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colas Lara\Documents\ANT\Planadas\"/>
    </mc:Choice>
  </mc:AlternateContent>
  <xr:revisionPtr revIDLastSave="0" documentId="13_ncr:1_{B300E814-F4A5-4902-B84B-C0B2F64B02B1}" xr6:coauthVersionLast="47" xr6:coauthVersionMax="47" xr10:uidLastSave="{00000000-0000-0000-0000-000000000000}"/>
  <bookViews>
    <workbookView xWindow="-120" yWindow="-120" windowWidth="20730" windowHeight="11160" firstSheet="7" activeTab="7" xr2:uid="{00000000-000D-0000-FFFF-FFFF00000000}"/>
  </bookViews>
  <sheets>
    <sheet name="Resultados" sheetId="1" r:id="rId1"/>
    <sheet name="Area con rango" sheetId="2" r:id="rId2"/>
    <sheet name="Portafolios modelados" sheetId="7" r:id="rId3"/>
    <sheet name="AMR" sheetId="3" r:id="rId4"/>
    <sheet name="Jornales" sheetId="5" r:id="rId5"/>
    <sheet name="Inversion" sheetId="6" r:id="rId6"/>
    <sheet name="alternativas_modeladas" sheetId="11" r:id="rId7"/>
    <sheet name="UAF" sheetId="4" r:id="rId8"/>
    <sheet name="Infrastructura" sheetId="8" r:id="rId9"/>
    <sheet name="ECuidado" sheetId="9" r:id="rId10"/>
    <sheet name="Conservacion" sheetId="10" r:id="rId11"/>
    <sheet name="Intervalo" sheetId="12" r:id="rId12"/>
  </sheets>
  <definedNames>
    <definedName name="_xlnm._FilterDatabase" localSheetId="11" hidden="1">Intervalo!$A$1:$A$7541</definedName>
    <definedName name="_xlnm._FilterDatabase" localSheetId="0" hidden="1">Resultados!$A$1:$AH$8104</definedName>
  </definedNames>
  <calcPr calcId="191028"/>
  <pivotCaches>
    <pivotCache cacheId="14300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4" l="1"/>
  <c r="H10" i="4"/>
  <c r="F3" i="9"/>
  <c r="F7" i="12"/>
  <c r="E7" i="12"/>
  <c r="G2" i="12"/>
  <c r="D3" i="12"/>
  <c r="D2" i="12"/>
  <c r="J5" i="7" l="1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4" i="7"/>
  <c r="Y3" i="1" l="1"/>
  <c r="Y4" i="1"/>
  <c r="Y5" i="1"/>
  <c r="Y2533" i="1"/>
  <c r="Y313" i="1"/>
  <c r="Y505" i="1"/>
  <c r="Y506" i="1"/>
  <c r="Y314" i="1"/>
  <c r="Y3321" i="1"/>
  <c r="Y3322" i="1"/>
  <c r="Y3323" i="1"/>
  <c r="Y2534" i="1"/>
  <c r="Y6986" i="1"/>
  <c r="Y1983" i="1"/>
  <c r="Y1984" i="1"/>
  <c r="Y1181" i="1"/>
  <c r="Y5718" i="1"/>
  <c r="Y1985" i="1"/>
  <c r="Y1182" i="1"/>
  <c r="Y5719" i="1"/>
  <c r="Y1183" i="1"/>
  <c r="Y5720" i="1"/>
  <c r="Y5048" i="1"/>
  <c r="Y3324" i="1"/>
  <c r="Y3325" i="1"/>
  <c r="Y2535" i="1"/>
  <c r="Y6987" i="1"/>
  <c r="Y3326" i="1"/>
  <c r="Y2536" i="1"/>
  <c r="Y6988" i="1"/>
  <c r="Y2537" i="1"/>
  <c r="Y6989" i="1"/>
  <c r="Y6573" i="1"/>
  <c r="Y1986" i="1"/>
  <c r="Y1184" i="1"/>
  <c r="Y5721" i="1"/>
  <c r="Y1185" i="1"/>
  <c r="Y5722" i="1"/>
  <c r="Y5049" i="1"/>
  <c r="Y1186" i="1"/>
  <c r="Y5723" i="1"/>
  <c r="Y5050" i="1"/>
  <c r="Y5051" i="1"/>
  <c r="Y3327" i="1"/>
  <c r="Y3328" i="1"/>
  <c r="Y3329" i="1"/>
  <c r="Y2538" i="1"/>
  <c r="Y6990" i="1"/>
  <c r="Y3330" i="1"/>
  <c r="Y3331" i="1"/>
  <c r="Y2539" i="1"/>
  <c r="Y6991" i="1"/>
  <c r="Y3332" i="1"/>
  <c r="Y2540" i="1"/>
  <c r="Y6992" i="1"/>
  <c r="Y2541" i="1"/>
  <c r="Y6993" i="1"/>
  <c r="Y6574" i="1"/>
  <c r="Y4442" i="1"/>
  <c r="Y4443" i="1"/>
  <c r="Y4178" i="1"/>
  <c r="Y7865" i="1"/>
  <c r="Y4444" i="1"/>
  <c r="Y4179" i="1"/>
  <c r="Y7866" i="1"/>
  <c r="Y4180" i="1"/>
  <c r="Y7867" i="1"/>
  <c r="Y7657" i="1"/>
  <c r="Y4445" i="1"/>
  <c r="Y4181" i="1"/>
  <c r="Y7868" i="1"/>
  <c r="Y4182" i="1"/>
  <c r="Y7869" i="1"/>
  <c r="Y7658" i="1"/>
  <c r="Y4183" i="1"/>
  <c r="Y7870" i="1"/>
  <c r="Y7659" i="1"/>
  <c r="Y7660" i="1"/>
  <c r="Y3333" i="1"/>
  <c r="Y3334" i="1"/>
  <c r="Y3335" i="1"/>
  <c r="Y2542" i="1"/>
  <c r="Y6994" i="1"/>
  <c r="Y1987" i="1"/>
  <c r="Y1988" i="1"/>
  <c r="Y1187" i="1"/>
  <c r="Y5724" i="1"/>
  <c r="Y1989" i="1"/>
  <c r="Y1188" i="1"/>
  <c r="Y5725" i="1"/>
  <c r="Y1189" i="1"/>
  <c r="Y5726" i="1"/>
  <c r="Y5052" i="1"/>
  <c r="Y3336" i="1"/>
  <c r="Y3337" i="1"/>
  <c r="Y2543" i="1"/>
  <c r="Y6995" i="1"/>
  <c r="Y3338" i="1"/>
  <c r="Y2544" i="1"/>
  <c r="Y6996" i="1"/>
  <c r="Y2545" i="1"/>
  <c r="Y6997" i="1"/>
  <c r="Y6575" i="1"/>
  <c r="Y1990" i="1"/>
  <c r="Y1190" i="1"/>
  <c r="Y5727" i="1"/>
  <c r="Y1191" i="1"/>
  <c r="Y5728" i="1"/>
  <c r="Y5053" i="1"/>
  <c r="Y1192" i="1"/>
  <c r="Y5729" i="1"/>
  <c r="Y5054" i="1"/>
  <c r="Y5055" i="1"/>
  <c r="Y507" i="1"/>
  <c r="Y6" i="1"/>
  <c r="Y7" i="1"/>
  <c r="Y8" i="1"/>
  <c r="Y2546" i="1"/>
  <c r="Y315" i="1"/>
  <c r="Y508" i="1"/>
  <c r="Y509" i="1"/>
  <c r="Y316" i="1"/>
  <c r="Y3339" i="1"/>
  <c r="Y3340" i="1"/>
  <c r="Y3341" i="1"/>
  <c r="Y2547" i="1"/>
  <c r="Y6998" i="1"/>
  <c r="Y1991" i="1"/>
  <c r="Y1992" i="1"/>
  <c r="Y1193" i="1"/>
  <c r="Y5730" i="1"/>
  <c r="Y1993" i="1"/>
  <c r="Y1194" i="1"/>
  <c r="Y5731" i="1"/>
  <c r="Y1195" i="1"/>
  <c r="Y5732" i="1"/>
  <c r="Y5056" i="1"/>
  <c r="Y3342" i="1"/>
  <c r="Y3343" i="1"/>
  <c r="Y2548" i="1"/>
  <c r="Y6999" i="1"/>
  <c r="Y3344" i="1"/>
  <c r="Y2549" i="1"/>
  <c r="Y7000" i="1"/>
  <c r="Y2550" i="1"/>
  <c r="Y7001" i="1"/>
  <c r="Y6576" i="1"/>
  <c r="Y1994" i="1"/>
  <c r="Y1196" i="1"/>
  <c r="Y5733" i="1"/>
  <c r="Y1197" i="1"/>
  <c r="Y5734" i="1"/>
  <c r="Y5057" i="1"/>
  <c r="Y1198" i="1"/>
  <c r="Y5735" i="1"/>
  <c r="Y5058" i="1"/>
  <c r="Y5059" i="1"/>
  <c r="Y510" i="1"/>
  <c r="Y9" i="1"/>
  <c r="Y10" i="1"/>
  <c r="Y11" i="1"/>
  <c r="Y2551" i="1"/>
  <c r="Y317" i="1"/>
  <c r="Y511" i="1"/>
  <c r="Y512" i="1"/>
  <c r="Y318" i="1"/>
  <c r="Y513" i="1"/>
  <c r="Y12" i="1"/>
  <c r="Y13" i="1"/>
  <c r="Y14" i="1"/>
  <c r="Y2552" i="1"/>
  <c r="Y319" i="1"/>
  <c r="Y514" i="1"/>
  <c r="Y515" i="1"/>
  <c r="Y320" i="1"/>
  <c r="Y3345" i="1"/>
  <c r="Y3346" i="1"/>
  <c r="Y3347" i="1"/>
  <c r="Y2553" i="1"/>
  <c r="Y7002" i="1"/>
  <c r="Y1995" i="1"/>
  <c r="Y1996" i="1"/>
  <c r="Y1199" i="1"/>
  <c r="Y5736" i="1"/>
  <c r="Y1997" i="1"/>
  <c r="Y1200" i="1"/>
  <c r="Y5737" i="1"/>
  <c r="Y1201" i="1"/>
  <c r="Y5738" i="1"/>
  <c r="Y5060" i="1"/>
  <c r="Y3348" i="1"/>
  <c r="Y3349" i="1"/>
  <c r="Y2554" i="1"/>
  <c r="Y7003" i="1"/>
  <c r="Y3350" i="1"/>
  <c r="Y2555" i="1"/>
  <c r="Y7004" i="1"/>
  <c r="Y2556" i="1"/>
  <c r="Y7005" i="1"/>
  <c r="Y6577" i="1"/>
  <c r="Y1998" i="1"/>
  <c r="Y1202" i="1"/>
  <c r="Y5739" i="1"/>
  <c r="Y1203" i="1"/>
  <c r="Y5740" i="1"/>
  <c r="Y5061" i="1"/>
  <c r="Y1204" i="1"/>
  <c r="Y5741" i="1"/>
  <c r="Y5062" i="1"/>
  <c r="Y5063" i="1"/>
  <c r="Y516" i="1"/>
  <c r="Y15" i="1"/>
  <c r="Y16" i="1"/>
  <c r="Y17" i="1"/>
  <c r="Y2557" i="1"/>
  <c r="Y321" i="1"/>
  <c r="Y517" i="1"/>
  <c r="Y518" i="1"/>
  <c r="Y322" i="1"/>
  <c r="Y519" i="1"/>
  <c r="Y18" i="1"/>
  <c r="Y19" i="1"/>
  <c r="Y20" i="1"/>
  <c r="Y2558" i="1"/>
  <c r="Y323" i="1"/>
  <c r="Y520" i="1"/>
  <c r="Y521" i="1"/>
  <c r="Y324" i="1"/>
  <c r="Y3351" i="1"/>
  <c r="Y3352" i="1"/>
  <c r="Y3353" i="1"/>
  <c r="Y2559" i="1"/>
  <c r="Y7006" i="1"/>
  <c r="Y1999" i="1"/>
  <c r="Y2000" i="1"/>
  <c r="Y1205" i="1"/>
  <c r="Y5742" i="1"/>
  <c r="Y2001" i="1"/>
  <c r="Y1206" i="1"/>
  <c r="Y5743" i="1"/>
  <c r="Y1207" i="1"/>
  <c r="Y5744" i="1"/>
  <c r="Y5064" i="1"/>
  <c r="Y3354" i="1"/>
  <c r="Y3355" i="1"/>
  <c r="Y2560" i="1"/>
  <c r="Y7007" i="1"/>
  <c r="Y3356" i="1"/>
  <c r="Y2561" i="1"/>
  <c r="Y7008" i="1"/>
  <c r="Y2562" i="1"/>
  <c r="Y7009" i="1"/>
  <c r="Y6578" i="1"/>
  <c r="Y2002" i="1"/>
  <c r="Y1208" i="1"/>
  <c r="Y5745" i="1"/>
  <c r="Y1209" i="1"/>
  <c r="Y5746" i="1"/>
  <c r="Y5065" i="1"/>
  <c r="Y1210" i="1"/>
  <c r="Y5747" i="1"/>
  <c r="Y5066" i="1"/>
  <c r="Y5067" i="1"/>
  <c r="Y2003" i="1"/>
  <c r="Y3357" i="1"/>
  <c r="Y2004" i="1"/>
  <c r="Y5748" i="1"/>
  <c r="Y1897" i="1"/>
  <c r="Y988" i="1"/>
  <c r="Y902" i="1"/>
  <c r="Y4736" i="1"/>
  <c r="Y1898" i="1"/>
  <c r="Y1008" i="1"/>
  <c r="Y5546" i="1"/>
  <c r="Y903" i="1"/>
  <c r="Y4737" i="1"/>
  <c r="Y4580" i="1"/>
  <c r="Y841" i="1"/>
  <c r="Y497" i="1"/>
  <c r="Y477" i="1"/>
  <c r="Y2005" i="1"/>
  <c r="Y842" i="1"/>
  <c r="Y522" i="1"/>
  <c r="Y3358" i="1"/>
  <c r="Y478" i="1"/>
  <c r="Y2006" i="1"/>
  <c r="Y1211" i="1"/>
  <c r="Y5749" i="1"/>
  <c r="Y2007" i="1"/>
  <c r="Y3359" i="1"/>
  <c r="Y2008" i="1"/>
  <c r="Y1212" i="1"/>
  <c r="Y5750" i="1"/>
  <c r="Y1899" i="1"/>
  <c r="Y989" i="1"/>
  <c r="Y904" i="1"/>
  <c r="Y4738" i="1"/>
  <c r="Y1900" i="1"/>
  <c r="Y1009" i="1"/>
  <c r="Y5547" i="1"/>
  <c r="Y905" i="1"/>
  <c r="Y4739" i="1"/>
  <c r="Y4581" i="1"/>
  <c r="Y3360" i="1"/>
  <c r="Y3361" i="1"/>
  <c r="Y3362" i="1"/>
  <c r="Y2563" i="1"/>
  <c r="Y7010" i="1"/>
  <c r="Y2009" i="1"/>
  <c r="Y2010" i="1"/>
  <c r="Y1213" i="1"/>
  <c r="Y5751" i="1"/>
  <c r="Y2011" i="1"/>
  <c r="Y1214" i="1"/>
  <c r="Y5752" i="1"/>
  <c r="Y1215" i="1"/>
  <c r="Y5753" i="1"/>
  <c r="Y5068" i="1"/>
  <c r="Y3363" i="1"/>
  <c r="Y3364" i="1"/>
  <c r="Y2564" i="1"/>
  <c r="Y7011" i="1"/>
  <c r="Y3365" i="1"/>
  <c r="Y2565" i="1"/>
  <c r="Y7012" i="1"/>
  <c r="Y2566" i="1"/>
  <c r="Y7013" i="1"/>
  <c r="Y6579" i="1"/>
  <c r="Y2012" i="1"/>
  <c r="Y1216" i="1"/>
  <c r="Y5754" i="1"/>
  <c r="Y1217" i="1"/>
  <c r="Y5755" i="1"/>
  <c r="Y5069" i="1"/>
  <c r="Y1218" i="1"/>
  <c r="Y5756" i="1"/>
  <c r="Y5070" i="1"/>
  <c r="Y5071" i="1"/>
  <c r="Y479" i="1"/>
  <c r="Y523" i="1"/>
  <c r="Y480" i="1"/>
  <c r="Y1219" i="1"/>
  <c r="Y524" i="1"/>
  <c r="Y21" i="1"/>
  <c r="Y22" i="1"/>
  <c r="Y23" i="1"/>
  <c r="Y2567" i="1"/>
  <c r="Y325" i="1"/>
  <c r="Y525" i="1"/>
  <c r="Y526" i="1"/>
  <c r="Y326" i="1"/>
  <c r="Y527" i="1"/>
  <c r="Y24" i="1"/>
  <c r="Y25" i="1"/>
  <c r="Y26" i="1"/>
  <c r="Y2568" i="1"/>
  <c r="Y327" i="1"/>
  <c r="Y528" i="1"/>
  <c r="Y529" i="1"/>
  <c r="Y328" i="1"/>
  <c r="Y3366" i="1"/>
  <c r="Y3367" i="1"/>
  <c r="Y3368" i="1"/>
  <c r="Y2569" i="1"/>
  <c r="Y7014" i="1"/>
  <c r="Y2013" i="1"/>
  <c r="Y2014" i="1"/>
  <c r="Y1220" i="1"/>
  <c r="Y5757" i="1"/>
  <c r="Y2015" i="1"/>
  <c r="Y1221" i="1"/>
  <c r="Y5758" i="1"/>
  <c r="Y1222" i="1"/>
  <c r="Y5759" i="1"/>
  <c r="Y5072" i="1"/>
  <c r="Y3369" i="1"/>
  <c r="Y3370" i="1"/>
  <c r="Y2570" i="1"/>
  <c r="Y7015" i="1"/>
  <c r="Y3371" i="1"/>
  <c r="Y2571" i="1"/>
  <c r="Y7016" i="1"/>
  <c r="Y2572" i="1"/>
  <c r="Y7017" i="1"/>
  <c r="Y6580" i="1"/>
  <c r="Y2016" i="1"/>
  <c r="Y1223" i="1"/>
  <c r="Y5760" i="1"/>
  <c r="Y1224" i="1"/>
  <c r="Y5761" i="1"/>
  <c r="Y5073" i="1"/>
  <c r="Y1225" i="1"/>
  <c r="Y5762" i="1"/>
  <c r="Y5074" i="1"/>
  <c r="Y5075" i="1"/>
  <c r="Y530" i="1"/>
  <c r="Y27" i="1"/>
  <c r="Y28" i="1"/>
  <c r="Y29" i="1"/>
  <c r="Y2573" i="1"/>
  <c r="Y329" i="1"/>
  <c r="Y531" i="1"/>
  <c r="Y532" i="1"/>
  <c r="Y330" i="1"/>
  <c r="Y3372" i="1"/>
  <c r="Y3373" i="1"/>
  <c r="Y3374" i="1"/>
  <c r="Y2574" i="1"/>
  <c r="Y7018" i="1"/>
  <c r="Y2017" i="1"/>
  <c r="Y2018" i="1"/>
  <c r="Y1226" i="1"/>
  <c r="Y5763" i="1"/>
  <c r="Y2019" i="1"/>
  <c r="Y1227" i="1"/>
  <c r="Y5764" i="1"/>
  <c r="Y1228" i="1"/>
  <c r="Y5765" i="1"/>
  <c r="Y5076" i="1"/>
  <c r="Y3375" i="1"/>
  <c r="Y3376" i="1"/>
  <c r="Y2575" i="1"/>
  <c r="Y7019" i="1"/>
  <c r="Y3377" i="1"/>
  <c r="Y2576" i="1"/>
  <c r="Y7020" i="1"/>
  <c r="Y2577" i="1"/>
  <c r="Y7021" i="1"/>
  <c r="Y6581" i="1"/>
  <c r="Y2020" i="1"/>
  <c r="Y1229" i="1"/>
  <c r="Y5766" i="1"/>
  <c r="Y1230" i="1"/>
  <c r="Y5767" i="1"/>
  <c r="Y5077" i="1"/>
  <c r="Y1231" i="1"/>
  <c r="Y5768" i="1"/>
  <c r="Y5078" i="1"/>
  <c r="Y5079" i="1"/>
  <c r="Y3378" i="1"/>
  <c r="Y3379" i="1"/>
  <c r="Y3380" i="1"/>
  <c r="Y2578" i="1"/>
  <c r="Y7022" i="1"/>
  <c r="Y2021" i="1"/>
  <c r="Y2022" i="1"/>
  <c r="Y1232" i="1"/>
  <c r="Y5769" i="1"/>
  <c r="Y2023" i="1"/>
  <c r="Y1233" i="1"/>
  <c r="Y5770" i="1"/>
  <c r="Y1234" i="1"/>
  <c r="Y5771" i="1"/>
  <c r="Y5080" i="1"/>
  <c r="Y3381" i="1"/>
  <c r="Y3382" i="1"/>
  <c r="Y2579" i="1"/>
  <c r="Y7023" i="1"/>
  <c r="Y3383" i="1"/>
  <c r="Y2580" i="1"/>
  <c r="Y7024" i="1"/>
  <c r="Y2581" i="1"/>
  <c r="Y7025" i="1"/>
  <c r="Y6582" i="1"/>
  <c r="Y2024" i="1"/>
  <c r="Y1235" i="1"/>
  <c r="Y5772" i="1"/>
  <c r="Y1236" i="1"/>
  <c r="Y5773" i="1"/>
  <c r="Y5081" i="1"/>
  <c r="Y1237" i="1"/>
  <c r="Y5774" i="1"/>
  <c r="Y5082" i="1"/>
  <c r="Y5083" i="1"/>
  <c r="Y2025" i="1"/>
  <c r="Y3384" i="1"/>
  <c r="Y2026" i="1"/>
  <c r="Y5775" i="1"/>
  <c r="Y1901" i="1"/>
  <c r="Y990" i="1"/>
  <c r="Y906" i="1"/>
  <c r="Y4740" i="1"/>
  <c r="Y1902" i="1"/>
  <c r="Y1010" i="1"/>
  <c r="Y5548" i="1"/>
  <c r="Y907" i="1"/>
  <c r="Y4741" i="1"/>
  <c r="Y4582" i="1"/>
  <c r="Y843" i="1"/>
  <c r="Y498" i="1"/>
  <c r="Y481" i="1"/>
  <c r="Y2027" i="1"/>
  <c r="Y844" i="1"/>
  <c r="Y533" i="1"/>
  <c r="Y3385" i="1"/>
  <c r="Y482" i="1"/>
  <c r="Y2028" i="1"/>
  <c r="Y1238" i="1"/>
  <c r="Y5776" i="1"/>
  <c r="Y2029" i="1"/>
  <c r="Y3386" i="1"/>
  <c r="Y2030" i="1"/>
  <c r="Y1239" i="1"/>
  <c r="Y5777" i="1"/>
  <c r="Y1903" i="1"/>
  <c r="Y991" i="1"/>
  <c r="Y908" i="1"/>
  <c r="Y4742" i="1"/>
  <c r="Y1904" i="1"/>
  <c r="Y1011" i="1"/>
  <c r="Y5549" i="1"/>
  <c r="Y909" i="1"/>
  <c r="Y4743" i="1"/>
  <c r="Y4583" i="1"/>
  <c r="Y534" i="1"/>
  <c r="Y30" i="1"/>
  <c r="Y31" i="1"/>
  <c r="Y32" i="1"/>
  <c r="Y2582" i="1"/>
  <c r="Y331" i="1"/>
  <c r="Y535" i="1"/>
  <c r="Y536" i="1"/>
  <c r="Y332" i="1"/>
  <c r="Y537" i="1"/>
  <c r="Y33" i="1"/>
  <c r="Y34" i="1"/>
  <c r="Y35" i="1"/>
  <c r="Y2583" i="1"/>
  <c r="Y333" i="1"/>
  <c r="Y538" i="1"/>
  <c r="Y539" i="1"/>
  <c r="Y334" i="1"/>
  <c r="Y540" i="1"/>
  <c r="Y36" i="1"/>
  <c r="Y37" i="1"/>
  <c r="Y38" i="1"/>
  <c r="Y2584" i="1"/>
  <c r="Y335" i="1"/>
  <c r="Y541" i="1"/>
  <c r="Y542" i="1"/>
  <c r="Y336" i="1"/>
  <c r="Y39" i="1"/>
  <c r="Y40" i="1"/>
  <c r="Y858" i="1"/>
  <c r="Y859" i="1"/>
  <c r="Y543" i="1"/>
  <c r="Y4184" i="1"/>
  <c r="Y41" i="1"/>
  <c r="Y42" i="1"/>
  <c r="Y860" i="1"/>
  <c r="Y861" i="1"/>
  <c r="Y544" i="1"/>
  <c r="Y4185" i="1"/>
  <c r="Y43" i="1"/>
  <c r="Y44" i="1"/>
  <c r="Y862" i="1"/>
  <c r="Y863" i="1"/>
  <c r="Y545" i="1"/>
  <c r="Y4186" i="1"/>
  <c r="Y3387" i="1"/>
  <c r="Y3388" i="1"/>
  <c r="Y3389" i="1"/>
  <c r="Y2585" i="1"/>
  <c r="Y7026" i="1"/>
  <c r="Y2031" i="1"/>
  <c r="Y2032" i="1"/>
  <c r="Y1240" i="1"/>
  <c r="Y5778" i="1"/>
  <c r="Y2033" i="1"/>
  <c r="Y1241" i="1"/>
  <c r="Y5779" i="1"/>
  <c r="Y1242" i="1"/>
  <c r="Y5780" i="1"/>
  <c r="Y5084" i="1"/>
  <c r="Y3390" i="1"/>
  <c r="Y3391" i="1"/>
  <c r="Y2586" i="1"/>
  <c r="Y7027" i="1"/>
  <c r="Y3392" i="1"/>
  <c r="Y2587" i="1"/>
  <c r="Y7028" i="1"/>
  <c r="Y2588" i="1"/>
  <c r="Y7029" i="1"/>
  <c r="Y6583" i="1"/>
  <c r="Y2034" i="1"/>
  <c r="Y1243" i="1"/>
  <c r="Y5781" i="1"/>
  <c r="Y1244" i="1"/>
  <c r="Y5782" i="1"/>
  <c r="Y5085" i="1"/>
  <c r="Y1245" i="1"/>
  <c r="Y5783" i="1"/>
  <c r="Y5086" i="1"/>
  <c r="Y5087" i="1"/>
  <c r="Y3393" i="1"/>
  <c r="Y3394" i="1"/>
  <c r="Y3395" i="1"/>
  <c r="Y2589" i="1"/>
  <c r="Y7030" i="1"/>
  <c r="Y2035" i="1"/>
  <c r="Y2036" i="1"/>
  <c r="Y1246" i="1"/>
  <c r="Y5784" i="1"/>
  <c r="Y2037" i="1"/>
  <c r="Y1247" i="1"/>
  <c r="Y5785" i="1"/>
  <c r="Y1248" i="1"/>
  <c r="Y5786" i="1"/>
  <c r="Y5088" i="1"/>
  <c r="Y3396" i="1"/>
  <c r="Y3397" i="1"/>
  <c r="Y2590" i="1"/>
  <c r="Y7031" i="1"/>
  <c r="Y3398" i="1"/>
  <c r="Y2591" i="1"/>
  <c r="Y7032" i="1"/>
  <c r="Y2592" i="1"/>
  <c r="Y7033" i="1"/>
  <c r="Y6584" i="1"/>
  <c r="Y2038" i="1"/>
  <c r="Y1249" i="1"/>
  <c r="Y5787" i="1"/>
  <c r="Y1250" i="1"/>
  <c r="Y5788" i="1"/>
  <c r="Y5089" i="1"/>
  <c r="Y1251" i="1"/>
  <c r="Y5789" i="1"/>
  <c r="Y5090" i="1"/>
  <c r="Y5091" i="1"/>
  <c r="Y3399" i="1"/>
  <c r="Y3400" i="1"/>
  <c r="Y2593" i="1"/>
  <c r="Y7034" i="1"/>
  <c r="Y3401" i="1"/>
  <c r="Y2594" i="1"/>
  <c r="Y7035" i="1"/>
  <c r="Y2595" i="1"/>
  <c r="Y7036" i="1"/>
  <c r="Y6585" i="1"/>
  <c r="Y2039" i="1"/>
  <c r="Y1252" i="1"/>
  <c r="Y5790" i="1"/>
  <c r="Y1253" i="1"/>
  <c r="Y5791" i="1"/>
  <c r="Y5092" i="1"/>
  <c r="Y1254" i="1"/>
  <c r="Y5792" i="1"/>
  <c r="Y5093" i="1"/>
  <c r="Y3402" i="1"/>
  <c r="Y2596" i="1"/>
  <c r="Y7037" i="1"/>
  <c r="Y2597" i="1"/>
  <c r="Y7038" i="1"/>
  <c r="Y6586" i="1"/>
  <c r="Y2598" i="1"/>
  <c r="Y7039" i="1"/>
  <c r="Y6587" i="1"/>
  <c r="Y6588" i="1"/>
  <c r="Y1255" i="1"/>
  <c r="Y5793" i="1"/>
  <c r="Y5094" i="1"/>
  <c r="Y5095" i="1"/>
  <c r="Y5096" i="1"/>
  <c r="Y4446" i="1"/>
  <c r="Y4447" i="1"/>
  <c r="Y4187" i="1"/>
  <c r="Y7871" i="1"/>
  <c r="Y4448" i="1"/>
  <c r="Y4188" i="1"/>
  <c r="Y7872" i="1"/>
  <c r="Y4189" i="1"/>
  <c r="Y7873" i="1"/>
  <c r="Y7661" i="1"/>
  <c r="Y4162" i="1"/>
  <c r="Y3227" i="1"/>
  <c r="Y7579" i="1"/>
  <c r="Y3228" i="1"/>
  <c r="Y7580" i="1"/>
  <c r="Y6756" i="1"/>
  <c r="Y3229" i="1"/>
  <c r="Y7581" i="1"/>
  <c r="Y6757" i="1"/>
  <c r="Y6758" i="1"/>
  <c r="Y4449" i="1"/>
  <c r="Y4190" i="1"/>
  <c r="Y7874" i="1"/>
  <c r="Y4191" i="1"/>
  <c r="Y7875" i="1"/>
  <c r="Y7662" i="1"/>
  <c r="Y4192" i="1"/>
  <c r="Y7876" i="1"/>
  <c r="Y7663" i="1"/>
  <c r="Y7664" i="1"/>
  <c r="Y3230" i="1"/>
  <c r="Y7582" i="1"/>
  <c r="Y6759" i="1"/>
  <c r="Y6760" i="1"/>
  <c r="Y6761" i="1"/>
  <c r="Y4450" i="1"/>
  <c r="Y4193" i="1"/>
  <c r="Y7877" i="1"/>
  <c r="Y4194" i="1"/>
  <c r="Y7878" i="1"/>
  <c r="Y7665" i="1"/>
  <c r="Y4195" i="1"/>
  <c r="Y7879" i="1"/>
  <c r="Y7666" i="1"/>
  <c r="Y7667" i="1"/>
  <c r="Y3231" i="1"/>
  <c r="Y7583" i="1"/>
  <c r="Y6762" i="1"/>
  <c r="Y6763" i="1"/>
  <c r="Y6764" i="1"/>
  <c r="Y4196" i="1"/>
  <c r="Y7880" i="1"/>
  <c r="Y7668" i="1"/>
  <c r="Y7669" i="1"/>
  <c r="Y7670" i="1"/>
  <c r="Y6765" i="1"/>
  <c r="Y1905" i="1"/>
  <c r="Y1906" i="1"/>
  <c r="Y1012" i="1"/>
  <c r="Y5550" i="1"/>
  <c r="Y1907" i="1"/>
  <c r="Y1013" i="1"/>
  <c r="Y5551" i="1"/>
  <c r="Y1014" i="1"/>
  <c r="Y5552" i="1"/>
  <c r="Y4822" i="1"/>
  <c r="Y992" i="1"/>
  <c r="Y910" i="1"/>
  <c r="Y4744" i="1"/>
  <c r="Y911" i="1"/>
  <c r="Y4745" i="1"/>
  <c r="Y4584" i="1"/>
  <c r="Y912" i="1"/>
  <c r="Y4746" i="1"/>
  <c r="Y4585" i="1"/>
  <c r="Y4586" i="1"/>
  <c r="Y1908" i="1"/>
  <c r="Y1015" i="1"/>
  <c r="Y5553" i="1"/>
  <c r="Y1016" i="1"/>
  <c r="Y5554" i="1"/>
  <c r="Y4823" i="1"/>
  <c r="Y1017" i="1"/>
  <c r="Y5555" i="1"/>
  <c r="Y4824" i="1"/>
  <c r="Y4825" i="1"/>
  <c r="Y913" i="1"/>
  <c r="Y4747" i="1"/>
  <c r="Y4587" i="1"/>
  <c r="Y4588" i="1"/>
  <c r="Y4589" i="1"/>
  <c r="Y1909" i="1"/>
  <c r="Y1018" i="1"/>
  <c r="Y5556" i="1"/>
  <c r="Y1019" i="1"/>
  <c r="Y5557" i="1"/>
  <c r="Y4826" i="1"/>
  <c r="Y1020" i="1"/>
  <c r="Y5558" i="1"/>
  <c r="Y4827" i="1"/>
  <c r="Y4828" i="1"/>
  <c r="Y914" i="1"/>
  <c r="Y4748" i="1"/>
  <c r="Y4590" i="1"/>
  <c r="Y4591" i="1"/>
  <c r="Y4592" i="1"/>
  <c r="Y1021" i="1"/>
  <c r="Y5559" i="1"/>
  <c r="Y4829" i="1"/>
  <c r="Y4830" i="1"/>
  <c r="Y4831" i="1"/>
  <c r="Y4593" i="1"/>
  <c r="Y3305" i="1"/>
  <c r="Y2455" i="1"/>
  <c r="Y6908" i="1"/>
  <c r="Y2456" i="1"/>
  <c r="Y6909" i="1"/>
  <c r="Y6421" i="1"/>
  <c r="Y2457" i="1"/>
  <c r="Y6910" i="1"/>
  <c r="Y6422" i="1"/>
  <c r="Y6423" i="1"/>
  <c r="Y1165" i="1"/>
  <c r="Y5702" i="1"/>
  <c r="Y4970" i="1"/>
  <c r="Y4971" i="1"/>
  <c r="Y4972" i="1"/>
  <c r="Y2458" i="1"/>
  <c r="Y6911" i="1"/>
  <c r="Y6424" i="1"/>
  <c r="Y6425" i="1"/>
  <c r="Y6426" i="1"/>
  <c r="Y4973" i="1"/>
  <c r="Y2459" i="1"/>
  <c r="Y6912" i="1"/>
  <c r="Y6427" i="1"/>
  <c r="Y6428" i="1"/>
  <c r="Y6429" i="1"/>
  <c r="Y4974" i="1"/>
  <c r="Y6430" i="1"/>
  <c r="Y845" i="1"/>
  <c r="Y499" i="1"/>
  <c r="Y483" i="1"/>
  <c r="Y2040" i="1"/>
  <c r="Y846" i="1"/>
  <c r="Y546" i="1"/>
  <c r="Y3403" i="1"/>
  <c r="Y484" i="1"/>
  <c r="Y2041" i="1"/>
  <c r="Y1256" i="1"/>
  <c r="Y5794" i="1"/>
  <c r="Y847" i="1"/>
  <c r="Y500" i="1"/>
  <c r="Y485" i="1"/>
  <c r="Y2042" i="1"/>
  <c r="Y848" i="1"/>
  <c r="Y547" i="1"/>
  <c r="Y3404" i="1"/>
  <c r="Y486" i="1"/>
  <c r="Y2043" i="1"/>
  <c r="Y1257" i="1"/>
  <c r="Y5795" i="1"/>
  <c r="Y3405" i="1"/>
  <c r="Y3406" i="1"/>
  <c r="Y3407" i="1"/>
  <c r="Y2599" i="1"/>
  <c r="Y7040" i="1"/>
  <c r="Y2044" i="1"/>
  <c r="Y2045" i="1"/>
  <c r="Y1258" i="1"/>
  <c r="Y5796" i="1"/>
  <c r="Y2046" i="1"/>
  <c r="Y1259" i="1"/>
  <c r="Y5797" i="1"/>
  <c r="Y1260" i="1"/>
  <c r="Y5798" i="1"/>
  <c r="Y5097" i="1"/>
  <c r="Y3408" i="1"/>
  <c r="Y3409" i="1"/>
  <c r="Y2600" i="1"/>
  <c r="Y7041" i="1"/>
  <c r="Y3410" i="1"/>
  <c r="Y2601" i="1"/>
  <c r="Y7042" i="1"/>
  <c r="Y2602" i="1"/>
  <c r="Y7043" i="1"/>
  <c r="Y6589" i="1"/>
  <c r="Y2047" i="1"/>
  <c r="Y1261" i="1"/>
  <c r="Y5799" i="1"/>
  <c r="Y1262" i="1"/>
  <c r="Y5800" i="1"/>
  <c r="Y5098" i="1"/>
  <c r="Y1263" i="1"/>
  <c r="Y5801" i="1"/>
  <c r="Y5099" i="1"/>
  <c r="Y5100" i="1"/>
  <c r="Y487" i="1"/>
  <c r="Y548" i="1"/>
  <c r="Y488" i="1"/>
  <c r="Y1264" i="1"/>
  <c r="Y549" i="1"/>
  <c r="Y45" i="1"/>
  <c r="Y46" i="1"/>
  <c r="Y47" i="1"/>
  <c r="Y2603" i="1"/>
  <c r="Y337" i="1"/>
  <c r="Y550" i="1"/>
  <c r="Y551" i="1"/>
  <c r="Y338" i="1"/>
  <c r="Y552" i="1"/>
  <c r="Y48" i="1"/>
  <c r="Y49" i="1"/>
  <c r="Y50" i="1"/>
  <c r="Y2604" i="1"/>
  <c r="Y339" i="1"/>
  <c r="Y553" i="1"/>
  <c r="Y554" i="1"/>
  <c r="Y340" i="1"/>
  <c r="Y3411" i="1"/>
  <c r="Y3412" i="1"/>
  <c r="Y3413" i="1"/>
  <c r="Y2605" i="1"/>
  <c r="Y7044" i="1"/>
  <c r="Y2048" i="1"/>
  <c r="Y2049" i="1"/>
  <c r="Y1265" i="1"/>
  <c r="Y5802" i="1"/>
  <c r="Y2050" i="1"/>
  <c r="Y1266" i="1"/>
  <c r="Y5803" i="1"/>
  <c r="Y1267" i="1"/>
  <c r="Y5804" i="1"/>
  <c r="Y5101" i="1"/>
  <c r="Y3414" i="1"/>
  <c r="Y3415" i="1"/>
  <c r="Y2606" i="1"/>
  <c r="Y7045" i="1"/>
  <c r="Y3416" i="1"/>
  <c r="Y2607" i="1"/>
  <c r="Y7046" i="1"/>
  <c r="Y2608" i="1"/>
  <c r="Y7047" i="1"/>
  <c r="Y6590" i="1"/>
  <c r="Y2051" i="1"/>
  <c r="Y1268" i="1"/>
  <c r="Y5805" i="1"/>
  <c r="Y1269" i="1"/>
  <c r="Y5806" i="1"/>
  <c r="Y5102" i="1"/>
  <c r="Y1270" i="1"/>
  <c r="Y5807" i="1"/>
  <c r="Y5103" i="1"/>
  <c r="Y5104" i="1"/>
  <c r="Y555" i="1"/>
  <c r="Y51" i="1"/>
  <c r="Y52" i="1"/>
  <c r="Y53" i="1"/>
  <c r="Y2609" i="1"/>
  <c r="Y341" i="1"/>
  <c r="Y556" i="1"/>
  <c r="Y557" i="1"/>
  <c r="Y342" i="1"/>
  <c r="Y558" i="1"/>
  <c r="Y54" i="1"/>
  <c r="Y55" i="1"/>
  <c r="Y56" i="1"/>
  <c r="Y2610" i="1"/>
  <c r="Y343" i="1"/>
  <c r="Y559" i="1"/>
  <c r="Y560" i="1"/>
  <c r="Y344" i="1"/>
  <c r="Y3417" i="1"/>
  <c r="Y3418" i="1"/>
  <c r="Y3419" i="1"/>
  <c r="Y2611" i="1"/>
  <c r="Y7048" i="1"/>
  <c r="Y2052" i="1"/>
  <c r="Y2053" i="1"/>
  <c r="Y1271" i="1"/>
  <c r="Y5808" i="1"/>
  <c r="Y2054" i="1"/>
  <c r="Y1272" i="1"/>
  <c r="Y5809" i="1"/>
  <c r="Y1273" i="1"/>
  <c r="Y5810" i="1"/>
  <c r="Y5105" i="1"/>
  <c r="Y3420" i="1"/>
  <c r="Y3421" i="1"/>
  <c r="Y2612" i="1"/>
  <c r="Y7049" i="1"/>
  <c r="Y3422" i="1"/>
  <c r="Y2613" i="1"/>
  <c r="Y7050" i="1"/>
  <c r="Y2614" i="1"/>
  <c r="Y7051" i="1"/>
  <c r="Y6591" i="1"/>
  <c r="Y2055" i="1"/>
  <c r="Y1274" i="1"/>
  <c r="Y5811" i="1"/>
  <c r="Y1275" i="1"/>
  <c r="Y5812" i="1"/>
  <c r="Y5106" i="1"/>
  <c r="Y1276" i="1"/>
  <c r="Y5813" i="1"/>
  <c r="Y5107" i="1"/>
  <c r="Y5108" i="1"/>
  <c r="Y561" i="1"/>
  <c r="Y57" i="1"/>
  <c r="Y58" i="1"/>
  <c r="Y59" i="1"/>
  <c r="Y2615" i="1"/>
  <c r="Y345" i="1"/>
  <c r="Y562" i="1"/>
  <c r="Y563" i="1"/>
  <c r="Y346" i="1"/>
  <c r="Y564" i="1"/>
  <c r="Y60" i="1"/>
  <c r="Y61" i="1"/>
  <c r="Y62" i="1"/>
  <c r="Y2616" i="1"/>
  <c r="Y347" i="1"/>
  <c r="Y565" i="1"/>
  <c r="Y566" i="1"/>
  <c r="Y348" i="1"/>
  <c r="Y3423" i="1"/>
  <c r="Y3424" i="1"/>
  <c r="Y3425" i="1"/>
  <c r="Y2617" i="1"/>
  <c r="Y7052" i="1"/>
  <c r="Y2056" i="1"/>
  <c r="Y2057" i="1"/>
  <c r="Y1277" i="1"/>
  <c r="Y5814" i="1"/>
  <c r="Y2058" i="1"/>
  <c r="Y1278" i="1"/>
  <c r="Y5815" i="1"/>
  <c r="Y1279" i="1"/>
  <c r="Y5816" i="1"/>
  <c r="Y5109" i="1"/>
  <c r="Y3426" i="1"/>
  <c r="Y3427" i="1"/>
  <c r="Y2618" i="1"/>
  <c r="Y7053" i="1"/>
  <c r="Y3428" i="1"/>
  <c r="Y2619" i="1"/>
  <c r="Y7054" i="1"/>
  <c r="Y2620" i="1"/>
  <c r="Y7055" i="1"/>
  <c r="Y6592" i="1"/>
  <c r="Y2059" i="1"/>
  <c r="Y1280" i="1"/>
  <c r="Y5817" i="1"/>
  <c r="Y1281" i="1"/>
  <c r="Y5818" i="1"/>
  <c r="Y5110" i="1"/>
  <c r="Y1282" i="1"/>
  <c r="Y5819" i="1"/>
  <c r="Y5111" i="1"/>
  <c r="Y5112" i="1"/>
  <c r="Y567" i="1"/>
  <c r="Y568" i="1"/>
  <c r="Y569" i="1"/>
  <c r="Y2621" i="1"/>
  <c r="Y3429" i="1"/>
  <c r="Y3430" i="1"/>
  <c r="Y3431" i="1"/>
  <c r="Y2622" i="1"/>
  <c r="Y7056" i="1"/>
  <c r="Y3432" i="1"/>
  <c r="Y3433" i="1"/>
  <c r="Y2623" i="1"/>
  <c r="Y7057" i="1"/>
  <c r="Y3434" i="1"/>
  <c r="Y2624" i="1"/>
  <c r="Y7058" i="1"/>
  <c r="Y2625" i="1"/>
  <c r="Y7059" i="1"/>
  <c r="Y6593" i="1"/>
  <c r="Y4451" i="1"/>
  <c r="Y4452" i="1"/>
  <c r="Y4197" i="1"/>
  <c r="Y7881" i="1"/>
  <c r="Y4453" i="1"/>
  <c r="Y4198" i="1"/>
  <c r="Y7882" i="1"/>
  <c r="Y4199" i="1"/>
  <c r="Y7883" i="1"/>
  <c r="Y7671" i="1"/>
  <c r="Y4454" i="1"/>
  <c r="Y4200" i="1"/>
  <c r="Y7884" i="1"/>
  <c r="Y4201" i="1"/>
  <c r="Y7885" i="1"/>
  <c r="Y7672" i="1"/>
  <c r="Y4202" i="1"/>
  <c r="Y7886" i="1"/>
  <c r="Y7673" i="1"/>
  <c r="Y7674" i="1"/>
  <c r="Y570" i="1"/>
  <c r="Y63" i="1"/>
  <c r="Y64" i="1"/>
  <c r="Y65" i="1"/>
  <c r="Y2626" i="1"/>
  <c r="Y349" i="1"/>
  <c r="Y571" i="1"/>
  <c r="Y572" i="1"/>
  <c r="Y350" i="1"/>
  <c r="Y3435" i="1"/>
  <c r="Y3436" i="1"/>
  <c r="Y3437" i="1"/>
  <c r="Y2627" i="1"/>
  <c r="Y7060" i="1"/>
  <c r="Y2060" i="1"/>
  <c r="Y2061" i="1"/>
  <c r="Y1283" i="1"/>
  <c r="Y5820" i="1"/>
  <c r="Y2062" i="1"/>
  <c r="Y1284" i="1"/>
  <c r="Y5821" i="1"/>
  <c r="Y1285" i="1"/>
  <c r="Y5822" i="1"/>
  <c r="Y5113" i="1"/>
  <c r="Y3438" i="1"/>
  <c r="Y3439" i="1"/>
  <c r="Y2628" i="1"/>
  <c r="Y7061" i="1"/>
  <c r="Y3440" i="1"/>
  <c r="Y2629" i="1"/>
  <c r="Y7062" i="1"/>
  <c r="Y2630" i="1"/>
  <c r="Y7063" i="1"/>
  <c r="Y6594" i="1"/>
  <c r="Y2063" i="1"/>
  <c r="Y1286" i="1"/>
  <c r="Y5823" i="1"/>
  <c r="Y1287" i="1"/>
  <c r="Y5824" i="1"/>
  <c r="Y5114" i="1"/>
  <c r="Y1288" i="1"/>
  <c r="Y5825" i="1"/>
  <c r="Y5115" i="1"/>
  <c r="Y5116" i="1"/>
  <c r="Y3441" i="1"/>
  <c r="Y3442" i="1"/>
  <c r="Y3443" i="1"/>
  <c r="Y2631" i="1"/>
  <c r="Y7064" i="1"/>
  <c r="Y2064" i="1"/>
  <c r="Y2065" i="1"/>
  <c r="Y1289" i="1"/>
  <c r="Y5826" i="1"/>
  <c r="Y2066" i="1"/>
  <c r="Y1290" i="1"/>
  <c r="Y5827" i="1"/>
  <c r="Y1291" i="1"/>
  <c r="Y5828" i="1"/>
  <c r="Y5117" i="1"/>
  <c r="Y3444" i="1"/>
  <c r="Y3445" i="1"/>
  <c r="Y2632" i="1"/>
  <c r="Y7065" i="1"/>
  <c r="Y3446" i="1"/>
  <c r="Y2633" i="1"/>
  <c r="Y7066" i="1"/>
  <c r="Y2634" i="1"/>
  <c r="Y7067" i="1"/>
  <c r="Y6595" i="1"/>
  <c r="Y2067" i="1"/>
  <c r="Y1292" i="1"/>
  <c r="Y5829" i="1"/>
  <c r="Y1293" i="1"/>
  <c r="Y5830" i="1"/>
  <c r="Y5118" i="1"/>
  <c r="Y1294" i="1"/>
  <c r="Y5831" i="1"/>
  <c r="Y5119" i="1"/>
  <c r="Y5120" i="1"/>
  <c r="Y3447" i="1"/>
  <c r="Y3448" i="1"/>
  <c r="Y2635" i="1"/>
  <c r="Y7068" i="1"/>
  <c r="Y3449" i="1"/>
  <c r="Y2636" i="1"/>
  <c r="Y7069" i="1"/>
  <c r="Y2637" i="1"/>
  <c r="Y7070" i="1"/>
  <c r="Y6596" i="1"/>
  <c r="Y2068" i="1"/>
  <c r="Y1295" i="1"/>
  <c r="Y5832" i="1"/>
  <c r="Y1296" i="1"/>
  <c r="Y5833" i="1"/>
  <c r="Y5121" i="1"/>
  <c r="Y1297" i="1"/>
  <c r="Y5834" i="1"/>
  <c r="Y5122" i="1"/>
  <c r="Y3450" i="1"/>
  <c r="Y2638" i="1"/>
  <c r="Y7071" i="1"/>
  <c r="Y2639" i="1"/>
  <c r="Y7072" i="1"/>
  <c r="Y6597" i="1"/>
  <c r="Y2640" i="1"/>
  <c r="Y7073" i="1"/>
  <c r="Y6598" i="1"/>
  <c r="Y6599" i="1"/>
  <c r="Y1298" i="1"/>
  <c r="Y5835" i="1"/>
  <c r="Y5123" i="1"/>
  <c r="Y5124" i="1"/>
  <c r="Y5125" i="1"/>
  <c r="Y4455" i="1"/>
  <c r="Y4456" i="1"/>
  <c r="Y4203" i="1"/>
  <c r="Y7887" i="1"/>
  <c r="Y4457" i="1"/>
  <c r="Y4204" i="1"/>
  <c r="Y7888" i="1"/>
  <c r="Y4205" i="1"/>
  <c r="Y7889" i="1"/>
  <c r="Y7675" i="1"/>
  <c r="Y4163" i="1"/>
  <c r="Y3232" i="1"/>
  <c r="Y7584" i="1"/>
  <c r="Y3233" i="1"/>
  <c r="Y7585" i="1"/>
  <c r="Y6766" i="1"/>
  <c r="Y3234" i="1"/>
  <c r="Y7586" i="1"/>
  <c r="Y6767" i="1"/>
  <c r="Y6768" i="1"/>
  <c r="Y4458" i="1"/>
  <c r="Y4206" i="1"/>
  <c r="Y7890" i="1"/>
  <c r="Y4207" i="1"/>
  <c r="Y7891" i="1"/>
  <c r="Y7676" i="1"/>
  <c r="Y4208" i="1"/>
  <c r="Y7892" i="1"/>
  <c r="Y7677" i="1"/>
  <c r="Y7678" i="1"/>
  <c r="Y3235" i="1"/>
  <c r="Y7587" i="1"/>
  <c r="Y6769" i="1"/>
  <c r="Y6770" i="1"/>
  <c r="Y6771" i="1"/>
  <c r="Y4459" i="1"/>
  <c r="Y4209" i="1"/>
  <c r="Y7893" i="1"/>
  <c r="Y4210" i="1"/>
  <c r="Y7894" i="1"/>
  <c r="Y7679" i="1"/>
  <c r="Y4211" i="1"/>
  <c r="Y7895" i="1"/>
  <c r="Y7680" i="1"/>
  <c r="Y7681" i="1"/>
  <c r="Y3236" i="1"/>
  <c r="Y7588" i="1"/>
  <c r="Y6772" i="1"/>
  <c r="Y6773" i="1"/>
  <c r="Y6774" i="1"/>
  <c r="Y4212" i="1"/>
  <c r="Y7896" i="1"/>
  <c r="Y7682" i="1"/>
  <c r="Y7683" i="1"/>
  <c r="Y7684" i="1"/>
  <c r="Y6775" i="1"/>
  <c r="Y1910" i="1"/>
  <c r="Y1911" i="1"/>
  <c r="Y1022" i="1"/>
  <c r="Y5560" i="1"/>
  <c r="Y1912" i="1"/>
  <c r="Y1023" i="1"/>
  <c r="Y5561" i="1"/>
  <c r="Y1024" i="1"/>
  <c r="Y5562" i="1"/>
  <c r="Y4832" i="1"/>
  <c r="Y993" i="1"/>
  <c r="Y915" i="1"/>
  <c r="Y4749" i="1"/>
  <c r="Y916" i="1"/>
  <c r="Y4750" i="1"/>
  <c r="Y4594" i="1"/>
  <c r="Y917" i="1"/>
  <c r="Y4751" i="1"/>
  <c r="Y4595" i="1"/>
  <c r="Y4596" i="1"/>
  <c r="Y1913" i="1"/>
  <c r="Y1025" i="1"/>
  <c r="Y5563" i="1"/>
  <c r="Y1026" i="1"/>
  <c r="Y5564" i="1"/>
  <c r="Y4833" i="1"/>
  <c r="Y1027" i="1"/>
  <c r="Y5565" i="1"/>
  <c r="Y4834" i="1"/>
  <c r="Y4835" i="1"/>
  <c r="Y918" i="1"/>
  <c r="Y4752" i="1"/>
  <c r="Y4597" i="1"/>
  <c r="Y4598" i="1"/>
  <c r="Y4599" i="1"/>
  <c r="Y1914" i="1"/>
  <c r="Y1028" i="1"/>
  <c r="Y5566" i="1"/>
  <c r="Y1029" i="1"/>
  <c r="Y5567" i="1"/>
  <c r="Y4836" i="1"/>
  <c r="Y1030" i="1"/>
  <c r="Y5568" i="1"/>
  <c r="Y4837" i="1"/>
  <c r="Y4838" i="1"/>
  <c r="Y919" i="1"/>
  <c r="Y4753" i="1"/>
  <c r="Y4600" i="1"/>
  <c r="Y4601" i="1"/>
  <c r="Y4602" i="1"/>
  <c r="Y1031" i="1"/>
  <c r="Y5569" i="1"/>
  <c r="Y4839" i="1"/>
  <c r="Y4840" i="1"/>
  <c r="Y4841" i="1"/>
  <c r="Y4603" i="1"/>
  <c r="Y3306" i="1"/>
  <c r="Y2460" i="1"/>
  <c r="Y6913" i="1"/>
  <c r="Y2461" i="1"/>
  <c r="Y6914" i="1"/>
  <c r="Y6431" i="1"/>
  <c r="Y2462" i="1"/>
  <c r="Y6915" i="1"/>
  <c r="Y6432" i="1"/>
  <c r="Y6433" i="1"/>
  <c r="Y1166" i="1"/>
  <c r="Y5703" i="1"/>
  <c r="Y4975" i="1"/>
  <c r="Y4976" i="1"/>
  <c r="Y4977" i="1"/>
  <c r="Y2463" i="1"/>
  <c r="Y6916" i="1"/>
  <c r="Y6434" i="1"/>
  <c r="Y6435" i="1"/>
  <c r="Y6436" i="1"/>
  <c r="Y4978" i="1"/>
  <c r="Y2464" i="1"/>
  <c r="Y6917" i="1"/>
  <c r="Y6437" i="1"/>
  <c r="Y6438" i="1"/>
  <c r="Y6439" i="1"/>
  <c r="Y4979" i="1"/>
  <c r="Y6440" i="1"/>
  <c r="Y3451" i="1"/>
  <c r="Y3452" i="1"/>
  <c r="Y3453" i="1"/>
  <c r="Y2641" i="1"/>
  <c r="Y7074" i="1"/>
  <c r="Y2069" i="1"/>
  <c r="Y2070" i="1"/>
  <c r="Y1299" i="1"/>
  <c r="Y5836" i="1"/>
  <c r="Y2071" i="1"/>
  <c r="Y1300" i="1"/>
  <c r="Y5837" i="1"/>
  <c r="Y1301" i="1"/>
  <c r="Y5838" i="1"/>
  <c r="Y5126" i="1"/>
  <c r="Y3454" i="1"/>
  <c r="Y3455" i="1"/>
  <c r="Y2642" i="1"/>
  <c r="Y7075" i="1"/>
  <c r="Y3456" i="1"/>
  <c r="Y2643" i="1"/>
  <c r="Y7076" i="1"/>
  <c r="Y2644" i="1"/>
  <c r="Y7077" i="1"/>
  <c r="Y6600" i="1"/>
  <c r="Y2072" i="1"/>
  <c r="Y1302" i="1"/>
  <c r="Y5839" i="1"/>
  <c r="Y1303" i="1"/>
  <c r="Y5840" i="1"/>
  <c r="Y5127" i="1"/>
  <c r="Y1304" i="1"/>
  <c r="Y5841" i="1"/>
  <c r="Y5128" i="1"/>
  <c r="Y5129" i="1"/>
  <c r="Y3457" i="1"/>
  <c r="Y3458" i="1"/>
  <c r="Y3459" i="1"/>
  <c r="Y2645" i="1"/>
  <c r="Y7078" i="1"/>
  <c r="Y2073" i="1"/>
  <c r="Y2074" i="1"/>
  <c r="Y1305" i="1"/>
  <c r="Y5842" i="1"/>
  <c r="Y2075" i="1"/>
  <c r="Y1306" i="1"/>
  <c r="Y5843" i="1"/>
  <c r="Y1307" i="1"/>
  <c r="Y5844" i="1"/>
  <c r="Y5130" i="1"/>
  <c r="Y3460" i="1"/>
  <c r="Y3461" i="1"/>
  <c r="Y2646" i="1"/>
  <c r="Y7079" i="1"/>
  <c r="Y3462" i="1"/>
  <c r="Y2647" i="1"/>
  <c r="Y7080" i="1"/>
  <c r="Y2648" i="1"/>
  <c r="Y7081" i="1"/>
  <c r="Y6601" i="1"/>
  <c r="Y2076" i="1"/>
  <c r="Y1308" i="1"/>
  <c r="Y1309" i="1"/>
  <c r="Y5845" i="1"/>
  <c r="Y5131" i="1"/>
  <c r="Y1310" i="1"/>
  <c r="Y5846" i="1"/>
  <c r="Y5132" i="1"/>
  <c r="Y5133" i="1"/>
  <c r="Y3463" i="1"/>
  <c r="Y3464" i="1"/>
  <c r="Y3465" i="1"/>
  <c r="Y2649" i="1"/>
  <c r="Y7082" i="1"/>
  <c r="Y2077" i="1"/>
  <c r="Y2078" i="1"/>
  <c r="Y1311" i="1"/>
  <c r="Y5847" i="1"/>
  <c r="Y2079" i="1"/>
  <c r="Y1312" i="1"/>
  <c r="Y5848" i="1"/>
  <c r="Y1313" i="1"/>
  <c r="Y5849" i="1"/>
  <c r="Y5134" i="1"/>
  <c r="Y3466" i="1"/>
  <c r="Y3467" i="1"/>
  <c r="Y2650" i="1"/>
  <c r="Y7083" i="1"/>
  <c r="Y3468" i="1"/>
  <c r="Y2651" i="1"/>
  <c r="Y7084" i="1"/>
  <c r="Y2652" i="1"/>
  <c r="Y7085" i="1"/>
  <c r="Y6602" i="1"/>
  <c r="Y2080" i="1"/>
  <c r="Y1314" i="1"/>
  <c r="Y5850" i="1"/>
  <c r="Y1315" i="1"/>
  <c r="Y5851" i="1"/>
  <c r="Y5135" i="1"/>
  <c r="Y1316" i="1"/>
  <c r="Y5852" i="1"/>
  <c r="Y5136" i="1"/>
  <c r="Y5137" i="1"/>
  <c r="Y3469" i="1"/>
  <c r="Y3470" i="1"/>
  <c r="Y2653" i="1"/>
  <c r="Y7086" i="1"/>
  <c r="Y3471" i="1"/>
  <c r="Y2654" i="1"/>
  <c r="Y7087" i="1"/>
  <c r="Y2655" i="1"/>
  <c r="Y7088" i="1"/>
  <c r="Y6603" i="1"/>
  <c r="Y2081" i="1"/>
  <c r="Y1317" i="1"/>
  <c r="Y5853" i="1"/>
  <c r="Y1318" i="1"/>
  <c r="Y5854" i="1"/>
  <c r="Y5138" i="1"/>
  <c r="Y1319" i="1"/>
  <c r="Y5855" i="1"/>
  <c r="Y5139" i="1"/>
  <c r="Y3472" i="1"/>
  <c r="Y2656" i="1"/>
  <c r="Y7089" i="1"/>
  <c r="Y2657" i="1"/>
  <c r="Y7090" i="1"/>
  <c r="Y6604" i="1"/>
  <c r="Y2658" i="1"/>
  <c r="Y7091" i="1"/>
  <c r="Y6605" i="1"/>
  <c r="Y6606" i="1"/>
  <c r="Y1320" i="1"/>
  <c r="Y5856" i="1"/>
  <c r="Y5140" i="1"/>
  <c r="Y5141" i="1"/>
  <c r="Y5142" i="1"/>
  <c r="Y4460" i="1"/>
  <c r="Y4461" i="1"/>
  <c r="Y4213" i="1"/>
  <c r="Y7897" i="1"/>
  <c r="Y4462" i="1"/>
  <c r="Y4214" i="1"/>
  <c r="Y7898" i="1"/>
  <c r="Y4215" i="1"/>
  <c r="Y7899" i="1"/>
  <c r="Y7685" i="1"/>
  <c r="Y4164" i="1"/>
  <c r="Y3237" i="1"/>
  <c r="Y7589" i="1"/>
  <c r="Y3238" i="1"/>
  <c r="Y7590" i="1"/>
  <c r="Y6776" i="1"/>
  <c r="Y3239" i="1"/>
  <c r="Y7591" i="1"/>
  <c r="Y6777" i="1"/>
  <c r="Y6778" i="1"/>
  <c r="Y4463" i="1"/>
  <c r="Y4216" i="1"/>
  <c r="Y7900" i="1"/>
  <c r="Y4217" i="1"/>
  <c r="Y7901" i="1"/>
  <c r="Y7686" i="1"/>
  <c r="Y4218" i="1"/>
  <c r="Y7902" i="1"/>
  <c r="Y7687" i="1"/>
  <c r="Y7688" i="1"/>
  <c r="Y3240" i="1"/>
  <c r="Y7592" i="1"/>
  <c r="Y6779" i="1"/>
  <c r="Y6780" i="1"/>
  <c r="Y6781" i="1"/>
  <c r="Y4464" i="1"/>
  <c r="Y4219" i="1"/>
  <c r="Y7903" i="1"/>
  <c r="Y4220" i="1"/>
  <c r="Y7904" i="1"/>
  <c r="Y7689" i="1"/>
  <c r="Y4221" i="1"/>
  <c r="Y7905" i="1"/>
  <c r="Y7690" i="1"/>
  <c r="Y7691" i="1"/>
  <c r="Y3241" i="1"/>
  <c r="Y7593" i="1"/>
  <c r="Y6782" i="1"/>
  <c r="Y6783" i="1"/>
  <c r="Y6784" i="1"/>
  <c r="Y4222" i="1"/>
  <c r="Y7906" i="1"/>
  <c r="Y7692" i="1"/>
  <c r="Y7693" i="1"/>
  <c r="Y7694" i="1"/>
  <c r="Y6785" i="1"/>
  <c r="Y1915" i="1"/>
  <c r="Y1916" i="1"/>
  <c r="Y1032" i="1"/>
  <c r="Y5570" i="1"/>
  <c r="Y1917" i="1"/>
  <c r="Y1033" i="1"/>
  <c r="Y5571" i="1"/>
  <c r="Y1034" i="1"/>
  <c r="Y5572" i="1"/>
  <c r="Y4842" i="1"/>
  <c r="Y994" i="1"/>
  <c r="Y920" i="1"/>
  <c r="Y4754" i="1"/>
  <c r="Y921" i="1"/>
  <c r="Y4755" i="1"/>
  <c r="Y4604" i="1"/>
  <c r="Y922" i="1"/>
  <c r="Y4756" i="1"/>
  <c r="Y4605" i="1"/>
  <c r="Y4606" i="1"/>
  <c r="Y1918" i="1"/>
  <c r="Y1035" i="1"/>
  <c r="Y5573" i="1"/>
  <c r="Y1036" i="1"/>
  <c r="Y5574" i="1"/>
  <c r="Y4843" i="1"/>
  <c r="Y1037" i="1"/>
  <c r="Y5575" i="1"/>
  <c r="Y4844" i="1"/>
  <c r="Y4845" i="1"/>
  <c r="Y923" i="1"/>
  <c r="Y4757" i="1"/>
  <c r="Y4607" i="1"/>
  <c r="Y4608" i="1"/>
  <c r="Y4609" i="1"/>
  <c r="Y1919" i="1"/>
  <c r="Y1038" i="1"/>
  <c r="Y5576" i="1"/>
  <c r="Y1039" i="1"/>
  <c r="Y5577" i="1"/>
  <c r="Y4846" i="1"/>
  <c r="Y1040" i="1"/>
  <c r="Y5578" i="1"/>
  <c r="Y4847" i="1"/>
  <c r="Y4848" i="1"/>
  <c r="Y924" i="1"/>
  <c r="Y4758" i="1"/>
  <c r="Y4610" i="1"/>
  <c r="Y4611" i="1"/>
  <c r="Y4612" i="1"/>
  <c r="Y1041" i="1"/>
  <c r="Y5579" i="1"/>
  <c r="Y4849" i="1"/>
  <c r="Y4850" i="1"/>
  <c r="Y4851" i="1"/>
  <c r="Y4613" i="1"/>
  <c r="Y3307" i="1"/>
  <c r="Y2465" i="1"/>
  <c r="Y6918" i="1"/>
  <c r="Y2466" i="1"/>
  <c r="Y6919" i="1"/>
  <c r="Y6441" i="1"/>
  <c r="Y2467" i="1"/>
  <c r="Y6920" i="1"/>
  <c r="Y6442" i="1"/>
  <c r="Y6443" i="1"/>
  <c r="Y1167" i="1"/>
  <c r="Y5704" i="1"/>
  <c r="Y4980" i="1"/>
  <c r="Y4981" i="1"/>
  <c r="Y4982" i="1"/>
  <c r="Y2468" i="1"/>
  <c r="Y6921" i="1"/>
  <c r="Y6444" i="1"/>
  <c r="Y6445" i="1"/>
  <c r="Y6446" i="1"/>
  <c r="Y4983" i="1"/>
  <c r="Y2469" i="1"/>
  <c r="Y6922" i="1"/>
  <c r="Y6447" i="1"/>
  <c r="Y6448" i="1"/>
  <c r="Y6449" i="1"/>
  <c r="Y4984" i="1"/>
  <c r="Y6450" i="1"/>
  <c r="Y3473" i="1"/>
  <c r="Y3474" i="1"/>
  <c r="Y3475" i="1"/>
  <c r="Y2659" i="1"/>
  <c r="Y7092" i="1"/>
  <c r="Y2082" i="1"/>
  <c r="Y2083" i="1"/>
  <c r="Y1321" i="1"/>
  <c r="Y5857" i="1"/>
  <c r="Y2084" i="1"/>
  <c r="Y1322" i="1"/>
  <c r="Y5858" i="1"/>
  <c r="Y1323" i="1"/>
  <c r="Y5859" i="1"/>
  <c r="Y5143" i="1"/>
  <c r="Y3476" i="1"/>
  <c r="Y3477" i="1"/>
  <c r="Y2660" i="1"/>
  <c r="Y7093" i="1"/>
  <c r="Y3478" i="1"/>
  <c r="Y2661" i="1"/>
  <c r="Y7094" i="1"/>
  <c r="Y2662" i="1"/>
  <c r="Y7095" i="1"/>
  <c r="Y6607" i="1"/>
  <c r="Y2085" i="1"/>
  <c r="Y1324" i="1"/>
  <c r="Y5860" i="1"/>
  <c r="Y1325" i="1"/>
  <c r="Y5861" i="1"/>
  <c r="Y5144" i="1"/>
  <c r="Y1326" i="1"/>
  <c r="Y5862" i="1"/>
  <c r="Y5145" i="1"/>
  <c r="Y5146" i="1"/>
  <c r="Y3479" i="1"/>
  <c r="Y3480" i="1"/>
  <c r="Y3481" i="1"/>
  <c r="Y2663" i="1"/>
  <c r="Y7096" i="1"/>
  <c r="Y2086" i="1"/>
  <c r="Y2087" i="1"/>
  <c r="Y1327" i="1"/>
  <c r="Y5863" i="1"/>
  <c r="Y2088" i="1"/>
  <c r="Y1328" i="1"/>
  <c r="Y5864" i="1"/>
  <c r="Y1329" i="1"/>
  <c r="Y5865" i="1"/>
  <c r="Y5147" i="1"/>
  <c r="Y3482" i="1"/>
  <c r="Y3483" i="1"/>
  <c r="Y2664" i="1"/>
  <c r="Y7097" i="1"/>
  <c r="Y3484" i="1"/>
  <c r="Y2665" i="1"/>
  <c r="Y7098" i="1"/>
  <c r="Y2666" i="1"/>
  <c r="Y7099" i="1"/>
  <c r="Y6608" i="1"/>
  <c r="Y2089" i="1"/>
  <c r="Y1330" i="1"/>
  <c r="Y1331" i="1"/>
  <c r="Y5866" i="1"/>
  <c r="Y5148" i="1"/>
  <c r="Y1332" i="1"/>
  <c r="Y5867" i="1"/>
  <c r="Y5149" i="1"/>
  <c r="Y5150" i="1"/>
  <c r="Y573" i="1"/>
  <c r="Y66" i="1"/>
  <c r="Y67" i="1"/>
  <c r="Y68" i="1"/>
  <c r="Y2667" i="1"/>
  <c r="Y351" i="1"/>
  <c r="Y574" i="1"/>
  <c r="Y575" i="1"/>
  <c r="Y352" i="1"/>
  <c r="Y576" i="1"/>
  <c r="Y69" i="1"/>
  <c r="Y70" i="1"/>
  <c r="Y71" i="1"/>
  <c r="Y2668" i="1"/>
  <c r="Y353" i="1"/>
  <c r="Y577" i="1"/>
  <c r="Y578" i="1"/>
  <c r="Y354" i="1"/>
  <c r="Y3485" i="1"/>
  <c r="Y3486" i="1"/>
  <c r="Y3487" i="1"/>
  <c r="Y2669" i="1"/>
  <c r="Y7100" i="1"/>
  <c r="Y2090" i="1"/>
  <c r="Y2091" i="1"/>
  <c r="Y1333" i="1"/>
  <c r="Y5868" i="1"/>
  <c r="Y2092" i="1"/>
  <c r="Y1334" i="1"/>
  <c r="Y5869" i="1"/>
  <c r="Y1335" i="1"/>
  <c r="Y5870" i="1"/>
  <c r="Y5151" i="1"/>
  <c r="Y3488" i="1"/>
  <c r="Y3489" i="1"/>
  <c r="Y2670" i="1"/>
  <c r="Y7101" i="1"/>
  <c r="Y3490" i="1"/>
  <c r="Y2671" i="1"/>
  <c r="Y7102" i="1"/>
  <c r="Y2672" i="1"/>
  <c r="Y7103" i="1"/>
  <c r="Y6609" i="1"/>
  <c r="Y2093" i="1"/>
  <c r="Y1336" i="1"/>
  <c r="Y5871" i="1"/>
  <c r="Y1337" i="1"/>
  <c r="Y5872" i="1"/>
  <c r="Y5152" i="1"/>
  <c r="Y1338" i="1"/>
  <c r="Y5873" i="1"/>
  <c r="Y5153" i="1"/>
  <c r="Y5154" i="1"/>
  <c r="Y3491" i="1"/>
  <c r="Y3492" i="1"/>
  <c r="Y3493" i="1"/>
  <c r="Y2673" i="1"/>
  <c r="Y7104" i="1"/>
  <c r="Y2094" i="1"/>
  <c r="Y2095" i="1"/>
  <c r="Y1339" i="1"/>
  <c r="Y5874" i="1"/>
  <c r="Y2096" i="1"/>
  <c r="Y1340" i="1"/>
  <c r="Y5875" i="1"/>
  <c r="Y1341" i="1"/>
  <c r="Y5876" i="1"/>
  <c r="Y5155" i="1"/>
  <c r="Y3494" i="1"/>
  <c r="Y3495" i="1"/>
  <c r="Y2674" i="1"/>
  <c r="Y7105" i="1"/>
  <c r="Y3496" i="1"/>
  <c r="Y2675" i="1"/>
  <c r="Y7106" i="1"/>
  <c r="Y2676" i="1"/>
  <c r="Y7107" i="1"/>
  <c r="Y6610" i="1"/>
  <c r="Y2097" i="1"/>
  <c r="Y1342" i="1"/>
  <c r="Y5877" i="1"/>
  <c r="Y1343" i="1"/>
  <c r="Y5878" i="1"/>
  <c r="Y5156" i="1"/>
  <c r="Y1344" i="1"/>
  <c r="Y5879" i="1"/>
  <c r="Y5157" i="1"/>
  <c r="Y5158" i="1"/>
  <c r="Y579" i="1"/>
  <c r="Y72" i="1"/>
  <c r="Y73" i="1"/>
  <c r="Y74" i="1"/>
  <c r="Y2677" i="1"/>
  <c r="Y355" i="1"/>
  <c r="Y580" i="1"/>
  <c r="Y581" i="1"/>
  <c r="Y356" i="1"/>
  <c r="Y3497" i="1"/>
  <c r="Y3498" i="1"/>
  <c r="Y3499" i="1"/>
  <c r="Y2678" i="1"/>
  <c r="Y7108" i="1"/>
  <c r="Y2098" i="1"/>
  <c r="Y2099" i="1"/>
  <c r="Y1345" i="1"/>
  <c r="Y5880" i="1"/>
  <c r="Y2100" i="1"/>
  <c r="Y1346" i="1"/>
  <c r="Y5881" i="1"/>
  <c r="Y1347" i="1"/>
  <c r="Y5882" i="1"/>
  <c r="Y5159" i="1"/>
  <c r="Y3500" i="1"/>
  <c r="Y3501" i="1"/>
  <c r="Y2679" i="1"/>
  <c r="Y7109" i="1"/>
  <c r="Y3502" i="1"/>
  <c r="Y2680" i="1"/>
  <c r="Y7110" i="1"/>
  <c r="Y2681" i="1"/>
  <c r="Y7111" i="1"/>
  <c r="Y6611" i="1"/>
  <c r="Y2101" i="1"/>
  <c r="Y1348" i="1"/>
  <c r="Y5883" i="1"/>
  <c r="Y1349" i="1"/>
  <c r="Y5884" i="1"/>
  <c r="Y5160" i="1"/>
  <c r="Y1350" i="1"/>
  <c r="Y5885" i="1"/>
  <c r="Y5161" i="1"/>
  <c r="Y5162" i="1"/>
  <c r="Y3503" i="1"/>
  <c r="Y3504" i="1"/>
  <c r="Y3505" i="1"/>
  <c r="Y2682" i="1"/>
  <c r="Y7112" i="1"/>
  <c r="Y2102" i="1"/>
  <c r="Y2103" i="1"/>
  <c r="Y1351" i="1"/>
  <c r="Y5886" i="1"/>
  <c r="Y2104" i="1"/>
  <c r="Y1352" i="1"/>
  <c r="Y5887" i="1"/>
  <c r="Y1353" i="1"/>
  <c r="Y5888" i="1"/>
  <c r="Y5163" i="1"/>
  <c r="Y3506" i="1"/>
  <c r="Y3507" i="1"/>
  <c r="Y2683" i="1"/>
  <c r="Y7113" i="1"/>
  <c r="Y3508" i="1"/>
  <c r="Y2684" i="1"/>
  <c r="Y7114" i="1"/>
  <c r="Y2685" i="1"/>
  <c r="Y7115" i="1"/>
  <c r="Y6612" i="1"/>
  <c r="Y2105" i="1"/>
  <c r="Y1354" i="1"/>
  <c r="Y5889" i="1"/>
  <c r="Y1355" i="1"/>
  <c r="Y5890" i="1"/>
  <c r="Y5164" i="1"/>
  <c r="Y1356" i="1"/>
  <c r="Y5891" i="1"/>
  <c r="Y5165" i="1"/>
  <c r="Y5166" i="1"/>
  <c r="Y582" i="1"/>
  <c r="Y583" i="1"/>
  <c r="Y584" i="1"/>
  <c r="Y2686" i="1"/>
  <c r="Y3509" i="1"/>
  <c r="Y3510" i="1"/>
  <c r="Y3511" i="1"/>
  <c r="Y2687" i="1"/>
  <c r="Y7116" i="1"/>
  <c r="Y3512" i="1"/>
  <c r="Y3513" i="1"/>
  <c r="Y2688" i="1"/>
  <c r="Y7117" i="1"/>
  <c r="Y3514" i="1"/>
  <c r="Y2689" i="1"/>
  <c r="Y7118" i="1"/>
  <c r="Y2690" i="1"/>
  <c r="Y7119" i="1"/>
  <c r="Y6613" i="1"/>
  <c r="Y4465" i="1"/>
  <c r="Y4466" i="1"/>
  <c r="Y4223" i="1"/>
  <c r="Y7907" i="1"/>
  <c r="Y4467" i="1"/>
  <c r="Y4224" i="1"/>
  <c r="Y7908" i="1"/>
  <c r="Y4225" i="1"/>
  <c r="Y7909" i="1"/>
  <c r="Y7695" i="1"/>
  <c r="Y4468" i="1"/>
  <c r="Y4226" i="1"/>
  <c r="Y7910" i="1"/>
  <c r="Y4227" i="1"/>
  <c r="Y7911" i="1"/>
  <c r="Y7696" i="1"/>
  <c r="Y4228" i="1"/>
  <c r="Y7912" i="1"/>
  <c r="Y7697" i="1"/>
  <c r="Y7698" i="1"/>
  <c r="Y3515" i="1"/>
  <c r="Y3516" i="1"/>
  <c r="Y3517" i="1"/>
  <c r="Y2691" i="1"/>
  <c r="Y7120" i="1"/>
  <c r="Y3518" i="1"/>
  <c r="Y3519" i="1"/>
  <c r="Y2692" i="1"/>
  <c r="Y7121" i="1"/>
  <c r="Y3520" i="1"/>
  <c r="Y2693" i="1"/>
  <c r="Y7122" i="1"/>
  <c r="Y2694" i="1"/>
  <c r="Y7123" i="1"/>
  <c r="Y6614" i="1"/>
  <c r="Y3521" i="1"/>
  <c r="Y3522" i="1"/>
  <c r="Y3523" i="1"/>
  <c r="Y2695" i="1"/>
  <c r="Y7124" i="1"/>
  <c r="Y3524" i="1"/>
  <c r="Y3525" i="1"/>
  <c r="Y2696" i="1"/>
  <c r="Y7125" i="1"/>
  <c r="Y3526" i="1"/>
  <c r="Y2697" i="1"/>
  <c r="Y7126" i="1"/>
  <c r="Y2698" i="1"/>
  <c r="Y7127" i="1"/>
  <c r="Y6615" i="1"/>
  <c r="Y4469" i="1"/>
  <c r="Y4470" i="1"/>
  <c r="Y4229" i="1"/>
  <c r="Y7913" i="1"/>
  <c r="Y4471" i="1"/>
  <c r="Y4230" i="1"/>
  <c r="Y7914" i="1"/>
  <c r="Y4231" i="1"/>
  <c r="Y7915" i="1"/>
  <c r="Y7699" i="1"/>
  <c r="Y4472" i="1"/>
  <c r="Y4232" i="1"/>
  <c r="Y7916" i="1"/>
  <c r="Y4233" i="1"/>
  <c r="Y7917" i="1"/>
  <c r="Y7700" i="1"/>
  <c r="Y4234" i="1"/>
  <c r="Y7918" i="1"/>
  <c r="Y7701" i="1"/>
  <c r="Y7702" i="1"/>
  <c r="Y3527" i="1"/>
  <c r="Y3528" i="1"/>
  <c r="Y3529" i="1"/>
  <c r="Y2699" i="1"/>
  <c r="Y7128" i="1"/>
  <c r="Y2106" i="1"/>
  <c r="Y2107" i="1"/>
  <c r="Y1357" i="1"/>
  <c r="Y5892" i="1"/>
  <c r="Y2108" i="1"/>
  <c r="Y1358" i="1"/>
  <c r="Y5893" i="1"/>
  <c r="Y1359" i="1"/>
  <c r="Y5894" i="1"/>
  <c r="Y5167" i="1"/>
  <c r="Y3530" i="1"/>
  <c r="Y3531" i="1"/>
  <c r="Y2700" i="1"/>
  <c r="Y7129" i="1"/>
  <c r="Y3532" i="1"/>
  <c r="Y2701" i="1"/>
  <c r="Y7130" i="1"/>
  <c r="Y2702" i="1"/>
  <c r="Y7131" i="1"/>
  <c r="Y6616" i="1"/>
  <c r="Y2109" i="1"/>
  <c r="Y1360" i="1"/>
  <c r="Y5895" i="1"/>
  <c r="Y1361" i="1"/>
  <c r="Y5896" i="1"/>
  <c r="Y5168" i="1"/>
  <c r="Y1362" i="1"/>
  <c r="Y5897" i="1"/>
  <c r="Y5169" i="1"/>
  <c r="Y5170" i="1"/>
  <c r="Y585" i="1"/>
  <c r="Y75" i="1"/>
  <c r="Y76" i="1"/>
  <c r="Y77" i="1"/>
  <c r="Y2703" i="1"/>
  <c r="Y357" i="1"/>
  <c r="Y586" i="1"/>
  <c r="Y587" i="1"/>
  <c r="Y358" i="1"/>
  <c r="Y3533" i="1"/>
  <c r="Y3534" i="1"/>
  <c r="Y3535" i="1"/>
  <c r="Y2704" i="1"/>
  <c r="Y7132" i="1"/>
  <c r="Y2110" i="1"/>
  <c r="Y2111" i="1"/>
  <c r="Y1363" i="1"/>
  <c r="Y5898" i="1"/>
  <c r="Y2112" i="1"/>
  <c r="Y1364" i="1"/>
  <c r="Y5899" i="1"/>
  <c r="Y1365" i="1"/>
  <c r="Y5900" i="1"/>
  <c r="Y5171" i="1"/>
  <c r="Y3536" i="1"/>
  <c r="Y3537" i="1"/>
  <c r="Y2705" i="1"/>
  <c r="Y7133" i="1"/>
  <c r="Y3538" i="1"/>
  <c r="Y2706" i="1"/>
  <c r="Y7134" i="1"/>
  <c r="Y2707" i="1"/>
  <c r="Y7135" i="1"/>
  <c r="Y6617" i="1"/>
  <c r="Y2113" i="1"/>
  <c r="Y1366" i="1"/>
  <c r="Y5901" i="1"/>
  <c r="Y1367" i="1"/>
  <c r="Y5902" i="1"/>
  <c r="Y5172" i="1"/>
  <c r="Y1368" i="1"/>
  <c r="Y5903" i="1"/>
  <c r="Y5173" i="1"/>
  <c r="Y5174" i="1"/>
  <c r="Y3539" i="1"/>
  <c r="Y3540" i="1"/>
  <c r="Y3541" i="1"/>
  <c r="Y2708" i="1"/>
  <c r="Y7136" i="1"/>
  <c r="Y2114" i="1"/>
  <c r="Y2115" i="1"/>
  <c r="Y1369" i="1"/>
  <c r="Y5904" i="1"/>
  <c r="Y2116" i="1"/>
  <c r="Y1370" i="1"/>
  <c r="Y5905" i="1"/>
  <c r="Y1371" i="1"/>
  <c r="Y5906" i="1"/>
  <c r="Y5175" i="1"/>
  <c r="Y3542" i="1"/>
  <c r="Y3543" i="1"/>
  <c r="Y2709" i="1"/>
  <c r="Y7137" i="1"/>
  <c r="Y3544" i="1"/>
  <c r="Y2710" i="1"/>
  <c r="Y7138" i="1"/>
  <c r="Y2711" i="1"/>
  <c r="Y7139" i="1"/>
  <c r="Y6618" i="1"/>
  <c r="Y2117" i="1"/>
  <c r="Y1372" i="1"/>
  <c r="Y5907" i="1"/>
  <c r="Y1373" i="1"/>
  <c r="Y5908" i="1"/>
  <c r="Y5176" i="1"/>
  <c r="Y1374" i="1"/>
  <c r="Y5909" i="1"/>
  <c r="Y5177" i="1"/>
  <c r="Y5178" i="1"/>
  <c r="Y3545" i="1"/>
  <c r="Y3546" i="1"/>
  <c r="Y3547" i="1"/>
  <c r="Y2712" i="1"/>
  <c r="Y7140" i="1"/>
  <c r="Y2118" i="1"/>
  <c r="Y2119" i="1"/>
  <c r="Y1375" i="1"/>
  <c r="Y5910" i="1"/>
  <c r="Y2120" i="1"/>
  <c r="Y1376" i="1"/>
  <c r="Y5911" i="1"/>
  <c r="Y1377" i="1"/>
  <c r="Y5912" i="1"/>
  <c r="Y5179" i="1"/>
  <c r="Y3548" i="1"/>
  <c r="Y3549" i="1"/>
  <c r="Y2713" i="1"/>
  <c r="Y7141" i="1"/>
  <c r="Y3550" i="1"/>
  <c r="Y2714" i="1"/>
  <c r="Y7142" i="1"/>
  <c r="Y2715" i="1"/>
  <c r="Y7143" i="1"/>
  <c r="Y6619" i="1"/>
  <c r="Y2121" i="1"/>
  <c r="Y1378" i="1"/>
  <c r="Y5913" i="1"/>
  <c r="Y1379" i="1"/>
  <c r="Y5914" i="1"/>
  <c r="Y5180" i="1"/>
  <c r="Y1380" i="1"/>
  <c r="Y5915" i="1"/>
  <c r="Y5181" i="1"/>
  <c r="Y5182" i="1"/>
  <c r="Y3551" i="1"/>
  <c r="Y3552" i="1"/>
  <c r="Y3553" i="1"/>
  <c r="Y2716" i="1"/>
  <c r="Y7144" i="1"/>
  <c r="Y2122" i="1"/>
  <c r="Y2123" i="1"/>
  <c r="Y1381" i="1"/>
  <c r="Y5916" i="1"/>
  <c r="Y2124" i="1"/>
  <c r="Y1382" i="1"/>
  <c r="Y5917" i="1"/>
  <c r="Y1383" i="1"/>
  <c r="Y5918" i="1"/>
  <c r="Y5183" i="1"/>
  <c r="Y3554" i="1"/>
  <c r="Y3555" i="1"/>
  <c r="Y2717" i="1"/>
  <c r="Y7145" i="1"/>
  <c r="Y3556" i="1"/>
  <c r="Y2718" i="1"/>
  <c r="Y7146" i="1"/>
  <c r="Y2719" i="1"/>
  <c r="Y7147" i="1"/>
  <c r="Y6620" i="1"/>
  <c r="Y2125" i="1"/>
  <c r="Y1384" i="1"/>
  <c r="Y5919" i="1"/>
  <c r="Y1385" i="1"/>
  <c r="Y5920" i="1"/>
  <c r="Y5184" i="1"/>
  <c r="Y1386" i="1"/>
  <c r="Y5921" i="1"/>
  <c r="Y5185" i="1"/>
  <c r="Y5186" i="1"/>
  <c r="Y3557" i="1"/>
  <c r="Y3558" i="1"/>
  <c r="Y2720" i="1"/>
  <c r="Y7148" i="1"/>
  <c r="Y3559" i="1"/>
  <c r="Y2721" i="1"/>
  <c r="Y7149" i="1"/>
  <c r="Y2722" i="1"/>
  <c r="Y7150" i="1"/>
  <c r="Y6621" i="1"/>
  <c r="Y2126" i="1"/>
  <c r="Y1387" i="1"/>
  <c r="Y5922" i="1"/>
  <c r="Y1388" i="1"/>
  <c r="Y5923" i="1"/>
  <c r="Y5187" i="1"/>
  <c r="Y1389" i="1"/>
  <c r="Y5924" i="1"/>
  <c r="Y5188" i="1"/>
  <c r="Y3560" i="1"/>
  <c r="Y2723" i="1"/>
  <c r="Y7151" i="1"/>
  <c r="Y2724" i="1"/>
  <c r="Y7152" i="1"/>
  <c r="Y6622" i="1"/>
  <c r="Y2725" i="1"/>
  <c r="Y7153" i="1"/>
  <c r="Y6623" i="1"/>
  <c r="Y6624" i="1"/>
  <c r="Y1390" i="1"/>
  <c r="Y5925" i="1"/>
  <c r="Y5189" i="1"/>
  <c r="Y5190" i="1"/>
  <c r="Y5191" i="1"/>
  <c r="Y4473" i="1"/>
  <c r="Y4474" i="1"/>
  <c r="Y4235" i="1"/>
  <c r="Y7919" i="1"/>
  <c r="Y4475" i="1"/>
  <c r="Y4236" i="1"/>
  <c r="Y7920" i="1"/>
  <c r="Y4237" i="1"/>
  <c r="Y7921" i="1"/>
  <c r="Y7703" i="1"/>
  <c r="Y4165" i="1"/>
  <c r="Y3242" i="1"/>
  <c r="Y7594" i="1"/>
  <c r="Y3243" i="1"/>
  <c r="Y7595" i="1"/>
  <c r="Y6786" i="1"/>
  <c r="Y3244" i="1"/>
  <c r="Y7596" i="1"/>
  <c r="Y6787" i="1"/>
  <c r="Y6788" i="1"/>
  <c r="Y4476" i="1"/>
  <c r="Y4238" i="1"/>
  <c r="Y7922" i="1"/>
  <c r="Y4239" i="1"/>
  <c r="Y7923" i="1"/>
  <c r="Y7704" i="1"/>
  <c r="Y4240" i="1"/>
  <c r="Y7924" i="1"/>
  <c r="Y7705" i="1"/>
  <c r="Y7706" i="1"/>
  <c r="Y3245" i="1"/>
  <c r="Y7597" i="1"/>
  <c r="Y6789" i="1"/>
  <c r="Y6790" i="1"/>
  <c r="Y6791" i="1"/>
  <c r="Y4477" i="1"/>
  <c r="Y4241" i="1"/>
  <c r="Y7925" i="1"/>
  <c r="Y4242" i="1"/>
  <c r="Y7926" i="1"/>
  <c r="Y7707" i="1"/>
  <c r="Y4243" i="1"/>
  <c r="Y7927" i="1"/>
  <c r="Y7708" i="1"/>
  <c r="Y7709" i="1"/>
  <c r="Y3246" i="1"/>
  <c r="Y7598" i="1"/>
  <c r="Y6792" i="1"/>
  <c r="Y6793" i="1"/>
  <c r="Y6794" i="1"/>
  <c r="Y4244" i="1"/>
  <c r="Y7928" i="1"/>
  <c r="Y7710" i="1"/>
  <c r="Y7711" i="1"/>
  <c r="Y7712" i="1"/>
  <c r="Y6795" i="1"/>
  <c r="Y1920" i="1"/>
  <c r="Y1921" i="1"/>
  <c r="Y1042" i="1"/>
  <c r="Y5580" i="1"/>
  <c r="Y1922" i="1"/>
  <c r="Y1043" i="1"/>
  <c r="Y5581" i="1"/>
  <c r="Y1044" i="1"/>
  <c r="Y5582" i="1"/>
  <c r="Y4852" i="1"/>
  <c r="Y995" i="1"/>
  <c r="Y925" i="1"/>
  <c r="Y4759" i="1"/>
  <c r="Y926" i="1"/>
  <c r="Y4760" i="1"/>
  <c r="Y4614" i="1"/>
  <c r="Y927" i="1"/>
  <c r="Y4761" i="1"/>
  <c r="Y4615" i="1"/>
  <c r="Y4616" i="1"/>
  <c r="Y1923" i="1"/>
  <c r="Y1045" i="1"/>
  <c r="Y5583" i="1"/>
  <c r="Y1046" i="1"/>
  <c r="Y5584" i="1"/>
  <c r="Y4853" i="1"/>
  <c r="Y1047" i="1"/>
  <c r="Y5585" i="1"/>
  <c r="Y4854" i="1"/>
  <c r="Y4855" i="1"/>
  <c r="Y928" i="1"/>
  <c r="Y4762" i="1"/>
  <c r="Y4617" i="1"/>
  <c r="Y4618" i="1"/>
  <c r="Y4619" i="1"/>
  <c r="Y1924" i="1"/>
  <c r="Y1048" i="1"/>
  <c r="Y5586" i="1"/>
  <c r="Y1049" i="1"/>
  <c r="Y5587" i="1"/>
  <c r="Y4856" i="1"/>
  <c r="Y1050" i="1"/>
  <c r="Y5588" i="1"/>
  <c r="Y4857" i="1"/>
  <c r="Y4858" i="1"/>
  <c r="Y929" i="1"/>
  <c r="Y4763" i="1"/>
  <c r="Y4620" i="1"/>
  <c r="Y4621" i="1"/>
  <c r="Y4622" i="1"/>
  <c r="Y1051" i="1"/>
  <c r="Y5589" i="1"/>
  <c r="Y4859" i="1"/>
  <c r="Y4860" i="1"/>
  <c r="Y4861" i="1"/>
  <c r="Y4623" i="1"/>
  <c r="Y3308" i="1"/>
  <c r="Y2470" i="1"/>
  <c r="Y6923" i="1"/>
  <c r="Y2471" i="1"/>
  <c r="Y6924" i="1"/>
  <c r="Y6451" i="1"/>
  <c r="Y2472" i="1"/>
  <c r="Y6925" i="1"/>
  <c r="Y6452" i="1"/>
  <c r="Y6453" i="1"/>
  <c r="Y1168" i="1"/>
  <c r="Y5705" i="1"/>
  <c r="Y4985" i="1"/>
  <c r="Y4986" i="1"/>
  <c r="Y4987" i="1"/>
  <c r="Y2473" i="1"/>
  <c r="Y6926" i="1"/>
  <c r="Y6454" i="1"/>
  <c r="Y6455" i="1"/>
  <c r="Y6456" i="1"/>
  <c r="Y4988" i="1"/>
  <c r="Y2474" i="1"/>
  <c r="Y6927" i="1"/>
  <c r="Y6457" i="1"/>
  <c r="Y6458" i="1"/>
  <c r="Y6459" i="1"/>
  <c r="Y4989" i="1"/>
  <c r="Y6460" i="1"/>
  <c r="Y3561" i="1"/>
  <c r="Y3562" i="1"/>
  <c r="Y3563" i="1"/>
  <c r="Y2726" i="1"/>
  <c r="Y7154" i="1"/>
  <c r="Y2127" i="1"/>
  <c r="Y2128" i="1"/>
  <c r="Y1391" i="1"/>
  <c r="Y5926" i="1"/>
  <c r="Y2129" i="1"/>
  <c r="Y1392" i="1"/>
  <c r="Y5927" i="1"/>
  <c r="Y1393" i="1"/>
  <c r="Y5928" i="1"/>
  <c r="Y5192" i="1"/>
  <c r="Y3564" i="1"/>
  <c r="Y3565" i="1"/>
  <c r="Y2727" i="1"/>
  <c r="Y7155" i="1"/>
  <c r="Y3566" i="1"/>
  <c r="Y2728" i="1"/>
  <c r="Y7156" i="1"/>
  <c r="Y2729" i="1"/>
  <c r="Y7157" i="1"/>
  <c r="Y6625" i="1"/>
  <c r="Y2130" i="1"/>
  <c r="Y1394" i="1"/>
  <c r="Y5929" i="1"/>
  <c r="Y1395" i="1"/>
  <c r="Y5930" i="1"/>
  <c r="Y5193" i="1"/>
  <c r="Y1396" i="1"/>
  <c r="Y5931" i="1"/>
  <c r="Y5194" i="1"/>
  <c r="Y5195" i="1"/>
  <c r="Y3567" i="1"/>
  <c r="Y3568" i="1"/>
  <c r="Y2730" i="1"/>
  <c r="Y7158" i="1"/>
  <c r="Y3569" i="1"/>
  <c r="Y2731" i="1"/>
  <c r="Y7159" i="1"/>
  <c r="Y2732" i="1"/>
  <c r="Y7160" i="1"/>
  <c r="Y6626" i="1"/>
  <c r="Y2131" i="1"/>
  <c r="Y1397" i="1"/>
  <c r="Y5932" i="1"/>
  <c r="Y1398" i="1"/>
  <c r="Y5933" i="1"/>
  <c r="Y5196" i="1"/>
  <c r="Y1399" i="1"/>
  <c r="Y5934" i="1"/>
  <c r="Y5197" i="1"/>
  <c r="Y3570" i="1"/>
  <c r="Y2733" i="1"/>
  <c r="Y7161" i="1"/>
  <c r="Y2734" i="1"/>
  <c r="Y7162" i="1"/>
  <c r="Y6627" i="1"/>
  <c r="Y2735" i="1"/>
  <c r="Y7163" i="1"/>
  <c r="Y6628" i="1"/>
  <c r="Y6629" i="1"/>
  <c r="Y1400" i="1"/>
  <c r="Y5935" i="1"/>
  <c r="Y5198" i="1"/>
  <c r="Y5199" i="1"/>
  <c r="Y5200" i="1"/>
  <c r="Y4478" i="1"/>
  <c r="Y4479" i="1"/>
  <c r="Y4245" i="1"/>
  <c r="Y7929" i="1"/>
  <c r="Y4480" i="1"/>
  <c r="Y4246" i="1"/>
  <c r="Y7930" i="1"/>
  <c r="Y4247" i="1"/>
  <c r="Y7931" i="1"/>
  <c r="Y7713" i="1"/>
  <c r="Y4166" i="1"/>
  <c r="Y3247" i="1"/>
  <c r="Y7599" i="1"/>
  <c r="Y3248" i="1"/>
  <c r="Y7600" i="1"/>
  <c r="Y6796" i="1"/>
  <c r="Y3249" i="1"/>
  <c r="Y7601" i="1"/>
  <c r="Y6797" i="1"/>
  <c r="Y6798" i="1"/>
  <c r="Y4481" i="1"/>
  <c r="Y4248" i="1"/>
  <c r="Y7932" i="1"/>
  <c r="Y4249" i="1"/>
  <c r="Y7933" i="1"/>
  <c r="Y7714" i="1"/>
  <c r="Y4250" i="1"/>
  <c r="Y7934" i="1"/>
  <c r="Y7715" i="1"/>
  <c r="Y7716" i="1"/>
  <c r="Y3250" i="1"/>
  <c r="Y7602" i="1"/>
  <c r="Y6799" i="1"/>
  <c r="Y6800" i="1"/>
  <c r="Y6801" i="1"/>
  <c r="Y4482" i="1"/>
  <c r="Y4251" i="1"/>
  <c r="Y7935" i="1"/>
  <c r="Y4252" i="1"/>
  <c r="Y7936" i="1"/>
  <c r="Y7717" i="1"/>
  <c r="Y4253" i="1"/>
  <c r="Y7937" i="1"/>
  <c r="Y7718" i="1"/>
  <c r="Y7719" i="1"/>
  <c r="Y3251" i="1"/>
  <c r="Y7603" i="1"/>
  <c r="Y6802" i="1"/>
  <c r="Y6803" i="1"/>
  <c r="Y6804" i="1"/>
  <c r="Y4254" i="1"/>
  <c r="Y7938" i="1"/>
  <c r="Y7720" i="1"/>
  <c r="Y7721" i="1"/>
  <c r="Y7722" i="1"/>
  <c r="Y6805" i="1"/>
  <c r="Y1925" i="1"/>
  <c r="Y1926" i="1"/>
  <c r="Y1052" i="1"/>
  <c r="Y5590" i="1"/>
  <c r="Y1927" i="1"/>
  <c r="Y1053" i="1"/>
  <c r="Y5591" i="1"/>
  <c r="Y1054" i="1"/>
  <c r="Y5592" i="1"/>
  <c r="Y4862" i="1"/>
  <c r="Y996" i="1"/>
  <c r="Y930" i="1"/>
  <c r="Y4764" i="1"/>
  <c r="Y931" i="1"/>
  <c r="Y4765" i="1"/>
  <c r="Y4624" i="1"/>
  <c r="Y932" i="1"/>
  <c r="Y4766" i="1"/>
  <c r="Y4625" i="1"/>
  <c r="Y4626" i="1"/>
  <c r="Y1928" i="1"/>
  <c r="Y1055" i="1"/>
  <c r="Y5593" i="1"/>
  <c r="Y1056" i="1"/>
  <c r="Y5594" i="1"/>
  <c r="Y4863" i="1"/>
  <c r="Y1057" i="1"/>
  <c r="Y5595" i="1"/>
  <c r="Y4864" i="1"/>
  <c r="Y4865" i="1"/>
  <c r="Y933" i="1"/>
  <c r="Y4767" i="1"/>
  <c r="Y4627" i="1"/>
  <c r="Y4628" i="1"/>
  <c r="Y4629" i="1"/>
  <c r="Y1929" i="1"/>
  <c r="Y1058" i="1"/>
  <c r="Y5596" i="1"/>
  <c r="Y1059" i="1"/>
  <c r="Y5597" i="1"/>
  <c r="Y4866" i="1"/>
  <c r="Y1060" i="1"/>
  <c r="Y5598" i="1"/>
  <c r="Y4867" i="1"/>
  <c r="Y4868" i="1"/>
  <c r="Y934" i="1"/>
  <c r="Y4768" i="1"/>
  <c r="Y4630" i="1"/>
  <c r="Y4631" i="1"/>
  <c r="Y4632" i="1"/>
  <c r="Y1061" i="1"/>
  <c r="Y5599" i="1"/>
  <c r="Y4869" i="1"/>
  <c r="Y4870" i="1"/>
  <c r="Y4871" i="1"/>
  <c r="Y4633" i="1"/>
  <c r="Y3309" i="1"/>
  <c r="Y2475" i="1"/>
  <c r="Y6928" i="1"/>
  <c r="Y2476" i="1"/>
  <c r="Y6929" i="1"/>
  <c r="Y6461" i="1"/>
  <c r="Y2477" i="1"/>
  <c r="Y6930" i="1"/>
  <c r="Y6462" i="1"/>
  <c r="Y6463" i="1"/>
  <c r="Y1169" i="1"/>
  <c r="Y5706" i="1"/>
  <c r="Y4990" i="1"/>
  <c r="Y4991" i="1"/>
  <c r="Y4992" i="1"/>
  <c r="Y2478" i="1"/>
  <c r="Y6931" i="1"/>
  <c r="Y6464" i="1"/>
  <c r="Y6465" i="1"/>
  <c r="Y6466" i="1"/>
  <c r="Y4993" i="1"/>
  <c r="Y2479" i="1"/>
  <c r="Y6932" i="1"/>
  <c r="Y6467" i="1"/>
  <c r="Y6468" i="1"/>
  <c r="Y6469" i="1"/>
  <c r="Y4994" i="1"/>
  <c r="Y6470" i="1"/>
  <c r="Y3571" i="1"/>
  <c r="Y3572" i="1"/>
  <c r="Y3573" i="1"/>
  <c r="Y2736" i="1"/>
  <c r="Y7164" i="1"/>
  <c r="Y2132" i="1"/>
  <c r="Y2133" i="1"/>
  <c r="Y1401" i="1"/>
  <c r="Y5936" i="1"/>
  <c r="Y2134" i="1"/>
  <c r="Y1402" i="1"/>
  <c r="Y5937" i="1"/>
  <c r="Y1403" i="1"/>
  <c r="Y5938" i="1"/>
  <c r="Y5201" i="1"/>
  <c r="Y3574" i="1"/>
  <c r="Y3575" i="1"/>
  <c r="Y2737" i="1"/>
  <c r="Y7165" i="1"/>
  <c r="Y3576" i="1"/>
  <c r="Y2738" i="1"/>
  <c r="Y7166" i="1"/>
  <c r="Y2739" i="1"/>
  <c r="Y7167" i="1"/>
  <c r="Y6630" i="1"/>
  <c r="Y2135" i="1"/>
  <c r="Y1404" i="1"/>
  <c r="Y5939" i="1"/>
  <c r="Y1405" i="1"/>
  <c r="Y5940" i="1"/>
  <c r="Y5202" i="1"/>
  <c r="Y1406" i="1"/>
  <c r="Y5941" i="1"/>
  <c r="Y5203" i="1"/>
  <c r="Y5204" i="1"/>
  <c r="Y4483" i="1"/>
  <c r="Y4484" i="1"/>
  <c r="Y4255" i="1"/>
  <c r="Y4485" i="1"/>
  <c r="Y4256" i="1"/>
  <c r="Y7939" i="1"/>
  <c r="Y4257" i="1"/>
  <c r="Y7940" i="1"/>
  <c r="Y7723" i="1"/>
  <c r="Y4167" i="1"/>
  <c r="Y3252" i="1"/>
  <c r="Y7604" i="1"/>
  <c r="Y3253" i="1"/>
  <c r="Y7605" i="1"/>
  <c r="Y6806" i="1"/>
  <c r="Y3254" i="1"/>
  <c r="Y7606" i="1"/>
  <c r="Y6807" i="1"/>
  <c r="Y6808" i="1"/>
  <c r="Y4486" i="1"/>
  <c r="Y4258" i="1"/>
  <c r="Y7941" i="1"/>
  <c r="Y4259" i="1"/>
  <c r="Y7942" i="1"/>
  <c r="Y7724" i="1"/>
  <c r="Y4260" i="1"/>
  <c r="Y7943" i="1"/>
  <c r="Y7725" i="1"/>
  <c r="Y7726" i="1"/>
  <c r="Y3255" i="1"/>
  <c r="Y7607" i="1"/>
  <c r="Y6809" i="1"/>
  <c r="Y6810" i="1"/>
  <c r="Y6811" i="1"/>
  <c r="Y1930" i="1"/>
  <c r="Y1931" i="1"/>
  <c r="Y1062" i="1"/>
  <c r="Y5600" i="1"/>
  <c r="Y1932" i="1"/>
  <c r="Y1063" i="1"/>
  <c r="Y5601" i="1"/>
  <c r="Y1064" i="1"/>
  <c r="Y5602" i="1"/>
  <c r="Y4872" i="1"/>
  <c r="Y997" i="1"/>
  <c r="Y935" i="1"/>
  <c r="Y4769" i="1"/>
  <c r="Y936" i="1"/>
  <c r="Y4770" i="1"/>
  <c r="Y4634" i="1"/>
  <c r="Y937" i="1"/>
  <c r="Y4771" i="1"/>
  <c r="Y4635" i="1"/>
  <c r="Y4636" i="1"/>
  <c r="Y1933" i="1"/>
  <c r="Y1065" i="1"/>
  <c r="Y5603" i="1"/>
  <c r="Y1066" i="1"/>
  <c r="Y5604" i="1"/>
  <c r="Y4873" i="1"/>
  <c r="Y1067" i="1"/>
  <c r="Y5605" i="1"/>
  <c r="Y4874" i="1"/>
  <c r="Y4875" i="1"/>
  <c r="Y938" i="1"/>
  <c r="Y4772" i="1"/>
  <c r="Y4637" i="1"/>
  <c r="Y4638" i="1"/>
  <c r="Y4639" i="1"/>
  <c r="Y3310" i="1"/>
  <c r="Y2480" i="1"/>
  <c r="Y6933" i="1"/>
  <c r="Y2481" i="1"/>
  <c r="Y6934" i="1"/>
  <c r="Y6471" i="1"/>
  <c r="Y2482" i="1"/>
  <c r="Y6935" i="1"/>
  <c r="Y6472" i="1"/>
  <c r="Y6473" i="1"/>
  <c r="Y1170" i="1"/>
  <c r="Y5707" i="1"/>
  <c r="Y4995" i="1"/>
  <c r="Y4996" i="1"/>
  <c r="Y4997" i="1"/>
  <c r="Y2483" i="1"/>
  <c r="Y6936" i="1"/>
  <c r="Y6474" i="1"/>
  <c r="Y6475" i="1"/>
  <c r="Y6476" i="1"/>
  <c r="Y4998" i="1"/>
  <c r="Y3577" i="1"/>
  <c r="Y2136" i="1"/>
  <c r="Y2137" i="1"/>
  <c r="Y1407" i="1"/>
  <c r="Y5942" i="1"/>
  <c r="Y3578" i="1"/>
  <c r="Y3579" i="1"/>
  <c r="Y2740" i="1"/>
  <c r="Y7168" i="1"/>
  <c r="Y2138" i="1"/>
  <c r="Y1408" i="1"/>
  <c r="Y5943" i="1"/>
  <c r="Y1409" i="1"/>
  <c r="Y5944" i="1"/>
  <c r="Y5205" i="1"/>
  <c r="Y849" i="1"/>
  <c r="Y501" i="1"/>
  <c r="Y489" i="1"/>
  <c r="Y2139" i="1"/>
  <c r="Y850" i="1"/>
  <c r="Y588" i="1"/>
  <c r="Y3580" i="1"/>
  <c r="Y490" i="1"/>
  <c r="Y2140" i="1"/>
  <c r="Y1410" i="1"/>
  <c r="Y5945" i="1"/>
  <c r="Y3581" i="1"/>
  <c r="Y3582" i="1"/>
  <c r="Y3583" i="1"/>
  <c r="Y2741" i="1"/>
  <c r="Y7169" i="1"/>
  <c r="Y2141" i="1"/>
  <c r="Y2142" i="1"/>
  <c r="Y1411" i="1"/>
  <c r="Y5946" i="1"/>
  <c r="Y2143" i="1"/>
  <c r="Y1412" i="1"/>
  <c r="Y5947" i="1"/>
  <c r="Y1413" i="1"/>
  <c r="Y5948" i="1"/>
  <c r="Y5206" i="1"/>
  <c r="Y3584" i="1"/>
  <c r="Y3585" i="1"/>
  <c r="Y2742" i="1"/>
  <c r="Y7170" i="1"/>
  <c r="Y3586" i="1"/>
  <c r="Y2743" i="1"/>
  <c r="Y7171" i="1"/>
  <c r="Y2744" i="1"/>
  <c r="Y7172" i="1"/>
  <c r="Y6631" i="1"/>
  <c r="Y2144" i="1"/>
  <c r="Y1414" i="1"/>
  <c r="Y5949" i="1"/>
  <c r="Y1415" i="1"/>
  <c r="Y5950" i="1"/>
  <c r="Y5207" i="1"/>
  <c r="Y1416" i="1"/>
  <c r="Y5951" i="1"/>
  <c r="Y5208" i="1"/>
  <c r="Y5209" i="1"/>
  <c r="Y589" i="1"/>
  <c r="Y78" i="1"/>
  <c r="Y79" i="1"/>
  <c r="Y80" i="1"/>
  <c r="Y2745" i="1"/>
  <c r="Y359" i="1"/>
  <c r="Y590" i="1"/>
  <c r="Y591" i="1"/>
  <c r="Y360" i="1"/>
  <c r="Y592" i="1"/>
  <c r="Y81" i="1"/>
  <c r="Y82" i="1"/>
  <c r="Y83" i="1"/>
  <c r="Y2746" i="1"/>
  <c r="Y361" i="1"/>
  <c r="Y593" i="1"/>
  <c r="Y594" i="1"/>
  <c r="Y362" i="1"/>
  <c r="Y3587" i="1"/>
  <c r="Y3588" i="1"/>
  <c r="Y3589" i="1"/>
  <c r="Y2747" i="1"/>
  <c r="Y7173" i="1"/>
  <c r="Y2145" i="1"/>
  <c r="Y2146" i="1"/>
  <c r="Y1417" i="1"/>
  <c r="Y5952" i="1"/>
  <c r="Y2147" i="1"/>
  <c r="Y1418" i="1"/>
  <c r="Y5953" i="1"/>
  <c r="Y1419" i="1"/>
  <c r="Y5954" i="1"/>
  <c r="Y5210" i="1"/>
  <c r="Y3590" i="1"/>
  <c r="Y3591" i="1"/>
  <c r="Y2748" i="1"/>
  <c r="Y7174" i="1"/>
  <c r="Y3592" i="1"/>
  <c r="Y2749" i="1"/>
  <c r="Y7175" i="1"/>
  <c r="Y2750" i="1"/>
  <c r="Y7176" i="1"/>
  <c r="Y6632" i="1"/>
  <c r="Y2148" i="1"/>
  <c r="Y1420" i="1"/>
  <c r="Y5955" i="1"/>
  <c r="Y1421" i="1"/>
  <c r="Y5956" i="1"/>
  <c r="Y5211" i="1"/>
  <c r="Y1422" i="1"/>
  <c r="Y5957" i="1"/>
  <c r="Y5212" i="1"/>
  <c r="Y5213" i="1"/>
  <c r="Y3593" i="1"/>
  <c r="Y3594" i="1"/>
  <c r="Y3595" i="1"/>
  <c r="Y2751" i="1"/>
  <c r="Y7177" i="1"/>
  <c r="Y2149" i="1"/>
  <c r="Y2150" i="1"/>
  <c r="Y1423" i="1"/>
  <c r="Y5958" i="1"/>
  <c r="Y2151" i="1"/>
  <c r="Y1424" i="1"/>
  <c r="Y5959" i="1"/>
  <c r="Y1425" i="1"/>
  <c r="Y5960" i="1"/>
  <c r="Y5214" i="1"/>
  <c r="Y3596" i="1"/>
  <c r="Y3597" i="1"/>
  <c r="Y2752" i="1"/>
  <c r="Y7178" i="1"/>
  <c r="Y3598" i="1"/>
  <c r="Y2753" i="1"/>
  <c r="Y7179" i="1"/>
  <c r="Y2754" i="1"/>
  <c r="Y7180" i="1"/>
  <c r="Y6633" i="1"/>
  <c r="Y2152" i="1"/>
  <c r="Y1426" i="1"/>
  <c r="Y1427" i="1"/>
  <c r="Y5961" i="1"/>
  <c r="Y5215" i="1"/>
  <c r="Y1428" i="1"/>
  <c r="Y5962" i="1"/>
  <c r="Y5216" i="1"/>
  <c r="Y5217" i="1"/>
  <c r="Y595" i="1"/>
  <c r="Y84" i="1"/>
  <c r="Y85" i="1"/>
  <c r="Y86" i="1"/>
  <c r="Y2755" i="1"/>
  <c r="Y363" i="1"/>
  <c r="Y596" i="1"/>
  <c r="Y597" i="1"/>
  <c r="Y364" i="1"/>
  <c r="Y598" i="1"/>
  <c r="Y87" i="1"/>
  <c r="Y88" i="1"/>
  <c r="Y89" i="1"/>
  <c r="Y2756" i="1"/>
  <c r="Y365" i="1"/>
  <c r="Y599" i="1"/>
  <c r="Y600" i="1"/>
  <c r="Y366" i="1"/>
  <c r="Y3599" i="1"/>
  <c r="Y3600" i="1"/>
  <c r="Y3601" i="1"/>
  <c r="Y2757" i="1"/>
  <c r="Y7181" i="1"/>
  <c r="Y2153" i="1"/>
  <c r="Y2154" i="1"/>
  <c r="Y1429" i="1"/>
  <c r="Y5963" i="1"/>
  <c r="Y2155" i="1"/>
  <c r="Y1430" i="1"/>
  <c r="Y5964" i="1"/>
  <c r="Y1431" i="1"/>
  <c r="Y5965" i="1"/>
  <c r="Y5218" i="1"/>
  <c r="Y3602" i="1"/>
  <c r="Y3603" i="1"/>
  <c r="Y2758" i="1"/>
  <c r="Y7182" i="1"/>
  <c r="Y3604" i="1"/>
  <c r="Y2759" i="1"/>
  <c r="Y7183" i="1"/>
  <c r="Y2760" i="1"/>
  <c r="Y7184" i="1"/>
  <c r="Y6634" i="1"/>
  <c r="Y2156" i="1"/>
  <c r="Y1432" i="1"/>
  <c r="Y5966" i="1"/>
  <c r="Y1433" i="1"/>
  <c r="Y5967" i="1"/>
  <c r="Y5219" i="1"/>
  <c r="Y1434" i="1"/>
  <c r="Y5968" i="1"/>
  <c r="Y5220" i="1"/>
  <c r="Y5221" i="1"/>
  <c r="Y3605" i="1"/>
  <c r="Y3606" i="1"/>
  <c r="Y3607" i="1"/>
  <c r="Y2761" i="1"/>
  <c r="Y7185" i="1"/>
  <c r="Y2157" i="1"/>
  <c r="Y2158" i="1"/>
  <c r="Y1435" i="1"/>
  <c r="Y2159" i="1"/>
  <c r="Y1436" i="1"/>
  <c r="Y5969" i="1"/>
  <c r="Y1437" i="1"/>
  <c r="Y5970" i="1"/>
  <c r="Y5222" i="1"/>
  <c r="Y3608" i="1"/>
  <c r="Y3609" i="1"/>
  <c r="Y2762" i="1"/>
  <c r="Y7186" i="1"/>
  <c r="Y3610" i="1"/>
  <c r="Y2763" i="1"/>
  <c r="Y2764" i="1"/>
  <c r="Y7187" i="1"/>
  <c r="Y6635" i="1"/>
  <c r="Y2160" i="1"/>
  <c r="Y1438" i="1"/>
  <c r="Y5971" i="1"/>
  <c r="Y1439" i="1"/>
  <c r="Y5972" i="1"/>
  <c r="Y5223" i="1"/>
  <c r="Y1440" i="1"/>
  <c r="Y5973" i="1"/>
  <c r="Y5224" i="1"/>
  <c r="Y5225" i="1"/>
  <c r="Y3611" i="1"/>
  <c r="Y3612" i="1"/>
  <c r="Y3613" i="1"/>
  <c r="Y2765" i="1"/>
  <c r="Y7188" i="1"/>
  <c r="Y2161" i="1"/>
  <c r="Y2162" i="1"/>
  <c r="Y1441" i="1"/>
  <c r="Y5974" i="1"/>
  <c r="Y2163" i="1"/>
  <c r="Y1442" i="1"/>
  <c r="Y5975" i="1"/>
  <c r="Y1443" i="1"/>
  <c r="Y5976" i="1"/>
  <c r="Y5226" i="1"/>
  <c r="Y3614" i="1"/>
  <c r="Y3615" i="1"/>
  <c r="Y2766" i="1"/>
  <c r="Y7189" i="1"/>
  <c r="Y3616" i="1"/>
  <c r="Y2767" i="1"/>
  <c r="Y7190" i="1"/>
  <c r="Y2768" i="1"/>
  <c r="Y7191" i="1"/>
  <c r="Y6636" i="1"/>
  <c r="Y2164" i="1"/>
  <c r="Y1444" i="1"/>
  <c r="Y5977" i="1"/>
  <c r="Y1445" i="1"/>
  <c r="Y5978" i="1"/>
  <c r="Y5227" i="1"/>
  <c r="Y1446" i="1"/>
  <c r="Y5979" i="1"/>
  <c r="Y5228" i="1"/>
  <c r="Y5229" i="1"/>
  <c r="Y3617" i="1"/>
  <c r="Y3618" i="1"/>
  <c r="Y3619" i="1"/>
  <c r="Y2769" i="1"/>
  <c r="Y7192" i="1"/>
  <c r="Y2165" i="1"/>
  <c r="Y2166" i="1"/>
  <c r="Y1447" i="1"/>
  <c r="Y5980" i="1"/>
  <c r="Y2167" i="1"/>
  <c r="Y1448" i="1"/>
  <c r="Y5981" i="1"/>
  <c r="Y1449" i="1"/>
  <c r="Y5982" i="1"/>
  <c r="Y5230" i="1"/>
  <c r="Y3620" i="1"/>
  <c r="Y3621" i="1"/>
  <c r="Y2770" i="1"/>
  <c r="Y7193" i="1"/>
  <c r="Y3622" i="1"/>
  <c r="Y2771" i="1"/>
  <c r="Y7194" i="1"/>
  <c r="Y2772" i="1"/>
  <c r="Y7195" i="1"/>
  <c r="Y6637" i="1"/>
  <c r="Y2168" i="1"/>
  <c r="Y1450" i="1"/>
  <c r="Y5983" i="1"/>
  <c r="Y1451" i="1"/>
  <c r="Y5984" i="1"/>
  <c r="Y5231" i="1"/>
  <c r="Y1452" i="1"/>
  <c r="Y5985" i="1"/>
  <c r="Y5232" i="1"/>
  <c r="Y5233" i="1"/>
  <c r="Y3623" i="1"/>
  <c r="Y3624" i="1"/>
  <c r="Y2773" i="1"/>
  <c r="Y7196" i="1"/>
  <c r="Y3625" i="1"/>
  <c r="Y2774" i="1"/>
  <c r="Y7197" i="1"/>
  <c r="Y2775" i="1"/>
  <c r="Y7198" i="1"/>
  <c r="Y6638" i="1"/>
  <c r="Y2169" i="1"/>
  <c r="Y1453" i="1"/>
  <c r="Y5986" i="1"/>
  <c r="Y1454" i="1"/>
  <c r="Y5987" i="1"/>
  <c r="Y5234" i="1"/>
  <c r="Y1455" i="1"/>
  <c r="Y5988" i="1"/>
  <c r="Y5235" i="1"/>
  <c r="Y3626" i="1"/>
  <c r="Y2776" i="1"/>
  <c r="Y7199" i="1"/>
  <c r="Y2777" i="1"/>
  <c r="Y7200" i="1"/>
  <c r="Y6639" i="1"/>
  <c r="Y2778" i="1"/>
  <c r="Y7201" i="1"/>
  <c r="Y6640" i="1"/>
  <c r="Y6641" i="1"/>
  <c r="Y1456" i="1"/>
  <c r="Y5989" i="1"/>
  <c r="Y5236" i="1"/>
  <c r="Y5237" i="1"/>
  <c r="Y5238" i="1"/>
  <c r="Y4487" i="1"/>
  <c r="Y4488" i="1"/>
  <c r="Y4261" i="1"/>
  <c r="Y7944" i="1"/>
  <c r="Y4489" i="1"/>
  <c r="Y4262" i="1"/>
  <c r="Y7945" i="1"/>
  <c r="Y4263" i="1"/>
  <c r="Y7946" i="1"/>
  <c r="Y7727" i="1"/>
  <c r="Y4168" i="1"/>
  <c r="Y3256" i="1"/>
  <c r="Y7608" i="1"/>
  <c r="Y3257" i="1"/>
  <c r="Y7609" i="1"/>
  <c r="Y6812" i="1"/>
  <c r="Y3258" i="1"/>
  <c r="Y7610" i="1"/>
  <c r="Y6813" i="1"/>
  <c r="Y6814" i="1"/>
  <c r="Y4490" i="1"/>
  <c r="Y4264" i="1"/>
  <c r="Y7947" i="1"/>
  <c r="Y4265" i="1"/>
  <c r="Y7948" i="1"/>
  <c r="Y7728" i="1"/>
  <c r="Y4266" i="1"/>
  <c r="Y7949" i="1"/>
  <c r="Y7729" i="1"/>
  <c r="Y7730" i="1"/>
  <c r="Y3259" i="1"/>
  <c r="Y7611" i="1"/>
  <c r="Y6815" i="1"/>
  <c r="Y6816" i="1"/>
  <c r="Y6817" i="1"/>
  <c r="Y4491" i="1"/>
  <c r="Y4267" i="1"/>
  <c r="Y7950" i="1"/>
  <c r="Y4268" i="1"/>
  <c r="Y7951" i="1"/>
  <c r="Y7731" i="1"/>
  <c r="Y4269" i="1"/>
  <c r="Y7952" i="1"/>
  <c r="Y7732" i="1"/>
  <c r="Y7733" i="1"/>
  <c r="Y3260" i="1"/>
  <c r="Y7612" i="1"/>
  <c r="Y6818" i="1"/>
  <c r="Y6819" i="1"/>
  <c r="Y6820" i="1"/>
  <c r="Y4270" i="1"/>
  <c r="Y7953" i="1"/>
  <c r="Y7734" i="1"/>
  <c r="Y7735" i="1"/>
  <c r="Y7736" i="1"/>
  <c r="Y6821" i="1"/>
  <c r="Y1934" i="1"/>
  <c r="Y1935" i="1"/>
  <c r="Y1068" i="1"/>
  <c r="Y5606" i="1"/>
  <c r="Y1936" i="1"/>
  <c r="Y1069" i="1"/>
  <c r="Y5607" i="1"/>
  <c r="Y1070" i="1"/>
  <c r="Y5608" i="1"/>
  <c r="Y4876" i="1"/>
  <c r="Y998" i="1"/>
  <c r="Y939" i="1"/>
  <c r="Y4773" i="1"/>
  <c r="Y940" i="1"/>
  <c r="Y4774" i="1"/>
  <c r="Y4640" i="1"/>
  <c r="Y941" i="1"/>
  <c r="Y4775" i="1"/>
  <c r="Y4641" i="1"/>
  <c r="Y4642" i="1"/>
  <c r="Y1937" i="1"/>
  <c r="Y1071" i="1"/>
  <c r="Y5609" i="1"/>
  <c r="Y1072" i="1"/>
  <c r="Y5610" i="1"/>
  <c r="Y4877" i="1"/>
  <c r="Y1073" i="1"/>
  <c r="Y5611" i="1"/>
  <c r="Y4878" i="1"/>
  <c r="Y4879" i="1"/>
  <c r="Y942" i="1"/>
  <c r="Y4776" i="1"/>
  <c r="Y4643" i="1"/>
  <c r="Y4644" i="1"/>
  <c r="Y4645" i="1"/>
  <c r="Y1938" i="1"/>
  <c r="Y1074" i="1"/>
  <c r="Y5612" i="1"/>
  <c r="Y1075" i="1"/>
  <c r="Y5613" i="1"/>
  <c r="Y4880" i="1"/>
  <c r="Y1076" i="1"/>
  <c r="Y5614" i="1"/>
  <c r="Y4881" i="1"/>
  <c r="Y4882" i="1"/>
  <c r="Y943" i="1"/>
  <c r="Y4777" i="1"/>
  <c r="Y4646" i="1"/>
  <c r="Y4647" i="1"/>
  <c r="Y4648" i="1"/>
  <c r="Y1077" i="1"/>
  <c r="Y5615" i="1"/>
  <c r="Y4883" i="1"/>
  <c r="Y4884" i="1"/>
  <c r="Y4885" i="1"/>
  <c r="Y4649" i="1"/>
  <c r="Y3311" i="1"/>
  <c r="Y2484" i="1"/>
  <c r="Y6937" i="1"/>
  <c r="Y2485" i="1"/>
  <c r="Y6938" i="1"/>
  <c r="Y6477" i="1"/>
  <c r="Y2486" i="1"/>
  <c r="Y6939" i="1"/>
  <c r="Y6478" i="1"/>
  <c r="Y6479" i="1"/>
  <c r="Y1171" i="1"/>
  <c r="Y5708" i="1"/>
  <c r="Y4999" i="1"/>
  <c r="Y5000" i="1"/>
  <c r="Y5001" i="1"/>
  <c r="Y2487" i="1"/>
  <c r="Y6940" i="1"/>
  <c r="Y6480" i="1"/>
  <c r="Y6481" i="1"/>
  <c r="Y6482" i="1"/>
  <c r="Y5002" i="1"/>
  <c r="Y2488" i="1"/>
  <c r="Y6941" i="1"/>
  <c r="Y6483" i="1"/>
  <c r="Y6484" i="1"/>
  <c r="Y6485" i="1"/>
  <c r="Y5003" i="1"/>
  <c r="Y6486" i="1"/>
  <c r="Y3627" i="1"/>
  <c r="Y2170" i="1"/>
  <c r="Y2171" i="1"/>
  <c r="Y1457" i="1"/>
  <c r="Y5990" i="1"/>
  <c r="Y3628" i="1"/>
  <c r="Y3629" i="1"/>
  <c r="Y2779" i="1"/>
  <c r="Y7202" i="1"/>
  <c r="Y2172" i="1"/>
  <c r="Y1458" i="1"/>
  <c r="Y5991" i="1"/>
  <c r="Y1459" i="1"/>
  <c r="Y5992" i="1"/>
  <c r="Y5239" i="1"/>
  <c r="Y3630" i="1"/>
  <c r="Y3631" i="1"/>
  <c r="Y3632" i="1"/>
  <c r="Y2780" i="1"/>
  <c r="Y7203" i="1"/>
  <c r="Y2173" i="1"/>
  <c r="Y2174" i="1"/>
  <c r="Y1460" i="1"/>
  <c r="Y5993" i="1"/>
  <c r="Y2175" i="1"/>
  <c r="Y1461" i="1"/>
  <c r="Y5994" i="1"/>
  <c r="Y1462" i="1"/>
  <c r="Y5995" i="1"/>
  <c r="Y5240" i="1"/>
  <c r="Y3633" i="1"/>
  <c r="Y3634" i="1"/>
  <c r="Y2781" i="1"/>
  <c r="Y7204" i="1"/>
  <c r="Y3635" i="1"/>
  <c r="Y2782" i="1"/>
  <c r="Y7205" i="1"/>
  <c r="Y2783" i="1"/>
  <c r="Y7206" i="1"/>
  <c r="Y6642" i="1"/>
  <c r="Y2176" i="1"/>
  <c r="Y1463" i="1"/>
  <c r="Y5996" i="1"/>
  <c r="Y1464" i="1"/>
  <c r="Y5997" i="1"/>
  <c r="Y5241" i="1"/>
  <c r="Y1465" i="1"/>
  <c r="Y5998" i="1"/>
  <c r="Y5242" i="1"/>
  <c r="Y5243" i="1"/>
  <c r="Y601" i="1"/>
  <c r="Y90" i="1"/>
  <c r="Y91" i="1"/>
  <c r="Y92" i="1"/>
  <c r="Y2784" i="1"/>
  <c r="Y367" i="1"/>
  <c r="Y602" i="1"/>
  <c r="Y603" i="1"/>
  <c r="Y368" i="1"/>
  <c r="Y3636" i="1"/>
  <c r="Y3637" i="1"/>
  <c r="Y3638" i="1"/>
  <c r="Y2785" i="1"/>
  <c r="Y7207" i="1"/>
  <c r="Y2177" i="1"/>
  <c r="Y2178" i="1"/>
  <c r="Y1466" i="1"/>
  <c r="Y5999" i="1"/>
  <c r="Y2179" i="1"/>
  <c r="Y1467" i="1"/>
  <c r="Y6000" i="1"/>
  <c r="Y1468" i="1"/>
  <c r="Y6001" i="1"/>
  <c r="Y5244" i="1"/>
  <c r="Y3639" i="1"/>
  <c r="Y3640" i="1"/>
  <c r="Y2786" i="1"/>
  <c r="Y7208" i="1"/>
  <c r="Y3641" i="1"/>
  <c r="Y2787" i="1"/>
  <c r="Y7209" i="1"/>
  <c r="Y2788" i="1"/>
  <c r="Y7210" i="1"/>
  <c r="Y6643" i="1"/>
  <c r="Y2180" i="1"/>
  <c r="Y1469" i="1"/>
  <c r="Y6002" i="1"/>
  <c r="Y1470" i="1"/>
  <c r="Y6003" i="1"/>
  <c r="Y5245" i="1"/>
  <c r="Y1471" i="1"/>
  <c r="Y6004" i="1"/>
  <c r="Y5246" i="1"/>
  <c r="Y5247" i="1"/>
  <c r="Y3642" i="1"/>
  <c r="Y3643" i="1"/>
  <c r="Y3644" i="1"/>
  <c r="Y2789" i="1"/>
  <c r="Y7211" i="1"/>
  <c r="Y2181" i="1"/>
  <c r="Y2182" i="1"/>
  <c r="Y1472" i="1"/>
  <c r="Y6005" i="1"/>
  <c r="Y2183" i="1"/>
  <c r="Y1473" i="1"/>
  <c r="Y6006" i="1"/>
  <c r="Y1474" i="1"/>
  <c r="Y6007" i="1"/>
  <c r="Y5248" i="1"/>
  <c r="Y3645" i="1"/>
  <c r="Y3646" i="1"/>
  <c r="Y2790" i="1"/>
  <c r="Y7212" i="1"/>
  <c r="Y3647" i="1"/>
  <c r="Y2791" i="1"/>
  <c r="Y7213" i="1"/>
  <c r="Y2792" i="1"/>
  <c r="Y7214" i="1"/>
  <c r="Y6644" i="1"/>
  <c r="Y2184" i="1"/>
  <c r="Y1475" i="1"/>
  <c r="Y6008" i="1"/>
  <c r="Y1476" i="1"/>
  <c r="Y6009" i="1"/>
  <c r="Y5249" i="1"/>
  <c r="Y1477" i="1"/>
  <c r="Y6010" i="1"/>
  <c r="Y5250" i="1"/>
  <c r="Y5251" i="1"/>
  <c r="Y604" i="1"/>
  <c r="Y605" i="1"/>
  <c r="Y606" i="1"/>
  <c r="Y2793" i="1"/>
  <c r="Y607" i="1"/>
  <c r="Y608" i="1"/>
  <c r="Y609" i="1"/>
  <c r="Y2794" i="1"/>
  <c r="Y610" i="1"/>
  <c r="Y611" i="1"/>
  <c r="Y612" i="1"/>
  <c r="Y2795" i="1"/>
  <c r="Y613" i="1"/>
  <c r="Y614" i="1"/>
  <c r="Y615" i="1"/>
  <c r="Y2796" i="1"/>
  <c r="Y616" i="1"/>
  <c r="Y617" i="1"/>
  <c r="Y618" i="1"/>
  <c r="Y2797" i="1"/>
  <c r="Y619" i="1"/>
  <c r="Y620" i="1"/>
  <c r="Y621" i="1"/>
  <c r="Y2798" i="1"/>
  <c r="Y622" i="1"/>
  <c r="Y623" i="1"/>
  <c r="Y624" i="1"/>
  <c r="Y2799" i="1"/>
  <c r="Y625" i="1"/>
  <c r="Y626" i="1"/>
  <c r="Y627" i="1"/>
  <c r="Y2800" i="1"/>
  <c r="Y628" i="1"/>
  <c r="Y3648" i="1"/>
  <c r="Y3649" i="1"/>
  <c r="Y3650" i="1"/>
  <c r="Y2801" i="1"/>
  <c r="Y7215" i="1"/>
  <c r="Y3651" i="1"/>
  <c r="Y3652" i="1"/>
  <c r="Y2802" i="1"/>
  <c r="Y7216" i="1"/>
  <c r="Y3653" i="1"/>
  <c r="Y2803" i="1"/>
  <c r="Y7217" i="1"/>
  <c r="Y2804" i="1"/>
  <c r="Y7218" i="1"/>
  <c r="Y6645" i="1"/>
  <c r="Y4492" i="1"/>
  <c r="Y4493" i="1"/>
  <c r="Y4271" i="1"/>
  <c r="Y7954" i="1"/>
  <c r="Y4494" i="1"/>
  <c r="Y4272" i="1"/>
  <c r="Y7955" i="1"/>
  <c r="Y4273" i="1"/>
  <c r="Y7956" i="1"/>
  <c r="Y7737" i="1"/>
  <c r="Y4495" i="1"/>
  <c r="Y4274" i="1"/>
  <c r="Y7957" i="1"/>
  <c r="Y4275" i="1"/>
  <c r="Y7958" i="1"/>
  <c r="Y7738" i="1"/>
  <c r="Y4276" i="1"/>
  <c r="Y7959" i="1"/>
  <c r="Y7739" i="1"/>
  <c r="Y7740" i="1"/>
  <c r="Y3654" i="1"/>
  <c r="Y3655" i="1"/>
  <c r="Y3656" i="1"/>
  <c r="Y2805" i="1"/>
  <c r="Y7219" i="1"/>
  <c r="Y3657" i="1"/>
  <c r="Y3658" i="1"/>
  <c r="Y2806" i="1"/>
  <c r="Y7220" i="1"/>
  <c r="Y3659" i="1"/>
  <c r="Y2807" i="1"/>
  <c r="Y7221" i="1"/>
  <c r="Y2808" i="1"/>
  <c r="Y7222" i="1"/>
  <c r="Y6646" i="1"/>
  <c r="Y4496" i="1"/>
  <c r="Y4497" i="1"/>
  <c r="Y4277" i="1"/>
  <c r="Y7960" i="1"/>
  <c r="Y4498" i="1"/>
  <c r="Y4278" i="1"/>
  <c r="Y7961" i="1"/>
  <c r="Y4279" i="1"/>
  <c r="Y7962" i="1"/>
  <c r="Y7741" i="1"/>
  <c r="Y4499" i="1"/>
  <c r="Y4280" i="1"/>
  <c r="Y7963" i="1"/>
  <c r="Y4281" i="1"/>
  <c r="Y7964" i="1"/>
  <c r="Y7742" i="1"/>
  <c r="Y4282" i="1"/>
  <c r="Y7965" i="1"/>
  <c r="Y7743" i="1"/>
  <c r="Y7744" i="1"/>
  <c r="Y3660" i="1"/>
  <c r="Y3661" i="1"/>
  <c r="Y3662" i="1"/>
  <c r="Y2809" i="1"/>
  <c r="Y7223" i="1"/>
  <c r="Y3663" i="1"/>
  <c r="Y3664" i="1"/>
  <c r="Y2810" i="1"/>
  <c r="Y7224" i="1"/>
  <c r="Y3665" i="1"/>
  <c r="Y2811" i="1"/>
  <c r="Y7225" i="1"/>
  <c r="Y2812" i="1"/>
  <c r="Y7226" i="1"/>
  <c r="Y6647" i="1"/>
  <c r="Y3666" i="1"/>
  <c r="Y3667" i="1"/>
  <c r="Y3668" i="1"/>
  <c r="Y2813" i="1"/>
  <c r="Y7227" i="1"/>
  <c r="Y3669" i="1"/>
  <c r="Y3670" i="1"/>
  <c r="Y2814" i="1"/>
  <c r="Y7228" i="1"/>
  <c r="Y3671" i="1"/>
  <c r="Y2815" i="1"/>
  <c r="Y7229" i="1"/>
  <c r="Y2816" i="1"/>
  <c r="Y7230" i="1"/>
  <c r="Y6648" i="1"/>
  <c r="Y3672" i="1"/>
  <c r="Y3673" i="1"/>
  <c r="Y3674" i="1"/>
  <c r="Y2817" i="1"/>
  <c r="Y7231" i="1"/>
  <c r="Y3675" i="1"/>
  <c r="Y3676" i="1"/>
  <c r="Y2818" i="1"/>
  <c r="Y7232" i="1"/>
  <c r="Y3677" i="1"/>
  <c r="Y2819" i="1"/>
  <c r="Y7233" i="1"/>
  <c r="Y2820" i="1"/>
  <c r="Y7234" i="1"/>
  <c r="Y6649" i="1"/>
  <c r="Y93" i="1"/>
  <c r="Y94" i="1"/>
  <c r="Y864" i="1"/>
  <c r="Y865" i="1"/>
  <c r="Y629" i="1"/>
  <c r="Y4283" i="1"/>
  <c r="Y95" i="1"/>
  <c r="Y96" i="1"/>
  <c r="Y866" i="1"/>
  <c r="Y867" i="1"/>
  <c r="Y630" i="1"/>
  <c r="Y4284" i="1"/>
  <c r="Y3678" i="1"/>
  <c r="Y3679" i="1"/>
  <c r="Y3680" i="1"/>
  <c r="Y2821" i="1"/>
  <c r="Y7235" i="1"/>
  <c r="Y2185" i="1"/>
  <c r="Y2186" i="1"/>
  <c r="Y1478" i="1"/>
  <c r="Y6011" i="1"/>
  <c r="Y2187" i="1"/>
  <c r="Y1479" i="1"/>
  <c r="Y6012" i="1"/>
  <c r="Y1480" i="1"/>
  <c r="Y6013" i="1"/>
  <c r="Y5252" i="1"/>
  <c r="Y3681" i="1"/>
  <c r="Y3682" i="1"/>
  <c r="Y2822" i="1"/>
  <c r="Y7236" i="1"/>
  <c r="Y3683" i="1"/>
  <c r="Y2823" i="1"/>
  <c r="Y7237" i="1"/>
  <c r="Y2824" i="1"/>
  <c r="Y7238" i="1"/>
  <c r="Y6650" i="1"/>
  <c r="Y2188" i="1"/>
  <c r="Y1481" i="1"/>
  <c r="Y6014" i="1"/>
  <c r="Y1482" i="1"/>
  <c r="Y6015" i="1"/>
  <c r="Y5253" i="1"/>
  <c r="Y1483" i="1"/>
  <c r="Y6016" i="1"/>
  <c r="Y5254" i="1"/>
  <c r="Y5255" i="1"/>
  <c r="Y3684" i="1"/>
  <c r="Y3685" i="1"/>
  <c r="Y3686" i="1"/>
  <c r="Y2825" i="1"/>
  <c r="Y7239" i="1"/>
  <c r="Y2189" i="1"/>
  <c r="Y2190" i="1"/>
  <c r="Y1484" i="1"/>
  <c r="Y6017" i="1"/>
  <c r="Y2191" i="1"/>
  <c r="Y1485" i="1"/>
  <c r="Y6018" i="1"/>
  <c r="Y1486" i="1"/>
  <c r="Y6019" i="1"/>
  <c r="Y5256" i="1"/>
  <c r="Y3687" i="1"/>
  <c r="Y3688" i="1"/>
  <c r="Y2826" i="1"/>
  <c r="Y7240" i="1"/>
  <c r="Y3689" i="1"/>
  <c r="Y2827" i="1"/>
  <c r="Y7241" i="1"/>
  <c r="Y2828" i="1"/>
  <c r="Y7242" i="1"/>
  <c r="Y6651" i="1"/>
  <c r="Y2192" i="1"/>
  <c r="Y1487" i="1"/>
  <c r="Y1488" i="1"/>
  <c r="Y6020" i="1"/>
  <c r="Y5257" i="1"/>
  <c r="Y1489" i="1"/>
  <c r="Y6021" i="1"/>
  <c r="Y5258" i="1"/>
  <c r="Y5259" i="1"/>
  <c r="Y3690" i="1"/>
  <c r="Y3691" i="1"/>
  <c r="Y3692" i="1"/>
  <c r="Y2829" i="1"/>
  <c r="Y7243" i="1"/>
  <c r="Y2193" i="1"/>
  <c r="Y2194" i="1"/>
  <c r="Y1490" i="1"/>
  <c r="Y6022" i="1"/>
  <c r="Y2195" i="1"/>
  <c r="Y1491" i="1"/>
  <c r="Y6023" i="1"/>
  <c r="Y1492" i="1"/>
  <c r="Y6024" i="1"/>
  <c r="Y5260" i="1"/>
  <c r="Y3693" i="1"/>
  <c r="Y3694" i="1"/>
  <c r="Y2830" i="1"/>
  <c r="Y7244" i="1"/>
  <c r="Y3695" i="1"/>
  <c r="Y2831" i="1"/>
  <c r="Y7245" i="1"/>
  <c r="Y2832" i="1"/>
  <c r="Y7246" i="1"/>
  <c r="Y6652" i="1"/>
  <c r="Y2196" i="1"/>
  <c r="Y1493" i="1"/>
  <c r="Y1494" i="1"/>
  <c r="Y6025" i="1"/>
  <c r="Y5261" i="1"/>
  <c r="Y1495" i="1"/>
  <c r="Y6026" i="1"/>
  <c r="Y5262" i="1"/>
  <c r="Y5263" i="1"/>
  <c r="Y631" i="1"/>
  <c r="Y97" i="1"/>
  <c r="Y98" i="1"/>
  <c r="Y99" i="1"/>
  <c r="Y100" i="1"/>
  <c r="Y632" i="1"/>
  <c r="Y3696" i="1"/>
  <c r="Y3697" i="1"/>
  <c r="Y3698" i="1"/>
  <c r="Y2833" i="1"/>
  <c r="Y7247" i="1"/>
  <c r="Y2197" i="1"/>
  <c r="Y2198" i="1"/>
  <c r="Y1496" i="1"/>
  <c r="Y6027" i="1"/>
  <c r="Y2199" i="1"/>
  <c r="Y1497" i="1"/>
  <c r="Y6028" i="1"/>
  <c r="Y1498" i="1"/>
  <c r="Y6029" i="1"/>
  <c r="Y5264" i="1"/>
  <c r="Y3699" i="1"/>
  <c r="Y3700" i="1"/>
  <c r="Y2834" i="1"/>
  <c r="Y7248" i="1"/>
  <c r="Y3701" i="1"/>
  <c r="Y2835" i="1"/>
  <c r="Y7249" i="1"/>
  <c r="Y2836" i="1"/>
  <c r="Y7250" i="1"/>
  <c r="Y6653" i="1"/>
  <c r="Y2200" i="1"/>
  <c r="Y1499" i="1"/>
  <c r="Y6030" i="1"/>
  <c r="Y1500" i="1"/>
  <c r="Y6031" i="1"/>
  <c r="Y5265" i="1"/>
  <c r="Y1501" i="1"/>
  <c r="Y6032" i="1"/>
  <c r="Y5266" i="1"/>
  <c r="Y5267" i="1"/>
  <c r="Y3702" i="1"/>
  <c r="Y3703" i="1"/>
  <c r="Y2837" i="1"/>
  <c r="Y7251" i="1"/>
  <c r="Y3704" i="1"/>
  <c r="Y2838" i="1"/>
  <c r="Y7252" i="1"/>
  <c r="Y2839" i="1"/>
  <c r="Y7253" i="1"/>
  <c r="Y6654" i="1"/>
  <c r="Y2201" i="1"/>
  <c r="Y1502" i="1"/>
  <c r="Y6033" i="1"/>
  <c r="Y1503" i="1"/>
  <c r="Y6034" i="1"/>
  <c r="Y5268" i="1"/>
  <c r="Y1504" i="1"/>
  <c r="Y6035" i="1"/>
  <c r="Y5269" i="1"/>
  <c r="Y3705" i="1"/>
  <c r="Y2840" i="1"/>
  <c r="Y7254" i="1"/>
  <c r="Y2841" i="1"/>
  <c r="Y7255" i="1"/>
  <c r="Y6655" i="1"/>
  <c r="Y2842" i="1"/>
  <c r="Y7256" i="1"/>
  <c r="Y6656" i="1"/>
  <c r="Y6657" i="1"/>
  <c r="Y1505" i="1"/>
  <c r="Y6036" i="1"/>
  <c r="Y5270" i="1"/>
  <c r="Y5271" i="1"/>
  <c r="Y5272" i="1"/>
  <c r="Y4500" i="1"/>
  <c r="Y4501" i="1"/>
  <c r="Y4285" i="1"/>
  <c r="Y7966" i="1"/>
  <c r="Y4502" i="1"/>
  <c r="Y4286" i="1"/>
  <c r="Y7967" i="1"/>
  <c r="Y4287" i="1"/>
  <c r="Y7968" i="1"/>
  <c r="Y7745" i="1"/>
  <c r="Y4169" i="1"/>
  <c r="Y3261" i="1"/>
  <c r="Y7613" i="1"/>
  <c r="Y3262" i="1"/>
  <c r="Y7614" i="1"/>
  <c r="Y6822" i="1"/>
  <c r="Y3263" i="1"/>
  <c r="Y7615" i="1"/>
  <c r="Y6823" i="1"/>
  <c r="Y6824" i="1"/>
  <c r="Y4503" i="1"/>
  <c r="Y4288" i="1"/>
  <c r="Y7969" i="1"/>
  <c r="Y4289" i="1"/>
  <c r="Y7970" i="1"/>
  <c r="Y7746" i="1"/>
  <c r="Y4290" i="1"/>
  <c r="Y7971" i="1"/>
  <c r="Y7747" i="1"/>
  <c r="Y7748" i="1"/>
  <c r="Y3264" i="1"/>
  <c r="Y7616" i="1"/>
  <c r="Y6825" i="1"/>
  <c r="Y6826" i="1"/>
  <c r="Y6827" i="1"/>
  <c r="Y4504" i="1"/>
  <c r="Y4291" i="1"/>
  <c r="Y7972" i="1"/>
  <c r="Y4292" i="1"/>
  <c r="Y7973" i="1"/>
  <c r="Y7749" i="1"/>
  <c r="Y4293" i="1"/>
  <c r="Y7974" i="1"/>
  <c r="Y7750" i="1"/>
  <c r="Y7751" i="1"/>
  <c r="Y3265" i="1"/>
  <c r="Y7617" i="1"/>
  <c r="Y6828" i="1"/>
  <c r="Y6829" i="1"/>
  <c r="Y6830" i="1"/>
  <c r="Y4294" i="1"/>
  <c r="Y7975" i="1"/>
  <c r="Y7752" i="1"/>
  <c r="Y7753" i="1"/>
  <c r="Y7754" i="1"/>
  <c r="Y6831" i="1"/>
  <c r="Y1939" i="1"/>
  <c r="Y1940" i="1"/>
  <c r="Y1078" i="1"/>
  <c r="Y5616" i="1"/>
  <c r="Y1941" i="1"/>
  <c r="Y1079" i="1"/>
  <c r="Y5617" i="1"/>
  <c r="Y1080" i="1"/>
  <c r="Y5618" i="1"/>
  <c r="Y4886" i="1"/>
  <c r="Y999" i="1"/>
  <c r="Y944" i="1"/>
  <c r="Y4778" i="1"/>
  <c r="Y945" i="1"/>
  <c r="Y4779" i="1"/>
  <c r="Y4650" i="1"/>
  <c r="Y946" i="1"/>
  <c r="Y4780" i="1"/>
  <c r="Y4651" i="1"/>
  <c r="Y4652" i="1"/>
  <c r="Y1942" i="1"/>
  <c r="Y1081" i="1"/>
  <c r="Y5619" i="1"/>
  <c r="Y1082" i="1"/>
  <c r="Y5620" i="1"/>
  <c r="Y4887" i="1"/>
  <c r="Y1083" i="1"/>
  <c r="Y5621" i="1"/>
  <c r="Y4888" i="1"/>
  <c r="Y4889" i="1"/>
  <c r="Y947" i="1"/>
  <c r="Y4781" i="1"/>
  <c r="Y4653" i="1"/>
  <c r="Y4654" i="1"/>
  <c r="Y4655" i="1"/>
  <c r="Y1943" i="1"/>
  <c r="Y1084" i="1"/>
  <c r="Y5622" i="1"/>
  <c r="Y1085" i="1"/>
  <c r="Y5623" i="1"/>
  <c r="Y4890" i="1"/>
  <c r="Y1086" i="1"/>
  <c r="Y5624" i="1"/>
  <c r="Y4891" i="1"/>
  <c r="Y4892" i="1"/>
  <c r="Y948" i="1"/>
  <c r="Y4782" i="1"/>
  <c r="Y4656" i="1"/>
  <c r="Y4657" i="1"/>
  <c r="Y4658" i="1"/>
  <c r="Y1087" i="1"/>
  <c r="Y5625" i="1"/>
  <c r="Y4893" i="1"/>
  <c r="Y4894" i="1"/>
  <c r="Y4895" i="1"/>
  <c r="Y4659" i="1"/>
  <c r="Y3312" i="1"/>
  <c r="Y2489" i="1"/>
  <c r="Y6942" i="1"/>
  <c r="Y2490" i="1"/>
  <c r="Y6943" i="1"/>
  <c r="Y6487" i="1"/>
  <c r="Y2491" i="1"/>
  <c r="Y6944" i="1"/>
  <c r="Y6488" i="1"/>
  <c r="Y6489" i="1"/>
  <c r="Y1172" i="1"/>
  <c r="Y5709" i="1"/>
  <c r="Y5004" i="1"/>
  <c r="Y5005" i="1"/>
  <c r="Y5006" i="1"/>
  <c r="Y2492" i="1"/>
  <c r="Y6945" i="1"/>
  <c r="Y6490" i="1"/>
  <c r="Y6491" i="1"/>
  <c r="Y6492" i="1"/>
  <c r="Y5007" i="1"/>
  <c r="Y2493" i="1"/>
  <c r="Y6946" i="1"/>
  <c r="Y6493" i="1"/>
  <c r="Y6494" i="1"/>
  <c r="Y6495" i="1"/>
  <c r="Y5008" i="1"/>
  <c r="Y6496" i="1"/>
  <c r="Y633" i="1"/>
  <c r="Y634" i="1"/>
  <c r="Y635" i="1"/>
  <c r="Y2843" i="1"/>
  <c r="Y3706" i="1"/>
  <c r="Y3707" i="1"/>
  <c r="Y3708" i="1"/>
  <c r="Y2844" i="1"/>
  <c r="Y7257" i="1"/>
  <c r="Y3709" i="1"/>
  <c r="Y3710" i="1"/>
  <c r="Y2845" i="1"/>
  <c r="Y7258" i="1"/>
  <c r="Y3711" i="1"/>
  <c r="Y2846" i="1"/>
  <c r="Y7259" i="1"/>
  <c r="Y2847" i="1"/>
  <c r="Y7260" i="1"/>
  <c r="Y6658" i="1"/>
  <c r="Y4505" i="1"/>
  <c r="Y4506" i="1"/>
  <c r="Y4295" i="1"/>
  <c r="Y7976" i="1"/>
  <c r="Y4507" i="1"/>
  <c r="Y4296" i="1"/>
  <c r="Y7977" i="1"/>
  <c r="Y4297" i="1"/>
  <c r="Y7978" i="1"/>
  <c r="Y7755" i="1"/>
  <c r="Y4508" i="1"/>
  <c r="Y4298" i="1"/>
  <c r="Y7979" i="1"/>
  <c r="Y4299" i="1"/>
  <c r="Y7980" i="1"/>
  <c r="Y7756" i="1"/>
  <c r="Y4300" i="1"/>
  <c r="Y7981" i="1"/>
  <c r="Y7757" i="1"/>
  <c r="Y7758" i="1"/>
  <c r="Y3712" i="1"/>
  <c r="Y3713" i="1"/>
  <c r="Y3714" i="1"/>
  <c r="Y2848" i="1"/>
  <c r="Y7261" i="1"/>
  <c r="Y3715" i="1"/>
  <c r="Y3716" i="1"/>
  <c r="Y2849" i="1"/>
  <c r="Y7262" i="1"/>
  <c r="Y3717" i="1"/>
  <c r="Y2850" i="1"/>
  <c r="Y7263" i="1"/>
  <c r="Y2851" i="1"/>
  <c r="Y7264" i="1"/>
  <c r="Y6659" i="1"/>
  <c r="Y101" i="1"/>
  <c r="Y102" i="1"/>
  <c r="Y868" i="1"/>
  <c r="Y869" i="1"/>
  <c r="Y636" i="1"/>
  <c r="Y4301" i="1"/>
  <c r="Y3718" i="1"/>
  <c r="Y3719" i="1"/>
  <c r="Y3720" i="1"/>
  <c r="Y2852" i="1"/>
  <c r="Y7265" i="1"/>
  <c r="Y2202" i="1"/>
  <c r="Y2203" i="1"/>
  <c r="Y1506" i="1"/>
  <c r="Y6037" i="1"/>
  <c r="Y2204" i="1"/>
  <c r="Y1507" i="1"/>
  <c r="Y6038" i="1"/>
  <c r="Y1508" i="1"/>
  <c r="Y6039" i="1"/>
  <c r="Y5273" i="1"/>
  <c r="Y3721" i="1"/>
  <c r="Y3722" i="1"/>
  <c r="Y2853" i="1"/>
  <c r="Y7266" i="1"/>
  <c r="Y3723" i="1"/>
  <c r="Y2854" i="1"/>
  <c r="Y7267" i="1"/>
  <c r="Y2855" i="1"/>
  <c r="Y7268" i="1"/>
  <c r="Y6660" i="1"/>
  <c r="Y2205" i="1"/>
  <c r="Y1509" i="1"/>
  <c r="Y6040" i="1"/>
  <c r="Y1510" i="1"/>
  <c r="Y6041" i="1"/>
  <c r="Y5274" i="1"/>
  <c r="Y1511" i="1"/>
  <c r="Y6042" i="1"/>
  <c r="Y5275" i="1"/>
  <c r="Y5276" i="1"/>
  <c r="Y3724" i="1"/>
  <c r="Y3725" i="1"/>
  <c r="Y3726" i="1"/>
  <c r="Y2856" i="1"/>
  <c r="Y7269" i="1"/>
  <c r="Y2206" i="1"/>
  <c r="Y2207" i="1"/>
  <c r="Y1512" i="1"/>
  <c r="Y6043" i="1"/>
  <c r="Y2208" i="1"/>
  <c r="Y1513" i="1"/>
  <c r="Y6044" i="1"/>
  <c r="Y1514" i="1"/>
  <c r="Y6045" i="1"/>
  <c r="Y5277" i="1"/>
  <c r="Y3727" i="1"/>
  <c r="Y3728" i="1"/>
  <c r="Y2857" i="1"/>
  <c r="Y7270" i="1"/>
  <c r="Y3729" i="1"/>
  <c r="Y2858" i="1"/>
  <c r="Y7271" i="1"/>
  <c r="Y2859" i="1"/>
  <c r="Y7272" i="1"/>
  <c r="Y6661" i="1"/>
  <c r="Y2209" i="1"/>
  <c r="Y1515" i="1"/>
  <c r="Y1516" i="1"/>
  <c r="Y6046" i="1"/>
  <c r="Y5278" i="1"/>
  <c r="Y1517" i="1"/>
  <c r="Y6047" i="1"/>
  <c r="Y5279" i="1"/>
  <c r="Y5280" i="1"/>
  <c r="Y3730" i="1"/>
  <c r="Y3731" i="1"/>
  <c r="Y3732" i="1"/>
  <c r="Y2860" i="1"/>
  <c r="Y7273" i="1"/>
  <c r="Y2210" i="1"/>
  <c r="Y2211" i="1"/>
  <c r="Y1518" i="1"/>
  <c r="Y6048" i="1"/>
  <c r="Y2212" i="1"/>
  <c r="Y1519" i="1"/>
  <c r="Y6049" i="1"/>
  <c r="Y1520" i="1"/>
  <c r="Y6050" i="1"/>
  <c r="Y5281" i="1"/>
  <c r="Y3733" i="1"/>
  <c r="Y3734" i="1"/>
  <c r="Y2861" i="1"/>
  <c r="Y7274" i="1"/>
  <c r="Y3735" i="1"/>
  <c r="Y2862" i="1"/>
  <c r="Y7275" i="1"/>
  <c r="Y2863" i="1"/>
  <c r="Y7276" i="1"/>
  <c r="Y6662" i="1"/>
  <c r="Y2213" i="1"/>
  <c r="Y1521" i="1"/>
  <c r="Y1522" i="1"/>
  <c r="Y6051" i="1"/>
  <c r="Y5282" i="1"/>
  <c r="Y1523" i="1"/>
  <c r="Y6052" i="1"/>
  <c r="Y5283" i="1"/>
  <c r="Y5284" i="1"/>
  <c r="Y637" i="1"/>
  <c r="Y103" i="1"/>
  <c r="Y104" i="1"/>
  <c r="Y105" i="1"/>
  <c r="Y106" i="1"/>
  <c r="Y638" i="1"/>
  <c r="Y107" i="1"/>
  <c r="Y108" i="1"/>
  <c r="Y639" i="1"/>
  <c r="Y640" i="1"/>
  <c r="Y109" i="1"/>
  <c r="Y110" i="1"/>
  <c r="Y111" i="1"/>
  <c r="Y2864" i="1"/>
  <c r="Y369" i="1"/>
  <c r="Y641" i="1"/>
  <c r="Y642" i="1"/>
  <c r="Y370" i="1"/>
  <c r="Y643" i="1"/>
  <c r="Y112" i="1"/>
  <c r="Y113" i="1"/>
  <c r="Y114" i="1"/>
  <c r="Y2865" i="1"/>
  <c r="Y371" i="1"/>
  <c r="Y644" i="1"/>
  <c r="Y645" i="1"/>
  <c r="Y372" i="1"/>
  <c r="Y3736" i="1"/>
  <c r="Y3737" i="1"/>
  <c r="Y3738" i="1"/>
  <c r="Y2866" i="1"/>
  <c r="Y7277" i="1"/>
  <c r="Y2214" i="1"/>
  <c r="Y2215" i="1"/>
  <c r="Y1524" i="1"/>
  <c r="Y6053" i="1"/>
  <c r="Y2216" i="1"/>
  <c r="Y1525" i="1"/>
  <c r="Y6054" i="1"/>
  <c r="Y1526" i="1"/>
  <c r="Y6055" i="1"/>
  <c r="Y5285" i="1"/>
  <c r="Y3739" i="1"/>
  <c r="Y3740" i="1"/>
  <c r="Y2867" i="1"/>
  <c r="Y7278" i="1"/>
  <c r="Y3741" i="1"/>
  <c r="Y2868" i="1"/>
  <c r="Y7279" i="1"/>
  <c r="Y2869" i="1"/>
  <c r="Y7280" i="1"/>
  <c r="Y6663" i="1"/>
  <c r="Y2217" i="1"/>
  <c r="Y1527" i="1"/>
  <c r="Y6056" i="1"/>
  <c r="Y1528" i="1"/>
  <c r="Y6057" i="1"/>
  <c r="Y5286" i="1"/>
  <c r="Y1529" i="1"/>
  <c r="Y6058" i="1"/>
  <c r="Y5287" i="1"/>
  <c r="Y5288" i="1"/>
  <c r="Y646" i="1"/>
  <c r="Y115" i="1"/>
  <c r="Y116" i="1"/>
  <c r="Y117" i="1"/>
  <c r="Y2870" i="1"/>
  <c r="Y373" i="1"/>
  <c r="Y647" i="1"/>
  <c r="Y648" i="1"/>
  <c r="Y374" i="1"/>
  <c r="Y649" i="1"/>
  <c r="Y118" i="1"/>
  <c r="Y119" i="1"/>
  <c r="Y120" i="1"/>
  <c r="Y2871" i="1"/>
  <c r="Y375" i="1"/>
  <c r="Y650" i="1"/>
  <c r="Y651" i="1"/>
  <c r="Y376" i="1"/>
  <c r="Y3742" i="1"/>
  <c r="Y3743" i="1"/>
  <c r="Y3744" i="1"/>
  <c r="Y2872" i="1"/>
  <c r="Y7281" i="1"/>
  <c r="Y2218" i="1"/>
  <c r="Y2219" i="1"/>
  <c r="Y1530" i="1"/>
  <c r="Y6059" i="1"/>
  <c r="Y2220" i="1"/>
  <c r="Y1531" i="1"/>
  <c r="Y6060" i="1"/>
  <c r="Y1532" i="1"/>
  <c r="Y6061" i="1"/>
  <c r="Y5289" i="1"/>
  <c r="Y3745" i="1"/>
  <c r="Y3746" i="1"/>
  <c r="Y2873" i="1"/>
  <c r="Y7282" i="1"/>
  <c r="Y3747" i="1"/>
  <c r="Y2874" i="1"/>
  <c r="Y7283" i="1"/>
  <c r="Y2875" i="1"/>
  <c r="Y7284" i="1"/>
  <c r="Y6664" i="1"/>
  <c r="Y2221" i="1"/>
  <c r="Y1533" i="1"/>
  <c r="Y6062" i="1"/>
  <c r="Y1534" i="1"/>
  <c r="Y6063" i="1"/>
  <c r="Y5290" i="1"/>
  <c r="Y1535" i="1"/>
  <c r="Y6064" i="1"/>
  <c r="Y5291" i="1"/>
  <c r="Y5292" i="1"/>
  <c r="Y3748" i="1"/>
  <c r="Y3749" i="1"/>
  <c r="Y3750" i="1"/>
  <c r="Y2876" i="1"/>
  <c r="Y7285" i="1"/>
  <c r="Y3751" i="1"/>
  <c r="Y3752" i="1"/>
  <c r="Y2877" i="1"/>
  <c r="Y7286" i="1"/>
  <c r="Y3753" i="1"/>
  <c r="Y2878" i="1"/>
  <c r="Y7287" i="1"/>
  <c r="Y2879" i="1"/>
  <c r="Y7288" i="1"/>
  <c r="Y6665" i="1"/>
  <c r="Y4509" i="1"/>
  <c r="Y4510" i="1"/>
  <c r="Y4302" i="1"/>
  <c r="Y7982" i="1"/>
  <c r="Y4511" i="1"/>
  <c r="Y4303" i="1"/>
  <c r="Y7983" i="1"/>
  <c r="Y4304" i="1"/>
  <c r="Y7984" i="1"/>
  <c r="Y7759" i="1"/>
  <c r="Y4512" i="1"/>
  <c r="Y4305" i="1"/>
  <c r="Y7985" i="1"/>
  <c r="Y4306" i="1"/>
  <c r="Y7986" i="1"/>
  <c r="Y7760" i="1"/>
  <c r="Y4307" i="1"/>
  <c r="Y7987" i="1"/>
  <c r="Y7761" i="1"/>
  <c r="Y7762" i="1"/>
  <c r="Y3754" i="1"/>
  <c r="Y3755" i="1"/>
  <c r="Y3756" i="1"/>
  <c r="Y2880" i="1"/>
  <c r="Y7289" i="1"/>
  <c r="Y2222" i="1"/>
  <c r="Y2223" i="1"/>
  <c r="Y1536" i="1"/>
  <c r="Y6065" i="1"/>
  <c r="Y2224" i="1"/>
  <c r="Y1537" i="1"/>
  <c r="Y6066" i="1"/>
  <c r="Y1538" i="1"/>
  <c r="Y6067" i="1"/>
  <c r="Y5293" i="1"/>
  <c r="Y3757" i="1"/>
  <c r="Y3758" i="1"/>
  <c r="Y2881" i="1"/>
  <c r="Y7290" i="1"/>
  <c r="Y3759" i="1"/>
  <c r="Y2882" i="1"/>
  <c r="Y7291" i="1"/>
  <c r="Y2883" i="1"/>
  <c r="Y7292" i="1"/>
  <c r="Y6666" i="1"/>
  <c r="Y2225" i="1"/>
  <c r="Y1539" i="1"/>
  <c r="Y6068" i="1"/>
  <c r="Y1540" i="1"/>
  <c r="Y6069" i="1"/>
  <c r="Y5294" i="1"/>
  <c r="Y1541" i="1"/>
  <c r="Y6070" i="1"/>
  <c r="Y5295" i="1"/>
  <c r="Y5296" i="1"/>
  <c r="Y3760" i="1"/>
  <c r="Y3761" i="1"/>
  <c r="Y3762" i="1"/>
  <c r="Y2884" i="1"/>
  <c r="Y7293" i="1"/>
  <c r="Y2226" i="1"/>
  <c r="Y2227" i="1"/>
  <c r="Y1542" i="1"/>
  <c r="Y6071" i="1"/>
  <c r="Y2228" i="1"/>
  <c r="Y1543" i="1"/>
  <c r="Y6072" i="1"/>
  <c r="Y1544" i="1"/>
  <c r="Y6073" i="1"/>
  <c r="Y5297" i="1"/>
  <c r="Y3763" i="1"/>
  <c r="Y3764" i="1"/>
  <c r="Y2885" i="1"/>
  <c r="Y7294" i="1"/>
  <c r="Y3765" i="1"/>
  <c r="Y2886" i="1"/>
  <c r="Y7295" i="1"/>
  <c r="Y2887" i="1"/>
  <c r="Y7296" i="1"/>
  <c r="Y6667" i="1"/>
  <c r="Y2229" i="1"/>
  <c r="Y1545" i="1"/>
  <c r="Y6074" i="1"/>
  <c r="Y1546" i="1"/>
  <c r="Y6075" i="1"/>
  <c r="Y5298" i="1"/>
  <c r="Y1547" i="1"/>
  <c r="Y6076" i="1"/>
  <c r="Y5299" i="1"/>
  <c r="Y5300" i="1"/>
  <c r="Y652" i="1"/>
  <c r="Y121" i="1"/>
  <c r="Y122" i="1"/>
  <c r="Y123" i="1"/>
  <c r="Y2888" i="1"/>
  <c r="Y377" i="1"/>
  <c r="Y653" i="1"/>
  <c r="Y654" i="1"/>
  <c r="Y378" i="1"/>
  <c r="Y3766" i="1"/>
  <c r="Y3767" i="1"/>
  <c r="Y3768" i="1"/>
  <c r="Y2889" i="1"/>
  <c r="Y7297" i="1"/>
  <c r="Y2230" i="1"/>
  <c r="Y2231" i="1"/>
  <c r="Y1548" i="1"/>
  <c r="Y6077" i="1"/>
  <c r="Y2232" i="1"/>
  <c r="Y1549" i="1"/>
  <c r="Y6078" i="1"/>
  <c r="Y1550" i="1"/>
  <c r="Y6079" i="1"/>
  <c r="Y5301" i="1"/>
  <c r="Y3769" i="1"/>
  <c r="Y3770" i="1"/>
  <c r="Y2890" i="1"/>
  <c r="Y7298" i="1"/>
  <c r="Y3771" i="1"/>
  <c r="Y2891" i="1"/>
  <c r="Y7299" i="1"/>
  <c r="Y2892" i="1"/>
  <c r="Y7300" i="1"/>
  <c r="Y6668" i="1"/>
  <c r="Y2233" i="1"/>
  <c r="Y1551" i="1"/>
  <c r="Y6080" i="1"/>
  <c r="Y1552" i="1"/>
  <c r="Y6081" i="1"/>
  <c r="Y5302" i="1"/>
  <c r="Y1553" i="1"/>
  <c r="Y6082" i="1"/>
  <c r="Y5303" i="1"/>
  <c r="Y5304" i="1"/>
  <c r="Y3772" i="1"/>
  <c r="Y3773" i="1"/>
  <c r="Y3774" i="1"/>
  <c r="Y2893" i="1"/>
  <c r="Y7301" i="1"/>
  <c r="Y2234" i="1"/>
  <c r="Y2235" i="1"/>
  <c r="Y1554" i="1"/>
  <c r="Y6083" i="1"/>
  <c r="Y2236" i="1"/>
  <c r="Y1555" i="1"/>
  <c r="Y6084" i="1"/>
  <c r="Y1556" i="1"/>
  <c r="Y6085" i="1"/>
  <c r="Y5305" i="1"/>
  <c r="Y3775" i="1"/>
  <c r="Y3776" i="1"/>
  <c r="Y2894" i="1"/>
  <c r="Y7302" i="1"/>
  <c r="Y3777" i="1"/>
  <c r="Y2895" i="1"/>
  <c r="Y7303" i="1"/>
  <c r="Y2896" i="1"/>
  <c r="Y7304" i="1"/>
  <c r="Y6669" i="1"/>
  <c r="Y2237" i="1"/>
  <c r="Y1557" i="1"/>
  <c r="Y6086" i="1"/>
  <c r="Y1558" i="1"/>
  <c r="Y6087" i="1"/>
  <c r="Y5306" i="1"/>
  <c r="Y1559" i="1"/>
  <c r="Y6088" i="1"/>
  <c r="Y5307" i="1"/>
  <c r="Y5308" i="1"/>
  <c r="Y655" i="1"/>
  <c r="Y124" i="1"/>
  <c r="Y125" i="1"/>
  <c r="Y126" i="1"/>
  <c r="Y2897" i="1"/>
  <c r="Y379" i="1"/>
  <c r="Y656" i="1"/>
  <c r="Y657" i="1"/>
  <c r="Y380" i="1"/>
  <c r="Y658" i="1"/>
  <c r="Y127" i="1"/>
  <c r="Y128" i="1"/>
  <c r="Y129" i="1"/>
  <c r="Y2898" i="1"/>
  <c r="Y381" i="1"/>
  <c r="Y659" i="1"/>
  <c r="Y660" i="1"/>
  <c r="Y382" i="1"/>
  <c r="Y3778" i="1"/>
  <c r="Y3779" i="1"/>
  <c r="Y3780" i="1"/>
  <c r="Y2899" i="1"/>
  <c r="Y7305" i="1"/>
  <c r="Y2238" i="1"/>
  <c r="Y2239" i="1"/>
  <c r="Y1560" i="1"/>
  <c r="Y6089" i="1"/>
  <c r="Y2240" i="1"/>
  <c r="Y1561" i="1"/>
  <c r="Y6090" i="1"/>
  <c r="Y1562" i="1"/>
  <c r="Y6091" i="1"/>
  <c r="Y5309" i="1"/>
  <c r="Y3781" i="1"/>
  <c r="Y3782" i="1"/>
  <c r="Y2900" i="1"/>
  <c r="Y7306" i="1"/>
  <c r="Y3783" i="1"/>
  <c r="Y2901" i="1"/>
  <c r="Y7307" i="1"/>
  <c r="Y2902" i="1"/>
  <c r="Y7308" i="1"/>
  <c r="Y6670" i="1"/>
  <c r="Y2241" i="1"/>
  <c r="Y1563" i="1"/>
  <c r="Y6092" i="1"/>
  <c r="Y1564" i="1"/>
  <c r="Y6093" i="1"/>
  <c r="Y5310" i="1"/>
  <c r="Y1565" i="1"/>
  <c r="Y6094" i="1"/>
  <c r="Y5311" i="1"/>
  <c r="Y5312" i="1"/>
  <c r="Y130" i="1"/>
  <c r="Y131" i="1"/>
  <c r="Y870" i="1"/>
  <c r="Y871" i="1"/>
  <c r="Y661" i="1"/>
  <c r="Y4308" i="1"/>
  <c r="Y662" i="1"/>
  <c r="Y132" i="1"/>
  <c r="Y133" i="1"/>
  <c r="Y134" i="1"/>
  <c r="Y2903" i="1"/>
  <c r="Y383" i="1"/>
  <c r="Y663" i="1"/>
  <c r="Y664" i="1"/>
  <c r="Y384" i="1"/>
  <c r="Y665" i="1"/>
  <c r="Y135" i="1"/>
  <c r="Y136" i="1"/>
  <c r="Y137" i="1"/>
  <c r="Y2904" i="1"/>
  <c r="Y385" i="1"/>
  <c r="Y666" i="1"/>
  <c r="Y667" i="1"/>
  <c r="Y386" i="1"/>
  <c r="Y3784" i="1"/>
  <c r="Y3785" i="1"/>
  <c r="Y3786" i="1"/>
  <c r="Y2905" i="1"/>
  <c r="Y7309" i="1"/>
  <c r="Y2242" i="1"/>
  <c r="Y2243" i="1"/>
  <c r="Y1566" i="1"/>
  <c r="Y6095" i="1"/>
  <c r="Y2244" i="1"/>
  <c r="Y1567" i="1"/>
  <c r="Y6096" i="1"/>
  <c r="Y1568" i="1"/>
  <c r="Y6097" i="1"/>
  <c r="Y5313" i="1"/>
  <c r="Y3787" i="1"/>
  <c r="Y3788" i="1"/>
  <c r="Y2906" i="1"/>
  <c r="Y7310" i="1"/>
  <c r="Y3789" i="1"/>
  <c r="Y2907" i="1"/>
  <c r="Y7311" i="1"/>
  <c r="Y2908" i="1"/>
  <c r="Y7312" i="1"/>
  <c r="Y6671" i="1"/>
  <c r="Y2245" i="1"/>
  <c r="Y1569" i="1"/>
  <c r="Y6098" i="1"/>
  <c r="Y1570" i="1"/>
  <c r="Y6099" i="1"/>
  <c r="Y5314" i="1"/>
  <c r="Y1571" i="1"/>
  <c r="Y6100" i="1"/>
  <c r="Y5315" i="1"/>
  <c r="Y5316" i="1"/>
  <c r="Y3790" i="1"/>
  <c r="Y3791" i="1"/>
  <c r="Y3792" i="1"/>
  <c r="Y2909" i="1"/>
  <c r="Y7313" i="1"/>
  <c r="Y2246" i="1"/>
  <c r="Y2247" i="1"/>
  <c r="Y1572" i="1"/>
  <c r="Y6101" i="1"/>
  <c r="Y2248" i="1"/>
  <c r="Y1573" i="1"/>
  <c r="Y6102" i="1"/>
  <c r="Y1574" i="1"/>
  <c r="Y6103" i="1"/>
  <c r="Y5317" i="1"/>
  <c r="Y3793" i="1"/>
  <c r="Y3794" i="1"/>
  <c r="Y2910" i="1"/>
  <c r="Y7314" i="1"/>
  <c r="Y3795" i="1"/>
  <c r="Y2911" i="1"/>
  <c r="Y7315" i="1"/>
  <c r="Y2912" i="1"/>
  <c r="Y7316" i="1"/>
  <c r="Y6672" i="1"/>
  <c r="Y2249" i="1"/>
  <c r="Y1575" i="1"/>
  <c r="Y6104" i="1"/>
  <c r="Y1576" i="1"/>
  <c r="Y6105" i="1"/>
  <c r="Y5318" i="1"/>
  <c r="Y1577" i="1"/>
  <c r="Y6106" i="1"/>
  <c r="Y5319" i="1"/>
  <c r="Y5320" i="1"/>
  <c r="Y3796" i="1"/>
  <c r="Y3797" i="1"/>
  <c r="Y3798" i="1"/>
  <c r="Y2913" i="1"/>
  <c r="Y7317" i="1"/>
  <c r="Y2250" i="1"/>
  <c r="Y2251" i="1"/>
  <c r="Y1578" i="1"/>
  <c r="Y6107" i="1"/>
  <c r="Y2252" i="1"/>
  <c r="Y1579" i="1"/>
  <c r="Y6108" i="1"/>
  <c r="Y1580" i="1"/>
  <c r="Y6109" i="1"/>
  <c r="Y5321" i="1"/>
  <c r="Y3799" i="1"/>
  <c r="Y3800" i="1"/>
  <c r="Y2914" i="1"/>
  <c r="Y7318" i="1"/>
  <c r="Y3801" i="1"/>
  <c r="Y2915" i="1"/>
  <c r="Y7319" i="1"/>
  <c r="Y2916" i="1"/>
  <c r="Y7320" i="1"/>
  <c r="Y6673" i="1"/>
  <c r="Y2253" i="1"/>
  <c r="Y1581" i="1"/>
  <c r="Y6110" i="1"/>
  <c r="Y1582" i="1"/>
  <c r="Y6111" i="1"/>
  <c r="Y5322" i="1"/>
  <c r="Y1583" i="1"/>
  <c r="Y6112" i="1"/>
  <c r="Y5323" i="1"/>
  <c r="Y5324" i="1"/>
  <c r="Y668" i="1"/>
  <c r="Y138" i="1"/>
  <c r="Y139" i="1"/>
  <c r="Y140" i="1"/>
  <c r="Y2917" i="1"/>
  <c r="Y387" i="1"/>
  <c r="Y669" i="1"/>
  <c r="Y670" i="1"/>
  <c r="Y388" i="1"/>
  <c r="Y671" i="1"/>
  <c r="Y141" i="1"/>
  <c r="Y142" i="1"/>
  <c r="Y143" i="1"/>
  <c r="Y2918" i="1"/>
  <c r="Y389" i="1"/>
  <c r="Y672" i="1"/>
  <c r="Y673" i="1"/>
  <c r="Y390" i="1"/>
  <c r="Y144" i="1"/>
  <c r="Y145" i="1"/>
  <c r="Y872" i="1"/>
  <c r="Y873" i="1"/>
  <c r="Y674" i="1"/>
  <c r="Y4309" i="1"/>
  <c r="Y146" i="1"/>
  <c r="Y310" i="1"/>
  <c r="Y851" i="1"/>
  <c r="Y3802" i="1"/>
  <c r="Y3803" i="1"/>
  <c r="Y3804" i="1"/>
  <c r="Y2919" i="1"/>
  <c r="Y7321" i="1"/>
  <c r="Y2254" i="1"/>
  <c r="Y2255" i="1"/>
  <c r="Y1584" i="1"/>
  <c r="Y6113" i="1"/>
  <c r="Y2256" i="1"/>
  <c r="Y1585" i="1"/>
  <c r="Y6114" i="1"/>
  <c r="Y1586" i="1"/>
  <c r="Y6115" i="1"/>
  <c r="Y5325" i="1"/>
  <c r="Y3805" i="1"/>
  <c r="Y3806" i="1"/>
  <c r="Y2920" i="1"/>
  <c r="Y7322" i="1"/>
  <c r="Y3807" i="1"/>
  <c r="Y2921" i="1"/>
  <c r="Y7323" i="1"/>
  <c r="Y2922" i="1"/>
  <c r="Y7324" i="1"/>
  <c r="Y6674" i="1"/>
  <c r="Y2257" i="1"/>
  <c r="Y1587" i="1"/>
  <c r="Y6116" i="1"/>
  <c r="Y1588" i="1"/>
  <c r="Y6117" i="1"/>
  <c r="Y5326" i="1"/>
  <c r="Y1589" i="1"/>
  <c r="Y6118" i="1"/>
  <c r="Y5327" i="1"/>
  <c r="Y5328" i="1"/>
  <c r="Y675" i="1"/>
  <c r="Y147" i="1"/>
  <c r="Y148" i="1"/>
  <c r="Y149" i="1"/>
  <c r="Y2923" i="1"/>
  <c r="Y391" i="1"/>
  <c r="Y676" i="1"/>
  <c r="Y677" i="1"/>
  <c r="Y392" i="1"/>
  <c r="Y678" i="1"/>
  <c r="Y150" i="1"/>
  <c r="Y151" i="1"/>
  <c r="Y152" i="1"/>
  <c r="Y2924" i="1"/>
  <c r="Y393" i="1"/>
  <c r="Y679" i="1"/>
  <c r="Y680" i="1"/>
  <c r="Y394" i="1"/>
  <c r="Y3808" i="1"/>
  <c r="Y3809" i="1"/>
  <c r="Y3810" i="1"/>
  <c r="Y2925" i="1"/>
  <c r="Y7325" i="1"/>
  <c r="Y2258" i="1"/>
  <c r="Y2259" i="1"/>
  <c r="Y1590" i="1"/>
  <c r="Y6119" i="1"/>
  <c r="Y2260" i="1"/>
  <c r="Y1591" i="1"/>
  <c r="Y6120" i="1"/>
  <c r="Y1592" i="1"/>
  <c r="Y6121" i="1"/>
  <c r="Y5329" i="1"/>
  <c r="Y3811" i="1"/>
  <c r="Y3812" i="1"/>
  <c r="Y2926" i="1"/>
  <c r="Y7326" i="1"/>
  <c r="Y3813" i="1"/>
  <c r="Y2927" i="1"/>
  <c r="Y7327" i="1"/>
  <c r="Y2928" i="1"/>
  <c r="Y7328" i="1"/>
  <c r="Y6675" i="1"/>
  <c r="Y2261" i="1"/>
  <c r="Y1593" i="1"/>
  <c r="Y6122" i="1"/>
  <c r="Y1594" i="1"/>
  <c r="Y6123" i="1"/>
  <c r="Y5330" i="1"/>
  <c r="Y1595" i="1"/>
  <c r="Y6124" i="1"/>
  <c r="Y5331" i="1"/>
  <c r="Y5332" i="1"/>
  <c r="Y681" i="1"/>
  <c r="Y153" i="1"/>
  <c r="Y154" i="1"/>
  <c r="Y155" i="1"/>
  <c r="Y2929" i="1"/>
  <c r="Y395" i="1"/>
  <c r="Y682" i="1"/>
  <c r="Y683" i="1"/>
  <c r="Y396" i="1"/>
  <c r="Y684" i="1"/>
  <c r="Y156" i="1"/>
  <c r="Y157" i="1"/>
  <c r="Y158" i="1"/>
  <c r="Y2930" i="1"/>
  <c r="Y397" i="1"/>
  <c r="Y685" i="1"/>
  <c r="Y686" i="1"/>
  <c r="Y398" i="1"/>
  <c r="Y159" i="1"/>
  <c r="Y160" i="1"/>
  <c r="Y874" i="1"/>
  <c r="Y875" i="1"/>
  <c r="Y687" i="1"/>
  <c r="Y4310" i="1"/>
  <c r="Y3814" i="1"/>
  <c r="Y3815" i="1"/>
  <c r="Y3816" i="1"/>
  <c r="Y2931" i="1"/>
  <c r="Y7329" i="1"/>
  <c r="Y2262" i="1"/>
  <c r="Y2263" i="1"/>
  <c r="Y1596" i="1"/>
  <c r="Y6125" i="1"/>
  <c r="Y2264" i="1"/>
  <c r="Y1597" i="1"/>
  <c r="Y6126" i="1"/>
  <c r="Y1598" i="1"/>
  <c r="Y6127" i="1"/>
  <c r="Y5333" i="1"/>
  <c r="Y3817" i="1"/>
  <c r="Y3818" i="1"/>
  <c r="Y2932" i="1"/>
  <c r="Y7330" i="1"/>
  <c r="Y3819" i="1"/>
  <c r="Y2933" i="1"/>
  <c r="Y7331" i="1"/>
  <c r="Y2934" i="1"/>
  <c r="Y7332" i="1"/>
  <c r="Y6676" i="1"/>
  <c r="Y2265" i="1"/>
  <c r="Y1599" i="1"/>
  <c r="Y6128" i="1"/>
  <c r="Y1600" i="1"/>
  <c r="Y6129" i="1"/>
  <c r="Y5334" i="1"/>
  <c r="Y1601" i="1"/>
  <c r="Y6130" i="1"/>
  <c r="Y5335" i="1"/>
  <c r="Y5336" i="1"/>
  <c r="Y3820" i="1"/>
  <c r="Y3821" i="1"/>
  <c r="Y3822" i="1"/>
  <c r="Y2935" i="1"/>
  <c r="Y7333" i="1"/>
  <c r="Y2266" i="1"/>
  <c r="Y2267" i="1"/>
  <c r="Y1602" i="1"/>
  <c r="Y6131" i="1"/>
  <c r="Y2268" i="1"/>
  <c r="Y1603" i="1"/>
  <c r="Y6132" i="1"/>
  <c r="Y1604" i="1"/>
  <c r="Y6133" i="1"/>
  <c r="Y5337" i="1"/>
  <c r="Y3823" i="1"/>
  <c r="Y3824" i="1"/>
  <c r="Y2936" i="1"/>
  <c r="Y7334" i="1"/>
  <c r="Y3825" i="1"/>
  <c r="Y2937" i="1"/>
  <c r="Y7335" i="1"/>
  <c r="Y2938" i="1"/>
  <c r="Y7336" i="1"/>
  <c r="Y6677" i="1"/>
  <c r="Y2269" i="1"/>
  <c r="Y1605" i="1"/>
  <c r="Y6134" i="1"/>
  <c r="Y1606" i="1"/>
  <c r="Y6135" i="1"/>
  <c r="Y5338" i="1"/>
  <c r="Y1607" i="1"/>
  <c r="Y6136" i="1"/>
  <c r="Y5339" i="1"/>
  <c r="Y5340" i="1"/>
  <c r="Y688" i="1"/>
  <c r="Y161" i="1"/>
  <c r="Y162" i="1"/>
  <c r="Y163" i="1"/>
  <c r="Y2939" i="1"/>
  <c r="Y399" i="1"/>
  <c r="Y689" i="1"/>
  <c r="Y690" i="1"/>
  <c r="Y400" i="1"/>
  <c r="Y691" i="1"/>
  <c r="Y164" i="1"/>
  <c r="Y165" i="1"/>
  <c r="Y166" i="1"/>
  <c r="Y2940" i="1"/>
  <c r="Y401" i="1"/>
  <c r="Y692" i="1"/>
  <c r="Y693" i="1"/>
  <c r="Y402" i="1"/>
  <c r="Y3826" i="1"/>
  <c r="Y3827" i="1"/>
  <c r="Y3828" i="1"/>
  <c r="Y2941" i="1"/>
  <c r="Y7337" i="1"/>
  <c r="Y2270" i="1"/>
  <c r="Y2271" i="1"/>
  <c r="Y1608" i="1"/>
  <c r="Y6137" i="1"/>
  <c r="Y2272" i="1"/>
  <c r="Y1609" i="1"/>
  <c r="Y6138" i="1"/>
  <c r="Y1610" i="1"/>
  <c r="Y6139" i="1"/>
  <c r="Y5341" i="1"/>
  <c r="Y3829" i="1"/>
  <c r="Y3830" i="1"/>
  <c r="Y2942" i="1"/>
  <c r="Y7338" i="1"/>
  <c r="Y3831" i="1"/>
  <c r="Y2943" i="1"/>
  <c r="Y7339" i="1"/>
  <c r="Y2944" i="1"/>
  <c r="Y7340" i="1"/>
  <c r="Y6678" i="1"/>
  <c r="Y2273" i="1"/>
  <c r="Y1611" i="1"/>
  <c r="Y6140" i="1"/>
  <c r="Y1612" i="1"/>
  <c r="Y6141" i="1"/>
  <c r="Y5342" i="1"/>
  <c r="Y1613" i="1"/>
  <c r="Y6142" i="1"/>
  <c r="Y5343" i="1"/>
  <c r="Y5344" i="1"/>
  <c r="Y3832" i="1"/>
  <c r="Y3833" i="1"/>
  <c r="Y3834" i="1"/>
  <c r="Y2945" i="1"/>
  <c r="Y7341" i="1"/>
  <c r="Y2274" i="1"/>
  <c r="Y2275" i="1"/>
  <c r="Y1614" i="1"/>
  <c r="Y6143" i="1"/>
  <c r="Y2276" i="1"/>
  <c r="Y1615" i="1"/>
  <c r="Y6144" i="1"/>
  <c r="Y1616" i="1"/>
  <c r="Y6145" i="1"/>
  <c r="Y5345" i="1"/>
  <c r="Y3835" i="1"/>
  <c r="Y3836" i="1"/>
  <c r="Y2946" i="1"/>
  <c r="Y7342" i="1"/>
  <c r="Y3837" i="1"/>
  <c r="Y2947" i="1"/>
  <c r="Y7343" i="1"/>
  <c r="Y2948" i="1"/>
  <c r="Y7344" i="1"/>
  <c r="Y6679" i="1"/>
  <c r="Y2277" i="1"/>
  <c r="Y1617" i="1"/>
  <c r="Y6146" i="1"/>
  <c r="Y1618" i="1"/>
  <c r="Y6147" i="1"/>
  <c r="Y5346" i="1"/>
  <c r="Y1619" i="1"/>
  <c r="Y6148" i="1"/>
  <c r="Y5347" i="1"/>
  <c r="Y5348" i="1"/>
  <c r="Y694" i="1"/>
  <c r="Y167" i="1"/>
  <c r="Y168" i="1"/>
  <c r="Y169" i="1"/>
  <c r="Y2949" i="1"/>
  <c r="Y403" i="1"/>
  <c r="Y695" i="1"/>
  <c r="Y696" i="1"/>
  <c r="Y404" i="1"/>
  <c r="Y697" i="1"/>
  <c r="Y170" i="1"/>
  <c r="Y171" i="1"/>
  <c r="Y172" i="1"/>
  <c r="Y2950" i="1"/>
  <c r="Y405" i="1"/>
  <c r="Y698" i="1"/>
  <c r="Y699" i="1"/>
  <c r="Y406" i="1"/>
  <c r="Y3838" i="1"/>
  <c r="Y3839" i="1"/>
  <c r="Y3840" i="1"/>
  <c r="Y2951" i="1"/>
  <c r="Y7345" i="1"/>
  <c r="Y2278" i="1"/>
  <c r="Y2279" i="1"/>
  <c r="Y1620" i="1"/>
  <c r="Y6149" i="1"/>
  <c r="Y2280" i="1"/>
  <c r="Y1621" i="1"/>
  <c r="Y6150" i="1"/>
  <c r="Y1622" i="1"/>
  <c r="Y6151" i="1"/>
  <c r="Y5349" i="1"/>
  <c r="Y3841" i="1"/>
  <c r="Y3842" i="1"/>
  <c r="Y2952" i="1"/>
  <c r="Y7346" i="1"/>
  <c r="Y3843" i="1"/>
  <c r="Y2953" i="1"/>
  <c r="Y7347" i="1"/>
  <c r="Y2954" i="1"/>
  <c r="Y7348" i="1"/>
  <c r="Y6680" i="1"/>
  <c r="Y2281" i="1"/>
  <c r="Y1623" i="1"/>
  <c r="Y6152" i="1"/>
  <c r="Y1624" i="1"/>
  <c r="Y6153" i="1"/>
  <c r="Y5350" i="1"/>
  <c r="Y1625" i="1"/>
  <c r="Y6154" i="1"/>
  <c r="Y5351" i="1"/>
  <c r="Y5352" i="1"/>
  <c r="Y3844" i="1"/>
  <c r="Y3845" i="1"/>
  <c r="Y3846" i="1"/>
  <c r="Y2955" i="1"/>
  <c r="Y7349" i="1"/>
  <c r="Y2282" i="1"/>
  <c r="Y2283" i="1"/>
  <c r="Y1626" i="1"/>
  <c r="Y6155" i="1"/>
  <c r="Y2284" i="1"/>
  <c r="Y1627" i="1"/>
  <c r="Y6156" i="1"/>
  <c r="Y1628" i="1"/>
  <c r="Y6157" i="1"/>
  <c r="Y5353" i="1"/>
  <c r="Y3847" i="1"/>
  <c r="Y3848" i="1"/>
  <c r="Y2956" i="1"/>
  <c r="Y7350" i="1"/>
  <c r="Y3849" i="1"/>
  <c r="Y2957" i="1"/>
  <c r="Y7351" i="1"/>
  <c r="Y2958" i="1"/>
  <c r="Y7352" i="1"/>
  <c r="Y6681" i="1"/>
  <c r="Y2285" i="1"/>
  <c r="Y1629" i="1"/>
  <c r="Y6158" i="1"/>
  <c r="Y1630" i="1"/>
  <c r="Y6159" i="1"/>
  <c r="Y5354" i="1"/>
  <c r="Y1631" i="1"/>
  <c r="Y6160" i="1"/>
  <c r="Y5355" i="1"/>
  <c r="Y5356" i="1"/>
  <c r="Y3850" i="1"/>
  <c r="Y3851" i="1"/>
  <c r="Y2959" i="1"/>
  <c r="Y7353" i="1"/>
  <c r="Y3852" i="1"/>
  <c r="Y2960" i="1"/>
  <c r="Y7354" i="1"/>
  <c r="Y2961" i="1"/>
  <c r="Y7355" i="1"/>
  <c r="Y6682" i="1"/>
  <c r="Y2286" i="1"/>
  <c r="Y1632" i="1"/>
  <c r="Y6161" i="1"/>
  <c r="Y1633" i="1"/>
  <c r="Y6162" i="1"/>
  <c r="Y5357" i="1"/>
  <c r="Y1634" i="1"/>
  <c r="Y6163" i="1"/>
  <c r="Y5358" i="1"/>
  <c r="Y3853" i="1"/>
  <c r="Y2962" i="1"/>
  <c r="Y7356" i="1"/>
  <c r="Y2963" i="1"/>
  <c r="Y7357" i="1"/>
  <c r="Y6683" i="1"/>
  <c r="Y2964" i="1"/>
  <c r="Y7358" i="1"/>
  <c r="Y6684" i="1"/>
  <c r="Y6685" i="1"/>
  <c r="Y1635" i="1"/>
  <c r="Y6164" i="1"/>
  <c r="Y5359" i="1"/>
  <c r="Y5360" i="1"/>
  <c r="Y5361" i="1"/>
  <c r="Y4513" i="1"/>
  <c r="Y4514" i="1"/>
  <c r="Y4311" i="1"/>
  <c r="Y7988" i="1"/>
  <c r="Y4515" i="1"/>
  <c r="Y4312" i="1"/>
  <c r="Y7989" i="1"/>
  <c r="Y4313" i="1"/>
  <c r="Y7990" i="1"/>
  <c r="Y7763" i="1"/>
  <c r="Y4170" i="1"/>
  <c r="Y3266" i="1"/>
  <c r="Y7618" i="1"/>
  <c r="Y3267" i="1"/>
  <c r="Y7619" i="1"/>
  <c r="Y6832" i="1"/>
  <c r="Y3268" i="1"/>
  <c r="Y7620" i="1"/>
  <c r="Y6833" i="1"/>
  <c r="Y6834" i="1"/>
  <c r="Y4516" i="1"/>
  <c r="Y4314" i="1"/>
  <c r="Y7991" i="1"/>
  <c r="Y4315" i="1"/>
  <c r="Y7992" i="1"/>
  <c r="Y7764" i="1"/>
  <c r="Y4316" i="1"/>
  <c r="Y7993" i="1"/>
  <c r="Y7765" i="1"/>
  <c r="Y7766" i="1"/>
  <c r="Y3269" i="1"/>
  <c r="Y7621" i="1"/>
  <c r="Y6835" i="1"/>
  <c r="Y6836" i="1"/>
  <c r="Y6837" i="1"/>
  <c r="Y4517" i="1"/>
  <c r="Y4317" i="1"/>
  <c r="Y7994" i="1"/>
  <c r="Y4318" i="1"/>
  <c r="Y7995" i="1"/>
  <c r="Y7767" i="1"/>
  <c r="Y4319" i="1"/>
  <c r="Y7996" i="1"/>
  <c r="Y7768" i="1"/>
  <c r="Y7769" i="1"/>
  <c r="Y3270" i="1"/>
  <c r="Y7622" i="1"/>
  <c r="Y6838" i="1"/>
  <c r="Y6839" i="1"/>
  <c r="Y6840" i="1"/>
  <c r="Y4320" i="1"/>
  <c r="Y7997" i="1"/>
  <c r="Y7770" i="1"/>
  <c r="Y7771" i="1"/>
  <c r="Y7772" i="1"/>
  <c r="Y6841" i="1"/>
  <c r="Y1944" i="1"/>
  <c r="Y1945" i="1"/>
  <c r="Y1088" i="1"/>
  <c r="Y5626" i="1"/>
  <c r="Y1946" i="1"/>
  <c r="Y1089" i="1"/>
  <c r="Y5627" i="1"/>
  <c r="Y1090" i="1"/>
  <c r="Y5628" i="1"/>
  <c r="Y4896" i="1"/>
  <c r="Y1000" i="1"/>
  <c r="Y949" i="1"/>
  <c r="Y4783" i="1"/>
  <c r="Y950" i="1"/>
  <c r="Y4784" i="1"/>
  <c r="Y4660" i="1"/>
  <c r="Y951" i="1"/>
  <c r="Y4785" i="1"/>
  <c r="Y4661" i="1"/>
  <c r="Y4662" i="1"/>
  <c r="Y1947" i="1"/>
  <c r="Y1091" i="1"/>
  <c r="Y5629" i="1"/>
  <c r="Y1092" i="1"/>
  <c r="Y5630" i="1"/>
  <c r="Y4897" i="1"/>
  <c r="Y1093" i="1"/>
  <c r="Y5631" i="1"/>
  <c r="Y4898" i="1"/>
  <c r="Y4899" i="1"/>
  <c r="Y952" i="1"/>
  <c r="Y4786" i="1"/>
  <c r="Y4663" i="1"/>
  <c r="Y4664" i="1"/>
  <c r="Y4665" i="1"/>
  <c r="Y1948" i="1"/>
  <c r="Y1094" i="1"/>
  <c r="Y5632" i="1"/>
  <c r="Y1095" i="1"/>
  <c r="Y5633" i="1"/>
  <c r="Y4900" i="1"/>
  <c r="Y1096" i="1"/>
  <c r="Y5634" i="1"/>
  <c r="Y4901" i="1"/>
  <c r="Y4902" i="1"/>
  <c r="Y953" i="1"/>
  <c r="Y4787" i="1"/>
  <c r="Y4666" i="1"/>
  <c r="Y4667" i="1"/>
  <c r="Y4668" i="1"/>
  <c r="Y1097" i="1"/>
  <c r="Y5635" i="1"/>
  <c r="Y4903" i="1"/>
  <c r="Y4904" i="1"/>
  <c r="Y4905" i="1"/>
  <c r="Y4669" i="1"/>
  <c r="Y3313" i="1"/>
  <c r="Y2494" i="1"/>
  <c r="Y6947" i="1"/>
  <c r="Y2495" i="1"/>
  <c r="Y6948" i="1"/>
  <c r="Y6497" i="1"/>
  <c r="Y2496" i="1"/>
  <c r="Y6949" i="1"/>
  <c r="Y6498" i="1"/>
  <c r="Y6499" i="1"/>
  <c r="Y1173" i="1"/>
  <c r="Y5710" i="1"/>
  <c r="Y5009" i="1"/>
  <c r="Y5010" i="1"/>
  <c r="Y5011" i="1"/>
  <c r="Y2497" i="1"/>
  <c r="Y6950" i="1"/>
  <c r="Y6500" i="1"/>
  <c r="Y6501" i="1"/>
  <c r="Y6502" i="1"/>
  <c r="Y5012" i="1"/>
  <c r="Y2498" i="1"/>
  <c r="Y6951" i="1"/>
  <c r="Y6503" i="1"/>
  <c r="Y6504" i="1"/>
  <c r="Y6505" i="1"/>
  <c r="Y5013" i="1"/>
  <c r="Y6506" i="1"/>
  <c r="Y700" i="1"/>
  <c r="Y173" i="1"/>
  <c r="Y174" i="1"/>
  <c r="Y175" i="1"/>
  <c r="Y2965" i="1"/>
  <c r="Y407" i="1"/>
  <c r="Y701" i="1"/>
  <c r="Y702" i="1"/>
  <c r="Y408" i="1"/>
  <c r="Y703" i="1"/>
  <c r="Y176" i="1"/>
  <c r="Y177" i="1"/>
  <c r="Y178" i="1"/>
  <c r="Y2966" i="1"/>
  <c r="Y409" i="1"/>
  <c r="Y704" i="1"/>
  <c r="Y705" i="1"/>
  <c r="Y410" i="1"/>
  <c r="Y3854" i="1"/>
  <c r="Y3855" i="1"/>
  <c r="Y3856" i="1"/>
  <c r="Y2967" i="1"/>
  <c r="Y7359" i="1"/>
  <c r="Y2287" i="1"/>
  <c r="Y2288" i="1"/>
  <c r="Y1636" i="1"/>
  <c r="Y6165" i="1"/>
  <c r="Y2289" i="1"/>
  <c r="Y1637" i="1"/>
  <c r="Y6166" i="1"/>
  <c r="Y1638" i="1"/>
  <c r="Y6167" i="1"/>
  <c r="Y5362" i="1"/>
  <c r="Y3857" i="1"/>
  <c r="Y3858" i="1"/>
  <c r="Y2968" i="1"/>
  <c r="Y7360" i="1"/>
  <c r="Y3859" i="1"/>
  <c r="Y2969" i="1"/>
  <c r="Y7361" i="1"/>
  <c r="Y2970" i="1"/>
  <c r="Y7362" i="1"/>
  <c r="Y6686" i="1"/>
  <c r="Y2290" i="1"/>
  <c r="Y1639" i="1"/>
  <c r="Y6168" i="1"/>
  <c r="Y1640" i="1"/>
  <c r="Y6169" i="1"/>
  <c r="Y5363" i="1"/>
  <c r="Y1641" i="1"/>
  <c r="Y6170" i="1"/>
  <c r="Y5364" i="1"/>
  <c r="Y5365" i="1"/>
  <c r="Y706" i="1"/>
  <c r="Y179" i="1"/>
  <c r="Y180" i="1"/>
  <c r="Y181" i="1"/>
  <c r="Y2971" i="1"/>
  <c r="Y411" i="1"/>
  <c r="Y707" i="1"/>
  <c r="Y708" i="1"/>
  <c r="Y412" i="1"/>
  <c r="Y3860" i="1"/>
  <c r="Y3861" i="1"/>
  <c r="Y3862" i="1"/>
  <c r="Y2972" i="1"/>
  <c r="Y7363" i="1"/>
  <c r="Y2291" i="1"/>
  <c r="Y2292" i="1"/>
  <c r="Y1642" i="1"/>
  <c r="Y6171" i="1"/>
  <c r="Y2293" i="1"/>
  <c r="Y1643" i="1"/>
  <c r="Y6172" i="1"/>
  <c r="Y1644" i="1"/>
  <c r="Y6173" i="1"/>
  <c r="Y5366" i="1"/>
  <c r="Y3863" i="1"/>
  <c r="Y3864" i="1"/>
  <c r="Y2973" i="1"/>
  <c r="Y7364" i="1"/>
  <c r="Y3865" i="1"/>
  <c r="Y2974" i="1"/>
  <c r="Y7365" i="1"/>
  <c r="Y2975" i="1"/>
  <c r="Y7366" i="1"/>
  <c r="Y6687" i="1"/>
  <c r="Y2294" i="1"/>
  <c r="Y1645" i="1"/>
  <c r="Y6174" i="1"/>
  <c r="Y1646" i="1"/>
  <c r="Y6175" i="1"/>
  <c r="Y5367" i="1"/>
  <c r="Y1647" i="1"/>
  <c r="Y6176" i="1"/>
  <c r="Y5368" i="1"/>
  <c r="Y5369" i="1"/>
  <c r="Y709" i="1"/>
  <c r="Y182" i="1"/>
  <c r="Y183" i="1"/>
  <c r="Y184" i="1"/>
  <c r="Y2976" i="1"/>
  <c r="Y413" i="1"/>
  <c r="Y710" i="1"/>
  <c r="Y711" i="1"/>
  <c r="Y414" i="1"/>
  <c r="Y3866" i="1"/>
  <c r="Y3867" i="1"/>
  <c r="Y3868" i="1"/>
  <c r="Y2977" i="1"/>
  <c r="Y7367" i="1"/>
  <c r="Y2295" i="1"/>
  <c r="Y2296" i="1"/>
  <c r="Y1648" i="1"/>
  <c r="Y6177" i="1"/>
  <c r="Y2297" i="1"/>
  <c r="Y1649" i="1"/>
  <c r="Y6178" i="1"/>
  <c r="Y1650" i="1"/>
  <c r="Y6179" i="1"/>
  <c r="Y5370" i="1"/>
  <c r="Y3869" i="1"/>
  <c r="Y3870" i="1"/>
  <c r="Y2978" i="1"/>
  <c r="Y7368" i="1"/>
  <c r="Y3871" i="1"/>
  <c r="Y2979" i="1"/>
  <c r="Y7369" i="1"/>
  <c r="Y2980" i="1"/>
  <c r="Y7370" i="1"/>
  <c r="Y6688" i="1"/>
  <c r="Y2298" i="1"/>
  <c r="Y1651" i="1"/>
  <c r="Y6180" i="1"/>
  <c r="Y1652" i="1"/>
  <c r="Y6181" i="1"/>
  <c r="Y5371" i="1"/>
  <c r="Y1653" i="1"/>
  <c r="Y6182" i="1"/>
  <c r="Y5372" i="1"/>
  <c r="Y5373" i="1"/>
  <c r="Y712" i="1"/>
  <c r="Y713" i="1"/>
  <c r="Y714" i="1"/>
  <c r="Y2981" i="1"/>
  <c r="Y3872" i="1"/>
  <c r="Y3873" i="1"/>
  <c r="Y3874" i="1"/>
  <c r="Y2982" i="1"/>
  <c r="Y7371" i="1"/>
  <c r="Y3875" i="1"/>
  <c r="Y3876" i="1"/>
  <c r="Y2983" i="1"/>
  <c r="Y7372" i="1"/>
  <c r="Y3877" i="1"/>
  <c r="Y2984" i="1"/>
  <c r="Y7373" i="1"/>
  <c r="Y2985" i="1"/>
  <c r="Y7374" i="1"/>
  <c r="Y6689" i="1"/>
  <c r="Y4518" i="1"/>
  <c r="Y4519" i="1"/>
  <c r="Y4321" i="1"/>
  <c r="Y7998" i="1"/>
  <c r="Y4520" i="1"/>
  <c r="Y4322" i="1"/>
  <c r="Y7999" i="1"/>
  <c r="Y4323" i="1"/>
  <c r="Y8000" i="1"/>
  <c r="Y7773" i="1"/>
  <c r="Y4521" i="1"/>
  <c r="Y4324" i="1"/>
  <c r="Y8001" i="1"/>
  <c r="Y4325" i="1"/>
  <c r="Y8002" i="1"/>
  <c r="Y7774" i="1"/>
  <c r="Y4326" i="1"/>
  <c r="Y8003" i="1"/>
  <c r="Y7775" i="1"/>
  <c r="Y7776" i="1"/>
  <c r="Y715" i="1"/>
  <c r="Y185" i="1"/>
  <c r="Y186" i="1"/>
  <c r="Y187" i="1"/>
  <c r="Y2986" i="1"/>
  <c r="Y415" i="1"/>
  <c r="Y716" i="1"/>
  <c r="Y717" i="1"/>
  <c r="Y416" i="1"/>
  <c r="Y718" i="1"/>
  <c r="Y188" i="1"/>
  <c r="Y189" i="1"/>
  <c r="Y190" i="1"/>
  <c r="Y2987" i="1"/>
  <c r="Y417" i="1"/>
  <c r="Y719" i="1"/>
  <c r="Y720" i="1"/>
  <c r="Y418" i="1"/>
  <c r="Y191" i="1"/>
  <c r="Y192" i="1"/>
  <c r="Y876" i="1"/>
  <c r="Y877" i="1"/>
  <c r="Y721" i="1"/>
  <c r="Y4327" i="1"/>
  <c r="Y193" i="1"/>
  <c r="Y311" i="1"/>
  <c r="Y852" i="1"/>
  <c r="Y3878" i="1"/>
  <c r="Y3879" i="1"/>
  <c r="Y3880" i="1"/>
  <c r="Y2988" i="1"/>
  <c r="Y7375" i="1"/>
  <c r="Y2299" i="1"/>
  <c r="Y2300" i="1"/>
  <c r="Y1654" i="1"/>
  <c r="Y6183" i="1"/>
  <c r="Y2301" i="1"/>
  <c r="Y1655" i="1"/>
  <c r="Y6184" i="1"/>
  <c r="Y1656" i="1"/>
  <c r="Y6185" i="1"/>
  <c r="Y5374" i="1"/>
  <c r="Y3881" i="1"/>
  <c r="Y3882" i="1"/>
  <c r="Y2989" i="1"/>
  <c r="Y7376" i="1"/>
  <c r="Y3883" i="1"/>
  <c r="Y2990" i="1"/>
  <c r="Y7377" i="1"/>
  <c r="Y2991" i="1"/>
  <c r="Y7378" i="1"/>
  <c r="Y6690" i="1"/>
  <c r="Y2302" i="1"/>
  <c r="Y1657" i="1"/>
  <c r="Y6186" i="1"/>
  <c r="Y1658" i="1"/>
  <c r="Y6187" i="1"/>
  <c r="Y5375" i="1"/>
  <c r="Y1659" i="1"/>
  <c r="Y6188" i="1"/>
  <c r="Y5376" i="1"/>
  <c r="Y5377" i="1"/>
  <c r="Y3884" i="1"/>
  <c r="Y3885" i="1"/>
  <c r="Y3886" i="1"/>
  <c r="Y2992" i="1"/>
  <c r="Y7379" i="1"/>
  <c r="Y2303" i="1"/>
  <c r="Y2304" i="1"/>
  <c r="Y1660" i="1"/>
  <c r="Y6189" i="1"/>
  <c r="Y2305" i="1"/>
  <c r="Y1661" i="1"/>
  <c r="Y6190" i="1"/>
  <c r="Y1662" i="1"/>
  <c r="Y6191" i="1"/>
  <c r="Y5378" i="1"/>
  <c r="Y3887" i="1"/>
  <c r="Y3888" i="1"/>
  <c r="Y2993" i="1"/>
  <c r="Y7380" i="1"/>
  <c r="Y3889" i="1"/>
  <c r="Y2994" i="1"/>
  <c r="Y7381" i="1"/>
  <c r="Y2995" i="1"/>
  <c r="Y7382" i="1"/>
  <c r="Y6691" i="1"/>
  <c r="Y2306" i="1"/>
  <c r="Y1663" i="1"/>
  <c r="Y6192" i="1"/>
  <c r="Y1664" i="1"/>
  <c r="Y6193" i="1"/>
  <c r="Y5379" i="1"/>
  <c r="Y1665" i="1"/>
  <c r="Y6194" i="1"/>
  <c r="Y5380" i="1"/>
  <c r="Y5381" i="1"/>
  <c r="Y3890" i="1"/>
  <c r="Y3891" i="1"/>
  <c r="Y2996" i="1"/>
  <c r="Y7383" i="1"/>
  <c r="Y3892" i="1"/>
  <c r="Y2997" i="1"/>
  <c r="Y7384" i="1"/>
  <c r="Y2998" i="1"/>
  <c r="Y7385" i="1"/>
  <c r="Y6692" i="1"/>
  <c r="Y2307" i="1"/>
  <c r="Y1666" i="1"/>
  <c r="Y6195" i="1"/>
  <c r="Y1667" i="1"/>
  <c r="Y6196" i="1"/>
  <c r="Y5382" i="1"/>
  <c r="Y1668" i="1"/>
  <c r="Y6197" i="1"/>
  <c r="Y5383" i="1"/>
  <c r="Y3893" i="1"/>
  <c r="Y2999" i="1"/>
  <c r="Y7386" i="1"/>
  <c r="Y3000" i="1"/>
  <c r="Y7387" i="1"/>
  <c r="Y6693" i="1"/>
  <c r="Y3001" i="1"/>
  <c r="Y7388" i="1"/>
  <c r="Y6694" i="1"/>
  <c r="Y6695" i="1"/>
  <c r="Y1669" i="1"/>
  <c r="Y6198" i="1"/>
  <c r="Y5384" i="1"/>
  <c r="Y5385" i="1"/>
  <c r="Y5386" i="1"/>
  <c r="Y4522" i="1"/>
  <c r="Y4523" i="1"/>
  <c r="Y4328" i="1"/>
  <c r="Y8004" i="1"/>
  <c r="Y4524" i="1"/>
  <c r="Y4329" i="1"/>
  <c r="Y8005" i="1"/>
  <c r="Y4330" i="1"/>
  <c r="Y8006" i="1"/>
  <c r="Y7777" i="1"/>
  <c r="Y4171" i="1"/>
  <c r="Y3271" i="1"/>
  <c r="Y7623" i="1"/>
  <c r="Y3272" i="1"/>
  <c r="Y7624" i="1"/>
  <c r="Y6842" i="1"/>
  <c r="Y3273" i="1"/>
  <c r="Y7625" i="1"/>
  <c r="Y6843" i="1"/>
  <c r="Y6844" i="1"/>
  <c r="Y4525" i="1"/>
  <c r="Y4331" i="1"/>
  <c r="Y8007" i="1"/>
  <c r="Y4332" i="1"/>
  <c r="Y8008" i="1"/>
  <c r="Y7778" i="1"/>
  <c r="Y4333" i="1"/>
  <c r="Y8009" i="1"/>
  <c r="Y7779" i="1"/>
  <c r="Y7780" i="1"/>
  <c r="Y3274" i="1"/>
  <c r="Y7626" i="1"/>
  <c r="Y6845" i="1"/>
  <c r="Y6846" i="1"/>
  <c r="Y6847" i="1"/>
  <c r="Y4526" i="1"/>
  <c r="Y4334" i="1"/>
  <c r="Y8010" i="1"/>
  <c r="Y4335" i="1"/>
  <c r="Y8011" i="1"/>
  <c r="Y7781" i="1"/>
  <c r="Y4336" i="1"/>
  <c r="Y8012" i="1"/>
  <c r="Y7782" i="1"/>
  <c r="Y7783" i="1"/>
  <c r="Y3275" i="1"/>
  <c r="Y7627" i="1"/>
  <c r="Y6848" i="1"/>
  <c r="Y6849" i="1"/>
  <c r="Y6850" i="1"/>
  <c r="Y4337" i="1"/>
  <c r="Y8013" i="1"/>
  <c r="Y7784" i="1"/>
  <c r="Y7785" i="1"/>
  <c r="Y7786" i="1"/>
  <c r="Y6851" i="1"/>
  <c r="Y1949" i="1"/>
  <c r="Y1950" i="1"/>
  <c r="Y1098" i="1"/>
  <c r="Y5636" i="1"/>
  <c r="Y1951" i="1"/>
  <c r="Y1099" i="1"/>
  <c r="Y5637" i="1"/>
  <c r="Y1100" i="1"/>
  <c r="Y5638" i="1"/>
  <c r="Y4906" i="1"/>
  <c r="Y1001" i="1"/>
  <c r="Y954" i="1"/>
  <c r="Y4788" i="1"/>
  <c r="Y955" i="1"/>
  <c r="Y4789" i="1"/>
  <c r="Y4670" i="1"/>
  <c r="Y956" i="1"/>
  <c r="Y4790" i="1"/>
  <c r="Y4671" i="1"/>
  <c r="Y4672" i="1"/>
  <c r="Y1952" i="1"/>
  <c r="Y1101" i="1"/>
  <c r="Y5639" i="1"/>
  <c r="Y1102" i="1"/>
  <c r="Y5640" i="1"/>
  <c r="Y4907" i="1"/>
  <c r="Y1103" i="1"/>
  <c r="Y5641" i="1"/>
  <c r="Y4908" i="1"/>
  <c r="Y4909" i="1"/>
  <c r="Y957" i="1"/>
  <c r="Y4791" i="1"/>
  <c r="Y4673" i="1"/>
  <c r="Y4674" i="1"/>
  <c r="Y4675" i="1"/>
  <c r="Y1953" i="1"/>
  <c r="Y1104" i="1"/>
  <c r="Y5642" i="1"/>
  <c r="Y1105" i="1"/>
  <c r="Y5643" i="1"/>
  <c r="Y4910" i="1"/>
  <c r="Y1106" i="1"/>
  <c r="Y5644" i="1"/>
  <c r="Y4911" i="1"/>
  <c r="Y4912" i="1"/>
  <c r="Y958" i="1"/>
  <c r="Y4792" i="1"/>
  <c r="Y4676" i="1"/>
  <c r="Y4677" i="1"/>
  <c r="Y4678" i="1"/>
  <c r="Y1107" i="1"/>
  <c r="Y5645" i="1"/>
  <c r="Y4913" i="1"/>
  <c r="Y4914" i="1"/>
  <c r="Y4915" i="1"/>
  <c r="Y4679" i="1"/>
  <c r="Y3314" i="1"/>
  <c r="Y2499" i="1"/>
  <c r="Y6952" i="1"/>
  <c r="Y2500" i="1"/>
  <c r="Y6953" i="1"/>
  <c r="Y6507" i="1"/>
  <c r="Y2501" i="1"/>
  <c r="Y6954" i="1"/>
  <c r="Y6508" i="1"/>
  <c r="Y6509" i="1"/>
  <c r="Y1174" i="1"/>
  <c r="Y5711" i="1"/>
  <c r="Y5014" i="1"/>
  <c r="Y5015" i="1"/>
  <c r="Y5016" i="1"/>
  <c r="Y2502" i="1"/>
  <c r="Y6955" i="1"/>
  <c r="Y6510" i="1"/>
  <c r="Y6511" i="1"/>
  <c r="Y6512" i="1"/>
  <c r="Y5017" i="1"/>
  <c r="Y2503" i="1"/>
  <c r="Y6956" i="1"/>
  <c r="Y6513" i="1"/>
  <c r="Y6514" i="1"/>
  <c r="Y6515" i="1"/>
  <c r="Y5018" i="1"/>
  <c r="Y6516" i="1"/>
  <c r="Y3894" i="1"/>
  <c r="Y3895" i="1"/>
  <c r="Y3896" i="1"/>
  <c r="Y3002" i="1"/>
  <c r="Y7389" i="1"/>
  <c r="Y2308" i="1"/>
  <c r="Y2309" i="1"/>
  <c r="Y1670" i="1"/>
  <c r="Y6199" i="1"/>
  <c r="Y2310" i="1"/>
  <c r="Y1671" i="1"/>
  <c r="Y6200" i="1"/>
  <c r="Y1672" i="1"/>
  <c r="Y6201" i="1"/>
  <c r="Y5387" i="1"/>
  <c r="Y3897" i="1"/>
  <c r="Y3898" i="1"/>
  <c r="Y3003" i="1"/>
  <c r="Y7390" i="1"/>
  <c r="Y3899" i="1"/>
  <c r="Y3004" i="1"/>
  <c r="Y7391" i="1"/>
  <c r="Y3005" i="1"/>
  <c r="Y7392" i="1"/>
  <c r="Y6696" i="1"/>
  <c r="Y2311" i="1"/>
  <c r="Y1673" i="1"/>
  <c r="Y6202" i="1"/>
  <c r="Y1674" i="1"/>
  <c r="Y6203" i="1"/>
  <c r="Y5388" i="1"/>
  <c r="Y1675" i="1"/>
  <c r="Y6204" i="1"/>
  <c r="Y5389" i="1"/>
  <c r="Y5390" i="1"/>
  <c r="Y3900" i="1"/>
  <c r="Y3901" i="1"/>
  <c r="Y3902" i="1"/>
  <c r="Y3006" i="1"/>
  <c r="Y7393" i="1"/>
  <c r="Y2312" i="1"/>
  <c r="Y2313" i="1"/>
  <c r="Y1676" i="1"/>
  <c r="Y6205" i="1"/>
  <c r="Y2314" i="1"/>
  <c r="Y1677" i="1"/>
  <c r="Y6206" i="1"/>
  <c r="Y1678" i="1"/>
  <c r="Y6207" i="1"/>
  <c r="Y5391" i="1"/>
  <c r="Y3903" i="1"/>
  <c r="Y3904" i="1"/>
  <c r="Y3007" i="1"/>
  <c r="Y7394" i="1"/>
  <c r="Y3905" i="1"/>
  <c r="Y3008" i="1"/>
  <c r="Y7395" i="1"/>
  <c r="Y3009" i="1"/>
  <c r="Y7396" i="1"/>
  <c r="Y6697" i="1"/>
  <c r="Y2315" i="1"/>
  <c r="Y1679" i="1"/>
  <c r="Y6208" i="1"/>
  <c r="Y1680" i="1"/>
  <c r="Y6209" i="1"/>
  <c r="Y5392" i="1"/>
  <c r="Y1681" i="1"/>
  <c r="Y6210" i="1"/>
  <c r="Y5393" i="1"/>
  <c r="Y5394" i="1"/>
  <c r="Y3906" i="1"/>
  <c r="Y3907" i="1"/>
  <c r="Y3010" i="1"/>
  <c r="Y7397" i="1"/>
  <c r="Y3908" i="1"/>
  <c r="Y3011" i="1"/>
  <c r="Y7398" i="1"/>
  <c r="Y3012" i="1"/>
  <c r="Y7399" i="1"/>
  <c r="Y6698" i="1"/>
  <c r="Y2316" i="1"/>
  <c r="Y1682" i="1"/>
  <c r="Y6211" i="1"/>
  <c r="Y1683" i="1"/>
  <c r="Y6212" i="1"/>
  <c r="Y5395" i="1"/>
  <c r="Y1684" i="1"/>
  <c r="Y6213" i="1"/>
  <c r="Y5396" i="1"/>
  <c r="Y3909" i="1"/>
  <c r="Y3013" i="1"/>
  <c r="Y7400" i="1"/>
  <c r="Y3014" i="1"/>
  <c r="Y7401" i="1"/>
  <c r="Y6699" i="1"/>
  <c r="Y3015" i="1"/>
  <c r="Y7402" i="1"/>
  <c r="Y6700" i="1"/>
  <c r="Y6701" i="1"/>
  <c r="Y1685" i="1"/>
  <c r="Y6214" i="1"/>
  <c r="Y5397" i="1"/>
  <c r="Y5398" i="1"/>
  <c r="Y5399" i="1"/>
  <c r="Y4527" i="1"/>
  <c r="Y4528" i="1"/>
  <c r="Y4338" i="1"/>
  <c r="Y8014" i="1"/>
  <c r="Y4529" i="1"/>
  <c r="Y4339" i="1"/>
  <c r="Y8015" i="1"/>
  <c r="Y4340" i="1"/>
  <c r="Y8016" i="1"/>
  <c r="Y7787" i="1"/>
  <c r="Y4172" i="1"/>
  <c r="Y3276" i="1"/>
  <c r="Y7628" i="1"/>
  <c r="Y3277" i="1"/>
  <c r="Y7629" i="1"/>
  <c r="Y6852" i="1"/>
  <c r="Y3278" i="1"/>
  <c r="Y7630" i="1"/>
  <c r="Y6853" i="1"/>
  <c r="Y6854" i="1"/>
  <c r="Y4530" i="1"/>
  <c r="Y4341" i="1"/>
  <c r="Y8017" i="1"/>
  <c r="Y4342" i="1"/>
  <c r="Y8018" i="1"/>
  <c r="Y7788" i="1"/>
  <c r="Y4343" i="1"/>
  <c r="Y8019" i="1"/>
  <c r="Y7789" i="1"/>
  <c r="Y7790" i="1"/>
  <c r="Y3279" i="1"/>
  <c r="Y7631" i="1"/>
  <c r="Y6855" i="1"/>
  <c r="Y6856" i="1"/>
  <c r="Y6857" i="1"/>
  <c r="Y4531" i="1"/>
  <c r="Y4344" i="1"/>
  <c r="Y8020" i="1"/>
  <c r="Y4345" i="1"/>
  <c r="Y8021" i="1"/>
  <c r="Y7791" i="1"/>
  <c r="Y4346" i="1"/>
  <c r="Y8022" i="1"/>
  <c r="Y7792" i="1"/>
  <c r="Y7793" i="1"/>
  <c r="Y3280" i="1"/>
  <c r="Y7632" i="1"/>
  <c r="Y6858" i="1"/>
  <c r="Y6859" i="1"/>
  <c r="Y6860" i="1"/>
  <c r="Y4347" i="1"/>
  <c r="Y8023" i="1"/>
  <c r="Y7794" i="1"/>
  <c r="Y7795" i="1"/>
  <c r="Y7796" i="1"/>
  <c r="Y6861" i="1"/>
  <c r="Y1954" i="1"/>
  <c r="Y1955" i="1"/>
  <c r="Y1108" i="1"/>
  <c r="Y5646" i="1"/>
  <c r="Y1956" i="1"/>
  <c r="Y1109" i="1"/>
  <c r="Y5647" i="1"/>
  <c r="Y1110" i="1"/>
  <c r="Y5648" i="1"/>
  <c r="Y4916" i="1"/>
  <c r="Y1002" i="1"/>
  <c r="Y959" i="1"/>
  <c r="Y4793" i="1"/>
  <c r="Y960" i="1"/>
  <c r="Y4794" i="1"/>
  <c r="Y4680" i="1"/>
  <c r="Y961" i="1"/>
  <c r="Y4795" i="1"/>
  <c r="Y4681" i="1"/>
  <c r="Y4682" i="1"/>
  <c r="Y1957" i="1"/>
  <c r="Y1111" i="1"/>
  <c r="Y5649" i="1"/>
  <c r="Y1112" i="1"/>
  <c r="Y5650" i="1"/>
  <c r="Y4917" i="1"/>
  <c r="Y1113" i="1"/>
  <c r="Y5651" i="1"/>
  <c r="Y4918" i="1"/>
  <c r="Y4919" i="1"/>
  <c r="Y962" i="1"/>
  <c r="Y4796" i="1"/>
  <c r="Y4683" i="1"/>
  <c r="Y4684" i="1"/>
  <c r="Y4685" i="1"/>
  <c r="Y1958" i="1"/>
  <c r="Y1114" i="1"/>
  <c r="Y5652" i="1"/>
  <c r="Y1115" i="1"/>
  <c r="Y5653" i="1"/>
  <c r="Y4920" i="1"/>
  <c r="Y1116" i="1"/>
  <c r="Y5654" i="1"/>
  <c r="Y4921" i="1"/>
  <c r="Y4922" i="1"/>
  <c r="Y963" i="1"/>
  <c r="Y4797" i="1"/>
  <c r="Y4686" i="1"/>
  <c r="Y4687" i="1"/>
  <c r="Y4688" i="1"/>
  <c r="Y1117" i="1"/>
  <c r="Y5655" i="1"/>
  <c r="Y4923" i="1"/>
  <c r="Y4924" i="1"/>
  <c r="Y4925" i="1"/>
  <c r="Y4689" i="1"/>
  <c r="Y3315" i="1"/>
  <c r="Y2504" i="1"/>
  <c r="Y6957" i="1"/>
  <c r="Y2505" i="1"/>
  <c r="Y6958" i="1"/>
  <c r="Y6517" i="1"/>
  <c r="Y2506" i="1"/>
  <c r="Y6959" i="1"/>
  <c r="Y6518" i="1"/>
  <c r="Y6519" i="1"/>
  <c r="Y1175" i="1"/>
  <c r="Y5712" i="1"/>
  <c r="Y5019" i="1"/>
  <c r="Y5020" i="1"/>
  <c r="Y5021" i="1"/>
  <c r="Y2507" i="1"/>
  <c r="Y6960" i="1"/>
  <c r="Y6520" i="1"/>
  <c r="Y6521" i="1"/>
  <c r="Y6522" i="1"/>
  <c r="Y5022" i="1"/>
  <c r="Y2508" i="1"/>
  <c r="Y6961" i="1"/>
  <c r="Y6523" i="1"/>
  <c r="Y6524" i="1"/>
  <c r="Y6525" i="1"/>
  <c r="Y5023" i="1"/>
  <c r="Y6526" i="1"/>
  <c r="Y3910" i="1"/>
  <c r="Y3911" i="1"/>
  <c r="Y3912" i="1"/>
  <c r="Y3016" i="1"/>
  <c r="Y7403" i="1"/>
  <c r="Y3913" i="1"/>
  <c r="Y3914" i="1"/>
  <c r="Y3017" i="1"/>
  <c r="Y7404" i="1"/>
  <c r="Y3915" i="1"/>
  <c r="Y3018" i="1"/>
  <c r="Y7405" i="1"/>
  <c r="Y3019" i="1"/>
  <c r="Y7406" i="1"/>
  <c r="Y6702" i="1"/>
  <c r="Y4532" i="1"/>
  <c r="Y4533" i="1"/>
  <c r="Y4348" i="1"/>
  <c r="Y8024" i="1"/>
  <c r="Y4534" i="1"/>
  <c r="Y4349" i="1"/>
  <c r="Y8025" i="1"/>
  <c r="Y4350" i="1"/>
  <c r="Y8026" i="1"/>
  <c r="Y7797" i="1"/>
  <c r="Y4535" i="1"/>
  <c r="Y4351" i="1"/>
  <c r="Y8027" i="1"/>
  <c r="Y4352" i="1"/>
  <c r="Y8028" i="1"/>
  <c r="Y7798" i="1"/>
  <c r="Y4353" i="1"/>
  <c r="Y8029" i="1"/>
  <c r="Y7799" i="1"/>
  <c r="Y7800" i="1"/>
  <c r="Y3916" i="1"/>
  <c r="Y3917" i="1"/>
  <c r="Y3918" i="1"/>
  <c r="Y3020" i="1"/>
  <c r="Y7407" i="1"/>
  <c r="Y2317" i="1"/>
  <c r="Y2318" i="1"/>
  <c r="Y1686" i="1"/>
  <c r="Y6215" i="1"/>
  <c r="Y2319" i="1"/>
  <c r="Y1687" i="1"/>
  <c r="Y6216" i="1"/>
  <c r="Y1688" i="1"/>
  <c r="Y6217" i="1"/>
  <c r="Y5400" i="1"/>
  <c r="Y3919" i="1"/>
  <c r="Y3920" i="1"/>
  <c r="Y3021" i="1"/>
  <c r="Y7408" i="1"/>
  <c r="Y3921" i="1"/>
  <c r="Y3022" i="1"/>
  <c r="Y7409" i="1"/>
  <c r="Y3023" i="1"/>
  <c r="Y7410" i="1"/>
  <c r="Y6703" i="1"/>
  <c r="Y2320" i="1"/>
  <c r="Y1689" i="1"/>
  <c r="Y6218" i="1"/>
  <c r="Y1690" i="1"/>
  <c r="Y6219" i="1"/>
  <c r="Y5401" i="1"/>
  <c r="Y1691" i="1"/>
  <c r="Y6220" i="1"/>
  <c r="Y5402" i="1"/>
  <c r="Y5403" i="1"/>
  <c r="Y3922" i="1"/>
  <c r="Y3923" i="1"/>
  <c r="Y3924" i="1"/>
  <c r="Y3024" i="1"/>
  <c r="Y7411" i="1"/>
  <c r="Y2321" i="1"/>
  <c r="Y2322" i="1"/>
  <c r="Y1692" i="1"/>
  <c r="Y6221" i="1"/>
  <c r="Y2323" i="1"/>
  <c r="Y1693" i="1"/>
  <c r="Y6222" i="1"/>
  <c r="Y1694" i="1"/>
  <c r="Y6223" i="1"/>
  <c r="Y5404" i="1"/>
  <c r="Y3925" i="1"/>
  <c r="Y3926" i="1"/>
  <c r="Y3025" i="1"/>
  <c r="Y7412" i="1"/>
  <c r="Y3927" i="1"/>
  <c r="Y3026" i="1"/>
  <c r="Y7413" i="1"/>
  <c r="Y3027" i="1"/>
  <c r="Y7414" i="1"/>
  <c r="Y6704" i="1"/>
  <c r="Y2324" i="1"/>
  <c r="Y1695" i="1"/>
  <c r="Y6224" i="1"/>
  <c r="Y1696" i="1"/>
  <c r="Y6225" i="1"/>
  <c r="Y5405" i="1"/>
  <c r="Y1697" i="1"/>
  <c r="Y6226" i="1"/>
  <c r="Y5406" i="1"/>
  <c r="Y5407" i="1"/>
  <c r="Y3928" i="1"/>
  <c r="Y3929" i="1"/>
  <c r="Y3028" i="1"/>
  <c r="Y7415" i="1"/>
  <c r="Y3930" i="1"/>
  <c r="Y3029" i="1"/>
  <c r="Y7416" i="1"/>
  <c r="Y3030" i="1"/>
  <c r="Y7417" i="1"/>
  <c r="Y6705" i="1"/>
  <c r="Y2325" i="1"/>
  <c r="Y1698" i="1"/>
  <c r="Y6227" i="1"/>
  <c r="Y1699" i="1"/>
  <c r="Y6228" i="1"/>
  <c r="Y5408" i="1"/>
  <c r="Y1700" i="1"/>
  <c r="Y6229" i="1"/>
  <c r="Y5409" i="1"/>
  <c r="Y3931" i="1"/>
  <c r="Y3031" i="1"/>
  <c r="Y7418" i="1"/>
  <c r="Y3032" i="1"/>
  <c r="Y7419" i="1"/>
  <c r="Y6706" i="1"/>
  <c r="Y3033" i="1"/>
  <c r="Y7420" i="1"/>
  <c r="Y6707" i="1"/>
  <c r="Y6708" i="1"/>
  <c r="Y1701" i="1"/>
  <c r="Y6230" i="1"/>
  <c r="Y5410" i="1"/>
  <c r="Y5411" i="1"/>
  <c r="Y5412" i="1"/>
  <c r="Y4536" i="1"/>
  <c r="Y4537" i="1"/>
  <c r="Y4354" i="1"/>
  <c r="Y8030" i="1"/>
  <c r="Y4538" i="1"/>
  <c r="Y4355" i="1"/>
  <c r="Y8031" i="1"/>
  <c r="Y4356" i="1"/>
  <c r="Y8032" i="1"/>
  <c r="Y7801" i="1"/>
  <c r="Y4173" i="1"/>
  <c r="Y3281" i="1"/>
  <c r="Y7633" i="1"/>
  <c r="Y3282" i="1"/>
  <c r="Y7634" i="1"/>
  <c r="Y6862" i="1"/>
  <c r="Y3283" i="1"/>
  <c r="Y7635" i="1"/>
  <c r="Y6863" i="1"/>
  <c r="Y6864" i="1"/>
  <c r="Y4539" i="1"/>
  <c r="Y4357" i="1"/>
  <c r="Y8033" i="1"/>
  <c r="Y4358" i="1"/>
  <c r="Y8034" i="1"/>
  <c r="Y7802" i="1"/>
  <c r="Y4359" i="1"/>
  <c r="Y8035" i="1"/>
  <c r="Y7803" i="1"/>
  <c r="Y7804" i="1"/>
  <c r="Y3284" i="1"/>
  <c r="Y7636" i="1"/>
  <c r="Y6865" i="1"/>
  <c r="Y6866" i="1"/>
  <c r="Y6867" i="1"/>
  <c r="Y4540" i="1"/>
  <c r="Y4360" i="1"/>
  <c r="Y8036" i="1"/>
  <c r="Y4361" i="1"/>
  <c r="Y8037" i="1"/>
  <c r="Y7805" i="1"/>
  <c r="Y4362" i="1"/>
  <c r="Y8038" i="1"/>
  <c r="Y7806" i="1"/>
  <c r="Y7807" i="1"/>
  <c r="Y3285" i="1"/>
  <c r="Y7637" i="1"/>
  <c r="Y6868" i="1"/>
  <c r="Y6869" i="1"/>
  <c r="Y6870" i="1"/>
  <c r="Y4363" i="1"/>
  <c r="Y8039" i="1"/>
  <c r="Y7808" i="1"/>
  <c r="Y7809" i="1"/>
  <c r="Y7810" i="1"/>
  <c r="Y6871" i="1"/>
  <c r="Y1959" i="1"/>
  <c r="Y1960" i="1"/>
  <c r="Y1118" i="1"/>
  <c r="Y5656" i="1"/>
  <c r="Y1961" i="1"/>
  <c r="Y1119" i="1"/>
  <c r="Y5657" i="1"/>
  <c r="Y1120" i="1"/>
  <c r="Y5658" i="1"/>
  <c r="Y4926" i="1"/>
  <c r="Y1003" i="1"/>
  <c r="Y964" i="1"/>
  <c r="Y4798" i="1"/>
  <c r="Y965" i="1"/>
  <c r="Y4799" i="1"/>
  <c r="Y4690" i="1"/>
  <c r="Y966" i="1"/>
  <c r="Y4800" i="1"/>
  <c r="Y4691" i="1"/>
  <c r="Y4692" i="1"/>
  <c r="Y1962" i="1"/>
  <c r="Y1121" i="1"/>
  <c r="Y5659" i="1"/>
  <c r="Y1122" i="1"/>
  <c r="Y5660" i="1"/>
  <c r="Y4927" i="1"/>
  <c r="Y1123" i="1"/>
  <c r="Y5661" i="1"/>
  <c r="Y4928" i="1"/>
  <c r="Y4929" i="1"/>
  <c r="Y967" i="1"/>
  <c r="Y4801" i="1"/>
  <c r="Y4693" i="1"/>
  <c r="Y4694" i="1"/>
  <c r="Y4695" i="1"/>
  <c r="Y1963" i="1"/>
  <c r="Y1124" i="1"/>
  <c r="Y5662" i="1"/>
  <c r="Y1125" i="1"/>
  <c r="Y5663" i="1"/>
  <c r="Y4930" i="1"/>
  <c r="Y1126" i="1"/>
  <c r="Y5664" i="1"/>
  <c r="Y4931" i="1"/>
  <c r="Y4932" i="1"/>
  <c r="Y968" i="1"/>
  <c r="Y4802" i="1"/>
  <c r="Y4696" i="1"/>
  <c r="Y4697" i="1"/>
  <c r="Y4698" i="1"/>
  <c r="Y1127" i="1"/>
  <c r="Y5665" i="1"/>
  <c r="Y4933" i="1"/>
  <c r="Y4934" i="1"/>
  <c r="Y4935" i="1"/>
  <c r="Y4699" i="1"/>
  <c r="Y3316" i="1"/>
  <c r="Y2509" i="1"/>
  <c r="Y6962" i="1"/>
  <c r="Y2510" i="1"/>
  <c r="Y6963" i="1"/>
  <c r="Y6527" i="1"/>
  <c r="Y2511" i="1"/>
  <c r="Y6964" i="1"/>
  <c r="Y6528" i="1"/>
  <c r="Y6529" i="1"/>
  <c r="Y1176" i="1"/>
  <c r="Y5713" i="1"/>
  <c r="Y5024" i="1"/>
  <c r="Y5025" i="1"/>
  <c r="Y5026" i="1"/>
  <c r="Y2512" i="1"/>
  <c r="Y6965" i="1"/>
  <c r="Y6530" i="1"/>
  <c r="Y6531" i="1"/>
  <c r="Y6532" i="1"/>
  <c r="Y5027" i="1"/>
  <c r="Y2513" i="1"/>
  <c r="Y6966" i="1"/>
  <c r="Y6533" i="1"/>
  <c r="Y6534" i="1"/>
  <c r="Y6535" i="1"/>
  <c r="Y5028" i="1"/>
  <c r="Y6536" i="1"/>
  <c r="Y3932" i="1"/>
  <c r="Y3933" i="1"/>
  <c r="Y3934" i="1"/>
  <c r="Y3034" i="1"/>
  <c r="Y7421" i="1"/>
  <c r="Y2326" i="1"/>
  <c r="Y2327" i="1"/>
  <c r="Y1702" i="1"/>
  <c r="Y6231" i="1"/>
  <c r="Y2328" i="1"/>
  <c r="Y1703" i="1"/>
  <c r="Y6232" i="1"/>
  <c r="Y1704" i="1"/>
  <c r="Y6233" i="1"/>
  <c r="Y5413" i="1"/>
  <c r="Y3935" i="1"/>
  <c r="Y3936" i="1"/>
  <c r="Y3035" i="1"/>
  <c r="Y7422" i="1"/>
  <c r="Y3937" i="1"/>
  <c r="Y3036" i="1"/>
  <c r="Y7423" i="1"/>
  <c r="Y3037" i="1"/>
  <c r="Y7424" i="1"/>
  <c r="Y6709" i="1"/>
  <c r="Y2329" i="1"/>
  <c r="Y1705" i="1"/>
  <c r="Y6234" i="1"/>
  <c r="Y1706" i="1"/>
  <c r="Y6235" i="1"/>
  <c r="Y5414" i="1"/>
  <c r="Y1707" i="1"/>
  <c r="Y6236" i="1"/>
  <c r="Y5415" i="1"/>
  <c r="Y5416" i="1"/>
  <c r="Y4541" i="1"/>
  <c r="Y4542" i="1"/>
  <c r="Y4364" i="1"/>
  <c r="Y4543" i="1"/>
  <c r="Y4365" i="1"/>
  <c r="Y8040" i="1"/>
  <c r="Y4366" i="1"/>
  <c r="Y8041" i="1"/>
  <c r="Y7811" i="1"/>
  <c r="Y4174" i="1"/>
  <c r="Y3286" i="1"/>
  <c r="Y7638" i="1"/>
  <c r="Y3287" i="1"/>
  <c r="Y7639" i="1"/>
  <c r="Y6872" i="1"/>
  <c r="Y3288" i="1"/>
  <c r="Y7640" i="1"/>
  <c r="Y6873" i="1"/>
  <c r="Y6874" i="1"/>
  <c r="Y4544" i="1"/>
  <c r="Y4367" i="1"/>
  <c r="Y8042" i="1"/>
  <c r="Y4368" i="1"/>
  <c r="Y8043" i="1"/>
  <c r="Y7812" i="1"/>
  <c r="Y4369" i="1"/>
  <c r="Y8044" i="1"/>
  <c r="Y7813" i="1"/>
  <c r="Y7814" i="1"/>
  <c r="Y3289" i="1"/>
  <c r="Y7641" i="1"/>
  <c r="Y6875" i="1"/>
  <c r="Y6876" i="1"/>
  <c r="Y6877" i="1"/>
  <c r="Y1964" i="1"/>
  <c r="Y1965" i="1"/>
  <c r="Y1128" i="1"/>
  <c r="Y5666" i="1"/>
  <c r="Y1966" i="1"/>
  <c r="Y1129" i="1"/>
  <c r="Y5667" i="1"/>
  <c r="Y1130" i="1"/>
  <c r="Y5668" i="1"/>
  <c r="Y4936" i="1"/>
  <c r="Y1004" i="1"/>
  <c r="Y969" i="1"/>
  <c r="Y4803" i="1"/>
  <c r="Y970" i="1"/>
  <c r="Y4804" i="1"/>
  <c r="Y4700" i="1"/>
  <c r="Y971" i="1"/>
  <c r="Y4805" i="1"/>
  <c r="Y4701" i="1"/>
  <c r="Y4702" i="1"/>
  <c r="Y1967" i="1"/>
  <c r="Y1131" i="1"/>
  <c r="Y5669" i="1"/>
  <c r="Y1132" i="1"/>
  <c r="Y5670" i="1"/>
  <c r="Y4937" i="1"/>
  <c r="Y1133" i="1"/>
  <c r="Y5671" i="1"/>
  <c r="Y4938" i="1"/>
  <c r="Y4939" i="1"/>
  <c r="Y972" i="1"/>
  <c r="Y4806" i="1"/>
  <c r="Y4703" i="1"/>
  <c r="Y4704" i="1"/>
  <c r="Y4705" i="1"/>
  <c r="Y3317" i="1"/>
  <c r="Y2514" i="1"/>
  <c r="Y6967" i="1"/>
  <c r="Y2515" i="1"/>
  <c r="Y6968" i="1"/>
  <c r="Y6537" i="1"/>
  <c r="Y2516" i="1"/>
  <c r="Y6969" i="1"/>
  <c r="Y6538" i="1"/>
  <c r="Y6539" i="1"/>
  <c r="Y1177" i="1"/>
  <c r="Y5714" i="1"/>
  <c r="Y5029" i="1"/>
  <c r="Y5030" i="1"/>
  <c r="Y5031" i="1"/>
  <c r="Y2517" i="1"/>
  <c r="Y6970" i="1"/>
  <c r="Y6540" i="1"/>
  <c r="Y6541" i="1"/>
  <c r="Y6542" i="1"/>
  <c r="Y5032" i="1"/>
  <c r="Y3938" i="1"/>
  <c r="Y3939" i="1"/>
  <c r="Y3940" i="1"/>
  <c r="Y3038" i="1"/>
  <c r="Y7425" i="1"/>
  <c r="Y2330" i="1"/>
  <c r="Y2331" i="1"/>
  <c r="Y1708" i="1"/>
  <c r="Y6237" i="1"/>
  <c r="Y2332" i="1"/>
  <c r="Y1709" i="1"/>
  <c r="Y6238" i="1"/>
  <c r="Y1710" i="1"/>
  <c r="Y6239" i="1"/>
  <c r="Y5417" i="1"/>
  <c r="Y3941" i="1"/>
  <c r="Y3942" i="1"/>
  <c r="Y3039" i="1"/>
  <c r="Y7426" i="1"/>
  <c r="Y3943" i="1"/>
  <c r="Y3040" i="1"/>
  <c r="Y7427" i="1"/>
  <c r="Y3041" i="1"/>
  <c r="Y7428" i="1"/>
  <c r="Y6710" i="1"/>
  <c r="Y2333" i="1"/>
  <c r="Y1711" i="1"/>
  <c r="Y6240" i="1"/>
  <c r="Y1712" i="1"/>
  <c r="Y6241" i="1"/>
  <c r="Y5418" i="1"/>
  <c r="Y1713" i="1"/>
  <c r="Y6242" i="1"/>
  <c r="Y5419" i="1"/>
  <c r="Y5420" i="1"/>
  <c r="Y491" i="1"/>
  <c r="Y722" i="1"/>
  <c r="Y492" i="1"/>
  <c r="Y1714" i="1"/>
  <c r="Y723" i="1"/>
  <c r="Y194" i="1"/>
  <c r="Y195" i="1"/>
  <c r="Y196" i="1"/>
  <c r="Y3042" i="1"/>
  <c r="Y419" i="1"/>
  <c r="Y724" i="1"/>
  <c r="Y725" i="1"/>
  <c r="Y420" i="1"/>
  <c r="Y197" i="1"/>
  <c r="Y198" i="1"/>
  <c r="Y878" i="1"/>
  <c r="Y879" i="1"/>
  <c r="Y726" i="1"/>
  <c r="Y4370" i="1"/>
  <c r="Y199" i="1"/>
  <c r="Y200" i="1"/>
  <c r="Y880" i="1"/>
  <c r="Y881" i="1"/>
  <c r="Y727" i="1"/>
  <c r="Y4371" i="1"/>
  <c r="Y2" i="1"/>
  <c r="Y728" i="1"/>
  <c r="Y201" i="1"/>
  <c r="Y202" i="1"/>
  <c r="Y421" i="1"/>
  <c r="Y422" i="1"/>
  <c r="Y203" i="1"/>
  <c r="Y204" i="1"/>
  <c r="Y729" i="1"/>
  <c r="Y205" i="1"/>
  <c r="Y206" i="1"/>
  <c r="Y730" i="1"/>
  <c r="Y731" i="1"/>
  <c r="Y207" i="1"/>
  <c r="Y208" i="1"/>
  <c r="Y209" i="1"/>
  <c r="Y3043" i="1"/>
  <c r="Y423" i="1"/>
  <c r="Y732" i="1"/>
  <c r="Y733" i="1"/>
  <c r="Y424" i="1"/>
  <c r="Y734" i="1"/>
  <c r="Y210" i="1"/>
  <c r="Y211" i="1"/>
  <c r="Y212" i="1"/>
  <c r="Y3044" i="1"/>
  <c r="Y425" i="1"/>
  <c r="Y735" i="1"/>
  <c r="Y736" i="1"/>
  <c r="Y426" i="1"/>
  <c r="Y3944" i="1"/>
  <c r="Y3945" i="1"/>
  <c r="Y3946" i="1"/>
  <c r="Y3045" i="1"/>
  <c r="Y7429" i="1"/>
  <c r="Y2334" i="1"/>
  <c r="Y2335" i="1"/>
  <c r="Y1715" i="1"/>
  <c r="Y6243" i="1"/>
  <c r="Y2336" i="1"/>
  <c r="Y1716" i="1"/>
  <c r="Y6244" i="1"/>
  <c r="Y1717" i="1"/>
  <c r="Y6245" i="1"/>
  <c r="Y5421" i="1"/>
  <c r="Y3947" i="1"/>
  <c r="Y3948" i="1"/>
  <c r="Y3046" i="1"/>
  <c r="Y7430" i="1"/>
  <c r="Y3949" i="1"/>
  <c r="Y3047" i="1"/>
  <c r="Y7431" i="1"/>
  <c r="Y3048" i="1"/>
  <c r="Y7432" i="1"/>
  <c r="Y6711" i="1"/>
  <c r="Y2337" i="1"/>
  <c r="Y1718" i="1"/>
  <c r="Y6246" i="1"/>
  <c r="Y1719" i="1"/>
  <c r="Y6247" i="1"/>
  <c r="Y5422" i="1"/>
  <c r="Y1720" i="1"/>
  <c r="Y6248" i="1"/>
  <c r="Y5423" i="1"/>
  <c r="Y5424" i="1"/>
  <c r="Y737" i="1"/>
  <c r="Y213" i="1"/>
  <c r="Y214" i="1"/>
  <c r="Y427" i="1"/>
  <c r="Y428" i="1"/>
  <c r="Y1134" i="1"/>
  <c r="Y738" i="1"/>
  <c r="Y739" i="1"/>
  <c r="Y740" i="1"/>
  <c r="Y3049" i="1"/>
  <c r="Y741" i="1"/>
  <c r="Y742" i="1"/>
  <c r="Y743" i="1"/>
  <c r="Y3050" i="1"/>
  <c r="Y744" i="1"/>
  <c r="Y745" i="1"/>
  <c r="Y746" i="1"/>
  <c r="Y3051" i="1"/>
  <c r="Y3950" i="1"/>
  <c r="Y3951" i="1"/>
  <c r="Y3952" i="1"/>
  <c r="Y3052" i="1"/>
  <c r="Y7433" i="1"/>
  <c r="Y3953" i="1"/>
  <c r="Y3954" i="1"/>
  <c r="Y3053" i="1"/>
  <c r="Y7434" i="1"/>
  <c r="Y3955" i="1"/>
  <c r="Y3054" i="1"/>
  <c r="Y7435" i="1"/>
  <c r="Y3055" i="1"/>
  <c r="Y7436" i="1"/>
  <c r="Y6712" i="1"/>
  <c r="Y4545" i="1"/>
  <c r="Y4546" i="1"/>
  <c r="Y4372" i="1"/>
  <c r="Y8045" i="1"/>
  <c r="Y4547" i="1"/>
  <c r="Y4373" i="1"/>
  <c r="Y8046" i="1"/>
  <c r="Y4374" i="1"/>
  <c r="Y8047" i="1"/>
  <c r="Y7815" i="1"/>
  <c r="Y4548" i="1"/>
  <c r="Y4375" i="1"/>
  <c r="Y8048" i="1"/>
  <c r="Y4376" i="1"/>
  <c r="Y8049" i="1"/>
  <c r="Y7816" i="1"/>
  <c r="Y4377" i="1"/>
  <c r="Y8050" i="1"/>
  <c r="Y7817" i="1"/>
  <c r="Y7818" i="1"/>
  <c r="Y747" i="1"/>
  <c r="Y215" i="1"/>
  <c r="Y216" i="1"/>
  <c r="Y217" i="1"/>
  <c r="Y3056" i="1"/>
  <c r="Y429" i="1"/>
  <c r="Y748" i="1"/>
  <c r="Y749" i="1"/>
  <c r="Y430" i="1"/>
  <c r="Y750" i="1"/>
  <c r="Y218" i="1"/>
  <c r="Y219" i="1"/>
  <c r="Y220" i="1"/>
  <c r="Y3057" i="1"/>
  <c r="Y431" i="1"/>
  <c r="Y751" i="1"/>
  <c r="Y752" i="1"/>
  <c r="Y432" i="1"/>
  <c r="Y221" i="1"/>
  <c r="Y222" i="1"/>
  <c r="Y882" i="1"/>
  <c r="Y883" i="1"/>
  <c r="Y753" i="1"/>
  <c r="Y4378" i="1"/>
  <c r="Y223" i="1"/>
  <c r="Y224" i="1"/>
  <c r="Y884" i="1"/>
  <c r="Y885" i="1"/>
  <c r="Y754" i="1"/>
  <c r="Y4379" i="1"/>
  <c r="Y225" i="1"/>
  <c r="Y312" i="1"/>
  <c r="Y853" i="1"/>
  <c r="Y3956" i="1"/>
  <c r="Y3957" i="1"/>
  <c r="Y3958" i="1"/>
  <c r="Y3058" i="1"/>
  <c r="Y7437" i="1"/>
  <c r="Y2338" i="1"/>
  <c r="Y2339" i="1"/>
  <c r="Y1721" i="1"/>
  <c r="Y6249" i="1"/>
  <c r="Y2340" i="1"/>
  <c r="Y1722" i="1"/>
  <c r="Y6250" i="1"/>
  <c r="Y1723" i="1"/>
  <c r="Y6251" i="1"/>
  <c r="Y5425" i="1"/>
  <c r="Y3959" i="1"/>
  <c r="Y3960" i="1"/>
  <c r="Y3059" i="1"/>
  <c r="Y7438" i="1"/>
  <c r="Y3961" i="1"/>
  <c r="Y3060" i="1"/>
  <c r="Y7439" i="1"/>
  <c r="Y3061" i="1"/>
  <c r="Y7440" i="1"/>
  <c r="Y6713" i="1"/>
  <c r="Y2341" i="1"/>
  <c r="Y1724" i="1"/>
  <c r="Y6252" i="1"/>
  <c r="Y1725" i="1"/>
  <c r="Y6253" i="1"/>
  <c r="Y5426" i="1"/>
  <c r="Y1726" i="1"/>
  <c r="Y6254" i="1"/>
  <c r="Y5427" i="1"/>
  <c r="Y5428" i="1"/>
  <c r="Y3962" i="1"/>
  <c r="Y3963" i="1"/>
  <c r="Y3964" i="1"/>
  <c r="Y3062" i="1"/>
  <c r="Y7441" i="1"/>
  <c r="Y2342" i="1"/>
  <c r="Y2343" i="1"/>
  <c r="Y1727" i="1"/>
  <c r="Y6255" i="1"/>
  <c r="Y2344" i="1"/>
  <c r="Y1728" i="1"/>
  <c r="Y6256" i="1"/>
  <c r="Y1729" i="1"/>
  <c r="Y6257" i="1"/>
  <c r="Y5429" i="1"/>
  <c r="Y3965" i="1"/>
  <c r="Y3966" i="1"/>
  <c r="Y3063" i="1"/>
  <c r="Y7442" i="1"/>
  <c r="Y3967" i="1"/>
  <c r="Y3064" i="1"/>
  <c r="Y7443" i="1"/>
  <c r="Y3065" i="1"/>
  <c r="Y7444" i="1"/>
  <c r="Y6714" i="1"/>
  <c r="Y2345" i="1"/>
  <c r="Y1730" i="1"/>
  <c r="Y6258" i="1"/>
  <c r="Y1731" i="1"/>
  <c r="Y6259" i="1"/>
  <c r="Y5430" i="1"/>
  <c r="Y1732" i="1"/>
  <c r="Y6260" i="1"/>
  <c r="Y5431" i="1"/>
  <c r="Y5432" i="1"/>
  <c r="Y3968" i="1"/>
  <c r="Y3969" i="1"/>
  <c r="Y3066" i="1"/>
  <c r="Y7445" i="1"/>
  <c r="Y3970" i="1"/>
  <c r="Y3067" i="1"/>
  <c r="Y7446" i="1"/>
  <c r="Y3068" i="1"/>
  <c r="Y7447" i="1"/>
  <c r="Y6715" i="1"/>
  <c r="Y2346" i="1"/>
  <c r="Y1733" i="1"/>
  <c r="Y6261" i="1"/>
  <c r="Y1734" i="1"/>
  <c r="Y6262" i="1"/>
  <c r="Y5433" i="1"/>
  <c r="Y1735" i="1"/>
  <c r="Y6263" i="1"/>
  <c r="Y5434" i="1"/>
  <c r="Y3971" i="1"/>
  <c r="Y3069" i="1"/>
  <c r="Y7448" i="1"/>
  <c r="Y3070" i="1"/>
  <c r="Y7449" i="1"/>
  <c r="Y6716" i="1"/>
  <c r="Y3071" i="1"/>
  <c r="Y7450" i="1"/>
  <c r="Y6717" i="1"/>
  <c r="Y6718" i="1"/>
  <c r="Y1736" i="1"/>
  <c r="Y6264" i="1"/>
  <c r="Y5435" i="1"/>
  <c r="Y5436" i="1"/>
  <c r="Y5437" i="1"/>
  <c r="Y4549" i="1"/>
  <c r="Y4550" i="1"/>
  <c r="Y4380" i="1"/>
  <c r="Y8051" i="1"/>
  <c r="Y4551" i="1"/>
  <c r="Y4381" i="1"/>
  <c r="Y8052" i="1"/>
  <c r="Y4382" i="1"/>
  <c r="Y8053" i="1"/>
  <c r="Y7819" i="1"/>
  <c r="Y4175" i="1"/>
  <c r="Y3290" i="1"/>
  <c r="Y7642" i="1"/>
  <c r="Y3291" i="1"/>
  <c r="Y7643" i="1"/>
  <c r="Y6878" i="1"/>
  <c r="Y3292" i="1"/>
  <c r="Y7644" i="1"/>
  <c r="Y6879" i="1"/>
  <c r="Y6880" i="1"/>
  <c r="Y4552" i="1"/>
  <c r="Y4383" i="1"/>
  <c r="Y8054" i="1"/>
  <c r="Y4384" i="1"/>
  <c r="Y8055" i="1"/>
  <c r="Y7820" i="1"/>
  <c r="Y4385" i="1"/>
  <c r="Y8056" i="1"/>
  <c r="Y7821" i="1"/>
  <c r="Y7822" i="1"/>
  <c r="Y3293" i="1"/>
  <c r="Y7645" i="1"/>
  <c r="Y6881" i="1"/>
  <c r="Y6882" i="1"/>
  <c r="Y6883" i="1"/>
  <c r="Y4553" i="1"/>
  <c r="Y4386" i="1"/>
  <c r="Y8057" i="1"/>
  <c r="Y4387" i="1"/>
  <c r="Y8058" i="1"/>
  <c r="Y7823" i="1"/>
  <c r="Y4388" i="1"/>
  <c r="Y8059" i="1"/>
  <c r="Y7824" i="1"/>
  <c r="Y7825" i="1"/>
  <c r="Y3294" i="1"/>
  <c r="Y7646" i="1"/>
  <c r="Y6884" i="1"/>
  <c r="Y6885" i="1"/>
  <c r="Y6886" i="1"/>
  <c r="Y4389" i="1"/>
  <c r="Y8060" i="1"/>
  <c r="Y7826" i="1"/>
  <c r="Y7827" i="1"/>
  <c r="Y7828" i="1"/>
  <c r="Y6887" i="1"/>
  <c r="Y1968" i="1"/>
  <c r="Y1969" i="1"/>
  <c r="Y1135" i="1"/>
  <c r="Y5672" i="1"/>
  <c r="Y1970" i="1"/>
  <c r="Y1136" i="1"/>
  <c r="Y5673" i="1"/>
  <c r="Y1137" i="1"/>
  <c r="Y5674" i="1"/>
  <c r="Y4940" i="1"/>
  <c r="Y1005" i="1"/>
  <c r="Y973" i="1"/>
  <c r="Y4807" i="1"/>
  <c r="Y974" i="1"/>
  <c r="Y4808" i="1"/>
  <c r="Y4706" i="1"/>
  <c r="Y975" i="1"/>
  <c r="Y4809" i="1"/>
  <c r="Y4707" i="1"/>
  <c r="Y4708" i="1"/>
  <c r="Y1971" i="1"/>
  <c r="Y1138" i="1"/>
  <c r="Y5675" i="1"/>
  <c r="Y1139" i="1"/>
  <c r="Y5676" i="1"/>
  <c r="Y4941" i="1"/>
  <c r="Y1140" i="1"/>
  <c r="Y5677" i="1"/>
  <c r="Y4942" i="1"/>
  <c r="Y4943" i="1"/>
  <c r="Y976" i="1"/>
  <c r="Y4810" i="1"/>
  <c r="Y4709" i="1"/>
  <c r="Y4710" i="1"/>
  <c r="Y4711" i="1"/>
  <c r="Y1972" i="1"/>
  <c r="Y1141" i="1"/>
  <c r="Y5678" i="1"/>
  <c r="Y1142" i="1"/>
  <c r="Y5679" i="1"/>
  <c r="Y4944" i="1"/>
  <c r="Y1143" i="1"/>
  <c r="Y5680" i="1"/>
  <c r="Y4945" i="1"/>
  <c r="Y4946" i="1"/>
  <c r="Y977" i="1"/>
  <c r="Y4811" i="1"/>
  <c r="Y4712" i="1"/>
  <c r="Y4713" i="1"/>
  <c r="Y4714" i="1"/>
  <c r="Y1144" i="1"/>
  <c r="Y5681" i="1"/>
  <c r="Y4947" i="1"/>
  <c r="Y4948" i="1"/>
  <c r="Y4949" i="1"/>
  <c r="Y4715" i="1"/>
  <c r="Y3318" i="1"/>
  <c r="Y2518" i="1"/>
  <c r="Y6971" i="1"/>
  <c r="Y2519" i="1"/>
  <c r="Y6972" i="1"/>
  <c r="Y6543" i="1"/>
  <c r="Y2520" i="1"/>
  <c r="Y6973" i="1"/>
  <c r="Y6544" i="1"/>
  <c r="Y6545" i="1"/>
  <c r="Y1178" i="1"/>
  <c r="Y5715" i="1"/>
  <c r="Y5033" i="1"/>
  <c r="Y5034" i="1"/>
  <c r="Y5035" i="1"/>
  <c r="Y2521" i="1"/>
  <c r="Y6974" i="1"/>
  <c r="Y6546" i="1"/>
  <c r="Y6547" i="1"/>
  <c r="Y6548" i="1"/>
  <c r="Y5036" i="1"/>
  <c r="Y2522" i="1"/>
  <c r="Y6975" i="1"/>
  <c r="Y6549" i="1"/>
  <c r="Y6550" i="1"/>
  <c r="Y6551" i="1"/>
  <c r="Y5037" i="1"/>
  <c r="Y6552" i="1"/>
  <c r="Y3972" i="1"/>
  <c r="Y3973" i="1"/>
  <c r="Y3974" i="1"/>
  <c r="Y3072" i="1"/>
  <c r="Y7451" i="1"/>
  <c r="Y2347" i="1"/>
  <c r="Y2348" i="1"/>
  <c r="Y1737" i="1"/>
  <c r="Y6265" i="1"/>
  <c r="Y2349" i="1"/>
  <c r="Y1738" i="1"/>
  <c r="Y6266" i="1"/>
  <c r="Y1739" i="1"/>
  <c r="Y6267" i="1"/>
  <c r="Y5438" i="1"/>
  <c r="Y3975" i="1"/>
  <c r="Y3976" i="1"/>
  <c r="Y3073" i="1"/>
  <c r="Y7452" i="1"/>
  <c r="Y3977" i="1"/>
  <c r="Y3074" i="1"/>
  <c r="Y7453" i="1"/>
  <c r="Y3075" i="1"/>
  <c r="Y7454" i="1"/>
  <c r="Y6719" i="1"/>
  <c r="Y2350" i="1"/>
  <c r="Y1740" i="1"/>
  <c r="Y6268" i="1"/>
  <c r="Y1741" i="1"/>
  <c r="Y6269" i="1"/>
  <c r="Y5439" i="1"/>
  <c r="Y1742" i="1"/>
  <c r="Y6270" i="1"/>
  <c r="Y5440" i="1"/>
  <c r="Y5441" i="1"/>
  <c r="Y3978" i="1"/>
  <c r="Y3979" i="1"/>
  <c r="Y3980" i="1"/>
  <c r="Y3076" i="1"/>
  <c r="Y7455" i="1"/>
  <c r="Y2351" i="1"/>
  <c r="Y2352" i="1"/>
  <c r="Y1743" i="1"/>
  <c r="Y2353" i="1"/>
  <c r="Y1744" i="1"/>
  <c r="Y6271" i="1"/>
  <c r="Y1745" i="1"/>
  <c r="Y6272" i="1"/>
  <c r="Y5442" i="1"/>
  <c r="Y3981" i="1"/>
  <c r="Y3982" i="1"/>
  <c r="Y3077" i="1"/>
  <c r="Y7456" i="1"/>
  <c r="Y3983" i="1"/>
  <c r="Y3078" i="1"/>
  <c r="Y3079" i="1"/>
  <c r="Y7457" i="1"/>
  <c r="Y6720" i="1"/>
  <c r="Y2354" i="1"/>
  <c r="Y1746" i="1"/>
  <c r="Y6273" i="1"/>
  <c r="Y1747" i="1"/>
  <c r="Y6274" i="1"/>
  <c r="Y5443" i="1"/>
  <c r="Y1748" i="1"/>
  <c r="Y6275" i="1"/>
  <c r="Y5444" i="1"/>
  <c r="Y5445" i="1"/>
  <c r="Y755" i="1"/>
  <c r="Y226" i="1"/>
  <c r="Y227" i="1"/>
  <c r="Y228" i="1"/>
  <c r="Y3080" i="1"/>
  <c r="Y433" i="1"/>
  <c r="Y756" i="1"/>
  <c r="Y757" i="1"/>
  <c r="Y434" i="1"/>
  <c r="Y758" i="1"/>
  <c r="Y229" i="1"/>
  <c r="Y230" i="1"/>
  <c r="Y231" i="1"/>
  <c r="Y3081" i="1"/>
  <c r="Y435" i="1"/>
  <c r="Y759" i="1"/>
  <c r="Y760" i="1"/>
  <c r="Y436" i="1"/>
  <c r="Y761" i="1"/>
  <c r="Y232" i="1"/>
  <c r="Y233" i="1"/>
  <c r="Y234" i="1"/>
  <c r="Y3082" i="1"/>
  <c r="Y437" i="1"/>
  <c r="Y762" i="1"/>
  <c r="Y763" i="1"/>
  <c r="Y438" i="1"/>
  <c r="Y764" i="1"/>
  <c r="Y235" i="1"/>
  <c r="Y236" i="1"/>
  <c r="Y237" i="1"/>
  <c r="Y3083" i="1"/>
  <c r="Y439" i="1"/>
  <c r="Y765" i="1"/>
  <c r="Y766" i="1"/>
  <c r="Y440" i="1"/>
  <c r="Y238" i="1"/>
  <c r="Y239" i="1"/>
  <c r="Y886" i="1"/>
  <c r="Y887" i="1"/>
  <c r="Y767" i="1"/>
  <c r="Y4390" i="1"/>
  <c r="Y768" i="1"/>
  <c r="Y240" i="1"/>
  <c r="Y241" i="1"/>
  <c r="Y242" i="1"/>
  <c r="Y3084" i="1"/>
  <c r="Y441" i="1"/>
  <c r="Y769" i="1"/>
  <c r="Y770" i="1"/>
  <c r="Y442" i="1"/>
  <c r="Y771" i="1"/>
  <c r="Y243" i="1"/>
  <c r="Y244" i="1"/>
  <c r="Y245" i="1"/>
  <c r="Y3085" i="1"/>
  <c r="Y443" i="1"/>
  <c r="Y772" i="1"/>
  <c r="Y773" i="1"/>
  <c r="Y444" i="1"/>
  <c r="Y3984" i="1"/>
  <c r="Y3985" i="1"/>
  <c r="Y3986" i="1"/>
  <c r="Y3086" i="1"/>
  <c r="Y7458" i="1"/>
  <c r="Y2355" i="1"/>
  <c r="Y2356" i="1"/>
  <c r="Y1749" i="1"/>
  <c r="Y6276" i="1"/>
  <c r="Y2357" i="1"/>
  <c r="Y1750" i="1"/>
  <c r="Y6277" i="1"/>
  <c r="Y1751" i="1"/>
  <c r="Y6278" i="1"/>
  <c r="Y5446" i="1"/>
  <c r="Y3987" i="1"/>
  <c r="Y3988" i="1"/>
  <c r="Y3087" i="1"/>
  <c r="Y7459" i="1"/>
  <c r="Y3989" i="1"/>
  <c r="Y3088" i="1"/>
  <c r="Y7460" i="1"/>
  <c r="Y3089" i="1"/>
  <c r="Y7461" i="1"/>
  <c r="Y6721" i="1"/>
  <c r="Y2358" i="1"/>
  <c r="Y1752" i="1"/>
  <c r="Y6279" i="1"/>
  <c r="Y1753" i="1"/>
  <c r="Y6280" i="1"/>
  <c r="Y5447" i="1"/>
  <c r="Y1754" i="1"/>
  <c r="Y6281" i="1"/>
  <c r="Y5448" i="1"/>
  <c r="Y5449" i="1"/>
  <c r="Y774" i="1"/>
  <c r="Y246" i="1"/>
  <c r="Y247" i="1"/>
  <c r="Y248" i="1"/>
  <c r="Y3090" i="1"/>
  <c r="Y445" i="1"/>
  <c r="Y775" i="1"/>
  <c r="Y776" i="1"/>
  <c r="Y446" i="1"/>
  <c r="Y777" i="1"/>
  <c r="Y249" i="1"/>
  <c r="Y250" i="1"/>
  <c r="Y251" i="1"/>
  <c r="Y3091" i="1"/>
  <c r="Y447" i="1"/>
  <c r="Y778" i="1"/>
  <c r="Y779" i="1"/>
  <c r="Y448" i="1"/>
  <c r="Y252" i="1"/>
  <c r="Y253" i="1"/>
  <c r="Y888" i="1"/>
  <c r="Y889" i="1"/>
  <c r="Y780" i="1"/>
  <c r="Y4391" i="1"/>
  <c r="Y254" i="1"/>
  <c r="Y255" i="1"/>
  <c r="Y890" i="1"/>
  <c r="Y891" i="1"/>
  <c r="Y781" i="1"/>
  <c r="Y4392" i="1"/>
  <c r="Y256" i="1"/>
  <c r="Y257" i="1"/>
  <c r="Y892" i="1"/>
  <c r="Y893" i="1"/>
  <c r="Y782" i="1"/>
  <c r="Y4393" i="1"/>
  <c r="Y3990" i="1"/>
  <c r="Y3991" i="1"/>
  <c r="Y3992" i="1"/>
  <c r="Y3092" i="1"/>
  <c r="Y7462" i="1"/>
  <c r="Y2359" i="1"/>
  <c r="Y2360" i="1"/>
  <c r="Y1755" i="1"/>
  <c r="Y6282" i="1"/>
  <c r="Y2361" i="1"/>
  <c r="Y1756" i="1"/>
  <c r="Y6283" i="1"/>
  <c r="Y1757" i="1"/>
  <c r="Y6284" i="1"/>
  <c r="Y5450" i="1"/>
  <c r="Y3993" i="1"/>
  <c r="Y3994" i="1"/>
  <c r="Y3093" i="1"/>
  <c r="Y7463" i="1"/>
  <c r="Y3995" i="1"/>
  <c r="Y3094" i="1"/>
  <c r="Y7464" i="1"/>
  <c r="Y3095" i="1"/>
  <c r="Y7465" i="1"/>
  <c r="Y6722" i="1"/>
  <c r="Y2362" i="1"/>
  <c r="Y1758" i="1"/>
  <c r="Y6285" i="1"/>
  <c r="Y1759" i="1"/>
  <c r="Y6286" i="1"/>
  <c r="Y5451" i="1"/>
  <c r="Y1760" i="1"/>
  <c r="Y6287" i="1"/>
  <c r="Y5452" i="1"/>
  <c r="Y5453" i="1"/>
  <c r="Y3996" i="1"/>
  <c r="Y3997" i="1"/>
  <c r="Y3998" i="1"/>
  <c r="Y3096" i="1"/>
  <c r="Y7466" i="1"/>
  <c r="Y2363" i="1"/>
  <c r="Y2364" i="1"/>
  <c r="Y1761" i="1"/>
  <c r="Y2365" i="1"/>
  <c r="Y1762" i="1"/>
  <c r="Y6288" i="1"/>
  <c r="Y1763" i="1"/>
  <c r="Y6289" i="1"/>
  <c r="Y5454" i="1"/>
  <c r="Y3999" i="1"/>
  <c r="Y4000" i="1"/>
  <c r="Y3097" i="1"/>
  <c r="Y7467" i="1"/>
  <c r="Y4001" i="1"/>
  <c r="Y3098" i="1"/>
  <c r="Y3099" i="1"/>
  <c r="Y7468" i="1"/>
  <c r="Y6723" i="1"/>
  <c r="Y2366" i="1"/>
  <c r="Y1764" i="1"/>
  <c r="Y6290" i="1"/>
  <c r="Y1765" i="1"/>
  <c r="Y6291" i="1"/>
  <c r="Y5455" i="1"/>
  <c r="Y1766" i="1"/>
  <c r="Y6292" i="1"/>
  <c r="Y5456" i="1"/>
  <c r="Y5457" i="1"/>
  <c r="Y4002" i="1"/>
  <c r="Y4003" i="1"/>
  <c r="Y4004" i="1"/>
  <c r="Y3100" i="1"/>
  <c r="Y7469" i="1"/>
  <c r="Y2367" i="1"/>
  <c r="Y2368" i="1"/>
  <c r="Y1767" i="1"/>
  <c r="Y6293" i="1"/>
  <c r="Y2369" i="1"/>
  <c r="Y1768" i="1"/>
  <c r="Y6294" i="1"/>
  <c r="Y1769" i="1"/>
  <c r="Y6295" i="1"/>
  <c r="Y5458" i="1"/>
  <c r="Y4005" i="1"/>
  <c r="Y4006" i="1"/>
  <c r="Y3101" i="1"/>
  <c r="Y7470" i="1"/>
  <c r="Y4007" i="1"/>
  <c r="Y3102" i="1"/>
  <c r="Y7471" i="1"/>
  <c r="Y3103" i="1"/>
  <c r="Y7472" i="1"/>
  <c r="Y6724" i="1"/>
  <c r="Y2370" i="1"/>
  <c r="Y1770" i="1"/>
  <c r="Y6296" i="1"/>
  <c r="Y1771" i="1"/>
  <c r="Y6297" i="1"/>
  <c r="Y5459" i="1"/>
  <c r="Y1772" i="1"/>
  <c r="Y6298" i="1"/>
  <c r="Y5460" i="1"/>
  <c r="Y5461" i="1"/>
  <c r="Y4008" i="1"/>
  <c r="Y4009" i="1"/>
  <c r="Y3104" i="1"/>
  <c r="Y7473" i="1"/>
  <c r="Y4010" i="1"/>
  <c r="Y3105" i="1"/>
  <c r="Y7474" i="1"/>
  <c r="Y3106" i="1"/>
  <c r="Y7475" i="1"/>
  <c r="Y6725" i="1"/>
  <c r="Y2371" i="1"/>
  <c r="Y1773" i="1"/>
  <c r="Y6299" i="1"/>
  <c r="Y1774" i="1"/>
  <c r="Y6300" i="1"/>
  <c r="Y5462" i="1"/>
  <c r="Y1775" i="1"/>
  <c r="Y6301" i="1"/>
  <c r="Y5463" i="1"/>
  <c r="Y4011" i="1"/>
  <c r="Y3107" i="1"/>
  <c r="Y7476" i="1"/>
  <c r="Y3108" i="1"/>
  <c r="Y7477" i="1"/>
  <c r="Y6726" i="1"/>
  <c r="Y3109" i="1"/>
  <c r="Y7478" i="1"/>
  <c r="Y6727" i="1"/>
  <c r="Y6728" i="1"/>
  <c r="Y1776" i="1"/>
  <c r="Y6302" i="1"/>
  <c r="Y5464" i="1"/>
  <c r="Y5465" i="1"/>
  <c r="Y5466" i="1"/>
  <c r="Y4554" i="1"/>
  <c r="Y4555" i="1"/>
  <c r="Y4394" i="1"/>
  <c r="Y8061" i="1"/>
  <c r="Y4556" i="1"/>
  <c r="Y4395" i="1"/>
  <c r="Y8062" i="1"/>
  <c r="Y4396" i="1"/>
  <c r="Y8063" i="1"/>
  <c r="Y7829" i="1"/>
  <c r="Y4176" i="1"/>
  <c r="Y3295" i="1"/>
  <c r="Y7647" i="1"/>
  <c r="Y3296" i="1"/>
  <c r="Y7648" i="1"/>
  <c r="Y6888" i="1"/>
  <c r="Y3297" i="1"/>
  <c r="Y7649" i="1"/>
  <c r="Y6889" i="1"/>
  <c r="Y6890" i="1"/>
  <c r="Y4557" i="1"/>
  <c r="Y4397" i="1"/>
  <c r="Y8064" i="1"/>
  <c r="Y4398" i="1"/>
  <c r="Y8065" i="1"/>
  <c r="Y7830" i="1"/>
  <c r="Y4399" i="1"/>
  <c r="Y8066" i="1"/>
  <c r="Y7831" i="1"/>
  <c r="Y7832" i="1"/>
  <c r="Y3298" i="1"/>
  <c r="Y7650" i="1"/>
  <c r="Y6891" i="1"/>
  <c r="Y6892" i="1"/>
  <c r="Y6893" i="1"/>
  <c r="Y4558" i="1"/>
  <c r="Y4400" i="1"/>
  <c r="Y8067" i="1"/>
  <c r="Y4401" i="1"/>
  <c r="Y8068" i="1"/>
  <c r="Y7833" i="1"/>
  <c r="Y4402" i="1"/>
  <c r="Y8069" i="1"/>
  <c r="Y7834" i="1"/>
  <c r="Y7835" i="1"/>
  <c r="Y3299" i="1"/>
  <c r="Y7651" i="1"/>
  <c r="Y6894" i="1"/>
  <c r="Y6895" i="1"/>
  <c r="Y6896" i="1"/>
  <c r="Y4403" i="1"/>
  <c r="Y8070" i="1"/>
  <c r="Y7836" i="1"/>
  <c r="Y7837" i="1"/>
  <c r="Y7838" i="1"/>
  <c r="Y6897" i="1"/>
  <c r="Y1973" i="1"/>
  <c r="Y1974" i="1"/>
  <c r="Y1145" i="1"/>
  <c r="Y5682" i="1"/>
  <c r="Y1975" i="1"/>
  <c r="Y1146" i="1"/>
  <c r="Y5683" i="1"/>
  <c r="Y1147" i="1"/>
  <c r="Y5684" i="1"/>
  <c r="Y4950" i="1"/>
  <c r="Y1006" i="1"/>
  <c r="Y978" i="1"/>
  <c r="Y4812" i="1"/>
  <c r="Y979" i="1"/>
  <c r="Y4813" i="1"/>
  <c r="Y4716" i="1"/>
  <c r="Y980" i="1"/>
  <c r="Y4814" i="1"/>
  <c r="Y4717" i="1"/>
  <c r="Y4718" i="1"/>
  <c r="Y1976" i="1"/>
  <c r="Y1148" i="1"/>
  <c r="Y5685" i="1"/>
  <c r="Y1149" i="1"/>
  <c r="Y5686" i="1"/>
  <c r="Y4951" i="1"/>
  <c r="Y1150" i="1"/>
  <c r="Y5687" i="1"/>
  <c r="Y4952" i="1"/>
  <c r="Y4953" i="1"/>
  <c r="Y981" i="1"/>
  <c r="Y4815" i="1"/>
  <c r="Y4719" i="1"/>
  <c r="Y4720" i="1"/>
  <c r="Y4721" i="1"/>
  <c r="Y1977" i="1"/>
  <c r="Y1151" i="1"/>
  <c r="Y5688" i="1"/>
  <c r="Y1152" i="1"/>
  <c r="Y5689" i="1"/>
  <c r="Y4954" i="1"/>
  <c r="Y1153" i="1"/>
  <c r="Y5690" i="1"/>
  <c r="Y4955" i="1"/>
  <c r="Y4956" i="1"/>
  <c r="Y982" i="1"/>
  <c r="Y4816" i="1"/>
  <c r="Y4722" i="1"/>
  <c r="Y4723" i="1"/>
  <c r="Y4724" i="1"/>
  <c r="Y1154" i="1"/>
  <c r="Y5691" i="1"/>
  <c r="Y4957" i="1"/>
  <c r="Y4958" i="1"/>
  <c r="Y4959" i="1"/>
  <c r="Y4725" i="1"/>
  <c r="Y3319" i="1"/>
  <c r="Y2523" i="1"/>
  <c r="Y6976" i="1"/>
  <c r="Y2524" i="1"/>
  <c r="Y6977" i="1"/>
  <c r="Y6553" i="1"/>
  <c r="Y2525" i="1"/>
  <c r="Y6978" i="1"/>
  <c r="Y6554" i="1"/>
  <c r="Y6555" i="1"/>
  <c r="Y1179" i="1"/>
  <c r="Y5716" i="1"/>
  <c r="Y5038" i="1"/>
  <c r="Y5039" i="1"/>
  <c r="Y5040" i="1"/>
  <c r="Y2526" i="1"/>
  <c r="Y6979" i="1"/>
  <c r="Y6556" i="1"/>
  <c r="Y6557" i="1"/>
  <c r="Y6558" i="1"/>
  <c r="Y5041" i="1"/>
  <c r="Y2527" i="1"/>
  <c r="Y6980" i="1"/>
  <c r="Y6559" i="1"/>
  <c r="Y6560" i="1"/>
  <c r="Y6561" i="1"/>
  <c r="Y5042" i="1"/>
  <c r="Y6562" i="1"/>
  <c r="Y4012" i="1"/>
  <c r="Y2372" i="1"/>
  <c r="Y2373" i="1"/>
  <c r="Y1777" i="1"/>
  <c r="Y6303" i="1"/>
  <c r="Y4013" i="1"/>
  <c r="Y4014" i="1"/>
  <c r="Y3110" i="1"/>
  <c r="Y7479" i="1"/>
  <c r="Y2374" i="1"/>
  <c r="Y1778" i="1"/>
  <c r="Y6304" i="1"/>
  <c r="Y1779" i="1"/>
  <c r="Y6305" i="1"/>
  <c r="Y5467" i="1"/>
  <c r="Y783" i="1"/>
  <c r="Y258" i="1"/>
  <c r="Y259" i="1"/>
  <c r="Y260" i="1"/>
  <c r="Y3111" i="1"/>
  <c r="Y449" i="1"/>
  <c r="Y784" i="1"/>
  <c r="Y785" i="1"/>
  <c r="Y450" i="1"/>
  <c r="Y4015" i="1"/>
  <c r="Y4016" i="1"/>
  <c r="Y4017" i="1"/>
  <c r="Y3112" i="1"/>
  <c r="Y7480" i="1"/>
  <c r="Y2375" i="1"/>
  <c r="Y2376" i="1"/>
  <c r="Y1780" i="1"/>
  <c r="Y6306" i="1"/>
  <c r="Y2377" i="1"/>
  <c r="Y1781" i="1"/>
  <c r="Y6307" i="1"/>
  <c r="Y1782" i="1"/>
  <c r="Y6308" i="1"/>
  <c r="Y5468" i="1"/>
  <c r="Y4018" i="1"/>
  <c r="Y4019" i="1"/>
  <c r="Y3113" i="1"/>
  <c r="Y7481" i="1"/>
  <c r="Y4020" i="1"/>
  <c r="Y3114" i="1"/>
  <c r="Y7482" i="1"/>
  <c r="Y3115" i="1"/>
  <c r="Y7483" i="1"/>
  <c r="Y6729" i="1"/>
  <c r="Y2378" i="1"/>
  <c r="Y1783" i="1"/>
  <c r="Y6309" i="1"/>
  <c r="Y1784" i="1"/>
  <c r="Y6310" i="1"/>
  <c r="Y5469" i="1"/>
  <c r="Y1785" i="1"/>
  <c r="Y6311" i="1"/>
  <c r="Y5470" i="1"/>
  <c r="Y5471" i="1"/>
  <c r="Y4021" i="1"/>
  <c r="Y4022" i="1"/>
  <c r="Y4023" i="1"/>
  <c r="Y3116" i="1"/>
  <c r="Y7484" i="1"/>
  <c r="Y2379" i="1"/>
  <c r="Y2380" i="1"/>
  <c r="Y1786" i="1"/>
  <c r="Y6312" i="1"/>
  <c r="Y2381" i="1"/>
  <c r="Y1787" i="1"/>
  <c r="Y6313" i="1"/>
  <c r="Y1788" i="1"/>
  <c r="Y6314" i="1"/>
  <c r="Y5472" i="1"/>
  <c r="Y4024" i="1"/>
  <c r="Y4025" i="1"/>
  <c r="Y3117" i="1"/>
  <c r="Y7485" i="1"/>
  <c r="Y4026" i="1"/>
  <c r="Y3118" i="1"/>
  <c r="Y7486" i="1"/>
  <c r="Y3119" i="1"/>
  <c r="Y7487" i="1"/>
  <c r="Y6730" i="1"/>
  <c r="Y2382" i="1"/>
  <c r="Y1789" i="1"/>
  <c r="Y6315" i="1"/>
  <c r="Y1790" i="1"/>
  <c r="Y6316" i="1"/>
  <c r="Y5473" i="1"/>
  <c r="Y1791" i="1"/>
  <c r="Y6317" i="1"/>
  <c r="Y5474" i="1"/>
  <c r="Y5475" i="1"/>
  <c r="Y786" i="1"/>
  <c r="Y787" i="1"/>
  <c r="Y788" i="1"/>
  <c r="Y3120" i="1"/>
  <c r="Y4027" i="1"/>
  <c r="Y4028" i="1"/>
  <c r="Y4029" i="1"/>
  <c r="Y3121" i="1"/>
  <c r="Y7488" i="1"/>
  <c r="Y4030" i="1"/>
  <c r="Y4031" i="1"/>
  <c r="Y3122" i="1"/>
  <c r="Y7489" i="1"/>
  <c r="Y4032" i="1"/>
  <c r="Y3123" i="1"/>
  <c r="Y7490" i="1"/>
  <c r="Y3124" i="1"/>
  <c r="Y7491" i="1"/>
  <c r="Y6731" i="1"/>
  <c r="Y4559" i="1"/>
  <c r="Y4560" i="1"/>
  <c r="Y4404" i="1"/>
  <c r="Y8071" i="1"/>
  <c r="Y4561" i="1"/>
  <c r="Y4405" i="1"/>
  <c r="Y8072" i="1"/>
  <c r="Y4406" i="1"/>
  <c r="Y8073" i="1"/>
  <c r="Y7839" i="1"/>
  <c r="Y4562" i="1"/>
  <c r="Y4407" i="1"/>
  <c r="Y8074" i="1"/>
  <c r="Y4408" i="1"/>
  <c r="Y8075" i="1"/>
  <c r="Y7840" i="1"/>
  <c r="Y4409" i="1"/>
  <c r="Y8076" i="1"/>
  <c r="Y7841" i="1"/>
  <c r="Y7842" i="1"/>
  <c r="Y789" i="1"/>
  <c r="Y261" i="1"/>
  <c r="Y262" i="1"/>
  <c r="Y263" i="1"/>
  <c r="Y3125" i="1"/>
  <c r="Y451" i="1"/>
  <c r="Y790" i="1"/>
  <c r="Y791" i="1"/>
  <c r="Y452" i="1"/>
  <c r="Y4033" i="1"/>
  <c r="Y4034" i="1"/>
  <c r="Y4035" i="1"/>
  <c r="Y3126" i="1"/>
  <c r="Y7492" i="1"/>
  <c r="Y2383" i="1"/>
  <c r="Y2384" i="1"/>
  <c r="Y1792" i="1"/>
  <c r="Y6318" i="1"/>
  <c r="Y2385" i="1"/>
  <c r="Y1793" i="1"/>
  <c r="Y6319" i="1"/>
  <c r="Y1794" i="1"/>
  <c r="Y6320" i="1"/>
  <c r="Y5476" i="1"/>
  <c r="Y4036" i="1"/>
  <c r="Y4037" i="1"/>
  <c r="Y3127" i="1"/>
  <c r="Y7493" i="1"/>
  <c r="Y4038" i="1"/>
  <c r="Y3128" i="1"/>
  <c r="Y7494" i="1"/>
  <c r="Y3129" i="1"/>
  <c r="Y7495" i="1"/>
  <c r="Y6732" i="1"/>
  <c r="Y2386" i="1"/>
  <c r="Y1795" i="1"/>
  <c r="Y6321" i="1"/>
  <c r="Y1796" i="1"/>
  <c r="Y6322" i="1"/>
  <c r="Y5477" i="1"/>
  <c r="Y1797" i="1"/>
  <c r="Y6323" i="1"/>
  <c r="Y5478" i="1"/>
  <c r="Y5479" i="1"/>
  <c r="Y792" i="1"/>
  <c r="Y793" i="1"/>
  <c r="Y794" i="1"/>
  <c r="Y3130" i="1"/>
  <c r="Y795" i="1"/>
  <c r="Y796" i="1"/>
  <c r="Y797" i="1"/>
  <c r="Y3131" i="1"/>
  <c r="Y4039" i="1"/>
  <c r="Y4040" i="1"/>
  <c r="Y4041" i="1"/>
  <c r="Y3132" i="1"/>
  <c r="Y7496" i="1"/>
  <c r="Y4042" i="1"/>
  <c r="Y4043" i="1"/>
  <c r="Y3133" i="1"/>
  <c r="Y7497" i="1"/>
  <c r="Y4044" i="1"/>
  <c r="Y3134" i="1"/>
  <c r="Y7498" i="1"/>
  <c r="Y3135" i="1"/>
  <c r="Y7499" i="1"/>
  <c r="Y6733" i="1"/>
  <c r="Y4563" i="1"/>
  <c r="Y4564" i="1"/>
  <c r="Y4410" i="1"/>
  <c r="Y8077" i="1"/>
  <c r="Y4565" i="1"/>
  <c r="Y4411" i="1"/>
  <c r="Y8078" i="1"/>
  <c r="Y4412" i="1"/>
  <c r="Y8079" i="1"/>
  <c r="Y7843" i="1"/>
  <c r="Y4566" i="1"/>
  <c r="Y4413" i="1"/>
  <c r="Y8080" i="1"/>
  <c r="Y4414" i="1"/>
  <c r="Y8081" i="1"/>
  <c r="Y7844" i="1"/>
  <c r="Y4415" i="1"/>
  <c r="Y8082" i="1"/>
  <c r="Y7845" i="1"/>
  <c r="Y7846" i="1"/>
  <c r="Y4045" i="1"/>
  <c r="Y4046" i="1"/>
  <c r="Y4047" i="1"/>
  <c r="Y3136" i="1"/>
  <c r="Y7500" i="1"/>
  <c r="Y4048" i="1"/>
  <c r="Y4049" i="1"/>
  <c r="Y3137" i="1"/>
  <c r="Y7501" i="1"/>
  <c r="Y4050" i="1"/>
  <c r="Y3138" i="1"/>
  <c r="Y7502" i="1"/>
  <c r="Y3139" i="1"/>
  <c r="Y7503" i="1"/>
  <c r="Y6734" i="1"/>
  <c r="Y4567" i="1"/>
  <c r="Y4568" i="1"/>
  <c r="Y4416" i="1"/>
  <c r="Y8083" i="1"/>
  <c r="Y4569" i="1"/>
  <c r="Y4417" i="1"/>
  <c r="Y8084" i="1"/>
  <c r="Y4418" i="1"/>
  <c r="Y8085" i="1"/>
  <c r="Y7847" i="1"/>
  <c r="Y4570" i="1"/>
  <c r="Y4419" i="1"/>
  <c r="Y8086" i="1"/>
  <c r="Y4420" i="1"/>
  <c r="Y8087" i="1"/>
  <c r="Y7848" i="1"/>
  <c r="Y4421" i="1"/>
  <c r="Y8088" i="1"/>
  <c r="Y7849" i="1"/>
  <c r="Y7850" i="1"/>
  <c r="Y4051" i="1"/>
  <c r="Y4052" i="1"/>
  <c r="Y4053" i="1"/>
  <c r="Y3140" i="1"/>
  <c r="Y7504" i="1"/>
  <c r="Y4054" i="1"/>
  <c r="Y4055" i="1"/>
  <c r="Y3141" i="1"/>
  <c r="Y7505" i="1"/>
  <c r="Y4056" i="1"/>
  <c r="Y3142" i="1"/>
  <c r="Y7506" i="1"/>
  <c r="Y3143" i="1"/>
  <c r="Y7507" i="1"/>
  <c r="Y6735" i="1"/>
  <c r="Y4057" i="1"/>
  <c r="Y4058" i="1"/>
  <c r="Y4059" i="1"/>
  <c r="Y3144" i="1"/>
  <c r="Y7508" i="1"/>
  <c r="Y2387" i="1"/>
  <c r="Y2388" i="1"/>
  <c r="Y1798" i="1"/>
  <c r="Y6324" i="1"/>
  <c r="Y2389" i="1"/>
  <c r="Y1799" i="1"/>
  <c r="Y6325" i="1"/>
  <c r="Y1800" i="1"/>
  <c r="Y6326" i="1"/>
  <c r="Y5480" i="1"/>
  <c r="Y4060" i="1"/>
  <c r="Y4061" i="1"/>
  <c r="Y3145" i="1"/>
  <c r="Y7509" i="1"/>
  <c r="Y4062" i="1"/>
  <c r="Y3146" i="1"/>
  <c r="Y7510" i="1"/>
  <c r="Y3147" i="1"/>
  <c r="Y7511" i="1"/>
  <c r="Y6736" i="1"/>
  <c r="Y2390" i="1"/>
  <c r="Y1801" i="1"/>
  <c r="Y6327" i="1"/>
  <c r="Y1802" i="1"/>
  <c r="Y6328" i="1"/>
  <c r="Y5481" i="1"/>
  <c r="Y1803" i="1"/>
  <c r="Y6329" i="1"/>
  <c r="Y5482" i="1"/>
  <c r="Y5483" i="1"/>
  <c r="Y854" i="1"/>
  <c r="Y502" i="1"/>
  <c r="Y493" i="1"/>
  <c r="Y2391" i="1"/>
  <c r="Y855" i="1"/>
  <c r="Y798" i="1"/>
  <c r="Y4063" i="1"/>
  <c r="Y494" i="1"/>
  <c r="Y2392" i="1"/>
  <c r="Y1804" i="1"/>
  <c r="Y6330" i="1"/>
  <c r="Y799" i="1"/>
  <c r="Y264" i="1"/>
  <c r="Y265" i="1"/>
  <c r="Y266" i="1"/>
  <c r="Y3148" i="1"/>
  <c r="Y453" i="1"/>
  <c r="Y800" i="1"/>
  <c r="Y801" i="1"/>
  <c r="Y454" i="1"/>
  <c r="Y4064" i="1"/>
  <c r="Y4065" i="1"/>
  <c r="Y4066" i="1"/>
  <c r="Y3149" i="1"/>
  <c r="Y7512" i="1"/>
  <c r="Y2393" i="1"/>
  <c r="Y2394" i="1"/>
  <c r="Y1805" i="1"/>
  <c r="Y6331" i="1"/>
  <c r="Y2395" i="1"/>
  <c r="Y1806" i="1"/>
  <c r="Y6332" i="1"/>
  <c r="Y1807" i="1"/>
  <c r="Y6333" i="1"/>
  <c r="Y5484" i="1"/>
  <c r="Y4067" i="1"/>
  <c r="Y4068" i="1"/>
  <c r="Y3150" i="1"/>
  <c r="Y7513" i="1"/>
  <c r="Y4069" i="1"/>
  <c r="Y3151" i="1"/>
  <c r="Y7514" i="1"/>
  <c r="Y3152" i="1"/>
  <c r="Y7515" i="1"/>
  <c r="Y6737" i="1"/>
  <c r="Y2396" i="1"/>
  <c r="Y1808" i="1"/>
  <c r="Y6334" i="1"/>
  <c r="Y1809" i="1"/>
  <c r="Y6335" i="1"/>
  <c r="Y5485" i="1"/>
  <c r="Y1810" i="1"/>
  <c r="Y6336" i="1"/>
  <c r="Y5486" i="1"/>
  <c r="Y5487" i="1"/>
  <c r="Y4070" i="1"/>
  <c r="Y4071" i="1"/>
  <c r="Y4072" i="1"/>
  <c r="Y3153" i="1"/>
  <c r="Y7516" i="1"/>
  <c r="Y2397" i="1"/>
  <c r="Y2398" i="1"/>
  <c r="Y1811" i="1"/>
  <c r="Y6337" i="1"/>
  <c r="Y2399" i="1"/>
  <c r="Y1812" i="1"/>
  <c r="Y6338" i="1"/>
  <c r="Y1813" i="1"/>
  <c r="Y6339" i="1"/>
  <c r="Y5488" i="1"/>
  <c r="Y4073" i="1"/>
  <c r="Y4074" i="1"/>
  <c r="Y3154" i="1"/>
  <c r="Y7517" i="1"/>
  <c r="Y4075" i="1"/>
  <c r="Y3155" i="1"/>
  <c r="Y7518" i="1"/>
  <c r="Y3156" i="1"/>
  <c r="Y7519" i="1"/>
  <c r="Y6738" i="1"/>
  <c r="Y2400" i="1"/>
  <c r="Y1814" i="1"/>
  <c r="Y6340" i="1"/>
  <c r="Y1815" i="1"/>
  <c r="Y6341" i="1"/>
  <c r="Y5489" i="1"/>
  <c r="Y1816" i="1"/>
  <c r="Y6342" i="1"/>
  <c r="Y5490" i="1"/>
  <c r="Y5491" i="1"/>
  <c r="Y267" i="1"/>
  <c r="Y268" i="1"/>
  <c r="Y894" i="1"/>
  <c r="Y895" i="1"/>
  <c r="Y802" i="1"/>
  <c r="Y4422" i="1"/>
  <c r="Y4076" i="1"/>
  <c r="Y4077" i="1"/>
  <c r="Y4078" i="1"/>
  <c r="Y3157" i="1"/>
  <c r="Y7520" i="1"/>
  <c r="Y2401" i="1"/>
  <c r="Y2402" i="1"/>
  <c r="Y1817" i="1"/>
  <c r="Y6343" i="1"/>
  <c r="Y2403" i="1"/>
  <c r="Y1818" i="1"/>
  <c r="Y6344" i="1"/>
  <c r="Y1819" i="1"/>
  <c r="Y6345" i="1"/>
  <c r="Y5492" i="1"/>
  <c r="Y4079" i="1"/>
  <c r="Y4080" i="1"/>
  <c r="Y3158" i="1"/>
  <c r="Y7521" i="1"/>
  <c r="Y4081" i="1"/>
  <c r="Y3159" i="1"/>
  <c r="Y7522" i="1"/>
  <c r="Y3160" i="1"/>
  <c r="Y7523" i="1"/>
  <c r="Y6739" i="1"/>
  <c r="Y2404" i="1"/>
  <c r="Y1820" i="1"/>
  <c r="Y6346" i="1"/>
  <c r="Y1821" i="1"/>
  <c r="Y6347" i="1"/>
  <c r="Y5493" i="1"/>
  <c r="Y1822" i="1"/>
  <c r="Y6348" i="1"/>
  <c r="Y5494" i="1"/>
  <c r="Y5495" i="1"/>
  <c r="Y4082" i="1"/>
  <c r="Y4083" i="1"/>
  <c r="Y4084" i="1"/>
  <c r="Y3161" i="1"/>
  <c r="Y7524" i="1"/>
  <c r="Y2405" i="1"/>
  <c r="Y2406" i="1"/>
  <c r="Y1823" i="1"/>
  <c r="Y6349" i="1"/>
  <c r="Y2407" i="1"/>
  <c r="Y1824" i="1"/>
  <c r="Y6350" i="1"/>
  <c r="Y1825" i="1"/>
  <c r="Y6351" i="1"/>
  <c r="Y5496" i="1"/>
  <c r="Y4085" i="1"/>
  <c r="Y4086" i="1"/>
  <c r="Y3162" i="1"/>
  <c r="Y7525" i="1"/>
  <c r="Y4087" i="1"/>
  <c r="Y3163" i="1"/>
  <c r="Y7526" i="1"/>
  <c r="Y3164" i="1"/>
  <c r="Y7527" i="1"/>
  <c r="Y6740" i="1"/>
  <c r="Y2408" i="1"/>
  <c r="Y1826" i="1"/>
  <c r="Y1827" i="1"/>
  <c r="Y6352" i="1"/>
  <c r="Y5497" i="1"/>
  <c r="Y1828" i="1"/>
  <c r="Y6353" i="1"/>
  <c r="Y5498" i="1"/>
  <c r="Y5499" i="1"/>
  <c r="Y4088" i="1"/>
  <c r="Y4089" i="1"/>
  <c r="Y4090" i="1"/>
  <c r="Y3165" i="1"/>
  <c r="Y7528" i="1"/>
  <c r="Y2409" i="1"/>
  <c r="Y2410" i="1"/>
  <c r="Y1829" i="1"/>
  <c r="Y6354" i="1"/>
  <c r="Y2411" i="1"/>
  <c r="Y1830" i="1"/>
  <c r="Y6355" i="1"/>
  <c r="Y1831" i="1"/>
  <c r="Y6356" i="1"/>
  <c r="Y5500" i="1"/>
  <c r="Y4091" i="1"/>
  <c r="Y4092" i="1"/>
  <c r="Y3166" i="1"/>
  <c r="Y7529" i="1"/>
  <c r="Y4093" i="1"/>
  <c r="Y3167" i="1"/>
  <c r="Y7530" i="1"/>
  <c r="Y3168" i="1"/>
  <c r="Y7531" i="1"/>
  <c r="Y6741" i="1"/>
  <c r="Y2412" i="1"/>
  <c r="Y1832" i="1"/>
  <c r="Y1833" i="1"/>
  <c r="Y6357" i="1"/>
  <c r="Y5501" i="1"/>
  <c r="Y1834" i="1"/>
  <c r="Y6358" i="1"/>
  <c r="Y5502" i="1"/>
  <c r="Y5503" i="1"/>
  <c r="Y269" i="1"/>
  <c r="Y270" i="1"/>
  <c r="Y803" i="1"/>
  <c r="Y804" i="1"/>
  <c r="Y271" i="1"/>
  <c r="Y272" i="1"/>
  <c r="Y273" i="1"/>
  <c r="Y3169" i="1"/>
  <c r="Y455" i="1"/>
  <c r="Y805" i="1"/>
  <c r="Y806" i="1"/>
  <c r="Y456" i="1"/>
  <c r="Y274" i="1"/>
  <c r="Y275" i="1"/>
  <c r="Y896" i="1"/>
  <c r="Y897" i="1"/>
  <c r="Y807" i="1"/>
  <c r="Y4423" i="1"/>
  <c r="Y4094" i="1"/>
  <c r="Y4095" i="1"/>
  <c r="Y4096" i="1"/>
  <c r="Y3170" i="1"/>
  <c r="Y7532" i="1"/>
  <c r="Y2413" i="1"/>
  <c r="Y2414" i="1"/>
  <c r="Y1835" i="1"/>
  <c r="Y6359" i="1"/>
  <c r="Y2415" i="1"/>
  <c r="Y1836" i="1"/>
  <c r="Y6360" i="1"/>
  <c r="Y1837" i="1"/>
  <c r="Y6361" i="1"/>
  <c r="Y5504" i="1"/>
  <c r="Y4097" i="1"/>
  <c r="Y4098" i="1"/>
  <c r="Y3171" i="1"/>
  <c r="Y7533" i="1"/>
  <c r="Y4099" i="1"/>
  <c r="Y3172" i="1"/>
  <c r="Y7534" i="1"/>
  <c r="Y3173" i="1"/>
  <c r="Y7535" i="1"/>
  <c r="Y6742" i="1"/>
  <c r="Y2416" i="1"/>
  <c r="Y1838" i="1"/>
  <c r="Y6362" i="1"/>
  <c r="Y1839" i="1"/>
  <c r="Y6363" i="1"/>
  <c r="Y5505" i="1"/>
  <c r="Y1840" i="1"/>
  <c r="Y6364" i="1"/>
  <c r="Y5506" i="1"/>
  <c r="Y5507" i="1"/>
  <c r="Y4100" i="1"/>
  <c r="Y4101" i="1"/>
  <c r="Y4102" i="1"/>
  <c r="Y3174" i="1"/>
  <c r="Y7536" i="1"/>
  <c r="Y2417" i="1"/>
  <c r="Y2418" i="1"/>
  <c r="Y1841" i="1"/>
  <c r="Y6365" i="1"/>
  <c r="Y2419" i="1"/>
  <c r="Y1842" i="1"/>
  <c r="Y6366" i="1"/>
  <c r="Y1843" i="1"/>
  <c r="Y6367" i="1"/>
  <c r="Y5508" i="1"/>
  <c r="Y4103" i="1"/>
  <c r="Y4104" i="1"/>
  <c r="Y3175" i="1"/>
  <c r="Y7537" i="1"/>
  <c r="Y4105" i="1"/>
  <c r="Y3176" i="1"/>
  <c r="Y7538" i="1"/>
  <c r="Y3177" i="1"/>
  <c r="Y7539" i="1"/>
  <c r="Y6743" i="1"/>
  <c r="Y2420" i="1"/>
  <c r="Y1844" i="1"/>
  <c r="Y6368" i="1"/>
  <c r="Y1845" i="1"/>
  <c r="Y6369" i="1"/>
  <c r="Y5509" i="1"/>
  <c r="Y1846" i="1"/>
  <c r="Y6370" i="1"/>
  <c r="Y5510" i="1"/>
  <c r="Y5511" i="1"/>
  <c r="Y4106" i="1"/>
  <c r="Y4107" i="1"/>
  <c r="Y4108" i="1"/>
  <c r="Y3178" i="1"/>
  <c r="Y7540" i="1"/>
  <c r="Y2421" i="1"/>
  <c r="Y2422" i="1"/>
  <c r="Y1847" i="1"/>
  <c r="Y6371" i="1"/>
  <c r="Y2423" i="1"/>
  <c r="Y1848" i="1"/>
  <c r="Y6372" i="1"/>
  <c r="Y1849" i="1"/>
  <c r="Y6373" i="1"/>
  <c r="Y5512" i="1"/>
  <c r="Y4109" i="1"/>
  <c r="Y4110" i="1"/>
  <c r="Y3179" i="1"/>
  <c r="Y7541" i="1"/>
  <c r="Y4111" i="1"/>
  <c r="Y3180" i="1"/>
  <c r="Y7542" i="1"/>
  <c r="Y3181" i="1"/>
  <c r="Y7543" i="1"/>
  <c r="Y6744" i="1"/>
  <c r="Y2424" i="1"/>
  <c r="Y1850" i="1"/>
  <c r="Y6374" i="1"/>
  <c r="Y1851" i="1"/>
  <c r="Y6375" i="1"/>
  <c r="Y5513" i="1"/>
  <c r="Y1852" i="1"/>
  <c r="Y6376" i="1"/>
  <c r="Y5514" i="1"/>
  <c r="Y5515" i="1"/>
  <c r="Y4112" i="1"/>
  <c r="Y4113" i="1"/>
  <c r="Y3182" i="1"/>
  <c r="Y7544" i="1"/>
  <c r="Y4114" i="1"/>
  <c r="Y3183" i="1"/>
  <c r="Y7545" i="1"/>
  <c r="Y3184" i="1"/>
  <c r="Y7546" i="1"/>
  <c r="Y6745" i="1"/>
  <c r="Y2425" i="1"/>
  <c r="Y1853" i="1"/>
  <c r="Y6377" i="1"/>
  <c r="Y1854" i="1"/>
  <c r="Y6378" i="1"/>
  <c r="Y5516" i="1"/>
  <c r="Y1855" i="1"/>
  <c r="Y6379" i="1"/>
  <c r="Y5517" i="1"/>
  <c r="Y4115" i="1"/>
  <c r="Y3185" i="1"/>
  <c r="Y7547" i="1"/>
  <c r="Y3186" i="1"/>
  <c r="Y7548" i="1"/>
  <c r="Y6746" i="1"/>
  <c r="Y3187" i="1"/>
  <c r="Y7549" i="1"/>
  <c r="Y6747" i="1"/>
  <c r="Y6748" i="1"/>
  <c r="Y1856" i="1"/>
  <c r="Y6380" i="1"/>
  <c r="Y5518" i="1"/>
  <c r="Y5519" i="1"/>
  <c r="Y5520" i="1"/>
  <c r="Y4571" i="1"/>
  <c r="Y4572" i="1"/>
  <c r="Y4424" i="1"/>
  <c r="Y8089" i="1"/>
  <c r="Y4573" i="1"/>
  <c r="Y4425" i="1"/>
  <c r="Y8090" i="1"/>
  <c r="Y4426" i="1"/>
  <c r="Y8091" i="1"/>
  <c r="Y7851" i="1"/>
  <c r="Y4177" i="1"/>
  <c r="Y3300" i="1"/>
  <c r="Y7652" i="1"/>
  <c r="Y3301" i="1"/>
  <c r="Y7653" i="1"/>
  <c r="Y6898" i="1"/>
  <c r="Y3302" i="1"/>
  <c r="Y7654" i="1"/>
  <c r="Y6899" i="1"/>
  <c r="Y6900" i="1"/>
  <c r="Y4574" i="1"/>
  <c r="Y4427" i="1"/>
  <c r="Y8092" i="1"/>
  <c r="Y4428" i="1"/>
  <c r="Y8093" i="1"/>
  <c r="Y7852" i="1"/>
  <c r="Y4429" i="1"/>
  <c r="Y8094" i="1"/>
  <c r="Y7853" i="1"/>
  <c r="Y7854" i="1"/>
  <c r="Y3303" i="1"/>
  <c r="Y7655" i="1"/>
  <c r="Y6901" i="1"/>
  <c r="Y6902" i="1"/>
  <c r="Y6903" i="1"/>
  <c r="Y4575" i="1"/>
  <c r="Y4430" i="1"/>
  <c r="Y8095" i="1"/>
  <c r="Y4431" i="1"/>
  <c r="Y8096" i="1"/>
  <c r="Y7855" i="1"/>
  <c r="Y4432" i="1"/>
  <c r="Y8097" i="1"/>
  <c r="Y7856" i="1"/>
  <c r="Y7857" i="1"/>
  <c r="Y3304" i="1"/>
  <c r="Y7656" i="1"/>
  <c r="Y6904" i="1"/>
  <c r="Y6905" i="1"/>
  <c r="Y6906" i="1"/>
  <c r="Y4433" i="1"/>
  <c r="Y8098" i="1"/>
  <c r="Y7858" i="1"/>
  <c r="Y7859" i="1"/>
  <c r="Y7860" i="1"/>
  <c r="Y6907" i="1"/>
  <c r="Y1978" i="1"/>
  <c r="Y1979" i="1"/>
  <c r="Y1155" i="1"/>
  <c r="Y5692" i="1"/>
  <c r="Y1980" i="1"/>
  <c r="Y1156" i="1"/>
  <c r="Y5693" i="1"/>
  <c r="Y1157" i="1"/>
  <c r="Y5694" i="1"/>
  <c r="Y4960" i="1"/>
  <c r="Y1007" i="1"/>
  <c r="Y983" i="1"/>
  <c r="Y4817" i="1"/>
  <c r="Y984" i="1"/>
  <c r="Y4818" i="1"/>
  <c r="Y4726" i="1"/>
  <c r="Y985" i="1"/>
  <c r="Y4819" i="1"/>
  <c r="Y4727" i="1"/>
  <c r="Y4728" i="1"/>
  <c r="Y1981" i="1"/>
  <c r="Y1158" i="1"/>
  <c r="Y5695" i="1"/>
  <c r="Y1159" i="1"/>
  <c r="Y5696" i="1"/>
  <c r="Y4961" i="1"/>
  <c r="Y1160" i="1"/>
  <c r="Y5697" i="1"/>
  <c r="Y4962" i="1"/>
  <c r="Y4963" i="1"/>
  <c r="Y986" i="1"/>
  <c r="Y4820" i="1"/>
  <c r="Y4729" i="1"/>
  <c r="Y4730" i="1"/>
  <c r="Y4731" i="1"/>
  <c r="Y1982" i="1"/>
  <c r="Y1161" i="1"/>
  <c r="Y5698" i="1"/>
  <c r="Y1162" i="1"/>
  <c r="Y5699" i="1"/>
  <c r="Y4964" i="1"/>
  <c r="Y1163" i="1"/>
  <c r="Y5700" i="1"/>
  <c r="Y4965" i="1"/>
  <c r="Y4966" i="1"/>
  <c r="Y987" i="1"/>
  <c r="Y4821" i="1"/>
  <c r="Y4732" i="1"/>
  <c r="Y4733" i="1"/>
  <c r="Y4734" i="1"/>
  <c r="Y1164" i="1"/>
  <c r="Y5701" i="1"/>
  <c r="Y4967" i="1"/>
  <c r="Y4968" i="1"/>
  <c r="Y4969" i="1"/>
  <c r="Y4735" i="1"/>
  <c r="Y3320" i="1"/>
  <c r="Y2528" i="1"/>
  <c r="Y6981" i="1"/>
  <c r="Y2529" i="1"/>
  <c r="Y6982" i="1"/>
  <c r="Y6563" i="1"/>
  <c r="Y2530" i="1"/>
  <c r="Y6983" i="1"/>
  <c r="Y6564" i="1"/>
  <c r="Y6565" i="1"/>
  <c r="Y1180" i="1"/>
  <c r="Y5717" i="1"/>
  <c r="Y5043" i="1"/>
  <c r="Y5044" i="1"/>
  <c r="Y5045" i="1"/>
  <c r="Y2531" i="1"/>
  <c r="Y6984" i="1"/>
  <c r="Y6566" i="1"/>
  <c r="Y6567" i="1"/>
  <c r="Y6568" i="1"/>
  <c r="Y5046" i="1"/>
  <c r="Y2532" i="1"/>
  <c r="Y6985" i="1"/>
  <c r="Y6569" i="1"/>
  <c r="Y6570" i="1"/>
  <c r="Y6571" i="1"/>
  <c r="Y5047" i="1"/>
  <c r="Y6572" i="1"/>
  <c r="Y4116" i="1"/>
  <c r="Y4117" i="1"/>
  <c r="Y4118" i="1"/>
  <c r="Y3188" i="1"/>
  <c r="Y7550" i="1"/>
  <c r="Y4119" i="1"/>
  <c r="Y4120" i="1"/>
  <c r="Y3189" i="1"/>
  <c r="Y7551" i="1"/>
  <c r="Y4121" i="1"/>
  <c r="Y3190" i="1"/>
  <c r="Y7552" i="1"/>
  <c r="Y3191" i="1"/>
  <c r="Y7553" i="1"/>
  <c r="Y6749" i="1"/>
  <c r="Y4576" i="1"/>
  <c r="Y4577" i="1"/>
  <c r="Y4434" i="1"/>
  <c r="Y8099" i="1"/>
  <c r="Y4578" i="1"/>
  <c r="Y4435" i="1"/>
  <c r="Y8100" i="1"/>
  <c r="Y4436" i="1"/>
  <c r="Y8101" i="1"/>
  <c r="Y7861" i="1"/>
  <c r="Y4579" i="1"/>
  <c r="Y4437" i="1"/>
  <c r="Y8102" i="1"/>
  <c r="Y4438" i="1"/>
  <c r="Y8103" i="1"/>
  <c r="Y7862" i="1"/>
  <c r="Y4439" i="1"/>
  <c r="Y8104" i="1"/>
  <c r="Y7863" i="1"/>
  <c r="Y7864" i="1"/>
  <c r="Y4122" i="1"/>
  <c r="Y2426" i="1"/>
  <c r="Y2427" i="1"/>
  <c r="Y1857" i="1"/>
  <c r="Y6381" i="1"/>
  <c r="Y4123" i="1"/>
  <c r="Y4124" i="1"/>
  <c r="Y3192" i="1"/>
  <c r="Y7554" i="1"/>
  <c r="Y2428" i="1"/>
  <c r="Y1858" i="1"/>
  <c r="Y6382" i="1"/>
  <c r="Y1859" i="1"/>
  <c r="Y6383" i="1"/>
  <c r="Y5521" i="1"/>
  <c r="Y4125" i="1"/>
  <c r="Y4126" i="1"/>
  <c r="Y4127" i="1"/>
  <c r="Y3193" i="1"/>
  <c r="Y7555" i="1"/>
  <c r="Y2429" i="1"/>
  <c r="Y2430" i="1"/>
  <c r="Y1860" i="1"/>
  <c r="Y6384" i="1"/>
  <c r="Y2431" i="1"/>
  <c r="Y1861" i="1"/>
  <c r="Y6385" i="1"/>
  <c r="Y1862" i="1"/>
  <c r="Y6386" i="1"/>
  <c r="Y5522" i="1"/>
  <c r="Y4128" i="1"/>
  <c r="Y4129" i="1"/>
  <c r="Y3194" i="1"/>
  <c r="Y7556" i="1"/>
  <c r="Y4130" i="1"/>
  <c r="Y3195" i="1"/>
  <c r="Y7557" i="1"/>
  <c r="Y3196" i="1"/>
  <c r="Y7558" i="1"/>
  <c r="Y6750" i="1"/>
  <c r="Y2432" i="1"/>
  <c r="Y1863" i="1"/>
  <c r="Y6387" i="1"/>
  <c r="Y1864" i="1"/>
  <c r="Y6388" i="1"/>
  <c r="Y5523" i="1"/>
  <c r="Y1865" i="1"/>
  <c r="Y6389" i="1"/>
  <c r="Y5524" i="1"/>
  <c r="Y5525" i="1"/>
  <c r="Y808" i="1"/>
  <c r="Y276" i="1"/>
  <c r="Y277" i="1"/>
  <c r="Y278" i="1"/>
  <c r="Y3197" i="1"/>
  <c r="Y457" i="1"/>
  <c r="Y809" i="1"/>
  <c r="Y810" i="1"/>
  <c r="Y458" i="1"/>
  <c r="Y811" i="1"/>
  <c r="Y279" i="1"/>
  <c r="Y280" i="1"/>
  <c r="Y281" i="1"/>
  <c r="Y3198" i="1"/>
  <c r="Y459" i="1"/>
  <c r="Y812" i="1"/>
  <c r="Y813" i="1"/>
  <c r="Y460" i="1"/>
  <c r="Y4131" i="1"/>
  <c r="Y4132" i="1"/>
  <c r="Y4133" i="1"/>
  <c r="Y3199" i="1"/>
  <c r="Y7559" i="1"/>
  <c r="Y2433" i="1"/>
  <c r="Y2434" i="1"/>
  <c r="Y1866" i="1"/>
  <c r="Y6390" i="1"/>
  <c r="Y2435" i="1"/>
  <c r="Y1867" i="1"/>
  <c r="Y6391" i="1"/>
  <c r="Y1868" i="1"/>
  <c r="Y6392" i="1"/>
  <c r="Y5526" i="1"/>
  <c r="Y4134" i="1"/>
  <c r="Y4135" i="1"/>
  <c r="Y3200" i="1"/>
  <c r="Y7560" i="1"/>
  <c r="Y4136" i="1"/>
  <c r="Y3201" i="1"/>
  <c r="Y7561" i="1"/>
  <c r="Y3202" i="1"/>
  <c r="Y7562" i="1"/>
  <c r="Y6751" i="1"/>
  <c r="Y2436" i="1"/>
  <c r="Y1869" i="1"/>
  <c r="Y6393" i="1"/>
  <c r="Y1870" i="1"/>
  <c r="Y6394" i="1"/>
  <c r="Y5527" i="1"/>
  <c r="Y1871" i="1"/>
  <c r="Y6395" i="1"/>
  <c r="Y5528" i="1"/>
  <c r="Y5529" i="1"/>
  <c r="Y814" i="1"/>
  <c r="Y282" i="1"/>
  <c r="Y283" i="1"/>
  <c r="Y284" i="1"/>
  <c r="Y3203" i="1"/>
  <c r="Y461" i="1"/>
  <c r="Y815" i="1"/>
  <c r="Y816" i="1"/>
  <c r="Y462" i="1"/>
  <c r="Y817" i="1"/>
  <c r="Y285" i="1"/>
  <c r="Y286" i="1"/>
  <c r="Y287" i="1"/>
  <c r="Y3204" i="1"/>
  <c r="Y463" i="1"/>
  <c r="Y818" i="1"/>
  <c r="Y819" i="1"/>
  <c r="Y464" i="1"/>
  <c r="Y820" i="1"/>
  <c r="Y288" i="1"/>
  <c r="Y289" i="1"/>
  <c r="Y290" i="1"/>
  <c r="Y3205" i="1"/>
  <c r="Y465" i="1"/>
  <c r="Y821" i="1"/>
  <c r="Y822" i="1"/>
  <c r="Y466" i="1"/>
  <c r="Y291" i="1"/>
  <c r="Y292" i="1"/>
  <c r="Y898" i="1"/>
  <c r="Y899" i="1"/>
  <c r="Y823" i="1"/>
  <c r="Y4440" i="1"/>
  <c r="Y4137" i="1"/>
  <c r="Y4138" i="1"/>
  <c r="Y4139" i="1"/>
  <c r="Y3206" i="1"/>
  <c r="Y7563" i="1"/>
  <c r="Y2437" i="1"/>
  <c r="Y2438" i="1"/>
  <c r="Y1872" i="1"/>
  <c r="Y6396" i="1"/>
  <c r="Y2439" i="1"/>
  <c r="Y1873" i="1"/>
  <c r="Y6397" i="1"/>
  <c r="Y1874" i="1"/>
  <c r="Y6398" i="1"/>
  <c r="Y5530" i="1"/>
  <c r="Y4140" i="1"/>
  <c r="Y4141" i="1"/>
  <c r="Y3207" i="1"/>
  <c r="Y7564" i="1"/>
  <c r="Y4142" i="1"/>
  <c r="Y3208" i="1"/>
  <c r="Y7565" i="1"/>
  <c r="Y3209" i="1"/>
  <c r="Y7566" i="1"/>
  <c r="Y6752" i="1"/>
  <c r="Y2440" i="1"/>
  <c r="Y1875" i="1"/>
  <c r="Y6399" i="1"/>
  <c r="Y1876" i="1"/>
  <c r="Y6400" i="1"/>
  <c r="Y5531" i="1"/>
  <c r="Y1877" i="1"/>
  <c r="Y6401" i="1"/>
  <c r="Y5532" i="1"/>
  <c r="Y5533" i="1"/>
  <c r="Y856" i="1"/>
  <c r="Y503" i="1"/>
  <c r="Y495" i="1"/>
  <c r="Y2441" i="1"/>
  <c r="Y857" i="1"/>
  <c r="Y824" i="1"/>
  <c r="Y4143" i="1"/>
  <c r="Y496" i="1"/>
  <c r="Y2442" i="1"/>
  <c r="Y1878" i="1"/>
  <c r="Y6402" i="1"/>
  <c r="Y4144" i="1"/>
  <c r="Y4145" i="1"/>
  <c r="Y4146" i="1"/>
  <c r="Y3210" i="1"/>
  <c r="Y7567" i="1"/>
  <c r="Y2443" i="1"/>
  <c r="Y2444" i="1"/>
  <c r="Y1879" i="1"/>
  <c r="Y6403" i="1"/>
  <c r="Y2445" i="1"/>
  <c r="Y1880" i="1"/>
  <c r="Y6404" i="1"/>
  <c r="Y1881" i="1"/>
  <c r="Y6405" i="1"/>
  <c r="Y5534" i="1"/>
  <c r="Y4147" i="1"/>
  <c r="Y4148" i="1"/>
  <c r="Y3211" i="1"/>
  <c r="Y7568" i="1"/>
  <c r="Y4149" i="1"/>
  <c r="Y3212" i="1"/>
  <c r="Y7569" i="1"/>
  <c r="Y3213" i="1"/>
  <c r="Y7570" i="1"/>
  <c r="Y6753" i="1"/>
  <c r="Y2446" i="1"/>
  <c r="Y1882" i="1"/>
  <c r="Y6406" i="1"/>
  <c r="Y1883" i="1"/>
  <c r="Y6407" i="1"/>
  <c r="Y5535" i="1"/>
  <c r="Y1884" i="1"/>
  <c r="Y6408" i="1"/>
  <c r="Y5536" i="1"/>
  <c r="Y5537" i="1"/>
  <c r="Y825" i="1"/>
  <c r="Y293" i="1"/>
  <c r="Y294" i="1"/>
  <c r="Y295" i="1"/>
  <c r="Y3214" i="1"/>
  <c r="Y467" i="1"/>
  <c r="Y826" i="1"/>
  <c r="Y827" i="1"/>
  <c r="Y468" i="1"/>
  <c r="Y828" i="1"/>
  <c r="Y296" i="1"/>
  <c r="Y297" i="1"/>
  <c r="Y298" i="1"/>
  <c r="Y3215" i="1"/>
  <c r="Y469" i="1"/>
  <c r="Y829" i="1"/>
  <c r="Y830" i="1"/>
  <c r="Y470" i="1"/>
  <c r="Y4150" i="1"/>
  <c r="Y4151" i="1"/>
  <c r="Y4152" i="1"/>
  <c r="Y3216" i="1"/>
  <c r="Y7571" i="1"/>
  <c r="Y2447" i="1"/>
  <c r="Y2448" i="1"/>
  <c r="Y1885" i="1"/>
  <c r="Y6409" i="1"/>
  <c r="Y2449" i="1"/>
  <c r="Y1886" i="1"/>
  <c r="Y6410" i="1"/>
  <c r="Y1887" i="1"/>
  <c r="Y6411" i="1"/>
  <c r="Y5538" i="1"/>
  <c r="Y4153" i="1"/>
  <c r="Y4154" i="1"/>
  <c r="Y3217" i="1"/>
  <c r="Y7572" i="1"/>
  <c r="Y4155" i="1"/>
  <c r="Y3218" i="1"/>
  <c r="Y7573" i="1"/>
  <c r="Y3219" i="1"/>
  <c r="Y7574" i="1"/>
  <c r="Y6754" i="1"/>
  <c r="Y2450" i="1"/>
  <c r="Y1888" i="1"/>
  <c r="Y6412" i="1"/>
  <c r="Y1889" i="1"/>
  <c r="Y6413" i="1"/>
  <c r="Y5539" i="1"/>
  <c r="Y1890" i="1"/>
  <c r="Y6414" i="1"/>
  <c r="Y5540" i="1"/>
  <c r="Y5541" i="1"/>
  <c r="Y831" i="1"/>
  <c r="Y299" i="1"/>
  <c r="Y300" i="1"/>
  <c r="Y301" i="1"/>
  <c r="Y3220" i="1"/>
  <c r="Y471" i="1"/>
  <c r="Y832" i="1"/>
  <c r="Y833" i="1"/>
  <c r="Y472" i="1"/>
  <c r="Y834" i="1"/>
  <c r="Y302" i="1"/>
  <c r="Y303" i="1"/>
  <c r="Y304" i="1"/>
  <c r="Y3221" i="1"/>
  <c r="Y473" i="1"/>
  <c r="Y835" i="1"/>
  <c r="Y836" i="1"/>
  <c r="Y474" i="1"/>
  <c r="Y837" i="1"/>
  <c r="Y305" i="1"/>
  <c r="Y306" i="1"/>
  <c r="Y307" i="1"/>
  <c r="Y3222" i="1"/>
  <c r="Y475" i="1"/>
  <c r="Y838" i="1"/>
  <c r="Y839" i="1"/>
  <c r="Y476" i="1"/>
  <c r="Y308" i="1"/>
  <c r="Y309" i="1"/>
  <c r="Y900" i="1"/>
  <c r="Y901" i="1"/>
  <c r="Y840" i="1"/>
  <c r="Y4441" i="1"/>
  <c r="Y4156" i="1"/>
  <c r="Y4157" i="1"/>
  <c r="Y4158" i="1"/>
  <c r="Y3223" i="1"/>
  <c r="Y7575" i="1"/>
  <c r="Y2451" i="1"/>
  <c r="Y2452" i="1"/>
  <c r="Y1891" i="1"/>
  <c r="Y6415" i="1"/>
  <c r="Y2453" i="1"/>
  <c r="Y1892" i="1"/>
  <c r="Y6416" i="1"/>
  <c r="Y1893" i="1"/>
  <c r="Y6417" i="1"/>
  <c r="Y5542" i="1"/>
  <c r="Y4159" i="1"/>
  <c r="Y4160" i="1"/>
  <c r="Y3224" i="1"/>
  <c r="Y7576" i="1"/>
  <c r="Y4161" i="1"/>
  <c r="Y3225" i="1"/>
  <c r="Y7577" i="1"/>
  <c r="Y3226" i="1"/>
  <c r="Y7578" i="1"/>
  <c r="Y6755" i="1"/>
  <c r="Y2454" i="1"/>
  <c r="Y1894" i="1"/>
  <c r="Y6418" i="1"/>
  <c r="Y1895" i="1"/>
  <c r="Y6419" i="1"/>
  <c r="Y5543" i="1"/>
  <c r="Y1896" i="1"/>
  <c r="Y6420" i="1"/>
  <c r="Y5544" i="1"/>
  <c r="Y5545" i="1"/>
  <c r="Y504" i="1"/>
  <c r="T3" i="1"/>
  <c r="T4" i="1"/>
  <c r="T5" i="1"/>
  <c r="T2533" i="1"/>
  <c r="T313" i="1"/>
  <c r="T505" i="1"/>
  <c r="T506" i="1"/>
  <c r="T314" i="1"/>
  <c r="T3321" i="1"/>
  <c r="T3322" i="1"/>
  <c r="T3323" i="1"/>
  <c r="T2534" i="1"/>
  <c r="T6986" i="1"/>
  <c r="T1983" i="1"/>
  <c r="T1984" i="1"/>
  <c r="T1181" i="1"/>
  <c r="T5718" i="1"/>
  <c r="T1985" i="1"/>
  <c r="T1182" i="1"/>
  <c r="T5719" i="1"/>
  <c r="T1183" i="1"/>
  <c r="T5720" i="1"/>
  <c r="T5048" i="1"/>
  <c r="T3324" i="1"/>
  <c r="T3325" i="1"/>
  <c r="T2535" i="1"/>
  <c r="T6987" i="1"/>
  <c r="T3326" i="1"/>
  <c r="T2536" i="1"/>
  <c r="T6988" i="1"/>
  <c r="T2537" i="1"/>
  <c r="T6989" i="1"/>
  <c r="T6573" i="1"/>
  <c r="T1986" i="1"/>
  <c r="T1184" i="1"/>
  <c r="T5721" i="1"/>
  <c r="T1185" i="1"/>
  <c r="T5722" i="1"/>
  <c r="T5049" i="1"/>
  <c r="T1186" i="1"/>
  <c r="T5723" i="1"/>
  <c r="T5050" i="1"/>
  <c r="T5051" i="1"/>
  <c r="T3327" i="1"/>
  <c r="T3328" i="1"/>
  <c r="T3329" i="1"/>
  <c r="T2538" i="1"/>
  <c r="T6990" i="1"/>
  <c r="T3330" i="1"/>
  <c r="T3331" i="1"/>
  <c r="T2539" i="1"/>
  <c r="T6991" i="1"/>
  <c r="T3332" i="1"/>
  <c r="T2540" i="1"/>
  <c r="T6992" i="1"/>
  <c r="T2541" i="1"/>
  <c r="T6993" i="1"/>
  <c r="T6574" i="1"/>
  <c r="T4442" i="1"/>
  <c r="T4443" i="1"/>
  <c r="T4178" i="1"/>
  <c r="T7865" i="1"/>
  <c r="T4444" i="1"/>
  <c r="T4179" i="1"/>
  <c r="T7866" i="1"/>
  <c r="T4180" i="1"/>
  <c r="T7867" i="1"/>
  <c r="T7657" i="1"/>
  <c r="T4445" i="1"/>
  <c r="T4181" i="1"/>
  <c r="T7868" i="1"/>
  <c r="T4182" i="1"/>
  <c r="T7869" i="1"/>
  <c r="T7658" i="1"/>
  <c r="T4183" i="1"/>
  <c r="T7870" i="1"/>
  <c r="T7659" i="1"/>
  <c r="T7660" i="1"/>
  <c r="T3333" i="1"/>
  <c r="T3334" i="1"/>
  <c r="T3335" i="1"/>
  <c r="T2542" i="1"/>
  <c r="T6994" i="1"/>
  <c r="T1987" i="1"/>
  <c r="T1988" i="1"/>
  <c r="T1187" i="1"/>
  <c r="T5724" i="1"/>
  <c r="T1989" i="1"/>
  <c r="T1188" i="1"/>
  <c r="T5725" i="1"/>
  <c r="T1189" i="1"/>
  <c r="T5726" i="1"/>
  <c r="T5052" i="1"/>
  <c r="T3336" i="1"/>
  <c r="T3337" i="1"/>
  <c r="T2543" i="1"/>
  <c r="T6995" i="1"/>
  <c r="T3338" i="1"/>
  <c r="T2544" i="1"/>
  <c r="T6996" i="1"/>
  <c r="T2545" i="1"/>
  <c r="T6997" i="1"/>
  <c r="T6575" i="1"/>
  <c r="T1990" i="1"/>
  <c r="T1190" i="1"/>
  <c r="T5727" i="1"/>
  <c r="T1191" i="1"/>
  <c r="T5728" i="1"/>
  <c r="T5053" i="1"/>
  <c r="T1192" i="1"/>
  <c r="T5729" i="1"/>
  <c r="T5054" i="1"/>
  <c r="T5055" i="1"/>
  <c r="T507" i="1"/>
  <c r="T6" i="1"/>
  <c r="T7" i="1"/>
  <c r="T8" i="1"/>
  <c r="T2546" i="1"/>
  <c r="T315" i="1"/>
  <c r="T508" i="1"/>
  <c r="T509" i="1"/>
  <c r="T316" i="1"/>
  <c r="T3339" i="1"/>
  <c r="T3340" i="1"/>
  <c r="T3341" i="1"/>
  <c r="T2547" i="1"/>
  <c r="T6998" i="1"/>
  <c r="T1991" i="1"/>
  <c r="T1992" i="1"/>
  <c r="T1193" i="1"/>
  <c r="T5730" i="1"/>
  <c r="T1993" i="1"/>
  <c r="T1194" i="1"/>
  <c r="T5731" i="1"/>
  <c r="T1195" i="1"/>
  <c r="T5732" i="1"/>
  <c r="T5056" i="1"/>
  <c r="T3342" i="1"/>
  <c r="T3343" i="1"/>
  <c r="T2548" i="1"/>
  <c r="T6999" i="1"/>
  <c r="T3344" i="1"/>
  <c r="T2549" i="1"/>
  <c r="T7000" i="1"/>
  <c r="T2550" i="1"/>
  <c r="T7001" i="1"/>
  <c r="T6576" i="1"/>
  <c r="T1994" i="1"/>
  <c r="T1196" i="1"/>
  <c r="T5733" i="1"/>
  <c r="T1197" i="1"/>
  <c r="T5734" i="1"/>
  <c r="T5057" i="1"/>
  <c r="T1198" i="1"/>
  <c r="T5735" i="1"/>
  <c r="T5058" i="1"/>
  <c r="T5059" i="1"/>
  <c r="T510" i="1"/>
  <c r="T9" i="1"/>
  <c r="T10" i="1"/>
  <c r="T11" i="1"/>
  <c r="T2551" i="1"/>
  <c r="T317" i="1"/>
  <c r="T511" i="1"/>
  <c r="T512" i="1"/>
  <c r="T318" i="1"/>
  <c r="T513" i="1"/>
  <c r="T12" i="1"/>
  <c r="T13" i="1"/>
  <c r="T14" i="1"/>
  <c r="T2552" i="1"/>
  <c r="T319" i="1"/>
  <c r="T514" i="1"/>
  <c r="T515" i="1"/>
  <c r="T320" i="1"/>
  <c r="T3345" i="1"/>
  <c r="T3346" i="1"/>
  <c r="T3347" i="1"/>
  <c r="T2553" i="1"/>
  <c r="T7002" i="1"/>
  <c r="T1995" i="1"/>
  <c r="T1996" i="1"/>
  <c r="T1199" i="1"/>
  <c r="T5736" i="1"/>
  <c r="T1997" i="1"/>
  <c r="T1200" i="1"/>
  <c r="T5737" i="1"/>
  <c r="T1201" i="1"/>
  <c r="T5738" i="1"/>
  <c r="T5060" i="1"/>
  <c r="T3348" i="1"/>
  <c r="T3349" i="1"/>
  <c r="T2554" i="1"/>
  <c r="T7003" i="1"/>
  <c r="T3350" i="1"/>
  <c r="T2555" i="1"/>
  <c r="T7004" i="1"/>
  <c r="T2556" i="1"/>
  <c r="T7005" i="1"/>
  <c r="T6577" i="1"/>
  <c r="T1998" i="1"/>
  <c r="T1202" i="1"/>
  <c r="T5739" i="1"/>
  <c r="T1203" i="1"/>
  <c r="T5740" i="1"/>
  <c r="T5061" i="1"/>
  <c r="T1204" i="1"/>
  <c r="T5741" i="1"/>
  <c r="T5062" i="1"/>
  <c r="T5063" i="1"/>
  <c r="T516" i="1"/>
  <c r="T15" i="1"/>
  <c r="T16" i="1"/>
  <c r="T17" i="1"/>
  <c r="T2557" i="1"/>
  <c r="T321" i="1"/>
  <c r="T517" i="1"/>
  <c r="T518" i="1"/>
  <c r="T322" i="1"/>
  <c r="T519" i="1"/>
  <c r="T18" i="1"/>
  <c r="T19" i="1"/>
  <c r="T20" i="1"/>
  <c r="T2558" i="1"/>
  <c r="T323" i="1"/>
  <c r="T520" i="1"/>
  <c r="T521" i="1"/>
  <c r="T324" i="1"/>
  <c r="T3351" i="1"/>
  <c r="T3352" i="1"/>
  <c r="T3353" i="1"/>
  <c r="T2559" i="1"/>
  <c r="T7006" i="1"/>
  <c r="T1999" i="1"/>
  <c r="T2000" i="1"/>
  <c r="T1205" i="1"/>
  <c r="T5742" i="1"/>
  <c r="T2001" i="1"/>
  <c r="T1206" i="1"/>
  <c r="T5743" i="1"/>
  <c r="T1207" i="1"/>
  <c r="T5744" i="1"/>
  <c r="T5064" i="1"/>
  <c r="T3354" i="1"/>
  <c r="T3355" i="1"/>
  <c r="T2560" i="1"/>
  <c r="T7007" i="1"/>
  <c r="T3356" i="1"/>
  <c r="T2561" i="1"/>
  <c r="T7008" i="1"/>
  <c r="T2562" i="1"/>
  <c r="T7009" i="1"/>
  <c r="T6578" i="1"/>
  <c r="T2002" i="1"/>
  <c r="T1208" i="1"/>
  <c r="T5745" i="1"/>
  <c r="T1209" i="1"/>
  <c r="T5746" i="1"/>
  <c r="T5065" i="1"/>
  <c r="T1210" i="1"/>
  <c r="T5747" i="1"/>
  <c r="T5066" i="1"/>
  <c r="T5067" i="1"/>
  <c r="T2003" i="1"/>
  <c r="T3357" i="1"/>
  <c r="T2004" i="1"/>
  <c r="T5748" i="1"/>
  <c r="T1897" i="1"/>
  <c r="T988" i="1"/>
  <c r="T902" i="1"/>
  <c r="T4736" i="1"/>
  <c r="T1898" i="1"/>
  <c r="T1008" i="1"/>
  <c r="T5546" i="1"/>
  <c r="T903" i="1"/>
  <c r="T4737" i="1"/>
  <c r="T4580" i="1"/>
  <c r="T841" i="1"/>
  <c r="T497" i="1"/>
  <c r="T477" i="1"/>
  <c r="T2005" i="1"/>
  <c r="T842" i="1"/>
  <c r="T522" i="1"/>
  <c r="T3358" i="1"/>
  <c r="T478" i="1"/>
  <c r="T2006" i="1"/>
  <c r="T1211" i="1"/>
  <c r="T5749" i="1"/>
  <c r="T2007" i="1"/>
  <c r="T3359" i="1"/>
  <c r="T2008" i="1"/>
  <c r="T1212" i="1"/>
  <c r="T5750" i="1"/>
  <c r="T1899" i="1"/>
  <c r="T989" i="1"/>
  <c r="T904" i="1"/>
  <c r="T4738" i="1"/>
  <c r="T1900" i="1"/>
  <c r="T1009" i="1"/>
  <c r="T5547" i="1"/>
  <c r="T905" i="1"/>
  <c r="T4739" i="1"/>
  <c r="T4581" i="1"/>
  <c r="T3360" i="1"/>
  <c r="T3361" i="1"/>
  <c r="T3362" i="1"/>
  <c r="T2563" i="1"/>
  <c r="T7010" i="1"/>
  <c r="T2009" i="1"/>
  <c r="T2010" i="1"/>
  <c r="T1213" i="1"/>
  <c r="T5751" i="1"/>
  <c r="T2011" i="1"/>
  <c r="T1214" i="1"/>
  <c r="T5752" i="1"/>
  <c r="T1215" i="1"/>
  <c r="T5753" i="1"/>
  <c r="T5068" i="1"/>
  <c r="T3363" i="1"/>
  <c r="T3364" i="1"/>
  <c r="T2564" i="1"/>
  <c r="T7011" i="1"/>
  <c r="T3365" i="1"/>
  <c r="T2565" i="1"/>
  <c r="T7012" i="1"/>
  <c r="T2566" i="1"/>
  <c r="T7013" i="1"/>
  <c r="T6579" i="1"/>
  <c r="T2012" i="1"/>
  <c r="T1216" i="1"/>
  <c r="T5754" i="1"/>
  <c r="T1217" i="1"/>
  <c r="T5755" i="1"/>
  <c r="T5069" i="1"/>
  <c r="T1218" i="1"/>
  <c r="T5756" i="1"/>
  <c r="T5070" i="1"/>
  <c r="T5071" i="1"/>
  <c r="T479" i="1"/>
  <c r="T523" i="1"/>
  <c r="T480" i="1"/>
  <c r="T1219" i="1"/>
  <c r="T524" i="1"/>
  <c r="T21" i="1"/>
  <c r="T22" i="1"/>
  <c r="T23" i="1"/>
  <c r="T2567" i="1"/>
  <c r="T325" i="1"/>
  <c r="T525" i="1"/>
  <c r="T526" i="1"/>
  <c r="T326" i="1"/>
  <c r="T527" i="1"/>
  <c r="T24" i="1"/>
  <c r="T25" i="1"/>
  <c r="T26" i="1"/>
  <c r="T2568" i="1"/>
  <c r="T327" i="1"/>
  <c r="T528" i="1"/>
  <c r="T529" i="1"/>
  <c r="T328" i="1"/>
  <c r="T3366" i="1"/>
  <c r="T3367" i="1"/>
  <c r="T3368" i="1"/>
  <c r="T2569" i="1"/>
  <c r="T7014" i="1"/>
  <c r="T2013" i="1"/>
  <c r="T2014" i="1"/>
  <c r="T1220" i="1"/>
  <c r="T5757" i="1"/>
  <c r="T2015" i="1"/>
  <c r="T1221" i="1"/>
  <c r="T5758" i="1"/>
  <c r="T1222" i="1"/>
  <c r="T5759" i="1"/>
  <c r="T5072" i="1"/>
  <c r="T3369" i="1"/>
  <c r="T3370" i="1"/>
  <c r="T2570" i="1"/>
  <c r="T7015" i="1"/>
  <c r="T3371" i="1"/>
  <c r="T2571" i="1"/>
  <c r="T7016" i="1"/>
  <c r="T2572" i="1"/>
  <c r="T7017" i="1"/>
  <c r="T6580" i="1"/>
  <c r="T2016" i="1"/>
  <c r="T1223" i="1"/>
  <c r="T5760" i="1"/>
  <c r="T1224" i="1"/>
  <c r="T5761" i="1"/>
  <c r="T5073" i="1"/>
  <c r="T1225" i="1"/>
  <c r="T5762" i="1"/>
  <c r="T5074" i="1"/>
  <c r="T5075" i="1"/>
  <c r="T530" i="1"/>
  <c r="T27" i="1"/>
  <c r="T28" i="1"/>
  <c r="T29" i="1"/>
  <c r="T2573" i="1"/>
  <c r="T329" i="1"/>
  <c r="T531" i="1"/>
  <c r="T532" i="1"/>
  <c r="T330" i="1"/>
  <c r="T3372" i="1"/>
  <c r="T3373" i="1"/>
  <c r="T3374" i="1"/>
  <c r="T2574" i="1"/>
  <c r="T7018" i="1"/>
  <c r="T2017" i="1"/>
  <c r="T2018" i="1"/>
  <c r="T1226" i="1"/>
  <c r="T5763" i="1"/>
  <c r="T2019" i="1"/>
  <c r="T1227" i="1"/>
  <c r="T5764" i="1"/>
  <c r="T1228" i="1"/>
  <c r="T5765" i="1"/>
  <c r="T5076" i="1"/>
  <c r="T3375" i="1"/>
  <c r="T3376" i="1"/>
  <c r="T2575" i="1"/>
  <c r="T7019" i="1"/>
  <c r="T3377" i="1"/>
  <c r="T2576" i="1"/>
  <c r="T7020" i="1"/>
  <c r="T2577" i="1"/>
  <c r="T7021" i="1"/>
  <c r="T6581" i="1"/>
  <c r="T2020" i="1"/>
  <c r="T1229" i="1"/>
  <c r="T5766" i="1"/>
  <c r="T1230" i="1"/>
  <c r="T5767" i="1"/>
  <c r="T5077" i="1"/>
  <c r="T1231" i="1"/>
  <c r="T5768" i="1"/>
  <c r="T5078" i="1"/>
  <c r="T5079" i="1"/>
  <c r="T3378" i="1"/>
  <c r="T3379" i="1"/>
  <c r="T3380" i="1"/>
  <c r="T2578" i="1"/>
  <c r="T7022" i="1"/>
  <c r="T2021" i="1"/>
  <c r="T2022" i="1"/>
  <c r="T1232" i="1"/>
  <c r="T5769" i="1"/>
  <c r="T2023" i="1"/>
  <c r="T1233" i="1"/>
  <c r="T5770" i="1"/>
  <c r="T1234" i="1"/>
  <c r="T5771" i="1"/>
  <c r="T5080" i="1"/>
  <c r="T3381" i="1"/>
  <c r="T3382" i="1"/>
  <c r="T2579" i="1"/>
  <c r="T7023" i="1"/>
  <c r="T3383" i="1"/>
  <c r="T2580" i="1"/>
  <c r="T7024" i="1"/>
  <c r="T2581" i="1"/>
  <c r="T7025" i="1"/>
  <c r="T6582" i="1"/>
  <c r="T2024" i="1"/>
  <c r="T1235" i="1"/>
  <c r="T5772" i="1"/>
  <c r="T1236" i="1"/>
  <c r="T5773" i="1"/>
  <c r="T5081" i="1"/>
  <c r="T1237" i="1"/>
  <c r="T5774" i="1"/>
  <c r="T5082" i="1"/>
  <c r="T5083" i="1"/>
  <c r="T2025" i="1"/>
  <c r="T3384" i="1"/>
  <c r="T2026" i="1"/>
  <c r="T5775" i="1"/>
  <c r="T1901" i="1"/>
  <c r="T990" i="1"/>
  <c r="T906" i="1"/>
  <c r="T4740" i="1"/>
  <c r="T1902" i="1"/>
  <c r="T1010" i="1"/>
  <c r="T5548" i="1"/>
  <c r="T907" i="1"/>
  <c r="T4741" i="1"/>
  <c r="T4582" i="1"/>
  <c r="T843" i="1"/>
  <c r="T498" i="1"/>
  <c r="T481" i="1"/>
  <c r="T2027" i="1"/>
  <c r="T844" i="1"/>
  <c r="T533" i="1"/>
  <c r="T3385" i="1"/>
  <c r="T482" i="1"/>
  <c r="T2028" i="1"/>
  <c r="T1238" i="1"/>
  <c r="T5776" i="1"/>
  <c r="T2029" i="1"/>
  <c r="T3386" i="1"/>
  <c r="T2030" i="1"/>
  <c r="T1239" i="1"/>
  <c r="T5777" i="1"/>
  <c r="T1903" i="1"/>
  <c r="T991" i="1"/>
  <c r="T908" i="1"/>
  <c r="T4742" i="1"/>
  <c r="T1904" i="1"/>
  <c r="T1011" i="1"/>
  <c r="T5549" i="1"/>
  <c r="T909" i="1"/>
  <c r="T4743" i="1"/>
  <c r="T4583" i="1"/>
  <c r="T534" i="1"/>
  <c r="T30" i="1"/>
  <c r="T31" i="1"/>
  <c r="T32" i="1"/>
  <c r="T2582" i="1"/>
  <c r="T331" i="1"/>
  <c r="T535" i="1"/>
  <c r="T536" i="1"/>
  <c r="T332" i="1"/>
  <c r="T537" i="1"/>
  <c r="T33" i="1"/>
  <c r="T34" i="1"/>
  <c r="T35" i="1"/>
  <c r="T2583" i="1"/>
  <c r="T333" i="1"/>
  <c r="T538" i="1"/>
  <c r="T539" i="1"/>
  <c r="T334" i="1"/>
  <c r="T540" i="1"/>
  <c r="T36" i="1"/>
  <c r="T37" i="1"/>
  <c r="T38" i="1"/>
  <c r="T2584" i="1"/>
  <c r="T335" i="1"/>
  <c r="T541" i="1"/>
  <c r="T542" i="1"/>
  <c r="T336" i="1"/>
  <c r="T39" i="1"/>
  <c r="T40" i="1"/>
  <c r="T858" i="1"/>
  <c r="T859" i="1"/>
  <c r="T543" i="1"/>
  <c r="T4184" i="1"/>
  <c r="T41" i="1"/>
  <c r="T42" i="1"/>
  <c r="T860" i="1"/>
  <c r="T861" i="1"/>
  <c r="T544" i="1"/>
  <c r="T4185" i="1"/>
  <c r="T43" i="1"/>
  <c r="T44" i="1"/>
  <c r="T862" i="1"/>
  <c r="T863" i="1"/>
  <c r="T545" i="1"/>
  <c r="T4186" i="1"/>
  <c r="T3387" i="1"/>
  <c r="T3388" i="1"/>
  <c r="T3389" i="1"/>
  <c r="T2585" i="1"/>
  <c r="T7026" i="1"/>
  <c r="T2031" i="1"/>
  <c r="T2032" i="1"/>
  <c r="T1240" i="1"/>
  <c r="T5778" i="1"/>
  <c r="T2033" i="1"/>
  <c r="T1241" i="1"/>
  <c r="T5779" i="1"/>
  <c r="T1242" i="1"/>
  <c r="T5780" i="1"/>
  <c r="T5084" i="1"/>
  <c r="T3390" i="1"/>
  <c r="T3391" i="1"/>
  <c r="T2586" i="1"/>
  <c r="T7027" i="1"/>
  <c r="T3392" i="1"/>
  <c r="T2587" i="1"/>
  <c r="T7028" i="1"/>
  <c r="T2588" i="1"/>
  <c r="T7029" i="1"/>
  <c r="T6583" i="1"/>
  <c r="T2034" i="1"/>
  <c r="T1243" i="1"/>
  <c r="T5781" i="1"/>
  <c r="T1244" i="1"/>
  <c r="T5782" i="1"/>
  <c r="T5085" i="1"/>
  <c r="T1245" i="1"/>
  <c r="T5783" i="1"/>
  <c r="T5086" i="1"/>
  <c r="T5087" i="1"/>
  <c r="T3393" i="1"/>
  <c r="T3394" i="1"/>
  <c r="T3395" i="1"/>
  <c r="T2589" i="1"/>
  <c r="T7030" i="1"/>
  <c r="T2035" i="1"/>
  <c r="T2036" i="1"/>
  <c r="T1246" i="1"/>
  <c r="T5784" i="1"/>
  <c r="T2037" i="1"/>
  <c r="T1247" i="1"/>
  <c r="T5785" i="1"/>
  <c r="T1248" i="1"/>
  <c r="T5786" i="1"/>
  <c r="T5088" i="1"/>
  <c r="T3396" i="1"/>
  <c r="T3397" i="1"/>
  <c r="T2590" i="1"/>
  <c r="T7031" i="1"/>
  <c r="T3398" i="1"/>
  <c r="T2591" i="1"/>
  <c r="T7032" i="1"/>
  <c r="T2592" i="1"/>
  <c r="T7033" i="1"/>
  <c r="T6584" i="1"/>
  <c r="T2038" i="1"/>
  <c r="T1249" i="1"/>
  <c r="T5787" i="1"/>
  <c r="T1250" i="1"/>
  <c r="T5788" i="1"/>
  <c r="T5089" i="1"/>
  <c r="T1251" i="1"/>
  <c r="T5789" i="1"/>
  <c r="T5090" i="1"/>
  <c r="T5091" i="1"/>
  <c r="T3399" i="1"/>
  <c r="T3400" i="1"/>
  <c r="T2593" i="1"/>
  <c r="T7034" i="1"/>
  <c r="T3401" i="1"/>
  <c r="T2594" i="1"/>
  <c r="T7035" i="1"/>
  <c r="T2595" i="1"/>
  <c r="T7036" i="1"/>
  <c r="T6585" i="1"/>
  <c r="T2039" i="1"/>
  <c r="T1252" i="1"/>
  <c r="T5790" i="1"/>
  <c r="T1253" i="1"/>
  <c r="T5791" i="1"/>
  <c r="T5092" i="1"/>
  <c r="T1254" i="1"/>
  <c r="T5792" i="1"/>
  <c r="T5093" i="1"/>
  <c r="T3402" i="1"/>
  <c r="T2596" i="1"/>
  <c r="T7037" i="1"/>
  <c r="T2597" i="1"/>
  <c r="T7038" i="1"/>
  <c r="T6586" i="1"/>
  <c r="T2598" i="1"/>
  <c r="T7039" i="1"/>
  <c r="T6587" i="1"/>
  <c r="T6588" i="1"/>
  <c r="T1255" i="1"/>
  <c r="T5793" i="1"/>
  <c r="T5094" i="1"/>
  <c r="T5095" i="1"/>
  <c r="T5096" i="1"/>
  <c r="T4446" i="1"/>
  <c r="T4447" i="1"/>
  <c r="T4187" i="1"/>
  <c r="T7871" i="1"/>
  <c r="T4448" i="1"/>
  <c r="T4188" i="1"/>
  <c r="T7872" i="1"/>
  <c r="T4189" i="1"/>
  <c r="T7873" i="1"/>
  <c r="T7661" i="1"/>
  <c r="T4162" i="1"/>
  <c r="T3227" i="1"/>
  <c r="T7579" i="1"/>
  <c r="T3228" i="1"/>
  <c r="T7580" i="1"/>
  <c r="T6756" i="1"/>
  <c r="T3229" i="1"/>
  <c r="T7581" i="1"/>
  <c r="T6757" i="1"/>
  <c r="T6758" i="1"/>
  <c r="T4449" i="1"/>
  <c r="T4190" i="1"/>
  <c r="T7874" i="1"/>
  <c r="T4191" i="1"/>
  <c r="T7875" i="1"/>
  <c r="T7662" i="1"/>
  <c r="T4192" i="1"/>
  <c r="T7876" i="1"/>
  <c r="T7663" i="1"/>
  <c r="T7664" i="1"/>
  <c r="T3230" i="1"/>
  <c r="T7582" i="1"/>
  <c r="T6759" i="1"/>
  <c r="T6760" i="1"/>
  <c r="T6761" i="1"/>
  <c r="T4450" i="1"/>
  <c r="T4193" i="1"/>
  <c r="T7877" i="1"/>
  <c r="T4194" i="1"/>
  <c r="T7878" i="1"/>
  <c r="T7665" i="1"/>
  <c r="T4195" i="1"/>
  <c r="T7879" i="1"/>
  <c r="T7666" i="1"/>
  <c r="T7667" i="1"/>
  <c r="T3231" i="1"/>
  <c r="T7583" i="1"/>
  <c r="T6762" i="1"/>
  <c r="T6763" i="1"/>
  <c r="T6764" i="1"/>
  <c r="T4196" i="1"/>
  <c r="T7880" i="1"/>
  <c r="T7668" i="1"/>
  <c r="T7669" i="1"/>
  <c r="T7670" i="1"/>
  <c r="T6765" i="1"/>
  <c r="T1905" i="1"/>
  <c r="T1906" i="1"/>
  <c r="T1012" i="1"/>
  <c r="T5550" i="1"/>
  <c r="T1907" i="1"/>
  <c r="T1013" i="1"/>
  <c r="T5551" i="1"/>
  <c r="T1014" i="1"/>
  <c r="T5552" i="1"/>
  <c r="T4822" i="1"/>
  <c r="T992" i="1"/>
  <c r="T910" i="1"/>
  <c r="T4744" i="1"/>
  <c r="T911" i="1"/>
  <c r="T4745" i="1"/>
  <c r="T4584" i="1"/>
  <c r="T912" i="1"/>
  <c r="T4746" i="1"/>
  <c r="T4585" i="1"/>
  <c r="T4586" i="1"/>
  <c r="T1908" i="1"/>
  <c r="T1015" i="1"/>
  <c r="T5553" i="1"/>
  <c r="T1016" i="1"/>
  <c r="T5554" i="1"/>
  <c r="T4823" i="1"/>
  <c r="T1017" i="1"/>
  <c r="T5555" i="1"/>
  <c r="T4824" i="1"/>
  <c r="T4825" i="1"/>
  <c r="T913" i="1"/>
  <c r="T4747" i="1"/>
  <c r="T4587" i="1"/>
  <c r="T4588" i="1"/>
  <c r="T4589" i="1"/>
  <c r="T1909" i="1"/>
  <c r="T1018" i="1"/>
  <c r="T5556" i="1"/>
  <c r="T1019" i="1"/>
  <c r="T5557" i="1"/>
  <c r="T4826" i="1"/>
  <c r="T1020" i="1"/>
  <c r="T5558" i="1"/>
  <c r="T4827" i="1"/>
  <c r="T4828" i="1"/>
  <c r="T914" i="1"/>
  <c r="T4748" i="1"/>
  <c r="T4590" i="1"/>
  <c r="T4591" i="1"/>
  <c r="T4592" i="1"/>
  <c r="T1021" i="1"/>
  <c r="T5559" i="1"/>
  <c r="T4829" i="1"/>
  <c r="T4830" i="1"/>
  <c r="T4831" i="1"/>
  <c r="T4593" i="1"/>
  <c r="T3305" i="1"/>
  <c r="T2455" i="1"/>
  <c r="T6908" i="1"/>
  <c r="T2456" i="1"/>
  <c r="T6909" i="1"/>
  <c r="T6421" i="1"/>
  <c r="T2457" i="1"/>
  <c r="T6910" i="1"/>
  <c r="T6422" i="1"/>
  <c r="T6423" i="1"/>
  <c r="T1165" i="1"/>
  <c r="T5702" i="1"/>
  <c r="T4970" i="1"/>
  <c r="T4971" i="1"/>
  <c r="T4972" i="1"/>
  <c r="T2458" i="1"/>
  <c r="T6911" i="1"/>
  <c r="T6424" i="1"/>
  <c r="T6425" i="1"/>
  <c r="T6426" i="1"/>
  <c r="T4973" i="1"/>
  <c r="T2459" i="1"/>
  <c r="T6912" i="1"/>
  <c r="T6427" i="1"/>
  <c r="T6428" i="1"/>
  <c r="T6429" i="1"/>
  <c r="T4974" i="1"/>
  <c r="T6430" i="1"/>
  <c r="T845" i="1"/>
  <c r="T499" i="1"/>
  <c r="T483" i="1"/>
  <c r="T2040" i="1"/>
  <c r="T846" i="1"/>
  <c r="T546" i="1"/>
  <c r="T3403" i="1"/>
  <c r="T484" i="1"/>
  <c r="T2041" i="1"/>
  <c r="T1256" i="1"/>
  <c r="T5794" i="1"/>
  <c r="T847" i="1"/>
  <c r="T500" i="1"/>
  <c r="T485" i="1"/>
  <c r="T2042" i="1"/>
  <c r="T848" i="1"/>
  <c r="T547" i="1"/>
  <c r="T3404" i="1"/>
  <c r="T486" i="1"/>
  <c r="T2043" i="1"/>
  <c r="T1257" i="1"/>
  <c r="T5795" i="1"/>
  <c r="T3405" i="1"/>
  <c r="T3406" i="1"/>
  <c r="T3407" i="1"/>
  <c r="T2599" i="1"/>
  <c r="T7040" i="1"/>
  <c r="T2044" i="1"/>
  <c r="T2045" i="1"/>
  <c r="T1258" i="1"/>
  <c r="T5796" i="1"/>
  <c r="T2046" i="1"/>
  <c r="T1259" i="1"/>
  <c r="T5797" i="1"/>
  <c r="T1260" i="1"/>
  <c r="T5798" i="1"/>
  <c r="T5097" i="1"/>
  <c r="T3408" i="1"/>
  <c r="T3409" i="1"/>
  <c r="T2600" i="1"/>
  <c r="T7041" i="1"/>
  <c r="T3410" i="1"/>
  <c r="T2601" i="1"/>
  <c r="T7042" i="1"/>
  <c r="T2602" i="1"/>
  <c r="T7043" i="1"/>
  <c r="T6589" i="1"/>
  <c r="T2047" i="1"/>
  <c r="T1261" i="1"/>
  <c r="T5799" i="1"/>
  <c r="T1262" i="1"/>
  <c r="T5800" i="1"/>
  <c r="T5098" i="1"/>
  <c r="T1263" i="1"/>
  <c r="T5801" i="1"/>
  <c r="T5099" i="1"/>
  <c r="T5100" i="1"/>
  <c r="T487" i="1"/>
  <c r="T548" i="1"/>
  <c r="T488" i="1"/>
  <c r="T1264" i="1"/>
  <c r="T549" i="1"/>
  <c r="T45" i="1"/>
  <c r="T46" i="1"/>
  <c r="T47" i="1"/>
  <c r="T2603" i="1"/>
  <c r="T337" i="1"/>
  <c r="T550" i="1"/>
  <c r="T551" i="1"/>
  <c r="T338" i="1"/>
  <c r="T552" i="1"/>
  <c r="T48" i="1"/>
  <c r="T49" i="1"/>
  <c r="T50" i="1"/>
  <c r="T2604" i="1"/>
  <c r="T339" i="1"/>
  <c r="T553" i="1"/>
  <c r="T554" i="1"/>
  <c r="T340" i="1"/>
  <c r="T3411" i="1"/>
  <c r="T3412" i="1"/>
  <c r="T3413" i="1"/>
  <c r="T2605" i="1"/>
  <c r="T7044" i="1"/>
  <c r="T2048" i="1"/>
  <c r="T2049" i="1"/>
  <c r="T1265" i="1"/>
  <c r="T5802" i="1"/>
  <c r="T2050" i="1"/>
  <c r="T1266" i="1"/>
  <c r="T5803" i="1"/>
  <c r="T1267" i="1"/>
  <c r="T5804" i="1"/>
  <c r="T5101" i="1"/>
  <c r="T3414" i="1"/>
  <c r="T3415" i="1"/>
  <c r="T2606" i="1"/>
  <c r="T7045" i="1"/>
  <c r="T3416" i="1"/>
  <c r="T2607" i="1"/>
  <c r="T7046" i="1"/>
  <c r="T2608" i="1"/>
  <c r="T7047" i="1"/>
  <c r="T6590" i="1"/>
  <c r="T2051" i="1"/>
  <c r="T1268" i="1"/>
  <c r="T5805" i="1"/>
  <c r="T1269" i="1"/>
  <c r="T5806" i="1"/>
  <c r="T5102" i="1"/>
  <c r="T1270" i="1"/>
  <c r="T5807" i="1"/>
  <c r="T5103" i="1"/>
  <c r="T5104" i="1"/>
  <c r="T555" i="1"/>
  <c r="T51" i="1"/>
  <c r="T52" i="1"/>
  <c r="T53" i="1"/>
  <c r="T2609" i="1"/>
  <c r="T341" i="1"/>
  <c r="T556" i="1"/>
  <c r="T557" i="1"/>
  <c r="T342" i="1"/>
  <c r="T558" i="1"/>
  <c r="T54" i="1"/>
  <c r="T55" i="1"/>
  <c r="T56" i="1"/>
  <c r="T2610" i="1"/>
  <c r="T343" i="1"/>
  <c r="T559" i="1"/>
  <c r="T560" i="1"/>
  <c r="T344" i="1"/>
  <c r="T3417" i="1"/>
  <c r="T3418" i="1"/>
  <c r="T3419" i="1"/>
  <c r="T2611" i="1"/>
  <c r="T7048" i="1"/>
  <c r="T2052" i="1"/>
  <c r="T2053" i="1"/>
  <c r="T1271" i="1"/>
  <c r="T5808" i="1"/>
  <c r="T2054" i="1"/>
  <c r="T1272" i="1"/>
  <c r="T5809" i="1"/>
  <c r="T1273" i="1"/>
  <c r="T5810" i="1"/>
  <c r="T5105" i="1"/>
  <c r="T3420" i="1"/>
  <c r="T3421" i="1"/>
  <c r="T2612" i="1"/>
  <c r="T7049" i="1"/>
  <c r="T3422" i="1"/>
  <c r="T2613" i="1"/>
  <c r="T7050" i="1"/>
  <c r="T2614" i="1"/>
  <c r="T7051" i="1"/>
  <c r="T6591" i="1"/>
  <c r="T2055" i="1"/>
  <c r="T1274" i="1"/>
  <c r="T5811" i="1"/>
  <c r="T1275" i="1"/>
  <c r="T5812" i="1"/>
  <c r="T5106" i="1"/>
  <c r="T1276" i="1"/>
  <c r="T5813" i="1"/>
  <c r="T5107" i="1"/>
  <c r="T5108" i="1"/>
  <c r="T561" i="1"/>
  <c r="T57" i="1"/>
  <c r="T58" i="1"/>
  <c r="T59" i="1"/>
  <c r="T2615" i="1"/>
  <c r="T345" i="1"/>
  <c r="T562" i="1"/>
  <c r="T563" i="1"/>
  <c r="T346" i="1"/>
  <c r="T564" i="1"/>
  <c r="T60" i="1"/>
  <c r="T61" i="1"/>
  <c r="T62" i="1"/>
  <c r="T2616" i="1"/>
  <c r="T347" i="1"/>
  <c r="T565" i="1"/>
  <c r="T566" i="1"/>
  <c r="T348" i="1"/>
  <c r="T3423" i="1"/>
  <c r="T3424" i="1"/>
  <c r="T3425" i="1"/>
  <c r="T2617" i="1"/>
  <c r="T7052" i="1"/>
  <c r="T2056" i="1"/>
  <c r="T2057" i="1"/>
  <c r="T1277" i="1"/>
  <c r="T5814" i="1"/>
  <c r="T2058" i="1"/>
  <c r="T1278" i="1"/>
  <c r="T5815" i="1"/>
  <c r="T1279" i="1"/>
  <c r="T5816" i="1"/>
  <c r="T5109" i="1"/>
  <c r="T3426" i="1"/>
  <c r="T3427" i="1"/>
  <c r="T2618" i="1"/>
  <c r="T7053" i="1"/>
  <c r="T3428" i="1"/>
  <c r="T2619" i="1"/>
  <c r="T7054" i="1"/>
  <c r="T2620" i="1"/>
  <c r="T7055" i="1"/>
  <c r="T6592" i="1"/>
  <c r="T2059" i="1"/>
  <c r="T1280" i="1"/>
  <c r="T5817" i="1"/>
  <c r="T1281" i="1"/>
  <c r="T5818" i="1"/>
  <c r="T5110" i="1"/>
  <c r="T1282" i="1"/>
  <c r="T5819" i="1"/>
  <c r="T5111" i="1"/>
  <c r="T5112" i="1"/>
  <c r="T567" i="1"/>
  <c r="T568" i="1"/>
  <c r="T569" i="1"/>
  <c r="T2621" i="1"/>
  <c r="T3429" i="1"/>
  <c r="T3430" i="1"/>
  <c r="T3431" i="1"/>
  <c r="T2622" i="1"/>
  <c r="T7056" i="1"/>
  <c r="T3432" i="1"/>
  <c r="T3433" i="1"/>
  <c r="T2623" i="1"/>
  <c r="T7057" i="1"/>
  <c r="T3434" i="1"/>
  <c r="T2624" i="1"/>
  <c r="T7058" i="1"/>
  <c r="T2625" i="1"/>
  <c r="T7059" i="1"/>
  <c r="T6593" i="1"/>
  <c r="T4451" i="1"/>
  <c r="T4452" i="1"/>
  <c r="T4197" i="1"/>
  <c r="T7881" i="1"/>
  <c r="T4453" i="1"/>
  <c r="T4198" i="1"/>
  <c r="T7882" i="1"/>
  <c r="T4199" i="1"/>
  <c r="T7883" i="1"/>
  <c r="T7671" i="1"/>
  <c r="T4454" i="1"/>
  <c r="T4200" i="1"/>
  <c r="T7884" i="1"/>
  <c r="T4201" i="1"/>
  <c r="T7885" i="1"/>
  <c r="T7672" i="1"/>
  <c r="T4202" i="1"/>
  <c r="T7886" i="1"/>
  <c r="T7673" i="1"/>
  <c r="T7674" i="1"/>
  <c r="T570" i="1"/>
  <c r="T63" i="1"/>
  <c r="T64" i="1"/>
  <c r="T65" i="1"/>
  <c r="T2626" i="1"/>
  <c r="T349" i="1"/>
  <c r="T571" i="1"/>
  <c r="T572" i="1"/>
  <c r="T350" i="1"/>
  <c r="T3435" i="1"/>
  <c r="T3436" i="1"/>
  <c r="T3437" i="1"/>
  <c r="T2627" i="1"/>
  <c r="T7060" i="1"/>
  <c r="T2060" i="1"/>
  <c r="T2061" i="1"/>
  <c r="T1283" i="1"/>
  <c r="T5820" i="1"/>
  <c r="T2062" i="1"/>
  <c r="T1284" i="1"/>
  <c r="T5821" i="1"/>
  <c r="T1285" i="1"/>
  <c r="T5822" i="1"/>
  <c r="T5113" i="1"/>
  <c r="T3438" i="1"/>
  <c r="T3439" i="1"/>
  <c r="T2628" i="1"/>
  <c r="T7061" i="1"/>
  <c r="T3440" i="1"/>
  <c r="T2629" i="1"/>
  <c r="T7062" i="1"/>
  <c r="T2630" i="1"/>
  <c r="T7063" i="1"/>
  <c r="T6594" i="1"/>
  <c r="T2063" i="1"/>
  <c r="T1286" i="1"/>
  <c r="T5823" i="1"/>
  <c r="T1287" i="1"/>
  <c r="T5824" i="1"/>
  <c r="T5114" i="1"/>
  <c r="T1288" i="1"/>
  <c r="T5825" i="1"/>
  <c r="T5115" i="1"/>
  <c r="T5116" i="1"/>
  <c r="T3441" i="1"/>
  <c r="T3442" i="1"/>
  <c r="T3443" i="1"/>
  <c r="T2631" i="1"/>
  <c r="T7064" i="1"/>
  <c r="T2064" i="1"/>
  <c r="T2065" i="1"/>
  <c r="T1289" i="1"/>
  <c r="T5826" i="1"/>
  <c r="T2066" i="1"/>
  <c r="T1290" i="1"/>
  <c r="T5827" i="1"/>
  <c r="T1291" i="1"/>
  <c r="T5828" i="1"/>
  <c r="T5117" i="1"/>
  <c r="T3444" i="1"/>
  <c r="T3445" i="1"/>
  <c r="T2632" i="1"/>
  <c r="T7065" i="1"/>
  <c r="T3446" i="1"/>
  <c r="T2633" i="1"/>
  <c r="T7066" i="1"/>
  <c r="T2634" i="1"/>
  <c r="T7067" i="1"/>
  <c r="T6595" i="1"/>
  <c r="T2067" i="1"/>
  <c r="T1292" i="1"/>
  <c r="T5829" i="1"/>
  <c r="T1293" i="1"/>
  <c r="T5830" i="1"/>
  <c r="T5118" i="1"/>
  <c r="T1294" i="1"/>
  <c r="T5831" i="1"/>
  <c r="T5119" i="1"/>
  <c r="T5120" i="1"/>
  <c r="T3447" i="1"/>
  <c r="T3448" i="1"/>
  <c r="T2635" i="1"/>
  <c r="T7068" i="1"/>
  <c r="T3449" i="1"/>
  <c r="T2636" i="1"/>
  <c r="T7069" i="1"/>
  <c r="T2637" i="1"/>
  <c r="T7070" i="1"/>
  <c r="T6596" i="1"/>
  <c r="T2068" i="1"/>
  <c r="T1295" i="1"/>
  <c r="T5832" i="1"/>
  <c r="T1296" i="1"/>
  <c r="T5833" i="1"/>
  <c r="T5121" i="1"/>
  <c r="T1297" i="1"/>
  <c r="T5834" i="1"/>
  <c r="T5122" i="1"/>
  <c r="T3450" i="1"/>
  <c r="T2638" i="1"/>
  <c r="T7071" i="1"/>
  <c r="T2639" i="1"/>
  <c r="T7072" i="1"/>
  <c r="T6597" i="1"/>
  <c r="T2640" i="1"/>
  <c r="T7073" i="1"/>
  <c r="T6598" i="1"/>
  <c r="T6599" i="1"/>
  <c r="T1298" i="1"/>
  <c r="T5835" i="1"/>
  <c r="T5123" i="1"/>
  <c r="T5124" i="1"/>
  <c r="T5125" i="1"/>
  <c r="T4455" i="1"/>
  <c r="T4456" i="1"/>
  <c r="T4203" i="1"/>
  <c r="T7887" i="1"/>
  <c r="T4457" i="1"/>
  <c r="T4204" i="1"/>
  <c r="T7888" i="1"/>
  <c r="T4205" i="1"/>
  <c r="T7889" i="1"/>
  <c r="T7675" i="1"/>
  <c r="T4163" i="1"/>
  <c r="T3232" i="1"/>
  <c r="T7584" i="1"/>
  <c r="T3233" i="1"/>
  <c r="T7585" i="1"/>
  <c r="T6766" i="1"/>
  <c r="T3234" i="1"/>
  <c r="T7586" i="1"/>
  <c r="T6767" i="1"/>
  <c r="T6768" i="1"/>
  <c r="T4458" i="1"/>
  <c r="T4206" i="1"/>
  <c r="T7890" i="1"/>
  <c r="T4207" i="1"/>
  <c r="T7891" i="1"/>
  <c r="T7676" i="1"/>
  <c r="T4208" i="1"/>
  <c r="T7892" i="1"/>
  <c r="T7677" i="1"/>
  <c r="T7678" i="1"/>
  <c r="T3235" i="1"/>
  <c r="T7587" i="1"/>
  <c r="T6769" i="1"/>
  <c r="T6770" i="1"/>
  <c r="T6771" i="1"/>
  <c r="T4459" i="1"/>
  <c r="T4209" i="1"/>
  <c r="T7893" i="1"/>
  <c r="T4210" i="1"/>
  <c r="T7894" i="1"/>
  <c r="T7679" i="1"/>
  <c r="T4211" i="1"/>
  <c r="T7895" i="1"/>
  <c r="T7680" i="1"/>
  <c r="T7681" i="1"/>
  <c r="T3236" i="1"/>
  <c r="T7588" i="1"/>
  <c r="T6772" i="1"/>
  <c r="T6773" i="1"/>
  <c r="T6774" i="1"/>
  <c r="T4212" i="1"/>
  <c r="T7896" i="1"/>
  <c r="T7682" i="1"/>
  <c r="T7683" i="1"/>
  <c r="T7684" i="1"/>
  <c r="T6775" i="1"/>
  <c r="T1910" i="1"/>
  <c r="T1911" i="1"/>
  <c r="T1022" i="1"/>
  <c r="T5560" i="1"/>
  <c r="T1912" i="1"/>
  <c r="T1023" i="1"/>
  <c r="T5561" i="1"/>
  <c r="T1024" i="1"/>
  <c r="T5562" i="1"/>
  <c r="T4832" i="1"/>
  <c r="T993" i="1"/>
  <c r="T915" i="1"/>
  <c r="T4749" i="1"/>
  <c r="T916" i="1"/>
  <c r="T4750" i="1"/>
  <c r="T4594" i="1"/>
  <c r="T917" i="1"/>
  <c r="T4751" i="1"/>
  <c r="T4595" i="1"/>
  <c r="T4596" i="1"/>
  <c r="T1913" i="1"/>
  <c r="T1025" i="1"/>
  <c r="T5563" i="1"/>
  <c r="T1026" i="1"/>
  <c r="T5564" i="1"/>
  <c r="T4833" i="1"/>
  <c r="T1027" i="1"/>
  <c r="T5565" i="1"/>
  <c r="T4834" i="1"/>
  <c r="T4835" i="1"/>
  <c r="T918" i="1"/>
  <c r="T4752" i="1"/>
  <c r="T4597" i="1"/>
  <c r="T4598" i="1"/>
  <c r="T4599" i="1"/>
  <c r="T1914" i="1"/>
  <c r="T1028" i="1"/>
  <c r="T5566" i="1"/>
  <c r="T1029" i="1"/>
  <c r="T5567" i="1"/>
  <c r="T4836" i="1"/>
  <c r="T1030" i="1"/>
  <c r="T5568" i="1"/>
  <c r="T4837" i="1"/>
  <c r="T4838" i="1"/>
  <c r="T919" i="1"/>
  <c r="T4753" i="1"/>
  <c r="T4600" i="1"/>
  <c r="T4601" i="1"/>
  <c r="T4602" i="1"/>
  <c r="T1031" i="1"/>
  <c r="T5569" i="1"/>
  <c r="T4839" i="1"/>
  <c r="T4840" i="1"/>
  <c r="T4841" i="1"/>
  <c r="T4603" i="1"/>
  <c r="T3306" i="1"/>
  <c r="T2460" i="1"/>
  <c r="T6913" i="1"/>
  <c r="T2461" i="1"/>
  <c r="T6914" i="1"/>
  <c r="T6431" i="1"/>
  <c r="T2462" i="1"/>
  <c r="T6915" i="1"/>
  <c r="T6432" i="1"/>
  <c r="T6433" i="1"/>
  <c r="T1166" i="1"/>
  <c r="T5703" i="1"/>
  <c r="T4975" i="1"/>
  <c r="T4976" i="1"/>
  <c r="T4977" i="1"/>
  <c r="T2463" i="1"/>
  <c r="T6916" i="1"/>
  <c r="T6434" i="1"/>
  <c r="T6435" i="1"/>
  <c r="T6436" i="1"/>
  <c r="T4978" i="1"/>
  <c r="T2464" i="1"/>
  <c r="T6917" i="1"/>
  <c r="T6437" i="1"/>
  <c r="T6438" i="1"/>
  <c r="T6439" i="1"/>
  <c r="T4979" i="1"/>
  <c r="T6440" i="1"/>
  <c r="T3451" i="1"/>
  <c r="T3452" i="1"/>
  <c r="T3453" i="1"/>
  <c r="T2641" i="1"/>
  <c r="T7074" i="1"/>
  <c r="T2069" i="1"/>
  <c r="T2070" i="1"/>
  <c r="T1299" i="1"/>
  <c r="T5836" i="1"/>
  <c r="T2071" i="1"/>
  <c r="T1300" i="1"/>
  <c r="T5837" i="1"/>
  <c r="T1301" i="1"/>
  <c r="T5838" i="1"/>
  <c r="T5126" i="1"/>
  <c r="T3454" i="1"/>
  <c r="T3455" i="1"/>
  <c r="T2642" i="1"/>
  <c r="T7075" i="1"/>
  <c r="T3456" i="1"/>
  <c r="T2643" i="1"/>
  <c r="T7076" i="1"/>
  <c r="T2644" i="1"/>
  <c r="T7077" i="1"/>
  <c r="T6600" i="1"/>
  <c r="T2072" i="1"/>
  <c r="T1302" i="1"/>
  <c r="T5839" i="1"/>
  <c r="T1303" i="1"/>
  <c r="T5840" i="1"/>
  <c r="T5127" i="1"/>
  <c r="T1304" i="1"/>
  <c r="T5841" i="1"/>
  <c r="T5128" i="1"/>
  <c r="T5129" i="1"/>
  <c r="T3457" i="1"/>
  <c r="T3458" i="1"/>
  <c r="T3459" i="1"/>
  <c r="T2645" i="1"/>
  <c r="T7078" i="1"/>
  <c r="T2073" i="1"/>
  <c r="T2074" i="1"/>
  <c r="T1305" i="1"/>
  <c r="T5842" i="1"/>
  <c r="T2075" i="1"/>
  <c r="T1306" i="1"/>
  <c r="T5843" i="1"/>
  <c r="T1307" i="1"/>
  <c r="T5844" i="1"/>
  <c r="T5130" i="1"/>
  <c r="T3460" i="1"/>
  <c r="T3461" i="1"/>
  <c r="T2646" i="1"/>
  <c r="T7079" i="1"/>
  <c r="T3462" i="1"/>
  <c r="T2647" i="1"/>
  <c r="T7080" i="1"/>
  <c r="T2648" i="1"/>
  <c r="T7081" i="1"/>
  <c r="T6601" i="1"/>
  <c r="T2076" i="1"/>
  <c r="T1308" i="1"/>
  <c r="T1309" i="1"/>
  <c r="T5845" i="1"/>
  <c r="T5131" i="1"/>
  <c r="T1310" i="1"/>
  <c r="T5846" i="1"/>
  <c r="T5132" i="1"/>
  <c r="T5133" i="1"/>
  <c r="T3463" i="1"/>
  <c r="T3464" i="1"/>
  <c r="T3465" i="1"/>
  <c r="T2649" i="1"/>
  <c r="T7082" i="1"/>
  <c r="T2077" i="1"/>
  <c r="T2078" i="1"/>
  <c r="T1311" i="1"/>
  <c r="T5847" i="1"/>
  <c r="T2079" i="1"/>
  <c r="T1312" i="1"/>
  <c r="T5848" i="1"/>
  <c r="T1313" i="1"/>
  <c r="T5849" i="1"/>
  <c r="T5134" i="1"/>
  <c r="T3466" i="1"/>
  <c r="T3467" i="1"/>
  <c r="T2650" i="1"/>
  <c r="T7083" i="1"/>
  <c r="T3468" i="1"/>
  <c r="T2651" i="1"/>
  <c r="T7084" i="1"/>
  <c r="T2652" i="1"/>
  <c r="T7085" i="1"/>
  <c r="T6602" i="1"/>
  <c r="T2080" i="1"/>
  <c r="T1314" i="1"/>
  <c r="T5850" i="1"/>
  <c r="T1315" i="1"/>
  <c r="T5851" i="1"/>
  <c r="T5135" i="1"/>
  <c r="T1316" i="1"/>
  <c r="T5852" i="1"/>
  <c r="T5136" i="1"/>
  <c r="T5137" i="1"/>
  <c r="T3469" i="1"/>
  <c r="T3470" i="1"/>
  <c r="T2653" i="1"/>
  <c r="T7086" i="1"/>
  <c r="T3471" i="1"/>
  <c r="T2654" i="1"/>
  <c r="T7087" i="1"/>
  <c r="T2655" i="1"/>
  <c r="T7088" i="1"/>
  <c r="T6603" i="1"/>
  <c r="T2081" i="1"/>
  <c r="T1317" i="1"/>
  <c r="T5853" i="1"/>
  <c r="T1318" i="1"/>
  <c r="T5854" i="1"/>
  <c r="T5138" i="1"/>
  <c r="T1319" i="1"/>
  <c r="T5855" i="1"/>
  <c r="T5139" i="1"/>
  <c r="T3472" i="1"/>
  <c r="T2656" i="1"/>
  <c r="T7089" i="1"/>
  <c r="T2657" i="1"/>
  <c r="T7090" i="1"/>
  <c r="T6604" i="1"/>
  <c r="T2658" i="1"/>
  <c r="T7091" i="1"/>
  <c r="T6605" i="1"/>
  <c r="T6606" i="1"/>
  <c r="T1320" i="1"/>
  <c r="T5856" i="1"/>
  <c r="T5140" i="1"/>
  <c r="T5141" i="1"/>
  <c r="T5142" i="1"/>
  <c r="T4460" i="1"/>
  <c r="T4461" i="1"/>
  <c r="T4213" i="1"/>
  <c r="T7897" i="1"/>
  <c r="T4462" i="1"/>
  <c r="T4214" i="1"/>
  <c r="T7898" i="1"/>
  <c r="T4215" i="1"/>
  <c r="T7899" i="1"/>
  <c r="T7685" i="1"/>
  <c r="T4164" i="1"/>
  <c r="T3237" i="1"/>
  <c r="T7589" i="1"/>
  <c r="T3238" i="1"/>
  <c r="T7590" i="1"/>
  <c r="T6776" i="1"/>
  <c r="T3239" i="1"/>
  <c r="T7591" i="1"/>
  <c r="T6777" i="1"/>
  <c r="T6778" i="1"/>
  <c r="T4463" i="1"/>
  <c r="T4216" i="1"/>
  <c r="T7900" i="1"/>
  <c r="T4217" i="1"/>
  <c r="T7901" i="1"/>
  <c r="T7686" i="1"/>
  <c r="T4218" i="1"/>
  <c r="T7902" i="1"/>
  <c r="T7687" i="1"/>
  <c r="T7688" i="1"/>
  <c r="T3240" i="1"/>
  <c r="T7592" i="1"/>
  <c r="T6779" i="1"/>
  <c r="T6780" i="1"/>
  <c r="T6781" i="1"/>
  <c r="T4464" i="1"/>
  <c r="T4219" i="1"/>
  <c r="T7903" i="1"/>
  <c r="T4220" i="1"/>
  <c r="T7904" i="1"/>
  <c r="T7689" i="1"/>
  <c r="T4221" i="1"/>
  <c r="T7905" i="1"/>
  <c r="T7690" i="1"/>
  <c r="T7691" i="1"/>
  <c r="T3241" i="1"/>
  <c r="T7593" i="1"/>
  <c r="T6782" i="1"/>
  <c r="T6783" i="1"/>
  <c r="T6784" i="1"/>
  <c r="T4222" i="1"/>
  <c r="T7906" i="1"/>
  <c r="T7692" i="1"/>
  <c r="T7693" i="1"/>
  <c r="T7694" i="1"/>
  <c r="T6785" i="1"/>
  <c r="T1915" i="1"/>
  <c r="T1916" i="1"/>
  <c r="T1032" i="1"/>
  <c r="T5570" i="1"/>
  <c r="T1917" i="1"/>
  <c r="T1033" i="1"/>
  <c r="T5571" i="1"/>
  <c r="T1034" i="1"/>
  <c r="T5572" i="1"/>
  <c r="T4842" i="1"/>
  <c r="T994" i="1"/>
  <c r="T920" i="1"/>
  <c r="T4754" i="1"/>
  <c r="T921" i="1"/>
  <c r="T4755" i="1"/>
  <c r="T4604" i="1"/>
  <c r="T922" i="1"/>
  <c r="T4756" i="1"/>
  <c r="T4605" i="1"/>
  <c r="T4606" i="1"/>
  <c r="T1918" i="1"/>
  <c r="T1035" i="1"/>
  <c r="T5573" i="1"/>
  <c r="T1036" i="1"/>
  <c r="T5574" i="1"/>
  <c r="T4843" i="1"/>
  <c r="T1037" i="1"/>
  <c r="T5575" i="1"/>
  <c r="T4844" i="1"/>
  <c r="T4845" i="1"/>
  <c r="T923" i="1"/>
  <c r="T4757" i="1"/>
  <c r="T4607" i="1"/>
  <c r="T4608" i="1"/>
  <c r="T4609" i="1"/>
  <c r="T1919" i="1"/>
  <c r="T1038" i="1"/>
  <c r="T5576" i="1"/>
  <c r="T1039" i="1"/>
  <c r="T5577" i="1"/>
  <c r="T4846" i="1"/>
  <c r="T1040" i="1"/>
  <c r="T5578" i="1"/>
  <c r="T4847" i="1"/>
  <c r="T4848" i="1"/>
  <c r="T924" i="1"/>
  <c r="T4758" i="1"/>
  <c r="T4610" i="1"/>
  <c r="T4611" i="1"/>
  <c r="T4612" i="1"/>
  <c r="T1041" i="1"/>
  <c r="T5579" i="1"/>
  <c r="T4849" i="1"/>
  <c r="T4850" i="1"/>
  <c r="T4851" i="1"/>
  <c r="T4613" i="1"/>
  <c r="T3307" i="1"/>
  <c r="T2465" i="1"/>
  <c r="T6918" i="1"/>
  <c r="T2466" i="1"/>
  <c r="T6919" i="1"/>
  <c r="T6441" i="1"/>
  <c r="T2467" i="1"/>
  <c r="T6920" i="1"/>
  <c r="T6442" i="1"/>
  <c r="T6443" i="1"/>
  <c r="T1167" i="1"/>
  <c r="T5704" i="1"/>
  <c r="T4980" i="1"/>
  <c r="T4981" i="1"/>
  <c r="T4982" i="1"/>
  <c r="T2468" i="1"/>
  <c r="T6921" i="1"/>
  <c r="T6444" i="1"/>
  <c r="T6445" i="1"/>
  <c r="T6446" i="1"/>
  <c r="T4983" i="1"/>
  <c r="T2469" i="1"/>
  <c r="T6922" i="1"/>
  <c r="T6447" i="1"/>
  <c r="T6448" i="1"/>
  <c r="T6449" i="1"/>
  <c r="T4984" i="1"/>
  <c r="T6450" i="1"/>
  <c r="T3473" i="1"/>
  <c r="T3474" i="1"/>
  <c r="T3475" i="1"/>
  <c r="T2659" i="1"/>
  <c r="T7092" i="1"/>
  <c r="T2082" i="1"/>
  <c r="T2083" i="1"/>
  <c r="T1321" i="1"/>
  <c r="T5857" i="1"/>
  <c r="T2084" i="1"/>
  <c r="T1322" i="1"/>
  <c r="T5858" i="1"/>
  <c r="T1323" i="1"/>
  <c r="T5859" i="1"/>
  <c r="T5143" i="1"/>
  <c r="T3476" i="1"/>
  <c r="T3477" i="1"/>
  <c r="T2660" i="1"/>
  <c r="T7093" i="1"/>
  <c r="T3478" i="1"/>
  <c r="T2661" i="1"/>
  <c r="T7094" i="1"/>
  <c r="T2662" i="1"/>
  <c r="T7095" i="1"/>
  <c r="T6607" i="1"/>
  <c r="T2085" i="1"/>
  <c r="T1324" i="1"/>
  <c r="T5860" i="1"/>
  <c r="T1325" i="1"/>
  <c r="T5861" i="1"/>
  <c r="T5144" i="1"/>
  <c r="T1326" i="1"/>
  <c r="T5862" i="1"/>
  <c r="T5145" i="1"/>
  <c r="T5146" i="1"/>
  <c r="T3479" i="1"/>
  <c r="T3480" i="1"/>
  <c r="T3481" i="1"/>
  <c r="T2663" i="1"/>
  <c r="T7096" i="1"/>
  <c r="T2086" i="1"/>
  <c r="T2087" i="1"/>
  <c r="T1327" i="1"/>
  <c r="T5863" i="1"/>
  <c r="T2088" i="1"/>
  <c r="T1328" i="1"/>
  <c r="T5864" i="1"/>
  <c r="T1329" i="1"/>
  <c r="T5865" i="1"/>
  <c r="T5147" i="1"/>
  <c r="T3482" i="1"/>
  <c r="T3483" i="1"/>
  <c r="T2664" i="1"/>
  <c r="T7097" i="1"/>
  <c r="T3484" i="1"/>
  <c r="T2665" i="1"/>
  <c r="T7098" i="1"/>
  <c r="T2666" i="1"/>
  <c r="T7099" i="1"/>
  <c r="T6608" i="1"/>
  <c r="T2089" i="1"/>
  <c r="T1330" i="1"/>
  <c r="T1331" i="1"/>
  <c r="T5866" i="1"/>
  <c r="T5148" i="1"/>
  <c r="T1332" i="1"/>
  <c r="T5867" i="1"/>
  <c r="T5149" i="1"/>
  <c r="T5150" i="1"/>
  <c r="T573" i="1"/>
  <c r="T66" i="1"/>
  <c r="T67" i="1"/>
  <c r="T68" i="1"/>
  <c r="T2667" i="1"/>
  <c r="T351" i="1"/>
  <c r="T574" i="1"/>
  <c r="T575" i="1"/>
  <c r="T352" i="1"/>
  <c r="T576" i="1"/>
  <c r="T69" i="1"/>
  <c r="T70" i="1"/>
  <c r="T71" i="1"/>
  <c r="T2668" i="1"/>
  <c r="T353" i="1"/>
  <c r="T577" i="1"/>
  <c r="T578" i="1"/>
  <c r="T354" i="1"/>
  <c r="T3485" i="1"/>
  <c r="T3486" i="1"/>
  <c r="T3487" i="1"/>
  <c r="T2669" i="1"/>
  <c r="T7100" i="1"/>
  <c r="T2090" i="1"/>
  <c r="T2091" i="1"/>
  <c r="T1333" i="1"/>
  <c r="T5868" i="1"/>
  <c r="T2092" i="1"/>
  <c r="T1334" i="1"/>
  <c r="T5869" i="1"/>
  <c r="T1335" i="1"/>
  <c r="T5870" i="1"/>
  <c r="T5151" i="1"/>
  <c r="T3488" i="1"/>
  <c r="T3489" i="1"/>
  <c r="T2670" i="1"/>
  <c r="T7101" i="1"/>
  <c r="T3490" i="1"/>
  <c r="T2671" i="1"/>
  <c r="T7102" i="1"/>
  <c r="T2672" i="1"/>
  <c r="T7103" i="1"/>
  <c r="T6609" i="1"/>
  <c r="T2093" i="1"/>
  <c r="T1336" i="1"/>
  <c r="T5871" i="1"/>
  <c r="T1337" i="1"/>
  <c r="T5872" i="1"/>
  <c r="T5152" i="1"/>
  <c r="T1338" i="1"/>
  <c r="T5873" i="1"/>
  <c r="T5153" i="1"/>
  <c r="T5154" i="1"/>
  <c r="T3491" i="1"/>
  <c r="T3492" i="1"/>
  <c r="T3493" i="1"/>
  <c r="T2673" i="1"/>
  <c r="T7104" i="1"/>
  <c r="T2094" i="1"/>
  <c r="T2095" i="1"/>
  <c r="T1339" i="1"/>
  <c r="T5874" i="1"/>
  <c r="T2096" i="1"/>
  <c r="T1340" i="1"/>
  <c r="T5875" i="1"/>
  <c r="T1341" i="1"/>
  <c r="T5876" i="1"/>
  <c r="T5155" i="1"/>
  <c r="T3494" i="1"/>
  <c r="T3495" i="1"/>
  <c r="T2674" i="1"/>
  <c r="T7105" i="1"/>
  <c r="T3496" i="1"/>
  <c r="T2675" i="1"/>
  <c r="T7106" i="1"/>
  <c r="T2676" i="1"/>
  <c r="T7107" i="1"/>
  <c r="T6610" i="1"/>
  <c r="T2097" i="1"/>
  <c r="T1342" i="1"/>
  <c r="T5877" i="1"/>
  <c r="T1343" i="1"/>
  <c r="T5878" i="1"/>
  <c r="T5156" i="1"/>
  <c r="T1344" i="1"/>
  <c r="T5879" i="1"/>
  <c r="T5157" i="1"/>
  <c r="T5158" i="1"/>
  <c r="T579" i="1"/>
  <c r="T72" i="1"/>
  <c r="T73" i="1"/>
  <c r="T74" i="1"/>
  <c r="T2677" i="1"/>
  <c r="T355" i="1"/>
  <c r="T580" i="1"/>
  <c r="T581" i="1"/>
  <c r="T356" i="1"/>
  <c r="T3497" i="1"/>
  <c r="T3498" i="1"/>
  <c r="T3499" i="1"/>
  <c r="T2678" i="1"/>
  <c r="T7108" i="1"/>
  <c r="T2098" i="1"/>
  <c r="T2099" i="1"/>
  <c r="T1345" i="1"/>
  <c r="T5880" i="1"/>
  <c r="T2100" i="1"/>
  <c r="T1346" i="1"/>
  <c r="T5881" i="1"/>
  <c r="T1347" i="1"/>
  <c r="T5882" i="1"/>
  <c r="T5159" i="1"/>
  <c r="T3500" i="1"/>
  <c r="T3501" i="1"/>
  <c r="T2679" i="1"/>
  <c r="T7109" i="1"/>
  <c r="T3502" i="1"/>
  <c r="T2680" i="1"/>
  <c r="T7110" i="1"/>
  <c r="T2681" i="1"/>
  <c r="T7111" i="1"/>
  <c r="T6611" i="1"/>
  <c r="T2101" i="1"/>
  <c r="T1348" i="1"/>
  <c r="T5883" i="1"/>
  <c r="T1349" i="1"/>
  <c r="T5884" i="1"/>
  <c r="T5160" i="1"/>
  <c r="T1350" i="1"/>
  <c r="T5885" i="1"/>
  <c r="T5161" i="1"/>
  <c r="T5162" i="1"/>
  <c r="T3503" i="1"/>
  <c r="T3504" i="1"/>
  <c r="T3505" i="1"/>
  <c r="T2682" i="1"/>
  <c r="T7112" i="1"/>
  <c r="T2102" i="1"/>
  <c r="T2103" i="1"/>
  <c r="T1351" i="1"/>
  <c r="T5886" i="1"/>
  <c r="T2104" i="1"/>
  <c r="T1352" i="1"/>
  <c r="T5887" i="1"/>
  <c r="T1353" i="1"/>
  <c r="T5888" i="1"/>
  <c r="T5163" i="1"/>
  <c r="T3506" i="1"/>
  <c r="T3507" i="1"/>
  <c r="T2683" i="1"/>
  <c r="T7113" i="1"/>
  <c r="T3508" i="1"/>
  <c r="T2684" i="1"/>
  <c r="T7114" i="1"/>
  <c r="T2685" i="1"/>
  <c r="T7115" i="1"/>
  <c r="T6612" i="1"/>
  <c r="T2105" i="1"/>
  <c r="T1354" i="1"/>
  <c r="T5889" i="1"/>
  <c r="T1355" i="1"/>
  <c r="T5890" i="1"/>
  <c r="T5164" i="1"/>
  <c r="T1356" i="1"/>
  <c r="T5891" i="1"/>
  <c r="T5165" i="1"/>
  <c r="T5166" i="1"/>
  <c r="T582" i="1"/>
  <c r="T583" i="1"/>
  <c r="T584" i="1"/>
  <c r="T2686" i="1"/>
  <c r="T3509" i="1"/>
  <c r="T3510" i="1"/>
  <c r="T3511" i="1"/>
  <c r="T2687" i="1"/>
  <c r="T7116" i="1"/>
  <c r="T3512" i="1"/>
  <c r="T3513" i="1"/>
  <c r="T2688" i="1"/>
  <c r="T7117" i="1"/>
  <c r="T3514" i="1"/>
  <c r="T2689" i="1"/>
  <c r="T7118" i="1"/>
  <c r="T2690" i="1"/>
  <c r="T7119" i="1"/>
  <c r="T6613" i="1"/>
  <c r="T4465" i="1"/>
  <c r="T4466" i="1"/>
  <c r="T4223" i="1"/>
  <c r="T7907" i="1"/>
  <c r="T4467" i="1"/>
  <c r="T4224" i="1"/>
  <c r="T7908" i="1"/>
  <c r="T4225" i="1"/>
  <c r="T7909" i="1"/>
  <c r="T7695" i="1"/>
  <c r="T4468" i="1"/>
  <c r="T4226" i="1"/>
  <c r="T7910" i="1"/>
  <c r="T4227" i="1"/>
  <c r="T7911" i="1"/>
  <c r="T7696" i="1"/>
  <c r="T4228" i="1"/>
  <c r="T7912" i="1"/>
  <c r="T7697" i="1"/>
  <c r="T7698" i="1"/>
  <c r="T3515" i="1"/>
  <c r="T3516" i="1"/>
  <c r="T3517" i="1"/>
  <c r="T2691" i="1"/>
  <c r="T7120" i="1"/>
  <c r="T3518" i="1"/>
  <c r="T3519" i="1"/>
  <c r="T2692" i="1"/>
  <c r="T7121" i="1"/>
  <c r="T3520" i="1"/>
  <c r="T2693" i="1"/>
  <c r="T7122" i="1"/>
  <c r="T2694" i="1"/>
  <c r="T7123" i="1"/>
  <c r="T6614" i="1"/>
  <c r="T3521" i="1"/>
  <c r="T3522" i="1"/>
  <c r="T3523" i="1"/>
  <c r="T2695" i="1"/>
  <c r="T7124" i="1"/>
  <c r="T3524" i="1"/>
  <c r="T3525" i="1"/>
  <c r="T2696" i="1"/>
  <c r="T7125" i="1"/>
  <c r="T3526" i="1"/>
  <c r="T2697" i="1"/>
  <c r="T7126" i="1"/>
  <c r="T2698" i="1"/>
  <c r="T7127" i="1"/>
  <c r="T6615" i="1"/>
  <c r="T4469" i="1"/>
  <c r="T4470" i="1"/>
  <c r="T4229" i="1"/>
  <c r="T7913" i="1"/>
  <c r="T4471" i="1"/>
  <c r="T4230" i="1"/>
  <c r="T7914" i="1"/>
  <c r="T4231" i="1"/>
  <c r="T7915" i="1"/>
  <c r="T7699" i="1"/>
  <c r="T4472" i="1"/>
  <c r="T4232" i="1"/>
  <c r="T7916" i="1"/>
  <c r="T4233" i="1"/>
  <c r="T7917" i="1"/>
  <c r="T7700" i="1"/>
  <c r="T4234" i="1"/>
  <c r="T7918" i="1"/>
  <c r="T7701" i="1"/>
  <c r="T7702" i="1"/>
  <c r="T3527" i="1"/>
  <c r="T3528" i="1"/>
  <c r="T3529" i="1"/>
  <c r="T2699" i="1"/>
  <c r="T7128" i="1"/>
  <c r="T2106" i="1"/>
  <c r="T2107" i="1"/>
  <c r="T1357" i="1"/>
  <c r="T5892" i="1"/>
  <c r="T2108" i="1"/>
  <c r="T1358" i="1"/>
  <c r="T5893" i="1"/>
  <c r="T1359" i="1"/>
  <c r="T5894" i="1"/>
  <c r="T5167" i="1"/>
  <c r="T3530" i="1"/>
  <c r="T3531" i="1"/>
  <c r="T2700" i="1"/>
  <c r="T7129" i="1"/>
  <c r="T3532" i="1"/>
  <c r="T2701" i="1"/>
  <c r="T7130" i="1"/>
  <c r="T2702" i="1"/>
  <c r="T7131" i="1"/>
  <c r="T6616" i="1"/>
  <c r="T2109" i="1"/>
  <c r="T1360" i="1"/>
  <c r="T5895" i="1"/>
  <c r="T1361" i="1"/>
  <c r="T5896" i="1"/>
  <c r="T5168" i="1"/>
  <c r="T1362" i="1"/>
  <c r="T5897" i="1"/>
  <c r="T5169" i="1"/>
  <c r="T5170" i="1"/>
  <c r="T585" i="1"/>
  <c r="T75" i="1"/>
  <c r="T76" i="1"/>
  <c r="T77" i="1"/>
  <c r="T2703" i="1"/>
  <c r="T357" i="1"/>
  <c r="T586" i="1"/>
  <c r="T587" i="1"/>
  <c r="T358" i="1"/>
  <c r="T3533" i="1"/>
  <c r="T3534" i="1"/>
  <c r="T3535" i="1"/>
  <c r="T2704" i="1"/>
  <c r="T7132" i="1"/>
  <c r="T2110" i="1"/>
  <c r="T2111" i="1"/>
  <c r="T1363" i="1"/>
  <c r="T5898" i="1"/>
  <c r="T2112" i="1"/>
  <c r="T1364" i="1"/>
  <c r="T5899" i="1"/>
  <c r="T1365" i="1"/>
  <c r="T5900" i="1"/>
  <c r="T5171" i="1"/>
  <c r="T3536" i="1"/>
  <c r="T3537" i="1"/>
  <c r="T2705" i="1"/>
  <c r="T7133" i="1"/>
  <c r="T3538" i="1"/>
  <c r="T2706" i="1"/>
  <c r="T7134" i="1"/>
  <c r="T2707" i="1"/>
  <c r="T7135" i="1"/>
  <c r="T6617" i="1"/>
  <c r="T2113" i="1"/>
  <c r="T1366" i="1"/>
  <c r="T5901" i="1"/>
  <c r="T1367" i="1"/>
  <c r="T5902" i="1"/>
  <c r="T5172" i="1"/>
  <c r="T1368" i="1"/>
  <c r="T5903" i="1"/>
  <c r="T5173" i="1"/>
  <c r="T5174" i="1"/>
  <c r="T3539" i="1"/>
  <c r="T3540" i="1"/>
  <c r="T3541" i="1"/>
  <c r="T2708" i="1"/>
  <c r="T7136" i="1"/>
  <c r="T2114" i="1"/>
  <c r="T2115" i="1"/>
  <c r="T1369" i="1"/>
  <c r="T5904" i="1"/>
  <c r="T2116" i="1"/>
  <c r="T1370" i="1"/>
  <c r="T5905" i="1"/>
  <c r="T1371" i="1"/>
  <c r="T5906" i="1"/>
  <c r="T5175" i="1"/>
  <c r="T3542" i="1"/>
  <c r="T3543" i="1"/>
  <c r="T2709" i="1"/>
  <c r="T7137" i="1"/>
  <c r="T3544" i="1"/>
  <c r="T2710" i="1"/>
  <c r="T7138" i="1"/>
  <c r="T2711" i="1"/>
  <c r="T7139" i="1"/>
  <c r="T6618" i="1"/>
  <c r="T2117" i="1"/>
  <c r="T1372" i="1"/>
  <c r="T5907" i="1"/>
  <c r="T1373" i="1"/>
  <c r="T5908" i="1"/>
  <c r="T5176" i="1"/>
  <c r="T1374" i="1"/>
  <c r="T5909" i="1"/>
  <c r="T5177" i="1"/>
  <c r="T5178" i="1"/>
  <c r="T3545" i="1"/>
  <c r="T3546" i="1"/>
  <c r="T3547" i="1"/>
  <c r="T2712" i="1"/>
  <c r="T7140" i="1"/>
  <c r="T2118" i="1"/>
  <c r="T2119" i="1"/>
  <c r="T1375" i="1"/>
  <c r="T5910" i="1"/>
  <c r="T2120" i="1"/>
  <c r="T1376" i="1"/>
  <c r="T5911" i="1"/>
  <c r="T1377" i="1"/>
  <c r="T5912" i="1"/>
  <c r="T5179" i="1"/>
  <c r="T3548" i="1"/>
  <c r="T3549" i="1"/>
  <c r="T2713" i="1"/>
  <c r="T7141" i="1"/>
  <c r="T3550" i="1"/>
  <c r="T2714" i="1"/>
  <c r="T7142" i="1"/>
  <c r="T2715" i="1"/>
  <c r="T7143" i="1"/>
  <c r="T6619" i="1"/>
  <c r="T2121" i="1"/>
  <c r="T1378" i="1"/>
  <c r="T5913" i="1"/>
  <c r="T1379" i="1"/>
  <c r="T5914" i="1"/>
  <c r="T5180" i="1"/>
  <c r="T1380" i="1"/>
  <c r="T5915" i="1"/>
  <c r="T5181" i="1"/>
  <c r="T5182" i="1"/>
  <c r="T3551" i="1"/>
  <c r="T3552" i="1"/>
  <c r="T3553" i="1"/>
  <c r="T2716" i="1"/>
  <c r="T7144" i="1"/>
  <c r="T2122" i="1"/>
  <c r="T2123" i="1"/>
  <c r="T1381" i="1"/>
  <c r="T5916" i="1"/>
  <c r="T2124" i="1"/>
  <c r="T1382" i="1"/>
  <c r="T5917" i="1"/>
  <c r="T1383" i="1"/>
  <c r="T5918" i="1"/>
  <c r="T5183" i="1"/>
  <c r="T3554" i="1"/>
  <c r="T3555" i="1"/>
  <c r="T2717" i="1"/>
  <c r="T7145" i="1"/>
  <c r="T3556" i="1"/>
  <c r="T2718" i="1"/>
  <c r="T7146" i="1"/>
  <c r="T2719" i="1"/>
  <c r="T7147" i="1"/>
  <c r="T6620" i="1"/>
  <c r="T2125" i="1"/>
  <c r="T1384" i="1"/>
  <c r="T5919" i="1"/>
  <c r="T1385" i="1"/>
  <c r="T5920" i="1"/>
  <c r="T5184" i="1"/>
  <c r="T1386" i="1"/>
  <c r="T5921" i="1"/>
  <c r="T5185" i="1"/>
  <c r="T5186" i="1"/>
  <c r="T3557" i="1"/>
  <c r="T3558" i="1"/>
  <c r="T2720" i="1"/>
  <c r="T7148" i="1"/>
  <c r="T3559" i="1"/>
  <c r="T2721" i="1"/>
  <c r="T7149" i="1"/>
  <c r="T2722" i="1"/>
  <c r="T7150" i="1"/>
  <c r="T6621" i="1"/>
  <c r="T2126" i="1"/>
  <c r="T1387" i="1"/>
  <c r="T5922" i="1"/>
  <c r="T1388" i="1"/>
  <c r="T5923" i="1"/>
  <c r="T5187" i="1"/>
  <c r="T1389" i="1"/>
  <c r="T5924" i="1"/>
  <c r="T5188" i="1"/>
  <c r="T3560" i="1"/>
  <c r="T2723" i="1"/>
  <c r="T7151" i="1"/>
  <c r="T2724" i="1"/>
  <c r="T7152" i="1"/>
  <c r="T6622" i="1"/>
  <c r="T2725" i="1"/>
  <c r="T7153" i="1"/>
  <c r="T6623" i="1"/>
  <c r="T6624" i="1"/>
  <c r="T1390" i="1"/>
  <c r="T5925" i="1"/>
  <c r="T5189" i="1"/>
  <c r="T5190" i="1"/>
  <c r="T5191" i="1"/>
  <c r="T4473" i="1"/>
  <c r="T4474" i="1"/>
  <c r="T4235" i="1"/>
  <c r="T7919" i="1"/>
  <c r="T4475" i="1"/>
  <c r="T4236" i="1"/>
  <c r="T7920" i="1"/>
  <c r="T4237" i="1"/>
  <c r="T7921" i="1"/>
  <c r="T7703" i="1"/>
  <c r="T4165" i="1"/>
  <c r="T3242" i="1"/>
  <c r="T7594" i="1"/>
  <c r="T3243" i="1"/>
  <c r="T7595" i="1"/>
  <c r="T6786" i="1"/>
  <c r="T3244" i="1"/>
  <c r="T7596" i="1"/>
  <c r="T6787" i="1"/>
  <c r="T6788" i="1"/>
  <c r="T4476" i="1"/>
  <c r="T4238" i="1"/>
  <c r="T7922" i="1"/>
  <c r="T4239" i="1"/>
  <c r="T7923" i="1"/>
  <c r="T7704" i="1"/>
  <c r="T4240" i="1"/>
  <c r="T7924" i="1"/>
  <c r="T7705" i="1"/>
  <c r="T7706" i="1"/>
  <c r="T3245" i="1"/>
  <c r="T7597" i="1"/>
  <c r="T6789" i="1"/>
  <c r="T6790" i="1"/>
  <c r="T6791" i="1"/>
  <c r="T4477" i="1"/>
  <c r="T4241" i="1"/>
  <c r="T7925" i="1"/>
  <c r="T4242" i="1"/>
  <c r="T7926" i="1"/>
  <c r="T7707" i="1"/>
  <c r="T4243" i="1"/>
  <c r="T7927" i="1"/>
  <c r="T7708" i="1"/>
  <c r="T7709" i="1"/>
  <c r="T3246" i="1"/>
  <c r="T7598" i="1"/>
  <c r="T6792" i="1"/>
  <c r="T6793" i="1"/>
  <c r="T6794" i="1"/>
  <c r="T4244" i="1"/>
  <c r="T7928" i="1"/>
  <c r="T7710" i="1"/>
  <c r="T7711" i="1"/>
  <c r="T7712" i="1"/>
  <c r="T6795" i="1"/>
  <c r="T1920" i="1"/>
  <c r="T1921" i="1"/>
  <c r="T1042" i="1"/>
  <c r="T5580" i="1"/>
  <c r="T1922" i="1"/>
  <c r="T1043" i="1"/>
  <c r="T5581" i="1"/>
  <c r="T1044" i="1"/>
  <c r="T5582" i="1"/>
  <c r="T4852" i="1"/>
  <c r="T995" i="1"/>
  <c r="T925" i="1"/>
  <c r="T4759" i="1"/>
  <c r="T926" i="1"/>
  <c r="T4760" i="1"/>
  <c r="T4614" i="1"/>
  <c r="T927" i="1"/>
  <c r="T4761" i="1"/>
  <c r="T4615" i="1"/>
  <c r="T4616" i="1"/>
  <c r="T1923" i="1"/>
  <c r="T1045" i="1"/>
  <c r="T5583" i="1"/>
  <c r="T1046" i="1"/>
  <c r="T5584" i="1"/>
  <c r="T4853" i="1"/>
  <c r="T1047" i="1"/>
  <c r="T5585" i="1"/>
  <c r="T4854" i="1"/>
  <c r="T4855" i="1"/>
  <c r="T928" i="1"/>
  <c r="T4762" i="1"/>
  <c r="T4617" i="1"/>
  <c r="T4618" i="1"/>
  <c r="T4619" i="1"/>
  <c r="T1924" i="1"/>
  <c r="T1048" i="1"/>
  <c r="T5586" i="1"/>
  <c r="T1049" i="1"/>
  <c r="T5587" i="1"/>
  <c r="T4856" i="1"/>
  <c r="T1050" i="1"/>
  <c r="T5588" i="1"/>
  <c r="T4857" i="1"/>
  <c r="T4858" i="1"/>
  <c r="T929" i="1"/>
  <c r="T4763" i="1"/>
  <c r="T4620" i="1"/>
  <c r="T4621" i="1"/>
  <c r="T4622" i="1"/>
  <c r="T1051" i="1"/>
  <c r="T5589" i="1"/>
  <c r="T4859" i="1"/>
  <c r="T4860" i="1"/>
  <c r="T4861" i="1"/>
  <c r="T4623" i="1"/>
  <c r="T3308" i="1"/>
  <c r="T2470" i="1"/>
  <c r="T6923" i="1"/>
  <c r="T2471" i="1"/>
  <c r="T6924" i="1"/>
  <c r="T6451" i="1"/>
  <c r="T2472" i="1"/>
  <c r="T6925" i="1"/>
  <c r="T6452" i="1"/>
  <c r="T6453" i="1"/>
  <c r="T1168" i="1"/>
  <c r="T5705" i="1"/>
  <c r="T4985" i="1"/>
  <c r="T4986" i="1"/>
  <c r="T4987" i="1"/>
  <c r="T2473" i="1"/>
  <c r="T6926" i="1"/>
  <c r="T6454" i="1"/>
  <c r="T6455" i="1"/>
  <c r="T6456" i="1"/>
  <c r="T4988" i="1"/>
  <c r="T2474" i="1"/>
  <c r="T6927" i="1"/>
  <c r="T6457" i="1"/>
  <c r="T6458" i="1"/>
  <c r="T6459" i="1"/>
  <c r="T4989" i="1"/>
  <c r="T6460" i="1"/>
  <c r="T3561" i="1"/>
  <c r="T3562" i="1"/>
  <c r="T3563" i="1"/>
  <c r="T2726" i="1"/>
  <c r="T7154" i="1"/>
  <c r="T2127" i="1"/>
  <c r="T2128" i="1"/>
  <c r="T1391" i="1"/>
  <c r="T5926" i="1"/>
  <c r="T2129" i="1"/>
  <c r="T1392" i="1"/>
  <c r="T5927" i="1"/>
  <c r="T1393" i="1"/>
  <c r="T5928" i="1"/>
  <c r="T5192" i="1"/>
  <c r="T3564" i="1"/>
  <c r="T3565" i="1"/>
  <c r="T2727" i="1"/>
  <c r="T7155" i="1"/>
  <c r="T3566" i="1"/>
  <c r="T2728" i="1"/>
  <c r="T7156" i="1"/>
  <c r="T2729" i="1"/>
  <c r="T7157" i="1"/>
  <c r="T6625" i="1"/>
  <c r="T2130" i="1"/>
  <c r="T1394" i="1"/>
  <c r="T5929" i="1"/>
  <c r="T1395" i="1"/>
  <c r="T5930" i="1"/>
  <c r="T5193" i="1"/>
  <c r="T1396" i="1"/>
  <c r="T5931" i="1"/>
  <c r="T5194" i="1"/>
  <c r="T5195" i="1"/>
  <c r="T3567" i="1"/>
  <c r="T3568" i="1"/>
  <c r="T2730" i="1"/>
  <c r="T7158" i="1"/>
  <c r="T3569" i="1"/>
  <c r="T2731" i="1"/>
  <c r="T7159" i="1"/>
  <c r="T2732" i="1"/>
  <c r="T7160" i="1"/>
  <c r="T6626" i="1"/>
  <c r="T2131" i="1"/>
  <c r="T1397" i="1"/>
  <c r="T5932" i="1"/>
  <c r="T1398" i="1"/>
  <c r="T5933" i="1"/>
  <c r="T5196" i="1"/>
  <c r="T1399" i="1"/>
  <c r="T5934" i="1"/>
  <c r="T5197" i="1"/>
  <c r="T3570" i="1"/>
  <c r="T2733" i="1"/>
  <c r="T7161" i="1"/>
  <c r="T2734" i="1"/>
  <c r="T7162" i="1"/>
  <c r="T6627" i="1"/>
  <c r="T2735" i="1"/>
  <c r="T7163" i="1"/>
  <c r="T6628" i="1"/>
  <c r="T6629" i="1"/>
  <c r="T1400" i="1"/>
  <c r="T5935" i="1"/>
  <c r="T5198" i="1"/>
  <c r="T5199" i="1"/>
  <c r="T5200" i="1"/>
  <c r="T4478" i="1"/>
  <c r="T4479" i="1"/>
  <c r="T4245" i="1"/>
  <c r="T7929" i="1"/>
  <c r="T4480" i="1"/>
  <c r="T4246" i="1"/>
  <c r="T7930" i="1"/>
  <c r="T4247" i="1"/>
  <c r="T7931" i="1"/>
  <c r="T7713" i="1"/>
  <c r="T4166" i="1"/>
  <c r="T3247" i="1"/>
  <c r="T7599" i="1"/>
  <c r="T3248" i="1"/>
  <c r="T7600" i="1"/>
  <c r="T6796" i="1"/>
  <c r="T3249" i="1"/>
  <c r="T7601" i="1"/>
  <c r="T6797" i="1"/>
  <c r="T6798" i="1"/>
  <c r="T4481" i="1"/>
  <c r="T4248" i="1"/>
  <c r="T7932" i="1"/>
  <c r="T4249" i="1"/>
  <c r="T7933" i="1"/>
  <c r="T7714" i="1"/>
  <c r="T4250" i="1"/>
  <c r="T7934" i="1"/>
  <c r="T7715" i="1"/>
  <c r="T7716" i="1"/>
  <c r="T3250" i="1"/>
  <c r="T7602" i="1"/>
  <c r="T6799" i="1"/>
  <c r="T6800" i="1"/>
  <c r="T6801" i="1"/>
  <c r="T4482" i="1"/>
  <c r="T4251" i="1"/>
  <c r="T7935" i="1"/>
  <c r="T4252" i="1"/>
  <c r="T7936" i="1"/>
  <c r="T7717" i="1"/>
  <c r="T4253" i="1"/>
  <c r="T7937" i="1"/>
  <c r="T7718" i="1"/>
  <c r="T7719" i="1"/>
  <c r="T3251" i="1"/>
  <c r="T7603" i="1"/>
  <c r="T6802" i="1"/>
  <c r="T6803" i="1"/>
  <c r="T6804" i="1"/>
  <c r="T4254" i="1"/>
  <c r="T7938" i="1"/>
  <c r="T7720" i="1"/>
  <c r="T7721" i="1"/>
  <c r="T7722" i="1"/>
  <c r="T6805" i="1"/>
  <c r="T1925" i="1"/>
  <c r="T1926" i="1"/>
  <c r="T1052" i="1"/>
  <c r="T5590" i="1"/>
  <c r="T1927" i="1"/>
  <c r="T1053" i="1"/>
  <c r="T5591" i="1"/>
  <c r="T1054" i="1"/>
  <c r="T5592" i="1"/>
  <c r="T4862" i="1"/>
  <c r="T996" i="1"/>
  <c r="T930" i="1"/>
  <c r="T4764" i="1"/>
  <c r="T931" i="1"/>
  <c r="T4765" i="1"/>
  <c r="T4624" i="1"/>
  <c r="T932" i="1"/>
  <c r="T4766" i="1"/>
  <c r="T4625" i="1"/>
  <c r="T4626" i="1"/>
  <c r="T1928" i="1"/>
  <c r="T1055" i="1"/>
  <c r="T5593" i="1"/>
  <c r="T1056" i="1"/>
  <c r="T5594" i="1"/>
  <c r="T4863" i="1"/>
  <c r="T1057" i="1"/>
  <c r="T5595" i="1"/>
  <c r="T4864" i="1"/>
  <c r="T4865" i="1"/>
  <c r="T933" i="1"/>
  <c r="T4767" i="1"/>
  <c r="T4627" i="1"/>
  <c r="T4628" i="1"/>
  <c r="T4629" i="1"/>
  <c r="T1929" i="1"/>
  <c r="T1058" i="1"/>
  <c r="T5596" i="1"/>
  <c r="T1059" i="1"/>
  <c r="T5597" i="1"/>
  <c r="T4866" i="1"/>
  <c r="T1060" i="1"/>
  <c r="T5598" i="1"/>
  <c r="T4867" i="1"/>
  <c r="T4868" i="1"/>
  <c r="T934" i="1"/>
  <c r="T4768" i="1"/>
  <c r="T4630" i="1"/>
  <c r="T4631" i="1"/>
  <c r="T4632" i="1"/>
  <c r="T1061" i="1"/>
  <c r="T5599" i="1"/>
  <c r="T4869" i="1"/>
  <c r="T4870" i="1"/>
  <c r="T4871" i="1"/>
  <c r="T4633" i="1"/>
  <c r="T3309" i="1"/>
  <c r="T2475" i="1"/>
  <c r="T6928" i="1"/>
  <c r="T2476" i="1"/>
  <c r="T6929" i="1"/>
  <c r="T6461" i="1"/>
  <c r="T2477" i="1"/>
  <c r="T6930" i="1"/>
  <c r="T6462" i="1"/>
  <c r="T6463" i="1"/>
  <c r="T1169" i="1"/>
  <c r="T5706" i="1"/>
  <c r="T4990" i="1"/>
  <c r="T4991" i="1"/>
  <c r="T4992" i="1"/>
  <c r="T2478" i="1"/>
  <c r="T6931" i="1"/>
  <c r="T6464" i="1"/>
  <c r="T6465" i="1"/>
  <c r="T6466" i="1"/>
  <c r="T4993" i="1"/>
  <c r="T2479" i="1"/>
  <c r="T6932" i="1"/>
  <c r="T6467" i="1"/>
  <c r="T6468" i="1"/>
  <c r="T6469" i="1"/>
  <c r="T4994" i="1"/>
  <c r="T6470" i="1"/>
  <c r="T3571" i="1"/>
  <c r="T3572" i="1"/>
  <c r="T3573" i="1"/>
  <c r="T2736" i="1"/>
  <c r="T7164" i="1"/>
  <c r="T2132" i="1"/>
  <c r="T2133" i="1"/>
  <c r="T1401" i="1"/>
  <c r="T5936" i="1"/>
  <c r="T2134" i="1"/>
  <c r="T1402" i="1"/>
  <c r="T5937" i="1"/>
  <c r="T1403" i="1"/>
  <c r="T5938" i="1"/>
  <c r="T5201" i="1"/>
  <c r="T3574" i="1"/>
  <c r="T3575" i="1"/>
  <c r="T2737" i="1"/>
  <c r="T7165" i="1"/>
  <c r="T3576" i="1"/>
  <c r="T2738" i="1"/>
  <c r="T7166" i="1"/>
  <c r="T2739" i="1"/>
  <c r="T7167" i="1"/>
  <c r="T6630" i="1"/>
  <c r="T2135" i="1"/>
  <c r="T1404" i="1"/>
  <c r="T5939" i="1"/>
  <c r="T1405" i="1"/>
  <c r="T5940" i="1"/>
  <c r="T5202" i="1"/>
  <c r="T1406" i="1"/>
  <c r="T5941" i="1"/>
  <c r="T5203" i="1"/>
  <c r="T5204" i="1"/>
  <c r="T4483" i="1"/>
  <c r="T4484" i="1"/>
  <c r="T4255" i="1"/>
  <c r="T4485" i="1"/>
  <c r="T4256" i="1"/>
  <c r="T7939" i="1"/>
  <c r="T4257" i="1"/>
  <c r="T7940" i="1"/>
  <c r="T7723" i="1"/>
  <c r="T4167" i="1"/>
  <c r="T3252" i="1"/>
  <c r="T7604" i="1"/>
  <c r="T3253" i="1"/>
  <c r="T7605" i="1"/>
  <c r="T6806" i="1"/>
  <c r="T3254" i="1"/>
  <c r="T7606" i="1"/>
  <c r="T6807" i="1"/>
  <c r="T6808" i="1"/>
  <c r="T4486" i="1"/>
  <c r="T4258" i="1"/>
  <c r="T7941" i="1"/>
  <c r="T4259" i="1"/>
  <c r="T7942" i="1"/>
  <c r="T7724" i="1"/>
  <c r="T4260" i="1"/>
  <c r="T7943" i="1"/>
  <c r="T7725" i="1"/>
  <c r="T7726" i="1"/>
  <c r="T3255" i="1"/>
  <c r="T7607" i="1"/>
  <c r="T6809" i="1"/>
  <c r="T6810" i="1"/>
  <c r="T6811" i="1"/>
  <c r="T1930" i="1"/>
  <c r="T1931" i="1"/>
  <c r="T1062" i="1"/>
  <c r="T5600" i="1"/>
  <c r="T1932" i="1"/>
  <c r="T1063" i="1"/>
  <c r="T5601" i="1"/>
  <c r="T1064" i="1"/>
  <c r="T5602" i="1"/>
  <c r="T4872" i="1"/>
  <c r="T997" i="1"/>
  <c r="T935" i="1"/>
  <c r="T4769" i="1"/>
  <c r="T936" i="1"/>
  <c r="T4770" i="1"/>
  <c r="T4634" i="1"/>
  <c r="T937" i="1"/>
  <c r="T4771" i="1"/>
  <c r="T4635" i="1"/>
  <c r="T4636" i="1"/>
  <c r="T1933" i="1"/>
  <c r="T1065" i="1"/>
  <c r="T5603" i="1"/>
  <c r="T1066" i="1"/>
  <c r="T5604" i="1"/>
  <c r="T4873" i="1"/>
  <c r="T1067" i="1"/>
  <c r="T5605" i="1"/>
  <c r="T4874" i="1"/>
  <c r="T4875" i="1"/>
  <c r="T938" i="1"/>
  <c r="T4772" i="1"/>
  <c r="T4637" i="1"/>
  <c r="T4638" i="1"/>
  <c r="T4639" i="1"/>
  <c r="T3310" i="1"/>
  <c r="T2480" i="1"/>
  <c r="T6933" i="1"/>
  <c r="T2481" i="1"/>
  <c r="T6934" i="1"/>
  <c r="T6471" i="1"/>
  <c r="T2482" i="1"/>
  <c r="T6935" i="1"/>
  <c r="T6472" i="1"/>
  <c r="T6473" i="1"/>
  <c r="T1170" i="1"/>
  <c r="T5707" i="1"/>
  <c r="T4995" i="1"/>
  <c r="T4996" i="1"/>
  <c r="T4997" i="1"/>
  <c r="T2483" i="1"/>
  <c r="T6936" i="1"/>
  <c r="T6474" i="1"/>
  <c r="T6475" i="1"/>
  <c r="T6476" i="1"/>
  <c r="T4998" i="1"/>
  <c r="T3577" i="1"/>
  <c r="T2136" i="1"/>
  <c r="T2137" i="1"/>
  <c r="T1407" i="1"/>
  <c r="T5942" i="1"/>
  <c r="T3578" i="1"/>
  <c r="T3579" i="1"/>
  <c r="T2740" i="1"/>
  <c r="T7168" i="1"/>
  <c r="T2138" i="1"/>
  <c r="T1408" i="1"/>
  <c r="T5943" i="1"/>
  <c r="T1409" i="1"/>
  <c r="T5944" i="1"/>
  <c r="T5205" i="1"/>
  <c r="T849" i="1"/>
  <c r="T501" i="1"/>
  <c r="T489" i="1"/>
  <c r="T2139" i="1"/>
  <c r="T850" i="1"/>
  <c r="T588" i="1"/>
  <c r="T3580" i="1"/>
  <c r="T490" i="1"/>
  <c r="T2140" i="1"/>
  <c r="T1410" i="1"/>
  <c r="T5945" i="1"/>
  <c r="T3581" i="1"/>
  <c r="T3582" i="1"/>
  <c r="T3583" i="1"/>
  <c r="T2741" i="1"/>
  <c r="T7169" i="1"/>
  <c r="T2141" i="1"/>
  <c r="T2142" i="1"/>
  <c r="T1411" i="1"/>
  <c r="T5946" i="1"/>
  <c r="T2143" i="1"/>
  <c r="T1412" i="1"/>
  <c r="T5947" i="1"/>
  <c r="T1413" i="1"/>
  <c r="T5948" i="1"/>
  <c r="T5206" i="1"/>
  <c r="T3584" i="1"/>
  <c r="T3585" i="1"/>
  <c r="T2742" i="1"/>
  <c r="T7170" i="1"/>
  <c r="T3586" i="1"/>
  <c r="T2743" i="1"/>
  <c r="T7171" i="1"/>
  <c r="T2744" i="1"/>
  <c r="T7172" i="1"/>
  <c r="T6631" i="1"/>
  <c r="T2144" i="1"/>
  <c r="T1414" i="1"/>
  <c r="T5949" i="1"/>
  <c r="T1415" i="1"/>
  <c r="T5950" i="1"/>
  <c r="T5207" i="1"/>
  <c r="T1416" i="1"/>
  <c r="T5951" i="1"/>
  <c r="T5208" i="1"/>
  <c r="T5209" i="1"/>
  <c r="T589" i="1"/>
  <c r="T78" i="1"/>
  <c r="T79" i="1"/>
  <c r="T80" i="1"/>
  <c r="T2745" i="1"/>
  <c r="T359" i="1"/>
  <c r="T590" i="1"/>
  <c r="T591" i="1"/>
  <c r="T360" i="1"/>
  <c r="T592" i="1"/>
  <c r="T81" i="1"/>
  <c r="T82" i="1"/>
  <c r="T83" i="1"/>
  <c r="T2746" i="1"/>
  <c r="T361" i="1"/>
  <c r="T593" i="1"/>
  <c r="T594" i="1"/>
  <c r="T362" i="1"/>
  <c r="T3587" i="1"/>
  <c r="T3588" i="1"/>
  <c r="T3589" i="1"/>
  <c r="T2747" i="1"/>
  <c r="T7173" i="1"/>
  <c r="T2145" i="1"/>
  <c r="T2146" i="1"/>
  <c r="T1417" i="1"/>
  <c r="T5952" i="1"/>
  <c r="T2147" i="1"/>
  <c r="T1418" i="1"/>
  <c r="T5953" i="1"/>
  <c r="T1419" i="1"/>
  <c r="T5954" i="1"/>
  <c r="T5210" i="1"/>
  <c r="T3590" i="1"/>
  <c r="T3591" i="1"/>
  <c r="T2748" i="1"/>
  <c r="T7174" i="1"/>
  <c r="T3592" i="1"/>
  <c r="T2749" i="1"/>
  <c r="T7175" i="1"/>
  <c r="T2750" i="1"/>
  <c r="T7176" i="1"/>
  <c r="T6632" i="1"/>
  <c r="T2148" i="1"/>
  <c r="T1420" i="1"/>
  <c r="T5955" i="1"/>
  <c r="T1421" i="1"/>
  <c r="T5956" i="1"/>
  <c r="T5211" i="1"/>
  <c r="T1422" i="1"/>
  <c r="T5957" i="1"/>
  <c r="T5212" i="1"/>
  <c r="T5213" i="1"/>
  <c r="T3593" i="1"/>
  <c r="T3594" i="1"/>
  <c r="T3595" i="1"/>
  <c r="T2751" i="1"/>
  <c r="T7177" i="1"/>
  <c r="T2149" i="1"/>
  <c r="T2150" i="1"/>
  <c r="T1423" i="1"/>
  <c r="T5958" i="1"/>
  <c r="T2151" i="1"/>
  <c r="T1424" i="1"/>
  <c r="T5959" i="1"/>
  <c r="T1425" i="1"/>
  <c r="T5960" i="1"/>
  <c r="T5214" i="1"/>
  <c r="T3596" i="1"/>
  <c r="T3597" i="1"/>
  <c r="T2752" i="1"/>
  <c r="T7178" i="1"/>
  <c r="T3598" i="1"/>
  <c r="T2753" i="1"/>
  <c r="T7179" i="1"/>
  <c r="T2754" i="1"/>
  <c r="T7180" i="1"/>
  <c r="T6633" i="1"/>
  <c r="T2152" i="1"/>
  <c r="T1426" i="1"/>
  <c r="T1427" i="1"/>
  <c r="T5961" i="1"/>
  <c r="T5215" i="1"/>
  <c r="T1428" i="1"/>
  <c r="T5962" i="1"/>
  <c r="T5216" i="1"/>
  <c r="T5217" i="1"/>
  <c r="T595" i="1"/>
  <c r="T84" i="1"/>
  <c r="T85" i="1"/>
  <c r="T86" i="1"/>
  <c r="T2755" i="1"/>
  <c r="T363" i="1"/>
  <c r="T596" i="1"/>
  <c r="T597" i="1"/>
  <c r="T364" i="1"/>
  <c r="T598" i="1"/>
  <c r="T87" i="1"/>
  <c r="T88" i="1"/>
  <c r="T89" i="1"/>
  <c r="T2756" i="1"/>
  <c r="T365" i="1"/>
  <c r="T599" i="1"/>
  <c r="T600" i="1"/>
  <c r="T366" i="1"/>
  <c r="T3599" i="1"/>
  <c r="T3600" i="1"/>
  <c r="T3601" i="1"/>
  <c r="T2757" i="1"/>
  <c r="T7181" i="1"/>
  <c r="T2153" i="1"/>
  <c r="T2154" i="1"/>
  <c r="T1429" i="1"/>
  <c r="T5963" i="1"/>
  <c r="T2155" i="1"/>
  <c r="T1430" i="1"/>
  <c r="T5964" i="1"/>
  <c r="T1431" i="1"/>
  <c r="T5965" i="1"/>
  <c r="T5218" i="1"/>
  <c r="T3602" i="1"/>
  <c r="T3603" i="1"/>
  <c r="T2758" i="1"/>
  <c r="T7182" i="1"/>
  <c r="T3604" i="1"/>
  <c r="T2759" i="1"/>
  <c r="T7183" i="1"/>
  <c r="T2760" i="1"/>
  <c r="T7184" i="1"/>
  <c r="T6634" i="1"/>
  <c r="T2156" i="1"/>
  <c r="T1432" i="1"/>
  <c r="T5966" i="1"/>
  <c r="T1433" i="1"/>
  <c r="T5967" i="1"/>
  <c r="T5219" i="1"/>
  <c r="T1434" i="1"/>
  <c r="T5968" i="1"/>
  <c r="T5220" i="1"/>
  <c r="T5221" i="1"/>
  <c r="T3605" i="1"/>
  <c r="T3606" i="1"/>
  <c r="T3607" i="1"/>
  <c r="T2761" i="1"/>
  <c r="T7185" i="1"/>
  <c r="T2157" i="1"/>
  <c r="T2158" i="1"/>
  <c r="T1435" i="1"/>
  <c r="T2159" i="1"/>
  <c r="T1436" i="1"/>
  <c r="T5969" i="1"/>
  <c r="T1437" i="1"/>
  <c r="T5970" i="1"/>
  <c r="T5222" i="1"/>
  <c r="T3608" i="1"/>
  <c r="T3609" i="1"/>
  <c r="T2762" i="1"/>
  <c r="T7186" i="1"/>
  <c r="T3610" i="1"/>
  <c r="T2763" i="1"/>
  <c r="T2764" i="1"/>
  <c r="T7187" i="1"/>
  <c r="T6635" i="1"/>
  <c r="T2160" i="1"/>
  <c r="T1438" i="1"/>
  <c r="T5971" i="1"/>
  <c r="T1439" i="1"/>
  <c r="T5972" i="1"/>
  <c r="T5223" i="1"/>
  <c r="T1440" i="1"/>
  <c r="T5973" i="1"/>
  <c r="T5224" i="1"/>
  <c r="T5225" i="1"/>
  <c r="T3611" i="1"/>
  <c r="T3612" i="1"/>
  <c r="T3613" i="1"/>
  <c r="T2765" i="1"/>
  <c r="T7188" i="1"/>
  <c r="T2161" i="1"/>
  <c r="T2162" i="1"/>
  <c r="T1441" i="1"/>
  <c r="T5974" i="1"/>
  <c r="T2163" i="1"/>
  <c r="T1442" i="1"/>
  <c r="T5975" i="1"/>
  <c r="T1443" i="1"/>
  <c r="T5976" i="1"/>
  <c r="T5226" i="1"/>
  <c r="T3614" i="1"/>
  <c r="T3615" i="1"/>
  <c r="T2766" i="1"/>
  <c r="T7189" i="1"/>
  <c r="T3616" i="1"/>
  <c r="T2767" i="1"/>
  <c r="T7190" i="1"/>
  <c r="T2768" i="1"/>
  <c r="T7191" i="1"/>
  <c r="T6636" i="1"/>
  <c r="T2164" i="1"/>
  <c r="T1444" i="1"/>
  <c r="T5977" i="1"/>
  <c r="T1445" i="1"/>
  <c r="T5978" i="1"/>
  <c r="T5227" i="1"/>
  <c r="T1446" i="1"/>
  <c r="T5979" i="1"/>
  <c r="T5228" i="1"/>
  <c r="T5229" i="1"/>
  <c r="T3617" i="1"/>
  <c r="T3618" i="1"/>
  <c r="T3619" i="1"/>
  <c r="T2769" i="1"/>
  <c r="T7192" i="1"/>
  <c r="T2165" i="1"/>
  <c r="T2166" i="1"/>
  <c r="T1447" i="1"/>
  <c r="T5980" i="1"/>
  <c r="T2167" i="1"/>
  <c r="T1448" i="1"/>
  <c r="T5981" i="1"/>
  <c r="T1449" i="1"/>
  <c r="T5982" i="1"/>
  <c r="T5230" i="1"/>
  <c r="T3620" i="1"/>
  <c r="T3621" i="1"/>
  <c r="T2770" i="1"/>
  <c r="T7193" i="1"/>
  <c r="T3622" i="1"/>
  <c r="T2771" i="1"/>
  <c r="T7194" i="1"/>
  <c r="T2772" i="1"/>
  <c r="T7195" i="1"/>
  <c r="T6637" i="1"/>
  <c r="T2168" i="1"/>
  <c r="T1450" i="1"/>
  <c r="T5983" i="1"/>
  <c r="T1451" i="1"/>
  <c r="T5984" i="1"/>
  <c r="T5231" i="1"/>
  <c r="T1452" i="1"/>
  <c r="T5985" i="1"/>
  <c r="T5232" i="1"/>
  <c r="T5233" i="1"/>
  <c r="T3623" i="1"/>
  <c r="T3624" i="1"/>
  <c r="T2773" i="1"/>
  <c r="T7196" i="1"/>
  <c r="T3625" i="1"/>
  <c r="T2774" i="1"/>
  <c r="T7197" i="1"/>
  <c r="T2775" i="1"/>
  <c r="T7198" i="1"/>
  <c r="T6638" i="1"/>
  <c r="T2169" i="1"/>
  <c r="T1453" i="1"/>
  <c r="T5986" i="1"/>
  <c r="T1454" i="1"/>
  <c r="T5987" i="1"/>
  <c r="T5234" i="1"/>
  <c r="T1455" i="1"/>
  <c r="T5988" i="1"/>
  <c r="T5235" i="1"/>
  <c r="T3626" i="1"/>
  <c r="T2776" i="1"/>
  <c r="T7199" i="1"/>
  <c r="T2777" i="1"/>
  <c r="T7200" i="1"/>
  <c r="T6639" i="1"/>
  <c r="T2778" i="1"/>
  <c r="T7201" i="1"/>
  <c r="T6640" i="1"/>
  <c r="T6641" i="1"/>
  <c r="T1456" i="1"/>
  <c r="T5989" i="1"/>
  <c r="T5236" i="1"/>
  <c r="T5237" i="1"/>
  <c r="T5238" i="1"/>
  <c r="T4487" i="1"/>
  <c r="T4488" i="1"/>
  <c r="T4261" i="1"/>
  <c r="T7944" i="1"/>
  <c r="T4489" i="1"/>
  <c r="T4262" i="1"/>
  <c r="T7945" i="1"/>
  <c r="T4263" i="1"/>
  <c r="T7946" i="1"/>
  <c r="T7727" i="1"/>
  <c r="T4168" i="1"/>
  <c r="T3256" i="1"/>
  <c r="T7608" i="1"/>
  <c r="T3257" i="1"/>
  <c r="T7609" i="1"/>
  <c r="T6812" i="1"/>
  <c r="T3258" i="1"/>
  <c r="T7610" i="1"/>
  <c r="T6813" i="1"/>
  <c r="T6814" i="1"/>
  <c r="T4490" i="1"/>
  <c r="T4264" i="1"/>
  <c r="T7947" i="1"/>
  <c r="T4265" i="1"/>
  <c r="T7948" i="1"/>
  <c r="T7728" i="1"/>
  <c r="T4266" i="1"/>
  <c r="T7949" i="1"/>
  <c r="T7729" i="1"/>
  <c r="T7730" i="1"/>
  <c r="T3259" i="1"/>
  <c r="T7611" i="1"/>
  <c r="T6815" i="1"/>
  <c r="T6816" i="1"/>
  <c r="T6817" i="1"/>
  <c r="T4491" i="1"/>
  <c r="T4267" i="1"/>
  <c r="T7950" i="1"/>
  <c r="T4268" i="1"/>
  <c r="T7951" i="1"/>
  <c r="T7731" i="1"/>
  <c r="T4269" i="1"/>
  <c r="T7952" i="1"/>
  <c r="T7732" i="1"/>
  <c r="T7733" i="1"/>
  <c r="T3260" i="1"/>
  <c r="T7612" i="1"/>
  <c r="T6818" i="1"/>
  <c r="T6819" i="1"/>
  <c r="T6820" i="1"/>
  <c r="T4270" i="1"/>
  <c r="T7953" i="1"/>
  <c r="T7734" i="1"/>
  <c r="T7735" i="1"/>
  <c r="T7736" i="1"/>
  <c r="T6821" i="1"/>
  <c r="T1934" i="1"/>
  <c r="T1935" i="1"/>
  <c r="T1068" i="1"/>
  <c r="T5606" i="1"/>
  <c r="T1936" i="1"/>
  <c r="T1069" i="1"/>
  <c r="T5607" i="1"/>
  <c r="T1070" i="1"/>
  <c r="T5608" i="1"/>
  <c r="T4876" i="1"/>
  <c r="T998" i="1"/>
  <c r="T939" i="1"/>
  <c r="T4773" i="1"/>
  <c r="T940" i="1"/>
  <c r="T4774" i="1"/>
  <c r="T4640" i="1"/>
  <c r="T941" i="1"/>
  <c r="T4775" i="1"/>
  <c r="T4641" i="1"/>
  <c r="T4642" i="1"/>
  <c r="T1937" i="1"/>
  <c r="T1071" i="1"/>
  <c r="T5609" i="1"/>
  <c r="T1072" i="1"/>
  <c r="T5610" i="1"/>
  <c r="T4877" i="1"/>
  <c r="T1073" i="1"/>
  <c r="T5611" i="1"/>
  <c r="T4878" i="1"/>
  <c r="T4879" i="1"/>
  <c r="T942" i="1"/>
  <c r="T4776" i="1"/>
  <c r="T4643" i="1"/>
  <c r="T4644" i="1"/>
  <c r="T4645" i="1"/>
  <c r="T1938" i="1"/>
  <c r="T1074" i="1"/>
  <c r="T5612" i="1"/>
  <c r="T1075" i="1"/>
  <c r="T5613" i="1"/>
  <c r="T4880" i="1"/>
  <c r="T1076" i="1"/>
  <c r="T5614" i="1"/>
  <c r="T4881" i="1"/>
  <c r="T4882" i="1"/>
  <c r="T943" i="1"/>
  <c r="T4777" i="1"/>
  <c r="T4646" i="1"/>
  <c r="T4647" i="1"/>
  <c r="T4648" i="1"/>
  <c r="T1077" i="1"/>
  <c r="T5615" i="1"/>
  <c r="T4883" i="1"/>
  <c r="T4884" i="1"/>
  <c r="T4885" i="1"/>
  <c r="T4649" i="1"/>
  <c r="T3311" i="1"/>
  <c r="T2484" i="1"/>
  <c r="T6937" i="1"/>
  <c r="T2485" i="1"/>
  <c r="T6938" i="1"/>
  <c r="T6477" i="1"/>
  <c r="T2486" i="1"/>
  <c r="T6939" i="1"/>
  <c r="T6478" i="1"/>
  <c r="T6479" i="1"/>
  <c r="T1171" i="1"/>
  <c r="T5708" i="1"/>
  <c r="T4999" i="1"/>
  <c r="T5000" i="1"/>
  <c r="T5001" i="1"/>
  <c r="T2487" i="1"/>
  <c r="T6940" i="1"/>
  <c r="T6480" i="1"/>
  <c r="T6481" i="1"/>
  <c r="T6482" i="1"/>
  <c r="T5002" i="1"/>
  <c r="T2488" i="1"/>
  <c r="T6941" i="1"/>
  <c r="T6483" i="1"/>
  <c r="T6484" i="1"/>
  <c r="T6485" i="1"/>
  <c r="T5003" i="1"/>
  <c r="T6486" i="1"/>
  <c r="T3627" i="1"/>
  <c r="T2170" i="1"/>
  <c r="T2171" i="1"/>
  <c r="T1457" i="1"/>
  <c r="T5990" i="1"/>
  <c r="T3628" i="1"/>
  <c r="T3629" i="1"/>
  <c r="T2779" i="1"/>
  <c r="T7202" i="1"/>
  <c r="T2172" i="1"/>
  <c r="T1458" i="1"/>
  <c r="T5991" i="1"/>
  <c r="T1459" i="1"/>
  <c r="T5992" i="1"/>
  <c r="T5239" i="1"/>
  <c r="T3630" i="1"/>
  <c r="T3631" i="1"/>
  <c r="T3632" i="1"/>
  <c r="T2780" i="1"/>
  <c r="T7203" i="1"/>
  <c r="T2173" i="1"/>
  <c r="T2174" i="1"/>
  <c r="T1460" i="1"/>
  <c r="T5993" i="1"/>
  <c r="T2175" i="1"/>
  <c r="T1461" i="1"/>
  <c r="T5994" i="1"/>
  <c r="T1462" i="1"/>
  <c r="T5995" i="1"/>
  <c r="T5240" i="1"/>
  <c r="T3633" i="1"/>
  <c r="T3634" i="1"/>
  <c r="T2781" i="1"/>
  <c r="T7204" i="1"/>
  <c r="T3635" i="1"/>
  <c r="T2782" i="1"/>
  <c r="T7205" i="1"/>
  <c r="T2783" i="1"/>
  <c r="T7206" i="1"/>
  <c r="T6642" i="1"/>
  <c r="T2176" i="1"/>
  <c r="T1463" i="1"/>
  <c r="T5996" i="1"/>
  <c r="T1464" i="1"/>
  <c r="T5997" i="1"/>
  <c r="T5241" i="1"/>
  <c r="T1465" i="1"/>
  <c r="T5998" i="1"/>
  <c r="T5242" i="1"/>
  <c r="T5243" i="1"/>
  <c r="T601" i="1"/>
  <c r="T90" i="1"/>
  <c r="T91" i="1"/>
  <c r="T92" i="1"/>
  <c r="T2784" i="1"/>
  <c r="T367" i="1"/>
  <c r="T602" i="1"/>
  <c r="T603" i="1"/>
  <c r="T368" i="1"/>
  <c r="T3636" i="1"/>
  <c r="T3637" i="1"/>
  <c r="T3638" i="1"/>
  <c r="T2785" i="1"/>
  <c r="T7207" i="1"/>
  <c r="T2177" i="1"/>
  <c r="T2178" i="1"/>
  <c r="T1466" i="1"/>
  <c r="T5999" i="1"/>
  <c r="T2179" i="1"/>
  <c r="T1467" i="1"/>
  <c r="T6000" i="1"/>
  <c r="T1468" i="1"/>
  <c r="T6001" i="1"/>
  <c r="T5244" i="1"/>
  <c r="T3639" i="1"/>
  <c r="T3640" i="1"/>
  <c r="T2786" i="1"/>
  <c r="T7208" i="1"/>
  <c r="T3641" i="1"/>
  <c r="T2787" i="1"/>
  <c r="T7209" i="1"/>
  <c r="T2788" i="1"/>
  <c r="T7210" i="1"/>
  <c r="T6643" i="1"/>
  <c r="T2180" i="1"/>
  <c r="T1469" i="1"/>
  <c r="T6002" i="1"/>
  <c r="T1470" i="1"/>
  <c r="T6003" i="1"/>
  <c r="T5245" i="1"/>
  <c r="T1471" i="1"/>
  <c r="T6004" i="1"/>
  <c r="T5246" i="1"/>
  <c r="T5247" i="1"/>
  <c r="T3642" i="1"/>
  <c r="T3643" i="1"/>
  <c r="T3644" i="1"/>
  <c r="T2789" i="1"/>
  <c r="T7211" i="1"/>
  <c r="T2181" i="1"/>
  <c r="T2182" i="1"/>
  <c r="T1472" i="1"/>
  <c r="T6005" i="1"/>
  <c r="T2183" i="1"/>
  <c r="T1473" i="1"/>
  <c r="T6006" i="1"/>
  <c r="T1474" i="1"/>
  <c r="T6007" i="1"/>
  <c r="T5248" i="1"/>
  <c r="T3645" i="1"/>
  <c r="T3646" i="1"/>
  <c r="T2790" i="1"/>
  <c r="T7212" i="1"/>
  <c r="T3647" i="1"/>
  <c r="T2791" i="1"/>
  <c r="T7213" i="1"/>
  <c r="T2792" i="1"/>
  <c r="T7214" i="1"/>
  <c r="T6644" i="1"/>
  <c r="T2184" i="1"/>
  <c r="T1475" i="1"/>
  <c r="T6008" i="1"/>
  <c r="T1476" i="1"/>
  <c r="T6009" i="1"/>
  <c r="T5249" i="1"/>
  <c r="T1477" i="1"/>
  <c r="T6010" i="1"/>
  <c r="T5250" i="1"/>
  <c r="T5251" i="1"/>
  <c r="T604" i="1"/>
  <c r="T605" i="1"/>
  <c r="T606" i="1"/>
  <c r="T2793" i="1"/>
  <c r="T607" i="1"/>
  <c r="T608" i="1"/>
  <c r="T609" i="1"/>
  <c r="T2794" i="1"/>
  <c r="T610" i="1"/>
  <c r="T611" i="1"/>
  <c r="T612" i="1"/>
  <c r="T2795" i="1"/>
  <c r="T613" i="1"/>
  <c r="T614" i="1"/>
  <c r="T615" i="1"/>
  <c r="T2796" i="1"/>
  <c r="T616" i="1"/>
  <c r="T617" i="1"/>
  <c r="T618" i="1"/>
  <c r="T2797" i="1"/>
  <c r="T619" i="1"/>
  <c r="T620" i="1"/>
  <c r="T621" i="1"/>
  <c r="T2798" i="1"/>
  <c r="T622" i="1"/>
  <c r="T623" i="1"/>
  <c r="T624" i="1"/>
  <c r="T2799" i="1"/>
  <c r="T625" i="1"/>
  <c r="T626" i="1"/>
  <c r="T627" i="1"/>
  <c r="T2800" i="1"/>
  <c r="T628" i="1"/>
  <c r="T3648" i="1"/>
  <c r="T3649" i="1"/>
  <c r="T3650" i="1"/>
  <c r="T2801" i="1"/>
  <c r="T7215" i="1"/>
  <c r="T3651" i="1"/>
  <c r="T3652" i="1"/>
  <c r="T2802" i="1"/>
  <c r="T7216" i="1"/>
  <c r="T3653" i="1"/>
  <c r="T2803" i="1"/>
  <c r="T7217" i="1"/>
  <c r="T2804" i="1"/>
  <c r="T7218" i="1"/>
  <c r="T6645" i="1"/>
  <c r="T4492" i="1"/>
  <c r="T4493" i="1"/>
  <c r="T4271" i="1"/>
  <c r="T7954" i="1"/>
  <c r="T4494" i="1"/>
  <c r="T4272" i="1"/>
  <c r="T7955" i="1"/>
  <c r="T4273" i="1"/>
  <c r="T7956" i="1"/>
  <c r="T7737" i="1"/>
  <c r="T4495" i="1"/>
  <c r="T4274" i="1"/>
  <c r="T7957" i="1"/>
  <c r="T4275" i="1"/>
  <c r="T7958" i="1"/>
  <c r="T7738" i="1"/>
  <c r="T4276" i="1"/>
  <c r="T7959" i="1"/>
  <c r="T7739" i="1"/>
  <c r="T7740" i="1"/>
  <c r="T3654" i="1"/>
  <c r="T3655" i="1"/>
  <c r="T3656" i="1"/>
  <c r="T2805" i="1"/>
  <c r="T7219" i="1"/>
  <c r="T3657" i="1"/>
  <c r="T3658" i="1"/>
  <c r="T2806" i="1"/>
  <c r="T7220" i="1"/>
  <c r="T3659" i="1"/>
  <c r="T2807" i="1"/>
  <c r="T7221" i="1"/>
  <c r="T2808" i="1"/>
  <c r="T7222" i="1"/>
  <c r="T6646" i="1"/>
  <c r="T4496" i="1"/>
  <c r="T4497" i="1"/>
  <c r="T4277" i="1"/>
  <c r="T7960" i="1"/>
  <c r="T4498" i="1"/>
  <c r="T4278" i="1"/>
  <c r="T7961" i="1"/>
  <c r="T4279" i="1"/>
  <c r="T7962" i="1"/>
  <c r="T7741" i="1"/>
  <c r="T4499" i="1"/>
  <c r="T4280" i="1"/>
  <c r="T7963" i="1"/>
  <c r="T4281" i="1"/>
  <c r="T7964" i="1"/>
  <c r="T7742" i="1"/>
  <c r="T4282" i="1"/>
  <c r="T7965" i="1"/>
  <c r="T7743" i="1"/>
  <c r="T7744" i="1"/>
  <c r="T3660" i="1"/>
  <c r="T3661" i="1"/>
  <c r="T3662" i="1"/>
  <c r="T2809" i="1"/>
  <c r="T7223" i="1"/>
  <c r="T3663" i="1"/>
  <c r="T3664" i="1"/>
  <c r="T2810" i="1"/>
  <c r="T7224" i="1"/>
  <c r="T3665" i="1"/>
  <c r="T2811" i="1"/>
  <c r="T7225" i="1"/>
  <c r="T2812" i="1"/>
  <c r="T7226" i="1"/>
  <c r="T6647" i="1"/>
  <c r="T3666" i="1"/>
  <c r="T3667" i="1"/>
  <c r="T3668" i="1"/>
  <c r="T2813" i="1"/>
  <c r="T7227" i="1"/>
  <c r="T3669" i="1"/>
  <c r="T3670" i="1"/>
  <c r="T2814" i="1"/>
  <c r="T7228" i="1"/>
  <c r="T3671" i="1"/>
  <c r="T2815" i="1"/>
  <c r="T7229" i="1"/>
  <c r="T2816" i="1"/>
  <c r="T7230" i="1"/>
  <c r="T6648" i="1"/>
  <c r="T3672" i="1"/>
  <c r="T3673" i="1"/>
  <c r="T3674" i="1"/>
  <c r="T2817" i="1"/>
  <c r="T7231" i="1"/>
  <c r="T3675" i="1"/>
  <c r="T3676" i="1"/>
  <c r="T2818" i="1"/>
  <c r="T7232" i="1"/>
  <c r="T3677" i="1"/>
  <c r="T2819" i="1"/>
  <c r="T7233" i="1"/>
  <c r="T2820" i="1"/>
  <c r="T7234" i="1"/>
  <c r="T6649" i="1"/>
  <c r="T93" i="1"/>
  <c r="T94" i="1"/>
  <c r="T864" i="1"/>
  <c r="T865" i="1"/>
  <c r="T629" i="1"/>
  <c r="T4283" i="1"/>
  <c r="T95" i="1"/>
  <c r="T96" i="1"/>
  <c r="T866" i="1"/>
  <c r="T867" i="1"/>
  <c r="T630" i="1"/>
  <c r="T4284" i="1"/>
  <c r="T3678" i="1"/>
  <c r="T3679" i="1"/>
  <c r="T3680" i="1"/>
  <c r="T2821" i="1"/>
  <c r="T7235" i="1"/>
  <c r="T2185" i="1"/>
  <c r="T2186" i="1"/>
  <c r="T1478" i="1"/>
  <c r="T6011" i="1"/>
  <c r="T2187" i="1"/>
  <c r="T1479" i="1"/>
  <c r="T6012" i="1"/>
  <c r="T1480" i="1"/>
  <c r="T6013" i="1"/>
  <c r="T5252" i="1"/>
  <c r="T3681" i="1"/>
  <c r="T3682" i="1"/>
  <c r="T2822" i="1"/>
  <c r="T7236" i="1"/>
  <c r="T3683" i="1"/>
  <c r="T2823" i="1"/>
  <c r="T7237" i="1"/>
  <c r="T2824" i="1"/>
  <c r="T7238" i="1"/>
  <c r="T6650" i="1"/>
  <c r="T2188" i="1"/>
  <c r="T1481" i="1"/>
  <c r="T6014" i="1"/>
  <c r="T1482" i="1"/>
  <c r="T6015" i="1"/>
  <c r="T5253" i="1"/>
  <c r="T1483" i="1"/>
  <c r="T6016" i="1"/>
  <c r="T5254" i="1"/>
  <c r="T5255" i="1"/>
  <c r="T3684" i="1"/>
  <c r="T3685" i="1"/>
  <c r="T3686" i="1"/>
  <c r="T2825" i="1"/>
  <c r="T7239" i="1"/>
  <c r="T2189" i="1"/>
  <c r="T2190" i="1"/>
  <c r="T1484" i="1"/>
  <c r="T6017" i="1"/>
  <c r="T2191" i="1"/>
  <c r="T1485" i="1"/>
  <c r="T6018" i="1"/>
  <c r="T1486" i="1"/>
  <c r="T6019" i="1"/>
  <c r="T5256" i="1"/>
  <c r="T3687" i="1"/>
  <c r="T3688" i="1"/>
  <c r="T2826" i="1"/>
  <c r="T7240" i="1"/>
  <c r="T3689" i="1"/>
  <c r="T2827" i="1"/>
  <c r="T7241" i="1"/>
  <c r="T2828" i="1"/>
  <c r="T7242" i="1"/>
  <c r="T6651" i="1"/>
  <c r="T2192" i="1"/>
  <c r="T1487" i="1"/>
  <c r="T1488" i="1"/>
  <c r="T6020" i="1"/>
  <c r="T5257" i="1"/>
  <c r="T1489" i="1"/>
  <c r="T6021" i="1"/>
  <c r="T5258" i="1"/>
  <c r="T5259" i="1"/>
  <c r="T3690" i="1"/>
  <c r="T3691" i="1"/>
  <c r="T3692" i="1"/>
  <c r="T2829" i="1"/>
  <c r="T7243" i="1"/>
  <c r="T2193" i="1"/>
  <c r="T2194" i="1"/>
  <c r="T1490" i="1"/>
  <c r="T6022" i="1"/>
  <c r="T2195" i="1"/>
  <c r="T1491" i="1"/>
  <c r="T6023" i="1"/>
  <c r="T1492" i="1"/>
  <c r="T6024" i="1"/>
  <c r="T5260" i="1"/>
  <c r="T3693" i="1"/>
  <c r="T3694" i="1"/>
  <c r="T2830" i="1"/>
  <c r="T7244" i="1"/>
  <c r="T3695" i="1"/>
  <c r="T2831" i="1"/>
  <c r="T7245" i="1"/>
  <c r="T2832" i="1"/>
  <c r="T7246" i="1"/>
  <c r="T6652" i="1"/>
  <c r="T2196" i="1"/>
  <c r="T1493" i="1"/>
  <c r="T1494" i="1"/>
  <c r="T6025" i="1"/>
  <c r="T5261" i="1"/>
  <c r="T1495" i="1"/>
  <c r="T6026" i="1"/>
  <c r="T5262" i="1"/>
  <c r="T5263" i="1"/>
  <c r="T631" i="1"/>
  <c r="T97" i="1"/>
  <c r="T98" i="1"/>
  <c r="T99" i="1"/>
  <c r="T100" i="1"/>
  <c r="T632" i="1"/>
  <c r="T3696" i="1"/>
  <c r="T3697" i="1"/>
  <c r="T3698" i="1"/>
  <c r="T2833" i="1"/>
  <c r="T7247" i="1"/>
  <c r="T2197" i="1"/>
  <c r="T2198" i="1"/>
  <c r="T1496" i="1"/>
  <c r="T6027" i="1"/>
  <c r="T2199" i="1"/>
  <c r="T1497" i="1"/>
  <c r="T6028" i="1"/>
  <c r="T1498" i="1"/>
  <c r="T6029" i="1"/>
  <c r="T5264" i="1"/>
  <c r="T3699" i="1"/>
  <c r="T3700" i="1"/>
  <c r="T2834" i="1"/>
  <c r="T7248" i="1"/>
  <c r="T3701" i="1"/>
  <c r="T2835" i="1"/>
  <c r="T7249" i="1"/>
  <c r="T2836" i="1"/>
  <c r="T7250" i="1"/>
  <c r="T6653" i="1"/>
  <c r="T2200" i="1"/>
  <c r="T1499" i="1"/>
  <c r="T6030" i="1"/>
  <c r="T1500" i="1"/>
  <c r="T6031" i="1"/>
  <c r="T5265" i="1"/>
  <c r="T1501" i="1"/>
  <c r="T6032" i="1"/>
  <c r="T5266" i="1"/>
  <c r="T5267" i="1"/>
  <c r="T3702" i="1"/>
  <c r="T3703" i="1"/>
  <c r="T2837" i="1"/>
  <c r="T7251" i="1"/>
  <c r="T3704" i="1"/>
  <c r="T2838" i="1"/>
  <c r="T7252" i="1"/>
  <c r="T2839" i="1"/>
  <c r="T7253" i="1"/>
  <c r="T6654" i="1"/>
  <c r="T2201" i="1"/>
  <c r="T1502" i="1"/>
  <c r="T6033" i="1"/>
  <c r="T1503" i="1"/>
  <c r="T6034" i="1"/>
  <c r="T5268" i="1"/>
  <c r="T1504" i="1"/>
  <c r="T6035" i="1"/>
  <c r="T5269" i="1"/>
  <c r="T3705" i="1"/>
  <c r="T2840" i="1"/>
  <c r="T7254" i="1"/>
  <c r="T2841" i="1"/>
  <c r="T7255" i="1"/>
  <c r="T6655" i="1"/>
  <c r="T2842" i="1"/>
  <c r="T7256" i="1"/>
  <c r="T6656" i="1"/>
  <c r="T6657" i="1"/>
  <c r="T1505" i="1"/>
  <c r="T6036" i="1"/>
  <c r="T5270" i="1"/>
  <c r="T5271" i="1"/>
  <c r="T5272" i="1"/>
  <c r="T4500" i="1"/>
  <c r="T4501" i="1"/>
  <c r="T4285" i="1"/>
  <c r="T7966" i="1"/>
  <c r="T4502" i="1"/>
  <c r="T4286" i="1"/>
  <c r="T7967" i="1"/>
  <c r="T4287" i="1"/>
  <c r="T7968" i="1"/>
  <c r="T7745" i="1"/>
  <c r="T4169" i="1"/>
  <c r="T3261" i="1"/>
  <c r="T7613" i="1"/>
  <c r="T3262" i="1"/>
  <c r="T7614" i="1"/>
  <c r="T6822" i="1"/>
  <c r="T3263" i="1"/>
  <c r="T7615" i="1"/>
  <c r="T6823" i="1"/>
  <c r="T6824" i="1"/>
  <c r="T4503" i="1"/>
  <c r="T4288" i="1"/>
  <c r="T7969" i="1"/>
  <c r="T4289" i="1"/>
  <c r="T7970" i="1"/>
  <c r="T7746" i="1"/>
  <c r="T4290" i="1"/>
  <c r="T7971" i="1"/>
  <c r="T7747" i="1"/>
  <c r="T7748" i="1"/>
  <c r="T3264" i="1"/>
  <c r="T7616" i="1"/>
  <c r="T6825" i="1"/>
  <c r="T6826" i="1"/>
  <c r="T6827" i="1"/>
  <c r="T4504" i="1"/>
  <c r="T4291" i="1"/>
  <c r="T7972" i="1"/>
  <c r="T4292" i="1"/>
  <c r="T7973" i="1"/>
  <c r="T7749" i="1"/>
  <c r="T4293" i="1"/>
  <c r="T7974" i="1"/>
  <c r="T7750" i="1"/>
  <c r="T7751" i="1"/>
  <c r="T3265" i="1"/>
  <c r="T7617" i="1"/>
  <c r="T6828" i="1"/>
  <c r="T6829" i="1"/>
  <c r="T6830" i="1"/>
  <c r="T4294" i="1"/>
  <c r="T7975" i="1"/>
  <c r="T7752" i="1"/>
  <c r="T7753" i="1"/>
  <c r="T7754" i="1"/>
  <c r="T6831" i="1"/>
  <c r="T1939" i="1"/>
  <c r="T1940" i="1"/>
  <c r="T1078" i="1"/>
  <c r="T5616" i="1"/>
  <c r="T1941" i="1"/>
  <c r="T1079" i="1"/>
  <c r="T5617" i="1"/>
  <c r="T1080" i="1"/>
  <c r="T5618" i="1"/>
  <c r="T4886" i="1"/>
  <c r="T999" i="1"/>
  <c r="T944" i="1"/>
  <c r="T4778" i="1"/>
  <c r="T945" i="1"/>
  <c r="T4779" i="1"/>
  <c r="T4650" i="1"/>
  <c r="T946" i="1"/>
  <c r="T4780" i="1"/>
  <c r="T4651" i="1"/>
  <c r="T4652" i="1"/>
  <c r="T1942" i="1"/>
  <c r="T1081" i="1"/>
  <c r="T5619" i="1"/>
  <c r="T1082" i="1"/>
  <c r="T5620" i="1"/>
  <c r="T4887" i="1"/>
  <c r="T1083" i="1"/>
  <c r="T5621" i="1"/>
  <c r="T4888" i="1"/>
  <c r="T4889" i="1"/>
  <c r="T947" i="1"/>
  <c r="T4781" i="1"/>
  <c r="T4653" i="1"/>
  <c r="T4654" i="1"/>
  <c r="T4655" i="1"/>
  <c r="T1943" i="1"/>
  <c r="T1084" i="1"/>
  <c r="T5622" i="1"/>
  <c r="T1085" i="1"/>
  <c r="T5623" i="1"/>
  <c r="T4890" i="1"/>
  <c r="T1086" i="1"/>
  <c r="T5624" i="1"/>
  <c r="T4891" i="1"/>
  <c r="T4892" i="1"/>
  <c r="T948" i="1"/>
  <c r="T4782" i="1"/>
  <c r="T4656" i="1"/>
  <c r="T4657" i="1"/>
  <c r="T4658" i="1"/>
  <c r="T1087" i="1"/>
  <c r="T5625" i="1"/>
  <c r="T4893" i="1"/>
  <c r="T4894" i="1"/>
  <c r="T4895" i="1"/>
  <c r="T4659" i="1"/>
  <c r="T3312" i="1"/>
  <c r="T2489" i="1"/>
  <c r="T6942" i="1"/>
  <c r="T2490" i="1"/>
  <c r="T6943" i="1"/>
  <c r="T6487" i="1"/>
  <c r="T2491" i="1"/>
  <c r="T6944" i="1"/>
  <c r="T6488" i="1"/>
  <c r="T6489" i="1"/>
  <c r="T1172" i="1"/>
  <c r="T5709" i="1"/>
  <c r="T5004" i="1"/>
  <c r="T5005" i="1"/>
  <c r="T5006" i="1"/>
  <c r="T2492" i="1"/>
  <c r="T6945" i="1"/>
  <c r="T6490" i="1"/>
  <c r="T6491" i="1"/>
  <c r="T6492" i="1"/>
  <c r="T5007" i="1"/>
  <c r="T2493" i="1"/>
  <c r="T6946" i="1"/>
  <c r="T6493" i="1"/>
  <c r="T6494" i="1"/>
  <c r="T6495" i="1"/>
  <c r="T5008" i="1"/>
  <c r="T6496" i="1"/>
  <c r="T633" i="1"/>
  <c r="T634" i="1"/>
  <c r="T635" i="1"/>
  <c r="T2843" i="1"/>
  <c r="T3706" i="1"/>
  <c r="T3707" i="1"/>
  <c r="T3708" i="1"/>
  <c r="T2844" i="1"/>
  <c r="T7257" i="1"/>
  <c r="T3709" i="1"/>
  <c r="T3710" i="1"/>
  <c r="T2845" i="1"/>
  <c r="T7258" i="1"/>
  <c r="T3711" i="1"/>
  <c r="T2846" i="1"/>
  <c r="T7259" i="1"/>
  <c r="T2847" i="1"/>
  <c r="T7260" i="1"/>
  <c r="T6658" i="1"/>
  <c r="T4505" i="1"/>
  <c r="T4506" i="1"/>
  <c r="T4295" i="1"/>
  <c r="T7976" i="1"/>
  <c r="T4507" i="1"/>
  <c r="T4296" i="1"/>
  <c r="T7977" i="1"/>
  <c r="T4297" i="1"/>
  <c r="T7978" i="1"/>
  <c r="T7755" i="1"/>
  <c r="T4508" i="1"/>
  <c r="T4298" i="1"/>
  <c r="T7979" i="1"/>
  <c r="T4299" i="1"/>
  <c r="T7980" i="1"/>
  <c r="T7756" i="1"/>
  <c r="T4300" i="1"/>
  <c r="T7981" i="1"/>
  <c r="T7757" i="1"/>
  <c r="T7758" i="1"/>
  <c r="T3712" i="1"/>
  <c r="T3713" i="1"/>
  <c r="T3714" i="1"/>
  <c r="T2848" i="1"/>
  <c r="T7261" i="1"/>
  <c r="T3715" i="1"/>
  <c r="T3716" i="1"/>
  <c r="T2849" i="1"/>
  <c r="T7262" i="1"/>
  <c r="T3717" i="1"/>
  <c r="T2850" i="1"/>
  <c r="T7263" i="1"/>
  <c r="T2851" i="1"/>
  <c r="T7264" i="1"/>
  <c r="T6659" i="1"/>
  <c r="T101" i="1"/>
  <c r="T102" i="1"/>
  <c r="T868" i="1"/>
  <c r="T869" i="1"/>
  <c r="T636" i="1"/>
  <c r="T4301" i="1"/>
  <c r="T3718" i="1"/>
  <c r="T3719" i="1"/>
  <c r="T3720" i="1"/>
  <c r="T2852" i="1"/>
  <c r="T7265" i="1"/>
  <c r="T2202" i="1"/>
  <c r="T2203" i="1"/>
  <c r="T1506" i="1"/>
  <c r="T6037" i="1"/>
  <c r="T2204" i="1"/>
  <c r="T1507" i="1"/>
  <c r="T6038" i="1"/>
  <c r="T1508" i="1"/>
  <c r="T6039" i="1"/>
  <c r="T5273" i="1"/>
  <c r="T3721" i="1"/>
  <c r="T3722" i="1"/>
  <c r="T2853" i="1"/>
  <c r="T7266" i="1"/>
  <c r="T3723" i="1"/>
  <c r="T2854" i="1"/>
  <c r="T7267" i="1"/>
  <c r="T2855" i="1"/>
  <c r="T7268" i="1"/>
  <c r="T6660" i="1"/>
  <c r="T2205" i="1"/>
  <c r="T1509" i="1"/>
  <c r="T6040" i="1"/>
  <c r="T1510" i="1"/>
  <c r="T6041" i="1"/>
  <c r="T5274" i="1"/>
  <c r="T1511" i="1"/>
  <c r="T6042" i="1"/>
  <c r="T5275" i="1"/>
  <c r="T5276" i="1"/>
  <c r="T3724" i="1"/>
  <c r="T3725" i="1"/>
  <c r="T3726" i="1"/>
  <c r="T2856" i="1"/>
  <c r="T7269" i="1"/>
  <c r="T2206" i="1"/>
  <c r="T2207" i="1"/>
  <c r="T1512" i="1"/>
  <c r="T6043" i="1"/>
  <c r="T2208" i="1"/>
  <c r="T1513" i="1"/>
  <c r="T6044" i="1"/>
  <c r="T1514" i="1"/>
  <c r="T6045" i="1"/>
  <c r="T5277" i="1"/>
  <c r="T3727" i="1"/>
  <c r="T3728" i="1"/>
  <c r="T2857" i="1"/>
  <c r="T7270" i="1"/>
  <c r="T3729" i="1"/>
  <c r="T2858" i="1"/>
  <c r="T7271" i="1"/>
  <c r="T2859" i="1"/>
  <c r="T7272" i="1"/>
  <c r="T6661" i="1"/>
  <c r="T2209" i="1"/>
  <c r="T1515" i="1"/>
  <c r="T1516" i="1"/>
  <c r="T6046" i="1"/>
  <c r="T5278" i="1"/>
  <c r="T1517" i="1"/>
  <c r="T6047" i="1"/>
  <c r="T5279" i="1"/>
  <c r="T5280" i="1"/>
  <c r="T3730" i="1"/>
  <c r="T3731" i="1"/>
  <c r="T3732" i="1"/>
  <c r="T2860" i="1"/>
  <c r="T7273" i="1"/>
  <c r="T2210" i="1"/>
  <c r="T2211" i="1"/>
  <c r="T1518" i="1"/>
  <c r="T6048" i="1"/>
  <c r="T2212" i="1"/>
  <c r="T1519" i="1"/>
  <c r="T6049" i="1"/>
  <c r="T1520" i="1"/>
  <c r="T6050" i="1"/>
  <c r="T5281" i="1"/>
  <c r="T3733" i="1"/>
  <c r="T3734" i="1"/>
  <c r="T2861" i="1"/>
  <c r="T7274" i="1"/>
  <c r="T3735" i="1"/>
  <c r="T2862" i="1"/>
  <c r="T7275" i="1"/>
  <c r="T2863" i="1"/>
  <c r="T7276" i="1"/>
  <c r="T6662" i="1"/>
  <c r="T2213" i="1"/>
  <c r="T1521" i="1"/>
  <c r="T1522" i="1"/>
  <c r="T6051" i="1"/>
  <c r="T5282" i="1"/>
  <c r="T1523" i="1"/>
  <c r="T6052" i="1"/>
  <c r="T5283" i="1"/>
  <c r="T5284" i="1"/>
  <c r="T637" i="1"/>
  <c r="T103" i="1"/>
  <c r="T104" i="1"/>
  <c r="T105" i="1"/>
  <c r="T106" i="1"/>
  <c r="T638" i="1"/>
  <c r="T107" i="1"/>
  <c r="T108" i="1"/>
  <c r="T639" i="1"/>
  <c r="T640" i="1"/>
  <c r="T109" i="1"/>
  <c r="T110" i="1"/>
  <c r="T111" i="1"/>
  <c r="T2864" i="1"/>
  <c r="T369" i="1"/>
  <c r="T641" i="1"/>
  <c r="T642" i="1"/>
  <c r="T370" i="1"/>
  <c r="T643" i="1"/>
  <c r="T112" i="1"/>
  <c r="T113" i="1"/>
  <c r="T114" i="1"/>
  <c r="T2865" i="1"/>
  <c r="T371" i="1"/>
  <c r="T644" i="1"/>
  <c r="T645" i="1"/>
  <c r="T372" i="1"/>
  <c r="T3736" i="1"/>
  <c r="T3737" i="1"/>
  <c r="T3738" i="1"/>
  <c r="T2866" i="1"/>
  <c r="T7277" i="1"/>
  <c r="T2214" i="1"/>
  <c r="T2215" i="1"/>
  <c r="T1524" i="1"/>
  <c r="T6053" i="1"/>
  <c r="T2216" i="1"/>
  <c r="T1525" i="1"/>
  <c r="T6054" i="1"/>
  <c r="T1526" i="1"/>
  <c r="T6055" i="1"/>
  <c r="T5285" i="1"/>
  <c r="T3739" i="1"/>
  <c r="T3740" i="1"/>
  <c r="T2867" i="1"/>
  <c r="T7278" i="1"/>
  <c r="T3741" i="1"/>
  <c r="T2868" i="1"/>
  <c r="T7279" i="1"/>
  <c r="T2869" i="1"/>
  <c r="T7280" i="1"/>
  <c r="T6663" i="1"/>
  <c r="T2217" i="1"/>
  <c r="T1527" i="1"/>
  <c r="T6056" i="1"/>
  <c r="T1528" i="1"/>
  <c r="T6057" i="1"/>
  <c r="T5286" i="1"/>
  <c r="T1529" i="1"/>
  <c r="T6058" i="1"/>
  <c r="T5287" i="1"/>
  <c r="T5288" i="1"/>
  <c r="T646" i="1"/>
  <c r="T115" i="1"/>
  <c r="T116" i="1"/>
  <c r="T117" i="1"/>
  <c r="T2870" i="1"/>
  <c r="T373" i="1"/>
  <c r="T647" i="1"/>
  <c r="T648" i="1"/>
  <c r="T374" i="1"/>
  <c r="T649" i="1"/>
  <c r="T118" i="1"/>
  <c r="T119" i="1"/>
  <c r="T120" i="1"/>
  <c r="T2871" i="1"/>
  <c r="T375" i="1"/>
  <c r="T650" i="1"/>
  <c r="T651" i="1"/>
  <c r="T376" i="1"/>
  <c r="T3742" i="1"/>
  <c r="T3743" i="1"/>
  <c r="T3744" i="1"/>
  <c r="T2872" i="1"/>
  <c r="T7281" i="1"/>
  <c r="T2218" i="1"/>
  <c r="T2219" i="1"/>
  <c r="T1530" i="1"/>
  <c r="T6059" i="1"/>
  <c r="T2220" i="1"/>
  <c r="T1531" i="1"/>
  <c r="T6060" i="1"/>
  <c r="T1532" i="1"/>
  <c r="T6061" i="1"/>
  <c r="T5289" i="1"/>
  <c r="T3745" i="1"/>
  <c r="T3746" i="1"/>
  <c r="T2873" i="1"/>
  <c r="T7282" i="1"/>
  <c r="T3747" i="1"/>
  <c r="T2874" i="1"/>
  <c r="T7283" i="1"/>
  <c r="T2875" i="1"/>
  <c r="T7284" i="1"/>
  <c r="T6664" i="1"/>
  <c r="T2221" i="1"/>
  <c r="T1533" i="1"/>
  <c r="T6062" i="1"/>
  <c r="T1534" i="1"/>
  <c r="T6063" i="1"/>
  <c r="T5290" i="1"/>
  <c r="T1535" i="1"/>
  <c r="T6064" i="1"/>
  <c r="T5291" i="1"/>
  <c r="T5292" i="1"/>
  <c r="T3748" i="1"/>
  <c r="T3749" i="1"/>
  <c r="T3750" i="1"/>
  <c r="T2876" i="1"/>
  <c r="T7285" i="1"/>
  <c r="T3751" i="1"/>
  <c r="T3752" i="1"/>
  <c r="T2877" i="1"/>
  <c r="T7286" i="1"/>
  <c r="T3753" i="1"/>
  <c r="T2878" i="1"/>
  <c r="T7287" i="1"/>
  <c r="T2879" i="1"/>
  <c r="T7288" i="1"/>
  <c r="T6665" i="1"/>
  <c r="T4509" i="1"/>
  <c r="T4510" i="1"/>
  <c r="T4302" i="1"/>
  <c r="T7982" i="1"/>
  <c r="T4511" i="1"/>
  <c r="T4303" i="1"/>
  <c r="T7983" i="1"/>
  <c r="T4304" i="1"/>
  <c r="T7984" i="1"/>
  <c r="T7759" i="1"/>
  <c r="T4512" i="1"/>
  <c r="T4305" i="1"/>
  <c r="T7985" i="1"/>
  <c r="T4306" i="1"/>
  <c r="T7986" i="1"/>
  <c r="T7760" i="1"/>
  <c r="T4307" i="1"/>
  <c r="T7987" i="1"/>
  <c r="T7761" i="1"/>
  <c r="T7762" i="1"/>
  <c r="T3754" i="1"/>
  <c r="T3755" i="1"/>
  <c r="T3756" i="1"/>
  <c r="T2880" i="1"/>
  <c r="T7289" i="1"/>
  <c r="T2222" i="1"/>
  <c r="T2223" i="1"/>
  <c r="T1536" i="1"/>
  <c r="T6065" i="1"/>
  <c r="T2224" i="1"/>
  <c r="T1537" i="1"/>
  <c r="T6066" i="1"/>
  <c r="T1538" i="1"/>
  <c r="T6067" i="1"/>
  <c r="T5293" i="1"/>
  <c r="T3757" i="1"/>
  <c r="T3758" i="1"/>
  <c r="T2881" i="1"/>
  <c r="T7290" i="1"/>
  <c r="T3759" i="1"/>
  <c r="T2882" i="1"/>
  <c r="T7291" i="1"/>
  <c r="T2883" i="1"/>
  <c r="T7292" i="1"/>
  <c r="T6666" i="1"/>
  <c r="T2225" i="1"/>
  <c r="T1539" i="1"/>
  <c r="T6068" i="1"/>
  <c r="T1540" i="1"/>
  <c r="T6069" i="1"/>
  <c r="T5294" i="1"/>
  <c r="T1541" i="1"/>
  <c r="T6070" i="1"/>
  <c r="T5295" i="1"/>
  <c r="T5296" i="1"/>
  <c r="T3760" i="1"/>
  <c r="T3761" i="1"/>
  <c r="T3762" i="1"/>
  <c r="T2884" i="1"/>
  <c r="T7293" i="1"/>
  <c r="T2226" i="1"/>
  <c r="T2227" i="1"/>
  <c r="T1542" i="1"/>
  <c r="T6071" i="1"/>
  <c r="T2228" i="1"/>
  <c r="T1543" i="1"/>
  <c r="T6072" i="1"/>
  <c r="T1544" i="1"/>
  <c r="T6073" i="1"/>
  <c r="T5297" i="1"/>
  <c r="T3763" i="1"/>
  <c r="T3764" i="1"/>
  <c r="T2885" i="1"/>
  <c r="T7294" i="1"/>
  <c r="T3765" i="1"/>
  <c r="T2886" i="1"/>
  <c r="T7295" i="1"/>
  <c r="T2887" i="1"/>
  <c r="T7296" i="1"/>
  <c r="T6667" i="1"/>
  <c r="T2229" i="1"/>
  <c r="T1545" i="1"/>
  <c r="T6074" i="1"/>
  <c r="T1546" i="1"/>
  <c r="T6075" i="1"/>
  <c r="T5298" i="1"/>
  <c r="T1547" i="1"/>
  <c r="T6076" i="1"/>
  <c r="T5299" i="1"/>
  <c r="T5300" i="1"/>
  <c r="T652" i="1"/>
  <c r="T121" i="1"/>
  <c r="T122" i="1"/>
  <c r="T123" i="1"/>
  <c r="T2888" i="1"/>
  <c r="T377" i="1"/>
  <c r="T653" i="1"/>
  <c r="T654" i="1"/>
  <c r="T378" i="1"/>
  <c r="T3766" i="1"/>
  <c r="T3767" i="1"/>
  <c r="T3768" i="1"/>
  <c r="T2889" i="1"/>
  <c r="T7297" i="1"/>
  <c r="T2230" i="1"/>
  <c r="T2231" i="1"/>
  <c r="T1548" i="1"/>
  <c r="T6077" i="1"/>
  <c r="T2232" i="1"/>
  <c r="T1549" i="1"/>
  <c r="T6078" i="1"/>
  <c r="T1550" i="1"/>
  <c r="T6079" i="1"/>
  <c r="T5301" i="1"/>
  <c r="T3769" i="1"/>
  <c r="T3770" i="1"/>
  <c r="T2890" i="1"/>
  <c r="T7298" i="1"/>
  <c r="T3771" i="1"/>
  <c r="T2891" i="1"/>
  <c r="T7299" i="1"/>
  <c r="T2892" i="1"/>
  <c r="T7300" i="1"/>
  <c r="T6668" i="1"/>
  <c r="T2233" i="1"/>
  <c r="T1551" i="1"/>
  <c r="T6080" i="1"/>
  <c r="T1552" i="1"/>
  <c r="T6081" i="1"/>
  <c r="T5302" i="1"/>
  <c r="T1553" i="1"/>
  <c r="T6082" i="1"/>
  <c r="T5303" i="1"/>
  <c r="T5304" i="1"/>
  <c r="T3772" i="1"/>
  <c r="T3773" i="1"/>
  <c r="T3774" i="1"/>
  <c r="T2893" i="1"/>
  <c r="T7301" i="1"/>
  <c r="T2234" i="1"/>
  <c r="T2235" i="1"/>
  <c r="T1554" i="1"/>
  <c r="T6083" i="1"/>
  <c r="T2236" i="1"/>
  <c r="T1555" i="1"/>
  <c r="T6084" i="1"/>
  <c r="T1556" i="1"/>
  <c r="T6085" i="1"/>
  <c r="T5305" i="1"/>
  <c r="T3775" i="1"/>
  <c r="T3776" i="1"/>
  <c r="T2894" i="1"/>
  <c r="T7302" i="1"/>
  <c r="T3777" i="1"/>
  <c r="T2895" i="1"/>
  <c r="T7303" i="1"/>
  <c r="T2896" i="1"/>
  <c r="T7304" i="1"/>
  <c r="T6669" i="1"/>
  <c r="T2237" i="1"/>
  <c r="T1557" i="1"/>
  <c r="T6086" i="1"/>
  <c r="T1558" i="1"/>
  <c r="T6087" i="1"/>
  <c r="T5306" i="1"/>
  <c r="T1559" i="1"/>
  <c r="T6088" i="1"/>
  <c r="T5307" i="1"/>
  <c r="T5308" i="1"/>
  <c r="T655" i="1"/>
  <c r="T124" i="1"/>
  <c r="T125" i="1"/>
  <c r="T126" i="1"/>
  <c r="T2897" i="1"/>
  <c r="T379" i="1"/>
  <c r="T656" i="1"/>
  <c r="T657" i="1"/>
  <c r="T380" i="1"/>
  <c r="T658" i="1"/>
  <c r="T127" i="1"/>
  <c r="T128" i="1"/>
  <c r="T129" i="1"/>
  <c r="T2898" i="1"/>
  <c r="T381" i="1"/>
  <c r="T659" i="1"/>
  <c r="T660" i="1"/>
  <c r="T382" i="1"/>
  <c r="T3778" i="1"/>
  <c r="T3779" i="1"/>
  <c r="T3780" i="1"/>
  <c r="T2899" i="1"/>
  <c r="T7305" i="1"/>
  <c r="T2238" i="1"/>
  <c r="T2239" i="1"/>
  <c r="T1560" i="1"/>
  <c r="T6089" i="1"/>
  <c r="T2240" i="1"/>
  <c r="T1561" i="1"/>
  <c r="T6090" i="1"/>
  <c r="T1562" i="1"/>
  <c r="T6091" i="1"/>
  <c r="T5309" i="1"/>
  <c r="T3781" i="1"/>
  <c r="T3782" i="1"/>
  <c r="T2900" i="1"/>
  <c r="T7306" i="1"/>
  <c r="T3783" i="1"/>
  <c r="T2901" i="1"/>
  <c r="T7307" i="1"/>
  <c r="T2902" i="1"/>
  <c r="T7308" i="1"/>
  <c r="T6670" i="1"/>
  <c r="T2241" i="1"/>
  <c r="T1563" i="1"/>
  <c r="T6092" i="1"/>
  <c r="T1564" i="1"/>
  <c r="T6093" i="1"/>
  <c r="T5310" i="1"/>
  <c r="T1565" i="1"/>
  <c r="T6094" i="1"/>
  <c r="T5311" i="1"/>
  <c r="T5312" i="1"/>
  <c r="T130" i="1"/>
  <c r="T131" i="1"/>
  <c r="T870" i="1"/>
  <c r="T871" i="1"/>
  <c r="T661" i="1"/>
  <c r="T4308" i="1"/>
  <c r="T662" i="1"/>
  <c r="T132" i="1"/>
  <c r="T133" i="1"/>
  <c r="T134" i="1"/>
  <c r="T2903" i="1"/>
  <c r="T383" i="1"/>
  <c r="T663" i="1"/>
  <c r="T664" i="1"/>
  <c r="T384" i="1"/>
  <c r="T665" i="1"/>
  <c r="T135" i="1"/>
  <c r="T136" i="1"/>
  <c r="T137" i="1"/>
  <c r="T2904" i="1"/>
  <c r="T385" i="1"/>
  <c r="T666" i="1"/>
  <c r="T667" i="1"/>
  <c r="T386" i="1"/>
  <c r="T3784" i="1"/>
  <c r="T3785" i="1"/>
  <c r="T3786" i="1"/>
  <c r="T2905" i="1"/>
  <c r="T7309" i="1"/>
  <c r="T2242" i="1"/>
  <c r="T2243" i="1"/>
  <c r="T1566" i="1"/>
  <c r="T6095" i="1"/>
  <c r="T2244" i="1"/>
  <c r="T1567" i="1"/>
  <c r="T6096" i="1"/>
  <c r="T1568" i="1"/>
  <c r="T6097" i="1"/>
  <c r="T5313" i="1"/>
  <c r="T3787" i="1"/>
  <c r="T3788" i="1"/>
  <c r="T2906" i="1"/>
  <c r="T7310" i="1"/>
  <c r="T3789" i="1"/>
  <c r="T2907" i="1"/>
  <c r="T7311" i="1"/>
  <c r="T2908" i="1"/>
  <c r="T7312" i="1"/>
  <c r="T6671" i="1"/>
  <c r="T2245" i="1"/>
  <c r="T1569" i="1"/>
  <c r="T6098" i="1"/>
  <c r="T1570" i="1"/>
  <c r="T6099" i="1"/>
  <c r="T5314" i="1"/>
  <c r="T1571" i="1"/>
  <c r="T6100" i="1"/>
  <c r="T5315" i="1"/>
  <c r="T5316" i="1"/>
  <c r="T3790" i="1"/>
  <c r="T3791" i="1"/>
  <c r="T3792" i="1"/>
  <c r="T2909" i="1"/>
  <c r="T7313" i="1"/>
  <c r="T2246" i="1"/>
  <c r="T2247" i="1"/>
  <c r="T1572" i="1"/>
  <c r="T6101" i="1"/>
  <c r="T2248" i="1"/>
  <c r="T1573" i="1"/>
  <c r="T6102" i="1"/>
  <c r="T1574" i="1"/>
  <c r="T6103" i="1"/>
  <c r="T5317" i="1"/>
  <c r="T3793" i="1"/>
  <c r="T3794" i="1"/>
  <c r="T2910" i="1"/>
  <c r="T7314" i="1"/>
  <c r="T3795" i="1"/>
  <c r="T2911" i="1"/>
  <c r="T7315" i="1"/>
  <c r="T2912" i="1"/>
  <c r="T7316" i="1"/>
  <c r="T6672" i="1"/>
  <c r="T2249" i="1"/>
  <c r="T1575" i="1"/>
  <c r="T6104" i="1"/>
  <c r="T1576" i="1"/>
  <c r="T6105" i="1"/>
  <c r="T5318" i="1"/>
  <c r="T1577" i="1"/>
  <c r="T6106" i="1"/>
  <c r="T5319" i="1"/>
  <c r="T5320" i="1"/>
  <c r="T3796" i="1"/>
  <c r="T3797" i="1"/>
  <c r="T3798" i="1"/>
  <c r="T2913" i="1"/>
  <c r="T7317" i="1"/>
  <c r="T2250" i="1"/>
  <c r="T2251" i="1"/>
  <c r="T1578" i="1"/>
  <c r="T6107" i="1"/>
  <c r="T2252" i="1"/>
  <c r="T1579" i="1"/>
  <c r="T6108" i="1"/>
  <c r="T1580" i="1"/>
  <c r="T6109" i="1"/>
  <c r="T5321" i="1"/>
  <c r="T3799" i="1"/>
  <c r="T3800" i="1"/>
  <c r="T2914" i="1"/>
  <c r="T7318" i="1"/>
  <c r="T3801" i="1"/>
  <c r="T2915" i="1"/>
  <c r="T7319" i="1"/>
  <c r="T2916" i="1"/>
  <c r="T7320" i="1"/>
  <c r="T6673" i="1"/>
  <c r="T2253" i="1"/>
  <c r="T1581" i="1"/>
  <c r="T6110" i="1"/>
  <c r="T1582" i="1"/>
  <c r="T6111" i="1"/>
  <c r="T5322" i="1"/>
  <c r="T1583" i="1"/>
  <c r="T6112" i="1"/>
  <c r="T5323" i="1"/>
  <c r="T5324" i="1"/>
  <c r="T668" i="1"/>
  <c r="T138" i="1"/>
  <c r="T139" i="1"/>
  <c r="T140" i="1"/>
  <c r="T2917" i="1"/>
  <c r="T387" i="1"/>
  <c r="T669" i="1"/>
  <c r="T670" i="1"/>
  <c r="T388" i="1"/>
  <c r="T671" i="1"/>
  <c r="T141" i="1"/>
  <c r="T142" i="1"/>
  <c r="T143" i="1"/>
  <c r="T2918" i="1"/>
  <c r="T389" i="1"/>
  <c r="T672" i="1"/>
  <c r="T673" i="1"/>
  <c r="T390" i="1"/>
  <c r="T144" i="1"/>
  <c r="T145" i="1"/>
  <c r="T872" i="1"/>
  <c r="T873" i="1"/>
  <c r="T674" i="1"/>
  <c r="T4309" i="1"/>
  <c r="T146" i="1"/>
  <c r="T310" i="1"/>
  <c r="T851" i="1"/>
  <c r="T3802" i="1"/>
  <c r="T3803" i="1"/>
  <c r="T3804" i="1"/>
  <c r="T2919" i="1"/>
  <c r="T7321" i="1"/>
  <c r="T2254" i="1"/>
  <c r="T2255" i="1"/>
  <c r="T1584" i="1"/>
  <c r="T6113" i="1"/>
  <c r="T2256" i="1"/>
  <c r="T1585" i="1"/>
  <c r="T6114" i="1"/>
  <c r="T1586" i="1"/>
  <c r="T6115" i="1"/>
  <c r="T5325" i="1"/>
  <c r="T3805" i="1"/>
  <c r="T3806" i="1"/>
  <c r="T2920" i="1"/>
  <c r="T7322" i="1"/>
  <c r="T3807" i="1"/>
  <c r="T2921" i="1"/>
  <c r="T7323" i="1"/>
  <c r="T2922" i="1"/>
  <c r="T7324" i="1"/>
  <c r="T6674" i="1"/>
  <c r="T2257" i="1"/>
  <c r="T1587" i="1"/>
  <c r="T6116" i="1"/>
  <c r="T1588" i="1"/>
  <c r="T6117" i="1"/>
  <c r="T5326" i="1"/>
  <c r="T1589" i="1"/>
  <c r="T6118" i="1"/>
  <c r="T5327" i="1"/>
  <c r="T5328" i="1"/>
  <c r="T675" i="1"/>
  <c r="T147" i="1"/>
  <c r="T148" i="1"/>
  <c r="T149" i="1"/>
  <c r="T2923" i="1"/>
  <c r="T391" i="1"/>
  <c r="T676" i="1"/>
  <c r="T677" i="1"/>
  <c r="T392" i="1"/>
  <c r="T678" i="1"/>
  <c r="T150" i="1"/>
  <c r="T151" i="1"/>
  <c r="T152" i="1"/>
  <c r="T2924" i="1"/>
  <c r="T393" i="1"/>
  <c r="T679" i="1"/>
  <c r="T680" i="1"/>
  <c r="T394" i="1"/>
  <c r="T3808" i="1"/>
  <c r="T3809" i="1"/>
  <c r="T3810" i="1"/>
  <c r="T2925" i="1"/>
  <c r="T7325" i="1"/>
  <c r="T2258" i="1"/>
  <c r="T2259" i="1"/>
  <c r="T1590" i="1"/>
  <c r="T6119" i="1"/>
  <c r="T2260" i="1"/>
  <c r="T1591" i="1"/>
  <c r="T6120" i="1"/>
  <c r="T1592" i="1"/>
  <c r="T6121" i="1"/>
  <c r="T5329" i="1"/>
  <c r="T3811" i="1"/>
  <c r="T3812" i="1"/>
  <c r="T2926" i="1"/>
  <c r="T7326" i="1"/>
  <c r="T3813" i="1"/>
  <c r="T2927" i="1"/>
  <c r="T7327" i="1"/>
  <c r="T2928" i="1"/>
  <c r="T7328" i="1"/>
  <c r="T6675" i="1"/>
  <c r="T2261" i="1"/>
  <c r="T1593" i="1"/>
  <c r="T6122" i="1"/>
  <c r="T1594" i="1"/>
  <c r="T6123" i="1"/>
  <c r="T5330" i="1"/>
  <c r="T1595" i="1"/>
  <c r="T6124" i="1"/>
  <c r="T5331" i="1"/>
  <c r="T5332" i="1"/>
  <c r="T681" i="1"/>
  <c r="T153" i="1"/>
  <c r="T154" i="1"/>
  <c r="T155" i="1"/>
  <c r="T2929" i="1"/>
  <c r="T395" i="1"/>
  <c r="T682" i="1"/>
  <c r="T683" i="1"/>
  <c r="T396" i="1"/>
  <c r="T684" i="1"/>
  <c r="T156" i="1"/>
  <c r="T157" i="1"/>
  <c r="T158" i="1"/>
  <c r="T2930" i="1"/>
  <c r="T397" i="1"/>
  <c r="T685" i="1"/>
  <c r="T686" i="1"/>
  <c r="T398" i="1"/>
  <c r="T159" i="1"/>
  <c r="T160" i="1"/>
  <c r="T874" i="1"/>
  <c r="T875" i="1"/>
  <c r="T687" i="1"/>
  <c r="T4310" i="1"/>
  <c r="T3814" i="1"/>
  <c r="T3815" i="1"/>
  <c r="T3816" i="1"/>
  <c r="T2931" i="1"/>
  <c r="T7329" i="1"/>
  <c r="T2262" i="1"/>
  <c r="T2263" i="1"/>
  <c r="T1596" i="1"/>
  <c r="T6125" i="1"/>
  <c r="T2264" i="1"/>
  <c r="T1597" i="1"/>
  <c r="T6126" i="1"/>
  <c r="T1598" i="1"/>
  <c r="T6127" i="1"/>
  <c r="T5333" i="1"/>
  <c r="T3817" i="1"/>
  <c r="T3818" i="1"/>
  <c r="T2932" i="1"/>
  <c r="T7330" i="1"/>
  <c r="T3819" i="1"/>
  <c r="T2933" i="1"/>
  <c r="T7331" i="1"/>
  <c r="T2934" i="1"/>
  <c r="T7332" i="1"/>
  <c r="T6676" i="1"/>
  <c r="T2265" i="1"/>
  <c r="T1599" i="1"/>
  <c r="T6128" i="1"/>
  <c r="T1600" i="1"/>
  <c r="T6129" i="1"/>
  <c r="T5334" i="1"/>
  <c r="T1601" i="1"/>
  <c r="T6130" i="1"/>
  <c r="T5335" i="1"/>
  <c r="T5336" i="1"/>
  <c r="T3820" i="1"/>
  <c r="T3821" i="1"/>
  <c r="T3822" i="1"/>
  <c r="T2935" i="1"/>
  <c r="T7333" i="1"/>
  <c r="T2266" i="1"/>
  <c r="T2267" i="1"/>
  <c r="T1602" i="1"/>
  <c r="T6131" i="1"/>
  <c r="T2268" i="1"/>
  <c r="T1603" i="1"/>
  <c r="T6132" i="1"/>
  <c r="T1604" i="1"/>
  <c r="T6133" i="1"/>
  <c r="T5337" i="1"/>
  <c r="T3823" i="1"/>
  <c r="T3824" i="1"/>
  <c r="T2936" i="1"/>
  <c r="T7334" i="1"/>
  <c r="T3825" i="1"/>
  <c r="T2937" i="1"/>
  <c r="T7335" i="1"/>
  <c r="T2938" i="1"/>
  <c r="T7336" i="1"/>
  <c r="T6677" i="1"/>
  <c r="T2269" i="1"/>
  <c r="T1605" i="1"/>
  <c r="T6134" i="1"/>
  <c r="T1606" i="1"/>
  <c r="T6135" i="1"/>
  <c r="T5338" i="1"/>
  <c r="T1607" i="1"/>
  <c r="T6136" i="1"/>
  <c r="T5339" i="1"/>
  <c r="T5340" i="1"/>
  <c r="T688" i="1"/>
  <c r="T161" i="1"/>
  <c r="T162" i="1"/>
  <c r="T163" i="1"/>
  <c r="T2939" i="1"/>
  <c r="T399" i="1"/>
  <c r="T689" i="1"/>
  <c r="T690" i="1"/>
  <c r="T400" i="1"/>
  <c r="T691" i="1"/>
  <c r="T164" i="1"/>
  <c r="T165" i="1"/>
  <c r="T166" i="1"/>
  <c r="T2940" i="1"/>
  <c r="T401" i="1"/>
  <c r="T692" i="1"/>
  <c r="T693" i="1"/>
  <c r="T402" i="1"/>
  <c r="T3826" i="1"/>
  <c r="T3827" i="1"/>
  <c r="T3828" i="1"/>
  <c r="T2941" i="1"/>
  <c r="T7337" i="1"/>
  <c r="T2270" i="1"/>
  <c r="T2271" i="1"/>
  <c r="T1608" i="1"/>
  <c r="T6137" i="1"/>
  <c r="T2272" i="1"/>
  <c r="T1609" i="1"/>
  <c r="T6138" i="1"/>
  <c r="T1610" i="1"/>
  <c r="T6139" i="1"/>
  <c r="T5341" i="1"/>
  <c r="T3829" i="1"/>
  <c r="T3830" i="1"/>
  <c r="T2942" i="1"/>
  <c r="T7338" i="1"/>
  <c r="T3831" i="1"/>
  <c r="T2943" i="1"/>
  <c r="T7339" i="1"/>
  <c r="T2944" i="1"/>
  <c r="T7340" i="1"/>
  <c r="T6678" i="1"/>
  <c r="T2273" i="1"/>
  <c r="T1611" i="1"/>
  <c r="T6140" i="1"/>
  <c r="T1612" i="1"/>
  <c r="T6141" i="1"/>
  <c r="T5342" i="1"/>
  <c r="T1613" i="1"/>
  <c r="T6142" i="1"/>
  <c r="T5343" i="1"/>
  <c r="T5344" i="1"/>
  <c r="T3832" i="1"/>
  <c r="T3833" i="1"/>
  <c r="T3834" i="1"/>
  <c r="T2945" i="1"/>
  <c r="T7341" i="1"/>
  <c r="T2274" i="1"/>
  <c r="T2275" i="1"/>
  <c r="T1614" i="1"/>
  <c r="T6143" i="1"/>
  <c r="T2276" i="1"/>
  <c r="T1615" i="1"/>
  <c r="T6144" i="1"/>
  <c r="T1616" i="1"/>
  <c r="T6145" i="1"/>
  <c r="T5345" i="1"/>
  <c r="T3835" i="1"/>
  <c r="T3836" i="1"/>
  <c r="T2946" i="1"/>
  <c r="T7342" i="1"/>
  <c r="T3837" i="1"/>
  <c r="T2947" i="1"/>
  <c r="T7343" i="1"/>
  <c r="T2948" i="1"/>
  <c r="T7344" i="1"/>
  <c r="T6679" i="1"/>
  <c r="T2277" i="1"/>
  <c r="T1617" i="1"/>
  <c r="T6146" i="1"/>
  <c r="T1618" i="1"/>
  <c r="T6147" i="1"/>
  <c r="T5346" i="1"/>
  <c r="T1619" i="1"/>
  <c r="T6148" i="1"/>
  <c r="T5347" i="1"/>
  <c r="T5348" i="1"/>
  <c r="T694" i="1"/>
  <c r="T167" i="1"/>
  <c r="T168" i="1"/>
  <c r="T169" i="1"/>
  <c r="T2949" i="1"/>
  <c r="T403" i="1"/>
  <c r="T695" i="1"/>
  <c r="T696" i="1"/>
  <c r="T404" i="1"/>
  <c r="T697" i="1"/>
  <c r="T170" i="1"/>
  <c r="T171" i="1"/>
  <c r="T172" i="1"/>
  <c r="T2950" i="1"/>
  <c r="T405" i="1"/>
  <c r="T698" i="1"/>
  <c r="T699" i="1"/>
  <c r="T406" i="1"/>
  <c r="T3838" i="1"/>
  <c r="T3839" i="1"/>
  <c r="T3840" i="1"/>
  <c r="T2951" i="1"/>
  <c r="T7345" i="1"/>
  <c r="T2278" i="1"/>
  <c r="T2279" i="1"/>
  <c r="T1620" i="1"/>
  <c r="T6149" i="1"/>
  <c r="T2280" i="1"/>
  <c r="T1621" i="1"/>
  <c r="T6150" i="1"/>
  <c r="T1622" i="1"/>
  <c r="T6151" i="1"/>
  <c r="T5349" i="1"/>
  <c r="T3841" i="1"/>
  <c r="T3842" i="1"/>
  <c r="T2952" i="1"/>
  <c r="T7346" i="1"/>
  <c r="T3843" i="1"/>
  <c r="T2953" i="1"/>
  <c r="T7347" i="1"/>
  <c r="T2954" i="1"/>
  <c r="T7348" i="1"/>
  <c r="T6680" i="1"/>
  <c r="T2281" i="1"/>
  <c r="T1623" i="1"/>
  <c r="T6152" i="1"/>
  <c r="T1624" i="1"/>
  <c r="T6153" i="1"/>
  <c r="T5350" i="1"/>
  <c r="T1625" i="1"/>
  <c r="T6154" i="1"/>
  <c r="T5351" i="1"/>
  <c r="T5352" i="1"/>
  <c r="T3844" i="1"/>
  <c r="T3845" i="1"/>
  <c r="T3846" i="1"/>
  <c r="T2955" i="1"/>
  <c r="T7349" i="1"/>
  <c r="T2282" i="1"/>
  <c r="T2283" i="1"/>
  <c r="T1626" i="1"/>
  <c r="T6155" i="1"/>
  <c r="T2284" i="1"/>
  <c r="T1627" i="1"/>
  <c r="T6156" i="1"/>
  <c r="T1628" i="1"/>
  <c r="T6157" i="1"/>
  <c r="T5353" i="1"/>
  <c r="T3847" i="1"/>
  <c r="T3848" i="1"/>
  <c r="T2956" i="1"/>
  <c r="T7350" i="1"/>
  <c r="T3849" i="1"/>
  <c r="T2957" i="1"/>
  <c r="T7351" i="1"/>
  <c r="T2958" i="1"/>
  <c r="T7352" i="1"/>
  <c r="T6681" i="1"/>
  <c r="T2285" i="1"/>
  <c r="T1629" i="1"/>
  <c r="T6158" i="1"/>
  <c r="T1630" i="1"/>
  <c r="T6159" i="1"/>
  <c r="T5354" i="1"/>
  <c r="T1631" i="1"/>
  <c r="T6160" i="1"/>
  <c r="T5355" i="1"/>
  <c r="T5356" i="1"/>
  <c r="T3850" i="1"/>
  <c r="T3851" i="1"/>
  <c r="T2959" i="1"/>
  <c r="T7353" i="1"/>
  <c r="T3852" i="1"/>
  <c r="T2960" i="1"/>
  <c r="T7354" i="1"/>
  <c r="T2961" i="1"/>
  <c r="T7355" i="1"/>
  <c r="T6682" i="1"/>
  <c r="T2286" i="1"/>
  <c r="T1632" i="1"/>
  <c r="T6161" i="1"/>
  <c r="T1633" i="1"/>
  <c r="T6162" i="1"/>
  <c r="T5357" i="1"/>
  <c r="T1634" i="1"/>
  <c r="T6163" i="1"/>
  <c r="T5358" i="1"/>
  <c r="T3853" i="1"/>
  <c r="T2962" i="1"/>
  <c r="T7356" i="1"/>
  <c r="T2963" i="1"/>
  <c r="T7357" i="1"/>
  <c r="T6683" i="1"/>
  <c r="T2964" i="1"/>
  <c r="T7358" i="1"/>
  <c r="T6684" i="1"/>
  <c r="T6685" i="1"/>
  <c r="T1635" i="1"/>
  <c r="T6164" i="1"/>
  <c r="T5359" i="1"/>
  <c r="T5360" i="1"/>
  <c r="T5361" i="1"/>
  <c r="T4513" i="1"/>
  <c r="T4514" i="1"/>
  <c r="T4311" i="1"/>
  <c r="T7988" i="1"/>
  <c r="T4515" i="1"/>
  <c r="T4312" i="1"/>
  <c r="T7989" i="1"/>
  <c r="T4313" i="1"/>
  <c r="T7990" i="1"/>
  <c r="T7763" i="1"/>
  <c r="T4170" i="1"/>
  <c r="T3266" i="1"/>
  <c r="T7618" i="1"/>
  <c r="T3267" i="1"/>
  <c r="T7619" i="1"/>
  <c r="T6832" i="1"/>
  <c r="T3268" i="1"/>
  <c r="T7620" i="1"/>
  <c r="T6833" i="1"/>
  <c r="T6834" i="1"/>
  <c r="T4516" i="1"/>
  <c r="T4314" i="1"/>
  <c r="T7991" i="1"/>
  <c r="T4315" i="1"/>
  <c r="T7992" i="1"/>
  <c r="T7764" i="1"/>
  <c r="T4316" i="1"/>
  <c r="T7993" i="1"/>
  <c r="T7765" i="1"/>
  <c r="T7766" i="1"/>
  <c r="T3269" i="1"/>
  <c r="T7621" i="1"/>
  <c r="T6835" i="1"/>
  <c r="T6836" i="1"/>
  <c r="T6837" i="1"/>
  <c r="T4517" i="1"/>
  <c r="T4317" i="1"/>
  <c r="T7994" i="1"/>
  <c r="T4318" i="1"/>
  <c r="T7995" i="1"/>
  <c r="T7767" i="1"/>
  <c r="T4319" i="1"/>
  <c r="T7996" i="1"/>
  <c r="T7768" i="1"/>
  <c r="T7769" i="1"/>
  <c r="T3270" i="1"/>
  <c r="T7622" i="1"/>
  <c r="T6838" i="1"/>
  <c r="T6839" i="1"/>
  <c r="T6840" i="1"/>
  <c r="T4320" i="1"/>
  <c r="T7997" i="1"/>
  <c r="T7770" i="1"/>
  <c r="T7771" i="1"/>
  <c r="T7772" i="1"/>
  <c r="T6841" i="1"/>
  <c r="T1944" i="1"/>
  <c r="T1945" i="1"/>
  <c r="T1088" i="1"/>
  <c r="T5626" i="1"/>
  <c r="T1946" i="1"/>
  <c r="T1089" i="1"/>
  <c r="T5627" i="1"/>
  <c r="T1090" i="1"/>
  <c r="T5628" i="1"/>
  <c r="T4896" i="1"/>
  <c r="T1000" i="1"/>
  <c r="T949" i="1"/>
  <c r="T4783" i="1"/>
  <c r="T950" i="1"/>
  <c r="T4784" i="1"/>
  <c r="T4660" i="1"/>
  <c r="T951" i="1"/>
  <c r="T4785" i="1"/>
  <c r="T4661" i="1"/>
  <c r="T4662" i="1"/>
  <c r="T1947" i="1"/>
  <c r="T1091" i="1"/>
  <c r="T5629" i="1"/>
  <c r="T1092" i="1"/>
  <c r="T5630" i="1"/>
  <c r="T4897" i="1"/>
  <c r="T1093" i="1"/>
  <c r="T5631" i="1"/>
  <c r="T4898" i="1"/>
  <c r="T4899" i="1"/>
  <c r="T952" i="1"/>
  <c r="T4786" i="1"/>
  <c r="T4663" i="1"/>
  <c r="T4664" i="1"/>
  <c r="T4665" i="1"/>
  <c r="T1948" i="1"/>
  <c r="T1094" i="1"/>
  <c r="T5632" i="1"/>
  <c r="T1095" i="1"/>
  <c r="T5633" i="1"/>
  <c r="T4900" i="1"/>
  <c r="T1096" i="1"/>
  <c r="T5634" i="1"/>
  <c r="T4901" i="1"/>
  <c r="T4902" i="1"/>
  <c r="T953" i="1"/>
  <c r="T4787" i="1"/>
  <c r="T4666" i="1"/>
  <c r="T4667" i="1"/>
  <c r="T4668" i="1"/>
  <c r="T1097" i="1"/>
  <c r="T5635" i="1"/>
  <c r="T4903" i="1"/>
  <c r="T4904" i="1"/>
  <c r="T4905" i="1"/>
  <c r="T4669" i="1"/>
  <c r="T3313" i="1"/>
  <c r="T2494" i="1"/>
  <c r="T6947" i="1"/>
  <c r="T2495" i="1"/>
  <c r="T6948" i="1"/>
  <c r="T6497" i="1"/>
  <c r="T2496" i="1"/>
  <c r="T6949" i="1"/>
  <c r="T6498" i="1"/>
  <c r="T6499" i="1"/>
  <c r="T1173" i="1"/>
  <c r="T5710" i="1"/>
  <c r="T5009" i="1"/>
  <c r="T5010" i="1"/>
  <c r="T5011" i="1"/>
  <c r="T2497" i="1"/>
  <c r="T6950" i="1"/>
  <c r="T6500" i="1"/>
  <c r="T6501" i="1"/>
  <c r="T6502" i="1"/>
  <c r="T5012" i="1"/>
  <c r="T2498" i="1"/>
  <c r="T6951" i="1"/>
  <c r="T6503" i="1"/>
  <c r="T6504" i="1"/>
  <c r="T6505" i="1"/>
  <c r="T5013" i="1"/>
  <c r="T6506" i="1"/>
  <c r="T700" i="1"/>
  <c r="T173" i="1"/>
  <c r="T174" i="1"/>
  <c r="T175" i="1"/>
  <c r="T2965" i="1"/>
  <c r="T407" i="1"/>
  <c r="T701" i="1"/>
  <c r="T702" i="1"/>
  <c r="T408" i="1"/>
  <c r="T703" i="1"/>
  <c r="T176" i="1"/>
  <c r="T177" i="1"/>
  <c r="T178" i="1"/>
  <c r="T2966" i="1"/>
  <c r="T409" i="1"/>
  <c r="T704" i="1"/>
  <c r="T705" i="1"/>
  <c r="T410" i="1"/>
  <c r="T3854" i="1"/>
  <c r="T3855" i="1"/>
  <c r="T3856" i="1"/>
  <c r="T2967" i="1"/>
  <c r="T7359" i="1"/>
  <c r="T2287" i="1"/>
  <c r="T2288" i="1"/>
  <c r="T1636" i="1"/>
  <c r="T6165" i="1"/>
  <c r="T2289" i="1"/>
  <c r="T1637" i="1"/>
  <c r="T6166" i="1"/>
  <c r="T1638" i="1"/>
  <c r="T6167" i="1"/>
  <c r="T5362" i="1"/>
  <c r="T3857" i="1"/>
  <c r="T3858" i="1"/>
  <c r="T2968" i="1"/>
  <c r="T7360" i="1"/>
  <c r="T3859" i="1"/>
  <c r="T2969" i="1"/>
  <c r="T7361" i="1"/>
  <c r="T2970" i="1"/>
  <c r="T7362" i="1"/>
  <c r="T6686" i="1"/>
  <c r="T2290" i="1"/>
  <c r="T1639" i="1"/>
  <c r="T6168" i="1"/>
  <c r="T1640" i="1"/>
  <c r="T6169" i="1"/>
  <c r="T5363" i="1"/>
  <c r="T1641" i="1"/>
  <c r="T6170" i="1"/>
  <c r="T5364" i="1"/>
  <c r="T5365" i="1"/>
  <c r="T706" i="1"/>
  <c r="T179" i="1"/>
  <c r="T180" i="1"/>
  <c r="T181" i="1"/>
  <c r="T2971" i="1"/>
  <c r="T411" i="1"/>
  <c r="T707" i="1"/>
  <c r="T708" i="1"/>
  <c r="T412" i="1"/>
  <c r="T3860" i="1"/>
  <c r="T3861" i="1"/>
  <c r="T3862" i="1"/>
  <c r="T2972" i="1"/>
  <c r="T7363" i="1"/>
  <c r="T2291" i="1"/>
  <c r="T2292" i="1"/>
  <c r="T1642" i="1"/>
  <c r="T6171" i="1"/>
  <c r="T2293" i="1"/>
  <c r="T1643" i="1"/>
  <c r="T6172" i="1"/>
  <c r="T1644" i="1"/>
  <c r="T6173" i="1"/>
  <c r="T5366" i="1"/>
  <c r="T3863" i="1"/>
  <c r="T3864" i="1"/>
  <c r="T2973" i="1"/>
  <c r="T7364" i="1"/>
  <c r="T3865" i="1"/>
  <c r="T2974" i="1"/>
  <c r="T7365" i="1"/>
  <c r="T2975" i="1"/>
  <c r="T7366" i="1"/>
  <c r="T6687" i="1"/>
  <c r="T2294" i="1"/>
  <c r="T1645" i="1"/>
  <c r="T6174" i="1"/>
  <c r="T1646" i="1"/>
  <c r="T6175" i="1"/>
  <c r="T5367" i="1"/>
  <c r="T1647" i="1"/>
  <c r="T6176" i="1"/>
  <c r="T5368" i="1"/>
  <c r="T5369" i="1"/>
  <c r="T709" i="1"/>
  <c r="T182" i="1"/>
  <c r="T183" i="1"/>
  <c r="T184" i="1"/>
  <c r="T2976" i="1"/>
  <c r="T413" i="1"/>
  <c r="T710" i="1"/>
  <c r="T711" i="1"/>
  <c r="T414" i="1"/>
  <c r="T3866" i="1"/>
  <c r="T3867" i="1"/>
  <c r="T3868" i="1"/>
  <c r="T2977" i="1"/>
  <c r="T7367" i="1"/>
  <c r="T2295" i="1"/>
  <c r="T2296" i="1"/>
  <c r="T1648" i="1"/>
  <c r="T6177" i="1"/>
  <c r="T2297" i="1"/>
  <c r="T1649" i="1"/>
  <c r="T6178" i="1"/>
  <c r="T1650" i="1"/>
  <c r="T6179" i="1"/>
  <c r="T5370" i="1"/>
  <c r="T3869" i="1"/>
  <c r="T3870" i="1"/>
  <c r="T2978" i="1"/>
  <c r="T7368" i="1"/>
  <c r="T3871" i="1"/>
  <c r="T2979" i="1"/>
  <c r="T7369" i="1"/>
  <c r="T2980" i="1"/>
  <c r="T7370" i="1"/>
  <c r="T6688" i="1"/>
  <c r="T2298" i="1"/>
  <c r="T1651" i="1"/>
  <c r="T6180" i="1"/>
  <c r="T1652" i="1"/>
  <c r="T6181" i="1"/>
  <c r="T5371" i="1"/>
  <c r="T1653" i="1"/>
  <c r="T6182" i="1"/>
  <c r="T5372" i="1"/>
  <c r="T5373" i="1"/>
  <c r="T712" i="1"/>
  <c r="T713" i="1"/>
  <c r="T714" i="1"/>
  <c r="T2981" i="1"/>
  <c r="T3872" i="1"/>
  <c r="T3873" i="1"/>
  <c r="T3874" i="1"/>
  <c r="T2982" i="1"/>
  <c r="T7371" i="1"/>
  <c r="T3875" i="1"/>
  <c r="T3876" i="1"/>
  <c r="T2983" i="1"/>
  <c r="T7372" i="1"/>
  <c r="T3877" i="1"/>
  <c r="T2984" i="1"/>
  <c r="T7373" i="1"/>
  <c r="T2985" i="1"/>
  <c r="T7374" i="1"/>
  <c r="T6689" i="1"/>
  <c r="T4518" i="1"/>
  <c r="T4519" i="1"/>
  <c r="T4321" i="1"/>
  <c r="T7998" i="1"/>
  <c r="T4520" i="1"/>
  <c r="T4322" i="1"/>
  <c r="T7999" i="1"/>
  <c r="T4323" i="1"/>
  <c r="T8000" i="1"/>
  <c r="T7773" i="1"/>
  <c r="T4521" i="1"/>
  <c r="T4324" i="1"/>
  <c r="T8001" i="1"/>
  <c r="T4325" i="1"/>
  <c r="T8002" i="1"/>
  <c r="T7774" i="1"/>
  <c r="T4326" i="1"/>
  <c r="T8003" i="1"/>
  <c r="T7775" i="1"/>
  <c r="T7776" i="1"/>
  <c r="T715" i="1"/>
  <c r="T185" i="1"/>
  <c r="T186" i="1"/>
  <c r="T187" i="1"/>
  <c r="T2986" i="1"/>
  <c r="T415" i="1"/>
  <c r="T716" i="1"/>
  <c r="T717" i="1"/>
  <c r="T416" i="1"/>
  <c r="T718" i="1"/>
  <c r="T188" i="1"/>
  <c r="T189" i="1"/>
  <c r="T190" i="1"/>
  <c r="T2987" i="1"/>
  <c r="T417" i="1"/>
  <c r="T719" i="1"/>
  <c r="T720" i="1"/>
  <c r="T418" i="1"/>
  <c r="T191" i="1"/>
  <c r="T192" i="1"/>
  <c r="T876" i="1"/>
  <c r="T877" i="1"/>
  <c r="T721" i="1"/>
  <c r="T4327" i="1"/>
  <c r="T193" i="1"/>
  <c r="T311" i="1"/>
  <c r="T852" i="1"/>
  <c r="T3878" i="1"/>
  <c r="T3879" i="1"/>
  <c r="T3880" i="1"/>
  <c r="T2988" i="1"/>
  <c r="T7375" i="1"/>
  <c r="T2299" i="1"/>
  <c r="T2300" i="1"/>
  <c r="T1654" i="1"/>
  <c r="T6183" i="1"/>
  <c r="T2301" i="1"/>
  <c r="T1655" i="1"/>
  <c r="T6184" i="1"/>
  <c r="T1656" i="1"/>
  <c r="T6185" i="1"/>
  <c r="T5374" i="1"/>
  <c r="T3881" i="1"/>
  <c r="T3882" i="1"/>
  <c r="T2989" i="1"/>
  <c r="T7376" i="1"/>
  <c r="T3883" i="1"/>
  <c r="T2990" i="1"/>
  <c r="T7377" i="1"/>
  <c r="T2991" i="1"/>
  <c r="T7378" i="1"/>
  <c r="T6690" i="1"/>
  <c r="T2302" i="1"/>
  <c r="T1657" i="1"/>
  <c r="T6186" i="1"/>
  <c r="T1658" i="1"/>
  <c r="T6187" i="1"/>
  <c r="T5375" i="1"/>
  <c r="T1659" i="1"/>
  <c r="T6188" i="1"/>
  <c r="T5376" i="1"/>
  <c r="T5377" i="1"/>
  <c r="T3884" i="1"/>
  <c r="T3885" i="1"/>
  <c r="T3886" i="1"/>
  <c r="T2992" i="1"/>
  <c r="T7379" i="1"/>
  <c r="T2303" i="1"/>
  <c r="T2304" i="1"/>
  <c r="T1660" i="1"/>
  <c r="T6189" i="1"/>
  <c r="T2305" i="1"/>
  <c r="T1661" i="1"/>
  <c r="T6190" i="1"/>
  <c r="T1662" i="1"/>
  <c r="T6191" i="1"/>
  <c r="T5378" i="1"/>
  <c r="T3887" i="1"/>
  <c r="T3888" i="1"/>
  <c r="T2993" i="1"/>
  <c r="T7380" i="1"/>
  <c r="T3889" i="1"/>
  <c r="T2994" i="1"/>
  <c r="T7381" i="1"/>
  <c r="T2995" i="1"/>
  <c r="T7382" i="1"/>
  <c r="T6691" i="1"/>
  <c r="T2306" i="1"/>
  <c r="T1663" i="1"/>
  <c r="T6192" i="1"/>
  <c r="T1664" i="1"/>
  <c r="T6193" i="1"/>
  <c r="T5379" i="1"/>
  <c r="T1665" i="1"/>
  <c r="T6194" i="1"/>
  <c r="T5380" i="1"/>
  <c r="T5381" i="1"/>
  <c r="T3890" i="1"/>
  <c r="T3891" i="1"/>
  <c r="T2996" i="1"/>
  <c r="T7383" i="1"/>
  <c r="T3892" i="1"/>
  <c r="T2997" i="1"/>
  <c r="T7384" i="1"/>
  <c r="T2998" i="1"/>
  <c r="T7385" i="1"/>
  <c r="T6692" i="1"/>
  <c r="T2307" i="1"/>
  <c r="T1666" i="1"/>
  <c r="T6195" i="1"/>
  <c r="T1667" i="1"/>
  <c r="T6196" i="1"/>
  <c r="T5382" i="1"/>
  <c r="T1668" i="1"/>
  <c r="T6197" i="1"/>
  <c r="T5383" i="1"/>
  <c r="T3893" i="1"/>
  <c r="T2999" i="1"/>
  <c r="T7386" i="1"/>
  <c r="T3000" i="1"/>
  <c r="T7387" i="1"/>
  <c r="T6693" i="1"/>
  <c r="T3001" i="1"/>
  <c r="T7388" i="1"/>
  <c r="T6694" i="1"/>
  <c r="T6695" i="1"/>
  <c r="T1669" i="1"/>
  <c r="T6198" i="1"/>
  <c r="T5384" i="1"/>
  <c r="T5385" i="1"/>
  <c r="T5386" i="1"/>
  <c r="T4522" i="1"/>
  <c r="T4523" i="1"/>
  <c r="T4328" i="1"/>
  <c r="T8004" i="1"/>
  <c r="T4524" i="1"/>
  <c r="T4329" i="1"/>
  <c r="T8005" i="1"/>
  <c r="T4330" i="1"/>
  <c r="T8006" i="1"/>
  <c r="T7777" i="1"/>
  <c r="T4171" i="1"/>
  <c r="T3271" i="1"/>
  <c r="T7623" i="1"/>
  <c r="T3272" i="1"/>
  <c r="T7624" i="1"/>
  <c r="T6842" i="1"/>
  <c r="T3273" i="1"/>
  <c r="T7625" i="1"/>
  <c r="T6843" i="1"/>
  <c r="T6844" i="1"/>
  <c r="T4525" i="1"/>
  <c r="T4331" i="1"/>
  <c r="T8007" i="1"/>
  <c r="T4332" i="1"/>
  <c r="T8008" i="1"/>
  <c r="T7778" i="1"/>
  <c r="T4333" i="1"/>
  <c r="T8009" i="1"/>
  <c r="T7779" i="1"/>
  <c r="T7780" i="1"/>
  <c r="T3274" i="1"/>
  <c r="T7626" i="1"/>
  <c r="T6845" i="1"/>
  <c r="T6846" i="1"/>
  <c r="T6847" i="1"/>
  <c r="T4526" i="1"/>
  <c r="T4334" i="1"/>
  <c r="T8010" i="1"/>
  <c r="T4335" i="1"/>
  <c r="T8011" i="1"/>
  <c r="T7781" i="1"/>
  <c r="T4336" i="1"/>
  <c r="T8012" i="1"/>
  <c r="T7782" i="1"/>
  <c r="T7783" i="1"/>
  <c r="T3275" i="1"/>
  <c r="T7627" i="1"/>
  <c r="T6848" i="1"/>
  <c r="T6849" i="1"/>
  <c r="T6850" i="1"/>
  <c r="T4337" i="1"/>
  <c r="T8013" i="1"/>
  <c r="T7784" i="1"/>
  <c r="T7785" i="1"/>
  <c r="T7786" i="1"/>
  <c r="T6851" i="1"/>
  <c r="T1949" i="1"/>
  <c r="T1950" i="1"/>
  <c r="T1098" i="1"/>
  <c r="T5636" i="1"/>
  <c r="T1951" i="1"/>
  <c r="T1099" i="1"/>
  <c r="T5637" i="1"/>
  <c r="T1100" i="1"/>
  <c r="T5638" i="1"/>
  <c r="T4906" i="1"/>
  <c r="T1001" i="1"/>
  <c r="T954" i="1"/>
  <c r="T4788" i="1"/>
  <c r="T955" i="1"/>
  <c r="T4789" i="1"/>
  <c r="T4670" i="1"/>
  <c r="T956" i="1"/>
  <c r="T4790" i="1"/>
  <c r="T4671" i="1"/>
  <c r="T4672" i="1"/>
  <c r="T1952" i="1"/>
  <c r="T1101" i="1"/>
  <c r="T5639" i="1"/>
  <c r="T1102" i="1"/>
  <c r="T5640" i="1"/>
  <c r="T4907" i="1"/>
  <c r="T1103" i="1"/>
  <c r="T5641" i="1"/>
  <c r="T4908" i="1"/>
  <c r="T4909" i="1"/>
  <c r="T957" i="1"/>
  <c r="T4791" i="1"/>
  <c r="T4673" i="1"/>
  <c r="T4674" i="1"/>
  <c r="T4675" i="1"/>
  <c r="T1953" i="1"/>
  <c r="T1104" i="1"/>
  <c r="T5642" i="1"/>
  <c r="T1105" i="1"/>
  <c r="T5643" i="1"/>
  <c r="T4910" i="1"/>
  <c r="T1106" i="1"/>
  <c r="T5644" i="1"/>
  <c r="T4911" i="1"/>
  <c r="T4912" i="1"/>
  <c r="T958" i="1"/>
  <c r="T4792" i="1"/>
  <c r="T4676" i="1"/>
  <c r="T4677" i="1"/>
  <c r="T4678" i="1"/>
  <c r="T1107" i="1"/>
  <c r="T5645" i="1"/>
  <c r="T4913" i="1"/>
  <c r="T4914" i="1"/>
  <c r="T4915" i="1"/>
  <c r="T4679" i="1"/>
  <c r="T3314" i="1"/>
  <c r="T2499" i="1"/>
  <c r="T6952" i="1"/>
  <c r="T2500" i="1"/>
  <c r="T6953" i="1"/>
  <c r="T6507" i="1"/>
  <c r="T2501" i="1"/>
  <c r="T6954" i="1"/>
  <c r="T6508" i="1"/>
  <c r="T6509" i="1"/>
  <c r="T1174" i="1"/>
  <c r="T5711" i="1"/>
  <c r="T5014" i="1"/>
  <c r="T5015" i="1"/>
  <c r="T5016" i="1"/>
  <c r="T2502" i="1"/>
  <c r="T6955" i="1"/>
  <c r="T6510" i="1"/>
  <c r="T6511" i="1"/>
  <c r="T6512" i="1"/>
  <c r="T5017" i="1"/>
  <c r="T2503" i="1"/>
  <c r="T6956" i="1"/>
  <c r="T6513" i="1"/>
  <c r="T6514" i="1"/>
  <c r="T6515" i="1"/>
  <c r="T5018" i="1"/>
  <c r="T6516" i="1"/>
  <c r="T3894" i="1"/>
  <c r="T3895" i="1"/>
  <c r="T3896" i="1"/>
  <c r="T3002" i="1"/>
  <c r="T7389" i="1"/>
  <c r="T2308" i="1"/>
  <c r="T2309" i="1"/>
  <c r="T1670" i="1"/>
  <c r="T6199" i="1"/>
  <c r="T2310" i="1"/>
  <c r="T1671" i="1"/>
  <c r="T6200" i="1"/>
  <c r="T1672" i="1"/>
  <c r="T6201" i="1"/>
  <c r="T5387" i="1"/>
  <c r="T3897" i="1"/>
  <c r="T3898" i="1"/>
  <c r="T3003" i="1"/>
  <c r="T7390" i="1"/>
  <c r="T3899" i="1"/>
  <c r="T3004" i="1"/>
  <c r="T7391" i="1"/>
  <c r="T3005" i="1"/>
  <c r="T7392" i="1"/>
  <c r="T6696" i="1"/>
  <c r="T2311" i="1"/>
  <c r="T1673" i="1"/>
  <c r="T6202" i="1"/>
  <c r="T1674" i="1"/>
  <c r="T6203" i="1"/>
  <c r="T5388" i="1"/>
  <c r="T1675" i="1"/>
  <c r="T6204" i="1"/>
  <c r="T5389" i="1"/>
  <c r="T5390" i="1"/>
  <c r="T3900" i="1"/>
  <c r="T3901" i="1"/>
  <c r="T3902" i="1"/>
  <c r="T3006" i="1"/>
  <c r="T7393" i="1"/>
  <c r="T2312" i="1"/>
  <c r="T2313" i="1"/>
  <c r="T1676" i="1"/>
  <c r="T6205" i="1"/>
  <c r="T2314" i="1"/>
  <c r="T1677" i="1"/>
  <c r="T6206" i="1"/>
  <c r="T1678" i="1"/>
  <c r="T6207" i="1"/>
  <c r="T5391" i="1"/>
  <c r="T3903" i="1"/>
  <c r="T3904" i="1"/>
  <c r="T3007" i="1"/>
  <c r="T7394" i="1"/>
  <c r="T3905" i="1"/>
  <c r="T3008" i="1"/>
  <c r="T7395" i="1"/>
  <c r="T3009" i="1"/>
  <c r="T7396" i="1"/>
  <c r="T6697" i="1"/>
  <c r="T2315" i="1"/>
  <c r="T1679" i="1"/>
  <c r="T6208" i="1"/>
  <c r="T1680" i="1"/>
  <c r="T6209" i="1"/>
  <c r="T5392" i="1"/>
  <c r="T1681" i="1"/>
  <c r="T6210" i="1"/>
  <c r="T5393" i="1"/>
  <c r="T5394" i="1"/>
  <c r="T3906" i="1"/>
  <c r="T3907" i="1"/>
  <c r="T3010" i="1"/>
  <c r="T7397" i="1"/>
  <c r="T3908" i="1"/>
  <c r="T3011" i="1"/>
  <c r="T7398" i="1"/>
  <c r="T3012" i="1"/>
  <c r="T7399" i="1"/>
  <c r="T6698" i="1"/>
  <c r="T2316" i="1"/>
  <c r="T1682" i="1"/>
  <c r="T6211" i="1"/>
  <c r="T1683" i="1"/>
  <c r="T6212" i="1"/>
  <c r="T5395" i="1"/>
  <c r="T1684" i="1"/>
  <c r="T6213" i="1"/>
  <c r="T5396" i="1"/>
  <c r="T3909" i="1"/>
  <c r="T3013" i="1"/>
  <c r="T7400" i="1"/>
  <c r="T3014" i="1"/>
  <c r="T7401" i="1"/>
  <c r="T6699" i="1"/>
  <c r="T3015" i="1"/>
  <c r="T7402" i="1"/>
  <c r="T6700" i="1"/>
  <c r="T6701" i="1"/>
  <c r="T1685" i="1"/>
  <c r="T6214" i="1"/>
  <c r="T5397" i="1"/>
  <c r="T5398" i="1"/>
  <c r="T5399" i="1"/>
  <c r="T4527" i="1"/>
  <c r="T4528" i="1"/>
  <c r="T4338" i="1"/>
  <c r="T8014" i="1"/>
  <c r="T4529" i="1"/>
  <c r="T4339" i="1"/>
  <c r="T8015" i="1"/>
  <c r="T4340" i="1"/>
  <c r="T8016" i="1"/>
  <c r="T7787" i="1"/>
  <c r="T4172" i="1"/>
  <c r="T3276" i="1"/>
  <c r="T7628" i="1"/>
  <c r="T3277" i="1"/>
  <c r="T7629" i="1"/>
  <c r="T6852" i="1"/>
  <c r="T3278" i="1"/>
  <c r="T7630" i="1"/>
  <c r="T6853" i="1"/>
  <c r="T6854" i="1"/>
  <c r="T4530" i="1"/>
  <c r="T4341" i="1"/>
  <c r="T8017" i="1"/>
  <c r="T4342" i="1"/>
  <c r="T8018" i="1"/>
  <c r="T7788" i="1"/>
  <c r="T4343" i="1"/>
  <c r="T8019" i="1"/>
  <c r="T7789" i="1"/>
  <c r="T7790" i="1"/>
  <c r="T3279" i="1"/>
  <c r="T7631" i="1"/>
  <c r="T6855" i="1"/>
  <c r="T6856" i="1"/>
  <c r="T6857" i="1"/>
  <c r="T4531" i="1"/>
  <c r="T4344" i="1"/>
  <c r="T8020" i="1"/>
  <c r="T4345" i="1"/>
  <c r="T8021" i="1"/>
  <c r="T7791" i="1"/>
  <c r="T4346" i="1"/>
  <c r="T8022" i="1"/>
  <c r="T7792" i="1"/>
  <c r="T7793" i="1"/>
  <c r="T3280" i="1"/>
  <c r="T7632" i="1"/>
  <c r="T6858" i="1"/>
  <c r="T6859" i="1"/>
  <c r="T6860" i="1"/>
  <c r="T4347" i="1"/>
  <c r="T8023" i="1"/>
  <c r="T7794" i="1"/>
  <c r="T7795" i="1"/>
  <c r="T7796" i="1"/>
  <c r="T6861" i="1"/>
  <c r="T1954" i="1"/>
  <c r="T1955" i="1"/>
  <c r="T1108" i="1"/>
  <c r="T5646" i="1"/>
  <c r="T1956" i="1"/>
  <c r="T1109" i="1"/>
  <c r="T5647" i="1"/>
  <c r="T1110" i="1"/>
  <c r="T5648" i="1"/>
  <c r="T4916" i="1"/>
  <c r="T1002" i="1"/>
  <c r="T959" i="1"/>
  <c r="T4793" i="1"/>
  <c r="T960" i="1"/>
  <c r="T4794" i="1"/>
  <c r="T4680" i="1"/>
  <c r="T961" i="1"/>
  <c r="T4795" i="1"/>
  <c r="T4681" i="1"/>
  <c r="T4682" i="1"/>
  <c r="T1957" i="1"/>
  <c r="T1111" i="1"/>
  <c r="T5649" i="1"/>
  <c r="T1112" i="1"/>
  <c r="T5650" i="1"/>
  <c r="T4917" i="1"/>
  <c r="T1113" i="1"/>
  <c r="T5651" i="1"/>
  <c r="T4918" i="1"/>
  <c r="T4919" i="1"/>
  <c r="T962" i="1"/>
  <c r="T4796" i="1"/>
  <c r="T4683" i="1"/>
  <c r="T4684" i="1"/>
  <c r="T4685" i="1"/>
  <c r="T1958" i="1"/>
  <c r="T1114" i="1"/>
  <c r="T5652" i="1"/>
  <c r="T1115" i="1"/>
  <c r="T5653" i="1"/>
  <c r="T4920" i="1"/>
  <c r="T1116" i="1"/>
  <c r="T5654" i="1"/>
  <c r="T4921" i="1"/>
  <c r="T4922" i="1"/>
  <c r="T963" i="1"/>
  <c r="T4797" i="1"/>
  <c r="T4686" i="1"/>
  <c r="T4687" i="1"/>
  <c r="T4688" i="1"/>
  <c r="T1117" i="1"/>
  <c r="T5655" i="1"/>
  <c r="T4923" i="1"/>
  <c r="T4924" i="1"/>
  <c r="T4925" i="1"/>
  <c r="T4689" i="1"/>
  <c r="T3315" i="1"/>
  <c r="T2504" i="1"/>
  <c r="T6957" i="1"/>
  <c r="T2505" i="1"/>
  <c r="T6958" i="1"/>
  <c r="T6517" i="1"/>
  <c r="T2506" i="1"/>
  <c r="T6959" i="1"/>
  <c r="T6518" i="1"/>
  <c r="T6519" i="1"/>
  <c r="T1175" i="1"/>
  <c r="T5712" i="1"/>
  <c r="T5019" i="1"/>
  <c r="T5020" i="1"/>
  <c r="T5021" i="1"/>
  <c r="T2507" i="1"/>
  <c r="T6960" i="1"/>
  <c r="T6520" i="1"/>
  <c r="T6521" i="1"/>
  <c r="T6522" i="1"/>
  <c r="T5022" i="1"/>
  <c r="T2508" i="1"/>
  <c r="T6961" i="1"/>
  <c r="T6523" i="1"/>
  <c r="T6524" i="1"/>
  <c r="T6525" i="1"/>
  <c r="T5023" i="1"/>
  <c r="T6526" i="1"/>
  <c r="T3910" i="1"/>
  <c r="T3911" i="1"/>
  <c r="T3912" i="1"/>
  <c r="T3016" i="1"/>
  <c r="T7403" i="1"/>
  <c r="T3913" i="1"/>
  <c r="T3914" i="1"/>
  <c r="T3017" i="1"/>
  <c r="T7404" i="1"/>
  <c r="T3915" i="1"/>
  <c r="T3018" i="1"/>
  <c r="T7405" i="1"/>
  <c r="T3019" i="1"/>
  <c r="T7406" i="1"/>
  <c r="T6702" i="1"/>
  <c r="T4532" i="1"/>
  <c r="T4533" i="1"/>
  <c r="T4348" i="1"/>
  <c r="T8024" i="1"/>
  <c r="T4534" i="1"/>
  <c r="T4349" i="1"/>
  <c r="T8025" i="1"/>
  <c r="T4350" i="1"/>
  <c r="T8026" i="1"/>
  <c r="T7797" i="1"/>
  <c r="T4535" i="1"/>
  <c r="T4351" i="1"/>
  <c r="T8027" i="1"/>
  <c r="T4352" i="1"/>
  <c r="T8028" i="1"/>
  <c r="T7798" i="1"/>
  <c r="T4353" i="1"/>
  <c r="T8029" i="1"/>
  <c r="T7799" i="1"/>
  <c r="T7800" i="1"/>
  <c r="T3916" i="1"/>
  <c r="T3917" i="1"/>
  <c r="T3918" i="1"/>
  <c r="T3020" i="1"/>
  <c r="T7407" i="1"/>
  <c r="T2317" i="1"/>
  <c r="T2318" i="1"/>
  <c r="T1686" i="1"/>
  <c r="T6215" i="1"/>
  <c r="T2319" i="1"/>
  <c r="T1687" i="1"/>
  <c r="T6216" i="1"/>
  <c r="T1688" i="1"/>
  <c r="T6217" i="1"/>
  <c r="T5400" i="1"/>
  <c r="T3919" i="1"/>
  <c r="T3920" i="1"/>
  <c r="T3021" i="1"/>
  <c r="T7408" i="1"/>
  <c r="T3921" i="1"/>
  <c r="T3022" i="1"/>
  <c r="T7409" i="1"/>
  <c r="T3023" i="1"/>
  <c r="T7410" i="1"/>
  <c r="T6703" i="1"/>
  <c r="T2320" i="1"/>
  <c r="T1689" i="1"/>
  <c r="T6218" i="1"/>
  <c r="T1690" i="1"/>
  <c r="T6219" i="1"/>
  <c r="T5401" i="1"/>
  <c r="T1691" i="1"/>
  <c r="T6220" i="1"/>
  <c r="T5402" i="1"/>
  <c r="T5403" i="1"/>
  <c r="T3922" i="1"/>
  <c r="T3923" i="1"/>
  <c r="T3924" i="1"/>
  <c r="T3024" i="1"/>
  <c r="T7411" i="1"/>
  <c r="T2321" i="1"/>
  <c r="T2322" i="1"/>
  <c r="T1692" i="1"/>
  <c r="T6221" i="1"/>
  <c r="T2323" i="1"/>
  <c r="T1693" i="1"/>
  <c r="T6222" i="1"/>
  <c r="T1694" i="1"/>
  <c r="T6223" i="1"/>
  <c r="T5404" i="1"/>
  <c r="T3925" i="1"/>
  <c r="T3926" i="1"/>
  <c r="T3025" i="1"/>
  <c r="T7412" i="1"/>
  <c r="T3927" i="1"/>
  <c r="T3026" i="1"/>
  <c r="T7413" i="1"/>
  <c r="T3027" i="1"/>
  <c r="T7414" i="1"/>
  <c r="T6704" i="1"/>
  <c r="T2324" i="1"/>
  <c r="T1695" i="1"/>
  <c r="T6224" i="1"/>
  <c r="T1696" i="1"/>
  <c r="T6225" i="1"/>
  <c r="T5405" i="1"/>
  <c r="T1697" i="1"/>
  <c r="T6226" i="1"/>
  <c r="T5406" i="1"/>
  <c r="T5407" i="1"/>
  <c r="T3928" i="1"/>
  <c r="T3929" i="1"/>
  <c r="T3028" i="1"/>
  <c r="T7415" i="1"/>
  <c r="T3930" i="1"/>
  <c r="T3029" i="1"/>
  <c r="T7416" i="1"/>
  <c r="T3030" i="1"/>
  <c r="T7417" i="1"/>
  <c r="T6705" i="1"/>
  <c r="T2325" i="1"/>
  <c r="T1698" i="1"/>
  <c r="T6227" i="1"/>
  <c r="T1699" i="1"/>
  <c r="T6228" i="1"/>
  <c r="T5408" i="1"/>
  <c r="T1700" i="1"/>
  <c r="T6229" i="1"/>
  <c r="T5409" i="1"/>
  <c r="T3931" i="1"/>
  <c r="T3031" i="1"/>
  <c r="T7418" i="1"/>
  <c r="T3032" i="1"/>
  <c r="T7419" i="1"/>
  <c r="T6706" i="1"/>
  <c r="T3033" i="1"/>
  <c r="T7420" i="1"/>
  <c r="T6707" i="1"/>
  <c r="T6708" i="1"/>
  <c r="T1701" i="1"/>
  <c r="T6230" i="1"/>
  <c r="T5410" i="1"/>
  <c r="T5411" i="1"/>
  <c r="T5412" i="1"/>
  <c r="T4536" i="1"/>
  <c r="T4537" i="1"/>
  <c r="T4354" i="1"/>
  <c r="T8030" i="1"/>
  <c r="T4538" i="1"/>
  <c r="T4355" i="1"/>
  <c r="T8031" i="1"/>
  <c r="T4356" i="1"/>
  <c r="T8032" i="1"/>
  <c r="T7801" i="1"/>
  <c r="T4173" i="1"/>
  <c r="T3281" i="1"/>
  <c r="T7633" i="1"/>
  <c r="T3282" i="1"/>
  <c r="T7634" i="1"/>
  <c r="T6862" i="1"/>
  <c r="T3283" i="1"/>
  <c r="T7635" i="1"/>
  <c r="T6863" i="1"/>
  <c r="T6864" i="1"/>
  <c r="T4539" i="1"/>
  <c r="T4357" i="1"/>
  <c r="T8033" i="1"/>
  <c r="T4358" i="1"/>
  <c r="T8034" i="1"/>
  <c r="T7802" i="1"/>
  <c r="T4359" i="1"/>
  <c r="T8035" i="1"/>
  <c r="T7803" i="1"/>
  <c r="T7804" i="1"/>
  <c r="T3284" i="1"/>
  <c r="T7636" i="1"/>
  <c r="T6865" i="1"/>
  <c r="T6866" i="1"/>
  <c r="T6867" i="1"/>
  <c r="T4540" i="1"/>
  <c r="T4360" i="1"/>
  <c r="T8036" i="1"/>
  <c r="T4361" i="1"/>
  <c r="T8037" i="1"/>
  <c r="T7805" i="1"/>
  <c r="T4362" i="1"/>
  <c r="T8038" i="1"/>
  <c r="T7806" i="1"/>
  <c r="T7807" i="1"/>
  <c r="T3285" i="1"/>
  <c r="T7637" i="1"/>
  <c r="T6868" i="1"/>
  <c r="T6869" i="1"/>
  <c r="T6870" i="1"/>
  <c r="T4363" i="1"/>
  <c r="T8039" i="1"/>
  <c r="T7808" i="1"/>
  <c r="T7809" i="1"/>
  <c r="T7810" i="1"/>
  <c r="T6871" i="1"/>
  <c r="T1959" i="1"/>
  <c r="T1960" i="1"/>
  <c r="T1118" i="1"/>
  <c r="T5656" i="1"/>
  <c r="T1961" i="1"/>
  <c r="T1119" i="1"/>
  <c r="T5657" i="1"/>
  <c r="T1120" i="1"/>
  <c r="T5658" i="1"/>
  <c r="T4926" i="1"/>
  <c r="T1003" i="1"/>
  <c r="T964" i="1"/>
  <c r="T4798" i="1"/>
  <c r="T965" i="1"/>
  <c r="T4799" i="1"/>
  <c r="T4690" i="1"/>
  <c r="T966" i="1"/>
  <c r="T4800" i="1"/>
  <c r="T4691" i="1"/>
  <c r="T4692" i="1"/>
  <c r="T1962" i="1"/>
  <c r="T1121" i="1"/>
  <c r="T5659" i="1"/>
  <c r="T1122" i="1"/>
  <c r="T5660" i="1"/>
  <c r="T4927" i="1"/>
  <c r="T1123" i="1"/>
  <c r="T5661" i="1"/>
  <c r="T4928" i="1"/>
  <c r="T4929" i="1"/>
  <c r="T967" i="1"/>
  <c r="T4801" i="1"/>
  <c r="T4693" i="1"/>
  <c r="T4694" i="1"/>
  <c r="T4695" i="1"/>
  <c r="T1963" i="1"/>
  <c r="T1124" i="1"/>
  <c r="T5662" i="1"/>
  <c r="T1125" i="1"/>
  <c r="T5663" i="1"/>
  <c r="T4930" i="1"/>
  <c r="T1126" i="1"/>
  <c r="T5664" i="1"/>
  <c r="T4931" i="1"/>
  <c r="T4932" i="1"/>
  <c r="T968" i="1"/>
  <c r="T4802" i="1"/>
  <c r="T4696" i="1"/>
  <c r="T4697" i="1"/>
  <c r="T4698" i="1"/>
  <c r="T1127" i="1"/>
  <c r="T5665" i="1"/>
  <c r="T4933" i="1"/>
  <c r="T4934" i="1"/>
  <c r="T4935" i="1"/>
  <c r="T4699" i="1"/>
  <c r="T3316" i="1"/>
  <c r="T2509" i="1"/>
  <c r="T6962" i="1"/>
  <c r="T2510" i="1"/>
  <c r="T6963" i="1"/>
  <c r="T6527" i="1"/>
  <c r="T2511" i="1"/>
  <c r="T6964" i="1"/>
  <c r="T6528" i="1"/>
  <c r="T6529" i="1"/>
  <c r="T1176" i="1"/>
  <c r="T5713" i="1"/>
  <c r="T5024" i="1"/>
  <c r="T5025" i="1"/>
  <c r="T5026" i="1"/>
  <c r="T2512" i="1"/>
  <c r="T6965" i="1"/>
  <c r="T6530" i="1"/>
  <c r="T6531" i="1"/>
  <c r="T6532" i="1"/>
  <c r="T5027" i="1"/>
  <c r="T2513" i="1"/>
  <c r="T6966" i="1"/>
  <c r="T6533" i="1"/>
  <c r="T6534" i="1"/>
  <c r="T6535" i="1"/>
  <c r="T5028" i="1"/>
  <c r="T6536" i="1"/>
  <c r="T3932" i="1"/>
  <c r="T3933" i="1"/>
  <c r="T3934" i="1"/>
  <c r="T3034" i="1"/>
  <c r="T7421" i="1"/>
  <c r="T2326" i="1"/>
  <c r="T2327" i="1"/>
  <c r="T1702" i="1"/>
  <c r="T6231" i="1"/>
  <c r="T2328" i="1"/>
  <c r="T1703" i="1"/>
  <c r="T6232" i="1"/>
  <c r="T1704" i="1"/>
  <c r="T6233" i="1"/>
  <c r="T5413" i="1"/>
  <c r="T3935" i="1"/>
  <c r="T3936" i="1"/>
  <c r="T3035" i="1"/>
  <c r="T7422" i="1"/>
  <c r="T3937" i="1"/>
  <c r="T3036" i="1"/>
  <c r="T7423" i="1"/>
  <c r="T3037" i="1"/>
  <c r="T7424" i="1"/>
  <c r="T6709" i="1"/>
  <c r="T2329" i="1"/>
  <c r="T1705" i="1"/>
  <c r="T6234" i="1"/>
  <c r="T1706" i="1"/>
  <c r="T6235" i="1"/>
  <c r="T5414" i="1"/>
  <c r="T1707" i="1"/>
  <c r="T6236" i="1"/>
  <c r="T5415" i="1"/>
  <c r="T5416" i="1"/>
  <c r="T4541" i="1"/>
  <c r="T4542" i="1"/>
  <c r="T4364" i="1"/>
  <c r="T4543" i="1"/>
  <c r="T4365" i="1"/>
  <c r="T8040" i="1"/>
  <c r="T4366" i="1"/>
  <c r="T8041" i="1"/>
  <c r="T7811" i="1"/>
  <c r="T4174" i="1"/>
  <c r="T3286" i="1"/>
  <c r="T7638" i="1"/>
  <c r="T3287" i="1"/>
  <c r="T7639" i="1"/>
  <c r="T6872" i="1"/>
  <c r="T3288" i="1"/>
  <c r="T7640" i="1"/>
  <c r="T6873" i="1"/>
  <c r="T6874" i="1"/>
  <c r="T4544" i="1"/>
  <c r="T4367" i="1"/>
  <c r="T8042" i="1"/>
  <c r="T4368" i="1"/>
  <c r="T8043" i="1"/>
  <c r="T7812" i="1"/>
  <c r="T4369" i="1"/>
  <c r="T8044" i="1"/>
  <c r="T7813" i="1"/>
  <c r="T7814" i="1"/>
  <c r="T3289" i="1"/>
  <c r="T7641" i="1"/>
  <c r="T6875" i="1"/>
  <c r="T6876" i="1"/>
  <c r="T6877" i="1"/>
  <c r="T1964" i="1"/>
  <c r="T1965" i="1"/>
  <c r="T1128" i="1"/>
  <c r="T5666" i="1"/>
  <c r="T1966" i="1"/>
  <c r="T1129" i="1"/>
  <c r="T5667" i="1"/>
  <c r="T1130" i="1"/>
  <c r="T5668" i="1"/>
  <c r="T4936" i="1"/>
  <c r="T1004" i="1"/>
  <c r="T969" i="1"/>
  <c r="T4803" i="1"/>
  <c r="T970" i="1"/>
  <c r="T4804" i="1"/>
  <c r="T4700" i="1"/>
  <c r="T971" i="1"/>
  <c r="T4805" i="1"/>
  <c r="T4701" i="1"/>
  <c r="T4702" i="1"/>
  <c r="T1967" i="1"/>
  <c r="T1131" i="1"/>
  <c r="T5669" i="1"/>
  <c r="T1132" i="1"/>
  <c r="T5670" i="1"/>
  <c r="T4937" i="1"/>
  <c r="T1133" i="1"/>
  <c r="T5671" i="1"/>
  <c r="T4938" i="1"/>
  <c r="T4939" i="1"/>
  <c r="T972" i="1"/>
  <c r="T4806" i="1"/>
  <c r="T4703" i="1"/>
  <c r="T4704" i="1"/>
  <c r="T4705" i="1"/>
  <c r="T3317" i="1"/>
  <c r="T2514" i="1"/>
  <c r="T6967" i="1"/>
  <c r="T2515" i="1"/>
  <c r="T6968" i="1"/>
  <c r="T6537" i="1"/>
  <c r="T2516" i="1"/>
  <c r="T6969" i="1"/>
  <c r="T6538" i="1"/>
  <c r="T6539" i="1"/>
  <c r="T1177" i="1"/>
  <c r="T5714" i="1"/>
  <c r="T5029" i="1"/>
  <c r="T5030" i="1"/>
  <c r="T5031" i="1"/>
  <c r="T2517" i="1"/>
  <c r="T6970" i="1"/>
  <c r="T6540" i="1"/>
  <c r="T6541" i="1"/>
  <c r="T6542" i="1"/>
  <c r="T5032" i="1"/>
  <c r="T3938" i="1"/>
  <c r="T3939" i="1"/>
  <c r="T3940" i="1"/>
  <c r="T3038" i="1"/>
  <c r="T7425" i="1"/>
  <c r="T2330" i="1"/>
  <c r="T2331" i="1"/>
  <c r="T1708" i="1"/>
  <c r="T6237" i="1"/>
  <c r="T2332" i="1"/>
  <c r="T1709" i="1"/>
  <c r="T6238" i="1"/>
  <c r="T1710" i="1"/>
  <c r="T6239" i="1"/>
  <c r="T5417" i="1"/>
  <c r="T3941" i="1"/>
  <c r="T3942" i="1"/>
  <c r="T3039" i="1"/>
  <c r="T7426" i="1"/>
  <c r="T3943" i="1"/>
  <c r="T3040" i="1"/>
  <c r="T7427" i="1"/>
  <c r="T3041" i="1"/>
  <c r="T7428" i="1"/>
  <c r="T6710" i="1"/>
  <c r="T2333" i="1"/>
  <c r="T1711" i="1"/>
  <c r="T6240" i="1"/>
  <c r="T1712" i="1"/>
  <c r="T6241" i="1"/>
  <c r="T5418" i="1"/>
  <c r="T1713" i="1"/>
  <c r="T6242" i="1"/>
  <c r="T5419" i="1"/>
  <c r="T5420" i="1"/>
  <c r="T491" i="1"/>
  <c r="T722" i="1"/>
  <c r="T492" i="1"/>
  <c r="T1714" i="1"/>
  <c r="T723" i="1"/>
  <c r="T194" i="1"/>
  <c r="T195" i="1"/>
  <c r="T196" i="1"/>
  <c r="T3042" i="1"/>
  <c r="T419" i="1"/>
  <c r="T724" i="1"/>
  <c r="T725" i="1"/>
  <c r="T420" i="1"/>
  <c r="T197" i="1"/>
  <c r="T198" i="1"/>
  <c r="T878" i="1"/>
  <c r="T879" i="1"/>
  <c r="T726" i="1"/>
  <c r="T4370" i="1"/>
  <c r="T199" i="1"/>
  <c r="T200" i="1"/>
  <c r="T880" i="1"/>
  <c r="T881" i="1"/>
  <c r="T727" i="1"/>
  <c r="T4371" i="1"/>
  <c r="T2" i="1"/>
  <c r="T728" i="1"/>
  <c r="T201" i="1"/>
  <c r="T202" i="1"/>
  <c r="T421" i="1"/>
  <c r="T422" i="1"/>
  <c r="T203" i="1"/>
  <c r="T204" i="1"/>
  <c r="T729" i="1"/>
  <c r="T205" i="1"/>
  <c r="T206" i="1"/>
  <c r="T730" i="1"/>
  <c r="T731" i="1"/>
  <c r="T207" i="1"/>
  <c r="T208" i="1"/>
  <c r="T209" i="1"/>
  <c r="T3043" i="1"/>
  <c r="T423" i="1"/>
  <c r="T732" i="1"/>
  <c r="T733" i="1"/>
  <c r="T424" i="1"/>
  <c r="T734" i="1"/>
  <c r="T210" i="1"/>
  <c r="T211" i="1"/>
  <c r="T212" i="1"/>
  <c r="T3044" i="1"/>
  <c r="T425" i="1"/>
  <c r="T735" i="1"/>
  <c r="T736" i="1"/>
  <c r="T426" i="1"/>
  <c r="T3944" i="1"/>
  <c r="T3945" i="1"/>
  <c r="T3946" i="1"/>
  <c r="T3045" i="1"/>
  <c r="T7429" i="1"/>
  <c r="T2334" i="1"/>
  <c r="T2335" i="1"/>
  <c r="T1715" i="1"/>
  <c r="T6243" i="1"/>
  <c r="T2336" i="1"/>
  <c r="T1716" i="1"/>
  <c r="T6244" i="1"/>
  <c r="T1717" i="1"/>
  <c r="T6245" i="1"/>
  <c r="T5421" i="1"/>
  <c r="T3947" i="1"/>
  <c r="T3948" i="1"/>
  <c r="T3046" i="1"/>
  <c r="T7430" i="1"/>
  <c r="T3949" i="1"/>
  <c r="T3047" i="1"/>
  <c r="T7431" i="1"/>
  <c r="T3048" i="1"/>
  <c r="T7432" i="1"/>
  <c r="T6711" i="1"/>
  <c r="T2337" i="1"/>
  <c r="T1718" i="1"/>
  <c r="T6246" i="1"/>
  <c r="T1719" i="1"/>
  <c r="T6247" i="1"/>
  <c r="T5422" i="1"/>
  <c r="T1720" i="1"/>
  <c r="T6248" i="1"/>
  <c r="T5423" i="1"/>
  <c r="T5424" i="1"/>
  <c r="T737" i="1"/>
  <c r="T213" i="1"/>
  <c r="T214" i="1"/>
  <c r="T427" i="1"/>
  <c r="T428" i="1"/>
  <c r="T1134" i="1"/>
  <c r="T738" i="1"/>
  <c r="T739" i="1"/>
  <c r="T740" i="1"/>
  <c r="T3049" i="1"/>
  <c r="T741" i="1"/>
  <c r="T742" i="1"/>
  <c r="T743" i="1"/>
  <c r="T3050" i="1"/>
  <c r="T744" i="1"/>
  <c r="T745" i="1"/>
  <c r="T746" i="1"/>
  <c r="T3051" i="1"/>
  <c r="T3950" i="1"/>
  <c r="T3951" i="1"/>
  <c r="T3952" i="1"/>
  <c r="T3052" i="1"/>
  <c r="T7433" i="1"/>
  <c r="T3953" i="1"/>
  <c r="T3954" i="1"/>
  <c r="T3053" i="1"/>
  <c r="T7434" i="1"/>
  <c r="T3955" i="1"/>
  <c r="T3054" i="1"/>
  <c r="T7435" i="1"/>
  <c r="T3055" i="1"/>
  <c r="T7436" i="1"/>
  <c r="T6712" i="1"/>
  <c r="T4545" i="1"/>
  <c r="T4546" i="1"/>
  <c r="T4372" i="1"/>
  <c r="T8045" i="1"/>
  <c r="T4547" i="1"/>
  <c r="T4373" i="1"/>
  <c r="T8046" i="1"/>
  <c r="T4374" i="1"/>
  <c r="T8047" i="1"/>
  <c r="T7815" i="1"/>
  <c r="T4548" i="1"/>
  <c r="T4375" i="1"/>
  <c r="T8048" i="1"/>
  <c r="T4376" i="1"/>
  <c r="T8049" i="1"/>
  <c r="T7816" i="1"/>
  <c r="T4377" i="1"/>
  <c r="T8050" i="1"/>
  <c r="T7817" i="1"/>
  <c r="T7818" i="1"/>
  <c r="T747" i="1"/>
  <c r="T215" i="1"/>
  <c r="T216" i="1"/>
  <c r="T217" i="1"/>
  <c r="T3056" i="1"/>
  <c r="T429" i="1"/>
  <c r="T748" i="1"/>
  <c r="T749" i="1"/>
  <c r="T430" i="1"/>
  <c r="T750" i="1"/>
  <c r="T218" i="1"/>
  <c r="T219" i="1"/>
  <c r="T220" i="1"/>
  <c r="T3057" i="1"/>
  <c r="T431" i="1"/>
  <c r="T751" i="1"/>
  <c r="T752" i="1"/>
  <c r="T432" i="1"/>
  <c r="T221" i="1"/>
  <c r="T222" i="1"/>
  <c r="T882" i="1"/>
  <c r="T883" i="1"/>
  <c r="T753" i="1"/>
  <c r="T4378" i="1"/>
  <c r="T223" i="1"/>
  <c r="T224" i="1"/>
  <c r="T884" i="1"/>
  <c r="T885" i="1"/>
  <c r="T754" i="1"/>
  <c r="T4379" i="1"/>
  <c r="T225" i="1"/>
  <c r="T312" i="1"/>
  <c r="T853" i="1"/>
  <c r="T3956" i="1"/>
  <c r="T3957" i="1"/>
  <c r="T3958" i="1"/>
  <c r="T3058" i="1"/>
  <c r="T7437" i="1"/>
  <c r="T2338" i="1"/>
  <c r="T2339" i="1"/>
  <c r="T1721" i="1"/>
  <c r="T6249" i="1"/>
  <c r="T2340" i="1"/>
  <c r="T1722" i="1"/>
  <c r="T6250" i="1"/>
  <c r="T1723" i="1"/>
  <c r="T6251" i="1"/>
  <c r="T5425" i="1"/>
  <c r="T3959" i="1"/>
  <c r="T3960" i="1"/>
  <c r="T3059" i="1"/>
  <c r="T7438" i="1"/>
  <c r="T3961" i="1"/>
  <c r="T3060" i="1"/>
  <c r="T7439" i="1"/>
  <c r="T3061" i="1"/>
  <c r="T7440" i="1"/>
  <c r="T6713" i="1"/>
  <c r="T2341" i="1"/>
  <c r="T1724" i="1"/>
  <c r="T6252" i="1"/>
  <c r="T1725" i="1"/>
  <c r="T6253" i="1"/>
  <c r="T5426" i="1"/>
  <c r="T1726" i="1"/>
  <c r="T6254" i="1"/>
  <c r="T5427" i="1"/>
  <c r="T5428" i="1"/>
  <c r="T3962" i="1"/>
  <c r="T3963" i="1"/>
  <c r="T3964" i="1"/>
  <c r="T3062" i="1"/>
  <c r="T7441" i="1"/>
  <c r="T2342" i="1"/>
  <c r="T2343" i="1"/>
  <c r="T1727" i="1"/>
  <c r="T6255" i="1"/>
  <c r="T2344" i="1"/>
  <c r="T1728" i="1"/>
  <c r="T6256" i="1"/>
  <c r="T1729" i="1"/>
  <c r="T6257" i="1"/>
  <c r="T5429" i="1"/>
  <c r="T3965" i="1"/>
  <c r="T3966" i="1"/>
  <c r="T3063" i="1"/>
  <c r="T7442" i="1"/>
  <c r="T3967" i="1"/>
  <c r="T3064" i="1"/>
  <c r="T7443" i="1"/>
  <c r="T3065" i="1"/>
  <c r="T7444" i="1"/>
  <c r="T6714" i="1"/>
  <c r="T2345" i="1"/>
  <c r="T1730" i="1"/>
  <c r="T6258" i="1"/>
  <c r="T1731" i="1"/>
  <c r="T6259" i="1"/>
  <c r="T5430" i="1"/>
  <c r="T1732" i="1"/>
  <c r="T6260" i="1"/>
  <c r="T5431" i="1"/>
  <c r="T5432" i="1"/>
  <c r="T3968" i="1"/>
  <c r="T3969" i="1"/>
  <c r="T3066" i="1"/>
  <c r="T7445" i="1"/>
  <c r="T3970" i="1"/>
  <c r="T3067" i="1"/>
  <c r="T7446" i="1"/>
  <c r="T3068" i="1"/>
  <c r="T7447" i="1"/>
  <c r="T6715" i="1"/>
  <c r="T2346" i="1"/>
  <c r="T1733" i="1"/>
  <c r="T6261" i="1"/>
  <c r="T1734" i="1"/>
  <c r="T6262" i="1"/>
  <c r="T5433" i="1"/>
  <c r="T1735" i="1"/>
  <c r="T6263" i="1"/>
  <c r="T5434" i="1"/>
  <c r="T3971" i="1"/>
  <c r="T3069" i="1"/>
  <c r="T7448" i="1"/>
  <c r="T3070" i="1"/>
  <c r="T7449" i="1"/>
  <c r="T6716" i="1"/>
  <c r="T3071" i="1"/>
  <c r="T7450" i="1"/>
  <c r="T6717" i="1"/>
  <c r="T6718" i="1"/>
  <c r="T1736" i="1"/>
  <c r="T6264" i="1"/>
  <c r="T5435" i="1"/>
  <c r="T5436" i="1"/>
  <c r="T5437" i="1"/>
  <c r="T4549" i="1"/>
  <c r="T4550" i="1"/>
  <c r="T4380" i="1"/>
  <c r="T8051" i="1"/>
  <c r="T4551" i="1"/>
  <c r="T4381" i="1"/>
  <c r="T8052" i="1"/>
  <c r="T4382" i="1"/>
  <c r="T8053" i="1"/>
  <c r="T7819" i="1"/>
  <c r="T4175" i="1"/>
  <c r="T3290" i="1"/>
  <c r="T7642" i="1"/>
  <c r="T3291" i="1"/>
  <c r="T7643" i="1"/>
  <c r="T6878" i="1"/>
  <c r="T3292" i="1"/>
  <c r="T7644" i="1"/>
  <c r="T6879" i="1"/>
  <c r="T6880" i="1"/>
  <c r="T4552" i="1"/>
  <c r="T4383" i="1"/>
  <c r="T8054" i="1"/>
  <c r="T4384" i="1"/>
  <c r="T8055" i="1"/>
  <c r="T7820" i="1"/>
  <c r="T4385" i="1"/>
  <c r="T8056" i="1"/>
  <c r="T7821" i="1"/>
  <c r="T7822" i="1"/>
  <c r="T3293" i="1"/>
  <c r="T7645" i="1"/>
  <c r="T6881" i="1"/>
  <c r="T6882" i="1"/>
  <c r="T6883" i="1"/>
  <c r="T4553" i="1"/>
  <c r="T4386" i="1"/>
  <c r="T8057" i="1"/>
  <c r="T4387" i="1"/>
  <c r="T8058" i="1"/>
  <c r="T7823" i="1"/>
  <c r="T4388" i="1"/>
  <c r="T8059" i="1"/>
  <c r="T7824" i="1"/>
  <c r="T7825" i="1"/>
  <c r="T3294" i="1"/>
  <c r="T7646" i="1"/>
  <c r="T6884" i="1"/>
  <c r="T6885" i="1"/>
  <c r="T6886" i="1"/>
  <c r="T4389" i="1"/>
  <c r="T8060" i="1"/>
  <c r="T7826" i="1"/>
  <c r="T7827" i="1"/>
  <c r="T7828" i="1"/>
  <c r="T6887" i="1"/>
  <c r="T1968" i="1"/>
  <c r="T1969" i="1"/>
  <c r="T1135" i="1"/>
  <c r="T5672" i="1"/>
  <c r="T1970" i="1"/>
  <c r="T1136" i="1"/>
  <c r="T5673" i="1"/>
  <c r="T1137" i="1"/>
  <c r="T5674" i="1"/>
  <c r="T4940" i="1"/>
  <c r="T1005" i="1"/>
  <c r="T973" i="1"/>
  <c r="T4807" i="1"/>
  <c r="T974" i="1"/>
  <c r="T4808" i="1"/>
  <c r="T4706" i="1"/>
  <c r="T975" i="1"/>
  <c r="T4809" i="1"/>
  <c r="T4707" i="1"/>
  <c r="T4708" i="1"/>
  <c r="T1971" i="1"/>
  <c r="T1138" i="1"/>
  <c r="T5675" i="1"/>
  <c r="T1139" i="1"/>
  <c r="T5676" i="1"/>
  <c r="T4941" i="1"/>
  <c r="T1140" i="1"/>
  <c r="T5677" i="1"/>
  <c r="T4942" i="1"/>
  <c r="T4943" i="1"/>
  <c r="T976" i="1"/>
  <c r="T4810" i="1"/>
  <c r="T4709" i="1"/>
  <c r="T4710" i="1"/>
  <c r="T4711" i="1"/>
  <c r="T1972" i="1"/>
  <c r="T1141" i="1"/>
  <c r="T5678" i="1"/>
  <c r="T1142" i="1"/>
  <c r="T5679" i="1"/>
  <c r="T4944" i="1"/>
  <c r="T1143" i="1"/>
  <c r="T5680" i="1"/>
  <c r="T4945" i="1"/>
  <c r="T4946" i="1"/>
  <c r="T977" i="1"/>
  <c r="T4811" i="1"/>
  <c r="T4712" i="1"/>
  <c r="T4713" i="1"/>
  <c r="T4714" i="1"/>
  <c r="T1144" i="1"/>
  <c r="T5681" i="1"/>
  <c r="T4947" i="1"/>
  <c r="T4948" i="1"/>
  <c r="T4949" i="1"/>
  <c r="T4715" i="1"/>
  <c r="T3318" i="1"/>
  <c r="T2518" i="1"/>
  <c r="T6971" i="1"/>
  <c r="T2519" i="1"/>
  <c r="T6972" i="1"/>
  <c r="T6543" i="1"/>
  <c r="T2520" i="1"/>
  <c r="T6973" i="1"/>
  <c r="T6544" i="1"/>
  <c r="T6545" i="1"/>
  <c r="T1178" i="1"/>
  <c r="T5715" i="1"/>
  <c r="T5033" i="1"/>
  <c r="T5034" i="1"/>
  <c r="T5035" i="1"/>
  <c r="T2521" i="1"/>
  <c r="T6974" i="1"/>
  <c r="T6546" i="1"/>
  <c r="T6547" i="1"/>
  <c r="T6548" i="1"/>
  <c r="T5036" i="1"/>
  <c r="T2522" i="1"/>
  <c r="T6975" i="1"/>
  <c r="T6549" i="1"/>
  <c r="T6550" i="1"/>
  <c r="T6551" i="1"/>
  <c r="T5037" i="1"/>
  <c r="T6552" i="1"/>
  <c r="T3972" i="1"/>
  <c r="T3973" i="1"/>
  <c r="T3974" i="1"/>
  <c r="T3072" i="1"/>
  <c r="T7451" i="1"/>
  <c r="T2347" i="1"/>
  <c r="T2348" i="1"/>
  <c r="T1737" i="1"/>
  <c r="T6265" i="1"/>
  <c r="T2349" i="1"/>
  <c r="T1738" i="1"/>
  <c r="T6266" i="1"/>
  <c r="T1739" i="1"/>
  <c r="T6267" i="1"/>
  <c r="T5438" i="1"/>
  <c r="T3975" i="1"/>
  <c r="T3976" i="1"/>
  <c r="T3073" i="1"/>
  <c r="T7452" i="1"/>
  <c r="T3977" i="1"/>
  <c r="T3074" i="1"/>
  <c r="T7453" i="1"/>
  <c r="T3075" i="1"/>
  <c r="T7454" i="1"/>
  <c r="T6719" i="1"/>
  <c r="T2350" i="1"/>
  <c r="T1740" i="1"/>
  <c r="T6268" i="1"/>
  <c r="T1741" i="1"/>
  <c r="T6269" i="1"/>
  <c r="T5439" i="1"/>
  <c r="T1742" i="1"/>
  <c r="T6270" i="1"/>
  <c r="T5440" i="1"/>
  <c r="T5441" i="1"/>
  <c r="T3978" i="1"/>
  <c r="T3979" i="1"/>
  <c r="T3980" i="1"/>
  <c r="T3076" i="1"/>
  <c r="T7455" i="1"/>
  <c r="T2351" i="1"/>
  <c r="T2352" i="1"/>
  <c r="T1743" i="1"/>
  <c r="T2353" i="1"/>
  <c r="T1744" i="1"/>
  <c r="T6271" i="1"/>
  <c r="T1745" i="1"/>
  <c r="T6272" i="1"/>
  <c r="T5442" i="1"/>
  <c r="T3981" i="1"/>
  <c r="T3982" i="1"/>
  <c r="T3077" i="1"/>
  <c r="T7456" i="1"/>
  <c r="T3983" i="1"/>
  <c r="T3078" i="1"/>
  <c r="T3079" i="1"/>
  <c r="T7457" i="1"/>
  <c r="T6720" i="1"/>
  <c r="T2354" i="1"/>
  <c r="T1746" i="1"/>
  <c r="T6273" i="1"/>
  <c r="T1747" i="1"/>
  <c r="T6274" i="1"/>
  <c r="T5443" i="1"/>
  <c r="T1748" i="1"/>
  <c r="T6275" i="1"/>
  <c r="T5444" i="1"/>
  <c r="T5445" i="1"/>
  <c r="T755" i="1"/>
  <c r="T226" i="1"/>
  <c r="T227" i="1"/>
  <c r="T228" i="1"/>
  <c r="T3080" i="1"/>
  <c r="T433" i="1"/>
  <c r="T756" i="1"/>
  <c r="T757" i="1"/>
  <c r="T434" i="1"/>
  <c r="T758" i="1"/>
  <c r="T229" i="1"/>
  <c r="T230" i="1"/>
  <c r="T231" i="1"/>
  <c r="T3081" i="1"/>
  <c r="T435" i="1"/>
  <c r="T759" i="1"/>
  <c r="T760" i="1"/>
  <c r="T436" i="1"/>
  <c r="T761" i="1"/>
  <c r="T232" i="1"/>
  <c r="T233" i="1"/>
  <c r="T234" i="1"/>
  <c r="T3082" i="1"/>
  <c r="T437" i="1"/>
  <c r="T762" i="1"/>
  <c r="T763" i="1"/>
  <c r="T438" i="1"/>
  <c r="T764" i="1"/>
  <c r="T235" i="1"/>
  <c r="T236" i="1"/>
  <c r="T237" i="1"/>
  <c r="T3083" i="1"/>
  <c r="T439" i="1"/>
  <c r="T765" i="1"/>
  <c r="T766" i="1"/>
  <c r="T440" i="1"/>
  <c r="T238" i="1"/>
  <c r="T239" i="1"/>
  <c r="T886" i="1"/>
  <c r="T887" i="1"/>
  <c r="T767" i="1"/>
  <c r="T4390" i="1"/>
  <c r="T768" i="1"/>
  <c r="T240" i="1"/>
  <c r="T241" i="1"/>
  <c r="T242" i="1"/>
  <c r="T3084" i="1"/>
  <c r="T441" i="1"/>
  <c r="T769" i="1"/>
  <c r="T770" i="1"/>
  <c r="T442" i="1"/>
  <c r="T771" i="1"/>
  <c r="T243" i="1"/>
  <c r="T244" i="1"/>
  <c r="T245" i="1"/>
  <c r="T3085" i="1"/>
  <c r="T443" i="1"/>
  <c r="T772" i="1"/>
  <c r="T773" i="1"/>
  <c r="T444" i="1"/>
  <c r="T3984" i="1"/>
  <c r="T3985" i="1"/>
  <c r="T3986" i="1"/>
  <c r="T3086" i="1"/>
  <c r="T7458" i="1"/>
  <c r="T2355" i="1"/>
  <c r="T2356" i="1"/>
  <c r="T1749" i="1"/>
  <c r="T6276" i="1"/>
  <c r="T2357" i="1"/>
  <c r="T1750" i="1"/>
  <c r="T6277" i="1"/>
  <c r="T1751" i="1"/>
  <c r="T6278" i="1"/>
  <c r="T5446" i="1"/>
  <c r="T3987" i="1"/>
  <c r="T3988" i="1"/>
  <c r="T3087" i="1"/>
  <c r="T7459" i="1"/>
  <c r="T3989" i="1"/>
  <c r="T3088" i="1"/>
  <c r="T7460" i="1"/>
  <c r="T3089" i="1"/>
  <c r="T7461" i="1"/>
  <c r="T6721" i="1"/>
  <c r="T2358" i="1"/>
  <c r="T1752" i="1"/>
  <c r="T6279" i="1"/>
  <c r="T1753" i="1"/>
  <c r="T6280" i="1"/>
  <c r="T5447" i="1"/>
  <c r="T1754" i="1"/>
  <c r="T6281" i="1"/>
  <c r="T5448" i="1"/>
  <c r="T5449" i="1"/>
  <c r="T774" i="1"/>
  <c r="T246" i="1"/>
  <c r="T247" i="1"/>
  <c r="T248" i="1"/>
  <c r="T3090" i="1"/>
  <c r="T445" i="1"/>
  <c r="T775" i="1"/>
  <c r="T776" i="1"/>
  <c r="T446" i="1"/>
  <c r="T777" i="1"/>
  <c r="T249" i="1"/>
  <c r="T250" i="1"/>
  <c r="T251" i="1"/>
  <c r="T3091" i="1"/>
  <c r="T447" i="1"/>
  <c r="T778" i="1"/>
  <c r="T779" i="1"/>
  <c r="T448" i="1"/>
  <c r="T252" i="1"/>
  <c r="T253" i="1"/>
  <c r="T888" i="1"/>
  <c r="T889" i="1"/>
  <c r="T780" i="1"/>
  <c r="T4391" i="1"/>
  <c r="T254" i="1"/>
  <c r="T255" i="1"/>
  <c r="T890" i="1"/>
  <c r="T891" i="1"/>
  <c r="T781" i="1"/>
  <c r="T4392" i="1"/>
  <c r="T256" i="1"/>
  <c r="T257" i="1"/>
  <c r="T892" i="1"/>
  <c r="T893" i="1"/>
  <c r="T782" i="1"/>
  <c r="T4393" i="1"/>
  <c r="T3990" i="1"/>
  <c r="T3991" i="1"/>
  <c r="T3992" i="1"/>
  <c r="T3092" i="1"/>
  <c r="T7462" i="1"/>
  <c r="T2359" i="1"/>
  <c r="T2360" i="1"/>
  <c r="T1755" i="1"/>
  <c r="T6282" i="1"/>
  <c r="T2361" i="1"/>
  <c r="T1756" i="1"/>
  <c r="T6283" i="1"/>
  <c r="T1757" i="1"/>
  <c r="T6284" i="1"/>
  <c r="T5450" i="1"/>
  <c r="T3993" i="1"/>
  <c r="T3994" i="1"/>
  <c r="T3093" i="1"/>
  <c r="T7463" i="1"/>
  <c r="T3995" i="1"/>
  <c r="T3094" i="1"/>
  <c r="T7464" i="1"/>
  <c r="T3095" i="1"/>
  <c r="T7465" i="1"/>
  <c r="T6722" i="1"/>
  <c r="T2362" i="1"/>
  <c r="T1758" i="1"/>
  <c r="T6285" i="1"/>
  <c r="T1759" i="1"/>
  <c r="T6286" i="1"/>
  <c r="T5451" i="1"/>
  <c r="T1760" i="1"/>
  <c r="T6287" i="1"/>
  <c r="T5452" i="1"/>
  <c r="T5453" i="1"/>
  <c r="T3996" i="1"/>
  <c r="T3997" i="1"/>
  <c r="T3998" i="1"/>
  <c r="T3096" i="1"/>
  <c r="T7466" i="1"/>
  <c r="T2363" i="1"/>
  <c r="T2364" i="1"/>
  <c r="T1761" i="1"/>
  <c r="T2365" i="1"/>
  <c r="T1762" i="1"/>
  <c r="T6288" i="1"/>
  <c r="T1763" i="1"/>
  <c r="T6289" i="1"/>
  <c r="T5454" i="1"/>
  <c r="T3999" i="1"/>
  <c r="T4000" i="1"/>
  <c r="T3097" i="1"/>
  <c r="T7467" i="1"/>
  <c r="T4001" i="1"/>
  <c r="T3098" i="1"/>
  <c r="T3099" i="1"/>
  <c r="T7468" i="1"/>
  <c r="T6723" i="1"/>
  <c r="T2366" i="1"/>
  <c r="T1764" i="1"/>
  <c r="T6290" i="1"/>
  <c r="T1765" i="1"/>
  <c r="T6291" i="1"/>
  <c r="T5455" i="1"/>
  <c r="T1766" i="1"/>
  <c r="T6292" i="1"/>
  <c r="T5456" i="1"/>
  <c r="T5457" i="1"/>
  <c r="T4002" i="1"/>
  <c r="T4003" i="1"/>
  <c r="T4004" i="1"/>
  <c r="T3100" i="1"/>
  <c r="T7469" i="1"/>
  <c r="T2367" i="1"/>
  <c r="T2368" i="1"/>
  <c r="T1767" i="1"/>
  <c r="T6293" i="1"/>
  <c r="T2369" i="1"/>
  <c r="T1768" i="1"/>
  <c r="T6294" i="1"/>
  <c r="T1769" i="1"/>
  <c r="T6295" i="1"/>
  <c r="T5458" i="1"/>
  <c r="T4005" i="1"/>
  <c r="T4006" i="1"/>
  <c r="T3101" i="1"/>
  <c r="T7470" i="1"/>
  <c r="T4007" i="1"/>
  <c r="T3102" i="1"/>
  <c r="T7471" i="1"/>
  <c r="T3103" i="1"/>
  <c r="T7472" i="1"/>
  <c r="T6724" i="1"/>
  <c r="T2370" i="1"/>
  <c r="T1770" i="1"/>
  <c r="T6296" i="1"/>
  <c r="T1771" i="1"/>
  <c r="T6297" i="1"/>
  <c r="T5459" i="1"/>
  <c r="T1772" i="1"/>
  <c r="T6298" i="1"/>
  <c r="T5460" i="1"/>
  <c r="T5461" i="1"/>
  <c r="T4008" i="1"/>
  <c r="T4009" i="1"/>
  <c r="T3104" i="1"/>
  <c r="T7473" i="1"/>
  <c r="T4010" i="1"/>
  <c r="T3105" i="1"/>
  <c r="T7474" i="1"/>
  <c r="T3106" i="1"/>
  <c r="T7475" i="1"/>
  <c r="T6725" i="1"/>
  <c r="T2371" i="1"/>
  <c r="T1773" i="1"/>
  <c r="T6299" i="1"/>
  <c r="T1774" i="1"/>
  <c r="T6300" i="1"/>
  <c r="T5462" i="1"/>
  <c r="T1775" i="1"/>
  <c r="T6301" i="1"/>
  <c r="T5463" i="1"/>
  <c r="T4011" i="1"/>
  <c r="T3107" i="1"/>
  <c r="T7476" i="1"/>
  <c r="T3108" i="1"/>
  <c r="T7477" i="1"/>
  <c r="T6726" i="1"/>
  <c r="T3109" i="1"/>
  <c r="T7478" i="1"/>
  <c r="T6727" i="1"/>
  <c r="T6728" i="1"/>
  <c r="T1776" i="1"/>
  <c r="T6302" i="1"/>
  <c r="T5464" i="1"/>
  <c r="T5465" i="1"/>
  <c r="T5466" i="1"/>
  <c r="T4554" i="1"/>
  <c r="T4555" i="1"/>
  <c r="T4394" i="1"/>
  <c r="T8061" i="1"/>
  <c r="T4556" i="1"/>
  <c r="T4395" i="1"/>
  <c r="T8062" i="1"/>
  <c r="T4396" i="1"/>
  <c r="T8063" i="1"/>
  <c r="T7829" i="1"/>
  <c r="T4176" i="1"/>
  <c r="T3295" i="1"/>
  <c r="T7647" i="1"/>
  <c r="T3296" i="1"/>
  <c r="T7648" i="1"/>
  <c r="T6888" i="1"/>
  <c r="T3297" i="1"/>
  <c r="T7649" i="1"/>
  <c r="T6889" i="1"/>
  <c r="T6890" i="1"/>
  <c r="T4557" i="1"/>
  <c r="T4397" i="1"/>
  <c r="T8064" i="1"/>
  <c r="T4398" i="1"/>
  <c r="T8065" i="1"/>
  <c r="T7830" i="1"/>
  <c r="T4399" i="1"/>
  <c r="T8066" i="1"/>
  <c r="T7831" i="1"/>
  <c r="T7832" i="1"/>
  <c r="T3298" i="1"/>
  <c r="T7650" i="1"/>
  <c r="T6891" i="1"/>
  <c r="T6892" i="1"/>
  <c r="T6893" i="1"/>
  <c r="T4558" i="1"/>
  <c r="T4400" i="1"/>
  <c r="T8067" i="1"/>
  <c r="T4401" i="1"/>
  <c r="T8068" i="1"/>
  <c r="T7833" i="1"/>
  <c r="T4402" i="1"/>
  <c r="T8069" i="1"/>
  <c r="T7834" i="1"/>
  <c r="T7835" i="1"/>
  <c r="T3299" i="1"/>
  <c r="T7651" i="1"/>
  <c r="T6894" i="1"/>
  <c r="T6895" i="1"/>
  <c r="T6896" i="1"/>
  <c r="T4403" i="1"/>
  <c r="T8070" i="1"/>
  <c r="T7836" i="1"/>
  <c r="T7837" i="1"/>
  <c r="T7838" i="1"/>
  <c r="T6897" i="1"/>
  <c r="T1973" i="1"/>
  <c r="T1974" i="1"/>
  <c r="T1145" i="1"/>
  <c r="T5682" i="1"/>
  <c r="T1975" i="1"/>
  <c r="T1146" i="1"/>
  <c r="T5683" i="1"/>
  <c r="T1147" i="1"/>
  <c r="T5684" i="1"/>
  <c r="T4950" i="1"/>
  <c r="T1006" i="1"/>
  <c r="T978" i="1"/>
  <c r="T4812" i="1"/>
  <c r="T979" i="1"/>
  <c r="T4813" i="1"/>
  <c r="T4716" i="1"/>
  <c r="T980" i="1"/>
  <c r="T4814" i="1"/>
  <c r="T4717" i="1"/>
  <c r="T4718" i="1"/>
  <c r="T1976" i="1"/>
  <c r="T1148" i="1"/>
  <c r="T5685" i="1"/>
  <c r="T1149" i="1"/>
  <c r="T5686" i="1"/>
  <c r="T4951" i="1"/>
  <c r="T1150" i="1"/>
  <c r="T5687" i="1"/>
  <c r="T4952" i="1"/>
  <c r="T4953" i="1"/>
  <c r="T981" i="1"/>
  <c r="T4815" i="1"/>
  <c r="T4719" i="1"/>
  <c r="T4720" i="1"/>
  <c r="T4721" i="1"/>
  <c r="T1977" i="1"/>
  <c r="T1151" i="1"/>
  <c r="T5688" i="1"/>
  <c r="T1152" i="1"/>
  <c r="T5689" i="1"/>
  <c r="T4954" i="1"/>
  <c r="T1153" i="1"/>
  <c r="T5690" i="1"/>
  <c r="T4955" i="1"/>
  <c r="T4956" i="1"/>
  <c r="T982" i="1"/>
  <c r="T4816" i="1"/>
  <c r="T4722" i="1"/>
  <c r="T4723" i="1"/>
  <c r="T4724" i="1"/>
  <c r="T1154" i="1"/>
  <c r="T5691" i="1"/>
  <c r="T4957" i="1"/>
  <c r="T4958" i="1"/>
  <c r="T4959" i="1"/>
  <c r="T4725" i="1"/>
  <c r="T3319" i="1"/>
  <c r="T2523" i="1"/>
  <c r="T6976" i="1"/>
  <c r="T2524" i="1"/>
  <c r="T6977" i="1"/>
  <c r="T6553" i="1"/>
  <c r="T2525" i="1"/>
  <c r="T6978" i="1"/>
  <c r="T6554" i="1"/>
  <c r="T6555" i="1"/>
  <c r="T1179" i="1"/>
  <c r="T5716" i="1"/>
  <c r="T5038" i="1"/>
  <c r="T5039" i="1"/>
  <c r="T5040" i="1"/>
  <c r="T2526" i="1"/>
  <c r="T6979" i="1"/>
  <c r="T6556" i="1"/>
  <c r="T6557" i="1"/>
  <c r="T6558" i="1"/>
  <c r="T5041" i="1"/>
  <c r="T2527" i="1"/>
  <c r="T6980" i="1"/>
  <c r="T6559" i="1"/>
  <c r="T6560" i="1"/>
  <c r="T6561" i="1"/>
  <c r="T5042" i="1"/>
  <c r="T6562" i="1"/>
  <c r="T4012" i="1"/>
  <c r="T2372" i="1"/>
  <c r="T2373" i="1"/>
  <c r="T1777" i="1"/>
  <c r="T6303" i="1"/>
  <c r="T4013" i="1"/>
  <c r="T4014" i="1"/>
  <c r="T3110" i="1"/>
  <c r="T7479" i="1"/>
  <c r="T2374" i="1"/>
  <c r="T1778" i="1"/>
  <c r="T6304" i="1"/>
  <c r="T1779" i="1"/>
  <c r="T6305" i="1"/>
  <c r="T5467" i="1"/>
  <c r="T783" i="1"/>
  <c r="T258" i="1"/>
  <c r="T259" i="1"/>
  <c r="T260" i="1"/>
  <c r="T3111" i="1"/>
  <c r="T449" i="1"/>
  <c r="T784" i="1"/>
  <c r="T785" i="1"/>
  <c r="T450" i="1"/>
  <c r="T4015" i="1"/>
  <c r="T4016" i="1"/>
  <c r="T4017" i="1"/>
  <c r="T3112" i="1"/>
  <c r="T7480" i="1"/>
  <c r="T2375" i="1"/>
  <c r="T2376" i="1"/>
  <c r="T1780" i="1"/>
  <c r="T6306" i="1"/>
  <c r="T2377" i="1"/>
  <c r="T1781" i="1"/>
  <c r="T6307" i="1"/>
  <c r="T1782" i="1"/>
  <c r="T6308" i="1"/>
  <c r="T5468" i="1"/>
  <c r="T4018" i="1"/>
  <c r="T4019" i="1"/>
  <c r="T3113" i="1"/>
  <c r="T7481" i="1"/>
  <c r="T4020" i="1"/>
  <c r="T3114" i="1"/>
  <c r="T7482" i="1"/>
  <c r="T3115" i="1"/>
  <c r="T7483" i="1"/>
  <c r="T6729" i="1"/>
  <c r="T2378" i="1"/>
  <c r="T1783" i="1"/>
  <c r="T6309" i="1"/>
  <c r="T1784" i="1"/>
  <c r="T6310" i="1"/>
  <c r="T5469" i="1"/>
  <c r="T1785" i="1"/>
  <c r="T6311" i="1"/>
  <c r="T5470" i="1"/>
  <c r="T5471" i="1"/>
  <c r="T4021" i="1"/>
  <c r="T4022" i="1"/>
  <c r="T4023" i="1"/>
  <c r="T3116" i="1"/>
  <c r="T7484" i="1"/>
  <c r="T2379" i="1"/>
  <c r="T2380" i="1"/>
  <c r="T1786" i="1"/>
  <c r="T6312" i="1"/>
  <c r="T2381" i="1"/>
  <c r="T1787" i="1"/>
  <c r="T6313" i="1"/>
  <c r="T1788" i="1"/>
  <c r="T6314" i="1"/>
  <c r="T5472" i="1"/>
  <c r="T4024" i="1"/>
  <c r="T4025" i="1"/>
  <c r="T3117" i="1"/>
  <c r="T7485" i="1"/>
  <c r="T4026" i="1"/>
  <c r="T3118" i="1"/>
  <c r="T7486" i="1"/>
  <c r="T3119" i="1"/>
  <c r="T7487" i="1"/>
  <c r="T6730" i="1"/>
  <c r="T2382" i="1"/>
  <c r="T1789" i="1"/>
  <c r="T6315" i="1"/>
  <c r="T1790" i="1"/>
  <c r="T6316" i="1"/>
  <c r="T5473" i="1"/>
  <c r="T1791" i="1"/>
  <c r="T6317" i="1"/>
  <c r="T5474" i="1"/>
  <c r="T5475" i="1"/>
  <c r="T786" i="1"/>
  <c r="T787" i="1"/>
  <c r="T788" i="1"/>
  <c r="T3120" i="1"/>
  <c r="T4027" i="1"/>
  <c r="T4028" i="1"/>
  <c r="T4029" i="1"/>
  <c r="T3121" i="1"/>
  <c r="T7488" i="1"/>
  <c r="T4030" i="1"/>
  <c r="T4031" i="1"/>
  <c r="T3122" i="1"/>
  <c r="T7489" i="1"/>
  <c r="T4032" i="1"/>
  <c r="T3123" i="1"/>
  <c r="T7490" i="1"/>
  <c r="T3124" i="1"/>
  <c r="T7491" i="1"/>
  <c r="T6731" i="1"/>
  <c r="T4559" i="1"/>
  <c r="T4560" i="1"/>
  <c r="T4404" i="1"/>
  <c r="T8071" i="1"/>
  <c r="T4561" i="1"/>
  <c r="T4405" i="1"/>
  <c r="T8072" i="1"/>
  <c r="T4406" i="1"/>
  <c r="T8073" i="1"/>
  <c r="T7839" i="1"/>
  <c r="T4562" i="1"/>
  <c r="T4407" i="1"/>
  <c r="T8074" i="1"/>
  <c r="T4408" i="1"/>
  <c r="T8075" i="1"/>
  <c r="T7840" i="1"/>
  <c r="T4409" i="1"/>
  <c r="T8076" i="1"/>
  <c r="T7841" i="1"/>
  <c r="T7842" i="1"/>
  <c r="T789" i="1"/>
  <c r="T261" i="1"/>
  <c r="T262" i="1"/>
  <c r="T263" i="1"/>
  <c r="T3125" i="1"/>
  <c r="T451" i="1"/>
  <c r="T790" i="1"/>
  <c r="T791" i="1"/>
  <c r="T452" i="1"/>
  <c r="T4033" i="1"/>
  <c r="T4034" i="1"/>
  <c r="T4035" i="1"/>
  <c r="T3126" i="1"/>
  <c r="T7492" i="1"/>
  <c r="T2383" i="1"/>
  <c r="T2384" i="1"/>
  <c r="T1792" i="1"/>
  <c r="T6318" i="1"/>
  <c r="T2385" i="1"/>
  <c r="T1793" i="1"/>
  <c r="T6319" i="1"/>
  <c r="T1794" i="1"/>
  <c r="T6320" i="1"/>
  <c r="T5476" i="1"/>
  <c r="T4036" i="1"/>
  <c r="T4037" i="1"/>
  <c r="T3127" i="1"/>
  <c r="T7493" i="1"/>
  <c r="T4038" i="1"/>
  <c r="T3128" i="1"/>
  <c r="T7494" i="1"/>
  <c r="T3129" i="1"/>
  <c r="T7495" i="1"/>
  <c r="T6732" i="1"/>
  <c r="T2386" i="1"/>
  <c r="T1795" i="1"/>
  <c r="T6321" i="1"/>
  <c r="T1796" i="1"/>
  <c r="T6322" i="1"/>
  <c r="T5477" i="1"/>
  <c r="T1797" i="1"/>
  <c r="T6323" i="1"/>
  <c r="T5478" i="1"/>
  <c r="T5479" i="1"/>
  <c r="T792" i="1"/>
  <c r="T793" i="1"/>
  <c r="T794" i="1"/>
  <c r="T3130" i="1"/>
  <c r="T795" i="1"/>
  <c r="T796" i="1"/>
  <c r="T797" i="1"/>
  <c r="T3131" i="1"/>
  <c r="T4039" i="1"/>
  <c r="T4040" i="1"/>
  <c r="T4041" i="1"/>
  <c r="T3132" i="1"/>
  <c r="T7496" i="1"/>
  <c r="T4042" i="1"/>
  <c r="T4043" i="1"/>
  <c r="T3133" i="1"/>
  <c r="T7497" i="1"/>
  <c r="T4044" i="1"/>
  <c r="T3134" i="1"/>
  <c r="T7498" i="1"/>
  <c r="T3135" i="1"/>
  <c r="T7499" i="1"/>
  <c r="T6733" i="1"/>
  <c r="T4563" i="1"/>
  <c r="T4564" i="1"/>
  <c r="T4410" i="1"/>
  <c r="T8077" i="1"/>
  <c r="T4565" i="1"/>
  <c r="T4411" i="1"/>
  <c r="T8078" i="1"/>
  <c r="T4412" i="1"/>
  <c r="T8079" i="1"/>
  <c r="T7843" i="1"/>
  <c r="T4566" i="1"/>
  <c r="T4413" i="1"/>
  <c r="T8080" i="1"/>
  <c r="T4414" i="1"/>
  <c r="T8081" i="1"/>
  <c r="T7844" i="1"/>
  <c r="T4415" i="1"/>
  <c r="T8082" i="1"/>
  <c r="T7845" i="1"/>
  <c r="T7846" i="1"/>
  <c r="T4045" i="1"/>
  <c r="T4046" i="1"/>
  <c r="T4047" i="1"/>
  <c r="T3136" i="1"/>
  <c r="T7500" i="1"/>
  <c r="T4048" i="1"/>
  <c r="T4049" i="1"/>
  <c r="T3137" i="1"/>
  <c r="T7501" i="1"/>
  <c r="T4050" i="1"/>
  <c r="T3138" i="1"/>
  <c r="T7502" i="1"/>
  <c r="T3139" i="1"/>
  <c r="T7503" i="1"/>
  <c r="T6734" i="1"/>
  <c r="T4567" i="1"/>
  <c r="T4568" i="1"/>
  <c r="T4416" i="1"/>
  <c r="T8083" i="1"/>
  <c r="T4569" i="1"/>
  <c r="T4417" i="1"/>
  <c r="T8084" i="1"/>
  <c r="T4418" i="1"/>
  <c r="T8085" i="1"/>
  <c r="T7847" i="1"/>
  <c r="T4570" i="1"/>
  <c r="T4419" i="1"/>
  <c r="T8086" i="1"/>
  <c r="T4420" i="1"/>
  <c r="T8087" i="1"/>
  <c r="T7848" i="1"/>
  <c r="T4421" i="1"/>
  <c r="T8088" i="1"/>
  <c r="T7849" i="1"/>
  <c r="T7850" i="1"/>
  <c r="T4051" i="1"/>
  <c r="T4052" i="1"/>
  <c r="T4053" i="1"/>
  <c r="T3140" i="1"/>
  <c r="T7504" i="1"/>
  <c r="T4054" i="1"/>
  <c r="T4055" i="1"/>
  <c r="T3141" i="1"/>
  <c r="T7505" i="1"/>
  <c r="T4056" i="1"/>
  <c r="T3142" i="1"/>
  <c r="T7506" i="1"/>
  <c r="T3143" i="1"/>
  <c r="T7507" i="1"/>
  <c r="T6735" i="1"/>
  <c r="T4057" i="1"/>
  <c r="T4058" i="1"/>
  <c r="T4059" i="1"/>
  <c r="T3144" i="1"/>
  <c r="T7508" i="1"/>
  <c r="T2387" i="1"/>
  <c r="T2388" i="1"/>
  <c r="T1798" i="1"/>
  <c r="T6324" i="1"/>
  <c r="T2389" i="1"/>
  <c r="T1799" i="1"/>
  <c r="T6325" i="1"/>
  <c r="T1800" i="1"/>
  <c r="T6326" i="1"/>
  <c r="T5480" i="1"/>
  <c r="T4060" i="1"/>
  <c r="T4061" i="1"/>
  <c r="T3145" i="1"/>
  <c r="T7509" i="1"/>
  <c r="T4062" i="1"/>
  <c r="T3146" i="1"/>
  <c r="T7510" i="1"/>
  <c r="T3147" i="1"/>
  <c r="T7511" i="1"/>
  <c r="T6736" i="1"/>
  <c r="T2390" i="1"/>
  <c r="T1801" i="1"/>
  <c r="T6327" i="1"/>
  <c r="T1802" i="1"/>
  <c r="T6328" i="1"/>
  <c r="T5481" i="1"/>
  <c r="T1803" i="1"/>
  <c r="T6329" i="1"/>
  <c r="T5482" i="1"/>
  <c r="T5483" i="1"/>
  <c r="T854" i="1"/>
  <c r="T502" i="1"/>
  <c r="T493" i="1"/>
  <c r="T2391" i="1"/>
  <c r="T855" i="1"/>
  <c r="T798" i="1"/>
  <c r="T4063" i="1"/>
  <c r="T494" i="1"/>
  <c r="T2392" i="1"/>
  <c r="T1804" i="1"/>
  <c r="T6330" i="1"/>
  <c r="T799" i="1"/>
  <c r="T264" i="1"/>
  <c r="T265" i="1"/>
  <c r="T266" i="1"/>
  <c r="T3148" i="1"/>
  <c r="T453" i="1"/>
  <c r="T800" i="1"/>
  <c r="T801" i="1"/>
  <c r="T454" i="1"/>
  <c r="T4064" i="1"/>
  <c r="T4065" i="1"/>
  <c r="T4066" i="1"/>
  <c r="T3149" i="1"/>
  <c r="T7512" i="1"/>
  <c r="T2393" i="1"/>
  <c r="T2394" i="1"/>
  <c r="T1805" i="1"/>
  <c r="T6331" i="1"/>
  <c r="T2395" i="1"/>
  <c r="T1806" i="1"/>
  <c r="T6332" i="1"/>
  <c r="T1807" i="1"/>
  <c r="T6333" i="1"/>
  <c r="T5484" i="1"/>
  <c r="T4067" i="1"/>
  <c r="T4068" i="1"/>
  <c r="T3150" i="1"/>
  <c r="T7513" i="1"/>
  <c r="T4069" i="1"/>
  <c r="T3151" i="1"/>
  <c r="T7514" i="1"/>
  <c r="T3152" i="1"/>
  <c r="T7515" i="1"/>
  <c r="T6737" i="1"/>
  <c r="T2396" i="1"/>
  <c r="T1808" i="1"/>
  <c r="T6334" i="1"/>
  <c r="T1809" i="1"/>
  <c r="T6335" i="1"/>
  <c r="T5485" i="1"/>
  <c r="T1810" i="1"/>
  <c r="T6336" i="1"/>
  <c r="T5486" i="1"/>
  <c r="T5487" i="1"/>
  <c r="T4070" i="1"/>
  <c r="T4071" i="1"/>
  <c r="T4072" i="1"/>
  <c r="T3153" i="1"/>
  <c r="T7516" i="1"/>
  <c r="T2397" i="1"/>
  <c r="T2398" i="1"/>
  <c r="T1811" i="1"/>
  <c r="T6337" i="1"/>
  <c r="T2399" i="1"/>
  <c r="T1812" i="1"/>
  <c r="T6338" i="1"/>
  <c r="T1813" i="1"/>
  <c r="T6339" i="1"/>
  <c r="T5488" i="1"/>
  <c r="T4073" i="1"/>
  <c r="T4074" i="1"/>
  <c r="T3154" i="1"/>
  <c r="T7517" i="1"/>
  <c r="T4075" i="1"/>
  <c r="T3155" i="1"/>
  <c r="T7518" i="1"/>
  <c r="T3156" i="1"/>
  <c r="T7519" i="1"/>
  <c r="T6738" i="1"/>
  <c r="T2400" i="1"/>
  <c r="T1814" i="1"/>
  <c r="T6340" i="1"/>
  <c r="T1815" i="1"/>
  <c r="T6341" i="1"/>
  <c r="T5489" i="1"/>
  <c r="T1816" i="1"/>
  <c r="T6342" i="1"/>
  <c r="T5490" i="1"/>
  <c r="T5491" i="1"/>
  <c r="T267" i="1"/>
  <c r="T268" i="1"/>
  <c r="T894" i="1"/>
  <c r="T895" i="1"/>
  <c r="T802" i="1"/>
  <c r="T4422" i="1"/>
  <c r="T4076" i="1"/>
  <c r="T4077" i="1"/>
  <c r="T4078" i="1"/>
  <c r="T3157" i="1"/>
  <c r="T7520" i="1"/>
  <c r="T2401" i="1"/>
  <c r="T2402" i="1"/>
  <c r="T1817" i="1"/>
  <c r="T6343" i="1"/>
  <c r="T2403" i="1"/>
  <c r="T1818" i="1"/>
  <c r="T6344" i="1"/>
  <c r="T1819" i="1"/>
  <c r="T6345" i="1"/>
  <c r="T5492" i="1"/>
  <c r="T4079" i="1"/>
  <c r="T4080" i="1"/>
  <c r="T3158" i="1"/>
  <c r="T7521" i="1"/>
  <c r="T4081" i="1"/>
  <c r="T3159" i="1"/>
  <c r="T7522" i="1"/>
  <c r="T3160" i="1"/>
  <c r="T7523" i="1"/>
  <c r="T6739" i="1"/>
  <c r="T2404" i="1"/>
  <c r="T1820" i="1"/>
  <c r="T6346" i="1"/>
  <c r="T1821" i="1"/>
  <c r="T6347" i="1"/>
  <c r="T5493" i="1"/>
  <c r="T1822" i="1"/>
  <c r="T6348" i="1"/>
  <c r="T5494" i="1"/>
  <c r="T5495" i="1"/>
  <c r="T4082" i="1"/>
  <c r="T4083" i="1"/>
  <c r="T4084" i="1"/>
  <c r="T3161" i="1"/>
  <c r="T7524" i="1"/>
  <c r="T2405" i="1"/>
  <c r="T2406" i="1"/>
  <c r="T1823" i="1"/>
  <c r="T6349" i="1"/>
  <c r="T2407" i="1"/>
  <c r="T1824" i="1"/>
  <c r="T6350" i="1"/>
  <c r="T1825" i="1"/>
  <c r="T6351" i="1"/>
  <c r="T5496" i="1"/>
  <c r="T4085" i="1"/>
  <c r="T4086" i="1"/>
  <c r="T3162" i="1"/>
  <c r="T7525" i="1"/>
  <c r="T4087" i="1"/>
  <c r="T3163" i="1"/>
  <c r="T7526" i="1"/>
  <c r="T3164" i="1"/>
  <c r="T7527" i="1"/>
  <c r="T6740" i="1"/>
  <c r="T2408" i="1"/>
  <c r="T1826" i="1"/>
  <c r="T1827" i="1"/>
  <c r="T6352" i="1"/>
  <c r="T5497" i="1"/>
  <c r="T1828" i="1"/>
  <c r="T6353" i="1"/>
  <c r="T5498" i="1"/>
  <c r="T5499" i="1"/>
  <c r="T4088" i="1"/>
  <c r="T4089" i="1"/>
  <c r="T4090" i="1"/>
  <c r="T3165" i="1"/>
  <c r="T7528" i="1"/>
  <c r="T2409" i="1"/>
  <c r="T2410" i="1"/>
  <c r="T1829" i="1"/>
  <c r="T6354" i="1"/>
  <c r="T2411" i="1"/>
  <c r="T1830" i="1"/>
  <c r="T6355" i="1"/>
  <c r="T1831" i="1"/>
  <c r="T6356" i="1"/>
  <c r="T5500" i="1"/>
  <c r="T4091" i="1"/>
  <c r="T4092" i="1"/>
  <c r="T3166" i="1"/>
  <c r="T7529" i="1"/>
  <c r="T4093" i="1"/>
  <c r="T3167" i="1"/>
  <c r="T7530" i="1"/>
  <c r="T3168" i="1"/>
  <c r="T7531" i="1"/>
  <c r="T6741" i="1"/>
  <c r="T2412" i="1"/>
  <c r="T1832" i="1"/>
  <c r="T1833" i="1"/>
  <c r="T6357" i="1"/>
  <c r="T5501" i="1"/>
  <c r="T1834" i="1"/>
  <c r="T6358" i="1"/>
  <c r="T5502" i="1"/>
  <c r="T5503" i="1"/>
  <c r="T269" i="1"/>
  <c r="T270" i="1"/>
  <c r="T803" i="1"/>
  <c r="T804" i="1"/>
  <c r="T271" i="1"/>
  <c r="T272" i="1"/>
  <c r="T273" i="1"/>
  <c r="T3169" i="1"/>
  <c r="T455" i="1"/>
  <c r="T805" i="1"/>
  <c r="T806" i="1"/>
  <c r="T456" i="1"/>
  <c r="T274" i="1"/>
  <c r="T275" i="1"/>
  <c r="T896" i="1"/>
  <c r="T897" i="1"/>
  <c r="T807" i="1"/>
  <c r="T4423" i="1"/>
  <c r="T4094" i="1"/>
  <c r="T4095" i="1"/>
  <c r="T4096" i="1"/>
  <c r="T3170" i="1"/>
  <c r="T7532" i="1"/>
  <c r="T2413" i="1"/>
  <c r="T2414" i="1"/>
  <c r="T1835" i="1"/>
  <c r="T6359" i="1"/>
  <c r="T2415" i="1"/>
  <c r="T1836" i="1"/>
  <c r="T6360" i="1"/>
  <c r="T1837" i="1"/>
  <c r="T6361" i="1"/>
  <c r="T5504" i="1"/>
  <c r="T4097" i="1"/>
  <c r="T4098" i="1"/>
  <c r="T3171" i="1"/>
  <c r="T7533" i="1"/>
  <c r="T4099" i="1"/>
  <c r="T3172" i="1"/>
  <c r="T7534" i="1"/>
  <c r="T3173" i="1"/>
  <c r="T7535" i="1"/>
  <c r="T6742" i="1"/>
  <c r="T2416" i="1"/>
  <c r="T1838" i="1"/>
  <c r="T6362" i="1"/>
  <c r="T1839" i="1"/>
  <c r="T6363" i="1"/>
  <c r="T5505" i="1"/>
  <c r="T1840" i="1"/>
  <c r="T6364" i="1"/>
  <c r="T5506" i="1"/>
  <c r="T5507" i="1"/>
  <c r="T4100" i="1"/>
  <c r="T4101" i="1"/>
  <c r="T4102" i="1"/>
  <c r="T3174" i="1"/>
  <c r="T7536" i="1"/>
  <c r="T2417" i="1"/>
  <c r="T2418" i="1"/>
  <c r="T1841" i="1"/>
  <c r="T6365" i="1"/>
  <c r="T2419" i="1"/>
  <c r="T1842" i="1"/>
  <c r="T6366" i="1"/>
  <c r="T1843" i="1"/>
  <c r="T6367" i="1"/>
  <c r="T5508" i="1"/>
  <c r="T4103" i="1"/>
  <c r="T4104" i="1"/>
  <c r="T3175" i="1"/>
  <c r="T7537" i="1"/>
  <c r="T4105" i="1"/>
  <c r="T3176" i="1"/>
  <c r="T7538" i="1"/>
  <c r="T3177" i="1"/>
  <c r="T7539" i="1"/>
  <c r="T6743" i="1"/>
  <c r="T2420" i="1"/>
  <c r="T1844" i="1"/>
  <c r="T6368" i="1"/>
  <c r="T1845" i="1"/>
  <c r="T6369" i="1"/>
  <c r="T5509" i="1"/>
  <c r="T1846" i="1"/>
  <c r="T6370" i="1"/>
  <c r="T5510" i="1"/>
  <c r="T5511" i="1"/>
  <c r="T4106" i="1"/>
  <c r="T4107" i="1"/>
  <c r="T4108" i="1"/>
  <c r="T3178" i="1"/>
  <c r="T7540" i="1"/>
  <c r="T2421" i="1"/>
  <c r="T2422" i="1"/>
  <c r="T1847" i="1"/>
  <c r="T6371" i="1"/>
  <c r="T2423" i="1"/>
  <c r="T1848" i="1"/>
  <c r="T6372" i="1"/>
  <c r="T1849" i="1"/>
  <c r="T6373" i="1"/>
  <c r="T5512" i="1"/>
  <c r="T4109" i="1"/>
  <c r="T4110" i="1"/>
  <c r="T3179" i="1"/>
  <c r="T7541" i="1"/>
  <c r="T4111" i="1"/>
  <c r="T3180" i="1"/>
  <c r="T7542" i="1"/>
  <c r="T3181" i="1"/>
  <c r="T7543" i="1"/>
  <c r="T6744" i="1"/>
  <c r="T2424" i="1"/>
  <c r="T1850" i="1"/>
  <c r="T6374" i="1"/>
  <c r="T1851" i="1"/>
  <c r="T6375" i="1"/>
  <c r="T5513" i="1"/>
  <c r="T1852" i="1"/>
  <c r="T6376" i="1"/>
  <c r="T5514" i="1"/>
  <c r="T5515" i="1"/>
  <c r="T4112" i="1"/>
  <c r="T4113" i="1"/>
  <c r="T3182" i="1"/>
  <c r="T7544" i="1"/>
  <c r="T4114" i="1"/>
  <c r="T3183" i="1"/>
  <c r="T7545" i="1"/>
  <c r="T3184" i="1"/>
  <c r="T7546" i="1"/>
  <c r="T6745" i="1"/>
  <c r="T2425" i="1"/>
  <c r="T1853" i="1"/>
  <c r="T6377" i="1"/>
  <c r="T1854" i="1"/>
  <c r="T6378" i="1"/>
  <c r="T5516" i="1"/>
  <c r="T1855" i="1"/>
  <c r="T6379" i="1"/>
  <c r="T5517" i="1"/>
  <c r="T4115" i="1"/>
  <c r="T3185" i="1"/>
  <c r="T7547" i="1"/>
  <c r="T3186" i="1"/>
  <c r="T7548" i="1"/>
  <c r="T6746" i="1"/>
  <c r="T3187" i="1"/>
  <c r="T7549" i="1"/>
  <c r="T6747" i="1"/>
  <c r="T6748" i="1"/>
  <c r="T1856" i="1"/>
  <c r="T6380" i="1"/>
  <c r="T5518" i="1"/>
  <c r="T5519" i="1"/>
  <c r="T5520" i="1"/>
  <c r="T4571" i="1"/>
  <c r="T4572" i="1"/>
  <c r="T4424" i="1"/>
  <c r="T8089" i="1"/>
  <c r="T4573" i="1"/>
  <c r="T4425" i="1"/>
  <c r="T8090" i="1"/>
  <c r="T4426" i="1"/>
  <c r="T8091" i="1"/>
  <c r="T7851" i="1"/>
  <c r="T4177" i="1"/>
  <c r="T3300" i="1"/>
  <c r="T7652" i="1"/>
  <c r="T3301" i="1"/>
  <c r="T7653" i="1"/>
  <c r="T6898" i="1"/>
  <c r="T3302" i="1"/>
  <c r="T7654" i="1"/>
  <c r="T6899" i="1"/>
  <c r="T6900" i="1"/>
  <c r="T4574" i="1"/>
  <c r="T4427" i="1"/>
  <c r="T8092" i="1"/>
  <c r="T4428" i="1"/>
  <c r="T8093" i="1"/>
  <c r="T7852" i="1"/>
  <c r="T4429" i="1"/>
  <c r="T8094" i="1"/>
  <c r="T7853" i="1"/>
  <c r="T7854" i="1"/>
  <c r="T3303" i="1"/>
  <c r="T7655" i="1"/>
  <c r="T6901" i="1"/>
  <c r="T6902" i="1"/>
  <c r="T6903" i="1"/>
  <c r="T4575" i="1"/>
  <c r="T4430" i="1"/>
  <c r="T8095" i="1"/>
  <c r="T4431" i="1"/>
  <c r="T8096" i="1"/>
  <c r="T7855" i="1"/>
  <c r="T4432" i="1"/>
  <c r="T8097" i="1"/>
  <c r="T7856" i="1"/>
  <c r="T7857" i="1"/>
  <c r="T3304" i="1"/>
  <c r="T7656" i="1"/>
  <c r="T6904" i="1"/>
  <c r="T6905" i="1"/>
  <c r="T6906" i="1"/>
  <c r="T4433" i="1"/>
  <c r="T8098" i="1"/>
  <c r="T7858" i="1"/>
  <c r="T7859" i="1"/>
  <c r="T7860" i="1"/>
  <c r="T6907" i="1"/>
  <c r="T1978" i="1"/>
  <c r="T1979" i="1"/>
  <c r="T1155" i="1"/>
  <c r="T5692" i="1"/>
  <c r="T1980" i="1"/>
  <c r="T1156" i="1"/>
  <c r="T5693" i="1"/>
  <c r="T1157" i="1"/>
  <c r="T5694" i="1"/>
  <c r="T4960" i="1"/>
  <c r="T1007" i="1"/>
  <c r="T983" i="1"/>
  <c r="T4817" i="1"/>
  <c r="T984" i="1"/>
  <c r="T4818" i="1"/>
  <c r="T4726" i="1"/>
  <c r="T985" i="1"/>
  <c r="T4819" i="1"/>
  <c r="T4727" i="1"/>
  <c r="T4728" i="1"/>
  <c r="T1981" i="1"/>
  <c r="T1158" i="1"/>
  <c r="T5695" i="1"/>
  <c r="T1159" i="1"/>
  <c r="T5696" i="1"/>
  <c r="T4961" i="1"/>
  <c r="T1160" i="1"/>
  <c r="T5697" i="1"/>
  <c r="T4962" i="1"/>
  <c r="T4963" i="1"/>
  <c r="T986" i="1"/>
  <c r="T4820" i="1"/>
  <c r="T4729" i="1"/>
  <c r="T4730" i="1"/>
  <c r="T4731" i="1"/>
  <c r="T1982" i="1"/>
  <c r="T1161" i="1"/>
  <c r="T5698" i="1"/>
  <c r="T1162" i="1"/>
  <c r="T5699" i="1"/>
  <c r="T4964" i="1"/>
  <c r="T1163" i="1"/>
  <c r="T5700" i="1"/>
  <c r="T4965" i="1"/>
  <c r="T4966" i="1"/>
  <c r="T987" i="1"/>
  <c r="T4821" i="1"/>
  <c r="T4732" i="1"/>
  <c r="T4733" i="1"/>
  <c r="T4734" i="1"/>
  <c r="T1164" i="1"/>
  <c r="T5701" i="1"/>
  <c r="T4967" i="1"/>
  <c r="T4968" i="1"/>
  <c r="T4969" i="1"/>
  <c r="T4735" i="1"/>
  <c r="T3320" i="1"/>
  <c r="T2528" i="1"/>
  <c r="T6981" i="1"/>
  <c r="T2529" i="1"/>
  <c r="T6982" i="1"/>
  <c r="T6563" i="1"/>
  <c r="T2530" i="1"/>
  <c r="T6983" i="1"/>
  <c r="T6564" i="1"/>
  <c r="T6565" i="1"/>
  <c r="T1180" i="1"/>
  <c r="T5717" i="1"/>
  <c r="T5043" i="1"/>
  <c r="T5044" i="1"/>
  <c r="T5045" i="1"/>
  <c r="T2531" i="1"/>
  <c r="T6984" i="1"/>
  <c r="T6566" i="1"/>
  <c r="T6567" i="1"/>
  <c r="T6568" i="1"/>
  <c r="T5046" i="1"/>
  <c r="T2532" i="1"/>
  <c r="T6985" i="1"/>
  <c r="T6569" i="1"/>
  <c r="T6570" i="1"/>
  <c r="T6571" i="1"/>
  <c r="T5047" i="1"/>
  <c r="T6572" i="1"/>
  <c r="T4116" i="1"/>
  <c r="T4117" i="1"/>
  <c r="T4118" i="1"/>
  <c r="T3188" i="1"/>
  <c r="T7550" i="1"/>
  <c r="T4119" i="1"/>
  <c r="T4120" i="1"/>
  <c r="T3189" i="1"/>
  <c r="T7551" i="1"/>
  <c r="T4121" i="1"/>
  <c r="T3190" i="1"/>
  <c r="T7552" i="1"/>
  <c r="T3191" i="1"/>
  <c r="T7553" i="1"/>
  <c r="T6749" i="1"/>
  <c r="T4576" i="1"/>
  <c r="T4577" i="1"/>
  <c r="T4434" i="1"/>
  <c r="T8099" i="1"/>
  <c r="T4578" i="1"/>
  <c r="T4435" i="1"/>
  <c r="T8100" i="1"/>
  <c r="T4436" i="1"/>
  <c r="T8101" i="1"/>
  <c r="T7861" i="1"/>
  <c r="T4579" i="1"/>
  <c r="T4437" i="1"/>
  <c r="T8102" i="1"/>
  <c r="T4438" i="1"/>
  <c r="T8103" i="1"/>
  <c r="T7862" i="1"/>
  <c r="T4439" i="1"/>
  <c r="T8104" i="1"/>
  <c r="T7863" i="1"/>
  <c r="T7864" i="1"/>
  <c r="T4122" i="1"/>
  <c r="T2426" i="1"/>
  <c r="T2427" i="1"/>
  <c r="T1857" i="1"/>
  <c r="T6381" i="1"/>
  <c r="T4123" i="1"/>
  <c r="T4124" i="1"/>
  <c r="T3192" i="1"/>
  <c r="T7554" i="1"/>
  <c r="T2428" i="1"/>
  <c r="T1858" i="1"/>
  <c r="T6382" i="1"/>
  <c r="T1859" i="1"/>
  <c r="T6383" i="1"/>
  <c r="T5521" i="1"/>
  <c r="T4125" i="1"/>
  <c r="T4126" i="1"/>
  <c r="T4127" i="1"/>
  <c r="T3193" i="1"/>
  <c r="T7555" i="1"/>
  <c r="T2429" i="1"/>
  <c r="T2430" i="1"/>
  <c r="T1860" i="1"/>
  <c r="T6384" i="1"/>
  <c r="T2431" i="1"/>
  <c r="T1861" i="1"/>
  <c r="T6385" i="1"/>
  <c r="T1862" i="1"/>
  <c r="T6386" i="1"/>
  <c r="T5522" i="1"/>
  <c r="T4128" i="1"/>
  <c r="T4129" i="1"/>
  <c r="T3194" i="1"/>
  <c r="T7556" i="1"/>
  <c r="T4130" i="1"/>
  <c r="T3195" i="1"/>
  <c r="T7557" i="1"/>
  <c r="T3196" i="1"/>
  <c r="T7558" i="1"/>
  <c r="T6750" i="1"/>
  <c r="T2432" i="1"/>
  <c r="T1863" i="1"/>
  <c r="T6387" i="1"/>
  <c r="T1864" i="1"/>
  <c r="T6388" i="1"/>
  <c r="T5523" i="1"/>
  <c r="T1865" i="1"/>
  <c r="T6389" i="1"/>
  <c r="T5524" i="1"/>
  <c r="T5525" i="1"/>
  <c r="T808" i="1"/>
  <c r="T276" i="1"/>
  <c r="T277" i="1"/>
  <c r="T278" i="1"/>
  <c r="T3197" i="1"/>
  <c r="T457" i="1"/>
  <c r="T809" i="1"/>
  <c r="T810" i="1"/>
  <c r="T458" i="1"/>
  <c r="T811" i="1"/>
  <c r="T279" i="1"/>
  <c r="T280" i="1"/>
  <c r="T281" i="1"/>
  <c r="T3198" i="1"/>
  <c r="T459" i="1"/>
  <c r="T812" i="1"/>
  <c r="T813" i="1"/>
  <c r="T460" i="1"/>
  <c r="T4131" i="1"/>
  <c r="T4132" i="1"/>
  <c r="T4133" i="1"/>
  <c r="T3199" i="1"/>
  <c r="T7559" i="1"/>
  <c r="T2433" i="1"/>
  <c r="T2434" i="1"/>
  <c r="T1866" i="1"/>
  <c r="T6390" i="1"/>
  <c r="T2435" i="1"/>
  <c r="T1867" i="1"/>
  <c r="T6391" i="1"/>
  <c r="T1868" i="1"/>
  <c r="T6392" i="1"/>
  <c r="T5526" i="1"/>
  <c r="T4134" i="1"/>
  <c r="T4135" i="1"/>
  <c r="T3200" i="1"/>
  <c r="T7560" i="1"/>
  <c r="T4136" i="1"/>
  <c r="T3201" i="1"/>
  <c r="T7561" i="1"/>
  <c r="T3202" i="1"/>
  <c r="T7562" i="1"/>
  <c r="T6751" i="1"/>
  <c r="T2436" i="1"/>
  <c r="T1869" i="1"/>
  <c r="T6393" i="1"/>
  <c r="T1870" i="1"/>
  <c r="T6394" i="1"/>
  <c r="T5527" i="1"/>
  <c r="T1871" i="1"/>
  <c r="T6395" i="1"/>
  <c r="T5528" i="1"/>
  <c r="T5529" i="1"/>
  <c r="T814" i="1"/>
  <c r="T282" i="1"/>
  <c r="T283" i="1"/>
  <c r="T284" i="1"/>
  <c r="T3203" i="1"/>
  <c r="T461" i="1"/>
  <c r="T815" i="1"/>
  <c r="T816" i="1"/>
  <c r="T462" i="1"/>
  <c r="T817" i="1"/>
  <c r="T285" i="1"/>
  <c r="T286" i="1"/>
  <c r="T287" i="1"/>
  <c r="T3204" i="1"/>
  <c r="T463" i="1"/>
  <c r="T818" i="1"/>
  <c r="T819" i="1"/>
  <c r="T464" i="1"/>
  <c r="T820" i="1"/>
  <c r="T288" i="1"/>
  <c r="T289" i="1"/>
  <c r="T290" i="1"/>
  <c r="T3205" i="1"/>
  <c r="T465" i="1"/>
  <c r="T821" i="1"/>
  <c r="T822" i="1"/>
  <c r="T466" i="1"/>
  <c r="T291" i="1"/>
  <c r="T292" i="1"/>
  <c r="T898" i="1"/>
  <c r="T899" i="1"/>
  <c r="T823" i="1"/>
  <c r="T4440" i="1"/>
  <c r="T4137" i="1"/>
  <c r="T4138" i="1"/>
  <c r="T4139" i="1"/>
  <c r="T3206" i="1"/>
  <c r="T7563" i="1"/>
  <c r="T2437" i="1"/>
  <c r="T2438" i="1"/>
  <c r="T1872" i="1"/>
  <c r="T6396" i="1"/>
  <c r="T2439" i="1"/>
  <c r="T1873" i="1"/>
  <c r="T6397" i="1"/>
  <c r="T1874" i="1"/>
  <c r="T6398" i="1"/>
  <c r="T5530" i="1"/>
  <c r="T4140" i="1"/>
  <c r="T4141" i="1"/>
  <c r="T3207" i="1"/>
  <c r="T7564" i="1"/>
  <c r="T4142" i="1"/>
  <c r="T3208" i="1"/>
  <c r="T7565" i="1"/>
  <c r="T3209" i="1"/>
  <c r="T7566" i="1"/>
  <c r="T6752" i="1"/>
  <c r="T2440" i="1"/>
  <c r="T1875" i="1"/>
  <c r="T6399" i="1"/>
  <c r="T1876" i="1"/>
  <c r="T6400" i="1"/>
  <c r="T5531" i="1"/>
  <c r="T1877" i="1"/>
  <c r="T6401" i="1"/>
  <c r="T5532" i="1"/>
  <c r="T5533" i="1"/>
  <c r="T856" i="1"/>
  <c r="T503" i="1"/>
  <c r="T495" i="1"/>
  <c r="T2441" i="1"/>
  <c r="T857" i="1"/>
  <c r="T824" i="1"/>
  <c r="T4143" i="1"/>
  <c r="T496" i="1"/>
  <c r="T2442" i="1"/>
  <c r="T1878" i="1"/>
  <c r="T6402" i="1"/>
  <c r="T4144" i="1"/>
  <c r="T4145" i="1"/>
  <c r="T4146" i="1"/>
  <c r="T3210" i="1"/>
  <c r="T7567" i="1"/>
  <c r="T2443" i="1"/>
  <c r="T2444" i="1"/>
  <c r="T1879" i="1"/>
  <c r="T6403" i="1"/>
  <c r="T2445" i="1"/>
  <c r="T1880" i="1"/>
  <c r="T6404" i="1"/>
  <c r="T1881" i="1"/>
  <c r="T6405" i="1"/>
  <c r="T5534" i="1"/>
  <c r="T4147" i="1"/>
  <c r="T4148" i="1"/>
  <c r="T3211" i="1"/>
  <c r="T7568" i="1"/>
  <c r="T4149" i="1"/>
  <c r="T3212" i="1"/>
  <c r="T7569" i="1"/>
  <c r="T3213" i="1"/>
  <c r="T7570" i="1"/>
  <c r="T6753" i="1"/>
  <c r="T2446" i="1"/>
  <c r="T1882" i="1"/>
  <c r="T6406" i="1"/>
  <c r="T1883" i="1"/>
  <c r="T6407" i="1"/>
  <c r="T5535" i="1"/>
  <c r="T1884" i="1"/>
  <c r="T6408" i="1"/>
  <c r="T5536" i="1"/>
  <c r="T5537" i="1"/>
  <c r="T825" i="1"/>
  <c r="T293" i="1"/>
  <c r="T294" i="1"/>
  <c r="T295" i="1"/>
  <c r="T3214" i="1"/>
  <c r="T467" i="1"/>
  <c r="T826" i="1"/>
  <c r="T827" i="1"/>
  <c r="T468" i="1"/>
  <c r="T828" i="1"/>
  <c r="T296" i="1"/>
  <c r="T297" i="1"/>
  <c r="T298" i="1"/>
  <c r="T3215" i="1"/>
  <c r="T469" i="1"/>
  <c r="T829" i="1"/>
  <c r="T830" i="1"/>
  <c r="T470" i="1"/>
  <c r="T4150" i="1"/>
  <c r="T4151" i="1"/>
  <c r="T4152" i="1"/>
  <c r="T3216" i="1"/>
  <c r="T7571" i="1"/>
  <c r="T2447" i="1"/>
  <c r="T2448" i="1"/>
  <c r="T1885" i="1"/>
  <c r="T6409" i="1"/>
  <c r="T2449" i="1"/>
  <c r="T1886" i="1"/>
  <c r="T6410" i="1"/>
  <c r="T1887" i="1"/>
  <c r="T6411" i="1"/>
  <c r="T5538" i="1"/>
  <c r="T4153" i="1"/>
  <c r="T4154" i="1"/>
  <c r="T3217" i="1"/>
  <c r="T7572" i="1"/>
  <c r="T4155" i="1"/>
  <c r="T3218" i="1"/>
  <c r="T7573" i="1"/>
  <c r="T3219" i="1"/>
  <c r="T7574" i="1"/>
  <c r="T6754" i="1"/>
  <c r="T2450" i="1"/>
  <c r="T1888" i="1"/>
  <c r="T6412" i="1"/>
  <c r="T1889" i="1"/>
  <c r="T6413" i="1"/>
  <c r="T5539" i="1"/>
  <c r="T1890" i="1"/>
  <c r="T6414" i="1"/>
  <c r="T5540" i="1"/>
  <c r="T5541" i="1"/>
  <c r="T831" i="1"/>
  <c r="T299" i="1"/>
  <c r="T300" i="1"/>
  <c r="T301" i="1"/>
  <c r="T3220" i="1"/>
  <c r="T471" i="1"/>
  <c r="T832" i="1"/>
  <c r="T833" i="1"/>
  <c r="T472" i="1"/>
  <c r="T834" i="1"/>
  <c r="T302" i="1"/>
  <c r="T303" i="1"/>
  <c r="T304" i="1"/>
  <c r="T3221" i="1"/>
  <c r="T473" i="1"/>
  <c r="T835" i="1"/>
  <c r="T836" i="1"/>
  <c r="T474" i="1"/>
  <c r="T837" i="1"/>
  <c r="T305" i="1"/>
  <c r="T306" i="1"/>
  <c r="T307" i="1"/>
  <c r="T3222" i="1"/>
  <c r="T475" i="1"/>
  <c r="T838" i="1"/>
  <c r="T839" i="1"/>
  <c r="T476" i="1"/>
  <c r="T308" i="1"/>
  <c r="T309" i="1"/>
  <c r="T900" i="1"/>
  <c r="T901" i="1"/>
  <c r="T840" i="1"/>
  <c r="T4441" i="1"/>
  <c r="T4156" i="1"/>
  <c r="T4157" i="1"/>
  <c r="T4158" i="1"/>
  <c r="T3223" i="1"/>
  <c r="T7575" i="1"/>
  <c r="T2451" i="1"/>
  <c r="T2452" i="1"/>
  <c r="T1891" i="1"/>
  <c r="T6415" i="1"/>
  <c r="T2453" i="1"/>
  <c r="T1892" i="1"/>
  <c r="T6416" i="1"/>
  <c r="T1893" i="1"/>
  <c r="T6417" i="1"/>
  <c r="T5542" i="1"/>
  <c r="T4159" i="1"/>
  <c r="T4160" i="1"/>
  <c r="T3224" i="1"/>
  <c r="T7576" i="1"/>
  <c r="T4161" i="1"/>
  <c r="T3225" i="1"/>
  <c r="T7577" i="1"/>
  <c r="T3226" i="1"/>
  <c r="T7578" i="1"/>
  <c r="T6755" i="1"/>
  <c r="T2454" i="1"/>
  <c r="T1894" i="1"/>
  <c r="T6418" i="1"/>
  <c r="T1895" i="1"/>
  <c r="T6419" i="1"/>
  <c r="T5543" i="1"/>
  <c r="T1896" i="1"/>
  <c r="T6420" i="1"/>
  <c r="T5544" i="1"/>
  <c r="T5545" i="1"/>
  <c r="T504" i="1"/>
  <c r="N3" i="1" l="1"/>
  <c r="N4" i="1"/>
  <c r="N5" i="1"/>
  <c r="N2533" i="1"/>
  <c r="N313" i="1"/>
  <c r="N505" i="1"/>
  <c r="N506" i="1"/>
  <c r="N314" i="1"/>
  <c r="N3321" i="1"/>
  <c r="N3322" i="1"/>
  <c r="N3323" i="1"/>
  <c r="N2534" i="1"/>
  <c r="N6986" i="1"/>
  <c r="N1983" i="1"/>
  <c r="N1984" i="1"/>
  <c r="N1181" i="1"/>
  <c r="N5718" i="1"/>
  <c r="N1985" i="1"/>
  <c r="N1182" i="1"/>
  <c r="N5719" i="1"/>
  <c r="N1183" i="1"/>
  <c r="N5720" i="1"/>
  <c r="N5048" i="1"/>
  <c r="N3324" i="1"/>
  <c r="N3325" i="1"/>
  <c r="N2535" i="1"/>
  <c r="N6987" i="1"/>
  <c r="N3326" i="1"/>
  <c r="N2536" i="1"/>
  <c r="N6988" i="1"/>
  <c r="N2537" i="1"/>
  <c r="N6989" i="1"/>
  <c r="N6573" i="1"/>
  <c r="N1986" i="1"/>
  <c r="N1184" i="1"/>
  <c r="N5721" i="1"/>
  <c r="N1185" i="1"/>
  <c r="N5722" i="1"/>
  <c r="N5049" i="1"/>
  <c r="N1186" i="1"/>
  <c r="N5723" i="1"/>
  <c r="N5050" i="1"/>
  <c r="N5051" i="1"/>
  <c r="N3327" i="1"/>
  <c r="N3328" i="1"/>
  <c r="N3329" i="1"/>
  <c r="N2538" i="1"/>
  <c r="N6990" i="1"/>
  <c r="N3330" i="1"/>
  <c r="N3331" i="1"/>
  <c r="N2539" i="1"/>
  <c r="N6991" i="1"/>
  <c r="N3332" i="1"/>
  <c r="N2540" i="1"/>
  <c r="N6992" i="1"/>
  <c r="N2541" i="1"/>
  <c r="N6993" i="1"/>
  <c r="N6574" i="1"/>
  <c r="N4442" i="1"/>
  <c r="N4443" i="1"/>
  <c r="N4178" i="1"/>
  <c r="N7865" i="1"/>
  <c r="N4444" i="1"/>
  <c r="N4179" i="1"/>
  <c r="N7866" i="1"/>
  <c r="N4180" i="1"/>
  <c r="N7867" i="1"/>
  <c r="N7657" i="1"/>
  <c r="N4445" i="1"/>
  <c r="N4181" i="1"/>
  <c r="N7868" i="1"/>
  <c r="N4182" i="1"/>
  <c r="N7869" i="1"/>
  <c r="N7658" i="1"/>
  <c r="N4183" i="1"/>
  <c r="N7870" i="1"/>
  <c r="N7659" i="1"/>
  <c r="N7660" i="1"/>
  <c r="N3333" i="1"/>
  <c r="N3334" i="1"/>
  <c r="N3335" i="1"/>
  <c r="N2542" i="1"/>
  <c r="N6994" i="1"/>
  <c r="N1987" i="1"/>
  <c r="N1988" i="1"/>
  <c r="N1187" i="1"/>
  <c r="N5724" i="1"/>
  <c r="N1989" i="1"/>
  <c r="N1188" i="1"/>
  <c r="N5725" i="1"/>
  <c r="N1189" i="1"/>
  <c r="N5726" i="1"/>
  <c r="N5052" i="1"/>
  <c r="N3336" i="1"/>
  <c r="N3337" i="1"/>
  <c r="N2543" i="1"/>
  <c r="N6995" i="1"/>
  <c r="N3338" i="1"/>
  <c r="N2544" i="1"/>
  <c r="N6996" i="1"/>
  <c r="N2545" i="1"/>
  <c r="N6997" i="1"/>
  <c r="N6575" i="1"/>
  <c r="N1990" i="1"/>
  <c r="N1190" i="1"/>
  <c r="N5727" i="1"/>
  <c r="N1191" i="1"/>
  <c r="N5728" i="1"/>
  <c r="N5053" i="1"/>
  <c r="N1192" i="1"/>
  <c r="N5729" i="1"/>
  <c r="N5054" i="1"/>
  <c r="N5055" i="1"/>
  <c r="N507" i="1"/>
  <c r="N6" i="1"/>
  <c r="N7" i="1"/>
  <c r="N8" i="1"/>
  <c r="N2546" i="1"/>
  <c r="N315" i="1"/>
  <c r="N508" i="1"/>
  <c r="N509" i="1"/>
  <c r="N316" i="1"/>
  <c r="N3339" i="1"/>
  <c r="N3340" i="1"/>
  <c r="N3341" i="1"/>
  <c r="N2547" i="1"/>
  <c r="N6998" i="1"/>
  <c r="N1991" i="1"/>
  <c r="N1992" i="1"/>
  <c r="N1193" i="1"/>
  <c r="N5730" i="1"/>
  <c r="N1993" i="1"/>
  <c r="N1194" i="1"/>
  <c r="N5731" i="1"/>
  <c r="N1195" i="1"/>
  <c r="N5732" i="1"/>
  <c r="N5056" i="1"/>
  <c r="N3342" i="1"/>
  <c r="N3343" i="1"/>
  <c r="N2548" i="1"/>
  <c r="N6999" i="1"/>
  <c r="N3344" i="1"/>
  <c r="N2549" i="1"/>
  <c r="N7000" i="1"/>
  <c r="N2550" i="1"/>
  <c r="N7001" i="1"/>
  <c r="N6576" i="1"/>
  <c r="N1994" i="1"/>
  <c r="N1196" i="1"/>
  <c r="N5733" i="1"/>
  <c r="N1197" i="1"/>
  <c r="N5734" i="1"/>
  <c r="N5057" i="1"/>
  <c r="N1198" i="1"/>
  <c r="N5735" i="1"/>
  <c r="N5058" i="1"/>
  <c r="N5059" i="1"/>
  <c r="N510" i="1"/>
  <c r="N9" i="1"/>
  <c r="N10" i="1"/>
  <c r="N11" i="1"/>
  <c r="N2551" i="1"/>
  <c r="N317" i="1"/>
  <c r="N511" i="1"/>
  <c r="N512" i="1"/>
  <c r="N318" i="1"/>
  <c r="N513" i="1"/>
  <c r="N12" i="1"/>
  <c r="N13" i="1"/>
  <c r="N14" i="1"/>
  <c r="N2552" i="1"/>
  <c r="N319" i="1"/>
  <c r="N514" i="1"/>
  <c r="N515" i="1"/>
  <c r="N320" i="1"/>
  <c r="N3345" i="1"/>
  <c r="N3346" i="1"/>
  <c r="N3347" i="1"/>
  <c r="N2553" i="1"/>
  <c r="N7002" i="1"/>
  <c r="N1995" i="1"/>
  <c r="N1996" i="1"/>
  <c r="N1199" i="1"/>
  <c r="N5736" i="1"/>
  <c r="N1997" i="1"/>
  <c r="N1200" i="1"/>
  <c r="N5737" i="1"/>
  <c r="N1201" i="1"/>
  <c r="N5738" i="1"/>
  <c r="N5060" i="1"/>
  <c r="N3348" i="1"/>
  <c r="N3349" i="1"/>
  <c r="N2554" i="1"/>
  <c r="N7003" i="1"/>
  <c r="N3350" i="1"/>
  <c r="N2555" i="1"/>
  <c r="N7004" i="1"/>
  <c r="N2556" i="1"/>
  <c r="N7005" i="1"/>
  <c r="N6577" i="1"/>
  <c r="N1998" i="1"/>
  <c r="N1202" i="1"/>
  <c r="N5739" i="1"/>
  <c r="N1203" i="1"/>
  <c r="N5740" i="1"/>
  <c r="N5061" i="1"/>
  <c r="N1204" i="1"/>
  <c r="N5741" i="1"/>
  <c r="N5062" i="1"/>
  <c r="N5063" i="1"/>
  <c r="N516" i="1"/>
  <c r="N15" i="1"/>
  <c r="N16" i="1"/>
  <c r="N17" i="1"/>
  <c r="N2557" i="1"/>
  <c r="N321" i="1"/>
  <c r="N517" i="1"/>
  <c r="N518" i="1"/>
  <c r="N322" i="1"/>
  <c r="N519" i="1"/>
  <c r="N18" i="1"/>
  <c r="N19" i="1"/>
  <c r="N20" i="1"/>
  <c r="N2558" i="1"/>
  <c r="N323" i="1"/>
  <c r="N520" i="1"/>
  <c r="N521" i="1"/>
  <c r="N324" i="1"/>
  <c r="N3351" i="1"/>
  <c r="N3352" i="1"/>
  <c r="N3353" i="1"/>
  <c r="N2559" i="1"/>
  <c r="N7006" i="1"/>
  <c r="N1999" i="1"/>
  <c r="N2000" i="1"/>
  <c r="N1205" i="1"/>
  <c r="N5742" i="1"/>
  <c r="N2001" i="1"/>
  <c r="N1206" i="1"/>
  <c r="N5743" i="1"/>
  <c r="N1207" i="1"/>
  <c r="N5744" i="1"/>
  <c r="N5064" i="1"/>
  <c r="N3354" i="1"/>
  <c r="N3355" i="1"/>
  <c r="N2560" i="1"/>
  <c r="N7007" i="1"/>
  <c r="N3356" i="1"/>
  <c r="N2561" i="1"/>
  <c r="N7008" i="1"/>
  <c r="N2562" i="1"/>
  <c r="N7009" i="1"/>
  <c r="N6578" i="1"/>
  <c r="N2002" i="1"/>
  <c r="N1208" i="1"/>
  <c r="N5745" i="1"/>
  <c r="N1209" i="1"/>
  <c r="N5746" i="1"/>
  <c r="N5065" i="1"/>
  <c r="N1210" i="1"/>
  <c r="N5747" i="1"/>
  <c r="N5066" i="1"/>
  <c r="N5067" i="1"/>
  <c r="N2003" i="1"/>
  <c r="N3357" i="1"/>
  <c r="N2004" i="1"/>
  <c r="N5748" i="1"/>
  <c r="N1897" i="1"/>
  <c r="N988" i="1"/>
  <c r="N902" i="1"/>
  <c r="N4736" i="1"/>
  <c r="N1898" i="1"/>
  <c r="N1008" i="1"/>
  <c r="N5546" i="1"/>
  <c r="N903" i="1"/>
  <c r="N4737" i="1"/>
  <c r="N4580" i="1"/>
  <c r="N841" i="1"/>
  <c r="N497" i="1"/>
  <c r="N477" i="1"/>
  <c r="N2005" i="1"/>
  <c r="N842" i="1"/>
  <c r="N522" i="1"/>
  <c r="N3358" i="1"/>
  <c r="N478" i="1"/>
  <c r="N2006" i="1"/>
  <c r="N1211" i="1"/>
  <c r="N5749" i="1"/>
  <c r="N2007" i="1"/>
  <c r="N3359" i="1"/>
  <c r="N2008" i="1"/>
  <c r="N1212" i="1"/>
  <c r="N5750" i="1"/>
  <c r="N1899" i="1"/>
  <c r="N989" i="1"/>
  <c r="N904" i="1"/>
  <c r="N4738" i="1"/>
  <c r="N1900" i="1"/>
  <c r="N1009" i="1"/>
  <c r="N5547" i="1"/>
  <c r="N905" i="1"/>
  <c r="N4739" i="1"/>
  <c r="N4581" i="1"/>
  <c r="N3360" i="1"/>
  <c r="N3361" i="1"/>
  <c r="N3362" i="1"/>
  <c r="N2563" i="1"/>
  <c r="N7010" i="1"/>
  <c r="N2009" i="1"/>
  <c r="N2010" i="1"/>
  <c r="N1213" i="1"/>
  <c r="N5751" i="1"/>
  <c r="N2011" i="1"/>
  <c r="N1214" i="1"/>
  <c r="N5752" i="1"/>
  <c r="N1215" i="1"/>
  <c r="N5753" i="1"/>
  <c r="N5068" i="1"/>
  <c r="N3363" i="1"/>
  <c r="N3364" i="1"/>
  <c r="N2564" i="1"/>
  <c r="N7011" i="1"/>
  <c r="N3365" i="1"/>
  <c r="N2565" i="1"/>
  <c r="N7012" i="1"/>
  <c r="N2566" i="1"/>
  <c r="N7013" i="1"/>
  <c r="N6579" i="1"/>
  <c r="N2012" i="1"/>
  <c r="N1216" i="1"/>
  <c r="N5754" i="1"/>
  <c r="N1217" i="1"/>
  <c r="N5755" i="1"/>
  <c r="N5069" i="1"/>
  <c r="N1218" i="1"/>
  <c r="N5756" i="1"/>
  <c r="N5070" i="1"/>
  <c r="N5071" i="1"/>
  <c r="N479" i="1"/>
  <c r="N523" i="1"/>
  <c r="N480" i="1"/>
  <c r="N1219" i="1"/>
  <c r="N524" i="1"/>
  <c r="N21" i="1"/>
  <c r="N22" i="1"/>
  <c r="N23" i="1"/>
  <c r="N2567" i="1"/>
  <c r="N325" i="1"/>
  <c r="N525" i="1"/>
  <c r="N526" i="1"/>
  <c r="N326" i="1"/>
  <c r="N527" i="1"/>
  <c r="N24" i="1"/>
  <c r="N25" i="1"/>
  <c r="N26" i="1"/>
  <c r="N2568" i="1"/>
  <c r="N327" i="1"/>
  <c r="N528" i="1"/>
  <c r="N529" i="1"/>
  <c r="N328" i="1"/>
  <c r="N3366" i="1"/>
  <c r="N3367" i="1"/>
  <c r="N3368" i="1"/>
  <c r="N2569" i="1"/>
  <c r="N7014" i="1"/>
  <c r="N2013" i="1"/>
  <c r="N2014" i="1"/>
  <c r="N1220" i="1"/>
  <c r="N5757" i="1"/>
  <c r="N2015" i="1"/>
  <c r="N1221" i="1"/>
  <c r="N5758" i="1"/>
  <c r="N1222" i="1"/>
  <c r="N5759" i="1"/>
  <c r="N5072" i="1"/>
  <c r="N3369" i="1"/>
  <c r="N3370" i="1"/>
  <c r="N2570" i="1"/>
  <c r="N7015" i="1"/>
  <c r="N3371" i="1"/>
  <c r="N2571" i="1"/>
  <c r="N7016" i="1"/>
  <c r="N2572" i="1"/>
  <c r="N7017" i="1"/>
  <c r="N6580" i="1"/>
  <c r="N2016" i="1"/>
  <c r="N1223" i="1"/>
  <c r="N5760" i="1"/>
  <c r="N1224" i="1"/>
  <c r="N5761" i="1"/>
  <c r="N5073" i="1"/>
  <c r="N1225" i="1"/>
  <c r="N5762" i="1"/>
  <c r="N5074" i="1"/>
  <c r="N5075" i="1"/>
  <c r="N530" i="1"/>
  <c r="N27" i="1"/>
  <c r="N28" i="1"/>
  <c r="N29" i="1"/>
  <c r="N2573" i="1"/>
  <c r="N329" i="1"/>
  <c r="N531" i="1"/>
  <c r="N532" i="1"/>
  <c r="N330" i="1"/>
  <c r="N3372" i="1"/>
  <c r="N3373" i="1"/>
  <c r="N3374" i="1"/>
  <c r="N2574" i="1"/>
  <c r="N7018" i="1"/>
  <c r="N2017" i="1"/>
  <c r="N2018" i="1"/>
  <c r="N1226" i="1"/>
  <c r="N5763" i="1"/>
  <c r="N2019" i="1"/>
  <c r="N1227" i="1"/>
  <c r="N5764" i="1"/>
  <c r="N1228" i="1"/>
  <c r="N5765" i="1"/>
  <c r="N5076" i="1"/>
  <c r="N3375" i="1"/>
  <c r="N3376" i="1"/>
  <c r="N2575" i="1"/>
  <c r="N7019" i="1"/>
  <c r="N3377" i="1"/>
  <c r="N2576" i="1"/>
  <c r="N7020" i="1"/>
  <c r="N2577" i="1"/>
  <c r="N7021" i="1"/>
  <c r="N6581" i="1"/>
  <c r="N2020" i="1"/>
  <c r="N1229" i="1"/>
  <c r="N5766" i="1"/>
  <c r="N1230" i="1"/>
  <c r="N5767" i="1"/>
  <c r="N5077" i="1"/>
  <c r="N1231" i="1"/>
  <c r="N5768" i="1"/>
  <c r="N5078" i="1"/>
  <c r="N5079" i="1"/>
  <c r="N3378" i="1"/>
  <c r="N3379" i="1"/>
  <c r="N3380" i="1"/>
  <c r="N2578" i="1"/>
  <c r="N7022" i="1"/>
  <c r="N2021" i="1"/>
  <c r="N2022" i="1"/>
  <c r="N1232" i="1"/>
  <c r="N5769" i="1"/>
  <c r="N2023" i="1"/>
  <c r="N1233" i="1"/>
  <c r="N5770" i="1"/>
  <c r="N1234" i="1"/>
  <c r="N5771" i="1"/>
  <c r="N5080" i="1"/>
  <c r="N3381" i="1"/>
  <c r="N3382" i="1"/>
  <c r="N2579" i="1"/>
  <c r="N7023" i="1"/>
  <c r="N3383" i="1"/>
  <c r="N2580" i="1"/>
  <c r="N7024" i="1"/>
  <c r="N2581" i="1"/>
  <c r="N7025" i="1"/>
  <c r="N6582" i="1"/>
  <c r="N2024" i="1"/>
  <c r="N1235" i="1"/>
  <c r="N5772" i="1"/>
  <c r="N1236" i="1"/>
  <c r="N5773" i="1"/>
  <c r="N5081" i="1"/>
  <c r="N1237" i="1"/>
  <c r="N5774" i="1"/>
  <c r="N5082" i="1"/>
  <c r="N5083" i="1"/>
  <c r="N2025" i="1"/>
  <c r="N3384" i="1"/>
  <c r="N2026" i="1"/>
  <c r="N5775" i="1"/>
  <c r="N1901" i="1"/>
  <c r="N990" i="1"/>
  <c r="N906" i="1"/>
  <c r="N4740" i="1"/>
  <c r="N1902" i="1"/>
  <c r="N1010" i="1"/>
  <c r="N5548" i="1"/>
  <c r="N907" i="1"/>
  <c r="N4741" i="1"/>
  <c r="N4582" i="1"/>
  <c r="N843" i="1"/>
  <c r="N498" i="1"/>
  <c r="N481" i="1"/>
  <c r="N2027" i="1"/>
  <c r="N844" i="1"/>
  <c r="N533" i="1"/>
  <c r="N3385" i="1"/>
  <c r="N482" i="1"/>
  <c r="N2028" i="1"/>
  <c r="N1238" i="1"/>
  <c r="N5776" i="1"/>
  <c r="N2029" i="1"/>
  <c r="N3386" i="1"/>
  <c r="N2030" i="1"/>
  <c r="N1239" i="1"/>
  <c r="N5777" i="1"/>
  <c r="N1903" i="1"/>
  <c r="N991" i="1"/>
  <c r="N908" i="1"/>
  <c r="N4742" i="1"/>
  <c r="N1904" i="1"/>
  <c r="N1011" i="1"/>
  <c r="N5549" i="1"/>
  <c r="N909" i="1"/>
  <c r="N4743" i="1"/>
  <c r="N4583" i="1"/>
  <c r="N534" i="1"/>
  <c r="N30" i="1"/>
  <c r="N31" i="1"/>
  <c r="N32" i="1"/>
  <c r="N2582" i="1"/>
  <c r="N331" i="1"/>
  <c r="N535" i="1"/>
  <c r="N536" i="1"/>
  <c r="N332" i="1"/>
  <c r="N537" i="1"/>
  <c r="N33" i="1"/>
  <c r="N34" i="1"/>
  <c r="N35" i="1"/>
  <c r="N2583" i="1"/>
  <c r="N333" i="1"/>
  <c r="N538" i="1"/>
  <c r="N539" i="1"/>
  <c r="N334" i="1"/>
  <c r="N540" i="1"/>
  <c r="N36" i="1"/>
  <c r="N37" i="1"/>
  <c r="N38" i="1"/>
  <c r="N2584" i="1"/>
  <c r="N335" i="1"/>
  <c r="N541" i="1"/>
  <c r="N542" i="1"/>
  <c r="N336" i="1"/>
  <c r="N39" i="1"/>
  <c r="N40" i="1"/>
  <c r="N858" i="1"/>
  <c r="N859" i="1"/>
  <c r="N543" i="1"/>
  <c r="N4184" i="1"/>
  <c r="N41" i="1"/>
  <c r="N42" i="1"/>
  <c r="N860" i="1"/>
  <c r="N861" i="1"/>
  <c r="N544" i="1"/>
  <c r="N4185" i="1"/>
  <c r="N43" i="1"/>
  <c r="N44" i="1"/>
  <c r="N862" i="1"/>
  <c r="N863" i="1"/>
  <c r="N545" i="1"/>
  <c r="N4186" i="1"/>
  <c r="N3387" i="1"/>
  <c r="N3388" i="1"/>
  <c r="N3389" i="1"/>
  <c r="N2585" i="1"/>
  <c r="N7026" i="1"/>
  <c r="N2031" i="1"/>
  <c r="N2032" i="1"/>
  <c r="N1240" i="1"/>
  <c r="N5778" i="1"/>
  <c r="N2033" i="1"/>
  <c r="N1241" i="1"/>
  <c r="N5779" i="1"/>
  <c r="N1242" i="1"/>
  <c r="N5780" i="1"/>
  <c r="N5084" i="1"/>
  <c r="N3390" i="1"/>
  <c r="N3391" i="1"/>
  <c r="N2586" i="1"/>
  <c r="N7027" i="1"/>
  <c r="N3392" i="1"/>
  <c r="N2587" i="1"/>
  <c r="N7028" i="1"/>
  <c r="N2588" i="1"/>
  <c r="N7029" i="1"/>
  <c r="N6583" i="1"/>
  <c r="N2034" i="1"/>
  <c r="N1243" i="1"/>
  <c r="N5781" i="1"/>
  <c r="N1244" i="1"/>
  <c r="N5782" i="1"/>
  <c r="N5085" i="1"/>
  <c r="N1245" i="1"/>
  <c r="N5783" i="1"/>
  <c r="N5086" i="1"/>
  <c r="N5087" i="1"/>
  <c r="N3393" i="1"/>
  <c r="N3394" i="1"/>
  <c r="N3395" i="1"/>
  <c r="N2589" i="1"/>
  <c r="N7030" i="1"/>
  <c r="N2035" i="1"/>
  <c r="N2036" i="1"/>
  <c r="N1246" i="1"/>
  <c r="N5784" i="1"/>
  <c r="N2037" i="1"/>
  <c r="N1247" i="1"/>
  <c r="N5785" i="1"/>
  <c r="N1248" i="1"/>
  <c r="N5786" i="1"/>
  <c r="N5088" i="1"/>
  <c r="N3396" i="1"/>
  <c r="N3397" i="1"/>
  <c r="N2590" i="1"/>
  <c r="N7031" i="1"/>
  <c r="N3398" i="1"/>
  <c r="N2591" i="1"/>
  <c r="N7032" i="1"/>
  <c r="N2592" i="1"/>
  <c r="N7033" i="1"/>
  <c r="N6584" i="1"/>
  <c r="N2038" i="1"/>
  <c r="N1249" i="1"/>
  <c r="N5787" i="1"/>
  <c r="N1250" i="1"/>
  <c r="N5788" i="1"/>
  <c r="N5089" i="1"/>
  <c r="N1251" i="1"/>
  <c r="N5789" i="1"/>
  <c r="N5090" i="1"/>
  <c r="N5091" i="1"/>
  <c r="N3399" i="1"/>
  <c r="N3400" i="1"/>
  <c r="N2593" i="1"/>
  <c r="N7034" i="1"/>
  <c r="N3401" i="1"/>
  <c r="N2594" i="1"/>
  <c r="N7035" i="1"/>
  <c r="N2595" i="1"/>
  <c r="N7036" i="1"/>
  <c r="N6585" i="1"/>
  <c r="N2039" i="1"/>
  <c r="N1252" i="1"/>
  <c r="N5790" i="1"/>
  <c r="N1253" i="1"/>
  <c r="N5791" i="1"/>
  <c r="N5092" i="1"/>
  <c r="N1254" i="1"/>
  <c r="N5792" i="1"/>
  <c r="N5093" i="1"/>
  <c r="N3402" i="1"/>
  <c r="N2596" i="1"/>
  <c r="N7037" i="1"/>
  <c r="N2597" i="1"/>
  <c r="N7038" i="1"/>
  <c r="N6586" i="1"/>
  <c r="N2598" i="1"/>
  <c r="N7039" i="1"/>
  <c r="N6587" i="1"/>
  <c r="N6588" i="1"/>
  <c r="N1255" i="1"/>
  <c r="N5793" i="1"/>
  <c r="N5094" i="1"/>
  <c r="N5095" i="1"/>
  <c r="N5096" i="1"/>
  <c r="N4446" i="1"/>
  <c r="N4447" i="1"/>
  <c r="N4187" i="1"/>
  <c r="N7871" i="1"/>
  <c r="N4448" i="1"/>
  <c r="N4188" i="1"/>
  <c r="N7872" i="1"/>
  <c r="N4189" i="1"/>
  <c r="N7873" i="1"/>
  <c r="N7661" i="1"/>
  <c r="N4162" i="1"/>
  <c r="N3227" i="1"/>
  <c r="N7579" i="1"/>
  <c r="N3228" i="1"/>
  <c r="N7580" i="1"/>
  <c r="N6756" i="1"/>
  <c r="N3229" i="1"/>
  <c r="N7581" i="1"/>
  <c r="N6757" i="1"/>
  <c r="N6758" i="1"/>
  <c r="N4449" i="1"/>
  <c r="N4190" i="1"/>
  <c r="N7874" i="1"/>
  <c r="N4191" i="1"/>
  <c r="N7875" i="1"/>
  <c r="N7662" i="1"/>
  <c r="N4192" i="1"/>
  <c r="N7876" i="1"/>
  <c r="N7663" i="1"/>
  <c r="N7664" i="1"/>
  <c r="N3230" i="1"/>
  <c r="N7582" i="1"/>
  <c r="N6759" i="1"/>
  <c r="N6760" i="1"/>
  <c r="N6761" i="1"/>
  <c r="N4450" i="1"/>
  <c r="N4193" i="1"/>
  <c r="N7877" i="1"/>
  <c r="N4194" i="1"/>
  <c r="N7878" i="1"/>
  <c r="N7665" i="1"/>
  <c r="N4195" i="1"/>
  <c r="N7879" i="1"/>
  <c r="N7666" i="1"/>
  <c r="N7667" i="1"/>
  <c r="N3231" i="1"/>
  <c r="N7583" i="1"/>
  <c r="N6762" i="1"/>
  <c r="N6763" i="1"/>
  <c r="N6764" i="1"/>
  <c r="N4196" i="1"/>
  <c r="N7880" i="1"/>
  <c r="N7668" i="1"/>
  <c r="N7669" i="1"/>
  <c r="N7670" i="1"/>
  <c r="N6765" i="1"/>
  <c r="N1905" i="1"/>
  <c r="N1906" i="1"/>
  <c r="N1012" i="1"/>
  <c r="N5550" i="1"/>
  <c r="N1907" i="1"/>
  <c r="N1013" i="1"/>
  <c r="N5551" i="1"/>
  <c r="N1014" i="1"/>
  <c r="N5552" i="1"/>
  <c r="N4822" i="1"/>
  <c r="N992" i="1"/>
  <c r="N910" i="1"/>
  <c r="N4744" i="1"/>
  <c r="N911" i="1"/>
  <c r="N4745" i="1"/>
  <c r="N4584" i="1"/>
  <c r="N912" i="1"/>
  <c r="N4746" i="1"/>
  <c r="N4585" i="1"/>
  <c r="N4586" i="1"/>
  <c r="N1908" i="1"/>
  <c r="N1015" i="1"/>
  <c r="N5553" i="1"/>
  <c r="N1016" i="1"/>
  <c r="N5554" i="1"/>
  <c r="N4823" i="1"/>
  <c r="N1017" i="1"/>
  <c r="N5555" i="1"/>
  <c r="N4824" i="1"/>
  <c r="N4825" i="1"/>
  <c r="N913" i="1"/>
  <c r="N4747" i="1"/>
  <c r="N4587" i="1"/>
  <c r="N4588" i="1"/>
  <c r="N4589" i="1"/>
  <c r="N1909" i="1"/>
  <c r="N1018" i="1"/>
  <c r="N5556" i="1"/>
  <c r="N1019" i="1"/>
  <c r="N5557" i="1"/>
  <c r="N4826" i="1"/>
  <c r="N1020" i="1"/>
  <c r="N5558" i="1"/>
  <c r="N4827" i="1"/>
  <c r="N4828" i="1"/>
  <c r="N914" i="1"/>
  <c r="N4748" i="1"/>
  <c r="N4590" i="1"/>
  <c r="N4591" i="1"/>
  <c r="N4592" i="1"/>
  <c r="N1021" i="1"/>
  <c r="N5559" i="1"/>
  <c r="N4829" i="1"/>
  <c r="N4830" i="1"/>
  <c r="N4831" i="1"/>
  <c r="N4593" i="1"/>
  <c r="N3305" i="1"/>
  <c r="N2455" i="1"/>
  <c r="N6908" i="1"/>
  <c r="N2456" i="1"/>
  <c r="N6909" i="1"/>
  <c r="N6421" i="1"/>
  <c r="N2457" i="1"/>
  <c r="N6910" i="1"/>
  <c r="N6422" i="1"/>
  <c r="N6423" i="1"/>
  <c r="N1165" i="1"/>
  <c r="N5702" i="1"/>
  <c r="N4970" i="1"/>
  <c r="N4971" i="1"/>
  <c r="N4972" i="1"/>
  <c r="N2458" i="1"/>
  <c r="N6911" i="1"/>
  <c r="N6424" i="1"/>
  <c r="N6425" i="1"/>
  <c r="N6426" i="1"/>
  <c r="N4973" i="1"/>
  <c r="N2459" i="1"/>
  <c r="N6912" i="1"/>
  <c r="N6427" i="1"/>
  <c r="N6428" i="1"/>
  <c r="N6429" i="1"/>
  <c r="N4974" i="1"/>
  <c r="N6430" i="1"/>
  <c r="N845" i="1"/>
  <c r="N499" i="1"/>
  <c r="N483" i="1"/>
  <c r="N2040" i="1"/>
  <c r="N846" i="1"/>
  <c r="N546" i="1"/>
  <c r="N3403" i="1"/>
  <c r="N484" i="1"/>
  <c r="N2041" i="1"/>
  <c r="N1256" i="1"/>
  <c r="N5794" i="1"/>
  <c r="N847" i="1"/>
  <c r="N500" i="1"/>
  <c r="N485" i="1"/>
  <c r="N2042" i="1"/>
  <c r="N848" i="1"/>
  <c r="N547" i="1"/>
  <c r="N3404" i="1"/>
  <c r="N486" i="1"/>
  <c r="N2043" i="1"/>
  <c r="N1257" i="1"/>
  <c r="N5795" i="1"/>
  <c r="N3405" i="1"/>
  <c r="N3406" i="1"/>
  <c r="N3407" i="1"/>
  <c r="N2599" i="1"/>
  <c r="N7040" i="1"/>
  <c r="N2044" i="1"/>
  <c r="N2045" i="1"/>
  <c r="N1258" i="1"/>
  <c r="N5796" i="1"/>
  <c r="N2046" i="1"/>
  <c r="N1259" i="1"/>
  <c r="N5797" i="1"/>
  <c r="N1260" i="1"/>
  <c r="N5798" i="1"/>
  <c r="N5097" i="1"/>
  <c r="N3408" i="1"/>
  <c r="N3409" i="1"/>
  <c r="N2600" i="1"/>
  <c r="N7041" i="1"/>
  <c r="N3410" i="1"/>
  <c r="N2601" i="1"/>
  <c r="N7042" i="1"/>
  <c r="N2602" i="1"/>
  <c r="N7043" i="1"/>
  <c r="N6589" i="1"/>
  <c r="N2047" i="1"/>
  <c r="N1261" i="1"/>
  <c r="N5799" i="1"/>
  <c r="N1262" i="1"/>
  <c r="N5800" i="1"/>
  <c r="N5098" i="1"/>
  <c r="N1263" i="1"/>
  <c r="N5801" i="1"/>
  <c r="N5099" i="1"/>
  <c r="N5100" i="1"/>
  <c r="N487" i="1"/>
  <c r="N548" i="1"/>
  <c r="N488" i="1"/>
  <c r="N1264" i="1"/>
  <c r="N549" i="1"/>
  <c r="N45" i="1"/>
  <c r="N46" i="1"/>
  <c r="N47" i="1"/>
  <c r="N2603" i="1"/>
  <c r="N337" i="1"/>
  <c r="N550" i="1"/>
  <c r="N551" i="1"/>
  <c r="N338" i="1"/>
  <c r="N552" i="1"/>
  <c r="N48" i="1"/>
  <c r="N49" i="1"/>
  <c r="N50" i="1"/>
  <c r="N2604" i="1"/>
  <c r="N339" i="1"/>
  <c r="N553" i="1"/>
  <c r="N554" i="1"/>
  <c r="N340" i="1"/>
  <c r="N3411" i="1"/>
  <c r="N3412" i="1"/>
  <c r="N3413" i="1"/>
  <c r="N2605" i="1"/>
  <c r="N7044" i="1"/>
  <c r="N2048" i="1"/>
  <c r="N2049" i="1"/>
  <c r="N1265" i="1"/>
  <c r="N5802" i="1"/>
  <c r="N2050" i="1"/>
  <c r="N1266" i="1"/>
  <c r="N5803" i="1"/>
  <c r="N1267" i="1"/>
  <c r="N5804" i="1"/>
  <c r="N5101" i="1"/>
  <c r="N3414" i="1"/>
  <c r="N3415" i="1"/>
  <c r="N2606" i="1"/>
  <c r="N7045" i="1"/>
  <c r="N3416" i="1"/>
  <c r="N2607" i="1"/>
  <c r="N7046" i="1"/>
  <c r="N2608" i="1"/>
  <c r="N7047" i="1"/>
  <c r="N6590" i="1"/>
  <c r="N2051" i="1"/>
  <c r="N1268" i="1"/>
  <c r="N5805" i="1"/>
  <c r="N1269" i="1"/>
  <c r="N5806" i="1"/>
  <c r="N5102" i="1"/>
  <c r="N1270" i="1"/>
  <c r="N5807" i="1"/>
  <c r="N5103" i="1"/>
  <c r="N5104" i="1"/>
  <c r="N555" i="1"/>
  <c r="N51" i="1"/>
  <c r="N52" i="1"/>
  <c r="N53" i="1"/>
  <c r="N2609" i="1"/>
  <c r="N341" i="1"/>
  <c r="N556" i="1"/>
  <c r="N557" i="1"/>
  <c r="N342" i="1"/>
  <c r="N558" i="1"/>
  <c r="N54" i="1"/>
  <c r="N55" i="1"/>
  <c r="N56" i="1"/>
  <c r="N2610" i="1"/>
  <c r="N343" i="1"/>
  <c r="N559" i="1"/>
  <c r="N560" i="1"/>
  <c r="N344" i="1"/>
  <c r="N3417" i="1"/>
  <c r="N3418" i="1"/>
  <c r="N3419" i="1"/>
  <c r="N2611" i="1"/>
  <c r="N7048" i="1"/>
  <c r="N2052" i="1"/>
  <c r="N2053" i="1"/>
  <c r="N1271" i="1"/>
  <c r="N5808" i="1"/>
  <c r="N2054" i="1"/>
  <c r="N1272" i="1"/>
  <c r="N5809" i="1"/>
  <c r="N1273" i="1"/>
  <c r="N5810" i="1"/>
  <c r="N5105" i="1"/>
  <c r="N3420" i="1"/>
  <c r="N3421" i="1"/>
  <c r="N2612" i="1"/>
  <c r="N7049" i="1"/>
  <c r="N3422" i="1"/>
  <c r="N2613" i="1"/>
  <c r="N7050" i="1"/>
  <c r="N2614" i="1"/>
  <c r="N7051" i="1"/>
  <c r="N6591" i="1"/>
  <c r="N2055" i="1"/>
  <c r="N1274" i="1"/>
  <c r="N5811" i="1"/>
  <c r="N1275" i="1"/>
  <c r="N5812" i="1"/>
  <c r="N5106" i="1"/>
  <c r="N1276" i="1"/>
  <c r="N5813" i="1"/>
  <c r="N5107" i="1"/>
  <c r="N5108" i="1"/>
  <c r="N561" i="1"/>
  <c r="N57" i="1"/>
  <c r="N58" i="1"/>
  <c r="N59" i="1"/>
  <c r="N2615" i="1"/>
  <c r="N345" i="1"/>
  <c r="N562" i="1"/>
  <c r="N563" i="1"/>
  <c r="N346" i="1"/>
  <c r="N564" i="1"/>
  <c r="N60" i="1"/>
  <c r="N61" i="1"/>
  <c r="N62" i="1"/>
  <c r="N2616" i="1"/>
  <c r="N347" i="1"/>
  <c r="N565" i="1"/>
  <c r="N566" i="1"/>
  <c r="N348" i="1"/>
  <c r="N3423" i="1"/>
  <c r="N3424" i="1"/>
  <c r="N3425" i="1"/>
  <c r="N2617" i="1"/>
  <c r="N7052" i="1"/>
  <c r="N2056" i="1"/>
  <c r="N2057" i="1"/>
  <c r="N1277" i="1"/>
  <c r="N5814" i="1"/>
  <c r="N2058" i="1"/>
  <c r="N1278" i="1"/>
  <c r="N5815" i="1"/>
  <c r="N1279" i="1"/>
  <c r="N5816" i="1"/>
  <c r="N5109" i="1"/>
  <c r="N3426" i="1"/>
  <c r="N3427" i="1"/>
  <c r="N2618" i="1"/>
  <c r="N7053" i="1"/>
  <c r="N3428" i="1"/>
  <c r="N2619" i="1"/>
  <c r="N7054" i="1"/>
  <c r="N2620" i="1"/>
  <c r="N7055" i="1"/>
  <c r="N6592" i="1"/>
  <c r="N2059" i="1"/>
  <c r="N1280" i="1"/>
  <c r="N5817" i="1"/>
  <c r="N1281" i="1"/>
  <c r="N5818" i="1"/>
  <c r="N5110" i="1"/>
  <c r="N1282" i="1"/>
  <c r="N5819" i="1"/>
  <c r="N5111" i="1"/>
  <c r="N5112" i="1"/>
  <c r="N567" i="1"/>
  <c r="N568" i="1"/>
  <c r="N569" i="1"/>
  <c r="N2621" i="1"/>
  <c r="N3429" i="1"/>
  <c r="N3430" i="1"/>
  <c r="N3431" i="1"/>
  <c r="N2622" i="1"/>
  <c r="N7056" i="1"/>
  <c r="N3432" i="1"/>
  <c r="N3433" i="1"/>
  <c r="N2623" i="1"/>
  <c r="N7057" i="1"/>
  <c r="N3434" i="1"/>
  <c r="N2624" i="1"/>
  <c r="N7058" i="1"/>
  <c r="N2625" i="1"/>
  <c r="N7059" i="1"/>
  <c r="N6593" i="1"/>
  <c r="N4451" i="1"/>
  <c r="N4452" i="1"/>
  <c r="N4197" i="1"/>
  <c r="N7881" i="1"/>
  <c r="N4453" i="1"/>
  <c r="N4198" i="1"/>
  <c r="N7882" i="1"/>
  <c r="N4199" i="1"/>
  <c r="N7883" i="1"/>
  <c r="N7671" i="1"/>
  <c r="N4454" i="1"/>
  <c r="N4200" i="1"/>
  <c r="N7884" i="1"/>
  <c r="N4201" i="1"/>
  <c r="N7885" i="1"/>
  <c r="N7672" i="1"/>
  <c r="N4202" i="1"/>
  <c r="N7886" i="1"/>
  <c r="N7673" i="1"/>
  <c r="N7674" i="1"/>
  <c r="N570" i="1"/>
  <c r="N63" i="1"/>
  <c r="N64" i="1"/>
  <c r="N65" i="1"/>
  <c r="N2626" i="1"/>
  <c r="N349" i="1"/>
  <c r="N571" i="1"/>
  <c r="N572" i="1"/>
  <c r="N350" i="1"/>
  <c r="N3435" i="1"/>
  <c r="N3436" i="1"/>
  <c r="N3437" i="1"/>
  <c r="N2627" i="1"/>
  <c r="N7060" i="1"/>
  <c r="N2060" i="1"/>
  <c r="N2061" i="1"/>
  <c r="N1283" i="1"/>
  <c r="N5820" i="1"/>
  <c r="N2062" i="1"/>
  <c r="N1284" i="1"/>
  <c r="N5821" i="1"/>
  <c r="N1285" i="1"/>
  <c r="N5822" i="1"/>
  <c r="N5113" i="1"/>
  <c r="N3438" i="1"/>
  <c r="N3439" i="1"/>
  <c r="N2628" i="1"/>
  <c r="N7061" i="1"/>
  <c r="N3440" i="1"/>
  <c r="N2629" i="1"/>
  <c r="N7062" i="1"/>
  <c r="N2630" i="1"/>
  <c r="N7063" i="1"/>
  <c r="N6594" i="1"/>
  <c r="N2063" i="1"/>
  <c r="N1286" i="1"/>
  <c r="N5823" i="1"/>
  <c r="N1287" i="1"/>
  <c r="N5824" i="1"/>
  <c r="N5114" i="1"/>
  <c r="N1288" i="1"/>
  <c r="N5825" i="1"/>
  <c r="N5115" i="1"/>
  <c r="N5116" i="1"/>
  <c r="N3441" i="1"/>
  <c r="N3442" i="1"/>
  <c r="N3443" i="1"/>
  <c r="N2631" i="1"/>
  <c r="N7064" i="1"/>
  <c r="N2064" i="1"/>
  <c r="N2065" i="1"/>
  <c r="N1289" i="1"/>
  <c r="N5826" i="1"/>
  <c r="N2066" i="1"/>
  <c r="N1290" i="1"/>
  <c r="N5827" i="1"/>
  <c r="N1291" i="1"/>
  <c r="N5828" i="1"/>
  <c r="N5117" i="1"/>
  <c r="N3444" i="1"/>
  <c r="N3445" i="1"/>
  <c r="N2632" i="1"/>
  <c r="N7065" i="1"/>
  <c r="N3446" i="1"/>
  <c r="N2633" i="1"/>
  <c r="N7066" i="1"/>
  <c r="N2634" i="1"/>
  <c r="N7067" i="1"/>
  <c r="N6595" i="1"/>
  <c r="N2067" i="1"/>
  <c r="N1292" i="1"/>
  <c r="N5829" i="1"/>
  <c r="N1293" i="1"/>
  <c r="N5830" i="1"/>
  <c r="N5118" i="1"/>
  <c r="N1294" i="1"/>
  <c r="N5831" i="1"/>
  <c r="N5119" i="1"/>
  <c r="N5120" i="1"/>
  <c r="N3447" i="1"/>
  <c r="N3448" i="1"/>
  <c r="N2635" i="1"/>
  <c r="N7068" i="1"/>
  <c r="N3449" i="1"/>
  <c r="N2636" i="1"/>
  <c r="N7069" i="1"/>
  <c r="N2637" i="1"/>
  <c r="N7070" i="1"/>
  <c r="N6596" i="1"/>
  <c r="N2068" i="1"/>
  <c r="N1295" i="1"/>
  <c r="N5832" i="1"/>
  <c r="N1296" i="1"/>
  <c r="N5833" i="1"/>
  <c r="N5121" i="1"/>
  <c r="N1297" i="1"/>
  <c r="N5834" i="1"/>
  <c r="N5122" i="1"/>
  <c r="N3450" i="1"/>
  <c r="N2638" i="1"/>
  <c r="N7071" i="1"/>
  <c r="N2639" i="1"/>
  <c r="N7072" i="1"/>
  <c r="N6597" i="1"/>
  <c r="N2640" i="1"/>
  <c r="N7073" i="1"/>
  <c r="N6598" i="1"/>
  <c r="N6599" i="1"/>
  <c r="N1298" i="1"/>
  <c r="N5835" i="1"/>
  <c r="N5123" i="1"/>
  <c r="N5124" i="1"/>
  <c r="N5125" i="1"/>
  <c r="N4455" i="1"/>
  <c r="N4456" i="1"/>
  <c r="N4203" i="1"/>
  <c r="N7887" i="1"/>
  <c r="N4457" i="1"/>
  <c r="N4204" i="1"/>
  <c r="N7888" i="1"/>
  <c r="N4205" i="1"/>
  <c r="N7889" i="1"/>
  <c r="N7675" i="1"/>
  <c r="N4163" i="1"/>
  <c r="N3232" i="1"/>
  <c r="N7584" i="1"/>
  <c r="N3233" i="1"/>
  <c r="N7585" i="1"/>
  <c r="N6766" i="1"/>
  <c r="N3234" i="1"/>
  <c r="N7586" i="1"/>
  <c r="N6767" i="1"/>
  <c r="N6768" i="1"/>
  <c r="N4458" i="1"/>
  <c r="N4206" i="1"/>
  <c r="N7890" i="1"/>
  <c r="N4207" i="1"/>
  <c r="N7891" i="1"/>
  <c r="N7676" i="1"/>
  <c r="N4208" i="1"/>
  <c r="N7892" i="1"/>
  <c r="N7677" i="1"/>
  <c r="N7678" i="1"/>
  <c r="N3235" i="1"/>
  <c r="N7587" i="1"/>
  <c r="N6769" i="1"/>
  <c r="N6770" i="1"/>
  <c r="N6771" i="1"/>
  <c r="N4459" i="1"/>
  <c r="N4209" i="1"/>
  <c r="N7893" i="1"/>
  <c r="N4210" i="1"/>
  <c r="N7894" i="1"/>
  <c r="N7679" i="1"/>
  <c r="N4211" i="1"/>
  <c r="N7895" i="1"/>
  <c r="N7680" i="1"/>
  <c r="N7681" i="1"/>
  <c r="N3236" i="1"/>
  <c r="N7588" i="1"/>
  <c r="N6772" i="1"/>
  <c r="N6773" i="1"/>
  <c r="N6774" i="1"/>
  <c r="N4212" i="1"/>
  <c r="N7896" i="1"/>
  <c r="N7682" i="1"/>
  <c r="N7683" i="1"/>
  <c r="N7684" i="1"/>
  <c r="N6775" i="1"/>
  <c r="N1910" i="1"/>
  <c r="N1911" i="1"/>
  <c r="N1022" i="1"/>
  <c r="N5560" i="1"/>
  <c r="N1912" i="1"/>
  <c r="N1023" i="1"/>
  <c r="N5561" i="1"/>
  <c r="N1024" i="1"/>
  <c r="N5562" i="1"/>
  <c r="N4832" i="1"/>
  <c r="N993" i="1"/>
  <c r="N915" i="1"/>
  <c r="N4749" i="1"/>
  <c r="N916" i="1"/>
  <c r="N4750" i="1"/>
  <c r="N4594" i="1"/>
  <c r="N917" i="1"/>
  <c r="N4751" i="1"/>
  <c r="N4595" i="1"/>
  <c r="N4596" i="1"/>
  <c r="N1913" i="1"/>
  <c r="N1025" i="1"/>
  <c r="N5563" i="1"/>
  <c r="N1026" i="1"/>
  <c r="N5564" i="1"/>
  <c r="N4833" i="1"/>
  <c r="N1027" i="1"/>
  <c r="N5565" i="1"/>
  <c r="N4834" i="1"/>
  <c r="N4835" i="1"/>
  <c r="N918" i="1"/>
  <c r="N4752" i="1"/>
  <c r="N4597" i="1"/>
  <c r="N4598" i="1"/>
  <c r="N4599" i="1"/>
  <c r="N1914" i="1"/>
  <c r="N1028" i="1"/>
  <c r="N5566" i="1"/>
  <c r="N1029" i="1"/>
  <c r="N5567" i="1"/>
  <c r="N4836" i="1"/>
  <c r="N1030" i="1"/>
  <c r="N5568" i="1"/>
  <c r="N4837" i="1"/>
  <c r="N4838" i="1"/>
  <c r="N919" i="1"/>
  <c r="N4753" i="1"/>
  <c r="N4600" i="1"/>
  <c r="N4601" i="1"/>
  <c r="N4602" i="1"/>
  <c r="N1031" i="1"/>
  <c r="N5569" i="1"/>
  <c r="N4839" i="1"/>
  <c r="N4840" i="1"/>
  <c r="N4841" i="1"/>
  <c r="N4603" i="1"/>
  <c r="N3306" i="1"/>
  <c r="N2460" i="1"/>
  <c r="N6913" i="1"/>
  <c r="N2461" i="1"/>
  <c r="N6914" i="1"/>
  <c r="N6431" i="1"/>
  <c r="N2462" i="1"/>
  <c r="N6915" i="1"/>
  <c r="N6432" i="1"/>
  <c r="N6433" i="1"/>
  <c r="N1166" i="1"/>
  <c r="N5703" i="1"/>
  <c r="N4975" i="1"/>
  <c r="N4976" i="1"/>
  <c r="N4977" i="1"/>
  <c r="N2463" i="1"/>
  <c r="N6916" i="1"/>
  <c r="N6434" i="1"/>
  <c r="N6435" i="1"/>
  <c r="N6436" i="1"/>
  <c r="N4978" i="1"/>
  <c r="N2464" i="1"/>
  <c r="N6917" i="1"/>
  <c r="N6437" i="1"/>
  <c r="N6438" i="1"/>
  <c r="N6439" i="1"/>
  <c r="N4979" i="1"/>
  <c r="N6440" i="1"/>
  <c r="N3451" i="1"/>
  <c r="N3452" i="1"/>
  <c r="N3453" i="1"/>
  <c r="N2641" i="1"/>
  <c r="N7074" i="1"/>
  <c r="N2069" i="1"/>
  <c r="N2070" i="1"/>
  <c r="N1299" i="1"/>
  <c r="N5836" i="1"/>
  <c r="N2071" i="1"/>
  <c r="N1300" i="1"/>
  <c r="N5837" i="1"/>
  <c r="N1301" i="1"/>
  <c r="N5838" i="1"/>
  <c r="N5126" i="1"/>
  <c r="N3454" i="1"/>
  <c r="N3455" i="1"/>
  <c r="N2642" i="1"/>
  <c r="N7075" i="1"/>
  <c r="N3456" i="1"/>
  <c r="N2643" i="1"/>
  <c r="N7076" i="1"/>
  <c r="N2644" i="1"/>
  <c r="N7077" i="1"/>
  <c r="N6600" i="1"/>
  <c r="N2072" i="1"/>
  <c r="N1302" i="1"/>
  <c r="N5839" i="1"/>
  <c r="N1303" i="1"/>
  <c r="N5840" i="1"/>
  <c r="N5127" i="1"/>
  <c r="N1304" i="1"/>
  <c r="N5841" i="1"/>
  <c r="N5128" i="1"/>
  <c r="N5129" i="1"/>
  <c r="N3457" i="1"/>
  <c r="N3458" i="1"/>
  <c r="N3459" i="1"/>
  <c r="N2645" i="1"/>
  <c r="N7078" i="1"/>
  <c r="N2073" i="1"/>
  <c r="N2074" i="1"/>
  <c r="N1305" i="1"/>
  <c r="N5842" i="1"/>
  <c r="N2075" i="1"/>
  <c r="N1306" i="1"/>
  <c r="N5843" i="1"/>
  <c r="N1307" i="1"/>
  <c r="N5844" i="1"/>
  <c r="N5130" i="1"/>
  <c r="N3460" i="1"/>
  <c r="N3461" i="1"/>
  <c r="N2646" i="1"/>
  <c r="N7079" i="1"/>
  <c r="N3462" i="1"/>
  <c r="N2647" i="1"/>
  <c r="N7080" i="1"/>
  <c r="N2648" i="1"/>
  <c r="N7081" i="1"/>
  <c r="N6601" i="1"/>
  <c r="N2076" i="1"/>
  <c r="N1308" i="1"/>
  <c r="N1309" i="1"/>
  <c r="N5845" i="1"/>
  <c r="N5131" i="1"/>
  <c r="N1310" i="1"/>
  <c r="N5846" i="1"/>
  <c r="N5132" i="1"/>
  <c r="N5133" i="1"/>
  <c r="N3463" i="1"/>
  <c r="N3464" i="1"/>
  <c r="N3465" i="1"/>
  <c r="N2649" i="1"/>
  <c r="N7082" i="1"/>
  <c r="N2077" i="1"/>
  <c r="N2078" i="1"/>
  <c r="N1311" i="1"/>
  <c r="N5847" i="1"/>
  <c r="N2079" i="1"/>
  <c r="N1312" i="1"/>
  <c r="N5848" i="1"/>
  <c r="N1313" i="1"/>
  <c r="N5849" i="1"/>
  <c r="N5134" i="1"/>
  <c r="N3466" i="1"/>
  <c r="N3467" i="1"/>
  <c r="N2650" i="1"/>
  <c r="N7083" i="1"/>
  <c r="N3468" i="1"/>
  <c r="N2651" i="1"/>
  <c r="N7084" i="1"/>
  <c r="N2652" i="1"/>
  <c r="N7085" i="1"/>
  <c r="N6602" i="1"/>
  <c r="N2080" i="1"/>
  <c r="N1314" i="1"/>
  <c r="N5850" i="1"/>
  <c r="N1315" i="1"/>
  <c r="N5851" i="1"/>
  <c r="N5135" i="1"/>
  <c r="N1316" i="1"/>
  <c r="N5852" i="1"/>
  <c r="N5136" i="1"/>
  <c r="N5137" i="1"/>
  <c r="N3469" i="1"/>
  <c r="N3470" i="1"/>
  <c r="N2653" i="1"/>
  <c r="N7086" i="1"/>
  <c r="N3471" i="1"/>
  <c r="N2654" i="1"/>
  <c r="N7087" i="1"/>
  <c r="N2655" i="1"/>
  <c r="N7088" i="1"/>
  <c r="N6603" i="1"/>
  <c r="N2081" i="1"/>
  <c r="N1317" i="1"/>
  <c r="N5853" i="1"/>
  <c r="N1318" i="1"/>
  <c r="N5854" i="1"/>
  <c r="N5138" i="1"/>
  <c r="N1319" i="1"/>
  <c r="N5855" i="1"/>
  <c r="N5139" i="1"/>
  <c r="N3472" i="1"/>
  <c r="N2656" i="1"/>
  <c r="N7089" i="1"/>
  <c r="N2657" i="1"/>
  <c r="N7090" i="1"/>
  <c r="N6604" i="1"/>
  <c r="N2658" i="1"/>
  <c r="N7091" i="1"/>
  <c r="N6605" i="1"/>
  <c r="N6606" i="1"/>
  <c r="N1320" i="1"/>
  <c r="N5856" i="1"/>
  <c r="N5140" i="1"/>
  <c r="N5141" i="1"/>
  <c r="N5142" i="1"/>
  <c r="N4460" i="1"/>
  <c r="N4461" i="1"/>
  <c r="N4213" i="1"/>
  <c r="N7897" i="1"/>
  <c r="N4462" i="1"/>
  <c r="N4214" i="1"/>
  <c r="N7898" i="1"/>
  <c r="N4215" i="1"/>
  <c r="N7899" i="1"/>
  <c r="N7685" i="1"/>
  <c r="N4164" i="1"/>
  <c r="N3237" i="1"/>
  <c r="N7589" i="1"/>
  <c r="N3238" i="1"/>
  <c r="N7590" i="1"/>
  <c r="N6776" i="1"/>
  <c r="N3239" i="1"/>
  <c r="N7591" i="1"/>
  <c r="N6777" i="1"/>
  <c r="N6778" i="1"/>
  <c r="N4463" i="1"/>
  <c r="N4216" i="1"/>
  <c r="N7900" i="1"/>
  <c r="N4217" i="1"/>
  <c r="N7901" i="1"/>
  <c r="N7686" i="1"/>
  <c r="N4218" i="1"/>
  <c r="N7902" i="1"/>
  <c r="N7687" i="1"/>
  <c r="N7688" i="1"/>
  <c r="N3240" i="1"/>
  <c r="N7592" i="1"/>
  <c r="N6779" i="1"/>
  <c r="N6780" i="1"/>
  <c r="N6781" i="1"/>
  <c r="N4464" i="1"/>
  <c r="N4219" i="1"/>
  <c r="N7903" i="1"/>
  <c r="N4220" i="1"/>
  <c r="N7904" i="1"/>
  <c r="N7689" i="1"/>
  <c r="N4221" i="1"/>
  <c r="N7905" i="1"/>
  <c r="N7690" i="1"/>
  <c r="N7691" i="1"/>
  <c r="N3241" i="1"/>
  <c r="N7593" i="1"/>
  <c r="N6782" i="1"/>
  <c r="N6783" i="1"/>
  <c r="N6784" i="1"/>
  <c r="N4222" i="1"/>
  <c r="N7906" i="1"/>
  <c r="N7692" i="1"/>
  <c r="N7693" i="1"/>
  <c r="N7694" i="1"/>
  <c r="N6785" i="1"/>
  <c r="N1915" i="1"/>
  <c r="N1916" i="1"/>
  <c r="N1032" i="1"/>
  <c r="N5570" i="1"/>
  <c r="N1917" i="1"/>
  <c r="N1033" i="1"/>
  <c r="N5571" i="1"/>
  <c r="N1034" i="1"/>
  <c r="N5572" i="1"/>
  <c r="N4842" i="1"/>
  <c r="N994" i="1"/>
  <c r="N920" i="1"/>
  <c r="N4754" i="1"/>
  <c r="N921" i="1"/>
  <c r="N4755" i="1"/>
  <c r="N4604" i="1"/>
  <c r="N922" i="1"/>
  <c r="N4756" i="1"/>
  <c r="N4605" i="1"/>
  <c r="N4606" i="1"/>
  <c r="N1918" i="1"/>
  <c r="N1035" i="1"/>
  <c r="N5573" i="1"/>
  <c r="N1036" i="1"/>
  <c r="N5574" i="1"/>
  <c r="N4843" i="1"/>
  <c r="N1037" i="1"/>
  <c r="N5575" i="1"/>
  <c r="N4844" i="1"/>
  <c r="N4845" i="1"/>
  <c r="N923" i="1"/>
  <c r="N4757" i="1"/>
  <c r="N4607" i="1"/>
  <c r="N4608" i="1"/>
  <c r="N4609" i="1"/>
  <c r="N1919" i="1"/>
  <c r="N1038" i="1"/>
  <c r="N5576" i="1"/>
  <c r="N1039" i="1"/>
  <c r="N5577" i="1"/>
  <c r="N4846" i="1"/>
  <c r="N1040" i="1"/>
  <c r="N5578" i="1"/>
  <c r="N4847" i="1"/>
  <c r="N4848" i="1"/>
  <c r="N924" i="1"/>
  <c r="N4758" i="1"/>
  <c r="N4610" i="1"/>
  <c r="N4611" i="1"/>
  <c r="N4612" i="1"/>
  <c r="N1041" i="1"/>
  <c r="N5579" i="1"/>
  <c r="N4849" i="1"/>
  <c r="N4850" i="1"/>
  <c r="N4851" i="1"/>
  <c r="N4613" i="1"/>
  <c r="N3307" i="1"/>
  <c r="N2465" i="1"/>
  <c r="N6918" i="1"/>
  <c r="N2466" i="1"/>
  <c r="N6919" i="1"/>
  <c r="N6441" i="1"/>
  <c r="N2467" i="1"/>
  <c r="N6920" i="1"/>
  <c r="N6442" i="1"/>
  <c r="N6443" i="1"/>
  <c r="N1167" i="1"/>
  <c r="N5704" i="1"/>
  <c r="N4980" i="1"/>
  <c r="N4981" i="1"/>
  <c r="N4982" i="1"/>
  <c r="N2468" i="1"/>
  <c r="N6921" i="1"/>
  <c r="N6444" i="1"/>
  <c r="N6445" i="1"/>
  <c r="N6446" i="1"/>
  <c r="N4983" i="1"/>
  <c r="N2469" i="1"/>
  <c r="N6922" i="1"/>
  <c r="N6447" i="1"/>
  <c r="N6448" i="1"/>
  <c r="N6449" i="1"/>
  <c r="N4984" i="1"/>
  <c r="N6450" i="1"/>
  <c r="N3473" i="1"/>
  <c r="N3474" i="1"/>
  <c r="N3475" i="1"/>
  <c r="N2659" i="1"/>
  <c r="N7092" i="1"/>
  <c r="N2082" i="1"/>
  <c r="N2083" i="1"/>
  <c r="N1321" i="1"/>
  <c r="N5857" i="1"/>
  <c r="N2084" i="1"/>
  <c r="N1322" i="1"/>
  <c r="N5858" i="1"/>
  <c r="N1323" i="1"/>
  <c r="N5859" i="1"/>
  <c r="N5143" i="1"/>
  <c r="N3476" i="1"/>
  <c r="N3477" i="1"/>
  <c r="N2660" i="1"/>
  <c r="N7093" i="1"/>
  <c r="N3478" i="1"/>
  <c r="N2661" i="1"/>
  <c r="N7094" i="1"/>
  <c r="N2662" i="1"/>
  <c r="N7095" i="1"/>
  <c r="N6607" i="1"/>
  <c r="N2085" i="1"/>
  <c r="N1324" i="1"/>
  <c r="N5860" i="1"/>
  <c r="N1325" i="1"/>
  <c r="N5861" i="1"/>
  <c r="N5144" i="1"/>
  <c r="N1326" i="1"/>
  <c r="N5862" i="1"/>
  <c r="N5145" i="1"/>
  <c r="N5146" i="1"/>
  <c r="N3479" i="1"/>
  <c r="N3480" i="1"/>
  <c r="N3481" i="1"/>
  <c r="N2663" i="1"/>
  <c r="N7096" i="1"/>
  <c r="N2086" i="1"/>
  <c r="N2087" i="1"/>
  <c r="N1327" i="1"/>
  <c r="N5863" i="1"/>
  <c r="N2088" i="1"/>
  <c r="N1328" i="1"/>
  <c r="N5864" i="1"/>
  <c r="N1329" i="1"/>
  <c r="N5865" i="1"/>
  <c r="N5147" i="1"/>
  <c r="N3482" i="1"/>
  <c r="N3483" i="1"/>
  <c r="N2664" i="1"/>
  <c r="N7097" i="1"/>
  <c r="N3484" i="1"/>
  <c r="N2665" i="1"/>
  <c r="N7098" i="1"/>
  <c r="N2666" i="1"/>
  <c r="N7099" i="1"/>
  <c r="N6608" i="1"/>
  <c r="N2089" i="1"/>
  <c r="N1330" i="1"/>
  <c r="N1331" i="1"/>
  <c r="N5866" i="1"/>
  <c r="N5148" i="1"/>
  <c r="N1332" i="1"/>
  <c r="N5867" i="1"/>
  <c r="N5149" i="1"/>
  <c r="N5150" i="1"/>
  <c r="N573" i="1"/>
  <c r="N66" i="1"/>
  <c r="N67" i="1"/>
  <c r="N68" i="1"/>
  <c r="N2667" i="1"/>
  <c r="N351" i="1"/>
  <c r="N574" i="1"/>
  <c r="N575" i="1"/>
  <c r="N352" i="1"/>
  <c r="N576" i="1"/>
  <c r="N69" i="1"/>
  <c r="N70" i="1"/>
  <c r="N71" i="1"/>
  <c r="N2668" i="1"/>
  <c r="N353" i="1"/>
  <c r="N577" i="1"/>
  <c r="N578" i="1"/>
  <c r="N354" i="1"/>
  <c r="N3485" i="1"/>
  <c r="N3486" i="1"/>
  <c r="N3487" i="1"/>
  <c r="N2669" i="1"/>
  <c r="N7100" i="1"/>
  <c r="N2090" i="1"/>
  <c r="N2091" i="1"/>
  <c r="N1333" i="1"/>
  <c r="N5868" i="1"/>
  <c r="N2092" i="1"/>
  <c r="N1334" i="1"/>
  <c r="N5869" i="1"/>
  <c r="N1335" i="1"/>
  <c r="N5870" i="1"/>
  <c r="N5151" i="1"/>
  <c r="N3488" i="1"/>
  <c r="N3489" i="1"/>
  <c r="N2670" i="1"/>
  <c r="N7101" i="1"/>
  <c r="N3490" i="1"/>
  <c r="N2671" i="1"/>
  <c r="N7102" i="1"/>
  <c r="N2672" i="1"/>
  <c r="N7103" i="1"/>
  <c r="N6609" i="1"/>
  <c r="N2093" i="1"/>
  <c r="N1336" i="1"/>
  <c r="N5871" i="1"/>
  <c r="N1337" i="1"/>
  <c r="N5872" i="1"/>
  <c r="N5152" i="1"/>
  <c r="N1338" i="1"/>
  <c r="N5873" i="1"/>
  <c r="N5153" i="1"/>
  <c r="N5154" i="1"/>
  <c r="N3491" i="1"/>
  <c r="N3492" i="1"/>
  <c r="N3493" i="1"/>
  <c r="N2673" i="1"/>
  <c r="N7104" i="1"/>
  <c r="N2094" i="1"/>
  <c r="N2095" i="1"/>
  <c r="N1339" i="1"/>
  <c r="N5874" i="1"/>
  <c r="N2096" i="1"/>
  <c r="N1340" i="1"/>
  <c r="N5875" i="1"/>
  <c r="N1341" i="1"/>
  <c r="N5876" i="1"/>
  <c r="N5155" i="1"/>
  <c r="N3494" i="1"/>
  <c r="N3495" i="1"/>
  <c r="N2674" i="1"/>
  <c r="N7105" i="1"/>
  <c r="N3496" i="1"/>
  <c r="N2675" i="1"/>
  <c r="N7106" i="1"/>
  <c r="N2676" i="1"/>
  <c r="N7107" i="1"/>
  <c r="N6610" i="1"/>
  <c r="N2097" i="1"/>
  <c r="N1342" i="1"/>
  <c r="N5877" i="1"/>
  <c r="N1343" i="1"/>
  <c r="N5878" i="1"/>
  <c r="N5156" i="1"/>
  <c r="N1344" i="1"/>
  <c r="N5879" i="1"/>
  <c r="N5157" i="1"/>
  <c r="N5158" i="1"/>
  <c r="N579" i="1"/>
  <c r="N72" i="1"/>
  <c r="N73" i="1"/>
  <c r="N74" i="1"/>
  <c r="N2677" i="1"/>
  <c r="N355" i="1"/>
  <c r="N580" i="1"/>
  <c r="N581" i="1"/>
  <c r="N356" i="1"/>
  <c r="N3497" i="1"/>
  <c r="N3498" i="1"/>
  <c r="N3499" i="1"/>
  <c r="N2678" i="1"/>
  <c r="N7108" i="1"/>
  <c r="N2098" i="1"/>
  <c r="N2099" i="1"/>
  <c r="N1345" i="1"/>
  <c r="N5880" i="1"/>
  <c r="N2100" i="1"/>
  <c r="N1346" i="1"/>
  <c r="N5881" i="1"/>
  <c r="N1347" i="1"/>
  <c r="N5882" i="1"/>
  <c r="N5159" i="1"/>
  <c r="N3500" i="1"/>
  <c r="N3501" i="1"/>
  <c r="N2679" i="1"/>
  <c r="N7109" i="1"/>
  <c r="N3502" i="1"/>
  <c r="N2680" i="1"/>
  <c r="N7110" i="1"/>
  <c r="N2681" i="1"/>
  <c r="N7111" i="1"/>
  <c r="N6611" i="1"/>
  <c r="N2101" i="1"/>
  <c r="N1348" i="1"/>
  <c r="N5883" i="1"/>
  <c r="N1349" i="1"/>
  <c r="N5884" i="1"/>
  <c r="N5160" i="1"/>
  <c r="N1350" i="1"/>
  <c r="N5885" i="1"/>
  <c r="N5161" i="1"/>
  <c r="N5162" i="1"/>
  <c r="N3503" i="1"/>
  <c r="N3504" i="1"/>
  <c r="N3505" i="1"/>
  <c r="N2682" i="1"/>
  <c r="N7112" i="1"/>
  <c r="N2102" i="1"/>
  <c r="N2103" i="1"/>
  <c r="N1351" i="1"/>
  <c r="N5886" i="1"/>
  <c r="N2104" i="1"/>
  <c r="N1352" i="1"/>
  <c r="N5887" i="1"/>
  <c r="N1353" i="1"/>
  <c r="N5888" i="1"/>
  <c r="N5163" i="1"/>
  <c r="N3506" i="1"/>
  <c r="N3507" i="1"/>
  <c r="N2683" i="1"/>
  <c r="N7113" i="1"/>
  <c r="N3508" i="1"/>
  <c r="N2684" i="1"/>
  <c r="N7114" i="1"/>
  <c r="N2685" i="1"/>
  <c r="N7115" i="1"/>
  <c r="N6612" i="1"/>
  <c r="N2105" i="1"/>
  <c r="N1354" i="1"/>
  <c r="N5889" i="1"/>
  <c r="N1355" i="1"/>
  <c r="N5890" i="1"/>
  <c r="N5164" i="1"/>
  <c r="N1356" i="1"/>
  <c r="N5891" i="1"/>
  <c r="N5165" i="1"/>
  <c r="N5166" i="1"/>
  <c r="N582" i="1"/>
  <c r="N583" i="1"/>
  <c r="N584" i="1"/>
  <c r="N2686" i="1"/>
  <c r="N3509" i="1"/>
  <c r="N3510" i="1"/>
  <c r="N3511" i="1"/>
  <c r="N2687" i="1"/>
  <c r="N7116" i="1"/>
  <c r="N3512" i="1"/>
  <c r="N3513" i="1"/>
  <c r="N2688" i="1"/>
  <c r="N7117" i="1"/>
  <c r="N3514" i="1"/>
  <c r="N2689" i="1"/>
  <c r="N7118" i="1"/>
  <c r="N2690" i="1"/>
  <c r="N7119" i="1"/>
  <c r="N6613" i="1"/>
  <c r="N4465" i="1"/>
  <c r="N4466" i="1"/>
  <c r="N4223" i="1"/>
  <c r="N7907" i="1"/>
  <c r="N4467" i="1"/>
  <c r="N4224" i="1"/>
  <c r="N7908" i="1"/>
  <c r="N4225" i="1"/>
  <c r="N7909" i="1"/>
  <c r="N7695" i="1"/>
  <c r="N4468" i="1"/>
  <c r="N4226" i="1"/>
  <c r="N7910" i="1"/>
  <c r="N4227" i="1"/>
  <c r="N7911" i="1"/>
  <c r="N7696" i="1"/>
  <c r="N4228" i="1"/>
  <c r="N7912" i="1"/>
  <c r="N7697" i="1"/>
  <c r="N7698" i="1"/>
  <c r="N3515" i="1"/>
  <c r="N3516" i="1"/>
  <c r="N3517" i="1"/>
  <c r="N2691" i="1"/>
  <c r="N7120" i="1"/>
  <c r="N3518" i="1"/>
  <c r="N3519" i="1"/>
  <c r="N2692" i="1"/>
  <c r="N7121" i="1"/>
  <c r="N3520" i="1"/>
  <c r="N2693" i="1"/>
  <c r="N7122" i="1"/>
  <c r="N2694" i="1"/>
  <c r="N7123" i="1"/>
  <c r="N6614" i="1"/>
  <c r="N3521" i="1"/>
  <c r="N3522" i="1"/>
  <c r="N3523" i="1"/>
  <c r="N2695" i="1"/>
  <c r="N7124" i="1"/>
  <c r="N3524" i="1"/>
  <c r="N3525" i="1"/>
  <c r="N2696" i="1"/>
  <c r="N7125" i="1"/>
  <c r="N3526" i="1"/>
  <c r="N2697" i="1"/>
  <c r="N7126" i="1"/>
  <c r="N2698" i="1"/>
  <c r="N7127" i="1"/>
  <c r="N6615" i="1"/>
  <c r="N4469" i="1"/>
  <c r="N4470" i="1"/>
  <c r="N4229" i="1"/>
  <c r="N7913" i="1"/>
  <c r="N4471" i="1"/>
  <c r="N4230" i="1"/>
  <c r="N7914" i="1"/>
  <c r="N4231" i="1"/>
  <c r="N7915" i="1"/>
  <c r="N7699" i="1"/>
  <c r="N4472" i="1"/>
  <c r="N4232" i="1"/>
  <c r="N7916" i="1"/>
  <c r="N4233" i="1"/>
  <c r="N7917" i="1"/>
  <c r="N7700" i="1"/>
  <c r="N4234" i="1"/>
  <c r="N7918" i="1"/>
  <c r="N7701" i="1"/>
  <c r="N7702" i="1"/>
  <c r="N3527" i="1"/>
  <c r="N3528" i="1"/>
  <c r="N3529" i="1"/>
  <c r="N2699" i="1"/>
  <c r="N7128" i="1"/>
  <c r="N2106" i="1"/>
  <c r="N2107" i="1"/>
  <c r="N1357" i="1"/>
  <c r="N5892" i="1"/>
  <c r="N2108" i="1"/>
  <c r="N1358" i="1"/>
  <c r="N5893" i="1"/>
  <c r="N1359" i="1"/>
  <c r="N5894" i="1"/>
  <c r="N5167" i="1"/>
  <c r="N3530" i="1"/>
  <c r="N3531" i="1"/>
  <c r="N2700" i="1"/>
  <c r="N7129" i="1"/>
  <c r="N3532" i="1"/>
  <c r="N2701" i="1"/>
  <c r="N7130" i="1"/>
  <c r="N2702" i="1"/>
  <c r="N7131" i="1"/>
  <c r="N6616" i="1"/>
  <c r="N2109" i="1"/>
  <c r="N1360" i="1"/>
  <c r="N5895" i="1"/>
  <c r="N1361" i="1"/>
  <c r="N5896" i="1"/>
  <c r="N5168" i="1"/>
  <c r="N1362" i="1"/>
  <c r="N5897" i="1"/>
  <c r="N5169" i="1"/>
  <c r="N5170" i="1"/>
  <c r="N585" i="1"/>
  <c r="N75" i="1"/>
  <c r="N76" i="1"/>
  <c r="N77" i="1"/>
  <c r="N2703" i="1"/>
  <c r="N357" i="1"/>
  <c r="N586" i="1"/>
  <c r="N587" i="1"/>
  <c r="N358" i="1"/>
  <c r="N3533" i="1"/>
  <c r="N3534" i="1"/>
  <c r="N3535" i="1"/>
  <c r="N2704" i="1"/>
  <c r="N7132" i="1"/>
  <c r="N2110" i="1"/>
  <c r="N2111" i="1"/>
  <c r="N1363" i="1"/>
  <c r="N5898" i="1"/>
  <c r="N2112" i="1"/>
  <c r="N1364" i="1"/>
  <c r="N5899" i="1"/>
  <c r="N1365" i="1"/>
  <c r="N5900" i="1"/>
  <c r="N5171" i="1"/>
  <c r="N3536" i="1"/>
  <c r="N3537" i="1"/>
  <c r="N2705" i="1"/>
  <c r="N7133" i="1"/>
  <c r="N3538" i="1"/>
  <c r="N2706" i="1"/>
  <c r="N7134" i="1"/>
  <c r="N2707" i="1"/>
  <c r="N7135" i="1"/>
  <c r="N6617" i="1"/>
  <c r="N2113" i="1"/>
  <c r="N1366" i="1"/>
  <c r="N5901" i="1"/>
  <c r="N1367" i="1"/>
  <c r="N5902" i="1"/>
  <c r="N5172" i="1"/>
  <c r="N1368" i="1"/>
  <c r="N5903" i="1"/>
  <c r="N5173" i="1"/>
  <c r="N5174" i="1"/>
  <c r="N3539" i="1"/>
  <c r="N3540" i="1"/>
  <c r="N3541" i="1"/>
  <c r="N2708" i="1"/>
  <c r="N7136" i="1"/>
  <c r="N2114" i="1"/>
  <c r="N2115" i="1"/>
  <c r="N1369" i="1"/>
  <c r="N5904" i="1"/>
  <c r="N2116" i="1"/>
  <c r="N1370" i="1"/>
  <c r="N5905" i="1"/>
  <c r="N1371" i="1"/>
  <c r="N5906" i="1"/>
  <c r="N5175" i="1"/>
  <c r="N3542" i="1"/>
  <c r="N3543" i="1"/>
  <c r="N2709" i="1"/>
  <c r="N7137" i="1"/>
  <c r="N3544" i="1"/>
  <c r="N2710" i="1"/>
  <c r="N7138" i="1"/>
  <c r="N2711" i="1"/>
  <c r="N7139" i="1"/>
  <c r="N6618" i="1"/>
  <c r="N2117" i="1"/>
  <c r="N1372" i="1"/>
  <c r="N5907" i="1"/>
  <c r="N1373" i="1"/>
  <c r="N5908" i="1"/>
  <c r="N5176" i="1"/>
  <c r="N1374" i="1"/>
  <c r="N5909" i="1"/>
  <c r="N5177" i="1"/>
  <c r="N5178" i="1"/>
  <c r="N3545" i="1"/>
  <c r="N3546" i="1"/>
  <c r="N3547" i="1"/>
  <c r="N2712" i="1"/>
  <c r="N7140" i="1"/>
  <c r="N2118" i="1"/>
  <c r="N2119" i="1"/>
  <c r="N1375" i="1"/>
  <c r="N5910" i="1"/>
  <c r="N2120" i="1"/>
  <c r="N1376" i="1"/>
  <c r="N5911" i="1"/>
  <c r="N1377" i="1"/>
  <c r="N5912" i="1"/>
  <c r="N5179" i="1"/>
  <c r="N3548" i="1"/>
  <c r="N3549" i="1"/>
  <c r="N2713" i="1"/>
  <c r="N7141" i="1"/>
  <c r="N3550" i="1"/>
  <c r="N2714" i="1"/>
  <c r="N7142" i="1"/>
  <c r="N2715" i="1"/>
  <c r="N7143" i="1"/>
  <c r="N6619" i="1"/>
  <c r="N2121" i="1"/>
  <c r="N1378" i="1"/>
  <c r="N5913" i="1"/>
  <c r="N1379" i="1"/>
  <c r="N5914" i="1"/>
  <c r="N5180" i="1"/>
  <c r="N1380" i="1"/>
  <c r="N5915" i="1"/>
  <c r="N5181" i="1"/>
  <c r="N5182" i="1"/>
  <c r="N3551" i="1"/>
  <c r="N3552" i="1"/>
  <c r="N3553" i="1"/>
  <c r="N2716" i="1"/>
  <c r="N7144" i="1"/>
  <c r="N2122" i="1"/>
  <c r="N2123" i="1"/>
  <c r="N1381" i="1"/>
  <c r="N5916" i="1"/>
  <c r="N2124" i="1"/>
  <c r="N1382" i="1"/>
  <c r="N5917" i="1"/>
  <c r="N1383" i="1"/>
  <c r="N5918" i="1"/>
  <c r="N5183" i="1"/>
  <c r="N3554" i="1"/>
  <c r="N3555" i="1"/>
  <c r="N2717" i="1"/>
  <c r="N7145" i="1"/>
  <c r="N3556" i="1"/>
  <c r="N2718" i="1"/>
  <c r="N7146" i="1"/>
  <c r="N2719" i="1"/>
  <c r="N7147" i="1"/>
  <c r="N6620" i="1"/>
  <c r="N2125" i="1"/>
  <c r="N1384" i="1"/>
  <c r="N5919" i="1"/>
  <c r="N1385" i="1"/>
  <c r="N5920" i="1"/>
  <c r="N5184" i="1"/>
  <c r="N1386" i="1"/>
  <c r="N5921" i="1"/>
  <c r="N5185" i="1"/>
  <c r="N5186" i="1"/>
  <c r="N3557" i="1"/>
  <c r="N3558" i="1"/>
  <c r="N2720" i="1"/>
  <c r="N7148" i="1"/>
  <c r="N3559" i="1"/>
  <c r="N2721" i="1"/>
  <c r="N7149" i="1"/>
  <c r="N2722" i="1"/>
  <c r="N7150" i="1"/>
  <c r="N6621" i="1"/>
  <c r="N2126" i="1"/>
  <c r="N1387" i="1"/>
  <c r="N5922" i="1"/>
  <c r="N1388" i="1"/>
  <c r="N5923" i="1"/>
  <c r="N5187" i="1"/>
  <c r="N1389" i="1"/>
  <c r="N5924" i="1"/>
  <c r="N5188" i="1"/>
  <c r="N3560" i="1"/>
  <c r="N2723" i="1"/>
  <c r="N7151" i="1"/>
  <c r="N2724" i="1"/>
  <c r="N7152" i="1"/>
  <c r="N6622" i="1"/>
  <c r="N2725" i="1"/>
  <c r="N7153" i="1"/>
  <c r="N6623" i="1"/>
  <c r="N6624" i="1"/>
  <c r="N1390" i="1"/>
  <c r="N5925" i="1"/>
  <c r="N5189" i="1"/>
  <c r="N5190" i="1"/>
  <c r="N5191" i="1"/>
  <c r="N4473" i="1"/>
  <c r="N4474" i="1"/>
  <c r="N4235" i="1"/>
  <c r="N7919" i="1"/>
  <c r="N4475" i="1"/>
  <c r="N4236" i="1"/>
  <c r="N7920" i="1"/>
  <c r="N4237" i="1"/>
  <c r="N7921" i="1"/>
  <c r="N7703" i="1"/>
  <c r="N4165" i="1"/>
  <c r="N3242" i="1"/>
  <c r="N7594" i="1"/>
  <c r="N3243" i="1"/>
  <c r="N7595" i="1"/>
  <c r="N6786" i="1"/>
  <c r="N3244" i="1"/>
  <c r="N7596" i="1"/>
  <c r="N6787" i="1"/>
  <c r="N6788" i="1"/>
  <c r="N4476" i="1"/>
  <c r="N4238" i="1"/>
  <c r="N7922" i="1"/>
  <c r="N4239" i="1"/>
  <c r="N7923" i="1"/>
  <c r="N7704" i="1"/>
  <c r="N4240" i="1"/>
  <c r="N7924" i="1"/>
  <c r="N7705" i="1"/>
  <c r="N7706" i="1"/>
  <c r="N3245" i="1"/>
  <c r="N7597" i="1"/>
  <c r="N6789" i="1"/>
  <c r="N6790" i="1"/>
  <c r="N6791" i="1"/>
  <c r="N4477" i="1"/>
  <c r="N4241" i="1"/>
  <c r="N7925" i="1"/>
  <c r="N4242" i="1"/>
  <c r="N7926" i="1"/>
  <c r="N7707" i="1"/>
  <c r="N4243" i="1"/>
  <c r="N7927" i="1"/>
  <c r="N7708" i="1"/>
  <c r="N7709" i="1"/>
  <c r="N3246" i="1"/>
  <c r="N7598" i="1"/>
  <c r="N6792" i="1"/>
  <c r="N6793" i="1"/>
  <c r="N6794" i="1"/>
  <c r="N4244" i="1"/>
  <c r="N7928" i="1"/>
  <c r="N7710" i="1"/>
  <c r="N7711" i="1"/>
  <c r="N7712" i="1"/>
  <c r="N6795" i="1"/>
  <c r="N1920" i="1"/>
  <c r="N1921" i="1"/>
  <c r="N1042" i="1"/>
  <c r="N5580" i="1"/>
  <c r="N1922" i="1"/>
  <c r="N1043" i="1"/>
  <c r="N5581" i="1"/>
  <c r="N1044" i="1"/>
  <c r="N5582" i="1"/>
  <c r="N4852" i="1"/>
  <c r="N995" i="1"/>
  <c r="N925" i="1"/>
  <c r="N4759" i="1"/>
  <c r="N926" i="1"/>
  <c r="N4760" i="1"/>
  <c r="N4614" i="1"/>
  <c r="N927" i="1"/>
  <c r="N4761" i="1"/>
  <c r="N4615" i="1"/>
  <c r="N4616" i="1"/>
  <c r="N1923" i="1"/>
  <c r="N1045" i="1"/>
  <c r="N5583" i="1"/>
  <c r="N1046" i="1"/>
  <c r="N5584" i="1"/>
  <c r="N4853" i="1"/>
  <c r="N1047" i="1"/>
  <c r="N5585" i="1"/>
  <c r="N4854" i="1"/>
  <c r="N4855" i="1"/>
  <c r="N928" i="1"/>
  <c r="N4762" i="1"/>
  <c r="N4617" i="1"/>
  <c r="N4618" i="1"/>
  <c r="N4619" i="1"/>
  <c r="N1924" i="1"/>
  <c r="N1048" i="1"/>
  <c r="N5586" i="1"/>
  <c r="N1049" i="1"/>
  <c r="N5587" i="1"/>
  <c r="N4856" i="1"/>
  <c r="N1050" i="1"/>
  <c r="N5588" i="1"/>
  <c r="N4857" i="1"/>
  <c r="N4858" i="1"/>
  <c r="N929" i="1"/>
  <c r="N4763" i="1"/>
  <c r="N4620" i="1"/>
  <c r="N4621" i="1"/>
  <c r="N4622" i="1"/>
  <c r="N1051" i="1"/>
  <c r="N5589" i="1"/>
  <c r="N4859" i="1"/>
  <c r="N4860" i="1"/>
  <c r="N4861" i="1"/>
  <c r="N4623" i="1"/>
  <c r="N3308" i="1"/>
  <c r="N2470" i="1"/>
  <c r="N6923" i="1"/>
  <c r="N2471" i="1"/>
  <c r="N6924" i="1"/>
  <c r="N6451" i="1"/>
  <c r="N2472" i="1"/>
  <c r="N6925" i="1"/>
  <c r="N6452" i="1"/>
  <c r="N6453" i="1"/>
  <c r="N1168" i="1"/>
  <c r="N5705" i="1"/>
  <c r="N4985" i="1"/>
  <c r="N4986" i="1"/>
  <c r="N4987" i="1"/>
  <c r="N2473" i="1"/>
  <c r="N6926" i="1"/>
  <c r="N6454" i="1"/>
  <c r="N6455" i="1"/>
  <c r="N6456" i="1"/>
  <c r="N4988" i="1"/>
  <c r="N2474" i="1"/>
  <c r="N6927" i="1"/>
  <c r="N6457" i="1"/>
  <c r="N6458" i="1"/>
  <c r="N6459" i="1"/>
  <c r="N4989" i="1"/>
  <c r="N6460" i="1"/>
  <c r="N3561" i="1"/>
  <c r="N3562" i="1"/>
  <c r="N3563" i="1"/>
  <c r="N2726" i="1"/>
  <c r="N7154" i="1"/>
  <c r="N2127" i="1"/>
  <c r="N2128" i="1"/>
  <c r="N1391" i="1"/>
  <c r="N5926" i="1"/>
  <c r="N2129" i="1"/>
  <c r="N1392" i="1"/>
  <c r="N5927" i="1"/>
  <c r="N1393" i="1"/>
  <c r="N5928" i="1"/>
  <c r="N5192" i="1"/>
  <c r="N3564" i="1"/>
  <c r="N3565" i="1"/>
  <c r="N2727" i="1"/>
  <c r="N7155" i="1"/>
  <c r="N3566" i="1"/>
  <c r="N2728" i="1"/>
  <c r="N7156" i="1"/>
  <c r="N2729" i="1"/>
  <c r="N7157" i="1"/>
  <c r="N6625" i="1"/>
  <c r="N2130" i="1"/>
  <c r="N1394" i="1"/>
  <c r="N5929" i="1"/>
  <c r="N1395" i="1"/>
  <c r="N5930" i="1"/>
  <c r="N5193" i="1"/>
  <c r="N1396" i="1"/>
  <c r="N5931" i="1"/>
  <c r="N5194" i="1"/>
  <c r="N5195" i="1"/>
  <c r="N3567" i="1"/>
  <c r="N3568" i="1"/>
  <c r="N2730" i="1"/>
  <c r="N7158" i="1"/>
  <c r="N3569" i="1"/>
  <c r="N2731" i="1"/>
  <c r="N7159" i="1"/>
  <c r="N2732" i="1"/>
  <c r="N7160" i="1"/>
  <c r="N6626" i="1"/>
  <c r="N2131" i="1"/>
  <c r="N1397" i="1"/>
  <c r="N5932" i="1"/>
  <c r="N1398" i="1"/>
  <c r="N5933" i="1"/>
  <c r="N5196" i="1"/>
  <c r="N1399" i="1"/>
  <c r="N5934" i="1"/>
  <c r="N5197" i="1"/>
  <c r="N3570" i="1"/>
  <c r="N2733" i="1"/>
  <c r="N7161" i="1"/>
  <c r="N2734" i="1"/>
  <c r="N7162" i="1"/>
  <c r="N6627" i="1"/>
  <c r="N2735" i="1"/>
  <c r="N7163" i="1"/>
  <c r="N6628" i="1"/>
  <c r="N6629" i="1"/>
  <c r="N1400" i="1"/>
  <c r="N5935" i="1"/>
  <c r="N5198" i="1"/>
  <c r="N5199" i="1"/>
  <c r="N5200" i="1"/>
  <c r="N4478" i="1"/>
  <c r="N4479" i="1"/>
  <c r="N4245" i="1"/>
  <c r="N7929" i="1"/>
  <c r="N4480" i="1"/>
  <c r="N4246" i="1"/>
  <c r="N7930" i="1"/>
  <c r="N4247" i="1"/>
  <c r="N7931" i="1"/>
  <c r="N7713" i="1"/>
  <c r="N4166" i="1"/>
  <c r="N3247" i="1"/>
  <c r="N7599" i="1"/>
  <c r="N3248" i="1"/>
  <c r="N7600" i="1"/>
  <c r="N6796" i="1"/>
  <c r="N3249" i="1"/>
  <c r="N7601" i="1"/>
  <c r="N6797" i="1"/>
  <c r="N6798" i="1"/>
  <c r="N4481" i="1"/>
  <c r="N4248" i="1"/>
  <c r="N7932" i="1"/>
  <c r="N4249" i="1"/>
  <c r="N7933" i="1"/>
  <c r="N7714" i="1"/>
  <c r="N4250" i="1"/>
  <c r="N7934" i="1"/>
  <c r="N7715" i="1"/>
  <c r="N7716" i="1"/>
  <c r="N3250" i="1"/>
  <c r="N7602" i="1"/>
  <c r="N6799" i="1"/>
  <c r="N6800" i="1"/>
  <c r="N6801" i="1"/>
  <c r="N4482" i="1"/>
  <c r="N4251" i="1"/>
  <c r="N7935" i="1"/>
  <c r="N4252" i="1"/>
  <c r="N7936" i="1"/>
  <c r="N7717" i="1"/>
  <c r="N4253" i="1"/>
  <c r="N7937" i="1"/>
  <c r="N7718" i="1"/>
  <c r="N7719" i="1"/>
  <c r="N3251" i="1"/>
  <c r="N7603" i="1"/>
  <c r="N6802" i="1"/>
  <c r="N6803" i="1"/>
  <c r="N6804" i="1"/>
  <c r="N4254" i="1"/>
  <c r="N7938" i="1"/>
  <c r="N7720" i="1"/>
  <c r="N7721" i="1"/>
  <c r="N7722" i="1"/>
  <c r="N6805" i="1"/>
  <c r="N1925" i="1"/>
  <c r="N1926" i="1"/>
  <c r="N1052" i="1"/>
  <c r="N5590" i="1"/>
  <c r="N1927" i="1"/>
  <c r="N1053" i="1"/>
  <c r="N5591" i="1"/>
  <c r="N1054" i="1"/>
  <c r="N5592" i="1"/>
  <c r="N4862" i="1"/>
  <c r="N996" i="1"/>
  <c r="N930" i="1"/>
  <c r="N4764" i="1"/>
  <c r="N931" i="1"/>
  <c r="N4765" i="1"/>
  <c r="N4624" i="1"/>
  <c r="N932" i="1"/>
  <c r="N4766" i="1"/>
  <c r="N4625" i="1"/>
  <c r="N4626" i="1"/>
  <c r="N1928" i="1"/>
  <c r="N1055" i="1"/>
  <c r="N5593" i="1"/>
  <c r="N1056" i="1"/>
  <c r="N5594" i="1"/>
  <c r="N4863" i="1"/>
  <c r="N1057" i="1"/>
  <c r="N5595" i="1"/>
  <c r="N4864" i="1"/>
  <c r="N4865" i="1"/>
  <c r="N933" i="1"/>
  <c r="N4767" i="1"/>
  <c r="N4627" i="1"/>
  <c r="N4628" i="1"/>
  <c r="N4629" i="1"/>
  <c r="N1929" i="1"/>
  <c r="N1058" i="1"/>
  <c r="N5596" i="1"/>
  <c r="N1059" i="1"/>
  <c r="N5597" i="1"/>
  <c r="N4866" i="1"/>
  <c r="N1060" i="1"/>
  <c r="N5598" i="1"/>
  <c r="N4867" i="1"/>
  <c r="N4868" i="1"/>
  <c r="N934" i="1"/>
  <c r="N4768" i="1"/>
  <c r="N4630" i="1"/>
  <c r="N4631" i="1"/>
  <c r="N4632" i="1"/>
  <c r="N1061" i="1"/>
  <c r="N5599" i="1"/>
  <c r="N4869" i="1"/>
  <c r="N4870" i="1"/>
  <c r="N4871" i="1"/>
  <c r="N4633" i="1"/>
  <c r="N3309" i="1"/>
  <c r="N2475" i="1"/>
  <c r="N6928" i="1"/>
  <c r="N2476" i="1"/>
  <c r="N6929" i="1"/>
  <c r="N6461" i="1"/>
  <c r="N2477" i="1"/>
  <c r="N6930" i="1"/>
  <c r="N6462" i="1"/>
  <c r="N6463" i="1"/>
  <c r="N1169" i="1"/>
  <c r="N5706" i="1"/>
  <c r="N4990" i="1"/>
  <c r="N4991" i="1"/>
  <c r="N4992" i="1"/>
  <c r="N2478" i="1"/>
  <c r="N6931" i="1"/>
  <c r="N6464" i="1"/>
  <c r="N6465" i="1"/>
  <c r="N6466" i="1"/>
  <c r="N4993" i="1"/>
  <c r="N2479" i="1"/>
  <c r="N6932" i="1"/>
  <c r="N6467" i="1"/>
  <c r="N6468" i="1"/>
  <c r="N6469" i="1"/>
  <c r="N4994" i="1"/>
  <c r="N6470" i="1"/>
  <c r="N3571" i="1"/>
  <c r="N3572" i="1"/>
  <c r="N3573" i="1"/>
  <c r="N2736" i="1"/>
  <c r="N7164" i="1"/>
  <c r="N2132" i="1"/>
  <c r="N2133" i="1"/>
  <c r="N1401" i="1"/>
  <c r="N5936" i="1"/>
  <c r="N2134" i="1"/>
  <c r="N1402" i="1"/>
  <c r="N5937" i="1"/>
  <c r="N1403" i="1"/>
  <c r="N5938" i="1"/>
  <c r="N5201" i="1"/>
  <c r="N3574" i="1"/>
  <c r="N3575" i="1"/>
  <c r="N2737" i="1"/>
  <c r="N7165" i="1"/>
  <c r="N3576" i="1"/>
  <c r="N2738" i="1"/>
  <c r="N7166" i="1"/>
  <c r="N2739" i="1"/>
  <c r="N7167" i="1"/>
  <c r="N6630" i="1"/>
  <c r="N2135" i="1"/>
  <c r="N1404" i="1"/>
  <c r="N5939" i="1"/>
  <c r="N1405" i="1"/>
  <c r="N5940" i="1"/>
  <c r="N5202" i="1"/>
  <c r="N1406" i="1"/>
  <c r="N5941" i="1"/>
  <c r="N5203" i="1"/>
  <c r="N5204" i="1"/>
  <c r="N4483" i="1"/>
  <c r="N4484" i="1"/>
  <c r="N4255" i="1"/>
  <c r="N4485" i="1"/>
  <c r="N4256" i="1"/>
  <c r="N7939" i="1"/>
  <c r="N4257" i="1"/>
  <c r="N7940" i="1"/>
  <c r="N7723" i="1"/>
  <c r="N4167" i="1"/>
  <c r="N3252" i="1"/>
  <c r="N7604" i="1"/>
  <c r="N3253" i="1"/>
  <c r="N7605" i="1"/>
  <c r="N6806" i="1"/>
  <c r="N3254" i="1"/>
  <c r="N7606" i="1"/>
  <c r="N6807" i="1"/>
  <c r="N6808" i="1"/>
  <c r="N4486" i="1"/>
  <c r="N4258" i="1"/>
  <c r="N7941" i="1"/>
  <c r="N4259" i="1"/>
  <c r="N7942" i="1"/>
  <c r="N7724" i="1"/>
  <c r="N4260" i="1"/>
  <c r="N7943" i="1"/>
  <c r="N7725" i="1"/>
  <c r="N7726" i="1"/>
  <c r="N3255" i="1"/>
  <c r="N7607" i="1"/>
  <c r="N6809" i="1"/>
  <c r="N6810" i="1"/>
  <c r="N6811" i="1"/>
  <c r="N1930" i="1"/>
  <c r="N1931" i="1"/>
  <c r="N1062" i="1"/>
  <c r="N5600" i="1"/>
  <c r="N1932" i="1"/>
  <c r="N1063" i="1"/>
  <c r="N5601" i="1"/>
  <c r="N1064" i="1"/>
  <c r="N5602" i="1"/>
  <c r="N4872" i="1"/>
  <c r="N997" i="1"/>
  <c r="N935" i="1"/>
  <c r="N4769" i="1"/>
  <c r="N936" i="1"/>
  <c r="N4770" i="1"/>
  <c r="N4634" i="1"/>
  <c r="N937" i="1"/>
  <c r="N4771" i="1"/>
  <c r="N4635" i="1"/>
  <c r="N4636" i="1"/>
  <c r="N1933" i="1"/>
  <c r="N1065" i="1"/>
  <c r="N5603" i="1"/>
  <c r="N1066" i="1"/>
  <c r="N5604" i="1"/>
  <c r="N4873" i="1"/>
  <c r="N1067" i="1"/>
  <c r="N5605" i="1"/>
  <c r="N4874" i="1"/>
  <c r="N4875" i="1"/>
  <c r="N938" i="1"/>
  <c r="N4772" i="1"/>
  <c r="N4637" i="1"/>
  <c r="N4638" i="1"/>
  <c r="N4639" i="1"/>
  <c r="N3310" i="1"/>
  <c r="N2480" i="1"/>
  <c r="N6933" i="1"/>
  <c r="N2481" i="1"/>
  <c r="N6934" i="1"/>
  <c r="N6471" i="1"/>
  <c r="N2482" i="1"/>
  <c r="N6935" i="1"/>
  <c r="N6472" i="1"/>
  <c r="N6473" i="1"/>
  <c r="N1170" i="1"/>
  <c r="N5707" i="1"/>
  <c r="N4995" i="1"/>
  <c r="N4996" i="1"/>
  <c r="N4997" i="1"/>
  <c r="N2483" i="1"/>
  <c r="N6936" i="1"/>
  <c r="N6474" i="1"/>
  <c r="N6475" i="1"/>
  <c r="N6476" i="1"/>
  <c r="N4998" i="1"/>
  <c r="N3577" i="1"/>
  <c r="N2136" i="1"/>
  <c r="N2137" i="1"/>
  <c r="N1407" i="1"/>
  <c r="N5942" i="1"/>
  <c r="N3578" i="1"/>
  <c r="N3579" i="1"/>
  <c r="N2740" i="1"/>
  <c r="N7168" i="1"/>
  <c r="N2138" i="1"/>
  <c r="N1408" i="1"/>
  <c r="N5943" i="1"/>
  <c r="N1409" i="1"/>
  <c r="N5944" i="1"/>
  <c r="N5205" i="1"/>
  <c r="N849" i="1"/>
  <c r="N501" i="1"/>
  <c r="N489" i="1"/>
  <c r="N2139" i="1"/>
  <c r="N850" i="1"/>
  <c r="N588" i="1"/>
  <c r="N3580" i="1"/>
  <c r="N490" i="1"/>
  <c r="N2140" i="1"/>
  <c r="N1410" i="1"/>
  <c r="N5945" i="1"/>
  <c r="N3581" i="1"/>
  <c r="N3582" i="1"/>
  <c r="N3583" i="1"/>
  <c r="N2741" i="1"/>
  <c r="N7169" i="1"/>
  <c r="N2141" i="1"/>
  <c r="N2142" i="1"/>
  <c r="N1411" i="1"/>
  <c r="N5946" i="1"/>
  <c r="N2143" i="1"/>
  <c r="N1412" i="1"/>
  <c r="N5947" i="1"/>
  <c r="N1413" i="1"/>
  <c r="N5948" i="1"/>
  <c r="N5206" i="1"/>
  <c r="N3584" i="1"/>
  <c r="N3585" i="1"/>
  <c r="N2742" i="1"/>
  <c r="N7170" i="1"/>
  <c r="N3586" i="1"/>
  <c r="N2743" i="1"/>
  <c r="N7171" i="1"/>
  <c r="N2744" i="1"/>
  <c r="N7172" i="1"/>
  <c r="N6631" i="1"/>
  <c r="N2144" i="1"/>
  <c r="N1414" i="1"/>
  <c r="N5949" i="1"/>
  <c r="N1415" i="1"/>
  <c r="N5950" i="1"/>
  <c r="N5207" i="1"/>
  <c r="N1416" i="1"/>
  <c r="N5951" i="1"/>
  <c r="N5208" i="1"/>
  <c r="N5209" i="1"/>
  <c r="N589" i="1"/>
  <c r="N78" i="1"/>
  <c r="N79" i="1"/>
  <c r="N80" i="1"/>
  <c r="N2745" i="1"/>
  <c r="N359" i="1"/>
  <c r="N590" i="1"/>
  <c r="N591" i="1"/>
  <c r="N360" i="1"/>
  <c r="N592" i="1"/>
  <c r="N81" i="1"/>
  <c r="N82" i="1"/>
  <c r="N83" i="1"/>
  <c r="N2746" i="1"/>
  <c r="N361" i="1"/>
  <c r="N593" i="1"/>
  <c r="N594" i="1"/>
  <c r="N362" i="1"/>
  <c r="N3587" i="1"/>
  <c r="N3588" i="1"/>
  <c r="N3589" i="1"/>
  <c r="N2747" i="1"/>
  <c r="N7173" i="1"/>
  <c r="N2145" i="1"/>
  <c r="N2146" i="1"/>
  <c r="N1417" i="1"/>
  <c r="N5952" i="1"/>
  <c r="N2147" i="1"/>
  <c r="N1418" i="1"/>
  <c r="N5953" i="1"/>
  <c r="N1419" i="1"/>
  <c r="N5954" i="1"/>
  <c r="N5210" i="1"/>
  <c r="N3590" i="1"/>
  <c r="N3591" i="1"/>
  <c r="N2748" i="1"/>
  <c r="N7174" i="1"/>
  <c r="N3592" i="1"/>
  <c r="N2749" i="1"/>
  <c r="N7175" i="1"/>
  <c r="N2750" i="1"/>
  <c r="N7176" i="1"/>
  <c r="N6632" i="1"/>
  <c r="N2148" i="1"/>
  <c r="N1420" i="1"/>
  <c r="N5955" i="1"/>
  <c r="N1421" i="1"/>
  <c r="N5956" i="1"/>
  <c r="N5211" i="1"/>
  <c r="N1422" i="1"/>
  <c r="N5957" i="1"/>
  <c r="N5212" i="1"/>
  <c r="N5213" i="1"/>
  <c r="N3593" i="1"/>
  <c r="N3594" i="1"/>
  <c r="N3595" i="1"/>
  <c r="N2751" i="1"/>
  <c r="N7177" i="1"/>
  <c r="N2149" i="1"/>
  <c r="N2150" i="1"/>
  <c r="N1423" i="1"/>
  <c r="N5958" i="1"/>
  <c r="N2151" i="1"/>
  <c r="N1424" i="1"/>
  <c r="N5959" i="1"/>
  <c r="N1425" i="1"/>
  <c r="N5960" i="1"/>
  <c r="N5214" i="1"/>
  <c r="N3596" i="1"/>
  <c r="N3597" i="1"/>
  <c r="N2752" i="1"/>
  <c r="N7178" i="1"/>
  <c r="N3598" i="1"/>
  <c r="N2753" i="1"/>
  <c r="N7179" i="1"/>
  <c r="N2754" i="1"/>
  <c r="N7180" i="1"/>
  <c r="N6633" i="1"/>
  <c r="N2152" i="1"/>
  <c r="N1426" i="1"/>
  <c r="N1427" i="1"/>
  <c r="N5961" i="1"/>
  <c r="N5215" i="1"/>
  <c r="N1428" i="1"/>
  <c r="N5962" i="1"/>
  <c r="N5216" i="1"/>
  <c r="N5217" i="1"/>
  <c r="N595" i="1"/>
  <c r="N84" i="1"/>
  <c r="N85" i="1"/>
  <c r="N86" i="1"/>
  <c r="N2755" i="1"/>
  <c r="N363" i="1"/>
  <c r="N596" i="1"/>
  <c r="N597" i="1"/>
  <c r="N364" i="1"/>
  <c r="N598" i="1"/>
  <c r="N87" i="1"/>
  <c r="N88" i="1"/>
  <c r="N89" i="1"/>
  <c r="N2756" i="1"/>
  <c r="N365" i="1"/>
  <c r="N599" i="1"/>
  <c r="N600" i="1"/>
  <c r="N366" i="1"/>
  <c r="N3599" i="1"/>
  <c r="N3600" i="1"/>
  <c r="N3601" i="1"/>
  <c r="N2757" i="1"/>
  <c r="N7181" i="1"/>
  <c r="N2153" i="1"/>
  <c r="N2154" i="1"/>
  <c r="N1429" i="1"/>
  <c r="N5963" i="1"/>
  <c r="N2155" i="1"/>
  <c r="N1430" i="1"/>
  <c r="N5964" i="1"/>
  <c r="N1431" i="1"/>
  <c r="N5965" i="1"/>
  <c r="N5218" i="1"/>
  <c r="N3602" i="1"/>
  <c r="N3603" i="1"/>
  <c r="N2758" i="1"/>
  <c r="N7182" i="1"/>
  <c r="N3604" i="1"/>
  <c r="N2759" i="1"/>
  <c r="N7183" i="1"/>
  <c r="N2760" i="1"/>
  <c r="N7184" i="1"/>
  <c r="N6634" i="1"/>
  <c r="N2156" i="1"/>
  <c r="N1432" i="1"/>
  <c r="N5966" i="1"/>
  <c r="N1433" i="1"/>
  <c r="N5967" i="1"/>
  <c r="N5219" i="1"/>
  <c r="N1434" i="1"/>
  <c r="N5968" i="1"/>
  <c r="N5220" i="1"/>
  <c r="N5221" i="1"/>
  <c r="N3605" i="1"/>
  <c r="N3606" i="1"/>
  <c r="N3607" i="1"/>
  <c r="N2761" i="1"/>
  <c r="N7185" i="1"/>
  <c r="N2157" i="1"/>
  <c r="N2158" i="1"/>
  <c r="N1435" i="1"/>
  <c r="N2159" i="1"/>
  <c r="N1436" i="1"/>
  <c r="N5969" i="1"/>
  <c r="N1437" i="1"/>
  <c r="N5970" i="1"/>
  <c r="N5222" i="1"/>
  <c r="N3608" i="1"/>
  <c r="N3609" i="1"/>
  <c r="N2762" i="1"/>
  <c r="N7186" i="1"/>
  <c r="N3610" i="1"/>
  <c r="N2763" i="1"/>
  <c r="N2764" i="1"/>
  <c r="N7187" i="1"/>
  <c r="N6635" i="1"/>
  <c r="N2160" i="1"/>
  <c r="N1438" i="1"/>
  <c r="N5971" i="1"/>
  <c r="N1439" i="1"/>
  <c r="N5972" i="1"/>
  <c r="N5223" i="1"/>
  <c r="N1440" i="1"/>
  <c r="N5973" i="1"/>
  <c r="N5224" i="1"/>
  <c r="N5225" i="1"/>
  <c r="N3611" i="1"/>
  <c r="N3612" i="1"/>
  <c r="N3613" i="1"/>
  <c r="N2765" i="1"/>
  <c r="N7188" i="1"/>
  <c r="N2161" i="1"/>
  <c r="N2162" i="1"/>
  <c r="N1441" i="1"/>
  <c r="N5974" i="1"/>
  <c r="N2163" i="1"/>
  <c r="N1442" i="1"/>
  <c r="N5975" i="1"/>
  <c r="N1443" i="1"/>
  <c r="N5976" i="1"/>
  <c r="N5226" i="1"/>
  <c r="N3614" i="1"/>
  <c r="N3615" i="1"/>
  <c r="N2766" i="1"/>
  <c r="N7189" i="1"/>
  <c r="N3616" i="1"/>
  <c r="N2767" i="1"/>
  <c r="N7190" i="1"/>
  <c r="N2768" i="1"/>
  <c r="N7191" i="1"/>
  <c r="N6636" i="1"/>
  <c r="N2164" i="1"/>
  <c r="N1444" i="1"/>
  <c r="N5977" i="1"/>
  <c r="N1445" i="1"/>
  <c r="N5978" i="1"/>
  <c r="N5227" i="1"/>
  <c r="N1446" i="1"/>
  <c r="N5979" i="1"/>
  <c r="N5228" i="1"/>
  <c r="N5229" i="1"/>
  <c r="N3617" i="1"/>
  <c r="N3618" i="1"/>
  <c r="N3619" i="1"/>
  <c r="N2769" i="1"/>
  <c r="N7192" i="1"/>
  <c r="N2165" i="1"/>
  <c r="N2166" i="1"/>
  <c r="N1447" i="1"/>
  <c r="N5980" i="1"/>
  <c r="N2167" i="1"/>
  <c r="N1448" i="1"/>
  <c r="N5981" i="1"/>
  <c r="N1449" i="1"/>
  <c r="N5982" i="1"/>
  <c r="N5230" i="1"/>
  <c r="N3620" i="1"/>
  <c r="N3621" i="1"/>
  <c r="N2770" i="1"/>
  <c r="N7193" i="1"/>
  <c r="N3622" i="1"/>
  <c r="N2771" i="1"/>
  <c r="N7194" i="1"/>
  <c r="N2772" i="1"/>
  <c r="N7195" i="1"/>
  <c r="N6637" i="1"/>
  <c r="N2168" i="1"/>
  <c r="N1450" i="1"/>
  <c r="N5983" i="1"/>
  <c r="N1451" i="1"/>
  <c r="N5984" i="1"/>
  <c r="N5231" i="1"/>
  <c r="N1452" i="1"/>
  <c r="N5985" i="1"/>
  <c r="N5232" i="1"/>
  <c r="N5233" i="1"/>
  <c r="N3623" i="1"/>
  <c r="N3624" i="1"/>
  <c r="N2773" i="1"/>
  <c r="N7196" i="1"/>
  <c r="N3625" i="1"/>
  <c r="N2774" i="1"/>
  <c r="N7197" i="1"/>
  <c r="N2775" i="1"/>
  <c r="N7198" i="1"/>
  <c r="N6638" i="1"/>
  <c r="N2169" i="1"/>
  <c r="N1453" i="1"/>
  <c r="N5986" i="1"/>
  <c r="N1454" i="1"/>
  <c r="N5987" i="1"/>
  <c r="N5234" i="1"/>
  <c r="N1455" i="1"/>
  <c r="N5988" i="1"/>
  <c r="N5235" i="1"/>
  <c r="N3626" i="1"/>
  <c r="N2776" i="1"/>
  <c r="N7199" i="1"/>
  <c r="N2777" i="1"/>
  <c r="N7200" i="1"/>
  <c r="N6639" i="1"/>
  <c r="N2778" i="1"/>
  <c r="N7201" i="1"/>
  <c r="N6640" i="1"/>
  <c r="N6641" i="1"/>
  <c r="N1456" i="1"/>
  <c r="N5989" i="1"/>
  <c r="N5236" i="1"/>
  <c r="N5237" i="1"/>
  <c r="N5238" i="1"/>
  <c r="N4487" i="1"/>
  <c r="N4488" i="1"/>
  <c r="N4261" i="1"/>
  <c r="N7944" i="1"/>
  <c r="N4489" i="1"/>
  <c r="N4262" i="1"/>
  <c r="N7945" i="1"/>
  <c r="N4263" i="1"/>
  <c r="N7946" i="1"/>
  <c r="N7727" i="1"/>
  <c r="N4168" i="1"/>
  <c r="N3256" i="1"/>
  <c r="N7608" i="1"/>
  <c r="N3257" i="1"/>
  <c r="N7609" i="1"/>
  <c r="N6812" i="1"/>
  <c r="N3258" i="1"/>
  <c r="N7610" i="1"/>
  <c r="N6813" i="1"/>
  <c r="N6814" i="1"/>
  <c r="N4490" i="1"/>
  <c r="N4264" i="1"/>
  <c r="N7947" i="1"/>
  <c r="N4265" i="1"/>
  <c r="N7948" i="1"/>
  <c r="N7728" i="1"/>
  <c r="N4266" i="1"/>
  <c r="N7949" i="1"/>
  <c r="N7729" i="1"/>
  <c r="N7730" i="1"/>
  <c r="N3259" i="1"/>
  <c r="N7611" i="1"/>
  <c r="N6815" i="1"/>
  <c r="N6816" i="1"/>
  <c r="N6817" i="1"/>
  <c r="N4491" i="1"/>
  <c r="N4267" i="1"/>
  <c r="N7950" i="1"/>
  <c r="N4268" i="1"/>
  <c r="N7951" i="1"/>
  <c r="N7731" i="1"/>
  <c r="N4269" i="1"/>
  <c r="N7952" i="1"/>
  <c r="N7732" i="1"/>
  <c r="N7733" i="1"/>
  <c r="N3260" i="1"/>
  <c r="N7612" i="1"/>
  <c r="N6818" i="1"/>
  <c r="N6819" i="1"/>
  <c r="N6820" i="1"/>
  <c r="N4270" i="1"/>
  <c r="N7953" i="1"/>
  <c r="N7734" i="1"/>
  <c r="N7735" i="1"/>
  <c r="N7736" i="1"/>
  <c r="N6821" i="1"/>
  <c r="N1934" i="1"/>
  <c r="N1935" i="1"/>
  <c r="N1068" i="1"/>
  <c r="N5606" i="1"/>
  <c r="N1936" i="1"/>
  <c r="N1069" i="1"/>
  <c r="N5607" i="1"/>
  <c r="N1070" i="1"/>
  <c r="N5608" i="1"/>
  <c r="N4876" i="1"/>
  <c r="N998" i="1"/>
  <c r="N939" i="1"/>
  <c r="N4773" i="1"/>
  <c r="N940" i="1"/>
  <c r="N4774" i="1"/>
  <c r="N4640" i="1"/>
  <c r="N941" i="1"/>
  <c r="N4775" i="1"/>
  <c r="N4641" i="1"/>
  <c r="N4642" i="1"/>
  <c r="N1937" i="1"/>
  <c r="N1071" i="1"/>
  <c r="N5609" i="1"/>
  <c r="N1072" i="1"/>
  <c r="N5610" i="1"/>
  <c r="N4877" i="1"/>
  <c r="N1073" i="1"/>
  <c r="N5611" i="1"/>
  <c r="N4878" i="1"/>
  <c r="N4879" i="1"/>
  <c r="N942" i="1"/>
  <c r="N4776" i="1"/>
  <c r="N4643" i="1"/>
  <c r="N4644" i="1"/>
  <c r="N4645" i="1"/>
  <c r="N1938" i="1"/>
  <c r="N1074" i="1"/>
  <c r="N5612" i="1"/>
  <c r="N1075" i="1"/>
  <c r="N5613" i="1"/>
  <c r="N4880" i="1"/>
  <c r="N1076" i="1"/>
  <c r="N5614" i="1"/>
  <c r="N4881" i="1"/>
  <c r="N4882" i="1"/>
  <c r="N943" i="1"/>
  <c r="N4777" i="1"/>
  <c r="N4646" i="1"/>
  <c r="N4647" i="1"/>
  <c r="N4648" i="1"/>
  <c r="N1077" i="1"/>
  <c r="N5615" i="1"/>
  <c r="N4883" i="1"/>
  <c r="N4884" i="1"/>
  <c r="N4885" i="1"/>
  <c r="N4649" i="1"/>
  <c r="N3311" i="1"/>
  <c r="N2484" i="1"/>
  <c r="N6937" i="1"/>
  <c r="N2485" i="1"/>
  <c r="N6938" i="1"/>
  <c r="N6477" i="1"/>
  <c r="N2486" i="1"/>
  <c r="N6939" i="1"/>
  <c r="N6478" i="1"/>
  <c r="N6479" i="1"/>
  <c r="N1171" i="1"/>
  <c r="N5708" i="1"/>
  <c r="N4999" i="1"/>
  <c r="N5000" i="1"/>
  <c r="N5001" i="1"/>
  <c r="N2487" i="1"/>
  <c r="N6940" i="1"/>
  <c r="N6480" i="1"/>
  <c r="N6481" i="1"/>
  <c r="N6482" i="1"/>
  <c r="N5002" i="1"/>
  <c r="N2488" i="1"/>
  <c r="N6941" i="1"/>
  <c r="N6483" i="1"/>
  <c r="N6484" i="1"/>
  <c r="N6485" i="1"/>
  <c r="N5003" i="1"/>
  <c r="N6486" i="1"/>
  <c r="N3627" i="1"/>
  <c r="N2170" i="1"/>
  <c r="N2171" i="1"/>
  <c r="N1457" i="1"/>
  <c r="N5990" i="1"/>
  <c r="N3628" i="1"/>
  <c r="N3629" i="1"/>
  <c r="N2779" i="1"/>
  <c r="N7202" i="1"/>
  <c r="N2172" i="1"/>
  <c r="N1458" i="1"/>
  <c r="N5991" i="1"/>
  <c r="N1459" i="1"/>
  <c r="N5992" i="1"/>
  <c r="N5239" i="1"/>
  <c r="N3630" i="1"/>
  <c r="N3631" i="1"/>
  <c r="N3632" i="1"/>
  <c r="N2780" i="1"/>
  <c r="N7203" i="1"/>
  <c r="N2173" i="1"/>
  <c r="N2174" i="1"/>
  <c r="N1460" i="1"/>
  <c r="N5993" i="1"/>
  <c r="N2175" i="1"/>
  <c r="N1461" i="1"/>
  <c r="N5994" i="1"/>
  <c r="N1462" i="1"/>
  <c r="N5995" i="1"/>
  <c r="N5240" i="1"/>
  <c r="N3633" i="1"/>
  <c r="N3634" i="1"/>
  <c r="N2781" i="1"/>
  <c r="N7204" i="1"/>
  <c r="N3635" i="1"/>
  <c r="N2782" i="1"/>
  <c r="N7205" i="1"/>
  <c r="N2783" i="1"/>
  <c r="N7206" i="1"/>
  <c r="N6642" i="1"/>
  <c r="N2176" i="1"/>
  <c r="N1463" i="1"/>
  <c r="N5996" i="1"/>
  <c r="N1464" i="1"/>
  <c r="N5997" i="1"/>
  <c r="N5241" i="1"/>
  <c r="N1465" i="1"/>
  <c r="N5998" i="1"/>
  <c r="N5242" i="1"/>
  <c r="N5243" i="1"/>
  <c r="N601" i="1"/>
  <c r="N90" i="1"/>
  <c r="N91" i="1"/>
  <c r="N92" i="1"/>
  <c r="N2784" i="1"/>
  <c r="N367" i="1"/>
  <c r="N602" i="1"/>
  <c r="N603" i="1"/>
  <c r="N368" i="1"/>
  <c r="N3636" i="1"/>
  <c r="N3637" i="1"/>
  <c r="N3638" i="1"/>
  <c r="N2785" i="1"/>
  <c r="N7207" i="1"/>
  <c r="N2177" i="1"/>
  <c r="N2178" i="1"/>
  <c r="N1466" i="1"/>
  <c r="N5999" i="1"/>
  <c r="N2179" i="1"/>
  <c r="N1467" i="1"/>
  <c r="N6000" i="1"/>
  <c r="N1468" i="1"/>
  <c r="N6001" i="1"/>
  <c r="N5244" i="1"/>
  <c r="N3639" i="1"/>
  <c r="N3640" i="1"/>
  <c r="N2786" i="1"/>
  <c r="N7208" i="1"/>
  <c r="N3641" i="1"/>
  <c r="N2787" i="1"/>
  <c r="N7209" i="1"/>
  <c r="N2788" i="1"/>
  <c r="N7210" i="1"/>
  <c r="N6643" i="1"/>
  <c r="N2180" i="1"/>
  <c r="N1469" i="1"/>
  <c r="N6002" i="1"/>
  <c r="N1470" i="1"/>
  <c r="N6003" i="1"/>
  <c r="N5245" i="1"/>
  <c r="N1471" i="1"/>
  <c r="N6004" i="1"/>
  <c r="N5246" i="1"/>
  <c r="N5247" i="1"/>
  <c r="N3642" i="1"/>
  <c r="N3643" i="1"/>
  <c r="N3644" i="1"/>
  <c r="N2789" i="1"/>
  <c r="N7211" i="1"/>
  <c r="N2181" i="1"/>
  <c r="N2182" i="1"/>
  <c r="N1472" i="1"/>
  <c r="N6005" i="1"/>
  <c r="N2183" i="1"/>
  <c r="N1473" i="1"/>
  <c r="N6006" i="1"/>
  <c r="N1474" i="1"/>
  <c r="N6007" i="1"/>
  <c r="N5248" i="1"/>
  <c r="N3645" i="1"/>
  <c r="N3646" i="1"/>
  <c r="N2790" i="1"/>
  <c r="N7212" i="1"/>
  <c r="N3647" i="1"/>
  <c r="N2791" i="1"/>
  <c r="N7213" i="1"/>
  <c r="N2792" i="1"/>
  <c r="N7214" i="1"/>
  <c r="N6644" i="1"/>
  <c r="N2184" i="1"/>
  <c r="N1475" i="1"/>
  <c r="N6008" i="1"/>
  <c r="N1476" i="1"/>
  <c r="N6009" i="1"/>
  <c r="N5249" i="1"/>
  <c r="N1477" i="1"/>
  <c r="N6010" i="1"/>
  <c r="N5250" i="1"/>
  <c r="N5251" i="1"/>
  <c r="N604" i="1"/>
  <c r="N605" i="1"/>
  <c r="N606" i="1"/>
  <c r="N2793" i="1"/>
  <c r="N607" i="1"/>
  <c r="N608" i="1"/>
  <c r="N609" i="1"/>
  <c r="N2794" i="1"/>
  <c r="N610" i="1"/>
  <c r="N611" i="1"/>
  <c r="N612" i="1"/>
  <c r="N2795" i="1"/>
  <c r="N613" i="1"/>
  <c r="N614" i="1"/>
  <c r="N615" i="1"/>
  <c r="N2796" i="1"/>
  <c r="N616" i="1"/>
  <c r="N617" i="1"/>
  <c r="N618" i="1"/>
  <c r="N2797" i="1"/>
  <c r="N619" i="1"/>
  <c r="N620" i="1"/>
  <c r="N621" i="1"/>
  <c r="N2798" i="1"/>
  <c r="N622" i="1"/>
  <c r="N623" i="1"/>
  <c r="N624" i="1"/>
  <c r="N2799" i="1"/>
  <c r="N625" i="1"/>
  <c r="N626" i="1"/>
  <c r="N627" i="1"/>
  <c r="N2800" i="1"/>
  <c r="N628" i="1"/>
  <c r="N3648" i="1"/>
  <c r="N3649" i="1"/>
  <c r="N3650" i="1"/>
  <c r="N2801" i="1"/>
  <c r="N7215" i="1"/>
  <c r="N3651" i="1"/>
  <c r="N3652" i="1"/>
  <c r="N2802" i="1"/>
  <c r="N7216" i="1"/>
  <c r="N3653" i="1"/>
  <c r="N2803" i="1"/>
  <c r="N7217" i="1"/>
  <c r="N2804" i="1"/>
  <c r="N7218" i="1"/>
  <c r="N6645" i="1"/>
  <c r="N4492" i="1"/>
  <c r="N4493" i="1"/>
  <c r="N4271" i="1"/>
  <c r="N7954" i="1"/>
  <c r="N4494" i="1"/>
  <c r="N4272" i="1"/>
  <c r="N7955" i="1"/>
  <c r="N4273" i="1"/>
  <c r="N7956" i="1"/>
  <c r="N7737" i="1"/>
  <c r="N4495" i="1"/>
  <c r="N4274" i="1"/>
  <c r="N7957" i="1"/>
  <c r="N4275" i="1"/>
  <c r="N7958" i="1"/>
  <c r="N7738" i="1"/>
  <c r="N4276" i="1"/>
  <c r="N7959" i="1"/>
  <c r="N7739" i="1"/>
  <c r="N7740" i="1"/>
  <c r="N3654" i="1"/>
  <c r="N3655" i="1"/>
  <c r="N3656" i="1"/>
  <c r="N2805" i="1"/>
  <c r="N7219" i="1"/>
  <c r="N3657" i="1"/>
  <c r="N3658" i="1"/>
  <c r="N2806" i="1"/>
  <c r="N7220" i="1"/>
  <c r="N3659" i="1"/>
  <c r="N2807" i="1"/>
  <c r="N7221" i="1"/>
  <c r="N2808" i="1"/>
  <c r="N7222" i="1"/>
  <c r="N6646" i="1"/>
  <c r="N4496" i="1"/>
  <c r="N4497" i="1"/>
  <c r="N4277" i="1"/>
  <c r="N7960" i="1"/>
  <c r="N4498" i="1"/>
  <c r="N4278" i="1"/>
  <c r="N7961" i="1"/>
  <c r="N4279" i="1"/>
  <c r="N7962" i="1"/>
  <c r="N7741" i="1"/>
  <c r="N4499" i="1"/>
  <c r="N4280" i="1"/>
  <c r="N7963" i="1"/>
  <c r="N4281" i="1"/>
  <c r="N7964" i="1"/>
  <c r="N7742" i="1"/>
  <c r="N4282" i="1"/>
  <c r="N7965" i="1"/>
  <c r="N7743" i="1"/>
  <c r="N7744" i="1"/>
  <c r="N3660" i="1"/>
  <c r="N3661" i="1"/>
  <c r="N3662" i="1"/>
  <c r="N2809" i="1"/>
  <c r="N7223" i="1"/>
  <c r="N3663" i="1"/>
  <c r="N3664" i="1"/>
  <c r="N2810" i="1"/>
  <c r="N7224" i="1"/>
  <c r="N3665" i="1"/>
  <c r="N2811" i="1"/>
  <c r="N7225" i="1"/>
  <c r="N2812" i="1"/>
  <c r="N7226" i="1"/>
  <c r="N6647" i="1"/>
  <c r="N3666" i="1"/>
  <c r="N3667" i="1"/>
  <c r="N3668" i="1"/>
  <c r="N2813" i="1"/>
  <c r="N7227" i="1"/>
  <c r="N3669" i="1"/>
  <c r="N3670" i="1"/>
  <c r="N2814" i="1"/>
  <c r="N7228" i="1"/>
  <c r="N3671" i="1"/>
  <c r="N2815" i="1"/>
  <c r="N7229" i="1"/>
  <c r="N2816" i="1"/>
  <c r="N7230" i="1"/>
  <c r="N6648" i="1"/>
  <c r="N3672" i="1"/>
  <c r="N3673" i="1"/>
  <c r="N3674" i="1"/>
  <c r="N2817" i="1"/>
  <c r="N7231" i="1"/>
  <c r="N3675" i="1"/>
  <c r="N3676" i="1"/>
  <c r="N2818" i="1"/>
  <c r="N7232" i="1"/>
  <c r="N3677" i="1"/>
  <c r="N2819" i="1"/>
  <c r="N7233" i="1"/>
  <c r="N2820" i="1"/>
  <c r="N7234" i="1"/>
  <c r="N6649" i="1"/>
  <c r="N93" i="1"/>
  <c r="N94" i="1"/>
  <c r="N864" i="1"/>
  <c r="N865" i="1"/>
  <c r="N629" i="1"/>
  <c r="N4283" i="1"/>
  <c r="N95" i="1"/>
  <c r="N96" i="1"/>
  <c r="N866" i="1"/>
  <c r="N867" i="1"/>
  <c r="N630" i="1"/>
  <c r="N4284" i="1"/>
  <c r="N3678" i="1"/>
  <c r="N3679" i="1"/>
  <c r="N3680" i="1"/>
  <c r="N2821" i="1"/>
  <c r="N7235" i="1"/>
  <c r="N2185" i="1"/>
  <c r="N2186" i="1"/>
  <c r="N1478" i="1"/>
  <c r="N6011" i="1"/>
  <c r="N2187" i="1"/>
  <c r="N1479" i="1"/>
  <c r="N6012" i="1"/>
  <c r="N1480" i="1"/>
  <c r="N6013" i="1"/>
  <c r="N5252" i="1"/>
  <c r="N3681" i="1"/>
  <c r="N3682" i="1"/>
  <c r="N2822" i="1"/>
  <c r="N7236" i="1"/>
  <c r="N3683" i="1"/>
  <c r="N2823" i="1"/>
  <c r="N7237" i="1"/>
  <c r="N2824" i="1"/>
  <c r="N7238" i="1"/>
  <c r="N6650" i="1"/>
  <c r="N2188" i="1"/>
  <c r="N1481" i="1"/>
  <c r="N6014" i="1"/>
  <c r="N1482" i="1"/>
  <c r="N6015" i="1"/>
  <c r="N5253" i="1"/>
  <c r="N1483" i="1"/>
  <c r="N6016" i="1"/>
  <c r="N5254" i="1"/>
  <c r="N5255" i="1"/>
  <c r="N3684" i="1"/>
  <c r="N3685" i="1"/>
  <c r="N3686" i="1"/>
  <c r="N2825" i="1"/>
  <c r="N7239" i="1"/>
  <c r="N2189" i="1"/>
  <c r="N2190" i="1"/>
  <c r="N1484" i="1"/>
  <c r="N6017" i="1"/>
  <c r="N2191" i="1"/>
  <c r="N1485" i="1"/>
  <c r="N6018" i="1"/>
  <c r="N1486" i="1"/>
  <c r="N6019" i="1"/>
  <c r="N5256" i="1"/>
  <c r="N3687" i="1"/>
  <c r="N3688" i="1"/>
  <c r="N2826" i="1"/>
  <c r="N7240" i="1"/>
  <c r="N3689" i="1"/>
  <c r="N2827" i="1"/>
  <c r="N7241" i="1"/>
  <c r="N2828" i="1"/>
  <c r="N7242" i="1"/>
  <c r="N6651" i="1"/>
  <c r="N2192" i="1"/>
  <c r="N1487" i="1"/>
  <c r="N1488" i="1"/>
  <c r="N6020" i="1"/>
  <c r="N5257" i="1"/>
  <c r="N1489" i="1"/>
  <c r="N6021" i="1"/>
  <c r="N5258" i="1"/>
  <c r="N5259" i="1"/>
  <c r="N3690" i="1"/>
  <c r="N3691" i="1"/>
  <c r="N3692" i="1"/>
  <c r="N2829" i="1"/>
  <c r="N7243" i="1"/>
  <c r="N2193" i="1"/>
  <c r="N2194" i="1"/>
  <c r="N1490" i="1"/>
  <c r="N6022" i="1"/>
  <c r="N2195" i="1"/>
  <c r="N1491" i="1"/>
  <c r="N6023" i="1"/>
  <c r="N1492" i="1"/>
  <c r="N6024" i="1"/>
  <c r="N5260" i="1"/>
  <c r="N3693" i="1"/>
  <c r="N3694" i="1"/>
  <c r="N2830" i="1"/>
  <c r="N7244" i="1"/>
  <c r="N3695" i="1"/>
  <c r="N2831" i="1"/>
  <c r="N7245" i="1"/>
  <c r="N2832" i="1"/>
  <c r="N7246" i="1"/>
  <c r="N6652" i="1"/>
  <c r="N2196" i="1"/>
  <c r="N1493" i="1"/>
  <c r="N1494" i="1"/>
  <c r="N6025" i="1"/>
  <c r="N5261" i="1"/>
  <c r="N1495" i="1"/>
  <c r="N6026" i="1"/>
  <c r="N5262" i="1"/>
  <c r="N5263" i="1"/>
  <c r="N631" i="1"/>
  <c r="N97" i="1"/>
  <c r="N98" i="1"/>
  <c r="N99" i="1"/>
  <c r="N100" i="1"/>
  <c r="N632" i="1"/>
  <c r="N3696" i="1"/>
  <c r="N3697" i="1"/>
  <c r="N3698" i="1"/>
  <c r="N2833" i="1"/>
  <c r="N7247" i="1"/>
  <c r="N2197" i="1"/>
  <c r="N2198" i="1"/>
  <c r="N1496" i="1"/>
  <c r="N6027" i="1"/>
  <c r="N2199" i="1"/>
  <c r="N1497" i="1"/>
  <c r="N6028" i="1"/>
  <c r="N1498" i="1"/>
  <c r="N6029" i="1"/>
  <c r="N5264" i="1"/>
  <c r="N3699" i="1"/>
  <c r="N3700" i="1"/>
  <c r="N2834" i="1"/>
  <c r="N7248" i="1"/>
  <c r="N3701" i="1"/>
  <c r="N2835" i="1"/>
  <c r="N7249" i="1"/>
  <c r="N2836" i="1"/>
  <c r="N7250" i="1"/>
  <c r="N6653" i="1"/>
  <c r="N2200" i="1"/>
  <c r="N1499" i="1"/>
  <c r="N6030" i="1"/>
  <c r="N1500" i="1"/>
  <c r="N6031" i="1"/>
  <c r="N5265" i="1"/>
  <c r="N1501" i="1"/>
  <c r="N6032" i="1"/>
  <c r="N5266" i="1"/>
  <c r="N5267" i="1"/>
  <c r="N3702" i="1"/>
  <c r="N3703" i="1"/>
  <c r="N2837" i="1"/>
  <c r="N7251" i="1"/>
  <c r="N3704" i="1"/>
  <c r="N2838" i="1"/>
  <c r="N7252" i="1"/>
  <c r="N2839" i="1"/>
  <c r="N7253" i="1"/>
  <c r="N6654" i="1"/>
  <c r="N2201" i="1"/>
  <c r="N1502" i="1"/>
  <c r="N6033" i="1"/>
  <c r="N1503" i="1"/>
  <c r="N6034" i="1"/>
  <c r="N5268" i="1"/>
  <c r="N1504" i="1"/>
  <c r="N6035" i="1"/>
  <c r="N5269" i="1"/>
  <c r="N3705" i="1"/>
  <c r="N2840" i="1"/>
  <c r="N7254" i="1"/>
  <c r="N2841" i="1"/>
  <c r="N7255" i="1"/>
  <c r="N6655" i="1"/>
  <c r="N2842" i="1"/>
  <c r="N7256" i="1"/>
  <c r="N6656" i="1"/>
  <c r="N6657" i="1"/>
  <c r="N1505" i="1"/>
  <c r="N6036" i="1"/>
  <c r="N5270" i="1"/>
  <c r="N5271" i="1"/>
  <c r="N5272" i="1"/>
  <c r="N4500" i="1"/>
  <c r="N4501" i="1"/>
  <c r="N4285" i="1"/>
  <c r="N7966" i="1"/>
  <c r="N4502" i="1"/>
  <c r="N4286" i="1"/>
  <c r="N7967" i="1"/>
  <c r="N4287" i="1"/>
  <c r="N7968" i="1"/>
  <c r="N7745" i="1"/>
  <c r="N4169" i="1"/>
  <c r="N3261" i="1"/>
  <c r="N7613" i="1"/>
  <c r="N3262" i="1"/>
  <c r="N7614" i="1"/>
  <c r="N6822" i="1"/>
  <c r="N3263" i="1"/>
  <c r="N7615" i="1"/>
  <c r="N6823" i="1"/>
  <c r="N6824" i="1"/>
  <c r="N4503" i="1"/>
  <c r="N4288" i="1"/>
  <c r="N7969" i="1"/>
  <c r="N4289" i="1"/>
  <c r="N7970" i="1"/>
  <c r="N7746" i="1"/>
  <c r="N4290" i="1"/>
  <c r="N7971" i="1"/>
  <c r="N7747" i="1"/>
  <c r="N7748" i="1"/>
  <c r="N3264" i="1"/>
  <c r="N7616" i="1"/>
  <c r="N6825" i="1"/>
  <c r="N6826" i="1"/>
  <c r="N6827" i="1"/>
  <c r="N4504" i="1"/>
  <c r="N4291" i="1"/>
  <c r="N7972" i="1"/>
  <c r="N4292" i="1"/>
  <c r="N7973" i="1"/>
  <c r="N7749" i="1"/>
  <c r="N4293" i="1"/>
  <c r="N7974" i="1"/>
  <c r="N7750" i="1"/>
  <c r="N7751" i="1"/>
  <c r="N3265" i="1"/>
  <c r="N7617" i="1"/>
  <c r="N6828" i="1"/>
  <c r="N6829" i="1"/>
  <c r="N6830" i="1"/>
  <c r="N4294" i="1"/>
  <c r="N7975" i="1"/>
  <c r="N7752" i="1"/>
  <c r="N7753" i="1"/>
  <c r="N7754" i="1"/>
  <c r="N6831" i="1"/>
  <c r="N1939" i="1"/>
  <c r="N1940" i="1"/>
  <c r="N1078" i="1"/>
  <c r="N5616" i="1"/>
  <c r="N1941" i="1"/>
  <c r="N1079" i="1"/>
  <c r="N5617" i="1"/>
  <c r="N1080" i="1"/>
  <c r="N5618" i="1"/>
  <c r="N4886" i="1"/>
  <c r="N999" i="1"/>
  <c r="N944" i="1"/>
  <c r="N4778" i="1"/>
  <c r="N945" i="1"/>
  <c r="N4779" i="1"/>
  <c r="N4650" i="1"/>
  <c r="N946" i="1"/>
  <c r="N4780" i="1"/>
  <c r="N4651" i="1"/>
  <c r="N4652" i="1"/>
  <c r="N1942" i="1"/>
  <c r="N1081" i="1"/>
  <c r="N5619" i="1"/>
  <c r="N1082" i="1"/>
  <c r="N5620" i="1"/>
  <c r="N4887" i="1"/>
  <c r="N1083" i="1"/>
  <c r="N5621" i="1"/>
  <c r="N4888" i="1"/>
  <c r="N4889" i="1"/>
  <c r="N947" i="1"/>
  <c r="N4781" i="1"/>
  <c r="N4653" i="1"/>
  <c r="N4654" i="1"/>
  <c r="N4655" i="1"/>
  <c r="N1943" i="1"/>
  <c r="N1084" i="1"/>
  <c r="N5622" i="1"/>
  <c r="N1085" i="1"/>
  <c r="N5623" i="1"/>
  <c r="N4890" i="1"/>
  <c r="N1086" i="1"/>
  <c r="N5624" i="1"/>
  <c r="N4891" i="1"/>
  <c r="N4892" i="1"/>
  <c r="N948" i="1"/>
  <c r="N4782" i="1"/>
  <c r="N4656" i="1"/>
  <c r="N4657" i="1"/>
  <c r="N4658" i="1"/>
  <c r="N1087" i="1"/>
  <c r="N5625" i="1"/>
  <c r="N4893" i="1"/>
  <c r="N4894" i="1"/>
  <c r="N4895" i="1"/>
  <c r="N4659" i="1"/>
  <c r="N3312" i="1"/>
  <c r="N2489" i="1"/>
  <c r="N6942" i="1"/>
  <c r="N2490" i="1"/>
  <c r="N6943" i="1"/>
  <c r="N6487" i="1"/>
  <c r="N2491" i="1"/>
  <c r="N6944" i="1"/>
  <c r="N6488" i="1"/>
  <c r="N6489" i="1"/>
  <c r="N1172" i="1"/>
  <c r="N5709" i="1"/>
  <c r="N5004" i="1"/>
  <c r="N5005" i="1"/>
  <c r="N5006" i="1"/>
  <c r="N2492" i="1"/>
  <c r="N6945" i="1"/>
  <c r="N6490" i="1"/>
  <c r="N6491" i="1"/>
  <c r="N6492" i="1"/>
  <c r="N5007" i="1"/>
  <c r="N2493" i="1"/>
  <c r="N6946" i="1"/>
  <c r="N6493" i="1"/>
  <c r="N6494" i="1"/>
  <c r="N6495" i="1"/>
  <c r="N5008" i="1"/>
  <c r="N6496" i="1"/>
  <c r="N633" i="1"/>
  <c r="N634" i="1"/>
  <c r="N635" i="1"/>
  <c r="N2843" i="1"/>
  <c r="N3706" i="1"/>
  <c r="N3707" i="1"/>
  <c r="N3708" i="1"/>
  <c r="N2844" i="1"/>
  <c r="N7257" i="1"/>
  <c r="N3709" i="1"/>
  <c r="N3710" i="1"/>
  <c r="N2845" i="1"/>
  <c r="N7258" i="1"/>
  <c r="N3711" i="1"/>
  <c r="N2846" i="1"/>
  <c r="N7259" i="1"/>
  <c r="N2847" i="1"/>
  <c r="N7260" i="1"/>
  <c r="N6658" i="1"/>
  <c r="N4505" i="1"/>
  <c r="N4506" i="1"/>
  <c r="N4295" i="1"/>
  <c r="N7976" i="1"/>
  <c r="N4507" i="1"/>
  <c r="N4296" i="1"/>
  <c r="N7977" i="1"/>
  <c r="N4297" i="1"/>
  <c r="N7978" i="1"/>
  <c r="N7755" i="1"/>
  <c r="N4508" i="1"/>
  <c r="N4298" i="1"/>
  <c r="N7979" i="1"/>
  <c r="N4299" i="1"/>
  <c r="N7980" i="1"/>
  <c r="N7756" i="1"/>
  <c r="N4300" i="1"/>
  <c r="N7981" i="1"/>
  <c r="N7757" i="1"/>
  <c r="N7758" i="1"/>
  <c r="N3712" i="1"/>
  <c r="N3713" i="1"/>
  <c r="N3714" i="1"/>
  <c r="N2848" i="1"/>
  <c r="N7261" i="1"/>
  <c r="N3715" i="1"/>
  <c r="N3716" i="1"/>
  <c r="N2849" i="1"/>
  <c r="N7262" i="1"/>
  <c r="N3717" i="1"/>
  <c r="N2850" i="1"/>
  <c r="N7263" i="1"/>
  <c r="N2851" i="1"/>
  <c r="N7264" i="1"/>
  <c r="N6659" i="1"/>
  <c r="N101" i="1"/>
  <c r="N102" i="1"/>
  <c r="N868" i="1"/>
  <c r="N869" i="1"/>
  <c r="N636" i="1"/>
  <c r="N4301" i="1"/>
  <c r="N3718" i="1"/>
  <c r="N3719" i="1"/>
  <c r="N3720" i="1"/>
  <c r="N2852" i="1"/>
  <c r="N7265" i="1"/>
  <c r="N2202" i="1"/>
  <c r="N2203" i="1"/>
  <c r="N1506" i="1"/>
  <c r="N6037" i="1"/>
  <c r="N2204" i="1"/>
  <c r="N1507" i="1"/>
  <c r="N6038" i="1"/>
  <c r="N1508" i="1"/>
  <c r="N6039" i="1"/>
  <c r="N5273" i="1"/>
  <c r="N3721" i="1"/>
  <c r="N3722" i="1"/>
  <c r="N2853" i="1"/>
  <c r="N7266" i="1"/>
  <c r="N3723" i="1"/>
  <c r="N2854" i="1"/>
  <c r="N7267" i="1"/>
  <c r="N2855" i="1"/>
  <c r="N7268" i="1"/>
  <c r="N6660" i="1"/>
  <c r="N2205" i="1"/>
  <c r="N1509" i="1"/>
  <c r="N6040" i="1"/>
  <c r="N1510" i="1"/>
  <c r="N6041" i="1"/>
  <c r="N5274" i="1"/>
  <c r="N1511" i="1"/>
  <c r="N6042" i="1"/>
  <c r="N5275" i="1"/>
  <c r="N5276" i="1"/>
  <c r="N3724" i="1"/>
  <c r="N3725" i="1"/>
  <c r="N3726" i="1"/>
  <c r="N2856" i="1"/>
  <c r="N7269" i="1"/>
  <c r="N2206" i="1"/>
  <c r="N2207" i="1"/>
  <c r="N1512" i="1"/>
  <c r="N6043" i="1"/>
  <c r="N2208" i="1"/>
  <c r="N1513" i="1"/>
  <c r="N6044" i="1"/>
  <c r="N1514" i="1"/>
  <c r="N6045" i="1"/>
  <c r="N5277" i="1"/>
  <c r="N3727" i="1"/>
  <c r="N3728" i="1"/>
  <c r="N2857" i="1"/>
  <c r="N7270" i="1"/>
  <c r="N3729" i="1"/>
  <c r="N2858" i="1"/>
  <c r="N7271" i="1"/>
  <c r="N2859" i="1"/>
  <c r="N7272" i="1"/>
  <c r="N6661" i="1"/>
  <c r="N2209" i="1"/>
  <c r="N1515" i="1"/>
  <c r="N1516" i="1"/>
  <c r="N6046" i="1"/>
  <c r="N5278" i="1"/>
  <c r="N1517" i="1"/>
  <c r="N6047" i="1"/>
  <c r="N5279" i="1"/>
  <c r="N5280" i="1"/>
  <c r="N3730" i="1"/>
  <c r="N3731" i="1"/>
  <c r="N3732" i="1"/>
  <c r="N2860" i="1"/>
  <c r="N7273" i="1"/>
  <c r="N2210" i="1"/>
  <c r="N2211" i="1"/>
  <c r="N1518" i="1"/>
  <c r="N6048" i="1"/>
  <c r="N2212" i="1"/>
  <c r="N1519" i="1"/>
  <c r="N6049" i="1"/>
  <c r="N1520" i="1"/>
  <c r="N6050" i="1"/>
  <c r="N5281" i="1"/>
  <c r="N3733" i="1"/>
  <c r="N3734" i="1"/>
  <c r="N2861" i="1"/>
  <c r="N7274" i="1"/>
  <c r="N3735" i="1"/>
  <c r="N2862" i="1"/>
  <c r="N7275" i="1"/>
  <c r="N2863" i="1"/>
  <c r="N7276" i="1"/>
  <c r="N6662" i="1"/>
  <c r="N2213" i="1"/>
  <c r="N1521" i="1"/>
  <c r="N1522" i="1"/>
  <c r="N6051" i="1"/>
  <c r="N5282" i="1"/>
  <c r="N1523" i="1"/>
  <c r="N6052" i="1"/>
  <c r="N5283" i="1"/>
  <c r="N5284" i="1"/>
  <c r="N637" i="1"/>
  <c r="N103" i="1"/>
  <c r="N104" i="1"/>
  <c r="N105" i="1"/>
  <c r="N106" i="1"/>
  <c r="N638" i="1"/>
  <c r="N107" i="1"/>
  <c r="N108" i="1"/>
  <c r="N639" i="1"/>
  <c r="N640" i="1"/>
  <c r="N109" i="1"/>
  <c r="N110" i="1"/>
  <c r="N111" i="1"/>
  <c r="N2864" i="1"/>
  <c r="N369" i="1"/>
  <c r="N641" i="1"/>
  <c r="N642" i="1"/>
  <c r="N370" i="1"/>
  <c r="N643" i="1"/>
  <c r="N112" i="1"/>
  <c r="N113" i="1"/>
  <c r="N114" i="1"/>
  <c r="N2865" i="1"/>
  <c r="N371" i="1"/>
  <c r="N644" i="1"/>
  <c r="N645" i="1"/>
  <c r="N372" i="1"/>
  <c r="N3736" i="1"/>
  <c r="N3737" i="1"/>
  <c r="N3738" i="1"/>
  <c r="N2866" i="1"/>
  <c r="N7277" i="1"/>
  <c r="N2214" i="1"/>
  <c r="N2215" i="1"/>
  <c r="N1524" i="1"/>
  <c r="N6053" i="1"/>
  <c r="N2216" i="1"/>
  <c r="N1525" i="1"/>
  <c r="N6054" i="1"/>
  <c r="N1526" i="1"/>
  <c r="N6055" i="1"/>
  <c r="N5285" i="1"/>
  <c r="N3739" i="1"/>
  <c r="N3740" i="1"/>
  <c r="N2867" i="1"/>
  <c r="N7278" i="1"/>
  <c r="N3741" i="1"/>
  <c r="N2868" i="1"/>
  <c r="N7279" i="1"/>
  <c r="N2869" i="1"/>
  <c r="N7280" i="1"/>
  <c r="N6663" i="1"/>
  <c r="N2217" i="1"/>
  <c r="N1527" i="1"/>
  <c r="N6056" i="1"/>
  <c r="N1528" i="1"/>
  <c r="N6057" i="1"/>
  <c r="N5286" i="1"/>
  <c r="N1529" i="1"/>
  <c r="N6058" i="1"/>
  <c r="N5287" i="1"/>
  <c r="N5288" i="1"/>
  <c r="N646" i="1"/>
  <c r="N115" i="1"/>
  <c r="N116" i="1"/>
  <c r="N117" i="1"/>
  <c r="N2870" i="1"/>
  <c r="N373" i="1"/>
  <c r="N647" i="1"/>
  <c r="N648" i="1"/>
  <c r="N374" i="1"/>
  <c r="N649" i="1"/>
  <c r="N118" i="1"/>
  <c r="N119" i="1"/>
  <c r="N120" i="1"/>
  <c r="N2871" i="1"/>
  <c r="N375" i="1"/>
  <c r="N650" i="1"/>
  <c r="N651" i="1"/>
  <c r="N376" i="1"/>
  <c r="N3742" i="1"/>
  <c r="N3743" i="1"/>
  <c r="N3744" i="1"/>
  <c r="N2872" i="1"/>
  <c r="N7281" i="1"/>
  <c r="N2218" i="1"/>
  <c r="N2219" i="1"/>
  <c r="N1530" i="1"/>
  <c r="N6059" i="1"/>
  <c r="N2220" i="1"/>
  <c r="N1531" i="1"/>
  <c r="N6060" i="1"/>
  <c r="N1532" i="1"/>
  <c r="N6061" i="1"/>
  <c r="N5289" i="1"/>
  <c r="N3745" i="1"/>
  <c r="N3746" i="1"/>
  <c r="N2873" i="1"/>
  <c r="N7282" i="1"/>
  <c r="N3747" i="1"/>
  <c r="N2874" i="1"/>
  <c r="N7283" i="1"/>
  <c r="N2875" i="1"/>
  <c r="N7284" i="1"/>
  <c r="N6664" i="1"/>
  <c r="N2221" i="1"/>
  <c r="N1533" i="1"/>
  <c r="N6062" i="1"/>
  <c r="N1534" i="1"/>
  <c r="N6063" i="1"/>
  <c r="N5290" i="1"/>
  <c r="N1535" i="1"/>
  <c r="N6064" i="1"/>
  <c r="N5291" i="1"/>
  <c r="N5292" i="1"/>
  <c r="N3748" i="1"/>
  <c r="N3749" i="1"/>
  <c r="N3750" i="1"/>
  <c r="N2876" i="1"/>
  <c r="N7285" i="1"/>
  <c r="N3751" i="1"/>
  <c r="N3752" i="1"/>
  <c r="N2877" i="1"/>
  <c r="N7286" i="1"/>
  <c r="N3753" i="1"/>
  <c r="N2878" i="1"/>
  <c r="N7287" i="1"/>
  <c r="N2879" i="1"/>
  <c r="N7288" i="1"/>
  <c r="N6665" i="1"/>
  <c r="N4509" i="1"/>
  <c r="N4510" i="1"/>
  <c r="N4302" i="1"/>
  <c r="N7982" i="1"/>
  <c r="N4511" i="1"/>
  <c r="N4303" i="1"/>
  <c r="N7983" i="1"/>
  <c r="N4304" i="1"/>
  <c r="N7984" i="1"/>
  <c r="N7759" i="1"/>
  <c r="N4512" i="1"/>
  <c r="N4305" i="1"/>
  <c r="N7985" i="1"/>
  <c r="N4306" i="1"/>
  <c r="N7986" i="1"/>
  <c r="N7760" i="1"/>
  <c r="N4307" i="1"/>
  <c r="N7987" i="1"/>
  <c r="N7761" i="1"/>
  <c r="N7762" i="1"/>
  <c r="N3754" i="1"/>
  <c r="N3755" i="1"/>
  <c r="N3756" i="1"/>
  <c r="N2880" i="1"/>
  <c r="N7289" i="1"/>
  <c r="N2222" i="1"/>
  <c r="N2223" i="1"/>
  <c r="N1536" i="1"/>
  <c r="N6065" i="1"/>
  <c r="N2224" i="1"/>
  <c r="N1537" i="1"/>
  <c r="N6066" i="1"/>
  <c r="N1538" i="1"/>
  <c r="N6067" i="1"/>
  <c r="N5293" i="1"/>
  <c r="N3757" i="1"/>
  <c r="N3758" i="1"/>
  <c r="N2881" i="1"/>
  <c r="N7290" i="1"/>
  <c r="N3759" i="1"/>
  <c r="N2882" i="1"/>
  <c r="N7291" i="1"/>
  <c r="N2883" i="1"/>
  <c r="N7292" i="1"/>
  <c r="N6666" i="1"/>
  <c r="N2225" i="1"/>
  <c r="N1539" i="1"/>
  <c r="N6068" i="1"/>
  <c r="N1540" i="1"/>
  <c r="N6069" i="1"/>
  <c r="N5294" i="1"/>
  <c r="N1541" i="1"/>
  <c r="N6070" i="1"/>
  <c r="N5295" i="1"/>
  <c r="N5296" i="1"/>
  <c r="N3760" i="1"/>
  <c r="N3761" i="1"/>
  <c r="N3762" i="1"/>
  <c r="N2884" i="1"/>
  <c r="N7293" i="1"/>
  <c r="N2226" i="1"/>
  <c r="N2227" i="1"/>
  <c r="N1542" i="1"/>
  <c r="N6071" i="1"/>
  <c r="N2228" i="1"/>
  <c r="N1543" i="1"/>
  <c r="N6072" i="1"/>
  <c r="N1544" i="1"/>
  <c r="N6073" i="1"/>
  <c r="N5297" i="1"/>
  <c r="N3763" i="1"/>
  <c r="N3764" i="1"/>
  <c r="N2885" i="1"/>
  <c r="N7294" i="1"/>
  <c r="N3765" i="1"/>
  <c r="N2886" i="1"/>
  <c r="N7295" i="1"/>
  <c r="N2887" i="1"/>
  <c r="N7296" i="1"/>
  <c r="N6667" i="1"/>
  <c r="N2229" i="1"/>
  <c r="N1545" i="1"/>
  <c r="N6074" i="1"/>
  <c r="N1546" i="1"/>
  <c r="N6075" i="1"/>
  <c r="N5298" i="1"/>
  <c r="N1547" i="1"/>
  <c r="N6076" i="1"/>
  <c r="N5299" i="1"/>
  <c r="N5300" i="1"/>
  <c r="N652" i="1"/>
  <c r="N121" i="1"/>
  <c r="N122" i="1"/>
  <c r="N123" i="1"/>
  <c r="N2888" i="1"/>
  <c r="N377" i="1"/>
  <c r="N653" i="1"/>
  <c r="N654" i="1"/>
  <c r="N378" i="1"/>
  <c r="N3766" i="1"/>
  <c r="N3767" i="1"/>
  <c r="N3768" i="1"/>
  <c r="N2889" i="1"/>
  <c r="N7297" i="1"/>
  <c r="N2230" i="1"/>
  <c r="N2231" i="1"/>
  <c r="N1548" i="1"/>
  <c r="N6077" i="1"/>
  <c r="N2232" i="1"/>
  <c r="N1549" i="1"/>
  <c r="N6078" i="1"/>
  <c r="N1550" i="1"/>
  <c r="N6079" i="1"/>
  <c r="N5301" i="1"/>
  <c r="N3769" i="1"/>
  <c r="N3770" i="1"/>
  <c r="N2890" i="1"/>
  <c r="N7298" i="1"/>
  <c r="N3771" i="1"/>
  <c r="N2891" i="1"/>
  <c r="N7299" i="1"/>
  <c r="N2892" i="1"/>
  <c r="N7300" i="1"/>
  <c r="N6668" i="1"/>
  <c r="N2233" i="1"/>
  <c r="N1551" i="1"/>
  <c r="N6080" i="1"/>
  <c r="N1552" i="1"/>
  <c r="N6081" i="1"/>
  <c r="N5302" i="1"/>
  <c r="N1553" i="1"/>
  <c r="N6082" i="1"/>
  <c r="N5303" i="1"/>
  <c r="N5304" i="1"/>
  <c r="N3772" i="1"/>
  <c r="N3773" i="1"/>
  <c r="N3774" i="1"/>
  <c r="N2893" i="1"/>
  <c r="N7301" i="1"/>
  <c r="N2234" i="1"/>
  <c r="N2235" i="1"/>
  <c r="N1554" i="1"/>
  <c r="N6083" i="1"/>
  <c r="N2236" i="1"/>
  <c r="N1555" i="1"/>
  <c r="N6084" i="1"/>
  <c r="N1556" i="1"/>
  <c r="N6085" i="1"/>
  <c r="N5305" i="1"/>
  <c r="N3775" i="1"/>
  <c r="N3776" i="1"/>
  <c r="N2894" i="1"/>
  <c r="N7302" i="1"/>
  <c r="N3777" i="1"/>
  <c r="N2895" i="1"/>
  <c r="N7303" i="1"/>
  <c r="N2896" i="1"/>
  <c r="N7304" i="1"/>
  <c r="N6669" i="1"/>
  <c r="N2237" i="1"/>
  <c r="N1557" i="1"/>
  <c r="N6086" i="1"/>
  <c r="N1558" i="1"/>
  <c r="N6087" i="1"/>
  <c r="N5306" i="1"/>
  <c r="N1559" i="1"/>
  <c r="N6088" i="1"/>
  <c r="N5307" i="1"/>
  <c r="N5308" i="1"/>
  <c r="N655" i="1"/>
  <c r="N124" i="1"/>
  <c r="N125" i="1"/>
  <c r="N126" i="1"/>
  <c r="N2897" i="1"/>
  <c r="N379" i="1"/>
  <c r="N656" i="1"/>
  <c r="N657" i="1"/>
  <c r="N380" i="1"/>
  <c r="N658" i="1"/>
  <c r="N127" i="1"/>
  <c r="N128" i="1"/>
  <c r="N129" i="1"/>
  <c r="N2898" i="1"/>
  <c r="N381" i="1"/>
  <c r="N659" i="1"/>
  <c r="N660" i="1"/>
  <c r="N382" i="1"/>
  <c r="N3778" i="1"/>
  <c r="N3779" i="1"/>
  <c r="N3780" i="1"/>
  <c r="N2899" i="1"/>
  <c r="N7305" i="1"/>
  <c r="N2238" i="1"/>
  <c r="N2239" i="1"/>
  <c r="N1560" i="1"/>
  <c r="N6089" i="1"/>
  <c r="N2240" i="1"/>
  <c r="N1561" i="1"/>
  <c r="N6090" i="1"/>
  <c r="N1562" i="1"/>
  <c r="N6091" i="1"/>
  <c r="N5309" i="1"/>
  <c r="N3781" i="1"/>
  <c r="N3782" i="1"/>
  <c r="N2900" i="1"/>
  <c r="N7306" i="1"/>
  <c r="N3783" i="1"/>
  <c r="N2901" i="1"/>
  <c r="N7307" i="1"/>
  <c r="N2902" i="1"/>
  <c r="N7308" i="1"/>
  <c r="N6670" i="1"/>
  <c r="N2241" i="1"/>
  <c r="N1563" i="1"/>
  <c r="N6092" i="1"/>
  <c r="N1564" i="1"/>
  <c r="N6093" i="1"/>
  <c r="N5310" i="1"/>
  <c r="N1565" i="1"/>
  <c r="N6094" i="1"/>
  <c r="N5311" i="1"/>
  <c r="N5312" i="1"/>
  <c r="N130" i="1"/>
  <c r="N131" i="1"/>
  <c r="N870" i="1"/>
  <c r="N871" i="1"/>
  <c r="N661" i="1"/>
  <c r="N4308" i="1"/>
  <c r="N662" i="1"/>
  <c r="N132" i="1"/>
  <c r="N133" i="1"/>
  <c r="N134" i="1"/>
  <c r="N2903" i="1"/>
  <c r="N383" i="1"/>
  <c r="N663" i="1"/>
  <c r="N664" i="1"/>
  <c r="N384" i="1"/>
  <c r="N665" i="1"/>
  <c r="N135" i="1"/>
  <c r="N136" i="1"/>
  <c r="N137" i="1"/>
  <c r="N2904" i="1"/>
  <c r="N385" i="1"/>
  <c r="N666" i="1"/>
  <c r="N667" i="1"/>
  <c r="N386" i="1"/>
  <c r="N3784" i="1"/>
  <c r="N3785" i="1"/>
  <c r="N3786" i="1"/>
  <c r="N2905" i="1"/>
  <c r="N7309" i="1"/>
  <c r="N2242" i="1"/>
  <c r="N2243" i="1"/>
  <c r="N1566" i="1"/>
  <c r="N6095" i="1"/>
  <c r="N2244" i="1"/>
  <c r="N1567" i="1"/>
  <c r="N6096" i="1"/>
  <c r="N1568" i="1"/>
  <c r="N6097" i="1"/>
  <c r="N5313" i="1"/>
  <c r="N3787" i="1"/>
  <c r="N3788" i="1"/>
  <c r="N2906" i="1"/>
  <c r="N7310" i="1"/>
  <c r="N3789" i="1"/>
  <c r="N2907" i="1"/>
  <c r="N7311" i="1"/>
  <c r="N2908" i="1"/>
  <c r="N7312" i="1"/>
  <c r="N6671" i="1"/>
  <c r="N2245" i="1"/>
  <c r="N1569" i="1"/>
  <c r="N6098" i="1"/>
  <c r="N1570" i="1"/>
  <c r="N6099" i="1"/>
  <c r="N5314" i="1"/>
  <c r="N1571" i="1"/>
  <c r="N6100" i="1"/>
  <c r="N5315" i="1"/>
  <c r="N5316" i="1"/>
  <c r="N3790" i="1"/>
  <c r="N3791" i="1"/>
  <c r="N3792" i="1"/>
  <c r="N2909" i="1"/>
  <c r="N7313" i="1"/>
  <c r="N2246" i="1"/>
  <c r="N2247" i="1"/>
  <c r="N1572" i="1"/>
  <c r="N6101" i="1"/>
  <c r="N2248" i="1"/>
  <c r="N1573" i="1"/>
  <c r="N6102" i="1"/>
  <c r="N1574" i="1"/>
  <c r="N6103" i="1"/>
  <c r="N5317" i="1"/>
  <c r="N3793" i="1"/>
  <c r="N3794" i="1"/>
  <c r="N2910" i="1"/>
  <c r="N7314" i="1"/>
  <c r="N3795" i="1"/>
  <c r="N2911" i="1"/>
  <c r="N7315" i="1"/>
  <c r="N2912" i="1"/>
  <c r="N7316" i="1"/>
  <c r="N6672" i="1"/>
  <c r="N2249" i="1"/>
  <c r="N1575" i="1"/>
  <c r="N6104" i="1"/>
  <c r="N1576" i="1"/>
  <c r="N6105" i="1"/>
  <c r="N5318" i="1"/>
  <c r="N1577" i="1"/>
  <c r="N6106" i="1"/>
  <c r="N5319" i="1"/>
  <c r="N5320" i="1"/>
  <c r="N3796" i="1"/>
  <c r="N3797" i="1"/>
  <c r="N3798" i="1"/>
  <c r="N2913" i="1"/>
  <c r="N7317" i="1"/>
  <c r="N2250" i="1"/>
  <c r="N2251" i="1"/>
  <c r="N1578" i="1"/>
  <c r="N6107" i="1"/>
  <c r="N2252" i="1"/>
  <c r="N1579" i="1"/>
  <c r="N6108" i="1"/>
  <c r="N1580" i="1"/>
  <c r="N6109" i="1"/>
  <c r="N5321" i="1"/>
  <c r="N3799" i="1"/>
  <c r="N3800" i="1"/>
  <c r="N2914" i="1"/>
  <c r="N7318" i="1"/>
  <c r="N3801" i="1"/>
  <c r="N2915" i="1"/>
  <c r="N7319" i="1"/>
  <c r="N2916" i="1"/>
  <c r="N7320" i="1"/>
  <c r="N6673" i="1"/>
  <c r="N2253" i="1"/>
  <c r="N1581" i="1"/>
  <c r="N6110" i="1"/>
  <c r="N1582" i="1"/>
  <c r="N6111" i="1"/>
  <c r="N5322" i="1"/>
  <c r="N1583" i="1"/>
  <c r="N6112" i="1"/>
  <c r="N5323" i="1"/>
  <c r="N5324" i="1"/>
  <c r="N668" i="1"/>
  <c r="N138" i="1"/>
  <c r="N139" i="1"/>
  <c r="N140" i="1"/>
  <c r="N2917" i="1"/>
  <c r="N387" i="1"/>
  <c r="N669" i="1"/>
  <c r="N670" i="1"/>
  <c r="N388" i="1"/>
  <c r="N671" i="1"/>
  <c r="N141" i="1"/>
  <c r="N142" i="1"/>
  <c r="N143" i="1"/>
  <c r="N2918" i="1"/>
  <c r="N389" i="1"/>
  <c r="N672" i="1"/>
  <c r="N673" i="1"/>
  <c r="N390" i="1"/>
  <c r="N144" i="1"/>
  <c r="N145" i="1"/>
  <c r="N872" i="1"/>
  <c r="N873" i="1"/>
  <c r="N674" i="1"/>
  <c r="N4309" i="1"/>
  <c r="N146" i="1"/>
  <c r="N310" i="1"/>
  <c r="N851" i="1"/>
  <c r="N3802" i="1"/>
  <c r="N3803" i="1"/>
  <c r="N3804" i="1"/>
  <c r="N2919" i="1"/>
  <c r="N7321" i="1"/>
  <c r="N2254" i="1"/>
  <c r="N2255" i="1"/>
  <c r="N1584" i="1"/>
  <c r="N6113" i="1"/>
  <c r="N2256" i="1"/>
  <c r="N1585" i="1"/>
  <c r="N6114" i="1"/>
  <c r="N1586" i="1"/>
  <c r="N6115" i="1"/>
  <c r="N5325" i="1"/>
  <c r="N3805" i="1"/>
  <c r="N3806" i="1"/>
  <c r="N2920" i="1"/>
  <c r="N7322" i="1"/>
  <c r="N3807" i="1"/>
  <c r="N2921" i="1"/>
  <c r="N7323" i="1"/>
  <c r="N2922" i="1"/>
  <c r="N7324" i="1"/>
  <c r="N6674" i="1"/>
  <c r="N2257" i="1"/>
  <c r="N1587" i="1"/>
  <c r="N6116" i="1"/>
  <c r="N1588" i="1"/>
  <c r="N6117" i="1"/>
  <c r="N5326" i="1"/>
  <c r="N1589" i="1"/>
  <c r="N6118" i="1"/>
  <c r="N5327" i="1"/>
  <c r="N5328" i="1"/>
  <c r="N675" i="1"/>
  <c r="N147" i="1"/>
  <c r="N148" i="1"/>
  <c r="N149" i="1"/>
  <c r="N2923" i="1"/>
  <c r="N391" i="1"/>
  <c r="N676" i="1"/>
  <c r="N677" i="1"/>
  <c r="N392" i="1"/>
  <c r="N678" i="1"/>
  <c r="N150" i="1"/>
  <c r="N151" i="1"/>
  <c r="N152" i="1"/>
  <c r="N2924" i="1"/>
  <c r="N393" i="1"/>
  <c r="N679" i="1"/>
  <c r="N680" i="1"/>
  <c r="N394" i="1"/>
  <c r="N3808" i="1"/>
  <c r="N3809" i="1"/>
  <c r="N3810" i="1"/>
  <c r="N2925" i="1"/>
  <c r="N7325" i="1"/>
  <c r="N2258" i="1"/>
  <c r="N2259" i="1"/>
  <c r="N1590" i="1"/>
  <c r="N6119" i="1"/>
  <c r="N2260" i="1"/>
  <c r="N1591" i="1"/>
  <c r="N6120" i="1"/>
  <c r="N1592" i="1"/>
  <c r="N6121" i="1"/>
  <c r="N5329" i="1"/>
  <c r="N3811" i="1"/>
  <c r="N3812" i="1"/>
  <c r="N2926" i="1"/>
  <c r="N7326" i="1"/>
  <c r="N3813" i="1"/>
  <c r="N2927" i="1"/>
  <c r="N7327" i="1"/>
  <c r="N2928" i="1"/>
  <c r="N7328" i="1"/>
  <c r="N6675" i="1"/>
  <c r="N2261" i="1"/>
  <c r="N1593" i="1"/>
  <c r="N6122" i="1"/>
  <c r="N1594" i="1"/>
  <c r="N6123" i="1"/>
  <c r="N5330" i="1"/>
  <c r="N1595" i="1"/>
  <c r="N6124" i="1"/>
  <c r="N5331" i="1"/>
  <c r="N5332" i="1"/>
  <c r="N681" i="1"/>
  <c r="N153" i="1"/>
  <c r="N154" i="1"/>
  <c r="N155" i="1"/>
  <c r="N2929" i="1"/>
  <c r="N395" i="1"/>
  <c r="N682" i="1"/>
  <c r="N683" i="1"/>
  <c r="N396" i="1"/>
  <c r="N684" i="1"/>
  <c r="N156" i="1"/>
  <c r="N157" i="1"/>
  <c r="N158" i="1"/>
  <c r="N2930" i="1"/>
  <c r="N397" i="1"/>
  <c r="N685" i="1"/>
  <c r="N686" i="1"/>
  <c r="N398" i="1"/>
  <c r="N159" i="1"/>
  <c r="N160" i="1"/>
  <c r="N874" i="1"/>
  <c r="N875" i="1"/>
  <c r="N687" i="1"/>
  <c r="N4310" i="1"/>
  <c r="N3814" i="1"/>
  <c r="N3815" i="1"/>
  <c r="N3816" i="1"/>
  <c r="N2931" i="1"/>
  <c r="N7329" i="1"/>
  <c r="N2262" i="1"/>
  <c r="N2263" i="1"/>
  <c r="N1596" i="1"/>
  <c r="N6125" i="1"/>
  <c r="N2264" i="1"/>
  <c r="N1597" i="1"/>
  <c r="N6126" i="1"/>
  <c r="N1598" i="1"/>
  <c r="N6127" i="1"/>
  <c r="N5333" i="1"/>
  <c r="N3817" i="1"/>
  <c r="N3818" i="1"/>
  <c r="N2932" i="1"/>
  <c r="N7330" i="1"/>
  <c r="N3819" i="1"/>
  <c r="N2933" i="1"/>
  <c r="N7331" i="1"/>
  <c r="N2934" i="1"/>
  <c r="N7332" i="1"/>
  <c r="N6676" i="1"/>
  <c r="N2265" i="1"/>
  <c r="N1599" i="1"/>
  <c r="N6128" i="1"/>
  <c r="N1600" i="1"/>
  <c r="N6129" i="1"/>
  <c r="N5334" i="1"/>
  <c r="N1601" i="1"/>
  <c r="N6130" i="1"/>
  <c r="N5335" i="1"/>
  <c r="N5336" i="1"/>
  <c r="N3820" i="1"/>
  <c r="N3821" i="1"/>
  <c r="N3822" i="1"/>
  <c r="N2935" i="1"/>
  <c r="N7333" i="1"/>
  <c r="N2266" i="1"/>
  <c r="N2267" i="1"/>
  <c r="N1602" i="1"/>
  <c r="N6131" i="1"/>
  <c r="N2268" i="1"/>
  <c r="N1603" i="1"/>
  <c r="N6132" i="1"/>
  <c r="N1604" i="1"/>
  <c r="N6133" i="1"/>
  <c r="N5337" i="1"/>
  <c r="N3823" i="1"/>
  <c r="N3824" i="1"/>
  <c r="N2936" i="1"/>
  <c r="N7334" i="1"/>
  <c r="N3825" i="1"/>
  <c r="N2937" i="1"/>
  <c r="N7335" i="1"/>
  <c r="N2938" i="1"/>
  <c r="N7336" i="1"/>
  <c r="N6677" i="1"/>
  <c r="N2269" i="1"/>
  <c r="N1605" i="1"/>
  <c r="N6134" i="1"/>
  <c r="N1606" i="1"/>
  <c r="N6135" i="1"/>
  <c r="N5338" i="1"/>
  <c r="N1607" i="1"/>
  <c r="N6136" i="1"/>
  <c r="N5339" i="1"/>
  <c r="N5340" i="1"/>
  <c r="N688" i="1"/>
  <c r="N161" i="1"/>
  <c r="N162" i="1"/>
  <c r="N163" i="1"/>
  <c r="N2939" i="1"/>
  <c r="N399" i="1"/>
  <c r="N689" i="1"/>
  <c r="N690" i="1"/>
  <c r="N400" i="1"/>
  <c r="N691" i="1"/>
  <c r="N164" i="1"/>
  <c r="N165" i="1"/>
  <c r="N166" i="1"/>
  <c r="N2940" i="1"/>
  <c r="N401" i="1"/>
  <c r="N692" i="1"/>
  <c r="N693" i="1"/>
  <c r="N402" i="1"/>
  <c r="N3826" i="1"/>
  <c r="N3827" i="1"/>
  <c r="N3828" i="1"/>
  <c r="N2941" i="1"/>
  <c r="N7337" i="1"/>
  <c r="N2270" i="1"/>
  <c r="N2271" i="1"/>
  <c r="N1608" i="1"/>
  <c r="N6137" i="1"/>
  <c r="N2272" i="1"/>
  <c r="N1609" i="1"/>
  <c r="N6138" i="1"/>
  <c r="N1610" i="1"/>
  <c r="N6139" i="1"/>
  <c r="N5341" i="1"/>
  <c r="N3829" i="1"/>
  <c r="N3830" i="1"/>
  <c r="N2942" i="1"/>
  <c r="N7338" i="1"/>
  <c r="N3831" i="1"/>
  <c r="N2943" i="1"/>
  <c r="N7339" i="1"/>
  <c r="N2944" i="1"/>
  <c r="N7340" i="1"/>
  <c r="N6678" i="1"/>
  <c r="N2273" i="1"/>
  <c r="N1611" i="1"/>
  <c r="N6140" i="1"/>
  <c r="N1612" i="1"/>
  <c r="N6141" i="1"/>
  <c r="N5342" i="1"/>
  <c r="N1613" i="1"/>
  <c r="N6142" i="1"/>
  <c r="N5343" i="1"/>
  <c r="N5344" i="1"/>
  <c r="N3832" i="1"/>
  <c r="N3833" i="1"/>
  <c r="N3834" i="1"/>
  <c r="N2945" i="1"/>
  <c r="N7341" i="1"/>
  <c r="N2274" i="1"/>
  <c r="N2275" i="1"/>
  <c r="N1614" i="1"/>
  <c r="N6143" i="1"/>
  <c r="N2276" i="1"/>
  <c r="N1615" i="1"/>
  <c r="N6144" i="1"/>
  <c r="N1616" i="1"/>
  <c r="N6145" i="1"/>
  <c r="N5345" i="1"/>
  <c r="N3835" i="1"/>
  <c r="N3836" i="1"/>
  <c r="N2946" i="1"/>
  <c r="N7342" i="1"/>
  <c r="N3837" i="1"/>
  <c r="N2947" i="1"/>
  <c r="N7343" i="1"/>
  <c r="N2948" i="1"/>
  <c r="N7344" i="1"/>
  <c r="N6679" i="1"/>
  <c r="N2277" i="1"/>
  <c r="N1617" i="1"/>
  <c r="N6146" i="1"/>
  <c r="N1618" i="1"/>
  <c r="N6147" i="1"/>
  <c r="N5346" i="1"/>
  <c r="N1619" i="1"/>
  <c r="N6148" i="1"/>
  <c r="N5347" i="1"/>
  <c r="N5348" i="1"/>
  <c r="N694" i="1"/>
  <c r="N167" i="1"/>
  <c r="N168" i="1"/>
  <c r="N169" i="1"/>
  <c r="N2949" i="1"/>
  <c r="N403" i="1"/>
  <c r="N695" i="1"/>
  <c r="N696" i="1"/>
  <c r="N404" i="1"/>
  <c r="N697" i="1"/>
  <c r="N170" i="1"/>
  <c r="N171" i="1"/>
  <c r="N172" i="1"/>
  <c r="N2950" i="1"/>
  <c r="N405" i="1"/>
  <c r="N698" i="1"/>
  <c r="N699" i="1"/>
  <c r="N406" i="1"/>
  <c r="N3838" i="1"/>
  <c r="N3839" i="1"/>
  <c r="N3840" i="1"/>
  <c r="N2951" i="1"/>
  <c r="N7345" i="1"/>
  <c r="N2278" i="1"/>
  <c r="N2279" i="1"/>
  <c r="N1620" i="1"/>
  <c r="N6149" i="1"/>
  <c r="N2280" i="1"/>
  <c r="N1621" i="1"/>
  <c r="N6150" i="1"/>
  <c r="N1622" i="1"/>
  <c r="N6151" i="1"/>
  <c r="N5349" i="1"/>
  <c r="N3841" i="1"/>
  <c r="N3842" i="1"/>
  <c r="N2952" i="1"/>
  <c r="N7346" i="1"/>
  <c r="N3843" i="1"/>
  <c r="N2953" i="1"/>
  <c r="N7347" i="1"/>
  <c r="N2954" i="1"/>
  <c r="N7348" i="1"/>
  <c r="N6680" i="1"/>
  <c r="N2281" i="1"/>
  <c r="N1623" i="1"/>
  <c r="N6152" i="1"/>
  <c r="N1624" i="1"/>
  <c r="N6153" i="1"/>
  <c r="N5350" i="1"/>
  <c r="N1625" i="1"/>
  <c r="N6154" i="1"/>
  <c r="N5351" i="1"/>
  <c r="N5352" i="1"/>
  <c r="N3844" i="1"/>
  <c r="N3845" i="1"/>
  <c r="N3846" i="1"/>
  <c r="N2955" i="1"/>
  <c r="N7349" i="1"/>
  <c r="N2282" i="1"/>
  <c r="N2283" i="1"/>
  <c r="N1626" i="1"/>
  <c r="N6155" i="1"/>
  <c r="N2284" i="1"/>
  <c r="N1627" i="1"/>
  <c r="N6156" i="1"/>
  <c r="N1628" i="1"/>
  <c r="N6157" i="1"/>
  <c r="N5353" i="1"/>
  <c r="N3847" i="1"/>
  <c r="N3848" i="1"/>
  <c r="N2956" i="1"/>
  <c r="N7350" i="1"/>
  <c r="N3849" i="1"/>
  <c r="N2957" i="1"/>
  <c r="N7351" i="1"/>
  <c r="N2958" i="1"/>
  <c r="N7352" i="1"/>
  <c r="N6681" i="1"/>
  <c r="N2285" i="1"/>
  <c r="N1629" i="1"/>
  <c r="N6158" i="1"/>
  <c r="N1630" i="1"/>
  <c r="N6159" i="1"/>
  <c r="N5354" i="1"/>
  <c r="N1631" i="1"/>
  <c r="N6160" i="1"/>
  <c r="N5355" i="1"/>
  <c r="N5356" i="1"/>
  <c r="N3850" i="1"/>
  <c r="N3851" i="1"/>
  <c r="N2959" i="1"/>
  <c r="N7353" i="1"/>
  <c r="N3852" i="1"/>
  <c r="N2960" i="1"/>
  <c r="N7354" i="1"/>
  <c r="N2961" i="1"/>
  <c r="N7355" i="1"/>
  <c r="N6682" i="1"/>
  <c r="N2286" i="1"/>
  <c r="N1632" i="1"/>
  <c r="N6161" i="1"/>
  <c r="N1633" i="1"/>
  <c r="N6162" i="1"/>
  <c r="N5357" i="1"/>
  <c r="N1634" i="1"/>
  <c r="N6163" i="1"/>
  <c r="N5358" i="1"/>
  <c r="N3853" i="1"/>
  <c r="N2962" i="1"/>
  <c r="N7356" i="1"/>
  <c r="N2963" i="1"/>
  <c r="N7357" i="1"/>
  <c r="N6683" i="1"/>
  <c r="N2964" i="1"/>
  <c r="N7358" i="1"/>
  <c r="N6684" i="1"/>
  <c r="N6685" i="1"/>
  <c r="N1635" i="1"/>
  <c r="N6164" i="1"/>
  <c r="N5359" i="1"/>
  <c r="N5360" i="1"/>
  <c r="N5361" i="1"/>
  <c r="N4513" i="1"/>
  <c r="N4514" i="1"/>
  <c r="N4311" i="1"/>
  <c r="N7988" i="1"/>
  <c r="N4515" i="1"/>
  <c r="N4312" i="1"/>
  <c r="N7989" i="1"/>
  <c r="N4313" i="1"/>
  <c r="N7990" i="1"/>
  <c r="N7763" i="1"/>
  <c r="N4170" i="1"/>
  <c r="N3266" i="1"/>
  <c r="N7618" i="1"/>
  <c r="N3267" i="1"/>
  <c r="N7619" i="1"/>
  <c r="N6832" i="1"/>
  <c r="N3268" i="1"/>
  <c r="N7620" i="1"/>
  <c r="N6833" i="1"/>
  <c r="N6834" i="1"/>
  <c r="N4516" i="1"/>
  <c r="N4314" i="1"/>
  <c r="N7991" i="1"/>
  <c r="N4315" i="1"/>
  <c r="N7992" i="1"/>
  <c r="N7764" i="1"/>
  <c r="N4316" i="1"/>
  <c r="N7993" i="1"/>
  <c r="N7765" i="1"/>
  <c r="N7766" i="1"/>
  <c r="N3269" i="1"/>
  <c r="N7621" i="1"/>
  <c r="N6835" i="1"/>
  <c r="N6836" i="1"/>
  <c r="N6837" i="1"/>
  <c r="N4517" i="1"/>
  <c r="N4317" i="1"/>
  <c r="N7994" i="1"/>
  <c r="N4318" i="1"/>
  <c r="N7995" i="1"/>
  <c r="N7767" i="1"/>
  <c r="N4319" i="1"/>
  <c r="N7996" i="1"/>
  <c r="N7768" i="1"/>
  <c r="N7769" i="1"/>
  <c r="N3270" i="1"/>
  <c r="N7622" i="1"/>
  <c r="N6838" i="1"/>
  <c r="N6839" i="1"/>
  <c r="N6840" i="1"/>
  <c r="N4320" i="1"/>
  <c r="N7997" i="1"/>
  <c r="N7770" i="1"/>
  <c r="N7771" i="1"/>
  <c r="N7772" i="1"/>
  <c r="N6841" i="1"/>
  <c r="N1944" i="1"/>
  <c r="N1945" i="1"/>
  <c r="N1088" i="1"/>
  <c r="N5626" i="1"/>
  <c r="N1946" i="1"/>
  <c r="N1089" i="1"/>
  <c r="N5627" i="1"/>
  <c r="N1090" i="1"/>
  <c r="N5628" i="1"/>
  <c r="N4896" i="1"/>
  <c r="N1000" i="1"/>
  <c r="N949" i="1"/>
  <c r="N4783" i="1"/>
  <c r="N950" i="1"/>
  <c r="N4784" i="1"/>
  <c r="N4660" i="1"/>
  <c r="N951" i="1"/>
  <c r="N4785" i="1"/>
  <c r="N4661" i="1"/>
  <c r="N4662" i="1"/>
  <c r="N1947" i="1"/>
  <c r="N1091" i="1"/>
  <c r="N5629" i="1"/>
  <c r="N1092" i="1"/>
  <c r="N5630" i="1"/>
  <c r="N4897" i="1"/>
  <c r="N1093" i="1"/>
  <c r="N5631" i="1"/>
  <c r="N4898" i="1"/>
  <c r="N4899" i="1"/>
  <c r="N952" i="1"/>
  <c r="N4786" i="1"/>
  <c r="N4663" i="1"/>
  <c r="N4664" i="1"/>
  <c r="N4665" i="1"/>
  <c r="N1948" i="1"/>
  <c r="N1094" i="1"/>
  <c r="N5632" i="1"/>
  <c r="N1095" i="1"/>
  <c r="N5633" i="1"/>
  <c r="N4900" i="1"/>
  <c r="N1096" i="1"/>
  <c r="N5634" i="1"/>
  <c r="N4901" i="1"/>
  <c r="N4902" i="1"/>
  <c r="N953" i="1"/>
  <c r="N4787" i="1"/>
  <c r="N4666" i="1"/>
  <c r="N4667" i="1"/>
  <c r="N4668" i="1"/>
  <c r="N1097" i="1"/>
  <c r="N5635" i="1"/>
  <c r="N4903" i="1"/>
  <c r="N4904" i="1"/>
  <c r="N4905" i="1"/>
  <c r="N4669" i="1"/>
  <c r="N3313" i="1"/>
  <c r="N2494" i="1"/>
  <c r="N6947" i="1"/>
  <c r="N2495" i="1"/>
  <c r="N6948" i="1"/>
  <c r="N6497" i="1"/>
  <c r="N2496" i="1"/>
  <c r="N6949" i="1"/>
  <c r="N6498" i="1"/>
  <c r="N6499" i="1"/>
  <c r="N1173" i="1"/>
  <c r="N5710" i="1"/>
  <c r="N5009" i="1"/>
  <c r="N5010" i="1"/>
  <c r="N5011" i="1"/>
  <c r="N2497" i="1"/>
  <c r="N6950" i="1"/>
  <c r="N6500" i="1"/>
  <c r="N6501" i="1"/>
  <c r="N6502" i="1"/>
  <c r="N5012" i="1"/>
  <c r="N2498" i="1"/>
  <c r="N6951" i="1"/>
  <c r="N6503" i="1"/>
  <c r="N6504" i="1"/>
  <c r="N6505" i="1"/>
  <c r="N5013" i="1"/>
  <c r="N6506" i="1"/>
  <c r="N700" i="1"/>
  <c r="N173" i="1"/>
  <c r="N174" i="1"/>
  <c r="N175" i="1"/>
  <c r="N2965" i="1"/>
  <c r="N407" i="1"/>
  <c r="N701" i="1"/>
  <c r="N702" i="1"/>
  <c r="N408" i="1"/>
  <c r="N703" i="1"/>
  <c r="N176" i="1"/>
  <c r="N177" i="1"/>
  <c r="N178" i="1"/>
  <c r="N2966" i="1"/>
  <c r="N409" i="1"/>
  <c r="N704" i="1"/>
  <c r="N705" i="1"/>
  <c r="N410" i="1"/>
  <c r="N3854" i="1"/>
  <c r="N3855" i="1"/>
  <c r="N3856" i="1"/>
  <c r="N2967" i="1"/>
  <c r="N7359" i="1"/>
  <c r="N2287" i="1"/>
  <c r="N2288" i="1"/>
  <c r="N1636" i="1"/>
  <c r="N6165" i="1"/>
  <c r="N2289" i="1"/>
  <c r="N1637" i="1"/>
  <c r="N6166" i="1"/>
  <c r="N1638" i="1"/>
  <c r="N6167" i="1"/>
  <c r="N5362" i="1"/>
  <c r="N3857" i="1"/>
  <c r="N3858" i="1"/>
  <c r="N2968" i="1"/>
  <c r="N7360" i="1"/>
  <c r="N3859" i="1"/>
  <c r="N2969" i="1"/>
  <c r="N7361" i="1"/>
  <c r="N2970" i="1"/>
  <c r="N7362" i="1"/>
  <c r="N6686" i="1"/>
  <c r="N2290" i="1"/>
  <c r="N1639" i="1"/>
  <c r="N6168" i="1"/>
  <c r="N1640" i="1"/>
  <c r="N6169" i="1"/>
  <c r="N5363" i="1"/>
  <c r="N1641" i="1"/>
  <c r="N6170" i="1"/>
  <c r="N5364" i="1"/>
  <c r="N5365" i="1"/>
  <c r="N706" i="1"/>
  <c r="N179" i="1"/>
  <c r="N180" i="1"/>
  <c r="N181" i="1"/>
  <c r="N2971" i="1"/>
  <c r="N411" i="1"/>
  <c r="N707" i="1"/>
  <c r="N708" i="1"/>
  <c r="N412" i="1"/>
  <c r="N3860" i="1"/>
  <c r="N3861" i="1"/>
  <c r="N3862" i="1"/>
  <c r="N2972" i="1"/>
  <c r="N7363" i="1"/>
  <c r="N2291" i="1"/>
  <c r="N2292" i="1"/>
  <c r="N1642" i="1"/>
  <c r="N6171" i="1"/>
  <c r="N2293" i="1"/>
  <c r="N1643" i="1"/>
  <c r="N6172" i="1"/>
  <c r="N1644" i="1"/>
  <c r="N6173" i="1"/>
  <c r="N5366" i="1"/>
  <c r="N3863" i="1"/>
  <c r="N3864" i="1"/>
  <c r="N2973" i="1"/>
  <c r="N7364" i="1"/>
  <c r="N3865" i="1"/>
  <c r="N2974" i="1"/>
  <c r="N7365" i="1"/>
  <c r="N2975" i="1"/>
  <c r="N7366" i="1"/>
  <c r="N6687" i="1"/>
  <c r="N2294" i="1"/>
  <c r="N1645" i="1"/>
  <c r="N6174" i="1"/>
  <c r="N1646" i="1"/>
  <c r="N6175" i="1"/>
  <c r="N5367" i="1"/>
  <c r="N1647" i="1"/>
  <c r="N6176" i="1"/>
  <c r="N5368" i="1"/>
  <c r="N5369" i="1"/>
  <c r="N709" i="1"/>
  <c r="N182" i="1"/>
  <c r="N183" i="1"/>
  <c r="N184" i="1"/>
  <c r="N2976" i="1"/>
  <c r="N413" i="1"/>
  <c r="N710" i="1"/>
  <c r="N711" i="1"/>
  <c r="N414" i="1"/>
  <c r="N3866" i="1"/>
  <c r="N3867" i="1"/>
  <c r="N3868" i="1"/>
  <c r="N2977" i="1"/>
  <c r="N7367" i="1"/>
  <c r="N2295" i="1"/>
  <c r="N2296" i="1"/>
  <c r="N1648" i="1"/>
  <c r="N6177" i="1"/>
  <c r="N2297" i="1"/>
  <c r="N1649" i="1"/>
  <c r="N6178" i="1"/>
  <c r="N1650" i="1"/>
  <c r="N6179" i="1"/>
  <c r="N5370" i="1"/>
  <c r="N3869" i="1"/>
  <c r="N3870" i="1"/>
  <c r="N2978" i="1"/>
  <c r="N7368" i="1"/>
  <c r="N3871" i="1"/>
  <c r="N2979" i="1"/>
  <c r="N7369" i="1"/>
  <c r="N2980" i="1"/>
  <c r="N7370" i="1"/>
  <c r="N6688" i="1"/>
  <c r="N2298" i="1"/>
  <c r="N1651" i="1"/>
  <c r="N6180" i="1"/>
  <c r="N1652" i="1"/>
  <c r="N6181" i="1"/>
  <c r="N5371" i="1"/>
  <c r="N1653" i="1"/>
  <c r="N6182" i="1"/>
  <c r="N5372" i="1"/>
  <c r="N5373" i="1"/>
  <c r="N712" i="1"/>
  <c r="N713" i="1"/>
  <c r="N714" i="1"/>
  <c r="N2981" i="1"/>
  <c r="N3872" i="1"/>
  <c r="N3873" i="1"/>
  <c r="N3874" i="1"/>
  <c r="N2982" i="1"/>
  <c r="N7371" i="1"/>
  <c r="N3875" i="1"/>
  <c r="N3876" i="1"/>
  <c r="N2983" i="1"/>
  <c r="N7372" i="1"/>
  <c r="N3877" i="1"/>
  <c r="N2984" i="1"/>
  <c r="N7373" i="1"/>
  <c r="N2985" i="1"/>
  <c r="N7374" i="1"/>
  <c r="N6689" i="1"/>
  <c r="N4518" i="1"/>
  <c r="N4519" i="1"/>
  <c r="N4321" i="1"/>
  <c r="N7998" i="1"/>
  <c r="N4520" i="1"/>
  <c r="N4322" i="1"/>
  <c r="N7999" i="1"/>
  <c r="N4323" i="1"/>
  <c r="N8000" i="1"/>
  <c r="N7773" i="1"/>
  <c r="N4521" i="1"/>
  <c r="N4324" i="1"/>
  <c r="N8001" i="1"/>
  <c r="N4325" i="1"/>
  <c r="N8002" i="1"/>
  <c r="N7774" i="1"/>
  <c r="N4326" i="1"/>
  <c r="N8003" i="1"/>
  <c r="N7775" i="1"/>
  <c r="N7776" i="1"/>
  <c r="N715" i="1"/>
  <c r="N185" i="1"/>
  <c r="N186" i="1"/>
  <c r="N187" i="1"/>
  <c r="N2986" i="1"/>
  <c r="N415" i="1"/>
  <c r="N716" i="1"/>
  <c r="N717" i="1"/>
  <c r="N416" i="1"/>
  <c r="N718" i="1"/>
  <c r="N188" i="1"/>
  <c r="N189" i="1"/>
  <c r="N190" i="1"/>
  <c r="N2987" i="1"/>
  <c r="N417" i="1"/>
  <c r="N719" i="1"/>
  <c r="N720" i="1"/>
  <c r="N418" i="1"/>
  <c r="N191" i="1"/>
  <c r="N192" i="1"/>
  <c r="N876" i="1"/>
  <c r="N877" i="1"/>
  <c r="N721" i="1"/>
  <c r="N4327" i="1"/>
  <c r="N193" i="1"/>
  <c r="N311" i="1"/>
  <c r="N852" i="1"/>
  <c r="N3878" i="1"/>
  <c r="N3879" i="1"/>
  <c r="N3880" i="1"/>
  <c r="N2988" i="1"/>
  <c r="N7375" i="1"/>
  <c r="N2299" i="1"/>
  <c r="N2300" i="1"/>
  <c r="N1654" i="1"/>
  <c r="N6183" i="1"/>
  <c r="N2301" i="1"/>
  <c r="N1655" i="1"/>
  <c r="N6184" i="1"/>
  <c r="N1656" i="1"/>
  <c r="N6185" i="1"/>
  <c r="N5374" i="1"/>
  <c r="N3881" i="1"/>
  <c r="N3882" i="1"/>
  <c r="N2989" i="1"/>
  <c r="N7376" i="1"/>
  <c r="N3883" i="1"/>
  <c r="N2990" i="1"/>
  <c r="N7377" i="1"/>
  <c r="N2991" i="1"/>
  <c r="N7378" i="1"/>
  <c r="N6690" i="1"/>
  <c r="N2302" i="1"/>
  <c r="N1657" i="1"/>
  <c r="N6186" i="1"/>
  <c r="N1658" i="1"/>
  <c r="N6187" i="1"/>
  <c r="N5375" i="1"/>
  <c r="N1659" i="1"/>
  <c r="N6188" i="1"/>
  <c r="N5376" i="1"/>
  <c r="N5377" i="1"/>
  <c r="N3884" i="1"/>
  <c r="N3885" i="1"/>
  <c r="N3886" i="1"/>
  <c r="N2992" i="1"/>
  <c r="N7379" i="1"/>
  <c r="N2303" i="1"/>
  <c r="N2304" i="1"/>
  <c r="N1660" i="1"/>
  <c r="N6189" i="1"/>
  <c r="N2305" i="1"/>
  <c r="N1661" i="1"/>
  <c r="N6190" i="1"/>
  <c r="N1662" i="1"/>
  <c r="N6191" i="1"/>
  <c r="N5378" i="1"/>
  <c r="N3887" i="1"/>
  <c r="N3888" i="1"/>
  <c r="N2993" i="1"/>
  <c r="N7380" i="1"/>
  <c r="N3889" i="1"/>
  <c r="N2994" i="1"/>
  <c r="N7381" i="1"/>
  <c r="N2995" i="1"/>
  <c r="N7382" i="1"/>
  <c r="N6691" i="1"/>
  <c r="N2306" i="1"/>
  <c r="N1663" i="1"/>
  <c r="N6192" i="1"/>
  <c r="N1664" i="1"/>
  <c r="N6193" i="1"/>
  <c r="N5379" i="1"/>
  <c r="N1665" i="1"/>
  <c r="N6194" i="1"/>
  <c r="N5380" i="1"/>
  <c r="N5381" i="1"/>
  <c r="N3890" i="1"/>
  <c r="N3891" i="1"/>
  <c r="N2996" i="1"/>
  <c r="N7383" i="1"/>
  <c r="N3892" i="1"/>
  <c r="N2997" i="1"/>
  <c r="N7384" i="1"/>
  <c r="N2998" i="1"/>
  <c r="N7385" i="1"/>
  <c r="N6692" i="1"/>
  <c r="N2307" i="1"/>
  <c r="N1666" i="1"/>
  <c r="N6195" i="1"/>
  <c r="N1667" i="1"/>
  <c r="N6196" i="1"/>
  <c r="N5382" i="1"/>
  <c r="N1668" i="1"/>
  <c r="N6197" i="1"/>
  <c r="N5383" i="1"/>
  <c r="N3893" i="1"/>
  <c r="N2999" i="1"/>
  <c r="N7386" i="1"/>
  <c r="N3000" i="1"/>
  <c r="N7387" i="1"/>
  <c r="N6693" i="1"/>
  <c r="N3001" i="1"/>
  <c r="N7388" i="1"/>
  <c r="N6694" i="1"/>
  <c r="N6695" i="1"/>
  <c r="N1669" i="1"/>
  <c r="N6198" i="1"/>
  <c r="N5384" i="1"/>
  <c r="N5385" i="1"/>
  <c r="N5386" i="1"/>
  <c r="N4522" i="1"/>
  <c r="N4523" i="1"/>
  <c r="N4328" i="1"/>
  <c r="N8004" i="1"/>
  <c r="N4524" i="1"/>
  <c r="N4329" i="1"/>
  <c r="N8005" i="1"/>
  <c r="N4330" i="1"/>
  <c r="N8006" i="1"/>
  <c r="N7777" i="1"/>
  <c r="N4171" i="1"/>
  <c r="N3271" i="1"/>
  <c r="N7623" i="1"/>
  <c r="N3272" i="1"/>
  <c r="N7624" i="1"/>
  <c r="N6842" i="1"/>
  <c r="N3273" i="1"/>
  <c r="N7625" i="1"/>
  <c r="N6843" i="1"/>
  <c r="N6844" i="1"/>
  <c r="N4525" i="1"/>
  <c r="N4331" i="1"/>
  <c r="N8007" i="1"/>
  <c r="N4332" i="1"/>
  <c r="N8008" i="1"/>
  <c r="N7778" i="1"/>
  <c r="N4333" i="1"/>
  <c r="N8009" i="1"/>
  <c r="N7779" i="1"/>
  <c r="N7780" i="1"/>
  <c r="N3274" i="1"/>
  <c r="N7626" i="1"/>
  <c r="N6845" i="1"/>
  <c r="N6846" i="1"/>
  <c r="N6847" i="1"/>
  <c r="N4526" i="1"/>
  <c r="N4334" i="1"/>
  <c r="N8010" i="1"/>
  <c r="N4335" i="1"/>
  <c r="N8011" i="1"/>
  <c r="N7781" i="1"/>
  <c r="N4336" i="1"/>
  <c r="N8012" i="1"/>
  <c r="N7782" i="1"/>
  <c r="N7783" i="1"/>
  <c r="N3275" i="1"/>
  <c r="N7627" i="1"/>
  <c r="N6848" i="1"/>
  <c r="N6849" i="1"/>
  <c r="N6850" i="1"/>
  <c r="N4337" i="1"/>
  <c r="N8013" i="1"/>
  <c r="N7784" i="1"/>
  <c r="N7785" i="1"/>
  <c r="N7786" i="1"/>
  <c r="N6851" i="1"/>
  <c r="N1949" i="1"/>
  <c r="N1950" i="1"/>
  <c r="N1098" i="1"/>
  <c r="N5636" i="1"/>
  <c r="N1951" i="1"/>
  <c r="N1099" i="1"/>
  <c r="N5637" i="1"/>
  <c r="N1100" i="1"/>
  <c r="N5638" i="1"/>
  <c r="N4906" i="1"/>
  <c r="N1001" i="1"/>
  <c r="N954" i="1"/>
  <c r="N4788" i="1"/>
  <c r="N955" i="1"/>
  <c r="N4789" i="1"/>
  <c r="N4670" i="1"/>
  <c r="N956" i="1"/>
  <c r="N4790" i="1"/>
  <c r="N4671" i="1"/>
  <c r="N4672" i="1"/>
  <c r="N1952" i="1"/>
  <c r="N1101" i="1"/>
  <c r="N5639" i="1"/>
  <c r="N1102" i="1"/>
  <c r="N5640" i="1"/>
  <c r="N4907" i="1"/>
  <c r="N1103" i="1"/>
  <c r="N5641" i="1"/>
  <c r="N4908" i="1"/>
  <c r="N4909" i="1"/>
  <c r="N957" i="1"/>
  <c r="N4791" i="1"/>
  <c r="N4673" i="1"/>
  <c r="N4674" i="1"/>
  <c r="N4675" i="1"/>
  <c r="N1953" i="1"/>
  <c r="N1104" i="1"/>
  <c r="N5642" i="1"/>
  <c r="N1105" i="1"/>
  <c r="N5643" i="1"/>
  <c r="N4910" i="1"/>
  <c r="N1106" i="1"/>
  <c r="N5644" i="1"/>
  <c r="N4911" i="1"/>
  <c r="N4912" i="1"/>
  <c r="N958" i="1"/>
  <c r="N4792" i="1"/>
  <c r="N4676" i="1"/>
  <c r="N4677" i="1"/>
  <c r="N4678" i="1"/>
  <c r="N1107" i="1"/>
  <c r="N5645" i="1"/>
  <c r="N4913" i="1"/>
  <c r="N4914" i="1"/>
  <c r="N4915" i="1"/>
  <c r="N4679" i="1"/>
  <c r="N3314" i="1"/>
  <c r="N2499" i="1"/>
  <c r="N6952" i="1"/>
  <c r="N2500" i="1"/>
  <c r="N6953" i="1"/>
  <c r="N6507" i="1"/>
  <c r="N2501" i="1"/>
  <c r="N6954" i="1"/>
  <c r="N6508" i="1"/>
  <c r="N6509" i="1"/>
  <c r="N1174" i="1"/>
  <c r="N5711" i="1"/>
  <c r="N5014" i="1"/>
  <c r="N5015" i="1"/>
  <c r="N5016" i="1"/>
  <c r="N2502" i="1"/>
  <c r="N6955" i="1"/>
  <c r="N6510" i="1"/>
  <c r="N6511" i="1"/>
  <c r="N6512" i="1"/>
  <c r="N5017" i="1"/>
  <c r="N2503" i="1"/>
  <c r="N6956" i="1"/>
  <c r="N6513" i="1"/>
  <c r="N6514" i="1"/>
  <c r="N6515" i="1"/>
  <c r="N5018" i="1"/>
  <c r="N6516" i="1"/>
  <c r="N3894" i="1"/>
  <c r="N3895" i="1"/>
  <c r="N3896" i="1"/>
  <c r="N3002" i="1"/>
  <c r="N7389" i="1"/>
  <c r="N2308" i="1"/>
  <c r="N2309" i="1"/>
  <c r="N1670" i="1"/>
  <c r="N6199" i="1"/>
  <c r="N2310" i="1"/>
  <c r="N1671" i="1"/>
  <c r="N6200" i="1"/>
  <c r="N1672" i="1"/>
  <c r="N6201" i="1"/>
  <c r="N5387" i="1"/>
  <c r="N3897" i="1"/>
  <c r="N3898" i="1"/>
  <c r="N3003" i="1"/>
  <c r="N7390" i="1"/>
  <c r="N3899" i="1"/>
  <c r="N3004" i="1"/>
  <c r="N7391" i="1"/>
  <c r="N3005" i="1"/>
  <c r="N7392" i="1"/>
  <c r="N6696" i="1"/>
  <c r="N2311" i="1"/>
  <c r="N1673" i="1"/>
  <c r="N6202" i="1"/>
  <c r="N1674" i="1"/>
  <c r="N6203" i="1"/>
  <c r="N5388" i="1"/>
  <c r="N1675" i="1"/>
  <c r="N6204" i="1"/>
  <c r="N5389" i="1"/>
  <c r="N5390" i="1"/>
  <c r="N3900" i="1"/>
  <c r="N3901" i="1"/>
  <c r="N3902" i="1"/>
  <c r="N3006" i="1"/>
  <c r="N7393" i="1"/>
  <c r="N2312" i="1"/>
  <c r="N2313" i="1"/>
  <c r="N1676" i="1"/>
  <c r="N6205" i="1"/>
  <c r="N2314" i="1"/>
  <c r="N1677" i="1"/>
  <c r="N6206" i="1"/>
  <c r="N1678" i="1"/>
  <c r="N6207" i="1"/>
  <c r="N5391" i="1"/>
  <c r="N3903" i="1"/>
  <c r="N3904" i="1"/>
  <c r="N3007" i="1"/>
  <c r="N7394" i="1"/>
  <c r="N3905" i="1"/>
  <c r="N3008" i="1"/>
  <c r="N7395" i="1"/>
  <c r="N3009" i="1"/>
  <c r="N7396" i="1"/>
  <c r="N6697" i="1"/>
  <c r="N2315" i="1"/>
  <c r="N1679" i="1"/>
  <c r="N6208" i="1"/>
  <c r="N1680" i="1"/>
  <c r="N6209" i="1"/>
  <c r="N5392" i="1"/>
  <c r="N1681" i="1"/>
  <c r="N6210" i="1"/>
  <c r="N5393" i="1"/>
  <c r="N5394" i="1"/>
  <c r="N3906" i="1"/>
  <c r="N3907" i="1"/>
  <c r="N3010" i="1"/>
  <c r="N7397" i="1"/>
  <c r="N3908" i="1"/>
  <c r="N3011" i="1"/>
  <c r="N7398" i="1"/>
  <c r="N3012" i="1"/>
  <c r="N7399" i="1"/>
  <c r="N6698" i="1"/>
  <c r="N2316" i="1"/>
  <c r="N1682" i="1"/>
  <c r="N6211" i="1"/>
  <c r="N1683" i="1"/>
  <c r="N6212" i="1"/>
  <c r="N5395" i="1"/>
  <c r="N1684" i="1"/>
  <c r="N6213" i="1"/>
  <c r="N5396" i="1"/>
  <c r="N3909" i="1"/>
  <c r="N3013" i="1"/>
  <c r="N7400" i="1"/>
  <c r="N3014" i="1"/>
  <c r="N7401" i="1"/>
  <c r="N6699" i="1"/>
  <c r="N3015" i="1"/>
  <c r="N7402" i="1"/>
  <c r="N6700" i="1"/>
  <c r="N6701" i="1"/>
  <c r="N1685" i="1"/>
  <c r="N6214" i="1"/>
  <c r="N5397" i="1"/>
  <c r="N5398" i="1"/>
  <c r="N5399" i="1"/>
  <c r="N4527" i="1"/>
  <c r="N4528" i="1"/>
  <c r="N4338" i="1"/>
  <c r="N8014" i="1"/>
  <c r="N4529" i="1"/>
  <c r="N4339" i="1"/>
  <c r="N8015" i="1"/>
  <c r="N4340" i="1"/>
  <c r="N8016" i="1"/>
  <c r="N7787" i="1"/>
  <c r="N4172" i="1"/>
  <c r="N3276" i="1"/>
  <c r="N7628" i="1"/>
  <c r="N3277" i="1"/>
  <c r="N7629" i="1"/>
  <c r="N6852" i="1"/>
  <c r="N3278" i="1"/>
  <c r="N7630" i="1"/>
  <c r="N6853" i="1"/>
  <c r="N6854" i="1"/>
  <c r="N4530" i="1"/>
  <c r="N4341" i="1"/>
  <c r="N8017" i="1"/>
  <c r="N4342" i="1"/>
  <c r="N8018" i="1"/>
  <c r="N7788" i="1"/>
  <c r="N4343" i="1"/>
  <c r="N8019" i="1"/>
  <c r="N7789" i="1"/>
  <c r="N7790" i="1"/>
  <c r="N3279" i="1"/>
  <c r="N7631" i="1"/>
  <c r="N6855" i="1"/>
  <c r="N6856" i="1"/>
  <c r="N6857" i="1"/>
  <c r="N4531" i="1"/>
  <c r="N4344" i="1"/>
  <c r="N8020" i="1"/>
  <c r="N4345" i="1"/>
  <c r="N8021" i="1"/>
  <c r="N7791" i="1"/>
  <c r="N4346" i="1"/>
  <c r="N8022" i="1"/>
  <c r="N7792" i="1"/>
  <c r="N7793" i="1"/>
  <c r="N3280" i="1"/>
  <c r="N7632" i="1"/>
  <c r="N6858" i="1"/>
  <c r="N6859" i="1"/>
  <c r="N6860" i="1"/>
  <c r="N4347" i="1"/>
  <c r="N8023" i="1"/>
  <c r="N7794" i="1"/>
  <c r="N7795" i="1"/>
  <c r="N7796" i="1"/>
  <c r="N6861" i="1"/>
  <c r="N1954" i="1"/>
  <c r="N1955" i="1"/>
  <c r="N1108" i="1"/>
  <c r="N5646" i="1"/>
  <c r="N1956" i="1"/>
  <c r="N1109" i="1"/>
  <c r="N5647" i="1"/>
  <c r="N1110" i="1"/>
  <c r="N5648" i="1"/>
  <c r="N4916" i="1"/>
  <c r="N1002" i="1"/>
  <c r="N959" i="1"/>
  <c r="N4793" i="1"/>
  <c r="N960" i="1"/>
  <c r="N4794" i="1"/>
  <c r="N4680" i="1"/>
  <c r="N961" i="1"/>
  <c r="N4795" i="1"/>
  <c r="N4681" i="1"/>
  <c r="N4682" i="1"/>
  <c r="N1957" i="1"/>
  <c r="N1111" i="1"/>
  <c r="N5649" i="1"/>
  <c r="N1112" i="1"/>
  <c r="N5650" i="1"/>
  <c r="N4917" i="1"/>
  <c r="N1113" i="1"/>
  <c r="N5651" i="1"/>
  <c r="N4918" i="1"/>
  <c r="N4919" i="1"/>
  <c r="N962" i="1"/>
  <c r="N4796" i="1"/>
  <c r="N4683" i="1"/>
  <c r="N4684" i="1"/>
  <c r="N4685" i="1"/>
  <c r="N1958" i="1"/>
  <c r="N1114" i="1"/>
  <c r="N5652" i="1"/>
  <c r="N1115" i="1"/>
  <c r="N5653" i="1"/>
  <c r="N4920" i="1"/>
  <c r="N1116" i="1"/>
  <c r="N5654" i="1"/>
  <c r="N4921" i="1"/>
  <c r="N4922" i="1"/>
  <c r="N963" i="1"/>
  <c r="N4797" i="1"/>
  <c r="N4686" i="1"/>
  <c r="N4687" i="1"/>
  <c r="N4688" i="1"/>
  <c r="N1117" i="1"/>
  <c r="N5655" i="1"/>
  <c r="N4923" i="1"/>
  <c r="N4924" i="1"/>
  <c r="N4925" i="1"/>
  <c r="N4689" i="1"/>
  <c r="N3315" i="1"/>
  <c r="N2504" i="1"/>
  <c r="N6957" i="1"/>
  <c r="N2505" i="1"/>
  <c r="N6958" i="1"/>
  <c r="N6517" i="1"/>
  <c r="N2506" i="1"/>
  <c r="N6959" i="1"/>
  <c r="N6518" i="1"/>
  <c r="N6519" i="1"/>
  <c r="N1175" i="1"/>
  <c r="N5712" i="1"/>
  <c r="N5019" i="1"/>
  <c r="N5020" i="1"/>
  <c r="N5021" i="1"/>
  <c r="N2507" i="1"/>
  <c r="N6960" i="1"/>
  <c r="N6520" i="1"/>
  <c r="N6521" i="1"/>
  <c r="N6522" i="1"/>
  <c r="N5022" i="1"/>
  <c r="N2508" i="1"/>
  <c r="N6961" i="1"/>
  <c r="N6523" i="1"/>
  <c r="N6524" i="1"/>
  <c r="N6525" i="1"/>
  <c r="N5023" i="1"/>
  <c r="N6526" i="1"/>
  <c r="N3910" i="1"/>
  <c r="N3911" i="1"/>
  <c r="N3912" i="1"/>
  <c r="N3016" i="1"/>
  <c r="N7403" i="1"/>
  <c r="N3913" i="1"/>
  <c r="N3914" i="1"/>
  <c r="N3017" i="1"/>
  <c r="N7404" i="1"/>
  <c r="N3915" i="1"/>
  <c r="N3018" i="1"/>
  <c r="N7405" i="1"/>
  <c r="N3019" i="1"/>
  <c r="N7406" i="1"/>
  <c r="N6702" i="1"/>
  <c r="N4532" i="1"/>
  <c r="N4533" i="1"/>
  <c r="N4348" i="1"/>
  <c r="N8024" i="1"/>
  <c r="N4534" i="1"/>
  <c r="N4349" i="1"/>
  <c r="N8025" i="1"/>
  <c r="N4350" i="1"/>
  <c r="N8026" i="1"/>
  <c r="N7797" i="1"/>
  <c r="N4535" i="1"/>
  <c r="N4351" i="1"/>
  <c r="N8027" i="1"/>
  <c r="N4352" i="1"/>
  <c r="N8028" i="1"/>
  <c r="N7798" i="1"/>
  <c r="N4353" i="1"/>
  <c r="N8029" i="1"/>
  <c r="N7799" i="1"/>
  <c r="N7800" i="1"/>
  <c r="N3916" i="1"/>
  <c r="N3917" i="1"/>
  <c r="N3918" i="1"/>
  <c r="N3020" i="1"/>
  <c r="N7407" i="1"/>
  <c r="N2317" i="1"/>
  <c r="N2318" i="1"/>
  <c r="N1686" i="1"/>
  <c r="N6215" i="1"/>
  <c r="N2319" i="1"/>
  <c r="N1687" i="1"/>
  <c r="N6216" i="1"/>
  <c r="N1688" i="1"/>
  <c r="N6217" i="1"/>
  <c r="N5400" i="1"/>
  <c r="N3919" i="1"/>
  <c r="N3920" i="1"/>
  <c r="N3021" i="1"/>
  <c r="N7408" i="1"/>
  <c r="N3921" i="1"/>
  <c r="N3022" i="1"/>
  <c r="N7409" i="1"/>
  <c r="N3023" i="1"/>
  <c r="N7410" i="1"/>
  <c r="N6703" i="1"/>
  <c r="N2320" i="1"/>
  <c r="N1689" i="1"/>
  <c r="N6218" i="1"/>
  <c r="N1690" i="1"/>
  <c r="N6219" i="1"/>
  <c r="N5401" i="1"/>
  <c r="N1691" i="1"/>
  <c r="N6220" i="1"/>
  <c r="N5402" i="1"/>
  <c r="N5403" i="1"/>
  <c r="N3922" i="1"/>
  <c r="N3923" i="1"/>
  <c r="N3924" i="1"/>
  <c r="N3024" i="1"/>
  <c r="N7411" i="1"/>
  <c r="N2321" i="1"/>
  <c r="N2322" i="1"/>
  <c r="N1692" i="1"/>
  <c r="N6221" i="1"/>
  <c r="N2323" i="1"/>
  <c r="N1693" i="1"/>
  <c r="N6222" i="1"/>
  <c r="N1694" i="1"/>
  <c r="N6223" i="1"/>
  <c r="N5404" i="1"/>
  <c r="N3925" i="1"/>
  <c r="N3926" i="1"/>
  <c r="N3025" i="1"/>
  <c r="N7412" i="1"/>
  <c r="N3927" i="1"/>
  <c r="N3026" i="1"/>
  <c r="N7413" i="1"/>
  <c r="N3027" i="1"/>
  <c r="N7414" i="1"/>
  <c r="N6704" i="1"/>
  <c r="N2324" i="1"/>
  <c r="N1695" i="1"/>
  <c r="N6224" i="1"/>
  <c r="N1696" i="1"/>
  <c r="N6225" i="1"/>
  <c r="N5405" i="1"/>
  <c r="N1697" i="1"/>
  <c r="N6226" i="1"/>
  <c r="N5406" i="1"/>
  <c r="N5407" i="1"/>
  <c r="N3928" i="1"/>
  <c r="N3929" i="1"/>
  <c r="N3028" i="1"/>
  <c r="N7415" i="1"/>
  <c r="N3930" i="1"/>
  <c r="N3029" i="1"/>
  <c r="N7416" i="1"/>
  <c r="N3030" i="1"/>
  <c r="N7417" i="1"/>
  <c r="N6705" i="1"/>
  <c r="N2325" i="1"/>
  <c r="N1698" i="1"/>
  <c r="N6227" i="1"/>
  <c r="N1699" i="1"/>
  <c r="N6228" i="1"/>
  <c r="N5408" i="1"/>
  <c r="N1700" i="1"/>
  <c r="N6229" i="1"/>
  <c r="N5409" i="1"/>
  <c r="N3931" i="1"/>
  <c r="N3031" i="1"/>
  <c r="N7418" i="1"/>
  <c r="N3032" i="1"/>
  <c r="N7419" i="1"/>
  <c r="N6706" i="1"/>
  <c r="N3033" i="1"/>
  <c r="N7420" i="1"/>
  <c r="N6707" i="1"/>
  <c r="N6708" i="1"/>
  <c r="N1701" i="1"/>
  <c r="N6230" i="1"/>
  <c r="N5410" i="1"/>
  <c r="N5411" i="1"/>
  <c r="N5412" i="1"/>
  <c r="N4536" i="1"/>
  <c r="N4537" i="1"/>
  <c r="N4354" i="1"/>
  <c r="N8030" i="1"/>
  <c r="N4538" i="1"/>
  <c r="N4355" i="1"/>
  <c r="N8031" i="1"/>
  <c r="N4356" i="1"/>
  <c r="N8032" i="1"/>
  <c r="N7801" i="1"/>
  <c r="N4173" i="1"/>
  <c r="N3281" i="1"/>
  <c r="N7633" i="1"/>
  <c r="N3282" i="1"/>
  <c r="N7634" i="1"/>
  <c r="N6862" i="1"/>
  <c r="N3283" i="1"/>
  <c r="N7635" i="1"/>
  <c r="N6863" i="1"/>
  <c r="N6864" i="1"/>
  <c r="N4539" i="1"/>
  <c r="N4357" i="1"/>
  <c r="N8033" i="1"/>
  <c r="N4358" i="1"/>
  <c r="N8034" i="1"/>
  <c r="N7802" i="1"/>
  <c r="N4359" i="1"/>
  <c r="N8035" i="1"/>
  <c r="N7803" i="1"/>
  <c r="N7804" i="1"/>
  <c r="N3284" i="1"/>
  <c r="N7636" i="1"/>
  <c r="N6865" i="1"/>
  <c r="N6866" i="1"/>
  <c r="N6867" i="1"/>
  <c r="N4540" i="1"/>
  <c r="N4360" i="1"/>
  <c r="N8036" i="1"/>
  <c r="N4361" i="1"/>
  <c r="N8037" i="1"/>
  <c r="N7805" i="1"/>
  <c r="N4362" i="1"/>
  <c r="N8038" i="1"/>
  <c r="N7806" i="1"/>
  <c r="N7807" i="1"/>
  <c r="N3285" i="1"/>
  <c r="N7637" i="1"/>
  <c r="N6868" i="1"/>
  <c r="N6869" i="1"/>
  <c r="N6870" i="1"/>
  <c r="N4363" i="1"/>
  <c r="N8039" i="1"/>
  <c r="N7808" i="1"/>
  <c r="N7809" i="1"/>
  <c r="N7810" i="1"/>
  <c r="N6871" i="1"/>
  <c r="N1959" i="1"/>
  <c r="N1960" i="1"/>
  <c r="N1118" i="1"/>
  <c r="N5656" i="1"/>
  <c r="N1961" i="1"/>
  <c r="N1119" i="1"/>
  <c r="N5657" i="1"/>
  <c r="N1120" i="1"/>
  <c r="N5658" i="1"/>
  <c r="N4926" i="1"/>
  <c r="N1003" i="1"/>
  <c r="N964" i="1"/>
  <c r="N4798" i="1"/>
  <c r="N965" i="1"/>
  <c r="N4799" i="1"/>
  <c r="N4690" i="1"/>
  <c r="N966" i="1"/>
  <c r="N4800" i="1"/>
  <c r="N4691" i="1"/>
  <c r="N4692" i="1"/>
  <c r="N1962" i="1"/>
  <c r="N1121" i="1"/>
  <c r="N5659" i="1"/>
  <c r="N1122" i="1"/>
  <c r="N5660" i="1"/>
  <c r="N4927" i="1"/>
  <c r="N1123" i="1"/>
  <c r="N5661" i="1"/>
  <c r="N4928" i="1"/>
  <c r="N4929" i="1"/>
  <c r="N967" i="1"/>
  <c r="N4801" i="1"/>
  <c r="N4693" i="1"/>
  <c r="N4694" i="1"/>
  <c r="N4695" i="1"/>
  <c r="N1963" i="1"/>
  <c r="N1124" i="1"/>
  <c r="N5662" i="1"/>
  <c r="N1125" i="1"/>
  <c r="N5663" i="1"/>
  <c r="N4930" i="1"/>
  <c r="N1126" i="1"/>
  <c r="N5664" i="1"/>
  <c r="N4931" i="1"/>
  <c r="N4932" i="1"/>
  <c r="N968" i="1"/>
  <c r="N4802" i="1"/>
  <c r="N4696" i="1"/>
  <c r="N4697" i="1"/>
  <c r="N4698" i="1"/>
  <c r="N1127" i="1"/>
  <c r="N5665" i="1"/>
  <c r="N4933" i="1"/>
  <c r="N4934" i="1"/>
  <c r="N4935" i="1"/>
  <c r="N4699" i="1"/>
  <c r="N3316" i="1"/>
  <c r="N2509" i="1"/>
  <c r="N6962" i="1"/>
  <c r="N2510" i="1"/>
  <c r="N6963" i="1"/>
  <c r="N6527" i="1"/>
  <c r="N2511" i="1"/>
  <c r="N6964" i="1"/>
  <c r="N6528" i="1"/>
  <c r="N6529" i="1"/>
  <c r="N1176" i="1"/>
  <c r="N5713" i="1"/>
  <c r="N5024" i="1"/>
  <c r="N5025" i="1"/>
  <c r="N5026" i="1"/>
  <c r="N2512" i="1"/>
  <c r="N6965" i="1"/>
  <c r="N6530" i="1"/>
  <c r="N6531" i="1"/>
  <c r="N6532" i="1"/>
  <c r="N5027" i="1"/>
  <c r="N2513" i="1"/>
  <c r="N6966" i="1"/>
  <c r="N6533" i="1"/>
  <c r="N6534" i="1"/>
  <c r="N6535" i="1"/>
  <c r="N5028" i="1"/>
  <c r="N6536" i="1"/>
  <c r="N3932" i="1"/>
  <c r="N3933" i="1"/>
  <c r="N3934" i="1"/>
  <c r="N3034" i="1"/>
  <c r="N7421" i="1"/>
  <c r="N2326" i="1"/>
  <c r="N2327" i="1"/>
  <c r="N1702" i="1"/>
  <c r="N6231" i="1"/>
  <c r="N2328" i="1"/>
  <c r="N1703" i="1"/>
  <c r="N6232" i="1"/>
  <c r="N1704" i="1"/>
  <c r="N6233" i="1"/>
  <c r="N5413" i="1"/>
  <c r="N3935" i="1"/>
  <c r="N3936" i="1"/>
  <c r="N3035" i="1"/>
  <c r="N7422" i="1"/>
  <c r="N3937" i="1"/>
  <c r="N3036" i="1"/>
  <c r="N7423" i="1"/>
  <c r="N3037" i="1"/>
  <c r="N7424" i="1"/>
  <c r="N6709" i="1"/>
  <c r="N2329" i="1"/>
  <c r="N1705" i="1"/>
  <c r="N6234" i="1"/>
  <c r="N1706" i="1"/>
  <c r="N6235" i="1"/>
  <c r="N5414" i="1"/>
  <c r="N1707" i="1"/>
  <c r="N6236" i="1"/>
  <c r="N5415" i="1"/>
  <c r="N5416" i="1"/>
  <c r="N4541" i="1"/>
  <c r="N4542" i="1"/>
  <c r="N4364" i="1"/>
  <c r="N4543" i="1"/>
  <c r="N4365" i="1"/>
  <c r="N8040" i="1"/>
  <c r="N4366" i="1"/>
  <c r="N8041" i="1"/>
  <c r="N7811" i="1"/>
  <c r="N4174" i="1"/>
  <c r="N3286" i="1"/>
  <c r="N7638" i="1"/>
  <c r="N3287" i="1"/>
  <c r="N7639" i="1"/>
  <c r="N6872" i="1"/>
  <c r="N3288" i="1"/>
  <c r="N7640" i="1"/>
  <c r="N6873" i="1"/>
  <c r="N6874" i="1"/>
  <c r="N4544" i="1"/>
  <c r="N4367" i="1"/>
  <c r="N8042" i="1"/>
  <c r="N4368" i="1"/>
  <c r="N8043" i="1"/>
  <c r="N7812" i="1"/>
  <c r="N4369" i="1"/>
  <c r="N8044" i="1"/>
  <c r="N7813" i="1"/>
  <c r="N7814" i="1"/>
  <c r="N3289" i="1"/>
  <c r="N7641" i="1"/>
  <c r="N6875" i="1"/>
  <c r="N6876" i="1"/>
  <c r="N6877" i="1"/>
  <c r="N1964" i="1"/>
  <c r="N1965" i="1"/>
  <c r="N1128" i="1"/>
  <c r="N5666" i="1"/>
  <c r="N1966" i="1"/>
  <c r="N1129" i="1"/>
  <c r="N5667" i="1"/>
  <c r="N1130" i="1"/>
  <c r="N5668" i="1"/>
  <c r="N4936" i="1"/>
  <c r="N1004" i="1"/>
  <c r="N969" i="1"/>
  <c r="N4803" i="1"/>
  <c r="N970" i="1"/>
  <c r="N4804" i="1"/>
  <c r="N4700" i="1"/>
  <c r="N971" i="1"/>
  <c r="N4805" i="1"/>
  <c r="N4701" i="1"/>
  <c r="N4702" i="1"/>
  <c r="N1967" i="1"/>
  <c r="N1131" i="1"/>
  <c r="N5669" i="1"/>
  <c r="N1132" i="1"/>
  <c r="N5670" i="1"/>
  <c r="N4937" i="1"/>
  <c r="N1133" i="1"/>
  <c r="N5671" i="1"/>
  <c r="N4938" i="1"/>
  <c r="N4939" i="1"/>
  <c r="N972" i="1"/>
  <c r="N4806" i="1"/>
  <c r="N4703" i="1"/>
  <c r="N4704" i="1"/>
  <c r="N4705" i="1"/>
  <c r="N3317" i="1"/>
  <c r="N2514" i="1"/>
  <c r="N6967" i="1"/>
  <c r="N2515" i="1"/>
  <c r="N6968" i="1"/>
  <c r="N6537" i="1"/>
  <c r="N2516" i="1"/>
  <c r="N6969" i="1"/>
  <c r="N6538" i="1"/>
  <c r="N6539" i="1"/>
  <c r="N1177" i="1"/>
  <c r="N5714" i="1"/>
  <c r="N5029" i="1"/>
  <c r="N5030" i="1"/>
  <c r="N5031" i="1"/>
  <c r="N2517" i="1"/>
  <c r="N6970" i="1"/>
  <c r="N6540" i="1"/>
  <c r="N6541" i="1"/>
  <c r="N6542" i="1"/>
  <c r="N5032" i="1"/>
  <c r="N3938" i="1"/>
  <c r="N3939" i="1"/>
  <c r="N3940" i="1"/>
  <c r="N3038" i="1"/>
  <c r="N7425" i="1"/>
  <c r="N2330" i="1"/>
  <c r="N2331" i="1"/>
  <c r="N1708" i="1"/>
  <c r="N6237" i="1"/>
  <c r="N2332" i="1"/>
  <c r="N1709" i="1"/>
  <c r="N6238" i="1"/>
  <c r="N1710" i="1"/>
  <c r="N6239" i="1"/>
  <c r="N5417" i="1"/>
  <c r="N3941" i="1"/>
  <c r="N3942" i="1"/>
  <c r="N3039" i="1"/>
  <c r="N7426" i="1"/>
  <c r="N3943" i="1"/>
  <c r="N3040" i="1"/>
  <c r="N7427" i="1"/>
  <c r="N3041" i="1"/>
  <c r="N7428" i="1"/>
  <c r="N6710" i="1"/>
  <c r="N2333" i="1"/>
  <c r="N1711" i="1"/>
  <c r="N6240" i="1"/>
  <c r="N1712" i="1"/>
  <c r="N6241" i="1"/>
  <c r="N5418" i="1"/>
  <c r="N1713" i="1"/>
  <c r="N6242" i="1"/>
  <c r="N5419" i="1"/>
  <c r="N5420" i="1"/>
  <c r="N491" i="1"/>
  <c r="N722" i="1"/>
  <c r="N492" i="1"/>
  <c r="N1714" i="1"/>
  <c r="N723" i="1"/>
  <c r="N194" i="1"/>
  <c r="N195" i="1"/>
  <c r="N196" i="1"/>
  <c r="N3042" i="1"/>
  <c r="N419" i="1"/>
  <c r="N724" i="1"/>
  <c r="N725" i="1"/>
  <c r="N420" i="1"/>
  <c r="N197" i="1"/>
  <c r="N198" i="1"/>
  <c r="N878" i="1"/>
  <c r="N879" i="1"/>
  <c r="N726" i="1"/>
  <c r="N4370" i="1"/>
  <c r="N199" i="1"/>
  <c r="N200" i="1"/>
  <c r="N880" i="1"/>
  <c r="N881" i="1"/>
  <c r="N727" i="1"/>
  <c r="N4371" i="1"/>
  <c r="N2" i="1"/>
  <c r="N728" i="1"/>
  <c r="N201" i="1"/>
  <c r="N202" i="1"/>
  <c r="N421" i="1"/>
  <c r="N422" i="1"/>
  <c r="N203" i="1"/>
  <c r="N204" i="1"/>
  <c r="N729" i="1"/>
  <c r="N205" i="1"/>
  <c r="N206" i="1"/>
  <c r="N730" i="1"/>
  <c r="N731" i="1"/>
  <c r="N207" i="1"/>
  <c r="N208" i="1"/>
  <c r="N209" i="1"/>
  <c r="N3043" i="1"/>
  <c r="N423" i="1"/>
  <c r="N732" i="1"/>
  <c r="N733" i="1"/>
  <c r="N424" i="1"/>
  <c r="N734" i="1"/>
  <c r="N210" i="1"/>
  <c r="N211" i="1"/>
  <c r="N212" i="1"/>
  <c r="N3044" i="1"/>
  <c r="N425" i="1"/>
  <c r="N735" i="1"/>
  <c r="N736" i="1"/>
  <c r="N426" i="1"/>
  <c r="N3944" i="1"/>
  <c r="N3945" i="1"/>
  <c r="N3946" i="1"/>
  <c r="N3045" i="1"/>
  <c r="N7429" i="1"/>
  <c r="N2334" i="1"/>
  <c r="N2335" i="1"/>
  <c r="N1715" i="1"/>
  <c r="N6243" i="1"/>
  <c r="N2336" i="1"/>
  <c r="N1716" i="1"/>
  <c r="N6244" i="1"/>
  <c r="N1717" i="1"/>
  <c r="N6245" i="1"/>
  <c r="N5421" i="1"/>
  <c r="N3947" i="1"/>
  <c r="N3948" i="1"/>
  <c r="N3046" i="1"/>
  <c r="N7430" i="1"/>
  <c r="N3949" i="1"/>
  <c r="N3047" i="1"/>
  <c r="N7431" i="1"/>
  <c r="N3048" i="1"/>
  <c r="N7432" i="1"/>
  <c r="N6711" i="1"/>
  <c r="N2337" i="1"/>
  <c r="N1718" i="1"/>
  <c r="N6246" i="1"/>
  <c r="N1719" i="1"/>
  <c r="N6247" i="1"/>
  <c r="N5422" i="1"/>
  <c r="N1720" i="1"/>
  <c r="N6248" i="1"/>
  <c r="N5423" i="1"/>
  <c r="N5424" i="1"/>
  <c r="N737" i="1"/>
  <c r="N213" i="1"/>
  <c r="N214" i="1"/>
  <c r="N427" i="1"/>
  <c r="N428" i="1"/>
  <c r="N1134" i="1"/>
  <c r="N738" i="1"/>
  <c r="N739" i="1"/>
  <c r="N740" i="1"/>
  <c r="N3049" i="1"/>
  <c r="N741" i="1"/>
  <c r="N742" i="1"/>
  <c r="N743" i="1"/>
  <c r="N3050" i="1"/>
  <c r="N744" i="1"/>
  <c r="N745" i="1"/>
  <c r="N746" i="1"/>
  <c r="N3051" i="1"/>
  <c r="N3950" i="1"/>
  <c r="N3951" i="1"/>
  <c r="N3952" i="1"/>
  <c r="N3052" i="1"/>
  <c r="N7433" i="1"/>
  <c r="N3953" i="1"/>
  <c r="N3954" i="1"/>
  <c r="N3053" i="1"/>
  <c r="N7434" i="1"/>
  <c r="N3955" i="1"/>
  <c r="N3054" i="1"/>
  <c r="N7435" i="1"/>
  <c r="N3055" i="1"/>
  <c r="N7436" i="1"/>
  <c r="N6712" i="1"/>
  <c r="N4545" i="1"/>
  <c r="N4546" i="1"/>
  <c r="N4372" i="1"/>
  <c r="N8045" i="1"/>
  <c r="N4547" i="1"/>
  <c r="N4373" i="1"/>
  <c r="N8046" i="1"/>
  <c r="N4374" i="1"/>
  <c r="N8047" i="1"/>
  <c r="N7815" i="1"/>
  <c r="N4548" i="1"/>
  <c r="N4375" i="1"/>
  <c r="N8048" i="1"/>
  <c r="N4376" i="1"/>
  <c r="N8049" i="1"/>
  <c r="N7816" i="1"/>
  <c r="N4377" i="1"/>
  <c r="N8050" i="1"/>
  <c r="N7817" i="1"/>
  <c r="N7818" i="1"/>
  <c r="N747" i="1"/>
  <c r="N215" i="1"/>
  <c r="N216" i="1"/>
  <c r="N217" i="1"/>
  <c r="N3056" i="1"/>
  <c r="N429" i="1"/>
  <c r="N748" i="1"/>
  <c r="N749" i="1"/>
  <c r="N430" i="1"/>
  <c r="N750" i="1"/>
  <c r="N218" i="1"/>
  <c r="N219" i="1"/>
  <c r="N220" i="1"/>
  <c r="N3057" i="1"/>
  <c r="N431" i="1"/>
  <c r="N751" i="1"/>
  <c r="N752" i="1"/>
  <c r="N432" i="1"/>
  <c r="N221" i="1"/>
  <c r="N222" i="1"/>
  <c r="N882" i="1"/>
  <c r="N883" i="1"/>
  <c r="N753" i="1"/>
  <c r="N4378" i="1"/>
  <c r="N223" i="1"/>
  <c r="N224" i="1"/>
  <c r="N884" i="1"/>
  <c r="N885" i="1"/>
  <c r="N754" i="1"/>
  <c r="N4379" i="1"/>
  <c r="N225" i="1"/>
  <c r="N312" i="1"/>
  <c r="N853" i="1"/>
  <c r="N3956" i="1"/>
  <c r="N3957" i="1"/>
  <c r="N3958" i="1"/>
  <c r="N3058" i="1"/>
  <c r="N7437" i="1"/>
  <c r="N2338" i="1"/>
  <c r="N2339" i="1"/>
  <c r="N1721" i="1"/>
  <c r="N6249" i="1"/>
  <c r="N2340" i="1"/>
  <c r="N1722" i="1"/>
  <c r="N6250" i="1"/>
  <c r="N1723" i="1"/>
  <c r="N6251" i="1"/>
  <c r="N5425" i="1"/>
  <c r="N3959" i="1"/>
  <c r="N3960" i="1"/>
  <c r="N3059" i="1"/>
  <c r="N7438" i="1"/>
  <c r="N3961" i="1"/>
  <c r="N3060" i="1"/>
  <c r="N7439" i="1"/>
  <c r="N3061" i="1"/>
  <c r="N7440" i="1"/>
  <c r="N6713" i="1"/>
  <c r="N2341" i="1"/>
  <c r="N1724" i="1"/>
  <c r="N6252" i="1"/>
  <c r="N1725" i="1"/>
  <c r="N6253" i="1"/>
  <c r="N5426" i="1"/>
  <c r="N1726" i="1"/>
  <c r="N6254" i="1"/>
  <c r="N5427" i="1"/>
  <c r="N5428" i="1"/>
  <c r="N3962" i="1"/>
  <c r="N3963" i="1"/>
  <c r="N3964" i="1"/>
  <c r="N3062" i="1"/>
  <c r="N7441" i="1"/>
  <c r="N2342" i="1"/>
  <c r="N2343" i="1"/>
  <c r="N1727" i="1"/>
  <c r="N6255" i="1"/>
  <c r="N2344" i="1"/>
  <c r="N1728" i="1"/>
  <c r="N6256" i="1"/>
  <c r="N1729" i="1"/>
  <c r="N6257" i="1"/>
  <c r="N5429" i="1"/>
  <c r="N3965" i="1"/>
  <c r="N3966" i="1"/>
  <c r="N3063" i="1"/>
  <c r="N7442" i="1"/>
  <c r="N3967" i="1"/>
  <c r="N3064" i="1"/>
  <c r="N7443" i="1"/>
  <c r="N3065" i="1"/>
  <c r="N7444" i="1"/>
  <c r="N6714" i="1"/>
  <c r="N2345" i="1"/>
  <c r="N1730" i="1"/>
  <c r="N6258" i="1"/>
  <c r="N1731" i="1"/>
  <c r="N6259" i="1"/>
  <c r="N5430" i="1"/>
  <c r="N1732" i="1"/>
  <c r="N6260" i="1"/>
  <c r="N5431" i="1"/>
  <c r="N5432" i="1"/>
  <c r="N3968" i="1"/>
  <c r="N3969" i="1"/>
  <c r="N3066" i="1"/>
  <c r="N7445" i="1"/>
  <c r="N3970" i="1"/>
  <c r="N3067" i="1"/>
  <c r="N7446" i="1"/>
  <c r="N3068" i="1"/>
  <c r="N7447" i="1"/>
  <c r="N6715" i="1"/>
  <c r="N2346" i="1"/>
  <c r="N1733" i="1"/>
  <c r="N6261" i="1"/>
  <c r="N1734" i="1"/>
  <c r="N6262" i="1"/>
  <c r="N5433" i="1"/>
  <c r="N1735" i="1"/>
  <c r="N6263" i="1"/>
  <c r="N5434" i="1"/>
  <c r="N3971" i="1"/>
  <c r="N3069" i="1"/>
  <c r="N7448" i="1"/>
  <c r="N3070" i="1"/>
  <c r="N7449" i="1"/>
  <c r="N6716" i="1"/>
  <c r="N3071" i="1"/>
  <c r="N7450" i="1"/>
  <c r="N6717" i="1"/>
  <c r="N6718" i="1"/>
  <c r="N1736" i="1"/>
  <c r="N6264" i="1"/>
  <c r="N5435" i="1"/>
  <c r="N5436" i="1"/>
  <c r="N5437" i="1"/>
  <c r="N4549" i="1"/>
  <c r="N4550" i="1"/>
  <c r="N4380" i="1"/>
  <c r="N8051" i="1"/>
  <c r="N4551" i="1"/>
  <c r="N4381" i="1"/>
  <c r="N8052" i="1"/>
  <c r="N4382" i="1"/>
  <c r="N8053" i="1"/>
  <c r="N7819" i="1"/>
  <c r="N4175" i="1"/>
  <c r="N3290" i="1"/>
  <c r="N7642" i="1"/>
  <c r="N3291" i="1"/>
  <c r="N7643" i="1"/>
  <c r="N6878" i="1"/>
  <c r="N3292" i="1"/>
  <c r="N7644" i="1"/>
  <c r="N6879" i="1"/>
  <c r="N6880" i="1"/>
  <c r="N4552" i="1"/>
  <c r="N4383" i="1"/>
  <c r="N8054" i="1"/>
  <c r="N4384" i="1"/>
  <c r="N8055" i="1"/>
  <c r="N7820" i="1"/>
  <c r="N4385" i="1"/>
  <c r="N8056" i="1"/>
  <c r="N7821" i="1"/>
  <c r="N7822" i="1"/>
  <c r="N3293" i="1"/>
  <c r="N7645" i="1"/>
  <c r="N6881" i="1"/>
  <c r="N6882" i="1"/>
  <c r="N6883" i="1"/>
  <c r="N4553" i="1"/>
  <c r="N4386" i="1"/>
  <c r="N8057" i="1"/>
  <c r="N4387" i="1"/>
  <c r="N8058" i="1"/>
  <c r="N7823" i="1"/>
  <c r="N4388" i="1"/>
  <c r="N8059" i="1"/>
  <c r="N7824" i="1"/>
  <c r="N7825" i="1"/>
  <c r="N3294" i="1"/>
  <c r="N7646" i="1"/>
  <c r="N6884" i="1"/>
  <c r="N6885" i="1"/>
  <c r="N6886" i="1"/>
  <c r="N4389" i="1"/>
  <c r="N8060" i="1"/>
  <c r="N7826" i="1"/>
  <c r="N7827" i="1"/>
  <c r="N7828" i="1"/>
  <c r="N6887" i="1"/>
  <c r="N1968" i="1"/>
  <c r="N1969" i="1"/>
  <c r="N1135" i="1"/>
  <c r="N5672" i="1"/>
  <c r="N1970" i="1"/>
  <c r="N1136" i="1"/>
  <c r="N5673" i="1"/>
  <c r="N1137" i="1"/>
  <c r="N5674" i="1"/>
  <c r="N4940" i="1"/>
  <c r="N1005" i="1"/>
  <c r="N973" i="1"/>
  <c r="N4807" i="1"/>
  <c r="N974" i="1"/>
  <c r="N4808" i="1"/>
  <c r="N4706" i="1"/>
  <c r="N975" i="1"/>
  <c r="N4809" i="1"/>
  <c r="N4707" i="1"/>
  <c r="N4708" i="1"/>
  <c r="N1971" i="1"/>
  <c r="N1138" i="1"/>
  <c r="N5675" i="1"/>
  <c r="N1139" i="1"/>
  <c r="N5676" i="1"/>
  <c r="N4941" i="1"/>
  <c r="N1140" i="1"/>
  <c r="N5677" i="1"/>
  <c r="N4942" i="1"/>
  <c r="N4943" i="1"/>
  <c r="N976" i="1"/>
  <c r="N4810" i="1"/>
  <c r="N4709" i="1"/>
  <c r="N4710" i="1"/>
  <c r="N4711" i="1"/>
  <c r="N1972" i="1"/>
  <c r="N1141" i="1"/>
  <c r="N5678" i="1"/>
  <c r="N1142" i="1"/>
  <c r="N5679" i="1"/>
  <c r="N4944" i="1"/>
  <c r="N1143" i="1"/>
  <c r="N5680" i="1"/>
  <c r="N4945" i="1"/>
  <c r="N4946" i="1"/>
  <c r="N977" i="1"/>
  <c r="N4811" i="1"/>
  <c r="N4712" i="1"/>
  <c r="N4713" i="1"/>
  <c r="N4714" i="1"/>
  <c r="N1144" i="1"/>
  <c r="N5681" i="1"/>
  <c r="N4947" i="1"/>
  <c r="N4948" i="1"/>
  <c r="N4949" i="1"/>
  <c r="N4715" i="1"/>
  <c r="N3318" i="1"/>
  <c r="N2518" i="1"/>
  <c r="N6971" i="1"/>
  <c r="N2519" i="1"/>
  <c r="N6972" i="1"/>
  <c r="N6543" i="1"/>
  <c r="N2520" i="1"/>
  <c r="N6973" i="1"/>
  <c r="N6544" i="1"/>
  <c r="N6545" i="1"/>
  <c r="N1178" i="1"/>
  <c r="N5715" i="1"/>
  <c r="N5033" i="1"/>
  <c r="N5034" i="1"/>
  <c r="N5035" i="1"/>
  <c r="N2521" i="1"/>
  <c r="N6974" i="1"/>
  <c r="N6546" i="1"/>
  <c r="N6547" i="1"/>
  <c r="N6548" i="1"/>
  <c r="N5036" i="1"/>
  <c r="N2522" i="1"/>
  <c r="N6975" i="1"/>
  <c r="N6549" i="1"/>
  <c r="N6550" i="1"/>
  <c r="N6551" i="1"/>
  <c r="N5037" i="1"/>
  <c r="N6552" i="1"/>
  <c r="N3972" i="1"/>
  <c r="N3973" i="1"/>
  <c r="N3974" i="1"/>
  <c r="N3072" i="1"/>
  <c r="N7451" i="1"/>
  <c r="N2347" i="1"/>
  <c r="N2348" i="1"/>
  <c r="N1737" i="1"/>
  <c r="N6265" i="1"/>
  <c r="N2349" i="1"/>
  <c r="N1738" i="1"/>
  <c r="N6266" i="1"/>
  <c r="N1739" i="1"/>
  <c r="N6267" i="1"/>
  <c r="N5438" i="1"/>
  <c r="N3975" i="1"/>
  <c r="N3976" i="1"/>
  <c r="N3073" i="1"/>
  <c r="N7452" i="1"/>
  <c r="N3977" i="1"/>
  <c r="N3074" i="1"/>
  <c r="N7453" i="1"/>
  <c r="N3075" i="1"/>
  <c r="N7454" i="1"/>
  <c r="N6719" i="1"/>
  <c r="N2350" i="1"/>
  <c r="N1740" i="1"/>
  <c r="N6268" i="1"/>
  <c r="N1741" i="1"/>
  <c r="N6269" i="1"/>
  <c r="N5439" i="1"/>
  <c r="N1742" i="1"/>
  <c r="N6270" i="1"/>
  <c r="N5440" i="1"/>
  <c r="N5441" i="1"/>
  <c r="N3978" i="1"/>
  <c r="N3979" i="1"/>
  <c r="N3980" i="1"/>
  <c r="N3076" i="1"/>
  <c r="N7455" i="1"/>
  <c r="N2351" i="1"/>
  <c r="N2352" i="1"/>
  <c r="N1743" i="1"/>
  <c r="N2353" i="1"/>
  <c r="N1744" i="1"/>
  <c r="N6271" i="1"/>
  <c r="N1745" i="1"/>
  <c r="N6272" i="1"/>
  <c r="N5442" i="1"/>
  <c r="N3981" i="1"/>
  <c r="N3982" i="1"/>
  <c r="N3077" i="1"/>
  <c r="N7456" i="1"/>
  <c r="N3983" i="1"/>
  <c r="N3078" i="1"/>
  <c r="N3079" i="1"/>
  <c r="N7457" i="1"/>
  <c r="N6720" i="1"/>
  <c r="N2354" i="1"/>
  <c r="N1746" i="1"/>
  <c r="N6273" i="1"/>
  <c r="N1747" i="1"/>
  <c r="N6274" i="1"/>
  <c r="N5443" i="1"/>
  <c r="N1748" i="1"/>
  <c r="N6275" i="1"/>
  <c r="N5444" i="1"/>
  <c r="N5445" i="1"/>
  <c r="N755" i="1"/>
  <c r="N226" i="1"/>
  <c r="N227" i="1"/>
  <c r="N228" i="1"/>
  <c r="N3080" i="1"/>
  <c r="N433" i="1"/>
  <c r="N756" i="1"/>
  <c r="N757" i="1"/>
  <c r="N434" i="1"/>
  <c r="N758" i="1"/>
  <c r="N229" i="1"/>
  <c r="N230" i="1"/>
  <c r="N231" i="1"/>
  <c r="N3081" i="1"/>
  <c r="N435" i="1"/>
  <c r="N759" i="1"/>
  <c r="N760" i="1"/>
  <c r="N436" i="1"/>
  <c r="N761" i="1"/>
  <c r="N232" i="1"/>
  <c r="N233" i="1"/>
  <c r="N234" i="1"/>
  <c r="N3082" i="1"/>
  <c r="N437" i="1"/>
  <c r="N762" i="1"/>
  <c r="N763" i="1"/>
  <c r="N438" i="1"/>
  <c r="N764" i="1"/>
  <c r="N235" i="1"/>
  <c r="N236" i="1"/>
  <c r="N237" i="1"/>
  <c r="N3083" i="1"/>
  <c r="N439" i="1"/>
  <c r="N765" i="1"/>
  <c r="N766" i="1"/>
  <c r="N440" i="1"/>
  <c r="N238" i="1"/>
  <c r="N239" i="1"/>
  <c r="N886" i="1"/>
  <c r="N887" i="1"/>
  <c r="N767" i="1"/>
  <c r="N4390" i="1"/>
  <c r="N768" i="1"/>
  <c r="N240" i="1"/>
  <c r="N241" i="1"/>
  <c r="N242" i="1"/>
  <c r="N3084" i="1"/>
  <c r="N441" i="1"/>
  <c r="N769" i="1"/>
  <c r="N770" i="1"/>
  <c r="N442" i="1"/>
  <c r="N771" i="1"/>
  <c r="N243" i="1"/>
  <c r="N244" i="1"/>
  <c r="N245" i="1"/>
  <c r="N3085" i="1"/>
  <c r="N443" i="1"/>
  <c r="N772" i="1"/>
  <c r="N773" i="1"/>
  <c r="N444" i="1"/>
  <c r="N3984" i="1"/>
  <c r="N3985" i="1"/>
  <c r="N3986" i="1"/>
  <c r="N3086" i="1"/>
  <c r="N7458" i="1"/>
  <c r="N2355" i="1"/>
  <c r="N2356" i="1"/>
  <c r="N1749" i="1"/>
  <c r="N6276" i="1"/>
  <c r="N2357" i="1"/>
  <c r="N1750" i="1"/>
  <c r="N6277" i="1"/>
  <c r="N1751" i="1"/>
  <c r="N6278" i="1"/>
  <c r="N5446" i="1"/>
  <c r="N3987" i="1"/>
  <c r="N3988" i="1"/>
  <c r="N3087" i="1"/>
  <c r="N7459" i="1"/>
  <c r="N3989" i="1"/>
  <c r="N3088" i="1"/>
  <c r="N7460" i="1"/>
  <c r="N3089" i="1"/>
  <c r="N7461" i="1"/>
  <c r="N6721" i="1"/>
  <c r="N2358" i="1"/>
  <c r="N1752" i="1"/>
  <c r="N6279" i="1"/>
  <c r="N1753" i="1"/>
  <c r="N6280" i="1"/>
  <c r="N5447" i="1"/>
  <c r="N1754" i="1"/>
  <c r="N6281" i="1"/>
  <c r="N5448" i="1"/>
  <c r="N5449" i="1"/>
  <c r="N774" i="1"/>
  <c r="N246" i="1"/>
  <c r="N247" i="1"/>
  <c r="N248" i="1"/>
  <c r="N3090" i="1"/>
  <c r="N445" i="1"/>
  <c r="N775" i="1"/>
  <c r="N776" i="1"/>
  <c r="N446" i="1"/>
  <c r="N777" i="1"/>
  <c r="N249" i="1"/>
  <c r="N250" i="1"/>
  <c r="N251" i="1"/>
  <c r="N3091" i="1"/>
  <c r="N447" i="1"/>
  <c r="N778" i="1"/>
  <c r="N779" i="1"/>
  <c r="N448" i="1"/>
  <c r="N252" i="1"/>
  <c r="N253" i="1"/>
  <c r="N888" i="1"/>
  <c r="N889" i="1"/>
  <c r="N780" i="1"/>
  <c r="N4391" i="1"/>
  <c r="N254" i="1"/>
  <c r="N255" i="1"/>
  <c r="N890" i="1"/>
  <c r="N891" i="1"/>
  <c r="N781" i="1"/>
  <c r="N4392" i="1"/>
  <c r="N256" i="1"/>
  <c r="N257" i="1"/>
  <c r="N892" i="1"/>
  <c r="N893" i="1"/>
  <c r="N782" i="1"/>
  <c r="N4393" i="1"/>
  <c r="N3990" i="1"/>
  <c r="N3991" i="1"/>
  <c r="N3992" i="1"/>
  <c r="N3092" i="1"/>
  <c r="N7462" i="1"/>
  <c r="N2359" i="1"/>
  <c r="N2360" i="1"/>
  <c r="N1755" i="1"/>
  <c r="N6282" i="1"/>
  <c r="N2361" i="1"/>
  <c r="N1756" i="1"/>
  <c r="N6283" i="1"/>
  <c r="N1757" i="1"/>
  <c r="N6284" i="1"/>
  <c r="N5450" i="1"/>
  <c r="N3993" i="1"/>
  <c r="N3994" i="1"/>
  <c r="N3093" i="1"/>
  <c r="N7463" i="1"/>
  <c r="N3995" i="1"/>
  <c r="N3094" i="1"/>
  <c r="N7464" i="1"/>
  <c r="N3095" i="1"/>
  <c r="N7465" i="1"/>
  <c r="N6722" i="1"/>
  <c r="N2362" i="1"/>
  <c r="N1758" i="1"/>
  <c r="N6285" i="1"/>
  <c r="N1759" i="1"/>
  <c r="N6286" i="1"/>
  <c r="N5451" i="1"/>
  <c r="N1760" i="1"/>
  <c r="N6287" i="1"/>
  <c r="N5452" i="1"/>
  <c r="N5453" i="1"/>
  <c r="N3996" i="1"/>
  <c r="N3997" i="1"/>
  <c r="N3998" i="1"/>
  <c r="N3096" i="1"/>
  <c r="N7466" i="1"/>
  <c r="N2363" i="1"/>
  <c r="N2364" i="1"/>
  <c r="N1761" i="1"/>
  <c r="N2365" i="1"/>
  <c r="N1762" i="1"/>
  <c r="N6288" i="1"/>
  <c r="N1763" i="1"/>
  <c r="N6289" i="1"/>
  <c r="N5454" i="1"/>
  <c r="N3999" i="1"/>
  <c r="N4000" i="1"/>
  <c r="N3097" i="1"/>
  <c r="N7467" i="1"/>
  <c r="N4001" i="1"/>
  <c r="N3098" i="1"/>
  <c r="N3099" i="1"/>
  <c r="N7468" i="1"/>
  <c r="N6723" i="1"/>
  <c r="N2366" i="1"/>
  <c r="N1764" i="1"/>
  <c r="N6290" i="1"/>
  <c r="N1765" i="1"/>
  <c r="N6291" i="1"/>
  <c r="N5455" i="1"/>
  <c r="N1766" i="1"/>
  <c r="N6292" i="1"/>
  <c r="N5456" i="1"/>
  <c r="N5457" i="1"/>
  <c r="N4002" i="1"/>
  <c r="N4003" i="1"/>
  <c r="N4004" i="1"/>
  <c r="N3100" i="1"/>
  <c r="N7469" i="1"/>
  <c r="N2367" i="1"/>
  <c r="N2368" i="1"/>
  <c r="N1767" i="1"/>
  <c r="N6293" i="1"/>
  <c r="N2369" i="1"/>
  <c r="N1768" i="1"/>
  <c r="N6294" i="1"/>
  <c r="N1769" i="1"/>
  <c r="N6295" i="1"/>
  <c r="N5458" i="1"/>
  <c r="N4005" i="1"/>
  <c r="N4006" i="1"/>
  <c r="N3101" i="1"/>
  <c r="N7470" i="1"/>
  <c r="N4007" i="1"/>
  <c r="N3102" i="1"/>
  <c r="N7471" i="1"/>
  <c r="N3103" i="1"/>
  <c r="N7472" i="1"/>
  <c r="N6724" i="1"/>
  <c r="N2370" i="1"/>
  <c r="N1770" i="1"/>
  <c r="N6296" i="1"/>
  <c r="N1771" i="1"/>
  <c r="N6297" i="1"/>
  <c r="N5459" i="1"/>
  <c r="N1772" i="1"/>
  <c r="N6298" i="1"/>
  <c r="N5460" i="1"/>
  <c r="N5461" i="1"/>
  <c r="N4008" i="1"/>
  <c r="N4009" i="1"/>
  <c r="N3104" i="1"/>
  <c r="N7473" i="1"/>
  <c r="N4010" i="1"/>
  <c r="N3105" i="1"/>
  <c r="N7474" i="1"/>
  <c r="N3106" i="1"/>
  <c r="N7475" i="1"/>
  <c r="N6725" i="1"/>
  <c r="N2371" i="1"/>
  <c r="N1773" i="1"/>
  <c r="N6299" i="1"/>
  <c r="N1774" i="1"/>
  <c r="N6300" i="1"/>
  <c r="N5462" i="1"/>
  <c r="N1775" i="1"/>
  <c r="N6301" i="1"/>
  <c r="N5463" i="1"/>
  <c r="N4011" i="1"/>
  <c r="N3107" i="1"/>
  <c r="N7476" i="1"/>
  <c r="N3108" i="1"/>
  <c r="N7477" i="1"/>
  <c r="N6726" i="1"/>
  <c r="N3109" i="1"/>
  <c r="N7478" i="1"/>
  <c r="N6727" i="1"/>
  <c r="N6728" i="1"/>
  <c r="N1776" i="1"/>
  <c r="N6302" i="1"/>
  <c r="N5464" i="1"/>
  <c r="N5465" i="1"/>
  <c r="N5466" i="1"/>
  <c r="N4554" i="1"/>
  <c r="N4555" i="1"/>
  <c r="N4394" i="1"/>
  <c r="N8061" i="1"/>
  <c r="N4556" i="1"/>
  <c r="N4395" i="1"/>
  <c r="N8062" i="1"/>
  <c r="N4396" i="1"/>
  <c r="N8063" i="1"/>
  <c r="N7829" i="1"/>
  <c r="N4176" i="1"/>
  <c r="N3295" i="1"/>
  <c r="N7647" i="1"/>
  <c r="N3296" i="1"/>
  <c r="N7648" i="1"/>
  <c r="N6888" i="1"/>
  <c r="N3297" i="1"/>
  <c r="N7649" i="1"/>
  <c r="N6889" i="1"/>
  <c r="N6890" i="1"/>
  <c r="N4557" i="1"/>
  <c r="N4397" i="1"/>
  <c r="N8064" i="1"/>
  <c r="N4398" i="1"/>
  <c r="N8065" i="1"/>
  <c r="N7830" i="1"/>
  <c r="N4399" i="1"/>
  <c r="N8066" i="1"/>
  <c r="N7831" i="1"/>
  <c r="N7832" i="1"/>
  <c r="N3298" i="1"/>
  <c r="N7650" i="1"/>
  <c r="N6891" i="1"/>
  <c r="N6892" i="1"/>
  <c r="N6893" i="1"/>
  <c r="N4558" i="1"/>
  <c r="N4400" i="1"/>
  <c r="N8067" i="1"/>
  <c r="N4401" i="1"/>
  <c r="N8068" i="1"/>
  <c r="N7833" i="1"/>
  <c r="N4402" i="1"/>
  <c r="N8069" i="1"/>
  <c r="N7834" i="1"/>
  <c r="N7835" i="1"/>
  <c r="N3299" i="1"/>
  <c r="N7651" i="1"/>
  <c r="N6894" i="1"/>
  <c r="N6895" i="1"/>
  <c r="N6896" i="1"/>
  <c r="N4403" i="1"/>
  <c r="N8070" i="1"/>
  <c r="N7836" i="1"/>
  <c r="N7837" i="1"/>
  <c r="N7838" i="1"/>
  <c r="N6897" i="1"/>
  <c r="N1973" i="1"/>
  <c r="N1974" i="1"/>
  <c r="N1145" i="1"/>
  <c r="N5682" i="1"/>
  <c r="N1975" i="1"/>
  <c r="N1146" i="1"/>
  <c r="N5683" i="1"/>
  <c r="N1147" i="1"/>
  <c r="N5684" i="1"/>
  <c r="N4950" i="1"/>
  <c r="N1006" i="1"/>
  <c r="N978" i="1"/>
  <c r="N4812" i="1"/>
  <c r="N979" i="1"/>
  <c r="N4813" i="1"/>
  <c r="N4716" i="1"/>
  <c r="N980" i="1"/>
  <c r="N4814" i="1"/>
  <c r="N4717" i="1"/>
  <c r="N4718" i="1"/>
  <c r="N1976" i="1"/>
  <c r="N1148" i="1"/>
  <c r="N5685" i="1"/>
  <c r="N1149" i="1"/>
  <c r="N5686" i="1"/>
  <c r="N4951" i="1"/>
  <c r="N1150" i="1"/>
  <c r="N5687" i="1"/>
  <c r="N4952" i="1"/>
  <c r="N4953" i="1"/>
  <c r="N981" i="1"/>
  <c r="N4815" i="1"/>
  <c r="N4719" i="1"/>
  <c r="N4720" i="1"/>
  <c r="N4721" i="1"/>
  <c r="N1977" i="1"/>
  <c r="N1151" i="1"/>
  <c r="N5688" i="1"/>
  <c r="N1152" i="1"/>
  <c r="N5689" i="1"/>
  <c r="N4954" i="1"/>
  <c r="N1153" i="1"/>
  <c r="N5690" i="1"/>
  <c r="N4955" i="1"/>
  <c r="N4956" i="1"/>
  <c r="N982" i="1"/>
  <c r="N4816" i="1"/>
  <c r="N4722" i="1"/>
  <c r="N4723" i="1"/>
  <c r="N4724" i="1"/>
  <c r="N1154" i="1"/>
  <c r="N5691" i="1"/>
  <c r="N4957" i="1"/>
  <c r="N4958" i="1"/>
  <c r="N4959" i="1"/>
  <c r="N4725" i="1"/>
  <c r="N3319" i="1"/>
  <c r="N2523" i="1"/>
  <c r="N6976" i="1"/>
  <c r="N2524" i="1"/>
  <c r="N6977" i="1"/>
  <c r="N6553" i="1"/>
  <c r="N2525" i="1"/>
  <c r="N6978" i="1"/>
  <c r="N6554" i="1"/>
  <c r="N6555" i="1"/>
  <c r="N1179" i="1"/>
  <c r="N5716" i="1"/>
  <c r="N5038" i="1"/>
  <c r="N5039" i="1"/>
  <c r="N5040" i="1"/>
  <c r="N2526" i="1"/>
  <c r="N6979" i="1"/>
  <c r="N6556" i="1"/>
  <c r="N6557" i="1"/>
  <c r="N6558" i="1"/>
  <c r="N5041" i="1"/>
  <c r="N2527" i="1"/>
  <c r="N6980" i="1"/>
  <c r="N6559" i="1"/>
  <c r="N6560" i="1"/>
  <c r="N6561" i="1"/>
  <c r="N5042" i="1"/>
  <c r="N6562" i="1"/>
  <c r="N4012" i="1"/>
  <c r="N2372" i="1"/>
  <c r="N2373" i="1"/>
  <c r="N1777" i="1"/>
  <c r="N6303" i="1"/>
  <c r="N4013" i="1"/>
  <c r="N4014" i="1"/>
  <c r="N3110" i="1"/>
  <c r="N7479" i="1"/>
  <c r="N2374" i="1"/>
  <c r="N1778" i="1"/>
  <c r="N6304" i="1"/>
  <c r="N1779" i="1"/>
  <c r="N6305" i="1"/>
  <c r="N5467" i="1"/>
  <c r="N783" i="1"/>
  <c r="N258" i="1"/>
  <c r="N259" i="1"/>
  <c r="N260" i="1"/>
  <c r="N3111" i="1"/>
  <c r="N449" i="1"/>
  <c r="N784" i="1"/>
  <c r="N785" i="1"/>
  <c r="N450" i="1"/>
  <c r="N4015" i="1"/>
  <c r="N4016" i="1"/>
  <c r="N4017" i="1"/>
  <c r="N3112" i="1"/>
  <c r="N7480" i="1"/>
  <c r="N2375" i="1"/>
  <c r="N2376" i="1"/>
  <c r="N1780" i="1"/>
  <c r="N6306" i="1"/>
  <c r="N2377" i="1"/>
  <c r="N1781" i="1"/>
  <c r="N6307" i="1"/>
  <c r="N1782" i="1"/>
  <c r="N6308" i="1"/>
  <c r="N5468" i="1"/>
  <c r="N4018" i="1"/>
  <c r="N4019" i="1"/>
  <c r="N3113" i="1"/>
  <c r="N7481" i="1"/>
  <c r="N4020" i="1"/>
  <c r="N3114" i="1"/>
  <c r="N7482" i="1"/>
  <c r="N3115" i="1"/>
  <c r="N7483" i="1"/>
  <c r="N6729" i="1"/>
  <c r="N2378" i="1"/>
  <c r="N1783" i="1"/>
  <c r="N6309" i="1"/>
  <c r="N1784" i="1"/>
  <c r="N6310" i="1"/>
  <c r="N5469" i="1"/>
  <c r="N1785" i="1"/>
  <c r="N6311" i="1"/>
  <c r="N5470" i="1"/>
  <c r="N5471" i="1"/>
  <c r="N4021" i="1"/>
  <c r="N4022" i="1"/>
  <c r="N4023" i="1"/>
  <c r="N3116" i="1"/>
  <c r="N7484" i="1"/>
  <c r="N2379" i="1"/>
  <c r="N2380" i="1"/>
  <c r="N1786" i="1"/>
  <c r="N6312" i="1"/>
  <c r="N2381" i="1"/>
  <c r="N1787" i="1"/>
  <c r="N6313" i="1"/>
  <c r="N1788" i="1"/>
  <c r="N6314" i="1"/>
  <c r="N5472" i="1"/>
  <c r="N4024" i="1"/>
  <c r="N4025" i="1"/>
  <c r="N3117" i="1"/>
  <c r="N7485" i="1"/>
  <c r="N4026" i="1"/>
  <c r="N3118" i="1"/>
  <c r="N7486" i="1"/>
  <c r="N3119" i="1"/>
  <c r="N7487" i="1"/>
  <c r="N6730" i="1"/>
  <c r="N2382" i="1"/>
  <c r="N1789" i="1"/>
  <c r="N6315" i="1"/>
  <c r="N1790" i="1"/>
  <c r="N6316" i="1"/>
  <c r="N5473" i="1"/>
  <c r="N1791" i="1"/>
  <c r="N6317" i="1"/>
  <c r="N5474" i="1"/>
  <c r="N5475" i="1"/>
  <c r="N786" i="1"/>
  <c r="N787" i="1"/>
  <c r="N788" i="1"/>
  <c r="N3120" i="1"/>
  <c r="N4027" i="1"/>
  <c r="N4028" i="1"/>
  <c r="N4029" i="1"/>
  <c r="N3121" i="1"/>
  <c r="N7488" i="1"/>
  <c r="N4030" i="1"/>
  <c r="N4031" i="1"/>
  <c r="N3122" i="1"/>
  <c r="N7489" i="1"/>
  <c r="N4032" i="1"/>
  <c r="N3123" i="1"/>
  <c r="N7490" i="1"/>
  <c r="N3124" i="1"/>
  <c r="N7491" i="1"/>
  <c r="N6731" i="1"/>
  <c r="N4559" i="1"/>
  <c r="N4560" i="1"/>
  <c r="N4404" i="1"/>
  <c r="N8071" i="1"/>
  <c r="N4561" i="1"/>
  <c r="N4405" i="1"/>
  <c r="N8072" i="1"/>
  <c r="N4406" i="1"/>
  <c r="N8073" i="1"/>
  <c r="N7839" i="1"/>
  <c r="N4562" i="1"/>
  <c r="N4407" i="1"/>
  <c r="N8074" i="1"/>
  <c r="N4408" i="1"/>
  <c r="N8075" i="1"/>
  <c r="N7840" i="1"/>
  <c r="N4409" i="1"/>
  <c r="N8076" i="1"/>
  <c r="N7841" i="1"/>
  <c r="N7842" i="1"/>
  <c r="N789" i="1"/>
  <c r="N261" i="1"/>
  <c r="N262" i="1"/>
  <c r="N263" i="1"/>
  <c r="N3125" i="1"/>
  <c r="N451" i="1"/>
  <c r="N790" i="1"/>
  <c r="N791" i="1"/>
  <c r="N452" i="1"/>
  <c r="N4033" i="1"/>
  <c r="N4034" i="1"/>
  <c r="N4035" i="1"/>
  <c r="N3126" i="1"/>
  <c r="N7492" i="1"/>
  <c r="N2383" i="1"/>
  <c r="N2384" i="1"/>
  <c r="N1792" i="1"/>
  <c r="N6318" i="1"/>
  <c r="N2385" i="1"/>
  <c r="N1793" i="1"/>
  <c r="N6319" i="1"/>
  <c r="N1794" i="1"/>
  <c r="N6320" i="1"/>
  <c r="N5476" i="1"/>
  <c r="N4036" i="1"/>
  <c r="N4037" i="1"/>
  <c r="N3127" i="1"/>
  <c r="N7493" i="1"/>
  <c r="N4038" i="1"/>
  <c r="N3128" i="1"/>
  <c r="N7494" i="1"/>
  <c r="N3129" i="1"/>
  <c r="N7495" i="1"/>
  <c r="N6732" i="1"/>
  <c r="N2386" i="1"/>
  <c r="N1795" i="1"/>
  <c r="N6321" i="1"/>
  <c r="N1796" i="1"/>
  <c r="N6322" i="1"/>
  <c r="N5477" i="1"/>
  <c r="N1797" i="1"/>
  <c r="N6323" i="1"/>
  <c r="N5478" i="1"/>
  <c r="N5479" i="1"/>
  <c r="N792" i="1"/>
  <c r="N793" i="1"/>
  <c r="N794" i="1"/>
  <c r="N3130" i="1"/>
  <c r="N795" i="1"/>
  <c r="N796" i="1"/>
  <c r="N797" i="1"/>
  <c r="N3131" i="1"/>
  <c r="N4039" i="1"/>
  <c r="N4040" i="1"/>
  <c r="N4041" i="1"/>
  <c r="N3132" i="1"/>
  <c r="N7496" i="1"/>
  <c r="N4042" i="1"/>
  <c r="N4043" i="1"/>
  <c r="N3133" i="1"/>
  <c r="N7497" i="1"/>
  <c r="N4044" i="1"/>
  <c r="N3134" i="1"/>
  <c r="N7498" i="1"/>
  <c r="N3135" i="1"/>
  <c r="N7499" i="1"/>
  <c r="N6733" i="1"/>
  <c r="N4563" i="1"/>
  <c r="N4564" i="1"/>
  <c r="N4410" i="1"/>
  <c r="N8077" i="1"/>
  <c r="N4565" i="1"/>
  <c r="N4411" i="1"/>
  <c r="N8078" i="1"/>
  <c r="N4412" i="1"/>
  <c r="N8079" i="1"/>
  <c r="N7843" i="1"/>
  <c r="N4566" i="1"/>
  <c r="N4413" i="1"/>
  <c r="N8080" i="1"/>
  <c r="N4414" i="1"/>
  <c r="N8081" i="1"/>
  <c r="N7844" i="1"/>
  <c r="N4415" i="1"/>
  <c r="N8082" i="1"/>
  <c r="N7845" i="1"/>
  <c r="N7846" i="1"/>
  <c r="N4045" i="1"/>
  <c r="N4046" i="1"/>
  <c r="N4047" i="1"/>
  <c r="N3136" i="1"/>
  <c r="N7500" i="1"/>
  <c r="N4048" i="1"/>
  <c r="N4049" i="1"/>
  <c r="N3137" i="1"/>
  <c r="N7501" i="1"/>
  <c r="N4050" i="1"/>
  <c r="N3138" i="1"/>
  <c r="N7502" i="1"/>
  <c r="N3139" i="1"/>
  <c r="N7503" i="1"/>
  <c r="N6734" i="1"/>
  <c r="N4567" i="1"/>
  <c r="N4568" i="1"/>
  <c r="N4416" i="1"/>
  <c r="N8083" i="1"/>
  <c r="N4569" i="1"/>
  <c r="N4417" i="1"/>
  <c r="N8084" i="1"/>
  <c r="N4418" i="1"/>
  <c r="N8085" i="1"/>
  <c r="N7847" i="1"/>
  <c r="N4570" i="1"/>
  <c r="N4419" i="1"/>
  <c r="N8086" i="1"/>
  <c r="N4420" i="1"/>
  <c r="N8087" i="1"/>
  <c r="N7848" i="1"/>
  <c r="N4421" i="1"/>
  <c r="N8088" i="1"/>
  <c r="N7849" i="1"/>
  <c r="N7850" i="1"/>
  <c r="N4051" i="1"/>
  <c r="N4052" i="1"/>
  <c r="N4053" i="1"/>
  <c r="N3140" i="1"/>
  <c r="N7504" i="1"/>
  <c r="N4054" i="1"/>
  <c r="N4055" i="1"/>
  <c r="N3141" i="1"/>
  <c r="N7505" i="1"/>
  <c r="N4056" i="1"/>
  <c r="N3142" i="1"/>
  <c r="N7506" i="1"/>
  <c r="N3143" i="1"/>
  <c r="N7507" i="1"/>
  <c r="N6735" i="1"/>
  <c r="N4057" i="1"/>
  <c r="N4058" i="1"/>
  <c r="N4059" i="1"/>
  <c r="N3144" i="1"/>
  <c r="N7508" i="1"/>
  <c r="N2387" i="1"/>
  <c r="N2388" i="1"/>
  <c r="N1798" i="1"/>
  <c r="N6324" i="1"/>
  <c r="N2389" i="1"/>
  <c r="N1799" i="1"/>
  <c r="N6325" i="1"/>
  <c r="N1800" i="1"/>
  <c r="N6326" i="1"/>
  <c r="N5480" i="1"/>
  <c r="N4060" i="1"/>
  <c r="N4061" i="1"/>
  <c r="N3145" i="1"/>
  <c r="N7509" i="1"/>
  <c r="N4062" i="1"/>
  <c r="N3146" i="1"/>
  <c r="N7510" i="1"/>
  <c r="N3147" i="1"/>
  <c r="N7511" i="1"/>
  <c r="N6736" i="1"/>
  <c r="N2390" i="1"/>
  <c r="N1801" i="1"/>
  <c r="N6327" i="1"/>
  <c r="N1802" i="1"/>
  <c r="N6328" i="1"/>
  <c r="N5481" i="1"/>
  <c r="N1803" i="1"/>
  <c r="N6329" i="1"/>
  <c r="N5482" i="1"/>
  <c r="N5483" i="1"/>
  <c r="N854" i="1"/>
  <c r="N502" i="1"/>
  <c r="N493" i="1"/>
  <c r="N2391" i="1"/>
  <c r="N855" i="1"/>
  <c r="N798" i="1"/>
  <c r="N4063" i="1"/>
  <c r="N494" i="1"/>
  <c r="N2392" i="1"/>
  <c r="N1804" i="1"/>
  <c r="N6330" i="1"/>
  <c r="N799" i="1"/>
  <c r="N264" i="1"/>
  <c r="N265" i="1"/>
  <c r="N266" i="1"/>
  <c r="N3148" i="1"/>
  <c r="N453" i="1"/>
  <c r="N800" i="1"/>
  <c r="N801" i="1"/>
  <c r="N454" i="1"/>
  <c r="N4064" i="1"/>
  <c r="N4065" i="1"/>
  <c r="N4066" i="1"/>
  <c r="N3149" i="1"/>
  <c r="N7512" i="1"/>
  <c r="N2393" i="1"/>
  <c r="N2394" i="1"/>
  <c r="N1805" i="1"/>
  <c r="N6331" i="1"/>
  <c r="N2395" i="1"/>
  <c r="N1806" i="1"/>
  <c r="N6332" i="1"/>
  <c r="N1807" i="1"/>
  <c r="N6333" i="1"/>
  <c r="N5484" i="1"/>
  <c r="N4067" i="1"/>
  <c r="N4068" i="1"/>
  <c r="N3150" i="1"/>
  <c r="N7513" i="1"/>
  <c r="N4069" i="1"/>
  <c r="N3151" i="1"/>
  <c r="N7514" i="1"/>
  <c r="N3152" i="1"/>
  <c r="N7515" i="1"/>
  <c r="N6737" i="1"/>
  <c r="N2396" i="1"/>
  <c r="N1808" i="1"/>
  <c r="N6334" i="1"/>
  <c r="N1809" i="1"/>
  <c r="N6335" i="1"/>
  <c r="N5485" i="1"/>
  <c r="N1810" i="1"/>
  <c r="N6336" i="1"/>
  <c r="N5486" i="1"/>
  <c r="N5487" i="1"/>
  <c r="N4070" i="1"/>
  <c r="N4071" i="1"/>
  <c r="N4072" i="1"/>
  <c r="N3153" i="1"/>
  <c r="N7516" i="1"/>
  <c r="N2397" i="1"/>
  <c r="N2398" i="1"/>
  <c r="N1811" i="1"/>
  <c r="N6337" i="1"/>
  <c r="N2399" i="1"/>
  <c r="N1812" i="1"/>
  <c r="N6338" i="1"/>
  <c r="N1813" i="1"/>
  <c r="N6339" i="1"/>
  <c r="N5488" i="1"/>
  <c r="N4073" i="1"/>
  <c r="N4074" i="1"/>
  <c r="N3154" i="1"/>
  <c r="N7517" i="1"/>
  <c r="N4075" i="1"/>
  <c r="N3155" i="1"/>
  <c r="N7518" i="1"/>
  <c r="N3156" i="1"/>
  <c r="N7519" i="1"/>
  <c r="N6738" i="1"/>
  <c r="N2400" i="1"/>
  <c r="N1814" i="1"/>
  <c r="N6340" i="1"/>
  <c r="N1815" i="1"/>
  <c r="N6341" i="1"/>
  <c r="N5489" i="1"/>
  <c r="N1816" i="1"/>
  <c r="N6342" i="1"/>
  <c r="N5490" i="1"/>
  <c r="N5491" i="1"/>
  <c r="N267" i="1"/>
  <c r="N268" i="1"/>
  <c r="N894" i="1"/>
  <c r="N895" i="1"/>
  <c r="N802" i="1"/>
  <c r="N4422" i="1"/>
  <c r="N4076" i="1"/>
  <c r="N4077" i="1"/>
  <c r="N4078" i="1"/>
  <c r="N3157" i="1"/>
  <c r="N7520" i="1"/>
  <c r="N2401" i="1"/>
  <c r="N2402" i="1"/>
  <c r="N1817" i="1"/>
  <c r="N6343" i="1"/>
  <c r="N2403" i="1"/>
  <c r="N1818" i="1"/>
  <c r="N6344" i="1"/>
  <c r="N1819" i="1"/>
  <c r="N6345" i="1"/>
  <c r="N5492" i="1"/>
  <c r="N4079" i="1"/>
  <c r="N4080" i="1"/>
  <c r="N3158" i="1"/>
  <c r="N7521" i="1"/>
  <c r="N4081" i="1"/>
  <c r="N3159" i="1"/>
  <c r="N7522" i="1"/>
  <c r="N3160" i="1"/>
  <c r="N7523" i="1"/>
  <c r="N6739" i="1"/>
  <c r="N2404" i="1"/>
  <c r="N1820" i="1"/>
  <c r="N6346" i="1"/>
  <c r="N1821" i="1"/>
  <c r="N6347" i="1"/>
  <c r="N5493" i="1"/>
  <c r="N1822" i="1"/>
  <c r="N6348" i="1"/>
  <c r="N5494" i="1"/>
  <c r="N5495" i="1"/>
  <c r="N4082" i="1"/>
  <c r="N4083" i="1"/>
  <c r="N4084" i="1"/>
  <c r="N3161" i="1"/>
  <c r="N7524" i="1"/>
  <c r="N2405" i="1"/>
  <c r="N2406" i="1"/>
  <c r="N1823" i="1"/>
  <c r="N6349" i="1"/>
  <c r="N2407" i="1"/>
  <c r="N1824" i="1"/>
  <c r="N6350" i="1"/>
  <c r="N1825" i="1"/>
  <c r="N6351" i="1"/>
  <c r="N5496" i="1"/>
  <c r="N4085" i="1"/>
  <c r="N4086" i="1"/>
  <c r="N3162" i="1"/>
  <c r="N7525" i="1"/>
  <c r="N4087" i="1"/>
  <c r="N3163" i="1"/>
  <c r="N7526" i="1"/>
  <c r="N3164" i="1"/>
  <c r="N7527" i="1"/>
  <c r="N6740" i="1"/>
  <c r="N2408" i="1"/>
  <c r="N1826" i="1"/>
  <c r="N1827" i="1"/>
  <c r="N6352" i="1"/>
  <c r="N5497" i="1"/>
  <c r="N1828" i="1"/>
  <c r="N6353" i="1"/>
  <c r="N5498" i="1"/>
  <c r="N5499" i="1"/>
  <c r="N4088" i="1"/>
  <c r="N4089" i="1"/>
  <c r="N4090" i="1"/>
  <c r="N3165" i="1"/>
  <c r="N7528" i="1"/>
  <c r="N2409" i="1"/>
  <c r="N2410" i="1"/>
  <c r="N1829" i="1"/>
  <c r="N6354" i="1"/>
  <c r="N2411" i="1"/>
  <c r="N1830" i="1"/>
  <c r="N6355" i="1"/>
  <c r="N1831" i="1"/>
  <c r="N6356" i="1"/>
  <c r="N5500" i="1"/>
  <c r="N4091" i="1"/>
  <c r="N4092" i="1"/>
  <c r="N3166" i="1"/>
  <c r="N7529" i="1"/>
  <c r="N4093" i="1"/>
  <c r="N3167" i="1"/>
  <c r="N7530" i="1"/>
  <c r="N3168" i="1"/>
  <c r="N7531" i="1"/>
  <c r="N6741" i="1"/>
  <c r="N2412" i="1"/>
  <c r="N1832" i="1"/>
  <c r="N1833" i="1"/>
  <c r="N6357" i="1"/>
  <c r="N5501" i="1"/>
  <c r="N1834" i="1"/>
  <c r="N6358" i="1"/>
  <c r="N5502" i="1"/>
  <c r="N5503" i="1"/>
  <c r="N269" i="1"/>
  <c r="N270" i="1"/>
  <c r="N803" i="1"/>
  <c r="N804" i="1"/>
  <c r="N271" i="1"/>
  <c r="N272" i="1"/>
  <c r="N273" i="1"/>
  <c r="N3169" i="1"/>
  <c r="N455" i="1"/>
  <c r="N805" i="1"/>
  <c r="N806" i="1"/>
  <c r="N456" i="1"/>
  <c r="N274" i="1"/>
  <c r="N275" i="1"/>
  <c r="N896" i="1"/>
  <c r="N897" i="1"/>
  <c r="N807" i="1"/>
  <c r="N4423" i="1"/>
  <c r="N4094" i="1"/>
  <c r="N4095" i="1"/>
  <c r="N4096" i="1"/>
  <c r="N3170" i="1"/>
  <c r="N7532" i="1"/>
  <c r="N2413" i="1"/>
  <c r="N2414" i="1"/>
  <c r="N1835" i="1"/>
  <c r="N6359" i="1"/>
  <c r="N2415" i="1"/>
  <c r="N1836" i="1"/>
  <c r="N6360" i="1"/>
  <c r="N1837" i="1"/>
  <c r="N6361" i="1"/>
  <c r="N5504" i="1"/>
  <c r="N4097" i="1"/>
  <c r="N4098" i="1"/>
  <c r="N3171" i="1"/>
  <c r="N7533" i="1"/>
  <c r="N4099" i="1"/>
  <c r="N3172" i="1"/>
  <c r="N7534" i="1"/>
  <c r="N3173" i="1"/>
  <c r="N7535" i="1"/>
  <c r="N6742" i="1"/>
  <c r="N2416" i="1"/>
  <c r="N1838" i="1"/>
  <c r="N6362" i="1"/>
  <c r="N1839" i="1"/>
  <c r="N6363" i="1"/>
  <c r="N5505" i="1"/>
  <c r="N1840" i="1"/>
  <c r="N6364" i="1"/>
  <c r="N5506" i="1"/>
  <c r="N5507" i="1"/>
  <c r="N4100" i="1"/>
  <c r="N4101" i="1"/>
  <c r="N4102" i="1"/>
  <c r="N3174" i="1"/>
  <c r="N7536" i="1"/>
  <c r="N2417" i="1"/>
  <c r="N2418" i="1"/>
  <c r="N1841" i="1"/>
  <c r="N6365" i="1"/>
  <c r="N2419" i="1"/>
  <c r="N1842" i="1"/>
  <c r="N6366" i="1"/>
  <c r="N1843" i="1"/>
  <c r="N6367" i="1"/>
  <c r="N5508" i="1"/>
  <c r="N4103" i="1"/>
  <c r="N4104" i="1"/>
  <c r="N3175" i="1"/>
  <c r="N7537" i="1"/>
  <c r="N4105" i="1"/>
  <c r="N3176" i="1"/>
  <c r="N7538" i="1"/>
  <c r="N3177" i="1"/>
  <c r="N7539" i="1"/>
  <c r="N6743" i="1"/>
  <c r="N2420" i="1"/>
  <c r="N1844" i="1"/>
  <c r="N6368" i="1"/>
  <c r="N1845" i="1"/>
  <c r="N6369" i="1"/>
  <c r="N5509" i="1"/>
  <c r="N1846" i="1"/>
  <c r="N6370" i="1"/>
  <c r="N5510" i="1"/>
  <c r="N5511" i="1"/>
  <c r="N4106" i="1"/>
  <c r="N4107" i="1"/>
  <c r="N4108" i="1"/>
  <c r="N3178" i="1"/>
  <c r="N7540" i="1"/>
  <c r="N2421" i="1"/>
  <c r="N2422" i="1"/>
  <c r="N1847" i="1"/>
  <c r="N6371" i="1"/>
  <c r="N2423" i="1"/>
  <c r="N1848" i="1"/>
  <c r="N6372" i="1"/>
  <c r="N1849" i="1"/>
  <c r="N6373" i="1"/>
  <c r="N5512" i="1"/>
  <c r="N4109" i="1"/>
  <c r="N4110" i="1"/>
  <c r="N3179" i="1"/>
  <c r="N7541" i="1"/>
  <c r="N4111" i="1"/>
  <c r="N3180" i="1"/>
  <c r="N7542" i="1"/>
  <c r="N3181" i="1"/>
  <c r="N7543" i="1"/>
  <c r="N6744" i="1"/>
  <c r="N2424" i="1"/>
  <c r="N1850" i="1"/>
  <c r="N6374" i="1"/>
  <c r="N1851" i="1"/>
  <c r="N6375" i="1"/>
  <c r="N5513" i="1"/>
  <c r="N1852" i="1"/>
  <c r="N6376" i="1"/>
  <c r="N5514" i="1"/>
  <c r="N5515" i="1"/>
  <c r="N4112" i="1"/>
  <c r="N4113" i="1"/>
  <c r="N3182" i="1"/>
  <c r="N7544" i="1"/>
  <c r="N4114" i="1"/>
  <c r="N3183" i="1"/>
  <c r="N7545" i="1"/>
  <c r="N3184" i="1"/>
  <c r="N7546" i="1"/>
  <c r="N6745" i="1"/>
  <c r="N2425" i="1"/>
  <c r="N1853" i="1"/>
  <c r="N6377" i="1"/>
  <c r="N1854" i="1"/>
  <c r="N6378" i="1"/>
  <c r="N5516" i="1"/>
  <c r="N1855" i="1"/>
  <c r="N6379" i="1"/>
  <c r="N5517" i="1"/>
  <c r="N4115" i="1"/>
  <c r="N3185" i="1"/>
  <c r="N7547" i="1"/>
  <c r="N3186" i="1"/>
  <c r="N7548" i="1"/>
  <c r="N6746" i="1"/>
  <c r="N3187" i="1"/>
  <c r="N7549" i="1"/>
  <c r="N6747" i="1"/>
  <c r="N6748" i="1"/>
  <c r="N1856" i="1"/>
  <c r="N6380" i="1"/>
  <c r="N5518" i="1"/>
  <c r="N5519" i="1"/>
  <c r="N5520" i="1"/>
  <c r="N4571" i="1"/>
  <c r="N4572" i="1"/>
  <c r="N4424" i="1"/>
  <c r="N8089" i="1"/>
  <c r="N4573" i="1"/>
  <c r="N4425" i="1"/>
  <c r="N8090" i="1"/>
  <c r="N4426" i="1"/>
  <c r="N8091" i="1"/>
  <c r="N7851" i="1"/>
  <c r="N4177" i="1"/>
  <c r="N3300" i="1"/>
  <c r="N7652" i="1"/>
  <c r="N3301" i="1"/>
  <c r="N7653" i="1"/>
  <c r="N6898" i="1"/>
  <c r="N3302" i="1"/>
  <c r="N7654" i="1"/>
  <c r="N6899" i="1"/>
  <c r="N6900" i="1"/>
  <c r="N4574" i="1"/>
  <c r="N4427" i="1"/>
  <c r="N8092" i="1"/>
  <c r="N4428" i="1"/>
  <c r="N8093" i="1"/>
  <c r="N7852" i="1"/>
  <c r="N4429" i="1"/>
  <c r="N8094" i="1"/>
  <c r="N7853" i="1"/>
  <c r="N7854" i="1"/>
  <c r="N3303" i="1"/>
  <c r="N7655" i="1"/>
  <c r="N6901" i="1"/>
  <c r="N6902" i="1"/>
  <c r="N6903" i="1"/>
  <c r="N4575" i="1"/>
  <c r="N4430" i="1"/>
  <c r="N8095" i="1"/>
  <c r="N4431" i="1"/>
  <c r="N8096" i="1"/>
  <c r="N7855" i="1"/>
  <c r="N4432" i="1"/>
  <c r="N8097" i="1"/>
  <c r="N7856" i="1"/>
  <c r="N7857" i="1"/>
  <c r="N3304" i="1"/>
  <c r="N7656" i="1"/>
  <c r="N6904" i="1"/>
  <c r="N6905" i="1"/>
  <c r="N6906" i="1"/>
  <c r="N4433" i="1"/>
  <c r="N8098" i="1"/>
  <c r="N7858" i="1"/>
  <c r="N7859" i="1"/>
  <c r="N7860" i="1"/>
  <c r="N6907" i="1"/>
  <c r="N1978" i="1"/>
  <c r="N1979" i="1"/>
  <c r="N1155" i="1"/>
  <c r="N5692" i="1"/>
  <c r="N1980" i="1"/>
  <c r="N1156" i="1"/>
  <c r="N5693" i="1"/>
  <c r="N1157" i="1"/>
  <c r="N5694" i="1"/>
  <c r="N4960" i="1"/>
  <c r="N1007" i="1"/>
  <c r="N983" i="1"/>
  <c r="N4817" i="1"/>
  <c r="N984" i="1"/>
  <c r="N4818" i="1"/>
  <c r="N4726" i="1"/>
  <c r="N985" i="1"/>
  <c r="N4819" i="1"/>
  <c r="N4727" i="1"/>
  <c r="N4728" i="1"/>
  <c r="N1981" i="1"/>
  <c r="N1158" i="1"/>
  <c r="N5695" i="1"/>
  <c r="N1159" i="1"/>
  <c r="N5696" i="1"/>
  <c r="N4961" i="1"/>
  <c r="N1160" i="1"/>
  <c r="N5697" i="1"/>
  <c r="N4962" i="1"/>
  <c r="N4963" i="1"/>
  <c r="N986" i="1"/>
  <c r="N4820" i="1"/>
  <c r="N4729" i="1"/>
  <c r="N4730" i="1"/>
  <c r="N4731" i="1"/>
  <c r="N1982" i="1"/>
  <c r="N1161" i="1"/>
  <c r="N5698" i="1"/>
  <c r="N1162" i="1"/>
  <c r="N5699" i="1"/>
  <c r="N4964" i="1"/>
  <c r="N1163" i="1"/>
  <c r="N5700" i="1"/>
  <c r="N4965" i="1"/>
  <c r="N4966" i="1"/>
  <c r="N987" i="1"/>
  <c r="N4821" i="1"/>
  <c r="N4732" i="1"/>
  <c r="N4733" i="1"/>
  <c r="N4734" i="1"/>
  <c r="N1164" i="1"/>
  <c r="N5701" i="1"/>
  <c r="N4967" i="1"/>
  <c r="N4968" i="1"/>
  <c r="N4969" i="1"/>
  <c r="N4735" i="1"/>
  <c r="N3320" i="1"/>
  <c r="N2528" i="1"/>
  <c r="N6981" i="1"/>
  <c r="N2529" i="1"/>
  <c r="N6982" i="1"/>
  <c r="N6563" i="1"/>
  <c r="N2530" i="1"/>
  <c r="N6983" i="1"/>
  <c r="N6564" i="1"/>
  <c r="N6565" i="1"/>
  <c r="N1180" i="1"/>
  <c r="N5717" i="1"/>
  <c r="N5043" i="1"/>
  <c r="N5044" i="1"/>
  <c r="N5045" i="1"/>
  <c r="N2531" i="1"/>
  <c r="N6984" i="1"/>
  <c r="N6566" i="1"/>
  <c r="N6567" i="1"/>
  <c r="N6568" i="1"/>
  <c r="N5046" i="1"/>
  <c r="N2532" i="1"/>
  <c r="N6985" i="1"/>
  <c r="N6569" i="1"/>
  <c r="N6570" i="1"/>
  <c r="N6571" i="1"/>
  <c r="N5047" i="1"/>
  <c r="N6572" i="1"/>
  <c r="N4116" i="1"/>
  <c r="N4117" i="1"/>
  <c r="N4118" i="1"/>
  <c r="N3188" i="1"/>
  <c r="N7550" i="1"/>
  <c r="N4119" i="1"/>
  <c r="N4120" i="1"/>
  <c r="N3189" i="1"/>
  <c r="N7551" i="1"/>
  <c r="N4121" i="1"/>
  <c r="N3190" i="1"/>
  <c r="N7552" i="1"/>
  <c r="N3191" i="1"/>
  <c r="N7553" i="1"/>
  <c r="N6749" i="1"/>
  <c r="N4576" i="1"/>
  <c r="N4577" i="1"/>
  <c r="N4434" i="1"/>
  <c r="N8099" i="1"/>
  <c r="N4578" i="1"/>
  <c r="N4435" i="1"/>
  <c r="N8100" i="1"/>
  <c r="N4436" i="1"/>
  <c r="N8101" i="1"/>
  <c r="N7861" i="1"/>
  <c r="N4579" i="1"/>
  <c r="N4437" i="1"/>
  <c r="N8102" i="1"/>
  <c r="N4438" i="1"/>
  <c r="N8103" i="1"/>
  <c r="N7862" i="1"/>
  <c r="N4439" i="1"/>
  <c r="N8104" i="1"/>
  <c r="N7863" i="1"/>
  <c r="N7864" i="1"/>
  <c r="N4122" i="1"/>
  <c r="N2426" i="1"/>
  <c r="N2427" i="1"/>
  <c r="N1857" i="1"/>
  <c r="N6381" i="1"/>
  <c r="N4123" i="1"/>
  <c r="N4124" i="1"/>
  <c r="N3192" i="1"/>
  <c r="N7554" i="1"/>
  <c r="N2428" i="1"/>
  <c r="N1858" i="1"/>
  <c r="N6382" i="1"/>
  <c r="N1859" i="1"/>
  <c r="N6383" i="1"/>
  <c r="N5521" i="1"/>
  <c r="N4125" i="1"/>
  <c r="N4126" i="1"/>
  <c r="N4127" i="1"/>
  <c r="N3193" i="1"/>
  <c r="N7555" i="1"/>
  <c r="N2429" i="1"/>
  <c r="N2430" i="1"/>
  <c r="N1860" i="1"/>
  <c r="N6384" i="1"/>
  <c r="N2431" i="1"/>
  <c r="N1861" i="1"/>
  <c r="N6385" i="1"/>
  <c r="N1862" i="1"/>
  <c r="N6386" i="1"/>
  <c r="N5522" i="1"/>
  <c r="N4128" i="1"/>
  <c r="N4129" i="1"/>
  <c r="N3194" i="1"/>
  <c r="N7556" i="1"/>
  <c r="N4130" i="1"/>
  <c r="N3195" i="1"/>
  <c r="N7557" i="1"/>
  <c r="N3196" i="1"/>
  <c r="N7558" i="1"/>
  <c r="N6750" i="1"/>
  <c r="N2432" i="1"/>
  <c r="N1863" i="1"/>
  <c r="N6387" i="1"/>
  <c r="N1864" i="1"/>
  <c r="N6388" i="1"/>
  <c r="N5523" i="1"/>
  <c r="N1865" i="1"/>
  <c r="N6389" i="1"/>
  <c r="N5524" i="1"/>
  <c r="N5525" i="1"/>
  <c r="N808" i="1"/>
  <c r="N276" i="1"/>
  <c r="N277" i="1"/>
  <c r="N278" i="1"/>
  <c r="N3197" i="1"/>
  <c r="N457" i="1"/>
  <c r="N809" i="1"/>
  <c r="N810" i="1"/>
  <c r="N458" i="1"/>
  <c r="N811" i="1"/>
  <c r="N279" i="1"/>
  <c r="N280" i="1"/>
  <c r="N281" i="1"/>
  <c r="N3198" i="1"/>
  <c r="N459" i="1"/>
  <c r="N812" i="1"/>
  <c r="N813" i="1"/>
  <c r="N460" i="1"/>
  <c r="N4131" i="1"/>
  <c r="N4132" i="1"/>
  <c r="N4133" i="1"/>
  <c r="N3199" i="1"/>
  <c r="N7559" i="1"/>
  <c r="N2433" i="1"/>
  <c r="N2434" i="1"/>
  <c r="N1866" i="1"/>
  <c r="N6390" i="1"/>
  <c r="N2435" i="1"/>
  <c r="N1867" i="1"/>
  <c r="N6391" i="1"/>
  <c r="N1868" i="1"/>
  <c r="N6392" i="1"/>
  <c r="N5526" i="1"/>
  <c r="N4134" i="1"/>
  <c r="N4135" i="1"/>
  <c r="N3200" i="1"/>
  <c r="N7560" i="1"/>
  <c r="N4136" i="1"/>
  <c r="N3201" i="1"/>
  <c r="N7561" i="1"/>
  <c r="N3202" i="1"/>
  <c r="N7562" i="1"/>
  <c r="N6751" i="1"/>
  <c r="N2436" i="1"/>
  <c r="N1869" i="1"/>
  <c r="N6393" i="1"/>
  <c r="N1870" i="1"/>
  <c r="N6394" i="1"/>
  <c r="N5527" i="1"/>
  <c r="N1871" i="1"/>
  <c r="N6395" i="1"/>
  <c r="N5528" i="1"/>
  <c r="N5529" i="1"/>
  <c r="N814" i="1"/>
  <c r="N282" i="1"/>
  <c r="N283" i="1"/>
  <c r="N284" i="1"/>
  <c r="N3203" i="1"/>
  <c r="N461" i="1"/>
  <c r="N815" i="1"/>
  <c r="N816" i="1"/>
  <c r="N462" i="1"/>
  <c r="N817" i="1"/>
  <c r="N285" i="1"/>
  <c r="N286" i="1"/>
  <c r="N287" i="1"/>
  <c r="N3204" i="1"/>
  <c r="N463" i="1"/>
  <c r="N818" i="1"/>
  <c r="N819" i="1"/>
  <c r="N464" i="1"/>
  <c r="N820" i="1"/>
  <c r="N288" i="1"/>
  <c r="N289" i="1"/>
  <c r="N290" i="1"/>
  <c r="N3205" i="1"/>
  <c r="N465" i="1"/>
  <c r="N821" i="1"/>
  <c r="N822" i="1"/>
  <c r="N466" i="1"/>
  <c r="N291" i="1"/>
  <c r="N292" i="1"/>
  <c r="N898" i="1"/>
  <c r="N899" i="1"/>
  <c r="N823" i="1"/>
  <c r="N4440" i="1"/>
  <c r="N4137" i="1"/>
  <c r="N4138" i="1"/>
  <c r="N4139" i="1"/>
  <c r="N3206" i="1"/>
  <c r="N7563" i="1"/>
  <c r="N2437" i="1"/>
  <c r="N2438" i="1"/>
  <c r="N1872" i="1"/>
  <c r="N6396" i="1"/>
  <c r="N2439" i="1"/>
  <c r="N1873" i="1"/>
  <c r="N6397" i="1"/>
  <c r="N1874" i="1"/>
  <c r="N6398" i="1"/>
  <c r="N5530" i="1"/>
  <c r="N4140" i="1"/>
  <c r="N4141" i="1"/>
  <c r="N3207" i="1"/>
  <c r="N7564" i="1"/>
  <c r="N4142" i="1"/>
  <c r="N3208" i="1"/>
  <c r="N7565" i="1"/>
  <c r="N3209" i="1"/>
  <c r="N7566" i="1"/>
  <c r="N6752" i="1"/>
  <c r="N2440" i="1"/>
  <c r="N1875" i="1"/>
  <c r="N6399" i="1"/>
  <c r="N1876" i="1"/>
  <c r="N6400" i="1"/>
  <c r="N5531" i="1"/>
  <c r="N1877" i="1"/>
  <c r="N6401" i="1"/>
  <c r="N5532" i="1"/>
  <c r="N5533" i="1"/>
  <c r="N856" i="1"/>
  <c r="N503" i="1"/>
  <c r="N495" i="1"/>
  <c r="N2441" i="1"/>
  <c r="N857" i="1"/>
  <c r="N824" i="1"/>
  <c r="N4143" i="1"/>
  <c r="N496" i="1"/>
  <c r="N2442" i="1"/>
  <c r="N1878" i="1"/>
  <c r="N6402" i="1"/>
  <c r="N4144" i="1"/>
  <c r="N4145" i="1"/>
  <c r="N4146" i="1"/>
  <c r="N3210" i="1"/>
  <c r="N7567" i="1"/>
  <c r="N2443" i="1"/>
  <c r="N2444" i="1"/>
  <c r="N1879" i="1"/>
  <c r="N6403" i="1"/>
  <c r="N2445" i="1"/>
  <c r="N1880" i="1"/>
  <c r="N6404" i="1"/>
  <c r="N1881" i="1"/>
  <c r="N6405" i="1"/>
  <c r="N5534" i="1"/>
  <c r="N4147" i="1"/>
  <c r="N4148" i="1"/>
  <c r="N3211" i="1"/>
  <c r="N7568" i="1"/>
  <c r="N4149" i="1"/>
  <c r="N3212" i="1"/>
  <c r="N7569" i="1"/>
  <c r="N3213" i="1"/>
  <c r="N7570" i="1"/>
  <c r="N6753" i="1"/>
  <c r="N2446" i="1"/>
  <c r="N1882" i="1"/>
  <c r="N6406" i="1"/>
  <c r="N1883" i="1"/>
  <c r="N6407" i="1"/>
  <c r="N5535" i="1"/>
  <c r="N1884" i="1"/>
  <c r="N6408" i="1"/>
  <c r="N5536" i="1"/>
  <c r="N5537" i="1"/>
  <c r="N825" i="1"/>
  <c r="N293" i="1"/>
  <c r="N294" i="1"/>
  <c r="N295" i="1"/>
  <c r="N3214" i="1"/>
  <c r="N467" i="1"/>
  <c r="N826" i="1"/>
  <c r="N827" i="1"/>
  <c r="N468" i="1"/>
  <c r="N828" i="1"/>
  <c r="N296" i="1"/>
  <c r="N297" i="1"/>
  <c r="N298" i="1"/>
  <c r="N3215" i="1"/>
  <c r="N469" i="1"/>
  <c r="N829" i="1"/>
  <c r="N830" i="1"/>
  <c r="N470" i="1"/>
  <c r="N4150" i="1"/>
  <c r="N4151" i="1"/>
  <c r="N4152" i="1"/>
  <c r="N3216" i="1"/>
  <c r="N7571" i="1"/>
  <c r="N2447" i="1"/>
  <c r="N2448" i="1"/>
  <c r="N1885" i="1"/>
  <c r="N6409" i="1"/>
  <c r="N2449" i="1"/>
  <c r="N1886" i="1"/>
  <c r="N6410" i="1"/>
  <c r="N1887" i="1"/>
  <c r="N6411" i="1"/>
  <c r="N5538" i="1"/>
  <c r="N4153" i="1"/>
  <c r="N4154" i="1"/>
  <c r="N3217" i="1"/>
  <c r="N7572" i="1"/>
  <c r="N4155" i="1"/>
  <c r="N3218" i="1"/>
  <c r="N7573" i="1"/>
  <c r="N3219" i="1"/>
  <c r="N7574" i="1"/>
  <c r="N6754" i="1"/>
  <c r="N2450" i="1"/>
  <c r="N1888" i="1"/>
  <c r="N6412" i="1"/>
  <c r="N1889" i="1"/>
  <c r="N6413" i="1"/>
  <c r="N5539" i="1"/>
  <c r="N1890" i="1"/>
  <c r="N6414" i="1"/>
  <c r="N5540" i="1"/>
  <c r="N5541" i="1"/>
  <c r="N831" i="1"/>
  <c r="N299" i="1"/>
  <c r="N300" i="1"/>
  <c r="N301" i="1"/>
  <c r="N3220" i="1"/>
  <c r="N471" i="1"/>
  <c r="N832" i="1"/>
  <c r="N833" i="1"/>
  <c r="N472" i="1"/>
  <c r="N834" i="1"/>
  <c r="N302" i="1"/>
  <c r="N303" i="1"/>
  <c r="N304" i="1"/>
  <c r="N3221" i="1"/>
  <c r="N473" i="1"/>
  <c r="N835" i="1"/>
  <c r="N836" i="1"/>
  <c r="N474" i="1"/>
  <c r="N837" i="1"/>
  <c r="N305" i="1"/>
  <c r="N306" i="1"/>
  <c r="N307" i="1"/>
  <c r="N3222" i="1"/>
  <c r="N475" i="1"/>
  <c r="N838" i="1"/>
  <c r="N839" i="1"/>
  <c r="N476" i="1"/>
  <c r="N308" i="1"/>
  <c r="N309" i="1"/>
  <c r="N900" i="1"/>
  <c r="N901" i="1"/>
  <c r="N840" i="1"/>
  <c r="N4441" i="1"/>
  <c r="N4156" i="1"/>
  <c r="N4157" i="1"/>
  <c r="N4158" i="1"/>
  <c r="N3223" i="1"/>
  <c r="N7575" i="1"/>
  <c r="N2451" i="1"/>
  <c r="N2452" i="1"/>
  <c r="N1891" i="1"/>
  <c r="N6415" i="1"/>
  <c r="N2453" i="1"/>
  <c r="N1892" i="1"/>
  <c r="N6416" i="1"/>
  <c r="N1893" i="1"/>
  <c r="N6417" i="1"/>
  <c r="N5542" i="1"/>
  <c r="N4159" i="1"/>
  <c r="N4160" i="1"/>
  <c r="N3224" i="1"/>
  <c r="N7576" i="1"/>
  <c r="N4161" i="1"/>
  <c r="N3225" i="1"/>
  <c r="N7577" i="1"/>
  <c r="N3226" i="1"/>
  <c r="N7578" i="1"/>
  <c r="N6755" i="1"/>
  <c r="N2454" i="1"/>
  <c r="N1894" i="1"/>
  <c r="N6418" i="1"/>
  <c r="N1895" i="1"/>
  <c r="N6419" i="1"/>
  <c r="N5543" i="1"/>
  <c r="N1896" i="1"/>
  <c r="N6420" i="1"/>
  <c r="N5544" i="1"/>
  <c r="N5545" i="1"/>
  <c r="N504" i="1"/>
</calcChain>
</file>

<file path=xl/sharedStrings.xml><?xml version="1.0" encoding="utf-8"?>
<sst xmlns="http://schemas.openxmlformats.org/spreadsheetml/2006/main" count="67653" uniqueCount="9339">
  <si>
    <t>Simbolo UFH</t>
  </si>
  <si>
    <t>Mun_Ver_Sim_UF_Poli</t>
  </si>
  <si>
    <t>ID_Sistema</t>
  </si>
  <si>
    <t>llave</t>
  </si>
  <si>
    <t>Alter_A</t>
  </si>
  <si>
    <t>Alter_B</t>
  </si>
  <si>
    <t>Alter_C</t>
  </si>
  <si>
    <t>Alter_D</t>
  </si>
  <si>
    <t>AMR_A</t>
  </si>
  <si>
    <t>AMR_B</t>
  </si>
  <si>
    <t>AMR_C</t>
  </si>
  <si>
    <t>AMR_D</t>
  </si>
  <si>
    <t>TAMR</t>
  </si>
  <si>
    <t>concat1</t>
  </si>
  <si>
    <t>concat2</t>
  </si>
  <si>
    <t>Jor_A_Final</t>
  </si>
  <si>
    <t>Jor_B_Final</t>
  </si>
  <si>
    <t>Jor_C_Final</t>
  </si>
  <si>
    <t>Jor_D_Final</t>
  </si>
  <si>
    <t>JorTot</t>
  </si>
  <si>
    <t>Inv_A_Final</t>
  </si>
  <si>
    <t>Inv_B_Final</t>
  </si>
  <si>
    <t>Inv_C_Final</t>
  </si>
  <si>
    <t>Inv_D_Final</t>
  </si>
  <si>
    <t>InvTot</t>
  </si>
  <si>
    <t>RMON_A_Final</t>
  </si>
  <si>
    <t>RMON_B_Final</t>
  </si>
  <si>
    <t>RMON_C_Final</t>
  </si>
  <si>
    <t>RMON_D_Final</t>
  </si>
  <si>
    <t>TInfra</t>
  </si>
  <si>
    <t>VIVRUR</t>
  </si>
  <si>
    <t>E_ciudado</t>
  </si>
  <si>
    <t>E_conservacion</t>
  </si>
  <si>
    <t>UAF</t>
  </si>
  <si>
    <t>10Lfs2-30</t>
  </si>
  <si>
    <t>MARQUETALIA_10Lfs2-30_102826</t>
  </si>
  <si>
    <t>AB5</t>
  </si>
  <si>
    <t>MARQUETALIA_10Lfs2-30_102826_AB5</t>
  </si>
  <si>
    <t>Piscicultura cachama</t>
  </si>
  <si>
    <t>10Lf-30</t>
  </si>
  <si>
    <t>ALTAMIRA_10Lf-30_102817</t>
  </si>
  <si>
    <t>M2</t>
  </si>
  <si>
    <t>ALTAMIRA_10Lf-30_102817_M2</t>
  </si>
  <si>
    <t>Fríjol</t>
  </si>
  <si>
    <t>M3</t>
  </si>
  <si>
    <t>ALTAMIRA_10Lf-30_102817_M3</t>
  </si>
  <si>
    <t>Gulupa</t>
  </si>
  <si>
    <t>M4</t>
  </si>
  <si>
    <t>ALTAMIRA_10Lf-30_102817_M4</t>
  </si>
  <si>
    <t>Granadilla</t>
  </si>
  <si>
    <t>BELLA VISTA_10Lf-30_102769</t>
  </si>
  <si>
    <t>BELLA VISTA_10Lf-30_102769_M2</t>
  </si>
  <si>
    <t>BELLA VISTA_10Lf-30_102769_M3</t>
  </si>
  <si>
    <t>BELLA VISTA_10Lf-30_102769_M4</t>
  </si>
  <si>
    <t>BILBAO_10Lf-30_102769</t>
  </si>
  <si>
    <t>BILBAO_10Lf-30_102769_M2</t>
  </si>
  <si>
    <t>BILBAO_10Lf-30_102769_M3</t>
  </si>
  <si>
    <t>BILBAO_10Lf-30_102769_M4</t>
  </si>
  <si>
    <t>BILBAO_10Lf-30_102823</t>
  </si>
  <si>
    <t>BILBAO_10Lf-30_102823_M2</t>
  </si>
  <si>
    <t>BILBAO_10Lf-30_102823_M3</t>
  </si>
  <si>
    <t>BILBAO_10Lf-30_102823_M4</t>
  </si>
  <si>
    <t>BOLIVIA_10Lf-30_102769</t>
  </si>
  <si>
    <t>BOLIVIA_10Lf-30_102769_M2</t>
  </si>
  <si>
    <t>BOLIVIA_10Lf-30_102769_M3</t>
  </si>
  <si>
    <t>BOLIVIA_10Lf-30_102769_M4</t>
  </si>
  <si>
    <t>BOLIVIA_10Lf-30_102823</t>
  </si>
  <si>
    <t>BOLIVIA_10Lf-30_102823_M2</t>
  </si>
  <si>
    <t>BOLIVIA_10Lf-30_102823_M3</t>
  </si>
  <si>
    <t>BOLIVIA_10Lf-30_102823_M4</t>
  </si>
  <si>
    <t>BUENOS AIRES_10Lf-30_102769</t>
  </si>
  <si>
    <t>BUENOS AIRES_10Lf-30_102769_M2</t>
  </si>
  <si>
    <t>BUENOS AIRES_10Lf-30_102769_M3</t>
  </si>
  <si>
    <t>BUENOS AIRES_10Lf-30_102769_M4</t>
  </si>
  <si>
    <t>BUENOS AIRES_10Lf-30_102824</t>
  </si>
  <si>
    <t>BUENOS AIRES_10Lf-30_102824_M2</t>
  </si>
  <si>
    <t>BUENOS AIRES_10Lf-30_102824_M3</t>
  </si>
  <si>
    <t>BUENOS AIRES_10Lf-30_102824_M4</t>
  </si>
  <si>
    <t>CAICEDONIA_10Lf-30_102769</t>
  </si>
  <si>
    <t>CAICEDONIA_10Lf-30_102769_M2</t>
  </si>
  <si>
    <t>CAICEDONIA_10Lf-30_102769_M3</t>
  </si>
  <si>
    <t>CAICEDONIA_10Lf-30_102769_M4</t>
  </si>
  <si>
    <t>CIQUILLA_10Lf-30_102769</t>
  </si>
  <si>
    <t>CIQUILLA_10Lf-30_102769_M2</t>
  </si>
  <si>
    <t>CIQUILLA_10Lf-30_102769_M3</t>
  </si>
  <si>
    <t>CIQUILLA_10Lf-30_102769_M4</t>
  </si>
  <si>
    <t>CIQUILLA_10Lf-30_102820</t>
  </si>
  <si>
    <t>CIQUILLA_10Lf-30_102820_M2</t>
  </si>
  <si>
    <t>CIQUILLA_10Lf-30_102820_M3</t>
  </si>
  <si>
    <t>CIQUILLA_10Lf-30_102820_M4</t>
  </si>
  <si>
    <t>CIQUILLA_10Lf-30_102823</t>
  </si>
  <si>
    <t>CIQUILLA_10Lf-30_102823_M2</t>
  </si>
  <si>
    <t>CIQUILLA_10Lf-30_102823_M3</t>
  </si>
  <si>
    <t>CIQUILLA_10Lf-30_102823_M4</t>
  </si>
  <si>
    <t>10Lfs1-30</t>
  </si>
  <si>
    <t>CIQUILLA_10Lfs1-30_102777</t>
  </si>
  <si>
    <t>V1</t>
  </si>
  <si>
    <t>CIQUILLA_10Lfs1-30_102777_V1</t>
  </si>
  <si>
    <t>V2</t>
  </si>
  <si>
    <t>CIQUILLA_10Lfs1-30_102777_V2</t>
  </si>
  <si>
    <t>CIQUILLA_10Lfs1-30_102831</t>
  </si>
  <si>
    <t>CIQUILLA_10Lfs1-30_102831_V1</t>
  </si>
  <si>
    <t>CIQUILLA_10Lfs1-30_102831_V2</t>
  </si>
  <si>
    <t>CIQUILLA_10Lfs1-30_102832</t>
  </si>
  <si>
    <t>CIQUILLA_10Lfs1-30_102832_V1</t>
  </si>
  <si>
    <t>CIQUILLA_10Lfs1-30_102832_V2</t>
  </si>
  <si>
    <t>CRISTALINA_10Lf-30_102769</t>
  </si>
  <si>
    <t>CRISTALINA_10Lf-30_102769_M2</t>
  </si>
  <si>
    <t>CRISTALINA_10Lf-30_102769_M3</t>
  </si>
  <si>
    <t>CRISTALINA_10Lf-30_102769_M4</t>
  </si>
  <si>
    <t>CRISTALINA_10Lf-30_102823</t>
  </si>
  <si>
    <t>CRISTALINA_10Lf-30_102823_M2</t>
  </si>
  <si>
    <t>CRISTALINA_10Lf-30_102823_M3</t>
  </si>
  <si>
    <t>CRISTALINA_10Lf-30_102823_M4</t>
  </si>
  <si>
    <t>EL CAIMÁN_10Lf-30_102769</t>
  </si>
  <si>
    <t>EL CAIMÁN_10Lf-30_102769_M2</t>
  </si>
  <si>
    <t>EL CAIMÁN_10Lf-30_102769_M3</t>
  </si>
  <si>
    <t>EL CAIMÁN_10Lf-30_102769_M4</t>
  </si>
  <si>
    <t>EL CAIMÁN_10Lf-30_102817</t>
  </si>
  <si>
    <t>EL CAIMÁN_10Lf-30_102817_M2</t>
  </si>
  <si>
    <t>EL CAIMÁN_10Lf-30_102817_M3</t>
  </si>
  <si>
    <t>EL CAIMÁN_10Lf-30_102817_M4</t>
  </si>
  <si>
    <t>EL CASTILLO_10Lf-30_102769</t>
  </si>
  <si>
    <t>EL CASTILLO_10Lf-30_102769_M2</t>
  </si>
  <si>
    <t>EL CASTILLO_10Lf-30_102769_M3</t>
  </si>
  <si>
    <t>EL CASTILLO_10Lf-30_102769_M4</t>
  </si>
  <si>
    <t>EL CASTILLO_10Lf-30_102823</t>
  </si>
  <si>
    <t>EL CASTILLO_10Lf-30_102823_M2</t>
  </si>
  <si>
    <t>EL CASTILLO_10Lf-30_102823_M3</t>
  </si>
  <si>
    <t>EL CASTILLO_10Lf-30_102823_M4</t>
  </si>
  <si>
    <t>EL DIAMANTE_10Lf-30_102816</t>
  </si>
  <si>
    <t>EL DIAMANTE_10Lf-30_102816_M2</t>
  </si>
  <si>
    <t>EL DIAMANTE_10Lf-30_102816_M3</t>
  </si>
  <si>
    <t>EL DIAMANTE_10Lf-30_102816_M4</t>
  </si>
  <si>
    <t>EL EDÉN_10Lf-30_102769</t>
  </si>
  <si>
    <t>EL EDÉN_10Lf-30_102769_M2</t>
  </si>
  <si>
    <t>EL EDÉN_10Lf-30_102769_M3</t>
  </si>
  <si>
    <t>EL EDÉN_10Lf-30_102769_M4</t>
  </si>
  <si>
    <t>EL EDÉN_10Lf-30_102821</t>
  </si>
  <si>
    <t>EL EDÉN_10Lf-30_102821_M2</t>
  </si>
  <si>
    <t>EL EDÉN_10Lf-30_102821_M3</t>
  </si>
  <si>
    <t>EL EDÉN_10Lf-30_102821_M4</t>
  </si>
  <si>
    <t>EL JARDÍN_10Lf-30_102769</t>
  </si>
  <si>
    <t>EL JARDÍN_10Lf-30_102769_M2</t>
  </si>
  <si>
    <t>EL JARDÍN_10Lf-30_102769_M3</t>
  </si>
  <si>
    <t>EL JARDÍN_10Lf-30_102769_M4</t>
  </si>
  <si>
    <t>EL PARAÍSO_10Lf-30_102769</t>
  </si>
  <si>
    <t>EL PARAÍSO_10Lf-30_102769_M2</t>
  </si>
  <si>
    <t>EL PARAÍSO_10Lf-30_102769_M3</t>
  </si>
  <si>
    <t>EL PARAÍSO_10Lf-30_102769_M4</t>
  </si>
  <si>
    <t>EL PORVENIR_10Lf-30_102769</t>
  </si>
  <si>
    <t>EL PORVENIR_10Lf-30_102769_M2</t>
  </si>
  <si>
    <t>EL PORVENIR_10Lf-30_102769_M3</t>
  </si>
  <si>
    <t>EL PORVENIR_10Lf-30_102769_M4</t>
  </si>
  <si>
    <t>EL PORVENIR_10Lf-30_102822</t>
  </si>
  <si>
    <t>EL PORVENIR_10Lf-30_102822_M2</t>
  </si>
  <si>
    <t>EL PORVENIR_10Lf-30_102822_M3</t>
  </si>
  <si>
    <t>EL PORVENIR_10Lf-30_102822_M4</t>
  </si>
  <si>
    <t>EL PROGRESO_10Lf-30_102783</t>
  </si>
  <si>
    <t>EL PROGRESO_10Lf-30_102783_M2</t>
  </si>
  <si>
    <t>EL PROGRESO_10Lf-30_102783_M3</t>
  </si>
  <si>
    <t>EL PROGRESO_10Lf-30_102783_M4</t>
  </si>
  <si>
    <t>EL PROGRESO_10Lf-30_102812</t>
  </si>
  <si>
    <t>EL PROGRESO_10Lf-30_102812_M2</t>
  </si>
  <si>
    <t>EL PROGRESO_10Lf-30_102812_M3</t>
  </si>
  <si>
    <t>EL PROGRESO_10Lf-30_102812_M4</t>
  </si>
  <si>
    <t>EL TOPACIO_10Lf-30_102769</t>
  </si>
  <si>
    <t>EL TOPACIO_10Lf-30_102769_M2</t>
  </si>
  <si>
    <t>EL TOPACIO_10Lf-30_102769_M3</t>
  </si>
  <si>
    <t>EL TOPACIO_10Lf-30_102769_M4</t>
  </si>
  <si>
    <t>ESMERALDA ALTA_10Lfs1-30_102828</t>
  </si>
  <si>
    <t>ESMERALDA ALTA_10Lfs1-30_102828_V1</t>
  </si>
  <si>
    <t>ESMERALDA ALTA_10Lfs1-30_102828_V2</t>
  </si>
  <si>
    <t>ESMERALDA ALTA_10Lfs1-30_102829</t>
  </si>
  <si>
    <t>ESMERALDA ALTA_10Lfs1-30_102829_V1</t>
  </si>
  <si>
    <t>ESMERALDA ALTA_10Lfs1-30_102829_V2</t>
  </si>
  <si>
    <t>11LfL-23</t>
  </si>
  <si>
    <t>ESMERALDA ALTA_11LfL-23_102765</t>
  </si>
  <si>
    <t>R2</t>
  </si>
  <si>
    <t>ESMERALDA ALTA_11LfL-23_102765_R2</t>
  </si>
  <si>
    <t>R3</t>
  </si>
  <si>
    <t>ESMERALDA ALTA_11LfL-23_102765_R3</t>
  </si>
  <si>
    <t>11LfLs1-23</t>
  </si>
  <si>
    <t>ESMERALDA ALTA_11LfLs1-23_102766</t>
  </si>
  <si>
    <t>T1</t>
  </si>
  <si>
    <t>ESMERALDA ALTA_11LfLs1-23_102766_T1</t>
  </si>
  <si>
    <t>T2</t>
  </si>
  <si>
    <t>ESMERALDA ALTA_11LfLs1-23_102766_T2</t>
  </si>
  <si>
    <t>ESMERALDA BAJA_10Lfs1-30_102830</t>
  </si>
  <si>
    <t>ESMERALDA BAJA_10Lfs1-30_102830_V1</t>
  </si>
  <si>
    <t>ESMERALDA BAJA_10Lfs1-30_102830_V2</t>
  </si>
  <si>
    <t>ESMERALDA BAJA_11LfL-23_102765</t>
  </si>
  <si>
    <t>ESMERALDA BAJA_11LfL-23_102765_R2</t>
  </si>
  <si>
    <t>ESMERALDA BAJA_11LfL-23_102765_R3</t>
  </si>
  <si>
    <t>ESMERALDA BAJA_11LfLs1-23_102766</t>
  </si>
  <si>
    <t>ESMERALDA BAJA_11LfLs1-23_102766_T1</t>
  </si>
  <si>
    <t>ESMERALDA BAJA_11LfLs1-23_102766_T2</t>
  </si>
  <si>
    <t>ESMERALDA BAJA_11LfLs1-23_102767</t>
  </si>
  <si>
    <t>ESMERALDA BAJA_11LfLs1-23_102767_T1</t>
  </si>
  <si>
    <t>ESMERALDA BAJA_11LfLs1-23_102767_T2</t>
  </si>
  <si>
    <t>FLORECITA_10Lf-30_102769</t>
  </si>
  <si>
    <t>FLORECITA_10Lf-30_102769_M2</t>
  </si>
  <si>
    <t>FLORECITA_10Lf-30_102769_M3</t>
  </si>
  <si>
    <t>FLORECITA_10Lf-30_102769_M4</t>
  </si>
  <si>
    <t>FLORECITA_10Lf-30_102817</t>
  </si>
  <si>
    <t>FLORECITA_10Lf-30_102817_M2</t>
  </si>
  <si>
    <t>FLORECITA_10Lf-30_102817_M3</t>
  </si>
  <si>
    <t>FLORECITA_10Lf-30_102817_M4</t>
  </si>
  <si>
    <t>FUNDADORES_10Lf-30_102769</t>
  </si>
  <si>
    <t>FUNDADORES_10Lf-30_102769_M2</t>
  </si>
  <si>
    <t>FUNDADORES_10Lf-30_102769_M3</t>
  </si>
  <si>
    <t>FUNDADORES_10Lf-30_102769_M4</t>
  </si>
  <si>
    <t>FUNDADORES_10Lf-30_102823</t>
  </si>
  <si>
    <t>FUNDADORES_10Lf-30_102823_M2</t>
  </si>
  <si>
    <t>FUNDADORES_10Lf-30_102823_M3</t>
  </si>
  <si>
    <t>FUNDADORES_10Lf-30_102823_M4</t>
  </si>
  <si>
    <t>LA ARMENIA_10Lf-30_102769</t>
  </si>
  <si>
    <t>LA ARMENIA_10Lf-30_102769_M2</t>
  </si>
  <si>
    <t>LA ARMENIA_10Lf-30_102769_M3</t>
  </si>
  <si>
    <t>LA ARMENIA_10Lf-30_102769_M4</t>
  </si>
  <si>
    <t>LA AURORA_10Lf-30_102769</t>
  </si>
  <si>
    <t>LA AURORA_10Lf-30_102769_M2</t>
  </si>
  <si>
    <t>LA AURORA_10Lf-30_102769_M3</t>
  </si>
  <si>
    <t>LA AURORA_10Lf-30_102769_M4</t>
  </si>
  <si>
    <t>LA AURORA_10Lf-30_102823</t>
  </si>
  <si>
    <t>LA AURORA_10Lf-30_102823_M2</t>
  </si>
  <si>
    <t>LA AURORA_10Lf-30_102823_M3</t>
  </si>
  <si>
    <t>LA AURORA_10Lf-30_102823_M4</t>
  </si>
  <si>
    <t>LA BELLA_10Lfs1-30_102827</t>
  </si>
  <si>
    <t>LA BELLA_10Lfs1-30_102827_V1</t>
  </si>
  <si>
    <t>LA BELLA_10Lfs1-30_102827_V2</t>
  </si>
  <si>
    <t>LA ESPERANZA_10Lf-30_102769</t>
  </si>
  <si>
    <t>LA ESPERANZA_10Lf-30_102769_M2</t>
  </si>
  <si>
    <t>LA ESPERANZA_10Lf-30_102769_M3</t>
  </si>
  <si>
    <t>LA ESPERANZA_10Lf-30_102769_M4</t>
  </si>
  <si>
    <t>LA ESPERANZA_10Lf-30_102825</t>
  </si>
  <si>
    <t>LA ESPERANZA_10Lf-30_102825_M2</t>
  </si>
  <si>
    <t>LA ESPERANZA_10Lf-30_102825_M3</t>
  </si>
  <si>
    <t>LA ESPERANZA_10Lf-30_102825_M4</t>
  </si>
  <si>
    <t>LA HACIENDA_10Lf-30_102783</t>
  </si>
  <si>
    <t>LA HACIENDA_10Lf-30_102783_M2</t>
  </si>
  <si>
    <t>LA HACIENDA_10Lf-30_102783_M3</t>
  </si>
  <si>
    <t>LA HACIENDA_10Lf-30_102783_M4</t>
  </si>
  <si>
    <t>LA HACIENDA_10Lf-30_102814</t>
  </si>
  <si>
    <t>LA HACIENDA_10Lf-30_102814_M2</t>
  </si>
  <si>
    <t>LA HACIENDA_10Lf-30_102814_M3</t>
  </si>
  <si>
    <t>LA HACIENDA_10Lf-30_102814_M4</t>
  </si>
  <si>
    <t>LA HACIENDA_10Lfs1-30_102792</t>
  </si>
  <si>
    <t>LA HACIENDA_10Lfs1-30_102792_V1</t>
  </si>
  <si>
    <t>LA HACIENDA_10Lfs1-30_102792_V2</t>
  </si>
  <si>
    <t>10Lg2s1-30</t>
  </si>
  <si>
    <t>LA HACIENDA_10Lg2s1-30_102805</t>
  </si>
  <si>
    <t>AA1</t>
  </si>
  <si>
    <t>LA HACIENDA_10Lg2s1-30_102805_AA1</t>
  </si>
  <si>
    <t>Aguacate</t>
  </si>
  <si>
    <t>LA ILUSIÓN_10Lf-30_102769</t>
  </si>
  <si>
    <t>LA ILUSIÓN_10Lf-30_102769_M2</t>
  </si>
  <si>
    <t>LA ILUSIÓN_10Lf-30_102769_M3</t>
  </si>
  <si>
    <t>LA ILUSIÓN_10Lf-30_102769_M4</t>
  </si>
  <si>
    <t>LA ILUSIÓN_10Lf-30_102824</t>
  </si>
  <si>
    <t>LA ILUSIÓN_10Lf-30_102824_M2</t>
  </si>
  <si>
    <t>LA ILUSIÓN_10Lf-30_102824_M3</t>
  </si>
  <si>
    <t>LA ILUSIÓN_10Lf-30_102824_M4</t>
  </si>
  <si>
    <t>LA LIBERTAD_10Lf-30_102769</t>
  </si>
  <si>
    <t>LA LIBERTAD_10Lf-30_102769_M2</t>
  </si>
  <si>
    <t>LA LIBERTAD_10Lf-30_102769_M3</t>
  </si>
  <si>
    <t>LA LIBERTAD_10Lf-30_102769_M4</t>
  </si>
  <si>
    <t>LA LIBERTAD_10Lf-30_102822</t>
  </si>
  <si>
    <t>LA LIBERTAD_10Lf-30_102822_M2</t>
  </si>
  <si>
    <t>LA LIBERTAD_10Lf-30_102822_M3</t>
  </si>
  <si>
    <t>LA LIBERTAD_10Lf-30_102822_M4</t>
  </si>
  <si>
    <t>LA LIBERTAD_10Lfs1-30_102777</t>
  </si>
  <si>
    <t>LA LIBERTAD_10Lfs1-30_102777_V1</t>
  </si>
  <si>
    <t>LA LIBERTAD_10Lfs1-30_102777_V2</t>
  </si>
  <si>
    <t>LA ORTIGA_10Lf-30_102769</t>
  </si>
  <si>
    <t>LA ORTIGA_10Lf-30_102769_M2</t>
  </si>
  <si>
    <t>LA ORTIGA_10Lf-30_102769_M3</t>
  </si>
  <si>
    <t>LA ORTIGA_10Lf-30_102769_M4</t>
  </si>
  <si>
    <t>LA ORTIGA_10Lf-30_102784</t>
  </si>
  <si>
    <t>LA ORTIGA_10Lf-30_102784_M2</t>
  </si>
  <si>
    <t>LA ORTIGA_10Lf-30_102784_M3</t>
  </si>
  <si>
    <t>LA ORTIGA_10Lf-30_102784_M4</t>
  </si>
  <si>
    <t>LA PALEMERA_10Lf-30_102769</t>
  </si>
  <si>
    <t>LA PALEMERA_10Lf-30_102769_M2</t>
  </si>
  <si>
    <t>LA PALEMERA_10Lf-30_102769_M3</t>
  </si>
  <si>
    <t>LA PALEMERA_10Lf-30_102769_M4</t>
  </si>
  <si>
    <t>LA PALEMERA_10Lf-30_102817</t>
  </si>
  <si>
    <t>LA PALEMERA_10Lf-30_102817_M2</t>
  </si>
  <si>
    <t>LA PALEMERA_10Lf-30_102817_M3</t>
  </si>
  <si>
    <t>LA PALEMERA_10Lf-30_102817_M4</t>
  </si>
  <si>
    <t>LA PRIMAVERA_10Lf-30_102769</t>
  </si>
  <si>
    <t>LA PRIMAVERA_10Lf-30_102769_M2</t>
  </si>
  <si>
    <t>LA PRIMAVERA_10Lf-30_102769_M3</t>
  </si>
  <si>
    <t>LA PRIMAVERA_10Lf-30_102769_M4</t>
  </si>
  <si>
    <t>LA PRIMAVERA_10Lf-30_102818</t>
  </si>
  <si>
    <t>LA PRIMAVERA_10Lf-30_102818_M2</t>
  </si>
  <si>
    <t>LA PRIMAVERA_10Lf-30_102818_M3</t>
  </si>
  <si>
    <t>LA PRIMAVERA_10Lf-30_102818_M4</t>
  </si>
  <si>
    <t>LA UNIÓN_10Lf-30_102814</t>
  </si>
  <si>
    <t>LA UNIÓN_10Lf-30_102814_M2</t>
  </si>
  <si>
    <t>LA UNIÓN_10Lf-30_102814_M3</t>
  </si>
  <si>
    <t>LA UNIÓN_10Lf-30_102814_M4</t>
  </si>
  <si>
    <t>LAS BRISAS_10Lf-30_102769</t>
  </si>
  <si>
    <t>LAS BRISAS_10Lf-30_102769_M2</t>
  </si>
  <si>
    <t>LAS BRISAS_10Lf-30_102769_M3</t>
  </si>
  <si>
    <t>LAS BRISAS_10Lf-30_102769_M4</t>
  </si>
  <si>
    <t>LIMÓN_10Lf-30_102783</t>
  </si>
  <si>
    <t>LIMÓN_10Lf-30_102783_M2</t>
  </si>
  <si>
    <t>LIMÓN_10Lf-30_102783_M3</t>
  </si>
  <si>
    <t>LIMÓN_10Lf-30_102783_M4</t>
  </si>
  <si>
    <t>LIMÓN_10Lf-30_102814</t>
  </si>
  <si>
    <t>LIMÓN_10Lf-30_102814_M2</t>
  </si>
  <si>
    <t>LIMÓN_10Lf-30_102814_M3</t>
  </si>
  <si>
    <t>LIMÓN_10Lf-30_102814_M4</t>
  </si>
  <si>
    <t>LIMÓN_10Lfs1-30_102796</t>
  </si>
  <si>
    <t>LIMÓN_10Lfs1-30_102796_V1</t>
  </si>
  <si>
    <t>LIMÓN_10Lfs1-30_102796_V2</t>
  </si>
  <si>
    <t>LIMÓN_10Lg2s1-30_102808</t>
  </si>
  <si>
    <t>LIMÓN_10Lg2s1-30_102808_AA1</t>
  </si>
  <si>
    <t>MARQUETALIA_10Lf-30_102783</t>
  </si>
  <si>
    <t>MARQUETALIA_10Lf-30_102783_M2</t>
  </si>
  <si>
    <t>MARQUETALIA_10Lf-30_102783_M3</t>
  </si>
  <si>
    <t>MARQUETALIA_10Lf-30_102783_M4</t>
  </si>
  <si>
    <t>MARQUETALIA_10Lfs1-30_102795</t>
  </si>
  <si>
    <t>MARQUETALIA_10Lfs1-30_102795_V1</t>
  </si>
  <si>
    <t>MARQUETALIA_10Lfs1-30_102795_V2</t>
  </si>
  <si>
    <t>MARQUETALIA_10Lfs1-30_102797</t>
  </si>
  <si>
    <t>MARQUETALIA_10Lfs1-30_102797_V1</t>
  </si>
  <si>
    <t>MARQUETALIA_10Lfs1-30_102797_V2</t>
  </si>
  <si>
    <t>AB9</t>
  </si>
  <si>
    <t>MARQUETALIA_10Lfs2-30_102826_AB9</t>
  </si>
  <si>
    <t>AB10</t>
  </si>
  <si>
    <t>MARQUETALIA_10Lfs2-30_102826_AB10</t>
  </si>
  <si>
    <t>11Lfs2-23</t>
  </si>
  <si>
    <t>MARQUETALIA_11Lfs2-23_102785</t>
  </si>
  <si>
    <t>U1</t>
  </si>
  <si>
    <t>MARQUETALIA_11Lfs2-23_102785_U1</t>
  </si>
  <si>
    <t>U2</t>
  </si>
  <si>
    <t>MARQUETALIA_11Lfs2-23_102785_U2</t>
  </si>
  <si>
    <t>MARQUETALIA_11Lfs2-23_102786</t>
  </si>
  <si>
    <t>MARQUETALIA_11Lfs2-23_102786_U1</t>
  </si>
  <si>
    <t>MARQUETALIA_11Lfs2-23_102786_U2</t>
  </si>
  <si>
    <t>MONTALVO_10Lf-30_102769</t>
  </si>
  <si>
    <t>MONTALVO_10Lf-30_102769_M2</t>
  </si>
  <si>
    <t>MONTALVO_10Lf-30_102769_M3</t>
  </si>
  <si>
    <t>MONTALVO_10Lf-30_102769_M4</t>
  </si>
  <si>
    <t>MONTALVO_10Lf-30_102821</t>
  </si>
  <si>
    <t>MONTALVO_10Lf-30_102821_M2</t>
  </si>
  <si>
    <t>MONTALVO_10Lf-30_102821_M3</t>
  </si>
  <si>
    <t>MONTALVO_10Lf-30_102821_M4</t>
  </si>
  <si>
    <t>04Lbi-67</t>
  </si>
  <si>
    <t>NEVADO DEL HUILA_04Lbi-67_102835</t>
  </si>
  <si>
    <t>B2</t>
  </si>
  <si>
    <t>NEVADO DEL HUILA_04Lbi-67_102835_B2</t>
  </si>
  <si>
    <t>B3</t>
  </si>
  <si>
    <t>NEVADO DEL HUILA_04Lbi-67_102835_B3</t>
  </si>
  <si>
    <t>NEVADO DEL HUILA_10Lf-30_102783</t>
  </si>
  <si>
    <t>NEVADO DEL HUILA_10Lf-30_102783_M2</t>
  </si>
  <si>
    <t>NEVADO DEL HUILA_10Lf-30_102783_M3</t>
  </si>
  <si>
    <t>NEVADO DEL HUILA_10Lf-30_102783_M4</t>
  </si>
  <si>
    <t>NEVADO DEL HUILA_10Lf-30_102801</t>
  </si>
  <si>
    <t>NEVADO DEL HUILA_10Lf-30_102801_M2</t>
  </si>
  <si>
    <t>NEVADO DEL HUILA_10Lf-30_102801_M3</t>
  </si>
  <si>
    <t>NEVADO DEL HUILA_10Lf-30_102801_M4</t>
  </si>
  <si>
    <t>NEVADO DEL HUILA_10Lfs1-30_102787</t>
  </si>
  <si>
    <t>NEVADO DEL HUILA_10Lfs1-30_102787_V1</t>
  </si>
  <si>
    <t>NEVADO DEL HUILA_10Lfs1-30_102787_V2</t>
  </si>
  <si>
    <t>NEVADO DEL HUILA_10Lfs1-30_102789</t>
  </si>
  <si>
    <t>NEVADO DEL HUILA_10Lfs1-30_102789_V1</t>
  </si>
  <si>
    <t>NEVADO DEL HUILA_10Lfs1-30_102789_V2</t>
  </si>
  <si>
    <t>NEVADO DEL HUILA_10Lg2s1-30_102808</t>
  </si>
  <si>
    <t>NEVADO DEL HUILA_10Lg2s1-30_102808_AA1</t>
  </si>
  <si>
    <t>PARQUE NATURAL_10Lf-30_102753</t>
  </si>
  <si>
    <t>PARQUE NATURAL_10Lf-30_102753_M2</t>
  </si>
  <si>
    <t>PARQUE NATURAL_10Lf-30_102753_M3</t>
  </si>
  <si>
    <t>PARQUE NATURAL_10Lf-30_102753_M4</t>
  </si>
  <si>
    <t>PARQUE NATURAL_10Lf-30_102769</t>
  </si>
  <si>
    <t>PARQUE NATURAL_10Lf-30_102769_M2</t>
  </si>
  <si>
    <t>PARQUE NATURAL_10Lf-30_102769_M3</t>
  </si>
  <si>
    <t>PARQUE NATURAL_10Lf-30_102769_M4</t>
  </si>
  <si>
    <t>PARQUE NATURAL_10Lf-30_102783</t>
  </si>
  <si>
    <t>PARQUE NATURAL_10Lf-30_102783_M2</t>
  </si>
  <si>
    <t>PARQUE NATURAL_10Lf-30_102783_M3</t>
  </si>
  <si>
    <t>PARQUE NATURAL_10Lf-30_102783_M4</t>
  </si>
  <si>
    <t>PARQUE NATURAL_10Lf-30_102784</t>
  </si>
  <si>
    <t>PARQUE NATURAL_10Lf-30_102784_M2</t>
  </si>
  <si>
    <t>PARQUE NATURAL_10Lf-30_102784_M3</t>
  </si>
  <si>
    <t>PARQUE NATURAL_10Lf-30_102784_M4</t>
  </si>
  <si>
    <t>PARQUE NATURAL_10Lfs1-30_102770</t>
  </si>
  <si>
    <t>PARQUE NATURAL_10Lfs1-30_102770_V1</t>
  </si>
  <si>
    <t>PARQUE NATURAL_10Lfs1-30_102770_V2</t>
  </si>
  <si>
    <t>PATAGONIA_10Lf-30_102769</t>
  </si>
  <si>
    <t>PATAGONIA_10Lf-30_102769_M2</t>
  </si>
  <si>
    <t>PATAGONIA_10Lf-30_102769_M3</t>
  </si>
  <si>
    <t>PATAGONIA_10Lf-30_102769_M4</t>
  </si>
  <si>
    <t>PATAGONIA_10Lf-30_102824</t>
  </si>
  <si>
    <t>PATAGONIA_10Lf-30_102824_M2</t>
  </si>
  <si>
    <t>PATAGONIA_10Lf-30_102824_M3</t>
  </si>
  <si>
    <t>PATAGONIA_10Lf-30_102824_M4</t>
  </si>
  <si>
    <t>PEÑA RICA_10Lf-30_102783</t>
  </si>
  <si>
    <t>PEÑA RICA_10Lf-30_102783_M2</t>
  </si>
  <si>
    <t>PEÑA RICA_10Lf-30_102783_M3</t>
  </si>
  <si>
    <t>PEÑA RICA_10Lf-30_102783_M4</t>
  </si>
  <si>
    <t>PEÑA RICA_10Lf-30_102812</t>
  </si>
  <si>
    <t>PEÑA RICA_10Lf-30_102812_M2</t>
  </si>
  <si>
    <t>PEÑA RICA_10Lf-30_102812_M3</t>
  </si>
  <si>
    <t>PEÑA RICA_10Lf-30_102812_M4</t>
  </si>
  <si>
    <t>PEÑA RICA_10Lfs1-30_102793</t>
  </si>
  <si>
    <t>PEÑA RICA_10Lfs1-30_102793_V1</t>
  </si>
  <si>
    <t>PEÑA RICA_10Lfs1-30_102793_V2</t>
  </si>
  <si>
    <t>PEÑA RICA_10Lfs1-30_102794</t>
  </si>
  <si>
    <t>PEÑA RICA_10Lfs1-30_102794_V1</t>
  </si>
  <si>
    <t>PEÑA RICA_10Lfs1-30_102794_V2</t>
  </si>
  <si>
    <t>PEÑA RICA_10Lfs1-30_102827</t>
  </si>
  <si>
    <t>PEÑA RICA_10Lfs1-30_102827_V1</t>
  </si>
  <si>
    <t>PEÑA RICA_10Lfs1-30_102827_V2</t>
  </si>
  <si>
    <t>PUEBLITO_10Lf-30_102769</t>
  </si>
  <si>
    <t>PUEBLITO_10Lf-30_102769_M2</t>
  </si>
  <si>
    <t>PUEBLITO_10Lf-30_102769_M3</t>
  </si>
  <si>
    <t>PUEBLITO_10Lf-30_102769_M4</t>
  </si>
  <si>
    <t>PUERTO TOLIMA_10Lf-30_102815</t>
  </si>
  <si>
    <t>PUERTO TOLIMA_10Lf-30_102815_M2</t>
  </si>
  <si>
    <t>PUERTO TOLIMA_10Lf-30_102815_M3</t>
  </si>
  <si>
    <t>PUERTO TOLIMA_10Lf-30_102815_M4</t>
  </si>
  <si>
    <t>RUBÍ_10Lf-30_102769</t>
  </si>
  <si>
    <t>RUBÍ_10Lf-30_102769_M2</t>
  </si>
  <si>
    <t>RUBÍ_10Lf-30_102769_M3</t>
  </si>
  <si>
    <t>RUBÍ_10Lf-30_102769_M4</t>
  </si>
  <si>
    <t>SAN AGUSTÍN_10Lfs1-30_102830</t>
  </si>
  <si>
    <t>SAN AGUSTÍN_10Lfs1-30_102830_V1</t>
  </si>
  <si>
    <t>SAN AGUSTÍN_10Lfs1-30_102830_V2</t>
  </si>
  <si>
    <t>SAN AGUSTÍN_11LfLs1-23_102767</t>
  </si>
  <si>
    <t>SAN AGUSTÍN_11LfLs1-23_102767_T1</t>
  </si>
  <si>
    <t>SAN AGUSTÍN_11LfLs1-23_102767_T2</t>
  </si>
  <si>
    <t>SAN GABRIEL_10Lf-30_102769</t>
  </si>
  <si>
    <t>SAN GABRIEL_10Lf-30_102769_M2</t>
  </si>
  <si>
    <t>SAN GABRIEL_10Lf-30_102769_M3</t>
  </si>
  <si>
    <t>SAN GABRIEL_10Lf-30_102769_M4</t>
  </si>
  <si>
    <t>SAN GABRIEL_10Lfs1-30_102774</t>
  </si>
  <si>
    <t>SAN GABRIEL_10Lfs1-30_102774_V1</t>
  </si>
  <si>
    <t>SAN GABRIEL_10Lfs1-30_102774_V2</t>
  </si>
  <si>
    <t>SAN JORGE_10Lf-30_102769</t>
  </si>
  <si>
    <t>SAN JORGE_10Lf-30_102769_M2</t>
  </si>
  <si>
    <t>SAN JORGE_10Lf-30_102769_M3</t>
  </si>
  <si>
    <t>SAN JORGE_10Lf-30_102769_M4</t>
  </si>
  <si>
    <t>SAN JORGE_10Lf-30_102824</t>
  </si>
  <si>
    <t>SAN JORGE_10Lf-30_102824_M2</t>
  </si>
  <si>
    <t>SAN JORGE_10Lf-30_102824_M3</t>
  </si>
  <si>
    <t>SAN JORGE_10Lf-30_102824_M4</t>
  </si>
  <si>
    <t>SAN MIGUEL_10Lf-30_102783</t>
  </si>
  <si>
    <t>SAN MIGUEL_10Lf-30_102783_M2</t>
  </si>
  <si>
    <t>SAN MIGUEL_10Lf-30_102783_M3</t>
  </si>
  <si>
    <t>SAN MIGUEL_10Lf-30_102783_M4</t>
  </si>
  <si>
    <t>SAN MIGUEL_10Lf-30_102811</t>
  </si>
  <si>
    <t>SAN MIGUEL_10Lf-30_102811_M2</t>
  </si>
  <si>
    <t>SAN MIGUEL_10Lf-30_102811_M3</t>
  </si>
  <si>
    <t>SAN MIGUEL_10Lf-30_102811_M4</t>
  </si>
  <si>
    <t>SAN MIGUEL_10Lf-30_102814</t>
  </si>
  <si>
    <t>SAN MIGUEL_10Lf-30_102814_M2</t>
  </si>
  <si>
    <t>SAN MIGUEL_10Lf-30_102814_M3</t>
  </si>
  <si>
    <t>SAN MIGUEL_10Lf-30_102814_M4</t>
  </si>
  <si>
    <t>SAN MIGUEL_10Lfs1-30_102796</t>
  </si>
  <si>
    <t>SAN MIGUEL_10Lfs1-30_102796_V1</t>
  </si>
  <si>
    <t>SAN MIGUEL_10Lfs1-30_102796_V2</t>
  </si>
  <si>
    <t>SAN PEDRO_10Lf-30_102769</t>
  </si>
  <si>
    <t>SAN PEDRO_10Lf-30_102769_M2</t>
  </si>
  <si>
    <t>SAN PEDRO_10Lf-30_102769_M3</t>
  </si>
  <si>
    <t>SAN PEDRO_10Lf-30_102769_M4</t>
  </si>
  <si>
    <t>SAN PEDRO_10Lf-30_102817</t>
  </si>
  <si>
    <t>SAN PEDRO_10Lf-30_102817_M2</t>
  </si>
  <si>
    <t>SAN PEDRO_10Lf-30_102817_M3</t>
  </si>
  <si>
    <t>SAN PEDRO_10Lf-30_102817_M4</t>
  </si>
  <si>
    <t>SANTA ROSA_10Lf-30_102753</t>
  </si>
  <si>
    <t>SANTA ROSA_10Lf-30_102753_M2</t>
  </si>
  <si>
    <t>SANTA ROSA_10Lf-30_102753_M3</t>
  </si>
  <si>
    <t>SANTA ROSA_10Lf-30_102753_M4</t>
  </si>
  <si>
    <t>SANTA ROSA_10Lf-30_102769</t>
  </si>
  <si>
    <t>SANTA ROSA_10Lf-30_102769_M2</t>
  </si>
  <si>
    <t>SANTA ROSA_10Lf-30_102769_M3</t>
  </si>
  <si>
    <t>SANTA ROSA_10Lf-30_102769_M4</t>
  </si>
  <si>
    <t>SANTA ROSA_10Lf-30_102824</t>
  </si>
  <si>
    <t>SANTA ROSA_10Lf-30_102824_M2</t>
  </si>
  <si>
    <t>SANTA ROSA_10Lf-30_102824_M3</t>
  </si>
  <si>
    <t>SANTA ROSA_10Lf-30_102824_M4</t>
  </si>
  <si>
    <t>SANTA ROSA_10Lfs1-30_102776</t>
  </si>
  <si>
    <t>SANTA ROSA_10Lfs1-30_102776_V1</t>
  </si>
  <si>
    <t>SANTA ROSA_10Lfs1-30_102776_V2</t>
  </si>
  <si>
    <t>AA2</t>
  </si>
  <si>
    <t>LA HACIENDA_10Lg2s1-30_102805_AA2</t>
  </si>
  <si>
    <t>Café</t>
  </si>
  <si>
    <t>LIMÓN_10Lg2s1-30_102808_AA2</t>
  </si>
  <si>
    <t>NEVADO DEL HUILA_10Lg2s1-30_102808_AA2</t>
  </si>
  <si>
    <t>M6</t>
  </si>
  <si>
    <t>ALTAMIRA_10Lf-30_102817_M6</t>
  </si>
  <si>
    <t>Piscicultura cachamaFríjol</t>
  </si>
  <si>
    <t>M12</t>
  </si>
  <si>
    <t>ALTAMIRA_10Lf-30_102817_M12</t>
  </si>
  <si>
    <t>Piscicultura cachamaGulupa</t>
  </si>
  <si>
    <t>BELLA VISTA_10Lf-30_102769_M6</t>
  </si>
  <si>
    <t>BELLA VISTA_10Lf-30_102769_M12</t>
  </si>
  <si>
    <t>BILBAO_10Lf-30_102769_M6</t>
  </si>
  <si>
    <t>BILBAO_10Lf-30_102769_M12</t>
  </si>
  <si>
    <t>BILBAO_10Lf-30_102823_M6</t>
  </si>
  <si>
    <t>BILBAO_10Lf-30_102823_M12</t>
  </si>
  <si>
    <t>BOLIVIA_10Lf-30_102769_M6</t>
  </si>
  <si>
    <t>BOLIVIA_10Lf-30_102769_M12</t>
  </si>
  <si>
    <t>BOLIVIA_10Lf-30_102823_M6</t>
  </si>
  <si>
    <t>BOLIVIA_10Lf-30_102823_M12</t>
  </si>
  <si>
    <t>BUENOS AIRES_10Lf-30_102769_M6</t>
  </si>
  <si>
    <t>BUENOS AIRES_10Lf-30_102769_M12</t>
  </si>
  <si>
    <t>BUENOS AIRES_10Lf-30_102824_M6</t>
  </si>
  <si>
    <t>BUENOS AIRES_10Lf-30_102824_M12</t>
  </si>
  <si>
    <t>CAICEDONIA_10Lf-30_102769_M6</t>
  </si>
  <si>
    <t>CAICEDONIA_10Lf-30_102769_M12</t>
  </si>
  <si>
    <t>CIQUILLA_10Lf-30_102769_M6</t>
  </si>
  <si>
    <t>CIQUILLA_10Lf-30_102769_M12</t>
  </si>
  <si>
    <t>CIQUILLA_10Lf-30_102820_M6</t>
  </si>
  <si>
    <t>CIQUILLA_10Lf-30_102820_M12</t>
  </si>
  <si>
    <t>CIQUILLA_10Lf-30_102823_M6</t>
  </si>
  <si>
    <t>CIQUILLA_10Lf-30_102823_M12</t>
  </si>
  <si>
    <t>CRISTALINA_10Lf-30_102769_M6</t>
  </si>
  <si>
    <t>CRISTALINA_10Lf-30_102769_M12</t>
  </si>
  <si>
    <t>CRISTALINA_10Lf-30_102823_M6</t>
  </si>
  <si>
    <t>CRISTALINA_10Lf-30_102823_M12</t>
  </si>
  <si>
    <t>EL CAIMÁN_10Lf-30_102769_M6</t>
  </si>
  <si>
    <t>EL CAIMÁN_10Lf-30_102769_M12</t>
  </si>
  <si>
    <t>EL CAIMÁN_10Lf-30_102817_M6</t>
  </si>
  <si>
    <t>EL CAIMÁN_10Lf-30_102817_M12</t>
  </si>
  <si>
    <t>EL CASTILLO_10Lf-30_102769_M6</t>
  </si>
  <si>
    <t>EL CASTILLO_10Lf-30_102769_M12</t>
  </si>
  <si>
    <t>EL CASTILLO_10Lf-30_102823_M6</t>
  </si>
  <si>
    <t>EL CASTILLO_10Lf-30_102823_M12</t>
  </si>
  <si>
    <t>EL DIAMANTE_10Lf-30_102816_M6</t>
  </si>
  <si>
    <t>EL DIAMANTE_10Lf-30_102816_M12</t>
  </si>
  <si>
    <t>EL EDÉN_10Lf-30_102769_M6</t>
  </si>
  <si>
    <t>EL EDÉN_10Lf-30_102769_M12</t>
  </si>
  <si>
    <t>EL EDÉN_10Lf-30_102821_M6</t>
  </si>
  <si>
    <t>EL EDÉN_10Lf-30_102821_M12</t>
  </si>
  <si>
    <t>EL JARDÍN_10Lf-30_102769_M6</t>
  </si>
  <si>
    <t>EL JARDÍN_10Lf-30_102769_M12</t>
  </si>
  <si>
    <t>EL PARAÍSO_10Lf-30_102769_M6</t>
  </si>
  <si>
    <t>EL PARAÍSO_10Lf-30_102769_M12</t>
  </si>
  <si>
    <t>EL PORVENIR_10Lf-30_102769_M6</t>
  </si>
  <si>
    <t>EL PORVENIR_10Lf-30_102769_M12</t>
  </si>
  <si>
    <t>EL PORVENIR_10Lf-30_102822_M6</t>
  </si>
  <si>
    <t>EL PORVENIR_10Lf-30_102822_M12</t>
  </si>
  <si>
    <t>EL PROGRESO_10Lf-30_102783_M6</t>
  </si>
  <si>
    <t>EL PROGRESO_10Lf-30_102783_M12</t>
  </si>
  <si>
    <t>EL PROGRESO_10Lf-30_102812_M6</t>
  </si>
  <si>
    <t>EL PROGRESO_10Lf-30_102812_M12</t>
  </si>
  <si>
    <t>EL TOPACIO_10Lf-30_102769_M6</t>
  </si>
  <si>
    <t>EL TOPACIO_10Lf-30_102769_M12</t>
  </si>
  <si>
    <t>FLORECITA_10Lf-30_102769_M6</t>
  </si>
  <si>
    <t>FLORECITA_10Lf-30_102769_M12</t>
  </si>
  <si>
    <t>FLORECITA_10Lf-30_102817_M6</t>
  </si>
  <si>
    <t>FLORECITA_10Lf-30_102817_M12</t>
  </si>
  <si>
    <t>FUNDADORES_10Lf-30_102769_M6</t>
  </si>
  <si>
    <t>FUNDADORES_10Lf-30_102769_M12</t>
  </si>
  <si>
    <t>FUNDADORES_10Lf-30_102823_M6</t>
  </si>
  <si>
    <t>FUNDADORES_10Lf-30_102823_M12</t>
  </si>
  <si>
    <t>LA ARMENIA_10Lf-30_102769_M6</t>
  </si>
  <si>
    <t>LA ARMENIA_10Lf-30_102769_M12</t>
  </si>
  <si>
    <t>LA AURORA_10Lf-30_102769_M6</t>
  </si>
  <si>
    <t>LA AURORA_10Lf-30_102769_M12</t>
  </si>
  <si>
    <t>LA AURORA_10Lf-30_102823_M6</t>
  </si>
  <si>
    <t>LA AURORA_10Lf-30_102823_M12</t>
  </si>
  <si>
    <t>LA ESPERANZA_10Lf-30_102769_M6</t>
  </si>
  <si>
    <t>LA ESPERANZA_10Lf-30_102769_M12</t>
  </si>
  <si>
    <t>LA ESPERANZA_10Lf-30_102825_M6</t>
  </si>
  <si>
    <t>LA ESPERANZA_10Lf-30_102825_M12</t>
  </si>
  <si>
    <t>LA HACIENDA_10Lf-30_102783_M6</t>
  </si>
  <si>
    <t>LA HACIENDA_10Lf-30_102783_M12</t>
  </si>
  <si>
    <t>LA HACIENDA_10Lf-30_102814_M6</t>
  </si>
  <si>
    <t>LA HACIENDA_10Lf-30_102814_M12</t>
  </si>
  <si>
    <t>LA ILUSIÓN_10Lf-30_102769_M6</t>
  </si>
  <si>
    <t>LA ILUSIÓN_10Lf-30_102769_M12</t>
  </si>
  <si>
    <t>LA ILUSIÓN_10Lf-30_102824_M6</t>
  </si>
  <si>
    <t>LA ILUSIÓN_10Lf-30_102824_M12</t>
  </si>
  <si>
    <t>LA LIBERTAD_10Lf-30_102769_M6</t>
  </si>
  <si>
    <t>LA LIBERTAD_10Lf-30_102769_M12</t>
  </si>
  <si>
    <t>LA LIBERTAD_10Lf-30_102822_M6</t>
  </si>
  <si>
    <t>LA LIBERTAD_10Lf-30_102822_M12</t>
  </si>
  <si>
    <t>LA ORTIGA_10Lf-30_102769_M6</t>
  </si>
  <si>
    <t>LA ORTIGA_10Lf-30_102769_M12</t>
  </si>
  <si>
    <t>LA ORTIGA_10Lf-30_102784_M6</t>
  </si>
  <si>
    <t>LA ORTIGA_10Lf-30_102784_M12</t>
  </si>
  <si>
    <t>LA PALEMERA_10Lf-30_102769_M6</t>
  </si>
  <si>
    <t>LA PALEMERA_10Lf-30_102769_M12</t>
  </si>
  <si>
    <t>LA PALEMERA_10Lf-30_102817_M6</t>
  </si>
  <si>
    <t>LA PALEMERA_10Lf-30_102817_M12</t>
  </si>
  <si>
    <t>LA PRIMAVERA_10Lf-30_102769_M6</t>
  </si>
  <si>
    <t>LA PRIMAVERA_10Lf-30_102769_M12</t>
  </si>
  <si>
    <t>LA PRIMAVERA_10Lf-30_102818_M6</t>
  </si>
  <si>
    <t>LA PRIMAVERA_10Lf-30_102818_M12</t>
  </si>
  <si>
    <t>LA UNIÓN_10Lf-30_102814_M6</t>
  </si>
  <si>
    <t>LA UNIÓN_10Lf-30_102814_M12</t>
  </si>
  <si>
    <t>LAS BRISAS_10Lf-30_102769_M6</t>
  </si>
  <si>
    <t>LAS BRISAS_10Lf-30_102769_M12</t>
  </si>
  <si>
    <t>LIMÓN_10Lf-30_102783_M6</t>
  </si>
  <si>
    <t>LIMÓN_10Lf-30_102783_M12</t>
  </si>
  <si>
    <t>LIMÓN_10Lf-30_102814_M6</t>
  </si>
  <si>
    <t>LIMÓN_10Lf-30_102814_M12</t>
  </si>
  <si>
    <t>MARQUETALIA_10Lf-30_102783_M6</t>
  </si>
  <si>
    <t>MARQUETALIA_10Lf-30_102783_M12</t>
  </si>
  <si>
    <t>AB12</t>
  </si>
  <si>
    <t>MARQUETALIA_10Lfs2-30_102826_AB12</t>
  </si>
  <si>
    <t>Piscicultura cachamaGranadilla</t>
  </si>
  <si>
    <t>AB13</t>
  </si>
  <si>
    <t>MARQUETALIA_10Lfs2-30_102826_AB13</t>
  </si>
  <si>
    <t>MONTALVO_10Lf-30_102769_M6</t>
  </si>
  <si>
    <t>MONTALVO_10Lf-30_102769_M12</t>
  </si>
  <si>
    <t>MONTALVO_10Lf-30_102821_M6</t>
  </si>
  <si>
    <t>MONTALVO_10Lf-30_102821_M12</t>
  </si>
  <si>
    <t>B4</t>
  </si>
  <si>
    <t>NEVADO DEL HUILA_04Lbi-67_102835_B4</t>
  </si>
  <si>
    <t>FríjolPiscicultura cachama</t>
  </si>
  <si>
    <t>B5</t>
  </si>
  <si>
    <t>NEVADO DEL HUILA_04Lbi-67_102835_B5</t>
  </si>
  <si>
    <t>GranadillaPiscicultura cachama</t>
  </si>
  <si>
    <t>NEVADO DEL HUILA_10Lf-30_102783_M6</t>
  </si>
  <si>
    <t>NEVADO DEL HUILA_10Lf-30_102783_M12</t>
  </si>
  <si>
    <t>NEVADO DEL HUILA_10Lf-30_102801_M6</t>
  </si>
  <si>
    <t>NEVADO DEL HUILA_10Lf-30_102801_M12</t>
  </si>
  <si>
    <t>PARQUE NATURAL_10Lf-30_102753_M6</t>
  </si>
  <si>
    <t>PARQUE NATURAL_10Lf-30_102753_M12</t>
  </si>
  <si>
    <t>PARQUE NATURAL_10Lf-30_102769_M6</t>
  </si>
  <si>
    <t>PARQUE NATURAL_10Lf-30_102769_M12</t>
  </si>
  <si>
    <t>PARQUE NATURAL_10Lf-30_102783_M6</t>
  </si>
  <si>
    <t>PARQUE NATURAL_10Lf-30_102783_M12</t>
  </si>
  <si>
    <t>PARQUE NATURAL_10Lf-30_102784_M6</t>
  </si>
  <si>
    <t>PARQUE NATURAL_10Lf-30_102784_M12</t>
  </si>
  <si>
    <t>PATAGONIA_10Lf-30_102769_M6</t>
  </si>
  <si>
    <t>PATAGONIA_10Lf-30_102769_M12</t>
  </si>
  <si>
    <t>PATAGONIA_10Lf-30_102824_M6</t>
  </si>
  <si>
    <t>PATAGONIA_10Lf-30_102824_M12</t>
  </si>
  <si>
    <t>PEÑA RICA_10Lf-30_102783_M6</t>
  </si>
  <si>
    <t>PEÑA RICA_10Lf-30_102783_M12</t>
  </si>
  <si>
    <t>PEÑA RICA_10Lf-30_102812_M6</t>
  </si>
  <si>
    <t>PEÑA RICA_10Lf-30_102812_M12</t>
  </si>
  <si>
    <t>PUEBLITO_10Lf-30_102769_M6</t>
  </si>
  <si>
    <t>PUEBLITO_10Lf-30_102769_M12</t>
  </si>
  <si>
    <t>PUERTO TOLIMA_10Lf-30_102815_M6</t>
  </si>
  <si>
    <t>PUERTO TOLIMA_10Lf-30_102815_M12</t>
  </si>
  <si>
    <t>RUBÍ_10Lf-30_102769_M6</t>
  </si>
  <si>
    <t>RUBÍ_10Lf-30_102769_M12</t>
  </si>
  <si>
    <t>SAN GABRIEL_10Lf-30_102769_M6</t>
  </si>
  <si>
    <t>SAN GABRIEL_10Lf-30_102769_M12</t>
  </si>
  <si>
    <t>SAN JORGE_10Lf-30_102769_M6</t>
  </si>
  <si>
    <t>SAN JORGE_10Lf-30_102769_M12</t>
  </si>
  <si>
    <t>SAN JORGE_10Lf-30_102824_M6</t>
  </si>
  <si>
    <t>SAN JORGE_10Lf-30_102824_M12</t>
  </si>
  <si>
    <t>SAN MIGUEL_10Lf-30_102783_M6</t>
  </si>
  <si>
    <t>SAN MIGUEL_10Lf-30_102783_M12</t>
  </si>
  <si>
    <t>SAN MIGUEL_10Lf-30_102811_M6</t>
  </si>
  <si>
    <t>SAN MIGUEL_10Lf-30_102811_M12</t>
  </si>
  <si>
    <t>SAN MIGUEL_10Lf-30_102814_M6</t>
  </si>
  <si>
    <t>SAN MIGUEL_10Lf-30_102814_M12</t>
  </si>
  <si>
    <t>SAN PEDRO_10Lf-30_102769_M6</t>
  </si>
  <si>
    <t>SAN PEDRO_10Lf-30_102769_M12</t>
  </si>
  <si>
    <t>SAN PEDRO_10Lf-30_102817_M6</t>
  </si>
  <si>
    <t>SAN PEDRO_10Lf-30_102817_M12</t>
  </si>
  <si>
    <t>SANTA ROSA_10Lf-30_102753_M6</t>
  </si>
  <si>
    <t>SANTA ROSA_10Lf-30_102753_M12</t>
  </si>
  <si>
    <t>SANTA ROSA_10Lf-30_102769_M6</t>
  </si>
  <si>
    <t>SANTA ROSA_10Lf-30_102769_M12</t>
  </si>
  <si>
    <t>SANTA ROSA_10Lf-30_102824_M6</t>
  </si>
  <si>
    <t>SANTA ROSA_10Lf-30_102824_M12</t>
  </si>
  <si>
    <t>09Qf2s1-38</t>
  </si>
  <si>
    <t>BRUCELAS_09Qf2s1-38_102863</t>
  </si>
  <si>
    <t>J3</t>
  </si>
  <si>
    <t>BRUCELAS_09Qf2s1-38_102863_J3</t>
  </si>
  <si>
    <t>Plátano</t>
  </si>
  <si>
    <t>Caña panelera</t>
  </si>
  <si>
    <t>PlátanoCaña panelera</t>
  </si>
  <si>
    <t>J8</t>
  </si>
  <si>
    <t>BRUCELAS_09Qf2s1-38_102863_J8</t>
  </si>
  <si>
    <t>Caña paneleraGulupa</t>
  </si>
  <si>
    <t>10Qf2s1-30</t>
  </si>
  <si>
    <t>BRUCELAS_10Qf2s1-30_102860</t>
  </si>
  <si>
    <t>N1</t>
  </si>
  <si>
    <t>BRUCELAS_10Qf2s1-30_102860_N1</t>
  </si>
  <si>
    <t>N3</t>
  </si>
  <si>
    <t>BRUCELAS_10Qf2s1-30_102860_N3</t>
  </si>
  <si>
    <t>CAÑO ROTO_09Qf2s1-38_102863</t>
  </si>
  <si>
    <t>CAÑO ROTO_09Qf2s1-38_102863_J3</t>
  </si>
  <si>
    <t>CAÑO ROTO_09Qf2s1-38_102863_J8</t>
  </si>
  <si>
    <t>COLORADAS_09Qf2s1-38_102862</t>
  </si>
  <si>
    <t>COLORADAS_09Qf2s1-38_102862_J3</t>
  </si>
  <si>
    <t>COLORADAS_09Qf2s1-38_102862_J8</t>
  </si>
  <si>
    <t>COLORADAS_09Qf2s1-38_102863</t>
  </si>
  <si>
    <t>COLORADAS_09Qf2s1-38_102863_J3</t>
  </si>
  <si>
    <t>COLORADAS_09Qf2s1-38_102863_J8</t>
  </si>
  <si>
    <t>COLORADAS_10Qf2s1-30_102860</t>
  </si>
  <si>
    <t>COLORADAS_10Qf2s1-30_102860_N1</t>
  </si>
  <si>
    <t>COLORADAS_10Qf2s1-30_102860_N3</t>
  </si>
  <si>
    <t>EL PLAYON_09Qf2s1-38_102862</t>
  </si>
  <si>
    <t>EL PLAYON_09Qf2s1-38_102862_J3</t>
  </si>
  <si>
    <t>EL PLAYON_09Qf2s1-38_102862_J8</t>
  </si>
  <si>
    <t>MAQUENCAL_10Qf2s1-30_102860</t>
  </si>
  <si>
    <t>MAQUENCAL_10Qf2s1-30_102860_N1</t>
  </si>
  <si>
    <t>MAQUENCAL_10Qf2s1-30_102860_N3</t>
  </si>
  <si>
    <t>RUBÍ_09Qf2s1-38_102862</t>
  </si>
  <si>
    <t>RUBÍ_09Qf2s1-38_102862_J3</t>
  </si>
  <si>
    <t>RUBÍ_09Qf2s1-38_102862_J8</t>
  </si>
  <si>
    <t>SAN PABLO_09Qf2s1-38_102862</t>
  </si>
  <si>
    <t>SAN PABLO_09Qf2s1-38_102862_J3</t>
  </si>
  <si>
    <t>SAN PABLO_09Qf2s1-38_102862_J8</t>
  </si>
  <si>
    <t>J2</t>
  </si>
  <si>
    <t>BRUCELAS_09Qf2s1-38_102863_J2</t>
  </si>
  <si>
    <t>CaféCaña panelera</t>
  </si>
  <si>
    <t>CAÑO ROTO_09Qf2s1-38_102863_J2</t>
  </si>
  <si>
    <t>COLORADAS_09Qf2s1-38_102862_J2</t>
  </si>
  <si>
    <t>COLORADAS_09Qf2s1-38_102863_J2</t>
  </si>
  <si>
    <t>EL PLAYON_09Qf2s1-38_102862_J2</t>
  </si>
  <si>
    <t>RUBÍ_09Qf2s1-38_102862_J2</t>
  </si>
  <si>
    <t>SAN PABLO_09Qf2s1-38_102862_J2</t>
  </si>
  <si>
    <t>M1</t>
  </si>
  <si>
    <t>ALTAMIRA_10Lf-30_102817_M1</t>
  </si>
  <si>
    <t>FríjolGulupa</t>
  </si>
  <si>
    <t>M9</t>
  </si>
  <si>
    <t>ALTAMIRA_10Lf-30_102817_M9</t>
  </si>
  <si>
    <t>GranadillaGulupa</t>
  </si>
  <si>
    <t>M10</t>
  </si>
  <si>
    <t>ALTAMIRA_10Lf-30_102817_M10</t>
  </si>
  <si>
    <t>GranadillaFríjol</t>
  </si>
  <si>
    <t>BELLA VISTA_10Lf-30_102769_M1</t>
  </si>
  <si>
    <t>BELLA VISTA_10Lf-30_102769_M9</t>
  </si>
  <si>
    <t>BELLA VISTA_10Lf-30_102769_M10</t>
  </si>
  <si>
    <t>BILBAO_10Lf-30_102769_M1</t>
  </si>
  <si>
    <t>BILBAO_10Lf-30_102769_M9</t>
  </si>
  <si>
    <t>BILBAO_10Lf-30_102769_M10</t>
  </si>
  <si>
    <t>BILBAO_10Lf-30_102823_M1</t>
  </si>
  <si>
    <t>BILBAO_10Lf-30_102823_M9</t>
  </si>
  <si>
    <t>BILBAO_10Lf-30_102823_M10</t>
  </si>
  <si>
    <t>BOLIVIA_10Lf-30_102769_M1</t>
  </si>
  <si>
    <t>BOLIVIA_10Lf-30_102769_M9</t>
  </si>
  <si>
    <t>BOLIVIA_10Lf-30_102769_M10</t>
  </si>
  <si>
    <t>BOLIVIA_10Lf-30_102823_M1</t>
  </si>
  <si>
    <t>BOLIVIA_10Lf-30_102823_M9</t>
  </si>
  <si>
    <t>BOLIVIA_10Lf-30_102823_M10</t>
  </si>
  <si>
    <t>J6</t>
  </si>
  <si>
    <t>BRUCELAS_09Qf2s1-38_102863_J6</t>
  </si>
  <si>
    <t>PlátanoGulupa</t>
  </si>
  <si>
    <t>N2</t>
  </si>
  <si>
    <t>BRUCELAS_10Qf2s1-30_102860_N2</t>
  </si>
  <si>
    <t>BUENOS AIRES_10Lf-30_102769_M1</t>
  </si>
  <si>
    <t>BUENOS AIRES_10Lf-30_102769_M9</t>
  </si>
  <si>
    <t>BUENOS AIRES_10Lf-30_102769_M10</t>
  </si>
  <si>
    <t>BUENOS AIRES_10Lf-30_102824_M1</t>
  </si>
  <si>
    <t>BUENOS AIRES_10Lf-30_102824_M9</t>
  </si>
  <si>
    <t>BUENOS AIRES_10Lf-30_102824_M10</t>
  </si>
  <si>
    <t>CAICEDONIA_10Lf-30_102769_M1</t>
  </si>
  <si>
    <t>CAICEDONIA_10Lf-30_102769_M9</t>
  </si>
  <si>
    <t>CAICEDONIA_10Lf-30_102769_M10</t>
  </si>
  <si>
    <t>CAÑO ROTO_09Qf2s1-38_102863_J6</t>
  </si>
  <si>
    <t>CIQUILLA_10Lf-30_102769_M1</t>
  </si>
  <si>
    <t>CIQUILLA_10Lf-30_102769_M9</t>
  </si>
  <si>
    <t>CIQUILLA_10Lf-30_102769_M10</t>
  </si>
  <si>
    <t>CIQUILLA_10Lf-30_102820_M1</t>
  </si>
  <si>
    <t>CIQUILLA_10Lf-30_102820_M9</t>
  </si>
  <si>
    <t>CIQUILLA_10Lf-30_102820_M10</t>
  </si>
  <si>
    <t>CIQUILLA_10Lf-30_102823_M1</t>
  </si>
  <si>
    <t>CIQUILLA_10Lf-30_102823_M9</t>
  </si>
  <si>
    <t>CIQUILLA_10Lf-30_102823_M10</t>
  </si>
  <si>
    <t>V5</t>
  </si>
  <si>
    <t>CIQUILLA_10Lfs1-30_102777_V5</t>
  </si>
  <si>
    <t>GulupaGranadilla</t>
  </si>
  <si>
    <t>CIQUILLA_10Lfs1-30_102831_V5</t>
  </si>
  <si>
    <t>CIQUILLA_10Lfs1-30_102832_V5</t>
  </si>
  <si>
    <t>COLORADAS_09Qf2s1-38_102862_J6</t>
  </si>
  <si>
    <t>COLORADAS_09Qf2s1-38_102863_J6</t>
  </si>
  <si>
    <t>COLORADAS_10Qf2s1-30_102860_N2</t>
  </si>
  <si>
    <t>CRISTALINA_10Lf-30_102769_M1</t>
  </si>
  <si>
    <t>CRISTALINA_10Lf-30_102769_M9</t>
  </si>
  <si>
    <t>CRISTALINA_10Lf-30_102769_M10</t>
  </si>
  <si>
    <t>CRISTALINA_10Lf-30_102823_M1</t>
  </si>
  <si>
    <t>CRISTALINA_10Lf-30_102823_M9</t>
  </si>
  <si>
    <t>CRISTALINA_10Lf-30_102823_M10</t>
  </si>
  <si>
    <t>EL CAIMÁN_10Lf-30_102769_M1</t>
  </si>
  <si>
    <t>EL CAIMÁN_10Lf-30_102769_M9</t>
  </si>
  <si>
    <t>EL CAIMÁN_10Lf-30_102769_M10</t>
  </si>
  <si>
    <t>EL CAIMÁN_10Lf-30_102817_M1</t>
  </si>
  <si>
    <t>EL CAIMÁN_10Lf-30_102817_M9</t>
  </si>
  <si>
    <t>EL CAIMÁN_10Lf-30_102817_M10</t>
  </si>
  <si>
    <t>EL CASTILLO_10Lf-30_102769_M1</t>
  </si>
  <si>
    <t>EL CASTILLO_10Lf-30_102769_M9</t>
  </si>
  <si>
    <t>EL CASTILLO_10Lf-30_102769_M10</t>
  </si>
  <si>
    <t>EL CASTILLO_10Lf-30_102823_M1</t>
  </si>
  <si>
    <t>EL CASTILLO_10Lf-30_102823_M9</t>
  </si>
  <si>
    <t>EL CASTILLO_10Lf-30_102823_M10</t>
  </si>
  <si>
    <t>09LeL-38</t>
  </si>
  <si>
    <t>EL DIAMANTE_09LeL-38_102756</t>
  </si>
  <si>
    <t>E1</t>
  </si>
  <si>
    <t>EL DIAMANTE_09LeL-38_102756_E1</t>
  </si>
  <si>
    <t>FríjolGranadilla</t>
  </si>
  <si>
    <t>E2</t>
  </si>
  <si>
    <t>EL DIAMANTE_09LeL-38_102756_E2</t>
  </si>
  <si>
    <t>E3</t>
  </si>
  <si>
    <t>EL DIAMANTE_09LeL-38_102756_E3</t>
  </si>
  <si>
    <t>EL DIAMANTE_10Lf-30_102816_M1</t>
  </si>
  <si>
    <t>EL DIAMANTE_10Lf-30_102816_M9</t>
  </si>
  <si>
    <t>EL DIAMANTE_10Lf-30_102816_M10</t>
  </si>
  <si>
    <t>EL EDÉN_10Lf-30_102769_M1</t>
  </si>
  <si>
    <t>EL EDÉN_10Lf-30_102769_M9</t>
  </si>
  <si>
    <t>EL EDÉN_10Lf-30_102769_M10</t>
  </si>
  <si>
    <t>EL EDÉN_10Lf-30_102821_M1</t>
  </si>
  <si>
    <t>EL EDÉN_10Lf-30_102821_M9</t>
  </si>
  <si>
    <t>EL EDÉN_10Lf-30_102821_M10</t>
  </si>
  <si>
    <t>EL JARDÍN_10Lf-30_102769_M1</t>
  </si>
  <si>
    <t>EL JARDÍN_10Lf-30_102769_M9</t>
  </si>
  <si>
    <t>EL JARDÍN_10Lf-30_102769_M10</t>
  </si>
  <si>
    <t>EL MIRADOR_09LeL-38_102756</t>
  </si>
  <si>
    <t>EL MIRADOR_09LeL-38_102756_E1</t>
  </si>
  <si>
    <t>EL MIRADOR_09LeL-38_102756_E2</t>
  </si>
  <si>
    <t>EL MIRADOR_09LeL-38_102756_E3</t>
  </si>
  <si>
    <t>EL PARAÍSO_10Lf-30_102769_M1</t>
  </si>
  <si>
    <t>EL PARAÍSO_10Lf-30_102769_M9</t>
  </si>
  <si>
    <t>EL PARAÍSO_10Lf-30_102769_M10</t>
  </si>
  <si>
    <t>EL PLAYON_09Qf2s1-38_102862_J6</t>
  </si>
  <si>
    <t>EL PORVENIR_10Lf-30_102769_M1</t>
  </si>
  <si>
    <t>EL PORVENIR_10Lf-30_102769_M9</t>
  </si>
  <si>
    <t>EL PORVENIR_10Lf-30_102769_M10</t>
  </si>
  <si>
    <t>EL PORVENIR_10Lf-30_102822_M1</t>
  </si>
  <si>
    <t>EL PORVENIR_10Lf-30_102822_M9</t>
  </si>
  <si>
    <t>EL PORVENIR_10Lf-30_102822_M10</t>
  </si>
  <si>
    <t>EL PROGRESO_10Lf-30_102783_M1</t>
  </si>
  <si>
    <t>EL PROGRESO_10Lf-30_102783_M9</t>
  </si>
  <si>
    <t>EL PROGRESO_10Lf-30_102783_M10</t>
  </si>
  <si>
    <t>EL PROGRESO_10Lf-30_102812_M1</t>
  </si>
  <si>
    <t>EL PROGRESO_10Lf-30_102812_M9</t>
  </si>
  <si>
    <t>EL PROGRESO_10Lf-30_102812_M10</t>
  </si>
  <si>
    <t>EL TOPACIO_10Lf-30_102769_M1</t>
  </si>
  <si>
    <t>EL TOPACIO_10Lf-30_102769_M9</t>
  </si>
  <si>
    <t>EL TOPACIO_10Lf-30_102769_M10</t>
  </si>
  <si>
    <t>ESMERALDA ALTA_09LeL-38_102755</t>
  </si>
  <si>
    <t>ESMERALDA ALTA_09LeL-38_102755_E1</t>
  </si>
  <si>
    <t>ESMERALDA ALTA_09LeL-38_102755_E2</t>
  </si>
  <si>
    <t>ESMERALDA ALTA_09LeL-38_102755_E3</t>
  </si>
  <si>
    <t>ESMERALDA ALTA_09LeL-38_102756</t>
  </si>
  <si>
    <t>ESMERALDA ALTA_09LeL-38_102756_E1</t>
  </si>
  <si>
    <t>ESMERALDA ALTA_09LeL-38_102756_E2</t>
  </si>
  <si>
    <t>ESMERALDA ALTA_09LeL-38_102756_E3</t>
  </si>
  <si>
    <t>ESMERALDA ALTA_09LeL-38_102757</t>
  </si>
  <si>
    <t>ESMERALDA ALTA_09LeL-38_102757_E1</t>
  </si>
  <si>
    <t>ESMERALDA ALTA_09LeL-38_102757_E2</t>
  </si>
  <si>
    <t>ESMERALDA ALTA_09LeL-38_102757_E3</t>
  </si>
  <si>
    <t>ESMERALDA ALTA_09LeL-38_102758</t>
  </si>
  <si>
    <t>ESMERALDA ALTA_09LeL-38_102758_E1</t>
  </si>
  <si>
    <t>ESMERALDA ALTA_09LeL-38_102758_E2</t>
  </si>
  <si>
    <t>ESMERALDA ALTA_09LeL-38_102758_E3</t>
  </si>
  <si>
    <t>09LeLs1-38</t>
  </si>
  <si>
    <t>ESMERALDA ALTA_09LeLs1-38_102761</t>
  </si>
  <si>
    <t>F1</t>
  </si>
  <si>
    <t>ESMERALDA ALTA_09LeLs1-38_102761_F1</t>
  </si>
  <si>
    <t>F2</t>
  </si>
  <si>
    <t>ESMERALDA ALTA_09LeLs1-38_102761_F2</t>
  </si>
  <si>
    <t>F3</t>
  </si>
  <si>
    <t>ESMERALDA ALTA_09LeLs1-38_102761_F3</t>
  </si>
  <si>
    <t>ESMERALDA ALTA_09LeLs1-38_102762</t>
  </si>
  <si>
    <t>ESMERALDA ALTA_09LeLs1-38_102762_F1</t>
  </si>
  <si>
    <t>ESMERALDA ALTA_09LeLs1-38_102762_F2</t>
  </si>
  <si>
    <t>ESMERALDA ALTA_09LeLs1-38_102762_F3</t>
  </si>
  <si>
    <t>ESMERALDA ALTA_09LeLs1-38_102763</t>
  </si>
  <si>
    <t>ESMERALDA ALTA_09LeLs1-38_102763_F1</t>
  </si>
  <si>
    <t>ESMERALDA ALTA_09LeLs1-38_102763_F2</t>
  </si>
  <si>
    <t>ESMERALDA ALTA_09LeLs1-38_102763_F3</t>
  </si>
  <si>
    <t>ESMERALDA ALTA_09LeLs1-38_102764</t>
  </si>
  <si>
    <t>ESMERALDA ALTA_09LeLs1-38_102764_F1</t>
  </si>
  <si>
    <t>ESMERALDA ALTA_09LeLs1-38_102764_F2</t>
  </si>
  <si>
    <t>ESMERALDA ALTA_09LeLs1-38_102764_F3</t>
  </si>
  <si>
    <t>09Lf2s1-38</t>
  </si>
  <si>
    <t>ESMERALDA ALTA_09Lf2s1-38_102834</t>
  </si>
  <si>
    <t>G1</t>
  </si>
  <si>
    <t>ESMERALDA ALTA_09Lf2s1-38_102834_G1</t>
  </si>
  <si>
    <t>AguacateGulupa</t>
  </si>
  <si>
    <t>ESMERALDA ALTA_10Lfs1-30_102828_V5</t>
  </si>
  <si>
    <t>ESMERALDA ALTA_10Lfs1-30_102829_V5</t>
  </si>
  <si>
    <t>R1</t>
  </si>
  <si>
    <t>ESMERALDA ALTA_11LfL-23_102765_R1</t>
  </si>
  <si>
    <t>T5</t>
  </si>
  <si>
    <t>ESMERALDA ALTA_11LfLs1-23_102766_T5</t>
  </si>
  <si>
    <t>ESMERALDA BAJA_09LeLs1-38_102764</t>
  </si>
  <si>
    <t>ESMERALDA BAJA_09LeLs1-38_102764_F1</t>
  </si>
  <si>
    <t>ESMERALDA BAJA_09LeLs1-38_102764_F2</t>
  </si>
  <si>
    <t>ESMERALDA BAJA_09LeLs1-38_102764_F3</t>
  </si>
  <si>
    <t>ESMERALDA BAJA_10Lfs1-30_102830_V5</t>
  </si>
  <si>
    <t>ESMERALDA BAJA_11LfL-23_102765_R1</t>
  </si>
  <si>
    <t>ESMERALDA BAJA_11LfLs1-23_102766_T5</t>
  </si>
  <si>
    <t>ESMERALDA BAJA_11LfLs1-23_102767_T5</t>
  </si>
  <si>
    <t>FLORECITA_10Lf-30_102769_M1</t>
  </si>
  <si>
    <t>FLORECITA_10Lf-30_102769_M9</t>
  </si>
  <si>
    <t>FLORECITA_10Lf-30_102769_M10</t>
  </si>
  <si>
    <t>FLORECITA_10Lf-30_102817_M1</t>
  </si>
  <si>
    <t>FLORECITA_10Lf-30_102817_M9</t>
  </si>
  <si>
    <t>FLORECITA_10Lf-30_102817_M10</t>
  </si>
  <si>
    <t>FUNDADORES_10Lf-30_102769_M1</t>
  </si>
  <si>
    <t>FUNDADORES_10Lf-30_102769_M9</t>
  </si>
  <si>
    <t>FUNDADORES_10Lf-30_102769_M10</t>
  </si>
  <si>
    <t>FUNDADORES_10Lf-30_102823_M1</t>
  </si>
  <si>
    <t>FUNDADORES_10Lf-30_102823_M9</t>
  </si>
  <si>
    <t>FUNDADORES_10Lf-30_102823_M10</t>
  </si>
  <si>
    <t>LA ARMENIA_10Lf-30_102769_M1</t>
  </si>
  <si>
    <t>LA ARMENIA_10Lf-30_102769_M9</t>
  </si>
  <si>
    <t>LA ARMENIA_10Lf-30_102769_M10</t>
  </si>
  <si>
    <t>LA AURORA_10Lf-30_102769_M1</t>
  </si>
  <si>
    <t>LA AURORA_10Lf-30_102769_M9</t>
  </si>
  <si>
    <t>LA AURORA_10Lf-30_102769_M10</t>
  </si>
  <si>
    <t>LA AURORA_10Lf-30_102823_M1</t>
  </si>
  <si>
    <t>LA AURORA_10Lf-30_102823_M9</t>
  </si>
  <si>
    <t>LA AURORA_10Lf-30_102823_M10</t>
  </si>
  <si>
    <t>LA BELLA_10Lfs1-30_102827_V5</t>
  </si>
  <si>
    <t>LA ESPERANZA_10Lf-30_102769_M1</t>
  </si>
  <si>
    <t>LA ESPERANZA_10Lf-30_102769_M9</t>
  </si>
  <si>
    <t>LA ESPERANZA_10Lf-30_102769_M10</t>
  </si>
  <si>
    <t>LA ESPERANZA_10Lf-30_102825_M1</t>
  </si>
  <si>
    <t>LA ESPERANZA_10Lf-30_102825_M9</t>
  </si>
  <si>
    <t>LA ESPERANZA_10Lf-30_102825_M10</t>
  </si>
  <si>
    <t>LA HACIENDA_10Lf-30_102783_M1</t>
  </si>
  <si>
    <t>LA HACIENDA_10Lf-30_102783_M9</t>
  </si>
  <si>
    <t>LA HACIENDA_10Lf-30_102783_M10</t>
  </si>
  <si>
    <t>LA HACIENDA_10Lf-30_102814_M1</t>
  </si>
  <si>
    <t>LA HACIENDA_10Lf-30_102814_M9</t>
  </si>
  <si>
    <t>LA HACIENDA_10Lf-30_102814_M10</t>
  </si>
  <si>
    <t>LA HACIENDA_10Lfs1-30_102792_V5</t>
  </si>
  <si>
    <t>LA ILUSIÓN_10Lf-30_102769_M1</t>
  </si>
  <si>
    <t>LA ILUSIÓN_10Lf-30_102769_M9</t>
  </si>
  <si>
    <t>LA ILUSIÓN_10Lf-30_102769_M10</t>
  </si>
  <si>
    <t>LA ILUSIÓN_10Lf-30_102824_M1</t>
  </si>
  <si>
    <t>LA ILUSIÓN_10Lf-30_102824_M9</t>
  </si>
  <si>
    <t>LA ILUSIÓN_10Lf-30_102824_M10</t>
  </si>
  <si>
    <t>LA LIBERTAD_10Lf-30_102769_M1</t>
  </si>
  <si>
    <t>LA LIBERTAD_10Lf-30_102769_M9</t>
  </si>
  <si>
    <t>LA LIBERTAD_10Lf-30_102769_M10</t>
  </si>
  <si>
    <t>LA LIBERTAD_10Lf-30_102822_M1</t>
  </si>
  <si>
    <t>LA LIBERTAD_10Lf-30_102822_M9</t>
  </si>
  <si>
    <t>LA LIBERTAD_10Lf-30_102822_M10</t>
  </si>
  <si>
    <t>LA LIBERTAD_10Lfs1-30_102777_V5</t>
  </si>
  <si>
    <t>LA ORTIGA_10Lf-30_102769_M1</t>
  </si>
  <si>
    <t>LA ORTIGA_10Lf-30_102769_M9</t>
  </si>
  <si>
    <t>LA ORTIGA_10Lf-30_102769_M10</t>
  </si>
  <si>
    <t>LA ORTIGA_10Lf-30_102784_M1</t>
  </si>
  <si>
    <t>LA ORTIGA_10Lf-30_102784_M9</t>
  </si>
  <si>
    <t>LA ORTIGA_10Lf-30_102784_M10</t>
  </si>
  <si>
    <t>LA PALEMERA_10Lf-30_102769_M1</t>
  </si>
  <si>
    <t>LA PALEMERA_10Lf-30_102769_M9</t>
  </si>
  <si>
    <t>LA PALEMERA_10Lf-30_102769_M10</t>
  </si>
  <si>
    <t>LA PALEMERA_10Lf-30_102817_M1</t>
  </si>
  <si>
    <t>LA PALEMERA_10Lf-30_102817_M9</t>
  </si>
  <si>
    <t>LA PALEMERA_10Lf-30_102817_M10</t>
  </si>
  <si>
    <t>LA PRIMAVERA_10Lf-30_102769_M1</t>
  </si>
  <si>
    <t>LA PRIMAVERA_10Lf-30_102769_M9</t>
  </si>
  <si>
    <t>LA PRIMAVERA_10Lf-30_102769_M10</t>
  </si>
  <si>
    <t>LA PRIMAVERA_10Lf-30_102818_M1</t>
  </si>
  <si>
    <t>LA PRIMAVERA_10Lf-30_102818_M9</t>
  </si>
  <si>
    <t>LA PRIMAVERA_10Lf-30_102818_M10</t>
  </si>
  <si>
    <t>LA UNIÓN_10Lf-30_102814_M1</t>
  </si>
  <si>
    <t>LA UNIÓN_10Lf-30_102814_M9</t>
  </si>
  <si>
    <t>LA UNIÓN_10Lf-30_102814_M10</t>
  </si>
  <si>
    <t>LAS BRISAS_10Lf-30_102769_M1</t>
  </si>
  <si>
    <t>LAS BRISAS_10Lf-30_102769_M9</t>
  </si>
  <si>
    <t>LAS BRISAS_10Lf-30_102769_M10</t>
  </si>
  <si>
    <t>LIMÓN_09LeL-38_102756</t>
  </si>
  <si>
    <t>LIMÓN_09LeL-38_102756_E1</t>
  </si>
  <si>
    <t>LIMÓN_09LeL-38_102756_E2</t>
  </si>
  <si>
    <t>LIMÓN_09LeL-38_102756_E3</t>
  </si>
  <si>
    <t>LIMÓN_10Lf-30_102783_M1</t>
  </si>
  <si>
    <t>LIMÓN_10Lf-30_102783_M9</t>
  </si>
  <si>
    <t>LIMÓN_10Lf-30_102783_M10</t>
  </si>
  <si>
    <t>LIMÓN_10Lf-30_102814_M1</t>
  </si>
  <si>
    <t>LIMÓN_10Lf-30_102814_M9</t>
  </si>
  <si>
    <t>LIMÓN_10Lf-30_102814_M10</t>
  </si>
  <si>
    <t>LIMÓN_10Lfs1-30_102796_V5</t>
  </si>
  <si>
    <t>MAQUENCAL_10Qf2s1-30_102860_N2</t>
  </si>
  <si>
    <t>MARQUETALIA_10Lf-30_102783_M1</t>
  </si>
  <si>
    <t>MARQUETALIA_10Lf-30_102783_M9</t>
  </si>
  <si>
    <t>MARQUETALIA_10Lf-30_102783_M10</t>
  </si>
  <si>
    <t>MARQUETALIA_10Lfs1-30_102795_V5</t>
  </si>
  <si>
    <t>MARQUETALIA_10Lfs1-30_102797_V5</t>
  </si>
  <si>
    <t>AB8</t>
  </si>
  <si>
    <t>MARQUETALIA_10Lfs2-30_102826_AB8</t>
  </si>
  <si>
    <t>U3</t>
  </si>
  <si>
    <t>MARQUETALIA_11Lfs2-23_102785_U3</t>
  </si>
  <si>
    <t>MARQUETALIA_11Lfs2-23_102786_U3</t>
  </si>
  <si>
    <t>MONTALVO_10Lf-30_102769_M1</t>
  </si>
  <si>
    <t>MONTALVO_10Lf-30_102769_M9</t>
  </si>
  <si>
    <t>MONTALVO_10Lf-30_102769_M10</t>
  </si>
  <si>
    <t>MONTALVO_10Lf-30_102821_M1</t>
  </si>
  <si>
    <t>MONTALVO_10Lf-30_102821_M9</t>
  </si>
  <si>
    <t>MONTALVO_10Lf-30_102821_M10</t>
  </si>
  <si>
    <t>B1</t>
  </si>
  <si>
    <t>NEVADO DEL HUILA_04Lbi-67_102835_B1</t>
  </si>
  <si>
    <t>NEVADO DEL HUILA_09LeL-38_102756</t>
  </si>
  <si>
    <t>NEVADO DEL HUILA_09LeL-38_102756_E1</t>
  </si>
  <si>
    <t>NEVADO DEL HUILA_09LeL-38_102756_E2</t>
  </si>
  <si>
    <t>NEVADO DEL HUILA_09LeL-38_102756_E3</t>
  </si>
  <si>
    <t>NEVADO DEL HUILA_09LeLs1-38_102759</t>
  </si>
  <si>
    <t>NEVADO DEL HUILA_09LeLs1-38_102759_F1</t>
  </si>
  <si>
    <t>NEVADO DEL HUILA_09LeLs1-38_102759_F2</t>
  </si>
  <si>
    <t>NEVADO DEL HUILA_09LeLs1-38_102759_F3</t>
  </si>
  <si>
    <t>NEVADO DEL HUILA_09LeLs1-38_102760</t>
  </si>
  <si>
    <t>NEVADO DEL HUILA_09LeLs1-38_102760_F1</t>
  </si>
  <si>
    <t>NEVADO DEL HUILA_09LeLs1-38_102760_F2</t>
  </si>
  <si>
    <t>NEVADO DEL HUILA_09LeLs1-38_102760_F3</t>
  </si>
  <si>
    <t>NEVADO DEL HUILA_10Lf-30_102783_M1</t>
  </si>
  <si>
    <t>NEVADO DEL HUILA_10Lf-30_102783_M9</t>
  </si>
  <si>
    <t>NEVADO DEL HUILA_10Lf-30_102783_M10</t>
  </si>
  <si>
    <t>NEVADO DEL HUILA_10Lf-30_102801_M1</t>
  </si>
  <si>
    <t>NEVADO DEL HUILA_10Lf-30_102801_M9</t>
  </si>
  <si>
    <t>NEVADO DEL HUILA_10Lf-30_102801_M10</t>
  </si>
  <si>
    <t>NEVADO DEL HUILA_10Lfs1-30_102787_V5</t>
  </si>
  <si>
    <t>NEVADO DEL HUILA_10Lfs1-30_102789_V5</t>
  </si>
  <si>
    <t>PARQUE NATURAL_10Lf-30_102753_M1</t>
  </si>
  <si>
    <t>PARQUE NATURAL_10Lf-30_102753_M9</t>
  </si>
  <si>
    <t>PARQUE NATURAL_10Lf-30_102753_M10</t>
  </si>
  <si>
    <t>PARQUE NATURAL_10Lf-30_102769_M1</t>
  </si>
  <si>
    <t>PARQUE NATURAL_10Lf-30_102769_M9</t>
  </si>
  <si>
    <t>PARQUE NATURAL_10Lf-30_102769_M10</t>
  </si>
  <si>
    <t>PARQUE NATURAL_10Lf-30_102783_M1</t>
  </si>
  <si>
    <t>PARQUE NATURAL_10Lf-30_102783_M9</t>
  </si>
  <si>
    <t>PARQUE NATURAL_10Lf-30_102783_M10</t>
  </si>
  <si>
    <t>PARQUE NATURAL_10Lf-30_102784_M1</t>
  </si>
  <si>
    <t>PARQUE NATURAL_10Lf-30_102784_M9</t>
  </si>
  <si>
    <t>PARQUE NATURAL_10Lf-30_102784_M10</t>
  </si>
  <si>
    <t>PARQUE NATURAL_10Lfs1-30_102770_V5</t>
  </si>
  <si>
    <t>PATAGONIA_10Lf-30_102769_M1</t>
  </si>
  <si>
    <t>PATAGONIA_10Lf-30_102769_M9</t>
  </si>
  <si>
    <t>PATAGONIA_10Lf-30_102769_M10</t>
  </si>
  <si>
    <t>PATAGONIA_10Lf-30_102824_M1</t>
  </si>
  <si>
    <t>PATAGONIA_10Lf-30_102824_M9</t>
  </si>
  <si>
    <t>PATAGONIA_10Lf-30_102824_M10</t>
  </si>
  <si>
    <t>PEÑA RICA_10Lf-30_102783_M1</t>
  </si>
  <si>
    <t>PEÑA RICA_10Lf-30_102783_M9</t>
  </si>
  <si>
    <t>PEÑA RICA_10Lf-30_102783_M10</t>
  </si>
  <si>
    <t>PEÑA RICA_10Lf-30_102812_M1</t>
  </si>
  <si>
    <t>PEÑA RICA_10Lf-30_102812_M9</t>
  </si>
  <si>
    <t>PEÑA RICA_10Lf-30_102812_M10</t>
  </si>
  <si>
    <t>PEÑA RICA_10Lfs1-30_102793_V5</t>
  </si>
  <si>
    <t>PEÑA RICA_10Lfs1-30_102794_V5</t>
  </si>
  <si>
    <t>PEÑA RICA_10Lfs1-30_102827_V5</t>
  </si>
  <si>
    <t>PUEBLITO_10Lf-30_102769_M1</t>
  </si>
  <si>
    <t>PUEBLITO_10Lf-30_102769_M9</t>
  </si>
  <si>
    <t>PUEBLITO_10Lf-30_102769_M10</t>
  </si>
  <si>
    <t>PUERTO TOLIMA_09LeL-38_102756</t>
  </si>
  <si>
    <t>PUERTO TOLIMA_09LeL-38_102756_E1</t>
  </si>
  <si>
    <t>PUERTO TOLIMA_09LeL-38_102756_E2</t>
  </si>
  <si>
    <t>PUERTO TOLIMA_09LeL-38_102756_E3</t>
  </si>
  <si>
    <t>PUERTO TOLIMA_10Lf-30_102815_M1</t>
  </si>
  <si>
    <t>PUERTO TOLIMA_10Lf-30_102815_M9</t>
  </si>
  <si>
    <t>PUERTO TOLIMA_10Lf-30_102815_M10</t>
  </si>
  <si>
    <t>RÍO CLARO_09LeL-38_102756</t>
  </si>
  <si>
    <t>RÍO CLARO_09LeL-38_102756_E1</t>
  </si>
  <si>
    <t>RÍO CLARO_09LeL-38_102756_E2</t>
  </si>
  <si>
    <t>RÍO CLARO_09LeL-38_102756_E3</t>
  </si>
  <si>
    <t>RÍO CLARO_09LeLs1-38_102761</t>
  </si>
  <si>
    <t>RÍO CLARO_09LeLs1-38_102761_F1</t>
  </si>
  <si>
    <t>RÍO CLARO_09LeLs1-38_102761_F2</t>
  </si>
  <si>
    <t>RÍO CLARO_09LeLs1-38_102761_F3</t>
  </si>
  <si>
    <t>RUBÍ_09Qf2s1-38_102862_J6</t>
  </si>
  <si>
    <t>RUBÍ_10Lf-30_102769_M1</t>
  </si>
  <si>
    <t>RUBÍ_10Lf-30_102769_M9</t>
  </si>
  <si>
    <t>RUBÍ_10Lf-30_102769_M10</t>
  </si>
  <si>
    <t>SAN AGUSTÍN_10Lfs1-30_102830_V5</t>
  </si>
  <si>
    <t>SAN AGUSTÍN_11LfLs1-23_102767_T5</t>
  </si>
  <si>
    <t>SAN GABRIEL_10Lf-30_102769_M1</t>
  </si>
  <si>
    <t>SAN GABRIEL_10Lf-30_102769_M9</t>
  </si>
  <si>
    <t>SAN GABRIEL_10Lf-30_102769_M10</t>
  </si>
  <si>
    <t>SAN GABRIEL_10Lfs1-30_102774_V5</t>
  </si>
  <si>
    <t>SAN JORGE_10Lf-30_102769_M1</t>
  </si>
  <si>
    <t>SAN JORGE_10Lf-30_102769_M9</t>
  </si>
  <si>
    <t>SAN JORGE_10Lf-30_102769_M10</t>
  </si>
  <si>
    <t>SAN JORGE_10Lf-30_102824_M1</t>
  </si>
  <si>
    <t>SAN JORGE_10Lf-30_102824_M9</t>
  </si>
  <si>
    <t>SAN JORGE_10Lf-30_102824_M10</t>
  </si>
  <si>
    <t>SAN MIGUEL_10Lf-30_102783_M1</t>
  </si>
  <si>
    <t>SAN MIGUEL_10Lf-30_102783_M9</t>
  </si>
  <si>
    <t>SAN MIGUEL_10Lf-30_102783_M10</t>
  </si>
  <si>
    <t>SAN MIGUEL_10Lf-30_102811_M1</t>
  </si>
  <si>
    <t>SAN MIGUEL_10Lf-30_102811_M9</t>
  </si>
  <si>
    <t>SAN MIGUEL_10Lf-30_102811_M10</t>
  </si>
  <si>
    <t>SAN MIGUEL_10Lf-30_102814_M1</t>
  </si>
  <si>
    <t>SAN MIGUEL_10Lf-30_102814_M9</t>
  </si>
  <si>
    <t>SAN MIGUEL_10Lf-30_102814_M10</t>
  </si>
  <si>
    <t>SAN MIGUEL_10Lfs1-30_102796_V5</t>
  </si>
  <si>
    <t>SAN PABLO_09Qf2s1-38_102862_J6</t>
  </si>
  <si>
    <t>SAN PEDRO_10Lf-30_102769_M1</t>
  </si>
  <si>
    <t>SAN PEDRO_10Lf-30_102769_M9</t>
  </si>
  <si>
    <t>SAN PEDRO_10Lf-30_102769_M10</t>
  </si>
  <si>
    <t>SAN PEDRO_10Lf-30_102817_M1</t>
  </si>
  <si>
    <t>SAN PEDRO_10Lf-30_102817_M9</t>
  </si>
  <si>
    <t>SAN PEDRO_10Lf-30_102817_M10</t>
  </si>
  <si>
    <t>SANTA ROSA_10Lf-30_102753_M1</t>
  </si>
  <si>
    <t>SANTA ROSA_10Lf-30_102753_M9</t>
  </si>
  <si>
    <t>SANTA ROSA_10Lf-30_102753_M10</t>
  </si>
  <si>
    <t>SANTA ROSA_10Lf-30_102769_M1</t>
  </si>
  <si>
    <t>SANTA ROSA_10Lf-30_102769_M9</t>
  </si>
  <si>
    <t>SANTA ROSA_10Lf-30_102769_M10</t>
  </si>
  <si>
    <t>SANTA ROSA_10Lf-30_102824_M1</t>
  </si>
  <si>
    <t>SANTA ROSA_10Lf-30_102824_M9</t>
  </si>
  <si>
    <t>SANTA ROSA_10Lf-30_102824_M10</t>
  </si>
  <si>
    <t>SANTA ROSA_10Lfs1-30_102776_V5</t>
  </si>
  <si>
    <t>J1</t>
  </si>
  <si>
    <t>BRUCELAS_09Qf2s1-38_102863_J1</t>
  </si>
  <si>
    <t>CaféPlátano</t>
  </si>
  <si>
    <t>J5</t>
  </si>
  <si>
    <t>BRUCELAS_09Qf2s1-38_102863_J5</t>
  </si>
  <si>
    <t>CaféGulupa</t>
  </si>
  <si>
    <t>CAÑO ROTO_09Qf2s1-38_102863_J1</t>
  </si>
  <si>
    <t>CAÑO ROTO_09Qf2s1-38_102863_J5</t>
  </si>
  <si>
    <t>COLORADAS_09Qf2s1-38_102862_J1</t>
  </si>
  <si>
    <t>COLORADAS_09Qf2s1-38_102862_J5</t>
  </si>
  <si>
    <t>COLORADAS_09Qf2s1-38_102863_J1</t>
  </si>
  <si>
    <t>COLORADAS_09Qf2s1-38_102863_J5</t>
  </si>
  <si>
    <t>EL PLAYON_09Qf2s1-38_102862_J1</t>
  </si>
  <si>
    <t>EL PLAYON_09Qf2s1-38_102862_J5</t>
  </si>
  <si>
    <t>AA4</t>
  </si>
  <si>
    <t>LA HACIENDA_10Lg2s1-30_102805_AA4</t>
  </si>
  <si>
    <t>AguacateCafé</t>
  </si>
  <si>
    <t>LIMÓN_10Lg2s1-30_102808_AA4</t>
  </si>
  <si>
    <t>NEVADO DEL HUILA_10Lg2s1-30_102808_AA4</t>
  </si>
  <si>
    <t>RUBÍ_09Qf2s1-38_102862_J1</t>
  </si>
  <si>
    <t>RUBÍ_09Qf2s1-38_102862_J5</t>
  </si>
  <si>
    <t>SAN PABLO_09Qf2s1-38_102862_J1</t>
  </si>
  <si>
    <t>SAN PABLO_09Qf2s1-38_102862_J5</t>
  </si>
  <si>
    <t>V3</t>
  </si>
  <si>
    <t>CIQUILLA_10Lfs1-30_102777_V3</t>
  </si>
  <si>
    <t>Bovinos DP</t>
  </si>
  <si>
    <t>Bovinos DPGranadilla</t>
  </si>
  <si>
    <t>V4</t>
  </si>
  <si>
    <t>CIQUILLA_10Lfs1-30_102777_V4</t>
  </si>
  <si>
    <t>Bovinos DPGulupa</t>
  </si>
  <si>
    <t>CIQUILLA_10Lfs1-30_102831_V3</t>
  </si>
  <si>
    <t>CIQUILLA_10Lfs1-30_102831_V4</t>
  </si>
  <si>
    <t>CIQUILLA_10Lfs1-30_102832_V3</t>
  </si>
  <si>
    <t>CIQUILLA_10Lfs1-30_102832_V4</t>
  </si>
  <si>
    <t>ESMERALDA ALTA_10Lfs1-30_102828_V3</t>
  </si>
  <si>
    <t>ESMERALDA ALTA_10Lfs1-30_102828_V4</t>
  </si>
  <si>
    <t>ESMERALDA ALTA_10Lfs1-30_102829_V3</t>
  </si>
  <si>
    <t>ESMERALDA ALTA_10Lfs1-30_102829_V4</t>
  </si>
  <si>
    <t>ESMERALDA BAJA_10Lfs1-30_102830_V3</t>
  </si>
  <si>
    <t>ESMERALDA BAJA_10Lfs1-30_102830_V4</t>
  </si>
  <si>
    <t>LA BELLA_10Lfs1-30_102827_V3</t>
  </si>
  <si>
    <t>LA BELLA_10Lfs1-30_102827_V4</t>
  </si>
  <si>
    <t>LA HACIENDA_10Lfs1-30_102792_V3</t>
  </si>
  <si>
    <t>LA HACIENDA_10Lfs1-30_102792_V4</t>
  </si>
  <si>
    <t>LA LIBERTAD_10Lfs1-30_102777_V3</t>
  </si>
  <si>
    <t>LA LIBERTAD_10Lfs1-30_102777_V4</t>
  </si>
  <si>
    <t>LIMÓN_10Lfs1-30_102796_V3</t>
  </si>
  <si>
    <t>LIMÓN_10Lfs1-30_102796_V4</t>
  </si>
  <si>
    <t>MARQUETALIA_10Lfs1-30_102795_V3</t>
  </si>
  <si>
    <t>MARQUETALIA_10Lfs1-30_102795_V4</t>
  </si>
  <si>
    <t>MARQUETALIA_10Lfs1-30_102797_V3</t>
  </si>
  <si>
    <t>MARQUETALIA_10Lfs1-30_102797_V4</t>
  </si>
  <si>
    <t>NEVADO DEL HUILA_10Lfs1-30_102787_V3</t>
  </si>
  <si>
    <t>NEVADO DEL HUILA_10Lfs1-30_102787_V4</t>
  </si>
  <si>
    <t>NEVADO DEL HUILA_10Lfs1-30_102789_V3</t>
  </si>
  <si>
    <t>NEVADO DEL HUILA_10Lfs1-30_102789_V4</t>
  </si>
  <si>
    <t>PARQUE NATURAL_10Lfs1-30_102770_V3</t>
  </si>
  <si>
    <t>PARQUE NATURAL_10Lfs1-30_102770_V4</t>
  </si>
  <si>
    <t>PEÑA RICA_10Lfs1-30_102793_V3</t>
  </si>
  <si>
    <t>PEÑA RICA_10Lfs1-30_102793_V4</t>
  </si>
  <si>
    <t>PEÑA RICA_10Lfs1-30_102794_V3</t>
  </si>
  <si>
    <t>PEÑA RICA_10Lfs1-30_102794_V4</t>
  </si>
  <si>
    <t>PEÑA RICA_10Lfs1-30_102827_V3</t>
  </si>
  <si>
    <t>PEÑA RICA_10Lfs1-30_102827_V4</t>
  </si>
  <si>
    <t>SAN AGUSTÍN_10Lfs1-30_102830_V3</t>
  </si>
  <si>
    <t>SAN AGUSTÍN_10Lfs1-30_102830_V4</t>
  </si>
  <si>
    <t>SAN GABRIEL_10Lfs1-30_102774_V3</t>
  </si>
  <si>
    <t>SAN GABRIEL_10Lfs1-30_102774_V4</t>
  </si>
  <si>
    <t>SAN MIGUEL_10Lfs1-30_102796_V3</t>
  </si>
  <si>
    <t>SAN MIGUEL_10Lfs1-30_102796_V4</t>
  </si>
  <si>
    <t>SANTA ROSA_10Lfs1-30_102776_V3</t>
  </si>
  <si>
    <t>SANTA ROSA_10Lfs1-30_102776_V4</t>
  </si>
  <si>
    <t>03Vb-73</t>
  </si>
  <si>
    <t>BRUCELAS_03Vb-73_102741</t>
  </si>
  <si>
    <t>A7</t>
  </si>
  <si>
    <t>BRUCELAS_03Vb-73_102741_A7</t>
  </si>
  <si>
    <t>PlátanoCaña paneleraPiscicultura cachama</t>
  </si>
  <si>
    <t>A12</t>
  </si>
  <si>
    <t>BRUCELAS_03Vb-73_102741_A12</t>
  </si>
  <si>
    <t>Yuca</t>
  </si>
  <si>
    <t>Caña paneleraYucaPiscicultura cachama</t>
  </si>
  <si>
    <t>09Vf2s1-38</t>
  </si>
  <si>
    <t>BRUCELAS_09Vf2s1-38_102739</t>
  </si>
  <si>
    <t>L8</t>
  </si>
  <si>
    <t>BRUCELAS_09Vf2s1-38_102739_L8</t>
  </si>
  <si>
    <t>L13</t>
  </si>
  <si>
    <t>BRUCELAS_09Vf2s1-38_102739_L13</t>
  </si>
  <si>
    <t>Caña paneleraGulupaPiscicultura cachama</t>
  </si>
  <si>
    <t>CAÑO ROTO_03Vb-73_102741</t>
  </si>
  <si>
    <t>CAÑO ROTO_03Vb-73_102741_A7</t>
  </si>
  <si>
    <t>CAÑO ROTO_03Vb-73_102741_A12</t>
  </si>
  <si>
    <t>CAÑO ROTO_09Vf2s1-38_102739</t>
  </si>
  <si>
    <t>CAÑO ROTO_09Vf2s1-38_102739_L8</t>
  </si>
  <si>
    <t>CAÑO ROTO_09Vf2s1-38_102739_L13</t>
  </si>
  <si>
    <t>05Qd-61</t>
  </si>
  <si>
    <t>COLORADAS_05Qd-61_102865</t>
  </si>
  <si>
    <t>C137</t>
  </si>
  <si>
    <t>COLORADAS_05Qd-61_102865_C137</t>
  </si>
  <si>
    <t>C139</t>
  </si>
  <si>
    <t>COLORADAS_05Qd-61_102865_C139</t>
  </si>
  <si>
    <t>FríjolCaña paneleraPiscicultura cachama</t>
  </si>
  <si>
    <t>C142</t>
  </si>
  <si>
    <t>COLORADAS_05Qd-61_102865_C142</t>
  </si>
  <si>
    <t>GranadillaCaña paneleraPiscicultura cachama</t>
  </si>
  <si>
    <t>C156</t>
  </si>
  <si>
    <t>COLORADAS_05Qd-61_102865_C156</t>
  </si>
  <si>
    <t>C171</t>
  </si>
  <si>
    <t>COLORADAS_05Qd-61_102865_C171</t>
  </si>
  <si>
    <t>EL DIVISO_05Qd-61_102864</t>
  </si>
  <si>
    <t>EL DIVISO_05Qd-61_102864_C137</t>
  </si>
  <si>
    <t>EL DIVISO_05Qd-61_102864_C139</t>
  </si>
  <si>
    <t>EL DIVISO_05Qd-61_102864_C142</t>
  </si>
  <si>
    <t>EL DIVISO_05Qd-61_102864_C156</t>
  </si>
  <si>
    <t>EL DIVISO_05Qd-61_102864_C171</t>
  </si>
  <si>
    <t>EL DORADO_05Qd-61_102864</t>
  </si>
  <si>
    <t>EL DORADO_05Qd-61_102864_C137</t>
  </si>
  <si>
    <t>EL DORADO_05Qd-61_102864_C139</t>
  </si>
  <si>
    <t>EL DORADO_05Qd-61_102864_C142</t>
  </si>
  <si>
    <t>EL DORADO_05Qd-61_102864_C156</t>
  </si>
  <si>
    <t>EL DORADO_05Qd-61_102864_C171</t>
  </si>
  <si>
    <t>EL PLAYON_05Qd-61_102864</t>
  </si>
  <si>
    <t>EL PLAYON_05Qd-61_102864_C137</t>
  </si>
  <si>
    <t>EL PLAYON_05Qd-61_102864_C139</t>
  </si>
  <si>
    <t>EL PLAYON_05Qd-61_102864_C142</t>
  </si>
  <si>
    <t>EL PLAYON_05Qd-61_102864_C156</t>
  </si>
  <si>
    <t>EL PLAYON_05Qd-61_102864_C171</t>
  </si>
  <si>
    <t>EL PLAYON_05Qd-61_102865</t>
  </si>
  <si>
    <t>EL PLAYON_05Qd-61_102865_C137</t>
  </si>
  <si>
    <t>EL PLAYON_05Qd-61_102865_C139</t>
  </si>
  <si>
    <t>EL PLAYON_05Qd-61_102865_C142</t>
  </si>
  <si>
    <t>EL PLAYON_05Qd-61_102865_C156</t>
  </si>
  <si>
    <t>EL PLAYON_05Qd-61_102865_C171</t>
  </si>
  <si>
    <t>05Vd-61</t>
  </si>
  <si>
    <t>EL PLAYON_05Vd-61_102740</t>
  </si>
  <si>
    <t>D81</t>
  </si>
  <si>
    <t>EL PLAYON_05Vd-61_102740_D81</t>
  </si>
  <si>
    <t>D83</t>
  </si>
  <si>
    <t>EL PLAYON_05Vd-61_102740_D83</t>
  </si>
  <si>
    <t>D86</t>
  </si>
  <si>
    <t>EL PLAYON_05Vd-61_102740_D86</t>
  </si>
  <si>
    <t>D100</t>
  </si>
  <si>
    <t>EL PLAYON_05Vd-61_102740_D100</t>
  </si>
  <si>
    <t>EL SILENCIO_05Qd-61_102864</t>
  </si>
  <si>
    <t>EL SILENCIO_05Qd-61_102864_C137</t>
  </si>
  <si>
    <t>EL SILENCIO_05Qd-61_102864_C139</t>
  </si>
  <si>
    <t>EL SILENCIO_05Qd-61_102864_C142</t>
  </si>
  <si>
    <t>EL SILENCIO_05Qd-61_102864_C156</t>
  </si>
  <si>
    <t>EL SILENCIO_05Qd-61_102864_C171</t>
  </si>
  <si>
    <t>ESMERALDA BAJA_05Qd-61_102864</t>
  </si>
  <si>
    <t>ESMERALDA BAJA_05Qd-61_102864_C137</t>
  </si>
  <si>
    <t>ESMERALDA BAJA_05Qd-61_102864_C139</t>
  </si>
  <si>
    <t>ESMERALDA BAJA_05Qd-61_102864_C142</t>
  </si>
  <si>
    <t>ESMERALDA BAJA_05Qd-61_102864_C156</t>
  </si>
  <si>
    <t>ESMERALDA BAJA_05Qd-61_102864_C171</t>
  </si>
  <si>
    <t>LA PRIMAVERA_05Qd-61_102864</t>
  </si>
  <si>
    <t>LA PRIMAVERA_05Qd-61_102864_C137</t>
  </si>
  <si>
    <t>LA PRIMAVERA_05Qd-61_102864_C139</t>
  </si>
  <si>
    <t>LA PRIMAVERA_05Qd-61_102864_C142</t>
  </si>
  <si>
    <t>LA PRIMAVERA_05Qd-61_102864_C156</t>
  </si>
  <si>
    <t>LA PRIMAVERA_05Qd-61_102864_C171</t>
  </si>
  <si>
    <t>LOS ANDES_05Qd-61_102864</t>
  </si>
  <si>
    <t>LOS ANDES_05Qd-61_102864_C137</t>
  </si>
  <si>
    <t>LOS ANDES_05Qd-61_102864_C139</t>
  </si>
  <si>
    <t>LOS ANDES_05Qd-61_102864_C142</t>
  </si>
  <si>
    <t>LOS ANDES_05Qd-61_102864_C156</t>
  </si>
  <si>
    <t>LOS ANDES_05Qd-61_102864_C171</t>
  </si>
  <si>
    <t>LOS MANTOS_05Qd-61_102864</t>
  </si>
  <si>
    <t>LOS MANTOS_05Qd-61_102864_C137</t>
  </si>
  <si>
    <t>LOS MANTOS_05Qd-61_102864_C139</t>
  </si>
  <si>
    <t>LOS MANTOS_05Qd-61_102864_C142</t>
  </si>
  <si>
    <t>LOS MANTOS_05Qd-61_102864_C156</t>
  </si>
  <si>
    <t>LOS MANTOS_05Qd-61_102864_C171</t>
  </si>
  <si>
    <t>MAQUENCAL_05Qd-61_102864</t>
  </si>
  <si>
    <t>MAQUENCAL_05Qd-61_102864_C137</t>
  </si>
  <si>
    <t>MAQUENCAL_05Qd-61_102864_C139</t>
  </si>
  <si>
    <t>MAQUENCAL_05Qd-61_102864_C142</t>
  </si>
  <si>
    <t>MAQUENCAL_05Qd-61_102864_C156</t>
  </si>
  <si>
    <t>MAQUENCAL_05Qd-61_102864_C171</t>
  </si>
  <si>
    <t>MAQUENCAL_05Vd-61_102740</t>
  </si>
  <si>
    <t>MAQUENCAL_05Vd-61_102740_D81</t>
  </si>
  <si>
    <t>MAQUENCAL_05Vd-61_102740_D83</t>
  </si>
  <si>
    <t>MAQUENCAL_05Vd-61_102740_D86</t>
  </si>
  <si>
    <t>MAQUENCAL_05Vd-61_102740_D100</t>
  </si>
  <si>
    <t>OASIS BAJO_05Qd-61_102864</t>
  </si>
  <si>
    <t>OASIS BAJO_05Qd-61_102864_C137</t>
  </si>
  <si>
    <t>OASIS BAJO_05Qd-61_102864_C139</t>
  </si>
  <si>
    <t>OASIS BAJO_05Qd-61_102864_C142</t>
  </si>
  <si>
    <t>OASIS BAJO_05Qd-61_102864_C156</t>
  </si>
  <si>
    <t>OASIS BAJO_05Qd-61_102864_C171</t>
  </si>
  <si>
    <t>PUEBLITO_05Qd-61_102864</t>
  </si>
  <si>
    <t>PUEBLITO_05Qd-61_102864_C137</t>
  </si>
  <si>
    <t>PUEBLITO_05Qd-61_102864_C139</t>
  </si>
  <si>
    <t>PUEBLITO_05Qd-61_102864_C142</t>
  </si>
  <si>
    <t>PUEBLITO_05Qd-61_102864_C156</t>
  </si>
  <si>
    <t>PUEBLITO_05Qd-61_102864_C171</t>
  </si>
  <si>
    <t>SAN ISIDRO_05Qd-61_102864</t>
  </si>
  <si>
    <t>SAN ISIDRO_05Qd-61_102864_C137</t>
  </si>
  <si>
    <t>SAN ISIDRO_05Qd-61_102864_C139</t>
  </si>
  <si>
    <t>SAN ISIDRO_05Qd-61_102864_C142</t>
  </si>
  <si>
    <t>SAN ISIDRO_05Qd-61_102864_C156</t>
  </si>
  <si>
    <t>SAN ISIDRO_05Qd-61_102864_C171</t>
  </si>
  <si>
    <t>A6</t>
  </si>
  <si>
    <t>BRUCELAS_03Vb-73_102741_A6</t>
  </si>
  <si>
    <t>CaféCaña paneleraPiscicultura cachama</t>
  </si>
  <si>
    <t>L7</t>
  </si>
  <si>
    <t>BRUCELAS_09Vf2s1-38_102739_L7</t>
  </si>
  <si>
    <t>CAÑO ROTO_03Vb-73_102741_A6</t>
  </si>
  <si>
    <t>CAÑO ROTO_09Vf2s1-38_102739_L7</t>
  </si>
  <si>
    <t>C136</t>
  </si>
  <si>
    <t>COLORADAS_05Qd-61_102865_C136</t>
  </si>
  <si>
    <t>EL DIVISO_05Qd-61_102864_C136</t>
  </si>
  <si>
    <t>EL DORADO_05Qd-61_102864_C136</t>
  </si>
  <si>
    <t>EL PLAYON_05Qd-61_102864_C136</t>
  </si>
  <si>
    <t>EL PLAYON_05Qd-61_102865_C136</t>
  </si>
  <si>
    <t>D80</t>
  </si>
  <si>
    <t>EL PLAYON_05Vd-61_102740_D80</t>
  </si>
  <si>
    <t>EL SILENCIO_05Qd-61_102864_C136</t>
  </si>
  <si>
    <t>ESMERALDA BAJA_05Qd-61_102864_C136</t>
  </si>
  <si>
    <t>LA PRIMAVERA_05Qd-61_102864_C136</t>
  </si>
  <si>
    <t>LOS ANDES_05Qd-61_102864_C136</t>
  </si>
  <si>
    <t>LOS MANTOS_05Qd-61_102864_C136</t>
  </si>
  <si>
    <t>MAQUENCAL_05Qd-61_102864_C136</t>
  </si>
  <si>
    <t>MAQUENCAL_05Vd-61_102740_D80</t>
  </si>
  <si>
    <t>OASIS BAJO_05Qd-61_102864_C136</t>
  </si>
  <si>
    <t>PUEBLITO_05Qd-61_102864_C136</t>
  </si>
  <si>
    <t>SAN ISIDRO_05Qd-61_102864_C136</t>
  </si>
  <si>
    <t>A10</t>
  </si>
  <si>
    <t>BRUCELAS_03Vb-73_102741_A10</t>
  </si>
  <si>
    <t>PlátanoYucaPiscicultura cachama</t>
  </si>
  <si>
    <t>L11</t>
  </si>
  <si>
    <t>BRUCELAS_09Vf2s1-38_102739_L11</t>
  </si>
  <si>
    <t>PlátanoGulupaPiscicultura cachama</t>
  </si>
  <si>
    <t>CAÑO ROTO_03Vb-73_102741_A10</t>
  </si>
  <si>
    <t>CAÑO ROTO_09Vf2s1-38_102739_L11</t>
  </si>
  <si>
    <t>C128</t>
  </si>
  <si>
    <t>COLORADAS_05Qd-61_102865_C128</t>
  </si>
  <si>
    <t>PlátanoFríjolPiscicultura cachama</t>
  </si>
  <si>
    <t>C131</t>
  </si>
  <si>
    <t>COLORADAS_05Qd-61_102865_C131</t>
  </si>
  <si>
    <t>PlátanoGranadillaPiscicultura cachama</t>
  </si>
  <si>
    <t>C133</t>
  </si>
  <si>
    <t>COLORADAS_05Qd-61_102865_C133</t>
  </si>
  <si>
    <t>FríjolGranadillaPiscicultura cachama</t>
  </si>
  <si>
    <t>C147</t>
  </si>
  <si>
    <t>COLORADAS_05Qd-61_102865_C147</t>
  </si>
  <si>
    <t>C149</t>
  </si>
  <si>
    <t>COLORADAS_05Qd-61_102865_C149</t>
  </si>
  <si>
    <t>FríjolYucaPiscicultura cachama</t>
  </si>
  <si>
    <t>C152</t>
  </si>
  <si>
    <t>COLORADAS_05Qd-61_102865_C152</t>
  </si>
  <si>
    <t>GranadillaYucaPiscicultura cachama</t>
  </si>
  <si>
    <t>C162</t>
  </si>
  <si>
    <t>COLORADAS_05Qd-61_102865_C162</t>
  </si>
  <si>
    <t>C164</t>
  </si>
  <si>
    <t>COLORADAS_05Qd-61_102865_C164</t>
  </si>
  <si>
    <t>FríjolGulupaPiscicultura cachama</t>
  </si>
  <si>
    <t>C167</t>
  </si>
  <si>
    <t>COLORADAS_05Qd-61_102865_C167</t>
  </si>
  <si>
    <t>GranadillaGulupaPiscicultura cachama</t>
  </si>
  <si>
    <t>C176</t>
  </si>
  <si>
    <t>COLORADAS_05Qd-61_102865_C176</t>
  </si>
  <si>
    <t>YucaGulupaPiscicultura cachama</t>
  </si>
  <si>
    <t>EL DIVISO_05Qd-61_102864_C128</t>
  </si>
  <si>
    <t>EL DIVISO_05Qd-61_102864_C131</t>
  </si>
  <si>
    <t>EL DIVISO_05Qd-61_102864_C133</t>
  </si>
  <si>
    <t>EL DIVISO_05Qd-61_102864_C147</t>
  </si>
  <si>
    <t>EL DIVISO_05Qd-61_102864_C149</t>
  </si>
  <si>
    <t>EL DIVISO_05Qd-61_102864_C152</t>
  </si>
  <si>
    <t>EL DIVISO_05Qd-61_102864_C162</t>
  </si>
  <si>
    <t>EL DIVISO_05Qd-61_102864_C164</t>
  </si>
  <si>
    <t>EL DIVISO_05Qd-61_102864_C167</t>
  </si>
  <si>
    <t>EL DIVISO_05Qd-61_102864_C176</t>
  </si>
  <si>
    <t>EL DORADO_05Qd-61_102864_C128</t>
  </si>
  <si>
    <t>EL DORADO_05Qd-61_102864_C131</t>
  </si>
  <si>
    <t>EL DORADO_05Qd-61_102864_C133</t>
  </si>
  <si>
    <t>EL DORADO_05Qd-61_102864_C147</t>
  </si>
  <si>
    <t>EL DORADO_05Qd-61_102864_C149</t>
  </si>
  <si>
    <t>EL DORADO_05Qd-61_102864_C152</t>
  </si>
  <si>
    <t>EL DORADO_05Qd-61_102864_C162</t>
  </si>
  <si>
    <t>EL DORADO_05Qd-61_102864_C164</t>
  </si>
  <si>
    <t>EL DORADO_05Qd-61_102864_C167</t>
  </si>
  <si>
    <t>EL DORADO_05Qd-61_102864_C176</t>
  </si>
  <si>
    <t>EL PLAYON_05Qd-61_102864_C128</t>
  </si>
  <si>
    <t>EL PLAYON_05Qd-61_102864_C131</t>
  </si>
  <si>
    <t>EL PLAYON_05Qd-61_102864_C133</t>
  </si>
  <si>
    <t>EL PLAYON_05Qd-61_102864_C147</t>
  </si>
  <si>
    <t>EL PLAYON_05Qd-61_102864_C149</t>
  </si>
  <si>
    <t>EL PLAYON_05Qd-61_102864_C152</t>
  </si>
  <si>
    <t>EL PLAYON_05Qd-61_102864_C162</t>
  </si>
  <si>
    <t>EL PLAYON_05Qd-61_102864_C164</t>
  </si>
  <si>
    <t>EL PLAYON_05Qd-61_102864_C167</t>
  </si>
  <si>
    <t>EL PLAYON_05Qd-61_102864_C176</t>
  </si>
  <si>
    <t>EL PLAYON_05Qd-61_102865_C128</t>
  </si>
  <si>
    <t>EL PLAYON_05Qd-61_102865_C131</t>
  </si>
  <si>
    <t>EL PLAYON_05Qd-61_102865_C133</t>
  </si>
  <si>
    <t>EL PLAYON_05Qd-61_102865_C147</t>
  </si>
  <si>
    <t>EL PLAYON_05Qd-61_102865_C149</t>
  </si>
  <si>
    <t>EL PLAYON_05Qd-61_102865_C152</t>
  </si>
  <si>
    <t>EL PLAYON_05Qd-61_102865_C162</t>
  </si>
  <si>
    <t>EL PLAYON_05Qd-61_102865_C164</t>
  </si>
  <si>
    <t>EL PLAYON_05Qd-61_102865_C167</t>
  </si>
  <si>
    <t>EL PLAYON_05Qd-61_102865_C176</t>
  </si>
  <si>
    <t>D72</t>
  </si>
  <si>
    <t>EL PLAYON_05Vd-61_102740_D72</t>
  </si>
  <si>
    <t>D75</t>
  </si>
  <si>
    <t>EL PLAYON_05Vd-61_102740_D75</t>
  </si>
  <si>
    <t>D77</t>
  </si>
  <si>
    <t>EL PLAYON_05Vd-61_102740_D77</t>
  </si>
  <si>
    <t>D91</t>
  </si>
  <si>
    <t>EL PLAYON_05Vd-61_102740_D91</t>
  </si>
  <si>
    <t>D93</t>
  </si>
  <si>
    <t>EL PLAYON_05Vd-61_102740_D93</t>
  </si>
  <si>
    <t>D96</t>
  </si>
  <si>
    <t>EL PLAYON_05Vd-61_102740_D96</t>
  </si>
  <si>
    <t>EL SILENCIO_05Qd-61_102864_C128</t>
  </si>
  <si>
    <t>EL SILENCIO_05Qd-61_102864_C131</t>
  </si>
  <si>
    <t>EL SILENCIO_05Qd-61_102864_C133</t>
  </si>
  <si>
    <t>EL SILENCIO_05Qd-61_102864_C147</t>
  </si>
  <si>
    <t>EL SILENCIO_05Qd-61_102864_C149</t>
  </si>
  <si>
    <t>EL SILENCIO_05Qd-61_102864_C152</t>
  </si>
  <si>
    <t>EL SILENCIO_05Qd-61_102864_C162</t>
  </si>
  <si>
    <t>EL SILENCIO_05Qd-61_102864_C164</t>
  </si>
  <si>
    <t>EL SILENCIO_05Qd-61_102864_C167</t>
  </si>
  <si>
    <t>EL SILENCIO_05Qd-61_102864_C176</t>
  </si>
  <si>
    <t>ESMERALDA BAJA_05Qd-61_102864_C128</t>
  </si>
  <si>
    <t>ESMERALDA BAJA_05Qd-61_102864_C131</t>
  </si>
  <si>
    <t>ESMERALDA BAJA_05Qd-61_102864_C133</t>
  </si>
  <si>
    <t>ESMERALDA BAJA_05Qd-61_102864_C147</t>
  </si>
  <si>
    <t>ESMERALDA BAJA_05Qd-61_102864_C149</t>
  </si>
  <si>
    <t>ESMERALDA BAJA_05Qd-61_102864_C152</t>
  </si>
  <si>
    <t>ESMERALDA BAJA_05Qd-61_102864_C162</t>
  </si>
  <si>
    <t>ESMERALDA BAJA_05Qd-61_102864_C164</t>
  </si>
  <si>
    <t>ESMERALDA BAJA_05Qd-61_102864_C167</t>
  </si>
  <si>
    <t>ESMERALDA BAJA_05Qd-61_102864_C176</t>
  </si>
  <si>
    <t>LA PRIMAVERA_05Qd-61_102864_C128</t>
  </si>
  <si>
    <t>LA PRIMAVERA_05Qd-61_102864_C131</t>
  </si>
  <si>
    <t>LA PRIMAVERA_05Qd-61_102864_C133</t>
  </si>
  <si>
    <t>LA PRIMAVERA_05Qd-61_102864_C147</t>
  </si>
  <si>
    <t>LA PRIMAVERA_05Qd-61_102864_C149</t>
  </si>
  <si>
    <t>LA PRIMAVERA_05Qd-61_102864_C152</t>
  </si>
  <si>
    <t>LA PRIMAVERA_05Qd-61_102864_C162</t>
  </si>
  <si>
    <t>LA PRIMAVERA_05Qd-61_102864_C164</t>
  </si>
  <si>
    <t>LA PRIMAVERA_05Qd-61_102864_C167</t>
  </si>
  <si>
    <t>LA PRIMAVERA_05Qd-61_102864_C176</t>
  </si>
  <si>
    <t>LOS ANDES_05Qd-61_102864_C128</t>
  </si>
  <si>
    <t>LOS ANDES_05Qd-61_102864_C131</t>
  </si>
  <si>
    <t>LOS ANDES_05Qd-61_102864_C133</t>
  </si>
  <si>
    <t>LOS ANDES_05Qd-61_102864_C147</t>
  </si>
  <si>
    <t>LOS ANDES_05Qd-61_102864_C149</t>
  </si>
  <si>
    <t>LOS ANDES_05Qd-61_102864_C152</t>
  </si>
  <si>
    <t>LOS ANDES_05Qd-61_102864_C162</t>
  </si>
  <si>
    <t>LOS ANDES_05Qd-61_102864_C164</t>
  </si>
  <si>
    <t>LOS ANDES_05Qd-61_102864_C167</t>
  </si>
  <si>
    <t>LOS ANDES_05Qd-61_102864_C176</t>
  </si>
  <si>
    <t>LOS MANTOS_05Qd-61_102864_C128</t>
  </si>
  <si>
    <t>LOS MANTOS_05Qd-61_102864_C131</t>
  </si>
  <si>
    <t>LOS MANTOS_05Qd-61_102864_C133</t>
  </si>
  <si>
    <t>LOS MANTOS_05Qd-61_102864_C147</t>
  </si>
  <si>
    <t>LOS MANTOS_05Qd-61_102864_C149</t>
  </si>
  <si>
    <t>LOS MANTOS_05Qd-61_102864_C152</t>
  </si>
  <si>
    <t>LOS MANTOS_05Qd-61_102864_C162</t>
  </si>
  <si>
    <t>LOS MANTOS_05Qd-61_102864_C164</t>
  </si>
  <si>
    <t>LOS MANTOS_05Qd-61_102864_C167</t>
  </si>
  <si>
    <t>LOS MANTOS_05Qd-61_102864_C176</t>
  </si>
  <si>
    <t>MAQUENCAL_05Qd-61_102864_C128</t>
  </si>
  <si>
    <t>MAQUENCAL_05Qd-61_102864_C131</t>
  </si>
  <si>
    <t>MAQUENCAL_05Qd-61_102864_C133</t>
  </si>
  <si>
    <t>MAQUENCAL_05Qd-61_102864_C147</t>
  </si>
  <si>
    <t>MAQUENCAL_05Qd-61_102864_C149</t>
  </si>
  <si>
    <t>MAQUENCAL_05Qd-61_102864_C152</t>
  </si>
  <si>
    <t>MAQUENCAL_05Qd-61_102864_C162</t>
  </si>
  <si>
    <t>MAQUENCAL_05Qd-61_102864_C164</t>
  </si>
  <si>
    <t>MAQUENCAL_05Qd-61_102864_C167</t>
  </si>
  <si>
    <t>MAQUENCAL_05Qd-61_102864_C176</t>
  </si>
  <si>
    <t>MAQUENCAL_05Vd-61_102740_D72</t>
  </si>
  <si>
    <t>MAQUENCAL_05Vd-61_102740_D75</t>
  </si>
  <si>
    <t>MAQUENCAL_05Vd-61_102740_D77</t>
  </si>
  <si>
    <t>MAQUENCAL_05Vd-61_102740_D91</t>
  </si>
  <si>
    <t>MAQUENCAL_05Vd-61_102740_D93</t>
  </si>
  <si>
    <t>MAQUENCAL_05Vd-61_102740_D96</t>
  </si>
  <si>
    <t>B6</t>
  </si>
  <si>
    <t>NEVADO DEL HUILA_04Lbi-67_102835_B6</t>
  </si>
  <si>
    <t>OASIS BAJO_05Qd-61_102864_C128</t>
  </si>
  <si>
    <t>OASIS BAJO_05Qd-61_102864_C131</t>
  </si>
  <si>
    <t>OASIS BAJO_05Qd-61_102864_C133</t>
  </si>
  <si>
    <t>OASIS BAJO_05Qd-61_102864_C147</t>
  </si>
  <si>
    <t>OASIS BAJO_05Qd-61_102864_C149</t>
  </si>
  <si>
    <t>OASIS BAJO_05Qd-61_102864_C152</t>
  </si>
  <si>
    <t>OASIS BAJO_05Qd-61_102864_C162</t>
  </si>
  <si>
    <t>OASIS BAJO_05Qd-61_102864_C164</t>
  </si>
  <si>
    <t>OASIS BAJO_05Qd-61_102864_C167</t>
  </si>
  <si>
    <t>OASIS BAJO_05Qd-61_102864_C176</t>
  </si>
  <si>
    <t>PUEBLITO_05Qd-61_102864_C128</t>
  </si>
  <si>
    <t>PUEBLITO_05Qd-61_102864_C131</t>
  </si>
  <si>
    <t>PUEBLITO_05Qd-61_102864_C133</t>
  </si>
  <si>
    <t>PUEBLITO_05Qd-61_102864_C147</t>
  </si>
  <si>
    <t>PUEBLITO_05Qd-61_102864_C149</t>
  </si>
  <si>
    <t>PUEBLITO_05Qd-61_102864_C152</t>
  </si>
  <si>
    <t>PUEBLITO_05Qd-61_102864_C162</t>
  </si>
  <si>
    <t>PUEBLITO_05Qd-61_102864_C164</t>
  </si>
  <si>
    <t>PUEBLITO_05Qd-61_102864_C167</t>
  </si>
  <si>
    <t>PUEBLITO_05Qd-61_102864_C176</t>
  </si>
  <si>
    <t>SAN ISIDRO_05Qd-61_102864_C128</t>
  </si>
  <si>
    <t>SAN ISIDRO_05Qd-61_102864_C131</t>
  </si>
  <si>
    <t>SAN ISIDRO_05Qd-61_102864_C133</t>
  </si>
  <si>
    <t>SAN ISIDRO_05Qd-61_102864_C147</t>
  </si>
  <si>
    <t>SAN ISIDRO_05Qd-61_102864_C149</t>
  </si>
  <si>
    <t>SAN ISIDRO_05Qd-61_102864_C152</t>
  </si>
  <si>
    <t>SAN ISIDRO_05Qd-61_102864_C162</t>
  </si>
  <si>
    <t>SAN ISIDRO_05Qd-61_102864_C164</t>
  </si>
  <si>
    <t>SAN ISIDRO_05Qd-61_102864_C167</t>
  </si>
  <si>
    <t>SAN ISIDRO_05Qd-61_102864_C176</t>
  </si>
  <si>
    <t>C192</t>
  </si>
  <si>
    <t>COLORADAS_05Qd-61_102865_C192</t>
  </si>
  <si>
    <t>Caña paneleraBovinos DPPiscicultura cachama</t>
  </si>
  <si>
    <t>EL DIVISO_05Qd-61_102864_C192</t>
  </si>
  <si>
    <t>EL DORADO_05Qd-61_102864_C192</t>
  </si>
  <si>
    <t>EL PLAYON_05Qd-61_102864_C192</t>
  </si>
  <si>
    <t>EL PLAYON_05Qd-61_102865_C192</t>
  </si>
  <si>
    <t>D115</t>
  </si>
  <si>
    <t>EL PLAYON_05Vd-61_102740_D115</t>
  </si>
  <si>
    <t>EL SILENCIO_05Qd-61_102864_C192</t>
  </si>
  <si>
    <t>ESMERALDA BAJA_05Qd-61_102864_C192</t>
  </si>
  <si>
    <t>LA PRIMAVERA_05Qd-61_102864_C192</t>
  </si>
  <si>
    <t>LOS ANDES_05Qd-61_102864_C192</t>
  </si>
  <si>
    <t>LOS MANTOS_05Qd-61_102864_C192</t>
  </si>
  <si>
    <t>MAQUENCAL_05Qd-61_102864_C192</t>
  </si>
  <si>
    <t>MAQUENCAL_05Vd-61_102740_D115</t>
  </si>
  <si>
    <t>OASIS BAJO_05Qd-61_102864_C192</t>
  </si>
  <si>
    <t>PUEBLITO_05Qd-61_102864_C192</t>
  </si>
  <si>
    <t>SAN ISIDRO_05Qd-61_102864_C192</t>
  </si>
  <si>
    <t>10Qf-30</t>
  </si>
  <si>
    <t>ALTAMIRA_10Qf-30_102851</t>
  </si>
  <si>
    <t>O8</t>
  </si>
  <si>
    <t>ALTAMIRA_10Qf-30_102851_O8</t>
  </si>
  <si>
    <t>PlátanoFríjolCaña panelera</t>
  </si>
  <si>
    <t>O11</t>
  </si>
  <si>
    <t>ALTAMIRA_10Qf-30_102851_O11</t>
  </si>
  <si>
    <t>PlátanoAguacateCaña panelera</t>
  </si>
  <si>
    <t>O13</t>
  </si>
  <si>
    <t>ALTAMIRA_10Qf-30_102851_O13</t>
  </si>
  <si>
    <t>FríjolAguacateCaña panelera</t>
  </si>
  <si>
    <t>O27</t>
  </si>
  <si>
    <t>ALTAMIRA_10Qf-30_102851_O27</t>
  </si>
  <si>
    <t>PlátanoCaña paneleraGulupa</t>
  </si>
  <si>
    <t>O29</t>
  </si>
  <si>
    <t>ALTAMIRA_10Qf-30_102851_O29</t>
  </si>
  <si>
    <t>FríjolCaña paneleraGulupa</t>
  </si>
  <si>
    <t>O32</t>
  </si>
  <si>
    <t>ALTAMIRA_10Qf-30_102851_O32</t>
  </si>
  <si>
    <t>AguacateCaña paneleraGulupa</t>
  </si>
  <si>
    <t>BARRANQUILLA_10Qf-30_102851</t>
  </si>
  <si>
    <t>BARRANQUILLA_10Qf-30_102851_O8</t>
  </si>
  <si>
    <t>BARRANQUILLA_10Qf-30_102851_O11</t>
  </si>
  <si>
    <t>BARRANQUILLA_10Qf-30_102851_O13</t>
  </si>
  <si>
    <t>BARRANQUILLA_10Qf-30_102851_O27</t>
  </si>
  <si>
    <t>BARRANQUILLA_10Qf-30_102851_O29</t>
  </si>
  <si>
    <t>BARRANQUILLA_10Qf-30_102851_O32</t>
  </si>
  <si>
    <t>BETULIA_10Qf-30_102852</t>
  </si>
  <si>
    <t>BETULIA_10Qf-30_102852_O8</t>
  </si>
  <si>
    <t>BETULIA_10Qf-30_102852_O11</t>
  </si>
  <si>
    <t>BETULIA_10Qf-30_102852_O13</t>
  </si>
  <si>
    <t>BETULIA_10Qf-30_102852_O27</t>
  </si>
  <si>
    <t>BETULIA_10Qf-30_102852_O29</t>
  </si>
  <si>
    <t>BETULIA_10Qf-30_102852_O32</t>
  </si>
  <si>
    <t>BILBAO_10Qf-30_102852</t>
  </si>
  <si>
    <t>BILBAO_10Qf-30_102852_O8</t>
  </si>
  <si>
    <t>BILBAO_10Qf-30_102852_O11</t>
  </si>
  <si>
    <t>BILBAO_10Qf-30_102852_O13</t>
  </si>
  <si>
    <t>BILBAO_10Qf-30_102852_O27</t>
  </si>
  <si>
    <t>BILBAO_10Qf-30_102852_O29</t>
  </si>
  <si>
    <t>BILBAO_10Qf-30_102852_O32</t>
  </si>
  <si>
    <t>BOLIVIA_10Qf-30_102852</t>
  </si>
  <si>
    <t>BOLIVIA_10Qf-30_102852_O8</t>
  </si>
  <si>
    <t>BOLIVIA_10Qf-30_102852_O11</t>
  </si>
  <si>
    <t>BOLIVIA_10Qf-30_102852_O13</t>
  </si>
  <si>
    <t>BOLIVIA_10Qf-30_102852_O27</t>
  </si>
  <si>
    <t>BOLIVIA_10Qf-30_102852_O29</t>
  </si>
  <si>
    <t>BOLIVIA_10Qf-30_102852_O32</t>
  </si>
  <si>
    <t>J10</t>
  </si>
  <si>
    <t>BRUCELAS_09Qf2s1-38_102863_J10</t>
  </si>
  <si>
    <t>L4</t>
  </si>
  <si>
    <t>BRUCELAS_09Vf2s1-38_102739_L4</t>
  </si>
  <si>
    <t>BRUCELAS_10Qf-30_102851</t>
  </si>
  <si>
    <t>BRUCELAS_10Qf-30_102851_O8</t>
  </si>
  <si>
    <t>BRUCELAS_10Qf-30_102851_O11</t>
  </si>
  <si>
    <t>BRUCELAS_10Qf-30_102851_O13</t>
  </si>
  <si>
    <t>BRUCELAS_10Qf-30_102851_O27</t>
  </si>
  <si>
    <t>BRUCELAS_10Qf-30_102851_O29</t>
  </si>
  <si>
    <t>BRUCELAS_10Qf-30_102851_O32</t>
  </si>
  <si>
    <t>N4</t>
  </si>
  <si>
    <t>BRUCELAS_10Qf2s1-30_102860_N4</t>
  </si>
  <si>
    <t>BUENOS AIRES_10Qf-30_102852</t>
  </si>
  <si>
    <t>BUENOS AIRES_10Qf-30_102852_O8</t>
  </si>
  <si>
    <t>BUENOS AIRES_10Qf-30_102852_O11</t>
  </si>
  <si>
    <t>BUENOS AIRES_10Qf-30_102852_O13</t>
  </si>
  <si>
    <t>BUENOS AIRES_10Qf-30_102852_O27</t>
  </si>
  <si>
    <t>BUENOS AIRES_10Qf-30_102852_O29</t>
  </si>
  <si>
    <t>BUENOS AIRES_10Qf-30_102852_O32</t>
  </si>
  <si>
    <t>CAICEDONIA_10Qf-30_102848</t>
  </si>
  <si>
    <t>CAICEDONIA_10Qf-30_102848_O8</t>
  </si>
  <si>
    <t>CAICEDONIA_10Qf-30_102848_O11</t>
  </si>
  <si>
    <t>CAICEDONIA_10Qf-30_102848_O13</t>
  </si>
  <si>
    <t>CAICEDONIA_10Qf-30_102848_O27</t>
  </si>
  <si>
    <t>CAICEDONIA_10Qf-30_102848_O29</t>
  </si>
  <si>
    <t>CAICEDONIA_10Qf-30_102848_O32</t>
  </si>
  <si>
    <t>CAICEDONIA_10Qf-30_102851</t>
  </si>
  <si>
    <t>CAICEDONIA_10Qf-30_102851_O8</t>
  </si>
  <si>
    <t>CAICEDONIA_10Qf-30_102851_O11</t>
  </si>
  <si>
    <t>CAICEDONIA_10Qf-30_102851_O13</t>
  </si>
  <si>
    <t>CAICEDONIA_10Qf-30_102851_O27</t>
  </si>
  <si>
    <t>CAICEDONIA_10Qf-30_102851_O29</t>
  </si>
  <si>
    <t>CAICEDONIA_10Qf-30_102851_O32</t>
  </si>
  <si>
    <t>CAÑO ROTO_09Qf2s1-38_102863_J10</t>
  </si>
  <si>
    <t>CAÑO ROTO_09Vf2s1-38_102739_L4</t>
  </si>
  <si>
    <t>CIQUILLA_10Qf-30_102852</t>
  </si>
  <si>
    <t>CIQUILLA_10Qf-30_102852_O8</t>
  </si>
  <si>
    <t>CIQUILLA_10Qf-30_102852_O11</t>
  </si>
  <si>
    <t>CIQUILLA_10Qf-30_102852_O13</t>
  </si>
  <si>
    <t>CIQUILLA_10Qf-30_102852_O27</t>
  </si>
  <si>
    <t>CIQUILLA_10Qf-30_102852_O29</t>
  </si>
  <si>
    <t>CIQUILLA_10Qf-30_102852_O32</t>
  </si>
  <si>
    <t>C8</t>
  </si>
  <si>
    <t>COLORADAS_05Qd-61_102865_C8</t>
  </si>
  <si>
    <t>C11</t>
  </si>
  <si>
    <t>COLORADAS_05Qd-61_102865_C11</t>
  </si>
  <si>
    <t>PlátanoGranadillaCaña panelera</t>
  </si>
  <si>
    <t>C13</t>
  </si>
  <si>
    <t>COLORADAS_05Qd-61_102865_C13</t>
  </si>
  <si>
    <t>FríjolGranadillaCaña panelera</t>
  </si>
  <si>
    <t>C27</t>
  </si>
  <si>
    <t>COLORADAS_05Qd-61_102865_C27</t>
  </si>
  <si>
    <t>PlátanoCaña paneleraYuca</t>
  </si>
  <si>
    <t>C29</t>
  </si>
  <si>
    <t>COLORADAS_05Qd-61_102865_C29</t>
  </si>
  <si>
    <t>FríjolCaña paneleraYuca</t>
  </si>
  <si>
    <t>C32</t>
  </si>
  <si>
    <t>COLORADAS_05Qd-61_102865_C32</t>
  </si>
  <si>
    <t>GranadillaCaña paneleraYuca</t>
  </si>
  <si>
    <t>C47</t>
  </si>
  <si>
    <t>COLORADAS_05Qd-61_102865_C47</t>
  </si>
  <si>
    <t>C49</t>
  </si>
  <si>
    <t>COLORADAS_05Qd-61_102865_C49</t>
  </si>
  <si>
    <t>C52</t>
  </si>
  <si>
    <t>COLORADAS_05Qd-61_102865_C52</t>
  </si>
  <si>
    <t>GranadillaCaña paneleraGulupa</t>
  </si>
  <si>
    <t>C65</t>
  </si>
  <si>
    <t>COLORADAS_05Qd-61_102865_C65</t>
  </si>
  <si>
    <t>Caña paneleraYucaGulupa</t>
  </si>
  <si>
    <t>COLORADAS_09Qf2s1-38_102862_J10</t>
  </si>
  <si>
    <t>COLORADAS_09Qf2s1-38_102863_J10</t>
  </si>
  <si>
    <t>COLORADAS_10Qf-30_102851</t>
  </si>
  <si>
    <t>COLORADAS_10Qf-30_102851_O8</t>
  </si>
  <si>
    <t>COLORADAS_10Qf-30_102851_O11</t>
  </si>
  <si>
    <t>COLORADAS_10Qf-30_102851_O13</t>
  </si>
  <si>
    <t>COLORADAS_10Qf-30_102851_O27</t>
  </si>
  <si>
    <t>COLORADAS_10Qf-30_102851_O29</t>
  </si>
  <si>
    <t>COLORADAS_10Qf-30_102851_O32</t>
  </si>
  <si>
    <t>COLORADAS_10Qf2s1-30_102860_N4</t>
  </si>
  <si>
    <t>CRISTALINA_10Qf-30_102852</t>
  </si>
  <si>
    <t>CRISTALINA_10Qf-30_102852_O8</t>
  </si>
  <si>
    <t>CRISTALINA_10Qf-30_102852_O11</t>
  </si>
  <si>
    <t>CRISTALINA_10Qf-30_102852_O13</t>
  </si>
  <si>
    <t>CRISTALINA_10Qf-30_102852_O27</t>
  </si>
  <si>
    <t>CRISTALINA_10Qf-30_102852_O29</t>
  </si>
  <si>
    <t>CRISTALINA_10Qf-30_102852_O32</t>
  </si>
  <si>
    <t>EL CAIMÁN_10Qf-30_102851</t>
  </si>
  <si>
    <t>EL CAIMÁN_10Qf-30_102851_O8</t>
  </si>
  <si>
    <t>EL CAIMÁN_10Qf-30_102851_O11</t>
  </si>
  <si>
    <t>EL CAIMÁN_10Qf-30_102851_O13</t>
  </si>
  <si>
    <t>EL CAIMÁN_10Qf-30_102851_O27</t>
  </si>
  <si>
    <t>EL CAIMÁN_10Qf-30_102851_O29</t>
  </si>
  <si>
    <t>EL CAIMÁN_10Qf-30_102851_O32</t>
  </si>
  <si>
    <t>EL CASTILLO_10Qf-30_102852</t>
  </si>
  <si>
    <t>EL CASTILLO_10Qf-30_102852_O8</t>
  </si>
  <si>
    <t>EL CASTILLO_10Qf-30_102852_O11</t>
  </si>
  <si>
    <t>EL CASTILLO_10Qf-30_102852_O13</t>
  </si>
  <si>
    <t>EL CASTILLO_10Qf-30_102852_O27</t>
  </si>
  <si>
    <t>EL CASTILLO_10Qf-30_102852_O29</t>
  </si>
  <si>
    <t>EL CASTILLO_10Qf-30_102852_O32</t>
  </si>
  <si>
    <t>EL DIAMANTE_10Qf-30_102851</t>
  </si>
  <si>
    <t>EL DIAMANTE_10Qf-30_102851_O8</t>
  </si>
  <si>
    <t>EL DIAMANTE_10Qf-30_102851_O11</t>
  </si>
  <si>
    <t>EL DIAMANTE_10Qf-30_102851_O13</t>
  </si>
  <si>
    <t>EL DIAMANTE_10Qf-30_102851_O27</t>
  </si>
  <si>
    <t>EL DIAMANTE_10Qf-30_102851_O29</t>
  </si>
  <si>
    <t>EL DIAMANTE_10Qf-30_102851_O32</t>
  </si>
  <si>
    <t>EL DIVISO_05Qd-61_102864_C8</t>
  </si>
  <si>
    <t>EL DIVISO_05Qd-61_102864_C11</t>
  </si>
  <si>
    <t>EL DIVISO_05Qd-61_102864_C13</t>
  </si>
  <si>
    <t>EL DIVISO_05Qd-61_102864_C27</t>
  </si>
  <si>
    <t>EL DIVISO_05Qd-61_102864_C29</t>
  </si>
  <si>
    <t>EL DIVISO_05Qd-61_102864_C32</t>
  </si>
  <si>
    <t>EL DIVISO_05Qd-61_102864_C47</t>
  </si>
  <si>
    <t>EL DIVISO_05Qd-61_102864_C49</t>
  </si>
  <si>
    <t>EL DIVISO_05Qd-61_102864_C52</t>
  </si>
  <si>
    <t>EL DIVISO_05Qd-61_102864_C65</t>
  </si>
  <si>
    <t>EL DIVISO_10Qf-30_102851</t>
  </si>
  <si>
    <t>EL DIVISO_10Qf-30_102851_O8</t>
  </si>
  <si>
    <t>EL DIVISO_10Qf-30_102851_O11</t>
  </si>
  <si>
    <t>EL DIVISO_10Qf-30_102851_O13</t>
  </si>
  <si>
    <t>EL DIVISO_10Qf-30_102851_O27</t>
  </si>
  <si>
    <t>EL DIVISO_10Qf-30_102851_O29</t>
  </si>
  <si>
    <t>EL DIVISO_10Qf-30_102851_O32</t>
  </si>
  <si>
    <t>10Qfs1-30</t>
  </si>
  <si>
    <t>EL DIVISO_10Qfs1-30_102856</t>
  </si>
  <si>
    <t>P8</t>
  </si>
  <si>
    <t>EL DIVISO_10Qfs1-30_102856_P8</t>
  </si>
  <si>
    <t>P11</t>
  </si>
  <si>
    <t>EL DIVISO_10Qfs1-30_102856_P11</t>
  </si>
  <si>
    <t>P13</t>
  </si>
  <si>
    <t>EL DIVISO_10Qfs1-30_102856_P13</t>
  </si>
  <si>
    <t>P27</t>
  </si>
  <si>
    <t>EL DIVISO_10Qfs1-30_102856_P27</t>
  </si>
  <si>
    <t>P28</t>
  </si>
  <si>
    <t>EL DIVISO_10Qfs1-30_102856_P28</t>
  </si>
  <si>
    <t>P31</t>
  </si>
  <si>
    <t>EL DIVISO_10Qfs1-30_102856_P31</t>
  </si>
  <si>
    <t>EL DORADO_05Qd-61_102864_C8</t>
  </si>
  <si>
    <t>EL DORADO_05Qd-61_102864_C11</t>
  </si>
  <si>
    <t>EL DORADO_05Qd-61_102864_C13</t>
  </si>
  <si>
    <t>EL DORADO_05Qd-61_102864_C27</t>
  </si>
  <si>
    <t>EL DORADO_05Qd-61_102864_C29</t>
  </si>
  <si>
    <t>EL DORADO_05Qd-61_102864_C32</t>
  </si>
  <si>
    <t>EL DORADO_05Qd-61_102864_C47</t>
  </si>
  <si>
    <t>EL DORADO_05Qd-61_102864_C49</t>
  </si>
  <si>
    <t>EL DORADO_05Qd-61_102864_C52</t>
  </si>
  <si>
    <t>EL DORADO_05Qd-61_102864_C65</t>
  </si>
  <si>
    <t>EL DORADO_10Qf-30_102851</t>
  </si>
  <si>
    <t>EL DORADO_10Qf-30_102851_O8</t>
  </si>
  <si>
    <t>EL DORADO_10Qf-30_102851_O11</t>
  </si>
  <si>
    <t>EL DORADO_10Qf-30_102851_O13</t>
  </si>
  <si>
    <t>EL DORADO_10Qf-30_102851_O27</t>
  </si>
  <si>
    <t>EL DORADO_10Qf-30_102851_O29</t>
  </si>
  <si>
    <t>EL DORADO_10Qf-30_102851_O32</t>
  </si>
  <si>
    <t>EL DORADO_10Qfs1-30_102854</t>
  </si>
  <si>
    <t>EL DORADO_10Qfs1-30_102854_P8</t>
  </si>
  <si>
    <t>EL DORADO_10Qfs1-30_102854_P11</t>
  </si>
  <si>
    <t>EL DORADO_10Qfs1-30_102854_P13</t>
  </si>
  <si>
    <t>EL DORADO_10Qfs1-30_102854_P27</t>
  </si>
  <si>
    <t>EL DORADO_10Qfs1-30_102854_P28</t>
  </si>
  <si>
    <t>EL DORADO_10Qfs1-30_102854_P31</t>
  </si>
  <si>
    <t>EL EDÉN_10Qf-30_102848</t>
  </si>
  <si>
    <t>EL EDÉN_10Qf-30_102848_O8</t>
  </si>
  <si>
    <t>EL EDÉN_10Qf-30_102848_O11</t>
  </si>
  <si>
    <t>EL EDÉN_10Qf-30_102848_O13</t>
  </si>
  <si>
    <t>EL EDÉN_10Qf-30_102848_O27</t>
  </si>
  <si>
    <t>EL EDÉN_10Qf-30_102848_O29</t>
  </si>
  <si>
    <t>EL EDÉN_10Qf-30_102848_O32</t>
  </si>
  <si>
    <t>EL EDÉN_10Qf-30_102851</t>
  </si>
  <si>
    <t>EL EDÉN_10Qf-30_102851_O8</t>
  </si>
  <si>
    <t>EL EDÉN_10Qf-30_102851_O11</t>
  </si>
  <si>
    <t>EL EDÉN_10Qf-30_102851_O13</t>
  </si>
  <si>
    <t>EL EDÉN_10Qf-30_102851_O27</t>
  </si>
  <si>
    <t>EL EDÉN_10Qf-30_102851_O29</t>
  </si>
  <si>
    <t>EL EDÉN_10Qf-30_102851_O32</t>
  </si>
  <si>
    <t>EL JARDÍN_10Qf-30_102851</t>
  </si>
  <si>
    <t>EL JARDÍN_10Qf-30_102851_O8</t>
  </si>
  <si>
    <t>EL JARDÍN_10Qf-30_102851_O11</t>
  </si>
  <si>
    <t>EL JARDÍN_10Qf-30_102851_O13</t>
  </si>
  <si>
    <t>EL JARDÍN_10Qf-30_102851_O27</t>
  </si>
  <si>
    <t>EL JARDÍN_10Qf-30_102851_O29</t>
  </si>
  <si>
    <t>EL JARDÍN_10Qf-30_102851_O32</t>
  </si>
  <si>
    <t>EL JORDÁN_10Qf-30_102851</t>
  </si>
  <si>
    <t>EL JORDÁN_10Qf-30_102851_O8</t>
  </si>
  <si>
    <t>EL JORDÁN_10Qf-30_102851_O11</t>
  </si>
  <si>
    <t>EL JORDÁN_10Qf-30_102851_O13</t>
  </si>
  <si>
    <t>EL JORDÁN_10Qf-30_102851_O27</t>
  </si>
  <si>
    <t>EL JORDÁN_10Qf-30_102851_O29</t>
  </si>
  <si>
    <t>EL JORDÁN_10Qf-30_102851_O32</t>
  </si>
  <si>
    <t>EL NAZARENO_10Qf-30_102851</t>
  </si>
  <si>
    <t>EL NAZARENO_10Qf-30_102851_O8</t>
  </si>
  <si>
    <t>EL NAZARENO_10Qf-30_102851_O11</t>
  </si>
  <si>
    <t>EL NAZARENO_10Qf-30_102851_O13</t>
  </si>
  <si>
    <t>EL NAZARENO_10Qf-30_102851_O27</t>
  </si>
  <si>
    <t>EL NAZARENO_10Qf-30_102851_O29</t>
  </si>
  <si>
    <t>EL NAZARENO_10Qf-30_102851_O32</t>
  </si>
  <si>
    <t>EL PARAÍSO_10Qf-30_102846</t>
  </si>
  <si>
    <t>EL PARAÍSO_10Qf-30_102846_O8</t>
  </si>
  <si>
    <t>EL PARAÍSO_10Qf-30_102846_O11</t>
  </si>
  <si>
    <t>EL PARAÍSO_10Qf-30_102846_O13</t>
  </si>
  <si>
    <t>EL PARAÍSO_10Qf-30_102846_O27</t>
  </si>
  <si>
    <t>EL PARAÍSO_10Qf-30_102846_O29</t>
  </si>
  <si>
    <t>EL PARAÍSO_10Qf-30_102846_O32</t>
  </si>
  <si>
    <t>EL PARAÍSO_10Qf-30_102847</t>
  </si>
  <si>
    <t>EL PARAÍSO_10Qf-30_102847_O8</t>
  </si>
  <si>
    <t>EL PARAÍSO_10Qf-30_102847_O11</t>
  </si>
  <si>
    <t>EL PARAÍSO_10Qf-30_102847_O13</t>
  </si>
  <si>
    <t>EL PARAÍSO_10Qf-30_102847_O27</t>
  </si>
  <si>
    <t>EL PARAÍSO_10Qf-30_102847_O29</t>
  </si>
  <si>
    <t>EL PARAÍSO_10Qf-30_102847_O32</t>
  </si>
  <si>
    <t>EL PARAÍSO_10Qf-30_102851</t>
  </si>
  <si>
    <t>EL PARAÍSO_10Qf-30_102851_O8</t>
  </si>
  <si>
    <t>EL PARAÍSO_10Qf-30_102851_O11</t>
  </si>
  <si>
    <t>EL PARAÍSO_10Qf-30_102851_O13</t>
  </si>
  <si>
    <t>EL PARAÍSO_10Qf-30_102851_O27</t>
  </si>
  <si>
    <t>EL PARAÍSO_10Qf-30_102851_O29</t>
  </si>
  <si>
    <t>EL PARAÍSO_10Qf-30_102851_O32</t>
  </si>
  <si>
    <t>EL PLAYON_05Qd-61_102864_C8</t>
  </si>
  <si>
    <t>EL PLAYON_05Qd-61_102864_C11</t>
  </si>
  <si>
    <t>EL PLAYON_05Qd-61_102864_C13</t>
  </si>
  <si>
    <t>EL PLAYON_05Qd-61_102864_C27</t>
  </si>
  <si>
    <t>EL PLAYON_05Qd-61_102864_C29</t>
  </si>
  <si>
    <t>EL PLAYON_05Qd-61_102864_C32</t>
  </si>
  <si>
    <t>EL PLAYON_05Qd-61_102864_C47</t>
  </si>
  <si>
    <t>EL PLAYON_05Qd-61_102864_C49</t>
  </si>
  <si>
    <t>EL PLAYON_05Qd-61_102864_C52</t>
  </si>
  <si>
    <t>EL PLAYON_05Qd-61_102864_C65</t>
  </si>
  <si>
    <t>EL PLAYON_05Qd-61_102865_C8</t>
  </si>
  <si>
    <t>EL PLAYON_05Qd-61_102865_C11</t>
  </si>
  <si>
    <t>EL PLAYON_05Qd-61_102865_C13</t>
  </si>
  <si>
    <t>EL PLAYON_05Qd-61_102865_C27</t>
  </si>
  <si>
    <t>EL PLAYON_05Qd-61_102865_C29</t>
  </si>
  <si>
    <t>EL PLAYON_05Qd-61_102865_C32</t>
  </si>
  <si>
    <t>EL PLAYON_05Qd-61_102865_C47</t>
  </si>
  <si>
    <t>EL PLAYON_05Qd-61_102865_C49</t>
  </si>
  <si>
    <t>EL PLAYON_05Qd-61_102865_C52</t>
  </si>
  <si>
    <t>EL PLAYON_05Qd-61_102865_C65</t>
  </si>
  <si>
    <t>D8</t>
  </si>
  <si>
    <t>EL PLAYON_05Vd-61_102740_D8</t>
  </si>
  <si>
    <t>D11</t>
  </si>
  <si>
    <t>EL PLAYON_05Vd-61_102740_D11</t>
  </si>
  <si>
    <t>D13</t>
  </si>
  <si>
    <t>EL PLAYON_05Vd-61_102740_D13</t>
  </si>
  <si>
    <t>D27</t>
  </si>
  <si>
    <t>EL PLAYON_05Vd-61_102740_D27</t>
  </si>
  <si>
    <t>D29</t>
  </si>
  <si>
    <t>EL PLAYON_05Vd-61_102740_D29</t>
  </si>
  <si>
    <t>D32</t>
  </si>
  <si>
    <t>EL PLAYON_05Vd-61_102740_D32</t>
  </si>
  <si>
    <t>09Qf-38</t>
  </si>
  <si>
    <t>EL PLAYON_09Qf-38_102861</t>
  </si>
  <si>
    <t>K4</t>
  </si>
  <si>
    <t>EL PLAYON_09Qf-38_102861_K4</t>
  </si>
  <si>
    <t>K11</t>
  </si>
  <si>
    <t>EL PLAYON_09Qf-38_102861_K11</t>
  </si>
  <si>
    <t>K13</t>
  </si>
  <si>
    <t>EL PLAYON_09Qf-38_102861_K13</t>
  </si>
  <si>
    <t>EL PLAYON_09Qf2s1-38_102862_J10</t>
  </si>
  <si>
    <t>EL PLAYON_10Qf-30_102851</t>
  </si>
  <si>
    <t>EL PLAYON_10Qf-30_102851_O8</t>
  </si>
  <si>
    <t>EL PLAYON_10Qf-30_102851_O11</t>
  </si>
  <si>
    <t>EL PLAYON_10Qf-30_102851_O13</t>
  </si>
  <si>
    <t>EL PLAYON_10Qf-30_102851_O27</t>
  </si>
  <si>
    <t>EL PLAYON_10Qf-30_102851_O29</t>
  </si>
  <si>
    <t>EL PLAYON_10Qf-30_102851_O32</t>
  </si>
  <si>
    <t>EL PORVENIR_10Qf-30_102852</t>
  </si>
  <si>
    <t>EL PORVENIR_10Qf-30_102852_O8</t>
  </si>
  <si>
    <t>EL PORVENIR_10Qf-30_102852_O11</t>
  </si>
  <si>
    <t>EL PORVENIR_10Qf-30_102852_O13</t>
  </si>
  <si>
    <t>EL PORVENIR_10Qf-30_102852_O27</t>
  </si>
  <si>
    <t>EL PORVENIR_10Qf-30_102852_O29</t>
  </si>
  <si>
    <t>EL PORVENIR_10Qf-30_102852_O32</t>
  </si>
  <si>
    <t>EL PORVENIR_10Qfs1-30_102857</t>
  </si>
  <si>
    <t>EL PORVENIR_10Qfs1-30_102857_P8</t>
  </si>
  <si>
    <t>EL PORVENIR_10Qfs1-30_102857_P11</t>
  </si>
  <si>
    <t>EL PORVENIR_10Qfs1-30_102857_P13</t>
  </si>
  <si>
    <t>EL PORVENIR_10Qfs1-30_102857_P27</t>
  </si>
  <si>
    <t>EL PORVENIR_10Qfs1-30_102857_P28</t>
  </si>
  <si>
    <t>EL PORVENIR_10Qfs1-30_102857_P31</t>
  </si>
  <si>
    <t>EL PROGRESO_10Qf-30_102851</t>
  </si>
  <si>
    <t>EL PROGRESO_10Qf-30_102851_O8</t>
  </si>
  <si>
    <t>EL PROGRESO_10Qf-30_102851_O11</t>
  </si>
  <si>
    <t>EL PROGRESO_10Qf-30_102851_O13</t>
  </si>
  <si>
    <t>EL PROGRESO_10Qf-30_102851_O27</t>
  </si>
  <si>
    <t>EL PROGRESO_10Qf-30_102851_O29</t>
  </si>
  <si>
    <t>EL PROGRESO_10Qf-30_102851_O32</t>
  </si>
  <si>
    <t>10Rf-30</t>
  </si>
  <si>
    <t>EL PROGRESO_10Rf-30_102964</t>
  </si>
  <si>
    <t>Q8</t>
  </si>
  <si>
    <t>EL PROGRESO_10Rf-30_102964_Q8</t>
  </si>
  <si>
    <t>Q10</t>
  </si>
  <si>
    <t>EL PROGRESO_10Rf-30_102964_Q10</t>
  </si>
  <si>
    <t>Q12</t>
  </si>
  <si>
    <t>EL PROGRESO_10Rf-30_102964_Q12</t>
  </si>
  <si>
    <t>Q25</t>
  </si>
  <si>
    <t>EL PROGRESO_10Rf-30_102964_Q25</t>
  </si>
  <si>
    <t>Q27</t>
  </si>
  <si>
    <t>EL PROGRESO_10Rf-30_102964_Q27</t>
  </si>
  <si>
    <t>Q30</t>
  </si>
  <si>
    <t>EL PROGRESO_10Rf-30_102964_Q30</t>
  </si>
  <si>
    <t>EL RECREO_10Qf-30_102852</t>
  </si>
  <si>
    <t>EL RECREO_10Qf-30_102852_O8</t>
  </si>
  <si>
    <t>EL RECREO_10Qf-30_102852_O11</t>
  </si>
  <si>
    <t>EL RECREO_10Qf-30_102852_O13</t>
  </si>
  <si>
    <t>EL RECREO_10Qf-30_102852_O27</t>
  </si>
  <si>
    <t>EL RECREO_10Qf-30_102852_O29</t>
  </si>
  <si>
    <t>EL RECREO_10Qf-30_102852_O32</t>
  </si>
  <si>
    <t>EL SILENCIO_05Qd-61_102864_C8</t>
  </si>
  <si>
    <t>EL SILENCIO_05Qd-61_102864_C11</t>
  </si>
  <si>
    <t>EL SILENCIO_05Qd-61_102864_C13</t>
  </si>
  <si>
    <t>EL SILENCIO_05Qd-61_102864_C27</t>
  </si>
  <si>
    <t>EL SILENCIO_05Qd-61_102864_C29</t>
  </si>
  <si>
    <t>EL SILENCIO_05Qd-61_102864_C32</t>
  </si>
  <si>
    <t>EL SILENCIO_05Qd-61_102864_C47</t>
  </si>
  <si>
    <t>EL SILENCIO_05Qd-61_102864_C49</t>
  </si>
  <si>
    <t>EL SILENCIO_05Qd-61_102864_C52</t>
  </si>
  <si>
    <t>EL SILENCIO_05Qd-61_102864_C65</t>
  </si>
  <si>
    <t>EL SILENCIO_09Qf-38_102861</t>
  </si>
  <si>
    <t>EL SILENCIO_09Qf-38_102861_K4</t>
  </si>
  <si>
    <t>EL SILENCIO_09Qf-38_102861_K11</t>
  </si>
  <si>
    <t>EL SILENCIO_09Qf-38_102861_K13</t>
  </si>
  <si>
    <t>EL SILENCIO_10Qf-30_102851</t>
  </si>
  <si>
    <t>EL SILENCIO_10Qf-30_102851_O8</t>
  </si>
  <si>
    <t>EL SILENCIO_10Qf-30_102851_O11</t>
  </si>
  <si>
    <t>EL SILENCIO_10Qf-30_102851_O13</t>
  </si>
  <si>
    <t>EL SILENCIO_10Qf-30_102851_O27</t>
  </si>
  <si>
    <t>EL SILENCIO_10Qf-30_102851_O29</t>
  </si>
  <si>
    <t>EL SILENCIO_10Qf-30_102851_O32</t>
  </si>
  <si>
    <t>EL TOPACIO_10Qf-30_102845</t>
  </si>
  <si>
    <t>EL TOPACIO_10Qf-30_102845_O8</t>
  </si>
  <si>
    <t>EL TOPACIO_10Qf-30_102845_O11</t>
  </si>
  <si>
    <t>EL TOPACIO_10Qf-30_102845_O13</t>
  </si>
  <si>
    <t>EL TOPACIO_10Qf-30_102845_O27</t>
  </si>
  <si>
    <t>EL TOPACIO_10Qf-30_102845_O29</t>
  </si>
  <si>
    <t>EL TOPACIO_10Qf-30_102845_O32</t>
  </si>
  <si>
    <t>EL TOPACIO_10Qf-30_102851</t>
  </si>
  <si>
    <t>EL TOPACIO_10Qf-30_102851_O8</t>
  </si>
  <si>
    <t>EL TOPACIO_10Qf-30_102851_O11</t>
  </si>
  <si>
    <t>EL TOPACIO_10Qf-30_102851_O13</t>
  </si>
  <si>
    <t>EL TOPACIO_10Qf-30_102851_O27</t>
  </si>
  <si>
    <t>EL TOPACIO_10Qf-30_102851_O29</t>
  </si>
  <si>
    <t>EL TOPACIO_10Qf-30_102851_O32</t>
  </si>
  <si>
    <t>ESMERALDA ALTA_10Qf-30_102851</t>
  </si>
  <si>
    <t>ESMERALDA ALTA_10Qf-30_102851_O8</t>
  </si>
  <si>
    <t>ESMERALDA ALTA_10Qf-30_102851_O11</t>
  </si>
  <si>
    <t>ESMERALDA ALTA_10Qf-30_102851_O13</t>
  </si>
  <si>
    <t>ESMERALDA ALTA_10Qf-30_102851_O27</t>
  </si>
  <si>
    <t>ESMERALDA ALTA_10Qf-30_102851_O29</t>
  </si>
  <si>
    <t>ESMERALDA ALTA_10Qf-30_102851_O32</t>
  </si>
  <si>
    <t>ESMERALDA ALTA_10Qfs1-30_102853</t>
  </si>
  <si>
    <t>ESMERALDA ALTA_10Qfs1-30_102853_P8</t>
  </si>
  <si>
    <t>ESMERALDA ALTA_10Qfs1-30_102853_P11</t>
  </si>
  <si>
    <t>ESMERALDA ALTA_10Qfs1-30_102853_P13</t>
  </si>
  <si>
    <t>ESMERALDA ALTA_10Qfs1-30_102853_P27</t>
  </si>
  <si>
    <t>ESMERALDA ALTA_10Qfs1-30_102853_P28</t>
  </si>
  <si>
    <t>ESMERALDA ALTA_10Qfs1-30_102853_P31</t>
  </si>
  <si>
    <t>ESMERALDA ALTA_10Qfs1-30_102856</t>
  </si>
  <si>
    <t>ESMERALDA ALTA_10Qfs1-30_102856_P8</t>
  </si>
  <si>
    <t>ESMERALDA ALTA_10Qfs1-30_102856_P11</t>
  </si>
  <si>
    <t>ESMERALDA ALTA_10Qfs1-30_102856_P13</t>
  </si>
  <si>
    <t>ESMERALDA ALTA_10Qfs1-30_102856_P27</t>
  </si>
  <si>
    <t>ESMERALDA ALTA_10Qfs1-30_102856_P28</t>
  </si>
  <si>
    <t>ESMERALDA ALTA_10Qfs1-30_102856_P31</t>
  </si>
  <si>
    <t>ESMERALDA BAJA_05Qd-61_102864_C8</t>
  </si>
  <si>
    <t>ESMERALDA BAJA_05Qd-61_102864_C11</t>
  </si>
  <si>
    <t>ESMERALDA BAJA_05Qd-61_102864_C13</t>
  </si>
  <si>
    <t>ESMERALDA BAJA_05Qd-61_102864_C27</t>
  </si>
  <si>
    <t>ESMERALDA BAJA_05Qd-61_102864_C29</t>
  </si>
  <si>
    <t>ESMERALDA BAJA_05Qd-61_102864_C32</t>
  </si>
  <si>
    <t>ESMERALDA BAJA_05Qd-61_102864_C47</t>
  </si>
  <si>
    <t>ESMERALDA BAJA_05Qd-61_102864_C49</t>
  </si>
  <si>
    <t>ESMERALDA BAJA_05Qd-61_102864_C52</t>
  </si>
  <si>
    <t>ESMERALDA BAJA_05Qd-61_102864_C65</t>
  </si>
  <si>
    <t>ESMERALDA BAJA_10Qf-30_102851</t>
  </si>
  <si>
    <t>ESMERALDA BAJA_10Qf-30_102851_O8</t>
  </si>
  <si>
    <t>ESMERALDA BAJA_10Qf-30_102851_O11</t>
  </si>
  <si>
    <t>ESMERALDA BAJA_10Qf-30_102851_O13</t>
  </si>
  <si>
    <t>ESMERALDA BAJA_10Qf-30_102851_O27</t>
  </si>
  <si>
    <t>ESMERALDA BAJA_10Qf-30_102851_O29</t>
  </si>
  <si>
    <t>ESMERALDA BAJA_10Qf-30_102851_O32</t>
  </si>
  <si>
    <t>ESMERALDA BAJA_10Qfs1-30_102854</t>
  </si>
  <si>
    <t>ESMERALDA BAJA_10Qfs1-30_102854_P8</t>
  </si>
  <si>
    <t>ESMERALDA BAJA_10Qfs1-30_102854_P11</t>
  </si>
  <si>
    <t>ESMERALDA BAJA_10Qfs1-30_102854_P13</t>
  </si>
  <si>
    <t>ESMERALDA BAJA_10Qfs1-30_102854_P27</t>
  </si>
  <si>
    <t>ESMERALDA BAJA_10Qfs1-30_102854_P28</t>
  </si>
  <si>
    <t>ESMERALDA BAJA_10Qfs1-30_102854_P31</t>
  </si>
  <si>
    <t>ESMERALDA BAJA_10Qfs1-30_102856</t>
  </si>
  <si>
    <t>ESMERALDA BAJA_10Qfs1-30_102856_P8</t>
  </si>
  <si>
    <t>ESMERALDA BAJA_10Qfs1-30_102856_P11</t>
  </si>
  <si>
    <t>ESMERALDA BAJA_10Qfs1-30_102856_P13</t>
  </si>
  <si>
    <t>ESMERALDA BAJA_10Qfs1-30_102856_P27</t>
  </si>
  <si>
    <t>ESMERALDA BAJA_10Qfs1-30_102856_P28</t>
  </si>
  <si>
    <t>ESMERALDA BAJA_10Qfs1-30_102856_P31</t>
  </si>
  <si>
    <t>FLORECITA_10Qf-30_102851</t>
  </si>
  <si>
    <t>FLORECITA_10Qf-30_102851_O8</t>
  </si>
  <si>
    <t>FLORECITA_10Qf-30_102851_O11</t>
  </si>
  <si>
    <t>FLORECITA_10Qf-30_102851_O13</t>
  </si>
  <si>
    <t>FLORECITA_10Qf-30_102851_O27</t>
  </si>
  <si>
    <t>FLORECITA_10Qf-30_102851_O29</t>
  </si>
  <si>
    <t>FLORECITA_10Qf-30_102851_O32</t>
  </si>
  <si>
    <t>FUNDADORES_10Qf-30_102852</t>
  </si>
  <si>
    <t>FUNDADORES_10Qf-30_102852_O8</t>
  </si>
  <si>
    <t>FUNDADORES_10Qf-30_102852_O11</t>
  </si>
  <si>
    <t>FUNDADORES_10Qf-30_102852_O13</t>
  </si>
  <si>
    <t>FUNDADORES_10Qf-30_102852_O27</t>
  </si>
  <si>
    <t>FUNDADORES_10Qf-30_102852_O29</t>
  </si>
  <si>
    <t>FUNDADORES_10Qf-30_102852_O32</t>
  </si>
  <si>
    <t>JERUSALEM_10Qf-30_102851</t>
  </si>
  <si>
    <t>JERUSALEM_10Qf-30_102851_O8</t>
  </si>
  <si>
    <t>JERUSALEM_10Qf-30_102851_O11</t>
  </si>
  <si>
    <t>JERUSALEM_10Qf-30_102851_O13</t>
  </si>
  <si>
    <t>JERUSALEM_10Qf-30_102851_O27</t>
  </si>
  <si>
    <t>JERUSALEM_10Qf-30_102851_O29</t>
  </si>
  <si>
    <t>JERUSALEM_10Qf-30_102851_O32</t>
  </si>
  <si>
    <t>LA  ALDEA_10Qf-30_102851</t>
  </si>
  <si>
    <t>LA  ALDEA_10Qf-30_102851_O8</t>
  </si>
  <si>
    <t>LA  ALDEA_10Qf-30_102851_O11</t>
  </si>
  <si>
    <t>LA  ALDEA_10Qf-30_102851_O13</t>
  </si>
  <si>
    <t>LA  ALDEA_10Qf-30_102851_O27</t>
  </si>
  <si>
    <t>LA  ALDEA_10Qf-30_102851_O29</t>
  </si>
  <si>
    <t>LA  ALDEA_10Qf-30_102851_O32</t>
  </si>
  <si>
    <t>LA ARMENIA_10Qf-30_102848</t>
  </si>
  <si>
    <t>LA ARMENIA_10Qf-30_102848_O8</t>
  </si>
  <si>
    <t>LA ARMENIA_10Qf-30_102848_O11</t>
  </si>
  <si>
    <t>LA ARMENIA_10Qf-30_102848_O13</t>
  </si>
  <si>
    <t>LA ARMENIA_10Qf-30_102848_O27</t>
  </si>
  <si>
    <t>LA ARMENIA_10Qf-30_102848_O29</t>
  </si>
  <si>
    <t>LA ARMENIA_10Qf-30_102848_O32</t>
  </si>
  <si>
    <t>LA ARMENIA_10Qf-30_102851</t>
  </si>
  <si>
    <t>LA ARMENIA_10Qf-30_102851_O8</t>
  </si>
  <si>
    <t>LA ARMENIA_10Qf-30_102851_O11</t>
  </si>
  <si>
    <t>LA ARMENIA_10Qf-30_102851_O13</t>
  </si>
  <si>
    <t>LA ARMENIA_10Qf-30_102851_O27</t>
  </si>
  <si>
    <t>LA ARMENIA_10Qf-30_102851_O29</t>
  </si>
  <si>
    <t>LA ARMENIA_10Qf-30_102851_O32</t>
  </si>
  <si>
    <t>LA AURORA_10Qf-30_102852</t>
  </si>
  <si>
    <t>LA AURORA_10Qf-30_102852_O8</t>
  </si>
  <si>
    <t>LA AURORA_10Qf-30_102852_O11</t>
  </si>
  <si>
    <t>LA AURORA_10Qf-30_102852_O13</t>
  </si>
  <si>
    <t>LA AURORA_10Qf-30_102852_O27</t>
  </si>
  <si>
    <t>LA AURORA_10Qf-30_102852_O29</t>
  </si>
  <si>
    <t>LA AURORA_10Qf-30_102852_O32</t>
  </si>
  <si>
    <t>LA ESPERANZA_10Qf-30_102852</t>
  </si>
  <si>
    <t>LA ESPERANZA_10Qf-30_102852_O8</t>
  </si>
  <si>
    <t>LA ESPERANZA_10Qf-30_102852_O11</t>
  </si>
  <si>
    <t>LA ESPERANZA_10Qf-30_102852_O13</t>
  </si>
  <si>
    <t>LA ESPERANZA_10Qf-30_102852_O27</t>
  </si>
  <si>
    <t>LA ESPERANZA_10Qf-30_102852_O29</t>
  </si>
  <si>
    <t>LA ESPERANZA_10Qf-30_102852_O32</t>
  </si>
  <si>
    <t>LA ESTRELLA_10Qf-30_102851</t>
  </si>
  <si>
    <t>LA ESTRELLA_10Qf-30_102851_O8</t>
  </si>
  <si>
    <t>LA ESTRELLA_10Qf-30_102851_O11</t>
  </si>
  <si>
    <t>LA ESTRELLA_10Qf-30_102851_O13</t>
  </si>
  <si>
    <t>LA ESTRELLA_10Qf-30_102851_O27</t>
  </si>
  <si>
    <t>LA ESTRELLA_10Qf-30_102851_O29</t>
  </si>
  <si>
    <t>LA ESTRELLA_10Qf-30_102851_O32</t>
  </si>
  <si>
    <t>LA GUAJIRA_10Qf-30_102851</t>
  </si>
  <si>
    <t>LA GUAJIRA_10Qf-30_102851_O8</t>
  </si>
  <si>
    <t>LA GUAJIRA_10Qf-30_102851_O11</t>
  </si>
  <si>
    <t>LA GUAJIRA_10Qf-30_102851_O13</t>
  </si>
  <si>
    <t>LA GUAJIRA_10Qf-30_102851_O27</t>
  </si>
  <si>
    <t>LA GUAJIRA_10Qf-30_102851_O29</t>
  </si>
  <si>
    <t>LA GUAJIRA_10Qf-30_102851_O32</t>
  </si>
  <si>
    <t>LA HACIENDA_10Qf-30_102851</t>
  </si>
  <si>
    <t>LA HACIENDA_10Qf-30_102851_O8</t>
  </si>
  <si>
    <t>LA HACIENDA_10Qf-30_102851_O11</t>
  </si>
  <si>
    <t>LA HACIENDA_10Qf-30_102851_O13</t>
  </si>
  <si>
    <t>LA HACIENDA_10Qf-30_102851_O27</t>
  </si>
  <si>
    <t>LA HACIENDA_10Qf-30_102851_O29</t>
  </si>
  <si>
    <t>LA HACIENDA_10Qf-30_102851_O32</t>
  </si>
  <si>
    <t>LA ILUSIÓN_10Qf-30_102852</t>
  </si>
  <si>
    <t>LA ILUSIÓN_10Qf-30_102852_O8</t>
  </si>
  <si>
    <t>LA ILUSIÓN_10Qf-30_102852_O11</t>
  </si>
  <si>
    <t>LA ILUSIÓN_10Qf-30_102852_O13</t>
  </si>
  <si>
    <t>LA ILUSIÓN_10Qf-30_102852_O27</t>
  </si>
  <si>
    <t>LA ILUSIÓN_10Qf-30_102852_O29</t>
  </si>
  <si>
    <t>LA ILUSIÓN_10Qf-30_102852_O32</t>
  </si>
  <si>
    <t>LA LIBERTAD_10Qf-30_102852</t>
  </si>
  <si>
    <t>LA LIBERTAD_10Qf-30_102852_O8</t>
  </si>
  <si>
    <t>LA LIBERTAD_10Qf-30_102852_O11</t>
  </si>
  <si>
    <t>LA LIBERTAD_10Qf-30_102852_O13</t>
  </si>
  <si>
    <t>LA LIBERTAD_10Qf-30_102852_O27</t>
  </si>
  <si>
    <t>LA LIBERTAD_10Qf-30_102852_O29</t>
  </si>
  <si>
    <t>LA LIBERTAD_10Qf-30_102852_O32</t>
  </si>
  <si>
    <t>LA LOMA_10Qf-30_102852</t>
  </si>
  <si>
    <t>LA LOMA_10Qf-30_102852_O8</t>
  </si>
  <si>
    <t>LA LOMA_10Qf-30_102852_O11</t>
  </si>
  <si>
    <t>LA LOMA_10Qf-30_102852_O13</t>
  </si>
  <si>
    <t>LA LOMA_10Qf-30_102852_O27</t>
  </si>
  <si>
    <t>LA LOMA_10Qf-30_102852_O29</t>
  </si>
  <si>
    <t>LA LOMA_10Qf-30_102852_O32</t>
  </si>
  <si>
    <t>LA ORTIGA_10Qf-30_102847</t>
  </si>
  <si>
    <t>LA ORTIGA_10Qf-30_102847_O8</t>
  </si>
  <si>
    <t>LA ORTIGA_10Qf-30_102847_O11</t>
  </si>
  <si>
    <t>LA ORTIGA_10Qf-30_102847_O13</t>
  </si>
  <si>
    <t>LA ORTIGA_10Qf-30_102847_O27</t>
  </si>
  <si>
    <t>LA ORTIGA_10Qf-30_102847_O29</t>
  </si>
  <si>
    <t>LA ORTIGA_10Qf-30_102847_O32</t>
  </si>
  <si>
    <t>LA ORTIGA_10Qf-30_102851</t>
  </si>
  <si>
    <t>LA ORTIGA_10Qf-30_102851_O8</t>
  </si>
  <si>
    <t>LA ORTIGA_10Qf-30_102851_O11</t>
  </si>
  <si>
    <t>LA ORTIGA_10Qf-30_102851_O13</t>
  </si>
  <si>
    <t>LA ORTIGA_10Qf-30_102851_O27</t>
  </si>
  <si>
    <t>LA ORTIGA_10Qf-30_102851_O29</t>
  </si>
  <si>
    <t>LA ORTIGA_10Qf-30_102851_O32</t>
  </si>
  <si>
    <t>LA PALEMERA_10Qf-30_102851</t>
  </si>
  <si>
    <t>LA PALEMERA_10Qf-30_102851_O8</t>
  </si>
  <si>
    <t>LA PALEMERA_10Qf-30_102851_O11</t>
  </si>
  <si>
    <t>LA PALEMERA_10Qf-30_102851_O13</t>
  </si>
  <si>
    <t>LA PALEMERA_10Qf-30_102851_O27</t>
  </si>
  <si>
    <t>LA PALEMERA_10Qf-30_102851_O29</t>
  </si>
  <si>
    <t>LA PALEMERA_10Qf-30_102851_O32</t>
  </si>
  <si>
    <t>LA PRIMAVERA_05Qd-61_102864_C8</t>
  </si>
  <si>
    <t>LA PRIMAVERA_05Qd-61_102864_C11</t>
  </si>
  <si>
    <t>LA PRIMAVERA_05Qd-61_102864_C13</t>
  </si>
  <si>
    <t>LA PRIMAVERA_05Qd-61_102864_C27</t>
  </si>
  <si>
    <t>LA PRIMAVERA_05Qd-61_102864_C29</t>
  </si>
  <si>
    <t>LA PRIMAVERA_05Qd-61_102864_C32</t>
  </si>
  <si>
    <t>LA PRIMAVERA_05Qd-61_102864_C47</t>
  </si>
  <si>
    <t>LA PRIMAVERA_05Qd-61_102864_C49</t>
  </si>
  <si>
    <t>LA PRIMAVERA_05Qd-61_102864_C52</t>
  </si>
  <si>
    <t>LA PRIMAVERA_05Qd-61_102864_C65</t>
  </si>
  <si>
    <t>LA PRIMAVERA_10Qf-30_102851</t>
  </si>
  <si>
    <t>LA PRIMAVERA_10Qf-30_102851_O8</t>
  </si>
  <si>
    <t>LA PRIMAVERA_10Qf-30_102851_O11</t>
  </si>
  <si>
    <t>LA PRIMAVERA_10Qf-30_102851_O13</t>
  </si>
  <si>
    <t>LA PRIMAVERA_10Qf-30_102851_O27</t>
  </si>
  <si>
    <t>LA PRIMAVERA_10Qf-30_102851_O29</t>
  </si>
  <si>
    <t>LA PRIMAVERA_10Qf-30_102851_O32</t>
  </si>
  <si>
    <t>LA UNIÓN_10Qf-30_102851</t>
  </si>
  <si>
    <t>LA UNIÓN_10Qf-30_102851_O8</t>
  </si>
  <si>
    <t>LA UNIÓN_10Qf-30_102851_O11</t>
  </si>
  <si>
    <t>LA UNIÓN_10Qf-30_102851_O13</t>
  </si>
  <si>
    <t>LA UNIÓN_10Qf-30_102851_O27</t>
  </si>
  <si>
    <t>LA UNIÓN_10Qf-30_102851_O29</t>
  </si>
  <si>
    <t>LA UNIÓN_10Qf-30_102851_O32</t>
  </si>
  <si>
    <t>LAS JUNTAS_10Qf-30_102851</t>
  </si>
  <si>
    <t>LAS JUNTAS_10Qf-30_102851_O8</t>
  </si>
  <si>
    <t>LAS JUNTAS_10Qf-30_102851_O11</t>
  </si>
  <si>
    <t>LAS JUNTAS_10Qf-30_102851_O13</t>
  </si>
  <si>
    <t>LAS JUNTAS_10Qf-30_102851_O27</t>
  </si>
  <si>
    <t>LAS JUNTAS_10Qf-30_102851_O29</t>
  </si>
  <si>
    <t>LAS JUNTAS_10Qf-30_102851_O32</t>
  </si>
  <si>
    <t>LIMÓN_10Qf-30_102851</t>
  </si>
  <si>
    <t>LIMÓN_10Qf-30_102851_O8</t>
  </si>
  <si>
    <t>LIMÓN_10Qf-30_102851_O11</t>
  </si>
  <si>
    <t>LIMÓN_10Qf-30_102851_O13</t>
  </si>
  <si>
    <t>LIMÓN_10Qf-30_102851_O27</t>
  </si>
  <si>
    <t>LIMÓN_10Qf-30_102851_O29</t>
  </si>
  <si>
    <t>LIMÓN_10Qf-30_102851_O32</t>
  </si>
  <si>
    <t>LOS ANDES_05Qd-61_102864_C8</t>
  </si>
  <si>
    <t>LOS ANDES_05Qd-61_102864_C11</t>
  </si>
  <si>
    <t>LOS ANDES_05Qd-61_102864_C13</t>
  </si>
  <si>
    <t>LOS ANDES_05Qd-61_102864_C27</t>
  </si>
  <si>
    <t>LOS ANDES_05Qd-61_102864_C29</t>
  </si>
  <si>
    <t>LOS ANDES_05Qd-61_102864_C32</t>
  </si>
  <si>
    <t>LOS ANDES_05Qd-61_102864_C47</t>
  </si>
  <si>
    <t>LOS ANDES_05Qd-61_102864_C49</t>
  </si>
  <si>
    <t>LOS ANDES_05Qd-61_102864_C52</t>
  </si>
  <si>
    <t>LOS ANDES_05Qd-61_102864_C65</t>
  </si>
  <si>
    <t>LOS ANDES_10Qf-30_102851</t>
  </si>
  <si>
    <t>LOS ANDES_10Qf-30_102851_O8</t>
  </si>
  <si>
    <t>LOS ANDES_10Qf-30_102851_O11</t>
  </si>
  <si>
    <t>LOS ANDES_10Qf-30_102851_O13</t>
  </si>
  <si>
    <t>LOS ANDES_10Qf-30_102851_O27</t>
  </si>
  <si>
    <t>LOS ANDES_10Qf-30_102851_O29</t>
  </si>
  <si>
    <t>LOS ANDES_10Qf-30_102851_O32</t>
  </si>
  <si>
    <t>LOS MANTOS_05Qd-61_102864_C8</t>
  </si>
  <si>
    <t>LOS MANTOS_05Qd-61_102864_C11</t>
  </si>
  <si>
    <t>LOS MANTOS_05Qd-61_102864_C13</t>
  </si>
  <si>
    <t>LOS MANTOS_05Qd-61_102864_C27</t>
  </si>
  <si>
    <t>LOS MANTOS_05Qd-61_102864_C29</t>
  </si>
  <si>
    <t>LOS MANTOS_05Qd-61_102864_C32</t>
  </si>
  <si>
    <t>LOS MANTOS_05Qd-61_102864_C47</t>
  </si>
  <si>
    <t>LOS MANTOS_05Qd-61_102864_C49</t>
  </si>
  <si>
    <t>LOS MANTOS_05Qd-61_102864_C52</t>
  </si>
  <si>
    <t>LOS MANTOS_05Qd-61_102864_C65</t>
  </si>
  <si>
    <t>LOS MANTOS_10Qf-30_102851</t>
  </si>
  <si>
    <t>LOS MANTOS_10Qf-30_102851_O8</t>
  </si>
  <si>
    <t>LOS MANTOS_10Qf-30_102851_O11</t>
  </si>
  <si>
    <t>LOS MANTOS_10Qf-30_102851_O13</t>
  </si>
  <si>
    <t>LOS MANTOS_10Qf-30_102851_O27</t>
  </si>
  <si>
    <t>LOS MANTOS_10Qf-30_102851_O29</t>
  </si>
  <si>
    <t>LOS MANTOS_10Qf-30_102851_O32</t>
  </si>
  <si>
    <t>MAQUENCAL_05Qd-61_102864_C8</t>
  </si>
  <si>
    <t>MAQUENCAL_05Qd-61_102864_C11</t>
  </si>
  <si>
    <t>MAQUENCAL_05Qd-61_102864_C13</t>
  </si>
  <si>
    <t>MAQUENCAL_05Qd-61_102864_C27</t>
  </si>
  <si>
    <t>MAQUENCAL_05Qd-61_102864_C29</t>
  </si>
  <si>
    <t>MAQUENCAL_05Qd-61_102864_C32</t>
  </si>
  <si>
    <t>MAQUENCAL_05Qd-61_102864_C47</t>
  </si>
  <si>
    <t>MAQUENCAL_05Qd-61_102864_C49</t>
  </si>
  <si>
    <t>MAQUENCAL_05Qd-61_102864_C52</t>
  </si>
  <si>
    <t>MAQUENCAL_05Qd-61_102864_C65</t>
  </si>
  <si>
    <t>MAQUENCAL_05Vd-61_102740_D8</t>
  </si>
  <si>
    <t>MAQUENCAL_05Vd-61_102740_D11</t>
  </si>
  <si>
    <t>MAQUENCAL_05Vd-61_102740_D13</t>
  </si>
  <si>
    <t>MAQUENCAL_05Vd-61_102740_D27</t>
  </si>
  <si>
    <t>MAQUENCAL_05Vd-61_102740_D29</t>
  </si>
  <si>
    <t>MAQUENCAL_05Vd-61_102740_D32</t>
  </si>
  <si>
    <t>MAQUENCAL_10Qf-30_102851</t>
  </si>
  <si>
    <t>MAQUENCAL_10Qf-30_102851_O8</t>
  </si>
  <si>
    <t>MAQUENCAL_10Qf-30_102851_O11</t>
  </si>
  <si>
    <t>MAQUENCAL_10Qf-30_102851_O13</t>
  </si>
  <si>
    <t>MAQUENCAL_10Qf-30_102851_O27</t>
  </si>
  <si>
    <t>MAQUENCAL_10Qf-30_102851_O29</t>
  </si>
  <si>
    <t>MAQUENCAL_10Qf-30_102851_O32</t>
  </si>
  <si>
    <t>MAQUENCAL_10Qf2s1-30_102860_N4</t>
  </si>
  <si>
    <t>MONTALVO_10Qf-30_102851</t>
  </si>
  <si>
    <t>MONTALVO_10Qf-30_102851_O8</t>
  </si>
  <si>
    <t>MONTALVO_10Qf-30_102851_O11</t>
  </si>
  <si>
    <t>MONTALVO_10Qf-30_102851_O13</t>
  </si>
  <si>
    <t>MONTALVO_10Qf-30_102851_O27</t>
  </si>
  <si>
    <t>MONTALVO_10Qf-30_102851_O29</t>
  </si>
  <si>
    <t>MONTALVO_10Qf-30_102851_O32</t>
  </si>
  <si>
    <t>OASIS ALTO_10Qf-30_102851</t>
  </si>
  <si>
    <t>OASIS ALTO_10Qf-30_102851_O8</t>
  </si>
  <si>
    <t>OASIS ALTO_10Qf-30_102851_O11</t>
  </si>
  <si>
    <t>OASIS ALTO_10Qf-30_102851_O13</t>
  </si>
  <si>
    <t>OASIS ALTO_10Qf-30_102851_O27</t>
  </si>
  <si>
    <t>OASIS ALTO_10Qf-30_102851_O29</t>
  </si>
  <si>
    <t>OASIS ALTO_10Qf-30_102851_O32</t>
  </si>
  <si>
    <t>OASIS BAJO_05Qd-61_102864_C8</t>
  </si>
  <si>
    <t>OASIS BAJO_05Qd-61_102864_C11</t>
  </si>
  <si>
    <t>OASIS BAJO_05Qd-61_102864_C13</t>
  </si>
  <si>
    <t>OASIS BAJO_05Qd-61_102864_C27</t>
  </si>
  <si>
    <t>OASIS BAJO_05Qd-61_102864_C29</t>
  </si>
  <si>
    <t>OASIS BAJO_05Qd-61_102864_C32</t>
  </si>
  <si>
    <t>OASIS BAJO_05Qd-61_102864_C47</t>
  </si>
  <si>
    <t>OASIS BAJO_05Qd-61_102864_C49</t>
  </si>
  <si>
    <t>OASIS BAJO_05Qd-61_102864_C52</t>
  </si>
  <si>
    <t>OASIS BAJO_05Qd-61_102864_C65</t>
  </si>
  <si>
    <t>OASIS BAJO_10Qf-30_102851</t>
  </si>
  <si>
    <t>OASIS BAJO_10Qf-30_102851_O8</t>
  </si>
  <si>
    <t>OASIS BAJO_10Qf-30_102851_O11</t>
  </si>
  <si>
    <t>OASIS BAJO_10Qf-30_102851_O13</t>
  </si>
  <si>
    <t>OASIS BAJO_10Qf-30_102851_O27</t>
  </si>
  <si>
    <t>OASIS BAJO_10Qf-30_102851_O29</t>
  </si>
  <si>
    <t>OASIS BAJO_10Qf-30_102851_O32</t>
  </si>
  <si>
    <t>PALOMAS_10Rf-30_102964</t>
  </si>
  <si>
    <t>PALOMAS_10Rf-30_102964_Q8</t>
  </si>
  <si>
    <t>PALOMAS_10Rf-30_102964_Q10</t>
  </si>
  <si>
    <t>PALOMAS_10Rf-30_102964_Q12</t>
  </si>
  <si>
    <t>PALOMAS_10Rf-30_102964_Q25</t>
  </si>
  <si>
    <t>PALOMAS_10Rf-30_102964_Q27</t>
  </si>
  <si>
    <t>PALOMAS_10Rf-30_102964_Q30</t>
  </si>
  <si>
    <t>PATAGONIA_10Qf-30_102852</t>
  </si>
  <si>
    <t>PATAGONIA_10Qf-30_102852_O8</t>
  </si>
  <si>
    <t>PATAGONIA_10Qf-30_102852_O11</t>
  </si>
  <si>
    <t>PATAGONIA_10Qf-30_102852_O13</t>
  </si>
  <si>
    <t>PATAGONIA_10Qf-30_102852_O27</t>
  </si>
  <si>
    <t>PATAGONIA_10Qf-30_102852_O29</t>
  </si>
  <si>
    <t>PATAGONIA_10Qf-30_102852_O32</t>
  </si>
  <si>
    <t>PEÑA RICA_10Qf-30_102849</t>
  </si>
  <si>
    <t>PEÑA RICA_10Qf-30_102849_O8</t>
  </si>
  <si>
    <t>PEÑA RICA_10Qf-30_102849_O11</t>
  </si>
  <si>
    <t>PEÑA RICA_10Qf-30_102849_O13</t>
  </si>
  <si>
    <t>PEÑA RICA_10Qf-30_102849_O27</t>
  </si>
  <si>
    <t>PEÑA RICA_10Qf-30_102849_O29</t>
  </si>
  <si>
    <t>PEÑA RICA_10Qf-30_102849_O32</t>
  </si>
  <si>
    <t>PEÑA RICA_10Rf-30_102964</t>
  </si>
  <si>
    <t>PEÑA RICA_10Rf-30_102964_Q8</t>
  </si>
  <si>
    <t>PEÑA RICA_10Rf-30_102964_Q10</t>
  </si>
  <si>
    <t>PEÑA RICA_10Rf-30_102964_Q12</t>
  </si>
  <si>
    <t>PEÑA RICA_10Rf-30_102964_Q25</t>
  </si>
  <si>
    <t>PEÑA RICA_10Rf-30_102964_Q27</t>
  </si>
  <si>
    <t>PEÑA RICA_10Rf-30_102964_Q30</t>
  </si>
  <si>
    <t>PUEBLITO_05Qd-61_102864_C8</t>
  </si>
  <si>
    <t>PUEBLITO_05Qd-61_102864_C11</t>
  </si>
  <si>
    <t>PUEBLITO_05Qd-61_102864_C13</t>
  </si>
  <si>
    <t>PUEBLITO_05Qd-61_102864_C27</t>
  </si>
  <si>
    <t>PUEBLITO_05Qd-61_102864_C29</t>
  </si>
  <si>
    <t>PUEBLITO_05Qd-61_102864_C32</t>
  </si>
  <si>
    <t>PUEBLITO_05Qd-61_102864_C47</t>
  </si>
  <si>
    <t>PUEBLITO_05Qd-61_102864_C49</t>
  </si>
  <si>
    <t>PUEBLITO_05Qd-61_102864_C52</t>
  </si>
  <si>
    <t>PUEBLITO_05Qd-61_102864_C65</t>
  </si>
  <si>
    <t>PUEBLITO_09Qf-38_102861</t>
  </si>
  <si>
    <t>PUEBLITO_09Qf-38_102861_K4</t>
  </si>
  <si>
    <t>PUEBLITO_09Qf-38_102861_K11</t>
  </si>
  <si>
    <t>PUEBLITO_09Qf-38_102861_K13</t>
  </si>
  <si>
    <t>PUEBLITO_10Qf-30_102846</t>
  </si>
  <si>
    <t>PUEBLITO_10Qf-30_102846_O8</t>
  </si>
  <si>
    <t>PUEBLITO_10Qf-30_102846_O11</t>
  </si>
  <si>
    <t>PUEBLITO_10Qf-30_102846_O13</t>
  </si>
  <si>
    <t>PUEBLITO_10Qf-30_102846_O27</t>
  </si>
  <si>
    <t>PUEBLITO_10Qf-30_102846_O29</t>
  </si>
  <si>
    <t>PUEBLITO_10Qf-30_102846_O32</t>
  </si>
  <si>
    <t>PUEBLITO_10Qf-30_102851</t>
  </si>
  <si>
    <t>PUEBLITO_10Qf-30_102851_O8</t>
  </si>
  <si>
    <t>PUEBLITO_10Qf-30_102851_O11</t>
  </si>
  <si>
    <t>PUEBLITO_10Qf-30_102851_O13</t>
  </si>
  <si>
    <t>PUEBLITO_10Qf-30_102851_O27</t>
  </si>
  <si>
    <t>PUEBLITO_10Qf-30_102851_O29</t>
  </si>
  <si>
    <t>PUEBLITO_10Qf-30_102851_O32</t>
  </si>
  <si>
    <t>PUERTO TOLIMA_10Qf-30_102851</t>
  </si>
  <si>
    <t>PUERTO TOLIMA_10Qf-30_102851_O8</t>
  </si>
  <si>
    <t>PUERTO TOLIMA_10Qf-30_102851_O11</t>
  </si>
  <si>
    <t>PUERTO TOLIMA_10Qf-30_102851_O13</t>
  </si>
  <si>
    <t>PUERTO TOLIMA_10Qf-30_102851_O27</t>
  </si>
  <si>
    <t>PUERTO TOLIMA_10Qf-30_102851_O29</t>
  </si>
  <si>
    <t>PUERTO TOLIMA_10Qf-30_102851_O32</t>
  </si>
  <si>
    <t>RÍO CLARO_10Qf-30_102851</t>
  </si>
  <si>
    <t>RÍO CLARO_10Qf-30_102851_O8</t>
  </si>
  <si>
    <t>RÍO CLARO_10Qf-30_102851_O11</t>
  </si>
  <si>
    <t>RÍO CLARO_10Qf-30_102851_O13</t>
  </si>
  <si>
    <t>RÍO CLARO_10Qf-30_102851_O27</t>
  </si>
  <si>
    <t>RÍO CLARO_10Qf-30_102851_O29</t>
  </si>
  <si>
    <t>RÍO CLARO_10Qf-30_102851_O32</t>
  </si>
  <si>
    <t>RUBÍ_09Qf2s1-38_102862_J10</t>
  </si>
  <si>
    <t>RUBÍ_10Qf-30_102846</t>
  </si>
  <si>
    <t>RUBÍ_10Qf-30_102846_O8</t>
  </si>
  <si>
    <t>RUBÍ_10Qf-30_102846_O11</t>
  </si>
  <si>
    <t>RUBÍ_10Qf-30_102846_O13</t>
  </si>
  <si>
    <t>RUBÍ_10Qf-30_102846_O27</t>
  </si>
  <si>
    <t>RUBÍ_10Qf-30_102846_O29</t>
  </si>
  <si>
    <t>RUBÍ_10Qf-30_102846_O32</t>
  </si>
  <si>
    <t>RUBÍ_10Qf-30_102851</t>
  </si>
  <si>
    <t>RUBÍ_10Qf-30_102851_O8</t>
  </si>
  <si>
    <t>RUBÍ_10Qf-30_102851_O11</t>
  </si>
  <si>
    <t>RUBÍ_10Qf-30_102851_O13</t>
  </si>
  <si>
    <t>RUBÍ_10Qf-30_102851_O27</t>
  </si>
  <si>
    <t>RUBÍ_10Qf-30_102851_O29</t>
  </si>
  <si>
    <t>RUBÍ_10Qf-30_102851_O32</t>
  </si>
  <si>
    <t>SAN AGUSTÍN_10Qf-30_102851</t>
  </si>
  <si>
    <t>SAN AGUSTÍN_10Qf-30_102851_O8</t>
  </si>
  <si>
    <t>SAN AGUSTÍN_10Qf-30_102851_O11</t>
  </si>
  <si>
    <t>SAN AGUSTÍN_10Qf-30_102851_O13</t>
  </si>
  <si>
    <t>SAN AGUSTÍN_10Qf-30_102851_O27</t>
  </si>
  <si>
    <t>SAN AGUSTÍN_10Qf-30_102851_O29</t>
  </si>
  <si>
    <t>SAN AGUSTÍN_10Qf-30_102851_O32</t>
  </si>
  <si>
    <t>SAN AGUSTÍN_10Qfs1-30_102854</t>
  </si>
  <si>
    <t>SAN AGUSTÍN_10Qfs1-30_102854_P8</t>
  </si>
  <si>
    <t>SAN AGUSTÍN_10Qfs1-30_102854_P11</t>
  </si>
  <si>
    <t>SAN AGUSTÍN_10Qfs1-30_102854_P13</t>
  </si>
  <si>
    <t>SAN AGUSTÍN_10Qfs1-30_102854_P27</t>
  </si>
  <si>
    <t>SAN AGUSTÍN_10Qfs1-30_102854_P28</t>
  </si>
  <si>
    <t>SAN AGUSTÍN_10Qfs1-30_102854_P31</t>
  </si>
  <si>
    <t>SAN AGUSTÍN_10Qfs1-30_102856</t>
  </si>
  <si>
    <t>SAN AGUSTÍN_10Qfs1-30_102856_P8</t>
  </si>
  <si>
    <t>SAN AGUSTÍN_10Qfs1-30_102856_P11</t>
  </si>
  <si>
    <t>SAN AGUSTÍN_10Qfs1-30_102856_P13</t>
  </si>
  <si>
    <t>SAN AGUSTÍN_10Qfs1-30_102856_P27</t>
  </si>
  <si>
    <t>SAN AGUSTÍN_10Qfs1-30_102856_P28</t>
  </si>
  <si>
    <t>SAN AGUSTÍN_10Qfs1-30_102856_P31</t>
  </si>
  <si>
    <t>SAN GABRIEL_10Qf-30_102846</t>
  </si>
  <si>
    <t>SAN GABRIEL_10Qf-30_102846_O8</t>
  </si>
  <si>
    <t>SAN GABRIEL_10Qf-30_102846_O11</t>
  </si>
  <si>
    <t>SAN GABRIEL_10Qf-30_102846_O13</t>
  </si>
  <si>
    <t>SAN GABRIEL_10Qf-30_102846_O27</t>
  </si>
  <si>
    <t>SAN GABRIEL_10Qf-30_102846_O29</t>
  </si>
  <si>
    <t>SAN GABRIEL_10Qf-30_102846_O32</t>
  </si>
  <si>
    <t>SAN GABRIEL_10Qf-30_102851</t>
  </si>
  <si>
    <t>SAN GABRIEL_10Qf-30_102851_O8</t>
  </si>
  <si>
    <t>SAN GABRIEL_10Qf-30_102851_O11</t>
  </si>
  <si>
    <t>SAN GABRIEL_10Qf-30_102851_O13</t>
  </si>
  <si>
    <t>SAN GABRIEL_10Qf-30_102851_O27</t>
  </si>
  <si>
    <t>SAN GABRIEL_10Qf-30_102851_O29</t>
  </si>
  <si>
    <t>SAN GABRIEL_10Qf-30_102851_O32</t>
  </si>
  <si>
    <t>SAN ISIDRO_05Qd-61_102864_C8</t>
  </si>
  <si>
    <t>SAN ISIDRO_05Qd-61_102864_C11</t>
  </si>
  <si>
    <t>SAN ISIDRO_05Qd-61_102864_C13</t>
  </si>
  <si>
    <t>SAN ISIDRO_05Qd-61_102864_C27</t>
  </si>
  <si>
    <t>SAN ISIDRO_05Qd-61_102864_C29</t>
  </si>
  <si>
    <t>SAN ISIDRO_05Qd-61_102864_C32</t>
  </si>
  <si>
    <t>SAN ISIDRO_05Qd-61_102864_C47</t>
  </si>
  <si>
    <t>SAN ISIDRO_05Qd-61_102864_C49</t>
  </si>
  <si>
    <t>SAN ISIDRO_05Qd-61_102864_C52</t>
  </si>
  <si>
    <t>SAN ISIDRO_05Qd-61_102864_C65</t>
  </si>
  <si>
    <t>SAN ISIDRO_09Qf-38_102861</t>
  </si>
  <si>
    <t>SAN ISIDRO_09Qf-38_102861_K4</t>
  </si>
  <si>
    <t>SAN ISIDRO_09Qf-38_102861_K11</t>
  </si>
  <si>
    <t>SAN ISIDRO_09Qf-38_102861_K13</t>
  </si>
  <si>
    <t>SAN ISIDRO_10Qf-30_102851</t>
  </si>
  <si>
    <t>SAN ISIDRO_10Qf-30_102851_O8</t>
  </si>
  <si>
    <t>SAN ISIDRO_10Qf-30_102851_O11</t>
  </si>
  <si>
    <t>SAN ISIDRO_10Qf-30_102851_O13</t>
  </si>
  <si>
    <t>SAN ISIDRO_10Qf-30_102851_O27</t>
  </si>
  <si>
    <t>SAN ISIDRO_10Qf-30_102851_O29</t>
  </si>
  <si>
    <t>SAN ISIDRO_10Qf-30_102851_O32</t>
  </si>
  <si>
    <t>SAN JORGE_10Qf-30_102852</t>
  </si>
  <si>
    <t>SAN JORGE_10Qf-30_102852_O8</t>
  </si>
  <si>
    <t>SAN JORGE_10Qf-30_102852_O11</t>
  </si>
  <si>
    <t>SAN JORGE_10Qf-30_102852_O13</t>
  </si>
  <si>
    <t>SAN JORGE_10Qf-30_102852_O27</t>
  </si>
  <si>
    <t>SAN JORGE_10Qf-30_102852_O29</t>
  </si>
  <si>
    <t>SAN JORGE_10Qf-30_102852_O32</t>
  </si>
  <si>
    <t>SAN MIGUEL_10Qf-30_102851</t>
  </si>
  <si>
    <t>SAN MIGUEL_10Qf-30_102851_O8</t>
  </si>
  <si>
    <t>SAN MIGUEL_10Qf-30_102851_O11</t>
  </si>
  <si>
    <t>SAN MIGUEL_10Qf-30_102851_O13</t>
  </si>
  <si>
    <t>SAN MIGUEL_10Qf-30_102851_O27</t>
  </si>
  <si>
    <t>SAN MIGUEL_10Qf-30_102851_O29</t>
  </si>
  <si>
    <t>SAN MIGUEL_10Qf-30_102851_O32</t>
  </si>
  <si>
    <t>SAN PABLO_09Qf2s1-38_102862_J10</t>
  </si>
  <si>
    <t>SAN PABLO_10Qf-30_102851</t>
  </si>
  <si>
    <t>SAN PABLO_10Qf-30_102851_O8</t>
  </si>
  <si>
    <t>SAN PABLO_10Qf-30_102851_O11</t>
  </si>
  <si>
    <t>SAN PABLO_10Qf-30_102851_O13</t>
  </si>
  <si>
    <t>SAN PABLO_10Qf-30_102851_O27</t>
  </si>
  <si>
    <t>SAN PABLO_10Qf-30_102851_O29</t>
  </si>
  <si>
    <t>SAN PABLO_10Qf-30_102851_O32</t>
  </si>
  <si>
    <t>SAN PEDRO_10Qf-30_102851</t>
  </si>
  <si>
    <t>SAN PEDRO_10Qf-30_102851_O8</t>
  </si>
  <si>
    <t>SAN PEDRO_10Qf-30_102851_O11</t>
  </si>
  <si>
    <t>SAN PEDRO_10Qf-30_102851_O13</t>
  </si>
  <si>
    <t>SAN PEDRO_10Qf-30_102851_O27</t>
  </si>
  <si>
    <t>SAN PEDRO_10Qf-30_102851_O29</t>
  </si>
  <si>
    <t>SAN PEDRO_10Qf-30_102851_O32</t>
  </si>
  <si>
    <t>SANTA ROSA_10Qf-30_102852</t>
  </si>
  <si>
    <t>SANTA ROSA_10Qf-30_102852_O8</t>
  </si>
  <si>
    <t>SANTA ROSA_10Qf-30_102852_O11</t>
  </si>
  <si>
    <t>SANTA ROSA_10Qf-30_102852_O13</t>
  </si>
  <si>
    <t>SANTA ROSA_10Qf-30_102852_O27</t>
  </si>
  <si>
    <t>SANTA ROSA_10Qf-30_102852_O29</t>
  </si>
  <si>
    <t>SANTA ROSA_10Qf-30_102852_O32</t>
  </si>
  <si>
    <t>A5</t>
  </si>
  <si>
    <t>BRUCELAS_03Vb-73_102741_A5</t>
  </si>
  <si>
    <t>CaféPlátanoPiscicultura cachama</t>
  </si>
  <si>
    <t>A9</t>
  </si>
  <si>
    <t>BRUCELAS_03Vb-73_102741_A9</t>
  </si>
  <si>
    <t>CaféYucaPiscicultura cachama</t>
  </si>
  <si>
    <t>L6</t>
  </si>
  <si>
    <t>BRUCELAS_09Vf2s1-38_102739_L6</t>
  </si>
  <si>
    <t>L10</t>
  </si>
  <si>
    <t>BRUCELAS_09Vf2s1-38_102739_L10</t>
  </si>
  <si>
    <t>CaféGulupaPiscicultura cachama</t>
  </si>
  <si>
    <t>CAÑO ROTO_03Vb-73_102741_A5</t>
  </si>
  <si>
    <t>CAÑO ROTO_03Vb-73_102741_A9</t>
  </si>
  <si>
    <t>CAÑO ROTO_09Vf2s1-38_102739_L6</t>
  </si>
  <si>
    <t>CAÑO ROTO_09Vf2s1-38_102739_L10</t>
  </si>
  <si>
    <t>C126</t>
  </si>
  <si>
    <t>COLORADAS_05Qd-61_102865_C126</t>
  </si>
  <si>
    <t>C127</t>
  </si>
  <si>
    <t>COLORADAS_05Qd-61_102865_C127</t>
  </si>
  <si>
    <t>CaféFríjolPiscicultura cachama</t>
  </si>
  <si>
    <t>C130</t>
  </si>
  <si>
    <t>COLORADAS_05Qd-61_102865_C130</t>
  </si>
  <si>
    <t>CaféGranadillaPiscicultura cachama</t>
  </si>
  <si>
    <t>C146</t>
  </si>
  <si>
    <t>COLORADAS_05Qd-61_102865_C146</t>
  </si>
  <si>
    <t>C161</t>
  </si>
  <si>
    <t>COLORADAS_05Qd-61_102865_C161</t>
  </si>
  <si>
    <t>EL DIVISO_05Qd-61_102864_C126</t>
  </si>
  <si>
    <t>EL DIVISO_05Qd-61_102864_C127</t>
  </si>
  <si>
    <t>EL DIVISO_05Qd-61_102864_C130</t>
  </si>
  <si>
    <t>EL DIVISO_05Qd-61_102864_C146</t>
  </si>
  <si>
    <t>EL DIVISO_05Qd-61_102864_C161</t>
  </si>
  <si>
    <t>EL DORADO_05Qd-61_102864_C126</t>
  </si>
  <si>
    <t>EL DORADO_05Qd-61_102864_C127</t>
  </si>
  <si>
    <t>EL DORADO_05Qd-61_102864_C130</t>
  </si>
  <si>
    <t>EL DORADO_05Qd-61_102864_C146</t>
  </si>
  <si>
    <t>EL DORADO_05Qd-61_102864_C161</t>
  </si>
  <si>
    <t>EL PLAYON_05Qd-61_102864_C126</t>
  </si>
  <si>
    <t>EL PLAYON_05Qd-61_102864_C127</t>
  </si>
  <si>
    <t>EL PLAYON_05Qd-61_102864_C130</t>
  </si>
  <si>
    <t>EL PLAYON_05Qd-61_102864_C146</t>
  </si>
  <si>
    <t>EL PLAYON_05Qd-61_102864_C161</t>
  </si>
  <si>
    <t>EL PLAYON_05Qd-61_102865_C126</t>
  </si>
  <si>
    <t>EL PLAYON_05Qd-61_102865_C127</t>
  </si>
  <si>
    <t>EL PLAYON_05Qd-61_102865_C130</t>
  </si>
  <si>
    <t>EL PLAYON_05Qd-61_102865_C146</t>
  </si>
  <si>
    <t>EL PLAYON_05Qd-61_102865_C161</t>
  </si>
  <si>
    <t>D70</t>
  </si>
  <si>
    <t>EL PLAYON_05Vd-61_102740_D70</t>
  </si>
  <si>
    <t>D71</t>
  </si>
  <si>
    <t>EL PLAYON_05Vd-61_102740_D71</t>
  </si>
  <si>
    <t>D74</t>
  </si>
  <si>
    <t>EL PLAYON_05Vd-61_102740_D74</t>
  </si>
  <si>
    <t>D90</t>
  </si>
  <si>
    <t>EL PLAYON_05Vd-61_102740_D90</t>
  </si>
  <si>
    <t>EL SILENCIO_05Qd-61_102864_C126</t>
  </si>
  <si>
    <t>EL SILENCIO_05Qd-61_102864_C127</t>
  </si>
  <si>
    <t>EL SILENCIO_05Qd-61_102864_C130</t>
  </si>
  <si>
    <t>EL SILENCIO_05Qd-61_102864_C146</t>
  </si>
  <si>
    <t>EL SILENCIO_05Qd-61_102864_C161</t>
  </si>
  <si>
    <t>ESMERALDA BAJA_05Qd-61_102864_C126</t>
  </si>
  <si>
    <t>ESMERALDA BAJA_05Qd-61_102864_C127</t>
  </si>
  <si>
    <t>ESMERALDA BAJA_05Qd-61_102864_C130</t>
  </si>
  <si>
    <t>ESMERALDA BAJA_05Qd-61_102864_C146</t>
  </si>
  <si>
    <t>ESMERALDA BAJA_05Qd-61_102864_C161</t>
  </si>
  <si>
    <t>LA PRIMAVERA_05Qd-61_102864_C126</t>
  </si>
  <si>
    <t>LA PRIMAVERA_05Qd-61_102864_C127</t>
  </si>
  <si>
    <t>LA PRIMAVERA_05Qd-61_102864_C130</t>
  </si>
  <si>
    <t>LA PRIMAVERA_05Qd-61_102864_C146</t>
  </si>
  <si>
    <t>LA PRIMAVERA_05Qd-61_102864_C161</t>
  </si>
  <si>
    <t>LOS ANDES_05Qd-61_102864_C126</t>
  </si>
  <si>
    <t>LOS ANDES_05Qd-61_102864_C127</t>
  </si>
  <si>
    <t>LOS ANDES_05Qd-61_102864_C130</t>
  </si>
  <si>
    <t>LOS ANDES_05Qd-61_102864_C146</t>
  </si>
  <si>
    <t>LOS ANDES_05Qd-61_102864_C161</t>
  </si>
  <si>
    <t>LOS MANTOS_05Qd-61_102864_C126</t>
  </si>
  <si>
    <t>LOS MANTOS_05Qd-61_102864_C127</t>
  </si>
  <si>
    <t>LOS MANTOS_05Qd-61_102864_C130</t>
  </si>
  <si>
    <t>LOS MANTOS_05Qd-61_102864_C146</t>
  </si>
  <si>
    <t>LOS MANTOS_05Qd-61_102864_C161</t>
  </si>
  <si>
    <t>MAQUENCAL_05Qd-61_102864_C126</t>
  </si>
  <si>
    <t>MAQUENCAL_05Qd-61_102864_C127</t>
  </si>
  <si>
    <t>MAQUENCAL_05Qd-61_102864_C130</t>
  </si>
  <si>
    <t>MAQUENCAL_05Qd-61_102864_C146</t>
  </si>
  <si>
    <t>MAQUENCAL_05Qd-61_102864_C161</t>
  </si>
  <si>
    <t>MAQUENCAL_05Vd-61_102740_D70</t>
  </si>
  <si>
    <t>MAQUENCAL_05Vd-61_102740_D71</t>
  </si>
  <si>
    <t>MAQUENCAL_05Vd-61_102740_D74</t>
  </si>
  <si>
    <t>MAQUENCAL_05Vd-61_102740_D90</t>
  </si>
  <si>
    <t>OASIS BAJO_05Qd-61_102864_C126</t>
  </si>
  <si>
    <t>OASIS BAJO_05Qd-61_102864_C127</t>
  </si>
  <si>
    <t>OASIS BAJO_05Qd-61_102864_C130</t>
  </si>
  <si>
    <t>OASIS BAJO_05Qd-61_102864_C146</t>
  </si>
  <si>
    <t>OASIS BAJO_05Qd-61_102864_C161</t>
  </si>
  <si>
    <t>PUEBLITO_05Qd-61_102864_C126</t>
  </si>
  <si>
    <t>PUEBLITO_05Qd-61_102864_C127</t>
  </si>
  <si>
    <t>PUEBLITO_05Qd-61_102864_C130</t>
  </si>
  <si>
    <t>PUEBLITO_05Qd-61_102864_C146</t>
  </si>
  <si>
    <t>PUEBLITO_05Qd-61_102864_C161</t>
  </si>
  <si>
    <t>SAN ISIDRO_05Qd-61_102864_C126</t>
  </si>
  <si>
    <t>SAN ISIDRO_05Qd-61_102864_C127</t>
  </si>
  <si>
    <t>SAN ISIDRO_05Qd-61_102864_C130</t>
  </si>
  <si>
    <t>SAN ISIDRO_05Qd-61_102864_C146</t>
  </si>
  <si>
    <t>SAN ISIDRO_05Qd-61_102864_C161</t>
  </si>
  <si>
    <t>O6</t>
  </si>
  <si>
    <t>ALTAMIRA_10Qf-30_102851_O6</t>
  </si>
  <si>
    <t>CaféPlátanoCaña panelera</t>
  </si>
  <si>
    <t>O7</t>
  </si>
  <si>
    <t>ALTAMIRA_10Qf-30_102851_O7</t>
  </si>
  <si>
    <t>CaféFríjolCaña panelera</t>
  </si>
  <si>
    <t>O10</t>
  </si>
  <si>
    <t>ALTAMIRA_10Qf-30_102851_O10</t>
  </si>
  <si>
    <t>CaféAguacateCaña panelera</t>
  </si>
  <si>
    <t>O26</t>
  </si>
  <si>
    <t>ALTAMIRA_10Qf-30_102851_O26</t>
  </si>
  <si>
    <t>CaféCaña paneleraGulupa</t>
  </si>
  <si>
    <t>BARRANQUILLA_10Qf-30_102851_O6</t>
  </si>
  <si>
    <t>BARRANQUILLA_10Qf-30_102851_O7</t>
  </si>
  <si>
    <t>BARRANQUILLA_10Qf-30_102851_O10</t>
  </si>
  <si>
    <t>BARRANQUILLA_10Qf-30_102851_O26</t>
  </si>
  <si>
    <t>BETULIA_10Qf-30_102852_O6</t>
  </si>
  <si>
    <t>BETULIA_10Qf-30_102852_O7</t>
  </si>
  <si>
    <t>BETULIA_10Qf-30_102852_O10</t>
  </si>
  <si>
    <t>BETULIA_10Qf-30_102852_O26</t>
  </si>
  <si>
    <t>BILBAO_10Qf-30_102852_O6</t>
  </si>
  <si>
    <t>BILBAO_10Qf-30_102852_O7</t>
  </si>
  <si>
    <t>BILBAO_10Qf-30_102852_O10</t>
  </si>
  <si>
    <t>BILBAO_10Qf-30_102852_O26</t>
  </si>
  <si>
    <t>BOLIVIA_10Qf-30_102852_O6</t>
  </si>
  <si>
    <t>BOLIVIA_10Qf-30_102852_O7</t>
  </si>
  <si>
    <t>BOLIVIA_10Qf-30_102852_O10</t>
  </si>
  <si>
    <t>BOLIVIA_10Qf-30_102852_O26</t>
  </si>
  <si>
    <t>A1</t>
  </si>
  <si>
    <t>BRUCELAS_03Vb-73_102741_A1</t>
  </si>
  <si>
    <t>A3</t>
  </si>
  <si>
    <t>BRUCELAS_03Vb-73_102741_A3</t>
  </si>
  <si>
    <t>CaféCaña paneleraYuca</t>
  </si>
  <si>
    <t>J4</t>
  </si>
  <si>
    <t>BRUCELAS_09Qf2s1-38_102863_J4</t>
  </si>
  <si>
    <t>J9</t>
  </si>
  <si>
    <t>BRUCELAS_09Qf2s1-38_102863_J9</t>
  </si>
  <si>
    <t>L1</t>
  </si>
  <si>
    <t>BRUCELAS_09Vf2s1-38_102739_L1</t>
  </si>
  <si>
    <t>L3</t>
  </si>
  <si>
    <t>BRUCELAS_09Vf2s1-38_102739_L3</t>
  </si>
  <si>
    <t>BRUCELAS_10Qf-30_102851_O6</t>
  </si>
  <si>
    <t>BRUCELAS_10Qf-30_102851_O7</t>
  </si>
  <si>
    <t>BRUCELAS_10Qf-30_102851_O10</t>
  </si>
  <si>
    <t>BRUCELAS_10Qf-30_102851_O26</t>
  </si>
  <si>
    <t>BUENOS AIRES_10Qf-30_102852_O6</t>
  </si>
  <si>
    <t>BUENOS AIRES_10Qf-30_102852_O7</t>
  </si>
  <si>
    <t>BUENOS AIRES_10Qf-30_102852_O10</t>
  </si>
  <si>
    <t>BUENOS AIRES_10Qf-30_102852_O26</t>
  </si>
  <si>
    <t>CAICEDONIA_10Qf-30_102848_O6</t>
  </si>
  <si>
    <t>CAICEDONIA_10Qf-30_102848_O7</t>
  </si>
  <si>
    <t>CAICEDONIA_10Qf-30_102848_O10</t>
  </si>
  <si>
    <t>CAICEDONIA_10Qf-30_102848_O26</t>
  </si>
  <si>
    <t>CAICEDONIA_10Qf-30_102851_O6</t>
  </si>
  <si>
    <t>CAICEDONIA_10Qf-30_102851_O7</t>
  </si>
  <si>
    <t>CAICEDONIA_10Qf-30_102851_O10</t>
  </si>
  <si>
    <t>CAICEDONIA_10Qf-30_102851_O26</t>
  </si>
  <si>
    <t>CAÑO ROTO_03Vb-73_102741_A1</t>
  </si>
  <si>
    <t>CAÑO ROTO_03Vb-73_102741_A3</t>
  </si>
  <si>
    <t>CAÑO ROTO_09Qf2s1-38_102863_J4</t>
  </si>
  <si>
    <t>CAÑO ROTO_09Qf2s1-38_102863_J9</t>
  </si>
  <si>
    <t>CAÑO ROTO_09Vf2s1-38_102739_L1</t>
  </si>
  <si>
    <t>CAÑO ROTO_09Vf2s1-38_102739_L3</t>
  </si>
  <si>
    <t>CIQUILLA_10Qf-30_102852_O6</t>
  </si>
  <si>
    <t>CIQUILLA_10Qf-30_102852_O7</t>
  </si>
  <si>
    <t>CIQUILLA_10Qf-30_102852_O10</t>
  </si>
  <si>
    <t>CIQUILLA_10Qf-30_102852_O26</t>
  </si>
  <si>
    <t>C6</t>
  </si>
  <si>
    <t>COLORADAS_05Qd-61_102865_C6</t>
  </si>
  <si>
    <t>C7</t>
  </si>
  <si>
    <t>COLORADAS_05Qd-61_102865_C7</t>
  </si>
  <si>
    <t>C10</t>
  </si>
  <si>
    <t>COLORADAS_05Qd-61_102865_C10</t>
  </si>
  <si>
    <t>CaféGranadillaCaña panelera</t>
  </si>
  <si>
    <t>C26</t>
  </si>
  <si>
    <t>COLORADAS_05Qd-61_102865_C26</t>
  </si>
  <si>
    <t>C46</t>
  </si>
  <si>
    <t>COLORADAS_05Qd-61_102865_C46</t>
  </si>
  <si>
    <t>COLORADAS_09Qf2s1-38_102862_J4</t>
  </si>
  <si>
    <t>COLORADAS_09Qf2s1-38_102862_J9</t>
  </si>
  <si>
    <t>COLORADAS_09Qf2s1-38_102863_J4</t>
  </si>
  <si>
    <t>COLORADAS_09Qf2s1-38_102863_J9</t>
  </si>
  <si>
    <t>COLORADAS_10Qf-30_102851_O6</t>
  </si>
  <si>
    <t>COLORADAS_10Qf-30_102851_O7</t>
  </si>
  <si>
    <t>COLORADAS_10Qf-30_102851_O10</t>
  </si>
  <si>
    <t>COLORADAS_10Qf-30_102851_O26</t>
  </si>
  <si>
    <t>CRISTALINA_10Qf-30_102852_O6</t>
  </si>
  <si>
    <t>CRISTALINA_10Qf-30_102852_O7</t>
  </si>
  <si>
    <t>CRISTALINA_10Qf-30_102852_O10</t>
  </si>
  <si>
    <t>CRISTALINA_10Qf-30_102852_O26</t>
  </si>
  <si>
    <t>EL CAIMÁN_10Qf-30_102851_O6</t>
  </si>
  <si>
    <t>EL CAIMÁN_10Qf-30_102851_O7</t>
  </si>
  <si>
    <t>EL CAIMÁN_10Qf-30_102851_O10</t>
  </si>
  <si>
    <t>EL CAIMÁN_10Qf-30_102851_O26</t>
  </si>
  <si>
    <t>EL CASTILLO_10Qf-30_102852_O6</t>
  </si>
  <si>
    <t>EL CASTILLO_10Qf-30_102852_O7</t>
  </si>
  <si>
    <t>EL CASTILLO_10Qf-30_102852_O10</t>
  </si>
  <si>
    <t>EL CASTILLO_10Qf-30_102852_O26</t>
  </si>
  <si>
    <t>EL DIAMANTE_10Qf-30_102851_O6</t>
  </si>
  <si>
    <t>EL DIAMANTE_10Qf-30_102851_O7</t>
  </si>
  <si>
    <t>EL DIAMANTE_10Qf-30_102851_O10</t>
  </si>
  <si>
    <t>EL DIAMANTE_10Qf-30_102851_O26</t>
  </si>
  <si>
    <t>EL DIVISO_05Qd-61_102864_C6</t>
  </si>
  <si>
    <t>EL DIVISO_05Qd-61_102864_C7</t>
  </si>
  <si>
    <t>EL DIVISO_05Qd-61_102864_C10</t>
  </si>
  <si>
    <t>EL DIVISO_05Qd-61_102864_C26</t>
  </si>
  <si>
    <t>EL DIVISO_05Qd-61_102864_C46</t>
  </si>
  <si>
    <t>EL DIVISO_10Qf-30_102851_O6</t>
  </si>
  <si>
    <t>EL DIVISO_10Qf-30_102851_O7</t>
  </si>
  <si>
    <t>EL DIVISO_10Qf-30_102851_O10</t>
  </si>
  <si>
    <t>EL DIVISO_10Qf-30_102851_O26</t>
  </si>
  <si>
    <t>P6</t>
  </si>
  <si>
    <t>EL DIVISO_10Qfs1-30_102856_P6</t>
  </si>
  <si>
    <t>P7</t>
  </si>
  <si>
    <t>EL DIVISO_10Qfs1-30_102856_P7</t>
  </si>
  <si>
    <t>P10</t>
  </si>
  <si>
    <t>EL DIVISO_10Qfs1-30_102856_P10</t>
  </si>
  <si>
    <t>P26</t>
  </si>
  <si>
    <t>EL DIVISO_10Qfs1-30_102856_P26</t>
  </si>
  <si>
    <t>EL DORADO_05Qd-61_102864_C6</t>
  </si>
  <si>
    <t>EL DORADO_05Qd-61_102864_C7</t>
  </si>
  <si>
    <t>EL DORADO_05Qd-61_102864_C10</t>
  </si>
  <si>
    <t>EL DORADO_05Qd-61_102864_C26</t>
  </si>
  <si>
    <t>EL DORADO_05Qd-61_102864_C46</t>
  </si>
  <si>
    <t>EL DORADO_10Qf-30_102851_O6</t>
  </si>
  <si>
    <t>EL DORADO_10Qf-30_102851_O7</t>
  </si>
  <si>
    <t>EL DORADO_10Qf-30_102851_O10</t>
  </si>
  <si>
    <t>EL DORADO_10Qf-30_102851_O26</t>
  </si>
  <si>
    <t>EL DORADO_10Qfs1-30_102854_P6</t>
  </si>
  <si>
    <t>EL DORADO_10Qfs1-30_102854_P7</t>
  </si>
  <si>
    <t>EL DORADO_10Qfs1-30_102854_P10</t>
  </si>
  <si>
    <t>EL DORADO_10Qfs1-30_102854_P26</t>
  </si>
  <si>
    <t>EL EDÉN_10Qf-30_102848_O6</t>
  </si>
  <si>
    <t>EL EDÉN_10Qf-30_102848_O7</t>
  </si>
  <si>
    <t>EL EDÉN_10Qf-30_102848_O10</t>
  </si>
  <si>
    <t>EL EDÉN_10Qf-30_102848_O26</t>
  </si>
  <si>
    <t>EL EDÉN_10Qf-30_102851_O6</t>
  </si>
  <si>
    <t>EL EDÉN_10Qf-30_102851_O7</t>
  </si>
  <si>
    <t>EL EDÉN_10Qf-30_102851_O10</t>
  </si>
  <si>
    <t>EL EDÉN_10Qf-30_102851_O26</t>
  </si>
  <si>
    <t>EL JARDÍN_10Qf-30_102851_O6</t>
  </si>
  <si>
    <t>EL JARDÍN_10Qf-30_102851_O7</t>
  </si>
  <si>
    <t>EL JARDÍN_10Qf-30_102851_O10</t>
  </si>
  <si>
    <t>EL JARDÍN_10Qf-30_102851_O26</t>
  </si>
  <si>
    <t>EL JORDÁN_10Qf-30_102851_O6</t>
  </si>
  <si>
    <t>EL JORDÁN_10Qf-30_102851_O7</t>
  </si>
  <si>
    <t>EL JORDÁN_10Qf-30_102851_O10</t>
  </si>
  <si>
    <t>EL JORDÁN_10Qf-30_102851_O26</t>
  </si>
  <si>
    <t>EL NAZARENO_10Qf-30_102851_O6</t>
  </si>
  <si>
    <t>EL NAZARENO_10Qf-30_102851_O7</t>
  </si>
  <si>
    <t>EL NAZARENO_10Qf-30_102851_O10</t>
  </si>
  <si>
    <t>EL NAZARENO_10Qf-30_102851_O26</t>
  </si>
  <si>
    <t>EL PARAÍSO_10Qf-30_102846_O6</t>
  </si>
  <si>
    <t>EL PARAÍSO_10Qf-30_102846_O7</t>
  </si>
  <si>
    <t>EL PARAÍSO_10Qf-30_102846_O10</t>
  </si>
  <si>
    <t>EL PARAÍSO_10Qf-30_102846_O26</t>
  </si>
  <si>
    <t>EL PARAÍSO_10Qf-30_102847_O6</t>
  </si>
  <si>
    <t>EL PARAÍSO_10Qf-30_102847_O7</t>
  </si>
  <si>
    <t>EL PARAÍSO_10Qf-30_102847_O10</t>
  </si>
  <si>
    <t>EL PARAÍSO_10Qf-30_102847_O26</t>
  </si>
  <si>
    <t>EL PARAÍSO_10Qf-30_102851_O6</t>
  </si>
  <si>
    <t>EL PARAÍSO_10Qf-30_102851_O7</t>
  </si>
  <si>
    <t>EL PARAÍSO_10Qf-30_102851_O10</t>
  </si>
  <si>
    <t>EL PARAÍSO_10Qf-30_102851_O26</t>
  </si>
  <si>
    <t>EL PLAYON_05Qd-61_102864_C6</t>
  </si>
  <si>
    <t>EL PLAYON_05Qd-61_102864_C7</t>
  </si>
  <si>
    <t>EL PLAYON_05Qd-61_102864_C10</t>
  </si>
  <si>
    <t>EL PLAYON_05Qd-61_102864_C26</t>
  </si>
  <si>
    <t>EL PLAYON_05Qd-61_102864_C46</t>
  </si>
  <si>
    <t>EL PLAYON_05Qd-61_102865_C6</t>
  </si>
  <si>
    <t>EL PLAYON_05Qd-61_102865_C7</t>
  </si>
  <si>
    <t>EL PLAYON_05Qd-61_102865_C10</t>
  </si>
  <si>
    <t>EL PLAYON_05Qd-61_102865_C26</t>
  </si>
  <si>
    <t>EL PLAYON_05Qd-61_102865_C46</t>
  </si>
  <si>
    <t>D6</t>
  </si>
  <si>
    <t>EL PLAYON_05Vd-61_102740_D6</t>
  </si>
  <si>
    <t>D7</t>
  </si>
  <si>
    <t>EL PLAYON_05Vd-61_102740_D7</t>
  </si>
  <si>
    <t>D10</t>
  </si>
  <si>
    <t>EL PLAYON_05Vd-61_102740_D10</t>
  </si>
  <si>
    <t>D26</t>
  </si>
  <si>
    <t>EL PLAYON_05Vd-61_102740_D26</t>
  </si>
  <si>
    <t>K2</t>
  </si>
  <si>
    <t>EL PLAYON_09Qf-38_102861_K2</t>
  </si>
  <si>
    <t>K3</t>
  </si>
  <si>
    <t>EL PLAYON_09Qf-38_102861_K3</t>
  </si>
  <si>
    <t>K10</t>
  </si>
  <si>
    <t>EL PLAYON_09Qf-38_102861_K10</t>
  </si>
  <si>
    <t>EL PLAYON_09Qf2s1-38_102862_J4</t>
  </si>
  <si>
    <t>EL PLAYON_09Qf2s1-38_102862_J9</t>
  </si>
  <si>
    <t>EL PLAYON_10Qf-30_102851_O6</t>
  </si>
  <si>
    <t>EL PLAYON_10Qf-30_102851_O7</t>
  </si>
  <si>
    <t>EL PLAYON_10Qf-30_102851_O10</t>
  </si>
  <si>
    <t>EL PLAYON_10Qf-30_102851_O26</t>
  </si>
  <si>
    <t>EL PORVENIR_10Qf-30_102852_O6</t>
  </si>
  <si>
    <t>EL PORVENIR_10Qf-30_102852_O7</t>
  </si>
  <si>
    <t>EL PORVENIR_10Qf-30_102852_O10</t>
  </si>
  <si>
    <t>EL PORVENIR_10Qf-30_102852_O26</t>
  </si>
  <si>
    <t>EL PORVENIR_10Qfs1-30_102857_P6</t>
  </si>
  <si>
    <t>EL PORVENIR_10Qfs1-30_102857_P7</t>
  </si>
  <si>
    <t>EL PORVENIR_10Qfs1-30_102857_P10</t>
  </si>
  <si>
    <t>EL PORVENIR_10Qfs1-30_102857_P26</t>
  </si>
  <si>
    <t>EL PROGRESO_10Qf-30_102851_O6</t>
  </si>
  <si>
    <t>EL PROGRESO_10Qf-30_102851_O7</t>
  </si>
  <si>
    <t>EL PROGRESO_10Qf-30_102851_O10</t>
  </si>
  <si>
    <t>EL PROGRESO_10Qf-30_102851_O26</t>
  </si>
  <si>
    <t>Q6</t>
  </si>
  <si>
    <t>EL PROGRESO_10Rf-30_102964_Q6</t>
  </si>
  <si>
    <t>Q7</t>
  </si>
  <si>
    <t>EL PROGRESO_10Rf-30_102964_Q7</t>
  </si>
  <si>
    <t>Q9</t>
  </si>
  <si>
    <t>EL PROGRESO_10Rf-30_102964_Q9</t>
  </si>
  <si>
    <t>Q24</t>
  </si>
  <si>
    <t>EL PROGRESO_10Rf-30_102964_Q24</t>
  </si>
  <si>
    <t>EL RECREO_10Qf-30_102852_O6</t>
  </si>
  <si>
    <t>EL RECREO_10Qf-30_102852_O7</t>
  </si>
  <si>
    <t>EL RECREO_10Qf-30_102852_O10</t>
  </si>
  <si>
    <t>EL RECREO_10Qf-30_102852_O26</t>
  </si>
  <si>
    <t>EL SILENCIO_05Qd-61_102864_C6</t>
  </si>
  <si>
    <t>EL SILENCIO_05Qd-61_102864_C7</t>
  </si>
  <si>
    <t>EL SILENCIO_05Qd-61_102864_C10</t>
  </si>
  <si>
    <t>EL SILENCIO_05Qd-61_102864_C26</t>
  </si>
  <si>
    <t>EL SILENCIO_05Qd-61_102864_C46</t>
  </si>
  <si>
    <t>EL SILENCIO_09Qf-38_102861_K2</t>
  </si>
  <si>
    <t>EL SILENCIO_09Qf-38_102861_K3</t>
  </si>
  <si>
    <t>EL SILENCIO_09Qf-38_102861_K10</t>
  </si>
  <si>
    <t>EL SILENCIO_10Qf-30_102851_O6</t>
  </si>
  <si>
    <t>EL SILENCIO_10Qf-30_102851_O7</t>
  </si>
  <si>
    <t>EL SILENCIO_10Qf-30_102851_O10</t>
  </si>
  <si>
    <t>EL SILENCIO_10Qf-30_102851_O26</t>
  </si>
  <si>
    <t>EL TOPACIO_10Qf-30_102845_O6</t>
  </si>
  <si>
    <t>EL TOPACIO_10Qf-30_102845_O7</t>
  </si>
  <si>
    <t>EL TOPACIO_10Qf-30_102845_O10</t>
  </si>
  <si>
    <t>EL TOPACIO_10Qf-30_102845_O26</t>
  </si>
  <si>
    <t>EL TOPACIO_10Qf-30_102851_O6</t>
  </si>
  <si>
    <t>EL TOPACIO_10Qf-30_102851_O7</t>
  </si>
  <si>
    <t>EL TOPACIO_10Qf-30_102851_O10</t>
  </si>
  <si>
    <t>EL TOPACIO_10Qf-30_102851_O26</t>
  </si>
  <si>
    <t>ESMERALDA ALTA_10Qf-30_102851_O6</t>
  </si>
  <si>
    <t>ESMERALDA ALTA_10Qf-30_102851_O7</t>
  </si>
  <si>
    <t>ESMERALDA ALTA_10Qf-30_102851_O10</t>
  </si>
  <si>
    <t>ESMERALDA ALTA_10Qf-30_102851_O26</t>
  </si>
  <si>
    <t>ESMERALDA ALTA_10Qfs1-30_102853_P6</t>
  </si>
  <si>
    <t>ESMERALDA ALTA_10Qfs1-30_102853_P7</t>
  </si>
  <si>
    <t>ESMERALDA ALTA_10Qfs1-30_102853_P10</t>
  </si>
  <si>
    <t>ESMERALDA ALTA_10Qfs1-30_102853_P26</t>
  </si>
  <si>
    <t>ESMERALDA ALTA_10Qfs1-30_102856_P6</t>
  </si>
  <si>
    <t>ESMERALDA ALTA_10Qfs1-30_102856_P7</t>
  </si>
  <si>
    <t>ESMERALDA ALTA_10Qfs1-30_102856_P10</t>
  </si>
  <si>
    <t>ESMERALDA ALTA_10Qfs1-30_102856_P26</t>
  </si>
  <si>
    <t>ESMERALDA BAJA_05Qd-61_102864_C6</t>
  </si>
  <si>
    <t>ESMERALDA BAJA_05Qd-61_102864_C7</t>
  </si>
  <si>
    <t>ESMERALDA BAJA_05Qd-61_102864_C10</t>
  </si>
  <si>
    <t>ESMERALDA BAJA_05Qd-61_102864_C26</t>
  </si>
  <si>
    <t>ESMERALDA BAJA_05Qd-61_102864_C46</t>
  </si>
  <si>
    <t>ESMERALDA BAJA_10Qf-30_102851_O6</t>
  </si>
  <si>
    <t>ESMERALDA BAJA_10Qf-30_102851_O7</t>
  </si>
  <si>
    <t>ESMERALDA BAJA_10Qf-30_102851_O10</t>
  </si>
  <si>
    <t>ESMERALDA BAJA_10Qf-30_102851_O26</t>
  </si>
  <si>
    <t>ESMERALDA BAJA_10Qfs1-30_102854_P6</t>
  </si>
  <si>
    <t>ESMERALDA BAJA_10Qfs1-30_102854_P7</t>
  </si>
  <si>
    <t>ESMERALDA BAJA_10Qfs1-30_102854_P10</t>
  </si>
  <si>
    <t>ESMERALDA BAJA_10Qfs1-30_102854_P26</t>
  </si>
  <si>
    <t>ESMERALDA BAJA_10Qfs1-30_102856_P6</t>
  </si>
  <si>
    <t>ESMERALDA BAJA_10Qfs1-30_102856_P7</t>
  </si>
  <si>
    <t>ESMERALDA BAJA_10Qfs1-30_102856_P10</t>
  </si>
  <si>
    <t>ESMERALDA BAJA_10Qfs1-30_102856_P26</t>
  </si>
  <si>
    <t>FLORECITA_10Qf-30_102851_O6</t>
  </si>
  <si>
    <t>FLORECITA_10Qf-30_102851_O7</t>
  </si>
  <si>
    <t>FLORECITA_10Qf-30_102851_O10</t>
  </si>
  <si>
    <t>FLORECITA_10Qf-30_102851_O26</t>
  </si>
  <si>
    <t>FUNDADORES_10Qf-30_102852_O6</t>
  </si>
  <si>
    <t>FUNDADORES_10Qf-30_102852_O7</t>
  </si>
  <si>
    <t>FUNDADORES_10Qf-30_102852_O10</t>
  </si>
  <si>
    <t>FUNDADORES_10Qf-30_102852_O26</t>
  </si>
  <si>
    <t>JERUSALEM_10Qf-30_102851_O6</t>
  </si>
  <si>
    <t>JERUSALEM_10Qf-30_102851_O7</t>
  </si>
  <si>
    <t>JERUSALEM_10Qf-30_102851_O10</t>
  </si>
  <si>
    <t>JERUSALEM_10Qf-30_102851_O26</t>
  </si>
  <si>
    <t>LA  ALDEA_10Qf-30_102851_O6</t>
  </si>
  <si>
    <t>LA  ALDEA_10Qf-30_102851_O7</t>
  </si>
  <si>
    <t>LA  ALDEA_10Qf-30_102851_O10</t>
  </si>
  <si>
    <t>LA  ALDEA_10Qf-30_102851_O26</t>
  </si>
  <si>
    <t>LA ARMENIA_10Qf-30_102848_O6</t>
  </si>
  <si>
    <t>LA ARMENIA_10Qf-30_102848_O7</t>
  </si>
  <si>
    <t>LA ARMENIA_10Qf-30_102848_O10</t>
  </si>
  <si>
    <t>LA ARMENIA_10Qf-30_102848_O26</t>
  </si>
  <si>
    <t>LA ARMENIA_10Qf-30_102851_O6</t>
  </si>
  <si>
    <t>LA ARMENIA_10Qf-30_102851_O7</t>
  </si>
  <si>
    <t>LA ARMENIA_10Qf-30_102851_O10</t>
  </si>
  <si>
    <t>LA ARMENIA_10Qf-30_102851_O26</t>
  </si>
  <si>
    <t>LA AURORA_10Qf-30_102852_O6</t>
  </si>
  <si>
    <t>LA AURORA_10Qf-30_102852_O7</t>
  </si>
  <si>
    <t>LA AURORA_10Qf-30_102852_O10</t>
  </si>
  <si>
    <t>LA AURORA_10Qf-30_102852_O26</t>
  </si>
  <si>
    <t>LA ESPERANZA_10Qf-30_102852_O6</t>
  </si>
  <si>
    <t>LA ESPERANZA_10Qf-30_102852_O7</t>
  </si>
  <si>
    <t>LA ESPERANZA_10Qf-30_102852_O10</t>
  </si>
  <si>
    <t>LA ESPERANZA_10Qf-30_102852_O26</t>
  </si>
  <si>
    <t>LA ESTRELLA_10Qf-30_102851_O6</t>
  </si>
  <si>
    <t>LA ESTRELLA_10Qf-30_102851_O7</t>
  </si>
  <si>
    <t>LA ESTRELLA_10Qf-30_102851_O10</t>
  </si>
  <si>
    <t>LA ESTRELLA_10Qf-30_102851_O26</t>
  </si>
  <si>
    <t>LA GUAJIRA_10Qf-30_102851_O6</t>
  </si>
  <si>
    <t>LA GUAJIRA_10Qf-30_102851_O7</t>
  </si>
  <si>
    <t>LA GUAJIRA_10Qf-30_102851_O10</t>
  </si>
  <si>
    <t>LA GUAJIRA_10Qf-30_102851_O26</t>
  </si>
  <si>
    <t>LA HACIENDA_10Qf-30_102851_O6</t>
  </si>
  <si>
    <t>LA HACIENDA_10Qf-30_102851_O7</t>
  </si>
  <si>
    <t>LA HACIENDA_10Qf-30_102851_O10</t>
  </si>
  <si>
    <t>LA HACIENDA_10Qf-30_102851_O26</t>
  </si>
  <si>
    <t>LA ILUSIÓN_10Qf-30_102852_O6</t>
  </si>
  <si>
    <t>LA ILUSIÓN_10Qf-30_102852_O7</t>
  </si>
  <si>
    <t>LA ILUSIÓN_10Qf-30_102852_O10</t>
  </si>
  <si>
    <t>LA ILUSIÓN_10Qf-30_102852_O26</t>
  </si>
  <si>
    <t>LA LIBERTAD_10Qf-30_102852_O6</t>
  </si>
  <si>
    <t>LA LIBERTAD_10Qf-30_102852_O7</t>
  </si>
  <si>
    <t>LA LIBERTAD_10Qf-30_102852_O10</t>
  </si>
  <si>
    <t>LA LIBERTAD_10Qf-30_102852_O26</t>
  </si>
  <si>
    <t>LA LOMA_10Qf-30_102852_O6</t>
  </si>
  <si>
    <t>LA LOMA_10Qf-30_102852_O7</t>
  </si>
  <si>
    <t>LA LOMA_10Qf-30_102852_O10</t>
  </si>
  <si>
    <t>LA LOMA_10Qf-30_102852_O26</t>
  </si>
  <si>
    <t>LA ORTIGA_10Qf-30_102847_O6</t>
  </si>
  <si>
    <t>LA ORTIGA_10Qf-30_102847_O7</t>
  </si>
  <si>
    <t>LA ORTIGA_10Qf-30_102847_O10</t>
  </si>
  <si>
    <t>LA ORTIGA_10Qf-30_102847_O26</t>
  </si>
  <si>
    <t>LA ORTIGA_10Qf-30_102851_O6</t>
  </si>
  <si>
    <t>LA ORTIGA_10Qf-30_102851_O7</t>
  </si>
  <si>
    <t>LA ORTIGA_10Qf-30_102851_O10</t>
  </si>
  <si>
    <t>LA ORTIGA_10Qf-30_102851_O26</t>
  </si>
  <si>
    <t>LA PALEMERA_10Qf-30_102851_O6</t>
  </si>
  <si>
    <t>LA PALEMERA_10Qf-30_102851_O7</t>
  </si>
  <si>
    <t>LA PALEMERA_10Qf-30_102851_O10</t>
  </si>
  <si>
    <t>LA PALEMERA_10Qf-30_102851_O26</t>
  </si>
  <si>
    <t>LA PRIMAVERA_05Qd-61_102864_C6</t>
  </si>
  <si>
    <t>LA PRIMAVERA_05Qd-61_102864_C7</t>
  </si>
  <si>
    <t>LA PRIMAVERA_05Qd-61_102864_C10</t>
  </si>
  <si>
    <t>LA PRIMAVERA_05Qd-61_102864_C26</t>
  </si>
  <si>
    <t>LA PRIMAVERA_05Qd-61_102864_C46</t>
  </si>
  <si>
    <t>LA PRIMAVERA_10Qf-30_102851_O6</t>
  </si>
  <si>
    <t>LA PRIMAVERA_10Qf-30_102851_O7</t>
  </si>
  <si>
    <t>LA PRIMAVERA_10Qf-30_102851_O10</t>
  </si>
  <si>
    <t>LA PRIMAVERA_10Qf-30_102851_O26</t>
  </si>
  <si>
    <t>LA UNIÓN_10Qf-30_102851_O6</t>
  </si>
  <si>
    <t>LA UNIÓN_10Qf-30_102851_O7</t>
  </si>
  <si>
    <t>LA UNIÓN_10Qf-30_102851_O10</t>
  </si>
  <si>
    <t>LA UNIÓN_10Qf-30_102851_O26</t>
  </si>
  <si>
    <t>LAS JUNTAS_10Qf-30_102851_O6</t>
  </si>
  <si>
    <t>LAS JUNTAS_10Qf-30_102851_O7</t>
  </si>
  <si>
    <t>LAS JUNTAS_10Qf-30_102851_O10</t>
  </si>
  <si>
    <t>LAS JUNTAS_10Qf-30_102851_O26</t>
  </si>
  <si>
    <t>LIMÓN_10Qf-30_102851_O6</t>
  </si>
  <si>
    <t>LIMÓN_10Qf-30_102851_O7</t>
  </si>
  <si>
    <t>LIMÓN_10Qf-30_102851_O10</t>
  </si>
  <si>
    <t>LIMÓN_10Qf-30_102851_O26</t>
  </si>
  <si>
    <t>LOS ANDES_05Qd-61_102864_C6</t>
  </si>
  <si>
    <t>LOS ANDES_05Qd-61_102864_C7</t>
  </si>
  <si>
    <t>LOS ANDES_05Qd-61_102864_C10</t>
  </si>
  <si>
    <t>LOS ANDES_05Qd-61_102864_C26</t>
  </si>
  <si>
    <t>LOS ANDES_05Qd-61_102864_C46</t>
  </si>
  <si>
    <t>LOS ANDES_10Qf-30_102851_O6</t>
  </si>
  <si>
    <t>LOS ANDES_10Qf-30_102851_O7</t>
  </si>
  <si>
    <t>LOS ANDES_10Qf-30_102851_O10</t>
  </si>
  <si>
    <t>LOS ANDES_10Qf-30_102851_O26</t>
  </si>
  <si>
    <t>LOS MANTOS_05Qd-61_102864_C6</t>
  </si>
  <si>
    <t>LOS MANTOS_05Qd-61_102864_C7</t>
  </si>
  <si>
    <t>LOS MANTOS_05Qd-61_102864_C10</t>
  </si>
  <si>
    <t>LOS MANTOS_05Qd-61_102864_C26</t>
  </si>
  <si>
    <t>LOS MANTOS_05Qd-61_102864_C46</t>
  </si>
  <si>
    <t>LOS MANTOS_10Qf-30_102851_O6</t>
  </si>
  <si>
    <t>LOS MANTOS_10Qf-30_102851_O7</t>
  </si>
  <si>
    <t>LOS MANTOS_10Qf-30_102851_O10</t>
  </si>
  <si>
    <t>LOS MANTOS_10Qf-30_102851_O26</t>
  </si>
  <si>
    <t>MAQUENCAL_05Qd-61_102864_C6</t>
  </si>
  <si>
    <t>MAQUENCAL_05Qd-61_102864_C7</t>
  </si>
  <si>
    <t>MAQUENCAL_05Qd-61_102864_C10</t>
  </si>
  <si>
    <t>MAQUENCAL_05Qd-61_102864_C26</t>
  </si>
  <si>
    <t>MAQUENCAL_05Qd-61_102864_C46</t>
  </si>
  <si>
    <t>MAQUENCAL_05Vd-61_102740_D6</t>
  </si>
  <si>
    <t>MAQUENCAL_05Vd-61_102740_D7</t>
  </si>
  <si>
    <t>MAQUENCAL_05Vd-61_102740_D10</t>
  </si>
  <si>
    <t>MAQUENCAL_05Vd-61_102740_D26</t>
  </si>
  <si>
    <t>MAQUENCAL_10Qf-30_102851_O6</t>
  </si>
  <si>
    <t>MAQUENCAL_10Qf-30_102851_O7</t>
  </si>
  <si>
    <t>MAQUENCAL_10Qf-30_102851_O10</t>
  </si>
  <si>
    <t>MAQUENCAL_10Qf-30_102851_O26</t>
  </si>
  <si>
    <t>MONTALVO_10Qf-30_102851_O6</t>
  </si>
  <si>
    <t>MONTALVO_10Qf-30_102851_O7</t>
  </si>
  <si>
    <t>MONTALVO_10Qf-30_102851_O10</t>
  </si>
  <si>
    <t>MONTALVO_10Qf-30_102851_O26</t>
  </si>
  <si>
    <t>OASIS ALTO_10Qf-30_102851_O6</t>
  </si>
  <si>
    <t>OASIS ALTO_10Qf-30_102851_O7</t>
  </si>
  <si>
    <t>OASIS ALTO_10Qf-30_102851_O10</t>
  </si>
  <si>
    <t>OASIS ALTO_10Qf-30_102851_O26</t>
  </si>
  <si>
    <t>OASIS BAJO_05Qd-61_102864_C6</t>
  </si>
  <si>
    <t>OASIS BAJO_05Qd-61_102864_C7</t>
  </si>
  <si>
    <t>OASIS BAJO_05Qd-61_102864_C10</t>
  </si>
  <si>
    <t>OASIS BAJO_05Qd-61_102864_C26</t>
  </si>
  <si>
    <t>OASIS BAJO_05Qd-61_102864_C46</t>
  </si>
  <si>
    <t>OASIS BAJO_10Qf-30_102851_O6</t>
  </si>
  <si>
    <t>OASIS BAJO_10Qf-30_102851_O7</t>
  </si>
  <si>
    <t>OASIS BAJO_10Qf-30_102851_O10</t>
  </si>
  <si>
    <t>OASIS BAJO_10Qf-30_102851_O26</t>
  </si>
  <si>
    <t>PALOMAS_10Rf-30_102964_Q6</t>
  </si>
  <si>
    <t>PALOMAS_10Rf-30_102964_Q7</t>
  </si>
  <si>
    <t>PALOMAS_10Rf-30_102964_Q9</t>
  </si>
  <si>
    <t>PALOMAS_10Rf-30_102964_Q24</t>
  </si>
  <si>
    <t>PATAGONIA_10Qf-30_102852_O6</t>
  </si>
  <si>
    <t>PATAGONIA_10Qf-30_102852_O7</t>
  </si>
  <si>
    <t>PATAGONIA_10Qf-30_102852_O10</t>
  </si>
  <si>
    <t>PATAGONIA_10Qf-30_102852_O26</t>
  </si>
  <si>
    <t>PEÑA RICA_10Qf-30_102849_O6</t>
  </si>
  <si>
    <t>PEÑA RICA_10Qf-30_102849_O7</t>
  </si>
  <si>
    <t>PEÑA RICA_10Qf-30_102849_O10</t>
  </si>
  <si>
    <t>PEÑA RICA_10Qf-30_102849_O26</t>
  </si>
  <si>
    <t>PEÑA RICA_10Rf-30_102964_Q6</t>
  </si>
  <si>
    <t>PEÑA RICA_10Rf-30_102964_Q7</t>
  </si>
  <si>
    <t>PEÑA RICA_10Rf-30_102964_Q9</t>
  </si>
  <si>
    <t>PEÑA RICA_10Rf-30_102964_Q24</t>
  </si>
  <si>
    <t>PUEBLITO_05Qd-61_102864_C6</t>
  </si>
  <si>
    <t>PUEBLITO_05Qd-61_102864_C7</t>
  </si>
  <si>
    <t>PUEBLITO_05Qd-61_102864_C10</t>
  </si>
  <si>
    <t>PUEBLITO_05Qd-61_102864_C26</t>
  </si>
  <si>
    <t>PUEBLITO_05Qd-61_102864_C46</t>
  </si>
  <si>
    <t>PUEBLITO_09Qf-38_102861_K2</t>
  </si>
  <si>
    <t>PUEBLITO_09Qf-38_102861_K3</t>
  </si>
  <si>
    <t>PUEBLITO_09Qf-38_102861_K10</t>
  </si>
  <si>
    <t>PUEBLITO_10Qf-30_102846_O6</t>
  </si>
  <si>
    <t>PUEBLITO_10Qf-30_102846_O7</t>
  </si>
  <si>
    <t>PUEBLITO_10Qf-30_102846_O10</t>
  </si>
  <si>
    <t>PUEBLITO_10Qf-30_102846_O26</t>
  </si>
  <si>
    <t>PUEBLITO_10Qf-30_102851_O6</t>
  </si>
  <si>
    <t>PUEBLITO_10Qf-30_102851_O7</t>
  </si>
  <si>
    <t>PUEBLITO_10Qf-30_102851_O10</t>
  </si>
  <si>
    <t>PUEBLITO_10Qf-30_102851_O26</t>
  </si>
  <si>
    <t>PUERTO TOLIMA_10Qf-30_102851_O6</t>
  </si>
  <si>
    <t>PUERTO TOLIMA_10Qf-30_102851_O7</t>
  </si>
  <si>
    <t>PUERTO TOLIMA_10Qf-30_102851_O10</t>
  </si>
  <si>
    <t>PUERTO TOLIMA_10Qf-30_102851_O26</t>
  </si>
  <si>
    <t>RÍO CLARO_10Qf-30_102851_O6</t>
  </si>
  <si>
    <t>RÍO CLARO_10Qf-30_102851_O7</t>
  </si>
  <si>
    <t>RÍO CLARO_10Qf-30_102851_O10</t>
  </si>
  <si>
    <t>RÍO CLARO_10Qf-30_102851_O26</t>
  </si>
  <si>
    <t>RUBÍ_09Qf2s1-38_102862_J4</t>
  </si>
  <si>
    <t>RUBÍ_09Qf2s1-38_102862_J9</t>
  </si>
  <si>
    <t>RUBÍ_10Qf-30_102846_O6</t>
  </si>
  <si>
    <t>RUBÍ_10Qf-30_102846_O7</t>
  </si>
  <si>
    <t>RUBÍ_10Qf-30_102846_O10</t>
  </si>
  <si>
    <t>RUBÍ_10Qf-30_102846_O26</t>
  </si>
  <si>
    <t>RUBÍ_10Qf-30_102851_O6</t>
  </si>
  <si>
    <t>RUBÍ_10Qf-30_102851_O7</t>
  </si>
  <si>
    <t>RUBÍ_10Qf-30_102851_O10</t>
  </si>
  <si>
    <t>RUBÍ_10Qf-30_102851_O26</t>
  </si>
  <si>
    <t>SAN AGUSTÍN_10Qf-30_102851_O6</t>
  </si>
  <si>
    <t>SAN AGUSTÍN_10Qf-30_102851_O7</t>
  </si>
  <si>
    <t>SAN AGUSTÍN_10Qf-30_102851_O10</t>
  </si>
  <si>
    <t>SAN AGUSTÍN_10Qf-30_102851_O26</t>
  </si>
  <si>
    <t>SAN AGUSTÍN_10Qfs1-30_102854_P6</t>
  </si>
  <si>
    <t>SAN AGUSTÍN_10Qfs1-30_102854_P7</t>
  </si>
  <si>
    <t>SAN AGUSTÍN_10Qfs1-30_102854_P10</t>
  </si>
  <si>
    <t>SAN AGUSTÍN_10Qfs1-30_102854_P26</t>
  </si>
  <si>
    <t>SAN AGUSTÍN_10Qfs1-30_102856_P6</t>
  </si>
  <si>
    <t>SAN AGUSTÍN_10Qfs1-30_102856_P7</t>
  </si>
  <si>
    <t>SAN AGUSTÍN_10Qfs1-30_102856_P10</t>
  </si>
  <si>
    <t>SAN AGUSTÍN_10Qfs1-30_102856_P26</t>
  </si>
  <si>
    <t>SAN GABRIEL_10Qf-30_102846_O6</t>
  </si>
  <si>
    <t>SAN GABRIEL_10Qf-30_102846_O7</t>
  </si>
  <si>
    <t>SAN GABRIEL_10Qf-30_102846_O10</t>
  </si>
  <si>
    <t>SAN GABRIEL_10Qf-30_102846_O26</t>
  </si>
  <si>
    <t>SAN GABRIEL_10Qf-30_102851_O6</t>
  </si>
  <si>
    <t>SAN GABRIEL_10Qf-30_102851_O7</t>
  </si>
  <si>
    <t>SAN GABRIEL_10Qf-30_102851_O10</t>
  </si>
  <si>
    <t>SAN GABRIEL_10Qf-30_102851_O26</t>
  </si>
  <si>
    <t>SAN ISIDRO_05Qd-61_102864_C6</t>
  </si>
  <si>
    <t>SAN ISIDRO_05Qd-61_102864_C7</t>
  </si>
  <si>
    <t>SAN ISIDRO_05Qd-61_102864_C10</t>
  </si>
  <si>
    <t>SAN ISIDRO_05Qd-61_102864_C26</t>
  </si>
  <si>
    <t>SAN ISIDRO_05Qd-61_102864_C46</t>
  </si>
  <si>
    <t>SAN ISIDRO_09Qf-38_102861_K2</t>
  </si>
  <si>
    <t>SAN ISIDRO_09Qf-38_102861_K3</t>
  </si>
  <si>
    <t>SAN ISIDRO_09Qf-38_102861_K10</t>
  </si>
  <si>
    <t>SAN ISIDRO_10Qf-30_102851_O6</t>
  </si>
  <si>
    <t>SAN ISIDRO_10Qf-30_102851_O7</t>
  </si>
  <si>
    <t>SAN ISIDRO_10Qf-30_102851_O10</t>
  </si>
  <si>
    <t>SAN ISIDRO_10Qf-30_102851_O26</t>
  </si>
  <si>
    <t>SAN JORGE_10Qf-30_102852_O6</t>
  </si>
  <si>
    <t>SAN JORGE_10Qf-30_102852_O7</t>
  </si>
  <si>
    <t>SAN JORGE_10Qf-30_102852_O10</t>
  </si>
  <si>
    <t>SAN JORGE_10Qf-30_102852_O26</t>
  </si>
  <si>
    <t>SAN MIGUEL_10Qf-30_102851_O6</t>
  </si>
  <si>
    <t>SAN MIGUEL_10Qf-30_102851_O7</t>
  </si>
  <si>
    <t>SAN MIGUEL_10Qf-30_102851_O10</t>
  </si>
  <si>
    <t>SAN MIGUEL_10Qf-30_102851_O26</t>
  </si>
  <si>
    <t>SAN PABLO_09Qf2s1-38_102862_J4</t>
  </si>
  <si>
    <t>SAN PABLO_09Qf2s1-38_102862_J9</t>
  </si>
  <si>
    <t>SAN PABLO_10Qf-30_102851_O6</t>
  </si>
  <si>
    <t>SAN PABLO_10Qf-30_102851_O7</t>
  </si>
  <si>
    <t>SAN PABLO_10Qf-30_102851_O10</t>
  </si>
  <si>
    <t>SAN PABLO_10Qf-30_102851_O26</t>
  </si>
  <si>
    <t>SAN PEDRO_10Qf-30_102851_O6</t>
  </si>
  <si>
    <t>SAN PEDRO_10Qf-30_102851_O7</t>
  </si>
  <si>
    <t>SAN PEDRO_10Qf-30_102851_O10</t>
  </si>
  <si>
    <t>SAN PEDRO_10Qf-30_102851_O26</t>
  </si>
  <si>
    <t>SANTA ROSA_10Qf-30_102852_O6</t>
  </si>
  <si>
    <t>SANTA ROSA_10Qf-30_102852_O7</t>
  </si>
  <si>
    <t>SANTA ROSA_10Qf-30_102852_O10</t>
  </si>
  <si>
    <t>SANTA ROSA_10Qf-30_102852_O26</t>
  </si>
  <si>
    <t>C183</t>
  </si>
  <si>
    <t>COLORADAS_05Qd-61_102865_C183</t>
  </si>
  <si>
    <t>PlátanoBovinos DPPiscicultura cachama</t>
  </si>
  <si>
    <t>C185</t>
  </si>
  <si>
    <t>COLORADAS_05Qd-61_102865_C185</t>
  </si>
  <si>
    <t>FríjolBovinos DPPiscicultura cachama</t>
  </si>
  <si>
    <t>C188</t>
  </si>
  <si>
    <t>COLORADAS_05Qd-61_102865_C188</t>
  </si>
  <si>
    <t>GranadillaBovinos DPPiscicultura cachama</t>
  </si>
  <si>
    <t>C197</t>
  </si>
  <si>
    <t>COLORADAS_05Qd-61_102865_C197</t>
  </si>
  <si>
    <t>YucaBovinos DPPiscicultura cachama</t>
  </si>
  <si>
    <t>C203</t>
  </si>
  <si>
    <t>COLORADAS_05Qd-61_102865_C203</t>
  </si>
  <si>
    <t>GulupaBovinos DPPiscicultura cachama</t>
  </si>
  <si>
    <t>EL DIVISO_05Qd-61_102864_C183</t>
  </si>
  <si>
    <t>EL DIVISO_05Qd-61_102864_C185</t>
  </si>
  <si>
    <t>EL DIVISO_05Qd-61_102864_C188</t>
  </si>
  <si>
    <t>EL DIVISO_05Qd-61_102864_C197</t>
  </si>
  <si>
    <t>EL DIVISO_05Qd-61_102864_C203</t>
  </si>
  <si>
    <t>EL DORADO_05Qd-61_102864_C183</t>
  </si>
  <si>
    <t>EL DORADO_05Qd-61_102864_C185</t>
  </si>
  <si>
    <t>EL DORADO_05Qd-61_102864_C188</t>
  </si>
  <si>
    <t>EL DORADO_05Qd-61_102864_C197</t>
  </si>
  <si>
    <t>EL DORADO_05Qd-61_102864_C203</t>
  </si>
  <si>
    <t>EL PLAYON_05Qd-61_102864_C183</t>
  </si>
  <si>
    <t>EL PLAYON_05Qd-61_102864_C185</t>
  </si>
  <si>
    <t>EL PLAYON_05Qd-61_102864_C188</t>
  </si>
  <si>
    <t>EL PLAYON_05Qd-61_102864_C197</t>
  </si>
  <si>
    <t>EL PLAYON_05Qd-61_102864_C203</t>
  </si>
  <si>
    <t>EL PLAYON_05Qd-61_102865_C183</t>
  </si>
  <si>
    <t>EL PLAYON_05Qd-61_102865_C185</t>
  </si>
  <si>
    <t>EL PLAYON_05Qd-61_102865_C188</t>
  </si>
  <si>
    <t>EL PLAYON_05Qd-61_102865_C197</t>
  </si>
  <si>
    <t>EL PLAYON_05Qd-61_102865_C203</t>
  </si>
  <si>
    <t>D106</t>
  </si>
  <si>
    <t>EL PLAYON_05Vd-61_102740_D106</t>
  </si>
  <si>
    <t>D108</t>
  </si>
  <si>
    <t>EL PLAYON_05Vd-61_102740_D108</t>
  </si>
  <si>
    <t>D111</t>
  </si>
  <si>
    <t>EL PLAYON_05Vd-61_102740_D111</t>
  </si>
  <si>
    <t>D120</t>
  </si>
  <si>
    <t>EL PLAYON_05Vd-61_102740_D120</t>
  </si>
  <si>
    <t>EL SILENCIO_05Qd-61_102864_C183</t>
  </si>
  <si>
    <t>EL SILENCIO_05Qd-61_102864_C185</t>
  </si>
  <si>
    <t>EL SILENCIO_05Qd-61_102864_C188</t>
  </si>
  <si>
    <t>EL SILENCIO_05Qd-61_102864_C197</t>
  </si>
  <si>
    <t>EL SILENCIO_05Qd-61_102864_C203</t>
  </si>
  <si>
    <t>ESMERALDA BAJA_05Qd-61_102864_C183</t>
  </si>
  <si>
    <t>ESMERALDA BAJA_05Qd-61_102864_C185</t>
  </si>
  <si>
    <t>ESMERALDA BAJA_05Qd-61_102864_C188</t>
  </si>
  <si>
    <t>ESMERALDA BAJA_05Qd-61_102864_C197</t>
  </si>
  <si>
    <t>ESMERALDA BAJA_05Qd-61_102864_C203</t>
  </si>
  <si>
    <t>LA PRIMAVERA_05Qd-61_102864_C183</t>
  </si>
  <si>
    <t>LA PRIMAVERA_05Qd-61_102864_C185</t>
  </si>
  <si>
    <t>LA PRIMAVERA_05Qd-61_102864_C188</t>
  </si>
  <si>
    <t>LA PRIMAVERA_05Qd-61_102864_C197</t>
  </si>
  <si>
    <t>LA PRIMAVERA_05Qd-61_102864_C203</t>
  </si>
  <si>
    <t>LOS ANDES_05Qd-61_102864_C183</t>
  </si>
  <si>
    <t>LOS ANDES_05Qd-61_102864_C185</t>
  </si>
  <si>
    <t>LOS ANDES_05Qd-61_102864_C188</t>
  </si>
  <si>
    <t>LOS ANDES_05Qd-61_102864_C197</t>
  </si>
  <si>
    <t>LOS ANDES_05Qd-61_102864_C203</t>
  </si>
  <si>
    <t>LOS MANTOS_05Qd-61_102864_C183</t>
  </si>
  <si>
    <t>LOS MANTOS_05Qd-61_102864_C185</t>
  </si>
  <si>
    <t>LOS MANTOS_05Qd-61_102864_C188</t>
  </si>
  <si>
    <t>LOS MANTOS_05Qd-61_102864_C197</t>
  </si>
  <si>
    <t>LOS MANTOS_05Qd-61_102864_C203</t>
  </si>
  <si>
    <t>MAQUENCAL_05Qd-61_102864_C183</t>
  </si>
  <si>
    <t>MAQUENCAL_05Qd-61_102864_C185</t>
  </si>
  <si>
    <t>MAQUENCAL_05Qd-61_102864_C188</t>
  </si>
  <si>
    <t>MAQUENCAL_05Qd-61_102864_C197</t>
  </si>
  <si>
    <t>MAQUENCAL_05Qd-61_102864_C203</t>
  </si>
  <si>
    <t>MAQUENCAL_05Vd-61_102740_D106</t>
  </si>
  <si>
    <t>MAQUENCAL_05Vd-61_102740_D108</t>
  </si>
  <si>
    <t>MAQUENCAL_05Vd-61_102740_D111</t>
  </si>
  <si>
    <t>MAQUENCAL_05Vd-61_102740_D120</t>
  </si>
  <si>
    <t>OASIS BAJO_05Qd-61_102864_C183</t>
  </si>
  <si>
    <t>OASIS BAJO_05Qd-61_102864_C185</t>
  </si>
  <si>
    <t>OASIS BAJO_05Qd-61_102864_C188</t>
  </si>
  <si>
    <t>OASIS BAJO_05Qd-61_102864_C197</t>
  </si>
  <si>
    <t>OASIS BAJO_05Qd-61_102864_C203</t>
  </si>
  <si>
    <t>PUEBLITO_05Qd-61_102864_C183</t>
  </si>
  <si>
    <t>PUEBLITO_05Qd-61_102864_C185</t>
  </si>
  <si>
    <t>PUEBLITO_05Qd-61_102864_C188</t>
  </si>
  <si>
    <t>PUEBLITO_05Qd-61_102864_C197</t>
  </si>
  <si>
    <t>PUEBLITO_05Qd-61_102864_C203</t>
  </si>
  <si>
    <t>SAN ISIDRO_05Qd-61_102864_C183</t>
  </si>
  <si>
    <t>SAN ISIDRO_05Qd-61_102864_C185</t>
  </si>
  <si>
    <t>SAN ISIDRO_05Qd-61_102864_C188</t>
  </si>
  <si>
    <t>SAN ISIDRO_05Qd-61_102864_C197</t>
  </si>
  <si>
    <t>SAN ISIDRO_05Qd-61_102864_C203</t>
  </si>
  <si>
    <t>M5</t>
  </si>
  <si>
    <t>ALTAMIRA_10Lf-30_102817_M5</t>
  </si>
  <si>
    <t>GranadillaFríjolGulupa</t>
  </si>
  <si>
    <t>O4</t>
  </si>
  <si>
    <t>ALTAMIRA_10Qf-30_102851_O4</t>
  </si>
  <si>
    <t>PlátanoFríjolAguacate</t>
  </si>
  <si>
    <t>O18</t>
  </si>
  <si>
    <t>ALTAMIRA_10Qf-30_102851_O18</t>
  </si>
  <si>
    <t>PlátanoFríjolGulupa</t>
  </si>
  <si>
    <t>O21</t>
  </si>
  <si>
    <t>ALTAMIRA_10Qf-30_102851_O21</t>
  </si>
  <si>
    <t>PlátanoAguacateGulupa</t>
  </si>
  <si>
    <t>O23</t>
  </si>
  <si>
    <t>ALTAMIRA_10Qf-30_102851_O23</t>
  </si>
  <si>
    <t>FríjolAguacateGulupa</t>
  </si>
  <si>
    <t>09QeL-38</t>
  </si>
  <si>
    <t>BARRANQUILLA_09QeL-38_102840</t>
  </si>
  <si>
    <t>H4</t>
  </si>
  <si>
    <t>BARRANQUILLA_09QeL-38_102840_H4</t>
  </si>
  <si>
    <t>PlátanoFríjolGranadilla</t>
  </si>
  <si>
    <t>H8</t>
  </si>
  <si>
    <t>BARRANQUILLA_09QeL-38_102840_H8</t>
  </si>
  <si>
    <t>H11</t>
  </si>
  <si>
    <t>BARRANQUILLA_09QeL-38_102840_H11</t>
  </si>
  <si>
    <t>PlátanoGranadillaGulupa</t>
  </si>
  <si>
    <t>H13</t>
  </si>
  <si>
    <t>BARRANQUILLA_09QeL-38_102840_H13</t>
  </si>
  <si>
    <t>FríjolGranadillaGulupa</t>
  </si>
  <si>
    <t>BARRANQUILLA_10Qf-30_102851_O4</t>
  </si>
  <si>
    <t>BARRANQUILLA_10Qf-30_102851_O18</t>
  </si>
  <si>
    <t>BARRANQUILLA_10Qf-30_102851_O21</t>
  </si>
  <si>
    <t>BARRANQUILLA_10Qf-30_102851_O23</t>
  </si>
  <si>
    <t>BELLA VISTA_10Lf-30_102769_M5</t>
  </si>
  <si>
    <t>BETULIA_10Qf-30_102852_O4</t>
  </si>
  <si>
    <t>BETULIA_10Qf-30_102852_O18</t>
  </si>
  <si>
    <t>BETULIA_10Qf-30_102852_O21</t>
  </si>
  <si>
    <t>BETULIA_10Qf-30_102852_O23</t>
  </si>
  <si>
    <t>BILBAO_10Lf-30_102769_M5</t>
  </si>
  <si>
    <t>BILBAO_10Lf-30_102823_M5</t>
  </si>
  <si>
    <t>BILBAO_10Qf-30_102852_O4</t>
  </si>
  <si>
    <t>BILBAO_10Qf-30_102852_O18</t>
  </si>
  <si>
    <t>BILBAO_10Qf-30_102852_O21</t>
  </si>
  <si>
    <t>BILBAO_10Qf-30_102852_O23</t>
  </si>
  <si>
    <t>BOLIVIA_10Lf-30_102769_M5</t>
  </si>
  <si>
    <t>BOLIVIA_10Lf-30_102823_M5</t>
  </si>
  <si>
    <t>BOLIVIA_10Qf-30_102852_O4</t>
  </si>
  <si>
    <t>BOLIVIA_10Qf-30_102852_O18</t>
  </si>
  <si>
    <t>BOLIVIA_10Qf-30_102852_O21</t>
  </si>
  <si>
    <t>BOLIVIA_10Qf-30_102852_O23</t>
  </si>
  <si>
    <t>BRUCELAS_10Qf-30_102851_O4</t>
  </si>
  <si>
    <t>BRUCELAS_10Qf-30_102851_O18</t>
  </si>
  <si>
    <t>BRUCELAS_10Qf-30_102851_O21</t>
  </si>
  <si>
    <t>BRUCELAS_10Qf-30_102851_O23</t>
  </si>
  <si>
    <t>BUENOS AIRES_10Lf-30_102769_M5</t>
  </si>
  <si>
    <t>BUENOS AIRES_10Lf-30_102824_M5</t>
  </si>
  <si>
    <t>BUENOS AIRES_10Qf-30_102852_O4</t>
  </si>
  <si>
    <t>BUENOS AIRES_10Qf-30_102852_O18</t>
  </si>
  <si>
    <t>BUENOS AIRES_10Qf-30_102852_O21</t>
  </si>
  <si>
    <t>BUENOS AIRES_10Qf-30_102852_O23</t>
  </si>
  <si>
    <t>CAICEDONIA_10Lf-30_102769_M5</t>
  </si>
  <si>
    <t>CAICEDONIA_10Qf-30_102848_O4</t>
  </si>
  <si>
    <t>CAICEDONIA_10Qf-30_102848_O18</t>
  </si>
  <si>
    <t>CAICEDONIA_10Qf-30_102848_O21</t>
  </si>
  <si>
    <t>CAICEDONIA_10Qf-30_102848_O23</t>
  </si>
  <si>
    <t>CAICEDONIA_10Qf-30_102851_O4</t>
  </si>
  <si>
    <t>CAICEDONIA_10Qf-30_102851_O18</t>
  </si>
  <si>
    <t>CAICEDONIA_10Qf-30_102851_O21</t>
  </si>
  <si>
    <t>CAICEDONIA_10Qf-30_102851_O23</t>
  </si>
  <si>
    <t>CIQUILLA_10Lf-30_102769_M5</t>
  </si>
  <si>
    <t>CIQUILLA_10Lf-30_102820_M5</t>
  </si>
  <si>
    <t>CIQUILLA_10Lf-30_102823_M5</t>
  </si>
  <si>
    <t>CIQUILLA_10Qf-30_102852_O4</t>
  </si>
  <si>
    <t>CIQUILLA_10Qf-30_102852_O18</t>
  </si>
  <si>
    <t>CIQUILLA_10Qf-30_102852_O21</t>
  </si>
  <si>
    <t>CIQUILLA_10Qf-30_102852_O23</t>
  </si>
  <si>
    <t>C4</t>
  </si>
  <si>
    <t>COLORADAS_05Qd-61_102865_C4</t>
  </si>
  <si>
    <t>C18</t>
  </si>
  <si>
    <t>COLORADAS_05Qd-61_102865_C18</t>
  </si>
  <si>
    <t>PlátanoFríjolYuca</t>
  </si>
  <si>
    <t>C21</t>
  </si>
  <si>
    <t>COLORADAS_05Qd-61_102865_C21</t>
  </si>
  <si>
    <t>PlátanoGranadillaYuca</t>
  </si>
  <si>
    <t>C23</t>
  </si>
  <si>
    <t>COLORADAS_05Qd-61_102865_C23</t>
  </si>
  <si>
    <t>FríjolGranadillaYuca</t>
  </si>
  <si>
    <t>C38</t>
  </si>
  <si>
    <t>COLORADAS_05Qd-61_102865_C38</t>
  </si>
  <si>
    <t>C41</t>
  </si>
  <si>
    <t>COLORADAS_05Qd-61_102865_C41</t>
  </si>
  <si>
    <t>C43</t>
  </si>
  <si>
    <t>COLORADAS_05Qd-61_102865_C43</t>
  </si>
  <si>
    <t>C56</t>
  </si>
  <si>
    <t>COLORADAS_05Qd-61_102865_C56</t>
  </si>
  <si>
    <t>PlátanoYucaGulupa</t>
  </si>
  <si>
    <t>C58</t>
  </si>
  <si>
    <t>COLORADAS_05Qd-61_102865_C58</t>
  </si>
  <si>
    <t>FríjolYucaGulupa</t>
  </si>
  <si>
    <t>C61</t>
  </si>
  <si>
    <t>COLORADAS_05Qd-61_102865_C61</t>
  </si>
  <si>
    <t>GranadillaYucaGulupa</t>
  </si>
  <si>
    <t>COLORADAS_10Qf-30_102851_O4</t>
  </si>
  <si>
    <t>COLORADAS_10Qf-30_102851_O18</t>
  </si>
  <si>
    <t>COLORADAS_10Qf-30_102851_O21</t>
  </si>
  <si>
    <t>COLORADAS_10Qf-30_102851_O23</t>
  </si>
  <si>
    <t>CRISTALINA_10Lf-30_102769_M5</t>
  </si>
  <si>
    <t>CRISTALINA_10Lf-30_102823_M5</t>
  </si>
  <si>
    <t>CRISTALINA_10Qf-30_102852_O4</t>
  </si>
  <si>
    <t>CRISTALINA_10Qf-30_102852_O18</t>
  </si>
  <si>
    <t>CRISTALINA_10Qf-30_102852_O21</t>
  </si>
  <si>
    <t>CRISTALINA_10Qf-30_102852_O23</t>
  </si>
  <si>
    <t>EL CAIMÁN_10Lf-30_102769_M5</t>
  </si>
  <si>
    <t>EL CAIMÁN_10Lf-30_102817_M5</t>
  </si>
  <si>
    <t>EL CAIMÁN_10Qf-30_102851_O4</t>
  </si>
  <si>
    <t>EL CAIMÁN_10Qf-30_102851_O18</t>
  </si>
  <si>
    <t>EL CAIMÁN_10Qf-30_102851_O21</t>
  </si>
  <si>
    <t>EL CAIMÁN_10Qf-30_102851_O23</t>
  </si>
  <si>
    <t>EL CASTILLO_10Lf-30_102769_M5</t>
  </si>
  <si>
    <t>EL CASTILLO_10Lf-30_102823_M5</t>
  </si>
  <si>
    <t>EL CASTILLO_10Qf-30_102852_O4</t>
  </si>
  <si>
    <t>EL CASTILLO_10Qf-30_102852_O18</t>
  </si>
  <si>
    <t>EL CASTILLO_10Qf-30_102852_O21</t>
  </si>
  <si>
    <t>EL CASTILLO_10Qf-30_102852_O23</t>
  </si>
  <si>
    <t>E4</t>
  </si>
  <si>
    <t>EL DIAMANTE_09LeL-38_102756_E4</t>
  </si>
  <si>
    <t>EL DIAMANTE_09QeL-38_102840</t>
  </si>
  <si>
    <t>EL DIAMANTE_09QeL-38_102840_H4</t>
  </si>
  <si>
    <t>EL DIAMANTE_09QeL-38_102840_H8</t>
  </si>
  <si>
    <t>EL DIAMANTE_09QeL-38_102840_H11</t>
  </si>
  <si>
    <t>EL DIAMANTE_09QeL-38_102840_H13</t>
  </si>
  <si>
    <t>EL DIAMANTE_10Lf-30_102816_M5</t>
  </si>
  <si>
    <t>EL DIAMANTE_10Qf-30_102851_O4</t>
  </si>
  <si>
    <t>EL DIAMANTE_10Qf-30_102851_O18</t>
  </si>
  <si>
    <t>EL DIAMANTE_10Qf-30_102851_O21</t>
  </si>
  <si>
    <t>EL DIAMANTE_10Qf-30_102851_O23</t>
  </si>
  <si>
    <t>EL DIVISO_05Qd-61_102864_C4</t>
  </si>
  <si>
    <t>EL DIVISO_05Qd-61_102864_C18</t>
  </si>
  <si>
    <t>EL DIVISO_05Qd-61_102864_C21</t>
  </si>
  <si>
    <t>EL DIVISO_05Qd-61_102864_C23</t>
  </si>
  <si>
    <t>EL DIVISO_05Qd-61_102864_C38</t>
  </si>
  <si>
    <t>EL DIVISO_05Qd-61_102864_C41</t>
  </si>
  <si>
    <t>EL DIVISO_05Qd-61_102864_C43</t>
  </si>
  <si>
    <t>EL DIVISO_05Qd-61_102864_C56</t>
  </si>
  <si>
    <t>EL DIVISO_05Qd-61_102864_C58</t>
  </si>
  <si>
    <t>EL DIVISO_05Qd-61_102864_C61</t>
  </si>
  <si>
    <t>EL DIVISO_10Qf-30_102851_O4</t>
  </si>
  <si>
    <t>EL DIVISO_10Qf-30_102851_O18</t>
  </si>
  <si>
    <t>EL DIVISO_10Qf-30_102851_O21</t>
  </si>
  <si>
    <t>EL DIVISO_10Qf-30_102851_O23</t>
  </si>
  <si>
    <t>P4</t>
  </si>
  <si>
    <t>EL DIVISO_10Qfs1-30_102856_P4</t>
  </si>
  <si>
    <t>P18</t>
  </si>
  <si>
    <t>EL DIVISO_10Qfs1-30_102856_P18</t>
  </si>
  <si>
    <t>P21</t>
  </si>
  <si>
    <t>EL DIVISO_10Qfs1-30_102856_P21</t>
  </si>
  <si>
    <t>P23</t>
  </si>
  <si>
    <t>EL DIVISO_10Qfs1-30_102856_P23</t>
  </si>
  <si>
    <t>EL DORADO_05Qd-61_102864_C4</t>
  </si>
  <si>
    <t>EL DORADO_05Qd-61_102864_C18</t>
  </si>
  <si>
    <t>EL DORADO_05Qd-61_102864_C21</t>
  </si>
  <si>
    <t>EL DORADO_05Qd-61_102864_C23</t>
  </si>
  <si>
    <t>EL DORADO_05Qd-61_102864_C38</t>
  </si>
  <si>
    <t>EL DORADO_05Qd-61_102864_C41</t>
  </si>
  <si>
    <t>EL DORADO_05Qd-61_102864_C43</t>
  </si>
  <si>
    <t>EL DORADO_05Qd-61_102864_C56</t>
  </si>
  <si>
    <t>EL DORADO_05Qd-61_102864_C58</t>
  </si>
  <si>
    <t>EL DORADO_05Qd-61_102864_C61</t>
  </si>
  <si>
    <t>EL DORADO_10Qf-30_102851_O4</t>
  </si>
  <si>
    <t>EL DORADO_10Qf-30_102851_O18</t>
  </si>
  <si>
    <t>EL DORADO_10Qf-30_102851_O21</t>
  </si>
  <si>
    <t>EL DORADO_10Qf-30_102851_O23</t>
  </si>
  <si>
    <t>EL DORADO_10Qfs1-30_102854_P4</t>
  </si>
  <si>
    <t>EL DORADO_10Qfs1-30_102854_P18</t>
  </si>
  <si>
    <t>EL DORADO_10Qfs1-30_102854_P21</t>
  </si>
  <si>
    <t>EL DORADO_10Qfs1-30_102854_P23</t>
  </si>
  <si>
    <t>EL EDÉN_10Lf-30_102769_M5</t>
  </si>
  <si>
    <t>EL EDÉN_10Lf-30_102821_M5</t>
  </si>
  <si>
    <t>EL EDÉN_10Qf-30_102848_O4</t>
  </si>
  <si>
    <t>EL EDÉN_10Qf-30_102848_O18</t>
  </si>
  <si>
    <t>EL EDÉN_10Qf-30_102848_O21</t>
  </si>
  <si>
    <t>EL EDÉN_10Qf-30_102848_O23</t>
  </si>
  <si>
    <t>EL EDÉN_10Qf-30_102851_O4</t>
  </si>
  <si>
    <t>EL EDÉN_10Qf-30_102851_O18</t>
  </si>
  <si>
    <t>EL EDÉN_10Qf-30_102851_O21</t>
  </si>
  <si>
    <t>EL EDÉN_10Qf-30_102851_O23</t>
  </si>
  <si>
    <t>EL JARDÍN_10Lf-30_102769_M5</t>
  </si>
  <si>
    <t>EL JARDÍN_10Qf-30_102851_O4</t>
  </si>
  <si>
    <t>EL JARDÍN_10Qf-30_102851_O18</t>
  </si>
  <si>
    <t>EL JARDÍN_10Qf-30_102851_O21</t>
  </si>
  <si>
    <t>EL JARDÍN_10Qf-30_102851_O23</t>
  </si>
  <si>
    <t>EL JORDÁN_10Qf-30_102851_O4</t>
  </si>
  <si>
    <t>EL JORDÁN_10Qf-30_102851_O18</t>
  </si>
  <si>
    <t>EL JORDÁN_10Qf-30_102851_O21</t>
  </si>
  <si>
    <t>EL JORDÁN_10Qf-30_102851_O23</t>
  </si>
  <si>
    <t>EL MIRADOR_09LeL-38_102756_E4</t>
  </si>
  <si>
    <t>EL MIRADOR_09QeL-38_102840</t>
  </si>
  <si>
    <t>EL MIRADOR_09QeL-38_102840_H4</t>
  </si>
  <si>
    <t>EL MIRADOR_09QeL-38_102840_H8</t>
  </si>
  <si>
    <t>EL MIRADOR_09QeL-38_102840_H11</t>
  </si>
  <si>
    <t>EL MIRADOR_09QeL-38_102840_H13</t>
  </si>
  <si>
    <t>09QeLs1-38</t>
  </si>
  <si>
    <t>EL MIRADOR_09QeLs1-38_102841</t>
  </si>
  <si>
    <t>I4</t>
  </si>
  <si>
    <t>EL MIRADOR_09QeLs1-38_102841_I4</t>
  </si>
  <si>
    <t>I8</t>
  </si>
  <si>
    <t>EL MIRADOR_09QeLs1-38_102841_I8</t>
  </si>
  <si>
    <t>I11</t>
  </si>
  <si>
    <t>EL MIRADOR_09QeLs1-38_102841_I11</t>
  </si>
  <si>
    <t>I13</t>
  </si>
  <si>
    <t>EL MIRADOR_09QeLs1-38_102841_I13</t>
  </si>
  <si>
    <t>EL NAZARENO_09QeL-38_102840</t>
  </si>
  <si>
    <t>EL NAZARENO_09QeL-38_102840_H4</t>
  </si>
  <si>
    <t>EL NAZARENO_09QeL-38_102840_H8</t>
  </si>
  <si>
    <t>EL NAZARENO_09QeL-38_102840_H11</t>
  </si>
  <si>
    <t>EL NAZARENO_09QeL-38_102840_H13</t>
  </si>
  <si>
    <t>EL NAZARENO_10Qf-30_102851_O4</t>
  </si>
  <si>
    <t>EL NAZARENO_10Qf-30_102851_O18</t>
  </si>
  <si>
    <t>EL NAZARENO_10Qf-30_102851_O21</t>
  </si>
  <si>
    <t>EL NAZARENO_10Qf-30_102851_O23</t>
  </si>
  <si>
    <t>EL PARAÍSO_10Lf-30_102769_M5</t>
  </si>
  <si>
    <t>EL PARAÍSO_10Qf-30_102846_O4</t>
  </si>
  <si>
    <t>EL PARAÍSO_10Qf-30_102846_O18</t>
  </si>
  <si>
    <t>EL PARAÍSO_10Qf-30_102846_O21</t>
  </si>
  <si>
    <t>EL PARAÍSO_10Qf-30_102846_O23</t>
  </si>
  <si>
    <t>EL PARAÍSO_10Qf-30_102847_O4</t>
  </si>
  <si>
    <t>EL PARAÍSO_10Qf-30_102847_O18</t>
  </si>
  <si>
    <t>EL PARAÍSO_10Qf-30_102847_O21</t>
  </si>
  <si>
    <t>EL PARAÍSO_10Qf-30_102847_O23</t>
  </si>
  <si>
    <t>EL PARAÍSO_10Qf-30_102851_O4</t>
  </si>
  <si>
    <t>EL PARAÍSO_10Qf-30_102851_O18</t>
  </si>
  <si>
    <t>EL PARAÍSO_10Qf-30_102851_O21</t>
  </si>
  <si>
    <t>EL PARAÍSO_10Qf-30_102851_O23</t>
  </si>
  <si>
    <t>EL PLAYON_05Qd-61_102864_C4</t>
  </si>
  <si>
    <t>EL PLAYON_05Qd-61_102864_C18</t>
  </si>
  <si>
    <t>EL PLAYON_05Qd-61_102864_C21</t>
  </si>
  <si>
    <t>EL PLAYON_05Qd-61_102864_C23</t>
  </si>
  <si>
    <t>EL PLAYON_05Qd-61_102864_C38</t>
  </si>
  <si>
    <t>EL PLAYON_05Qd-61_102864_C41</t>
  </si>
  <si>
    <t>EL PLAYON_05Qd-61_102864_C43</t>
  </si>
  <si>
    <t>EL PLAYON_05Qd-61_102864_C56</t>
  </si>
  <si>
    <t>EL PLAYON_05Qd-61_102864_C58</t>
  </si>
  <si>
    <t>EL PLAYON_05Qd-61_102864_C61</t>
  </si>
  <si>
    <t>EL PLAYON_05Qd-61_102865_C4</t>
  </si>
  <si>
    <t>EL PLAYON_05Qd-61_102865_C18</t>
  </si>
  <si>
    <t>EL PLAYON_05Qd-61_102865_C21</t>
  </si>
  <si>
    <t>EL PLAYON_05Qd-61_102865_C23</t>
  </si>
  <si>
    <t>EL PLAYON_05Qd-61_102865_C38</t>
  </si>
  <si>
    <t>EL PLAYON_05Qd-61_102865_C41</t>
  </si>
  <si>
    <t>EL PLAYON_05Qd-61_102865_C43</t>
  </si>
  <si>
    <t>EL PLAYON_05Qd-61_102865_C56</t>
  </si>
  <si>
    <t>EL PLAYON_05Qd-61_102865_C58</t>
  </si>
  <si>
    <t>EL PLAYON_05Qd-61_102865_C61</t>
  </si>
  <si>
    <t>D4</t>
  </si>
  <si>
    <t>EL PLAYON_05Vd-61_102740_D4</t>
  </si>
  <si>
    <t>D18</t>
  </si>
  <si>
    <t>EL PLAYON_05Vd-61_102740_D18</t>
  </si>
  <si>
    <t>D21</t>
  </si>
  <si>
    <t>EL PLAYON_05Vd-61_102740_D21</t>
  </si>
  <si>
    <t>D23</t>
  </si>
  <si>
    <t>EL PLAYON_05Vd-61_102740_D23</t>
  </si>
  <si>
    <t>K8</t>
  </si>
  <si>
    <t>EL PLAYON_09Qf-38_102861_K8</t>
  </si>
  <si>
    <t>EL PLAYON_10Qf-30_102851_O4</t>
  </si>
  <si>
    <t>EL PLAYON_10Qf-30_102851_O18</t>
  </si>
  <si>
    <t>EL PLAYON_10Qf-30_102851_O21</t>
  </si>
  <si>
    <t>EL PLAYON_10Qf-30_102851_O23</t>
  </si>
  <si>
    <t>EL PORVENIR_10Lf-30_102769_M5</t>
  </si>
  <si>
    <t>EL PORVENIR_10Lf-30_102822_M5</t>
  </si>
  <si>
    <t>EL PORVENIR_10Qf-30_102852_O4</t>
  </si>
  <si>
    <t>EL PORVENIR_10Qf-30_102852_O18</t>
  </si>
  <si>
    <t>EL PORVENIR_10Qf-30_102852_O21</t>
  </si>
  <si>
    <t>EL PORVENIR_10Qf-30_102852_O23</t>
  </si>
  <si>
    <t>EL PORVENIR_10Qfs1-30_102857_P4</t>
  </si>
  <si>
    <t>EL PORVENIR_10Qfs1-30_102857_P18</t>
  </si>
  <si>
    <t>EL PORVENIR_10Qfs1-30_102857_P21</t>
  </si>
  <si>
    <t>EL PORVENIR_10Qfs1-30_102857_P23</t>
  </si>
  <si>
    <t>EL PROGRESO_10Lf-30_102783_M5</t>
  </si>
  <si>
    <t>EL PROGRESO_10Lf-30_102812_M5</t>
  </si>
  <si>
    <t>EL PROGRESO_10Qf-30_102851_O4</t>
  </si>
  <si>
    <t>EL PROGRESO_10Qf-30_102851_O18</t>
  </si>
  <si>
    <t>EL PROGRESO_10Qf-30_102851_O21</t>
  </si>
  <si>
    <t>EL PROGRESO_10Qf-30_102851_O23</t>
  </si>
  <si>
    <t>Q4</t>
  </si>
  <si>
    <t>EL PROGRESO_10Rf-30_102964_Q4</t>
  </si>
  <si>
    <t>Q17</t>
  </si>
  <si>
    <t>EL PROGRESO_10Rf-30_102964_Q17</t>
  </si>
  <si>
    <t>Q20</t>
  </si>
  <si>
    <t>EL PROGRESO_10Rf-30_102964_Q20</t>
  </si>
  <si>
    <t>Q21</t>
  </si>
  <si>
    <t>EL PROGRESO_10Rf-30_102964_Q21</t>
  </si>
  <si>
    <t>EL RECREO_10Qf-30_102852_O4</t>
  </si>
  <si>
    <t>EL RECREO_10Qf-30_102852_O18</t>
  </si>
  <si>
    <t>EL RECREO_10Qf-30_102852_O21</t>
  </si>
  <si>
    <t>EL RECREO_10Qf-30_102852_O23</t>
  </si>
  <si>
    <t>EL SILENCIO_05Qd-61_102864_C4</t>
  </si>
  <si>
    <t>EL SILENCIO_05Qd-61_102864_C18</t>
  </si>
  <si>
    <t>EL SILENCIO_05Qd-61_102864_C21</t>
  </si>
  <si>
    <t>EL SILENCIO_05Qd-61_102864_C23</t>
  </si>
  <si>
    <t>EL SILENCIO_05Qd-61_102864_C38</t>
  </si>
  <si>
    <t>EL SILENCIO_05Qd-61_102864_C41</t>
  </si>
  <si>
    <t>EL SILENCIO_05Qd-61_102864_C43</t>
  </si>
  <si>
    <t>EL SILENCIO_05Qd-61_102864_C56</t>
  </si>
  <si>
    <t>EL SILENCIO_05Qd-61_102864_C58</t>
  </si>
  <si>
    <t>EL SILENCIO_05Qd-61_102864_C61</t>
  </si>
  <si>
    <t>EL SILENCIO_09Qf-38_102861_K8</t>
  </si>
  <si>
    <t>EL SILENCIO_10Qf-30_102851_O4</t>
  </si>
  <si>
    <t>EL SILENCIO_10Qf-30_102851_O18</t>
  </si>
  <si>
    <t>EL SILENCIO_10Qf-30_102851_O21</t>
  </si>
  <si>
    <t>EL SILENCIO_10Qf-30_102851_O23</t>
  </si>
  <si>
    <t>EL TOPACIO_10Lf-30_102769_M5</t>
  </si>
  <si>
    <t>EL TOPACIO_10Qf-30_102845_O4</t>
  </si>
  <si>
    <t>EL TOPACIO_10Qf-30_102845_O18</t>
  </si>
  <si>
    <t>EL TOPACIO_10Qf-30_102845_O21</t>
  </si>
  <si>
    <t>EL TOPACIO_10Qf-30_102845_O23</t>
  </si>
  <si>
    <t>EL TOPACIO_10Qf-30_102851_O4</t>
  </si>
  <si>
    <t>EL TOPACIO_10Qf-30_102851_O18</t>
  </si>
  <si>
    <t>EL TOPACIO_10Qf-30_102851_O21</t>
  </si>
  <si>
    <t>EL TOPACIO_10Qf-30_102851_O23</t>
  </si>
  <si>
    <t>ESMERALDA ALTA_09LeL-38_102755_E4</t>
  </si>
  <si>
    <t>ESMERALDA ALTA_09LeL-38_102756_E4</t>
  </si>
  <si>
    <t>ESMERALDA ALTA_09LeL-38_102757_E4</t>
  </si>
  <si>
    <t>ESMERALDA ALTA_09LeL-38_102758_E4</t>
  </si>
  <si>
    <t>F4</t>
  </si>
  <si>
    <t>ESMERALDA ALTA_09LeLs1-38_102761_F4</t>
  </si>
  <si>
    <t>ESMERALDA ALTA_09LeLs1-38_102762_F4</t>
  </si>
  <si>
    <t>ESMERALDA ALTA_09LeLs1-38_102763_F4</t>
  </si>
  <si>
    <t>ESMERALDA ALTA_09LeLs1-38_102764_F4</t>
  </si>
  <si>
    <t>ESMERALDA ALTA_09QeL-38_102839</t>
  </si>
  <si>
    <t>ESMERALDA ALTA_09QeL-38_102839_H4</t>
  </si>
  <si>
    <t>ESMERALDA ALTA_09QeL-38_102839_H8</t>
  </si>
  <si>
    <t>ESMERALDA ALTA_09QeL-38_102839_H11</t>
  </si>
  <si>
    <t>ESMERALDA ALTA_09QeL-38_102839_H13</t>
  </si>
  <si>
    <t>ESMERALDA ALTA_09QeL-38_102840</t>
  </si>
  <si>
    <t>ESMERALDA ALTA_09QeL-38_102840_H4</t>
  </si>
  <si>
    <t>ESMERALDA ALTA_09QeL-38_102840_H8</t>
  </si>
  <si>
    <t>ESMERALDA ALTA_09QeL-38_102840_H11</t>
  </si>
  <si>
    <t>ESMERALDA ALTA_09QeL-38_102840_H13</t>
  </si>
  <si>
    <t>ESMERALDA ALTA_09QeLs1-38_102841</t>
  </si>
  <si>
    <t>ESMERALDA ALTA_09QeLs1-38_102841_I4</t>
  </si>
  <si>
    <t>ESMERALDA ALTA_09QeLs1-38_102841_I8</t>
  </si>
  <si>
    <t>ESMERALDA ALTA_09QeLs1-38_102841_I11</t>
  </si>
  <si>
    <t>ESMERALDA ALTA_09QeLs1-38_102841_I13</t>
  </si>
  <si>
    <t>ESMERALDA ALTA_09QeLs1-38_102842</t>
  </si>
  <si>
    <t>ESMERALDA ALTA_09QeLs1-38_102842_I4</t>
  </si>
  <si>
    <t>ESMERALDA ALTA_09QeLs1-38_102842_I8</t>
  </si>
  <si>
    <t>ESMERALDA ALTA_09QeLs1-38_102842_I11</t>
  </si>
  <si>
    <t>ESMERALDA ALTA_09QeLs1-38_102842_I13</t>
  </si>
  <si>
    <t>ESMERALDA ALTA_09QeLs1-38_102843</t>
  </si>
  <si>
    <t>ESMERALDA ALTA_09QeLs1-38_102843_I4</t>
  </si>
  <si>
    <t>ESMERALDA ALTA_09QeLs1-38_102843_I8</t>
  </si>
  <si>
    <t>ESMERALDA ALTA_09QeLs1-38_102843_I11</t>
  </si>
  <si>
    <t>ESMERALDA ALTA_09QeLs1-38_102843_I13</t>
  </si>
  <si>
    <t>ESMERALDA ALTA_10Qf-30_102851_O4</t>
  </si>
  <si>
    <t>ESMERALDA ALTA_10Qf-30_102851_O18</t>
  </si>
  <si>
    <t>ESMERALDA ALTA_10Qf-30_102851_O21</t>
  </si>
  <si>
    <t>ESMERALDA ALTA_10Qf-30_102851_O23</t>
  </si>
  <si>
    <t>ESMERALDA ALTA_10Qfs1-30_102853_P4</t>
  </si>
  <si>
    <t>ESMERALDA ALTA_10Qfs1-30_102853_P18</t>
  </si>
  <si>
    <t>ESMERALDA ALTA_10Qfs1-30_102853_P21</t>
  </si>
  <si>
    <t>ESMERALDA ALTA_10Qfs1-30_102853_P23</t>
  </si>
  <si>
    <t>ESMERALDA ALTA_10Qfs1-30_102856_P4</t>
  </si>
  <si>
    <t>ESMERALDA ALTA_10Qfs1-30_102856_P18</t>
  </si>
  <si>
    <t>ESMERALDA ALTA_10Qfs1-30_102856_P21</t>
  </si>
  <si>
    <t>ESMERALDA ALTA_10Qfs1-30_102856_P23</t>
  </si>
  <si>
    <t>ESMERALDA BAJA_05Qd-61_102864_C4</t>
  </si>
  <si>
    <t>ESMERALDA BAJA_05Qd-61_102864_C18</t>
  </si>
  <si>
    <t>ESMERALDA BAJA_05Qd-61_102864_C21</t>
  </si>
  <si>
    <t>ESMERALDA BAJA_05Qd-61_102864_C23</t>
  </si>
  <si>
    <t>ESMERALDA BAJA_05Qd-61_102864_C38</t>
  </si>
  <si>
    <t>ESMERALDA BAJA_05Qd-61_102864_C41</t>
  </si>
  <si>
    <t>ESMERALDA BAJA_05Qd-61_102864_C43</t>
  </si>
  <si>
    <t>ESMERALDA BAJA_05Qd-61_102864_C56</t>
  </si>
  <si>
    <t>ESMERALDA BAJA_05Qd-61_102864_C58</t>
  </si>
  <si>
    <t>ESMERALDA BAJA_05Qd-61_102864_C61</t>
  </si>
  <si>
    <t>ESMERALDA BAJA_09LeLs1-38_102764_F4</t>
  </si>
  <si>
    <t>ESMERALDA BAJA_09QeL-38_102840</t>
  </si>
  <si>
    <t>ESMERALDA BAJA_09QeL-38_102840_H4</t>
  </si>
  <si>
    <t>ESMERALDA BAJA_09QeL-38_102840_H8</t>
  </si>
  <si>
    <t>ESMERALDA BAJA_09QeL-38_102840_H11</t>
  </si>
  <si>
    <t>ESMERALDA BAJA_09QeL-38_102840_H13</t>
  </si>
  <si>
    <t>ESMERALDA BAJA_09QeLs1-38_102843</t>
  </si>
  <si>
    <t>ESMERALDA BAJA_09QeLs1-38_102843_I4</t>
  </si>
  <si>
    <t>ESMERALDA BAJA_09QeLs1-38_102843_I8</t>
  </si>
  <si>
    <t>ESMERALDA BAJA_09QeLs1-38_102843_I11</t>
  </si>
  <si>
    <t>ESMERALDA BAJA_09QeLs1-38_102843_I13</t>
  </si>
  <si>
    <t>ESMERALDA BAJA_10Qf-30_102851_O4</t>
  </si>
  <si>
    <t>ESMERALDA BAJA_10Qf-30_102851_O18</t>
  </si>
  <si>
    <t>ESMERALDA BAJA_10Qf-30_102851_O21</t>
  </si>
  <si>
    <t>ESMERALDA BAJA_10Qf-30_102851_O23</t>
  </si>
  <si>
    <t>ESMERALDA BAJA_10Qfs1-30_102854_P4</t>
  </si>
  <si>
    <t>ESMERALDA BAJA_10Qfs1-30_102854_P18</t>
  </si>
  <si>
    <t>ESMERALDA BAJA_10Qfs1-30_102854_P21</t>
  </si>
  <si>
    <t>ESMERALDA BAJA_10Qfs1-30_102854_P23</t>
  </si>
  <si>
    <t>ESMERALDA BAJA_10Qfs1-30_102856_P4</t>
  </si>
  <si>
    <t>ESMERALDA BAJA_10Qfs1-30_102856_P18</t>
  </si>
  <si>
    <t>ESMERALDA BAJA_10Qfs1-30_102856_P21</t>
  </si>
  <si>
    <t>ESMERALDA BAJA_10Qfs1-30_102856_P23</t>
  </si>
  <si>
    <t>FLORECITA_10Lf-30_102769_M5</t>
  </si>
  <si>
    <t>FLORECITA_10Lf-30_102817_M5</t>
  </si>
  <si>
    <t>FLORECITA_10Qf-30_102851_O4</t>
  </si>
  <si>
    <t>FLORECITA_10Qf-30_102851_O18</t>
  </si>
  <si>
    <t>FLORECITA_10Qf-30_102851_O21</t>
  </si>
  <si>
    <t>FLORECITA_10Qf-30_102851_O23</t>
  </si>
  <si>
    <t>FUNDADORES_10Lf-30_102769_M5</t>
  </si>
  <si>
    <t>FUNDADORES_10Lf-30_102823_M5</t>
  </si>
  <si>
    <t>FUNDADORES_10Qf-30_102852_O4</t>
  </si>
  <si>
    <t>FUNDADORES_10Qf-30_102852_O18</t>
  </si>
  <si>
    <t>FUNDADORES_10Qf-30_102852_O21</t>
  </si>
  <si>
    <t>FUNDADORES_10Qf-30_102852_O23</t>
  </si>
  <si>
    <t>JERUSALEM_09QeL-38_102836</t>
  </si>
  <si>
    <t>JERUSALEM_09QeL-38_102836_H4</t>
  </si>
  <si>
    <t>JERUSALEM_09QeL-38_102836_H8</t>
  </si>
  <si>
    <t>JERUSALEM_09QeL-38_102836_H11</t>
  </si>
  <si>
    <t>JERUSALEM_09QeL-38_102836_H13</t>
  </si>
  <si>
    <t>JERUSALEM_10Qf-30_102851_O4</t>
  </si>
  <si>
    <t>JERUSALEM_10Qf-30_102851_O18</t>
  </si>
  <si>
    <t>JERUSALEM_10Qf-30_102851_O21</t>
  </si>
  <si>
    <t>JERUSALEM_10Qf-30_102851_O23</t>
  </si>
  <si>
    <t>LA  ALDEA_10Qf-30_102851_O4</t>
  </si>
  <si>
    <t>LA  ALDEA_10Qf-30_102851_O18</t>
  </si>
  <si>
    <t>LA  ALDEA_10Qf-30_102851_O21</t>
  </si>
  <si>
    <t>LA  ALDEA_10Qf-30_102851_O23</t>
  </si>
  <si>
    <t>LA ARMENIA_10Lf-30_102769_M5</t>
  </si>
  <si>
    <t>LA ARMENIA_10Qf-30_102848_O4</t>
  </si>
  <si>
    <t>LA ARMENIA_10Qf-30_102848_O18</t>
  </si>
  <si>
    <t>LA ARMENIA_10Qf-30_102848_O21</t>
  </si>
  <si>
    <t>LA ARMENIA_10Qf-30_102848_O23</t>
  </si>
  <si>
    <t>LA ARMENIA_10Qf-30_102851_O4</t>
  </si>
  <si>
    <t>LA ARMENIA_10Qf-30_102851_O18</t>
  </si>
  <si>
    <t>LA ARMENIA_10Qf-30_102851_O21</t>
  </si>
  <si>
    <t>LA ARMENIA_10Qf-30_102851_O23</t>
  </si>
  <si>
    <t>LA AURORA_10Lf-30_102769_M5</t>
  </si>
  <si>
    <t>LA AURORA_10Lf-30_102823_M5</t>
  </si>
  <si>
    <t>LA AURORA_10Qf-30_102852_O4</t>
  </si>
  <si>
    <t>LA AURORA_10Qf-30_102852_O18</t>
  </si>
  <si>
    <t>LA AURORA_10Qf-30_102852_O21</t>
  </si>
  <si>
    <t>LA AURORA_10Qf-30_102852_O23</t>
  </si>
  <si>
    <t>LA ESPERANZA_10Lf-30_102769_M5</t>
  </si>
  <si>
    <t>LA ESPERANZA_10Lf-30_102825_M5</t>
  </si>
  <si>
    <t>LA ESPERANZA_10Qf-30_102852_O4</t>
  </si>
  <si>
    <t>LA ESPERANZA_10Qf-30_102852_O18</t>
  </si>
  <si>
    <t>LA ESPERANZA_10Qf-30_102852_O21</t>
  </si>
  <si>
    <t>LA ESPERANZA_10Qf-30_102852_O23</t>
  </si>
  <si>
    <t>LA ESTRELLA_10Qf-30_102851_O4</t>
  </si>
  <si>
    <t>LA ESTRELLA_10Qf-30_102851_O18</t>
  </si>
  <si>
    <t>LA ESTRELLA_10Qf-30_102851_O21</t>
  </si>
  <si>
    <t>LA ESTRELLA_10Qf-30_102851_O23</t>
  </si>
  <si>
    <t>LA GUAJIRA_10Qf-30_102851_O4</t>
  </si>
  <si>
    <t>LA GUAJIRA_10Qf-30_102851_O18</t>
  </si>
  <si>
    <t>LA GUAJIRA_10Qf-30_102851_O21</t>
  </si>
  <si>
    <t>LA GUAJIRA_10Qf-30_102851_O23</t>
  </si>
  <si>
    <t>LA HACIENDA_10Lf-30_102783_M5</t>
  </si>
  <si>
    <t>LA HACIENDA_10Lf-30_102814_M5</t>
  </si>
  <si>
    <t>LA HACIENDA_10Qf-30_102851_O4</t>
  </si>
  <si>
    <t>LA HACIENDA_10Qf-30_102851_O18</t>
  </si>
  <si>
    <t>LA HACIENDA_10Qf-30_102851_O21</t>
  </si>
  <si>
    <t>LA HACIENDA_10Qf-30_102851_O23</t>
  </si>
  <si>
    <t>LA ILUSIÓN_10Lf-30_102769_M5</t>
  </si>
  <si>
    <t>LA ILUSIÓN_10Lf-30_102824_M5</t>
  </si>
  <si>
    <t>LA ILUSIÓN_10Qf-30_102852_O4</t>
  </si>
  <si>
    <t>LA ILUSIÓN_10Qf-30_102852_O18</t>
  </si>
  <si>
    <t>LA ILUSIÓN_10Qf-30_102852_O21</t>
  </si>
  <si>
    <t>LA ILUSIÓN_10Qf-30_102852_O23</t>
  </si>
  <si>
    <t>LA LIBERTAD_10Lf-30_102769_M5</t>
  </si>
  <si>
    <t>LA LIBERTAD_10Lf-30_102822_M5</t>
  </si>
  <si>
    <t>LA LIBERTAD_10Qf-30_102852_O4</t>
  </si>
  <si>
    <t>LA LIBERTAD_10Qf-30_102852_O18</t>
  </si>
  <si>
    <t>LA LIBERTAD_10Qf-30_102852_O21</t>
  </si>
  <si>
    <t>LA LIBERTAD_10Qf-30_102852_O23</t>
  </si>
  <si>
    <t>LA LOMA_10Qf-30_102852_O4</t>
  </si>
  <si>
    <t>LA LOMA_10Qf-30_102852_O18</t>
  </si>
  <si>
    <t>LA LOMA_10Qf-30_102852_O21</t>
  </si>
  <si>
    <t>LA LOMA_10Qf-30_102852_O23</t>
  </si>
  <si>
    <t>LA ORTIGA_10Lf-30_102769_M5</t>
  </si>
  <si>
    <t>LA ORTIGA_10Lf-30_102784_M5</t>
  </si>
  <si>
    <t>LA ORTIGA_10Qf-30_102847_O4</t>
  </si>
  <si>
    <t>LA ORTIGA_10Qf-30_102847_O18</t>
  </si>
  <si>
    <t>LA ORTIGA_10Qf-30_102847_O21</t>
  </si>
  <si>
    <t>LA ORTIGA_10Qf-30_102847_O23</t>
  </si>
  <si>
    <t>LA ORTIGA_10Qf-30_102851_O4</t>
  </si>
  <si>
    <t>LA ORTIGA_10Qf-30_102851_O18</t>
  </si>
  <si>
    <t>LA ORTIGA_10Qf-30_102851_O21</t>
  </si>
  <si>
    <t>LA ORTIGA_10Qf-30_102851_O23</t>
  </si>
  <si>
    <t>LA PALEMERA_10Lf-30_102769_M5</t>
  </si>
  <si>
    <t>LA PALEMERA_10Lf-30_102817_M5</t>
  </si>
  <si>
    <t>LA PALEMERA_10Qf-30_102851_O4</t>
  </si>
  <si>
    <t>LA PALEMERA_10Qf-30_102851_O18</t>
  </si>
  <si>
    <t>LA PALEMERA_10Qf-30_102851_O21</t>
  </si>
  <si>
    <t>LA PALEMERA_10Qf-30_102851_O23</t>
  </si>
  <si>
    <t>LA PRIMAVERA_05Qd-61_102864_C4</t>
  </si>
  <si>
    <t>LA PRIMAVERA_05Qd-61_102864_C18</t>
  </si>
  <si>
    <t>LA PRIMAVERA_05Qd-61_102864_C21</t>
  </si>
  <si>
    <t>LA PRIMAVERA_05Qd-61_102864_C23</t>
  </si>
  <si>
    <t>LA PRIMAVERA_05Qd-61_102864_C38</t>
  </si>
  <si>
    <t>LA PRIMAVERA_05Qd-61_102864_C41</t>
  </si>
  <si>
    <t>LA PRIMAVERA_05Qd-61_102864_C43</t>
  </si>
  <si>
    <t>LA PRIMAVERA_05Qd-61_102864_C56</t>
  </si>
  <si>
    <t>LA PRIMAVERA_05Qd-61_102864_C58</t>
  </si>
  <si>
    <t>LA PRIMAVERA_05Qd-61_102864_C61</t>
  </si>
  <si>
    <t>LA PRIMAVERA_10Lf-30_102769_M5</t>
  </si>
  <si>
    <t>LA PRIMAVERA_10Lf-30_102818_M5</t>
  </si>
  <si>
    <t>LA PRIMAVERA_10Qf-30_102851_O4</t>
  </si>
  <si>
    <t>LA PRIMAVERA_10Qf-30_102851_O18</t>
  </si>
  <si>
    <t>LA PRIMAVERA_10Qf-30_102851_O21</t>
  </si>
  <si>
    <t>LA PRIMAVERA_10Qf-30_102851_O23</t>
  </si>
  <si>
    <t>LA UNIÓN_10Lf-30_102814_M5</t>
  </si>
  <si>
    <t>LA UNIÓN_10Qf-30_102851_O4</t>
  </si>
  <si>
    <t>LA UNIÓN_10Qf-30_102851_O18</t>
  </si>
  <si>
    <t>LA UNIÓN_10Qf-30_102851_O21</t>
  </si>
  <si>
    <t>LA UNIÓN_10Qf-30_102851_O23</t>
  </si>
  <si>
    <t>LAS BRISAS_10Lf-30_102769_M5</t>
  </si>
  <si>
    <t>LAS JUNTAS_10Qf-30_102851_O4</t>
  </si>
  <si>
    <t>LAS JUNTAS_10Qf-30_102851_O18</t>
  </si>
  <si>
    <t>LAS JUNTAS_10Qf-30_102851_O21</t>
  </si>
  <si>
    <t>LAS JUNTAS_10Qf-30_102851_O23</t>
  </si>
  <si>
    <t>LIMÓN_09LeL-38_102756_E4</t>
  </si>
  <si>
    <t>LIMÓN_09QeL-38_102836</t>
  </si>
  <si>
    <t>LIMÓN_09QeL-38_102836_H4</t>
  </si>
  <si>
    <t>LIMÓN_09QeL-38_102836_H8</t>
  </si>
  <si>
    <t>LIMÓN_09QeL-38_102836_H11</t>
  </si>
  <si>
    <t>LIMÓN_09QeL-38_102836_H13</t>
  </si>
  <si>
    <t>LIMÓN_10Lf-30_102783_M5</t>
  </si>
  <si>
    <t>LIMÓN_10Lf-30_102814_M5</t>
  </si>
  <si>
    <t>LIMÓN_10Qf-30_102851_O4</t>
  </si>
  <si>
    <t>LIMÓN_10Qf-30_102851_O18</t>
  </si>
  <si>
    <t>LIMÓN_10Qf-30_102851_O21</t>
  </si>
  <si>
    <t>LIMÓN_10Qf-30_102851_O23</t>
  </si>
  <si>
    <t>LOS ANDES_05Qd-61_102864_C4</t>
  </si>
  <si>
    <t>LOS ANDES_05Qd-61_102864_C18</t>
  </si>
  <si>
    <t>LOS ANDES_05Qd-61_102864_C21</t>
  </si>
  <si>
    <t>LOS ANDES_05Qd-61_102864_C23</t>
  </si>
  <si>
    <t>LOS ANDES_05Qd-61_102864_C38</t>
  </si>
  <si>
    <t>LOS ANDES_05Qd-61_102864_C41</t>
  </si>
  <si>
    <t>LOS ANDES_05Qd-61_102864_C43</t>
  </si>
  <si>
    <t>LOS ANDES_05Qd-61_102864_C56</t>
  </si>
  <si>
    <t>LOS ANDES_05Qd-61_102864_C58</t>
  </si>
  <si>
    <t>LOS ANDES_05Qd-61_102864_C61</t>
  </si>
  <si>
    <t>LOS ANDES_10Qf-30_102851_O4</t>
  </si>
  <si>
    <t>LOS ANDES_10Qf-30_102851_O18</t>
  </si>
  <si>
    <t>LOS ANDES_10Qf-30_102851_O21</t>
  </si>
  <si>
    <t>LOS ANDES_10Qf-30_102851_O23</t>
  </si>
  <si>
    <t>LOS MANTOS_05Qd-61_102864_C4</t>
  </si>
  <si>
    <t>LOS MANTOS_05Qd-61_102864_C18</t>
  </si>
  <si>
    <t>LOS MANTOS_05Qd-61_102864_C21</t>
  </si>
  <si>
    <t>LOS MANTOS_05Qd-61_102864_C23</t>
  </si>
  <si>
    <t>LOS MANTOS_05Qd-61_102864_C38</t>
  </si>
  <si>
    <t>LOS MANTOS_05Qd-61_102864_C41</t>
  </si>
  <si>
    <t>LOS MANTOS_05Qd-61_102864_C43</t>
  </si>
  <si>
    <t>LOS MANTOS_05Qd-61_102864_C56</t>
  </si>
  <si>
    <t>LOS MANTOS_05Qd-61_102864_C58</t>
  </si>
  <si>
    <t>LOS MANTOS_05Qd-61_102864_C61</t>
  </si>
  <si>
    <t>LOS MANTOS_09QeL-38_102840</t>
  </si>
  <si>
    <t>LOS MANTOS_09QeL-38_102840_H4</t>
  </si>
  <si>
    <t>LOS MANTOS_09QeL-38_102840_H8</t>
  </si>
  <si>
    <t>LOS MANTOS_09QeL-38_102840_H11</t>
  </si>
  <si>
    <t>LOS MANTOS_09QeL-38_102840_H13</t>
  </si>
  <si>
    <t>LOS MANTOS_10Qf-30_102851_O4</t>
  </si>
  <si>
    <t>LOS MANTOS_10Qf-30_102851_O18</t>
  </si>
  <si>
    <t>LOS MANTOS_10Qf-30_102851_O21</t>
  </si>
  <si>
    <t>LOS MANTOS_10Qf-30_102851_O23</t>
  </si>
  <si>
    <t>MAQUENCAL_05Qd-61_102864_C4</t>
  </si>
  <si>
    <t>MAQUENCAL_05Qd-61_102864_C18</t>
  </si>
  <si>
    <t>MAQUENCAL_05Qd-61_102864_C21</t>
  </si>
  <si>
    <t>MAQUENCAL_05Qd-61_102864_C23</t>
  </si>
  <si>
    <t>MAQUENCAL_05Qd-61_102864_C38</t>
  </si>
  <si>
    <t>MAQUENCAL_05Qd-61_102864_C41</t>
  </si>
  <si>
    <t>MAQUENCAL_05Qd-61_102864_C43</t>
  </si>
  <si>
    <t>MAQUENCAL_05Qd-61_102864_C56</t>
  </si>
  <si>
    <t>MAQUENCAL_05Qd-61_102864_C58</t>
  </si>
  <si>
    <t>MAQUENCAL_05Qd-61_102864_C61</t>
  </si>
  <si>
    <t>MAQUENCAL_05Vd-61_102740_D4</t>
  </si>
  <si>
    <t>MAQUENCAL_05Vd-61_102740_D18</t>
  </si>
  <si>
    <t>MAQUENCAL_05Vd-61_102740_D21</t>
  </si>
  <si>
    <t>MAQUENCAL_05Vd-61_102740_D23</t>
  </si>
  <si>
    <t>MAQUENCAL_10Qf-30_102851_O4</t>
  </si>
  <si>
    <t>MAQUENCAL_10Qf-30_102851_O18</t>
  </si>
  <si>
    <t>MAQUENCAL_10Qf-30_102851_O21</t>
  </si>
  <si>
    <t>MAQUENCAL_10Qf-30_102851_O23</t>
  </si>
  <si>
    <t>MARQUETALIA_10Lf-30_102783_M5</t>
  </si>
  <si>
    <t>MONTALVO_10Lf-30_102769_M5</t>
  </si>
  <si>
    <t>MONTALVO_10Lf-30_102821_M5</t>
  </si>
  <si>
    <t>MONTALVO_10Qf-30_102851_O4</t>
  </si>
  <si>
    <t>MONTALVO_10Qf-30_102851_O18</t>
  </si>
  <si>
    <t>MONTALVO_10Qf-30_102851_O21</t>
  </si>
  <si>
    <t>MONTALVO_10Qf-30_102851_O23</t>
  </si>
  <si>
    <t>NEVADO DEL HUILA_09LeL-38_102756_E4</t>
  </si>
  <si>
    <t>NEVADO DEL HUILA_09LeLs1-38_102759_F4</t>
  </si>
  <si>
    <t>NEVADO DEL HUILA_09LeLs1-38_102760_F4</t>
  </si>
  <si>
    <t>NEVADO DEL HUILA_09QeL-38_102836</t>
  </si>
  <si>
    <t>NEVADO DEL HUILA_09QeL-38_102836_H4</t>
  </si>
  <si>
    <t>NEVADO DEL HUILA_09QeL-38_102836_H8</t>
  </si>
  <si>
    <t>NEVADO DEL HUILA_09QeL-38_102836_H11</t>
  </si>
  <si>
    <t>NEVADO DEL HUILA_09QeL-38_102836_H13</t>
  </si>
  <si>
    <t>NEVADO DEL HUILA_10Lf-30_102783_M5</t>
  </si>
  <si>
    <t>NEVADO DEL HUILA_10Lf-30_102801_M5</t>
  </si>
  <si>
    <t>OASIS ALTO_10Qf-30_102851_O4</t>
  </si>
  <si>
    <t>OASIS ALTO_10Qf-30_102851_O18</t>
  </si>
  <si>
    <t>OASIS ALTO_10Qf-30_102851_O21</t>
  </si>
  <si>
    <t>OASIS ALTO_10Qf-30_102851_O23</t>
  </si>
  <si>
    <t>OASIS BAJO_05Qd-61_102864_C4</t>
  </si>
  <si>
    <t>OASIS BAJO_05Qd-61_102864_C18</t>
  </si>
  <si>
    <t>OASIS BAJO_05Qd-61_102864_C21</t>
  </si>
  <si>
    <t>OASIS BAJO_05Qd-61_102864_C23</t>
  </si>
  <si>
    <t>OASIS BAJO_05Qd-61_102864_C38</t>
  </si>
  <si>
    <t>OASIS BAJO_05Qd-61_102864_C41</t>
  </si>
  <si>
    <t>OASIS BAJO_05Qd-61_102864_C43</t>
  </si>
  <si>
    <t>OASIS BAJO_05Qd-61_102864_C56</t>
  </si>
  <si>
    <t>OASIS BAJO_05Qd-61_102864_C58</t>
  </si>
  <si>
    <t>OASIS BAJO_05Qd-61_102864_C61</t>
  </si>
  <si>
    <t>OASIS BAJO_10Qf-30_102851_O4</t>
  </si>
  <si>
    <t>OASIS BAJO_10Qf-30_102851_O18</t>
  </si>
  <si>
    <t>OASIS BAJO_10Qf-30_102851_O21</t>
  </si>
  <si>
    <t>OASIS BAJO_10Qf-30_102851_O23</t>
  </si>
  <si>
    <t>PALOMAS_10Rf-30_102964_Q4</t>
  </si>
  <si>
    <t>PALOMAS_10Rf-30_102964_Q17</t>
  </si>
  <si>
    <t>PALOMAS_10Rf-30_102964_Q20</t>
  </si>
  <si>
    <t>PALOMAS_10Rf-30_102964_Q21</t>
  </si>
  <si>
    <t>PARQUE NATURAL_10Lf-30_102753_M5</t>
  </si>
  <si>
    <t>PARQUE NATURAL_10Lf-30_102769_M5</t>
  </si>
  <si>
    <t>PARQUE NATURAL_10Lf-30_102783_M5</t>
  </si>
  <si>
    <t>PARQUE NATURAL_10Lf-30_102784_M5</t>
  </si>
  <si>
    <t>PATAGONIA_10Lf-30_102769_M5</t>
  </si>
  <si>
    <t>PATAGONIA_10Lf-30_102824_M5</t>
  </si>
  <si>
    <t>PATAGONIA_10Qf-30_102852_O4</t>
  </si>
  <si>
    <t>PATAGONIA_10Qf-30_102852_O18</t>
  </si>
  <si>
    <t>PATAGONIA_10Qf-30_102852_O21</t>
  </si>
  <si>
    <t>PATAGONIA_10Qf-30_102852_O23</t>
  </si>
  <si>
    <t>PEÑA RICA_10Lf-30_102783_M5</t>
  </si>
  <si>
    <t>PEÑA RICA_10Lf-30_102812_M5</t>
  </si>
  <si>
    <t>PEÑA RICA_10Qf-30_102849_O4</t>
  </si>
  <si>
    <t>PEÑA RICA_10Qf-30_102849_O18</t>
  </si>
  <si>
    <t>PEÑA RICA_10Qf-30_102849_O21</t>
  </si>
  <si>
    <t>PEÑA RICA_10Qf-30_102849_O23</t>
  </si>
  <si>
    <t>PEÑA RICA_10Rf-30_102964_Q4</t>
  </si>
  <si>
    <t>PEÑA RICA_10Rf-30_102964_Q17</t>
  </si>
  <si>
    <t>PEÑA RICA_10Rf-30_102964_Q20</t>
  </si>
  <si>
    <t>PEÑA RICA_10Rf-30_102964_Q21</t>
  </si>
  <si>
    <t>PUEBLITO_05Qd-61_102864_C4</t>
  </si>
  <si>
    <t>PUEBLITO_05Qd-61_102864_C18</t>
  </si>
  <si>
    <t>PUEBLITO_05Qd-61_102864_C21</t>
  </si>
  <si>
    <t>PUEBLITO_05Qd-61_102864_C23</t>
  </si>
  <si>
    <t>PUEBLITO_05Qd-61_102864_C38</t>
  </si>
  <si>
    <t>PUEBLITO_05Qd-61_102864_C41</t>
  </si>
  <si>
    <t>PUEBLITO_05Qd-61_102864_C43</t>
  </si>
  <si>
    <t>PUEBLITO_05Qd-61_102864_C56</t>
  </si>
  <si>
    <t>PUEBLITO_05Qd-61_102864_C58</t>
  </si>
  <si>
    <t>PUEBLITO_05Qd-61_102864_C61</t>
  </si>
  <si>
    <t>PUEBLITO_09Qf-38_102861_K8</t>
  </si>
  <si>
    <t>PUEBLITO_10Lf-30_102769_M5</t>
  </si>
  <si>
    <t>PUEBLITO_10Qf-30_102846_O4</t>
  </si>
  <si>
    <t>PUEBLITO_10Qf-30_102846_O18</t>
  </si>
  <si>
    <t>PUEBLITO_10Qf-30_102846_O21</t>
  </si>
  <si>
    <t>PUEBLITO_10Qf-30_102846_O23</t>
  </si>
  <si>
    <t>PUEBLITO_10Qf-30_102851_O4</t>
  </si>
  <si>
    <t>PUEBLITO_10Qf-30_102851_O18</t>
  </si>
  <si>
    <t>PUEBLITO_10Qf-30_102851_O21</t>
  </si>
  <si>
    <t>PUEBLITO_10Qf-30_102851_O23</t>
  </si>
  <si>
    <t>PUERTO TOLIMA_09LeL-38_102756_E4</t>
  </si>
  <si>
    <t>PUERTO TOLIMA_09QeL-38_102836</t>
  </si>
  <si>
    <t>PUERTO TOLIMA_09QeL-38_102836_H4</t>
  </si>
  <si>
    <t>PUERTO TOLIMA_09QeL-38_102836_H8</t>
  </si>
  <si>
    <t>PUERTO TOLIMA_09QeL-38_102836_H11</t>
  </si>
  <si>
    <t>PUERTO TOLIMA_09QeL-38_102836_H13</t>
  </si>
  <si>
    <t>PUERTO TOLIMA_10Lf-30_102815_M5</t>
  </si>
  <si>
    <t>PUERTO TOLIMA_10Qf-30_102851_O4</t>
  </si>
  <si>
    <t>PUERTO TOLIMA_10Qf-30_102851_O18</t>
  </si>
  <si>
    <t>PUERTO TOLIMA_10Qf-30_102851_O21</t>
  </si>
  <si>
    <t>PUERTO TOLIMA_10Qf-30_102851_O23</t>
  </si>
  <si>
    <t>RÍO CLARO_09LeL-38_102756_E4</t>
  </si>
  <si>
    <t>RÍO CLARO_09LeLs1-38_102761_F4</t>
  </si>
  <si>
    <t>RÍO CLARO_09QeL-38_102837</t>
  </si>
  <si>
    <t>RÍO CLARO_09QeL-38_102837_H4</t>
  </si>
  <si>
    <t>RÍO CLARO_09QeL-38_102837_H8</t>
  </si>
  <si>
    <t>RÍO CLARO_09QeL-38_102837_H11</t>
  </si>
  <si>
    <t>RÍO CLARO_09QeL-38_102837_H13</t>
  </si>
  <si>
    <t>RÍO CLARO_09QeL-38_102840</t>
  </si>
  <si>
    <t>RÍO CLARO_09QeL-38_102840_H4</t>
  </si>
  <si>
    <t>RÍO CLARO_09QeL-38_102840_H8</t>
  </si>
  <si>
    <t>RÍO CLARO_09QeL-38_102840_H11</t>
  </si>
  <si>
    <t>RÍO CLARO_09QeL-38_102840_H13</t>
  </si>
  <si>
    <t>RÍO CLARO_09QeLs1-38_102841</t>
  </si>
  <si>
    <t>RÍO CLARO_09QeLs1-38_102841_I4</t>
  </si>
  <si>
    <t>RÍO CLARO_09QeLs1-38_102841_I8</t>
  </si>
  <si>
    <t>RÍO CLARO_09QeLs1-38_102841_I11</t>
  </si>
  <si>
    <t>RÍO CLARO_09QeLs1-38_102841_I13</t>
  </si>
  <si>
    <t>RÍO CLARO_10Qf-30_102851_O4</t>
  </si>
  <si>
    <t>RÍO CLARO_10Qf-30_102851_O18</t>
  </si>
  <si>
    <t>RÍO CLARO_10Qf-30_102851_O21</t>
  </si>
  <si>
    <t>RÍO CLARO_10Qf-30_102851_O23</t>
  </si>
  <si>
    <t>RUBÍ_10Lf-30_102769_M5</t>
  </si>
  <si>
    <t>RUBÍ_10Qf-30_102846_O4</t>
  </si>
  <si>
    <t>RUBÍ_10Qf-30_102846_O18</t>
  </si>
  <si>
    <t>RUBÍ_10Qf-30_102846_O21</t>
  </si>
  <si>
    <t>RUBÍ_10Qf-30_102846_O23</t>
  </si>
  <si>
    <t>RUBÍ_10Qf-30_102851_O4</t>
  </si>
  <si>
    <t>RUBÍ_10Qf-30_102851_O18</t>
  </si>
  <si>
    <t>RUBÍ_10Qf-30_102851_O21</t>
  </si>
  <si>
    <t>RUBÍ_10Qf-30_102851_O23</t>
  </si>
  <si>
    <t>SAN AGUSTÍN_10Qf-30_102851_O4</t>
  </si>
  <si>
    <t>SAN AGUSTÍN_10Qf-30_102851_O18</t>
  </si>
  <si>
    <t>SAN AGUSTÍN_10Qf-30_102851_O21</t>
  </si>
  <si>
    <t>SAN AGUSTÍN_10Qf-30_102851_O23</t>
  </si>
  <si>
    <t>SAN AGUSTÍN_10Qfs1-30_102854_P4</t>
  </si>
  <si>
    <t>SAN AGUSTÍN_10Qfs1-30_102854_P18</t>
  </si>
  <si>
    <t>SAN AGUSTÍN_10Qfs1-30_102854_P21</t>
  </si>
  <si>
    <t>SAN AGUSTÍN_10Qfs1-30_102854_P23</t>
  </si>
  <si>
    <t>SAN AGUSTÍN_10Qfs1-30_102856_P4</t>
  </si>
  <si>
    <t>SAN AGUSTÍN_10Qfs1-30_102856_P18</t>
  </si>
  <si>
    <t>SAN AGUSTÍN_10Qfs1-30_102856_P21</t>
  </si>
  <si>
    <t>SAN AGUSTÍN_10Qfs1-30_102856_P23</t>
  </si>
  <si>
    <t>SAN GABRIEL_10Lf-30_102769_M5</t>
  </si>
  <si>
    <t>SAN GABRIEL_10Qf-30_102846_O4</t>
  </si>
  <si>
    <t>SAN GABRIEL_10Qf-30_102846_O18</t>
  </si>
  <si>
    <t>SAN GABRIEL_10Qf-30_102846_O21</t>
  </si>
  <si>
    <t>SAN GABRIEL_10Qf-30_102846_O23</t>
  </si>
  <si>
    <t>SAN GABRIEL_10Qf-30_102851_O4</t>
  </si>
  <si>
    <t>SAN GABRIEL_10Qf-30_102851_O18</t>
  </si>
  <si>
    <t>SAN GABRIEL_10Qf-30_102851_O21</t>
  </si>
  <si>
    <t>SAN GABRIEL_10Qf-30_102851_O23</t>
  </si>
  <si>
    <t>SAN ISIDRO_05Qd-61_102864_C4</t>
  </si>
  <si>
    <t>SAN ISIDRO_05Qd-61_102864_C18</t>
  </si>
  <si>
    <t>SAN ISIDRO_05Qd-61_102864_C21</t>
  </si>
  <si>
    <t>SAN ISIDRO_05Qd-61_102864_C23</t>
  </si>
  <si>
    <t>SAN ISIDRO_05Qd-61_102864_C38</t>
  </si>
  <si>
    <t>SAN ISIDRO_05Qd-61_102864_C41</t>
  </si>
  <si>
    <t>SAN ISIDRO_05Qd-61_102864_C43</t>
  </si>
  <si>
    <t>SAN ISIDRO_05Qd-61_102864_C56</t>
  </si>
  <si>
    <t>SAN ISIDRO_05Qd-61_102864_C58</t>
  </si>
  <si>
    <t>SAN ISIDRO_05Qd-61_102864_C61</t>
  </si>
  <si>
    <t>SAN ISIDRO_09QeL-38_102840</t>
  </si>
  <si>
    <t>SAN ISIDRO_09QeL-38_102840_H4</t>
  </si>
  <si>
    <t>SAN ISIDRO_09QeL-38_102840_H8</t>
  </si>
  <si>
    <t>SAN ISIDRO_09QeL-38_102840_H11</t>
  </si>
  <si>
    <t>SAN ISIDRO_09QeL-38_102840_H13</t>
  </si>
  <si>
    <t>SAN ISIDRO_09Qf-38_102861_K8</t>
  </si>
  <si>
    <t>SAN ISIDRO_10Qf-30_102851_O4</t>
  </si>
  <si>
    <t>SAN ISIDRO_10Qf-30_102851_O18</t>
  </si>
  <si>
    <t>SAN ISIDRO_10Qf-30_102851_O21</t>
  </si>
  <si>
    <t>SAN ISIDRO_10Qf-30_102851_O23</t>
  </si>
  <si>
    <t>SAN JORGE_10Lf-30_102769_M5</t>
  </si>
  <si>
    <t>SAN JORGE_10Lf-30_102824_M5</t>
  </si>
  <si>
    <t>SAN JORGE_10Qf-30_102852_O4</t>
  </si>
  <si>
    <t>SAN JORGE_10Qf-30_102852_O18</t>
  </si>
  <si>
    <t>SAN JORGE_10Qf-30_102852_O21</t>
  </si>
  <si>
    <t>SAN JORGE_10Qf-30_102852_O23</t>
  </si>
  <si>
    <t>SAN MIGUEL_10Lf-30_102783_M5</t>
  </si>
  <si>
    <t>SAN MIGUEL_10Lf-30_102811_M5</t>
  </si>
  <si>
    <t>SAN MIGUEL_10Lf-30_102814_M5</t>
  </si>
  <si>
    <t>SAN MIGUEL_10Qf-30_102851_O4</t>
  </si>
  <si>
    <t>SAN MIGUEL_10Qf-30_102851_O18</t>
  </si>
  <si>
    <t>SAN MIGUEL_10Qf-30_102851_O21</t>
  </si>
  <si>
    <t>SAN MIGUEL_10Qf-30_102851_O23</t>
  </si>
  <si>
    <t>SAN PABLO_10Qf-30_102851_O4</t>
  </si>
  <si>
    <t>SAN PABLO_10Qf-30_102851_O18</t>
  </si>
  <si>
    <t>SAN PABLO_10Qf-30_102851_O21</t>
  </si>
  <si>
    <t>SAN PABLO_10Qf-30_102851_O23</t>
  </si>
  <si>
    <t>SAN PEDRO_10Lf-30_102769_M5</t>
  </si>
  <si>
    <t>SAN PEDRO_10Lf-30_102817_M5</t>
  </si>
  <si>
    <t>SAN PEDRO_10Qf-30_102851_O4</t>
  </si>
  <si>
    <t>SAN PEDRO_10Qf-30_102851_O18</t>
  </si>
  <si>
    <t>SAN PEDRO_10Qf-30_102851_O21</t>
  </si>
  <si>
    <t>SAN PEDRO_10Qf-30_102851_O23</t>
  </si>
  <si>
    <t>SANTA ROSA_10Lf-30_102753_M5</t>
  </si>
  <si>
    <t>SANTA ROSA_10Lf-30_102769_M5</t>
  </si>
  <si>
    <t>SANTA ROSA_10Lf-30_102824_M5</t>
  </si>
  <si>
    <t>SANTA ROSA_10Qf-30_102852_O4</t>
  </si>
  <si>
    <t>SANTA ROSA_10Qf-30_102852_O18</t>
  </si>
  <si>
    <t>SANTA ROSA_10Qf-30_102852_O21</t>
  </si>
  <si>
    <t>SANTA ROSA_10Qf-30_102852_O23</t>
  </si>
  <si>
    <t>C81</t>
  </si>
  <si>
    <t>COLORADAS_05Qd-61_102865_C81</t>
  </si>
  <si>
    <t>PlátanoCaña paneleraBovinos DP</t>
  </si>
  <si>
    <t>C83</t>
  </si>
  <si>
    <t>COLORADAS_05Qd-61_102865_C83</t>
  </si>
  <si>
    <t>FríjolCaña paneleraBovinos DP</t>
  </si>
  <si>
    <t>C86</t>
  </si>
  <si>
    <t>COLORADAS_05Qd-61_102865_C86</t>
  </si>
  <si>
    <t>GranadillaCaña paneleraBovinos DP</t>
  </si>
  <si>
    <t>C100</t>
  </si>
  <si>
    <t>COLORADAS_05Qd-61_102865_C100</t>
  </si>
  <si>
    <t>Caña paneleraYucaBovinos DP</t>
  </si>
  <si>
    <t>C115</t>
  </si>
  <si>
    <t>COLORADAS_05Qd-61_102865_C115</t>
  </si>
  <si>
    <t>Caña paneleraGulupaBovinos DP</t>
  </si>
  <si>
    <t>EL DIVISO_05Qd-61_102864_C81</t>
  </si>
  <si>
    <t>EL DIVISO_05Qd-61_102864_C83</t>
  </si>
  <si>
    <t>EL DIVISO_05Qd-61_102864_C86</t>
  </si>
  <si>
    <t>EL DIVISO_05Qd-61_102864_C100</t>
  </si>
  <si>
    <t>EL DIVISO_05Qd-61_102864_C115</t>
  </si>
  <si>
    <t>EL DORADO_05Qd-61_102864_C81</t>
  </si>
  <si>
    <t>EL DORADO_05Qd-61_102864_C83</t>
  </si>
  <si>
    <t>EL DORADO_05Qd-61_102864_C86</t>
  </si>
  <si>
    <t>EL DORADO_05Qd-61_102864_C100</t>
  </si>
  <si>
    <t>EL DORADO_05Qd-61_102864_C115</t>
  </si>
  <si>
    <t>EL PLAYON_05Qd-61_102864_C81</t>
  </si>
  <si>
    <t>EL PLAYON_05Qd-61_102864_C83</t>
  </si>
  <si>
    <t>EL PLAYON_05Qd-61_102864_C86</t>
  </si>
  <si>
    <t>EL PLAYON_05Qd-61_102864_C100</t>
  </si>
  <si>
    <t>EL PLAYON_05Qd-61_102864_C115</t>
  </si>
  <si>
    <t>EL PLAYON_05Qd-61_102865_C81</t>
  </si>
  <si>
    <t>EL PLAYON_05Qd-61_102865_C83</t>
  </si>
  <si>
    <t>EL PLAYON_05Qd-61_102865_C86</t>
  </si>
  <si>
    <t>EL PLAYON_05Qd-61_102865_C100</t>
  </si>
  <si>
    <t>EL PLAYON_05Qd-61_102865_C115</t>
  </si>
  <si>
    <t>D46</t>
  </si>
  <si>
    <t>EL PLAYON_05Vd-61_102740_D46</t>
  </si>
  <si>
    <t>D48</t>
  </si>
  <si>
    <t>EL PLAYON_05Vd-61_102740_D48</t>
  </si>
  <si>
    <t>D51</t>
  </si>
  <si>
    <t>EL PLAYON_05Vd-61_102740_D51</t>
  </si>
  <si>
    <t>D65</t>
  </si>
  <si>
    <t>EL PLAYON_05Vd-61_102740_D65</t>
  </si>
  <si>
    <t>EL SILENCIO_05Qd-61_102864_C81</t>
  </si>
  <si>
    <t>EL SILENCIO_05Qd-61_102864_C83</t>
  </si>
  <si>
    <t>EL SILENCIO_05Qd-61_102864_C86</t>
  </si>
  <si>
    <t>EL SILENCIO_05Qd-61_102864_C100</t>
  </si>
  <si>
    <t>EL SILENCIO_05Qd-61_102864_C115</t>
  </si>
  <si>
    <t>ESMERALDA BAJA_05Qd-61_102864_C81</t>
  </si>
  <si>
    <t>ESMERALDA BAJA_05Qd-61_102864_C83</t>
  </si>
  <si>
    <t>ESMERALDA BAJA_05Qd-61_102864_C86</t>
  </si>
  <si>
    <t>ESMERALDA BAJA_05Qd-61_102864_C100</t>
  </si>
  <si>
    <t>ESMERALDA BAJA_05Qd-61_102864_C115</t>
  </si>
  <si>
    <t>LA PRIMAVERA_05Qd-61_102864_C81</t>
  </si>
  <si>
    <t>LA PRIMAVERA_05Qd-61_102864_C83</t>
  </si>
  <si>
    <t>LA PRIMAVERA_05Qd-61_102864_C86</t>
  </si>
  <si>
    <t>LA PRIMAVERA_05Qd-61_102864_C100</t>
  </si>
  <si>
    <t>LA PRIMAVERA_05Qd-61_102864_C115</t>
  </si>
  <si>
    <t>LOS ANDES_05Qd-61_102864_C81</t>
  </si>
  <si>
    <t>LOS ANDES_05Qd-61_102864_C83</t>
  </si>
  <si>
    <t>LOS ANDES_05Qd-61_102864_C86</t>
  </si>
  <si>
    <t>LOS ANDES_05Qd-61_102864_C100</t>
  </si>
  <si>
    <t>LOS ANDES_05Qd-61_102864_C115</t>
  </si>
  <si>
    <t>LOS MANTOS_05Qd-61_102864_C81</t>
  </si>
  <si>
    <t>LOS MANTOS_05Qd-61_102864_C83</t>
  </si>
  <si>
    <t>LOS MANTOS_05Qd-61_102864_C86</t>
  </si>
  <si>
    <t>LOS MANTOS_05Qd-61_102864_C100</t>
  </si>
  <si>
    <t>LOS MANTOS_05Qd-61_102864_C115</t>
  </si>
  <si>
    <t>MAQUENCAL_05Qd-61_102864_C81</t>
  </si>
  <si>
    <t>MAQUENCAL_05Qd-61_102864_C83</t>
  </si>
  <si>
    <t>MAQUENCAL_05Qd-61_102864_C86</t>
  </si>
  <si>
    <t>MAQUENCAL_05Qd-61_102864_C100</t>
  </si>
  <si>
    <t>MAQUENCAL_05Qd-61_102864_C115</t>
  </si>
  <si>
    <t>MAQUENCAL_05Vd-61_102740_D46</t>
  </si>
  <si>
    <t>MAQUENCAL_05Vd-61_102740_D48</t>
  </si>
  <si>
    <t>MAQUENCAL_05Vd-61_102740_D51</t>
  </si>
  <si>
    <t>MAQUENCAL_05Vd-61_102740_D65</t>
  </si>
  <si>
    <t>OASIS BAJO_05Qd-61_102864_C81</t>
  </si>
  <si>
    <t>OASIS BAJO_05Qd-61_102864_C83</t>
  </si>
  <si>
    <t>OASIS BAJO_05Qd-61_102864_C86</t>
  </si>
  <si>
    <t>OASIS BAJO_05Qd-61_102864_C100</t>
  </si>
  <si>
    <t>OASIS BAJO_05Qd-61_102864_C115</t>
  </si>
  <si>
    <t>PUEBLITO_05Qd-61_102864_C81</t>
  </si>
  <si>
    <t>PUEBLITO_05Qd-61_102864_C83</t>
  </si>
  <si>
    <t>PUEBLITO_05Qd-61_102864_C86</t>
  </si>
  <si>
    <t>PUEBLITO_05Qd-61_102864_C100</t>
  </si>
  <si>
    <t>PUEBLITO_05Qd-61_102864_C115</t>
  </si>
  <si>
    <t>SAN ISIDRO_05Qd-61_102864_C81</t>
  </si>
  <si>
    <t>SAN ISIDRO_05Qd-61_102864_C83</t>
  </si>
  <si>
    <t>SAN ISIDRO_05Qd-61_102864_C86</t>
  </si>
  <si>
    <t>SAN ISIDRO_05Qd-61_102864_C100</t>
  </si>
  <si>
    <t>SAN ISIDRO_05Qd-61_102864_C115</t>
  </si>
  <si>
    <t>C182</t>
  </si>
  <si>
    <t>COLORADAS_05Qd-61_102865_C182</t>
  </si>
  <si>
    <t>CaféBovinos DPPiscicultura cachama</t>
  </si>
  <si>
    <t>EL DIVISO_05Qd-61_102864_C182</t>
  </si>
  <si>
    <t>EL DORADO_05Qd-61_102864_C182</t>
  </si>
  <si>
    <t>EL PLAYON_05Qd-61_102864_C182</t>
  </si>
  <si>
    <t>EL PLAYON_05Qd-61_102865_C182</t>
  </si>
  <si>
    <t>D105</t>
  </si>
  <si>
    <t>EL PLAYON_05Vd-61_102740_D105</t>
  </si>
  <si>
    <t>EL SILENCIO_05Qd-61_102864_C182</t>
  </si>
  <si>
    <t>ESMERALDA BAJA_05Qd-61_102864_C182</t>
  </si>
  <si>
    <t>LA PRIMAVERA_05Qd-61_102864_C182</t>
  </si>
  <si>
    <t>LOS ANDES_05Qd-61_102864_C182</t>
  </si>
  <si>
    <t>LOS MANTOS_05Qd-61_102864_C182</t>
  </si>
  <si>
    <t>MAQUENCAL_05Qd-61_102864_C182</t>
  </si>
  <si>
    <t>MAQUENCAL_05Vd-61_102740_D105</t>
  </si>
  <si>
    <t>OASIS BAJO_05Qd-61_102864_C182</t>
  </si>
  <si>
    <t>PUEBLITO_05Qd-61_102864_C182</t>
  </si>
  <si>
    <t>SAN ISIDRO_05Qd-61_102864_C182</t>
  </si>
  <si>
    <t>O1</t>
  </si>
  <si>
    <t>ALTAMIRA_10Qf-30_102851_O1</t>
  </si>
  <si>
    <t>CaféPlátanoFríjol</t>
  </si>
  <si>
    <t>O2</t>
  </si>
  <si>
    <t>ALTAMIRA_10Qf-30_102851_O2</t>
  </si>
  <si>
    <t>CaféPlátanoAguacate</t>
  </si>
  <si>
    <t>O3</t>
  </si>
  <si>
    <t>ALTAMIRA_10Qf-30_102851_O3</t>
  </si>
  <si>
    <t>CaféFríjolAguacate</t>
  </si>
  <si>
    <t>O16</t>
  </si>
  <si>
    <t>ALTAMIRA_10Qf-30_102851_O16</t>
  </si>
  <si>
    <t>CaféPlátanoGulupa</t>
  </si>
  <si>
    <t>O17</t>
  </si>
  <si>
    <t>ALTAMIRA_10Qf-30_102851_O17</t>
  </si>
  <si>
    <t>CaféFríjolGulupa</t>
  </si>
  <si>
    <t>O20</t>
  </si>
  <si>
    <t>ALTAMIRA_10Qf-30_102851_O20</t>
  </si>
  <si>
    <t>CaféAguacateGulupa</t>
  </si>
  <si>
    <t>H1</t>
  </si>
  <si>
    <t>BARRANQUILLA_09QeL-38_102840_H1</t>
  </si>
  <si>
    <t>H2</t>
  </si>
  <si>
    <t>BARRANQUILLA_09QeL-38_102840_H2</t>
  </si>
  <si>
    <t>CaféPlátanoGranadilla</t>
  </si>
  <si>
    <t>H3</t>
  </si>
  <si>
    <t>BARRANQUILLA_09QeL-38_102840_H3</t>
  </si>
  <si>
    <t>CaféFríjolGranadilla</t>
  </si>
  <si>
    <t>H6</t>
  </si>
  <si>
    <t>BARRANQUILLA_09QeL-38_102840_H6</t>
  </si>
  <si>
    <t>H7</t>
  </si>
  <si>
    <t>BARRANQUILLA_09QeL-38_102840_H7</t>
  </si>
  <si>
    <t>H10</t>
  </si>
  <si>
    <t>BARRANQUILLA_09QeL-38_102840_H10</t>
  </si>
  <si>
    <t>CaféGranadillaGulupa</t>
  </si>
  <si>
    <t>BARRANQUILLA_10Qf-30_102851_O1</t>
  </si>
  <si>
    <t>BARRANQUILLA_10Qf-30_102851_O2</t>
  </si>
  <si>
    <t>BARRANQUILLA_10Qf-30_102851_O3</t>
  </si>
  <si>
    <t>BARRANQUILLA_10Qf-30_102851_O16</t>
  </si>
  <si>
    <t>BARRANQUILLA_10Qf-30_102851_O17</t>
  </si>
  <si>
    <t>BARRANQUILLA_10Qf-30_102851_O20</t>
  </si>
  <si>
    <t>BETULIA_10Qf-30_102852_O1</t>
  </si>
  <si>
    <t>BETULIA_10Qf-30_102852_O2</t>
  </si>
  <si>
    <t>BETULIA_10Qf-30_102852_O3</t>
  </si>
  <si>
    <t>BETULIA_10Qf-30_102852_O16</t>
  </si>
  <si>
    <t>BETULIA_10Qf-30_102852_O17</t>
  </si>
  <si>
    <t>BETULIA_10Qf-30_102852_O20</t>
  </si>
  <si>
    <t>BILBAO_10Qf-30_102852_O1</t>
  </si>
  <si>
    <t>BILBAO_10Qf-30_102852_O2</t>
  </si>
  <si>
    <t>BILBAO_10Qf-30_102852_O3</t>
  </si>
  <si>
    <t>BILBAO_10Qf-30_102852_O16</t>
  </si>
  <si>
    <t>BILBAO_10Qf-30_102852_O17</t>
  </si>
  <si>
    <t>BILBAO_10Qf-30_102852_O20</t>
  </si>
  <si>
    <t>BOLIVIA_10Qf-30_102852_O1</t>
  </si>
  <si>
    <t>BOLIVIA_10Qf-30_102852_O2</t>
  </si>
  <si>
    <t>BOLIVIA_10Qf-30_102852_O3</t>
  </si>
  <si>
    <t>BOLIVIA_10Qf-30_102852_O16</t>
  </si>
  <si>
    <t>BOLIVIA_10Qf-30_102852_O17</t>
  </si>
  <si>
    <t>BOLIVIA_10Qf-30_102852_O20</t>
  </si>
  <si>
    <t>A2</t>
  </si>
  <si>
    <t>BRUCELAS_03Vb-73_102741_A2</t>
  </si>
  <si>
    <t>CaféPlátanoYuca</t>
  </si>
  <si>
    <t>J7</t>
  </si>
  <si>
    <t>BRUCELAS_09Qf2s1-38_102863_J7</t>
  </si>
  <si>
    <t>L2</t>
  </si>
  <si>
    <t>BRUCELAS_09Vf2s1-38_102739_L2</t>
  </si>
  <si>
    <t>BRUCELAS_10Qf-30_102851_O1</t>
  </si>
  <si>
    <t>BRUCELAS_10Qf-30_102851_O2</t>
  </si>
  <si>
    <t>BRUCELAS_10Qf-30_102851_O3</t>
  </si>
  <si>
    <t>BRUCELAS_10Qf-30_102851_O16</t>
  </si>
  <si>
    <t>BRUCELAS_10Qf-30_102851_O17</t>
  </si>
  <si>
    <t>BRUCELAS_10Qf-30_102851_O20</t>
  </si>
  <si>
    <t>BUENOS AIRES_10Qf-30_102852_O1</t>
  </si>
  <si>
    <t>BUENOS AIRES_10Qf-30_102852_O2</t>
  </si>
  <si>
    <t>BUENOS AIRES_10Qf-30_102852_O3</t>
  </si>
  <si>
    <t>BUENOS AIRES_10Qf-30_102852_O16</t>
  </si>
  <si>
    <t>BUENOS AIRES_10Qf-30_102852_O17</t>
  </si>
  <si>
    <t>BUENOS AIRES_10Qf-30_102852_O20</t>
  </si>
  <si>
    <t>CAICEDONIA_10Qf-30_102848_O1</t>
  </si>
  <si>
    <t>CAICEDONIA_10Qf-30_102848_O2</t>
  </si>
  <si>
    <t>CAICEDONIA_10Qf-30_102848_O3</t>
  </si>
  <si>
    <t>CAICEDONIA_10Qf-30_102848_O16</t>
  </si>
  <si>
    <t>CAICEDONIA_10Qf-30_102848_O17</t>
  </si>
  <si>
    <t>CAICEDONIA_10Qf-30_102848_O20</t>
  </si>
  <si>
    <t>CAICEDONIA_10Qf-30_102851_O1</t>
  </si>
  <si>
    <t>CAICEDONIA_10Qf-30_102851_O2</t>
  </si>
  <si>
    <t>CAICEDONIA_10Qf-30_102851_O3</t>
  </si>
  <si>
    <t>CAICEDONIA_10Qf-30_102851_O16</t>
  </si>
  <si>
    <t>CAICEDONIA_10Qf-30_102851_O17</t>
  </si>
  <si>
    <t>CAICEDONIA_10Qf-30_102851_O20</t>
  </si>
  <si>
    <t>CAÑO ROTO_03Vb-73_102741_A2</t>
  </si>
  <si>
    <t>CAÑO ROTO_09Qf2s1-38_102863_J7</t>
  </si>
  <si>
    <t>CAÑO ROTO_09Vf2s1-38_102739_L2</t>
  </si>
  <si>
    <t>CIQUILLA_10Qf-30_102852_O1</t>
  </si>
  <si>
    <t>CIQUILLA_10Qf-30_102852_O2</t>
  </si>
  <si>
    <t>CIQUILLA_10Qf-30_102852_O3</t>
  </si>
  <si>
    <t>CIQUILLA_10Qf-30_102852_O16</t>
  </si>
  <si>
    <t>CIQUILLA_10Qf-30_102852_O17</t>
  </si>
  <si>
    <t>CIQUILLA_10Qf-30_102852_O20</t>
  </si>
  <si>
    <t>C1</t>
  </si>
  <si>
    <t>COLORADAS_05Qd-61_102865_C1</t>
  </si>
  <si>
    <t>C2</t>
  </si>
  <si>
    <t>COLORADAS_05Qd-61_102865_C2</t>
  </si>
  <si>
    <t>C3</t>
  </si>
  <si>
    <t>COLORADAS_05Qd-61_102865_C3</t>
  </si>
  <si>
    <t>C16</t>
  </si>
  <si>
    <t>COLORADAS_05Qd-61_102865_C16</t>
  </si>
  <si>
    <t>C17</t>
  </si>
  <si>
    <t>COLORADAS_05Qd-61_102865_C17</t>
  </si>
  <si>
    <t>CaféFríjolYuca</t>
  </si>
  <si>
    <t>C20</t>
  </si>
  <si>
    <t>COLORADAS_05Qd-61_102865_C20</t>
  </si>
  <si>
    <t>CaféGranadillaYuca</t>
  </si>
  <si>
    <t>C36</t>
  </si>
  <si>
    <t>COLORADAS_05Qd-61_102865_C36</t>
  </si>
  <si>
    <t>C37</t>
  </si>
  <si>
    <t>COLORADAS_05Qd-61_102865_C37</t>
  </si>
  <si>
    <t>C40</t>
  </si>
  <si>
    <t>COLORADAS_05Qd-61_102865_C40</t>
  </si>
  <si>
    <t>C55</t>
  </si>
  <si>
    <t>COLORADAS_05Qd-61_102865_C55</t>
  </si>
  <si>
    <t>CaféYucaGulupa</t>
  </si>
  <si>
    <t>COLORADAS_09Qf2s1-38_102862_J7</t>
  </si>
  <si>
    <t>COLORADAS_09Qf2s1-38_102863_J7</t>
  </si>
  <si>
    <t>COLORADAS_10Qf-30_102851_O1</t>
  </si>
  <si>
    <t>COLORADAS_10Qf-30_102851_O2</t>
  </si>
  <si>
    <t>COLORADAS_10Qf-30_102851_O3</t>
  </si>
  <si>
    <t>COLORADAS_10Qf-30_102851_O16</t>
  </si>
  <si>
    <t>COLORADAS_10Qf-30_102851_O17</t>
  </si>
  <si>
    <t>COLORADAS_10Qf-30_102851_O20</t>
  </si>
  <si>
    <t>CRISTALINA_10Qf-30_102852_O1</t>
  </si>
  <si>
    <t>CRISTALINA_10Qf-30_102852_O2</t>
  </si>
  <si>
    <t>CRISTALINA_10Qf-30_102852_O3</t>
  </si>
  <si>
    <t>CRISTALINA_10Qf-30_102852_O16</t>
  </si>
  <si>
    <t>CRISTALINA_10Qf-30_102852_O17</t>
  </si>
  <si>
    <t>CRISTALINA_10Qf-30_102852_O20</t>
  </si>
  <si>
    <t>EL CAIMÁN_10Qf-30_102851_O1</t>
  </si>
  <si>
    <t>EL CAIMÁN_10Qf-30_102851_O2</t>
  </si>
  <si>
    <t>EL CAIMÁN_10Qf-30_102851_O3</t>
  </si>
  <si>
    <t>EL CAIMÁN_10Qf-30_102851_O16</t>
  </si>
  <si>
    <t>EL CAIMÁN_10Qf-30_102851_O17</t>
  </si>
  <si>
    <t>EL CAIMÁN_10Qf-30_102851_O20</t>
  </si>
  <si>
    <t>EL CASTILLO_10Qf-30_102852_O1</t>
  </si>
  <si>
    <t>EL CASTILLO_10Qf-30_102852_O2</t>
  </si>
  <si>
    <t>EL CASTILLO_10Qf-30_102852_O3</t>
  </si>
  <si>
    <t>EL CASTILLO_10Qf-30_102852_O16</t>
  </si>
  <si>
    <t>EL CASTILLO_10Qf-30_102852_O17</t>
  </si>
  <si>
    <t>EL CASTILLO_10Qf-30_102852_O20</t>
  </si>
  <si>
    <t>EL DIAMANTE_09QeL-38_102840_H1</t>
  </si>
  <si>
    <t>EL DIAMANTE_09QeL-38_102840_H2</t>
  </si>
  <si>
    <t>EL DIAMANTE_09QeL-38_102840_H3</t>
  </si>
  <si>
    <t>EL DIAMANTE_09QeL-38_102840_H6</t>
  </si>
  <si>
    <t>EL DIAMANTE_09QeL-38_102840_H7</t>
  </si>
  <si>
    <t>EL DIAMANTE_09QeL-38_102840_H10</t>
  </si>
  <si>
    <t>EL DIAMANTE_10Qf-30_102851_O1</t>
  </si>
  <si>
    <t>EL DIAMANTE_10Qf-30_102851_O2</t>
  </si>
  <si>
    <t>EL DIAMANTE_10Qf-30_102851_O3</t>
  </si>
  <si>
    <t>EL DIAMANTE_10Qf-30_102851_O16</t>
  </si>
  <si>
    <t>EL DIAMANTE_10Qf-30_102851_O17</t>
  </si>
  <si>
    <t>EL DIAMANTE_10Qf-30_102851_O20</t>
  </si>
  <si>
    <t>EL DIVISO_05Qd-61_102864_C1</t>
  </si>
  <si>
    <t>EL DIVISO_05Qd-61_102864_C2</t>
  </si>
  <si>
    <t>EL DIVISO_05Qd-61_102864_C3</t>
  </si>
  <si>
    <t>EL DIVISO_05Qd-61_102864_C16</t>
  </si>
  <si>
    <t>EL DIVISO_05Qd-61_102864_C17</t>
  </si>
  <si>
    <t>EL DIVISO_05Qd-61_102864_C20</t>
  </si>
  <si>
    <t>EL DIVISO_05Qd-61_102864_C36</t>
  </si>
  <si>
    <t>EL DIVISO_05Qd-61_102864_C37</t>
  </si>
  <si>
    <t>EL DIVISO_05Qd-61_102864_C40</t>
  </si>
  <si>
    <t>EL DIVISO_05Qd-61_102864_C55</t>
  </si>
  <si>
    <t>EL DIVISO_10Qf-30_102851_O1</t>
  </si>
  <si>
    <t>EL DIVISO_10Qf-30_102851_O2</t>
  </si>
  <si>
    <t>EL DIVISO_10Qf-30_102851_O3</t>
  </si>
  <si>
    <t>EL DIVISO_10Qf-30_102851_O16</t>
  </si>
  <si>
    <t>EL DIVISO_10Qf-30_102851_O17</t>
  </si>
  <si>
    <t>EL DIVISO_10Qf-30_102851_O20</t>
  </si>
  <si>
    <t>P1</t>
  </si>
  <si>
    <t>EL DIVISO_10Qfs1-30_102856_P1</t>
  </si>
  <si>
    <t>P2</t>
  </si>
  <si>
    <t>EL DIVISO_10Qfs1-30_102856_P2</t>
  </si>
  <si>
    <t>P3</t>
  </si>
  <si>
    <t>EL DIVISO_10Qfs1-30_102856_P3</t>
  </si>
  <si>
    <t>P16</t>
  </si>
  <si>
    <t>EL DIVISO_10Qfs1-30_102856_P16</t>
  </si>
  <si>
    <t>P17</t>
  </si>
  <si>
    <t>EL DIVISO_10Qfs1-30_102856_P17</t>
  </si>
  <si>
    <t>P20</t>
  </si>
  <si>
    <t>EL DIVISO_10Qfs1-30_102856_P20</t>
  </si>
  <si>
    <t>EL DORADO_05Qd-61_102864_C1</t>
  </si>
  <si>
    <t>EL DORADO_05Qd-61_102864_C2</t>
  </si>
  <si>
    <t>EL DORADO_05Qd-61_102864_C3</t>
  </si>
  <si>
    <t>EL DORADO_05Qd-61_102864_C16</t>
  </si>
  <si>
    <t>EL DORADO_05Qd-61_102864_C17</t>
  </si>
  <si>
    <t>EL DORADO_05Qd-61_102864_C20</t>
  </si>
  <si>
    <t>EL DORADO_05Qd-61_102864_C36</t>
  </si>
  <si>
    <t>EL DORADO_05Qd-61_102864_C37</t>
  </si>
  <si>
    <t>EL DORADO_05Qd-61_102864_C40</t>
  </si>
  <si>
    <t>EL DORADO_05Qd-61_102864_C55</t>
  </si>
  <si>
    <t>EL DORADO_10Qf-30_102851_O1</t>
  </si>
  <si>
    <t>EL DORADO_10Qf-30_102851_O2</t>
  </si>
  <si>
    <t>EL DORADO_10Qf-30_102851_O3</t>
  </si>
  <si>
    <t>EL DORADO_10Qf-30_102851_O16</t>
  </si>
  <si>
    <t>EL DORADO_10Qf-30_102851_O17</t>
  </si>
  <si>
    <t>EL DORADO_10Qf-30_102851_O20</t>
  </si>
  <si>
    <t>EL DORADO_10Qfs1-30_102854_P1</t>
  </si>
  <si>
    <t>EL DORADO_10Qfs1-30_102854_P2</t>
  </si>
  <si>
    <t>EL DORADO_10Qfs1-30_102854_P3</t>
  </si>
  <si>
    <t>EL DORADO_10Qfs1-30_102854_P16</t>
  </si>
  <si>
    <t>EL DORADO_10Qfs1-30_102854_P17</t>
  </si>
  <si>
    <t>EL DORADO_10Qfs1-30_102854_P20</t>
  </si>
  <si>
    <t>EL EDÉN_10Qf-30_102848_O1</t>
  </si>
  <si>
    <t>EL EDÉN_10Qf-30_102848_O2</t>
  </si>
  <si>
    <t>EL EDÉN_10Qf-30_102848_O3</t>
  </si>
  <si>
    <t>EL EDÉN_10Qf-30_102848_O16</t>
  </si>
  <si>
    <t>EL EDÉN_10Qf-30_102848_O17</t>
  </si>
  <si>
    <t>EL EDÉN_10Qf-30_102848_O20</t>
  </si>
  <si>
    <t>EL EDÉN_10Qf-30_102851_O1</t>
  </si>
  <si>
    <t>EL EDÉN_10Qf-30_102851_O2</t>
  </si>
  <si>
    <t>EL EDÉN_10Qf-30_102851_O3</t>
  </si>
  <si>
    <t>EL EDÉN_10Qf-30_102851_O16</t>
  </si>
  <si>
    <t>EL EDÉN_10Qf-30_102851_O17</t>
  </si>
  <si>
    <t>EL EDÉN_10Qf-30_102851_O20</t>
  </si>
  <si>
    <t>EL JARDÍN_10Qf-30_102851_O1</t>
  </si>
  <si>
    <t>EL JARDÍN_10Qf-30_102851_O2</t>
  </si>
  <si>
    <t>EL JARDÍN_10Qf-30_102851_O3</t>
  </si>
  <si>
    <t>EL JARDÍN_10Qf-30_102851_O16</t>
  </si>
  <si>
    <t>EL JARDÍN_10Qf-30_102851_O17</t>
  </si>
  <si>
    <t>EL JARDÍN_10Qf-30_102851_O20</t>
  </si>
  <si>
    <t>EL JORDÁN_10Qf-30_102851_O1</t>
  </si>
  <si>
    <t>EL JORDÁN_10Qf-30_102851_O2</t>
  </si>
  <si>
    <t>EL JORDÁN_10Qf-30_102851_O3</t>
  </si>
  <si>
    <t>EL JORDÁN_10Qf-30_102851_O16</t>
  </si>
  <si>
    <t>EL JORDÁN_10Qf-30_102851_O17</t>
  </si>
  <si>
    <t>EL JORDÁN_10Qf-30_102851_O20</t>
  </si>
  <si>
    <t>EL MIRADOR_09QeL-38_102840_H1</t>
  </si>
  <si>
    <t>EL MIRADOR_09QeL-38_102840_H2</t>
  </si>
  <si>
    <t>EL MIRADOR_09QeL-38_102840_H3</t>
  </si>
  <si>
    <t>EL MIRADOR_09QeL-38_102840_H6</t>
  </si>
  <si>
    <t>EL MIRADOR_09QeL-38_102840_H7</t>
  </si>
  <si>
    <t>EL MIRADOR_09QeL-38_102840_H10</t>
  </si>
  <si>
    <t>I1</t>
  </si>
  <si>
    <t>EL MIRADOR_09QeLs1-38_102841_I1</t>
  </si>
  <si>
    <t>I2</t>
  </si>
  <si>
    <t>EL MIRADOR_09QeLs1-38_102841_I2</t>
  </si>
  <si>
    <t>I3</t>
  </si>
  <si>
    <t>EL MIRADOR_09QeLs1-38_102841_I3</t>
  </si>
  <si>
    <t>I6</t>
  </si>
  <si>
    <t>EL MIRADOR_09QeLs1-38_102841_I6</t>
  </si>
  <si>
    <t>I7</t>
  </si>
  <si>
    <t>EL MIRADOR_09QeLs1-38_102841_I7</t>
  </si>
  <si>
    <t>I10</t>
  </si>
  <si>
    <t>EL MIRADOR_09QeLs1-38_102841_I10</t>
  </si>
  <si>
    <t>EL NAZARENO_09QeL-38_102840_H1</t>
  </si>
  <si>
    <t>EL NAZARENO_09QeL-38_102840_H2</t>
  </si>
  <si>
    <t>EL NAZARENO_09QeL-38_102840_H3</t>
  </si>
  <si>
    <t>EL NAZARENO_09QeL-38_102840_H6</t>
  </si>
  <si>
    <t>EL NAZARENO_09QeL-38_102840_H7</t>
  </si>
  <si>
    <t>EL NAZARENO_09QeL-38_102840_H10</t>
  </si>
  <si>
    <t>EL NAZARENO_10Qf-30_102851_O1</t>
  </si>
  <si>
    <t>EL NAZARENO_10Qf-30_102851_O2</t>
  </si>
  <si>
    <t>EL NAZARENO_10Qf-30_102851_O3</t>
  </si>
  <si>
    <t>EL NAZARENO_10Qf-30_102851_O16</t>
  </si>
  <si>
    <t>EL NAZARENO_10Qf-30_102851_O17</t>
  </si>
  <si>
    <t>EL NAZARENO_10Qf-30_102851_O20</t>
  </si>
  <si>
    <t>EL PARAÍSO_10Qf-30_102846_O1</t>
  </si>
  <si>
    <t>EL PARAÍSO_10Qf-30_102846_O2</t>
  </si>
  <si>
    <t>EL PARAÍSO_10Qf-30_102846_O3</t>
  </si>
  <si>
    <t>EL PARAÍSO_10Qf-30_102846_O16</t>
  </si>
  <si>
    <t>EL PARAÍSO_10Qf-30_102846_O17</t>
  </si>
  <si>
    <t>EL PARAÍSO_10Qf-30_102846_O20</t>
  </si>
  <si>
    <t>EL PARAÍSO_10Qf-30_102847_O1</t>
  </si>
  <si>
    <t>EL PARAÍSO_10Qf-30_102847_O2</t>
  </si>
  <si>
    <t>EL PARAÍSO_10Qf-30_102847_O3</t>
  </si>
  <si>
    <t>EL PARAÍSO_10Qf-30_102847_O16</t>
  </si>
  <si>
    <t>EL PARAÍSO_10Qf-30_102847_O17</t>
  </si>
  <si>
    <t>EL PARAÍSO_10Qf-30_102847_O20</t>
  </si>
  <si>
    <t>EL PARAÍSO_10Qf-30_102851_O1</t>
  </si>
  <si>
    <t>EL PARAÍSO_10Qf-30_102851_O2</t>
  </si>
  <si>
    <t>EL PARAÍSO_10Qf-30_102851_O3</t>
  </si>
  <si>
    <t>EL PARAÍSO_10Qf-30_102851_O16</t>
  </si>
  <si>
    <t>EL PARAÍSO_10Qf-30_102851_O17</t>
  </si>
  <si>
    <t>EL PARAÍSO_10Qf-30_102851_O20</t>
  </si>
  <si>
    <t>EL PLAYON_05Qd-61_102864_C1</t>
  </si>
  <si>
    <t>EL PLAYON_05Qd-61_102864_C2</t>
  </si>
  <si>
    <t>EL PLAYON_05Qd-61_102864_C3</t>
  </si>
  <si>
    <t>EL PLAYON_05Qd-61_102864_C16</t>
  </si>
  <si>
    <t>EL PLAYON_05Qd-61_102864_C17</t>
  </si>
  <si>
    <t>EL PLAYON_05Qd-61_102864_C20</t>
  </si>
  <si>
    <t>EL PLAYON_05Qd-61_102864_C36</t>
  </si>
  <si>
    <t>EL PLAYON_05Qd-61_102864_C37</t>
  </si>
  <si>
    <t>EL PLAYON_05Qd-61_102864_C40</t>
  </si>
  <si>
    <t>EL PLAYON_05Qd-61_102864_C55</t>
  </si>
  <si>
    <t>EL PLAYON_05Qd-61_102865_C1</t>
  </si>
  <si>
    <t>EL PLAYON_05Qd-61_102865_C2</t>
  </si>
  <si>
    <t>EL PLAYON_05Qd-61_102865_C3</t>
  </si>
  <si>
    <t>EL PLAYON_05Qd-61_102865_C16</t>
  </si>
  <si>
    <t>EL PLAYON_05Qd-61_102865_C17</t>
  </si>
  <si>
    <t>EL PLAYON_05Qd-61_102865_C20</t>
  </si>
  <si>
    <t>EL PLAYON_05Qd-61_102865_C36</t>
  </si>
  <si>
    <t>EL PLAYON_05Qd-61_102865_C37</t>
  </si>
  <si>
    <t>EL PLAYON_05Qd-61_102865_C40</t>
  </si>
  <si>
    <t>EL PLAYON_05Qd-61_102865_C55</t>
  </si>
  <si>
    <t>D1</t>
  </si>
  <si>
    <t>EL PLAYON_05Vd-61_102740_D1</t>
  </si>
  <si>
    <t>D2</t>
  </si>
  <si>
    <t>EL PLAYON_05Vd-61_102740_D2</t>
  </si>
  <si>
    <t>D3</t>
  </si>
  <si>
    <t>EL PLAYON_05Vd-61_102740_D3</t>
  </si>
  <si>
    <t>D16</t>
  </si>
  <si>
    <t>EL PLAYON_05Vd-61_102740_D16</t>
  </si>
  <si>
    <t>D17</t>
  </si>
  <si>
    <t>EL PLAYON_05Vd-61_102740_D17</t>
  </si>
  <si>
    <t>D20</t>
  </si>
  <si>
    <t>EL PLAYON_05Vd-61_102740_D20</t>
  </si>
  <si>
    <t>K1</t>
  </si>
  <si>
    <t>EL PLAYON_09Qf-38_102861_K1</t>
  </si>
  <si>
    <t>K6</t>
  </si>
  <si>
    <t>EL PLAYON_09Qf-38_102861_K6</t>
  </si>
  <si>
    <t>K7</t>
  </si>
  <si>
    <t>EL PLAYON_09Qf-38_102861_K7</t>
  </si>
  <si>
    <t>EL PLAYON_09Qf2s1-38_102862_J7</t>
  </si>
  <si>
    <t>EL PLAYON_10Qf-30_102851_O1</t>
  </si>
  <si>
    <t>EL PLAYON_10Qf-30_102851_O2</t>
  </si>
  <si>
    <t>EL PLAYON_10Qf-30_102851_O3</t>
  </si>
  <si>
    <t>EL PLAYON_10Qf-30_102851_O16</t>
  </si>
  <si>
    <t>EL PLAYON_10Qf-30_102851_O17</t>
  </si>
  <si>
    <t>EL PLAYON_10Qf-30_102851_O20</t>
  </si>
  <si>
    <t>EL PORVENIR_10Qf-30_102852_O1</t>
  </si>
  <si>
    <t>EL PORVENIR_10Qf-30_102852_O2</t>
  </si>
  <si>
    <t>EL PORVENIR_10Qf-30_102852_O3</t>
  </si>
  <si>
    <t>EL PORVENIR_10Qf-30_102852_O16</t>
  </si>
  <si>
    <t>EL PORVENIR_10Qf-30_102852_O17</t>
  </si>
  <si>
    <t>EL PORVENIR_10Qf-30_102852_O20</t>
  </si>
  <si>
    <t>EL PORVENIR_10Qfs1-30_102857_P1</t>
  </si>
  <si>
    <t>EL PORVENIR_10Qfs1-30_102857_P2</t>
  </si>
  <si>
    <t>EL PORVENIR_10Qfs1-30_102857_P3</t>
  </si>
  <si>
    <t>EL PORVENIR_10Qfs1-30_102857_P16</t>
  </si>
  <si>
    <t>EL PORVENIR_10Qfs1-30_102857_P17</t>
  </si>
  <si>
    <t>EL PORVENIR_10Qfs1-30_102857_P20</t>
  </si>
  <si>
    <t>EL PROGRESO_10Qf-30_102851_O1</t>
  </si>
  <si>
    <t>EL PROGRESO_10Qf-30_102851_O2</t>
  </si>
  <si>
    <t>EL PROGRESO_10Qf-30_102851_O3</t>
  </si>
  <si>
    <t>EL PROGRESO_10Qf-30_102851_O16</t>
  </si>
  <si>
    <t>EL PROGRESO_10Qf-30_102851_O17</t>
  </si>
  <si>
    <t>EL PROGRESO_10Qf-30_102851_O20</t>
  </si>
  <si>
    <t>Q1</t>
  </si>
  <si>
    <t>EL PROGRESO_10Rf-30_102964_Q1</t>
  </si>
  <si>
    <t>Q2</t>
  </si>
  <si>
    <t>EL PROGRESO_10Rf-30_102964_Q2</t>
  </si>
  <si>
    <t>Q3</t>
  </si>
  <si>
    <t>EL PROGRESO_10Rf-30_102964_Q3</t>
  </si>
  <si>
    <t>Q15</t>
  </si>
  <si>
    <t>EL PROGRESO_10Rf-30_102964_Q15</t>
  </si>
  <si>
    <t>Q16</t>
  </si>
  <si>
    <t>EL PROGRESO_10Rf-30_102964_Q16</t>
  </si>
  <si>
    <t>Q19</t>
  </si>
  <si>
    <t>EL PROGRESO_10Rf-30_102964_Q19</t>
  </si>
  <si>
    <t>EL RECREO_10Qf-30_102852_O1</t>
  </si>
  <si>
    <t>EL RECREO_10Qf-30_102852_O2</t>
  </si>
  <si>
    <t>EL RECREO_10Qf-30_102852_O3</t>
  </si>
  <si>
    <t>EL RECREO_10Qf-30_102852_O16</t>
  </si>
  <si>
    <t>EL RECREO_10Qf-30_102852_O17</t>
  </si>
  <si>
    <t>EL RECREO_10Qf-30_102852_O20</t>
  </si>
  <si>
    <t>EL SILENCIO_05Qd-61_102864_C1</t>
  </si>
  <si>
    <t>EL SILENCIO_05Qd-61_102864_C2</t>
  </si>
  <si>
    <t>EL SILENCIO_05Qd-61_102864_C3</t>
  </si>
  <si>
    <t>EL SILENCIO_05Qd-61_102864_C16</t>
  </si>
  <si>
    <t>EL SILENCIO_05Qd-61_102864_C17</t>
  </si>
  <si>
    <t>EL SILENCIO_05Qd-61_102864_C20</t>
  </si>
  <si>
    <t>EL SILENCIO_05Qd-61_102864_C36</t>
  </si>
  <si>
    <t>EL SILENCIO_05Qd-61_102864_C37</t>
  </si>
  <si>
    <t>EL SILENCIO_05Qd-61_102864_C40</t>
  </si>
  <si>
    <t>EL SILENCIO_05Qd-61_102864_C55</t>
  </si>
  <si>
    <t>EL SILENCIO_09Qf-38_102861_K1</t>
  </si>
  <si>
    <t>EL SILENCIO_09Qf-38_102861_K6</t>
  </si>
  <si>
    <t>EL SILENCIO_09Qf-38_102861_K7</t>
  </si>
  <si>
    <t>EL SILENCIO_10Qf-30_102851_O1</t>
  </si>
  <si>
    <t>EL SILENCIO_10Qf-30_102851_O2</t>
  </si>
  <si>
    <t>EL SILENCIO_10Qf-30_102851_O3</t>
  </si>
  <si>
    <t>EL SILENCIO_10Qf-30_102851_O16</t>
  </si>
  <si>
    <t>EL SILENCIO_10Qf-30_102851_O17</t>
  </si>
  <si>
    <t>EL SILENCIO_10Qf-30_102851_O20</t>
  </si>
  <si>
    <t>EL TOPACIO_10Qf-30_102845_O1</t>
  </si>
  <si>
    <t>EL TOPACIO_10Qf-30_102845_O2</t>
  </si>
  <si>
    <t>EL TOPACIO_10Qf-30_102845_O3</t>
  </si>
  <si>
    <t>EL TOPACIO_10Qf-30_102845_O16</t>
  </si>
  <si>
    <t>EL TOPACIO_10Qf-30_102845_O17</t>
  </si>
  <si>
    <t>EL TOPACIO_10Qf-30_102845_O20</t>
  </si>
  <si>
    <t>EL TOPACIO_10Qf-30_102851_O1</t>
  </si>
  <si>
    <t>EL TOPACIO_10Qf-30_102851_O2</t>
  </si>
  <si>
    <t>EL TOPACIO_10Qf-30_102851_O3</t>
  </si>
  <si>
    <t>EL TOPACIO_10Qf-30_102851_O16</t>
  </si>
  <si>
    <t>EL TOPACIO_10Qf-30_102851_O17</t>
  </si>
  <si>
    <t>EL TOPACIO_10Qf-30_102851_O20</t>
  </si>
  <si>
    <t>ESMERALDA ALTA_09QeL-38_102839_H1</t>
  </si>
  <si>
    <t>ESMERALDA ALTA_09QeL-38_102839_H2</t>
  </si>
  <si>
    <t>ESMERALDA ALTA_09QeL-38_102839_H3</t>
  </si>
  <si>
    <t>ESMERALDA ALTA_09QeL-38_102839_H6</t>
  </si>
  <si>
    <t>ESMERALDA ALTA_09QeL-38_102839_H7</t>
  </si>
  <si>
    <t>ESMERALDA ALTA_09QeL-38_102839_H10</t>
  </si>
  <si>
    <t>ESMERALDA ALTA_09QeL-38_102840_H1</t>
  </si>
  <si>
    <t>ESMERALDA ALTA_09QeL-38_102840_H2</t>
  </si>
  <si>
    <t>ESMERALDA ALTA_09QeL-38_102840_H3</t>
  </si>
  <si>
    <t>ESMERALDA ALTA_09QeL-38_102840_H6</t>
  </si>
  <si>
    <t>ESMERALDA ALTA_09QeL-38_102840_H7</t>
  </si>
  <si>
    <t>ESMERALDA ALTA_09QeL-38_102840_H10</t>
  </si>
  <si>
    <t>ESMERALDA ALTA_09QeLs1-38_102841_I1</t>
  </si>
  <si>
    <t>ESMERALDA ALTA_09QeLs1-38_102841_I2</t>
  </si>
  <si>
    <t>ESMERALDA ALTA_09QeLs1-38_102841_I3</t>
  </si>
  <si>
    <t>ESMERALDA ALTA_09QeLs1-38_102841_I6</t>
  </si>
  <si>
    <t>ESMERALDA ALTA_09QeLs1-38_102841_I7</t>
  </si>
  <si>
    <t>ESMERALDA ALTA_09QeLs1-38_102841_I10</t>
  </si>
  <si>
    <t>ESMERALDA ALTA_09QeLs1-38_102842_I1</t>
  </si>
  <si>
    <t>ESMERALDA ALTA_09QeLs1-38_102842_I2</t>
  </si>
  <si>
    <t>ESMERALDA ALTA_09QeLs1-38_102842_I3</t>
  </si>
  <si>
    <t>ESMERALDA ALTA_09QeLs1-38_102842_I6</t>
  </si>
  <si>
    <t>ESMERALDA ALTA_09QeLs1-38_102842_I7</t>
  </si>
  <si>
    <t>ESMERALDA ALTA_09QeLs1-38_102842_I10</t>
  </si>
  <si>
    <t>ESMERALDA ALTA_09QeLs1-38_102843_I1</t>
  </si>
  <si>
    <t>ESMERALDA ALTA_09QeLs1-38_102843_I2</t>
  </si>
  <si>
    <t>ESMERALDA ALTA_09QeLs1-38_102843_I3</t>
  </si>
  <si>
    <t>ESMERALDA ALTA_09QeLs1-38_102843_I6</t>
  </si>
  <si>
    <t>ESMERALDA ALTA_09QeLs1-38_102843_I7</t>
  </si>
  <si>
    <t>ESMERALDA ALTA_09QeLs1-38_102843_I10</t>
  </si>
  <si>
    <t>ESMERALDA ALTA_10Qf-30_102851_O1</t>
  </si>
  <si>
    <t>ESMERALDA ALTA_10Qf-30_102851_O2</t>
  </si>
  <si>
    <t>ESMERALDA ALTA_10Qf-30_102851_O3</t>
  </si>
  <si>
    <t>ESMERALDA ALTA_10Qf-30_102851_O16</t>
  </si>
  <si>
    <t>ESMERALDA ALTA_10Qf-30_102851_O17</t>
  </si>
  <si>
    <t>ESMERALDA ALTA_10Qf-30_102851_O20</t>
  </si>
  <si>
    <t>ESMERALDA ALTA_10Qfs1-30_102853_P1</t>
  </si>
  <si>
    <t>ESMERALDA ALTA_10Qfs1-30_102853_P2</t>
  </si>
  <si>
    <t>ESMERALDA ALTA_10Qfs1-30_102853_P3</t>
  </si>
  <si>
    <t>ESMERALDA ALTA_10Qfs1-30_102853_P16</t>
  </si>
  <si>
    <t>ESMERALDA ALTA_10Qfs1-30_102853_P17</t>
  </si>
  <si>
    <t>ESMERALDA ALTA_10Qfs1-30_102853_P20</t>
  </si>
  <si>
    <t>ESMERALDA ALTA_10Qfs1-30_102856_P1</t>
  </si>
  <si>
    <t>ESMERALDA ALTA_10Qfs1-30_102856_P2</t>
  </si>
  <si>
    <t>ESMERALDA ALTA_10Qfs1-30_102856_P3</t>
  </si>
  <si>
    <t>ESMERALDA ALTA_10Qfs1-30_102856_P16</t>
  </si>
  <si>
    <t>ESMERALDA ALTA_10Qfs1-30_102856_P17</t>
  </si>
  <si>
    <t>ESMERALDA ALTA_10Qfs1-30_102856_P20</t>
  </si>
  <si>
    <t>ESMERALDA BAJA_05Qd-61_102864_C1</t>
  </si>
  <si>
    <t>ESMERALDA BAJA_05Qd-61_102864_C2</t>
  </si>
  <si>
    <t>ESMERALDA BAJA_05Qd-61_102864_C3</t>
  </si>
  <si>
    <t>ESMERALDA BAJA_05Qd-61_102864_C16</t>
  </si>
  <si>
    <t>ESMERALDA BAJA_05Qd-61_102864_C17</t>
  </si>
  <si>
    <t>ESMERALDA BAJA_05Qd-61_102864_C20</t>
  </si>
  <si>
    <t>ESMERALDA BAJA_05Qd-61_102864_C36</t>
  </si>
  <si>
    <t>ESMERALDA BAJA_05Qd-61_102864_C37</t>
  </si>
  <si>
    <t>ESMERALDA BAJA_05Qd-61_102864_C40</t>
  </si>
  <si>
    <t>ESMERALDA BAJA_05Qd-61_102864_C55</t>
  </si>
  <si>
    <t>ESMERALDA BAJA_09QeL-38_102840_H1</t>
  </si>
  <si>
    <t>ESMERALDA BAJA_09QeL-38_102840_H2</t>
  </si>
  <si>
    <t>ESMERALDA BAJA_09QeL-38_102840_H3</t>
  </si>
  <si>
    <t>ESMERALDA BAJA_09QeL-38_102840_H6</t>
  </si>
  <si>
    <t>ESMERALDA BAJA_09QeL-38_102840_H7</t>
  </si>
  <si>
    <t>ESMERALDA BAJA_09QeL-38_102840_H10</t>
  </si>
  <si>
    <t>ESMERALDA BAJA_09QeLs1-38_102843_I1</t>
  </si>
  <si>
    <t>ESMERALDA BAJA_09QeLs1-38_102843_I2</t>
  </si>
  <si>
    <t>ESMERALDA BAJA_09QeLs1-38_102843_I3</t>
  </si>
  <si>
    <t>ESMERALDA BAJA_09QeLs1-38_102843_I6</t>
  </si>
  <si>
    <t>ESMERALDA BAJA_09QeLs1-38_102843_I7</t>
  </si>
  <si>
    <t>ESMERALDA BAJA_09QeLs1-38_102843_I10</t>
  </si>
  <si>
    <t>ESMERALDA BAJA_10Qf-30_102851_O1</t>
  </si>
  <si>
    <t>ESMERALDA BAJA_10Qf-30_102851_O2</t>
  </si>
  <si>
    <t>ESMERALDA BAJA_10Qf-30_102851_O3</t>
  </si>
  <si>
    <t>ESMERALDA BAJA_10Qf-30_102851_O16</t>
  </si>
  <si>
    <t>ESMERALDA BAJA_10Qf-30_102851_O17</t>
  </si>
  <si>
    <t>ESMERALDA BAJA_10Qf-30_102851_O20</t>
  </si>
  <si>
    <t>ESMERALDA BAJA_10Qfs1-30_102854_P1</t>
  </si>
  <si>
    <t>ESMERALDA BAJA_10Qfs1-30_102854_P2</t>
  </si>
  <si>
    <t>ESMERALDA BAJA_10Qfs1-30_102854_P3</t>
  </si>
  <si>
    <t>ESMERALDA BAJA_10Qfs1-30_102854_P16</t>
  </si>
  <si>
    <t>ESMERALDA BAJA_10Qfs1-30_102854_P17</t>
  </si>
  <si>
    <t>ESMERALDA BAJA_10Qfs1-30_102854_P20</t>
  </si>
  <si>
    <t>ESMERALDA BAJA_10Qfs1-30_102856_P1</t>
  </si>
  <si>
    <t>ESMERALDA BAJA_10Qfs1-30_102856_P2</t>
  </si>
  <si>
    <t>ESMERALDA BAJA_10Qfs1-30_102856_P3</t>
  </si>
  <si>
    <t>ESMERALDA BAJA_10Qfs1-30_102856_P16</t>
  </si>
  <si>
    <t>ESMERALDA BAJA_10Qfs1-30_102856_P17</t>
  </si>
  <si>
    <t>ESMERALDA BAJA_10Qfs1-30_102856_P20</t>
  </si>
  <si>
    <t>FLORECITA_10Qf-30_102851_O1</t>
  </si>
  <si>
    <t>FLORECITA_10Qf-30_102851_O2</t>
  </si>
  <si>
    <t>FLORECITA_10Qf-30_102851_O3</t>
  </si>
  <si>
    <t>FLORECITA_10Qf-30_102851_O16</t>
  </si>
  <si>
    <t>FLORECITA_10Qf-30_102851_O17</t>
  </si>
  <si>
    <t>FLORECITA_10Qf-30_102851_O20</t>
  </si>
  <si>
    <t>FUNDADORES_10Qf-30_102852_O1</t>
  </si>
  <si>
    <t>FUNDADORES_10Qf-30_102852_O2</t>
  </si>
  <si>
    <t>FUNDADORES_10Qf-30_102852_O3</t>
  </si>
  <si>
    <t>FUNDADORES_10Qf-30_102852_O16</t>
  </si>
  <si>
    <t>FUNDADORES_10Qf-30_102852_O17</t>
  </si>
  <si>
    <t>FUNDADORES_10Qf-30_102852_O20</t>
  </si>
  <si>
    <t>JERUSALEM_09QeL-38_102836_H1</t>
  </si>
  <si>
    <t>JERUSALEM_09QeL-38_102836_H2</t>
  </si>
  <si>
    <t>JERUSALEM_09QeL-38_102836_H3</t>
  </si>
  <si>
    <t>JERUSALEM_09QeL-38_102836_H6</t>
  </si>
  <si>
    <t>JERUSALEM_09QeL-38_102836_H7</t>
  </si>
  <si>
    <t>JERUSALEM_09QeL-38_102836_H10</t>
  </si>
  <si>
    <t>JERUSALEM_10Qf-30_102851_O1</t>
  </si>
  <si>
    <t>JERUSALEM_10Qf-30_102851_O2</t>
  </si>
  <si>
    <t>JERUSALEM_10Qf-30_102851_O3</t>
  </si>
  <si>
    <t>JERUSALEM_10Qf-30_102851_O16</t>
  </si>
  <si>
    <t>JERUSALEM_10Qf-30_102851_O17</t>
  </si>
  <si>
    <t>JERUSALEM_10Qf-30_102851_O20</t>
  </si>
  <si>
    <t>LA  ALDEA_10Qf-30_102851_O1</t>
  </si>
  <si>
    <t>LA  ALDEA_10Qf-30_102851_O2</t>
  </si>
  <si>
    <t>LA  ALDEA_10Qf-30_102851_O3</t>
  </si>
  <si>
    <t>LA  ALDEA_10Qf-30_102851_O16</t>
  </si>
  <si>
    <t>LA  ALDEA_10Qf-30_102851_O17</t>
  </si>
  <si>
    <t>LA  ALDEA_10Qf-30_102851_O20</t>
  </si>
  <si>
    <t>LA ARMENIA_10Qf-30_102848_O1</t>
  </si>
  <si>
    <t>LA ARMENIA_10Qf-30_102848_O2</t>
  </si>
  <si>
    <t>LA ARMENIA_10Qf-30_102848_O3</t>
  </si>
  <si>
    <t>LA ARMENIA_10Qf-30_102848_O16</t>
  </si>
  <si>
    <t>LA ARMENIA_10Qf-30_102848_O17</t>
  </si>
  <si>
    <t>LA ARMENIA_10Qf-30_102848_O20</t>
  </si>
  <si>
    <t>LA ARMENIA_10Qf-30_102851_O1</t>
  </si>
  <si>
    <t>LA ARMENIA_10Qf-30_102851_O2</t>
  </si>
  <si>
    <t>LA ARMENIA_10Qf-30_102851_O3</t>
  </si>
  <si>
    <t>LA ARMENIA_10Qf-30_102851_O16</t>
  </si>
  <si>
    <t>LA ARMENIA_10Qf-30_102851_O17</t>
  </si>
  <si>
    <t>LA ARMENIA_10Qf-30_102851_O20</t>
  </si>
  <si>
    <t>LA AURORA_10Qf-30_102852_O1</t>
  </si>
  <si>
    <t>LA AURORA_10Qf-30_102852_O2</t>
  </si>
  <si>
    <t>LA AURORA_10Qf-30_102852_O3</t>
  </si>
  <si>
    <t>LA AURORA_10Qf-30_102852_O16</t>
  </si>
  <si>
    <t>LA AURORA_10Qf-30_102852_O17</t>
  </si>
  <si>
    <t>LA AURORA_10Qf-30_102852_O20</t>
  </si>
  <si>
    <t>LA ESPERANZA_10Qf-30_102852_O1</t>
  </si>
  <si>
    <t>LA ESPERANZA_10Qf-30_102852_O2</t>
  </si>
  <si>
    <t>LA ESPERANZA_10Qf-30_102852_O3</t>
  </si>
  <si>
    <t>LA ESPERANZA_10Qf-30_102852_O16</t>
  </si>
  <si>
    <t>LA ESPERANZA_10Qf-30_102852_O17</t>
  </si>
  <si>
    <t>LA ESPERANZA_10Qf-30_102852_O20</t>
  </si>
  <si>
    <t>LA ESTRELLA_10Qf-30_102851_O1</t>
  </si>
  <si>
    <t>LA ESTRELLA_10Qf-30_102851_O2</t>
  </si>
  <si>
    <t>LA ESTRELLA_10Qf-30_102851_O3</t>
  </si>
  <si>
    <t>LA ESTRELLA_10Qf-30_102851_O16</t>
  </si>
  <si>
    <t>LA ESTRELLA_10Qf-30_102851_O17</t>
  </si>
  <si>
    <t>LA ESTRELLA_10Qf-30_102851_O20</t>
  </si>
  <si>
    <t>LA GUAJIRA_10Qf-30_102851_O1</t>
  </si>
  <si>
    <t>LA GUAJIRA_10Qf-30_102851_O2</t>
  </si>
  <si>
    <t>LA GUAJIRA_10Qf-30_102851_O3</t>
  </si>
  <si>
    <t>LA GUAJIRA_10Qf-30_102851_O16</t>
  </si>
  <si>
    <t>LA GUAJIRA_10Qf-30_102851_O17</t>
  </si>
  <si>
    <t>LA GUAJIRA_10Qf-30_102851_O20</t>
  </si>
  <si>
    <t>LA HACIENDA_10Qf-30_102851_O1</t>
  </si>
  <si>
    <t>LA HACIENDA_10Qf-30_102851_O2</t>
  </si>
  <si>
    <t>LA HACIENDA_10Qf-30_102851_O3</t>
  </si>
  <si>
    <t>LA HACIENDA_10Qf-30_102851_O16</t>
  </si>
  <si>
    <t>LA HACIENDA_10Qf-30_102851_O17</t>
  </si>
  <si>
    <t>LA HACIENDA_10Qf-30_102851_O20</t>
  </si>
  <si>
    <t>LA ILUSIÓN_10Qf-30_102852_O1</t>
  </si>
  <si>
    <t>LA ILUSIÓN_10Qf-30_102852_O2</t>
  </si>
  <si>
    <t>LA ILUSIÓN_10Qf-30_102852_O3</t>
  </si>
  <si>
    <t>LA ILUSIÓN_10Qf-30_102852_O16</t>
  </si>
  <si>
    <t>LA ILUSIÓN_10Qf-30_102852_O17</t>
  </si>
  <si>
    <t>LA ILUSIÓN_10Qf-30_102852_O20</t>
  </si>
  <si>
    <t>LA LIBERTAD_10Qf-30_102852_O1</t>
  </si>
  <si>
    <t>LA LIBERTAD_10Qf-30_102852_O2</t>
  </si>
  <si>
    <t>LA LIBERTAD_10Qf-30_102852_O3</t>
  </si>
  <si>
    <t>LA LIBERTAD_10Qf-30_102852_O16</t>
  </si>
  <si>
    <t>LA LIBERTAD_10Qf-30_102852_O17</t>
  </si>
  <si>
    <t>LA LIBERTAD_10Qf-30_102852_O20</t>
  </si>
  <si>
    <t>LA LOMA_10Qf-30_102852_O1</t>
  </si>
  <si>
    <t>LA LOMA_10Qf-30_102852_O2</t>
  </si>
  <si>
    <t>LA LOMA_10Qf-30_102852_O3</t>
  </si>
  <si>
    <t>LA LOMA_10Qf-30_102852_O16</t>
  </si>
  <si>
    <t>LA LOMA_10Qf-30_102852_O17</t>
  </si>
  <si>
    <t>LA LOMA_10Qf-30_102852_O20</t>
  </si>
  <si>
    <t>LA ORTIGA_10Qf-30_102847_O1</t>
  </si>
  <si>
    <t>LA ORTIGA_10Qf-30_102847_O2</t>
  </si>
  <si>
    <t>LA ORTIGA_10Qf-30_102847_O3</t>
  </si>
  <si>
    <t>LA ORTIGA_10Qf-30_102847_O16</t>
  </si>
  <si>
    <t>LA ORTIGA_10Qf-30_102847_O17</t>
  </si>
  <si>
    <t>LA ORTIGA_10Qf-30_102847_O20</t>
  </si>
  <si>
    <t>LA ORTIGA_10Qf-30_102851_O1</t>
  </si>
  <si>
    <t>LA ORTIGA_10Qf-30_102851_O2</t>
  </si>
  <si>
    <t>LA ORTIGA_10Qf-30_102851_O3</t>
  </si>
  <si>
    <t>LA ORTIGA_10Qf-30_102851_O16</t>
  </si>
  <si>
    <t>LA ORTIGA_10Qf-30_102851_O17</t>
  </si>
  <si>
    <t>LA ORTIGA_10Qf-30_102851_O20</t>
  </si>
  <si>
    <t>LA PALEMERA_10Qf-30_102851_O1</t>
  </si>
  <si>
    <t>LA PALEMERA_10Qf-30_102851_O2</t>
  </si>
  <si>
    <t>LA PALEMERA_10Qf-30_102851_O3</t>
  </si>
  <si>
    <t>LA PALEMERA_10Qf-30_102851_O16</t>
  </si>
  <si>
    <t>LA PALEMERA_10Qf-30_102851_O17</t>
  </si>
  <si>
    <t>LA PALEMERA_10Qf-30_102851_O20</t>
  </si>
  <si>
    <t>LA PRIMAVERA_05Qd-61_102864_C1</t>
  </si>
  <si>
    <t>LA PRIMAVERA_05Qd-61_102864_C2</t>
  </si>
  <si>
    <t>LA PRIMAVERA_05Qd-61_102864_C3</t>
  </si>
  <si>
    <t>LA PRIMAVERA_05Qd-61_102864_C16</t>
  </si>
  <si>
    <t>LA PRIMAVERA_05Qd-61_102864_C17</t>
  </si>
  <si>
    <t>LA PRIMAVERA_05Qd-61_102864_C20</t>
  </si>
  <si>
    <t>LA PRIMAVERA_05Qd-61_102864_C36</t>
  </si>
  <si>
    <t>LA PRIMAVERA_05Qd-61_102864_C37</t>
  </si>
  <si>
    <t>LA PRIMAVERA_05Qd-61_102864_C40</t>
  </si>
  <si>
    <t>LA PRIMAVERA_05Qd-61_102864_C55</t>
  </si>
  <si>
    <t>LA PRIMAVERA_10Qf-30_102851_O1</t>
  </si>
  <si>
    <t>LA PRIMAVERA_10Qf-30_102851_O2</t>
  </si>
  <si>
    <t>LA PRIMAVERA_10Qf-30_102851_O3</t>
  </si>
  <si>
    <t>LA PRIMAVERA_10Qf-30_102851_O16</t>
  </si>
  <si>
    <t>LA PRIMAVERA_10Qf-30_102851_O17</t>
  </si>
  <si>
    <t>LA PRIMAVERA_10Qf-30_102851_O20</t>
  </si>
  <si>
    <t>LA UNIÓN_10Qf-30_102851_O1</t>
  </si>
  <si>
    <t>LA UNIÓN_10Qf-30_102851_O2</t>
  </si>
  <si>
    <t>LA UNIÓN_10Qf-30_102851_O3</t>
  </si>
  <si>
    <t>LA UNIÓN_10Qf-30_102851_O16</t>
  </si>
  <si>
    <t>LA UNIÓN_10Qf-30_102851_O17</t>
  </si>
  <si>
    <t>LA UNIÓN_10Qf-30_102851_O20</t>
  </si>
  <si>
    <t>LAS JUNTAS_10Qf-30_102851_O1</t>
  </si>
  <si>
    <t>LAS JUNTAS_10Qf-30_102851_O2</t>
  </si>
  <si>
    <t>LAS JUNTAS_10Qf-30_102851_O3</t>
  </si>
  <si>
    <t>LAS JUNTAS_10Qf-30_102851_O16</t>
  </si>
  <si>
    <t>LAS JUNTAS_10Qf-30_102851_O17</t>
  </si>
  <si>
    <t>LAS JUNTAS_10Qf-30_102851_O20</t>
  </si>
  <si>
    <t>LIMÓN_09QeL-38_102836_H1</t>
  </si>
  <si>
    <t>LIMÓN_09QeL-38_102836_H2</t>
  </si>
  <si>
    <t>LIMÓN_09QeL-38_102836_H3</t>
  </si>
  <si>
    <t>LIMÓN_09QeL-38_102836_H6</t>
  </si>
  <si>
    <t>LIMÓN_09QeL-38_102836_H7</t>
  </si>
  <si>
    <t>LIMÓN_09QeL-38_102836_H10</t>
  </si>
  <si>
    <t>LIMÓN_10Qf-30_102851_O1</t>
  </si>
  <si>
    <t>LIMÓN_10Qf-30_102851_O2</t>
  </si>
  <si>
    <t>LIMÓN_10Qf-30_102851_O3</t>
  </si>
  <si>
    <t>LIMÓN_10Qf-30_102851_O16</t>
  </si>
  <si>
    <t>LIMÓN_10Qf-30_102851_O17</t>
  </si>
  <si>
    <t>LIMÓN_10Qf-30_102851_O20</t>
  </si>
  <si>
    <t>LOS ANDES_05Qd-61_102864_C1</t>
  </si>
  <si>
    <t>LOS ANDES_05Qd-61_102864_C2</t>
  </si>
  <si>
    <t>LOS ANDES_05Qd-61_102864_C3</t>
  </si>
  <si>
    <t>LOS ANDES_05Qd-61_102864_C16</t>
  </si>
  <si>
    <t>LOS ANDES_05Qd-61_102864_C17</t>
  </si>
  <si>
    <t>LOS ANDES_05Qd-61_102864_C20</t>
  </si>
  <si>
    <t>LOS ANDES_05Qd-61_102864_C36</t>
  </si>
  <si>
    <t>LOS ANDES_05Qd-61_102864_C37</t>
  </si>
  <si>
    <t>LOS ANDES_05Qd-61_102864_C40</t>
  </si>
  <si>
    <t>LOS ANDES_05Qd-61_102864_C55</t>
  </si>
  <si>
    <t>LOS ANDES_10Qf-30_102851_O1</t>
  </si>
  <si>
    <t>LOS ANDES_10Qf-30_102851_O2</t>
  </si>
  <si>
    <t>LOS ANDES_10Qf-30_102851_O3</t>
  </si>
  <si>
    <t>LOS ANDES_10Qf-30_102851_O16</t>
  </si>
  <si>
    <t>LOS ANDES_10Qf-30_102851_O17</t>
  </si>
  <si>
    <t>LOS ANDES_10Qf-30_102851_O20</t>
  </si>
  <si>
    <t>LOS MANTOS_05Qd-61_102864_C1</t>
  </si>
  <si>
    <t>LOS MANTOS_05Qd-61_102864_C2</t>
  </si>
  <si>
    <t>LOS MANTOS_05Qd-61_102864_C3</t>
  </si>
  <si>
    <t>LOS MANTOS_05Qd-61_102864_C16</t>
  </si>
  <si>
    <t>LOS MANTOS_05Qd-61_102864_C17</t>
  </si>
  <si>
    <t>LOS MANTOS_05Qd-61_102864_C20</t>
  </si>
  <si>
    <t>LOS MANTOS_05Qd-61_102864_C36</t>
  </si>
  <si>
    <t>LOS MANTOS_05Qd-61_102864_C37</t>
  </si>
  <si>
    <t>LOS MANTOS_05Qd-61_102864_C40</t>
  </si>
  <si>
    <t>LOS MANTOS_05Qd-61_102864_C55</t>
  </si>
  <si>
    <t>LOS MANTOS_09QeL-38_102840_H1</t>
  </si>
  <si>
    <t>LOS MANTOS_09QeL-38_102840_H2</t>
  </si>
  <si>
    <t>LOS MANTOS_09QeL-38_102840_H3</t>
  </si>
  <si>
    <t>LOS MANTOS_09QeL-38_102840_H6</t>
  </si>
  <si>
    <t>LOS MANTOS_09QeL-38_102840_H7</t>
  </si>
  <si>
    <t>LOS MANTOS_09QeL-38_102840_H10</t>
  </si>
  <si>
    <t>LOS MANTOS_10Qf-30_102851_O1</t>
  </si>
  <si>
    <t>LOS MANTOS_10Qf-30_102851_O2</t>
  </si>
  <si>
    <t>LOS MANTOS_10Qf-30_102851_O3</t>
  </si>
  <si>
    <t>LOS MANTOS_10Qf-30_102851_O16</t>
  </si>
  <si>
    <t>LOS MANTOS_10Qf-30_102851_O17</t>
  </si>
  <si>
    <t>LOS MANTOS_10Qf-30_102851_O20</t>
  </si>
  <si>
    <t>MAQUENCAL_05Qd-61_102864_C1</t>
  </si>
  <si>
    <t>MAQUENCAL_05Qd-61_102864_C2</t>
  </si>
  <si>
    <t>MAQUENCAL_05Qd-61_102864_C3</t>
  </si>
  <si>
    <t>MAQUENCAL_05Qd-61_102864_C16</t>
  </si>
  <si>
    <t>MAQUENCAL_05Qd-61_102864_C17</t>
  </si>
  <si>
    <t>MAQUENCAL_05Qd-61_102864_C20</t>
  </si>
  <si>
    <t>MAQUENCAL_05Qd-61_102864_C36</t>
  </si>
  <si>
    <t>MAQUENCAL_05Qd-61_102864_C37</t>
  </si>
  <si>
    <t>MAQUENCAL_05Qd-61_102864_C40</t>
  </si>
  <si>
    <t>MAQUENCAL_05Qd-61_102864_C55</t>
  </si>
  <si>
    <t>MAQUENCAL_05Vd-61_102740_D1</t>
  </si>
  <si>
    <t>MAQUENCAL_05Vd-61_102740_D2</t>
  </si>
  <si>
    <t>MAQUENCAL_05Vd-61_102740_D3</t>
  </si>
  <si>
    <t>MAQUENCAL_05Vd-61_102740_D16</t>
  </si>
  <si>
    <t>MAQUENCAL_05Vd-61_102740_D17</t>
  </si>
  <si>
    <t>MAQUENCAL_05Vd-61_102740_D20</t>
  </si>
  <si>
    <t>MAQUENCAL_10Qf-30_102851_O1</t>
  </si>
  <si>
    <t>MAQUENCAL_10Qf-30_102851_O2</t>
  </si>
  <si>
    <t>MAQUENCAL_10Qf-30_102851_O3</t>
  </si>
  <si>
    <t>MAQUENCAL_10Qf-30_102851_O16</t>
  </si>
  <si>
    <t>MAQUENCAL_10Qf-30_102851_O17</t>
  </si>
  <si>
    <t>MAQUENCAL_10Qf-30_102851_O20</t>
  </si>
  <si>
    <t>MONTALVO_10Qf-30_102851_O1</t>
  </si>
  <si>
    <t>MONTALVO_10Qf-30_102851_O2</t>
  </si>
  <si>
    <t>MONTALVO_10Qf-30_102851_O3</t>
  </si>
  <si>
    <t>MONTALVO_10Qf-30_102851_O16</t>
  </si>
  <si>
    <t>MONTALVO_10Qf-30_102851_O17</t>
  </si>
  <si>
    <t>MONTALVO_10Qf-30_102851_O20</t>
  </si>
  <si>
    <t>NEVADO DEL HUILA_09QeL-38_102836_H1</t>
  </si>
  <si>
    <t>NEVADO DEL HUILA_09QeL-38_102836_H2</t>
  </si>
  <si>
    <t>NEVADO DEL HUILA_09QeL-38_102836_H3</t>
  </si>
  <si>
    <t>NEVADO DEL HUILA_09QeL-38_102836_H6</t>
  </si>
  <si>
    <t>NEVADO DEL HUILA_09QeL-38_102836_H7</t>
  </si>
  <si>
    <t>NEVADO DEL HUILA_09QeL-38_102836_H10</t>
  </si>
  <si>
    <t>OASIS ALTO_10Qf-30_102851_O1</t>
  </si>
  <si>
    <t>OASIS ALTO_10Qf-30_102851_O2</t>
  </si>
  <si>
    <t>OASIS ALTO_10Qf-30_102851_O3</t>
  </si>
  <si>
    <t>OASIS ALTO_10Qf-30_102851_O16</t>
  </si>
  <si>
    <t>OASIS ALTO_10Qf-30_102851_O17</t>
  </si>
  <si>
    <t>OASIS ALTO_10Qf-30_102851_O20</t>
  </si>
  <si>
    <t>OASIS BAJO_05Qd-61_102864_C1</t>
  </si>
  <si>
    <t>OASIS BAJO_05Qd-61_102864_C2</t>
  </si>
  <si>
    <t>OASIS BAJO_05Qd-61_102864_C3</t>
  </si>
  <si>
    <t>OASIS BAJO_05Qd-61_102864_C16</t>
  </si>
  <si>
    <t>OASIS BAJO_05Qd-61_102864_C17</t>
  </si>
  <si>
    <t>OASIS BAJO_05Qd-61_102864_C20</t>
  </si>
  <si>
    <t>OASIS BAJO_05Qd-61_102864_C36</t>
  </si>
  <si>
    <t>OASIS BAJO_05Qd-61_102864_C37</t>
  </si>
  <si>
    <t>OASIS BAJO_05Qd-61_102864_C40</t>
  </si>
  <si>
    <t>OASIS BAJO_05Qd-61_102864_C55</t>
  </si>
  <si>
    <t>OASIS BAJO_10Qf-30_102851_O1</t>
  </si>
  <si>
    <t>OASIS BAJO_10Qf-30_102851_O2</t>
  </si>
  <si>
    <t>OASIS BAJO_10Qf-30_102851_O3</t>
  </si>
  <si>
    <t>OASIS BAJO_10Qf-30_102851_O16</t>
  </si>
  <si>
    <t>OASIS BAJO_10Qf-30_102851_O17</t>
  </si>
  <si>
    <t>OASIS BAJO_10Qf-30_102851_O20</t>
  </si>
  <si>
    <t>PALOMAS_10Rf-30_102964_Q1</t>
  </si>
  <si>
    <t>PALOMAS_10Rf-30_102964_Q2</t>
  </si>
  <si>
    <t>PALOMAS_10Rf-30_102964_Q3</t>
  </si>
  <si>
    <t>PALOMAS_10Rf-30_102964_Q15</t>
  </si>
  <si>
    <t>PALOMAS_10Rf-30_102964_Q16</t>
  </si>
  <si>
    <t>PALOMAS_10Rf-30_102964_Q19</t>
  </si>
  <si>
    <t>PATAGONIA_10Qf-30_102852_O1</t>
  </si>
  <si>
    <t>PATAGONIA_10Qf-30_102852_O2</t>
  </si>
  <si>
    <t>PATAGONIA_10Qf-30_102852_O3</t>
  </si>
  <si>
    <t>PATAGONIA_10Qf-30_102852_O16</t>
  </si>
  <si>
    <t>PATAGONIA_10Qf-30_102852_O17</t>
  </si>
  <si>
    <t>PATAGONIA_10Qf-30_102852_O20</t>
  </si>
  <si>
    <t>PEÑA RICA_10Qf-30_102849_O1</t>
  </si>
  <si>
    <t>PEÑA RICA_10Qf-30_102849_O2</t>
  </si>
  <si>
    <t>PEÑA RICA_10Qf-30_102849_O3</t>
  </si>
  <si>
    <t>PEÑA RICA_10Qf-30_102849_O16</t>
  </si>
  <si>
    <t>PEÑA RICA_10Qf-30_102849_O17</t>
  </si>
  <si>
    <t>PEÑA RICA_10Qf-30_102849_O20</t>
  </si>
  <si>
    <t>PEÑA RICA_10Rf-30_102964_Q1</t>
  </si>
  <si>
    <t>PEÑA RICA_10Rf-30_102964_Q2</t>
  </si>
  <si>
    <t>PEÑA RICA_10Rf-30_102964_Q3</t>
  </si>
  <si>
    <t>PEÑA RICA_10Rf-30_102964_Q15</t>
  </si>
  <si>
    <t>PEÑA RICA_10Rf-30_102964_Q16</t>
  </si>
  <si>
    <t>PEÑA RICA_10Rf-30_102964_Q19</t>
  </si>
  <si>
    <t>PUEBLITO_05Qd-61_102864_C1</t>
  </si>
  <si>
    <t>PUEBLITO_05Qd-61_102864_C2</t>
  </si>
  <si>
    <t>PUEBLITO_05Qd-61_102864_C3</t>
  </si>
  <si>
    <t>PUEBLITO_05Qd-61_102864_C16</t>
  </si>
  <si>
    <t>PUEBLITO_05Qd-61_102864_C17</t>
  </si>
  <si>
    <t>PUEBLITO_05Qd-61_102864_C20</t>
  </si>
  <si>
    <t>PUEBLITO_05Qd-61_102864_C36</t>
  </si>
  <si>
    <t>PUEBLITO_05Qd-61_102864_C37</t>
  </si>
  <si>
    <t>PUEBLITO_05Qd-61_102864_C40</t>
  </si>
  <si>
    <t>PUEBLITO_05Qd-61_102864_C55</t>
  </si>
  <si>
    <t>PUEBLITO_09Qf-38_102861_K1</t>
  </si>
  <si>
    <t>PUEBLITO_09Qf-38_102861_K6</t>
  </si>
  <si>
    <t>PUEBLITO_09Qf-38_102861_K7</t>
  </si>
  <si>
    <t>PUEBLITO_10Qf-30_102846_O1</t>
  </si>
  <si>
    <t>PUEBLITO_10Qf-30_102846_O2</t>
  </si>
  <si>
    <t>PUEBLITO_10Qf-30_102846_O3</t>
  </si>
  <si>
    <t>PUEBLITO_10Qf-30_102846_O16</t>
  </si>
  <si>
    <t>PUEBLITO_10Qf-30_102846_O17</t>
  </si>
  <si>
    <t>PUEBLITO_10Qf-30_102846_O20</t>
  </si>
  <si>
    <t>PUEBLITO_10Qf-30_102851_O1</t>
  </si>
  <si>
    <t>PUEBLITO_10Qf-30_102851_O2</t>
  </si>
  <si>
    <t>PUEBLITO_10Qf-30_102851_O3</t>
  </si>
  <si>
    <t>PUEBLITO_10Qf-30_102851_O16</t>
  </si>
  <si>
    <t>PUEBLITO_10Qf-30_102851_O17</t>
  </si>
  <si>
    <t>PUEBLITO_10Qf-30_102851_O20</t>
  </si>
  <si>
    <t>PUERTO TOLIMA_09QeL-38_102836_H1</t>
  </si>
  <si>
    <t>PUERTO TOLIMA_09QeL-38_102836_H2</t>
  </si>
  <si>
    <t>PUERTO TOLIMA_09QeL-38_102836_H3</t>
  </si>
  <si>
    <t>PUERTO TOLIMA_09QeL-38_102836_H6</t>
  </si>
  <si>
    <t>PUERTO TOLIMA_09QeL-38_102836_H7</t>
  </si>
  <si>
    <t>PUERTO TOLIMA_09QeL-38_102836_H10</t>
  </si>
  <si>
    <t>PUERTO TOLIMA_10Qf-30_102851_O1</t>
  </si>
  <si>
    <t>PUERTO TOLIMA_10Qf-30_102851_O2</t>
  </si>
  <si>
    <t>PUERTO TOLIMA_10Qf-30_102851_O3</t>
  </si>
  <si>
    <t>PUERTO TOLIMA_10Qf-30_102851_O16</t>
  </si>
  <si>
    <t>PUERTO TOLIMA_10Qf-30_102851_O17</t>
  </si>
  <si>
    <t>PUERTO TOLIMA_10Qf-30_102851_O20</t>
  </si>
  <si>
    <t>RÍO CLARO_09QeL-38_102837_H1</t>
  </si>
  <si>
    <t>RÍO CLARO_09QeL-38_102837_H2</t>
  </si>
  <si>
    <t>RÍO CLARO_09QeL-38_102837_H3</t>
  </si>
  <si>
    <t>RÍO CLARO_09QeL-38_102837_H6</t>
  </si>
  <si>
    <t>RÍO CLARO_09QeL-38_102837_H7</t>
  </si>
  <si>
    <t>RÍO CLARO_09QeL-38_102837_H10</t>
  </si>
  <si>
    <t>RÍO CLARO_09QeL-38_102840_H1</t>
  </si>
  <si>
    <t>RÍO CLARO_09QeL-38_102840_H2</t>
  </si>
  <si>
    <t>RÍO CLARO_09QeL-38_102840_H3</t>
  </si>
  <si>
    <t>RÍO CLARO_09QeL-38_102840_H6</t>
  </si>
  <si>
    <t>RÍO CLARO_09QeL-38_102840_H7</t>
  </si>
  <si>
    <t>RÍO CLARO_09QeL-38_102840_H10</t>
  </si>
  <si>
    <t>RÍO CLARO_09QeLs1-38_102841_I1</t>
  </si>
  <si>
    <t>RÍO CLARO_09QeLs1-38_102841_I2</t>
  </si>
  <si>
    <t>RÍO CLARO_09QeLs1-38_102841_I3</t>
  </si>
  <si>
    <t>RÍO CLARO_09QeLs1-38_102841_I6</t>
  </si>
  <si>
    <t>RÍO CLARO_09QeLs1-38_102841_I7</t>
  </si>
  <si>
    <t>RÍO CLARO_09QeLs1-38_102841_I10</t>
  </si>
  <si>
    <t>RÍO CLARO_10Qf-30_102851_O1</t>
  </si>
  <si>
    <t>RÍO CLARO_10Qf-30_102851_O2</t>
  </si>
  <si>
    <t>RÍO CLARO_10Qf-30_102851_O3</t>
  </si>
  <si>
    <t>RÍO CLARO_10Qf-30_102851_O16</t>
  </si>
  <si>
    <t>RÍO CLARO_10Qf-30_102851_O17</t>
  </si>
  <si>
    <t>RÍO CLARO_10Qf-30_102851_O20</t>
  </si>
  <si>
    <t>RUBÍ_09Qf2s1-38_102862_J7</t>
  </si>
  <si>
    <t>RUBÍ_10Qf-30_102846_O1</t>
  </si>
  <si>
    <t>RUBÍ_10Qf-30_102846_O2</t>
  </si>
  <si>
    <t>RUBÍ_10Qf-30_102846_O3</t>
  </si>
  <si>
    <t>RUBÍ_10Qf-30_102846_O16</t>
  </si>
  <si>
    <t>RUBÍ_10Qf-30_102846_O17</t>
  </si>
  <si>
    <t>RUBÍ_10Qf-30_102846_O20</t>
  </si>
  <si>
    <t>RUBÍ_10Qf-30_102851_O1</t>
  </si>
  <si>
    <t>RUBÍ_10Qf-30_102851_O2</t>
  </si>
  <si>
    <t>RUBÍ_10Qf-30_102851_O3</t>
  </si>
  <si>
    <t>RUBÍ_10Qf-30_102851_O16</t>
  </si>
  <si>
    <t>RUBÍ_10Qf-30_102851_O17</t>
  </si>
  <si>
    <t>RUBÍ_10Qf-30_102851_O20</t>
  </si>
  <si>
    <t>SAN AGUSTÍN_10Qf-30_102851_O1</t>
  </si>
  <si>
    <t>SAN AGUSTÍN_10Qf-30_102851_O2</t>
  </si>
  <si>
    <t>SAN AGUSTÍN_10Qf-30_102851_O3</t>
  </si>
  <si>
    <t>SAN AGUSTÍN_10Qf-30_102851_O16</t>
  </si>
  <si>
    <t>SAN AGUSTÍN_10Qf-30_102851_O17</t>
  </si>
  <si>
    <t>SAN AGUSTÍN_10Qf-30_102851_O20</t>
  </si>
  <si>
    <t>SAN AGUSTÍN_10Qfs1-30_102854_P1</t>
  </si>
  <si>
    <t>SAN AGUSTÍN_10Qfs1-30_102854_P2</t>
  </si>
  <si>
    <t>SAN AGUSTÍN_10Qfs1-30_102854_P3</t>
  </si>
  <si>
    <t>SAN AGUSTÍN_10Qfs1-30_102854_P16</t>
  </si>
  <si>
    <t>SAN AGUSTÍN_10Qfs1-30_102854_P17</t>
  </si>
  <si>
    <t>SAN AGUSTÍN_10Qfs1-30_102854_P20</t>
  </si>
  <si>
    <t>SAN AGUSTÍN_10Qfs1-30_102856_P1</t>
  </si>
  <si>
    <t>SAN AGUSTÍN_10Qfs1-30_102856_P2</t>
  </si>
  <si>
    <t>SAN AGUSTÍN_10Qfs1-30_102856_P3</t>
  </si>
  <si>
    <t>SAN AGUSTÍN_10Qfs1-30_102856_P16</t>
  </si>
  <si>
    <t>SAN AGUSTÍN_10Qfs1-30_102856_P17</t>
  </si>
  <si>
    <t>SAN AGUSTÍN_10Qfs1-30_102856_P20</t>
  </si>
  <si>
    <t>SAN GABRIEL_10Qf-30_102846_O1</t>
  </si>
  <si>
    <t>SAN GABRIEL_10Qf-30_102846_O2</t>
  </si>
  <si>
    <t>SAN GABRIEL_10Qf-30_102846_O3</t>
  </si>
  <si>
    <t>SAN GABRIEL_10Qf-30_102846_O16</t>
  </si>
  <si>
    <t>SAN GABRIEL_10Qf-30_102846_O17</t>
  </si>
  <si>
    <t>SAN GABRIEL_10Qf-30_102846_O20</t>
  </si>
  <si>
    <t>SAN GABRIEL_10Qf-30_102851_O1</t>
  </si>
  <si>
    <t>SAN GABRIEL_10Qf-30_102851_O2</t>
  </si>
  <si>
    <t>SAN GABRIEL_10Qf-30_102851_O3</t>
  </si>
  <si>
    <t>SAN GABRIEL_10Qf-30_102851_O16</t>
  </si>
  <si>
    <t>SAN GABRIEL_10Qf-30_102851_O17</t>
  </si>
  <si>
    <t>SAN GABRIEL_10Qf-30_102851_O20</t>
  </si>
  <si>
    <t>SAN ISIDRO_05Qd-61_102864_C1</t>
  </si>
  <si>
    <t>SAN ISIDRO_05Qd-61_102864_C2</t>
  </si>
  <si>
    <t>SAN ISIDRO_05Qd-61_102864_C3</t>
  </si>
  <si>
    <t>SAN ISIDRO_05Qd-61_102864_C16</t>
  </si>
  <si>
    <t>SAN ISIDRO_05Qd-61_102864_C17</t>
  </si>
  <si>
    <t>SAN ISIDRO_05Qd-61_102864_C20</t>
  </si>
  <si>
    <t>SAN ISIDRO_05Qd-61_102864_C36</t>
  </si>
  <si>
    <t>SAN ISIDRO_05Qd-61_102864_C37</t>
  </si>
  <si>
    <t>SAN ISIDRO_05Qd-61_102864_C40</t>
  </si>
  <si>
    <t>SAN ISIDRO_05Qd-61_102864_C55</t>
  </si>
  <si>
    <t>SAN ISIDRO_09QeL-38_102840_H1</t>
  </si>
  <si>
    <t>SAN ISIDRO_09QeL-38_102840_H2</t>
  </si>
  <si>
    <t>SAN ISIDRO_09QeL-38_102840_H3</t>
  </si>
  <si>
    <t>SAN ISIDRO_09QeL-38_102840_H6</t>
  </si>
  <si>
    <t>SAN ISIDRO_09QeL-38_102840_H7</t>
  </si>
  <si>
    <t>SAN ISIDRO_09QeL-38_102840_H10</t>
  </si>
  <si>
    <t>SAN ISIDRO_09Qf-38_102861_K1</t>
  </si>
  <si>
    <t>SAN ISIDRO_09Qf-38_102861_K6</t>
  </si>
  <si>
    <t>SAN ISIDRO_09Qf-38_102861_K7</t>
  </si>
  <si>
    <t>SAN ISIDRO_10Qf-30_102851_O1</t>
  </si>
  <si>
    <t>SAN ISIDRO_10Qf-30_102851_O2</t>
  </si>
  <si>
    <t>SAN ISIDRO_10Qf-30_102851_O3</t>
  </si>
  <si>
    <t>SAN ISIDRO_10Qf-30_102851_O16</t>
  </si>
  <si>
    <t>SAN ISIDRO_10Qf-30_102851_O17</t>
  </si>
  <si>
    <t>SAN ISIDRO_10Qf-30_102851_O20</t>
  </si>
  <si>
    <t>SAN JORGE_10Qf-30_102852_O1</t>
  </si>
  <si>
    <t>SAN JORGE_10Qf-30_102852_O2</t>
  </si>
  <si>
    <t>SAN JORGE_10Qf-30_102852_O3</t>
  </si>
  <si>
    <t>SAN JORGE_10Qf-30_102852_O16</t>
  </si>
  <si>
    <t>SAN JORGE_10Qf-30_102852_O17</t>
  </si>
  <si>
    <t>SAN JORGE_10Qf-30_102852_O20</t>
  </si>
  <si>
    <t>SAN MIGUEL_10Qf-30_102851_O1</t>
  </si>
  <si>
    <t>SAN MIGUEL_10Qf-30_102851_O2</t>
  </si>
  <si>
    <t>SAN MIGUEL_10Qf-30_102851_O3</t>
  </si>
  <si>
    <t>SAN MIGUEL_10Qf-30_102851_O16</t>
  </si>
  <si>
    <t>SAN MIGUEL_10Qf-30_102851_O17</t>
  </si>
  <si>
    <t>SAN MIGUEL_10Qf-30_102851_O20</t>
  </si>
  <si>
    <t>SAN PABLO_09Qf2s1-38_102862_J7</t>
  </si>
  <si>
    <t>SAN PABLO_10Qf-30_102851_O1</t>
  </si>
  <si>
    <t>SAN PABLO_10Qf-30_102851_O2</t>
  </si>
  <si>
    <t>SAN PABLO_10Qf-30_102851_O3</t>
  </si>
  <si>
    <t>SAN PABLO_10Qf-30_102851_O16</t>
  </si>
  <si>
    <t>SAN PABLO_10Qf-30_102851_O17</t>
  </si>
  <si>
    <t>SAN PABLO_10Qf-30_102851_O20</t>
  </si>
  <si>
    <t>SAN PEDRO_10Qf-30_102851_O1</t>
  </si>
  <si>
    <t>SAN PEDRO_10Qf-30_102851_O2</t>
  </si>
  <si>
    <t>SAN PEDRO_10Qf-30_102851_O3</t>
  </si>
  <si>
    <t>SAN PEDRO_10Qf-30_102851_O16</t>
  </si>
  <si>
    <t>SAN PEDRO_10Qf-30_102851_O17</t>
  </si>
  <si>
    <t>SAN PEDRO_10Qf-30_102851_O20</t>
  </si>
  <si>
    <t>SANTA ROSA_10Qf-30_102852_O1</t>
  </si>
  <si>
    <t>SANTA ROSA_10Qf-30_102852_O2</t>
  </si>
  <si>
    <t>SANTA ROSA_10Qf-30_102852_O3</t>
  </si>
  <si>
    <t>SANTA ROSA_10Qf-30_102852_O16</t>
  </si>
  <si>
    <t>SANTA ROSA_10Qf-30_102852_O17</t>
  </si>
  <si>
    <t>SANTA ROSA_10Qf-30_102852_O20</t>
  </si>
  <si>
    <t>C80</t>
  </si>
  <si>
    <t>COLORADAS_05Qd-61_102865_C80</t>
  </si>
  <si>
    <t>CaféCaña paneleraBovinos DP</t>
  </si>
  <si>
    <t>EL DIVISO_05Qd-61_102864_C80</t>
  </si>
  <si>
    <t>EL DORADO_05Qd-61_102864_C80</t>
  </si>
  <si>
    <t>EL PLAYON_05Qd-61_102864_C80</t>
  </si>
  <si>
    <t>EL PLAYON_05Qd-61_102865_C80</t>
  </si>
  <si>
    <t>D45</t>
  </si>
  <si>
    <t>EL PLAYON_05Vd-61_102740_D45</t>
  </si>
  <si>
    <t>EL SILENCIO_05Qd-61_102864_C80</t>
  </si>
  <si>
    <t>ESMERALDA BAJA_05Qd-61_102864_C80</t>
  </si>
  <si>
    <t>LA PRIMAVERA_05Qd-61_102864_C80</t>
  </si>
  <si>
    <t>LOS ANDES_05Qd-61_102864_C80</t>
  </si>
  <si>
    <t>LOS MANTOS_05Qd-61_102864_C80</t>
  </si>
  <si>
    <t>MAQUENCAL_05Qd-61_102864_C80</t>
  </si>
  <si>
    <t>MAQUENCAL_05Vd-61_102740_D45</t>
  </si>
  <si>
    <t>OASIS BAJO_05Qd-61_102864_C80</t>
  </si>
  <si>
    <t>PUEBLITO_05Qd-61_102864_C80</t>
  </si>
  <si>
    <t>SAN ISIDRO_05Qd-61_102864_C80</t>
  </si>
  <si>
    <t>H18</t>
  </si>
  <si>
    <t>BARRANQUILLA_09QeL-38_102840_H18</t>
  </si>
  <si>
    <t>PlátanoFríjolBovinos DP</t>
  </si>
  <si>
    <t>H21</t>
  </si>
  <si>
    <t>BARRANQUILLA_09QeL-38_102840_H21</t>
  </si>
  <si>
    <t>PlátanoGranadillaBovinos DP</t>
  </si>
  <si>
    <t>H23</t>
  </si>
  <si>
    <t>BARRANQUILLA_09QeL-38_102840_H23</t>
  </si>
  <si>
    <t>FríjolGranadillaBovinos DP</t>
  </si>
  <si>
    <t>H27</t>
  </si>
  <si>
    <t>BARRANQUILLA_09QeL-38_102840_H27</t>
  </si>
  <si>
    <t>PlátanoGulupaBovinos DP</t>
  </si>
  <si>
    <t>H29</t>
  </si>
  <si>
    <t>BARRANQUILLA_09QeL-38_102840_H29</t>
  </si>
  <si>
    <t>FríjolGulupaBovinos DP</t>
  </si>
  <si>
    <t>H32</t>
  </si>
  <si>
    <t>BARRANQUILLA_09QeL-38_102840_H32</t>
  </si>
  <si>
    <t>GranadillaGulupaBovinos DP</t>
  </si>
  <si>
    <t>V6</t>
  </si>
  <si>
    <t>CIQUILLA_10Lfs1-30_102777_V6</t>
  </si>
  <si>
    <t>GulupaGranadillaBovinos DP</t>
  </si>
  <si>
    <t>CIQUILLA_10Lfs1-30_102831_V6</t>
  </si>
  <si>
    <t>CIQUILLA_10Lfs1-30_102832_V6</t>
  </si>
  <si>
    <t>C72</t>
  </si>
  <si>
    <t>COLORADAS_05Qd-61_102865_C72</t>
  </si>
  <si>
    <t>C75</t>
  </si>
  <si>
    <t>COLORADAS_05Qd-61_102865_C75</t>
  </si>
  <si>
    <t>C77</t>
  </si>
  <si>
    <t>COLORADAS_05Qd-61_102865_C77</t>
  </si>
  <si>
    <t>C91</t>
  </si>
  <si>
    <t>COLORADAS_05Qd-61_102865_C91</t>
  </si>
  <si>
    <t>PlátanoYucaBovinos DP</t>
  </si>
  <si>
    <t>C93</t>
  </si>
  <si>
    <t>COLORADAS_05Qd-61_102865_C93</t>
  </si>
  <si>
    <t>FríjolYucaBovinos DP</t>
  </si>
  <si>
    <t>C96</t>
  </si>
  <si>
    <t>COLORADAS_05Qd-61_102865_C96</t>
  </si>
  <si>
    <t>GranadillaYucaBovinos DP</t>
  </si>
  <si>
    <t>C106</t>
  </si>
  <si>
    <t>COLORADAS_05Qd-61_102865_C106</t>
  </si>
  <si>
    <t>C108</t>
  </si>
  <si>
    <t>COLORADAS_05Qd-61_102865_C108</t>
  </si>
  <si>
    <t>C111</t>
  </si>
  <si>
    <t>COLORADAS_05Qd-61_102865_C111</t>
  </si>
  <si>
    <t>C120</t>
  </si>
  <si>
    <t>COLORADAS_05Qd-61_102865_C120</t>
  </si>
  <si>
    <t>YucaGulupaBovinos DP</t>
  </si>
  <si>
    <t>EL DIAMANTE_09QeL-38_102840_H18</t>
  </si>
  <si>
    <t>EL DIAMANTE_09QeL-38_102840_H21</t>
  </si>
  <si>
    <t>EL DIAMANTE_09QeL-38_102840_H23</t>
  </si>
  <si>
    <t>EL DIAMANTE_09QeL-38_102840_H27</t>
  </si>
  <si>
    <t>EL DIAMANTE_09QeL-38_102840_H29</t>
  </si>
  <si>
    <t>EL DIAMANTE_09QeL-38_102840_H32</t>
  </si>
  <si>
    <t>EL DIVISO_05Qd-61_102864_C72</t>
  </si>
  <si>
    <t>EL DIVISO_05Qd-61_102864_C75</t>
  </si>
  <si>
    <t>EL DIVISO_05Qd-61_102864_C77</t>
  </si>
  <si>
    <t>EL DIVISO_05Qd-61_102864_C91</t>
  </si>
  <si>
    <t>EL DIVISO_05Qd-61_102864_C93</t>
  </si>
  <si>
    <t>EL DIVISO_05Qd-61_102864_C96</t>
  </si>
  <si>
    <t>EL DIVISO_05Qd-61_102864_C106</t>
  </si>
  <si>
    <t>EL DIVISO_05Qd-61_102864_C108</t>
  </si>
  <si>
    <t>EL DIVISO_05Qd-61_102864_C111</t>
  </si>
  <si>
    <t>EL DIVISO_05Qd-61_102864_C120</t>
  </si>
  <si>
    <t>EL DORADO_05Qd-61_102864_C72</t>
  </si>
  <si>
    <t>EL DORADO_05Qd-61_102864_C75</t>
  </si>
  <si>
    <t>EL DORADO_05Qd-61_102864_C77</t>
  </si>
  <si>
    <t>EL DORADO_05Qd-61_102864_C91</t>
  </si>
  <si>
    <t>EL DORADO_05Qd-61_102864_C93</t>
  </si>
  <si>
    <t>EL DORADO_05Qd-61_102864_C96</t>
  </si>
  <si>
    <t>EL DORADO_05Qd-61_102864_C106</t>
  </si>
  <si>
    <t>EL DORADO_05Qd-61_102864_C108</t>
  </si>
  <si>
    <t>EL DORADO_05Qd-61_102864_C111</t>
  </si>
  <si>
    <t>EL DORADO_05Qd-61_102864_C120</t>
  </si>
  <si>
    <t>EL MIRADOR_09QeL-38_102840_H18</t>
  </si>
  <si>
    <t>EL MIRADOR_09QeL-38_102840_H21</t>
  </si>
  <si>
    <t>EL MIRADOR_09QeL-38_102840_H23</t>
  </si>
  <si>
    <t>EL MIRADOR_09QeL-38_102840_H27</t>
  </si>
  <si>
    <t>EL MIRADOR_09QeL-38_102840_H29</t>
  </si>
  <si>
    <t>EL MIRADOR_09QeL-38_102840_H32</t>
  </si>
  <si>
    <t>EL NAZARENO_09QeL-38_102840_H18</t>
  </si>
  <si>
    <t>EL NAZARENO_09QeL-38_102840_H21</t>
  </si>
  <si>
    <t>EL NAZARENO_09QeL-38_102840_H23</t>
  </si>
  <si>
    <t>EL NAZARENO_09QeL-38_102840_H27</t>
  </si>
  <si>
    <t>EL NAZARENO_09QeL-38_102840_H29</t>
  </si>
  <si>
    <t>EL NAZARENO_09QeL-38_102840_H32</t>
  </si>
  <si>
    <t>EL PLAYON_05Qd-61_102864_C72</t>
  </si>
  <si>
    <t>EL PLAYON_05Qd-61_102864_C75</t>
  </si>
  <si>
    <t>EL PLAYON_05Qd-61_102864_C77</t>
  </si>
  <si>
    <t>EL PLAYON_05Qd-61_102864_C91</t>
  </si>
  <si>
    <t>EL PLAYON_05Qd-61_102864_C93</t>
  </si>
  <si>
    <t>EL PLAYON_05Qd-61_102864_C96</t>
  </si>
  <si>
    <t>EL PLAYON_05Qd-61_102864_C106</t>
  </si>
  <si>
    <t>EL PLAYON_05Qd-61_102864_C108</t>
  </si>
  <si>
    <t>EL PLAYON_05Qd-61_102864_C111</t>
  </si>
  <si>
    <t>EL PLAYON_05Qd-61_102864_C120</t>
  </si>
  <si>
    <t>EL PLAYON_05Qd-61_102865_C72</t>
  </si>
  <si>
    <t>EL PLAYON_05Qd-61_102865_C75</t>
  </si>
  <si>
    <t>EL PLAYON_05Qd-61_102865_C77</t>
  </si>
  <si>
    <t>EL PLAYON_05Qd-61_102865_C91</t>
  </si>
  <si>
    <t>EL PLAYON_05Qd-61_102865_C93</t>
  </si>
  <si>
    <t>EL PLAYON_05Qd-61_102865_C96</t>
  </si>
  <si>
    <t>EL PLAYON_05Qd-61_102865_C106</t>
  </si>
  <si>
    <t>EL PLAYON_05Qd-61_102865_C108</t>
  </si>
  <si>
    <t>EL PLAYON_05Qd-61_102865_C111</t>
  </si>
  <si>
    <t>EL PLAYON_05Qd-61_102865_C120</t>
  </si>
  <si>
    <t>D38</t>
  </si>
  <si>
    <t>EL PLAYON_05Vd-61_102740_D38</t>
  </si>
  <si>
    <t>D40</t>
  </si>
  <si>
    <t>EL PLAYON_05Vd-61_102740_D40</t>
  </si>
  <si>
    <t>D42</t>
  </si>
  <si>
    <t>EL PLAYON_05Vd-61_102740_D42</t>
  </si>
  <si>
    <t>D56</t>
  </si>
  <si>
    <t>EL PLAYON_05Vd-61_102740_D56</t>
  </si>
  <si>
    <t>D58</t>
  </si>
  <si>
    <t>EL PLAYON_05Vd-61_102740_D58</t>
  </si>
  <si>
    <t>D61</t>
  </si>
  <si>
    <t>EL PLAYON_05Vd-61_102740_D61</t>
  </si>
  <si>
    <t>EL SILENCIO_05Qd-61_102864_C72</t>
  </si>
  <si>
    <t>EL SILENCIO_05Qd-61_102864_C75</t>
  </si>
  <si>
    <t>EL SILENCIO_05Qd-61_102864_C77</t>
  </si>
  <si>
    <t>EL SILENCIO_05Qd-61_102864_C91</t>
  </si>
  <si>
    <t>EL SILENCIO_05Qd-61_102864_C93</t>
  </si>
  <si>
    <t>EL SILENCIO_05Qd-61_102864_C96</t>
  </si>
  <si>
    <t>EL SILENCIO_05Qd-61_102864_C106</t>
  </si>
  <si>
    <t>EL SILENCIO_05Qd-61_102864_C108</t>
  </si>
  <si>
    <t>EL SILENCIO_05Qd-61_102864_C111</t>
  </si>
  <si>
    <t>EL SILENCIO_05Qd-61_102864_C120</t>
  </si>
  <si>
    <t>ESMERALDA ALTA_09QeL-38_102839_H18</t>
  </si>
  <si>
    <t>ESMERALDA ALTA_09QeL-38_102839_H21</t>
  </si>
  <si>
    <t>ESMERALDA ALTA_09QeL-38_102839_H23</t>
  </si>
  <si>
    <t>ESMERALDA ALTA_09QeL-38_102839_H27</t>
  </si>
  <si>
    <t>ESMERALDA ALTA_09QeL-38_102839_H29</t>
  </si>
  <si>
    <t>ESMERALDA ALTA_09QeL-38_102839_H32</t>
  </si>
  <si>
    <t>ESMERALDA ALTA_09QeL-38_102840_H18</t>
  </si>
  <si>
    <t>ESMERALDA ALTA_09QeL-38_102840_H21</t>
  </si>
  <si>
    <t>ESMERALDA ALTA_09QeL-38_102840_H23</t>
  </si>
  <si>
    <t>ESMERALDA ALTA_09QeL-38_102840_H27</t>
  </si>
  <si>
    <t>ESMERALDA ALTA_09QeL-38_102840_H29</t>
  </si>
  <si>
    <t>ESMERALDA ALTA_09QeL-38_102840_H32</t>
  </si>
  <si>
    <t>ESMERALDA ALTA_10Lfs1-30_102828_V6</t>
  </si>
  <si>
    <t>ESMERALDA ALTA_10Lfs1-30_102829_V6</t>
  </si>
  <si>
    <t>ESMERALDA BAJA_05Qd-61_102864_C72</t>
  </si>
  <si>
    <t>ESMERALDA BAJA_05Qd-61_102864_C75</t>
  </si>
  <si>
    <t>ESMERALDA BAJA_05Qd-61_102864_C77</t>
  </si>
  <si>
    <t>ESMERALDA BAJA_05Qd-61_102864_C91</t>
  </si>
  <si>
    <t>ESMERALDA BAJA_05Qd-61_102864_C93</t>
  </si>
  <si>
    <t>ESMERALDA BAJA_05Qd-61_102864_C96</t>
  </si>
  <si>
    <t>ESMERALDA BAJA_05Qd-61_102864_C106</t>
  </si>
  <si>
    <t>ESMERALDA BAJA_05Qd-61_102864_C108</t>
  </si>
  <si>
    <t>ESMERALDA BAJA_05Qd-61_102864_C111</t>
  </si>
  <si>
    <t>ESMERALDA BAJA_05Qd-61_102864_C120</t>
  </si>
  <si>
    <t>ESMERALDA BAJA_09QeL-38_102840_H18</t>
  </si>
  <si>
    <t>ESMERALDA BAJA_09QeL-38_102840_H21</t>
  </si>
  <si>
    <t>ESMERALDA BAJA_09QeL-38_102840_H23</t>
  </si>
  <si>
    <t>ESMERALDA BAJA_09QeL-38_102840_H27</t>
  </si>
  <si>
    <t>ESMERALDA BAJA_09QeL-38_102840_H29</t>
  </si>
  <si>
    <t>ESMERALDA BAJA_09QeL-38_102840_H32</t>
  </si>
  <si>
    <t>ESMERALDA BAJA_10Lfs1-30_102830_V6</t>
  </si>
  <si>
    <t>JERUSALEM_09QeL-38_102836_H18</t>
  </si>
  <si>
    <t>JERUSALEM_09QeL-38_102836_H21</t>
  </si>
  <si>
    <t>JERUSALEM_09QeL-38_102836_H23</t>
  </si>
  <si>
    <t>JERUSALEM_09QeL-38_102836_H27</t>
  </si>
  <si>
    <t>JERUSALEM_09QeL-38_102836_H29</t>
  </si>
  <si>
    <t>JERUSALEM_09QeL-38_102836_H32</t>
  </si>
  <si>
    <t>LA BELLA_10Lfs1-30_102827_V6</t>
  </si>
  <si>
    <t>LA HACIENDA_10Lfs1-30_102792_V6</t>
  </si>
  <si>
    <t>LA LIBERTAD_10Lfs1-30_102777_V6</t>
  </si>
  <si>
    <t>LA PRIMAVERA_05Qd-61_102864_C72</t>
  </si>
  <si>
    <t>LA PRIMAVERA_05Qd-61_102864_C75</t>
  </si>
  <si>
    <t>LA PRIMAVERA_05Qd-61_102864_C77</t>
  </si>
  <si>
    <t>LA PRIMAVERA_05Qd-61_102864_C91</t>
  </si>
  <si>
    <t>LA PRIMAVERA_05Qd-61_102864_C93</t>
  </si>
  <si>
    <t>LA PRIMAVERA_05Qd-61_102864_C96</t>
  </si>
  <si>
    <t>LA PRIMAVERA_05Qd-61_102864_C106</t>
  </si>
  <si>
    <t>LA PRIMAVERA_05Qd-61_102864_C108</t>
  </si>
  <si>
    <t>LA PRIMAVERA_05Qd-61_102864_C111</t>
  </si>
  <si>
    <t>LA PRIMAVERA_05Qd-61_102864_C120</t>
  </si>
  <si>
    <t>LIMÓN_09QeL-38_102836_H18</t>
  </si>
  <si>
    <t>LIMÓN_09QeL-38_102836_H21</t>
  </si>
  <si>
    <t>LIMÓN_09QeL-38_102836_H23</t>
  </si>
  <si>
    <t>LIMÓN_09QeL-38_102836_H27</t>
  </si>
  <si>
    <t>LIMÓN_09QeL-38_102836_H29</t>
  </si>
  <si>
    <t>LIMÓN_09QeL-38_102836_H32</t>
  </si>
  <si>
    <t>LIMÓN_10Lfs1-30_102796_V6</t>
  </si>
  <si>
    <t>LOS ANDES_05Qd-61_102864_C72</t>
  </si>
  <si>
    <t>LOS ANDES_05Qd-61_102864_C75</t>
  </si>
  <si>
    <t>LOS ANDES_05Qd-61_102864_C77</t>
  </si>
  <si>
    <t>LOS ANDES_05Qd-61_102864_C91</t>
  </si>
  <si>
    <t>LOS ANDES_05Qd-61_102864_C93</t>
  </si>
  <si>
    <t>LOS ANDES_05Qd-61_102864_C96</t>
  </si>
  <si>
    <t>LOS ANDES_05Qd-61_102864_C106</t>
  </si>
  <si>
    <t>LOS ANDES_05Qd-61_102864_C108</t>
  </si>
  <si>
    <t>LOS ANDES_05Qd-61_102864_C111</t>
  </si>
  <si>
    <t>LOS ANDES_05Qd-61_102864_C120</t>
  </si>
  <si>
    <t>LOS MANTOS_05Qd-61_102864_C72</t>
  </si>
  <si>
    <t>LOS MANTOS_05Qd-61_102864_C75</t>
  </si>
  <si>
    <t>LOS MANTOS_05Qd-61_102864_C77</t>
  </si>
  <si>
    <t>LOS MANTOS_05Qd-61_102864_C91</t>
  </si>
  <si>
    <t>LOS MANTOS_05Qd-61_102864_C93</t>
  </si>
  <si>
    <t>LOS MANTOS_05Qd-61_102864_C96</t>
  </si>
  <si>
    <t>LOS MANTOS_05Qd-61_102864_C106</t>
  </si>
  <si>
    <t>LOS MANTOS_05Qd-61_102864_C108</t>
  </si>
  <si>
    <t>LOS MANTOS_05Qd-61_102864_C111</t>
  </si>
  <si>
    <t>LOS MANTOS_05Qd-61_102864_C120</t>
  </si>
  <si>
    <t>LOS MANTOS_09QeL-38_102840_H18</t>
  </si>
  <si>
    <t>LOS MANTOS_09QeL-38_102840_H21</t>
  </si>
  <si>
    <t>LOS MANTOS_09QeL-38_102840_H23</t>
  </si>
  <si>
    <t>LOS MANTOS_09QeL-38_102840_H27</t>
  </si>
  <si>
    <t>LOS MANTOS_09QeL-38_102840_H29</t>
  </si>
  <si>
    <t>LOS MANTOS_09QeL-38_102840_H32</t>
  </si>
  <si>
    <t>MAQUENCAL_05Qd-61_102864_C72</t>
  </si>
  <si>
    <t>MAQUENCAL_05Qd-61_102864_C75</t>
  </si>
  <si>
    <t>MAQUENCAL_05Qd-61_102864_C77</t>
  </si>
  <si>
    <t>MAQUENCAL_05Qd-61_102864_C91</t>
  </si>
  <si>
    <t>MAQUENCAL_05Qd-61_102864_C93</t>
  </si>
  <si>
    <t>MAQUENCAL_05Qd-61_102864_C96</t>
  </si>
  <si>
    <t>MAQUENCAL_05Qd-61_102864_C106</t>
  </si>
  <si>
    <t>MAQUENCAL_05Qd-61_102864_C108</t>
  </si>
  <si>
    <t>MAQUENCAL_05Qd-61_102864_C111</t>
  </si>
  <si>
    <t>MAQUENCAL_05Qd-61_102864_C120</t>
  </si>
  <si>
    <t>MAQUENCAL_05Vd-61_102740_D38</t>
  </si>
  <si>
    <t>MAQUENCAL_05Vd-61_102740_D40</t>
  </si>
  <si>
    <t>MAQUENCAL_05Vd-61_102740_D42</t>
  </si>
  <si>
    <t>MAQUENCAL_05Vd-61_102740_D56</t>
  </si>
  <si>
    <t>MAQUENCAL_05Vd-61_102740_D58</t>
  </si>
  <si>
    <t>MAQUENCAL_05Vd-61_102740_D61</t>
  </si>
  <si>
    <t>MARQUETALIA_10Lfs1-30_102795_V6</t>
  </si>
  <si>
    <t>MARQUETALIA_10Lfs1-30_102797_V6</t>
  </si>
  <si>
    <t>NEVADO DEL HUILA_09QeL-38_102836_H18</t>
  </si>
  <si>
    <t>NEVADO DEL HUILA_09QeL-38_102836_H21</t>
  </si>
  <si>
    <t>NEVADO DEL HUILA_09QeL-38_102836_H23</t>
  </si>
  <si>
    <t>NEVADO DEL HUILA_09QeL-38_102836_H27</t>
  </si>
  <si>
    <t>NEVADO DEL HUILA_09QeL-38_102836_H29</t>
  </si>
  <si>
    <t>NEVADO DEL HUILA_09QeL-38_102836_H32</t>
  </si>
  <si>
    <t>NEVADO DEL HUILA_10Lfs1-30_102787_V6</t>
  </si>
  <si>
    <t>NEVADO DEL HUILA_10Lfs1-30_102789_V6</t>
  </si>
  <si>
    <t>OASIS BAJO_05Qd-61_102864_C72</t>
  </si>
  <si>
    <t>OASIS BAJO_05Qd-61_102864_C75</t>
  </si>
  <si>
    <t>OASIS BAJO_05Qd-61_102864_C77</t>
  </si>
  <si>
    <t>OASIS BAJO_05Qd-61_102864_C91</t>
  </si>
  <si>
    <t>OASIS BAJO_05Qd-61_102864_C93</t>
  </si>
  <si>
    <t>OASIS BAJO_05Qd-61_102864_C96</t>
  </si>
  <si>
    <t>OASIS BAJO_05Qd-61_102864_C106</t>
  </si>
  <si>
    <t>OASIS BAJO_05Qd-61_102864_C108</t>
  </si>
  <si>
    <t>OASIS BAJO_05Qd-61_102864_C111</t>
  </si>
  <si>
    <t>OASIS BAJO_05Qd-61_102864_C120</t>
  </si>
  <si>
    <t>PARQUE NATURAL_10Lfs1-30_102770_V6</t>
  </si>
  <si>
    <t>PEÑA RICA_10Lfs1-30_102793_V6</t>
  </si>
  <si>
    <t>PEÑA RICA_10Lfs1-30_102794_V6</t>
  </si>
  <si>
    <t>PEÑA RICA_10Lfs1-30_102827_V6</t>
  </si>
  <si>
    <t>PUEBLITO_05Qd-61_102864_C72</t>
  </si>
  <si>
    <t>PUEBLITO_05Qd-61_102864_C75</t>
  </si>
  <si>
    <t>PUEBLITO_05Qd-61_102864_C77</t>
  </si>
  <si>
    <t>PUEBLITO_05Qd-61_102864_C91</t>
  </si>
  <si>
    <t>PUEBLITO_05Qd-61_102864_C93</t>
  </si>
  <si>
    <t>PUEBLITO_05Qd-61_102864_C96</t>
  </si>
  <si>
    <t>PUEBLITO_05Qd-61_102864_C106</t>
  </si>
  <si>
    <t>PUEBLITO_05Qd-61_102864_C108</t>
  </si>
  <si>
    <t>PUEBLITO_05Qd-61_102864_C111</t>
  </si>
  <si>
    <t>PUEBLITO_05Qd-61_102864_C120</t>
  </si>
  <si>
    <t>PUERTO TOLIMA_09QeL-38_102836_H18</t>
  </si>
  <si>
    <t>PUERTO TOLIMA_09QeL-38_102836_H21</t>
  </si>
  <si>
    <t>PUERTO TOLIMA_09QeL-38_102836_H23</t>
  </si>
  <si>
    <t>PUERTO TOLIMA_09QeL-38_102836_H27</t>
  </si>
  <si>
    <t>PUERTO TOLIMA_09QeL-38_102836_H29</t>
  </si>
  <si>
    <t>PUERTO TOLIMA_09QeL-38_102836_H32</t>
  </si>
  <si>
    <t>RÍO CLARO_09QeL-38_102837_H18</t>
  </si>
  <si>
    <t>RÍO CLARO_09QeL-38_102837_H21</t>
  </si>
  <si>
    <t>RÍO CLARO_09QeL-38_102837_H23</t>
  </si>
  <si>
    <t>RÍO CLARO_09QeL-38_102837_H27</t>
  </si>
  <si>
    <t>RÍO CLARO_09QeL-38_102837_H29</t>
  </si>
  <si>
    <t>RÍO CLARO_09QeL-38_102837_H32</t>
  </si>
  <si>
    <t>RÍO CLARO_09QeL-38_102840_H18</t>
  </si>
  <si>
    <t>RÍO CLARO_09QeL-38_102840_H21</t>
  </si>
  <si>
    <t>RÍO CLARO_09QeL-38_102840_H23</t>
  </si>
  <si>
    <t>RÍO CLARO_09QeL-38_102840_H27</t>
  </si>
  <si>
    <t>RÍO CLARO_09QeL-38_102840_H29</t>
  </si>
  <si>
    <t>RÍO CLARO_09QeL-38_102840_H32</t>
  </si>
  <si>
    <t>SAN AGUSTÍN_10Lfs1-30_102830_V6</t>
  </si>
  <si>
    <t>SAN GABRIEL_10Lfs1-30_102774_V6</t>
  </si>
  <si>
    <t>SAN ISIDRO_05Qd-61_102864_C72</t>
  </si>
  <si>
    <t>SAN ISIDRO_05Qd-61_102864_C75</t>
  </si>
  <si>
    <t>SAN ISIDRO_05Qd-61_102864_C77</t>
  </si>
  <si>
    <t>SAN ISIDRO_05Qd-61_102864_C91</t>
  </si>
  <si>
    <t>SAN ISIDRO_05Qd-61_102864_C93</t>
  </si>
  <si>
    <t>SAN ISIDRO_05Qd-61_102864_C96</t>
  </si>
  <si>
    <t>SAN ISIDRO_05Qd-61_102864_C106</t>
  </si>
  <si>
    <t>SAN ISIDRO_05Qd-61_102864_C108</t>
  </si>
  <si>
    <t>SAN ISIDRO_05Qd-61_102864_C111</t>
  </si>
  <si>
    <t>SAN ISIDRO_05Qd-61_102864_C120</t>
  </si>
  <si>
    <t>SAN ISIDRO_09QeL-38_102840_H18</t>
  </si>
  <si>
    <t>SAN ISIDRO_09QeL-38_102840_H21</t>
  </si>
  <si>
    <t>SAN ISIDRO_09QeL-38_102840_H23</t>
  </si>
  <si>
    <t>SAN ISIDRO_09QeL-38_102840_H27</t>
  </si>
  <si>
    <t>SAN ISIDRO_09QeL-38_102840_H29</t>
  </si>
  <si>
    <t>SAN ISIDRO_09QeL-38_102840_H32</t>
  </si>
  <si>
    <t>SAN MIGUEL_10Lfs1-30_102796_V6</t>
  </si>
  <si>
    <t>SANTA ROSA_10Lfs1-30_102776_V6</t>
  </si>
  <si>
    <t>H16</t>
  </si>
  <si>
    <t>BARRANQUILLA_09QeL-38_102840_H16</t>
  </si>
  <si>
    <t>CaféPlátanoBovinos DP</t>
  </si>
  <si>
    <t>H17</t>
  </si>
  <si>
    <t>BARRANQUILLA_09QeL-38_102840_H17</t>
  </si>
  <si>
    <t>CaféFríjolBovinos DP</t>
  </si>
  <si>
    <t>H20</t>
  </si>
  <si>
    <t>BARRANQUILLA_09QeL-38_102840_H20</t>
  </si>
  <si>
    <t>CaféGranadillaBovinos DP</t>
  </si>
  <si>
    <t>H26</t>
  </si>
  <si>
    <t>BARRANQUILLA_09QeL-38_102840_H26</t>
  </si>
  <si>
    <t>CaféGulupaBovinos DP</t>
  </si>
  <si>
    <t>C70</t>
  </si>
  <si>
    <t>COLORADAS_05Qd-61_102865_C70</t>
  </si>
  <si>
    <t>C71</t>
  </si>
  <si>
    <t>COLORADAS_05Qd-61_102865_C71</t>
  </si>
  <si>
    <t>C74</t>
  </si>
  <si>
    <t>COLORADAS_05Qd-61_102865_C74</t>
  </si>
  <si>
    <t>C90</t>
  </si>
  <si>
    <t>COLORADAS_05Qd-61_102865_C90</t>
  </si>
  <si>
    <t>CaféYucaBovinos DP</t>
  </si>
  <si>
    <t>C105</t>
  </si>
  <si>
    <t>COLORADAS_05Qd-61_102865_C105</t>
  </si>
  <si>
    <t>EL DIAMANTE_09QeL-38_102840_H16</t>
  </si>
  <si>
    <t>EL DIAMANTE_09QeL-38_102840_H17</t>
  </si>
  <si>
    <t>EL DIAMANTE_09QeL-38_102840_H20</t>
  </si>
  <si>
    <t>EL DIAMANTE_09QeL-38_102840_H26</t>
  </si>
  <si>
    <t>EL DIVISO_05Qd-61_102864_C70</t>
  </si>
  <si>
    <t>EL DIVISO_05Qd-61_102864_C71</t>
  </si>
  <si>
    <t>EL DIVISO_05Qd-61_102864_C74</t>
  </si>
  <si>
    <t>EL DIVISO_05Qd-61_102864_C90</t>
  </si>
  <si>
    <t>EL DIVISO_05Qd-61_102864_C105</t>
  </si>
  <si>
    <t>EL DORADO_05Qd-61_102864_C70</t>
  </si>
  <si>
    <t>EL DORADO_05Qd-61_102864_C71</t>
  </si>
  <si>
    <t>EL DORADO_05Qd-61_102864_C74</t>
  </si>
  <si>
    <t>EL DORADO_05Qd-61_102864_C90</t>
  </si>
  <si>
    <t>EL DORADO_05Qd-61_102864_C105</t>
  </si>
  <si>
    <t>EL MIRADOR_09QeL-38_102840_H16</t>
  </si>
  <si>
    <t>EL MIRADOR_09QeL-38_102840_H17</t>
  </si>
  <si>
    <t>EL MIRADOR_09QeL-38_102840_H20</t>
  </si>
  <si>
    <t>EL MIRADOR_09QeL-38_102840_H26</t>
  </si>
  <si>
    <t>EL NAZARENO_09QeL-38_102840_H16</t>
  </si>
  <si>
    <t>EL NAZARENO_09QeL-38_102840_H17</t>
  </si>
  <si>
    <t>EL NAZARENO_09QeL-38_102840_H20</t>
  </si>
  <si>
    <t>EL NAZARENO_09QeL-38_102840_H26</t>
  </si>
  <si>
    <t>EL PLAYON_05Qd-61_102864_C70</t>
  </si>
  <si>
    <t>EL PLAYON_05Qd-61_102864_C71</t>
  </si>
  <si>
    <t>EL PLAYON_05Qd-61_102864_C74</t>
  </si>
  <si>
    <t>EL PLAYON_05Qd-61_102864_C90</t>
  </si>
  <si>
    <t>EL PLAYON_05Qd-61_102864_C105</t>
  </si>
  <si>
    <t>EL PLAYON_05Qd-61_102865_C70</t>
  </si>
  <si>
    <t>EL PLAYON_05Qd-61_102865_C71</t>
  </si>
  <si>
    <t>EL PLAYON_05Qd-61_102865_C74</t>
  </si>
  <si>
    <t>EL PLAYON_05Qd-61_102865_C90</t>
  </si>
  <si>
    <t>EL PLAYON_05Qd-61_102865_C105</t>
  </si>
  <si>
    <t>D36</t>
  </si>
  <si>
    <t>EL PLAYON_05Vd-61_102740_D36</t>
  </si>
  <si>
    <t>D37</t>
  </si>
  <si>
    <t>EL PLAYON_05Vd-61_102740_D37</t>
  </si>
  <si>
    <t>D39</t>
  </si>
  <si>
    <t>EL PLAYON_05Vd-61_102740_D39</t>
  </si>
  <si>
    <t>D55</t>
  </si>
  <si>
    <t>EL PLAYON_05Vd-61_102740_D55</t>
  </si>
  <si>
    <t>EL SILENCIO_05Qd-61_102864_C70</t>
  </si>
  <si>
    <t>EL SILENCIO_05Qd-61_102864_C71</t>
  </si>
  <si>
    <t>EL SILENCIO_05Qd-61_102864_C74</t>
  </si>
  <si>
    <t>EL SILENCIO_05Qd-61_102864_C90</t>
  </si>
  <si>
    <t>EL SILENCIO_05Qd-61_102864_C105</t>
  </si>
  <si>
    <t>ESMERALDA ALTA_09QeL-38_102839_H16</t>
  </si>
  <si>
    <t>ESMERALDA ALTA_09QeL-38_102839_H17</t>
  </si>
  <si>
    <t>ESMERALDA ALTA_09QeL-38_102839_H20</t>
  </si>
  <si>
    <t>ESMERALDA ALTA_09QeL-38_102839_H26</t>
  </si>
  <si>
    <t>ESMERALDA ALTA_09QeL-38_102840_H16</t>
  </si>
  <si>
    <t>ESMERALDA ALTA_09QeL-38_102840_H17</t>
  </si>
  <si>
    <t>ESMERALDA ALTA_09QeL-38_102840_H20</t>
  </si>
  <si>
    <t>ESMERALDA ALTA_09QeL-38_102840_H26</t>
  </si>
  <si>
    <t>ESMERALDA BAJA_05Qd-61_102864_C70</t>
  </si>
  <si>
    <t>ESMERALDA BAJA_05Qd-61_102864_C71</t>
  </si>
  <si>
    <t>ESMERALDA BAJA_05Qd-61_102864_C74</t>
  </si>
  <si>
    <t>ESMERALDA BAJA_05Qd-61_102864_C90</t>
  </si>
  <si>
    <t>ESMERALDA BAJA_05Qd-61_102864_C105</t>
  </si>
  <si>
    <t>ESMERALDA BAJA_09QeL-38_102840_H16</t>
  </si>
  <si>
    <t>ESMERALDA BAJA_09QeL-38_102840_H17</t>
  </si>
  <si>
    <t>ESMERALDA BAJA_09QeL-38_102840_H20</t>
  </si>
  <si>
    <t>ESMERALDA BAJA_09QeL-38_102840_H26</t>
  </si>
  <si>
    <t>JERUSALEM_09QeL-38_102836_H16</t>
  </si>
  <si>
    <t>JERUSALEM_09QeL-38_102836_H17</t>
  </si>
  <si>
    <t>JERUSALEM_09QeL-38_102836_H20</t>
  </si>
  <si>
    <t>JERUSALEM_09QeL-38_102836_H26</t>
  </si>
  <si>
    <t>LA PRIMAVERA_05Qd-61_102864_C70</t>
  </si>
  <si>
    <t>LA PRIMAVERA_05Qd-61_102864_C71</t>
  </si>
  <si>
    <t>LA PRIMAVERA_05Qd-61_102864_C74</t>
  </si>
  <si>
    <t>LA PRIMAVERA_05Qd-61_102864_C90</t>
  </si>
  <si>
    <t>LA PRIMAVERA_05Qd-61_102864_C105</t>
  </si>
  <si>
    <t>LIMÓN_09QeL-38_102836_H16</t>
  </si>
  <si>
    <t>LIMÓN_09QeL-38_102836_H17</t>
  </si>
  <si>
    <t>LIMÓN_09QeL-38_102836_H20</t>
  </si>
  <si>
    <t>LIMÓN_09QeL-38_102836_H26</t>
  </si>
  <si>
    <t>LOS ANDES_05Qd-61_102864_C70</t>
  </si>
  <si>
    <t>LOS ANDES_05Qd-61_102864_C71</t>
  </si>
  <si>
    <t>LOS ANDES_05Qd-61_102864_C74</t>
  </si>
  <si>
    <t>LOS ANDES_05Qd-61_102864_C90</t>
  </si>
  <si>
    <t>LOS ANDES_05Qd-61_102864_C105</t>
  </si>
  <si>
    <t>LOS MANTOS_05Qd-61_102864_C70</t>
  </si>
  <si>
    <t>LOS MANTOS_05Qd-61_102864_C71</t>
  </si>
  <si>
    <t>LOS MANTOS_05Qd-61_102864_C74</t>
  </si>
  <si>
    <t>LOS MANTOS_05Qd-61_102864_C90</t>
  </si>
  <si>
    <t>LOS MANTOS_05Qd-61_102864_C105</t>
  </si>
  <si>
    <t>LOS MANTOS_09QeL-38_102840_H16</t>
  </si>
  <si>
    <t>LOS MANTOS_09QeL-38_102840_H17</t>
  </si>
  <si>
    <t>LOS MANTOS_09QeL-38_102840_H20</t>
  </si>
  <si>
    <t>LOS MANTOS_09QeL-38_102840_H26</t>
  </si>
  <si>
    <t>MAQUENCAL_05Qd-61_102864_C70</t>
  </si>
  <si>
    <t>MAQUENCAL_05Qd-61_102864_C71</t>
  </si>
  <si>
    <t>MAQUENCAL_05Qd-61_102864_C74</t>
  </si>
  <si>
    <t>MAQUENCAL_05Qd-61_102864_C90</t>
  </si>
  <si>
    <t>MAQUENCAL_05Qd-61_102864_C105</t>
  </si>
  <si>
    <t>MAQUENCAL_05Vd-61_102740_D36</t>
  </si>
  <si>
    <t>MAQUENCAL_05Vd-61_102740_D37</t>
  </si>
  <si>
    <t>MAQUENCAL_05Vd-61_102740_D39</t>
  </si>
  <si>
    <t>MAQUENCAL_05Vd-61_102740_D55</t>
  </si>
  <si>
    <t>NEVADO DEL HUILA_09QeL-38_102836_H16</t>
  </si>
  <si>
    <t>NEVADO DEL HUILA_09QeL-38_102836_H17</t>
  </si>
  <si>
    <t>NEVADO DEL HUILA_09QeL-38_102836_H20</t>
  </si>
  <si>
    <t>NEVADO DEL HUILA_09QeL-38_102836_H26</t>
  </si>
  <si>
    <t>OASIS BAJO_05Qd-61_102864_C70</t>
  </si>
  <si>
    <t>OASIS BAJO_05Qd-61_102864_C71</t>
  </si>
  <si>
    <t>OASIS BAJO_05Qd-61_102864_C74</t>
  </si>
  <si>
    <t>OASIS BAJO_05Qd-61_102864_C90</t>
  </si>
  <si>
    <t>OASIS BAJO_05Qd-61_102864_C105</t>
  </si>
  <si>
    <t>PUEBLITO_05Qd-61_102864_C70</t>
  </si>
  <si>
    <t>PUEBLITO_05Qd-61_102864_C71</t>
  </si>
  <si>
    <t>PUEBLITO_05Qd-61_102864_C74</t>
  </si>
  <si>
    <t>PUEBLITO_05Qd-61_102864_C90</t>
  </si>
  <si>
    <t>PUEBLITO_05Qd-61_102864_C105</t>
  </si>
  <si>
    <t>PUERTO TOLIMA_09QeL-38_102836_H16</t>
  </si>
  <si>
    <t>PUERTO TOLIMA_09QeL-38_102836_H17</t>
  </si>
  <si>
    <t>PUERTO TOLIMA_09QeL-38_102836_H20</t>
  </si>
  <si>
    <t>PUERTO TOLIMA_09QeL-38_102836_H26</t>
  </si>
  <si>
    <t>RÍO CLARO_09QeL-38_102837_H16</t>
  </si>
  <si>
    <t>RÍO CLARO_09QeL-38_102837_H17</t>
  </si>
  <si>
    <t>RÍO CLARO_09QeL-38_102837_H20</t>
  </si>
  <si>
    <t>RÍO CLARO_09QeL-38_102837_H26</t>
  </si>
  <si>
    <t>RÍO CLARO_09QeL-38_102840_H16</t>
  </si>
  <si>
    <t>RÍO CLARO_09QeL-38_102840_H17</t>
  </si>
  <si>
    <t>RÍO CLARO_09QeL-38_102840_H20</t>
  </si>
  <si>
    <t>RÍO CLARO_09QeL-38_102840_H26</t>
  </si>
  <si>
    <t>SAN ISIDRO_05Qd-61_102864_C70</t>
  </si>
  <si>
    <t>SAN ISIDRO_05Qd-61_102864_C71</t>
  </si>
  <si>
    <t>SAN ISIDRO_05Qd-61_102864_C74</t>
  </si>
  <si>
    <t>SAN ISIDRO_05Qd-61_102864_C90</t>
  </si>
  <si>
    <t>SAN ISIDRO_05Qd-61_102864_C105</t>
  </si>
  <si>
    <t>SAN ISIDRO_09QeL-38_102840_H16</t>
  </si>
  <si>
    <t>SAN ISIDRO_09QeL-38_102840_H17</t>
  </si>
  <si>
    <t>SAN ISIDRO_09QeL-38_102840_H20</t>
  </si>
  <si>
    <t>SAN ISIDRO_09QeL-38_102840_H26</t>
  </si>
  <si>
    <t>A14</t>
  </si>
  <si>
    <t>BRUCELAS_03Vb-73_102741_A14</t>
  </si>
  <si>
    <t>PlátanoCaña paneleraYucaPiscicultura cachama</t>
  </si>
  <si>
    <t>L15</t>
  </si>
  <si>
    <t>BRUCELAS_09Vf2s1-38_102739_L15</t>
  </si>
  <si>
    <t>PlátanoCaña paneleraGulupaPiscicultura cachama</t>
  </si>
  <si>
    <t>CAÑO ROTO_03Vb-73_102741_A14</t>
  </si>
  <si>
    <t>CAÑO ROTO_09Vf2s1-38_102739_L15</t>
  </si>
  <si>
    <t>C141</t>
  </si>
  <si>
    <t>COLORADAS_05Qd-61_102865_C141</t>
  </si>
  <si>
    <t>PlátanoFríjolCaña paneleraPiscicultura cachama</t>
  </si>
  <si>
    <t>C144</t>
  </si>
  <si>
    <t>COLORADAS_05Qd-61_102865_C144</t>
  </si>
  <si>
    <t>PlátanoGranadillaCaña paneleraPiscicultura cachama</t>
  </si>
  <si>
    <t>C145</t>
  </si>
  <si>
    <t>COLORADAS_05Qd-61_102865_C145</t>
  </si>
  <si>
    <t>FríjolGranadillaCaña paneleraPiscicultura cachama</t>
  </si>
  <si>
    <t>C158</t>
  </si>
  <si>
    <t>COLORADAS_05Qd-61_102865_C158</t>
  </si>
  <si>
    <t>C159</t>
  </si>
  <si>
    <t>COLORADAS_05Qd-61_102865_C159</t>
  </si>
  <si>
    <t>FríjolCaña paneleraYucaPiscicultura cachama</t>
  </si>
  <si>
    <t>C160</t>
  </si>
  <si>
    <t>COLORADAS_05Qd-61_102865_C160</t>
  </si>
  <si>
    <t>GranadillaCaña paneleraYucaPiscicultura cachama</t>
  </si>
  <si>
    <t>C173</t>
  </si>
  <si>
    <t>COLORADAS_05Qd-61_102865_C173</t>
  </si>
  <si>
    <t>C174</t>
  </si>
  <si>
    <t>COLORADAS_05Qd-61_102865_C174</t>
  </si>
  <si>
    <t>FríjolCaña paneleraGulupaPiscicultura cachama</t>
  </si>
  <si>
    <t>C175</t>
  </si>
  <si>
    <t>COLORADAS_05Qd-61_102865_C175</t>
  </si>
  <si>
    <t>GranadillaCaña paneleraGulupaPiscicultura cachama</t>
  </si>
  <si>
    <t>C181</t>
  </si>
  <si>
    <t>COLORADAS_05Qd-61_102865_C181</t>
  </si>
  <si>
    <t>Caña paneleraYucaGulupaPiscicultura cachama</t>
  </si>
  <si>
    <t>EL DIVISO_05Qd-61_102864_C141</t>
  </si>
  <si>
    <t>EL DIVISO_05Qd-61_102864_C144</t>
  </si>
  <si>
    <t>EL DIVISO_05Qd-61_102864_C145</t>
  </si>
  <si>
    <t>EL DIVISO_05Qd-61_102864_C158</t>
  </si>
  <si>
    <t>EL DIVISO_05Qd-61_102864_C159</t>
  </si>
  <si>
    <t>EL DIVISO_05Qd-61_102864_C160</t>
  </si>
  <si>
    <t>EL DIVISO_05Qd-61_102864_C173</t>
  </si>
  <si>
    <t>EL DIVISO_05Qd-61_102864_C174</t>
  </si>
  <si>
    <t>EL DIVISO_05Qd-61_102864_C175</t>
  </si>
  <si>
    <t>EL DIVISO_05Qd-61_102864_C181</t>
  </si>
  <si>
    <t>EL DORADO_05Qd-61_102864_C141</t>
  </si>
  <si>
    <t>EL DORADO_05Qd-61_102864_C144</t>
  </si>
  <si>
    <t>EL DORADO_05Qd-61_102864_C145</t>
  </si>
  <si>
    <t>EL DORADO_05Qd-61_102864_C158</t>
  </si>
  <si>
    <t>EL DORADO_05Qd-61_102864_C159</t>
  </si>
  <si>
    <t>EL DORADO_05Qd-61_102864_C160</t>
  </si>
  <si>
    <t>EL DORADO_05Qd-61_102864_C173</t>
  </si>
  <si>
    <t>EL DORADO_05Qd-61_102864_C174</t>
  </si>
  <si>
    <t>EL DORADO_05Qd-61_102864_C175</t>
  </si>
  <si>
    <t>EL DORADO_05Qd-61_102864_C181</t>
  </si>
  <si>
    <t>EL PLAYON_05Qd-61_102864_C141</t>
  </si>
  <si>
    <t>EL PLAYON_05Qd-61_102864_C144</t>
  </si>
  <si>
    <t>EL PLAYON_05Qd-61_102864_C145</t>
  </si>
  <si>
    <t>EL PLAYON_05Qd-61_102864_C158</t>
  </si>
  <si>
    <t>EL PLAYON_05Qd-61_102864_C159</t>
  </si>
  <si>
    <t>EL PLAYON_05Qd-61_102864_C160</t>
  </si>
  <si>
    <t>EL PLAYON_05Qd-61_102864_C173</t>
  </si>
  <si>
    <t>EL PLAYON_05Qd-61_102864_C174</t>
  </si>
  <si>
    <t>EL PLAYON_05Qd-61_102864_C175</t>
  </si>
  <si>
    <t>EL PLAYON_05Qd-61_102864_C181</t>
  </si>
  <si>
    <t>EL PLAYON_05Qd-61_102865_C141</t>
  </si>
  <si>
    <t>EL PLAYON_05Qd-61_102865_C144</t>
  </si>
  <si>
    <t>EL PLAYON_05Qd-61_102865_C145</t>
  </si>
  <si>
    <t>EL PLAYON_05Qd-61_102865_C158</t>
  </si>
  <si>
    <t>EL PLAYON_05Qd-61_102865_C159</t>
  </si>
  <si>
    <t>EL PLAYON_05Qd-61_102865_C160</t>
  </si>
  <si>
    <t>EL PLAYON_05Qd-61_102865_C173</t>
  </si>
  <si>
    <t>EL PLAYON_05Qd-61_102865_C174</t>
  </si>
  <si>
    <t>EL PLAYON_05Qd-61_102865_C175</t>
  </si>
  <si>
    <t>EL PLAYON_05Qd-61_102865_C181</t>
  </si>
  <si>
    <t>D85</t>
  </si>
  <si>
    <t>EL PLAYON_05Vd-61_102740_D85</t>
  </si>
  <si>
    <t>D88</t>
  </si>
  <si>
    <t>EL PLAYON_05Vd-61_102740_D88</t>
  </si>
  <si>
    <t>D89</t>
  </si>
  <si>
    <t>EL PLAYON_05Vd-61_102740_D89</t>
  </si>
  <si>
    <t>D102</t>
  </si>
  <si>
    <t>EL PLAYON_05Vd-61_102740_D102</t>
  </si>
  <si>
    <t>D103</t>
  </si>
  <si>
    <t>EL PLAYON_05Vd-61_102740_D103</t>
  </si>
  <si>
    <t>D104</t>
  </si>
  <si>
    <t>EL PLAYON_05Vd-61_102740_D104</t>
  </si>
  <si>
    <t>EL SILENCIO_05Qd-61_102864_C141</t>
  </si>
  <si>
    <t>EL SILENCIO_05Qd-61_102864_C144</t>
  </si>
  <si>
    <t>EL SILENCIO_05Qd-61_102864_C145</t>
  </si>
  <si>
    <t>EL SILENCIO_05Qd-61_102864_C158</t>
  </si>
  <si>
    <t>EL SILENCIO_05Qd-61_102864_C159</t>
  </si>
  <si>
    <t>EL SILENCIO_05Qd-61_102864_C160</t>
  </si>
  <si>
    <t>EL SILENCIO_05Qd-61_102864_C173</t>
  </si>
  <si>
    <t>EL SILENCIO_05Qd-61_102864_C174</t>
  </si>
  <si>
    <t>EL SILENCIO_05Qd-61_102864_C175</t>
  </si>
  <si>
    <t>EL SILENCIO_05Qd-61_102864_C181</t>
  </si>
  <si>
    <t>ESMERALDA BAJA_05Qd-61_102864_C141</t>
  </si>
  <si>
    <t>ESMERALDA BAJA_05Qd-61_102864_C144</t>
  </si>
  <si>
    <t>ESMERALDA BAJA_05Qd-61_102864_C145</t>
  </si>
  <si>
    <t>ESMERALDA BAJA_05Qd-61_102864_C158</t>
  </si>
  <si>
    <t>ESMERALDA BAJA_05Qd-61_102864_C159</t>
  </si>
  <si>
    <t>ESMERALDA BAJA_05Qd-61_102864_C160</t>
  </si>
  <si>
    <t>ESMERALDA BAJA_05Qd-61_102864_C173</t>
  </si>
  <si>
    <t>ESMERALDA BAJA_05Qd-61_102864_C174</t>
  </si>
  <si>
    <t>ESMERALDA BAJA_05Qd-61_102864_C175</t>
  </si>
  <si>
    <t>ESMERALDA BAJA_05Qd-61_102864_C181</t>
  </si>
  <si>
    <t>LA PRIMAVERA_05Qd-61_102864_C141</t>
  </si>
  <si>
    <t>LA PRIMAVERA_05Qd-61_102864_C144</t>
  </si>
  <si>
    <t>LA PRIMAVERA_05Qd-61_102864_C145</t>
  </si>
  <si>
    <t>LA PRIMAVERA_05Qd-61_102864_C158</t>
  </si>
  <si>
    <t>LA PRIMAVERA_05Qd-61_102864_C159</t>
  </si>
  <si>
    <t>LA PRIMAVERA_05Qd-61_102864_C160</t>
  </si>
  <si>
    <t>LA PRIMAVERA_05Qd-61_102864_C173</t>
  </si>
  <si>
    <t>LA PRIMAVERA_05Qd-61_102864_C174</t>
  </si>
  <si>
    <t>LA PRIMAVERA_05Qd-61_102864_C175</t>
  </si>
  <si>
    <t>LA PRIMAVERA_05Qd-61_102864_C181</t>
  </si>
  <si>
    <t>LOS ANDES_05Qd-61_102864_C141</t>
  </si>
  <si>
    <t>LOS ANDES_05Qd-61_102864_C144</t>
  </si>
  <si>
    <t>LOS ANDES_05Qd-61_102864_C145</t>
  </si>
  <si>
    <t>LOS ANDES_05Qd-61_102864_C158</t>
  </si>
  <si>
    <t>LOS ANDES_05Qd-61_102864_C159</t>
  </si>
  <si>
    <t>LOS ANDES_05Qd-61_102864_C160</t>
  </si>
  <si>
    <t>LOS ANDES_05Qd-61_102864_C173</t>
  </si>
  <si>
    <t>LOS ANDES_05Qd-61_102864_C174</t>
  </si>
  <si>
    <t>LOS ANDES_05Qd-61_102864_C175</t>
  </si>
  <si>
    <t>LOS ANDES_05Qd-61_102864_C181</t>
  </si>
  <si>
    <t>LOS MANTOS_05Qd-61_102864_C141</t>
  </si>
  <si>
    <t>LOS MANTOS_05Qd-61_102864_C144</t>
  </si>
  <si>
    <t>LOS MANTOS_05Qd-61_102864_C145</t>
  </si>
  <si>
    <t>LOS MANTOS_05Qd-61_102864_C158</t>
  </si>
  <si>
    <t>LOS MANTOS_05Qd-61_102864_C159</t>
  </si>
  <si>
    <t>LOS MANTOS_05Qd-61_102864_C160</t>
  </si>
  <si>
    <t>LOS MANTOS_05Qd-61_102864_C173</t>
  </si>
  <si>
    <t>LOS MANTOS_05Qd-61_102864_C174</t>
  </si>
  <si>
    <t>LOS MANTOS_05Qd-61_102864_C175</t>
  </si>
  <si>
    <t>LOS MANTOS_05Qd-61_102864_C181</t>
  </si>
  <si>
    <t>MAQUENCAL_05Qd-61_102864_C141</t>
  </si>
  <si>
    <t>MAQUENCAL_05Qd-61_102864_C144</t>
  </si>
  <si>
    <t>MAQUENCAL_05Qd-61_102864_C145</t>
  </si>
  <si>
    <t>MAQUENCAL_05Qd-61_102864_C158</t>
  </si>
  <si>
    <t>MAQUENCAL_05Qd-61_102864_C159</t>
  </si>
  <si>
    <t>MAQUENCAL_05Qd-61_102864_C160</t>
  </si>
  <si>
    <t>MAQUENCAL_05Qd-61_102864_C173</t>
  </si>
  <si>
    <t>MAQUENCAL_05Qd-61_102864_C174</t>
  </si>
  <si>
    <t>MAQUENCAL_05Qd-61_102864_C175</t>
  </si>
  <si>
    <t>MAQUENCAL_05Qd-61_102864_C181</t>
  </si>
  <si>
    <t>MAQUENCAL_05Vd-61_102740_D85</t>
  </si>
  <si>
    <t>MAQUENCAL_05Vd-61_102740_D88</t>
  </si>
  <si>
    <t>MAQUENCAL_05Vd-61_102740_D89</t>
  </si>
  <si>
    <t>MAQUENCAL_05Vd-61_102740_D102</t>
  </si>
  <si>
    <t>MAQUENCAL_05Vd-61_102740_D103</t>
  </si>
  <si>
    <t>MAQUENCAL_05Vd-61_102740_D104</t>
  </si>
  <si>
    <t>OASIS BAJO_05Qd-61_102864_C141</t>
  </si>
  <si>
    <t>OASIS BAJO_05Qd-61_102864_C144</t>
  </si>
  <si>
    <t>OASIS BAJO_05Qd-61_102864_C145</t>
  </si>
  <si>
    <t>OASIS BAJO_05Qd-61_102864_C158</t>
  </si>
  <si>
    <t>OASIS BAJO_05Qd-61_102864_C159</t>
  </si>
  <si>
    <t>OASIS BAJO_05Qd-61_102864_C160</t>
  </si>
  <si>
    <t>OASIS BAJO_05Qd-61_102864_C173</t>
  </si>
  <si>
    <t>OASIS BAJO_05Qd-61_102864_C174</t>
  </si>
  <si>
    <t>OASIS BAJO_05Qd-61_102864_C175</t>
  </si>
  <si>
    <t>OASIS BAJO_05Qd-61_102864_C181</t>
  </si>
  <si>
    <t>PUEBLITO_05Qd-61_102864_C141</t>
  </si>
  <si>
    <t>PUEBLITO_05Qd-61_102864_C144</t>
  </si>
  <si>
    <t>PUEBLITO_05Qd-61_102864_C145</t>
  </si>
  <si>
    <t>PUEBLITO_05Qd-61_102864_C158</t>
  </si>
  <si>
    <t>PUEBLITO_05Qd-61_102864_C159</t>
  </si>
  <si>
    <t>PUEBLITO_05Qd-61_102864_C160</t>
  </si>
  <si>
    <t>PUEBLITO_05Qd-61_102864_C173</t>
  </si>
  <si>
    <t>PUEBLITO_05Qd-61_102864_C174</t>
  </si>
  <si>
    <t>PUEBLITO_05Qd-61_102864_C175</t>
  </si>
  <si>
    <t>PUEBLITO_05Qd-61_102864_C181</t>
  </si>
  <si>
    <t>SAN ISIDRO_05Qd-61_102864_C141</t>
  </si>
  <si>
    <t>SAN ISIDRO_05Qd-61_102864_C144</t>
  </si>
  <si>
    <t>SAN ISIDRO_05Qd-61_102864_C145</t>
  </si>
  <si>
    <t>SAN ISIDRO_05Qd-61_102864_C158</t>
  </si>
  <si>
    <t>SAN ISIDRO_05Qd-61_102864_C159</t>
  </si>
  <si>
    <t>SAN ISIDRO_05Qd-61_102864_C160</t>
  </si>
  <si>
    <t>SAN ISIDRO_05Qd-61_102864_C173</t>
  </si>
  <si>
    <t>SAN ISIDRO_05Qd-61_102864_C174</t>
  </si>
  <si>
    <t>SAN ISIDRO_05Qd-61_102864_C175</t>
  </si>
  <si>
    <t>SAN ISIDRO_05Qd-61_102864_C181</t>
  </si>
  <si>
    <t>A8</t>
  </si>
  <si>
    <t>BRUCELAS_03Vb-73_102741_A8</t>
  </si>
  <si>
    <t>CaféPlátanoCaña paneleraPiscicultura cachama</t>
  </si>
  <si>
    <t>A13</t>
  </si>
  <si>
    <t>BRUCELAS_03Vb-73_102741_A13</t>
  </si>
  <si>
    <t>CaféCaña paneleraYucaPiscicultura cachama</t>
  </si>
  <si>
    <t>L9</t>
  </si>
  <si>
    <t>BRUCELAS_09Vf2s1-38_102739_L9</t>
  </si>
  <si>
    <t>L14</t>
  </si>
  <si>
    <t>BRUCELAS_09Vf2s1-38_102739_L14</t>
  </si>
  <si>
    <t>CaféCaña paneleraGulupaPiscicultura cachama</t>
  </si>
  <si>
    <t>CAÑO ROTO_03Vb-73_102741_A8</t>
  </si>
  <si>
    <t>CAÑO ROTO_03Vb-73_102741_A13</t>
  </si>
  <si>
    <t>CAÑO ROTO_09Vf2s1-38_102739_L9</t>
  </si>
  <si>
    <t>CAÑO ROTO_09Vf2s1-38_102739_L14</t>
  </si>
  <si>
    <t>C138</t>
  </si>
  <si>
    <t>COLORADAS_05Qd-61_102865_C138</t>
  </si>
  <si>
    <t>C140</t>
  </si>
  <si>
    <t>COLORADAS_05Qd-61_102865_C140</t>
  </si>
  <si>
    <t>CaféFríjolCaña paneleraPiscicultura cachama</t>
  </si>
  <si>
    <t>C143</t>
  </si>
  <si>
    <t>COLORADAS_05Qd-61_102865_C143</t>
  </si>
  <si>
    <t>CaféGranadillaCaña paneleraPiscicultura cachama</t>
  </si>
  <si>
    <t>C157</t>
  </si>
  <si>
    <t>COLORADAS_05Qd-61_102865_C157</t>
  </si>
  <si>
    <t>C172</t>
  </si>
  <si>
    <t>COLORADAS_05Qd-61_102865_C172</t>
  </si>
  <si>
    <t>EL DIVISO_05Qd-61_102864_C138</t>
  </si>
  <si>
    <t>EL DIVISO_05Qd-61_102864_C140</t>
  </si>
  <si>
    <t>EL DIVISO_05Qd-61_102864_C143</t>
  </si>
  <si>
    <t>EL DIVISO_05Qd-61_102864_C157</t>
  </si>
  <si>
    <t>EL DIVISO_05Qd-61_102864_C172</t>
  </si>
  <si>
    <t>EL DORADO_05Qd-61_102864_C138</t>
  </si>
  <si>
    <t>EL DORADO_05Qd-61_102864_C140</t>
  </si>
  <si>
    <t>EL DORADO_05Qd-61_102864_C143</t>
  </si>
  <si>
    <t>EL DORADO_05Qd-61_102864_C157</t>
  </si>
  <si>
    <t>EL DORADO_05Qd-61_102864_C172</t>
  </si>
  <si>
    <t>EL PLAYON_05Qd-61_102864_C138</t>
  </si>
  <si>
    <t>EL PLAYON_05Qd-61_102864_C140</t>
  </si>
  <si>
    <t>EL PLAYON_05Qd-61_102864_C143</t>
  </si>
  <si>
    <t>EL PLAYON_05Qd-61_102864_C157</t>
  </si>
  <si>
    <t>EL PLAYON_05Qd-61_102864_C172</t>
  </si>
  <si>
    <t>EL PLAYON_05Qd-61_102865_C138</t>
  </si>
  <si>
    <t>EL PLAYON_05Qd-61_102865_C140</t>
  </si>
  <si>
    <t>EL PLAYON_05Qd-61_102865_C143</t>
  </si>
  <si>
    <t>EL PLAYON_05Qd-61_102865_C157</t>
  </si>
  <si>
    <t>EL PLAYON_05Qd-61_102865_C172</t>
  </si>
  <si>
    <t>D82</t>
  </si>
  <si>
    <t>EL PLAYON_05Vd-61_102740_D82</t>
  </si>
  <si>
    <t>D84</t>
  </si>
  <si>
    <t>EL PLAYON_05Vd-61_102740_D84</t>
  </si>
  <si>
    <t>D87</t>
  </si>
  <si>
    <t>EL PLAYON_05Vd-61_102740_D87</t>
  </si>
  <si>
    <t>D101</t>
  </si>
  <si>
    <t>EL PLAYON_05Vd-61_102740_D101</t>
  </si>
  <si>
    <t>EL SILENCIO_05Qd-61_102864_C138</t>
  </si>
  <si>
    <t>EL SILENCIO_05Qd-61_102864_C140</t>
  </si>
  <si>
    <t>EL SILENCIO_05Qd-61_102864_C143</t>
  </si>
  <si>
    <t>EL SILENCIO_05Qd-61_102864_C157</t>
  </si>
  <si>
    <t>EL SILENCIO_05Qd-61_102864_C172</t>
  </si>
  <si>
    <t>ESMERALDA BAJA_05Qd-61_102864_C138</t>
  </si>
  <si>
    <t>ESMERALDA BAJA_05Qd-61_102864_C140</t>
  </si>
  <si>
    <t>ESMERALDA BAJA_05Qd-61_102864_C143</t>
  </si>
  <si>
    <t>ESMERALDA BAJA_05Qd-61_102864_C157</t>
  </si>
  <si>
    <t>ESMERALDA BAJA_05Qd-61_102864_C172</t>
  </si>
  <si>
    <t>LA PRIMAVERA_05Qd-61_102864_C138</t>
  </si>
  <si>
    <t>LA PRIMAVERA_05Qd-61_102864_C140</t>
  </si>
  <si>
    <t>LA PRIMAVERA_05Qd-61_102864_C143</t>
  </si>
  <si>
    <t>LA PRIMAVERA_05Qd-61_102864_C157</t>
  </si>
  <si>
    <t>LA PRIMAVERA_05Qd-61_102864_C172</t>
  </si>
  <si>
    <t>LOS ANDES_05Qd-61_102864_C138</t>
  </si>
  <si>
    <t>LOS ANDES_05Qd-61_102864_C140</t>
  </si>
  <si>
    <t>LOS ANDES_05Qd-61_102864_C143</t>
  </si>
  <si>
    <t>LOS ANDES_05Qd-61_102864_C157</t>
  </si>
  <si>
    <t>LOS ANDES_05Qd-61_102864_C172</t>
  </si>
  <si>
    <t>LOS MANTOS_05Qd-61_102864_C138</t>
  </si>
  <si>
    <t>LOS MANTOS_05Qd-61_102864_C140</t>
  </si>
  <si>
    <t>LOS MANTOS_05Qd-61_102864_C143</t>
  </si>
  <si>
    <t>LOS MANTOS_05Qd-61_102864_C157</t>
  </si>
  <si>
    <t>LOS MANTOS_05Qd-61_102864_C172</t>
  </si>
  <si>
    <t>MAQUENCAL_05Qd-61_102864_C138</t>
  </si>
  <si>
    <t>MAQUENCAL_05Qd-61_102864_C140</t>
  </si>
  <si>
    <t>MAQUENCAL_05Qd-61_102864_C143</t>
  </si>
  <si>
    <t>MAQUENCAL_05Qd-61_102864_C157</t>
  </si>
  <si>
    <t>MAQUENCAL_05Qd-61_102864_C172</t>
  </si>
  <si>
    <t>MAQUENCAL_05Vd-61_102740_D82</t>
  </si>
  <si>
    <t>MAQUENCAL_05Vd-61_102740_D84</t>
  </si>
  <si>
    <t>MAQUENCAL_05Vd-61_102740_D87</t>
  </si>
  <si>
    <t>MAQUENCAL_05Vd-61_102740_D101</t>
  </si>
  <si>
    <t>OASIS BAJO_05Qd-61_102864_C138</t>
  </si>
  <si>
    <t>OASIS BAJO_05Qd-61_102864_C140</t>
  </si>
  <si>
    <t>OASIS BAJO_05Qd-61_102864_C143</t>
  </si>
  <si>
    <t>OASIS BAJO_05Qd-61_102864_C157</t>
  </si>
  <si>
    <t>OASIS BAJO_05Qd-61_102864_C172</t>
  </si>
  <si>
    <t>PUEBLITO_05Qd-61_102864_C138</t>
  </si>
  <si>
    <t>PUEBLITO_05Qd-61_102864_C140</t>
  </si>
  <si>
    <t>PUEBLITO_05Qd-61_102864_C143</t>
  </si>
  <si>
    <t>PUEBLITO_05Qd-61_102864_C157</t>
  </si>
  <si>
    <t>PUEBLITO_05Qd-61_102864_C172</t>
  </si>
  <si>
    <t>SAN ISIDRO_05Qd-61_102864_C138</t>
  </si>
  <si>
    <t>SAN ISIDRO_05Qd-61_102864_C140</t>
  </si>
  <si>
    <t>SAN ISIDRO_05Qd-61_102864_C143</t>
  </si>
  <si>
    <t>SAN ISIDRO_05Qd-61_102864_C157</t>
  </si>
  <si>
    <t>SAN ISIDRO_05Qd-61_102864_C172</t>
  </si>
  <si>
    <t>C135</t>
  </si>
  <si>
    <t>COLORADAS_05Qd-61_102865_C135</t>
  </si>
  <si>
    <t>PlátanoFríjolGranadillaPiscicultura cachama</t>
  </si>
  <si>
    <t>C151</t>
  </si>
  <si>
    <t>COLORADAS_05Qd-61_102865_C151</t>
  </si>
  <si>
    <t>PlátanoFríjolYucaPiscicultura cachama</t>
  </si>
  <si>
    <t>C154</t>
  </si>
  <si>
    <t>COLORADAS_05Qd-61_102865_C154</t>
  </si>
  <si>
    <t>PlátanoGranadillaYucaPiscicultura cachama</t>
  </si>
  <si>
    <t>C155</t>
  </si>
  <si>
    <t>COLORADAS_05Qd-61_102865_C155</t>
  </si>
  <si>
    <t>FríjolGranadillaYucaPiscicultura cachama</t>
  </si>
  <si>
    <t>C166</t>
  </si>
  <si>
    <t>COLORADAS_05Qd-61_102865_C166</t>
  </si>
  <si>
    <t>PlátanoFríjolGulupaPiscicultura cachama</t>
  </si>
  <si>
    <t>C169</t>
  </si>
  <si>
    <t>COLORADAS_05Qd-61_102865_C169</t>
  </si>
  <si>
    <t>PlátanoGranadillaGulupaPiscicultura cachama</t>
  </si>
  <si>
    <t>C170</t>
  </si>
  <si>
    <t>COLORADAS_05Qd-61_102865_C170</t>
  </si>
  <si>
    <t>FríjolGranadillaGulupaPiscicultura cachama</t>
  </si>
  <si>
    <t>C178</t>
  </si>
  <si>
    <t>COLORADAS_05Qd-61_102865_C178</t>
  </si>
  <si>
    <t>PlátanoYucaGulupaPiscicultura cachama</t>
  </si>
  <si>
    <t>C179</t>
  </si>
  <si>
    <t>COLORADAS_05Qd-61_102865_C179</t>
  </si>
  <si>
    <t>FríjolYucaGulupaPiscicultura cachama</t>
  </si>
  <si>
    <t>C180</t>
  </si>
  <si>
    <t>COLORADAS_05Qd-61_102865_C180</t>
  </si>
  <si>
    <t>GranadillaYucaGulupaPiscicultura cachama</t>
  </si>
  <si>
    <t>EL DIVISO_05Qd-61_102864_C135</t>
  </si>
  <si>
    <t>EL DIVISO_05Qd-61_102864_C151</t>
  </si>
  <si>
    <t>EL DIVISO_05Qd-61_102864_C154</t>
  </si>
  <si>
    <t>EL DIVISO_05Qd-61_102864_C155</t>
  </si>
  <si>
    <t>EL DIVISO_05Qd-61_102864_C166</t>
  </si>
  <si>
    <t>EL DIVISO_05Qd-61_102864_C169</t>
  </si>
  <si>
    <t>EL DIVISO_05Qd-61_102864_C170</t>
  </si>
  <si>
    <t>EL DIVISO_05Qd-61_102864_C178</t>
  </si>
  <si>
    <t>EL DIVISO_05Qd-61_102864_C179</t>
  </si>
  <si>
    <t>EL DIVISO_05Qd-61_102864_C180</t>
  </si>
  <si>
    <t>EL DORADO_05Qd-61_102864_C135</t>
  </si>
  <si>
    <t>EL DORADO_05Qd-61_102864_C151</t>
  </si>
  <si>
    <t>EL DORADO_05Qd-61_102864_C154</t>
  </si>
  <si>
    <t>EL DORADO_05Qd-61_102864_C155</t>
  </si>
  <si>
    <t>EL DORADO_05Qd-61_102864_C166</t>
  </si>
  <si>
    <t>EL DORADO_05Qd-61_102864_C169</t>
  </si>
  <si>
    <t>EL DORADO_05Qd-61_102864_C170</t>
  </si>
  <si>
    <t>EL DORADO_05Qd-61_102864_C178</t>
  </si>
  <si>
    <t>EL DORADO_05Qd-61_102864_C179</t>
  </si>
  <si>
    <t>EL DORADO_05Qd-61_102864_C180</t>
  </si>
  <si>
    <t>EL PLAYON_05Qd-61_102864_C135</t>
  </si>
  <si>
    <t>EL PLAYON_05Qd-61_102864_C151</t>
  </si>
  <si>
    <t>EL PLAYON_05Qd-61_102864_C154</t>
  </si>
  <si>
    <t>EL PLAYON_05Qd-61_102864_C155</t>
  </si>
  <si>
    <t>EL PLAYON_05Qd-61_102864_C166</t>
  </si>
  <si>
    <t>EL PLAYON_05Qd-61_102864_C169</t>
  </si>
  <si>
    <t>EL PLAYON_05Qd-61_102864_C170</t>
  </si>
  <si>
    <t>EL PLAYON_05Qd-61_102864_C178</t>
  </si>
  <si>
    <t>EL PLAYON_05Qd-61_102864_C179</t>
  </si>
  <si>
    <t>EL PLAYON_05Qd-61_102864_C180</t>
  </si>
  <si>
    <t>EL PLAYON_05Qd-61_102865_C135</t>
  </si>
  <si>
    <t>EL PLAYON_05Qd-61_102865_C151</t>
  </si>
  <si>
    <t>EL PLAYON_05Qd-61_102865_C154</t>
  </si>
  <si>
    <t>EL PLAYON_05Qd-61_102865_C155</t>
  </si>
  <si>
    <t>EL PLAYON_05Qd-61_102865_C166</t>
  </si>
  <si>
    <t>EL PLAYON_05Qd-61_102865_C169</t>
  </si>
  <si>
    <t>EL PLAYON_05Qd-61_102865_C170</t>
  </si>
  <si>
    <t>EL PLAYON_05Qd-61_102865_C178</t>
  </si>
  <si>
    <t>EL PLAYON_05Qd-61_102865_C179</t>
  </si>
  <si>
    <t>EL PLAYON_05Qd-61_102865_C180</t>
  </si>
  <si>
    <t>D79</t>
  </si>
  <si>
    <t>EL PLAYON_05Vd-61_102740_D79</t>
  </si>
  <si>
    <t>D95</t>
  </si>
  <si>
    <t>EL PLAYON_05Vd-61_102740_D95</t>
  </si>
  <si>
    <t>D98</t>
  </si>
  <si>
    <t>EL PLAYON_05Vd-61_102740_D98</t>
  </si>
  <si>
    <t>D99</t>
  </si>
  <si>
    <t>EL PLAYON_05Vd-61_102740_D99</t>
  </si>
  <si>
    <t>EL SILENCIO_05Qd-61_102864_C135</t>
  </si>
  <si>
    <t>EL SILENCIO_05Qd-61_102864_C151</t>
  </si>
  <si>
    <t>EL SILENCIO_05Qd-61_102864_C154</t>
  </si>
  <si>
    <t>EL SILENCIO_05Qd-61_102864_C155</t>
  </si>
  <si>
    <t>EL SILENCIO_05Qd-61_102864_C166</t>
  </si>
  <si>
    <t>EL SILENCIO_05Qd-61_102864_C169</t>
  </si>
  <si>
    <t>EL SILENCIO_05Qd-61_102864_C170</t>
  </si>
  <si>
    <t>EL SILENCIO_05Qd-61_102864_C178</t>
  </si>
  <si>
    <t>EL SILENCIO_05Qd-61_102864_C179</t>
  </si>
  <si>
    <t>EL SILENCIO_05Qd-61_102864_C180</t>
  </si>
  <si>
    <t>ESMERALDA BAJA_05Qd-61_102864_C135</t>
  </si>
  <si>
    <t>ESMERALDA BAJA_05Qd-61_102864_C151</t>
  </si>
  <si>
    <t>ESMERALDA BAJA_05Qd-61_102864_C154</t>
  </si>
  <si>
    <t>ESMERALDA BAJA_05Qd-61_102864_C155</t>
  </si>
  <si>
    <t>ESMERALDA BAJA_05Qd-61_102864_C166</t>
  </si>
  <si>
    <t>ESMERALDA BAJA_05Qd-61_102864_C169</t>
  </si>
  <si>
    <t>ESMERALDA BAJA_05Qd-61_102864_C170</t>
  </si>
  <si>
    <t>ESMERALDA BAJA_05Qd-61_102864_C178</t>
  </si>
  <si>
    <t>ESMERALDA BAJA_05Qd-61_102864_C179</t>
  </si>
  <si>
    <t>ESMERALDA BAJA_05Qd-61_102864_C180</t>
  </si>
  <si>
    <t>LA PRIMAVERA_05Qd-61_102864_C135</t>
  </si>
  <si>
    <t>LA PRIMAVERA_05Qd-61_102864_C151</t>
  </si>
  <si>
    <t>LA PRIMAVERA_05Qd-61_102864_C154</t>
  </si>
  <si>
    <t>LA PRIMAVERA_05Qd-61_102864_C155</t>
  </si>
  <si>
    <t>LA PRIMAVERA_05Qd-61_102864_C166</t>
  </si>
  <si>
    <t>LA PRIMAVERA_05Qd-61_102864_C169</t>
  </si>
  <si>
    <t>LA PRIMAVERA_05Qd-61_102864_C170</t>
  </si>
  <si>
    <t>LA PRIMAVERA_05Qd-61_102864_C178</t>
  </si>
  <si>
    <t>LA PRIMAVERA_05Qd-61_102864_C179</t>
  </si>
  <si>
    <t>LA PRIMAVERA_05Qd-61_102864_C180</t>
  </si>
  <si>
    <t>LOS ANDES_05Qd-61_102864_C135</t>
  </si>
  <si>
    <t>LOS ANDES_05Qd-61_102864_C151</t>
  </si>
  <si>
    <t>LOS ANDES_05Qd-61_102864_C154</t>
  </si>
  <si>
    <t>LOS ANDES_05Qd-61_102864_C155</t>
  </si>
  <si>
    <t>LOS ANDES_05Qd-61_102864_C166</t>
  </si>
  <si>
    <t>LOS ANDES_05Qd-61_102864_C169</t>
  </si>
  <si>
    <t>LOS ANDES_05Qd-61_102864_C170</t>
  </si>
  <si>
    <t>LOS ANDES_05Qd-61_102864_C178</t>
  </si>
  <si>
    <t>LOS ANDES_05Qd-61_102864_C179</t>
  </si>
  <si>
    <t>LOS ANDES_05Qd-61_102864_C180</t>
  </si>
  <si>
    <t>LOS MANTOS_05Qd-61_102864_C135</t>
  </si>
  <si>
    <t>LOS MANTOS_05Qd-61_102864_C151</t>
  </si>
  <si>
    <t>LOS MANTOS_05Qd-61_102864_C154</t>
  </si>
  <si>
    <t>LOS MANTOS_05Qd-61_102864_C155</t>
  </si>
  <si>
    <t>LOS MANTOS_05Qd-61_102864_C166</t>
  </si>
  <si>
    <t>LOS MANTOS_05Qd-61_102864_C169</t>
  </si>
  <si>
    <t>LOS MANTOS_05Qd-61_102864_C170</t>
  </si>
  <si>
    <t>LOS MANTOS_05Qd-61_102864_C178</t>
  </si>
  <si>
    <t>LOS MANTOS_05Qd-61_102864_C179</t>
  </si>
  <si>
    <t>LOS MANTOS_05Qd-61_102864_C180</t>
  </si>
  <si>
    <t>MAQUENCAL_05Qd-61_102864_C135</t>
  </si>
  <si>
    <t>MAQUENCAL_05Qd-61_102864_C151</t>
  </si>
  <si>
    <t>MAQUENCAL_05Qd-61_102864_C154</t>
  </si>
  <si>
    <t>MAQUENCAL_05Qd-61_102864_C155</t>
  </si>
  <si>
    <t>MAQUENCAL_05Qd-61_102864_C166</t>
  </si>
  <si>
    <t>MAQUENCAL_05Qd-61_102864_C169</t>
  </si>
  <si>
    <t>MAQUENCAL_05Qd-61_102864_C170</t>
  </si>
  <si>
    <t>MAQUENCAL_05Qd-61_102864_C178</t>
  </si>
  <si>
    <t>MAQUENCAL_05Qd-61_102864_C179</t>
  </si>
  <si>
    <t>MAQUENCAL_05Qd-61_102864_C180</t>
  </si>
  <si>
    <t>MAQUENCAL_05Vd-61_102740_D79</t>
  </si>
  <si>
    <t>MAQUENCAL_05Vd-61_102740_D95</t>
  </si>
  <si>
    <t>MAQUENCAL_05Vd-61_102740_D98</t>
  </si>
  <si>
    <t>MAQUENCAL_05Vd-61_102740_D99</t>
  </si>
  <si>
    <t>OASIS BAJO_05Qd-61_102864_C135</t>
  </si>
  <si>
    <t>OASIS BAJO_05Qd-61_102864_C151</t>
  </si>
  <si>
    <t>OASIS BAJO_05Qd-61_102864_C154</t>
  </si>
  <si>
    <t>OASIS BAJO_05Qd-61_102864_C155</t>
  </si>
  <si>
    <t>OASIS BAJO_05Qd-61_102864_C166</t>
  </si>
  <si>
    <t>OASIS BAJO_05Qd-61_102864_C169</t>
  </si>
  <si>
    <t>OASIS BAJO_05Qd-61_102864_C170</t>
  </si>
  <si>
    <t>OASIS BAJO_05Qd-61_102864_C178</t>
  </si>
  <si>
    <t>OASIS BAJO_05Qd-61_102864_C179</t>
  </si>
  <si>
    <t>OASIS BAJO_05Qd-61_102864_C180</t>
  </si>
  <si>
    <t>PUEBLITO_05Qd-61_102864_C135</t>
  </si>
  <si>
    <t>PUEBLITO_05Qd-61_102864_C151</t>
  </si>
  <si>
    <t>PUEBLITO_05Qd-61_102864_C154</t>
  </si>
  <si>
    <t>PUEBLITO_05Qd-61_102864_C155</t>
  </si>
  <si>
    <t>PUEBLITO_05Qd-61_102864_C166</t>
  </si>
  <si>
    <t>PUEBLITO_05Qd-61_102864_C169</t>
  </si>
  <si>
    <t>PUEBLITO_05Qd-61_102864_C170</t>
  </si>
  <si>
    <t>PUEBLITO_05Qd-61_102864_C178</t>
  </si>
  <si>
    <t>PUEBLITO_05Qd-61_102864_C179</t>
  </si>
  <si>
    <t>PUEBLITO_05Qd-61_102864_C180</t>
  </si>
  <si>
    <t>SAN ISIDRO_05Qd-61_102864_C135</t>
  </si>
  <si>
    <t>SAN ISIDRO_05Qd-61_102864_C151</t>
  </si>
  <si>
    <t>SAN ISIDRO_05Qd-61_102864_C154</t>
  </si>
  <si>
    <t>SAN ISIDRO_05Qd-61_102864_C155</t>
  </si>
  <si>
    <t>SAN ISIDRO_05Qd-61_102864_C166</t>
  </si>
  <si>
    <t>SAN ISIDRO_05Qd-61_102864_C169</t>
  </si>
  <si>
    <t>SAN ISIDRO_05Qd-61_102864_C170</t>
  </si>
  <si>
    <t>SAN ISIDRO_05Qd-61_102864_C178</t>
  </si>
  <si>
    <t>SAN ISIDRO_05Qd-61_102864_C179</t>
  </si>
  <si>
    <t>SAN ISIDRO_05Qd-61_102864_C180</t>
  </si>
  <si>
    <t>C194</t>
  </si>
  <si>
    <t>COLORADAS_05Qd-61_102865_C194</t>
  </si>
  <si>
    <t>PlátanoCaña paneleraBovinos DPPiscicultura cachama</t>
  </si>
  <si>
    <t>C195</t>
  </si>
  <si>
    <t>COLORADAS_05Qd-61_102865_C195</t>
  </si>
  <si>
    <t>FríjolCaña paneleraBovinos DPPiscicultura cachama</t>
  </si>
  <si>
    <t>C196</t>
  </si>
  <si>
    <t>COLORADAS_05Qd-61_102865_C196</t>
  </si>
  <si>
    <t>GranadillaCaña paneleraBovinos DPPiscicultura cachama</t>
  </si>
  <si>
    <t>C202</t>
  </si>
  <si>
    <t>COLORADAS_05Qd-61_102865_C202</t>
  </si>
  <si>
    <t>Caña paneleraYucaBovinos DPPiscicultura cachama</t>
  </si>
  <si>
    <t>C208</t>
  </si>
  <si>
    <t>COLORADAS_05Qd-61_102865_C208</t>
  </si>
  <si>
    <t>Caña paneleraGulupaBovinos DPPiscicultura cachama</t>
  </si>
  <si>
    <t>EL DIVISO_05Qd-61_102864_C194</t>
  </si>
  <si>
    <t>EL DIVISO_05Qd-61_102864_C195</t>
  </si>
  <si>
    <t>EL DIVISO_05Qd-61_102864_C196</t>
  </si>
  <si>
    <t>EL DIVISO_05Qd-61_102864_C202</t>
  </si>
  <si>
    <t>EL DIVISO_05Qd-61_102864_C208</t>
  </si>
  <si>
    <t>EL DORADO_05Qd-61_102864_C194</t>
  </si>
  <si>
    <t>EL DORADO_05Qd-61_102864_C195</t>
  </si>
  <si>
    <t>EL DORADO_05Qd-61_102864_C196</t>
  </si>
  <si>
    <t>EL DORADO_05Qd-61_102864_C202</t>
  </si>
  <si>
    <t>EL DORADO_05Qd-61_102864_C208</t>
  </si>
  <si>
    <t>EL PLAYON_05Qd-61_102864_C194</t>
  </si>
  <si>
    <t>EL PLAYON_05Qd-61_102864_C195</t>
  </si>
  <si>
    <t>EL PLAYON_05Qd-61_102864_C196</t>
  </si>
  <si>
    <t>EL PLAYON_05Qd-61_102864_C202</t>
  </si>
  <si>
    <t>EL PLAYON_05Qd-61_102864_C208</t>
  </si>
  <si>
    <t>EL PLAYON_05Qd-61_102865_C194</t>
  </si>
  <si>
    <t>EL PLAYON_05Qd-61_102865_C195</t>
  </si>
  <si>
    <t>EL PLAYON_05Qd-61_102865_C196</t>
  </si>
  <si>
    <t>EL PLAYON_05Qd-61_102865_C202</t>
  </si>
  <si>
    <t>EL PLAYON_05Qd-61_102865_C208</t>
  </si>
  <si>
    <t>D117</t>
  </si>
  <si>
    <t>EL PLAYON_05Vd-61_102740_D117</t>
  </si>
  <si>
    <t>D118</t>
  </si>
  <si>
    <t>EL PLAYON_05Vd-61_102740_D118</t>
  </si>
  <si>
    <t>D119</t>
  </si>
  <si>
    <t>EL PLAYON_05Vd-61_102740_D119</t>
  </si>
  <si>
    <t>D125</t>
  </si>
  <si>
    <t>EL PLAYON_05Vd-61_102740_D125</t>
  </si>
  <si>
    <t>EL SILENCIO_05Qd-61_102864_C194</t>
  </si>
  <si>
    <t>EL SILENCIO_05Qd-61_102864_C195</t>
  </si>
  <si>
    <t>EL SILENCIO_05Qd-61_102864_C196</t>
  </si>
  <si>
    <t>EL SILENCIO_05Qd-61_102864_C202</t>
  </si>
  <si>
    <t>EL SILENCIO_05Qd-61_102864_C208</t>
  </si>
  <si>
    <t>ESMERALDA BAJA_05Qd-61_102864_C194</t>
  </si>
  <si>
    <t>ESMERALDA BAJA_05Qd-61_102864_C195</t>
  </si>
  <si>
    <t>ESMERALDA BAJA_05Qd-61_102864_C196</t>
  </si>
  <si>
    <t>ESMERALDA BAJA_05Qd-61_102864_C202</t>
  </si>
  <si>
    <t>ESMERALDA BAJA_05Qd-61_102864_C208</t>
  </si>
  <si>
    <t>LA PRIMAVERA_05Qd-61_102864_C194</t>
  </si>
  <si>
    <t>LA PRIMAVERA_05Qd-61_102864_C195</t>
  </si>
  <si>
    <t>LA PRIMAVERA_05Qd-61_102864_C196</t>
  </si>
  <si>
    <t>LA PRIMAVERA_05Qd-61_102864_C202</t>
  </si>
  <si>
    <t>LA PRIMAVERA_05Qd-61_102864_C208</t>
  </si>
  <si>
    <t>LOS ANDES_05Qd-61_102864_C194</t>
  </si>
  <si>
    <t>LOS ANDES_05Qd-61_102864_C195</t>
  </si>
  <si>
    <t>LOS ANDES_05Qd-61_102864_C196</t>
  </si>
  <si>
    <t>LOS ANDES_05Qd-61_102864_C202</t>
  </si>
  <si>
    <t>LOS ANDES_05Qd-61_102864_C208</t>
  </si>
  <si>
    <t>LOS MANTOS_05Qd-61_102864_C194</t>
  </si>
  <si>
    <t>LOS MANTOS_05Qd-61_102864_C195</t>
  </si>
  <si>
    <t>LOS MANTOS_05Qd-61_102864_C196</t>
  </si>
  <si>
    <t>LOS MANTOS_05Qd-61_102864_C202</t>
  </si>
  <si>
    <t>LOS MANTOS_05Qd-61_102864_C208</t>
  </si>
  <si>
    <t>MAQUENCAL_05Qd-61_102864_C194</t>
  </si>
  <si>
    <t>MAQUENCAL_05Qd-61_102864_C195</t>
  </si>
  <si>
    <t>MAQUENCAL_05Qd-61_102864_C196</t>
  </si>
  <si>
    <t>MAQUENCAL_05Qd-61_102864_C202</t>
  </si>
  <si>
    <t>MAQUENCAL_05Qd-61_102864_C208</t>
  </si>
  <si>
    <t>MAQUENCAL_05Vd-61_102740_D117</t>
  </si>
  <si>
    <t>MAQUENCAL_05Vd-61_102740_D118</t>
  </si>
  <si>
    <t>MAQUENCAL_05Vd-61_102740_D119</t>
  </si>
  <si>
    <t>MAQUENCAL_05Vd-61_102740_D125</t>
  </si>
  <si>
    <t>OASIS BAJO_05Qd-61_102864_C194</t>
  </si>
  <si>
    <t>OASIS BAJO_05Qd-61_102864_C195</t>
  </si>
  <si>
    <t>OASIS BAJO_05Qd-61_102864_C196</t>
  </si>
  <si>
    <t>OASIS BAJO_05Qd-61_102864_C202</t>
  </si>
  <si>
    <t>OASIS BAJO_05Qd-61_102864_C208</t>
  </si>
  <si>
    <t>PUEBLITO_05Qd-61_102864_C194</t>
  </si>
  <si>
    <t>PUEBLITO_05Qd-61_102864_C195</t>
  </si>
  <si>
    <t>PUEBLITO_05Qd-61_102864_C196</t>
  </si>
  <si>
    <t>PUEBLITO_05Qd-61_102864_C202</t>
  </si>
  <si>
    <t>PUEBLITO_05Qd-61_102864_C208</t>
  </si>
  <si>
    <t>SAN ISIDRO_05Qd-61_102864_C194</t>
  </si>
  <si>
    <t>SAN ISIDRO_05Qd-61_102864_C195</t>
  </si>
  <si>
    <t>SAN ISIDRO_05Qd-61_102864_C196</t>
  </si>
  <si>
    <t>SAN ISIDRO_05Qd-61_102864_C202</t>
  </si>
  <si>
    <t>SAN ISIDRO_05Qd-61_102864_C208</t>
  </si>
  <si>
    <t>O15</t>
  </si>
  <si>
    <t>ALTAMIRA_10Qf-30_102851_O15</t>
  </si>
  <si>
    <t>PlátanoFríjolAguacateCaña panelera</t>
  </si>
  <si>
    <t>O31</t>
  </si>
  <si>
    <t>ALTAMIRA_10Qf-30_102851_O31</t>
  </si>
  <si>
    <t>PlátanoFríjolCaña paneleraGulupa</t>
  </si>
  <si>
    <t>O34</t>
  </si>
  <si>
    <t>ALTAMIRA_10Qf-30_102851_O34</t>
  </si>
  <si>
    <t>PlátanoAguacateCaña paneleraGulupa</t>
  </si>
  <si>
    <t>O35</t>
  </si>
  <si>
    <t>ALTAMIRA_10Qf-30_102851_O35</t>
  </si>
  <si>
    <t>FríjolAguacateCaña paneleraGulupa</t>
  </si>
  <si>
    <t>BARRANQUILLA_10Qf-30_102851_O15</t>
  </si>
  <si>
    <t>BARRANQUILLA_10Qf-30_102851_O31</t>
  </si>
  <si>
    <t>BARRANQUILLA_10Qf-30_102851_O34</t>
  </si>
  <si>
    <t>BARRANQUILLA_10Qf-30_102851_O35</t>
  </si>
  <si>
    <t>BETULIA_10Qf-30_102852_O15</t>
  </si>
  <si>
    <t>BETULIA_10Qf-30_102852_O31</t>
  </si>
  <si>
    <t>BETULIA_10Qf-30_102852_O34</t>
  </si>
  <si>
    <t>BETULIA_10Qf-30_102852_O35</t>
  </si>
  <si>
    <t>BILBAO_10Qf-30_102852_O15</t>
  </si>
  <si>
    <t>BILBAO_10Qf-30_102852_O31</t>
  </si>
  <si>
    <t>BILBAO_10Qf-30_102852_O34</t>
  </si>
  <si>
    <t>BILBAO_10Qf-30_102852_O35</t>
  </si>
  <si>
    <t>BOLIVIA_10Qf-30_102852_O15</t>
  </si>
  <si>
    <t>BOLIVIA_10Qf-30_102852_O31</t>
  </si>
  <si>
    <t>BOLIVIA_10Qf-30_102852_O34</t>
  </si>
  <si>
    <t>BOLIVIA_10Qf-30_102852_O35</t>
  </si>
  <si>
    <t>BRUCELAS_10Qf-30_102851_O15</t>
  </si>
  <si>
    <t>BRUCELAS_10Qf-30_102851_O31</t>
  </si>
  <si>
    <t>BRUCELAS_10Qf-30_102851_O34</t>
  </si>
  <si>
    <t>BRUCELAS_10Qf-30_102851_O35</t>
  </si>
  <si>
    <t>BUENOS AIRES_10Qf-30_102852_O15</t>
  </si>
  <si>
    <t>BUENOS AIRES_10Qf-30_102852_O31</t>
  </si>
  <si>
    <t>BUENOS AIRES_10Qf-30_102852_O34</t>
  </si>
  <si>
    <t>BUENOS AIRES_10Qf-30_102852_O35</t>
  </si>
  <si>
    <t>CAICEDONIA_10Qf-30_102848_O15</t>
  </si>
  <si>
    <t>CAICEDONIA_10Qf-30_102848_O31</t>
  </si>
  <si>
    <t>CAICEDONIA_10Qf-30_102848_O34</t>
  </si>
  <si>
    <t>CAICEDONIA_10Qf-30_102848_O35</t>
  </si>
  <si>
    <t>CAICEDONIA_10Qf-30_102851_O15</t>
  </si>
  <si>
    <t>CAICEDONIA_10Qf-30_102851_O31</t>
  </si>
  <si>
    <t>CAICEDONIA_10Qf-30_102851_O34</t>
  </si>
  <si>
    <t>CAICEDONIA_10Qf-30_102851_O35</t>
  </si>
  <si>
    <t>CIQUILLA_10Qf-30_102852_O15</t>
  </si>
  <si>
    <t>CIQUILLA_10Qf-30_102852_O31</t>
  </si>
  <si>
    <t>CIQUILLA_10Qf-30_102852_O34</t>
  </si>
  <si>
    <t>CIQUILLA_10Qf-30_102852_O35</t>
  </si>
  <si>
    <t>C15</t>
  </si>
  <si>
    <t>COLORADAS_05Qd-61_102865_C15</t>
  </si>
  <si>
    <t>PlátanoFríjolGranadillaCaña panelera</t>
  </si>
  <si>
    <t>C31</t>
  </si>
  <si>
    <t>COLORADAS_05Qd-61_102865_C31</t>
  </si>
  <si>
    <t>PlátanoFríjolCaña paneleraYuca</t>
  </si>
  <si>
    <t>C34</t>
  </si>
  <si>
    <t>COLORADAS_05Qd-61_102865_C34</t>
  </si>
  <si>
    <t>PlátanoGranadillaCaña paneleraYuca</t>
  </si>
  <si>
    <t>C35</t>
  </si>
  <si>
    <t>COLORADAS_05Qd-61_102865_C35</t>
  </si>
  <si>
    <t>FríjolGranadillaCaña paneleraYuca</t>
  </si>
  <si>
    <t>C51</t>
  </si>
  <si>
    <t>COLORADAS_05Qd-61_102865_C51</t>
  </si>
  <si>
    <t>C54</t>
  </si>
  <si>
    <t>COLORADAS_05Qd-61_102865_C54</t>
  </si>
  <si>
    <t>FríjolGranadillaCaña paneleraGulupa</t>
  </si>
  <si>
    <t>C67</t>
  </si>
  <si>
    <t>COLORADAS_05Qd-61_102865_C67</t>
  </si>
  <si>
    <t>PlátanoCaña paneleraYucaGulupa</t>
  </si>
  <si>
    <t>C68</t>
  </si>
  <si>
    <t>COLORADAS_05Qd-61_102865_C68</t>
  </si>
  <si>
    <t>FríjolCaña paneleraYucaGulupa</t>
  </si>
  <si>
    <t>C69</t>
  </si>
  <si>
    <t>COLORADAS_05Qd-61_102865_C69</t>
  </si>
  <si>
    <t>GranadillaCaña paneleraYucaGulupa</t>
  </si>
  <si>
    <t>COLORADAS_10Qf-30_102851_O15</t>
  </si>
  <si>
    <t>COLORADAS_10Qf-30_102851_O31</t>
  </si>
  <si>
    <t>COLORADAS_10Qf-30_102851_O34</t>
  </si>
  <si>
    <t>COLORADAS_10Qf-30_102851_O35</t>
  </si>
  <si>
    <t>CRISTALINA_10Qf-30_102852_O15</t>
  </si>
  <si>
    <t>CRISTALINA_10Qf-30_102852_O31</t>
  </si>
  <si>
    <t>CRISTALINA_10Qf-30_102852_O34</t>
  </si>
  <si>
    <t>CRISTALINA_10Qf-30_102852_O35</t>
  </si>
  <si>
    <t>EL CAIMÁN_10Qf-30_102851_O15</t>
  </si>
  <si>
    <t>EL CAIMÁN_10Qf-30_102851_O31</t>
  </si>
  <si>
    <t>EL CAIMÁN_10Qf-30_102851_O34</t>
  </si>
  <si>
    <t>EL CAIMÁN_10Qf-30_102851_O35</t>
  </si>
  <si>
    <t>EL CASTILLO_10Qf-30_102852_O15</t>
  </si>
  <si>
    <t>EL CASTILLO_10Qf-30_102852_O31</t>
  </si>
  <si>
    <t>EL CASTILLO_10Qf-30_102852_O34</t>
  </si>
  <si>
    <t>EL CASTILLO_10Qf-30_102852_O35</t>
  </si>
  <si>
    <t>EL DIAMANTE_10Qf-30_102851_O15</t>
  </si>
  <si>
    <t>EL DIAMANTE_10Qf-30_102851_O31</t>
  </si>
  <si>
    <t>EL DIAMANTE_10Qf-30_102851_O34</t>
  </si>
  <si>
    <t>EL DIAMANTE_10Qf-30_102851_O35</t>
  </si>
  <si>
    <t>EL DIVISO_05Qd-61_102864_C15</t>
  </si>
  <si>
    <t>EL DIVISO_05Qd-61_102864_C31</t>
  </si>
  <si>
    <t>EL DIVISO_05Qd-61_102864_C34</t>
  </si>
  <si>
    <t>EL DIVISO_05Qd-61_102864_C35</t>
  </si>
  <si>
    <t>EL DIVISO_05Qd-61_102864_C51</t>
  </si>
  <si>
    <t>EL DIVISO_05Qd-61_102864_C54</t>
  </si>
  <si>
    <t>EL DIVISO_05Qd-61_102864_C67</t>
  </si>
  <si>
    <t>EL DIVISO_05Qd-61_102864_C68</t>
  </si>
  <si>
    <t>EL DIVISO_05Qd-61_102864_C69</t>
  </si>
  <si>
    <t>EL DIVISO_10Qf-30_102851_O15</t>
  </si>
  <si>
    <t>EL DIVISO_10Qf-30_102851_O31</t>
  </si>
  <si>
    <t>EL DIVISO_10Qf-30_102851_O34</t>
  </si>
  <si>
    <t>EL DIVISO_10Qf-30_102851_O35</t>
  </si>
  <si>
    <t>P15</t>
  </si>
  <si>
    <t>EL DIVISO_10Qfs1-30_102856_P15</t>
  </si>
  <si>
    <t>P30</t>
  </si>
  <si>
    <t>EL DIVISO_10Qfs1-30_102856_P30</t>
  </si>
  <si>
    <t>P33</t>
  </si>
  <si>
    <t>EL DIVISO_10Qfs1-30_102856_P33</t>
  </si>
  <si>
    <t>P34</t>
  </si>
  <si>
    <t>EL DIVISO_10Qfs1-30_102856_P34</t>
  </si>
  <si>
    <t>EL DORADO_05Qd-61_102864_C15</t>
  </si>
  <si>
    <t>EL DORADO_05Qd-61_102864_C31</t>
  </si>
  <si>
    <t>EL DORADO_05Qd-61_102864_C34</t>
  </si>
  <si>
    <t>EL DORADO_05Qd-61_102864_C35</t>
  </si>
  <si>
    <t>EL DORADO_05Qd-61_102864_C51</t>
  </si>
  <si>
    <t>EL DORADO_05Qd-61_102864_C54</t>
  </si>
  <si>
    <t>EL DORADO_05Qd-61_102864_C67</t>
  </si>
  <si>
    <t>EL DORADO_05Qd-61_102864_C68</t>
  </si>
  <si>
    <t>EL DORADO_05Qd-61_102864_C69</t>
  </si>
  <si>
    <t>EL DORADO_10Qf-30_102851_O15</t>
  </si>
  <si>
    <t>EL DORADO_10Qf-30_102851_O31</t>
  </si>
  <si>
    <t>EL DORADO_10Qf-30_102851_O34</t>
  </si>
  <si>
    <t>EL DORADO_10Qf-30_102851_O35</t>
  </si>
  <si>
    <t>EL DORADO_10Qfs1-30_102854_P15</t>
  </si>
  <si>
    <t>EL DORADO_10Qfs1-30_102854_P30</t>
  </si>
  <si>
    <t>EL DORADO_10Qfs1-30_102854_P33</t>
  </si>
  <si>
    <t>EL DORADO_10Qfs1-30_102854_P34</t>
  </si>
  <si>
    <t>EL EDÉN_10Qf-30_102848_O15</t>
  </si>
  <si>
    <t>EL EDÉN_10Qf-30_102848_O31</t>
  </si>
  <si>
    <t>EL EDÉN_10Qf-30_102848_O34</t>
  </si>
  <si>
    <t>EL EDÉN_10Qf-30_102848_O35</t>
  </si>
  <si>
    <t>EL EDÉN_10Qf-30_102851_O15</t>
  </si>
  <si>
    <t>EL EDÉN_10Qf-30_102851_O31</t>
  </si>
  <si>
    <t>EL EDÉN_10Qf-30_102851_O34</t>
  </si>
  <si>
    <t>EL EDÉN_10Qf-30_102851_O35</t>
  </si>
  <si>
    <t>EL JARDÍN_10Qf-30_102851_O15</t>
  </si>
  <si>
    <t>EL JARDÍN_10Qf-30_102851_O31</t>
  </si>
  <si>
    <t>EL JARDÍN_10Qf-30_102851_O34</t>
  </si>
  <si>
    <t>EL JARDÍN_10Qf-30_102851_O35</t>
  </si>
  <si>
    <t>EL JORDÁN_10Qf-30_102851_O15</t>
  </si>
  <si>
    <t>EL JORDÁN_10Qf-30_102851_O31</t>
  </si>
  <si>
    <t>EL JORDÁN_10Qf-30_102851_O34</t>
  </si>
  <si>
    <t>EL JORDÁN_10Qf-30_102851_O35</t>
  </si>
  <si>
    <t>EL NAZARENO_10Qf-30_102851_O15</t>
  </si>
  <si>
    <t>EL NAZARENO_10Qf-30_102851_O31</t>
  </si>
  <si>
    <t>EL NAZARENO_10Qf-30_102851_O34</t>
  </si>
  <si>
    <t>EL NAZARENO_10Qf-30_102851_O35</t>
  </si>
  <si>
    <t>EL PARAÍSO_10Qf-30_102846_O15</t>
  </si>
  <si>
    <t>EL PARAÍSO_10Qf-30_102846_O31</t>
  </si>
  <si>
    <t>EL PARAÍSO_10Qf-30_102846_O34</t>
  </si>
  <si>
    <t>EL PARAÍSO_10Qf-30_102846_O35</t>
  </si>
  <si>
    <t>EL PARAÍSO_10Qf-30_102847_O15</t>
  </si>
  <si>
    <t>EL PARAÍSO_10Qf-30_102847_O31</t>
  </si>
  <si>
    <t>EL PARAÍSO_10Qf-30_102847_O34</t>
  </si>
  <si>
    <t>EL PARAÍSO_10Qf-30_102847_O35</t>
  </si>
  <si>
    <t>EL PARAÍSO_10Qf-30_102851_O15</t>
  </si>
  <si>
    <t>EL PARAÍSO_10Qf-30_102851_O31</t>
  </si>
  <si>
    <t>EL PARAÍSO_10Qf-30_102851_O34</t>
  </si>
  <si>
    <t>EL PARAÍSO_10Qf-30_102851_O35</t>
  </si>
  <si>
    <t>EL PLAYON_05Qd-61_102864_C15</t>
  </si>
  <si>
    <t>EL PLAYON_05Qd-61_102864_C31</t>
  </si>
  <si>
    <t>EL PLAYON_05Qd-61_102864_C34</t>
  </si>
  <si>
    <t>EL PLAYON_05Qd-61_102864_C35</t>
  </si>
  <si>
    <t>EL PLAYON_05Qd-61_102864_C51</t>
  </si>
  <si>
    <t>EL PLAYON_05Qd-61_102864_C54</t>
  </si>
  <si>
    <t>EL PLAYON_05Qd-61_102864_C67</t>
  </si>
  <si>
    <t>EL PLAYON_05Qd-61_102864_C68</t>
  </si>
  <si>
    <t>EL PLAYON_05Qd-61_102864_C69</t>
  </si>
  <si>
    <t>EL PLAYON_05Qd-61_102865_C15</t>
  </si>
  <si>
    <t>EL PLAYON_05Qd-61_102865_C31</t>
  </si>
  <si>
    <t>EL PLAYON_05Qd-61_102865_C34</t>
  </si>
  <si>
    <t>EL PLAYON_05Qd-61_102865_C35</t>
  </si>
  <si>
    <t>EL PLAYON_05Qd-61_102865_C51</t>
  </si>
  <si>
    <t>EL PLAYON_05Qd-61_102865_C54</t>
  </si>
  <si>
    <t>EL PLAYON_05Qd-61_102865_C67</t>
  </si>
  <si>
    <t>EL PLAYON_05Qd-61_102865_C68</t>
  </si>
  <si>
    <t>EL PLAYON_05Qd-61_102865_C69</t>
  </si>
  <si>
    <t>D15</t>
  </si>
  <si>
    <t>EL PLAYON_05Vd-61_102740_D15</t>
  </si>
  <si>
    <t>D31</t>
  </si>
  <si>
    <t>EL PLAYON_05Vd-61_102740_D31</t>
  </si>
  <si>
    <t>D34</t>
  </si>
  <si>
    <t>EL PLAYON_05Vd-61_102740_D34</t>
  </si>
  <si>
    <t>D35</t>
  </si>
  <si>
    <t>EL PLAYON_05Vd-61_102740_D35</t>
  </si>
  <si>
    <t>K15</t>
  </si>
  <si>
    <t>EL PLAYON_09Qf-38_102861_K15</t>
  </si>
  <si>
    <t>EL PLAYON_10Qf-30_102851_O15</t>
  </si>
  <si>
    <t>EL PLAYON_10Qf-30_102851_O31</t>
  </si>
  <si>
    <t>EL PLAYON_10Qf-30_102851_O34</t>
  </si>
  <si>
    <t>EL PLAYON_10Qf-30_102851_O35</t>
  </si>
  <si>
    <t>EL PORVENIR_10Qf-30_102852_O15</t>
  </si>
  <si>
    <t>EL PORVENIR_10Qf-30_102852_O31</t>
  </si>
  <si>
    <t>EL PORVENIR_10Qf-30_102852_O34</t>
  </si>
  <si>
    <t>EL PORVENIR_10Qf-30_102852_O35</t>
  </si>
  <si>
    <t>EL PORVENIR_10Qfs1-30_102857_P15</t>
  </si>
  <si>
    <t>EL PORVENIR_10Qfs1-30_102857_P30</t>
  </si>
  <si>
    <t>EL PORVENIR_10Qfs1-30_102857_P33</t>
  </si>
  <si>
    <t>EL PORVENIR_10Qfs1-30_102857_P34</t>
  </si>
  <si>
    <t>EL PROGRESO_10Qf-30_102851_O15</t>
  </si>
  <si>
    <t>EL PROGRESO_10Qf-30_102851_O31</t>
  </si>
  <si>
    <t>EL PROGRESO_10Qf-30_102851_O34</t>
  </si>
  <si>
    <t>EL PROGRESO_10Qf-30_102851_O35</t>
  </si>
  <si>
    <t>Q14</t>
  </si>
  <si>
    <t>EL PROGRESO_10Rf-30_102964_Q14</t>
  </si>
  <si>
    <t>Q29</t>
  </si>
  <si>
    <t>EL PROGRESO_10Rf-30_102964_Q29</t>
  </si>
  <si>
    <t>Q32</t>
  </si>
  <si>
    <t>EL PROGRESO_10Rf-30_102964_Q32</t>
  </si>
  <si>
    <t>Q33</t>
  </si>
  <si>
    <t>EL PROGRESO_10Rf-30_102964_Q33</t>
  </si>
  <si>
    <t>EL RECREO_10Qf-30_102852_O15</t>
  </si>
  <si>
    <t>EL RECREO_10Qf-30_102852_O31</t>
  </si>
  <si>
    <t>EL RECREO_10Qf-30_102852_O34</t>
  </si>
  <si>
    <t>EL RECREO_10Qf-30_102852_O35</t>
  </si>
  <si>
    <t>EL SILENCIO_05Qd-61_102864_C15</t>
  </si>
  <si>
    <t>EL SILENCIO_05Qd-61_102864_C31</t>
  </si>
  <si>
    <t>EL SILENCIO_05Qd-61_102864_C34</t>
  </si>
  <si>
    <t>EL SILENCIO_05Qd-61_102864_C35</t>
  </si>
  <si>
    <t>EL SILENCIO_05Qd-61_102864_C51</t>
  </si>
  <si>
    <t>EL SILENCIO_05Qd-61_102864_C54</t>
  </si>
  <si>
    <t>EL SILENCIO_05Qd-61_102864_C67</t>
  </si>
  <si>
    <t>EL SILENCIO_05Qd-61_102864_C68</t>
  </si>
  <si>
    <t>EL SILENCIO_05Qd-61_102864_C69</t>
  </si>
  <si>
    <t>EL SILENCIO_09Qf-38_102861_K15</t>
  </si>
  <si>
    <t>EL SILENCIO_10Qf-30_102851_O15</t>
  </si>
  <si>
    <t>EL SILENCIO_10Qf-30_102851_O31</t>
  </si>
  <si>
    <t>EL SILENCIO_10Qf-30_102851_O34</t>
  </si>
  <si>
    <t>EL SILENCIO_10Qf-30_102851_O35</t>
  </si>
  <si>
    <t>EL TOPACIO_10Qf-30_102845_O15</t>
  </si>
  <si>
    <t>EL TOPACIO_10Qf-30_102845_O31</t>
  </si>
  <si>
    <t>EL TOPACIO_10Qf-30_102845_O34</t>
  </si>
  <si>
    <t>EL TOPACIO_10Qf-30_102845_O35</t>
  </si>
  <si>
    <t>EL TOPACIO_10Qf-30_102851_O15</t>
  </si>
  <si>
    <t>EL TOPACIO_10Qf-30_102851_O31</t>
  </si>
  <si>
    <t>EL TOPACIO_10Qf-30_102851_O34</t>
  </si>
  <si>
    <t>EL TOPACIO_10Qf-30_102851_O35</t>
  </si>
  <si>
    <t>ESMERALDA ALTA_10Qf-30_102851_O15</t>
  </si>
  <si>
    <t>ESMERALDA ALTA_10Qf-30_102851_O31</t>
  </si>
  <si>
    <t>ESMERALDA ALTA_10Qf-30_102851_O34</t>
  </si>
  <si>
    <t>ESMERALDA ALTA_10Qf-30_102851_O35</t>
  </si>
  <si>
    <t>ESMERALDA ALTA_10Qfs1-30_102853_P15</t>
  </si>
  <si>
    <t>ESMERALDA ALTA_10Qfs1-30_102853_P30</t>
  </si>
  <si>
    <t>ESMERALDA ALTA_10Qfs1-30_102853_P33</t>
  </si>
  <si>
    <t>ESMERALDA ALTA_10Qfs1-30_102853_P34</t>
  </si>
  <si>
    <t>ESMERALDA ALTA_10Qfs1-30_102856_P15</t>
  </si>
  <si>
    <t>ESMERALDA ALTA_10Qfs1-30_102856_P30</t>
  </si>
  <si>
    <t>ESMERALDA ALTA_10Qfs1-30_102856_P33</t>
  </si>
  <si>
    <t>ESMERALDA ALTA_10Qfs1-30_102856_P34</t>
  </si>
  <si>
    <t>ESMERALDA BAJA_05Qd-61_102864_C15</t>
  </si>
  <si>
    <t>ESMERALDA BAJA_05Qd-61_102864_C31</t>
  </si>
  <si>
    <t>ESMERALDA BAJA_05Qd-61_102864_C34</t>
  </si>
  <si>
    <t>ESMERALDA BAJA_05Qd-61_102864_C35</t>
  </si>
  <si>
    <t>ESMERALDA BAJA_05Qd-61_102864_C51</t>
  </si>
  <si>
    <t>ESMERALDA BAJA_05Qd-61_102864_C54</t>
  </si>
  <si>
    <t>ESMERALDA BAJA_05Qd-61_102864_C67</t>
  </si>
  <si>
    <t>ESMERALDA BAJA_05Qd-61_102864_C68</t>
  </si>
  <si>
    <t>ESMERALDA BAJA_05Qd-61_102864_C69</t>
  </si>
  <si>
    <t>ESMERALDA BAJA_10Qf-30_102851_O15</t>
  </si>
  <si>
    <t>ESMERALDA BAJA_10Qf-30_102851_O31</t>
  </si>
  <si>
    <t>ESMERALDA BAJA_10Qf-30_102851_O34</t>
  </si>
  <si>
    <t>ESMERALDA BAJA_10Qf-30_102851_O35</t>
  </si>
  <si>
    <t>ESMERALDA BAJA_10Qfs1-30_102854_P15</t>
  </si>
  <si>
    <t>ESMERALDA BAJA_10Qfs1-30_102854_P30</t>
  </si>
  <si>
    <t>ESMERALDA BAJA_10Qfs1-30_102854_P33</t>
  </si>
  <si>
    <t>ESMERALDA BAJA_10Qfs1-30_102854_P34</t>
  </si>
  <si>
    <t>ESMERALDA BAJA_10Qfs1-30_102856_P15</t>
  </si>
  <si>
    <t>ESMERALDA BAJA_10Qfs1-30_102856_P30</t>
  </si>
  <si>
    <t>ESMERALDA BAJA_10Qfs1-30_102856_P33</t>
  </si>
  <si>
    <t>ESMERALDA BAJA_10Qfs1-30_102856_P34</t>
  </si>
  <si>
    <t>FLORECITA_10Qf-30_102851_O15</t>
  </si>
  <si>
    <t>FLORECITA_10Qf-30_102851_O31</t>
  </si>
  <si>
    <t>FLORECITA_10Qf-30_102851_O34</t>
  </si>
  <si>
    <t>FLORECITA_10Qf-30_102851_O35</t>
  </si>
  <si>
    <t>FUNDADORES_10Qf-30_102852_O15</t>
  </si>
  <si>
    <t>FUNDADORES_10Qf-30_102852_O31</t>
  </si>
  <si>
    <t>FUNDADORES_10Qf-30_102852_O34</t>
  </si>
  <si>
    <t>FUNDADORES_10Qf-30_102852_O35</t>
  </si>
  <si>
    <t>JERUSALEM_10Qf-30_102851_O15</t>
  </si>
  <si>
    <t>JERUSALEM_10Qf-30_102851_O31</t>
  </si>
  <si>
    <t>JERUSALEM_10Qf-30_102851_O34</t>
  </si>
  <si>
    <t>JERUSALEM_10Qf-30_102851_O35</t>
  </si>
  <si>
    <t>LA  ALDEA_10Qf-30_102851_O15</t>
  </si>
  <si>
    <t>LA  ALDEA_10Qf-30_102851_O31</t>
  </si>
  <si>
    <t>LA  ALDEA_10Qf-30_102851_O34</t>
  </si>
  <si>
    <t>LA  ALDEA_10Qf-30_102851_O35</t>
  </si>
  <si>
    <t>LA ARMENIA_10Qf-30_102848_O15</t>
  </si>
  <si>
    <t>LA ARMENIA_10Qf-30_102848_O31</t>
  </si>
  <si>
    <t>LA ARMENIA_10Qf-30_102848_O34</t>
  </si>
  <si>
    <t>LA ARMENIA_10Qf-30_102848_O35</t>
  </si>
  <si>
    <t>LA ARMENIA_10Qf-30_102851_O15</t>
  </si>
  <si>
    <t>LA ARMENIA_10Qf-30_102851_O31</t>
  </si>
  <si>
    <t>LA ARMENIA_10Qf-30_102851_O34</t>
  </si>
  <si>
    <t>LA ARMENIA_10Qf-30_102851_O35</t>
  </si>
  <si>
    <t>LA AURORA_10Qf-30_102852_O15</t>
  </si>
  <si>
    <t>LA AURORA_10Qf-30_102852_O31</t>
  </si>
  <si>
    <t>LA AURORA_10Qf-30_102852_O34</t>
  </si>
  <si>
    <t>LA AURORA_10Qf-30_102852_O35</t>
  </si>
  <si>
    <t>LA ESPERANZA_10Qf-30_102852_O15</t>
  </si>
  <si>
    <t>LA ESPERANZA_10Qf-30_102852_O31</t>
  </si>
  <si>
    <t>LA ESPERANZA_10Qf-30_102852_O34</t>
  </si>
  <si>
    <t>LA ESPERANZA_10Qf-30_102852_O35</t>
  </si>
  <si>
    <t>LA ESTRELLA_10Qf-30_102851_O15</t>
  </si>
  <si>
    <t>LA ESTRELLA_10Qf-30_102851_O31</t>
  </si>
  <si>
    <t>LA ESTRELLA_10Qf-30_102851_O34</t>
  </si>
  <si>
    <t>LA ESTRELLA_10Qf-30_102851_O35</t>
  </si>
  <si>
    <t>LA GUAJIRA_10Qf-30_102851_O15</t>
  </si>
  <si>
    <t>LA GUAJIRA_10Qf-30_102851_O31</t>
  </si>
  <si>
    <t>LA GUAJIRA_10Qf-30_102851_O34</t>
  </si>
  <si>
    <t>LA GUAJIRA_10Qf-30_102851_O35</t>
  </si>
  <si>
    <t>LA HACIENDA_10Qf-30_102851_O15</t>
  </si>
  <si>
    <t>LA HACIENDA_10Qf-30_102851_O31</t>
  </si>
  <si>
    <t>LA HACIENDA_10Qf-30_102851_O34</t>
  </si>
  <si>
    <t>LA HACIENDA_10Qf-30_102851_O35</t>
  </si>
  <si>
    <t>LA ILUSIÓN_10Qf-30_102852_O15</t>
  </si>
  <si>
    <t>LA ILUSIÓN_10Qf-30_102852_O31</t>
  </si>
  <si>
    <t>LA ILUSIÓN_10Qf-30_102852_O34</t>
  </si>
  <si>
    <t>LA ILUSIÓN_10Qf-30_102852_O35</t>
  </si>
  <si>
    <t>LA LIBERTAD_10Qf-30_102852_O15</t>
  </si>
  <si>
    <t>LA LIBERTAD_10Qf-30_102852_O31</t>
  </si>
  <si>
    <t>LA LIBERTAD_10Qf-30_102852_O34</t>
  </si>
  <si>
    <t>LA LIBERTAD_10Qf-30_102852_O35</t>
  </si>
  <si>
    <t>LA LOMA_10Qf-30_102852_O15</t>
  </si>
  <si>
    <t>LA LOMA_10Qf-30_102852_O31</t>
  </si>
  <si>
    <t>LA LOMA_10Qf-30_102852_O34</t>
  </si>
  <si>
    <t>LA LOMA_10Qf-30_102852_O35</t>
  </si>
  <si>
    <t>LA ORTIGA_10Qf-30_102847_O15</t>
  </si>
  <si>
    <t>LA ORTIGA_10Qf-30_102847_O31</t>
  </si>
  <si>
    <t>LA ORTIGA_10Qf-30_102847_O34</t>
  </si>
  <si>
    <t>LA ORTIGA_10Qf-30_102847_O35</t>
  </si>
  <si>
    <t>LA ORTIGA_10Qf-30_102851_O15</t>
  </si>
  <si>
    <t>LA ORTIGA_10Qf-30_102851_O31</t>
  </si>
  <si>
    <t>LA ORTIGA_10Qf-30_102851_O34</t>
  </si>
  <si>
    <t>LA ORTIGA_10Qf-30_102851_O35</t>
  </si>
  <si>
    <t>LA PALEMERA_10Qf-30_102851_O15</t>
  </si>
  <si>
    <t>LA PALEMERA_10Qf-30_102851_O31</t>
  </si>
  <si>
    <t>LA PALEMERA_10Qf-30_102851_O34</t>
  </si>
  <si>
    <t>LA PALEMERA_10Qf-30_102851_O35</t>
  </si>
  <si>
    <t>LA PRIMAVERA_05Qd-61_102864_C15</t>
  </si>
  <si>
    <t>LA PRIMAVERA_05Qd-61_102864_C31</t>
  </si>
  <si>
    <t>LA PRIMAVERA_05Qd-61_102864_C34</t>
  </si>
  <si>
    <t>LA PRIMAVERA_05Qd-61_102864_C35</t>
  </si>
  <si>
    <t>LA PRIMAVERA_05Qd-61_102864_C51</t>
  </si>
  <si>
    <t>LA PRIMAVERA_05Qd-61_102864_C54</t>
  </si>
  <si>
    <t>LA PRIMAVERA_05Qd-61_102864_C67</t>
  </si>
  <si>
    <t>LA PRIMAVERA_05Qd-61_102864_C68</t>
  </si>
  <si>
    <t>LA PRIMAVERA_05Qd-61_102864_C69</t>
  </si>
  <si>
    <t>LA PRIMAVERA_10Qf-30_102851_O15</t>
  </si>
  <si>
    <t>LA PRIMAVERA_10Qf-30_102851_O31</t>
  </si>
  <si>
    <t>LA PRIMAVERA_10Qf-30_102851_O34</t>
  </si>
  <si>
    <t>LA PRIMAVERA_10Qf-30_102851_O35</t>
  </si>
  <si>
    <t>LA UNIÓN_10Qf-30_102851_O15</t>
  </si>
  <si>
    <t>LA UNIÓN_10Qf-30_102851_O31</t>
  </si>
  <si>
    <t>LA UNIÓN_10Qf-30_102851_O34</t>
  </si>
  <si>
    <t>LA UNIÓN_10Qf-30_102851_O35</t>
  </si>
  <si>
    <t>LAS JUNTAS_10Qf-30_102851_O15</t>
  </si>
  <si>
    <t>LAS JUNTAS_10Qf-30_102851_O31</t>
  </si>
  <si>
    <t>LAS JUNTAS_10Qf-30_102851_O34</t>
  </si>
  <si>
    <t>LAS JUNTAS_10Qf-30_102851_O35</t>
  </si>
  <si>
    <t>LIMÓN_10Qf-30_102851_O15</t>
  </si>
  <si>
    <t>LIMÓN_10Qf-30_102851_O31</t>
  </si>
  <si>
    <t>LIMÓN_10Qf-30_102851_O34</t>
  </si>
  <si>
    <t>LIMÓN_10Qf-30_102851_O35</t>
  </si>
  <si>
    <t>LOS ANDES_05Qd-61_102864_C15</t>
  </si>
  <si>
    <t>LOS ANDES_05Qd-61_102864_C31</t>
  </si>
  <si>
    <t>LOS ANDES_05Qd-61_102864_C34</t>
  </si>
  <si>
    <t>LOS ANDES_05Qd-61_102864_C35</t>
  </si>
  <si>
    <t>LOS ANDES_05Qd-61_102864_C51</t>
  </si>
  <si>
    <t>LOS ANDES_05Qd-61_102864_C54</t>
  </si>
  <si>
    <t>LOS ANDES_05Qd-61_102864_C67</t>
  </si>
  <si>
    <t>LOS ANDES_05Qd-61_102864_C68</t>
  </si>
  <si>
    <t>LOS ANDES_05Qd-61_102864_C69</t>
  </si>
  <si>
    <t>LOS ANDES_10Qf-30_102851_O15</t>
  </si>
  <si>
    <t>LOS ANDES_10Qf-30_102851_O31</t>
  </si>
  <si>
    <t>LOS ANDES_10Qf-30_102851_O34</t>
  </si>
  <si>
    <t>LOS ANDES_10Qf-30_102851_O35</t>
  </si>
  <si>
    <t>LOS MANTOS_05Qd-61_102864_C15</t>
  </si>
  <si>
    <t>LOS MANTOS_05Qd-61_102864_C31</t>
  </si>
  <si>
    <t>LOS MANTOS_05Qd-61_102864_C34</t>
  </si>
  <si>
    <t>LOS MANTOS_05Qd-61_102864_C35</t>
  </si>
  <si>
    <t>LOS MANTOS_05Qd-61_102864_C51</t>
  </si>
  <si>
    <t>LOS MANTOS_05Qd-61_102864_C54</t>
  </si>
  <si>
    <t>LOS MANTOS_05Qd-61_102864_C67</t>
  </si>
  <si>
    <t>LOS MANTOS_05Qd-61_102864_C68</t>
  </si>
  <si>
    <t>LOS MANTOS_05Qd-61_102864_C69</t>
  </si>
  <si>
    <t>LOS MANTOS_10Qf-30_102851_O15</t>
  </si>
  <si>
    <t>LOS MANTOS_10Qf-30_102851_O31</t>
  </si>
  <si>
    <t>LOS MANTOS_10Qf-30_102851_O34</t>
  </si>
  <si>
    <t>LOS MANTOS_10Qf-30_102851_O35</t>
  </si>
  <si>
    <t>MAQUENCAL_05Qd-61_102864_C15</t>
  </si>
  <si>
    <t>MAQUENCAL_05Qd-61_102864_C31</t>
  </si>
  <si>
    <t>MAQUENCAL_05Qd-61_102864_C34</t>
  </si>
  <si>
    <t>MAQUENCAL_05Qd-61_102864_C35</t>
  </si>
  <si>
    <t>MAQUENCAL_05Qd-61_102864_C51</t>
  </si>
  <si>
    <t>MAQUENCAL_05Qd-61_102864_C54</t>
  </si>
  <si>
    <t>MAQUENCAL_05Qd-61_102864_C67</t>
  </si>
  <si>
    <t>MAQUENCAL_05Qd-61_102864_C68</t>
  </si>
  <si>
    <t>MAQUENCAL_05Qd-61_102864_C69</t>
  </si>
  <si>
    <t>MAQUENCAL_05Vd-61_102740_D15</t>
  </si>
  <si>
    <t>MAQUENCAL_05Vd-61_102740_D31</t>
  </si>
  <si>
    <t>MAQUENCAL_05Vd-61_102740_D34</t>
  </si>
  <si>
    <t>MAQUENCAL_05Vd-61_102740_D35</t>
  </si>
  <si>
    <t>MAQUENCAL_10Qf-30_102851_O15</t>
  </si>
  <si>
    <t>MAQUENCAL_10Qf-30_102851_O31</t>
  </si>
  <si>
    <t>MAQUENCAL_10Qf-30_102851_O34</t>
  </si>
  <si>
    <t>MAQUENCAL_10Qf-30_102851_O35</t>
  </si>
  <si>
    <t>MONTALVO_10Qf-30_102851_O15</t>
  </si>
  <si>
    <t>MONTALVO_10Qf-30_102851_O31</t>
  </si>
  <si>
    <t>MONTALVO_10Qf-30_102851_O34</t>
  </si>
  <si>
    <t>MONTALVO_10Qf-30_102851_O35</t>
  </si>
  <si>
    <t>OASIS ALTO_10Qf-30_102851_O15</t>
  </si>
  <si>
    <t>OASIS ALTO_10Qf-30_102851_O31</t>
  </si>
  <si>
    <t>OASIS ALTO_10Qf-30_102851_O34</t>
  </si>
  <si>
    <t>OASIS ALTO_10Qf-30_102851_O35</t>
  </si>
  <si>
    <t>OASIS BAJO_05Qd-61_102864_C15</t>
  </si>
  <si>
    <t>OASIS BAJO_05Qd-61_102864_C31</t>
  </si>
  <si>
    <t>OASIS BAJO_05Qd-61_102864_C34</t>
  </si>
  <si>
    <t>OASIS BAJO_05Qd-61_102864_C35</t>
  </si>
  <si>
    <t>OASIS BAJO_05Qd-61_102864_C51</t>
  </si>
  <si>
    <t>OASIS BAJO_05Qd-61_102864_C54</t>
  </si>
  <si>
    <t>OASIS BAJO_05Qd-61_102864_C67</t>
  </si>
  <si>
    <t>OASIS BAJO_05Qd-61_102864_C68</t>
  </si>
  <si>
    <t>OASIS BAJO_05Qd-61_102864_C69</t>
  </si>
  <si>
    <t>OASIS BAJO_10Qf-30_102851_O15</t>
  </si>
  <si>
    <t>OASIS BAJO_10Qf-30_102851_O31</t>
  </si>
  <si>
    <t>OASIS BAJO_10Qf-30_102851_O34</t>
  </si>
  <si>
    <t>OASIS BAJO_10Qf-30_102851_O35</t>
  </si>
  <si>
    <t>PALOMAS_10Rf-30_102964_Q14</t>
  </si>
  <si>
    <t>PALOMAS_10Rf-30_102964_Q29</t>
  </si>
  <si>
    <t>PALOMAS_10Rf-30_102964_Q32</t>
  </si>
  <si>
    <t>PALOMAS_10Rf-30_102964_Q33</t>
  </si>
  <si>
    <t>PATAGONIA_10Qf-30_102852_O15</t>
  </si>
  <si>
    <t>PATAGONIA_10Qf-30_102852_O31</t>
  </si>
  <si>
    <t>PATAGONIA_10Qf-30_102852_O34</t>
  </si>
  <si>
    <t>PATAGONIA_10Qf-30_102852_O35</t>
  </si>
  <si>
    <t>PEÑA RICA_10Qf-30_102849_O15</t>
  </si>
  <si>
    <t>PEÑA RICA_10Qf-30_102849_O31</t>
  </si>
  <si>
    <t>PEÑA RICA_10Qf-30_102849_O34</t>
  </si>
  <si>
    <t>PEÑA RICA_10Qf-30_102849_O35</t>
  </si>
  <si>
    <t>PEÑA RICA_10Rf-30_102964_Q14</t>
  </si>
  <si>
    <t>PEÑA RICA_10Rf-30_102964_Q29</t>
  </si>
  <si>
    <t>PEÑA RICA_10Rf-30_102964_Q32</t>
  </si>
  <si>
    <t>PEÑA RICA_10Rf-30_102964_Q33</t>
  </si>
  <si>
    <t>PUEBLITO_05Qd-61_102864_C15</t>
  </si>
  <si>
    <t>PUEBLITO_05Qd-61_102864_C31</t>
  </si>
  <si>
    <t>PUEBLITO_05Qd-61_102864_C34</t>
  </si>
  <si>
    <t>PUEBLITO_05Qd-61_102864_C35</t>
  </si>
  <si>
    <t>PUEBLITO_05Qd-61_102864_C51</t>
  </si>
  <si>
    <t>PUEBLITO_05Qd-61_102864_C54</t>
  </si>
  <si>
    <t>PUEBLITO_05Qd-61_102864_C67</t>
  </si>
  <si>
    <t>PUEBLITO_05Qd-61_102864_C68</t>
  </si>
  <si>
    <t>PUEBLITO_05Qd-61_102864_C69</t>
  </si>
  <si>
    <t>PUEBLITO_09Qf-38_102861_K15</t>
  </si>
  <si>
    <t>PUEBLITO_10Qf-30_102846_O15</t>
  </si>
  <si>
    <t>PUEBLITO_10Qf-30_102846_O31</t>
  </si>
  <si>
    <t>PUEBLITO_10Qf-30_102846_O34</t>
  </si>
  <si>
    <t>PUEBLITO_10Qf-30_102846_O35</t>
  </si>
  <si>
    <t>PUEBLITO_10Qf-30_102851_O15</t>
  </si>
  <si>
    <t>PUEBLITO_10Qf-30_102851_O31</t>
  </si>
  <si>
    <t>PUEBLITO_10Qf-30_102851_O34</t>
  </si>
  <si>
    <t>PUEBLITO_10Qf-30_102851_O35</t>
  </si>
  <si>
    <t>PUERTO TOLIMA_10Qf-30_102851_O15</t>
  </si>
  <si>
    <t>PUERTO TOLIMA_10Qf-30_102851_O31</t>
  </si>
  <si>
    <t>PUERTO TOLIMA_10Qf-30_102851_O34</t>
  </si>
  <si>
    <t>PUERTO TOLIMA_10Qf-30_102851_O35</t>
  </si>
  <si>
    <t>RÍO CLARO_10Qf-30_102851_O15</t>
  </si>
  <si>
    <t>RÍO CLARO_10Qf-30_102851_O31</t>
  </si>
  <si>
    <t>RÍO CLARO_10Qf-30_102851_O34</t>
  </si>
  <si>
    <t>RÍO CLARO_10Qf-30_102851_O35</t>
  </si>
  <si>
    <t>RUBÍ_10Qf-30_102846_O15</t>
  </si>
  <si>
    <t>RUBÍ_10Qf-30_102846_O31</t>
  </si>
  <si>
    <t>RUBÍ_10Qf-30_102846_O34</t>
  </si>
  <si>
    <t>RUBÍ_10Qf-30_102846_O35</t>
  </si>
  <si>
    <t>RUBÍ_10Qf-30_102851_O15</t>
  </si>
  <si>
    <t>RUBÍ_10Qf-30_102851_O31</t>
  </si>
  <si>
    <t>RUBÍ_10Qf-30_102851_O34</t>
  </si>
  <si>
    <t>RUBÍ_10Qf-30_102851_O35</t>
  </si>
  <si>
    <t>SAN AGUSTÍN_10Qf-30_102851_O15</t>
  </si>
  <si>
    <t>SAN AGUSTÍN_10Qf-30_102851_O31</t>
  </si>
  <si>
    <t>SAN AGUSTÍN_10Qf-30_102851_O34</t>
  </si>
  <si>
    <t>SAN AGUSTÍN_10Qf-30_102851_O35</t>
  </si>
  <si>
    <t>SAN AGUSTÍN_10Qfs1-30_102854_P15</t>
  </si>
  <si>
    <t>SAN AGUSTÍN_10Qfs1-30_102854_P30</t>
  </si>
  <si>
    <t>SAN AGUSTÍN_10Qfs1-30_102854_P33</t>
  </si>
  <si>
    <t>SAN AGUSTÍN_10Qfs1-30_102854_P34</t>
  </si>
  <si>
    <t>SAN AGUSTÍN_10Qfs1-30_102856_P15</t>
  </si>
  <si>
    <t>SAN AGUSTÍN_10Qfs1-30_102856_P30</t>
  </si>
  <si>
    <t>SAN AGUSTÍN_10Qfs1-30_102856_P33</t>
  </si>
  <si>
    <t>SAN AGUSTÍN_10Qfs1-30_102856_P34</t>
  </si>
  <si>
    <t>SAN GABRIEL_10Qf-30_102846_O15</t>
  </si>
  <si>
    <t>SAN GABRIEL_10Qf-30_102846_O31</t>
  </si>
  <si>
    <t>SAN GABRIEL_10Qf-30_102846_O34</t>
  </si>
  <si>
    <t>SAN GABRIEL_10Qf-30_102846_O35</t>
  </si>
  <si>
    <t>SAN GABRIEL_10Qf-30_102851_O15</t>
  </si>
  <si>
    <t>SAN GABRIEL_10Qf-30_102851_O31</t>
  </si>
  <si>
    <t>SAN GABRIEL_10Qf-30_102851_O34</t>
  </si>
  <si>
    <t>SAN GABRIEL_10Qf-30_102851_O35</t>
  </si>
  <si>
    <t>SAN ISIDRO_05Qd-61_102864_C15</t>
  </si>
  <si>
    <t>SAN ISIDRO_05Qd-61_102864_C31</t>
  </si>
  <si>
    <t>SAN ISIDRO_05Qd-61_102864_C34</t>
  </si>
  <si>
    <t>SAN ISIDRO_05Qd-61_102864_C35</t>
  </si>
  <si>
    <t>SAN ISIDRO_05Qd-61_102864_C51</t>
  </si>
  <si>
    <t>SAN ISIDRO_05Qd-61_102864_C54</t>
  </si>
  <si>
    <t>SAN ISIDRO_05Qd-61_102864_C67</t>
  </si>
  <si>
    <t>SAN ISIDRO_05Qd-61_102864_C68</t>
  </si>
  <si>
    <t>SAN ISIDRO_05Qd-61_102864_C69</t>
  </si>
  <si>
    <t>SAN ISIDRO_09Qf-38_102861_K15</t>
  </si>
  <si>
    <t>SAN ISIDRO_10Qf-30_102851_O15</t>
  </si>
  <si>
    <t>SAN ISIDRO_10Qf-30_102851_O31</t>
  </si>
  <si>
    <t>SAN ISIDRO_10Qf-30_102851_O34</t>
  </si>
  <si>
    <t>SAN ISIDRO_10Qf-30_102851_O35</t>
  </si>
  <si>
    <t>SAN JORGE_10Qf-30_102852_O15</t>
  </si>
  <si>
    <t>SAN JORGE_10Qf-30_102852_O31</t>
  </si>
  <si>
    <t>SAN JORGE_10Qf-30_102852_O34</t>
  </si>
  <si>
    <t>SAN JORGE_10Qf-30_102852_O35</t>
  </si>
  <si>
    <t>SAN MIGUEL_10Qf-30_102851_O15</t>
  </si>
  <si>
    <t>SAN MIGUEL_10Qf-30_102851_O31</t>
  </si>
  <si>
    <t>SAN MIGUEL_10Qf-30_102851_O34</t>
  </si>
  <si>
    <t>SAN MIGUEL_10Qf-30_102851_O35</t>
  </si>
  <si>
    <t>SAN PABLO_10Qf-30_102851_O15</t>
  </si>
  <si>
    <t>SAN PABLO_10Qf-30_102851_O31</t>
  </si>
  <si>
    <t>SAN PABLO_10Qf-30_102851_O34</t>
  </si>
  <si>
    <t>SAN PABLO_10Qf-30_102851_O35</t>
  </si>
  <si>
    <t>SAN PEDRO_10Qf-30_102851_O15</t>
  </si>
  <si>
    <t>SAN PEDRO_10Qf-30_102851_O31</t>
  </si>
  <si>
    <t>SAN PEDRO_10Qf-30_102851_O34</t>
  </si>
  <si>
    <t>SAN PEDRO_10Qf-30_102851_O35</t>
  </si>
  <si>
    <t>SANTA ROSA_10Qf-30_102852_O15</t>
  </si>
  <si>
    <t>SANTA ROSA_10Qf-30_102852_O31</t>
  </si>
  <si>
    <t>SANTA ROSA_10Qf-30_102852_O34</t>
  </si>
  <si>
    <t>SANTA ROSA_10Qf-30_102852_O35</t>
  </si>
  <si>
    <t>A11</t>
  </si>
  <si>
    <t>BRUCELAS_03Vb-73_102741_A11</t>
  </si>
  <si>
    <t>CaféPlátanoYucaPiscicultura cachama</t>
  </si>
  <si>
    <t>L12</t>
  </si>
  <si>
    <t>BRUCELAS_09Vf2s1-38_102739_L12</t>
  </si>
  <si>
    <t>CaféPlátanoGulupaPiscicultura cachama</t>
  </si>
  <si>
    <t>CAÑO ROTO_03Vb-73_102741_A11</t>
  </si>
  <si>
    <t>CAÑO ROTO_09Vf2s1-38_102739_L12</t>
  </si>
  <si>
    <t>C129</t>
  </si>
  <si>
    <t>COLORADAS_05Qd-61_102865_C129</t>
  </si>
  <si>
    <t>CaféPlátanoFríjolPiscicultura cachama</t>
  </si>
  <si>
    <t>C132</t>
  </si>
  <si>
    <t>COLORADAS_05Qd-61_102865_C132</t>
  </si>
  <si>
    <t>CaféPlátanoGranadillaPiscicultura cachama</t>
  </si>
  <si>
    <t>C134</t>
  </si>
  <si>
    <t>COLORADAS_05Qd-61_102865_C134</t>
  </si>
  <si>
    <t>CaféFríjolGranadillaPiscicultura cachama</t>
  </si>
  <si>
    <t>C148</t>
  </si>
  <si>
    <t>COLORADAS_05Qd-61_102865_C148</t>
  </si>
  <si>
    <t>C150</t>
  </si>
  <si>
    <t>COLORADAS_05Qd-61_102865_C150</t>
  </si>
  <si>
    <t>CaféFríjolYucaPiscicultura cachama</t>
  </si>
  <si>
    <t>C153</t>
  </si>
  <si>
    <t>COLORADAS_05Qd-61_102865_C153</t>
  </si>
  <si>
    <t>CaféGranadillaYucaPiscicultura cachama</t>
  </si>
  <si>
    <t>C163</t>
  </si>
  <si>
    <t>COLORADAS_05Qd-61_102865_C163</t>
  </si>
  <si>
    <t>C165</t>
  </si>
  <si>
    <t>COLORADAS_05Qd-61_102865_C165</t>
  </si>
  <si>
    <t>CaféFríjolGulupaPiscicultura cachama</t>
  </si>
  <si>
    <t>C168</t>
  </si>
  <si>
    <t>COLORADAS_05Qd-61_102865_C168</t>
  </si>
  <si>
    <t>CaféGranadillaGulupaPiscicultura cachama</t>
  </si>
  <si>
    <t>C177</t>
  </si>
  <si>
    <t>COLORADAS_05Qd-61_102865_C177</t>
  </si>
  <si>
    <t>CaféYucaGulupaPiscicultura cachama</t>
  </si>
  <si>
    <t>EL DIVISO_05Qd-61_102864_C129</t>
  </si>
  <si>
    <t>EL DIVISO_05Qd-61_102864_C132</t>
  </si>
  <si>
    <t>EL DIVISO_05Qd-61_102864_C134</t>
  </si>
  <si>
    <t>EL DIVISO_05Qd-61_102864_C148</t>
  </si>
  <si>
    <t>EL DIVISO_05Qd-61_102864_C150</t>
  </si>
  <si>
    <t>EL DIVISO_05Qd-61_102864_C153</t>
  </si>
  <si>
    <t>EL DIVISO_05Qd-61_102864_C163</t>
  </si>
  <si>
    <t>EL DIVISO_05Qd-61_102864_C165</t>
  </si>
  <si>
    <t>EL DIVISO_05Qd-61_102864_C168</t>
  </si>
  <si>
    <t>EL DIVISO_05Qd-61_102864_C177</t>
  </si>
  <si>
    <t>EL DORADO_05Qd-61_102864_C129</t>
  </si>
  <si>
    <t>EL DORADO_05Qd-61_102864_C132</t>
  </si>
  <si>
    <t>EL DORADO_05Qd-61_102864_C134</t>
  </si>
  <si>
    <t>EL DORADO_05Qd-61_102864_C148</t>
  </si>
  <si>
    <t>EL DORADO_05Qd-61_102864_C150</t>
  </si>
  <si>
    <t>EL DORADO_05Qd-61_102864_C153</t>
  </si>
  <si>
    <t>EL DORADO_05Qd-61_102864_C163</t>
  </si>
  <si>
    <t>EL DORADO_05Qd-61_102864_C165</t>
  </si>
  <si>
    <t>EL DORADO_05Qd-61_102864_C168</t>
  </si>
  <si>
    <t>EL DORADO_05Qd-61_102864_C177</t>
  </si>
  <si>
    <t>EL PLAYON_05Qd-61_102864_C129</t>
  </si>
  <si>
    <t>EL PLAYON_05Qd-61_102864_C132</t>
  </si>
  <si>
    <t>EL PLAYON_05Qd-61_102864_C134</t>
  </si>
  <si>
    <t>EL PLAYON_05Qd-61_102864_C148</t>
  </si>
  <si>
    <t>EL PLAYON_05Qd-61_102864_C150</t>
  </si>
  <si>
    <t>EL PLAYON_05Qd-61_102864_C153</t>
  </si>
  <si>
    <t>EL PLAYON_05Qd-61_102864_C163</t>
  </si>
  <si>
    <t>EL PLAYON_05Qd-61_102864_C165</t>
  </si>
  <si>
    <t>EL PLAYON_05Qd-61_102864_C168</t>
  </si>
  <si>
    <t>EL PLAYON_05Qd-61_102864_C177</t>
  </si>
  <si>
    <t>EL PLAYON_05Qd-61_102865_C129</t>
  </si>
  <si>
    <t>EL PLAYON_05Qd-61_102865_C132</t>
  </si>
  <si>
    <t>EL PLAYON_05Qd-61_102865_C134</t>
  </si>
  <si>
    <t>EL PLAYON_05Qd-61_102865_C148</t>
  </si>
  <si>
    <t>EL PLAYON_05Qd-61_102865_C150</t>
  </si>
  <si>
    <t>EL PLAYON_05Qd-61_102865_C153</t>
  </si>
  <si>
    <t>EL PLAYON_05Qd-61_102865_C163</t>
  </si>
  <si>
    <t>EL PLAYON_05Qd-61_102865_C165</t>
  </si>
  <si>
    <t>EL PLAYON_05Qd-61_102865_C168</t>
  </si>
  <si>
    <t>EL PLAYON_05Qd-61_102865_C177</t>
  </si>
  <si>
    <t>D73</t>
  </si>
  <si>
    <t>EL PLAYON_05Vd-61_102740_D73</t>
  </si>
  <si>
    <t>D76</t>
  </si>
  <si>
    <t>EL PLAYON_05Vd-61_102740_D76</t>
  </si>
  <si>
    <t>D78</t>
  </si>
  <si>
    <t>EL PLAYON_05Vd-61_102740_D78</t>
  </si>
  <si>
    <t>D92</t>
  </si>
  <si>
    <t>EL PLAYON_05Vd-61_102740_D92</t>
  </si>
  <si>
    <t>D94</t>
  </si>
  <si>
    <t>EL PLAYON_05Vd-61_102740_D94</t>
  </si>
  <si>
    <t>D97</t>
  </si>
  <si>
    <t>EL PLAYON_05Vd-61_102740_D97</t>
  </si>
  <si>
    <t>EL SILENCIO_05Qd-61_102864_C129</t>
  </si>
  <si>
    <t>EL SILENCIO_05Qd-61_102864_C132</t>
  </si>
  <si>
    <t>EL SILENCIO_05Qd-61_102864_C134</t>
  </si>
  <si>
    <t>EL SILENCIO_05Qd-61_102864_C148</t>
  </si>
  <si>
    <t>EL SILENCIO_05Qd-61_102864_C150</t>
  </si>
  <si>
    <t>EL SILENCIO_05Qd-61_102864_C153</t>
  </si>
  <si>
    <t>EL SILENCIO_05Qd-61_102864_C163</t>
  </si>
  <si>
    <t>EL SILENCIO_05Qd-61_102864_C165</t>
  </si>
  <si>
    <t>EL SILENCIO_05Qd-61_102864_C168</t>
  </si>
  <si>
    <t>EL SILENCIO_05Qd-61_102864_C177</t>
  </si>
  <si>
    <t>ESMERALDA BAJA_05Qd-61_102864_C129</t>
  </si>
  <si>
    <t>ESMERALDA BAJA_05Qd-61_102864_C132</t>
  </si>
  <si>
    <t>ESMERALDA BAJA_05Qd-61_102864_C134</t>
  </si>
  <si>
    <t>ESMERALDA BAJA_05Qd-61_102864_C148</t>
  </si>
  <si>
    <t>ESMERALDA BAJA_05Qd-61_102864_C150</t>
  </si>
  <si>
    <t>ESMERALDA BAJA_05Qd-61_102864_C153</t>
  </si>
  <si>
    <t>ESMERALDA BAJA_05Qd-61_102864_C163</t>
  </si>
  <si>
    <t>ESMERALDA BAJA_05Qd-61_102864_C165</t>
  </si>
  <si>
    <t>ESMERALDA BAJA_05Qd-61_102864_C168</t>
  </si>
  <si>
    <t>ESMERALDA BAJA_05Qd-61_102864_C177</t>
  </si>
  <si>
    <t>LA PRIMAVERA_05Qd-61_102864_C129</t>
  </si>
  <si>
    <t>LA PRIMAVERA_05Qd-61_102864_C132</t>
  </si>
  <si>
    <t>LA PRIMAVERA_05Qd-61_102864_C134</t>
  </si>
  <si>
    <t>LA PRIMAVERA_05Qd-61_102864_C148</t>
  </si>
  <si>
    <t>LA PRIMAVERA_05Qd-61_102864_C150</t>
  </si>
  <si>
    <t>LA PRIMAVERA_05Qd-61_102864_C153</t>
  </si>
  <si>
    <t>LA PRIMAVERA_05Qd-61_102864_C163</t>
  </si>
  <si>
    <t>LA PRIMAVERA_05Qd-61_102864_C165</t>
  </si>
  <si>
    <t>LA PRIMAVERA_05Qd-61_102864_C168</t>
  </si>
  <si>
    <t>LA PRIMAVERA_05Qd-61_102864_C177</t>
  </si>
  <si>
    <t>LOS ANDES_05Qd-61_102864_C129</t>
  </si>
  <si>
    <t>LOS ANDES_05Qd-61_102864_C132</t>
  </si>
  <si>
    <t>LOS ANDES_05Qd-61_102864_C134</t>
  </si>
  <si>
    <t>LOS ANDES_05Qd-61_102864_C148</t>
  </si>
  <si>
    <t>LOS ANDES_05Qd-61_102864_C150</t>
  </si>
  <si>
    <t>LOS ANDES_05Qd-61_102864_C153</t>
  </si>
  <si>
    <t>LOS ANDES_05Qd-61_102864_C163</t>
  </si>
  <si>
    <t>LOS ANDES_05Qd-61_102864_C165</t>
  </si>
  <si>
    <t>LOS ANDES_05Qd-61_102864_C168</t>
  </si>
  <si>
    <t>LOS ANDES_05Qd-61_102864_C177</t>
  </si>
  <si>
    <t>LOS MANTOS_05Qd-61_102864_C129</t>
  </si>
  <si>
    <t>LOS MANTOS_05Qd-61_102864_C132</t>
  </si>
  <si>
    <t>LOS MANTOS_05Qd-61_102864_C134</t>
  </si>
  <si>
    <t>LOS MANTOS_05Qd-61_102864_C148</t>
  </si>
  <si>
    <t>LOS MANTOS_05Qd-61_102864_C150</t>
  </si>
  <si>
    <t>LOS MANTOS_05Qd-61_102864_C153</t>
  </si>
  <si>
    <t>LOS MANTOS_05Qd-61_102864_C163</t>
  </si>
  <si>
    <t>LOS MANTOS_05Qd-61_102864_C165</t>
  </si>
  <si>
    <t>LOS MANTOS_05Qd-61_102864_C168</t>
  </si>
  <si>
    <t>LOS MANTOS_05Qd-61_102864_C177</t>
  </si>
  <si>
    <t>MAQUENCAL_05Qd-61_102864_C129</t>
  </si>
  <si>
    <t>MAQUENCAL_05Qd-61_102864_C132</t>
  </si>
  <si>
    <t>MAQUENCAL_05Qd-61_102864_C134</t>
  </si>
  <si>
    <t>MAQUENCAL_05Qd-61_102864_C148</t>
  </si>
  <si>
    <t>MAQUENCAL_05Qd-61_102864_C150</t>
  </si>
  <si>
    <t>MAQUENCAL_05Qd-61_102864_C153</t>
  </si>
  <si>
    <t>MAQUENCAL_05Qd-61_102864_C163</t>
  </si>
  <si>
    <t>MAQUENCAL_05Qd-61_102864_C165</t>
  </si>
  <si>
    <t>MAQUENCAL_05Qd-61_102864_C168</t>
  </si>
  <si>
    <t>MAQUENCAL_05Qd-61_102864_C177</t>
  </si>
  <si>
    <t>MAQUENCAL_05Vd-61_102740_D73</t>
  </si>
  <si>
    <t>MAQUENCAL_05Vd-61_102740_D76</t>
  </si>
  <si>
    <t>MAQUENCAL_05Vd-61_102740_D78</t>
  </si>
  <si>
    <t>MAQUENCAL_05Vd-61_102740_D92</t>
  </si>
  <si>
    <t>MAQUENCAL_05Vd-61_102740_D94</t>
  </si>
  <si>
    <t>MAQUENCAL_05Vd-61_102740_D97</t>
  </si>
  <si>
    <t>OASIS BAJO_05Qd-61_102864_C129</t>
  </si>
  <si>
    <t>OASIS BAJO_05Qd-61_102864_C132</t>
  </si>
  <si>
    <t>OASIS BAJO_05Qd-61_102864_C134</t>
  </si>
  <si>
    <t>OASIS BAJO_05Qd-61_102864_C148</t>
  </si>
  <si>
    <t>OASIS BAJO_05Qd-61_102864_C150</t>
  </si>
  <si>
    <t>OASIS BAJO_05Qd-61_102864_C153</t>
  </si>
  <si>
    <t>OASIS BAJO_05Qd-61_102864_C163</t>
  </si>
  <si>
    <t>OASIS BAJO_05Qd-61_102864_C165</t>
  </si>
  <si>
    <t>OASIS BAJO_05Qd-61_102864_C168</t>
  </si>
  <si>
    <t>OASIS BAJO_05Qd-61_102864_C177</t>
  </si>
  <si>
    <t>PUEBLITO_05Qd-61_102864_C129</t>
  </si>
  <si>
    <t>PUEBLITO_05Qd-61_102864_C132</t>
  </si>
  <si>
    <t>PUEBLITO_05Qd-61_102864_C134</t>
  </si>
  <si>
    <t>PUEBLITO_05Qd-61_102864_C148</t>
  </si>
  <si>
    <t>PUEBLITO_05Qd-61_102864_C150</t>
  </si>
  <si>
    <t>PUEBLITO_05Qd-61_102864_C153</t>
  </si>
  <si>
    <t>PUEBLITO_05Qd-61_102864_C163</t>
  </si>
  <si>
    <t>PUEBLITO_05Qd-61_102864_C165</t>
  </si>
  <si>
    <t>PUEBLITO_05Qd-61_102864_C168</t>
  </si>
  <si>
    <t>PUEBLITO_05Qd-61_102864_C177</t>
  </si>
  <si>
    <t>SAN ISIDRO_05Qd-61_102864_C129</t>
  </si>
  <si>
    <t>SAN ISIDRO_05Qd-61_102864_C132</t>
  </si>
  <si>
    <t>SAN ISIDRO_05Qd-61_102864_C134</t>
  </si>
  <si>
    <t>SAN ISIDRO_05Qd-61_102864_C148</t>
  </si>
  <si>
    <t>SAN ISIDRO_05Qd-61_102864_C150</t>
  </si>
  <si>
    <t>SAN ISIDRO_05Qd-61_102864_C153</t>
  </si>
  <si>
    <t>SAN ISIDRO_05Qd-61_102864_C163</t>
  </si>
  <si>
    <t>SAN ISIDRO_05Qd-61_102864_C165</t>
  </si>
  <si>
    <t>SAN ISIDRO_05Qd-61_102864_C168</t>
  </si>
  <si>
    <t>SAN ISIDRO_05Qd-61_102864_C177</t>
  </si>
  <si>
    <t>C193</t>
  </si>
  <si>
    <t>COLORADAS_05Qd-61_102865_C193</t>
  </si>
  <si>
    <t>CaféCaña paneleraBovinos DPPiscicultura cachama</t>
  </si>
  <si>
    <t>EL DIVISO_05Qd-61_102864_C193</t>
  </si>
  <si>
    <t>EL DORADO_05Qd-61_102864_C193</t>
  </si>
  <si>
    <t>EL PLAYON_05Qd-61_102864_C193</t>
  </si>
  <si>
    <t>EL PLAYON_05Qd-61_102865_C193</t>
  </si>
  <si>
    <t>D116</t>
  </si>
  <si>
    <t>EL PLAYON_05Vd-61_102740_D116</t>
  </si>
  <si>
    <t>EL SILENCIO_05Qd-61_102864_C193</t>
  </si>
  <si>
    <t>ESMERALDA BAJA_05Qd-61_102864_C193</t>
  </si>
  <si>
    <t>LA PRIMAVERA_05Qd-61_102864_C193</t>
  </si>
  <si>
    <t>LOS ANDES_05Qd-61_102864_C193</t>
  </si>
  <si>
    <t>LOS MANTOS_05Qd-61_102864_C193</t>
  </si>
  <si>
    <t>MAQUENCAL_05Qd-61_102864_C193</t>
  </si>
  <si>
    <t>MAQUENCAL_05Vd-61_102740_D116</t>
  </si>
  <si>
    <t>OASIS BAJO_05Qd-61_102864_C193</t>
  </si>
  <si>
    <t>PUEBLITO_05Qd-61_102864_C193</t>
  </si>
  <si>
    <t>SAN ISIDRO_05Qd-61_102864_C193</t>
  </si>
  <si>
    <t>O9</t>
  </si>
  <si>
    <t>ALTAMIRA_10Qf-30_102851_O9</t>
  </si>
  <si>
    <t>CaféPlátanoFríjolCaña panelera</t>
  </si>
  <si>
    <t>O12</t>
  </si>
  <si>
    <t>ALTAMIRA_10Qf-30_102851_O12</t>
  </si>
  <si>
    <t>CaféPlátanoAguacateCaña panelera</t>
  </si>
  <si>
    <t>O14</t>
  </si>
  <si>
    <t>ALTAMIRA_10Qf-30_102851_O14</t>
  </si>
  <si>
    <t>CaféFríjolAguacateCaña panelera</t>
  </si>
  <si>
    <t>O28</t>
  </si>
  <si>
    <t>ALTAMIRA_10Qf-30_102851_O28</t>
  </si>
  <si>
    <t>CaféPlátanoCaña paneleraGulupa</t>
  </si>
  <si>
    <t>O30</t>
  </si>
  <si>
    <t>ALTAMIRA_10Qf-30_102851_O30</t>
  </si>
  <si>
    <t>CaféFríjolCaña paneleraGulupa</t>
  </si>
  <si>
    <t>O33</t>
  </si>
  <si>
    <t>ALTAMIRA_10Qf-30_102851_O33</t>
  </si>
  <si>
    <t>CaféAguacateCaña paneleraGulupa</t>
  </si>
  <si>
    <t>BARRANQUILLA_10Qf-30_102851_O9</t>
  </si>
  <si>
    <t>BARRANQUILLA_10Qf-30_102851_O12</t>
  </si>
  <si>
    <t>BARRANQUILLA_10Qf-30_102851_O14</t>
  </si>
  <si>
    <t>BARRANQUILLA_10Qf-30_102851_O28</t>
  </si>
  <si>
    <t>BARRANQUILLA_10Qf-30_102851_O30</t>
  </si>
  <si>
    <t>BARRANQUILLA_10Qf-30_102851_O33</t>
  </si>
  <si>
    <t>BETULIA_10Qf-30_102852_O9</t>
  </si>
  <si>
    <t>BETULIA_10Qf-30_102852_O12</t>
  </si>
  <si>
    <t>BETULIA_10Qf-30_102852_O14</t>
  </si>
  <si>
    <t>BETULIA_10Qf-30_102852_O28</t>
  </si>
  <si>
    <t>BETULIA_10Qf-30_102852_O30</t>
  </si>
  <si>
    <t>BETULIA_10Qf-30_102852_O33</t>
  </si>
  <si>
    <t>BILBAO_10Qf-30_102852_O9</t>
  </si>
  <si>
    <t>BILBAO_10Qf-30_102852_O12</t>
  </si>
  <si>
    <t>BILBAO_10Qf-30_102852_O14</t>
  </si>
  <si>
    <t>BILBAO_10Qf-30_102852_O28</t>
  </si>
  <si>
    <t>BILBAO_10Qf-30_102852_O30</t>
  </si>
  <si>
    <t>BILBAO_10Qf-30_102852_O33</t>
  </si>
  <si>
    <t>BOLIVIA_10Qf-30_102852_O9</t>
  </si>
  <si>
    <t>BOLIVIA_10Qf-30_102852_O12</t>
  </si>
  <si>
    <t>BOLIVIA_10Qf-30_102852_O14</t>
  </si>
  <si>
    <t>BOLIVIA_10Qf-30_102852_O28</t>
  </si>
  <si>
    <t>BOLIVIA_10Qf-30_102852_O30</t>
  </si>
  <si>
    <t>BOLIVIA_10Qf-30_102852_O33</t>
  </si>
  <si>
    <t>A4</t>
  </si>
  <si>
    <t>BRUCELAS_03Vb-73_102741_A4</t>
  </si>
  <si>
    <t>CaféPlátanoCaña paneleraYuca</t>
  </si>
  <si>
    <t>J11</t>
  </si>
  <si>
    <t>BRUCELAS_09Qf2s1-38_102863_J11</t>
  </si>
  <si>
    <t>L5</t>
  </si>
  <si>
    <t>BRUCELAS_09Vf2s1-38_102739_L5</t>
  </si>
  <si>
    <t>BRUCELAS_10Qf-30_102851_O9</t>
  </si>
  <si>
    <t>BRUCELAS_10Qf-30_102851_O12</t>
  </si>
  <si>
    <t>BRUCELAS_10Qf-30_102851_O14</t>
  </si>
  <si>
    <t>BRUCELAS_10Qf-30_102851_O28</t>
  </si>
  <si>
    <t>BRUCELAS_10Qf-30_102851_O30</t>
  </si>
  <si>
    <t>BRUCELAS_10Qf-30_102851_O33</t>
  </si>
  <si>
    <t>BUENOS AIRES_10Qf-30_102852_O9</t>
  </si>
  <si>
    <t>BUENOS AIRES_10Qf-30_102852_O12</t>
  </si>
  <si>
    <t>BUENOS AIRES_10Qf-30_102852_O14</t>
  </si>
  <si>
    <t>BUENOS AIRES_10Qf-30_102852_O28</t>
  </si>
  <si>
    <t>BUENOS AIRES_10Qf-30_102852_O30</t>
  </si>
  <si>
    <t>BUENOS AIRES_10Qf-30_102852_O33</t>
  </si>
  <si>
    <t>CAICEDONIA_10Qf-30_102848_O9</t>
  </si>
  <si>
    <t>CAICEDONIA_10Qf-30_102848_O12</t>
  </si>
  <si>
    <t>CAICEDONIA_10Qf-30_102848_O14</t>
  </si>
  <si>
    <t>CAICEDONIA_10Qf-30_102848_O28</t>
  </si>
  <si>
    <t>CAICEDONIA_10Qf-30_102848_O30</t>
  </si>
  <si>
    <t>CAICEDONIA_10Qf-30_102848_O33</t>
  </si>
  <si>
    <t>CAICEDONIA_10Qf-30_102851_O9</t>
  </si>
  <si>
    <t>CAICEDONIA_10Qf-30_102851_O12</t>
  </si>
  <si>
    <t>CAICEDONIA_10Qf-30_102851_O14</t>
  </si>
  <si>
    <t>CAICEDONIA_10Qf-30_102851_O28</t>
  </si>
  <si>
    <t>CAICEDONIA_10Qf-30_102851_O30</t>
  </si>
  <si>
    <t>CAICEDONIA_10Qf-30_102851_O33</t>
  </si>
  <si>
    <t>CAÑO ROTO_03Vb-73_102741_A4</t>
  </si>
  <si>
    <t>CAÑO ROTO_09Qf2s1-38_102863_J11</t>
  </si>
  <si>
    <t>CAÑO ROTO_09Vf2s1-38_102739_L5</t>
  </si>
  <si>
    <t>CIQUILLA_10Qf-30_102852_O9</t>
  </si>
  <si>
    <t>CIQUILLA_10Qf-30_102852_O12</t>
  </si>
  <si>
    <t>CIQUILLA_10Qf-30_102852_O14</t>
  </si>
  <si>
    <t>CIQUILLA_10Qf-30_102852_O28</t>
  </si>
  <si>
    <t>CIQUILLA_10Qf-30_102852_O30</t>
  </si>
  <si>
    <t>CIQUILLA_10Qf-30_102852_O33</t>
  </si>
  <si>
    <t>C9</t>
  </si>
  <si>
    <t>COLORADAS_05Qd-61_102865_C9</t>
  </si>
  <si>
    <t>C12</t>
  </si>
  <si>
    <t>COLORADAS_05Qd-61_102865_C12</t>
  </si>
  <si>
    <t>CaféPlátanoGranadillaCaña panelera</t>
  </si>
  <si>
    <t>C14</t>
  </si>
  <si>
    <t>COLORADAS_05Qd-61_102865_C14</t>
  </si>
  <si>
    <t>CaféFríjolGranadillaCaña panelera</t>
  </si>
  <si>
    <t>C28</t>
  </si>
  <si>
    <t>COLORADAS_05Qd-61_102865_C28</t>
  </si>
  <si>
    <t>C30</t>
  </si>
  <si>
    <t>COLORADAS_05Qd-61_102865_C30</t>
  </si>
  <si>
    <t>CaféFríjolCaña paneleraYuca</t>
  </si>
  <si>
    <t>C33</t>
  </si>
  <si>
    <t>COLORADAS_05Qd-61_102865_C33</t>
  </si>
  <si>
    <t>CaféGranadillaCaña paneleraYuca</t>
  </si>
  <si>
    <t>C48</t>
  </si>
  <si>
    <t>COLORADAS_05Qd-61_102865_C48</t>
  </si>
  <si>
    <t>C50</t>
  </si>
  <si>
    <t>COLORADAS_05Qd-61_102865_C50</t>
  </si>
  <si>
    <t>C53</t>
  </si>
  <si>
    <t>COLORADAS_05Qd-61_102865_C53</t>
  </si>
  <si>
    <t>CaféGranadillaCaña paneleraGulupa</t>
  </si>
  <si>
    <t>C66</t>
  </si>
  <si>
    <t>COLORADAS_05Qd-61_102865_C66</t>
  </si>
  <si>
    <t>CaféCaña paneleraYucaGulupa</t>
  </si>
  <si>
    <t>COLORADAS_09Qf2s1-38_102862_J11</t>
  </si>
  <si>
    <t>COLORADAS_09Qf2s1-38_102863_J11</t>
  </si>
  <si>
    <t>COLORADAS_10Qf-30_102851_O9</t>
  </si>
  <si>
    <t>COLORADAS_10Qf-30_102851_O12</t>
  </si>
  <si>
    <t>COLORADAS_10Qf-30_102851_O14</t>
  </si>
  <si>
    <t>COLORADAS_10Qf-30_102851_O28</t>
  </si>
  <si>
    <t>COLORADAS_10Qf-30_102851_O30</t>
  </si>
  <si>
    <t>COLORADAS_10Qf-30_102851_O33</t>
  </si>
  <si>
    <t>CRISTALINA_10Qf-30_102852_O9</t>
  </si>
  <si>
    <t>CRISTALINA_10Qf-30_102852_O12</t>
  </si>
  <si>
    <t>CRISTALINA_10Qf-30_102852_O14</t>
  </si>
  <si>
    <t>CRISTALINA_10Qf-30_102852_O28</t>
  </si>
  <si>
    <t>CRISTALINA_10Qf-30_102852_O30</t>
  </si>
  <si>
    <t>CRISTALINA_10Qf-30_102852_O33</t>
  </si>
  <si>
    <t>EL CAIMÁN_10Qf-30_102851_O9</t>
  </si>
  <si>
    <t>EL CAIMÁN_10Qf-30_102851_O12</t>
  </si>
  <si>
    <t>EL CAIMÁN_10Qf-30_102851_O14</t>
  </si>
  <si>
    <t>EL CAIMÁN_10Qf-30_102851_O28</t>
  </si>
  <si>
    <t>EL CAIMÁN_10Qf-30_102851_O30</t>
  </si>
  <si>
    <t>EL CAIMÁN_10Qf-30_102851_O33</t>
  </si>
  <si>
    <t>EL CASTILLO_10Qf-30_102852_O9</t>
  </si>
  <si>
    <t>EL CASTILLO_10Qf-30_102852_O12</t>
  </si>
  <si>
    <t>EL CASTILLO_10Qf-30_102852_O14</t>
  </si>
  <si>
    <t>EL CASTILLO_10Qf-30_102852_O28</t>
  </si>
  <si>
    <t>EL CASTILLO_10Qf-30_102852_O30</t>
  </si>
  <si>
    <t>EL CASTILLO_10Qf-30_102852_O33</t>
  </si>
  <si>
    <t>EL DIAMANTE_10Qf-30_102851_O9</t>
  </si>
  <si>
    <t>EL DIAMANTE_10Qf-30_102851_O12</t>
  </si>
  <si>
    <t>EL DIAMANTE_10Qf-30_102851_O14</t>
  </si>
  <si>
    <t>EL DIAMANTE_10Qf-30_102851_O28</t>
  </si>
  <si>
    <t>EL DIAMANTE_10Qf-30_102851_O30</t>
  </si>
  <si>
    <t>EL DIAMANTE_10Qf-30_102851_O33</t>
  </si>
  <si>
    <t>EL DIVISO_05Qd-61_102864_C9</t>
  </si>
  <si>
    <t>EL DIVISO_05Qd-61_102864_C12</t>
  </si>
  <si>
    <t>EL DIVISO_05Qd-61_102864_C14</t>
  </si>
  <si>
    <t>EL DIVISO_05Qd-61_102864_C28</t>
  </si>
  <si>
    <t>EL DIVISO_05Qd-61_102864_C30</t>
  </si>
  <si>
    <t>EL DIVISO_05Qd-61_102864_C33</t>
  </si>
  <si>
    <t>EL DIVISO_05Qd-61_102864_C48</t>
  </si>
  <si>
    <t>EL DIVISO_05Qd-61_102864_C50</t>
  </si>
  <si>
    <t>EL DIVISO_05Qd-61_102864_C53</t>
  </si>
  <si>
    <t>EL DIVISO_05Qd-61_102864_C66</t>
  </si>
  <si>
    <t>EL DIVISO_10Qf-30_102851_O9</t>
  </si>
  <si>
    <t>EL DIVISO_10Qf-30_102851_O12</t>
  </si>
  <si>
    <t>EL DIVISO_10Qf-30_102851_O14</t>
  </si>
  <si>
    <t>EL DIVISO_10Qf-30_102851_O28</t>
  </si>
  <si>
    <t>EL DIVISO_10Qf-30_102851_O30</t>
  </si>
  <si>
    <t>EL DIVISO_10Qf-30_102851_O33</t>
  </si>
  <si>
    <t>P9</t>
  </si>
  <si>
    <t>EL DIVISO_10Qfs1-30_102856_P9</t>
  </si>
  <si>
    <t>P12</t>
  </si>
  <si>
    <t>EL DIVISO_10Qfs1-30_102856_P12</t>
  </si>
  <si>
    <t>P14</t>
  </si>
  <si>
    <t>EL DIVISO_10Qfs1-30_102856_P14</t>
  </si>
  <si>
    <t>P29</t>
  </si>
  <si>
    <t>EL DIVISO_10Qfs1-30_102856_P29</t>
  </si>
  <si>
    <t>P32</t>
  </si>
  <si>
    <t>EL DIVISO_10Qfs1-30_102856_P32</t>
  </si>
  <si>
    <t>EL DORADO_05Qd-61_102864_C9</t>
  </si>
  <si>
    <t>EL DORADO_05Qd-61_102864_C12</t>
  </si>
  <si>
    <t>EL DORADO_05Qd-61_102864_C14</t>
  </si>
  <si>
    <t>EL DORADO_05Qd-61_102864_C28</t>
  </si>
  <si>
    <t>EL DORADO_05Qd-61_102864_C30</t>
  </si>
  <si>
    <t>EL DORADO_05Qd-61_102864_C33</t>
  </si>
  <si>
    <t>EL DORADO_05Qd-61_102864_C48</t>
  </si>
  <si>
    <t>EL DORADO_05Qd-61_102864_C50</t>
  </si>
  <si>
    <t>EL DORADO_05Qd-61_102864_C53</t>
  </si>
  <si>
    <t>EL DORADO_05Qd-61_102864_C66</t>
  </si>
  <si>
    <t>EL DORADO_10Qf-30_102851_O9</t>
  </si>
  <si>
    <t>EL DORADO_10Qf-30_102851_O12</t>
  </si>
  <si>
    <t>EL DORADO_10Qf-30_102851_O14</t>
  </si>
  <si>
    <t>EL DORADO_10Qf-30_102851_O28</t>
  </si>
  <si>
    <t>EL DORADO_10Qf-30_102851_O30</t>
  </si>
  <si>
    <t>EL DORADO_10Qf-30_102851_O33</t>
  </si>
  <si>
    <t>EL DORADO_10Qfs1-30_102854_P9</t>
  </si>
  <si>
    <t>EL DORADO_10Qfs1-30_102854_P12</t>
  </si>
  <si>
    <t>EL DORADO_10Qfs1-30_102854_P14</t>
  </si>
  <si>
    <t>EL DORADO_10Qfs1-30_102854_P29</t>
  </si>
  <si>
    <t>EL DORADO_10Qfs1-30_102854_P32</t>
  </si>
  <si>
    <t>EL EDÉN_10Qf-30_102848_O9</t>
  </si>
  <si>
    <t>EL EDÉN_10Qf-30_102848_O12</t>
  </si>
  <si>
    <t>EL EDÉN_10Qf-30_102848_O14</t>
  </si>
  <si>
    <t>EL EDÉN_10Qf-30_102848_O28</t>
  </si>
  <si>
    <t>EL EDÉN_10Qf-30_102848_O30</t>
  </si>
  <si>
    <t>EL EDÉN_10Qf-30_102848_O33</t>
  </si>
  <si>
    <t>EL EDÉN_10Qf-30_102851_O9</t>
  </si>
  <si>
    <t>EL EDÉN_10Qf-30_102851_O12</t>
  </si>
  <si>
    <t>EL EDÉN_10Qf-30_102851_O14</t>
  </si>
  <si>
    <t>EL EDÉN_10Qf-30_102851_O28</t>
  </si>
  <si>
    <t>EL EDÉN_10Qf-30_102851_O30</t>
  </si>
  <si>
    <t>EL EDÉN_10Qf-30_102851_O33</t>
  </si>
  <si>
    <t>EL JARDÍN_10Qf-30_102851_O9</t>
  </si>
  <si>
    <t>EL JARDÍN_10Qf-30_102851_O12</t>
  </si>
  <si>
    <t>EL JARDÍN_10Qf-30_102851_O14</t>
  </si>
  <si>
    <t>EL JARDÍN_10Qf-30_102851_O28</t>
  </si>
  <si>
    <t>EL JARDÍN_10Qf-30_102851_O30</t>
  </si>
  <si>
    <t>EL JARDÍN_10Qf-30_102851_O33</t>
  </si>
  <si>
    <t>EL JORDÁN_10Qf-30_102851_O9</t>
  </si>
  <si>
    <t>EL JORDÁN_10Qf-30_102851_O12</t>
  </si>
  <si>
    <t>EL JORDÁN_10Qf-30_102851_O14</t>
  </si>
  <si>
    <t>EL JORDÁN_10Qf-30_102851_O28</t>
  </si>
  <si>
    <t>EL JORDÁN_10Qf-30_102851_O30</t>
  </si>
  <si>
    <t>EL JORDÁN_10Qf-30_102851_O33</t>
  </si>
  <si>
    <t>EL NAZARENO_10Qf-30_102851_O9</t>
  </si>
  <si>
    <t>EL NAZARENO_10Qf-30_102851_O12</t>
  </si>
  <si>
    <t>EL NAZARENO_10Qf-30_102851_O14</t>
  </si>
  <si>
    <t>EL NAZARENO_10Qf-30_102851_O28</t>
  </si>
  <si>
    <t>EL NAZARENO_10Qf-30_102851_O30</t>
  </si>
  <si>
    <t>EL NAZARENO_10Qf-30_102851_O33</t>
  </si>
  <si>
    <t>EL PARAÍSO_10Qf-30_102846_O9</t>
  </si>
  <si>
    <t>EL PARAÍSO_10Qf-30_102846_O12</t>
  </si>
  <si>
    <t>EL PARAÍSO_10Qf-30_102846_O14</t>
  </si>
  <si>
    <t>EL PARAÍSO_10Qf-30_102846_O28</t>
  </si>
  <si>
    <t>EL PARAÍSO_10Qf-30_102846_O30</t>
  </si>
  <si>
    <t>EL PARAÍSO_10Qf-30_102846_O33</t>
  </si>
  <si>
    <t>EL PARAÍSO_10Qf-30_102847_O9</t>
  </si>
  <si>
    <t>EL PARAÍSO_10Qf-30_102847_O12</t>
  </si>
  <si>
    <t>EL PARAÍSO_10Qf-30_102847_O14</t>
  </si>
  <si>
    <t>EL PARAÍSO_10Qf-30_102847_O28</t>
  </si>
  <si>
    <t>EL PARAÍSO_10Qf-30_102847_O30</t>
  </si>
  <si>
    <t>EL PARAÍSO_10Qf-30_102847_O33</t>
  </si>
  <si>
    <t>EL PARAÍSO_10Qf-30_102851_O9</t>
  </si>
  <si>
    <t>EL PARAÍSO_10Qf-30_102851_O12</t>
  </si>
  <si>
    <t>EL PARAÍSO_10Qf-30_102851_O14</t>
  </si>
  <si>
    <t>EL PARAÍSO_10Qf-30_102851_O28</t>
  </si>
  <si>
    <t>EL PARAÍSO_10Qf-30_102851_O30</t>
  </si>
  <si>
    <t>EL PARAÍSO_10Qf-30_102851_O33</t>
  </si>
  <si>
    <t>EL PLAYON_05Qd-61_102864_C9</t>
  </si>
  <si>
    <t>EL PLAYON_05Qd-61_102864_C12</t>
  </si>
  <si>
    <t>EL PLAYON_05Qd-61_102864_C14</t>
  </si>
  <si>
    <t>EL PLAYON_05Qd-61_102864_C28</t>
  </si>
  <si>
    <t>EL PLAYON_05Qd-61_102864_C30</t>
  </si>
  <si>
    <t>EL PLAYON_05Qd-61_102864_C33</t>
  </si>
  <si>
    <t>EL PLAYON_05Qd-61_102864_C48</t>
  </si>
  <si>
    <t>EL PLAYON_05Qd-61_102864_C50</t>
  </si>
  <si>
    <t>EL PLAYON_05Qd-61_102864_C53</t>
  </si>
  <si>
    <t>EL PLAYON_05Qd-61_102864_C66</t>
  </si>
  <si>
    <t>EL PLAYON_05Qd-61_102865_C9</t>
  </si>
  <si>
    <t>EL PLAYON_05Qd-61_102865_C12</t>
  </si>
  <si>
    <t>EL PLAYON_05Qd-61_102865_C14</t>
  </si>
  <si>
    <t>EL PLAYON_05Qd-61_102865_C28</t>
  </si>
  <si>
    <t>EL PLAYON_05Qd-61_102865_C30</t>
  </si>
  <si>
    <t>EL PLAYON_05Qd-61_102865_C33</t>
  </si>
  <si>
    <t>EL PLAYON_05Qd-61_102865_C48</t>
  </si>
  <si>
    <t>EL PLAYON_05Qd-61_102865_C50</t>
  </si>
  <si>
    <t>EL PLAYON_05Qd-61_102865_C53</t>
  </si>
  <si>
    <t>EL PLAYON_05Qd-61_102865_C66</t>
  </si>
  <si>
    <t>D9</t>
  </si>
  <si>
    <t>EL PLAYON_05Vd-61_102740_D9</t>
  </si>
  <si>
    <t>D12</t>
  </si>
  <si>
    <t>EL PLAYON_05Vd-61_102740_D12</t>
  </si>
  <si>
    <t>D14</t>
  </si>
  <si>
    <t>EL PLAYON_05Vd-61_102740_D14</t>
  </si>
  <si>
    <t>D28</t>
  </si>
  <si>
    <t>EL PLAYON_05Vd-61_102740_D28</t>
  </si>
  <si>
    <t>D30</t>
  </si>
  <si>
    <t>EL PLAYON_05Vd-61_102740_D30</t>
  </si>
  <si>
    <t>D33</t>
  </si>
  <si>
    <t>EL PLAYON_05Vd-61_102740_D33</t>
  </si>
  <si>
    <t>K5</t>
  </si>
  <si>
    <t>EL PLAYON_09Qf-38_102861_K5</t>
  </si>
  <si>
    <t>K12</t>
  </si>
  <si>
    <t>EL PLAYON_09Qf-38_102861_K12</t>
  </si>
  <si>
    <t>K14</t>
  </si>
  <si>
    <t>EL PLAYON_09Qf-38_102861_K14</t>
  </si>
  <si>
    <t>EL PLAYON_09Qf2s1-38_102862_J11</t>
  </si>
  <si>
    <t>EL PLAYON_10Qf-30_102851_O9</t>
  </si>
  <si>
    <t>EL PLAYON_10Qf-30_102851_O12</t>
  </si>
  <si>
    <t>EL PLAYON_10Qf-30_102851_O14</t>
  </si>
  <si>
    <t>EL PLAYON_10Qf-30_102851_O28</t>
  </si>
  <si>
    <t>EL PLAYON_10Qf-30_102851_O30</t>
  </si>
  <si>
    <t>EL PLAYON_10Qf-30_102851_O33</t>
  </si>
  <si>
    <t>EL PORVENIR_10Qf-30_102852_O9</t>
  </si>
  <si>
    <t>EL PORVENIR_10Qf-30_102852_O12</t>
  </si>
  <si>
    <t>EL PORVENIR_10Qf-30_102852_O14</t>
  </si>
  <si>
    <t>EL PORVENIR_10Qf-30_102852_O28</t>
  </si>
  <si>
    <t>EL PORVENIR_10Qf-30_102852_O30</t>
  </si>
  <si>
    <t>EL PORVENIR_10Qf-30_102852_O33</t>
  </si>
  <si>
    <t>EL PORVENIR_10Qfs1-30_102857_P9</t>
  </si>
  <si>
    <t>EL PORVENIR_10Qfs1-30_102857_P12</t>
  </si>
  <si>
    <t>EL PORVENIR_10Qfs1-30_102857_P14</t>
  </si>
  <si>
    <t>EL PORVENIR_10Qfs1-30_102857_P29</t>
  </si>
  <si>
    <t>EL PORVENIR_10Qfs1-30_102857_P32</t>
  </si>
  <si>
    <t>EL PROGRESO_10Qf-30_102851_O9</t>
  </si>
  <si>
    <t>EL PROGRESO_10Qf-30_102851_O12</t>
  </si>
  <si>
    <t>EL PROGRESO_10Qf-30_102851_O14</t>
  </si>
  <si>
    <t>EL PROGRESO_10Qf-30_102851_O28</t>
  </si>
  <si>
    <t>EL PROGRESO_10Qf-30_102851_O30</t>
  </si>
  <si>
    <t>EL PROGRESO_10Qf-30_102851_O33</t>
  </si>
  <si>
    <t>Q11</t>
  </si>
  <si>
    <t>EL PROGRESO_10Rf-30_102964_Q11</t>
  </si>
  <si>
    <t>Q13</t>
  </si>
  <si>
    <t>EL PROGRESO_10Rf-30_102964_Q13</t>
  </si>
  <si>
    <t>Q26</t>
  </si>
  <si>
    <t>EL PROGRESO_10Rf-30_102964_Q26</t>
  </si>
  <si>
    <t>Q28</t>
  </si>
  <si>
    <t>EL PROGRESO_10Rf-30_102964_Q28</t>
  </si>
  <si>
    <t>Q31</t>
  </si>
  <si>
    <t>EL PROGRESO_10Rf-30_102964_Q31</t>
  </si>
  <si>
    <t>EL RECREO_10Qf-30_102852_O9</t>
  </si>
  <si>
    <t>EL RECREO_10Qf-30_102852_O12</t>
  </si>
  <si>
    <t>EL RECREO_10Qf-30_102852_O14</t>
  </si>
  <si>
    <t>EL RECREO_10Qf-30_102852_O28</t>
  </si>
  <si>
    <t>EL RECREO_10Qf-30_102852_O30</t>
  </si>
  <si>
    <t>EL RECREO_10Qf-30_102852_O33</t>
  </si>
  <si>
    <t>EL SILENCIO_05Qd-61_102864_C9</t>
  </si>
  <si>
    <t>EL SILENCIO_05Qd-61_102864_C12</t>
  </si>
  <si>
    <t>EL SILENCIO_05Qd-61_102864_C14</t>
  </si>
  <si>
    <t>EL SILENCIO_05Qd-61_102864_C28</t>
  </si>
  <si>
    <t>EL SILENCIO_05Qd-61_102864_C30</t>
  </si>
  <si>
    <t>EL SILENCIO_05Qd-61_102864_C33</t>
  </si>
  <si>
    <t>EL SILENCIO_05Qd-61_102864_C48</t>
  </si>
  <si>
    <t>EL SILENCIO_05Qd-61_102864_C50</t>
  </si>
  <si>
    <t>EL SILENCIO_05Qd-61_102864_C53</t>
  </si>
  <si>
    <t>EL SILENCIO_05Qd-61_102864_C66</t>
  </si>
  <si>
    <t>EL SILENCIO_09Qf-38_102861_K5</t>
  </si>
  <si>
    <t>EL SILENCIO_09Qf-38_102861_K12</t>
  </si>
  <si>
    <t>EL SILENCIO_09Qf-38_102861_K14</t>
  </si>
  <si>
    <t>EL SILENCIO_10Qf-30_102851_O9</t>
  </si>
  <si>
    <t>EL SILENCIO_10Qf-30_102851_O12</t>
  </si>
  <si>
    <t>EL SILENCIO_10Qf-30_102851_O14</t>
  </si>
  <si>
    <t>EL SILENCIO_10Qf-30_102851_O28</t>
  </si>
  <si>
    <t>EL SILENCIO_10Qf-30_102851_O30</t>
  </si>
  <si>
    <t>EL SILENCIO_10Qf-30_102851_O33</t>
  </si>
  <si>
    <t>EL TOPACIO_10Qf-30_102845_O9</t>
  </si>
  <si>
    <t>EL TOPACIO_10Qf-30_102845_O12</t>
  </si>
  <si>
    <t>EL TOPACIO_10Qf-30_102845_O14</t>
  </si>
  <si>
    <t>EL TOPACIO_10Qf-30_102845_O28</t>
  </si>
  <si>
    <t>EL TOPACIO_10Qf-30_102845_O30</t>
  </si>
  <si>
    <t>EL TOPACIO_10Qf-30_102845_O33</t>
  </si>
  <si>
    <t>EL TOPACIO_10Qf-30_102851_O9</t>
  </si>
  <si>
    <t>EL TOPACIO_10Qf-30_102851_O12</t>
  </si>
  <si>
    <t>EL TOPACIO_10Qf-30_102851_O14</t>
  </si>
  <si>
    <t>EL TOPACIO_10Qf-30_102851_O28</t>
  </si>
  <si>
    <t>EL TOPACIO_10Qf-30_102851_O30</t>
  </si>
  <si>
    <t>EL TOPACIO_10Qf-30_102851_O33</t>
  </si>
  <si>
    <t>ESMERALDA ALTA_10Qf-30_102851_O9</t>
  </si>
  <si>
    <t>ESMERALDA ALTA_10Qf-30_102851_O12</t>
  </si>
  <si>
    <t>ESMERALDA ALTA_10Qf-30_102851_O14</t>
  </si>
  <si>
    <t>ESMERALDA ALTA_10Qf-30_102851_O28</t>
  </si>
  <si>
    <t>ESMERALDA ALTA_10Qf-30_102851_O30</t>
  </si>
  <si>
    <t>ESMERALDA ALTA_10Qf-30_102851_O33</t>
  </si>
  <si>
    <t>ESMERALDA ALTA_10Qfs1-30_102853_P9</t>
  </si>
  <si>
    <t>ESMERALDA ALTA_10Qfs1-30_102853_P12</t>
  </si>
  <si>
    <t>ESMERALDA ALTA_10Qfs1-30_102853_P14</t>
  </si>
  <si>
    <t>ESMERALDA ALTA_10Qfs1-30_102853_P29</t>
  </si>
  <si>
    <t>ESMERALDA ALTA_10Qfs1-30_102853_P32</t>
  </si>
  <si>
    <t>ESMERALDA ALTA_10Qfs1-30_102856_P9</t>
  </si>
  <si>
    <t>ESMERALDA ALTA_10Qfs1-30_102856_P12</t>
  </si>
  <si>
    <t>ESMERALDA ALTA_10Qfs1-30_102856_P14</t>
  </si>
  <si>
    <t>ESMERALDA ALTA_10Qfs1-30_102856_P29</t>
  </si>
  <si>
    <t>ESMERALDA ALTA_10Qfs1-30_102856_P32</t>
  </si>
  <si>
    <t>ESMERALDA BAJA_05Qd-61_102864_C9</t>
  </si>
  <si>
    <t>ESMERALDA BAJA_05Qd-61_102864_C12</t>
  </si>
  <si>
    <t>ESMERALDA BAJA_05Qd-61_102864_C14</t>
  </si>
  <si>
    <t>ESMERALDA BAJA_05Qd-61_102864_C28</t>
  </si>
  <si>
    <t>ESMERALDA BAJA_05Qd-61_102864_C30</t>
  </si>
  <si>
    <t>ESMERALDA BAJA_05Qd-61_102864_C33</t>
  </si>
  <si>
    <t>ESMERALDA BAJA_05Qd-61_102864_C48</t>
  </si>
  <si>
    <t>ESMERALDA BAJA_05Qd-61_102864_C50</t>
  </si>
  <si>
    <t>ESMERALDA BAJA_05Qd-61_102864_C53</t>
  </si>
  <si>
    <t>ESMERALDA BAJA_05Qd-61_102864_C66</t>
  </si>
  <si>
    <t>ESMERALDA BAJA_10Qf-30_102851_O9</t>
  </si>
  <si>
    <t>ESMERALDA BAJA_10Qf-30_102851_O12</t>
  </si>
  <si>
    <t>ESMERALDA BAJA_10Qf-30_102851_O14</t>
  </si>
  <si>
    <t>ESMERALDA BAJA_10Qf-30_102851_O28</t>
  </si>
  <si>
    <t>ESMERALDA BAJA_10Qf-30_102851_O30</t>
  </si>
  <si>
    <t>ESMERALDA BAJA_10Qf-30_102851_O33</t>
  </si>
  <si>
    <t>ESMERALDA BAJA_10Qfs1-30_102854_P9</t>
  </si>
  <si>
    <t>ESMERALDA BAJA_10Qfs1-30_102854_P12</t>
  </si>
  <si>
    <t>ESMERALDA BAJA_10Qfs1-30_102854_P14</t>
  </si>
  <si>
    <t>ESMERALDA BAJA_10Qfs1-30_102854_P29</t>
  </si>
  <si>
    <t>ESMERALDA BAJA_10Qfs1-30_102854_P32</t>
  </si>
  <si>
    <t>ESMERALDA BAJA_10Qfs1-30_102856_P9</t>
  </si>
  <si>
    <t>ESMERALDA BAJA_10Qfs1-30_102856_P12</t>
  </si>
  <si>
    <t>ESMERALDA BAJA_10Qfs1-30_102856_P14</t>
  </si>
  <si>
    <t>ESMERALDA BAJA_10Qfs1-30_102856_P29</t>
  </si>
  <si>
    <t>ESMERALDA BAJA_10Qfs1-30_102856_P32</t>
  </si>
  <si>
    <t>FLORECITA_10Qf-30_102851_O9</t>
  </si>
  <si>
    <t>FLORECITA_10Qf-30_102851_O12</t>
  </si>
  <si>
    <t>FLORECITA_10Qf-30_102851_O14</t>
  </si>
  <si>
    <t>FLORECITA_10Qf-30_102851_O28</t>
  </si>
  <si>
    <t>FLORECITA_10Qf-30_102851_O30</t>
  </si>
  <si>
    <t>FLORECITA_10Qf-30_102851_O33</t>
  </si>
  <si>
    <t>FUNDADORES_10Qf-30_102852_O9</t>
  </si>
  <si>
    <t>FUNDADORES_10Qf-30_102852_O12</t>
  </si>
  <si>
    <t>FUNDADORES_10Qf-30_102852_O14</t>
  </si>
  <si>
    <t>FUNDADORES_10Qf-30_102852_O28</t>
  </si>
  <si>
    <t>FUNDADORES_10Qf-30_102852_O30</t>
  </si>
  <si>
    <t>FUNDADORES_10Qf-30_102852_O33</t>
  </si>
  <si>
    <t>JERUSALEM_10Qf-30_102851_O9</t>
  </si>
  <si>
    <t>JERUSALEM_10Qf-30_102851_O12</t>
  </si>
  <si>
    <t>JERUSALEM_10Qf-30_102851_O14</t>
  </si>
  <si>
    <t>JERUSALEM_10Qf-30_102851_O28</t>
  </si>
  <si>
    <t>JERUSALEM_10Qf-30_102851_O30</t>
  </si>
  <si>
    <t>JERUSALEM_10Qf-30_102851_O33</t>
  </si>
  <si>
    <t>LA  ALDEA_10Qf-30_102851_O9</t>
  </si>
  <si>
    <t>LA  ALDEA_10Qf-30_102851_O12</t>
  </si>
  <si>
    <t>LA  ALDEA_10Qf-30_102851_O14</t>
  </si>
  <si>
    <t>LA  ALDEA_10Qf-30_102851_O28</t>
  </si>
  <si>
    <t>LA  ALDEA_10Qf-30_102851_O30</t>
  </si>
  <si>
    <t>LA  ALDEA_10Qf-30_102851_O33</t>
  </si>
  <si>
    <t>LA ARMENIA_10Qf-30_102848_O9</t>
  </si>
  <si>
    <t>LA ARMENIA_10Qf-30_102848_O12</t>
  </si>
  <si>
    <t>LA ARMENIA_10Qf-30_102848_O14</t>
  </si>
  <si>
    <t>LA ARMENIA_10Qf-30_102848_O28</t>
  </si>
  <si>
    <t>LA ARMENIA_10Qf-30_102848_O30</t>
  </si>
  <si>
    <t>LA ARMENIA_10Qf-30_102848_O33</t>
  </si>
  <si>
    <t>LA ARMENIA_10Qf-30_102851_O9</t>
  </si>
  <si>
    <t>LA ARMENIA_10Qf-30_102851_O12</t>
  </si>
  <si>
    <t>LA ARMENIA_10Qf-30_102851_O14</t>
  </si>
  <si>
    <t>LA ARMENIA_10Qf-30_102851_O28</t>
  </si>
  <si>
    <t>LA ARMENIA_10Qf-30_102851_O30</t>
  </si>
  <si>
    <t>LA ARMENIA_10Qf-30_102851_O33</t>
  </si>
  <si>
    <t>LA AURORA_10Qf-30_102852_O9</t>
  </si>
  <si>
    <t>LA AURORA_10Qf-30_102852_O12</t>
  </si>
  <si>
    <t>LA AURORA_10Qf-30_102852_O14</t>
  </si>
  <si>
    <t>LA AURORA_10Qf-30_102852_O28</t>
  </si>
  <si>
    <t>LA AURORA_10Qf-30_102852_O30</t>
  </si>
  <si>
    <t>LA AURORA_10Qf-30_102852_O33</t>
  </si>
  <si>
    <t>LA ESPERANZA_10Qf-30_102852_O9</t>
  </si>
  <si>
    <t>LA ESPERANZA_10Qf-30_102852_O12</t>
  </si>
  <si>
    <t>LA ESPERANZA_10Qf-30_102852_O14</t>
  </si>
  <si>
    <t>LA ESPERANZA_10Qf-30_102852_O28</t>
  </si>
  <si>
    <t>LA ESPERANZA_10Qf-30_102852_O30</t>
  </si>
  <si>
    <t>LA ESPERANZA_10Qf-30_102852_O33</t>
  </si>
  <si>
    <t>LA ESTRELLA_10Qf-30_102851_O9</t>
  </si>
  <si>
    <t>LA ESTRELLA_10Qf-30_102851_O12</t>
  </si>
  <si>
    <t>LA ESTRELLA_10Qf-30_102851_O14</t>
  </si>
  <si>
    <t>LA ESTRELLA_10Qf-30_102851_O28</t>
  </si>
  <si>
    <t>LA ESTRELLA_10Qf-30_102851_O30</t>
  </si>
  <si>
    <t>LA ESTRELLA_10Qf-30_102851_O33</t>
  </si>
  <si>
    <t>LA GUAJIRA_10Qf-30_102851_O9</t>
  </si>
  <si>
    <t>LA GUAJIRA_10Qf-30_102851_O12</t>
  </si>
  <si>
    <t>LA GUAJIRA_10Qf-30_102851_O14</t>
  </si>
  <si>
    <t>LA GUAJIRA_10Qf-30_102851_O28</t>
  </si>
  <si>
    <t>LA GUAJIRA_10Qf-30_102851_O30</t>
  </si>
  <si>
    <t>LA GUAJIRA_10Qf-30_102851_O33</t>
  </si>
  <si>
    <t>LA HACIENDA_10Qf-30_102851_O9</t>
  </si>
  <si>
    <t>LA HACIENDA_10Qf-30_102851_O12</t>
  </si>
  <si>
    <t>LA HACIENDA_10Qf-30_102851_O14</t>
  </si>
  <si>
    <t>LA HACIENDA_10Qf-30_102851_O28</t>
  </si>
  <si>
    <t>LA HACIENDA_10Qf-30_102851_O30</t>
  </si>
  <si>
    <t>LA HACIENDA_10Qf-30_102851_O33</t>
  </si>
  <si>
    <t>LA ILUSIÓN_10Qf-30_102852_O9</t>
  </si>
  <si>
    <t>LA ILUSIÓN_10Qf-30_102852_O12</t>
  </si>
  <si>
    <t>LA ILUSIÓN_10Qf-30_102852_O14</t>
  </si>
  <si>
    <t>LA ILUSIÓN_10Qf-30_102852_O28</t>
  </si>
  <si>
    <t>LA ILUSIÓN_10Qf-30_102852_O30</t>
  </si>
  <si>
    <t>LA ILUSIÓN_10Qf-30_102852_O33</t>
  </si>
  <si>
    <t>LA LIBERTAD_10Qf-30_102852_O9</t>
  </si>
  <si>
    <t>LA LIBERTAD_10Qf-30_102852_O12</t>
  </si>
  <si>
    <t>LA LIBERTAD_10Qf-30_102852_O14</t>
  </si>
  <si>
    <t>LA LIBERTAD_10Qf-30_102852_O28</t>
  </si>
  <si>
    <t>LA LIBERTAD_10Qf-30_102852_O30</t>
  </si>
  <si>
    <t>LA LIBERTAD_10Qf-30_102852_O33</t>
  </si>
  <si>
    <t>LA LOMA_10Qf-30_102852_O9</t>
  </si>
  <si>
    <t>LA LOMA_10Qf-30_102852_O12</t>
  </si>
  <si>
    <t>LA LOMA_10Qf-30_102852_O14</t>
  </si>
  <si>
    <t>LA LOMA_10Qf-30_102852_O28</t>
  </si>
  <si>
    <t>LA LOMA_10Qf-30_102852_O30</t>
  </si>
  <si>
    <t>LA LOMA_10Qf-30_102852_O33</t>
  </si>
  <si>
    <t>LA ORTIGA_10Qf-30_102847_O9</t>
  </si>
  <si>
    <t>LA ORTIGA_10Qf-30_102847_O12</t>
  </si>
  <si>
    <t>LA ORTIGA_10Qf-30_102847_O14</t>
  </si>
  <si>
    <t>LA ORTIGA_10Qf-30_102847_O28</t>
  </si>
  <si>
    <t>LA ORTIGA_10Qf-30_102847_O30</t>
  </si>
  <si>
    <t>LA ORTIGA_10Qf-30_102847_O33</t>
  </si>
  <si>
    <t>LA ORTIGA_10Qf-30_102851_O9</t>
  </si>
  <si>
    <t>LA ORTIGA_10Qf-30_102851_O12</t>
  </si>
  <si>
    <t>LA ORTIGA_10Qf-30_102851_O14</t>
  </si>
  <si>
    <t>LA ORTIGA_10Qf-30_102851_O28</t>
  </si>
  <si>
    <t>LA ORTIGA_10Qf-30_102851_O30</t>
  </si>
  <si>
    <t>LA ORTIGA_10Qf-30_102851_O33</t>
  </si>
  <si>
    <t>LA PALEMERA_10Qf-30_102851_O9</t>
  </si>
  <si>
    <t>LA PALEMERA_10Qf-30_102851_O12</t>
  </si>
  <si>
    <t>LA PALEMERA_10Qf-30_102851_O14</t>
  </si>
  <si>
    <t>LA PALEMERA_10Qf-30_102851_O28</t>
  </si>
  <si>
    <t>LA PALEMERA_10Qf-30_102851_O30</t>
  </si>
  <si>
    <t>LA PALEMERA_10Qf-30_102851_O33</t>
  </si>
  <si>
    <t>LA PRIMAVERA_05Qd-61_102864_C9</t>
  </si>
  <si>
    <t>LA PRIMAVERA_05Qd-61_102864_C12</t>
  </si>
  <si>
    <t>LA PRIMAVERA_05Qd-61_102864_C14</t>
  </si>
  <si>
    <t>LA PRIMAVERA_05Qd-61_102864_C28</t>
  </si>
  <si>
    <t>LA PRIMAVERA_05Qd-61_102864_C30</t>
  </si>
  <si>
    <t>LA PRIMAVERA_05Qd-61_102864_C33</t>
  </si>
  <si>
    <t>LA PRIMAVERA_05Qd-61_102864_C48</t>
  </si>
  <si>
    <t>LA PRIMAVERA_05Qd-61_102864_C50</t>
  </si>
  <si>
    <t>LA PRIMAVERA_05Qd-61_102864_C53</t>
  </si>
  <si>
    <t>LA PRIMAVERA_05Qd-61_102864_C66</t>
  </si>
  <si>
    <t>LA PRIMAVERA_10Qf-30_102851_O9</t>
  </si>
  <si>
    <t>LA PRIMAVERA_10Qf-30_102851_O12</t>
  </si>
  <si>
    <t>LA PRIMAVERA_10Qf-30_102851_O14</t>
  </si>
  <si>
    <t>LA PRIMAVERA_10Qf-30_102851_O28</t>
  </si>
  <si>
    <t>LA PRIMAVERA_10Qf-30_102851_O30</t>
  </si>
  <si>
    <t>LA PRIMAVERA_10Qf-30_102851_O33</t>
  </si>
  <si>
    <t>LA UNIÓN_10Qf-30_102851_O9</t>
  </si>
  <si>
    <t>LA UNIÓN_10Qf-30_102851_O12</t>
  </si>
  <si>
    <t>LA UNIÓN_10Qf-30_102851_O14</t>
  </si>
  <si>
    <t>LA UNIÓN_10Qf-30_102851_O28</t>
  </si>
  <si>
    <t>LA UNIÓN_10Qf-30_102851_O30</t>
  </si>
  <si>
    <t>LA UNIÓN_10Qf-30_102851_O33</t>
  </si>
  <si>
    <t>LAS JUNTAS_10Qf-30_102851_O9</t>
  </si>
  <si>
    <t>LAS JUNTAS_10Qf-30_102851_O12</t>
  </si>
  <si>
    <t>LAS JUNTAS_10Qf-30_102851_O14</t>
  </si>
  <si>
    <t>LAS JUNTAS_10Qf-30_102851_O28</t>
  </si>
  <si>
    <t>LAS JUNTAS_10Qf-30_102851_O30</t>
  </si>
  <si>
    <t>LAS JUNTAS_10Qf-30_102851_O33</t>
  </si>
  <si>
    <t>LIMÓN_10Qf-30_102851_O9</t>
  </si>
  <si>
    <t>LIMÓN_10Qf-30_102851_O12</t>
  </si>
  <si>
    <t>LIMÓN_10Qf-30_102851_O14</t>
  </si>
  <si>
    <t>LIMÓN_10Qf-30_102851_O28</t>
  </si>
  <si>
    <t>LIMÓN_10Qf-30_102851_O30</t>
  </si>
  <si>
    <t>LIMÓN_10Qf-30_102851_O33</t>
  </si>
  <si>
    <t>LOS ANDES_05Qd-61_102864_C9</t>
  </si>
  <si>
    <t>LOS ANDES_05Qd-61_102864_C12</t>
  </si>
  <si>
    <t>LOS ANDES_05Qd-61_102864_C14</t>
  </si>
  <si>
    <t>LOS ANDES_05Qd-61_102864_C28</t>
  </si>
  <si>
    <t>LOS ANDES_05Qd-61_102864_C30</t>
  </si>
  <si>
    <t>LOS ANDES_05Qd-61_102864_C33</t>
  </si>
  <si>
    <t>LOS ANDES_05Qd-61_102864_C48</t>
  </si>
  <si>
    <t>LOS ANDES_05Qd-61_102864_C50</t>
  </si>
  <si>
    <t>LOS ANDES_05Qd-61_102864_C53</t>
  </si>
  <si>
    <t>LOS ANDES_05Qd-61_102864_C66</t>
  </si>
  <si>
    <t>LOS ANDES_10Qf-30_102851_O9</t>
  </si>
  <si>
    <t>LOS ANDES_10Qf-30_102851_O12</t>
  </si>
  <si>
    <t>LOS ANDES_10Qf-30_102851_O14</t>
  </si>
  <si>
    <t>LOS ANDES_10Qf-30_102851_O28</t>
  </si>
  <si>
    <t>LOS ANDES_10Qf-30_102851_O30</t>
  </si>
  <si>
    <t>LOS ANDES_10Qf-30_102851_O33</t>
  </si>
  <si>
    <t>LOS MANTOS_05Qd-61_102864_C9</t>
  </si>
  <si>
    <t>LOS MANTOS_05Qd-61_102864_C12</t>
  </si>
  <si>
    <t>LOS MANTOS_05Qd-61_102864_C14</t>
  </si>
  <si>
    <t>LOS MANTOS_05Qd-61_102864_C28</t>
  </si>
  <si>
    <t>LOS MANTOS_05Qd-61_102864_C30</t>
  </si>
  <si>
    <t>LOS MANTOS_05Qd-61_102864_C33</t>
  </si>
  <si>
    <t>LOS MANTOS_05Qd-61_102864_C48</t>
  </si>
  <si>
    <t>LOS MANTOS_05Qd-61_102864_C50</t>
  </si>
  <si>
    <t>LOS MANTOS_05Qd-61_102864_C53</t>
  </si>
  <si>
    <t>LOS MANTOS_05Qd-61_102864_C66</t>
  </si>
  <si>
    <t>LOS MANTOS_10Qf-30_102851_O9</t>
  </si>
  <si>
    <t>LOS MANTOS_10Qf-30_102851_O12</t>
  </si>
  <si>
    <t>LOS MANTOS_10Qf-30_102851_O14</t>
  </si>
  <si>
    <t>LOS MANTOS_10Qf-30_102851_O28</t>
  </si>
  <si>
    <t>LOS MANTOS_10Qf-30_102851_O30</t>
  </si>
  <si>
    <t>LOS MANTOS_10Qf-30_102851_O33</t>
  </si>
  <si>
    <t>MAQUENCAL_05Qd-61_102864_C9</t>
  </si>
  <si>
    <t>MAQUENCAL_05Qd-61_102864_C12</t>
  </si>
  <si>
    <t>MAQUENCAL_05Qd-61_102864_C14</t>
  </si>
  <si>
    <t>MAQUENCAL_05Qd-61_102864_C28</t>
  </si>
  <si>
    <t>MAQUENCAL_05Qd-61_102864_C30</t>
  </si>
  <si>
    <t>MAQUENCAL_05Qd-61_102864_C33</t>
  </si>
  <si>
    <t>MAQUENCAL_05Qd-61_102864_C48</t>
  </si>
  <si>
    <t>MAQUENCAL_05Qd-61_102864_C50</t>
  </si>
  <si>
    <t>MAQUENCAL_05Qd-61_102864_C53</t>
  </si>
  <si>
    <t>MAQUENCAL_05Qd-61_102864_C66</t>
  </si>
  <si>
    <t>MAQUENCAL_05Vd-61_102740_D9</t>
  </si>
  <si>
    <t>MAQUENCAL_05Vd-61_102740_D12</t>
  </si>
  <si>
    <t>MAQUENCAL_05Vd-61_102740_D14</t>
  </si>
  <si>
    <t>MAQUENCAL_05Vd-61_102740_D28</t>
  </si>
  <si>
    <t>MAQUENCAL_05Vd-61_102740_D30</t>
  </si>
  <si>
    <t>MAQUENCAL_05Vd-61_102740_D33</t>
  </si>
  <si>
    <t>MAQUENCAL_10Qf-30_102851_O9</t>
  </si>
  <si>
    <t>MAQUENCAL_10Qf-30_102851_O12</t>
  </si>
  <si>
    <t>MAQUENCAL_10Qf-30_102851_O14</t>
  </si>
  <si>
    <t>MAQUENCAL_10Qf-30_102851_O28</t>
  </si>
  <si>
    <t>MAQUENCAL_10Qf-30_102851_O30</t>
  </si>
  <si>
    <t>MAQUENCAL_10Qf-30_102851_O33</t>
  </si>
  <si>
    <t>MONTALVO_10Qf-30_102851_O9</t>
  </si>
  <si>
    <t>MONTALVO_10Qf-30_102851_O12</t>
  </si>
  <si>
    <t>MONTALVO_10Qf-30_102851_O14</t>
  </si>
  <si>
    <t>MONTALVO_10Qf-30_102851_O28</t>
  </si>
  <si>
    <t>MONTALVO_10Qf-30_102851_O30</t>
  </si>
  <si>
    <t>MONTALVO_10Qf-30_102851_O33</t>
  </si>
  <si>
    <t>OASIS ALTO_10Qf-30_102851_O9</t>
  </si>
  <si>
    <t>OASIS ALTO_10Qf-30_102851_O12</t>
  </si>
  <si>
    <t>OASIS ALTO_10Qf-30_102851_O14</t>
  </si>
  <si>
    <t>OASIS ALTO_10Qf-30_102851_O28</t>
  </si>
  <si>
    <t>OASIS ALTO_10Qf-30_102851_O30</t>
  </si>
  <si>
    <t>OASIS ALTO_10Qf-30_102851_O33</t>
  </si>
  <si>
    <t>OASIS BAJO_05Qd-61_102864_C9</t>
  </si>
  <si>
    <t>OASIS BAJO_05Qd-61_102864_C12</t>
  </si>
  <si>
    <t>OASIS BAJO_05Qd-61_102864_C14</t>
  </si>
  <si>
    <t>OASIS BAJO_05Qd-61_102864_C28</t>
  </si>
  <si>
    <t>OASIS BAJO_05Qd-61_102864_C30</t>
  </si>
  <si>
    <t>OASIS BAJO_05Qd-61_102864_C33</t>
  </si>
  <si>
    <t>OASIS BAJO_05Qd-61_102864_C48</t>
  </si>
  <si>
    <t>OASIS BAJO_05Qd-61_102864_C50</t>
  </si>
  <si>
    <t>OASIS BAJO_05Qd-61_102864_C53</t>
  </si>
  <si>
    <t>OASIS BAJO_05Qd-61_102864_C66</t>
  </si>
  <si>
    <t>OASIS BAJO_10Qf-30_102851_O9</t>
  </si>
  <si>
    <t>OASIS BAJO_10Qf-30_102851_O12</t>
  </si>
  <si>
    <t>OASIS BAJO_10Qf-30_102851_O14</t>
  </si>
  <si>
    <t>OASIS BAJO_10Qf-30_102851_O28</t>
  </si>
  <si>
    <t>OASIS BAJO_10Qf-30_102851_O30</t>
  </si>
  <si>
    <t>OASIS BAJO_10Qf-30_102851_O33</t>
  </si>
  <si>
    <t>PALOMAS_10Rf-30_102964_Q11</t>
  </si>
  <si>
    <t>PALOMAS_10Rf-30_102964_Q13</t>
  </si>
  <si>
    <t>PALOMAS_10Rf-30_102964_Q26</t>
  </si>
  <si>
    <t>PALOMAS_10Rf-30_102964_Q28</t>
  </si>
  <si>
    <t>PALOMAS_10Rf-30_102964_Q31</t>
  </si>
  <si>
    <t>PATAGONIA_10Qf-30_102852_O9</t>
  </si>
  <si>
    <t>PATAGONIA_10Qf-30_102852_O12</t>
  </si>
  <si>
    <t>PATAGONIA_10Qf-30_102852_O14</t>
  </si>
  <si>
    <t>PATAGONIA_10Qf-30_102852_O28</t>
  </si>
  <si>
    <t>PATAGONIA_10Qf-30_102852_O30</t>
  </si>
  <si>
    <t>PATAGONIA_10Qf-30_102852_O33</t>
  </si>
  <si>
    <t>PEÑA RICA_10Qf-30_102849_O9</t>
  </si>
  <si>
    <t>PEÑA RICA_10Qf-30_102849_O12</t>
  </si>
  <si>
    <t>PEÑA RICA_10Qf-30_102849_O14</t>
  </si>
  <si>
    <t>PEÑA RICA_10Qf-30_102849_O28</t>
  </si>
  <si>
    <t>PEÑA RICA_10Qf-30_102849_O30</t>
  </si>
  <si>
    <t>PEÑA RICA_10Qf-30_102849_O33</t>
  </si>
  <si>
    <t>PEÑA RICA_10Rf-30_102964_Q11</t>
  </si>
  <si>
    <t>PEÑA RICA_10Rf-30_102964_Q13</t>
  </si>
  <si>
    <t>PEÑA RICA_10Rf-30_102964_Q26</t>
  </si>
  <si>
    <t>PEÑA RICA_10Rf-30_102964_Q28</t>
  </si>
  <si>
    <t>PEÑA RICA_10Rf-30_102964_Q31</t>
  </si>
  <si>
    <t>PUEBLITO_05Qd-61_102864_C9</t>
  </si>
  <si>
    <t>PUEBLITO_05Qd-61_102864_C12</t>
  </si>
  <si>
    <t>PUEBLITO_05Qd-61_102864_C14</t>
  </si>
  <si>
    <t>PUEBLITO_05Qd-61_102864_C28</t>
  </si>
  <si>
    <t>PUEBLITO_05Qd-61_102864_C30</t>
  </si>
  <si>
    <t>PUEBLITO_05Qd-61_102864_C33</t>
  </si>
  <si>
    <t>PUEBLITO_05Qd-61_102864_C48</t>
  </si>
  <si>
    <t>PUEBLITO_05Qd-61_102864_C50</t>
  </si>
  <si>
    <t>PUEBLITO_05Qd-61_102864_C53</t>
  </si>
  <si>
    <t>PUEBLITO_05Qd-61_102864_C66</t>
  </si>
  <si>
    <t>PUEBLITO_09Qf-38_102861_K5</t>
  </si>
  <si>
    <t>PUEBLITO_09Qf-38_102861_K12</t>
  </si>
  <si>
    <t>PUEBLITO_09Qf-38_102861_K14</t>
  </si>
  <si>
    <t>PUEBLITO_10Qf-30_102846_O9</t>
  </si>
  <si>
    <t>PUEBLITO_10Qf-30_102846_O12</t>
  </si>
  <si>
    <t>PUEBLITO_10Qf-30_102846_O14</t>
  </si>
  <si>
    <t>PUEBLITO_10Qf-30_102846_O28</t>
  </si>
  <si>
    <t>PUEBLITO_10Qf-30_102846_O30</t>
  </si>
  <si>
    <t>PUEBLITO_10Qf-30_102846_O33</t>
  </si>
  <si>
    <t>PUEBLITO_10Qf-30_102851_O9</t>
  </si>
  <si>
    <t>PUEBLITO_10Qf-30_102851_O12</t>
  </si>
  <si>
    <t>PUEBLITO_10Qf-30_102851_O14</t>
  </si>
  <si>
    <t>PUEBLITO_10Qf-30_102851_O28</t>
  </si>
  <si>
    <t>PUEBLITO_10Qf-30_102851_O30</t>
  </si>
  <si>
    <t>PUEBLITO_10Qf-30_102851_O33</t>
  </si>
  <si>
    <t>PUERTO TOLIMA_10Qf-30_102851_O9</t>
  </si>
  <si>
    <t>PUERTO TOLIMA_10Qf-30_102851_O12</t>
  </si>
  <si>
    <t>PUERTO TOLIMA_10Qf-30_102851_O14</t>
  </si>
  <si>
    <t>PUERTO TOLIMA_10Qf-30_102851_O28</t>
  </si>
  <si>
    <t>PUERTO TOLIMA_10Qf-30_102851_O30</t>
  </si>
  <si>
    <t>PUERTO TOLIMA_10Qf-30_102851_O33</t>
  </si>
  <si>
    <t>RÍO CLARO_10Qf-30_102851_O9</t>
  </si>
  <si>
    <t>RÍO CLARO_10Qf-30_102851_O12</t>
  </si>
  <si>
    <t>RÍO CLARO_10Qf-30_102851_O14</t>
  </si>
  <si>
    <t>RÍO CLARO_10Qf-30_102851_O28</t>
  </si>
  <si>
    <t>RÍO CLARO_10Qf-30_102851_O30</t>
  </si>
  <si>
    <t>RÍO CLARO_10Qf-30_102851_O33</t>
  </si>
  <si>
    <t>RUBÍ_09Qf2s1-38_102862_J11</t>
  </si>
  <si>
    <t>RUBÍ_10Qf-30_102846_O9</t>
  </si>
  <si>
    <t>RUBÍ_10Qf-30_102846_O12</t>
  </si>
  <si>
    <t>RUBÍ_10Qf-30_102846_O14</t>
  </si>
  <si>
    <t>RUBÍ_10Qf-30_102846_O28</t>
  </si>
  <si>
    <t>RUBÍ_10Qf-30_102846_O30</t>
  </si>
  <si>
    <t>RUBÍ_10Qf-30_102846_O33</t>
  </si>
  <si>
    <t>RUBÍ_10Qf-30_102851_O9</t>
  </si>
  <si>
    <t>RUBÍ_10Qf-30_102851_O12</t>
  </si>
  <si>
    <t>RUBÍ_10Qf-30_102851_O14</t>
  </si>
  <si>
    <t>RUBÍ_10Qf-30_102851_O28</t>
  </si>
  <si>
    <t>RUBÍ_10Qf-30_102851_O30</t>
  </si>
  <si>
    <t>RUBÍ_10Qf-30_102851_O33</t>
  </si>
  <si>
    <t>SAN AGUSTÍN_10Qf-30_102851_O9</t>
  </si>
  <si>
    <t>SAN AGUSTÍN_10Qf-30_102851_O12</t>
  </si>
  <si>
    <t>SAN AGUSTÍN_10Qf-30_102851_O14</t>
  </si>
  <si>
    <t>SAN AGUSTÍN_10Qf-30_102851_O28</t>
  </si>
  <si>
    <t>SAN AGUSTÍN_10Qf-30_102851_O30</t>
  </si>
  <si>
    <t>SAN AGUSTÍN_10Qf-30_102851_O33</t>
  </si>
  <si>
    <t>SAN AGUSTÍN_10Qfs1-30_102854_P9</t>
  </si>
  <si>
    <t>SAN AGUSTÍN_10Qfs1-30_102854_P12</t>
  </si>
  <si>
    <t>SAN AGUSTÍN_10Qfs1-30_102854_P14</t>
  </si>
  <si>
    <t>SAN AGUSTÍN_10Qfs1-30_102854_P29</t>
  </si>
  <si>
    <t>SAN AGUSTÍN_10Qfs1-30_102854_P32</t>
  </si>
  <si>
    <t>SAN AGUSTÍN_10Qfs1-30_102856_P9</t>
  </si>
  <si>
    <t>SAN AGUSTÍN_10Qfs1-30_102856_P12</t>
  </si>
  <si>
    <t>SAN AGUSTÍN_10Qfs1-30_102856_P14</t>
  </si>
  <si>
    <t>SAN AGUSTÍN_10Qfs1-30_102856_P29</t>
  </si>
  <si>
    <t>SAN AGUSTÍN_10Qfs1-30_102856_P32</t>
  </si>
  <si>
    <t>SAN GABRIEL_10Qf-30_102846_O9</t>
  </si>
  <si>
    <t>SAN GABRIEL_10Qf-30_102846_O12</t>
  </si>
  <si>
    <t>SAN GABRIEL_10Qf-30_102846_O14</t>
  </si>
  <si>
    <t>SAN GABRIEL_10Qf-30_102846_O28</t>
  </si>
  <si>
    <t>SAN GABRIEL_10Qf-30_102846_O30</t>
  </si>
  <si>
    <t>SAN GABRIEL_10Qf-30_102846_O33</t>
  </si>
  <si>
    <t>SAN GABRIEL_10Qf-30_102851_O9</t>
  </si>
  <si>
    <t>SAN GABRIEL_10Qf-30_102851_O12</t>
  </si>
  <si>
    <t>SAN GABRIEL_10Qf-30_102851_O14</t>
  </si>
  <si>
    <t>SAN GABRIEL_10Qf-30_102851_O28</t>
  </si>
  <si>
    <t>SAN GABRIEL_10Qf-30_102851_O30</t>
  </si>
  <si>
    <t>SAN GABRIEL_10Qf-30_102851_O33</t>
  </si>
  <si>
    <t>SAN ISIDRO_05Qd-61_102864_C9</t>
  </si>
  <si>
    <t>SAN ISIDRO_05Qd-61_102864_C12</t>
  </si>
  <si>
    <t>SAN ISIDRO_05Qd-61_102864_C14</t>
  </si>
  <si>
    <t>SAN ISIDRO_05Qd-61_102864_C28</t>
  </si>
  <si>
    <t>SAN ISIDRO_05Qd-61_102864_C30</t>
  </si>
  <si>
    <t>SAN ISIDRO_05Qd-61_102864_C33</t>
  </si>
  <si>
    <t>SAN ISIDRO_05Qd-61_102864_C48</t>
  </si>
  <si>
    <t>SAN ISIDRO_05Qd-61_102864_C50</t>
  </si>
  <si>
    <t>SAN ISIDRO_05Qd-61_102864_C53</t>
  </si>
  <si>
    <t>SAN ISIDRO_05Qd-61_102864_C66</t>
  </si>
  <si>
    <t>SAN ISIDRO_09Qf-38_102861_K5</t>
  </si>
  <si>
    <t>SAN ISIDRO_09Qf-38_102861_K12</t>
  </si>
  <si>
    <t>SAN ISIDRO_09Qf-38_102861_K14</t>
  </si>
  <si>
    <t>SAN ISIDRO_10Qf-30_102851_O9</t>
  </si>
  <si>
    <t>SAN ISIDRO_10Qf-30_102851_O12</t>
  </si>
  <si>
    <t>SAN ISIDRO_10Qf-30_102851_O14</t>
  </si>
  <si>
    <t>SAN ISIDRO_10Qf-30_102851_O28</t>
  </si>
  <si>
    <t>SAN ISIDRO_10Qf-30_102851_O30</t>
  </si>
  <si>
    <t>SAN ISIDRO_10Qf-30_102851_O33</t>
  </si>
  <si>
    <t>SAN JORGE_10Qf-30_102852_O9</t>
  </si>
  <si>
    <t>SAN JORGE_10Qf-30_102852_O12</t>
  </si>
  <si>
    <t>SAN JORGE_10Qf-30_102852_O14</t>
  </si>
  <si>
    <t>SAN JORGE_10Qf-30_102852_O28</t>
  </si>
  <si>
    <t>SAN JORGE_10Qf-30_102852_O30</t>
  </si>
  <si>
    <t>SAN JORGE_10Qf-30_102852_O33</t>
  </si>
  <si>
    <t>SAN MIGUEL_10Qf-30_102851_O9</t>
  </si>
  <si>
    <t>SAN MIGUEL_10Qf-30_102851_O12</t>
  </si>
  <si>
    <t>SAN MIGUEL_10Qf-30_102851_O14</t>
  </si>
  <si>
    <t>SAN MIGUEL_10Qf-30_102851_O28</t>
  </si>
  <si>
    <t>SAN MIGUEL_10Qf-30_102851_O30</t>
  </si>
  <si>
    <t>SAN MIGUEL_10Qf-30_102851_O33</t>
  </si>
  <si>
    <t>SAN PABLO_09Qf2s1-38_102862_J11</t>
  </si>
  <si>
    <t>SAN PABLO_10Qf-30_102851_O9</t>
  </si>
  <si>
    <t>SAN PABLO_10Qf-30_102851_O12</t>
  </si>
  <si>
    <t>SAN PABLO_10Qf-30_102851_O14</t>
  </si>
  <si>
    <t>SAN PABLO_10Qf-30_102851_O28</t>
  </si>
  <si>
    <t>SAN PABLO_10Qf-30_102851_O30</t>
  </si>
  <si>
    <t>SAN PABLO_10Qf-30_102851_O33</t>
  </si>
  <si>
    <t>SAN PEDRO_10Qf-30_102851_O9</t>
  </si>
  <si>
    <t>SAN PEDRO_10Qf-30_102851_O12</t>
  </si>
  <si>
    <t>SAN PEDRO_10Qf-30_102851_O14</t>
  </si>
  <si>
    <t>SAN PEDRO_10Qf-30_102851_O28</t>
  </si>
  <si>
    <t>SAN PEDRO_10Qf-30_102851_O30</t>
  </si>
  <si>
    <t>SAN PEDRO_10Qf-30_102851_O33</t>
  </si>
  <si>
    <t>SANTA ROSA_10Qf-30_102852_O9</t>
  </si>
  <si>
    <t>SANTA ROSA_10Qf-30_102852_O12</t>
  </si>
  <si>
    <t>SANTA ROSA_10Qf-30_102852_O14</t>
  </si>
  <si>
    <t>SANTA ROSA_10Qf-30_102852_O28</t>
  </si>
  <si>
    <t>SANTA ROSA_10Qf-30_102852_O30</t>
  </si>
  <si>
    <t>SANTA ROSA_10Qf-30_102852_O33</t>
  </si>
  <si>
    <t>C187</t>
  </si>
  <si>
    <t>COLORADAS_05Qd-61_102865_C187</t>
  </si>
  <si>
    <t>PlátanoFríjolBovinos DPPiscicultura cachama</t>
  </si>
  <si>
    <t>C190</t>
  </si>
  <si>
    <t>COLORADAS_05Qd-61_102865_C190</t>
  </si>
  <si>
    <t>PlátanoGranadillaBovinos DPPiscicultura cachama</t>
  </si>
  <si>
    <t>C191</t>
  </si>
  <si>
    <t>COLORADAS_05Qd-61_102865_C191</t>
  </si>
  <si>
    <t>FríjolGranadillaBovinos DPPiscicultura cachama</t>
  </si>
  <si>
    <t>C199</t>
  </si>
  <si>
    <t>COLORADAS_05Qd-61_102865_C199</t>
  </si>
  <si>
    <t>PlátanoYucaBovinos DPPiscicultura cachama</t>
  </si>
  <si>
    <t>C200</t>
  </si>
  <si>
    <t>COLORADAS_05Qd-61_102865_C200</t>
  </si>
  <si>
    <t>FríjolYucaBovinos DPPiscicultura cachama</t>
  </si>
  <si>
    <t>C201</t>
  </si>
  <si>
    <t>COLORADAS_05Qd-61_102865_C201</t>
  </si>
  <si>
    <t>GranadillaYucaBovinos DPPiscicultura cachama</t>
  </si>
  <si>
    <t>C205</t>
  </si>
  <si>
    <t>COLORADAS_05Qd-61_102865_C205</t>
  </si>
  <si>
    <t>PlátanoGulupaBovinos DPPiscicultura cachama</t>
  </si>
  <si>
    <t>C206</t>
  </si>
  <si>
    <t>COLORADAS_05Qd-61_102865_C206</t>
  </si>
  <si>
    <t>FríjolGulupaBovinos DPPiscicultura cachama</t>
  </si>
  <si>
    <t>C207</t>
  </si>
  <si>
    <t>COLORADAS_05Qd-61_102865_C207</t>
  </si>
  <si>
    <t>GranadillaGulupaBovinos DPPiscicultura cachama</t>
  </si>
  <si>
    <t>C209</t>
  </si>
  <si>
    <t>COLORADAS_05Qd-61_102865_C209</t>
  </si>
  <si>
    <t>YucaGulupaBovinos DPPiscicultura cachama</t>
  </si>
  <si>
    <t>EL DIVISO_05Qd-61_102864_C187</t>
  </si>
  <si>
    <t>EL DIVISO_05Qd-61_102864_C190</t>
  </si>
  <si>
    <t>EL DIVISO_05Qd-61_102864_C191</t>
  </si>
  <si>
    <t>EL DIVISO_05Qd-61_102864_C199</t>
  </si>
  <si>
    <t>EL DIVISO_05Qd-61_102864_C200</t>
  </si>
  <si>
    <t>EL DIVISO_05Qd-61_102864_C201</t>
  </si>
  <si>
    <t>EL DIVISO_05Qd-61_102864_C205</t>
  </si>
  <si>
    <t>EL DIVISO_05Qd-61_102864_C206</t>
  </si>
  <si>
    <t>EL DIVISO_05Qd-61_102864_C207</t>
  </si>
  <si>
    <t>EL DIVISO_05Qd-61_102864_C209</t>
  </si>
  <si>
    <t>EL DORADO_05Qd-61_102864_C187</t>
  </si>
  <si>
    <t>EL DORADO_05Qd-61_102864_C190</t>
  </si>
  <si>
    <t>EL DORADO_05Qd-61_102864_C191</t>
  </si>
  <si>
    <t>EL DORADO_05Qd-61_102864_C199</t>
  </si>
  <si>
    <t>EL DORADO_05Qd-61_102864_C200</t>
  </si>
  <si>
    <t>EL DORADO_05Qd-61_102864_C201</t>
  </si>
  <si>
    <t>EL DORADO_05Qd-61_102864_C205</t>
  </si>
  <si>
    <t>EL DORADO_05Qd-61_102864_C206</t>
  </si>
  <si>
    <t>EL DORADO_05Qd-61_102864_C207</t>
  </si>
  <si>
    <t>EL DORADO_05Qd-61_102864_C209</t>
  </si>
  <si>
    <t>EL PLAYON_05Qd-61_102864_C187</t>
  </si>
  <si>
    <t>EL PLAYON_05Qd-61_102864_C190</t>
  </si>
  <si>
    <t>EL PLAYON_05Qd-61_102864_C191</t>
  </si>
  <si>
    <t>EL PLAYON_05Qd-61_102864_C199</t>
  </si>
  <si>
    <t>EL PLAYON_05Qd-61_102864_C200</t>
  </si>
  <si>
    <t>EL PLAYON_05Qd-61_102864_C201</t>
  </si>
  <si>
    <t>EL PLAYON_05Qd-61_102864_C205</t>
  </si>
  <si>
    <t>EL PLAYON_05Qd-61_102864_C206</t>
  </si>
  <si>
    <t>EL PLAYON_05Qd-61_102864_C207</t>
  </si>
  <si>
    <t>EL PLAYON_05Qd-61_102864_C209</t>
  </si>
  <si>
    <t>EL PLAYON_05Qd-61_102865_C187</t>
  </si>
  <si>
    <t>EL PLAYON_05Qd-61_102865_C190</t>
  </si>
  <si>
    <t>EL PLAYON_05Qd-61_102865_C191</t>
  </si>
  <si>
    <t>EL PLAYON_05Qd-61_102865_C199</t>
  </si>
  <si>
    <t>EL PLAYON_05Qd-61_102865_C200</t>
  </si>
  <si>
    <t>EL PLAYON_05Qd-61_102865_C201</t>
  </si>
  <si>
    <t>EL PLAYON_05Qd-61_102865_C205</t>
  </si>
  <si>
    <t>EL PLAYON_05Qd-61_102865_C206</t>
  </si>
  <si>
    <t>EL PLAYON_05Qd-61_102865_C207</t>
  </si>
  <si>
    <t>EL PLAYON_05Qd-61_102865_C209</t>
  </si>
  <si>
    <t>D110</t>
  </si>
  <si>
    <t>EL PLAYON_05Vd-61_102740_D110</t>
  </si>
  <si>
    <t>D113</t>
  </si>
  <si>
    <t>EL PLAYON_05Vd-61_102740_D113</t>
  </si>
  <si>
    <t>D114</t>
  </si>
  <si>
    <t>EL PLAYON_05Vd-61_102740_D114</t>
  </si>
  <si>
    <t>D122</t>
  </si>
  <si>
    <t>EL PLAYON_05Vd-61_102740_D122</t>
  </si>
  <si>
    <t>D123</t>
  </si>
  <si>
    <t>EL PLAYON_05Vd-61_102740_D123</t>
  </si>
  <si>
    <t>D124</t>
  </si>
  <si>
    <t>EL PLAYON_05Vd-61_102740_D124</t>
  </si>
  <si>
    <t>EL SILENCIO_05Qd-61_102864_C187</t>
  </si>
  <si>
    <t>EL SILENCIO_05Qd-61_102864_C190</t>
  </si>
  <si>
    <t>EL SILENCIO_05Qd-61_102864_C191</t>
  </si>
  <si>
    <t>EL SILENCIO_05Qd-61_102864_C199</t>
  </si>
  <si>
    <t>EL SILENCIO_05Qd-61_102864_C200</t>
  </si>
  <si>
    <t>EL SILENCIO_05Qd-61_102864_C201</t>
  </si>
  <si>
    <t>EL SILENCIO_05Qd-61_102864_C205</t>
  </si>
  <si>
    <t>EL SILENCIO_05Qd-61_102864_C206</t>
  </si>
  <si>
    <t>EL SILENCIO_05Qd-61_102864_C207</t>
  </si>
  <si>
    <t>EL SILENCIO_05Qd-61_102864_C209</t>
  </si>
  <si>
    <t>ESMERALDA BAJA_05Qd-61_102864_C187</t>
  </si>
  <si>
    <t>ESMERALDA BAJA_05Qd-61_102864_C190</t>
  </si>
  <si>
    <t>ESMERALDA BAJA_05Qd-61_102864_C191</t>
  </si>
  <si>
    <t>ESMERALDA BAJA_05Qd-61_102864_C199</t>
  </si>
  <si>
    <t>ESMERALDA BAJA_05Qd-61_102864_C200</t>
  </si>
  <si>
    <t>ESMERALDA BAJA_05Qd-61_102864_C201</t>
  </si>
  <si>
    <t>ESMERALDA BAJA_05Qd-61_102864_C205</t>
  </si>
  <si>
    <t>ESMERALDA BAJA_05Qd-61_102864_C206</t>
  </si>
  <si>
    <t>ESMERALDA BAJA_05Qd-61_102864_C207</t>
  </si>
  <si>
    <t>ESMERALDA BAJA_05Qd-61_102864_C209</t>
  </si>
  <si>
    <t>LA PRIMAVERA_05Qd-61_102864_C187</t>
  </si>
  <si>
    <t>LA PRIMAVERA_05Qd-61_102864_C190</t>
  </si>
  <si>
    <t>LA PRIMAVERA_05Qd-61_102864_C191</t>
  </si>
  <si>
    <t>LA PRIMAVERA_05Qd-61_102864_C199</t>
  </si>
  <si>
    <t>LA PRIMAVERA_05Qd-61_102864_C200</t>
  </si>
  <si>
    <t>LA PRIMAVERA_05Qd-61_102864_C201</t>
  </si>
  <si>
    <t>LA PRIMAVERA_05Qd-61_102864_C205</t>
  </si>
  <si>
    <t>LA PRIMAVERA_05Qd-61_102864_C206</t>
  </si>
  <si>
    <t>LA PRIMAVERA_05Qd-61_102864_C207</t>
  </si>
  <si>
    <t>LA PRIMAVERA_05Qd-61_102864_C209</t>
  </si>
  <si>
    <t>LOS ANDES_05Qd-61_102864_C187</t>
  </si>
  <si>
    <t>LOS ANDES_05Qd-61_102864_C190</t>
  </si>
  <si>
    <t>LOS ANDES_05Qd-61_102864_C191</t>
  </si>
  <si>
    <t>LOS ANDES_05Qd-61_102864_C199</t>
  </si>
  <si>
    <t>LOS ANDES_05Qd-61_102864_C200</t>
  </si>
  <si>
    <t>LOS ANDES_05Qd-61_102864_C201</t>
  </si>
  <si>
    <t>LOS ANDES_05Qd-61_102864_C205</t>
  </si>
  <si>
    <t>LOS ANDES_05Qd-61_102864_C206</t>
  </si>
  <si>
    <t>LOS ANDES_05Qd-61_102864_C207</t>
  </si>
  <si>
    <t>LOS ANDES_05Qd-61_102864_C209</t>
  </si>
  <si>
    <t>LOS MANTOS_05Qd-61_102864_C187</t>
  </si>
  <si>
    <t>LOS MANTOS_05Qd-61_102864_C190</t>
  </si>
  <si>
    <t>LOS MANTOS_05Qd-61_102864_C191</t>
  </si>
  <si>
    <t>LOS MANTOS_05Qd-61_102864_C199</t>
  </si>
  <si>
    <t>LOS MANTOS_05Qd-61_102864_C200</t>
  </si>
  <si>
    <t>LOS MANTOS_05Qd-61_102864_C201</t>
  </si>
  <si>
    <t>LOS MANTOS_05Qd-61_102864_C205</t>
  </si>
  <si>
    <t>LOS MANTOS_05Qd-61_102864_C206</t>
  </si>
  <si>
    <t>LOS MANTOS_05Qd-61_102864_C207</t>
  </si>
  <si>
    <t>LOS MANTOS_05Qd-61_102864_C209</t>
  </si>
  <si>
    <t>MAQUENCAL_05Qd-61_102864_C187</t>
  </si>
  <si>
    <t>MAQUENCAL_05Qd-61_102864_C190</t>
  </si>
  <si>
    <t>MAQUENCAL_05Qd-61_102864_C191</t>
  </si>
  <si>
    <t>MAQUENCAL_05Qd-61_102864_C199</t>
  </si>
  <si>
    <t>MAQUENCAL_05Qd-61_102864_C200</t>
  </si>
  <si>
    <t>MAQUENCAL_05Qd-61_102864_C201</t>
  </si>
  <si>
    <t>MAQUENCAL_05Qd-61_102864_C205</t>
  </si>
  <si>
    <t>MAQUENCAL_05Qd-61_102864_C206</t>
  </si>
  <si>
    <t>MAQUENCAL_05Qd-61_102864_C207</t>
  </si>
  <si>
    <t>MAQUENCAL_05Qd-61_102864_C209</t>
  </si>
  <si>
    <t>MAQUENCAL_05Vd-61_102740_D110</t>
  </si>
  <si>
    <t>MAQUENCAL_05Vd-61_102740_D113</t>
  </si>
  <si>
    <t>MAQUENCAL_05Vd-61_102740_D114</t>
  </si>
  <si>
    <t>MAQUENCAL_05Vd-61_102740_D122</t>
  </si>
  <si>
    <t>MAQUENCAL_05Vd-61_102740_D123</t>
  </si>
  <si>
    <t>MAQUENCAL_05Vd-61_102740_D124</t>
  </si>
  <si>
    <t>OASIS BAJO_05Qd-61_102864_C187</t>
  </si>
  <si>
    <t>OASIS BAJO_05Qd-61_102864_C190</t>
  </si>
  <si>
    <t>OASIS BAJO_05Qd-61_102864_C191</t>
  </si>
  <si>
    <t>OASIS BAJO_05Qd-61_102864_C199</t>
  </si>
  <si>
    <t>OASIS BAJO_05Qd-61_102864_C200</t>
  </si>
  <si>
    <t>OASIS BAJO_05Qd-61_102864_C201</t>
  </si>
  <si>
    <t>OASIS BAJO_05Qd-61_102864_C205</t>
  </si>
  <si>
    <t>OASIS BAJO_05Qd-61_102864_C206</t>
  </si>
  <si>
    <t>OASIS BAJO_05Qd-61_102864_C207</t>
  </si>
  <si>
    <t>OASIS BAJO_05Qd-61_102864_C209</t>
  </si>
  <si>
    <t>PUEBLITO_05Qd-61_102864_C187</t>
  </si>
  <si>
    <t>PUEBLITO_05Qd-61_102864_C190</t>
  </si>
  <si>
    <t>PUEBLITO_05Qd-61_102864_C191</t>
  </si>
  <si>
    <t>PUEBLITO_05Qd-61_102864_C199</t>
  </si>
  <si>
    <t>PUEBLITO_05Qd-61_102864_C200</t>
  </si>
  <si>
    <t>PUEBLITO_05Qd-61_102864_C201</t>
  </si>
  <si>
    <t>PUEBLITO_05Qd-61_102864_C205</t>
  </si>
  <si>
    <t>PUEBLITO_05Qd-61_102864_C206</t>
  </si>
  <si>
    <t>PUEBLITO_05Qd-61_102864_C207</t>
  </si>
  <si>
    <t>PUEBLITO_05Qd-61_102864_C209</t>
  </si>
  <si>
    <t>SAN ISIDRO_05Qd-61_102864_C187</t>
  </si>
  <si>
    <t>SAN ISIDRO_05Qd-61_102864_C190</t>
  </si>
  <si>
    <t>SAN ISIDRO_05Qd-61_102864_C191</t>
  </si>
  <si>
    <t>SAN ISIDRO_05Qd-61_102864_C199</t>
  </si>
  <si>
    <t>SAN ISIDRO_05Qd-61_102864_C200</t>
  </si>
  <si>
    <t>SAN ISIDRO_05Qd-61_102864_C201</t>
  </si>
  <si>
    <t>SAN ISIDRO_05Qd-61_102864_C205</t>
  </si>
  <si>
    <t>SAN ISIDRO_05Qd-61_102864_C206</t>
  </si>
  <si>
    <t>SAN ISIDRO_05Qd-61_102864_C207</t>
  </si>
  <si>
    <t>SAN ISIDRO_05Qd-61_102864_C209</t>
  </si>
  <si>
    <t>O25</t>
  </si>
  <si>
    <t>ALTAMIRA_10Qf-30_102851_O25</t>
  </si>
  <si>
    <t>PlátanoFríjolAguacateGulupa</t>
  </si>
  <si>
    <t>H15</t>
  </si>
  <si>
    <t>BARRANQUILLA_09QeL-38_102840_H15</t>
  </si>
  <si>
    <t>PlátanoFríjolGranadillaGulupa</t>
  </si>
  <si>
    <t>BARRANQUILLA_10Qf-30_102851_O25</t>
  </si>
  <si>
    <t>BETULIA_10Qf-30_102852_O25</t>
  </si>
  <si>
    <t>BILBAO_10Qf-30_102852_O25</t>
  </si>
  <si>
    <t>BOLIVIA_10Qf-30_102852_O25</t>
  </si>
  <si>
    <t>BRUCELAS_10Qf-30_102851_O25</t>
  </si>
  <si>
    <t>BUENOS AIRES_10Qf-30_102852_O25</t>
  </si>
  <si>
    <t>CAICEDONIA_10Qf-30_102848_O25</t>
  </si>
  <si>
    <t>CAICEDONIA_10Qf-30_102851_O25</t>
  </si>
  <si>
    <t>CIQUILLA_10Qf-30_102852_O25</t>
  </si>
  <si>
    <t>C25</t>
  </si>
  <si>
    <t>COLORADAS_05Qd-61_102865_C25</t>
  </si>
  <si>
    <t>PlátanoFríjolGranadillaYuca</t>
  </si>
  <si>
    <t>C45</t>
  </si>
  <si>
    <t>COLORADAS_05Qd-61_102865_C45</t>
  </si>
  <si>
    <t>C60</t>
  </si>
  <si>
    <t>COLORADAS_05Qd-61_102865_C60</t>
  </si>
  <si>
    <t>PlátanoFríjolYucaGulupa</t>
  </si>
  <si>
    <t>C63</t>
  </si>
  <si>
    <t>COLORADAS_05Qd-61_102865_C63</t>
  </si>
  <si>
    <t>PlátanoGranadillaYucaGulupa</t>
  </si>
  <si>
    <t>C64</t>
  </si>
  <si>
    <t>COLORADAS_05Qd-61_102865_C64</t>
  </si>
  <si>
    <t>FríjolGranadillaYucaGulupa</t>
  </si>
  <si>
    <t>COLORADAS_10Qf-30_102851_O25</t>
  </si>
  <si>
    <t>CRISTALINA_10Qf-30_102852_O25</t>
  </si>
  <si>
    <t>EL CAIMÁN_10Qf-30_102851_O25</t>
  </si>
  <si>
    <t>EL CASTILLO_10Qf-30_102852_O25</t>
  </si>
  <si>
    <t>EL DIAMANTE_09QeL-38_102840_H15</t>
  </si>
  <si>
    <t>EL DIAMANTE_10Qf-30_102851_O25</t>
  </si>
  <si>
    <t>EL DIVISO_05Qd-61_102864_C25</t>
  </si>
  <si>
    <t>EL DIVISO_05Qd-61_102864_C45</t>
  </si>
  <si>
    <t>EL DIVISO_05Qd-61_102864_C60</t>
  </si>
  <si>
    <t>EL DIVISO_05Qd-61_102864_C63</t>
  </si>
  <si>
    <t>EL DIVISO_05Qd-61_102864_C64</t>
  </si>
  <si>
    <t>EL DIVISO_10Qf-30_102851_O25</t>
  </si>
  <si>
    <t>P25</t>
  </si>
  <si>
    <t>EL DIVISO_10Qfs1-30_102856_P25</t>
  </si>
  <si>
    <t>EL DORADO_05Qd-61_102864_C25</t>
  </si>
  <si>
    <t>EL DORADO_05Qd-61_102864_C45</t>
  </si>
  <si>
    <t>EL DORADO_05Qd-61_102864_C60</t>
  </si>
  <si>
    <t>EL DORADO_05Qd-61_102864_C63</t>
  </si>
  <si>
    <t>EL DORADO_05Qd-61_102864_C64</t>
  </si>
  <si>
    <t>EL DORADO_10Qf-30_102851_O25</t>
  </si>
  <si>
    <t>EL DORADO_10Qfs1-30_102854_P25</t>
  </si>
  <si>
    <t>EL EDÉN_10Qf-30_102848_O25</t>
  </si>
  <si>
    <t>EL EDÉN_10Qf-30_102851_O25</t>
  </si>
  <si>
    <t>EL JARDÍN_10Qf-30_102851_O25</t>
  </si>
  <si>
    <t>EL JORDÁN_10Qf-30_102851_O25</t>
  </si>
  <si>
    <t>EL MIRADOR_09QeL-38_102840_H15</t>
  </si>
  <si>
    <t>I15</t>
  </si>
  <si>
    <t>EL MIRADOR_09QeLs1-38_102841_I15</t>
  </si>
  <si>
    <t>EL NAZARENO_09QeL-38_102840_H15</t>
  </si>
  <si>
    <t>EL NAZARENO_10Qf-30_102851_O25</t>
  </si>
  <si>
    <t>EL PARAÍSO_10Qf-30_102846_O25</t>
  </si>
  <si>
    <t>EL PARAÍSO_10Qf-30_102847_O25</t>
  </si>
  <si>
    <t>EL PARAÍSO_10Qf-30_102851_O25</t>
  </si>
  <si>
    <t>EL PLAYON_05Qd-61_102864_C25</t>
  </si>
  <si>
    <t>EL PLAYON_05Qd-61_102864_C45</t>
  </si>
  <si>
    <t>EL PLAYON_05Qd-61_102864_C60</t>
  </si>
  <si>
    <t>EL PLAYON_05Qd-61_102864_C63</t>
  </si>
  <si>
    <t>EL PLAYON_05Qd-61_102864_C64</t>
  </si>
  <si>
    <t>EL PLAYON_05Qd-61_102865_C25</t>
  </si>
  <si>
    <t>EL PLAYON_05Qd-61_102865_C45</t>
  </si>
  <si>
    <t>EL PLAYON_05Qd-61_102865_C60</t>
  </si>
  <si>
    <t>EL PLAYON_05Qd-61_102865_C63</t>
  </si>
  <si>
    <t>EL PLAYON_05Qd-61_102865_C64</t>
  </si>
  <si>
    <t>D25</t>
  </si>
  <si>
    <t>EL PLAYON_05Vd-61_102740_D25</t>
  </si>
  <si>
    <t>EL PLAYON_10Qf-30_102851_O25</t>
  </si>
  <si>
    <t>EL PORVENIR_10Qf-30_102852_O25</t>
  </si>
  <si>
    <t>EL PORVENIR_10Qfs1-30_102857_P25</t>
  </si>
  <si>
    <t>EL PROGRESO_10Qf-30_102851_O25</t>
  </si>
  <si>
    <t>Q23</t>
  </si>
  <si>
    <t>EL PROGRESO_10Rf-30_102964_Q23</t>
  </si>
  <si>
    <t>EL RECREO_10Qf-30_102852_O25</t>
  </si>
  <si>
    <t>EL SILENCIO_05Qd-61_102864_C25</t>
  </si>
  <si>
    <t>EL SILENCIO_05Qd-61_102864_C45</t>
  </si>
  <si>
    <t>EL SILENCIO_05Qd-61_102864_C60</t>
  </si>
  <si>
    <t>EL SILENCIO_05Qd-61_102864_C63</t>
  </si>
  <si>
    <t>EL SILENCIO_05Qd-61_102864_C64</t>
  </si>
  <si>
    <t>EL SILENCIO_10Qf-30_102851_O25</t>
  </si>
  <si>
    <t>EL TOPACIO_10Qf-30_102845_O25</t>
  </si>
  <si>
    <t>EL TOPACIO_10Qf-30_102851_O25</t>
  </si>
  <si>
    <t>ESMERALDA ALTA_09QeL-38_102839_H15</t>
  </si>
  <si>
    <t>ESMERALDA ALTA_09QeL-38_102840_H15</t>
  </si>
  <si>
    <t>ESMERALDA ALTA_09QeLs1-38_102841_I15</t>
  </si>
  <si>
    <t>ESMERALDA ALTA_09QeLs1-38_102842_I15</t>
  </si>
  <si>
    <t>ESMERALDA ALTA_09QeLs1-38_102843_I15</t>
  </si>
  <si>
    <t>ESMERALDA ALTA_10Qf-30_102851_O25</t>
  </si>
  <si>
    <t>ESMERALDA ALTA_10Qfs1-30_102853_P25</t>
  </si>
  <si>
    <t>ESMERALDA ALTA_10Qfs1-30_102856_P25</t>
  </si>
  <si>
    <t>ESMERALDA BAJA_05Qd-61_102864_C25</t>
  </si>
  <si>
    <t>ESMERALDA BAJA_05Qd-61_102864_C45</t>
  </si>
  <si>
    <t>ESMERALDA BAJA_05Qd-61_102864_C60</t>
  </si>
  <si>
    <t>ESMERALDA BAJA_05Qd-61_102864_C63</t>
  </si>
  <si>
    <t>ESMERALDA BAJA_05Qd-61_102864_C64</t>
  </si>
  <si>
    <t>ESMERALDA BAJA_09QeL-38_102840_H15</t>
  </si>
  <si>
    <t>ESMERALDA BAJA_09QeLs1-38_102843_I15</t>
  </si>
  <si>
    <t>ESMERALDA BAJA_10Qf-30_102851_O25</t>
  </si>
  <si>
    <t>ESMERALDA BAJA_10Qfs1-30_102854_P25</t>
  </si>
  <si>
    <t>ESMERALDA BAJA_10Qfs1-30_102856_P25</t>
  </si>
  <si>
    <t>FLORECITA_10Qf-30_102851_O25</t>
  </si>
  <si>
    <t>FUNDADORES_10Qf-30_102852_O25</t>
  </si>
  <si>
    <t>JERUSALEM_09QeL-38_102836_H15</t>
  </si>
  <si>
    <t>JERUSALEM_10Qf-30_102851_O25</t>
  </si>
  <si>
    <t>LA  ALDEA_10Qf-30_102851_O25</t>
  </si>
  <si>
    <t>LA ARMENIA_10Qf-30_102848_O25</t>
  </si>
  <si>
    <t>LA ARMENIA_10Qf-30_102851_O25</t>
  </si>
  <si>
    <t>LA AURORA_10Qf-30_102852_O25</t>
  </si>
  <si>
    <t>LA ESPERANZA_10Qf-30_102852_O25</t>
  </si>
  <si>
    <t>LA ESTRELLA_10Qf-30_102851_O25</t>
  </si>
  <si>
    <t>LA GUAJIRA_10Qf-30_102851_O25</t>
  </si>
  <si>
    <t>LA HACIENDA_10Qf-30_102851_O25</t>
  </si>
  <si>
    <t>LA ILUSIÓN_10Qf-30_102852_O25</t>
  </si>
  <si>
    <t>LA LIBERTAD_10Qf-30_102852_O25</t>
  </si>
  <si>
    <t>LA LOMA_10Qf-30_102852_O25</t>
  </si>
  <si>
    <t>LA ORTIGA_10Qf-30_102847_O25</t>
  </si>
  <si>
    <t>LA ORTIGA_10Qf-30_102851_O25</t>
  </si>
  <si>
    <t>LA PALEMERA_10Qf-30_102851_O25</t>
  </si>
  <si>
    <t>LA PRIMAVERA_05Qd-61_102864_C25</t>
  </si>
  <si>
    <t>LA PRIMAVERA_05Qd-61_102864_C45</t>
  </si>
  <si>
    <t>LA PRIMAVERA_05Qd-61_102864_C60</t>
  </si>
  <si>
    <t>LA PRIMAVERA_05Qd-61_102864_C63</t>
  </si>
  <si>
    <t>LA PRIMAVERA_05Qd-61_102864_C64</t>
  </si>
  <si>
    <t>LA PRIMAVERA_10Qf-30_102851_O25</t>
  </si>
  <si>
    <t>LA UNIÓN_10Qf-30_102851_O25</t>
  </si>
  <si>
    <t>LAS JUNTAS_10Qf-30_102851_O25</t>
  </si>
  <si>
    <t>LIMÓN_09QeL-38_102836_H15</t>
  </si>
  <si>
    <t>LIMÓN_10Qf-30_102851_O25</t>
  </si>
  <si>
    <t>LOS ANDES_05Qd-61_102864_C25</t>
  </si>
  <si>
    <t>LOS ANDES_05Qd-61_102864_C45</t>
  </si>
  <si>
    <t>LOS ANDES_05Qd-61_102864_C60</t>
  </si>
  <si>
    <t>LOS ANDES_05Qd-61_102864_C63</t>
  </si>
  <si>
    <t>LOS ANDES_05Qd-61_102864_C64</t>
  </si>
  <si>
    <t>LOS ANDES_10Qf-30_102851_O25</t>
  </si>
  <si>
    <t>LOS MANTOS_05Qd-61_102864_C25</t>
  </si>
  <si>
    <t>LOS MANTOS_05Qd-61_102864_C45</t>
  </si>
  <si>
    <t>LOS MANTOS_05Qd-61_102864_C60</t>
  </si>
  <si>
    <t>LOS MANTOS_05Qd-61_102864_C63</t>
  </si>
  <si>
    <t>LOS MANTOS_05Qd-61_102864_C64</t>
  </si>
  <si>
    <t>LOS MANTOS_09QeL-38_102840_H15</t>
  </si>
  <si>
    <t>LOS MANTOS_10Qf-30_102851_O25</t>
  </si>
  <si>
    <t>MAQUENCAL_05Qd-61_102864_C25</t>
  </si>
  <si>
    <t>MAQUENCAL_05Qd-61_102864_C45</t>
  </si>
  <si>
    <t>MAQUENCAL_05Qd-61_102864_C60</t>
  </si>
  <si>
    <t>MAQUENCAL_05Qd-61_102864_C63</t>
  </si>
  <si>
    <t>MAQUENCAL_05Qd-61_102864_C64</t>
  </si>
  <si>
    <t>MAQUENCAL_05Vd-61_102740_D25</t>
  </si>
  <si>
    <t>MAQUENCAL_10Qf-30_102851_O25</t>
  </si>
  <si>
    <t>MONTALVO_10Qf-30_102851_O25</t>
  </si>
  <si>
    <t>NEVADO DEL HUILA_09QeL-38_102836_H15</t>
  </si>
  <si>
    <t>OASIS ALTO_10Qf-30_102851_O25</t>
  </si>
  <si>
    <t>OASIS BAJO_05Qd-61_102864_C25</t>
  </si>
  <si>
    <t>OASIS BAJO_05Qd-61_102864_C45</t>
  </si>
  <si>
    <t>OASIS BAJO_05Qd-61_102864_C60</t>
  </si>
  <si>
    <t>OASIS BAJO_05Qd-61_102864_C63</t>
  </si>
  <si>
    <t>OASIS BAJO_05Qd-61_102864_C64</t>
  </si>
  <si>
    <t>OASIS BAJO_10Qf-30_102851_O25</t>
  </si>
  <si>
    <t>PALOMAS_10Rf-30_102964_Q23</t>
  </si>
  <si>
    <t>PATAGONIA_10Qf-30_102852_O25</t>
  </si>
  <si>
    <t>PEÑA RICA_10Qf-30_102849_O25</t>
  </si>
  <si>
    <t>PEÑA RICA_10Rf-30_102964_Q23</t>
  </si>
  <si>
    <t>PUEBLITO_05Qd-61_102864_C25</t>
  </si>
  <si>
    <t>PUEBLITO_05Qd-61_102864_C45</t>
  </si>
  <si>
    <t>PUEBLITO_05Qd-61_102864_C60</t>
  </si>
  <si>
    <t>PUEBLITO_05Qd-61_102864_C63</t>
  </si>
  <si>
    <t>PUEBLITO_05Qd-61_102864_C64</t>
  </si>
  <si>
    <t>PUEBLITO_10Qf-30_102846_O25</t>
  </si>
  <si>
    <t>PUEBLITO_10Qf-30_102851_O25</t>
  </si>
  <si>
    <t>PUERTO TOLIMA_09QeL-38_102836_H15</t>
  </si>
  <si>
    <t>PUERTO TOLIMA_10Qf-30_102851_O25</t>
  </si>
  <si>
    <t>RÍO CLARO_09QeL-38_102837_H15</t>
  </si>
  <si>
    <t>RÍO CLARO_09QeL-38_102840_H15</t>
  </si>
  <si>
    <t>RÍO CLARO_09QeLs1-38_102841_I15</t>
  </si>
  <si>
    <t>RÍO CLARO_10Qf-30_102851_O25</t>
  </si>
  <si>
    <t>RUBÍ_10Qf-30_102846_O25</t>
  </si>
  <si>
    <t>RUBÍ_10Qf-30_102851_O25</t>
  </si>
  <si>
    <t>SAN AGUSTÍN_10Qf-30_102851_O25</t>
  </si>
  <si>
    <t>SAN AGUSTÍN_10Qfs1-30_102854_P25</t>
  </si>
  <si>
    <t>SAN AGUSTÍN_10Qfs1-30_102856_P25</t>
  </si>
  <si>
    <t>SAN GABRIEL_10Qf-30_102846_O25</t>
  </si>
  <si>
    <t>SAN GABRIEL_10Qf-30_102851_O25</t>
  </si>
  <si>
    <t>SAN ISIDRO_05Qd-61_102864_C25</t>
  </si>
  <si>
    <t>SAN ISIDRO_05Qd-61_102864_C45</t>
  </si>
  <si>
    <t>SAN ISIDRO_05Qd-61_102864_C60</t>
  </si>
  <si>
    <t>SAN ISIDRO_05Qd-61_102864_C63</t>
  </si>
  <si>
    <t>SAN ISIDRO_05Qd-61_102864_C64</t>
  </si>
  <si>
    <t>SAN ISIDRO_09QeL-38_102840_H15</t>
  </si>
  <si>
    <t>SAN ISIDRO_10Qf-30_102851_O25</t>
  </si>
  <si>
    <t>SAN JORGE_10Qf-30_102852_O25</t>
  </si>
  <si>
    <t>SAN MIGUEL_10Qf-30_102851_O25</t>
  </si>
  <si>
    <t>SAN PABLO_10Qf-30_102851_O25</t>
  </si>
  <si>
    <t>SAN PEDRO_10Qf-30_102851_O25</t>
  </si>
  <si>
    <t>SANTA ROSA_10Qf-30_102852_O25</t>
  </si>
  <si>
    <t>C85</t>
  </si>
  <si>
    <t>COLORADAS_05Qd-61_102865_C85</t>
  </si>
  <si>
    <t>PlátanoFríjolCaña paneleraBovinos DP</t>
  </si>
  <si>
    <t>C88</t>
  </si>
  <si>
    <t>COLORADAS_05Qd-61_102865_C88</t>
  </si>
  <si>
    <t>PlátanoGranadillaCaña paneleraBovinos DP</t>
  </si>
  <si>
    <t>C89</t>
  </si>
  <si>
    <t>COLORADAS_05Qd-61_102865_C89</t>
  </si>
  <si>
    <t>FríjolGranadillaCaña paneleraBovinos DP</t>
  </si>
  <si>
    <t>C102</t>
  </si>
  <si>
    <t>COLORADAS_05Qd-61_102865_C102</t>
  </si>
  <si>
    <t>PlátanoCaña paneleraYucaBovinos DP</t>
  </si>
  <si>
    <t>C103</t>
  </si>
  <si>
    <t>COLORADAS_05Qd-61_102865_C103</t>
  </si>
  <si>
    <t>FríjolCaña paneleraYucaBovinos DP</t>
  </si>
  <si>
    <t>C104</t>
  </si>
  <si>
    <t>COLORADAS_05Qd-61_102865_C104</t>
  </si>
  <si>
    <t>GranadillaCaña paneleraYucaBovinos DP</t>
  </si>
  <si>
    <t>C117</t>
  </si>
  <si>
    <t>COLORADAS_05Qd-61_102865_C117</t>
  </si>
  <si>
    <t>PlátanoCaña paneleraGulupaBovinos DP</t>
  </si>
  <si>
    <t>C118</t>
  </si>
  <si>
    <t>COLORADAS_05Qd-61_102865_C118</t>
  </si>
  <si>
    <t>FríjolCaña paneleraGulupaBovinos DP</t>
  </si>
  <si>
    <t>C119</t>
  </si>
  <si>
    <t>COLORADAS_05Qd-61_102865_C119</t>
  </si>
  <si>
    <t>GranadillaCaña paneleraGulupaBovinos DP</t>
  </si>
  <si>
    <t>C125</t>
  </si>
  <si>
    <t>COLORADAS_05Qd-61_102865_C125</t>
  </si>
  <si>
    <t>Caña paneleraYucaGulupaBovinos DP</t>
  </si>
  <si>
    <t>EL DIVISO_05Qd-61_102864_C85</t>
  </si>
  <si>
    <t>EL DIVISO_05Qd-61_102864_C88</t>
  </si>
  <si>
    <t>EL DIVISO_05Qd-61_102864_C89</t>
  </si>
  <si>
    <t>EL DIVISO_05Qd-61_102864_C102</t>
  </si>
  <si>
    <t>EL DIVISO_05Qd-61_102864_C103</t>
  </si>
  <si>
    <t>EL DIVISO_05Qd-61_102864_C104</t>
  </si>
  <si>
    <t>EL DIVISO_05Qd-61_102864_C117</t>
  </si>
  <si>
    <t>EL DIVISO_05Qd-61_102864_C118</t>
  </si>
  <si>
    <t>EL DIVISO_05Qd-61_102864_C119</t>
  </si>
  <si>
    <t>EL DIVISO_05Qd-61_102864_C125</t>
  </si>
  <si>
    <t>EL DORADO_05Qd-61_102864_C85</t>
  </si>
  <si>
    <t>EL DORADO_05Qd-61_102864_C88</t>
  </si>
  <si>
    <t>EL DORADO_05Qd-61_102864_C89</t>
  </si>
  <si>
    <t>EL DORADO_05Qd-61_102864_C102</t>
  </si>
  <si>
    <t>EL DORADO_05Qd-61_102864_C103</t>
  </si>
  <si>
    <t>EL DORADO_05Qd-61_102864_C104</t>
  </si>
  <si>
    <t>EL DORADO_05Qd-61_102864_C117</t>
  </si>
  <si>
    <t>EL DORADO_05Qd-61_102864_C118</t>
  </si>
  <si>
    <t>EL DORADO_05Qd-61_102864_C119</t>
  </si>
  <si>
    <t>EL DORADO_05Qd-61_102864_C125</t>
  </si>
  <si>
    <t>EL PLAYON_05Qd-61_102864_C85</t>
  </si>
  <si>
    <t>EL PLAYON_05Qd-61_102864_C88</t>
  </si>
  <si>
    <t>EL PLAYON_05Qd-61_102864_C89</t>
  </si>
  <si>
    <t>EL PLAYON_05Qd-61_102864_C102</t>
  </si>
  <si>
    <t>EL PLAYON_05Qd-61_102864_C103</t>
  </si>
  <si>
    <t>EL PLAYON_05Qd-61_102864_C104</t>
  </si>
  <si>
    <t>EL PLAYON_05Qd-61_102864_C117</t>
  </si>
  <si>
    <t>EL PLAYON_05Qd-61_102864_C118</t>
  </si>
  <si>
    <t>EL PLAYON_05Qd-61_102864_C119</t>
  </si>
  <si>
    <t>EL PLAYON_05Qd-61_102864_C125</t>
  </si>
  <si>
    <t>EL PLAYON_05Qd-61_102865_C85</t>
  </si>
  <si>
    <t>EL PLAYON_05Qd-61_102865_C88</t>
  </si>
  <si>
    <t>EL PLAYON_05Qd-61_102865_C89</t>
  </si>
  <si>
    <t>EL PLAYON_05Qd-61_102865_C102</t>
  </si>
  <si>
    <t>EL PLAYON_05Qd-61_102865_C103</t>
  </si>
  <si>
    <t>EL PLAYON_05Qd-61_102865_C104</t>
  </si>
  <si>
    <t>EL PLAYON_05Qd-61_102865_C117</t>
  </si>
  <si>
    <t>EL PLAYON_05Qd-61_102865_C118</t>
  </si>
  <si>
    <t>EL PLAYON_05Qd-61_102865_C119</t>
  </si>
  <si>
    <t>EL PLAYON_05Qd-61_102865_C125</t>
  </si>
  <si>
    <t>D50</t>
  </si>
  <si>
    <t>EL PLAYON_05Vd-61_102740_D50</t>
  </si>
  <si>
    <t>D53</t>
  </si>
  <si>
    <t>EL PLAYON_05Vd-61_102740_D53</t>
  </si>
  <si>
    <t>D54</t>
  </si>
  <si>
    <t>EL PLAYON_05Vd-61_102740_D54</t>
  </si>
  <si>
    <t>D67</t>
  </si>
  <si>
    <t>EL PLAYON_05Vd-61_102740_D67</t>
  </si>
  <si>
    <t>D68</t>
  </si>
  <si>
    <t>EL PLAYON_05Vd-61_102740_D68</t>
  </si>
  <si>
    <t>D69</t>
  </si>
  <si>
    <t>EL PLAYON_05Vd-61_102740_D69</t>
  </si>
  <si>
    <t>EL SILENCIO_05Qd-61_102864_C85</t>
  </si>
  <si>
    <t>EL SILENCIO_05Qd-61_102864_C88</t>
  </si>
  <si>
    <t>EL SILENCIO_05Qd-61_102864_C89</t>
  </si>
  <si>
    <t>EL SILENCIO_05Qd-61_102864_C102</t>
  </si>
  <si>
    <t>EL SILENCIO_05Qd-61_102864_C103</t>
  </si>
  <si>
    <t>EL SILENCIO_05Qd-61_102864_C104</t>
  </si>
  <si>
    <t>EL SILENCIO_05Qd-61_102864_C117</t>
  </si>
  <si>
    <t>EL SILENCIO_05Qd-61_102864_C118</t>
  </si>
  <si>
    <t>EL SILENCIO_05Qd-61_102864_C119</t>
  </si>
  <si>
    <t>EL SILENCIO_05Qd-61_102864_C125</t>
  </si>
  <si>
    <t>ESMERALDA BAJA_05Qd-61_102864_C85</t>
  </si>
  <si>
    <t>ESMERALDA BAJA_05Qd-61_102864_C88</t>
  </si>
  <si>
    <t>ESMERALDA BAJA_05Qd-61_102864_C89</t>
  </si>
  <si>
    <t>ESMERALDA BAJA_05Qd-61_102864_C102</t>
  </si>
  <si>
    <t>ESMERALDA BAJA_05Qd-61_102864_C103</t>
  </si>
  <si>
    <t>ESMERALDA BAJA_05Qd-61_102864_C104</t>
  </si>
  <si>
    <t>ESMERALDA BAJA_05Qd-61_102864_C117</t>
  </si>
  <si>
    <t>ESMERALDA BAJA_05Qd-61_102864_C118</t>
  </si>
  <si>
    <t>ESMERALDA BAJA_05Qd-61_102864_C119</t>
  </si>
  <si>
    <t>ESMERALDA BAJA_05Qd-61_102864_C125</t>
  </si>
  <si>
    <t>LA PRIMAVERA_05Qd-61_102864_C85</t>
  </si>
  <si>
    <t>LA PRIMAVERA_05Qd-61_102864_C88</t>
  </si>
  <si>
    <t>LA PRIMAVERA_05Qd-61_102864_C89</t>
  </si>
  <si>
    <t>LA PRIMAVERA_05Qd-61_102864_C102</t>
  </si>
  <si>
    <t>LA PRIMAVERA_05Qd-61_102864_C103</t>
  </si>
  <si>
    <t>LA PRIMAVERA_05Qd-61_102864_C104</t>
  </si>
  <si>
    <t>LA PRIMAVERA_05Qd-61_102864_C117</t>
  </si>
  <si>
    <t>LA PRIMAVERA_05Qd-61_102864_C118</t>
  </si>
  <si>
    <t>LA PRIMAVERA_05Qd-61_102864_C119</t>
  </si>
  <si>
    <t>LA PRIMAVERA_05Qd-61_102864_C125</t>
  </si>
  <si>
    <t>LOS ANDES_05Qd-61_102864_C85</t>
  </si>
  <si>
    <t>LOS ANDES_05Qd-61_102864_C88</t>
  </si>
  <si>
    <t>LOS ANDES_05Qd-61_102864_C89</t>
  </si>
  <si>
    <t>LOS ANDES_05Qd-61_102864_C102</t>
  </si>
  <si>
    <t>LOS ANDES_05Qd-61_102864_C103</t>
  </si>
  <si>
    <t>LOS ANDES_05Qd-61_102864_C104</t>
  </si>
  <si>
    <t>LOS ANDES_05Qd-61_102864_C117</t>
  </si>
  <si>
    <t>LOS ANDES_05Qd-61_102864_C118</t>
  </si>
  <si>
    <t>LOS ANDES_05Qd-61_102864_C119</t>
  </si>
  <si>
    <t>LOS ANDES_05Qd-61_102864_C125</t>
  </si>
  <si>
    <t>LOS MANTOS_05Qd-61_102864_C85</t>
  </si>
  <si>
    <t>LOS MANTOS_05Qd-61_102864_C88</t>
  </si>
  <si>
    <t>LOS MANTOS_05Qd-61_102864_C89</t>
  </si>
  <si>
    <t>LOS MANTOS_05Qd-61_102864_C102</t>
  </si>
  <si>
    <t>LOS MANTOS_05Qd-61_102864_C103</t>
  </si>
  <si>
    <t>LOS MANTOS_05Qd-61_102864_C104</t>
  </si>
  <si>
    <t>LOS MANTOS_05Qd-61_102864_C117</t>
  </si>
  <si>
    <t>LOS MANTOS_05Qd-61_102864_C118</t>
  </si>
  <si>
    <t>LOS MANTOS_05Qd-61_102864_C119</t>
  </si>
  <si>
    <t>LOS MANTOS_05Qd-61_102864_C125</t>
  </si>
  <si>
    <t>MAQUENCAL_05Qd-61_102864_C85</t>
  </si>
  <si>
    <t>MAQUENCAL_05Qd-61_102864_C88</t>
  </si>
  <si>
    <t>MAQUENCAL_05Qd-61_102864_C89</t>
  </si>
  <si>
    <t>MAQUENCAL_05Qd-61_102864_C102</t>
  </si>
  <si>
    <t>MAQUENCAL_05Qd-61_102864_C103</t>
  </si>
  <si>
    <t>MAQUENCAL_05Qd-61_102864_C104</t>
  </si>
  <si>
    <t>MAQUENCAL_05Qd-61_102864_C117</t>
  </si>
  <si>
    <t>MAQUENCAL_05Qd-61_102864_C118</t>
  </si>
  <si>
    <t>MAQUENCAL_05Qd-61_102864_C119</t>
  </si>
  <si>
    <t>MAQUENCAL_05Qd-61_102864_C125</t>
  </si>
  <si>
    <t>MAQUENCAL_05Vd-61_102740_D50</t>
  </si>
  <si>
    <t>MAQUENCAL_05Vd-61_102740_D53</t>
  </si>
  <si>
    <t>MAQUENCAL_05Vd-61_102740_D54</t>
  </si>
  <si>
    <t>MAQUENCAL_05Vd-61_102740_D67</t>
  </si>
  <si>
    <t>MAQUENCAL_05Vd-61_102740_D68</t>
  </si>
  <si>
    <t>MAQUENCAL_05Vd-61_102740_D69</t>
  </si>
  <si>
    <t>OASIS BAJO_05Qd-61_102864_C85</t>
  </si>
  <si>
    <t>OASIS BAJO_05Qd-61_102864_C88</t>
  </si>
  <si>
    <t>OASIS BAJO_05Qd-61_102864_C89</t>
  </si>
  <si>
    <t>OASIS BAJO_05Qd-61_102864_C102</t>
  </si>
  <si>
    <t>OASIS BAJO_05Qd-61_102864_C103</t>
  </si>
  <si>
    <t>OASIS BAJO_05Qd-61_102864_C104</t>
  </si>
  <si>
    <t>OASIS BAJO_05Qd-61_102864_C117</t>
  </si>
  <si>
    <t>OASIS BAJO_05Qd-61_102864_C118</t>
  </si>
  <si>
    <t>OASIS BAJO_05Qd-61_102864_C119</t>
  </si>
  <si>
    <t>OASIS BAJO_05Qd-61_102864_C125</t>
  </si>
  <si>
    <t>PUEBLITO_05Qd-61_102864_C85</t>
  </si>
  <si>
    <t>PUEBLITO_05Qd-61_102864_C88</t>
  </si>
  <si>
    <t>PUEBLITO_05Qd-61_102864_C89</t>
  </si>
  <si>
    <t>PUEBLITO_05Qd-61_102864_C102</t>
  </si>
  <si>
    <t>PUEBLITO_05Qd-61_102864_C103</t>
  </si>
  <si>
    <t>PUEBLITO_05Qd-61_102864_C104</t>
  </si>
  <si>
    <t>PUEBLITO_05Qd-61_102864_C117</t>
  </si>
  <si>
    <t>PUEBLITO_05Qd-61_102864_C118</t>
  </si>
  <si>
    <t>PUEBLITO_05Qd-61_102864_C119</t>
  </si>
  <si>
    <t>PUEBLITO_05Qd-61_102864_C125</t>
  </si>
  <si>
    <t>SAN ISIDRO_05Qd-61_102864_C85</t>
  </si>
  <si>
    <t>SAN ISIDRO_05Qd-61_102864_C88</t>
  </si>
  <si>
    <t>SAN ISIDRO_05Qd-61_102864_C89</t>
  </si>
  <si>
    <t>SAN ISIDRO_05Qd-61_102864_C102</t>
  </si>
  <si>
    <t>SAN ISIDRO_05Qd-61_102864_C103</t>
  </si>
  <si>
    <t>SAN ISIDRO_05Qd-61_102864_C104</t>
  </si>
  <si>
    <t>SAN ISIDRO_05Qd-61_102864_C117</t>
  </si>
  <si>
    <t>SAN ISIDRO_05Qd-61_102864_C118</t>
  </si>
  <si>
    <t>SAN ISIDRO_05Qd-61_102864_C119</t>
  </si>
  <si>
    <t>SAN ISIDRO_05Qd-61_102864_C125</t>
  </si>
  <si>
    <t>C184</t>
  </si>
  <si>
    <t>COLORADAS_05Qd-61_102865_C184</t>
  </si>
  <si>
    <t>CaféPlátanoBovinos DPPiscicultura cachama</t>
  </si>
  <si>
    <t>C186</t>
  </si>
  <si>
    <t>COLORADAS_05Qd-61_102865_C186</t>
  </si>
  <si>
    <t>CaféFríjolBovinos DPPiscicultura cachama</t>
  </si>
  <si>
    <t>C189</t>
  </si>
  <si>
    <t>COLORADAS_05Qd-61_102865_C189</t>
  </si>
  <si>
    <t>CaféGranadillaBovinos DPPiscicultura cachama</t>
  </si>
  <si>
    <t>C198</t>
  </si>
  <si>
    <t>COLORADAS_05Qd-61_102865_C198</t>
  </si>
  <si>
    <t>CaféYucaBovinos DPPiscicultura cachama</t>
  </si>
  <si>
    <t>C204</t>
  </si>
  <si>
    <t>COLORADAS_05Qd-61_102865_C204</t>
  </si>
  <si>
    <t>CaféGulupaBovinos DPPiscicultura cachama</t>
  </si>
  <si>
    <t>EL DIVISO_05Qd-61_102864_C184</t>
  </si>
  <si>
    <t>EL DIVISO_05Qd-61_102864_C186</t>
  </si>
  <si>
    <t>EL DIVISO_05Qd-61_102864_C189</t>
  </si>
  <si>
    <t>EL DIVISO_05Qd-61_102864_C198</t>
  </si>
  <si>
    <t>EL DIVISO_05Qd-61_102864_C204</t>
  </si>
  <si>
    <t>EL DORADO_05Qd-61_102864_C184</t>
  </si>
  <si>
    <t>EL DORADO_05Qd-61_102864_C186</t>
  </si>
  <si>
    <t>EL DORADO_05Qd-61_102864_C189</t>
  </si>
  <si>
    <t>EL DORADO_05Qd-61_102864_C198</t>
  </si>
  <si>
    <t>EL DORADO_05Qd-61_102864_C204</t>
  </si>
  <si>
    <t>EL PLAYON_05Qd-61_102864_C184</t>
  </si>
  <si>
    <t>EL PLAYON_05Qd-61_102864_C186</t>
  </si>
  <si>
    <t>EL PLAYON_05Qd-61_102864_C189</t>
  </si>
  <si>
    <t>EL PLAYON_05Qd-61_102864_C198</t>
  </si>
  <si>
    <t>EL PLAYON_05Qd-61_102864_C204</t>
  </si>
  <si>
    <t>EL PLAYON_05Qd-61_102865_C184</t>
  </si>
  <si>
    <t>EL PLAYON_05Qd-61_102865_C186</t>
  </si>
  <si>
    <t>EL PLAYON_05Qd-61_102865_C189</t>
  </si>
  <si>
    <t>EL PLAYON_05Qd-61_102865_C198</t>
  </si>
  <si>
    <t>EL PLAYON_05Qd-61_102865_C204</t>
  </si>
  <si>
    <t>D107</t>
  </si>
  <si>
    <t>EL PLAYON_05Vd-61_102740_D107</t>
  </si>
  <si>
    <t>D109</t>
  </si>
  <si>
    <t>EL PLAYON_05Vd-61_102740_D109</t>
  </si>
  <si>
    <t>D112</t>
  </si>
  <si>
    <t>EL PLAYON_05Vd-61_102740_D112</t>
  </si>
  <si>
    <t>D121</t>
  </si>
  <si>
    <t>EL PLAYON_05Vd-61_102740_D121</t>
  </si>
  <si>
    <t>EL SILENCIO_05Qd-61_102864_C184</t>
  </si>
  <si>
    <t>EL SILENCIO_05Qd-61_102864_C186</t>
  </si>
  <si>
    <t>EL SILENCIO_05Qd-61_102864_C189</t>
  </si>
  <si>
    <t>EL SILENCIO_05Qd-61_102864_C198</t>
  </si>
  <si>
    <t>EL SILENCIO_05Qd-61_102864_C204</t>
  </si>
  <si>
    <t>ESMERALDA BAJA_05Qd-61_102864_C184</t>
  </si>
  <si>
    <t>ESMERALDA BAJA_05Qd-61_102864_C186</t>
  </si>
  <si>
    <t>ESMERALDA BAJA_05Qd-61_102864_C189</t>
  </si>
  <si>
    <t>ESMERALDA BAJA_05Qd-61_102864_C198</t>
  </si>
  <si>
    <t>ESMERALDA BAJA_05Qd-61_102864_C204</t>
  </si>
  <si>
    <t>LA PRIMAVERA_05Qd-61_102864_C184</t>
  </si>
  <si>
    <t>LA PRIMAVERA_05Qd-61_102864_C186</t>
  </si>
  <si>
    <t>LA PRIMAVERA_05Qd-61_102864_C189</t>
  </si>
  <si>
    <t>LA PRIMAVERA_05Qd-61_102864_C198</t>
  </si>
  <si>
    <t>LA PRIMAVERA_05Qd-61_102864_C204</t>
  </si>
  <si>
    <t>LOS ANDES_05Qd-61_102864_C184</t>
  </si>
  <si>
    <t>LOS ANDES_05Qd-61_102864_C186</t>
  </si>
  <si>
    <t>LOS ANDES_05Qd-61_102864_C189</t>
  </si>
  <si>
    <t>LOS ANDES_05Qd-61_102864_C198</t>
  </si>
  <si>
    <t>LOS ANDES_05Qd-61_102864_C204</t>
  </si>
  <si>
    <t>LOS MANTOS_05Qd-61_102864_C184</t>
  </si>
  <si>
    <t>LOS MANTOS_05Qd-61_102864_C186</t>
  </si>
  <si>
    <t>LOS MANTOS_05Qd-61_102864_C189</t>
  </si>
  <si>
    <t>LOS MANTOS_05Qd-61_102864_C198</t>
  </si>
  <si>
    <t>LOS MANTOS_05Qd-61_102864_C204</t>
  </si>
  <si>
    <t>MAQUENCAL_05Qd-61_102864_C184</t>
  </si>
  <si>
    <t>MAQUENCAL_05Qd-61_102864_C186</t>
  </si>
  <si>
    <t>MAQUENCAL_05Qd-61_102864_C189</t>
  </si>
  <si>
    <t>MAQUENCAL_05Qd-61_102864_C198</t>
  </si>
  <si>
    <t>MAQUENCAL_05Qd-61_102864_C204</t>
  </si>
  <si>
    <t>MAQUENCAL_05Vd-61_102740_D107</t>
  </si>
  <si>
    <t>MAQUENCAL_05Vd-61_102740_D109</t>
  </si>
  <si>
    <t>MAQUENCAL_05Vd-61_102740_D112</t>
  </si>
  <si>
    <t>MAQUENCAL_05Vd-61_102740_D121</t>
  </si>
  <si>
    <t>OASIS BAJO_05Qd-61_102864_C184</t>
  </si>
  <si>
    <t>OASIS BAJO_05Qd-61_102864_C186</t>
  </si>
  <si>
    <t>OASIS BAJO_05Qd-61_102864_C189</t>
  </si>
  <si>
    <t>OASIS BAJO_05Qd-61_102864_C198</t>
  </si>
  <si>
    <t>OASIS BAJO_05Qd-61_102864_C204</t>
  </si>
  <si>
    <t>PUEBLITO_05Qd-61_102864_C184</t>
  </si>
  <si>
    <t>PUEBLITO_05Qd-61_102864_C186</t>
  </si>
  <si>
    <t>PUEBLITO_05Qd-61_102864_C189</t>
  </si>
  <si>
    <t>PUEBLITO_05Qd-61_102864_C198</t>
  </si>
  <si>
    <t>PUEBLITO_05Qd-61_102864_C204</t>
  </si>
  <si>
    <t>SAN ISIDRO_05Qd-61_102864_C184</t>
  </si>
  <si>
    <t>SAN ISIDRO_05Qd-61_102864_C186</t>
  </si>
  <si>
    <t>SAN ISIDRO_05Qd-61_102864_C189</t>
  </si>
  <si>
    <t>SAN ISIDRO_05Qd-61_102864_C198</t>
  </si>
  <si>
    <t>SAN ISIDRO_05Qd-61_102864_C204</t>
  </si>
  <si>
    <t>O5</t>
  </si>
  <si>
    <t>ALTAMIRA_10Qf-30_102851_O5</t>
  </si>
  <si>
    <t>CaféPlátanoFríjolAguacate</t>
  </si>
  <si>
    <t>O19</t>
  </si>
  <si>
    <t>ALTAMIRA_10Qf-30_102851_O19</t>
  </si>
  <si>
    <t>CaféPlátanoFríjolGulupa</t>
  </si>
  <si>
    <t>O22</t>
  </si>
  <si>
    <t>ALTAMIRA_10Qf-30_102851_O22</t>
  </si>
  <si>
    <t>CaféPlátanoAguacateGulupa</t>
  </si>
  <si>
    <t>O24</t>
  </si>
  <si>
    <t>ALTAMIRA_10Qf-30_102851_O24</t>
  </si>
  <si>
    <t>CaféFríjolAguacateGulupa</t>
  </si>
  <si>
    <t>H5</t>
  </si>
  <si>
    <t>BARRANQUILLA_09QeL-38_102840_H5</t>
  </si>
  <si>
    <t>CaféPlátanoFríjolGranadilla</t>
  </si>
  <si>
    <t>H9</t>
  </si>
  <si>
    <t>BARRANQUILLA_09QeL-38_102840_H9</t>
  </si>
  <si>
    <t>H12</t>
  </si>
  <si>
    <t>BARRANQUILLA_09QeL-38_102840_H12</t>
  </si>
  <si>
    <t>CaféPlátanoGranadillaGulupa</t>
  </si>
  <si>
    <t>H14</t>
  </si>
  <si>
    <t>BARRANQUILLA_09QeL-38_102840_H14</t>
  </si>
  <si>
    <t>CaféFríjolGranadillaGulupa</t>
  </si>
  <si>
    <t>BARRANQUILLA_10Qf-30_102851_O5</t>
  </si>
  <si>
    <t>BARRANQUILLA_10Qf-30_102851_O19</t>
  </si>
  <si>
    <t>BARRANQUILLA_10Qf-30_102851_O22</t>
  </si>
  <si>
    <t>BARRANQUILLA_10Qf-30_102851_O24</t>
  </si>
  <si>
    <t>BETULIA_10Qf-30_102852_O5</t>
  </si>
  <si>
    <t>BETULIA_10Qf-30_102852_O19</t>
  </si>
  <si>
    <t>BETULIA_10Qf-30_102852_O22</t>
  </si>
  <si>
    <t>BETULIA_10Qf-30_102852_O24</t>
  </si>
  <si>
    <t>BILBAO_10Qf-30_102852_O5</t>
  </si>
  <si>
    <t>BILBAO_10Qf-30_102852_O19</t>
  </si>
  <si>
    <t>BILBAO_10Qf-30_102852_O22</t>
  </si>
  <si>
    <t>BILBAO_10Qf-30_102852_O24</t>
  </si>
  <si>
    <t>BOLIVIA_10Qf-30_102852_O5</t>
  </si>
  <si>
    <t>BOLIVIA_10Qf-30_102852_O19</t>
  </si>
  <si>
    <t>BOLIVIA_10Qf-30_102852_O22</t>
  </si>
  <si>
    <t>BOLIVIA_10Qf-30_102852_O24</t>
  </si>
  <si>
    <t>BRUCELAS_10Qf-30_102851_O5</t>
  </si>
  <si>
    <t>BRUCELAS_10Qf-30_102851_O19</t>
  </si>
  <si>
    <t>BRUCELAS_10Qf-30_102851_O22</t>
  </si>
  <si>
    <t>BRUCELAS_10Qf-30_102851_O24</t>
  </si>
  <si>
    <t>BUENOS AIRES_10Qf-30_102852_O5</t>
  </si>
  <si>
    <t>BUENOS AIRES_10Qf-30_102852_O19</t>
  </si>
  <si>
    <t>BUENOS AIRES_10Qf-30_102852_O22</t>
  </si>
  <si>
    <t>BUENOS AIRES_10Qf-30_102852_O24</t>
  </si>
  <si>
    <t>CAICEDONIA_10Qf-30_102848_O5</t>
  </si>
  <si>
    <t>CAICEDONIA_10Qf-30_102848_O19</t>
  </si>
  <si>
    <t>CAICEDONIA_10Qf-30_102848_O22</t>
  </si>
  <si>
    <t>CAICEDONIA_10Qf-30_102848_O24</t>
  </si>
  <si>
    <t>CAICEDONIA_10Qf-30_102851_O5</t>
  </si>
  <si>
    <t>CAICEDONIA_10Qf-30_102851_O19</t>
  </si>
  <si>
    <t>CAICEDONIA_10Qf-30_102851_O22</t>
  </si>
  <si>
    <t>CAICEDONIA_10Qf-30_102851_O24</t>
  </si>
  <si>
    <t>CIQUILLA_10Qf-30_102852_O5</t>
  </si>
  <si>
    <t>CIQUILLA_10Qf-30_102852_O19</t>
  </si>
  <si>
    <t>CIQUILLA_10Qf-30_102852_O22</t>
  </si>
  <si>
    <t>CIQUILLA_10Qf-30_102852_O24</t>
  </si>
  <si>
    <t>C5</t>
  </si>
  <si>
    <t>COLORADAS_05Qd-61_102865_C5</t>
  </si>
  <si>
    <t>C19</t>
  </si>
  <si>
    <t>COLORADAS_05Qd-61_102865_C19</t>
  </si>
  <si>
    <t>CaféPlátanoFríjolYuca</t>
  </si>
  <si>
    <t>C22</t>
  </si>
  <si>
    <t>COLORADAS_05Qd-61_102865_C22</t>
  </si>
  <si>
    <t>CaféPlátanoGranadillaYuca</t>
  </si>
  <si>
    <t>C24</t>
  </si>
  <si>
    <t>COLORADAS_05Qd-61_102865_C24</t>
  </si>
  <si>
    <t>CaféFríjolGranadillaYuca</t>
  </si>
  <si>
    <t>C39</t>
  </si>
  <si>
    <t>COLORADAS_05Qd-61_102865_C39</t>
  </si>
  <si>
    <t>C42</t>
  </si>
  <si>
    <t>COLORADAS_05Qd-61_102865_C42</t>
  </si>
  <si>
    <t>C44</t>
  </si>
  <si>
    <t>COLORADAS_05Qd-61_102865_C44</t>
  </si>
  <si>
    <t>C57</t>
  </si>
  <si>
    <t>COLORADAS_05Qd-61_102865_C57</t>
  </si>
  <si>
    <t>CaféPlátanoYucaGulupa</t>
  </si>
  <si>
    <t>C59</t>
  </si>
  <si>
    <t>COLORADAS_05Qd-61_102865_C59</t>
  </si>
  <si>
    <t>CaféFríjolYucaGulupa</t>
  </si>
  <si>
    <t>C62</t>
  </si>
  <si>
    <t>COLORADAS_05Qd-61_102865_C62</t>
  </si>
  <si>
    <t>CaféGranadillaYucaGulupa</t>
  </si>
  <si>
    <t>COLORADAS_10Qf-30_102851_O5</t>
  </si>
  <si>
    <t>COLORADAS_10Qf-30_102851_O19</t>
  </si>
  <si>
    <t>COLORADAS_10Qf-30_102851_O22</t>
  </si>
  <si>
    <t>COLORADAS_10Qf-30_102851_O24</t>
  </si>
  <si>
    <t>CRISTALINA_10Qf-30_102852_O5</t>
  </si>
  <si>
    <t>CRISTALINA_10Qf-30_102852_O19</t>
  </si>
  <si>
    <t>CRISTALINA_10Qf-30_102852_O22</t>
  </si>
  <si>
    <t>CRISTALINA_10Qf-30_102852_O24</t>
  </si>
  <si>
    <t>EL CAIMÁN_10Qf-30_102851_O5</t>
  </si>
  <si>
    <t>EL CAIMÁN_10Qf-30_102851_O19</t>
  </si>
  <si>
    <t>EL CAIMÁN_10Qf-30_102851_O22</t>
  </si>
  <si>
    <t>EL CAIMÁN_10Qf-30_102851_O24</t>
  </si>
  <si>
    <t>EL CASTILLO_10Qf-30_102852_O5</t>
  </si>
  <si>
    <t>EL CASTILLO_10Qf-30_102852_O19</t>
  </si>
  <si>
    <t>EL CASTILLO_10Qf-30_102852_O22</t>
  </si>
  <si>
    <t>EL CASTILLO_10Qf-30_102852_O24</t>
  </si>
  <si>
    <t>EL DIAMANTE_09QeL-38_102840_H5</t>
  </si>
  <si>
    <t>EL DIAMANTE_09QeL-38_102840_H9</t>
  </si>
  <si>
    <t>EL DIAMANTE_09QeL-38_102840_H12</t>
  </si>
  <si>
    <t>EL DIAMANTE_09QeL-38_102840_H14</t>
  </si>
  <si>
    <t>EL DIAMANTE_10Qf-30_102851_O5</t>
  </si>
  <si>
    <t>EL DIAMANTE_10Qf-30_102851_O19</t>
  </si>
  <si>
    <t>EL DIAMANTE_10Qf-30_102851_O22</t>
  </si>
  <si>
    <t>EL DIAMANTE_10Qf-30_102851_O24</t>
  </si>
  <si>
    <t>EL DIVISO_05Qd-61_102864_C5</t>
  </si>
  <si>
    <t>EL DIVISO_05Qd-61_102864_C19</t>
  </si>
  <si>
    <t>EL DIVISO_05Qd-61_102864_C22</t>
  </si>
  <si>
    <t>EL DIVISO_05Qd-61_102864_C24</t>
  </si>
  <si>
    <t>EL DIVISO_05Qd-61_102864_C39</t>
  </si>
  <si>
    <t>EL DIVISO_05Qd-61_102864_C42</t>
  </si>
  <si>
    <t>EL DIVISO_05Qd-61_102864_C44</t>
  </si>
  <si>
    <t>EL DIVISO_05Qd-61_102864_C57</t>
  </si>
  <si>
    <t>EL DIVISO_05Qd-61_102864_C59</t>
  </si>
  <si>
    <t>EL DIVISO_05Qd-61_102864_C62</t>
  </si>
  <si>
    <t>EL DIVISO_10Qf-30_102851_O5</t>
  </si>
  <si>
    <t>EL DIVISO_10Qf-30_102851_O19</t>
  </si>
  <si>
    <t>EL DIVISO_10Qf-30_102851_O22</t>
  </si>
  <si>
    <t>EL DIVISO_10Qf-30_102851_O24</t>
  </si>
  <si>
    <t>P5</t>
  </si>
  <si>
    <t>EL DIVISO_10Qfs1-30_102856_P5</t>
  </si>
  <si>
    <t>P19</t>
  </si>
  <si>
    <t>EL DIVISO_10Qfs1-30_102856_P19</t>
  </si>
  <si>
    <t>P22</t>
  </si>
  <si>
    <t>EL DIVISO_10Qfs1-30_102856_P22</t>
  </si>
  <si>
    <t>P24</t>
  </si>
  <si>
    <t>EL DIVISO_10Qfs1-30_102856_P24</t>
  </si>
  <si>
    <t>EL DORADO_05Qd-61_102864_C5</t>
  </si>
  <si>
    <t>EL DORADO_05Qd-61_102864_C19</t>
  </si>
  <si>
    <t>EL DORADO_05Qd-61_102864_C22</t>
  </si>
  <si>
    <t>EL DORADO_05Qd-61_102864_C24</t>
  </si>
  <si>
    <t>EL DORADO_05Qd-61_102864_C39</t>
  </si>
  <si>
    <t>EL DORADO_05Qd-61_102864_C42</t>
  </si>
  <si>
    <t>EL DORADO_05Qd-61_102864_C44</t>
  </si>
  <si>
    <t>EL DORADO_05Qd-61_102864_C57</t>
  </si>
  <si>
    <t>EL DORADO_05Qd-61_102864_C59</t>
  </si>
  <si>
    <t>EL DORADO_05Qd-61_102864_C62</t>
  </si>
  <si>
    <t>EL DORADO_10Qf-30_102851_O5</t>
  </si>
  <si>
    <t>EL DORADO_10Qf-30_102851_O19</t>
  </si>
  <si>
    <t>EL DORADO_10Qf-30_102851_O22</t>
  </si>
  <si>
    <t>EL DORADO_10Qf-30_102851_O24</t>
  </si>
  <si>
    <t>EL DORADO_10Qfs1-30_102854_P5</t>
  </si>
  <si>
    <t>EL DORADO_10Qfs1-30_102854_P19</t>
  </si>
  <si>
    <t>EL DORADO_10Qfs1-30_102854_P22</t>
  </si>
  <si>
    <t>EL DORADO_10Qfs1-30_102854_P24</t>
  </si>
  <si>
    <t>EL EDÉN_10Qf-30_102848_O5</t>
  </si>
  <si>
    <t>EL EDÉN_10Qf-30_102848_O19</t>
  </si>
  <si>
    <t>EL EDÉN_10Qf-30_102848_O22</t>
  </si>
  <si>
    <t>EL EDÉN_10Qf-30_102848_O24</t>
  </si>
  <si>
    <t>EL EDÉN_10Qf-30_102851_O5</t>
  </si>
  <si>
    <t>EL EDÉN_10Qf-30_102851_O19</t>
  </si>
  <si>
    <t>EL EDÉN_10Qf-30_102851_O22</t>
  </si>
  <si>
    <t>EL EDÉN_10Qf-30_102851_O24</t>
  </si>
  <si>
    <t>EL JARDÍN_10Qf-30_102851_O5</t>
  </si>
  <si>
    <t>EL JARDÍN_10Qf-30_102851_O19</t>
  </si>
  <si>
    <t>EL JARDÍN_10Qf-30_102851_O22</t>
  </si>
  <si>
    <t>EL JARDÍN_10Qf-30_102851_O24</t>
  </si>
  <si>
    <t>EL JORDÁN_10Qf-30_102851_O5</t>
  </si>
  <si>
    <t>EL JORDÁN_10Qf-30_102851_O19</t>
  </si>
  <si>
    <t>EL JORDÁN_10Qf-30_102851_O22</t>
  </si>
  <si>
    <t>EL JORDÁN_10Qf-30_102851_O24</t>
  </si>
  <si>
    <t>EL MIRADOR_09QeL-38_102840_H5</t>
  </si>
  <si>
    <t>EL MIRADOR_09QeL-38_102840_H9</t>
  </si>
  <si>
    <t>EL MIRADOR_09QeL-38_102840_H12</t>
  </si>
  <si>
    <t>EL MIRADOR_09QeL-38_102840_H14</t>
  </si>
  <si>
    <t>I5</t>
  </si>
  <si>
    <t>EL MIRADOR_09QeLs1-38_102841_I5</t>
  </si>
  <si>
    <t>I9</t>
  </si>
  <si>
    <t>EL MIRADOR_09QeLs1-38_102841_I9</t>
  </si>
  <si>
    <t>I12</t>
  </si>
  <si>
    <t>EL MIRADOR_09QeLs1-38_102841_I12</t>
  </si>
  <si>
    <t>I14</t>
  </si>
  <si>
    <t>EL MIRADOR_09QeLs1-38_102841_I14</t>
  </si>
  <si>
    <t>EL NAZARENO_09QeL-38_102840_H5</t>
  </si>
  <si>
    <t>EL NAZARENO_09QeL-38_102840_H9</t>
  </si>
  <si>
    <t>EL NAZARENO_09QeL-38_102840_H12</t>
  </si>
  <si>
    <t>EL NAZARENO_09QeL-38_102840_H14</t>
  </si>
  <si>
    <t>EL NAZARENO_10Qf-30_102851_O5</t>
  </si>
  <si>
    <t>EL NAZARENO_10Qf-30_102851_O19</t>
  </si>
  <si>
    <t>EL NAZARENO_10Qf-30_102851_O22</t>
  </si>
  <si>
    <t>EL NAZARENO_10Qf-30_102851_O24</t>
  </si>
  <si>
    <t>EL PARAÍSO_10Qf-30_102846_O5</t>
  </si>
  <si>
    <t>EL PARAÍSO_10Qf-30_102846_O19</t>
  </si>
  <si>
    <t>EL PARAÍSO_10Qf-30_102846_O22</t>
  </si>
  <si>
    <t>EL PARAÍSO_10Qf-30_102846_O24</t>
  </si>
  <si>
    <t>EL PARAÍSO_10Qf-30_102847_O5</t>
  </si>
  <si>
    <t>EL PARAÍSO_10Qf-30_102847_O19</t>
  </si>
  <si>
    <t>EL PARAÍSO_10Qf-30_102847_O22</t>
  </si>
  <si>
    <t>EL PARAÍSO_10Qf-30_102847_O24</t>
  </si>
  <si>
    <t>EL PARAÍSO_10Qf-30_102851_O5</t>
  </si>
  <si>
    <t>EL PARAÍSO_10Qf-30_102851_O19</t>
  </si>
  <si>
    <t>EL PARAÍSO_10Qf-30_102851_O22</t>
  </si>
  <si>
    <t>EL PARAÍSO_10Qf-30_102851_O24</t>
  </si>
  <si>
    <t>EL PLAYON_05Qd-61_102864_C5</t>
  </si>
  <si>
    <t>EL PLAYON_05Qd-61_102864_C19</t>
  </si>
  <si>
    <t>EL PLAYON_05Qd-61_102864_C22</t>
  </si>
  <si>
    <t>EL PLAYON_05Qd-61_102864_C24</t>
  </si>
  <si>
    <t>EL PLAYON_05Qd-61_102864_C39</t>
  </si>
  <si>
    <t>EL PLAYON_05Qd-61_102864_C42</t>
  </si>
  <si>
    <t>EL PLAYON_05Qd-61_102864_C44</t>
  </si>
  <si>
    <t>EL PLAYON_05Qd-61_102864_C57</t>
  </si>
  <si>
    <t>EL PLAYON_05Qd-61_102864_C59</t>
  </si>
  <si>
    <t>EL PLAYON_05Qd-61_102864_C62</t>
  </si>
  <si>
    <t>EL PLAYON_05Qd-61_102865_C5</t>
  </si>
  <si>
    <t>EL PLAYON_05Qd-61_102865_C19</t>
  </si>
  <si>
    <t>EL PLAYON_05Qd-61_102865_C22</t>
  </si>
  <si>
    <t>EL PLAYON_05Qd-61_102865_C24</t>
  </si>
  <si>
    <t>EL PLAYON_05Qd-61_102865_C39</t>
  </si>
  <si>
    <t>EL PLAYON_05Qd-61_102865_C42</t>
  </si>
  <si>
    <t>EL PLAYON_05Qd-61_102865_C44</t>
  </si>
  <si>
    <t>EL PLAYON_05Qd-61_102865_C57</t>
  </si>
  <si>
    <t>EL PLAYON_05Qd-61_102865_C59</t>
  </si>
  <si>
    <t>EL PLAYON_05Qd-61_102865_C62</t>
  </si>
  <si>
    <t>D5</t>
  </si>
  <si>
    <t>EL PLAYON_05Vd-61_102740_D5</t>
  </si>
  <si>
    <t>D19</t>
  </si>
  <si>
    <t>EL PLAYON_05Vd-61_102740_D19</t>
  </si>
  <si>
    <t>D22</t>
  </si>
  <si>
    <t>EL PLAYON_05Vd-61_102740_D22</t>
  </si>
  <si>
    <t>D24</t>
  </si>
  <si>
    <t>EL PLAYON_05Vd-61_102740_D24</t>
  </si>
  <si>
    <t>K9</t>
  </si>
  <si>
    <t>EL PLAYON_09Qf-38_102861_K9</t>
  </si>
  <si>
    <t>EL PLAYON_10Qf-30_102851_O5</t>
  </si>
  <si>
    <t>EL PLAYON_10Qf-30_102851_O19</t>
  </si>
  <si>
    <t>EL PLAYON_10Qf-30_102851_O22</t>
  </si>
  <si>
    <t>EL PLAYON_10Qf-30_102851_O24</t>
  </si>
  <si>
    <t>EL PORVENIR_10Qf-30_102852_O5</t>
  </si>
  <si>
    <t>EL PORVENIR_10Qf-30_102852_O19</t>
  </si>
  <si>
    <t>EL PORVENIR_10Qf-30_102852_O22</t>
  </si>
  <si>
    <t>EL PORVENIR_10Qf-30_102852_O24</t>
  </si>
  <si>
    <t>EL PORVENIR_10Qfs1-30_102857_P5</t>
  </si>
  <si>
    <t>EL PORVENIR_10Qfs1-30_102857_P19</t>
  </si>
  <si>
    <t>EL PORVENIR_10Qfs1-30_102857_P22</t>
  </si>
  <si>
    <t>EL PORVENIR_10Qfs1-30_102857_P24</t>
  </si>
  <si>
    <t>EL PROGRESO_10Qf-30_102851_O5</t>
  </si>
  <si>
    <t>EL PROGRESO_10Qf-30_102851_O19</t>
  </si>
  <si>
    <t>EL PROGRESO_10Qf-30_102851_O22</t>
  </si>
  <si>
    <t>EL PROGRESO_10Qf-30_102851_O24</t>
  </si>
  <si>
    <t>Q5</t>
  </si>
  <si>
    <t>EL PROGRESO_10Rf-30_102964_Q5</t>
  </si>
  <si>
    <t>Q18</t>
  </si>
  <si>
    <t>EL PROGRESO_10Rf-30_102964_Q18</t>
  </si>
  <si>
    <t>Q22</t>
  </si>
  <si>
    <t>EL PROGRESO_10Rf-30_102964_Q22</t>
  </si>
  <si>
    <t>EL RECREO_10Qf-30_102852_O5</t>
  </si>
  <si>
    <t>EL RECREO_10Qf-30_102852_O19</t>
  </si>
  <si>
    <t>EL RECREO_10Qf-30_102852_O22</t>
  </si>
  <si>
    <t>EL RECREO_10Qf-30_102852_O24</t>
  </si>
  <si>
    <t>EL SILENCIO_05Qd-61_102864_C5</t>
  </si>
  <si>
    <t>EL SILENCIO_05Qd-61_102864_C19</t>
  </si>
  <si>
    <t>EL SILENCIO_05Qd-61_102864_C22</t>
  </si>
  <si>
    <t>EL SILENCIO_05Qd-61_102864_C24</t>
  </si>
  <si>
    <t>EL SILENCIO_05Qd-61_102864_C39</t>
  </si>
  <si>
    <t>EL SILENCIO_05Qd-61_102864_C42</t>
  </si>
  <si>
    <t>EL SILENCIO_05Qd-61_102864_C44</t>
  </si>
  <si>
    <t>EL SILENCIO_05Qd-61_102864_C57</t>
  </si>
  <si>
    <t>EL SILENCIO_05Qd-61_102864_C59</t>
  </si>
  <si>
    <t>EL SILENCIO_05Qd-61_102864_C62</t>
  </si>
  <si>
    <t>EL SILENCIO_09Qf-38_102861_K9</t>
  </si>
  <si>
    <t>EL SILENCIO_10Qf-30_102851_O5</t>
  </si>
  <si>
    <t>EL SILENCIO_10Qf-30_102851_O19</t>
  </si>
  <si>
    <t>EL SILENCIO_10Qf-30_102851_O22</t>
  </si>
  <si>
    <t>EL SILENCIO_10Qf-30_102851_O24</t>
  </si>
  <si>
    <t>EL TOPACIO_10Qf-30_102845_O5</t>
  </si>
  <si>
    <t>EL TOPACIO_10Qf-30_102845_O19</t>
  </si>
  <si>
    <t>EL TOPACIO_10Qf-30_102845_O22</t>
  </si>
  <si>
    <t>EL TOPACIO_10Qf-30_102845_O24</t>
  </si>
  <si>
    <t>EL TOPACIO_10Qf-30_102851_O5</t>
  </si>
  <si>
    <t>EL TOPACIO_10Qf-30_102851_O19</t>
  </si>
  <si>
    <t>EL TOPACIO_10Qf-30_102851_O22</t>
  </si>
  <si>
    <t>EL TOPACIO_10Qf-30_102851_O24</t>
  </si>
  <si>
    <t>ESMERALDA ALTA_09QeL-38_102839_H5</t>
  </si>
  <si>
    <t>ESMERALDA ALTA_09QeL-38_102839_H9</t>
  </si>
  <si>
    <t>ESMERALDA ALTA_09QeL-38_102839_H12</t>
  </si>
  <si>
    <t>ESMERALDA ALTA_09QeL-38_102839_H14</t>
  </si>
  <si>
    <t>ESMERALDA ALTA_09QeL-38_102840_H5</t>
  </si>
  <si>
    <t>ESMERALDA ALTA_09QeL-38_102840_H9</t>
  </si>
  <si>
    <t>ESMERALDA ALTA_09QeL-38_102840_H12</t>
  </si>
  <si>
    <t>ESMERALDA ALTA_09QeL-38_102840_H14</t>
  </si>
  <si>
    <t>ESMERALDA ALTA_09QeLs1-38_102841_I5</t>
  </si>
  <si>
    <t>ESMERALDA ALTA_09QeLs1-38_102841_I9</t>
  </si>
  <si>
    <t>ESMERALDA ALTA_09QeLs1-38_102841_I12</t>
  </si>
  <si>
    <t>ESMERALDA ALTA_09QeLs1-38_102841_I14</t>
  </si>
  <si>
    <t>ESMERALDA ALTA_09QeLs1-38_102842_I5</t>
  </si>
  <si>
    <t>ESMERALDA ALTA_09QeLs1-38_102842_I9</t>
  </si>
  <si>
    <t>ESMERALDA ALTA_09QeLs1-38_102842_I12</t>
  </si>
  <si>
    <t>ESMERALDA ALTA_09QeLs1-38_102842_I14</t>
  </si>
  <si>
    <t>ESMERALDA ALTA_09QeLs1-38_102843_I5</t>
  </si>
  <si>
    <t>ESMERALDA ALTA_09QeLs1-38_102843_I9</t>
  </si>
  <si>
    <t>ESMERALDA ALTA_09QeLs1-38_102843_I12</t>
  </si>
  <si>
    <t>ESMERALDA ALTA_09QeLs1-38_102843_I14</t>
  </si>
  <si>
    <t>ESMERALDA ALTA_10Qf-30_102851_O5</t>
  </si>
  <si>
    <t>ESMERALDA ALTA_10Qf-30_102851_O19</t>
  </si>
  <si>
    <t>ESMERALDA ALTA_10Qf-30_102851_O22</t>
  </si>
  <si>
    <t>ESMERALDA ALTA_10Qf-30_102851_O24</t>
  </si>
  <si>
    <t>ESMERALDA ALTA_10Qfs1-30_102853_P5</t>
  </si>
  <si>
    <t>ESMERALDA ALTA_10Qfs1-30_102853_P19</t>
  </si>
  <si>
    <t>ESMERALDA ALTA_10Qfs1-30_102853_P22</t>
  </si>
  <si>
    <t>ESMERALDA ALTA_10Qfs1-30_102853_P24</t>
  </si>
  <si>
    <t>ESMERALDA ALTA_10Qfs1-30_102856_P5</t>
  </si>
  <si>
    <t>ESMERALDA ALTA_10Qfs1-30_102856_P19</t>
  </si>
  <si>
    <t>ESMERALDA ALTA_10Qfs1-30_102856_P22</t>
  </si>
  <si>
    <t>ESMERALDA ALTA_10Qfs1-30_102856_P24</t>
  </si>
  <si>
    <t>ESMERALDA BAJA_05Qd-61_102864_C5</t>
  </si>
  <si>
    <t>ESMERALDA BAJA_05Qd-61_102864_C19</t>
  </si>
  <si>
    <t>ESMERALDA BAJA_05Qd-61_102864_C22</t>
  </si>
  <si>
    <t>ESMERALDA BAJA_05Qd-61_102864_C24</t>
  </si>
  <si>
    <t>ESMERALDA BAJA_05Qd-61_102864_C39</t>
  </si>
  <si>
    <t>ESMERALDA BAJA_05Qd-61_102864_C42</t>
  </si>
  <si>
    <t>ESMERALDA BAJA_05Qd-61_102864_C44</t>
  </si>
  <si>
    <t>ESMERALDA BAJA_05Qd-61_102864_C57</t>
  </si>
  <si>
    <t>ESMERALDA BAJA_05Qd-61_102864_C59</t>
  </si>
  <si>
    <t>ESMERALDA BAJA_05Qd-61_102864_C62</t>
  </si>
  <si>
    <t>ESMERALDA BAJA_09QeL-38_102840_H5</t>
  </si>
  <si>
    <t>ESMERALDA BAJA_09QeL-38_102840_H9</t>
  </si>
  <si>
    <t>ESMERALDA BAJA_09QeL-38_102840_H12</t>
  </si>
  <si>
    <t>ESMERALDA BAJA_09QeL-38_102840_H14</t>
  </si>
  <si>
    <t>ESMERALDA BAJA_09QeLs1-38_102843_I5</t>
  </si>
  <si>
    <t>ESMERALDA BAJA_09QeLs1-38_102843_I9</t>
  </si>
  <si>
    <t>ESMERALDA BAJA_09QeLs1-38_102843_I12</t>
  </si>
  <si>
    <t>ESMERALDA BAJA_09QeLs1-38_102843_I14</t>
  </si>
  <si>
    <t>ESMERALDA BAJA_10Qf-30_102851_O5</t>
  </si>
  <si>
    <t>ESMERALDA BAJA_10Qf-30_102851_O19</t>
  </si>
  <si>
    <t>ESMERALDA BAJA_10Qf-30_102851_O22</t>
  </si>
  <si>
    <t>ESMERALDA BAJA_10Qf-30_102851_O24</t>
  </si>
  <si>
    <t>ESMERALDA BAJA_10Qfs1-30_102854_P5</t>
  </si>
  <si>
    <t>ESMERALDA BAJA_10Qfs1-30_102854_P19</t>
  </si>
  <si>
    <t>ESMERALDA BAJA_10Qfs1-30_102854_P22</t>
  </si>
  <si>
    <t>ESMERALDA BAJA_10Qfs1-30_102854_P24</t>
  </si>
  <si>
    <t>ESMERALDA BAJA_10Qfs1-30_102856_P5</t>
  </si>
  <si>
    <t>ESMERALDA BAJA_10Qfs1-30_102856_P19</t>
  </si>
  <si>
    <t>ESMERALDA BAJA_10Qfs1-30_102856_P22</t>
  </si>
  <si>
    <t>ESMERALDA BAJA_10Qfs1-30_102856_P24</t>
  </si>
  <si>
    <t>FLORECITA_10Qf-30_102851_O5</t>
  </si>
  <si>
    <t>FLORECITA_10Qf-30_102851_O19</t>
  </si>
  <si>
    <t>FLORECITA_10Qf-30_102851_O22</t>
  </si>
  <si>
    <t>FLORECITA_10Qf-30_102851_O24</t>
  </si>
  <si>
    <t>FUNDADORES_10Qf-30_102852_O5</t>
  </si>
  <si>
    <t>FUNDADORES_10Qf-30_102852_O19</t>
  </si>
  <si>
    <t>FUNDADORES_10Qf-30_102852_O22</t>
  </si>
  <si>
    <t>FUNDADORES_10Qf-30_102852_O24</t>
  </si>
  <si>
    <t>JERUSALEM_09QeL-38_102836_H5</t>
  </si>
  <si>
    <t>JERUSALEM_09QeL-38_102836_H9</t>
  </si>
  <si>
    <t>JERUSALEM_09QeL-38_102836_H12</t>
  </si>
  <si>
    <t>JERUSALEM_09QeL-38_102836_H14</t>
  </si>
  <si>
    <t>JERUSALEM_10Qf-30_102851_O5</t>
  </si>
  <si>
    <t>JERUSALEM_10Qf-30_102851_O19</t>
  </si>
  <si>
    <t>JERUSALEM_10Qf-30_102851_O22</t>
  </si>
  <si>
    <t>JERUSALEM_10Qf-30_102851_O24</t>
  </si>
  <si>
    <t>LA  ALDEA_10Qf-30_102851_O5</t>
  </si>
  <si>
    <t>LA  ALDEA_10Qf-30_102851_O19</t>
  </si>
  <si>
    <t>LA  ALDEA_10Qf-30_102851_O22</t>
  </si>
  <si>
    <t>LA  ALDEA_10Qf-30_102851_O24</t>
  </si>
  <si>
    <t>LA ARMENIA_10Qf-30_102848_O5</t>
  </si>
  <si>
    <t>LA ARMENIA_10Qf-30_102848_O19</t>
  </si>
  <si>
    <t>LA ARMENIA_10Qf-30_102848_O22</t>
  </si>
  <si>
    <t>LA ARMENIA_10Qf-30_102848_O24</t>
  </si>
  <si>
    <t>LA ARMENIA_10Qf-30_102851_O5</t>
  </si>
  <si>
    <t>LA ARMENIA_10Qf-30_102851_O19</t>
  </si>
  <si>
    <t>LA ARMENIA_10Qf-30_102851_O22</t>
  </si>
  <si>
    <t>LA ARMENIA_10Qf-30_102851_O24</t>
  </si>
  <si>
    <t>LA AURORA_10Qf-30_102852_O5</t>
  </si>
  <si>
    <t>LA AURORA_10Qf-30_102852_O19</t>
  </si>
  <si>
    <t>LA AURORA_10Qf-30_102852_O22</t>
  </si>
  <si>
    <t>LA AURORA_10Qf-30_102852_O24</t>
  </si>
  <si>
    <t>LA ESPERANZA_10Qf-30_102852_O5</t>
  </si>
  <si>
    <t>LA ESPERANZA_10Qf-30_102852_O19</t>
  </si>
  <si>
    <t>LA ESPERANZA_10Qf-30_102852_O22</t>
  </si>
  <si>
    <t>LA ESPERANZA_10Qf-30_102852_O24</t>
  </si>
  <si>
    <t>LA ESTRELLA_10Qf-30_102851_O5</t>
  </si>
  <si>
    <t>LA ESTRELLA_10Qf-30_102851_O19</t>
  </si>
  <si>
    <t>LA ESTRELLA_10Qf-30_102851_O22</t>
  </si>
  <si>
    <t>LA ESTRELLA_10Qf-30_102851_O24</t>
  </si>
  <si>
    <t>LA GUAJIRA_10Qf-30_102851_O5</t>
  </si>
  <si>
    <t>LA GUAJIRA_10Qf-30_102851_O19</t>
  </si>
  <si>
    <t>LA GUAJIRA_10Qf-30_102851_O22</t>
  </si>
  <si>
    <t>LA GUAJIRA_10Qf-30_102851_O24</t>
  </si>
  <si>
    <t>LA HACIENDA_10Qf-30_102851_O5</t>
  </si>
  <si>
    <t>LA HACIENDA_10Qf-30_102851_O19</t>
  </si>
  <si>
    <t>LA HACIENDA_10Qf-30_102851_O22</t>
  </si>
  <si>
    <t>LA HACIENDA_10Qf-30_102851_O24</t>
  </si>
  <si>
    <t>LA ILUSIÓN_10Qf-30_102852_O5</t>
  </si>
  <si>
    <t>LA ILUSIÓN_10Qf-30_102852_O19</t>
  </si>
  <si>
    <t>LA ILUSIÓN_10Qf-30_102852_O22</t>
  </si>
  <si>
    <t>LA ILUSIÓN_10Qf-30_102852_O24</t>
  </si>
  <si>
    <t>LA LIBERTAD_10Qf-30_102852_O5</t>
  </si>
  <si>
    <t>LA LIBERTAD_10Qf-30_102852_O19</t>
  </si>
  <si>
    <t>LA LIBERTAD_10Qf-30_102852_O22</t>
  </si>
  <si>
    <t>LA LIBERTAD_10Qf-30_102852_O24</t>
  </si>
  <si>
    <t>LA LOMA_10Qf-30_102852_O5</t>
  </si>
  <si>
    <t>LA LOMA_10Qf-30_102852_O19</t>
  </si>
  <si>
    <t>LA LOMA_10Qf-30_102852_O22</t>
  </si>
  <si>
    <t>LA LOMA_10Qf-30_102852_O24</t>
  </si>
  <si>
    <t>LA ORTIGA_10Qf-30_102847_O5</t>
  </si>
  <si>
    <t>LA ORTIGA_10Qf-30_102847_O19</t>
  </si>
  <si>
    <t>LA ORTIGA_10Qf-30_102847_O22</t>
  </si>
  <si>
    <t>LA ORTIGA_10Qf-30_102847_O24</t>
  </si>
  <si>
    <t>LA ORTIGA_10Qf-30_102851_O5</t>
  </si>
  <si>
    <t>LA ORTIGA_10Qf-30_102851_O19</t>
  </si>
  <si>
    <t>LA ORTIGA_10Qf-30_102851_O22</t>
  </si>
  <si>
    <t>LA ORTIGA_10Qf-30_102851_O24</t>
  </si>
  <si>
    <t>LA PALEMERA_10Qf-30_102851_O5</t>
  </si>
  <si>
    <t>LA PALEMERA_10Qf-30_102851_O19</t>
  </si>
  <si>
    <t>LA PALEMERA_10Qf-30_102851_O22</t>
  </si>
  <si>
    <t>LA PALEMERA_10Qf-30_102851_O24</t>
  </si>
  <si>
    <t>LA PRIMAVERA_05Qd-61_102864_C5</t>
  </si>
  <si>
    <t>LA PRIMAVERA_05Qd-61_102864_C19</t>
  </si>
  <si>
    <t>LA PRIMAVERA_05Qd-61_102864_C22</t>
  </si>
  <si>
    <t>LA PRIMAVERA_05Qd-61_102864_C24</t>
  </si>
  <si>
    <t>LA PRIMAVERA_05Qd-61_102864_C39</t>
  </si>
  <si>
    <t>LA PRIMAVERA_05Qd-61_102864_C42</t>
  </si>
  <si>
    <t>LA PRIMAVERA_05Qd-61_102864_C44</t>
  </si>
  <si>
    <t>LA PRIMAVERA_05Qd-61_102864_C57</t>
  </si>
  <si>
    <t>LA PRIMAVERA_05Qd-61_102864_C59</t>
  </si>
  <si>
    <t>LA PRIMAVERA_05Qd-61_102864_C62</t>
  </si>
  <si>
    <t>LA PRIMAVERA_10Qf-30_102851_O5</t>
  </si>
  <si>
    <t>LA PRIMAVERA_10Qf-30_102851_O19</t>
  </si>
  <si>
    <t>LA PRIMAVERA_10Qf-30_102851_O22</t>
  </si>
  <si>
    <t>LA PRIMAVERA_10Qf-30_102851_O24</t>
  </si>
  <si>
    <t>LA UNIÓN_10Qf-30_102851_O5</t>
  </si>
  <si>
    <t>LA UNIÓN_10Qf-30_102851_O19</t>
  </si>
  <si>
    <t>LA UNIÓN_10Qf-30_102851_O22</t>
  </si>
  <si>
    <t>LA UNIÓN_10Qf-30_102851_O24</t>
  </si>
  <si>
    <t>LAS JUNTAS_10Qf-30_102851_O5</t>
  </si>
  <si>
    <t>LAS JUNTAS_10Qf-30_102851_O19</t>
  </si>
  <si>
    <t>LAS JUNTAS_10Qf-30_102851_O22</t>
  </si>
  <si>
    <t>LAS JUNTAS_10Qf-30_102851_O24</t>
  </si>
  <si>
    <t>LIMÓN_09QeL-38_102836_H5</t>
  </si>
  <si>
    <t>LIMÓN_09QeL-38_102836_H9</t>
  </si>
  <si>
    <t>LIMÓN_09QeL-38_102836_H12</t>
  </si>
  <si>
    <t>LIMÓN_09QeL-38_102836_H14</t>
  </si>
  <si>
    <t>LIMÓN_10Qf-30_102851_O5</t>
  </si>
  <si>
    <t>LIMÓN_10Qf-30_102851_O19</t>
  </si>
  <si>
    <t>LIMÓN_10Qf-30_102851_O22</t>
  </si>
  <si>
    <t>LIMÓN_10Qf-30_102851_O24</t>
  </si>
  <si>
    <t>LOS ANDES_05Qd-61_102864_C5</t>
  </si>
  <si>
    <t>LOS ANDES_05Qd-61_102864_C19</t>
  </si>
  <si>
    <t>LOS ANDES_05Qd-61_102864_C22</t>
  </si>
  <si>
    <t>LOS ANDES_05Qd-61_102864_C24</t>
  </si>
  <si>
    <t>LOS ANDES_05Qd-61_102864_C39</t>
  </si>
  <si>
    <t>LOS ANDES_05Qd-61_102864_C42</t>
  </si>
  <si>
    <t>LOS ANDES_05Qd-61_102864_C44</t>
  </si>
  <si>
    <t>LOS ANDES_05Qd-61_102864_C57</t>
  </si>
  <si>
    <t>LOS ANDES_05Qd-61_102864_C59</t>
  </si>
  <si>
    <t>LOS ANDES_05Qd-61_102864_C62</t>
  </si>
  <si>
    <t>LOS ANDES_10Qf-30_102851_O5</t>
  </si>
  <si>
    <t>LOS ANDES_10Qf-30_102851_O19</t>
  </si>
  <si>
    <t>LOS ANDES_10Qf-30_102851_O22</t>
  </si>
  <si>
    <t>LOS ANDES_10Qf-30_102851_O24</t>
  </si>
  <si>
    <t>LOS MANTOS_05Qd-61_102864_C5</t>
  </si>
  <si>
    <t>LOS MANTOS_05Qd-61_102864_C19</t>
  </si>
  <si>
    <t>LOS MANTOS_05Qd-61_102864_C22</t>
  </si>
  <si>
    <t>LOS MANTOS_05Qd-61_102864_C24</t>
  </si>
  <si>
    <t>LOS MANTOS_05Qd-61_102864_C39</t>
  </si>
  <si>
    <t>LOS MANTOS_05Qd-61_102864_C42</t>
  </si>
  <si>
    <t>LOS MANTOS_05Qd-61_102864_C44</t>
  </si>
  <si>
    <t>LOS MANTOS_05Qd-61_102864_C57</t>
  </si>
  <si>
    <t>LOS MANTOS_05Qd-61_102864_C59</t>
  </si>
  <si>
    <t>LOS MANTOS_05Qd-61_102864_C62</t>
  </si>
  <si>
    <t>LOS MANTOS_09QeL-38_102840_H5</t>
  </si>
  <si>
    <t>LOS MANTOS_09QeL-38_102840_H9</t>
  </si>
  <si>
    <t>LOS MANTOS_09QeL-38_102840_H12</t>
  </si>
  <si>
    <t>LOS MANTOS_09QeL-38_102840_H14</t>
  </si>
  <si>
    <t>LOS MANTOS_10Qf-30_102851_O5</t>
  </si>
  <si>
    <t>LOS MANTOS_10Qf-30_102851_O19</t>
  </si>
  <si>
    <t>LOS MANTOS_10Qf-30_102851_O22</t>
  </si>
  <si>
    <t>LOS MANTOS_10Qf-30_102851_O24</t>
  </si>
  <si>
    <t>MAQUENCAL_05Qd-61_102864_C5</t>
  </si>
  <si>
    <t>MAQUENCAL_05Qd-61_102864_C19</t>
  </si>
  <si>
    <t>MAQUENCAL_05Qd-61_102864_C22</t>
  </si>
  <si>
    <t>MAQUENCAL_05Qd-61_102864_C24</t>
  </si>
  <si>
    <t>MAQUENCAL_05Qd-61_102864_C39</t>
  </si>
  <si>
    <t>MAQUENCAL_05Qd-61_102864_C42</t>
  </si>
  <si>
    <t>MAQUENCAL_05Qd-61_102864_C44</t>
  </si>
  <si>
    <t>MAQUENCAL_05Qd-61_102864_C57</t>
  </si>
  <si>
    <t>MAQUENCAL_05Qd-61_102864_C59</t>
  </si>
  <si>
    <t>MAQUENCAL_05Qd-61_102864_C62</t>
  </si>
  <si>
    <t>MAQUENCAL_05Vd-61_102740_D5</t>
  </si>
  <si>
    <t>MAQUENCAL_05Vd-61_102740_D19</t>
  </si>
  <si>
    <t>MAQUENCAL_05Vd-61_102740_D22</t>
  </si>
  <si>
    <t>MAQUENCAL_05Vd-61_102740_D24</t>
  </si>
  <si>
    <t>MAQUENCAL_10Qf-30_102851_O5</t>
  </si>
  <si>
    <t>MAQUENCAL_10Qf-30_102851_O19</t>
  </si>
  <si>
    <t>MAQUENCAL_10Qf-30_102851_O22</t>
  </si>
  <si>
    <t>MAQUENCAL_10Qf-30_102851_O24</t>
  </si>
  <si>
    <t>MONTALVO_10Qf-30_102851_O5</t>
  </si>
  <si>
    <t>MONTALVO_10Qf-30_102851_O19</t>
  </si>
  <si>
    <t>MONTALVO_10Qf-30_102851_O22</t>
  </si>
  <si>
    <t>MONTALVO_10Qf-30_102851_O24</t>
  </si>
  <si>
    <t>NEVADO DEL HUILA_09QeL-38_102836_H5</t>
  </si>
  <si>
    <t>NEVADO DEL HUILA_09QeL-38_102836_H9</t>
  </si>
  <si>
    <t>NEVADO DEL HUILA_09QeL-38_102836_H12</t>
  </si>
  <si>
    <t>NEVADO DEL HUILA_09QeL-38_102836_H14</t>
  </si>
  <si>
    <t>OASIS ALTO_10Qf-30_102851_O5</t>
  </si>
  <si>
    <t>OASIS ALTO_10Qf-30_102851_O19</t>
  </si>
  <si>
    <t>OASIS ALTO_10Qf-30_102851_O22</t>
  </si>
  <si>
    <t>OASIS ALTO_10Qf-30_102851_O24</t>
  </si>
  <si>
    <t>OASIS BAJO_05Qd-61_102864_C5</t>
  </si>
  <si>
    <t>OASIS BAJO_05Qd-61_102864_C19</t>
  </si>
  <si>
    <t>OASIS BAJO_05Qd-61_102864_C22</t>
  </si>
  <si>
    <t>OASIS BAJO_05Qd-61_102864_C24</t>
  </si>
  <si>
    <t>OASIS BAJO_05Qd-61_102864_C39</t>
  </si>
  <si>
    <t>OASIS BAJO_05Qd-61_102864_C42</t>
  </si>
  <si>
    <t>OASIS BAJO_05Qd-61_102864_C44</t>
  </si>
  <si>
    <t>OASIS BAJO_05Qd-61_102864_C57</t>
  </si>
  <si>
    <t>OASIS BAJO_05Qd-61_102864_C59</t>
  </si>
  <si>
    <t>OASIS BAJO_05Qd-61_102864_C62</t>
  </si>
  <si>
    <t>OASIS BAJO_10Qf-30_102851_O5</t>
  </si>
  <si>
    <t>OASIS BAJO_10Qf-30_102851_O19</t>
  </si>
  <si>
    <t>OASIS BAJO_10Qf-30_102851_O22</t>
  </si>
  <si>
    <t>OASIS BAJO_10Qf-30_102851_O24</t>
  </si>
  <si>
    <t>PALOMAS_10Rf-30_102964_Q5</t>
  </si>
  <si>
    <t>PALOMAS_10Rf-30_102964_Q18</t>
  </si>
  <si>
    <t>PALOMAS_10Rf-30_102964_Q22</t>
  </si>
  <si>
    <t>PATAGONIA_10Qf-30_102852_O5</t>
  </si>
  <si>
    <t>PATAGONIA_10Qf-30_102852_O19</t>
  </si>
  <si>
    <t>PATAGONIA_10Qf-30_102852_O22</t>
  </si>
  <si>
    <t>PATAGONIA_10Qf-30_102852_O24</t>
  </si>
  <si>
    <t>PEÑA RICA_10Qf-30_102849_O5</t>
  </si>
  <si>
    <t>PEÑA RICA_10Qf-30_102849_O19</t>
  </si>
  <si>
    <t>PEÑA RICA_10Qf-30_102849_O22</t>
  </si>
  <si>
    <t>PEÑA RICA_10Qf-30_102849_O24</t>
  </si>
  <si>
    <t>PEÑA RICA_10Rf-30_102964_Q5</t>
  </si>
  <si>
    <t>PEÑA RICA_10Rf-30_102964_Q18</t>
  </si>
  <si>
    <t>PEÑA RICA_10Rf-30_102964_Q22</t>
  </si>
  <si>
    <t>PUEBLITO_05Qd-61_102864_C5</t>
  </si>
  <si>
    <t>PUEBLITO_05Qd-61_102864_C19</t>
  </si>
  <si>
    <t>PUEBLITO_05Qd-61_102864_C22</t>
  </si>
  <si>
    <t>PUEBLITO_05Qd-61_102864_C24</t>
  </si>
  <si>
    <t>PUEBLITO_05Qd-61_102864_C39</t>
  </si>
  <si>
    <t>PUEBLITO_05Qd-61_102864_C42</t>
  </si>
  <si>
    <t>PUEBLITO_05Qd-61_102864_C44</t>
  </si>
  <si>
    <t>PUEBLITO_05Qd-61_102864_C57</t>
  </si>
  <si>
    <t>PUEBLITO_05Qd-61_102864_C59</t>
  </si>
  <si>
    <t>PUEBLITO_05Qd-61_102864_C62</t>
  </si>
  <si>
    <t>PUEBLITO_09Qf-38_102861_K9</t>
  </si>
  <si>
    <t>PUEBLITO_10Qf-30_102846_O5</t>
  </si>
  <si>
    <t>PUEBLITO_10Qf-30_102846_O19</t>
  </si>
  <si>
    <t>PUEBLITO_10Qf-30_102846_O22</t>
  </si>
  <si>
    <t>PUEBLITO_10Qf-30_102846_O24</t>
  </si>
  <si>
    <t>PUEBLITO_10Qf-30_102851_O5</t>
  </si>
  <si>
    <t>PUEBLITO_10Qf-30_102851_O19</t>
  </si>
  <si>
    <t>PUEBLITO_10Qf-30_102851_O22</t>
  </si>
  <si>
    <t>PUEBLITO_10Qf-30_102851_O24</t>
  </si>
  <si>
    <t>PUERTO TOLIMA_09QeL-38_102836_H5</t>
  </si>
  <si>
    <t>PUERTO TOLIMA_09QeL-38_102836_H9</t>
  </si>
  <si>
    <t>PUERTO TOLIMA_09QeL-38_102836_H12</t>
  </si>
  <si>
    <t>PUERTO TOLIMA_09QeL-38_102836_H14</t>
  </si>
  <si>
    <t>PUERTO TOLIMA_10Qf-30_102851_O5</t>
  </si>
  <si>
    <t>PUERTO TOLIMA_10Qf-30_102851_O19</t>
  </si>
  <si>
    <t>PUERTO TOLIMA_10Qf-30_102851_O22</t>
  </si>
  <si>
    <t>PUERTO TOLIMA_10Qf-30_102851_O24</t>
  </si>
  <si>
    <t>RÍO CLARO_09QeL-38_102837_H5</t>
  </si>
  <si>
    <t>RÍO CLARO_09QeL-38_102837_H9</t>
  </si>
  <si>
    <t>RÍO CLARO_09QeL-38_102837_H12</t>
  </si>
  <si>
    <t>RÍO CLARO_09QeL-38_102837_H14</t>
  </si>
  <si>
    <t>RÍO CLARO_09QeL-38_102840_H5</t>
  </si>
  <si>
    <t>RÍO CLARO_09QeL-38_102840_H9</t>
  </si>
  <si>
    <t>RÍO CLARO_09QeL-38_102840_H12</t>
  </si>
  <si>
    <t>RÍO CLARO_09QeL-38_102840_H14</t>
  </si>
  <si>
    <t>RÍO CLARO_09QeLs1-38_102841_I5</t>
  </si>
  <si>
    <t>RÍO CLARO_09QeLs1-38_102841_I9</t>
  </si>
  <si>
    <t>RÍO CLARO_09QeLs1-38_102841_I12</t>
  </si>
  <si>
    <t>RÍO CLARO_09QeLs1-38_102841_I14</t>
  </si>
  <si>
    <t>RÍO CLARO_10Qf-30_102851_O5</t>
  </si>
  <si>
    <t>RÍO CLARO_10Qf-30_102851_O19</t>
  </si>
  <si>
    <t>RÍO CLARO_10Qf-30_102851_O22</t>
  </si>
  <si>
    <t>RÍO CLARO_10Qf-30_102851_O24</t>
  </si>
  <si>
    <t>RUBÍ_10Qf-30_102846_O5</t>
  </si>
  <si>
    <t>RUBÍ_10Qf-30_102846_O19</t>
  </si>
  <si>
    <t>RUBÍ_10Qf-30_102846_O22</t>
  </si>
  <si>
    <t>RUBÍ_10Qf-30_102846_O24</t>
  </si>
  <si>
    <t>RUBÍ_10Qf-30_102851_O5</t>
  </si>
  <si>
    <t>RUBÍ_10Qf-30_102851_O19</t>
  </si>
  <si>
    <t>RUBÍ_10Qf-30_102851_O22</t>
  </si>
  <si>
    <t>RUBÍ_10Qf-30_102851_O24</t>
  </si>
  <si>
    <t>SAN AGUSTÍN_10Qf-30_102851_O5</t>
  </si>
  <si>
    <t>SAN AGUSTÍN_10Qf-30_102851_O19</t>
  </si>
  <si>
    <t>SAN AGUSTÍN_10Qf-30_102851_O22</t>
  </si>
  <si>
    <t>SAN AGUSTÍN_10Qf-30_102851_O24</t>
  </si>
  <si>
    <t>SAN AGUSTÍN_10Qfs1-30_102854_P5</t>
  </si>
  <si>
    <t>SAN AGUSTÍN_10Qfs1-30_102854_P19</t>
  </si>
  <si>
    <t>SAN AGUSTÍN_10Qfs1-30_102854_P22</t>
  </si>
  <si>
    <t>SAN AGUSTÍN_10Qfs1-30_102854_P24</t>
  </si>
  <si>
    <t>SAN AGUSTÍN_10Qfs1-30_102856_P5</t>
  </si>
  <si>
    <t>SAN AGUSTÍN_10Qfs1-30_102856_P19</t>
  </si>
  <si>
    <t>SAN AGUSTÍN_10Qfs1-30_102856_P22</t>
  </si>
  <si>
    <t>SAN AGUSTÍN_10Qfs1-30_102856_P24</t>
  </si>
  <si>
    <t>SAN GABRIEL_10Qf-30_102846_O5</t>
  </si>
  <si>
    <t>SAN GABRIEL_10Qf-30_102846_O19</t>
  </si>
  <si>
    <t>SAN GABRIEL_10Qf-30_102846_O22</t>
  </si>
  <si>
    <t>SAN GABRIEL_10Qf-30_102846_O24</t>
  </si>
  <si>
    <t>SAN GABRIEL_10Qf-30_102851_O5</t>
  </si>
  <si>
    <t>SAN GABRIEL_10Qf-30_102851_O19</t>
  </si>
  <si>
    <t>SAN GABRIEL_10Qf-30_102851_O22</t>
  </si>
  <si>
    <t>SAN GABRIEL_10Qf-30_102851_O24</t>
  </si>
  <si>
    <t>SAN ISIDRO_05Qd-61_102864_C5</t>
  </si>
  <si>
    <t>SAN ISIDRO_05Qd-61_102864_C19</t>
  </si>
  <si>
    <t>SAN ISIDRO_05Qd-61_102864_C22</t>
  </si>
  <si>
    <t>SAN ISIDRO_05Qd-61_102864_C24</t>
  </si>
  <si>
    <t>SAN ISIDRO_05Qd-61_102864_C39</t>
  </si>
  <si>
    <t>SAN ISIDRO_05Qd-61_102864_C42</t>
  </si>
  <si>
    <t>SAN ISIDRO_05Qd-61_102864_C44</t>
  </si>
  <si>
    <t>SAN ISIDRO_05Qd-61_102864_C57</t>
  </si>
  <si>
    <t>SAN ISIDRO_05Qd-61_102864_C59</t>
  </si>
  <si>
    <t>SAN ISIDRO_05Qd-61_102864_C62</t>
  </si>
  <si>
    <t>SAN ISIDRO_09QeL-38_102840_H5</t>
  </si>
  <si>
    <t>SAN ISIDRO_09QeL-38_102840_H9</t>
  </si>
  <si>
    <t>SAN ISIDRO_09QeL-38_102840_H12</t>
  </si>
  <si>
    <t>SAN ISIDRO_09QeL-38_102840_H14</t>
  </si>
  <si>
    <t>SAN ISIDRO_09Qf-38_102861_K9</t>
  </si>
  <si>
    <t>SAN ISIDRO_10Qf-30_102851_O5</t>
  </si>
  <si>
    <t>SAN ISIDRO_10Qf-30_102851_O19</t>
  </si>
  <si>
    <t>SAN ISIDRO_10Qf-30_102851_O22</t>
  </si>
  <si>
    <t>SAN ISIDRO_10Qf-30_102851_O24</t>
  </si>
  <si>
    <t>SAN JORGE_10Qf-30_102852_O5</t>
  </si>
  <si>
    <t>SAN JORGE_10Qf-30_102852_O19</t>
  </si>
  <si>
    <t>SAN JORGE_10Qf-30_102852_O22</t>
  </si>
  <si>
    <t>SAN JORGE_10Qf-30_102852_O24</t>
  </si>
  <si>
    <t>SAN MIGUEL_10Qf-30_102851_O5</t>
  </si>
  <si>
    <t>SAN MIGUEL_10Qf-30_102851_O19</t>
  </si>
  <si>
    <t>SAN MIGUEL_10Qf-30_102851_O22</t>
  </si>
  <si>
    <t>SAN MIGUEL_10Qf-30_102851_O24</t>
  </si>
  <si>
    <t>SAN PABLO_10Qf-30_102851_O5</t>
  </si>
  <si>
    <t>SAN PABLO_10Qf-30_102851_O19</t>
  </si>
  <si>
    <t>SAN PABLO_10Qf-30_102851_O22</t>
  </si>
  <si>
    <t>SAN PABLO_10Qf-30_102851_O24</t>
  </si>
  <si>
    <t>SAN PEDRO_10Qf-30_102851_O5</t>
  </si>
  <si>
    <t>SAN PEDRO_10Qf-30_102851_O19</t>
  </si>
  <si>
    <t>SAN PEDRO_10Qf-30_102851_O22</t>
  </si>
  <si>
    <t>SAN PEDRO_10Qf-30_102851_O24</t>
  </si>
  <si>
    <t>SANTA ROSA_10Qf-30_102852_O5</t>
  </si>
  <si>
    <t>SANTA ROSA_10Qf-30_102852_O19</t>
  </si>
  <si>
    <t>SANTA ROSA_10Qf-30_102852_O22</t>
  </si>
  <si>
    <t>SANTA ROSA_10Qf-30_102852_O24</t>
  </si>
  <si>
    <t>C82</t>
  </si>
  <si>
    <t>COLORADAS_05Qd-61_102865_C82</t>
  </si>
  <si>
    <t>CaféPlátanoCaña paneleraBovinos DP</t>
  </si>
  <si>
    <t>C84</t>
  </si>
  <si>
    <t>COLORADAS_05Qd-61_102865_C84</t>
  </si>
  <si>
    <t>CaféFríjolCaña paneleraBovinos DP</t>
  </si>
  <si>
    <t>C87</t>
  </si>
  <si>
    <t>COLORADAS_05Qd-61_102865_C87</t>
  </si>
  <si>
    <t>CaféGranadillaCaña paneleraBovinos DP</t>
  </si>
  <si>
    <t>C101</t>
  </si>
  <si>
    <t>COLORADAS_05Qd-61_102865_C101</t>
  </si>
  <si>
    <t>CaféCaña paneleraYucaBovinos DP</t>
  </si>
  <si>
    <t>C116</t>
  </si>
  <si>
    <t>COLORADAS_05Qd-61_102865_C116</t>
  </si>
  <si>
    <t>CaféCaña paneleraGulupaBovinos DP</t>
  </si>
  <si>
    <t>EL DIVISO_05Qd-61_102864_C82</t>
  </si>
  <si>
    <t>EL DIVISO_05Qd-61_102864_C84</t>
  </si>
  <si>
    <t>EL DIVISO_05Qd-61_102864_C87</t>
  </si>
  <si>
    <t>EL DIVISO_05Qd-61_102864_C101</t>
  </si>
  <si>
    <t>EL DIVISO_05Qd-61_102864_C116</t>
  </si>
  <si>
    <t>EL DORADO_05Qd-61_102864_C82</t>
  </si>
  <si>
    <t>EL DORADO_05Qd-61_102864_C84</t>
  </si>
  <si>
    <t>EL DORADO_05Qd-61_102864_C87</t>
  </si>
  <si>
    <t>EL DORADO_05Qd-61_102864_C101</t>
  </si>
  <si>
    <t>EL DORADO_05Qd-61_102864_C116</t>
  </si>
  <si>
    <t>EL PLAYON_05Qd-61_102864_C82</t>
  </si>
  <si>
    <t>EL PLAYON_05Qd-61_102864_C84</t>
  </si>
  <si>
    <t>EL PLAYON_05Qd-61_102864_C87</t>
  </si>
  <si>
    <t>EL PLAYON_05Qd-61_102864_C101</t>
  </si>
  <si>
    <t>EL PLAYON_05Qd-61_102864_C116</t>
  </si>
  <si>
    <t>EL PLAYON_05Qd-61_102865_C82</t>
  </si>
  <si>
    <t>EL PLAYON_05Qd-61_102865_C84</t>
  </si>
  <si>
    <t>EL PLAYON_05Qd-61_102865_C87</t>
  </si>
  <si>
    <t>EL PLAYON_05Qd-61_102865_C101</t>
  </si>
  <si>
    <t>EL PLAYON_05Qd-61_102865_C116</t>
  </si>
  <si>
    <t>D47</t>
  </si>
  <si>
    <t>EL PLAYON_05Vd-61_102740_D47</t>
  </si>
  <si>
    <t>D49</t>
  </si>
  <si>
    <t>EL PLAYON_05Vd-61_102740_D49</t>
  </si>
  <si>
    <t>D52</t>
  </si>
  <si>
    <t>EL PLAYON_05Vd-61_102740_D52</t>
  </si>
  <si>
    <t>D66</t>
  </si>
  <si>
    <t>EL PLAYON_05Vd-61_102740_D66</t>
  </si>
  <si>
    <t>EL SILENCIO_05Qd-61_102864_C82</t>
  </si>
  <si>
    <t>EL SILENCIO_05Qd-61_102864_C84</t>
  </si>
  <si>
    <t>EL SILENCIO_05Qd-61_102864_C87</t>
  </si>
  <si>
    <t>EL SILENCIO_05Qd-61_102864_C101</t>
  </si>
  <si>
    <t>EL SILENCIO_05Qd-61_102864_C116</t>
  </si>
  <si>
    <t>ESMERALDA BAJA_05Qd-61_102864_C82</t>
  </si>
  <si>
    <t>ESMERALDA BAJA_05Qd-61_102864_C84</t>
  </si>
  <si>
    <t>ESMERALDA BAJA_05Qd-61_102864_C87</t>
  </si>
  <si>
    <t>ESMERALDA BAJA_05Qd-61_102864_C101</t>
  </si>
  <si>
    <t>ESMERALDA BAJA_05Qd-61_102864_C116</t>
  </si>
  <si>
    <t>LA PRIMAVERA_05Qd-61_102864_C82</t>
  </si>
  <si>
    <t>LA PRIMAVERA_05Qd-61_102864_C84</t>
  </si>
  <si>
    <t>LA PRIMAVERA_05Qd-61_102864_C87</t>
  </si>
  <si>
    <t>LA PRIMAVERA_05Qd-61_102864_C101</t>
  </si>
  <si>
    <t>LA PRIMAVERA_05Qd-61_102864_C116</t>
  </si>
  <si>
    <t>LOS ANDES_05Qd-61_102864_C82</t>
  </si>
  <si>
    <t>LOS ANDES_05Qd-61_102864_C84</t>
  </si>
  <si>
    <t>LOS ANDES_05Qd-61_102864_C87</t>
  </si>
  <si>
    <t>LOS ANDES_05Qd-61_102864_C101</t>
  </si>
  <si>
    <t>LOS ANDES_05Qd-61_102864_C116</t>
  </si>
  <si>
    <t>LOS MANTOS_05Qd-61_102864_C82</t>
  </si>
  <si>
    <t>LOS MANTOS_05Qd-61_102864_C84</t>
  </si>
  <si>
    <t>LOS MANTOS_05Qd-61_102864_C87</t>
  </si>
  <si>
    <t>LOS MANTOS_05Qd-61_102864_C101</t>
  </si>
  <si>
    <t>LOS MANTOS_05Qd-61_102864_C116</t>
  </si>
  <si>
    <t>MAQUENCAL_05Qd-61_102864_C82</t>
  </si>
  <si>
    <t>MAQUENCAL_05Qd-61_102864_C84</t>
  </si>
  <si>
    <t>MAQUENCAL_05Qd-61_102864_C87</t>
  </si>
  <si>
    <t>MAQUENCAL_05Qd-61_102864_C101</t>
  </si>
  <si>
    <t>MAQUENCAL_05Qd-61_102864_C116</t>
  </si>
  <si>
    <t>MAQUENCAL_05Vd-61_102740_D47</t>
  </si>
  <si>
    <t>MAQUENCAL_05Vd-61_102740_D49</t>
  </si>
  <si>
    <t>MAQUENCAL_05Vd-61_102740_D52</t>
  </si>
  <si>
    <t>MAQUENCAL_05Vd-61_102740_D66</t>
  </si>
  <si>
    <t>OASIS BAJO_05Qd-61_102864_C82</t>
  </si>
  <si>
    <t>OASIS BAJO_05Qd-61_102864_C84</t>
  </si>
  <si>
    <t>OASIS BAJO_05Qd-61_102864_C87</t>
  </si>
  <si>
    <t>OASIS BAJO_05Qd-61_102864_C101</t>
  </si>
  <si>
    <t>OASIS BAJO_05Qd-61_102864_C116</t>
  </si>
  <si>
    <t>PUEBLITO_05Qd-61_102864_C82</t>
  </si>
  <si>
    <t>PUEBLITO_05Qd-61_102864_C84</t>
  </si>
  <si>
    <t>PUEBLITO_05Qd-61_102864_C87</t>
  </si>
  <si>
    <t>PUEBLITO_05Qd-61_102864_C101</t>
  </si>
  <si>
    <t>PUEBLITO_05Qd-61_102864_C116</t>
  </si>
  <si>
    <t>SAN ISIDRO_05Qd-61_102864_C82</t>
  </si>
  <si>
    <t>SAN ISIDRO_05Qd-61_102864_C84</t>
  </si>
  <si>
    <t>SAN ISIDRO_05Qd-61_102864_C87</t>
  </si>
  <si>
    <t>SAN ISIDRO_05Qd-61_102864_C101</t>
  </si>
  <si>
    <t>SAN ISIDRO_05Qd-61_102864_C116</t>
  </si>
  <si>
    <t>H25</t>
  </si>
  <si>
    <t>BARRANQUILLA_09QeL-38_102840_H25</t>
  </si>
  <si>
    <t>PlátanoFríjolGranadillaBovinos DP</t>
  </si>
  <si>
    <t>H31</t>
  </si>
  <si>
    <t>BARRANQUILLA_09QeL-38_102840_H31</t>
  </si>
  <si>
    <t>PlátanoFríjolGulupaBovinos DP</t>
  </si>
  <si>
    <t>H34</t>
  </si>
  <si>
    <t>BARRANQUILLA_09QeL-38_102840_H34</t>
  </si>
  <si>
    <t>PlátanoGranadillaGulupaBovinos DP</t>
  </si>
  <si>
    <t>H35</t>
  </si>
  <si>
    <t>BARRANQUILLA_09QeL-38_102840_H35</t>
  </si>
  <si>
    <t>FríjolGranadillaGulupaBovinos DP</t>
  </si>
  <si>
    <t>C79</t>
  </si>
  <si>
    <t>COLORADAS_05Qd-61_102865_C79</t>
  </si>
  <si>
    <t>C95</t>
  </si>
  <si>
    <t>COLORADAS_05Qd-61_102865_C95</t>
  </si>
  <si>
    <t>PlátanoFríjolYucaBovinos DP</t>
  </si>
  <si>
    <t>C98</t>
  </si>
  <si>
    <t>COLORADAS_05Qd-61_102865_C98</t>
  </si>
  <si>
    <t>PlátanoGranadillaYucaBovinos DP</t>
  </si>
  <si>
    <t>C99</t>
  </si>
  <si>
    <t>COLORADAS_05Qd-61_102865_C99</t>
  </si>
  <si>
    <t>FríjolGranadillaYucaBovinos DP</t>
  </si>
  <si>
    <t>C110</t>
  </si>
  <si>
    <t>COLORADAS_05Qd-61_102865_C110</t>
  </si>
  <si>
    <t>C113</t>
  </si>
  <si>
    <t>COLORADAS_05Qd-61_102865_C113</t>
  </si>
  <si>
    <t>C114</t>
  </si>
  <si>
    <t>COLORADAS_05Qd-61_102865_C114</t>
  </si>
  <si>
    <t>C122</t>
  </si>
  <si>
    <t>COLORADAS_05Qd-61_102865_C122</t>
  </si>
  <si>
    <t>PlátanoYucaGulupaBovinos DP</t>
  </si>
  <si>
    <t>C123</t>
  </si>
  <si>
    <t>COLORADAS_05Qd-61_102865_C123</t>
  </si>
  <si>
    <t>FríjolYucaGulupaBovinos DP</t>
  </si>
  <si>
    <t>C124</t>
  </si>
  <si>
    <t>COLORADAS_05Qd-61_102865_C124</t>
  </si>
  <si>
    <t>GranadillaYucaGulupaBovinos DP</t>
  </si>
  <si>
    <t>EL DIAMANTE_09QeL-38_102840_H25</t>
  </si>
  <si>
    <t>EL DIAMANTE_09QeL-38_102840_H31</t>
  </si>
  <si>
    <t>EL DIAMANTE_09QeL-38_102840_H34</t>
  </si>
  <si>
    <t>EL DIAMANTE_09QeL-38_102840_H35</t>
  </si>
  <si>
    <t>EL DIVISO_05Qd-61_102864_C79</t>
  </si>
  <si>
    <t>EL DIVISO_05Qd-61_102864_C95</t>
  </si>
  <si>
    <t>EL DIVISO_05Qd-61_102864_C98</t>
  </si>
  <si>
    <t>EL DIVISO_05Qd-61_102864_C99</t>
  </si>
  <si>
    <t>EL DIVISO_05Qd-61_102864_C110</t>
  </si>
  <si>
    <t>EL DIVISO_05Qd-61_102864_C113</t>
  </si>
  <si>
    <t>EL DIVISO_05Qd-61_102864_C114</t>
  </si>
  <si>
    <t>EL DIVISO_05Qd-61_102864_C122</t>
  </si>
  <si>
    <t>EL DIVISO_05Qd-61_102864_C123</t>
  </si>
  <si>
    <t>EL DIVISO_05Qd-61_102864_C124</t>
  </si>
  <si>
    <t>EL DORADO_05Qd-61_102864_C79</t>
  </si>
  <si>
    <t>EL DORADO_05Qd-61_102864_C95</t>
  </si>
  <si>
    <t>EL DORADO_05Qd-61_102864_C98</t>
  </si>
  <si>
    <t>EL DORADO_05Qd-61_102864_C99</t>
  </si>
  <si>
    <t>EL DORADO_05Qd-61_102864_C110</t>
  </si>
  <si>
    <t>EL DORADO_05Qd-61_102864_C113</t>
  </si>
  <si>
    <t>EL DORADO_05Qd-61_102864_C114</t>
  </si>
  <si>
    <t>EL DORADO_05Qd-61_102864_C122</t>
  </si>
  <si>
    <t>EL DORADO_05Qd-61_102864_C123</t>
  </si>
  <si>
    <t>EL DORADO_05Qd-61_102864_C124</t>
  </si>
  <si>
    <t>EL MIRADOR_09QeL-38_102840_H25</t>
  </si>
  <si>
    <t>EL MIRADOR_09QeL-38_102840_H31</t>
  </si>
  <si>
    <t>EL MIRADOR_09QeL-38_102840_H34</t>
  </si>
  <si>
    <t>EL MIRADOR_09QeL-38_102840_H35</t>
  </si>
  <si>
    <t>EL NAZARENO_09QeL-38_102840_H25</t>
  </si>
  <si>
    <t>EL NAZARENO_09QeL-38_102840_H31</t>
  </si>
  <si>
    <t>EL NAZARENO_09QeL-38_102840_H34</t>
  </si>
  <si>
    <t>EL NAZARENO_09QeL-38_102840_H35</t>
  </si>
  <si>
    <t>EL PLAYON_05Qd-61_102864_C79</t>
  </si>
  <si>
    <t>EL PLAYON_05Qd-61_102864_C95</t>
  </si>
  <si>
    <t>EL PLAYON_05Qd-61_102864_C98</t>
  </si>
  <si>
    <t>EL PLAYON_05Qd-61_102864_C99</t>
  </si>
  <si>
    <t>EL PLAYON_05Qd-61_102864_C110</t>
  </si>
  <si>
    <t>EL PLAYON_05Qd-61_102864_C113</t>
  </si>
  <si>
    <t>EL PLAYON_05Qd-61_102864_C114</t>
  </si>
  <si>
    <t>EL PLAYON_05Qd-61_102864_C122</t>
  </si>
  <si>
    <t>EL PLAYON_05Qd-61_102864_C123</t>
  </si>
  <si>
    <t>EL PLAYON_05Qd-61_102864_C124</t>
  </si>
  <si>
    <t>EL PLAYON_05Qd-61_102865_C79</t>
  </si>
  <si>
    <t>EL PLAYON_05Qd-61_102865_C95</t>
  </si>
  <si>
    <t>EL PLAYON_05Qd-61_102865_C98</t>
  </si>
  <si>
    <t>EL PLAYON_05Qd-61_102865_C99</t>
  </si>
  <si>
    <t>EL PLAYON_05Qd-61_102865_C110</t>
  </si>
  <si>
    <t>EL PLAYON_05Qd-61_102865_C113</t>
  </si>
  <si>
    <t>EL PLAYON_05Qd-61_102865_C114</t>
  </si>
  <si>
    <t>EL PLAYON_05Qd-61_102865_C122</t>
  </si>
  <si>
    <t>EL PLAYON_05Qd-61_102865_C123</t>
  </si>
  <si>
    <t>EL PLAYON_05Qd-61_102865_C124</t>
  </si>
  <si>
    <t>D44</t>
  </si>
  <si>
    <t>EL PLAYON_05Vd-61_102740_D44</t>
  </si>
  <si>
    <t>D60</t>
  </si>
  <si>
    <t>EL PLAYON_05Vd-61_102740_D60</t>
  </si>
  <si>
    <t>D63</t>
  </si>
  <si>
    <t>EL PLAYON_05Vd-61_102740_D63</t>
  </si>
  <si>
    <t>D64</t>
  </si>
  <si>
    <t>EL PLAYON_05Vd-61_102740_D64</t>
  </si>
  <si>
    <t>EL SILENCIO_05Qd-61_102864_C79</t>
  </si>
  <si>
    <t>EL SILENCIO_05Qd-61_102864_C95</t>
  </si>
  <si>
    <t>EL SILENCIO_05Qd-61_102864_C98</t>
  </si>
  <si>
    <t>EL SILENCIO_05Qd-61_102864_C99</t>
  </si>
  <si>
    <t>EL SILENCIO_05Qd-61_102864_C110</t>
  </si>
  <si>
    <t>EL SILENCIO_05Qd-61_102864_C113</t>
  </si>
  <si>
    <t>EL SILENCIO_05Qd-61_102864_C114</t>
  </si>
  <si>
    <t>EL SILENCIO_05Qd-61_102864_C122</t>
  </si>
  <si>
    <t>EL SILENCIO_05Qd-61_102864_C123</t>
  </si>
  <si>
    <t>EL SILENCIO_05Qd-61_102864_C124</t>
  </si>
  <si>
    <t>ESMERALDA ALTA_09QeL-38_102839_H25</t>
  </si>
  <si>
    <t>ESMERALDA ALTA_09QeL-38_102839_H31</t>
  </si>
  <si>
    <t>ESMERALDA ALTA_09QeL-38_102839_H34</t>
  </si>
  <si>
    <t>ESMERALDA ALTA_09QeL-38_102839_H35</t>
  </si>
  <si>
    <t>ESMERALDA ALTA_09QeL-38_102840_H25</t>
  </si>
  <si>
    <t>ESMERALDA ALTA_09QeL-38_102840_H31</t>
  </si>
  <si>
    <t>ESMERALDA ALTA_09QeL-38_102840_H34</t>
  </si>
  <si>
    <t>ESMERALDA ALTA_09QeL-38_102840_H35</t>
  </si>
  <si>
    <t>ESMERALDA BAJA_05Qd-61_102864_C79</t>
  </si>
  <si>
    <t>ESMERALDA BAJA_05Qd-61_102864_C95</t>
  </si>
  <si>
    <t>ESMERALDA BAJA_05Qd-61_102864_C98</t>
  </si>
  <si>
    <t>ESMERALDA BAJA_05Qd-61_102864_C99</t>
  </si>
  <si>
    <t>ESMERALDA BAJA_05Qd-61_102864_C110</t>
  </si>
  <si>
    <t>ESMERALDA BAJA_05Qd-61_102864_C113</t>
  </si>
  <si>
    <t>ESMERALDA BAJA_05Qd-61_102864_C114</t>
  </si>
  <si>
    <t>ESMERALDA BAJA_05Qd-61_102864_C122</t>
  </si>
  <si>
    <t>ESMERALDA BAJA_05Qd-61_102864_C123</t>
  </si>
  <si>
    <t>ESMERALDA BAJA_05Qd-61_102864_C124</t>
  </si>
  <si>
    <t>ESMERALDA BAJA_09QeL-38_102840_H25</t>
  </si>
  <si>
    <t>ESMERALDA BAJA_09QeL-38_102840_H31</t>
  </si>
  <si>
    <t>ESMERALDA BAJA_09QeL-38_102840_H34</t>
  </si>
  <si>
    <t>ESMERALDA BAJA_09QeL-38_102840_H35</t>
  </si>
  <si>
    <t>JERUSALEM_09QeL-38_102836_H25</t>
  </si>
  <si>
    <t>JERUSALEM_09QeL-38_102836_H31</t>
  </si>
  <si>
    <t>JERUSALEM_09QeL-38_102836_H34</t>
  </si>
  <si>
    <t>JERUSALEM_09QeL-38_102836_H35</t>
  </si>
  <si>
    <t>LA PRIMAVERA_05Qd-61_102864_C79</t>
  </si>
  <si>
    <t>LA PRIMAVERA_05Qd-61_102864_C95</t>
  </si>
  <si>
    <t>LA PRIMAVERA_05Qd-61_102864_C98</t>
  </si>
  <si>
    <t>LA PRIMAVERA_05Qd-61_102864_C99</t>
  </si>
  <si>
    <t>LA PRIMAVERA_05Qd-61_102864_C110</t>
  </si>
  <si>
    <t>LA PRIMAVERA_05Qd-61_102864_C113</t>
  </si>
  <si>
    <t>LA PRIMAVERA_05Qd-61_102864_C114</t>
  </si>
  <si>
    <t>LA PRIMAVERA_05Qd-61_102864_C122</t>
  </si>
  <si>
    <t>LA PRIMAVERA_05Qd-61_102864_C123</t>
  </si>
  <si>
    <t>LA PRIMAVERA_05Qd-61_102864_C124</t>
  </si>
  <si>
    <t>LIMÓN_09QeL-38_102836_H25</t>
  </si>
  <si>
    <t>LIMÓN_09QeL-38_102836_H31</t>
  </si>
  <si>
    <t>LIMÓN_09QeL-38_102836_H34</t>
  </si>
  <si>
    <t>LIMÓN_09QeL-38_102836_H35</t>
  </si>
  <si>
    <t>LOS ANDES_05Qd-61_102864_C79</t>
  </si>
  <si>
    <t>LOS ANDES_05Qd-61_102864_C95</t>
  </si>
  <si>
    <t>LOS ANDES_05Qd-61_102864_C98</t>
  </si>
  <si>
    <t>LOS ANDES_05Qd-61_102864_C99</t>
  </si>
  <si>
    <t>LOS ANDES_05Qd-61_102864_C110</t>
  </si>
  <si>
    <t>LOS ANDES_05Qd-61_102864_C113</t>
  </si>
  <si>
    <t>LOS ANDES_05Qd-61_102864_C114</t>
  </si>
  <si>
    <t>LOS ANDES_05Qd-61_102864_C122</t>
  </si>
  <si>
    <t>LOS ANDES_05Qd-61_102864_C123</t>
  </si>
  <si>
    <t>LOS ANDES_05Qd-61_102864_C124</t>
  </si>
  <si>
    <t>LOS MANTOS_05Qd-61_102864_C79</t>
  </si>
  <si>
    <t>LOS MANTOS_05Qd-61_102864_C95</t>
  </si>
  <si>
    <t>LOS MANTOS_05Qd-61_102864_C98</t>
  </si>
  <si>
    <t>LOS MANTOS_05Qd-61_102864_C99</t>
  </si>
  <si>
    <t>LOS MANTOS_05Qd-61_102864_C110</t>
  </si>
  <si>
    <t>LOS MANTOS_05Qd-61_102864_C113</t>
  </si>
  <si>
    <t>LOS MANTOS_05Qd-61_102864_C114</t>
  </si>
  <si>
    <t>LOS MANTOS_05Qd-61_102864_C122</t>
  </si>
  <si>
    <t>LOS MANTOS_05Qd-61_102864_C123</t>
  </si>
  <si>
    <t>LOS MANTOS_05Qd-61_102864_C124</t>
  </si>
  <si>
    <t>LOS MANTOS_09QeL-38_102840_H25</t>
  </si>
  <si>
    <t>LOS MANTOS_09QeL-38_102840_H31</t>
  </si>
  <si>
    <t>LOS MANTOS_09QeL-38_102840_H34</t>
  </si>
  <si>
    <t>LOS MANTOS_09QeL-38_102840_H35</t>
  </si>
  <si>
    <t>MAQUENCAL_05Qd-61_102864_C79</t>
  </si>
  <si>
    <t>MAQUENCAL_05Qd-61_102864_C95</t>
  </si>
  <si>
    <t>MAQUENCAL_05Qd-61_102864_C98</t>
  </si>
  <si>
    <t>MAQUENCAL_05Qd-61_102864_C99</t>
  </si>
  <si>
    <t>MAQUENCAL_05Qd-61_102864_C110</t>
  </si>
  <si>
    <t>MAQUENCAL_05Qd-61_102864_C113</t>
  </si>
  <si>
    <t>MAQUENCAL_05Qd-61_102864_C114</t>
  </si>
  <si>
    <t>MAQUENCAL_05Qd-61_102864_C122</t>
  </si>
  <si>
    <t>MAQUENCAL_05Qd-61_102864_C123</t>
  </si>
  <si>
    <t>MAQUENCAL_05Qd-61_102864_C124</t>
  </si>
  <si>
    <t>MAQUENCAL_05Vd-61_102740_D44</t>
  </si>
  <si>
    <t>MAQUENCAL_05Vd-61_102740_D60</t>
  </si>
  <si>
    <t>MAQUENCAL_05Vd-61_102740_D63</t>
  </si>
  <si>
    <t>MAQUENCAL_05Vd-61_102740_D64</t>
  </si>
  <si>
    <t>NEVADO DEL HUILA_09QeL-38_102836_H25</t>
  </si>
  <si>
    <t>NEVADO DEL HUILA_09QeL-38_102836_H31</t>
  </si>
  <si>
    <t>NEVADO DEL HUILA_09QeL-38_102836_H34</t>
  </si>
  <si>
    <t>NEVADO DEL HUILA_09QeL-38_102836_H35</t>
  </si>
  <si>
    <t>OASIS BAJO_05Qd-61_102864_C79</t>
  </si>
  <si>
    <t>OASIS BAJO_05Qd-61_102864_C95</t>
  </si>
  <si>
    <t>OASIS BAJO_05Qd-61_102864_C98</t>
  </si>
  <si>
    <t>OASIS BAJO_05Qd-61_102864_C99</t>
  </si>
  <si>
    <t>OASIS BAJO_05Qd-61_102864_C110</t>
  </si>
  <si>
    <t>OASIS BAJO_05Qd-61_102864_C113</t>
  </si>
  <si>
    <t>OASIS BAJO_05Qd-61_102864_C114</t>
  </si>
  <si>
    <t>OASIS BAJO_05Qd-61_102864_C122</t>
  </si>
  <si>
    <t>OASIS BAJO_05Qd-61_102864_C123</t>
  </si>
  <si>
    <t>OASIS BAJO_05Qd-61_102864_C124</t>
  </si>
  <si>
    <t>PUEBLITO_05Qd-61_102864_C79</t>
  </si>
  <si>
    <t>PUEBLITO_05Qd-61_102864_C95</t>
  </si>
  <si>
    <t>PUEBLITO_05Qd-61_102864_C98</t>
  </si>
  <si>
    <t>PUEBLITO_05Qd-61_102864_C99</t>
  </si>
  <si>
    <t>PUEBLITO_05Qd-61_102864_C110</t>
  </si>
  <si>
    <t>PUEBLITO_05Qd-61_102864_C113</t>
  </si>
  <si>
    <t>PUEBLITO_05Qd-61_102864_C114</t>
  </si>
  <si>
    <t>PUEBLITO_05Qd-61_102864_C122</t>
  </si>
  <si>
    <t>PUEBLITO_05Qd-61_102864_C123</t>
  </si>
  <si>
    <t>PUEBLITO_05Qd-61_102864_C124</t>
  </si>
  <si>
    <t>PUERTO TOLIMA_09QeL-38_102836_H25</t>
  </si>
  <si>
    <t>PUERTO TOLIMA_09QeL-38_102836_H31</t>
  </si>
  <si>
    <t>PUERTO TOLIMA_09QeL-38_102836_H34</t>
  </si>
  <si>
    <t>PUERTO TOLIMA_09QeL-38_102836_H35</t>
  </si>
  <si>
    <t>RÍO CLARO_09QeL-38_102837_H25</t>
  </si>
  <si>
    <t>RÍO CLARO_09QeL-38_102837_H31</t>
  </si>
  <si>
    <t>RÍO CLARO_09QeL-38_102837_H34</t>
  </si>
  <si>
    <t>RÍO CLARO_09QeL-38_102837_H35</t>
  </si>
  <si>
    <t>RÍO CLARO_09QeL-38_102840_H25</t>
  </si>
  <si>
    <t>RÍO CLARO_09QeL-38_102840_H31</t>
  </si>
  <si>
    <t>RÍO CLARO_09QeL-38_102840_H34</t>
  </si>
  <si>
    <t>RÍO CLARO_09QeL-38_102840_H35</t>
  </si>
  <si>
    <t>SAN ISIDRO_05Qd-61_102864_C79</t>
  </si>
  <si>
    <t>SAN ISIDRO_05Qd-61_102864_C95</t>
  </si>
  <si>
    <t>SAN ISIDRO_05Qd-61_102864_C98</t>
  </si>
  <si>
    <t>SAN ISIDRO_05Qd-61_102864_C99</t>
  </si>
  <si>
    <t>SAN ISIDRO_05Qd-61_102864_C110</t>
  </si>
  <si>
    <t>SAN ISIDRO_05Qd-61_102864_C113</t>
  </si>
  <si>
    <t>SAN ISIDRO_05Qd-61_102864_C114</t>
  </si>
  <si>
    <t>SAN ISIDRO_05Qd-61_102864_C122</t>
  </si>
  <si>
    <t>SAN ISIDRO_05Qd-61_102864_C123</t>
  </si>
  <si>
    <t>SAN ISIDRO_05Qd-61_102864_C124</t>
  </si>
  <si>
    <t>SAN ISIDRO_09QeL-38_102840_H25</t>
  </si>
  <si>
    <t>SAN ISIDRO_09QeL-38_102840_H31</t>
  </si>
  <si>
    <t>SAN ISIDRO_09QeL-38_102840_H34</t>
  </si>
  <si>
    <t>SAN ISIDRO_09QeL-38_102840_H35</t>
  </si>
  <si>
    <t>H19</t>
  </si>
  <si>
    <t>BARRANQUILLA_09QeL-38_102840_H19</t>
  </si>
  <si>
    <t>CaféPlátanoFríjolBovinos DP</t>
  </si>
  <si>
    <t>H22</t>
  </si>
  <si>
    <t>BARRANQUILLA_09QeL-38_102840_H22</t>
  </si>
  <si>
    <t>CaféPlátanoGranadillaBovinos DP</t>
  </si>
  <si>
    <t>H24</t>
  </si>
  <si>
    <t>BARRANQUILLA_09QeL-38_102840_H24</t>
  </si>
  <si>
    <t>CaféFríjolGranadillaBovinos DP</t>
  </si>
  <si>
    <t>H28</t>
  </si>
  <si>
    <t>BARRANQUILLA_09QeL-38_102840_H28</t>
  </si>
  <si>
    <t>CaféPlátanoGulupaBovinos DP</t>
  </si>
  <si>
    <t>H30</t>
  </si>
  <si>
    <t>BARRANQUILLA_09QeL-38_102840_H30</t>
  </si>
  <si>
    <t>CaféFríjolGulupaBovinos DP</t>
  </si>
  <si>
    <t>H33</t>
  </si>
  <si>
    <t>BARRANQUILLA_09QeL-38_102840_H33</t>
  </si>
  <si>
    <t>CaféGranadillaGulupaBovinos DP</t>
  </si>
  <si>
    <t>C73</t>
  </si>
  <si>
    <t>COLORADAS_05Qd-61_102865_C73</t>
  </si>
  <si>
    <t>C76</t>
  </si>
  <si>
    <t>COLORADAS_05Qd-61_102865_C76</t>
  </si>
  <si>
    <t>C78</t>
  </si>
  <si>
    <t>COLORADAS_05Qd-61_102865_C78</t>
  </si>
  <si>
    <t>C92</t>
  </si>
  <si>
    <t>COLORADAS_05Qd-61_102865_C92</t>
  </si>
  <si>
    <t>CaféPlátanoYucaBovinos DP</t>
  </si>
  <si>
    <t>C94</t>
  </si>
  <si>
    <t>COLORADAS_05Qd-61_102865_C94</t>
  </si>
  <si>
    <t>CaféFríjolYucaBovinos DP</t>
  </si>
  <si>
    <t>C97</t>
  </si>
  <si>
    <t>COLORADAS_05Qd-61_102865_C97</t>
  </si>
  <si>
    <t>CaféGranadillaYucaBovinos DP</t>
  </si>
  <si>
    <t>C107</t>
  </si>
  <si>
    <t>COLORADAS_05Qd-61_102865_C107</t>
  </si>
  <si>
    <t>C109</t>
  </si>
  <si>
    <t>COLORADAS_05Qd-61_102865_C109</t>
  </si>
  <si>
    <t>C112</t>
  </si>
  <si>
    <t>COLORADAS_05Qd-61_102865_C112</t>
  </si>
  <si>
    <t>C121</t>
  </si>
  <si>
    <t>COLORADAS_05Qd-61_102865_C121</t>
  </si>
  <si>
    <t>CaféYucaGulupaBovinos DP</t>
  </si>
  <si>
    <t>EL DIAMANTE_09QeL-38_102840_H19</t>
  </si>
  <si>
    <t>EL DIAMANTE_09QeL-38_102840_H22</t>
  </si>
  <si>
    <t>EL DIAMANTE_09QeL-38_102840_H24</t>
  </si>
  <si>
    <t>EL DIAMANTE_09QeL-38_102840_H28</t>
  </si>
  <si>
    <t>EL DIAMANTE_09QeL-38_102840_H30</t>
  </si>
  <si>
    <t>EL DIAMANTE_09QeL-38_102840_H33</t>
  </si>
  <si>
    <t>EL DIVISO_05Qd-61_102864_C73</t>
  </si>
  <si>
    <t>EL DIVISO_05Qd-61_102864_C76</t>
  </si>
  <si>
    <t>EL DIVISO_05Qd-61_102864_C78</t>
  </si>
  <si>
    <t>EL DIVISO_05Qd-61_102864_C92</t>
  </si>
  <si>
    <t>EL DIVISO_05Qd-61_102864_C94</t>
  </si>
  <si>
    <t>EL DIVISO_05Qd-61_102864_C97</t>
  </si>
  <si>
    <t>EL DIVISO_05Qd-61_102864_C107</t>
  </si>
  <si>
    <t>EL DIVISO_05Qd-61_102864_C109</t>
  </si>
  <si>
    <t>EL DIVISO_05Qd-61_102864_C112</t>
  </si>
  <si>
    <t>EL DIVISO_05Qd-61_102864_C121</t>
  </si>
  <si>
    <t>EL DORADO_05Qd-61_102864_C73</t>
  </si>
  <si>
    <t>EL DORADO_05Qd-61_102864_C76</t>
  </si>
  <si>
    <t>EL DORADO_05Qd-61_102864_C78</t>
  </si>
  <si>
    <t>EL DORADO_05Qd-61_102864_C92</t>
  </si>
  <si>
    <t>EL DORADO_05Qd-61_102864_C94</t>
  </si>
  <si>
    <t>EL DORADO_05Qd-61_102864_C97</t>
  </si>
  <si>
    <t>EL DORADO_05Qd-61_102864_C107</t>
  </si>
  <si>
    <t>EL DORADO_05Qd-61_102864_C109</t>
  </si>
  <si>
    <t>EL DORADO_05Qd-61_102864_C112</t>
  </si>
  <si>
    <t>EL DORADO_05Qd-61_102864_C121</t>
  </si>
  <si>
    <t>EL MIRADOR_09QeL-38_102840_H19</t>
  </si>
  <si>
    <t>EL MIRADOR_09QeL-38_102840_H22</t>
  </si>
  <si>
    <t>EL MIRADOR_09QeL-38_102840_H24</t>
  </si>
  <si>
    <t>EL MIRADOR_09QeL-38_102840_H28</t>
  </si>
  <si>
    <t>EL MIRADOR_09QeL-38_102840_H30</t>
  </si>
  <si>
    <t>EL MIRADOR_09QeL-38_102840_H33</t>
  </si>
  <si>
    <t>EL NAZARENO_09QeL-38_102840_H19</t>
  </si>
  <si>
    <t>EL NAZARENO_09QeL-38_102840_H22</t>
  </si>
  <si>
    <t>EL NAZARENO_09QeL-38_102840_H24</t>
  </si>
  <si>
    <t>EL NAZARENO_09QeL-38_102840_H28</t>
  </si>
  <si>
    <t>EL NAZARENO_09QeL-38_102840_H30</t>
  </si>
  <si>
    <t>EL NAZARENO_09QeL-38_102840_H33</t>
  </si>
  <si>
    <t>EL PLAYON_05Qd-61_102864_C73</t>
  </si>
  <si>
    <t>EL PLAYON_05Qd-61_102864_C76</t>
  </si>
  <si>
    <t>EL PLAYON_05Qd-61_102864_C78</t>
  </si>
  <si>
    <t>EL PLAYON_05Qd-61_102864_C92</t>
  </si>
  <si>
    <t>EL PLAYON_05Qd-61_102864_C94</t>
  </si>
  <si>
    <t>EL PLAYON_05Qd-61_102864_C97</t>
  </si>
  <si>
    <t>EL PLAYON_05Qd-61_102864_C107</t>
  </si>
  <si>
    <t>EL PLAYON_05Qd-61_102864_C109</t>
  </si>
  <si>
    <t>EL PLAYON_05Qd-61_102864_C112</t>
  </si>
  <si>
    <t>EL PLAYON_05Qd-61_102864_C121</t>
  </si>
  <si>
    <t>EL PLAYON_05Qd-61_102865_C73</t>
  </si>
  <si>
    <t>EL PLAYON_05Qd-61_102865_C76</t>
  </si>
  <si>
    <t>EL PLAYON_05Qd-61_102865_C78</t>
  </si>
  <si>
    <t>EL PLAYON_05Qd-61_102865_C92</t>
  </si>
  <si>
    <t>EL PLAYON_05Qd-61_102865_C94</t>
  </si>
  <si>
    <t>EL PLAYON_05Qd-61_102865_C97</t>
  </si>
  <si>
    <t>EL PLAYON_05Qd-61_102865_C107</t>
  </si>
  <si>
    <t>EL PLAYON_05Qd-61_102865_C109</t>
  </si>
  <si>
    <t>EL PLAYON_05Qd-61_102865_C112</t>
  </si>
  <si>
    <t>EL PLAYON_05Qd-61_102865_C121</t>
  </si>
  <si>
    <t>D41</t>
  </si>
  <si>
    <t>EL PLAYON_05Vd-61_102740_D41</t>
  </si>
  <si>
    <t>D43</t>
  </si>
  <si>
    <t>EL PLAYON_05Vd-61_102740_D43</t>
  </si>
  <si>
    <t>D57</t>
  </si>
  <si>
    <t>EL PLAYON_05Vd-61_102740_D57</t>
  </si>
  <si>
    <t>D59</t>
  </si>
  <si>
    <t>EL PLAYON_05Vd-61_102740_D59</t>
  </si>
  <si>
    <t>D62</t>
  </si>
  <si>
    <t>EL PLAYON_05Vd-61_102740_D62</t>
  </si>
  <si>
    <t>EL SILENCIO_05Qd-61_102864_C73</t>
  </si>
  <si>
    <t>EL SILENCIO_05Qd-61_102864_C76</t>
  </si>
  <si>
    <t>EL SILENCIO_05Qd-61_102864_C78</t>
  </si>
  <si>
    <t>EL SILENCIO_05Qd-61_102864_C92</t>
  </si>
  <si>
    <t>EL SILENCIO_05Qd-61_102864_C94</t>
  </si>
  <si>
    <t>EL SILENCIO_05Qd-61_102864_C97</t>
  </si>
  <si>
    <t>EL SILENCIO_05Qd-61_102864_C107</t>
  </si>
  <si>
    <t>EL SILENCIO_05Qd-61_102864_C109</t>
  </si>
  <si>
    <t>EL SILENCIO_05Qd-61_102864_C112</t>
  </si>
  <si>
    <t>EL SILENCIO_05Qd-61_102864_C121</t>
  </si>
  <si>
    <t>ESMERALDA ALTA_09QeL-38_102839_H19</t>
  </si>
  <si>
    <t>ESMERALDA ALTA_09QeL-38_102839_H22</t>
  </si>
  <si>
    <t>ESMERALDA ALTA_09QeL-38_102839_H24</t>
  </si>
  <si>
    <t>ESMERALDA ALTA_09QeL-38_102839_H28</t>
  </si>
  <si>
    <t>ESMERALDA ALTA_09QeL-38_102839_H30</t>
  </si>
  <si>
    <t>ESMERALDA ALTA_09QeL-38_102839_H33</t>
  </si>
  <si>
    <t>ESMERALDA ALTA_09QeL-38_102840_H19</t>
  </si>
  <si>
    <t>ESMERALDA ALTA_09QeL-38_102840_H22</t>
  </si>
  <si>
    <t>ESMERALDA ALTA_09QeL-38_102840_H24</t>
  </si>
  <si>
    <t>ESMERALDA ALTA_09QeL-38_102840_H28</t>
  </si>
  <si>
    <t>ESMERALDA ALTA_09QeL-38_102840_H30</t>
  </si>
  <si>
    <t>ESMERALDA ALTA_09QeL-38_102840_H33</t>
  </si>
  <si>
    <t>ESMERALDA BAJA_05Qd-61_102864_C73</t>
  </si>
  <si>
    <t>ESMERALDA BAJA_05Qd-61_102864_C76</t>
  </si>
  <si>
    <t>ESMERALDA BAJA_05Qd-61_102864_C78</t>
  </si>
  <si>
    <t>ESMERALDA BAJA_05Qd-61_102864_C92</t>
  </si>
  <si>
    <t>ESMERALDA BAJA_05Qd-61_102864_C94</t>
  </si>
  <si>
    <t>ESMERALDA BAJA_05Qd-61_102864_C97</t>
  </si>
  <si>
    <t>ESMERALDA BAJA_05Qd-61_102864_C107</t>
  </si>
  <si>
    <t>ESMERALDA BAJA_05Qd-61_102864_C109</t>
  </si>
  <si>
    <t>ESMERALDA BAJA_05Qd-61_102864_C112</t>
  </si>
  <si>
    <t>ESMERALDA BAJA_05Qd-61_102864_C121</t>
  </si>
  <si>
    <t>ESMERALDA BAJA_09QeL-38_102840_H19</t>
  </si>
  <si>
    <t>ESMERALDA BAJA_09QeL-38_102840_H22</t>
  </si>
  <si>
    <t>ESMERALDA BAJA_09QeL-38_102840_H24</t>
  </si>
  <si>
    <t>ESMERALDA BAJA_09QeL-38_102840_H28</t>
  </si>
  <si>
    <t>ESMERALDA BAJA_09QeL-38_102840_H30</t>
  </si>
  <si>
    <t>ESMERALDA BAJA_09QeL-38_102840_H33</t>
  </si>
  <si>
    <t>JERUSALEM_09QeL-38_102836_H19</t>
  </si>
  <si>
    <t>JERUSALEM_09QeL-38_102836_H22</t>
  </si>
  <si>
    <t>JERUSALEM_09QeL-38_102836_H24</t>
  </si>
  <si>
    <t>JERUSALEM_09QeL-38_102836_H28</t>
  </si>
  <si>
    <t>JERUSALEM_09QeL-38_102836_H30</t>
  </si>
  <si>
    <t>JERUSALEM_09QeL-38_102836_H33</t>
  </si>
  <si>
    <t>LA PRIMAVERA_05Qd-61_102864_C73</t>
  </si>
  <si>
    <t>LA PRIMAVERA_05Qd-61_102864_C76</t>
  </si>
  <si>
    <t>LA PRIMAVERA_05Qd-61_102864_C78</t>
  </si>
  <si>
    <t>LA PRIMAVERA_05Qd-61_102864_C92</t>
  </si>
  <si>
    <t>LA PRIMAVERA_05Qd-61_102864_C94</t>
  </si>
  <si>
    <t>LA PRIMAVERA_05Qd-61_102864_C97</t>
  </si>
  <si>
    <t>LA PRIMAVERA_05Qd-61_102864_C107</t>
  </si>
  <si>
    <t>LA PRIMAVERA_05Qd-61_102864_C109</t>
  </si>
  <si>
    <t>LA PRIMAVERA_05Qd-61_102864_C112</t>
  </si>
  <si>
    <t>LA PRIMAVERA_05Qd-61_102864_C121</t>
  </si>
  <si>
    <t>LIMÓN_09QeL-38_102836_H19</t>
  </si>
  <si>
    <t>LIMÓN_09QeL-38_102836_H22</t>
  </si>
  <si>
    <t>LIMÓN_09QeL-38_102836_H24</t>
  </si>
  <si>
    <t>LIMÓN_09QeL-38_102836_H28</t>
  </si>
  <si>
    <t>LIMÓN_09QeL-38_102836_H30</t>
  </si>
  <si>
    <t>LIMÓN_09QeL-38_102836_H33</t>
  </si>
  <si>
    <t>LOS ANDES_05Qd-61_102864_C73</t>
  </si>
  <si>
    <t>LOS ANDES_05Qd-61_102864_C76</t>
  </si>
  <si>
    <t>LOS ANDES_05Qd-61_102864_C78</t>
  </si>
  <si>
    <t>LOS ANDES_05Qd-61_102864_C92</t>
  </si>
  <si>
    <t>LOS ANDES_05Qd-61_102864_C94</t>
  </si>
  <si>
    <t>LOS ANDES_05Qd-61_102864_C97</t>
  </si>
  <si>
    <t>LOS ANDES_05Qd-61_102864_C107</t>
  </si>
  <si>
    <t>LOS ANDES_05Qd-61_102864_C109</t>
  </si>
  <si>
    <t>LOS ANDES_05Qd-61_102864_C112</t>
  </si>
  <si>
    <t>LOS ANDES_05Qd-61_102864_C121</t>
  </si>
  <si>
    <t>LOS MANTOS_05Qd-61_102864_C73</t>
  </si>
  <si>
    <t>LOS MANTOS_05Qd-61_102864_C76</t>
  </si>
  <si>
    <t>LOS MANTOS_05Qd-61_102864_C78</t>
  </si>
  <si>
    <t>LOS MANTOS_05Qd-61_102864_C92</t>
  </si>
  <si>
    <t>LOS MANTOS_05Qd-61_102864_C94</t>
  </si>
  <si>
    <t>LOS MANTOS_05Qd-61_102864_C97</t>
  </si>
  <si>
    <t>LOS MANTOS_05Qd-61_102864_C107</t>
  </si>
  <si>
    <t>LOS MANTOS_05Qd-61_102864_C109</t>
  </si>
  <si>
    <t>LOS MANTOS_05Qd-61_102864_C112</t>
  </si>
  <si>
    <t>LOS MANTOS_05Qd-61_102864_C121</t>
  </si>
  <si>
    <t>LOS MANTOS_09QeL-38_102840_H19</t>
  </si>
  <si>
    <t>LOS MANTOS_09QeL-38_102840_H22</t>
  </si>
  <si>
    <t>LOS MANTOS_09QeL-38_102840_H24</t>
  </si>
  <si>
    <t>LOS MANTOS_09QeL-38_102840_H28</t>
  </si>
  <si>
    <t>LOS MANTOS_09QeL-38_102840_H30</t>
  </si>
  <si>
    <t>LOS MANTOS_09QeL-38_102840_H33</t>
  </si>
  <si>
    <t>MAQUENCAL_05Qd-61_102864_C73</t>
  </si>
  <si>
    <t>MAQUENCAL_05Qd-61_102864_C76</t>
  </si>
  <si>
    <t>MAQUENCAL_05Qd-61_102864_C78</t>
  </si>
  <si>
    <t>MAQUENCAL_05Qd-61_102864_C92</t>
  </si>
  <si>
    <t>MAQUENCAL_05Qd-61_102864_C94</t>
  </si>
  <si>
    <t>MAQUENCAL_05Qd-61_102864_C97</t>
  </si>
  <si>
    <t>MAQUENCAL_05Qd-61_102864_C107</t>
  </si>
  <si>
    <t>MAQUENCAL_05Qd-61_102864_C109</t>
  </si>
  <si>
    <t>MAQUENCAL_05Qd-61_102864_C112</t>
  </si>
  <si>
    <t>MAQUENCAL_05Qd-61_102864_C121</t>
  </si>
  <si>
    <t>MAQUENCAL_05Vd-61_102740_D41</t>
  </si>
  <si>
    <t>MAQUENCAL_05Vd-61_102740_D43</t>
  </si>
  <si>
    <t>MAQUENCAL_05Vd-61_102740_D57</t>
  </si>
  <si>
    <t>MAQUENCAL_05Vd-61_102740_D59</t>
  </si>
  <si>
    <t>MAQUENCAL_05Vd-61_102740_D62</t>
  </si>
  <si>
    <t>NEVADO DEL HUILA_09QeL-38_102836_H19</t>
  </si>
  <si>
    <t>NEVADO DEL HUILA_09QeL-38_102836_H22</t>
  </si>
  <si>
    <t>NEVADO DEL HUILA_09QeL-38_102836_H24</t>
  </si>
  <si>
    <t>NEVADO DEL HUILA_09QeL-38_102836_H28</t>
  </si>
  <si>
    <t>NEVADO DEL HUILA_09QeL-38_102836_H30</t>
  </si>
  <si>
    <t>NEVADO DEL HUILA_09QeL-38_102836_H33</t>
  </si>
  <si>
    <t>OASIS BAJO_05Qd-61_102864_C73</t>
  </si>
  <si>
    <t>OASIS BAJO_05Qd-61_102864_C76</t>
  </si>
  <si>
    <t>OASIS BAJO_05Qd-61_102864_C78</t>
  </si>
  <si>
    <t>OASIS BAJO_05Qd-61_102864_C92</t>
  </si>
  <si>
    <t>OASIS BAJO_05Qd-61_102864_C94</t>
  </si>
  <si>
    <t>OASIS BAJO_05Qd-61_102864_C97</t>
  </si>
  <si>
    <t>OASIS BAJO_05Qd-61_102864_C107</t>
  </si>
  <si>
    <t>OASIS BAJO_05Qd-61_102864_C109</t>
  </si>
  <si>
    <t>OASIS BAJO_05Qd-61_102864_C112</t>
  </si>
  <si>
    <t>OASIS BAJO_05Qd-61_102864_C121</t>
  </si>
  <si>
    <t>PUEBLITO_05Qd-61_102864_C73</t>
  </si>
  <si>
    <t>PUEBLITO_05Qd-61_102864_C76</t>
  </si>
  <si>
    <t>PUEBLITO_05Qd-61_102864_C78</t>
  </si>
  <si>
    <t>PUEBLITO_05Qd-61_102864_C92</t>
  </si>
  <si>
    <t>PUEBLITO_05Qd-61_102864_C94</t>
  </si>
  <si>
    <t>PUEBLITO_05Qd-61_102864_C97</t>
  </si>
  <si>
    <t>PUEBLITO_05Qd-61_102864_C107</t>
  </si>
  <si>
    <t>PUEBLITO_05Qd-61_102864_C109</t>
  </si>
  <si>
    <t>PUEBLITO_05Qd-61_102864_C112</t>
  </si>
  <si>
    <t>PUEBLITO_05Qd-61_102864_C121</t>
  </si>
  <si>
    <t>PUERTO TOLIMA_09QeL-38_102836_H19</t>
  </si>
  <si>
    <t>PUERTO TOLIMA_09QeL-38_102836_H22</t>
  </si>
  <si>
    <t>PUERTO TOLIMA_09QeL-38_102836_H24</t>
  </si>
  <si>
    <t>PUERTO TOLIMA_09QeL-38_102836_H28</t>
  </si>
  <si>
    <t>PUERTO TOLIMA_09QeL-38_102836_H30</t>
  </si>
  <si>
    <t>PUERTO TOLIMA_09QeL-38_102836_H33</t>
  </si>
  <si>
    <t>RÍO CLARO_09QeL-38_102837_H19</t>
  </si>
  <si>
    <t>RÍO CLARO_09QeL-38_102837_H22</t>
  </si>
  <si>
    <t>RÍO CLARO_09QeL-38_102837_H24</t>
  </si>
  <si>
    <t>RÍO CLARO_09QeL-38_102837_H28</t>
  </si>
  <si>
    <t>RÍO CLARO_09QeL-38_102837_H30</t>
  </si>
  <si>
    <t>RÍO CLARO_09QeL-38_102837_H33</t>
  </si>
  <si>
    <t>RÍO CLARO_09QeL-38_102840_H19</t>
  </si>
  <si>
    <t>RÍO CLARO_09QeL-38_102840_H22</t>
  </si>
  <si>
    <t>RÍO CLARO_09QeL-38_102840_H24</t>
  </si>
  <si>
    <t>RÍO CLARO_09QeL-38_102840_H28</t>
  </si>
  <si>
    <t>RÍO CLARO_09QeL-38_102840_H30</t>
  </si>
  <si>
    <t>RÍO CLARO_09QeL-38_102840_H33</t>
  </si>
  <si>
    <t>SAN ISIDRO_05Qd-61_102864_C73</t>
  </si>
  <si>
    <t>SAN ISIDRO_05Qd-61_102864_C76</t>
  </si>
  <si>
    <t>SAN ISIDRO_05Qd-61_102864_C78</t>
  </si>
  <si>
    <t>SAN ISIDRO_05Qd-61_102864_C92</t>
  </si>
  <si>
    <t>SAN ISIDRO_05Qd-61_102864_C94</t>
  </si>
  <si>
    <t>SAN ISIDRO_05Qd-61_102864_C97</t>
  </si>
  <si>
    <t>SAN ISIDRO_05Qd-61_102864_C107</t>
  </si>
  <si>
    <t>SAN ISIDRO_05Qd-61_102864_C109</t>
  </si>
  <si>
    <t>SAN ISIDRO_05Qd-61_102864_C112</t>
  </si>
  <si>
    <t>SAN ISIDRO_05Qd-61_102864_C121</t>
  </si>
  <si>
    <t>SAN ISIDRO_09QeL-38_102840_H19</t>
  </si>
  <si>
    <t>SAN ISIDRO_09QeL-38_102840_H22</t>
  </si>
  <si>
    <t>SAN ISIDRO_09QeL-38_102840_H24</t>
  </si>
  <si>
    <t>SAN ISIDRO_09QeL-38_102840_H28</t>
  </si>
  <si>
    <t>SAN ISIDRO_09QeL-38_102840_H30</t>
  </si>
  <si>
    <t>SAN ISIDRO_09QeL-38_102840_H33</t>
  </si>
  <si>
    <t>(Todas)</t>
  </si>
  <si>
    <t>Etiquetas de fila</t>
  </si>
  <si>
    <t>Suma de TAMR</t>
  </si>
  <si>
    <t>%</t>
  </si>
  <si>
    <t>Total general</t>
  </si>
  <si>
    <t>(Varios elementos)</t>
  </si>
  <si>
    <t>Cuenta de TAMR</t>
  </si>
  <si>
    <t>Modelados</t>
  </si>
  <si>
    <t>Con AMR</t>
  </si>
  <si>
    <t>Mín. de TAMR</t>
  </si>
  <si>
    <t>Máx. de TAMR2</t>
  </si>
  <si>
    <t>MIN</t>
  </si>
  <si>
    <t>MAX</t>
  </si>
  <si>
    <t>Intervalo de confianza para UFH con unico valor de area</t>
  </si>
  <si>
    <t>UFH</t>
  </si>
  <si>
    <t>Min</t>
  </si>
  <si>
    <t>Max</t>
  </si>
  <si>
    <t>Mín. de JorTot</t>
  </si>
  <si>
    <t>Máx. de JorTot2</t>
  </si>
  <si>
    <t>Mín. de InvTot</t>
  </si>
  <si>
    <t>Máx. de InvTot2</t>
  </si>
  <si>
    <t>Cuenta de Alter_A</t>
  </si>
  <si>
    <t>Cuenta de Alter_B</t>
  </si>
  <si>
    <t>Cuenta de Alter_C</t>
  </si>
  <si>
    <t>Cuenta de Alter_D</t>
  </si>
  <si>
    <t>(en blanco)</t>
  </si>
  <si>
    <t>Mín. de UAF</t>
  </si>
  <si>
    <t>Máx. de UAF2</t>
  </si>
  <si>
    <t>Intervalo de confianza para UFH con unica area</t>
  </si>
  <si>
    <t>AMR</t>
  </si>
  <si>
    <t>Infra</t>
  </si>
  <si>
    <t>Cuidado</t>
  </si>
  <si>
    <t>Vivienda</t>
  </si>
  <si>
    <t>Conservacion</t>
  </si>
  <si>
    <t>Mín. de TInfra</t>
  </si>
  <si>
    <t>Máx. de TInfra2</t>
  </si>
  <si>
    <t>Mín. de E_ciudado</t>
  </si>
  <si>
    <t>Mín. de E_ciudado2</t>
  </si>
  <si>
    <t>Mín. de E_conservacion</t>
  </si>
  <si>
    <t>Máx. de E_conservacion2</t>
  </si>
  <si>
    <t>Poligono</t>
  </si>
  <si>
    <t>porcentaje_incremental</t>
  </si>
  <si>
    <t>Desviacion</t>
  </si>
  <si>
    <t>Intervalo</t>
  </si>
  <si>
    <t>Muestra</t>
  </si>
  <si>
    <t>Alpha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</si>
</sst>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$&quot;\ * #,##0.00_-;\-&quot;$&quot;\ * #,##0.00_-;_-&quot;$&quot;\ * &quot;-&quot;??_-;_-@_-"/>
    <numFmt numFmtId="165" formatCode="0.0%"/>
    <numFmt numFmtId="166" formatCode="0.0000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65" fontId="0" fillId="0" borderId="0" xfId="1" applyNumberFormat="1" applyFont="1"/>
    <xf numFmtId="164" fontId="0" fillId="0" borderId="0" xfId="0" applyNumberFormat="1"/>
    <xf numFmtId="0" fontId="1" fillId="0" borderId="0" xfId="0" applyFont="1"/>
    <xf numFmtId="166" fontId="0" fillId="0" borderId="0" xfId="0" applyNumberFormat="1" applyAlignment="1">
      <alignment horizontal="center"/>
    </xf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0" fillId="2" borderId="0" xfId="0" applyFill="1" applyAlignment="1">
      <alignment horizontal="left"/>
    </xf>
    <xf numFmtId="166" fontId="0" fillId="2" borderId="0" xfId="0" applyNumberForma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left"/>
    </xf>
  </cellXfs>
  <cellStyles count="2">
    <cellStyle name="Normal" xfId="0" builtinId="0"/>
    <cellStyle name="Porcentaje" xfId="1" builtinId="5"/>
  </cellStyles>
  <dxfs count="18">
    <dxf>
      <numFmt numFmtId="166" formatCode="0.00000"/>
    </dxf>
    <dxf>
      <alignment horizontal="center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&quot;$&quot;\ * #,##0.00_-;\-&quot;$&quot;\ * #,##0.00_-;_-&quot;$&quot;\ * &quot;-&quot;??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olas Lara" refreshedDate="45042.759659490737" createdVersion="8" refreshedVersion="8" minRefreshableVersion="3" recordCount="8103" xr:uid="{A65609D3-1677-437C-A6FD-3C255BC3A546}">
  <cacheSource type="worksheet">
    <worksheetSource ref="A1:AH8104" sheet="Resultados"/>
  </cacheSource>
  <cacheFields count="34">
    <cacheField name="Simbolo UFH" numFmtId="0">
      <sharedItems count="23">
        <s v="10Lf-30"/>
        <s v="10Qf-30"/>
        <s v="09QeL-38"/>
        <s v="03Vb-73"/>
        <s v="09Qf2s1-38"/>
        <s v="09Vf2s1-38"/>
        <s v="10Qf2s1-30"/>
        <s v="10Lfs1-30"/>
        <s v="05Qd-61"/>
        <s v="09LeL-38"/>
        <s v="10Qfs1-30"/>
        <s v="09QeLs1-38"/>
        <s v="05Vd-61"/>
        <s v="09Qf-38"/>
        <s v="10Rf-30"/>
        <s v="09LeLs1-38"/>
        <s v="09Lf2s1-38"/>
        <s v="11LfL-23"/>
        <s v="11LfLs1-23"/>
        <s v="10Lg2s1-30"/>
        <s v="10Lfs2-30"/>
        <s v="11Lfs2-23"/>
        <s v="04Lbi-67"/>
      </sharedItems>
    </cacheField>
    <cacheField name="Mun_Ver_Sim_UF_Poli" numFmtId="0">
      <sharedItems/>
    </cacheField>
    <cacheField name="ID_Sistema" numFmtId="0">
      <sharedItems/>
    </cacheField>
    <cacheField name="llave" numFmtId="0">
      <sharedItems/>
    </cacheField>
    <cacheField name="Alter_A" numFmtId="0">
      <sharedItems count="10">
        <s v="Fríjol"/>
        <s v="Gulupa"/>
        <s v="Granadilla"/>
        <s v="Piscicultura cachama"/>
        <s v="Café"/>
        <s v="Plátano"/>
        <s v="Aguacate"/>
        <s v="Caña panelera"/>
        <s v="Bovinos DP"/>
        <s v="Yuca"/>
      </sharedItems>
    </cacheField>
    <cacheField name="Alter_B" numFmtId="0">
      <sharedItems containsBlank="1" count="11">
        <s v="Gulupa"/>
        <m/>
        <s v="Fríjol"/>
        <s v="Plátano"/>
        <s v="Aguacate"/>
        <s v="Caña panelera"/>
        <s v="Granadilla"/>
        <s v="Yuca"/>
        <s v="Bovinos DP"/>
        <s v="Café"/>
        <s v="Piscicultura cachama"/>
      </sharedItems>
    </cacheField>
    <cacheField name="Alter_C" numFmtId="0">
      <sharedItems containsBlank="1" count="9">
        <m/>
        <s v="Gulupa"/>
        <s v="Fríjol"/>
        <s v="Aguacate"/>
        <s v="Caña panelera"/>
        <s v="Granadilla"/>
        <s v="Bovinos DP"/>
        <s v="Yuca"/>
        <s v="Piscicultura cachama"/>
      </sharedItems>
    </cacheField>
    <cacheField name="Alter_D" numFmtId="0">
      <sharedItems containsBlank="1" count="8">
        <m/>
        <s v="Aguacate"/>
        <s v="Caña panelera"/>
        <s v="Gulupa"/>
        <s v="Granadilla"/>
        <s v="Bovinos DP"/>
        <s v="Yuca"/>
        <s v="Piscicultura cachama"/>
      </sharedItems>
    </cacheField>
    <cacheField name="AMR_A" numFmtId="0">
      <sharedItems containsSemiMixedTypes="0" containsString="0" containsNumber="1" minValue="0" maxValue="5.3077168860938393"/>
    </cacheField>
    <cacheField name="AMR_B" numFmtId="0">
      <sharedItems containsString="0" containsBlank="1" containsNumber="1" minValue="0" maxValue="4.3466107335544963"/>
    </cacheField>
    <cacheField name="AMR_C" numFmtId="0">
      <sharedItems containsString="0" containsBlank="1" containsNumber="1" minValue="0" maxValue="6.8414420739651121"/>
    </cacheField>
    <cacheField name="AMR_D" numFmtId="0">
      <sharedItems containsString="0" containsBlank="1" containsNumber="1" minValue="0" maxValue="3.498415236755307"/>
    </cacheField>
    <cacheField name="TAMR" numFmtId="0">
      <sharedItems containsSemiMixedTypes="0" containsString="0" containsNumber="1" minValue="0" maxValue="10.10271053942825" count="7541">
        <n v="2.935287224324874"/>
        <n v="0"/>
        <n v="2.4920797905628271"/>
        <n v="2.3305942116047662"/>
        <n v="2.5431069199301719"/>
        <n v="2.3611950739847969"/>
        <n v="2.7553883105675649"/>
        <n v="1.855066931214669"/>
        <n v="3.712256738711929"/>
        <n v="2.9243963331494069"/>
        <n v="2.9838149700129781"/>
        <n v="3.1814552423248772"/>
        <n v="3.6457038642481829"/>
        <n v="3.6806943405837318"/>
        <n v="7.4754832839353487"/>
        <n v="3.942946202810464"/>
        <n v="2.955589033733768"/>
        <n v="3.1493863338467252"/>
        <n v="3.2184073770082762"/>
        <n v="2.7423677780371629"/>
        <n v="2.7621195875153219"/>
        <n v="2.9072269292383419"/>
        <n v="2.9882293308153818"/>
        <n v="2.194793949773445"/>
        <n v="2.2942500400532588"/>
        <n v="2.3629728398431569"/>
        <n v="2.3218246075491198"/>
        <n v="2.3922346411106532"/>
        <n v="2.510873077834832"/>
        <n v="2.725104980740741"/>
        <n v="2.8662499055275958"/>
        <n v="2.9449540522348769"/>
        <n v="2.8878335572643059"/>
        <n v="2.9677440180745678"/>
        <n v="3.1359181246595842"/>
        <n v="2.3011591336907329"/>
        <n v="2.3703027089720252"/>
        <n v="2.4867228379683999"/>
        <n v="2.5191508336218451"/>
        <n v="3.4309811280980318"/>
        <n v="2.3195803836163211"/>
        <n v="2.3320036270961131"/>
        <n v="2.442642139725514"/>
        <n v="2.533881866311916"/>
        <n v="2.5092124021093349"/>
        <n v="2.523756312554478"/>
        <n v="2.6538452212242158"/>
        <n v="2.7311734277697641"/>
        <n v="2.1682367940552951"/>
        <n v="2.263563973921995"/>
        <n v="2.3417019498840999"/>
        <n v="2.2753929055333568"/>
        <n v="2.3543639280642998"/>
        <n v="2.4671856401176462"/>
        <n v="5.83211515712458"/>
        <n v="5.875199836382885"/>
        <n v="9.1405236591806958"/>
        <n v="6.2667236969444602"/>
        <n v="4.8761326069777731"/>
        <n v="5.0885549882374939"/>
        <n v="5.2625519503538936"/>
        <n v="5.1149025978023888"/>
        <n v="5.2907372051810517"/>
        <n v="5.5417485193543357"/>
        <n v="5.0080648908302052"/>
        <n v="5.2457770564056103"/>
        <n v="5.3862071948313366"/>
        <n v="5.2753854430680462"/>
        <n v="5.4174267579957593"/>
        <n v="5.696672076270004"/>
        <n v="4.7668298150484238"/>
        <n v="4.9191909234873732"/>
        <n v="5.1354646253485363"/>
        <n v="5.1623015341108562"/>
        <n v="3.7042455172279829"/>
        <n v="2.916550170612382"/>
        <n v="2.9685513053564669"/>
        <n v="3.163476305429533"/>
        <n v="3.6448436904147949"/>
        <n v="3.673567574747246"/>
        <n v="7.4161234985306077"/>
        <n v="3.933927421808173"/>
        <n v="2.9492956956818119"/>
        <n v="3.141618206426434"/>
        <n v="3.2020379233493488"/>
        <n v="2.740893267118468"/>
        <n v="2.75710470780824"/>
        <n v="2.901214234193886"/>
        <n v="2.982022087362413"/>
        <n v="2.1885520472203832"/>
        <n v="2.2871321891346339"/>
        <n v="2.3558644885114721"/>
        <n v="2.3109673723124469"/>
        <n v="2.3811616974445311"/>
        <n v="2.4983214648677778"/>
        <n v="2.7240608162658209"/>
        <n v="2.8646486686703612"/>
        <n v="2.9434047811502788"/>
        <n v="2.8823618305641281"/>
        <n v="2.962108466004663"/>
        <n v="3.129094141754166"/>
        <n v="2.2947806676432569"/>
        <n v="2.3639803901972249"/>
        <n v="2.479414539516628"/>
        <n v="2.5074504664804458"/>
        <n v="2.927984938993673"/>
        <n v="2.491443026757489"/>
        <n v="2.289806020258732"/>
        <n v="2.5016990723944939"/>
        <n v="2.3274794475415899"/>
        <n v="2.7041108154154569"/>
        <n v="1.8544207022962691"/>
        <n v="3.7229043858609159"/>
        <n v="2.9321369545785889"/>
        <n v="2.9988489447155851"/>
        <n v="3.201120107582148"/>
        <n v="3.6480134590081819"/>
        <n v="3.689119522388955"/>
        <n v="7.5823551716332762"/>
        <n v="3.954914104081908"/>
        <n v="2.960413274949151"/>
        <n v="3.1573624635634361"/>
        <n v="3.2348521552245519"/>
        <n v="2.7462198232408541"/>
        <n v="2.7694501640748719"/>
        <n v="2.91659892439074"/>
        <n v="2.997755543537564"/>
        <n v="2.2007256594131359"/>
        <n v="2.3018520311270452"/>
        <n v="2.370515315152947"/>
        <n v="2.3331465277677048"/>
        <n v="2.4037181264645588"/>
        <n v="2.5248739681368471"/>
        <n v="2.727792418474317"/>
        <n v="2.8704336820438998"/>
        <n v="2.949006860382227"/>
        <n v="2.8958227184291432"/>
        <n v="2.9758113727984781"/>
        <n v="3.1463815612975279"/>
        <n v="2.307362821246953"/>
        <n v="2.3763601953343612"/>
        <n v="2.4947059684421782"/>
        <n v="2.5315058873067109"/>
        <n v="2.9412936580728219"/>
        <n v="2.4932586013991278"/>
        <n v="2.3624943191257359"/>
        <n v="2.5753686950483559"/>
        <n v="2.387538229355243"/>
        <n v="2.7952764070241809"/>
        <n v="1.8563527682930629"/>
        <n v="2.9420203311512361"/>
        <n v="2.4935760814152741"/>
        <n v="2.368372702014407"/>
        <n v="2.5811329458097192"/>
        <n v="2.3923973334058042"/>
        <n v="2.802197595878531"/>
        <n v="1.8566839144070471"/>
        <n v="3.7222861264345011"/>
        <n v="2.9314284106758031"/>
        <n v="2.9987287104815148"/>
        <n v="3.2002658658409899"/>
        <n v="3.6474355459036518"/>
        <n v="3.6890208371752751"/>
        <n v="7.5664591197507134"/>
        <n v="3.954228253955387"/>
        <n v="2.960315385438125"/>
        <n v="3.156553336926248"/>
        <n v="3.2347253088155541"/>
        <n v="2.7452403387765192"/>
        <n v="2.768731376778407"/>
        <n v="2.915490559300653"/>
        <n v="2.996680880530838"/>
        <n v="2.2002239986145109"/>
        <n v="2.3009953052713392"/>
        <n v="2.369677989803435"/>
        <n v="2.332562885363187"/>
        <n v="2.403171940493992"/>
        <n v="2.5239008840183201"/>
        <n v="2.7271038799057088"/>
        <n v="2.8693698515139272"/>
        <n v="2.947977130667701"/>
        <n v="2.8950432045842551"/>
        <n v="2.975083054751583"/>
        <n v="3.145205221091484"/>
        <n v="2.306799138704605"/>
        <n v="2.3758339363910461"/>
        <n v="2.493764330578593"/>
        <n v="2.5308853659334378"/>
        <n v="2.9390795980053248"/>
        <n v="2.492828929534086"/>
        <n v="2.3524620822906539"/>
        <n v="2.5651198818078571"/>
        <n v="2.3792564379743002"/>
        <n v="2.7824826692118099"/>
        <n v="1.855873770855524"/>
        <n v="2.9419765458338438"/>
        <n v="2.4935422905485498"/>
        <n v="2.3683443663151502"/>
        <n v="2.5811000320643429"/>
        <n v="2.392367981751959"/>
        <n v="2.802160278070875"/>
        <n v="1.8566225788451449"/>
        <n v="3.7224787790513139"/>
        <n v="2.9316496158970078"/>
        <n v="2.9987717871177848"/>
        <n v="3.2005297336650518"/>
        <n v="3.6476169782366852"/>
        <n v="3.6890569652473642"/>
        <n v="7.5712112567812486"/>
        <n v="3.9544409966921381"/>
        <n v="2.9603530318121751"/>
        <n v="3.15680511735839"/>
        <n v="3.234770490419018"/>
        <n v="2.7455996029855219"/>
        <n v="2.7690126079460371"/>
        <n v="2.915895499853792"/>
        <n v="2.997070818514739"/>
        <n v="2.2004205444792908"/>
        <n v="2.3013030154307441"/>
        <n v="2.3699763495280641"/>
        <n v="2.332789995410685"/>
        <n v="2.4033842185757939"/>
        <n v="2.5242466149916489"/>
        <n v="2.7273747329744449"/>
        <n v="2.869759883528713"/>
        <n v="2.9483521765205349"/>
        <n v="2.8953481802515659"/>
        <n v="2.9753678026720651"/>
        <n v="3.1456318191333552"/>
        <n v="2.3070200720826279"/>
        <n v="2.3760401528109489"/>
        <n v="2.494100466407732"/>
        <n v="2.5311266869661742"/>
        <n v="2.1714283317535288"/>
        <n v="2.1558348164635861"/>
        <n v="2.1464344329417879"/>
        <n v="2.3159959166787751"/>
        <n v="1.441254568551293"/>
        <n v="1.480064583564312"/>
        <n v="3.072897187462845"/>
        <n v="1.585126143895687"/>
        <n v="1.4136224574579641"/>
        <n v="2.1788042177107232"/>
        <n v="1.509158592493967"/>
        <n v="2.1908471059146168"/>
        <n v="1.551765843655456"/>
        <n v="2.2743218405640131"/>
        <n v="3.3962105156144689"/>
        <n v="3.3476261055546761"/>
        <n v="6.6757360624896576"/>
        <n v="3.3717433030159252"/>
        <n v="2.3520069146586988"/>
        <n v="2.587834016423805"/>
        <n v="2.4642912942073139"/>
        <n v="2.5595291001752001"/>
        <n v="2.4513838944478619"/>
        <n v="2.5736037351242489"/>
        <n v="2.6520767688060021"/>
        <n v="3.367794584804864"/>
        <n v="2.434064046352185"/>
        <n v="2.4215790561013031"/>
        <n v="2.5409189393887051"/>
        <n v="2.62137022364039"/>
        <n v="2.1755416616459891"/>
        <n v="2.2448720612997008"/>
        <n v="4.273115348070041"/>
        <n v="2.3866590864239519"/>
        <n v="1.665614133329008"/>
        <n v="1.7420009523110049"/>
        <n v="1.7932156010470921"/>
        <n v="1.7333196655994041"/>
        <n v="1.784017700387758"/>
        <n v="1.8719373838730069"/>
        <n v="3.6879935658044429"/>
        <n v="2.9047070558341339"/>
        <n v="2.9478431354887622"/>
        <n v="3.1394516380459492"/>
        <n v="3.6372322715165151"/>
        <n v="3.6587550858203439"/>
        <n v="7.3404930086581954"/>
        <n v="3.916535279178925"/>
        <n v="2.9389759648836171"/>
        <n v="3.1293962458334339"/>
        <n v="3.1795214646734831"/>
        <n v="2.6856293888257321"/>
        <n v="2.6973453336055342"/>
        <n v="2.8349043710240198"/>
        <n v="2.9193146241044352"/>
        <n v="2.1477409741333751"/>
        <n v="2.2419759858944501"/>
        <n v="2.3135041308289588"/>
        <n v="2.2602661659266241"/>
        <n v="2.3329850604213269"/>
        <n v="2.4445991562043421"/>
        <n v="2.670091090483961"/>
        <n v="2.8048149299476441"/>
        <n v="2.8874167404616031"/>
        <n v="2.8175963074999619"/>
        <n v="2.9009638446217632"/>
        <n v="3.0606899167683022"/>
        <n v="2.2492019372523049"/>
        <n v="2.3211993029641071"/>
        <n v="2.4316618472847291"/>
        <n v="2.4531927527189201"/>
        <n v="7.1562839350877319"/>
        <n v="2.7655926591454731"/>
        <n v="2.7343273433843511"/>
        <n v="2.7498711345205602"/>
        <n v="2.9442023263412809"/>
        <n v="2.495469069401083"/>
        <n v="2.3688610090516811"/>
        <n v="2.5818281397776799"/>
        <n v="2.3931443283898228"/>
        <n v="2.8028115368512592"/>
        <n v="1.8586891378863459"/>
        <n v="2.944705937354279"/>
        <n v="2.4959100398750631"/>
        <n v="2.3689474992181792"/>
        <n v="2.58196235768269"/>
        <n v="2.3932960488090198"/>
        <n v="2.802919781439948"/>
        <n v="1.859171593483073"/>
        <n v="3.724784243303874"/>
        <n v="2.9342832277229109"/>
        <n v="2.9992373458321442"/>
        <n v="3.203724830147916"/>
        <n v="3.6497580287647269"/>
        <n v="3.6894328967315682"/>
        <n v="7.6318959534043422"/>
        <n v="3.9569994435225371"/>
        <n v="2.9607176474992771"/>
        <n v="3.159811992710361"/>
        <n v="3.2352629317344288"/>
        <n v="2.7491983401351479"/>
        <n v="2.771649364567613"/>
        <n v="2.919977666945492"/>
        <n v="3.0010310021393041"/>
        <n v="2.202261925809589"/>
        <n v="2.3044631970211751"/>
        <n v="2.3730664390003668"/>
        <n v="2.3349411256055408"/>
        <n v="2.4053987474819039"/>
        <n v="2.5278478366974588"/>
        <n v="2.729892140834151"/>
        <n v="2.8736688075529342"/>
        <n v="2.9521370838136631"/>
        <n v="2.8982078746308622"/>
        <n v="2.9780406130151662"/>
        <n v="3.1499671223577619"/>
        <n v="2.3090884957786528"/>
        <n v="2.3779715177199829"/>
        <n v="2.4975746856566512"/>
        <n v="2.5334143928882731"/>
        <n v="2.923006307584437"/>
        <n v="2.490906525388592"/>
        <n v="2.2629072428031791"/>
        <n v="2.4743520414533622"/>
        <n v="2.3051057314004848"/>
        <n v="2.6704206350144322"/>
        <n v="1.8538571021489101"/>
        <n v="3.703576899794323"/>
        <n v="2.9161888814715682"/>
        <n v="2.9673292730315768"/>
        <n v="3.162152474408408"/>
        <n v="3.6448710753318641"/>
        <n v="3.6728822030149022"/>
        <n v="7.4131758217538479"/>
        <n v="3.9331733232474071"/>
        <n v="2.948938074079166"/>
        <n v="3.1412755036177269"/>
        <n v="3.200695559104711"/>
        <n v="2.7409089565907632"/>
        <n v="2.7567188341126512"/>
        <n v="2.9008042988098892"/>
        <n v="2.981588969857627"/>
        <n v="2.1882334888173269"/>
        <n v="2.2868102304788258"/>
        <n v="2.3555423555675872"/>
        <n v="2.310216501602806"/>
        <n v="2.3803844059096639"/>
        <n v="2.4974967575743019"/>
        <n v="2.7240610314325768"/>
        <n v="2.8646658049878719"/>
        <n v="2.9434228435752812"/>
        <n v="2.881940100149849"/>
        <n v="2.9616630489973801"/>
        <n v="3.1286172494747699"/>
        <n v="2.2944596176025862"/>
        <n v="2.363659287200973"/>
        <n v="2.4790918017297141"/>
        <n v="2.50662338065028"/>
        <n v="3.7006028228160992"/>
        <n v="2.9132737714151999"/>
        <n v="2.962173820713657"/>
        <n v="3.1561354420152119"/>
        <n v="3.644078073074466"/>
        <n v="3.670212856865958"/>
        <n v="7.394767610774533"/>
        <n v="3.929897854681196"/>
        <n v="2.946506584279891"/>
        <n v="3.1383554238272899"/>
        <n v="3.195177163870075"/>
        <n v="2.7361091877638568"/>
        <n v="2.7508165585232001"/>
        <n v="2.8941532931687282"/>
        <n v="2.975199141061506"/>
        <n v="2.183326083816981"/>
        <n v="2.281340379227899"/>
        <n v="2.3503082064345291"/>
        <n v="2.3035159080036478"/>
        <n v="2.373851709576956"/>
        <n v="2.4901742997175842"/>
        <n v="2.71946039877963"/>
        <n v="2.8594648513198599"/>
        <n v="2.9385530151249171"/>
        <n v="2.8755321540748251"/>
        <n v="2.9555240377555601"/>
        <n v="3.1216320386467111"/>
        <n v="2.289125991437968"/>
        <n v="2.3585725247493281"/>
        <n v="2.4733663185597949"/>
        <n v="2.4994534408923701"/>
        <n v="2.172400416674253"/>
        <n v="2.1568940656997309"/>
        <n v="2.1474411213812772"/>
        <n v="2.3170864467538852"/>
        <n v="1.442236723593936"/>
        <n v="1.481056846117772"/>
        <n v="3.0762496795164171"/>
        <n v="1.5861993108331469"/>
        <n v="1.414630476362716"/>
        <n v="2.1804573179270519"/>
        <n v="1.510248577306514"/>
        <n v="2.1938228490604259"/>
        <n v="1.5528704255242971"/>
        <n v="2.2773276470511372"/>
        <n v="3.397271535398223"/>
        <n v="3.3485779924135901"/>
        <n v="6.6767870820492856"/>
        <n v="3.3727490216870342"/>
        <n v="2.3592515476421778"/>
        <n v="2.596511342224133"/>
        <n v="2.4722019752555222"/>
        <n v="2.5679708791759759"/>
        <n v="2.4591904915923788"/>
        <n v="2.5821622491611742"/>
        <n v="2.6601047378306362"/>
        <n v="3.3693724048377671"/>
        <n v="2.446002284039777"/>
        <n v="2.4333469293017709"/>
        <n v="2.5538243916741878"/>
        <n v="2.6335034937413999"/>
        <n v="2.1764858506195002"/>
        <n v="2.2466293864048779"/>
        <n v="4.278736608899302"/>
        <n v="2.3885674562707102"/>
        <n v="1.671703680372512"/>
        <n v="1.7487444463700379"/>
        <n v="1.7994204908038809"/>
        <n v="1.739950156320019"/>
        <n v="1.7901104812496991"/>
        <n v="1.87874065788017"/>
        <n v="2.9460873048531862"/>
        <n v="2.4971008179857179"/>
        <n v="2.369307912340763"/>
        <n v="2.582453557107673"/>
        <n v="2.393809273310477"/>
        <n v="2.8033735807960709"/>
        <n v="1.86038921777098"/>
        <n v="2.9431535831206088"/>
        <n v="2.4945561046794742"/>
        <n v="2.3686458836963649"/>
        <n v="2.5815136260403579"/>
        <n v="2.3928007277452759"/>
        <n v="2.8025415323919161"/>
        <n v="1.8577147194835231"/>
        <n v="2.9432156377355541"/>
        <n v="2.4946099213836561"/>
        <n v="2.368659952025729"/>
        <n v="2.581533575016604"/>
        <n v="2.3928221161885141"/>
        <n v="2.8025592142367768"/>
        <n v="1.8577712213275319"/>
        <n v="2.4956001456831651"/>
        <n v="2.3689186415684889"/>
        <n v="4.9931887327257218"/>
        <n v="5.0997775121862681"/>
        <n v="2.3932154936852039"/>
        <n v="5.0186644469295221"/>
        <n v="2.495065082685695"/>
        <n v="2.3687788991640288"/>
        <n v="4.9930637782933127"/>
        <n v="5.0993195449943576"/>
        <n v="2.3930029737023641"/>
        <n v="5.0184644271195946"/>
        <n v="2.4948023291963479"/>
        <n v="2.3687102420449051"/>
        <n v="4.9930023872866922"/>
        <n v="5.0990946505995058"/>
        <n v="2.3928985773230411"/>
        <n v="5.0183661709089371"/>
        <n v="3.7229072992213679"/>
        <n v="2.9321343366704542"/>
        <n v="2.998867024429984"/>
        <n v="3.2011279573268858"/>
        <n v="3.6480077773438611"/>
        <n v="3.6891307795493011"/>
        <n v="7.5821423285804466"/>
        <n v="3.954917020372811"/>
        <n v="2.9604204032291608"/>
        <n v="3.15735816699523"/>
        <n v="3.2348718688814251"/>
        <n v="2.746237023889234"/>
        <n v="2.7694772757405461"/>
        <n v="2.916623543416196"/>
        <n v="2.9977785367940859"/>
        <n v="2.2007450139380049"/>
        <n v="2.301868022720214"/>
        <n v="2.3705298195875799"/>
        <n v="2.3331735921903549"/>
        <n v="2.4037443281881381"/>
        <n v="2.524896642288641"/>
        <n v="2.72781397973672"/>
        <n v="2.8704522781882869"/>
        <n v="2.9490235708854389"/>
        <n v="2.895852161642317"/>
        <n v="2.9758394940945401"/>
        <n v="3.1464066559179709"/>
        <n v="2.307384145608713"/>
        <n v="2.376380346529317"/>
        <n v="2.49472208941136"/>
        <n v="2.5315350076460081"/>
        <n v="2.8222968221670972"/>
        <n v="1.891357865097502"/>
        <n v="1.8987066239711241"/>
        <n v="1.9869273970579751"/>
        <n v="2.0632654370755859"/>
        <n v="2.789510702743021"/>
        <n v="2.8055256197857972"/>
        <n v="5.6546808990793949"/>
        <n v="3.002508983887493"/>
        <n v="1.8838111432167119"/>
        <n v="1.970621506838818"/>
        <n v="2.0456880703657738"/>
        <n v="1.978600419982893"/>
        <n v="2.054287766675178"/>
        <n v="2.1579532827231378"/>
        <n v="2.7699773906446592"/>
        <n v="2.7857681719470579"/>
        <n v="4.8920646854118308"/>
        <n v="2.9798908740582681"/>
        <n v="1.874882549502868"/>
        <n v="1.960853185690961"/>
        <n v="2.0351633559609601"/>
        <n v="1.9687530337933841"/>
        <n v="2.0436746078910328"/>
        <n v="2.1462450062516489"/>
        <n v="2.7538204503937038"/>
        <n v="4.7943893770516812"/>
        <n v="2.943364737337212"/>
        <n v="4.8418934616843288"/>
        <n v="2.9612006088415672"/>
        <n v="4.9533223471295784"/>
        <n v="1.952742876444014"/>
        <n v="2.0264280576988831"/>
        <n v="2.1272318844995741"/>
        <n v="2.1365323939452292"/>
        <n v="2.0087990109953"/>
        <n v="2.0170907255080222"/>
        <n v="2.1169448413041012"/>
        <n v="2.1852111831233731"/>
        <n v="1.764096175538695"/>
        <n v="1.840001352345713"/>
        <n v="1.905281510684236"/>
        <n v="1.846955710378464"/>
        <n v="1.912739080135142"/>
        <n v="2.0022994233241218"/>
        <n v="2.000288094881626"/>
        <n v="2.098445066382268"/>
        <n v="2.1655045778247688"/>
        <n v="2.1074950248265512"/>
        <n v="2.1751435215908459"/>
        <n v="2.2917113849068111"/>
        <n v="1.8328581283965311"/>
        <n v="1.897623491061263"/>
        <n v="1.99384337733357"/>
        <n v="1.990224197835299"/>
        <n v="2.087371969880643"/>
        <n v="2.1537144406220841"/>
        <n v="2.0963264667109698"/>
        <n v="2.1632484801812768"/>
        <n v="2.2785111181639648"/>
        <n v="1.8244049172530119"/>
        <n v="1.8885638009682539"/>
        <n v="1.9758228888197431"/>
        <n v="1.9838440633607619"/>
        <n v="2.0781837566096999"/>
        <n v="2.1439342603857452"/>
        <n v="2.257094045761205"/>
        <n v="2.267567557220084"/>
        <n v="1.967588534145245"/>
        <n v="5.2696419332899431"/>
        <n v="5.298192165544366"/>
        <n v="7.7707933736775026"/>
        <n v="5.6478645929899498"/>
        <n v="4.485144334707952"/>
        <n v="4.6767678815125597"/>
        <n v="4.84147919450057"/>
        <n v="4.6943186624255144"/>
        <n v="4.8602904749296227"/>
        <n v="5.0861171390975519"/>
        <n v="5.2404130441518726"/>
        <n v="7.3592079577395699"/>
        <n v="5.5822543561139444"/>
        <n v="9.1811526157332359"/>
        <n v="5.6143027509585801"/>
        <n v="7.4919709586839964"/>
        <n v="4.6587394827868183"/>
        <n v="4.8221611703197578"/>
        <n v="5.0443774822612237"/>
        <n v="5.0648018253718678"/>
        <n v="5.205949848731505"/>
        <n v="6.8165165981590468"/>
        <n v="5.5431650934546566"/>
        <n v="6.8832397552408207"/>
        <n v="5.5747649570526274"/>
        <n v="7.0396881292345999"/>
        <n v="4.6374036011671516"/>
        <n v="4.799305844260406"/>
        <n v="5.0193726302047841"/>
        <n v="5.0395945834022147"/>
        <n v="6.7488030924640752"/>
        <n v="5.5108324875934667"/>
        <n v="6.8991332198049022"/>
        <n v="6.9674916660200203"/>
        <n v="4.9986119406469474"/>
        <n v="4.5598783217803707"/>
        <n v="4.7679119510317456"/>
        <n v="4.9092530249803694"/>
        <n v="4.7870235614340277"/>
        <n v="4.9295169360690547"/>
        <n v="5.1735478806013084"/>
        <n v="4.3720956808401077"/>
        <n v="4.5157159776996121"/>
        <n v="4.7100173000710512"/>
        <n v="4.7278189971205604"/>
        <n v="4.7482903771457057"/>
        <n v="4.8884534126509536"/>
        <n v="5.1283367492241272"/>
        <n v="5.1504537134526824"/>
        <n v="4.6917321459128551"/>
        <n v="4.7250822898847806"/>
        <n v="4.8638585095534594"/>
        <n v="5.101275489138394"/>
        <n v="5.1231591571464143"/>
        <n v="4.6700936994647746"/>
        <n v="5.0788206474406241"/>
        <n v="1.7953955982964169"/>
        <n v="1.8397078319496869"/>
        <n v="3.3178577868568739"/>
        <n v="1.9517802965309381"/>
        <n v="1.242737697719722"/>
        <n v="1.2958324896848401"/>
        <n v="1.3414704764731611"/>
        <n v="1.3006954362117029"/>
        <n v="1.346682680493142"/>
        <n v="1.4092544257411239"/>
        <n v="1.8585707434712839"/>
        <n v="3.4252239738112982"/>
        <n v="1.9730246844084349"/>
        <n v="2.0266697946830359"/>
        <n v="3.6507056765070351"/>
        <n v="1.2908372054634101"/>
        <n v="1.3361178645830201"/>
        <n v="1.3976892583419429"/>
        <n v="1.4033484075778639"/>
        <n v="1.7552484963545341"/>
        <n v="2.5810879094962411"/>
        <n v="1.856982356392797"/>
        <n v="2.6063527689808779"/>
        <n v="1.904426949316512"/>
        <n v="2.6655922648085189"/>
        <n v="1.2849254883760339"/>
        <n v="1.3297851418949591"/>
        <n v="1.390760947911446"/>
        <n v="1.396364019225226"/>
        <n v="2.55544805248979"/>
        <n v="1.9246476559109611"/>
        <n v="2.612370861746534"/>
        <n v="2.6603736285797108"/>
        <n v="1.3850086042589731"/>
        <n v="1.291650346640844"/>
        <n v="1.350578829019859"/>
        <n v="1.390615697172308"/>
        <n v="1.355992464309876"/>
        <n v="1.396355738010016"/>
        <n v="1.465480971591492"/>
        <n v="1.2114143303197329"/>
        <n v="1.251208447018237"/>
        <n v="1.305045193398775"/>
        <n v="1.3099776634278031"/>
        <n v="1.345020739324684"/>
        <n v="1.3904013369789241"/>
        <n v="1.452674276018844"/>
        <n v="1.46786976830604"/>
        <n v="1.299978767731008"/>
        <n v="1.3384467187390341"/>
        <n v="1.3777570554610381"/>
        <n v="1.445008789463355"/>
        <n v="1.4512076494709381"/>
        <n v="1.2939832163921079"/>
        <n v="1.438648136389751"/>
        <n v="4.2288426332749882"/>
        <n v="5.1751112197301277"/>
        <n v="4.4658166970824942"/>
        <n v="7.9254779483065878"/>
        <n v="4.5760377052667449"/>
        <n v="5.484726912194926"/>
        <n v="3.853152309719329"/>
        <n v="4.1316532823176431"/>
        <n v="4.2214501338111878"/>
        <n v="4.2294942271870806"/>
        <n v="4.6229567827718183"/>
        <n v="5.6622131858325124"/>
        <n v="9.2403732085235024"/>
        <n v="4.2131561902082613"/>
        <n v="4.5931416222336896"/>
        <n v="4.3659559207936054"/>
        <n v="4.7480965304974649"/>
        <n v="4.9303546439050416"/>
        <n v="4.2032998848645793"/>
        <n v="5.0228460556963492"/>
        <n v="3.9126948769838221"/>
        <n v="4.1462260325660374"/>
        <n v="4.2366643787262017"/>
        <n v="4.2638728589652359"/>
        <n v="4.0769258668063753"/>
        <n v="4.2761343199629147"/>
        <n v="4.2183833491148812"/>
        <n v="3.4016920026233239"/>
        <n v="3.3518323971775712"/>
        <n v="6.6907237824369297"/>
        <n v="3.3765781493138181"/>
        <n v="2.3843290844963092"/>
        <n v="2.6270573738795679"/>
        <n v="2.4998149135804431"/>
        <n v="2.5972207298827512"/>
        <n v="2.4862258356792419"/>
        <n v="2.6120538510833349"/>
        <n v="2.6881347319566151"/>
        <n v="3.4021783119060252"/>
        <n v="3.3528829984472619"/>
        <n v="6.6829453641844241"/>
        <n v="3.3773507879765279"/>
        <n v="2.3925283717253492"/>
        <n v="2.6364942348782652"/>
        <n v="2.5085937178145401"/>
        <n v="2.6067937419011482"/>
        <n v="2.4950694694126851"/>
        <n v="2.621559869485024"/>
        <n v="2.6970025066905752"/>
        <n v="3.7016423608073028"/>
        <n v="2.9156823392313771"/>
        <n v="2.9652194212310579"/>
        <n v="3.159339089637033"/>
        <n v="3.6445771636376332"/>
        <n v="3.6712774206461152"/>
        <n v="7.3964069111553261"/>
        <n v="3.9309916145970201"/>
        <n v="2.9488081629177501"/>
        <n v="3.1407155012580259"/>
        <n v="3.1982697064838859"/>
        <n v="2.7407399356275799"/>
        <n v="2.7558118521645381"/>
        <n v="2.899614259060193"/>
        <n v="2.9803321507572722"/>
        <n v="2.1881159569520361"/>
        <n v="2.2865036155684448"/>
        <n v="2.3552243947111249"/>
        <n v="2.3091152054940238"/>
        <n v="2.3792227233917109"/>
        <n v="2.4960055677383188"/>
        <n v="2.7240580569964781"/>
        <n v="2.8644812037320548"/>
        <n v="2.943228354827804"/>
        <n v="2.8809488913297678"/>
        <n v="2.9606166589009408"/>
        <n v="3.127233482424546"/>
        <n v="2.294340907926443"/>
        <n v="2.363540722274116"/>
        <n v="2.478751881393058"/>
        <n v="2.5053477810127771"/>
        <n v="7.0860993318842809"/>
        <n v="2.71048729481512"/>
        <n v="2.6834560784702881"/>
        <n v="2.6969039545025502"/>
        <n v="2.93949559728367"/>
        <n v="2.4928694559587319"/>
        <n v="2.3516547262464949"/>
        <n v="2.5644973740210131"/>
        <n v="2.3786030922722432"/>
        <n v="2.7819112846608078"/>
        <n v="1.8559445501353591"/>
        <n v="2.9411699742387452"/>
        <n v="2.4932308591005961"/>
        <n v="2.3612505633985581"/>
        <n v="2.574147723342644"/>
        <n v="2.3865168315401442"/>
        <n v="2.793799695386169"/>
        <n v="1.856324208744115"/>
        <n v="3.721659170414322"/>
        <n v="2.931101556436857"/>
        <n v="2.9982616074092641"/>
        <n v="3.1994015287649429"/>
        <n v="3.6471692444030741"/>
        <n v="3.6886405933942599"/>
        <n v="7.5572624503883334"/>
        <n v="3.9535260219588988"/>
        <n v="2.9602714525097591"/>
        <n v="3.1561799616062038"/>
        <n v="3.234187685210034"/>
        <n v="2.7447990818232082"/>
        <n v="2.768221803012954"/>
        <n v="2.9147813067599899"/>
        <n v="2.9959744436087101"/>
        <n v="2.200000296794328"/>
        <n v="2.300608082124159"/>
        <n v="2.3692990636475439"/>
        <n v="2.332097630528351"/>
        <n v="2.402710753273015"/>
        <n v="2.5232207130891031"/>
        <n v="2.7267971626779408"/>
        <n v="2.8688905745285318"/>
        <n v="2.947512723944484"/>
        <n v="2.894488913062355"/>
        <n v="2.9745399452768502"/>
        <n v="3.1444303744885849"/>
        <n v="2.3065478185026151"/>
        <n v="2.3755992752088928"/>
        <n v="2.4933383473739248"/>
        <n v="2.5303673362138648"/>
        <n v="2.93331581796035"/>
        <n v="2.4918824259160548"/>
        <n v="2.3193558186212822"/>
        <n v="2.5317224215048681"/>
        <n v="2.3519231107776499"/>
        <n v="2.7412878000199639"/>
        <n v="1.854859952886063"/>
        <n v="2.9366012181138919"/>
        <n v="2.4923287021482561"/>
        <n v="2.3380364143479229"/>
        <n v="2.5506106581518209"/>
        <n v="2.36734743186872"/>
        <n v="2.764628568729417"/>
        <n v="1.8553279913453331"/>
        <n v="3.7075174897235601"/>
        <n v="2.9197449829084099"/>
        <n v="2.9747622952591679"/>
        <n v="3.1708026658435791"/>
        <n v="3.6452029417739449"/>
        <n v="3.6764721365058279"/>
        <n v="7.4403061970739408"/>
        <n v="3.9376104646912911"/>
        <n v="2.951849677750837"/>
        <n v="3.1447838091450109"/>
        <n v="3.20870168276315"/>
        <n v="2.7415090891167821"/>
        <n v="2.7591584931191391"/>
        <n v="2.903679828493873"/>
        <n v="2.984566394677723"/>
        <n v="2.191090296650716"/>
        <n v="2.2900318379950679"/>
        <n v="2.358760067936402"/>
        <n v="2.315386644132956"/>
        <n v="2.3856685451714852"/>
        <n v="2.5034354833020558"/>
        <n v="2.7244969808035302"/>
        <n v="2.865317408620776"/>
        <n v="2.9440518256178438"/>
        <n v="2.884602532146602"/>
        <n v="2.964415126469182"/>
        <n v="3.1318909990934829"/>
        <n v="2.2973755846305912"/>
        <n v="2.366551978840413"/>
        <n v="2.4823933033457992"/>
        <n v="2.5122143257470588"/>
        <n v="2.9416197115529599"/>
        <n v="2.4933289021628222"/>
        <n v="2.363830538430939"/>
        <n v="2.5767414749839732"/>
        <n v="2.3886427748441919"/>
        <n v="2.7969968780055421"/>
        <n v="1.8564266258214139"/>
        <n v="2.9413209154578031"/>
        <n v="2.49326430073351"/>
        <n v="2.3621112520379079"/>
        <n v="2.5750131410032751"/>
        <n v="2.3872262793027428"/>
        <n v="2.7948662693580411"/>
        <n v="1.8563588369908599"/>
        <n v="3.722249462575153"/>
        <n v="2.9313854604664589"/>
        <n v="2.9987251276881159"/>
        <n v="3.2002155983081622"/>
        <n v="3.6474000277868708"/>
        <n v="3.6890173821117931"/>
        <n v="7.5654576927999742"/>
        <n v="3.9541874209129069"/>
        <n v="2.960311494893034"/>
        <n v="3.156503979629032"/>
        <n v="3.2347216052008312"/>
        <n v="2.745190419432582"/>
        <n v="2.768699119031186"/>
        <n v="2.9154347517871928"/>
        <n v="2.9966263209852668"/>
        <n v="2.2002015971727249"/>
        <n v="2.3009510874214039"/>
        <n v="2.369634318324656"/>
        <n v="2.332537405029258"/>
        <n v="2.4031482115391349"/>
        <n v="2.5238509883686042"/>
        <n v="2.7270724093361101"/>
        <n v="2.8693156013851131"/>
        <n v="2.947924125075303"/>
        <n v="2.895008227168832"/>
        <n v="2.975050452893671"/>
        <n v="3.145145462416751"/>
        <n v="2.3067739072695219"/>
        <n v="2.375810414486204"/>
        <n v="2.4937152560687119"/>
        <n v="2.5308583169047369"/>
        <n v="2.4656362213770371"/>
        <n v="2.6714841319763361"/>
        <n v="2.12533477141637"/>
        <n v="2.2828732323432912"/>
        <n v="3.431888666845532"/>
        <n v="2.3255526109867568"/>
        <n v="2.338372812675428"/>
        <n v="2.4496749076454409"/>
        <n v="2.5405642624947649"/>
        <n v="2.5093790041030211"/>
        <n v="2.5243125977669632"/>
        <n v="2.654511990381732"/>
        <n v="2.7318632306519279"/>
        <n v="2.1734299901861691"/>
        <n v="2.2692621916619968"/>
        <n v="2.347044417779323"/>
        <n v="2.2814676453496161"/>
        <n v="2.3601033378399801"/>
        <n v="2.473533881829737"/>
        <n v="5.8322684537210474"/>
        <n v="5.8765059265452333"/>
        <n v="9.1480033474452824"/>
        <n v="6.2683682427936516"/>
        <n v="4.8802485209439066"/>
        <n v="5.0935257168616213"/>
        <n v="5.2665149424892297"/>
        <n v="5.120677836619131"/>
        <n v="5.2955479488551713"/>
        <n v="5.5476059515512324"/>
        <n v="5.0081514200435091"/>
        <n v="5.2459740605399832"/>
        <n v="5.3863898791677967"/>
        <n v="5.2763748731512568"/>
        <n v="5.4184448846649893"/>
        <n v="5.697918288047779"/>
        <n v="4.770590460610773"/>
        <n v="4.9220135746199469"/>
        <n v="5.1390380008400616"/>
        <n v="5.166678830775286"/>
        <n v="2.923677482382474"/>
        <n v="2.4908764645233501"/>
        <n v="2.2663344025100658"/>
        <n v="2.4778794607840799"/>
        <n v="2.3079447088679141"/>
        <n v="2.6748279502321139"/>
        <n v="1.853805254759368"/>
        <n v="3.703124537216218"/>
        <n v="2.915459673670362"/>
        <n v="2.9664320004508959"/>
        <n v="3.1609728017081662"/>
        <n v="3.6447179528375542"/>
        <n v="3.6725745396123979"/>
        <n v="7.4078572648093424"/>
        <n v="3.9326657519095689"/>
        <n v="2.9484268900305599"/>
        <n v="3.140536811981264"/>
        <n v="3.1997631309026788"/>
        <n v="2.7406777057482539"/>
        <n v="2.7563991860831289"/>
        <n v="2.9003661913570111"/>
        <n v="2.9811473288262"/>
        <n v="2.187686720307219"/>
        <n v="2.2861418658170671"/>
        <n v="2.3548756296344102"/>
        <n v="2.3094590033690432"/>
        <n v="2.3796235110870811"/>
        <n v="2.4965742157650221"/>
        <n v="2.723908107319144"/>
        <n v="2.864414586945299"/>
        <n v="2.94317829231397"/>
        <n v="2.8815921577374159"/>
        <n v="2.961316516160009"/>
        <n v="3.1281326346260192"/>
        <n v="2.2938956337929768"/>
        <n v="2.36310348569359"/>
        <n v="2.478396679572421"/>
        <n v="2.505823987438609"/>
        <n v="2.8284332401646601"/>
        <n v="1.912516932119396"/>
        <n v="1.921779571723305"/>
        <n v="2.0124267874427528"/>
        <n v="2.0877153414502509"/>
        <n v="2.7912417349676679"/>
        <n v="2.811015372824007"/>
        <n v="5.6893660726613229"/>
        <n v="3.0092855659334599"/>
        <n v="1.90453734158883"/>
        <n v="1.993527617991838"/>
        <n v="2.0673827588446749"/>
        <n v="2.0035936383871209"/>
        <n v="2.078210461528434"/>
        <n v="2.1846240384760982"/>
        <n v="2.7729744798972429"/>
        <n v="2.792489243145285"/>
        <n v="4.9394742374044984"/>
        <n v="2.9880637166334632"/>
        <n v="1.8960149551903209"/>
        <n v="1.9841921530014379"/>
        <n v="2.0573445117299989"/>
        <n v="1.9941638822755261"/>
        <n v="2.068067048456681"/>
        <n v="2.1734180557439351"/>
        <n v="2.756230939221866"/>
        <n v="4.8271504011302406"/>
        <n v="2.9465865172829639"/>
        <n v="4.886596480026614"/>
        <n v="2.9686310720263411"/>
        <n v="4.997736052507582"/>
        <n v="1.9756045970206131"/>
        <n v="2.0481135515219342"/>
        <n v="2.151390671658433"/>
        <n v="2.1631187144291268"/>
        <n v="2.01835005339065"/>
        <n v="2.0286689575654302"/>
        <n v="2.1299458955366219"/>
        <n v="2.197789468258073"/>
        <n v="1.7831586378677939"/>
        <n v="1.8609358161481371"/>
        <n v="1.92513510112074"/>
        <n v="1.8697044160346561"/>
        <n v="1.9345206676332041"/>
        <n v="2.0264025544645139"/>
        <n v="2.0094649445928221"/>
        <n v="2.1087865820003562"/>
        <n v="2.1752678700782369"/>
        <n v="2.1200535057855001"/>
        <n v="2.1872584101679249"/>
        <n v="2.3054500101085509"/>
        <n v="1.853379994625614"/>
        <n v="1.91705009228168"/>
        <n v="2.0174465646672419"/>
        <n v="1.999979972636466"/>
        <n v="2.0983432488715952"/>
        <n v="2.1641574222665061"/>
        <n v="2.1094985595588742"/>
        <n v="2.176025454714563"/>
        <n v="2.2929737402189612"/>
        <n v="1.845308324921056"/>
        <n v="1.9084156082418491"/>
        <n v="1.997777183412548"/>
        <n v="2.0078862734523839"/>
        <n v="2.0887415724089351"/>
        <n v="2.1539454559104918"/>
        <n v="2.2684699936146941"/>
        <n v="2.2815131264107591"/>
        <n v="1.9890718911902101"/>
        <n v="5.2729238055946519"/>
        <n v="5.3081727577821809"/>
        <n v="7.8170614882949261"/>
        <n v="5.6600748007730148"/>
        <n v="4.4994683559570214"/>
        <n v="4.6944808409798897"/>
        <n v="4.8553713566741514"/>
        <n v="4.7164600710538718"/>
        <n v="4.8788867328074117"/>
        <n v="5.1090158821889737"/>
        <n v="5.2426607456395056"/>
        <n v="7.3721475878771798"/>
        <n v="5.585649603678366"/>
        <n v="10.098453202557611"/>
        <n v="5.6252193088285409"/>
        <n v="7.532479405313488"/>
        <n v="4.675540488570717"/>
        <n v="4.8351133005757099"/>
        <n v="5.0610359221291086"/>
        <n v="5.0865908682224736"/>
        <n v="5.2104441067797946"/>
        <n v="6.8465575388879261"/>
        <n v="5.5490943728052544"/>
        <n v="6.9299111954778514"/>
        <n v="5.5881460350947467"/>
        <n v="7.0856860384601408"/>
        <n v="4.6553059707640063"/>
        <n v="4.8134772302670532"/>
        <n v="5.0373356617265026"/>
        <n v="5.0626512277645306"/>
        <n v="6.7757121070017297"/>
        <n v="5.5155882990868914"/>
        <n v="6.9245572623552176"/>
        <n v="7.0098327858284524"/>
        <n v="5.0155341431972387"/>
        <n v="4.5669025070345048"/>
        <n v="4.7768097677104251"/>
        <n v="4.916539390732301"/>
        <n v="4.8005339012491683"/>
        <n v="4.9416754164475982"/>
        <n v="5.1883779416471469"/>
        <n v="4.3867888788062874"/>
        <n v="4.5269650842332441"/>
        <n v="4.724420634708725"/>
        <n v="4.7466817755185824"/>
        <n v="4.7563765403498728"/>
        <n v="4.8948959759430384"/>
        <n v="5.1368355452689034"/>
        <n v="5.1642808709739194"/>
        <n v="4.7052384153095259"/>
        <n v="4.7345581543232109"/>
        <n v="4.8717913424504111"/>
        <n v="5.1113964205680942"/>
        <n v="5.1385698656886412"/>
        <n v="4.6847465947008491"/>
        <n v="5.0880075042270283"/>
        <n v="1.798618981552613"/>
        <n v="1.848190036250521"/>
        <n v="3.373792847349558"/>
        <n v="1.9620223863246391"/>
        <n v="1.2519178987617821"/>
        <n v="1.3061775581633031"/>
        <n v="1.3509432283278651"/>
        <n v="1.3122929898885181"/>
        <n v="1.3574860724926361"/>
        <n v="1.421516481942271"/>
        <n v="1.86105411378921"/>
        <n v="3.457771854893938"/>
        <n v="1.9765261106839671"/>
        <n v="2.0365522590016631"/>
        <n v="3.7144396819045178"/>
        <n v="1.300907654184867"/>
        <n v="1.345306690626654"/>
        <n v="1.4081666890270039"/>
        <n v="1.4152770167113451"/>
        <n v="1.7592953078204081"/>
        <n v="2.5983724824671648"/>
        <n v="1.8621360673428211"/>
        <n v="2.6300064600341519"/>
        <n v="1.915321847840858"/>
        <n v="2.6891253768280041"/>
        <n v="1.295277665703785"/>
        <n v="1.33928673859334"/>
        <n v="1.4015724032456509"/>
        <n v="1.4086161265776149"/>
        <n v="2.571485565987456"/>
        <n v="1.9291409153362049"/>
        <n v="2.627974561168219"/>
        <n v="2.706311109599099"/>
        <n v="1.395506417420717"/>
        <n v="1.296041617310691"/>
        <n v="1.355611215127293"/>
        <n v="1.395265095701389"/>
        <n v="1.362343888827571"/>
        <n v="1.4023984503921529"/>
        <n v="1.4724101791868349"/>
        <n v="1.2205663160617151"/>
        <n v="1.259568501802655"/>
        <n v="1.314507912038275"/>
        <n v="1.3207017817184159"/>
        <n v="1.3498124679470189"/>
        <n v="1.3969109502565349"/>
        <n v="1.4577829585139099"/>
        <n v="1.4781418143440479"/>
        <n v="1.309170711750592"/>
        <n v="1.343620626481268"/>
        <n v="1.382566043602635"/>
        <n v="1.450563587338497"/>
        <n v="1.458275141440581"/>
        <n v="1.3034691321485821"/>
        <n v="1.4439260449527931"/>
        <n v="4.2339436905553374"/>
        <n v="5.2035118651695678"/>
        <n v="4.4729995369116224"/>
        <n v="9.1447534872492096"/>
        <n v="4.5962781784594631"/>
        <n v="5.5543418873267596"/>
        <n v="3.8626328444876239"/>
        <n v="4.1350932363627662"/>
        <n v="4.2252800269752617"/>
        <n v="4.2352118245862487"/>
        <n v="4.6282699529617419"/>
        <n v="5.6925981882808356"/>
        <n v="10.10271053942825"/>
        <n v="4.2211107940079931"/>
        <n v="4.6168492895799584"/>
        <n v="4.3752051868030879"/>
        <n v="4.7711374045435191"/>
        <n v="4.9785086094611977"/>
        <n v="4.2074629666869114"/>
        <n v="5.048399245793993"/>
        <n v="3.918779041860375"/>
        <n v="4.1480390485837662"/>
        <n v="4.2387976191420416"/>
        <n v="4.2777948844347717"/>
        <n v="4.0812288609165108"/>
        <n v="4.2826619674637314"/>
        <n v="4.2208666170702323"/>
        <n v="3.7068576684037469"/>
        <n v="2.9201112278582779"/>
        <n v="2.9745439056485741"/>
        <n v="3.1703788632692511"/>
        <n v="3.6451157037538331"/>
        <n v="3.6759242553471161"/>
        <n v="7.4344363482003084"/>
        <n v="3.9368644591106521"/>
        <n v="2.9522937442505182"/>
        <n v="3.1451149337951851"/>
        <n v="3.2083500303889121"/>
        <n v="2.7415566264722568"/>
        <n v="2.7589480105526012"/>
        <n v="2.9033827944564159"/>
        <n v="2.9842383584327599"/>
        <n v="2.191547842673685"/>
        <n v="2.2904593415499019"/>
        <n v="2.359179618630725"/>
        <n v="2.3155299013004349"/>
        <n v="2.3857858594628669"/>
        <n v="2.503478289471087"/>
        <n v="2.724599383202126"/>
        <n v="2.8653684082320758"/>
        <n v="2.9440918227661288"/>
        <n v="2.884371535565966"/>
        <n v="2.9641571378156488"/>
        <n v="3.1315286715090092"/>
        <n v="2.2978453294368868"/>
        <n v="2.367016214523479"/>
        <n v="2.4828191475255541"/>
        <n v="2.512304643479724"/>
        <n v="3.710149727372074"/>
        <n v="2.9233818528508819"/>
        <n v="2.980864028961923"/>
        <n v="3.1778152796261021"/>
        <n v="3.645466902646846"/>
        <n v="3.6788548813022719"/>
        <n v="7.4587879168104889"/>
        <n v="3.9405706170852239"/>
        <n v="2.954923972080703"/>
        <n v="3.148351106707699"/>
        <n v="3.215121830100923"/>
        <n v="2.7421592241675832"/>
        <n v="2.7610080653340972"/>
        <n v="2.9058516197848498"/>
        <n v="2.986787280540717"/>
        <n v="2.1941523815652491"/>
        <n v="2.293425122787291"/>
        <n v="2.3621415986898109"/>
        <n v="2.320033985611881"/>
        <n v="2.390378695286838"/>
        <n v="2.508680316075838"/>
        <n v="2.725026276450103"/>
        <n v="2.8660227982564699"/>
        <n v="2.8866192999842548"/>
        <n v="2.966472443718525"/>
        <n v="3.1343309008468418"/>
        <n v="2.3005060061879208"/>
        <n v="2.3696538541000312"/>
        <n v="2.4858631278333481"/>
        <n v="2.5171552208173709"/>
        <n v="2.8119107427043142"/>
        <n v="1.8774458902600879"/>
        <n v="1.8861164997404971"/>
        <n v="1.9722129664895269"/>
        <n v="2.0486857378376491"/>
        <n v="2.7790578839851161"/>
        <n v="2.798098203331683"/>
        <n v="5.5952721512251369"/>
        <n v="2.9918595574318649"/>
        <n v="1.8712783093141729"/>
        <n v="1.95599502985778"/>
        <n v="2.031191291105614"/>
        <n v="1.9654081626467781"/>
        <n v="2.0413439711341099"/>
        <n v="2.1425753860303001"/>
        <n v="2.7533010838782341"/>
        <n v="2.771988914005342"/>
        <n v="4.7294407063455246"/>
        <n v="2.9620283369929399"/>
        <n v="1.859564712027455"/>
        <n v="1.9432004520741739"/>
        <n v="2.0173975230743251"/>
        <n v="1.952490548591004"/>
        <n v="2.027412438191845"/>
        <n v="2.1272330394109571"/>
        <n v="2.740056987074686"/>
        <n v="4.6372380947496668"/>
        <n v="2.9255967809526262"/>
        <n v="4.6904969634298581"/>
        <n v="2.946705647185301"/>
        <n v="4.8059527658701304"/>
        <n v="1.936594046368145"/>
        <n v="2.0102779061250651"/>
        <n v="2.108377563513558"/>
        <n v="2.1193185962581471"/>
        <n v="1.9485358684241949"/>
        <n v="1.9578771729544211"/>
        <n v="2.0508110592399058"/>
        <n v="2.1226274884124519"/>
        <n v="1.7473915952220229"/>
        <n v="1.8210416592270759"/>
        <n v="1.8860471593944259"/>
        <n v="1.8291979796162821"/>
        <n v="1.894797582497014"/>
        <n v="1.9817066716801519"/>
        <n v="1.941893196702732"/>
        <n v="2.0332804512488369"/>
        <n v="2.1038532096738352"/>
        <n v="2.0434540791823519"/>
        <n v="2.1147472149043449"/>
        <n v="2.2235838161577441"/>
        <n v="1.815238524858686"/>
        <n v="1.87982303076521"/>
        <n v="1.974836311258612"/>
        <n v="1.9292818453029159"/>
        <n v="2.0194583903032859"/>
        <n v="2.0890584932815801"/>
        <n v="2.0294938281854371"/>
        <n v="2.099799428479145"/>
        <n v="2.2070638553718629"/>
        <n v="1.8042139375146411"/>
        <n v="1.868002552722174"/>
        <n v="1.95241624217837"/>
        <n v="1.961794878409052"/>
        <n v="2.012324245591357"/>
        <n v="2.0814250510555281"/>
        <n v="2.1867733569704062"/>
        <n v="2.1985454287287038"/>
        <n v="1.945747132551257"/>
        <n v="5.2588698952762476"/>
        <n v="5.2928656253618893"/>
        <n v="7.6873727537488357"/>
        <n v="5.6373387974690674"/>
        <n v="4.4763600409941091"/>
        <n v="4.6642013245043703"/>
        <n v="4.8299394384374423"/>
        <n v="4.684999549308638"/>
        <n v="4.8522455506412498"/>
        <n v="5.073738336355385"/>
        <n v="5.2347638503676794"/>
        <n v="7.3158409823548736"/>
        <n v="5.5714751509980598"/>
        <n v="9.2533982262414725"/>
        <n v="5.6096473196015939"/>
        <n v="7.456456528121123"/>
        <n v="4.6494031113343679"/>
        <n v="4.8140726469602724"/>
        <n v="5.0320158813146669"/>
        <n v="5.0562322177388994"/>
        <n v="5.1891536865728831"/>
        <n v="6.6850277755036309"/>
        <n v="5.5198377336590081"/>
        <n v="6.760612176779162"/>
        <n v="5.5573032293506444"/>
        <n v="6.9243742074938366"/>
        <n v="4.6212888505147482"/>
        <n v="4.7839381084392949"/>
        <n v="4.9991003996191399"/>
        <n v="5.0230002114785988"/>
        <n v="6.6318686980157029"/>
        <n v="5.4932858735255401"/>
        <n v="6.7893803625046552"/>
        <n v="6.8673566729200957"/>
        <n v="4.9821046823889397"/>
        <n v="4.5215596838075722"/>
        <n v="4.7191284837488956"/>
        <n v="4.8708316268596823"/>
        <n v="4.7410441547400577"/>
        <n v="4.8941824526152011"/>
        <n v="5.1264929375601849"/>
        <n v="4.3514467082004717"/>
        <n v="4.495360225262087"/>
        <n v="4.6848332484937529"/>
        <n v="4.7058162945164019"/>
        <n v="4.7035401036901092"/>
        <n v="4.8542266795081526"/>
        <n v="5.0826709883599204"/>
        <n v="5.1081024056109383"/>
        <n v="4.6699040365799256"/>
        <n v="4.6739358921336613"/>
        <n v="4.8227015891820804"/>
        <n v="5.048119439839331"/>
        <n v="5.0732054179924013"/>
        <n v="4.6415420531631231"/>
        <n v="5.0302859381540053"/>
        <n v="1.7776596747524389"/>
        <n v="1.8258787779414221"/>
        <n v="3.1757056350410791"/>
        <n v="1.9331015668955061"/>
        <n v="1.235033803326288"/>
        <n v="1.286859468078636"/>
        <n v="1.332586838382261"/>
        <n v="1.292597726495567"/>
        <n v="1.3387411249767709"/>
        <n v="1.39985128480411"/>
        <n v="1.8442854560592741"/>
        <n v="3.2718070261674268"/>
        <n v="1.953745766920201"/>
        <n v="2.0121475963319631"/>
        <n v="3.497338192905985"/>
        <n v="1.28277662100503"/>
        <n v="1.3282091691051749"/>
        <n v="1.3883400029006989"/>
        <n v="1.3950213229470649"/>
        <n v="1.7335847272708751"/>
        <n v="2.4985198763562009"/>
        <n v="1.829955674622596"/>
        <n v="2.5267694416940452"/>
        <n v="1.881094379289139"/>
        <n v="2.5879752739618471"/>
        <n v="1.2750198583340699"/>
        <n v="1.3198950090777839"/>
        <n v="1.3792585768816881"/>
        <n v="1.3858525673715629"/>
        <n v="2.4786517447384031"/>
        <n v="1.9006371044586801"/>
        <n v="2.5375215112823328"/>
        <n v="2.5666650493498651"/>
        <n v="1.374569435459005"/>
        <n v="1.2645392237977591"/>
        <n v="1.3197930553061981"/>
        <n v="1.3622196930710351"/>
        <n v="1.3259221849698879"/>
        <n v="1.368750190762277"/>
        <n v="1.4337201880321211"/>
        <n v="1.20057004547985"/>
        <n v="1.2402759799218881"/>
        <n v="1.2925518438753081"/>
        <n v="1.2983410947169289"/>
        <n v="1.3154334715788409"/>
        <n v="1.357575807176904"/>
        <n v="1.421464555572937"/>
        <n v="1.428576929815357"/>
        <n v="1.2884328540707031"/>
        <n v="1.307154096911556"/>
        <n v="1.3487592226267"/>
        <n v="1.411801565055814"/>
        <n v="1.4188173307561971"/>
        <n v="1.2806077443993751"/>
        <n v="1.4068140908310429"/>
        <n v="4.217831001864063"/>
        <n v="5.0766006471090037"/>
        <n v="4.4456019245513003"/>
        <n v="7.9862888638982739"/>
        <n v="4.5661890881021288"/>
        <n v="5.3943571855387979"/>
        <n v="3.845420161534856"/>
        <n v="4.1286810792548394"/>
        <n v="4.2172257173350243"/>
        <n v="4.2268156357672462"/>
        <n v="4.6122208256880697"/>
        <n v="5.5575981434042054"/>
        <n v="9.3052110938864931"/>
        <n v="4.2103768628195546"/>
        <n v="4.5120660743957401"/>
        <n v="4.3353785369527547"/>
        <n v="4.6653635731466423"/>
        <n v="4.8482719494433519"/>
        <n v="4.1973063290170778"/>
        <n v="4.9300394652110437"/>
        <n v="3.8867974617958438"/>
        <n v="4.1377987591525232"/>
        <n v="4.2267391210865197"/>
        <n v="4.2385662443435326"/>
        <n v="4.0678035857150663"/>
        <n v="4.2483750858424862"/>
        <n v="4.2067299745327311"/>
        <n v="3.7008413782941578"/>
        <n v="2.9133490899019709"/>
        <n v="2.9629410896051001"/>
        <n v="3.1569795399266138"/>
        <n v="3.6437612076766621"/>
        <n v="3.67047807837106"/>
        <n v="7.3969320840893973"/>
        <n v="3.9302085846206412"/>
        <n v="2.94656861736093"/>
        <n v="3.1383991581656971"/>
        <n v="3.196024613649183"/>
        <n v="2.7336290686220028"/>
        <n v="2.7486387090483029"/>
        <n v="2.8917462665321518"/>
        <n v="2.9729924415878521"/>
        <n v="2.181933776318925"/>
        <n v="2.2797915641442201"/>
        <n v="2.348891896581792"/>
        <n v="2.3022515071216718"/>
        <n v="2.3727411136408971"/>
        <n v="2.4889179712718379"/>
        <n v="2.7170271064943039"/>
        <n v="2.856778202361574"/>
        <n v="2.9360444097792908"/>
        <n v="2.8731747194488908"/>
        <n v="2.953366207698084"/>
        <n v="3.1192291275845521"/>
        <n v="2.287518508417985"/>
        <n v="2.3570951886091418"/>
        <n v="2.471707946107375"/>
        <n v="2.4981303908055201"/>
        <n v="3.7049066671769308"/>
        <n v="2.9173114867559748"/>
        <n v="2.96992434552081"/>
        <n v="3.165077178395463"/>
        <n v="3.6449150934687768"/>
        <n v="3.67415860609115"/>
        <n v="7.4208816015389338"/>
        <n v="3.9346711982455549"/>
        <n v="2.9499213541427189"/>
        <n v="3.142369087604723"/>
        <n v="3.203497812581118"/>
        <n v="2.7410394712612169"/>
        <n v="2.7575447200477741"/>
        <n v="2.9017373412570331"/>
        <n v="2.9825592178837241"/>
        <n v="2.1891765576072988"/>
        <n v="2.2878348715607899"/>
        <n v="2.356565266970156"/>
        <n v="2.3119793291353381"/>
        <n v="2.3821903191686151"/>
        <n v="2.499478453373599"/>
        <n v="2.7241726793917871"/>
        <n v="2.8648073598599071"/>
        <n v="2.882841707682581"/>
        <n v="2.9625999480533292"/>
        <n v="3.1296843558977971"/>
        <n v="2.295419524424879"/>
        <n v="2.3646132779159932"/>
        <n v="2.4801350044109141"/>
        <n v="2.5085340770104381"/>
        <n v="2.9247402740294528"/>
        <n v="2.4910742025850459"/>
        <n v="2.2721555074829261"/>
        <n v="2.483768851086027"/>
        <n v="2.3128059595786481"/>
        <n v="2.6820244146927541"/>
        <n v="1.8540291541125731"/>
        <n v="2.924771289967047"/>
        <n v="2.490951154238477"/>
        <n v="2.2702929600291522"/>
        <n v="2.482035977756905"/>
        <n v="2.3112407080533841"/>
        <n v="2.6800882133521489"/>
        <n v="1.8539216788836079"/>
        <n v="3.704773485021704"/>
        <n v="2.917282840524352"/>
        <n v="2.9695851161299558"/>
        <n v="3.1647858030459068"/>
        <n v="3.6449786464660892"/>
        <n v="3.6739662916950531"/>
        <n v="7.4215118818060049"/>
        <n v="3.9345205213221992"/>
        <n v="2.9498283216153789"/>
        <n v="3.142356091754527"/>
        <n v="3.2031241613832329"/>
        <n v="2.7411010834644118"/>
        <n v="2.7574623691272699"/>
        <n v="2.9016841581105202"/>
        <n v="2.98249926519751"/>
        <n v="2.1891098391454209"/>
        <n v="2.28780178096327"/>
        <n v="2.3565326430481202"/>
        <n v="2.3117920693797762"/>
        <n v="2.3819940523673671"/>
        <n v="2.4993098565630518"/>
        <n v="2.7241998143446131"/>
        <n v="2.8648744157953421"/>
        <n v="2.9436243211148621"/>
        <n v="2.8827514540966588"/>
        <n v="2.962500916091904"/>
        <n v="3.1296180490962908"/>
        <n v="2.2953545713914769"/>
        <n v="2.364546851643722"/>
        <n v="2.4801086741131151"/>
        <n v="2.508326469390481"/>
        <n v="3.7033542028295772"/>
        <n v="2.9157626659567799"/>
        <n v="2.9667918835542881"/>
        <n v="3.1614876958625939"/>
        <n v="3.6448078279277452"/>
        <n v="3.6727172017912739"/>
        <n v="7.4108585686979476"/>
        <n v="3.9329236217647132"/>
        <n v="2.9486104648038838"/>
        <n v="3.140849963711593"/>
        <n v="3.2001419626408012"/>
        <n v="2.740792258444547"/>
        <n v="2.7565440160360621"/>
        <n v="2.900577830026478"/>
        <n v="2.981361577062478"/>
        <n v="2.187890495144563"/>
        <n v="2.2864107021187929"/>
        <n v="2.3551444517278188"/>
        <n v="2.3097582673266932"/>
        <n v="2.3799244656254208"/>
        <n v="2.4969607085608709"/>
        <n v="2.723975479194245"/>
        <n v="2.8645391063861969"/>
        <n v="2.9433006468166338"/>
        <n v="2.8817498248407909"/>
        <n v="2.9614738085270278"/>
        <n v="3.1283678031453519"/>
        <n v="2.294106701033924"/>
        <n v="2.3633109440049491"/>
        <n v="2.4786792976971341"/>
        <n v="2.50614222810239"/>
        <n v="2.9305243849812359"/>
        <n v="2.4915983126799328"/>
        <n v="2.3036721994879028"/>
        <n v="2.5158187273935488"/>
        <n v="2.3389548281156891"/>
        <n v="2.7216183559236331"/>
        <n v="1.8545620303367889"/>
        <n v="3.7062414742929222"/>
        <n v="2.918497227278722"/>
        <n v="2.9723359222442398"/>
        <n v="3.1679424162228451"/>
        <n v="3.6450642172780161"/>
        <n v="3.675338328794679"/>
        <n v="7.4308660680370568"/>
        <n v="3.9361740647081711"/>
        <n v="2.9508506984466241"/>
        <n v="3.1435479052155428"/>
        <n v="3.2060989185327622"/>
        <n v="2.7412712889667632"/>
        <n v="2.758358517544528"/>
        <n v="2.9027199991746011"/>
        <n v="2.983575739274706"/>
        <n v="2.19009840711333"/>
        <n v="2.288899634855289"/>
        <n v="2.3576294170793211"/>
        <n v="2.3136604748128842"/>
        <n v="2.3839081276605492"/>
        <n v="2.501438839140762"/>
        <n v="2.7243285681993941"/>
        <n v="2.865059172717964"/>
        <n v="2.9438019687617141"/>
        <n v="2.883729719981623"/>
        <n v="2.9635164261789382"/>
        <n v="3.1308019689259861"/>
        <n v="2.2963617478691321"/>
        <n v="2.3655471695876531"/>
        <n v="2.481230472758722"/>
        <n v="2.510353803090184"/>
        <n v="3.7054712765538329"/>
        <n v="2.91774518866205"/>
        <n v="2.970873910424555"/>
        <n v="3.166217844740316"/>
        <n v="3.6449796414084221"/>
        <n v="3.6746546246947158"/>
        <n v="7.4251738903006936"/>
        <n v="3.9353071050108199"/>
        <n v="2.950249516955509"/>
        <n v="3.1428027384908308"/>
        <n v="3.204530324650587"/>
        <n v="2.7411263105571471"/>
        <n v="2.7578750638560372"/>
        <n v="2.9021396032241058"/>
        <n v="2.9829768158945611"/>
        <n v="2.1895009264957879"/>
        <n v="2.288217077853766"/>
        <n v="2.3569478180296719"/>
        <n v="2.312620218736146"/>
        <n v="2.382847257106337"/>
        <n v="2.500235040299684"/>
        <n v="2.7242258851039272"/>
        <n v="2.8649017362383238"/>
        <n v="2.9436496398804342"/>
        <n v="2.8832022672227491"/>
        <n v="2.9629734484776158"/>
        <n v="3.1301435964133439"/>
        <n v="2.295750926597913"/>
        <n v="2.3649418400112818"/>
        <n v="2.480529290253132"/>
        <n v="2.5092324321581772"/>
        <n v="2.4855238347674828"/>
        <n v="2.674383118009664"/>
        <n v="2.1385134974454409"/>
        <n v="2.2989979911467802"/>
        <n v="3.4326369584203591"/>
        <n v="2.3305115779759089"/>
        <n v="2.343662781920127"/>
        <n v="2.45551717173322"/>
        <n v="2.5461128748051771"/>
        <n v="2.509515087467022"/>
        <n v="2.5247707433737752"/>
        <n v="2.6550608255582731"/>
        <n v="2.732431126225765"/>
        <n v="2.177740918423285"/>
        <n v="2.273993032034709"/>
        <n v="2.351477919349819"/>
        <n v="2.2865123829210812"/>
        <n v="2.364867495873348"/>
        <n v="2.4788042872216849"/>
        <n v="5.8323936697598473"/>
        <n v="5.8775838650577494"/>
        <n v="9.1541619088427773"/>
        <n v="6.2697243150281263"/>
        <n v="4.8836669334867331"/>
        <n v="5.097654271957051"/>
        <n v="5.2698049009590928"/>
        <n v="5.1254757638274846"/>
        <n v="5.2995426974384996"/>
        <n v="5.5524703452568271"/>
        <n v="5.0082220939849131"/>
        <n v="5.2461349818720358"/>
        <n v="5.3865391036914172"/>
        <n v="5.2771906849977892"/>
        <n v="5.4192845482215537"/>
        <n v="5.6989451990042266"/>
        <n v="4.7737132757432192"/>
        <n v="4.9243564689318244"/>
        <n v="5.1420039008650713"/>
        <n v="5.1703129370789691"/>
        <n v="3.4339415019562249"/>
        <n v="2.339231679613575"/>
        <n v="2.3529680117098821"/>
        <n v="2.4657964826213719"/>
        <n v="2.555869822443003"/>
        <n v="2.5097496421593459"/>
        <n v="2.5255683516294098"/>
        <n v="2.656015687277951"/>
        <n v="2.7334193603436301"/>
        <n v="2.1853188599758968"/>
        <n v="2.2823106609365671"/>
        <n v="2.3592684214043982"/>
        <n v="2.2953847601069919"/>
        <n v="2.3732417818692588"/>
        <n v="2.488070389591531"/>
        <n v="3.4309647295746428"/>
        <n v="2.3194728942136389"/>
        <n v="2.331889009950868"/>
        <n v="2.4425155947959021"/>
        <n v="2.5337615945840088"/>
        <n v="2.5092093757200011"/>
        <n v="2.5237462543326492"/>
        <n v="2.6538331615594659"/>
        <n v="2.731160952757024"/>
        <n v="2.1681433116608089"/>
        <n v="2.2634614088624421"/>
        <n v="2.341605764186089"/>
        <n v="2.2752835789072612"/>
        <n v="2.3542606109286761"/>
        <n v="2.467071373548396"/>
        <n v="5.8321123724563346"/>
        <n v="5.8751762491952304"/>
        <n v="9.1403883979113676"/>
        <n v="6.2666939824879417"/>
        <n v="4.8760585377596843"/>
        <n v="5.0884655379457939"/>
        <n v="5.262480615354467"/>
        <n v="5.1147986841166686"/>
        <n v="5.2906506226643879"/>
        <n v="5.5416431045089434"/>
        <n v="5.008063318933182"/>
        <n v="5.2457734778179503"/>
        <n v="5.3862038763677091"/>
        <n v="5.2753675648222416"/>
        <n v="5.4174083636023642"/>
        <n v="5.6966495503880266"/>
        <n v="4.7667621326593324"/>
        <n v="4.9191401104058441"/>
        <n v="5.1354002961003724"/>
        <n v="5.1622227439278454"/>
        <n v="3.7024861216815621"/>
        <n v="2.914839193378933"/>
        <n v="2.9652270909571321"/>
        <n v="3.1595483927256431"/>
        <n v="3.6446455458801732"/>
        <n v="3.672009634062269"/>
        <n v="7.4031503901096176"/>
        <n v="3.9319472470177019"/>
        <n v="2.9479333761024331"/>
        <n v="3.1399212788607129"/>
        <n v="3.198469630096036"/>
        <n v="2.7405536154998722"/>
        <n v="2.7559968723459538"/>
        <n v="2.899882269180841"/>
        <n v="2.9806482633150662"/>
        <n v="2.1871946553971329"/>
        <n v="2.2855782214860469"/>
        <n v="2.3543128385878949"/>
        <n v="2.30860113495724"/>
        <n v="2.3787487209657878"/>
        <n v="2.495579991011363"/>
        <n v="2.7238202074058582"/>
        <n v="2.8642798357980639"/>
        <n v="2.9430479094964781"/>
        <n v="2.8811532776910531"/>
        <n v="2.9608650422413341"/>
        <n v="3.127584097532115"/>
        <n v="2.293392261807305"/>
        <n v="2.36260478460416"/>
        <n v="2.4778172267164629"/>
        <n v="2.5048988535341801"/>
        <n v="2.9286922400642008"/>
        <n v="2.4913460316468159"/>
        <n v="2.291066803518202"/>
        <n v="2.5031906820326841"/>
        <n v="2.3285044837746161"/>
        <n v="2.7062128527978642"/>
        <n v="1.8543453999175921"/>
        <n v="3.707439508376686"/>
        <n v="2.919301666425405"/>
        <n v="2.9742243450095849"/>
        <n v="3.170238359176166"/>
        <n v="3.6452055764784141"/>
        <n v="3.6763830436921521"/>
        <n v="7.4402200144973394"/>
        <n v="3.9375238993261599"/>
        <n v="2.951433489515277"/>
        <n v="3.144357556331105"/>
        <n v="3.2081674414475461"/>
        <n v="2.74143346397915"/>
        <n v="2.7590302039101671"/>
        <n v="2.903546249204247"/>
        <n v="2.9844365932794559"/>
        <n v="2.1906702203159831"/>
        <n v="2.2895908134205989"/>
        <n v="2.3583226481753221"/>
        <n v="2.314894083099595"/>
        <n v="2.3851768002287672"/>
        <n v="2.50291531850297"/>
        <n v="2.7244154750631648"/>
        <n v="2.8652355376951522"/>
        <n v="2.9439764121177552"/>
        <n v="2.8844630616767821"/>
        <n v="2.964279002593567"/>
        <n v="3.131748949932597"/>
        <n v="2.2969453583180921"/>
        <n v="2.3661261292058171"/>
        <n v="2.4819457137848779"/>
        <n v="2.5117068060331249"/>
        <n v="3.7105568740502868"/>
        <n v="2.922340962586734"/>
        <n v="2.9801559154571282"/>
        <n v="3.1772233063271922"/>
        <n v="3.6455375933042209"/>
        <n v="3.679158340762529"/>
        <n v="7.4633418707453831"/>
        <n v="3.9410334725822662"/>
        <n v="2.953872465647442"/>
        <n v="3.1473662720269902"/>
        <n v="3.2145300442299849"/>
        <n v="2.7420025758258149"/>
        <n v="2.7609796109861748"/>
        <n v="2.9058824512093939"/>
        <n v="2.9868487618307049"/>
        <n v="2.1930885018355819"/>
        <n v="2.2923477766214262"/>
        <n v="2.361075960708491"/>
        <n v="2.3191090641712688"/>
        <n v="2.3894759349199921"/>
        <n v="2.507787679767028"/>
        <n v="2.7248184588318392"/>
        <n v="2.8658535632783311"/>
        <n v="2.9445743816006469"/>
        <n v="2.8865901092546831"/>
        <n v="2.96647013098013"/>
        <n v="3.1344008602724651"/>
        <n v="2.299416400233405"/>
        <n v="2.368575488461214"/>
        <n v="2.4847762437014791"/>
        <n v="2.5162498401317528"/>
        <n v="3.7100751841420379"/>
        <n v="2.9219139739152089"/>
        <n v="2.9792875696684411"/>
        <n v="3.176190635497937"/>
        <n v="3.645484020107109"/>
        <n v="3.678733063459545"/>
        <n v="7.4596653782049192"/>
        <n v="3.9404909870253322"/>
        <n v="2.9535381762863779"/>
        <n v="3.1469418880206241"/>
        <n v="3.213593692019129"/>
        <n v="2.7419227263187751"/>
        <n v="2.7606898845148882"/>
        <n v="2.905531877260676"/>
        <n v="2.9864856629651348"/>
        <n v="2.1927586029072899"/>
        <n v="2.2919664180213841"/>
        <n v="2.3606946375388662"/>
        <n v="2.3185056233305041"/>
        <n v="2.388859125734172"/>
        <n v="2.5070832502101599"/>
        <n v="2.7247661024074699"/>
        <n v="2.865766812388693"/>
        <n v="2.9444898781490401"/>
        <n v="2.886273903992147"/>
        <n v="2.9661433671693809"/>
        <n v="3.1340015708259048"/>
        <n v="2.2990795364675232"/>
        <n v="2.3682414504928571"/>
        <n v="2.484384044344961"/>
        <n v="2.5155967390891498"/>
        <n v="2.8010619207984631"/>
        <n v="1.864470448999513"/>
        <n v="1.8734835618603869"/>
        <n v="1.957501479397213"/>
        <n v="2.0340735079123862"/>
        <n v="2.7700530951078171"/>
        <n v="2.7899947361904909"/>
        <n v="5.5361503896408006"/>
        <n v="2.9805025572414499"/>
        <n v="1.8595605011643701"/>
        <n v="1.9423066991422251"/>
        <n v="2.0176717021940851"/>
        <n v="1.9520900374365131"/>
        <n v="2.0282310561852079"/>
        <n v="2.1270678619395502"/>
        <n v="2.73856509006395"/>
        <n v="2.7580543480906758"/>
        <n v="4.5815771276095898"/>
        <n v="2.9440797799396519"/>
        <n v="1.845317047997912"/>
        <n v="1.9267727354591671"/>
        <n v="2.0009140595819361"/>
        <n v="1.9363998235250299"/>
        <n v="2.0112982905280261"/>
        <n v="2.108452174202847"/>
        <n v="2.7279853217356549"/>
        <n v="4.4991966148190654"/>
        <n v="2.909842942558881"/>
        <n v="4.5520424411010243"/>
        <n v="2.9318560631106609"/>
        <n v="4.6703954657969451"/>
        <n v="1.9215296294499169"/>
        <n v="1.995260277654159"/>
        <n v="2.090834123700493"/>
        <n v="2.1021752953979971"/>
        <n v="1.900388452161337"/>
        <n v="1.9097530474348821"/>
        <n v="1.997131384534369"/>
        <n v="2.0714469246798441"/>
        <n v="1.7324450394294451"/>
        <n v="1.8040473994437569"/>
        <n v="1.868885772944558"/>
        <n v="1.8124844695134319"/>
        <n v="1.877941728619658"/>
        <n v="1.9623689919703791"/>
        <n v="1.8952877659985219"/>
        <n v="1.981317620463757"/>
        <n v="2.0544393785460642"/>
        <n v="1.991498928963646"/>
        <n v="2.065388125654529"/>
        <n v="2.1679710515082129"/>
        <n v="1.7994501420188029"/>
        <n v="1.863952573467669"/>
        <n v="1.9569306418091521"/>
        <n v="1.8804939205221349"/>
        <n v="1.965155992063351"/>
        <n v="2.037068057180309"/>
        <n v="1.9751714601078261"/>
        <n v="2.0478319476725129"/>
        <n v="2.1486357803246099"/>
        <n v="1.7861093428815169"/>
        <n v="1.8496420168753041"/>
        <n v="1.931488443579626"/>
        <n v="1.9411628315329601"/>
        <n v="1.9597022050665629"/>
        <n v="2.0312084151324958"/>
        <n v="2.130342702035128"/>
        <n v="2.1421177376153602"/>
        <n v="1.92621967662073"/>
        <n v="5.2478987374910844"/>
        <n v="5.2835410540664469"/>
        <n v="7.5981061175486753"/>
        <n v="5.6225941567166071"/>
        <n v="4.467242635839427"/>
        <n v="4.6514537195734054"/>
        <n v="4.8182343528453817"/>
        <n v="4.6731575370607628"/>
        <n v="4.8415263766131176"/>
        <n v="5.0586486253179386"/>
        <n v="5.228540626891137"/>
        <n v="7.2754437666252736"/>
        <n v="5.5603498911256608"/>
        <n v="8.7378091099265003"/>
        <n v="5.6003789079047053"/>
        <n v="7.411144476283928"/>
        <n v="4.6396273770771126"/>
        <n v="4.8055458817877366"/>
        <n v="5.0193817051863787"/>
        <n v="5.0446641743616549"/>
        <n v="5.1726150333021774"/>
        <n v="6.5677648435389191"/>
        <n v="5.4971437649591088"/>
        <n v="6.6434767194275484"/>
        <n v="5.5362647095859163"/>
        <n v="6.8129221346390469"/>
        <n v="4.6053076896485727"/>
        <n v="4.768737416742554"/>
        <n v="4.9792382545386493"/>
        <n v="5.0041169360225517"/>
        <n v="6.5269404368632777"/>
        <n v="5.4759069107716343"/>
        <n v="6.6904202093366756"/>
        <n v="6.7690033019206677"/>
        <n v="4.9656888236517522"/>
        <n v="4.4900460275574554"/>
        <n v="4.679077662431002"/>
        <n v="4.8388133032297436"/>
        <n v="4.7013701036222031"/>
        <n v="4.862657653650551"/>
        <n v="5.085142409064753"/>
        <n v="4.3326984959677928"/>
        <n v="4.4770493454990161"/>
        <n v="4.6620868455306663"/>
        <n v="4.6838902379463976"/>
        <n v="4.6669324156721039"/>
        <n v="4.8258258174174813"/>
        <n v="5.0448770349661123"/>
        <n v="5.0708009196106012"/>
        <n v="4.6502064407403019"/>
        <n v="4.6316946040482891"/>
        <n v="4.7881573837792706"/>
        <n v="5.003725920615361"/>
        <n v="5.0292275384327914"/>
        <n v="4.6157306480388556"/>
        <n v="4.9898393612421854"/>
        <n v="1.761850140922224"/>
        <n v="1.8110708695472471"/>
        <n v="3.044352782355948"/>
        <n v="1.9135136520012641"/>
        <n v="1.227869922701883"/>
        <n v="1.278502330113702"/>
        <n v="1.3243437898188239"/>
        <n v="1.2844678589360541"/>
        <n v="1.330745854303482"/>
        <n v="1.3904242511282281"/>
        <n v="1.831703135746712"/>
        <n v="3.140638689340808"/>
        <n v="1.936560902548071"/>
        <n v="1.9961926080123089"/>
        <n v="3.354142479150291"/>
        <n v="1.2752517320534431"/>
        <n v="1.32085622640515"/>
        <n v="1.379631313713128"/>
        <n v="1.3865804736317999"/>
        <n v="1.7141808942513559"/>
        <n v="2.4264589483767991"/>
        <n v="1.805678877949084"/>
        <n v="2.4544306804842728"/>
        <n v="1.857414904611588"/>
        <n v="2.517032243389778"/>
        <n v="1.2658185950189871"/>
        <n v="1.3107390219427799"/>
        <n v="1.36859745241167"/>
        <n v="1.375435626919024"/>
        <n v="2.4113763823516559"/>
        <n v="1.879122939902643"/>
        <n v="2.4717739401580858"/>
        <n v="2.5008064424985341"/>
        <n v="1.3648732448832319"/>
        <n v="1.242731141274644"/>
        <n v="1.295050315265653"/>
        <n v="1.339261099291857"/>
        <n v="1.3012202989837069"/>
        <n v="1.3458606122210199"/>
        <n v="1.407438763606365"/>
        <n v="1.1908890116363411"/>
        <n v="1.2305654028477511"/>
        <n v="1.281424959711315"/>
        <n v="1.287417857778987"/>
        <n v="1.291688818240208"/>
        <n v="1.3356664918052741"/>
        <n v="1.3962943267786929"/>
        <n v="1.4034694021682981"/>
        <n v="1.278159502045197"/>
        <n v="1.2819358835071299"/>
        <n v="1.325240822393883"/>
        <n v="1.38490473945866"/>
        <n v="1.3919629420739781"/>
        <n v="1.268683457789217"/>
        <n v="1.3810612911571749"/>
        <n v="4.2046634281358459"/>
        <n v="4.9851822802867032"/>
        <n v="4.4236485244316173"/>
        <n v="7.6194985650076541"/>
        <n v="4.547231795503448"/>
        <n v="5.2927793013527289"/>
        <n v="3.8388451602786371"/>
        <n v="4.125419533490188"/>
        <n v="4.2127454267889259"/>
        <n v="4.2228130339408327"/>
        <n v="4.5990352331563038"/>
        <n v="5.4601777902713007"/>
        <n v="8.8127166154082044"/>
        <n v="4.207240350102329"/>
        <n v="4.4676611938270803"/>
        <n v="4.3039607100151356"/>
        <n v="4.5928070424842096"/>
        <n v="4.7667840283664358"/>
        <n v="4.1911872782792274"/>
        <n v="4.849098633527789"/>
        <n v="3.865023617317553"/>
        <n v="4.1301548448299128"/>
        <n v="4.2176834517530697"/>
        <n v="4.2277747027617618"/>
        <n v="4.0594379112015622"/>
        <n v="4.2250422863129966"/>
        <n v="4.1960748639051397"/>
        <n v="2.8094994319873638"/>
        <n v="1.872894211363179"/>
        <n v="1.880427908224352"/>
        <n v="1.9662832455457839"/>
        <n v="2.042926280595561"/>
        <n v="2.7786250081018919"/>
        <n v="2.795239504091974"/>
        <n v="5.5957215291706728"/>
        <n v="2.9892598270486008"/>
        <n v="1.866546438152592"/>
        <n v="1.951110370209765"/>
        <n v="2.0265524416026501"/>
        <n v="1.959287827476158"/>
        <n v="2.0353759375025038"/>
        <n v="2.1363431046349879"/>
        <n v="2.7539326046062391"/>
        <n v="2.7702522542335259"/>
        <n v="4.7502412143112362"/>
        <n v="2.9607011324230128"/>
        <n v="1.855371380568098"/>
        <n v="1.9389031139230011"/>
        <n v="2.0133861026802178"/>
        <n v="1.9469783538926839"/>
        <n v="2.0220950736611152"/>
        <n v="2.1217166688505138"/>
        <n v="2.740229794245626"/>
        <n v="4.6626444752680509"/>
        <n v="2.9264343498201431"/>
        <n v="4.7096183322265954"/>
        <n v="2.9448693447590202"/>
        <n v="4.8241881216888833"/>
        <n v="1.932100822265453"/>
        <n v="2.006052140956601"/>
        <n v="2.104060938963813"/>
        <n v="2.113573861252763"/>
        <n v="1.9420507152038611"/>
        <n v="1.9501522498032851"/>
        <n v="2.0426490717953909"/>
        <n v="2.1148032800586098"/>
        <n v="1.742596707666797"/>
        <n v="1.8160813738223429"/>
        <n v="1.881268215938753"/>
        <n v="1.8231640806553051"/>
        <n v="1.888869568806675"/>
        <n v="1.9755152433415351"/>
        <n v="1.935226358904752"/>
        <n v="2.0262796582970051"/>
        <n v="2.0972619457413582"/>
        <n v="2.0351007738205258"/>
        <n v="2.1067133497917578"/>
        <n v="2.2150704890051389"/>
        <n v="1.810112255763306"/>
        <n v="1.8748636490985291"/>
        <n v="1.968454099914476"/>
        <n v="1.9232164406657739"/>
        <n v="2.0131168521248441"/>
        <n v="2.0831639864286688"/>
        <n v="2.02182348891998"/>
        <n v="2.092488468924822"/>
        <n v="2.1993501450321968"/>
        <n v="1.7996008255872631"/>
        <n v="1.8635890797333119"/>
        <n v="1.9478792072246141"/>
        <n v="1.9560295455680281"/>
        <n v="2.0057848482430081"/>
        <n v="2.0753138609061268"/>
        <n v="2.1803845078766022"/>
        <n v="2.1906017745439601"/>
        <n v="1.9410138992775801"/>
        <n v="5.257388432282216"/>
        <n v="5.287049788694234"/>
        <n v="7.6862948029692726"/>
        <n v="5.6319606582278556"/>
        <n v="4.4721633002054464"/>
        <n v="4.6599422945323843"/>
        <n v="4.8264627946308334"/>
        <n v="4.6780376342312993"/>
        <n v="4.8458771894139847"/>
        <n v="5.0671270543493714"/>
        <n v="5.2324702976099244"/>
        <n v="7.3185109151911618"/>
        <n v="5.5700693694492607"/>
        <n v="8.6344726401827607"/>
        <n v="5.6033750134038627"/>
        <n v="7.4457984027099116"/>
        <n v="4.6446915496214407"/>
        <n v="4.8101045342209456"/>
        <n v="5.0280264378529553"/>
        <n v="5.0490998081541019"/>
        <n v="5.1887663826227399"/>
        <n v="6.7032938231320429"/>
        <n v="5.5205706425724124"/>
        <n v="6.7698152766500987"/>
        <n v="5.5532852335100333"/>
        <n v="6.9319786046735423"/>
        <n v="4.6178344174648611"/>
        <n v="4.7813063248334773"/>
        <n v="4.9965682444669506"/>
        <n v="5.0173782000079106"/>
        <n v="6.6478444158522159"/>
        <n v="5.4931018031131584"/>
        <n v="6.804149575895563"/>
        <n v="6.8726980467468142"/>
        <n v="4.9790386865217204"/>
        <n v="4.5160669490731937"/>
        <n v="4.7133189197242089"/>
        <n v="4.8662111172747782"/>
        <n v="4.7323609175771164"/>
        <n v="4.8865111935941359"/>
        <n v="5.118281177748913"/>
        <n v="4.3461815236175134"/>
        <n v="4.4906851249640916"/>
        <n v="4.6800556751124978"/>
        <n v="4.6983078651225716"/>
        <n v="4.6972749518156602"/>
        <n v="4.8491112762505528"/>
        <n v="5.0772642149448526"/>
        <n v="5.0993673506102972"/>
        <n v="4.6646732119419108"/>
        <n v="4.6690311929474673"/>
        <n v="4.8190179335821348"/>
        <n v="5.0442820722911899"/>
        <n v="5.06609835774392"/>
        <n v="4.6375851754926396"/>
        <n v="5.0259102148920149"/>
        <n v="1.778598908568273"/>
        <n v="1.823409025982768"/>
        <n v="3.1882559512679438"/>
        <n v="1.931165307701844"/>
        <n v="1.2334437535150351"/>
        <n v="1.2852340867489001"/>
        <n v="1.331161226902569"/>
        <n v="1.290224866875004"/>
        <n v="1.336515808648824"/>
        <n v="1.3975375660292091"/>
        <n v="1.8444258964055711"/>
        <n v="3.2963101298615758"/>
        <n v="1.954755673126376"/>
        <n v="2.0090169543559941"/>
        <n v="3.5095391027188558"/>
        <n v="1.2810278592960711"/>
        <n v="1.326649541445998"/>
        <n v="1.386753431385942"/>
        <n v="1.3925655664129131"/>
        <n v="1.735292593803579"/>
        <n v="2.511830035467276"/>
        <n v="1.8326079378550419"/>
        <n v="2.5367566744239309"/>
        <n v="1.8802172105703481"/>
        <n v="2.5975218338706201"/>
        <n v="1.273620535441341"/>
        <n v="1.318706859326193"/>
        <n v="1.378077113120227"/>
        <n v="1.3838165971126259"/>
        <n v="2.4910522670553208"/>
        <n v="1.9025720664831349"/>
        <n v="2.5496222784638261"/>
        <n v="2.5753084728203"/>
        <n v="1.3732423782731269"/>
        <n v="1.2621474900606251"/>
        <n v="1.317275344114645"/>
        <n v="1.360005557276766"/>
        <n v="1.3225971894430719"/>
        <n v="1.3656790095668769"/>
        <n v="1.4304539358625059"/>
        <n v="1.198697384709144"/>
        <n v="1.2385521602342631"/>
        <n v="1.2907814520782179"/>
        <n v="1.295815492260709"/>
        <n v="1.312791386269303"/>
        <n v="1.355226504691287"/>
        <n v="1.4189905414450079"/>
        <n v="1.425167911602981"/>
        <n v="1.2865388961074731"/>
        <n v="1.3048978386830159"/>
        <n v="1.3468160366125821"/>
        <n v="1.4097727134020279"/>
        <n v="1.415869914846807"/>
        <n v="1.2790678877586039"/>
        <n v="1.4046381584971499"/>
        <n v="4.2145499806657094"/>
        <n v="5.0837111249744016"/>
        <n v="4.4439367029693253"/>
        <n v="7.5677458198155962"/>
        <n v="4.5558974854050582"/>
        <n v="5.3824571308174187"/>
        <n v="3.8429526357296351"/>
        <n v="4.1275691989647614"/>
        <n v="4.2164012203930463"/>
        <n v="4.2247775295882777"/>
        <n v="4.6084094044237336"/>
        <n v="5.564875667150619"/>
        <n v="8.7180706911003529"/>
        <n v="4.2093170069243104"/>
        <n v="4.5169629647954634"/>
        <n v="4.3357332622014004"/>
        <n v="4.6727017494251619"/>
        <n v="4.8453620810786164"/>
        <n v="4.1967862495537531"/>
        <n v="4.9386235807796739"/>
        <n v="3.8830873037161928"/>
        <n v="4.1364891856065746"/>
        <n v="4.2257097168594386"/>
        <n v="4.2341230883261547"/>
        <n v="4.0659490220437036"/>
        <n v="4.2442023823263026"/>
        <n v="4.2060082453054664"/>
        <n v="2.8049802763290681"/>
        <n v="1.867611576348855"/>
        <n v="1.8753611889919679"/>
        <n v="1.9603549843558179"/>
        <n v="2.0370277683000291"/>
        <n v="2.7747600447299252"/>
        <n v="2.791900957864089"/>
        <n v="5.5701093057863984"/>
        <n v="2.984540322041886"/>
        <n v="1.8618042548369249"/>
        <n v="1.945546220142353"/>
        <n v="2.0210426822315202"/>
        <n v="1.953957560244421"/>
        <n v="2.0301210113994239"/>
        <n v="2.1300953520470651"/>
        <n v="2.7475914390308129"/>
        <n v="2.7643973141064349"/>
        <n v="4.6854336137989456"/>
        <n v="2.9531316179298019"/>
        <n v="1.8495330872407689"/>
        <n v="1.9321503099960879"/>
        <n v="2.0065908114832651"/>
        <n v="1.940445970642235"/>
        <n v="2.0155394845909842"/>
        <n v="2.1140479900102949"/>
        <n v="2.7350406440892678"/>
        <n v="4.6017168890098734"/>
        <n v="2.919653833353486"/>
        <n v="4.6490530366523002"/>
        <n v="2.9386377549150171"/>
        <n v="4.7649949368456408"/>
        <n v="1.925935356120529"/>
        <n v="1.9998885724471389"/>
        <n v="2.0968363630171392"/>
        <n v="2.1066100224008979"/>
        <n v="5.2528190626434892"/>
        <n v="5.2834346854689516"/>
        <n v="7.6485803291875847"/>
        <n v="4.4685296951436024"/>
        <n v="4.6547890998916079"/>
        <n v="4.8217043924255529"/>
        <n v="4.6734327307151791"/>
        <n v="4.8417119474193706"/>
        <n v="5.0611445969192062"/>
        <n v="5.2299435655978366"/>
        <n v="7.3008703175936942"/>
        <n v="5.5654416250642482"/>
        <n v="8.424994573874713"/>
        <n v="5.5998218056602882"/>
        <n v="7.4270939446139392"/>
        <n v="4.6408146249056399"/>
        <n v="4.806711345693083"/>
        <n v="5.0229120841426198"/>
        <n v="5.0446280533676644"/>
        <n v="5.1817939629211587"/>
        <n v="6.6516852147258234"/>
        <n v="5.5109485205740132"/>
        <n v="6.7189934999407797"/>
        <n v="5.54465670260912"/>
        <n v="6.8837594547830507"/>
        <n v="4.6112759456558994"/>
        <n v="4.7750302705445513"/>
        <n v="4.9883272059962458"/>
        <n v="5.0097445198971373"/>
        <n v="6.6017656043617814"/>
        <n v="5.4857749143993164"/>
        <n v="6.7607642651611028"/>
        <n v="6.8303097289847514"/>
        <n v="4.9722817548007212"/>
        <n v="1.7718108925737719"/>
        <n v="1.817252157645767"/>
        <n v="3.130660248228025"/>
        <n v="1.9229701165357791"/>
        <n v="1.2304867115840119"/>
        <n v="1.2817764507344649"/>
        <n v="1.327739454996558"/>
        <n v="1.286910295992115"/>
        <n v="1.333248880295429"/>
        <n v="1.393673444462624"/>
        <n v="1.839034666735375"/>
        <n v="3.237738991603198"/>
        <n v="1.9473777420808629"/>
        <n v="2.002410485819444"/>
        <n v="3.4469086838735201"/>
        <n v="1.2779283380565329"/>
        <n v="1.3236108610229049"/>
        <n v="1.383145462747926"/>
        <n v="1.3891253293670569"/>
        <n v="1.7269425382315791"/>
        <n v="2.4799354295049278"/>
        <n v="1.8221389132732151"/>
        <n v="2.505029852318903"/>
        <n v="1.870233383001989"/>
        <n v="2.5664592368732051"/>
        <n v="1.2697943533290621"/>
        <n v="1.314886930638973"/>
        <n v="1.3736219201323061"/>
        <n v="1.379519546857604"/>
        <n v="2.461323994000614"/>
        <n v="1.893312592150465"/>
        <n v="2.5206031690414208"/>
        <n v="2.5465316749959421"/>
        <n v="1.36920352844098"/>
        <n v="4.2092247553893598"/>
        <n v="5.043772398569212"/>
        <n v="4.4348462772706849"/>
        <n v="7.4548800609790327"/>
        <n v="4.5485858564118136"/>
        <n v="5.3397225478590649"/>
        <n v="3.8405705794867"/>
        <n v="4.1262550963442433"/>
        <n v="4.2145648374190872"/>
        <n v="4.2232152473983851"/>
        <n v="4.6031075210829986"/>
        <n v="5.5223583930359572"/>
        <n v="8.517977937601275"/>
        <n v="4.2080587177661331"/>
        <n v="4.4975753277962642"/>
        <n v="4.3225406948545562"/>
        <n v="4.6403751154656394"/>
        <n v="4.8100378025776962"/>
        <n v="4.1942435101162694"/>
        <n v="4.9024976010747361"/>
        <n v="3.3902401568268301"/>
        <n v="3.3465940189200638"/>
        <n v="3.3737143219036021"/>
        <n v="6.6324705377346334"/>
        <n v="3.6031328407547272"/>
        <n v="2.3259764287312019"/>
        <n v="2.339044969060776"/>
        <n v="2.4470701190689139"/>
        <n v="2.535233347233607"/>
        <n v="2.3181856983756131"/>
        <n v="2.4242490505762402"/>
        <n v="2.5107464855288431"/>
        <n v="2.4384485828266289"/>
        <n v="2.5259805598168348"/>
        <n v="2.6524290574037992"/>
        <n v="3.3854890651763969"/>
        <n v="3.341995428206435"/>
        <n v="6.6141601895069551"/>
        <n v="3.3636016520561749"/>
        <n v="2.309965481964984"/>
        <n v="2.5350791919515649"/>
        <n v="2.417292644991063"/>
        <n v="2.5106128112279031"/>
        <n v="2.4061133664004051"/>
        <n v="2.5227866832855899"/>
        <n v="2.6041583630811611"/>
        <n v="3.6797761100595889"/>
        <n v="2.892825985409627"/>
        <n v="2.9429516968235112"/>
        <n v="3.1298219111837429"/>
        <n v="3.6269049106046798"/>
        <n v="3.6542438713070271"/>
        <n v="7.2639376332998342"/>
        <n v="3.9082516638301659"/>
        <n v="2.9312103857618741"/>
        <n v="3.1165455343045081"/>
        <n v="3.1748021494835879"/>
        <n v="2.6283260308393879"/>
        <n v="2.6426534429777582"/>
        <n v="2.7729866191634311"/>
        <n v="2.8611180608670059"/>
        <n v="2.109882013462653"/>
        <n v="2.1987866370707669"/>
        <n v="2.272864287798821"/>
        <n v="2.2191319534076328"/>
        <n v="2.29461035293822"/>
        <n v="2.4001537581322312"/>
        <n v="2.6152743494148569"/>
        <n v="2.7428557033016299"/>
        <n v="2.8290525333528032"/>
        <n v="2.7584626653778681"/>
        <n v="2.8456588051933558"/>
        <n v="2.9973598986106351"/>
        <n v="2.206746399286168"/>
        <n v="2.2813704546300189"/>
        <n v="2.385671721726728"/>
        <n v="2.409641351225019"/>
        <n v="2.9427668701129241"/>
        <n v="2.494223077792427"/>
        <n v="2.3685427760493032"/>
        <n v="2.5813738822304608"/>
        <n v="2.392655265295919"/>
        <n v="2.8024116825718068"/>
        <n v="1.8573758536262901"/>
        <n v="2.9427528324236158"/>
        <n v="2.4942103858047942"/>
        <n v="2.3685429958172008"/>
        <n v="2.5813727686133898"/>
        <n v="2.392653108824744"/>
        <n v="2.802412015916186"/>
        <n v="1.8573601568218321"/>
        <n v="3.7225969105713208"/>
        <n v="2.9317838291509908"/>
        <n v="2.9987899355443761"/>
        <n v="3.2006961013813591"/>
        <n v="3.6477248809140108"/>
        <n v="3.6890705612421728"/>
        <n v="7.5744218667068504"/>
        <n v="3.9545731684421268"/>
        <n v="2.9603639105712132"/>
        <n v="3.156959228455682"/>
        <n v="3.2347900224373731"/>
        <n v="2.7457234531478001"/>
        <n v="2.7690840555181042"/>
        <n v="2.916038100854756"/>
        <n v="2.9972122103170342"/>
        <n v="2.200470106565422"/>
        <n v="2.301419184171134"/>
        <n v="2.3700926179014221"/>
        <n v="2.332850002695968"/>
        <n v="2.4034407789205279"/>
        <n v="2.5243835514488411"/>
        <n v="2.727440959016513"/>
        <n v="2.8698945875970261"/>
        <n v="2.9484853989091051"/>
        <n v="2.8954256844236461"/>
        <n v="2.9754405245223619"/>
        <n v="3.1457868537833158"/>
        <n v="2.3070756091820481"/>
        <n v="2.3760920903517491"/>
        <n v="2.4942304677452949"/>
        <n v="2.531190691462887"/>
        <n v="3.7228180695318001"/>
        <n v="2.9320364119579261"/>
        <n v="2.9988347567222422"/>
        <n v="3.2010024592169199"/>
        <n v="3.6479302946679368"/>
        <n v="3.6891067732476048"/>
        <n v="7.5801034483945191"/>
        <n v="3.9548185677297032"/>
        <n v="2.96039906887856"/>
        <n v="3.1572475779680471"/>
        <n v="3.2348374264606718"/>
        <n v="2.7460697174884912"/>
        <n v="2.7693382508376381"/>
        <n v="2.9164308173805642"/>
        <n v="2.9975931539952838"/>
        <n v="2.2006475487164372"/>
        <n v="2.3017229032082329"/>
        <n v="2.370389560672681"/>
        <n v="2.3330572438240589"/>
        <n v="2.4036348676384929"/>
        <n v="2.524729558129275"/>
        <n v="2.727683686846869"/>
        <n v="2.870270677599414"/>
        <n v="2.895701363365272"/>
        <n v="2.9756982026155319"/>
        <n v="3.1462038564835768"/>
        <n v="2.3072749221357851"/>
        <n v="2.3762782082598211"/>
        <n v="2.4945643134717281"/>
        <n v="2.53141109079808"/>
        <n v="2.9423884617322442"/>
        <n v="2.493894960849989"/>
        <n v="2.3684676260729218"/>
        <n v="2.5812623177688452"/>
        <n v="2.3925335236303291"/>
        <n v="2.802315716043402"/>
        <n v="1.8569713097507199"/>
        <n v="2.9424020235200601"/>
        <n v="2.4939067219669702"/>
        <n v="2.3684707031341992"/>
        <n v="2.5812666803073561"/>
        <n v="2.3925382004569489"/>
        <n v="2.8023195834267929"/>
        <n v="1.8569836535830211"/>
        <n v="3.720376346350097"/>
        <n v="2.930775090954338"/>
        <n v="2.9970101309524049"/>
        <n v="3.1976333439501028"/>
        <n v="3.6469044861377888"/>
        <n v="3.6876228255943229"/>
        <n v="7.54426086821959"/>
        <n v="3.9520824632617479"/>
        <n v="2.9602365384838598"/>
        <n v="3.155805989843897"/>
        <n v="3.2327363349861602"/>
        <n v="2.7444259866605938"/>
        <n v="2.767421654819906"/>
        <n v="2.9137450571669992"/>
        <n v="2.994912591709967"/>
        <n v="2.1998273835121549"/>
        <n v="2.300272335458482"/>
        <n v="2.368967430987682"/>
        <n v="2.3312968264325629"/>
        <n v="2.401885874629238"/>
        <n v="2.5221347167932051"/>
        <n v="2.726561463179614"/>
        <n v="2.868485122403706"/>
        <n v="2.9471166254057222"/>
        <n v="2.8936162929767049"/>
        <n v="2.9736508543926772"/>
        <n v="3.1432632699195722"/>
        <n v="2.3063536789793568"/>
        <n v="2.3754179326832441"/>
        <n v="2.4929663261968291"/>
        <n v="2.5294475949798918"/>
        <n v="3.721412496468739"/>
        <n v="2.931054143905051"/>
        <n v="2.9980172993340179"/>
        <n v="3.1990599395872188"/>
        <n v="3.647131094759446"/>
        <n v="3.6884419831711259"/>
        <n v="7.5547686818649451"/>
        <n v="2.960276800396318"/>
        <n v="3.1561243272242732"/>
        <n v="3.2339027244986531"/>
        <n v="2.744814472509288"/>
        <n v="2.7681475722731368"/>
        <n v="2.9146713493231702"/>
        <n v="2.9958528139587668"/>
        <n v="2.2000285719403641"/>
        <n v="2.300612591857222"/>
        <n v="2.3320060167194891"/>
        <n v="2.4026093610472392"/>
        <n v="2.5230771298598249"/>
        <n v="2.7268362400209329"/>
        <n v="2.86890703373522"/>
        <n v="2.947524811277479"/>
        <n v="2.8944073953082232"/>
        <n v="2.9744484728845531"/>
        <n v="3.1442959666320962"/>
        <n v="2.3065796102918088"/>
        <n v="2.375628944995297"/>
        <n v="2.493340010053481"/>
        <n v="2.5302557402674011"/>
        <n v="3.7228494683819742"/>
        <n v="2.9320751849270512"/>
        <n v="2.9988396948573448"/>
        <n v="3.201041972649235"/>
        <n v="3.6479643463554181"/>
        <n v="3.6891130356509021"/>
        <n v="7.5808486775579764"/>
        <n v="3.9548525288903091"/>
        <n v="2.9604087245031292"/>
        <n v="3.1572915274362541"/>
        <n v="3.2348421136231842"/>
        <n v="2.7461699829937629"/>
        <n v="2.769424126374437"/>
        <n v="2.916540613439786"/>
        <n v="2.997697191570555"/>
        <n v="2.2007076080538588"/>
        <n v="2.301803589226568"/>
        <n v="2.3704664150298029"/>
        <n v="2.333123733895361"/>
        <n v="2.4036964775599738"/>
        <n v="2.524815559060559"/>
        <n v="2.727769180904017"/>
        <n v="2.870379442149873"/>
        <n v="2.948952754812892"/>
        <n v="2.8957944649353058"/>
        <n v="2.97578473878001"/>
        <n v="3.1463175332883209"/>
        <n v="2.307342667794622"/>
        <n v="2.3763413056983338"/>
        <n v="2.4946514476576058"/>
        <n v="2.531481501839671"/>
        <n v="2.805513251205717"/>
        <n v="1.869877717726794"/>
        <n v="1.8787539029188449"/>
        <n v="1.96364558833851"/>
        <n v="2.0401714416142922"/>
        <n v="2.7737196753889428"/>
        <n v="2.7932956196632279"/>
        <n v="5.5604440574102387"/>
        <n v="2.985170534747692"/>
        <n v="1.864442461896195"/>
        <n v="1.9480169792575659"/>
        <n v="2.023306192562059"/>
        <n v="1.95765241980422"/>
        <n v="2.0337028169384119"/>
        <n v="2.1335467807009572"/>
        <n v="2.7446349516820812"/>
        <n v="2.7638010903494821"/>
        <n v="4.6427281700916261"/>
        <n v="2.9515092198834441"/>
        <n v="1.8512558502852741"/>
        <n v="1.933626241634967"/>
        <n v="2.0077860101851028"/>
        <n v="1.9431194998542609"/>
        <n v="2.0180233439360959"/>
        <n v="2.1162964880708079"/>
        <n v="2.732940695697466"/>
        <n v="4.5563010283890018"/>
        <n v="2.9163412763837822"/>
        <n v="4.6093646304119869"/>
        <n v="2.937989980642266"/>
        <n v="4.7265653594441872"/>
        <n v="1.92781464310818"/>
        <n v="2.0015208045271442"/>
        <n v="2.098154765754451"/>
        <n v="2.1093369523048819"/>
        <n v="1.919507898353328"/>
        <n v="1.928862697564085"/>
        <n v="2.0184510802692688"/>
        <n v="2.0918058049951909"/>
        <n v="1.738590112109391"/>
        <n v="1.8110434206781689"/>
        <n v="1.875940682810999"/>
        <n v="1.819368584856371"/>
        <n v="1.884874659814862"/>
        <n v="1.9703329604166959"/>
        <n v="1.913780730918756"/>
        <n v="2.001941573042096"/>
        <n v="2.0740797820932428"/>
        <n v="2.0121192430461852"/>
        <n v="2.0850061558465569"/>
        <n v="2.190081233435607"/>
        <n v="1.8059443500761849"/>
        <n v="1.8704701744218091"/>
        <n v="1.964298964539684"/>
        <n v="1.8998895770006561"/>
        <n v="1.986746192749687"/>
        <n v="2.0577740266264399"/>
        <n v="1.996769558757489"/>
        <n v="2.068528830927463"/>
        <n v="2.171908529949778"/>
        <n v="1.7935694883071669"/>
        <n v="1.857198464244243"/>
        <n v="1.9401103718478381"/>
        <n v="1.9496675626439059"/>
        <n v="1.980611406095097"/>
        <n v="2.0511934779325629"/>
        <n v="2.152805127097746"/>
        <n v="2.1645790563989862"/>
        <n v="1.934259790259913"/>
        <n v="5.2524168181990776"/>
        <n v="5.2873908556803251"/>
        <n v="7.6353446639379641"/>
        <n v="5.6287298416606628"/>
        <n v="4.4710309141449276"/>
        <n v="4.6567734431780767"/>
        <n v="4.8231057943640101"/>
        <n v="4.6781130045654322"/>
        <n v="4.846000756866518"/>
        <n v="5.0649677919615552"/>
        <n v="5.231066265428332"/>
        <n v="7.2919870360467041"/>
        <n v="5.5649420663236313"/>
        <n v="8.9694807065631945"/>
        <n v="5.6042174829227136"/>
        <n v="7.4297857698688627"/>
        <n v="4.6437028964961824"/>
        <n v="4.8090862605507088"/>
        <n v="5.0246558323603754"/>
        <n v="5.0495091950649247"/>
        <n v="5.1794727077559974"/>
        <n v="6.6161780923869156"/>
        <n v="5.5065890885948976"/>
        <n v="6.6918980124934109"/>
        <n v="5.5450423080264013"/>
        <n v="6.8590325294742884"/>
        <n v="4.6119812179575082"/>
        <n v="4.7750731150569026"/>
        <n v="4.9875368008030021"/>
        <n v="5.0120234227306293"/>
        <n v="6.5703046965730012"/>
        <n v="5.4831267835751891"/>
        <n v="6.7313475660972291"/>
        <n v="6.8097421993974043"/>
        <n v="4.9725465400691933"/>
        <n v="4.5025582610259356"/>
        <n v="4.6950156180868827"/>
        <n v="4.8515881030737003"/>
        <n v="4.7171550476170037"/>
        <n v="4.8752325134960204"/>
        <n v="5.1016686391712271"/>
        <n v="4.3403221946227326"/>
        <n v="4.4844665318183976"/>
        <n v="4.6713503954347537"/>
        <n v="4.6928240710693991"/>
        <n v="4.6814580449194789"/>
        <n v="4.8371125922338027"/>
        <n v="5.0599405853717752"/>
        <n v="5.0856648153951092"/>
        <n v="4.6581980075897356"/>
        <n v="4.6485635159624312"/>
        <n v="4.8020024699233748"/>
        <n v="5.0215340092323517"/>
        <n v="5.0468682333415211"/>
        <n v="4.6262786649841878"/>
        <n v="5.0060282340418274"/>
        <n v="1.7683846737834339"/>
        <n v="1.817198099792801"/>
        <n v="3.0983200658700691"/>
        <n v="1.9216462506511971"/>
        <n v="1.2308593706258539"/>
        <n v="1.2819936474345659"/>
        <n v="1.327784369312093"/>
        <n v="1.287868354991514"/>
        <n v="1.334087273424696"/>
        <n v="1.3943681420163709"/>
        <n v="1.8368748789898339"/>
        <n v="3.1945011503992982"/>
        <n v="1.9436636858572249"/>
        <n v="2.0027950507812662"/>
        <n v="3.412999341404972"/>
        <n v="1.2783953710702229"/>
        <n v="1.32392484006766"/>
        <n v="1.383270398749505"/>
        <n v="1.390112443674687"/>
        <n v="1.7222219263025169"/>
        <n v="2.456216145033161"/>
        <n v="1.8157564067184351"/>
        <n v="2.4843267079093629"/>
        <n v="1.867258185715869"/>
        <n v="2.5463743875921581"/>
        <n v="1.2696625025146111"/>
        <n v="1.3145611385725391"/>
        <n v="1.3730516575467979"/>
        <n v="1.379792740002578"/>
        <n v="2.4391859239822349"/>
        <n v="1.888040206455172"/>
        <n v="2.4989721163495542"/>
        <n v="2.5280756503395789"/>
        <n v="1.368924890533409"/>
        <n v="1.2514205119587749"/>
        <n v="1.3049112321984651"/>
        <n v="1.348428274724466"/>
        <n v="1.311064564288996"/>
        <n v="1.354999894341647"/>
        <n v="1.4179345185909871"/>
        <n v="1.194875711524457"/>
        <n v="1.234558149773459"/>
        <n v="1.2860066320515"/>
        <n v="1.2919182607975821"/>
        <n v="1.301143102133179"/>
        <n v="1.3444050172481701"/>
        <n v="1.406336813592751"/>
        <n v="1.4134864887861169"/>
        <n v="1.282385825097575"/>
        <n v="1.2920005467498561"/>
        <n v="1.3346466699510411"/>
        <n v="1.3956622649498129"/>
        <n v="1.4027035436777751"/>
        <n v="1.2735985403069561"/>
        <n v="1.3913526604977819"/>
        <n v="4.2101163294040349"/>
        <n v="5.0226823133383789"/>
        <n v="4.4328038485532648"/>
        <n v="7.7706729272264221"/>
        <n v="4.5551642975456499"/>
        <n v="5.3345501457362197"/>
        <n v="3.8413190734590819"/>
        <n v="4.1267779235266442"/>
        <n v="4.2146228172686202"/>
        <n v="4.2244967804899316"/>
        <n v="4.6044880130498838"/>
        <n v="5.5001504735217166"/>
        <n v="9.0339127683853366"/>
        <n v="4.2085531639535203"/>
        <n v="4.4859756750708364"/>
        <n v="4.3170878464147702"/>
        <n v="4.6222555592820571"/>
        <n v="4.7999043466545803"/>
        <n v="4.1937529497281814"/>
        <n v="4.8819346798207439"/>
        <n v="3.8736522899326231"/>
        <n v="4.133248902248539"/>
        <n v="4.2213724431109609"/>
        <n v="4.2312780946918869"/>
        <n v="4.0628421240676609"/>
        <n v="4.2342810570195342"/>
        <n v="4.2004358428068347"/>
        <n v="3.3966656501057102"/>
        <n v="3.3521471599514019"/>
        <n v="3.3783374329624531"/>
        <n v="6.6707374019562593"/>
        <n v="3.6098333137146241"/>
        <n v="2.3554393162478822"/>
        <n v="2.3683405126924"/>
        <n v="2.4798260296564911"/>
        <n v="2.5664180737001869"/>
        <n v="2.3466110093798589"/>
        <n v="2.45601290365141"/>
        <n v="2.540921419674377"/>
        <n v="2.4700426240568158"/>
        <n v="2.5559409368695269"/>
        <n v="2.6862738782105602"/>
        <n v="3.7024159001252208"/>
        <n v="2.9147710164012328"/>
        <n v="2.9650946596208212"/>
        <n v="3.1593918065758149"/>
        <n v="3.6446375616033451"/>
        <n v="3.6719475126467018"/>
        <n v="7.4026330043795898"/>
        <n v="3.9318682175029021"/>
        <n v="2.9478791764797361"/>
        <n v="3.139853637425817"/>
        <n v="3.19832744834099"/>
        <n v="2.7405399292111889"/>
        <n v="2.7559526030691761"/>
        <n v="2.8998290131416882"/>
        <n v="2.9805933437037311"/>
        <n v="2.187140596730401"/>
        <n v="2.285516283005478"/>
        <n v="2.3542509946761081"/>
        <n v="2.3085068516833478"/>
        <n v="2.3786525777824519"/>
        <n v="2.4954707061808792"/>
        <n v="2.7238105113650759"/>
        <n v="2.8642649737261472"/>
        <n v="2.9430335293326868"/>
        <n v="2.8811049853258042"/>
        <n v="2.960815367210019"/>
        <n v="3.1275237345923239"/>
        <n v="2.293336957129271"/>
        <n v="2.362549994788433"/>
        <n v="2.4777535461941609"/>
        <n v="2.5047971706602721"/>
        <n v="2.9394217165097891"/>
        <n v="2.49291779537714"/>
        <n v="2.353356860832728"/>
        <n v="2.5660730583884859"/>
        <n v="2.3800048069214519"/>
        <n v="2.7837022901563619"/>
        <n v="1.8559584288786191"/>
        <n v="3.7201398323912289"/>
        <n v="2.9307100351054811"/>
        <n v="2.9967805023535878"/>
        <n v="3.197307912793768"/>
        <n v="3.6468516308716801"/>
        <n v="3.6874360341443371"/>
        <n v="7.5418725286709556"/>
        <n v="3.9518167872732821"/>
        <n v="2.960226227010132"/>
        <n v="3.1557318936414358"/>
        <n v="3.2324705640277211"/>
        <n v="2.7443292753570612"/>
        <n v="2.767248554943206"/>
        <n v="2.9135253756853552"/>
        <n v="2.9946903533889091"/>
        <n v="2.1997757623891578"/>
        <n v="2.3001883147838482"/>
        <n v="2.36888562992059"/>
        <n v="2.331129160477313"/>
        <n v="2.4017154187812091"/>
        <n v="2.5219136159448832"/>
        <n v="2.7264909241576678"/>
        <n v="2.8683801100815138"/>
        <n v="2.9470153182276229"/>
        <n v="2.8934276981074198"/>
        <n v="2.9734613960999319"/>
        <n v="3.1430192387219029"/>
        <n v="2.306295707139006"/>
        <n v="2.3753637898116331"/>
        <n v="2.492874300400139"/>
        <n v="2.5292570739804181"/>
        <n v="3.7132595263263788"/>
        <n v="2.925345349198496"/>
        <n v="2.9856978182781782"/>
        <n v="3.183674198514169"/>
        <n v="3.6458081646932139"/>
        <n v="3.6815879653158579"/>
        <n v="7.4829996152855891"/>
        <n v="3.944075479131834"/>
        <n v="2.9563488539011882"/>
        <n v="3.1503257730131988"/>
        <n v="3.2204295334652069"/>
        <n v="2.742538934965459"/>
        <n v="2.7627366018220569"/>
        <n v="2.907966886417038"/>
        <n v="2.98899459713647"/>
        <n v="2.1955443076303052"/>
        <n v="2.2951066427701612"/>
        <n v="2.3638286840942762"/>
        <n v="2.3231520993937749"/>
        <n v="2.3935896968545038"/>
        <n v="2.512409874281301"/>
        <n v="2.7252234799865009"/>
        <n v="2.866435801120609"/>
        <n v="2.945134273309034"/>
        <n v="2.8885069304023201"/>
        <n v="2.9684388991755331"/>
        <n v="3.1367596283892412"/>
        <n v="2.3019252263437422"/>
        <n v="2.3710623602225049"/>
        <n v="2.4876020564261738"/>
        <n v="2.5205830642096911"/>
        <n v="2.5318996321211489"/>
        <n v="2.680786265986379"/>
        <n v="2.1694205383817309"/>
        <n v="2.336686234435819"/>
        <n v="2.5050341970967049"/>
        <n v="2.67716452501893"/>
        <n v="2.1514438328800729"/>
        <n v="2.3148140460674602"/>
        <n v="2.4830167710080091"/>
        <n v="2.6740210669468998"/>
        <n v="2.1368545783227249"/>
        <n v="2.2969668867290922"/>
        <n v="2.4857165368980301"/>
        <n v="2.6744091641543588"/>
        <n v="2.1386618757549232"/>
        <n v="2.2991661654901572"/>
        <n v="2.4979841874127291"/>
        <n v="2.676168470099658"/>
        <n v="2.146748133635124"/>
        <n v="2.3090858725604821"/>
        <n v="2.5144233485911238"/>
        <n v="2.6784817318856482"/>
        <n v="2.157672700556069"/>
        <n v="2.3224276897672671"/>
        <n v="2.5479310394810062"/>
        <n v="2.683086855928059"/>
        <n v="2.179798699891681"/>
        <n v="2.3495322590124639"/>
        <n v="2.481693594960694"/>
        <n v="2.6738278343600488"/>
        <n v="2.1360005033659868"/>
        <n v="2.295907288426525"/>
        <n v="1.9430460747431819"/>
        <n v="3.4382016466958718"/>
        <n v="2.3692511341791271"/>
        <n v="2.3847659039625539"/>
        <n v="2.5010544804885679"/>
        <n v="2.5892739553453659"/>
        <n v="2.5108317129276552"/>
        <n v="2.5282629548879898"/>
        <n v="2.6593519414376021"/>
        <n v="2.736848622927774"/>
        <n v="2.2113178334448489"/>
        <n v="2.310952467434841"/>
        <n v="2.3860693200379059"/>
        <n v="2.3257107286818699"/>
        <n v="2.4018058670203168"/>
        <n v="2.5198033373140061"/>
        <n v="5.8336529343335792"/>
        <n v="5.8852686418409963"/>
        <n v="9.2053855973172052"/>
        <n v="6.2797856983532974"/>
        <n v="4.9103348953271064"/>
        <n v="5.1300675962417266"/>
        <n v="5.2956436387100227"/>
        <n v="5.1626042399009506"/>
        <n v="5.330321554750407"/>
        <n v="5.5902445539000949"/>
        <n v="5.008892642060669"/>
        <n v="5.2477118581938456"/>
        <n v="5.3880074737423804"/>
        <n v="5.2831886220842357"/>
        <n v="5.4254132709829221"/>
        <n v="5.7067178425390397"/>
        <n v="4.7980996566026004"/>
        <n v="4.942638223915222"/>
        <n v="5.1653370792930433"/>
        <n v="5.1983240814574767"/>
        <n v="3.4307844740661908"/>
        <n v="2.3182923558302759"/>
        <n v="2.330630227134423"/>
        <n v="2.4411258468137871"/>
        <n v="2.5324406675792619"/>
        <n v="2.509176071395737"/>
        <n v="2.523635677206308"/>
        <n v="2.653700572185302"/>
        <n v="2.7310237998073719"/>
        <n v="2.1671165771632119"/>
        <n v="2.262334936597008"/>
        <n v="2.3405493006530169"/>
        <n v="2.2740828800878421"/>
        <n v="2.3531258531105421"/>
        <n v="2.465816379212284"/>
        <n v="5.832081728047263"/>
        <n v="5.874917005044578"/>
        <n v="9.1389013211601604"/>
        <n v="6.2663673586952378"/>
        <n v="4.875245070865085"/>
        <n v="5.0874831521388826"/>
        <n v="5.2616971351602171"/>
        <n v="5.1136574857938957"/>
        <n v="5.2896997043494487"/>
        <n v="5.5404853673623604"/>
        <n v="5.0080460206741044"/>
        <n v="5.2457340968252009"/>
        <n v="5.3861673579271381"/>
        <n v="5.2751710441109019"/>
        <n v="5.4172061748970703"/>
        <n v="5.6964019235471044"/>
        <n v="4.7660187939875929"/>
        <n v="4.9185820144474874"/>
        <n v="5.1346937433187261"/>
        <n v="5.1613573866915248"/>
        <n v="3.434006025712407"/>
        <n v="2.3396654442452531"/>
        <n v="2.3534309852715749"/>
        <n v="2.4663080074539212"/>
        <n v="2.5563551640282078"/>
        <n v="2.5097611567143319"/>
        <n v="2.5256077661822829"/>
        <n v="2.6560628523130991"/>
        <n v="2.7334681806272081"/>
        <n v="2.185695722511749"/>
        <n v="2.282724361524838"/>
        <n v="2.359655759183505"/>
        <n v="2.2958261483511411"/>
        <n v="2.3736582370897619"/>
        <n v="2.488531260893065"/>
        <n v="3.4385359129147139"/>
        <n v="2.3707333387207079"/>
        <n v="2.3864573485390639"/>
        <n v="2.50290069369137"/>
        <n v="2.5910289705312239"/>
        <n v="2.510779394498857"/>
        <n v="2.5284229129297011"/>
        <n v="2.6595127969822219"/>
        <n v="2.7370241692161499"/>
        <n v="2.212616737572485"/>
        <n v="2.3123589079205171"/>
        <n v="2.387378716528044"/>
        <n v="2.3273156656251421"/>
        <n v="2.4033250467259379"/>
        <n v="2.521461015787605"/>
        <n v="3.4310210048857059"/>
        <n v="2.31984182872884"/>
        <n v="2.3322824115564278"/>
        <n v="2.4429499383095301"/>
        <n v="2.5341744018345702"/>
        <n v="2.509219759028547"/>
        <n v="2.5237807703913089"/>
        <n v="2.6538745452743679"/>
        <n v="2.7312037619662339"/>
        <n v="2.168464167989824"/>
        <n v="2.2638134405314378"/>
        <n v="2.3419358965856989"/>
        <n v="2.2756588205966248"/>
        <n v="2.3546152225165522"/>
        <n v="2.4674635680236872"/>
        <n v="2.4915619609272861"/>
        <n v="2.293692106619079"/>
        <n v="4.9298387920269073"/>
        <n v="5.0963201255566943"/>
        <n v="2.330711253923504"/>
        <n v="4.9693030026937937"/>
        <n v="2.492303498976923"/>
        <n v="2.3245663744122602"/>
        <n v="4.9558249701671606"/>
        <n v="5.096954283685065"/>
        <n v="2.3562829064925759"/>
        <n v="4.9894046844920714"/>
        <n v="3.712088958018787"/>
        <n v="2.9249196336926748"/>
        <n v="2.983720188363888"/>
        <n v="3.1815467671187738"/>
        <n v="3.6458759218062742"/>
        <n v="3.6803744140656089"/>
        <n v="7.4780568059823693"/>
        <n v="3.942754001639269"/>
        <n v="2.9558955792690011"/>
        <n v="3.1499297372957309"/>
        <n v="3.2182307975455169"/>
        <n v="2.742626218994459"/>
        <n v="2.762102798539376"/>
        <n v="2.9073034491972711"/>
        <n v="2.98828647791892"/>
        <n v="2.195170012011098"/>
        <n v="2.294747698923584"/>
        <n v="2.3634677515198028"/>
        <n v="2.322021390222702"/>
        <n v="2.3924097155725521"/>
        <n v="2.5111698198383019"/>
        <n v="2.7252751962272659"/>
        <n v="2.8665306807098219"/>
        <n v="2.9452274410831731"/>
        <n v="2.887813638570174"/>
        <n v="2.9676996107676752"/>
        <n v="3.1359792127053998"/>
        <n v="2.3015524438117598"/>
        <n v="2.3706867988961329"/>
        <n v="2.4872474895641239"/>
        <n v="2.519320908251391"/>
        <n v="3.7135133122727781"/>
        <n v="2.9263304928018199"/>
        <n v="2.9863709261460771"/>
        <n v="3.1847183958613332"/>
        <n v="3.6460598225307761"/>
        <n v="3.6816099044680781"/>
        <n v="7.4895475019363724"/>
        <n v="3.944357624423291"/>
        <n v="2.9569952844376579"/>
        <n v="3.1513328641941278"/>
        <n v="3.2210711541181518"/>
        <n v="2.742911375707298"/>
        <n v="2.7629823722488021"/>
        <n v="2.908378888078889"/>
        <n v="2.9893960220745481"/>
        <n v="2.196268203931941"/>
        <n v="2.2960197983315238"/>
        <n v="2.364738780690756"/>
        <n v="2.3239201305677399"/>
        <n v="2.3943449653461029"/>
        <n v="2.5133883201438638"/>
        <n v="2.7254665373228821"/>
        <n v="2.866840450693207"/>
        <n v="2.8887733496998478"/>
        <n v="2.9686868772397972"/>
        <n v="3.1371990873917879"/>
        <n v="2.3026751584248402"/>
        <n v="2.3717990997497069"/>
        <n v="2.4885564526622388"/>
        <n v="2.5213656707892991"/>
        <n v="3.7138674062823318"/>
        <n v="2.9267923975430512"/>
        <n v="2.9871749350270762"/>
        <n v="3.185638865598134"/>
        <n v="3.646090412291767"/>
        <n v="3.681934133046072"/>
        <n v="7.4920026476329333"/>
        <n v="3.94475605246754"/>
        <n v="2.9573882411778039"/>
        <n v="3.1517851416543872"/>
        <n v="3.221919375523044"/>
        <n v="2.7429871125279619"/>
        <n v="2.7632242712821911"/>
        <n v="2.908661198021012"/>
        <n v="2.98968568029145"/>
        <n v="2.1966567787437938"/>
        <n v="2.2964489035102829"/>
        <n v="2.3651665730843852"/>
        <n v="2.324523151557746"/>
        <n v="2.3949570136070228"/>
        <n v="2.514068057535142"/>
        <n v="2.7255282684829352"/>
        <n v="2.866922626176398"/>
        <n v="2.889037208634806"/>
        <n v="2.9689570562455319"/>
        <n v="3.1375174275064199"/>
        <n v="2.3030718959453651"/>
        <n v="2.3721924677044308"/>
        <n v="2.4889947083072301"/>
        <n v="2.5220079286781831"/>
        <n v="3.1959898562420261"/>
        <n v="2.715720218219837"/>
        <n v="2.715869666814986"/>
        <n v="2.5021593177383741"/>
        <n v="2.542167684105872"/>
        <n v="2.8279327204309421"/>
        <n v="1.905022915443854"/>
        <n v="1.914016610036789"/>
        <n v="2.0039045067397652"/>
        <n v="2.079652981915852"/>
        <n v="2.7911962826260579"/>
        <n v="2.810545940738991"/>
        <n v="5.6865221517440414"/>
        <n v="3.00872202743995"/>
        <n v="1.8971169720007901"/>
        <n v="1.9853879599474491"/>
        <n v="2.059717073345722"/>
        <n v="1.9951584196619481"/>
        <n v="2.0702347397102918"/>
        <n v="2.1757989872555461"/>
        <n v="2.7728734888870621"/>
        <n v="2.791969070368578"/>
        <n v="4.9365895538987861"/>
        <n v="2.9874429426938911"/>
        <n v="1.888634677865165"/>
        <n v="1.9760998887306309"/>
        <n v="2.0497222792912262"/>
        <n v="1.9857789228269569"/>
        <n v="2.0601378611039962"/>
        <n v="2.16464891970592"/>
        <n v="2.7561551506792381"/>
        <n v="4.8257163987809673"/>
        <n v="2.9464753892882478"/>
        <n v="4.8838485253325503"/>
        <n v="2.9680461617866492"/>
        <n v="4.9949650701874804"/>
        <n v="1.967594310537"/>
        <n v="2.0405725876155221"/>
        <n v="2.1430585983560562"/>
        <n v="2.1544469819413798"/>
        <n v="2.018170937468077"/>
        <n v="2.028267543681145"/>
        <n v="2.1294906040151398"/>
        <n v="2.197327529513962"/>
        <n v="1.7766363618477119"/>
        <n v="1.8538235898989559"/>
        <n v="1.9184676898927591"/>
        <n v="1.862339271894599"/>
        <n v="1.9275890830760469"/>
        <n v="2.0187866773609491"/>
        <n v="2.0093001504077659"/>
        <n v="2.108592543343438"/>
        <n v="2.175083760635482"/>
        <n v="2.1196166196778918"/>
        <n v="2.1868159875875359"/>
        <n v="2.304943488583306"/>
        <n v="1.8463360604098089"/>
        <n v="1.9104499944790869"/>
        <n v="2.0099104884597052"/>
        <n v="1.9997875351255201"/>
        <n v="2.0981189902126118"/>
        <n v="2.1639410035901769"/>
        <n v="2.1090335401015601"/>
        <n v="2.1755530113041388"/>
        <n v="2.2924343200740012"/>
        <n v="1.838300825216121"/>
        <n v="1.901848323787023"/>
        <n v="1.9905704465527789"/>
        <n v="2.000392106949751"/>
        <n v="2.0885331347992802"/>
        <n v="2.1537457218033551"/>
        <n v="2.2682339316945259"/>
        <n v="2.2809955133393851"/>
        <n v="1.981940115213159"/>
        <n v="5.2728620792058054"/>
        <n v="5.3073556870814587"/>
        <n v="7.8136189146846844"/>
        <n v="5.659098928237702"/>
        <n v="4.4947091411378572"/>
        <n v="4.6886622626863099"/>
        <n v="4.8510133323422737"/>
        <n v="4.7100534430992589"/>
        <n v="4.8739151735871484"/>
        <n v="5.1028086854642716"/>
        <n v="5.2426432319965324"/>
        <n v="7.3717362829899598"/>
        <n v="5.5855840478068792"/>
        <n v="10.02825821172177"/>
        <n v="5.6243054886309656"/>
        <n v="7.5291132535155816"/>
        <n v="4.6698526758658891"/>
        <n v="4.8308813765867118"/>
        <n v="5.0556575385514098"/>
        <n v="5.0805373601818502"/>
        <n v="5.2103279159773521"/>
        <n v="6.8453485976566348"/>
        <n v="5.5489175098579588"/>
        <n v="6.9268673402954137"/>
        <n v="5.5871305069053774"/>
        <n v="7.0826244851615296"/>
        <n v="4.6496660406162027"/>
        <n v="4.809281782373338"/>
        <n v="5.0320060869393251"/>
        <n v="5.0566530993531016"/>
        <n v="6.77463971634152"/>
        <n v="5.5154617175223501"/>
        <n v="6.9235525358712771"/>
        <n v="7.006955868960528"/>
        <n v="5.0103472014308714"/>
        <n v="4.5667925753602177"/>
        <n v="4.7766494606687893"/>
        <n v="4.9164075487408736"/>
        <n v="4.7998637063974954"/>
        <n v="4.9410035976091962"/>
        <n v="5.1875901521440877"/>
        <n v="4.3825607857679953"/>
        <n v="4.5240855677787417"/>
        <n v="4.7206376771143344"/>
        <n v="4.742322291278267"/>
        <n v="4.7562481842422164"/>
        <n v="4.8947976822737154"/>
        <n v="5.1366809940876843"/>
        <n v="5.163536425955412"/>
        <n v="4.7015711844838792"/>
        <n v="4.7343651475153274"/>
        <n v="4.871624276734253"/>
        <n v="5.1111666757915666"/>
        <n v="5.1377552934695379"/>
        <n v="4.6811099959401172"/>
        <n v="5.0878148520979964"/>
        <n v="1.798506696135215"/>
        <n v="1.847487545072243"/>
        <n v="3.3697733428661061"/>
        <n v="1.9611963015475571"/>
        <n v="1.2487849517802949"/>
        <n v="1.3026718067324281"/>
        <n v="1.3477785236134401"/>
        <n v="1.3086150131472809"/>
        <n v="1.354141443619298"/>
        <n v="1.4177359419987721"/>
        <n v="1.8609771167304849"/>
        <n v="3.4563430284740111"/>
        <n v="1.97640431423343"/>
        <n v="2.035713952627646"/>
        <n v="3.7097458771580629"/>
        <n v="1.29744585590158"/>
        <n v="1.342185173163384"/>
        <n v="1.4046357299772529"/>
        <n v="1.411548201035882"/>
        <n v="1.759145536787355"/>
        <n v="2.5976153887183129"/>
        <n v="1.861937258052633"/>
        <n v="2.628549436462785"/>
        <n v="1.9144844627485511"/>
        <n v="2.6876548495232031"/>
        <n v="1.291837313605448"/>
        <n v="1.336184062219107"/>
        <n v="1.3980645424023761"/>
        <n v="1.404912331045018"/>
        <n v="2.5707833763521242"/>
        <n v="1.9289739768614189"/>
        <n v="2.627291562322426"/>
        <n v="2.7033787397264679"/>
        <n v="1.3920469582949331"/>
        <n v="1.295949631375966"/>
        <n v="1.3555021397654889"/>
        <n v="1.3951622381233699"/>
        <n v="1.362089803360526"/>
        <n v="1.4021420253456289"/>
        <n v="1.4721175605113701"/>
        <n v="1.2176262774022371"/>
        <n v="1.2569467345284719"/>
        <n v="1.311555677770754"/>
        <n v="1.3175804101845241"/>
        <n v="1.349712731503929"/>
        <n v="1.3967699389091279"/>
        <n v="1.457670724241025"/>
        <n v="1.4776789937715791"/>
        <n v="1.3062583496606379"/>
        <n v="1.343502834095273"/>
        <n v="1.3824537859896071"/>
        <n v="1.450430353489556"/>
        <n v="1.4579755854461101"/>
        <n v="1.3005735270065699"/>
        <n v="1.443803648464475"/>
        <n v="4.2338734066395176"/>
        <n v="5.2025831058183947"/>
        <n v="4.4728422341754719"/>
        <n v="9.0193779180677485"/>
        <n v="4.5946564093809856"/>
        <n v="5.5490567553945622"/>
        <n v="3.8599417903427891"/>
        <n v="4.1341172514646463"/>
        <n v="4.224248292717439"/>
        <n v="4.2339635083468163"/>
        <n v="4.6282046446828486"/>
        <n v="5.6916123666649501"/>
        <n v="10.037318138302821"/>
        <n v="4.218165843098002"/>
        <n v="4.6160093338102044"/>
        <n v="4.3749519920676487"/>
        <n v="4.7703340389853004"/>
        <n v="4.9750995584060513"/>
        <n v="4.2064240844866578"/>
        <n v="5.0474972010973369"/>
        <n v="3.9186775633483379"/>
        <n v="4.148009900633773"/>
        <n v="4.2387543765455087"/>
        <n v="4.2768914680094783"/>
        <n v="4.0802617452764647"/>
        <n v="4.2825567239017044"/>
        <n v="4.2208078013763393"/>
        <n v="2.479610884723245"/>
        <n v="2.6735251899747752"/>
        <n v="2.13463170224396"/>
        <n v="2.294225283564205"/>
        <n v="3.4291695835959102"/>
        <n v="2.307797596689857"/>
        <n v="2.3194430173957539"/>
        <n v="2.4287772395248282"/>
        <n v="2.5206976963464132"/>
        <n v="2.50887453514911"/>
        <n v="2.5226437324226749"/>
        <n v="2.652510414700493"/>
        <n v="2.7297929263161071"/>
        <n v="2.1579864741467709"/>
        <n v="2.2523194268815878"/>
        <n v="2.3311517365492991"/>
        <n v="2.2634103331589142"/>
        <n v="2.34303465216234"/>
        <n v="2.4546578349572319"/>
        <n v="5.8318042763928712"/>
        <n v="5.8725970130642811"/>
        <n v="9.1255567105356654"/>
        <n v="6.2634414099833613"/>
        <n v="4.8680153811564706"/>
        <n v="5.0787524737982244"/>
        <n v="5.2547305188391658"/>
        <n v="5.1035180093987718"/>
        <n v="5.2812465129955717"/>
        <n v="5.5301946333156726"/>
        <n v="5.0078893915388027"/>
        <n v="5.2453775548139534"/>
        <n v="5.3858367329925922"/>
        <n v="5.2734104430965782"/>
        <n v="5.4153952650837072"/>
        <n v="5.6941819234058579"/>
        <n v="4.7594111221224669"/>
        <n v="4.9136186818141869"/>
        <n v="5.1284097217125062"/>
        <n v="5.153663116455891"/>
        <n v="3.4316714331989928"/>
        <n v="2.3241188624293789"/>
        <n v="2.3368435996555972"/>
        <n v="2.4479862339296048"/>
        <n v="2.5389600294670132"/>
        <n v="2.5093392824518692"/>
        <n v="2.5241795066515951"/>
        <n v="2.6543525030811348"/>
        <n v="2.7316982214968162"/>
        <n v="2.172183404355164"/>
        <n v="2.2678942973482581"/>
        <n v="2.345762161919708"/>
        <n v="2.2800092089737798"/>
        <n v="2.3587256612293039"/>
        <n v="2.4720099587314479"/>
        <n v="2.491750224449679"/>
        <n v="2.3040617485231909"/>
        <n v="4.938565773490283"/>
        <n v="5.0964810098084303"/>
        <n v="2.3393028560364399"/>
        <n v="4.976047328829253"/>
        <n v="3.7081509979212011"/>
        <n v="2.92053717297616"/>
        <n v="2.97607230355174"/>
        <n v="3.1723656381177272"/>
        <n v="3.6452989469404238"/>
        <n v="3.6770123109728301"/>
        <n v="7.4454949310125702"/>
        <n v="3.938322913600909"/>
        <n v="2.9524777224815471"/>
        <n v="3.1455699601991189"/>
        <n v="3.210087500241015"/>
        <n v="2.7416815870207261"/>
        <n v="2.7595824707473731"/>
        <n v="2.9041998551079971"/>
        <n v="2.985098438470835"/>
        <n v="2.19172552267813"/>
        <n v="2.2907604758344569"/>
        <n v="2.3594869069934461"/>
        <n v="2.3163786050118471"/>
        <n v="2.3866743853663932"/>
        <n v="2.5045846291388592"/>
        <n v="2.7246218999985299"/>
        <n v="2.8655047064943062"/>
        <n v="2.944232669256682"/>
        <n v="2.8850647932127651"/>
        <n v="2.9648861966128042"/>
        <n v="3.1324755165986788"/>
        <n v="2.2980262889182508"/>
        <n v="2.3671959653106018"/>
        <n v="2.4831427060801752"/>
        <n v="2.513272730466424"/>
        <n v="3.7088920312205831"/>
        <n v="2.921188263755448"/>
        <n v="2.977408039608282"/>
        <n v="3.1739509942894641"/>
        <n v="3.6453794591360271"/>
        <n v="3.6776688323663729"/>
        <n v="7.4510641688111452"/>
        <n v="3.9391573973024472"/>
        <n v="2.952989113829696"/>
        <n v="3.146216821443351"/>
        <n v="3.21152862118505"/>
        <n v="2.741804989527004"/>
        <n v="2.7600311335232561"/>
        <n v="2.9047410003832161"/>
        <n v="2.9856587149300799"/>
        <n v="2.1922312775045052"/>
        <n v="2.2913440141724828"/>
        <n v="2.3600702210297229"/>
        <n v="2.3173065390733751"/>
        <n v="2.3876228980781109"/>
        <n v="2.5056663145086842"/>
        <n v="2.7247041864322732"/>
        <n v="2.8656387614055161"/>
        <n v="2.885554433537044"/>
        <n v="2.9653920231480488"/>
        <n v="3.133091595336003"/>
        <n v="2.2985429082613482"/>
        <n v="2.3677081561780571"/>
        <n v="2.4837427771689602"/>
        <n v="2.51427742778501"/>
        <n v="3.711779643005837"/>
        <n v="2.924331098250057"/>
        <n v="2.9830855169533539"/>
        <n v="3.1806832354077148"/>
        <n v="3.645743987271691"/>
        <n v="3.6801897775171901"/>
        <n v="7.4736859734465551"/>
        <n v="3.9424072069389902"/>
        <n v="2.9554917781489172"/>
        <n v="3.149332050267255"/>
        <n v="3.2175810412209578"/>
        <n v="2.7424327400826849"/>
        <n v="2.761878292779202"/>
        <n v="2.9069813782241352"/>
        <n v="2.9879636907821912"/>
        <n v="2.19473377415347"/>
        <n v="2.2942085304765918"/>
        <n v="2.3629298554399369"/>
        <n v="2.3214540093690399"/>
        <n v="2.3918423020328712"/>
        <n v="2.510469891764902"/>
        <n v="2.7251496371804822"/>
        <n v="2.866320464380081"/>
        <n v="2.8875693883856259"/>
        <n v="2.967458897076936"/>
        <n v="3.135625094692664"/>
        <n v="2.301102268825908"/>
        <n v="2.3702434312283009"/>
        <n v="2.4866860759881382"/>
        <n v="2.5187268878849638"/>
        <n v="3.195592958376436"/>
        <n v="2.7156610950471629"/>
        <n v="2.7157401403390131"/>
        <n v="2.496649026734175"/>
        <n v="2.5375928591074839"/>
        <n v="2.715692856457955"/>
        <n v="2.4953561282758572"/>
        <n v="2.536515984155836"/>
        <n v="2.93608510081304"/>
        <n v="2.492216826345417"/>
        <n v="2.3351222329575569"/>
        <n v="2.547676466311608"/>
        <n v="2.3649365526588499"/>
        <n v="2.7610221241442532"/>
        <n v="1.8552106519210909"/>
        <n v="2.9317429882293369"/>
        <n v="2.4917230288994778"/>
        <n v="2.310485903544115"/>
        <n v="2.52273037263146"/>
        <n v="2.3445930087158828"/>
        <n v="2.7301625162476539"/>
        <n v="1.854692804027025"/>
        <n v="3.7093922784287132"/>
        <n v="2.9215820254380338"/>
        <n v="2.9783361396959012"/>
        <n v="3.1750115373114149"/>
        <n v="3.6454037199678551"/>
        <n v="3.6781403562336088"/>
        <n v="7.4541992436971372"/>
        <n v="3.939721067082016"/>
        <n v="2.9533237402862871"/>
        <n v="3.1466024182356209"/>
        <n v="3.2125342580201579"/>
        <n v="2.741853263771036"/>
        <n v="2.7603317166718648"/>
        <n v="2.9050862766485719"/>
        <n v="2.9860184198488531"/>
        <n v="2.1925519096365971"/>
        <n v="2.2916982123449978"/>
        <n v="2.3604242347674091"/>
        <n v="2.3179286344276142"/>
        <n v="2.3882610569033349"/>
        <n v="2.5063738275388072"/>
        <n v="2.7247407007303428"/>
        <n v="2.8656911637149038"/>
        <n v="2.9444134505503392"/>
        <n v="2.8858826446775461"/>
        <n v="2.965733639988255"/>
        <n v="3.1334873085990211"/>
        <n v="2.2988691023610981"/>
        <n v="2.368032385264061"/>
        <n v="2.4841041678462119"/>
        <n v="2.514953628658624"/>
        <n v="2.939995407423452"/>
        <n v="2.492989843813155"/>
        <n v="2.3560894492880382"/>
        <n v="2.5688678689692739"/>
        <n v="2.3822533280765388"/>
        <n v="2.7872043734890721"/>
        <n v="1.856063911778814"/>
        <n v="2.942208607112601"/>
        <n v="2.4937434404040988"/>
        <n v="2.368397677941823"/>
        <n v="2.5811753409599869"/>
        <n v="2.392448531001635"/>
        <n v="2.802227292933269"/>
        <n v="1.8568332321986569"/>
        <n v="3.7226401845609289"/>
        <n v="2.9318344477051301"/>
        <n v="2.9987961547465498"/>
        <n v="3.2007549909663018"/>
        <n v="3.6477668677845738"/>
        <n v="3.6890763450821979"/>
        <n v="7.5755610207567479"/>
        <n v="3.9546211089282699"/>
        <n v="2.960370524150199"/>
        <n v="3.157017148205119"/>
        <n v="3.2347964474963531"/>
        <n v="2.7457964225927531"/>
        <n v="2.769137334103708"/>
        <n v="2.9161196383407169"/>
        <n v="2.997291089475397"/>
        <n v="2.2005072541535"/>
        <n v="2.3014820782135348"/>
        <n v="2.3701539862605432"/>
        <n v="2.3328922916804431"/>
        <n v="2.4034801796401002"/>
        <n v="2.5244537992402161"/>
        <n v="2.7274928909886942"/>
        <n v="2.8699738349196249"/>
        <n v="2.9485620190931692"/>
        <n v="2.8954834559946052"/>
        <n v="2.9754943773786131"/>
        <n v="3.145873180823338"/>
        <n v="2.3071174296127239"/>
        <n v="2.3761310882120732"/>
        <n v="2.4942995858991681"/>
        <n v="2.5312355792515708"/>
        <n v="3.437903819649049"/>
        <n v="2.3663036247047899"/>
        <n v="2.3818684311885119"/>
        <n v="2.4977504618972839"/>
        <n v="2.5861539426366389"/>
        <n v="2.5104614007712969"/>
        <n v="2.5279874468626251"/>
        <n v="2.6589142378355182"/>
        <n v="2.736419394749714"/>
        <n v="2.2088192867587"/>
        <n v="2.3081236993579388"/>
        <n v="2.3834114005327121"/>
        <n v="2.3229301416282881"/>
        <n v="2.3992028307554292"/>
        <n v="2.5168193407718502"/>
        <n v="5.8332684939909436"/>
        <n v="5.8851737466649201"/>
        <n v="9.1976549980457261"/>
        <n v="6.2792699874586404"/>
        <n v="4.9083572138361928"/>
        <n v="5.1274935824483876"/>
        <n v="5.2935445989285546"/>
        <n v="5.1601559251409874"/>
        <n v="5.32836388265659"/>
        <n v="5.5875980279991264"/>
        <n v="5.0087123746929478"/>
        <n v="5.2472558319112954"/>
        <n v="5.3875790052988579"/>
        <n v="5.2829274053785937"/>
        <n v="5.4251907996640387"/>
        <n v="5.7061664123780984"/>
        <n v="4.7962570833163358"/>
        <n v="4.9412439229515392"/>
        <n v="5.1633930721462242"/>
        <n v="5.1965158555841819"/>
        <n v="3.7119964676208581"/>
        <n v="2.924140283410027"/>
        <n v="2.983316302370723"/>
        <n v="3.180869163664187"/>
        <n v="3.6456769101748518"/>
        <n v="3.6804620342111019"/>
        <n v="7.4735463829548383"/>
        <n v="3.9426531412785968"/>
        <n v="2.9553825988332001"/>
        <n v="3.149133152780891"/>
        <n v="3.2178729354735931"/>
        <n v="2.7423215723597369"/>
        <n v="2.7619573627079528"/>
        <n v="2.9070328202083791"/>
        <n v="2.9880288081131701"/>
        <n v="2.194589823735122"/>
        <n v="2.29401791411374"/>
        <n v="2.36274099984665"/>
        <n v="2.3214700496876781"/>
        <n v="2.391873011909063"/>
        <n v="2.5104638169553239"/>
        <n v="2.7250722697858651"/>
        <n v="2.8661997276721372"/>
        <n v="2.944905503765646"/>
        <n v="2.8876565310856792"/>
        <n v="2.967561550699692"/>
        <n v="3.1356976468129449"/>
        <n v="2.3009506837835998"/>
        <n v="2.3700960343992881"/>
        <n v="2.486484693873404"/>
        <n v="2.5187689185212361"/>
        <n v="3.7055766735338351"/>
        <n v="2.917848049376504"/>
        <n v="2.9710738613045971"/>
        <n v="3.1664537557627179"/>
        <n v="3.6449912532643349"/>
        <n v="3.674748155709656"/>
        <n v="7.4259525785247389"/>
        <n v="3.935425741252546"/>
        <n v="2.9503317023332212"/>
        <n v="3.142904671578632"/>
        <n v="3.2047448656304951"/>
        <n v="2.7411462153340942"/>
        <n v="2.757941248361401"/>
        <n v="2.90221907433975"/>
        <n v="2.9830588187998339"/>
        <n v="2.1895826319824772"/>
        <n v="2.2883104428543488"/>
        <n v="2.357041050973514"/>
        <n v="2.3127624956239319"/>
        <n v="2.3829923523193939"/>
        <n v="2.500399709885726"/>
        <n v="2.7242399832994768"/>
        <n v="2.864923351403148"/>
        <n v="2.943670553836252"/>
        <n v="2.8832744743363978"/>
        <n v="2.9630477755123499"/>
        <n v="3.1302337377817402"/>
        <n v="2.2958344618771762"/>
        <n v="2.3650246218386499"/>
        <n v="2.480625210286056"/>
        <n v="2.5093858099304072"/>
        <n v="2.929720508738209"/>
        <n v="2.4915596027245339"/>
        <n v="2.298097997322825"/>
        <n v="2.5102153543527179"/>
        <n v="2.3343489377026492"/>
        <n v="2.7147398640877869"/>
        <n v="1.854557871349094"/>
        <n v="3.710649130545586"/>
        <n v="2.9230071828728779"/>
        <n v="2.9807350230196228"/>
        <n v="3.1779336092438291"/>
        <n v="3.6456165255690198"/>
        <n v="3.679186014702081"/>
        <n v="7.465193274349434"/>
        <n v="3.941135054876606"/>
        <n v="2.9544086236808829"/>
        <n v="3.1480260706172269"/>
        <n v="3.2150859808823422"/>
        <n v="2.7421847052897479"/>
        <n v="2.761134577296898"/>
        <n v="2.9060920783165161"/>
        <n v="2.9870500210942752"/>
        <n v="2.1936544467315291"/>
        <n v="2.2929911291636129"/>
        <n v="2.3617153185112421"/>
        <n v="2.319716109929395"/>
        <n v="2.3900761839300522"/>
        <n v="2.5084787832719888"/>
        <n v="2.7249637386782219"/>
        <n v="2.866051200395765"/>
        <n v="2.9447633814112182"/>
        <n v="2.8867581606030068"/>
        <n v="2.966627674980709"/>
        <n v="3.1346209202263529"/>
        <n v="2.2999989672960792"/>
        <n v="2.3691502023634938"/>
        <n v="2.485438124802624"/>
        <n v="2.5168680679002211"/>
        <n v="3.70727992331219"/>
        <n v="2.9193985027852252"/>
        <n v="2.974041685645652"/>
        <n v="3.1700721993975729"/>
        <n v="3.645242543639394"/>
        <n v="3.6761943961223409"/>
        <n v="7.4400451172123532"/>
        <n v="3.937343050161497"/>
        <n v="2.9514870498454342"/>
        <n v="3.1444590500365508"/>
        <n v="3.2079436265477659"/>
        <n v="2.7415009179737391"/>
        <n v="2.7589710945267631"/>
        <n v="2.9035001172684018"/>
        <n v="2.9843810207765391"/>
        <n v="2.1907474245906728"/>
        <n v="2.289693249990298"/>
        <n v="2.3584237134769008"/>
        <n v="2.314859336631089"/>
        <n v="2.385132124573615"/>
        <n v="2.5028877537452039"/>
        <n v="2.724464669517352"/>
        <n v="2.865308775719265"/>
        <n v="2.944047079979331"/>
        <n v="2.884398003673466"/>
        <n v="2.9642035520928771"/>
        <n v="3.1316872231559909"/>
        <n v="2.2970273157662922"/>
        <n v="2.366205433786023"/>
        <n v="2.4820542440194089"/>
        <n v="2.5116537742682419"/>
        <n v="2.9370683973649339"/>
        <n v="2.492392093968506"/>
        <n v="2.3410316050565578"/>
        <n v="2.5536185028254001"/>
        <n v="2.369814904720958"/>
        <n v="2.7683311475334751"/>
        <n v="1.855416222855933"/>
        <n v="2.940386911859262"/>
        <n v="2.4931108055864111"/>
        <n v="2.359959657185045"/>
        <n v="2.5726589685166159"/>
        <n v="2.385439796100767"/>
        <n v="2.7917684963794258"/>
        <n v="1.8561701158863391"/>
        <n v="3.7224325848316959"/>
        <n v="2.931597341990932"/>
        <n v="2.9987613657807999"/>
        <n v="3.2004653225613029"/>
        <n v="3.647574797873804"/>
        <n v="3.689048855267238"/>
        <n v="7.570044880283791"/>
        <n v="3.9543897114044628"/>
        <n v="2.9603455540442001"/>
        <n v="3.1567454995556949"/>
        <n v="3.2347594077836388"/>
        <n v="2.7455292485855032"/>
        <n v="2.7689607863406431"/>
        <n v="2.9158152174969731"/>
        <n v="2.99699286268353"/>
        <n v="2.200384351687477"/>
        <n v="2.3012408802268731"/>
        <n v="2.3699155571157142"/>
        <n v="2.3327472848474491"/>
        <n v="2.403344135437615"/>
        <n v="2.5241752710898919"/>
        <n v="2.7273256738536258"/>
        <n v="2.8696834674634508"/>
        <n v="2.9482781551539321"/>
        <n v="2.8952919752949651"/>
        <n v="2.9753152078744298"/>
        <n v="3.1455464784239742"/>
        <n v="2.3069794571990072"/>
        <n v="2.3760022041066522"/>
        <n v="2.4940321689161551"/>
        <n v="2.531081230070761"/>
        <n v="2.494671921818397"/>
        <n v="2.368670806169062"/>
        <n v="4.9929666518281444"/>
        <n v="5.0989822369944111"/>
        <n v="2.392842386215257"/>
        <n v="5.0183131936135741"/>
        <n v="2.9385970567214059"/>
        <n v="2.4928295886717611"/>
        <n v="2.3540093517808942"/>
        <n v="2.5664072639700279"/>
        <n v="2.3805225726574508"/>
        <n v="2.783780629344129"/>
        <n v="1.8558143471719331"/>
        <n v="2.9410483740555389"/>
        <n v="2.493699817978428"/>
        <n v="2.3683470908624411"/>
        <n v="2.580694724738346"/>
        <n v="2.392399205118505"/>
        <n v="2.8011622360318769"/>
        <n v="1.8565331716943261"/>
        <n v="3.721105451507329"/>
        <n v="2.9309820524819949"/>
        <n v="2.9977124481403168"/>
        <n v="3.1986327031378141"/>
        <n v="3.647075282074753"/>
        <n v="3.6881964739188189"/>
        <n v="7.5516660617055242"/>
        <n v="3.9529006282983881"/>
        <n v="2.960272599274588"/>
        <n v="3.1560415406047699"/>
        <n v="3.2335488583496268"/>
        <n v="2.7447753052367059"/>
        <n v="2.768001606391906"/>
        <n v="2.9144745528069569"/>
        <n v="2.9956460175371271"/>
        <n v="2.200020011874519"/>
        <n v="2.3005693698873548"/>
        <n v="2.3692549664278419"/>
        <n v="2.3318473849628618"/>
        <n v="2.4024420003738109"/>
        <n v="2.5228518451569282"/>
        <n v="2.7268282603892531"/>
        <n v="2.8688643173427479"/>
        <n v="2.947480801112516"/>
        <n v="2.8942478843306549"/>
        <n v="2.9742811171971901"/>
        <n v="3.1440682568875928"/>
        <n v="2.306570311342365"/>
        <n v="2.3756200798361529"/>
        <n v="2.4932904724481331"/>
        <n v="2.5300702575059728"/>
        <n v="3.7013908453382429"/>
        <n v="2.9141221706769742"/>
        <n v="2.963261776587466"/>
        <n v="3.157334854424187"/>
        <n v="3.6446227308639889"/>
        <n v="3.6709497613674631"/>
        <n v="7.3969995635087251"/>
        <n v="3.9307128436309289"/>
        <n v="2.9473028646618911"/>
        <n v="3.139223481592964"/>
        <n v="3.1963222428445279"/>
        <n v="2.7404954759313198"/>
        <n v="2.7553540576930118"/>
        <n v="2.899160151426122"/>
        <n v="2.9798919939266848"/>
        <n v="2.1866046486083821"/>
        <n v="2.284938963649644"/>
        <n v="2.3536734446494769"/>
        <n v="2.3073385594967402"/>
        <n v="2.37744794946338"/>
        <n v="2.4941543205086298"/>
        <n v="2.7237723820810449"/>
        <n v="2.8642167616727958"/>
        <n v="2.942987782795957"/>
        <n v="2.8804511997109992"/>
        <n v="2.9601301233176409"/>
        <n v="3.1267519542598659"/>
        <n v="2.292793541502705"/>
        <n v="2.362008547590063"/>
        <n v="2.477167321848516"/>
        <n v="2.5035160696587502"/>
        <n v="3.7096819730885309"/>
        <n v="2.9235741438541671"/>
        <n v="2.980396771449402"/>
        <n v="3.1773178408078748"/>
        <n v="3.6455084197058309"/>
        <n v="3.6783641390998052"/>
        <n v="7.4569040722340114"/>
        <n v="3.9400413240201919"/>
        <n v="2.955065697231464"/>
        <n v="3.148544986494207"/>
        <n v="3.214547871103747"/>
        <n v="2.7422731942849272"/>
        <n v="2.760823347139298"/>
        <n v="2.905665369008287"/>
        <n v="2.986577212864804"/>
        <n v="2.194336323971338"/>
        <n v="2.293641536108336"/>
        <n v="2.362354305012841"/>
        <n v="2.3199263566585042"/>
        <n v="2.3902471696212522"/>
        <n v="2.508553929728933"/>
        <n v="2.7251218971855429"/>
        <n v="2.8661464301995951"/>
        <n v="2.944842529210852"/>
        <n v="2.8864165133494928"/>
        <n v="2.966245165690895"/>
        <n v="3.1340985304715052"/>
        <n v="2.3006994331199251"/>
        <n v="2.3698421066666282"/>
        <n v="2.4860884481654231"/>
        <n v="2.5169988654543811"/>
        <n v="2.9426567353129731"/>
        <n v="2.494127615452824"/>
        <n v="2.3685284871583892"/>
        <n v="2.5813486066744078"/>
        <n v="2.3926260306782861"/>
        <n v="2.8023922089069049"/>
        <n v="1.8572155013743969"/>
        <n v="2.942399737899108"/>
        <n v="2.4939047398206582"/>
        <n v="2.3684701845497509"/>
        <n v="2.581265945076376"/>
        <n v="2.3925374122576648"/>
        <n v="2.8023189316462411"/>
        <n v="1.85698157321855"/>
        <n v="2.494297918399083"/>
        <n v="2.3685730263152101"/>
        <n v="4.9928792214289652"/>
        <n v="5.0986621220474611"/>
        <n v="2.39269373453901"/>
        <n v="5.0181732847414686"/>
        <n v="3.246272551396967"/>
        <n v="3.720449377138447"/>
        <n v="2.930794760921303"/>
        <n v="2.997081117345143"/>
        <n v="3.19773387893175"/>
        <n v="3.6469204598207852"/>
        <n v="3.6876805667529649"/>
        <n v="7.544999132431637"/>
        <n v="3.9521645405918902"/>
        <n v="2.960239377019068"/>
        <n v="3.1558284287394538"/>
        <n v="3.2328185415771"/>
        <n v="2.7444533709532939"/>
        <n v="2.7674728213047142"/>
        <n v="2.9138103425796649"/>
        <n v="2.994978859154485"/>
        <n v="2.1998415655061909"/>
        <n v="2.3002963180552269"/>
        <n v="2.3689908587241191"/>
        <n v="2.331346808299211"/>
        <n v="2.4019368642001409"/>
        <n v="2.5222011298477161"/>
        <n v="2.7265808335351891"/>
        <n v="2.8685148626934089"/>
        <n v="2.9471453983359961"/>
        <n v="2.8936720534629412"/>
        <n v="2.9737070744749041"/>
        <n v="3.1433360540328379"/>
        <n v="2.3063696050261959"/>
        <n v="2.3754328072085089"/>
        <n v="2.492992664750036"/>
        <n v="2.5295045501293338"/>
        <n v="2.944101762830361"/>
        <n v="2.4953835567347542"/>
        <n v="2.3688270439485528"/>
        <n v="2.5817846563196341"/>
        <n v="2.3931008674829659"/>
        <n v="2.802768659589066"/>
        <n v="1.8586071449857851"/>
        <n v="2.9440570707147931"/>
        <n v="2.4953463166378751"/>
        <n v="2.368806937548372"/>
        <n v="2.5817603237131208"/>
        <n v="2.3930776010414281"/>
        <n v="2.8027432210804961"/>
        <n v="1.8585750097289531"/>
        <n v="3.7243480406286298"/>
        <n v="2.933785223331038"/>
        <n v="2.999149103239926"/>
        <n v="3.2031196299848399"/>
        <n v="3.6493535765429881"/>
        <n v="3.6893619263450592"/>
        <n v="7.6201289910102616"/>
        <n v="3.9565152535294881"/>
        <n v="2.9606492849050068"/>
        <n v="3.1592433402007218"/>
        <n v="3.2351695237798679"/>
        <n v="2.7485235400838128"/>
        <n v="2.7711566362829938"/>
        <n v="2.9192116573519331"/>
        <n v="3.0002876166233929"/>
        <n v="2.201917707365971"/>
        <n v="2.3038693459400199"/>
        <n v="2.3724855321736338"/>
        <n v="2.3345385023190208"/>
        <n v="2.4050216328001559"/>
        <n v="2.5271703128262071"/>
        <n v="2.729422176704249"/>
        <n v="2.872935796229561"/>
        <n v="2.9514271111407169"/>
        <n v="2.8976734666228241"/>
        <n v="2.9775411028334688"/>
        <n v="3.1491532571677681"/>
        <n v="2.3087018517310942"/>
        <n v="2.377610497930061"/>
        <n v="2.496921611124681"/>
        <n v="2.532986173795345"/>
        <n v="2.9440357597891231"/>
        <n v="2.4953218527857759"/>
        <n v="2.3688413880875121"/>
        <n v="2.5817927241127512"/>
        <n v="2.3931012289711511"/>
        <n v="2.8027871798087132"/>
        <n v="1.858521870501636"/>
        <n v="2.9430612666149281"/>
        <n v="2.4944762374877838"/>
        <n v="2.3686236796265971"/>
        <n v="2.5814826744210841"/>
        <n v="2.3927679032893878"/>
        <n v="2.8025136037466818"/>
        <n v="1.8576317580725801"/>
        <n v="2.4956662748049538"/>
        <n v="2.368933442157743"/>
        <n v="4.9932020848314078"/>
        <n v="5.0998340997937728"/>
        <n v="2.3932397410122301"/>
        <n v="5.0186875632981884"/>
        <n v="3.72264174148048"/>
        <n v="2.931832201109049"/>
        <n v="2.9988090867098101"/>
        <n v="3.200759541054047"/>
        <n v="3.647762693312969"/>
        <n v="3.689084569789193"/>
        <n v="7.5753861107085534"/>
        <n v="3.9546225174357321"/>
        <n v="2.9603761113575939"/>
        <n v="3.1570135963912369"/>
        <n v="3.2348105009045551"/>
        <n v="2.7458132103369892"/>
        <n v="2.769161448435677"/>
        <n v="2.9161420071527928"/>
        <n v="2.997311893129547"/>
        <n v="2.2005244209064858"/>
        <n v="2.3014967408667131"/>
        <n v="2.3701672944112122"/>
        <n v="2.3329152210789599"/>
        <n v="2.4035022115224152"/>
        <n v="2.52447315295918"/>
        <n v="2.7275131157804808"/>
        <n v="2.8699919918903229"/>
        <n v="2.9485784474834671"/>
        <n v="2.89550963421547"/>
        <n v="2.97551923554667"/>
        <n v="3.1458958776333921"/>
        <n v="2.30713643632303"/>
        <n v="2.376148995138661"/>
        <n v="2.4943144839669702"/>
        <n v="2.5312601796019218"/>
        <n v="3.7227265897953279"/>
        <n v="2.931933173861379"/>
        <n v="2.9988296899094409"/>
        <n v="3.2008701239352702"/>
        <n v="3.6478487829694131"/>
        <n v="3.689104741746839"/>
        <n v="7.5773254428133541"/>
        <n v="3.9547146937408071"/>
        <n v="2.9604019389206422"/>
        <n v="3.1571277156784201"/>
        <n v="3.2348313671137201"/>
        <n v="2.746058560708367"/>
        <n v="2.7693727371342338"/>
        <n v="2.9164138440898362"/>
        <n v="2.9975700504179619"/>
        <n v="2.200672363477945"/>
        <n v="2.301696990899547"/>
        <n v="2.3703583789964848"/>
        <n v="2.3330818970870491"/>
        <n v="2.403657230110817"/>
        <n v="2.5246903926131088"/>
        <n v="2.7277206799427449"/>
        <n v="2.8702581530433711"/>
        <n v="2.9488312971876312"/>
        <n v="2.895738726928446"/>
        <n v="2.9757325617804762"/>
        <n v="3.146178001936748"/>
        <n v="2.3073030539695969"/>
        <n v="2.3763043291014809"/>
        <n v="2.4945307776486589"/>
        <n v="2.5314369221509279"/>
        <n v="2.9419123035487158"/>
        <n v="2.4934797070091759"/>
        <n v="2.3678507387129302"/>
        <n v="2.580626374249948"/>
        <n v="2.3919534934901239"/>
        <n v="2.8016123936345418"/>
        <n v="1.856583369058951"/>
        <n v="2.9480470830588659"/>
        <n v="2.4988003521817799"/>
        <n v="2.3697525201366458"/>
        <n v="2.5830836751657351"/>
        <n v="2.3944846321175302"/>
        <n v="2.8039324406972401"/>
        <n v="1.8621745292362619"/>
        <n v="3.7137582210050502"/>
        <n v="2.9255553624916741"/>
        <n v="2.9863633386914419"/>
        <n v="3.1845033632095952"/>
        <n v="3.6458655568891309"/>
        <n v="3.6820213171804288"/>
        <n v="7.4870354651446398"/>
        <n v="3.9446378639626429"/>
        <n v="2.956476903362228"/>
        <n v="3.150542088728463"/>
        <n v="3.221175346174006"/>
        <n v="2.7425845866570331"/>
        <n v="2.7629940000709259"/>
        <n v="2.9082874090567898"/>
        <n v="2.9893312923670501"/>
        <n v="2.1956671633695559"/>
        <n v="2.2952720919751011"/>
        <n v="2.363995861467715"/>
        <n v="2.3235443811920189"/>
        <n v="2.3939975879181352"/>
        <n v="2.512896665082593"/>
        <n v="2.7252374019524872"/>
        <n v="2.8664855444875812"/>
        <n v="2.9451849030643729"/>
        <n v="2.888788170562782"/>
        <n v="2.9687340079067499"/>
        <n v="3.1371302873136711"/>
        <n v="2.302050193711326"/>
        <n v="2.3711865678614772"/>
        <n v="2.4877754249400419"/>
        <n v="2.521023297332627"/>
        <n v="3.712107270725101"/>
        <n v="2.9239373252062149"/>
        <n v="2.983203433853777"/>
        <n v="3.1807906098731529"/>
        <n v="3.645695976213934"/>
        <n v="3.6805466628155159"/>
        <n v="7.4747372478203564"/>
        <n v="3.942778840844325"/>
        <n v="2.9551716536377248"/>
        <n v="3.1489424096105241"/>
        <n v="3.2177882430579632"/>
        <n v="2.7422938557326511"/>
        <n v="2.7619659625698989"/>
        <n v="2.9070578861720131"/>
        <n v="2.988060954544872"/>
        <n v="2.194376906659218"/>
        <n v="2.293805291858845"/>
        <n v="2.362530855286467"/>
        <n v="2.321299500848061"/>
        <n v="2.391707752242699"/>
        <n v="2.5103057461815541"/>
        <n v="2.7250315802076752"/>
        <n v="2.8661698193877481"/>
        <n v="2.944879432071327"/>
        <n v="2.8876663060497081"/>
        <n v="2.9675774609516821"/>
        <n v="3.1357334907624308"/>
        <n v="2.3007327003757898"/>
        <n v="2.369880256823607"/>
        <n v="2.4862707294427349"/>
        <n v="2.5186049179053032"/>
        <n v="2.940017212034598"/>
        <n v="2.493068472162427"/>
        <n v="2.3574826373485189"/>
        <n v="2.5701759804488731"/>
        <n v="2.383407013938617"/>
        <n v="2.7887049785147582"/>
        <n v="1.8561040257267949"/>
        <n v="2.9388584700806808"/>
        <n v="2.492817669526735"/>
        <n v="2.3508552643784619"/>
        <n v="2.5635108355867562"/>
        <n v="2.3779393137579579"/>
        <n v="2.7804975148910751"/>
        <n v="1.8558409019070541"/>
        <n v="3.71791547244211"/>
        <n v="2.929089793449871"/>
        <n v="2.9936425863188041"/>
        <n v="3.193202255503572"/>
        <n v="3.646366083222393"/>
        <n v="3.685676747357729"/>
        <n v="7.5195904759070267"/>
        <n v="3.9493168629165969"/>
        <n v="2.959215690042698"/>
        <n v="3.154062507505683"/>
        <n v="3.2290391537018248"/>
        <n v="2.7435029952176091"/>
        <n v="2.7656973725802452"/>
        <n v="2.9115453769915671"/>
        <n v="2.992679802860466"/>
        <n v="2.198520711783015"/>
        <n v="2.298582684986425"/>
        <n v="2.3672936159355258"/>
        <n v="2.3287482347270561"/>
        <n v="2.3993021395580199"/>
        <n v="2.5189725402234808"/>
        <n v="2.7259084595317291"/>
        <n v="2.8674827358336481"/>
        <n v="2.9461468308933609"/>
        <n v="2.8917372461427182"/>
        <n v="2.9717562925195811"/>
        <n v="3.140810998634652"/>
        <n v="2.3049820175982569"/>
        <n v="2.374081818918464"/>
        <n v="2.4911882086531141"/>
        <n v="2.526659900448228"/>
        <n v="2.820927903202207"/>
        <n v="1.8878899658964461"/>
        <n v="1.896325457650712"/>
        <n v="1.9840438494064501"/>
        <n v="2.0604531205465269"/>
        <n v="2.7865760340555061"/>
        <n v="2.8049932324768818"/>
        <n v="5.6444528907975897"/>
        <n v="3.001267343751906"/>
        <n v="1.8807396595327519"/>
        <n v="1.966989280429666"/>
        <n v="2.0420657365935719"/>
        <n v="1.97614815996993"/>
        <n v="2.0519388696174778"/>
        <n v="2.1550357231484978"/>
        <n v="2.7652387564556138"/>
        <n v="2.78337406980059"/>
        <n v="4.848713918246899"/>
        <n v="2.9765301492779841"/>
        <n v="1.8709956670750021"/>
        <n v="1.9563336196555039"/>
        <n v="2.0305835117076501"/>
        <n v="1.9653933076835191"/>
        <n v="2.0403456612440221"/>
        <n v="2.1422519078695341"/>
        <n v="2.7499253142706248"/>
        <n v="4.7481054799698192"/>
        <n v="2.9383097386313688"/>
        <n v="4.8018269283020922"/>
        <n v="2.958794610183161"/>
        <n v="4.914701033046982"/>
        <n v="1.9486565142899801"/>
        <n v="2.0223138318553859"/>
        <n v="2.1223826469513152"/>
        <n v="2.133049726104169"/>
        <n v="1.9917097146486871"/>
        <n v="2.0011008015476821"/>
        <n v="2.0990304566818989"/>
        <n v="2.168394075675081"/>
        <n v="1.759801048990395"/>
        <n v="1.835092931094797"/>
        <n v="1.90027164754653"/>
        <n v="1.843062207826893"/>
        <n v="1.9088184005474129"/>
        <n v="1.99772346532274"/>
        <n v="1.9837530156180549"/>
        <n v="2.079951290395718"/>
        <n v="2.1480392255801788"/>
        <n v="2.0901950844402202"/>
        <n v="2.1589664269974529"/>
        <n v="2.273398558680281"/>
        <n v="1.8283362499984901"/>
        <n v="1.8930274233385489"/>
        <n v="1.98971874153443"/>
        <n v="1.972915454754443"/>
        <n v="2.0680403064807722"/>
        <n v="2.1353380383228888"/>
        <n v="2.0781668272730069"/>
        <n v="2.1461360736180359"/>
        <n v="2.2591765406574922"/>
        <n v="1.8191263606618699"/>
        <n v="1.883156024843806"/>
        <n v="1.969632509503692"/>
        <n v="1.9788160783465121"/>
        <n v="2.059463366729644"/>
        <n v="2.1261950319025571"/>
        <n v="2.2370903315841488"/>
        <n v="2.2489448297590129"/>
        <n v="1.961850881121463"/>
        <n v="5.2677567516938719"/>
        <n v="5.3006097972282404"/>
        <n v="7.7580577291076409"/>
        <n v="5.6492234092361091"/>
        <n v="4.4837377059995829"/>
        <n v="4.674364015541328"/>
        <n v="4.8393060173491156"/>
        <n v="4.6945351147699048"/>
        <n v="4.8609290603988402"/>
        <n v="5.0857812227197314"/>
        <n v="5.2399993079816891"/>
        <n v="7.349294393800152"/>
        <n v="5.5804299519080196"/>
        <n v="9.6061886533502427"/>
        <n v="5.617312450158499"/>
        <n v="7.4943922699602954"/>
        <n v="4.6572612629560837"/>
        <n v="4.8209773428835554"/>
        <n v="5.0420645444368102"/>
        <n v="5.0655418771585481"/>
        <n v="5.2023058637047086"/>
        <n v="6.7797684687639546"/>
        <n v="5.5376996687377744"/>
        <n v="6.855470165528847"/>
        <n v="5.5740176606176686"/>
        <n v="7.0144545675095022"/>
        <n v="4.6339475853898344"/>
        <n v="4.7960001661488931"/>
        <n v="5.0147504508006673"/>
        <n v="5.0379735218383157"/>
        <n v="6.7163811849321942"/>
        <n v="5.5070327892442492"/>
        <n v="6.8689080718198134"/>
        <n v="6.9466248983806551"/>
        <n v="4.9950714107812137"/>
        <n v="4.5498338083476249"/>
        <n v="4.7548848960839294"/>
        <n v="4.8992096553144719"/>
        <n v="4.7766411184718409"/>
        <n v="4.9223098607666351"/>
        <n v="5.1631973296816529"/>
        <n v="4.3673188093354236"/>
        <n v="4.5109704270675888"/>
        <n v="4.7039692059727782"/>
        <n v="4.7243971808760916"/>
        <n v="4.7364469732239787"/>
        <n v="4.8796377586527244"/>
        <n v="5.1162663763418488"/>
        <n v="5.1414640717292652"/>
        <n v="4.6866495273488482"/>
        <n v="4.7113262953552626"/>
        <n v="4.8529795150178394"/>
        <n v="5.0869677255539294"/>
        <n v="5.1118769520718148"/>
        <n v="4.6630414391175714"/>
        <n v="5.0658701601141853"/>
        <n v="1.7903517473735859"/>
        <n v="1.837919158245753"/>
        <n v="3.2842400117752351"/>
        <n v="1.948848082399846"/>
        <n v="1.240741948923143"/>
        <n v="1.293492148494445"/>
        <n v="1.339134974681276"/>
        <n v="1.299073904299495"/>
        <n v="1.3451185130446519"/>
        <n v="1.4073397062523421"/>
        <n v="1.8545372186389799"/>
        <n v="3.379577044544166"/>
        <n v="1.9675428712656871"/>
        <n v="2.0251431623146341"/>
        <n v="3.615607411089663"/>
        <n v="1.288759466976038"/>
        <n v="1.334063055499396"/>
        <n v="1.395242407041325"/>
        <n v="1.4017390652909161"/>
        <n v="1.749055768869195"/>
        <n v="2.5567110355237839"/>
        <n v="1.8492248739645789"/>
        <n v="2.5852588191860719"/>
        <n v="1.9000164671094071"/>
        <n v="2.645213252275171"/>
        <n v="1.2823080954559321"/>
        <n v="1.327151359728501"/>
        <n v="1.3876840385565159"/>
        <n v="1.3941103373965831"/>
        <n v="2.5328071265877772"/>
        <n v="1.917781865337491"/>
        <n v="2.59032637325768"/>
        <n v="2.6223854688819999"/>
        <n v="1.382238445600888"/>
        <n v="1.2839394175589209"/>
        <n v="1.341803767169877"/>
        <n v="1.382531462974022"/>
        <n v="1.3479432598805261"/>
        <n v="1.3890502207095949"/>
        <n v="1.457027410550803"/>
        <n v="1.208526458586745"/>
        <n v="1.248277799953676"/>
        <n v="1.3016845103324279"/>
        <n v="1.30733734889169"/>
        <n v="1.3366006813133411"/>
        <n v="1.379135475463674"/>
        <n v="1.443783739807041"/>
        <n v="1.456209773404578"/>
        <n v="1.2968918009413719"/>
        <n v="1.3295117567789401"/>
        <n v="1.369485558023114"/>
        <n v="1.4355158130623571"/>
        <n v="1.442545067126217"/>
        <n v="1.2903589599673719"/>
        <n v="1.4295621899139861"/>
        <n v="4.2283362220327909"/>
        <n v="5.1519194176503014"/>
        <n v="4.4627851698918137"/>
        <n v="8.3182346269095877"/>
        <n v="4.581355800563621"/>
        <n v="5.4787541562990878"/>
        <n v="3.8522875149300968"/>
        <n v="4.131275815838336"/>
        <n v="4.2207185622176118"/>
        <n v="4.2299739145709871"/>
        <n v="4.6227794110826466"/>
        <n v="5.6377949580246769"/>
        <n v="9.6419819149034556"/>
        <n v="4.2128403313235756"/>
        <n v="4.5709291603904738"/>
        <n v="4.3598472524038554"/>
        <n v="4.7271483445473974"/>
        <n v="4.9181563094472169"/>
        <n v="4.2020553285149864"/>
        <n v="4.9990664714914796"/>
        <n v="3.9065851154369629"/>
        <n v="4.1442765599029254"/>
        <n v="4.2342892608457134"/>
        <n v="4.2607267036995564"/>
        <n v="4.0748319556133854"/>
        <n v="4.2696217612271736"/>
        <n v="4.2155060870317103"/>
        <n v="2.9359903604886388"/>
        <n v="2.492196287052602"/>
        <n v="2.3345879722668541"/>
        <n v="2.547138475864045"/>
        <n v="2.364494443640599"/>
        <n v="2.7603609953497541"/>
        <n v="1.8551891101361091"/>
        <n v="2.928634210925932"/>
        <n v="2.491402695414545"/>
        <n v="2.293204355975655"/>
        <n v="2.5051933807064808"/>
        <n v="2.3302804755064148"/>
        <n v="2.70849543384309"/>
        <n v="1.854356925493537"/>
        <n v="3.7068064746168901"/>
        <n v="2.9190494421971471"/>
        <n v="2.973409651520877"/>
        <n v="3.1692084293264728"/>
        <n v="3.6451258543706748"/>
        <n v="3.6758401963235472"/>
        <n v="7.4350444955966601"/>
        <n v="3.9368100693399088"/>
        <n v="2.9512925831941428"/>
        <n v="3.1440949433478789"/>
        <n v="3.2072507801946069"/>
        <n v="2.7413769464705449"/>
        <n v="2.7587128836361599"/>
        <n v="2.9031452605567818"/>
        <n v="2.9840146300802921"/>
        <n v="2.190537296842288"/>
        <n v="2.28940075008477"/>
        <n v="2.358129839761153"/>
        <n v="2.3144243842674181"/>
        <n v="2.3846871873421058"/>
        <n v="2.5023225828177118"/>
        <n v="2.7244033979380222"/>
        <n v="2.86517390985165"/>
        <n v="2.9439129831877242"/>
        <n v="2.8841163458519001"/>
        <n v="2.963914489499516"/>
        <n v="3.1312844362945338"/>
        <n v="2.296810379092959"/>
        <n v="2.3659917928619181"/>
        <n v="2.4817451844938252"/>
        <n v="2.5111772074926981"/>
        <n v="2.9370188042555561"/>
        <n v="2.4924191997483822"/>
        <n v="2.3403988209358499"/>
        <n v="2.5529888724578922"/>
        <n v="2.3693010248146851"/>
        <n v="2.767552472246281"/>
        <n v="1.855422912484376"/>
        <n v="3.7141908275662998"/>
        <n v="2.9263009000956401"/>
        <n v="2.9875254701622609"/>
        <n v="3.1858137274806961"/>
        <n v="3.6459022532472112"/>
        <n v="3.6824220937228831"/>
        <n v="7.4898960855889563"/>
        <n v="3.9451240746675968"/>
        <n v="2.9571265450756821"/>
        <n v="3.1512689381333381"/>
        <n v="3.2223833830747659"/>
        <n v="2.7427078650944088"/>
        <n v="2.7633237320096788"/>
        <n v="2.9086669870905419"/>
        <n v="2.989717228434881"/>
        <n v="2.1963131714649178"/>
        <n v="2.2959764340399831"/>
        <n v="2.364697148175948"/>
        <n v="2.3244625843109139"/>
        <n v="2.394925277409758"/>
        <n v="2.5139168731350798"/>
        <n v="2.725345724049598"/>
        <n v="2.8666192310700289"/>
        <n v="2.9453113831240771"/>
        <n v="2.8891476142817778"/>
        <n v="2.969098737323681"/>
        <n v="3.137554155721642"/>
        <n v="2.302710262549744"/>
        <n v="2.371840735874069"/>
        <n v="2.488493615066306"/>
        <n v="2.5219920110585239"/>
        <n v="2.9433694680906162"/>
        <n v="2.4947457624302651"/>
        <n v="2.3686788506267149"/>
        <n v="2.5815670642704731"/>
        <n v="2.3928625406372488"/>
        <n v="2.802582698962826"/>
        <n v="1.857924993361912"/>
        <n v="3.7021182744572192"/>
        <n v="2.9171325978245748"/>
        <n v="2.967242517775079"/>
        <n v="3.161490602651289"/>
        <n v="3.6445699612155931"/>
        <n v="3.6717820889272321"/>
        <n v="7.3979744415925808"/>
        <n v="3.9315241458769652"/>
        <n v="2.9501648376879039"/>
        <n v="3.1421110843541178"/>
        <n v="3.200325450790158"/>
        <n v="2.7409678841017482"/>
        <n v="2.756330833511528"/>
        <n v="2.9001637519863182"/>
        <n v="2.980878661197131"/>
        <n v="2.189471726861675"/>
        <n v="2.2879286777793801"/>
        <n v="2.35663906578703"/>
        <n v="2.3108376036399392"/>
        <n v="2.3809519522931391"/>
        <n v="2.49784273924329"/>
        <n v="2.7243033493010431"/>
        <n v="2.864727977613859"/>
        <n v="2.9434557280069118"/>
        <n v="2.8815138303251899"/>
        <n v="2.9611797216191129"/>
        <n v="3.1278325507746598"/>
        <n v="2.295728033941093"/>
        <n v="2.3649147592912998"/>
        <n v="2.4801980632030411"/>
        <n v="2.507141815866929"/>
        <n v="2.5551386662877089"/>
        <n v="2.684141191965137"/>
        <n v="2.1844613502851278"/>
        <n v="2.3553049378038429"/>
        <n v="3.4380319753991282"/>
        <n v="2.367189075000971"/>
        <n v="2.3828279819514999"/>
        <n v="2.4988050592448818"/>
        <n v="2.5871522234751558"/>
        <n v="2.5104643950331229"/>
        <n v="2.528060734265559"/>
        <n v="2.6589946191102789"/>
        <n v="2.7365040375112311"/>
        <n v="2.2095915819051908"/>
        <n v="2.3089664872955149"/>
        <n v="2.3841977154830669"/>
        <n v="2.3238431390050041"/>
        <n v="2.4000629191282159"/>
        <n v="2.5177652190068849"/>
        <n v="5.8332671989044886"/>
        <n v="5.8853808848835856"/>
        <n v="9.1983610432515412"/>
        <n v="6.2795037015479291"/>
        <n v="4.9089724812475533"/>
        <n v="5.1282245863304157"/>
        <n v="5.2941214742849834"/>
        <n v="5.1610359076092358"/>
        <n v="5.3290972495601823"/>
        <n v="5.5884752358426883"/>
        <n v="5.0087149918270146"/>
        <n v="5.247257686955864"/>
        <n v="5.3875802101050656"/>
        <n v="5.2830722798319893"/>
        <n v="5.4253428205633236"/>
        <n v="5.7063333847861157"/>
        <n v="4.7968161882366012"/>
        <n v="4.941661131635124"/>
        <n v="5.1639090400037171"/>
        <n v="5.1971800626323734"/>
        <n v="2.941082437302375"/>
        <n v="2.493298911223822"/>
        <n v="2.3636034921827052"/>
        <n v="2.5763291343958659"/>
        <n v="2.388451796994961"/>
        <n v="2.796287089432735"/>
        <n v="1.856345809557769"/>
        <n v="2.9365198824439451"/>
        <n v="2.4923110732730258"/>
        <n v="2.337576749031212"/>
        <n v="2.5501478740678931"/>
        <n v="2.3669672274810649"/>
        <n v="2.7640596823694601"/>
        <n v="1.8553095011999721"/>
        <n v="2.4932188918174472"/>
        <n v="2.3614745966424322"/>
        <n v="4.9868918640020787"/>
        <n v="5.0977385648660629"/>
        <n v="2.386697717615486"/>
        <n v="5.013383104934416"/>
        <n v="3.2454159797740929"/>
        <n v="3.712837280279202"/>
        <n v="2.9249676787482479"/>
        <n v="2.984927835117853"/>
        <n v="3.1827628976879212"/>
        <n v="3.6457637640816931"/>
        <n v="3.6812126773951039"/>
        <n v="7.4798058194671739"/>
        <n v="3.9435998976519619"/>
        <n v="2.956049901829346"/>
        <n v="3.1499512057939971"/>
        <n v="3.2195999987641262"/>
        <n v="2.7424704606064858"/>
        <n v="2.7624812764361169"/>
        <n v="2.907659618034125"/>
        <n v="2.9886763463507529"/>
        <n v="2.1952495347085139"/>
        <n v="2.2947679754515899"/>
        <n v="2.3634901420712189"/>
        <n v="2.3226158386819238"/>
        <n v="2.393041658240215"/>
        <n v="2.511786246408088"/>
        <n v="2.7251776718616281"/>
        <n v="2.866361415688417"/>
        <n v="2.945061941204945"/>
        <n v="2.8882282520179881"/>
        <n v="2.968150876137186"/>
        <n v="3.1364096326700239"/>
        <n v="2.3016243371938772"/>
        <n v="2.3707639631436792"/>
        <n v="2.487254157878112"/>
        <n v="2.5200030754317302"/>
        <n v="2.825412985441448"/>
        <n v="1.892574320669834"/>
        <n v="1.900575181225918"/>
        <n v="1.989040242910314"/>
        <n v="2.065467141685867"/>
        <n v="2.79089712838292"/>
        <n v="2.8083308781656982"/>
        <n v="5.6692291292790458"/>
        <n v="3.0058741437395788"/>
        <n v="1.8848944974602559"/>
        <n v="1.9718724178835161"/>
        <n v="2.0469607942548822"/>
        <n v="1.980559328907578"/>
        <n v="2.0563234630420282"/>
        <n v="2.160278197768692"/>
        <n v="2.7719613413348121"/>
        <n v="2.7891585944380242"/>
        <n v="4.9134537563837508"/>
        <n v="2.9839203097418121"/>
        <n v="1.876238295004564"/>
        <n v="1.9624009146313861"/>
        <n v="2.036756078585273"/>
        <n v="1.971004392269287"/>
        <n v="2.0460254172574008"/>
        <n v="2.1489155018555648"/>
        <n v="2.7555175640616101"/>
        <n v="4.8100049946839558"/>
        <n v="2.945449467633718"/>
        <n v="4.8620239136267749"/>
        <n v="2.9648742678928608"/>
        <n v="4.9732647218412396"/>
        <n v="1.9541451786448329"/>
        <n v="2.027864289727408"/>
        <n v="2.1288908200334649"/>
        <n v="2.139019827799344"/>
        <n v="2.017800828446541"/>
        <n v="2.0268980528147811"/>
        <n v="2.127825935990928"/>
        <n v="2.1955865040506248"/>
        <n v="1.7658909209733269"/>
        <n v="1.8420110043042881"/>
        <n v="1.9073709622205179"/>
        <n v="1.8495892068272359"/>
        <n v="1.915497686078296"/>
        <n v="2.0053902335718949"/>
        <n v="2.009073419293268"/>
        <n v="2.1081905762697599"/>
        <n v="2.1746867985353182"/>
        <n v="2.1181231036191361"/>
        <n v="2.18525735898241"/>
        <n v="2.3030302668063012"/>
        <n v="1.834735269467322"/>
        <n v="1.899570831305984"/>
        <n v="1.9967696217565181"/>
        <n v="1.999242060390984"/>
        <n v="2.0973678459648828"/>
        <n v="2.1631724275079351"/>
        <n v="2.1071984169059972"/>
        <n v="2.1736310786799491"/>
        <n v="2.2901207380889068"/>
        <n v="1.826532637818598"/>
        <n v="1.89077961901823"/>
        <n v="1.9783141334498631"/>
        <n v="1.987058019845251"/>
        <n v="2.0879401863960609"/>
        <n v="2.153145319024977"/>
        <n v="2.2673918672760061"/>
        <n v="2.2788852467501819"/>
        <n v="1.9699242483588371"/>
        <n v="5.2723496544004078"/>
        <n v="5.3034295274010113"/>
        <n v="7.792221236687312"/>
        <n v="5.6540860325508238"/>
        <n v="4.4868711156101853"/>
        <n v="4.6788317676602187"/>
        <n v="4.8435625457953204"/>
        <n v="4.6979360737704328"/>
        <n v="4.8640387131512544"/>
        <n v="5.0904425350283056"/>
        <n v="5.2426136361642399"/>
        <n v="7.3672870702337061"/>
        <n v="5.5850144928142544"/>
        <n v="9.630761837821245"/>
        <n v="5.6199021080583638"/>
        <n v="7.5106221170441616"/>
        <n v="4.660488860497443"/>
        <n v="4.8239079918631544"/>
        <n v="5.0465058539773171"/>
        <n v="5.068737792990369"/>
        <n v="5.2092101634726768"/>
        <n v="6.832140863189748"/>
        <n v="5.5471210699356384"/>
        <n v="6.9051596724693987"/>
        <n v="5.581535418942364"/>
        <n v="7.061246432759261"/>
        <n v="4.6398078448669517"/>
        <n v="4.8017546436192822"/>
        <n v="5.02226595073898"/>
        <n v="5.0442843632237144"/>
        <n v="6.7629246085379977"/>
        <n v="5.5142145419760604"/>
        <n v="6.9125776478791803"/>
        <n v="6.9873353283282391"/>
        <n v="5.001137494553288"/>
        <n v="4.5666373959456381"/>
        <n v="4.7761403773558353"/>
        <n v="4.9159206123450589"/>
        <n v="4.7970585741276937"/>
        <n v="4.9380839657129849"/>
        <n v="5.1839721893033941"/>
        <n v="4.3756057005286273"/>
        <n v="4.5193486096541786"/>
        <n v="4.71415859971796"/>
        <n v="4.7335530813526958"/>
        <n v="4.756067494037854"/>
        <n v="4.8946582310712952"/>
        <n v="5.1361350250881284"/>
        <n v="5.1603334074265224"/>
        <n v="4.6955382071845806"/>
        <n v="4.7334496311326033"/>
        <n v="4.8707063230366927"/>
        <n v="5.1097678622653451"/>
        <n v="5.1337178506087158"/>
        <n v="4.6745456580430211"/>
        <n v="5.0867994774043748"/>
        <n v="1.797459702581315"/>
        <n v="1.8437861836168079"/>
        <n v="3.3421300576145021"/>
        <n v="1.9566196459202481"/>
        <n v="1.243432779435409"/>
        <n v="1.2966302439871289"/>
        <n v="1.342281577407975"/>
        <n v="1.301924561526842"/>
        <n v="1.3479560746314401"/>
        <n v="1.410698668804016"/>
        <n v="1.860338481969765"/>
        <n v="3.440713277061648"/>
        <n v="1.9752700683294979"/>
        <n v="2.031358414392296"/>
        <n v="3.6781914452313522"/>
        <n v="1.2915469305937519"/>
        <n v="1.336834771383302"/>
        <n v="1.398522631643436"/>
        <n v="1.404683700461095"/>
        <n v="1.7576761576333451"/>
        <n v="2.5893235406824289"/>
        <n v="1.859924213370759"/>
        <n v="2.6169970511627341"/>
        <n v="1.909570942272562"/>
        <n v="2.6761526117550112"/>
        <n v="1.285815664398585"/>
        <n v="1.330695482183565"/>
        <n v="1.3918051018815429"/>
        <n v="1.3979069967497499"/>
        <n v="2.5630911662105751"/>
        <n v="1.927331144915146"/>
        <n v="2.6198084010364231"/>
        <n v="2.6808207536741859"/>
        <n v="1.385949837862759"/>
        <n v="1.29560892868987"/>
        <n v="1.355047397253891"/>
        <n v="1.394704699729274"/>
        <n v="1.360982136572974"/>
        <n v="1.4009927046710899"/>
        <n v="1.470754095892181"/>
        <n v="1.2125981374844601"/>
        <n v="1.252433167377849"/>
        <n v="1.306420260201631"/>
        <n v="1.311794993191149"/>
        <n v="1.3493524833388051"/>
        <n v="1.3961882060279609"/>
        <n v="1.4571821277881389"/>
        <n v="1.475568557983757"/>
        <n v="1.3012600481417369"/>
        <n v="1.3429355286767291"/>
        <n v="1.3818768721937891"/>
        <n v="1.4497014524869321"/>
        <n v="1.456496346858716"/>
        <n v="1.2954424476237041"/>
        <n v="1.4431850506088499"/>
        <n v="4.2332678358719207"/>
        <n v="5.1925217909776773"/>
        <n v="4.4712562736055101"/>
        <n v="8.3422440228202692"/>
        <n v="4.5864953349689124"/>
        <n v="5.5181653938131872"/>
        <n v="3.8552716732912842"/>
        <n v="4.1324225294030663"/>
        <n v="4.2223264287947337"/>
        <n v="4.231075866923609"/>
        <n v="4.6276698702015864"/>
        <n v="5.6809353939586069"/>
        <n v="9.666935945114572"/>
        <n v="4.2138925891086556"/>
        <n v="4.606908667411699"/>
        <n v="4.3722930397263724"/>
        <n v="4.7616332942579982"/>
        <n v="4.9536802698404792"/>
        <n v="4.2043445768434538"/>
        <n v="5.0377246735989818"/>
        <n v="3.918208030608509"/>
        <n v="4.1478923787796784"/>
        <n v="4.2384780316390884"/>
        <n v="4.2725157999196908"/>
        <n v="4.078597436085543"/>
        <n v="4.2821079570610472"/>
        <n v="4.2203586403202804"/>
        <n v="3.700925317259399"/>
        <n v="2.914028463963076"/>
        <n v="2.9630233053192958"/>
        <n v="3.1568123120880212"/>
        <n v="3.6444510842064579"/>
        <n v="3.670663034305325"/>
        <n v="7.3908520431189846"/>
        <n v="3.9301882687949612"/>
        <n v="2.9474066559107879"/>
        <n v="3.139092236430582"/>
        <n v="3.196021460221746"/>
        <n v="2.7403751341332971"/>
        <n v="2.7551689751175008"/>
        <n v="2.8988487067119491"/>
        <n v="2.9795663750701951"/>
        <n v="2.1866823634127739"/>
        <n v="2.2849167838948472"/>
        <n v="2.353646603841693"/>
        <n v="2.3072453139740969"/>
        <n v="2.37734557785679"/>
        <n v="2.4939141321556129"/>
        <n v="2.723747756830655"/>
        <n v="2.8640855322404359"/>
        <n v="2.9428525643909582"/>
        <n v="2.8802491559041679"/>
        <n v="2.959920114375989"/>
        <n v="3.1263937170041118"/>
        <n v="2.2928697968561851"/>
        <n v="2.3620861461786049"/>
        <n v="2.477126862939838"/>
        <n v="2.503391597287477"/>
        <n v="2.8132299134366359"/>
        <n v="1.8790084646949889"/>
        <n v="1.8876552158240321"/>
        <n v="1.9739919074721759"/>
        <n v="2.0504528627074601"/>
        <n v="2.7801392194979431"/>
        <n v="2.799110125843145"/>
        <n v="5.6023022259231778"/>
        <n v="2.9932383342046749"/>
        <n v="1.8726988964410241"/>
        <n v="1.9576420953410201"/>
        <n v="2.0328175850201222"/>
        <n v="1.96702950389645"/>
        <n v="2.0429416733789729"/>
        <n v="2.1444494078182101"/>
        <n v="2.755021410660198"/>
        <n v="2.773649923018326"/>
        <n v="4.7464801959311664"/>
        <n v="2.9641425138174382"/>
        <n v="1.8612683452215779"/>
        <n v="1.945154534042169"/>
        <n v="2.0193558359500812"/>
        <n v="1.9544222788072569"/>
        <n v="2.0293459510865599"/>
        <n v="2.1294740097029021"/>
        <n v="2.741478476395641"/>
        <n v="4.6530381391694551"/>
        <n v="2.9274295341237968"/>
        <n v="4.7064243683676246"/>
        <n v="2.9484714327841139"/>
        <n v="4.8215295105720202"/>
        <n v="1.9383937189945171"/>
        <n v="2.0120703426159712"/>
        <n v="2.110459572093303"/>
        <n v="2.121373869974259"/>
        <n v="1.95462636833201"/>
        <n v="1.963984807625673"/>
        <n v="2.0576180917671918"/>
        <n v="2.1291005880138898"/>
        <n v="1.7492224055296239"/>
        <n v="1.823112436337863"/>
        <n v="1.8881391820172531"/>
        <n v="1.831251284497748"/>
        <n v="1.8968703673541381"/>
        <n v="1.984071543558434"/>
        <n v="1.9477996656034919"/>
        <n v="2.0398598808430588"/>
        <n v="2.1100927887492791"/>
        <n v="2.0500544124118889"/>
        <n v="2.1210032834941388"/>
        <n v="2.2306246470671369"/>
        <n v="1.817172080499716"/>
        <n v="1.881768248215369"/>
        <n v="1.9770379820003321"/>
        <n v="1.935436959491468"/>
        <n v="2.026305010028008"/>
        <n v="2.0955917716068329"/>
        <n v="2.036364172343867"/>
        <n v="2.1063524406683509"/>
        <n v="2.214426031344749"/>
        <n v="1.8064073792259141"/>
        <n v="1.8702270553195"/>
        <n v="1.954941091303938"/>
        <n v="1.9643025517438639"/>
        <n v="2.0189693786092668"/>
        <n v="2.0877468704236151"/>
        <n v="2.193871552089087"/>
        <n v="2.205668044652707"/>
        <n v="1.9481121938439629"/>
        <n v="5.2601820513183926"/>
        <n v="5.2940495741976852"/>
        <n v="7.697711126305272"/>
        <n v="5.6391302127113514"/>
        <n v="4.4774794020356534"/>
        <n v="4.6657322173450408"/>
        <n v="4.831344715274728"/>
        <n v="4.6864635545141136"/>
        <n v="4.8535774173388866"/>
        <n v="5.0755680718601131"/>
        <n v="5.2355466938964099"/>
        <n v="7.3206316480454472"/>
        <n v="5.5727997890733771"/>
        <n v="9.3139787841717414"/>
        <n v="5.6108270440171664"/>
        <n v="7.4620114300936171"/>
        <n v="4.6506003511513354"/>
        <n v="4.8151214252724621"/>
        <n v="5.033529102946571"/>
        <n v="5.0576661984235551"/>
        <n v="5.191083223086137"/>
        <n v="6.6985535732792698"/>
        <n v="5.5224510443733754"/>
        <n v="6.7742406838173128"/>
        <n v="5.5597919692493862"/>
        <n v="6.9373396125011091"/>
        <n v="4.623178258211099"/>
        <n v="4.7857309598943782"/>
        <n v="5.0014208317910889"/>
        <n v="5.0252502453007253"/>
        <n v="6.6439539909370238"/>
        <n v="5.4953041804020852"/>
        <n v="6.8007669828707797"/>
        <n v="6.8787949925306551"/>
        <n v="4.98403728687091"/>
        <n v="4.5255678389341067"/>
        <n v="4.7241907341437024"/>
        <n v="4.8748618265674226"/>
        <n v="4.7461070700401109"/>
        <n v="4.8982018874650253"/>
        <n v="5.1317244316979389"/>
        <n v="4.3537711514079369"/>
        <n v="4.4976361648096814"/>
        <n v="4.687623712265899"/>
        <n v="4.7085504839034407"/>
        <n v="4.7081993278063958"/>
        <n v="4.8578359473141024"/>
        <n v="5.0874352386609756"/>
        <n v="5.1128605238151081"/>
        <n v="4.6723497487235646"/>
        <n v="4.6792311610183184"/>
        <n v="4.8270032085999466"/>
        <n v="5.0536292267443734"/>
        <n v="5.0787168993427274"/>
        <n v="4.6446713302449467"/>
        <n v="5.0353340731762222"/>
        <n v="1.7794914044216881"/>
        <n v="1.8276449824292289"/>
        <n v="3.191134782604522"/>
        <n v="1.935406280680686"/>
        <n v="1.2358811922775479"/>
        <n v="1.2878430424489631"/>
        <n v="1.3335556751646711"/>
        <n v="1.2935653400627429"/>
        <n v="1.339692381973888"/>
        <n v="1.4009666057390351"/>
        <n v="1.8457642013944611"/>
        <n v="3.2870319217567272"/>
        <n v="1.955737060069161"/>
        <n v="2.0140578275898409"/>
        <n v="3.5141699982119552"/>
        <n v="1.2836663199777529"/>
        <n v="1.329077696107626"/>
        <n v="1.3893629407396231"/>
        <n v="1.3960253013353301"/>
        <n v="1.7358166386263341"/>
        <n v="2.506795628839003"/>
        <n v="1.832734125432004"/>
        <n v="2.535119970173386"/>
        <n v="1.883853728747217"/>
        <n v="2.5961563830377692"/>
        <n v="1.276097229006097"/>
        <n v="1.320965291754288"/>
        <n v="1.380500363187716"/>
        <n v="1.3870777969032511"/>
        <n v="2.486362860353287"/>
        <n v="1.903110460995145"/>
        <n v="2.5450468909315869"/>
        <n v="2.574247265520309"/>
        <n v="1.375702128669386"/>
        <n v="1.267277264184588"/>
        <n v="1.322896865570329"/>
        <n v="1.365088709023814"/>
        <n v="1.3290340123736111"/>
        <n v="1.371624536034459"/>
        <n v="1.4370169511994511"/>
        <n v="1.2017350384815439"/>
        <n v="1.2414448949264749"/>
        <n v="1.293885568704076"/>
        <n v="1.299661810459686"/>
        <n v="1.318418853883208"/>
        <n v="1.3603210178857299"/>
        <n v="1.4246148197139921"/>
        <n v="1.4317345640108381"/>
        <n v="1.2896696242901451"/>
        <n v="1.3103070101406811"/>
        <n v="1.3516870452759639"/>
        <n v="1.4151482529052719"/>
        <n v="1.422173456863475"/>
        <n v="1.2820297819238879"/>
        <n v="1.410025131788355"/>
        <n v="4.2194175170847261"/>
        <n v="5.0873904764940558"/>
        <n v="4.4481602083293446"/>
        <n v="8.0374187689229544"/>
        <n v="4.5685287749038146"/>
        <n v="5.4066203130313992"/>
        <n v="3.8464596102111792"/>
        <n v="4.1290743483368493"/>
        <n v="4.2177503778335774"/>
        <n v="4.2273023056228736"/>
        <n v="4.6138210357188294"/>
        <n v="5.569095249323099"/>
        <n v="9.3630597273646661"/>
        <n v="4.2107521383006219"/>
        <n v="4.5172299162046903"/>
        <n v="4.3389872419209254"/>
        <n v="4.6740756813625497"/>
        <n v="4.8582167368074138"/>
        <n v="4.1980130311904169"/>
        <n v="4.9397607675667654"/>
        <n v="3.889589083051642"/>
        <n v="4.1387394906050314"/>
        <n v="4.2278356221587634"/>
        <n v="4.2417289992044171"/>
        <n v="4.0688313671878511"/>
        <n v="4.2513729108390983"/>
        <n v="4.2080039949366066"/>
        <n v="3.4293507342498382"/>
        <n v="2.3089675254564881"/>
        <n v="2.3206898610929021"/>
        <n v="2.430153300916003"/>
        <n v="2.522006792630906"/>
        <n v="2.5089086490056332"/>
        <n v="2.522755122148491"/>
        <n v="2.6526441309875319"/>
        <n v="2.7299311945444118"/>
        <n v="2.1590045075918352"/>
        <n v="2.2534360543414009"/>
        <n v="2.332199871059506"/>
        <n v="2.2645999547946412"/>
        <n v="2.3441598997592732"/>
        <n v="2.4559019328770808"/>
        <n v="5.8318356653170174"/>
        <n v="5.8728570255723316"/>
        <n v="9.1270556789935888"/>
        <n v="6.2637696069281112"/>
        <n v="4.8688211602382427"/>
        <n v="5.0797255244678334"/>
        <n v="5.2555072885366458"/>
        <n v="5.104647842713165"/>
        <n v="5.2821888332949101"/>
        <n v="5.5313417120063013"/>
        <n v="5.0079071125625187"/>
        <n v="5.2454178905664861"/>
        <n v="5.3858741366896679"/>
        <n v="5.2736079377944858"/>
        <n v="5.4155983602535844"/>
        <n v="5.6944310924153196"/>
        <n v="4.7601476870817407"/>
        <n v="4.914172157267175"/>
        <n v="5.1291105125010876"/>
        <n v="5.1545209869030169"/>
        <n v="3.6951469724014339"/>
        <n v="2.9075174973443279"/>
        <n v="2.9577709862526298"/>
        <n v="3.1494789571779029"/>
        <n v="3.6390743077525149"/>
        <n v="3.6663723852079699"/>
        <n v="7.3527969454614377"/>
        <n v="3.9242531454007432"/>
        <n v="2.9424931256377169"/>
        <n v="3.1321622424293198"/>
        <n v="3.1905592236847111"/>
        <n v="2.7054948103211571"/>
        <n v="2.7205542446745841"/>
        <n v="2.8600146762799699"/>
        <n v="2.943161895107679"/>
        <n v="2.1624168537096762"/>
        <n v="2.257614813259996"/>
        <n v="2.328095777151598"/>
        <n v="2.2797470195974858"/>
        <n v="2.3516386600320178"/>
        <n v="2.4646615089650572"/>
        <n v="2.6900370779756271"/>
        <n v="2.8263079713378851"/>
        <n v="2.9074790641532982"/>
        <n v="2.8427464710080979"/>
        <n v="2.924878251088431"/>
        <n v="3.0866963344513509"/>
        <n v="2.2656118497647109"/>
        <n v="2.3366008708457242"/>
        <n v="2.4481485872242579"/>
        <n v="2.4741957265752821"/>
        <n v="2.813527215000756"/>
        <n v="1.877465179212269"/>
        <n v="1.884768500286526"/>
        <n v="1.9713794491699981"/>
        <n v="2.048005842523041"/>
        <n v="2.782136972676692"/>
        <n v="2.7982044776458812"/>
        <n v="5.6192076700307103"/>
        <n v="2.9934571803980599"/>
        <n v="1.870629754269661"/>
        <n v="1.9559167385440219"/>
        <n v="2.0313228031305379"/>
        <n v="1.9638444518729219"/>
        <n v="2.03987490700862"/>
        <n v="2.141712780170097"/>
        <n v="2.759677806700485"/>
        <n v="2.7754862076507609"/>
        <n v="4.8096188783568099"/>
        <n v="2.967472552815567"/>
        <n v="1.86044941060499"/>
        <n v="1.9447896961143329"/>
        <n v="2.0193238967598202"/>
        <n v="1.952627285131153"/>
        <n v="2.0277750553000722"/>
        <n v="2.1283785838662439"/>
        <n v="2.744934457574546"/>
        <n v="4.7186087611879044"/>
        <n v="2.9325745310351659"/>
        <n v="4.7650141755194459"/>
        <n v="2.9504322172731969"/>
        <n v="4.8782516599257644"/>
        <n v="1.937456212419681"/>
        <n v="2.0114186714604019"/>
        <n v="2.110366177411132"/>
        <n v="2.1195983065266621"/>
        <n v="1.961357960018459"/>
        <n v="1.969329933261601"/>
        <n v="2.064082295876505"/>
        <n v="2.1351761945745178"/>
        <n v="1.7480239150445609"/>
        <n v="1.822275541820999"/>
        <n v="1.887557193592686"/>
        <n v="1.8291550128442779"/>
        <n v="1.894939395726464"/>
        <n v="1.982509350627452"/>
        <n v="1.9538992312568899"/>
        <n v="2.0471373946927551"/>
        <n v="2.1170490383798848"/>
        <n v="2.0558234641542978"/>
        <n v="2.1263398592363072"/>
        <n v="2.237228639758436"/>
        <n v="1.815835386947853"/>
        <n v="1.880648220885347"/>
        <n v="1.9748891962786379"/>
        <n v="1.942795066680064"/>
        <n v="2.034951489690775"/>
        <n v="2.1040192499859049"/>
        <n v="2.0435342397887251"/>
        <n v="2.1131958106058981"/>
        <n v="2.2226826071348569"/>
        <n v="1.806241182886001"/>
        <n v="1.870358840092994"/>
        <n v="1.955620559780991"/>
        <n v="1.963545867486427"/>
        <n v="2.0269236767117942"/>
        <n v="2.0954383982766691"/>
        <n v="2.2030460176892488"/>
        <n v="2.2131087707703641"/>
        <n v="1.9482053215277411"/>
        <n v="5.2614704583319556"/>
        <n v="5.2901426697725888"/>
        <n v="7.7200563496463817"/>
        <n v="5.6370896101295163"/>
        <n v="4.4752854536290414"/>
        <n v="4.6644028283267556"/>
        <n v="4.830608144019493"/>
        <n v="4.6819206729831198"/>
        <n v="4.8493991621700907"/>
        <n v="5.0722440701184226"/>
        <n v="5.2347156279610774"/>
        <n v="7.3347990142346253"/>
        <n v="5.5741971639782966"/>
        <n v="8.7867656269611061"/>
        <n v="5.6063894828723928"/>
        <n v="7.4626002893552537"/>
        <n v="4.6480030368958509"/>
        <n v="4.8130209952610548"/>
        <n v="5.0324594196729784"/>
        <n v="5.0528569625909796"/>
        <n v="5.1950117846163986"/>
        <n v="6.7507271892933129"/>
        <n v="5.5291987255407227"/>
        <n v="6.8162049112464391"/>
        <n v="5.5608719122347932"/>
        <n v="6.9759086621372806"/>
        <n v="4.6235703801465071"/>
        <n v="4.7868275661844564"/>
        <n v="5.0038301900207616"/>
        <n v="5.0239958483527118"/>
        <n v="6.6901233205777579"/>
        <n v="5.4996594412810094"/>
        <n v="6.8439068797179621"/>
        <n v="6.9112136539121121"/>
        <n v="4.9849615652112806"/>
        <n v="4.5285689492701184"/>
        <n v="4.7292629897290093"/>
        <n v="4.8788941112733024"/>
        <n v="4.7478933123093379"/>
        <n v="4.8987244605027866"/>
        <n v="5.1344217444329168"/>
        <n v="4.3531433499102699"/>
        <n v="4.4975633388300533"/>
        <n v="4.6886084335590272"/>
        <n v="4.7063089103079694"/>
        <n v="4.7118279016935034"/>
        <n v="4.8603404619271826"/>
        <n v="5.0922711629038151"/>
        <n v="5.1138778323695124"/>
        <n v="4.6720382915806713"/>
        <n v="4.6858639198026317"/>
        <n v="4.8327187609073583"/>
        <n v="5.0619586236495664"/>
        <n v="5.0833082853457006"/>
        <n v="4.6473529654346963"/>
        <n v="5.0419893726163743"/>
        <n v="1.784735275660585"/>
        <n v="1.8288751663573311"/>
        <n v="3.2413537432417971"/>
        <n v="1.9384595634613699"/>
        <n v="1.236029053608231"/>
        <n v="1.2882613798119009"/>
        <n v="1.3341656246224221"/>
        <n v="1.2930996331872919"/>
        <n v="1.339355515774993"/>
        <n v="1.400903049117125"/>
        <n v="1.849303763512099"/>
        <n v="3.3506894058476542"/>
        <n v="1.9614249986819079"/>
        <n v="2.0148681072911141"/>
        <n v="3.5672030326182349"/>
        <n v="1.2837319215478979"/>
        <n v="1.3293082301476331"/>
        <n v="1.3899149268291171"/>
        <n v="1.395548524044335"/>
        <n v="1.742844179121273"/>
        <n v="2.5412014461060641"/>
        <n v="1.8420815685882259"/>
        <n v="2.5658494695040339"/>
        <n v="1.8891409931192371"/>
        <n v="2.6259673488572441"/>
        <n v="1.276983866275907"/>
        <n v="1.3220738671806751"/>
        <n v="1.38200782012068"/>
        <n v="1.387577373133932"/>
        <n v="2.518388105483464"/>
        <n v="1.9109461415371369"/>
        <n v="2.576277424947333"/>
        <n v="2.6016139653108921"/>
        <n v="1.3767964947856131"/>
        <n v="1.2708906200456991"/>
        <n v="1.327213086673791"/>
        <n v="1.369205334328143"/>
        <n v="1.3324414717289821"/>
        <n v="1.3747704930152029"/>
        <n v="1.4409162160179041"/>
        <n v="1.202294626960025"/>
        <n v="1.2421819825435401"/>
        <n v="1.2949467257272089"/>
        <n v="1.2998354202587881"/>
        <n v="1.3223201304016849"/>
        <n v="1.363998466731394"/>
        <n v="1.4290871416911359"/>
        <n v="1.43515080415537"/>
        <n v="1.290370218346869"/>
        <n v="1.315033638484749"/>
        <n v="1.3562467550694881"/>
        <n v="1.420580277328565"/>
        <n v="1.4265718135279071"/>
        <n v="1.2835523783162459"/>
        <n v="1.4149761374530949"/>
        <n v="4.2192350394017124"/>
        <n v="5.1205340817952854"/>
        <n v="4.4519988404341753"/>
        <n v="7.6581876936836082"/>
        <n v="4.5621052214077196"/>
        <n v="5.421186654842816"/>
        <n v="3.8457276345058018"/>
        <n v="4.1287080979413151"/>
        <n v="4.2180053576774439"/>
        <n v="4.2260983566332957"/>
        <n v="4.6130640902579243"/>
        <n v="5.6040513101594724"/>
        <n v="8.8637364348469383"/>
        <n v="4.2104019418388718"/>
        <n v="4.546392615391718"/>
        <n v="4.3475020471220702"/>
        <n v="4.7030272870915173"/>
        <n v="4.8781366933312489"/>
        <n v="4.1990256404618798"/>
        <n v="4.9725496720004347"/>
        <n v="3.8917460428913611"/>
        <n v="4.1394141951557053"/>
        <n v="4.2291802008315749"/>
        <n v="4.2408216269337986"/>
        <n v="4.0690930804228431"/>
        <n v="4.2534735496653546"/>
        <n v="4.210100011192937"/>
        <n v="2.808329693561717"/>
        <n v="1.8715148546281759"/>
        <n v="1.8790895213626719"/>
        <n v="1.964726936955"/>
        <n v="2.0413789460715281"/>
        <n v="2.7776414177210729"/>
        <n v="2.7943592978400469"/>
        <n v="5.5892541472912498"/>
        <n v="2.9880381807755629"/>
        <n v="1.8653001517033241"/>
        <n v="1.949657096577931"/>
        <n v="2.025115162939819"/>
        <n v="1.9578788952949551"/>
        <n v="2.0339871461235099"/>
        <n v="2.1347034156264022"/>
        <n v="2.7523433731099818"/>
        <n v="2.768757215918388"/>
        <n v="4.7341800116954849"/>
        <n v="2.958782691038254"/>
        <n v="1.853857328333157"/>
        <n v="1.937159349183015"/>
        <n v="2.0116346322362819"/>
        <n v="1.9452758591185739"/>
        <n v="2.0203886374653681"/>
        <n v="2.119729816076902"/>
        <n v="2.7389231163564411"/>
        <n v="4.6476187690902826"/>
        <n v="2.9247380885090402"/>
        <n v="4.6946139321339517"/>
        <n v="2.9432794344640372"/>
        <n v="4.8095251312808278"/>
        <n v="1.9305018069733659"/>
        <n v="2.0044562915923949"/>
        <n v="2.102198983257149"/>
        <n v="2.111760820130002"/>
        <n v="5.2562205550713026"/>
        <n v="5.2860700432411294"/>
        <n v="7.6768353755531988"/>
        <n v="4.4712010474990871"/>
        <n v="4.6586007928395956"/>
        <n v="4.8252282192368963"/>
        <n v="4.6768021046503359"/>
        <n v="4.8447575836916972"/>
        <n v="5.065552023723388"/>
        <n v="5.231802509171489"/>
        <n v="7.3140812083675106"/>
        <n v="5.568889043041346"/>
        <n v="8.5755216744068932"/>
        <n v="5.6024066954004521"/>
        <n v="7.4409471396902136"/>
        <n v="4.6436635640728916"/>
        <n v="4.8092051778738991"/>
        <n v="5.0266982476675848"/>
        <n v="5.0478960784431006"/>
        <n v="5.1870121666495148"/>
        <n v="6.6905145031730822"/>
        <n v="5.5181690319750274"/>
        <n v="6.7571318502426436"/>
        <n v="5.5510771203937734"/>
        <n v="6.9199367367097162"/>
        <n v="4.6161514239901464"/>
        <n v="4.7797027488138637"/>
        <n v="4.9944759635335778"/>
        <n v="5.0154023337870282"/>
        <n v="6.6364371391268104"/>
        <n v="5.4912627796730602"/>
        <n v="6.793410427782046"/>
        <n v="6.862103116777849"/>
        <n v="4.9773111729569424"/>
        <n v="1.7769036772437019"/>
        <n v="1.821831639223132"/>
        <n v="3.173856456920114"/>
        <n v="1.9290853101078"/>
        <n v="1.2326839081271821"/>
        <n v="1.2843489189406829"/>
        <n v="1.330287123237599"/>
        <n v="1.289366913868121"/>
        <n v="1.3356712544908449"/>
        <n v="1.3965429867926731"/>
        <n v="1.84306881811453"/>
        <n v="3.2818048635086998"/>
        <n v="1.952912968046427"/>
        <n v="2.0073185911508582"/>
        <n v="3.4938669909844848"/>
        <n v="1.280230812566775"/>
        <n v="1.325869664698474"/>
        <n v="1.385831228586059"/>
        <n v="1.3916753462194631"/>
        <n v="1.7332162375346261"/>
        <n v="2.5039564249505961"/>
        <n v="1.8300126666472669"/>
        <n v="2.5288882794632621"/>
        <n v="1.8777024625727969"/>
        <n v="2.5898187716233561"/>
        <n v="1.27264587688666"/>
        <n v="1.317736018019062"/>
        <n v="1.376947733812925"/>
        <n v="1.382717011372333"/>
        <n v="2.4837177178849679"/>
        <n v="1.900270260325627"/>
        <n v="2.5424657072193448"/>
        <n v="2.5681742681792832"/>
        <n v="1.372215501711211"/>
        <n v="4.2131746823988001"/>
        <n v="5.0737039206435854"/>
        <n v="4.4416429261580177"/>
        <n v="7.5348914896878307"/>
        <n v="4.5539472491600232"/>
        <n v="5.3715256583898059"/>
        <n v="3.8423350863679739"/>
        <n v="4.1272266753180613"/>
        <n v="4.215932720820625"/>
        <n v="4.2243634486972352"/>
        <n v="4.6070328308955819"/>
        <n v="5.5542206364530431"/>
        <n v="8.661809199852792"/>
        <n v="4.2089898790844034"/>
        <n v="4.5121368377244906"/>
        <n v="4.3324394785931126"/>
        <n v="4.6645704804782264"/>
        <n v="4.836349158307014"/>
        <n v="4.1961451812803663"/>
        <n v="4.9295385810378223"/>
        <n v="3.69576789229431"/>
        <n v="2.910967063450371"/>
        <n v="2.9571432126384898"/>
        <n v="3.1498734050798021"/>
        <n v="3.642053928594382"/>
        <n v="3.665998061220066"/>
        <n v="7.3658254891875981"/>
        <n v="3.924661745788931"/>
        <n v="2.944809431168836"/>
        <n v="3.1358833413135021"/>
        <n v="3.189536530509693"/>
        <n v="2.723055689819573"/>
        <n v="2.736418554052531"/>
        <n v="2.878002732412948"/>
        <n v="2.9598692768967099"/>
        <n v="2.1743486849366018"/>
        <n v="2.2712127992370879"/>
        <n v="2.3408406809803339"/>
        <n v="2.2917579819863052"/>
        <n v="2.3626709215516968"/>
        <n v="2.4774836195817369"/>
        <n v="2.7068599140562939"/>
        <n v="2.8453244561731479"/>
        <n v="2.9253166119243632"/>
        <n v="2.8599174973463621"/>
        <n v="2.940743935682439"/>
        <n v="3.104895567325638"/>
        <n v="2.2790248512190749"/>
        <n v="2.3491399335302199"/>
        <n v="2.4626097567099321"/>
        <n v="2.4867819878213249"/>
        <n v="7.1467311884598868"/>
        <n v="2.7665668390029161"/>
        <n v="2.7356907310656089"/>
        <n v="2.7510421538624921"/>
        <n v="2.945071050716801"/>
        <n v="2.4962214817497288"/>
        <n v="2.3690754442323758"/>
        <n v="2.5821243117641228"/>
        <n v="2.39345778980254"/>
        <n v="2.803079655827164"/>
        <n v="1.859414245485681"/>
        <n v="2.4952797278465479"/>
        <n v="2.3688296153442092"/>
        <n v="4.9931086536671678"/>
        <n v="5.099502465975605"/>
        <n v="2.3930838679599851"/>
        <n v="5.0185404720000024"/>
        <n v="2.4956656959207031"/>
        <n v="2.3689304002886251"/>
        <n v="4.9931987732912573"/>
        <n v="5.0998328203513914"/>
        <n v="2.3932371508543731"/>
        <n v="5.0186847386219942"/>
        <n v="2.3929512008400522"/>
        <n v="2.4949457691626651"/>
        <n v="2.368742372462604"/>
        <n v="1.786343069359547"/>
        <n v="1.858074411041976"/>
        <n v="2.7192805111937561"/>
        <n v="2.559916612798689"/>
        <n v="2.5902773419279419"/>
        <n v="2.71960548493559"/>
        <n v="2.560000079638252"/>
        <n v="2.5904046799464302"/>
        <n v="2.9314357615604179"/>
        <n v="2.4916618805709878"/>
        <n v="2.3066355168195618"/>
        <n v="2.5189627033991702"/>
        <n v="2.3414092917595868"/>
        <n v="2.7256541128827738"/>
        <n v="1.8546704906191629"/>
        <n v="2.924973040658426"/>
        <n v="2.490986425250663"/>
        <n v="2.2713916630531652"/>
        <n v="2.4831486688835449"/>
        <n v="2.3121576588949169"/>
        <n v="2.6814499543351942"/>
        <n v="1.8539612938051959"/>
        <n v="3.706589806008993"/>
        <n v="2.9185568800522108"/>
        <n v="2.9726957110849801"/>
        <n v="3.1684225825394652"/>
        <n v="3.6451125059138252"/>
        <n v="3.675631063216549"/>
        <n v="7.4338481753228649"/>
        <n v="3.93656706176496"/>
        <n v="2.9508497988199331"/>
        <n v="3.1436172310583959"/>
        <n v="3.206517651968114"/>
        <n v="2.7412929689231449"/>
        <n v="2.758517697045396"/>
        <n v="2.9029274018060209"/>
        <n v="2.983795684338888"/>
        <n v="2.1900940463200129"/>
        <n v="2.2889251586047159"/>
        <n v="2.357657113269124"/>
        <n v="2.3138344196441931"/>
        <n v="2.384093426433719"/>
        <n v="2.5016790389571049"/>
        <n v="2.724322616404069"/>
        <n v="2.8650829088565799"/>
        <n v="2.9438278321614608"/>
        <n v="2.8839037533001308"/>
        <n v="2.9637010388033622"/>
        <n v="3.1310442214997058"/>
        <n v="2.2963568507907448"/>
        <n v="2.3655425937073451"/>
        <n v="2.481261029011534"/>
        <n v="2.5105591580853051"/>
        <n v="2.0031918906672441"/>
        <n v="1.6980711472658949"/>
        <n v="1.1669147373698801"/>
        <n v="1.2631116000362841"/>
        <n v="2.5593810188101012"/>
        <n v="2.6846621759498461"/>
        <n v="2.187275967551594"/>
        <n v="2.3587432630315091"/>
        <n v="2.558742378220817"/>
        <n v="2.6846038071477372"/>
        <n v="2.1868553155757811"/>
        <n v="2.3582274487008141"/>
        <n v="2.5599105577696202"/>
        <n v="2.6847225800618419"/>
        <n v="2.187626484439984"/>
        <n v="2.3591719597696641"/>
        <n v="3.4389605859796428"/>
        <n v="2.3736819471564661"/>
        <n v="2.389720113099445"/>
        <n v="2.5064535392652938"/>
        <n v="2.5943902549600191"/>
        <n v="2.510691603918445"/>
        <n v="2.52864165942893"/>
        <n v="2.6597139073228919"/>
        <n v="2.7372441807587369"/>
        <n v="2.2152087197873671"/>
        <n v="2.3151589985182408"/>
        <n v="2.389984775490964"/>
        <n v="2.330413532795915"/>
        <n v="2.4062447579306161"/>
        <n v="2.5246381535749309"/>
        <n v="5.8334910323920361"/>
        <n v="5.886648905952546"/>
        <n v="9.2071804638646135"/>
        <n v="6.28118238976709"/>
        <n v="4.9134419120708976"/>
        <n v="5.1336713317757896"/>
        <n v="5.2984594391568258"/>
        <n v="5.1672719625563754"/>
        <n v="5.334259337213572"/>
        <n v="5.5948280812588713"/>
        <n v="5.0088290608055299"/>
        <n v="5.2475325737861009"/>
        <n v="5.3878369973098348"/>
        <n v="5.2840657486045908"/>
        <n v="5.4263570501240528"/>
        <n v="5.7076324984592812"/>
        <n v="4.8009025422100278"/>
        <n v="4.9447204016192501"/>
        <n v="5.1678263229590327"/>
        <n v="5.2018770226453617"/>
        <n v="2.9430262216556651"/>
        <n v="2.4944480484113609"/>
        <n v="2.368612281910397"/>
        <n v="2.5814674192949352"/>
        <n v="2.3927534108218871"/>
        <n v="2.80249752607005"/>
        <n v="1.857551862223749"/>
        <n v="2.942790684935932"/>
        <n v="2.4942730984503978"/>
        <n v="2.3683663097349759"/>
        <n v="2.5811992871532761"/>
        <n v="2.3925204058865521"/>
        <n v="2.8021851377173519"/>
        <n v="1.857503897747528"/>
        <n v="2.4974718552545569"/>
        <n v="2.3694013927062429"/>
        <n v="4.9936199354458513"/>
        <n v="5.1013787255200267"/>
        <n v="2.393953803196847"/>
        <n v="5.0193592308472494"/>
        <n v="2.494333151281976"/>
        <n v="2.368582239554947"/>
        <n v="4.9928874594671306"/>
        <n v="5.0986922784057569"/>
        <n v="2.3927077401656018"/>
        <n v="5.0181864666616844"/>
        <n v="3.2455579978191871"/>
        <n v="3.7042812211725109"/>
        <n v="2.9165849453662012"/>
        <n v="2.9686188829589359"/>
        <n v="3.163556104748253"/>
        <n v="3.6448476743320071"/>
        <n v="3.6735992196010638"/>
        <n v="7.4163869743817266"/>
        <n v="3.9339676080009029"/>
        <n v="2.949323425260499"/>
        <n v="3.14165268373308"/>
        <n v="3.2021104497485169"/>
        <n v="2.740900096118744"/>
        <n v="2.7571271634070591"/>
        <n v="2.9012412179836429"/>
        <n v="2.9820499240988241"/>
        <n v="2.1885796498576902"/>
        <n v="2.2871637642526319"/>
        <n v="2.3558960175929942"/>
        <n v="2.3110154675020111"/>
        <n v="2.3812107438127068"/>
        <n v="2.4983771625546578"/>
        <n v="2.7240656535535641"/>
        <n v="2.8646560844240039"/>
        <n v="2.943411956383239"/>
        <n v="2.8823863284721809"/>
        <n v="2.9621336760192531"/>
        <n v="3.129124739688717"/>
        <n v="2.2948088956295698"/>
        <n v="2.364008360361308"/>
        <n v="2.4794469883162509"/>
        <n v="2.5075023230523952"/>
        <n v="2.819447183295956"/>
        <n v="1.886197122514238"/>
        <n v="1.894672014893132"/>
        <n v="1.9821287236282961"/>
        <n v="2.0585470483761248"/>
        <n v="2.7853357115296551"/>
        <n v="2.803855939014809"/>
        <n v="5.6363042286552982"/>
        <n v="2.9997242913091342"/>
        <n v="1.8792063901581779"/>
        <n v="1.9652087573612089"/>
        <n v="2.0403032832352861"/>
        <n v="1.974410268693044"/>
        <n v="2.0502232210560498"/>
        <n v="2.153019239282516"/>
        <n v="2.763283354261509"/>
        <n v="2.7815105224740262"/>
        <n v="4.8291214855080309"/>
        <n v="2.9741621031649368"/>
        <n v="1.8691424295502821"/>
        <n v="1.954205255551023"/>
        <n v="2.028445320392283"/>
        <n v="1.9633037755103051"/>
        <n v="2.0382500095967941"/>
        <n v="2.1398191450644779"/>
        <n v="2.748305433315589"/>
        <n v="4.7299059718134631"/>
        <n v="2.9362294195843011"/>
        <n v="4.7835618083895799"/>
        <n v="2.9568180596543052"/>
        <n v="4.8968761663929818"/>
        <n v="1.9467023264687411"/>
        <n v="2.020362670682307"/>
        <n v="2.1201132989886449"/>
        <n v="2.1308265242803071"/>
        <n v="1.984418877041318"/>
        <n v="1.993801588497337"/>
        <n v="2.0908836613427488"/>
        <n v="2.1606752310087458"/>
        <n v="1.7577676055392899"/>
        <n v="1.832791886904761"/>
        <n v="1.897939790504277"/>
        <n v="1.840792644222413"/>
        <n v="1.9065207735938641"/>
        <n v="1.995100333221236"/>
        <n v="1.9766826107886379"/>
        <n v="2.0720648512455879"/>
        <n v="2.1405851838798728"/>
        <n v="2.0822968163979678"/>
        <n v="2.1515068354879792"/>
        <n v="2.2649913246561431"/>
        <n v="1.826190724720606"/>
        <n v="1.8908619078106781"/>
        <n v="1.987280723501089"/>
        <n v="1.9655506101129221"/>
        <n v="2.0598359334565952"/>
        <n v="2.1275366530062709"/>
        <n v="2.0699471862472612"/>
        <n v="2.1383252229881542"/>
        <n v="2.2503871895723719"/>
        <n v="1.816685161532986"/>
        <n v="1.8806730578387709"/>
        <n v="1.966812799063592"/>
        <n v="1.976029372654545"/>
        <n v="2.0515017006441032"/>
        <n v="2.1186467561951199"/>
        <n v="2.2286026275856692"/>
        <n v="2.240443390535976"/>
        <n v="1.959212935738355"/>
        <n v="5.2663706750277184"/>
        <n v="5.2994129843458513"/>
        <n v="7.7467094000968668"/>
        <n v="5.6473646844507872"/>
        <n v="4.4825851008923836"/>
        <n v="4.6727655290975072"/>
        <n v="4.8378346840051174"/>
        <n v="4.6930413055228408"/>
        <n v="4.8595716105460554"/>
        <n v="5.0838859697493657"/>
        <n v="5.2392027869995426"/>
        <n v="7.343919158979797"/>
        <n v="5.5790392616058551"/>
        <n v="9.5561803781233721"/>
        <n v="5.6161353559279306"/>
        <n v="7.4882927634735204"/>
        <n v="4.6560358551677457"/>
        <n v="4.8199044226050436"/>
        <n v="5.0404885969710644"/>
        <n v="5.0640892006063201"/>
        <n v="5.2002303136916694"/>
        <n v="6.7643051205348366"/>
        <n v="5.5348682963248406"/>
        <n v="6.840001609151793"/>
        <n v="5.5713773916789791"/>
        <n v="6.9997876242584223"/>
        <n v="4.6319441391648466"/>
        <n v="4.7940917558873446"/>
        <n v="5.0122661370449926"/>
        <n v="5.0356025820574057"/>
        <n v="6.7026155308082274"/>
        <n v="5.5048674570476877"/>
        <n v="6.8559752296069716"/>
        <n v="6.9337490984072971"/>
        <n v="4.9930221618991109"/>
        <n v="4.5451060481312719"/>
        <n v="4.7488997813041793"/>
        <n v="4.8944825444132416"/>
        <n v="4.7706825541592766"/>
        <n v="4.9176245926834232"/>
        <n v="5.1570732879235006"/>
        <n v="4.3647413085789921"/>
        <n v="4.5084307398175492"/>
        <n v="4.7008576427112541"/>
        <n v="4.7213784784116362"/>
        <n v="4.7309347637307111"/>
        <n v="4.8754013813731412"/>
        <n v="5.1106575142212707"/>
        <n v="5.1358942096653468"/>
        <n v="4.6839265749092434"/>
        <n v="4.7050769201196267"/>
        <n v="4.8479447875954582"/>
        <n v="5.080495422261869"/>
        <n v="5.1054343859346254"/>
        <n v="4.6595461203262296"/>
        <n v="5.0599394008020067"/>
        <n v="1.788277690309769"/>
        <n v="1.835952840520195"/>
        <n v="3.2662681360277288"/>
        <n v="1.9462817787585811"/>
        <n v="1.2398171980870789"/>
        <n v="1.292418311132616"/>
        <n v="1.3380740148218579"/>
        <n v="1.2980262930785009"/>
        <n v="1.3440861294281481"/>
        <n v="1.406128186423961"/>
        <n v="1.852856182304734"/>
        <n v="3.3617347656248162"/>
        <n v="1.9652882421399569"/>
        <n v="2.023020990827237"/>
        <n v="3.5960310785935401"/>
        <n v="1.2877911290513699"/>
        <n v="1.333114767880716"/>
        <n v="1.394125110539997"/>
        <n v="1.4006526908566319"/>
        <n v="1.746531090593205"/>
        <n v="2.5471392330443758"/>
        <n v="1.8460830364415231"/>
        <n v="2.5756431950218781"/>
        <n v="1.8969339826503311"/>
        <n v="2.635811567192786"/>
        <n v="1.28112771426737"/>
        <n v="1.325975363406561"/>
        <n v="1.386319192659776"/>
        <n v="1.3927737105813309"/>
        <n v="2.5239096519620499"/>
        <n v="1.9149843811184011"/>
        <n v="2.5816581565929679"/>
        <n v="2.6109443684058511"/>
        <n v="1.38099659179255"/>
        <n v="1.2806687769358851"/>
        <n v="1.3380914791227909"/>
        <n v="1.3791121499717109"/>
        <n v="1.344229183452502"/>
        <n v="1.385632855614245"/>
        <n v="1.4531020113225219"/>
        <n v="1.207223336038848"/>
        <n v="1.2469657221895201"/>
        <n v="1.300188177137392"/>
        <n v="1.305863938879291"/>
        <n v="1.333029498865387"/>
        <n v="1.374404500874334"/>
        <n v="1.440023497530263"/>
        <n v="1.4507230778106051"/>
        <n v="1.295505292469183"/>
        <n v="1.3257435670079289"/>
        <n v="1.3659992651514159"/>
        <n v="1.4315247630650121"/>
        <n v="1.4385517832855781"/>
        <n v="1.2887620168349549"/>
        <n v="1.425732718922831"/>
        <n v="4.2267782408014209"/>
        <n v="5.1398014652053243"/>
        <n v="4.460159845728727"/>
        <n v="8.2638516713673802"/>
        <n v="4.5790668766444904"/>
        <n v="5.4651708981590676"/>
        <n v="3.851242851730782"/>
        <n v="4.1308789714880838"/>
        <n v="4.2201790041630254"/>
        <n v="4.2294897175899919"/>
        <n v="4.621225656958396"/>
        <n v="5.6249071549790122"/>
        <n v="9.5944985275965831"/>
        <n v="4.2124667822283763"/>
        <n v="4.5603833687972566"/>
        <n v="4.3560392671628376"/>
        <n v="4.7170203030481392"/>
        <n v="4.9066826589583501"/>
        <n v="4.2013129370353832"/>
        <n v="4.9877302315443668"/>
        <n v="3.9032952720153462"/>
        <n v="4.143227909421153"/>
        <n v="4.2330684568812043"/>
        <n v="4.2570530247041498"/>
        <n v="4.0736961282743618"/>
        <n v="4.2660893750384279"/>
        <n v="4.2140872298178236"/>
        <n v="3.7003810170963889"/>
        <n v="2.9127945439363252"/>
        <n v="2.9625740950644381"/>
        <n v="3.1563989103416401"/>
        <n v="3.643299535840951"/>
        <n v="3.6701737901650699"/>
        <n v="7.3930032157580978"/>
        <n v="3.9297352372614509"/>
        <n v="2.9461867167702049"/>
        <n v="3.137803846787194"/>
        <n v="3.1956476150189621"/>
        <n v="2.7308431741422452"/>
        <n v="2.7459140542563332"/>
        <n v="2.8886634063954308"/>
        <n v="2.9701038579311949"/>
        <n v="2.1800081729260299"/>
        <n v="2.2775997235819219"/>
        <n v="2.346839154953924"/>
        <n v="2.300087319445582"/>
        <n v="2.3707219553951062"/>
        <n v="2.4865893905507401"/>
        <n v="2.714356183900053"/>
        <n v="2.8537599615865878"/>
        <n v="2.9332171612311488"/>
        <n v="2.8702221613995662"/>
        <n v="2.9506116304891932"/>
        <n v="3.1160783613703869"/>
        <n v="2.285354030724307"/>
        <n v="2.3550729451958721"/>
        <n v="2.469378882347701"/>
        <n v="2.4958349254931318"/>
        <n v="3.721416771974158"/>
        <n v="2.931055295277857"/>
        <n v="2.998021455359162"/>
        <n v="3.1990658271870451"/>
        <n v="3.6471320297174779"/>
        <n v="3.6884453629991811"/>
        <n v="7.5548121901793799"/>
        <n v="2.9602769664837458"/>
        <n v="3.1561256406946931"/>
        <n v="3.2339075376602802"/>
        <n v="2.7448160753688229"/>
        <n v="2.768150567548779"/>
        <n v="2.9146751716698529"/>
        <n v="2.9958566937724629"/>
        <n v="2.2000294020134081"/>
        <n v="2.300613995855139"/>
        <n v="2.3320089433309108"/>
        <n v="2.4026123466442391"/>
        <n v="2.523081019271753"/>
        <n v="2.7268373736405418"/>
        <n v="2.868908774515623"/>
        <n v="2.9475264954182232"/>
        <n v="2.894410659585549"/>
        <n v="2.9744517640289541"/>
        <n v="3.1443002281029928"/>
        <n v="2.3065805424564929"/>
        <n v="2.3756298155978999"/>
        <n v="2.4933415519914499"/>
        <n v="2.5302590752860659"/>
        <n v="2.9529821345704499"/>
        <n v="2.5031497660478181"/>
        <n v="2.3706728378725148"/>
        <n v="2.5844581642122271"/>
        <n v="2.3960344270998051"/>
        <n v="2.8050465441834991"/>
        <n v="1.865781196263794"/>
        <n v="2.9423438771992849"/>
        <n v="2.4938554975338998"/>
        <n v="2.3684590844181859"/>
        <n v="2.5812497283069211"/>
        <n v="2.3925192865542559"/>
        <n v="2.8023055715863041"/>
        <n v="1.856946351556779"/>
        <n v="2.946636359004434"/>
        <n v="2.4975852414162469"/>
        <n v="2.3693892258597802"/>
        <n v="2.5825863419282449"/>
        <n v="2.3939647022942032"/>
        <n v="2.8034733678784809"/>
        <n v="1.8608754613423359"/>
        <n v="2.9525930798239308"/>
        <n v="2.5027706735853101"/>
        <n v="2.3706404787557451"/>
        <n v="2.5843996290252971"/>
        <n v="2.3959385074670831"/>
        <n v="2.8050401011541681"/>
        <n v="1.866275249662233"/>
        <n v="2.493440952660833"/>
        <n v="2.3673915234914178"/>
        <n v="4.991873299522517"/>
        <n v="5.0979286308402241"/>
        <n v="2.3915714598164421"/>
        <n v="5.0172366358099421"/>
        <n v="2.945560741618793"/>
        <n v="2.4966495364841101"/>
        <n v="2.3691532746659112"/>
        <n v="2.582249082593449"/>
        <n v="2.393600042483738"/>
        <n v="2.8031786226290092"/>
        <n v="1.859939903231044"/>
        <n v="2.945285747779069"/>
        <n v="2.4964139706360768"/>
        <n v="2.3690717676153481"/>
        <n v="2.5821415469135309"/>
        <n v="2.3934901786515841"/>
        <n v="2.8030758544809729"/>
        <n v="1.859705896448079"/>
        <n v="3.7247890301608249"/>
        <n v="2.93428781444636"/>
        <n v="2.9992345065948949"/>
        <n v="3.203733793491677"/>
        <n v="3.649760618960213"/>
        <n v="3.689429619688902"/>
        <n v="7.6321705608146999"/>
        <n v="3.9570056117525052"/>
        <n v="2.9607123997069769"/>
        <n v="3.1598178860908042"/>
        <n v="3.2352602302956841"/>
        <n v="2.7491576637971868"/>
        <n v="2.771604678070426"/>
        <n v="2.919933480934187"/>
        <n v="3.0009905515161202"/>
        <n v="2.2022304444436269"/>
        <n v="2.304433499196191"/>
        <n v="2.3730395020517991"/>
        <n v="2.3349062658636299"/>
        <n v="2.4053664325397728"/>
        <n v="2.527817891508326"/>
        <n v="2.7298476685714239"/>
        <n v="2.8736247685361822"/>
        <n v="2.9520966282802652"/>
        <n v="2.898159424922063"/>
        <n v="2.977995584890254"/>
        <n v="3.1499230424816318"/>
        <n v="2.3090530070395818"/>
        <n v="2.3779384542726931"/>
        <n v="2.497543819421816"/>
        <n v="2.533377488569601"/>
        <n v="2.943404437987041"/>
        <n v="2.4947760568249731"/>
        <n v="2.3686980233064419"/>
        <n v="2.581589002077846"/>
        <n v="2.3928837676775139"/>
        <n v="2.8026052901904559"/>
        <n v="1.857896220801089"/>
        <n v="2.9424577280267701"/>
        <n v="2.493955030363991"/>
        <n v="2.3684833415835018"/>
        <n v="2.5812845987467372"/>
        <n v="2.392557409886078"/>
        <n v="2.802335467966651"/>
        <n v="1.857034355832629"/>
        <n v="2.4947712236963842"/>
        <n v="2.3686967601848421"/>
        <n v="4.9929898588975128"/>
        <n v="5.0990672308380391"/>
        <n v="2.392881847158876"/>
        <n v="5.0183503336383186"/>
        <n v="2.4954260065593661"/>
        <n v="2.368867817645294"/>
        <n v="4.9931428132004347"/>
        <n v="5.099627667613496"/>
        <n v="2.3931419666132632"/>
        <n v="5.0185951532747097"/>
        <n v="2.4946596682524431"/>
        <n v="2.3686676032896221"/>
        <n v="4.9929637879494022"/>
        <n v="5.0989717490036011"/>
        <n v="2.3928375166189642"/>
        <n v="5.018308610431415"/>
        <n v="3.7225823971201839"/>
        <n v="2.931763085210676"/>
        <n v="2.9988107693938431"/>
        <n v="3.2006753175620881"/>
        <n v="3.6477067411365822"/>
        <n v="3.6890860312307061"/>
        <n v="7.5735232478534167"/>
        <n v="3.9545551853921661"/>
        <n v="2.960379012832854"/>
        <n v="3.156933094104335"/>
        <n v="3.2348120789648109"/>
        <n v="2.745801351219161"/>
        <n v="2.7691824556890272"/>
        <n v="2.9161277772253351"/>
        <n v="2.9972939301568222"/>
        <n v="2.2005396196827438"/>
        <n v="2.3014772283716618"/>
        <n v="2.3701444346172682"/>
        <n v="2.3329319713680969"/>
        <n v="2.403517763832189"/>
        <n v="2.5244468306656862"/>
        <n v="2.727534071127264"/>
        <n v="2.8699788456923758"/>
        <n v="2.9485617361345469"/>
        <n v="2.8955324086233878"/>
        <n v="2.9755403984902098"/>
        <n v="3.14587586109106"/>
        <n v="2.3071535223076869"/>
        <n v="2.3761649420431961"/>
        <n v="2.4942896094753828"/>
        <n v="2.531277885209279"/>
        <n v="3.722146807366622"/>
        <n v="2.9312669019311191"/>
        <n v="2.9987179915201749"/>
        <n v="3.200071397685579"/>
        <n v="3.647303858940703"/>
        <n v="3.689011722646458"/>
        <n v="7.5625166449995831"/>
        <n v="2.9603074861757328"/>
        <n v="3.1563670401892732"/>
        <n v="3.2347138556425841"/>
        <n v="2.745110653379399"/>
        <n v="2.7686702064078421"/>
        <n v="2.915343502860769"/>
        <n v="2.9965336525947772"/>
        <n v="2.200181952311858"/>
        <n v="2.3008720439333881"/>
        <n v="2.332513456692785"/>
        <n v="2.4031256464410711"/>
        <n v="2.5237568496800531"/>
        <n v="2.727045700921519"/>
        <n v="2.8692287013859601"/>
        <n v="2.9478360116737412"/>
        <n v="2.894976863088301"/>
        <n v="2.9750210106813131"/>
        <n v="3.1450436720421542"/>
        <n v="2.306751855995421"/>
        <n v="2.3757898141037068"/>
        <n v="2.4936249540987978"/>
        <n v="2.530832739362439"/>
        <n v="2.8032707034184079"/>
        <n v="1.867174612176449"/>
        <n v="1.876121884325932"/>
        <n v="1.9605802449586041"/>
        <n v="2.037127800555814"/>
        <n v="2.7718607606162582"/>
        <n v="2.791624681390358"/>
        <n v="5.5483110752983009"/>
        <n v="2.9828217860972801"/>
        <n v="1.8620006850241599"/>
        <n v="1.9451642486419789"/>
        <n v="2.0204896290014691"/>
        <n v="1.954876507989902"/>
        <n v="2.0309706826596758"/>
        <n v="2.130315342045153"/>
        <n v="2.7415828817813681"/>
        <n v="2.760915880355812"/>
        <n v="4.6122177043674633"/>
        <n v="2.947788866116559"/>
        <n v="1.8482886382280881"/>
        <n v="1.9302049114463169"/>
        <n v="2.0043540807396512"/>
        <n v="1.9397679932293961"/>
        <n v="2.014667973027946"/>
        <n v="2.1123857756859148"/>
        <n v="2.7304427585337669"/>
        <n v="4.5278011081812206"/>
        <n v="2.9130769152354219"/>
        <n v="4.5807761212668199"/>
        <n v="2.9349138650504698"/>
        <n v="4.6985607373836116"/>
        <n v="1.92467629256281"/>
        <n v="1.998393193232999"/>
        <n v="2.094500958935916"/>
        <n v="2.1057660667087461"/>
        <n v="1.9096933842667669"/>
        <n v="1.9190538069375049"/>
        <n v="2.0075128978060421"/>
        <n v="2.081366986525139"/>
        <n v="1.735492820525746"/>
        <n v="1.807521122762207"/>
        <n v="1.8723856278840669"/>
        <n v="1.815904539588211"/>
        <n v="1.8813830311476081"/>
        <n v="1.966326466910471"/>
        <n v="1.9042814772505341"/>
        <n v="1.9913530485872331"/>
        <n v="2.0640014043704289"/>
        <n v="2.0015332350704629"/>
        <n v="2.0749399652581908"/>
        <n v="2.1787426149043339"/>
        <n v="1.802672084018988"/>
        <n v="1.8671828212957"/>
        <n v="1.960589295947609"/>
        <n v="1.889942034188669"/>
        <n v="1.975677706796378"/>
        <n v="2.0471663017134141"/>
        <n v="1.985697850024706"/>
        <n v="2.0579266836528038"/>
        <n v="2.1599922049119771"/>
        <n v="1.789816908920103"/>
        <n v="1.853394626855456"/>
        <n v="1.9357742069882651"/>
        <n v="1.945392691350214"/>
        <n v="1.9698859180258961"/>
        <n v="2.040948445167539"/>
        <n v="2.141295738515721"/>
        <n v="2.153071248327096"/>
        <n v="1.9302136841527071"/>
        <n v="5.2501445986557771"/>
        <n v="5.2854620733254478"/>
        <n v="7.6168395881578874"/>
        <n v="5.6256704281371848"/>
        <n v="4.4691341659430499"/>
        <n v="4.6541186310851073"/>
        <n v="4.8206709990450483"/>
        <n v="4.6756465091215302"/>
        <n v="4.8437710642935254"/>
        <n v="5.0618256410179923"/>
        <n v="5.2297834972459913"/>
        <n v="7.2837009618375479"/>
        <n v="5.5626362066629387"/>
        <n v="8.8587859616750855"/>
        <n v="5.6022989136955932"/>
        <n v="7.4204908381607577"/>
        <n v="4.6416664805804677"/>
        <n v="4.8073129550723213"/>
        <n v="5.0220246251513982"/>
        <n v="5.0470997341789143"/>
        <n v="5.1760401446379172"/>
        <n v="6.5919987664955499"/>
        <n v="5.5018738381266257"/>
        <n v="6.6677423612569697"/>
        <n v="5.540671760223427"/>
        <n v="6.8360381573793383"/>
        <n v="4.6086540019222602"/>
        <n v="4.7719111956994666"/>
        <n v="4.9834026117018864"/>
        <n v="5.0080925741256213"/>
        <n v="6.548654658879105"/>
        <n v="5.4795175734093426"/>
        <n v="6.7109193729605572"/>
        <n v="6.7894367444406383"/>
        <n v="4.9691288246962726"/>
        <n v="4.4961358884685607"/>
        <n v="4.6868499218284274"/>
        <n v="4.8450520161685846"/>
        <n v="4.7090689963151409"/>
        <n v="4.8688001922405606"/>
        <n v="5.0932283125304583"/>
        <n v="4.3364548569411436"/>
        <n v="4.4806949786058574"/>
        <n v="4.6666576333235223"/>
        <n v="4.6883019370230654"/>
        <n v="4.6740002948091597"/>
        <n v="4.8313215549247346"/>
        <n v="5.0522294219841442"/>
        <n v="5.0780574074879468"/>
        <n v="4.6541383861731793"/>
        <n v="4.639942292487726"/>
        <n v="4.7949411872227747"/>
        <n v="5.0124597673507783"/>
        <n v="5.0378817097163324"/>
        <n v="4.6209488979578248"/>
        <n v="4.9977655142885684"/>
        <n v="1.765105751036391"/>
        <n v="1.8141284720606059"/>
        <n v="3.0713429964939079"/>
        <n v="1.917582125482088"/>
        <n v="1.2293670663993581"/>
        <n v="1.2802524953878509"/>
        <n v="1.32606763281673"/>
        <n v="1.286174372710112"/>
        <n v="1.332421986567075"/>
        <n v="1.3924043243866751"/>
        <n v="1.834268985836816"/>
        <n v="3.1675496112783308"/>
        <n v="1.9400994846770829"/>
        <n v="1.999487855949085"/>
        <n v="3.3835849254494592"/>
        <n v="1.27682716440251"/>
        <n v="1.3223931091345531"/>
        <n v="1.3814558819593921"/>
        <n v="1.3883535297095351"/>
        <n v="1.7181958690355901"/>
        <n v="2.4413555266916731"/>
        <n v="1.8107183777313709"/>
        <n v="2.4694072679362469"/>
        <n v="1.8623445083558521"/>
        <n v="2.531735840276188"/>
        <n v="1.26774610920576"/>
        <n v="1.3126548118604999"/>
        <n v="1.370831758894417"/>
        <n v="1.3776234607201721"/>
        <n v="2.425302978681994"/>
        <n v="1.883576106120203"/>
        <n v="2.4853979317519541"/>
        <n v="2.514476944900208"/>
        <n v="1.3669053331023211"/>
        <n v="1.2469706688191531"/>
        <n v="1.2998638223250081"/>
        <n v="1.3437400254206251"/>
        <n v="1.3060261214326261"/>
        <n v="1.350326409759153"/>
        <n v="1.412569920676489"/>
        <n v="1.192869712141668"/>
        <n v="1.232547208641847"/>
        <n v="1.283701717502256"/>
        <n v="1.289655621134449"/>
        <n v="1.2963000714963491"/>
        <n v="1.339931981610305"/>
        <n v="1.4011991758339011"/>
        <n v="1.4083623802291529"/>
        <n v="1.2802579296070471"/>
        <n v="1.286854331646198"/>
        <n v="1.3298421505708229"/>
        <n v="1.390169350653558"/>
        <n v="1.397219941930294"/>
        <n v="1.271128182714788"/>
        <n v="1.386094006174807"/>
        <n v="4.2073845041182087"/>
        <n v="5.0039105885693473"/>
        <n v="4.4282392585690342"/>
        <n v="7.6959795750350439"/>
        <n v="4.5512258488477437"/>
        <n v="5.3136968134522213"/>
        <n v="3.840085993202254"/>
        <n v="4.1260990491458553"/>
        <n v="4.2136886535479663"/>
        <n v="4.2236622038346221"/>
        <n v="4.6017537074415946"/>
        <n v="5.4801428219236277"/>
        <n v="8.9281810789135889"/>
        <n v="4.207899210202438"/>
        <n v="4.4768253742805921"/>
        <n v="4.3105532893466139"/>
        <n v="4.6074604158643924"/>
        <n v="4.7832943799877619"/>
        <n v="4.1924771573353752"/>
        <n v="4.8654350184413531"/>
        <n v="3.8692354481658549"/>
        <n v="4.1316742609470456"/>
        <n v="4.2195032478071957"/>
        <n v="4.2295043753485153"/>
        <n v="4.061115117327259"/>
        <n v="4.2295491363005908"/>
        <n v="4.1982333182064231"/>
        <n v="3.4001463975432529"/>
        <n v="3.3548726596252321"/>
        <n v="3.3810149005576502"/>
        <n v="6.689871683533382"/>
        <n v="3.6134786491136581"/>
        <n v="2.3707480512156862"/>
        <n v="2.3837728179237758"/>
        <n v="2.497031510786166"/>
        <n v="2.582783336127048"/>
        <n v="2.361431289929814"/>
        <n v="2.4725274623396771"/>
        <n v="2.5565762090590902"/>
        <n v="2.48669791888608"/>
        <n v="2.5717293861352029"/>
        <n v="2.7040484421655582"/>
        <n v="2.9185176826961419"/>
        <n v="2.4902436416380338"/>
        <n v="2.237166156491976"/>
        <n v="2.4483102932266689"/>
        <n v="2.2835811305108669"/>
        <n v="2.6386530405264739"/>
        <n v="1.853191163069418"/>
        <n v="3.7029834023812609"/>
        <n v="2.9149811194496751"/>
        <n v="2.9657995511668029"/>
        <n v="3.1602937070519128"/>
        <n v="3.6447132327285261"/>
        <n v="3.6724297441696452"/>
        <n v="7.407296971410366"/>
        <n v="3.9325081223960932"/>
        <n v="2.9479856756749849"/>
        <n v="3.140074753158463"/>
        <n v="3.1991240575496742"/>
        <n v="2.7405895503639641"/>
        <n v="2.7562311563562831"/>
        <n v="2.9001847203638178"/>
        <n v="2.9809681399002428"/>
        <n v="2.1872397601108551"/>
        <n v="2.2856681843513069"/>
        <n v="2.3544056800862552"/>
        <n v="2.3089044508649552"/>
        <n v="2.3790680820758232"/>
        <n v="2.4959800406072672"/>
        <n v="2.7238177379774782"/>
        <n v="2.864319110972918"/>
        <n v="2.9430897083258372"/>
        <n v="2.8814093472951678"/>
        <n v="2.9611358155738721"/>
        <n v="3.1279363176811859"/>
        <n v="2.2934375155452642"/>
        <n v="2.362650178901947"/>
        <n v="2.4779150013703242"/>
        <n v="2.5052478125732791"/>
        <n v="3.6977979102867451"/>
        <n v="2.9099418365035978"/>
        <n v="2.960402498975931"/>
        <n v="3.152923737099909"/>
        <n v="3.6410515070876319"/>
        <n v="3.6684956070966508"/>
        <n v="7.3686416652824231"/>
        <n v="3.9270251550634909"/>
        <n v="2.944361773384975"/>
        <n v="3.134735256914944"/>
        <n v="3.1933717825317882"/>
        <n v="2.7184427354599499"/>
        <n v="2.7337116109482289"/>
        <n v="2.8747411011154358"/>
        <n v="2.957012681435264"/>
        <n v="2.171423548250059"/>
        <n v="2.2677191585015071"/>
        <n v="2.337557629342502"/>
        <n v="2.2902544494488981"/>
        <n v="2.3615096532580719"/>
        <n v="2.4758464743609059"/>
        <n v="2.702573053879985"/>
        <n v="2.84032707873962"/>
        <n v="2.920613168669842"/>
        <n v="2.8570000410398482"/>
        <n v="2.9382449505592669"/>
        <n v="3.1017985424357519"/>
        <n v="2.275721246986762"/>
        <n v="2.3460611087191401"/>
        <n v="2.458871152920922"/>
        <n v="2.4853878919837218"/>
        <n v="2.4827971670793709"/>
        <n v="2.673984917246139"/>
        <n v="2.1367688958373439"/>
        <n v="2.2968234197905089"/>
        <n v="3.4373781840509201"/>
        <n v="2.3626614956402618"/>
        <n v="2.377979279288176"/>
        <n v="2.49344785238263"/>
        <n v="2.582080223903918"/>
        <n v="2.5103669003591218"/>
        <n v="2.5276667920559648"/>
        <n v="2.6585297683659159"/>
        <n v="2.7360214591487919"/>
        <n v="2.2056599351601172"/>
        <n v="2.3046517549620829"/>
        <n v="2.3801670812773801"/>
        <n v="2.3192242668577321"/>
        <n v="2.395713439661606"/>
        <n v="2.5129531408035239"/>
        <n v="5.8331806326843214"/>
        <n v="5.8844171132788263"/>
        <n v="9.1932861041745095"/>
        <n v="6.2783173205028344"/>
        <n v="4.9058435800769793"/>
        <n v="5.1244534982083882"/>
        <n v="5.2911288608124281"/>
        <n v="5.1566236059540937"/>
        <n v="5.325432703022881"/>
        <n v="5.5840220526797317"/>
        <n v="5.0086635542477422"/>
        <n v="5.2471436846989032"/>
        <n v="5.3874748936784389"/>
        <n v="5.282355538323821"/>
        <n v="5.4246020292245456"/>
        <n v="5.7054458370683498"/>
        <n v="4.7939627632974906"/>
        <n v="4.9395272922500357"/>
        <n v="5.1612173124687741"/>
        <n v="5.1938521348535636"/>
        <n v="2.9281507090359939"/>
        <n v="2.4913522228624991"/>
        <n v="2.290546375191945"/>
        <n v="2.5024940401176168"/>
        <n v="2.3280754862642601"/>
        <n v="2.705163919862736"/>
        <n v="1.8543040076681969"/>
        <n v="3.7087045001787908"/>
        <n v="2.9209146589657462"/>
        <n v="2.977025123173914"/>
        <n v="3.1734708929509572"/>
        <n v="3.645332871833467"/>
        <n v="3.677525855716568"/>
        <n v="7.4491472958536216"/>
        <n v="3.938946719239957"/>
        <n v="2.9527861577554919"/>
        <n v="3.145942247142214"/>
        <n v="3.2111277198032622"/>
        <n v="2.7417310919408"/>
        <n v="2.7599024292993142"/>
        <n v="2.9045730819648181"/>
        <n v="2.9854882956577931"/>
        <n v="2.1920200164878501"/>
        <n v="2.2910930725901641"/>
        <n v="2.3598198702548809"/>
        <n v="2.316999063558709"/>
        <n v="2.3873127216969712"/>
        <n v="2.5053006214605902"/>
        <n v="2.7246539388950439"/>
        <n v="2.865558493554675"/>
        <n v="2.9442851208725651"/>
        <n v="2.8854142186353648"/>
        <n v="2.9652508324136351"/>
        <n v="3.132904474836681"/>
        <n v="2.2983257700713362"/>
        <n v="2.3674937267284868"/>
        <n v="2.4834831437512559"/>
        <n v="2.5139515501340761"/>
        <n v="2.5027485469049591"/>
        <n v="2.6768383626225489"/>
        <n v="2.1499759401152572"/>
        <n v="2.3129885188839912"/>
        <n v="2.5024454022638061"/>
        <n v="2.676800772337828"/>
        <n v="2.1497063417081228"/>
        <n v="2.3127030445622969"/>
        <n v="3.4342940207755648"/>
        <n v="2.3416183264977999"/>
        <n v="2.355453415651569"/>
        <n v="2.468574264812585"/>
        <n v="2.5585053823330139"/>
        <n v="2.5099042008205661"/>
        <n v="2.5258060812720342"/>
        <n v="2.656334383210027"/>
        <n v="2.7337426297286549"/>
        <n v="2.1873729527433339"/>
        <n v="2.2845924836553571"/>
        <n v="2.3614095133716821"/>
        <n v="2.2977600267291631"/>
        <n v="2.375480159804241"/>
        <n v="2.4905797563314058"/>
        <n v="5.8327711759456511"/>
        <n v="5.8798705944510337"/>
        <n v="9.1694033467384415"/>
        <n v="6.2727209782930418"/>
        <n v="4.8913074396676626"/>
        <n v="5.106942247350128"/>
        <n v="5.2772186682970714"/>
        <n v="5.1361366686209724"/>
        <n v="5.3083982973312454"/>
        <n v="5.5633345737563467"/>
        <n v="5.0084190482612936"/>
        <n v="5.2466032445464554"/>
        <n v="5.3869758076088452"/>
        <n v="5.278972377575391"/>
        <n v="5.4211058135507217"/>
        <n v="5.701257065745267"/>
        <n v="4.7807024911429563"/>
        <n v="4.9296015708971934"/>
        <n v="5.1487016341510312"/>
        <n v="5.1783768392595508"/>
        <n v="3.4324843948433958"/>
        <n v="2.3294979861247409"/>
        <n v="2.342581431758973"/>
        <n v="2.454322838475766"/>
        <n v="2.5449787636760268"/>
        <n v="2.5094874351357168"/>
        <n v="2.524677373498597"/>
        <n v="2.6549489950846721"/>
        <n v="2.7323154047353388"/>
        <n v="2.1768598702651558"/>
        <n v="2.2730261128284628"/>
        <n v="2.3505719183207971"/>
        <n v="2.2854812116771361"/>
        <n v="2.3638938318102851"/>
        <n v="2.4777270952603661"/>
        <n v="5.8323682257496312"/>
        <n v="5.877364017910808"/>
        <n v="9.152906905555465"/>
        <n v="6.26944782858744"/>
        <n v="4.8829681647858019"/>
        <n v="5.0968103254786872"/>
        <n v="5.2691324952268772"/>
        <n v="5.1244949001343336"/>
        <n v="5.2987261711825928"/>
        <n v="5.5514760257438676"/>
        <n v="5.0082077332454649"/>
        <n v="5.2461022821199279"/>
        <n v="5.3865087807695904"/>
        <n v="5.2770243553183409"/>
        <n v="5.4191133418546222"/>
        <n v="5.6987358750196622"/>
        <n v="4.7730749700949247"/>
        <n v="4.9238776544515499"/>
        <n v="5.1413977710828318"/>
        <n v="5.169570178385051"/>
        <n v="3.4344630797676938"/>
        <n v="2.3427446858135772"/>
        <n v="2.356717856699174"/>
        <n v="2.4699398055906121"/>
        <n v="2.5598005475772641"/>
        <n v="2.509842491092201"/>
        <n v="2.5258868651492312"/>
        <n v="2.6563967792884262"/>
        <n v="2.7338138447428739"/>
        <n v="2.1883707839393001"/>
        <n v="2.2856610520878209"/>
        <n v="2.3624049173957018"/>
        <n v="2.2989596419325262"/>
        <n v="2.376614308295534"/>
        <n v="2.491802786026974"/>
        <n v="3.7084830995482072"/>
        <n v="2.920779104058004"/>
        <n v="2.9766172514154219"/>
        <n v="3.1730227801720852"/>
        <n v="3.6453369215912121"/>
        <n v="3.677303573365768"/>
        <n v="7.4480619404022068"/>
        <n v="3.9386970434613091"/>
        <n v="2.9526583756111351"/>
        <n v="3.1458122980950161"/>
        <n v="3.2106816173700281"/>
        <n v="2.741729680035458"/>
        <n v="2.759773482451882"/>
        <n v="2.9044331615870389"/>
        <n v="2.9853410150652091"/>
        <n v="2.191903606207386"/>
        <n v="2.290971941908587"/>
        <n v="2.359698710019166"/>
        <n v="2.316741981879757"/>
        <n v="2.3870473186591061"/>
        <n v="2.5050155590281569"/>
        <n v="2.724650025471941"/>
        <n v="2.865556986715577"/>
        <n v="2.9442840591819719"/>
        <n v="2.8852733131726649"/>
        <n v="2.9651025584335442"/>
        <n v="3.1327423332355382"/>
        <n v="2.298208127351284"/>
        <n v="2.3673762910825258"/>
        <n v="2.4833610165553108"/>
        <n v="2.513669604701835"/>
        <n v="3.4029432402393631"/>
        <n v="3.3527130454577838"/>
        <n v="6.6952504546435883"/>
        <n v="3.377641405072028"/>
        <n v="2.391198522715706"/>
        <n v="2.6354694781457551"/>
        <n v="2.5073988263097742"/>
        <n v="2.6052407671120399"/>
        <n v="2.4936349717367672"/>
        <n v="2.620267942177394"/>
        <n v="2.695829155537544"/>
        <n v="2.9193479103599098"/>
        <n v="2.4903501220015598"/>
        <n v="2.2418202835958358"/>
        <n v="2.453030568192462"/>
        <n v="2.287477019898871"/>
        <n v="2.64441726053612"/>
        <n v="1.853290324184321"/>
        <n v="3.7036854187807959"/>
        <n v="2.9157257209096099"/>
        <n v="2.9672000127279028"/>
        <n v="3.161930763276962"/>
        <n v="3.6447872854773711"/>
        <n v="3.6730582881822968"/>
        <n v="7.4123131428982516"/>
        <n v="3.9332979696853299"/>
        <n v="2.948593165920995"/>
        <n v="3.14081021655117"/>
        <n v="3.2006200659407078"/>
        <n v="2.7407367346322848"/>
        <n v="2.756691731706578"/>
        <n v="2.900732257752868"/>
        <n v="2.9815311648835459"/>
        <n v="2.1878473639109659"/>
        <n v="2.286354534504528"/>
        <n v="2.355090221660491"/>
        <n v="2.3099216377065268"/>
        <n v="2.3801033927643092"/>
        <n v="2.4971468540610591"/>
        <n v="2.7239290646219172"/>
        <n v="2.8644788763528259"/>
        <n v="2.943243333061965"/>
        <n v="2.8819116903806421"/>
        <n v="2.9616511068709528"/>
        <n v="3.1285550298873681"/>
        <n v="2.2940593142870092"/>
        <n v="2.3632660578056779"/>
        <n v="2.4786192689976021"/>
        <n v="2.506340678332998"/>
        <n v="3.6967699091391579"/>
        <n v="2.909065793641314"/>
        <n v="2.9592651616439349"/>
        <n v="3.151518103439614"/>
        <n v="3.640387177699822"/>
        <n v="3.667624752825136"/>
        <n v="7.3631666957409792"/>
        <n v="3.9259421474944829"/>
        <n v="2.943650595029069"/>
        <n v="3.1338148561543879"/>
        <n v="3.1921482455804102"/>
        <n v="2.7139052600045308"/>
        <n v="2.7290142857712092"/>
        <n v="2.8695016107322742"/>
        <n v="2.952079156835433"/>
        <n v="2.1682012942247422"/>
        <n v="2.2641238730820512"/>
        <n v="2.3341905071647142"/>
        <n v="2.2864250647134141"/>
        <n v="2.357900569681572"/>
        <n v="2.4717830452390799"/>
        <n v="2.6981646267453399"/>
        <n v="2.835413805695536"/>
        <n v="2.9160135166156862"/>
        <n v="2.851910170860537"/>
        <n v="2.9334639516552281"/>
        <n v="3.096418018191593"/>
        <n v="2.2721094108951712"/>
        <n v="2.3426788674443628"/>
        <n v="2.4550606857469242"/>
        <n v="2.4813036604125198"/>
        <n v="2.4915512671376061"/>
        <n v="2.2975337392776511"/>
        <n v="4.9330689843200819"/>
        <n v="5.0963089224802296"/>
        <n v="2.3338816934582272"/>
        <n v="4.9717843550346821"/>
        <n v="3.7067248824039658"/>
        <n v="2.9197366143193588"/>
        <n v="2.9740427607008808"/>
        <n v="3.1698269505635959"/>
        <n v="3.6451041911915101"/>
        <n v="3.675797848720793"/>
        <n v="7.4336729701925206"/>
        <n v="3.936715764028071"/>
        <n v="2.951958293673032"/>
        <n v="3.1447513488844652"/>
        <n v="3.2078408698253749"/>
        <n v="2.741490388066973"/>
        <n v="2.7588163194884912"/>
        <n v="2.9032349390610559"/>
        <n v="2.9840909211348361"/>
        <n v="2.1912107103617422"/>
        <n v="2.2900968504136729"/>
        <n v="2.3588193697011191"/>
        <n v="2.3151011061422859"/>
        <n v="2.3853555202299579"/>
        <n v="2.5030113266732901"/>
        <n v="2.724536253984323"/>
        <n v="2.8652966242959881"/>
        <n v="2.9440245741582571"/>
        <n v="2.8842281790083479"/>
        <n v="2.9640143910466481"/>
        <n v="3.131367005098209"/>
        <n v="2.2975002494290759"/>
        <n v="2.3666745283754271"/>
        <n v="2.482449977955802"/>
        <n v="2.5118579928166249"/>
        <n v="3.706530662624949"/>
        <n v="2.9188998950456382"/>
        <n v="2.9730090744014421"/>
        <n v="3.1687159329856009"/>
        <n v="3.6450936989194158"/>
        <n v="3.6756000131730922"/>
        <n v="7.4328814615054766"/>
        <n v="3.9364992065096529"/>
        <n v="2.95119115093352"/>
        <n v="3.1439429783449508"/>
        <n v="3.2068071231454751"/>
        <n v="2.7413456379455901"/>
        <n v="2.758564312135861"/>
        <n v="2.9029614922177691"/>
        <n v="2.9838224075493982"/>
        <n v="2.1904385218279931"/>
        <n v="2.2892765129404409"/>
        <n v="2.3580048859816318"/>
        <n v="2.3141748757332161"/>
        <n v="2.384429309170613"/>
        <n v="2.5020191122161139"/>
        <n v="2.7243895290865838"/>
        <n v="2.865139835520826"/>
        <n v="2.88395408783152"/>
        <n v="2.963745029023749"/>
        <n v="3.131072922905477"/>
        <n v="2.2967096630488051"/>
        <n v="2.3658918187024529"/>
        <n v="2.481615981735469"/>
        <n v="2.5109006610251829"/>
        <n v="3.7104314989472371"/>
        <n v="2.9237036139320711"/>
        <n v="2.9814133057579681"/>
        <n v="3.1784774197133721"/>
        <n v="3.645510630892383"/>
        <n v="3.679093187456103"/>
        <n v="7.4611636256087319"/>
        <n v="3.9408876433270601"/>
        <n v="2.9551734621915839"/>
        <n v="3.1486714976520149"/>
        <n v="3.2157057673974832"/>
        <n v="2.74222993535516"/>
        <n v="2.7611888985637139"/>
        <n v="2.906075636977969"/>
        <n v="2.9870171928853479"/>
        <n v="2.1944044523865491"/>
        <n v="2.2937178041664139"/>
        <n v="2.3624338162012859"/>
        <n v="2.320442195554433"/>
        <n v="2.3907933292613208"/>
        <n v="2.5091576934903799"/>
        <n v="2.7250748575968822"/>
        <n v="2.866099601374998"/>
        <n v="2.8868165151069638"/>
        <n v="2.9666740550118762"/>
        <n v="3.1345835630820509"/>
        <n v="2.3007641114090061"/>
        <n v="2.3699093270596032"/>
        <n v="2.4861645793181339"/>
        <n v="2.5175922615559019"/>
        <n v="2.7152451226606011"/>
        <n v="2.4790751372717108"/>
        <n v="2.5229642450294238"/>
        <n v="2.9352990287050851"/>
        <n v="2.492016032378662"/>
        <n v="2.3278723015172158"/>
        <n v="2.5405380911758599"/>
        <n v="2.3589480676195609"/>
        <n v="2.752417057559073"/>
        <n v="1.855049334771018"/>
        <n v="2.491687878968591"/>
        <n v="2.3094603714498501"/>
        <n v="4.943108355811578"/>
        <n v="5.0964289309968933"/>
        <n v="2.343741891764529"/>
        <n v="4.9795257002406066"/>
        <n v="3.7042972265974798"/>
        <n v="2.9162516231531899"/>
        <n v="2.9682761483115039"/>
        <n v="3.1632202300539372"/>
        <n v="3.644860696908391"/>
        <n v="3.673593519414458"/>
        <n v="7.4169895858876629"/>
        <n v="3.9339868370987041"/>
        <n v="2.9489969907315778"/>
        <n v="3.1413349005218332"/>
        <n v="3.201783327989872"/>
        <n v="2.7408423129046229"/>
        <n v="2.7570580320159381"/>
        <n v="2.9011786838238289"/>
        <n v="2.9819934125548251"/>
        <n v="2.188247613093083"/>
        <n v="2.2868221804322171"/>
        <n v="2.3555579464912189"/>
        <n v="2.310665625603356"/>
        <n v="2.3808642041581449"/>
        <n v="2.4980207863868782"/>
        <n v="2.7239967886855001"/>
        <n v="2.8645935896841062"/>
        <n v="2.9433552868439961"/>
        <n v="2.882311405026861"/>
        <n v="2.9620639767976971"/>
        <n v="3.1290632612414599"/>
        <n v="2.294468434191256"/>
        <n v="2.3636715755514941"/>
        <n v="2.4791012350527342"/>
        <n v="2.5071474100160169"/>
        <n v="3.709737833705173"/>
        <n v="2.9215922803438108"/>
        <n v="2.978647967131252"/>
        <n v="3.1754398051451189"/>
        <n v="3.6454500967639381"/>
        <n v="3.6784307953094411"/>
        <n v="7.4571994756995688"/>
        <n v="3.9401111710560648"/>
        <n v="2.953278615029669"/>
        <n v="3.1466237532418089"/>
        <n v="3.2129068984341371"/>
        <n v="2.741862898479825"/>
        <n v="2.7604784625677579"/>
        <n v="2.9052797451433969"/>
        <n v="2.986225258379696"/>
        <n v="2.1925011140019328"/>
        <n v="2.2916737503058999"/>
        <n v="2.360402420922723"/>
        <n v="2.3180527199362251"/>
        <n v="2.3883970231682019"/>
        <n v="2.5065606989944782"/>
        <n v="2.7247231559236291"/>
        <n v="2.865701847473153"/>
        <n v="2.9444271014393841"/>
        <n v="2.8860432050708722"/>
        <n v="2.965905615648766"/>
        <n v="3.1337152726617732"/>
        <n v="2.298816433140094"/>
        <n v="2.36798066320357"/>
        <n v="2.484083711987215"/>
        <n v="2.515108200421353"/>
        <n v="2.8121938382891232"/>
        <n v="1.877796859007006"/>
        <n v="1.886473333390853"/>
        <n v="1.9726197778167049"/>
        <n v="2.0490886199302571"/>
        <n v="2.779275191902574"/>
        <n v="2.798324254004994"/>
        <n v="5.5966641834816651"/>
        <n v="2.9921563172439738"/>
        <n v="1.8716026989099139"/>
        <n v="1.9563658390447709"/>
        <n v="2.0315556843305962"/>
        <n v="1.965785389654451"/>
        <n v="2.0417150800596779"/>
        <n v="2.143003873086442"/>
        <n v="2.7536358682332098"/>
        <n v="2.772333907039719"/>
        <n v="4.7326364298235752"/>
        <n v="2.9624598183409492"/>
        <n v="1.8599404793571559"/>
        <n v="1.9436269519778391"/>
        <n v="2.0178222190285262"/>
        <n v="1.952923939584416"/>
        <n v="2.0278443837016469"/>
        <n v="2.1277279466678052"/>
        <n v="2.740336513728399"/>
        <n v="4.6401453410379778"/>
        <n v="2.9259520871447759"/>
        <n v="4.6934875832845249"/>
        <n v="2.947072482212441"/>
        <n v="4.8088822052233207"/>
        <n v="1.936991648117609"/>
        <n v="2.0106715908380171"/>
        <n v="2.1088296456796689"/>
        <n v="2.1197786853497278"/>
        <n v="1.949790757835455"/>
        <n v="1.9591469477679859"/>
        <n v="2.0522223066340399"/>
        <n v="2.123970430799019"/>
        <n v="1.7477969092651271"/>
        <n v="1.8214960641510609"/>
        <n v="1.886503997026534"/>
        <n v="1.8296589248592949"/>
        <n v="1.895261309306427"/>
        <n v="1.9822307358231119"/>
        <n v="1.9431133745820679"/>
        <n v="2.0346359336526261"/>
        <n v="2.105138523371143"/>
        <n v="2.044826237399489"/>
        <n v="2.1160491688321481"/>
        <n v="2.2250444641824099"/>
        <n v="1.815667190545436"/>
        <n v="1.880252356090049"/>
        <n v="1.975329705182217"/>
        <n v="1.9305459356154171"/>
        <n v="2.0208609325456082"/>
        <n v="2.0903958003279719"/>
        <n v="2.0309133806379451"/>
        <n v="2.1011537713820658"/>
        <n v="2.208581026089925"/>
        <n v="1.8046895940330829"/>
        <n v="1.8684824319328079"/>
        <n v="1.9529568015254719"/>
        <n v="1.962343474174429"/>
        <n v="2.013688789619926"/>
        <n v="2.0827225371160369"/>
        <n v="2.1882260458387202"/>
        <n v="2.2000173624646999"/>
        <n v="1.9462577526308149"/>
        <n v="5.2591437672794683"/>
        <n v="5.293154301867613"/>
        <n v="7.6894415708249433"/>
        <n v="5.6377446511924081"/>
        <n v="4.4766203545571006"/>
        <n v="4.6645441448475324"/>
        <n v="4.8302501340020019"/>
        <n v="4.6853542674530066"/>
        <n v="4.8525685979797339"/>
        <n v="5.0741627883927523"/>
        <n v="5.2349397898155132"/>
        <n v="7.316768156894871"/>
        <n v="5.5717510059239288"/>
        <n v="9.2707288055098473"/>
        <n v="5.6099396067650016"/>
        <n v="7.4576588267910866"/>
        <n v="4.6496837017063051"/>
        <n v="4.8143169181722412"/>
        <n v="5.0323528399126438"/>
        <n v="5.0565827162043249"/>
        <n v="5.1895405111851831"/>
        <n v="6.6875484347566916"/>
        <n v="5.5203505804237123"/>
        <n v="6.7632371078868729"/>
        <n v="5.5578354674304036"/>
        <n v="6.9268823986446986"/>
        <n v="4.6216956771052056"/>
        <n v="4.7843182325917049"/>
        <n v="4.9995846463421074"/>
        <n v="5.0234992542599377"/>
        <n v="6.6341244793001266"/>
        <n v="5.4936887039545459"/>
        <n v="6.7915086160944256"/>
        <n v="6.8695825278349094"/>
        <n v="4.9825166779906382"/>
        <n v="4.5223972189362573"/>
        <n v="4.7201764599442679"/>
        <n v="4.8716664450815106"/>
        <n v="4.7421189114402544"/>
        <n v="4.8950434337993789"/>
        <n v="5.1275976711345974"/>
        <n v="4.3519534505361106"/>
        <n v="4.4958517289514077"/>
        <n v="4.6854278010681014"/>
        <n v="4.7064250984278591"/>
        <n v="4.7045124311625539"/>
        <n v="4.8549826118005583"/>
        <n v="5.0836570878694678"/>
        <n v="5.1091181588224819"/>
        <n v="4.6704342103718517"/>
        <n v="4.6750222615832939"/>
        <n v="4.823582129226514"/>
        <n v="5.0492394405376508"/>
        <n v="5.074356071060981"/>
        <n v="4.642196578185775"/>
        <n v="5.0313194212279058"/>
        <n v="1.7780139767619121"/>
        <n v="1.826251687157469"/>
        <n v="3.1786540038271802"/>
        <n v="1.9335768393039059"/>
        <n v="1.235216300005985"/>
        <n v="1.287069374544537"/>
        <n v="1.332791978339575"/>
        <n v="1.292811430071144"/>
        <n v="1.338950224586283"/>
        <n v="1.4000938405969989"/>
        <n v="1.844576626749683"/>
        <n v="3.2746051395007729"/>
        <n v="1.954131027857386"/>
        <n v="2.0125551721972861"/>
        <n v="3.5005685082506099"/>
        <n v="1.2829689907416819"/>
        <n v="1.3283955885754981"/>
        <n v="1.38855738546462"/>
        <n v="1.3952430402157869"/>
        <n v="1.734011704144758"/>
        <n v="2.500042205471646"/>
        <n v="1.8304827794448859"/>
        <n v="2.5283373092974601"/>
        <n v="1.881650430068863"/>
        <n v="2.5895137086331199"/>
        <n v="1.27524636486454"/>
        <n v="1.3201181688988191"/>
        <n v="1.3795157863084899"/>
        <n v="1.386114450293539"/>
        <n v="2.4800704408216152"/>
        <n v="1.901109917279675"/>
        <n v="2.5389061992906732"/>
        <n v="2.5680929896970111"/>
        <n v="1.3748062887308681"/>
        <n v="1.265099022408086"/>
        <n v="1.320425945793799"/>
        <n v="1.362803875644645"/>
        <n v="1.3265641447606149"/>
        <n v="1.3693433732035909"/>
        <n v="1.434398281931587"/>
        <n v="1.200817450042921"/>
        <n v="1.24052273772952"/>
        <n v="1.292831719913206"/>
        <n v="1.298625421835782"/>
        <n v="1.3160440778287861"/>
        <n v="1.3581367267517139"/>
        <n v="1.4221063079537171"/>
        <n v="1.429228808347369"/>
        <n v="1.288694597227612"/>
        <n v="1.3077944741563901"/>
        <n v="1.349352730591175"/>
        <n v="1.412478287705794"/>
        <n v="1.4195044340576011"/>
        <n v="1.2809030981083469"/>
        <n v="1.4074653271424531"/>
        <n v="4.2181768876508698"/>
        <n v="5.0786792077370606"/>
        <n v="4.4461267874443262"/>
        <n v="8.0007203255518089"/>
        <n v="4.5667506853201214"/>
        <n v="5.3969044013769976"/>
        <n v="3.8456517815118638"/>
        <n v="4.1287693864830608"/>
        <n v="4.2173376728943017"/>
        <n v="4.2269313150159364"/>
        <n v="4.6125742873075604"/>
        <n v="5.5598158430785611"/>
        <n v="9.3217284369712168"/>
        <n v="4.2104612252621614"/>
        <n v="4.5130476990480428"/>
        <n v="4.3360940849186367"/>
        <n v="4.6670241802012526"/>
        <n v="4.8502712859356496"/>
        <n v="4.1974517486138732"/>
        <n v="4.9318886058176847"/>
        <n v="3.8873804934323588"/>
        <n v="4.1379962851333678"/>
        <n v="4.2269651405794564"/>
        <n v="4.2392548589545429"/>
        <n v="4.0680233866015358"/>
        <n v="4.249002809170455"/>
        <n v="4.2069885353042951"/>
        <n v="3.4283305258266239"/>
        <n v="2.3024029113288531"/>
        <n v="2.313694565806574"/>
        <n v="2.4224337540652119"/>
        <n v="2.5146612089859541"/>
        <n v="2.5087155453734238"/>
        <n v="2.5221273947806391"/>
        <n v="2.6518903517396009"/>
        <n v="2.7291518317587178"/>
        <n v="2.1532914466131592"/>
        <n v="2.2471701140745242"/>
        <n v="2.3263169707940761"/>
        <n v="2.257925245900207"/>
        <n v="2.3378449936726708"/>
        <n v="2.4489205666148748"/>
        <n v="5.831657986893009"/>
        <n v="5.8713934736734377"/>
        <n v="9.1186067354309071"/>
        <n v="6.2619213342400393"/>
        <n v="4.8643003870867956"/>
        <n v="5.0742663231002787"/>
        <n v="5.2511482316456526"/>
        <n v="5.0983097713304328"/>
        <n v="5.2769013920292167"/>
        <n v="5.5249055937809297"/>
        <n v="5.0078067981689154"/>
        <n v="5.2451895712067333"/>
        <n v="5.3856624143016383"/>
        <n v="5.2724956880306664"/>
        <n v="5.4144547153626013"/>
        <n v="5.69302734243918"/>
        <n v="4.7560148637670654"/>
        <n v="4.9110659635043259"/>
        <n v="5.1251774016906504"/>
        <n v="5.1497069013666863"/>
        <n v="3.4010510360907991"/>
        <n v="3.3557746327526519"/>
        <n v="3.3816148877946621"/>
        <n v="6.6960137030204843"/>
        <n v="3.6144116022679591"/>
        <n v="2.3755623413638611"/>
        <n v="2.388482515308485"/>
        <n v="2.5023185485384039"/>
        <n v="2.5877971758986109"/>
        <n v="2.366063606712542"/>
        <n v="2.477722729765115"/>
        <n v="2.561501110724639"/>
        <n v="2.49178134344338"/>
        <n v="2.5765293988540741"/>
        <n v="2.7094947575508241"/>
        <n v="3.689346670930953"/>
        <n v="2.9017367806521022"/>
        <n v="2.9523989152577399"/>
        <n v="3.142127165129859"/>
        <n v="3.6342428776218232"/>
        <n v="3.661931912194083"/>
        <n v="7.3163222412288249"/>
        <n v="3.9182311234000191"/>
        <n v="2.9381565101564728"/>
        <n v="3.1260004407517701"/>
        <n v="3.184875578794264"/>
        <n v="2.674946159102678"/>
        <n v="2.689916699471476"/>
        <n v="2.8256886617054922"/>
        <n v="2.9108661011785131"/>
        <n v="2.141505180120312"/>
        <n v="2.2341113771024279"/>
        <n v="2.3060568633301859"/>
        <n v="2.2557375978255032"/>
        <n v="2.329105562382515"/>
        <n v="2.4390639757355919"/>
        <n v="2.660504941490498"/>
        <n v="2.7932507922079148"/>
        <n v="2.8764550528671928"/>
        <n v="2.8095788585934169"/>
        <n v="2.893773370813447"/>
        <n v="3.0515075917736012"/>
        <n v="2.2421506621322869"/>
        <n v="2.3146232591909528"/>
        <n v="2.4231866189608731"/>
        <n v="2.448649095847943"/>
        <n v="2.9429619983330819"/>
        <n v="2.4943931633373251"/>
        <n v="2.368581359079827"/>
        <n v="2.5814309630893582"/>
        <n v="2.392718065459523"/>
        <n v="2.802460080528165"/>
        <n v="1.857558362833166"/>
        <n v="2.9435313059380648"/>
        <n v="2.494890083990668"/>
        <n v="2.3686898421643079"/>
        <n v="2.581593394412057"/>
        <n v="2.392898068154278"/>
        <n v="2.8025960265947818"/>
        <n v="1.858092914758444"/>
        <n v="3.7233305329636939"/>
        <n v="2.9326241168494249"/>
        <n v="2.9989373046756791"/>
        <n v="3.201709249283037"/>
        <n v="3.6484102213177199"/>
        <n v="3.6891914454079631"/>
        <n v="7.593343557180896"/>
        <n v="3.9553865128940431"/>
        <n v="2.960484154645274"/>
        <n v="3.157918278544404"/>
        <n v="3.2349454529241108"/>
        <n v="2.7469125513886392"/>
        <n v="2.7699664695152348"/>
        <n v="2.9173835923252902"/>
        <n v="2.9985154006697159"/>
        <n v="2.2010862491289251"/>
        <n v="2.3024566187048712"/>
        <n v="2.3711052960475199"/>
        <n v="2.3335666933949311"/>
        <n v="2.4041114420117471"/>
        <n v="2.5255607157230751"/>
        <n v="2.7282863664242201"/>
        <n v="2.87118601659845"/>
        <n v="2.9497340893428148"/>
        <n v="2.8963826588370032"/>
        <n v="2.976334602910681"/>
        <n v="3.1472132542477702"/>
        <n v="2.3077679319813451"/>
        <n v="2.3767384362144459"/>
        <n v="2.4953695975841739"/>
        <n v="2.5319526414432159"/>
        <n v="2.9419191624871139"/>
        <n v="2.4934879764415299"/>
        <n v="2.3683611192215221"/>
        <n v="2.581111324525867"/>
        <n v="2.3923716578466792"/>
        <n v="2.8021818539997079"/>
        <n v="1.856544199815753"/>
        <n v="2.9400209658232348"/>
        <n v="2.493069284458898"/>
        <n v="2.3575041593700208"/>
        <n v="2.570197620361113"/>
        <n v="2.3834247607625998"/>
        <n v="2.78873163525612"/>
        <n v="1.8561048779513949"/>
        <n v="2.9389574305677861"/>
        <n v="2.4928390943345131"/>
        <n v="2.3514200128396832"/>
        <n v="2.5640789164042288"/>
        <n v="2.3784054622136899"/>
        <n v="2.78119682569909"/>
        <n v="1.8558633781931511"/>
        <n v="2.4930301381502851"/>
        <n v="2.3564673603570392"/>
        <n v="4.9826762930607202"/>
        <n v="5.0975770069853823"/>
        <n v="2.3825697599815112"/>
        <n v="5.0101206461008516"/>
        <n v="3.7190314713587291"/>
        <n v="2.930348435732649"/>
        <n v="2.9956415220901431"/>
        <n v="3.195716628029547"/>
        <n v="3.6466102828247959"/>
        <n v="3.6865593866077222"/>
        <n v="7.5307289699873614"/>
        <n v="3.9505710280318178"/>
        <n v="2.9601259771271629"/>
        <n v="3.1553305599255181"/>
        <n v="3.231164214615514"/>
        <n v="2.7439216268205802"/>
        <n v="2.7664793671185768"/>
        <n v="2.9125428766654862"/>
        <n v="2.9936923214836839"/>
        <n v="2.1995139683676168"/>
        <n v="2.2997751473144632"/>
        <n v="2.36848028019477"/>
        <n v="2.3303220337520769"/>
        <n v="2.400892450452393"/>
        <n v="2.520853721216247"/>
        <n v="2.726204665242518"/>
        <n v="2.8679373744656971"/>
        <n v="2.9465866901943469"/>
        <n v="2.8925894171382431"/>
        <n v="2.972615506348756"/>
        <n v="3.1419230264312148"/>
        <n v="2.306007753781238"/>
        <n v="2.3750913792265078"/>
        <n v="2.492425185888977"/>
        <n v="2.5283441624689229"/>
        <n v="3.3682103280455542"/>
        <n v="3.3333312225452572"/>
        <n v="6.5185560613231974"/>
        <n v="3.3506800087164539"/>
        <n v="2.2478732433814712"/>
        <n v="2.4572070496635159"/>
        <n v="2.3478834095782481"/>
        <n v="2.4385918143944032"/>
        <n v="2.3393518242544031"/>
        <n v="2.4478640417899249"/>
        <n v="2.5331824532768108"/>
        <n v="3.6765212526419671"/>
        <n v="2.8887129363459412"/>
        <n v="2.940818282352196"/>
        <n v="3.125890195626984"/>
        <n v="3.6233473073557851"/>
        <n v="3.6523430704489201"/>
        <n v="7.2354919179547554"/>
        <n v="3.904909126011022"/>
        <n v="2.9285994112245608"/>
        <n v="3.1120886222695652"/>
        <n v="3.1726483057235719"/>
        <n v="2.609604745652812"/>
        <n v="2.6246117085593261"/>
        <n v="2.752547595593871"/>
        <n v="2.8418225161818902"/>
        <n v="2.09771987569433"/>
        <n v="2.1848880340425292"/>
        <n v="2.2597481489198441"/>
        <n v="2.2057151754252651"/>
        <n v="2.282034205923567"/>
        <n v="2.38557124284271"/>
        <n v="2.597400004564423"/>
        <n v="2.7226335011394109"/>
        <n v="2.8099477480470449"/>
        <n v="2.7389726675569381"/>
        <n v="2.8273550558155631"/>
        <n v="2.9763808110571519"/>
        <n v="2.193132162219269"/>
        <n v="2.268568027199287"/>
        <n v="2.3708593484598768"/>
        <n v="2.395402785923157"/>
        <n v="2.938732744030248"/>
        <n v="2.4927904487677339"/>
        <n v="2.3501381098341279"/>
        <n v="2.5627894186124012"/>
        <n v="2.37734730860149"/>
        <n v="2.7796095062725379"/>
        <n v="1.855812345378826"/>
        <n v="2.9372150115767011"/>
        <n v="2.4924617149362791"/>
        <n v="2.341510243746336"/>
        <n v="2.5541076036041508"/>
        <n v="2.3702198663434739"/>
        <n v="2.7689281524583138"/>
        <n v="1.855467506957192"/>
        <n v="3.7141396480359381"/>
        <n v="2.9262504621782321"/>
        <n v="2.987427177032882"/>
        <n v="3.185698322650524"/>
        <n v="3.645897046070627"/>
        <n v="3.6823763414281778"/>
        <n v="7.4895142437536411"/>
        <n v="3.9450664415881032"/>
        <n v="2.9570857835081399"/>
        <n v="3.1512190958010091"/>
        <n v="3.2222780717685762"/>
        <n v="2.74269893867453"/>
        <n v="2.7632918984232169"/>
        <n v="2.9086289335301152"/>
        <n v="2.989677904946316"/>
        <n v="2.1962729186740622"/>
        <n v="2.2959307191564982"/>
        <n v="2.3646514876306561"/>
        <n v="2.324392707649614"/>
        <n v="2.394854004830409"/>
        <n v="2.5138362730943822"/>
        <n v="2.7253394055614031"/>
        <n v="2.8666095371670819"/>
        <n v="2.9453020040941462"/>
        <n v="2.889112873924272"/>
        <n v="2.9690629158777861"/>
        <n v="3.1375109157779559"/>
        <n v="2.3026691704551459"/>
        <n v="2.371799988476031"/>
        <n v="2.488446733323995"/>
        <n v="2.5219167595186338"/>
        <n v="2.9526016042772989"/>
        <n v="2.502811965084307"/>
        <n v="2.370601301874053"/>
        <n v="2.584352437885947"/>
        <n v="2.3959140613998602"/>
        <n v="2.8049624228526051"/>
        <n v="1.8655709803317471"/>
        <n v="2.9479079333831879"/>
        <n v="2.4986929717297919"/>
        <n v="2.3696461083526219"/>
        <n v="2.5829635379901119"/>
        <n v="2.3943779960738039"/>
        <n v="2.8037955467513291"/>
        <n v="1.8620598074979271"/>
        <n v="2.946888774459469"/>
        <n v="2.4978121897706451"/>
        <n v="2.369396931209991"/>
        <n v="2.582617815285984"/>
        <n v="2.39401269378242"/>
        <n v="2.8034817285924771"/>
        <n v="1.8611388661053649"/>
        <n v="2.5001341662672569"/>
        <n v="2.3699922498231381"/>
        <n v="4.9941520898276526"/>
        <n v="5.1036557283608932"/>
        <n v="2.3949253254799432"/>
        <n v="5.0202846660851419"/>
        <n v="3.7252878758031769"/>
        <n v="2.934857646584986"/>
        <n v="2.9993421847929209"/>
        <n v="3.2044237822509518"/>
        <n v="3.6502242153397879"/>
        <n v="3.6895169549317801"/>
        <n v="7.6455825521611152"/>
        <n v="3.9575582955395778"/>
        <n v="2.96079849569798"/>
        <n v="3.1604676263881291"/>
        <n v="3.235373929758945"/>
        <n v="2.7499878042743489"/>
        <n v="2.7722302904850689"/>
        <n v="2.920874195655216"/>
        <n v="3.0019004777593792"/>
        <n v="2.2026679473623911"/>
        <n v="2.3051572160552389"/>
        <n v="2.373744790453284"/>
        <n v="2.3354162954321911"/>
        <n v="2.40584385048354"/>
        <n v="2.5286395550522678"/>
        <n v="2.7304459789260429"/>
        <n v="2.8745263550368771"/>
        <n v="2.9529670932155798"/>
        <n v="2.8988379522052941"/>
        <n v="2.9786295576130488"/>
        <n v="3.150919007763636"/>
        <n v="2.3095445389203859"/>
        <n v="2.37839734141131"/>
        <n v="2.4983374160122178"/>
        <n v="2.5339197808208911"/>
      </sharedItems>
    </cacheField>
    <cacheField name="concat1" numFmtId="0">
      <sharedItems/>
    </cacheField>
    <cacheField name="concat2" numFmtId="0">
      <sharedItems/>
    </cacheField>
    <cacheField name="Jor_A_Final" numFmtId="0">
      <sharedItems containsSemiMixedTypes="0" containsString="0" containsNumber="1" minValue="0" maxValue="692.41069863013718"/>
    </cacheField>
    <cacheField name="Jor_B_Final" numFmtId="0">
      <sharedItems containsString="0" containsBlank="1" containsNumber="1" minValue="0" maxValue="911.75126027397243"/>
    </cacheField>
    <cacheField name="Jor_C_Final" numFmtId="0">
      <sharedItems containsString="0" containsBlank="1" containsNumber="1" minValue="0" maxValue="947.32000000000028"/>
    </cacheField>
    <cacheField name="Jor_D_Final" numFmtId="0">
      <sharedItems containsString="0" containsBlank="1" containsNumber="1" minValue="0" maxValue="918.80042064421855"/>
    </cacheField>
    <cacheField name="JorTot" numFmtId="0">
      <sharedItems containsSemiMixedTypes="0" containsString="0" containsNumber="1" minValue="0" maxValue="1077.8503903081146"/>
    </cacheField>
    <cacheField name="Inv_A_Final" numFmtId="0">
      <sharedItems containsSemiMixedTypes="0" containsString="0" containsNumber="1" minValue="0" maxValue="40841252.452706337"/>
    </cacheField>
    <cacheField name="Inv_B_Final" numFmtId="0">
      <sharedItems containsString="0" containsBlank="1" containsNumber="1" minValue="0" maxValue="38027583.114281893"/>
    </cacheField>
    <cacheField name="Inv_C_Final" numFmtId="0">
      <sharedItems containsString="0" containsBlank="1" containsNumber="1" minValue="0" maxValue="39484200.304491259"/>
    </cacheField>
    <cacheField name="Inv_D_Final" numFmtId="0">
      <sharedItems containsString="0" containsBlank="1" containsNumber="1" minValue="0" maxValue="38294856.420730427"/>
    </cacheField>
    <cacheField name="InvTot" numFmtId="0">
      <sharedItems containsSemiMixedTypes="0" containsString="0" containsNumber="1" minValue="0" maxValue="50000000.000031292"/>
    </cacheField>
    <cacheField name="RMON_A_Final" numFmtId="0">
      <sharedItems containsSemiMixedTypes="0" containsString="0" containsNumber="1" minValue="0" maxValue="1.8292440372173251"/>
    </cacheField>
    <cacheField name="RMON_B_Final" numFmtId="0">
      <sharedItems containsString="0" containsBlank="1" containsNumber="1" minValue="0" maxValue="1.692258289339486"/>
    </cacheField>
    <cacheField name="RMON_C_Final" numFmtId="0">
      <sharedItems containsString="0" containsBlank="1" containsNumber="1" minValue="0" maxValue="1.659910085703052"/>
    </cacheField>
    <cacheField name="RMON_D_Final" numFmtId="0">
      <sharedItems containsString="0" containsBlank="1" containsNumber="1" minValue="0" maxValue="1.566812417665997"/>
    </cacheField>
    <cacheField name="TInfra" numFmtId="0">
      <sharedItems containsSemiMixedTypes="0" containsString="0" containsNumber="1" minValue="2.1815999999999999E-2" maxValue="0.115763"/>
    </cacheField>
    <cacheField name="VIVRUR" numFmtId="0">
      <sharedItems containsSemiMixedTypes="0" containsString="0" containsNumber="1" minValue="5.4999999999999997E-3" maxValue="5.4999999999999997E-3"/>
    </cacheField>
    <cacheField name="E_ciudado" numFmtId="0">
      <sharedItems containsSemiMixedTypes="0" containsString="0" containsNumber="1" minValue="0" maxValue="3.173626347464372"/>
    </cacheField>
    <cacheField name="E_conservacion" numFmtId="0">
      <sharedItems containsSemiMixedTypes="0" containsString="0" containsNumber="1" minValue="0" maxValue="7.5418725286709556"/>
    </cacheField>
    <cacheField name="UAF" numFmtId="0">
      <sharedItems containsSemiMixedTypes="0" containsString="0" containsNumber="1" minValue="0" maxValue="17.5355176736783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03">
  <r>
    <x v="0"/>
    <s v="ALTAMIRA_10Lf-30_102817"/>
    <s v="M1"/>
    <s v="ALTAMIRA_10Lf-30_102817_M1"/>
    <x v="0"/>
    <x v="0"/>
    <x v="0"/>
    <x v="0"/>
    <n v="0.5870574448649748"/>
    <n v="2.3482297794598992"/>
    <m/>
    <m/>
    <x v="0"/>
    <s v="10Lf-302,93528722432487"/>
    <s v="FríjolGulupa"/>
    <n v="26.337531730987731"/>
    <n v="292.09896196095491"/>
    <m/>
    <m/>
    <n v="318.43649369194264"/>
    <n v="3701118.6227168101"/>
    <n v="26725251.939415261"/>
    <m/>
    <m/>
    <n v="30426370.562132072"/>
    <n v="0.11608517504565211"/>
    <n v="1.668100897785914"/>
    <m/>
    <m/>
    <n v="5.4052000000000003E-2"/>
    <n v="5.4999999999999997E-3"/>
    <n v="0.92207975633242112"/>
    <n v="0.46524302505549248"/>
    <n v="4.3821620057127877"/>
  </r>
  <r>
    <x v="0"/>
    <s v="ALTAMIRA_10Lf-30_102817"/>
    <s v="M2"/>
    <s v="ALTAMIRA_10Lf-30_102817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ALTAMIRA_10Lf-30_102817"/>
    <s v="M3"/>
    <s v="ALTAMIRA_10Lf-30_102817_M3"/>
    <x v="1"/>
    <x v="1"/>
    <x v="0"/>
    <x v="0"/>
    <n v="2.4920797905628271"/>
    <m/>
    <m/>
    <m/>
    <x v="2"/>
    <s v="10Lf-302,49207979056283"/>
    <s v="Gulupa"/>
    <n v="309.99262777201591"/>
    <m/>
    <m/>
    <m/>
    <n v="309.99262777201591"/>
    <n v="28362411.906400122"/>
    <m/>
    <m/>
    <m/>
    <n v="28362411.906400122"/>
    <n v="1.770286950771963"/>
    <m/>
    <m/>
    <m/>
    <n v="2.7026000000000001E-2"/>
    <n v="5.4999999999999997E-3"/>
    <n v="0.78285229022916036"/>
    <n v="0.39499464680420809"/>
    <n v="3.7024527275961958"/>
  </r>
  <r>
    <x v="0"/>
    <s v="ALTAMIRA_10Lf-30_102817"/>
    <s v="M4"/>
    <s v="ALTAMIRA_10Lf-30_102817_M4"/>
    <x v="2"/>
    <x v="1"/>
    <x v="0"/>
    <x v="0"/>
    <n v="2.3305942116047662"/>
    <m/>
    <m/>
    <m/>
    <x v="3"/>
    <s v="10Lf-302,33059421160477"/>
    <s v="Granadilla"/>
    <n v="231.77229753906761"/>
    <m/>
    <m/>
    <m/>
    <n v="231.77229753906761"/>
    <n v="24514759.9475055"/>
    <m/>
    <m/>
    <m/>
    <n v="24514759.9475055"/>
    <n v="1.778867145863011"/>
    <m/>
    <m/>
    <m/>
    <n v="2.7026000000000001E-2"/>
    <n v="5.4999999999999997E-3"/>
    <n v="0.73212383610620912"/>
    <n v="0.36939918253935539"/>
    <n v="3.4646432302503301"/>
  </r>
  <r>
    <x v="0"/>
    <s v="ALTAMIRA_10Lf-30_102817"/>
    <s v="M5"/>
    <s v="ALTAMIRA_10Lf-30_102817_M5"/>
    <x v="2"/>
    <x v="2"/>
    <x v="1"/>
    <x v="0"/>
    <n v="2.0344855359441381"/>
    <n v="0.2543106919930172"/>
    <n v="0.25431069199301731"/>
    <m/>
    <x v="4"/>
    <s v="10Lf-302,54310691993017"/>
    <s v="GranadillaFríjolGulupa"/>
    <n v="202.32496271888101"/>
    <n v="11.40930240895945"/>
    <n v="31.633995018927831"/>
    <m/>
    <n v="245.36826014676831"/>
    <n v="21400089.420114219"/>
    <n v="1603308.238954097"/>
    <n v="2894315.2726577059"/>
    <m/>
    <n v="25897712.931726024"/>
    <n v="1.5528569755318129"/>
    <n v="5.0287585063809898E-2"/>
    <n v="0.18065348516603871"/>
    <m/>
    <n v="8.1077999999999997E-2"/>
    <n v="5.4999999999999997E-3"/>
    <n v="0.79888175495188662"/>
    <n v="0.40308244680893229"/>
    <n v="3.8316491216909911"/>
  </r>
  <r>
    <x v="0"/>
    <s v="ALTAMIRA_10Lf-30_102817"/>
    <s v="M6"/>
    <s v="ALTAMIRA_10Lf-30_102817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ALTAMIRA_10Lf-30_102817"/>
    <s v="M9"/>
    <s v="ALTAMIRA_10Lf-30_102817_M9"/>
    <x v="2"/>
    <x v="0"/>
    <x v="0"/>
    <x v="0"/>
    <n v="1.888956059187838"/>
    <n v="0.47223901479695951"/>
    <m/>
    <m/>
    <x v="5"/>
    <s v="10Lf-302,3611950739848"/>
    <s v="GranadillaGulupa"/>
    <n v="187.8523870042778"/>
    <n v="58.742345926378057"/>
    <m/>
    <m/>
    <n v="246.59473293065585"/>
    <n v="19869312.34609488"/>
    <n v="5374562.045189973"/>
    <m/>
    <m/>
    <n v="25243874.391284853"/>
    <n v="1.4417790351218589"/>
    <n v="0.33546219856454051"/>
    <m/>
    <m/>
    <n v="5.4052000000000003E-2"/>
    <n v="5.4999999999999997E-3"/>
    <n v="0.74173667245595731"/>
    <n v="0.37424941922659039"/>
    <n v="3.5367331656673451"/>
  </r>
  <r>
    <x v="0"/>
    <s v="ALTAMIRA_10Lf-30_102817"/>
    <s v="M10"/>
    <s v="ALTAMIRA_10Lf-30_102817_M10"/>
    <x v="2"/>
    <x v="2"/>
    <x v="0"/>
    <x v="0"/>
    <n v="2.2043106484540509"/>
    <n v="0.55107766211351294"/>
    <m/>
    <m/>
    <x v="6"/>
    <s v="10Lf-302,75538831056756"/>
    <s v="GranadillaFríjol"/>
    <n v="219.2136841918271"/>
    <n v="24.723347841183511"/>
    <m/>
    <m/>
    <n v="243.93703203301061"/>
    <n v="23186424.35800631"/>
    <n v="3474283.1653905362"/>
    <m/>
    <m/>
    <n v="26660707.523396846"/>
    <n v="1.6824789885283871"/>
    <n v="0.1089705060889052"/>
    <m/>
    <m/>
    <n v="5.4052000000000003E-2"/>
    <n v="5.4999999999999997E-3"/>
    <n v="0.86556700855525581"/>
    <n v="0.43672904722495898"/>
    <n v="4.1172363663477789"/>
  </r>
  <r>
    <x v="0"/>
    <s v="ALTAMIRA_10Lf-30_102817"/>
    <s v="M12"/>
    <s v="ALTAMIRA_10Lf-30_102817_M12"/>
    <x v="3"/>
    <x v="0"/>
    <x v="0"/>
    <x v="0"/>
    <n v="0.44"/>
    <n v="1.4150669312146691"/>
    <m/>
    <m/>
    <x v="7"/>
    <s v="10Lf-301,85506693121467"/>
    <s v="Piscicultura cachamaGulupa"/>
    <n v="692.41069863013695"/>
    <n v="176.02177833216481"/>
    <m/>
    <m/>
    <n v="868.43247696230173"/>
    <n v="28920196.451568279"/>
    <n v="16104906.16320584"/>
    <m/>
    <m/>
    <n v="45025102.614774123"/>
    <n v="0.6053764469584324"/>
    <n v="1.005214412590093"/>
    <m/>
    <m/>
    <n v="4.8842000000000003E-2"/>
    <n v="5.4999999999999997E-3"/>
    <n v="0.58274353860146655"/>
    <n v="0.29402810859752498"/>
    <n v="2.78618057841366"/>
  </r>
  <r>
    <x v="1"/>
    <s v="ALTAMIRA_10Qf-30_102851"/>
    <s v="O1"/>
    <s v="ALTAMIRA_10Qf-30_102851_O1"/>
    <x v="4"/>
    <x v="3"/>
    <x v="2"/>
    <x v="0"/>
    <n v="2.969805390969543"/>
    <n v="0.37122567387119298"/>
    <n v="0.37122567387119287"/>
    <m/>
    <x v="8"/>
    <s v="10Qf-303,71225673871193"/>
    <s v="CaféPlátanoFríjol"/>
    <n v="351.17461894872059"/>
    <n v="18.45074812864981"/>
    <n v="16.654533641403059"/>
    <m/>
    <n v="386.27990071877349"/>
    <n v="32876420.54085879"/>
    <n v="1565360.706032556"/>
    <n v="2319118.4995708731"/>
    <m/>
    <n v="36760899.746462226"/>
    <n v="1.4265747885659781"/>
    <n v="6.3619253214279928E-2"/>
    <n v="7.3406440391347541E-2"/>
    <m/>
    <n v="8.3624000000000004E-2"/>
    <n v="5.4999999999999997E-3"/>
    <n v="1.16615394933359"/>
    <n v="0.58839269308584075"/>
    <n v="5.5559273811313599"/>
  </r>
  <r>
    <x v="1"/>
    <s v="ALTAMIRA_10Qf-30_102851"/>
    <s v="O2"/>
    <s v="ALTAMIRA_10Qf-30_102851_O2"/>
    <x v="4"/>
    <x v="3"/>
    <x v="3"/>
    <x v="0"/>
    <n v="2.166702433932171"/>
    <n v="0.29243963331494072"/>
    <n v="0.46525426590229518"/>
    <m/>
    <x v="9"/>
    <s v="10Qf-302,92439633314941"/>
    <s v="CaféPlátanoAguacate"/>
    <n v="256.20901084127598"/>
    <n v="14.534905306686509"/>
    <n v="44.574029989799129"/>
    <m/>
    <n v="315.31794613776162"/>
    <n v="23985888.308190119"/>
    <n v="1233140.763417711"/>
    <n v="24780970.92840378"/>
    <m/>
    <n v="50000000.000011608"/>
    <n v="1.0407965033571041"/>
    <n v="5.0117199297508248E-2"/>
    <n v="0.25651371507148329"/>
    <m/>
    <n v="8.3624000000000004E-2"/>
    <n v="5.4999999999999997E-3"/>
    <n v="0.91865853397363573"/>
    <n v="0.463516818804181"/>
    <n v="4.3956956859272234"/>
  </r>
  <r>
    <x v="1"/>
    <s v="ALTAMIRA_10Qf-30_102851"/>
    <s v="O3"/>
    <s v="ALTAMIRA_10Qf-30_102851_O3"/>
    <x v="4"/>
    <x v="2"/>
    <x v="3"/>
    <x v="0"/>
    <n v="2.2491627926628559"/>
    <n v="0.29838149700129768"/>
    <n v="0.43627068034882349"/>
    <m/>
    <x v="10"/>
    <s v="10Qf-302,98381497001298"/>
    <s v="CaféFríjolAguacate"/>
    <n v="265.95981308026359"/>
    <n v="13.38647897910367"/>
    <n v="41.797236080845138"/>
    <m/>
    <n v="321.14352814021242"/>
    <n v="24898743.217748702"/>
    <n v="1864046.854327922"/>
    <n v="23237209.927935451"/>
    <m/>
    <n v="50000000.00001207"/>
    <n v="1.080407135481015"/>
    <n v="5.9002178769312991E-2"/>
    <n v="0.24053387834286211"/>
    <m/>
    <n v="8.3624000000000004E-2"/>
    <n v="5.4999999999999997E-3"/>
    <n v="0.9373240743496265"/>
    <n v="0.47293467274705703"/>
    <n v="4.4831977171096611"/>
  </r>
  <r>
    <x v="1"/>
    <s v="ALTAMIRA_10Qf-30_102851"/>
    <s v="O4"/>
    <s v="ALTAMIR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ALTAMIRA_10Qf-30_102851"/>
    <s v="O5"/>
    <s v="ALTAMIRA_10Qf-30_102851_O5"/>
    <x v="4"/>
    <x v="3"/>
    <x v="2"/>
    <x v="1"/>
    <n v="2.1068124276645781"/>
    <n v="0.31814552423248771"/>
    <n v="0.31814552423248771"/>
    <n v="0.43835176619532351"/>
    <x v="11"/>
    <s v="10Qf-303,18145524232488"/>
    <s v="CaféPlátanoFríjolAguacate"/>
    <n v="249.12711578047131"/>
    <n v="15.81254570746002"/>
    <n v="14.27316510988479"/>
    <n v="41.996616053758082"/>
    <n v="321.20944265157425"/>
    <n v="23322892.32931716"/>
    <n v="1341535.7220321561"/>
    <n v="1987516.5505369699"/>
    <n v="23348055.398124982"/>
    <n v="50000000.000011265"/>
    <n v="1.012027758681711"/>
    <n v="5.4522577746493238E-2"/>
    <n v="6.2910332189064666E-2"/>
    <n v="0.24168126612840579"/>
    <n v="0.11065"/>
    <n v="5.4999999999999997E-3"/>
    <n v="0.99941002376697696"/>
    <n v="0.50426065590849301"/>
    <n v="4.8012759220003467"/>
  </r>
  <r>
    <x v="1"/>
    <s v="ALTAMIRA_10Qf-30_102851"/>
    <s v="O6"/>
    <s v="ALTAMIRA_10Qf-30_102851_O6"/>
    <x v="4"/>
    <x v="3"/>
    <x v="4"/>
    <x v="0"/>
    <n v="2.9165630913985461"/>
    <n v="0.36457038642481832"/>
    <n v="0.36457038642481832"/>
    <m/>
    <x v="12"/>
    <s v="10Qf-303,64570386424818"/>
    <s v="CaféPlátanoCaña panelera"/>
    <n v="344.87880430690848"/>
    <n v="18.119965424112429"/>
    <n v="18.38643550387879"/>
    <m/>
    <n v="381.38520523489967"/>
    <n v="32287016.18575152"/>
    <n v="1537297.115098052"/>
    <n v="3670625.3487815992"/>
    <m/>
    <n v="37494938.649631172"/>
    <n v="1.4009993341997691"/>
    <n v="6.2478695200472813E-2"/>
    <n v="8.2858012089897431E-2"/>
    <m/>
    <n v="7.9644000000000006E-2"/>
    <n v="5.4999999999999997E-3"/>
    <n v="1.1452472871983821"/>
    <n v="0.57784406248333697"/>
    <n v="5.4539392139299023"/>
  </r>
  <r>
    <x v="1"/>
    <s v="ALTAMIRA_10Qf-30_102851"/>
    <s v="O7"/>
    <s v="ALTAMIRA_10Qf-30_102851_O7"/>
    <x v="4"/>
    <x v="2"/>
    <x v="4"/>
    <x v="0"/>
    <n v="2.9445554724669858"/>
    <n v="0.36806943405837322"/>
    <n v="0.36806943405837322"/>
    <m/>
    <x v="13"/>
    <s v="10Qf-303,68069434058373"/>
    <s v="CaféFríjolCaña panelera"/>
    <n v="348.18885747910218"/>
    <n v="16.512933246164291"/>
    <n v="18.56290352222296"/>
    <m/>
    <n v="383.26469424748939"/>
    <n v="32596898.205207869"/>
    <n v="2299400.859724842"/>
    <n v="3705855.014762627"/>
    <m/>
    <n v="38602154.079695337"/>
    <n v="1.4144457456129871"/>
    <n v="7.2782323187210063E-2"/>
    <n v="8.3653260804329166E-2"/>
    <m/>
    <n v="7.9644000000000006E-2"/>
    <n v="5.4999999999999997E-3"/>
    <n v="1.1562390598692349"/>
    <n v="0.58339005298252156"/>
    <n v="5.5054674534354886"/>
  </r>
  <r>
    <x v="1"/>
    <s v="ALTAMIRA_10Qf-30_102851"/>
    <s v="O8"/>
    <s v="ALTAMIRA_10Qf-30_102851_O8"/>
    <x v="5"/>
    <x v="2"/>
    <x v="4"/>
    <x v="0"/>
    <n v="3.8295943321237642"/>
    <n v="0.7475483283935348"/>
    <n v="2.8983406234180502"/>
    <m/>
    <x v="14"/>
    <s v="10Qf-307,47548328393535"/>
    <s v="PlátanoFríjolCaña panelera"/>
    <n v="190.33942270231421"/>
    <n v="33.537736369291757"/>
    <n v="146.17246744405361"/>
    <m/>
    <n v="370.04962651565961"/>
    <n v="16148388.72817713"/>
    <n v="4670078.8219250906"/>
    <n v="29181532.449881729"/>
    <m/>
    <n v="49999999.999983951"/>
    <n v="0.65630140551078686"/>
    <n v="0.14782076152123"/>
    <n v="0.65872257143775859"/>
    <m/>
    <n v="7.7098E-2"/>
    <n v="5.4999999999999997E-3"/>
    <n v="2.3483193562100571"/>
    <n v="1.184864100503753"/>
    <n v="11.09126474064916"/>
  </r>
  <r>
    <x v="1"/>
    <s v="ALTAMIRA_10Qf-30_102851"/>
    <s v="O9"/>
    <s v="ALTAMIRA_10Qf-30_102851_O9"/>
    <x v="4"/>
    <x v="3"/>
    <x v="2"/>
    <x v="2"/>
    <n v="2.7600623419673251"/>
    <n v="0.39429462028104639"/>
    <n v="0.3942946202810465"/>
    <n v="0.39429462028104639"/>
    <x v="15"/>
    <s v="10Qf-303,94294620281046"/>
    <s v="CaféPlátanoFríjolCaña panelera"/>
    <n v="326.37284724527228"/>
    <n v="19.597326476431899"/>
    <n v="17.68949046442695"/>
    <n v="19.885522454026479"/>
    <n v="383.54518664015762"/>
    <n v="30554517.3260937"/>
    <n v="1662636.365506704"/>
    <n v="2463234.6643468668"/>
    <n v="3969899.5913654328"/>
    <n v="38650287.947312705"/>
    <n v="1.325822683160903"/>
    <n v="6.7572722077924183E-2"/>
    <n v="7.7968110983435118E-2"/>
    <n v="8.9613609966002442E-2"/>
    <n v="0.10667"/>
    <n v="5.4999999999999997E-3"/>
    <n v="1.238621843814806"/>
    <n v="0.62495697314545862"/>
    <n v="5.9186950197707286"/>
  </r>
  <r>
    <x v="1"/>
    <s v="ALTAMIRA_10Qf-30_102851"/>
    <s v="O10"/>
    <s v="ALTAMIRA_10Qf-30_102851_O10"/>
    <x v="4"/>
    <x v="4"/>
    <x v="4"/>
    <x v="0"/>
    <n v="2.24344338370364"/>
    <n v="0.41658674665675011"/>
    <n v="0.29555890337337681"/>
    <m/>
    <x v="16"/>
    <s v="10Qf-302,95558903373377"/>
    <s v="CaféAguacateCaña panelera"/>
    <n v="265.28350234691658"/>
    <n v="39.911402215343401"/>
    <n v="14.905968550444481"/>
    <m/>
    <n v="320.10087311270445"/>
    <n v="24835428.060883511"/>
    <n v="22188778.942280959"/>
    <n v="2975792.996845983"/>
    <m/>
    <n v="50000000.000010453"/>
    <n v="1.077659761982561"/>
    <n v="0.22968132022868279"/>
    <n v="6.7173374747041575E-2"/>
    <m/>
    <n v="7.9644000000000006E-2"/>
    <n v="5.4999999999999997E-3"/>
    <n v="0.92845728808390604"/>
    <n v="0.46846086184680219"/>
    <n v="4.4376511836644763"/>
  </r>
  <r>
    <x v="1"/>
    <s v="ALTAMIRA_10Qf-30_102851"/>
    <s v="O11"/>
    <s v="ALTAMIR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ALTAMIRA_10Qf-30_102851"/>
    <s v="O12"/>
    <s v="ALTAMIRA_10Qf-30_102851_O12"/>
    <x v="4"/>
    <x v="3"/>
    <x v="3"/>
    <x v="2"/>
    <n v="2.1021528828657781"/>
    <n v="0.31493863338467259"/>
    <n v="0.41735618421160231"/>
    <n v="0.31493863338467248"/>
    <x v="17"/>
    <s v="10Qf-303,14938633384673"/>
    <s v="CaféPlátanoAguacateCaña panelera"/>
    <n v="248.57613224661131"/>
    <n v="15.653156043776249"/>
    <n v="39.985118750921522"/>
    <n v="15.88334951500825"/>
    <n v="320.09775655631734"/>
    <n v="23271310.109552819"/>
    <n v="1328013.1095755431"/>
    <n v="22229761.71466035"/>
    <n v="3170915.0662208511"/>
    <n v="50000000.000009567"/>
    <n v="1.009789501199799"/>
    <n v="5.3972992911074498E-2"/>
    <n v="0.23010554263818159"/>
    <n v="7.1577917637433569E-2"/>
    <n v="0.10667"/>
    <n v="5.4999999999999997E-3"/>
    <n v="0.98933602110368335"/>
    <n v="0.49917773391470588"/>
    <n v="4.7500700888651144"/>
  </r>
  <r>
    <x v="1"/>
    <s v="ALTAMIRA_10Qf-30_102851"/>
    <s v="O13"/>
    <s v="ALTAMIR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ALTAMIRA_10Qf-30_102851"/>
    <s v="O14"/>
    <s v="ALTAMIRA_10Qf-30_102851_O14"/>
    <x v="4"/>
    <x v="2"/>
    <x v="3"/>
    <x v="2"/>
    <n v="2.1896817603422272"/>
    <n v="0.32184073770082761"/>
    <n v="0.38504414126439412"/>
    <n v="0.32184073770082761"/>
    <x v="18"/>
    <s v="10Qf-303,21840737700828"/>
    <s v="CaféFríjolAguacateCaña panelera"/>
    <n v="258.92627851823829"/>
    <n v="14.4389458232144"/>
    <n v="36.889439512887407"/>
    <n v="16.231444425005002"/>
    <n v="326.4861082793451"/>
    <n v="24240274.673404451"/>
    <n v="2010601.262930176"/>
    <n v="20508716.136799369"/>
    <n v="3240407.9268760001"/>
    <n v="50000000.000009999"/>
    <n v="1.051834845402847"/>
    <n v="6.3641026444039905E-2"/>
    <n v="0.21229059114738039"/>
    <n v="7.314659864984939E-2"/>
    <n v="0.10667"/>
    <n v="5.4999999999999997E-3"/>
    <n v="1.011018024191082"/>
    <n v="0.51011756925581175"/>
    <n v="4.8517129704551696"/>
  </r>
  <r>
    <x v="1"/>
    <s v="ALTAMIRA_10Qf-30_102851"/>
    <s v="O15"/>
    <s v="ALTAMIR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ALTAMIRA_10Qf-30_102851"/>
    <s v="O16"/>
    <s v="ALTAMIRA_10Qf-30_102851_O16"/>
    <x v="4"/>
    <x v="3"/>
    <x v="1"/>
    <x v="0"/>
    <n v="0.27423677780371619"/>
    <n v="0.2742367778037163"/>
    <n v="2.19389422242973"/>
    <m/>
    <x v="19"/>
    <s v="10Qf-302,74236777803716"/>
    <s v="CaféPlátanoGulupa"/>
    <n v="32.428049406801243"/>
    <n v="13.630182584366549"/>
    <n v="272.90098721567801"/>
    <m/>
    <n v="318.95921920684583"/>
    <n v="3035863.4482448781"/>
    <n v="1156384.125177369"/>
    <n v="24968755.756239381"/>
    <m/>
    <n v="29161003.329661626"/>
    <n v="0.13173229279667761"/>
    <n v="4.6997662704267792E-2"/>
    <n v="1.558466277062585"/>
    <m/>
    <n v="8.3624000000000004E-2"/>
    <n v="5.4999999999999997E-3"/>
    <n v="0.86147678891219781"/>
    <n v="0.43466529281889033"/>
    <n v="4.1276338597682507"/>
  </r>
  <r>
    <x v="1"/>
    <s v="ALTAMIRA_10Qf-30_102851"/>
    <s v="O17"/>
    <s v="ALTAMIRA_10Qf-30_102851_O17"/>
    <x v="4"/>
    <x v="2"/>
    <x v="1"/>
    <x v="0"/>
    <n v="0.27621195875153209"/>
    <n v="0.27621195875153209"/>
    <n v="2.2096956700122581"/>
    <m/>
    <x v="20"/>
    <s v="10Qf-302,76211958751532"/>
    <s v="CaféFríjolGulupa"/>
    <n v="32.661611315878922"/>
    <n v="12.391872876716461"/>
    <n v="274.86654717778629"/>
    <m/>
    <n v="319.92003137038165"/>
    <n v="3057729.1501801438"/>
    <n v="1725549.4660793529"/>
    <n v="25148592.359686099"/>
    <m/>
    <n v="29931870.975945596"/>
    <n v="0.1326810900988773"/>
    <n v="5.4618357814623902E-2"/>
    <n v="1.569691076751818"/>
    <m/>
    <n v="8.3624000000000004E-2"/>
    <n v="5.4999999999999997E-3"/>
    <n v="0.8676815458163315"/>
    <n v="0.43779595462117848"/>
    <n v="4.1567210879528318"/>
  </r>
  <r>
    <x v="1"/>
    <s v="ALTAMIRA_10Qf-30_102851"/>
    <s v="O18"/>
    <s v="ALTAMIRA_10Qf-30_102851_O18"/>
    <x v="5"/>
    <x v="2"/>
    <x v="1"/>
    <x v="0"/>
    <n v="0.29072269292383418"/>
    <n v="0.29072269292383429"/>
    <n v="2.3257815433906739"/>
    <m/>
    <x v="21"/>
    <s v="10Qf-302,90722692923834"/>
    <s v="PlátanoFríjolGulupa"/>
    <n v="14.4495695205652"/>
    <n v="13.04287717799202"/>
    <n v="289.30660045058198"/>
    <m/>
    <n v="316.7990471491392"/>
    <n v="1225900.8788622839"/>
    <n v="1816200.825696839"/>
    <n v="26469768.098015599"/>
    <m/>
    <n v="29511869.802574724"/>
    <n v="4.9822956541190899E-2"/>
    <n v="5.7487721164270297E-2"/>
    <n v="1.6521544503520531"/>
    <m/>
    <n v="8.1077999999999997E-2"/>
    <n v="5.4999999999999997E-3"/>
    <n v="0.9132650039492175"/>
    <n v="0.46079546828427731"/>
    <n v="4.3678654014718372"/>
  </r>
  <r>
    <x v="1"/>
    <s v="ALTAMIRA_10Qf-30_102851"/>
    <s v="O19"/>
    <s v="ALTAMIRA_10Qf-30_102851_O19"/>
    <x v="4"/>
    <x v="3"/>
    <x v="2"/>
    <x v="3"/>
    <n v="0.29882293308153818"/>
    <n v="0.29882293308153812"/>
    <n v="0.29882293308153812"/>
    <n v="2.0917605315707668"/>
    <x v="22"/>
    <s v="10Qf-302,98822933081538"/>
    <s v="CaféPlátanoFríjolGulupa"/>
    <n v="35.335321963231102"/>
    <n v="14.852169613853"/>
    <n v="13.40628340688537"/>
    <n v="260.19646172924718"/>
    <n v="323.79023671321664"/>
    <n v="3308037.7741634669"/>
    <n v="1260057.4540799139"/>
    <n v="1866804.590799616"/>
    <n v="23806370.097227789"/>
    <n v="30241269.916270785"/>
    <n v="0.14354249065467889"/>
    <n v="5.1211145090532047E-2"/>
    <n v="5.9089468667591953E-2"/>
    <n v="1.4859140494627749"/>
    <n v="0.11065"/>
    <n v="5.4999999999999997E-3"/>
    <n v="0.93871078454933454"/>
    <n v="0.473634348934238"/>
    <n v="4.5167244642989548"/>
  </r>
  <r>
    <x v="1"/>
    <s v="ALTAMIRA_10Qf-30_102851"/>
    <s v="O20"/>
    <s v="ALTAMIRA_10Qf-30_102851_O20"/>
    <x v="4"/>
    <x v="4"/>
    <x v="1"/>
    <x v="0"/>
    <n v="0.21947939497734439"/>
    <n v="0.59904155636799983"/>
    <n v="1.3762729984280999"/>
    <m/>
    <x v="23"/>
    <s v="10Qf-302,19479394977344"/>
    <s v="CaféAguacateGulupa"/>
    <n v="25.953078653784129"/>
    <n v="57.3916205731053"/>
    <n v="171.19615709336679"/>
    <m/>
    <n v="254.54085632025624"/>
    <n v="2429686.7772109271"/>
    <n v="31906921.615155298"/>
    <n v="15663391.60764125"/>
    <m/>
    <n v="50000000.000007473"/>
    <n v="0.1054290535118787"/>
    <n v="0.33027612290271519"/>
    <n v="0.97765654977957861"/>
    <m/>
    <n v="8.3624000000000004E-2"/>
    <n v="5.4999999999999997E-3"/>
    <n v="0.68946406799165794"/>
    <n v="0.34787484103909089"/>
    <n v="3.321256858804194"/>
  </r>
  <r>
    <x v="1"/>
    <s v="ALTAMIRA_10Qf-30_102851"/>
    <s v="O21"/>
    <s v="ALTAMIRA_10Qf-30_102851_O21"/>
    <x v="5"/>
    <x v="4"/>
    <x v="1"/>
    <x v="0"/>
    <n v="0.22942500400532589"/>
    <n v="0.60963175317330598"/>
    <n v="1.455193282874627"/>
    <m/>
    <x v="24"/>
    <s v="10Qf-302,29425004005326"/>
    <s v="PlátanoAguacateGulupa"/>
    <n v="11.40293697678227"/>
    <n v="58.406222232011373"/>
    <n v="181.01314066377191"/>
    <m/>
    <n v="250.82229987256557"/>
    <n v="967424.70019977703"/>
    <n v="32470990.29413756"/>
    <n v="16561585.0056693"/>
    <m/>
    <n v="50000000.000006631"/>
    <n v="3.9317990243763278E-2"/>
    <n v="0.33611493175404072"/>
    <n v="1.033718779502707"/>
    <m/>
    <n v="8.1077999999999997E-2"/>
    <n v="5.4999999999999997E-3"/>
    <n v="0.72070681886489818"/>
    <n v="0.3636386313484416"/>
    <n v="3.4651734902665989"/>
  </r>
  <r>
    <x v="1"/>
    <s v="ALTAMIRA_10Qf-30_102851"/>
    <s v="O22"/>
    <s v="ALTAMIRA_10Qf-30_102851_O22"/>
    <x v="4"/>
    <x v="3"/>
    <x v="3"/>
    <x v="3"/>
    <n v="0.23629728398431571"/>
    <n v="0.23629728398431571"/>
    <n v="0.59388616320380316"/>
    <n v="1.296492108670722"/>
    <x v="25"/>
    <s v="10Qf-302,36297283984316"/>
    <s v="CaféPlátanoAguacateGulupa"/>
    <n v="27.941766458548631"/>
    <n v="11.74450469659978"/>
    <n v="56.897704307631727"/>
    <n v="161.27212185359079"/>
    <n v="257.85609731637089"/>
    <n v="2615864.6302392581"/>
    <n v="996403.29138336366"/>
    <n v="31632328.435706031"/>
    <n v="14755403.642678531"/>
    <n v="50000000.000007182"/>
    <n v="0.11350768941415031"/>
    <n v="4.049573561784664E-2"/>
    <n v="0.32743374369177441"/>
    <n v="0.92098297592640532"/>
    <n v="0.11065"/>
    <n v="5.4999999999999997E-3"/>
    <n v="0.74229513293502314"/>
    <n v="0.37453119511514038"/>
    <n v="3.5959491678933211"/>
  </r>
  <r>
    <x v="1"/>
    <s v="ALTAMIRA_10Qf-30_102851"/>
    <s v="O23"/>
    <s v="ALTAMIRA_10Qf-30_102851_O23"/>
    <x v="0"/>
    <x v="4"/>
    <x v="1"/>
    <x v="0"/>
    <n v="0.232182460754912"/>
    <n v="0.59135413520076896"/>
    <n v="1.4982880115934389"/>
    <m/>
    <x v="26"/>
    <s v="10Qf-302,32182460754912"/>
    <s v="FríjolAguacateGulupa"/>
    <n v="10.416549489322639"/>
    <n v="56.65512148698123"/>
    <n v="186.3737427798259"/>
    <m/>
    <n v="253.44541375612977"/>
    <n v="1450488.686295544"/>
    <n v="31497464.30455957"/>
    <n v="17052047.009151731"/>
    <m/>
    <n v="50000000.00000684"/>
    <n v="4.5911932188277528E-2"/>
    <n v="0.32603773304270772"/>
    <n v="1.0643317784070241"/>
    <m/>
    <n v="8.1077999999999997E-2"/>
    <n v="5.4999999999999997E-3"/>
    <n v="0.72936898666464511"/>
    <n v="0.36800920029653561"/>
    <n v="3.5057807945103008"/>
  </r>
  <r>
    <x v="1"/>
    <s v="ALTAMIRA_10Qf-30_102851"/>
    <s v="O24"/>
    <s v="ALTAMIRA_10Qf-30_102851_O24"/>
    <x v="4"/>
    <x v="2"/>
    <x v="3"/>
    <x v="3"/>
    <n v="0.23922346411106529"/>
    <n v="0.23922346411106529"/>
    <n v="0.57485928590972624"/>
    <n v="1.338928426978796"/>
    <x v="27"/>
    <s v="10Qf-302,39223464111065"/>
    <s v="CaféFríjolAguacateGulupa"/>
    <n v="28.28778246152018"/>
    <n v="10.73243450352825"/>
    <n v="55.07482021763068"/>
    <n v="166.55082355291259"/>
    <n v="260.64586073559167"/>
    <n v="2648258.1091917348"/>
    <n v="1494475.194471326"/>
    <n v="30618894.432756249"/>
    <n v="15238372.263588089"/>
    <n v="50000000.000007406"/>
    <n v="0.1149133083844428"/>
    <n v="4.7304225419963007E-2"/>
    <n v="0.31694344765666432"/>
    <n v="0.95112826293690778"/>
    <n v="0.11065"/>
    <n v="5.4999999999999997E-3"/>
    <n v="0.75148732181486488"/>
    <n v="0.37916919061603849"/>
    <n v="3.639041153541557"/>
  </r>
  <r>
    <x v="1"/>
    <s v="ALTAMIRA_10Qf-30_102851"/>
    <s v="O25"/>
    <s v="ALTAMIRA_10Qf-30_102851_O25"/>
    <x v="5"/>
    <x v="2"/>
    <x v="3"/>
    <x v="3"/>
    <n v="0.25108730778348332"/>
    <n v="0.25108730778348332"/>
    <n v="0.5852501340440659"/>
    <n v="1.4234483282238"/>
    <x v="28"/>
    <s v="10Qf-302,51087307783483"/>
    <s v="PlátanoFríjolAguacateGulupa"/>
    <n v="12.47960203264735"/>
    <n v="11.26468967192263"/>
    <n v="56.070323129272481"/>
    <n v="177.06434979921809"/>
    <n v="256.87896463306055"/>
    <n v="1058768.9188871779"/>
    <n v="1568590.9177988779"/>
    <n v="31172345.146505538"/>
    <n v="16200295.01681488"/>
    <n v="50000000.000006475"/>
    <n v="4.3030394008556301E-2"/>
    <n v="4.9650190676810507E-2"/>
    <n v="0.32267234742830608"/>
    <n v="1.011168265998275"/>
    <n v="0.10810400000000001"/>
    <n v="5.4999999999999997E-3"/>
    <n v="0.78875594068109911"/>
    <n v="0.39797338283682088"/>
    <n v="3.8112064013527518"/>
  </r>
  <r>
    <x v="1"/>
    <s v="ALTAMIRA_10Qf-30_102851"/>
    <s v="O26"/>
    <s v="ALTAMIRA_10Qf-30_102851_O26"/>
    <x v="4"/>
    <x v="5"/>
    <x v="1"/>
    <x v="0"/>
    <n v="0.27251049807407413"/>
    <n v="0.27251049807407413"/>
    <n v="2.180083984592593"/>
    <m/>
    <x v="29"/>
    <s v="10Qf-302,72510498074074"/>
    <s v="CaféCaña paneleraGulupa"/>
    <n v="32.223919658737827"/>
    <n v="13.743564709423021"/>
    <n v="271.18311608911841"/>
    <m/>
    <n v="317.15060045727927"/>
    <n v="3016753.139355463"/>
    <n v="2743733.3894536551"/>
    <n v="24811581.15230193"/>
    <m/>
    <n v="30572067.681111049"/>
    <n v="0.1309030576057765"/>
    <n v="6.1935030887929732E-2"/>
    <n v="1.548655963635734"/>
    <m/>
    <n v="7.9644000000000006E-2"/>
    <n v="5.4999999999999997E-3"/>
    <n v="0.85605392065154173"/>
    <n v="0.43192913944740752"/>
    <n v="4.0982320408396902"/>
  </r>
  <r>
    <x v="1"/>
    <s v="ALTAMIRA_10Qf-30_102851"/>
    <s v="O27"/>
    <s v="ALTAMIRA_10Qf-30_102851_O27"/>
    <x v="5"/>
    <x v="5"/>
    <x v="1"/>
    <x v="0"/>
    <n v="0.28662499055275958"/>
    <n v="0.28662499055275958"/>
    <n v="2.2929999244220771"/>
    <m/>
    <x v="30"/>
    <s v="10Qf-302,8662499055276"/>
    <s v="PlátanoCaña paneleraGulupa"/>
    <n v="14.24590452733765"/>
    <n v="14.45540312332791"/>
    <n v="285.22885773737562"/>
    <m/>
    <n v="313.93016538804119"/>
    <n v="1208621.9492833931"/>
    <n v="2885843.1597658261"/>
    <n v="26096679.811008532"/>
    <m/>
    <n v="30191144.920057751"/>
    <n v="4.9120707793081392E-2"/>
    <n v="6.514291291013799E-2"/>
    <n v="1.6288675265123549"/>
    <m/>
    <n v="7.7098E-2"/>
    <n v="5.4999999999999997E-3"/>
    <n v="0.900392640479873"/>
    <n v="0.45430061002612387"/>
    <n v="4.3035411560335923"/>
  </r>
  <r>
    <x v="1"/>
    <s v="ALTAMIRA_10Qf-30_102851"/>
    <s v="O28"/>
    <s v="ALTAMIRA_10Qf-30_102851_O28"/>
    <x v="4"/>
    <x v="3"/>
    <x v="4"/>
    <x v="3"/>
    <n v="0.29449540522348772"/>
    <n v="0.29449540522348772"/>
    <n v="0.29449540522348772"/>
    <n v="2.0614678365644141"/>
    <x v="31"/>
    <s v="10Qf-302,94495405223488"/>
    <s v="CaféPlátanoCaña paneleraGulupa"/>
    <n v="34.823598888324597"/>
    <n v="14.637081778747319"/>
    <n v="14.85233298137595"/>
    <n v="256.42831908675379"/>
    <n v="320.74133273520164"/>
    <n v="3260131.0573812271"/>
    <n v="1241809.4110698181"/>
    <n v="2965085.316209475"/>
    <n v="23461608.305579409"/>
    <n v="30928634.090239927"/>
    <n v="0.14146372072656041"/>
    <n v="5.0469509718920627E-2"/>
    <n v="6.6931667395478428E-2"/>
    <n v="1.464395170782991"/>
    <n v="0.10667"/>
    <n v="5.4999999999999997E-3"/>
    <n v="0.92511645619943783"/>
    <n v="0.46677521727922799"/>
    <n v="4.4490157257135428"/>
  </r>
  <r>
    <x v="1"/>
    <s v="ALTAMIRA_10Qf-30_102851"/>
    <s v="O29"/>
    <s v="ALTAMIRA_10Qf-30_102851_O29"/>
    <x v="0"/>
    <x v="5"/>
    <x v="1"/>
    <x v="0"/>
    <n v="0.2887833557264306"/>
    <n v="0.2887833557264306"/>
    <n v="2.3102668458114448"/>
    <m/>
    <x v="32"/>
    <s v="10Qf-302,88783355726431"/>
    <s v="FríjolCaña paneleraGulupa"/>
    <n v="12.95587145918123"/>
    <n v="14.564256292804149"/>
    <n v="287.37670964616791"/>
    <m/>
    <n v="314.89683739815331"/>
    <n v="1804085.4115755479"/>
    <n v="2907574.3541069161"/>
    <n v="26293195.002317909"/>
    <m/>
    <n v="31004854.768000372"/>
    <n v="5.710423518687173E-2"/>
    <n v="6.5633456997956613E-2"/>
    <n v="1.641133347908347"/>
    <m/>
    <n v="7.7098E-2"/>
    <n v="5.4999999999999997E-3"/>
    <n v="0.90717284521391806"/>
    <n v="0.45772161882639251"/>
    <n v="4.335326021304617"/>
  </r>
  <r>
    <x v="1"/>
    <s v="ALTAMIRA_10Qf-30_102851"/>
    <s v="O30"/>
    <s v="ALTAMIRA_10Qf-30_102851_O30"/>
    <x v="4"/>
    <x v="2"/>
    <x v="4"/>
    <x v="3"/>
    <n v="0.29677440180745668"/>
    <n v="0.29677440180745668"/>
    <n v="0.29677440180745668"/>
    <n v="2.077420812652198"/>
    <x v="33"/>
    <s v="10Qf-302,96774401807457"/>
    <s v="CaféFríjolCaña paneleraGulupa"/>
    <n v="35.093086498318961"/>
    <n v="13.314378844725439"/>
    <n v="14.96726997369622"/>
    <n v="258.41272785125778"/>
    <n v="321.7874631679984"/>
    <n v="3285360.0674482081"/>
    <n v="1854007.02018676"/>
    <n v="2988031.0708357319"/>
    <n v="23643169.45809472"/>
    <n v="31770567.616565421"/>
    <n v="0.14255845881270041"/>
    <n v="5.8684390572393073E-2"/>
    <n v="6.744962807889858E-2"/>
    <n v="1.4757276110608371"/>
    <n v="0.10667"/>
    <n v="5.4999999999999997E-3"/>
    <n v="0.93227560777211549"/>
    <n v="0.47038742686481899"/>
    <n v="4.4825770527115019"/>
  </r>
  <r>
    <x v="1"/>
    <s v="ALTAMIRA_10Qf-30_102851"/>
    <s v="O31"/>
    <s v="ALTAMIRA_10Qf-30_102851_O31"/>
    <x v="5"/>
    <x v="2"/>
    <x v="4"/>
    <x v="3"/>
    <n v="0.31359181246595841"/>
    <n v="0.31359181246595841"/>
    <n v="0.31359181246595841"/>
    <n v="2.195142687261709"/>
    <x v="34"/>
    <s v="10Qf-303,13591812465958"/>
    <s v="PlátanoFríjolCaña paneleraGulupa"/>
    <n v="15.58621602509043"/>
    <n v="14.068869041086399"/>
    <n v="15.815425084282939"/>
    <n v="273.05628517018641"/>
    <n v="318.52679532064622"/>
    <n v="1322333.9211664209"/>
    <n v="1959068.633426755"/>
    <n v="3157354.7903767759"/>
    <n v="24982964.56044754"/>
    <n v="31421721.905417491"/>
    <n v="5.3742179831342038E-2"/>
    <n v="6.2009877843158888E-2"/>
    <n v="7.1271817887917144E-2"/>
    <n v="1.559353143128799"/>
    <n v="0.10412399999999999"/>
    <n v="5.4999999999999997E-3"/>
    <n v="0.98510517005013098"/>
    <n v="0.49704302275854401"/>
    <n v="4.7276903174682587"/>
  </r>
  <r>
    <x v="1"/>
    <s v="ALTAMIRA_10Qf-30_102851"/>
    <s v="O32"/>
    <s v="ALTAMIRA_10Qf-30_102851_O32"/>
    <x v="6"/>
    <x v="5"/>
    <x v="1"/>
    <x v="0"/>
    <n v="0.57572159820431568"/>
    <n v="0.2301159133690733"/>
    <n v="1.495321622117344"/>
    <m/>
    <x v="35"/>
    <s v="10Qf-302,30115913369073"/>
    <s v="AguacateCaña paneleraGulupa"/>
    <n v="55.157434686527722"/>
    <n v="11.605471966794379"/>
    <n v="186.00475023304941"/>
    <m/>
    <n v="252.76765688637153"/>
    <n v="30664824.018940661"/>
    <n v="2316889.5122114881"/>
    <n v="17018286.468853451"/>
    <m/>
    <n v="50000000.000005603"/>
    <n v="0.31741887571062949"/>
    <n v="5.2299769377852218E-2"/>
    <n v="1.0622245583250971"/>
    <m/>
    <n v="7.7098E-2"/>
    <n v="5.4999999999999997E-3"/>
    <n v="0.72287721477195799"/>
    <n v="0.36473372268998122"/>
    <n v="3.4713680711526722"/>
  </r>
  <r>
    <x v="1"/>
    <s v="ALTAMIRA_10Qf-30_102851"/>
    <s v="O33"/>
    <s v="ALTAMIRA_10Qf-30_102851_O33"/>
    <x v="4"/>
    <x v="4"/>
    <x v="4"/>
    <x v="3"/>
    <n v="0.23703027089720249"/>
    <n v="0.55890825794108379"/>
    <n v="0.23703027089720249"/>
    <n v="1.3373339092365359"/>
    <x v="36"/>
    <s v="10Qf-302,37030270897203"/>
    <s v="CaféAguacateCaña paneleraGulupa"/>
    <n v="28.028440959379608"/>
    <n v="53.546620153385163"/>
    <n v="11.9541848449533"/>
    <n v="166.3524796849417"/>
    <n v="259.88172564265977"/>
    <n v="2623978.9619299099"/>
    <n v="29769290.271465018"/>
    <n v="2386505.7425975609"/>
    <n v="15220225.02401362"/>
    <n v="50000000.000006109"/>
    <n v="0.1138597867783253"/>
    <n v="0.30814899321891642"/>
    <n v="5.3871235248346763E-2"/>
    <n v="0.94999557289921854"/>
    <n v="0.10667"/>
    <n v="5.4999999999999997E-3"/>
    <n v="0.74459770962471994"/>
    <n v="0.37569297937206603"/>
    <n v="3.6027633979688112"/>
  </r>
  <r>
    <x v="1"/>
    <s v="ALTAMIRA_10Qf-30_102851"/>
    <s v="O34"/>
    <s v="ALTAMIRA_10Qf-30_102851_O34"/>
    <x v="5"/>
    <x v="4"/>
    <x v="4"/>
    <x v="3"/>
    <n v="0.24867228379684"/>
    <n v="0.56841571117054968"/>
    <n v="0.24867228379684"/>
    <n v="1.4209625592041699"/>
    <x v="37"/>
    <s v="10Qf-302,4867228379684"/>
    <s v="PlátanoAguacateCaña paneleraGulupa"/>
    <n v="12.359569927007851"/>
    <n v="54.457488761016187"/>
    <n v="12.541328308287371"/>
    <n v="176.75514217539029"/>
    <n v="256.11352917170171"/>
    <n v="1048585.400022777"/>
    <n v="30275688.469933189"/>
    <n v="2503721.7021254869"/>
    <n v="16172004.427923679"/>
    <n v="50000000.000005133"/>
    <n v="4.2616516323528177E-2"/>
    <n v="0.31339084123083938"/>
    <n v="5.651718259214681E-2"/>
    <n v="1.0094024620000459"/>
    <n v="0.10412399999999999"/>
    <n v="5.4999999999999997E-3"/>
    <n v="0.78116947789583246"/>
    <n v="0.39414556981799143"/>
    <n v="3.771661885682223"/>
  </r>
  <r>
    <x v="1"/>
    <s v="ALTAMIRA_10Qf-30_102851"/>
    <s v="O35"/>
    <s v="ALTAMIRA_10Qf-30_102851_O35"/>
    <x v="0"/>
    <x v="4"/>
    <x v="4"/>
    <x v="3"/>
    <n v="0.25191508336218449"/>
    <n v="0.54804724698848661"/>
    <n v="0.25191508336218449"/>
    <n v="1.4672734199089901"/>
    <x v="38"/>
    <s v="10Qf-302,51915083362185"/>
    <s v="FríjolAguacateCaña paneleraGulupa"/>
    <n v="11.30182669447619"/>
    <n v="52.506072944254853"/>
    <n v="12.704872927599199"/>
    <n v="182.51580259189669"/>
    <n v="259.02857515822694"/>
    <n v="1573762.191752105"/>
    <n v="29190797.141160421"/>
    <n v="2536371.370691"/>
    <n v="16699069.29640181"/>
    <n v="50000000.000005335"/>
    <n v="4.9813875634377391E-2"/>
    <n v="0.30216087344643078"/>
    <n v="5.7254192331817028E-2"/>
    <n v="1.042300089393527"/>
    <n v="0.10412399999999999"/>
    <n v="5.4999999999999997E-3"/>
    <n v="0.79135628281314507"/>
    <n v="0.39928540712906252"/>
    <n v="3.819416523564052"/>
  </r>
  <r>
    <x v="2"/>
    <s v="BARRANQUILLA_09QeL-38_102840"/>
    <s v="H1"/>
    <s v="BARRANQUILLA_09QeL-38_102840_H1"/>
    <x v="4"/>
    <x v="3"/>
    <x v="2"/>
    <x v="0"/>
    <n v="2.7447849024784259"/>
    <n v="0.34309811280980318"/>
    <n v="0.34309811280980318"/>
    <m/>
    <x v="39"/>
    <s v="09QeL-383,43098112809803"/>
    <s v="CaféPlátanoFríjol"/>
    <n v="349.89033053159199"/>
    <n v="18.22073159616146"/>
    <n v="16.515495521162801"/>
    <m/>
    <n v="384.62655764891622"/>
    <n v="32756187.460735649"/>
    <n v="1528463.1902457159"/>
    <n v="2256333.7899025721"/>
    <m/>
    <n v="36540984.440883942"/>
    <n v="1.4213576305532269"/>
    <n v="6.2826142825377906E-2"/>
    <n v="7.2793616657864615E-2"/>
    <m/>
    <n v="8.3624000000000004E-2"/>
    <n v="5.4999999999999997E-3"/>
    <n v="1.0777951187742509"/>
    <n v="0.5438105088035381"/>
    <n v="5.1417107556758213"/>
  </r>
  <r>
    <x v="2"/>
    <s v="BARRANQUILLA_09QeL-38_102840"/>
    <s v="H2"/>
    <s v="BARRANQUILLA_09QeL-38_102840_H2"/>
    <x v="4"/>
    <x v="3"/>
    <x v="5"/>
    <x v="0"/>
    <n v="0.2319580383616322"/>
    <n v="0.23195803836163209"/>
    <n v="1.8556643068930569"/>
    <m/>
    <x v="40"/>
    <s v="09QeL-382,31958038361632"/>
    <s v="CaféPlátanoGranadilla"/>
    <n v="29.568755875379239"/>
    <n v="12.31847393139803"/>
    <n v="198.00359896436839"/>
    <m/>
    <n v="239.89082877114566"/>
    <n v="2768180.843875017"/>
    <n v="1033346.760242595"/>
    <n v="20503874.592270829"/>
    <m/>
    <n v="24305402.196388442"/>
    <n v="0.12011699987702611"/>
    <n v="4.2474814939250212E-2"/>
    <n v="1.519690233475723"/>
    <m/>
    <n v="8.3624000000000004E-2"/>
    <n v="5.4999999999999997E-3"/>
    <n v="0.72866399485329458"/>
    <n v="0.36765349080318688"/>
    <n v="3.5050218692728019"/>
  </r>
  <r>
    <x v="2"/>
    <s v="BARRANQUILLA_09QeL-38_102840"/>
    <s v="H3"/>
    <s v="BARRANQUILLA_09QeL-38_102840_H3"/>
    <x v="4"/>
    <x v="2"/>
    <x v="5"/>
    <x v="0"/>
    <n v="0.23320036270961131"/>
    <n v="0.23320036270961131"/>
    <n v="1.86560290167689"/>
    <m/>
    <x v="41"/>
    <s v="09QeL-382,33200362709611"/>
    <s v="CaféFríjolGranadilla"/>
    <n v="29.727120662488559"/>
    <n v="11.225417459521751"/>
    <n v="199.06406961551889"/>
    <m/>
    <n v="240.0166077375292"/>
    <n v="2783006.7084419262"/>
    <n v="1533607.5558390459"/>
    <n v="20613689.551967021"/>
    <m/>
    <n v="24930303.816247992"/>
    <n v="0.1207603243102186"/>
    <n v="4.9477094666996367E-2"/>
    <n v="1.5278294132677579"/>
    <m/>
    <n v="8.3624000000000004E-2"/>
    <n v="5.4999999999999997E-3"/>
    <n v="0.7325665844280983"/>
    <n v="0.36962257489473388"/>
    <n v="3.523316786418945"/>
  </r>
  <r>
    <x v="2"/>
    <s v="BARRANQUILLA_09QeL-38_102840"/>
    <s v="H4"/>
    <s v="BARRANQUILLA_09QeL-38_102840_H4"/>
    <x v="5"/>
    <x v="2"/>
    <x v="5"/>
    <x v="0"/>
    <n v="0.24426421397255141"/>
    <n v="0.2442642139725513"/>
    <n v="1.954113711780411"/>
    <m/>
    <x v="42"/>
    <s v="09QeL-382,44264213972551"/>
    <s v="PlátanoFríjolGranadilla"/>
    <n v="12.97201154763694"/>
    <n v="11.75799102713327"/>
    <n v="208.5083742144966"/>
    <m/>
    <n v="233.23837678926679"/>
    <n v="1088169.377248409"/>
    <n v="1606367.3307226419"/>
    <n v="21591676.003331929"/>
    <m/>
    <n v="24286212.711302981"/>
    <n v="4.4728250670021459E-2"/>
    <n v="5.1824463298663977E-2"/>
    <n v="1.600315052600096"/>
    <m/>
    <n v="8.1077999999999997E-2"/>
    <n v="5.4999999999999997E-3"/>
    <n v="0.76732213813366923"/>
    <n v="0.38715877914649388"/>
    <n v="3.6837010570056772"/>
  </r>
  <r>
    <x v="2"/>
    <s v="BARRANQUILLA_09QeL-38_102840"/>
    <s v="H5"/>
    <s v="BARRANQUILLA_09QeL-38_102840_H5"/>
    <x v="4"/>
    <x v="3"/>
    <x v="2"/>
    <x v="4"/>
    <n v="0.25338818663119173"/>
    <n v="0.25338818663119161"/>
    <n v="0.25338818663119173"/>
    <n v="1.773717306418342"/>
    <x v="43"/>
    <s v="09QeL-382,53388186631192"/>
    <s v="CaféPlátanoFríjolGranadilla"/>
    <n v="32.300555243193678"/>
    <n v="13.456553580067061"/>
    <n v="12.197185892837821"/>
    <n v="189.25966777053341"/>
    <n v="247.21396248663197"/>
    <n v="3023927.643340142"/>
    <n v="1128815.6409172241"/>
    <n v="1666369.7820309349"/>
    <n v="19598413.93610315"/>
    <n v="25417527.00239145"/>
    <n v="0.13121437393330329"/>
    <n v="4.6398979793805202E-2"/>
    <n v="5.3760256424049323E-2"/>
    <n v="1.4525800046366699"/>
    <n v="0.11065"/>
    <n v="5.4999999999999997E-3"/>
    <n v="0.79598383234929315"/>
    <n v="0.40162027581043869"/>
    <n v="3.8476359744716491"/>
  </r>
  <r>
    <x v="2"/>
    <s v="BARRANQUILLA_09QeL-38_102840"/>
    <s v="H6"/>
    <s v="BARRANQUILLA_09QeL-38_102840_H6"/>
    <x v="4"/>
    <x v="3"/>
    <x v="1"/>
    <x v="0"/>
    <n v="0.25092124021093348"/>
    <n v="0.25092124021093348"/>
    <n v="2.0073699216874679"/>
    <m/>
    <x v="44"/>
    <s v="09QeL-382,50921240210933"/>
    <s v="CaféPlátanoGulupa"/>
    <n v="31.986082259314891"/>
    <n v="13.32554274990679"/>
    <n v="269.18157537709158"/>
    <m/>
    <n v="314.49320038631328"/>
    <n v="2994487.1726771761"/>
    <n v="1117825.6743307179"/>
    <n v="24628452.532341059"/>
    <m/>
    <n v="28740765.379348952"/>
    <n v="0.12993689200186531"/>
    <n v="4.5947246827766977E-2"/>
    <n v="1.5372256872791441"/>
    <m/>
    <n v="8.3624000000000004E-2"/>
    <n v="5.4999999999999997E-3"/>
    <n v="0.7882342624427231"/>
    <n v="0.39771016573432971"/>
    <n v="3.784280830286388"/>
  </r>
  <r>
    <x v="2"/>
    <s v="BARRANQUILLA_09QeL-38_102840"/>
    <s v="H7"/>
    <s v="BARRANQUILLA_09QeL-38_102840_H7"/>
    <x v="4"/>
    <x v="2"/>
    <x v="1"/>
    <x v="0"/>
    <n v="0.25237563125544771"/>
    <n v="0.25237563125544782"/>
    <n v="2.0190050500435821"/>
    <m/>
    <x v="45"/>
    <s v="09QeL-382,52375631255448"/>
    <s v="CaféFríjolGulupa"/>
    <n v="32.171480161652433"/>
    <n v="12.14844515906905"/>
    <n v="270.74180707468548"/>
    <m/>
    <n v="315.06173239540698"/>
    <n v="3011843.8353622211"/>
    <n v="1659710.8619636451"/>
    <n v="24771204.101611041"/>
    <m/>
    <n v="29442758.798936907"/>
    <n v="0.13069003291540721"/>
    <n v="5.354542700612238E-2"/>
    <n v="1.5461357630905681"/>
    <m/>
    <n v="8.3624000000000004E-2"/>
    <n v="5.4999999999999997E-3"/>
    <n v="0.7928030301218254"/>
    <n v="0.4000153755398847"/>
    <n v="3.805698718216187"/>
  </r>
  <r>
    <x v="2"/>
    <s v="BARRANQUILLA_09QeL-38_102840"/>
    <s v="H8"/>
    <s v="BARRANQUILLA_09QeL-38_102840_H8"/>
    <x v="5"/>
    <x v="2"/>
    <x v="1"/>
    <x v="0"/>
    <n v="0.26538452212242147"/>
    <n v="0.26538452212242158"/>
    <n v="2.1230761769793731"/>
    <m/>
    <x v="46"/>
    <s v="09QeL-382,65384522122422"/>
    <s v="PlátanoFríjolGulupa"/>
    <n v="14.09363667951383"/>
    <n v="12.774645860347469"/>
    <n v="284.69739622503789"/>
    <m/>
    <n v="311.56567876489919"/>
    <n v="1182257.955321173"/>
    <n v="1745261.900970903"/>
    <n v="26048054.36325625"/>
    <m/>
    <n v="28975574.219548326"/>
    <n v="4.8595679393173052E-2"/>
    <n v="5.6305466130672853E-2"/>
    <n v="1.6258324885926121"/>
    <m/>
    <n v="8.1077999999999997E-2"/>
    <n v="5.4999999999999997E-3"/>
    <n v="0.8336686558819526"/>
    <n v="0.42063446756403822"/>
    <n v="3.994726344670207"/>
  </r>
  <r>
    <x v="2"/>
    <s v="BARRANQUILLA_09QeL-38_102840"/>
    <s v="H9"/>
    <s v="BARRANQUILLA_09QeL-38_102840_H9"/>
    <x v="4"/>
    <x v="3"/>
    <x v="2"/>
    <x v="3"/>
    <n v="0.2731173427769763"/>
    <n v="0.27311734277697641"/>
    <n v="0.27311734277697641"/>
    <n v="1.911821399438834"/>
    <x v="47"/>
    <s v="09QeL-382,73117342776976"/>
    <s v="CaféPlátanoFríjolGulupa"/>
    <n v="34.815521337157847"/>
    <n v="14.50429953182163"/>
    <n v="13.14687572730991"/>
    <n v="256.36883893725332"/>
    <n v="318.83553553354272"/>
    <n v="3259374.8496293882"/>
    <n v="1216706.794548135"/>
    <n v="1796115.647706026"/>
    <n v="23456166.239061531"/>
    <n v="29728363.530945081"/>
    <n v="0.14143090733337629"/>
    <n v="5.0011668804794823E-2"/>
    <n v="5.7946104657658058E-2"/>
    <n v="1.4640554951808731"/>
    <n v="0.11065"/>
    <n v="5.4999999999999997E-3"/>
    <n v="0.85796023908997809"/>
    <n v="0.43289098830150757"/>
    <n v="4.138174655161249"/>
  </r>
  <r>
    <x v="2"/>
    <s v="BARRANQUILLA_09QeL-38_102840"/>
    <s v="H10"/>
    <s v="BARRANQUILLA_09QeL-38_102840_H10"/>
    <x v="4"/>
    <x v="6"/>
    <x v="1"/>
    <x v="0"/>
    <n v="0.21682367940552941"/>
    <n v="1.7345894352442359"/>
    <n v="0.21682367940552949"/>
    <m/>
    <x v="48"/>
    <s v="09QeL-382,1682367940553"/>
    <s v="CaféGranadillaGulupa"/>
    <n v="27.639509670056171"/>
    <n v="185.0846349892764"/>
    <n v="29.07532835421495"/>
    <m/>
    <n v="241.79947301354753"/>
    <n v="2587567.820750135"/>
    <n v="19166076.599745352"/>
    <n v="2660213.0670751482"/>
    <m/>
    <n v="24413857.487570636"/>
    <n v="0.1122798332683186"/>
    <n v="1.4205363621205609"/>
    <n v="0.1660416079724697"/>
    <m/>
    <n v="8.3624000000000004E-2"/>
    <n v="5.4999999999999997E-3"/>
    <n v="0.68112150598595644"/>
    <n v="0.34366553185776422"/>
    <n v="3.282147831899016"/>
  </r>
  <r>
    <x v="2"/>
    <s v="BARRANQUILLA_09QeL-38_102840"/>
    <s v="H11"/>
    <s v="BARRANQUILLA_09QeL-38_102840_H11"/>
    <x v="5"/>
    <x v="6"/>
    <x v="1"/>
    <x v="0"/>
    <n v="0.2263563973921994"/>
    <n v="1.810851179137595"/>
    <n v="0.22635639739219951"/>
    <m/>
    <x v="49"/>
    <s v="09QeL-382,263563973922"/>
    <s v="PlátanoGranadillaGulupa"/>
    <n v="12.020990521284739"/>
    <n v="193.2219363848431"/>
    <n v="30.353633871077658"/>
    <m/>
    <n v="235.5965607772055"/>
    <n v="1008392.084868159"/>
    <n v="20008718.896182772"/>
    <n v="2777170.1310932902"/>
    <m/>
    <n v="23794281.112144221"/>
    <n v="4.1449074830335192E-2"/>
    <n v="1.482990668619891"/>
    <n v="0.17334167698335651"/>
    <m/>
    <n v="8.1077999999999997E-2"/>
    <n v="5.4999999999999997E-3"/>
    <n v="0.71106721693884645"/>
    <n v="0.35877488986663608"/>
    <n v="3.4199840807274779"/>
  </r>
  <r>
    <x v="2"/>
    <s v="BARRANQUILLA_09QeL-38_102840"/>
    <s v="H12"/>
    <s v="BARRANQUILLA_09QeL-38_102840_H12"/>
    <x v="4"/>
    <x v="3"/>
    <x v="5"/>
    <x v="3"/>
    <n v="0.23417019498840991"/>
    <n v="0.23417019498840999"/>
    <n v="1.6391913649188701"/>
    <n v="0.23417019498840999"/>
    <x v="50"/>
    <s v="09QeL-382,3417019498841"/>
    <s v="CaféPlátanoGranadillaGulupa"/>
    <n v="29.85074963475617"/>
    <n v="12.43595377357814"/>
    <n v="174.9054440717637"/>
    <n v="31.401437927470781"/>
    <n v="248.59358540756881"/>
    <n v="2794580.660157091"/>
    <n v="1043201.667188593"/>
    <n v="18111990.43608414"/>
    <n v="2873037.7343269871"/>
    <n v="24822810.497756813"/>
    <n v="0.1212625416273506"/>
    <n v="4.2879892271351701E-2"/>
    <n v="1.342410423486422"/>
    <n v="0.17932541234290469"/>
    <n v="0.11065"/>
    <n v="5.4999999999999997E-3"/>
    <n v="0.73561317797406278"/>
    <n v="0.37115975905662979"/>
    <n v="3.564624886914793"/>
  </r>
  <r>
    <x v="2"/>
    <s v="BARRANQUILLA_09QeL-38_102840"/>
    <s v="H13"/>
    <s v="BARRANQUILLA_09QeL-38_102840_H13"/>
    <x v="0"/>
    <x v="6"/>
    <x v="1"/>
    <x v="0"/>
    <n v="0.22753929055333569"/>
    <n v="1.8203143244266859"/>
    <n v="0.22753929055333569"/>
    <m/>
    <x v="51"/>
    <s v="09QeL-382,27539290553336"/>
    <s v="FríjolGranadillaGulupa"/>
    <n v="10.95291403163557"/>
    <n v="194.2316754943374"/>
    <n v="30.51225587750374"/>
    <m/>
    <n v="235.69684540347671"/>
    <n v="1496378.355454718"/>
    <n v="20113280.45051951"/>
    <n v="2791683.065533089"/>
    <m/>
    <n v="24401341.871507317"/>
    <n v="4.8276009901354187E-2"/>
    <n v="1.4907404805984761"/>
    <n v="0.1742475258420845"/>
    <m/>
    <n v="8.1077999999999997E-2"/>
    <n v="5.4999999999999997E-3"/>
    <n v="0.71478311168587139"/>
    <n v="0.36064977552703709"/>
    <n v="3.4374037927462662"/>
  </r>
  <r>
    <x v="2"/>
    <s v="BARRANQUILLA_09QeL-38_102840"/>
    <s v="H14"/>
    <s v="BARRANQUILLA_09QeL-38_102840_H14"/>
    <x v="4"/>
    <x v="2"/>
    <x v="5"/>
    <x v="3"/>
    <n v="0.23543639280643"/>
    <n v="0.23543639280643"/>
    <n v="1.64805474964501"/>
    <n v="0.23543639280643"/>
    <x v="52"/>
    <s v="09QeL-382,3543639280643"/>
    <s v="CaféFríjolGranadillaGulupa"/>
    <n v="30.01215768267474"/>
    <n v="11.33305181736406"/>
    <n v="175.851187366099"/>
    <n v="31.57123080904746"/>
    <n v="248.76762767518525"/>
    <n v="2809691.430058219"/>
    <n v="1548312.4757273351"/>
    <n v="18209925.029217578"/>
    <n v="2888572.7348870458"/>
    <n v="25456501.669890177"/>
    <n v="0.12191822868275801"/>
    <n v="4.9951503332116308E-2"/>
    <n v="1.3496690635075821"/>
    <n v="0.18029505515263711"/>
    <n v="0.11065"/>
    <n v="5.4999999999999997E-3"/>
    <n v="0.73959076274271196"/>
    <n v="0.37316668259819152"/>
    <n v="3.583271373405204"/>
  </r>
  <r>
    <x v="2"/>
    <s v="BARRANQUILLA_09QeL-38_102840"/>
    <s v="H15"/>
    <s v="BARRANQUILLA_09QeL-38_102840_H15"/>
    <x v="5"/>
    <x v="2"/>
    <x v="5"/>
    <x v="3"/>
    <n v="0.24671856401176451"/>
    <n v="0.24671856401176459"/>
    <n v="1.7270299480823521"/>
    <n v="0.24671856401176459"/>
    <x v="53"/>
    <s v="09QeL-382,46718564011765"/>
    <s v="PlátanoFríjolGranadillaGulupa"/>
    <n v="13.10235342839314"/>
    <n v="11.87613451311176"/>
    <n v="184.2780205284507"/>
    <n v="33.084132136259257"/>
    <n v="242.34064060621486"/>
    <n v="1099103.2283856061"/>
    <n v="1622507.9992922631"/>
    <n v="19082549.220265452"/>
    <n v="3026993.867429845"/>
    <n v="24831154.315373167"/>
    <n v="4.517767705958764E-2"/>
    <n v="5.2345191945159748E-2"/>
    <n v="1.4143455447581059"/>
    <n v="0.18893483957789239"/>
    <n v="0.10810400000000001"/>
    <n v="5.4999999999999997E-3"/>
    <n v="0.77503213825685202"/>
    <n v="0.39104892395864688"/>
    <n v="3.7468707023331449"/>
  </r>
  <r>
    <x v="2"/>
    <s v="BARRANQUILLA_09QeL-38_102840"/>
    <s v="H16"/>
    <s v="BARRANQUILLA_09QeL-38_102840_H16"/>
    <x v="4"/>
    <x v="3"/>
    <x v="6"/>
    <x v="0"/>
    <n v="2.248903641412122"/>
    <n v="0.58321151571245788"/>
    <n v="3"/>
    <m/>
    <x v="54"/>
    <s v="09QeL-385,83211515712458"/>
    <s v="CaféPlátanoBovinos DP"/>
    <n v="286.67807000719"/>
    <n v="30.972308196512959"/>
    <n v="62.081780923994053"/>
    <m/>
    <n v="379.73215912769706"/>
    <n v="26838354.14305494"/>
    <n v="2598141.1748191719"/>
    <n v="6878047.7259285208"/>
    <m/>
    <n v="36314543.043802634"/>
    <n v="1.164570800507448"/>
    <n v="0.1067943209698386"/>
    <n v="0.18042176791304479"/>
    <m/>
    <n v="8.873700000000001E-2"/>
    <n v="5.4999999999999997E-3"/>
    <n v="1.8320780598297111"/>
    <n v="0.92439025240424588"/>
    <n v="8.6828204693585374"/>
  </r>
  <r>
    <x v="2"/>
    <s v="BARRANQUILLA_09QeL-38_102840"/>
    <s v="H17"/>
    <s v="BARRANQUILLA_09QeL-38_102840_H17"/>
    <x v="4"/>
    <x v="2"/>
    <x v="6"/>
    <x v="0"/>
    <n v="2.287679852744597"/>
    <n v="0.5875199836382885"/>
    <n v="3"/>
    <m/>
    <x v="55"/>
    <s v="09QeL-385,87519983638289"/>
    <s v="CaféFríjolBovinos DP"/>
    <n v="291.62105165490732"/>
    <n v="28.281075576043069"/>
    <n v="62.081780923994053"/>
    <m/>
    <n v="381.98390815494446"/>
    <n v="27301108.381566212"/>
    <n v="3863737.9275267161"/>
    <n v="6878047.7259285208"/>
    <m/>
    <n v="38042894.035021447"/>
    <n v="1.184650648590112"/>
    <n v="0.1246515293178217"/>
    <n v="0.18042176791304479"/>
    <m/>
    <n v="8.873700000000001E-2"/>
    <n v="5.4999999999999997E-3"/>
    <n v="1.8456125140469799"/>
    <n v="0.93121917406668731"/>
    <n v="8.7462685244965517"/>
  </r>
  <r>
    <x v="2"/>
    <s v="BARRANQUILLA_09QeL-38_102840"/>
    <s v="H18"/>
    <s v="BARRANQUILLA_09QeL-38_102840_H18"/>
    <x v="5"/>
    <x v="2"/>
    <x v="6"/>
    <x v="0"/>
    <n v="5.2264712932626258"/>
    <n v="0.91405236591806993"/>
    <n v="3"/>
    <m/>
    <x v="56"/>
    <s v="09QeL-389,1405236591807"/>
    <s v="PlátanoFríjolBovinos DP"/>
    <n v="277.55947081636123"/>
    <n v="43.999157068510733"/>
    <n v="62.081780923994053"/>
    <m/>
    <n v="383.64040880886603"/>
    <n v="23283337.00586766"/>
    <n v="6011129.6505575022"/>
    <n v="6878047.7259285208"/>
    <m/>
    <n v="36172514.382353686"/>
    <n v="0.95704120682611105"/>
    <n v="0.1939304678330864"/>
    <n v="0.18042176791304479"/>
    <m/>
    <n v="8.6191000000000004E-2"/>
    <n v="5.4999999999999997E-3"/>
    <n v="2.8713686887478631"/>
    <n v="1.44877299998014"/>
    <n v="13.552356347908701"/>
  </r>
  <r>
    <x v="2"/>
    <s v="BARRANQUILLA_09QeL-38_102840"/>
    <s v="H19"/>
    <s v="BARRANQUILLA_09QeL-38_102840_H19"/>
    <x v="4"/>
    <x v="3"/>
    <x v="2"/>
    <x v="5"/>
    <n v="2.0133789575555689"/>
    <n v="0.62667236969444595"/>
    <n v="0.62667236969444606"/>
    <n v="3"/>
    <x v="57"/>
    <s v="09QeL-386,26672369694446"/>
    <s v="CaféPlátanoFríjolBovinos DP"/>
    <n v="256.65465745908563"/>
    <n v="33.280360983106853"/>
    <n v="30.16572906847356"/>
    <n v="62.081780923994053"/>
    <n v="382.18252843466013"/>
    <n v="24027609.050035249"/>
    <n v="2791754.3514819578"/>
    <n v="4121217.780418796"/>
    <n v="6878047.7259285208"/>
    <n v="37818628.907864526"/>
    <n v="1.0426068512446589"/>
    <n v="0.1147526212858153"/>
    <n v="0.13295831876201941"/>
    <n v="0.18042176791304479"/>
    <n v="0.115763"/>
    <n v="5.4999999999999997E-3"/>
    <n v="1.9686043027050659"/>
    <n v="0.99327570596569692"/>
    <n v="9.3498667056152236"/>
  </r>
  <r>
    <x v="2"/>
    <s v="BARRANQUILLA_09QeL-38_102840"/>
    <s v="H20"/>
    <s v="BARRANQUILLA_09QeL-38_102840_H20"/>
    <x v="4"/>
    <x v="6"/>
    <x v="6"/>
    <x v="0"/>
    <n v="0.48761326069777722"/>
    <n v="1.3885193462799961"/>
    <n v="3"/>
    <m/>
    <x v="58"/>
    <s v="09QeL-384,87613260697777"/>
    <s v="CaféGranadillaBovinos DP"/>
    <n v="62.158300565948863"/>
    <n v="148.15816997386261"/>
    <n v="62.081780923994053"/>
    <m/>
    <n v="272.39825146380554"/>
    <n v="5819163.2289053285"/>
    <n v="15342228.89307729"/>
    <n v="6878047.7259285208"/>
    <m/>
    <n v="28039439.847911142"/>
    <n v="0.25250533410684017"/>
    <n v="1.1371233911734731"/>
    <n v="0.18042176791304479"/>
    <m/>
    <n v="8.873700000000001E-2"/>
    <n v="5.4999999999999997E-3"/>
    <n v="1.5317694053333319"/>
    <n v="0.77286701820597703"/>
    <n v="7.2750060305170816"/>
  </r>
  <r>
    <x v="2"/>
    <s v="BARRANQUILLA_09QeL-38_102840"/>
    <s v="H21"/>
    <s v="BARRANQUILLA_09QeL-38_102840_H21"/>
    <x v="5"/>
    <x v="6"/>
    <x v="6"/>
    <x v="0"/>
    <n v="0.50885549882374925"/>
    <n v="1.5796994894137439"/>
    <n v="3"/>
    <m/>
    <x v="59"/>
    <s v="09QeL-385,08855498823749"/>
    <s v="PlátanoGranadillaBovinos DP"/>
    <n v="27.02352219126945"/>
    <n v="168.55752574655881"/>
    <n v="62.081780923994053"/>
    <m/>
    <n v="257.66282886182233"/>
    <n v="2266893.550467819"/>
    <n v="17454644.196203921"/>
    <n v="6878047.7259285208"/>
    <m/>
    <n v="26599585.472600259"/>
    <n v="9.317867704012138E-2"/>
    <n v="1.2936897460231229"/>
    <n v="0.18042176791304479"/>
    <m/>
    <n v="8.6191000000000004E-2"/>
    <n v="5.4999999999999997E-3"/>
    <n v="1.5984989491845529"/>
    <n v="0.80653596563564278"/>
    <n v="7.58528090305769"/>
  </r>
  <r>
    <x v="2"/>
    <s v="BARRANQUILLA_09QeL-38_102840"/>
    <s v="H22"/>
    <s v="BARRANQUILLA_09QeL-38_102840_H22"/>
    <x v="4"/>
    <x v="3"/>
    <x v="5"/>
    <x v="5"/>
    <n v="0.52625519503538942"/>
    <n v="0.52625519503538953"/>
    <n v="1.210041560283116"/>
    <n v="3"/>
    <x v="60"/>
    <s v="09QeL-385,26255195035389"/>
    <s v="CaféPlátanoGranadillaBovinos DP"/>
    <n v="67.084165308777642"/>
    <n v="27.947558735599831"/>
    <n v="129.1141845766636"/>
    <n v="62.081780923994053"/>
    <n v="286.22768954503516"/>
    <n v="6280315.0094566327"/>
    <n v="2344407.224218898"/>
    <n v="13370166.312581111"/>
    <n v="6878047.7259285208"/>
    <n v="28872936.272185162"/>
    <n v="0.27251564827772762"/>
    <n v="9.6364808815543559E-2"/>
    <n v="0.99095959028323988"/>
    <n v="0.18042176791304479"/>
    <n v="0.115763"/>
    <n v="5.4999999999999997E-3"/>
    <n v="1.653157680739443"/>
    <n v="0.83411448413109224"/>
    <n v="7.8710871152244302"/>
  </r>
  <r>
    <x v="2"/>
    <s v="BARRANQUILLA_09QeL-38_102840"/>
    <s v="H23"/>
    <s v="BARRANQUILLA_09QeL-38_102840_H23"/>
    <x v="0"/>
    <x v="6"/>
    <x v="6"/>
    <x v="0"/>
    <n v="0.51149025978023888"/>
    <n v="1.6034123380221501"/>
    <n v="3"/>
    <m/>
    <x v="61"/>
    <s v="09QeL-385,11490259780239"/>
    <s v="FríjolGranadillaBovinos DP"/>
    <n v="24.621281141239681"/>
    <n v="171.08774058591339"/>
    <n v="62.081780923994053"/>
    <m/>
    <n v="257.79080265114715"/>
    <n v="3363739.7387492182"/>
    <n v="17716655.634526141"/>
    <n v="6878047.7259285208"/>
    <m/>
    <n v="27958443.099203877"/>
    <n v="0.1085206374052969"/>
    <n v="1.3131093060718999"/>
    <n v="0.18042176791304479"/>
    <m/>
    <n v="8.6191000000000004E-2"/>
    <n v="5.4999999999999997E-3"/>
    <n v="1.6067756851735251"/>
    <n v="0.81071206175167865"/>
    <n v="7.6240813447275926"/>
  </r>
  <r>
    <x v="2"/>
    <s v="BARRANQUILLA_09QeL-38_102840"/>
    <s v="H24"/>
    <s v="BARRANQUILLA_09QeL-38_102840_H24"/>
    <x v="4"/>
    <x v="2"/>
    <x v="5"/>
    <x v="5"/>
    <n v="0.52907372051810508"/>
    <n v="0.52907372051810519"/>
    <n v="1.232589764144842"/>
    <n v="3"/>
    <x v="62"/>
    <s v="09QeL-385,29073720518105"/>
    <s v="CaféFríjolGranadillaBovinos DP"/>
    <n v="67.443455689553431"/>
    <n v="25.46768500130333"/>
    <n v="131.52012917462761"/>
    <n v="62.081780923994053"/>
    <n v="286.51305078947843"/>
    <n v="6313951.2149718013"/>
    <n v="3479374.7572031571"/>
    <n v="13619309.189632971"/>
    <n v="6878047.7259285208"/>
    <n v="30290682.887736447"/>
    <n v="0.27397519168244"/>
    <n v="0.1122512428871766"/>
    <n v="1.009425368314212"/>
    <n v="0.18042176791304479"/>
    <n v="0.115763"/>
    <n v="5.4999999999999997E-3"/>
    <n v="1.6620116874914299"/>
    <n v="0.83858184702119676"/>
    <n v="7.9125937396936781"/>
  </r>
  <r>
    <x v="2"/>
    <s v="BARRANQUILLA_09QeL-38_102840"/>
    <s v="H25"/>
    <s v="BARRANQUILLA_09QeL-38_102840_H25"/>
    <x v="5"/>
    <x v="2"/>
    <x v="5"/>
    <x v="5"/>
    <n v="0.55417485193543348"/>
    <n v="0.55417485193543359"/>
    <n v="1.4333988154834689"/>
    <n v="3"/>
    <x v="63"/>
    <s v="09QeL-385,54174851935434"/>
    <s v="PlátanoFríjolGranadillaBovinos DP"/>
    <n v="29.430273316762879"/>
    <n v="26.675962190892001"/>
    <n v="152.9469113366668"/>
    <n v="62.081780923994053"/>
    <n v="271.13492776831572"/>
    <n v="2468786.130026706"/>
    <n v="3644448.6205301159"/>
    <n v="15838117.61869297"/>
    <n v="6878047.7259285208"/>
    <n v="28829400.095178314"/>
    <n v="0.1014772949719745"/>
    <n v="0.1175768394726775"/>
    <n v="1.1738772861418389"/>
    <n v="0.18042176791304479"/>
    <n v="0.113217"/>
    <n v="5.4999999999999997E-3"/>
    <n v="1.7408634092212569"/>
    <n v="0.87836714031766217"/>
    <n v="8.279696068893255"/>
  </r>
  <r>
    <x v="2"/>
    <s v="BARRANQUILLA_09QeL-38_102840"/>
    <s v="H26"/>
    <s v="BARRANQUILLA_09QeL-38_102840_H26"/>
    <x v="4"/>
    <x v="0"/>
    <x v="6"/>
    <x v="0"/>
    <n v="0.5008064890830205"/>
    <n v="1.5072584017471851"/>
    <n v="3"/>
    <m/>
    <x v="64"/>
    <s v="09QeL-385,00806489083021"/>
    <s v="CaféGulupaBovinos DP"/>
    <n v="63.840101947296937"/>
    <n v="202.11829752913519"/>
    <n v="62.081780923994053"/>
    <m/>
    <n v="328.04018040042621"/>
    <n v="5976610.8532379698"/>
    <n v="18492576.58010396"/>
    <n v="6878047.7259285208"/>
    <m/>
    <n v="31347235.15927045"/>
    <n v="0.2593373069219283"/>
    <n v="1.1542448193033239"/>
    <n v="0.18042176791304479"/>
    <m/>
    <n v="8.873700000000001E-2"/>
    <n v="5.4999999999999997E-3"/>
    <n v="1.573214101831478"/>
    <n v="0.79377828519658755"/>
    <n v="7.4692942778582712"/>
  </r>
  <r>
    <x v="2"/>
    <s v="BARRANQUILLA_09QeL-38_102840"/>
    <s v="H27"/>
    <s v="BARRANQUILLA_09QeL-38_102840_H27"/>
    <x v="5"/>
    <x v="0"/>
    <x v="6"/>
    <x v="0"/>
    <n v="0.52457770564056105"/>
    <n v="1.7211993507650489"/>
    <n v="3"/>
    <m/>
    <x v="65"/>
    <s v="09QeL-385,24577705640561"/>
    <s v="PlátanoGulupaBovinos DP"/>
    <n v="27.858473185789421"/>
    <n v="230.8070614047478"/>
    <n v="62.081780923994053"/>
    <m/>
    <n v="320.74731551453129"/>
    <n v="2336934.199167768"/>
    <n v="21117421.38358748"/>
    <n v="6878047.7259285208"/>
    <m/>
    <n v="30332403.308683768"/>
    <n v="9.6057636655823828E-2"/>
    <n v="1.3180788584796581"/>
    <n v="0.18042176791304479"/>
    <m/>
    <n v="8.6191000000000004E-2"/>
    <n v="5.4999999999999997E-3"/>
    <n v="1.647888080546265"/>
    <n v="0.83145566344028921"/>
    <n v="7.8168118003921636"/>
  </r>
  <r>
    <x v="2"/>
    <s v="BARRANQUILLA_09QeL-38_102840"/>
    <s v="H28"/>
    <s v="BARRANQUILLA_09QeL-38_102840_H28"/>
    <x v="4"/>
    <x v="3"/>
    <x v="1"/>
    <x v="5"/>
    <n v="0.53862071948313361"/>
    <n v="0.53862071948313361"/>
    <n v="1.30896575586507"/>
    <n v="3"/>
    <x v="66"/>
    <s v="09QeL-385,38620719483134"/>
    <s v="CaféPlátanoGulupaBovinos DP"/>
    <n v="68.660455469915945"/>
    <n v="28.60424815940036"/>
    <n v="175.52791863207111"/>
    <n v="62.081780923994053"/>
    <n v="334.87440318538148"/>
    <n v="6427884.8377863057"/>
    <n v="2399494.2335634748"/>
    <n v="16059721.049163939"/>
    <n v="6878047.7259285208"/>
    <n v="31765147.846442245"/>
    <n v="0.27891900342359838"/>
    <n v="9.8629112162193958E-2"/>
    <n v="1.0023941088013499"/>
    <n v="0.18042176791304479"/>
    <n v="0.115763"/>
    <n v="5.4999999999999997E-3"/>
    <n v="1.6920022601564411"/>
    <n v="0.85371384038076703"/>
    <n v="8.0531862953685458"/>
  </r>
  <r>
    <x v="2"/>
    <s v="BARRANQUILLA_09QeL-38_102840"/>
    <s v="H29"/>
    <s v="BARRANQUILLA_09QeL-38_102840_H29"/>
    <x v="0"/>
    <x v="0"/>
    <x v="6"/>
    <x v="0"/>
    <n v="0.52753854430680458"/>
    <n v="1.747846898761241"/>
    <n v="3"/>
    <m/>
    <x v="67"/>
    <s v="09QeL-385,27538544306805"/>
    <s v="FríjolGulupaBovinos DP"/>
    <n v="25.393787200950271"/>
    <n v="234.380408236368"/>
    <n v="62.081780923994053"/>
    <m/>
    <n v="321.85597636131234"/>
    <n v="3469278.8988183788"/>
    <n v="21444360.560984239"/>
    <n v="6878047.7259285208"/>
    <m/>
    <n v="31791687.185731135"/>
    <n v="0.11192553130656641"/>
    <n v="1.338485309149356"/>
    <n v="0.18042176791304479"/>
    <m/>
    <n v="8.6191000000000004E-2"/>
    <n v="5.4999999999999997E-3"/>
    <n v="1.657189144419281"/>
    <n v="0.83614859272628539"/>
    <n v="7.8604141802136134"/>
  </r>
  <r>
    <x v="2"/>
    <s v="BARRANQUILLA_09QeL-38_102840"/>
    <s v="H30"/>
    <s v="BARRANQUILLA_09QeL-38_102840_H30"/>
    <x v="4"/>
    <x v="2"/>
    <x v="1"/>
    <x v="5"/>
    <n v="0.5417426757995758"/>
    <n v="0.5417426757995758"/>
    <n v="1.333941406396608"/>
    <n v="3"/>
    <x v="68"/>
    <s v="09QeL-385,41742675799576"/>
    <s v="CaféFríjolGulupaBovinos DP"/>
    <n v="69.05842557186412"/>
    <n v="26.077522439625039"/>
    <n v="178.8770696198948"/>
    <n v="62.081780923994053"/>
    <n v="336.09479855537802"/>
    <n v="6465142.1785175474"/>
    <n v="3562690.2603117181"/>
    <n v="16366147.69077828"/>
    <n v="6878047.7259285208"/>
    <n v="33272027.855536066"/>
    <n v="0.28053567525410222"/>
    <n v="0.11493915937457"/>
    <n v="1.0215202355499831"/>
    <n v="0.18042176791304479"/>
    <n v="0.115763"/>
    <n v="5.4999999999999997E-3"/>
    <n v="1.701809452773537"/>
    <n v="0.85866214114232786"/>
    <n v="8.0991613519116239"/>
  </r>
  <r>
    <x v="2"/>
    <s v="BARRANQUILLA_09QeL-38_102840"/>
    <s v="H31"/>
    <s v="BARRANQUILLA_09QeL-38_102840_H31"/>
    <x v="5"/>
    <x v="2"/>
    <x v="1"/>
    <x v="5"/>
    <n v="0.5696672076270004"/>
    <n v="0.5696672076270004"/>
    <n v="1.557337661016003"/>
    <n v="3"/>
    <x v="69"/>
    <s v="09QeL-385,69667207627"/>
    <s v="PlátanoFríjolGulupaBovinos DP"/>
    <n v="30.253017728081709"/>
    <n v="27.421707858045149"/>
    <n v="208.8337582711026"/>
    <n v="62.081780923994053"/>
    <n v="328.59026478122354"/>
    <n v="2537802.8180254539"/>
    <n v="3746331.7971695899"/>
    <n v="19106999.78453261"/>
    <n v="6878047.7259285208"/>
    <n v="32269182.125656173"/>
    <n v="0.1043141655784867"/>
    <n v="0.12086378439960679"/>
    <n v="1.1925950620344821"/>
    <n v="0.18042176791304479"/>
    <n v="0.113217"/>
    <n v="5.4999999999999997E-3"/>
    <n v="1.7895304951633519"/>
    <n v="0.9029225240887957"/>
    <n v="8.5078420955221521"/>
  </r>
  <r>
    <x v="2"/>
    <s v="BARRANQUILLA_09QeL-38_102840"/>
    <s v="H32"/>
    <s v="BARRANQUILLA_09QeL-38_102840_H32"/>
    <x v="2"/>
    <x v="0"/>
    <x v="6"/>
    <x v="0"/>
    <n v="1.290146833543582"/>
    <n v="0.47668298150484228"/>
    <n v="3"/>
    <m/>
    <x v="70"/>
    <s v="09QeL-384,76682981504842"/>
    <s v="GranadillaGulupaBovinos DP"/>
    <n v="137.66159929099459"/>
    <n v="63.921589404436638"/>
    <n v="62.081780923994053"/>
    <m/>
    <n v="263.66496961942528"/>
    <n v="14255277.089897379"/>
    <n v="5848430.852793579"/>
    <n v="6878047.7259285208"/>
    <m/>
    <n v="26981755.668619476"/>
    <n v="1.056561542625394"/>
    <n v="0.36503950564431092"/>
    <n v="0.18042176791304479"/>
    <m/>
    <n v="8.6191000000000004E-2"/>
    <n v="5.4999999999999997E-3"/>
    <n v="1.4974334497534321"/>
    <n v="0.75554252568517521"/>
    <n v="7.1114967904870312"/>
  </r>
  <r>
    <x v="2"/>
    <s v="BARRANQUILLA_09QeL-38_102840"/>
    <s v="H33"/>
    <s v="BARRANQUILLA_09QeL-38_102840_H33"/>
    <x v="4"/>
    <x v="6"/>
    <x v="1"/>
    <x v="5"/>
    <n v="0.49191909234873737"/>
    <n v="0.93535273878989877"/>
    <n v="0.49191909234873732"/>
    <n v="3"/>
    <x v="71"/>
    <s v="09QeL-384,91919092348737"/>
    <s v="CaféGranadillaGulupaBovinos DP"/>
    <n v="62.707184690969903"/>
    <n v="99.804263030561259"/>
    <n v="65.964700778812485"/>
    <n v="62.081780923994053"/>
    <n v="290.55792942433771"/>
    <n v="5870548.9052859684"/>
    <n v="10335034.836012719"/>
    <n v="6035362.9317503618"/>
    <n v="6878047.7259285208"/>
    <n v="29118994.39897757"/>
    <n v="0.25473506317138128"/>
    <n v="0.76600407558288874"/>
    <n v="0.37670718119849023"/>
    <n v="0.18042176791304479"/>
    <n v="0.115763"/>
    <n v="5.4999999999999997E-3"/>
    <n v="1.5452955780588611"/>
    <n v="0.77969176137274865"/>
    <n v="7.3654412629189823"/>
  </r>
  <r>
    <x v="2"/>
    <s v="BARRANQUILLA_09QeL-38_102840"/>
    <s v="H34"/>
    <s v="BARRANQUILLA_09QeL-38_102840_H34"/>
    <x v="5"/>
    <x v="6"/>
    <x v="1"/>
    <x v="5"/>
    <n v="0.51354646253485359"/>
    <n v="1.1083717002788289"/>
    <n v="0.51354646253485348"/>
    <n v="3"/>
    <x v="72"/>
    <s v="09QeL-385,13546462534854"/>
    <s v="PlátanoGranadillaGulupaBovinos DP"/>
    <n v="27.272642741678158"/>
    <n v="118.26577944634261"/>
    <n v="68.864858599782721"/>
    <n v="62.081780923994053"/>
    <n v="276.48506171179758"/>
    <n v="2287791.2619139212"/>
    <n v="12246780.98281103"/>
    <n v="6300709.470160366"/>
    <n v="6878047.7259285208"/>
    <n v="27713329.440813839"/>
    <n v="9.4037659194493889E-2"/>
    <n v="0.90769738994160076"/>
    <n v="0.39326922521399732"/>
    <n v="0.18042176791304479"/>
    <n v="0.113217"/>
    <n v="5.4999999999999997E-3"/>
    <n v="1.6132349608424721"/>
    <n v="0.81397114311774299"/>
    <n v="7.6813877293087511"/>
  </r>
  <r>
    <x v="2"/>
    <s v="BARRANQUILLA_09QeL-38_102840"/>
    <s v="H35"/>
    <s v="BARRANQUILLA_09QeL-38_102840_H35"/>
    <x v="0"/>
    <x v="6"/>
    <x v="1"/>
    <x v="5"/>
    <n v="0.51623015341108558"/>
    <n v="1.1298412272886851"/>
    <n v="0.51623015341108558"/>
    <n v="3"/>
    <x v="73"/>
    <s v="09QeL-385,16230153411086"/>
    <s v="FríjolGranadillaGulupaBovinos DP"/>
    <n v="24.849442384651802"/>
    <n v="120.55662677267379"/>
    <n v="69.224732547321992"/>
    <n v="62.081780923994053"/>
    <n v="276.71258262864166"/>
    <n v="3394910.9453531788"/>
    <n v="12484005.18749625"/>
    <n v="6333635.7149160895"/>
    <n v="6878047.7259285208"/>
    <n v="29090599.573694043"/>
    <n v="0.109526279777204"/>
    <n v="0.92527978908191166"/>
    <n v="0.3953243713567634"/>
    <n v="0.18042176791304479"/>
    <n v="0.113217"/>
    <n v="5.4999999999999997E-3"/>
    <n v="1.621665403385609"/>
    <n v="0.81822479315657071"/>
    <n v="7.7209087306530364"/>
  </r>
  <r>
    <x v="1"/>
    <s v="BARRANQUILLA_10Qf-30_102851"/>
    <s v="O1"/>
    <s v="BARRANQUILLA_10Qf-30_102851_O1"/>
    <x v="4"/>
    <x v="3"/>
    <x v="2"/>
    <x v="0"/>
    <n v="2.9633964137823861"/>
    <n v="0.37042455172279831"/>
    <n v="0.37042455172279831"/>
    <m/>
    <x v="74"/>
    <s v="10Qf-303,70424551722798"/>
    <s v="CaféPlátanoFríjol"/>
    <n v="350.41676790285942"/>
    <n v="18.410930562083969"/>
    <n v="16.61859238865463"/>
    <m/>
    <n v="385.44629085359804"/>
    <n v="32805471.707011819"/>
    <n v="1557299.2649199921"/>
    <n v="2277704.3728750912"/>
    <m/>
    <n v="36640475.344806902"/>
    <n v="1.4234961742892669"/>
    <n v="6.3481959927738599E-2"/>
    <n v="7.3248025902880029E-2"/>
    <m/>
    <n v="8.3624000000000004E-2"/>
    <n v="5.4999999999999997E-3"/>
    <n v="1.1636373352548639"/>
    <n v="0.58712291448063536"/>
    <n v="5.5441297669634828"/>
  </r>
  <r>
    <x v="1"/>
    <s v="BARRANQUILLA_10Qf-30_102851"/>
    <s v="O2"/>
    <s v="BARRANQUILLA_10Qf-30_102851_O2"/>
    <x v="4"/>
    <x v="3"/>
    <x v="3"/>
    <x v="0"/>
    <n v="2.1573895889385648"/>
    <n v="0.29165501706123809"/>
    <n v="0.46750556461257847"/>
    <m/>
    <x v="75"/>
    <s v="10Qf-302,91655017061238"/>
    <s v="CaféPlátanoAguacate"/>
    <n v="255.10778218774121"/>
    <n v="14.495908120086391"/>
    <n v="44.789717332361271"/>
    <m/>
    <n v="314.39340764018885"/>
    <n v="23882792.997846689"/>
    <n v="1226144.815637338"/>
    <n v="24891062.18652476"/>
    <m/>
    <n v="50000000.000008792"/>
    <n v="1.0363229880492999"/>
    <n v="4.9982734728827423E-2"/>
    <n v="0.2577549481739686"/>
    <m/>
    <n v="8.3624000000000004E-2"/>
    <n v="5.4999999999999997E-3"/>
    <n v="0.91619377087299958"/>
    <n v="0.46227320204206263"/>
    <n v="4.3841411435274438"/>
  </r>
  <r>
    <x v="1"/>
    <s v="BARRANQUILLA_10Qf-30_102851"/>
    <s v="O3"/>
    <s v="BARRANQUILLA_10Qf-30_102851_O3"/>
    <x v="4"/>
    <x v="2"/>
    <x v="3"/>
    <x v="0"/>
    <n v="2.2306841347544299"/>
    <n v="0.29685513053564672"/>
    <n v="0.44101204006639028"/>
    <m/>
    <x v="76"/>
    <s v="10Qf-302,96855130535647"/>
    <s v="CaféFríjolAguacate"/>
    <n v="263.77474207547402"/>
    <n v="13.31800062903106"/>
    <n v="42.251485564906027"/>
    <m/>
    <n v="319.34422826941113"/>
    <n v="24694180.275585759"/>
    <n v="1825333.190758463"/>
    <n v="23480486.53366407"/>
    <m/>
    <n v="50000000.000008292"/>
    <n v="1.071530733148776"/>
    <n v="5.8700353931047528E-2"/>
    <n v="0.24314798397236051"/>
    <m/>
    <n v="8.3624000000000004E-2"/>
    <n v="5.4999999999999997E-3"/>
    <n v="0.93252920587114141"/>
    <n v="0.470515381899"/>
    <n v="4.4607198931266083"/>
  </r>
  <r>
    <x v="1"/>
    <s v="BARRANQUILLA_10Qf-30_102851"/>
    <s v="O4"/>
    <s v="BARRANQUILL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BARRANQUILLA_10Qf-30_102851"/>
    <s v="O5"/>
    <s v="BARRANQUILLA_10Qf-30_102851_O5"/>
    <x v="4"/>
    <x v="3"/>
    <x v="2"/>
    <x v="1"/>
    <n v="2.0871570806957509"/>
    <n v="0.31634763054295317"/>
    <n v="0.31634763054295328"/>
    <n v="0.44362396364787499"/>
    <x v="77"/>
    <s v="10Qf-303,16347630542953"/>
    <s v="CaféPlátanoFríjolAguacate"/>
    <n v="246.80290322328781"/>
    <n v="15.7231863609424"/>
    <n v="14.192505061177039"/>
    <n v="42.501722840702683"/>
    <n v="319.22031748610993"/>
    <n v="23105303.171863079"/>
    <n v="1329954.8591271241"/>
    <n v="1945190.668613048"/>
    <n v="23619551.30040554"/>
    <n v="50000000.000008792"/>
    <n v="1.002586122360521"/>
    <n v="5.4214461519794602E-2"/>
    <n v="6.2554815355935864E-2"/>
    <n v="0.244588044323167"/>
    <n v="0.11065"/>
    <n v="5.4999999999999997E-3"/>
    <n v="0.99376219018728784"/>
    <n v="0.50141099441058101"/>
    <n v="4.7747994900274016"/>
  </r>
  <r>
    <x v="1"/>
    <s v="BARRANQUILLA_10Qf-30_102851"/>
    <s v="O6"/>
    <s v="BARRANQUILLA_10Qf-30_102851_O6"/>
    <x v="4"/>
    <x v="3"/>
    <x v="4"/>
    <x v="0"/>
    <n v="2.915874952331837"/>
    <n v="0.36448436904147957"/>
    <n v="0.36448436904147941"/>
    <m/>
    <x v="78"/>
    <s v="10Qf-303,64484369041479"/>
    <s v="CaféPlátanoCaña panelera"/>
    <n v="344.79743299036699"/>
    <n v="18.115690167344439"/>
    <n v="18.382097375687731"/>
    <m/>
    <n v="381.29522053339917"/>
    <n v="32279398.32990934"/>
    <n v="1532326.1844908351"/>
    <n v="3669759.2949289652"/>
    <m/>
    <n v="37481483.809329145"/>
    <n v="1.400668779932954"/>
    <n v="6.2463953866355518E-2"/>
    <n v="8.2838462423621653E-2"/>
    <m/>
    <n v="7.9644000000000006E-2"/>
    <n v="5.4999999999999997E-3"/>
    <n v="1.144977075522972"/>
    <n v="0.57770772493074507"/>
    <n v="5.4526724908685136"/>
  </r>
  <r>
    <x v="1"/>
    <s v="BARRANQUILLA_10Qf-30_102851"/>
    <s v="O7"/>
    <s v="BARRANQUILLA_10Qf-30_102851_O7"/>
    <x v="4"/>
    <x v="2"/>
    <x v="4"/>
    <x v="0"/>
    <n v="2.938854059797797"/>
    <n v="0.36735675747472452"/>
    <n v="0.36735675747472452"/>
    <m/>
    <x v="79"/>
    <s v="10Qf-303,67356757474725"/>
    <s v="CaféFríjolCaña panelera"/>
    <n v="347.51467477754869"/>
    <n v="16.480959983070591"/>
    <n v="18.52696099225259"/>
    <m/>
    <n v="382.52259575287189"/>
    <n v="32533782.27136277"/>
    <n v="2258840.8058101642"/>
    <n v="3698679.5314243408"/>
    <m/>
    <n v="38491302.608597279"/>
    <n v="1.41170701680678"/>
    <n v="7.2641397990387407E-2"/>
    <n v="8.3491286691282751E-2"/>
    <m/>
    <n v="7.9644000000000006E-2"/>
    <n v="5.4999999999999997E-3"/>
    <n v="1.154000285260915"/>
    <n v="0.58226046059743841"/>
    <n v="5.4949723206055987"/>
  </r>
  <r>
    <x v="1"/>
    <s v="BARRANQUILLA_10Qf-30_102851"/>
    <s v="O8"/>
    <s v="BARRANQUILLA_10Qf-30_102851_O8"/>
    <x v="5"/>
    <x v="2"/>
    <x v="4"/>
    <x v="0"/>
    <n v="3.7108607938296569"/>
    <n v="0.74161234985306068"/>
    <n v="2.9636503548478901"/>
    <m/>
    <x v="80"/>
    <s v="10Qf-307,41612349853061"/>
    <s v="PlátanoFríjolCaña panelera"/>
    <n v="184.43809969670741"/>
    <n v="33.271426786589593"/>
    <n v="149.46624337710799"/>
    <m/>
    <n v="367.17576986040501"/>
    <n v="15600803.887253979"/>
    <n v="4560101.8733298117"/>
    <n v="29839094.239415411"/>
    <m/>
    <n v="49999999.999999203"/>
    <n v="0.63595330038381992"/>
    <n v="0.1466469767170927"/>
    <n v="0.67356589036299874"/>
    <m/>
    <n v="7.7098E-2"/>
    <n v="5.4999999999999997E-3"/>
    <n v="2.3296723032033322"/>
    <n v="1.1754555745171009"/>
    <n v="11.00384937625104"/>
  </r>
  <r>
    <x v="1"/>
    <s v="BARRANQUILLA_10Qf-30_102851"/>
    <s v="O9"/>
    <s v="BARRANQUILLA_10Qf-30_102851_O9"/>
    <x v="4"/>
    <x v="3"/>
    <x v="2"/>
    <x v="2"/>
    <n v="2.7537491952657209"/>
    <n v="0.39339274218081738"/>
    <n v="0.39339274218081732"/>
    <n v="0.39339274218081738"/>
    <x v="81"/>
    <s v="10Qf-303,93392742180817"/>
    <s v="CaféPlátanoFríjolCaña panelera"/>
    <n v="325.62632799722849"/>
    <n v="19.55250111320596"/>
    <n v="17.649028933293941"/>
    <n v="19.84003789428251"/>
    <n v="382.66789593801087"/>
    <n v="30484629.35749846"/>
    <n v="1653859.673646847"/>
    <n v="2418933.5316874548"/>
    <n v="3960819.1593295899"/>
    <n v="38518241.722162358"/>
    <n v="1.322790101986254"/>
    <n v="6.7418161617090328E-2"/>
    <n v="7.7789772938239174E-2"/>
    <n v="8.9408634934252856E-2"/>
    <n v="0.10667"/>
    <n v="5.4999999999999997E-3"/>
    <n v="1.23578871889262"/>
    <n v="0.62352749635659543"/>
    <n v="5.9054136370573884"/>
  </r>
  <r>
    <x v="1"/>
    <s v="BARRANQUILLA_10Qf-30_102851"/>
    <s v="O10"/>
    <s v="BARRANQUILLA_10Qf-30_102851_O10"/>
    <x v="4"/>
    <x v="4"/>
    <x v="4"/>
    <x v="0"/>
    <n v="2.2359348191979578"/>
    <n v="0.41843130691567332"/>
    <n v="0.29492956956818128"/>
    <m/>
    <x v="82"/>
    <s v="10Qf-302,94929569568181"/>
    <s v="CaféAguacateCaña panelera"/>
    <n v="264.39562690324169"/>
    <n v="40.08812167892485"/>
    <n v="14.8742292598973"/>
    <m/>
    <n v="319.3579778420638"/>
    <n v="24752306.545548659"/>
    <n v="22278236.815978691"/>
    <n v="2969456.6384794968"/>
    <m/>
    <n v="50000000.000006847"/>
    <n v="1.074052950285505"/>
    <n v="0.23069830177913031"/>
    <n v="6.70303424274096E-2"/>
    <m/>
    <n v="7.9644000000000006E-2"/>
    <n v="5.4999999999999997E-3"/>
    <n v="0.92648032325083107"/>
    <n v="0.46746336776556729"/>
    <n v="4.4283833866982114"/>
  </r>
  <r>
    <x v="1"/>
    <s v="BARRANQUILLA_10Qf-30_102851"/>
    <s v="O11"/>
    <s v="BARRANQUILL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ARRANQUILLA_10Qf-30_102851"/>
    <s v="O12"/>
    <s v="BARRANQUILLA_10Qf-30_102851_O12"/>
    <x v="4"/>
    <x v="3"/>
    <x v="3"/>
    <x v="2"/>
    <n v="2.0937418632601168"/>
    <n v="0.31416182064264331"/>
    <n v="0.41955270188103011"/>
    <n v="0.31416182064264342"/>
    <x v="83"/>
    <s v="10Qf-303,14161820642643"/>
    <s v="CaféPlátanoAguacateCaña panelera"/>
    <n v="247.58154296679851"/>
    <n v="15.61454670919859"/>
    <n v="40.195557755237402"/>
    <n v="15.84417239609858"/>
    <n v="319.2358198273331"/>
    <n v="23178198.211186022"/>
    <n v="1320765.5110259361"/>
    <n v="22337942.440748058"/>
    <n v="3163093.837047216"/>
    <n v="50000000.000007235"/>
    <n v="1.0057491864532311"/>
    <n v="5.3839865678736623E-2"/>
    <n v="0.23131657271119421"/>
    <n v="7.1401366930170032E-2"/>
    <n v="0.10667"/>
    <n v="5.4999999999999997E-3"/>
    <n v="0.98689577165228293"/>
    <n v="0.49794648571858979"/>
    <n v="4.7386304637973069"/>
  </r>
  <r>
    <x v="1"/>
    <s v="BARRANQUILLA_10Qf-30_102851"/>
    <s v="O13"/>
    <s v="BARRANQUILL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ARRANQUILLA_10Qf-30_102851"/>
    <s v="O14"/>
    <s v="BARRANQUILLA_10Qf-30_102851_O14"/>
    <x v="4"/>
    <x v="2"/>
    <x v="3"/>
    <x v="2"/>
    <n v="2.1715771980337908"/>
    <n v="0.32020379233493501"/>
    <n v="0.3900531406456883"/>
    <n v="0.32020379233493501"/>
    <x v="84"/>
    <s v="10Qf-303,20203792334935"/>
    <s v="CaféFríjolAguacateCaña panelera"/>
    <n v="256.78544370487612"/>
    <n v="14.365506501571859"/>
    <n v="37.369330413420457"/>
    <n v="16.148888102511251"/>
    <n v="324.66916872237971"/>
    <n v="24039853.054543421"/>
    <n v="1968901.8306709109"/>
    <n v="20767318.540704049"/>
    <n v="3223926.5740882978"/>
    <n v="50000000.000006683"/>
    <n v="1.0431381435159921"/>
    <n v="6.3317335651934356E-2"/>
    <n v="0.21505225747534989"/>
    <n v="7.2774560645754383E-2"/>
    <n v="0.10667"/>
    <n v="5.4999999999999997E-3"/>
    <n v="1.0058757874395861"/>
    <n v="0.50752301085087181"/>
    <n v="4.8276067216398069"/>
  </r>
  <r>
    <x v="1"/>
    <s v="BARRANQUILLA_10Qf-30_102851"/>
    <s v="O15"/>
    <s v="BARRANQUILL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BARRANQUILLA_10Qf-30_102851"/>
    <s v="O16"/>
    <s v="BARRANQUILLA_10Qf-30_102851_O16"/>
    <x v="4"/>
    <x v="3"/>
    <x v="1"/>
    <x v="0"/>
    <n v="0.27408932671184683"/>
    <n v="0.27408932671184671"/>
    <n v="2.1927146136947742"/>
    <m/>
    <x v="85"/>
    <s v="10Qf-302,74089326711847"/>
    <s v="CaféPlátanoGulupa"/>
    <n v="32.410613556910782"/>
    <n v="13.622853934575151"/>
    <n v="272.75425434906731"/>
    <m/>
    <n v="318.78772184055322"/>
    <n v="3034231.131150886"/>
    <n v="1152297.0197995759"/>
    <n v="24955330.604702938"/>
    <m/>
    <n v="29141858.7556534"/>
    <n v="0.1316614632363142"/>
    <n v="4.6972393093325883E-2"/>
    <n v="1.5576283239768061"/>
    <m/>
    <n v="8.3624000000000004E-2"/>
    <n v="5.4999999999999997E-3"/>
    <n v="0.86101359176496362"/>
    <n v="0.4344315828382771"/>
    <n v="4.1254624417217087"/>
  </r>
  <r>
    <x v="1"/>
    <s v="BARRANQUILLA_10Qf-30_102851"/>
    <s v="O17"/>
    <s v="BARRANQUILLA_10Qf-30_102851_O17"/>
    <x v="4"/>
    <x v="2"/>
    <x v="1"/>
    <x v="0"/>
    <n v="0.27571047078082422"/>
    <n v="0.275710470780824"/>
    <n v="2.205683766246592"/>
    <m/>
    <x v="86"/>
    <s v="10Qf-302,75710470780824"/>
    <s v="CaféFríjolGulupa"/>
    <n v="32.602311185454127"/>
    <n v="12.36937430275788"/>
    <n v="274.36750192434113"/>
    <m/>
    <n v="319.33918741255314"/>
    <n v="3052177.5643855631"/>
    <n v="1695316.744055555"/>
    <n v="25102932.799522121"/>
    <m/>
    <n v="29850427.107963238"/>
    <n v="0.13244019549414779"/>
    <n v="5.4519193210934513E-2"/>
    <n v="1.5668411596219549"/>
    <m/>
    <n v="8.3624000000000004E-2"/>
    <n v="5.4999999999999997E-3"/>
    <n v="0.86610619093452579"/>
    <n v="0.43700109618760608"/>
    <n v="4.1493359949303734"/>
  </r>
  <r>
    <x v="1"/>
    <s v="BARRANQUILLA_10Qf-30_102851"/>
    <s v="O18"/>
    <s v="BARRANQUILLA_10Qf-30_102851_O18"/>
    <x v="5"/>
    <x v="2"/>
    <x v="1"/>
    <x v="0"/>
    <n v="0.29012142341938868"/>
    <n v="0.29012142341938862"/>
    <n v="2.320971387355109"/>
    <m/>
    <x v="87"/>
    <s v="10Qf-302,90121423419389"/>
    <s v="PlátanoFríjolGulupa"/>
    <n v="14.41968507839213"/>
    <n v="13.015902041588021"/>
    <n v="288.7082596931532"/>
    <m/>
    <n v="316.14384681313334"/>
    <n v="1219697.445342819"/>
    <n v="1783928.283678117"/>
    <n v="26415023.61217232"/>
    <m/>
    <n v="29418649.341193255"/>
    <n v="4.971991324557385E-2"/>
    <n v="5.7368825686010497E-2"/>
    <n v="1.6487374825273531"/>
    <m/>
    <n v="8.1077999999999997E-2"/>
    <n v="5.4999999999999997E-3"/>
    <n v="0.91137619922321023"/>
    <n v="0.45984245611973101"/>
    <n v="4.3590108895368278"/>
  </r>
  <r>
    <x v="1"/>
    <s v="BARRANQUILLA_10Qf-30_102851"/>
    <s v="O19"/>
    <s v="BARRANQUILLA_10Qf-30_102851_O19"/>
    <x v="4"/>
    <x v="3"/>
    <x v="2"/>
    <x v="3"/>
    <n v="0.29820220873624131"/>
    <n v="0.29820220873624131"/>
    <n v="0.29820220873624131"/>
    <n v="2.087415461153689"/>
    <x v="88"/>
    <s v="10Qf-302,98202208736241"/>
    <s v="CaféPlátanoFríjolGulupa"/>
    <n v="35.261922326980631"/>
    <n v="14.821318222479761"/>
    <n v="13.37843545557592"/>
    <n v="259.65597349867562"/>
    <n v="323.11764950371196"/>
    <n v="3301166.2146067419"/>
    <n v="1253669.818327771"/>
    <n v="1833616.2429855061"/>
    <n v="23756918.760477591"/>
    <n v="30145371.03639761"/>
    <n v="0.14324431970235241"/>
    <n v="5.1104767697805142E-2"/>
    <n v="5.8966726174656793E-2"/>
    <n v="1.4828274623122879"/>
    <n v="0.11065"/>
    <n v="5.4999999999999997E-3"/>
    <n v="0.93676086514002499"/>
    <n v="0.47265050084694249"/>
    <n v="4.5075834533493806"/>
  </r>
  <r>
    <x v="1"/>
    <s v="BARRANQUILLA_10Qf-30_102851"/>
    <s v="O20"/>
    <s v="BARRANQUILLA_10Qf-30_102851_O20"/>
    <x v="4"/>
    <x v="4"/>
    <x v="1"/>
    <x v="0"/>
    <n v="0.21885520472203829"/>
    <n v="0.6010345339214781"/>
    <n v="1.368662308576867"/>
    <m/>
    <x v="89"/>
    <s v="10Qf-302,18855204722038"/>
    <s v="CaféAguacateGulupa"/>
    <n v="25.879269179356889"/>
    <n v="57.582559265661843"/>
    <n v="170.24945476261641"/>
    <m/>
    <n v="253.71128320763515"/>
    <n v="2422776.8492428008"/>
    <n v="32000448.962540358"/>
    <n v="15576774.188219139"/>
    <m/>
    <n v="50000000.000002295"/>
    <n v="0.10512921767610441"/>
    <n v="0.33137493298091047"/>
    <n v="0.97225017997511565"/>
    <m/>
    <n v="8.3624000000000004E-2"/>
    <n v="5.4999999999999997E-3"/>
    <n v="0.68750326090692671"/>
    <n v="0.34688549948443081"/>
    <n v="3.31206480761174"/>
  </r>
  <r>
    <x v="1"/>
    <s v="BARRANQUILLA_10Qf-30_102851"/>
    <s v="O21"/>
    <s v="BARRANQUILLA_10Qf-30_102851_O21"/>
    <x v="5"/>
    <x v="4"/>
    <x v="1"/>
    <x v="0"/>
    <n v="0.2287132189134633"/>
    <n v="0.61182008683292"/>
    <n v="1.446598883388251"/>
    <m/>
    <x v="90"/>
    <s v="10Qf-302,28713218913463"/>
    <s v="PlátanoAguacateGulupa"/>
    <n v="11.36755966218349"/>
    <n v="58.61587716119756"/>
    <n v="179.9440735773193"/>
    <m/>
    <n v="249.92751040070036"/>
    <n v="961531.64263787749"/>
    <n v="32574696.390926011"/>
    <n v="16463771.966438441"/>
    <m/>
    <n v="50000000.000002332"/>
    <n v="3.9196007204386887E-2"/>
    <n v="0.33732144964755201"/>
    <n v="1.027613616530771"/>
    <m/>
    <n v="8.1077999999999997E-2"/>
    <n v="5.4999999999999997E-3"/>
    <n v="0.7184708447543352"/>
    <n v="0.36251045197783949"/>
    <n v="3.454691485866809"/>
  </r>
  <r>
    <x v="1"/>
    <s v="BARRANQUILLA_10Qf-30_102851"/>
    <s v="O22"/>
    <s v="BARRANQUILLA_10Qf-30_102851_O22"/>
    <x v="4"/>
    <x v="3"/>
    <x v="3"/>
    <x v="3"/>
    <n v="0.23558644885114721"/>
    <n v="0.23558644885114721"/>
    <n v="0.59606097406911573"/>
    <n v="1.2886306167400621"/>
    <x v="91"/>
    <s v="10Qf-302,35586448851147"/>
    <s v="CaféPlátanoAguacateGulupa"/>
    <n v="27.857711369354959"/>
    <n v="11.709174597077521"/>
    <n v="57.106063675481018"/>
    <n v="160.29422196811259"/>
    <n v="256.96717161002607"/>
    <n v="2607995.5237838901"/>
    <n v="990427.34050617402"/>
    <n v="31735645.29613664"/>
    <n v="14665931.83957633"/>
    <n v="50000000.00000304"/>
    <n v="0.113166232871951"/>
    <n v="4.037391537880157E-2"/>
    <n v="0.32863280591543242"/>
    <n v="0.91539844503331402"/>
    <n v="0.11065"/>
    <n v="5.4999999999999997E-3"/>
    <n v="0.74006214298789696"/>
    <n v="0.37340452142906833"/>
    <n v="3.5854811529284381"/>
  </r>
  <r>
    <x v="1"/>
    <s v="BARRANQUILLA_10Qf-30_102851"/>
    <s v="O23"/>
    <s v="BARRANQUILLA_10Qf-30_102851_O23"/>
    <x v="0"/>
    <x v="4"/>
    <x v="1"/>
    <x v="0"/>
    <n v="0.23109673723124469"/>
    <n v="0.59501214866441954"/>
    <n v="1.4848584864167831"/>
    <m/>
    <x v="92"/>
    <s v="10Qf-302,31096737231245"/>
    <s v="FríjolAguacateGulupa"/>
    <n v="10.367839983965389"/>
    <n v="57.005580179747071"/>
    <n v="184.7032289323131"/>
    <m/>
    <n v="252.07664909602556"/>
    <n v="1420991.2558460031"/>
    <n v="31679803.440237589"/>
    <n v="16899205.303918179"/>
    <m/>
    <n v="50000000.000001773"/>
    <n v="4.5697240412543243E-2"/>
    <n v="0.32805454555171881"/>
    <n v="1.0547919100347001"/>
    <m/>
    <n v="8.1077999999999997E-2"/>
    <n v="5.4999999999999997E-3"/>
    <n v="0.72595833685207767"/>
    <n v="0.36628832851152288"/>
    <n v="3.4897920376760481"/>
  </r>
  <r>
    <x v="1"/>
    <s v="BARRANQUILLA_10Qf-30_102851"/>
    <s v="O24"/>
    <s v="BARRANQUILLA_10Qf-30_102851_O24"/>
    <x v="4"/>
    <x v="2"/>
    <x v="3"/>
    <x v="3"/>
    <n v="0.2381161697444531"/>
    <n v="0.2381161697444531"/>
    <n v="0.57857328337270508"/>
    <n v="1.3263560745829199"/>
    <x v="93"/>
    <s v="10Qf-302,38116169744453"/>
    <s v="CaféFríjolAguacateGulupa"/>
    <n v="28.156846717904951"/>
    <n v="10.682757251717049"/>
    <n v="55.430642498971402"/>
    <n v="164.9869343984673"/>
    <n v="259.2571808670607"/>
    <n v="2636000.1089301808"/>
    <n v="1464153.060472822"/>
    <n v="30804560.771006349"/>
    <n v="15095286.0595931"/>
    <n v="50000000.000002459"/>
    <n v="0.11438140880889031"/>
    <n v="4.7085268209728158E-2"/>
    <n v="0.3189911264353793"/>
    <n v="0.94219730034445415"/>
    <n v="0.11065"/>
    <n v="5.4999999999999997E-3"/>
    <n v="0.74800891019199933"/>
    <n v="0.37741412904495819"/>
    <n v="3.622734736681489"/>
  </r>
  <r>
    <x v="1"/>
    <s v="BARRANQUILLA_10Qf-30_102851"/>
    <s v="O25"/>
    <s v="BARRANQUILLA_10Qf-30_102851_O25"/>
    <x v="5"/>
    <x v="2"/>
    <x v="3"/>
    <x v="3"/>
    <n v="0.24983214648677771"/>
    <n v="0.24983214648677779"/>
    <n v="0.58924959707260605"/>
    <n v="1.409407574821617"/>
    <x v="94"/>
    <s v="10Qf-302,49832146486778"/>
    <s v="PlátanoFríjolAguacateGulupa"/>
    <n v="12.41721770263902"/>
    <n v="11.208378571929529"/>
    <n v="56.45349465083072"/>
    <n v="175.31780458043181"/>
    <n v="255.39689550583108"/>
    <n v="1050317.5782160161"/>
    <n v="1536193.456646306"/>
    <n v="31372992.054700918"/>
    <n v="16040496.91043926"/>
    <n v="50000000.000002503"/>
    <n v="4.2815289208483723E-2"/>
    <n v="4.9401994150025809E-2"/>
    <n v="0.3248774150546121"/>
    <n v="1.0011942023182041"/>
    <n v="0.10810400000000001"/>
    <n v="5.4999999999999997E-3"/>
    <n v="0.78481302561291466"/>
    <n v="0.39598395218154292"/>
    <n v="3.7927224426622361"/>
  </r>
  <r>
    <x v="1"/>
    <s v="BARRANQUILLA_10Qf-30_102851"/>
    <s v="O26"/>
    <s v="BARRANQUILLA_10Qf-30_102851_O26"/>
    <x v="4"/>
    <x v="5"/>
    <x v="1"/>
    <x v="0"/>
    <n v="0.2724060816265822"/>
    <n v="0.27240608162658209"/>
    <n v="2.1792486530126571"/>
    <m/>
    <x v="95"/>
    <s v="10Qf-302,72406081626582"/>
    <s v="CaféCaña paneleraGulupa"/>
    <n v="32.211572584996418"/>
    <n v="13.73829865834251"/>
    <n v="271.07920824776193"/>
    <m/>
    <n v="317.02907949110084"/>
    <n v="3015597.2255539852"/>
    <n v="2742682.087227074"/>
    <n v="24802074.22622424"/>
    <m/>
    <n v="30560353.539005298"/>
    <n v="0.13085290015372369"/>
    <n v="6.1911299560342983E-2"/>
    <n v="1.5480625730865509"/>
    <m/>
    <n v="7.9644000000000006E-2"/>
    <n v="5.4999999999999997E-3"/>
    <n v="0.8557259108688442"/>
    <n v="0.43176363937813261"/>
    <n v="4.0966943665127982"/>
  </r>
  <r>
    <x v="1"/>
    <s v="BARRANQUILLA_10Qf-30_102851"/>
    <s v="O27"/>
    <s v="BARRANQUILLA_10Qf-30_102851_O27"/>
    <x v="5"/>
    <x v="5"/>
    <x v="1"/>
    <x v="0"/>
    <n v="0.28646486686703609"/>
    <n v="0.28646486686703609"/>
    <n v="2.2917189349362892"/>
    <m/>
    <x v="96"/>
    <s v="10Qf-302,86464866867036"/>
    <s v="PlátanoCaña paneleraGulupa"/>
    <n v="14.237946021224889"/>
    <n v="14.44732758036055"/>
    <n v="285.06951400434127"/>
    <m/>
    <n v="313.75478760592671"/>
    <n v="1204324.9415370279"/>
    <n v="2884230.9770937199"/>
    <n v="26082100.843039181"/>
    <m/>
    <n v="30170656.76166993"/>
    <n v="4.9093266400891518E-2"/>
    <n v="6.5106520677577176E-2"/>
    <n v="1.627957556061427"/>
    <m/>
    <n v="7.7098E-2"/>
    <n v="5.4999999999999997E-3"/>
    <n v="0.89988963413728607"/>
    <n v="0.45404681398425217"/>
    <n v="4.3011831167918988"/>
  </r>
  <r>
    <x v="1"/>
    <s v="BARRANQUILLA_10Qf-30_102851"/>
    <s v="O28"/>
    <s v="BARRANQUILLA_10Qf-30_102851_O28"/>
    <x v="4"/>
    <x v="3"/>
    <x v="4"/>
    <x v="3"/>
    <n v="0.29434047811502778"/>
    <n v="0.29434047811502789"/>
    <n v="0.29434047811502778"/>
    <n v="2.060383346805196"/>
    <x v="97"/>
    <s v="10Qf-302,94340478115028"/>
    <s v="CaféPlátanoCaña paneleraGulupa"/>
    <n v="34.805279011728082"/>
    <n v="14.629381554173181"/>
    <n v="14.844519518205139"/>
    <n v="256.2934181772705"/>
    <n v="320.57259826137692"/>
    <n v="3258415.979084718"/>
    <n v="1237434.743655304"/>
    <n v="2963525.4545402289"/>
    <n v="23449265.705083359"/>
    <n v="30908641.88236361"/>
    <n v="0.14138929998920621"/>
    <n v="5.0442958896505588E-2"/>
    <n v="6.6896456218970918E-2"/>
    <n v="1.4636247869147621"/>
    <n v="0.10667"/>
    <n v="5.4999999999999997E-3"/>
    <n v="0.9246297741833337"/>
    <n v="0.4665296578123192"/>
    <n v="4.4467342131459322"/>
  </r>
  <r>
    <x v="1"/>
    <s v="BARRANQUILLA_10Qf-30_102851"/>
    <s v="O29"/>
    <s v="BARRANQUILLA_10Qf-30_102851_O29"/>
    <x v="0"/>
    <x v="5"/>
    <x v="1"/>
    <x v="0"/>
    <n v="0.28823618305641269"/>
    <n v="0.28823618305641269"/>
    <n v="2.3058894644513019"/>
    <m/>
    <x v="98"/>
    <s v="10Qf-302,88236183056413"/>
    <s v="FríjolCaña paneleraGulupa"/>
    <n v="12.931323303485421"/>
    <n v="14.53666064767941"/>
    <n v="286.83220222079188"/>
    <m/>
    <n v="314.30018617195674"/>
    <n v="1772336.1249005741"/>
    <n v="2902065.2235041149"/>
    <n v="26243375.934052959"/>
    <m/>
    <n v="30917777.28245765"/>
    <n v="5.6996036856819331E-2"/>
    <n v="6.5509097912864134E-2"/>
    <n v="1.63802380818584"/>
    <m/>
    <n v="7.7098E-2"/>
    <n v="5.4999999999999997E-3"/>
    <n v="0.90545397818768425"/>
    <n v="0.45685435014441428"/>
    <n v="4.3272681588962261"/>
  </r>
  <r>
    <x v="1"/>
    <s v="BARRANQUILLA_10Qf-30_102851"/>
    <s v="O30"/>
    <s v="BARRANQUILLA_10Qf-30_102851_O30"/>
    <x v="4"/>
    <x v="2"/>
    <x v="4"/>
    <x v="3"/>
    <n v="0.29621084660046632"/>
    <n v="0.29621084660046632"/>
    <n v="0.29621084660046632"/>
    <n v="2.073475926203264"/>
    <x v="99"/>
    <s v="10Qf-302,96210846600466"/>
    <s v="CaféFríjolCaña paneleraGulupa"/>
    <n v="35.026447018953327"/>
    <n v="13.28909570884819"/>
    <n v="14.938848105513729"/>
    <n v="257.9220189577473"/>
    <n v="321.17640979106255"/>
    <n v="3279121.3832437322"/>
    <n v="1821371.5517966051"/>
    <n v="2982356.9949775608"/>
    <n v="23598272.623405751"/>
    <n v="31681122.553423651"/>
    <n v="0.14228774960976659"/>
    <n v="5.8572952747315457E-2"/>
    <n v="6.7321545640245076E-2"/>
    <n v="1.4729253007057399"/>
    <n v="0.10667"/>
    <n v="5.4999999999999997E-3"/>
    <n v="0.93050527727895171"/>
    <n v="0.46949419186173907"/>
    <n v="4.4742779351453539"/>
  </r>
  <r>
    <x v="1"/>
    <s v="BARRANQUILLA_10Qf-30_102851"/>
    <s v="O31"/>
    <s v="BARRANQUILLA_10Qf-30_102851_O31"/>
    <x v="5"/>
    <x v="2"/>
    <x v="4"/>
    <x v="3"/>
    <n v="0.31290941417541662"/>
    <n v="0.31290941417541662"/>
    <n v="0.31290941417541662"/>
    <n v="2.190365899227916"/>
    <x v="100"/>
    <s v="10Qf-303,12909414175417"/>
    <s v="PlátanoFríjolCaña paneleraGulupa"/>
    <n v="15.552299300390571"/>
    <n v="14.03825417232437"/>
    <n v="15.78100958421985"/>
    <n v="272.46209509629199"/>
    <n v="317.83365815322679"/>
    <n v="1315500.2777639329"/>
    <n v="1924049.4121309731"/>
    <n v="3150484.159748239"/>
    <n v="24928599.83652617"/>
    <n v="31318633.686169315"/>
    <n v="5.3625232990930263E-2"/>
    <n v="6.1874939898497239E-2"/>
    <n v="7.111672529698479E-2"/>
    <n v="1.5559598787739219"/>
    <n v="0.10412399999999999"/>
    <n v="5.4999999999999997E-3"/>
    <n v="0.98296151049869085"/>
    <n v="0.49596142146803529"/>
    <n v="4.717641073720892"/>
  </r>
  <r>
    <x v="1"/>
    <s v="BARRANQUILLA_10Qf-30_102851"/>
    <s v="O32"/>
    <s v="BARRANQUILLA_10Qf-30_102851_O32"/>
    <x v="6"/>
    <x v="5"/>
    <x v="1"/>
    <x v="0"/>
    <n v="0.5777246350754579"/>
    <n v="0.22947806676432569"/>
    <n v="1.487577965803474"/>
    <m/>
    <x v="101"/>
    <s v="10Qf-302,29478066764326"/>
    <s v="AguacateCaña paneleraGulupa"/>
    <n v="55.349337119473319"/>
    <n v="11.573303348891629"/>
    <n v="185.04150805340879"/>
    <m/>
    <n v="251.96414852177372"/>
    <n v="30759376.800717629"/>
    <n v="2310467.4439272792"/>
    <n v="16930155.755355719"/>
    <m/>
    <n v="50000000.000000626"/>
    <n v="0.31852323190228188"/>
    <n v="5.2154802305222007E-2"/>
    <n v="1.056723733762569"/>
    <m/>
    <n v="7.7098E-2"/>
    <n v="5.4999999999999997E-3"/>
    <n v="0.72087350816018558"/>
    <n v="0.36372273582145631"/>
    <n v="3.4619749116248988"/>
  </r>
  <r>
    <x v="1"/>
    <s v="BARRANQUILLA_10Qf-30_102851"/>
    <s v="O33"/>
    <s v="BARRANQUILLA_10Qf-30_102851_O33"/>
    <x v="4"/>
    <x v="4"/>
    <x v="4"/>
    <x v="3"/>
    <n v="0.23639803901972239"/>
    <n v="0.56088307507890756"/>
    <n v="0.23639803901972239"/>
    <n v="1.330301237078872"/>
    <x v="102"/>
    <s v="10Qf-302,36398039019722"/>
    <s v="CaféAguacateCaña paneleraGulupa"/>
    <n v="27.953680576313289"/>
    <n v="53.735818973851657"/>
    <n v="11.922299395471841"/>
    <n v="165.47767762977909"/>
    <n v="259.08947657541592"/>
    <n v="2616980.011376929"/>
    <n v="29862693.74724507"/>
    <n v="2380140.205400357"/>
    <n v="15140186.03597893"/>
    <n v="50000000.000001281"/>
    <n v="0.1135560880714392"/>
    <n v="0.30923779071683422"/>
    <n v="5.3727544267130237E-2"/>
    <n v="0.94499980679376838"/>
    <n v="0.10667"/>
    <n v="5.4999999999999997E-3"/>
    <n v="0.7426116408996517"/>
    <n v="0.37469089184626009"/>
    <n v="3.5934529229431358"/>
  </r>
  <r>
    <x v="1"/>
    <s v="BARRANQUILLA_10Qf-30_102851"/>
    <s v="O34"/>
    <s v="BARRANQUILLA_10Qf-30_102851_O34"/>
    <x v="5"/>
    <x v="4"/>
    <x v="4"/>
    <x v="3"/>
    <n v="0.24794145395166281"/>
    <n v="0.57061477176834063"/>
    <n v="0.24794145395166281"/>
    <n v="1.412916859844962"/>
    <x v="103"/>
    <s v="10Qf-302,47941453951663"/>
    <s v="PlátanoAguacateCaña paneleraGulupa"/>
    <n v="12.323246045478729"/>
    <n v="54.668171392469823"/>
    <n v="12.504470252029879"/>
    <n v="175.7543285192348"/>
    <n v="255.25021620921325"/>
    <n v="1042368.9309640171"/>
    <n v="30380831.467547521"/>
    <n v="2496363.4452421991"/>
    <n v="16080436.156247521"/>
    <n v="50000000.000001252"/>
    <n v="4.2491269466294328E-2"/>
    <n v="0.31460327332431559"/>
    <n v="5.6351082682768019E-2"/>
    <n v="1.0036870765459449"/>
    <n v="0.10412399999999999"/>
    <n v="5.4999999999999997E-3"/>
    <n v="0.77887367733506641"/>
    <n v="0.39298720451338548"/>
    <n v="3.7608994213650799"/>
  </r>
  <r>
    <x v="1"/>
    <s v="BARRANQUILLA_10Qf-30_102851"/>
    <s v="O35"/>
    <s v="BARRANQUILLA_10Qf-30_102851_O35"/>
    <x v="0"/>
    <x v="4"/>
    <x v="4"/>
    <x v="3"/>
    <n v="0.25074504664804448"/>
    <n v="0.5519118606697816"/>
    <n v="0.25074504664804448"/>
    <n v="1.454048512514575"/>
    <x v="104"/>
    <s v="10Qf-302,50745046648045"/>
    <s v="FríjolAguacateCaña paneleraGulupa"/>
    <n v="11.24933459280091"/>
    <n v="52.876325124092368"/>
    <n v="12.64586428240267"/>
    <n v="180.8707413820747"/>
    <n v="257.64226538137063"/>
    <n v="1541806.7905347999"/>
    <n v="29385045.837468311"/>
    <n v="2524591.0215956061"/>
    <n v="16548556.350401919"/>
    <n v="50000000.000000641"/>
    <n v="4.9582511705755353E-2"/>
    <n v="0.30429159310954351"/>
    <n v="5.698827134696538E-2"/>
    <n v="1.032905574388767"/>
    <n v="0.10412399999999999"/>
    <n v="5.4999999999999997E-3"/>
    <n v="0.78768077481061127"/>
    <n v="0.39743089893715072"/>
    <n v="3.802186140228208"/>
  </r>
  <r>
    <x v="0"/>
    <s v="BELLA VISTA_10Lf-30_102769"/>
    <s v="M1"/>
    <s v="BELLA VISTA_10Lf-30_102769_M1"/>
    <x v="0"/>
    <x v="0"/>
    <x v="0"/>
    <x v="0"/>
    <n v="0.58559698779873459"/>
    <n v="2.3423879511949379"/>
    <m/>
    <m/>
    <x v="105"/>
    <s v="10Lf-302,92798493899367"/>
    <s v="FríjolGulupa"/>
    <n v="26.272010316243229"/>
    <n v="291.3722903264005"/>
    <m/>
    <m/>
    <n v="317.64430064264371"/>
    <n v="3649252.0735924849"/>
    <n v="26658765.970480919"/>
    <m/>
    <m/>
    <n v="30308018.044073403"/>
    <n v="0.1157963831809647"/>
    <n v="1.663951065832189"/>
    <m/>
    <m/>
    <n v="5.4052000000000003E-2"/>
    <n v="5.4999999999999997E-3"/>
    <n v="0.91978584471005431"/>
    <n v="2.927984938993673"/>
    <n v="6.8353077226974008"/>
  </r>
  <r>
    <x v="0"/>
    <s v="BELLA VISTA_10Lf-30_102769"/>
    <s v="M2"/>
    <s v="BELLA VIST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BELLA VISTA_10Lf-30_102769"/>
    <s v="M3"/>
    <s v="BELLA VISTA_10Lf-30_102769_M3"/>
    <x v="1"/>
    <x v="1"/>
    <x v="0"/>
    <x v="0"/>
    <n v="2.491443026757489"/>
    <m/>
    <m/>
    <m/>
    <x v="106"/>
    <s v="10Lf-302,49144302675749"/>
    <s v="Gulupa"/>
    <n v="309.91342000104697"/>
    <m/>
    <m/>
    <m/>
    <n v="309.91342000104697"/>
    <n v="28355164.884293329"/>
    <m/>
    <m/>
    <m/>
    <n v="28355164.884293329"/>
    <n v="1.7698346158749889"/>
    <m/>
    <m/>
    <m/>
    <n v="2.7026000000000001E-2"/>
    <n v="5.4999999999999997E-3"/>
    <n v="0.78265225971439434"/>
    <n v="2.491443026757489"/>
    <n v="5.7980643132293714"/>
  </r>
  <r>
    <x v="0"/>
    <s v="BELLA VISTA_10Lf-30_102769"/>
    <s v="M4"/>
    <s v="BELLA VISTA_10Lf-30_102769_M4"/>
    <x v="2"/>
    <x v="1"/>
    <x v="0"/>
    <x v="0"/>
    <n v="2.289806020258732"/>
    <m/>
    <m/>
    <m/>
    <x v="107"/>
    <s v="10Lf-302,28980602025873"/>
    <s v="Granadilla"/>
    <n v="227.71600461013941"/>
    <m/>
    <m/>
    <m/>
    <n v="227.71600461013941"/>
    <n v="23874874.804073341"/>
    <m/>
    <m/>
    <m/>
    <n v="23874874.804073341"/>
    <n v="1.7477348392764109"/>
    <m/>
    <m/>
    <m/>
    <n v="2.7026000000000001E-2"/>
    <n v="5.4999999999999997E-3"/>
    <n v="0.71931079170431356"/>
    <n v="2.289806020258732"/>
    <n v="5.3314488322217768"/>
  </r>
  <r>
    <x v="0"/>
    <s v="BELLA VISTA_10Lf-30_102769"/>
    <s v="M5"/>
    <s v="BELLA VISTA_10Lf-30_102769_M5"/>
    <x v="2"/>
    <x v="2"/>
    <x v="1"/>
    <x v="0"/>
    <n v="2.001359257915595"/>
    <n v="0.25016990723944937"/>
    <n v="0.25016990723944948"/>
    <m/>
    <x v="108"/>
    <s v="10Lf-302,50169907239449"/>
    <s v="GranadillaFríjolGulupa"/>
    <n v="199.03062965593799"/>
    <n v="11.223531747515301"/>
    <n v="31.11891811342198"/>
    <m/>
    <n v="241.37307951687526"/>
    <n v="20867357.88881756"/>
    <n v="1558978.3960052901"/>
    <n v="2847188.9152909918"/>
    <m/>
    <n v="25273525.200113844"/>
    <n v="1.5275727594480859"/>
    <n v="4.9468783212050997E-2"/>
    <n v="0.1777120154575022"/>
    <m/>
    <n v="8.1077999999999997E-2"/>
    <n v="5.4999999999999997E-3"/>
    <n v="0.78587405415533851"/>
    <n v="2.5016990723944939"/>
    <n v="5.8758501989443266"/>
  </r>
  <r>
    <x v="0"/>
    <s v="BELLA VISTA_10Lf-30_102769"/>
    <s v="M6"/>
    <s v="BELLA VIST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BELLA VISTA_10Lf-30_102769"/>
    <s v="M9"/>
    <s v="BELLA VISTA_10Lf-30_102769_M9"/>
    <x v="2"/>
    <x v="0"/>
    <x v="0"/>
    <x v="0"/>
    <n v="1.861983558033272"/>
    <n v="0.46549588950831811"/>
    <m/>
    <m/>
    <x v="109"/>
    <s v="10Lf-302,32747944754159"/>
    <s v="GranadillaGulupa"/>
    <n v="185.17003306559519"/>
    <n v="57.903560934204997"/>
    <m/>
    <m/>
    <n v="243.07359399980018"/>
    <n v="19414144.22967774"/>
    <n v="5297818.3960912749"/>
    <m/>
    <m/>
    <n v="24711962.625769015"/>
    <n v="1.421191797795559"/>
    <n v="0.33067211650091338"/>
    <m/>
    <m/>
    <n v="5.4052000000000003E-2"/>
    <n v="5.4999999999999997E-3"/>
    <n v="0.73114537619107545"/>
    <n v="2.3274794475415899"/>
    <n v="5.445656271274256"/>
  </r>
  <r>
    <x v="0"/>
    <s v="BELLA VISTA_10Lf-30_102769"/>
    <s v="M10"/>
    <s v="BELLA VISTA_10Lf-30_102769_M10"/>
    <x v="2"/>
    <x v="2"/>
    <x v="0"/>
    <x v="0"/>
    <n v="2.163288652332366"/>
    <n v="0.5408221630830915"/>
    <m/>
    <m/>
    <x v="110"/>
    <s v="10Lf-302,70411081541546"/>
    <s v="GranadillaFríjol"/>
    <n v="215.13413990933481"/>
    <n v="24.263248861955059"/>
    <m/>
    <m/>
    <n v="239.39738877128985"/>
    <n v="22555729.735426191"/>
    <n v="3370229.7675650879"/>
    <m/>
    <m/>
    <n v="25925959.502991278"/>
    <n v="1.651168226322238"/>
    <n v="0.1069425760957836"/>
    <m/>
    <m/>
    <n v="5.4052000000000003E-2"/>
    <n v="5.4999999999999997E-3"/>
    <n v="0.84945889489490811"/>
    <n v="2.7041108154154569"/>
    <n v="6.3172325257258226"/>
  </r>
  <r>
    <x v="0"/>
    <s v="BELLA VISTA_10Lf-30_102769"/>
    <s v="M12"/>
    <s v="BELLA VISTA_10Lf-30_102769_M12"/>
    <x v="3"/>
    <x v="0"/>
    <x v="0"/>
    <x v="0"/>
    <n v="0.44"/>
    <n v="1.4144207022962689"/>
    <m/>
    <m/>
    <x v="111"/>
    <s v="10Lf-301,85442070229627"/>
    <s v="Piscicultura cachamaGulupa"/>
    <n v="692.41069863013695"/>
    <n v="175.94139318506171"/>
    <m/>
    <m/>
    <n v="868.35209181519872"/>
    <n v="28918027.85718669"/>
    <n v="16097551.418450531"/>
    <m/>
    <m/>
    <n v="45015579.275637224"/>
    <n v="0.6053764469584324"/>
    <n v="1.0047553540054579"/>
    <m/>
    <m/>
    <n v="4.8842000000000003E-2"/>
    <n v="5.4999999999999997E-3"/>
    <n v="0.58254053475275469"/>
    <n v="1.8544207022962691"/>
    <n v="4.3457239393452927"/>
  </r>
  <r>
    <x v="1"/>
    <s v="BETULIA_10Qf-30_102852"/>
    <s v="O1"/>
    <s v="BETULIA_10Qf-30_102852_O1"/>
    <x v="4"/>
    <x v="3"/>
    <x v="2"/>
    <x v="0"/>
    <n v="2.978323508688733"/>
    <n v="0.37229043858609168"/>
    <n v="0.37229043858609168"/>
    <m/>
    <x v="112"/>
    <s v="10Qf-303,72290438586092"/>
    <s v="CaféPlátanoFríjol"/>
    <n v="352.18187240488737"/>
    <n v="18.50366932175049"/>
    <n v="16.70230285838511"/>
    <m/>
    <n v="387.38784458502295"/>
    <n v="32970718.039679479"/>
    <n v="1582565.715656949"/>
    <n v="2367939.545969517"/>
    <m/>
    <n v="36921223.301305942"/>
    <n v="1.430666548928857"/>
    <n v="6.3801728567625962E-2"/>
    <n v="7.361698775667376E-2"/>
    <m/>
    <n v="8.3624000000000004E-2"/>
    <n v="5.4999999999999997E-3"/>
    <n v="1.1694987599563089"/>
    <n v="1.327215413559417"/>
    <n v="6.3087425593766424"/>
  </r>
  <r>
    <x v="1"/>
    <s v="BETULIA_10Qf-30_102852"/>
    <s v="O2"/>
    <s v="BETULIA_10Qf-30_102852_O2"/>
    <x v="4"/>
    <x v="3"/>
    <x v="3"/>
    <x v="0"/>
    <n v="2.175981072196147"/>
    <n v="0.29321369545785891"/>
    <n v="0.462942186924584"/>
    <m/>
    <x v="113"/>
    <s v="10Qf-302,93213695457859"/>
    <s v="CaféPlátanoAguacate"/>
    <n v="257.30619460510877"/>
    <n v="14.57337793032262"/>
    <n v="44.352519548639783"/>
    <m/>
    <n v="316.23209208407121"/>
    <n v="24088604.942263361"/>
    <n v="1246419.176261974"/>
    <n v="24664975.881474029"/>
    <m/>
    <n v="49999999.999999359"/>
    <n v="1.0452535871309629"/>
    <n v="5.0249855142564352E-2"/>
    <n v="0.25523897132042672"/>
    <m/>
    <n v="8.3624000000000004E-2"/>
    <n v="5.4999999999999997E-3"/>
    <n v="0.92109014279955681"/>
    <n v="1.045306824307267"/>
    <n v="4.9876579216854129"/>
  </r>
  <r>
    <x v="1"/>
    <s v="BETULIA_10Qf-30_102852"/>
    <s v="O3"/>
    <s v="BETULIA_10Qf-30_102852_O3"/>
    <x v="4"/>
    <x v="2"/>
    <x v="3"/>
    <x v="0"/>
    <n v="2.267429101787096"/>
    <n v="0.29988489447155842"/>
    <n v="0.43153494845692969"/>
    <m/>
    <x v="114"/>
    <s v="10Qf-302,99884894471559"/>
    <s v="CaféFríjolAguacate"/>
    <n v="268.11977418943587"/>
    <n v="13.453926856519461"/>
    <n v="41.343525774796589"/>
    <m/>
    <n v="322.91722682075192"/>
    <n v="25100955.410616249"/>
    <n v="1907406.7643396831"/>
    <n v="22991637.825042829"/>
    <m/>
    <n v="49999999.999998763"/>
    <n v="1.08918153401771"/>
    <n v="5.9299461701375199E-2"/>
    <n v="0.23792287556394881"/>
    <m/>
    <n v="8.3624000000000004E-2"/>
    <n v="5.4999999999999997E-3"/>
    <n v="0.94204678891589044"/>
    <n v="1.0690896487911059"/>
    <n v="5.099109382422581"/>
  </r>
  <r>
    <x v="1"/>
    <s v="BETULIA_10Qf-30_102852"/>
    <s v="O4"/>
    <s v="BETULI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BETULIA_10Qf-30_102852"/>
    <s v="O5"/>
    <s v="BETULIA_10Qf-30_102852_O5"/>
    <x v="4"/>
    <x v="3"/>
    <x v="2"/>
    <x v="1"/>
    <n v="2.1284364672993661"/>
    <n v="0.32011201075821483"/>
    <n v="0.32011201075821483"/>
    <n v="0.43245961876635269"/>
    <x v="115"/>
    <s v="10Qf-303,20112010758215"/>
    <s v="CaféPlátanoFríjolAguacate"/>
    <n v="251.68412301803971"/>
    <n v="15.910284495853089"/>
    <n v="14.361388846289"/>
    <n v="41.432114499551133"/>
    <n v="323.38791085973293"/>
    <n v="23562275.361951958"/>
    <n v="1360760.9567410611"/>
    <n v="2036060.5883218469"/>
    <n v="23040903.092984259"/>
    <n v="49999999.999999121"/>
    <n v="1.022415075596059"/>
    <n v="5.4859586776386221E-2"/>
    <n v="6.3299186694804638E-2"/>
    <n v="0.23843268414319169"/>
    <n v="0.11065"/>
    <n v="5.4999999999999997E-3"/>
    <n v="1.0055874683504129"/>
    <n v="1.141199318353036"/>
    <n v="5.464056894285596"/>
  </r>
  <r>
    <x v="1"/>
    <s v="BETULIA_10Qf-30_102852"/>
    <s v="O6"/>
    <s v="BETULIA_10Qf-30_102852_O6"/>
    <x v="4"/>
    <x v="3"/>
    <x v="4"/>
    <x v="0"/>
    <n v="2.918410767206546"/>
    <n v="0.3648013459008182"/>
    <n v="0.36480134590081809"/>
    <m/>
    <x v="116"/>
    <s v="10Qf-303,64801345900818"/>
    <s v="CaféPlátanoCaña panelera"/>
    <n v="345.09728894222769"/>
    <n v="18.131444627787001"/>
    <n v="18.398083519372101"/>
    <m/>
    <n v="381.6268170893868"/>
    <n v="32307470.37681457"/>
    <n v="1550730.4061870009"/>
    <n v="3672950.731584793"/>
    <m/>
    <n v="37531151.514586367"/>
    <n v="1.4018868831728939"/>
    <n v="6.2518276162728606E-2"/>
    <n v="8.2910503580614317E-2"/>
    <m/>
    <n v="7.9644000000000006E-2"/>
    <n v="5.4999999999999997E-3"/>
    <n v="1.14597281434812"/>
    <n v="1.300516798136417"/>
    <n v="6.1796470714927194"/>
  </r>
  <r>
    <x v="1"/>
    <s v="BETULIA_10Qf-30_102852"/>
    <s v="O7"/>
    <s v="BETULIA_10Qf-30_102852_O7"/>
    <x v="4"/>
    <x v="2"/>
    <x v="4"/>
    <x v="0"/>
    <n v="2.951295617911164"/>
    <n v="0.36891195223889561"/>
    <n v="0.36891195223889561"/>
    <m/>
    <x v="117"/>
    <s v="10Qf-303,68911952238896"/>
    <s v="CaféFríjolCaña panelera"/>
    <n v="348.98586862845758"/>
    <n v="16.550731675445"/>
    <n v="18.605394373822101"/>
    <m/>
    <n v="384.14199467772465"/>
    <n v="32671513.14691522"/>
    <n v="2346450.8086884129"/>
    <n v="3714337.78984637"/>
    <m/>
    <n v="38732301.745449997"/>
    <n v="1.417683439770042"/>
    <n v="7.2948923357807643E-2"/>
    <n v="8.3844744765141976E-2"/>
    <m/>
    <n v="7.9644000000000006E-2"/>
    <n v="5.4999999999999997E-3"/>
    <n v="1.1588857138394619"/>
    <n v="1.315171109731663"/>
    <n v="6.2483203459600798"/>
  </r>
  <r>
    <x v="1"/>
    <s v="BETULIA_10Qf-30_102852"/>
    <s v="O8"/>
    <s v="BETULIA_10Qf-30_102852_O8"/>
    <x v="5"/>
    <x v="2"/>
    <x v="4"/>
    <x v="0"/>
    <n v="4.0447854927604681"/>
    <n v="0.7582355171633276"/>
    <n v="2.7793341617094809"/>
    <m/>
    <x v="118"/>
    <s v="10Qf-307,58235517163328"/>
    <s v="PlátanoFríjolCaña panelera"/>
    <n v="201.0349057571778"/>
    <n v="34.017202520009278"/>
    <n v="140.1705958872133"/>
    <m/>
    <n v="375.2227041644004"/>
    <n v="17193938.34646941"/>
    <n v="4822728.9238708057"/>
    <n v="27983332.729657441"/>
    <m/>
    <n v="49999999.999997661"/>
    <n v="0.69318005346435341"/>
    <n v="0.14993405416395031"/>
    <n v="0.63167528726384792"/>
    <m/>
    <n v="7.7098E-2"/>
    <n v="5.4999999999999997E-3"/>
    <n v="2.3818916769528622"/>
    <n v="2.7031096186872632"/>
    <n v="12.749954467273399"/>
  </r>
  <r>
    <x v="1"/>
    <s v="BETULIA_10Qf-30_102852"/>
    <s v="O9"/>
    <s v="BETULIA_10Qf-30_102852_O9"/>
    <x v="4"/>
    <x v="3"/>
    <x v="2"/>
    <x v="2"/>
    <n v="2.7684398728573352"/>
    <n v="0.39549141040819069"/>
    <n v="0.3954914104081908"/>
    <n v="0.39549141040819069"/>
    <x v="119"/>
    <s v="10Qf-303,95491410408191"/>
    <s v="CaféPlátanoFríjolCaña panelera"/>
    <n v="327.36347653935883"/>
    <n v="19.656809628468562"/>
    <n v="17.743182821494742"/>
    <n v="19.945880358298989"/>
    <n v="384.70934934762118"/>
    <n v="30647258.49676821"/>
    <n v="1681190.495586897"/>
    <n v="2515508.4679410881"/>
    <n v="3981949.303414037"/>
    <n v="38825906.763710238"/>
    <n v="1.329846911278497"/>
    <n v="6.7777823447528154E-2"/>
    <n v="7.8204765151809394E-2"/>
    <n v="8.9885611353159672E-2"/>
    <n v="0.10667"/>
    <n v="5.4999999999999997E-3"/>
    <n v="1.242381393952432"/>
    <n v="1.4099268781051999"/>
    <n v="6.71939237613954"/>
  </r>
  <r>
    <x v="1"/>
    <s v="BETULIA_10Qf-30_102852"/>
    <s v="O10"/>
    <s v="BETULIA_10Qf-30_102852_O10"/>
    <x v="4"/>
    <x v="4"/>
    <x v="4"/>
    <x v="0"/>
    <n v="2.2491915442419179"/>
    <n v="0.41518040321231831"/>
    <n v="0.29604132749491507"/>
    <m/>
    <x v="120"/>
    <s v="10Qf-302,96041327494915"/>
    <s v="CaféAguacateCaña panelera"/>
    <n v="265.96321290735392"/>
    <n v="39.776666438667633"/>
    <n v="14.930298721863959"/>
    <m/>
    <n v="320.6701780678855"/>
    <n v="24899061.504262459"/>
    <n v="22120288.27988562"/>
    <n v="2980650.2158503779"/>
    <m/>
    <n v="49999999.999998458"/>
    <n v="1.0804209465805381"/>
    <n v="0.2289059455399671"/>
    <n v="6.728301805649102E-2"/>
    <m/>
    <n v="7.9644000000000006E-2"/>
    <n v="5.4999999999999997E-3"/>
    <n v="0.92997275652852907"/>
    <n v="1.0553873325193719"/>
    <n v="5.0309173639970517"/>
  </r>
  <r>
    <x v="1"/>
    <s v="BETULIA_10Qf-30_102852"/>
    <s v="O11"/>
    <s v="BETULI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ETULIA_10Qf-30_102852"/>
    <s v="O12"/>
    <s v="BETULIA_10Qf-30_102852_O12"/>
    <x v="4"/>
    <x v="3"/>
    <x v="3"/>
    <x v="2"/>
    <n v="2.110885565725872"/>
    <n v="0.31573624635634362"/>
    <n v="0.41500440512487602"/>
    <n v="0.31573624635634362"/>
    <x v="121"/>
    <s v="10Qf-303,15736246356344"/>
    <s v="CaféPlátanoAguacateCaña panelera"/>
    <n v="249.6087576789439"/>
    <n v="15.69279919639277"/>
    <n v="39.759804811375318"/>
    <n v="15.923575655163249"/>
    <n v="320.98493734187525"/>
    <n v="23367982.893241409"/>
    <n v="1342160.0634479281"/>
    <n v="22110911.323746052"/>
    <n v="3178945.7195633892"/>
    <n v="49999999.999998771"/>
    <n v="1.01398433000664"/>
    <n v="5.4109684808169273E-2"/>
    <n v="0.22880891059249009"/>
    <n v="7.1759195732722339E-2"/>
    <n v="0.10667"/>
    <n v="5.4999999999999997E-3"/>
    <n v="0.99184161159060802"/>
    <n v="1.125599718260365"/>
    <n v="5.3869737934144082"/>
  </r>
  <r>
    <x v="1"/>
    <s v="BETULIA_10Qf-30_102852"/>
    <s v="O13"/>
    <s v="BETULI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ETULIA_10Qf-30_102852"/>
    <s v="O14"/>
    <s v="BETULIA_10Qf-30_102852_O14"/>
    <x v="4"/>
    <x v="2"/>
    <x v="3"/>
    <x v="2"/>
    <n v="2.207932757124905"/>
    <n v="0.32348521552245518"/>
    <n v="0.37994896705473657"/>
    <n v="0.32348521552245518"/>
    <x v="122"/>
    <s v="10Qf-303,23485215522455"/>
    <s v="CaféFríjolAguacateCaña panelera"/>
    <n v="261.08442896812312"/>
    <n v="14.51272307821197"/>
    <n v="36.401292569013457"/>
    <n v="16.314380633020761"/>
    <n v="328.31282524836934"/>
    <n v="24442317.355171319"/>
    <n v="2057515.7322901781"/>
    <n v="20243201.793408189"/>
    <n v="3256965.1191284209"/>
    <n v="49999999.999998108"/>
    <n v="1.06060188850794"/>
    <n v="6.3966206709535456E-2"/>
    <n v="0.20948141311024629"/>
    <n v="7.3520348598555343E-2"/>
    <n v="0.10667"/>
    <n v="5.4999999999999997E-3"/>
    <n v="1.016183923107189"/>
    <n v="1.153224793337553"/>
    <n v="5.5164308716692947"/>
  </r>
  <r>
    <x v="1"/>
    <s v="BETULIA_10Qf-30_102852"/>
    <s v="O15"/>
    <s v="BETULI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BETULIA_10Qf-30_102852"/>
    <s v="O16"/>
    <s v="BETULIA_10Qf-30_102852_O16"/>
    <x v="4"/>
    <x v="3"/>
    <x v="1"/>
    <x v="0"/>
    <n v="0.27462198232408541"/>
    <n v="0.27462198232408541"/>
    <n v="2.1969758585926829"/>
    <m/>
    <x v="123"/>
    <s v="10Qf-302,74621982324085"/>
    <s v="CaféPlátanoGulupa"/>
    <n v="32.473599209852068"/>
    <n v="13.649328112501051"/>
    <n v="273.28431542836552"/>
    <m/>
    <n v="319.40724275071864"/>
    <n v="3040127.74981979"/>
    <n v="1167387.8481607691"/>
    <n v="25003827.921476752"/>
    <m/>
    <n v="29211343.51945731"/>
    <n v="0.1319173295195791"/>
    <n v="4.706367759937214E-2"/>
    <n v="1.560655364389147"/>
    <m/>
    <n v="8.3624000000000004E-2"/>
    <n v="5.4999999999999997E-3"/>
    <n v="0.86268685546833113"/>
    <n v="0.97902736698536441"/>
    <n v="4.6770580456945492"/>
  </r>
  <r>
    <x v="1"/>
    <s v="BETULIA_10Qf-30_102852"/>
    <s v="O17"/>
    <s v="BETULIA_10Qf-30_102852_O17"/>
    <x v="4"/>
    <x v="2"/>
    <x v="1"/>
    <x v="0"/>
    <n v="0.27694501640748709"/>
    <n v="0.2769450164074872"/>
    <n v="2.215560131259898"/>
    <m/>
    <x v="124"/>
    <s v="10Qf-302,76945016407487"/>
    <s v="CaféFríjolGulupa"/>
    <n v="32.748294181961732"/>
    <n v="12.424760508826809"/>
    <n v="275.59603415469098"/>
    <m/>
    <n v="320.76908884547953"/>
    <n v="3065844.2650126358"/>
    <n v="1761498.5195458231"/>
    <n v="25215335.915066849"/>
    <m/>
    <n v="30042678.69962531"/>
    <n v="0.13303322144517041"/>
    <n v="5.4763313179817627E-2"/>
    <n v="1.573856986390554"/>
    <m/>
    <n v="8.3624000000000004E-2"/>
    <n v="5.4999999999999997E-3"/>
    <n v="0.86998434473556185"/>
    <n v="0.98730898349269181"/>
    <n v="4.7158674923031256"/>
  </r>
  <r>
    <x v="1"/>
    <s v="BETULIA_10Qf-30_102852"/>
    <s v="O18"/>
    <s v="BETULIA_10Qf-30_102852_O18"/>
    <x v="5"/>
    <x v="2"/>
    <x v="1"/>
    <x v="0"/>
    <n v="0.29165989243907398"/>
    <n v="0.29165989243907398"/>
    <n v="2.3332791395125918"/>
    <m/>
    <x v="125"/>
    <s v="10Qf-302,91659892439074"/>
    <s v="PlátanoFríjolGulupa"/>
    <n v="14.496150437293441"/>
    <n v="13.084923356243911"/>
    <n v="290.23923492424859"/>
    <m/>
    <n v="317.82030871778596"/>
    <n v="1239814.13049246"/>
    <n v="1855091.9435444779"/>
    <n v="26555098.395353161"/>
    <m/>
    <n v="29650004.469390098"/>
    <n v="4.9983570252658018E-2"/>
    <n v="5.7673043692297053E-2"/>
    <n v="1.6574804822981619"/>
    <m/>
    <n v="8.1077999999999997E-2"/>
    <n v="5.4999999999999997E-3"/>
    <n v="0.91620908619604413"/>
    <n v="1.0397675165452991"/>
    <n v="4.9591535271320826"/>
  </r>
  <r>
    <x v="1"/>
    <s v="BETULIA_10Qf-30_102852"/>
    <s v="O19"/>
    <s v="BETULIA_10Qf-30_102852_O19"/>
    <x v="4"/>
    <x v="3"/>
    <x v="2"/>
    <x v="3"/>
    <n v="0.29977555435375652"/>
    <n v="0.29977555435375641"/>
    <n v="0.29977555435375641"/>
    <n v="2.0984288804762938"/>
    <x v="126"/>
    <s v="10Qf-302,99775554353756"/>
    <s v="CaféPlátanoFríjolGulupa"/>
    <n v="35.447967866996692"/>
    <n v="14.899517026472401"/>
    <n v="13.44902146123443"/>
    <n v="261.02594520243008"/>
    <n v="324.8224515571336"/>
    <n v="3318583.508121944"/>
    <n v="1274312.916856186"/>
    <n v="1906711.3105700731"/>
    <n v="23882262.714755669"/>
    <n v="30381870.450303871"/>
    <n v="0.14400009151099449"/>
    <n v="5.1374401724434991E-2"/>
    <n v="5.9277840705294522E-2"/>
    <n v="1.490651012980297"/>
    <n v="0.11065"/>
    <n v="5.4999999999999997E-3"/>
    <n v="0.94170331210604086"/>
    <n v="1.068699851271141"/>
    <n v="5.1243087069147464"/>
  </r>
  <r>
    <x v="1"/>
    <s v="BETULIA_10Qf-30_102852"/>
    <s v="O20"/>
    <s v="BETULIA_10Qf-30_102852_O20"/>
    <x v="4"/>
    <x v="4"/>
    <x v="1"/>
    <x v="0"/>
    <n v="0.22007256594131361"/>
    <n v="0.5972137340041116"/>
    <n v="1.383439359467711"/>
    <m/>
    <x v="127"/>
    <s v="10Qf-302,20072565941314"/>
    <s v="CaféAguacateGulupa"/>
    <n v="26.023220147862059"/>
    <n v="57.216504695970947"/>
    <n v="172.08758885997571"/>
    <m/>
    <n v="255.32731370380873"/>
    <n v="2436253.3145750831"/>
    <n v="31818794.573794391"/>
    <n v="15744952.111620739"/>
    <m/>
    <n v="49999999.99999021"/>
    <n v="0.1057139889305701"/>
    <n v="0.32926836963871797"/>
    <n v="0.98274728382468635"/>
    <m/>
    <n v="8.3624000000000004E-2"/>
    <n v="5.4999999999999997E-3"/>
    <n v="0.69132743227637772"/>
    <n v="0.78455869758078289"/>
    <n v="3.765735789270297"/>
  </r>
  <r>
    <x v="1"/>
    <s v="BETULIA_10Qf-30_102852"/>
    <s v="O21"/>
    <s v="BETULIA_10Qf-30_102852_O21"/>
    <x v="5"/>
    <x v="4"/>
    <x v="1"/>
    <x v="0"/>
    <n v="0.2301852031127046"/>
    <n v="0.6072842615382108"/>
    <n v="1.4643825664761301"/>
    <m/>
    <x v="128"/>
    <s v="10Qf-302,30185203112705"/>
    <s v="PlátanoAguacateGulupa"/>
    <n v="11.44072057647676"/>
    <n v="58.181319054948368"/>
    <n v="182.15620605909331"/>
    <m/>
    <n v="251.77824569051842"/>
    <n v="978491.9862062413"/>
    <n v="32355339.580401748"/>
    <n v="16666168.43338198"/>
    <m/>
    <n v="49999999.999989972"/>
    <n v="3.9448270294173728E-2"/>
    <n v="0.33482066355587659"/>
    <n v="1.040246527493877"/>
    <m/>
    <n v="8.1077999999999997E-2"/>
    <n v="5.4999999999999997E-3"/>
    <n v="0.723094878888077"/>
    <n v="0.82061024909679159"/>
    <n v="3.932135159111914"/>
  </r>
  <r>
    <x v="1"/>
    <s v="BETULIA_10Qf-30_102852"/>
    <s v="O22"/>
    <s v="BETULIA_10Qf-30_102852_O22"/>
    <x v="4"/>
    <x v="3"/>
    <x v="3"/>
    <x v="3"/>
    <n v="0.23705153151529459"/>
    <n v="0.23705153151529471"/>
    <n v="0.59155962574681509"/>
    <n v="1.304852626375542"/>
    <x v="129"/>
    <s v="10Qf-302,37051531515295"/>
    <s v="CaféPlátanoAguacateGulupa"/>
    <n v="28.030954992615531"/>
    <n v="11.781992489606189"/>
    <n v="56.674808661142478"/>
    <n v="162.31209612033209"/>
    <n v="258.79985226369627"/>
    <n v="2624214.3218034832"/>
    <n v="1007679.993192534"/>
    <n v="31517550.816503849"/>
    <n v="14850554.86849113"/>
    <n v="49999999.999990992"/>
    <n v="0.1138699995221811"/>
    <n v="4.0624995709583313E-2"/>
    <n v="0.3261510283894492"/>
    <n v="0.92692199740179648"/>
    <n v="0.11065"/>
    <n v="5.4999999999999997E-3"/>
    <n v="0.74466449690668479"/>
    <n v="0.84508870985202544"/>
    <n v="4.0764185219116573"/>
  </r>
  <r>
    <x v="1"/>
    <s v="BETULIA_10Qf-30_102852"/>
    <s v="O23"/>
    <s v="BETULIA_10Qf-30_102852_O23"/>
    <x v="0"/>
    <x v="4"/>
    <x v="1"/>
    <x v="0"/>
    <n v="0.23331465277677049"/>
    <n v="0.58756852892116629"/>
    <n v="1.5122633460697681"/>
    <m/>
    <x v="130"/>
    <s v="10Qf-302,3331465277677"/>
    <s v="FríjolAguacateGulupa"/>
    <n v="10.467343740485109"/>
    <n v="56.29243866985685"/>
    <n v="188.11215046432929"/>
    <m/>
    <n v="254.87193287467124"/>
    <n v="1483989.2076264061"/>
    <n v="31304910.210990641"/>
    <n v="17211100.58137216"/>
    <m/>
    <n v="49999999.999989212"/>
    <n v="4.6135812679347639E-2"/>
    <n v="0.32395057339314359"/>
    <n v="1.074259370753708"/>
    <m/>
    <n v="8.1077999999999997E-2"/>
    <n v="5.4999999999999997E-3"/>
    <n v="0.73292561081708008"/>
    <n v="0.8317667371491867"/>
    <n v="3.984416875733972"/>
  </r>
  <r>
    <x v="1"/>
    <s v="BETULIA_10Qf-30_102852"/>
    <s v="O24"/>
    <s v="BETULIA_10Qf-30_102852_O24"/>
    <x v="4"/>
    <x v="2"/>
    <x v="3"/>
    <x v="3"/>
    <n v="0.24037181264645591"/>
    <n v="0.24037181264645591"/>
    <n v="0.57102729526568197"/>
    <n v="1.3519472059059661"/>
    <x v="131"/>
    <s v="10Qf-302,40371812646456"/>
    <s v="CaféFríjolAguacateGulupa"/>
    <n v="28.42357279329153"/>
    <n v="10.78395359463873"/>
    <n v="54.707693512071081"/>
    <n v="168.17024420922499"/>
    <n v="262.08546410922634"/>
    <n v="2660970.5884308731"/>
    <n v="1528876.011598926"/>
    <n v="30423614.142743539"/>
    <n v="15386539.257216871"/>
    <n v="49999999.99999021"/>
    <n v="0.1154649287276667"/>
    <n v="4.7531300712015397E-2"/>
    <n v="0.3148307144089279"/>
    <n v="0.96037635143593114"/>
    <n v="0.11065"/>
    <n v="5.4999999999999997E-3"/>
    <n v="0.7550946994129506"/>
    <n v="0.85692551208461532"/>
    <n v="4.131888337962125"/>
  </r>
  <r>
    <x v="1"/>
    <s v="BETULIA_10Qf-30_102852"/>
    <s v="O25"/>
    <s v="BETULIA_10Qf-30_102852_O25"/>
    <x v="5"/>
    <x v="2"/>
    <x v="3"/>
    <x v="3"/>
    <n v="0.25248739681368471"/>
    <n v="0.25248739681368471"/>
    <n v="0.58075364795053153"/>
    <n v="1.4391455265589459"/>
    <x v="132"/>
    <s v="10Qf-302,52487396813685"/>
    <s v="PlátanoFríjolAguacateGulupa"/>
    <n v="12.549189595879559"/>
    <n v="11.32750275705031"/>
    <n v="55.639533944366853"/>
    <n v="179.01694207936799"/>
    <n v="258.53316837666472"/>
    <n v="1073296.159177097"/>
    <n v="1605936.7359652561"/>
    <n v="30941821.947437748"/>
    <n v="16378945.15740983"/>
    <n v="49999999.999989934"/>
    <n v="4.3270335975947892E-2"/>
    <n v="4.9927045321227471E-2"/>
    <n v="0.32019325064800502"/>
    <n v="1.0223190106420139"/>
    <n v="0.10810400000000001"/>
    <n v="5.4999999999999997E-3"/>
    <n v="0.79315412611628688"/>
    <n v="0.90011756964078582"/>
    <n v="4.3317496638939197"/>
  </r>
  <r>
    <x v="1"/>
    <s v="BETULIA_10Qf-30_102852"/>
    <s v="O26"/>
    <s v="BETULIA_10Qf-30_102852_O26"/>
    <x v="4"/>
    <x v="5"/>
    <x v="1"/>
    <x v="0"/>
    <n v="0.27277924184743169"/>
    <n v="0.27277924184743169"/>
    <n v="2.1822339347794539"/>
    <m/>
    <x v="133"/>
    <s v="10Qf-302,72779241847432"/>
    <s v="CaféCaña paneleraGulupa"/>
    <n v="32.255698169373808"/>
    <n v="13.75711830631378"/>
    <n v="271.45055082797688"/>
    <m/>
    <n v="317.46336730366448"/>
    <n v="3019728.193996252"/>
    <n v="2746439.198108295"/>
    <n v="24836049.78007577"/>
    <m/>
    <n v="30602217.172180317"/>
    <n v="0.1310321512806758"/>
    <n v="6.1996109833590468E-2"/>
    <n v="1.550183213595796"/>
    <m/>
    <n v="7.9644000000000006E-2"/>
    <n v="5.4999999999999997E-3"/>
    <n v="0.85689814192910496"/>
    <n v="0.97245799718609416"/>
    <n v="4.6422925575895171"/>
  </r>
  <r>
    <x v="1"/>
    <s v="BETULIA_10Qf-30_102852"/>
    <s v="O27"/>
    <s v="BETULIA_10Qf-30_102852_O27"/>
    <x v="5"/>
    <x v="5"/>
    <x v="1"/>
    <x v="0"/>
    <n v="0.28704336820439003"/>
    <n v="0.28704336820439008"/>
    <n v="2.2963469456351202"/>
    <m/>
    <x v="134"/>
    <s v="10Qf-302,8704336820439"/>
    <s v="PlátanoCaña paneleraGulupa"/>
    <n v="14.26669883445652"/>
    <n v="14.47650322908089"/>
    <n v="285.64519749702902"/>
    <m/>
    <n v="314.38839956056643"/>
    <n v="1220189.793625101"/>
    <n v="2890055.535950569"/>
    <n v="26134772.329018299"/>
    <m/>
    <n v="30245017.658593968"/>
    <n v="4.9192407774067907E-2"/>
    <n v="6.5238000009386218E-2"/>
    <n v="1.631245134163541"/>
    <m/>
    <n v="7.7098E-2"/>
    <n v="5.4999999999999997E-3"/>
    <n v="0.90170691582530893"/>
    <n v="1.0233096076486501"/>
    <n v="4.8780482055178602"/>
  </r>
  <r>
    <x v="1"/>
    <s v="BETULIA_10Qf-30_102852"/>
    <s v="O28"/>
    <s v="BETULIA_10Qf-30_102852_O28"/>
    <x v="4"/>
    <x v="3"/>
    <x v="4"/>
    <x v="3"/>
    <n v="0.29490068603822278"/>
    <n v="0.29490068603822278"/>
    <n v="0.29490068603822278"/>
    <n v="2.064304802267559"/>
    <x v="135"/>
    <s v="10Qf-302,94900686038223"/>
    <s v="CaféPlátanoCaña paneleraGulupa"/>
    <n v="34.871522680272243"/>
    <n v="14.657225143714699"/>
    <n v="14.872772572298739"/>
    <n v="256.78121246382278"/>
    <n v="321.18273286010844"/>
    <n v="3264617.6080969358"/>
    <n v="1253590.3877098409"/>
    <n v="2969165.8287451481"/>
    <n v="23493895.871227048"/>
    <n v="30981269.695778973"/>
    <n v="0.1416584012919431"/>
    <n v="5.053896521348987E-2"/>
    <n v="6.7023777901151799E-2"/>
    <n v="1.4664104527105939"/>
    <n v="0.10667"/>
    <n v="5.4999999999999997E-3"/>
    <n v="0.92638958964886731"/>
    <n v="1.051320945726264"/>
    <n v="5.0388873957573583"/>
  </r>
  <r>
    <x v="1"/>
    <s v="BETULIA_10Qf-30_102852"/>
    <s v="O29"/>
    <s v="BETULIA_10Qf-30_102852_O29"/>
    <x v="0"/>
    <x v="5"/>
    <x v="1"/>
    <x v="0"/>
    <n v="0.28958227184291419"/>
    <n v="0.2895822718429143"/>
    <n v="2.3166581747433139"/>
    <m/>
    <x v="136"/>
    <s v="10Qf-302,89582271842914"/>
    <s v="FríjolCaña paneleraGulupa"/>
    <n v="12.9917137413162"/>
    <n v="14.604548154665959"/>
    <n v="288.17173429106418"/>
    <m/>
    <n v="315.76799618704632"/>
    <n v="1841877.314692199"/>
    <n v="2915618.1279786038"/>
    <n v="26365934.849766381"/>
    <m/>
    <n v="31123430.292437185"/>
    <n v="5.7262213452951169E-2"/>
    <n v="6.5815031266474644E-2"/>
    <n v="1.645673526055542"/>
    <m/>
    <n v="7.7098E-2"/>
    <n v="5.4999999999999997E-3"/>
    <n v="0.90968252934946892"/>
    <n v="1.032360799119989"/>
    <n v="4.9204640468986014"/>
  </r>
  <r>
    <x v="1"/>
    <s v="BETULIA_10Qf-30_102852"/>
    <s v="O30"/>
    <s v="BETULIA_10Qf-30_102852_O30"/>
    <x v="4"/>
    <x v="2"/>
    <x v="4"/>
    <x v="3"/>
    <n v="0.29758113727984781"/>
    <n v="0.29758113727984781"/>
    <n v="0.29758113727984781"/>
    <n v="2.083067960958934"/>
    <x v="137"/>
    <s v="10Qf-302,97581137279848"/>
    <s v="CaféFríjolCaña paneleraGulupa"/>
    <n v="35.188481645412033"/>
    <n v="13.35057193160044"/>
    <n v="15.007956190361449"/>
    <n v="259.11518302530669"/>
    <n v="322.66219279268063"/>
    <n v="3294290.8124512988"/>
    <n v="1892753.802046906"/>
    <n v="2996153.5727859288"/>
    <n v="23707439.77037714"/>
    <n v="31890637.957661275"/>
    <n v="0.14294598201184819"/>
    <n v="5.8843915043715618E-2"/>
    <n v="6.763297949748262E-2"/>
    <n v="1.479739149132109"/>
    <n v="0.10667"/>
    <n v="5.4999999999999997E-3"/>
    <n v="0.93480985532936467"/>
    <n v="1.0608767544026569"/>
    <n v="5.0836679825304998"/>
  </r>
  <r>
    <x v="1"/>
    <s v="BETULIA_10Qf-30_102852"/>
    <s v="O31"/>
    <s v="BETULIA_10Qf-30_102852_O31"/>
    <x v="5"/>
    <x v="2"/>
    <x v="4"/>
    <x v="3"/>
    <n v="0.31463815612975282"/>
    <n v="0.31463815612975282"/>
    <n v="0.31463815612975282"/>
    <n v="2.202467092908269"/>
    <x v="138"/>
    <s v="10Qf-303,14638156129753"/>
    <s v="PlátanoFríjolCaña paneleraGulupa"/>
    <n v="15.638221650658719"/>
    <n v="14.11581182273027"/>
    <n v="15.868195498462519"/>
    <n v="273.96737628446112"/>
    <n v="319.58960525631267"/>
    <n v="1337492.202645753"/>
    <n v="2001244.338694673"/>
    <n v="3167889.7534974101"/>
    <n v="25066323.773384459"/>
    <n v="31572950.068222295"/>
    <n v="5.3921498254558622E-2"/>
    <n v="6.2216782616161842E-2"/>
    <n v="7.1509626440594914E-2"/>
    <n v="1.564556146574904"/>
    <n v="0.10412399999999999"/>
    <n v="5.4999999999999997E-3"/>
    <n v="0.98839211349660561"/>
    <n v="1.1216850266025691"/>
    <n v="5.3660827013967021"/>
  </r>
  <r>
    <x v="1"/>
    <s v="BETULIA_10Qf-30_102852"/>
    <s v="O32"/>
    <s v="BETULIA_10Qf-30_102852_O32"/>
    <x v="6"/>
    <x v="5"/>
    <x v="1"/>
    <x v="0"/>
    <n v="0.57384353347424089"/>
    <n v="0.23073628212469521"/>
    <n v="1.502783005648016"/>
    <m/>
    <x v="139"/>
    <s v="10Qf-302,30736282124695"/>
    <s v="AguacateCaña paneleraGulupa"/>
    <n v="54.977505302239777"/>
    <n v="11.63675912158971"/>
    <n v="186.93288018147521"/>
    <m/>
    <n v="253.54714460530471"/>
    <n v="30573659.762806911"/>
    <n v="2323135.6072449018"/>
    <n v="17103204.629937191"/>
    <m/>
    <n v="49999999.999989003"/>
    <n v="0.31638342177422779"/>
    <n v="5.2440764159018077E-2"/>
    <n v="1.0675248661037939"/>
    <m/>
    <n v="7.7098E-2"/>
    <n v="5.4999999999999997E-3"/>
    <n v="0.72482601714563955"/>
    <n v="0.82257484577453854"/>
    <n v="3.9373616841671311"/>
  </r>
  <r>
    <x v="1"/>
    <s v="BETULIA_10Qf-30_102852"/>
    <s v="O33"/>
    <s v="BETULIA_10Qf-30_102852_O33"/>
    <x v="4"/>
    <x v="4"/>
    <x v="4"/>
    <x v="3"/>
    <n v="0.23763601953343599"/>
    <n v="0.5570801436159234"/>
    <n v="0.2376360195334361"/>
    <n v="1.344008012651565"/>
    <x v="140"/>
    <s v="10Qf-302,37636019533436"/>
    <s v="CaféAguacateCaña paneleraGulupa"/>
    <n v="28.100069742583671"/>
    <n v="53.371476304684599"/>
    <n v="11.984734660973441"/>
    <n v="167.1826789680793"/>
    <n v="260.63895967632101"/>
    <n v="2630684.7369842022"/>
    <n v="29680527.492244359"/>
    <n v="2392604.6370276702"/>
    <n v="15296183.133733779"/>
    <n v="49999999.999990009"/>
    <n v="0.11415076400373091"/>
    <n v="0.30714107898472259"/>
    <n v="5.4008907230749609E-2"/>
    <n v="0.95473662422047645"/>
    <n v="0.10667"/>
    <n v="5.4999999999999997E-3"/>
    <n v="0.74650058492178872"/>
    <n v="0.8471724096366996"/>
    <n v="4.0822031898928488"/>
  </r>
  <r>
    <x v="1"/>
    <s v="BETULIA_10Qf-30_102852"/>
    <s v="O34"/>
    <s v="BETULIA_10Qf-30_102852_O34"/>
    <x v="5"/>
    <x v="4"/>
    <x v="4"/>
    <x v="3"/>
    <n v="0.2494705968442178"/>
    <n v="0.56599569676866768"/>
    <n v="0.2494705968442178"/>
    <n v="1.4297690779850749"/>
    <x v="141"/>
    <s v="10Qf-302,49470596844218"/>
    <s v="PlátanoAguacateCaña paneleraGulupa"/>
    <n v="12.399247874956281"/>
    <n v="54.225637486496368"/>
    <n v="12.58158975547034"/>
    <n v="177.85059502114359"/>
    <n v="257.05707013806659"/>
    <n v="1060472.0742481221"/>
    <n v="30155536.9204049"/>
    <n v="2511759.404081217"/>
    <n v="16272231.60125549"/>
    <n v="49999999.999989733"/>
    <n v="4.2753328196952128E-2"/>
    <n v="0.31205658826370247"/>
    <n v="5.6698619797674717E-2"/>
    <n v="1.0156583071533991"/>
    <n v="0.10412399999999999"/>
    <n v="5.4999999999999997E-3"/>
    <n v="0.78367726757345901"/>
    <n v="0.88936267774963629"/>
    <n v="4.2773699137652734"/>
  </r>
  <r>
    <x v="1"/>
    <s v="BETULIA_10Qf-30_102852"/>
    <s v="O35"/>
    <s v="BETULIA_10Qf-30_102852_O35"/>
    <x v="0"/>
    <x v="4"/>
    <x v="4"/>
    <x v="3"/>
    <n v="0.25315058873067109"/>
    <n v="0.54399471669480359"/>
    <n v="0.25315058873067109"/>
    <n v="1.481209993150566"/>
    <x v="142"/>
    <s v="10Qf-302,53150588730671"/>
    <s v="FríjolAguacateCaña paneleraGulupa"/>
    <n v="11.35725595805329"/>
    <n v="52.117817274003492"/>
    <n v="12.76718336371319"/>
    <n v="184.24938872250669"/>
    <n v="260.49164531827665"/>
    <n v="1610154.943590367"/>
    <n v="28983352.448526021"/>
    <n v="2548810.8816688289"/>
    <n v="16857681.726203669"/>
    <n v="49999999.999988884"/>
    <n v="5.0058185383321303E-2"/>
    <n v="0.29992654766533061"/>
    <n v="5.75349927549208E-2"/>
    <n v="1.052200147104948"/>
    <n v="0.10412399999999999"/>
    <n v="5.4999999999999997E-3"/>
    <n v="0.79523745150996172"/>
    <n v="0.9024818488248425"/>
    <n v="4.3388491876415154"/>
  </r>
  <r>
    <x v="0"/>
    <s v="BILBAO_10Lf-30_102769"/>
    <s v="M1"/>
    <s v="BILBAO_10Lf-30_102769_M1"/>
    <x v="0"/>
    <x v="0"/>
    <x v="0"/>
    <x v="0"/>
    <n v="0.58825873161456443"/>
    <n v="2.3530349264582582"/>
    <m/>
    <m/>
    <x v="143"/>
    <s v="10Lf-302,94129365807282"/>
    <s v="FríjolGulupa"/>
    <n v="26.391425822889779"/>
    <n v="292.69667963857199"/>
    <m/>
    <m/>
    <n v="319.08810546146179"/>
    <n v="3739058.278385317"/>
    <n v="26779939.417301949"/>
    <m/>
    <m/>
    <n v="30518997.695687264"/>
    <n v="0.1163227183794875"/>
    <n v="1.6715143073645109"/>
    <m/>
    <m/>
    <n v="5.4052000000000003E-2"/>
    <n v="5.4999999999999997E-3"/>
    <n v="0.92396659415900162"/>
    <n v="2.9412936580728219"/>
    <n v="6.8661059103046451"/>
  </r>
  <r>
    <x v="0"/>
    <s v="BILBAO_10Lf-30_102769"/>
    <s v="M2"/>
    <s v="BILBAO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BILBAO_10Lf-30_102769"/>
    <s v="M3"/>
    <s v="BILBAO_10Lf-30_102769_M3"/>
    <x v="1"/>
    <x v="1"/>
    <x v="0"/>
    <x v="0"/>
    <n v="2.4932586013991278"/>
    <m/>
    <m/>
    <m/>
    <x v="144"/>
    <s v="10Lf-302,49325860139913"/>
    <s v="Gulupa"/>
    <n v="310.13926138710917"/>
    <m/>
    <m/>
    <m/>
    <n v="310.13926138710917"/>
    <n v="28375827.977035381"/>
    <m/>
    <m/>
    <m/>
    <n v="28375827.977035381"/>
    <n v="1.771124337058243"/>
    <m/>
    <m/>
    <m/>
    <n v="2.7026000000000001E-2"/>
    <n v="5.4999999999999997E-3"/>
    <n v="0.78322259729815547"/>
    <n v="2.4932586013991278"/>
    <n v="5.8022658000964116"/>
  </r>
  <r>
    <x v="0"/>
    <s v="BILBAO_10Lf-30_102769"/>
    <s v="M4"/>
    <s v="BILBAO_10Lf-30_102769_M4"/>
    <x v="2"/>
    <x v="1"/>
    <x v="0"/>
    <x v="0"/>
    <n v="2.3624943191257359"/>
    <m/>
    <m/>
    <m/>
    <x v="145"/>
    <s v="10Lf-302,36249431912574"/>
    <s v="Granadilla"/>
    <n v="234.94469073178371"/>
    <m/>
    <m/>
    <m/>
    <n v="234.94469073178371"/>
    <n v="25015208.832410749"/>
    <m/>
    <m/>
    <m/>
    <n v="25015208.832410749"/>
    <n v="1.803215465676042"/>
    <m/>
    <m/>
    <m/>
    <n v="2.7026000000000001E-2"/>
    <n v="5.4999999999999997E-3"/>
    <n v="0.74214481229080709"/>
    <n v="2.3624943191257359"/>
    <n v="5.4996594505422776"/>
  </r>
  <r>
    <x v="0"/>
    <s v="BILBAO_10Lf-30_102769"/>
    <s v="M5"/>
    <s v="BILBAO_10Lf-30_102769_M5"/>
    <x v="2"/>
    <x v="2"/>
    <x v="1"/>
    <x v="0"/>
    <n v="2.060294956038685"/>
    <n v="0.25753686950483551"/>
    <n v="0.25753686950483567"/>
    <m/>
    <x v="146"/>
    <s v="10Lf-302,57536869504836"/>
    <s v="GranadillaFríjolGulupa"/>
    <n v="204.89165088951069"/>
    <n v="11.554040463694211"/>
    <n v="32.035302893713698"/>
    <m/>
    <n v="248.48099424691858"/>
    <n v="21815378.841098178"/>
    <n v="1636941.8967544199"/>
    <n v="2931032.4659915091"/>
    <m/>
    <n v="26383353.203844108"/>
    <n v="1.572556470721219"/>
    <n v="5.0925531800477063E-2"/>
    <n v="0.18294524964792799"/>
    <m/>
    <n v="8.1077999999999997E-2"/>
    <n v="5.4999999999999997E-3"/>
    <n v="0.80901634399424793"/>
    <n v="2.5753686950483559"/>
    <n v="6.0463317340909599"/>
  </r>
  <r>
    <x v="0"/>
    <s v="BILBAO_10Lf-30_102769"/>
    <s v="M6"/>
    <s v="BILBAO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BILBAO_10Lf-30_102769"/>
    <s v="M9"/>
    <s v="BILBAO_10Lf-30_102769_M9"/>
    <x v="2"/>
    <x v="0"/>
    <x v="0"/>
    <x v="0"/>
    <n v="1.910030583484194"/>
    <n v="0.47750764587104849"/>
    <m/>
    <m/>
    <x v="147"/>
    <s v="10Lf-302,38753822935524"/>
    <s v="GranadillaGulupa"/>
    <n v="189.94820054890431"/>
    <n v="59.397716913134992"/>
    <m/>
    <m/>
    <n v="249.3459174620393"/>
    <n v="20224308.492656969"/>
    <n v="5434524.4449783145"/>
    <m/>
    <m/>
    <n v="25658832.937635284"/>
    <n v="1.4578645375653181"/>
    <n v="0.33920485113698678"/>
    <m/>
    <m/>
    <n v="5.4052000000000003E-2"/>
    <n v="5.4999999999999997E-3"/>
    <n v="0.7500120092215421"/>
    <n v="2.387538229355243"/>
    <n v="5.5846404679320276"/>
  </r>
  <r>
    <x v="0"/>
    <s v="BILBAO_10Lf-30_102769"/>
    <s v="M10"/>
    <s v="BILBAO_10Lf-30_102769_M10"/>
    <x v="2"/>
    <x v="2"/>
    <x v="0"/>
    <x v="0"/>
    <n v="2.2362211256193452"/>
    <n v="0.55905528140483618"/>
    <m/>
    <m/>
    <x v="148"/>
    <s v="10Lf-302,79527640702418"/>
    <s v="GranadillaFríjol"/>
    <n v="222.3871086221038"/>
    <n v="25.081252852116972"/>
    <m/>
    <m/>
    <n v="247.46836147422076"/>
    <n v="23678168.451011349"/>
    <n v="3553436.890387556"/>
    <m/>
    <m/>
    <n v="27231605.341398906"/>
    <n v="1.7068352231553781"/>
    <n v="0.1105480064510611"/>
    <m/>
    <m/>
    <n v="5.4052000000000003E-2"/>
    <n v="5.4999999999999997E-3"/>
    <n v="0.87809730063586833"/>
    <n v="2.7952764070241809"/>
    <n v="6.5282021146842304"/>
  </r>
  <r>
    <x v="0"/>
    <s v="BILBAO_10Lf-30_102769"/>
    <s v="M12"/>
    <s v="BILBAO_10Lf-30_102769_M12"/>
    <x v="3"/>
    <x v="0"/>
    <x v="0"/>
    <x v="0"/>
    <n v="0.44"/>
    <n v="1.416352768293063"/>
    <m/>
    <m/>
    <x v="149"/>
    <s v="10Lf-301,85635276829306"/>
    <s v="Piscicultura cachamaGulupa"/>
    <n v="692.41069863013695"/>
    <n v="176.1817250627341"/>
    <m/>
    <m/>
    <n v="868.59242369287108"/>
    <n v="28924889.510905761"/>
    <n v="16119540.301727431"/>
    <m/>
    <m/>
    <n v="45044429.812633194"/>
    <n v="0.6053764469584324"/>
    <n v="1.006127826602486"/>
    <m/>
    <m/>
    <n v="4.8842000000000003E-2"/>
    <n v="5.4999999999999997E-3"/>
    <n v="0.58314746647949633"/>
    <n v="1.8563527682930629"/>
    <n v="4.3501950030656227"/>
  </r>
  <r>
    <x v="0"/>
    <s v="BILBAO_10Lf-30_102823"/>
    <s v="M1"/>
    <s v="BILBAO_10Lf-30_102823_M1"/>
    <x v="0"/>
    <x v="0"/>
    <x v="0"/>
    <x v="0"/>
    <n v="0.5884040662302471"/>
    <n v="2.353616264920988"/>
    <m/>
    <m/>
    <x v="150"/>
    <s v="10Lf-302,94202033115124"/>
    <s v="FríjolGulupa"/>
    <n v="26.397946062238809"/>
    <n v="292.76899298839697"/>
    <m/>
    <m/>
    <n v="319.16693905063579"/>
    <n v="3742390.1059402982"/>
    <n v="26786555.642432231"/>
    <m/>
    <m/>
    <n v="30528945.748372529"/>
    <n v="0.1163514569543055"/>
    <n v="1.67192727002263"/>
    <m/>
    <m/>
    <n v="5.4052000000000003E-2"/>
    <n v="5.4999999999999997E-3"/>
    <n v="0.92419486842447196"/>
    <n v="1.048830248055415"/>
    <n v="4.9745974476311234"/>
  </r>
  <r>
    <x v="0"/>
    <s v="BILBAO_10Lf-30_102823"/>
    <s v="M2"/>
    <s v="BILBAO_10Lf-30_10282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BILBAO_10Lf-30_102823"/>
    <s v="M3"/>
    <s v="BILBAO_10Lf-30_102823_M3"/>
    <x v="1"/>
    <x v="1"/>
    <x v="0"/>
    <x v="0"/>
    <n v="2.4935760814152741"/>
    <m/>
    <m/>
    <m/>
    <x v="151"/>
    <s v="10Lf-302,49357608141527"/>
    <s v="Gulupa"/>
    <n v="310.17875308590737"/>
    <m/>
    <m/>
    <m/>
    <n v="310.17875308590737"/>
    <n v="28379441.223699499"/>
    <m/>
    <m/>
    <m/>
    <n v="28379441.223699499"/>
    <n v="1.77134986383786"/>
    <m/>
    <m/>
    <m/>
    <n v="2.7026000000000001E-2"/>
    <n v="5.4999999999999997E-3"/>
    <n v="0.78332232924040013"/>
    <n v="0.88895987302454504"/>
    <n v="4.1983842836802188"/>
  </r>
  <r>
    <x v="0"/>
    <s v="BILBAO_10Lf-30_102823"/>
    <s v="M4"/>
    <s v="BILBAO_10Lf-30_102823_M4"/>
    <x v="2"/>
    <x v="1"/>
    <x v="0"/>
    <x v="0"/>
    <n v="2.368372702014407"/>
    <m/>
    <m/>
    <m/>
    <x v="152"/>
    <s v="10Lf-302,36837270201441"/>
    <s v="Granadilla"/>
    <n v="235.5292825501009"/>
    <m/>
    <m/>
    <m/>
    <n v="235.5292825501009"/>
    <n v="25107428.902812552"/>
    <m/>
    <m/>
    <m/>
    <n v="25107428.902812552"/>
    <n v="1.807702245115977"/>
    <m/>
    <m/>
    <m/>
    <n v="2.7026000000000001E-2"/>
    <n v="5.4999999999999997E-3"/>
    <n v="0.74399142471656776"/>
    <n v="0.84432486826813624"/>
    <n v="3.989214994999112"/>
  </r>
  <r>
    <x v="0"/>
    <s v="BILBAO_10Lf-30_102823"/>
    <s v="M5"/>
    <s v="BILBAO_10Lf-30_102823_M5"/>
    <x v="2"/>
    <x v="2"/>
    <x v="1"/>
    <x v="0"/>
    <n v="2.064906356647775"/>
    <n v="0.25811329458097187"/>
    <n v="0.25811329458097187"/>
    <m/>
    <x v="153"/>
    <s v="10Lf-302,58113294580972"/>
    <s v="GranadillaFríjolGulupa"/>
    <n v="205.35024419962889"/>
    <n v="11.57990098870088"/>
    <n v="32.107005061815137"/>
    <m/>
    <n v="249.03715025014489"/>
    <n v="21890342.468651012"/>
    <n v="1641662.074227568"/>
    <n v="2937592.7717668149"/>
    <m/>
    <n v="26469597.314645395"/>
    <n v="1.5760762035855149"/>
    <n v="5.1039514523035651E-2"/>
    <n v="0.1833547220068171"/>
    <m/>
    <n v="8.1077999999999997E-2"/>
    <n v="5.4999999999999997E-3"/>
    <n v="0.81082710339572328"/>
    <n v="0.92017389518116488"/>
    <n v="4.3987119443866076"/>
  </r>
  <r>
    <x v="0"/>
    <s v="BILBAO_10Lf-30_102823"/>
    <s v="M6"/>
    <s v="BILBAO_10Lf-30_10282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BILBAO_10Lf-30_102823"/>
    <s v="M9"/>
    <s v="BILBAO_10Lf-30_102823_M9"/>
    <x v="2"/>
    <x v="0"/>
    <x v="0"/>
    <x v="0"/>
    <n v="1.913917866724643"/>
    <n v="0.47847946668116081"/>
    <m/>
    <m/>
    <x v="154"/>
    <s v="10Lf-302,3923973334058"/>
    <s v="GranadillaGulupa"/>
    <n v="190.33478203243229"/>
    <n v="59.518602804425889"/>
    <m/>
    <m/>
    <n v="249.85338483685817"/>
    <n v="20289693.730948661"/>
    <n v="5445584.7578222258"/>
    <m/>
    <m/>
    <n v="25735278.488770887"/>
    <n v="1.4608315750738929"/>
    <n v="0.33989519889597319"/>
    <m/>
    <m/>
    <n v="5.4052000000000003E-2"/>
    <n v="5.4999999999999997E-3"/>
    <n v="0.75153842934213744"/>
    <n v="0.85288964935916911"/>
    <n v="4.0563774121071106"/>
  </r>
  <r>
    <x v="0"/>
    <s v="BILBAO_10Lf-30_102823"/>
    <s v="M10"/>
    <s v="BILBAO_10Lf-30_102823_M10"/>
    <x v="2"/>
    <x v="2"/>
    <x v="0"/>
    <x v="0"/>
    <n v="2.2417580767028249"/>
    <n v="0.56043951917570622"/>
    <m/>
    <m/>
    <x v="155"/>
    <s v="10Lf-302,80219759587853"/>
    <s v="GranadillaFríjol"/>
    <n v="222.93774582337619"/>
    <n v="25.143354792110092"/>
    <m/>
    <m/>
    <n v="248.08110061548629"/>
    <n v="23765170.69304559"/>
    <n v="3564528.9213898438"/>
    <m/>
    <m/>
    <n v="27329699.614435434"/>
    <n v="1.7110613987468259"/>
    <n v="0.1108217266556881"/>
    <m/>
    <m/>
    <n v="5.4052000000000003E-2"/>
    <n v="5.4999999999999997E-3"/>
    <n v="0.88027149608749677"/>
    <n v="0.99898344293069641"/>
    <n v="4.7410045348967236"/>
  </r>
  <r>
    <x v="0"/>
    <s v="BILBAO_10Lf-30_102823"/>
    <s v="M12"/>
    <s v="BILBAO_10Lf-30_102823_M12"/>
    <x v="3"/>
    <x v="0"/>
    <x v="0"/>
    <x v="0"/>
    <n v="0.44"/>
    <n v="1.4166839144070471"/>
    <m/>
    <m/>
    <x v="156"/>
    <s v="10Lf-301,85668391440705"/>
    <s v="Piscicultura cachamaGulupa"/>
    <n v="692.41069863013695"/>
    <n v="176.22291670292111"/>
    <m/>
    <m/>
    <n v="868.63361533305806"/>
    <n v="28926037.315889079"/>
    <n v="16123309.08253517"/>
    <m/>
    <m/>
    <n v="45049346.398424253"/>
    <n v="0.6053764469584324"/>
    <n v="1.00636306130348"/>
    <m/>
    <m/>
    <n v="4.8842000000000003E-2"/>
    <n v="5.4999999999999997E-3"/>
    <n v="0.5832514914367688"/>
    <n v="0.66190781548611233"/>
    <n v="3.156185221329928"/>
  </r>
  <r>
    <x v="1"/>
    <s v="BILBAO_10Qf-30_102852"/>
    <s v="O1"/>
    <s v="BILBAO_10Qf-30_102852_O1"/>
    <x v="4"/>
    <x v="3"/>
    <x v="2"/>
    <x v="0"/>
    <n v="2.9778289011476011"/>
    <n v="0.37222861264344997"/>
    <n v="0.37222861264345009"/>
    <m/>
    <x v="157"/>
    <s v="10Qf-303,7222861264345"/>
    <s v="CaféPlátanoFríjol"/>
    <n v="352.12338587398062"/>
    <n v="18.500596433812539"/>
    <n v="16.6995291217766"/>
    <m/>
    <n v="387.32351142956975"/>
    <n v="32965242.62180382"/>
    <n v="1579135.200189051"/>
    <n v="2367462.7988772318"/>
    <m/>
    <n v="36911840.620870106"/>
    <n v="1.430428959405126"/>
    <n v="6.3791133071201614E-2"/>
    <n v="7.3604762248869221E-2"/>
    <m/>
    <n v="8.3624000000000004E-2"/>
    <n v="5.4999999999999997E-3"/>
    <n v="1.1693045423354449"/>
    <n v="1.3269950040738989"/>
    <n v="6.3077096728438464"/>
  </r>
  <r>
    <x v="1"/>
    <s v="BILBAO_10Qf-30_102852"/>
    <s v="O2"/>
    <s v="BILBAO_10Qf-30_102852_O2"/>
    <x v="4"/>
    <x v="3"/>
    <x v="3"/>
    <x v="0"/>
    <n v="2.1751092929721718"/>
    <n v="0.29314284106758032"/>
    <n v="0.46317627663605038"/>
    <m/>
    <x v="158"/>
    <s v="10Qf-302,9314284106758"/>
    <s v="CaféPlátanoAguacate"/>
    <n v="257.20310814101998"/>
    <n v="14.56985630829899"/>
    <n v="44.374946687054027"/>
    <m/>
    <n v="316.14791113637301"/>
    <n v="24078954.14814961"/>
    <n v="1243623.309142692"/>
    <n v="24677422.542712349"/>
    <m/>
    <n v="50000000.000004649"/>
    <n v="1.044834819535652"/>
    <n v="5.0237712384900331E-2"/>
    <n v="0.25536803455734691"/>
    <m/>
    <n v="8.3624000000000004E-2"/>
    <n v="5.4999999999999997E-3"/>
    <n v="0.92086756356307931"/>
    <n v="1.0450542284059241"/>
    <n v="4.9864742026448052"/>
  </r>
  <r>
    <x v="1"/>
    <s v="BILBAO_10Qf-30_102852"/>
    <s v="O3"/>
    <s v="BILBAO_10Qf-30_102852_O3"/>
    <x v="4"/>
    <x v="2"/>
    <x v="3"/>
    <x v="0"/>
    <n v="2.2672885448965152"/>
    <n v="0.29987287104815152"/>
    <n v="0.4315672945368485"/>
    <m/>
    <x v="159"/>
    <s v="10Qf-302,99872871048151"/>
    <s v="CaféFríjolAguacate"/>
    <n v="268.10315356754592"/>
    <n v="13.453387442023891"/>
    <n v="41.346624714971917"/>
    <m/>
    <n v="322.90316572454174"/>
    <n v="25099399.413897179"/>
    <n v="1907263.0165565549"/>
    <n v="22993337.569552209"/>
    <m/>
    <n v="50000000.000005946"/>
    <n v="1.0891140161537209"/>
    <n v="5.9297084180703168E-2"/>
    <n v="0.23794070928141481"/>
    <m/>
    <n v="8.3624000000000004E-2"/>
    <n v="5.4999999999999997E-3"/>
    <n v="0.9420090189994289"/>
    <n v="1.0690467852866601"/>
    <n v="5.0989085147676043"/>
  </r>
  <r>
    <x v="1"/>
    <s v="BILBAO_10Qf-30_102852"/>
    <s v="O4"/>
    <s v="BILBAO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BILBAO_10Qf-30_102852"/>
    <s v="O5"/>
    <s v="BILBAO_10Qf-30_102852_O5"/>
    <x v="4"/>
    <x v="3"/>
    <x v="2"/>
    <x v="1"/>
    <n v="2.1274855753928961"/>
    <n v="0.32002658658409899"/>
    <n v="0.32002658658409899"/>
    <n v="0.43272711727989671"/>
    <x v="160"/>
    <s v="10Qf-303,20026586584099"/>
    <s v="CaféPlátanoFríjolAguacate"/>
    <n v="251.57168160893869"/>
    <n v="15.90603872291322"/>
    <n v="14.357556407204809"/>
    <n v="41.457742393025278"/>
    <n v="323.29301913208201"/>
    <n v="23551748.7724653"/>
    <n v="1357674.3718930029"/>
    <n v="2035445.4565137259"/>
    <n v="23055131.399134159"/>
    <n v="50000000.000006184"/>
    <n v="1.0219583054573329"/>
    <n v="5.4844947104223961E-2"/>
    <n v="6.3282294855186397E-2"/>
    <n v="0.23858016701979079"/>
    <n v="0.11065"/>
    <n v="5.4999999999999997E-3"/>
    <n v="1.0053191201594729"/>
    <n v="1.1408947811723129"/>
    <n v="5.4626297671727766"/>
  </r>
  <r>
    <x v="1"/>
    <s v="BILBAO_10Qf-30_102852"/>
    <s v="O6"/>
    <s v="BILBAO_10Qf-30_102852_O6"/>
    <x v="4"/>
    <x v="3"/>
    <x v="4"/>
    <x v="0"/>
    <n v="2.9179484367229218"/>
    <n v="0.36474355459036523"/>
    <n v="0.36474355459036528"/>
    <m/>
    <x v="161"/>
    <s v="10Qf-303,64743554590365"/>
    <s v="CaféPlátanoCaña panelera"/>
    <n v="345.04261912045808"/>
    <n v="18.12857227011283"/>
    <n v="18.39516892114391"/>
    <m/>
    <n v="381.56636031171485"/>
    <n v="32302352.273300208"/>
    <n v="1547380.7400384911"/>
    <n v="3672368.8679530062"/>
    <m/>
    <n v="37522101.881291702"/>
    <n v="1.401664798246411"/>
    <n v="6.2508372106322818E-2"/>
    <n v="8.289736901653974E-2"/>
    <m/>
    <n v="7.9644000000000006E-2"/>
    <n v="5.4999999999999997E-3"/>
    <n v="1.145791270964498"/>
    <n v="1.3003107721146521"/>
    <n v="6.1786815889828031"/>
  </r>
  <r>
    <x v="1"/>
    <s v="BILBAO_10Qf-30_102852"/>
    <s v="O7"/>
    <s v="BILBAO_10Qf-30_102852_O7"/>
    <x v="4"/>
    <x v="2"/>
    <x v="4"/>
    <x v="0"/>
    <n v="2.9512166697402198"/>
    <n v="0.36890208371752747"/>
    <n v="0.36890208371752747"/>
    <m/>
    <x v="162"/>
    <s v="10Qf-303,68902083717528"/>
    <s v="CaféFríjolCaña panelera"/>
    <n v="348.97653313666672"/>
    <n v="16.55028893769089"/>
    <n v="18.60489667313546"/>
    <m/>
    <n v="384.13171874749304"/>
    <n v="32670639.172722571"/>
    <n v="2346305.2811206528"/>
    <n v="3714238.4300353769"/>
    <m/>
    <n v="38731182.883878596"/>
    <n v="1.4176455162513439"/>
    <n v="7.2946971949064798E-2"/>
    <n v="8.3842501889436011E-2"/>
    <m/>
    <n v="7.9644000000000006E-2"/>
    <n v="5.4999999999999997E-3"/>
    <n v="1.158854713248777"/>
    <n v="1.3151359284529851"/>
    <n v="6.2481554788770381"/>
  </r>
  <r>
    <x v="1"/>
    <s v="BILBAO_10Qf-30_102852"/>
    <s v="O8"/>
    <s v="BILBAO_10Qf-30_102852_O8"/>
    <x v="5"/>
    <x v="2"/>
    <x v="4"/>
    <x v="0"/>
    <n v="4.0123884792629489"/>
    <n v="0.75664591197507114"/>
    <n v="2.7974247285126932"/>
    <m/>
    <x v="163"/>
    <s v="10Qf-307,56645911975071"/>
    <s v="PlátanoFríjolCaña panelera"/>
    <n v="199.42470156539929"/>
    <n v="33.945887050881588"/>
    <n v="141.0829602814191"/>
    <m/>
    <n v="374.45354889769999"/>
    <n v="17022076.404713038"/>
    <n v="4812448.553597345"/>
    <n v="28165475.041689109"/>
    <m/>
    <n v="49999999.999999493"/>
    <n v="0.68762797571177792"/>
    <n v="0.14961972445372121"/>
    <n v="0.63578683460479668"/>
    <m/>
    <n v="7.7098E-2"/>
    <n v="5.4999999999999997E-3"/>
    <n v="2.3768981528012709"/>
    <n v="2.697442676191129"/>
    <n v="12.723397948743109"/>
  </r>
  <r>
    <x v="1"/>
    <s v="BILBAO_10Qf-30_102852"/>
    <s v="O9"/>
    <s v="BILBAO_10Qf-30_102852_O9"/>
    <x v="4"/>
    <x v="3"/>
    <x v="2"/>
    <x v="2"/>
    <n v="2.767959777768771"/>
    <n v="0.39542282539553869"/>
    <n v="0.39542282539553869"/>
    <n v="0.39542282539553869"/>
    <x v="164"/>
    <s v="10Qf-303,95422825395539"/>
    <s v="CaféPlátanoFríjolCaña panelera"/>
    <n v="327.30670608217719"/>
    <n v="19.6534007996"/>
    <n v="17.74010584842712"/>
    <n v="19.942421399594121"/>
    <n v="384.64263412979841"/>
    <n v="30641943.735040311"/>
    <n v="1677533.863143479"/>
    <n v="2514983.5266629071"/>
    <n v="3981258.7649189718"/>
    <n v="38815719.889765665"/>
    <n v="1.3296162929519419"/>
    <n v="6.7766069607226351E-2"/>
    <n v="7.819120310048229E-2"/>
    <n v="8.9870023642201466E-2"/>
    <n v="0.10667"/>
    <n v="5.4999999999999997E-3"/>
    <n v="1.2421659436509069"/>
    <n v="1.4096823725350951"/>
    <n v="6.7182465701413889"/>
  </r>
  <r>
    <x v="1"/>
    <s v="BILBAO_10Qf-30_102852"/>
    <s v="O10"/>
    <s v="BILBAO_10Qf-30_102852_O10"/>
    <x v="4"/>
    <x v="4"/>
    <x v="4"/>
    <x v="0"/>
    <n v="2.2490774638387139"/>
    <n v="0.41520638305559832"/>
    <n v="0.29603153854381248"/>
    <m/>
    <x v="165"/>
    <s v="10Qf-302,96031538543813"/>
    <s v="CaféAguacateCaña panelera"/>
    <n v="265.94972308669207"/>
    <n v="39.779155456820419"/>
    <n v="14.929805034157001"/>
    <m/>
    <n v="320.65868357766954"/>
    <n v="24897798.608275201"/>
    <n v="22121649.734546851"/>
    <n v="2980551.657181344"/>
    <m/>
    <n v="50000000.000003397"/>
    <n v="1.0803661469537429"/>
    <n v="0.22892026929066681"/>
    <n v="6.7280793265177719E-2"/>
    <m/>
    <n v="7.9644000000000006E-2"/>
    <n v="5.4999999999999997E-3"/>
    <n v="0.9299420058967931"/>
    <n v="1.0553524349086909"/>
    <n v="5.0307538262436093"/>
  </r>
  <r>
    <x v="1"/>
    <s v="BILBAO_10Qf-30_102852"/>
    <s v="O11"/>
    <s v="BILBAO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ILBAO_10Qf-30_102852"/>
    <s v="O12"/>
    <s v="BILBAO_10Qf-30_102852_O12"/>
    <x v="4"/>
    <x v="3"/>
    <x v="3"/>
    <x v="2"/>
    <n v="2.109976863127589"/>
    <n v="0.31565533369262477"/>
    <n v="0.41526580641340988"/>
    <n v="0.31565533369262477"/>
    <x v="166"/>
    <s v="10Qf-303,15655333692625"/>
    <s v="CaféPlátanoAguacateCaña panelera"/>
    <n v="249.50130508637321"/>
    <n v="15.688777655632601"/>
    <n v="39.784848555685507"/>
    <n v="15.919494974097789"/>
    <n v="320.89442627178914"/>
    <n v="23357923.34898353"/>
    <n v="1339129.856303958"/>
    <n v="22124815.732858062"/>
    <n v="3178131.061857929"/>
    <n v="50000000.000003479"/>
    <n v="1.0135478259107971"/>
    <n v="5.4095818301610893E-2"/>
    <n v="0.22895303181944171"/>
    <n v="7.1740806245483998E-2"/>
    <n v="0.10667"/>
    <n v="5.4999999999999997E-3"/>
    <n v="0.99158743568363827"/>
    <n v="1.1253112646142081"/>
    <n v="5.3856220372240946"/>
  </r>
  <r>
    <x v="1"/>
    <s v="BILBAO_10Qf-30_102852"/>
    <s v="O13"/>
    <s v="BILBAO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ILBAO_10Qf-30_102852"/>
    <s v="O14"/>
    <s v="BILBAO_10Qf-30_102852_O14"/>
    <x v="4"/>
    <x v="2"/>
    <x v="3"/>
    <x v="2"/>
    <n v="2.207797516015169"/>
    <n v="0.32347253088155531"/>
    <n v="0.37998273103727342"/>
    <n v="0.32347253088155542"/>
    <x v="167"/>
    <s v="10Qf-303,23472530881555"/>
    <s v="CaféFríjolAguacateCaña panelera"/>
    <n v="261.0684369286036"/>
    <n v="14.512153999095229"/>
    <n v="36.40452735240067"/>
    <n v="16.313740906535891"/>
    <n v="328.29885918663541"/>
    <n v="24440820.205354162"/>
    <n v="2057362.4845285639"/>
    <n v="20244979.904505711"/>
    <n v="3256837.4056164059"/>
    <n v="50000000.000004843"/>
    <n v="1.0605369241307741"/>
    <n v="6.3963698439225405E-2"/>
    <n v="0.2095000285754465"/>
    <n v="7.3517465687139141E-2"/>
    <n v="0.10667"/>
    <n v="5.4999999999999997E-3"/>
    <n v="1.016144076067713"/>
    <n v="1.153179572592745"/>
    <n v="5.5162189574760117"/>
  </r>
  <r>
    <x v="1"/>
    <s v="BILBAO_10Qf-30_102852"/>
    <s v="O15"/>
    <s v="BILBAO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BILBAO_10Qf-30_102852"/>
    <s v="O16"/>
    <s v="BILBAO_10Qf-30_102852_O16"/>
    <x v="4"/>
    <x v="3"/>
    <x v="1"/>
    <x v="0"/>
    <n v="0.27452403387765201"/>
    <n v="0.2745240338776519"/>
    <n v="2.1961922710212152"/>
    <m/>
    <x v="168"/>
    <s v="10Qf-302,74524033877652"/>
    <s v="CaféPlátanoGulupa"/>
    <n v="32.462016966632547"/>
    <n v="13.64445985515265"/>
    <n v="273.18684408282962"/>
    <m/>
    <n v="319.2933209046148"/>
    <n v="3039043.438259827"/>
    <n v="1164635.2549725741"/>
    <n v="24994909.895035189"/>
    <m/>
    <n v="29198588.588267591"/>
    <n v="0.1318702790344915"/>
    <n v="4.7046891564746313E-2"/>
    <n v="1.560098730986873"/>
    <m/>
    <n v="8.3624000000000004E-2"/>
    <n v="5.4999999999999997E-3"/>
    <n v="0.86237916401356618"/>
    <n v="0.97867818077382907"/>
    <n v="4.6754216835639149"/>
  </r>
  <r>
    <x v="1"/>
    <s v="BILBAO_10Qf-30_102852"/>
    <s v="O17"/>
    <s v="BILBAO_10Qf-30_102852_O17"/>
    <x v="4"/>
    <x v="2"/>
    <x v="1"/>
    <x v="0"/>
    <n v="0.27687313767784077"/>
    <n v="0.27687313767784072"/>
    <n v="2.2149851014227262"/>
    <m/>
    <x v="169"/>
    <s v="10Qf-302,76873137677841"/>
    <s v="CaféFríjolGulupa"/>
    <n v="32.739794640015042"/>
    <n v="12.421535767637669"/>
    <n v="275.52450554194462"/>
    <m/>
    <n v="320.68583594959733"/>
    <n v="3065048.5511416262"/>
    <n v="1760979.224046323"/>
    <n v="25208791.48853521"/>
    <m/>
    <n v="30034819.263723157"/>
    <n v="0.13299869380108331"/>
    <n v="5.4749099826446407E-2"/>
    <n v="1.573448505160979"/>
    <m/>
    <n v="8.3624000000000004E-2"/>
    <n v="5.4999999999999997E-3"/>
    <n v="0.8697585476790809"/>
    <n v="0.98705273582150221"/>
    <n v="4.71466666027899"/>
  </r>
  <r>
    <x v="1"/>
    <s v="BILBAO_10Qf-30_102852"/>
    <s v="O18"/>
    <s v="BILBAO_10Qf-30_102852_O18"/>
    <x v="5"/>
    <x v="2"/>
    <x v="1"/>
    <x v="0"/>
    <n v="0.2915490559300653"/>
    <n v="0.2915490559300653"/>
    <n v="2.332392447440522"/>
    <m/>
    <x v="170"/>
    <s v="10Qf-302,91549055930065"/>
    <s v="PlátanoFríjolGulupa"/>
    <n v="14.490641614345259"/>
    <n v="13.079950827407931"/>
    <n v="290.12893829310281"/>
    <m/>
    <n v="317.69953073485601"/>
    <n v="1236861.8670431329"/>
    <n v="1854321.566148289"/>
    <n v="26545006.93444673"/>
    <m/>
    <n v="29636190.367638152"/>
    <n v="4.9964575510568987E-2"/>
    <n v="5.7651126798708069E-2"/>
    <n v="1.656850607038757"/>
    <m/>
    <n v="8.1077999999999997E-2"/>
    <n v="5.4999999999999997E-3"/>
    <n v="0.91586090868083336"/>
    <n v="1.039372384390683"/>
    <n v="4.9573018523721686"/>
  </r>
  <r>
    <x v="1"/>
    <s v="BILBAO_10Qf-30_102852"/>
    <s v="O19"/>
    <s v="BILBAO_10Qf-30_102852_O19"/>
    <x v="4"/>
    <x v="3"/>
    <x v="2"/>
    <x v="3"/>
    <n v="0.2996680880530837"/>
    <n v="0.29966808805308381"/>
    <n v="0.29966808805308381"/>
    <n v="2.097676616371587"/>
    <x v="171"/>
    <s v="10Qf-302,99668088053084"/>
    <s v="CaféPlátanoFríjolGulupa"/>
    <n v="35.435260153116403"/>
    <n v="14.894175710433149"/>
    <n v="13.444200132199709"/>
    <n v="260.9323702184027"/>
    <n v="324.70600621415196"/>
    <n v="3317393.8317527012"/>
    <n v="1271305.8860718501"/>
    <n v="1905960.5478419061"/>
    <n v="23873701.181340519"/>
    <n v="30368361.447006978"/>
    <n v="0.14394846903242181"/>
    <n v="5.1355984555915377E-2"/>
    <n v="5.9256590239204328E-2"/>
    <n v="1.490116630681166"/>
    <n v="0.11065"/>
    <n v="5.4999999999999997E-3"/>
    <n v="0.94136572163272403"/>
    <n v="1.0683167339092441"/>
    <n v="5.1225133360728057"/>
  </r>
  <r>
    <x v="1"/>
    <s v="BILBAO_10Qf-30_102852"/>
    <s v="O20"/>
    <s v="BILBAO_10Qf-30_102852_O20"/>
    <x v="4"/>
    <x v="4"/>
    <x v="1"/>
    <x v="0"/>
    <n v="0.22002239986145111"/>
    <n v="0.59735041222568608"/>
    <n v="1.382851186527374"/>
    <m/>
    <x v="172"/>
    <s v="10Qf-302,20022399861451"/>
    <s v="CaféAguacateGulupa"/>
    <n v="26.017288091157798"/>
    <n v="57.229599254353133"/>
    <n v="172.01442536174031"/>
    <m/>
    <n v="255.26131270725125"/>
    <n v="2435697.9646711941"/>
    <n v="31826043.9321674"/>
    <n v="15738258.103158729"/>
    <m/>
    <n v="49999999.999997318"/>
    <n v="0.1056898911681407"/>
    <n v="0.32934372593516681"/>
    <n v="0.98232946619099004"/>
    <m/>
    <n v="8.3624000000000004E-2"/>
    <n v="5.4999999999999997E-3"/>
    <n v="0.6911698424967051"/>
    <n v="0.78437985550607325"/>
    <n v="3.76489769661729"/>
  </r>
  <r>
    <x v="1"/>
    <s v="BILBAO_10Qf-30_102852"/>
    <s v="O21"/>
    <s v="BILBAO_10Qf-30_102852_O21"/>
    <x v="5"/>
    <x v="4"/>
    <x v="1"/>
    <x v="0"/>
    <n v="0.23009953052713389"/>
    <n v="0.60754993160311188"/>
    <n v="1.4633458431410931"/>
    <m/>
    <x v="173"/>
    <s v="10Qf-302,30099530527134"/>
    <s v="PlátanoAguacateGulupa"/>
    <n v="11.43646245693075"/>
    <n v="58.206771772544258"/>
    <n v="182.02724686921599"/>
    <m/>
    <n v="251.670481098691"/>
    <n v="976169.63301643252"/>
    <n v="32369460.903427988"/>
    <n v="16654369.463552579"/>
    <m/>
    <n v="49999999.999997005"/>
    <n v="3.9433588050195013E-2"/>
    <n v="0.3349671383339185"/>
    <n v="1.0395100752347941"/>
    <m/>
    <n v="8.1077999999999997E-2"/>
    <n v="5.4999999999999997E-3"/>
    <n v="0.72282575034701757"/>
    <n v="0.82030482632923241"/>
    <n v="3.930703881947589"/>
  </r>
  <r>
    <x v="1"/>
    <s v="BILBAO_10Qf-30_102852"/>
    <s v="O22"/>
    <s v="BILBAO_10Qf-30_102852_O22"/>
    <x v="4"/>
    <x v="3"/>
    <x v="3"/>
    <x v="3"/>
    <n v="0.23696779898034359"/>
    <n v="0.23696779898034351"/>
    <n v="0.59182110944285005"/>
    <n v="1.303921282399898"/>
    <x v="174"/>
    <s v="10Qf-302,36967798980344"/>
    <s v="CaféPlátanoAguacateGulupa"/>
    <n v="28.021053757624021"/>
    <n v="11.777830794924769"/>
    <n v="56.699860300564417"/>
    <n v="162.19624518832629"/>
    <n v="258.6949900414395"/>
    <n v="2623287.383614074"/>
    <n v="1005307.437339929"/>
    <n v="31531449.955702029"/>
    <n v="14839955.22334181"/>
    <n v="49999999.999997839"/>
    <n v="0.1138297777878859"/>
    <n v="4.0610645944148767E-2"/>
    <n v="0.32629519505102828"/>
    <n v="0.92626040298053991"/>
    <n v="0.11065"/>
    <n v="5.4999999999999997E-3"/>
    <n v="0.74440146276547714"/>
    <n v="0.84479020336492472"/>
    <n v="4.0750196559338372"/>
  </r>
  <r>
    <x v="1"/>
    <s v="BILBAO_10Qf-30_102852"/>
    <s v="O23"/>
    <s v="BILBAO_10Qf-30_102852_O23"/>
    <x v="0"/>
    <x v="4"/>
    <x v="1"/>
    <x v="0"/>
    <n v="0.23325628853631869"/>
    <n v="0.58772209126792618"/>
    <n v="1.5115845055589421"/>
    <m/>
    <x v="175"/>
    <s v="10Qf-302,33256288536319"/>
    <s v="FríjolAguacateGulupa"/>
    <n v="10.464725308424841"/>
    <n v="56.307150824374133"/>
    <n v="188.02770872430719"/>
    <m/>
    <n v="254.79958485710617"/>
    <n v="1483565.655504494"/>
    <n v="31313059.66108783"/>
    <n v="17203374.68340544"/>
    <m/>
    <n v="49999999.999997765"/>
    <n v="4.6124271691104467E-2"/>
    <n v="0.32403523859870842"/>
    <n v="1.0737771460261849"/>
    <m/>
    <n v="8.1077999999999997E-2"/>
    <n v="5.4999999999999997E-3"/>
    <n v="0.73274226765335715"/>
    <n v="0.83155866863197614"/>
    <n v="3.9834418216485199"/>
  </r>
  <r>
    <x v="1"/>
    <s v="BILBAO_10Qf-30_102852"/>
    <s v="O24"/>
    <s v="BILBAO_10Qf-30_102852_O24"/>
    <x v="4"/>
    <x v="2"/>
    <x v="3"/>
    <x v="3"/>
    <n v="0.24031719404939911"/>
    <n v="0.24031719404939911"/>
    <n v="0.57117074288651426"/>
    <n v="1.351366809508679"/>
    <x v="176"/>
    <s v="10Qf-302,40317194049399"/>
    <s v="CaféFríjolAguacateGulupa"/>
    <n v="28.417114233728249"/>
    <n v="10.78150320576168"/>
    <n v="54.72143661776952"/>
    <n v="168.0980480439876"/>
    <n v="262.01810210124705"/>
    <n v="2660365.948149845"/>
    <n v="1528474.699465113"/>
    <n v="30431225.598630689"/>
    <n v="15379933.75375299"/>
    <n v="49999999.999998637"/>
    <n v="0.1154386921554708"/>
    <n v="4.7520500390078338E-2"/>
    <n v="0.31490980295219251"/>
    <n v="0.95996405798839279"/>
    <n v="0.11065"/>
    <n v="5.4999999999999997E-3"/>
    <n v="0.75492312266826955"/>
    <n v="0.85673079678610797"/>
    <n v="4.1309758599483688"/>
  </r>
  <r>
    <x v="1"/>
    <s v="BILBAO_10Qf-30_102852"/>
    <s v="O25"/>
    <s v="BILBAO_10Qf-30_102852_O25"/>
    <x v="5"/>
    <x v="2"/>
    <x v="3"/>
    <x v="3"/>
    <n v="0.25239008840183202"/>
    <n v="0.25239008840183208"/>
    <n v="0.58104312918569123"/>
    <n v="1.438077578028965"/>
    <x v="177"/>
    <s v="10Qf-302,52390088401832"/>
    <s v="PlátanoFríjolAguacateGulupa"/>
    <n v="12.544353149684531"/>
    <n v="11.323137147845831"/>
    <n v="55.667267908788382"/>
    <n v="178.88409875212469"/>
    <n v="258.41885695844343"/>
    <n v="1070734.648644353"/>
    <n v="1605261.1884219369"/>
    <n v="30957213.34994445"/>
    <n v="16366790.812987611"/>
    <n v="49999999.999998353"/>
    <n v="4.3253659628029968E-2"/>
    <n v="4.990780348361494E-2"/>
    <n v="0.32035285349856729"/>
    <n v="1.0215603770886741"/>
    <n v="0.10810400000000001"/>
    <n v="5.4999999999999997E-3"/>
    <n v="0.79284844524135711"/>
    <n v="0.89977066515253112"/>
    <n v="4.3301239944122081"/>
  </r>
  <r>
    <x v="1"/>
    <s v="BILBAO_10Qf-30_102852"/>
    <s v="O26"/>
    <s v="BILBAO_10Qf-30_102852_O26"/>
    <x v="4"/>
    <x v="5"/>
    <x v="1"/>
    <x v="0"/>
    <n v="0.27271038799057101"/>
    <n v="0.2727103879905709"/>
    <n v="2.1816831039245672"/>
    <m/>
    <x v="178"/>
    <s v="10Qf-302,72710387990571"/>
    <s v="CaféCaña paneleraGulupa"/>
    <n v="32.247556313675197"/>
    <n v="13.75364578894675"/>
    <n v="271.38203235404569"/>
    <m/>
    <n v="317.38323445666765"/>
    <n v="3018965.9661543551"/>
    <n v="2745745.952793356"/>
    <n v="24829780.762664601"/>
    <m/>
    <n v="30594492.681612313"/>
    <n v="0.13099907666353361"/>
    <n v="6.1980461020860071E-2"/>
    <n v="1.549791922482975"/>
    <m/>
    <n v="7.9644000000000006E-2"/>
    <n v="5.4999999999999997E-3"/>
    <n v="0.85668184709079875"/>
    <n v="0.97221253318638534"/>
    <n v="4.6411422601828933"/>
  </r>
  <r>
    <x v="1"/>
    <s v="BILBAO_10Qf-30_102852"/>
    <s v="O27"/>
    <s v="BILBAO_10Qf-30_102852_O27"/>
    <x v="5"/>
    <x v="5"/>
    <x v="1"/>
    <x v="0"/>
    <n v="0.2869369851513926"/>
    <n v="0.28693698515139271"/>
    <n v="2.2954958812111408"/>
    <m/>
    <x v="179"/>
    <s v="10Qf-302,86936985151393"/>
    <s v="PlátanoCaña paneleraGulupa"/>
    <n v="14.261411358254939"/>
    <n v="14.47113799587633"/>
    <n v="285.5393326293825"/>
    <m/>
    <n v="314.27188198351377"/>
    <n v="1217295.7104797149"/>
    <n v="2888984.4332347331"/>
    <n v="26125086.347115479"/>
    <m/>
    <n v="30231366.490829926"/>
    <n v="4.9174176248441538E-2"/>
    <n v="6.5213821720036216E-2"/>
    <n v="1.630640567548242"/>
    <m/>
    <n v="7.7098E-2"/>
    <n v="5.4999999999999997E-3"/>
    <n v="0.90137272822427017"/>
    <n v="1.0229303520647151"/>
    <n v="4.876270931802912"/>
  </r>
  <r>
    <x v="1"/>
    <s v="BILBAO_10Qf-30_102852"/>
    <s v="O28"/>
    <s v="BILBAO_10Qf-30_102852_O28"/>
    <x v="4"/>
    <x v="3"/>
    <x v="4"/>
    <x v="3"/>
    <n v="0.29479771306677011"/>
    <n v="0.29479771306677011"/>
    <n v="0.29479771306677011"/>
    <n v="2.0635839914673899"/>
    <x v="180"/>
    <s v="10Qf-302,9479771306677"/>
    <s v="CaféPlátanoCaña paneleraGulupa"/>
    <n v="34.859346295206109"/>
    <n v="14.652107156209899"/>
    <n v="14.867579320271821"/>
    <n v="256.69154999197218"/>
    <n v="321.07058276366001"/>
    <n v="3263477.6739032292"/>
    <n v="1250643.9049189531"/>
    <n v="2968129.059952816"/>
    <n v="23485692.308524769"/>
    <n v="30967942.947299767"/>
    <n v="0.14160893722758899"/>
    <n v="5.0521318094752743E-2"/>
    <n v="6.7000374640680677E-2"/>
    <n v="1.4658984137468549"/>
    <n v="0.10667"/>
    <n v="5.4999999999999997E-3"/>
    <n v="0.92606611434587449"/>
    <n v="1.0509538470830351"/>
    <n v="5.0371670920966096"/>
  </r>
  <r>
    <x v="1"/>
    <s v="BILBAO_10Qf-30_102852"/>
    <s v="O29"/>
    <s v="BILBAO_10Qf-30_102852_O29"/>
    <x v="0"/>
    <x v="5"/>
    <x v="1"/>
    <x v="0"/>
    <n v="0.28950432045842539"/>
    <n v="0.2895043204584255"/>
    <n v="2.316034563667404"/>
    <m/>
    <x v="181"/>
    <s v="10Qf-302,89504320458426"/>
    <s v="FríjolCaña paneleraGulupa"/>
    <n v="12.98821655874845"/>
    <n v="14.600616820260569"/>
    <n v="288.09416260300623"/>
    <m/>
    <n v="315.68299598201526"/>
    <n v="1841316.5606268861"/>
    <n v="2914833.2854940491"/>
    <n v="26358837.519146651"/>
    <m/>
    <n v="31114987.365267586"/>
    <n v="5.7246799288302397E-2"/>
    <n v="6.5797314806227455E-2"/>
    <n v="1.645230534400852"/>
    <m/>
    <n v="7.7098E-2"/>
    <n v="5.4999999999999997E-3"/>
    <n v="0.90943765589034176"/>
    <n v="1.032082902434287"/>
    <n v="4.9191617629088844"/>
  </r>
  <r>
    <x v="1"/>
    <s v="BILBAO_10Qf-30_102852"/>
    <s v="O30"/>
    <s v="BILBAO_10Qf-30_102852_O30"/>
    <x v="4"/>
    <x v="2"/>
    <x v="4"/>
    <x v="3"/>
    <n v="0.29750830547515839"/>
    <n v="0.29750830547515839"/>
    <n v="0.29750830547515839"/>
    <n v="2.082558138326108"/>
    <x v="182"/>
    <s v="10Qf-302,97508305475158"/>
    <s v="CaféFríjolCaña paneleraGulupa"/>
    <n v="35.179869403903908"/>
    <n v="13.347304431999151"/>
    <n v="15.0042830525274"/>
    <n v="259.05176561056521"/>
    <n v="322.58322249899567"/>
    <n v="3293484.5478229849"/>
    <n v="1892223.8152715929"/>
    <n v="2995420.2760661598"/>
    <n v="23701637.46839381"/>
    <n v="31882766.107554547"/>
    <n v="0.1429109965489315"/>
    <n v="5.8829513228577747E-2"/>
    <n v="6.7616426593631429E-2"/>
    <n v="1.479376988836312"/>
    <n v="0.10667"/>
    <n v="5.4999999999999997E-3"/>
    <n v="0.93458106431986909"/>
    <n v="1.0606171090189389"/>
    <n v="5.0824512280903917"/>
  </r>
  <r>
    <x v="1"/>
    <s v="BILBAO_10Qf-30_102852"/>
    <s v="O31"/>
    <s v="BILBAO_10Qf-30_102852_O31"/>
    <x v="5"/>
    <x v="2"/>
    <x v="4"/>
    <x v="3"/>
    <n v="0.31452052210914833"/>
    <n v="0.31452052210914833"/>
    <n v="0.31452052210914833"/>
    <n v="2.2016436547640379"/>
    <x v="183"/>
    <s v="10Qf-303,14520522109148"/>
    <s v="PlátanoFríjolCaña paneleraGulupa"/>
    <n v="15.632374976146959"/>
    <n v="14.11053433280588"/>
    <n v="15.862262843443229"/>
    <n v="273.86494788104301"/>
    <n v="319.47012003343906"/>
    <n v="1334315.5544040489"/>
    <n v="2000425.5725770991"/>
    <n v="3166705.3720062412"/>
    <n v="25056952.2067458"/>
    <n v="31558398.705733187"/>
    <n v="5.3901338580618491E-2"/>
    <n v="6.2193521577582678E-2"/>
    <n v="7.148289107901766E-2"/>
    <n v="1.5639712047094709"/>
    <n v="0.10412399999999999"/>
    <n v="5.4999999999999997E-3"/>
    <n v="0.98802258254182729"/>
    <n v="1.1212656613191141"/>
    <n v="5.3641174649524253"/>
  </r>
  <r>
    <x v="1"/>
    <s v="BILBAO_10Qf-30_102852"/>
    <s v="O32"/>
    <s v="BILBAO_10Qf-30_102852_O32"/>
    <x v="6"/>
    <x v="5"/>
    <x v="1"/>
    <x v="0"/>
    <n v="0.57399563477148074"/>
    <n v="0.23067991387046041"/>
    <n v="1.502123590062663"/>
    <m/>
    <x v="184"/>
    <s v="10Qf-302,3067991387046"/>
    <s v="AguacateCaña paneleraGulupa"/>
    <n v="54.992077479824253"/>
    <n v="11.63391629257905"/>
    <n v="186.8508547299341"/>
    <m/>
    <n v="253.47684850233742"/>
    <n v="30581732.121091411"/>
    <n v="2322568.0714532821"/>
    <n v="17095699.807451129"/>
    <m/>
    <n v="49999999.99999582"/>
    <n v="0.3164672814434058"/>
    <n v="5.2427953021128702E-2"/>
    <n v="1.0670564401688349"/>
    <m/>
    <n v="7.7098E-2"/>
    <n v="5.4999999999999997E-3"/>
    <n v="0.72464894409568725"/>
    <n v="0.82237389294819152"/>
    <n v="3.9364199757484828"/>
  </r>
  <r>
    <x v="1"/>
    <s v="BILBAO_10Qf-30_102852"/>
    <s v="O33"/>
    <s v="BILBAO_10Qf-30_102852_O33"/>
    <x v="4"/>
    <x v="4"/>
    <x v="4"/>
    <x v="3"/>
    <n v="0.23758339363910461"/>
    <n v="0.55722178420268653"/>
    <n v="0.23758339363910461"/>
    <n v="1.3434453649101501"/>
    <x v="185"/>
    <s v="10Qf-302,37583393639105"/>
    <s v="CaféAguacateCaña paneleraGulupa"/>
    <n v="28.093846816850931"/>
    <n v="53.38504628614389"/>
    <n v="11.98208057098701"/>
    <n v="167.11269057824859"/>
    <n v="260.5736642522304"/>
    <n v="2630102.1563751688"/>
    <n v="29688043.43487291"/>
    <n v="2392074.7806571899"/>
    <n v="15289779.62809136"/>
    <n v="49999999.999996625"/>
    <n v="0.1141254846455927"/>
    <n v="0.30721917123616072"/>
    <n v="5.3996946640555987E-2"/>
    <n v="0.95433693880178305"/>
    <n v="0.10667"/>
    <n v="5.4999999999999997E-3"/>
    <n v="0.74633526797624472"/>
    <n v="0.84698479832340778"/>
    <n v="4.0813240026906978"/>
  </r>
  <r>
    <x v="1"/>
    <s v="BILBAO_10Qf-30_102852"/>
    <s v="O34"/>
    <s v="BILBAO_10Qf-30_102852_O34"/>
    <x v="5"/>
    <x v="4"/>
    <x v="4"/>
    <x v="3"/>
    <n v="0.24937643305785931"/>
    <n v="0.56628389853821748"/>
    <n v="0.24937643305785931"/>
    <n v="1.428727565924657"/>
    <x v="186"/>
    <s v="10Qf-302,49376433057859"/>
    <s v="PlátanoAguacateCaña paneleraGulupa"/>
    <n v="12.39456772369728"/>
    <n v="54.253248870766242"/>
    <n v="12.57684077845753"/>
    <n v="177.72104015629219"/>
    <n v="256.94569752921325"/>
    <n v="1057949.577660399"/>
    <n v="30170860.962170381"/>
    <n v="2510811.3293225011"/>
    <n v="16260378.13084298"/>
    <n v="49999999.99999626"/>
    <n v="4.2737190763068623E-2"/>
    <n v="0.31221548569251822"/>
    <n v="5.6677218651451533E-2"/>
    <n v="1.0149184531500841"/>
    <n v="0.10412399999999999"/>
    <n v="5.4999999999999997E-3"/>
    <n v="0.78338146510322282"/>
    <n v="0.88902698385126822"/>
    <n v="4.2757967795330831"/>
  </r>
  <r>
    <x v="1"/>
    <s v="BILBAO_10Qf-30_102852"/>
    <s v="O35"/>
    <s v="BILBAO_10Qf-30_102852_O35"/>
    <x v="0"/>
    <x v="4"/>
    <x v="4"/>
    <x v="3"/>
    <n v="0.25308853659334379"/>
    <n v="0.54415596005357825"/>
    <n v="0.25308853659334379"/>
    <n v="1.480552332693172"/>
    <x v="187"/>
    <s v="10Qf-302,53088536593344"/>
    <s v="FríjolAguacateCaña paneleraGulupa"/>
    <n v="11.354472073528649"/>
    <n v="52.133265313573297"/>
    <n v="12.764053878534661"/>
    <n v="184.16758159332039"/>
    <n v="260.41937285895699"/>
    <n v="1609703.4855860481"/>
    <n v="28991913.51704105"/>
    <n v="2548186.1185045652"/>
    <n v="16850196.87886541"/>
    <n v="49999999.999997072"/>
    <n v="5.0045915147611648E-2"/>
    <n v="0.30001544772712729"/>
    <n v="5.7520889808174942E-2"/>
    <n v="1.0517329679519489"/>
    <n v="0.10412399999999999"/>
    <n v="5.4999999999999997E-3"/>
    <n v="0.79504252332987579"/>
    <n v="0.90226063295527059"/>
    <n v="4.3378125222185844"/>
  </r>
  <r>
    <x v="0"/>
    <s v="BOLIVIA_10Lf-30_102769"/>
    <s v="M1"/>
    <s v="BOLIVIA_10Lf-30_102769_M1"/>
    <x v="0"/>
    <x v="0"/>
    <x v="0"/>
    <x v="0"/>
    <n v="0.58781591960106494"/>
    <n v="2.3512636784042602"/>
    <m/>
    <m/>
    <x v="188"/>
    <s v="10Lf-302,93907959800532"/>
    <s v="FríjolGulupa"/>
    <n v="26.37155966573868"/>
    <n v="292.47635208695272"/>
    <m/>
    <m/>
    <n v="318.8479117526914"/>
    <n v="3725041.3888016208"/>
    <n v="26759780.806375381"/>
    <m/>
    <m/>
    <n v="30484822.195177"/>
    <n v="0.1162351564031442"/>
    <n v="1.670256074249967"/>
    <m/>
    <m/>
    <n v="5.4052000000000003E-2"/>
    <n v="5.4999999999999997E-3"/>
    <n v="0.9232710779074319"/>
    <n v="2.9390795980053248"/>
    <n v="6.860982273918081"/>
  </r>
  <r>
    <x v="0"/>
    <s v="BOLIVIA_10Lf-30_102769"/>
    <s v="M2"/>
    <s v="BOLIVI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BOLIVIA_10Lf-30_102769"/>
    <s v="M3"/>
    <s v="BOLIVIA_10Lf-30_102769_M3"/>
    <x v="1"/>
    <x v="1"/>
    <x v="0"/>
    <x v="0"/>
    <n v="2.492828929534086"/>
    <m/>
    <m/>
    <m/>
    <x v="189"/>
    <s v="10Lf-302,49282892953409"/>
    <s v="Gulupa"/>
    <n v="310.08581401715401"/>
    <m/>
    <m/>
    <m/>
    <n v="310.08581401715401"/>
    <n v="28370937.87260652"/>
    <m/>
    <m/>
    <m/>
    <n v="28370937.87260652"/>
    <n v="1.7708191130848061"/>
    <m/>
    <m/>
    <m/>
    <n v="2.7026000000000001E-2"/>
    <n v="5.4999999999999997E-3"/>
    <n v="0.78308762184316849"/>
    <n v="2.492828929534086"/>
    <n v="5.8012714809113408"/>
  </r>
  <r>
    <x v="0"/>
    <s v="BOLIVIA_10Lf-30_102769"/>
    <s v="M4"/>
    <s v="BOLIVIA_10Lf-30_102769_M4"/>
    <x v="2"/>
    <x v="1"/>
    <x v="0"/>
    <x v="0"/>
    <n v="2.3524620822906539"/>
    <m/>
    <m/>
    <m/>
    <x v="190"/>
    <s v="10Lf-302,35246208229065"/>
    <s v="Granadilla"/>
    <n v="233.94700757907299"/>
    <m/>
    <m/>
    <m/>
    <n v="233.94700757907299"/>
    <n v="24857823.10153098"/>
    <m/>
    <m/>
    <m/>
    <n v="24857823.10153098"/>
    <n v="1.7955581839336501"/>
    <m/>
    <m/>
    <m/>
    <n v="2.7026000000000001E-2"/>
    <n v="5.4999999999999997E-3"/>
    <n v="0.73899332427978659"/>
    <n v="2.3524620822906539"/>
    <n v="5.4764434888610944"/>
  </r>
  <r>
    <x v="0"/>
    <s v="BOLIVIA_10Lf-30_102769"/>
    <s v="M5"/>
    <s v="BOLIVIA_10Lf-30_102769_M5"/>
    <x v="2"/>
    <x v="2"/>
    <x v="1"/>
    <x v="0"/>
    <n v="2.052095905446286"/>
    <n v="0.25651198818078558"/>
    <n v="0.25651198818078569"/>
    <m/>
    <x v="191"/>
    <s v="10Lf-302,56511988180786"/>
    <s v="GranadillaFríjolGulupa"/>
    <n v="204.07627394230249"/>
    <n v="11.508060560656149"/>
    <n v="31.907816744995731"/>
    <m/>
    <n v="247.49215124795438"/>
    <n v="21683935.90229068"/>
    <n v="1625539.1200457851"/>
    <n v="2919368.2703353511"/>
    <m/>
    <n v="26228843.292671815"/>
    <n v="1.5662984007176699"/>
    <n v="5.0722871006471257E-2"/>
    <n v="0.18221720954225959"/>
    <m/>
    <n v="8.1077999999999997E-2"/>
    <n v="5.4999999999999997E-3"/>
    <n v="0.80579682151032161"/>
    <n v="2.5651198818078571"/>
    <n v="6.0226145851260364"/>
  </r>
  <r>
    <x v="0"/>
    <s v="BOLIVIA_10Lf-30_102769"/>
    <s v="M6"/>
    <s v="BOLIVI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BOLIVIA_10Lf-30_102769"/>
    <s v="M9"/>
    <s v="BOLIVIA_10Lf-30_102769_M9"/>
    <x v="2"/>
    <x v="0"/>
    <x v="0"/>
    <x v="0"/>
    <n v="1.90340515037944"/>
    <n v="0.4758512875948599"/>
    <m/>
    <m/>
    <x v="192"/>
    <s v="10Lf-302,3792564379743"/>
    <s v="GranadillaGulupa"/>
    <n v="189.289316284439"/>
    <n v="59.191680631105797"/>
    <m/>
    <m/>
    <n v="248.48099691554478"/>
    <n v="20112761.380877908"/>
    <n v="5415673.3970015449"/>
    <m/>
    <m/>
    <n v="25528434.777879454"/>
    <n v="1.452807558869295"/>
    <n v="0.33802823173128238"/>
    <m/>
    <m/>
    <n v="5.4052000000000003E-2"/>
    <n v="5.4999999999999997E-3"/>
    <n v="0.74741039936365439"/>
    <n v="2.3792564379743002"/>
    <n v="5.5654752753122541"/>
  </r>
  <r>
    <x v="0"/>
    <s v="BOLIVIA_10Lf-30_102769"/>
    <s v="M10"/>
    <s v="BOLIVIA_10Lf-30_102769_M10"/>
    <x v="2"/>
    <x v="2"/>
    <x v="0"/>
    <x v="0"/>
    <n v="2.2259861353694479"/>
    <n v="0.55649653384236197"/>
    <m/>
    <m/>
    <x v="193"/>
    <s v="10Lf-302,78248266921181"/>
    <s v="GranadillaFríjol"/>
    <n v="221.36926210309301"/>
    <n v="24.96645813192778"/>
    <m/>
    <m/>
    <n v="246.3357202350208"/>
    <n v="23521386.378986809"/>
    <n v="3526567.675632725"/>
    <m/>
    <m/>
    <n v="27047954.054619536"/>
    <n v="1.6990231862923699"/>
    <n v="0.110042037808153"/>
    <m/>
    <m/>
    <n v="5.4052000000000003E-2"/>
    <n v="5.4999999999999997E-3"/>
    <n v="0.87407832540685138"/>
    <n v="2.7824826692118099"/>
    <n v="6.4985956638304723"/>
  </r>
  <r>
    <x v="0"/>
    <s v="BOLIVIA_10Lf-30_102769"/>
    <s v="M12"/>
    <s v="BOLIVIA_10Lf-30_102769_M12"/>
    <x v="3"/>
    <x v="0"/>
    <x v="0"/>
    <x v="0"/>
    <n v="0.44"/>
    <n v="1.415873770855524"/>
    <m/>
    <m/>
    <x v="194"/>
    <s v="10Lf-301,85587377085552"/>
    <s v="Piscicultura cachamaGulupa"/>
    <n v="692.41069863013695"/>
    <n v="176.12214202894779"/>
    <m/>
    <m/>
    <n v="868.53284065908474"/>
    <n v="28923100.88551642"/>
    <n v="16114088.8219325"/>
    <m/>
    <m/>
    <n v="45037189.707448922"/>
    <n v="0.6053764469584324"/>
    <n v="1.0057875634550779"/>
    <m/>
    <m/>
    <n v="4.8842000000000003E-2"/>
    <n v="5.4999999999999997E-3"/>
    <n v="0.58299699608026911"/>
    <n v="1.855873770855524"/>
    <n v="4.3490865377913162"/>
  </r>
  <r>
    <x v="0"/>
    <s v="BOLIVIA_10Lf-30_102823"/>
    <s v="M1"/>
    <s v="BOLIVIA_10Lf-30_102823_M1"/>
    <x v="0"/>
    <x v="0"/>
    <x v="0"/>
    <x v="0"/>
    <n v="0.58839530916676874"/>
    <n v="2.353581236667075"/>
    <m/>
    <m/>
    <x v="195"/>
    <s v="10Lf-302,94197654583384"/>
    <s v="FríjolGulupa"/>
    <n v="26.397553188527301"/>
    <n v="292.76463578421851"/>
    <m/>
    <m/>
    <n v="319.16218897274581"/>
    <n v="3742294.698294756"/>
    <n v="26786156.98514621"/>
    <m/>
    <m/>
    <n v="30528451.683440965"/>
    <n v="0.116349725326071"/>
    <n v="1.6719023871673351"/>
    <m/>
    <m/>
    <n v="5.4052000000000003E-2"/>
    <n v="5.4999999999999997E-3"/>
    <n v="0.92418111387450608"/>
    <n v="1.048814638589765"/>
    <n v="4.9745242982981157"/>
  </r>
  <r>
    <x v="0"/>
    <s v="BOLIVIA_10Lf-30_102823"/>
    <s v="M2"/>
    <s v="BOLIVIA_10Lf-30_10282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BOLIVIA_10Lf-30_102823"/>
    <s v="M3"/>
    <s v="BOLIVIA_10Lf-30_102823_M3"/>
    <x v="1"/>
    <x v="1"/>
    <x v="0"/>
    <x v="0"/>
    <n v="2.4935422905485498"/>
    <m/>
    <m/>
    <m/>
    <x v="196"/>
    <s v="10Lf-302,49354229054855"/>
    <s v="Gulupa"/>
    <n v="310.17454980172278"/>
    <m/>
    <m/>
    <m/>
    <n v="310.17454980172278"/>
    <n v="28379056.649142809"/>
    <m/>
    <m/>
    <m/>
    <n v="28379056.649142809"/>
    <n v="1.771325859979459"/>
    <m/>
    <m/>
    <m/>
    <n v="2.7026000000000001E-2"/>
    <n v="5.4999999999999997E-3"/>
    <n v="0.78331171430844493"/>
    <n v="0.88894782658055793"/>
    <n v="4.1983278314375534"/>
  </r>
  <r>
    <x v="0"/>
    <s v="BOLIVIA_10Lf-30_102823"/>
    <s v="M4"/>
    <s v="BOLIVIA_10Lf-30_102823_M4"/>
    <x v="2"/>
    <x v="1"/>
    <x v="0"/>
    <x v="0"/>
    <n v="2.3683443663151502"/>
    <m/>
    <m/>
    <m/>
    <x v="197"/>
    <s v="10Lf-302,36834436631515"/>
    <s v="Granadilla"/>
    <n v="235.5264646292091"/>
    <m/>
    <m/>
    <m/>
    <n v="235.5264646292091"/>
    <n v="25106984.372374281"/>
    <m/>
    <m/>
    <m/>
    <n v="25106984.372374281"/>
    <n v="1.807680617393651"/>
    <m/>
    <m/>
    <m/>
    <n v="2.7026000000000001E-2"/>
    <n v="5.4999999999999997E-3"/>
    <n v="0.74398252344978544"/>
    <n v="0.84431476659135096"/>
    <n v="3.9891676563562868"/>
  </r>
  <r>
    <x v="0"/>
    <s v="BOLIVIA_10Lf-30_102823"/>
    <s v="M5"/>
    <s v="BOLIVIA_10Lf-30_102823_M5"/>
    <x v="2"/>
    <x v="2"/>
    <x v="1"/>
    <x v="0"/>
    <n v="2.0648800256514752"/>
    <n v="0.25811000320643429"/>
    <n v="0.25811000320643429"/>
    <m/>
    <x v="198"/>
    <s v="10Lf-302,58110003206434"/>
    <s v="GranadillaFríjolGulupa"/>
    <n v="205.34762564188989"/>
    <n v="11.579753325670479"/>
    <n v="32.106595644008472"/>
    <m/>
    <n v="249.03397461156885"/>
    <n v="21889937.659496918"/>
    <n v="1641623.7205292031"/>
    <n v="2937555.3125647749"/>
    <m/>
    <n v="26469116.692590896"/>
    <n v="1.576056105988086"/>
    <n v="5.1038863684190701E-2"/>
    <n v="0.18335238392863201"/>
    <m/>
    <n v="8.1077999999999997E-2"/>
    <n v="5.4999999999999997E-3"/>
    <n v="0.81081676399927016"/>
    <n v="0.92016216143093832"/>
    <n v="4.398656957494552"/>
  </r>
  <r>
    <x v="0"/>
    <s v="BOLIVIA_10Lf-30_102823"/>
    <s v="M6"/>
    <s v="BOLIVIA_10Lf-30_10282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BOLIVIA_10Lf-30_102823"/>
    <s v="M9"/>
    <s v="BOLIVIA_10Lf-30_102823_M9"/>
    <x v="2"/>
    <x v="0"/>
    <x v="0"/>
    <x v="0"/>
    <n v="1.913894385401568"/>
    <n v="0.47847359635039183"/>
    <m/>
    <m/>
    <x v="199"/>
    <s v="10Lf-302,39236798175196"/>
    <s v="GranadillaGulupa"/>
    <n v="190.33244686821911"/>
    <n v="59.517872587332583"/>
    <m/>
    <m/>
    <n v="249.8503194555517"/>
    <n v="20289328.320701592"/>
    <n v="5445517.947465701"/>
    <m/>
    <m/>
    <n v="25734846.268167295"/>
    <n v="1.460813652539823"/>
    <n v="0.33989102881683031"/>
    <m/>
    <m/>
    <n v="5.4052000000000003E-2"/>
    <n v="5.4999999999999997E-3"/>
    <n v="0.75152920892731712"/>
    <n v="0.85287918549457353"/>
    <n v="4.05632837617385"/>
  </r>
  <r>
    <x v="0"/>
    <s v="BOLIVIA_10Lf-30_102823"/>
    <s v="M10"/>
    <s v="BOLIVIA_10Lf-30_102823_M10"/>
    <x v="2"/>
    <x v="2"/>
    <x v="0"/>
    <x v="0"/>
    <n v="2.241728222456699"/>
    <n v="0.56043205561417486"/>
    <m/>
    <m/>
    <x v="200"/>
    <s v="10Lf-302,80216027807087"/>
    <s v="GranadillaFríjol"/>
    <n v="222.9347768864495"/>
    <n v="25.143019949599569"/>
    <m/>
    <m/>
    <n v="248.07779683604906"/>
    <n v="23764717.77028783"/>
    <n v="3564443.6279571359"/>
    <m/>
    <m/>
    <n v="27329161.398244966"/>
    <n v="1.7110386119668139"/>
    <n v="0.1108202508054891"/>
    <m/>
    <m/>
    <n v="5.4052000000000003E-2"/>
    <n v="5.4999999999999997E-3"/>
    <n v="0.88025977321598148"/>
    <n v="0.99897013913226673"/>
    <n v="4.7409421904191227"/>
  </r>
  <r>
    <x v="0"/>
    <s v="BOLIVIA_10Lf-30_102823"/>
    <s v="M12"/>
    <s v="BOLIVIA_10Lf-30_102823_M12"/>
    <x v="3"/>
    <x v="0"/>
    <x v="0"/>
    <x v="0"/>
    <n v="0.44"/>
    <n v="1.416622578845145"/>
    <m/>
    <m/>
    <x v="201"/>
    <s v="10Lf-301,85662257884514"/>
    <s v="Piscicultura cachamaGulupa"/>
    <n v="692.41069863013695"/>
    <n v="176.21528710290519"/>
    <m/>
    <m/>
    <n v="868.62598573304217"/>
    <n v="28925716.569831841"/>
    <n v="16122611.021229999"/>
    <m/>
    <m/>
    <n v="45048327.591061838"/>
    <n v="0.6053764469584324"/>
    <n v="1.0063194906500581"/>
    <m/>
    <m/>
    <n v="4.8842000000000003E-2"/>
    <n v="5.4999999999999997E-3"/>
    <n v="0.58323222372098804"/>
    <n v="0.66188594935829426"/>
    <n v="3.1560827519244281"/>
  </r>
  <r>
    <x v="1"/>
    <s v="BOLIVIA_10Qf-30_102852"/>
    <s v="O1"/>
    <s v="BOLIVIA_10Qf-30_102852_O1"/>
    <x v="4"/>
    <x v="3"/>
    <x v="2"/>
    <x v="0"/>
    <n v="2.9779830232410509"/>
    <n v="0.37224787790513142"/>
    <n v="0.37224787790513131"/>
    <m/>
    <x v="202"/>
    <s v="10Qf-303,72247877905131"/>
    <s v="CaféPlátanoFríjol"/>
    <n v="352.14161055887189"/>
    <n v="18.501553960502999"/>
    <n v="16.70039343147112"/>
    <m/>
    <n v="387.34355795084599"/>
    <n v="32966948.788401231"/>
    <n v="1580170.683151904"/>
    <n v="2367604.1820015442"/>
    <m/>
    <n v="36914723.653554678"/>
    <n v="1.4305029934457221"/>
    <n v="6.3794434678949713E-2"/>
    <n v="7.3608571776018775E-2"/>
    <m/>
    <n v="8.3624000000000004E-2"/>
    <n v="5.4999999999999997E-3"/>
    <n v="1.1693650614820881"/>
    <n v="1.3270636847317929"/>
    <n v="6.3080315252651964"/>
  </r>
  <r>
    <x v="1"/>
    <s v="BOLIVIA_10Qf-30_102852"/>
    <s v="O2"/>
    <s v="BOLIVIA_10Qf-30_102852_O2"/>
    <x v="4"/>
    <x v="3"/>
    <x v="3"/>
    <x v="0"/>
    <n v="2.175380815198781"/>
    <n v="0.29316496158970079"/>
    <n v="0.46310383910852659"/>
    <m/>
    <x v="203"/>
    <s v="10Qf-302,93164961589701"/>
    <s v="CaféPlátanoAguacate"/>
    <n v="257.23521519919808"/>
    <n v="14.57095574783361"/>
    <n v="44.368006756008"/>
    <m/>
    <n v="316.17417770303973"/>
    <n v="24081959.96089926"/>
    <n v="1244468.2834416591"/>
    <n v="24673571.755667239"/>
    <m/>
    <n v="50000000.000008158"/>
    <n v="1.044965247867486"/>
    <n v="5.0241503316393141E-2"/>
    <n v="0.25532809678426771"/>
    <m/>
    <n v="8.3624000000000004E-2"/>
    <n v="5.4999999999999997E-3"/>
    <n v="0.92093705211424326"/>
    <n v="1.0451330880672829"/>
    <n v="4.9868437560785344"/>
  </r>
  <r>
    <x v="1"/>
    <s v="BOLIVIA_10Qf-30_102852"/>
    <s v="O3"/>
    <s v="BOLIVIA_10Qf-30_102852_O3"/>
    <x v="4"/>
    <x v="2"/>
    <x v="3"/>
    <x v="0"/>
    <n v="2.267338680537772"/>
    <n v="0.29987717871177838"/>
    <n v="0.43155592786823532"/>
    <m/>
    <x v="204"/>
    <s v="10Qf-302,99877178711778"/>
    <s v="CaféFríjolAguacate"/>
    <n v="268.10908202493488"/>
    <n v="13.453580699478421"/>
    <n v="41.345535722855622"/>
    <m/>
    <n v="322.90819844726894"/>
    <n v="25099954.426838782"/>
    <n v="1907305.6007743711"/>
    <n v="22992739.972395562"/>
    <m/>
    <n v="50000000.000008717"/>
    <n v="1.0891380992946711"/>
    <n v="5.9297935981307247E-2"/>
    <n v="0.23793444237188241"/>
    <m/>
    <n v="8.3624000000000004E-2"/>
    <n v="5.4999999999999997E-3"/>
    <n v="0.942022550927053"/>
    <n v="1.06906214210749"/>
    <n v="5.0989804801523286"/>
  </r>
  <r>
    <x v="1"/>
    <s v="BOLIVIA_10Qf-30_102852"/>
    <s v="O4"/>
    <s v="BOLIVI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BOLIVIA_10Qf-30_102852"/>
    <s v="O5"/>
    <s v="BOLIVIA_10Qf-30_102852_O5"/>
    <x v="4"/>
    <x v="3"/>
    <x v="2"/>
    <x v="1"/>
    <n v="2.127778664698345"/>
    <n v="0.32005297336650512"/>
    <n v="0.32005297336650512"/>
    <n v="0.43264512223369589"/>
    <x v="205"/>
    <s v="10Qf-303,20052973366505"/>
    <s v="CaféPlátanoFríjolAguacate"/>
    <n v="251.60633893883389"/>
    <n v="15.90735020514725"/>
    <n v="14.35874021421548"/>
    <n v="41.44988679681429"/>
    <n v="323.32231615501087"/>
    <n v="23554993.33767866"/>
    <n v="1358606.3362280261"/>
    <n v="2035629.490942816"/>
    <n v="23050770.83515799"/>
    <n v="50000000.000007495"/>
    <n v="1.022099093744413"/>
    <n v="5.4849469171283312E-2"/>
    <n v="6.3287512597131904E-2"/>
    <n v="0.23853495979556991"/>
    <n v="0.11065"/>
    <n v="5.4999999999999997E-3"/>
    <n v="1.0054020105754089"/>
    <n v="1.140988850051591"/>
    <n v="5.4630705942920521"/>
  </r>
  <r>
    <x v="1"/>
    <s v="BOLIVIA_10Qf-30_102852"/>
    <s v="O6"/>
    <s v="BOLIVIA_10Qf-30_102852_O6"/>
    <x v="4"/>
    <x v="3"/>
    <x v="4"/>
    <x v="0"/>
    <n v="2.9180935825893481"/>
    <n v="0.36476169782366852"/>
    <n v="0.36476169782366857"/>
    <m/>
    <x v="206"/>
    <s v="10Qf-303,64761697823669"/>
    <s v="CaféPlátanoCaña panelera"/>
    <n v="345.05978238121901"/>
    <n v="18.12947402947777"/>
    <n v="18.396083941675979"/>
    <m/>
    <n v="381.58534035237273"/>
    <n v="32303959.071024708"/>
    <n v="1548392.282264583"/>
    <n v="3672551.5405302411"/>
    <m/>
    <n v="37524902.893819533"/>
    <n v="1.4017345204694009"/>
    <n v="6.2511481425087362E-2"/>
    <n v="8.2901492533699578E-2"/>
    <m/>
    <n v="7.9644000000000006E-2"/>
    <n v="5.4999999999999997E-3"/>
    <n v="1.145848265414666"/>
    <n v="1.300375452741378"/>
    <n v="6.1789846963927291"/>
  </r>
  <r>
    <x v="1"/>
    <s v="BOLIVIA_10Qf-30_102852"/>
    <s v="O7"/>
    <s v="BOLIVIA_10Qf-30_102852_O7"/>
    <x v="4"/>
    <x v="2"/>
    <x v="4"/>
    <x v="0"/>
    <n v="2.951245572197891"/>
    <n v="0.36890569652473632"/>
    <n v="0.36890569652473648"/>
    <m/>
    <x v="207"/>
    <s v="10Qf-303,68905696524736"/>
    <s v="CaféFríjolCaña panelera"/>
    <n v="348.97995080490517"/>
    <n v="16.550451021359759"/>
    <n v="18.605078878408321"/>
    <m/>
    <n v="384.13548070467328"/>
    <n v="32670959.12949682"/>
    <n v="2346346.941643958"/>
    <n v="3714274.8050735472"/>
    <m/>
    <n v="38731580.876214325"/>
    <n v="1.4176593998268701"/>
    <n v="7.2947686348244833E-2"/>
    <n v="8.3843322992944558E-2"/>
    <m/>
    <n v="7.9644000000000006E-2"/>
    <n v="5.4999999999999997E-3"/>
    <n v="1.1588660623813709"/>
    <n v="1.315148808110685"/>
    <n v="6.2482158357394191"/>
  </r>
  <r>
    <x v="1"/>
    <s v="BOLIVIA_10Qf-30_102852"/>
    <s v="O8"/>
    <s v="BOLIVIA_10Qf-30_102852_O8"/>
    <x v="5"/>
    <x v="2"/>
    <x v="4"/>
    <x v="0"/>
    <n v="4.0220739838574566"/>
    <n v="0.75712112567812484"/>
    <n v="2.792016147245667"/>
    <m/>
    <x v="208"/>
    <s v="10Qf-307,57121125678125"/>
    <s v="PlátanoFríjolCaña panelera"/>
    <n v="199.9060928547155"/>
    <n v="33.967206865650418"/>
    <n v="140.81018845371011"/>
    <m/>
    <n v="374.68348817407605"/>
    <n v="17073471.125010069"/>
    <n v="4815509.3684485313"/>
    <n v="28111019.506519679"/>
    <m/>
    <n v="49999999.999978274"/>
    <n v="0.6892878408899602"/>
    <n v="0.14971369356421571"/>
    <n v="0.63455759518025867"/>
    <m/>
    <n v="7.7098E-2"/>
    <n v="5.4999999999999997E-3"/>
    <n v="2.3783909707166231"/>
    <n v="2.6991368130425148"/>
    <n v="12.731337040540391"/>
  </r>
  <r>
    <x v="1"/>
    <s v="BOLIVIA_10Qf-30_102852"/>
    <s v="O9"/>
    <s v="BOLIVIA_10Qf-30_102852_O9"/>
    <x v="4"/>
    <x v="3"/>
    <x v="2"/>
    <x v="2"/>
    <n v="2.7681086976844971"/>
    <n v="0.39544409966921368"/>
    <n v="0.39544409966921379"/>
    <n v="0.39544409966921379"/>
    <x v="209"/>
    <s v="10Qf-303,95444099669214"/>
    <s v="CaféPlátanoFríjolCaña panelera"/>
    <n v="327.32431561808079"/>
    <n v="19.654458178689939"/>
    <n v="17.741060289705182"/>
    <n v="19.943494328376559"/>
    <n v="384.66332841485246"/>
    <n v="30643592.31234818"/>
    <n v="1678637.3011424949"/>
    <n v="2515138.8622913091"/>
    <n v="3981472.9619331472"/>
    <n v="38818841.437715128"/>
    <n v="1.3296878280760731"/>
    <n v="6.7769715511858342E-2"/>
    <n v="7.8195409891155226E-2"/>
    <n v="8.9874858768945201E-2"/>
    <n v="0.10667"/>
    <n v="5.4999999999999997E-3"/>
    <n v="1.242232773829991"/>
    <n v="1.4097582153207471"/>
    <n v="6.7186019858428763"/>
  </r>
  <r>
    <x v="1"/>
    <s v="BOLIVIA_10Qf-30_102852"/>
    <s v="O10"/>
    <s v="BOLIVIA_10Qf-30_102852_O10"/>
    <x v="4"/>
    <x v="4"/>
    <x v="4"/>
    <x v="0"/>
    <n v="2.249121312365022"/>
    <n v="0.41519641626593512"/>
    <n v="0.29603530318121751"/>
    <m/>
    <x v="210"/>
    <s v="10Qf-302,96035303181218"/>
    <s v="CaféAguacateCaña panelera"/>
    <n v="265.95490810304528"/>
    <n v="39.7782005811451"/>
    <n v="14.92999489670596"/>
    <m/>
    <n v="320.66310358089635"/>
    <n v="24898284.021425638"/>
    <n v="22121126.417681679"/>
    <n v="2980589.560900358"/>
    <m/>
    <n v="50000000.000007674"/>
    <n v="1.0803872100181231"/>
    <n v="0.2289147741916828"/>
    <n v="6.7281648876009612E-2"/>
    <m/>
    <n v="7.9644000000000006E-2"/>
    <n v="5.4999999999999997E-3"/>
    <n v="0.92995383198288206"/>
    <n v="1.0553658558410399"/>
    <n v="5.0308167196360971"/>
  </r>
  <r>
    <x v="1"/>
    <s v="BOLIVIA_10Qf-30_102852"/>
    <s v="O11"/>
    <s v="BOLIVI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OLIVIA_10Qf-30_102852"/>
    <s v="O12"/>
    <s v="BOLIVIA_10Qf-30_102852_O12"/>
    <x v="4"/>
    <x v="3"/>
    <x v="3"/>
    <x v="2"/>
    <n v="2.1102589975723229"/>
    <n v="0.315680511735839"/>
    <n v="0.41518509631438932"/>
    <n v="0.31568051173583889"/>
    <x v="211"/>
    <s v="10Qf-303,15680511735839"/>
    <s v="CaféPlátanoAguacateCaña panelera"/>
    <n v="249.53466702194751"/>
    <n v="15.690029060819301"/>
    <n v="39.777116064792082"/>
    <n v="15.92076478230193"/>
    <n v="320.92257692986084"/>
    <n v="23361046.641399369"/>
    <n v="1340045.4898348451"/>
    <n v="22120523.305348881"/>
    <n v="3178384.5634233211"/>
    <n v="50000000.000006415"/>
    <n v="1.0136833519244099"/>
    <n v="5.4100133219515102E-2"/>
    <n v="0.22890853303918141"/>
    <n v="7.1746528604421295E-2"/>
    <n v="0.10667"/>
    <n v="5.4999999999999997E-3"/>
    <n v="0.99166652901310692"/>
    <n v="1.1254010243382659"/>
    <n v="5.3860426707097631"/>
  </r>
  <r>
    <x v="1"/>
    <s v="BOLIVIA_10Qf-30_102852"/>
    <s v="O13"/>
    <s v="BOLIVI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OLIVIA_10Qf-30_102852"/>
    <s v="O14"/>
    <s v="BOLIVIA_10Qf-30_102852_O14"/>
    <x v="4"/>
    <x v="2"/>
    <x v="3"/>
    <x v="2"/>
    <n v="2.207845454962444"/>
    <n v="0.32347704904190172"/>
    <n v="0.37997093737277049"/>
    <n v="0.32347704904190172"/>
    <x v="212"/>
    <s v="10Qf-303,23477049041902"/>
    <s v="CaféFríjolAguacateCaña panelera"/>
    <n v="261.07410563053031"/>
    <n v="14.51235670019804"/>
    <n v="36.403397451626468"/>
    <n v="16.313968771625589"/>
    <n v="328.3038285539804"/>
    <n v="24441350.900394201"/>
    <n v="2057407.60270582"/>
    <n v="20244358.60083238"/>
    <n v="3256882.8960745302"/>
    <n v="50000000.000006936"/>
    <n v="1.0605599520684901"/>
    <n v="6.396459186360709E-2"/>
    <n v="0.20949352624560741"/>
    <n v="7.3518492555471118E-2"/>
    <n v="0.10667"/>
    <n v="5.4999999999999997E-3"/>
    <n v="1.016158269241576"/>
    <n v="1.1531956798343801"/>
    <n v="5.516294439494974"/>
  </r>
  <r>
    <x v="1"/>
    <s v="BOLIVIA_10Qf-30_102852"/>
    <s v="O15"/>
    <s v="BOLIVI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BOLIVIA_10Qf-30_102852"/>
    <s v="O16"/>
    <s v="BOLIVIA_10Qf-30_102852_O16"/>
    <x v="4"/>
    <x v="3"/>
    <x v="1"/>
    <x v="0"/>
    <n v="0.27455996029855217"/>
    <n v="0.27455996029855217"/>
    <n v="2.196479682388417"/>
    <m/>
    <x v="213"/>
    <s v="10Qf-302,74559960298552"/>
    <s v="CaféPlátanoGulupa"/>
    <n v="32.46626520700822"/>
    <n v="13.64624547880384"/>
    <n v="273.22259550832888"/>
    <m/>
    <n v="319.33510619414096"/>
    <n v="3039441.1519031641"/>
    <n v="1165491.1304603631"/>
    <n v="24998180.929780569"/>
    <m/>
    <n v="29203113.212144095"/>
    <n v="0.13188753663879629"/>
    <n v="4.7053048499002777E-2"/>
    <n v="1.5603028980423539"/>
    <m/>
    <n v="8.3624000000000004E-2"/>
    <n v="5.4999999999999997E-3"/>
    <n v="0.86249202188026863"/>
    <n v="0.97880625846433855"/>
    <n v="4.6760218833301286"/>
  </r>
  <r>
    <x v="1"/>
    <s v="BOLIVIA_10Qf-30_102852"/>
    <s v="O17"/>
    <s v="BOLIVIA_10Qf-30_102852_O17"/>
    <x v="4"/>
    <x v="2"/>
    <x v="1"/>
    <x v="0"/>
    <n v="0.27690126079460381"/>
    <n v="0.2769012607946037"/>
    <n v="2.21521008635683"/>
    <m/>
    <x v="214"/>
    <s v="10Qf-302,76901260794604"/>
    <s v="CaféFríjolGulupa"/>
    <n v="32.743120152468776"/>
    <n v="12.422797472921539"/>
    <n v="275.55249167272427"/>
    <m/>
    <n v="320.71840929811458"/>
    <n v="3065359.8804349289"/>
    <n v="1761172.1166772749"/>
    <n v="25211352.046747651"/>
    <m/>
    <n v="30037884.043859854"/>
    <n v="0.13301220301265379"/>
    <n v="5.4754660912436907E-2"/>
    <n v="1.5736083266460179"/>
    <m/>
    <n v="8.3624000000000004E-2"/>
    <n v="5.4999999999999997E-3"/>
    <n v="0.86984689254849334"/>
    <n v="0.98715299473276219"/>
    <n v="4.7151364952272932"/>
  </r>
  <r>
    <x v="1"/>
    <s v="BOLIVIA_10Qf-30_102852"/>
    <s v="O18"/>
    <s v="BOLIVIA_10Qf-30_102852_O18"/>
    <x v="5"/>
    <x v="2"/>
    <x v="1"/>
    <x v="0"/>
    <n v="0.29158954998537928"/>
    <n v="0.29158954998537923"/>
    <n v="2.3327163998830329"/>
    <m/>
    <x v="215"/>
    <s v="10Qf-302,91589549985379"/>
    <s v="PlátanoFríjolGulupa"/>
    <n v="14.492654259665599"/>
    <n v="13.08176753798042"/>
    <n v="290.16923510434748"/>
    <m/>
    <n v="317.74365690199352"/>
    <n v="1237780.752420513"/>
    <n v="1854593.884748148"/>
    <n v="26548693.843929868"/>
    <m/>
    <n v="29641068.481098529"/>
    <n v="4.9971515228751283E-2"/>
    <n v="5.7659134123273219E-2"/>
    <n v="1.657080731605322"/>
    <m/>
    <n v="8.1077999999999997E-2"/>
    <n v="5.4999999999999997E-3"/>
    <n v="0.91598811513731682"/>
    <n v="1.0395167456978771"/>
    <n v="4.957978360688986"/>
  </r>
  <r>
    <x v="1"/>
    <s v="BOLIVIA_10Qf-30_102852"/>
    <s v="O19"/>
    <s v="BOLIVIA_10Qf-30_102852_O19"/>
    <x v="4"/>
    <x v="3"/>
    <x v="2"/>
    <x v="3"/>
    <n v="0.29970708185147388"/>
    <n v="0.29970708185147382"/>
    <n v="0.29970708185147382"/>
    <n v="2.0979495729603168"/>
    <x v="216"/>
    <s v="10Qf-302,99707081851474"/>
    <s v="CaféPlátanoFríjolGulupa"/>
    <n v="35.439871105851779"/>
    <n v="14.896113789621401"/>
    <n v="13.445949535791121"/>
    <n v="260.96632359763578"/>
    <n v="324.74825802890007"/>
    <n v="3317825.501961886"/>
    <n v="1272239.205069162"/>
    <n v="1906223.735539654"/>
    <n v="23876807.70595159"/>
    <n v="30373096.148522291"/>
    <n v="0.14396720008121819"/>
    <n v="5.1362667165735162E-2"/>
    <n v="5.9264300901851398E-2"/>
    <n v="1.490310529563933"/>
    <n v="0.11065"/>
    <n v="5.4999999999999997E-3"/>
    <n v="0.94148821524023196"/>
    <n v="1.068455746800504"/>
    <n v="5.1231647805554754"/>
  </r>
  <r>
    <x v="1"/>
    <s v="BOLIVIA_10Qf-30_102852"/>
    <s v="O20"/>
    <s v="BOLIVIA_10Qf-30_102852_O20"/>
    <x v="4"/>
    <x v="4"/>
    <x v="1"/>
    <x v="0"/>
    <n v="0.2200420544479291"/>
    <n v="0.59729690418186143"/>
    <n v="1.3830815858495"/>
    <m/>
    <x v="217"/>
    <s v="10Qf-302,20042054447929"/>
    <s v="CaféAguacateGulupa"/>
    <n v="26.019612213788189"/>
    <n v="57.2244728765315"/>
    <n v="172.0430849943786"/>
    <m/>
    <n v="255.28717008469829"/>
    <n v="2435915.545409841"/>
    <n v="31823204.171959791"/>
    <n v="15740880.282633821"/>
    <m/>
    <n v="50000000.00000345"/>
    <n v="0.1056993324391528"/>
    <n v="0.32931422476104849"/>
    <n v="0.98249313386927684"/>
    <m/>
    <n v="8.3624000000000004E-2"/>
    <n v="5.4999999999999997E-3"/>
    <n v="0.69123158465318035"/>
    <n v="0.78444992410686709"/>
    <n v="3.765226053239338"/>
  </r>
  <r>
    <x v="1"/>
    <s v="BOLIVIA_10Qf-30_102852"/>
    <s v="O21"/>
    <s v="BOLIVIA_10Qf-30_102852_O21"/>
    <x v="5"/>
    <x v="4"/>
    <x v="1"/>
    <x v="0"/>
    <n v="0.2301303015430744"/>
    <n v="0.60745724658483147"/>
    <n v="1.4637154673028381"/>
    <m/>
    <x v="218"/>
    <s v="10Qf-302,30130301543074"/>
    <s v="PlátanoAguacateGulupa"/>
    <n v="11.437991845399109"/>
    <n v="58.19789201563021"/>
    <n v="182.07322483734569"/>
    <m/>
    <n v="251.70910869837502"/>
    <n v="976889.80216550641"/>
    <n v="32364534.03401494"/>
    <n v="16658576.163821841"/>
    <m/>
    <n v="50000000.000002287"/>
    <n v="3.9438861470630512E-2"/>
    <n v="0.33491603729065461"/>
    <n v="1.039772643404844"/>
    <m/>
    <n v="8.1077999999999997E-2"/>
    <n v="5.4999999999999997E-3"/>
    <n v="0.72292241322431738"/>
    <n v="0.82041452500106005"/>
    <n v="3.9312179536561209"/>
  </r>
  <r>
    <x v="1"/>
    <s v="BOLIVIA_10Qf-30_102852"/>
    <s v="O22"/>
    <s v="BOLIVIA_10Qf-30_102852_O22"/>
    <x v="4"/>
    <x v="3"/>
    <x v="3"/>
    <x v="3"/>
    <n v="0.2369976349528064"/>
    <n v="0.2369976349528064"/>
    <n v="0.59173061337641242"/>
    <n v="1.304250466246039"/>
    <x v="219"/>
    <s v="10Qf-302,36997634952806"/>
    <s v="CaféPlátanoAguacateGulupa"/>
    <n v="28.024581812456319"/>
    <n v="11.779313709636311"/>
    <n v="56.691190257805047"/>
    <n v="162.23719273979381"/>
    <n v="258.73227851969148"/>
    <n v="2623617.6746092062"/>
    <n v="1006041.234771534"/>
    <n v="31526639.41908377"/>
    <n v="14843701.67153842"/>
    <n v="50000000.000002928"/>
    <n v="0.11384410978628461"/>
    <n v="4.0615759120366392E-2"/>
    <n v="0.32624530086648762"/>
    <n v="0.92649424375459299"/>
    <n v="0.11065"/>
    <n v="5.4999999999999997E-3"/>
    <n v="0.7444951883334231"/>
    <n v="0.84489656860675466"/>
    <n v="4.0755181064682411"/>
  </r>
  <r>
    <x v="1"/>
    <s v="BOLIVIA_10Qf-30_102852"/>
    <s v="O23"/>
    <s v="BOLIVIA_10Qf-30_102852_O23"/>
    <x v="0"/>
    <x v="4"/>
    <x v="1"/>
    <x v="0"/>
    <n v="0.2332789995410684"/>
    <n v="0.58766257887507389"/>
    <n v="1.5118484169945421"/>
    <m/>
    <x v="220"/>
    <s v="10Qf-302,33278999541068"/>
    <s v="FríjolAguacateGulupa"/>
    <n v="10.465744206683389"/>
    <n v="56.301449195440931"/>
    <n v="188.06053696669761"/>
    <m/>
    <n v="254.82773036882193"/>
    <n v="1483721.91668297"/>
    <n v="31309899.818378828"/>
    <n v="17206378.26494069"/>
    <m/>
    <n v="50000000.000002488"/>
    <n v="4.61287625820469E-2"/>
    <n v="0.32400242698127218"/>
    <n v="1.0739646195462429"/>
    <m/>
    <n v="8.1077999999999997E-2"/>
    <n v="5.4999999999999997E-3"/>
    <n v="0.7328136111237753"/>
    <n v="0.831639633363909"/>
    <n v="3.983821239898369"/>
  </r>
  <r>
    <x v="1"/>
    <s v="BOLIVIA_10Qf-30_102852"/>
    <s v="O24"/>
    <s v="BOLIVIA_10Qf-30_102852_O24"/>
    <x v="4"/>
    <x v="2"/>
    <x v="3"/>
    <x v="3"/>
    <n v="0.24033842185757931"/>
    <n v="0.24033842185757931"/>
    <n v="0.57111523794779917"/>
    <n v="1.3515921369128361"/>
    <x v="221"/>
    <s v="10Qf-302,40338421857579"/>
    <s v="CaféFríjolAguacateGulupa"/>
    <n v="28.419624387245872"/>
    <n v="10.78245556242867"/>
    <n v="54.716118925951967"/>
    <n v="168.126076775005"/>
    <n v="262.0442756506315"/>
    <n v="2660600.9448102382"/>
    <n v="1528621.8846643751"/>
    <n v="30428278.960904311"/>
    <n v="15382498.209624231"/>
    <n v="50000000.000003159"/>
    <n v="0.1154488891387675"/>
    <n v="4.7524697992629837E-2"/>
    <n v="0.31487920080820792"/>
    <n v="0.96012412275226633"/>
    <n v="0.11065"/>
    <n v="5.4999999999999997E-3"/>
    <n v="0.75498980688244832"/>
    <n v="0.8568064739222705"/>
    <n v="4.1313304993805122"/>
  </r>
  <r>
    <x v="1"/>
    <s v="BOLIVIA_10Qf-30_102852"/>
    <s v="O25"/>
    <s v="BOLIVIA_10Qf-30_102852_O25"/>
    <x v="5"/>
    <x v="2"/>
    <x v="3"/>
    <x v="3"/>
    <n v="0.25242466149916493"/>
    <n v="0.25242466149916498"/>
    <n v="0.5809432503787898"/>
    <n v="1.4384540416145299"/>
    <x v="222"/>
    <s v="10Qf-302,52424661499165"/>
    <s v="PlátanoFríjolAguacateGulupa"/>
    <n v="12.54607151012082"/>
    <n v="11.32468822271254"/>
    <n v="55.657698945620382"/>
    <n v="178.93092748393011"/>
    <n v="258.45938616238385"/>
    <n v="1071528.0690120619"/>
    <n v="1605493.8649188441"/>
    <n v="30951902.713189401"/>
    <n v="16371075.352881551"/>
    <n v="50000000.000001855"/>
    <n v="4.3259584634807363E-2"/>
    <n v="4.9914639993552543E-2"/>
    <n v="0.32029778622526572"/>
    <n v="1.0218278037479209"/>
    <n v="0.10810400000000001"/>
    <n v="5.4999999999999997E-3"/>
    <n v="0.79295705182983744"/>
    <n v="0.89989391824452292"/>
    <n v="4.3307015850660093"/>
  </r>
  <r>
    <x v="1"/>
    <s v="BOLIVIA_10Qf-30_102852"/>
    <s v="O26"/>
    <s v="BOLIVIA_10Qf-30_102852_O26"/>
    <x v="4"/>
    <x v="5"/>
    <x v="1"/>
    <x v="0"/>
    <n v="0.27273747329744452"/>
    <n v="0.27273747329744452"/>
    <n v="2.1818997863795562"/>
    <m/>
    <x v="223"/>
    <s v="10Qf-302,72737473297444"/>
    <s v="CaféCaña paneleraGulupa"/>
    <n v="32.250759106810847"/>
    <n v="13.75501178647831"/>
    <n v="271.40898573004449"/>
    <m/>
    <n v="317.41475662333363"/>
    <n v="3019265.806656349"/>
    <n v="2746018.6573730251"/>
    <n v="24832246.83018963"/>
    <m/>
    <n v="30597531.294219002"/>
    <n v="0.13101208735307029"/>
    <n v="6.1986616854597422E-2"/>
    <n v="1.5499458461751381"/>
    <m/>
    <n v="7.9644000000000006E-2"/>
    <n v="5.4999999999999997E-3"/>
    <n v="0.85676693182443309"/>
    <n v="0.97230909230538975"/>
    <n v="4.6415947571042686"/>
  </r>
  <r>
    <x v="1"/>
    <s v="BOLIVIA_10Qf-30_102852"/>
    <s v="O27"/>
    <s v="BOLIVIA_10Qf-30_102852_O27"/>
    <x v="5"/>
    <x v="5"/>
    <x v="1"/>
    <x v="0"/>
    <n v="0.28697598835287119"/>
    <n v="0.28697598835287119"/>
    <n v="2.29580790682297"/>
    <m/>
    <x v="224"/>
    <s v="10Qf-302,86975988352871"/>
    <s v="PlátanoCaña paneleraGulupa"/>
    <n v="14.263349904797771"/>
    <n v="14.47310505045656"/>
    <n v="285.57814584864991"/>
    <m/>
    <n v="314.31460080390423"/>
    <n v="1218196.4504827021"/>
    <n v="2889377.1314498428"/>
    <n v="26128637.517090671"/>
    <m/>
    <n v="30236211.099023215"/>
    <n v="4.9180860469727097E-2"/>
    <n v="6.5222686202341951E-2"/>
    <n v="1.630862219708425"/>
    <m/>
    <n v="7.7098E-2"/>
    <n v="5.4999999999999997E-3"/>
    <n v="0.9014952513702762"/>
    <n v="1.0230693984779859"/>
    <n v="4.876922533376975"/>
  </r>
  <r>
    <x v="1"/>
    <s v="BOLIVIA_10Qf-30_102852"/>
    <s v="O28"/>
    <s v="BOLIVIA_10Qf-30_102852_O28"/>
    <x v="4"/>
    <x v="3"/>
    <x v="4"/>
    <x v="3"/>
    <n v="0.29483521765205362"/>
    <n v="0.29483521765205351"/>
    <n v="0.29483521765205351"/>
    <n v="2.0638465235643739"/>
    <x v="225"/>
    <s v="10Qf-302,94835217652053"/>
    <s v="CaféPlátanoCaña paneleraGulupa"/>
    <n v="34.863781150932951"/>
    <n v="14.65397121816854"/>
    <n v="14.86947079490632"/>
    <n v="256.72420665686991"/>
    <n v="321.11142982087773"/>
    <n v="3263892.8581849132"/>
    <n v="1251558.423694276"/>
    <n v="2968506.6695628199"/>
    <n v="23488680.191778552"/>
    <n v="30972638.143220559"/>
    <n v="0.14162695291844321"/>
    <n v="5.0527745488857682E-2"/>
    <n v="6.7008898523849891E-2"/>
    <n v="1.466084907432655"/>
    <n v="0.10667"/>
    <n v="5.4999999999999997E-3"/>
    <n v="0.92618392979702668"/>
    <n v="1.051087550929571"/>
    <n v="5.037793657247132"/>
  </r>
  <r>
    <x v="1"/>
    <s v="BOLIVIA_10Qf-30_102852"/>
    <s v="O29"/>
    <s v="BOLIVIA_10Qf-30_102852_O29"/>
    <x v="0"/>
    <x v="5"/>
    <x v="1"/>
    <x v="0"/>
    <n v="0.28953481802515663"/>
    <n v="0.28953481802515663"/>
    <n v="2.316278544201253"/>
    <m/>
    <x v="226"/>
    <s v="10Qf-302,89534818025157"/>
    <s v="FríjolCaña paneleraGulupa"/>
    <n v="12.98958479049225"/>
    <n v="14.60215490882894"/>
    <n v="288.12451161795332"/>
    <m/>
    <n v="315.7162513172745"/>
    <n v="1841525.1951177539"/>
    <n v="2915140.3459292562"/>
    <n v="26361614.266674709"/>
    <m/>
    <n v="31118279.807721719"/>
    <n v="5.7252829899792669E-2"/>
    <n v="6.5804246163921373E-2"/>
    <n v="1.645403849700366"/>
    <m/>
    <n v="7.7098E-2"/>
    <n v="5.4999999999999997E-3"/>
    <n v="0.90953345976488986"/>
    <n v="1.0321916262596831"/>
    <n v="4.919671266276139"/>
  </r>
  <r>
    <x v="1"/>
    <s v="BOLIVIA_10Qf-30_102852"/>
    <s v="O30"/>
    <s v="BOLIVIA_10Qf-30_102852_O30"/>
    <x v="4"/>
    <x v="2"/>
    <x v="4"/>
    <x v="3"/>
    <n v="0.29753678026720648"/>
    <n v="0.29753678026720648"/>
    <n v="0.29753678026720648"/>
    <n v="2.082757461870445"/>
    <x v="227"/>
    <s v="10Qf-302,97536780267207"/>
    <s v="CaféFríjolCaña paneleraGulupa"/>
    <n v="35.183236501383618"/>
    <n v="13.34858191471513"/>
    <n v="15.00571912618279"/>
    <n v="259.07655969200658"/>
    <n v="322.61409723428812"/>
    <n v="3293799.7702416098"/>
    <n v="1892419.9896700119"/>
    <n v="2995706.9704806958"/>
    <n v="23703905.97379582"/>
    <n v="31885832.704188138"/>
    <n v="0.14292467469113199"/>
    <n v="5.8835143855100268E-2"/>
    <n v="6.7622898223669514E-2"/>
    <n v="1.4795185813611009"/>
    <n v="0.10667"/>
    <n v="5.4999999999999997E-3"/>
    <n v="0.9346705139283974"/>
    <n v="1.060718621652591"/>
    <n v="5.0829269382530544"/>
  </r>
  <r>
    <x v="1"/>
    <s v="BOLIVIA_10Qf-30_102852"/>
    <s v="O31"/>
    <s v="BOLIVIA_10Qf-30_102852_O31"/>
    <x v="5"/>
    <x v="2"/>
    <x v="4"/>
    <x v="3"/>
    <n v="0.31456318191333549"/>
    <n v="0.31456318191333549"/>
    <n v="0.31456318191333538"/>
    <n v="2.2019422733933491"/>
    <x v="228"/>
    <s v="10Qf-303,14563181913336"/>
    <s v="PlátanoFríjolCaña paneleraGulupa"/>
    <n v="15.63449526404102"/>
    <n v="14.112448206748279"/>
    <n v="15.864414312041619"/>
    <n v="273.90209339056969"/>
    <n v="319.5134511734006"/>
    <n v="1335302.489447932"/>
    <n v="2000712.829292557"/>
    <n v="3167134.8862083098"/>
    <n v="25060350.791574221"/>
    <n v="31563500.996523019"/>
    <n v="5.3908649456658818E-2"/>
    <n v="6.2201957158938129E-2"/>
    <n v="7.1492586618487425E-2"/>
    <n v="1.5641833330148029"/>
    <n v="0.10412399999999999"/>
    <n v="5.4999999999999997E-3"/>
    <n v="0.98815659239791265"/>
    <n v="1.1214177435210411"/>
    <n v="5.3648301550523083"/>
  </r>
  <r>
    <x v="1"/>
    <s v="BOLIVIA_10Qf-30_102852"/>
    <s v="O32"/>
    <s v="BOLIVIA_10Qf-30_102852_O32"/>
    <x v="6"/>
    <x v="5"/>
    <x v="1"/>
    <x v="0"/>
    <n v="0.57393605887248134"/>
    <n v="0.23070200720826281"/>
    <n v="1.502382006001884"/>
    <m/>
    <x v="229"/>
    <s v="10Qf-302,30702007208263"/>
    <s v="AguacateCaña paneleraGulupa"/>
    <n v="54.986369766637523"/>
    <n v="11.635030529351139"/>
    <n v="186.88299938130541"/>
    <m/>
    <n v="253.50439967729409"/>
    <n v="30578568.640275162"/>
    <n v="2322790.515098724"/>
    <n v="17098640.844627831"/>
    <m/>
    <n v="50000000.000001714"/>
    <n v="0.316434434812432"/>
    <n v="5.2432974301295433E-2"/>
    <n v="1.0672400098790851"/>
    <m/>
    <n v="7.7098E-2"/>
    <n v="5.4999999999999997E-3"/>
    <n v="0.7247183472510873"/>
    <n v="0.82245265569745685"/>
    <n v="3.936789075031172"/>
  </r>
  <r>
    <x v="1"/>
    <s v="BOLIVIA_10Qf-30_102852"/>
    <s v="O33"/>
    <s v="BOLIVIA_10Qf-30_102852_O33"/>
    <x v="4"/>
    <x v="4"/>
    <x v="4"/>
    <x v="3"/>
    <n v="0.2376040152810949"/>
    <n v="0.55716632028157331"/>
    <n v="0.2376040152810949"/>
    <n v="1.3436658019671861"/>
    <x v="230"/>
    <s v="10Qf-302,37604015281095"/>
    <s v="CaféAguacateCaña paneleraGulupa"/>
    <n v="28.096285292210329"/>
    <n v="53.379732524048109"/>
    <n v="11.98312058549328"/>
    <n v="167.1401109934487"/>
    <n v="260.59924939520045"/>
    <n v="2630330.4426380931"/>
    <n v="29685098.723802309"/>
    <n v="2392282.406741594"/>
    <n v="15292288.426820351"/>
    <n v="50000000.000002347"/>
    <n v="0.1141353904510882"/>
    <n v="0.30718859170685842"/>
    <n v="5.4001633439936768E-2"/>
    <n v="0.95449352963286938"/>
    <n v="0.10667"/>
    <n v="5.4999999999999997E-3"/>
    <n v="0.74640004800343962"/>
    <n v="0.84705831447710345"/>
    <n v="4.0816685152914927"/>
  </r>
  <r>
    <x v="1"/>
    <s v="BOLIVIA_10Qf-30_102852"/>
    <s v="O34"/>
    <s v="BOLIVIA_10Qf-30_102852_O34"/>
    <x v="5"/>
    <x v="4"/>
    <x v="4"/>
    <x v="3"/>
    <n v="0.2494100466407731"/>
    <n v="0.5661838687243963"/>
    <n v="0.2494100466407731"/>
    <n v="1.4290965044017889"/>
    <x v="231"/>
    <s v="10Qf-302,49410046640773"/>
    <s v="PlátanoAguacateCaña paneleraGulupa"/>
    <n v="12.3962383941161"/>
    <n v="54.243665440268309"/>
    <n v="12.57853601755899"/>
    <n v="177.76693283133631"/>
    <n v="256.98537268327971"/>
    <n v="1058731.203528147"/>
    <n v="30165542.006225761"/>
    <n v="2511149.7629257259"/>
    <n v="16264577.0273214"/>
    <n v="50000000.000001036"/>
    <n v="4.2742951331890627E-2"/>
    <n v="0.31216033516292241"/>
    <n v="5.6684858204095308E-2"/>
    <n v="1.015180534233594"/>
    <n v="0.10412399999999999"/>
    <n v="5.4999999999999997E-3"/>
    <n v="0.78348705751028214"/>
    <n v="0.88914681627435621"/>
    <n v="4.2763583401923704"/>
  </r>
  <r>
    <x v="1"/>
    <s v="BOLIVIA_10Qf-30_102852"/>
    <s v="O35"/>
    <s v="BOLIVIA_10Qf-30_102852_O35"/>
    <x v="0"/>
    <x v="4"/>
    <x v="4"/>
    <x v="3"/>
    <n v="0.25311266869661742"/>
    <n v="0.54409350908289988"/>
    <n v="0.25311266869661742"/>
    <n v="1.4808078404900391"/>
    <x v="232"/>
    <s v="10Qf-302,53112668696617"/>
    <s v="FríjolAguacateCaña paneleraGulupa"/>
    <n v="11.355554727434599"/>
    <n v="52.127282152012143"/>
    <n v="12.76527093668566"/>
    <n v="184.19936449757051"/>
    <n v="260.44747231370292"/>
    <n v="1609869.789711491"/>
    <n v="28988596.30270455"/>
    <n v="2548429.0891716671"/>
    <n v="16853104.818413518"/>
    <n v="50000000.000001222"/>
    <n v="5.0050687047631368E-2"/>
    <n v="0.29998101595148852"/>
    <n v="5.7526374450316067E-2"/>
    <n v="1.05191447181885"/>
    <n v="0.10412399999999999"/>
    <n v="5.4999999999999997E-3"/>
    <n v="0.79511833098413842"/>
    <n v="0.90234666390344109"/>
    <n v="4.3382156818537538"/>
  </r>
  <r>
    <x v="3"/>
    <s v="BRUCELAS_03Vb-73_102741"/>
    <s v="A1"/>
    <s v="BRUCELAS_03Vb-73_102741_A1"/>
    <x v="4"/>
    <x v="3"/>
    <x v="4"/>
    <x v="0"/>
    <n v="1.737142665402823"/>
    <n v="0.21714283317535291"/>
    <n v="0.21714283317535291"/>
    <m/>
    <x v="233"/>
    <s v="03Vb-732,17142833175353"/>
    <s v="CaféPlátanoCaña panelera"/>
    <n v="347.77596161364528"/>
    <n v="14.765712655924"/>
    <n v="14.98285548909935"/>
    <m/>
    <n v="377.52452975866862"/>
    <n v="32558243.537757859"/>
    <n v="1196891.2964625449"/>
    <n v="2991142.5269904868"/>
    <m/>
    <n v="36746277.36121089"/>
    <n v="1.4127684409326899"/>
    <n v="5.0913036468579718E-2"/>
    <n v="6.7519863814554215E-2"/>
    <m/>
    <n v="7.9644000000000006E-2"/>
    <n v="5.4999999999999997E-3"/>
    <n v="0.68212408327335994"/>
    <n v="0.77411420027013311"/>
    <n v="3.7128106152970219"/>
  </r>
  <r>
    <x v="3"/>
    <s v="BRUCELAS_03Vb-73_102741"/>
    <s v="A2"/>
    <s v="BRUCELAS_03Vb-73_102741_A2"/>
    <x v="4"/>
    <x v="3"/>
    <x v="7"/>
    <x v="0"/>
    <n v="1.724667853170869"/>
    <n v="0.2155834816463586"/>
    <n v="0.21558348164635849"/>
    <m/>
    <x v="234"/>
    <s v="03Vb-732,15583481646359"/>
    <s v="CaféPlátanoYuca"/>
    <n v="345.27850420480797"/>
    <n v="14.659676751952389"/>
    <n v="16.38434460512325"/>
    <m/>
    <n v="376.32252556188359"/>
    <n v="32324435.467283931"/>
    <n v="1188296.150834729"/>
    <n v="1132891.1960516139"/>
    <m/>
    <n v="34645622.814170271"/>
    <n v="1.402623032971174"/>
    <n v="5.0547418501354843E-2"/>
    <n v="5.9442028623910827E-2"/>
    <m/>
    <n v="8.3624000000000004E-2"/>
    <n v="5.4999999999999997E-3"/>
    <n v="0.67722559679484384"/>
    <n v="0.76855511206926841"/>
    <n v="3.690739525327698"/>
  </r>
  <r>
    <x v="3"/>
    <s v="BRUCELAS_03Vb-73_102741"/>
    <s v="A3"/>
    <s v="BRUCELAS_03Vb-73_102741_A3"/>
    <x v="4"/>
    <x v="5"/>
    <x v="7"/>
    <x v="0"/>
    <n v="1.7171475463534309"/>
    <n v="0.21464344329417881"/>
    <n v="0.21464344329417881"/>
    <m/>
    <x v="235"/>
    <s v="03Vb-732,14643443294179"/>
    <s v="CaféCaña paneleraYuca"/>
    <n v="343.77293877995692"/>
    <n v="14.81039758729834"/>
    <n v="16.312901690357592"/>
    <m/>
    <n v="374.89623805761283"/>
    <n v="32183486.7785451"/>
    <n v="2956713.4313773131"/>
    <n v="1127951.2945109101"/>
    <m/>
    <n v="36268151.504433319"/>
    <n v="1.3965069825457219"/>
    <n v="6.6742686590104572E-2"/>
    <n v="5.9182835358215717E-2"/>
    <m/>
    <n v="7.9644000000000006E-2"/>
    <n v="5.4999999999999997E-3"/>
    <n v="0.67427259673564033"/>
    <n v="0.76520387534374756"/>
    <n v="3.671054905021176"/>
  </r>
  <r>
    <x v="3"/>
    <s v="BRUCELAS_03Vb-73_102741"/>
    <s v="A4"/>
    <s v="BRUCELAS_03Vb-73_102741_A4"/>
    <x v="4"/>
    <x v="3"/>
    <x v="4"/>
    <x v="6"/>
    <n v="1.6211971416751429"/>
    <n v="0.2315995916678775"/>
    <n v="0.2315995916678775"/>
    <n v="0.2315995916678775"/>
    <x v="236"/>
    <s v="03Vb-732,31599591667878"/>
    <s v="CaféPlátanoCaña paneleraYuca"/>
    <n v="324.56366776336358"/>
    <n v="15.74877223341567"/>
    <n v="15.98037182508355"/>
    <n v="17.601568966758691"/>
    <n v="373.89438078862145"/>
    <n v="30385144.762497891"/>
    <n v="1276576.9492733411"/>
    <n v="3190284.3752250131"/>
    <n v="1217055.854214696"/>
    <n v="36069061.94121094"/>
    <n v="1.3184732629647391"/>
    <n v="5.4302683096948842E-2"/>
    <n v="7.201514625303515E-2"/>
    <n v="6.3858090852205937E-2"/>
    <n v="0.10667"/>
    <n v="5.4999999999999997E-3"/>
    <n v="0.72753798429699745"/>
    <n v="0.82565254429598334"/>
    <n v="3.9813564452717558"/>
  </r>
  <r>
    <x v="3"/>
    <s v="BRUCELAS_03Vb-73_102741"/>
    <s v="A5"/>
    <s v="BRUCELAS_03Vb-73_102741_A5"/>
    <x v="4"/>
    <x v="3"/>
    <x v="8"/>
    <x v="0"/>
    <n v="0.9464706857822669"/>
    <n v="0.14412545685512931"/>
    <n v="0.35065842591389679"/>
    <m/>
    <x v="237"/>
    <s v="03Vb-731,44125456855129"/>
    <s v="CaféPlátanoPiscicultura cachama"/>
    <n v="189.48343129360981"/>
    <n v="9.8005310661487925"/>
    <n v="754.96759099261988"/>
    <m/>
    <n v="954.25155335237855"/>
    <n v="17739143.538853791"/>
    <n v="794419.51818547281"/>
    <n v="31466436.94296075"/>
    <m/>
    <n v="50000000.000000015"/>
    <n v="0.76973753611136997"/>
    <n v="3.3792801418365229E-2"/>
    <n v="0.66007009814851925"/>
    <m/>
    <n v="7.8413999999999998E-2"/>
    <n v="5.4999999999999997E-3"/>
    <n v="0.45275012624647948"/>
    <n v="0.51380725368853597"/>
    <n v="2.4917259484863079"/>
  </r>
  <r>
    <x v="3"/>
    <s v="BRUCELAS_03Vb-73_102741"/>
    <s v="A6"/>
    <s v="BRUCELAS_03Vb-73_102741_A6"/>
    <x v="4"/>
    <x v="5"/>
    <x v="8"/>
    <x v="0"/>
    <n v="1.00814918958323"/>
    <n v="0.1480064583564312"/>
    <n v="0.32390893562465151"/>
    <m/>
    <x v="238"/>
    <s v="03Vb-731,48006458356431"/>
    <s v="CaféCaña paneleraPiscicultura cachama"/>
    <n v="201.8314677545626"/>
    <n v="10.212445626593761"/>
    <n v="697.3759383998746"/>
    <m/>
    <n v="909.41985178103096"/>
    <n v="18895147.468635"/>
    <n v="2038788.9638598401"/>
    <n v="29066063.56750517"/>
    <m/>
    <n v="50000000.000000015"/>
    <n v="0.81989889901459534"/>
    <n v="4.6022130989838428E-2"/>
    <n v="0.6097175688042491"/>
    <m/>
    <n v="7.4434E-2"/>
    <n v="5.4999999999999997E-3"/>
    <n v="0.46494175399926052"/>
    <n v="0.52764302404067742"/>
    <n v="2.5525833616042499"/>
  </r>
  <r>
    <x v="3"/>
    <s v="BRUCELAS_03Vb-73_102741"/>
    <s v="A7"/>
    <s v="BRUCELAS_03Vb-73_102741_A7"/>
    <x v="5"/>
    <x v="5"/>
    <x v="8"/>
    <x v="0"/>
    <n v="2.4032011282960082"/>
    <n v="0.30728971874628369"/>
    <n v="0.36240634042055242"/>
    <m/>
    <x v="239"/>
    <s v="03Vb-733,07289718746285"/>
    <s v="PlátanoCaña paneleraPiscicultura cachama"/>
    <n v="163.4176767241286"/>
    <n v="21.202990593493581"/>
    <n v="780.2608509254494"/>
    <m/>
    <n v="964.88151824307158"/>
    <n v="13246444.6191676"/>
    <n v="4232915.8757300582"/>
    <n v="32520639.505102359"/>
    <m/>
    <n v="50000000.000000015"/>
    <n v="0.56347365877583366"/>
    <n v="9.5550747210738668E-2"/>
    <n v="0.68218406007953136"/>
    <m/>
    <n v="7.1887999999999994E-2"/>
    <n v="5.4999999999999997E-3"/>
    <n v="0.9653080170040349"/>
    <n v="1.0954878473305041"/>
    <n v="5.2110810517973833"/>
  </r>
  <r>
    <x v="3"/>
    <s v="BRUCELAS_03Vb-73_102741"/>
    <s v="A8"/>
    <s v="BRUCELAS_03Vb-73_102741_A8"/>
    <x v="4"/>
    <x v="3"/>
    <x v="4"/>
    <x v="7"/>
    <n v="0.94165273123274851"/>
    <n v="0.15851261438956871"/>
    <n v="0.15851261438956871"/>
    <n v="0.3264481838838012"/>
    <x v="240"/>
    <s v="03Vb-731,58512614389569"/>
    <s v="CaféPlátanoCaña paneleraPiscicultura cachama"/>
    <n v="188.51887679279631"/>
    <n v="10.77885777849067"/>
    <n v="10.93737039288024"/>
    <n v="702.84293990182402"/>
    <n v="913.07804486599127"/>
    <n v="17648843.44968944"/>
    <n v="873721.53051530267"/>
    <n v="2183511.2632163088"/>
    <n v="29293923.75657896"/>
    <n v="50000000.000000015"/>
    <n v="0.76581923148793862"/>
    <n v="3.7166128852287907E-2"/>
    <n v="4.9288986332004139E-2"/>
    <n v="0.61449738221746497"/>
    <n v="0.10145999999999999"/>
    <n v="5.4999999999999997E-3"/>
    <n v="0.49794538551696982"/>
    <n v="0.56509747029881241"/>
    <n v="2.7551289997114692"/>
  </r>
  <r>
    <x v="3"/>
    <s v="BRUCELAS_03Vb-73_102741"/>
    <s v="A9"/>
    <s v="BRUCELAS_03Vb-73_102741_A9"/>
    <x v="4"/>
    <x v="7"/>
    <x v="8"/>
    <x v="0"/>
    <n v="0.91431001130349621"/>
    <n v="0.14136224574579639"/>
    <n v="0.35795020040867148"/>
    <m/>
    <x v="241"/>
    <s v="03Vb-731,41362245745796"/>
    <s v="CaféYucaPiscicultura cachama"/>
    <n v="183.04486426295989"/>
    <n v="10.74353067668053"/>
    <n v="770.66678147986966"/>
    <m/>
    <n v="964.45517641951005"/>
    <n v="17136374.92757478"/>
    <n v="742858.60139416019"/>
    <n v="32120766.471031051"/>
    <m/>
    <n v="49999999.999999993"/>
    <n v="0.74358217947450977"/>
    <n v="3.8977284315993788E-2"/>
    <n v="0.67379594059448"/>
    <m/>
    <n v="7.8413999999999998E-2"/>
    <n v="5.4999999999999997E-3"/>
    <n v="0.44406988192396779"/>
    <n v="0.50395640608376413"/>
    <n v="2.4455627454656961"/>
  </r>
  <r>
    <x v="3"/>
    <s v="BRUCELAS_03Vb-73_102741"/>
    <s v="A10"/>
    <s v="BRUCELAS_03Vb-73_102741_A10"/>
    <x v="5"/>
    <x v="7"/>
    <x v="8"/>
    <x v="0"/>
    <n v="0.21788042177107231"/>
    <n v="1.5209237959396511"/>
    <n v="0.44000000000000011"/>
    <m/>
    <x v="242"/>
    <s v="03Vb-732,17880421771072"/>
    <s v="PlátanoYucaPiscicultura cachama"/>
    <n v="14.815868680432921"/>
    <n v="115.59020849141351"/>
    <n v="947.32000000000028"/>
    <m/>
    <n v="1077.7260771718468"/>
    <n v="1200956.884802151"/>
    <n v="7992454.5476628654"/>
    <n v="39483529.360000007"/>
    <m/>
    <n v="48676940.792465024"/>
    <n v="5.1085977359713548E-2"/>
    <n v="0.41935864066493939"/>
    <n v="0.82824430192549536"/>
    <m/>
    <n v="7.5867999999999991E-2"/>
    <n v="5.4999999999999997E-3"/>
    <n v="0.68444111551122189"/>
    <n v="0.77674370361387279"/>
    <n v="3.7213570368358182"/>
  </r>
  <r>
    <x v="3"/>
    <s v="BRUCELAS_03Vb-73_102741"/>
    <s v="A11"/>
    <s v="BRUCELAS_03Vb-73_102741_A11"/>
    <x v="4"/>
    <x v="3"/>
    <x v="7"/>
    <x v="7"/>
    <n v="0.84465852574623024"/>
    <n v="0.15091585924939671"/>
    <n v="0.15091585924939671"/>
    <n v="0.36266834824894328"/>
    <x v="243"/>
    <s v="03Vb-731,50915859249397"/>
    <s v="CaféPlátanoYucaPiscicultura cachama"/>
    <n v="169.1006368543953"/>
    <n v="10.26227842895897"/>
    <n v="11.46960530295415"/>
    <n v="780.82495377997486"/>
    <n v="971.65747436628328"/>
    <n v="15830938.088848449"/>
    <n v="831848.2161826744"/>
    <n v="793062.84035557962"/>
    <n v="32544150.854613312"/>
    <n v="50000000.000000015"/>
    <n v="0.68693661856626609"/>
    <n v="3.5384933194855771E-2"/>
    <n v="4.1611466503821817E-2"/>
    <n v="0.6826772566498146"/>
    <n v="0.10544000000000001"/>
    <n v="5.4999999999999997E-3"/>
    <n v="0.47408123324417811"/>
    <n v="0.53801503822409913"/>
    <n v="2.6321948639622441"/>
  </r>
  <r>
    <x v="3"/>
    <s v="BRUCELAS_03Vb-73_102741"/>
    <s v="A12"/>
    <s v="BRUCELAS_03Vb-73_102741_A12"/>
    <x v="7"/>
    <x v="7"/>
    <x v="8"/>
    <x v="0"/>
    <n v="0.21908471059146181"/>
    <n v="1.5382826453097449"/>
    <n v="0.43347975001341071"/>
    <m/>
    <x v="244"/>
    <s v="03Vb-732,19084710591462"/>
    <s v="Caña paneleraYucaPiscicultura cachama"/>
    <n v="15.116845030810859"/>
    <n v="116.90948104354059"/>
    <n v="933.28190177887313"/>
    <m/>
    <n v="1065.3082278532247"/>
    <n v="3017891.8883973858"/>
    <n v="8083675.301102709"/>
    <n v="38898432.810499907"/>
    <m/>
    <n v="50000000"/>
    <n v="6.8123684335650317E-2"/>
    <n v="0.42414493140138793"/>
    <n v="0.81597075670158059"/>
    <m/>
    <n v="7.1887999999999994E-2"/>
    <n v="5.4999999999999997E-3"/>
    <n v="0.68822422175328291"/>
    <n v="0.78103699325856102"/>
    <n v="3.7374963209264611"/>
  </r>
  <r>
    <x v="3"/>
    <s v="BRUCELAS_03Vb-73_102741"/>
    <s v="A13"/>
    <s v="BRUCELAS_03Vb-73_102741_A13"/>
    <x v="4"/>
    <x v="5"/>
    <x v="7"/>
    <x v="7"/>
    <n v="0.90645061796675142"/>
    <n v="0.15517658436554571"/>
    <n v="0.1551765843655456"/>
    <n v="0.33496205695761377"/>
    <x v="245"/>
    <s v="03Vb-731,55176584365546"/>
    <s v="CaféCaña paneleraYucaPiscicultura cachama"/>
    <n v="181.47141371694369"/>
    <n v="10.70718432122265"/>
    <n v="11.79342041178147"/>
    <n v="721.17330862974245"/>
    <n v="925.14532707969033"/>
    <n v="16989070.939587459"/>
    <n v="2137557.4496353921"/>
    <n v="815452.95084094233"/>
    <n v="30057918.659936219"/>
    <n v="50000000.000000015"/>
    <n v="0.73719035968206059"/>
    <n v="4.8251658552821111E-2"/>
    <n v="4.2786260334864018E-2"/>
    <n v="0.63052367053724268"/>
    <n v="0.10145999999999999"/>
    <n v="5.4999999999999997E-3"/>
    <n v="0.48746571004883449"/>
    <n v="0.55320452326317016"/>
    <n v="2.699396076967461"/>
  </r>
  <r>
    <x v="3"/>
    <s v="BRUCELAS_03Vb-73_102741"/>
    <s v="A14"/>
    <s v="BRUCELAS_03Vb-73_102741_A14"/>
    <x v="5"/>
    <x v="5"/>
    <x v="7"/>
    <x v="7"/>
    <n v="0.22743218405640131"/>
    <n v="0.22743218405640131"/>
    <n v="1.392703909681021"/>
    <n v="0.42675356277018978"/>
    <x v="246"/>
    <s v="03Vb-732,27432184056401"/>
    <s v="PlátanoCaña paneleraYucaPiscicultura cachama"/>
    <n v="15.46538851583529"/>
    <n v="15.692820699891691"/>
    <n v="105.8454971357576"/>
    <n v="918.80042064421855"/>
    <n v="1055.8041269957032"/>
    <n v="1253606.1985188839"/>
    <n v="3132878.3353769281"/>
    <n v="7318659.045373763"/>
    <n v="38294856.420730427"/>
    <n v="50000000"/>
    <n v="5.3325559548361892E-2"/>
    <n v="7.0719304293750312E-2"/>
    <n v="0.3840050500700784"/>
    <n v="0.8033095606609405"/>
    <n v="9.8914000000000002E-2"/>
    <n v="5.4999999999999997E-3"/>
    <n v="0.71444665148607744"/>
    <n v="0.81079573616107059"/>
    <n v="3.903978228211161"/>
  </r>
  <r>
    <x v="4"/>
    <s v="BRUCELAS_09Qf2s1-38_102863"/>
    <s v="J1"/>
    <s v="BRUCELAS_09Qf2s1-38_102863_J1"/>
    <x v="4"/>
    <x v="3"/>
    <x v="0"/>
    <x v="0"/>
    <n v="2.7169684124915752"/>
    <n v="0.67924210312289379"/>
    <m/>
    <m/>
    <x v="247"/>
    <s v="09Qf2s1-383,39621051561447"/>
    <s v="CaféPlátano"/>
    <n v="346.34443487071911"/>
    <n v="36.07215425482471"/>
    <m/>
    <m/>
    <n v="382.41658912554385"/>
    <n v="32424226.235035889"/>
    <n v="3009074.1009675609"/>
    <m/>
    <m/>
    <n v="35433300.336003453"/>
    <n v="1.406953157451412"/>
    <n v="0.1243788869438214"/>
    <m/>
    <m/>
    <n v="5.6598000000000002E-2"/>
    <n v="5.4999999999999997E-3"/>
    <n v="1.066872413282032"/>
    <n v="1.210749048816558"/>
    <n v="5.7359299777130586"/>
  </r>
  <r>
    <x v="4"/>
    <s v="BRUCELAS_09Qf2s1-38_102863"/>
    <s v="J2"/>
    <s v="BRUCELAS_09Qf2s1-38_102863_J2"/>
    <x v="4"/>
    <x v="5"/>
    <x v="0"/>
    <x v="0"/>
    <n v="2.6781008844437411"/>
    <n v="0.66952522111093526"/>
    <m/>
    <m/>
    <x v="248"/>
    <s v="09Qf2s1-383,34762610555468"/>
    <s v="CaféCaña panelera"/>
    <n v="341.38981266213619"/>
    <n v="36.079009085871078"/>
    <m/>
    <m/>
    <n v="377.46882174800726"/>
    <n v="31960382.22535751"/>
    <n v="7202729.7124329573"/>
    <m/>
    <m/>
    <n v="39163111.937790468"/>
    <n v="1.3868260219801971"/>
    <n v="0.16258915276960431"/>
    <m/>
    <m/>
    <n v="5.2618000000000012E-2"/>
    <n v="5.4999999999999997E-3"/>
    <n v="1.0516102949386421"/>
    <n v="1.193428706630242"/>
    <n v="5.6507831071235586"/>
  </r>
  <r>
    <x v="4"/>
    <s v="BRUCELAS_09Qf2s1-38_102863"/>
    <s v="J3"/>
    <s v="BRUCELAS_09Qf2s1-38_102863_J3"/>
    <x v="5"/>
    <x v="5"/>
    <x v="0"/>
    <x v="0"/>
    <n v="3.4477907460064321"/>
    <n v="3.227945316483225"/>
    <m/>
    <m/>
    <x v="249"/>
    <s v="09Qf2s1-386,67573606248966"/>
    <s v="PlátanoCaña panelera"/>
    <n v="183.10001552686339"/>
    <n v="173.9457524973455"/>
    <m/>
    <m/>
    <n v="357.04576802420888"/>
    <n v="15273873.32390748"/>
    <n v="34726126.6761005"/>
    <m/>
    <m/>
    <n v="50000000.00000798"/>
    <n v="0.63133950830179897"/>
    <n v="0.78388218642873164"/>
    <m/>
    <m/>
    <n v="5.0072000000000012E-2"/>
    <n v="5.4999999999999997E-3"/>
    <n v="2.0970898625621959"/>
    <n v="2.3798999062775632"/>
    <n v="11.208297831329419"/>
  </r>
  <r>
    <x v="4"/>
    <s v="BRUCELAS_09Qf2s1-38_102863"/>
    <s v="J4"/>
    <s v="BRUCELAS_09Qf2s1-38_102863_J4"/>
    <x v="4"/>
    <x v="3"/>
    <x v="4"/>
    <x v="0"/>
    <n v="2.69739464241274"/>
    <n v="0.33717433030159238"/>
    <n v="0.33717433030159261"/>
    <m/>
    <x v="250"/>
    <s v="09Qf2s1-383,37174330301593"/>
    <s v="CaféPlátanoCaña panelera"/>
    <n v="343.84927655195651"/>
    <n v="17.906140384241919"/>
    <n v="18.169465978127828"/>
    <m/>
    <n v="379.92488291432625"/>
    <n v="32190633.401791751"/>
    <n v="1493697.9615323369"/>
    <n v="3627310.0557784191"/>
    <m/>
    <n v="37311641.419102512"/>
    <n v="1.396817089071291"/>
    <n v="6.1741414020315549E-2"/>
    <n v="8.1880244344538666E-2"/>
    <m/>
    <n v="7.9644000000000006E-2"/>
    <n v="5.4999999999999997E-3"/>
    <n v="1.059186377910762"/>
    <n v="1.2020264875251769"/>
    <n v="5.7181001684518638"/>
  </r>
  <r>
    <x v="4"/>
    <s v="BRUCELAS_09Qf2s1-38_102863"/>
    <s v="J5"/>
    <s v="BRUCELAS_09Qf2s1-38_102863_J5"/>
    <x v="4"/>
    <x v="0"/>
    <x v="0"/>
    <x v="0"/>
    <n v="0.47040138293173989"/>
    <n v="1.8816055317269591"/>
    <m/>
    <m/>
    <x v="251"/>
    <s v="09Qf2s1-382,3520069146587"/>
    <s v="CaféGulupa"/>
    <n v="59.964223501771521"/>
    <n v="252.31699239706461"/>
    <m/>
    <m/>
    <n v="312.28121589883614"/>
    <n v="5613757.153497925"/>
    <n v="23085447.292032659"/>
    <m/>
    <m/>
    <n v="28699204.445530586"/>
    <n v="0.24359234650740519"/>
    <n v="1.440916457623173"/>
    <m/>
    <m/>
    <n v="5.6598000000000002E-2"/>
    <n v="5.4999999999999997E-3"/>
    <n v="0.738850339683361"/>
    <n v="0.83849046507582625"/>
    <n v="3.9914457194178872"/>
  </r>
  <r>
    <x v="4"/>
    <s v="BRUCELAS_09Qf2s1-38_102863"/>
    <s v="J6"/>
    <s v="BRUCELAS_09Qf2s1-38_102863_J6"/>
    <x v="5"/>
    <x v="0"/>
    <x v="0"/>
    <x v="0"/>
    <n v="0.51756680328476112"/>
    <n v="2.070267213139044"/>
    <m/>
    <m/>
    <x v="252"/>
    <s v="09Qf2s1-382,5878340164238"/>
    <s v="PlátanoGulupa"/>
    <n v="27.486148870083429"/>
    <n v="277.61589125328783"/>
    <m/>
    <m/>
    <n v="305.10204012337124"/>
    <n v="2292845.0049318732"/>
    <n v="25400140.371334769"/>
    <m/>
    <m/>
    <n v="27692985.376266643"/>
    <n v="9.4773840749361238E-2"/>
    <n v="1.585391862848003"/>
    <m/>
    <m/>
    <n v="5.4052000000000003E-2"/>
    <n v="5.4999999999999997E-3"/>
    <n v="0.81293215175616917"/>
    <n v="0.92256282685508662"/>
    <n v="4.3828809950350607"/>
  </r>
  <r>
    <x v="4"/>
    <s v="BRUCELAS_09Qf2s1-38_102863"/>
    <s v="J7"/>
    <s v="BRUCELAS_09Qf2s1-38_102863_J7"/>
    <x v="4"/>
    <x v="3"/>
    <x v="1"/>
    <x v="0"/>
    <n v="0.2464291294207315"/>
    <n v="0.24642912942073139"/>
    <n v="1.9714330353658509"/>
    <m/>
    <x v="253"/>
    <s v="09Qf2s1-382,46429129420731"/>
    <s v="CaféPlátanoGulupa"/>
    <n v="31.4134522773629"/>
    <n v="13.08698257731305"/>
    <n v="264.36255942507989"/>
    <m/>
    <n v="308.86299427975587"/>
    <n v="2940878.446177192"/>
    <n v="1091692.502061734"/>
    <n v="24187542.319744039"/>
    <m/>
    <n v="28220113.267982967"/>
    <n v="0.12761070026888879"/>
    <n v="4.5124677470618942E-2"/>
    <n v="1.509705545536669"/>
    <m/>
    <n v="8.3624000000000004E-2"/>
    <n v="5.4999999999999997E-3"/>
    <n v="0.77412291964627655"/>
    <n v="0.87851984638490732"/>
    <n v="4.2060580602384974"/>
  </r>
  <r>
    <x v="4"/>
    <s v="BRUCELAS_09Qf2s1-38_102863"/>
    <s v="J8"/>
    <s v="BRUCELAS_09Qf2s1-38_102863_J8"/>
    <x v="7"/>
    <x v="0"/>
    <x v="0"/>
    <x v="0"/>
    <n v="0.51190582003504004"/>
    <n v="2.0476232801401602"/>
    <m/>
    <m/>
    <x v="254"/>
    <s v="09Qf2s1-382,5595291001752"/>
    <s v="Caña paneleraGulupa"/>
    <n v="27.585300971200169"/>
    <n v="274.57941576786811"/>
    <m/>
    <m/>
    <n v="302.1647167390683"/>
    <n v="5507065.5199751072"/>
    <n v="25122321.608094689"/>
    <m/>
    <m/>
    <n v="30629387.128069796"/>
    <n v="0.1243124694230691"/>
    <n v="1.5680513442466031"/>
    <m/>
    <m/>
    <n v="5.0072000000000012E-2"/>
    <n v="5.4999999999999997E-3"/>
    <n v="0.80404055502885863"/>
    <n v="0.91247212421245882"/>
    <n v="4.3316137794165179"/>
  </r>
  <r>
    <x v="4"/>
    <s v="BRUCELAS_09Qf2s1-38_102863"/>
    <s v="J9"/>
    <s v="BRUCELAS_09Qf2s1-38_102863_J9"/>
    <x v="4"/>
    <x v="5"/>
    <x v="1"/>
    <x v="0"/>
    <n v="0.2451383894447863"/>
    <n v="0.24513838944478619"/>
    <n v="1.96110711555829"/>
    <m/>
    <x v="255"/>
    <s v="09Qf2s1-382,45138389444786"/>
    <s v="CaféCaña paneleraGulupa"/>
    <n v="31.24891572792108"/>
    <n v="13.20988351327366"/>
    <n v="262.97788820380327"/>
    <m/>
    <n v="307.43668744499803"/>
    <n v="2925474.7908390448"/>
    <n v="2637190.5129760089"/>
    <n v="24060853.450350448"/>
    <m/>
    <n v="29623518.7541655"/>
    <n v="0.12694230431836701"/>
    <n v="5.9530009915084489E-2"/>
    <n v="1.501798049762485"/>
    <m/>
    <n v="7.9644000000000006E-2"/>
    <n v="5.4999999999999997E-3"/>
    <n v="0.77006823909356936"/>
    <n v="0.8739183583706629"/>
    <n v="4.1805144919120947"/>
  </r>
  <r>
    <x v="4"/>
    <s v="BRUCELAS_09Qf2s1-38_102863"/>
    <s v="J10"/>
    <s v="BRUCELAS_09Qf2s1-38_102863_J10"/>
    <x v="5"/>
    <x v="5"/>
    <x v="1"/>
    <x v="0"/>
    <n v="0.2573603735124248"/>
    <n v="0.25736037351242502"/>
    <n v="2.0588829880993988"/>
    <m/>
    <x v="256"/>
    <s v="09Qf2s1-382,57360373512425"/>
    <s v="PlátanoCaña paneleraGulupa"/>
    <n v="13.66750242621494"/>
    <n v="13.868495108953409"/>
    <n v="276.08930484910218"/>
    <m/>
    <n v="303.62530238427053"/>
    <n v="1140118.4216807331"/>
    <n v="2768674.2047222201"/>
    <n v="25260467.138724651"/>
    <m/>
    <n v="29169259.765127603"/>
    <n v="4.7126343690638367E-2"/>
    <n v="6.2498026611189993E-2"/>
    <n v="1.5766739265216489"/>
    <m/>
    <n v="7.7098E-2"/>
    <n v="5.4999999999999997E-3"/>
    <n v="0.80846190632175352"/>
    <n v="0.9174897315717947"/>
    <n v="4.3821533730177968"/>
  </r>
  <r>
    <x v="4"/>
    <s v="BRUCELAS_09Qf2s1-38_102863"/>
    <s v="J11"/>
    <s v="BRUCELAS_09Qf2s1-38_102863_J11"/>
    <x v="4"/>
    <x v="3"/>
    <x v="4"/>
    <x v="3"/>
    <n v="0.26520767688060032"/>
    <n v="0.26520767688060021"/>
    <n v="0.26520767688060032"/>
    <n v="1.8564537381642019"/>
    <x v="257"/>
    <s v="09Qf2s1-382,652076768806"/>
    <s v="CaféPlátanoCaña paneleraGulupa"/>
    <n v="33.807239918683663"/>
    <n v="14.084245051973539"/>
    <n v="14.29136630273786"/>
    <n v="248.94422121939789"/>
    <n v="311.12707249279293"/>
    <n v="3164981.1145795002"/>
    <n v="1174882.3404941401"/>
    <n v="2853095.2292784648"/>
    <n v="22776859.54885133"/>
    <n v="29969818.233203433"/>
    <n v="0.13733497108467821"/>
    <n v="4.8563296514906353E-2"/>
    <n v="6.4403685077708425E-2"/>
    <n v="1.42165544213814"/>
    <n v="0.10667"/>
    <n v="5.4999999999999997E-3"/>
    <n v="0.83311312109089075"/>
    <n v="0.94546536807933967"/>
    <n v="4.5428252579762329"/>
  </r>
  <r>
    <x v="5"/>
    <s v="BRUCELAS_09Vf2s1-38_102739"/>
    <s v="L1"/>
    <s v="BRUCELAS_09Vf2s1-38_102739_L1"/>
    <x v="4"/>
    <x v="3"/>
    <x v="4"/>
    <x v="0"/>
    <n v="2.6942356678438908"/>
    <n v="0.33677945848048629"/>
    <n v="0.3367794584804864"/>
    <m/>
    <x v="258"/>
    <s v="09Vf2s1-383,36779458480486"/>
    <s v="CaféPlátanoCaña panelera"/>
    <n v="343.44658756345422"/>
    <n v="17.88517013346339"/>
    <n v="18.148187341308439"/>
    <m/>
    <n v="379.47994503822605"/>
    <n v="32152934.286255419"/>
    <n v="1490529.148608465"/>
    <n v="3623062.038065562"/>
    <m/>
    <n v="37266525.472929448"/>
    <n v="1.3951812477330121"/>
    <n v="6.1669107375352222E-2"/>
    <n v="8.1784352699501447E-2"/>
    <m/>
    <n v="7.9644000000000006E-2"/>
    <n v="5.4999999999999997E-3"/>
    <n v="1.0579459428706379"/>
    <n v="1.200618769482934"/>
    <n v="5.7115032971584361"/>
  </r>
  <r>
    <x v="5"/>
    <s v="BRUCELAS_09Vf2s1-38_102739"/>
    <s v="L2"/>
    <s v="BRUCELAS_09Vf2s1-38_102739_L2"/>
    <x v="4"/>
    <x v="3"/>
    <x v="1"/>
    <x v="0"/>
    <n v="0.24340640463521851"/>
    <n v="0.24340640463521859"/>
    <n v="1.9472512370817481"/>
    <m/>
    <x v="259"/>
    <s v="09Vf2s1-382,43406404635218"/>
    <s v="CaféPlátanoGulupa"/>
    <n v="31.028131674151268"/>
    <n v="12.926456316894869"/>
    <n v="261.11986136168861"/>
    <m/>
    <n v="305.07444935273475"/>
    <n v="2904805.33180416"/>
    <n v="1077275.7421242821"/>
    <n v="23890855.463598449"/>
    <m/>
    <n v="27872936.537526891"/>
    <n v="0.12604541442988851"/>
    <n v="4.4571173583520293E-2"/>
    <n v="1.4911873436420839"/>
    <m/>
    <n v="8.3624000000000004E-2"/>
    <n v="5.4999999999999997E-3"/>
    <n v="0.76462744911586977"/>
    <n v="0.86774383252455412"/>
    <n v="4.1555593279926093"/>
  </r>
  <r>
    <x v="5"/>
    <s v="BRUCELAS_09Vf2s1-38_102739"/>
    <s v="L3"/>
    <s v="BRUCELAS_09Vf2s1-38_102739_L3"/>
    <x v="4"/>
    <x v="5"/>
    <x v="1"/>
    <x v="0"/>
    <n v="0.24215790561013029"/>
    <n v="0.24215790561013029"/>
    <n v="1.9372632448810421"/>
    <m/>
    <x v="260"/>
    <s v="09Vf2s1-382,4215790561013"/>
    <s v="CaféCaña paneleraGulupa"/>
    <n v="30.868979772608071"/>
    <n v="13.049272829821859"/>
    <n v="259.7805050993511"/>
    <m/>
    <n v="303.69875770178101"/>
    <n v="2889905.778810624"/>
    <n v="2605126.5685622632"/>
    <n v="23768312.63322581"/>
    <m/>
    <n v="29263344.980598696"/>
    <n v="0.12539889250591371"/>
    <n v="5.8806221884043428E-2"/>
    <n v="1.483538629765589"/>
    <m/>
    <n v="7.9644000000000006E-2"/>
    <n v="5.4999999999999997E-3"/>
    <n v="0.76070546264962391"/>
    <n v="0.86329293350011438"/>
    <n v="4.1307214522510414"/>
  </r>
  <r>
    <x v="5"/>
    <s v="BRUCELAS_09Vf2s1-38_102739"/>
    <s v="L4"/>
    <s v="BRUCELAS_09Vf2s1-38_102739_L4"/>
    <x v="5"/>
    <x v="5"/>
    <x v="1"/>
    <x v="0"/>
    <n v="0.25409189393887061"/>
    <n v="0.25409189393887049"/>
    <n v="2.032735151510964"/>
    <m/>
    <x v="261"/>
    <s v="09Vf2s1-382,54091893938871"/>
    <s v="PlátanoCaña paneleraGulupa"/>
    <n v="13.493924995113529"/>
    <n v="13.69236506857108"/>
    <n v="272.58296764162787"/>
    <m/>
    <n v="299.7692577053125"/>
    <n v="1124567.9176806491"/>
    <n v="2733512.0118777771"/>
    <n v="24939658.92829759"/>
    <m/>
    <n v="28797738.857856017"/>
    <n v="4.6527838607563841E-2"/>
    <n v="6.1704300985996663E-2"/>
    <n v="1.5566501503176451"/>
    <m/>
    <n v="7.7098E-2"/>
    <n v="5.4999999999999997E-3"/>
    <n v="0.79819443122158285"/>
    <n v="0.90583760189207352"/>
    <n v="4.3275489725023606"/>
  </r>
  <r>
    <x v="5"/>
    <s v="BRUCELAS_09Vf2s1-38_102739"/>
    <s v="L5"/>
    <s v="BRUCELAS_09Vf2s1-38_102739_L5"/>
    <x v="4"/>
    <x v="3"/>
    <x v="4"/>
    <x v="3"/>
    <n v="0.26213702236403902"/>
    <n v="0.26213702236403902"/>
    <n v="0.26213702236403902"/>
    <n v="1.834959156548273"/>
    <x v="262"/>
    <s v="09Vf2s1-382,62137022364039"/>
    <s v="CaféPlátanoCaña paneleraGulupa"/>
    <n v="33.415809492649977"/>
    <n v="13.92117341245736"/>
    <n v="14.125896550875851"/>
    <n v="246.06186990042261"/>
    <n v="307.52474935640578"/>
    <n v="3128336.0081156688"/>
    <n v="1160174.3007899879"/>
    <n v="2820061.2317147069"/>
    <n v="22513142.195457179"/>
    <n v="29621713.736077543"/>
    <n v="0.1357448653448928"/>
    <n v="4.8001016012559738E-2"/>
    <n v="6.3657999776313132E-2"/>
    <n v="1.4051950864058249"/>
    <n v="0.10667"/>
    <n v="5.4999999999999997E-3"/>
    <n v="0.8234670859603318"/>
    <n v="0.93451848472779886"/>
    <n v="4.4915257943285214"/>
  </r>
  <r>
    <x v="5"/>
    <s v="BRUCELAS_09Vf2s1-38_102739"/>
    <s v="L6"/>
    <s v="BRUCELAS_09Vf2s1-38_102739_L6"/>
    <x v="4"/>
    <x v="3"/>
    <x v="8"/>
    <x v="0"/>
    <n v="1.5179874954813899"/>
    <n v="0.2175541661645988"/>
    <n v="0.44"/>
    <m/>
    <x v="263"/>
    <s v="09Vf2s1-382,17554166164599"/>
    <s v="CaféPlátanoPiscicultura cachama"/>
    <n v="193.50483386046739"/>
    <n v="11.55353504234898"/>
    <n v="739.83568493150676"/>
    <m/>
    <n v="944.89405383432313"/>
    <n v="18115620.980042111"/>
    <n v="962858.08977964381"/>
    <n v="30873703.34379876"/>
    <m/>
    <n v="49952182.413620517"/>
    <n v="0.78607365839072874"/>
    <n v="3.9837261137282913E-2"/>
    <n v="0.64684023392904877"/>
    <m/>
    <n v="7.8413999999999998E-2"/>
    <n v="5.4999999999999997E-3"/>
    <n v="0.68341622878931574"/>
    <n v="0.77558060237679494"/>
    <n v="3.7184524928120992"/>
  </r>
  <r>
    <x v="5"/>
    <s v="BRUCELAS_09Vf2s1-38_102739"/>
    <s v="L7"/>
    <s v="BRUCELAS_09Vf2s1-38_102739_L7"/>
    <x v="4"/>
    <x v="5"/>
    <x v="8"/>
    <x v="0"/>
    <n v="1.6172879638718749"/>
    <n v="0.22448720612997011"/>
    <n v="0.40309689129785647"/>
    <m/>
    <x v="264"/>
    <s v="09Vf2s1-382,2448720612997"/>
    <s v="CaféCaña paneleraPiscicultura cachama"/>
    <n v="206.16312037163121"/>
    <n v="12.09704383680419"/>
    <n v="677.78514697070625"/>
    <m/>
    <n v="896.04531117914166"/>
    <n v="19300670.036017511"/>
    <n v="2415025.780463445"/>
    <n v="28284304.183494359"/>
    <m/>
    <n v="49999999.999975316"/>
    <n v="0.83749534842439233"/>
    <n v="5.4515025724833327E-2"/>
    <n v="0.59258928968904045"/>
    <m/>
    <n v="7.4434E-2"/>
    <n v="5.4999999999999997E-3"/>
    <n v="0.70519541192660773"/>
    <n v="0.80029688985334346"/>
    <n v="3.830298363079653"/>
  </r>
  <r>
    <x v="5"/>
    <s v="BRUCELAS_09Vf2s1-38_102739"/>
    <s v="L8"/>
    <s v="BRUCELAS_09Vf2s1-38_102739_L8"/>
    <x v="5"/>
    <x v="5"/>
    <x v="8"/>
    <x v="0"/>
    <n v="3.4140819765466941"/>
    <n v="0.42731153480700329"/>
    <n v="0.43172183671634401"/>
    <m/>
    <x v="265"/>
    <s v="09Vf2s1-384,27311534807004"/>
    <s v="PlátanoCaña paneleraPiscicultura cachama"/>
    <n v="181.3098615801313"/>
    <n v="23.02673037651693"/>
    <n v="725.91641083391926"/>
    <m/>
    <n v="930.25300279056751"/>
    <n v="15110151.68425571"/>
    <n v="4597003.0570510253"/>
    <n v="30292845.258682579"/>
    <m/>
    <n v="49999999.999989316"/>
    <n v="0.62516695332269512"/>
    <n v="0.10376938496457069"/>
    <n v="0.634670576940633"/>
    <m/>
    <n v="7.1887999999999994E-2"/>
    <n v="5.4999999999999997E-3"/>
    <n v="1.34233989991729"/>
    <n v="1.52336562158697"/>
    <n v="7.2162088695743014"/>
  </r>
  <r>
    <x v="5"/>
    <s v="BRUCELAS_09Vf2s1-38_102739"/>
    <s v="L9"/>
    <s v="BRUCELAS_09Vf2s1-38_102739_L9"/>
    <x v="4"/>
    <x v="3"/>
    <x v="4"/>
    <x v="7"/>
    <n v="1.504229313234458"/>
    <n v="0.2386659086423952"/>
    <n v="0.23866590864239531"/>
    <n v="0.40509795590470371"/>
    <x v="266"/>
    <s v="09Vf2s1-382,38665908642395"/>
    <s v="CaféPlátanoCaña paneleraPiscicultura cachama"/>
    <n v="191.7510152171391"/>
    <n v="12.67470528156989"/>
    <n v="12.86109800629886"/>
    <n v="681.14982652524941"/>
    <n v="898.4366450302573"/>
    <n v="17951431.211877581"/>
    <n v="1056295.1054546791"/>
    <n v="2567559.7831415478"/>
    <n v="28424713.89950249"/>
    <n v="49999999.999976292"/>
    <n v="0.77894913023496681"/>
    <n v="4.3703121364086051E-2"/>
    <n v="5.7958216744646317E-2"/>
    <n v="0.59553103763994997"/>
    <n v="0.10145999999999999"/>
    <n v="5.4999999999999997E-3"/>
    <n v="0.74973583866721016"/>
    <n v="0.85084396431013898"/>
    <n v="4.0941988894013006"/>
  </r>
  <r>
    <x v="5"/>
    <s v="BRUCELAS_09Vf2s1-38_102739"/>
    <s v="L10"/>
    <s v="BRUCELAS_09Vf2s1-38_102739_L10"/>
    <x v="4"/>
    <x v="0"/>
    <x v="8"/>
    <x v="0"/>
    <n v="0.16656141333290081"/>
    <n v="1.0590527199961079"/>
    <n v="0.44000000000000022"/>
    <m/>
    <x v="267"/>
    <s v="09Vf2s1-381,66561413332901"/>
    <s v="CaféGulupaPiscicultura cachama"/>
    <n v="21.23234790173721"/>
    <n v="142.01541853147799"/>
    <n v="739.8356849315071"/>
    <m/>
    <n v="903.08345136472235"/>
    <n v="1987739.321187285"/>
    <n v="12993534.157244241"/>
    <n v="30873703.343798779"/>
    <m/>
    <n v="45854976.822230309"/>
    <n v="8.6252054061751529E-2"/>
    <n v="0.81101297163619157"/>
    <n v="0.64684023392904899"/>
    <m/>
    <n v="7.8413999999999998E-2"/>
    <n v="5.4999999999999997E-3"/>
    <n v="0.52322957067926967"/>
    <n v="0.5937914385317915"/>
    <n v="2.86654914254007"/>
  </r>
  <r>
    <x v="5"/>
    <s v="BRUCELAS_09Vf2s1-38_102739"/>
    <s v="L11"/>
    <s v="BRUCELAS_09Vf2s1-38_102739_L11"/>
    <x v="5"/>
    <x v="0"/>
    <x v="8"/>
    <x v="0"/>
    <n v="0.17420009523110039"/>
    <n v="1.1278008570799041"/>
    <n v="0.44000000000000011"/>
    <m/>
    <x v="268"/>
    <s v="09Vf2s1-381,742000952311"/>
    <s v="PlátanoGulupaPiscicultura cachama"/>
    <n v="9.251153127126603"/>
    <n v="151.23431318787499"/>
    <n v="739.83568493150688"/>
    <m/>
    <n v="900.32115124650841"/>
    <n v="770980.27535242413"/>
    <n v="13837006.111547429"/>
    <n v="30873703.343798772"/>
    <m/>
    <n v="45481689.730698623"/>
    <n v="3.1898514315788558E-2"/>
    <n v="0.86365967174663294"/>
    <n v="0.64684023392904877"/>
    <m/>
    <n v="7.5867999999999991E-2"/>
    <n v="5.4999999999999997E-3"/>
    <n v="0.54722543004534174"/>
    <n v="0.62102333949887312"/>
    <n v="2.9916177218552198"/>
  </r>
  <r>
    <x v="5"/>
    <s v="BRUCELAS_09Vf2s1-38_102739"/>
    <s v="L12"/>
    <s v="BRUCELAS_09Vf2s1-38_102739_L12"/>
    <x v="4"/>
    <x v="3"/>
    <x v="1"/>
    <x v="7"/>
    <n v="0.17932156010470909"/>
    <n v="0.17932156010470909"/>
    <n v="0.99457248083767325"/>
    <n v="0.44000000000000011"/>
    <x v="269"/>
    <s v="09Vf2s1-381,79321560104709"/>
    <s v="CaféPlátanoGulupaPiscicultura cachama"/>
    <n v="22.85894238190512"/>
    <n v="9.5231360770675817"/>
    <n v="133.36883467573901"/>
    <n v="739.83568493150688"/>
    <n v="905.58659806621858"/>
    <n v="2140018.5614681682"/>
    <n v="793647.01610950753"/>
    <n v="12202425.108418539"/>
    <n v="30873703.343798772"/>
    <n v="46009794.029794991"/>
    <n v="9.2859760175521E-2"/>
    <n v="3.283632735413327E-2"/>
    <n v="0.76163458906437187"/>
    <n v="0.64684023392904877"/>
    <n v="0.10544000000000001"/>
    <n v="5.4999999999999997E-3"/>
    <n v="0.56331380137604969"/>
    <n v="0.63928136177328809"/>
    <n v="3.10675076419643"/>
  </r>
  <r>
    <x v="5"/>
    <s v="BRUCELAS_09Vf2s1-38_102739"/>
    <s v="L13"/>
    <s v="BRUCELAS_09Vf2s1-38_102739_L13"/>
    <x v="7"/>
    <x v="0"/>
    <x v="8"/>
    <x v="0"/>
    <n v="0.17333196655994029"/>
    <n v="1.119987699039463"/>
    <n v="0.44000000000000011"/>
    <m/>
    <x v="270"/>
    <s v="09Vf2s1-381,7333196655994"/>
    <s v="Caña paneleraGulupaPiscicultura cachama"/>
    <n v="9.3404182534175337"/>
    <n v="150.186594893766"/>
    <n v="739.83568493150688"/>
    <m/>
    <n v="899.36269807869041"/>
    <n v="1864699.4411713991"/>
    <n v="13741146.355033331"/>
    <n v="30873703.343798772"/>
    <m/>
    <n v="46479549.140003502"/>
    <n v="4.2092361426068772E-2"/>
    <n v="0.85767642615309481"/>
    <n v="0.64684023392904877"/>
    <m/>
    <n v="7.1887999999999994E-2"/>
    <n v="5.4999999999999997E-3"/>
    <n v="0.54449832427206402"/>
    <n v="0.61792846078618746"/>
    <n v="2.9731344506576551"/>
  </r>
  <r>
    <x v="5"/>
    <s v="BRUCELAS_09Vf2s1-38_102739"/>
    <s v="L14"/>
    <s v="BRUCELAS_09Vf2s1-38_102739_L14"/>
    <x v="4"/>
    <x v="5"/>
    <x v="1"/>
    <x v="7"/>
    <n v="0.17840177003877569"/>
    <n v="0.1784017700387758"/>
    <n v="0.98721416031020592"/>
    <n v="0.44000000000000011"/>
    <x v="271"/>
    <s v="09Vf2s1-381,78401770038776"/>
    <s v="CaféCaña paneleraGulupaPiscicultura cachama"/>
    <n v="22.741692520213409"/>
    <n v="9.613617051624086"/>
    <n v="132.3821085669567"/>
    <n v="739.83568493150688"/>
    <n v="904.57310307030104"/>
    <n v="2129041.8121436471"/>
    <n v="1919240.2157408949"/>
    <n v="12112145.76036687"/>
    <n v="30873703.343798772"/>
    <n v="47034131.132050186"/>
    <n v="9.2383456685385598E-2"/>
    <n v="4.3323524982483423E-2"/>
    <n v="0.75599965391472723"/>
    <n v="0.64684023392904877"/>
    <n v="0.10145999999999999"/>
    <n v="5.4999999999999997E-3"/>
    <n v="0.56042440849877195"/>
    <n v="0.6360023101882355"/>
    <n v="3.0874044190747649"/>
  </r>
  <r>
    <x v="5"/>
    <s v="BRUCELAS_09Vf2s1-38_102739"/>
    <s v="L15"/>
    <s v="BRUCELAS_09Vf2s1-38_102739_L15"/>
    <x v="5"/>
    <x v="5"/>
    <x v="1"/>
    <x v="7"/>
    <n v="0.18719373838730069"/>
    <n v="0.18719373838730069"/>
    <n v="1.057549907098406"/>
    <n v="0.44000000000000011"/>
    <x v="272"/>
    <s v="09Vf2s1-381,87193738387301"/>
    <s v="PlátanoCaña paneleraGulupaPiscicultura cachama"/>
    <n v="9.9411997218645638"/>
    <n v="10.0873938354214"/>
    <n v="141.81389636113471"/>
    <n v="739.83568493150688"/>
    <n v="901.67817484992759"/>
    <n v="828487.95102337236"/>
    <n v="2013823.914245358"/>
    <n v="12975096.12262184"/>
    <n v="30873703.343798772"/>
    <n v="46691111.331689343"/>
    <n v="3.4277835128916939E-2"/>
    <n v="4.5458588218177401E-2"/>
    <n v="0.8098621311435833"/>
    <n v="0.64684023392904877"/>
    <n v="9.8914000000000002E-2"/>
    <n v="5.4999999999999997E-3"/>
    <n v="0.58804315723759382"/>
    <n v="0.66734567735072703"/>
    <n v="3.231740218461328"/>
  </r>
  <r>
    <x v="1"/>
    <s v="BRUCELAS_10Qf-30_102851"/>
    <s v="O1"/>
    <s v="BRUCELAS_10Qf-30_102851_O1"/>
    <x v="4"/>
    <x v="3"/>
    <x v="2"/>
    <x v="0"/>
    <n v="2.9503948526435551"/>
    <n v="0.36879935658044438"/>
    <n v="0.36879935658044433"/>
    <m/>
    <x v="273"/>
    <s v="10Qf-303,68799356580444"/>
    <s v="CaféPlátanoFríjol"/>
    <n v="348.87935461222708"/>
    <n v="18.330154720481261"/>
    <n v="16.545680224768109"/>
    <m/>
    <n v="383.7551895574764"/>
    <n v="32661541.470711589"/>
    <n v="1543110.4041771321"/>
    <n v="2224626.210695188"/>
    <m/>
    <n v="36429278.085583903"/>
    <n v="1.417250748447878"/>
    <n v="6.3203440125468927E-2"/>
    <n v="7.2926658608701678E-2"/>
    <m/>
    <n v="8.3624000000000004E-2"/>
    <n v="5.4999999999999997E-3"/>
    <n v="1.1585320102003489"/>
    <n v="0.58454698018000428"/>
    <n v="5.5201965561847963"/>
  </r>
  <r>
    <x v="1"/>
    <s v="BRUCELAS_10Qf-30_102851"/>
    <s v="O2"/>
    <s v="BRUCELAS_10Qf-30_102851_O2"/>
    <x v="4"/>
    <x v="3"/>
    <x v="3"/>
    <x v="0"/>
    <n v="2.143535344496883"/>
    <n v="0.29047070558341342"/>
    <n v="0.47070100575383739"/>
    <m/>
    <x v="274"/>
    <s v="10Qf-302,90470705583413"/>
    <s v="CaféPlátanoAguacate"/>
    <n v="253.46954049438841"/>
    <n v="14.43704518489297"/>
    <n v="45.095858940724348"/>
    <m/>
    <n v="313.00244462000569"/>
    <n v="23729423.36361894"/>
    <n v="1215371.881476338"/>
    <n v="25055204.754901849"/>
    <m/>
    <n v="49999999.999997124"/>
    <n v="1.029667967523298"/>
    <n v="4.9779771902989968E-2"/>
    <n v="0.25951672563311112"/>
    <m/>
    <n v="8.3624000000000004E-2"/>
    <n v="5.4999999999999997E-3"/>
    <n v="0.91247342068087989"/>
    <n v="0.46039606834971031"/>
    <n v="4.3667005448647247"/>
  </r>
  <r>
    <x v="1"/>
    <s v="BRUCELAS_10Qf-30_102851"/>
    <s v="O3"/>
    <s v="BRUCELAS_10Qf-30_102851_O3"/>
    <x v="4"/>
    <x v="2"/>
    <x v="3"/>
    <x v="0"/>
    <n v="2.2059009684134971"/>
    <n v="0.2947843135488763"/>
    <n v="0.44715785352638959"/>
    <m/>
    <x v="275"/>
    <s v="10Qf-302,94784313548876"/>
    <s v="CaféFríjolAguacate"/>
    <n v="260.84417328380022"/>
    <n v="13.22509624876095"/>
    <n v="42.840289781341191"/>
    <m/>
    <n v="316.90955931390238"/>
    <n v="24419824.99242945"/>
    <n v="1778161.753054946"/>
    <n v="23802013.254514411"/>
    <m/>
    <n v="49999999.999998808"/>
    <n v="1.0596258991181291"/>
    <n v="5.8290869042474068E-2"/>
    <n v="0.24653642242053539"/>
    <m/>
    <n v="8.3624000000000004E-2"/>
    <n v="5.4999999999999997E-3"/>
    <n v="0.92602402161950648"/>
    <n v="0.46723313697496882"/>
    <n v="4.4302242940832377"/>
  </r>
  <r>
    <x v="1"/>
    <s v="BRUCELAS_10Qf-30_102851"/>
    <s v="O4"/>
    <s v="BRUCELAS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BRUCELAS_10Qf-30_102851"/>
    <s v="O5"/>
    <s v="BRUCELAS_10Qf-30_102851_O5"/>
    <x v="4"/>
    <x v="3"/>
    <x v="2"/>
    <x v="1"/>
    <n v="2.061148247643743"/>
    <n v="0.31394516380459492"/>
    <n v="0.31394516380459497"/>
    <n v="0.45041306279301591"/>
    <x v="276"/>
    <s v="10Qf-303,13945163804595"/>
    <s v="CaféPlátanoFríjolAguacate"/>
    <n v="243.72740135231911"/>
    <n v="15.603778378690921"/>
    <n v="14.0847216670516"/>
    <n v="43.152157519280728"/>
    <n v="316.56805891734234"/>
    <n v="22817379.479692921"/>
    <n v="1313592.4452251401"/>
    <n v="1893741.4820797159"/>
    <n v="23975286.592999749"/>
    <n v="49999999.999997526"/>
    <n v="0.99009252745196596"/>
    <n v="5.3802735848526677E-2"/>
    <n v="6.2079749799229013E-2"/>
    <n v="0.24833115249291429"/>
    <n v="0.11065"/>
    <n v="5.4999999999999997E-3"/>
    <n v="0.98621517425527194"/>
    <n v="0.49760308463028302"/>
    <n v="4.739419896931504"/>
  </r>
  <r>
    <x v="1"/>
    <s v="BRUCELAS_10Qf-30_102851"/>
    <s v="O6"/>
    <s v="BRUCELAS_10Qf-30_102851_O6"/>
    <x v="4"/>
    <x v="3"/>
    <x v="4"/>
    <x v="0"/>
    <n v="2.9097858172132121"/>
    <n v="0.36372322715165128"/>
    <n v="0.3637232271516514"/>
    <m/>
    <x v="277"/>
    <s v="10Qf-303,63723227151652"/>
    <s v="CaféPlátanoCaña panelera"/>
    <n v="344.07740274477828"/>
    <n v="18.07785970924887"/>
    <n v="18.343710587326061"/>
    <m/>
    <n v="380.49897304135322"/>
    <n v="32211990.220442381"/>
    <n v="1521871.1368227929"/>
    <n v="3662095.8455132828"/>
    <m/>
    <n v="37395957.202778459"/>
    <n v="1.397743804892227"/>
    <n v="6.233351224545141E-2"/>
    <n v="8.2665473321220984E-2"/>
    <m/>
    <n v="7.9644000000000006E-2"/>
    <n v="5.4999999999999997E-3"/>
    <n v="1.1425860538795329"/>
    <n v="0.57650131503536761"/>
    <n v="5.4414636404314152"/>
  </r>
  <r>
    <x v="1"/>
    <s v="BRUCELAS_10Qf-30_102851"/>
    <s v="O7"/>
    <s v="BRUCELAS_10Qf-30_102851_O7"/>
    <x v="4"/>
    <x v="2"/>
    <x v="4"/>
    <x v="0"/>
    <n v="2.927004068656275"/>
    <n v="0.36587550858203438"/>
    <n v="0.36587550858203433"/>
    <m/>
    <x v="278"/>
    <s v="10Qf-303,65875508582034"/>
    <s v="CaféFríjolCaña panelera"/>
    <n v="346.11343275127888"/>
    <n v="16.41450577138491"/>
    <n v="18.45225693442244"/>
    <m/>
    <n v="380.98019545708627"/>
    <n v="32402600.17661719"/>
    <n v="2206989.333685257"/>
    <n v="3683765.78654593"/>
    <m/>
    <n v="38293355.296848379"/>
    <n v="1.406014758769055"/>
    <n v="7.2348494734499627E-2"/>
    <n v="8.3154634721652784E-2"/>
    <m/>
    <n v="7.9644000000000006E-2"/>
    <n v="5.4999999999999997E-3"/>
    <n v="1.1493471473781181"/>
    <n v="0.57991268110252447"/>
    <n v="5.4731589143009867"/>
  </r>
  <r>
    <x v="1"/>
    <s v="BRUCELAS_10Qf-30_102851"/>
    <s v="O8"/>
    <s v="BRUCELAS_10Qf-30_102851_O8"/>
    <x v="5"/>
    <x v="2"/>
    <x v="4"/>
    <x v="0"/>
    <n v="3.5593354672127049"/>
    <n v="0.7340493008658191"/>
    <n v="3.0471082405796701"/>
    <m/>
    <x v="279"/>
    <s v="10Qf-307,3404930086582"/>
    <s v="PlátanoFríjolCaña panelera"/>
    <n v="176.9069513055785"/>
    <n v="32.932120907025613"/>
    <n v="153.67528802372769"/>
    <m/>
    <n v="363.51436023633181"/>
    <n v="14892779.755201541"/>
    <n v="4427842.0922146728"/>
    <n v="30679378.152563039"/>
    <m/>
    <n v="49999999.999979258"/>
    <n v="0.60998546248647345"/>
    <n v="0.14515145379468991"/>
    <n v="0.69253384487179759"/>
    <m/>
    <n v="7.7098E-2"/>
    <n v="5.4999999999999997E-3"/>
    <n v="2.3059140341334641"/>
    <n v="1.1634681418723241"/>
    <n v="10.892473184663981"/>
  </r>
  <r>
    <x v="1"/>
    <s v="BRUCELAS_10Qf-30_102851"/>
    <s v="O9"/>
    <s v="BRUCELAS_10Qf-30_102851_O9"/>
    <x v="4"/>
    <x v="3"/>
    <x v="2"/>
    <x v="2"/>
    <n v="2.741574695425248"/>
    <n v="0.39165352791789237"/>
    <n v="0.39165352791789237"/>
    <n v="0.39165352791789237"/>
    <x v="280"/>
    <s v="10Qf-303,91653527917892"/>
    <s v="CaféPlátanoFríjolCaña panelera"/>
    <n v="324.18671334928888"/>
    <n v="19.466058265726289"/>
    <n v="17.571001457043629"/>
    <n v="19.752323828457559"/>
    <n v="380.97609690051638"/>
    <n v="30349854.87771365"/>
    <n v="1638735.5969558251"/>
    <n v="2362484.3378145508"/>
    <n v="3943308.126623231"/>
    <n v="38294382.939107254"/>
    <n v="1.3169419630514161"/>
    <n v="6.7120101648788399E-2"/>
    <n v="7.7445859418498408E-2"/>
    <n v="8.9013353688736557E-2"/>
    <n v="0.10667"/>
    <n v="5.4999999999999997E-3"/>
    <n v="1.230325218590238"/>
    <n v="0.62077084174985964"/>
    <n v="5.8798013395190232"/>
  </r>
  <r>
    <x v="1"/>
    <s v="BRUCELAS_10Qf-30_102851"/>
    <s v="O10"/>
    <s v="BRUCELAS_10Qf-30_102851_O10"/>
    <x v="4"/>
    <x v="4"/>
    <x v="4"/>
    <x v="0"/>
    <n v="2.2238355199683442"/>
    <n v="0.4212428484269114"/>
    <n v="0.29389759648836172"/>
    <m/>
    <x v="281"/>
    <s v="10Qf-302,93897596488362"/>
    <s v="CaféAguacateCaña panelera"/>
    <n v="262.96490460425667"/>
    <n v="40.357483498523528"/>
    <n v="14.822183599634229"/>
    <m/>
    <n v="318.14457170241445"/>
    <n v="24618364.553614769"/>
    <n v="22422569.08283291"/>
    <n v="2959066.363550168"/>
    <m/>
    <n v="49999999.999997854"/>
    <n v="1.068240934692575"/>
    <n v="0.2322484196630076"/>
    <n v="6.6795799960143759E-2"/>
    <m/>
    <n v="7.9644000000000006E-2"/>
    <n v="5.4999999999999997E-3"/>
    <n v="0.92323852300008913"/>
    <n v="0.46582769043405331"/>
    <n v="4.4131861783177593"/>
  </r>
  <r>
    <x v="1"/>
    <s v="BRUCELAS_10Qf-30_102851"/>
    <s v="O11"/>
    <s v="BRUCELAS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RUCELAS_10Qf-30_102851"/>
    <s v="O12"/>
    <s v="BRUCELAS_10Qf-30_102851_O12"/>
    <x v="4"/>
    <x v="3"/>
    <x v="3"/>
    <x v="2"/>
    <n v="2.080708433826818"/>
    <n v="0.31293962458334329"/>
    <n v="0.42280856283992929"/>
    <n v="0.3129396245833434"/>
    <x v="282"/>
    <s v="10Qf-303,12939624583343"/>
    <s v="CaféPlátanoAguacateCaña panelera"/>
    <n v="246.04036130258871"/>
    <n v="15.553800825384"/>
    <n v="40.507487929038469"/>
    <n v="15.782533190463189"/>
    <n v="317.88418324747437"/>
    <n v="23033915.185624249"/>
    <n v="1309385.1221741759"/>
    <n v="22505911.363232411"/>
    <n v="3150788.3289656579"/>
    <n v="49999999.999996491"/>
    <n v="0.99948845236788142"/>
    <n v="5.3630410336482782E-2"/>
    <n v="0.23311166208819051"/>
    <n v="7.1123591390442858E-2"/>
    <n v="0.10667"/>
    <n v="5.4999999999999997E-3"/>
    <n v="0.98305641230369656"/>
    <n v="0.49600930496459927"/>
    <n v="4.7206319631017299"/>
  </r>
  <r>
    <x v="1"/>
    <s v="BRUCELAS_10Qf-30_102851"/>
    <s v="O13"/>
    <s v="BRUCELAS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RUCELAS_10Qf-30_102851"/>
    <s v="O14"/>
    <s v="BRUCELAS_10Qf-30_102851_O14"/>
    <x v="4"/>
    <x v="2"/>
    <x v="3"/>
    <x v="2"/>
    <n v="2.1469691950149121"/>
    <n v="0.31795214646734832"/>
    <n v="0.39664797672387409"/>
    <n v="0.31795214646734832"/>
    <x v="283"/>
    <s v="10Qf-303,17952146467348"/>
    <s v="CaféFríjolAguacateCaña panelera"/>
    <n v="253.87558768888221"/>
    <n v="14.264489480148759"/>
    <n v="38.001153574798181"/>
    <n v="16.03533049316194"/>
    <n v="322.17656123699112"/>
    <n v="23767436.86916662"/>
    <n v="1917911.911063147"/>
    <n v="21113395.02348873"/>
    <n v="3201256.196279794"/>
    <n v="49999999.999998286"/>
    <n v="1.0313174508839309"/>
    <n v="6.2872093526200407E-2"/>
    <n v="0.21868826046700901"/>
    <n v="7.2262816117219741E-2"/>
    <n v="0.10667"/>
    <n v="5.4999999999999997E-3"/>
    <n v="0.99880255434769105"/>
    <n v="0.50395415215074713"/>
    <n v="4.7944481711719211"/>
  </r>
  <r>
    <x v="1"/>
    <s v="BRUCELAS_10Qf-30_102851"/>
    <s v="O15"/>
    <s v="BRUCELAS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BRUCELAS_10Qf-30_102851"/>
    <s v="O16"/>
    <s v="BRUCELAS_10Qf-30_102851_O16"/>
    <x v="4"/>
    <x v="3"/>
    <x v="1"/>
    <x v="0"/>
    <n v="0.26856293888257321"/>
    <n v="0.26856293888257321"/>
    <n v="2.1485035110605861"/>
    <m/>
    <x v="284"/>
    <s v="10Qf-302,68562938882573"/>
    <s v="CaféPlátanoGulupa"/>
    <n v="31.75712725575135"/>
    <n v="13.34818007154233"/>
    <n v="267.25478521723221"/>
    <m/>
    <n v="312.36009254452591"/>
    <n v="2973052.76205655"/>
    <n v="1123706.584004546"/>
    <n v="24452163.126480341"/>
    <m/>
    <n v="28548922.472541437"/>
    <n v="0.12900680930745659"/>
    <n v="4.6025301630053701E-2"/>
    <n v="1.5262222918068371"/>
    <m/>
    <n v="8.3624000000000004E-2"/>
    <n v="5.4999999999999997E-3"/>
    <n v="0.84365321114944458"/>
    <n v="0.42567225812887849"/>
    <n v="4.0440788581040552"/>
  </r>
  <r>
    <x v="1"/>
    <s v="BRUCELAS_10Qf-30_102851"/>
    <s v="O17"/>
    <s v="BRUCELAS_10Qf-30_102851_O17"/>
    <x v="4"/>
    <x v="2"/>
    <x v="1"/>
    <x v="0"/>
    <n v="0.26973453336055342"/>
    <n v="0.26973453336055342"/>
    <n v="2.1578762668844269"/>
    <m/>
    <x v="285"/>
    <s v="10Qf-302,69734533360553"/>
    <s v="CaféFríjolGulupa"/>
    <n v="31.895666382125821"/>
    <n v="12.101272019403011"/>
    <n v="268.42067293009791"/>
    <m/>
    <n v="312.41761133162674"/>
    <n v="2986022.5791625958"/>
    <n v="1627059.5437241099"/>
    <n v="24558834.655369818"/>
    <m/>
    <n v="29171916.778256524"/>
    <n v="0.12956959606439089"/>
    <n v="5.3337506908236257E-2"/>
    <n v="1.532880372094054"/>
    <m/>
    <n v="8.3624000000000004E-2"/>
    <n v="5.4999999999999997E-3"/>
    <n v="0.84733361265095297"/>
    <n v="0.42752923537647708"/>
    <n v="4.0613321816329639"/>
  </r>
  <r>
    <x v="1"/>
    <s v="BRUCELAS_10Qf-30_102851"/>
    <s v="O18"/>
    <s v="BRUCELAS_10Qf-30_102851_O18"/>
    <x v="5"/>
    <x v="2"/>
    <x v="1"/>
    <x v="0"/>
    <n v="0.28349043710240213"/>
    <n v="0.28349043710240202"/>
    <n v="2.2679234968192161"/>
    <m/>
    <x v="286"/>
    <s v="10Qf-302,83490437102402"/>
    <s v="PlátanoFríjolGulupa"/>
    <n v="14.0901101944586"/>
    <n v="12.718411882730489"/>
    <n v="282.10957250534472"/>
    <m/>
    <n v="308.9180945825338"/>
    <n v="1186165.418057119"/>
    <n v="1710036.217815029"/>
    <n v="25811284.467124801"/>
    <m/>
    <n v="28707486.102996949"/>
    <n v="4.8583519867493083E-2"/>
    <n v="5.6057609528093008E-2"/>
    <n v="1.611054103071649"/>
    <m/>
    <n v="8.1077999999999997E-2"/>
    <n v="5.4999999999999997E-3"/>
    <n v="0.89054587571435195"/>
    <n v="0.44933234280730722"/>
    <n v="4.2613605895456796"/>
  </r>
  <r>
    <x v="1"/>
    <s v="BRUCELAS_10Qf-30_102851"/>
    <s v="O19"/>
    <s v="BRUCELAS_10Qf-30_102851_O19"/>
    <x v="4"/>
    <x v="3"/>
    <x v="2"/>
    <x v="3"/>
    <n v="0.29193146241044338"/>
    <n v="0.29193146241044349"/>
    <n v="0.29193146241044349"/>
    <n v="2.0435202368731051"/>
    <x v="287"/>
    <s v="10Qf-302,91931462410444"/>
    <s v="CaféPlátanoFríjolGulupa"/>
    <n v="34.520416853867047"/>
    <n v="14.509648073620131"/>
    <n v="13.097106972686721"/>
    <n v="254.19579683302109"/>
    <n v="316.32296873319501"/>
    <n v="3231747.627806793"/>
    <n v="1221483.901515265"/>
    <n v="1760953.1345892991"/>
    <n v="23257346.300364431"/>
    <n v="29471530.964275789"/>
    <n v="0.14023210595896121"/>
    <n v="5.0030110888152832E-2"/>
    <n v="5.772674414008002E-2"/>
    <n v="1.4516458191564821"/>
    <n v="0.11065"/>
    <n v="5.4999999999999997E-3"/>
    <n v="0.91706218558254504"/>
    <n v="0.46271136792055301"/>
    <n v="4.4152381776075336"/>
  </r>
  <r>
    <x v="1"/>
    <s v="BRUCELAS_10Qf-30_102851"/>
    <s v="O20"/>
    <s v="BRUCELAS_10Qf-30_102851_O20"/>
    <x v="4"/>
    <x v="4"/>
    <x v="1"/>
    <x v="0"/>
    <n v="0.21477409741333739"/>
    <n v="0.61228586914955974"/>
    <n v="1.3206810075704769"/>
    <m/>
    <x v="288"/>
    <s v="10Qf-302,14774097413338"/>
    <s v="CaféAguacateGulupa"/>
    <n v="25.39668493044287"/>
    <n v="58.66050178147988"/>
    <n v="164.28100638499379"/>
    <m/>
    <n v="248.33819309691654"/>
    <n v="2377598.0639388189"/>
    <n v="32591703.93210955"/>
    <n v="15030698.00394061"/>
    <m/>
    <n v="49999999.999988981"/>
    <n v="0.1031688182459841"/>
    <n v="0.3375782544986029"/>
    <n v="0.93816592979406943"/>
    <m/>
    <n v="8.3624000000000004E-2"/>
    <n v="5.4999999999999997E-3"/>
    <n v="0.6746830285235732"/>
    <n v="0.34041694440013992"/>
    <n v="3.2519649470570879"/>
  </r>
  <r>
    <x v="1"/>
    <s v="BRUCELAS_10Qf-30_102851"/>
    <s v="O21"/>
    <s v="BRUCELAS_10Qf-30_102851_O21"/>
    <x v="5"/>
    <x v="4"/>
    <x v="1"/>
    <x v="0"/>
    <n v="0.22419759858944491"/>
    <n v="0.62361914518214157"/>
    <n v="1.394159242122863"/>
    <m/>
    <x v="289"/>
    <s v="10Qf-302,24197598589445"/>
    <s v="PlátanoAguacateGulupa"/>
    <n v="11.14312320989225"/>
    <n v="59.746294696842547"/>
    <n v="173.42104720519501"/>
    <m/>
    <n v="244.3104651119298"/>
    <n v="938075.51667850534"/>
    <n v="33194969.164325051"/>
    <n v="15866955.318983961"/>
    <m/>
    <n v="49999999.999987513"/>
    <n v="3.8422137256714693E-2"/>
    <n v="0.34382675333484708"/>
    <n v="0.99036231623660509"/>
    <m/>
    <n v="8.1077999999999997E-2"/>
    <n v="5.4999999999999997E-3"/>
    <n v="0.70428565001919885"/>
    <n v="0.35535319376427033"/>
    <n v="3.3881928296779189"/>
  </r>
  <r>
    <x v="1"/>
    <s v="BRUCELAS_10Qf-30_102851"/>
    <s v="O22"/>
    <s v="BRUCELAS_10Qf-30_102851_O22"/>
    <x v="4"/>
    <x v="3"/>
    <x v="3"/>
    <x v="3"/>
    <n v="0.23135041308289589"/>
    <n v="0.23135041308289581"/>
    <n v="0.60711478717590128"/>
    <n v="1.2436885174872661"/>
    <x v="290"/>
    <s v="10Qf-302,31350413082896"/>
    <s v="CaféPlátanoAguacateGulupa"/>
    <n v="27.35680708408017"/>
    <n v="11.498634123922971"/>
    <n v="58.16508243798058"/>
    <n v="154.7038233389344"/>
    <n v="251.72434698491813"/>
    <n v="2561101.6452265191"/>
    <n v="968003.93782960216"/>
    <n v="32316449.543292388"/>
    <n v="14154444.87364004"/>
    <n v="49999999.999988548"/>
    <n v="0.1111314120554671"/>
    <n v="3.9647959575813019E-2"/>
    <n v="0.3347272254050172"/>
    <n v="0.88347313824786988"/>
    <n v="0.11065"/>
    <n v="5.4999999999999997E-3"/>
    <n v="0.7267552243441755"/>
    <n v="0.36669040473638997"/>
    <n v="3.523099759909524"/>
  </r>
  <r>
    <x v="1"/>
    <s v="BRUCELAS_10Qf-30_102851"/>
    <s v="O23"/>
    <s v="BRUCELAS_10Qf-30_102851_O23"/>
    <x v="0"/>
    <x v="4"/>
    <x v="1"/>
    <x v="0"/>
    <n v="0.22602661659266229"/>
    <n v="0.60897874390651685"/>
    <n v="1.4252608054274449"/>
    <m/>
    <x v="291"/>
    <s v="10Qf-302,26026616592662"/>
    <s v="FríjolAguacateGulupa"/>
    <n v="10.140375935316261"/>
    <n v="58.343660194917462"/>
    <n v="177.28980589145979"/>
    <m/>
    <n v="245.7738420216935"/>
    <n v="1363410.0131004711"/>
    <n v="32415667.129337389"/>
    <n v="16220922.857550731"/>
    <m/>
    <n v="49999999.999988593"/>
    <n v="4.4694670992837172E-2"/>
    <n v="0.3357549010240154"/>
    <n v="1.01245578686913"/>
    <m/>
    <n v="8.1077999999999997E-2"/>
    <n v="5.4999999999999997E-3"/>
    <n v="0.71003125631202846"/>
    <n v="0.35825218729936992"/>
    <n v="3.4151276095380232"/>
  </r>
  <r>
    <x v="1"/>
    <s v="BRUCELAS_10Qf-30_102851"/>
    <s v="O24"/>
    <s v="BRUCELAS_10Qf-30_102851_O24"/>
    <x v="4"/>
    <x v="2"/>
    <x v="3"/>
    <x v="3"/>
    <n v="0.23329850604213259"/>
    <n v="0.23329850604213259"/>
    <n v="0.59186438904078442"/>
    <n v="1.274523659296277"/>
    <x v="292"/>
    <s v="10Qf-302,33298506042133"/>
    <s v="CaféFríjolAguacateGulupa"/>
    <n v="27.587165882914899"/>
    <n v="10.46661933925386"/>
    <n v="56.704006734541842"/>
    <n v="158.5394415536062"/>
    <n v="253.2972335103168"/>
    <n v="2582667.476972701"/>
    <n v="1407274.612053589"/>
    <n v="31504677.64733652"/>
    <n v="14505380.26362686"/>
    <n v="49999999.999989666"/>
    <n v="0.1120671973799468"/>
    <n v="4.613261981205119E-2"/>
    <n v="0.32631905686437762"/>
    <n v="0.90537735230089089"/>
    <n v="0.11065"/>
    <n v="5.4999999999999997E-3"/>
    <n v="0.73287488809046919"/>
    <n v="0.36977813207678029"/>
    <n v="3.551788080588576"/>
  </r>
  <r>
    <x v="1"/>
    <s v="BRUCELAS_10Qf-30_102851"/>
    <s v="O25"/>
    <s v="BRUCELAS_10Qf-30_102851_O25"/>
    <x v="5"/>
    <x v="2"/>
    <x v="3"/>
    <x v="3"/>
    <n v="0.2444599156204342"/>
    <n v="0.2444599156204342"/>
    <n v="0.60324493368640009"/>
    <n v="1.352434391277074"/>
    <x v="293"/>
    <s v="10Qf-302,44459915620434"/>
    <s v="PlátanoFríjolAguacateGulupa"/>
    <n v="12.15020578622115"/>
    <n v="10.967360759880391"/>
    <n v="57.794328254431882"/>
    <n v="168.23084574934171"/>
    <n v="249.14274054987513"/>
    <n v="1022856.012266043"/>
    <n v="1474601.096910886"/>
    <n v="32110458.966757201"/>
    <n v="15392083.924053971"/>
    <n v="49999999.999988094"/>
    <n v="4.1894616582995883E-2"/>
    <n v="4.8339685229561329E-2"/>
    <n v="0.33259361682122668"/>
    <n v="0.96072243100703691"/>
    <n v="0.10810400000000001"/>
    <n v="5.4999999999999997E-3"/>
    <n v="0.76793690770817025"/>
    <n v="0.38746896625838823"/>
    <n v="3.7136090301708999"/>
  </r>
  <r>
    <x v="1"/>
    <s v="BRUCELAS_10Qf-30_102851"/>
    <s v="O26"/>
    <s v="BRUCELAS_10Qf-30_102851_O26"/>
    <x v="4"/>
    <x v="5"/>
    <x v="1"/>
    <x v="0"/>
    <n v="0.26700910904839598"/>
    <n v="0.26700910904839609"/>
    <n v="2.1360728723871691"/>
    <m/>
    <x v="294"/>
    <s v="10Qf-302,67009109048396"/>
    <s v="CaféCaña paneleraGulupa"/>
    <n v="31.573389425121931"/>
    <n v="13.46611229345935"/>
    <n v="265.708523993234"/>
    <m/>
    <n v="310.74802571181527"/>
    <n v="2955851.5126976939"/>
    <n v="2688343.4324985892"/>
    <n v="24310689.769306879"/>
    <m/>
    <n v="29954884.714503162"/>
    <n v="0.12826041209439371"/>
    <n v="6.0684698509397783E-2"/>
    <n v="1.517391997722096"/>
    <m/>
    <n v="7.9644000000000006E-2"/>
    <n v="5.4999999999999997E-3"/>
    <n v="0.83877207030909773"/>
    <n v="0.42320943784170778"/>
    <n v="4.0172165986347661"/>
  </r>
  <r>
    <x v="1"/>
    <s v="BRUCELAS_10Qf-30_102851"/>
    <s v="O27"/>
    <s v="BRUCELAS_10Qf-30_102851_O27"/>
    <x v="5"/>
    <x v="5"/>
    <x v="1"/>
    <x v="0"/>
    <n v="0.28048149299476433"/>
    <n v="0.28048149299476438"/>
    <n v="2.243851943958115"/>
    <m/>
    <x v="295"/>
    <s v="10Qf-302,80481492994764"/>
    <s v="PlátanoCaña paneleraGulupa"/>
    <n v="13.940558927477881"/>
    <n v="14.145567146999619"/>
    <n v="279.11528478060029"/>
    <m/>
    <n v="307.20141085507777"/>
    <n v="1173575.5561844329"/>
    <n v="2823988.223911881"/>
    <n v="25537325.623568259"/>
    <m/>
    <n v="29534889.403664574"/>
    <n v="4.8067858396412172E-2"/>
    <n v="6.3746644826143201E-2"/>
    <n v="1.5939545077552411"/>
    <m/>
    <n v="7.7098E-2"/>
    <n v="5.4999999999999997E-3"/>
    <n v="0.88109369527151127"/>
    <n v="0.44456316639670163"/>
    <n v="4.2130697916158573"/>
  </r>
  <r>
    <x v="1"/>
    <s v="BRUCELAS_10Qf-30_102851"/>
    <s v="O28"/>
    <s v="BRUCELAS_10Qf-30_102851_O28"/>
    <x v="4"/>
    <x v="3"/>
    <x v="4"/>
    <x v="3"/>
    <n v="0.28874167404616008"/>
    <n v="0.28874167404616019"/>
    <n v="0.28874167404616019"/>
    <n v="2.0211917183231218"/>
    <x v="296"/>
    <s v="10Qf-302,8874167404616"/>
    <s v="CaféPlátanoCaña paneleraGulupa"/>
    <n v="34.143229608951799"/>
    <n v="14.35110844170473"/>
    <n v="14.56215415408273"/>
    <n v="251.4183271204634"/>
    <n v="314.47481932520265"/>
    <n v="3196435.9457621062"/>
    <n v="1208137.3608442401"/>
    <n v="2907154.6880070972"/>
    <n v="23003224.96654018"/>
    <n v="30314952.961153626"/>
    <n v="0.13869986021815109"/>
    <n v="4.9483457011735572E-2"/>
    <n v="6.5623983762344587E-2"/>
    <n v="1.435784414891341"/>
    <n v="0.10667"/>
    <n v="5.4999999999999997E-3"/>
    <n v="0.90704190799840934"/>
    <n v="0.4576555533631641"/>
    <n v="4.3642842018231756"/>
  </r>
  <r>
    <x v="1"/>
    <s v="BRUCELAS_10Qf-30_102851"/>
    <s v="O29"/>
    <s v="BRUCELAS_10Qf-30_102851_O29"/>
    <x v="0"/>
    <x v="5"/>
    <x v="1"/>
    <x v="0"/>
    <n v="0.28175963074999621"/>
    <n v="0.28175963074999621"/>
    <n v="2.2540770459999702"/>
    <m/>
    <x v="297"/>
    <s v="10Qf-302,81759630749996"/>
    <s v="FríjolCaña paneleraGulupa"/>
    <n v="12.64076161592028"/>
    <n v="14.210027668963839"/>
    <n v="280.38719680492432"/>
    <m/>
    <n v="307.23798608980843"/>
    <n v="1699595.8601828979"/>
    <n v="2836856.9730431442"/>
    <n v="25653697.72248511"/>
    <m/>
    <n v="30190150.55571115"/>
    <n v="5.5715358594821289E-2"/>
    <n v="6.4037134557396749E-2"/>
    <n v="1.601218065199731"/>
    <m/>
    <n v="7.7098E-2"/>
    <n v="5.4999999999999997E-3"/>
    <n v="0.88510878769632328"/>
    <n v="0.44658901473874402"/>
    <n v="4.2318921099350302"/>
  </r>
  <r>
    <x v="1"/>
    <s v="BRUCELAS_10Qf-30_102851"/>
    <s v="O30"/>
    <s v="BRUCELAS_10Qf-30_102851_O30"/>
    <x v="4"/>
    <x v="2"/>
    <x v="4"/>
    <x v="3"/>
    <n v="0.29009638446217628"/>
    <n v="0.29009638446217628"/>
    <n v="0.29009638446217628"/>
    <n v="2.0306746912352338"/>
    <x v="298"/>
    <s v="10Qf-302,90096384462176"/>
    <s v="CaféFríjolCaña paneleraGulupa"/>
    <n v="34.303421894808963"/>
    <n v="13.014778702916731"/>
    <n v="14.63047647706343"/>
    <n v="252.59792486177511"/>
    <n v="314.54660193656423"/>
    <n v="3211432.8979137382"/>
    <n v="1749883.802635371"/>
    <n v="2920794.3981383881"/>
    <n v="23111150.878402662"/>
    <n v="30993261.977090158"/>
    <n v="0.1393506084897965"/>
    <n v="5.7363874464019603E-2"/>
    <n v="6.5931876603365885E-2"/>
    <n v="1.4425207895709991"/>
    <n v="0.10667"/>
    <n v="5.4999999999999997E-3"/>
    <n v="0.91129754281311914"/>
    <n v="0.45980276937254938"/>
    <n v="4.3842341568074312"/>
  </r>
  <r>
    <x v="1"/>
    <s v="BRUCELAS_10Qf-30_102851"/>
    <s v="O31"/>
    <s v="BRUCELAS_10Qf-30_102851_O31"/>
    <x v="5"/>
    <x v="2"/>
    <x v="4"/>
    <x v="3"/>
    <n v="0.3060689916768301"/>
    <n v="0.3060689916768301"/>
    <n v="0.30606899167682999"/>
    <n v="2.142482941737812"/>
    <x v="299"/>
    <s v="10Qf-303,0606899167683"/>
    <s v="PlátanoFríjolCaña paneleraGulupa"/>
    <n v="15.212314968760641"/>
    <n v="13.731367944774149"/>
    <n v="15.43602548300712"/>
    <n v="266.50587978004762"/>
    <n v="310.88558817658952"/>
    <n v="1280637.3900207721"/>
    <n v="1846231.803326926"/>
    <n v="3081612.3337452631"/>
    <n v="24383642.901851021"/>
    <n v="30592124.428943984"/>
    <n v="5.2452947231456562E-2"/>
    <n v="6.0522309674520998E-2"/>
    <n v="6.9562063066609767E-2"/>
    <n v="1.521945488412064"/>
    <n v="0.10412399999999999"/>
    <n v="5.4999999999999997E-3"/>
    <n v="0.96147327228323609"/>
    <n v="0.48511935180777582"/>
    <n v="4.616906540859314"/>
  </r>
  <r>
    <x v="1"/>
    <s v="BRUCELAS_10Qf-30_102851"/>
    <s v="O32"/>
    <s v="BRUCELAS_10Qf-30_102851_O32"/>
    <x v="6"/>
    <x v="5"/>
    <x v="1"/>
    <x v="0"/>
    <n v="0.59015282410284031"/>
    <n v="0.22492019372523051"/>
    <n v="1.434128919424235"/>
    <m/>
    <x v="300"/>
    <s v="10Qf-302,2492019372523"/>
    <s v="AguacateCaña paneleraGulupa"/>
    <n v="56.540028986319683"/>
    <n v="11.34343542272787"/>
    <n v="178.39292063588209"/>
    <m/>
    <n v="246.27638504492964"/>
    <n v="31413571.80849766"/>
    <n v="2264577.144175021"/>
    <n v="16321851.047315091"/>
    <m/>
    <n v="49999999.999987774"/>
    <n v="0.32537540107657592"/>
    <n v="5.1118908240755941E-2"/>
    <n v="1.018755387125079"/>
    <m/>
    <n v="7.7098E-2"/>
    <n v="5.4999999999999997E-3"/>
    <n v="0.70655558238292315"/>
    <n v="0.35649850705449038"/>
    <n v="3.3948540266897189"/>
  </r>
  <r>
    <x v="1"/>
    <s v="BRUCELAS_10Qf-30_102851"/>
    <s v="O33"/>
    <s v="BRUCELAS_10Qf-30_102851_O33"/>
    <x v="4"/>
    <x v="4"/>
    <x v="4"/>
    <x v="3"/>
    <n v="0.23211993029641059"/>
    <n v="0.5725223062753243"/>
    <n v="0.2321199302964107"/>
    <n v="1.284437136095961"/>
    <x v="301"/>
    <s v="10Qf-302,32119930296411"/>
    <s v="CaféAguacateCaña paneleraGulupa"/>
    <n v="27.44780123307466"/>
    <n v="54.850924150590089"/>
    <n v="11.706540866944261"/>
    <n v="159.77259016109801"/>
    <n v="253.77785641170703"/>
    <n v="2569620.3756463202"/>
    <n v="30475107.202083841"/>
    <n v="2337066.6730747409"/>
    <n v="14618205.749183919"/>
    <n v="49999999.999988824"/>
    <n v="0.11150105710342401"/>
    <n v="0.3156549751546352"/>
    <n v="5.2755233850493709E-2"/>
    <n v="0.9124195419939013"/>
    <n v="0.10667"/>
    <n v="5.4999999999999997E-3"/>
    <n v="0.72917255590495511"/>
    <n v="0.36791008951981102"/>
    <n v="3.530451948388873"/>
  </r>
  <r>
    <x v="1"/>
    <s v="BRUCELAS_10Qf-30_102851"/>
    <s v="O34"/>
    <s v="BRUCELAS_10Qf-30_102851_O34"/>
    <x v="5"/>
    <x v="4"/>
    <x v="4"/>
    <x v="3"/>
    <n v="0.24316618472847279"/>
    <n v="0.58292216083031134"/>
    <n v="0.24316618472847279"/>
    <n v="1.362407316997472"/>
    <x v="302"/>
    <s v="10Qf-302,43166184728473"/>
    <s v="PlátanoAguacateCaña paneleraGulupa"/>
    <n v="12.085904460871239"/>
    <n v="55.847289929041423"/>
    <n v="12.263638350001701"/>
    <n v="169.47138927541519"/>
    <n v="249.66822201532955"/>
    <n v="1017442.853148572"/>
    <n v="31028686.825052969"/>
    <n v="2448284.3227720791"/>
    <n v="15505585.99901361"/>
    <n v="49999999.99998723"/>
    <n v="4.1672901871433708E-2"/>
    <n v="0.32138884053452421"/>
    <n v="5.5265779735077333E-2"/>
    <n v="0.96780685114907894"/>
    <n v="0.10412399999999999"/>
    <n v="5.4999999999999997E-3"/>
    <n v="0.7638728316077682"/>
    <n v="0.38541840279462952"/>
    <n v="3.6905770816871271"/>
  </r>
  <r>
    <x v="1"/>
    <s v="BRUCELAS_10Qf-30_102851"/>
    <s v="O35"/>
    <s v="BRUCELAS_10Qf-30_102851_O35"/>
    <x v="0"/>
    <x v="4"/>
    <x v="4"/>
    <x v="3"/>
    <n v="0.24531927527189201"/>
    <n v="0.56667177058840124"/>
    <n v="0.24531927527189201"/>
    <n v="1.3958824315867351"/>
    <x v="303"/>
    <s v="10Qf-302,45319275271892"/>
    <s v="FríjolAguacateCaña paneleraGulupa"/>
    <n v="11.00591475878897"/>
    <n v="54.290409240190399"/>
    <n v="12.372225503222801"/>
    <n v="173.63539669435559"/>
    <n v="251.30394619655777"/>
    <n v="1479784.820718793"/>
    <n v="30163685.794927601"/>
    <n v="2469962.4102448421"/>
    <n v="15886566.974097161"/>
    <n v="49999999.999988399"/>
    <n v="4.8509615645126687E-2"/>
    <n v="0.31242933542557128"/>
    <n v="5.5755125027290353E-2"/>
    <n v="0.99158641019746108"/>
    <n v="0.10412399999999999"/>
    <n v="5.4999999999999997E-3"/>
    <n v="0.77063646682269737"/>
    <n v="0.38883105130594892"/>
    <n v="3.7222842708475659"/>
  </r>
  <r>
    <x v="6"/>
    <s v="BRUCELAS_10Qf2s1-30_102860"/>
    <s v="N1"/>
    <s v="BRUCELAS_10Qf2s1-30_102860_N1"/>
    <x v="5"/>
    <x v="5"/>
    <x v="0"/>
    <x v="0"/>
    <n v="3.7332669650435091"/>
    <n v="3.4230169700442228"/>
    <m/>
    <m/>
    <x v="304"/>
    <s v="10Qf2s1-307,15628393508773"/>
    <s v="PlátanoCaña panelera"/>
    <n v="185.5517366315753"/>
    <n v="172.63355196124681"/>
    <m/>
    <m/>
    <n v="358.18528859282208"/>
    <n v="15535837.996125709"/>
    <n v="34464162.003857613"/>
    <m/>
    <m/>
    <n v="49999999.999983326"/>
    <n v="0.63979318533884366"/>
    <n v="0.77796878750692855"/>
    <m/>
    <m/>
    <n v="5.0072000000000012E-2"/>
    <n v="5.4999999999999997E-3"/>
    <n v="2.248047309451644"/>
    <n v="4.6766315515798329"/>
    <n v="14.136534796119211"/>
  </r>
  <r>
    <x v="6"/>
    <s v="BRUCELAS_10Qf2s1-30_102860"/>
    <s v="N2"/>
    <s v="BRUCELAS_10Qf2s1-30_102860_N2"/>
    <x v="5"/>
    <x v="0"/>
    <x v="0"/>
    <x v="0"/>
    <n v="0.55311853182909476"/>
    <n v="2.212474127316379"/>
    <m/>
    <m/>
    <x v="305"/>
    <s v="10Qf2s1-302,76559265914547"/>
    <s v="PlátanoGulupa"/>
    <n v="27.491230899100639"/>
    <n v="275.21216262883178"/>
    <m/>
    <m/>
    <n v="302.70339352793241"/>
    <n v="2301780.1790265399"/>
    <n v="25180214.040028062"/>
    <m/>
    <m/>
    <n v="27481994.219054602"/>
    <n v="9.4791363881140719E-2"/>
    <n v="1.57166479634434"/>
    <m/>
    <m/>
    <n v="5.4052000000000003E-2"/>
    <n v="5.4999999999999997E-3"/>
    <n v="0.86877256308234763"/>
    <n v="1.8073148027515671"/>
    <n v="5.5012320249793873"/>
  </r>
  <r>
    <x v="6"/>
    <s v="BRUCELAS_10Qf2s1-30_102860"/>
    <s v="N3"/>
    <s v="BRUCELAS_10Qf2s1-30_102860_N3"/>
    <x v="7"/>
    <x v="0"/>
    <x v="0"/>
    <x v="0"/>
    <n v="0.54686546867687003"/>
    <n v="2.187461874707481"/>
    <m/>
    <m/>
    <x v="306"/>
    <s v="10Qf2s1-302,73432734338435"/>
    <s v="Caña paneleraGulupa"/>
    <n v="27.580151991306181"/>
    <n v="272.10086019698679"/>
    <m/>
    <m/>
    <n v="299.68101218829298"/>
    <n v="5506037.5895687351"/>
    <n v="24895549.073084809"/>
    <m/>
    <m/>
    <n v="30401586.662653543"/>
    <n v="0.1242892656738586"/>
    <n v="1.553896960590998"/>
    <m/>
    <m/>
    <n v="5.0072000000000012E-2"/>
    <n v="5.4999999999999997E-3"/>
    <n v="0.85895099792178553"/>
    <n v="1.7868829189016731"/>
    <n v="5.435733260207809"/>
  </r>
  <r>
    <x v="6"/>
    <s v="BRUCELAS_10Qf2s1-30_102860"/>
    <s v="N4"/>
    <s v="BRUCELAS_10Qf2s1-30_102860_N4"/>
    <x v="5"/>
    <x v="5"/>
    <x v="1"/>
    <x v="0"/>
    <n v="0.27498711345205601"/>
    <n v="0.27498711345205601"/>
    <n v="2.1998969076164481"/>
    <m/>
    <x v="307"/>
    <s v="10Qf2s1-302,74987113452056"/>
    <s v="PlátanoCaña paneleraGulupa"/>
    <n v="13.667475948036939"/>
    <n v="13.868468241390421"/>
    <n v="273.64766802492233"/>
    <m/>
    <n v="301.18361221434969"/>
    <n v="1144347.64125249"/>
    <n v="2768668.8409442469"/>
    <n v="25037072.44114444"/>
    <m/>
    <n v="28950088.923341177"/>
    <n v="4.7126252392339807E-2"/>
    <n v="6.2497905533188847E-2"/>
    <n v="1.562730376188094"/>
    <m/>
    <n v="7.7098E-2"/>
    <n v="5.4999999999999997E-3"/>
    <n v="0.86383386424729625"/>
    <n v="1.797040786409186"/>
    <n v="5.4933437851770419"/>
  </r>
  <r>
    <x v="0"/>
    <s v="BUENOS AIRES_10Lf-30_102769"/>
    <s v="M1"/>
    <s v="BUENOS AIRES_10Lf-30_102769_M1"/>
    <x v="0"/>
    <x v="0"/>
    <x v="0"/>
    <x v="0"/>
    <n v="0.58884046526825629"/>
    <n v="2.3553618610730251"/>
    <m/>
    <m/>
    <x v="308"/>
    <s v="10Lf-302,94420232634128"/>
    <s v="FríjolGulupa"/>
    <n v="26.417524509989491"/>
    <n v="292.98612967087712"/>
    <m/>
    <m/>
    <n v="319.40365418086662"/>
    <n v="3745642.9072778602"/>
    <n v="26806422.308529269"/>
    <m/>
    <m/>
    <n v="30552065.215807129"/>
    <n v="0.1164377508241136"/>
    <n v="1.6731672809167311"/>
    <m/>
    <m/>
    <n v="5.4052000000000003E-2"/>
    <n v="5.4999999999999997E-3"/>
    <n v="0.92488031193966935"/>
    <n v="2.9442023263412809"/>
    <n v="6.8728369646222314"/>
  </r>
  <r>
    <x v="0"/>
    <s v="BUENOS AIRES_10Lf-30_102769"/>
    <s v="M2"/>
    <s v="BUENOS AIRES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BUENOS AIRES_10Lf-30_102769"/>
    <s v="M3"/>
    <s v="BUENOS AIRES_10Lf-30_102769_M3"/>
    <x v="1"/>
    <x v="1"/>
    <x v="0"/>
    <x v="0"/>
    <n v="2.495469069401083"/>
    <m/>
    <m/>
    <m/>
    <x v="309"/>
    <s v="10Lf-302,49546906940108"/>
    <s v="Gulupa"/>
    <n v="310.41422400553211"/>
    <m/>
    <m/>
    <m/>
    <n v="310.41422400553211"/>
    <n v="28400985.359320968"/>
    <m/>
    <m/>
    <m/>
    <n v="28400985.359320968"/>
    <n v="1.77269457677279"/>
    <m/>
    <m/>
    <m/>
    <n v="2.7026000000000001E-2"/>
    <n v="5.4999999999999997E-3"/>
    <n v="0.78391698515217278"/>
    <n v="2.495469069401083"/>
    <n v="5.8073811239543396"/>
  </r>
  <r>
    <x v="0"/>
    <s v="BUENOS AIRES_10Lf-30_102769"/>
    <s v="M4"/>
    <s v="BUENOS AIRES_10Lf-30_102769_M4"/>
    <x v="2"/>
    <x v="1"/>
    <x v="0"/>
    <x v="0"/>
    <n v="2.3688610090516811"/>
    <m/>
    <m/>
    <m/>
    <x v="310"/>
    <s v="10Lf-302,36886100905168"/>
    <s v="Granadilla"/>
    <n v="235.57784357516911"/>
    <m/>
    <m/>
    <m/>
    <n v="235.57784357516911"/>
    <n v="25115089.463591781"/>
    <m/>
    <m/>
    <m/>
    <n v="25115089.463591781"/>
    <n v="1.8080749540763681"/>
    <m/>
    <m/>
    <m/>
    <n v="2.7026000000000001E-2"/>
    <n v="5.4999999999999997E-3"/>
    <n v="0.74414481959738676"/>
    <n v="2.3688610090516811"/>
    <n v="5.5143928377007487"/>
  </r>
  <r>
    <x v="0"/>
    <s v="BUENOS AIRES_10Lf-30_102769"/>
    <s v="M5"/>
    <s v="BUENOS AIRES_10Lf-30_102769_M5"/>
    <x v="2"/>
    <x v="2"/>
    <x v="1"/>
    <x v="0"/>
    <n v="2.0654625118221439"/>
    <n v="0.25818281397776799"/>
    <n v="0.25818281397776799"/>
    <m/>
    <x v="311"/>
    <s v="10Lf-302,58182813977768"/>
    <s v="GranadillaFríjolGulupa"/>
    <n v="205.40555256773081"/>
    <n v="11.58301988163895"/>
    <n v="32.115652658322908"/>
    <m/>
    <n v="249.10422510769268"/>
    <n v="21898404.157057241"/>
    <n v="1642313.4668849651"/>
    <n v="2938383.9734670511"/>
    <m/>
    <n v="26479101.597409256"/>
    <n v="1.576500698833448"/>
    <n v="5.1053261340177188E-2"/>
    <n v="0.18340410617238029"/>
    <m/>
    <n v="8.1077999999999997E-2"/>
    <n v="5.4999999999999997E-3"/>
    <n v="0.81104548893539685"/>
    <n v="2.5818281397776799"/>
    <n v="6.0612797684907562"/>
  </r>
  <r>
    <x v="0"/>
    <s v="BUENOS AIRES_10Lf-30_102769"/>
    <s v="M6"/>
    <s v="BUENOS AIRES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BUENOS AIRES_10Lf-30_102769"/>
    <s v="M9"/>
    <s v="BUENOS AIRES_10Lf-30_102769_M9"/>
    <x v="2"/>
    <x v="0"/>
    <x v="0"/>
    <x v="0"/>
    <n v="1.9145154627118579"/>
    <n v="0.47862886567796459"/>
    <m/>
    <m/>
    <x v="312"/>
    <s v="10Lf-302,39314432838982"/>
    <s v="GranadillaGulupa"/>
    <n v="190.3942115951881"/>
    <n v="59.53718671485327"/>
    <m/>
    <m/>
    <n v="249.93139831004137"/>
    <n v="20298036.45790394"/>
    <n v="5447285.0709108347"/>
    <m/>
    <m/>
    <n v="25745321.528814774"/>
    <n v="1.4612877007532861"/>
    <n v="0.34000132675572381"/>
    <m/>
    <m/>
    <n v="5.4052000000000003E-2"/>
    <n v="5.4999999999999997E-3"/>
    <n v="0.75177308745230031"/>
    <n v="2.3931443283898228"/>
    <n v="5.5976137442319462"/>
  </r>
  <r>
    <x v="0"/>
    <s v="BUENOS AIRES_10Lf-30_102769"/>
    <s v="M10"/>
    <s v="BUENOS AIRES_10Lf-30_102769_M10"/>
    <x v="2"/>
    <x v="2"/>
    <x v="0"/>
    <x v="0"/>
    <n v="2.2422492294810068"/>
    <n v="0.5605623073702517"/>
    <m/>
    <m/>
    <x v="313"/>
    <s v="10Lf-302,80281153685126"/>
    <s v="GranadillaFríjol"/>
    <n v="222.98658985091009"/>
    <n v="25.14886351701993"/>
    <m/>
    <m/>
    <n v="248.13545336793001"/>
    <n v="23772728.658584051"/>
    <n v="3565764.1662451918"/>
    <m/>
    <m/>
    <n v="27338492.824829243"/>
    <n v="1.7114362797691669"/>
    <n v="0.1108460068844494"/>
    <m/>
    <m/>
    <n v="5.4052000000000003E-2"/>
    <n v="5.4999999999999997E-3"/>
    <n v="0.88046435712604987"/>
    <n v="2.8028115368512592"/>
    <n v="6.545639430828567"/>
  </r>
  <r>
    <x v="0"/>
    <s v="BUENOS AIRES_10Lf-30_102769"/>
    <s v="M12"/>
    <s v="BUENOS AIRES_10Lf-30_102769_M12"/>
    <x v="3"/>
    <x v="0"/>
    <x v="0"/>
    <x v="0"/>
    <n v="0.44"/>
    <n v="1.418689137886346"/>
    <m/>
    <m/>
    <x v="314"/>
    <s v="10Lf-301,85868913788635"/>
    <s v="Piscicultura cachamaGulupa"/>
    <n v="692.41069863013695"/>
    <n v="176.47234872270309"/>
    <m/>
    <m/>
    <n v="868.88304735284009"/>
    <n v="28933108.978454381"/>
    <n v="16146130.572641401"/>
    <m/>
    <m/>
    <n v="45079239.551095784"/>
    <n v="0.6053764469584324"/>
    <n v="1.0077875024358329"/>
    <m/>
    <m/>
    <n v="4.8842000000000003E-2"/>
    <n v="5.4999999999999997E-3"/>
    <n v="0.58388140457162707"/>
    <n v="1.8586891378863459"/>
    <n v="4.3556016803443196"/>
  </r>
  <r>
    <x v="0"/>
    <s v="BUENOS AIRES_10Lf-30_102824"/>
    <s v="M1"/>
    <s v="BUENOS AIRES_10Lf-30_102824_M1"/>
    <x v="0"/>
    <x v="0"/>
    <x v="0"/>
    <x v="0"/>
    <n v="0.58894118747085578"/>
    <n v="2.3557647498834231"/>
    <m/>
    <m/>
    <x v="315"/>
    <s v="10Lf-302,94470593735428"/>
    <s v="FríjolGulupa"/>
    <n v="26.422043274260659"/>
    <n v="293.03624546632972"/>
    <m/>
    <m/>
    <n v="319.45828874059038"/>
    <n v="3746364.5669466429"/>
    <n v="26811007.594456419"/>
    <m/>
    <m/>
    <n v="30557372.161403064"/>
    <n v="0.1164576677072432"/>
    <n v="1.673453479138137"/>
    <m/>
    <m/>
    <n v="5.4052000000000003E-2"/>
    <n v="5.4999999999999997E-3"/>
    <n v="0.92503851435212947"/>
    <n v="1.0497876666668"/>
    <n v="4.9790841183732084"/>
  </r>
  <r>
    <x v="0"/>
    <s v="BUENOS AIRES_10Lf-30_102824"/>
    <s v="M2"/>
    <s v="BUENOS AIRES_10Lf-30_10282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BUENOS AIRES_10Lf-30_102824"/>
    <s v="M3"/>
    <s v="BUENOS AIRES_10Lf-30_102824_M3"/>
    <x v="1"/>
    <x v="1"/>
    <x v="0"/>
    <x v="0"/>
    <n v="2.4959100398750631"/>
    <m/>
    <m/>
    <m/>
    <x v="316"/>
    <s v="10Lf-302,49591003987506"/>
    <s v="Gulupa"/>
    <n v="310.46907682225032"/>
    <m/>
    <m/>
    <m/>
    <n v="310.46907682225032"/>
    <n v="28406004.053453051"/>
    <m/>
    <m/>
    <m/>
    <n v="28406004.053453051"/>
    <n v="1.7730078268856939"/>
    <m/>
    <m/>
    <m/>
    <n v="2.7026000000000001E-2"/>
    <n v="5.4999999999999997E-3"/>
    <n v="0.78405550990839668"/>
    <n v="0.8897919292154598"/>
    <n v="4.2022834789989192"/>
  </r>
  <r>
    <x v="0"/>
    <s v="BUENOS AIRES_10Lf-30_102824"/>
    <s v="M4"/>
    <s v="BUENOS AIRES_10Lf-30_102824_M4"/>
    <x v="2"/>
    <x v="1"/>
    <x v="0"/>
    <x v="0"/>
    <n v="2.3689474992181792"/>
    <m/>
    <m/>
    <m/>
    <x v="317"/>
    <s v="10Lf-302,36894749921818"/>
    <s v="Granadilla"/>
    <n v="235.58644482565879"/>
    <m/>
    <m/>
    <m/>
    <n v="235.58644482565879"/>
    <n v="25116446.321319949"/>
    <m/>
    <m/>
    <m/>
    <n v="25116446.321319949"/>
    <n v="1.808140969221715"/>
    <m/>
    <m/>
    <m/>
    <n v="2.7026000000000001E-2"/>
    <n v="5.4999999999999997E-3"/>
    <n v="0.74417198928319761"/>
    <n v="0.84452978347128083"/>
    <n v="3.990175271972658"/>
  </r>
  <r>
    <x v="0"/>
    <s v="BUENOS AIRES_10Lf-30_102824"/>
    <s v="M5"/>
    <s v="BUENOS AIRES_10Lf-30_102824_M5"/>
    <x v="2"/>
    <x v="2"/>
    <x v="1"/>
    <x v="0"/>
    <n v="2.065569886146152"/>
    <n v="0.25819623576826889"/>
    <n v="0.258196235768269"/>
    <m/>
    <x v="318"/>
    <s v="10Lf-302,58196235768269"/>
    <s v="GranadillaFríjolGulupa"/>
    <n v="205.41623070022081"/>
    <n v="11.583622031967341"/>
    <n v="32.117322210045359"/>
    <m/>
    <n v="249.1171749422335"/>
    <n v="21899926.100281488"/>
    <n v="1642434.337382986"/>
    <n v="2938536.7271437799"/>
    <m/>
    <n v="26480897.164808255"/>
    <n v="1.57658265418043"/>
    <n v="5.1055915374996708E-2"/>
    <n v="0.1834136405463076"/>
    <m/>
    <n v="8.1077999999999997E-2"/>
    <n v="5.4999999999999997E-3"/>
    <n v="0.81108765162807006"/>
    <n v="0.92046958051387884"/>
    <n v="4.4000975898246386"/>
  </r>
  <r>
    <x v="0"/>
    <s v="BUENOS AIRES_10Lf-30_102824"/>
    <s v="M6"/>
    <s v="BUENOS AIRES_10Lf-30_10282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BUENOS AIRES_10Lf-30_102824"/>
    <s v="M9"/>
    <s v="BUENOS AIRES_10Lf-30_102824_M9"/>
    <x v="2"/>
    <x v="0"/>
    <x v="0"/>
    <x v="0"/>
    <n v="1.9146368390472159"/>
    <n v="0.47865920976180398"/>
    <m/>
    <m/>
    <x v="319"/>
    <s v="10Lf-302,39329604880902"/>
    <s v="GranadillaGulupa"/>
    <n v="190.4062821958841"/>
    <n v="59.540961249810913"/>
    <m/>
    <m/>
    <n v="249.94724344569502"/>
    <n v="20299678.827252101"/>
    <n v="5447630.4175598603"/>
    <m/>
    <m/>
    <n v="25747309.24481196"/>
    <n v="1.4613803433824391"/>
    <n v="0.3400228821392462"/>
    <m/>
    <m/>
    <n v="5.4052000000000003E-2"/>
    <n v="5.4999999999999997E-3"/>
    <n v="0.75182074831696954"/>
    <n v="0.85321004140041556"/>
    <n v="4.0578788385264044"/>
  </r>
  <r>
    <x v="0"/>
    <s v="BUENOS AIRES_10Lf-30_102824"/>
    <s v="M10"/>
    <s v="BUENOS AIRES_10Lf-30_102824_M10"/>
    <x v="2"/>
    <x v="2"/>
    <x v="0"/>
    <x v="0"/>
    <n v="2.242335825151959"/>
    <n v="0.56058395628798974"/>
    <m/>
    <m/>
    <x v="320"/>
    <s v="10Lf-302,80291978143995"/>
    <s v="GranadillaFríjol"/>
    <n v="222.99520159357789"/>
    <n v="25.149834766192988"/>
    <m/>
    <m/>
    <n v="248.14503635977087"/>
    <n v="23774063.125243969"/>
    <n v="3565978.9386695218"/>
    <m/>
    <m/>
    <n v="27340042.063913491"/>
    <n v="1.711502375442649"/>
    <n v="0.1108502877575176"/>
    <m/>
    <m/>
    <n v="5.4052000000000003E-2"/>
    <n v="5.4999999999999997E-3"/>
    <n v="0.8804983606617639"/>
    <n v="0.9992409020833416"/>
    <n v="4.742211044185054"/>
  </r>
  <r>
    <x v="0"/>
    <s v="BUENOS AIRES_10Lf-30_102824"/>
    <s v="M12"/>
    <s v="BUENOS AIRES_10Lf-30_102824_M12"/>
    <x v="3"/>
    <x v="0"/>
    <x v="0"/>
    <x v="0"/>
    <n v="0.44"/>
    <n v="1.419171593483074"/>
    <m/>
    <m/>
    <x v="321"/>
    <s v="10Lf-301,85917159348307"/>
    <s v="Piscicultura cachamaGulupa"/>
    <n v="692.41069863013695"/>
    <n v="176.5323619208275"/>
    <m/>
    <m/>
    <n v="868.94306055096445"/>
    <n v="28934871.431929968"/>
    <n v="16151621.40981794"/>
    <m/>
    <m/>
    <n v="45086492.84174791"/>
    <n v="0.6053764469584324"/>
    <n v="1.008130222139451"/>
    <m/>
    <m/>
    <n v="4.8842000000000003E-2"/>
    <n v="5.4999999999999997E-3"/>
    <n v="0.58403296130358329"/>
    <n v="0.66279467307671569"/>
    <n v="3.160341227863372"/>
  </r>
  <r>
    <x v="1"/>
    <s v="BUENOS AIRES_10Qf-30_102852"/>
    <s v="O1"/>
    <s v="BUENOS AIRES_10Qf-30_102852_O1"/>
    <x v="4"/>
    <x v="3"/>
    <x v="2"/>
    <x v="0"/>
    <n v="2.9798273946430989"/>
    <n v="0.3724784243303873"/>
    <n v="0.3724784243303873"/>
    <m/>
    <x v="322"/>
    <s v="10Qf-303,72478424330387"/>
    <s v="CaféPlátanoFríjol"/>
    <n v="352.35970445360442"/>
    <n v="18.5130126346297"/>
    <n v="16.71073658245874"/>
    <m/>
    <n v="387.5834536706929"/>
    <n v="32987366.398939501"/>
    <n v="1592912.37446447"/>
    <n v="2369455.7745506419"/>
    <m/>
    <n v="36949734.547954611"/>
    <n v="1.4313889551154371"/>
    <n v="6.3833944854129812E-2"/>
    <n v="7.3654160197332716E-2"/>
    <m/>
    <n v="8.3624000000000004E-2"/>
    <n v="5.4999999999999997E-3"/>
    <n v="1.1700892910902221"/>
    <n v="1.3278855827378311"/>
    <n v="6.3118831171319263"/>
  </r>
  <r>
    <x v="1"/>
    <s v="BUENOS AIRES_10Qf-30_102852"/>
    <s v="O2"/>
    <s v="BUENOS AIRES_10Qf-30_102852_O2"/>
    <x v="4"/>
    <x v="3"/>
    <x v="3"/>
    <x v="0"/>
    <n v="2.1786212055718681"/>
    <n v="0.29342832277229108"/>
    <n v="0.46223369937875097"/>
    <m/>
    <x v="323"/>
    <s v="10Qf-302,93428322772291"/>
    <s v="CaféPlátanoAguacate"/>
    <n v="257.6183860487003"/>
    <n v="14.5840453889572"/>
    <n v="44.284642373877908"/>
    <m/>
    <n v="316.48707381153537"/>
    <n v="24117831.81868029"/>
    <n v="1254852.83396643"/>
    <n v="24627315.34737565"/>
    <m/>
    <n v="50000000.000022367"/>
    <n v="1.0465218007734149"/>
    <n v="5.0286637160686022E-2"/>
    <n v="0.25484835314498439"/>
    <m/>
    <n v="8.3624000000000004E-2"/>
    <n v="5.4999999999999997E-3"/>
    <n v="0.92176436472971013"/>
    <n v="1.046071970683218"/>
    <n v="4.9912435631358383"/>
  </r>
  <r>
    <x v="1"/>
    <s v="BUENOS AIRES_10Qf-30_102852"/>
    <s v="O3"/>
    <s v="BUENOS AIRES_10Qf-30_102852_O3"/>
    <x v="4"/>
    <x v="2"/>
    <x v="3"/>
    <x v="0"/>
    <n v="2.2678842310260978"/>
    <n v="0.29992373458321442"/>
    <n v="0.43142938022283173"/>
    <m/>
    <x v="324"/>
    <s v="10Qf-302,99923734583214"/>
    <s v="CaféFríjolAguacate"/>
    <n v="268.17359247583443"/>
    <n v="13.45566936516512"/>
    <n v="41.333411731836591"/>
    <m/>
    <n v="322.96267357283614"/>
    <n v="25105993.794716232"/>
    <n v="1907911.9176112111"/>
    <n v="22986094.287696019"/>
    <m/>
    <n v="50000000.000023462"/>
    <n v="1.089400159756579"/>
    <n v="5.9307141973893363E-2"/>
    <n v="0.23786467147662141"/>
    <m/>
    <n v="8.3624000000000004E-2"/>
    <n v="5.4999999999999997E-3"/>
    <n v="0.94216879973784629"/>
    <n v="1.0692281137891591"/>
    <n v="5.0997582593591497"/>
  </r>
  <r>
    <x v="1"/>
    <s v="BUENOS AIRES_10Qf-30_102852"/>
    <s v="O4"/>
    <s v="BUENOS AIRES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BUENOS AIRES_10Qf-30_102852"/>
    <s v="O5"/>
    <s v="BUENOS AIRES_10Qf-30_102852_O5"/>
    <x v="4"/>
    <x v="3"/>
    <x v="2"/>
    <x v="1"/>
    <n v="2.1313352601593651"/>
    <n v="0.32037248301479149"/>
    <n v="0.3203724830147916"/>
    <n v="0.43164460395896781"/>
    <x v="325"/>
    <s v="10Qf-303,20372483014792"/>
    <s v="CaféPlátanoFríjolAguacate"/>
    <n v="252.02690052161509"/>
    <n v="15.92323055087801"/>
    <n v="14.373074578890879"/>
    <n v="41.354031401492797"/>
    <n v="323.67723705287682"/>
    <n v="23594365.657637991"/>
    <n v="1370080.14235883"/>
    <n v="2037993.022686325"/>
    <n v="22997561.17733904"/>
    <n v="50000000.000022188"/>
    <n v="1.023807538827463"/>
    <n v="5.4904225527455483E-2"/>
    <n v="6.335069267222429E-2"/>
    <n v="0.23798333312934311"/>
    <n v="0.11065"/>
    <n v="5.4999999999999997E-3"/>
    <n v="1.0064057058056279"/>
    <n v="1.1421279019477319"/>
    <n v="5.4684084379012763"/>
  </r>
  <r>
    <x v="1"/>
    <s v="BUENOS AIRES_10Qf-30_102852"/>
    <s v="O6"/>
    <s v="BUENOS AIRES_10Qf-30_102852_O6"/>
    <x v="4"/>
    <x v="3"/>
    <x v="4"/>
    <x v="0"/>
    <n v="2.9198064230117819"/>
    <n v="0.36497580287647269"/>
    <n v="0.3649758028764728"/>
    <m/>
    <x v="326"/>
    <s v="10Qf-303,64975802876473"/>
    <s v="CaféPlátanoCaña panelera"/>
    <n v="345.26232295323661"/>
    <n v="18.14011553053875"/>
    <n v="18.40688193539961"/>
    <m/>
    <n v="381.80932041917498"/>
    <n v="32322920.60372936"/>
    <n v="1560827.244765084"/>
    <n v="3674707.226958402"/>
    <m/>
    <n v="37558455.075452842"/>
    <n v="1.402557299958896"/>
    <n v="6.2548173939984755E-2"/>
    <n v="8.2950153422554906E-2"/>
    <m/>
    <n v="7.9644000000000006E-2"/>
    <n v="5.4999999999999997E-3"/>
    <n v="1.1465208467323751"/>
    <n v="1.301138737254625"/>
    <n v="6.1825616127517282"/>
  </r>
  <r>
    <x v="1"/>
    <s v="BUENOS AIRES_10Qf-30_102852"/>
    <s v="O7"/>
    <s v="BUENOS AIRES_10Qf-30_102852_O7"/>
    <x v="4"/>
    <x v="2"/>
    <x v="4"/>
    <x v="0"/>
    <n v="2.951546317385255"/>
    <n v="0.36894328967315682"/>
    <n v="0.36894328967315693"/>
    <m/>
    <x v="327"/>
    <s v="10Qf-303,68943289673157"/>
    <s v="CaféFríjolCaña panelera"/>
    <n v="349.01551343028598"/>
    <n v="16.552137586700258"/>
    <n v="18.606974819561412"/>
    <m/>
    <n v="384.17462583654765"/>
    <n v="32674288.447062708"/>
    <n v="2346967.639184285"/>
    <n v="3714653.3063689638"/>
    <m/>
    <n v="38735909.392615959"/>
    <n v="1.4178038656909899"/>
    <n v="7.2955120045326907E-2"/>
    <n v="8.3851867004368141E-2"/>
    <m/>
    <n v="7.9644000000000006E-2"/>
    <n v="5.4999999999999997E-3"/>
    <n v="1.1589841560413301"/>
    <n v="1.3152828276848041"/>
    <n v="6.2488438804577022"/>
  </r>
  <r>
    <x v="1"/>
    <s v="BUENOS AIRES_10Qf-30_102852"/>
    <s v="O8"/>
    <s v="BUENOS AIRES_10Qf-30_102852_O8"/>
    <x v="5"/>
    <x v="2"/>
    <x v="4"/>
    <x v="0"/>
    <n v="4.1457482785605588"/>
    <n v="0.76318959534043418"/>
    <n v="2.722958079503349"/>
    <m/>
    <x v="328"/>
    <s v="10Qf-307,63189595340434"/>
    <s v="PlátanoFríjolCaña panelera"/>
    <n v="206.0529825290194"/>
    <n v="34.239460481864022"/>
    <n v="137.32737208725121"/>
    <m/>
    <n v="377.61981509813461"/>
    <n v="17729385.926730409"/>
    <n v="4854895.9500332391"/>
    <n v="27415718.123215739"/>
    <m/>
    <n v="49999999.999979392"/>
    <n v="0.71048267418035427"/>
    <n v="0.15091367726116109"/>
    <n v="0.61886237026632318"/>
    <m/>
    <n v="7.7098E-2"/>
    <n v="5.4999999999999997E-3"/>
    <n v="2.3974542262003169"/>
    <n v="2.7207709073886481"/>
    <n v="12.832719086993309"/>
  </r>
  <r>
    <x v="1"/>
    <s v="BUENOS AIRES_10Qf-30_102852"/>
    <s v="O9"/>
    <s v="BUENOS AIRES_10Qf-30_102852_O9"/>
    <x v="4"/>
    <x v="3"/>
    <x v="2"/>
    <x v="2"/>
    <n v="2.7698996104657749"/>
    <n v="0.39569994435225359"/>
    <n v="0.39569994435225359"/>
    <n v="0.39569994435225347"/>
    <x v="329"/>
    <s v="10Qf-303,95699944352254"/>
    <s v="CaféPlátanoFríjolCaña panelera"/>
    <n v="327.5360881185444"/>
    <n v="19.667174232936929"/>
    <n v="17.752538412530651"/>
    <n v="19.95639738342129"/>
    <n v="384.91219814743329"/>
    <n v="30663418.12380651"/>
    <n v="1692219.728073481"/>
    <n v="2517175.376856653"/>
    <n v="3984048.8979221508"/>
    <n v="38856862.126658797"/>
    <n v="1.330548110379439"/>
    <n v="6.7813561206861342E-2"/>
    <n v="7.8246000808747634E-2"/>
    <n v="8.9933006064034995E-2"/>
    <n v="0.10667"/>
    <n v="5.4999999999999997E-3"/>
    <n v="1.2430364744049851"/>
    <n v="1.410670301615784"/>
    <n v="6.7228762195433056"/>
  </r>
  <r>
    <x v="1"/>
    <s v="BUENOS AIRES_10Qf-30_102852"/>
    <s v="O10"/>
    <s v="BUENOS AIRES_10Qf-30_102852_O10"/>
    <x v="4"/>
    <x v="4"/>
    <x v="4"/>
    <x v="0"/>
    <n v="2.2495464328314241"/>
    <n v="0.4150994499179258"/>
    <n v="0.29607176474992769"/>
    <m/>
    <x v="330"/>
    <s v="10Qf-302,96071764749928"/>
    <s v="CaféAguacateCaña panelera"/>
    <n v="266.00517790127839"/>
    <n v="39.768910648261219"/>
    <n v="14.931833768721971"/>
    <m/>
    <n v="320.70592231826157"/>
    <n v="24902990.201593678"/>
    <n v="22116053.12938131"/>
    <n v="2980956.669045581"/>
    <m/>
    <n v="50000000.000020571"/>
    <n v="1.0805914207523739"/>
    <n v="0.22886131267614671"/>
    <n v="6.7289935706793202E-2"/>
    <m/>
    <n v="7.9644000000000006E-2"/>
    <n v="5.4999999999999997E-3"/>
    <n v="0.93006837094218131"/>
    <n v="1.0554958413334921"/>
    <n v="5.0314258597749504"/>
  </r>
  <r>
    <x v="1"/>
    <s v="BUENOS AIRES_10Qf-30_102852"/>
    <s v="O11"/>
    <s v="BUENOS AIRES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UENOS AIRES_10Qf-30_102852"/>
    <s v="O12"/>
    <s v="BUENOS AIRES_10Qf-30_102852_O12"/>
    <x v="4"/>
    <x v="3"/>
    <x v="3"/>
    <x v="2"/>
    <n v="2.113635981600066"/>
    <n v="0.31598119927103607"/>
    <n v="0.41421361256822398"/>
    <n v="0.31598119927103607"/>
    <x v="331"/>
    <s v="10Qf-303,15981199271036"/>
    <s v="CaféPlátanoAguacateCaña panelera"/>
    <n v="249.93398984718871"/>
    <n v="15.70497390533798"/>
    <n v="39.684042344012333"/>
    <n v="15.93592940394589"/>
    <n v="321.25893550048488"/>
    <n v="23398430.621977169"/>
    <n v="1351300.7184827011"/>
    <n v="22068856.666235261"/>
    <n v="3181411.9933239799"/>
    <n v="50000000.000019111"/>
    <n v="1.0153055189155591"/>
    <n v="5.415166391307031E-2"/>
    <n v="0.22837291429664891"/>
    <n v="7.1814867592870063E-2"/>
    <n v="0.10667"/>
    <n v="5.4999999999999997E-3"/>
    <n v="0.99261109718650098"/>
    <n v="1.1264729754012439"/>
    <n v="5.3910660652981059"/>
  </r>
  <r>
    <x v="1"/>
    <s v="BUENOS AIRES_10Qf-30_102852"/>
    <s v="O13"/>
    <s v="BUENOS AIRES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BUENOS AIRES_10Qf-30_102852"/>
    <s v="O14"/>
    <s v="BUENOS AIRES_10Qf-30_102852_O14"/>
    <x v="4"/>
    <x v="2"/>
    <x v="3"/>
    <x v="2"/>
    <n v="2.2083718421078968"/>
    <n v="0.32352629317344278"/>
    <n v="0.37983850327964558"/>
    <n v="0.32352629317344278"/>
    <x v="332"/>
    <s v="10Qf-303,23526293173443"/>
    <s v="CaféFríjolAguacateCaña panelera"/>
    <n v="261.13635004755048"/>
    <n v="14.514565971008549"/>
    <n v="36.390709505117982"/>
    <n v="16.316452308638581"/>
    <n v="328.35807783231559"/>
    <n v="24447178.12571134"/>
    <n v="2058055.429537639"/>
    <n v="20237387.74112634"/>
    <n v="3257378.7036448768"/>
    <n v="50000000.000020199"/>
    <n v="1.0608128072330121"/>
    <n v="6.3974329434742461E-2"/>
    <n v="0.20942050991084321"/>
    <n v="7.3529684552952335E-2"/>
    <n v="0.10667"/>
    <n v="5.4999999999999997E-3"/>
    <n v="1.0163129628485119"/>
    <n v="1.1533712351633241"/>
    <n v="5.5171171297462642"/>
  </r>
  <r>
    <x v="1"/>
    <s v="BUENOS AIRES_10Qf-30_102852"/>
    <s v="O15"/>
    <s v="BUENOS AIRES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BUENOS AIRES_10Qf-30_102852"/>
    <s v="O16"/>
    <s v="BUENOS AIRES_10Qf-30_102852_O16"/>
    <x v="4"/>
    <x v="3"/>
    <x v="1"/>
    <x v="0"/>
    <n v="0.27491983401351477"/>
    <n v="0.27491983401351477"/>
    <n v="2.1993586721081191"/>
    <m/>
    <x v="333"/>
    <s v="10Qf-302,74919834013515"/>
    <s v="CaféPlátanoGulupa"/>
    <n v="32.508819683845637"/>
    <n v="13.664132009128251"/>
    <n v="273.5807163004153"/>
    <m/>
    <n v="319.75366799338917"/>
    <n v="3043425.0357060181"/>
    <n v="1175700.8647497101"/>
    <n v="25030946.771634299"/>
    <m/>
    <n v="29250072.672090027"/>
    <n v="0.13206040546393691"/>
    <n v="4.711472229639567E-2"/>
    <n v="1.5623480323721191"/>
    <m/>
    <n v="8.3624000000000004E-2"/>
    <n v="5.4999999999999997E-3"/>
    <n v="0.86362251522570099"/>
    <n v="0.98008920825818036"/>
    <n v="4.6820340636190299"/>
  </r>
  <r>
    <x v="1"/>
    <s v="BUENOS AIRES_10Qf-30_102852"/>
    <s v="O17"/>
    <s v="BUENOS AIRES_10Qf-30_102852_O17"/>
    <x v="4"/>
    <x v="2"/>
    <x v="1"/>
    <x v="0"/>
    <n v="0.27716493645676132"/>
    <n v="0.27716493645676132"/>
    <n v="2.217319491654091"/>
    <m/>
    <x v="334"/>
    <s v="10Qf-302,77164936456761"/>
    <s v="CaféFríjolGulupa"/>
    <n v="32.774299367263737"/>
    <n v="12.434626921946521"/>
    <n v="275.81488298684292"/>
    <m/>
    <n v="321.02380927605316"/>
    <n v="3068278.8299330482"/>
    <n v="1763135.838998066"/>
    <n v="25235359.23229003"/>
    <m/>
    <n v="30066773.901221145"/>
    <n v="0.13313886217124249"/>
    <n v="5.480680033365469E-2"/>
    <n v="1.5751067749243479"/>
    <m/>
    <n v="8.3624000000000004E-2"/>
    <n v="5.4999999999999997E-3"/>
    <n v="0.87067519305788899"/>
    <n v="0.98809299846835419"/>
    <n v="4.7195415560938567"/>
  </r>
  <r>
    <x v="1"/>
    <s v="BUENOS AIRES_10Qf-30_102852"/>
    <s v="O18"/>
    <s v="BUENOS AIRES_10Qf-30_102852_O18"/>
    <x v="5"/>
    <x v="2"/>
    <x v="1"/>
    <x v="0"/>
    <n v="0.29199776669454919"/>
    <n v="0.29199776669454919"/>
    <n v="2.3359821335563939"/>
    <m/>
    <x v="335"/>
    <s v="10Qf-302,91997766694549"/>
    <s v="PlátanoFríjolGulupa"/>
    <n v="14.51294354516747"/>
    <n v="13.100081623978189"/>
    <n v="290.57546341487051"/>
    <m/>
    <n v="318.18848858401617"/>
    <n v="1248735.028666171"/>
    <n v="1857492.2713821379"/>
    <n v="26585861.226760559"/>
    <m/>
    <n v="29692088.526808869"/>
    <n v="5.0041473865814701E-2"/>
    <n v="5.7739855198450908E-2"/>
    <n v="1.659400595410863"/>
    <m/>
    <n v="8.1077999999999997E-2"/>
    <n v="5.4999999999999997E-3"/>
    <n v="0.91727047129177774"/>
    <n v="1.0409720382660681"/>
    <n v="4.9647981765033382"/>
  </r>
  <r>
    <x v="1"/>
    <s v="BUENOS AIRES_10Qf-30_102852"/>
    <s v="O19"/>
    <s v="BUENOS AIRES_10Qf-30_102852_O19"/>
    <x v="4"/>
    <x v="3"/>
    <x v="2"/>
    <x v="3"/>
    <n v="0.30010310021393038"/>
    <n v="0.30010310021393038"/>
    <n v="0.30010310021393038"/>
    <n v="2.100721701497513"/>
    <x v="336"/>
    <s v="10Qf-303,0010310021393"/>
    <s v="CaféPlátanoFríjolGulupa"/>
    <n v="35.486699628001837"/>
    <n v="14.91579678994789"/>
    <n v="13.46371635959769"/>
    <n v="261.31115180619531"/>
    <n v="325.1773645837427"/>
    <n v="3322209.5152260601"/>
    <n v="1283397.670094046"/>
    <n v="1909052.920422904"/>
    <n v="23908357.358465601"/>
    <n v="30423017.46420861"/>
    <n v="0.14415743133792189"/>
    <n v="5.1430535296233502E-2"/>
    <n v="5.9342609866892528E-2"/>
    <n v="1.492279753420185"/>
    <n v="0.11065"/>
    <n v="5.4999999999999997E-3"/>
    <n v="0.94273225198093302"/>
    <n v="1.0698675522626619"/>
    <n v="5.1297808063828976"/>
  </r>
  <r>
    <x v="1"/>
    <s v="BUENOS AIRES_10Qf-30_102852"/>
    <s v="O20"/>
    <s v="BUENOS AIRES_10Qf-30_102852_O20"/>
    <x v="4"/>
    <x v="4"/>
    <x v="1"/>
    <x v="0"/>
    <n v="0.22022619258095891"/>
    <n v="0.59679489048693235"/>
    <n v="1.385240842741698"/>
    <m/>
    <x v="337"/>
    <s v="10Qf-302,20226192580959"/>
    <s v="CaféAguacateGulupa"/>
    <n v="26.04138624615317"/>
    <n v="57.176377082182007"/>
    <n v="172.31167740485509"/>
    <m/>
    <n v="255.52944073319026"/>
    <n v="2437953.9963862938"/>
    <n v="31796591.173421148"/>
    <n v="15765454.830214581"/>
    <m/>
    <n v="50000000.000022024"/>
    <n v="0.1057877849751313"/>
    <n v="0.32903744406855279"/>
    <n v="0.98402699498965385"/>
    <m/>
    <n v="8.3624000000000004E-2"/>
    <n v="5.4999999999999997E-3"/>
    <n v="0.69181002905013267"/>
    <n v="0.78510637655111848"/>
    <n v="3.7683023314108399"/>
  </r>
  <r>
    <x v="1"/>
    <s v="BUENOS AIRES_10Qf-30_102852"/>
    <s v="O21"/>
    <s v="BUENOS AIRES_10Qf-30_102852_O21"/>
    <x v="5"/>
    <x v="4"/>
    <x v="1"/>
    <x v="0"/>
    <n v="0.2304463197021174"/>
    <n v="0.60647570380066029"/>
    <n v="1.467541173518397"/>
    <m/>
    <x v="338"/>
    <s v="10Qf-302,30446319702118"/>
    <s v="PlátanoAguacateGulupa"/>
    <n v="11.453698656287971"/>
    <n v="58.103854581254268"/>
    <n v="182.54910876663871"/>
    <m/>
    <n v="252.10666200418095"/>
    <n v="985508.87870406825"/>
    <n v="32312374.515519921"/>
    <n v="16702116.60579703"/>
    <m/>
    <n v="50000000.000021018"/>
    <n v="3.9493019468569653E-2"/>
    <n v="0.33437487258885212"/>
    <n v="1.0424902922604451"/>
    <m/>
    <n v="8.1077999999999997E-2"/>
    <n v="5.4999999999999997E-3"/>
    <n v="0.72391514042549987"/>
    <n v="0.82154112973804871"/>
    <n v="3.936497467184723"/>
  </r>
  <r>
    <x v="1"/>
    <s v="BUENOS AIRES_10Qf-30_102852"/>
    <s v="O22"/>
    <s v="BUENOS AIRES_10Qf-30_102852_O22"/>
    <x v="4"/>
    <x v="3"/>
    <x v="3"/>
    <x v="3"/>
    <n v="0.23730664390003661"/>
    <n v="0.2373066439000367"/>
    <n v="0.59076412168109105"/>
    <n v="1.307689029519203"/>
    <x v="339"/>
    <s v="10Qf-302,37306643900037"/>
    <s v="CaféPlátanoAguacateGulupa"/>
    <n v="28.061121613894251"/>
    <n v="11.794672146986271"/>
    <n v="56.598594804158651"/>
    <n v="162.66491951998961"/>
    <n v="259.11930808502882"/>
    <n v="2627038.4738746802"/>
    <n v="1014847.209715721"/>
    <n v="31475278.284793202"/>
    <n v="14882836.03163757"/>
    <n v="50000000.000021175"/>
    <n v="0.1139925452275093"/>
    <n v="4.0668715906071212E-2"/>
    <n v="0.32571243444586101"/>
    <n v="0.92893687970667504"/>
    <n v="0.11065"/>
    <n v="5.4999999999999997E-3"/>
    <n v="0.74546589706817801"/>
    <n v="0.84599818550363071"/>
    <n v="4.0806805215721758"/>
  </r>
  <r>
    <x v="1"/>
    <s v="BUENOS AIRES_10Qf-30_102852"/>
    <s v="O23"/>
    <s v="BUENOS AIRES_10Qf-30_102852_O23"/>
    <x v="0"/>
    <x v="4"/>
    <x v="1"/>
    <x v="0"/>
    <n v="0.23349411256055411"/>
    <n v="0.58709512502067729"/>
    <n v="1.514351888024309"/>
    <m/>
    <x v="340"/>
    <s v="10Qf-302,33494112560554"/>
    <s v="FríjolAguacateGulupa"/>
    <n v="10.475394958966669"/>
    <n v="56.247083858081481"/>
    <n v="188.3719465636164"/>
    <m/>
    <n v="255.09442538066457"/>
    <n v="1485331.5982658039"/>
    <n v="31279798.080978729"/>
    <n v="17234870.320777301"/>
    <m/>
    <n v="50000000.00002183"/>
    <n v="4.6171299190244312E-2"/>
    <n v="0.32368956645104008"/>
    <n v="1.075742998437808"/>
    <m/>
    <n v="8.1077999999999997E-2"/>
    <n v="5.4999999999999997E-3"/>
    <n v="0.73348935882896571"/>
    <n v="0.83240651127837528"/>
    <n v="3.9874149957128822"/>
  </r>
  <r>
    <x v="1"/>
    <s v="BUENOS AIRES_10Qf-30_102852"/>
    <s v="O24"/>
    <s v="BUENOS AIRES_10Qf-30_102852_O24"/>
    <x v="4"/>
    <x v="2"/>
    <x v="3"/>
    <x v="3"/>
    <n v="0.24053987474819041"/>
    <n v="0.2405398747481903"/>
    <n v="0.5705846619890983"/>
    <n v="1.3537343359964249"/>
    <x v="341"/>
    <s v="10Qf-302,4053987474819"/>
    <s v="CaféFríjolAguacateGulupa"/>
    <n v="28.443445861309989"/>
    <n v="10.79149347165745"/>
    <n v="54.665286702739287"/>
    <n v="168.39254734534839"/>
    <n v="262.2927733810551"/>
    <n v="2662831.074087746"/>
    <n v="1530151.9712353731"/>
    <n v="30400138.332768299"/>
    <n v="15406878.62193059"/>
    <n v="50000000.000022009"/>
    <n v="0.11554565898628121"/>
    <n v="4.7564533436800727E-2"/>
    <n v="0.31458667257092232"/>
    <n v="0.96164586659770612"/>
    <n v="0.11065"/>
    <n v="5.4999999999999997E-3"/>
    <n v="0.75562264318803263"/>
    <n v="0.85752465347729867"/>
    <n v="4.1346960441472351"/>
  </r>
  <r>
    <x v="1"/>
    <s v="BUENOS AIRES_10Qf-30_102852"/>
    <s v="O25"/>
    <s v="BUENOS AIRES_10Qf-30_102852_O25"/>
    <x v="5"/>
    <x v="2"/>
    <x v="3"/>
    <x v="3"/>
    <n v="0.25278478366974588"/>
    <n v="0.25278478366974583"/>
    <n v="0.57986963486867338"/>
    <n v="1.4424086344892939"/>
    <x v="342"/>
    <s v="10Qf-302,52784783669746"/>
    <s v="PlátanoFríjolAguacateGulupa"/>
    <n v="12.5639703892464"/>
    <n v="11.340844612819961"/>
    <n v="55.55484041545165"/>
    <n v="179.4228437707435"/>
    <n v="258.88249918826148"/>
    <n v="1081039.8231998009"/>
    <n v="1608045.798791117"/>
    <n v="30894831.72142528"/>
    <n v="16416082.65660469"/>
    <n v="50000000.000020891"/>
    <n v="4.3321301011585267E-2"/>
    <n v="4.9985850818958753E-2"/>
    <n v="0.31970585806201879"/>
    <n v="1.024637009210893"/>
    <n v="0.10810400000000001"/>
    <n v="5.4999999999999997E-3"/>
    <n v="0.79408832566412324"/>
    <n v="0.90117775378264398"/>
    <n v="4.3367179161442264"/>
  </r>
  <r>
    <x v="1"/>
    <s v="BUENOS AIRES_10Qf-30_102852"/>
    <s v="O26"/>
    <s v="BUENOS AIRES_10Qf-30_102852_O26"/>
    <x v="4"/>
    <x v="5"/>
    <x v="1"/>
    <x v="0"/>
    <n v="0.27298921408341509"/>
    <n v="0.27298921408341509"/>
    <n v="2.1839137126673211"/>
    <m/>
    <x v="343"/>
    <s v="10Qf-302,72989214083415"/>
    <s v="CaféCaña paneleraGulupa"/>
    <n v="32.280527042062062"/>
    <n v="13.76770786903821"/>
    <n v="271.65950030202879"/>
    <m/>
    <n v="317.70773521312907"/>
    <n v="3022052.6343629798"/>
    <n v="2748553.273855092"/>
    <n v="24855167.367139939"/>
    <m/>
    <n v="30625773.27535801"/>
    <n v="0.13113301347826739"/>
    <n v="6.2043831433356893E-2"/>
    <n v="1.5513764694804391"/>
    <m/>
    <n v="7.9644000000000006E-2"/>
    <n v="5.4999999999999997E-3"/>
    <n v="0.85755774057617318"/>
    <n v="0.97320654820737496"/>
    <n v="4.6458004296176991"/>
  </r>
  <r>
    <x v="1"/>
    <s v="BUENOS AIRES_10Qf-30_102852"/>
    <s v="O27"/>
    <s v="BUENOS AIRES_10Qf-30_102852_O27"/>
    <x v="5"/>
    <x v="5"/>
    <x v="1"/>
    <x v="0"/>
    <n v="0.28736688075529349"/>
    <n v="0.28736688075529332"/>
    <n v="2.298935046042347"/>
    <m/>
    <x v="344"/>
    <s v="10Qf-302,87366880755293"/>
    <s v="PlátanoCaña paneleraGulupa"/>
    <n v="14.28277813342023"/>
    <n v="14.49281898832346"/>
    <n v="285.96713423806449"/>
    <m/>
    <n v="314.7427313598082"/>
    <n v="1228930.940602185"/>
    <n v="2893312.7762921108"/>
    <n v="26164227.55355921"/>
    <m/>
    <n v="30286471.270453505"/>
    <n v="4.9247850132564559E-2"/>
    <n v="6.5311526570654255E-2"/>
    <n v="1.6330836308262691"/>
    <m/>
    <n v="7.7098E-2"/>
    <n v="5.4999999999999997E-3"/>
    <n v="0.90272318561872278"/>
    <n v="1.0244629298926211"/>
    <n v="4.8834529230642776"/>
  </r>
  <r>
    <x v="1"/>
    <s v="BUENOS AIRES_10Qf-30_102852"/>
    <s v="O28"/>
    <s v="BUENOS AIRES_10Qf-30_102852_O28"/>
    <x v="4"/>
    <x v="3"/>
    <x v="4"/>
    <x v="3"/>
    <n v="0.29521370838136618"/>
    <n v="0.29521370838136629"/>
    <n v="0.29521370838136629"/>
    <n v="2.0664959586695639"/>
    <x v="345"/>
    <s v="10Qf-302,95213708381366"/>
    <s v="CaféPlátanoCaña paneleraGulupa"/>
    <n v="34.90853705919757"/>
    <n v="14.67278305583795"/>
    <n v="14.88855927724733"/>
    <n v="257.05377289045492"/>
    <n v="321.52365228273777"/>
    <n v="3268082.8365671788"/>
    <n v="1262488.0757525801"/>
    <n v="2972317.4499142319"/>
    <n v="23518833.46779212"/>
    <n v="31021721.830026112"/>
    <n v="0.14180876460677311"/>
    <n v="5.059260979982063E-2"/>
    <n v="6.7094920292465984E-2"/>
    <n v="1.467966974135092"/>
    <n v="0.10667"/>
    <n v="5.4999999999999997E-3"/>
    <n v="0.92737290591005128"/>
    <n v="1.052436870379571"/>
    <n v="5.0441168601032853"/>
  </r>
  <r>
    <x v="1"/>
    <s v="BUENOS AIRES_10Qf-30_102852"/>
    <s v="O29"/>
    <s v="BUENOS AIRES_10Qf-30_102852_O29"/>
    <x v="0"/>
    <x v="5"/>
    <x v="1"/>
    <x v="0"/>
    <n v="0.28982078746308609"/>
    <n v="0.2898207874630862"/>
    <n v="2.3185662997046901"/>
    <m/>
    <x v="346"/>
    <s v="10Qf-302,89820787463086"/>
    <s v="FríjolCaña paneleraGulupa"/>
    <n v="13.002414419366641"/>
    <n v="14.61657725036396"/>
    <n v="288.40908811622432"/>
    <m/>
    <n v="316.0280797859549"/>
    <n v="1843643.8021175349"/>
    <n v="2918019.5887501971"/>
    <n v="26387651.25962146"/>
    <m/>
    <n v="31149314.650489192"/>
    <n v="5.7309377708785018E-2"/>
    <n v="6.5869240085610056E-2"/>
    <n v="1.647028991772312"/>
    <m/>
    <n v="7.7098E-2"/>
    <n v="5.4999999999999997E-3"/>
    <n v="0.91043179307775779"/>
    <n v="1.033211107305902"/>
    <n v="4.9244487750145218"/>
  </r>
  <r>
    <x v="1"/>
    <s v="BUENOS AIRES_10Qf-30_102852"/>
    <s v="O30"/>
    <s v="BUENOS AIRES_10Qf-30_102852_O30"/>
    <x v="4"/>
    <x v="2"/>
    <x v="4"/>
    <x v="3"/>
    <n v="0.29780406130151671"/>
    <n v="0.2978040613015166"/>
    <n v="0.29780406130151671"/>
    <n v="2.0846284291106159"/>
    <x v="347"/>
    <s v="10Qf-302,97804061301517"/>
    <s v="CaféFríjolCaña paneleraGulupa"/>
    <n v="35.21484204552516"/>
    <n v="13.360573113845311"/>
    <n v="15.01919895252564"/>
    <n v="259.30929142613968"/>
    <n v="322.90390553803581"/>
    <n v="3296758.6320287478"/>
    <n v="1894427.9900347111"/>
    <n v="2998398.0517542139"/>
    <n v="23725199.490853351"/>
    <n v="31914784.164671022"/>
    <n v="0.14305306572515999"/>
    <n v="5.8887996205284503E-2"/>
    <n v="6.7683644724199771E-2"/>
    <n v="1.4808476515229549"/>
    <n v="0.10667"/>
    <n v="5.4999999999999997E-3"/>
    <n v="0.93551014021418821"/>
    <n v="1.0616714785399071"/>
    <n v="5.087392231769261"/>
  </r>
  <r>
    <x v="1"/>
    <s v="BUENOS AIRES_10Qf-30_102852"/>
    <s v="O31"/>
    <s v="BUENOS AIRES_10Qf-30_102852_O31"/>
    <x v="5"/>
    <x v="2"/>
    <x v="4"/>
    <x v="3"/>
    <n v="0.3149967122357763"/>
    <n v="0.3149967122357763"/>
    <n v="0.3149967122357763"/>
    <n v="2.204976985650434"/>
    <x v="348"/>
    <s v="10Qf-303,14996712235776"/>
    <s v="PlátanoFríjolCaña paneleraGulupa"/>
    <n v="15.656042692865309"/>
    <n v="14.13189795348687"/>
    <n v="15.88627861481921"/>
    <n v="274.27958468545847"/>
    <n v="319.95380394662988"/>
    <n v="1347090.5374936031"/>
    <n v="2003796.00540164"/>
    <n v="3171499.8249149951"/>
    <n v="25094888.91486337"/>
    <n v="31617275.282673609"/>
    <n v="5.3982946245110457E-2"/>
    <n v="6.2287683766799669E-2"/>
    <n v="7.1591117552528463E-2"/>
    <n v="1.566339087227975"/>
    <n v="0.10412399999999999"/>
    <n v="5.4999999999999997E-3"/>
    <n v="0.98951846775636509"/>
    <n v="1.1229632791205419"/>
    <n v="5.3720728692346693"/>
  </r>
  <r>
    <x v="1"/>
    <s v="BUENOS AIRES_10Qf-30_102852"/>
    <s v="O32"/>
    <s v="BUENOS AIRES_10Qf-30_102852_O32"/>
    <x v="6"/>
    <x v="5"/>
    <x v="1"/>
    <x v="0"/>
    <n v="0.57337761139103327"/>
    <n v="0.23090884957786531"/>
    <n v="1.5048020348097551"/>
    <m/>
    <x v="349"/>
    <s v="10Qf-302,30908849577865"/>
    <s v="AguacateCaña paneleraGulupa"/>
    <n v="54.93286729151778"/>
    <n v="11.645462243033259"/>
    <n v="187.1840295057327"/>
    <m/>
    <n v="253.76235904028374"/>
    <n v="30548943.678988539"/>
    <n v="2324873.0782287419"/>
    <n v="17126183.242802281"/>
    <m/>
    <n v="50000000.000019565"/>
    <n v="0.31612653986414868"/>
    <n v="5.2479984558297638E-2"/>
    <n v="1.0689591143135779"/>
    <m/>
    <n v="7.7098E-2"/>
    <n v="5.4999999999999997E-3"/>
    <n v="0.72536811385716859"/>
    <n v="0.82319004874508983"/>
    <n v="3.940244658380911"/>
  </r>
  <r>
    <x v="1"/>
    <s v="BUENOS AIRES_10Qf-30_102852"/>
    <s v="O33"/>
    <s v="BUENOS AIRES_10Qf-30_102852_O33"/>
    <x v="4"/>
    <x v="4"/>
    <x v="4"/>
    <x v="3"/>
    <n v="0.23779715177199831"/>
    <n v="0.55664619592136466"/>
    <n v="0.23779715177199831"/>
    <n v="1.345731018254622"/>
    <x v="350"/>
    <s v="10Qf-302,37797151771998"/>
    <s v="CaféAguacateCaña paneleraGulupa"/>
    <n v="28.119123365642452"/>
    <n v="53.329901623980163"/>
    <n v="11.992861068444361"/>
    <n v="167.3970055865849"/>
    <n v="260.83889164465188"/>
    <n v="2632468.507481006"/>
    <n v="29657511.822044119"/>
    <n v="2394226.9741713209"/>
    <n v="15315792.69632322"/>
    <n v="50000000.00001967"/>
    <n v="0.1142281654354399"/>
    <n v="0.30690182586350268"/>
    <n v="5.4045528682924553E-2"/>
    <n v="0.95596058757299396"/>
    <n v="0.10667"/>
    <n v="5.4999999999999997E-3"/>
    <n v="0.74700675949318851"/>
    <n v="0.84774684606717399"/>
    <n v="4.0848951232803454"/>
  </r>
  <r>
    <x v="1"/>
    <s v="BUENOS AIRES_10Qf-30_102852"/>
    <s v="O34"/>
    <s v="BUENOS AIRES_10Qf-30_102852_O34"/>
    <x v="5"/>
    <x v="4"/>
    <x v="4"/>
    <x v="3"/>
    <n v="0.24975746856566511"/>
    <n v="0.56511892000284714"/>
    <n v="0.24975746856566511"/>
    <n v="1.4329408285224741"/>
    <x v="351"/>
    <s v="10Qf-302,49757468565665"/>
    <s v="PlátanoAguacateCaña paneleraGulupa"/>
    <n v="12.413506042562149"/>
    <n v="54.141637238205789"/>
    <n v="12.596057602011591"/>
    <n v="178.24513266293539"/>
    <n v="257.39633354571492"/>
    <n v="1068093.441944665"/>
    <n v="30108929.466595821"/>
    <n v="2514647.731416082"/>
    <n v="16308329.360061901"/>
    <n v="50000000.00001847"/>
    <n v="4.2802491188553587E-2"/>
    <n v="0.31157318535485912"/>
    <n v="5.6763818786536732E-2"/>
    <n v="1.017911408602528"/>
    <n v="0.10412399999999999"/>
    <n v="5.4999999999999997E-3"/>
    <n v="0.78457843528481175"/>
    <n v="0.89038537543659591"/>
    <n v="4.2821624963780582"/>
  </r>
  <r>
    <x v="1"/>
    <s v="BUENOS AIRES_10Qf-30_102852"/>
    <s v="O35"/>
    <s v="BUENOS AIRES_10Qf-30_102852_O35"/>
    <x v="0"/>
    <x v="4"/>
    <x v="4"/>
    <x v="3"/>
    <n v="0.25334143928882719"/>
    <n v="0.54349750312958656"/>
    <n v="0.25334143928882719"/>
    <n v="1.483234011181032"/>
    <x v="352"/>
    <s v="10Qf-302,53341439288827"/>
    <s v="FríjolAguacateCaña paneleraGulupa"/>
    <n v="11.365818208094201"/>
    <n v="52.070181359640983"/>
    <n v="12.77680855985933"/>
    <n v="184.50115861779591"/>
    <n v="260.71396674539039"/>
    <n v="1611586.8652929941"/>
    <n v="28956963.58373069"/>
    <n v="2550732.4335081512"/>
    <n v="16880717.117487472"/>
    <n v="50000000.000019304"/>
    <n v="5.00959243144002E-2"/>
    <n v="0.29965241348076721"/>
    <n v="5.7578368460803393E-2"/>
    <n v="1.053637939233848"/>
    <n v="0.10412399999999999"/>
    <n v="5.4999999999999997E-3"/>
    <n v="0.79583698205914322"/>
    <n v="0.9031622310646692"/>
    <n v="4.3420376060120853"/>
  </r>
  <r>
    <x v="0"/>
    <s v="CAICEDONIA_10Lf-30_102769"/>
    <s v="M1"/>
    <s v="CAICEDONIA_10Lf-30_102769_M1"/>
    <x v="0"/>
    <x v="0"/>
    <x v="0"/>
    <x v="0"/>
    <n v="0.58460126151688729"/>
    <n v="2.3384050460675492"/>
    <m/>
    <m/>
    <x v="353"/>
    <s v="10Lf-302,92300630758444"/>
    <s v="FríjolGulupa"/>
    <n v="26.22733841441671"/>
    <n v="290.87685224641552"/>
    <m/>
    <m/>
    <n v="317.10419066083222"/>
    <n v="3614610.4300410352"/>
    <n v="26613436.44442204"/>
    <m/>
    <m/>
    <n v="30228046.874463074"/>
    <n v="0.1155994875266521"/>
    <n v="1.6611217483280381"/>
    <m/>
    <m/>
    <n v="5.4052000000000003E-2"/>
    <n v="5.4999999999999997E-3"/>
    <n v="0.9182218767280953"/>
    <n v="2.923006307584437"/>
    <n v="6.8237864918969677"/>
  </r>
  <r>
    <x v="0"/>
    <s v="CAICEDONIA_10Lf-30_102769"/>
    <s v="M2"/>
    <s v="CAICEDONI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CAICEDONIA_10Lf-30_102769"/>
    <s v="M3"/>
    <s v="CAICEDONIA_10Lf-30_102769_M3"/>
    <x v="1"/>
    <x v="1"/>
    <x v="0"/>
    <x v="0"/>
    <n v="2.490906525388592"/>
    <m/>
    <m/>
    <m/>
    <x v="354"/>
    <s v="10Lf-302,49090652538859"/>
    <s v="Gulupa"/>
    <n v="309.84668398810828"/>
    <m/>
    <m/>
    <m/>
    <n v="309.84668398810828"/>
    <n v="28349058.951060131"/>
    <m/>
    <m/>
    <m/>
    <n v="28349058.951060131"/>
    <n v="1.769453503931453"/>
    <m/>
    <m/>
    <m/>
    <n v="2.7026000000000001E-2"/>
    <n v="5.4999999999999997E-3"/>
    <n v="0.78248372525296095"/>
    <n v="2.490906525388592"/>
    <n v="5.7968227760301456"/>
  </r>
  <r>
    <x v="0"/>
    <s v="CAICEDONIA_10Lf-30_102769"/>
    <s v="M4"/>
    <s v="CAICEDONIA_10Lf-30_102769_M4"/>
    <x v="2"/>
    <x v="1"/>
    <x v="0"/>
    <x v="0"/>
    <n v="2.2629072428031791"/>
    <m/>
    <m/>
    <m/>
    <x v="355"/>
    <s v="10Lf-302,26290724280318"/>
    <s v="Granadilla"/>
    <n v="225.0409823257697"/>
    <m/>
    <m/>
    <m/>
    <n v="225.0409823257697"/>
    <n v="23452886.784936171"/>
    <m/>
    <m/>
    <m/>
    <n v="23452886.784936171"/>
    <n v="1.727203872863937"/>
    <m/>
    <m/>
    <m/>
    <n v="2.7026000000000001E-2"/>
    <n v="5.4999999999999997E-3"/>
    <n v="0.71086091396958495"/>
    <n v="2.2629072428031791"/>
    <n v="5.2692013995759428"/>
  </r>
  <r>
    <x v="0"/>
    <s v="CAICEDONIA_10Lf-30_102769"/>
    <s v="M5"/>
    <s v="CAICEDONIA_10Lf-30_102769_M5"/>
    <x v="2"/>
    <x v="2"/>
    <x v="1"/>
    <x v="0"/>
    <n v="1.9794816331626901"/>
    <n v="0.24743520414533621"/>
    <n v="0.24743520414533621"/>
    <m/>
    <x v="356"/>
    <s v="10Lf-302,47435204145336"/>
    <s v="GranadillaFríjolGulupa"/>
    <n v="196.85494959613601"/>
    <n v="11.10084302233849"/>
    <n v="30.778745298116991"/>
    <m/>
    <n v="238.73453791659151"/>
    <n v="20515449.222707272"/>
    <n v="1529900.6836597959"/>
    <n v="2816065.202522778"/>
    <m/>
    <n v="24861415.108889844"/>
    <n v="1.5108742764137251"/>
    <n v="4.8928020991667223E-2"/>
    <n v="0.17576937733649281"/>
    <m/>
    <n v="8.1077999999999997E-2"/>
    <n v="5.4999999999999997E-3"/>
    <n v="0.77728336380733887"/>
    <n v="2.4743520414533622"/>
    <n v="5.8125654467140633"/>
  </r>
  <r>
    <x v="0"/>
    <s v="CAICEDONIA_10Lf-30_102769"/>
    <s v="M6"/>
    <s v="CAICEDONI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CAICEDONIA_10Lf-30_102769"/>
    <s v="M9"/>
    <s v="CAICEDONIA_10Lf-30_102769_M9"/>
    <x v="2"/>
    <x v="0"/>
    <x v="0"/>
    <x v="0"/>
    <n v="1.844084585120388"/>
    <n v="0.46102114628009699"/>
    <m/>
    <m/>
    <x v="357"/>
    <s v="10Lf-302,30510573140048"/>
    <s v="GranadillaGulupa"/>
    <n v="183.39002088889279"/>
    <n v="57.346942555783023"/>
    <m/>
    <m/>
    <n v="240.73696344467581"/>
    <n v="19112187.268930901"/>
    <n v="5246891.2503815796"/>
    <m/>
    <m/>
    <n v="24359078.519312479"/>
    <n v="1.407530090965224"/>
    <n v="0.32749341428801759"/>
    <m/>
    <m/>
    <n v="5.4052000000000003E-2"/>
    <n v="5.4999999999999997E-3"/>
    <n v="0.72411698368601629"/>
    <n v="2.3051057314004848"/>
    <n v="5.3938804464869872"/>
  </r>
  <r>
    <x v="0"/>
    <s v="CAICEDONIA_10Lf-30_102769"/>
    <s v="M10"/>
    <s v="CAICEDONIA_10Lf-30_102769_M10"/>
    <x v="2"/>
    <x v="2"/>
    <x v="0"/>
    <x v="0"/>
    <n v="2.1363365080115462"/>
    <n v="0.53408412700288632"/>
    <m/>
    <m/>
    <x v="358"/>
    <s v="10Lf-302,67042063501443"/>
    <s v="GranadillaFríjol"/>
    <n v="212.4538104115027"/>
    <n v="23.960956061447671"/>
    <m/>
    <m/>
    <n v="236.41476647295036"/>
    <n v="22141101.194609821"/>
    <n v="3302261.18735159"/>
    <m/>
    <m/>
    <n v="25443362.381961413"/>
    <n v="1.630596526708407"/>
    <n v="0.1056101918382014"/>
    <m/>
    <m/>
    <n v="5.4052000000000003E-2"/>
    <n v="5.4999999999999997E-3"/>
    <n v="0.8388755921511305"/>
    <n v="2.6704206350144322"/>
    <n v="6.239268862179995"/>
  </r>
  <r>
    <x v="0"/>
    <s v="CAICEDONIA_10Lf-30_102769"/>
    <s v="M12"/>
    <s v="CAICEDONIA_10Lf-30_102769_M12"/>
    <x v="3"/>
    <x v="0"/>
    <x v="0"/>
    <x v="0"/>
    <n v="0.44"/>
    <n v="1.4138571021489099"/>
    <m/>
    <m/>
    <x v="359"/>
    <s v="10Lf-301,85385710214891"/>
    <s v="Piscicultura cachamaGulupa"/>
    <n v="692.41069863013695"/>
    <n v="175.87128632437691"/>
    <m/>
    <m/>
    <n v="868.28198495451386"/>
    <n v="28916054.138195761"/>
    <n v="16091137.073456271"/>
    <m/>
    <m/>
    <n v="45007191.211652033"/>
    <n v="0.6053764469584324"/>
    <n v="1.0043549920306529"/>
    <m/>
    <m/>
    <n v="4.8842000000000003E-2"/>
    <n v="5.4999999999999997E-3"/>
    <n v="0.58236348758604517"/>
    <n v="1.8538571021489101"/>
    <n v="4.344419691883866"/>
  </r>
  <r>
    <x v="1"/>
    <s v="CAICEDONIA_10Qf-30_102848"/>
    <s v="O1"/>
    <s v="CAICEDONIA_10Qf-30_102848_O1"/>
    <x v="4"/>
    <x v="3"/>
    <x v="2"/>
    <x v="0"/>
    <n v="2.9628615198354589"/>
    <n v="0.37035768997943219"/>
    <n v="0.3703576899794323"/>
    <m/>
    <x v="360"/>
    <s v="10Qf-303,70357689979432"/>
    <s v="CaféPlátanoFríjol"/>
    <n v="350.35351757051052"/>
    <n v="18.4076073835618"/>
    <n v="16.615592727713619"/>
    <m/>
    <n v="385.37671768178598"/>
    <n v="32799550.30946926"/>
    <n v="1557191.895178298"/>
    <n v="2273722.3721990441"/>
    <m/>
    <n v="36630464.5768466"/>
    <n v="1.423239232800251"/>
    <n v="6.3470501414815195E-2"/>
    <n v="7.3234804612101093E-2"/>
    <m/>
    <n v="8.3624000000000004E-2"/>
    <n v="5.4999999999999997E-3"/>
    <n v="1.1634272983647089"/>
    <n v="1.3203251647766761"/>
    <n v="6.2764533629357082"/>
  </r>
  <r>
    <x v="1"/>
    <s v="CAICEDONIA_10Qf-30_102848"/>
    <s v="O2"/>
    <s v="CAICEDONIA_10Qf-30_102848_O2"/>
    <x v="4"/>
    <x v="3"/>
    <x v="3"/>
    <x v="0"/>
    <n v="2.1569652737913398"/>
    <n v="0.2916188881471567"/>
    <n v="0.46760471953307131"/>
    <m/>
    <x v="361"/>
    <s v="10Qf-302,91618888147157"/>
    <s v="CaféPlátanoAguacate"/>
    <n v="255.05760761718039"/>
    <n v="14.49411243207018"/>
    <n v="44.799216943055022"/>
    <m/>
    <n v="314.35093699230555"/>
    <n v="23878095.732744921"/>
    <n v="1226129.7156510451"/>
    <n v="24895774.551614068"/>
    <m/>
    <n v="50000000.000010036"/>
    <n v="1.0361191641579159"/>
    <n v="4.9976543092054737E-2"/>
    <n v="0.25780961633907162"/>
    <m/>
    <n v="8.3624000000000004E-2"/>
    <n v="5.4999999999999997E-3"/>
    <n v="0.91608027690206317"/>
    <n v="1.0396213362446141"/>
    <n v="4.9610144946182446"/>
  </r>
  <r>
    <x v="1"/>
    <s v="CAICEDONIA_10Qf-30_102848"/>
    <s v="O3"/>
    <s v="CAICEDONIA_10Qf-30_102848_O3"/>
    <x v="4"/>
    <x v="2"/>
    <x v="3"/>
    <x v="0"/>
    <n v="2.2291972511999969"/>
    <n v="0.2967329273031577"/>
    <n v="0.44139909452842241"/>
    <m/>
    <x v="362"/>
    <s v="10Qf-302,96732927303158"/>
    <s v="CaféFríjolAguacate"/>
    <n v="263.59892053267629"/>
    <n v="13.312518147646211"/>
    <n v="42.288567604690982"/>
    <m/>
    <n v="319.20000628501344"/>
    <n v="24677720.13675664"/>
    <n v="1821720.7678738111"/>
    <n v="23500559.095381409"/>
    <m/>
    <n v="50000000.000011861"/>
    <n v="1.070816494229708"/>
    <n v="5.867618937311761E-2"/>
    <n v="0.2433613829356098"/>
    <m/>
    <n v="8.3624000000000004E-2"/>
    <n v="5.4999999999999997E-3"/>
    <n v="0.93214532137117612"/>
    <n v="1.057852885835757"/>
    <n v="5.0464514802385114"/>
  </r>
  <r>
    <x v="1"/>
    <s v="CAICEDONIA_10Qf-30_102848"/>
    <s v="O4"/>
    <s v="CAICEDONIA_10Qf-30_102848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CAICEDONIA_10Qf-30_102848"/>
    <s v="O5"/>
    <s v="CAICEDONIA_10Qf-30_102848_O5"/>
    <x v="4"/>
    <x v="3"/>
    <x v="2"/>
    <x v="1"/>
    <n v="2.0857059684339592"/>
    <n v="0.31621524744084067"/>
    <n v="0.31621524744084067"/>
    <n v="0.44401601109276728"/>
    <x v="363"/>
    <s v="10Qf-303,16215247440841"/>
    <s v="CaféPlátanoFríjolAguacate"/>
    <n v="246.63131157720341"/>
    <n v="15.71660662401824"/>
    <n v="14.18656587382317"/>
    <n v="42.539283236913477"/>
    <n v="319.07376731195831"/>
    <n v="23089239.029372212"/>
    <n v="1329546.634968004"/>
    <n v="1941327.8081970559"/>
    <n v="23639886.527472708"/>
    <n v="50000000.000009984"/>
    <n v="1.0018890665283959"/>
    <n v="5.4191774203998892E-2"/>
    <n v="6.2528637823027894E-2"/>
    <n v="0.24480419612218071"/>
    <n v="0.11065"/>
    <n v="5.4999999999999997E-3"/>
    <n v="0.99334632703929027"/>
    <n v="1.127307357126597"/>
    <n v="5.3989561585742951"/>
  </r>
  <r>
    <x v="1"/>
    <s v="CAICEDONIA_10Qf-30_102848"/>
    <s v="O6"/>
    <s v="CAICEDONIA_10Qf-30_102848_O6"/>
    <x v="4"/>
    <x v="3"/>
    <x v="4"/>
    <x v="0"/>
    <n v="2.9158968602654922"/>
    <n v="0.36448710753318642"/>
    <n v="0.36448710753318658"/>
    <m/>
    <x v="364"/>
    <s v="10Qf-303,64487107533186"/>
    <s v="CaféPlátanoCaña panelera"/>
    <n v="344.80002356760713"/>
    <n v="18.11582627652086"/>
    <n v="18.3822354864697"/>
    <m/>
    <n v="381.2980853305977"/>
    <n v="32279640.855713289"/>
    <n v="1532508.666903012"/>
    <n v="3669786.86704522"/>
    <m/>
    <n v="37481936.389661521"/>
    <n v="1.4006793036211109"/>
    <n v="6.2464423178716123E-2"/>
    <n v="8.2839084816408975E-2"/>
    <m/>
    <n v="7.9644000000000006E-2"/>
    <n v="5.4999999999999997E-3"/>
    <n v="1.1449856781147221"/>
    <n v="1.2993965383558099"/>
    <n v="6.1743972918023964"/>
  </r>
  <r>
    <x v="1"/>
    <s v="CAICEDONIA_10Qf-30_102848"/>
    <s v="O7"/>
    <s v="CAICEDONIA_10Qf-30_102848_O7"/>
    <x v="4"/>
    <x v="2"/>
    <x v="4"/>
    <x v="0"/>
    <n v="2.9383057624119209"/>
    <n v="0.36728822030149011"/>
    <n v="0.36728822030149028"/>
    <m/>
    <x v="365"/>
    <s v="10Qf-303,6728822030149"/>
    <s v="CaféFríjolCaña panelera"/>
    <n v="347.44983951051722"/>
    <n v="16.477885156253208"/>
    <n v="18.523504446240601"/>
    <m/>
    <n v="382.45122911301104"/>
    <n v="32527712.494705249"/>
    <n v="2254878.097957266"/>
    <n v="3697989.474593685"/>
    <m/>
    <n v="38480580.067256197"/>
    <n v="1.4114436368460239"/>
    <n v="7.2627845398862259E-2"/>
    <n v="8.3475709853064656E-2"/>
    <m/>
    <n v="7.9644000000000006E-2"/>
    <n v="5.4999999999999997E-3"/>
    <n v="1.1537849852402831"/>
    <n v="1.309382505374812"/>
    <n v="6.2211936936299974"/>
  </r>
  <r>
    <x v="1"/>
    <s v="CAICEDONIA_10Qf-30_102848"/>
    <s v="O8"/>
    <s v="CAICEDONIA_10Qf-30_102848_O8"/>
    <x v="5"/>
    <x v="2"/>
    <x v="4"/>
    <x v="0"/>
    <n v="3.705074466875748"/>
    <n v="0.74131758217538479"/>
    <n v="2.9667837727027151"/>
    <m/>
    <x v="366"/>
    <s v="10Qf-307,41317582175385"/>
    <s v="PlátanoFríjolCaña panelera"/>
    <n v="184.1505062765022"/>
    <n v="33.258202436686581"/>
    <n v="149.62427153144989"/>
    <m/>
    <n v="367.03298024463868"/>
    <n v="15578215.565529039"/>
    <n v="4551141.8207362788"/>
    <n v="29870642.613706142"/>
    <m/>
    <n v="49999999.999971464"/>
    <n v="0.63496166153561595"/>
    <n v="0.14658868913764009"/>
    <n v="0.67427804029114813"/>
    <m/>
    <n v="7.7098E-2"/>
    <n v="5.4999999999999997E-3"/>
    <n v="2.3287463314409989"/>
    <n v="2.642797180455247"/>
    <n v="12.46731733365009"/>
  </r>
  <r>
    <x v="1"/>
    <s v="CAICEDONIA_10Qf-30_102848"/>
    <s v="O9"/>
    <s v="CAICEDONIA_10Qf-30_102848_O9"/>
    <x v="4"/>
    <x v="3"/>
    <x v="2"/>
    <x v="2"/>
    <n v="2.7532213262731839"/>
    <n v="0.39331733232474059"/>
    <n v="0.39331733232474059"/>
    <n v="0.39331733232474059"/>
    <x v="367"/>
    <s v="10Qf-303,93317332324741"/>
    <s v="CaféPlátanoFríjolCaña panelera"/>
    <n v="325.56390835422002"/>
    <n v="19.548753074320661"/>
    <n v="17.645645772932681"/>
    <n v="19.836234737178319"/>
    <n v="382.59454193865167"/>
    <n v="30478785.72779737"/>
    <n v="1653727.1364967439"/>
    <n v="2414677.5997281801"/>
    <n v="3960059.9058642229"/>
    <n v="38507250.369886518"/>
    <n v="1.322536535002131"/>
    <n v="6.7405238160911846E-2"/>
    <n v="7.7774861337305726E-2"/>
    <n v="8.9391496101810158E-2"/>
    <n v="0.10667"/>
    <n v="5.4999999999999997E-3"/>
    <n v="1.2355518292923791"/>
    <n v="1.4021762897376999"/>
    <n v="6.6830714422774857"/>
  </r>
  <r>
    <x v="1"/>
    <s v="CAICEDONIA_10Qf-30_102848"/>
    <s v="O10"/>
    <s v="CAICEDONIA_10Qf-30_102848_O10"/>
    <x v="4"/>
    <x v="4"/>
    <x v="4"/>
    <x v="0"/>
    <n v="2.2355079018468338"/>
    <n v="0.41853636482441509"/>
    <n v="0.29489380740791649"/>
    <m/>
    <x v="368"/>
    <s v="10Qf-302,94893807407917"/>
    <s v="CaféAguacateCaña panelera"/>
    <n v="264.34514462633592"/>
    <n v="40.098186829785611"/>
    <n v="14.87242566125717"/>
    <m/>
    <n v="319.31575711737872"/>
    <n v="24747580.473458409"/>
    <n v="22283322.954322319"/>
    <n v="2969096.5722292401"/>
    <m/>
    <n v="50000000.000009969"/>
    <n v="1.073847876400271"/>
    <n v="0.23075622450320621"/>
    <n v="6.7022214555212858E-2"/>
    <m/>
    <n v="7.9644000000000006E-2"/>
    <n v="5.4999999999999997E-3"/>
    <n v="0.92636798138612531"/>
    <n v="1.0512964234092219"/>
    <n v="5.0117464788745139"/>
  </r>
  <r>
    <x v="1"/>
    <s v="CAICEDONIA_10Qf-30_102848"/>
    <s v="O11"/>
    <s v="CAICEDONIA_10Qf-30_102848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AICEDONIA_10Qf-30_102848"/>
    <s v="O12"/>
    <s v="CAICEDONIA_10Qf-30_102848_O12"/>
    <x v="4"/>
    <x v="3"/>
    <x v="3"/>
    <x v="2"/>
    <n v="2.0933755655908821"/>
    <n v="0.3141275503617727"/>
    <n v="0.41964483730330021"/>
    <n v="0.31412755036177281"/>
    <x v="369"/>
    <s v="10Qf-303,14127550361773"/>
    <s v="CaféPlátanoAguacateCaña panelera"/>
    <n v="247.53822886789951"/>
    <n v="15.612843399419271"/>
    <n v="40.204384857698088"/>
    <n v="15.842444037646031"/>
    <n v="319.1979011626629"/>
    <n v="23174143.212749582"/>
    <n v="1320768.783018196"/>
    <n v="22342339.212666649"/>
    <n v="3162748.791573537"/>
    <n v="50000000.000007972"/>
    <n v="1.005573231819425"/>
    <n v="5.3833992567500273E-2"/>
    <n v="0.23136737073968799"/>
    <n v="7.1393578125998239E-2"/>
    <n v="0.10667"/>
    <n v="5.4999999999999997E-3"/>
    <n v="0.98678811631970476"/>
    <n v="1.11986471703972"/>
    <n v="5.3600983369771509"/>
  </r>
  <r>
    <x v="1"/>
    <s v="CAICEDONIA_10Qf-30_102848"/>
    <s v="O13"/>
    <s v="CAICEDONIA_10Qf-30_102848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AICEDONIA_10Qf-30_102848"/>
    <s v="O14"/>
    <s v="CAICEDONIA_10Qf-30_102848_O14"/>
    <x v="4"/>
    <x v="2"/>
    <x v="3"/>
    <x v="2"/>
    <n v="2.1700853866979619"/>
    <n v="0.32006955591047098"/>
    <n v="0.39047106058580577"/>
    <n v="0.32006955591047098"/>
    <x v="370"/>
    <s v="10Qf-303,20069555910471"/>
    <s v="CaféFríjolAguacateCaña panelera"/>
    <n v="256.60903946000673"/>
    <n v="14.35948416743795"/>
    <n v="37.409369543224038"/>
    <n v="16.142118135853011"/>
    <n v="324.52001130652172"/>
    <n v="24023338.36405446"/>
    <n v="1964990.4123061851"/>
    <n v="20789096.190006129"/>
    <n v="3222575.03364312"/>
    <n v="50000000.000009894"/>
    <n v="1.042421537489395"/>
    <n v="6.3290791641688493E-2"/>
    <n v="0.21528267383968799"/>
    <n v="7.2744051960202005E-2"/>
    <n v="0.10667"/>
    <n v="5.4999999999999997E-3"/>
    <n v="1.005454102336558"/>
    <n v="1.1410479668208291"/>
    <n v="5.4593676282620986"/>
  </r>
  <r>
    <x v="1"/>
    <s v="CAICEDONIA_10Qf-30_102848"/>
    <s v="O15"/>
    <s v="CAICEDONIA_10Qf-30_102848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CAICEDONIA_10Qf-30_102848"/>
    <s v="O16"/>
    <s v="CAICEDONIA_10Qf-30_102848_O16"/>
    <x v="4"/>
    <x v="3"/>
    <x v="1"/>
    <x v="0"/>
    <n v="0.27409089565907629"/>
    <n v="0.27409089565907629"/>
    <n v="2.1927271652726099"/>
    <m/>
    <x v="371"/>
    <s v="10Qf-302,74090895659076"/>
    <s v="CaféPlátanoGulupa"/>
    <n v="32.410799082348618"/>
    <n v="13.622931914769399"/>
    <n v="272.75581565405082"/>
    <m/>
    <n v="318.78954665116885"/>
    <n v="3034248.4997532461"/>
    <n v="1152432.1832933379"/>
    <n v="24955473.454471242"/>
    <m/>
    <n v="29142154.137517825"/>
    <n v="0.13166221689531449"/>
    <n v="4.6972661973573408E-2"/>
    <n v="1.5576372401818721"/>
    <m/>
    <n v="8.3624000000000004E-2"/>
    <n v="5.4999999999999997E-3"/>
    <n v="0.86101852039500415"/>
    <n v="0.97713404302460705"/>
    <n v="4.6681855200103746"/>
  </r>
  <r>
    <x v="1"/>
    <s v="CAICEDONIA_10Qf-30_102848"/>
    <s v="O17"/>
    <s v="CAICEDONIA_10Qf-30_102848_O17"/>
    <x v="4"/>
    <x v="2"/>
    <x v="1"/>
    <x v="0"/>
    <n v="0.27567188341126508"/>
    <n v="0.27567188341126497"/>
    <n v="2.2053750672901211"/>
    <m/>
    <x v="372"/>
    <s v="10Qf-302,75671883411265"/>
    <s v="CaféFríjolGulupa"/>
    <n v="32.597748292261763"/>
    <n v="12.367643133041749"/>
    <n v="274.32910251150139"/>
    <m/>
    <n v="319.29449393680488"/>
    <n v="3051750.393435895"/>
    <n v="1692421.53101573"/>
    <n v="25099419.49028071"/>
    <m/>
    <n v="29843591.414732337"/>
    <n v="0.13242165967737771"/>
    <n v="5.4511562915826282E-2"/>
    <n v="1.5666218706022259"/>
    <m/>
    <n v="8.3624000000000004E-2"/>
    <n v="5.4999999999999997E-3"/>
    <n v="0.86598497406680131"/>
    <n v="0.98277026436115988"/>
    <n v="4.6945980725406118"/>
  </r>
  <r>
    <x v="1"/>
    <s v="CAICEDONIA_10Qf-30_102848"/>
    <s v="O18"/>
    <s v="CAICEDONIA_10Qf-30_102848_O18"/>
    <x v="5"/>
    <x v="2"/>
    <x v="1"/>
    <x v="0"/>
    <n v="0.29008042988098898"/>
    <n v="0.29008042988098881"/>
    <n v="2.3206434390479109"/>
    <m/>
    <x v="373"/>
    <s v="10Qf-302,90080429880989"/>
    <s v="PlátanoFríjolGulupa"/>
    <n v="14.41764760764279"/>
    <n v="13.014062922388"/>
    <n v="288.66746583177422"/>
    <m/>
    <n v="316.09917636180501"/>
    <n v="1219661.1723806751"/>
    <n v="1780879.352590597"/>
    <n v="26411291.22567011"/>
    <m/>
    <n v="29411831.750641383"/>
    <n v="4.9712887927867773E-2"/>
    <n v="5.7360719593289082E-2"/>
    <n v="1.6485045194372629"/>
    <m/>
    <n v="8.1077999999999997E-2"/>
    <n v="5.4999999999999997E-3"/>
    <n v="0.91124742370991274"/>
    <n v="1.0341367325257249"/>
    <n v="4.9327664550455266"/>
  </r>
  <r>
    <x v="1"/>
    <s v="CAICEDONIA_10Qf-30_102848"/>
    <s v="O19"/>
    <s v="CAICEDONIA_10Qf-30_102848_O19"/>
    <x v="4"/>
    <x v="3"/>
    <x v="2"/>
    <x v="3"/>
    <n v="0.29815889698576259"/>
    <n v="0.29815889698576281"/>
    <n v="0.2981588969857627"/>
    <n v="2.0871122789003391"/>
    <x v="374"/>
    <s v="10Qf-302,98158896985763"/>
    <s v="CaféPlátanoFríjolGulupa"/>
    <n v="35.256800783489403"/>
    <n v="14.819165531393621"/>
    <n v="13.37649233295217"/>
    <n v="259.61826031478569"/>
    <n v="323.0707189626209"/>
    <n v="3300686.7436867189"/>
    <n v="1253627.5887435069"/>
    <n v="1830475.1673560969"/>
    <n v="23753468.236949101"/>
    <n v="30138257.736735426"/>
    <n v="0.1432235144834417"/>
    <n v="5.1097345093672961E-2"/>
    <n v="5.8958161676957603E-2"/>
    <n v="1.482612092166901"/>
    <n v="0.11065"/>
    <n v="5.4999999999999997E-3"/>
    <n v="0.93662480728511854"/>
    <n v="1.0629364677542441"/>
    <n v="5.0973002448969904"/>
  </r>
  <r>
    <x v="1"/>
    <s v="CAICEDONIA_10Qf-30_102848"/>
    <s v="O20"/>
    <s v="CAICEDONIA_10Qf-30_102848_O20"/>
    <x v="4"/>
    <x v="4"/>
    <x v="1"/>
    <x v="0"/>
    <n v="0.21882334888173269"/>
    <n v="0.60113831409142526"/>
    <n v="1.36827182584417"/>
    <m/>
    <x v="375"/>
    <s v="10Qf-302,18823348881733"/>
    <s v="CaféAguacateGulupa"/>
    <n v="25.875502278463451"/>
    <n v="57.592502001809777"/>
    <n v="170.20088217322069"/>
    <m/>
    <n v="253.66888645349391"/>
    <n v="2422424.1978516509"/>
    <n v="32005245.706034921"/>
    <n v="15572330.096120231"/>
    <m/>
    <n v="50000000.000006802"/>
    <n v="0.1051139154146207"/>
    <n v="0.33143215123530367"/>
    <n v="0.97197279460053276"/>
    <m/>
    <n v="8.3624000000000004E-2"/>
    <n v="5.4999999999999997E-3"/>
    <n v="0.687403190204396"/>
    <n v="0.78010523876337723"/>
    <n v="3.7448659177851011"/>
  </r>
  <r>
    <x v="1"/>
    <s v="CAICEDONIA_10Qf-30_102848"/>
    <s v="O21"/>
    <s v="CAICEDONIA_10Qf-30_102848_O21"/>
    <x v="5"/>
    <x v="4"/>
    <x v="1"/>
    <x v="0"/>
    <n v="0.22868102304788249"/>
    <n v="0.61191725782562179"/>
    <n v="1.446211949605321"/>
    <m/>
    <x v="376"/>
    <s v="10Qf-302,28681023047883"/>
    <s v="PlátanoAguacateGulupa"/>
    <n v="11.36595945549406"/>
    <n v="58.625186700217967"/>
    <n v="179.89594244580491"/>
    <m/>
    <n v="249.88708860151695"/>
    <n v="961503.55536297977"/>
    <n v="32579128.179631531"/>
    <n v="16459368.26501062"/>
    <m/>
    <n v="50000000.000005133"/>
    <n v="3.9190489598604189E-2"/>
    <n v="0.33737502399208108"/>
    <n v="1.0273387522068731"/>
    <m/>
    <n v="8.1077999999999997E-2"/>
    <n v="5.4999999999999997E-3"/>
    <n v="0.71836970590957883"/>
    <n v="0.81524784716570131"/>
    <n v="3.9070057835541059"/>
  </r>
  <r>
    <x v="1"/>
    <s v="CAICEDONIA_10Qf-30_102848"/>
    <s v="O22"/>
    <s v="CAICEDONIA_10Qf-30_102848_O22"/>
    <x v="4"/>
    <x v="3"/>
    <x v="3"/>
    <x v="3"/>
    <n v="0.23555423555675861"/>
    <n v="0.23555423555675861"/>
    <n v="0.59615741688066015"/>
    <n v="1.2882764675734091"/>
    <x v="377"/>
    <s v="10Qf-302,35554235556759"/>
    <s v="CaféPlátanoAguacateGulupa"/>
    <n v="27.85390220010218"/>
    <n v="11.707573524137279"/>
    <n v="57.115303450565598"/>
    <n v="160.25016895214989"/>
    <n v="256.92694812695493"/>
    <n v="2607638.915294813"/>
    <n v="990402.40396864631"/>
    <n v="31740057.420194268"/>
    <n v="14661901.26054794"/>
    <n v="50000000.000005662"/>
    <n v="0.11315075890393569"/>
    <n v="4.0368394786135672E-2"/>
    <n v="0.32868597878389222"/>
    <n v="0.9151468697624392"/>
    <n v="0.11065"/>
    <n v="5.4999999999999997E-3"/>
    <n v="0.7399609493929592"/>
    <n v="0.8397508497598446"/>
    <n v="4.0514041547203909"/>
  </r>
  <r>
    <x v="1"/>
    <s v="CAICEDONIA_10Qf-30_102848"/>
    <s v="O23"/>
    <s v="CAICEDONIA_10Qf-30_102848_O23"/>
    <x v="0"/>
    <x v="4"/>
    <x v="1"/>
    <x v="0"/>
    <n v="0.23102165016028059"/>
    <n v="0.59527735555208006"/>
    <n v="1.483917495890446"/>
    <m/>
    <x v="378"/>
    <s v="10Qf-302,31021650160281"/>
    <s v="FríjolAguacateGulupa"/>
    <n v="10.364471304918039"/>
    <n v="57.030988522303922"/>
    <n v="184.58617805494049"/>
    <m/>
    <n v="251.98163788216243"/>
    <n v="1418302.113454002"/>
    <n v="31693202.015377559"/>
    <n v="16888495.871174868"/>
    <m/>
    <n v="50000000.00000643"/>
    <n v="4.5682392639377629E-2"/>
    <n v="0.3282007649611946"/>
    <n v="1.0541234630387879"/>
    <m/>
    <n v="8.1077999999999997E-2"/>
    <n v="5.4999999999999997E-3"/>
    <n v="0.72572246123648365"/>
    <n v="0.82359218282140045"/>
    <n v="3.94610914566069"/>
  </r>
  <r>
    <x v="1"/>
    <s v="CAICEDONIA_10Qf-30_102848"/>
    <s v="O24"/>
    <s v="CAICEDONIA_10Qf-30_102848_O24"/>
    <x v="4"/>
    <x v="2"/>
    <x v="3"/>
    <x v="3"/>
    <n v="0.2380384405909664"/>
    <n v="0.2380384405909664"/>
    <n v="0.57884590639467437"/>
    <n v="1.325461618333057"/>
    <x v="379"/>
    <s v="10Qf-302,38038440590966"/>
    <s v="CaféFríjolAguacateGulupa"/>
    <n v="28.147655372929989"/>
    <n v="10.679270039240169"/>
    <n v="55.456761349775697"/>
    <n v="164.8756719724519"/>
    <n v="259.15935873439776"/>
    <n v="2635139.6295377999"/>
    <n v="1461380.01844949"/>
    <n v="30818374.117601931"/>
    <n v="15085106.234417791"/>
    <n v="50000000.000007011"/>
    <n v="0.11434407085703741"/>
    <n v="4.7069897989202747E-2"/>
    <n v="0.31914143466316902"/>
    <n v="0.94156190968274067"/>
    <n v="0.11065"/>
    <n v="5.4999999999999997E-3"/>
    <n v="0.74776473484073225"/>
    <n v="0.84860704070679527"/>
    <n v="4.0929061814571916"/>
  </r>
  <r>
    <x v="1"/>
    <s v="CAICEDONIA_10Qf-30_102848"/>
    <s v="O25"/>
    <s v="CAICEDONIA_10Qf-30_102848_O25"/>
    <x v="5"/>
    <x v="2"/>
    <x v="3"/>
    <x v="3"/>
    <n v="0.24974967575743021"/>
    <n v="0.24974967575743021"/>
    <n v="0.58952116447046898"/>
    <n v="1.4084762415889731"/>
    <x v="380"/>
    <s v="10Qf-302,4974967575743"/>
    <s v="PlátanoFríjolAguacateGulupa"/>
    <n v="12.41311872252456"/>
    <n v="11.204678635117441"/>
    <n v="56.479512366784633"/>
    <n v="175.20195498475991"/>
    <n v="255.29926470918656"/>
    <n v="1050088.0133864"/>
    <n v="1533278.343027418"/>
    <n v="31386736.256035149"/>
    <n v="16029897.387556249"/>
    <n v="50000000.000005215"/>
    <n v="4.2801155686525448E-2"/>
    <n v="4.9385686326768999E-2"/>
    <n v="0.32502714127363558"/>
    <n v="1.000532615528402"/>
    <n v="0.10810400000000001"/>
    <n v="5.4999999999999997E-3"/>
    <n v="0.784553955258943"/>
    <n v="0.89035759407523862"/>
    <n v="4.2860123069084839"/>
  </r>
  <r>
    <x v="1"/>
    <s v="CAICEDONIA_10Qf-30_102848"/>
    <s v="O26"/>
    <s v="CAICEDONIA_10Qf-30_102848_O26"/>
    <x v="4"/>
    <x v="5"/>
    <x v="1"/>
    <x v="0"/>
    <n v="0.27240610314325781"/>
    <n v="0.27240610314325769"/>
    <n v="2.179248825146062"/>
    <m/>
    <x v="381"/>
    <s v="10Qf-302,72406103143258"/>
    <s v="CaféCaña paneleraGulupa"/>
    <n v="32.211575129308031"/>
    <n v="13.738299743496389"/>
    <n v="271.07922965963121"/>
    <m/>
    <n v="317.02910453243561"/>
    <n v="3015597.4637484741"/>
    <n v="2742682.3038646779"/>
    <n v="24802076.18527811"/>
    <m/>
    <n v="30560355.95289126"/>
    <n v="0.13085291048946729"/>
    <n v="6.1911304450561817E-2"/>
    <n v="1.548062695364145"/>
    <m/>
    <n v="7.9644000000000006E-2"/>
    <n v="5.4999999999999997E-3"/>
    <n v="0.85572597846049547"/>
    <n v="0.9711277577057138"/>
    <n v="4.6360587675987874"/>
  </r>
  <r>
    <x v="1"/>
    <s v="CAICEDONIA_10Qf-30_102848"/>
    <s v="O27"/>
    <s v="CAICEDONIA_10Qf-30_102848_O27"/>
    <x v="5"/>
    <x v="5"/>
    <x v="1"/>
    <x v="0"/>
    <n v="0.2864665804987872"/>
    <n v="0.28646658049878732"/>
    <n v="2.2917326439902981"/>
    <m/>
    <x v="382"/>
    <s v="10Qf-302,86466580498787"/>
    <s v="PlátanoCaña paneleraGulupa"/>
    <n v="14.23803119256419"/>
    <n v="14.447414004219549"/>
    <n v="285.0712192890968"/>
    <m/>
    <n v="313.75666448588055"/>
    <n v="1204466.5183458889"/>
    <n v="2884248.2305525271"/>
    <n v="26082256.86606786"/>
    <m/>
    <n v="30170971.614966277"/>
    <n v="4.9093560076625617E-2"/>
    <n v="6.5106910144537858E-2"/>
    <n v="1.627967294497376"/>
    <m/>
    <n v="7.7098E-2"/>
    <n v="5.4999999999999997E-3"/>
    <n v="0.89989501727367716"/>
    <n v="1.021253359478177"/>
    <n v="4.8684121817397266"/>
  </r>
  <r>
    <x v="1"/>
    <s v="CAICEDONIA_10Qf-30_102848"/>
    <s v="O28"/>
    <s v="CAICEDONIA_10Qf-30_102848_O28"/>
    <x v="4"/>
    <x v="3"/>
    <x v="4"/>
    <x v="3"/>
    <n v="0.29434228435752807"/>
    <n v="0.29434228435752807"/>
    <n v="0.29434228435752802"/>
    <n v="2.060395990502697"/>
    <x v="383"/>
    <s v="10Qf-302,94342284357528"/>
    <s v="CaféPlátanoCaña paneleraGulupa"/>
    <n v="34.805492596942678"/>
    <n v="14.629471328474301"/>
    <n v="14.84461061271657"/>
    <n v="256.29499094112339"/>
    <n v="320.57456547925693"/>
    <n v="3258435.9745996492"/>
    <n v="1237580.4040555039"/>
    <n v="2963543.6404372579"/>
    <n v="23449409.60326748"/>
    <n v="30908969.62235989"/>
    <n v="0.14139016763528861"/>
    <n v="5.0443268443519908E-2"/>
    <n v="6.6896866734110078E-2"/>
    <n v="1.46363376855844"/>
    <n v="0.10667"/>
    <n v="5.4999999999999997E-3"/>
    <n v="0.92463544824354371"/>
    <n v="1.0493302437345871"/>
    <n v="5.029558535553412"/>
  </r>
  <r>
    <x v="1"/>
    <s v="CAICEDONIA_10Qf-30_102848"/>
    <s v="O29"/>
    <s v="CAICEDONIA_10Qf-30_102848_O29"/>
    <x v="0"/>
    <x v="5"/>
    <x v="1"/>
    <x v="0"/>
    <n v="0.28819401001498501"/>
    <n v="0.28819401001498501"/>
    <n v="2.3055520801198801"/>
    <m/>
    <x v="384"/>
    <s v="10Qf-302,88194010014985"/>
    <s v="FríjolCaña paneleraGulupa"/>
    <n v="12.929431267490459"/>
    <n v="14.53453372806365"/>
    <n v="286.79023460167201"/>
    <m/>
    <n v="314.25419959722615"/>
    <n v="1769298.1294413439"/>
    <n v="2901640.6102040121"/>
    <n v="26239536.155962858"/>
    <m/>
    <n v="30910474.895608217"/>
    <n v="5.6987697528293357E-2"/>
    <n v="6.5499513002771043E-2"/>
    <n v="1.6377841420717869"/>
    <m/>
    <n v="7.7098E-2"/>
    <n v="5.4999999999999997E-3"/>
    <n v="0.90532149742927204"/>
    <n v="1.027411645703421"/>
    <n v="4.8972712432825416"/>
  </r>
  <r>
    <x v="1"/>
    <s v="CAICEDONIA_10Qf-30_102848"/>
    <s v="O30"/>
    <s v="CAICEDONIA_10Qf-30_102848_O30"/>
    <x v="4"/>
    <x v="2"/>
    <x v="4"/>
    <x v="3"/>
    <n v="0.29616630489973811"/>
    <n v="0.296166304899738"/>
    <n v="0.29616630489973811"/>
    <n v="2.0731641342981662"/>
    <x v="385"/>
    <s v="10Qf-302,96166304899738"/>
    <s v="CaféFríjolCaña paneleraGulupa"/>
    <n v="35.021180035861398"/>
    <n v="13.287097406183699"/>
    <n v="14.9366017269318"/>
    <n v="257.88323480952482"/>
    <n v="321.12811397850169"/>
    <n v="3278628.296494951"/>
    <n v="1818242.1252801709"/>
    <n v="2981908.533166457"/>
    <n v="23594724.113251708"/>
    <n v="31673503.068193287"/>
    <n v="0.14226635357233869"/>
    <n v="5.8564145038340627E-2"/>
    <n v="6.7311422391306414E-2"/>
    <n v="1.4727038145627029"/>
    <n v="0.10667"/>
    <n v="5.4999999999999997E-3"/>
    <n v="0.93036535570598322"/>
    <n v="1.055832876967566"/>
    <n v="5.0600312816709296"/>
  </r>
  <r>
    <x v="1"/>
    <s v="CAICEDONIA_10Qf-30_102848"/>
    <s v="O31"/>
    <s v="CAICEDONIA_10Qf-30_102848_O31"/>
    <x v="5"/>
    <x v="2"/>
    <x v="4"/>
    <x v="3"/>
    <n v="0.31286172494747699"/>
    <n v="0.31286172494747699"/>
    <n v="0.31286172494747699"/>
    <n v="2.190032074632339"/>
    <x v="386"/>
    <s v="10Qf-303,12861724947477"/>
    <s v="PlátanoFríjolCaña paneleraGulupa"/>
    <n v="15.549929038862089"/>
    <n v="14.03611466014363"/>
    <n v="15.778604465904181"/>
    <n v="272.42057027674582"/>
    <n v="317.78521844165573"/>
    <n v="1315446.5414955181"/>
    <n v="1920739.6596986221"/>
    <n v="3150004.007504785"/>
    <n v="24924800.571863741"/>
    <n v="31310990.780562665"/>
    <n v="5.3617060191252272E-2"/>
    <n v="6.1865509795154587E-2"/>
    <n v="7.1105886691403219E-2"/>
    <n v="1.55572274137261"/>
    <n v="0.10412399999999999"/>
    <n v="5.4999999999999997E-3"/>
    <n v="0.98281170140568708"/>
    <n v="1.115352049437756"/>
    <n v="5.3364050003182131"/>
  </r>
  <r>
    <x v="1"/>
    <s v="CAICEDONIA_10Qf-30_102848"/>
    <s v="O32"/>
    <s v="CAICEDONIA_10Qf-30_102848_O32"/>
    <x v="6"/>
    <x v="5"/>
    <x v="1"/>
    <x v="0"/>
    <n v="0.57782764737148307"/>
    <n v="0.22944596176025861"/>
    <n v="1.4871860084708439"/>
    <m/>
    <x v="387"/>
    <s v="10Qf-302,29445961760259"/>
    <s v="AguacateCaña paneleraGulupa"/>
    <n v="55.35920628889069"/>
    <n v="11.571684192183859"/>
    <n v="184.99275203685741"/>
    <m/>
    <n v="251.92364251793197"/>
    <n v="30764160.919963911"/>
    <n v="2310144.1992367068"/>
    <n v="16925694.880804319"/>
    <m/>
    <n v="50000000.000004932"/>
    <n v="0.31858002679636033"/>
    <n v="5.2147505615983962E-2"/>
    <n v="1.0564453008833969"/>
    <m/>
    <n v="7.7098E-2"/>
    <n v="5.4999999999999997E-3"/>
    <n v="0.72077265474426777"/>
    <n v="0.81797485367532174"/>
    <n v="3.915805126022176"/>
  </r>
  <r>
    <x v="1"/>
    <s v="CAICEDONIA_10Qf-30_102848"/>
    <s v="O33"/>
    <s v="CAICEDONIA_10Qf-30_102848_O33"/>
    <x v="4"/>
    <x v="4"/>
    <x v="4"/>
    <x v="3"/>
    <n v="0.23636592872009721"/>
    <n v="0.56098537546309568"/>
    <n v="0.23636592872009721"/>
    <n v="1.3299420542976821"/>
    <x v="388"/>
    <s v="10Qf-302,36365928720097"/>
    <s v="CaféAguacateCaña paneleraGulupa"/>
    <n v="27.949883586022452"/>
    <n v="53.745619938027509"/>
    <n v="11.920679971692371"/>
    <n v="165.43299847680291"/>
    <n v="259.04918197254523"/>
    <n v="2616624.5430632881"/>
    <n v="29867460.380271129"/>
    <n v="2379816.907392208"/>
    <n v="15136098.169278851"/>
    <n v="50000000.000005476"/>
    <n v="0.1135406635779562"/>
    <n v="0.30929419310478529"/>
    <n v="5.3720246374340197E-2"/>
    <n v="0.94474465581790901"/>
    <n v="0.10667"/>
    <n v="5.4999999999999997E-3"/>
    <n v="0.74251077084847306"/>
    <n v="0.84264453588714672"/>
    <n v="4.0609845939365918"/>
  </r>
  <r>
    <x v="1"/>
    <s v="CAICEDONIA_10Qf-30_102848"/>
    <s v="O34"/>
    <s v="CAICEDONIA_10Qf-30_102848_O34"/>
    <x v="5"/>
    <x v="4"/>
    <x v="4"/>
    <x v="3"/>
    <n v="0.24790918017297131"/>
    <n v="0.57070972039736578"/>
    <n v="0.24790918017297139"/>
    <n v="1.412563720986405"/>
    <x v="389"/>
    <s v="10Qf-302,47909180172971"/>
    <s v="PlátanoAguacateCaña paneleraGulupa"/>
    <n v="12.321641966333051"/>
    <n v="54.677268016290022"/>
    <n v="12.502842583485011"/>
    <n v="175.71040117664049"/>
    <n v="255.21215374274857"/>
    <n v="1042349.535464179"/>
    <n v="30385194.88771465"/>
    <n v="2496038.5012682038"/>
    <n v="16076417.07555658"/>
    <n v="50000000.000003606"/>
    <n v="4.248573850805714E-2"/>
    <n v="0.3146556223888104"/>
    <n v="5.6343747635148753E-2"/>
    <n v="1.0034362189628609"/>
    <n v="0.10412399999999999"/>
    <n v="5.4999999999999997E-3"/>
    <n v="0.77877229373708301"/>
    <n v="0.88379622731664309"/>
    <n v="4.25128432278344"/>
  </r>
  <r>
    <x v="1"/>
    <s v="CAICEDONIA_10Qf-30_102848"/>
    <s v="O35"/>
    <s v="CAICEDONIA_10Qf-30_102848_O35"/>
    <x v="0"/>
    <x v="4"/>
    <x v="4"/>
    <x v="3"/>
    <n v="0.25066233806502791"/>
    <n v="0.5521975185736907"/>
    <n v="0.25066233806502791"/>
    <n v="1.453101185946533"/>
    <x v="390"/>
    <s v="10Qf-302,50662338065028"/>
    <s v="FríjolAguacateCaña paneleraGulupa"/>
    <n v="11.24562398500829"/>
    <n v="52.903692791427943"/>
    <n v="12.64169302745746"/>
    <n v="180.7529023572981"/>
    <n v="257.54391216119177"/>
    <n v="1538881.4147691249"/>
    <n v="29399585.496268809"/>
    <n v="2523758.2819308192"/>
    <n v="16537774.807036251"/>
    <n v="50000000.000005007"/>
    <n v="4.9566156849137399E-2"/>
    <n v="0.30444908800113601"/>
    <n v="5.6969473690801548E-2"/>
    <n v="1.032232626488834"/>
    <n v="0.10412399999999999"/>
    <n v="5.4999999999999997E-3"/>
    <n v="0.78742095727233907"/>
    <n v="0.89361123520182462"/>
    <n v="4.2972795731244444"/>
  </r>
  <r>
    <x v="1"/>
    <s v="CAICEDONIA_10Qf-30_102851"/>
    <s v="O1"/>
    <s v="CAICEDONIA_10Qf-30_102851_O1"/>
    <x v="4"/>
    <x v="3"/>
    <x v="2"/>
    <x v="0"/>
    <n v="2.9604822582528789"/>
    <n v="0.37006028228160992"/>
    <n v="0.37006028228160992"/>
    <m/>
    <x v="391"/>
    <s v="10Qf-303,7006028228161"/>
    <s v="CaféPlátanoFríjol"/>
    <n v="350.07217378879932"/>
    <n v="18.392825554312711"/>
    <n v="16.60224993690677"/>
    <m/>
    <n v="385.06724928001881"/>
    <n v="32773211.3430833"/>
    <n v="1554341.627782"/>
    <n v="2260848.255724058"/>
    <m/>
    <n v="36588401.226589359"/>
    <n v="1.422096331450744"/>
    <n v="6.3419532807395554E-2"/>
    <n v="7.3175994993104468E-2"/>
    <m/>
    <n v="8.3624000000000004E-2"/>
    <n v="5.4999999999999997E-3"/>
    <n v="1.162493033345372"/>
    <n v="0.58654554741635168"/>
    <n v="5.5387654035778224"/>
  </r>
  <r>
    <x v="1"/>
    <s v="CAICEDONIA_10Qf-30_102851"/>
    <s v="O2"/>
    <s v="CAICEDONIA_10Qf-30_102851_O2"/>
    <x v="4"/>
    <x v="3"/>
    <x v="3"/>
    <x v="0"/>
    <n v="2.1535233133095328"/>
    <n v="0.29132737714152013"/>
    <n v="0.4684230809641472"/>
    <m/>
    <x v="392"/>
    <s v="10Qf-302,9132737714152"/>
    <s v="CaféPlátanoAguacate"/>
    <n v="254.65060143276489"/>
    <n v="14.479623681640719"/>
    <n v="44.877620666878023"/>
    <m/>
    <n v="314.00784578128366"/>
    <n v="23839992.448055301"/>
    <n v="1223644.6094991099"/>
    <n v="24936362.94247238"/>
    <m/>
    <n v="50000000.000026792"/>
    <n v="1.03446578509762"/>
    <n v="4.9926585037459677E-2"/>
    <n v="0.25826081248350541"/>
    <m/>
    <n v="8.3624000000000004E-2"/>
    <n v="5.4999999999999997E-3"/>
    <n v="0.91516453552309962"/>
    <n v="0.46175389276930928"/>
    <n v="4.3793161997076098"/>
  </r>
  <r>
    <x v="1"/>
    <s v="CAICEDONIA_10Qf-30_102851"/>
    <s v="O3"/>
    <s v="CAICEDONIA_10Qf-30_102851_O3"/>
    <x v="4"/>
    <x v="2"/>
    <x v="3"/>
    <x v="0"/>
    <n v="2.2229876920978859"/>
    <n v="0.29621738207136572"/>
    <n v="0.4429687465444056"/>
    <m/>
    <x v="393"/>
    <s v="10Qf-302,96217382071366"/>
    <s v="CaféFríjolAguacate"/>
    <n v="262.86465034845679"/>
    <n v="13.28938891383809"/>
    <n v="42.438949280178242"/>
    <m/>
    <n v="318.59298854247311"/>
    <n v="24608978.906427179"/>
    <n v="1809712.0486482291"/>
    <n v="23581309.044950351"/>
    <m/>
    <n v="50000000.000025764"/>
    <n v="1.0678336723619459"/>
    <n v="5.8574245076183792E-2"/>
    <n v="0.2442267963224348"/>
    <m/>
    <n v="8.3624000000000004E-2"/>
    <n v="5.4999999999999997E-3"/>
    <n v="0.93052580755402847"/>
    <n v="0.46950455058311469"/>
    <n v="4.451328178850801"/>
  </r>
  <r>
    <x v="1"/>
    <s v="CAICEDONIA_10Qf-30_102851"/>
    <s v="O4"/>
    <s v="CAICEDONI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CAICEDONIA_10Qf-30_102851"/>
    <s v="O5"/>
    <s v="CAICEDONIA_10Qf-30_102851_O5"/>
    <x v="4"/>
    <x v="3"/>
    <x v="2"/>
    <x v="1"/>
    <n v="2.0791580469135358"/>
    <n v="0.31561354420152121"/>
    <n v="0.31561354420152099"/>
    <n v="0.44575030669863369"/>
    <x v="394"/>
    <s v="10Qf-303,15613544201521"/>
    <s v="CaféPlátanoFríjolAguacate"/>
    <n v="245.85703059171101"/>
    <n v="15.68670062424968"/>
    <n v="14.159571278495511"/>
    <n v="42.705438713633598"/>
    <n v="318.40874120808979"/>
    <n v="23016752.050182071"/>
    <n v="1325652.315400121"/>
    <n v="1928211.064671603"/>
    <n v="23729384.569771599"/>
    <n v="50000000.000025392"/>
    <n v="0.99874370899522258"/>
    <n v="5.4088656576538142E-2"/>
    <n v="6.2409656577712067E-2"/>
    <n v="0.24576038425735061"/>
    <n v="0.11065"/>
    <n v="5.4999999999999997E-3"/>
    <n v="0.99145615979535451"/>
    <n v="0.50024746755941107"/>
    <n v="4.7639890693699778"/>
  </r>
  <r>
    <x v="1"/>
    <s v="CAICEDONIA_10Qf-30_102851"/>
    <s v="O6"/>
    <s v="CAICEDONIA_10Qf-30_102851_O6"/>
    <x v="4"/>
    <x v="3"/>
    <x v="4"/>
    <x v="0"/>
    <n v="2.9152624584595732"/>
    <n v="0.3644078073074466"/>
    <n v="0.3644078073074466"/>
    <m/>
    <x v="395"/>
    <s v="10Qf-303,64407807307447"/>
    <s v="CaféPlátanoCaña panelera"/>
    <n v="344.72500659406012"/>
    <n v="18.111884877542671"/>
    <n v="18.378236125741829"/>
    <m/>
    <n v="381.21512759734458"/>
    <n v="32272617.883559391"/>
    <n v="1530599.8819827251"/>
    <n v="3668988.4439433892"/>
    <m/>
    <n v="37472206.209485509"/>
    <n v="1.400374562568079"/>
    <n v="6.2450833005685567E-2"/>
    <n v="8.2821061797239678E-2"/>
    <m/>
    <n v="7.9644000000000006E-2"/>
    <n v="5.4999999999999997E-3"/>
    <n v="1.1447365674579471"/>
    <n v="0.57758637458230289"/>
    <n v="5.451545015114716"/>
  </r>
  <r>
    <x v="1"/>
    <s v="CAICEDONIA_10Qf-30_102851"/>
    <s v="O7"/>
    <s v="CAICEDONIA_10Qf-30_102851_O7"/>
    <x v="4"/>
    <x v="2"/>
    <x v="4"/>
    <x v="0"/>
    <n v="2.936170285492766"/>
    <n v="0.36702128568659581"/>
    <n v="0.36702128568659592"/>
    <m/>
    <x v="396"/>
    <s v="10Qf-303,67021285686596"/>
    <s v="CaféFríjolCaña panelera"/>
    <n v="347.19732286560901"/>
    <n v="16.465909498757721"/>
    <n v="18.510042090922489"/>
    <m/>
    <n v="382.17327445528917"/>
    <n v="32504072.27994138"/>
    <n v="2242281.7937718928"/>
    <n v="3695301.8811950348"/>
    <m/>
    <n v="38441655.954908311"/>
    <n v="1.4104178398211771"/>
    <n v="7.2575061549910516E-2"/>
    <n v="8.3415042085270813E-2"/>
    <m/>
    <n v="7.9644000000000006E-2"/>
    <n v="5.4999999999999997E-3"/>
    <n v="1.152946447183024"/>
    <n v="0.5817287378132544"/>
    <n v="5.4900320418622366"/>
  </r>
  <r>
    <x v="1"/>
    <s v="CAICEDONIA_10Qf-30_102851"/>
    <s v="O8"/>
    <s v="CAICEDONIA_10Qf-30_102851_O8"/>
    <x v="5"/>
    <x v="2"/>
    <x v="4"/>
    <x v="0"/>
    <n v="3.6682309260732739"/>
    <n v="0.73947676107745319"/>
    <n v="2.9870599236238058"/>
    <m/>
    <x v="397"/>
    <s v="10Qf-307,39476761077453"/>
    <s v="PlátanoFríjolCaña panelera"/>
    <n v="182.31929971035839"/>
    <n v="33.175616508338457"/>
    <n v="150.64686183241619"/>
    <m/>
    <n v="366.14177805111308"/>
    <n v="15407446.57480998"/>
    <n v="4517763.2550098673"/>
    <n v="30074790.17016717"/>
    <m/>
    <n v="49999999.999987021"/>
    <n v="0.62864755473588907"/>
    <n v="0.14622468380690071"/>
    <n v="0.67888631792617982"/>
    <m/>
    <n v="7.7098E-2"/>
    <n v="5.4999999999999997E-3"/>
    <n v="2.3229636473637281"/>
    <n v="1.172070666307764"/>
    <n v="10.97239992444602"/>
  </r>
  <r>
    <x v="1"/>
    <s v="CAICEDONIA_10Qf-30_102851"/>
    <s v="O9"/>
    <s v="CAICEDONIA_10Qf-30_102851_O9"/>
    <x v="4"/>
    <x v="3"/>
    <x v="2"/>
    <x v="2"/>
    <n v="2.7509284982768381"/>
    <n v="0.39298978546811958"/>
    <n v="0.39298978546811952"/>
    <n v="0.39298978546811958"/>
    <x v="398"/>
    <s v="10Qf-303,9298978546812"/>
    <s v="CaféPlátanoFríjolCaña panelera"/>
    <n v="325.29278520238643"/>
    <n v="19.53247326131952"/>
    <n v="17.630950829865181"/>
    <n v="19.81971551516245"/>
    <n v="382.27592480873358"/>
    <n v="30453403.600852299"/>
    <n v="1650651.0211797771"/>
    <n v="2400933.8843795271"/>
    <n v="3956762.0466864179"/>
    <n v="38461750.553098023"/>
    <n v="1.321435152863069"/>
    <n v="6.7349104418346017E-2"/>
    <n v="7.7710091978669529E-2"/>
    <n v="8.9317052640639147E-2"/>
    <n v="0.10667"/>
    <n v="5.4999999999999997E-3"/>
    <n v="1.234522886287287"/>
    <n v="0.6228888099669696"/>
    <n v="5.8994795509354532"/>
  </r>
  <r>
    <x v="1"/>
    <s v="CAICEDONIA_10Qf-30_102851"/>
    <s v="O10"/>
    <s v="CAICEDONIA_10Qf-30_102851_O10"/>
    <x v="4"/>
    <x v="4"/>
    <x v="4"/>
    <x v="0"/>
    <n v="2.2326237619794389"/>
    <n v="0.41923216387246359"/>
    <n v="0.2946506584279891"/>
    <m/>
    <x v="399"/>
    <s v="10Qf-302,94650658427989"/>
    <s v="CaféAguacateCaña panelera"/>
    <n v="264.00409981511461"/>
    <n v="40.164848373607121"/>
    <n v="14.8601628905996"/>
    <m/>
    <n v="319.02911107932135"/>
    <n v="24715652.389730271"/>
    <n v="22317699.1491629"/>
    <n v="2966648.461130572"/>
    <m/>
    <n v="50000000.000023745"/>
    <n v="1.0724624518758099"/>
    <n v="0.2311398469906045"/>
    <n v="6.6966952685712039E-2"/>
    <m/>
    <n v="7.9644000000000006E-2"/>
    <n v="5.4999999999999997E-3"/>
    <n v="0.92560416260101297"/>
    <n v="0.46702129360836281"/>
    <n v="4.4242760404892678"/>
  </r>
  <r>
    <x v="1"/>
    <s v="CAICEDONIA_10Qf-30_102851"/>
    <s v="O11"/>
    <s v="CAICEDONI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AICEDONIA_10Qf-30_102851"/>
    <s v="O12"/>
    <s v="CAICEDONIA_10Qf-30_102851_O12"/>
    <x v="4"/>
    <x v="3"/>
    <x v="3"/>
    <x v="2"/>
    <n v="2.0902317882566579"/>
    <n v="0.31383554238272909"/>
    <n v="0.42045255080517402"/>
    <n v="0.31383554238272898"/>
    <x v="400"/>
    <s v="10Qf-303,13835542382729"/>
    <s v="CaféPlátanoAguacateCaña panelera"/>
    <n v="247.16648235186091"/>
    <n v="15.59832994829746"/>
    <n v="40.281768448767089"/>
    <n v="15.82771715341948"/>
    <n v="318.87429790234495"/>
    <n v="23139340.88326326"/>
    <n v="1318184.282829369"/>
    <n v="22382666.083374761"/>
    <n v="3159808.750555845"/>
    <n v="50000000.000023231"/>
    <n v="1.004063087922622"/>
    <n v="5.3783949343480672E-2"/>
    <n v="0.2318126962450377"/>
    <n v="7.1327211790281203E-2"/>
    <n v="0.10667"/>
    <n v="5.4999999999999997E-3"/>
    <n v="0.98587081376773522"/>
    <n v="0.49742933467662548"/>
    <n v="4.7338255722716518"/>
  </r>
  <r>
    <x v="1"/>
    <s v="CAICEDONIA_10Qf-30_102851"/>
    <s v="O13"/>
    <s v="CAICEDONI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AICEDONIA_10Qf-30_102851"/>
    <s v="O14"/>
    <s v="CAICEDONIA_10Qf-30_102851_O14"/>
    <x v="4"/>
    <x v="2"/>
    <x v="3"/>
    <x v="2"/>
    <n v="2.1640142761109669"/>
    <n v="0.31951771638700749"/>
    <n v="0.39212745498509272"/>
    <n v="0.31951771638700738"/>
    <x v="401"/>
    <s v="10Qf-303,19517716387007"/>
    <s v="CaféFríjolAguacateCaña panelera"/>
    <n v="255.8911405857348"/>
    <n v="14.334726639726201"/>
    <n v="37.568061637074187"/>
    <n v="16.114287126576158"/>
    <n v="323.90821598911134"/>
    <n v="23956129.790248569"/>
    <n v="1952063.2349752679"/>
    <n v="20874788.059311479"/>
    <n v="3217018.9154867642"/>
    <n v="50000000.000022084"/>
    <n v="1.039505220707043"/>
    <n v="6.3181670484570546E-2"/>
    <n v="0.21619591185194059"/>
    <n v="7.2618632212440193E-2"/>
    <n v="0.10667"/>
    <n v="5.4999999999999997E-3"/>
    <n v="1.0037205750377201"/>
    <n v="0.50643558047340687"/>
    <n v="4.8175033193812009"/>
  </r>
  <r>
    <x v="1"/>
    <s v="CAICEDONIA_10Qf-30_102851"/>
    <s v="O15"/>
    <s v="CAICEDONI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CAICEDONIA_10Qf-30_102851"/>
    <s v="O16"/>
    <s v="CAICEDONIA_10Qf-30_102851_O16"/>
    <x v="4"/>
    <x v="3"/>
    <x v="1"/>
    <x v="0"/>
    <n v="0.27361091877638583"/>
    <n v="0.27361091877638571"/>
    <n v="2.1888873502110862"/>
    <m/>
    <x v="402"/>
    <s v="10Qf-302,73610918776386"/>
    <s v="CaféPlátanoGulupa"/>
    <n v="32.354042602817827"/>
    <n v="13.599075987786369"/>
    <n v="272.27817670942778"/>
    <m/>
    <n v="318.231295300032"/>
    <n v="3028935.0465912288"/>
    <n v="1149231.250237714"/>
    <n v="24911772.439426791"/>
    <m/>
    <n v="29089938.736255735"/>
    <n v="0.13143165535009579"/>
    <n v="4.6890405349136688E-2"/>
    <n v="1.5549095688919981"/>
    <m/>
    <n v="8.3624000000000004E-2"/>
    <n v="5.4999999999999997E-3"/>
    <n v="0.85951073961168289"/>
    <n v="0.43367330626057138"/>
    <n v="4.1184172336361113"/>
  </r>
  <r>
    <x v="1"/>
    <s v="CAICEDONIA_10Qf-30_102851"/>
    <s v="O17"/>
    <s v="CAICEDONIA_10Qf-30_102851_O17"/>
    <x v="4"/>
    <x v="2"/>
    <x v="1"/>
    <x v="0"/>
    <n v="0.27508165585231997"/>
    <n v="0.27508165585231992"/>
    <n v="2.2006532468185598"/>
    <m/>
    <x v="403"/>
    <s v="10Qf-302,7508165585232"/>
    <s v="CaféFríjolGulupa"/>
    <n v="32.527954851002647"/>
    <n v="12.34116337846544"/>
    <n v="273.7417499149314"/>
    <m/>
    <n v="318.61086814439949"/>
    <n v="3045216.4402342178"/>
    <n v="1680585.330533077"/>
    <n v="25045680.353327859"/>
    <m/>
    <n v="29771482.124095153"/>
    <n v="0.13213813815180289"/>
    <n v="5.4394850880068561E-2"/>
    <n v="1.563267653294921"/>
    <m/>
    <n v="8.3624000000000004E-2"/>
    <n v="5.4999999999999997E-3"/>
    <n v="0.86413085608058626"/>
    <n v="0.43600442452592708"/>
    <n v="4.1400758391297128"/>
  </r>
  <r>
    <x v="1"/>
    <s v="CAICEDONIA_10Qf-30_102851"/>
    <s v="O18"/>
    <s v="CAICEDONIA_10Qf-30_102851_O18"/>
    <x v="5"/>
    <x v="2"/>
    <x v="1"/>
    <x v="0"/>
    <n v="0.28941532931687292"/>
    <n v="0.28941532931687269"/>
    <n v="2.315322634534982"/>
    <m/>
    <x v="404"/>
    <s v="10Qf-302,89415329316873"/>
    <s v="PlátanoFríjolGulupa"/>
    <n v="14.38459061872077"/>
    <n v="12.984224092534239"/>
    <n v="288.0056049318664"/>
    <m/>
    <n v="315.37441964312143"/>
    <n v="1215613.5516675711"/>
    <n v="1768155.5513918281"/>
    <n v="26350735.03888965"/>
    <m/>
    <n v="29334504.14194905"/>
    <n v="4.9598905506446821E-2"/>
    <n v="5.7229202113894637E-2"/>
    <n v="1.6447248046654821"/>
    <m/>
    <n v="8.1077999999999997E-2"/>
    <n v="5.4999999999999997E-3"/>
    <n v="0.90915810256609242"/>
    <n v="0.45872329696724329"/>
    <n v="4.3486126927020639"/>
  </r>
  <r>
    <x v="1"/>
    <s v="CAICEDONIA_10Qf-30_102851"/>
    <s v="O19"/>
    <s v="CAICEDONIA_10Qf-30_102851_O19"/>
    <x v="4"/>
    <x v="3"/>
    <x v="2"/>
    <x v="3"/>
    <n v="0.29751991410615058"/>
    <n v="0.29751991410615047"/>
    <n v="0.29751991410615058"/>
    <n v="2.082639398743054"/>
    <x v="405"/>
    <s v="10Qf-302,97519914106151"/>
    <s v="CaféPlátanoFríjolGulupa"/>
    <n v="35.181242105488202"/>
    <n v="14.78740664993669"/>
    <n v="13.347825237398659"/>
    <n v="259.06187368586762"/>
    <n v="322.37834767869117"/>
    <n v="3293613.05800603"/>
    <n v="1249654.7447299401"/>
    <n v="1817669.7447854951"/>
    <n v="23702562.294888459"/>
    <n v="30063499.842409924"/>
    <n v="0.14291657286728329"/>
    <n v="5.0987838622329751E-2"/>
    <n v="5.8831808727889713E-2"/>
    <n v="1.479434713414906"/>
    <n v="0.11065"/>
    <n v="5.4999999999999997E-3"/>
    <n v="0.93461753122350955"/>
    <n v="0.47156906385824859"/>
    <n v="4.4975357361432637"/>
  </r>
  <r>
    <x v="1"/>
    <s v="CAICEDONIA_10Qf-30_102851"/>
    <s v="O20"/>
    <s v="CAICEDONIA_10Qf-30_102851_O20"/>
    <x v="4"/>
    <x v="4"/>
    <x v="1"/>
    <x v="0"/>
    <n v="0.21833260838169799"/>
    <n v="0.60256054714486973"/>
    <n v="1.3624329282904131"/>
    <m/>
    <x v="406"/>
    <s v="10Qf-302,18332608381698"/>
    <s v="CaféAguacateGulupa"/>
    <n v="25.81747301882697"/>
    <n v="57.728760094261169"/>
    <n v="169.47457509315251"/>
    <m/>
    <n v="253.02080820624064"/>
    <n v="2416991.5889996951"/>
    <n v="32077130.92935586"/>
    <n v="15505877.48167103"/>
    <m/>
    <n v="50000000.000026584"/>
    <n v="0.10487818346154169"/>
    <n v="0.33221628651567342"/>
    <n v="0.96782504452228391"/>
    <m/>
    <n v="8.3624000000000004E-2"/>
    <n v="5.4999999999999997E-3"/>
    <n v="0.68586159701056992"/>
    <n v="0.34605718428499149"/>
    <n v="3.3043688651125431"/>
  </r>
  <r>
    <x v="1"/>
    <s v="CAICEDONIA_10Qf-30_102851"/>
    <s v="O21"/>
    <s v="CAICEDONIA_10Qf-30_102851_O21"/>
    <x v="5"/>
    <x v="4"/>
    <x v="1"/>
    <x v="0"/>
    <n v="0.22813403792278991"/>
    <n v="0.613427492124068"/>
    <n v="1.439778849181041"/>
    <m/>
    <x v="407"/>
    <s v="10Qf-302,2813403792279"/>
    <s v="PlátanoAguacateGulupa"/>
    <n v="11.338773068658369"/>
    <n v="58.769875817210831"/>
    <n v="179.09572179765561"/>
    <m/>
    <n v="249.20437068352481"/>
    <n v="958217.48194945767"/>
    <n v="32655629.502738301"/>
    <n v="16386153.01533859"/>
    <m/>
    <n v="50000000.000026353"/>
    <n v="3.9096749354792848E-2"/>
    <n v="0.33820767795984541"/>
    <n v="1.0227689010419001"/>
    <m/>
    <n v="8.1077999999999997E-2"/>
    <n v="5.4999999999999997E-3"/>
    <n v="0.71665142802970649"/>
    <n v="0.36159245010762198"/>
    <n v="3.446162257365228"/>
  </r>
  <r>
    <x v="1"/>
    <s v="CAICEDONIA_10Qf-30_102851"/>
    <s v="O22"/>
    <s v="CAICEDONIA_10Qf-30_102851_O22"/>
    <x v="4"/>
    <x v="3"/>
    <x v="3"/>
    <x v="3"/>
    <n v="0.2350308206434529"/>
    <n v="0.23503082064345299"/>
    <n v="0.59760202808511032"/>
    <n v="1.282644537062513"/>
    <x v="408"/>
    <s v="10Qf-302,35030820643453"/>
    <s v="CaféPlátanoAguacateGulupa"/>
    <n v="27.792009244661021"/>
    <n v="11.68155862966225"/>
    <n v="57.253705498370323"/>
    <n v="159.54960673696189"/>
    <n v="256.27688010965551"/>
    <n v="2601844.5932629649"/>
    <n v="987185.61766615824"/>
    <n v="31813165.646780919"/>
    <n v="14597804.142316351"/>
    <n v="50000000.00002639"/>
    <n v="0.1128993314799194"/>
    <n v="4.0278693916154143E-2"/>
    <n v="0.32948245205462889"/>
    <n v="0.91114614188492549"/>
    <n v="0.11065"/>
    <n v="5.4999999999999997E-3"/>
    <n v="0.73831671406320287"/>
    <n v="0.37252385071987287"/>
    <n v="3.5772987712176052"/>
  </r>
  <r>
    <x v="1"/>
    <s v="CAICEDONIA_10Qf-30_102851"/>
    <s v="O23"/>
    <s v="CAICEDONIA_10Qf-30_102851_O23"/>
    <x v="0"/>
    <x v="4"/>
    <x v="1"/>
    <x v="0"/>
    <n v="0.23035159080036469"/>
    <n v="0.59727034950847113"/>
    <n v="1.475893967694812"/>
    <m/>
    <x v="409"/>
    <s v="10Qf-302,30351590800365"/>
    <s v="FríjolAguacateGulupa"/>
    <n v="10.33441000545273"/>
    <n v="57.221928786353693"/>
    <n v="183.5881222949339"/>
    <m/>
    <n v="251.14446108674031"/>
    <n v="1407311.233330233"/>
    <n v="31795508.836723018"/>
    <n v="16797179.92997228"/>
    <m/>
    <n v="50000000.000025526"/>
    <n v="4.5549894604019779E-2"/>
    <n v="0.32929958408298687"/>
    <n v="1.0484238272094419"/>
    <m/>
    <n v="8.1077999999999997E-2"/>
    <n v="5.4999999999999997E-3"/>
    <n v="0.72361756272365896"/>
    <n v="0.36510727141857818"/>
    <n v="3.4788187421458852"/>
  </r>
  <r>
    <x v="1"/>
    <s v="CAICEDONIA_10Qf-30_102851"/>
    <s v="O24"/>
    <s v="CAICEDONIA_10Qf-30_102851_O24"/>
    <x v="4"/>
    <x v="2"/>
    <x v="3"/>
    <x v="3"/>
    <n v="0.2373851709576956"/>
    <n v="0.23738517095769571"/>
    <n v="0.58079301473559908"/>
    <n v="1.3182883529259659"/>
    <x v="410"/>
    <s v="10Qf-302,37385170957696"/>
    <s v="CaféFríjolAguacateGulupa"/>
    <n v="28.070407309729539"/>
    <n v="10.64996198796571"/>
    <n v="55.643305508405717"/>
    <n v="163.9833813637519"/>
    <n v="258.34705616985286"/>
    <n v="2627907.7862475659"/>
    <n v="1450282.225332276"/>
    <n v="30918342.836757261"/>
    <n v="15003467.15168846"/>
    <n v="50000000.00002557"/>
    <n v="0.11403026646036089"/>
    <n v="4.6940719966858301E-2"/>
    <n v="0.32021495516750792"/>
    <n v="0.93646627101471502"/>
    <n v="0.11065"/>
    <n v="5.4999999999999997E-3"/>
    <n v="0.74571257892469833"/>
    <n v="0.37625549596794761"/>
    <n v="3.6119697844696019"/>
  </r>
  <r>
    <x v="1"/>
    <s v="CAICEDONIA_10Qf-30_102851"/>
    <s v="O25"/>
    <s v="CAICEDONIA_10Qf-30_102851_O25"/>
    <x v="5"/>
    <x v="2"/>
    <x v="3"/>
    <x v="3"/>
    <n v="0.24901742997175841"/>
    <n v="0.2490174299717583"/>
    <n v="0.59158807551396031"/>
    <n v="1.4005513642601071"/>
    <x v="411"/>
    <s v="10Qf-302,49017429971758"/>
    <s v="PlátanoFríjolAguacateGulupa"/>
    <n v="12.37672446557889"/>
    <n v="11.171827426460251"/>
    <n v="56.677534312182942"/>
    <n v="174.2161705178062"/>
    <n v="254.44225672202828"/>
    <n v="1045932.719561209"/>
    <n v="1521348.4103871239"/>
    <n v="31493014.67615765"/>
    <n v="15939704.19391929"/>
    <n v="50000000.000025272"/>
    <n v="4.2675666170760157E-2"/>
    <n v="4.9240891501407882E-2"/>
    <n v="0.32616671391024538"/>
    <n v="0.99490305784935529"/>
    <n v="0.10810400000000001"/>
    <n v="5.4999999999999997E-3"/>
    <n v="0.78225370671756556"/>
    <n v="0.39469262650523701"/>
    <n v="3.780724632940387"/>
  </r>
  <r>
    <x v="1"/>
    <s v="CAICEDONIA_10Qf-30_102851"/>
    <s v="O26"/>
    <s v="CAICEDONIA_10Qf-30_102851_O26"/>
    <x v="4"/>
    <x v="5"/>
    <x v="1"/>
    <x v="0"/>
    <n v="0.27194603987796301"/>
    <n v="0.27194603987796301"/>
    <n v="2.1755683190237041"/>
    <m/>
    <x v="412"/>
    <s v="10Qf-302,71946039877963"/>
    <s v="CaféCaña paneleraGulupa"/>
    <n v="32.157173402388999"/>
    <n v="13.71509730064852"/>
    <n v="270.62140733439048"/>
    <m/>
    <n v="316.49367803742803"/>
    <n v="3010504.458856225"/>
    <n v="2738050.2219772958"/>
    <n v="24760188.268582322"/>
    <m/>
    <n v="30508742.94941584"/>
    <n v="0.1306319146432712"/>
    <n v="6.1806743221736467E-2"/>
    <n v="1.545448191612973"/>
    <m/>
    <n v="7.9644000000000006E-2"/>
    <n v="5.4999999999999997E-3"/>
    <n v="0.8542807535433391"/>
    <n v="0.43103447320657129"/>
    <n v="4.0899196255295394"/>
  </r>
  <r>
    <x v="1"/>
    <s v="CAICEDONIA_10Qf-30_102851"/>
    <s v="O27"/>
    <s v="CAICEDONIA_10Qf-30_102851_O27"/>
    <x v="5"/>
    <x v="5"/>
    <x v="1"/>
    <x v="0"/>
    <n v="0.28594648513198589"/>
    <n v="0.28594648513198612"/>
    <n v="2.287571881055888"/>
    <m/>
    <x v="413"/>
    <s v="10Qf-302,85946485131986"/>
    <s v="PlátanoCaña paneleraGulupa"/>
    <n v="14.2121812869915"/>
    <n v="14.42118395297668"/>
    <n v="284.55365727504801"/>
    <m/>
    <n v="313.18702251501617"/>
    <n v="1201043.5770579849"/>
    <n v="2879011.7239457071"/>
    <n v="26034903.13660964"/>
    <m/>
    <n v="30114958.437613331"/>
    <n v="4.9004428097980238E-2"/>
    <n v="6.4988705074145503E-2"/>
    <n v="1.625011632982871"/>
    <m/>
    <n v="7.7098E-2"/>
    <n v="5.4999999999999997E-3"/>
    <n v="0.89826120983869928"/>
    <n v="0.45322517893419773"/>
    <n v="4.2935492400927568"/>
  </r>
  <r>
    <x v="1"/>
    <s v="CAICEDONIA_10Qf-30_102851"/>
    <s v="O28"/>
    <s v="CAICEDONIA_10Qf-30_102851_O28"/>
    <x v="4"/>
    <x v="3"/>
    <x v="4"/>
    <x v="3"/>
    <n v="0.29385530151249178"/>
    <n v="0.29385530151249167"/>
    <n v="0.29385530151249178"/>
    <n v="2.0569871105874422"/>
    <x v="414"/>
    <s v="10Qf-302,93855301512492"/>
    <s v="CaféPlátanoCaña paneleraGulupa"/>
    <n v="34.747907673849681"/>
    <n v="14.605267189458161"/>
    <n v="14.820050530479611"/>
    <n v="255.87095650743839"/>
    <n v="320.04418190122584"/>
    <n v="3253044.963842419"/>
    <n v="1234262.4960160309"/>
    <n v="2958640.522570387"/>
    <n v="23410613.0700818"/>
    <n v="30856561.052510638"/>
    <n v="0.14115624070818919"/>
    <n v="5.0359811163730242E-2"/>
    <n v="6.6786187337307498E-2"/>
    <n v="1.461212218633122"/>
    <n v="0.10667"/>
    <n v="5.4999999999999997E-3"/>
    <n v="0.92310565920154464"/>
    <n v="0.46576065289729929"/>
    <n v="4.4395893272237608"/>
  </r>
  <r>
    <x v="1"/>
    <s v="CAICEDONIA_10Qf-30_102851"/>
    <s v="O29"/>
    <s v="CAICEDONIA_10Qf-30_102851_O29"/>
    <x v="0"/>
    <x v="5"/>
    <x v="1"/>
    <x v="0"/>
    <n v="0.28755321540748252"/>
    <n v="0.28755321540748252"/>
    <n v="2.3004257232598602"/>
    <m/>
    <x v="415"/>
    <s v="10Qf-302,87553215407483"/>
    <s v="FríjolCaña paneleraGulupa"/>
    <n v="12.900682891235689"/>
    <n v="14.502216433075381"/>
    <n v="286.15256126554829"/>
    <m/>
    <n v="313.55546058985936"/>
    <n v="1756779.1427752441"/>
    <n v="2895188.8603712092"/>
    <n v="26181192.981962699"/>
    <m/>
    <n v="30833160.98510915"/>
    <n v="5.6860986326807188E-2"/>
    <n v="6.5353875920570639E-2"/>
    <n v="1.6341425561608309"/>
    <m/>
    <n v="7.7098E-2"/>
    <n v="5.4999999999999997E-3"/>
    <n v="0.90330853007586132"/>
    <n v="0.45577184642085983"/>
    <n v="4.317210530571546"/>
  </r>
  <r>
    <x v="1"/>
    <s v="CAICEDONIA_10Qf-30_102851"/>
    <s v="O30"/>
    <s v="CAICEDONIA_10Qf-30_102851_O30"/>
    <x v="4"/>
    <x v="2"/>
    <x v="4"/>
    <x v="3"/>
    <n v="0.29555240377555603"/>
    <n v="0.29555240377555603"/>
    <n v="0.29555240377555603"/>
    <n v="2.0688668264288919"/>
    <x v="416"/>
    <s v="10Qf-302,95552403775556"/>
    <s v="CaféFríjolCaña paneleraGulupa"/>
    <n v="34.948587234322147"/>
    <n v="13.259555569385171"/>
    <n v="14.905640755207729"/>
    <n v="257.34868781637232"/>
    <n v="320.46247137528735"/>
    <n v="3271832.2715464849"/>
    <n v="1805649.4267129421"/>
    <n v="2975727.5565650212"/>
    <n v="23545816.363051049"/>
    <n v="31599025.617875498"/>
    <n v="0.14197146022037249"/>
    <n v="5.844275177421504E-2"/>
    <n v="6.7171897545999282E-2"/>
    <n v="1.4696511562677179"/>
    <n v="0.10667"/>
    <n v="5.4999999999999997E-3"/>
    <n v="0.92843687049912882"/>
    <n v="0.46845055998425628"/>
    <n v="4.4645814682389453"/>
  </r>
  <r>
    <x v="1"/>
    <s v="CAICEDONIA_10Qf-30_102851"/>
    <s v="O31"/>
    <s v="CAICEDONIA_10Qf-30_102851_O31"/>
    <x v="5"/>
    <x v="2"/>
    <x v="4"/>
    <x v="3"/>
    <n v="0.312163203864671"/>
    <n v="0.31216320386467111"/>
    <n v="0.31216320386467111"/>
    <n v="2.185142427052698"/>
    <x v="417"/>
    <s v="10Qf-303,12163203864671"/>
    <s v="PlátanoFríjolCaña paneleraGulupa"/>
    <n v="15.515210975245949"/>
    <n v="14.00477646429229"/>
    <n v="15.74337584252898"/>
    <n v="271.81234147611423"/>
    <n v="317.07570475818147"/>
    <n v="1311160.0613745991"/>
    <n v="1907131.53707646"/>
    <n v="3142971.0468237209"/>
    <n v="24869151.391104721"/>
    <n v="31230414.036379501"/>
    <n v="5.349735028762645E-2"/>
    <n v="6.1727383717579229E-2"/>
    <n v="7.0947129780586177E-2"/>
    <n v="1.5522493055151809"/>
    <n v="0.10412399999999999"/>
    <n v="5.4999999999999997E-3"/>
    <n v="0.98061739433928086"/>
    <n v="0.49477867812550358"/>
    <n v="4.7066521111114952"/>
  </r>
  <r>
    <x v="1"/>
    <s v="CAICEDONIA_10Qf-30_102851"/>
    <s v="O32"/>
    <s v="CAICEDONIA_10Qf-30_102851_O32"/>
    <x v="6"/>
    <x v="5"/>
    <x v="1"/>
    <x v="0"/>
    <n v="0.57934915071460702"/>
    <n v="0.2289125991437968"/>
    <n v="1.4808642415795641"/>
    <m/>
    <x v="418"/>
    <s v="10Qf-302,28912599143797"/>
    <s v="AguacateCaña paneleraGulupa"/>
    <n v="55.504975045066317"/>
    <n v="11.544785031657071"/>
    <n v="184.20638029297851"/>
    <m/>
    <n v="251.25614036970188"/>
    <n v="30841479.166434001"/>
    <n v="2304774.1132040028"/>
    <n v="16853746.72038598"/>
    <m/>
    <n v="50000000.000023983"/>
    <n v="0.31941889384958649"/>
    <n v="5.2026285221325803E-2"/>
    <n v="1.051954537194435"/>
    <m/>
    <n v="7.7098E-2"/>
    <n v="5.4999999999999997E-3"/>
    <n v="0.71909717008522556"/>
    <n v="0.36282646964291793"/>
    <n v="3.453647631166112"/>
  </r>
  <r>
    <x v="1"/>
    <s v="CAICEDONIA_10Qf-30_102851"/>
    <s v="O33"/>
    <s v="CAICEDONIA_10Qf-30_102851_O33"/>
    <x v="4"/>
    <x v="4"/>
    <x v="4"/>
    <x v="3"/>
    <n v="0.23585725247493269"/>
    <n v="0.56243418580458981"/>
    <n v="0.23585725247493269"/>
    <n v="1.324423833994872"/>
    <x v="419"/>
    <s v="10Qf-302,35857252474933"/>
    <s v="CaféAguacateCaña paneleraGulupa"/>
    <n v="27.889733453927231"/>
    <n v="53.884424287270917"/>
    <n v="11.89502582280279"/>
    <n v="164.74658080319119"/>
    <n v="258.41576436719214"/>
    <n v="2610993.381436998"/>
    <n v="29941016.056701671"/>
    <n v="2374695.3725957749"/>
    <n v="15073295.18928951"/>
    <n v="50000000.000023954"/>
    <n v="0.11329631601595749"/>
    <n v="0.3100929815316037"/>
    <n v="5.3604636593510203E-2"/>
    <n v="0.94082470372386184"/>
    <n v="0.10667"/>
    <n v="5.4999999999999997E-3"/>
    <n v="0.74091283499978877"/>
    <n v="0.37383374517276852"/>
    <n v="3.5854891049218849"/>
  </r>
  <r>
    <x v="1"/>
    <s v="CAICEDONIA_10Qf-30_102851"/>
    <s v="O34"/>
    <s v="CAICEDONIA_10Qf-30_102851_O34"/>
    <x v="5"/>
    <x v="4"/>
    <x v="4"/>
    <x v="3"/>
    <n v="0.24733663185597959"/>
    <n v="0.57226284262800264"/>
    <n v="0.24733663185597951"/>
    <n v="1.406430212219834"/>
    <x v="420"/>
    <s v="10Qf-302,47336631855979"/>
    <s v="PlátanoAguacateCaña paneleraGulupa"/>
    <n v="12.29318503155768"/>
    <n v="54.826066043433237"/>
    <n v="12.473967164374701"/>
    <n v="174.94744707412241"/>
    <n v="254.54066531348803"/>
    <n v="1038872.965774218"/>
    <n v="30464241.669925429"/>
    <n v="2490273.8795545138"/>
    <n v="16006611.4847694"/>
    <n v="50000000.000023559"/>
    <n v="4.2387617341015371E-2"/>
    <n v="0.31551192222857249"/>
    <n v="5.6213621280574021E-2"/>
    <n v="0.99907918730880818"/>
    <n v="0.10412399999999999"/>
    <n v="5.4999999999999997E-3"/>
    <n v="0.77697371263658477"/>
    <n v="0.39202856149172749"/>
    <n v="3.751992592688107"/>
  </r>
  <r>
    <x v="1"/>
    <s v="CAICEDONIA_10Qf-30_102851"/>
    <s v="O35"/>
    <s v="CAICEDONIA_10Qf-30_102851_O35"/>
    <x v="0"/>
    <x v="4"/>
    <x v="4"/>
    <x v="3"/>
    <n v="0.24994534408923691"/>
    <n v="0.55429719782460007"/>
    <n v="0.24994534408923699"/>
    <n v="1.4452655548892961"/>
    <x v="421"/>
    <s v="10Qf-302,49945344089237"/>
    <s v="FríjolAguacateCaña paneleraGulupa"/>
    <n v="11.213457028003489"/>
    <n v="53.104854119239697"/>
    <n v="12.60553275777173"/>
    <n v="179.778219335156"/>
    <n v="256.7020632401709"/>
    <n v="1527017.41382902"/>
    <n v="29507845.929580871"/>
    <n v="2516539.329540662"/>
    <n v="16448597.32707211"/>
    <n v="50000000.000022665"/>
    <n v="4.9424377927986832E-2"/>
    <n v="0.30560672709137571"/>
    <n v="5.6806518339169547E-2"/>
    <n v="1.026666466262256"/>
    <n v="0.10412399999999999"/>
    <n v="5.4999999999999997E-3"/>
    <n v="0.78516862017561351"/>
    <n v="0.39616337038144062"/>
    <n v="3.7904094314494241"/>
  </r>
  <r>
    <x v="3"/>
    <s v="CAÑO ROTO_03Vb-73_102741"/>
    <s v="A1"/>
    <s v="CAÑO ROTO_03Vb-73_102741_A1"/>
    <x v="4"/>
    <x v="3"/>
    <x v="4"/>
    <x v="0"/>
    <n v="1.7379203333394031"/>
    <n v="0.21724004166742539"/>
    <n v="0.21724004166742539"/>
    <m/>
    <x v="422"/>
    <s v="03Vb-732,17240041667425"/>
    <s v="CaféPlátanoCaña panelera"/>
    <n v="347.93165073454838"/>
    <n v="14.772322833384919"/>
    <n v="14.98956287505235"/>
    <m/>
    <n v="377.69353644298565"/>
    <n v="32572818.910624418"/>
    <n v="1197892.133930013"/>
    <n v="2992481.573968784"/>
    <m/>
    <n v="36763192.618523218"/>
    <n v="1.4134008960212709"/>
    <n v="5.093582874511754E-2"/>
    <n v="6.7550090481722405E-2"/>
    <m/>
    <n v="7.9644000000000006E-2"/>
    <n v="5.4999999999999997E-3"/>
    <n v="0.68242945026416335"/>
    <n v="0.7744607485443713"/>
    <n v="3.7144346154827881"/>
  </r>
  <r>
    <x v="3"/>
    <s v="CAÑO ROTO_03Vb-73_102741"/>
    <s v="A2"/>
    <s v="CAÑO ROTO_03Vb-73_102741_A2"/>
    <x v="4"/>
    <x v="3"/>
    <x v="7"/>
    <x v="0"/>
    <n v="1.725515252559785"/>
    <n v="0.2156894065699731"/>
    <n v="0.2156894065699731"/>
    <m/>
    <x v="423"/>
    <s v="03Vb-732,15689406569973"/>
    <s v="CaféPlátanoYuca"/>
    <n v="345.44815356246897"/>
    <n v="14.66687964675817"/>
    <n v="16.39239489931796"/>
    <m/>
    <n v="376.50742810854507"/>
    <n v="32340317.77575954"/>
    <n v="1189341.7139817539"/>
    <n v="1134337.3548581719"/>
    <m/>
    <n v="34663996.84459947"/>
    <n v="1.4033121986553581"/>
    <n v="5.0572254501788531E-2"/>
    <n v="5.9471234907682663E-2"/>
    <m/>
    <n v="8.3624000000000004E-2"/>
    <n v="5.4999999999999997E-3"/>
    <n v="0.6775583452459889"/>
    <n v="0.7689327344219542"/>
    <n v="3.692509145367675"/>
  </r>
  <r>
    <x v="3"/>
    <s v="CAÑO ROTO_03Vb-73_102741"/>
    <s v="A3"/>
    <s v="CAÑO ROTO_03Vb-73_102741_A3"/>
    <x v="4"/>
    <x v="5"/>
    <x v="7"/>
    <x v="0"/>
    <n v="1.717952897105022"/>
    <n v="0.21474411213812769"/>
    <n v="0.21474411213812769"/>
    <m/>
    <x v="424"/>
    <s v="03Vb-732,14744112138128"/>
    <s v="CaféCaña paneleraYuca"/>
    <n v="343.93417000042541"/>
    <n v="14.817343737530811"/>
    <n v="16.320552522497699"/>
    <m/>
    <n v="375.07206626045388"/>
    <n v="32198580.99413592"/>
    <n v="2958100.1447027088"/>
    <n v="1129365.9341359681"/>
    <m/>
    <n v="36286047.072974592"/>
    <n v="1.397161951275919"/>
    <n v="6.6773989242531098E-2"/>
    <n v="5.9210592402762198E-2"/>
    <m/>
    <n v="7.9644000000000006E-2"/>
    <n v="5.4999999999999997E-3"/>
    <n v="0.67458883394176228"/>
    <n v="0.76556275977242516"/>
    <n v="3.6727367150954642"/>
  </r>
  <r>
    <x v="3"/>
    <s v="CAÑO ROTO_03Vb-73_102741"/>
    <s v="A4"/>
    <s v="CAÑO ROTO_03Vb-73_102741_A4"/>
    <x v="4"/>
    <x v="3"/>
    <x v="4"/>
    <x v="6"/>
    <n v="1.6219605127277199"/>
    <n v="0.23170864467538849"/>
    <n v="0.23170864467538849"/>
    <n v="0.23170864467538849"/>
    <x v="425"/>
    <s v="03Vb-732,31708644675389"/>
    <s v="CaféPlátanoCaña paneleraYuca"/>
    <n v="324.71649464808962"/>
    <n v="15.75618783792642"/>
    <n v="15.9878964826018"/>
    <n v="17.609856995329519"/>
    <n v="374.07043596394732"/>
    <n v="30399452.177274171"/>
    <n v="1277674.045216555"/>
    <n v="3191786.580403476"/>
    <n v="1218584.5159418341"/>
    <n v="36087497.318836041"/>
    <n v="1.3190940908065061"/>
    <n v="5.4328252532823022E-2"/>
    <n v="7.2049055934087169E-2"/>
    <n v="6.3888159630873423E-2"/>
    <n v="0.10667"/>
    <n v="5.4999999999999997E-3"/>
    <n v="0.72788055918970218"/>
    <n v="0.82604131826776006"/>
    <n v="3.9831783242113472"/>
  </r>
  <r>
    <x v="3"/>
    <s v="CAÑO ROTO_03Vb-73_102741"/>
    <s v="A5"/>
    <s v="CAÑO ROTO_03Vb-73_102741_A5"/>
    <x v="4"/>
    <x v="3"/>
    <x v="8"/>
    <x v="0"/>
    <n v="0.94760748972025111"/>
    <n v="0.14422367235939351"/>
    <n v="0.35040556151429092"/>
    <m/>
    <x v="426"/>
    <s v="03Vb-731,44223672359394"/>
    <s v="CaféPlátanoPiscicultura cachama"/>
    <n v="189.7110194419943"/>
    <n v="9.8072097204387614"/>
    <n v="754.42317394026827"/>
    <m/>
    <n v="953.94140310270132"/>
    <n v="17760449.98662271"/>
    <n v="795269.60738804983"/>
    <n v="31444280.405995429"/>
    <m/>
    <n v="50000000.000006184"/>
    <n v="0.77066206623724742"/>
    <n v="3.3815829806994317E-2"/>
    <n v="0.65959411292548864"/>
    <m/>
    <n v="7.8413999999999998E-2"/>
    <n v="5.4999999999999997E-3"/>
    <n v="0.45305865662636718"/>
    <n v="0.514157391961238"/>
    <n v="2.4933667721815409"/>
  </r>
  <r>
    <x v="3"/>
    <s v="CAÑO ROTO_03Vb-73_102741"/>
    <s v="A6"/>
    <s v="CAÑO ROTO_03Vb-73_102741_A6"/>
    <x v="4"/>
    <x v="5"/>
    <x v="8"/>
    <x v="0"/>
    <n v="1.009304196041735"/>
    <n v="0.14810568461177709"/>
    <n v="0.32364696546425892"/>
    <m/>
    <x v="427"/>
    <s v="03Vb-731,48105684611777"/>
    <s v="CaféCaña paneleraPiscicultura cachama"/>
    <n v="202.0627000475555"/>
    <n v="10.219292238212621"/>
    <n v="696.81191664454946"/>
    <m/>
    <n v="909.09390893031764"/>
    <n v="18916795.075542979"/>
    <n v="2040155.80552723"/>
    <n v="29043049.118935369"/>
    <m/>
    <n v="50000000.000005573"/>
    <n v="0.8208382327297522"/>
    <n v="4.6052985073990367E-2"/>
    <n v="0.60922444313920443"/>
    <m/>
    <n v="7.4434E-2"/>
    <n v="5.4999999999999997E-3"/>
    <n v="0.46525345951343611"/>
    <n v="0.52799676564098552"/>
    <n v="2.5542410712721928"/>
  </r>
  <r>
    <x v="3"/>
    <s v="CAÑO ROTO_03Vb-73_102741"/>
    <s v="A7"/>
    <s v="CAÑO ROTO_03Vb-73_102741_A7"/>
    <x v="5"/>
    <x v="5"/>
    <x v="8"/>
    <x v="0"/>
    <n v="2.4065383856394251"/>
    <n v="0.30762496795164168"/>
    <n v="0.36208632592535039"/>
    <m/>
    <x v="428"/>
    <s v="03Vb-733,07624967951642"/>
    <s v="PlátanoCaña paneleraPiscicultura cachama"/>
    <n v="163.6446102234809"/>
    <n v="21.226122788663279"/>
    <n v="779.57185971727938"/>
    <m/>
    <n v="964.4425927294235"/>
    <n v="13269991.02021607"/>
    <n v="4237533.9335338641"/>
    <n v="32492475.046258722"/>
    <m/>
    <n v="50000000.000008658"/>
    <n v="0.56425613868707802"/>
    <n v="9.5654991870157968E-2"/>
    <n v="0.68158167330183894"/>
    <m/>
    <n v="7.1887999999999994E-2"/>
    <n v="5.4999999999999997E-3"/>
    <n v="0.96636115586903137"/>
    <n v="1.096683010747602"/>
    <n v="5.2166818461330511"/>
  </r>
  <r>
    <x v="3"/>
    <s v="CAÑO ROTO_03Vb-73_102741"/>
    <s v="A8"/>
    <s v="CAÑO ROTO_03Vb-73_102741_A8"/>
    <x v="4"/>
    <x v="3"/>
    <x v="4"/>
    <x v="7"/>
    <n v="0.94277886531209332"/>
    <n v="0.15861993108331471"/>
    <n v="0.15861993108331471"/>
    <n v="0.32618058335442429"/>
    <x v="429"/>
    <s v="03Vb-731,58619931083315"/>
    <s v="CaféPlátanoCaña paneleraPiscicultura cachama"/>
    <n v="188.7443288354811"/>
    <n v="10.7861553136654"/>
    <n v="10.94477524474871"/>
    <n v="702.26679596207555"/>
    <n v="912.74205535597071"/>
    <n v="17669949.918571759"/>
    <n v="874652.6021207025"/>
    <n v="2184989.5506726592"/>
    <n v="29270407.92864066"/>
    <n v="50000000.000005782"/>
    <n v="0.76673508412298297"/>
    <n v="3.7191291178220932E-2"/>
    <n v="4.9322356111889537E-2"/>
    <n v="0.61399365809553619"/>
    <n v="0.10145999999999999"/>
    <n v="5.4999999999999997E-3"/>
    <n v="0.49828250602088392"/>
    <n v="0.56548005431201687"/>
    <n v="2.7569218711660479"/>
  </r>
  <r>
    <x v="3"/>
    <s v="CAÑO ROTO_03Vb-73_102741"/>
    <s v="A9"/>
    <s v="CAÑO ROTO_03Vb-73_102741_A9"/>
    <x v="4"/>
    <x v="7"/>
    <x v="8"/>
    <x v="0"/>
    <n v="0.91548009951528309"/>
    <n v="0.1414630476362716"/>
    <n v="0.35768732921116142"/>
    <m/>
    <x v="430"/>
    <s v="03Vb-731,41463047636272"/>
    <s v="CaféYucaPiscicultura cachama"/>
    <n v="183.2791159229597"/>
    <n v="10.751191620356639"/>
    <n v="770.10081979163056"/>
    <m/>
    <n v="964.13112733494688"/>
    <n v="17158305.20291644"/>
    <n v="743971.72219881776"/>
    <n v="32097723.074890912"/>
    <m/>
    <n v="50000000.000006169"/>
    <n v="0.74453377874821514"/>
    <n v="3.9005078044962317E-2"/>
    <n v="0.67330111884112087"/>
    <m/>
    <n v="7.8413999999999998E-2"/>
    <n v="5.4999999999999997E-3"/>
    <n v="0.44438653707729298"/>
    <n v="0.50431576482330831"/>
    <n v="2.447246778263318"/>
  </r>
  <r>
    <x v="3"/>
    <s v="CAÑO ROTO_03Vb-73_102741"/>
    <s v="A10"/>
    <s v="CAÑO ROTO_03Vb-73_102741_A10"/>
    <x v="5"/>
    <x v="7"/>
    <x v="8"/>
    <x v="0"/>
    <n v="0.2180457317927052"/>
    <n v="1.522411586134347"/>
    <n v="0.44000000000000011"/>
    <m/>
    <x v="431"/>
    <s v="03Vb-732,18045731792705"/>
    <s v="PlátanoYucaPiscicultura cachama"/>
    <n v="14.82710976190395"/>
    <n v="115.70328054621039"/>
    <n v="947.32000000000028"/>
    <m/>
    <n v="1077.8503903081146"/>
    <n v="1202334.8225616759"/>
    <n v="8006551.4532389687"/>
    <n v="39484200.304491259"/>
    <m/>
    <n v="48693086.580291905"/>
    <n v="5.1124737262754967E-2"/>
    <n v="0.41976886350142079"/>
    <n v="0.82824430192549536"/>
    <m/>
    <n v="7.5867999999999991E-2"/>
    <n v="5.4999999999999997E-3"/>
    <n v="0.68496041400849816"/>
    <n v="0.77733303384099417"/>
    <n v="3.7241187657765451"/>
  </r>
  <r>
    <x v="3"/>
    <s v="CAÑO ROTO_03Vb-73_102741"/>
    <s v="A11"/>
    <s v="CAÑO ROTO_03Vb-73_102741_A11"/>
    <x v="4"/>
    <x v="3"/>
    <x v="7"/>
    <x v="7"/>
    <n v="0.84579836413746112"/>
    <n v="0.15102485773065141"/>
    <n v="0.1510248577306513"/>
    <n v="0.36240049770774968"/>
    <x v="432"/>
    <s v="03Vb-731,51024857730651"/>
    <s v="CaféPlátanoYucaPiscicultura cachama"/>
    <n v="169.32883250031969"/>
    <n v="10.269690325684291"/>
    <n v="11.477889187529501"/>
    <n v="780.24827156478523"/>
    <n v="971.32468357831874"/>
    <n v="15852301.409590321"/>
    <n v="832772.29977890325"/>
    <n v="794258.46804600488"/>
    <n v="32520667.822591159"/>
    <n v="50000000.000006393"/>
    <n v="0.68786361652617234"/>
    <n v="3.5410489846070037E-2"/>
    <n v="4.1641520248168203E-2"/>
    <n v="0.6821730619122891"/>
    <n v="0.10544000000000001"/>
    <n v="5.4999999999999997E-3"/>
    <n v="0.47442363685021371"/>
    <n v="0.53840361780977208"/>
    <n v="2.634015831966499"/>
  </r>
  <r>
    <x v="3"/>
    <s v="CAÑO ROTO_03Vb-73_102741"/>
    <s v="A12"/>
    <s v="CAÑO ROTO_03Vb-73_102741_A12"/>
    <x v="7"/>
    <x v="7"/>
    <x v="8"/>
    <x v="0"/>
    <n v="0.21938228490604261"/>
    <n v="1.5412589867206159"/>
    <n v="0.43318157743376767"/>
    <m/>
    <x v="433"/>
    <s v="03Vb-732,19382284906043"/>
    <s v="Caña paneleraYucaPiscicultura cachama"/>
    <n v="15.13737765851694"/>
    <n v="117.1356829907668"/>
    <n v="932.63993621490181"/>
    <m/>
    <n v="1064.9129968641855"/>
    <n v="3021990.9745807368"/>
    <n v="8105672.2717667203"/>
    <n v="38872336.753659926"/>
    <m/>
    <n v="50000000.000007384"/>
    <n v="6.821621410926243E-2"/>
    <n v="0.42496558690796221"/>
    <n v="0.81540948456503581"/>
    <m/>
    <n v="7.1887999999999994E-2"/>
    <n v="5.4999999999999997E-3"/>
    <n v="0.68915901017605019"/>
    <n v="0.78209784569004193"/>
    <n v="3.742467704926518"/>
  </r>
  <r>
    <x v="3"/>
    <s v="CAÑO ROTO_03Vb-73_102741"/>
    <s v="A13"/>
    <s v="CAÑO ROTO_03Vb-73_102741_A13"/>
    <x v="4"/>
    <x v="5"/>
    <x v="7"/>
    <x v="7"/>
    <n v="0.90761339326980039"/>
    <n v="0.15528704255242959"/>
    <n v="0.15528704255242959"/>
    <n v="0.33468294714963692"/>
    <x v="434"/>
    <s v="03Vb-731,5528704255243"/>
    <s v="CaféCaña paneleraYucaPiscicultura cachama"/>
    <n v="181.70420133261399"/>
    <n v="10.714805936117649"/>
    <n v="11.80181523398465"/>
    <n v="720.57238521316822"/>
    <n v="924.79320771588448"/>
    <n v="17010864.153380621"/>
    <n v="2139079.011159719"/>
    <n v="816673.82693422271"/>
    <n v="30033383.008531179"/>
    <n v="50000000.000005737"/>
    <n v="0.73813601157626618"/>
    <n v="4.8286005169868272E-2"/>
    <n v="4.2816716558394523E-2"/>
    <n v="0.62999828165526905"/>
    <n v="0.10145999999999999"/>
    <n v="5.4999999999999997E-3"/>
    <n v="0.48781269911758007"/>
    <n v="0.55359830669941168"/>
    <n v="2.701241431341288"/>
  </r>
  <r>
    <x v="3"/>
    <s v="CAÑO ROTO_03Vb-73_102741"/>
    <s v="A14"/>
    <s v="CAÑO ROTO_03Vb-73_102741_A14"/>
    <x v="5"/>
    <x v="5"/>
    <x v="7"/>
    <x v="7"/>
    <n v="0.22773276470511369"/>
    <n v="0.22773276470511361"/>
    <n v="1.3954083440435701"/>
    <n v="0.42645377359733938"/>
    <x v="435"/>
    <s v="03Vb-732,27732764705114"/>
    <s v="PlátanoCaña paneleraYucaPiscicultura cachama"/>
    <n v="15.485827999947739"/>
    <n v="15.71356076465284"/>
    <n v="106.0510341473113"/>
    <n v="918.15497455507182"/>
    <n v="1055.4053974669837"/>
    <n v="1255750.4840476001"/>
    <n v="3137018.8338129399"/>
    <n v="7338625.6427753624"/>
    <n v="38268605.039371617"/>
    <n v="50000000.000007518"/>
    <n v="5.3396036078974751E-2"/>
    <n v="7.0812768877266896E-2"/>
    <n v="0.38475073366124463"/>
    <n v="0.80274524549232174"/>
    <n v="9.8914000000000002E-2"/>
    <n v="5.4999999999999997E-3"/>
    <n v="0.71539088389040961"/>
    <n v="0.81186730617373037"/>
    <n v="3.9089998371152772"/>
  </r>
  <r>
    <x v="4"/>
    <s v="CAÑO ROTO_09Qf2s1-38_102863"/>
    <s v="J1"/>
    <s v="CAÑO ROTO_09Qf2s1-38_102863_J1"/>
    <x v="4"/>
    <x v="3"/>
    <x v="0"/>
    <x v="0"/>
    <n v="2.7178172283185789"/>
    <n v="0.6794543070796446"/>
    <m/>
    <m/>
    <x v="436"/>
    <s v="09Qf2s1-383,39727153539822"/>
    <s v="CaféPlátano"/>
    <n v="346.45263732039098"/>
    <n v="36.083423659100752"/>
    <m/>
    <m/>
    <n v="382.53606097949171"/>
    <n v="32434355.979746979"/>
    <n v="3010559.2427383461"/>
    <m/>
    <m/>
    <n v="35444915.222485326"/>
    <n v="1.4073927076877739"/>
    <n v="0.1244177445055426"/>
    <m/>
    <m/>
    <n v="5.6598000000000002E-2"/>
    <n v="5.4999999999999997E-3"/>
    <n v="1.0672057179261429"/>
    <n v="1.2111273023694671"/>
    <n v="5.7377025556938337"/>
  </r>
  <r>
    <x v="4"/>
    <s v="CAÑO ROTO_09Qf2s1-38_102863"/>
    <s v="J2"/>
    <s v="CAÑO ROTO_09Qf2s1-38_102863_J2"/>
    <x v="4"/>
    <x v="5"/>
    <x v="0"/>
    <x v="0"/>
    <n v="2.678862393930872"/>
    <n v="0.669715598482718"/>
    <m/>
    <m/>
    <x v="437"/>
    <s v="09Qf2s1-383,34857799241359"/>
    <s v="CaféCaña panelera"/>
    <n v="341.48688577191422"/>
    <n v="36.089268037602423"/>
    <m/>
    <m/>
    <n v="377.57615380951665"/>
    <n v="31969470.05861216"/>
    <n v="7204777.7857677285"/>
    <m/>
    <m/>
    <n v="39174247.844379887"/>
    <n v="1.387220361558243"/>
    <n v="0.16263538447919301"/>
    <m/>
    <m/>
    <n v="5.2618000000000012E-2"/>
    <n v="5.4999999999999997E-3"/>
    <n v="1.051909316988562"/>
    <n v="1.193768054295445"/>
    <n v="5.6523733636975972"/>
  </r>
  <r>
    <x v="4"/>
    <s v="CAÑO ROTO_09Qf2s1-38_102863"/>
    <s v="J3"/>
    <s v="CAÑO ROTO_09Qf2s1-38_102863_J3"/>
    <x v="5"/>
    <x v="5"/>
    <x v="0"/>
    <x v="0"/>
    <n v="3.4500149345192881"/>
    <n v="3.226772147529998"/>
    <m/>
    <m/>
    <x v="438"/>
    <s v="09Qf2s1-386,67678708204929"/>
    <s v="PlátanoCaña panelera"/>
    <n v="183.21813434010929"/>
    <n v="173.88253341016531"/>
    <m/>
    <m/>
    <n v="357.10066775027462"/>
    <n v="15286494.23585872"/>
    <n v="34713505.764130823"/>
    <m/>
    <m/>
    <n v="49999999.999989539"/>
    <n v="0.6317467888433177"/>
    <n v="0.78359729119230659"/>
    <m/>
    <m/>
    <n v="5.0072000000000012E-2"/>
    <n v="5.4999999999999997E-3"/>
    <n v="2.0974200257746451"/>
    <n v="2.3802745947505701"/>
    <n v="11.2100537025745"/>
  </r>
  <r>
    <x v="4"/>
    <s v="CAÑO ROTO_09Qf2s1-38_102863"/>
    <s v="J4"/>
    <s v="CAÑO ROTO_09Qf2s1-38_102863_J4"/>
    <x v="4"/>
    <x v="3"/>
    <x v="4"/>
    <x v="0"/>
    <n v="2.698199217349627"/>
    <n v="0.33727490216870343"/>
    <n v="0.33727490216870343"/>
    <m/>
    <x v="439"/>
    <s v="09Qf2s1-383,37274902168703"/>
    <s v="CaféPlátanoCaña panelera"/>
    <n v="343.95183941229237"/>
    <n v="17.91148140166036"/>
    <n v="18.174885539920069"/>
    <m/>
    <n v="380.03820635387279"/>
    <n v="32200235.176938169"/>
    <n v="1494414.0665350719"/>
    <n v="3628392.0045275218"/>
    <m/>
    <n v="37323041.248000763"/>
    <n v="1.3972337296338591"/>
    <n v="6.1759830159173273E-2"/>
    <n v="8.1904667464311326E-2"/>
    <m/>
    <n v="7.9644000000000006E-2"/>
    <n v="5.4999999999999997E-3"/>
    <n v="1.059502310477602"/>
    <n v="1.202385026231428"/>
    <n v="5.7197803583960649"/>
  </r>
  <r>
    <x v="4"/>
    <s v="CAÑO ROTO_09Qf2s1-38_102863"/>
    <s v="J5"/>
    <s v="CAÑO ROTO_09Qf2s1-38_102863_J5"/>
    <x v="4"/>
    <x v="0"/>
    <x v="0"/>
    <x v="0"/>
    <n v="0.47185030952843571"/>
    <n v="1.8874012381137431"/>
    <m/>
    <m/>
    <x v="440"/>
    <s v="09Qf2s1-382,35925154764218"/>
    <s v="CaféGulupa"/>
    <n v="60.148924825862942"/>
    <n v="253.09417718934529"/>
    <m/>
    <m/>
    <n v="313.24310201520825"/>
    <n v="5631048.6036131447"/>
    <n v="23156554.903089359"/>
    <m/>
    <m/>
    <n v="28787603.506702505"/>
    <n v="0.24434265771483921"/>
    <n v="1.4453547570304901"/>
    <m/>
    <m/>
    <n v="5.6598000000000002E-2"/>
    <n v="5.4999999999999997E-3"/>
    <n v="0.74112614062057958"/>
    <n v="0.84107317673443649"/>
    <n v="4.0035488649971942"/>
  </r>
  <r>
    <x v="4"/>
    <s v="CAÑO ROTO_09Qf2s1-38_102863"/>
    <s v="J6"/>
    <s v="CAÑO ROTO_09Qf2s1-38_102863_J6"/>
    <x v="5"/>
    <x v="0"/>
    <x v="0"/>
    <x v="0"/>
    <n v="0.51930226844482652"/>
    <n v="2.077209073779307"/>
    <m/>
    <m/>
    <x v="441"/>
    <s v="09Qf2s1-382,59651134222413"/>
    <s v="PlátanoGulupa"/>
    <n v="27.578313308462519"/>
    <n v="278.54677148767092"/>
    <m/>
    <m/>
    <n v="306.12508479613342"/>
    <n v="2300949.7883104938"/>
    <n v="25485310.166606531"/>
    <m/>
    <m/>
    <n v="27786259.954917025"/>
    <n v="9.5091629096029237E-2"/>
    <n v="1.5907078767916369"/>
    <m/>
    <m/>
    <n v="5.4052000000000003E-2"/>
    <n v="5.4999999999999997E-3"/>
    <n v="0.81565801326412557"/>
    <n v="0.92565629350290335"/>
    <n v="4.3973776489911618"/>
  </r>
  <r>
    <x v="4"/>
    <s v="CAÑO ROTO_09Qf2s1-38_102863"/>
    <s v="J7"/>
    <s v="CAÑO ROTO_09Qf2s1-38_102863_J7"/>
    <x v="4"/>
    <x v="3"/>
    <x v="1"/>
    <x v="0"/>
    <n v="0.24722019752555219"/>
    <n v="0.2472201975255523"/>
    <n v="1.9777615802044179"/>
    <m/>
    <x v="442"/>
    <s v="09Qf2s1-382,47220197525552"/>
    <s v="CaféPlátanoGulupa"/>
    <n v="31.51429335981668"/>
    <n v="13.12899341641147"/>
    <n v="265.21119606702871"/>
    <m/>
    <n v="309.85448284325685"/>
    <n v="2950319.0311615812"/>
    <n v="1095395.294278278"/>
    <n v="24265187.333984561"/>
    <m/>
    <n v="28310901.65942442"/>
    <n v="0.128020346462315"/>
    <n v="4.5269533288481253E-2"/>
    <n v="1.5145518877996651"/>
    <m/>
    <n v="8.3624000000000004E-2"/>
    <n v="5.4999999999999997E-3"/>
    <n v="0.77660795034204888"/>
    <n v="0.88134000417859359"/>
    <n v="4.2192739297761648"/>
  </r>
  <r>
    <x v="4"/>
    <s v="CAÑO ROTO_09Qf2s1-38_102863"/>
    <s v="J8"/>
    <s v="CAÑO ROTO_09Qf2s1-38_102863_J8"/>
    <x v="7"/>
    <x v="0"/>
    <x v="0"/>
    <x v="0"/>
    <n v="0.51359417583519529"/>
    <n v="2.0543767033407812"/>
    <m/>
    <m/>
    <x v="443"/>
    <s v="09Qf2s1-382,56797087917598"/>
    <s v="Caña paneleraGulupa"/>
    <n v="27.676282165535039"/>
    <n v="275.4850271734644"/>
    <m/>
    <m/>
    <n v="303.16130933899944"/>
    <n v="5525228.794641233"/>
    <n v="25205179.461512901"/>
    <m/>
    <m/>
    <n v="30730408.256154135"/>
    <n v="0.1247224739015642"/>
    <n v="1.5732230545073269"/>
    <m/>
    <m/>
    <n v="5.0072000000000012E-2"/>
    <n v="5.4999999999999997E-3"/>
    <n v="0.80669242277779352"/>
    <n v="0.91548161842623532"/>
    <n v="4.3457169203800046"/>
  </r>
  <r>
    <x v="4"/>
    <s v="CAÑO ROTO_09Qf2s1-38_102863"/>
    <s v="J9"/>
    <s v="CAÑO ROTO_09Qf2s1-38_102863_J9"/>
    <x v="4"/>
    <x v="5"/>
    <x v="1"/>
    <x v="0"/>
    <n v="0.24591904915923801"/>
    <n v="0.24591904915923801"/>
    <n v="1.967352393273903"/>
    <m/>
    <x v="444"/>
    <s v="09Qf2s1-382,45919049159238"/>
    <s v="CaféCaña paneleraGulupa"/>
    <n v="31.348430005078299"/>
    <n v="13.251951277179471"/>
    <n v="263.81535900377582"/>
    <m/>
    <n v="308.41574028603361"/>
    <n v="2934791.1623793188"/>
    <n v="2645588.8238137262"/>
    <n v="24137476.85897509"/>
    <m/>
    <n v="29717856.845168136"/>
    <n v="0.12734656063768721"/>
    <n v="5.9719587241780947E-2"/>
    <n v="1.5065806268176209"/>
    <m/>
    <n v="7.9644000000000006E-2"/>
    <n v="5.4999999999999997E-3"/>
    <n v="0.77252057327509294"/>
    <n v="0.87670141025268311"/>
    <n v="4.1935564751201557"/>
  </r>
  <r>
    <x v="4"/>
    <s v="CAÑO ROTO_09Qf2s1-38_102863"/>
    <s v="J10"/>
    <s v="CAÑO ROTO_09Qf2s1-38_102863_J10"/>
    <x v="5"/>
    <x v="5"/>
    <x v="1"/>
    <x v="0"/>
    <n v="0.2582162249161174"/>
    <n v="0.25821622491611729"/>
    <n v="2.0657297993289392"/>
    <m/>
    <x v="445"/>
    <s v="09Qf2s1-382,58216224916117"/>
    <s v="PlátanoCaña paneleraGulupa"/>
    <n v="13.7129536780017"/>
    <n v="13.914614761501729"/>
    <n v="277.00743927622761"/>
    <m/>
    <n v="304.63500771573104"/>
    <n v="1144117.0281007551"/>
    <n v="2777881.4252128438"/>
    <n v="25344470.771310151"/>
    <m/>
    <n v="29266469.224623751"/>
    <n v="4.7283062251650979E-2"/>
    <n v="6.2705863672790338E-2"/>
    <n v="1.5819171524882669"/>
    <m/>
    <n v="7.7098E-2"/>
    <n v="5.4999999999999997E-3"/>
    <n v="0.8111504447626724"/>
    <n v="0.92054084182595841"/>
    <n v="4.3964515357498044"/>
  </r>
  <r>
    <x v="4"/>
    <s v="CAÑO ROTO_09Qf2s1-38_102863"/>
    <s v="J11"/>
    <s v="CAÑO ROTO_09Qf2s1-38_102863_J11"/>
    <x v="4"/>
    <x v="3"/>
    <x v="4"/>
    <x v="3"/>
    <n v="0.26601047378306369"/>
    <n v="0.26601047378306369"/>
    <n v="0.26601047378306369"/>
    <n v="1.8620733164814449"/>
    <x v="446"/>
    <s v="09Qf2s1-382,66010473783064"/>
    <s v="CaféPlátanoCaña paneleraGulupa"/>
    <n v="33.909576124810073"/>
    <n v="14.12687876617915"/>
    <n v="14.33462698332885"/>
    <n v="249.6977878281468"/>
    <n v="312.06886970246489"/>
    <n v="3174561.670712057"/>
    <n v="1178652.165669376"/>
    <n v="2861731.6912370268"/>
    <n v="22845806.241906121"/>
    <n v="30060751.769524582"/>
    <n v="0.1377506909110553"/>
    <n v="4.8710300042383928E-2"/>
    <n v="6.4598638253633614E-2"/>
    <n v="1.4259588642665739"/>
    <n v="0.10667"/>
    <n v="5.4999999999999997E-3"/>
    <n v="0.83563499617716319"/>
    <n v="0.9483273390366217"/>
    <n v="4.5562370730444206"/>
  </r>
  <r>
    <x v="5"/>
    <s v="CAÑO ROTO_09Vf2s1-38_102739"/>
    <s v="L1"/>
    <s v="CAÑO ROTO_09Vf2s1-38_102739_L1"/>
    <x v="4"/>
    <x v="3"/>
    <x v="4"/>
    <x v="0"/>
    <n v="2.6954979238702128"/>
    <n v="0.3369372404837766"/>
    <n v="0.33693724048377671"/>
    <m/>
    <x v="447"/>
    <s v="09Vf2s1-383,36937240483777"/>
    <s v="CaféPlátanoCaña panelera"/>
    <n v="343.60749313309162"/>
    <n v="17.893549379589551"/>
    <n v="18.156689811642341"/>
    <m/>
    <n v="379.65773232432355"/>
    <n v="32167998.014922939"/>
    <n v="1491848.428591806"/>
    <n v="3624759.451527149"/>
    <m/>
    <n v="37284605.89504189"/>
    <n v="1.395834893573568"/>
    <n v="6.1697999503591588E-2"/>
    <n v="8.1822668869569973E-2"/>
    <m/>
    <n v="7.9644000000000006E-2"/>
    <n v="5.4999999999999997E-3"/>
    <n v="1.058441593142754"/>
    <n v="1.201181262324664"/>
    <n v="5.7141392603051848"/>
  </r>
  <r>
    <x v="5"/>
    <s v="CAÑO ROTO_09Vf2s1-38_102739"/>
    <s v="L2"/>
    <s v="CAÑO ROTO_09Vf2s1-38_102739_L2"/>
    <x v="4"/>
    <x v="3"/>
    <x v="1"/>
    <x v="0"/>
    <n v="0.24460022840397769"/>
    <n v="0.24460022840397769"/>
    <n v="1.9568018272318219"/>
    <m/>
    <x v="448"/>
    <s v="09Vf2s1-382,44600228403978"/>
    <s v="CaféPlátanoGulupa"/>
    <n v="31.180313869801811"/>
    <n v="12.98985608987973"/>
    <n v="262.40056347573471"/>
    <m/>
    <n v="306.57073343541629"/>
    <n v="2919052.3917939062"/>
    <n v="1083010.19458026"/>
    <n v="24008031.801465061"/>
    <m/>
    <n v="28010094.387839228"/>
    <n v="0.12666362335464959"/>
    <n v="4.478977969006559E-2"/>
    <n v="1.498501098993676"/>
    <m/>
    <n v="8.3624000000000004E-2"/>
    <n v="5.4999999999999997E-3"/>
    <n v="0.76837768085019176"/>
    <n v="0.87199981426018047"/>
    <n v="4.1755037791501497"/>
  </r>
  <r>
    <x v="5"/>
    <s v="CAÑO ROTO_09Vf2s1-38_102739"/>
    <s v="L3"/>
    <s v="CAÑO ROTO_09Vf2s1-38_102739_L3"/>
    <x v="4"/>
    <x v="5"/>
    <x v="1"/>
    <x v="0"/>
    <n v="0.2433346929301772"/>
    <n v="0.24333469293017701"/>
    <n v="1.946677543441417"/>
    <m/>
    <x v="449"/>
    <s v="09Vf2s1-382,43334692930177"/>
    <s v="CaféCaña paneleraGulupa"/>
    <n v="31.018990253941169"/>
    <n v="13.11268690157506"/>
    <n v="261.0429309682321"/>
    <m/>
    <n v="305.17460812374833"/>
    <n v="2903949.52629046"/>
    <n v="2617786.4067999478"/>
    <n v="23883816.807476152"/>
    <m/>
    <n v="29405552.740566559"/>
    <n v="0.12600827928714251"/>
    <n v="5.9091995813573578E-2"/>
    <n v="1.4907480142534051"/>
    <m/>
    <n v="7.9644000000000006E-2"/>
    <n v="5.4999999999999997E-3"/>
    <n v="0.76440217674401179"/>
    <n v="0.86748818029608132"/>
    <n v="4.1503812863418634"/>
  </r>
  <r>
    <x v="5"/>
    <s v="CAÑO ROTO_09Vf2s1-38_102739"/>
    <s v="L4"/>
    <s v="CAÑO ROTO_09Vf2s1-38_102739_L4"/>
    <x v="5"/>
    <x v="5"/>
    <x v="1"/>
    <x v="0"/>
    <n v="0.25538243916741882"/>
    <n v="0.25538243916741871"/>
    <n v="2.0430595133393501"/>
    <m/>
    <x v="450"/>
    <s v="09Vf2s1-382,55382439167419"/>
    <s v="PlátanoCaña paneleraGulupa"/>
    <n v="13.56246130395391"/>
    <n v="13.761909264306169"/>
    <n v="273.96742994312132"/>
    <m/>
    <n v="301.29180051138138"/>
    <n v="1130750.3142568199"/>
    <n v="2747395.6538524269"/>
    <n v="25066328.682820641"/>
    <m/>
    <n v="28944474.650929887"/>
    <n v="4.6764155788638878E-2"/>
    <n v="6.2017700166048968E-2"/>
    <n v="1.5645564530055009"/>
    <m/>
    <n v="7.7098E-2"/>
    <n v="5.4999999999999997E-3"/>
    <n v="0.8022485000023627"/>
    <n v="0.91043839563184792"/>
    <n v="4.3491092873083979"/>
  </r>
  <r>
    <x v="5"/>
    <s v="CAÑO ROTO_09Vf2s1-38_102739"/>
    <s v="L5"/>
    <s v="CAÑO ROTO_09Vf2s1-38_102739_L5"/>
    <x v="4"/>
    <x v="3"/>
    <x v="4"/>
    <x v="3"/>
    <n v="0.26335034937413998"/>
    <n v="0.26335034937413998"/>
    <n v="0.26335034937413998"/>
    <n v="1.84345244561898"/>
    <x v="451"/>
    <s v="09Vf2s1-382,6335034937414"/>
    <s v="CaféPlátanoCaña paneleraGulupa"/>
    <n v="33.570477855997453"/>
    <n v="13.98560893385493"/>
    <n v="14.191279653470451"/>
    <n v="247.2007914850721"/>
    <n v="308.94815792839495"/>
    <n v="3142815.819250653"/>
    <n v="1166029.6271163609"/>
    <n v="2833114.1627037022"/>
    <n v="22617346.490072459"/>
    <n v="29759306.099143177"/>
    <n v="0.1363731738154787"/>
    <n v="4.822319343990325E-2"/>
    <n v="6.3952647094120629E-2"/>
    <n v="1.411699170176296"/>
    <n v="0.10667"/>
    <n v="5.4999999999999997E-3"/>
    <n v="0.82727858442138213"/>
    <n v="0.93884399551880904"/>
    <n v="4.511796073681591"/>
  </r>
  <r>
    <x v="5"/>
    <s v="CAÑO ROTO_09Vf2s1-38_102739"/>
    <s v="L6"/>
    <s v="CAÑO ROTO_09Vf2s1-38_102739_L6"/>
    <x v="4"/>
    <x v="3"/>
    <x v="8"/>
    <x v="0"/>
    <n v="1.5188372655575499"/>
    <n v="0.21764858506195001"/>
    <n v="0.44"/>
    <m/>
    <x v="452"/>
    <s v="09Vf2s1-382,1764858506195"/>
    <s v="CaféPlátanoPiscicultura cachama"/>
    <n v="193.61315795265949"/>
    <n v="11.5585492972283"/>
    <n v="739.83568493150676"/>
    <m/>
    <n v="945.00739218139461"/>
    <n v="18125762.11273637"/>
    <n v="963677.09055756382"/>
    <n v="30874280.997898489"/>
    <m/>
    <n v="49963720.201192424"/>
    <n v="0.78651370277485333"/>
    <n v="3.9854550579891082E-2"/>
    <n v="0.64684023392904877"/>
    <m/>
    <n v="7.8413999999999998E-2"/>
    <n v="5.4999999999999997E-3"/>
    <n v="0.68371283265534022"/>
    <n v="0.77591720574585166"/>
    <n v="3.720029889020692"/>
  </r>
  <r>
    <x v="5"/>
    <s v="CAÑO ROTO_09Vf2s1-38_102739"/>
    <s v="L7"/>
    <s v="CAÑO ROTO_09Vf2s1-38_102739_L7"/>
    <x v="4"/>
    <x v="5"/>
    <x v="8"/>
    <x v="0"/>
    <n v="1.619235220900376"/>
    <n v="0.2246629386404877"/>
    <n v="0.40273122686401419"/>
    <m/>
    <x v="453"/>
    <s v="09Vf2s1-382,24662938640488"/>
    <s v="CaféCaña paneleraPiscicultura cachama"/>
    <n v="206.41134616328321"/>
    <n v="12.10651361425802"/>
    <n v="677.17030243237264"/>
    <m/>
    <n v="895.6881622099138"/>
    <n v="19323908.54778659"/>
    <n v="2416916.3048754241"/>
    <n v="28259175.147336319"/>
    <m/>
    <n v="49999999.999998331"/>
    <n v="0.83850371473885643"/>
    <n v="5.4557701040263161E-2"/>
    <n v="0.59205172953466301"/>
    <m/>
    <n v="7.4434E-2"/>
    <n v="5.4999999999999997E-3"/>
    <n v="0.70574745122666316"/>
    <n v="0.80092337625333887"/>
    <n v="3.8332342138848801"/>
  </r>
  <r>
    <x v="5"/>
    <s v="CAÑO ROTO_09Vf2s1-38_102739"/>
    <s v="L8"/>
    <s v="CAÑO ROTO_09Vf2s1-38_102739_L8"/>
    <x v="5"/>
    <x v="5"/>
    <x v="8"/>
    <x v="0"/>
    <n v="3.4196781623781471"/>
    <n v="0.42787366088993062"/>
    <n v="0.43118478563122409"/>
    <m/>
    <x v="454"/>
    <s v="09Vf2s1-384,2787366088993"/>
    <s v="PlátanoCaña paneleraPiscicultura cachama"/>
    <n v="181.60705528709201"/>
    <n v="23.05702191955946"/>
    <n v="725.01338911254913"/>
    <m/>
    <n v="929.67746631920068"/>
    <n v="15141221.80590244"/>
    <n v="4603050.3904627757"/>
    <n v="30255727.803629629"/>
    <m/>
    <n v="49999999.999994844"/>
    <n v="0.62619169451828183"/>
    <n v="0.1039058930462546"/>
    <n v="0.63388106273715394"/>
    <m/>
    <n v="7.1887999999999994E-2"/>
    <n v="5.4999999999999997E-3"/>
    <n v="1.344105741015488"/>
    <n v="1.525369601072601"/>
    <n v="7.2255999509873909"/>
  </r>
  <r>
    <x v="5"/>
    <s v="CAÑO ROTO_09Vf2s1-38_102739"/>
    <s v="L9"/>
    <s v="CAÑO ROTO_09Vf2s1-38_102739_L9"/>
    <x v="4"/>
    <x v="3"/>
    <x v="4"/>
    <x v="7"/>
    <n v="1.506135321756644"/>
    <n v="0.2388567456270709"/>
    <n v="0.23885674562707099"/>
    <n v="0.40471864325992329"/>
    <x v="455"/>
    <s v="09Vf2s1-382,38856745627071"/>
    <s v="CaféPlátanoCaña paneleraPiscicultura cachama"/>
    <n v="191.99398287235371"/>
    <n v="12.6848399612623"/>
    <n v="12.871381725398511"/>
    <n v="680.51203327444432"/>
    <n v="898.06223783345888"/>
    <n v="17974177.465107881"/>
    <n v="1057579.9223340999"/>
    <n v="2569612.8009762969"/>
    <n v="28398629.81157979"/>
    <n v="49999999.999998063"/>
    <n v="0.7799361364497206"/>
    <n v="4.3738066329412177E-2"/>
    <n v="5.8004560067761231E-2"/>
    <n v="0.59497341336749088"/>
    <n v="0.10145999999999999"/>
    <n v="5.4999999999999997E-3"/>
    <n v="0.75033532657718627"/>
    <n v="0.85152429816050801"/>
    <n v="4.0973870810084039"/>
  </r>
  <r>
    <x v="5"/>
    <s v="CAÑO ROTO_09Vf2s1-38_102739"/>
    <s v="L10"/>
    <s v="CAÑO ROTO_09Vf2s1-38_102739_L10"/>
    <x v="4"/>
    <x v="0"/>
    <x v="8"/>
    <x v="0"/>
    <n v="0.16717036803725119"/>
    <n v="1.0645333123352609"/>
    <n v="0.44000000000000011"/>
    <m/>
    <x v="456"/>
    <s v="09Vf2s1-381,67170368037251"/>
    <s v="CaféGulupaPiscicultura cachama"/>
    <n v="21.309974153102679"/>
    <n v="142.7503475866134"/>
    <n v="739.83568493150688"/>
    <m/>
    <n v="903.89600667122295"/>
    <n v="1995006.5698641441"/>
    <n v="13060775.62919002"/>
    <n v="30874280.9978985"/>
    <m/>
    <n v="45930063.196952663"/>
    <n v="8.6567394770201284E-2"/>
    <n v="0.81520995956264697"/>
    <n v="0.64684023392904877"/>
    <m/>
    <n v="7.8413999999999998E-2"/>
    <n v="5.4999999999999997E-3"/>
    <n v="0.52514251739450635"/>
    <n v="0.59596236205280051"/>
    <n v="2.8767225598198189"/>
  </r>
  <r>
    <x v="5"/>
    <s v="CAÑO ROTO_09Vf2s1-38_102739"/>
    <s v="L11"/>
    <s v="CAÑO ROTO_09Vf2s1-38_102739_L11"/>
    <x v="5"/>
    <x v="0"/>
    <x v="8"/>
    <x v="0"/>
    <n v="0.1748744446370038"/>
    <n v="1.1338700017330341"/>
    <n v="0.44"/>
    <m/>
    <x v="457"/>
    <s v="09Vf2s1-381,74874444637004"/>
    <s v="PlátanoGulupaPiscicultura cachama"/>
    <n v="9.2869654474753514"/>
    <n v="152.0481651347786"/>
    <n v="739.83568493150676"/>
    <m/>
    <n v="901.17081551376077"/>
    <n v="774287.11963687034"/>
    <n v="13911468.54091166"/>
    <n v="30874280.997898489"/>
    <m/>
    <n v="45560036.65844702"/>
    <n v="3.2021997280304262E-2"/>
    <n v="0.86830736769933581"/>
    <n v="0.64684023392904877"/>
    <m/>
    <n v="7.5867999999999991E-2"/>
    <n v="5.4999999999999997E-3"/>
    <n v="0.54934380514242032"/>
    <n v="0.6234273951309186"/>
    <n v="3.0028836466433768"/>
  </r>
  <r>
    <x v="5"/>
    <s v="CAÑO ROTO_09Vf2s1-38_102739"/>
    <s v="L12"/>
    <s v="CAÑO ROTO_09Vf2s1-38_102739_L12"/>
    <x v="4"/>
    <x v="3"/>
    <x v="1"/>
    <x v="7"/>
    <n v="0.17994204908038811"/>
    <n v="0.17994204908038811"/>
    <n v="0.99953639264310479"/>
    <n v="0.44"/>
    <x v="458"/>
    <s v="09Vf2s1-381,79942049080388"/>
    <s v="CaféPlátanoGulupaPiscicultura cachama"/>
    <n v="22.938038959781039"/>
    <n v="9.5560880597865605"/>
    <n v="134.03447860383761"/>
    <n v="739.83568493150676"/>
    <n v="906.36429055491203"/>
    <n v="2147423.4598215171"/>
    <n v="796724.8226189831"/>
    <n v="12263327.418926431"/>
    <n v="30874280.997898489"/>
    <n v="46081756.69926542"/>
    <n v="9.3181073783541471E-2"/>
    <n v="3.2949947708055732E-2"/>
    <n v="0.76543590772231151"/>
    <n v="0.64684023392904877"/>
    <n v="0.10544000000000001"/>
    <n v="5.4999999999999997E-3"/>
    <n v="0.56526298140436049"/>
    <n v="0.64149340497158347"/>
    <n v="3.117116877179825"/>
  </r>
  <r>
    <x v="5"/>
    <s v="CAÑO ROTO_09Vf2s1-38_102739"/>
    <s v="L13"/>
    <s v="CAÑO ROTO_09Vf2s1-38_102739_L13"/>
    <x v="7"/>
    <x v="0"/>
    <x v="8"/>
    <x v="0"/>
    <n v="0.1739950156320019"/>
    <n v="1.1259551406880171"/>
    <n v="0.44000000000000011"/>
    <m/>
    <x v="459"/>
    <s v="09Vf2s1-381,73995015632002"/>
    <s v="Caña paneleraGulupaPiscicultura cachama"/>
    <n v="9.3761482793239423"/>
    <n v="150.98680880878689"/>
    <n v="739.83568493150688"/>
    <m/>
    <n v="900.19864201961764"/>
    <n v="1871832.50069112"/>
    <n v="13814360.988665679"/>
    <n v="30874280.9978985"/>
    <m/>
    <n v="46560474.487255298"/>
    <n v="4.2253377894861797E-2"/>
    <n v="0.86224623886692964"/>
    <n v="0.64684023392904877"/>
    <m/>
    <n v="7.1887999999999994E-2"/>
    <n v="5.4999999999999997E-3"/>
    <n v="0.54658120093822604"/>
    <n v="0.62029223072808692"/>
    <n v="2.9842115879863331"/>
  </r>
  <r>
    <x v="5"/>
    <s v="CAÑO ROTO_09Vf2s1-38_102739"/>
    <s v="L14"/>
    <s v="CAÑO ROTO_09Vf2s1-38_102739_L14"/>
    <x v="4"/>
    <x v="5"/>
    <x v="1"/>
    <x v="7"/>
    <n v="0.1790110481249699"/>
    <n v="0.1790110481249699"/>
    <n v="0.99208838499975904"/>
    <n v="0.44000000000000011"/>
    <x v="460"/>
    <s v="09Vf2s1-381,7901104812497"/>
    <s v="CaféCaña paneleraGulupaPiscicultura cachama"/>
    <n v="22.819359994546879"/>
    <n v="9.6464494960406597"/>
    <n v="133.03572575355531"/>
    <n v="739.83568493150688"/>
    <n v="905.33722017564969"/>
    <n v="2136312.920050526"/>
    <n v="1925794.8088110159"/>
    <n v="12171947.69826664"/>
    <n v="30874280.9978985"/>
    <n v="47108336.425026685"/>
    <n v="9.2698964853679205E-2"/>
    <n v="4.3471483572708011E-2"/>
    <n v="0.75973229099242756"/>
    <n v="0.64684023392904877"/>
    <n v="0.10145999999999999"/>
    <n v="5.4999999999999997E-3"/>
    <n v="0.56233837107320372"/>
    <n v="0.6381743865655175"/>
    <n v="3.0975832388884199"/>
  </r>
  <r>
    <x v="5"/>
    <s v="CAÑO ROTO_09Vf2s1-38_102739"/>
    <s v="L15"/>
    <s v="CAÑO ROTO_09Vf2s1-38_102739_L15"/>
    <x v="5"/>
    <x v="5"/>
    <x v="1"/>
    <x v="7"/>
    <n v="0.18787406578801699"/>
    <n v="0.18787406578801699"/>
    <n v="1.062992526304136"/>
    <n v="0.44"/>
    <x v="461"/>
    <s v="09Vf2s1-381,87874065788017"/>
    <s v="PlátanoCaña paneleraGulupaPiscicultura cachama"/>
    <n v="9.9773295124496766"/>
    <n v="10.12405494645629"/>
    <n v="142.54373334640971"/>
    <n v="739.83568493150676"/>
    <n v="902.4808027368224"/>
    <n v="831845.21074779239"/>
    <n v="2021142.8534410929"/>
    <n v="13041871.70160793"/>
    <n v="30874280.997898489"/>
    <n v="46769140.7636953"/>
    <n v="3.4402412749281512E-2"/>
    <n v="4.5623800598832573E-2"/>
    <n v="0.81403003958872666"/>
    <n v="0.64684023392904877"/>
    <n v="9.8914000000000002E-2"/>
    <n v="5.4999999999999997E-3"/>
    <n v="0.59018031137596971"/>
    <n v="0.6697710445342806"/>
    <n v="3.24310601379042"/>
  </r>
  <r>
    <x v="0"/>
    <s v="CIQUILLA_10Lf-30_102769"/>
    <s v="M1"/>
    <s v="CIQUILLA_10Lf-30_102769_M1"/>
    <x v="0"/>
    <x v="0"/>
    <x v="0"/>
    <x v="0"/>
    <n v="0.5892174609706371"/>
    <n v="2.3568698438825479"/>
    <m/>
    <m/>
    <x v="462"/>
    <s v="10Lf-302,94608730485319"/>
    <s v="FríjolGulupa"/>
    <n v="26.434437908091759"/>
    <n v="293.17370936055221"/>
    <m/>
    <m/>
    <n v="319.60814726864396"/>
    <n v="3748478.8743375619"/>
    <n v="26823584.69223522"/>
    <m/>
    <m/>
    <n v="30572063.566572782"/>
    <n v="0.11651229823422669"/>
    <n v="1.6742384995429549"/>
    <m/>
    <m/>
    <n v="5.4052000000000003E-2"/>
    <n v="5.4999999999999997E-3"/>
    <n v="0.92547245178634108"/>
    <n v="2.9460873048531862"/>
    <n v="6.8771990614927123"/>
  </r>
  <r>
    <x v="0"/>
    <s v="CIQUILLA_10Lf-30_102769"/>
    <s v="M2"/>
    <s v="CIQUILL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CIQUILLA_10Lf-30_102769"/>
    <s v="M3"/>
    <s v="CIQUILLA_10Lf-30_102769_M3"/>
    <x v="1"/>
    <x v="1"/>
    <x v="0"/>
    <x v="0"/>
    <n v="2.4971008179857179"/>
    <m/>
    <m/>
    <m/>
    <x v="463"/>
    <s v="10Lf-302,49710081798572"/>
    <s v="Gulupa"/>
    <n v="310.61719906015509"/>
    <m/>
    <m/>
    <m/>
    <n v="310.61719906015509"/>
    <n v="28419556.32388654"/>
    <m/>
    <m/>
    <m/>
    <n v="28419556.32388654"/>
    <n v="1.7738537143081361"/>
    <m/>
    <m/>
    <m/>
    <n v="2.7026000000000001E-2"/>
    <n v="5.4999999999999997E-3"/>
    <n v="0.78442957633059218"/>
    <n v="2.4971008179857179"/>
    <n v="5.811157212302029"/>
  </r>
  <r>
    <x v="0"/>
    <s v="CIQUILLA_10Lf-30_102769"/>
    <s v="M4"/>
    <s v="CIQUILLA_10Lf-30_102769_M4"/>
    <x v="2"/>
    <x v="1"/>
    <x v="0"/>
    <x v="0"/>
    <n v="2.369307912340763"/>
    <m/>
    <m/>
    <m/>
    <x v="464"/>
    <s v="10Lf-302,36930791234076"/>
    <s v="Granadilla"/>
    <n v="235.62228709157901"/>
    <m/>
    <m/>
    <m/>
    <n v="235.62228709157901"/>
    <n v="25122100.482363719"/>
    <m/>
    <m/>
    <m/>
    <n v="25122100.482363719"/>
    <n v="1.80841606089555"/>
    <m/>
    <m/>
    <m/>
    <n v="2.7026000000000001E-2"/>
    <n v="5.4999999999999997E-3"/>
    <n v="0.74428520806516096"/>
    <n v="2.369307912340763"/>
    <n v="5.5154270327466861"/>
  </r>
  <r>
    <x v="0"/>
    <s v="CIQUILLA_10Lf-30_102769"/>
    <s v="M5"/>
    <s v="CIQUILLA_10Lf-30_102769_M5"/>
    <x v="2"/>
    <x v="2"/>
    <x v="1"/>
    <x v="0"/>
    <n v="2.0659628456861392"/>
    <n v="0.2582453557107674"/>
    <n v="0.25824535571076718"/>
    <m/>
    <x v="465"/>
    <s v="10Lf-302,58245355710767"/>
    <s v="GranadillaFríjolGulupa"/>
    <n v="205.45530963338271"/>
    <n v="11.585825731205791"/>
    <n v="32.123432295327817"/>
    <m/>
    <n v="249.16456765991632"/>
    <n v="21905690.658366662"/>
    <n v="1642903.2138371081"/>
    <n v="2939095.762230549"/>
    <m/>
    <n v="26487689.63443432"/>
    <n v="1.576882587481498"/>
    <n v="5.1065628388898568E-2"/>
    <n v="0.1834485336478674"/>
    <m/>
    <n v="8.1077999999999997E-2"/>
    <n v="5.4999999999999997E-3"/>
    <n v="0.81124195511235819"/>
    <n v="2.582453557107673"/>
    <n v="6.0627270693277051"/>
  </r>
  <r>
    <x v="0"/>
    <s v="CIQUILLA_10Lf-30_102769"/>
    <s v="M6"/>
    <s v="CIQUILL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CIQUILLA_10Lf-30_102769"/>
    <s v="M9"/>
    <s v="CIQUILLA_10Lf-30_102769_M9"/>
    <x v="2"/>
    <x v="0"/>
    <x v="0"/>
    <x v="0"/>
    <n v="1.9150474186483819"/>
    <n v="0.47876185466209542"/>
    <m/>
    <m/>
    <x v="466"/>
    <s v="10Lf-302,39380927331048"/>
    <s v="GranadillaGulupa"/>
    <n v="190.4471134040846"/>
    <n v="59.553729365217663"/>
    <m/>
    <m/>
    <n v="250.00084276930227"/>
    <n v="20305513.44938764"/>
    <n v="5448798.6213040501"/>
    <m/>
    <m/>
    <n v="25754312.07069169"/>
    <n v="1.461693725506036"/>
    <n v="0.34009579751227609"/>
    <m/>
    <m/>
    <n v="5.4052000000000003E-2"/>
    <n v="5.4999999999999997E-3"/>
    <n v="0.7519819706734483"/>
    <n v="2.393809273310477"/>
    <n v="5.599152517294403"/>
  </r>
  <r>
    <x v="0"/>
    <s v="CIQUILLA_10Lf-30_102769"/>
    <s v="M10"/>
    <s v="CIQUILLA_10Lf-30_102769_M10"/>
    <x v="2"/>
    <x v="2"/>
    <x v="0"/>
    <x v="0"/>
    <n v="2.2426988646368571"/>
    <n v="0.56067471615921416"/>
    <m/>
    <m/>
    <x v="467"/>
    <s v="10Lf-302,80337358079607"/>
    <s v="GranadillaFríjol"/>
    <n v="223.03130504526121"/>
    <n v="25.15390658405202"/>
    <m/>
    <m/>
    <n v="248.18521162931322"/>
    <n v="23779647.18542118"/>
    <n v="3566895.871408599"/>
    <m/>
    <m/>
    <n v="27346543.05682978"/>
    <n v="1.7117794717338519"/>
    <n v="0.1108682346818439"/>
    <m/>
    <m/>
    <n v="5.4052000000000003E-2"/>
    <n v="5.4999999999999997E-3"/>
    <n v="0.88064091543332068"/>
    <n v="2.8033735807960709"/>
    <n v="6.5469400770254627"/>
  </r>
  <r>
    <x v="0"/>
    <s v="CIQUILLA_10Lf-30_102769"/>
    <s v="M12"/>
    <s v="CIQUILLA_10Lf-30_102769_M12"/>
    <x v="3"/>
    <x v="0"/>
    <x v="0"/>
    <x v="0"/>
    <n v="0.44"/>
    <n v="1.42038921777098"/>
    <m/>
    <m/>
    <x v="468"/>
    <s v="10Lf-301,86038921777098"/>
    <s v="Piscicultura cachamaGulupa"/>
    <n v="692.41069863013695"/>
    <n v="176.68382358512761"/>
    <m/>
    <m/>
    <n v="869.09452221526453"/>
    <n v="28938980.136865281"/>
    <n v="16165479.217152851"/>
    <m/>
    <m/>
    <n v="45104459.354018129"/>
    <n v="0.6053764469584324"/>
    <n v="1.008995180154032"/>
    <m/>
    <m/>
    <n v="4.8842000000000003E-2"/>
    <n v="5.4999999999999997E-3"/>
    <n v="0.58441546107988895"/>
    <n v="1.86038921777098"/>
    <n v="4.359535896621848"/>
  </r>
  <r>
    <x v="0"/>
    <s v="CIQUILLA_10Lf-30_102820"/>
    <s v="M1"/>
    <s v="CIQUILLA_10Lf-30_102820_M1"/>
    <x v="0"/>
    <x v="0"/>
    <x v="0"/>
    <x v="0"/>
    <n v="0.58863071662412181"/>
    <n v="2.3545228664964868"/>
    <m/>
    <m/>
    <x v="469"/>
    <s v="10Lf-302,94315358312061"/>
    <s v="FríjolGulupa"/>
    <n v="26.408114423091281"/>
    <n v="292.88176618522459"/>
    <m/>
    <m/>
    <n v="319.28988060831585"/>
    <n v="3744101.9053523149"/>
    <n v="26796873.693811111"/>
    <m/>
    <m/>
    <n v="30540975.599163428"/>
    <n v="0.1163962749714812"/>
    <n v="1.672571288301953"/>
    <m/>
    <m/>
    <n v="5.4052000000000003E-2"/>
    <n v="5.4999999999999997E-3"/>
    <n v="0.92455086380752127"/>
    <n v="2.5060952760271991"/>
    <n v="6.4333517229553294"/>
  </r>
  <r>
    <x v="0"/>
    <s v="CIQUILLA_10Lf-30_102820"/>
    <s v="M2"/>
    <s v="CIQUILLA_10Lf-30_102820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CIQUILLA_10Lf-30_102820"/>
    <s v="M3"/>
    <s v="CIQUILLA_10Lf-30_102820_M3"/>
    <x v="1"/>
    <x v="1"/>
    <x v="0"/>
    <x v="0"/>
    <n v="2.4945561046794742"/>
    <m/>
    <m/>
    <m/>
    <x v="470"/>
    <s v="10Lf-302,49455610467947"/>
    <s v="Gulupa"/>
    <n v="310.30065928975267"/>
    <m/>
    <m/>
    <m/>
    <n v="310.30065928975267"/>
    <n v="28390594.88884392"/>
    <m/>
    <m/>
    <m/>
    <n v="28390594.88884392"/>
    <n v="1.7720460383354171"/>
    <m/>
    <m/>
    <m/>
    <n v="2.7026000000000001E-2"/>
    <n v="5.4999999999999997E-3"/>
    <n v="0.78363018995166733"/>
    <n v="2.1241145231345722"/>
    <n v="5.434826817765714"/>
  </r>
  <r>
    <x v="0"/>
    <s v="CIQUILLA_10Lf-30_102820"/>
    <s v="M4"/>
    <s v="CIQUILLA_10Lf-30_102820_M4"/>
    <x v="2"/>
    <x v="1"/>
    <x v="0"/>
    <x v="0"/>
    <n v="2.3686458836963649"/>
    <m/>
    <m/>
    <m/>
    <x v="471"/>
    <s v="10Lf-302,36864588369636"/>
    <s v="Granadilla"/>
    <n v="235.55644984750421"/>
    <m/>
    <m/>
    <m/>
    <n v="235.55644984750421"/>
    <n v="25111714.577031389"/>
    <m/>
    <m/>
    <m/>
    <n v="25111714.577031389"/>
    <n v="1.8079107558539109"/>
    <m/>
    <m/>
    <m/>
    <n v="2.7026000000000001E-2"/>
    <n v="5.4999999999999997E-3"/>
    <n v="0.74407724095173777"/>
    <n v="2.0169019699674551"/>
    <n v="5.1621510946155578"/>
  </r>
  <r>
    <x v="0"/>
    <s v="CIQUILLA_10Lf-30_102820"/>
    <s v="M5"/>
    <s v="CIQUILLA_10Lf-30_102820_M5"/>
    <x v="2"/>
    <x v="2"/>
    <x v="1"/>
    <x v="0"/>
    <n v="2.065210900832287"/>
    <n v="0.25815136260403582"/>
    <n v="0.25815136260403593"/>
    <m/>
    <x v="472"/>
    <s v="10Lf-302,58151362604036"/>
    <s v="GranadillaFríjolGulupa"/>
    <n v="205.38053042663259"/>
    <n v="11.581608858644691"/>
    <n v="32.111740386321358"/>
    <m/>
    <n v="249.07387967159866"/>
    <n v="21894782.601333018"/>
    <n v="1642022.7169562869"/>
    <n v="2938026.0247287359"/>
    <m/>
    <n v="26474831.34301804"/>
    <n v="1.5763086523067871"/>
    <n v="5.1047042122182307E-2"/>
    <n v="0.1833817642085665"/>
    <m/>
    <n v="8.1077999999999997E-2"/>
    <n v="5.4999999999999997E-3"/>
    <n v="0.81094668880848952"/>
    <n v="2.1981588525733651"/>
    <n v="5.6771971674222126"/>
  </r>
  <r>
    <x v="0"/>
    <s v="CIQUILLA_10Lf-30_102820"/>
    <s v="M6"/>
    <s v="CIQUILLA_10Lf-30_102820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CIQUILLA_10Lf-30_102820"/>
    <s v="M9"/>
    <s v="CIQUILLA_10Lf-30_102820_M9"/>
    <x v="2"/>
    <x v="0"/>
    <x v="0"/>
    <x v="0"/>
    <n v="1.914240582196221"/>
    <n v="0.47856014554905518"/>
    <m/>
    <m/>
    <x v="473"/>
    <s v="10Lf-302,39280072774528"/>
    <s v="GranadillaGulupa"/>
    <n v="190.36687535263641"/>
    <n v="59.528638540183209"/>
    <m/>
    <m/>
    <n v="249.89551389281962"/>
    <n v="20294237.928409532"/>
    <n v="5446502.9656950347"/>
    <m/>
    <m/>
    <n v="25740740.894104566"/>
    <n v="1.4610778933505759"/>
    <n v="0.33995251036231439"/>
    <m/>
    <m/>
    <n v="5.4052000000000003E-2"/>
    <n v="5.4999999999999997E-3"/>
    <n v="0.75166515007705004"/>
    <n v="2.0374698196751031"/>
    <n v="5.241487697497428"/>
  </r>
  <r>
    <x v="0"/>
    <s v="CIQUILLA_10Lf-30_102820"/>
    <s v="M10"/>
    <s v="CIQUILLA_10Lf-30_102820_M10"/>
    <x v="2"/>
    <x v="2"/>
    <x v="0"/>
    <x v="0"/>
    <n v="2.242033225913532"/>
    <n v="0.56050830647838312"/>
    <m/>
    <m/>
    <x v="474"/>
    <s v="10Lf-302,80254153239192"/>
    <s v="GranadillaFríjol"/>
    <n v="222.96510878704191"/>
    <n v="25.14644084064382"/>
    <m/>
    <m/>
    <n v="248.11154962768575"/>
    <n v="23769402.94405729"/>
    <n v="3565223.7625098382"/>
    <m/>
    <m/>
    <n v="27334626.706567127"/>
    <n v="1.711271411235787"/>
    <n v="0.1108353287079949"/>
    <m/>
    <m/>
    <n v="5.4052000000000003E-2"/>
    <n v="5.4999999999999997E-3"/>
    <n v="0.8803795389712824"/>
    <n v="2.3863641148317161"/>
    <n v="6.1288371861949136"/>
  </r>
  <r>
    <x v="0"/>
    <s v="CIQUILLA_10Lf-30_102820"/>
    <s v="M12"/>
    <s v="CIQUILLA_10Lf-30_102820_M12"/>
    <x v="3"/>
    <x v="0"/>
    <x v="0"/>
    <x v="0"/>
    <n v="0.44"/>
    <n v="1.4177147194835229"/>
    <m/>
    <m/>
    <x v="475"/>
    <s v="10Lf-301,85771471948352"/>
    <s v="Piscicultura cachamaGulupa"/>
    <n v="692.41069863013695"/>
    <n v="176.3511397139128"/>
    <m/>
    <m/>
    <n v="868.76183834404969"/>
    <n v="28929644.017309401"/>
    <n v="16135040.69654084"/>
    <m/>
    <m/>
    <n v="45064684.713850245"/>
    <n v="0.6053764469584324"/>
    <n v="1.0070953094371811"/>
    <m/>
    <m/>
    <n v="4.8842000000000003E-2"/>
    <n v="5.4999999999999997E-3"/>
    <n v="0.58357530454979778"/>
    <n v="1.5818440836402199"/>
    <n v="4.0774761076735402"/>
  </r>
  <r>
    <x v="0"/>
    <s v="CIQUILLA_10Lf-30_102823"/>
    <s v="M1"/>
    <s v="CIQUILLA_10Lf-30_102823_M1"/>
    <x v="0"/>
    <x v="0"/>
    <x v="0"/>
    <x v="0"/>
    <n v="0.5886431275471109"/>
    <n v="2.3545725101884432"/>
    <m/>
    <m/>
    <x v="476"/>
    <s v="10Lf-302,94321563773555"/>
    <s v="FríjolGulupa"/>
    <n v="26.408671222227198"/>
    <n v="292.88794142029542"/>
    <m/>
    <m/>
    <n v="319.29661264252263"/>
    <n v="3744194.547451315"/>
    <n v="26797438.689701341"/>
    <m/>
    <m/>
    <n v="30541633.237152655"/>
    <n v="0.1163987291166084"/>
    <n v="1.672606553456941"/>
    <m/>
    <m/>
    <n v="5.4052000000000003E-2"/>
    <n v="5.4999999999999997E-3"/>
    <n v="0.92457035740383897"/>
    <n v="1.049256374852725"/>
    <n v="4.9765943699921174"/>
  </r>
  <r>
    <x v="0"/>
    <s v="CIQUILLA_10Lf-30_102823"/>
    <s v="M2"/>
    <s v="CIQUILLA_10Lf-30_10282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CIQUILLA_10Lf-30_102823"/>
    <s v="M3"/>
    <s v="CIQUILLA_10Lf-30_102823_M3"/>
    <x v="1"/>
    <x v="1"/>
    <x v="0"/>
    <x v="0"/>
    <n v="2.4946099213836561"/>
    <m/>
    <m/>
    <m/>
    <x v="477"/>
    <s v="10Lf-302,49460992138366"/>
    <s v="Gulupa"/>
    <n v="310.30735361054082"/>
    <m/>
    <m/>
    <m/>
    <n v="310.30735361054082"/>
    <n v="28391207.377873059"/>
    <m/>
    <m/>
    <m/>
    <n v="28391207.377873059"/>
    <n v="1.772084267853391"/>
    <m/>
    <m/>
    <m/>
    <n v="2.7026000000000001E-2"/>
    <n v="5.4999999999999997E-3"/>
    <n v="0.78364709572261448"/>
    <n v="0.88932843697327335"/>
    <n v="4.2001114540795426"/>
  </r>
  <r>
    <x v="0"/>
    <s v="CIQUILLA_10Lf-30_102823"/>
    <s v="M4"/>
    <s v="CIQUILLA_10Lf-30_102823_M4"/>
    <x v="2"/>
    <x v="1"/>
    <x v="0"/>
    <x v="0"/>
    <n v="2.368659952025729"/>
    <m/>
    <m/>
    <m/>
    <x v="478"/>
    <s v="10Lf-302,36865995202573"/>
    <s v="Granadilla"/>
    <n v="235.55784891088601"/>
    <m/>
    <m/>
    <m/>
    <n v="235.55784891088601"/>
    <n v="25111935.280981801"/>
    <m/>
    <m/>
    <m/>
    <n v="25111935.280981801"/>
    <n v="1.8079214937544761"/>
    <m/>
    <m/>
    <m/>
    <n v="2.7026000000000001E-2"/>
    <n v="5.4999999999999997E-3"/>
    <n v="0.74408166032221856"/>
    <n v="0.84442727289717234"/>
    <n v="3.9896948852451199"/>
  </r>
  <r>
    <x v="0"/>
    <s v="CIQUILLA_10Lf-30_102823"/>
    <s v="M5"/>
    <s v="CIQUILLA_10Lf-30_102823_M5"/>
    <x v="2"/>
    <x v="2"/>
    <x v="1"/>
    <x v="0"/>
    <n v="2.0652268600132841"/>
    <n v="0.25815335750166052"/>
    <n v="0.25815335750166052"/>
    <m/>
    <x v="479"/>
    <s v="10Lf-302,5815335750166"/>
    <s v="GranadillaFríjolGulupa"/>
    <n v="205.3821175309119"/>
    <n v="11.58169835700631"/>
    <n v="32.111988533896373"/>
    <m/>
    <n v="249.07580442181458"/>
    <n v="21895014.18506505"/>
    <n v="1642041.4141106389"/>
    <n v="2938048.7287000739"/>
    <m/>
    <n v="26475104.327875763"/>
    <n v="1.5763208334332179"/>
    <n v="5.1047436594719858E-2"/>
    <n v="0.18338318131457021"/>
    <m/>
    <n v="8.1077999999999997E-2"/>
    <n v="5.4999999999999997E-3"/>
    <n v="0.81095295550259827"/>
    <n v="0.92031671949341942"/>
    <n v="4.3993812500126221"/>
  </r>
  <r>
    <x v="0"/>
    <s v="CIQUILLA_10Lf-30_102823"/>
    <s v="M6"/>
    <s v="CIQUILLA_10Lf-30_10282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CIQUILLA_10Lf-30_102823"/>
    <s v="M9"/>
    <s v="CIQUILLA_10Lf-30_102823_M9"/>
    <x v="2"/>
    <x v="0"/>
    <x v="0"/>
    <x v="0"/>
    <n v="1.9142576929508111"/>
    <n v="0.47856442323770271"/>
    <m/>
    <m/>
    <x v="480"/>
    <s v="10Lf-302,39282211618851"/>
    <s v="GranadillaGulupa"/>
    <n v="190.36857697829231"/>
    <n v="59.529170646719137"/>
    <m/>
    <m/>
    <n v="249.89774762501145"/>
    <n v="20294477.160130639"/>
    <n v="5446551.650158464"/>
    <m/>
    <m/>
    <n v="25741028.810289104"/>
    <n v="1.4610909534358669"/>
    <n v="0.33995554908379538"/>
    <m/>
    <m/>
    <n v="5.4052000000000003E-2"/>
    <n v="5.4999999999999997E-3"/>
    <n v="0.75167186895974247"/>
    <n v="0.85304108442120508"/>
    <n v="4.0570870695694614"/>
  </r>
  <r>
    <x v="0"/>
    <s v="CIQUILLA_10Lf-30_102823"/>
    <s v="M10"/>
    <s v="CIQUILLA_10Lf-30_102823_M10"/>
    <x v="2"/>
    <x v="2"/>
    <x v="0"/>
    <x v="0"/>
    <n v="2.2420473713894209"/>
    <n v="0.56051184284735533"/>
    <m/>
    <m/>
    <x v="481"/>
    <s v="10Lf-302,80255921423678"/>
    <s v="GranadillaFríjol"/>
    <n v="222.96651552247019"/>
    <n v="25.14659949501544"/>
    <m/>
    <m/>
    <n v="248.11311501748563"/>
    <n v="23769620.641019281"/>
    <n v="3565259.3015332441"/>
    <m/>
    <m/>
    <n v="27334879.942552526"/>
    <n v="1.7112822080197989"/>
    <n v="0.11083602799222129"/>
    <m/>
    <m/>
    <n v="5.4052000000000003E-2"/>
    <n v="5.4999999999999997E-3"/>
    <n v="0.88038509347752147"/>
    <n v="0.99911235987541092"/>
    <n v="4.7416086675897091"/>
  </r>
  <r>
    <x v="0"/>
    <s v="CIQUILLA_10Lf-30_102823"/>
    <s v="M12"/>
    <s v="CIQUILLA_10Lf-30_102823_M12"/>
    <x v="3"/>
    <x v="0"/>
    <x v="0"/>
    <x v="0"/>
    <n v="0.44"/>
    <n v="1.417771221327532"/>
    <m/>
    <m/>
    <x v="482"/>
    <s v="10Lf-301,85777122132753"/>
    <s v="Piscicultura cachamaGulupa"/>
    <n v="692.41069863013695"/>
    <n v="176.3581680422852"/>
    <m/>
    <m/>
    <n v="868.76886667242218"/>
    <n v="28929841.205241971"/>
    <n v="16135683.745202171"/>
    <m/>
    <m/>
    <n v="45065524.95044414"/>
    <n v="0.6053764469584324"/>
    <n v="1.007135446385252"/>
    <m/>
    <m/>
    <n v="4.8842000000000003E-2"/>
    <n v="5.4999999999999997E-3"/>
    <n v="0.58359305382016713"/>
    <n v="0.66229544040326516"/>
    <n v="3.1580017155509652"/>
  </r>
  <r>
    <x v="7"/>
    <s v="CIQUILLA_10Lfs1-30_102777"/>
    <s v="V1"/>
    <s v="CIQUILLA_10Lfs1-30_102777_V1"/>
    <x v="1"/>
    <x v="1"/>
    <x v="0"/>
    <x v="0"/>
    <n v="2.4956001456831651"/>
    <m/>
    <m/>
    <m/>
    <x v="483"/>
    <s v="10Lfs1-302,49560014568317"/>
    <s v="Gulupa"/>
    <n v="310.43052873272222"/>
    <m/>
    <m/>
    <m/>
    <n v="310.43052873272222"/>
    <n v="28402477.1412124"/>
    <m/>
    <m/>
    <m/>
    <n v="28402477.1412124"/>
    <n v="1.7727876888122209"/>
    <m/>
    <m/>
    <m/>
    <n v="2.7026000000000001E-2"/>
    <n v="5.4999999999999997E-3"/>
    <n v="0.78395816094759119"/>
    <n v="0.88968145193604831"/>
    <n v="4.2017657585668049"/>
  </r>
  <r>
    <x v="7"/>
    <s v="CIQUILLA_10Lfs1-30_102777"/>
    <s v="V2"/>
    <s v="CIQUILLA_10Lfs1-30_102777_V2"/>
    <x v="2"/>
    <x v="1"/>
    <x v="0"/>
    <x v="0"/>
    <n v="2.3689186415684889"/>
    <m/>
    <m/>
    <m/>
    <x v="484"/>
    <s v="10Lfs1-302,36891864156849"/>
    <s v="Granadilla"/>
    <n v="235.58357499798259"/>
    <m/>
    <m/>
    <m/>
    <n v="235.58357499798259"/>
    <n v="25115993.602502979"/>
    <m/>
    <m/>
    <m/>
    <n v="25115993.602502979"/>
    <n v="1.808118943111513"/>
    <m/>
    <m/>
    <m/>
    <n v="2.7026000000000001E-2"/>
    <n v="5.4999999999999997E-3"/>
    <n v="0.74416292405292839"/>
    <n v="0.84451949571916629"/>
    <n v="3.990127061340583"/>
  </r>
  <r>
    <x v="7"/>
    <s v="CIQUILLA_10Lfs1-30_102777"/>
    <s v="V3"/>
    <s v="CIQUILLA_10Lfs1-30_102777_V3"/>
    <x v="8"/>
    <x v="6"/>
    <x v="0"/>
    <x v="0"/>
    <n v="3"/>
    <n v="1.9931887327257221"/>
    <m/>
    <m/>
    <x v="485"/>
    <s v="10Lfs1-304,99318873272572"/>
    <s v="Bovinos DPGranadilla"/>
    <n v="57.588487332339788"/>
    <n v="198.21808949518049"/>
    <m/>
    <m/>
    <n v="255.80657682752027"/>
    <n v="6388251.52807537"/>
    <n v="21132391.202162322"/>
    <m/>
    <m/>
    <n v="27520642.730237693"/>
    <n v="0.16736338006571269"/>
    <n v="1.52133646196123"/>
    <m/>
    <m/>
    <n v="5.9165000000000009E-2"/>
    <n v="5.4999999999999997E-3"/>
    <n v="1.568540963159913"/>
    <n v="1.7800717832167201"/>
    <n v="8.4064664791023542"/>
  </r>
  <r>
    <x v="7"/>
    <s v="CIQUILLA_10Lfs1-30_102777"/>
    <s v="V4"/>
    <s v="CIQUILLA_10Lfs1-30_102777_V4"/>
    <x v="8"/>
    <x v="0"/>
    <x v="0"/>
    <x v="0"/>
    <n v="3"/>
    <n v="2.099777512186269"/>
    <m/>
    <m/>
    <x v="486"/>
    <s v="10Lfs1-305,09977751218627"/>
    <s v="Bovinos DPGulupa"/>
    <n v="57.588487332339781"/>
    <n v="261.19370302834523"/>
    <m/>
    <m/>
    <n v="318.78219036068504"/>
    <n v="6388251.5280753691"/>
    <n v="23897611.520284761"/>
    <m/>
    <m/>
    <n v="30285863.048360132"/>
    <n v="0.16736338006571269"/>
    <n v="1.4916090341185471"/>
    <m/>
    <m/>
    <n v="5.9165000000000009E-2"/>
    <n v="5.4999999999999997E-3"/>
    <n v="1.602024349377885"/>
    <n v="1.818070683094404"/>
    <n v="8.5845375446585575"/>
  </r>
  <r>
    <x v="7"/>
    <s v="CIQUILLA_10Lfs1-30_102777"/>
    <s v="V5"/>
    <s v="CIQUILLA_10Lfs1-30_102777_V5"/>
    <x v="1"/>
    <x v="6"/>
    <x v="0"/>
    <x v="0"/>
    <n v="0.47864309873704092"/>
    <n v="1.9145723949481639"/>
    <m/>
    <m/>
    <x v="487"/>
    <s v="10Lfs1-302,3932154936852"/>
    <s v="GulupaGranadilla"/>
    <n v="59.538957181192679"/>
    <n v="190.39987337669729"/>
    <m/>
    <m/>
    <n v="249.93883055788996"/>
    <n v="5447447.057652086"/>
    <n v="20298876.955608878"/>
    <m/>
    <m/>
    <n v="25746324.013260964"/>
    <n v="0.34001143742667728"/>
    <n v="1.461331155286983"/>
    <m/>
    <m/>
    <n v="5.4052000000000003E-2"/>
    <n v="5.4999999999999997E-3"/>
    <n v="0.75179544304247259"/>
    <n v="0.85318132349877529"/>
    <n v="4.0577442602264524"/>
  </r>
  <r>
    <x v="7"/>
    <s v="CIQUILLA_10Lfs1-30_102777"/>
    <s v="V6"/>
    <s v="CIQUILLA_10Lfs1-30_102777_V6"/>
    <x v="1"/>
    <x v="6"/>
    <x v="6"/>
    <x v="0"/>
    <n v="0.50186644469295227"/>
    <n v="1.5167980022365699"/>
    <n v="3"/>
    <m/>
    <x v="488"/>
    <s v="10Lfs1-305,01866444692952"/>
    <s v="GulupaGranadillaBovinos DP"/>
    <n v="62.427735488289223"/>
    <n v="150.84211405424"/>
    <n v="57.588487332339788"/>
    <m/>
    <n v="270.858336874869"/>
    <n v="5711752.440786561"/>
    <n v="16081552.254255241"/>
    <n v="6388251.52807537"/>
    <m/>
    <n v="28181556.223117173"/>
    <n v="0.35650849600991308"/>
    <n v="1.157722832938562"/>
    <n v="0.16736338006571269"/>
    <m/>
    <n v="8.6191000000000004E-2"/>
    <n v="5.4999999999999997E-3"/>
    <n v="1.576543805318174"/>
    <n v="1.7891538753303751"/>
    <n v="8.4760531275780711"/>
  </r>
  <r>
    <x v="7"/>
    <s v="CIQUILLA_10Lfs1-30_102831"/>
    <s v="V1"/>
    <s v="CIQUILLA_10Lfs1-30_102831_V1"/>
    <x v="1"/>
    <x v="1"/>
    <x v="0"/>
    <x v="0"/>
    <n v="2.495065082685695"/>
    <m/>
    <m/>
    <m/>
    <x v="489"/>
    <s v="10Lfs1-302,4950650826857"/>
    <s v="Gulupa"/>
    <n v="310.36397164043439"/>
    <m/>
    <m/>
    <m/>
    <n v="310.36397164043439"/>
    <n v="28396387.578114308"/>
    <m/>
    <m/>
    <m/>
    <n v="28396387.578114308"/>
    <n v="1.7724075986378021"/>
    <m/>
    <m/>
    <m/>
    <n v="2.7026000000000001E-2"/>
    <n v="5.4999999999999997E-3"/>
    <n v="0.783790078330585"/>
    <n v="1.260007866756276"/>
    <n v="4.5713890277725566"/>
  </r>
  <r>
    <x v="7"/>
    <s v="CIQUILLA_10Lfs1-30_102831"/>
    <s v="V2"/>
    <s v="CIQUILLA_10Lfs1-30_102831_V2"/>
    <x v="2"/>
    <x v="1"/>
    <x v="0"/>
    <x v="0"/>
    <n v="2.3687788991640288"/>
    <m/>
    <m/>
    <m/>
    <x v="490"/>
    <s v="10Lfs1-302,36877889916403"/>
    <s v="Granadilla"/>
    <n v="235.56967793345549"/>
    <m/>
    <m/>
    <m/>
    <n v="235.56967793345549"/>
    <n v="25113801.323678441"/>
    <m/>
    <m/>
    <m/>
    <n v="25113801.323678441"/>
    <n v="1.8080122822561231"/>
    <m/>
    <m/>
    <m/>
    <n v="2.7026000000000001E-2"/>
    <n v="5.4999999999999997E-3"/>
    <n v="0.74411902591540191"/>
    <n v="1.196233344077835"/>
    <n v="4.3416572691572659"/>
  </r>
  <r>
    <x v="7"/>
    <s v="CIQUILLA_10Lfs1-30_102831"/>
    <s v="V3"/>
    <s v="CIQUILLA_10Lfs1-30_102831_V3"/>
    <x v="8"/>
    <x v="6"/>
    <x v="0"/>
    <x v="0"/>
    <n v="3"/>
    <n v="1.993063778293312"/>
    <m/>
    <m/>
    <x v="491"/>
    <s v="10Lfs1-304,99306377829331"/>
    <s v="Bovinos DPGranadilla"/>
    <n v="57.588487332339788"/>
    <n v="198.20566306086471"/>
    <m/>
    <m/>
    <n v="255.79415039320449"/>
    <n v="6388167.3104298161"/>
    <n v="21130468.432973038"/>
    <m/>
    <m/>
    <n v="27518635.743402854"/>
    <n v="0.16736338006571269"/>
    <n v="1.5212410882863809"/>
    <m/>
    <m/>
    <n v="5.9165000000000009E-2"/>
    <n v="5.4999999999999997E-3"/>
    <n v="1.5685017104586321"/>
    <n v="2.5214972080381228"/>
    <n v="9.1477276967900671"/>
  </r>
  <r>
    <x v="7"/>
    <s v="CIQUILLA_10Lfs1-30_102831"/>
    <s v="V4"/>
    <s v="CIQUILLA_10Lfs1-30_102831_V4"/>
    <x v="8"/>
    <x v="0"/>
    <x v="0"/>
    <x v="0"/>
    <n v="3"/>
    <n v="2.0993195449943589"/>
    <m/>
    <m/>
    <x v="492"/>
    <s v="10Lfs1-305,09931954499436"/>
    <s v="Bovinos DPGulupa"/>
    <n v="57.588487332339781"/>
    <n v="261.13673597063251"/>
    <m/>
    <m/>
    <n v="318.72522330297227"/>
    <n v="6388167.3104298152"/>
    <n v="23892399.386152569"/>
    <m/>
    <m/>
    <n v="30280566.696582384"/>
    <n v="0.16736338006571269"/>
    <n v="1.491283710127401"/>
    <m/>
    <m/>
    <n v="5.9165000000000009E-2"/>
    <n v="5.4999999999999997E-3"/>
    <n v="1.601880485338542"/>
    <n v="2.5751563702221509"/>
    <n v="9.3410214005550518"/>
  </r>
  <r>
    <x v="7"/>
    <s v="CIQUILLA_10Lfs1-30_102831"/>
    <s v="V5"/>
    <s v="CIQUILLA_10Lfs1-30_102831_V5"/>
    <x v="1"/>
    <x v="6"/>
    <x v="0"/>
    <x v="0"/>
    <n v="0.47860059474047267"/>
    <n v="1.9144023789618909"/>
    <m/>
    <m/>
    <x v="493"/>
    <s v="10Lfs1-302,39300297370236"/>
    <s v="GulupaGranadilla"/>
    <n v="59.533670060917927"/>
    <n v="190.38296567326239"/>
    <m/>
    <m/>
    <n v="249.91663573418032"/>
    <n v="5446963.3187834909"/>
    <n v="20296500.03037158"/>
    <m/>
    <m/>
    <n v="25743463.349155072"/>
    <n v="0.33998124406338093"/>
    <n v="1.46120138758622"/>
    <m/>
    <m/>
    <n v="5.4052000000000003E-2"/>
    <n v="5.4999999999999997E-3"/>
    <n v="0.75172868283843886"/>
    <n v="1.2084665017196941"/>
    <n v="4.4127501582604962"/>
  </r>
  <r>
    <x v="7"/>
    <s v="CIQUILLA_10Lfs1-30_102831"/>
    <s v="V6"/>
    <s v="CIQUILLA_10Lfs1-30_102831_V6"/>
    <x v="1"/>
    <x v="6"/>
    <x v="6"/>
    <x v="0"/>
    <n v="0.50184644271195955"/>
    <n v="1.5166179844076351"/>
    <n v="3"/>
    <m/>
    <x v="494"/>
    <s v="10Lfs1-305,01846442711959"/>
    <s v="GulupaGranadillaBovinos DP"/>
    <n v="62.425247419218529"/>
    <n v="150.82421169028379"/>
    <n v="57.588487332339788"/>
    <m/>
    <n v="270.83794644184212"/>
    <n v="5711524.797825044"/>
    <n v="16079188.63080583"/>
    <n v="6388167.3104298161"/>
    <m/>
    <n v="28178880.739060689"/>
    <n v="0.35649428729714427"/>
    <n v="1.1575854311549449"/>
    <n v="0.16736338006571269"/>
    <m/>
    <n v="8.6191000000000004E-2"/>
    <n v="5.4999999999999997E-3"/>
    <n v="1.5764809718700299"/>
    <n v="2.534324535695395"/>
    <n v="9.2209609346850208"/>
  </r>
  <r>
    <x v="7"/>
    <s v="CIQUILLA_10Lfs1-30_102832"/>
    <s v="V1"/>
    <s v="CIQUILLA_10Lfs1-30_102832_V1"/>
    <x v="1"/>
    <x v="1"/>
    <x v="0"/>
    <x v="0"/>
    <n v="2.4948023291963479"/>
    <m/>
    <m/>
    <m/>
    <x v="495"/>
    <s v="10Lfs1-302,49480232919635"/>
    <s v="Gulupa"/>
    <n v="310.33128743628993"/>
    <m/>
    <m/>
    <m/>
    <n v="310.33128743628993"/>
    <n v="28393397.175189439"/>
    <m/>
    <m/>
    <m/>
    <n v="28393397.175189439"/>
    <n v="1.7722209476825539"/>
    <m/>
    <m/>
    <m/>
    <n v="2.7026000000000001E-2"/>
    <n v="5.4999999999999997E-3"/>
    <n v="0.78370753796743908"/>
    <n v="0.88939703035849804"/>
    <n v="4.2004328975222851"/>
  </r>
  <r>
    <x v="7"/>
    <s v="CIQUILLA_10Lfs1-30_102832"/>
    <s v="V2"/>
    <s v="CIQUILLA_10Lfs1-30_102832_V2"/>
    <x v="2"/>
    <x v="1"/>
    <x v="0"/>
    <x v="0"/>
    <n v="2.3687102420449051"/>
    <m/>
    <m/>
    <m/>
    <x v="496"/>
    <s v="10Lfs1-302,36871024204491"/>
    <s v="Granadilla"/>
    <n v="235.5628501389975"/>
    <m/>
    <m/>
    <m/>
    <n v="235.5628501389975"/>
    <n v="25112724.230786782"/>
    <m/>
    <m/>
    <m/>
    <n v="25112724.230786782"/>
    <n v="1.8079598784987749"/>
    <m/>
    <m/>
    <m/>
    <n v="2.7026000000000001E-2"/>
    <n v="5.4999999999999997E-3"/>
    <n v="0.74409745823400164"/>
    <n v="0.84444520128900868"/>
    <n v="3.9897789015679161"/>
  </r>
  <r>
    <x v="7"/>
    <s v="CIQUILLA_10Lfs1-30_102832"/>
    <s v="V3"/>
    <s v="CIQUILLA_10Lfs1-30_102832_V3"/>
    <x v="8"/>
    <x v="6"/>
    <x v="0"/>
    <x v="0"/>
    <n v="3"/>
    <n v="1.993002387286692"/>
    <m/>
    <m/>
    <x v="497"/>
    <s v="10Lfs1-304,99300238728669"/>
    <s v="Bovinos DPGranadilla"/>
    <n v="57.588487332339788"/>
    <n v="198.1995578647813"/>
    <m/>
    <m/>
    <n v="255.78804519712108"/>
    <n v="6388125.9365550606"/>
    <n v="21129523.761429992"/>
    <m/>
    <m/>
    <n v="27517649.697985053"/>
    <n v="0.16736338006571269"/>
    <n v="1.521194230517583"/>
    <m/>
    <m/>
    <n v="5.9165000000000009E-2"/>
    <n v="5.4999999999999997E-3"/>
    <n v="1.568482425325662"/>
    <n v="1.7800053510677061"/>
    <n v="8.4061551636800598"/>
  </r>
  <r>
    <x v="7"/>
    <s v="CIQUILLA_10Lfs1-30_102832"/>
    <s v="V4"/>
    <s v="CIQUILLA_10Lfs1-30_102832_V4"/>
    <x v="8"/>
    <x v="0"/>
    <x v="0"/>
    <x v="0"/>
    <n v="3"/>
    <n v="2.0990946505995058"/>
    <m/>
    <m/>
    <x v="498"/>
    <s v="10Lfs1-305,09909465059951"/>
    <s v="Bovinos DPGulupa"/>
    <n v="57.588487332339781"/>
    <n v="261.1087611021328"/>
    <m/>
    <m/>
    <n v="318.69724843447261"/>
    <n v="6388125.9365550596"/>
    <n v="23889839.858369209"/>
    <m/>
    <m/>
    <n v="30277965.794924267"/>
    <n v="0.16736338006571269"/>
    <n v="1.4911239529583009"/>
    <m/>
    <m/>
    <n v="5.9165000000000009E-2"/>
    <n v="5.4999999999999997E-3"/>
    <n v="1.601809837884661"/>
    <n v="1.8178272429387241"/>
    <n v="8.5833967314228907"/>
  </r>
  <r>
    <x v="7"/>
    <s v="CIQUILLA_10Lfs1-30_102832"/>
    <s v="V5"/>
    <s v="CIQUILLA_10Lfs1-30_102832_V5"/>
    <x v="1"/>
    <x v="6"/>
    <x v="0"/>
    <x v="0"/>
    <n v="0.4785797154646082"/>
    <n v="1.914318861858433"/>
    <m/>
    <m/>
    <x v="499"/>
    <s v="10Lfs1-302,39289857732304"/>
    <s v="GulupaGranadilla"/>
    <n v="59.531072864144477"/>
    <n v="190.37466008713511"/>
    <m/>
    <m/>
    <n v="249.90573295127959"/>
    <n v="5446725.6913107997"/>
    <n v="20295332.377227541"/>
    <m/>
    <m/>
    <n v="25742058.068538342"/>
    <n v="0.33996641215079743"/>
    <n v="1.4611376416836861"/>
    <m/>
    <m/>
    <n v="5.4052000000000003E-2"/>
    <n v="5.4999999999999997E-3"/>
    <n v="0.7516958881643061"/>
    <n v="0.85306834281566413"/>
    <n v="4.0572148083030113"/>
  </r>
  <r>
    <x v="7"/>
    <s v="CIQUILLA_10Lfs1-30_102832"/>
    <s v="V6"/>
    <s v="CIQUILLA_10Lfs1-30_102832_V6"/>
    <x v="1"/>
    <x v="6"/>
    <x v="6"/>
    <x v="0"/>
    <n v="0.50183661709089367"/>
    <n v="1.5165295538180441"/>
    <n v="3"/>
    <m/>
    <x v="500"/>
    <s v="10Lfs1-305,01836617090894"/>
    <s v="GulupaGranadillaBovinos DP"/>
    <n v="62.424025199085278"/>
    <n v="150.8154174691276"/>
    <n v="57.588487332339788"/>
    <m/>
    <n v="270.82793000055267"/>
    <n v="5711412.9722274197"/>
    <n v="16078027.52606524"/>
    <n v="6388125.9365550606"/>
    <m/>
    <n v="28177566.43484772"/>
    <n v="0.35648730751711388"/>
    <n v="1.1575179349474409"/>
    <n v="0.16736338006571269"/>
    <m/>
    <n v="8.6191000000000004E-2"/>
    <n v="5.4999999999999997E-3"/>
    <n v="1.576450106044692"/>
    <n v="1.789047539929036"/>
    <n v="8.4755548168826653"/>
  </r>
  <r>
    <x v="1"/>
    <s v="CIQUILLA_10Qf-30_102852"/>
    <s v="O1"/>
    <s v="CIQUILLA_10Qf-30_102852_O1"/>
    <x v="4"/>
    <x v="3"/>
    <x v="2"/>
    <x v="0"/>
    <n v="2.9783258393770939"/>
    <n v="0.37229072992213691"/>
    <n v="0.3722907299221368"/>
    <m/>
    <x v="501"/>
    <s v="10Qf-303,72290729922137"/>
    <s v="CaféPlátanoFríjol"/>
    <n v="352.18214800496543"/>
    <n v="18.503683801805"/>
    <n v="16.702315928779502"/>
    <m/>
    <n v="387.38814773554992"/>
    <n v="32970743.84092927"/>
    <n v="1582514.6401867119"/>
    <n v="2367986.420475442"/>
    <m/>
    <n v="36921244.90159142"/>
    <n v="1.430667668497589"/>
    <n v="6.3801778495696501E-2"/>
    <n v="7.3617045365679645E-2"/>
    <m/>
    <n v="8.3624000000000004E-2"/>
    <n v="5.4999999999999997E-3"/>
    <n v="1.169499675148074"/>
    <n v="1.3272164521724179"/>
    <n v="6.3087474265418599"/>
  </r>
  <r>
    <x v="1"/>
    <s v="CIQUILLA_10Qf-30_102852"/>
    <s v="O2"/>
    <s v="CIQUILLA_10Qf-30_102852_O2"/>
    <x v="4"/>
    <x v="3"/>
    <x v="3"/>
    <x v="0"/>
    <n v="2.175977267805365"/>
    <n v="0.29321343366704528"/>
    <n v="0.46294363519804271"/>
    <m/>
    <x v="502"/>
    <s v="10Qf-302,93213433667045"/>
    <s v="CaféPlátanoAguacate"/>
    <n v="257.30574474213557"/>
    <n v="14.57336491873235"/>
    <n v="44.352658301552573"/>
    <m/>
    <n v="316.23176796242052"/>
    <n v="24088562.8267929"/>
    <n v="1246376.861370041"/>
    <n v="24665060.311839111"/>
    <m/>
    <n v="50000000.000002056"/>
    <n v="1.0452517596549979"/>
    <n v="5.0249810277843962E-2"/>
    <n v="0.25523976981284813"/>
    <m/>
    <n v="8.3624000000000004E-2"/>
    <n v="5.4999999999999997E-3"/>
    <n v="0.92108932042003777"/>
    <n v="1.0453058910230171"/>
    <n v="4.9876535481135083"/>
  </r>
  <r>
    <x v="1"/>
    <s v="CIQUILLA_10Qf-30_102852"/>
    <s v="O3"/>
    <s v="CIQUILLA_10Qf-30_102852_O3"/>
    <x v="4"/>
    <x v="2"/>
    <x v="3"/>
    <x v="0"/>
    <n v="2.26745093335624"/>
    <n v="0.29988670244299842"/>
    <n v="0.43152938863074541"/>
    <m/>
    <x v="503"/>
    <s v="10Qf-302,99886702442998"/>
    <s v="CaféFríjolAguacate"/>
    <n v="268.12235573669773"/>
    <n v="13.4540079686927"/>
    <n v="41.342993111525693"/>
    <m/>
    <n v="322.91935681691609"/>
    <n v="25101197.091047719"/>
    <n v="1907454.529460619"/>
    <n v="22991348.379495759"/>
    <m/>
    <n v="50000000.000004098"/>
    <n v="1.089192021023434"/>
    <n v="5.929981921099018E-2"/>
    <n v="0.23791981020426439"/>
    <m/>
    <n v="8.3624000000000004E-2"/>
    <n v="5.4999999999999997E-3"/>
    <n v="0.94205246840732482"/>
    <n v="1.0690960942092891"/>
    <n v="5.0991395870465981"/>
  </r>
  <r>
    <x v="1"/>
    <s v="CIQUILLA_10Qf-30_102852"/>
    <s v="O4"/>
    <s v="CIQUILL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CIQUILLA_10Qf-30_102852"/>
    <s v="O5"/>
    <s v="CIQUILLA_10Qf-30_102852_O5"/>
    <x v="4"/>
    <x v="3"/>
    <x v="2"/>
    <x v="1"/>
    <n v="2.1284446037725231"/>
    <n v="0.32011279573268853"/>
    <n v="0.32011279573268853"/>
    <n v="0.43245776208898601"/>
    <x v="504"/>
    <s v="10Qf-303,20112795732689"/>
    <s v="CaféPlátanoFríjolAguacate"/>
    <n v="251.68508514265201"/>
    <n v="15.91032351084403"/>
    <n v="14.36142406309834"/>
    <n v="41.43193661919905"/>
    <n v="323.38876933579348"/>
    <n v="23562365.434558749"/>
    <n v="1360719.3116627641"/>
    <n v="2036104.292669262"/>
    <n v="23040810.961111382"/>
    <n v="50000000.000002161"/>
    <n v="1.0224189840297599"/>
    <n v="5.4859721302345302E-2"/>
    <n v="6.3299341916239926E-2"/>
    <n v="0.23843166048098391"/>
    <n v="0.11065"/>
    <n v="5.4999999999999997E-3"/>
    <n v="1.0055899342388119"/>
    <n v="1.141202116787035"/>
    <n v="5.4640700083527332"/>
  </r>
  <r>
    <x v="1"/>
    <s v="CIQUILLA_10Qf-30_102852"/>
    <s v="O6"/>
    <s v="CIQUILLA_10Qf-30_102852_O6"/>
    <x v="4"/>
    <x v="3"/>
    <x v="4"/>
    <x v="0"/>
    <n v="2.918406221875089"/>
    <n v="0.36480077773438607"/>
    <n v="0.36480077773438607"/>
    <m/>
    <x v="505"/>
    <s v="10Qf-303,64800777734386"/>
    <s v="CaféPlátanoCaña panelera"/>
    <n v="345.09675146423439"/>
    <n v="18.131416388641728"/>
    <n v="18.39805486494528"/>
    <m/>
    <n v="381.62622271782141"/>
    <n v="32307420.058962461"/>
    <n v="1550676.72954657"/>
    <n v="3672945.0110814688"/>
    <m/>
    <n v="37531041.799590506"/>
    <n v="1.401884699778897"/>
    <n v="6.2518178792512438E-2"/>
    <n v="8.2910374450155991E-2"/>
    <m/>
    <n v="7.9644000000000006E-2"/>
    <n v="5.4999999999999997E-3"/>
    <n v="1.1459710295321031"/>
    <n v="1.3005147726230859"/>
    <n v="6.1796375794990501"/>
  </r>
  <r>
    <x v="1"/>
    <s v="CIQUILLA_10Qf-30_102852"/>
    <s v="O7"/>
    <s v="CIQUILLA_10Qf-30_102852_O7"/>
    <x v="4"/>
    <x v="2"/>
    <x v="4"/>
    <x v="0"/>
    <n v="2.95130462363944"/>
    <n v="0.36891307795493011"/>
    <n v="0.36891307795493"/>
    <m/>
    <x v="506"/>
    <s v="10Qf-303,6891307795493"/>
    <s v="CaféFríjolCaña panelera"/>
    <n v="348.98693354106268"/>
    <n v="16.55078217915981"/>
    <n v="18.60545114723551"/>
    <m/>
    <n v="384.14316686745798"/>
    <n v="32671612.84237371"/>
    <n v="2346502.5817746762"/>
    <n v="3714349.1239589732"/>
    <m/>
    <n v="38732464.548107363"/>
    <n v="1.4176877657588589"/>
    <n v="7.294914595773215E-2"/>
    <n v="8.3845000613110621E-2"/>
    <m/>
    <n v="7.9644000000000006E-2"/>
    <n v="5.4999999999999997E-3"/>
    <n v="1.1588892501201991"/>
    <n v="1.315175122909326"/>
    <n v="6.2483391525788257"/>
  </r>
  <r>
    <x v="1"/>
    <s v="CIQUILLA_10Qf-30_102852"/>
    <s v="O8"/>
    <s v="CIQUILLA_10Qf-30_102852_O8"/>
    <x v="5"/>
    <x v="2"/>
    <x v="4"/>
    <x v="0"/>
    <n v="4.0443487604784076"/>
    <n v="0.75821423285804457"/>
    <n v="2.7795793352439948"/>
    <m/>
    <x v="507"/>
    <s v="10Qf-307,58214232858045"/>
    <s v="PlátanoFríjolCaña panelera"/>
    <n v="201.01319918378289"/>
    <n v="34.016247628676823"/>
    <n v="140.18296076255001"/>
    <m/>
    <n v="375.21240757500971"/>
    <n v="17191513.537865009"/>
    <n v="4822685.2374072382"/>
    <n v="27985801.224697489"/>
    <m/>
    <n v="49999999.999969736"/>
    <n v="0.69310520793616159"/>
    <n v="0.14992984538961979"/>
    <n v="0.63173100926553349"/>
    <m/>
    <n v="7.7098E-2"/>
    <n v="5.4999999999999997E-3"/>
    <n v="2.381824815260873"/>
    <n v="2.7030337401389288"/>
    <n v="12.74959888398025"/>
  </r>
  <r>
    <x v="1"/>
    <s v="CIQUILLA_10Qf-30_102852"/>
    <s v="O9"/>
    <s v="CIQUILLA_10Qf-30_102852_O9"/>
    <x v="4"/>
    <x v="3"/>
    <x v="2"/>
    <x v="2"/>
    <n v="2.768441914260968"/>
    <n v="0.39549170203728112"/>
    <n v="0.39549170203728112"/>
    <n v="0.39549170203728118"/>
    <x v="508"/>
    <s v="10Qf-303,95491702037281"/>
    <s v="CaféPlátanoFríjolCaña panelera"/>
    <n v="327.36371793199191"/>
    <n v="19.656824123088072"/>
    <n v="17.743195905036199"/>
    <n v="19.945895066074659"/>
    <n v="384.70963302619089"/>
    <n v="30647281.09557033"/>
    <n v="1681136.161185794"/>
    <n v="2515558.1500266488"/>
    <n v="3981952.239640269"/>
    <n v="38825927.646423034"/>
    <n v="1.3298478918865071"/>
    <n v="6.7777873425819674E-2"/>
    <n v="7.820482281876226E-2"/>
    <n v="8.988567763338319E-2"/>
    <n v="0.10667"/>
    <n v="5.4999999999999997E-3"/>
    <n v="1.242382310064758"/>
    <n v="1.4099279177629069"/>
    <n v="6.719397248200476"/>
  </r>
  <r>
    <x v="1"/>
    <s v="CIQUILLA_10Qf-30_102852"/>
    <s v="O10"/>
    <s v="CIQUILLA_10Qf-30_102852_O10"/>
    <x v="4"/>
    <x v="4"/>
    <x v="4"/>
    <x v="0"/>
    <n v="2.2491999667721849"/>
    <n v="0.41517839613405988"/>
    <n v="0.29604204032291609"/>
    <m/>
    <x v="509"/>
    <s v="10Qf-302,96042040322916"/>
    <s v="CaféAguacateCaña panelera"/>
    <n v="265.96420885775058"/>
    <n v="39.776474149046592"/>
    <n v="14.930334672030391"/>
    <m/>
    <n v="320.67101767882752"/>
    <n v="24899154.743586469"/>
    <n v="22120187.863558121"/>
    <n v="2980657.3928582412"/>
    <m/>
    <n v="50000000.000002839"/>
    <n v="1.0804249924245419"/>
    <n v="0.2289048389555933"/>
    <n v="6.7283180065017573E-2"/>
    <m/>
    <n v="7.9644000000000006E-2"/>
    <n v="5.4999999999999997E-3"/>
    <n v="0.92997499577879394"/>
    <n v="1.055389873751196"/>
    <n v="5.0309292727591508"/>
  </r>
  <r>
    <x v="1"/>
    <s v="CIQUILLA_10Qf-30_102852"/>
    <s v="O11"/>
    <s v="CIQUILL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IQUILLA_10Qf-30_102852"/>
    <s v="O12"/>
    <s v="CIQUILLA_10Qf-30_102852_O12"/>
    <x v="4"/>
    <x v="3"/>
    <x v="3"/>
    <x v="2"/>
    <n v="2.110880184435592"/>
    <n v="0.315735816699523"/>
    <n v="0.41500634916059159"/>
    <n v="0.31573581669952311"/>
    <x v="510"/>
    <s v="10Qf-303,15735816699523"/>
    <s v="CaféPlátanoAguacateCaña panelera"/>
    <n v="249.60812135019009"/>
    <n v="15.69277784148567"/>
    <n v="39.759991061158807"/>
    <n v="15.923553986213401"/>
    <n v="320.98444423904795"/>
    <n v="23367923.32113516"/>
    <n v="1342113.8701541249"/>
    <n v="22111021.415087018"/>
    <n v="3178941.3936244878"/>
    <n v="50000000.00000079"/>
    <n v="1.013981745051725"/>
    <n v="5.410961117520692E-2"/>
    <n v="0.22880998241893041"/>
    <n v="7.1759098082141398E-2"/>
    <n v="0.10667"/>
    <n v="5.4999999999999997E-3"/>
    <n v="0.99184026188331831"/>
    <n v="1.125598186533799"/>
    <n v="5.3869666154123479"/>
  </r>
  <r>
    <x v="1"/>
    <s v="CIQUILLA_10Qf-30_102852"/>
    <s v="O13"/>
    <s v="CIQUILL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IQUILLA_10Qf-30_102852"/>
    <s v="O14"/>
    <s v="CIQUILLA_10Qf-30_102852_O14"/>
    <x v="4"/>
    <x v="2"/>
    <x v="3"/>
    <x v="2"/>
    <n v="2.207954499822963"/>
    <n v="0.32348718688814238"/>
    <n v="0.37994299528217629"/>
    <n v="0.32348718688814249"/>
    <x v="511"/>
    <s v="10Qf-303,23487186888143"/>
    <s v="CaféFríjolAguacateCaña panelera"/>
    <n v="261.0870000065247"/>
    <n v="14.5128115208453"/>
    <n v="36.400720438914497"/>
    <n v="16.3144800552158"/>
    <n v="328.31501202150031"/>
    <n v="24442558.051779669"/>
    <n v="2057567.3907033131"/>
    <n v="20242889.589975089"/>
    <n v="3256984.9675448942"/>
    <n v="50000000.000002958"/>
    <n v="1.060612332823577"/>
    <n v="6.3966596528850214E-2"/>
    <n v="0.20947812062766799"/>
    <n v="7.3520796642192549E-2"/>
    <n v="0.10667"/>
    <n v="5.4999999999999997E-3"/>
    <n v="1.016190115878981"/>
    <n v="1.153231821256228"/>
    <n v="5.5164638060166338"/>
  </r>
  <r>
    <x v="1"/>
    <s v="CIQUILLA_10Qf-30_102852"/>
    <s v="O15"/>
    <s v="CIQUILL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CIQUILLA_10Qf-30_102852"/>
    <s v="O16"/>
    <s v="CIQUILLA_10Qf-30_102852_O16"/>
    <x v="4"/>
    <x v="3"/>
    <x v="1"/>
    <x v="0"/>
    <n v="0.27462370238892342"/>
    <n v="0.27462370238892342"/>
    <n v="2.1969896191113869"/>
    <m/>
    <x v="512"/>
    <s v="10Qf-302,74623702388923"/>
    <s v="CaféPlátanoGulupa"/>
    <n v="32.473802604699387"/>
    <n v="13.64941360357918"/>
    <n v="273.28602711487281"/>
    <m/>
    <n v="319.40924332315137"/>
    <n v="3040146.7913284171"/>
    <n v="1167356.57012906"/>
    <n v="25003984.530226201"/>
    <m/>
    <n v="29211487.891683679"/>
    <n v="0.13191815576938659"/>
    <n v="4.7063972377584362E-2"/>
    <n v="1.560665139383828"/>
    <m/>
    <n v="8.3624000000000004E-2"/>
    <n v="5.4999999999999997E-3"/>
    <n v="0.86269225881337208"/>
    <n v="0.97903349901651204"/>
    <n v="4.6770867817191188"/>
  </r>
  <r>
    <x v="1"/>
    <s v="CIQUILLA_10Qf-30_102852"/>
    <s v="O17"/>
    <s v="CIQUILLA_10Qf-30_102852_O17"/>
    <x v="4"/>
    <x v="2"/>
    <x v="1"/>
    <x v="0"/>
    <n v="0.27694772757405461"/>
    <n v="0.2769477275740545"/>
    <n v="2.215581820592436"/>
    <m/>
    <x v="513"/>
    <s v="10Qf-302,76947727574055"/>
    <s v="CaféFríjolGulupa"/>
    <n v="32.748614772963798"/>
    <n v="12.424882141617809"/>
    <n v="275.5987321153317"/>
    <m/>
    <n v="320.77222902991332"/>
    <n v="3065874.2782426281"/>
    <n v="1761549.255373759"/>
    <n v="25215582.761811402"/>
    <m/>
    <n v="30043006.295427788"/>
    <n v="0.13303452378029471"/>
    <n v="5.4763849287907722E-2"/>
    <n v="1.573872393739272"/>
    <m/>
    <n v="8.3624000000000004E-2"/>
    <n v="5.4999999999999997E-3"/>
    <n v="0.86999286148917665"/>
    <n v="0.98731864880150455"/>
    <n v="4.7159127860312271"/>
  </r>
  <r>
    <x v="1"/>
    <s v="CIQUILLA_10Qf-30_102852"/>
    <s v="O18"/>
    <s v="CIQUILLA_10Qf-30_102852_O18"/>
    <x v="5"/>
    <x v="2"/>
    <x v="1"/>
    <x v="0"/>
    <n v="0.29166235434161969"/>
    <n v="0.29166235434161958"/>
    <n v="2.3332988347329571"/>
    <m/>
    <x v="514"/>
    <s v="10Qf-302,9166235434162"/>
    <s v="PlátanoFríjolGulupa"/>
    <n v="14.496272799368549"/>
    <n v="13.08503380614448"/>
    <n v="290.24168483501728"/>
    <m/>
    <n v="317.8229914405303"/>
    <n v="1239783.6116775479"/>
    <n v="1855142.8733917151"/>
    <n v="26555322.547065601"/>
    <m/>
    <n v="29650249.032134864"/>
    <n v="4.9983992164213363E-2"/>
    <n v="5.7673530510734407E-2"/>
    <n v="1.6574944730988319"/>
    <m/>
    <n v="8.1077999999999997E-2"/>
    <n v="5.4999999999999997E-3"/>
    <n v="0.9162168199213182"/>
    <n v="1.039776293227874"/>
    <n v="4.9591946565653888"/>
  </r>
  <r>
    <x v="1"/>
    <s v="CIQUILLA_10Qf-30_102852"/>
    <s v="O19"/>
    <s v="CIQUILLA_10Qf-30_102852_O19"/>
    <x v="4"/>
    <x v="3"/>
    <x v="2"/>
    <x v="3"/>
    <n v="0.29977785367940868"/>
    <n v="0.29977785367940862"/>
    <n v="0.29977785367940862"/>
    <n v="2.0984449757558599"/>
    <x v="515"/>
    <s v="10Qf-302,99777853679409"/>
    <s v="CaféPlátanoFríjolGulupa"/>
    <n v="35.448239758485677"/>
    <n v="14.89963130811147"/>
    <n v="13.449124617344379"/>
    <n v="261.02794731248542"/>
    <n v="324.82494299642696"/>
    <n v="3318608.9621794159"/>
    <n v="1274280.566563217"/>
    <n v="1906762.1877680931"/>
    <n v="23882445.895467032"/>
    <n v="30382097.611977756"/>
    <n v="0.14400119601434549"/>
    <n v="5.1374795774176668E-2"/>
    <n v="5.9278295375656272E-2"/>
    <n v="1.490662446508024"/>
    <n v="0.11065"/>
    <n v="5.4999999999999997E-3"/>
    <n v="0.94171053511856118"/>
    <n v="1.0687080483670921"/>
    <n v="5.1243471202797393"/>
  </r>
  <r>
    <x v="1"/>
    <s v="CIQUILLA_10Qf-30_102852"/>
    <s v="O20"/>
    <s v="CIQUILLA_10Qf-30_102852_O20"/>
    <x v="4"/>
    <x v="4"/>
    <x v="1"/>
    <x v="0"/>
    <n v="0.2200745013938005"/>
    <n v="0.59720826714685005"/>
    <n v="1.383462245397354"/>
    <m/>
    <x v="516"/>
    <s v="10Qf-302,200745013938"/>
    <s v="CaféAguacateGulupa"/>
    <n v="26.023449011945772"/>
    <n v="57.215980939656639"/>
    <n v="172.09043566668561"/>
    <m/>
    <n v="255.32986561828801"/>
    <n v="2436274.7404739289"/>
    <n v="31818512.682660729"/>
    <n v="15745212.57686181"/>
    <m/>
    <n v="49999999.999996468"/>
    <n v="0.1057149186439212"/>
    <n v="0.32926535553660502"/>
    <n v="0.98276354119443743"/>
    <m/>
    <n v="8.3624000000000004E-2"/>
    <n v="5.4999999999999997E-3"/>
    <n v="0.69133351223183404"/>
    <n v="0.78456559746889876"/>
    <n v="3.7657681236387379"/>
  </r>
  <r>
    <x v="1"/>
    <s v="CIQUILLA_10Qf-30_102852"/>
    <s v="O21"/>
    <s v="CIQUILLA_10Qf-30_102852_O21"/>
    <x v="5"/>
    <x v="4"/>
    <x v="1"/>
    <x v="0"/>
    <n v="0.2301868022720214"/>
    <n v="0.60728073420798434"/>
    <n v="1.464400486240208"/>
    <m/>
    <x v="517"/>
    <s v="10Qf-302,30186802272021"/>
    <s v="PlátanoAguacateGulupa"/>
    <n v="11.44080005827947"/>
    <n v="58.180981116460067"/>
    <n v="182.1584351188435"/>
    <m/>
    <n v="251.78021629358304"/>
    <n v="978466.43844563141"/>
    <n v="32355161.182959501"/>
    <n v="16666372.3785895"/>
    <m/>
    <n v="49999999.999994636"/>
    <n v="3.9448544352054603E-2"/>
    <n v="0.33481871879438391"/>
    <n v="1.040259257072051"/>
    <m/>
    <n v="8.1077999999999997E-2"/>
    <n v="5.4999999999999997E-3"/>
    <n v="0.72309990242519806"/>
    <n v="0.82061595009975619"/>
    <n v="3.9321618752451681"/>
  </r>
  <r>
    <x v="1"/>
    <s v="CIQUILLA_10Qf-30_102852"/>
    <s v="O22"/>
    <s v="CIQUILLA_10Qf-30_102852_O22"/>
    <x v="4"/>
    <x v="3"/>
    <x v="3"/>
    <x v="3"/>
    <n v="0.2370529819587581"/>
    <n v="0.23705298195875801"/>
    <n v="0.59155651675690235"/>
    <n v="1.304867338913162"/>
    <x v="518"/>
    <s v="10Qf-302,37052981958758"/>
    <s v="CaféPlátanoAguacateGulupa"/>
    <n v="28.031126505177308"/>
    <n v="11.78206457989763"/>
    <n v="56.674510802058172"/>
    <n v="162.31392622955059"/>
    <n v="258.80162811668367"/>
    <n v="2624230.3785422239"/>
    <n v="1007652.848428727"/>
    <n v="31517394.460836839"/>
    <n v="14850722.312187649"/>
    <n v="49999999.99999544"/>
    <n v="0.11387069625674941"/>
    <n v="4.0625244281103173E-2"/>
    <n v="0.32614931427609001"/>
    <n v="0.92693244867765845"/>
    <n v="0.11065"/>
    <n v="5.4999999999999997E-3"/>
    <n v="0.74466905327358546"/>
    <n v="0.84509388068297231"/>
    <n v="4.0764427535441383"/>
  </r>
  <r>
    <x v="1"/>
    <s v="CIQUILLA_10Qf-30_102852"/>
    <s v="O23"/>
    <s v="CIQUILLA_10Qf-30_102852_O23"/>
    <x v="0"/>
    <x v="4"/>
    <x v="1"/>
    <x v="0"/>
    <n v="0.23331735921903549"/>
    <n v="0.58756060789668263"/>
    <n v="1.5122956250746371"/>
    <m/>
    <x v="519"/>
    <s v="10Qf-302,33317359219035"/>
    <s v="FríjolAguacateGulupa"/>
    <n v="10.46746516132673"/>
    <n v="56.291679790231747"/>
    <n v="188.11616568630541"/>
    <m/>
    <n v="254.87531063786389"/>
    <n v="1484034.637143445"/>
    <n v="31304497.41345489"/>
    <n v="17211467.94939765"/>
    <m/>
    <n v="49999999.999995984"/>
    <n v="4.6136347853250687E-2"/>
    <n v="0.32394620620821618"/>
    <n v="1.0742823006379441"/>
    <m/>
    <n v="8.1077999999999997E-2"/>
    <n v="5.4999999999999997E-3"/>
    <n v="0.73293411272995446"/>
    <n v="0.83177638561586154"/>
    <n v="3.9844620905361712"/>
  </r>
  <r>
    <x v="1"/>
    <s v="CIQUILLA_10Qf-30_102852"/>
    <s v="O24"/>
    <s v="CIQUILLA_10Qf-30_102852_O24"/>
    <x v="4"/>
    <x v="2"/>
    <x v="3"/>
    <x v="3"/>
    <n v="0.24037443281881379"/>
    <n v="0.24037443281881379"/>
    <n v="0.5710196035109506"/>
    <n v="1.3519758590395601"/>
    <x v="520"/>
    <s v="10Qf-302,40374432818814"/>
    <s v="CaféFríjolAguacateGulupa"/>
    <n v="28.42388262437748"/>
    <n v="10.784071145098601"/>
    <n v="54.706956597804627"/>
    <n v="168.17380840496639"/>
    <n v="262.08871877224709"/>
    <n v="2660999.5943342862"/>
    <n v="1528921.7458180711"/>
    <n v="30423213.300718479"/>
    <n v="15386865.359126"/>
    <n v="49999999.999996841"/>
    <n v="0.11546618735284089"/>
    <n v="4.7531818826842959E-2"/>
    <n v="0.31482647362979671"/>
    <n v="0.96039670562711421"/>
    <n v="0.11065"/>
    <n v="5.4999999999999997E-3"/>
    <n v="0.75510293032088105"/>
    <n v="0.85693485299907124"/>
    <n v="4.1319321115080907"/>
  </r>
  <r>
    <x v="1"/>
    <s v="CIQUILLA_10Qf-30_102852"/>
    <s v="O25"/>
    <s v="CIQUILLA_10Qf-30_102852_O25"/>
    <x v="5"/>
    <x v="2"/>
    <x v="3"/>
    <x v="3"/>
    <n v="0.25248966422886399"/>
    <n v="0.2524896642288641"/>
    <n v="0.5807480467799675"/>
    <n v="1.4391692670509451"/>
    <x v="521"/>
    <s v="10Qf-302,52489664228864"/>
    <s v="PlátanoFríjolAguacateGulupa"/>
    <n v="12.5493022914966"/>
    <n v="11.3276044815404"/>
    <n v="55.638997320066991"/>
    <n v="179.0198951860572"/>
    <n v="258.53579927916121"/>
    <n v="1073270.3181236139"/>
    <n v="1605981.691591948"/>
    <n v="30941532.64183645"/>
    <n v="16379215.348442839"/>
    <n v="49999999.999994852"/>
    <n v="4.3270724556993302E-2"/>
    <n v="4.9927493681588643E-2"/>
    <n v="0.32019016249347232"/>
    <n v="1.0223358750631899"/>
    <n v="0.10810400000000001"/>
    <n v="5.4999999999999997E-3"/>
    <n v="0.79316124888648409"/>
    <n v="0.90012565297590041"/>
    <n v="4.331787544151025"/>
  </r>
  <r>
    <x v="1"/>
    <s v="CIQUILLA_10Qf-30_102852"/>
    <s v="O26"/>
    <s v="CIQUILLA_10Qf-30_102852_O26"/>
    <x v="4"/>
    <x v="5"/>
    <x v="1"/>
    <x v="0"/>
    <n v="0.2727813979736719"/>
    <n v="0.27278139797367201"/>
    <n v="2.1822511837893761"/>
    <m/>
    <x v="522"/>
    <s v="10Qf-302,72781397973672"/>
    <s v="CaféCaña paneleraGulupa"/>
    <n v="32.255953127767071"/>
    <n v="13.75722704656677"/>
    <n v="271.452696451858"/>
    <m/>
    <n v="317.46587662619186"/>
    <n v="3019752.0628036922"/>
    <n v="2746460.9067602521"/>
    <n v="24836246.091416299"/>
    <m/>
    <n v="30602459.060980245"/>
    <n v="0.131033186996802"/>
    <n v="6.1996599868822992E-2"/>
    <n v="1.5501954666935081"/>
    <m/>
    <n v="7.9644000000000006E-2"/>
    <n v="5.4999999999999997E-3"/>
    <n v="0.85690491510054012"/>
    <n v="0.97246568377614051"/>
    <n v="4.6423285786133999"/>
  </r>
  <r>
    <x v="1"/>
    <s v="CIQUILLA_10Qf-30_102852"/>
    <s v="O27"/>
    <s v="CIQUILLA_10Qf-30_102852_O27"/>
    <x v="5"/>
    <x v="5"/>
    <x v="1"/>
    <x v="0"/>
    <n v="0.28704522781882869"/>
    <n v="0.28704522781882869"/>
    <n v="2.296361822550629"/>
    <m/>
    <x v="523"/>
    <s v="10Qf-302,87045227818829"/>
    <s v="PlátanoCaña paneleraGulupa"/>
    <n v="14.266791261462631"/>
    <n v="14.47659701530767"/>
    <n v="285.64704805339937"/>
    <m/>
    <n v="314.39043633016968"/>
    <n v="1220157.3633435131"/>
    <n v="2890074.259215408"/>
    <n v="26134941.643502999"/>
    <m/>
    <n v="30245173.266061921"/>
    <n v="4.9192726467763383E-2"/>
    <n v="6.523842265467332E-2"/>
    <n v="1.6312557022077481"/>
    <m/>
    <n v="7.7098E-2"/>
    <n v="5.4999999999999997E-3"/>
    <n v="0.90171275754605873"/>
    <n v="1.023316237174124"/>
    <n v="4.8780792729084697"/>
  </r>
  <r>
    <x v="1"/>
    <s v="CIQUILLA_10Qf-30_102852"/>
    <s v="O28"/>
    <s v="CIQUILLA_10Qf-30_102852_O28"/>
    <x v="4"/>
    <x v="3"/>
    <x v="4"/>
    <x v="3"/>
    <n v="0.29490235708854401"/>
    <n v="0.2949023570885439"/>
    <n v="0.29490235708854401"/>
    <n v="2.064316499619808"/>
    <x v="524"/>
    <s v="10Qf-302,94902357088544"/>
    <s v="CaféPlátanoCaña paneleraGulupa"/>
    <n v="34.871720279233287"/>
    <n v="14.657308198661481"/>
    <n v="14.87285684864179"/>
    <n v="256.78266751071777"/>
    <n v="321.18455283725433"/>
    <n v="3264636.1070037242"/>
    <n v="1253556.0517872579"/>
    <n v="2969182.653478852"/>
    <n v="23494028.999036171"/>
    <n v="30981403.811306007"/>
    <n v="0.14165920399715259"/>
    <n v="5.0539251591779397E-2"/>
    <n v="6.7024157690385569E-2"/>
    <n v="1.4664187621034639"/>
    <n v="0.10667"/>
    <n v="5.4999999999999997E-3"/>
    <n v="0.92639483902160402"/>
    <n v="1.0513269030206589"/>
    <n v="5.0389153129277027"/>
  </r>
  <r>
    <x v="1"/>
    <s v="CIQUILLA_10Qf-30_102852"/>
    <s v="O29"/>
    <s v="CIQUILLA_10Qf-30_102852_O29"/>
    <x v="0"/>
    <x v="5"/>
    <x v="1"/>
    <x v="0"/>
    <n v="0.28958521616423161"/>
    <n v="0.28958521616423177"/>
    <n v="2.3166817293138529"/>
    <m/>
    <x v="525"/>
    <s v="10Qf-302,89585216164232"/>
    <s v="FríjolCaña paneleraGulupa"/>
    <n v="12.991845834277109"/>
    <n v="14.604696646084969"/>
    <n v="288.17466427077238"/>
    <m/>
    <n v="315.77120675113446"/>
    <n v="1841931.0617558609"/>
    <n v="2915647.7724611671"/>
    <n v="26366202.924823381"/>
    <m/>
    <n v="31123781.759040408"/>
    <n v="5.7262795665234657E-2"/>
    <n v="6.581570043934333E-2"/>
    <n v="1.6456902584045681"/>
    <m/>
    <n v="7.7098E-2"/>
    <n v="5.4999999999999997E-3"/>
    <n v="0.90969177852638228"/>
    <n v="1.032371295625486"/>
    <n v="4.9205132357941856"/>
  </r>
  <r>
    <x v="1"/>
    <s v="CIQUILLA_10Qf-30_102852"/>
    <s v="O30"/>
    <s v="CIQUILLA_10Qf-30_102852_O30"/>
    <x v="4"/>
    <x v="2"/>
    <x v="4"/>
    <x v="3"/>
    <n v="0.29758394940945398"/>
    <n v="0.29758394940945398"/>
    <n v="0.29758394940945387"/>
    <n v="2.0830876458661778"/>
    <x v="526"/>
    <s v="10Qf-302,97583949409454"/>
    <s v="CaféFríjolCaña paneleraGulupa"/>
    <n v="35.188814175127924"/>
    <n v="13.350698093960499"/>
    <n v="15.00809801493514"/>
    <n v="259.11763165321469"/>
    <n v="322.66524193723825"/>
    <n v="3294321.9433650728"/>
    <n v="1892807.675604542"/>
    <n v="2996181.8863149509"/>
    <n v="23707663.80471573"/>
    <n v="31890975.310000297"/>
    <n v="0.14294733284554609"/>
    <n v="5.8844471116311997E-2"/>
    <n v="6.7633618626379496E-2"/>
    <n v="1.4797531326066971"/>
    <n v="0.10667"/>
    <n v="5.4999999999999997E-3"/>
    <n v="0.93481868924435818"/>
    <n v="1.060886779644703"/>
    <n v="5.0837149629836018"/>
  </r>
  <r>
    <x v="1"/>
    <s v="CIQUILLA_10Qf-30_102852"/>
    <s v="O31"/>
    <s v="CIQUILLA_10Qf-30_102852_O31"/>
    <x v="5"/>
    <x v="2"/>
    <x v="4"/>
    <x v="3"/>
    <n v="0.31464066559179721"/>
    <n v="0.31464066559179721"/>
    <n v="0.31464066559179721"/>
    <n v="2.2024846591425802"/>
    <x v="527"/>
    <s v="10Qf-303,14640665591797"/>
    <s v="PlátanoFríjolCaña paneleraGulupa"/>
    <n v="15.638346376547521"/>
    <n v="14.1159244063229"/>
    <n v="15.86832205855557"/>
    <n v="273.96956136824309"/>
    <n v="319.5921542096691"/>
    <n v="1337458.6571125451"/>
    <n v="2001298.3498314819"/>
    <n v="3167915.0196609129"/>
    <n v="25066523.69506235"/>
    <n v="31573195.72166729"/>
    <n v="5.3921928316681127E-2"/>
    <n v="6.221727883904981E-2"/>
    <n v="7.1510196780491281E-2"/>
    <n v="1.5645686250178059"/>
    <n v="0.10412399999999999"/>
    <n v="5.4999999999999997E-3"/>
    <n v="0.98839999662344646"/>
    <n v="1.121693972834757"/>
    <n v="5.366124625376175"/>
  </r>
  <r>
    <x v="1"/>
    <s v="CIQUILLA_10Qf-30_102852"/>
    <s v="O32"/>
    <s v="CIQUILLA_10Qf-30_102852_O32"/>
    <x v="6"/>
    <x v="5"/>
    <x v="1"/>
    <x v="0"/>
    <n v="0.57383759274404655"/>
    <n v="0.23073841456087121"/>
    <n v="1.502808138303795"/>
    <m/>
    <x v="528"/>
    <s v="10Qf-302,30738414560871"/>
    <s v="AguacateCaña paneleraGulupa"/>
    <n v="54.976936146177707"/>
    <n v="11.636866667077969"/>
    <n v="186.9360064609937"/>
    <m/>
    <n v="253.54980927424936"/>
    <n v="30573352.257403109"/>
    <n v="2323157.0773767992"/>
    <n v="17103490.665215109"/>
    <m/>
    <n v="49999999.999995016"/>
    <n v="0.31638014640657608"/>
    <n v="5.2441248810073213E-2"/>
    <n v="1.067542719469778"/>
    <m/>
    <n v="7.7098E-2"/>
    <n v="5.4999999999999997E-3"/>
    <n v="0.72483271589802489"/>
    <n v="0.82258244790950596"/>
    <n v="3.937397309416244"/>
  </r>
  <r>
    <x v="1"/>
    <s v="CIQUILLA_10Qf-30_102852"/>
    <s v="O33"/>
    <s v="CIQUILLA_10Qf-30_102852_O33"/>
    <x v="4"/>
    <x v="4"/>
    <x v="4"/>
    <x v="3"/>
    <n v="0.2376380346529316"/>
    <n v="0.55707453911652993"/>
    <n v="0.2376380346529316"/>
    <n v="1.3440297381069231"/>
    <x v="529"/>
    <s v="10Qf-302,37638034652932"/>
    <s v="CaféAguacateCaña paneleraGulupa"/>
    <n v="28.100308027160551"/>
    <n v="53.370939361463748"/>
    <n v="11.984836289811151"/>
    <n v="167.18538142207839"/>
    <n v="260.64146510051387"/>
    <n v="2630707.0448149359"/>
    <n v="29680237.637614861"/>
    <n v="2392624.92597317"/>
    <n v="15296430.391592881"/>
    <n v="49999999.99999585"/>
    <n v="0.11415173198590139"/>
    <n v="0.30713798899486988"/>
    <n v="5.4009365218566877E-2"/>
    <n v="0.95475205722959"/>
    <n v="0.10667"/>
    <n v="5.4999999999999997E-3"/>
    <n v="0.74650691514009937"/>
    <n v="0.84717959353770134"/>
    <n v="4.0822368552071184"/>
  </r>
  <r>
    <x v="1"/>
    <s v="CIQUILLA_10Qf-30_102852"/>
    <s v="O34"/>
    <s v="CIQUILLA_10Qf-30_102852_O34"/>
    <x v="5"/>
    <x v="4"/>
    <x v="4"/>
    <x v="3"/>
    <n v="0.24947220894113589"/>
    <n v="0.56599226715606066"/>
    <n v="0.24947220894113609"/>
    <n v="1.4297854043730269"/>
    <x v="530"/>
    <s v="10Qf-302,49472208941136"/>
    <s v="PlátanoAguacateCaña paneleraGulupa"/>
    <n v="12.399327999786779"/>
    <n v="54.225308909917061"/>
    <n v="12.58167105860718"/>
    <n v="177.8526258790329"/>
    <n v="257.05893384734395"/>
    <n v="1060443.871518465"/>
    <n v="30155363.081008218"/>
    <n v="2511775.635250926"/>
    <n v="16272417.412216211"/>
    <n v="49999999.999993823"/>
    <n v="4.2753604472030228E-2"/>
    <n v="0.31205469737793201"/>
    <n v="5.6698986188228967E-2"/>
    <n v="1.0156699048525"/>
    <n v="0.10412399999999999"/>
    <n v="5.4999999999999997E-3"/>
    <n v="0.78368233175225965"/>
    <n v="0.88936842487514978"/>
    <n v="4.2773968460387692"/>
  </r>
  <r>
    <x v="1"/>
    <s v="CIQUILLA_10Qf-30_102852"/>
    <s v="O35"/>
    <s v="CIQUILLA_10Qf-30_102852_O35"/>
    <x v="0"/>
    <x v="4"/>
    <x v="4"/>
    <x v="3"/>
    <n v="0.2531535007646008"/>
    <n v="0.54398631214950488"/>
    <n v="0.2531535007646008"/>
    <n v="1.4812416939673021"/>
    <x v="531"/>
    <s v="10Qf-302,53153500764601"/>
    <s v="FríjolAguacateCaña paneleraGulupa"/>
    <n v="11.35738660248459"/>
    <n v="52.117012070308107"/>
    <n v="12.7673302267773"/>
    <n v="184.2533320230061"/>
    <n v="260.4950609225761"/>
    <n v="1610204.0795691309"/>
    <n v="28982913.205497731"/>
    <n v="2548840.2010703948"/>
    <n v="16858042.513858009"/>
    <n v="49999999.999995261"/>
    <n v="5.0058761211072778E-2"/>
    <n v="0.29992191389559208"/>
    <n v="5.7535654589648849E-2"/>
    <n v="1.052222666264411"/>
    <n v="0.10412399999999999"/>
    <n v="5.4999999999999997E-3"/>
    <n v="0.7952465992605261"/>
    <n v="0.90249223022580183"/>
    <n v="4.3388978371323361"/>
  </r>
  <r>
    <x v="8"/>
    <s v="COLORADAS_05Qd-61_102865"/>
    <s v="C1"/>
    <s v="COLORADAS_05Qd-61_102865_C1"/>
    <x v="4"/>
    <x v="3"/>
    <x v="2"/>
    <x v="0"/>
    <n v="2.2578374577336771"/>
    <n v="0.28222968221670958"/>
    <n v="0.28222968221670969"/>
    <m/>
    <x v="532"/>
    <s v="05Qd-612,8222968221671"/>
    <s v="CaféPlátanoFríjol"/>
    <n v="347.70696849098641"/>
    <n v="17.750454519053321"/>
    <n v="16.24103534937975"/>
    <m/>
    <n v="381.69845835941948"/>
    <n v="32551784.509136289"/>
    <n v="1454205.6251915251"/>
    <n v="2160657.389622781"/>
    <m/>
    <n v="36166647.523950592"/>
    <n v="1.412488170537112"/>
    <n v="6.1204600097635738E-2"/>
    <n v="7.1583907357466919E-2"/>
    <m/>
    <n v="8.3624000000000004E-2"/>
    <n v="5.4999999999999997E-3"/>
    <n v="0.88658538916243879"/>
    <n v="1.0061488171025701"/>
    <n v="4.8041550284321053"/>
  </r>
  <r>
    <x v="8"/>
    <s v="COLORADAS_05Qd-61_102865"/>
    <s v="C2"/>
    <s v="COLORADAS_05Qd-61_102865_C2"/>
    <x v="4"/>
    <x v="3"/>
    <x v="5"/>
    <x v="0"/>
    <n v="0.18913578650975019"/>
    <n v="0.18913578650975019"/>
    <n v="1.513086292078001"/>
    <m/>
    <x v="533"/>
    <s v="05Qd-611,8913578650975"/>
    <s v="CaféPlátanoGranadilla"/>
    <n v="29.126911122501529"/>
    <n v="11.8954397354593"/>
    <n v="193.0079118844771"/>
    <m/>
    <n v="234.03026274243791"/>
    <n v="2726816.0266998298"/>
    <n v="974533.65821498272"/>
    <n v="19703982.889408171"/>
    <m/>
    <n v="23405332.574322984"/>
    <n v="0.1183220962851821"/>
    <n v="4.1016168414888657E-2"/>
    <n v="1.48134801694774"/>
    <m/>
    <n v="8.3624000000000004E-2"/>
    <n v="5.4999999999999997E-3"/>
    <n v="0.59414383196780163"/>
    <n v="0.6742690789072594"/>
    <n v="3.248894775972563"/>
  </r>
  <r>
    <x v="8"/>
    <s v="COLORADAS_05Qd-61_102865"/>
    <s v="C3"/>
    <s v="COLORADAS_05Qd-61_102865_C3"/>
    <x v="4"/>
    <x v="2"/>
    <x v="5"/>
    <x v="0"/>
    <n v="0.18987066239711239"/>
    <n v="0.18987066239711239"/>
    <n v="1.5189652991768989"/>
    <m/>
    <x v="534"/>
    <s v="05Qd-611,89870662397112"/>
    <s v="CaféFríjolGranadilla"/>
    <n v="29.240082009155309"/>
    <n v="10.92619357248838"/>
    <n v="193.75783268546061"/>
    <m/>
    <n v="233.92410826710432"/>
    <n v="2737410.9087381451"/>
    <n v="1453587.186715133"/>
    <n v="19780541.546961199"/>
    <m/>
    <n v="23971539.642414477"/>
    <n v="0.1187818297766948"/>
    <n v="4.8158236937316232E-2"/>
    <n v="1.4871037068599211"/>
    <m/>
    <n v="8.3624000000000004E-2"/>
    <n v="5.4999999999999997E-3"/>
    <n v="0.59645234260873004"/>
    <n v="0.67688891144570562"/>
    <n v="3.261171878025559"/>
  </r>
  <r>
    <x v="8"/>
    <s v="COLORADAS_05Qd-61_102865"/>
    <s v="C4"/>
    <s v="COLORADAS_05Qd-61_102865_C4"/>
    <x v="5"/>
    <x v="2"/>
    <x v="5"/>
    <x v="0"/>
    <n v="0.19869273970579751"/>
    <n v="0.19869273970579751"/>
    <n v="1.5895419176463801"/>
    <m/>
    <x v="535"/>
    <s v="05Qd-611,98692739705798"/>
    <s v="PlátanoFríjolGranadilla"/>
    <n v="12.496511393531399"/>
    <n v="11.4338640212518"/>
    <n v="202.76052197686531"/>
    <m/>
    <n v="226.69089739164849"/>
    <n v="1023776.441568694"/>
    <n v="1521126.1017545429"/>
    <n v="20699617.008814141"/>
    <m/>
    <n v="23244519.552137379"/>
    <n v="4.3088698468856421E-2"/>
    <n v="5.0395842705090919E-2"/>
    <n v="1.5561999205788759"/>
    <m/>
    <n v="8.1077999999999997E-2"/>
    <n v="5.4999999999999997E-3"/>
    <n v="0.62416567446847382"/>
    <n v="0.70833961705116799"/>
    <n v="3.406010688577616"/>
  </r>
  <r>
    <x v="8"/>
    <s v="COLORADAS_05Qd-61_102865"/>
    <s v="C5"/>
    <s v="COLORADAS_05Qd-61_102865_C5"/>
    <x v="4"/>
    <x v="3"/>
    <x v="2"/>
    <x v="4"/>
    <n v="0.2063265437075586"/>
    <n v="0.20632654370755871"/>
    <n v="0.20632654370755871"/>
    <n v="1.44428580595291"/>
    <x v="536"/>
    <s v="05Qd-612,06326543707559"/>
    <s v="CaféPlátanoFríjolGranadilla"/>
    <n v="31.77428773096403"/>
    <n v="12.97662918155549"/>
    <n v="11.87315474244406"/>
    <n v="184.2317844202569"/>
    <n v="240.85585607522049"/>
    <n v="2974659.2990023619"/>
    <n v="1063110.081580543"/>
    <n v="1579567.988156386"/>
    <n v="18808036.895786099"/>
    <n v="24425374.264525391"/>
    <n v="0.12907652021472971"/>
    <n v="4.4744172540477148E-2"/>
    <n v="5.233205832265142E-2"/>
    <n v="1.413990679682807"/>
    <n v="0.11065"/>
    <n v="5.4999999999999997E-3"/>
    <n v="0.6481462105996606"/>
    <n v="0.73555412831744649"/>
    <n v="3.563115775992693"/>
  </r>
  <r>
    <x v="8"/>
    <s v="COLORADAS_05Qd-61_102865"/>
    <s v="C6"/>
    <s v="COLORADAS_05Qd-61_102865_C6"/>
    <x v="4"/>
    <x v="3"/>
    <x v="4"/>
    <x v="0"/>
    <n v="2.2316085621944159"/>
    <n v="0.27895107027430199"/>
    <n v="0.27895107027430222"/>
    <m/>
    <x v="537"/>
    <s v="05Qd-612,78951070274302"/>
    <s v="CaféPlátanoCaña panelera"/>
    <n v="343.66771857794009"/>
    <n v="17.544250650940519"/>
    <n v="17.802254336983768"/>
    <m/>
    <n v="379.01422356586437"/>
    <n v="32173636.227211829"/>
    <n v="1437312.3774933319"/>
    <n v="3554000.775245673"/>
    <m/>
    <n v="37164949.379950836"/>
    <n v="1.3960795470781651"/>
    <n v="6.0493597161182341E-2"/>
    <n v="8.0225414260967173E-2"/>
    <m/>
    <n v="7.9644000000000006E-2"/>
    <n v="5.4999999999999997E-3"/>
    <n v="0.87628608463131541"/>
    <n v="0.99446056552788675"/>
    <n v="4.7454013529022223"/>
  </r>
  <r>
    <x v="8"/>
    <s v="COLORADAS_05Qd-61_102865"/>
    <s v="C7"/>
    <s v="COLORADAS_05Qd-61_102865_C7"/>
    <x v="4"/>
    <x v="2"/>
    <x v="4"/>
    <x v="0"/>
    <n v="2.244420495828638"/>
    <n v="0.2805525619785797"/>
    <n v="0.28055256197857992"/>
    <m/>
    <x v="538"/>
    <s v="05Qd-612,8055256197858"/>
    <s v="CaféFríjolCaña panelera"/>
    <n v="345.6407563576102"/>
    <n v="16.14452470294918"/>
    <n v="17.90445922406338"/>
    <m/>
    <n v="379.68974028462276"/>
    <n v="32358348.949280471"/>
    <n v="2147817.91006365"/>
    <n v="3574404.721905407"/>
    <m/>
    <n v="38080571.581249528"/>
    <n v="1.4040946079666521"/>
    <n v="7.1158527507939093E-2"/>
    <n v="8.0685998030317271E-2"/>
    <m/>
    <n v="7.9644000000000006E-2"/>
    <n v="5.4999999999999997E-3"/>
    <n v="0.8813169486238106"/>
    <n v="1.000169883453637"/>
    <n v="4.7721564518632444"/>
  </r>
  <r>
    <x v="8"/>
    <s v="COLORADAS_05Qd-61_102865"/>
    <s v="C8"/>
    <s v="COLORADAS_05Qd-61_102865_C8"/>
    <x v="5"/>
    <x v="2"/>
    <x v="4"/>
    <x v="0"/>
    <n v="2.5261641415803449"/>
    <n v="0.5654680899079394"/>
    <n v="2.5630486675911102"/>
    <m/>
    <x v="539"/>
    <s v="05Qd-615,65468089907939"/>
    <s v="PlátanoFríjolCaña panelera"/>
    <n v="158.8796803744921"/>
    <n v="32.540118264702329"/>
    <n v="163.57006342960679"/>
    <m/>
    <n v="354.98986206880124"/>
    <n v="13016214.580940209"/>
    <n v="4329037.2488791738"/>
    <n v="32654748.170186002"/>
    <m/>
    <n v="50000000.000005379"/>
    <n v="0.54782638329193545"/>
    <n v="0.14342366488047989"/>
    <n v="0.73712440295110515"/>
    <m/>
    <n v="7.7098E-2"/>
    <n v="5.4999999999999997E-3"/>
    <n v="1.7763395494490251"/>
    <n v="2.015893740521804"/>
    <n v="9.529512189050223"/>
  </r>
  <r>
    <x v="8"/>
    <s v="COLORADAS_05Qd-61_102865"/>
    <s v="C9"/>
    <s v="COLORADAS_05Qd-61_102865_C9"/>
    <x v="4"/>
    <x v="3"/>
    <x v="2"/>
    <x v="2"/>
    <n v="2.101756288721246"/>
    <n v="0.30025089838874919"/>
    <n v="0.3002508983887493"/>
    <n v="0.3002508983887493"/>
    <x v="540"/>
    <s v="05Qd-613,00250898388749"/>
    <s v="CaféPlátanoFríjolCaña panelera"/>
    <n v="323.67046846307181"/>
    <n v="18.883874560231678"/>
    <n v="17.278074425461661"/>
    <n v="19.161578597882141"/>
    <n v="378.99399604664734"/>
    <n v="30301524.83600349"/>
    <n v="1547061.0389961221"/>
    <n v="2298621.8786385348"/>
    <n v="3825373.1186351669"/>
    <n v="37972580.872273318"/>
    <n v="1.3148448241932369"/>
    <n v="6.5112698354415868E-2"/>
    <n v="7.6154755677870098E-2"/>
    <n v="8.6351175070877709E-2"/>
    <n v="0.10667"/>
    <n v="5.4999999999999997E-3"/>
    <n v="0.94319653944109738"/>
    <n v="1.0703944527558911"/>
    <n v="5.1282699760844821"/>
  </r>
  <r>
    <x v="8"/>
    <s v="COLORADAS_05Qd-61_102865"/>
    <s v="C10"/>
    <s v="COLORADAS_05Qd-61_102865_C10"/>
    <x v="4"/>
    <x v="6"/>
    <x v="4"/>
    <x v="0"/>
    <n v="0.18838111432167121"/>
    <n v="1.5070489145733701"/>
    <n v="0.18838111432167121"/>
    <m/>
    <x v="541"/>
    <s v="05Qd-611,88381114321671"/>
    <s v="CaféGranadillaCaña panelera"/>
    <n v="29.010691605537371"/>
    <n v="192.23778949851129"/>
    <n v="12.022210583888739"/>
    <m/>
    <n v="233.27069168793741"/>
    <n v="2715935.7366429712"/>
    <n v="19625361.872437101"/>
    <n v="2400086.2433777889"/>
    <m/>
    <n v="24741383.852457862"/>
    <n v="0.11784997835895859"/>
    <n v="1.475437278584121"/>
    <n v="5.4177791540780278E-2"/>
    <m/>
    <n v="7.9644000000000006E-2"/>
    <n v="5.4999999999999997E-3"/>
    <n v="0.59177313399477871"/>
    <n v="0.67157867255675796"/>
    <n v="3.2323069497682488"/>
  </r>
  <r>
    <x v="8"/>
    <s v="COLORADAS_05Qd-61_102865"/>
    <s v="C11"/>
    <s v="COLORADAS_05Qd-61_102865_C11"/>
    <x v="5"/>
    <x v="6"/>
    <x v="4"/>
    <x v="0"/>
    <n v="0.1970621506838818"/>
    <n v="1.576497205471054"/>
    <n v="0.1970621506838818"/>
    <m/>
    <x v="542"/>
    <s v="05Qd-611,97062150683882"/>
    <s v="PlátanoGranadillaCaña panelera"/>
    <n v="12.39395770022228"/>
    <n v="201.09655035060999"/>
    <n v="12.57622178404908"/>
    <m/>
    <n v="226.06672983488133"/>
    <n v="1015374.73233166"/>
    <n v="20529743.825212121"/>
    <n v="2510687.7547141458"/>
    <m/>
    <n v="24055806.312257927"/>
    <n v="4.2735087366628982E-2"/>
    <n v="1.543428832364182"/>
    <n v="5.6674429168619547E-2"/>
    <m/>
    <n v="7.7098E-2"/>
    <n v="5.4999999999999997E-3"/>
    <n v="0.61904340528968105"/>
    <n v="0.70252656718803863"/>
    <n v="3.3747894793165378"/>
  </r>
  <r>
    <x v="8"/>
    <s v="COLORADAS_05Qd-61_102865"/>
    <s v="C12"/>
    <s v="COLORADAS_05Qd-61_102865_C12"/>
    <x v="4"/>
    <x v="3"/>
    <x v="5"/>
    <x v="2"/>
    <n v="0.20456880703657729"/>
    <n v="0.20456880703657729"/>
    <n v="1.431981649256042"/>
    <n v="0.20456880703657729"/>
    <x v="543"/>
    <s v="05Qd-612,04568807036577"/>
    <s v="CaféPlátanoGranadillaCaña panelera"/>
    <n v="31.503596283632898"/>
    <n v="12.86607870865814"/>
    <n v="182.66227737760141"/>
    <n v="13.05528574849135"/>
    <n v="240.08723811838379"/>
    <n v="2949317.5875600241"/>
    <n v="1054053.2363385051"/>
    <n v="18647807.506165009"/>
    <n v="2606326.9737024391"/>
    <n v="25257505.303765975"/>
    <n v="0.12797689178657329"/>
    <n v="4.4362988076889237E-2"/>
    <n v="1.4019446131639639"/>
    <n v="5.8833318951754393E-2"/>
    <n v="0.10667"/>
    <n v="5.4999999999999997E-3"/>
    <n v="0.64262452472223264"/>
    <n v="0.72928779708539837"/>
    <n v="3.5297703921734049"/>
  </r>
  <r>
    <x v="8"/>
    <s v="COLORADAS_05Qd-61_102865"/>
    <s v="C13"/>
    <s v="COLORADAS_05Qd-61_102865_C13"/>
    <x v="0"/>
    <x v="6"/>
    <x v="4"/>
    <x v="0"/>
    <n v="0.1978600419982893"/>
    <n v="1.5828803359863139"/>
    <n v="0.1978600419982893"/>
    <m/>
    <x v="544"/>
    <s v="05Qd-611,97860041998289"/>
    <s v="FríjolGranadillaCaña panelera"/>
    <n v="11.38594605317429"/>
    <n v="201.91077667629071"/>
    <n v="12.627142055114479"/>
    <m/>
    <n v="225.92386478457948"/>
    <n v="1514751.242664889"/>
    <n v="20612867.368867259"/>
    <n v="2520853.3595536519"/>
    <m/>
    <n v="24648471.971085802"/>
    <n v="5.0184639705169488E-2"/>
    <n v="1.54967807127422"/>
    <n v="5.6903900097591519E-2"/>
    <m/>
    <n v="7.7098E-2"/>
    <n v="5.4999999999999997E-3"/>
    <n v="0.62154987015169405"/>
    <n v="0.7053710497239013"/>
    <n v="3.388119339858489"/>
  </r>
  <r>
    <x v="8"/>
    <s v="COLORADAS_05Qd-61_102865"/>
    <s v="C14"/>
    <s v="COLORADAS_05Qd-61_102865_C14"/>
    <x v="4"/>
    <x v="2"/>
    <x v="5"/>
    <x v="2"/>
    <n v="0.2054287766675178"/>
    <n v="0.2054287766675178"/>
    <n v="1.438001436672625"/>
    <n v="0.2054287766675178"/>
    <x v="545"/>
    <s v="05Qd-612,05428776667518"/>
    <s v="CaféFríjolGranadillaCaña panelera"/>
    <n v="31.63603160679774"/>
    <n v="11.821492330048979"/>
    <n v="183.4301559879267"/>
    <n v="13.11016776804062"/>
    <n v="239.99784769281402"/>
    <n v="2961715.9761220049"/>
    <n v="1572694.979711673"/>
    <n v="18726199.458345961"/>
    <n v="2617283.4928226019"/>
    <n v="25877893.90700224"/>
    <n v="0.12851488309616199"/>
    <n v="5.2104351328411437E-2"/>
    <n v="1.407838130406629"/>
    <n v="5.9080643401258071E-2"/>
    <n v="0.10667"/>
    <n v="5.4999999999999997E-3"/>
    <n v="0.64532600000267371"/>
    <n v="0.73235358881970092"/>
    <n v="3.5441373554975519"/>
  </r>
  <r>
    <x v="8"/>
    <s v="COLORADAS_05Qd-61_102865"/>
    <s v="C15"/>
    <s v="COLORADAS_05Qd-61_102865_C15"/>
    <x v="5"/>
    <x v="2"/>
    <x v="5"/>
    <x v="2"/>
    <n v="0.21579532827231379"/>
    <n v="0.21579532827231379"/>
    <n v="1.510567297906197"/>
    <n v="0.21579532827231371"/>
    <x v="546"/>
    <s v="05Qd-612,15795328272314"/>
    <s v="PlátanoFríjolGranadillaCaña panelera"/>
    <n v="13.572155592694431"/>
    <n v="12.41804025421588"/>
    <n v="192.68659127791639"/>
    <n v="13.7717461161164"/>
    <n v="232.44853324094311"/>
    <n v="1111898.570692119"/>
    <n v="1652057.8807144449"/>
    <n v="19671179.593046539"/>
    <n v="2749359.46013773"/>
    <n v="25184495.504590832"/>
    <n v="4.6797582260336132E-2"/>
    <n v="5.4733693018717118E-2"/>
    <n v="1.478881860826543"/>
    <n v="6.2062029692892103E-2"/>
    <n v="0.10412399999999999"/>
    <n v="5.4999999999999997E-3"/>
    <n v="0.67789108357794914"/>
    <n v="0.76931034529079878"/>
    <n v="3.7147787115918862"/>
  </r>
  <r>
    <x v="8"/>
    <s v="COLORADAS_05Qd-61_102865"/>
    <s v="C16"/>
    <s v="COLORADAS_05Qd-61_102865_C16"/>
    <x v="4"/>
    <x v="3"/>
    <x v="7"/>
    <x v="0"/>
    <n v="2.2159819125157272"/>
    <n v="0.27699773906446579"/>
    <n v="0.27699773906446601"/>
    <m/>
    <x v="547"/>
    <s v="05Qd-612,76997739064466"/>
    <s v="CaféPlátanoYuca"/>
    <n v="341.261214527422"/>
    <n v="17.42139852380593"/>
    <n v="19.47097482072428"/>
    <m/>
    <n v="378.1535878719522"/>
    <n v="31948343.068398241"/>
    <n v="1427247.719478287"/>
    <n v="1375387.2345274589"/>
    <m/>
    <n v="34750978.022403985"/>
    <n v="1.3863036184608619"/>
    <n v="6.0069995877939382E-2"/>
    <n v="7.0640252663327879E-2"/>
    <m/>
    <n v="8.3624000000000004E-2"/>
    <n v="5.4999999999999997E-3"/>
    <n v="0.87014996564753677"/>
    <n v="0.98749693976482078"/>
    <n v="4.7167482960570162"/>
  </r>
  <r>
    <x v="8"/>
    <s v="COLORADAS_05Qd-61_102865"/>
    <s v="C17"/>
    <s v="COLORADAS_05Qd-61_102865_C17"/>
    <x v="4"/>
    <x v="2"/>
    <x v="7"/>
    <x v="0"/>
    <n v="2.2286145375576458"/>
    <n v="0.27857681719470567"/>
    <n v="0.27857681719470578"/>
    <m/>
    <x v="548"/>
    <s v="05Qd-612,78576817194706"/>
    <s v="CaféFríjolYuca"/>
    <n v="343.20663878387751"/>
    <n v="16.030829571295339"/>
    <n v="19.581972804381831"/>
    <m/>
    <n v="378.81944115955469"/>
    <n v="32130470.65545759"/>
    <n v="2132692.2594454829"/>
    <n v="1383227.890230963"/>
    <m/>
    <n v="35646390.805134036"/>
    <n v="1.394206505080722"/>
    <n v="7.0657405406039694E-2"/>
    <n v="7.104295081700962E-2"/>
    <m/>
    <n v="8.3624000000000004E-2"/>
    <n v="5.4999999999999997E-3"/>
    <n v="0.875110420506929"/>
    <n v="0.99312635329912591"/>
    <n v="4.7431289457531118"/>
  </r>
  <r>
    <x v="8"/>
    <s v="COLORADAS_05Qd-61_102865"/>
    <s v="C18"/>
    <s v="COLORADAS_05Qd-61_102865_C18"/>
    <x v="5"/>
    <x v="2"/>
    <x v="7"/>
    <x v="0"/>
    <n v="0.48920646854118433"/>
    <n v="0.48920646854118172"/>
    <n v="3.9136517483294648"/>
    <m/>
    <x v="549"/>
    <s v="05Qd-614,89206468541183"/>
    <s v="PlátanoFríjolYuca"/>
    <n v="30.76797983140294"/>
    <n v="28.15160859877891"/>
    <n v="275.10193731607262"/>
    <m/>
    <n v="334.0215257462545"/>
    <n v="2520666.1214550021"/>
    <n v="3745203.420854745"/>
    <n v="19432601.411182191"/>
    <m/>
    <n v="25698470.953491937"/>
    <n v="0.10608978487687599"/>
    <n v="0.12408089130694611"/>
    <n v="0.99806355557987825"/>
    <m/>
    <n v="8.1077999999999997E-2"/>
    <n v="5.4999999999999997E-3"/>
    <n v="1.53677424672623"/>
    <n v="1.744021060349318"/>
    <n v="8.2594379924873778"/>
  </r>
  <r>
    <x v="8"/>
    <s v="COLORADAS_05Qd-61_102865"/>
    <s v="C19"/>
    <s v="COLORADAS_05Qd-61_102865_C19"/>
    <x v="4"/>
    <x v="3"/>
    <x v="2"/>
    <x v="6"/>
    <n v="2.085923611840788"/>
    <n v="0.29798908740582669"/>
    <n v="0.29798908740582669"/>
    <n v="0.29798908740582669"/>
    <x v="550"/>
    <s v="05Qd-612,97989087405827"/>
    <s v="CaféPlátanoFríjolYuca"/>
    <n v="321.23223622348132"/>
    <n v="18.741621014581462"/>
    <n v="17.147917484353481"/>
    <n v="20.946517604532222"/>
    <n v="378.06829232694849"/>
    <n v="30073261.33357548"/>
    <n v="1535406.9201640701"/>
    <n v="2281306.1995228659"/>
    <n v="1479616.361601697"/>
    <n v="35369590.814864114"/>
    <n v="1.304940006322056"/>
    <n v="6.4622199851143924E-2"/>
    <n v="7.5581076585756357E-2"/>
    <n v="7.5993488236967527E-2"/>
    <n v="0.11065"/>
    <n v="5.4999999999999997E-3"/>
    <n v="0.93609137404971776"/>
    <n v="1.0623310966017721"/>
    <n v="5.0944633447097587"/>
  </r>
  <r>
    <x v="8"/>
    <s v="COLORADAS_05Qd-61_102865"/>
    <s v="C20"/>
    <s v="COLORADAS_05Qd-61_102865_C20"/>
    <x v="4"/>
    <x v="6"/>
    <x v="7"/>
    <x v="0"/>
    <n v="0.1874882549502869"/>
    <n v="1.499906039602295"/>
    <n v="0.18748825495028679"/>
    <m/>
    <x v="551"/>
    <s v="05Qd-611,87488254950287"/>
    <s v="CaféGranadillaYuca"/>
    <n v="28.873191262344179"/>
    <n v="191.32665086072359"/>
    <n v="13.179093459925189"/>
    <m/>
    <n v="233.37893558299294"/>
    <n v="2703063.1687994739"/>
    <n v="19532344.648668621"/>
    <n v="930942.44506609533"/>
    <m/>
    <n v="23166350.26253419"/>
    <n v="0.117291411445422"/>
    <n v="1.4684442315060351"/>
    <n v="4.7813450556765572E-2"/>
    <m/>
    <n v="8.3624000000000004E-2"/>
    <n v="5.4999999999999997E-3"/>
    <n v="0.58896834015796917"/>
    <n v="0.6683956288977726"/>
    <n v="3.2213705185586101"/>
  </r>
  <r>
    <x v="8"/>
    <s v="COLORADAS_05Qd-61_102865"/>
    <s v="C21"/>
    <s v="COLORADAS_05Qd-61_102865_C21"/>
    <x v="5"/>
    <x v="6"/>
    <x v="7"/>
    <x v="0"/>
    <n v="0.19608531856909611"/>
    <n v="1.5686825485527689"/>
    <n v="0.1960853185690962"/>
    <m/>
    <x v="552"/>
    <s v="05Qd-611,96085318569096"/>
    <s v="PlátanoGranadillaYuca"/>
    <n v="12.33252116424185"/>
    <n v="200.0997198183471"/>
    <n v="13.783406007093831"/>
    <m/>
    <n v="226.2156469896828"/>
    <n v="1010341.545371904"/>
    <n v="20427978.402439691"/>
    <n v="973629.76661487843"/>
    <m/>
    <n v="22411949.714426473"/>
    <n v="4.2523250615517608E-2"/>
    <n v="1.535778094538033"/>
    <n v="5.0005882698076508E-2"/>
    <m/>
    <n v="8.1077999999999997E-2"/>
    <n v="5.4999999999999997E-3"/>
    <n v="0.61597482273014492"/>
    <n v="0.69904416069882769"/>
    <n v="3.362450169119934"/>
  </r>
  <r>
    <x v="8"/>
    <s v="COLORADAS_05Qd-61_102865"/>
    <s v="C22"/>
    <s v="COLORADAS_05Qd-61_102865_C22"/>
    <x v="4"/>
    <x v="3"/>
    <x v="5"/>
    <x v="6"/>
    <n v="0.20351633559609589"/>
    <n v="0.203516335596096"/>
    <n v="1.4246143491726719"/>
    <n v="0.203516335596096"/>
    <x v="553"/>
    <s v="05Qd-612,03516335596096"/>
    <s v="CaféPlátanoGranadillaYuca"/>
    <n v="31.341515681798779"/>
    <n v="12.799884939490649"/>
    <n v="181.72251127651231"/>
    <n v="14.305753755901319"/>
    <n v="240.16966565370305"/>
    <n v="2934143.854209458"/>
    <n v="1048630.313146726"/>
    <n v="18551867.73356653"/>
    <n v="1010527.273406849"/>
    <n v="23545169.174329564"/>
    <n v="0.12731847261896839"/>
    <n v="4.4134748108920957E-2"/>
    <n v="1.394731848481674"/>
    <n v="5.1900948419932792E-2"/>
    <n v="0.11065"/>
    <n v="5.4999999999999997E-3"/>
    <n v="0.6393183317154848"/>
    <n v="0.72553573640008229"/>
    <n v="3.516167424076527"/>
  </r>
  <r>
    <x v="8"/>
    <s v="COLORADAS_05Qd-61_102865"/>
    <s v="C23"/>
    <s v="COLORADAS_05Qd-61_102865_C23"/>
    <x v="0"/>
    <x v="6"/>
    <x v="7"/>
    <x v="0"/>
    <n v="0.1968753033793384"/>
    <n v="1.5750024270347069"/>
    <n v="0.1968753033793384"/>
    <m/>
    <x v="554"/>
    <s v="05Qd-611,96875303379338"/>
    <s v="FríjolGranadillaYuca"/>
    <n v="11.32927882173829"/>
    <n v="200.90587777215899"/>
    <n v="13.838936331640641"/>
    <m/>
    <n v="226.07409292553791"/>
    <n v="1507212.408488512"/>
    <n v="20510278.254155502"/>
    <n v="977552.30774155841"/>
    <m/>
    <n v="22995042.970385574"/>
    <n v="4.9934873495192413E-2"/>
    <n v="1.54196540818008"/>
    <n v="5.0207345449303907E-2"/>
    <m/>
    <n v="8.1077999999999997E-2"/>
    <n v="5.4999999999999997E-3"/>
    <n v="0.61845645040629871"/>
    <n v="0.70186045654734142"/>
    <n v="3.3756479407470241"/>
  </r>
  <r>
    <x v="8"/>
    <s v="COLORADAS_05Qd-61_102865"/>
    <s v="C24"/>
    <s v="COLORADAS_05Qd-61_102865_C24"/>
    <x v="4"/>
    <x v="2"/>
    <x v="5"/>
    <x v="6"/>
    <n v="0.20436746078910331"/>
    <n v="0.20436746078910331"/>
    <n v="1.430572225523723"/>
    <n v="0.20436746078910331"/>
    <x v="555"/>
    <s v="05Qd-612,04367460789103"/>
    <s v="CaféFríjolGranadillaYuca"/>
    <n v="31.472588961521911"/>
    <n v="11.760418425409309"/>
    <n v="182.48249256760121"/>
    <n v="14.36558181535877"/>
    <n v="240.08108176989123"/>
    <n v="2946414.7303870921"/>
    <n v="1564569.895286076"/>
    <n v="18629453.456398699"/>
    <n v="1014753.397162952"/>
    <n v="24155191.479234818"/>
    <n v="0.12785093090672131"/>
    <n v="5.1835162287341363E-2"/>
    <n v="1.400564753296196"/>
    <n v="5.2118003255417093E-2"/>
    <n v="0.11065"/>
    <n v="5.4999999999999997E-3"/>
    <n v="0.64199202342126704"/>
    <n v="0.72856999771315334"/>
    <n v="3.530386629025454"/>
  </r>
  <r>
    <x v="8"/>
    <s v="COLORADAS_05Qd-61_102865"/>
    <s v="C25"/>
    <s v="COLORADAS_05Qd-61_102865_C25"/>
    <x v="5"/>
    <x v="2"/>
    <x v="5"/>
    <x v="6"/>
    <n v="0.21462450062516489"/>
    <n v="0.21462450062516489"/>
    <n v="1.5023715043761541"/>
    <n v="0.21462450062516489"/>
    <x v="556"/>
    <s v="05Qd-612,14624500625165"/>
    <s v="PlátanoFríjolGranadillaYuca"/>
    <n v="13.498517969829489"/>
    <n v="12.350664445066309"/>
    <n v="191.64114330594549"/>
    <n v="15.08657890745649"/>
    <n v="232.5769046282978"/>
    <n v="1105865.8099376841"/>
    <n v="1643094.410295892"/>
    <n v="19564450.864931971"/>
    <n v="1065683.060712572"/>
    <n v="23379094.145878118"/>
    <n v="4.654367545165404E-2"/>
    <n v="5.4436727734389879E-2"/>
    <n v="1.4708579810540501"/>
    <n v="5.4733764265035227E-2"/>
    <n v="0.10810400000000001"/>
    <n v="5.4999999999999997E-3"/>
    <n v="0.67421309096910442"/>
    <n v="0.76513634472871284"/>
    <n v="3.6991984419494659"/>
  </r>
  <r>
    <x v="8"/>
    <s v="COLORADAS_05Qd-61_102865"/>
    <s v="C26"/>
    <s v="COLORADAS_05Qd-61_102865_C26"/>
    <x v="4"/>
    <x v="5"/>
    <x v="7"/>
    <x v="0"/>
    <n v="2.2030563603149629"/>
    <n v="0.27538204503937042"/>
    <n v="0.27538204503937053"/>
    <m/>
    <x v="557"/>
    <s v="05Qd-612,7538204503937"/>
    <s v="CaféCaña paneleraYuca"/>
    <n v="339.27067948850441"/>
    <n v="17.574484302242951"/>
    <n v="19.357402999571949"/>
    <m/>
    <n v="376.20256679031934"/>
    <n v="31761992.280187301"/>
    <n v="3508529.293672414"/>
    <n v="1367364.7685516579"/>
    <m/>
    <n v="36637886.342411369"/>
    <n v="1.3782174785491059"/>
    <n v="7.919897429176867E-2"/>
    <n v="7.0228216685904926E-2"/>
    <m/>
    <n v="7.9644000000000006E-2"/>
    <n v="5.4999999999999997E-3"/>
    <n v="0.86507448703467149"/>
    <n v="0.98173699056535557"/>
    <n v="4.6857759279937312"/>
  </r>
  <r>
    <x v="8"/>
    <s v="COLORADAS_05Qd-61_102865"/>
    <s v="C27"/>
    <s v="COLORADAS_05Qd-61_102865_C27"/>
    <x v="5"/>
    <x v="5"/>
    <x v="7"/>
    <x v="0"/>
    <n v="0.47943893770516821"/>
    <n v="0.47943893770516799"/>
    <n v="3.8355115016413448"/>
    <m/>
    <x v="558"/>
    <s v="05Qd-614,79438937705168"/>
    <s v="PlátanoCaña paneleraYuca"/>
    <n v="30.153664177193939"/>
    <n v="30.597100415093831"/>
    <n v="269.60923264314579"/>
    <m/>
    <n v="330.35999723543353"/>
    <n v="2470338.323987335"/>
    <n v="6108334.1770712687"/>
    <n v="19044608.721564408"/>
    <m/>
    <n v="27623281.222623013"/>
    <n v="0.10397158875354739"/>
    <n v="0.13788506834697919"/>
    <n v="0.97813614827371653"/>
    <m/>
    <n v="7.7098E-2"/>
    <n v="5.4999999999999997E-3"/>
    <n v="1.506090903785869"/>
    <n v="1.7091998129189241"/>
    <n v="8.0922780937564731"/>
  </r>
  <r>
    <x v="8"/>
    <s v="COLORADAS_05Qd-61_102865"/>
    <s v="C28"/>
    <s v="COLORADAS_05Qd-61_102865_C28"/>
    <x v="4"/>
    <x v="3"/>
    <x v="4"/>
    <x v="6"/>
    <n v="2.0603553161360488"/>
    <n v="0.29433647373372118"/>
    <n v="0.29433647373372118"/>
    <n v="0.29433647373372118"/>
    <x v="559"/>
    <s v="05Qd-612,94336473733721"/>
    <s v="CaféPlátanoCaña paneleraYuca"/>
    <n v="317.29471868495159"/>
    <n v="18.51189481302411"/>
    <n v="18.784128560274461"/>
    <n v="20.689764791026949"/>
    <n v="375.28050684927712"/>
    <n v="29704637.0780093"/>
    <n v="1516586.605777191"/>
    <n v="3750019.8683736338"/>
    <n v="1461479.9023141889"/>
    <n v="36432723.454474308"/>
    <n v="1.288944649747545"/>
    <n v="6.3830090540186624E-2"/>
    <n v="8.465020590951787E-2"/>
    <n v="7.5061994884167954E-2"/>
    <n v="0.10667"/>
    <n v="5.4999999999999997E-3"/>
    <n v="0.92461719497504058"/>
    <n v="1.0493095288607159"/>
    <n v="5.0294614611729704"/>
  </r>
  <r>
    <x v="8"/>
    <s v="COLORADAS_05Qd-61_102865"/>
    <s v="C29"/>
    <s v="COLORADAS_05Qd-61_102865_C29"/>
    <x v="0"/>
    <x v="5"/>
    <x v="7"/>
    <x v="0"/>
    <n v="0.4841893461684329"/>
    <n v="0.48418934616843362"/>
    <n v="3.8735147693474619"/>
    <m/>
    <x v="560"/>
    <s v="05Qd-614,84189346168433"/>
    <s v="FríjolCaña paneleraYuca"/>
    <n v="27.86289601132891"/>
    <n v="30.900264620861019"/>
    <n v="272.28059260120972"/>
    <m/>
    <n v="331.04375323339963"/>
    <n v="3706793.9862262579"/>
    <n v="6168857.1761211669"/>
    <n v="19233307.768169839"/>
    <m/>
    <n v="29108958.930517264"/>
    <n v="0.1228083631295018"/>
    <n v="0.1392512702636792"/>
    <n v="0.98782778128797522"/>
    <m/>
    <n v="7.7098E-2"/>
    <n v="5.4999999999999997E-3"/>
    <n v="1.521013652885129"/>
    <n v="1.726135019090463"/>
    <n v="8.1716401336599205"/>
  </r>
  <r>
    <x v="8"/>
    <s v="COLORADAS_05Qd-61_102865"/>
    <s v="C30"/>
    <s v="COLORADAS_05Qd-61_102865_C30"/>
    <x v="4"/>
    <x v="2"/>
    <x v="4"/>
    <x v="6"/>
    <n v="2.072840426189098"/>
    <n v="0.29612006088415682"/>
    <n v="0.29612006088415682"/>
    <n v="0.29612006088415682"/>
    <x v="561"/>
    <s v="05Qd-612,96120060884157"/>
    <s v="CaféFríjolCaña paneleraYuca"/>
    <n v="319.21742563312102"/>
    <n v="17.040363503606471"/>
    <n v="18.89795451567592"/>
    <n v="20.815138307121309"/>
    <n v="375.97088195952472"/>
    <n v="29884637.906070501"/>
    <n v="2266997.5487327399"/>
    <n v="3772743.8181657358"/>
    <n v="1470336.0143050719"/>
    <n v="37394715.287274048"/>
    <n v="1.2967552519666641"/>
    <n v="7.5107022190325542E-2"/>
    <n v="8.5163159732830063E-2"/>
    <n v="7.5516847141732804E-2"/>
    <n v="0.10667"/>
    <n v="5.4999999999999997E-3"/>
    <n v="0.93022008654708921"/>
    <n v="1.055668017052019"/>
    <n v="5.0592587124406752"/>
  </r>
  <r>
    <x v="8"/>
    <s v="COLORADAS_05Qd-61_102865"/>
    <s v="C31"/>
    <s v="COLORADAS_05Qd-61_102865_C31"/>
    <x v="5"/>
    <x v="2"/>
    <x v="4"/>
    <x v="6"/>
    <n v="0.49533223471295768"/>
    <n v="0.49533223471295768"/>
    <n v="0.49533223471295779"/>
    <n v="3.467325642990704"/>
    <x v="562"/>
    <s v="05Qd-614,95332234712958"/>
    <s v="PlátanoFríjolCaña paneleraYuca"/>
    <n v="31.15325161774512"/>
    <n v="28.50411859757293"/>
    <n v="31.611387670947259"/>
    <n v="243.7283803035354"/>
    <n v="334.99713818980069"/>
    <n v="2552229.504709499"/>
    <n v="3792100.2668639682"/>
    <n v="6310824.1328593977"/>
    <n v="17216441.706079241"/>
    <n v="29871595.610512108"/>
    <n v="0.1074182244155179"/>
    <n v="0.1256346126401871"/>
    <n v="0.1424559285167169"/>
    <n v="0.88424100613288992"/>
    <n v="0.10412399999999999"/>
    <n v="5.4999999999999997E-3"/>
    <n v="1.556017491244893"/>
    <n v="1.7658594167516941"/>
    <n v="8.3848232551261646"/>
  </r>
  <r>
    <x v="8"/>
    <s v="COLORADAS_05Qd-61_102865"/>
    <s v="C32"/>
    <s v="COLORADAS_05Qd-61_102865_C32"/>
    <x v="2"/>
    <x v="5"/>
    <x v="7"/>
    <x v="0"/>
    <n v="1.5621943011552111"/>
    <n v="0.19527428764440141"/>
    <n v="0.19527428764440141"/>
    <m/>
    <x v="563"/>
    <s v="05Qd-611,95274287644401"/>
    <s v="GranadillaCaña paneleraYuca"/>
    <n v="199.2720848787213"/>
    <n v="12.462122947585661"/>
    <n v="13.72639629009435"/>
    <m/>
    <n v="225.46060411640133"/>
    <n v="20343485.986922421"/>
    <n v="2487909.3275796012"/>
    <n v="969602.72442890378"/>
    <m/>
    <n v="23800998.038930926"/>
    <n v="1.529425943661932"/>
    <n v="5.6160245613621373E-2"/>
    <n v="4.979905274476458E-2"/>
    <m/>
    <n v="7.7098E-2"/>
    <n v="5.4999999999999997E-3"/>
    <n v="0.61342708160544934"/>
    <n v="0.6961528354522909"/>
    <n v="3.3449207935017542"/>
  </r>
  <r>
    <x v="8"/>
    <s v="COLORADAS_05Qd-61_102865"/>
    <s v="C33"/>
    <s v="COLORADAS_05Qd-61_102865_C33"/>
    <x v="4"/>
    <x v="6"/>
    <x v="4"/>
    <x v="6"/>
    <n v="0.2026428057698883"/>
    <n v="1.4184996403892181"/>
    <n v="0.2026428057698883"/>
    <n v="0.2026428057698883"/>
    <x v="564"/>
    <s v="05Qd-612,02642805769888"/>
    <s v="CaféGranadillaCaña paneleraYuca"/>
    <n v="31.206992088562799"/>
    <n v="180.94252458292101"/>
    <n v="12.932371129919581"/>
    <n v="14.2443508097665"/>
    <n v="239.32623861116988"/>
    <n v="2921549.9650578639"/>
    <n v="18472239.679387659"/>
    <n v="2581788.5842701769"/>
    <n v="1006189.9030875"/>
    <n v="24981768.1318032"/>
    <n v="0.1267719981409659"/>
    <n v="1.388745400928743"/>
    <n v="5.8279407295006358E-2"/>
    <n v="5.1678179931494317E-2"/>
    <n v="0.10667"/>
    <n v="5.4999999999999997E-3"/>
    <n v="0.63657425896299991"/>
    <n v="0.72242160256965182"/>
    <n v="3.4975939192315351"/>
  </r>
  <r>
    <x v="8"/>
    <s v="COLORADAS_05Qd-61_102865"/>
    <s v="C34"/>
    <s v="COLORADAS_05Qd-61_102865_C34"/>
    <x v="5"/>
    <x v="6"/>
    <x v="4"/>
    <x v="6"/>
    <n v="0.21272318844995741"/>
    <n v="1.4890623191497021"/>
    <n v="0.21272318844995741"/>
    <n v="0.21272318844995741"/>
    <x v="565"/>
    <s v="05Qd-612,12723188449957"/>
    <s v="PlátanoGranadillaCaña paneleraYuca"/>
    <n v="13.378937509590619"/>
    <n v="189.9434357377186"/>
    <n v="13.57568659061401"/>
    <n v="14.952930157777759"/>
    <n v="231.85098999570098"/>
    <n v="1096069.183166483"/>
    <n v="19391133.613069329"/>
    <n v="2710218.591097218"/>
    <n v="1056242.404252833"/>
    <n v="24253663.791585863"/>
    <n v="4.6131355066248991E-2"/>
    <n v="1.457827967335984"/>
    <n v="6.1178492341076987E-2"/>
    <n v="5.424888964872198E-2"/>
    <n v="0.10412399999999999"/>
    <n v="5.4999999999999997E-3"/>
    <n v="0.66824038256531126"/>
    <n v="0.75835816682409818"/>
    <n v="3.6634544338889841"/>
  </r>
  <r>
    <x v="8"/>
    <s v="COLORADAS_05Qd-61_102865"/>
    <s v="C35"/>
    <s v="COLORADAS_05Qd-61_102865_C35"/>
    <x v="0"/>
    <x v="6"/>
    <x v="4"/>
    <x v="6"/>
    <n v="0.21365323939452291"/>
    <n v="1.495572675761661"/>
    <n v="0.21365323939452291"/>
    <n v="0.21365323939452291"/>
    <x v="566"/>
    <s v="05Qd-612,13653239394523"/>
    <s v="FríjolGranadillaCaña paneleraYuca"/>
    <n v="12.29477277606664"/>
    <n v="190.773890908634"/>
    <n v="13.635041098360571"/>
    <n v="15.018306137324689"/>
    <n v="231.72201092038591"/>
    <n v="1635658.7545606131"/>
    <n v="19475913.943152029"/>
    <n v="2722067.9873901"/>
    <n v="1060860.420995265"/>
    <n v="24894501.106098007"/>
    <n v="5.4190379889584583E-2"/>
    <n v="1.4642017636668609"/>
    <n v="6.1445971946866629E-2"/>
    <n v="5.4486072211784663E-2"/>
    <n v="0.10412399999999999"/>
    <n v="5.4999999999999997E-3"/>
    <n v="0.67116200856918196"/>
    <n v="0.7616737984414742"/>
    <n v="3.6789922009558849"/>
  </r>
  <r>
    <x v="8"/>
    <s v="COLORADAS_05Qd-61_102865"/>
    <s v="C36"/>
    <s v="COLORADAS_05Qd-61_102865_C36"/>
    <x v="4"/>
    <x v="3"/>
    <x v="1"/>
    <x v="0"/>
    <n v="0.20087990109952999"/>
    <n v="0.20087990109953011"/>
    <n v="1.60703920879624"/>
    <m/>
    <x v="567"/>
    <s v="05Qd-612,0087990109953"/>
    <s v="CaféPlátanoGulupa"/>
    <n v="30.935504769327618"/>
    <n v="12.63406995413478"/>
    <n v="260.34035182499088"/>
    <m/>
    <n v="303.90992654845326"/>
    <n v="2896133.7453281879"/>
    <n v="1035045.923846343"/>
    <n v="23819535.15277788"/>
    <m/>
    <n v="27750714.82195241"/>
    <n v="0.12566913664660251"/>
    <n v="4.3563008390481182E-2"/>
    <n v="1.4867357682264479"/>
    <m/>
    <n v="8.3624000000000004E-2"/>
    <n v="5.4999999999999997E-3"/>
    <n v="0.63103633853255514"/>
    <n v="0.71613684741982453"/>
    <n v="3.4450961969476799"/>
  </r>
  <r>
    <x v="8"/>
    <s v="COLORADAS_05Qd-61_102865"/>
    <s v="C37"/>
    <s v="COLORADAS_05Qd-61_102865_C37"/>
    <x v="4"/>
    <x v="2"/>
    <x v="1"/>
    <x v="0"/>
    <n v="0.2017090725508022"/>
    <n v="0.2017090725508022"/>
    <n v="1.613672580406418"/>
    <m/>
    <x v="568"/>
    <s v="05Qd-612,01709072550802"/>
    <s v="CaféFríjolGulupa"/>
    <n v="31.063197172823539"/>
    <n v="11.60744026587798"/>
    <n v="261.41495802583972"/>
    <m/>
    <n v="304.08559546454126"/>
    <n v="2908088.1091423281"/>
    <n v="1544218.1514636059"/>
    <n v="23917854.986783922"/>
    <m/>
    <n v="28370161.247389857"/>
    <n v="0.12618786081882211"/>
    <n v="5.1160896505386473E-2"/>
    <n v="1.4928725636343061"/>
    <m/>
    <n v="8.3624000000000004E-2"/>
    <n v="5.4999999999999997E-3"/>
    <n v="0.63364106560461431"/>
    <n v="0.71909284364360981"/>
    <n v="3.4589486347562461"/>
  </r>
  <r>
    <x v="8"/>
    <s v="COLORADAS_05Qd-61_102865"/>
    <s v="C38"/>
    <s v="COLORADAS_05Qd-61_102865_C38"/>
    <x v="5"/>
    <x v="2"/>
    <x v="1"/>
    <x v="0"/>
    <n v="0.21169448413041009"/>
    <n v="0.21169448413041009"/>
    <n v="1.6935558730432809"/>
    <m/>
    <x v="569"/>
    <s v="05Qd-612,1169448413041"/>
    <s v="PlátanoFríjolGulupa"/>
    <n v="13.314238541380551"/>
    <n v="12.182055314049959"/>
    <n v="274.35605143301149"/>
    <m/>
    <n v="299.852345288442"/>
    <n v="1090768.721512716"/>
    <n v="1620663.1701039141"/>
    <n v="25101885.150247511"/>
    <m/>
    <n v="27813317.041864142"/>
    <n v="4.590826925896576E-2"/>
    <n v="5.3693566959559243E-2"/>
    <n v="1.5667757688559669"/>
    <m/>
    <n v="8.1077999999999997E-2"/>
    <n v="5.4999999999999997E-3"/>
    <n v="0.66500885067144522"/>
    <n v="0.75469083592491193"/>
    <n v="3.6232225279004582"/>
  </r>
  <r>
    <x v="8"/>
    <s v="COLORADAS_05Qd-61_102865"/>
    <s v="C39"/>
    <s v="COLORADAS_05Qd-61_102865_C39"/>
    <x v="4"/>
    <x v="3"/>
    <x v="2"/>
    <x v="3"/>
    <n v="0.21852111831233731"/>
    <n v="0.21852111831233731"/>
    <n v="0.21852111831233731"/>
    <n v="1.529647828186361"/>
    <x v="570"/>
    <s v="05Qd-612,18521118312337"/>
    <s v="CaféPlátanoFríjolGulupa"/>
    <n v="33.652252220099953"/>
    <n v="13.743590474220371"/>
    <n v="12.574897081064501"/>
    <n v="247.8029481661905"/>
    <n v="307.7736879415753"/>
    <n v="3150471.407777363"/>
    <n v="1125943.369871852"/>
    <n v="1672925.6305070219"/>
    <n v="22672440.109378241"/>
    <n v="28621780.517534479"/>
    <n v="0.1367053653802589"/>
    <n v="4.7388699707797452E-2"/>
    <n v="5.5425054395622633E-2"/>
    <n v="1.415137929744759"/>
    <n v="0.11065"/>
    <n v="5.4999999999999997E-3"/>
    <n v="0.68645377480315384"/>
    <n v="0.7790277867834825"/>
    <n v="3.7668427447100101"/>
  </r>
  <r>
    <x v="8"/>
    <s v="COLORADAS_05Qd-61_102865"/>
    <s v="C40"/>
    <s v="COLORADAS_05Qd-61_102865_C40"/>
    <x v="4"/>
    <x v="6"/>
    <x v="1"/>
    <x v="0"/>
    <n v="0.1764096175538695"/>
    <n v="1.411276940430956"/>
    <n v="0.17640961755386941"/>
    <m/>
    <x v="571"/>
    <s v="05Qd-611,7640961755387"/>
    <s v="CaféGranadillaGulupa"/>
    <n v="27.167081103295899"/>
    <n v="180.021203542336"/>
    <n v="28.578358043726851"/>
    <m/>
    <n v="235.76664268935872"/>
    <n v="2543339.7945823488"/>
    <n v="18378182.944396369"/>
    <n v="2614743.3513834528"/>
    <m/>
    <n v="23536266.090362169"/>
    <n v="0.11036068921184861"/>
    <n v="1.3816742032606399"/>
    <n v="0.1632035403000178"/>
    <m/>
    <n v="8.3624000000000004E-2"/>
    <n v="5.4999999999999997E-3"/>
    <n v="0.55416633786555847"/>
    <n v="0.62890028657954455"/>
    <n v="3.036286799983797"/>
  </r>
  <r>
    <x v="8"/>
    <s v="COLORADAS_05Qd-61_102865"/>
    <s v="C41"/>
    <s v="COLORADAS_05Qd-61_102865_C41"/>
    <x v="5"/>
    <x v="6"/>
    <x v="1"/>
    <x v="0"/>
    <n v="0.18400013523457129"/>
    <n v="1.472001081876571"/>
    <n v="0.18400013523457129"/>
    <m/>
    <x v="572"/>
    <s v="05Qd-611,84000135234571"/>
    <s v="PlátanoGranadillaGulupa"/>
    <n v="11.572439887711949"/>
    <n v="187.7671198213736"/>
    <n v="29.808021908000541"/>
    <m/>
    <n v="229.14758161708608"/>
    <n v="948071.90226242284"/>
    <n v="19168955.718086079"/>
    <n v="2727250.0044468148"/>
    <m/>
    <n v="22844277.624795318"/>
    <n v="3.9902446144185463E-2"/>
    <n v="1.441124604062155"/>
    <n v="0.17022582953445889"/>
    <m/>
    <n v="8.1077999999999997E-2"/>
    <n v="5.4999999999999997E-3"/>
    <n v="0.57801089602483136"/>
    <n v="0.65596048211124669"/>
    <n v="3.1605507304817908"/>
  </r>
  <r>
    <x v="8"/>
    <s v="COLORADAS_05Qd-61_102865"/>
    <s v="C42"/>
    <s v="COLORADAS_05Qd-61_102865_C42"/>
    <x v="4"/>
    <x v="3"/>
    <x v="5"/>
    <x v="3"/>
    <n v="0.19052815106842361"/>
    <n v="0.19052815106842361"/>
    <n v="1.3336970574789651"/>
    <n v="0.19052815106842361"/>
    <x v="573"/>
    <s v="05Qd-611,90528151068424"/>
    <s v="CaféPlátanoGranadillaGulupa"/>
    <n v="29.341335264537229"/>
    <n v="11.98301062303765"/>
    <n v="170.12518420014641"/>
    <n v="30.86556047308461"/>
    <n v="242.31509056080588"/>
    <n v="2746890.0807097191"/>
    <n v="981707.90139747493"/>
    <n v="17367908.319444899"/>
    <n v="2824008.2551361741"/>
    <n v="23920514.556688268"/>
    <n v="0.1191931503380169"/>
    <n v="4.1318117931092593E-2"/>
    <n v="1.305721624503126"/>
    <n v="0.17626515613122981"/>
    <n v="0.11065"/>
    <n v="5.4999999999999997E-3"/>
    <n v="0.59851775204740387"/>
    <n v="0.67923285855893001"/>
    <n v="3.2991821212905701"/>
  </r>
  <r>
    <x v="8"/>
    <s v="COLORADAS_05Qd-61_102865"/>
    <s v="C43"/>
    <s v="COLORADAS_05Qd-61_102865_C43"/>
    <x v="0"/>
    <x v="6"/>
    <x v="1"/>
    <x v="0"/>
    <n v="0.18469557103784631"/>
    <n v="1.4775645683027709"/>
    <n v="0.18469557103784631"/>
    <m/>
    <x v="574"/>
    <s v="05Qd-611,84695571037846"/>
    <s v="FríjolGranadillaGulupa"/>
    <n v="10.628390587905161"/>
    <n v="188.47679309218481"/>
    <n v="29.920682508131112"/>
    <m/>
    <n v="229.02586618822107"/>
    <n v="1413968.393611772"/>
    <n v="19241405.545912322"/>
    <n v="2737557.7539229579"/>
    <m/>
    <n v="23392931.69344705"/>
    <n v="4.6845641970272058E-2"/>
    <n v="1.4465713916167831"/>
    <n v="0.17086920480344739"/>
    <m/>
    <n v="8.1077999999999997E-2"/>
    <n v="5.4999999999999997E-3"/>
    <n v="0.58019551111365342"/>
    <n v="0.65843971074992225"/>
    <n v="3.1721689322420392"/>
  </r>
  <r>
    <x v="8"/>
    <s v="COLORADAS_05Qd-61_102865"/>
    <s v="C44"/>
    <s v="COLORADAS_05Qd-61_102865_C44"/>
    <x v="4"/>
    <x v="2"/>
    <x v="5"/>
    <x v="3"/>
    <n v="0.19127390801351421"/>
    <n v="0.19127390801351421"/>
    <n v="1.3389173560945991"/>
    <n v="0.19127390801351421"/>
    <x v="575"/>
    <s v="05Qd-611,91273908013514"/>
    <s v="CaféFríjolGranadillaGulupa"/>
    <n v="29.456181834081189"/>
    <n v="11.00694397932314"/>
    <n v="170.7910807458307"/>
    <n v="30.986373098189301"/>
    <n v="242.24057965742432"/>
    <n v="2757641.8375687581"/>
    <n v="1464329.9724728919"/>
    <n v="17435889.025594048"/>
    <n v="2835061.8645763071"/>
    <n v="24492922.700212006"/>
    <n v="0.1196596909472306"/>
    <n v="4.8514152032480287E-2"/>
    <n v="1.3108324229041379"/>
    <n v="0.17695508548615829"/>
    <n v="0.11065"/>
    <n v="5.4999999999999997E-3"/>
    <n v="0.60086044402151062"/>
    <n v="0.68189148206817807"/>
    <n v="3.3116410062248312"/>
  </r>
  <r>
    <x v="8"/>
    <s v="COLORADAS_05Qd-61_102865"/>
    <s v="C45"/>
    <s v="COLORADAS_05Qd-61_102865_C45"/>
    <x v="5"/>
    <x v="2"/>
    <x v="5"/>
    <x v="3"/>
    <n v="0.2002299423324122"/>
    <n v="0.2002299423324122"/>
    <n v="1.401609596326886"/>
    <n v="0.2002299423324122"/>
    <x v="576"/>
    <s v="05Qd-612,00229942332412"/>
    <s v="PlátanoFríjolGranadillaGulupa"/>
    <n v="12.59319167569018"/>
    <n v="11.522323045128809"/>
    <n v="178.78804591691539"/>
    <n v="32.437250657850782"/>
    <n v="235.34081129558518"/>
    <n v="1031696.97171678"/>
    <n v="1532894.4182138741"/>
    <n v="18252291.127247579"/>
    <n v="2967808.2052510139"/>
    <n v="23784690.722429246"/>
    <n v="4.3422057707658043E-2"/>
    <n v="5.0785734262736339E-2"/>
    <n v="1.372209639942148"/>
    <n v="0.18524066837081191"/>
    <n v="0.10810400000000001"/>
    <n v="5.4999999999999997E-3"/>
    <n v="0.62899458324317981"/>
    <n v="0.71381974441504958"/>
    <n v="3.4587177509823519"/>
  </r>
  <r>
    <x v="8"/>
    <s v="COLORADAS_05Qd-61_102865"/>
    <s v="C46"/>
    <s v="COLORADAS_05Qd-61_102865_C46"/>
    <x v="4"/>
    <x v="5"/>
    <x v="1"/>
    <x v="0"/>
    <n v="0.20002880948816251"/>
    <n v="0.2000288094881626"/>
    <n v="1.6002304759053001"/>
    <m/>
    <x v="577"/>
    <s v="05Qd-612,00028809488163"/>
    <s v="CaféCaña paneleraGulupa"/>
    <n v="30.804436661177029"/>
    <n v="12.76554966335395"/>
    <n v="259.23733709665868"/>
    <m/>
    <n v="302.80732342118966"/>
    <n v="2883863.3533051158"/>
    <n v="2548484.7335174019"/>
    <n v="23718616.113868359"/>
    <m/>
    <n v="29150964.200690877"/>
    <n v="0.1251366993673014"/>
    <n v="5.7527630525080878E-2"/>
    <n v="1.4804367391362721"/>
    <m/>
    <n v="7.9644000000000006E-2"/>
    <n v="5.4999999999999997E-3"/>
    <n v="0.6283627523188352"/>
    <n v="0.71310270582529944"/>
    <n v="3.4268975530257602"/>
  </r>
  <r>
    <x v="8"/>
    <s v="COLORADAS_05Qd-61_102865"/>
    <s v="C47"/>
    <s v="COLORADAS_05Qd-61_102865_C47"/>
    <x v="5"/>
    <x v="5"/>
    <x v="1"/>
    <x v="0"/>
    <n v="0.20984450663822679"/>
    <n v="0.20984450663822679"/>
    <n v="1.678756053105815"/>
    <m/>
    <x v="578"/>
    <s v="05Qd-612,09844506638227"/>
    <s v="PlátanoCaña paneleraGulupa"/>
    <n v="13.197886706667941"/>
    <n v="13.39197327588364"/>
    <n v="271.95848060314188"/>
    <m/>
    <n v="298.54834058569344"/>
    <n v="1081236.599822039"/>
    <n v="2673542.4909463362"/>
    <n v="24882522.219134379"/>
    <m/>
    <n v="28637301.309902754"/>
    <n v="4.5507081362252039E-2"/>
    <n v="6.0350592879553133E-2"/>
    <n v="1.553083867909242"/>
    <m/>
    <n v="7.7098E-2"/>
    <n v="5.4999999999999997E-3"/>
    <n v="0.65919740305202146"/>
    <n v="0.74809566616527867"/>
    <n v="3.5883361355995689"/>
  </r>
  <r>
    <x v="8"/>
    <s v="COLORADAS_05Qd-61_102865"/>
    <s v="C48"/>
    <s v="COLORADAS_05Qd-61_102865_C48"/>
    <x v="4"/>
    <x v="3"/>
    <x v="4"/>
    <x v="3"/>
    <n v="0.21655045778247689"/>
    <n v="0.21655045778247689"/>
    <n v="0.21655045778247689"/>
    <n v="1.515853204477339"/>
    <x v="579"/>
    <s v="05Qd-612,16550457782477"/>
    <s v="CaféPlátanoCaña paneleraGulupa"/>
    <n v="33.348770498501452"/>
    <n v="13.61964844291794"/>
    <n v="13.819937390607899"/>
    <n v="245.56821912532891"/>
    <n v="306.3565754573562"/>
    <n v="3122059.9219598379"/>
    <n v="1115789.4214800401"/>
    <n v="2758980.254429331"/>
    <n v="22467976.196763109"/>
    <n v="29464805.794632319"/>
    <n v="0.13547253319517941"/>
    <n v="4.6961340371561203E-2"/>
    <n v="6.2279202467006037E-2"/>
    <n v="1.4023759757332011"/>
    <n v="0.10667"/>
    <n v="5.4999999999999997E-3"/>
    <n v="0.68026321816484903"/>
    <n v="0.7720023819945302"/>
    <n v="3.7299401779841479"/>
  </r>
  <r>
    <x v="8"/>
    <s v="COLORADAS_05Qd-61_102865"/>
    <s v="C49"/>
    <s v="COLORADAS_05Qd-61_102865_C49"/>
    <x v="0"/>
    <x v="5"/>
    <x v="1"/>
    <x v="0"/>
    <n v="0.21074950248265509"/>
    <n v="0.21074950248265509"/>
    <n v="1.6859960198612409"/>
    <m/>
    <x v="580"/>
    <s v="05Qd-612,10749502482655"/>
    <s v="FríjolCaña paneleraGulupa"/>
    <n v="12.127675915592789"/>
    <n v="13.44972880333361"/>
    <n v="273.13135521752099"/>
    <m/>
    <n v="298.70875993644739"/>
    <n v="1613428.702190253"/>
    <n v="2685072.6705205869"/>
    <n v="24989833.006383311"/>
    <m/>
    <n v="29288334.37909415"/>
    <n v="5.3453884590943378E-2"/>
    <n v="6.0610866720597442E-2"/>
    <n v="1.559781848566556"/>
    <m/>
    <n v="7.7098E-2"/>
    <n v="5.4999999999999997E-3"/>
    <n v="0.66204032193504225"/>
    <n v="0.75132197635066544"/>
    <n v="3.603455323112259"/>
  </r>
  <r>
    <x v="8"/>
    <s v="COLORADAS_05Qd-61_102865"/>
    <s v="C50"/>
    <s v="COLORADAS_05Qd-61_102865_C50"/>
    <x v="4"/>
    <x v="2"/>
    <x v="4"/>
    <x v="3"/>
    <n v="0.2175143521590846"/>
    <n v="0.2175143521590846"/>
    <n v="0.2175143521590846"/>
    <n v="1.522600465113592"/>
    <x v="581"/>
    <s v="05Qd-612,17514352159085"/>
    <s v="CaféFríjolCaña paneleraGulupa"/>
    <n v="33.497210232499029"/>
    <n v="12.516962265154589"/>
    <n v="13.88145173729775"/>
    <n v="246.66127534840189"/>
    <n v="306.55689958335324"/>
    <n v="3135956.618522041"/>
    <n v="1665218.160791001"/>
    <n v="2771260.8359605302"/>
    <n v="22567984.093913659"/>
    <n v="30140419.709187232"/>
    <n v="0.1360755391378535"/>
    <n v="5.5169701186565973E-2"/>
    <n v="6.2556415333015578E-2"/>
    <n v="1.4086181344002431"/>
    <n v="0.10667"/>
    <n v="5.4999999999999997E-3"/>
    <n v="0.6832911586149254"/>
    <n v="0.77543866544713658"/>
    <n v="3.7460433456529079"/>
  </r>
  <r>
    <x v="8"/>
    <s v="COLORADAS_05Qd-61_102865"/>
    <s v="C51"/>
    <s v="COLORADAS_05Qd-61_102865_C51"/>
    <x v="5"/>
    <x v="2"/>
    <x v="4"/>
    <x v="3"/>
    <n v="0.2291711384906811"/>
    <n v="0.2291711384906811"/>
    <n v="0.2291711384906811"/>
    <n v="1.604197969434767"/>
    <x v="582"/>
    <s v="05Qd-612,29171138490681"/>
    <s v="PlátanoFríjolCaña paneleraGulupa"/>
    <n v="14.413409103210411"/>
    <n v="13.18775733314556"/>
    <n v="14.625371001787039"/>
    <n v="259.88007104843228"/>
    <n v="302.10660848657528"/>
    <n v="1180818.247418781"/>
    <n v="1754458.673442957"/>
    <n v="2919775.1528929919"/>
    <n v="23777422.302962121"/>
    <n v="29632474.376716852"/>
    <n v="4.9698273317942299E-2"/>
    <n v="5.8126294222042907E-2"/>
    <n v="6.5908868906627352E-2"/>
    <n v="1.4841072249017591"/>
    <n v="0.10412399999999999"/>
    <n v="5.4999999999999997E-3"/>
    <n v="0.71990933557282011"/>
    <n v="0.81699510871927794"/>
    <n v="3.9382398291989089"/>
  </r>
  <r>
    <x v="8"/>
    <s v="COLORADAS_05Qd-61_102865"/>
    <s v="C52"/>
    <s v="COLORADAS_05Qd-61_102865_C52"/>
    <x v="2"/>
    <x v="5"/>
    <x v="1"/>
    <x v="0"/>
    <n v="1.466286502717224"/>
    <n v="0.18328581283965301"/>
    <n v="0.18328581283965309"/>
    <m/>
    <x v="583"/>
    <s v="05Qd-611,83285812839653"/>
    <s v="GranadillaCaña paneleraGulupa"/>
    <n v="187.0381732988794"/>
    <n v="11.6970358038913"/>
    <n v="29.6923016800238"/>
    <m/>
    <n v="228.42751078279451"/>
    <n v="19094538.303451192"/>
    <n v="2335169.1043275739"/>
    <n v="2716662.317909338"/>
    <m/>
    <n v="24146369.725688104"/>
    <n v="1.435529893073292"/>
    <n v="5.2712399521393262E-2"/>
    <n v="0.16956498152978239"/>
    <m/>
    <n v="7.7098E-2"/>
    <n v="5.4999999999999997E-3"/>
    <n v="0.57576695132875311"/>
    <n v="0.65341392277336319"/>
    <n v="3.144637002498647"/>
  </r>
  <r>
    <x v="8"/>
    <s v="COLORADAS_05Qd-61_102865"/>
    <s v="C53"/>
    <s v="COLORADAS_05Qd-61_102865_C53"/>
    <x v="4"/>
    <x v="6"/>
    <x v="4"/>
    <x v="3"/>
    <n v="0.1897623491061263"/>
    <n v="1.328336443742884"/>
    <n v="0.1897623491061263"/>
    <n v="0.1897623491061263"/>
    <x v="584"/>
    <s v="05Qd-611,89762349106126"/>
    <s v="CaféGranadillaCaña paneleraGulupa"/>
    <n v="29.22340176234345"/>
    <n v="169.44138918525709"/>
    <n v="12.110358992524629"/>
    <n v="30.741500555192459"/>
    <n v="241.51665049531763"/>
    <n v="2735849.3300268082"/>
    <n v="17298100.376642499"/>
    <n v="2417683.9872757508"/>
    <n v="2812657.5384510029"/>
    <n v="25264291.232396059"/>
    <n v="0.1187140696987026"/>
    <n v="1.3004734542109611"/>
    <n v="5.4575030141319078E-2"/>
    <n v="0.17555668233513741"/>
    <n v="0.10667"/>
    <n v="5.4999999999999997E-3"/>
    <n v="0.59611209143285737"/>
    <n v="0.67650277456334007"/>
    <n v="3.2824083570574598"/>
  </r>
  <r>
    <x v="8"/>
    <s v="COLORADAS_05Qd-61_102865"/>
    <s v="C54"/>
    <s v="COLORADAS_05Qd-61_102865_C54"/>
    <x v="0"/>
    <x v="6"/>
    <x v="4"/>
    <x v="3"/>
    <n v="0.1993843377333569"/>
    <n v="1.395690364133499"/>
    <n v="0.19938433773335701"/>
    <n v="0.19938433773335701"/>
    <x v="585"/>
    <s v="05Qd-611,99384337733357"/>
    <s v="FríjolGranadillaCaña paneleraGulupa"/>
    <n v="11.473662344110449"/>
    <n v="178.0329940394472"/>
    <n v="12.72442040695508"/>
    <n v="32.300262712803828"/>
    <n v="234.53133950331656"/>
    <n v="1526420.7482182251"/>
    <n v="18175208.643275861"/>
    <n v="2540273.7841421189"/>
    <n v="2955274.6538838171"/>
    <n v="25197177.829520021"/>
    <n v="5.057125759676559E-2"/>
    <n v="1.366414568691132"/>
    <n v="5.7342282559009507E-2"/>
    <n v="0.1844583659874531"/>
    <n v="0.10412399999999999"/>
    <n v="5.4999999999999997E-3"/>
    <n v="0.62633823371735176"/>
    <n v="0.71080516401941762"/>
    <n v="3.440610775070339"/>
  </r>
  <r>
    <x v="8"/>
    <s v="COLORADAS_05Qd-61_102865"/>
    <s v="C55"/>
    <s v="COLORADAS_05Qd-61_102865_C55"/>
    <x v="4"/>
    <x v="7"/>
    <x v="1"/>
    <x v="0"/>
    <n v="0.1990224197835298"/>
    <n v="0.19902241978352991"/>
    <n v="1.5921793582682391"/>
    <m/>
    <x v="586"/>
    <s v="05Qd-611,9902241978353"/>
    <s v="CaféYucaGulupa"/>
    <n v="30.64945264666359"/>
    <n v="13.989863373804861"/>
    <n v="257.9330560394547"/>
    <m/>
    <n v="302.57237205992317"/>
    <n v="2869353.9913998968"/>
    <n v="988213.4651334685"/>
    <n v="23599282.44825184"/>
    <m/>
    <n v="27456849.904785205"/>
    <n v="0.1245071086286612"/>
    <n v="5.0754905316766817E-2"/>
    <n v="1.472988330597327"/>
    <m/>
    <n v="8.3624000000000004E-2"/>
    <n v="5.4999999999999997E-3"/>
    <n v="0.6252013186917168"/>
    <n v="0.70951492652828396"/>
    <n v="3.4140644430552989"/>
  </r>
  <r>
    <x v="8"/>
    <s v="COLORADAS_05Qd-61_102865"/>
    <s v="C56"/>
    <s v="COLORADAS_05Qd-61_102865_C56"/>
    <x v="5"/>
    <x v="7"/>
    <x v="1"/>
    <x v="0"/>
    <n v="0.2087371969880642"/>
    <n v="0.20873719698806431"/>
    <n v="1.669897575904514"/>
    <m/>
    <x v="587"/>
    <s v="05Qd-612,08737196988064"/>
    <s v="PlátanoYucaGulupa"/>
    <n v="13.128243962399001"/>
    <n v="14.67274325209301"/>
    <n v="270.52340729653122"/>
    <m/>
    <n v="298.32439451102323"/>
    <n v="1075531.119415273"/>
    <n v="1036450.611756118"/>
    <n v="24751221.8700567"/>
    <m/>
    <n v="26863203.601228092"/>
    <n v="4.5266949127434807E-2"/>
    <n v="5.3232377943850391E-2"/>
    <n v="1.544888538986896"/>
    <m/>
    <n v="8.1077999999999997E-2"/>
    <n v="5.4999999999999997E-3"/>
    <n v="0.65571894341800285"/>
    <n v="0.74414810726244907"/>
    <n v="3.5738170205610951"/>
  </r>
  <r>
    <x v="8"/>
    <s v="COLORADAS_05Qd-61_102865"/>
    <s v="C57"/>
    <s v="COLORADAS_05Qd-61_102865_C57"/>
    <x v="4"/>
    <x v="3"/>
    <x v="7"/>
    <x v="3"/>
    <n v="0.2153714440622084"/>
    <n v="0.2153714440622084"/>
    <n v="0.21537144406220829"/>
    <n v="1.507600108435458"/>
    <x v="588"/>
    <s v="05Qd-612,15371444062208"/>
    <s v="CaféPlátanoYucaGulupa"/>
    <n v="33.16720238558009"/>
    <n v="13.545495968045021"/>
    <n v="15.139083728991491"/>
    <n v="244.2312175665443"/>
    <n v="306.08299964916091"/>
    <n v="3105061.7981914328"/>
    <n v="1109714.48148533"/>
    <n v="1069391.886899"/>
    <n v="22345648.807230361"/>
    <n v="27629816.973806124"/>
    <n v="0.13473495001483299"/>
    <n v="4.670565832319587E-2"/>
    <n v="5.4924250560324753E-2"/>
    <n v="1.394740708953828"/>
    <n v="0.11065"/>
    <n v="5.4999999999999997E-3"/>
    <n v="0.67655951014306293"/>
    <n v="0.76779919808177277"/>
    <n v="3.7142231488469188"/>
  </r>
  <r>
    <x v="8"/>
    <s v="COLORADAS_05Qd-61_102865"/>
    <s v="C58"/>
    <s v="COLORADAS_05Qd-61_102865_C58"/>
    <x v="0"/>
    <x v="7"/>
    <x v="1"/>
    <x v="0"/>
    <n v="0.20963264667109691"/>
    <n v="0.20963264667109699"/>
    <n v="1.6770611733687759"/>
    <m/>
    <x v="589"/>
    <s v="05Qd-612,09632646671097"/>
    <s v="FríjolYucaGulupa"/>
    <n v="12.06340594025494"/>
    <n v="14.73568700856713"/>
    <n v="271.68391008574167"/>
    <m/>
    <n v="298.48300303456375"/>
    <n v="1604878.4223492639"/>
    <n v="1040896.821560445"/>
    <n v="24857400.711671989"/>
    <m/>
    <n v="27503175.955581699"/>
    <n v="5.3170608564416737E-2"/>
    <n v="5.3460736457065561E-2"/>
    <n v="1.551515867381249"/>
    <m/>
    <n v="8.1077999999999997E-2"/>
    <n v="5.4999999999999997E-3"/>
    <n v="0.65853187435946692"/>
    <n v="0.74734038538246073"/>
    <n v="3.588776726452898"/>
  </r>
  <r>
    <x v="8"/>
    <s v="COLORADAS_05Qd-61_102865"/>
    <s v="C59"/>
    <s v="COLORADAS_05Qd-61_102865_C59"/>
    <x v="4"/>
    <x v="2"/>
    <x v="7"/>
    <x v="3"/>
    <n v="0.21632484801812771"/>
    <n v="0.21632484801812771"/>
    <n v="0.21632484801812771"/>
    <n v="1.514273936126894"/>
    <x v="590"/>
    <s v="05Qd-612,16324848018128"/>
    <s v="CaféFríjolYucaGulupa"/>
    <n v="33.314026594791663"/>
    <n v="12.448511708679529"/>
    <n v="15.206101259468021"/>
    <n v="245.31237765255679"/>
    <n v="306.28101721549598"/>
    <n v="3118807.2518408708"/>
    <n v="1656111.709293911"/>
    <n v="1074125.859222197"/>
    <n v="22444568.281272821"/>
    <n v="28293613.101629801"/>
    <n v="0.1353313932197531"/>
    <n v="5.4867998851224072E-2"/>
    <n v="5.5167388632728583E-2"/>
    <n v="1.4009149318884819"/>
    <n v="0.11065"/>
    <n v="5.4999999999999997E-3"/>
    <n v="0.67955449639202414"/>
    <n v="0.77119808318462513"/>
    <n v="3.7301510597579259"/>
  </r>
  <r>
    <x v="8"/>
    <s v="COLORADAS_05Qd-61_102865"/>
    <s v="C60"/>
    <s v="COLORADAS_05Qd-61_102865_C60"/>
    <x v="5"/>
    <x v="2"/>
    <x v="7"/>
    <x v="3"/>
    <n v="0.2278511118163965"/>
    <n v="0.2278511118163965"/>
    <n v="0.2278511118163965"/>
    <n v="1.5949577827147761"/>
    <x v="591"/>
    <s v="05Qd-612,27851111816396"/>
    <s v="PlátanoFríjolYucaGulupa"/>
    <n v="14.33038780912897"/>
    <n v="13.111795798161729"/>
    <n v="16.016315786673559"/>
    <n v="258.3831607997937"/>
    <n v="301.84166019375795"/>
    <n v="1174016.7295909231"/>
    <n v="1744352.984466905"/>
    <n v="1131357.6479850849"/>
    <n v="23640464.255398411"/>
    <n v="27690191.617441326"/>
    <n v="4.9412011064860907E-2"/>
    <n v="5.7791486534845719E-2"/>
    <n v="5.8106828462540297E-2"/>
    <n v="1.4755587613505849"/>
    <n v="0.10810400000000001"/>
    <n v="5.4999999999999997E-3"/>
    <n v="0.7157626549206173"/>
    <n v="0.81228921362545359"/>
    <n v="3.9201669867100359"/>
  </r>
  <r>
    <x v="8"/>
    <s v="COLORADAS_05Qd-61_102865"/>
    <s v="C61"/>
    <s v="COLORADAS_05Qd-61_102865_C61"/>
    <x v="2"/>
    <x v="7"/>
    <x v="1"/>
    <x v="0"/>
    <n v="1.45952393380241"/>
    <n v="0.18244049172530119"/>
    <n v="0.18244049172530119"/>
    <m/>
    <x v="592"/>
    <s v="05Qd-611,82440491725301"/>
    <s v="GranadillaYucaGulupa"/>
    <n v="186.17554615589549"/>
    <n v="12.82427153615563"/>
    <n v="29.555359659498791"/>
    <m/>
    <n v="228.5551773515499"/>
    <n v="19006473.569216531"/>
    <n v="905878.59751986456"/>
    <n v="2704132.9683524142"/>
    <m/>
    <n v="22616485.135088809"/>
    <n v="1.428909174807663"/>
    <n v="4.6526164708144788E-2"/>
    <n v="0.16878294140937641"/>
    <m/>
    <n v="8.1077999999999997E-2"/>
    <n v="5.4999999999999997E-3"/>
    <n v="0.57311149233078906"/>
    <n v="0.65040035300069876"/>
    <n v="3.1344947625845001"/>
  </r>
  <r>
    <x v="8"/>
    <s v="COLORADAS_05Qd-61_102865"/>
    <s v="C62"/>
    <s v="COLORADAS_05Qd-61_102865_C62"/>
    <x v="4"/>
    <x v="6"/>
    <x v="7"/>
    <x v="3"/>
    <n v="0.1888563800968254"/>
    <n v="1.3219946606777779"/>
    <n v="0.1888563800968254"/>
    <n v="0.1888563800968254"/>
    <x v="593"/>
    <s v="05Qd-611,88856380096825"/>
    <s v="CaféGranadillaYucaGulupa"/>
    <n v="29.083882534911108"/>
    <n v="168.6324371027294"/>
    <n v="13.275262946253211"/>
    <n v="30.594733575685719"/>
    <n v="241.58631615957944"/>
    <n v="2722787.7573871552"/>
    <n v="17215515.275146689"/>
    <n v="937735.64802919677"/>
    <n v="2799229.2657951461"/>
    <n v="23675267.946358185"/>
    <n v="0.1181473014824487"/>
    <n v="1.2942646954530539"/>
    <n v="4.8162351260262082E-2"/>
    <n v="0.17471853443951679"/>
    <n v="0.11065"/>
    <n v="5.4999999999999997E-3"/>
    <n v="0.59326611548740971"/>
    <n v="0.67327299504518257"/>
    <n v="3.271252911500846"/>
  </r>
  <r>
    <x v="8"/>
    <s v="COLORADAS_05Qd-61_102865"/>
    <s v="C63"/>
    <s v="COLORADAS_05Qd-61_102865_C63"/>
    <x v="5"/>
    <x v="6"/>
    <x v="7"/>
    <x v="3"/>
    <n v="0.19758228888197429"/>
    <n v="1.3830760221738201"/>
    <n v="0.19758228888197421"/>
    <n v="0.19758228888197421"/>
    <x v="594"/>
    <s v="05Qd-611,97582288881974"/>
    <s v="PlátanoGranadillaYucaGulupa"/>
    <n v="12.426671089389391"/>
    <n v="176.4239200466541"/>
    <n v="13.88863239402343"/>
    <n v="32.008330798879832"/>
    <n v="234.74755432894676"/>
    <n v="1018054.776073346"/>
    <n v="18010939.903656721"/>
    <n v="981062.72930169629"/>
    <n v="2928564.6858086218"/>
    <n v="22938622.094840385"/>
    <n v="4.2847885036100583E-2"/>
    <n v="1.35406482330985"/>
    <n v="5.0387641630435867E-2"/>
    <n v="0.18279121905738599"/>
    <n v="0.10810400000000001"/>
    <n v="5.4999999999999997E-3"/>
    <n v="0.62067734727321755"/>
    <n v="0.70438085986423826"/>
    <n v="3.4144850959571991"/>
  </r>
  <r>
    <x v="8"/>
    <s v="COLORADAS_05Qd-61_102865"/>
    <s v="C64"/>
    <s v="COLORADAS_05Qd-61_102865_C64"/>
    <x v="0"/>
    <x v="6"/>
    <x v="7"/>
    <x v="3"/>
    <n v="0.19838440633607621"/>
    <n v="1.388690844352533"/>
    <n v="0.19838440633607621"/>
    <n v="0.19838440633607621"/>
    <x v="595"/>
    <s v="05Qd-611,98384406336076"/>
    <s v="FríjolGranadillaYucaGulupa"/>
    <n v="11.41612083733966"/>
    <n v="177.14014165938701"/>
    <n v="13.945015557311439"/>
    <n v="32.138273826444347"/>
    <n v="234.63955188048249"/>
    <n v="1518765.6031403539"/>
    <n v="18084058.245099429"/>
    <n v="985045.51309873932"/>
    <n v="2940453.6707133218"/>
    <n v="23528323.032051843"/>
    <n v="5.0317637935131977E-2"/>
    <n v="1.3595618698058101"/>
    <n v="5.0592198461169573E-2"/>
    <n v="0.1835332897565978"/>
    <n v="0.10810400000000001"/>
    <n v="5.4999999999999997E-3"/>
    <n v="0.62319708796673157"/>
    <n v="0.70724040858811166"/>
    <n v="3.4278855599156048"/>
  </r>
  <r>
    <x v="8"/>
    <s v="COLORADAS_05Qd-61_102865"/>
    <s v="C65"/>
    <s v="COLORADAS_05Qd-61_102865_C65"/>
    <x v="7"/>
    <x v="7"/>
    <x v="1"/>
    <x v="0"/>
    <n v="0.20781837566097011"/>
    <n v="0.20781837566097011"/>
    <n v="1.66254700528776"/>
    <m/>
    <x v="596"/>
    <s v="05Qd-612,0781837566097"/>
    <s v="Caña paneleraYucaGulupa"/>
    <n v="13.262668523829101"/>
    <n v="14.608156634942199"/>
    <n v="269.33261485661723"/>
    <m/>
    <n v="297.20344001538854"/>
    <n v="2647728.3900832739"/>
    <n v="1031888.353853345"/>
    <n v="24642271.712375179"/>
    <m/>
    <n v="28321888.4563118"/>
    <n v="5.9767884245965297E-2"/>
    <n v="5.2998059169561462E-2"/>
    <n v="1.5380882343067199"/>
    <m/>
    <n v="7.7098E-2"/>
    <n v="5.4999999999999997E-3"/>
    <n v="0.65283259369938229"/>
    <n v="0.74087250923135817"/>
    <n v="3.5544868595404409"/>
  </r>
  <r>
    <x v="8"/>
    <s v="COLORADAS_05Qd-61_102865"/>
    <s v="C66"/>
    <s v="COLORADAS_05Qd-61_102865_C66"/>
    <x v="4"/>
    <x v="5"/>
    <x v="7"/>
    <x v="3"/>
    <n v="0.2143934260385745"/>
    <n v="0.2143934260385745"/>
    <n v="0.2143934260385745"/>
    <n v="1.5007539822700211"/>
    <x v="597"/>
    <s v="05Qd-612,14393426038575"/>
    <s v="CaféCaña paneleraYucaGulupa"/>
    <n v="33.016587609940473"/>
    <n v="13.68227874072304"/>
    <n v="15.070336004274649"/>
    <n v="243.12214512774349"/>
    <n v="304.89134748268168"/>
    <n v="3090961.4776203781"/>
    <n v="2731498.4007747811"/>
    <n v="1064535.697424721"/>
    <n v="22244175.52520626"/>
    <n v="29131171.10102614"/>
    <n v="0.13412310841205369"/>
    <n v="6.1658847201623977E-2"/>
    <n v="5.467483538266979E-2"/>
    <n v="1.3884070858609789"/>
    <n v="0.10667"/>
    <n v="5.4999999999999997E-3"/>
    <n v="0.67348720221541725"/>
    <n v="0.764312563827518"/>
    <n v="3.69390402642868"/>
  </r>
  <r>
    <x v="8"/>
    <s v="COLORADAS_05Qd-61_102865"/>
    <s v="C67"/>
    <s v="COLORADAS_05Qd-61_102865_C67"/>
    <x v="5"/>
    <x v="5"/>
    <x v="7"/>
    <x v="3"/>
    <n v="0.22570940457612049"/>
    <n v="0.22570940457612049"/>
    <n v="0.22570940457612049"/>
    <n v="1.579965832032844"/>
    <x v="598"/>
    <s v="05Qd-612,2570940457612"/>
    <s v="PlátanoCaña paneleraYucaGulupa"/>
    <n v="14.195688026090361"/>
    <n v="14.404448144121099"/>
    <n v="15.865768970336291"/>
    <n v="255.9544647893207"/>
    <n v="300.42036992986846"/>
    <n v="1162981.452607082"/>
    <n v="2875670.6258734521"/>
    <n v="1120723.3489170871"/>
    <n v="23418253.562390812"/>
    <n v="28577628.989788435"/>
    <n v="4.8947558374634458E-2"/>
    <n v="6.4913285569794213E-2"/>
    <n v="5.7560648045707492E-2"/>
    <n v="1.461689112624956"/>
    <n v="0.10412399999999999"/>
    <n v="5.4999999999999997E-3"/>
    <n v="0.70903477877315335"/>
    <n v="0.80465402731386959"/>
    <n v="3.8804068518482282"/>
  </r>
  <r>
    <x v="8"/>
    <s v="COLORADAS_05Qd-61_102865"/>
    <s v="C68"/>
    <s v="COLORADAS_05Qd-61_102865_C68"/>
    <x v="0"/>
    <x v="5"/>
    <x v="7"/>
    <x v="3"/>
    <n v="0.2267567557220084"/>
    <n v="0.2267567557220084"/>
    <n v="0.22675675572200851"/>
    <n v="1.587297290054059"/>
    <x v="599"/>
    <s v="05Qd-612,26756755722008"/>
    <s v="FríjolCaña paneleraYucaGulupa"/>
    <n v="13.048820579275571"/>
    <n v="14.471288581266201"/>
    <n v="15.93939032139466"/>
    <n v="257.14216098875761"/>
    <n v="300.60166047069401"/>
    <n v="1735974.955041911"/>
    <n v="2889014.4957527821"/>
    <n v="1125923.8007366119"/>
    <n v="23526920.43318126"/>
    <n v="29277833.684712566"/>
    <n v="5.7513917270474002E-2"/>
    <n v="6.5214500329332264E-2"/>
    <n v="5.7827744628598847E-2"/>
    <n v="1.468471735484268"/>
    <n v="0.10412399999999999"/>
    <n v="5.4999999999999997E-3"/>
    <n v="0.71232488708484332"/>
    <n v="0.80838783414896009"/>
    <n v="3.897904278453888"/>
  </r>
  <r>
    <x v="8"/>
    <s v="COLORADAS_05Qd-61_102865"/>
    <s v="C69"/>
    <s v="COLORADAS_05Qd-61_102865_C69"/>
    <x v="2"/>
    <x v="5"/>
    <x v="7"/>
    <x v="3"/>
    <n v="1.377311973901671"/>
    <n v="0.19675885341452451"/>
    <n v="0.19675885341452451"/>
    <n v="0.1967588534145244"/>
    <x v="600"/>
    <s v="05Qd-611,96758853414525"/>
    <s v="GranadillaCaña paneleraYucaGulupa"/>
    <n v="175.68866328910269"/>
    <n v="12.556865790456721"/>
    <n v="13.830750725720449"/>
    <n v="31.874934253152961"/>
    <n v="233.95121405843281"/>
    <n v="17935878.283494819"/>
    <n v="2506823.5690368302"/>
    <n v="976974.09437560407"/>
    <n v="2916359.7253100812"/>
    <n v="24336035.672217332"/>
    <n v="1.348421680865006"/>
    <n v="5.6587201867234822E-2"/>
    <n v="5.0177648257677468E-2"/>
    <n v="0.18202942621774471"/>
    <n v="0.10412399999999999"/>
    <n v="5.4999999999999997E-3"/>
    <n v="0.61809063899850614"/>
    <n v="0.70144531242277963"/>
    <n v="3.3967484855665302"/>
  </r>
  <r>
    <x v="8"/>
    <s v="COLORADAS_05Qd-61_102865"/>
    <s v="C70"/>
    <s v="COLORADAS_05Qd-61_102865_C70"/>
    <x v="4"/>
    <x v="3"/>
    <x v="6"/>
    <x v="0"/>
    <n v="1.742677739960949"/>
    <n v="0.52696419332899436"/>
    <n v="3"/>
    <m/>
    <x v="601"/>
    <s v="05Qd-615,26964193328994"/>
    <s v="CaféPlátanoBovinos DP"/>
    <n v="268.3723719539862"/>
    <n v="33.142700914334"/>
    <n v="75"/>
    <m/>
    <n v="376.5150728683202"/>
    <n v="25124603.219674591"/>
    <n v="2715215.0978405061"/>
    <n v="8274000.3223070633"/>
    <m/>
    <n v="36113818.639822163"/>
    <n v="1.090207660574448"/>
    <n v="0.1142779613581153"/>
    <n v="0.21796463297412441"/>
    <m/>
    <n v="8.873700000000001E-2"/>
    <n v="5.4999999999999997E-3"/>
    <n v="1.6553849005099299"/>
    <n v="1.8786273492178649"/>
    <n v="8.8978911830177374"/>
  </r>
  <r>
    <x v="8"/>
    <s v="COLORADAS_05Qd-61_102865"/>
    <s v="C71"/>
    <s v="COLORADAS_05Qd-61_102865_C71"/>
    <x v="4"/>
    <x v="2"/>
    <x v="6"/>
    <x v="0"/>
    <n v="1.7683729489899289"/>
    <n v="0.52981921655443664"/>
    <n v="3"/>
    <m/>
    <x v="602"/>
    <s v="05Qd-615,29819216554437"/>
    <s v="CaféFríjolBovinos DP"/>
    <n v="272.32943414444912"/>
    <n v="30.48868764354167"/>
    <n v="75"/>
    <m/>
    <n v="377.81812178799078"/>
    <n v="25495057.215095561"/>
    <n v="4056121.228714332"/>
    <n v="8274000.3223070633"/>
    <m/>
    <n v="37825178.766116954"/>
    <n v="1.1062824132846549"/>
    <n v="0.1343817893856985"/>
    <n v="0.21796463297412441"/>
    <m/>
    <n v="8.873700000000001E-2"/>
    <n v="5.4999999999999997E-3"/>
    <n v="1.6643535598568691"/>
    <n v="1.8888055070165659"/>
    <n v="8.9455882324178013"/>
  </r>
  <r>
    <x v="8"/>
    <s v="COLORADAS_05Qd-61_102865"/>
    <s v="C72"/>
    <s v="COLORADAS_05Qd-61_102865_C72"/>
    <x v="5"/>
    <x v="2"/>
    <x v="6"/>
    <x v="0"/>
    <n v="3.9937140363097519"/>
    <n v="0.77707933736775026"/>
    <n v="3"/>
    <m/>
    <x v="603"/>
    <s v="05Qd-617,7707933736775"/>
    <s v="PlátanoFríjolBovinos DP"/>
    <n v="251.17924807493549"/>
    <n v="44.717383686707812"/>
    <n v="75"/>
    <m/>
    <n v="370.89663176164328"/>
    <n v="20577854.78618997"/>
    <n v="5949063.1864779694"/>
    <n v="8274000.3223070633"/>
    <m/>
    <n v="34800918.294975005"/>
    <n v="0.86608066372326165"/>
    <n v="0.19709611993547221"/>
    <n v="0.21796463297412441"/>
    <m/>
    <n v="8.6191000000000004E-2"/>
    <n v="5.4999999999999997E-3"/>
    <n v="2.4410869236683248"/>
    <n v="2.77028783771603"/>
    <n v="13.073859135061859"/>
  </r>
  <r>
    <x v="8"/>
    <s v="COLORADAS_05Qd-61_102865"/>
    <s v="C73"/>
    <s v="COLORADAS_05Qd-61_102865_C73"/>
    <x v="4"/>
    <x v="3"/>
    <x v="2"/>
    <x v="5"/>
    <n v="1.5182916743919599"/>
    <n v="0.56478645929899496"/>
    <n v="0.56478645929899507"/>
    <n v="3"/>
    <x v="604"/>
    <s v="05Qd-615,64786459298995"/>
    <s v="CaféPlátanoFríjolBovinos DP"/>
    <n v="233.81691785636181"/>
    <n v="35.52148122771198"/>
    <n v="32.500893521478538"/>
    <n v="75"/>
    <n v="376.83929260555232"/>
    <n v="21889575.45971074"/>
    <n v="2910096.6265977542"/>
    <n v="4323818.9096859284"/>
    <n v="8274000.3223070633"/>
    <n v="37397491.318301484"/>
    <n v="0.94983322300634365"/>
    <n v="0.1224801343021461"/>
    <n v="0.14325077809557679"/>
    <n v="0.21796463297412441"/>
    <n v="0.115763"/>
    <n v="5.4999999999999997E-3"/>
    <n v="1.774198301462812"/>
    <n v="2.0134637274009171"/>
    <n v="9.5567896218536781"/>
  </r>
  <r>
    <x v="8"/>
    <s v="COLORADAS_05Qd-61_102865"/>
    <s v="C74"/>
    <s v="COLORADAS_05Qd-61_102865_C74"/>
    <x v="4"/>
    <x v="6"/>
    <x v="6"/>
    <x v="0"/>
    <n v="0.44851443347079523"/>
    <n v="1.0366299012371569"/>
    <n v="3"/>
    <m/>
    <x v="605"/>
    <s v="05Qd-614,48514433470795"/>
    <s v="CaféGranadillaBovinos DP"/>
    <n v="69.071222754502458"/>
    <n v="132.23156781099249"/>
    <n v="75"/>
    <m/>
    <n v="276.30279056549494"/>
    <n v="6466340.2308124872"/>
    <n v="13499387.27458437"/>
    <n v="8274000.3223070633"/>
    <m/>
    <n v="28239727.827703923"/>
    <n v="0.28058766118113532"/>
    <n v="1.014885705161904"/>
    <n v="0.21796463297412441"/>
    <m/>
    <n v="8.873700000000001E-2"/>
    <n v="5.4999999999999997E-3"/>
    <n v="1.408945864306163"/>
    <n v="1.5989539553233849"/>
    <n v="7.5872811543375001"/>
  </r>
  <r>
    <x v="8"/>
    <s v="COLORADAS_05Qd-61_102865"/>
    <s v="C75"/>
    <s v="COLORADAS_05Qd-61_102865_C75"/>
    <x v="5"/>
    <x v="6"/>
    <x v="6"/>
    <x v="0"/>
    <n v="0.46767678815125591"/>
    <n v="1.2090910933613039"/>
    <n v="3"/>
    <m/>
    <x v="606"/>
    <s v="05Qd-614,67676788151256"/>
    <s v="PlátanoGranadillaBovinos DP"/>
    <n v="29.413899673817891"/>
    <n v="154.23056069544671"/>
    <n v="75"/>
    <m/>
    <n v="258.64446036926461"/>
    <n v="2409733.1321049682"/>
    <n v="15745242.250928281"/>
    <n v="8274000.3223070633"/>
    <m/>
    <n v="26428975.705340311"/>
    <n v="0.10142083769830219"/>
    <n v="1.18372937672983"/>
    <n v="0.21796463297412441"/>
    <m/>
    <n v="8.6191000000000004E-2"/>
    <n v="5.4999999999999997E-3"/>
    <n v="1.4691417428835269"/>
    <n v="1.667267749759227"/>
    <n v="7.9048683741553134"/>
  </r>
  <r>
    <x v="8"/>
    <s v="COLORADAS_05Qd-61_102865"/>
    <s v="C76"/>
    <s v="COLORADAS_05Qd-61_102865_C76"/>
    <x v="4"/>
    <x v="3"/>
    <x v="5"/>
    <x v="5"/>
    <n v="0.48414791945005681"/>
    <n v="0.48414791945005681"/>
    <n v="0.87318335560045579"/>
    <n v="3"/>
    <x v="607"/>
    <s v="05Qd-614,84147919450057"/>
    <s v="CaféPlátanoGranadillaBovinos DP"/>
    <n v="74.558779595308749"/>
    <n v="30.44982922134233"/>
    <n v="111.3824750373436"/>
    <n v="75"/>
    <n v="291.3910838539947"/>
    <n v="6980076.7502121367"/>
    <n v="2494601.6392012299"/>
    <n v="11370924.4397678"/>
    <n v="8274000.3223070633"/>
    <n v="29119603.15148823"/>
    <n v="0.30287973417704878"/>
    <n v="0.1049927830598985"/>
    <n v="0.85486759018488745"/>
    <n v="0.21796463297412441"/>
    <n v="0.115763"/>
    <n v="5.4999999999999997E-3"/>
    <n v="1.520883516597038"/>
    <n v="1.725987332839453"/>
    <n v="8.2096130439370611"/>
  </r>
  <r>
    <x v="8"/>
    <s v="COLORADAS_05Qd-61_102865"/>
    <s v="C77"/>
    <s v="COLORADAS_05Qd-61_102865_C77"/>
    <x v="0"/>
    <x v="6"/>
    <x v="6"/>
    <x v="0"/>
    <n v="0.46943186624255151"/>
    <n v="1.224886796182963"/>
    <n v="3"/>
    <m/>
    <x v="608"/>
    <s v="05Qd-614,69431866242551"/>
    <s v="FríjolGranadillaBovinos DP"/>
    <n v="27.013670121048641"/>
    <n v="156.24544618764779"/>
    <n v="75"/>
    <m/>
    <n v="258.25911630869643"/>
    <n v="3593815.5857843719"/>
    <n v="15950939.87686917"/>
    <n v="8274000.3223070633"/>
    <m/>
    <n v="27818755.784960605"/>
    <n v="0.1190653192811485"/>
    <n v="1.1991937512163811"/>
    <n v="0.21796463297412441"/>
    <m/>
    <n v="8.6191000000000004E-2"/>
    <n v="5.4999999999999997E-3"/>
    <n v="1.4746550772017319"/>
    <n v="1.673524603154696"/>
    <n v="7.9341893427819423"/>
  </r>
  <r>
    <x v="8"/>
    <s v="COLORADAS_05Qd-61_102865"/>
    <s v="C78"/>
    <s v="COLORADAS_05Qd-61_102865_C78"/>
    <x v="4"/>
    <x v="2"/>
    <x v="5"/>
    <x v="5"/>
    <n v="0.48602904749296222"/>
    <n v="0.48602904749296222"/>
    <n v="0.88823237994369852"/>
    <n v="3"/>
    <x v="609"/>
    <s v="05Qd-614,86029047492962"/>
    <s v="CaféFríjolGranadillaBovinos DP"/>
    <n v="74.848473313916188"/>
    <n v="27.968762460276832"/>
    <n v="113.3021149016364"/>
    <n v="75"/>
    <n v="291.11935067582942"/>
    <n v="7007197.4246774344"/>
    <n v="3720878.132976247"/>
    <n v="11566898.53570275"/>
    <n v="8274000.3223070633"/>
    <n v="30568974.415663496"/>
    <n v="0.3040565554308412"/>
    <n v="0.1232749795680924"/>
    <n v="0.86960094841077229"/>
    <n v="0.21796463297412441"/>
    <n v="0.115763"/>
    <n v="5.4999999999999997E-3"/>
    <n v="1.5267928193496201"/>
    <n v="1.73269355431241"/>
    <n v="8.2410398485916527"/>
  </r>
  <r>
    <x v="8"/>
    <s v="COLORADAS_05Qd-61_102865"/>
    <s v="C79"/>
    <s v="COLORADAS_05Qd-61_102865_C79"/>
    <x v="5"/>
    <x v="2"/>
    <x v="5"/>
    <x v="5"/>
    <n v="0.50861171390975513"/>
    <n v="0.50861171390975513"/>
    <n v="1.068893711278041"/>
    <n v="3"/>
    <x v="610"/>
    <s v="05Qd-615,08611713909755"/>
    <s v="PlátanoFríjolGranadillaBovinos DP"/>
    <n v="31.988446518820311"/>
    <n v="29.268292264079541"/>
    <n v="136.34711008907129"/>
    <n v="75"/>
    <n v="272.60384887197114"/>
    <n v="2620652.829981036"/>
    <n v="3893763.5810538311"/>
    <n v="13919538.83125443"/>
    <n v="8274000.3223070633"/>
    <n v="28707955.564596362"/>
    <n v="0.11029802503521589"/>
    <n v="0.12900278072623919"/>
    <n v="1.046472754276998"/>
    <n v="0.21796463297412441"/>
    <n v="0.113217"/>
    <n v="5.4999999999999997E-3"/>
    <n v="1.597733132700802"/>
    <n v="1.8132007600882769"/>
    <n v="8.6157680318866312"/>
  </r>
  <r>
    <x v="8"/>
    <s v="COLORADAS_05Qd-61_102865"/>
    <s v="C80"/>
    <s v="COLORADAS_05Qd-61_102865_C80"/>
    <x v="4"/>
    <x v="5"/>
    <x v="6"/>
    <x v="0"/>
    <n v="1.716371739736686"/>
    <n v="0.52404130441518726"/>
    <n v="3"/>
    <m/>
    <x v="611"/>
    <s v="05Qd-615,24041304415187"/>
    <s v="CaféCaña paneleraBovinos DP"/>
    <n v="264.32124791944972"/>
    <n v="33.44355902671483"/>
    <n v="75"/>
    <m/>
    <n v="372.76480694616453"/>
    <n v="24745343.30100134"/>
    <n v="6676594.5738115478"/>
    <n v="8274000.3223070633"/>
    <m/>
    <n v="39695938.197119951"/>
    <n v="1.073750800934864"/>
    <n v="0.1507125629424014"/>
    <n v="0.21796463297412441"/>
    <m/>
    <n v="8.4757000000000013E-2"/>
    <n v="5.4999999999999997E-3"/>
    <n v="1.6462030505189129"/>
    <n v="1.868207250240143"/>
    <n v="8.8450803449109294"/>
  </r>
  <r>
    <x v="8"/>
    <s v="COLORADAS_05Qd-61_102865"/>
    <s v="C81"/>
    <s v="COLORADAS_05Qd-61_102865_C81"/>
    <x v="5"/>
    <x v="5"/>
    <x v="6"/>
    <x v="0"/>
    <n v="1.8203511659992819"/>
    <n v="2.538856791740288"/>
    <n v="3"/>
    <m/>
    <x v="612"/>
    <s v="05Qd-617,35920795773957"/>
    <s v="PlátanoCaña paneleraBovinos DP"/>
    <n v="114.4885269578597"/>
    <n v="162.0261728599755"/>
    <n v="75"/>
    <m/>
    <n v="351.51469981783521"/>
    <n v="9379470.2407930531"/>
    <n v="32346529.436900899"/>
    <n v="8274000.3223070633"/>
    <m/>
    <n v="50000000.000001013"/>
    <n v="0.39476310314767687"/>
    <n v="0.73016689868351581"/>
    <n v="0.21796463297412441"/>
    <m/>
    <n v="8.2211000000000006E-2"/>
    <n v="5.4999999999999997E-3"/>
    <n v="2.311793075729708"/>
    <n v="2.623557636934156"/>
    <n v="12.38226967040343"/>
  </r>
  <r>
    <x v="8"/>
    <s v="COLORADAS_05Qd-61_102865"/>
    <s v="C82"/>
    <s v="COLORADAS_05Qd-61_102865_C82"/>
    <x v="4"/>
    <x v="3"/>
    <x v="4"/>
    <x v="5"/>
    <n v="1.4658034848911561"/>
    <n v="0.55822543561139448"/>
    <n v="0.55822543561139448"/>
    <n v="3"/>
    <x v="613"/>
    <s v="05Qd-615,58225435611394"/>
    <s v="CaféPlátanoCaña paneleraBovinos DP"/>
    <n v="225.73373667323801"/>
    <n v="35.108834508024437"/>
    <n v="35.625140897848333"/>
    <n v="75"/>
    <n v="371.46771207911075"/>
    <n v="21132840.63451216"/>
    <n v="2876290.5524861119"/>
    <n v="7112120.5198240671"/>
    <n v="8274000.3223070633"/>
    <n v="39395252.029129401"/>
    <n v="0.91699695903665401"/>
    <n v="0.12105730440035579"/>
    <n v="0.1605438071232187"/>
    <n v="0.21796463297412441"/>
    <n v="0.11178299999999999"/>
    <n v="5.4999999999999997E-3"/>
    <n v="1.7535877558473121"/>
    <n v="1.9900736779546211"/>
    <n v="9.4431987899158774"/>
  </r>
  <r>
    <x v="8"/>
    <s v="COLORADAS_05Qd-61_102865"/>
    <s v="C83"/>
    <s v="COLORADAS_05Qd-61_102865_C83"/>
    <x v="0"/>
    <x v="5"/>
    <x v="6"/>
    <x v="0"/>
    <n v="3.1674679759726438"/>
    <n v="0.91811526157332357"/>
    <n v="5.0955693781872684"/>
    <m/>
    <x v="614"/>
    <s v="05Qd-619,18115261573324"/>
    <s v="FríjolCaña paneleraBovinos DP"/>
    <n v="182.2733844355167"/>
    <n v="58.592789700080957"/>
    <n v="127.3892344546817"/>
    <m/>
    <n v="368.25540859027933"/>
    <n v="24249090.439126082"/>
    <n v="11697328.668385729"/>
    <n v="14053580.892486479"/>
    <m/>
    <n v="49999999.999998286"/>
    <n v="0.80338727085291906"/>
    <n v="0.26404694244982629"/>
    <n v="0.37021796977025828"/>
    <m/>
    <n v="8.2211000000000006E-2"/>
    <n v="5.4999999999999997E-3"/>
    <n v="2.88413171174866"/>
    <n v="3.273080907508898"/>
    <n v="15.42607623499079"/>
  </r>
  <r>
    <x v="8"/>
    <s v="COLORADAS_05Qd-61_102865"/>
    <s v="C84"/>
    <s v="COLORADAS_05Qd-61_102865_C84"/>
    <x v="4"/>
    <x v="2"/>
    <x v="4"/>
    <x v="5"/>
    <n v="1.491442200766864"/>
    <n v="0.56143027509585808"/>
    <n v="0.56143027509585808"/>
    <n v="3"/>
    <x v="615"/>
    <s v="05Qd-615,61430275095858"/>
    <s v="CaféFríjolCaña paneleraBovinos DP"/>
    <n v="229.68209891809701"/>
    <n v="32.307760375970737"/>
    <n v="35.829669124090749"/>
    <n v="75"/>
    <n v="372.81952841815848"/>
    <n v="21502480.154584061"/>
    <n v="4298125.0700355861"/>
    <n v="7152952.0606427547"/>
    <n v="8274000.3223070633"/>
    <n v="41227557.607569471"/>
    <n v="0.93303637000406281"/>
    <n v="0.142399525395347"/>
    <n v="0.16146550846327151"/>
    <n v="0.21796463297412441"/>
    <n v="0.11178299999999999"/>
    <n v="5.4999999999999997E-3"/>
    <n v="1.76365531443725"/>
    <n v="2.0014989307167341"/>
    <n v="9.4967399961125629"/>
  </r>
  <r>
    <x v="8"/>
    <s v="COLORADAS_05Qd-61_102865"/>
    <s v="C85"/>
    <s v="COLORADAS_05Qd-61_102865_C85"/>
    <x v="5"/>
    <x v="2"/>
    <x v="4"/>
    <x v="5"/>
    <n v="1.5412104873186041"/>
    <n v="0.74919709586839955"/>
    <n v="2.2015633754969941"/>
    <n v="3"/>
    <x v="616"/>
    <s v="05Qd-617,491970958684"/>
    <s v="PlátanoFríjolCaña paneleraBovinos DP"/>
    <n v="96.932351142395802"/>
    <n v="43.112887425881539"/>
    <n v="140.500594283601"/>
    <n v="75"/>
    <n v="355.54583285187834"/>
    <n v="7941180.89443886"/>
    <n v="5735605.9389565662"/>
    <n v="28049212.844298601"/>
    <n v="8274000.3223070633"/>
    <n v="50000000.000001088"/>
    <n v="0.33422838732528121"/>
    <n v="0.19002415012446031"/>
    <n v="0.63316241678994722"/>
    <n v="0.21796463297412441"/>
    <n v="0.109237"/>
    <n v="5.4999999999999997E-3"/>
    <n v="2.3534987304766481"/>
    <n v="2.670887646770844"/>
    <n v="12.63109433593149"/>
  </r>
  <r>
    <x v="8"/>
    <s v="COLORADAS_05Qd-61_102865"/>
    <s v="C86"/>
    <s v="COLORADAS_05Qd-61_102865_C86"/>
    <x v="2"/>
    <x v="5"/>
    <x v="6"/>
    <x v="0"/>
    <n v="1.192865534508136"/>
    <n v="0.46587394827868173"/>
    <n v="3"/>
    <m/>
    <x v="617"/>
    <s v="05Qd-614,65873948278682"/>
    <s v="GranadillaCaña paneleraBovinos DP"/>
    <n v="152.1608431586447"/>
    <n v="29.731402385646081"/>
    <n v="75"/>
    <m/>
    <n v="256.89224554429074"/>
    <n v="15533946.87690514"/>
    <n v="5935508.2298880406"/>
    <n v="8274000.3223070633"/>
    <m/>
    <n v="29743455.429100245"/>
    <n v="1.1678441628085541"/>
    <n v="0.13398382181254079"/>
    <n v="0.21796463297412441"/>
    <m/>
    <n v="8.2211000000000006E-2"/>
    <n v="5.4999999999999997E-3"/>
    <n v="1.4634783715560691"/>
    <n v="1.6608406256135011"/>
    <n v="7.8707694799563876"/>
  </r>
  <r>
    <x v="8"/>
    <s v="COLORADAS_05Qd-61_102865"/>
    <s v="C87"/>
    <s v="COLORADAS_05Qd-61_102865_C87"/>
    <x v="4"/>
    <x v="6"/>
    <x v="4"/>
    <x v="5"/>
    <n v="0.48221611703197581"/>
    <n v="0.8577289362558066"/>
    <n v="0.48221611703197581"/>
    <n v="3"/>
    <x v="618"/>
    <s v="05Qd-614,82216117031976"/>
    <s v="CaféGranadillaCaña paneleraBovinos DP"/>
    <n v="74.261282022924263"/>
    <n v="109.4111233552123"/>
    <n v="30.774335987865179"/>
    <n v="75"/>
    <n v="289.44674136600173"/>
    <n v="6952225.4911180818"/>
    <n v="11169671.136551039"/>
    <n v="6143717.0758383013"/>
    <n v="8274000.3223070633"/>
    <n v="32539614.025814489"/>
    <n v="0.30167121136952418"/>
    <n v="0.83973734046341642"/>
    <n v="0.13868377602625451"/>
    <n v="0.21796463297412441"/>
    <n v="0.11178299999999999"/>
    <n v="5.4999999999999997E-3"/>
    <n v="1.514815027325578"/>
    <n v="1.7191004572189941"/>
    <n v="8.1733596548643295"/>
  </r>
  <r>
    <x v="8"/>
    <s v="COLORADAS_05Qd-61_102865"/>
    <s v="C88"/>
    <s v="COLORADAS_05Qd-61_102865_C88"/>
    <x v="5"/>
    <x v="6"/>
    <x v="4"/>
    <x v="5"/>
    <n v="0.50443774822612231"/>
    <n v="1.0355019858089789"/>
    <n v="0.50443774822612242"/>
    <n v="3"/>
    <x v="619"/>
    <s v="05Qd-615,04437748226122"/>
    <s v="PlátanoGranadillaCaña paneleraBovinos DP"/>
    <n v="31.72593058693996"/>
    <n v="132.0876919443518"/>
    <n v="32.192488389689082"/>
    <n v="75"/>
    <n v="271.00611092098086"/>
    <n v="2599146.2176048281"/>
    <n v="13484699.132596791"/>
    <n v="6426833.7328690896"/>
    <n v="8274000.3223070633"/>
    <n v="30784679.405377768"/>
    <n v="0.10939285482603919"/>
    <n v="1.0137814487215651"/>
    <n v="0.1450746443830305"/>
    <n v="0.21796463297412441"/>
    <n v="0.109237"/>
    <n v="5.4999999999999997E-3"/>
    <n v="1.584621198616091"/>
    <n v="1.798320572426126"/>
    <n v="8.542056253303441"/>
  </r>
  <r>
    <x v="8"/>
    <s v="COLORADAS_05Qd-61_102865"/>
    <s v="C89"/>
    <s v="COLORADAS_05Qd-61_102865_C89"/>
    <x v="0"/>
    <x v="6"/>
    <x v="4"/>
    <x v="5"/>
    <n v="0.50648018253718674"/>
    <n v="1.051841460297495"/>
    <n v="0.50648018253718674"/>
    <n v="3"/>
    <x v="620"/>
    <s v="05Qd-615,06480182537187"/>
    <s v="FríjolGranadillaCaña paneleraBovinos DP"/>
    <n v="29.145632322367199"/>
    <n v="134.17194045603901"/>
    <n v="32.322833596955697"/>
    <n v="75"/>
    <n v="270.64040637536186"/>
    <n v="3877445.279678938"/>
    <n v="13697477.95917744"/>
    <n v="6452855.5477980413"/>
    <n v="8274000.3223070633"/>
    <n v="32301779.108961485"/>
    <n v="0.12846214537171161"/>
    <n v="1.029778188800605"/>
    <n v="0.1456620418020288"/>
    <n v="0.21796463297412441"/>
    <n v="0.109237"/>
    <n v="5.4999999999999997E-3"/>
    <n v="1.5910372226299061"/>
    <n v="1.8056018507450711"/>
    <n v="8.5761778987468453"/>
  </r>
  <r>
    <x v="8"/>
    <s v="COLORADAS_05Qd-61_102865"/>
    <s v="C90"/>
    <s v="COLORADAS_05Qd-61_102865_C90"/>
    <x v="4"/>
    <x v="7"/>
    <x v="6"/>
    <x v="0"/>
    <n v="1.685354863858354"/>
    <n v="0.52059498487315059"/>
    <n v="3"/>
    <m/>
    <x v="621"/>
    <s v="05Qd-615,20594984873151"/>
    <s v="CaféYucaBovinos DP"/>
    <n v="259.54464903418659"/>
    <n v="36.594132054996223"/>
    <n v="75"/>
    <m/>
    <n v="371.13878108918283"/>
    <n v="24298165.55741322"/>
    <n v="2584929.7505887109"/>
    <n v="8274000.3223070633"/>
    <m/>
    <n v="35157095.630308993"/>
    <n v="1.0543468486640311"/>
    <n v="0.1327626766590396"/>
    <n v="0.21796463297412441"/>
    <m/>
    <n v="8.873700000000001E-2"/>
    <n v="5.4999999999999997E-3"/>
    <n v="1.635376915831886"/>
    <n v="1.855921121072782"/>
    <n v="8.7914848856361729"/>
  </r>
  <r>
    <x v="8"/>
    <s v="COLORADAS_05Qd-61_102865"/>
    <s v="C91"/>
    <s v="COLORADAS_05Qd-61_102865_C91"/>
    <x v="5"/>
    <x v="7"/>
    <x v="6"/>
    <x v="0"/>
    <n v="0.68165165981590448"/>
    <n v="3.1348649383431422"/>
    <n v="3"/>
    <m/>
    <x v="622"/>
    <s v="05Qd-616,81651659815905"/>
    <s v="PlátanoYucaBovinos DP"/>
    <n v="42.871560107943353"/>
    <n v="220.3587526995845"/>
    <n v="75"/>
    <m/>
    <n v="338.23031280752787"/>
    <n v="3512251.6892616898"/>
    <n v="15565662.13401985"/>
    <n v="8274000.3223070633"/>
    <m/>
    <n v="27351914.145588607"/>
    <n v="0.1478236339893097"/>
    <n v="0.79945653007091722"/>
    <n v="0.21796463297412441"/>
    <m/>
    <n v="8.6191000000000004E-2"/>
    <n v="5.4999999999999997E-3"/>
    <n v="2.1413141146049361"/>
    <n v="2.4300881672436998"/>
    <n v="11.479609880007679"/>
  </r>
  <r>
    <x v="8"/>
    <s v="COLORADAS_05Qd-61_102865"/>
    <s v="C92"/>
    <s v="COLORADAS_05Qd-61_102865_C92"/>
    <x v="4"/>
    <x v="3"/>
    <x v="7"/>
    <x v="5"/>
    <n v="1.434532074763726"/>
    <n v="0.55431650934546584"/>
    <n v="0.55431650934546584"/>
    <n v="3"/>
    <x v="623"/>
    <s v="05Qd-615,54316509345466"/>
    <s v="CaféPlátanoYucaBovinos DP"/>
    <n v="220.91793951361379"/>
    <n v="34.862987872203817"/>
    <n v="38.964515857168983"/>
    <n v="75"/>
    <n v="369.7454432429866"/>
    <n v="20681993.209566589"/>
    <n v="2856149.5718503199"/>
    <n v="2752368.497362141"/>
    <n v="8274000.3223070633"/>
    <n v="34564511.60108611"/>
    <n v="0.89743377182416761"/>
    <n v="0.1202096108939953"/>
    <n v="0.141362375042724"/>
    <n v="0.21796463297412441"/>
    <n v="0.115763"/>
    <n v="5.4999999999999997E-3"/>
    <n v="1.7413084063208351"/>
    <n v="1.976138355816585"/>
    <n v="9.381874855592077"/>
  </r>
  <r>
    <x v="8"/>
    <s v="COLORADAS_05Qd-61_102865"/>
    <s v="C93"/>
    <s v="COLORADAS_05Qd-61_102865_C93"/>
    <x v="0"/>
    <x v="7"/>
    <x v="6"/>
    <x v="0"/>
    <n v="0.68832397552408198"/>
    <n v="3.1949157797167391"/>
    <n v="3"/>
    <m/>
    <x v="624"/>
    <s v="05Qd-616,88323975524082"/>
    <s v="FríjolYucaBovinos DP"/>
    <n v="39.609916046067617"/>
    <n v="224.57990058439259"/>
    <n v="75"/>
    <m/>
    <n v="339.1898166304602"/>
    <n v="5269581.4008275308"/>
    <n v="15863834.822818059"/>
    <n v="8274000.3223070633"/>
    <m/>
    <n v="29407416.545952655"/>
    <n v="0.17458447073616121"/>
    <n v="0.81477075834441604"/>
    <n v="0.21796463297412441"/>
    <m/>
    <n v="8.6191000000000004E-2"/>
    <n v="5.4999999999999997E-3"/>
    <n v="2.162274268662038"/>
    <n v="2.453874972743352"/>
    <n v="11.59107999664621"/>
  </r>
  <r>
    <x v="8"/>
    <s v="COLORADAS_05Qd-61_102865"/>
    <s v="C94"/>
    <s v="COLORADAS_05Qd-61_102865_C94"/>
    <x v="4"/>
    <x v="2"/>
    <x v="7"/>
    <x v="5"/>
    <n v="1.459811965642102"/>
    <n v="0.55747649570526281"/>
    <n v="0.55747649570526281"/>
    <n v="3"/>
    <x v="625"/>
    <s v="05Qd-615,57476495705263"/>
    <s v="CaféFríjolYucaBovinos DP"/>
    <n v="224.81104270888369"/>
    <n v="32.080238343766489"/>
    <n v="39.18664046747535"/>
    <n v="75"/>
    <n v="371.07792152012553"/>
    <n v="21046459.46353393"/>
    <n v="4267856.238670541"/>
    <n v="2768058.8958297409"/>
    <n v="8274000.3223070633"/>
    <n v="36356374.920341276"/>
    <n v="0.9132487042480526"/>
    <n v="0.14139670040760921"/>
    <n v="0.14216823806392639"/>
    <n v="0.21796463297412441"/>
    <n v="0.115763"/>
    <n v="5.4999999999999997E-3"/>
    <n v="1.75123506504271"/>
    <n v="1.9874037071892621"/>
    <n v="9.4346667292845989"/>
  </r>
  <r>
    <x v="8"/>
    <s v="COLORADAS_05Qd-61_102865"/>
    <s v="C95"/>
    <s v="COLORADAS_05Qd-61_102865_C95"/>
    <x v="5"/>
    <x v="2"/>
    <x v="7"/>
    <x v="5"/>
    <n v="0.70396881292345981"/>
    <n v="0.70396881292345992"/>
    <n v="2.6317505033876798"/>
    <n v="3"/>
    <x v="626"/>
    <s v="05Qd-617,0396881292346"/>
    <s v="PlátanoFríjolYucaBovinos DP"/>
    <n v="44.275167298083737"/>
    <n v="40.510205325504558"/>
    <n v="184.99337922019711"/>
    <n v="75"/>
    <n v="344.77875184378541"/>
    <n v="3627242.179745777"/>
    <n v="5389353.117504932"/>
    <n v="13067529.211775331"/>
    <n v="8274000.3223070633"/>
    <n v="30358124.831333101"/>
    <n v="0.15266335325815969"/>
    <n v="0.17855258132688129"/>
    <n v="0.67115176150545974"/>
    <n v="0.21796463297412441"/>
    <n v="0.113217"/>
    <n v="5.4999999999999997E-3"/>
    <n v="2.2114203547333822"/>
    <n v="2.5096488180721348"/>
    <n v="11.879474302040119"/>
  </r>
  <r>
    <x v="8"/>
    <s v="COLORADAS_05Qd-61_102865"/>
    <s v="C96"/>
    <s v="COLORADAS_05Qd-61_102865_C96"/>
    <x v="2"/>
    <x v="7"/>
    <x v="6"/>
    <x v="0"/>
    <n v="1.173663241050438"/>
    <n v="0.46374036011671532"/>
    <n v="3"/>
    <m/>
    <x v="627"/>
    <s v="05Qd-614,63740360116715"/>
    <s v="GranadillaYucaBovinos DP"/>
    <n v="149.71141606181101"/>
    <n v="32.597655510410981"/>
    <n v="75"/>
    <m/>
    <n v="257.30907157222202"/>
    <n v="15283887.337202171"/>
    <n v="2302627.3557101339"/>
    <n v="8274000.3223070633"/>
    <m/>
    <n v="25860515.015219368"/>
    <n v="1.1490446538292309"/>
    <n v="0.11826355088480869"/>
    <n v="0.21796463297412441"/>
    <m/>
    <n v="8.6191000000000004E-2"/>
    <n v="5.4999999999999997E-3"/>
    <n v="1.456776000366645"/>
    <n v="1.6532343838160899"/>
    <n v="7.8391049853498869"/>
  </r>
  <r>
    <x v="8"/>
    <s v="COLORADAS_05Qd-61_102865"/>
    <s v="C97"/>
    <s v="COLORADAS_05Qd-61_102865_C97"/>
    <x v="4"/>
    <x v="6"/>
    <x v="7"/>
    <x v="5"/>
    <n v="0.47993058442604047"/>
    <n v="0.83944467540832468"/>
    <n v="0.47993058442604047"/>
    <n v="3"/>
    <x v="628"/>
    <s v="05Qd-614,79930584426041"/>
    <s v="CaféGranadillaYucaBovinos DP"/>
    <n v="73.909310001610237"/>
    <n v="107.0787996635628"/>
    <n v="33.73571335497477"/>
    <n v="75"/>
    <n v="289.72382302014785"/>
    <n v="6919274.4190104874"/>
    <n v="10931566.565271441"/>
    <n v="2383017.282048123"/>
    <n v="8274000.3223070633"/>
    <n v="28507858.588637114"/>
    <n v="0.30024139729756671"/>
    <n v="0.82183660757753807"/>
    <n v="0.1223923987943597"/>
    <n v="0.21796463297412441"/>
    <n v="0.115763"/>
    <n v="5.4999999999999997E-3"/>
    <n v="1.507635343746724"/>
    <n v="1.7109525334788349"/>
    <n v="8.1391567214859641"/>
  </r>
  <r>
    <x v="8"/>
    <s v="COLORADAS_05Qd-61_102865"/>
    <s v="C98"/>
    <s v="COLORADAS_05Qd-61_102865_C98"/>
    <x v="5"/>
    <x v="6"/>
    <x v="7"/>
    <x v="5"/>
    <n v="0.50193726302047836"/>
    <n v="1.015498104163828"/>
    <n v="0.50193726302047836"/>
    <n v="3"/>
    <x v="629"/>
    <s v="05Qd-615,01937263020478"/>
    <s v="PlátanoGranadillaYucaBovinos DP"/>
    <n v="31.56866594854425"/>
    <n v="129.53601498704319"/>
    <n v="35.28262664837299"/>
    <n v="75"/>
    <n v="271.38730758396048"/>
    <n v="2586262.3153051268"/>
    <n v="13224201.007855659"/>
    <n v="2492287.8664051108"/>
    <n v="8274000.3223070633"/>
    <n v="26576751.511872962"/>
    <n v="0.1088505972014709"/>
    <n v="0.99419716555050652"/>
    <n v="0.12800456494936921"/>
    <n v="0.21796463297412441"/>
    <n v="0.113217"/>
    <n v="5.4999999999999997E-3"/>
    <n v="1.5767662712685191"/>
    <n v="1.7894063426680049"/>
    <n v="8.5042622441413087"/>
  </r>
  <r>
    <x v="8"/>
    <s v="COLORADAS_05Qd-61_102865"/>
    <s v="C99"/>
    <s v="COLORADAS_05Qd-61_102865_C99"/>
    <x v="0"/>
    <x v="6"/>
    <x v="7"/>
    <x v="5"/>
    <n v="0.50395945834022138"/>
    <n v="1.0316756667217719"/>
    <n v="0.50395945834022127"/>
    <n v="3"/>
    <x v="630"/>
    <s v="05Qd-615,03959458340221"/>
    <s v="FríjolGranadillaYucaBovinos DP"/>
    <n v="29.0005761026691"/>
    <n v="131.59961016005951"/>
    <n v="35.424772625037932"/>
    <n v="75"/>
    <n v="271.02495888776656"/>
    <n v="3858147.4463660261"/>
    <n v="13434871.35594023"/>
    <n v="2502328.7484638928"/>
    <n v="8274000.3223070633"/>
    <n v="28069347.873077214"/>
    <n v="0.12782279629272009"/>
    <n v="1.010035389939776"/>
    <n v="0.12852026731143071"/>
    <n v="0.21796463297412441"/>
    <n v="0.113217"/>
    <n v="5.4999999999999997E-3"/>
    <n v="1.583118717299125"/>
    <n v="1.796615468982889"/>
    <n v="8.5380457696842296"/>
  </r>
  <r>
    <x v="8"/>
    <s v="COLORADAS_05Qd-61_102865"/>
    <s v="C100"/>
    <s v="COLORADAS_05Qd-61_102865_C100"/>
    <x v="7"/>
    <x v="7"/>
    <x v="6"/>
    <x v="0"/>
    <n v="0.67488030924640752"/>
    <n v="3.0739227832176681"/>
    <n v="3"/>
    <m/>
    <x v="631"/>
    <s v="05Qd-616,74880309246408"/>
    <s v="Caña paneleraYucaBovinos DP"/>
    <n v="43.069886415609183"/>
    <n v="216.07495178490399"/>
    <n v="75"/>
    <m/>
    <n v="334.14483820051316"/>
    <n v="8598372.2518118322"/>
    <n v="15263063.77171097"/>
    <n v="8274000.3223070633"/>
    <m/>
    <n v="32135436.345829867"/>
    <n v="0.19409336674214031"/>
    <n v="0.78391499803368514"/>
    <n v="0.21796463297412441"/>
    <m/>
    <n v="8.2211000000000006E-2"/>
    <n v="5.4999999999999997E-3"/>
    <n v="2.1200428562714371"/>
    <n v="2.4059483024634432"/>
    <n v="11.36250525119895"/>
  </r>
  <r>
    <x v="8"/>
    <s v="COLORADAS_05Qd-61_102865"/>
    <s v="C101"/>
    <s v="COLORADAS_05Qd-61_102865_C101"/>
    <x v="4"/>
    <x v="5"/>
    <x v="7"/>
    <x v="5"/>
    <n v="1.408665990074774"/>
    <n v="0.55108324875934667"/>
    <n v="0.55108324875934667"/>
    <n v="3"/>
    <x v="632"/>
    <s v="05Qd-615,51083248759347"/>
    <s v="CaféCaña paneleraYucaBovinos DP"/>
    <n v="216.93456247151511"/>
    <n v="35.169336850431023"/>
    <n v="38.737240588880553"/>
    <n v="75"/>
    <n v="365.84113991082666"/>
    <n v="20309075.658745632"/>
    <n v="7021124.8567345981"/>
    <n v="2736314.267637854"/>
    <n v="8274000.3223070633"/>
    <n v="38340515.105425142"/>
    <n v="0.88125212043198564"/>
    <n v="0.15848973757485191"/>
    <n v="0.14053782555181041"/>
    <n v="0.21796463297412441"/>
    <n v="0.11178299999999999"/>
    <n v="5.4999999999999997E-3"/>
    <n v="1.731151566783288"/>
    <n v="1.964611781827071"/>
    <n v="9.323878836203825"/>
  </r>
  <r>
    <x v="8"/>
    <s v="COLORADAS_05Qd-61_102865"/>
    <s v="C102"/>
    <s v="COLORADAS_05Qd-61_102865_C102"/>
    <x v="5"/>
    <x v="5"/>
    <x v="7"/>
    <x v="5"/>
    <n v="0.68991332198049016"/>
    <n v="0.68991332198049005"/>
    <n v="2.5193065758439221"/>
    <n v="3"/>
    <x v="633"/>
    <s v="05Qd-616,8991332198049"/>
    <s v="PlátanoCaña paneleraYucaBovinos DP"/>
    <n v="43.391166186766981"/>
    <n v="44.029271571866481"/>
    <n v="177.08936928371779"/>
    <n v="75"/>
    <n v="339.50980704235121"/>
    <n v="3554820.4066935699"/>
    <n v="8789901.6797458082"/>
    <n v="12509207.172519181"/>
    <n v="8274000.3223070633"/>
    <n v="33127929.581265621"/>
    <n v="0.1496152659854687"/>
    <n v="0.19841681197214511"/>
    <n v="0.64247619368683795"/>
    <n v="0.21796463297412441"/>
    <n v="0.109237"/>
    <n v="5.4999999999999997E-3"/>
    <n v="2.1672669800434252"/>
    <n v="2.4595409928604481"/>
    <n v="11.640678192708769"/>
  </r>
  <r>
    <x v="8"/>
    <s v="COLORADAS_05Qd-61_102865"/>
    <s v="C103"/>
    <s v="COLORADAS_05Qd-61_102865_C103"/>
    <x v="0"/>
    <x v="5"/>
    <x v="7"/>
    <x v="5"/>
    <n v="0.69674916660200192"/>
    <n v="0.69674916660200159"/>
    <n v="2.5739933328160172"/>
    <n v="3"/>
    <x v="634"/>
    <s v="05Qd-616,96749166602002"/>
    <s v="FríjolCaña paneleraYucaBovinos DP"/>
    <n v="40.094747496278842"/>
    <n v="44.465525300667693"/>
    <n v="180.93346011141551"/>
    <n v="75"/>
    <n v="340.49373290836206"/>
    <n v="5334081.8857464548"/>
    <n v="8876994.362560831"/>
    <n v="12780745.372401809"/>
    <n v="8274000.3223070633"/>
    <n v="35265821.943016157"/>
    <n v="0.17672141144648551"/>
    <n v="0.20038277849826419"/>
    <n v="0.65642246755497125"/>
    <n v="0.21796463297412441"/>
    <n v="0.109237"/>
    <n v="5.4999999999999997E-3"/>
    <n v="2.1887408374931998"/>
    <n v="2.4839107789361372"/>
    <n v="11.75488028244936"/>
  </r>
  <r>
    <x v="8"/>
    <s v="COLORADAS_05Qd-61_102865"/>
    <s v="C104"/>
    <s v="COLORADAS_05Qd-61_102865_C104"/>
    <x v="2"/>
    <x v="5"/>
    <x v="7"/>
    <x v="5"/>
    <n v="0.99888955251755818"/>
    <n v="0.49986119406469459"/>
    <n v="0.49986119406469481"/>
    <n v="3"/>
    <x v="635"/>
    <s v="05Qd-614,99861194064695"/>
    <s v="GranadillaCaña paneleraYucaBovinos DP"/>
    <n v="127.41744323772831"/>
    <n v="31.90041931431826"/>
    <n v="35.136693737509979"/>
    <n v="75"/>
    <n v="269.45455628955654"/>
    <n v="13007918.156593749"/>
    <n v="6368525.7399236811"/>
    <n v="2481979.4835662208"/>
    <n v="8274000.3223070633"/>
    <n v="30132423.702390715"/>
    <n v="0.97793699243652854"/>
    <n v="0.1437584423941754"/>
    <n v="0.12747512367638861"/>
    <n v="0.21796463297412441"/>
    <n v="0.109237"/>
    <n v="5.4999999999999997E-3"/>
    <n v="1.570244588684905"/>
    <n v="1.782005156840637"/>
    <n v="8.4655986861724895"/>
  </r>
  <r>
    <x v="8"/>
    <s v="COLORADAS_05Qd-61_102865"/>
    <s v="C105"/>
    <s v="COLORADAS_05Qd-61_102865_C105"/>
    <x v="4"/>
    <x v="0"/>
    <x v="6"/>
    <x v="0"/>
    <n v="0.45598783217803712"/>
    <n v="1.103890489602334"/>
    <n v="3"/>
    <m/>
    <x v="636"/>
    <s v="05Qd-614,55987832178037"/>
    <s v="CaféGulupaBovinos DP"/>
    <n v="70.222126155417712"/>
    <n v="178.8302593155781"/>
    <n v="75"/>
    <m/>
    <n v="324.05238547099583"/>
    <n v="6574086.013590483"/>
    <n v="16361864.836885789"/>
    <n v="8274000.3223070633"/>
    <m/>
    <n v="31209951.172783338"/>
    <n v="0.28526296995127243"/>
    <n v="1.0212529141253119"/>
    <n v="0.21796463297412441"/>
    <m/>
    <n v="8.873700000000001E-2"/>
    <n v="5.4999999999999997E-3"/>
    <n v="1.432422509459802"/>
    <n v="1.625596621714702"/>
    <n v="7.7121344529548752"/>
  </r>
  <r>
    <x v="8"/>
    <s v="COLORADAS_05Qd-61_102865"/>
    <s v="C106"/>
    <s v="COLORADAS_05Qd-61_102865_C106"/>
    <x v="5"/>
    <x v="0"/>
    <x v="6"/>
    <x v="0"/>
    <n v="0.47679119510317453"/>
    <n v="1.2911207559285709"/>
    <n v="3"/>
    <m/>
    <x v="637"/>
    <s v="05Qd-614,76791195103175"/>
    <s v="PlátanoGulupaBovinos DP"/>
    <n v="29.9871379838265"/>
    <n v="209.16156246042851"/>
    <n v="75"/>
    <m/>
    <n v="314.14870044425504"/>
    <n v="2456695.6689850809"/>
    <n v="19136991.844373278"/>
    <n v="8274000.3223070633"/>
    <m/>
    <n v="29867687.83566542"/>
    <n v="0.10339739674849791"/>
    <n v="1.1944670661622669"/>
    <n v="0.21796463297412441"/>
    <m/>
    <n v="8.6191000000000004E-2"/>
    <n v="5.4999999999999997E-3"/>
    <n v="1.497773387758663"/>
    <n v="1.6997606105428169"/>
    <n v="8.057136949333227"/>
  </r>
  <r>
    <x v="8"/>
    <s v="COLORADAS_05Qd-61_102865"/>
    <s v="C107"/>
    <s v="COLORADAS_05Qd-61_102865_C107"/>
    <x v="4"/>
    <x v="3"/>
    <x v="1"/>
    <x v="5"/>
    <n v="0.49092530249803679"/>
    <n v="0.49092530249803668"/>
    <n v="0.92740241998429507"/>
    <n v="3"/>
    <x v="638"/>
    <s v="05Qd-614,90925302498037"/>
    <s v="CaféPlátanoGulupaBovinos DP"/>
    <n v="75.602496584697676"/>
    <n v="30.876083570659841"/>
    <n v="150.23919203745581"/>
    <n v="75"/>
    <n v="331.7177721928133"/>
    <n v="7077787.9081867971"/>
    <n v="2529522.5180933462"/>
    <n v="13745958.669007219"/>
    <n v="8274000.3223070633"/>
    <n v="31627269.417594425"/>
    <n v="0.30711962015718469"/>
    <n v="0.1064625328604939"/>
    <n v="0.85797679470634414"/>
    <n v="0.21796463297412441"/>
    <n v="0.115763"/>
    <n v="5.4999999999999997E-3"/>
    <n v="1.5421737251247229"/>
    <n v="1.750148703405501"/>
    <n v="8.3228384535105935"/>
  </r>
  <r>
    <x v="8"/>
    <s v="COLORADAS_05Qd-61_102865"/>
    <s v="C108"/>
    <s v="COLORADAS_05Qd-61_102865_C108"/>
    <x v="0"/>
    <x v="0"/>
    <x v="6"/>
    <x v="0"/>
    <n v="0.47870235614340279"/>
    <n v="1.308321205290625"/>
    <n v="3"/>
    <m/>
    <x v="639"/>
    <s v="05Qd-614,78702356143403"/>
    <s v="FríjolGulupaBovinos DP"/>
    <n v="27.547144676252181"/>
    <n v="211.9480352570813"/>
    <n v="75"/>
    <m/>
    <n v="314.49517993333347"/>
    <n v="3664787.3997777621"/>
    <n v="19391936.904817648"/>
    <n v="8274000.3223070633"/>
    <m/>
    <n v="31330724.626902476"/>
    <n v="0.12141665910128591"/>
    <n v="1.210379884689756"/>
    <n v="0.21796463297412441"/>
    <m/>
    <n v="8.6191000000000004E-2"/>
    <n v="5.4999999999999997E-3"/>
    <n v="1.503777035005454"/>
    <n v="1.706573899651231"/>
    <n v="8.0890654960907113"/>
  </r>
  <r>
    <x v="8"/>
    <s v="COLORADAS_05Qd-61_102865"/>
    <s v="C109"/>
    <s v="COLORADAS_05Qd-61_102865_C109"/>
    <x v="4"/>
    <x v="2"/>
    <x v="1"/>
    <x v="5"/>
    <n v="0.49295169360690538"/>
    <n v="0.49295169360690527"/>
    <n v="0.94361354885524362"/>
    <n v="3"/>
    <x v="640"/>
    <s v="05Qd-614,92951693606905"/>
    <s v="CaféFríjolGulupaBovinos DP"/>
    <n v="75.914560815463432"/>
    <n v="28.367129277561009"/>
    <n v="152.86539491454951"/>
    <n v="75"/>
    <n v="332.14708500757393"/>
    <n v="7107002.8751372211"/>
    <n v="3773875.629073591"/>
    <n v="13986240.021132421"/>
    <n v="8274000.3223070633"/>
    <n v="33141118.847650297"/>
    <n v="0.30838731702365058"/>
    <n v="0.12503081918849249"/>
    <n v="0.8729743535735115"/>
    <n v="0.21796463297412441"/>
    <n v="0.115763"/>
    <n v="5.4999999999999997E-3"/>
    <n v="1.548539351644729"/>
    <n v="1.757372787708618"/>
    <n v="8.3566920754224014"/>
  </r>
  <r>
    <x v="8"/>
    <s v="COLORADAS_05Qd-61_102865"/>
    <s v="C110"/>
    <s v="COLORADAS_05Qd-61_102865_C110"/>
    <x v="5"/>
    <x v="2"/>
    <x v="1"/>
    <x v="5"/>
    <n v="0.5173547880601308"/>
    <n v="0.5173547880601308"/>
    <n v="1.1388383044810471"/>
    <n v="3"/>
    <x v="641"/>
    <s v="05Qd-615,17354788060131"/>
    <s v="PlátanoFríjolGulupaBovinos DP"/>
    <n v="32.538330354014477"/>
    <n v="29.771416440187529"/>
    <n v="184.49180532592959"/>
    <n v="75"/>
    <n v="321.80155212013159"/>
    <n v="2665702.0519873179"/>
    <n v="3960697.673962329"/>
    <n v="16879861.349018078"/>
    <n v="8274000.3223070633"/>
    <n v="31780261.397274792"/>
    <n v="0.1121940564972322"/>
    <n v="0.13122034836506541"/>
    <n v="1.053584525026366"/>
    <n v="0.21796463297412441"/>
    <n v="0.113217"/>
    <n v="5.4999999999999997E-3"/>
    <n v="1.625198287099888"/>
    <n v="1.8443698194343661"/>
    <n v="8.7618329871355627"/>
  </r>
  <r>
    <x v="8"/>
    <s v="COLORADAS_05Qd-61_102865"/>
    <s v="C111"/>
    <s v="COLORADAS_05Qd-61_102865_C111"/>
    <x v="2"/>
    <x v="0"/>
    <x v="6"/>
    <x v="0"/>
    <n v="0.93488611275609668"/>
    <n v="0.43720956808401062"/>
    <n v="3"/>
    <m/>
    <x v="642"/>
    <s v="05Qd-614,37209568084011"/>
    <s v="GranadillaGulupaBovinos DP"/>
    <n v="119.2532226467016"/>
    <n v="70.827950029609724"/>
    <n v="75"/>
    <m/>
    <n v="265.08117267631133"/>
    <n v="12174441.117956949"/>
    <n v="6480320.2181412056"/>
    <n v="8274000.3223070633"/>
    <m/>
    <n v="26928761.658405222"/>
    <n v="0.91527607939748068"/>
    <n v="0.40447992775996522"/>
    <n v="0.21796463297412441"/>
    <m/>
    <n v="8.6191000000000004E-2"/>
    <n v="5.4999999999999997E-3"/>
    <n v="1.373433198169667"/>
    <n v="1.5586521102194979"/>
    <n v="7.3958719892292732"/>
  </r>
  <r>
    <x v="8"/>
    <s v="COLORADAS_05Qd-61_102865"/>
    <s v="C112"/>
    <s v="COLORADAS_05Qd-61_102865_C112"/>
    <x v="4"/>
    <x v="6"/>
    <x v="1"/>
    <x v="5"/>
    <n v="0.4515715977699612"/>
    <n v="0.61257278215969035"/>
    <n v="0.45157159776996109"/>
    <n v="3"/>
    <x v="643"/>
    <s v="05Qd-614,51571597769961"/>
    <s v="CaféGranadillaGulupaBovinos DP"/>
    <n v="69.542026056574031"/>
    <n v="78.139227207942682"/>
    <n v="73.154598838733705"/>
    <n v="75"/>
    <n v="295.83585210325043"/>
    <n v="6510416.1022329954"/>
    <n v="7977154.8267846359"/>
    <n v="6693194.2221463639"/>
    <n v="8274000.3223070633"/>
    <n v="29454765.47347106"/>
    <n v="0.28250020293349631"/>
    <n v="0.59972354573524722"/>
    <n v="0.41776681156563589"/>
    <n v="0.21796463297412441"/>
    <n v="0.115763"/>
    <n v="5.4999999999999997E-3"/>
    <n v="1.418549521790454"/>
    <n v="1.6098527460499119"/>
    <n v="7.6653812455399777"/>
  </r>
  <r>
    <x v="8"/>
    <s v="COLORADAS_05Qd-61_102865"/>
    <s v="C113"/>
    <s v="COLORADAS_05Qd-61_102865_C113"/>
    <x v="5"/>
    <x v="6"/>
    <x v="1"/>
    <x v="5"/>
    <n v="0.47100173000710499"/>
    <n v="0.76801384005684081"/>
    <n v="0.47100173000710499"/>
    <n v="3"/>
    <x v="644"/>
    <s v="05Qd-614,71001730007105"/>
    <s v="PlátanoGranadillaGulupaBovinos DP"/>
    <n v="29.623017399236399"/>
    <n v="97.967147243250565"/>
    <n v="76.302280261151012"/>
    <n v="75"/>
    <n v="278.89244490363797"/>
    <n v="2426865.0975036249"/>
    <n v="10001367.16758289"/>
    <n v="6981187.6421653107"/>
    <n v="8274000.3223070633"/>
    <n v="27683420.229558893"/>
    <n v="0.1021418877843059"/>
    <n v="0.75190409490403987"/>
    <n v="0.43574239823471911"/>
    <n v="0.21796463297412441"/>
    <n v="0.113217"/>
    <n v="5.4999999999999997E-3"/>
    <n v="1.4795865864097539"/>
    <n v="1.6791211674753299"/>
    <n v="7.9874420539561353"/>
  </r>
  <r>
    <x v="8"/>
    <s v="COLORADAS_05Qd-61_102865"/>
    <s v="C114"/>
    <s v="COLORADAS_05Qd-61_102865_C114"/>
    <x v="0"/>
    <x v="6"/>
    <x v="1"/>
    <x v="5"/>
    <n v="0.47278189971205581"/>
    <n v="0.78225519769644736"/>
    <n v="0.47278189971205581"/>
    <n v="3"/>
    <x v="645"/>
    <s v="05Qd-614,72781899712056"/>
    <s v="FríjolGranadillaGulupaBovinos DP"/>
    <n v="27.206449319793759"/>
    <n v="99.783761877070006"/>
    <n v="76.590667753353046"/>
    <n v="75"/>
    <n v="278.5808789502168"/>
    <n v="3619462.3374460568"/>
    <n v="10186823.52173925"/>
    <n v="7007573.3175320914"/>
    <n v="8274000.3223070633"/>
    <n v="29087859.499024458"/>
    <n v="0.1199150119273715"/>
    <n v="0.76584672792406538"/>
    <n v="0.43738930389786462"/>
    <n v="0.21796463297412441"/>
    <n v="0.113217"/>
    <n v="5.4999999999999997E-3"/>
    <n v="1.4851787425509611"/>
    <n v="1.6854674724734791"/>
    <n v="8.0171822121450003"/>
  </r>
  <r>
    <x v="8"/>
    <s v="COLORADAS_05Qd-61_102865"/>
    <s v="C115"/>
    <s v="COLORADAS_05Qd-61_102865_C115"/>
    <x v="7"/>
    <x v="0"/>
    <x v="6"/>
    <x v="0"/>
    <n v="0.47482903771457058"/>
    <n v="1.2734613394311349"/>
    <n v="3"/>
    <m/>
    <x v="646"/>
    <s v="05Qd-614,74829037714571"/>
    <s v="Caña paneleraGulupaBovinos DP"/>
    <n v="30.30290325707621"/>
    <n v="206.30073698784389"/>
    <n v="75"/>
    <m/>
    <n v="311.60364024492009"/>
    <n v="6049601.3386409394"/>
    <n v="18875243.973048281"/>
    <n v="8274000.3223070633"/>
    <m/>
    <n v="33198845.633996285"/>
    <n v="0.1365592762068607"/>
    <n v="1.17812963891778"/>
    <n v="0.21796463297412441"/>
    <m/>
    <n v="8.2211000000000006E-2"/>
    <n v="5.4999999999999997E-3"/>
    <n v="1.49160954255886"/>
    <n v="1.692765519452444"/>
    <n v="8.02037643915701"/>
  </r>
  <r>
    <x v="8"/>
    <s v="COLORADAS_05Qd-61_102865"/>
    <s v="C116"/>
    <s v="COLORADAS_05Qd-61_102865_C116"/>
    <x v="4"/>
    <x v="5"/>
    <x v="1"/>
    <x v="5"/>
    <n v="0.48884534126509538"/>
    <n v="0.48884534126509532"/>
    <n v="0.91076273012076359"/>
    <n v="3"/>
    <x v="647"/>
    <s v="05Qd-614,88845341265095"/>
    <s v="CaféCaña paneleraGulupaBovinos DP"/>
    <n v="75.282182554824701"/>
    <n v="31.197403501959471"/>
    <n v="147.5435622795637"/>
    <n v="75"/>
    <n v="329.02314833634784"/>
    <n v="7047800.6079007844"/>
    <n v="6228177.2933259662"/>
    <n v="13499325.185849961"/>
    <n v="8274000.3223070633"/>
    <n v="35049303.409383774"/>
    <n v="0.30581841017564132"/>
    <n v="0.14059031920534279"/>
    <n v="0.84258275705194363"/>
    <n v="0.21796463297412441"/>
    <n v="0.11178299999999999"/>
    <n v="5.4999999999999997E-3"/>
    <n v="1.535639815492446"/>
    <n v="1.7427336416100649"/>
    <n v="8.2841098697534665"/>
  </r>
  <r>
    <x v="8"/>
    <s v="COLORADAS_05Qd-61_102865"/>
    <s v="C117"/>
    <s v="COLORADAS_05Qd-61_102865_C117"/>
    <x v="5"/>
    <x v="5"/>
    <x v="1"/>
    <x v="5"/>
    <n v="0.51283367492241261"/>
    <n v="0.51283367492241261"/>
    <n v="1.102669399379302"/>
    <n v="3"/>
    <x v="648"/>
    <s v="05Qd-615,12833674922413"/>
    <s v="PlátanoCaña paneleraGulupaBovinos DP"/>
    <n v="32.253981052069193"/>
    <n v="32.728304302834907"/>
    <n v="178.6324426994469"/>
    <n v="75"/>
    <n v="318.61472805435096"/>
    <n v="2642406.7412129231"/>
    <n v="6533802.7792978389"/>
    <n v="16343765.83760001"/>
    <n v="8274000.3223070633"/>
    <n v="33793975.680417836"/>
    <n v="0.11121360355756681"/>
    <n v="0.1474892854046701"/>
    <n v="1.020123235085201"/>
    <n v="0.21796463297412441"/>
    <n v="0.109237"/>
    <n v="5.4999999999999997E-3"/>
    <n v="1.610995837452605"/>
    <n v="1.8282520510984011"/>
    <n v="8.682321637775134"/>
  </r>
  <r>
    <x v="8"/>
    <s v="COLORADAS_05Qd-61_102865"/>
    <s v="C118"/>
    <s v="COLORADAS_05Qd-61_102865_C118"/>
    <x v="0"/>
    <x v="5"/>
    <x v="1"/>
    <x v="5"/>
    <n v="0.51504537134526818"/>
    <n v="0.51504537134526818"/>
    <n v="1.1203629707621461"/>
    <n v="3"/>
    <x v="649"/>
    <s v="05Qd-615,15045371345268"/>
    <s v="FríjolCaña paneleraGulupaBovinos DP"/>
    <n v="29.63852000559589"/>
    <n v="32.869451573562912"/>
    <n v="181.49880126346761"/>
    <n v="75"/>
    <n v="319.00677284262645"/>
    <n v="3943017.5410596002"/>
    <n v="6561981.0931279575"/>
    <n v="16606019.952636531"/>
    <n v="8274000.3223070633"/>
    <n v="35385018.909131154"/>
    <n v="0.13063459469497629"/>
    <n v="0.14812536205269511"/>
    <n v="1.0364922603700579"/>
    <n v="0.21796463297412441"/>
    <n v="0.109237"/>
    <n v="5.4999999999999997E-3"/>
    <n v="1.617943574906602"/>
    <n v="1.8361367488458811"/>
    <n v="8.7192710372051661"/>
  </r>
  <r>
    <x v="8"/>
    <s v="COLORADAS_05Qd-61_102865"/>
    <s v="C119"/>
    <s v="COLORADAS_05Qd-61_102865_C119"/>
    <x v="2"/>
    <x v="5"/>
    <x v="1"/>
    <x v="5"/>
    <n v="0.75338571673028454"/>
    <n v="0.46917321459128553"/>
    <n v="0.46917321459128553"/>
    <n v="3"/>
    <x v="650"/>
    <s v="05Qd-614,69173214591286"/>
    <s v="GranadillaCaña paneleraGulupaBovinos DP"/>
    <n v="96.101197130008984"/>
    <n v="29.941956795653049"/>
    <n v="76.006060763788241"/>
    <n v="75"/>
    <n v="277.04921468945031"/>
    <n v="9810874.2041347995"/>
    <n v="5977542.8240597202"/>
    <n v="6954085.386672033"/>
    <n v="8274000.3223070633"/>
    <n v="31016502.737173617"/>
    <n v="0.73758280893712957"/>
    <n v="0.13493267999912389"/>
    <n v="0.43405076603522302"/>
    <n v="0.21796463297412441"/>
    <n v="0.109237"/>
    <n v="5.4999999999999997E-3"/>
    <n v="1.473842558925504"/>
    <n v="1.6726025100179329"/>
    <n v="7.9529142148562926"/>
  </r>
  <r>
    <x v="8"/>
    <s v="COLORADAS_05Qd-61_102865"/>
    <s v="C120"/>
    <s v="COLORADAS_05Qd-61_102865_C120"/>
    <x v="9"/>
    <x v="0"/>
    <x v="6"/>
    <x v="0"/>
    <n v="0.47250822898847811"/>
    <n v="1.252574060896303"/>
    <n v="3"/>
    <m/>
    <x v="651"/>
    <s v="05Qd-614,72508228988478"/>
    <s v="YucaGulupaBovinos DP"/>
    <n v="33.213974454421482"/>
    <n v="202.91699786520101"/>
    <n v="75"/>
    <m/>
    <n v="311.13097231962251"/>
    <n v="2346162.7829701621"/>
    <n v="18565652.730604999"/>
    <n v="8274000.3223070633"/>
    <m/>
    <n v="29185815.835882224"/>
    <n v="0.1204995419600864"/>
    <n v="1.158805988362978"/>
    <n v="0.21796463297412441"/>
    <m/>
    <n v="8.6191000000000004E-2"/>
    <n v="5.4999999999999997E-3"/>
    <n v="1.4843190439428631"/>
    <n v="1.6844918363439241"/>
    <n v="7.9855841701715677"/>
  </r>
  <r>
    <x v="8"/>
    <s v="COLORADAS_05Qd-61_102865"/>
    <s v="C121"/>
    <s v="COLORADAS_05Qd-61_102865_C121"/>
    <x v="4"/>
    <x v="7"/>
    <x v="1"/>
    <x v="5"/>
    <n v="0.48638585095534592"/>
    <n v="0.48638585095534592"/>
    <n v="0.89108680764276793"/>
    <n v="3"/>
    <x v="652"/>
    <s v="05Qd-614,86385850955346"/>
    <s v="CaféYucaGulupaBovinos DP"/>
    <n v="74.903421047123274"/>
    <n v="34.189472770043203"/>
    <n v="144.35606283812839"/>
    <n v="75"/>
    <n v="328.44895665529486"/>
    <n v="7012341.5458274512"/>
    <n v="2415069.858397177"/>
    <n v="13207688.66288111"/>
    <n v="8274000.3223070633"/>
    <n v="30909100.389412805"/>
    <n v="0.30427976931548001"/>
    <n v="0.1240386276053939"/>
    <n v="0.82437978007367885"/>
    <n v="0.21796463297412441"/>
    <n v="0.115763"/>
    <n v="5.4999999999999997E-3"/>
    <n v="1.5279136679225529"/>
    <n v="1.733965558655808"/>
    <n v="8.2470007361318203"/>
  </r>
  <r>
    <x v="8"/>
    <s v="COLORADAS_05Qd-61_102865"/>
    <s v="C122"/>
    <s v="COLORADAS_05Qd-61_102865_C122"/>
    <x v="5"/>
    <x v="7"/>
    <x v="1"/>
    <x v="5"/>
    <n v="0.51012754891383927"/>
    <n v="0.51012754891383938"/>
    <n v="1.081020391310715"/>
    <n v="3"/>
    <x v="653"/>
    <s v="05Qd-615,10127548913839"/>
    <s v="PlátanoYucaGulupaBovinos DP"/>
    <n v="32.083782913231602"/>
    <n v="35.858345608905907"/>
    <n v="175.12530339233589"/>
    <n v="75"/>
    <n v="318.06743191447339"/>
    <n v="2628463.2621527622"/>
    <n v="2532955.3992987191"/>
    <n v="16022884.240007419"/>
    <n v="8274000.3223070633"/>
    <n v="29458303.223765962"/>
    <n v="0.1106267504708621"/>
    <n v="0.1300932602103701"/>
    <n v="1.0000948782996191"/>
    <n v="0.21796463297412441"/>
    <n v="0.113217"/>
    <n v="5.4999999999999997E-3"/>
    <n v="1.6024949180539461"/>
    <n v="1.818604711877837"/>
    <n v="8.6410921190701764"/>
  </r>
  <r>
    <x v="8"/>
    <s v="COLORADAS_05Qd-61_102865"/>
    <s v="C123"/>
    <s v="COLORADAS_05Qd-61_102865_C123"/>
    <x v="0"/>
    <x v="7"/>
    <x v="1"/>
    <x v="5"/>
    <n v="0.51231591571464141"/>
    <n v="0.51231591571464141"/>
    <n v="1.0985273257171311"/>
    <n v="3"/>
    <x v="654"/>
    <s v="05Qd-615,12315915714641"/>
    <s v="FríjolYucaGulupaBovinos DP"/>
    <n v="29.481452240669821"/>
    <n v="36.012172261140819"/>
    <n v="177.96142676617521"/>
    <n v="75"/>
    <n v="318.45505126798582"/>
    <n v="3922121.7287139911"/>
    <n v="2543821.3788278382"/>
    <n v="16282372.021779319"/>
    <n v="8274000.3223070633"/>
    <n v="31022315.451628216"/>
    <n v="0.12994230358844031"/>
    <n v="0.13065133979705121"/>
    <n v="1.0162912383084759"/>
    <n v="0.21796463297412441"/>
    <n v="0.113217"/>
    <n v="5.4999999999999997E-3"/>
    <n v="1.609369368737094"/>
    <n v="1.826406239522697"/>
    <n v="8.6776517654062033"/>
  </r>
  <r>
    <x v="8"/>
    <s v="COLORADAS_05Qd-61_102865"/>
    <s v="C124"/>
    <s v="COLORADAS_05Qd-61_102865_C124"/>
    <x v="2"/>
    <x v="7"/>
    <x v="1"/>
    <x v="5"/>
    <n v="0.73607495957182068"/>
    <n v="0.46700936994647751"/>
    <n v="0.4670093699464774"/>
    <n v="3"/>
    <x v="655"/>
    <s v="05Qd-614,67009369946477"/>
    <s v="GranadillaYucaGulupaBovinos DP"/>
    <n v="93.893052683927294"/>
    <n v="32.827443696765769"/>
    <n v="75.655517931329342"/>
    <n v="75"/>
    <n v="277.37601431202239"/>
    <n v="9585446.9666805267"/>
    <n v="2318859.0924910381"/>
    <n v="6922012.8813466877"/>
    <n v="8274000.3223070633"/>
    <n v="27100319.262825318"/>
    <n v="0.72063515967032066"/>
    <n v="0.1190972171851663"/>
    <n v="0.43204890745410529"/>
    <n v="0.21796463297412441"/>
    <n v="0.113217"/>
    <n v="5.4999999999999997E-3"/>
    <n v="1.4670451411931229"/>
    <n v="1.664888403859192"/>
    <n v="7.920744244517091"/>
  </r>
  <r>
    <x v="8"/>
    <s v="COLORADAS_05Qd-61_102865"/>
    <s v="C125"/>
    <s v="COLORADAS_05Qd-61_102865_C125"/>
    <x v="7"/>
    <x v="7"/>
    <x v="1"/>
    <x v="5"/>
    <n v="0.50788206474406239"/>
    <n v="0.50788206474406228"/>
    <n v="1.0630565179524989"/>
    <n v="3"/>
    <x v="656"/>
    <s v="05Qd-615,07882064744062"/>
    <s v="Caña paneleraYucaGulupaBovinos DP"/>
    <n v="32.412299694263567"/>
    <n v="35.700504011072908"/>
    <n v="172.21515590830489"/>
    <n v="75"/>
    <n v="315.32795961364138"/>
    <n v="6470716.3520069653"/>
    <n v="2521805.812761025"/>
    <n v="15756623.709091941"/>
    <n v="8274000.3223070633"/>
    <n v="33023146.196166992"/>
    <n v="0.1460652185336366"/>
    <n v="0.12952061449260971"/>
    <n v="0.98347578592690976"/>
    <n v="0.21796463297412441"/>
    <n v="0.109237"/>
    <n v="5.4999999999999997E-3"/>
    <n v="1.595441041080824"/>
    <n v="1.810599560812582"/>
    <n v="8.5995982493340311"/>
  </r>
  <r>
    <x v="8"/>
    <s v="COLORADAS_05Qd-61_102865"/>
    <s v="C126"/>
    <s v="COLORADAS_05Qd-61_102865_C126"/>
    <x v="4"/>
    <x v="3"/>
    <x v="8"/>
    <x v="0"/>
    <n v="1.2401732368193199"/>
    <n v="0.1795395598296417"/>
    <n v="0.37568280164745488"/>
    <m/>
    <x v="657"/>
    <s v="05Qd-611,79539559829642"/>
    <s v="CaféPlátanoPiscicultura cachama"/>
    <n v="190.98667847017529"/>
    <n v="11.29189802467284"/>
    <n v="748.1061456226837"/>
    <m/>
    <n v="950.38472211753185"/>
    <n v="17879875.196800981"/>
    <n v="925088.5158429218"/>
    <n v="31195036.287371971"/>
    <m/>
    <n v="50000000.00001587"/>
    <n v="0.77584416912912935"/>
    <n v="3.8935121475427062E-2"/>
    <n v="0.65407111889058867"/>
    <m/>
    <n v="7.8413999999999998E-2"/>
    <n v="5.4999999999999997E-3"/>
    <n v="0.56399861726589018"/>
    <n v="0.64005853079267261"/>
    <n v="3.0833667463549799"/>
  </r>
  <r>
    <x v="8"/>
    <s v="COLORADAS_05Qd-61_102865"/>
    <s v="C127"/>
    <s v="COLORADAS_05Qd-61_102865_C127"/>
    <x v="4"/>
    <x v="2"/>
    <x v="8"/>
    <x v="0"/>
    <n v="1.2954773156736421"/>
    <n v="0.18397078319496871"/>
    <n v="0.36025973308107678"/>
    <m/>
    <x v="658"/>
    <s v="05Qd-611,83970783194969"/>
    <s v="CaféFríjolPiscicultura cachama"/>
    <n v="199.5035066137408"/>
    <n v="10.58668234203774"/>
    <n v="717.39382041569957"/>
    <m/>
    <n v="927.48400937147812"/>
    <n v="18677207.37462265"/>
    <n v="1408419.656865437"/>
    <n v="29914372.96852703"/>
    <m/>
    <n v="50000000.000015117"/>
    <n v="0.8104420348420095"/>
    <n v="4.6661808911357537E-2"/>
    <n v="0.62721925431307812"/>
    <m/>
    <n v="7.8413999999999998E-2"/>
    <n v="5.4999999999999997E-3"/>
    <n v="0.57791869066482315"/>
    <n v="0.65585584209006342"/>
    <n v="3.157396364704574"/>
  </r>
  <r>
    <x v="8"/>
    <s v="COLORADAS_05Qd-61_102865"/>
    <s v="C128"/>
    <s v="COLORADAS_05Qd-61_102865_C128"/>
    <x v="5"/>
    <x v="2"/>
    <x v="8"/>
    <x v="0"/>
    <n v="2.5742486953290449"/>
    <n v="0.33178577868568732"/>
    <n v="0.41182331284214141"/>
    <m/>
    <x v="659"/>
    <s v="05Qd-613,31785778685687"/>
    <s v="PlátanoFríjolPiscicultura cachama"/>
    <n v="161.9038934114819"/>
    <n v="19.092763446185462"/>
    <n v="820.07360969643719"/>
    <m/>
    <n v="1001.0702665541046"/>
    <n v="13263973.172442621"/>
    <n v="2540042.524437692"/>
    <n v="34195984.303140827"/>
    <m/>
    <n v="50000000.000021137"/>
    <n v="0.55825404582532789"/>
    <n v="8.4153170061412805E-2"/>
    <n v="0.71699245702671399"/>
    <m/>
    <n v="7.5867999999999991E-2"/>
    <n v="5.4999999999999997E-3"/>
    <n v="1.042258990635667"/>
    <n v="1.182816301014475"/>
    <n v="5.6243010785070169"/>
  </r>
  <r>
    <x v="8"/>
    <s v="COLORADAS_05Qd-61_102865"/>
    <s v="C129"/>
    <s v="COLORADAS_05Qd-61_102865_C129"/>
    <x v="4"/>
    <x v="3"/>
    <x v="2"/>
    <x v="7"/>
    <n v="1.197254983700724"/>
    <n v="0.19517802965309369"/>
    <n v="0.1951780296530938"/>
    <n v="0.36416925352402618"/>
    <x v="660"/>
    <s v="05Qd-611,95178029653094"/>
    <s v="CaféPlátanoFríjolPiscicultura cachama"/>
    <n v="184.3772674899115"/>
    <n v="12.27545845378329"/>
    <n v="11.23160843367349"/>
    <n v="725.1789419516931"/>
    <n v="933.06327632906141"/>
    <n v="17261112.441209421"/>
    <n v="1005666.6839790069"/>
    <n v="1494218.64046943"/>
    <n v="30239002.23435773"/>
    <n v="50000000.000015587"/>
    <n v="0.74899479402354296"/>
    <n v="4.2326495069322768E-2"/>
    <n v="4.9504381974153647E-2"/>
    <n v="0.63402580600837022"/>
    <n v="0.10544000000000001"/>
    <n v="5.4999999999999997E-3"/>
    <n v="0.61312470048092282"/>
    <n v="0.69580967571327923"/>
    <n v="3.37165467272514"/>
  </r>
  <r>
    <x v="8"/>
    <s v="COLORADAS_05Qd-61_102865"/>
    <s v="C130"/>
    <s v="COLORADAS_05Qd-61_102865_C130"/>
    <x v="4"/>
    <x v="6"/>
    <x v="8"/>
    <x v="0"/>
    <n v="0.1242737697719722"/>
    <n v="0.67846392794775023"/>
    <n v="0.44"/>
    <m/>
    <x v="661"/>
    <s v="05Qd-611,24273769771972"/>
    <s v="CaféGranadillaPiscicultura cachama"/>
    <n v="19.138160544883721"/>
    <n v="86.544241863625984"/>
    <n v="876.18252054794527"/>
    <m/>
    <n v="981.86492295645496"/>
    <n v="1791684.7645072681"/>
    <n v="8835214.2884088531"/>
    <n v="36535651.635509603"/>
    <m/>
    <n v="47162550.68842572"/>
    <n v="7.7744847889607685E-2"/>
    <n v="0.66423256855740698"/>
    <n v="0.76604862146957065"/>
    <m/>
    <n v="7.8413999999999998E-2"/>
    <n v="5.4999999999999997E-3"/>
    <n v="0.39038880556640487"/>
    <n v="0.44303598923708098"/>
    <n v="2.1600764925232081"/>
  </r>
  <r>
    <x v="8"/>
    <s v="COLORADAS_05Qd-61_102865"/>
    <s v="C131"/>
    <s v="COLORADAS_05Qd-61_102865_C131"/>
    <x v="5"/>
    <x v="6"/>
    <x v="8"/>
    <x v="0"/>
    <n v="0.129583248968484"/>
    <n v="0.7262492407163561"/>
    <n v="0.44000000000000011"/>
    <m/>
    <x v="662"/>
    <s v="05Qd-611,29583248968484"/>
    <s v="PlátanoGranadillaPiscicultura cachama"/>
    <n v="8.1499633531814801"/>
    <n v="92.639692919195923"/>
    <n v="876.18252054794527"/>
    <m/>
    <n v="976.97217682032272"/>
    <n v="667685.58183001273"/>
    <n v="9457492.7335228659"/>
    <n v="36535651.63550961"/>
    <m/>
    <n v="46660829.95086249"/>
    <n v="2.810154789593873E-2"/>
    <n v="0.71101554364588437"/>
    <n v="0.76604862146957076"/>
    <m/>
    <n v="7.5867999999999991E-2"/>
    <n v="5.4999999999999997E-3"/>
    <n v="0.40706779780675612"/>
    <n v="0.46196428257264549"/>
    <n v="2.246232570064242"/>
  </r>
  <r>
    <x v="8"/>
    <s v="COLORADAS_05Qd-61_102865"/>
    <s v="C132"/>
    <s v="COLORADAS_05Qd-61_102865_C132"/>
    <x v="4"/>
    <x v="3"/>
    <x v="5"/>
    <x v="7"/>
    <n v="0.13414704764731611"/>
    <n v="0.13414704764731611"/>
    <n v="0.63317638117852848"/>
    <n v="0.44000000000000011"/>
    <x v="663"/>
    <s v="05Qd-611,34147047647316"/>
    <s v="CaféPlátanoGranadillaPiscicultura cachama"/>
    <n v="20.658645337686671"/>
    <n v="8.4369973045591422"/>
    <n v="80.767403568241107"/>
    <n v="876.18252054794527"/>
    <n v="986.04556675843219"/>
    <n v="1934030.1812227911"/>
    <n v="691200.83245451376"/>
    <n v="8245462.698353461"/>
    <n v="36535651.63550961"/>
    <n v="47406345.347540379"/>
    <n v="8.3921505184215289E-2"/>
    <n v="2.90912576630693E-2"/>
    <n v="0.61989496669672184"/>
    <n v="0.76604862146957076"/>
    <n v="0.10544000000000001"/>
    <n v="5.4999999999999997E-3"/>
    <n v="0.42140433815910799"/>
    <n v="0.47823422486268169"/>
    <n v="2.35204903949495"/>
  </r>
  <r>
    <x v="8"/>
    <s v="COLORADAS_05Qd-61_102865"/>
    <s v="C133"/>
    <s v="COLORADAS_05Qd-61_102865_C133"/>
    <x v="0"/>
    <x v="6"/>
    <x v="8"/>
    <x v="0"/>
    <n v="0.13006954362117029"/>
    <n v="0.73062589259053312"/>
    <n v="0.44"/>
    <m/>
    <x v="664"/>
    <s v="05Qd-611,3006954362117"/>
    <s v="FríjolGranadillaPiscicultura cachama"/>
    <n v="7.484911010200074"/>
    <n v="93.197974653491514"/>
    <n v="876.18252054794527"/>
    <m/>
    <n v="976.86540621163681"/>
    <n v="995769.53913072613"/>
    <n v="9514487.1522108093"/>
    <n v="36535651.635509603"/>
    <m/>
    <n v="47045908.326851137"/>
    <n v="3.2990456877092421E-2"/>
    <n v="0.71530039151518787"/>
    <n v="0.76604862146957065"/>
    <m/>
    <n v="7.5867999999999991E-2"/>
    <n v="5.4999999999999997E-3"/>
    <n v="0.40859542498796958"/>
    <n v="0.46369792300947221"/>
    <n v="2.2543567842091452"/>
  </r>
  <r>
    <x v="8"/>
    <s v="COLORADAS_05Qd-61_102865"/>
    <s v="C134"/>
    <s v="COLORADAS_05Qd-61_102865_C134"/>
    <x v="4"/>
    <x v="2"/>
    <x v="5"/>
    <x v="7"/>
    <n v="0.1346682680493142"/>
    <n v="0.1346682680493142"/>
    <n v="0.63734614439451365"/>
    <n v="0.44"/>
    <x v="665"/>
    <s v="05Qd-611,34668268049314"/>
    <s v="CaféFríjolGranadillaPiscicultura cachama"/>
    <n v="20.738913279594382"/>
    <n v="7.749546697746899"/>
    <n v="81.29929477337835"/>
    <n v="876.18252054794527"/>
    <n v="985.97027529866489"/>
    <n v="1941544.740851294"/>
    <n v="1030975.857050463"/>
    <n v="8299762.9345599627"/>
    <n v="36535651.635509603"/>
    <n v="47807935.16797132"/>
    <n v="8.4247577218118E-2"/>
    <n v="3.4156863829193231E-2"/>
    <n v="0.62397726557384559"/>
    <n v="0.76604862146957065"/>
    <n v="0.10544000000000001"/>
    <n v="5.4999999999999997E-3"/>
    <n v="0.42304167973606549"/>
    <n v="0.48009237559580509"/>
    <n v="2.3607567358250132"/>
  </r>
  <r>
    <x v="8"/>
    <s v="COLORADAS_05Qd-61_102865"/>
    <s v="C135"/>
    <s v="COLORADAS_05Qd-61_102865_C135"/>
    <x v="5"/>
    <x v="2"/>
    <x v="5"/>
    <x v="7"/>
    <n v="0.14092544257411241"/>
    <n v="0.14092544257411241"/>
    <n v="0.68740354059289932"/>
    <n v="0.44"/>
    <x v="666"/>
    <s v="05Qd-611,40925442574112"/>
    <s v="PlátanoFríjolGranadillaPiscicultura cachama"/>
    <n v="8.8633152946275757"/>
    <n v="8.1096186499466505"/>
    <n v="87.684570725720604"/>
    <n v="876.18252054794527"/>
    <n v="980.84002521824004"/>
    <n v="726126.925113854"/>
    <n v="1078878.722082156"/>
    <n v="8951629.3108171541"/>
    <n v="36535651.635509603"/>
    <n v="47292286.593522765"/>
    <n v="3.0561226900677189E-2"/>
    <n v="3.5743915190994097E-2"/>
    <n v="0.67298466520483979"/>
    <n v="0.76604862146957065"/>
    <n v="0.102894"/>
    <n v="5.4999999999999997E-3"/>
    <n v="0.44269772536370389"/>
    <n v="0.50239920277671068"/>
    <n v="2.4627453538815391"/>
  </r>
  <r>
    <x v="8"/>
    <s v="COLORADAS_05Qd-61_102865"/>
    <s v="C136"/>
    <s v="COLORADAS_05Qd-61_102865_C136"/>
    <x v="4"/>
    <x v="5"/>
    <x v="8"/>
    <x v="0"/>
    <n v="1.330004127208837"/>
    <n v="0.18585707434712839"/>
    <n v="0.34270954191531833"/>
    <m/>
    <x v="667"/>
    <s v="05Qd-611,85857074347128"/>
    <s v="CaféCaña paneleraPiscicultura cachama"/>
    <n v="204.82063559016089"/>
    <n v="11.861129998898191"/>
    <n v="682.44570511635288"/>
    <m/>
    <n v="899.12747070541195"/>
    <n v="19174988.702960331"/>
    <n v="2367928.4889104711"/>
    <n v="28457082.808143519"/>
    <m/>
    <n v="50000000.00001432"/>
    <n v="0.83204177963000669"/>
    <n v="5.3451885910198449E-2"/>
    <n v="0.5966640276106765"/>
    <m/>
    <n v="7.4434E-2"/>
    <n v="5.4999999999999997E-3"/>
    <n v="0.58384421260878017"/>
    <n v="0.66258047004751264"/>
    <n v="3.1849294261275758"/>
  </r>
  <r>
    <x v="8"/>
    <s v="COLORADAS_05Qd-61_102865"/>
    <s v="C137"/>
    <s v="COLORADAS_05Qd-61_102865_C137"/>
    <x v="5"/>
    <x v="5"/>
    <x v="8"/>
    <x v="0"/>
    <n v="2.7006894389651759"/>
    <n v="0.34252239738112972"/>
    <n v="0.38201213746499169"/>
    <m/>
    <x v="668"/>
    <s v="05Qd-613,4252239738113"/>
    <s v="PlátanoCaña paneleraPiscicultura cachama"/>
    <n v="169.85621313788499"/>
    <n v="21.85928459889487"/>
    <n v="760.70990337269211"/>
    <m/>
    <n v="952.42540110947198"/>
    <n v="13915466.804171531"/>
    <n v="4363936.8891272014"/>
    <n v="31720596.306721229"/>
    <m/>
    <n v="50000000.00001996"/>
    <n v="0.58567410699506306"/>
    <n v="9.8508319744174858E-2"/>
    <n v="0.66509061656750235"/>
    <m/>
    <n v="7.1887999999999994E-2"/>
    <n v="5.4999999999999997E-3"/>
    <n v="1.075986588631821"/>
    <n v="1.221092346663728"/>
    <n v="5.7996909091068467"/>
  </r>
  <r>
    <x v="8"/>
    <s v="COLORADAS_05Qd-61_102865"/>
    <s v="C138"/>
    <s v="COLORADAS_05Qd-61_102865_C138"/>
    <x v="4"/>
    <x v="3"/>
    <x v="4"/>
    <x v="7"/>
    <n v="1.232838902081967"/>
    <n v="0.1973024684408434"/>
    <n v="0.19730246844084351"/>
    <n v="0.34558084544478068"/>
    <x v="669"/>
    <s v="05Qd-611,97302468440843"/>
    <s v="CaféPlátanoCaña paneleraPiscicultura cachama"/>
    <n v="189.85719092062291"/>
    <n v="12.4090721608331"/>
    <n v="12.59155851613947"/>
    <n v="688.16340048840425"/>
    <n v="903.02122208599974"/>
    <n v="17774134.332652219"/>
    <n v="1016612.98420957"/>
    <n v="2513749.544345235"/>
    <n v="28695503.13880771"/>
    <n v="50000000.000014737"/>
    <n v="0.77125585785818884"/>
    <n v="4.278720290634002E-2"/>
    <n v="5.6743543768493859E-2"/>
    <n v="0.6016630233165069"/>
    <n v="0.10145999999999999"/>
    <n v="5.4999999999999997E-3"/>
    <n v="0.61979833018066022"/>
    <n v="0.70338329999160698"/>
    <n v="3.4031663145807021"/>
  </r>
  <r>
    <x v="8"/>
    <s v="COLORADAS_05Qd-61_102865"/>
    <s v="C139"/>
    <s v="COLORADAS_05Qd-61_102865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COLORADAS_05Qd-61_102865"/>
    <s v="C140"/>
    <s v="COLORADAS_05Qd-61_102865_C140"/>
    <x v="4"/>
    <x v="2"/>
    <x v="4"/>
    <x v="7"/>
    <n v="1.293563892438238"/>
    <n v="0.20266697946830359"/>
    <n v="0.2026669794683035"/>
    <n v="0.32777194330819093"/>
    <x v="670"/>
    <s v="05Qd-612,02666979468304"/>
    <s v="CaféFríjolCaña paneleraPiscicultura cachama"/>
    <n v="199.20883943548861"/>
    <n v="11.66256345485783"/>
    <n v="12.933913860431529"/>
    <n v="652.70010784697479"/>
    <n v="876.50542459775272"/>
    <n v="18649621.09261626"/>
    <n v="1551551.570980696"/>
    <n v="2582096.5714122369"/>
    <n v="27216730.765004691"/>
    <n v="50000000.000013888"/>
    <n v="0.80924500992952908"/>
    <n v="5.1403857201444102E-2"/>
    <n v="5.8286359571503001E-2"/>
    <n v="0.57065737574464082"/>
    <n v="0.10145999999999999"/>
    <n v="5.4999999999999997E-3"/>
    <n v="0.63665019728262906"/>
    <n v="0.72250778180450226"/>
    <n v="3.4927877737701669"/>
  </r>
  <r>
    <x v="8"/>
    <s v="COLORADAS_05Qd-61_102865"/>
    <s v="C141"/>
    <s v="COLORADAS_05Qd-61_102865_C141"/>
    <x v="5"/>
    <x v="2"/>
    <x v="4"/>
    <x v="7"/>
    <n v="2.567399720686371"/>
    <n v="0.36507056765070339"/>
    <n v="0.36507056765070361"/>
    <n v="0.35316482051925641"/>
    <x v="671"/>
    <s v="05Qd-613,65070567650704"/>
    <s v="PlátanoFríjolCaña paneleraPiscicultura cachama"/>
    <n v="161.4731364055495"/>
    <n v="21.008151756626841"/>
    <n v="23.29827625279982"/>
    <n v="703.26555138960168"/>
    <n v="909.04511580457779"/>
    <n v="13228683.41349897"/>
    <n v="2794859.8940156922"/>
    <n v="4651213.8461205428"/>
    <n v="29325242.846383691"/>
    <n v="50000000.000018895"/>
    <n v="0.55676877060271035"/>
    <n v="9.2595426137990294E-2"/>
    <n v="0.10499309966964571"/>
    <n v="0.61486687252346528"/>
    <n v="9.8914000000000002E-2"/>
    <n v="5.4999999999999997E-3"/>
    <n v="1.1468185371226289"/>
    <n v="1.301476573674758"/>
    <n v="6.2034147873044212"/>
  </r>
  <r>
    <x v="8"/>
    <s v="COLORADAS_05Qd-61_102865"/>
    <s v="C142"/>
    <s v="COLORADAS_05Qd-61_102865_C142"/>
    <x v="2"/>
    <x v="5"/>
    <x v="8"/>
    <x v="0"/>
    <n v="0.72175348491706925"/>
    <n v="0.12908372054634101"/>
    <n v="0.43999999999999989"/>
    <m/>
    <x v="672"/>
    <s v="05Qd-611,29083720546341"/>
    <s v="GranadillaCaña paneleraPiscicultura cachama"/>
    <n v="92.066218396489617"/>
    <n v="8.2379365731431573"/>
    <n v="876.18252054794516"/>
    <m/>
    <n v="976.48667551757796"/>
    <n v="9398947.2984026745"/>
    <n v="1644602.555000681"/>
    <n v="36535651.635509603"/>
    <m/>
    <n v="47579201.488912955"/>
    <n v="0.70661409015785581"/>
    <n v="3.7124055286806817E-2"/>
    <n v="0.76604862146957065"/>
    <m/>
    <n v="7.1887999999999994E-2"/>
    <n v="5.4999999999999997E-3"/>
    <n v="0.40549859857489318"/>
    <n v="0.46018346374770569"/>
    <n v="2.2339072677860088"/>
  </r>
  <r>
    <x v="8"/>
    <s v="COLORADAS_05Qd-61_102865"/>
    <s v="C143"/>
    <s v="COLORADAS_05Qd-61_102865_C143"/>
    <x v="4"/>
    <x v="6"/>
    <x v="4"/>
    <x v="7"/>
    <n v="0.13361178645830199"/>
    <n v="0.62889429166641575"/>
    <n v="0.13361178645830191"/>
    <n v="0.43999999999999989"/>
    <x v="673"/>
    <s v="05Qd-611,33611786458302"/>
    <s v="CaféGranadillaCaña paneleraPiscicultura cachama"/>
    <n v="20.576215114578499"/>
    <n v="80.221184122884665"/>
    <n v="8.5269111984783041"/>
    <n v="876.18252054794516"/>
    <n v="985.50683098388663"/>
    <n v="1926313.1921980891"/>
    <n v="8189699.7065668469"/>
    <n v="1702292.779116502"/>
    <n v="36535651.635509603"/>
    <n v="48353957.313391045"/>
    <n v="8.3586649326881382E-2"/>
    <n v="0.61570269766330843"/>
    <n v="3.8426312213911698E-2"/>
    <n v="0.76604862146957065"/>
    <n v="0.10145999999999999"/>
    <n v="5.4999999999999997E-3"/>
    <n v="0.41972288939780722"/>
    <n v="0.4763260187238465"/>
    <n v="2.339126772704673"/>
  </r>
  <r>
    <x v="8"/>
    <s v="COLORADAS_05Qd-61_102865"/>
    <s v="C144"/>
    <s v="COLORADAS_05Qd-61_102865_C144"/>
    <x v="5"/>
    <x v="6"/>
    <x v="4"/>
    <x v="7"/>
    <n v="0.13976892583419431"/>
    <n v="0.678151406673554"/>
    <n v="0.13976892583419431"/>
    <n v="0.44000000000000011"/>
    <x v="674"/>
    <s v="05Qd-611,39768925834194"/>
    <s v="PlátanoGranadillaCaña paneleraPiscicultura cachama"/>
    <n v="8.790577736936255"/>
    <n v="86.504376933999751"/>
    <n v="8.9198509389500238"/>
    <n v="876.18252054794527"/>
    <n v="980.39732615783134"/>
    <n v="720167.90218044841"/>
    <n v="8831144.5179855935"/>
    <n v="1780738.35773966"/>
    <n v="36535651.63550961"/>
    <n v="47867702.413415313"/>
    <n v="3.0310423569089411E-2"/>
    <n v="0.66392660268341253"/>
    <n v="4.0197085334114278E-2"/>
    <n v="0.76604862146957076"/>
    <n v="9.8914000000000002E-2"/>
    <n v="5.4999999999999997E-3"/>
    <n v="0.43906468848437991"/>
    <n v="0.49827622059890248"/>
    <n v="2.4394441674252252"/>
  </r>
  <r>
    <x v="8"/>
    <s v="COLORADAS_05Qd-61_102865"/>
    <s v="C145"/>
    <s v="COLORADAS_05Qd-61_102865_C145"/>
    <x v="0"/>
    <x v="6"/>
    <x v="4"/>
    <x v="7"/>
    <n v="0.14033484075778629"/>
    <n v="0.68267872606229107"/>
    <n v="0.14033484075778629"/>
    <n v="0.44"/>
    <x v="675"/>
    <s v="05Qd-611,40334840757786"/>
    <s v="FríjolGranadillaCaña paneleraPiscicultura cachama"/>
    <n v="8.0756321999707961"/>
    <n v="87.081877679482162"/>
    <n v="8.9559668118626963"/>
    <n v="876.18252054794527"/>
    <n v="980.29599723926094"/>
    <n v="1074357.269310971"/>
    <n v="8890100.9861246627"/>
    <n v="1787948.4468609949"/>
    <n v="36535651.635509603"/>
    <n v="48288058.337806232"/>
    <n v="3.5594116681592201E-2"/>
    <n v="0.66835895768768949"/>
    <n v="4.035984061279807E-2"/>
    <n v="0.76604862146957065"/>
    <n v="9.8914000000000002E-2"/>
    <n v="5.4999999999999997E-3"/>
    <n v="0.44084243169985249"/>
    <n v="0.50029370730150835"/>
    <n v="2.4488985465792239"/>
  </r>
  <r>
    <x v="8"/>
    <s v="COLORADAS_05Qd-61_102865"/>
    <s v="C146"/>
    <s v="COLORADAS_05Qd-61_102865_C146"/>
    <x v="4"/>
    <x v="7"/>
    <x v="8"/>
    <x v="0"/>
    <n v="1.1956687706949061"/>
    <n v="0.17552484963545331"/>
    <n v="0.38405487602417482"/>
    <m/>
    <x v="676"/>
    <s v="05Qd-611,75524849635453"/>
    <s v="CaféYucaPiscicultura cachama"/>
    <n v="184.13299068701551"/>
    <n v="12.33815098710223"/>
    <n v="764.77765750815922"/>
    <m/>
    <n v="961.24879918227703"/>
    <n v="17238243.627613429"/>
    <n v="871540.10118028289"/>
    <n v="31890216.271222901"/>
    <m/>
    <n v="50000000.000016615"/>
    <n v="0.74800246966511963"/>
    <n v="4.4762530440926797E-2"/>
    <n v="0.66864706442496813"/>
    <m/>
    <n v="7.8413999999999998E-2"/>
    <n v="5.4999999999999997E-3"/>
    <n v="0.5513869622056129"/>
    <n v="0.62574608895039141"/>
    <n v="3.0162955475105391"/>
  </r>
  <r>
    <x v="8"/>
    <s v="COLORADAS_05Qd-61_102865"/>
    <s v="C147"/>
    <s v="COLORADAS_05Qd-61_102865_C147"/>
    <x v="5"/>
    <x v="7"/>
    <x v="8"/>
    <x v="0"/>
    <n v="0.25810879094962408"/>
    <n v="1.8829791185466169"/>
    <n v="0.44000000000000011"/>
    <m/>
    <x v="677"/>
    <s v="05Qd-612,58108790949624"/>
    <s v="PlátanoYucaPiscicultura cachama"/>
    <n v="16.233403654549729"/>
    <n v="132.36006593049501"/>
    <n v="876.18252054794539"/>
    <m/>
    <n v="1024.77599013299"/>
    <n v="1329921.263994196"/>
    <n v="9349626.6477758177"/>
    <n v="36535651.63550961"/>
    <m/>
    <n v="47215199.547279626"/>
    <n v="5.5973720438185381E-2"/>
    <n v="0.48019930105980718"/>
    <n v="0.76604862146957087"/>
    <m/>
    <n v="7.5867999999999991E-2"/>
    <n v="5.4999999999999997E-3"/>
    <n v="0.81081295586269342"/>
    <n v="0.92015783973540977"/>
    <n v="4.3934267050943436"/>
  </r>
  <r>
    <x v="8"/>
    <s v="COLORADAS_05Qd-61_102865"/>
    <s v="C148"/>
    <s v="COLORADAS_05Qd-61_102865_C148"/>
    <x v="4"/>
    <x v="3"/>
    <x v="7"/>
    <x v="7"/>
    <n v="1.096432212159562"/>
    <n v="0.1856982356392797"/>
    <n v="0.1856982356392797"/>
    <n v="0.38915367295467629"/>
    <x v="678"/>
    <s v="05Qd-611,8569823563928"/>
    <s v="CaféPlátanoYucaPiscicultura cachama"/>
    <n v="168.8505606725725"/>
    <n v="11.67923961822158"/>
    <n v="13.053267808600591"/>
    <n v="774.93101374981609"/>
    <n v="968.5140818492107"/>
    <n v="15807526.34643532"/>
    <n v="956821.46801068762"/>
    <n v="922054.39522773947"/>
    <n v="32313597.790343389"/>
    <n v="50000000.000017136"/>
    <n v="0.68592073542164356"/>
    <n v="4.0270697829761212E-2"/>
    <n v="4.7356957962895151E-2"/>
    <n v="0.67752416978806806"/>
    <n v="0.10544000000000001"/>
    <n v="5.4999999999999997E-3"/>
    <n v="0.58334524284590494"/>
    <n v="0.66201421005403227"/>
    <n v="3.213281809292734"/>
  </r>
  <r>
    <x v="8"/>
    <s v="COLORADAS_05Qd-61_102865"/>
    <s v="C149"/>
    <s v="COLORADAS_05Qd-61_102865_C149"/>
    <x v="0"/>
    <x v="7"/>
    <x v="8"/>
    <x v="0"/>
    <n v="0.2606352768980878"/>
    <n v="1.90571749208279"/>
    <n v="0.44000000000000011"/>
    <m/>
    <x v="679"/>
    <s v="05Qd-612,60635276898088"/>
    <s v="FríjolYucaPiscicultura cachama"/>
    <n v="14.99837547968087"/>
    <n v="133.9584121844477"/>
    <n v="876.18252054794527"/>
    <m/>
    <n v="1025.139308212074"/>
    <n v="1995337.7426610431"/>
    <n v="9462530.3443951309"/>
    <n v="36535651.63550961"/>
    <m/>
    <n v="47993519.722565785"/>
    <n v="6.6106765840576898E-2"/>
    <n v="0.48599806482291003"/>
    <n v="0.76604862146957076"/>
    <m/>
    <n v="7.5867999999999991E-2"/>
    <n v="5.4999999999999997E-3"/>
    <n v="0.81874956093640139"/>
    <n v="0.92916476214168287"/>
    <n v="4.4356350920589627"/>
  </r>
  <r>
    <x v="8"/>
    <s v="COLORADAS_05Qd-61_102865"/>
    <s v="C150"/>
    <s v="COLORADAS_05Qd-61_102865_C150"/>
    <x v="4"/>
    <x v="2"/>
    <x v="7"/>
    <x v="7"/>
    <n v="1.1500093522061079"/>
    <n v="0.1904426949316512"/>
    <n v="0.1904426949316512"/>
    <n v="0.37353220724710151"/>
    <x v="680"/>
    <s v="05Qd-611,90442694931651"/>
    <s v="CaféFríjolYucaPiscicultura cachama"/>
    <n v="177.10144023974061"/>
    <n v="10.959111444703201"/>
    <n v="13.38676961887427"/>
    <n v="743.82361557182458"/>
    <n v="945.27093687514264"/>
    <n v="16579960.832999989"/>
    <n v="1457966.479187662"/>
    <n v="945612.2364126608"/>
    <n v="31016460.451416079"/>
    <n v="50000000.000016391"/>
    <n v="0.71943823964576015"/>
    <n v="4.8303325588645397E-2"/>
    <n v="4.8566894925904068E-2"/>
    <n v="0.65032689190029103"/>
    <n v="0.10544000000000001"/>
    <n v="5.4999999999999997E-3"/>
    <n v="0.5982493034502131"/>
    <n v="0.67892820743133642"/>
    <n v="3.2925444601980609"/>
  </r>
  <r>
    <x v="8"/>
    <s v="COLORADAS_05Qd-61_102865"/>
    <s v="C151"/>
    <s v="COLORADAS_05Qd-61_102865_C151"/>
    <x v="5"/>
    <x v="2"/>
    <x v="7"/>
    <x v="7"/>
    <n v="0.26655922648085179"/>
    <n v="0.2665592264808519"/>
    <n v="1.692473811846815"/>
    <n v="0.44"/>
    <x v="681"/>
    <s v="05Qd-612,66559226480852"/>
    <s v="PlátanoFríjolYucaPiscicultura cachama"/>
    <n v="16.76488237920093"/>
    <n v="15.339271851125391"/>
    <n v="118.968895148762"/>
    <n v="876.18252054794527"/>
    <n v="1027.2555699270335"/>
    <n v="1373462.647693852"/>
    <n v="2040689.5474082271"/>
    <n v="8403703.5228088479"/>
    <n v="36535651.635509603"/>
    <n v="48353507.353420526"/>
    <n v="5.7806290008038462E-2"/>
    <n v="6.7609299007153179E-2"/>
    <n v="0.4316164388154089"/>
    <n v="0.76604862146957065"/>
    <n v="0.102894"/>
    <n v="5.4999999999999997E-3"/>
    <n v="0.83735882664141958"/>
    <n v="0.95028364240423691"/>
    <n v="4.5616287338541754"/>
  </r>
  <r>
    <x v="8"/>
    <s v="COLORADAS_05Qd-61_102865"/>
    <s v="C152"/>
    <s v="COLORADAS_05Qd-61_102865_C152"/>
    <x v="2"/>
    <x v="7"/>
    <x v="8"/>
    <x v="0"/>
    <n v="0.71643293953843057"/>
    <n v="0.12849254883760339"/>
    <n v="0.44"/>
    <m/>
    <x v="682"/>
    <s v="05Qd-611,28492548837603"/>
    <s v="GranadillaYucaPiscicultura cachama"/>
    <n v="91.387534464849892"/>
    <n v="9.0321140942070883"/>
    <n v="876.18252054794527"/>
    <m/>
    <n v="976.60216910700228"/>
    <n v="9329661.1409297641"/>
    <n v="638008.85884489457"/>
    <n v="36535651.635509603"/>
    <m/>
    <n v="46503321.63528426"/>
    <n v="0.7014051477551706"/>
    <n v="3.2768303979300202E-2"/>
    <n v="0.76604862146957065"/>
    <m/>
    <n v="7.5867999999999991E-2"/>
    <n v="5.4999999999999997E-3"/>
    <n v="0.40364151467309972"/>
    <n v="0.45807593660605611"/>
    <n v="2.228010939655189"/>
  </r>
  <r>
    <x v="8"/>
    <s v="COLORADAS_05Qd-61_102865"/>
    <s v="C153"/>
    <s v="COLORADAS_05Qd-61_102865_C153"/>
    <x v="4"/>
    <x v="6"/>
    <x v="7"/>
    <x v="7"/>
    <n v="0.13297851418949591"/>
    <n v="0.62382811351596723"/>
    <n v="0.13297851418949591"/>
    <n v="0.44"/>
    <x v="683"/>
    <s v="05Qd-611,32978514189496"/>
    <s v="CaféGranadillaYucaPiscicultura cachama"/>
    <n v="20.47869118518236"/>
    <n v="79.574947043629948"/>
    <n v="9.3474456153535908"/>
    <n v="876.18252054794527"/>
    <n v="985.58360439211117"/>
    <n v="1917183.1539133671"/>
    <n v="8123726.0154999364"/>
    <n v="660283.1903985159"/>
    <n v="36535651.635509603"/>
    <n v="47236843.995321423"/>
    <n v="8.3190478386695244E-2"/>
    <n v="0.61074278691931239"/>
    <n v="3.3912319547683117E-2"/>
    <n v="0.76604862146957065"/>
    <n v="0.10544000000000001"/>
    <n v="5.4999999999999997E-3"/>
    <n v="0.4177335524277358"/>
    <n v="0.47406840308555281"/>
    <n v="2.332527097408247"/>
  </r>
  <r>
    <x v="8"/>
    <s v="COLORADAS_05Qd-61_102865"/>
    <s v="C154"/>
    <s v="COLORADAS_05Qd-61_102865_C154"/>
    <x v="5"/>
    <x v="6"/>
    <x v="7"/>
    <x v="7"/>
    <n v="0.13907609479114449"/>
    <n v="0.67260875832915645"/>
    <n v="0.13907609479114449"/>
    <n v="0.44000000000000011"/>
    <x v="684"/>
    <s v="05Qd-611,39076094791145"/>
    <s v="PlátanoGranadillaYucaPiscicultura cachama"/>
    <n v="8.7470030646252148"/>
    <n v="85.797361749959634"/>
    <n v="9.7760622486987714"/>
    <n v="876.18252054794527"/>
    <n v="980.50294761122893"/>
    <n v="716598.0480382588"/>
    <n v="8758966.0515545551"/>
    <n v="690559.73543218512"/>
    <n v="36535651.63550961"/>
    <n v="46701775.470534608"/>
    <n v="3.016017556330905E-2"/>
    <n v="0.6585002161140544"/>
    <n v="3.5467330919942822E-2"/>
    <n v="0.76604862146957076"/>
    <n v="0.102894"/>
    <n v="5.4999999999999997E-3"/>
    <n v="0.43688825588841218"/>
    <n v="0.49580627793043031"/>
    <n v="2.4318494817302878"/>
  </r>
  <r>
    <x v="8"/>
    <s v="COLORADAS_05Qd-61_102865"/>
    <s v="C155"/>
    <s v="COLORADAS_05Qd-61_102865_C155"/>
    <x v="0"/>
    <x v="6"/>
    <x v="7"/>
    <x v="7"/>
    <n v="0.13963640192252261"/>
    <n v="0.67709121538018113"/>
    <n v="0.13963640192252261"/>
    <n v="0.44000000000000011"/>
    <x v="685"/>
    <s v="05Qd-611,39636401922523"/>
    <s v="FríjolGranadillaYucaPiscicultura cachama"/>
    <n v="8.0354402197233483"/>
    <n v="86.369139896427384"/>
    <n v="9.815447862761113"/>
    <n v="876.18252054794527"/>
    <n v="980.40254852685712"/>
    <n v="1069010.251879072"/>
    <n v="8817338.3053369876"/>
    <n v="693341.8493891973"/>
    <n v="36535651.63550961"/>
    <n v="47115342.042114869"/>
    <n v="3.5416966707550887E-2"/>
    <n v="0.66288864980640494"/>
    <n v="3.5610221029671839E-2"/>
    <n v="0.76604862146957076"/>
    <n v="0.102894"/>
    <n v="5.4999999999999997E-3"/>
    <n v="0.43864838300268888"/>
    <n v="0.49780377285379318"/>
    <n v="2.441210175081709"/>
  </r>
  <r>
    <x v="8"/>
    <s v="COLORADAS_05Qd-61_102865"/>
    <s v="C156"/>
    <s v="COLORADAS_05Qd-61_102865_C156"/>
    <x v="7"/>
    <x v="7"/>
    <x v="8"/>
    <x v="0"/>
    <n v="0.25554480524897899"/>
    <n v="1.859903247240811"/>
    <n v="0.43999999999999989"/>
    <m/>
    <x v="686"/>
    <s v="05Qd-612,55544805248979"/>
    <s v="Caña paneleraYucaPiscicultura cachama"/>
    <n v="16.308500315355861"/>
    <n v="130.73799597902499"/>
    <n v="876.18252054794516"/>
    <m/>
    <n v="1023.229016842326"/>
    <n v="3255791.1861453182"/>
    <n v="9235047.1608572751"/>
    <n v="36535651.635509603"/>
    <m/>
    <n v="49026489.982512198"/>
    <n v="7.3493849093957592E-2"/>
    <n v="0.47431446826307028"/>
    <n v="0.76604862146957065"/>
    <m/>
    <n v="7.1887999999999994E-2"/>
    <n v="5.4999999999999997E-3"/>
    <n v="0.80275855052035305"/>
    <n v="0.9110172307126102"/>
    <n v="4.3466118337227542"/>
  </r>
  <r>
    <x v="8"/>
    <s v="COLORADAS_05Qd-61_102865"/>
    <s v="C157"/>
    <s v="COLORADAS_05Qd-61_102865_C157"/>
    <x v="4"/>
    <x v="5"/>
    <x v="7"/>
    <x v="7"/>
    <n v="1.1842191388825349"/>
    <n v="0.19246476559109599"/>
    <n v="0.1924647655910961"/>
    <n v="0.35549898584623357"/>
    <x v="687"/>
    <s v="05Qd-611,92464765591096"/>
    <s v="CaféCaña paneleraYucaPiscicultura cachama"/>
    <n v="182.36974738791051"/>
    <n v="12.28282330873099"/>
    <n v="13.528906832805159"/>
    <n v="707.91363061588925"/>
    <n v="916.09510814533587"/>
    <n v="17073171.537862841"/>
    <n v="2452114.363445933"/>
    <n v="955652.49949100241"/>
    <n v="29519061.599215802"/>
    <n v="50000000.000015579"/>
    <n v="0.74083965578027422"/>
    <n v="5.5352236272126092E-2"/>
    <n v="4.9082565496966192E-2"/>
    <n v="0.61893070009394935"/>
    <n v="0.10145999999999999"/>
    <n v="5.4999999999999997E-3"/>
    <n v="0.60460135787778879"/>
    <n v="0.68613688933225758"/>
    <n v="3.3223459031210081"/>
  </r>
  <r>
    <x v="8"/>
    <s v="COLORADAS_05Qd-61_102865"/>
    <s v="C158"/>
    <s v="COLORADAS_05Qd-61_102865_C158"/>
    <x v="5"/>
    <x v="5"/>
    <x v="7"/>
    <x v="7"/>
    <n v="0.26123708617465341"/>
    <n v="0.26123708617465352"/>
    <n v="1.649896689397228"/>
    <n v="0.44000000000000011"/>
    <x v="688"/>
    <s v="05Qd-612,61237086174653"/>
    <s v="PlátanoCaña paneleraYucaPiscicultura cachama"/>
    <n v="16.430153555828429"/>
    <n v="16.6717734610612"/>
    <n v="115.97602566919601"/>
    <n v="876.18252054794539"/>
    <n v="1025.260473234031"/>
    <n v="1346039.9956519259"/>
    <n v="3328314.1945814211"/>
    <n v="8192293.7441664059"/>
    <n v="36535651.63550961"/>
    <n v="49402299.569909364"/>
    <n v="5.6652125546859423E-2"/>
    <n v="7.5130930446264219E-2"/>
    <n v="0.42075837658835091"/>
    <n v="0.76604862146957087"/>
    <n v="9.8914000000000002E-2"/>
    <n v="5.4999999999999997E-3"/>
    <n v="0.8206400612816338"/>
    <n v="0.93131021221263943"/>
    <n v="4.4687351352408076"/>
  </r>
  <r>
    <x v="8"/>
    <s v="COLORADAS_05Qd-61_102865"/>
    <s v="C159"/>
    <s v="COLORADAS_05Qd-61_102865_C159"/>
    <x v="0"/>
    <x v="5"/>
    <x v="7"/>
    <x v="7"/>
    <n v="0.26603736285797103"/>
    <n v="0.26603736285797103"/>
    <n v="1.6927153389673919"/>
    <n v="0.43558356389637742"/>
    <x v="689"/>
    <s v="05Qd-612,66037362857971"/>
    <s v="FríjolCaña paneleraYucaPiscicultura cachama"/>
    <n v="15.309240971735971"/>
    <n v="16.97812018459333"/>
    <n v="118.985872790887"/>
    <n v="867.38796573632931"/>
    <n v="1018.6611996835456"/>
    <n v="2036694.3315815411"/>
    <n v="3389472.5440981602"/>
    <n v="8404902.7864546627"/>
    <n v="36168930.337890409"/>
    <n v="50000000.000024773"/>
    <n v="6.7476935051171916E-2"/>
    <n v="7.6511474299735455E-2"/>
    <n v="0.43167803331390608"/>
    <n v="0.75835951967641491"/>
    <n v="9.8914000000000002E-2"/>
    <n v="5.4999999999999997E-3"/>
    <n v="0.83571946447530199"/>
    <n v="0.94842319858866697"/>
    <n v="4.5489302916436802"/>
  </r>
  <r>
    <x v="8"/>
    <s v="COLORADAS_05Qd-61_102865"/>
    <s v="C160"/>
    <s v="COLORADAS_05Qd-61_102865_C160"/>
    <x v="2"/>
    <x v="5"/>
    <x v="7"/>
    <x v="7"/>
    <n v="0.6680068834071784"/>
    <n v="0.13850086042589729"/>
    <n v="0.13850086042589729"/>
    <n v="0.43999999999999989"/>
    <x v="690"/>
    <s v="05Qd-611,38500860425897"/>
    <s v="GranadillaCaña paneleraYucaPiscicultura cachama"/>
    <n v="85.210350768434765"/>
    <n v="8.8389248364180073"/>
    <n v="9.7356273560546178"/>
    <n v="876.18252054794516"/>
    <n v="979.96742350885256"/>
    <n v="8699038.6930181663"/>
    <n v="1764582.4582848989"/>
    <n v="687703.50272250781"/>
    <n v="36535651.635509603"/>
    <n v="47686976.28953518"/>
    <n v="0.65399486944241703"/>
    <n v="3.9832393875534847E-2"/>
    <n v="3.5320634051445143E-2"/>
    <n v="0.76604862146957065"/>
    <n v="9.8914000000000002E-2"/>
    <n v="5.4999999999999997E-3"/>
    <n v="0.43508123693999151"/>
    <n v="0.49375556741832383"/>
    <n v="2.4182594086172879"/>
  </r>
  <r>
    <x v="8"/>
    <s v="COLORADAS_05Qd-61_102865"/>
    <s v="C161"/>
    <s v="COLORADAS_05Qd-61_102865_C161"/>
    <x v="4"/>
    <x v="0"/>
    <x v="8"/>
    <x v="0"/>
    <n v="0.12916503466408441"/>
    <n v="0.72248531197675925"/>
    <n v="0.44"/>
    <m/>
    <x v="691"/>
    <s v="05Qd-611,29165034664084"/>
    <s v="CaféGulupaPiscicultura cachama"/>
    <n v="19.891415338268992"/>
    <n v="117.04262054023501"/>
    <n v="876.18252054794527"/>
    <m/>
    <n v="1013.1165564264493"/>
    <n v="1862203.304360423"/>
    <n v="10708677.294119529"/>
    <n v="36535651.635509603"/>
    <m/>
    <n v="49106532.233989552"/>
    <n v="8.080479083430786E-2"/>
    <n v="0.66839984329858682"/>
    <n v="0.76604862146957065"/>
    <m/>
    <n v="7.8413999999999998E-2"/>
    <n v="5.4999999999999997E-3"/>
    <n v="0.40575403559398232"/>
    <n v="0.46047334857746069"/>
    <n v="2.2417917308122859"/>
  </r>
  <r>
    <x v="8"/>
    <s v="COLORADAS_05Qd-61_102865"/>
    <s v="C162"/>
    <s v="COLORADAS_05Qd-61_102865_C162"/>
    <x v="5"/>
    <x v="0"/>
    <x v="8"/>
    <x v="0"/>
    <n v="0.135057882901986"/>
    <n v="0.77552094611787359"/>
    <n v="0.44000000000000011"/>
    <m/>
    <x v="692"/>
    <s v="05Qd-611,35057882901986"/>
    <s v="PlátanoGulupaPiscicultura cachama"/>
    <n v="8.4942830571964372"/>
    <n v="125.6343932710955"/>
    <n v="876.18252054794527"/>
    <m/>
    <n v="1010.3111968762372"/>
    <n v="695893.96657336492"/>
    <n v="11494771.463359119"/>
    <n v="36535651.63550961"/>
    <m/>
    <n v="48726317.065442093"/>
    <n v="2.928878227167547E-2"/>
    <n v="0.71746521384871131"/>
    <n v="0.76604862146957076"/>
    <m/>
    <n v="7.5867999999999991E-2"/>
    <n v="5.4999999999999997E-3"/>
    <n v="0.42426560073922293"/>
    <n v="0.48148135254557989"/>
    <n v="2.3376937823046622"/>
  </r>
  <r>
    <x v="8"/>
    <s v="COLORADAS_05Qd-61_102865"/>
    <s v="C163"/>
    <s v="COLORADAS_05Qd-61_102865_C163"/>
    <x v="4"/>
    <x v="3"/>
    <x v="1"/>
    <x v="7"/>
    <n v="0.1390615697172308"/>
    <n v="0.1390615697172308"/>
    <n v="0.67249255773784644"/>
    <n v="0.44000000000000011"/>
    <x v="693"/>
    <s v="05Qd-611,39061569717231"/>
    <s v="CaféPlátanoGulupaPiscicultura cachama"/>
    <n v="21.41548173645354"/>
    <n v="8.7460895297274455"/>
    <n v="108.9437943535311"/>
    <n v="876.18252054794527"/>
    <n v="1015.2878861676573"/>
    <n v="2004884.025390048"/>
    <n v="716523.20671035256"/>
    <n v="9967684.6907903608"/>
    <n v="36535651.63550961"/>
    <n v="49224743.55840037"/>
    <n v="8.6995997665426011E-2"/>
    <n v="3.0157025641822072E-2"/>
    <n v="0.62214956174209612"/>
    <n v="0.76604862146957076"/>
    <n v="0.10544000000000001"/>
    <n v="5.4999999999999997E-3"/>
    <n v="0.43684262738397123"/>
    <n v="0.49575449604192789"/>
    <n v="2.4341528205982068"/>
  </r>
  <r>
    <x v="8"/>
    <s v="COLORADAS_05Qd-61_102865"/>
    <s v="C164"/>
    <s v="COLORADAS_05Qd-61_102865_C164"/>
    <x v="0"/>
    <x v="0"/>
    <x v="8"/>
    <x v="0"/>
    <n v="0.13559924643098761"/>
    <n v="0.78039321787888882"/>
    <n v="0.44"/>
    <m/>
    <x v="694"/>
    <s v="05Qd-611,35599246430988"/>
    <s v="FríjolGulupaPiscicultura cachama"/>
    <n v="7.803120271892289"/>
    <n v="126.42370129638"/>
    <n v="876.18252054794527"/>
    <m/>
    <n v="1010.4093421162175"/>
    <n v="1038103.120576194"/>
    <n v="11566988.27540089"/>
    <n v="36535651.635509603"/>
    <m/>
    <n v="49140743.03148669"/>
    <n v="3.4392994450544188E-2"/>
    <n v="0.72197274587404814"/>
    <n v="0.76604862146957065"/>
    <m/>
    <n v="7.5867999999999991E-2"/>
    <n v="5.4999999999999997E-3"/>
    <n v="0.42596621915493499"/>
    <n v="0.48341131352647088"/>
    <n v="2.346737996991282"/>
  </r>
  <r>
    <x v="8"/>
    <s v="COLORADAS_05Qd-61_102865"/>
    <s v="C165"/>
    <s v="COLORADAS_05Qd-61_102865_C165"/>
    <x v="4"/>
    <x v="2"/>
    <x v="1"/>
    <x v="7"/>
    <n v="0.13963557380100161"/>
    <n v="0.13963557380100161"/>
    <n v="0.67708459040801305"/>
    <n v="0.44"/>
    <x v="695"/>
    <s v="05Qd-611,39635573801002"/>
    <s v="CaféFríjolGulupaPiscicultura cachama"/>
    <n v="21.50387836535425"/>
    <n v="8.0353925650940017"/>
    <n v="109.6877036460981"/>
    <n v="876.18252054794527"/>
    <n v="1015.4094951244916"/>
    <n v="2013159.580026753"/>
    <n v="1069003.9120537571"/>
    <n v="10035747.79902757"/>
    <n v="36535651.635509603"/>
    <n v="49653562.926617682"/>
    <n v="8.735509082130806E-2"/>
    <n v="3.5416756665241467E-2"/>
    <n v="0.62639783345957034"/>
    <n v="0.76604862146957065"/>
    <n v="0.10544000000000001"/>
    <n v="5.4999999999999997E-3"/>
    <n v="0.43864578157382711"/>
    <n v="0.49780082060057068"/>
    <n v="2.4437423401844138"/>
  </r>
  <r>
    <x v="8"/>
    <s v="COLORADAS_05Qd-61_102865"/>
    <s v="C166"/>
    <s v="COLORADAS_05Qd-61_102865_C166"/>
    <x v="5"/>
    <x v="2"/>
    <x v="1"/>
    <x v="7"/>
    <n v="0.14654809715914929"/>
    <n v="0.14654809715914929"/>
    <n v="0.73238477727319407"/>
    <n v="0.44"/>
    <x v="696"/>
    <s v="05Qd-611,46548097159149"/>
    <s v="PlátanoFríjolGulupaPiscicultura cachama"/>
    <n v="9.2169445575178237"/>
    <n v="8.4331768637946798"/>
    <n v="118.6463339182574"/>
    <n v="876.18252054794527"/>
    <n v="1012.4789758875152"/>
    <n v="755097.99527858337"/>
    <n v="1121923.9116704289"/>
    <n v="10855407.168743281"/>
    <n v="36535651.635509603"/>
    <n v="49268080.711201891"/>
    <n v="3.178056117714808E-2"/>
    <n v="3.7170028779604042E-2"/>
    <n v="0.67755823163283946"/>
    <n v="0.76604862146957065"/>
    <n v="0.102894"/>
    <n v="5.4999999999999997E-3"/>
    <n v="0.46036051463607092"/>
    <n v="0.52244396637236701"/>
    <n v="2.5566794525999299"/>
  </r>
  <r>
    <x v="8"/>
    <s v="COLORADAS_05Qd-61_102865"/>
    <s v="C167"/>
    <s v="COLORADAS_05Qd-61_102865_C167"/>
    <x v="2"/>
    <x v="0"/>
    <x v="8"/>
    <x v="0"/>
    <n v="0.65027289728775939"/>
    <n v="0.12114143303197319"/>
    <n v="0.44"/>
    <m/>
    <x v="697"/>
    <s v="05Qd-611,21141433031973"/>
    <s v="GranadillaGulupaPiscicultura cachama"/>
    <n v="82.94821962084724"/>
    <n v="19.624912151179661"/>
    <n v="876.18252054794527"/>
    <m/>
    <n v="978.75565231997211"/>
    <n v="8468100.0077048894"/>
    <n v="1795558.320399907"/>
    <n v="36535651.635509603"/>
    <m/>
    <n v="46799309.963614397"/>
    <n v="0.63663286880298109"/>
    <n v="0.11207274876494901"/>
    <n v="0.76604862146957065"/>
    <m/>
    <n v="7.5867999999999991E-2"/>
    <n v="5.4999999999999997E-3"/>
    <n v="0.38054900428892119"/>
    <n v="0.43186920875898471"/>
    <n v="2.1052005433676388"/>
  </r>
  <r>
    <x v="8"/>
    <s v="COLORADAS_05Qd-61_102865"/>
    <s v="C168"/>
    <s v="COLORADAS_05Qd-61_102865_C168"/>
    <x v="4"/>
    <x v="6"/>
    <x v="1"/>
    <x v="7"/>
    <n v="0.12512084470182369"/>
    <n v="0.56096675761458992"/>
    <n v="0.12512084470182369"/>
    <n v="0.44"/>
    <x v="698"/>
    <s v="05Qd-611,25120844701824"/>
    <s v="CaféGranadillaGulupaPiscicultura cachama"/>
    <n v="19.268610084080851"/>
    <n v="71.556409631537448"/>
    <n v="20.269576841695439"/>
    <n v="876.18252054794527"/>
    <n v="987.27711710525898"/>
    <n v="1803897.2470689211"/>
    <n v="7305121.6255383603"/>
    <n v="1854541.160170431"/>
    <n v="36535651.635509603"/>
    <n v="47499211.668287314"/>
    <n v="7.8274772359536018E-2"/>
    <n v="0.54920000155756987"/>
    <n v="0.1157542604752302"/>
    <n v="0.76604862146957065"/>
    <n v="0.10544000000000001"/>
    <n v="5.4999999999999997E-3"/>
    <n v="0.39304977393243062"/>
    <n v="0.44605581136200162"/>
    <n v="2.201254032312669"/>
  </r>
  <r>
    <x v="8"/>
    <s v="COLORADAS_05Qd-61_102865"/>
    <s v="C169"/>
    <s v="COLORADAS_05Qd-61_102865_C169"/>
    <x v="5"/>
    <x v="6"/>
    <x v="1"/>
    <x v="7"/>
    <n v="0.13050451933987761"/>
    <n v="0.60403615471902006"/>
    <n v="0.1305045193398775"/>
    <n v="0.44000000000000011"/>
    <x v="699"/>
    <s v="05Qd-611,30504519339878"/>
    <s v="PlátanoGranadillaGulupaPiscicultura cachama"/>
    <n v="8.207905408385356"/>
    <n v="77.050302772181183"/>
    <n v="21.14173213306016"/>
    <n v="876.18252054794527"/>
    <n v="982.58246086157192"/>
    <n v="672432.48352327291"/>
    <n v="7865987.6303696753"/>
    <n v="1934337.985655664"/>
    <n v="36535651.63550961"/>
    <n v="47008409.735058218"/>
    <n v="2.8301335473985351E-2"/>
    <n v="0.59136598133401819"/>
    <n v="0.1207349116037635"/>
    <n v="0.76604862146957076"/>
    <n v="0.102894"/>
    <n v="5.4999999999999997E-3"/>
    <n v="0.40996184085825388"/>
    <n v="0.46524861144666319"/>
    <n v="2.2886496457036918"/>
  </r>
  <r>
    <x v="8"/>
    <s v="COLORADAS_05Qd-61_102865"/>
    <s v="C170"/>
    <s v="COLORADAS_05Qd-61_102865_C170"/>
    <x v="0"/>
    <x v="6"/>
    <x v="1"/>
    <x v="7"/>
    <n v="0.13099776634278029"/>
    <n v="0.60798213074224217"/>
    <n v="0.13099776634278021"/>
    <n v="0.44"/>
    <x v="700"/>
    <s v="05Qd-611,3099776634278"/>
    <s v="FríjolGranadillaGulupaPiscicultura cachama"/>
    <n v="7.5383260086345372"/>
    <n v="77.553647886452467"/>
    <n v="21.221638147530399"/>
    <n v="876.18252054794527"/>
    <n v="982.49613259056264"/>
    <n v="1002875.706231614"/>
    <n v="7917373.6249759737"/>
    <n v="1941648.8927326889"/>
    <n v="36535651.635509603"/>
    <n v="47397549.859449878"/>
    <n v="3.3225888560921478E-2"/>
    <n v="0.59522918714556228"/>
    <n v="0.1211912339870458"/>
    <n v="0.76604862146957065"/>
    <n v="0.102894"/>
    <n v="5.4999999999999997E-3"/>
    <n v="0.41151130788307938"/>
    <n v="0.46700703701201163"/>
    <n v="2.2968900083228938"/>
  </r>
  <r>
    <x v="8"/>
    <s v="COLORADAS_05Qd-61_102865"/>
    <s v="C171"/>
    <s v="COLORADAS_05Qd-61_102865_C171"/>
    <x v="7"/>
    <x v="0"/>
    <x v="8"/>
    <x v="0"/>
    <n v="0.13450207393246841"/>
    <n v="0.77051866539221558"/>
    <n v="0.43999999999999989"/>
    <m/>
    <x v="701"/>
    <s v="05Qd-611,34502073932468"/>
    <s v="Caña paneleraGulupaPiscicultura cachama"/>
    <n v="8.5837280589856206"/>
    <n v="124.8240237935389"/>
    <n v="876.18252054794516"/>
    <m/>
    <n v="1009.5902724004696"/>
    <n v="1713635.565398941"/>
    <n v="11420627.658443419"/>
    <n v="36535651.635509603"/>
    <m/>
    <n v="49669914.859351963"/>
    <n v="3.8682355975837829E-2"/>
    <n v="0.71283740536909357"/>
    <n v="0.76604862146957065"/>
    <m/>
    <n v="7.1887999999999994E-2"/>
    <n v="5.4999999999999997E-3"/>
    <n v="0.42251960397634047"/>
    <n v="0.47949989356924982"/>
    <n v="2.3244282368702751"/>
  </r>
  <r>
    <x v="8"/>
    <s v="COLORADAS_05Qd-61_102865"/>
    <s v="C172"/>
    <s v="COLORADAS_05Qd-61_102865_C172"/>
    <x v="4"/>
    <x v="5"/>
    <x v="1"/>
    <x v="7"/>
    <n v="0.13904013369789239"/>
    <n v="0.13904013369789239"/>
    <n v="0.67637924474373801"/>
    <n v="0.43594182483940119"/>
    <x v="702"/>
    <s v="05Qd-611,39040133697892"/>
    <s v="CaféCaña paneleraGulupaPiscicultura cachama"/>
    <n v="21.41218058947543"/>
    <n v="8.8733404776118352"/>
    <n v="109.57343764848559"/>
    <n v="868.10137931831218"/>
    <n v="1007.960338033885"/>
    <n v="2004574.9771546021"/>
    <n v="1771453.1170884499"/>
    <n v="10025293.165591691"/>
    <n v="36198678.740183428"/>
    <n v="50000000.000018172"/>
    <n v="8.6982587433597686E-2"/>
    <n v="3.9987487102469361E-2"/>
    <n v="0.62574529018476954"/>
    <n v="0.75898325899807351"/>
    <n v="0.10145999999999999"/>
    <n v="5.4999999999999997E-3"/>
    <n v="0.43677528910332691"/>
    <n v="0.49567807663298641"/>
    <n v="2.429814702715237"/>
  </r>
  <r>
    <x v="8"/>
    <s v="COLORADAS_05Qd-61_102865"/>
    <s v="C173"/>
    <s v="COLORADAS_05Qd-61_102865_C173"/>
    <x v="5"/>
    <x v="5"/>
    <x v="1"/>
    <x v="7"/>
    <n v="0.14526742760188441"/>
    <n v="0.14526742760188441"/>
    <n v="0.72213942081507521"/>
    <n v="0.44000000000000011"/>
    <x v="703"/>
    <s v="05Qd-611,45267427601884"/>
    <s v="PlátanoCaña paneleraGulupaPiscicultura cachama"/>
    <n v="9.1363985761326649"/>
    <n v="9.2707573787228483"/>
    <n v="116.98658617204219"/>
    <n v="876.18252054794527"/>
    <n v="1011.576262674843"/>
    <n v="748499.26739298797"/>
    <n v="1850792.5056798151"/>
    <n v="10703550.495321039"/>
    <n v="36535651.63550961"/>
    <n v="49838493.903903455"/>
    <n v="3.1502833946284288E-2"/>
    <n v="4.1778436435201037E-2"/>
    <n v="0.66807984565374134"/>
    <n v="0.76604862146957076"/>
    <n v="9.8914000000000002E-2"/>
    <n v="5.4999999999999997E-3"/>
    <n v="0.45633746890644311"/>
    <n v="0.51787837940071779"/>
    <n v="2.531304124326005"/>
  </r>
  <r>
    <x v="8"/>
    <s v="COLORADAS_05Qd-61_102865"/>
    <s v="C174"/>
    <s v="COLORADAS_05Qd-61_102865_C174"/>
    <x v="0"/>
    <x v="5"/>
    <x v="1"/>
    <x v="7"/>
    <n v="0.1467869768306039"/>
    <n v="0.14678697683060399"/>
    <n v="0.74035457012864214"/>
    <n v="0.43394124451618948"/>
    <x v="704"/>
    <s v="05Qd-611,46786976830604"/>
    <s v="FríjolCaña paneleraGulupaPiscicultura cachama"/>
    <n v="8.4469233030702089"/>
    <n v="9.3677328153850308"/>
    <n v="119.93744036084"/>
    <n v="864.11757588615251"/>
    <n v="1001.8696723654477"/>
    <n v="1123752.6956711239"/>
    <n v="1870152.456984475"/>
    <n v="10973535.43844673"/>
    <n v="36032559.408915877"/>
    <n v="50000000.000018209"/>
    <n v="3.7230617517601712E-2"/>
    <n v="4.2215453816937872E-2"/>
    <n v="0.68493140338788694"/>
    <n v="0.7555002094554929"/>
    <n v="9.8914000000000002E-2"/>
    <n v="5.4999999999999997E-3"/>
    <n v="0.46111092198095482"/>
    <n v="0.52329557240110303"/>
    <n v="2.5566902626880981"/>
  </r>
  <r>
    <x v="8"/>
    <s v="COLORADAS_05Qd-61_102865"/>
    <s v="C175"/>
    <s v="COLORADAS_05Qd-61_102865_C175"/>
    <x v="2"/>
    <x v="5"/>
    <x v="1"/>
    <x v="7"/>
    <n v="0.59998301418480615"/>
    <n v="0.12999787677310071"/>
    <n v="0.12999787677310079"/>
    <n v="0.43999999999999989"/>
    <x v="705"/>
    <s v="05Qd-611,29997876773101"/>
    <s v="GranadillaCaña paneleraGulupaPiscicultura cachama"/>
    <n v="76.533287850310074"/>
    <n v="8.2962767029605882"/>
    <n v="21.05965603724232"/>
    <n v="876.18252054794516"/>
    <n v="982.07174113845815"/>
    <n v="7813206.098904714"/>
    <n v="1656249.443235972"/>
    <n v="1926828.5295309001"/>
    <n v="36535651.635509603"/>
    <n v="47931935.707181185"/>
    <n v="0.58739785887847573"/>
    <n v="3.7386963623809888E-2"/>
    <n v="0.12026619645256489"/>
    <n v="0.76604862146957065"/>
    <n v="9.8914000000000002E-2"/>
    <n v="5.4999999999999997E-3"/>
    <n v="0.4083702935280652"/>
    <n v="0.46344243069610408"/>
    <n v="2.2762054919551771"/>
  </r>
  <r>
    <x v="8"/>
    <s v="COLORADAS_05Qd-61_102865"/>
    <s v="C176"/>
    <s v="COLORADAS_05Qd-61_102865_C176"/>
    <x v="9"/>
    <x v="0"/>
    <x v="8"/>
    <x v="0"/>
    <n v="0.13384467187390339"/>
    <n v="0.76460204686513045"/>
    <n v="0.44"/>
    <m/>
    <x v="706"/>
    <s v="05Qd-611,33844671873903"/>
    <s v="YucaGulupaPiscicultura cachama"/>
    <n v="9.4083303522501254"/>
    <n v="123.8655315921511"/>
    <n v="876.18252054794527"/>
    <m/>
    <n v="1009.4563824923465"/>
    <n v="664583.95554643893"/>
    <n v="11332931.53863496"/>
    <n v="36535651.635509603"/>
    <m/>
    <n v="48533167.129691005"/>
    <n v="3.4133207984821563E-2"/>
    <n v="0.7073637066920353"/>
    <n v="0.76604862146957065"/>
    <m/>
    <n v="7.5867999999999991E-2"/>
    <n v="5.4999999999999997E-3"/>
    <n v="0.42045446661959179"/>
    <n v="0.47715625523046562"/>
    <n v="2.3174254405890919"/>
  </r>
  <r>
    <x v="8"/>
    <s v="COLORADAS_05Qd-61_102865"/>
    <s v="C177"/>
    <s v="COLORADAS_05Qd-61_102865_C177"/>
    <x v="4"/>
    <x v="7"/>
    <x v="1"/>
    <x v="7"/>
    <n v="0.1377757055461038"/>
    <n v="0.1377757055461038"/>
    <n v="0.66220564436883067"/>
    <n v="0.44"/>
    <x v="707"/>
    <s v="05Qd-611,37775705546104"/>
    <s v="CaféYucaGulupaPiscicultura cachama"/>
    <n v="21.217458654099989"/>
    <n v="9.6846541154308099"/>
    <n v="107.27731438775059"/>
    <n v="876.18252054794527"/>
    <n v="1014.3619477052266"/>
    <n v="1986345.41302751"/>
    <n v="684102.86407436663"/>
    <n v="9815212.0608348083"/>
    <n v="36535651.635509603"/>
    <n v="49021311.973446287"/>
    <n v="8.619156955018982E-2"/>
    <n v="3.5135704296777599E-2"/>
    <n v="0.61263272981500305"/>
    <n v="0.76604862146957065"/>
    <n v="0.10544000000000001"/>
    <n v="5.4999999999999997E-3"/>
    <n v="0.43280326349561421"/>
    <n v="0.49117039027186021"/>
    <n v="2.4126707092285131"/>
  </r>
  <r>
    <x v="8"/>
    <s v="COLORADAS_05Qd-61_102865"/>
    <s v="C178"/>
    <s v="COLORADAS_05Qd-61_102865_C178"/>
    <x v="5"/>
    <x v="7"/>
    <x v="1"/>
    <x v="7"/>
    <n v="0.14450087894633551"/>
    <n v="0.14450087894633551"/>
    <n v="0.71600703157068368"/>
    <n v="0.44000000000000011"/>
    <x v="708"/>
    <s v="05Qd-611,44500878946335"/>
    <s v="PlátanoYucaGulupaPiscicultura cachama"/>
    <n v="9.0881875341894762"/>
    <n v="10.157386067623531"/>
    <n v="115.9931391144508"/>
    <n v="876.18252054794527"/>
    <n v="1011.4212332642091"/>
    <n v="744549.57876305026"/>
    <n v="717495.61910515616"/>
    <n v="10612656.22194067"/>
    <n v="36535651.63550961"/>
    <n v="48610353.05531849"/>
    <n v="3.1336599468217492E-2"/>
    <n v="3.6850765039878081E-2"/>
    <n v="0.66240652892044694"/>
    <n v="0.76604862146957076"/>
    <n v="0.102894"/>
    <n v="5.4999999999999997E-3"/>
    <n v="0.45392946265864548"/>
    <n v="0.51514563344368591"/>
    <n v="2.522477885565686"/>
  </r>
  <r>
    <x v="8"/>
    <s v="COLORADAS_05Qd-61_102865"/>
    <s v="C179"/>
    <s v="COLORADAS_05Qd-61_102865_C179"/>
    <x v="0"/>
    <x v="7"/>
    <x v="1"/>
    <x v="7"/>
    <n v="0.14512076494709381"/>
    <n v="0.14512076494709381"/>
    <n v="0.72096611957675028"/>
    <n v="0.44000000000000011"/>
    <x v="709"/>
    <s v="05Qd-611,45120764947094"/>
    <s v="FríjolYucaGulupaPiscicultura cachama"/>
    <n v="8.3510403828645785"/>
    <n v="10.200959653289789"/>
    <n v="116.7965113714335"/>
    <n v="876.18252054794527"/>
    <n v="1011.5310319555331"/>
    <n v="1110996.7268782349"/>
    <n v="720573.56225077447"/>
    <n v="10686159.82436659"/>
    <n v="36535651.63550961"/>
    <n v="49053381.749005213"/>
    <n v="3.680800443108901E-2"/>
    <n v="3.7008849015090002E-2"/>
    <n v="0.6669943781005081"/>
    <n v="0.76604862146957076"/>
    <n v="0.102894"/>
    <n v="5.4999999999999997E-3"/>
    <n v="0.45587674852490201"/>
    <n v="0.51735552703638943"/>
    <n v="2.53283392503223"/>
  </r>
  <r>
    <x v="8"/>
    <s v="COLORADAS_05Qd-61_102865"/>
    <s v="C180"/>
    <s v="COLORADAS_05Qd-61_102865_C180"/>
    <x v="2"/>
    <x v="7"/>
    <x v="1"/>
    <x v="7"/>
    <n v="0.59518657311368639"/>
    <n v="0.12939832163921081"/>
    <n v="0.12939832163921081"/>
    <n v="0.44"/>
    <x v="710"/>
    <s v="05Qd-611,29398321639211"/>
    <s v="GranadillaYucaGulupaPiscicultura cachama"/>
    <n v="75.921458187679008"/>
    <n v="9.095783492639578"/>
    <n v="20.962528105552149"/>
    <n v="876.18252054794527"/>
    <n v="982.16229033381603"/>
    <n v="7750745.0262678023"/>
    <n v="642506.32641600363"/>
    <n v="1917941.923336382"/>
    <n v="36535651.635509603"/>
    <n v="46846844.911529794"/>
    <n v="0.58270202724857445"/>
    <n v="3.2999295104993921E-2"/>
    <n v="0.119711524197091"/>
    <n v="0.76604862146957065"/>
    <n v="0.102894"/>
    <n v="5.4999999999999997E-3"/>
    <n v="0.40648687425930091"/>
    <n v="0.46130501664378643"/>
    <n v="2.2701691072951951"/>
  </r>
  <r>
    <x v="8"/>
    <s v="COLORADAS_05Qd-61_102865"/>
    <s v="C181"/>
    <s v="COLORADAS_05Qd-61_102865_C181"/>
    <x v="7"/>
    <x v="7"/>
    <x v="1"/>
    <x v="7"/>
    <n v="0.1438648136389751"/>
    <n v="0.1438648136389751"/>
    <n v="0.71091850911180099"/>
    <n v="0.43999999999999989"/>
    <x v="711"/>
    <s v="05Qd-611,43864813638975"/>
    <s v="Caña paneleraYucaGulupaPiscicultura cachama"/>
    <n v="9.1812445818020034"/>
    <n v="10.112675191550039"/>
    <n v="115.1687984761118"/>
    <n v="876.18252054794516"/>
    <n v="1010.645238797409"/>
    <n v="1832922.3784684441"/>
    <n v="714337.34024330007"/>
    <n v="10537234.142055109"/>
    <n v="36535651.635509603"/>
    <n v="49620145.496276453"/>
    <n v="4.1375049252954481E-2"/>
    <n v="3.668855500100171E-2"/>
    <n v="0.65769893478980257"/>
    <n v="0.76604862146957065"/>
    <n v="9.8914000000000002E-2"/>
    <n v="5.4999999999999997E-3"/>
    <n v="0.45193135174547161"/>
    <n v="0.51287806062294627"/>
    <n v="2.5078715487581689"/>
  </r>
  <r>
    <x v="8"/>
    <s v="COLORADAS_05Qd-61_102865"/>
    <s v="C182"/>
    <s v="COLORADAS_05Qd-61_102865_C182"/>
    <x v="4"/>
    <x v="8"/>
    <x v="8"/>
    <x v="0"/>
    <n v="0.87894370907894415"/>
    <n v="3"/>
    <n v="0.34989892419604413"/>
    <m/>
    <x v="712"/>
    <s v="05Qd-614,22884263327499"/>
    <s v="CaféBovinos DPPiscicultura cachama"/>
    <n v="135.3573311981574"/>
    <n v="75.000000000000014"/>
    <n v="696.76209395250987"/>
    <m/>
    <n v="907.11942515066721"/>
    <n v="12671942.400281319"/>
    <n v="8274000.3223070651"/>
    <n v="29054057.2774233"/>
    <m/>
    <n v="50000000.000011683"/>
    <n v="0.5498613672962025"/>
    <n v="0.21796463297412441"/>
    <n v="0.60918088303196682"/>
    <m/>
    <n v="8.3527000000000004E-2"/>
    <n v="5.4999999999999997E-3"/>
    <n v="1.3284322408193681"/>
    <n v="1.507582398762533"/>
    <n v="7.1538842728568897"/>
  </r>
  <r>
    <x v="8"/>
    <s v="COLORADAS_05Qd-61_102865"/>
    <s v="C183"/>
    <s v="COLORADAS_05Qd-61_102865_C183"/>
    <x v="5"/>
    <x v="8"/>
    <x v="8"/>
    <x v="0"/>
    <n v="1.7832593092333879"/>
    <n v="3"/>
    <n v="0.39185191049673929"/>
    <m/>
    <x v="713"/>
    <s v="05Qd-615,17511121973013"/>
    <s v="PlátanoBovinos DPPiscicultura cachama"/>
    <n v="112.1556847444575"/>
    <n v="75.000000000000014"/>
    <n v="780.30407868309294"/>
    <m/>
    <n v="967.45976342755046"/>
    <n v="9188352.1899413206"/>
    <n v="8274000.3223070651"/>
    <n v="32537647.487767629"/>
    <m/>
    <n v="50000000.000016019"/>
    <n v="0.38671932744554438"/>
    <n v="0.21796463297412441"/>
    <n v="0.68222185421873816"/>
    <m/>
    <n v="8.0981000000000011E-2"/>
    <n v="5.4999999999999997E-3"/>
    <n v="1.625689388396899"/>
    <n v="1.84492714983379"/>
    <n v="8.7322087579608159"/>
  </r>
  <r>
    <x v="8"/>
    <s v="COLORADAS_05Qd-61_102865"/>
    <s v="C184"/>
    <s v="COLORADAS_05Qd-61_102865_C184"/>
    <x v="4"/>
    <x v="3"/>
    <x v="6"/>
    <x v="7"/>
    <n v="0.65882981585677525"/>
    <n v="0.44658166970824942"/>
    <n v="3"/>
    <n v="0.36040521151746918"/>
    <x v="714"/>
    <s v="05Qd-614,46581669708249"/>
    <s v="CaféPlátanoBovinos DPPiscicultura cachama"/>
    <n v="101.4597916419434"/>
    <n v="28.08715070271176"/>
    <n v="75.000000000000014"/>
    <n v="717.68351510452612"/>
    <n v="922.23045744918136"/>
    <n v="9498507.5743629336"/>
    <n v="2301039.249650938"/>
    <n v="8274000.3223070651"/>
    <n v="29926452.853691831"/>
    <n v="50000000.00001277"/>
    <n v="0.41215957247379781"/>
    <n v="9.6846130041135667E-2"/>
    <n v="0.21796463297412441"/>
    <n v="0.62747253512137802"/>
    <n v="0.110553"/>
    <n v="5.4999999999999997E-3"/>
    <n v="1.402874355104448"/>
    <n v="1.592063652509909"/>
    <n v="7.5768077046968516"/>
  </r>
  <r>
    <x v="8"/>
    <s v="COLORADAS_05Qd-61_102865"/>
    <s v="C185"/>
    <s v="COLORADAS_05Qd-61_102865_C185"/>
    <x v="0"/>
    <x v="8"/>
    <x v="8"/>
    <x v="0"/>
    <n v="4.8721724323917899"/>
    <n v="3"/>
    <n v="5.3305515914797041E-2"/>
    <m/>
    <x v="715"/>
    <s v="05Qd-617,92547794830659"/>
    <s v="FríjolBovinos DPPiscicultura cachama"/>
    <n v="280.37137724581851"/>
    <n v="75.000000000000014"/>
    <n v="106.1485483939443"/>
    <m/>
    <n v="461.51992563976279"/>
    <n v="37299745.678346127"/>
    <n v="8274000.3223070651"/>
    <n v="4426253.9993503131"/>
    <m/>
    <n v="50000000.000003502"/>
    <n v="1.2357635004603671"/>
    <n v="0.21796463297412441"/>
    <n v="9.2805947689214852E-2"/>
    <m/>
    <n v="8.0981000000000011E-2"/>
    <n v="5.4999999999999997E-3"/>
    <n v="2.489678936640813"/>
    <n v="2.825432888571298"/>
    <n v="13.327070773518701"/>
  </r>
  <r>
    <x v="8"/>
    <s v="COLORADAS_05Qd-61_102865"/>
    <s v="C186"/>
    <s v="COLORADAS_05Qd-61_102865_C186"/>
    <x v="4"/>
    <x v="2"/>
    <x v="6"/>
    <x v="7"/>
    <n v="0.79639163175893446"/>
    <n v="0.45760377052667461"/>
    <n v="3"/>
    <n v="0.32204230298113601"/>
    <x v="716"/>
    <s v="05Qd-614,57603770526674"/>
    <s v="CaféFríjolBovinos DPPiscicultura cachama"/>
    <n v="122.6443112908759"/>
    <n v="26.33301697667136"/>
    <n v="75.000000000000014"/>
    <n v="641.29053806608351"/>
    <n v="865.26786633363076"/>
    <n v="11481769.289060179"/>
    <n v="3503263.5849708952"/>
    <n v="8274000.3223070651"/>
    <n v="26740966.803672768"/>
    <n v="50000000.000010908"/>
    <n v="0.49821733407831942"/>
    <n v="0.1160652758367795"/>
    <n v="0.21796463297412441"/>
    <n v="0.56068195966723866"/>
    <n v="0.110553"/>
    <n v="5.4999999999999997E-3"/>
    <n v="1.437498755581176"/>
    <n v="1.631357441927594"/>
    <n v="7.7609469027755154"/>
  </r>
  <r>
    <x v="8"/>
    <s v="COLORADAS_05Qd-61_102865"/>
    <s v="C187"/>
    <s v="COLORADAS_05Qd-61_102865_C187"/>
    <x v="5"/>
    <x v="2"/>
    <x v="6"/>
    <x v="7"/>
    <n v="1.582513328657059"/>
    <n v="0.5484726912194926"/>
    <n v="3"/>
    <n v="0.35374089231837391"/>
    <x v="717"/>
    <s v="05Qd-615,48472691219493"/>
    <s v="PlátanoFríjolBovinos DPPiscicultura cachama"/>
    <n v="99.530037540678265"/>
    <n v="31.562110321994439"/>
    <n v="75.000000000000014"/>
    <n v="704.41269693725485"/>
    <n v="910.50484479992758"/>
    <n v="8153996.2997464268"/>
    <n v="4198926.0802828753"/>
    <n v="8274000.3223070651"/>
    <n v="29373077.29767824"/>
    <n v="50000000.000014603"/>
    <n v="0.34318536118841719"/>
    <n v="0.13911300189258469"/>
    <n v="0.21796463297412441"/>
    <n v="0.61586982481342312"/>
    <n v="0.10800700000000001"/>
    <n v="5.4999999999999997E-3"/>
    <n v="1.7229508624696099"/>
    <n v="1.9553051441974909"/>
    <n v="9.2764899188620262"/>
  </r>
  <r>
    <x v="8"/>
    <s v="COLORADAS_05Qd-61_102865"/>
    <s v="C188"/>
    <s v="COLORADAS_05Qd-61_102865_C188"/>
    <x v="2"/>
    <x v="8"/>
    <x v="8"/>
    <x v="0"/>
    <n v="0.41586433924963118"/>
    <n v="3"/>
    <n v="0.43728797046969697"/>
    <m/>
    <x v="718"/>
    <s v="05Qd-613,85315230971933"/>
    <s v="GranadillaBovinos DPPiscicultura cachama"/>
    <n v="53.047277056192733"/>
    <n v="75.000000000000014"/>
    <n v="870.78199129871484"/>
    <m/>
    <n v="998.82926835490753"/>
    <n v="5415542.9652569657"/>
    <n v="8274000.3223070651"/>
    <n v="36310456.712454222"/>
    <m/>
    <n v="50000000.000018254"/>
    <n v="0.4071412301413973"/>
    <n v="0.21796463297412441"/>
    <n v="0.76132692491713116"/>
    <m/>
    <n v="8.0981000000000011E-2"/>
    <n v="5.4999999999999997E-3"/>
    <n v="1.2104143381317261"/>
    <n v="1.373648798414941"/>
    <n v="6.5236964462659959"/>
  </r>
  <r>
    <x v="8"/>
    <s v="COLORADAS_05Qd-61_102865"/>
    <s v="C189"/>
    <s v="COLORADAS_05Qd-61_102865_C189"/>
    <x v="4"/>
    <x v="6"/>
    <x v="6"/>
    <x v="7"/>
    <n v="0.41316532823176422"/>
    <n v="0.41316532823176422"/>
    <n v="3"/>
    <n v="0.30532262585411413"/>
    <x v="719"/>
    <s v="05Qd-614,13165328231764"/>
    <s v="CaféGranadillaBovinos DPPiscicultura cachama"/>
    <n v="63.62746054769169"/>
    <n v="52.70299366439999"/>
    <n v="75.000000000000014"/>
    <n v="607.99624522994304"/>
    <n v="799.32669944203474"/>
    <n v="5956703.6967961201"/>
    <n v="5380395.4213311402"/>
    <n v="8274000.3223070651"/>
    <n v="25352638.851465799"/>
    <n v="44963738.291900128"/>
    <n v="0.25847349489419602"/>
    <n v="0.40449883318097912"/>
    <n v="0.21796463297412441"/>
    <n v="0.53157267417957643"/>
    <n v="0.110553"/>
    <n v="5.4999999999999997E-3"/>
    <n v="1.297901554654757"/>
    <n v="1.4729343951462399"/>
    <n v="7.0185422321186399"/>
  </r>
  <r>
    <x v="8"/>
    <s v="COLORADAS_05Qd-61_102865"/>
    <s v="C190"/>
    <s v="COLORADAS_05Qd-61_102865_C190"/>
    <x v="5"/>
    <x v="6"/>
    <x v="6"/>
    <x v="7"/>
    <n v="0.42214501338111893"/>
    <n v="0.42214501338111871"/>
    <n v="3"/>
    <n v="0.37716010704895031"/>
    <x v="720"/>
    <s v="05Qd-614,22145013381119"/>
    <s v="PlátanoGranadillaBovinos DPPiscicultura cachama"/>
    <n v="26.550240221413041"/>
    <n v="53.848434138701514"/>
    <n v="75.000000000000014"/>
    <n v="751.04793919155031"/>
    <n v="906.44661355166488"/>
    <n v="2175127.8897518781"/>
    <n v="5497332.283069646"/>
    <n v="8274000.3223070651"/>
    <n v="31317705.186254449"/>
    <n v="47264165.681383036"/>
    <n v="9.154677326732559E-2"/>
    <n v="0.4132901617776733"/>
    <n v="0.21796463297412441"/>
    <n v="0.65664313654128204"/>
    <n v="0.10800700000000001"/>
    <n v="5.4999999999999997E-3"/>
    <n v="1.326109989678907"/>
    <n v="1.5049469727036879"/>
    <n v="7.1660140961937833"/>
  </r>
  <r>
    <x v="8"/>
    <s v="COLORADAS_05Qd-61_102865"/>
    <s v="C191"/>
    <s v="COLORADAS_05Qd-61_102865_C191"/>
    <x v="0"/>
    <x v="6"/>
    <x v="6"/>
    <x v="7"/>
    <n v="0.42294942271870811"/>
    <n v="0.42294942271870789"/>
    <n v="3"/>
    <n v="0.38359538174966401"/>
    <x v="721"/>
    <s v="05Qd-614,22949422718708"/>
    <s v="FríjolGranadillaBovinos DPPiscicultura cachama"/>
    <n v="24.338816780085651"/>
    <n v="53.951043862523179"/>
    <n v="75.000000000000014"/>
    <n v="763.86265557266336"/>
    <n v="917.15251621527227"/>
    <n v="3237961.3244653991"/>
    <n v="5507807.6061935974"/>
    <n v="8274000.3223070651"/>
    <n v="31852061.901354641"/>
    <n v="48871831.154320702"/>
    <n v="0.1072756488792786"/>
    <n v="0.41407769794351579"/>
    <n v="0.21796463297412441"/>
    <n v="0.66784707588959957"/>
    <n v="0.10800700000000001"/>
    <n v="5.4999999999999997E-3"/>
    <n v="1.3286369300064129"/>
    <n v="1.507814691992194"/>
    <n v="7.1794528491856866"/>
  </r>
  <r>
    <x v="8"/>
    <s v="COLORADAS_05Qd-61_102865"/>
    <s v="C192"/>
    <s v="COLORADAS_05Qd-61_102865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COLORADAS_05Qd-61_102865"/>
    <s v="C193"/>
    <s v="COLORADAS_05Qd-61_102865_C193"/>
    <x v="4"/>
    <x v="5"/>
    <x v="6"/>
    <x v="7"/>
    <n v="0.88227265519310172"/>
    <n v="0.46229567827718182"/>
    <n v="3"/>
    <n v="0.27838844930153411"/>
    <x v="722"/>
    <s v="05Qd-614,62295678277182"/>
    <s v="CaféCaña paneleraBovinos DPPiscicultura cachama"/>
    <n v="135.86998889973771"/>
    <n v="29.503042363257709"/>
    <n v="75.000000000000014"/>
    <n v="554.36157545557262"/>
    <n v="794.7346067185681"/>
    <n v="12719936.61535619"/>
    <n v="5889918.9645489119"/>
    <n v="8274000.3223070651"/>
    <n v="23116144.09779676"/>
    <n v="50000000.000008926"/>
    <n v="0.55194393395329167"/>
    <n v="0.13295472307875339"/>
    <n v="0.21796463297412441"/>
    <n v="0.48467974504657191"/>
    <n v="0.106573"/>
    <n v="5.4999999999999997E-3"/>
    <n v="1.452237732807901"/>
    <n v="1.6480840930581531"/>
    <n v="7.8353516086378727"/>
  </r>
  <r>
    <x v="8"/>
    <s v="COLORADAS_05Qd-61_102865"/>
    <s v="C194"/>
    <s v="COLORADAS_05Qd-61_102865_C194"/>
    <x v="5"/>
    <x v="5"/>
    <x v="6"/>
    <x v="7"/>
    <n v="1.791531615144857"/>
    <n v="0.5662213185832512"/>
    <n v="3"/>
    <n v="0.30446025210440308"/>
    <x v="723"/>
    <s v="05Qd-615,66221318583251"/>
    <s v="PlátanoCaña paneleraBovinos DPPiscicultura cachama"/>
    <n v="112.6759602473597"/>
    <n v="36.135426598397089"/>
    <n v="75.000000000000014"/>
    <n v="606.27897976249722"/>
    <n v="830.09036660825404"/>
    <n v="9230975.7499272116"/>
    <n v="7213992.7738104342"/>
    <n v="8274000.3223070651"/>
    <n v="25281031.153967962"/>
    <n v="50000000.000012673"/>
    <n v="0.3885132676548807"/>
    <n v="0.1628433968798331"/>
    <n v="0.21796463297412441"/>
    <n v="0.53007126458376363"/>
    <n v="0.10402699999999999"/>
    <n v="5.4999999999999997E-3"/>
    <n v="1.778705712826967"/>
    <n v="2.0185790007492899"/>
    <n v="9.5690248994087685"/>
  </r>
  <r>
    <x v="8"/>
    <s v="COLORADAS_05Qd-61_102865"/>
    <s v="C195"/>
    <s v="COLORADAS_05Qd-61_102865_C195"/>
    <x v="0"/>
    <x v="5"/>
    <x v="6"/>
    <x v="7"/>
    <n v="2.9565000422014021"/>
    <n v="0.92403732085235013"/>
    <n v="5.3497358454697501"/>
    <n v="1.010000000000002E-2"/>
    <x v="724"/>
    <s v="05Qd-619,2403732085235"/>
    <s v="FríjolCaña paneleraBovinos DPPiscicultura cachama"/>
    <n v="170.13313879213521"/>
    <n v="58.970726968363373"/>
    <n v="133.74339613674371"/>
    <n v="20.112371494396051"/>
    <n v="382.95963339163836"/>
    <n v="22633989.499012079"/>
    <n v="11772779.188249361"/>
    <n v="14754572.03655812"/>
    <n v="838659.27617874451"/>
    <n v="49999999.999998309"/>
    <n v="0.74987798399172767"/>
    <n v="0.26575010730404508"/>
    <n v="0.38868440335544369"/>
    <n v="1.758429790191518E-2"/>
    <n v="0.10402699999999999"/>
    <n v="5.4999999999999997E-3"/>
    <n v="2.902735039326755"/>
    <n v="3.2941930488386291"/>
    <n v="15.54682829668889"/>
  </r>
  <r>
    <x v="8"/>
    <s v="COLORADAS_05Qd-61_102865"/>
    <s v="C196"/>
    <s v="COLORADAS_05Qd-61_102865_C196"/>
    <x v="2"/>
    <x v="5"/>
    <x v="6"/>
    <x v="7"/>
    <n v="0.42131561902082598"/>
    <n v="0.42131561902082609"/>
    <n v="3"/>
    <n v="0.37052495216660902"/>
    <x v="725"/>
    <s v="05Qd-614,21315619020826"/>
    <s v="GranadillaCaña paneleraBovinos DPPiscicultura cachama"/>
    <n v="53.74263734809746"/>
    <n v="26.887754180606429"/>
    <n v="75.000000000000014"/>
    <n v="737.83519662555977"/>
    <n v="893.46558815426374"/>
    <n v="5486531.5955151161"/>
    <n v="5367808.8962007752"/>
    <n v="8274000.3223070651"/>
    <n v="30766751.305961549"/>
    <n v="49895092.119984508"/>
    <n v="0.41247816467128229"/>
    <n v="0.12116899224414041"/>
    <n v="0.21796463297412441"/>
    <n v="0.64509120188024871"/>
    <n v="0.10402699999999999"/>
    <n v="5.4999999999999997E-3"/>
    <n v="1.3235045623690871"/>
    <n v="1.5019901818092449"/>
    <n v="7.1481779343865934"/>
  </r>
  <r>
    <x v="8"/>
    <s v="COLORADAS_05Qd-61_102865"/>
    <s v="C197"/>
    <s v="COLORADAS_05Qd-61_102865_C197"/>
    <x v="9"/>
    <x v="8"/>
    <x v="8"/>
    <x v="0"/>
    <n v="1.159999411120102"/>
    <n v="3"/>
    <n v="0.43314221111358753"/>
    <m/>
    <x v="726"/>
    <s v="05Qd-614,59314162223369"/>
    <s v="YucaBovinos DPPiscicultura cachama"/>
    <n v="81.539724483880917"/>
    <n v="75.000000000000014"/>
    <n v="862.52644156639383"/>
    <m/>
    <n v="1019.0661660502748"/>
    <n v="5759788.4643478896"/>
    <n v="8274000.3223070651"/>
    <n v="35966211.213364519"/>
    <m/>
    <n v="50000000.000019476"/>
    <n v="0.29582426112064741"/>
    <n v="0.21796463297412441"/>
    <n v="0.75410907664510329"/>
    <m/>
    <n v="8.0981000000000011E-2"/>
    <n v="5.4999999999999997E-3"/>
    <n v="1.4428717137906879"/>
    <n v="1.6374549883263101"/>
    <n v="7.7599493243506874"/>
  </r>
  <r>
    <x v="8"/>
    <s v="COLORADAS_05Qd-61_102865"/>
    <s v="C198"/>
    <s v="COLORADAS_05Qd-61_102865_C198"/>
    <x v="4"/>
    <x v="7"/>
    <x v="6"/>
    <x v="7"/>
    <n v="0.54813065401091909"/>
    <n v="0.43659559207936049"/>
    <n v="3"/>
    <n v="0.38122967470332519"/>
    <x v="727"/>
    <s v="05Qd-614,36595592079361"/>
    <s v="CaféYucaBovinos DPPiscicultura cachama"/>
    <n v="84.412120717681546"/>
    <n v="30.689571001292549"/>
    <n v="75.000000000000014"/>
    <n v="759.15176656643803"/>
    <n v="949.25345828541208"/>
    <n v="7902531.1902323831"/>
    <n v="2167844.4236584841"/>
    <n v="8274000.3223070651"/>
    <n v="31655624.063816682"/>
    <n v="50000000.000014618"/>
    <n v="0.34290690946208841"/>
    <n v="0.111341063794761"/>
    <n v="0.21796463297412441"/>
    <n v="0.6637283335676708"/>
    <n v="0.110553"/>
    <n v="5.4999999999999997E-3"/>
    <n v="1.3715044777362111"/>
    <n v="1.5564632857629199"/>
    <n v="7.4099766842927366"/>
  </r>
  <r>
    <x v="8"/>
    <s v="COLORADAS_05Qd-61_102865"/>
    <s v="C199"/>
    <s v="COLORADAS_05Qd-61_102865_C199"/>
    <x v="5"/>
    <x v="7"/>
    <x v="6"/>
    <x v="7"/>
    <n v="0.47480965304974659"/>
    <n v="0.85113859930209268"/>
    <n v="3"/>
    <n v="0.42214827814562589"/>
    <x v="728"/>
    <s v="05Qd-614,74809653049746"/>
    <s v="PlátanoYucaBovinos DPPiscicultura cachama"/>
    <n v="29.86251157380222"/>
    <n v="59.829001824815052"/>
    <n v="75.000000000000014"/>
    <n v="840.63395997865814"/>
    <n v="1005.3254733772754"/>
    <n v="2446485.6528804121"/>
    <n v="4226190.3228792585"/>
    <n v="8274000.3223070651"/>
    <n v="35053323.701951817"/>
    <n v="50000000.000018552"/>
    <n v="0.1029676776346041"/>
    <n v="0.21705825437159229"/>
    <n v="0.21796463297412441"/>
    <n v="0.73496842393002193"/>
    <n v="0.10800700000000001"/>
    <n v="5.4999999999999997E-3"/>
    <n v="1.491548648323811"/>
    <n v="1.6926964131223461"/>
    <n v="8.0458485919436225"/>
  </r>
  <r>
    <x v="8"/>
    <s v="COLORADAS_05Qd-61_102865"/>
    <s v="C200"/>
    <s v="COLORADAS_05Qd-61_102865_C200"/>
    <x v="0"/>
    <x v="7"/>
    <x v="6"/>
    <x v="7"/>
    <n v="0.49303546439050422"/>
    <n v="1.0426142289882061"/>
    <n v="3"/>
    <n v="0.39470495052633109"/>
    <x v="729"/>
    <s v="05Qd-614,93035464390504"/>
    <s v="FríjolYucaBovinos DPPiscicultura cachama"/>
    <n v="28.371949905380831"/>
    <n v="73.288379424763491"/>
    <n v="75.000000000000014"/>
    <n v="785.98540551116548"/>
    <n v="962.64573484130983"/>
    <n v="3774516.9505717261"/>
    <n v="5176931.4288638709"/>
    <n v="8274000.3223070651"/>
    <n v="32774551.298275191"/>
    <n v="50000000.000017852"/>
    <n v="0.12505206656391141"/>
    <n v="0.26588856939719241"/>
    <n v="0.21796463297412441"/>
    <n v="0.68718905281343412"/>
    <n v="0.10800700000000001"/>
    <n v="5.4999999999999997E-3"/>
    <n v="1.548802505938756"/>
    <n v="1.757671430552147"/>
    <n v="8.3503355803959458"/>
  </r>
  <r>
    <x v="8"/>
    <s v="COLORADAS_05Qd-61_102865"/>
    <s v="C201"/>
    <s v="COLORADAS_05Qd-61_102865_C201"/>
    <x v="2"/>
    <x v="7"/>
    <x v="6"/>
    <x v="7"/>
    <n v="0.42032998848645781"/>
    <n v="0.42032998848645792"/>
    <n v="3"/>
    <n v="0.36263990789166251"/>
    <x v="730"/>
    <s v="05Qd-614,20329988486458"/>
    <s v="GranadillaYucaBovinos DPPiscicultura cachama"/>
    <n v="53.616911213161202"/>
    <n v="29.54621452816415"/>
    <n v="75.000000000000014"/>
    <n v="722.13351942679901"/>
    <n v="880.29664516812431"/>
    <n v="5473696.3413157007"/>
    <n v="2087080.2137442811"/>
    <n v="8274000.3223070651"/>
    <n v="30112012.145143341"/>
    <n v="45946789.022510387"/>
    <n v="0.41151320857778401"/>
    <n v="0.1071929925815993"/>
    <n v="0.21796463297412441"/>
    <n v="0.63136318529604585"/>
    <n v="0.10800700000000001"/>
    <n v="5.4999999999999997E-3"/>
    <n v="1.3204083407951559"/>
    <n v="1.498476408954222"/>
    <n v="7.1356916346139574"/>
  </r>
  <r>
    <x v="8"/>
    <s v="COLORADAS_05Qd-61_102865"/>
    <s v="C202"/>
    <s v="COLORADAS_05Qd-61_102865_C202"/>
    <x v="7"/>
    <x v="7"/>
    <x v="6"/>
    <x v="7"/>
    <n v="0.50228460556963483"/>
    <n v="1.1647728735218379"/>
    <n v="3"/>
    <n v="0.35578857660487562"/>
    <x v="731"/>
    <s v="05Qd-615,02284605569635"/>
    <s v="Caña paneleraYucaBovinos DPPiscicultura cachama"/>
    <n v="32.055077935744933"/>
    <n v="81.875265006867821"/>
    <n v="75.000000000000014"/>
    <n v="708.49029961778547"/>
    <n v="897.42064256039816"/>
    <n v="6399401.4284766139"/>
    <n v="5783490.315756565"/>
    <n v="8274000.3223070651"/>
    <n v="29543107.933476269"/>
    <n v="50000000.00001651"/>
    <n v="0.1444554076064524"/>
    <n v="0.29704159448689221"/>
    <n v="0.21796463297412441"/>
    <n v="0.61943488327905849"/>
    <n v="0.10402699999999999"/>
    <n v="5.4999999999999997E-3"/>
    <n v="1.5778573996951879"/>
    <n v="1.7906446188557481"/>
    <n v="8.5008750742472863"/>
  </r>
  <r>
    <x v="8"/>
    <s v="COLORADAS_05Qd-61_102865"/>
    <s v="C203"/>
    <s v="COLORADAS_05Qd-61_102865_C203"/>
    <x v="1"/>
    <x v="8"/>
    <x v="8"/>
    <x v="0"/>
    <n v="0.49931619842918329"/>
    <n v="3"/>
    <n v="0.41337867855463789"/>
    <m/>
    <x v="732"/>
    <s v="05Qd-613,91269487698382"/>
    <s v="GulupaBovinos DPPiscicultura cachama"/>
    <n v="80.889224145527692"/>
    <n v="75.000000000000014"/>
    <n v="823.17084662904892"/>
    <m/>
    <n v="979.06007077457662"/>
    <n v="7400864.693117355"/>
    <n v="8274000.3223070651"/>
    <n v="34325134.984589897"/>
    <m/>
    <n v="50000000.00001432"/>
    <n v="0.46193723699845668"/>
    <n v="0.21796463297412441"/>
    <n v="0.71970037920839358"/>
    <m/>
    <n v="8.0981000000000011E-2"/>
    <n v="5.4999999999999997E-3"/>
    <n v="1.229118809523714"/>
    <n v="1.394875723644732"/>
    <n v="6.6231704101522677"/>
  </r>
  <r>
    <x v="8"/>
    <s v="COLORADAS_05Qd-61_102865"/>
    <s v="C204"/>
    <s v="COLORADAS_05Qd-61_102865_C204"/>
    <x v="4"/>
    <x v="0"/>
    <x v="6"/>
    <x v="7"/>
    <n v="0.41462260325660361"/>
    <n v="0.41462260325660349"/>
    <n v="3"/>
    <n v="0.31698082605282879"/>
    <x v="733"/>
    <s v="05Qd-614,14622603256604"/>
    <s v="CaféGulupaBovinos DPPiscicultura cachama"/>
    <n v="63.85188090151695"/>
    <n v="67.168861727569762"/>
    <n v="75.000000000000014"/>
    <n v="631.21149803713035"/>
    <n v="837.23224066621708"/>
    <n v="5977713.5805752352"/>
    <n v="6145536.2254693769"/>
    <n v="8274000.3223070651"/>
    <n v="26320684.172277771"/>
    <n v="46717934.300629452"/>
    <n v="0.25938515650506799"/>
    <n v="0.38358382994183371"/>
    <n v="0.21796463297412441"/>
    <n v="0.55186982915921667"/>
    <n v="0.110553"/>
    <n v="5.4999999999999997E-3"/>
    <n v="1.302479381957917"/>
    <n v="1.478129580609792"/>
    <n v="7.0428879951337464"/>
  </r>
  <r>
    <x v="8"/>
    <s v="COLORADAS_05Qd-61_102865"/>
    <s v="C205"/>
    <s v="COLORADAS_05Qd-61_102865_C205"/>
    <x v="5"/>
    <x v="0"/>
    <x v="6"/>
    <x v="7"/>
    <n v="0.42366643787262032"/>
    <n v="0.42366643787262009"/>
    <n v="3"/>
    <n v="0.38933150298096159"/>
    <x v="734"/>
    <s v="05Qd-614,2366643787262"/>
    <s v="PlátanoGulupaBovinos DPPiscicultura cachama"/>
    <n v="26.64592815908302"/>
    <n v="68.633962935364451"/>
    <n v="75.000000000000014"/>
    <n v="775.2851309331337"/>
    <n v="945.56502202758111"/>
    <n v="2182967.1220979169"/>
    <n v="6279583.9421479749"/>
    <n v="8274000.3223070651"/>
    <n v="32328364.008276779"/>
    <n v="49064915.394829735"/>
    <n v="9.1876710844584361E-2"/>
    <n v="0.39195064036684379"/>
    <n v="0.21796463297412441"/>
    <n v="0.6778337753482766"/>
    <n v="0.10800700000000001"/>
    <n v="5.4999999999999997E-3"/>
    <n v="1.330889333631267"/>
    <n v="1.5103708510158911"/>
    <n v="7.1914315633733601"/>
  </r>
  <r>
    <x v="8"/>
    <s v="COLORADAS_05Qd-61_102865"/>
    <s v="C206"/>
    <s v="COLORADAS_05Qd-61_102865_C206"/>
    <x v="0"/>
    <x v="0"/>
    <x v="6"/>
    <x v="7"/>
    <n v="0.42638728589652358"/>
    <n v="0.45561863197259661"/>
    <n v="3"/>
    <n v="0.38186694109611569"/>
    <x v="735"/>
    <s v="05Qd-614,26387285896524"/>
    <s v="FríjolGulupaBovinos DPPiscicultura cachama"/>
    <n v="24.53665017931813"/>
    <n v="73.810218379560652"/>
    <n v="75.000000000000014"/>
    <n v="760.42077037165552"/>
    <n v="933.7676389305343"/>
    <n v="3264280.471414499"/>
    <n v="6753179.363097827"/>
    <n v="8274000.3223070651"/>
    <n v="31708539.843193982"/>
    <n v="50000000.000013374"/>
    <n v="0.1081476183946587"/>
    <n v="0.42151088356547278"/>
    <n v="0.21796463297412441"/>
    <n v="0.6648378268442755"/>
    <n v="0.10800700000000001"/>
    <n v="5.4999999999999997E-3"/>
    <n v="1.3394365001985029"/>
    <n v="1.520070674221107"/>
    <n v="7.2368870333848463"/>
  </r>
  <r>
    <x v="8"/>
    <s v="COLORADAS_05Qd-61_102865"/>
    <s v="C207"/>
    <s v="COLORADAS_05Qd-61_102865_C207"/>
    <x v="2"/>
    <x v="0"/>
    <x v="6"/>
    <x v="7"/>
    <n v="0.4076925866806374"/>
    <n v="0.4076925866806374"/>
    <n v="3"/>
    <n v="0.2615406934451"/>
    <x v="736"/>
    <s v="05Qd-614,07692586680638"/>
    <s v="GranadillaGulupaBovinos DPPiscicultura cachama"/>
    <n v="52.004895727357862"/>
    <n v="66.046199042263254"/>
    <n v="75.000000000000014"/>
    <n v="520.81223638314816"/>
    <n v="713.86333115276932"/>
    <n v="5309127.3076444725"/>
    <n v="6042819.5197804077"/>
    <n v="8274000.3223070651"/>
    <n v="21717181.05504496"/>
    <n v="41343128.204776905"/>
    <n v="0.39914088705029588"/>
    <n v="0.37717259649992618"/>
    <n v="0.21796463297412441"/>
    <n v="0.45534747198139652"/>
    <n v="0.10800700000000001"/>
    <n v="5.4999999999999997E-3"/>
    <n v="1.2807096963789659"/>
    <n v="1.453424071516473"/>
    <n v="6.9245666347018142"/>
  </r>
  <r>
    <x v="8"/>
    <s v="COLORADAS_05Qd-61_102865"/>
    <s v="C208"/>
    <s v="COLORADAS_05Qd-61_102865_C208"/>
    <x v="7"/>
    <x v="0"/>
    <x v="6"/>
    <x v="7"/>
    <n v="0.42761343199629143"/>
    <n v="0.50106545238059585"/>
    <n v="3"/>
    <n v="0.34745543558602682"/>
    <x v="737"/>
    <s v="05Qd-614,27613431996291"/>
    <s v="Caña paneleraGulupaBovinos DPPiscicultura cachama"/>
    <n v="27.289671506988231"/>
    <n v="81.172603285656535"/>
    <n v="75.000000000000014"/>
    <n v="691.89631665874822"/>
    <n v="875.35859145139307"/>
    <n v="5448046.7392574335"/>
    <n v="7426792.1351851914"/>
    <n v="8274000.3223070651"/>
    <n v="28851160.8032621"/>
    <n v="50000000.000011787"/>
    <n v="0.12298022263088169"/>
    <n v="0.46355554127071191"/>
    <n v="0.21796463297412441"/>
    <n v="0.60492672148360238"/>
    <n v="0.10402699999999999"/>
    <n v="5.4999999999999997E-3"/>
    <n v="1.3432882680511771"/>
    <n v="1.5244418850667789"/>
    <n v="7.2533914730808711"/>
  </r>
  <r>
    <x v="8"/>
    <s v="COLORADAS_05Qd-61_102865"/>
    <s v="C209"/>
    <s v="COLORADAS_05Qd-61_102865_C209"/>
    <x v="9"/>
    <x v="0"/>
    <x v="6"/>
    <x v="7"/>
    <n v="0.42183833491148809"/>
    <n v="0.42183833491148798"/>
    <n v="3"/>
    <n v="0.37470667929190488"/>
    <x v="738"/>
    <s v="05Qd-614,21838334911488"/>
    <s v="YucaGulupaBovinos DPPiscicultura cachama"/>
    <n v="29.65224057502607"/>
    <n v="68.337810255661054"/>
    <n v="75.000000000000014"/>
    <n v="746.16236983666317"/>
    <n v="919.15242066735027"/>
    <n v="2094569.662666277"/>
    <n v="6252487.8000580752"/>
    <n v="8274000.3223070651"/>
    <n v="31113983.409335591"/>
    <n v="47735041.194367006"/>
    <n v="0.1075776526619589"/>
    <n v="0.3902593897455528"/>
    <n v="0.21796463297412441"/>
    <n v="0.65237167074319158"/>
    <n v="0.10800700000000001"/>
    <n v="5.4999999999999997E-3"/>
    <n v="1.325146601816193"/>
    <n v="1.5038536639594551"/>
    <n v="7.1608906148905298"/>
  </r>
  <r>
    <x v="4"/>
    <s v="COLORADAS_09Qf2s1-38_102862"/>
    <s v="J1"/>
    <s v="COLORADAS_09Qf2s1-38_102862_J1"/>
    <x v="4"/>
    <x v="3"/>
    <x v="0"/>
    <x v="0"/>
    <n v="2.72135360209866"/>
    <n v="0.68033840052466499"/>
    <m/>
    <m/>
    <x v="739"/>
    <s v="09Qf2s1-383,40169200262332"/>
    <s v="CaféPlátano"/>
    <n v="346.90343511867331"/>
    <n v="36.130374746169458"/>
    <m/>
    <m/>
    <n v="383.03380986484279"/>
    <n v="32476558.967080139"/>
    <n v="3021647.662591401"/>
    <m/>
    <m/>
    <n v="35498206.629671536"/>
    <n v="1.409223981188392"/>
    <n v="0.1245796345858842"/>
    <m/>
    <m/>
    <n v="5.6598000000000002E-2"/>
    <n v="5.4999999999999997E-3"/>
    <n v="1.068594346373819"/>
    <n v="1.2127031989352151"/>
    <n v="5.7450875479323589"/>
  </r>
  <r>
    <x v="4"/>
    <s v="COLORADAS_09Qf2s1-38_102862"/>
    <s v="J2"/>
    <s v="COLORADAS_09Qf2s1-38_102862_J2"/>
    <x v="4"/>
    <x v="5"/>
    <x v="0"/>
    <x v="0"/>
    <n v="2.6814659177420568"/>
    <n v="0.6703664794355142"/>
    <m/>
    <m/>
    <x v="740"/>
    <s v="09Qf2s1-383,35183239717757"/>
    <s v="CaféCaña panelera"/>
    <n v="341.81876890272702"/>
    <n v="36.124342354550173"/>
    <m/>
    <m/>
    <n v="377.94311125727717"/>
    <n v="32000540.44009839"/>
    <n v="7211779.9410714274"/>
    <m/>
    <m/>
    <n v="39212320.381169818"/>
    <n v="1.3885685686370619"/>
    <n v="0.16279344601195109"/>
    <m/>
    <m/>
    <n v="5.2618000000000012E-2"/>
    <n v="5.4999999999999997E-3"/>
    <n v="1.0529316430924309"/>
    <n v="1.1949282495938041"/>
    <n v="5.6578102898638054"/>
  </r>
  <r>
    <x v="4"/>
    <s v="COLORADAS_09Qf2s1-38_102862"/>
    <s v="J3"/>
    <s v="COLORADAS_09Qf2s1-38_102862_J3"/>
    <x v="5"/>
    <x v="5"/>
    <x v="0"/>
    <x v="0"/>
    <n v="3.4795080572459991"/>
    <n v="3.211215725190931"/>
    <m/>
    <m/>
    <x v="741"/>
    <s v="09Qf2s1-386,69072378243693"/>
    <s v="PlátanoCaña panelera"/>
    <n v="184.7844101459863"/>
    <n v="173.0442374278519"/>
    <m/>
    <m/>
    <n v="357.82864757383823"/>
    <n v="15453849.70190897"/>
    <n v="34546150.298096508"/>
    <m/>
    <m/>
    <n v="50000000.000005476"/>
    <n v="0.63714739896507"/>
    <n v="0.77981953129845516"/>
    <m/>
    <m/>
    <n v="5.0072000000000012E-2"/>
    <n v="5.4999999999999997E-3"/>
    <n v="2.1017980468388262"/>
    <n v="2.3852430284387651"/>
    <n v="11.233336857714519"/>
  </r>
  <r>
    <x v="4"/>
    <s v="COLORADAS_09Qf2s1-38_102862"/>
    <s v="J4"/>
    <s v="COLORADAS_09Qf2s1-38_102862_J4"/>
    <x v="4"/>
    <x v="3"/>
    <x v="4"/>
    <x v="0"/>
    <n v="2.701262519451054"/>
    <n v="0.33765781493138181"/>
    <n v="0.33765781493138181"/>
    <m/>
    <x v="742"/>
    <s v="09Qf2s1-383,37657814931382"/>
    <s v="CaféPlátanoCaña panelera"/>
    <n v="344.34233259221998"/>
    <n v="17.931816548992909"/>
    <n v="18.19551973353693"/>
    <m/>
    <n v="380.4696688747498"/>
    <n v="32236792.539882202"/>
    <n v="1499669.79146893"/>
    <n v="3632511.3670937852"/>
    <m/>
    <n v="37368973.698444918"/>
    <n v="1.3988200280037679"/>
    <n v="6.1829946930497592E-2"/>
    <n v="8.199765494216206E-2"/>
    <m/>
    <n v="7.9644000000000006E-2"/>
    <n v="5.4999999999999997E-3"/>
    <n v="1.060705177794917"/>
    <n v="1.203750110230376"/>
    <n v="5.7261774373391114"/>
  </r>
  <r>
    <x v="4"/>
    <s v="COLORADAS_09Qf2s1-38_102862"/>
    <s v="J5"/>
    <s v="COLORADAS_09Qf2s1-38_102862_J5"/>
    <x v="4"/>
    <x v="0"/>
    <x v="0"/>
    <x v="0"/>
    <n v="0.47686581689926177"/>
    <n v="1.9074632675970471"/>
    <m/>
    <m/>
    <x v="743"/>
    <s v="09Qf2s1-382,38432908449631"/>
    <s v="CaféGulupa"/>
    <n v="60.788274572423198"/>
    <n v="255.78442807097551"/>
    <m/>
    <m/>
    <n v="316.57270264339871"/>
    <n v="5690903.5304969009"/>
    <n v="23402696.2522716"/>
    <m/>
    <m/>
    <n v="29093599.782768503"/>
    <n v="0.246939884793064"/>
    <n v="1.4607180773271109"/>
    <m/>
    <m/>
    <n v="5.6598000000000002E-2"/>
    <n v="5.4999999999999997E-3"/>
    <n v="0.7490039008888929"/>
    <n v="0.85001331862293417"/>
    <n v="4.0454443040081358"/>
  </r>
  <r>
    <x v="4"/>
    <s v="COLORADAS_09Qf2s1-38_102862"/>
    <s v="J6"/>
    <s v="COLORADAS_09Qf2s1-38_102862_J6"/>
    <x v="5"/>
    <x v="0"/>
    <x v="0"/>
    <x v="0"/>
    <n v="0.52541147477591366"/>
    <n v="2.1016458991036551"/>
    <m/>
    <m/>
    <x v="744"/>
    <s v="09Qf2s1-382,62705737387957"/>
    <s v="PlátanoGulupa"/>
    <n v="27.90275172612883"/>
    <n v="281.82366782200131"/>
    <m/>
    <m/>
    <n v="309.72641954813014"/>
    <n v="2333556.8790928242"/>
    <n v="25785125.953442611"/>
    <m/>
    <m/>
    <n v="28118682.832535435"/>
    <n v="9.6210311639524759E-2"/>
    <n v="1.609421376081575"/>
    <m/>
    <m/>
    <n v="5.4052000000000003E-2"/>
    <n v="5.4999999999999997E-3"/>
    <n v="0.82525362530248225"/>
    <n v="0.93654595378806604"/>
    <n v="4.4484089529701167"/>
  </r>
  <r>
    <x v="4"/>
    <s v="COLORADAS_09Qf2s1-38_102862"/>
    <s v="J7"/>
    <s v="COLORADAS_09Qf2s1-38_102862_J7"/>
    <x v="4"/>
    <x v="3"/>
    <x v="1"/>
    <x v="0"/>
    <n v="0.24998149135804429"/>
    <n v="0.24998149135804429"/>
    <n v="1.999851930864355"/>
    <m/>
    <x v="745"/>
    <s v="09Qf2s1-382,49981491358044"/>
    <s v="CaféPlátanoGulupa"/>
    <n v="31.866288159435811"/>
    <n v="13.27563600027163"/>
    <n v="268.17343801707023"/>
    <m/>
    <n v="313.31536217677768"/>
    <n v="2983272.2357386001"/>
    <n v="1110265.1099373931"/>
    <n v="24536214.186969232"/>
    <m/>
    <n v="28629751.532645226"/>
    <n v="0.1294502530664603"/>
    <n v="4.5775165450903411E-2"/>
    <n v="1.531468478064659"/>
    <m/>
    <n v="8.3624000000000004E-2"/>
    <n v="5.4999999999999997E-3"/>
    <n v="0.78528217180537474"/>
    <n v="0.89118401669142788"/>
    <n v="4.2654051020772457"/>
  </r>
  <r>
    <x v="4"/>
    <s v="COLORADAS_09Qf2s1-38_102862"/>
    <s v="J8"/>
    <s v="COLORADAS_09Qf2s1-38_102862_J8"/>
    <x v="7"/>
    <x v="0"/>
    <x v="0"/>
    <x v="0"/>
    <n v="0.5194441459765502"/>
    <n v="2.0777765839062008"/>
    <m/>
    <m/>
    <x v="746"/>
    <s v="09Qf2s1-382,59722072988275"/>
    <s v="Caña paneleraGulupa"/>
    <n v="27.991522158334419"/>
    <n v="278.62287269271008"/>
    <m/>
    <m/>
    <n v="306.61439485104449"/>
    <n v="5588162.5758124143"/>
    <n v="25492272.957107089"/>
    <m/>
    <m/>
    <n v="31080435.532919504"/>
    <n v="0.1261430950507304"/>
    <n v="1.591142470901785"/>
    <m/>
    <m/>
    <n v="5.0072000000000012E-2"/>
    <n v="5.4999999999999997E-3"/>
    <n v="0.81588085755479078"/>
    <n v="0.92590919020320062"/>
    <n v="4.3945827776407427"/>
  </r>
  <r>
    <x v="4"/>
    <s v="COLORADAS_09Qf2s1-38_102862"/>
    <s v="J9"/>
    <s v="COLORADAS_09Qf2s1-38_102862_J9"/>
    <x v="4"/>
    <x v="5"/>
    <x v="1"/>
    <x v="0"/>
    <n v="0.24862258356792419"/>
    <n v="0.24862258356792419"/>
    <n v="1.9889806685433939"/>
    <m/>
    <x v="747"/>
    <s v="09Qf2s1-382,48622583567924"/>
    <s v="CaféCaña paneleraGulupa"/>
    <n v="31.693061945819672"/>
    <n v="13.39763786137283"/>
    <n v="266.71563819339161"/>
    <m/>
    <n v="311.80633800058411"/>
    <n v="2967055.067582787"/>
    <n v="2674673.3556581261"/>
    <n v="24402834.50186697"/>
    <m/>
    <n v="30044562.925107881"/>
    <n v="0.1287465571393363"/>
    <n v="6.0376120192492513E-2"/>
    <n v="1.5231433639377701"/>
    <m/>
    <n v="7.9644000000000006E-2"/>
    <n v="5.4999999999999997E-3"/>
    <n v="0.78101335152227491"/>
    <n v="0.88633951041964976"/>
    <n v="4.2387226976211672"/>
  </r>
  <r>
    <x v="4"/>
    <s v="COLORADAS_09Qf2s1-38_102862"/>
    <s v="J10"/>
    <s v="COLORADAS_09Qf2s1-38_102862_J10"/>
    <x v="5"/>
    <x v="5"/>
    <x v="1"/>
    <x v="0"/>
    <n v="0.26120538510833352"/>
    <n v="0.26120538510833352"/>
    <n v="2.0896430808666682"/>
    <m/>
    <x v="748"/>
    <s v="09Qf2s1-382,61205385108333"/>
    <s v="PlátanoCaña paneleraGulupa"/>
    <n v="13.871697441161061"/>
    <n v="14.07569299176636"/>
    <n v="280.21413014432159"/>
    <m/>
    <n v="308.16152057724901"/>
    <n v="1160114.7910513519"/>
    <n v="2810038.7095881398"/>
    <n v="25637863.19135268"/>
    <m/>
    <n v="29608016.691992171"/>
    <n v="4.7830419984475958E-2"/>
    <n v="6.3431758691858658E-2"/>
    <n v="1.6002297266928429"/>
    <m/>
    <n v="7.7098E-2"/>
    <n v="5.4999999999999997E-3"/>
    <n v="0.82054047678010522"/>
    <n v="0.93119719791120881"/>
    <n v="4.4463895257746486"/>
  </r>
  <r>
    <x v="4"/>
    <s v="COLORADAS_09Qf2s1-38_102862"/>
    <s v="J11"/>
    <s v="COLORADAS_09Qf2s1-38_102862_J11"/>
    <x v="4"/>
    <x v="3"/>
    <x v="4"/>
    <x v="3"/>
    <n v="0.26881347319566151"/>
    <n v="0.26881347319566151"/>
    <n v="0.26881347319566151"/>
    <n v="1.881694312369631"/>
    <x v="749"/>
    <s v="09Qf2s1-382,68813473195662"/>
    <s v="CaféPlátanoCaña paneleraGulupa"/>
    <n v="34.26688732616072"/>
    <n v="14.27573618641642"/>
    <n v="14.485673483275489"/>
    <n v="252.32889758354719"/>
    <n v="315.35719457939979"/>
    <n v="3208012.5885338802"/>
    <n v="1193905.271741749"/>
    <n v="2891886.2642336208"/>
    <n v="23086536.54310701"/>
    <n v="30380340.667616259"/>
    <n v="0.13920219430570549"/>
    <n v="4.9223569089517798E-2"/>
    <n v="6.5279325530733914E-2"/>
    <n v="1.4409844450344489"/>
    <n v="0.10667"/>
    <n v="5.4999999999999997E-3"/>
    <n v="0.84444022993401524"/>
    <n v="0.95832003194253323"/>
    <n v="4.6030649938331631"/>
  </r>
  <r>
    <x v="4"/>
    <s v="COLORADAS_09Qf2s1-38_102863"/>
    <s v="J1"/>
    <s v="COLORADAS_09Qf2s1-38_102863_J1"/>
    <x v="4"/>
    <x v="3"/>
    <x v="0"/>
    <x v="0"/>
    <n v="2.72174264952482"/>
    <n v="0.68043566238120512"/>
    <m/>
    <m/>
    <x v="750"/>
    <s v="09Qf2s1-383,40217831190603"/>
    <s v="CaféPlátano"/>
    <n v="346.95302877987751"/>
    <n v="36.135539980591901"/>
    <m/>
    <m/>
    <n v="383.0885687604694"/>
    <n v="32481201.848353252"/>
    <n v="3018091.743608682"/>
    <m/>
    <m/>
    <n v="35499293.591961935"/>
    <n v="1.409425445254783"/>
    <n v="0.1245974446147427"/>
    <m/>
    <m/>
    <n v="5.6598000000000002E-2"/>
    <n v="5.4999999999999997E-3"/>
    <n v="1.0687471136877571"/>
    <n v="1.212876568194498"/>
    <n v="5.7458999937882798"/>
  </r>
  <r>
    <x v="4"/>
    <s v="COLORADAS_09Qf2s1-38_102863"/>
    <s v="J2"/>
    <s v="COLORADAS_09Qf2s1-38_102863_J2"/>
    <x v="4"/>
    <x v="5"/>
    <x v="0"/>
    <x v="0"/>
    <n v="2.68230639875781"/>
    <n v="0.67057659968945238"/>
    <m/>
    <m/>
    <x v="751"/>
    <s v="09Qf2s1-383,35288299844726"/>
    <s v="CaféCaña panelera"/>
    <n v="341.92590887575062"/>
    <n v="36.135665199921668"/>
    <m/>
    <m/>
    <n v="378.0615740756723"/>
    <n v="32010570.717401478"/>
    <n v="7214040.4076655209"/>
    <m/>
    <m/>
    <n v="39224611.125066996"/>
    <n v="1.3890038027801801"/>
    <n v="0.16284447213164049"/>
    <m/>
    <m/>
    <n v="5.2618000000000012E-2"/>
    <n v="5.4999999999999997E-3"/>
    <n v="1.0532616749048991"/>
    <n v="1.1953027889464489"/>
    <n v="5.6595654622986098"/>
  </r>
  <r>
    <x v="4"/>
    <s v="COLORADAS_09Qf2s1-38_102863"/>
    <s v="J3"/>
    <s v="COLORADAS_09Qf2s1-38_102863_J3"/>
    <x v="5"/>
    <x v="5"/>
    <x v="0"/>
    <x v="0"/>
    <n v="3.4630472137326351"/>
    <n v="3.219898150451789"/>
    <m/>
    <m/>
    <x v="752"/>
    <s v="09Qf2s1-386,68294536418442"/>
    <s v="PlátanoCaña panelera"/>
    <n v="183.91023275967791"/>
    <n v="173.5121112136282"/>
    <m/>
    <m/>
    <n v="357.42234397330611"/>
    <n v="15360444.464238031"/>
    <n v="34639555.535764173"/>
    <m/>
    <m/>
    <n v="50000000.000002205"/>
    <n v="0.63413318446785971"/>
    <n v="0.78192799282109349"/>
    <m/>
    <m/>
    <n v="5.0072000000000012E-2"/>
    <n v="5.4999999999999997E-3"/>
    <n v="2.0993545646652638"/>
    <n v="2.3824700223317472"/>
    <n v="11.220341951181441"/>
  </r>
  <r>
    <x v="4"/>
    <s v="COLORADAS_09Qf2s1-38_102863"/>
    <s v="J4"/>
    <s v="COLORADAS_09Qf2s1-38_102863_J4"/>
    <x v="4"/>
    <x v="3"/>
    <x v="4"/>
    <x v="0"/>
    <n v="2.7018806303812228"/>
    <n v="0.3377350787976528"/>
    <n v="0.33773507879765291"/>
    <m/>
    <x v="753"/>
    <s v="09Qf2s1-383,37735078797653"/>
    <s v="CaféPlátanoCaña panelera"/>
    <n v="344.42112602971918"/>
    <n v="17.93591976063076"/>
    <n v="18.199683286522401"/>
    <m/>
    <n v="380.55672907687233"/>
    <n v="32244169.0587059"/>
    <n v="1498033.552913876"/>
    <n v="3633342.5691571892"/>
    <m/>
    <n v="37375545.180776969"/>
    <n v="1.399140110166246"/>
    <n v="6.1844095042994707E-2"/>
    <n v="8.2016417889636803E-2"/>
    <m/>
    <n v="7.9644000000000006E-2"/>
    <n v="5.4999999999999997E-3"/>
    <n v="1.0609478915109509"/>
    <n v="1.2040255559136319"/>
    <n v="5.7274682354011119"/>
  </r>
  <r>
    <x v="4"/>
    <s v="COLORADAS_09Qf2s1-38_102863"/>
    <s v="J5"/>
    <s v="COLORADAS_09Qf2s1-38_102863_J5"/>
    <x v="4"/>
    <x v="0"/>
    <x v="0"/>
    <x v="0"/>
    <n v="0.4785056743450698"/>
    <n v="1.914022697380279"/>
    <m/>
    <m/>
    <x v="754"/>
    <s v="09Qf2s1-382,39252837172535"/>
    <s v="CaféGulupa"/>
    <n v="60.997314728254842"/>
    <n v="256.66402560979958"/>
    <m/>
    <m/>
    <n v="317.6613403380544"/>
    <n v="5710473.5441089934"/>
    <n v="23483173.997459561"/>
    <m/>
    <m/>
    <n v="29193647.541568555"/>
    <n v="0.2477890675073503"/>
    <n v="1.4657412291875369"/>
    <m/>
    <m/>
    <n v="5.6598000000000002E-2"/>
    <n v="5.4999999999999997E-3"/>
    <n v="0.7515795932121514"/>
    <n v="0.85293636452008681"/>
    <n v="4.059142329457587"/>
  </r>
  <r>
    <x v="4"/>
    <s v="COLORADAS_09Qf2s1-38_102863"/>
    <s v="J6"/>
    <s v="COLORADAS_09Qf2s1-38_102863_J6"/>
    <x v="5"/>
    <x v="0"/>
    <x v="0"/>
    <x v="0"/>
    <n v="0.52729884697565299"/>
    <n v="2.109195387902612"/>
    <m/>
    <m/>
    <x v="755"/>
    <s v="09Qf2s1-382,63649423487827"/>
    <s v="PlátanoGulupa"/>
    <n v="28.002983412021461"/>
    <n v="282.83602895496409"/>
    <m/>
    <m/>
    <n v="310.83901236698557"/>
    <n v="2338849.041072181"/>
    <n v="25877750.747965921"/>
    <m/>
    <m/>
    <n v="28216599.789038103"/>
    <n v="9.6555916325060304E-2"/>
    <n v="1.615202706160402"/>
    <m/>
    <m/>
    <n v="5.4052000000000003E-2"/>
    <n v="5.4999999999999997E-3"/>
    <n v="0.82821808425495236"/>
    <n v="0.93991019473410153"/>
    <n v="4.4641745138673192"/>
  </r>
  <r>
    <x v="4"/>
    <s v="COLORADAS_09Qf2s1-38_102863"/>
    <s v="J7"/>
    <s v="COLORADAS_09Qf2s1-38_102863_J7"/>
    <x v="4"/>
    <x v="3"/>
    <x v="1"/>
    <x v="0"/>
    <n v="0.25085937178145401"/>
    <n v="0.25085937178145401"/>
    <n v="2.0068749742516321"/>
    <m/>
    <x v="756"/>
    <s v="09Qf2s1-382,50859371781454"/>
    <s v="CaféPlátanoGulupa"/>
    <n v="31.978195606622901"/>
    <n v="13.322257135659051"/>
    <n v="269.11520458560568"/>
    <m/>
    <n v="314.41565732788763"/>
    <n v="2993748.836543039"/>
    <n v="1112693.8822267409"/>
    <n v="24622380.014616352"/>
    <m/>
    <n v="28728822.733386133"/>
    <n v="0.12990485409454089"/>
    <n v="4.5935917838647707E-2"/>
    <n v="1.5368466610199569"/>
    <m/>
    <n v="8.3624000000000004E-2"/>
    <n v="5.4999999999999997E-3"/>
    <n v="0.7880399113553529"/>
    <n v="0.89431366040088356"/>
    <n v="4.2800712895707766"/>
  </r>
  <r>
    <x v="4"/>
    <s v="COLORADAS_09Qf2s1-38_102863"/>
    <s v="J8"/>
    <s v="COLORADAS_09Qf2s1-38_102863_J8"/>
    <x v="7"/>
    <x v="0"/>
    <x v="0"/>
    <x v="0"/>
    <n v="0.52135874838022955"/>
    <n v="2.0854349935209182"/>
    <m/>
    <m/>
    <x v="757"/>
    <s v="09Qf2s1-382,60679374190115"/>
    <s v="Caña paneleraGulupa"/>
    <n v="28.094695205950998"/>
    <n v="279.64983974183258"/>
    <m/>
    <m/>
    <n v="307.74453494778356"/>
    <n v="5608759.8037967384"/>
    <n v="25586234.102799028"/>
    <m/>
    <m/>
    <n v="31194993.906595767"/>
    <n v="0.1266080418113443"/>
    <n v="1.5970072115538481"/>
    <m/>
    <m/>
    <n v="5.0072000000000012E-2"/>
    <n v="5.4999999999999997E-3"/>
    <n v="0.81888808646109357"/>
    <n v="0.92932196898775909"/>
    <n v="4.4105757973500008"/>
  </r>
  <r>
    <x v="4"/>
    <s v="COLORADAS_09Qf2s1-38_102863"/>
    <s v="J9"/>
    <s v="COLORADAS_09Qf2s1-38_102863_J9"/>
    <x v="4"/>
    <x v="5"/>
    <x v="1"/>
    <x v="0"/>
    <n v="0.24950694694126849"/>
    <n v="0.24950694694126849"/>
    <n v="1.9960555755301479"/>
    <m/>
    <x v="758"/>
    <s v="09Qf2s1-382,49506946941269"/>
    <s v="CaféCaña paneleraGulupa"/>
    <n v="31.80579580439273"/>
    <n v="13.445293951354261"/>
    <n v="267.66435949670768"/>
    <m/>
    <n v="312.91544925245466"/>
    <n v="2977609.0357332672"/>
    <n v="2684187.3069551429"/>
    <n v="24489636.64481606"/>
    <m/>
    <n v="30151432.987504467"/>
    <n v="0.1292045152939989"/>
    <n v="6.0590881170986981E-2"/>
    <n v="1.5285612635673551"/>
    <m/>
    <n v="7.9644000000000006E-2"/>
    <n v="5.4999999999999997E-3"/>
    <n v="0.78379145636000569"/>
    <n v="0.88949226584562202"/>
    <n v="4.2534971916183126"/>
  </r>
  <r>
    <x v="4"/>
    <s v="COLORADAS_09Qf2s1-38_102863"/>
    <s v="J10"/>
    <s v="COLORADAS_09Qf2s1-38_102863_J10"/>
    <x v="5"/>
    <x v="5"/>
    <x v="1"/>
    <x v="0"/>
    <n v="0.26215598694850251"/>
    <n v="0.26215598694850228"/>
    <n v="2.0972478955880192"/>
    <m/>
    <x v="759"/>
    <s v="09Qf2s1-382,62155986948502"/>
    <s v="PlátanoCaña paneleraGulupa"/>
    <n v="13.92218055470163"/>
    <n v="14.126918504035469"/>
    <n v="281.23391029795829"/>
    <m/>
    <n v="309.2830093566954"/>
    <n v="1162800.340267285"/>
    <n v="2820265.252073749"/>
    <n v="25731166.780471221"/>
    <m/>
    <n v="29714232.372812256"/>
    <n v="4.8004488697624567E-2"/>
    <n v="6.3662605182686627E-2"/>
    <n v="1.606053424861456"/>
    <m/>
    <n v="7.7098E-2"/>
    <n v="5.4999999999999997E-3"/>
    <n v="0.82352666057121171"/>
    <n v="0.93458609347141097"/>
    <n v="4.4622706235276466"/>
  </r>
  <r>
    <x v="4"/>
    <s v="COLORADAS_09Qf2s1-38_102863"/>
    <s v="J11"/>
    <s v="COLORADAS_09Qf2s1-38_102863_J11"/>
    <x v="4"/>
    <x v="3"/>
    <x v="4"/>
    <x v="3"/>
    <n v="0.26970025066905751"/>
    <n v="0.26970025066905751"/>
    <n v="0.26970025066905751"/>
    <n v="1.887901754683402"/>
    <x v="760"/>
    <s v="09Qf2s1-382,69700250669058"/>
    <s v="CaféPlátanoCaña paneleraGulupa"/>
    <n v="34.379928921148483"/>
    <n v="14.322829812772881"/>
    <n v="14.533459662960709"/>
    <n v="253.16129478300249"/>
    <n v="316.39751317988458"/>
    <n v="3218595.3664879142"/>
    <n v="1196263.1366864671"/>
    <n v="2901426.1863374468"/>
    <n v="23162695.74860286"/>
    <n v="30478980.438114688"/>
    <n v="0.13966140257637041"/>
    <n v="4.9385950653618067E-2"/>
    <n v="6.5494672755227384E-2"/>
    <n v="1.4457380480818689"/>
    <n v="0.10667"/>
    <n v="5.4999999999999997E-3"/>
    <n v="0.84722591833211769"/>
    <n v="0.96148139363518981"/>
    <n v="4.6178798186578822"/>
  </r>
  <r>
    <x v="1"/>
    <s v="COLORADAS_10Qf-30_102851"/>
    <s v="O1"/>
    <s v="COLORADAS_10Qf-30_102851_O1"/>
    <x v="4"/>
    <x v="3"/>
    <x v="2"/>
    <x v="0"/>
    <n v="2.9613138886458419"/>
    <n v="0.3701642360807304"/>
    <n v="0.37016423608073018"/>
    <m/>
    <x v="761"/>
    <s v="10Qf-303,7016423608073"/>
    <s v="CaféPlátanoFríjol"/>
    <n v="350.17051271943859"/>
    <n v="18.397992291151208"/>
    <n v="16.60691368234912"/>
    <m/>
    <n v="385.17541869293888"/>
    <n v="32782417.68051428"/>
    <n v="1554515.334947576"/>
    <n v="2264174.9011569479"/>
    <m/>
    <n v="36601107.916618802"/>
    <n v="1.42249581316615"/>
    <n v="6.3437348016672071E-2"/>
    <n v="7.3196550894529616E-2"/>
    <m/>
    <n v="8.3624000000000004E-2"/>
    <n v="5.4999999999999997E-3"/>
    <n v="1.162819589782399"/>
    <n v="0.58671031418795749"/>
    <n v="5.540296264777659"/>
  </r>
  <r>
    <x v="1"/>
    <s v="COLORADAS_10Qf-30_102851"/>
    <s v="O2"/>
    <s v="COLORADAS_10Qf-30_102851_O2"/>
    <x v="4"/>
    <x v="3"/>
    <x v="3"/>
    <x v="0"/>
    <n v="2.156344990686847"/>
    <n v="0.2915682339231378"/>
    <n v="0.46776911462139259"/>
    <m/>
    <x v="762"/>
    <s v="10Qf-302,91568233923138"/>
    <s v="CaféPlátanoAguacate"/>
    <n v="254.98426015693161"/>
    <n v="14.491594803590241"/>
    <n v="44.814966936411452"/>
    <m/>
    <n v="314.29082189693332"/>
    <n v="23871229.057824161"/>
    <n v="1224449.1677965601"/>
    <n v="24904321.77438882"/>
    <m/>
    <n v="50000000.000009537"/>
    <n v="1.035821205159885"/>
    <n v="4.9967862162552668E-2"/>
    <n v="0.25790025407833672"/>
    <m/>
    <n v="8.3624000000000004E-2"/>
    <n v="5.4999999999999997E-3"/>
    <n v="0.91592115368524929"/>
    <n v="0.46213565076817331"/>
    <n v="4.3828631436847996"/>
  </r>
  <r>
    <x v="1"/>
    <s v="COLORADAS_10Qf-30_102851"/>
    <s v="O3"/>
    <s v="COLORADAS_10Qf-30_102851_O3"/>
    <x v="4"/>
    <x v="2"/>
    <x v="3"/>
    <x v="0"/>
    <n v="2.226605798928365"/>
    <n v="0.29652194212310579"/>
    <n v="0.44209168017958711"/>
    <m/>
    <x v="763"/>
    <s v="10Qf-302,96521942123106"/>
    <s v="CaféFríjolAguacate"/>
    <n v="263.29248554983832"/>
    <n v="13.30305258525024"/>
    <n v="42.354921286640881"/>
    <m/>
    <n v="318.95045942172942"/>
    <n v="24649032.171224359"/>
    <n v="1813728.808882084"/>
    <n v="23537239.019904081"/>
    <m/>
    <n v="50000000.00001052"/>
    <n v="1.069571665027188"/>
    <n v="5.8634469006954813E-2"/>
    <n v="0.2437432337458133"/>
    <m/>
    <n v="8.3624000000000004E-2"/>
    <n v="5.4999999999999997E-3"/>
    <n v="0.93148254070085601"/>
    <n v="0.46998727826512282"/>
    <n v="4.4558132401970374"/>
  </r>
  <r>
    <x v="1"/>
    <s v="COLORADAS_10Qf-30_102851"/>
    <s v="O4"/>
    <s v="COLORADAS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COLORADAS_10Qf-30_102851"/>
    <s v="O5"/>
    <s v="COLORADAS_10Qf-30_102851_O5"/>
    <x v="4"/>
    <x v="3"/>
    <x v="2"/>
    <x v="1"/>
    <n v="2.0825838873802911"/>
    <n v="0.31593390896370332"/>
    <n v="0.31593390896370338"/>
    <n v="0.44488738432933611"/>
    <x v="764"/>
    <s v="10Qf-303,15933908963703"/>
    <s v="CaféPlátanoFríjolAguacate"/>
    <n v="246.2621306107728"/>
    <n v="15.70262347105786"/>
    <n v="14.17394400668978"/>
    <n v="42.622765796076692"/>
    <n v="318.76146388459716"/>
    <n v="23054676.882641941"/>
    <n v="1326773.5195436261"/>
    <n v="1932465.5311757701"/>
    <n v="23686084.066648349"/>
    <n v="50000000.000009686"/>
    <n v="1.000389344650132"/>
    <n v="5.4143559478898463E-2"/>
    <n v="6.2473005743661152E-2"/>
    <n v="0.24528461984423439"/>
    <n v="0.11065"/>
    <n v="5.4999999999999997E-3"/>
    <n v="0.99246254124723554"/>
    <n v="0.50075524570746976"/>
    <n v="4.7687068765917386"/>
  </r>
  <r>
    <x v="1"/>
    <s v="COLORADAS_10Qf-30_102851"/>
    <s v="O6"/>
    <s v="COLORADAS_10Qf-30_102851_O6"/>
    <x v="4"/>
    <x v="3"/>
    <x v="4"/>
    <x v="0"/>
    <n v="2.9156617309101072"/>
    <n v="0.36445771636376328"/>
    <n v="0.3644577163637634"/>
    <m/>
    <x v="765"/>
    <s v="10Qf-303,64457716363763"/>
    <s v="CaféPlátanoCaña panelera"/>
    <n v="344.77221990679072"/>
    <n v="18.114365469517459"/>
    <n v="18.380753197010371"/>
    <m/>
    <n v="381.26733857331857"/>
    <n v="32277037.920318048"/>
    <n v="1530550.6415911079"/>
    <n v="3669490.9462147518"/>
    <m/>
    <n v="37477079.508123904"/>
    <n v="1.400566356957514"/>
    <n v="6.245938623116265E-2"/>
    <n v="8.2832404916005423E-2"/>
    <m/>
    <n v="7.9644000000000006E-2"/>
    <n v="5.4999999999999997E-3"/>
    <n v="1.144893349833811"/>
    <n v="0.57766548043656485"/>
    <n v="5.4522799939080091"/>
  </r>
  <r>
    <x v="1"/>
    <s v="COLORADAS_10Qf-30_102851"/>
    <s v="O7"/>
    <s v="COLORADAS_10Qf-30_102851_O7"/>
    <x v="4"/>
    <x v="2"/>
    <x v="4"/>
    <x v="0"/>
    <n v="2.9370219365168921"/>
    <n v="0.36712774206461141"/>
    <n v="0.36712774206461157"/>
    <m/>
    <x v="766"/>
    <s v="10Qf-303,67127742064612"/>
    <s v="CaféFríjolCaña panelera"/>
    <n v="347.29802920306258"/>
    <n v="16.470685518989612"/>
    <n v="18.515411022139201"/>
    <m/>
    <n v="382.28412574419139"/>
    <n v="32513500.250308841"/>
    <n v="2245601.6494252221"/>
    <n v="3696373.7221734431"/>
    <m/>
    <n v="38455475.62190751"/>
    <n v="1.4108269386407051"/>
    <n v="7.2596112313144612E-2"/>
    <n v="8.3439237039620168E-2"/>
    <m/>
    <n v="7.9644000000000006E-2"/>
    <n v="5.4999999999999997E-3"/>
    <n v="1.153280865124434"/>
    <n v="0.5818974711724092"/>
    <n v="5.491599756942958"/>
  </r>
  <r>
    <x v="1"/>
    <s v="COLORADAS_10Qf-30_102851"/>
    <s v="O8"/>
    <s v="COLORADAS_10Qf-30_102851_O8"/>
    <x v="5"/>
    <x v="2"/>
    <x v="4"/>
    <x v="0"/>
    <n v="3.6714050965169869"/>
    <n v="0.73964069111553266"/>
    <n v="2.9853611235228068"/>
    <m/>
    <x v="767"/>
    <s v="10Qf-307,39640691115533"/>
    <s v="PlátanoFríjolCaña panelera"/>
    <n v="182.47706309661251"/>
    <n v="33.182971005955942"/>
    <n v="150.5611859803611"/>
    <m/>
    <n v="366.22122008292956"/>
    <n v="15418171.090131"/>
    <n v="4524142.8681212012"/>
    <n v="30057686.041731529"/>
    <m/>
    <n v="49999999.999983728"/>
    <n v="0.62919153207209555"/>
    <n v="0.14625709945435081"/>
    <n v="0.67850022184007897"/>
    <m/>
    <n v="7.7098E-2"/>
    <n v="5.4999999999999997E-3"/>
    <n v="2.3234786108341341"/>
    <n v="1.1723304954181191"/>
    <n v="10.97481401740758"/>
  </r>
  <r>
    <x v="1"/>
    <s v="COLORADAS_10Qf-30_102851"/>
    <s v="O9"/>
    <s v="COLORADAS_10Qf-30_102851_O9"/>
    <x v="4"/>
    <x v="3"/>
    <x v="2"/>
    <x v="2"/>
    <n v="2.7516941302179139"/>
    <n v="0.39309916145970192"/>
    <n v="0.39309916145970197"/>
    <n v="0.39309916145970192"/>
    <x v="768"/>
    <s v="10Qf-303,93099161459702"/>
    <s v="CaféPlátanoFríjolCaña panelera"/>
    <n v="325.38331992428431"/>
    <n v="19.537909493277731"/>
    <n v="17.635857834578449"/>
    <n v="19.825231691708279"/>
    <n v="382.38231894384876"/>
    <n v="30461879.320423309"/>
    <n v="1650831.212421255"/>
    <n v="2404460.4213163028"/>
    <n v="3957863.283380894"/>
    <n v="38475034.237541758"/>
    <n v="1.321802931582772"/>
    <n v="6.7367848862477472E-2"/>
    <n v="7.7731720068458188E-2"/>
    <n v="8.9341911152384296E-2"/>
    <n v="0.10667"/>
    <n v="5.4999999999999997E-3"/>
    <n v="1.2348664757896399"/>
    <n v="0.62306217091362759"/>
    <n v="5.9010902613002871"/>
  </r>
  <r>
    <x v="1"/>
    <s v="COLORADAS_10Qf-30_102851"/>
    <s v="O10"/>
    <s v="COLORADAS_10Qf-30_102851_O10"/>
    <x v="4"/>
    <x v="4"/>
    <x v="4"/>
    <x v="0"/>
    <n v="2.2353528302766872"/>
    <n v="0.4185745163492875"/>
    <n v="0.29488081629177498"/>
    <m/>
    <x v="769"/>
    <s v="10Qf-302,94880816291775"/>
    <s v="CaféAguacateCaña panelera"/>
    <n v="264.32680766738167"/>
    <n v="40.101841964920197"/>
    <n v="14.871770478258339"/>
    <m/>
    <n v="319.3004201105602"/>
    <n v="24745863.795938201"/>
    <n v="22285170.43105584"/>
    <n v="2968965.773014619"/>
    <m/>
    <n v="50000000.000008658"/>
    <n v="1.0737733862693459"/>
    <n v="0.23077725900003479"/>
    <n v="6.7019261989402806E-2"/>
    <m/>
    <n v="7.9644000000000006E-2"/>
    <n v="5.4999999999999997E-3"/>
    <n v="0.9263271715971988"/>
    <n v="0.46738609382246332"/>
    <n v="4.4276654283374119"/>
  </r>
  <r>
    <x v="1"/>
    <s v="COLORADAS_10Qf-30_102851"/>
    <s v="O11"/>
    <s v="COLORADAS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OLORADAS_10Qf-30_102851"/>
    <s v="O12"/>
    <s v="COLORADAS_10Qf-30_102851_O12"/>
    <x v="4"/>
    <x v="3"/>
    <x v="3"/>
    <x v="2"/>
    <n v="2.092749148824276"/>
    <n v="0.31407155012580262"/>
    <n v="0.41982325218214572"/>
    <n v="0.31407155012580262"/>
    <x v="770"/>
    <s v="10Qf-303,14071550125803"/>
    <s v="CaféPlátanoAguacateCaña panelera"/>
    <n v="247.46415611216099"/>
    <n v="15.610060062161759"/>
    <n v="40.221478027483137"/>
    <n v="15.83961976895826"/>
    <n v="319.13531397076417"/>
    <n v="23167208.636795409"/>
    <n v="1318952.4901450421"/>
    <n v="22351653.911945511"/>
    <n v="3162184.9611217398"/>
    <n v="50000000.000007704"/>
    <n v="1.00527232645738"/>
    <n v="5.382439545867132E-2"/>
    <n v="0.2314657381631611"/>
    <n v="7.1380850629740103E-2"/>
    <n v="0.10667"/>
    <n v="5.4999999999999997E-3"/>
    <n v="0.98661219934807109"/>
    <n v="0.49780340694939718"/>
    <n v="4.7373011075554947"/>
  </r>
  <r>
    <x v="1"/>
    <s v="COLORADAS_10Qf-30_102851"/>
    <s v="O13"/>
    <s v="COLORADAS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OLORADAS_10Qf-30_102851"/>
    <s v="O14"/>
    <s v="COLORADAS_10Qf-30_102851_O14"/>
    <x v="4"/>
    <x v="2"/>
    <x v="3"/>
    <x v="2"/>
    <n v="2.1673666725688059"/>
    <n v="0.31982697064838861"/>
    <n v="0.3912490926183021"/>
    <n v="0.31982697064838861"/>
    <x v="771"/>
    <s v="10Qf-303,19826970648389"/>
    <s v="CaféFríjolAguacateCaña panelera"/>
    <n v="256.28755597114241"/>
    <n v="14.348600910452699"/>
    <n v="37.48390947910675"/>
    <n v="16.129883795265972"/>
    <n v="324.24995015596784"/>
    <n v="23993241.580840211"/>
    <n v="1956278.1302762339"/>
    <n v="20830347.690634452"/>
    <n v="3220132.5982578089"/>
    <n v="50000000.000008702"/>
    <n v="1.0411155768208049"/>
    <n v="6.3242822651841488E-2"/>
    <n v="0.2157116347363994"/>
    <n v="7.2688918210103509E-2"/>
    <n v="0.10667"/>
    <n v="5.4999999999999997E-3"/>
    <n v="1.0046920543928439"/>
    <n v="0.50692574847769589"/>
    <n v="4.8220575093544253"/>
  </r>
  <r>
    <x v="1"/>
    <s v="COLORADAS_10Qf-30_102851"/>
    <s v="O15"/>
    <s v="COLORADAS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COLORADAS_10Qf-30_102851"/>
    <s v="O16"/>
    <s v="COLORADAS_10Qf-30_102851_O16"/>
    <x v="4"/>
    <x v="3"/>
    <x v="1"/>
    <x v="0"/>
    <n v="0.27407399356275802"/>
    <n v="0.27407399356275808"/>
    <n v="2.1925919485020642"/>
    <m/>
    <x v="772"/>
    <s v="10Qf-302,74073993562758"/>
    <s v="CaféPlátanoGulupa"/>
    <n v="32.408800437167343"/>
    <n v="13.622091842694751"/>
    <n v="272.73899588681093"/>
    <m/>
    <n v="318.76988816667301"/>
    <n v="3034061.389706146"/>
    <n v="1150981.6032327651"/>
    <n v="24953934.54959451"/>
    <m/>
    <n v="29138977.54253342"/>
    <n v="0.13165409780961451"/>
    <n v="4.6969765356175412E-2"/>
    <n v="1.5575411868832061"/>
    <m/>
    <n v="8.3624000000000004E-2"/>
    <n v="5.4999999999999997E-3"/>
    <n v="0.86096542480447547"/>
    <n v="0.43440727979697152"/>
    <n v="4.1252366402290273"/>
  </r>
  <r>
    <x v="1"/>
    <s v="COLORADAS_10Qf-30_102851"/>
    <s v="O17"/>
    <s v="COLORADAS_10Qf-30_102851_O17"/>
    <x v="4"/>
    <x v="2"/>
    <x v="1"/>
    <x v="0"/>
    <n v="0.27558118521645381"/>
    <n v="0.27558118521645381"/>
    <n v="2.20464948173163"/>
    <m/>
    <x v="773"/>
    <s v="10Qf-302,75581185216454"/>
    <s v="CaféFríjolGulupa"/>
    <n v="32.58702337941088"/>
    <n v="12.363574082210899"/>
    <n v="274.23884610205522"/>
    <m/>
    <n v="319.189443563677"/>
    <n v="3050746.3438089462"/>
    <n v="1685640.9722469701"/>
    <n v="25091161.585954711"/>
    <m/>
    <n v="29827548.902010627"/>
    <n v="0.13237809192089109"/>
    <n v="5.4493628187439663E-2"/>
    <n v="1.5661064398159701"/>
    <m/>
    <n v="8.3624000000000004E-2"/>
    <n v="5.4999999999999997E-3"/>
    <n v="0.86570005827158258"/>
    <n v="0.43679617856807929"/>
    <n v="4.1474320890041998"/>
  </r>
  <r>
    <x v="1"/>
    <s v="COLORADAS_10Qf-30_102851"/>
    <s v="O18"/>
    <s v="COLORADAS_10Qf-30_102851_O18"/>
    <x v="5"/>
    <x v="2"/>
    <x v="1"/>
    <x v="0"/>
    <n v="0.28996142590601931"/>
    <n v="0.28996142590601931"/>
    <n v="2.319691407248154"/>
    <m/>
    <x v="774"/>
    <s v="10Qf-302,89961425906019"/>
    <s v="PlátanoFríjolGulupa"/>
    <n v="14.411732843328201"/>
    <n v="13.00872397132914"/>
    <n v="288.5490415178952"/>
    <m/>
    <n v="315.96949833255258"/>
    <n v="1217701.331405411"/>
    <n v="1773600.25320465"/>
    <n v="26400456.13196446"/>
    <m/>
    <n v="29391757.71657452"/>
    <n v="4.9692493476325261E-2"/>
    <n v="5.7337187658916551E-2"/>
    <n v="1.6478282291041"/>
    <m/>
    <n v="8.1077999999999997E-2"/>
    <n v="5.4999999999999997E-3"/>
    <n v="0.91087358923356831"/>
    <n v="0.45958886006104049"/>
    <n v="4.3566547083548013"/>
  </r>
  <r>
    <x v="1"/>
    <s v="COLORADAS_10Qf-30_102851"/>
    <s v="O19"/>
    <s v="COLORADAS_10Qf-30_102851_O19"/>
    <x v="4"/>
    <x v="3"/>
    <x v="2"/>
    <x v="3"/>
    <n v="0.29803321507572728"/>
    <n v="0.29803321507572728"/>
    <n v="0.29803321507572728"/>
    <n v="2.086232505530091"/>
    <x v="775"/>
    <s v="10Qf-302,98033215075727"/>
    <s v="CaféPlátanoFríjolGulupa"/>
    <n v="35.241939103663647"/>
    <n v="14.81291885873704"/>
    <n v="13.370853785442851"/>
    <n v="259.50882430879591"/>
    <n v="322.93453605663944"/>
    <n v="3299295.4163824921"/>
    <n v="1251599.041723483"/>
    <n v="1822972.7767066171"/>
    <n v="23743455.517931931"/>
    <n v="30117322.752744522"/>
    <n v="0.14316314196045399"/>
    <n v="5.1075806202853208E-2"/>
    <n v="5.893330924274668E-2"/>
    <n v="1.481987131713032"/>
    <n v="0.11065"/>
    <n v="5.4999999999999997E-3"/>
    <n v="0.93622999500228443"/>
    <n v="0.47238264589502771"/>
    <n v="4.5050947916545843"/>
  </r>
  <r>
    <x v="1"/>
    <s v="COLORADAS_10Qf-30_102851"/>
    <s v="O20"/>
    <s v="COLORADAS_10Qf-30_102851_O20"/>
    <x v="4"/>
    <x v="4"/>
    <x v="1"/>
    <x v="0"/>
    <n v="0.2188115956952035"/>
    <n v="0.60117648633521792"/>
    <n v="1.368127874921615"/>
    <m/>
    <x v="776"/>
    <s v="10Qf-302,18811595695204"/>
    <s v="CaféAguacateGulupa"/>
    <n v="25.87411248342389"/>
    <n v="57.596159121935898"/>
    <n v="170.18297595491981"/>
    <m/>
    <n v="253.6532475602796"/>
    <n v="2422294.0874059619"/>
    <n v="32007014.12492105"/>
    <n v="15570691.78767791"/>
    <m/>
    <n v="50000000.000004917"/>
    <n v="0.1051082696576162"/>
    <n v="0.33145319715532101"/>
    <n v="0.97187053686355518"/>
    <m/>
    <n v="8.3624000000000004E-2"/>
    <n v="5.4999999999999997E-3"/>
    <n v="0.68736626919959254"/>
    <n v="0.34681637917689773"/>
    <n v="3.3114226053285258"/>
  </r>
  <r>
    <x v="1"/>
    <s v="COLORADAS_10Qf-30_102851"/>
    <s v="O21"/>
    <s v="COLORADAS_10Qf-30_102851_O21"/>
    <x v="5"/>
    <x v="4"/>
    <x v="1"/>
    <x v="0"/>
    <n v="0.22865036155684451"/>
    <n v="0.61202927649234917"/>
    <n v="1.445823977519251"/>
    <m/>
    <x v="777"/>
    <s v="10Qf-302,28650361556844"/>
    <s v="PlátanoAguacateGulupa"/>
    <n v="11.364435510658859"/>
    <n v="58.635918731659828"/>
    <n v="179.84768215858679"/>
    <m/>
    <n v="249.84803640090547"/>
    <n v="960223.75674321852"/>
    <n v="32584823.496627599"/>
    <n v="16454952.74663317"/>
    <m/>
    <n v="50000000.000003986"/>
    <n v="3.91852349481326E-2"/>
    <n v="0.33743678446686981"/>
    <n v="1.0270631503084771"/>
    <m/>
    <n v="8.1077999999999997E-2"/>
    <n v="5.4999999999999997E-3"/>
    <n v="0.71827338708956379"/>
    <n v="0.36241082306759848"/>
    <n v="3.4537658257256072"/>
  </r>
  <r>
    <x v="1"/>
    <s v="COLORADAS_10Qf-30_102851"/>
    <s v="O22"/>
    <s v="COLORADAS_10Qf-30_102851_O22"/>
    <x v="4"/>
    <x v="3"/>
    <x v="3"/>
    <x v="3"/>
    <n v="0.23552243947111251"/>
    <n v="0.23552243947111251"/>
    <n v="0.59627275080230968"/>
    <n v="1.287906764966591"/>
    <x v="778"/>
    <s v="10Qf-302,35522439471112"/>
    <s v="CaféPlátanoAguacateGulupa"/>
    <n v="27.850142365099259"/>
    <n v="11.705993187406751"/>
    <n v="57.126353102463959"/>
    <n v="160.20418122614851"/>
    <n v="256.88666988111845"/>
    <n v="2607286.925401323"/>
    <n v="989083.24520648085"/>
    <n v="31745936.161903132"/>
    <n v="14657693.667493669"/>
    <n v="50000000.000004604"/>
    <n v="0.11313548534618149"/>
    <n v="4.0362945693127497E-2"/>
    <n v="0.32874956709438019"/>
    <n v="0.91488424586773254"/>
    <n v="0.11065"/>
    <n v="5.4999999999999997E-3"/>
    <n v="0.73986106640140059"/>
    <n v="0.37330306656171341"/>
    <n v="3.5845385276742392"/>
  </r>
  <r>
    <x v="1"/>
    <s v="COLORADAS_10Qf-30_102851"/>
    <s v="O23"/>
    <s v="COLORADAS_10Qf-30_102851_O23"/>
    <x v="0"/>
    <x v="4"/>
    <x v="1"/>
    <x v="0"/>
    <n v="0.23091152054940231"/>
    <n v="0.59569381526665599"/>
    <n v="1.4825098696779651"/>
    <m/>
    <x v="779"/>
    <s v="10Qf-302,30911520549402"/>
    <s v="FríjolAguacateGulupa"/>
    <n v="10.359530490102729"/>
    <n v="57.070887754116548"/>
    <n v="184.41108183603939"/>
    <m/>
    <n v="251.84150008025867"/>
    <n v="1412411.0820417551"/>
    <n v="31715113.26997659"/>
    <n v="16872475.64798627"/>
    <m/>
    <n v="50000000.000004619"/>
    <n v="4.5660615528349838E-2"/>
    <n v="0.32843037624343902"/>
    <n v="1.053123534254423"/>
    <m/>
    <n v="8.1077999999999997E-2"/>
    <n v="5.4999999999999997E-3"/>
    <n v="0.7253765043436724"/>
    <n v="0.36599476007080278"/>
    <n v="3.4870644699084989"/>
  </r>
  <r>
    <x v="1"/>
    <s v="COLORADAS_10Qf-30_102851"/>
    <s v="O24"/>
    <s v="COLORADAS_10Qf-30_102851_O24"/>
    <x v="4"/>
    <x v="2"/>
    <x v="3"/>
    <x v="3"/>
    <n v="0.2379222723391711"/>
    <n v="0.2379222723391711"/>
    <n v="0.57928077572743775"/>
    <n v="1.3240974029859309"/>
    <x v="780"/>
    <s v="10Qf-302,37922272339171"/>
    <s v="CaféFríjolAguacateGulupa"/>
    <n v="28.133918667594951"/>
    <n v="10.674058309034629"/>
    <n v="55.498424328711849"/>
    <n v="164.70597568026091"/>
    <n v="259.01237698560237"/>
    <n v="2633853.6205921848"/>
    <n v="1455293.5830869761"/>
    <n v="30841272.725135788"/>
    <n v="15069580.07119029"/>
    <n v="50000000.000005238"/>
    <n v="0.1142882683119457"/>
    <n v="4.7046926792836258E-2"/>
    <n v="0.31938119592124459"/>
    <n v="0.9405928184697685"/>
    <n v="0.11065"/>
    <n v="5.4999999999999997E-3"/>
    <n v="0.74739980839530196"/>
    <n v="0.37710680165758631"/>
    <n v="3.6198793334446"/>
  </r>
  <r>
    <x v="1"/>
    <s v="COLORADAS_10Qf-30_102851"/>
    <s v="O25"/>
    <s v="COLORADAS_10Qf-30_102851_O25"/>
    <x v="5"/>
    <x v="2"/>
    <x v="3"/>
    <x v="3"/>
    <n v="0.24960055677383189"/>
    <n v="0.24960055677383189"/>
    <n v="0.59005321884279571"/>
    <n v="1.40675123534786"/>
    <x v="781"/>
    <s v="10Qf-302,49600556773832"/>
    <s v="PlátanoFríjolAguacateGulupa"/>
    <n v="12.4057071747755"/>
    <n v="11.197988615262361"/>
    <n v="56.530486230511173"/>
    <n v="174.98737950462049"/>
    <n v="255.12156152516951"/>
    <n v="1048204.702930168"/>
    <n v="1526725.871590839"/>
    <n v="31414804.36981976"/>
    <n v="16010265.055663491"/>
    <n v="50000000.000004254"/>
    <n v="4.2775600238601642E-2"/>
    <n v="4.9356199428229407E-2"/>
    <n v="0.32532048462085"/>
    <n v="0.9993072309920773"/>
    <n v="0.10810400000000001"/>
    <n v="5.4999999999999997E-3"/>
    <n v="0.78408551866125198"/>
    <n v="0.39561688248652349"/>
    <n v="3.789311968886095"/>
  </r>
  <r>
    <x v="1"/>
    <s v="COLORADAS_10Qf-30_102851"/>
    <s v="O26"/>
    <s v="COLORADAS_10Qf-30_102851_O26"/>
    <x v="4"/>
    <x v="5"/>
    <x v="1"/>
    <x v="0"/>
    <n v="0.27240580569964779"/>
    <n v="0.27240580569964779"/>
    <n v="2.1792464455971832"/>
    <m/>
    <x v="782"/>
    <s v="10Qf-302,72405805699648"/>
    <s v="CaféCaña paneleraGulupa"/>
    <n v="32.21153995708876"/>
    <n v="13.738284742476139"/>
    <n v="271.07893366485092"/>
    <m/>
    <n v="317.02875836441581"/>
    <n v="3015594.1709801191"/>
    <n v="2742679.3090957799"/>
    <n v="24802049.10358284"/>
    <m/>
    <n v="30560322.58365874"/>
    <n v="0.13085276760954781"/>
    <n v="6.1911236848838952E-2"/>
    <n v="1.548061005015247"/>
    <m/>
    <n v="7.9644000000000006E-2"/>
    <n v="5.4999999999999997E-3"/>
    <n v="0.85572504408266326"/>
    <n v="0.43176320203394181"/>
    <n v="4.0966903031130837"/>
  </r>
  <r>
    <x v="1"/>
    <s v="COLORADAS_10Qf-30_102851"/>
    <s v="O27"/>
    <s v="COLORADAS_10Qf-30_102851_O27"/>
    <x v="5"/>
    <x v="5"/>
    <x v="1"/>
    <x v="0"/>
    <n v="0.28644812037320549"/>
    <n v="0.28644812037320538"/>
    <n v="2.291584962985644"/>
    <m/>
    <x v="783"/>
    <s v="10Qf-302,86448120373205"/>
    <s v="PlátanoCaña paneleraGulupa"/>
    <n v="14.23711368294267"/>
    <n v="14.446483001809471"/>
    <n v="285.05284908165879"/>
    <m/>
    <n v="313.73644576641095"/>
    <n v="1202947.1039712841"/>
    <n v="2884062.3673902252"/>
    <n v="26080576.105483629"/>
    <m/>
    <n v="30167585.576845139"/>
    <n v="4.9090396450059873E-2"/>
    <n v="6.5102714605444187E-2"/>
    <n v="1.627862387039595"/>
    <m/>
    <n v="7.7098E-2"/>
    <n v="5.4999999999999997E-3"/>
    <n v="0.89983702735038373"/>
    <n v="0.45402027079153068"/>
    <n v="4.3009365018739691"/>
  </r>
  <r>
    <x v="1"/>
    <s v="COLORADAS_10Qf-30_102851"/>
    <s v="O28"/>
    <s v="COLORADAS_10Qf-30_102851_O28"/>
    <x v="4"/>
    <x v="3"/>
    <x v="4"/>
    <x v="3"/>
    <n v="0.29432283548278032"/>
    <n v="0.29432283548278038"/>
    <n v="0.29432283548278032"/>
    <n v="2.060259848379463"/>
    <x v="784"/>
    <s v="10Qf-302,9432283548278"/>
    <s v="CaféPlátanoCaña paneleraGulupa"/>
    <n v="34.803192799387148"/>
    <n v="14.62850467580286"/>
    <n v="14.843629744564661"/>
    <n v="256.2780560682146"/>
    <n v="320.55338328796927"/>
    <n v="3258220.6711366"/>
    <n v="1236017.1961168351"/>
    <n v="2963347.822193888"/>
    <n v="23447860.166932572"/>
    <n v="30905445.856379896"/>
    <n v="0.14138082517989889"/>
    <n v="5.0439935368858331E-2"/>
    <n v="6.6892446476297079E-2"/>
    <n v="1.4635370579213549"/>
    <n v="0.10667"/>
    <n v="5.4999999999999997E-3"/>
    <n v="0.92457435230192786"/>
    <n v="0.46650169424020688"/>
    <n v="4.4464744013699384"/>
  </r>
  <r>
    <x v="1"/>
    <s v="COLORADAS_10Qf-30_102851"/>
    <s v="O29"/>
    <s v="COLORADAS_10Qf-30_102851_O29"/>
    <x v="0"/>
    <x v="5"/>
    <x v="1"/>
    <x v="0"/>
    <n v="0.28809488913297682"/>
    <n v="0.28809488913297682"/>
    <n v="2.304759113063815"/>
    <m/>
    <x v="785"/>
    <s v="10Qf-302,88094889132977"/>
    <s v="FríjolCaña paneleraGulupa"/>
    <n v="12.924984344284001"/>
    <n v="14.529534749068111"/>
    <n v="286.69159653142361"/>
    <m/>
    <n v="314.14611562477575"/>
    <n v="1762183.2515019591"/>
    <n v="2900642.6256291792"/>
    <n v="26230511.3814121"/>
    <m/>
    <n v="30893337.258543238"/>
    <n v="5.6968097291486462E-2"/>
    <n v="6.5476985228860668E-2"/>
    <n v="1.63722084580934"/>
    <m/>
    <n v="7.7098E-2"/>
    <n v="5.4999999999999997E-3"/>
    <n v="0.90501012293081728"/>
    <n v="0.45663039927576832"/>
    <n v="4.3251874135363542"/>
  </r>
  <r>
    <x v="1"/>
    <s v="COLORADAS_10Qf-30_102851"/>
    <s v="O30"/>
    <s v="COLORADAS_10Qf-30_102851_O30"/>
    <x v="4"/>
    <x v="2"/>
    <x v="4"/>
    <x v="3"/>
    <n v="0.29606166589009397"/>
    <n v="0.29606166589009397"/>
    <n v="0.29606166589009397"/>
    <n v="2.072431661230659"/>
    <x v="786"/>
    <s v="10Qf-302,96061665890094"/>
    <s v="CaféFríjolCaña paneleraGulupa"/>
    <n v="35.008806644510358"/>
    <n v="13.28240291970558"/>
    <n v="14.93132445133935"/>
    <n v="257.79212165503083"/>
    <n v="321.01465567058614"/>
    <n v="3277469.9188798731"/>
    <n v="1810913.448042749"/>
    <n v="2980854.9901043409"/>
    <n v="23586387.822042391"/>
    <n v="31655626.179069355"/>
    <n v="0.14221608921040019"/>
    <n v="5.8543453642877767E-2"/>
    <n v="6.728764048073714E-2"/>
    <n v="1.4721834911291951"/>
    <n v="0.10667"/>
    <n v="5.4999999999999997E-3"/>
    <n v="0.93003664677516462"/>
    <n v="0.46925774043579921"/>
    <n v="4.4720810461119047"/>
  </r>
  <r>
    <x v="1"/>
    <s v="COLORADAS_10Qf-30_102851"/>
    <s v="O31"/>
    <s v="COLORADAS_10Qf-30_102851_O31"/>
    <x v="5"/>
    <x v="2"/>
    <x v="4"/>
    <x v="3"/>
    <n v="0.31272334824245462"/>
    <n v="0.31272334824245462"/>
    <n v="0.31272334824245462"/>
    <n v="2.189063437697182"/>
    <x v="787"/>
    <s v="10Qf-303,12723348242455"/>
    <s v="PlátanoFríjolCaña paneleraGulupa"/>
    <n v="15.54305140643808"/>
    <n v="14.029906577968299"/>
    <n v="15.77162569182688"/>
    <n v="272.30008043126668"/>
    <n v="317.64466410749992"/>
    <n v="1313290.6776359249"/>
    <n v="1912827.569711264"/>
    <n v="3148610.781230656"/>
    <n v="24913776.494766891"/>
    <n v="31288505.523344737"/>
    <n v="5.3593345714438273E-2"/>
    <n v="6.1838147082756867E-2"/>
    <n v="7.1074437020435297E-2"/>
    <n v="1.555034655327838"/>
    <n v="0.10412399999999999"/>
    <n v="5.4999999999999997E-3"/>
    <n v="0.98237701018572121"/>
    <n v="0.49566650696429049"/>
    <n v="4.7149009995745574"/>
  </r>
  <r>
    <x v="1"/>
    <s v="COLORADAS_10Qf-30_102851"/>
    <s v="O32"/>
    <s v="COLORADAS_10Qf-30_102851_O32"/>
    <x v="6"/>
    <x v="5"/>
    <x v="1"/>
    <x v="0"/>
    <n v="0.57786561038538231"/>
    <n v="0.22943409079264429"/>
    <n v="1.4870412067484171"/>
    <m/>
    <x v="788"/>
    <s v="10Qf-302,29434090792644"/>
    <s v="AguacateCaña paneleraGulupa"/>
    <n v="55.362843363591693"/>
    <n v="11.57108550181148"/>
    <n v="184.97473998659669"/>
    <m/>
    <n v="251.90866885199986"/>
    <n v="30765928.432533149"/>
    <n v="2310024.6780790309"/>
    <n v="16924046.88939096"/>
    <m/>
    <n v="50000000.000003144"/>
    <n v="0.3186009573593756"/>
    <n v="5.2144807632783077E-2"/>
    <n v="1.056342438767732"/>
    <m/>
    <n v="7.7098E-2"/>
    <n v="5.4999999999999997E-3"/>
    <n v="0.72073536374652669"/>
    <n v="0.36365303390634129"/>
    <n v="3.461327305579311"/>
  </r>
  <r>
    <x v="1"/>
    <s v="COLORADAS_10Qf-30_102851"/>
    <s v="O33"/>
    <s v="COLORADAS_10Qf-30_102851_O33"/>
    <x v="4"/>
    <x v="4"/>
    <x v="4"/>
    <x v="3"/>
    <n v="0.2363540722274115"/>
    <n v="0.56102303491583982"/>
    <n v="0.23635407222741159"/>
    <n v="1.3298095429034531"/>
    <x v="789"/>
    <s v="10Qf-302,36354072227412"/>
    <s v="CaféAguacateCaña paneleraGulupa"/>
    <n v="27.948481575199239"/>
    <n v="53.749227929826922"/>
    <n v="11.92008201133633"/>
    <n v="165.4165152343873"/>
    <n v="259.03430675074981"/>
    <n v="2616493.2889949698"/>
    <n v="29869219.124689229"/>
    <n v="2379697.5319733042"/>
    <n v="15134590.05434623"/>
    <n v="50000000.000003725"/>
    <n v="0.1135349681968388"/>
    <n v="0.30931495630211397"/>
    <n v="5.3717551680939772E-2"/>
    <n v="0.94465052432463914"/>
    <n v="0.10667"/>
    <n v="5.4999999999999997E-3"/>
    <n v="0.74247352532171174"/>
    <n v="0.37462120448044728"/>
    <n v="3.592805452076274"/>
  </r>
  <r>
    <x v="1"/>
    <s v="COLORADAS_10Qf-30_102851"/>
    <s v="O34"/>
    <s v="COLORADAS_10Qf-30_102851_O34"/>
    <x v="5"/>
    <x v="4"/>
    <x v="4"/>
    <x v="3"/>
    <n v="0.24787518813930581"/>
    <n v="0.57083103690377057"/>
    <n v="0.24787518813930581"/>
    <n v="1.4121704682106759"/>
    <x v="790"/>
    <s v="10Qf-302,47875188139306"/>
    <s v="PlátanoAguacateCaña paneleraGulupa"/>
    <n v="12.31995248606353"/>
    <n v="54.688890834157696"/>
    <n v="12.50112825791741"/>
    <n v="175.6614840184545"/>
    <n v="255.17145559659315"/>
    <n v="1040958.967822946"/>
    <n v="30391403.317352261"/>
    <n v="2495696.2572871358"/>
    <n v="16071941.45754032"/>
    <n v="50000000.00000266"/>
    <n v="4.2479913081775372E-2"/>
    <n v="0.31472250914308242"/>
    <n v="5.6336022069822279E-2"/>
    <n v="1.003156865845892"/>
    <n v="0.10412399999999999"/>
    <n v="5.4999999999999997E-3"/>
    <n v="0.77866551247949467"/>
    <n v="0.39288217320079971"/>
    <n v="3.759923567073352"/>
  </r>
  <r>
    <x v="1"/>
    <s v="COLORADAS_10Qf-30_102851"/>
    <s v="O35"/>
    <s v="COLORADAS_10Qf-30_102851_O35"/>
    <x v="0"/>
    <x v="4"/>
    <x v="4"/>
    <x v="3"/>
    <n v="0.25053477810127761"/>
    <n v="0.5526653214367675"/>
    <n v="0.25053477810127772"/>
    <n v="1.4516129033734539"/>
    <x v="791"/>
    <s v="10Qf-302,50534778101278"/>
    <s v="FríjolAguacateCaña paneleraGulupa"/>
    <n v="11.23990118118004"/>
    <n v="52.948510991660143"/>
    <n v="12.635259775790001"/>
    <n v="180.56777320234761"/>
    <n v="257.3914451509778"/>
    <n v="1532440.201273588"/>
    <n v="29424249.204113271"/>
    <n v="2522473.9624856142"/>
    <n v="16520836.632130841"/>
    <n v="50000000.000003316"/>
    <n v="4.9540933047190441E-2"/>
    <n v="0.30470700686211882"/>
    <n v="5.6940482402940092E-2"/>
    <n v="1.03117540222653"/>
    <n v="0.10412399999999999"/>
    <n v="5.4999999999999997E-3"/>
    <n v="0.78702024534432791"/>
    <n v="0.39709762329052523"/>
    <n v="3.7990896496476299"/>
  </r>
  <r>
    <x v="6"/>
    <s v="COLORADAS_10Qf2s1-30_102860"/>
    <s v="N1"/>
    <s v="COLORADAS_10Qf2s1-30_102860_N1"/>
    <x v="5"/>
    <x v="5"/>
    <x v="0"/>
    <x v="0"/>
    <n v="3.5847409109233741"/>
    <n v="3.5013584209609072"/>
    <m/>
    <m/>
    <x v="792"/>
    <s v="10Qf2s1-307,08609933188428"/>
    <s v="PlátanoCaña panelera"/>
    <n v="178.16965880668951"/>
    <n v="176.58455864800891"/>
    <m/>
    <m/>
    <n v="354.75421745469839"/>
    <n v="14747068.18292962"/>
    <n v="35252931.817048147"/>
    <m/>
    <m/>
    <n v="49999999.999977767"/>
    <n v="0.6143393514284623"/>
    <n v="0.79577390039843687"/>
    <m/>
    <m/>
    <n v="5.0072000000000012E-2"/>
    <n v="5.4999999999999997E-3"/>
    <n v="2.2259997901207171"/>
    <n v="4.6307659133863774"/>
    <n v="13.99843703539138"/>
  </r>
  <r>
    <x v="6"/>
    <s v="COLORADAS_10Qf2s1-30_102860"/>
    <s v="N2"/>
    <s v="COLORADAS_10Qf2s1-30_102860_N2"/>
    <x v="5"/>
    <x v="0"/>
    <x v="0"/>
    <x v="0"/>
    <n v="0.54209745896302397"/>
    <n v="2.1683898358520959"/>
    <m/>
    <m/>
    <x v="793"/>
    <s v="10Qf2s1-302,71048729481512"/>
    <s v="PlátanoGulupa"/>
    <n v="26.94345887288587"/>
    <n v="269.72846768205238"/>
    <m/>
    <m/>
    <n v="296.67192655493824"/>
    <n v="2230104.8772479859"/>
    <n v="24678489.802366551"/>
    <m/>
    <m/>
    <n v="26908594.679614536"/>
    <n v="9.2902614059373612E-2"/>
    <n v="1.5403488464262109"/>
    <m/>
    <m/>
    <n v="5.4052000000000003E-2"/>
    <n v="5.4999999999999997E-3"/>
    <n v="0.85146197742883345"/>
    <n v="1.7713034471616811"/>
    <n v="5.3928047194056337"/>
  </r>
  <r>
    <x v="6"/>
    <s v="COLORADAS_10Qf2s1-30_102860"/>
    <s v="N3"/>
    <s v="COLORADAS_10Qf2s1-30_102860_N3"/>
    <x v="7"/>
    <x v="0"/>
    <x v="0"/>
    <x v="0"/>
    <n v="0.53669121569405753"/>
    <n v="2.1467648627762301"/>
    <m/>
    <m/>
    <x v="794"/>
    <s v="10Qf2s1-302,68345607847029"/>
    <s v="Caña paneleraGulupa"/>
    <n v="27.06703229416587"/>
    <n v="267.03851278788238"/>
    <m/>
    <m/>
    <n v="294.10554508204825"/>
    <n v="5403599.5630744193"/>
    <n v="24432375.534209829"/>
    <m/>
    <m/>
    <n v="29835975.09728425"/>
    <n v="0.1219769045824308"/>
    <n v="1.524987216436686"/>
    <m/>
    <m/>
    <n v="5.0072000000000012E-2"/>
    <n v="5.4999999999999997E-3"/>
    <n v="0.84297049585454065"/>
    <n v="1.7536385472803331"/>
    <n v="5.3356371216051617"/>
  </r>
  <r>
    <x v="6"/>
    <s v="COLORADAS_10Qf2s1-30_102860"/>
    <s v="N4"/>
    <s v="COLORADAS_10Qf2s1-30_102860_N4"/>
    <x v="5"/>
    <x v="5"/>
    <x v="1"/>
    <x v="0"/>
    <n v="0.26969039545025492"/>
    <n v="0.26969039545025508"/>
    <n v="2.1575231636020402"/>
    <m/>
    <x v="795"/>
    <s v="10Qf2s1-302,69690395450255"/>
    <s v="PlátanoCaña paneleraGulupa"/>
    <n v="13.404217190256009"/>
    <n v="13.601338031289201"/>
    <n v="268.37675001286362"/>
    <m/>
    <n v="295.38230523440882"/>
    <n v="1109464.4630709761"/>
    <n v="2715339.585232011"/>
    <n v="24554815.979572009"/>
    <m/>
    <n v="28379620.027874995"/>
    <n v="4.6218520876232072E-2"/>
    <n v="6.1294089917406522E-2"/>
    <n v="1.5326295397830461"/>
    <m/>
    <n v="7.7098E-2"/>
    <n v="5.4999999999999997E-3"/>
    <n v="0.84719495952959689"/>
    <n v="1.762426734267416"/>
    <n v="5.389123648299563"/>
  </r>
  <r>
    <x v="0"/>
    <s v="CRISTALINA_10Lf-30_102769"/>
    <s v="M1"/>
    <s v="CRISTALINA_10Lf-30_102769_M1"/>
    <x v="0"/>
    <x v="0"/>
    <x v="0"/>
    <x v="0"/>
    <n v="0.5878991194567339"/>
    <n v="2.351596477826936"/>
    <m/>
    <m/>
    <x v="796"/>
    <s v="10Lf-302,93949559728367"/>
    <s v="FríjolGulupa"/>
    <n v="26.37529231380892"/>
    <n v="292.5177493840805"/>
    <m/>
    <m/>
    <n v="318.89304169788943"/>
    <n v="3727964.0530297309"/>
    <n v="26763568.40352371"/>
    <m/>
    <m/>
    <n v="30491532.456553441"/>
    <n v="0.1162516084043812"/>
    <n v="1.6704924834040471"/>
    <m/>
    <m/>
    <n v="5.4052000000000003E-2"/>
    <n v="5.4999999999999997E-3"/>
    <n v="0.92340175830900617"/>
    <n v="2.93949559728367"/>
    <n v="6.8619449528763452"/>
  </r>
  <r>
    <x v="0"/>
    <s v="CRISTALINA_10Lf-30_102769"/>
    <s v="M2"/>
    <s v="CRISTALIN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CRISTALINA_10Lf-30_102769"/>
    <s v="M3"/>
    <s v="CRISTALINA_10Lf-30_102769_M3"/>
    <x v="1"/>
    <x v="1"/>
    <x v="0"/>
    <x v="0"/>
    <n v="2.4928694559587319"/>
    <m/>
    <m/>
    <m/>
    <x v="797"/>
    <s v="10Lf-302,49286945595873"/>
    <s v="Gulupa"/>
    <n v="310.09085514501749"/>
    <m/>
    <m/>
    <m/>
    <n v="310.09085514501749"/>
    <n v="28371399.104687959"/>
    <m/>
    <m/>
    <m/>
    <n v="28371399.104687959"/>
    <n v="1.7708479016496761"/>
    <m/>
    <m/>
    <m/>
    <n v="2.7026000000000001E-2"/>
    <n v="5.4999999999999997E-3"/>
    <n v="0.78310035265719335"/>
    <n v="2.4928694559587319"/>
    <n v="5.8013652645746578"/>
  </r>
  <r>
    <x v="0"/>
    <s v="CRISTALINA_10Lf-30_102769"/>
    <s v="M4"/>
    <s v="CRISTALINA_10Lf-30_102769_M4"/>
    <x v="2"/>
    <x v="1"/>
    <x v="0"/>
    <x v="0"/>
    <n v="2.3516547262464949"/>
    <m/>
    <m/>
    <m/>
    <x v="798"/>
    <s v="10Lf-302,35165472624649"/>
    <s v="Granadilla"/>
    <n v="233.86671785538149"/>
    <m/>
    <m/>
    <m/>
    <n v="233.86671785538149"/>
    <n v="24845157.299948931"/>
    <m/>
    <m/>
    <m/>
    <n v="24845157.299948931"/>
    <n v="1.794941955190432"/>
    <m/>
    <m/>
    <m/>
    <n v="2.7026000000000001E-2"/>
    <n v="5.4999999999999997E-3"/>
    <n v="0.73873970458005078"/>
    <n v="2.3516547262464949"/>
    <n v="5.4745751570730414"/>
  </r>
  <r>
    <x v="0"/>
    <s v="CRISTALINA_10Lf-30_102769"/>
    <s v="M5"/>
    <s v="CRISTALINA_10Lf-30_102769_M5"/>
    <x v="2"/>
    <x v="2"/>
    <x v="1"/>
    <x v="0"/>
    <n v="2.05159789921681"/>
    <n v="0.25644973740210131"/>
    <n v="0.25644973740210131"/>
    <m/>
    <x v="799"/>
    <s v="10Lf-302,56449737402101"/>
    <s v="GranadillaFríjolGulupa"/>
    <n v="204.02674835461349"/>
    <n v="11.5052677643579"/>
    <n v="31.900073300127598"/>
    <m/>
    <n v="247.43208941909899"/>
    <n v="21675066.476975501"/>
    <n v="1626189.5464776361"/>
    <n v="2918659.7929289578"/>
    <m/>
    <n v="26219915.816382091"/>
    <n v="1.565918288677729"/>
    <n v="5.0710561491272177E-2"/>
    <n v="0.18217298875061491"/>
    <m/>
    <n v="8.1077999999999997E-2"/>
    <n v="5.4999999999999997E-3"/>
    <n v="0.80560126932597254"/>
    <n v="2.5644973740210131"/>
    <n v="6.021174017367998"/>
  </r>
  <r>
    <x v="0"/>
    <s v="CRISTALINA_10Lf-30_102769"/>
    <s v="M6"/>
    <s v="CRISTALIN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CRISTALINA_10Lf-30_102769"/>
    <s v="M9"/>
    <s v="CRISTALINA_10Lf-30_102769_M9"/>
    <x v="2"/>
    <x v="0"/>
    <x v="0"/>
    <x v="0"/>
    <n v="1.9028824738177941"/>
    <n v="0.47572061845444852"/>
    <m/>
    <m/>
    <x v="800"/>
    <s v="10Lf-302,37860309227224"/>
    <s v="GranadillaGulupa"/>
    <n v="189.23733728828461"/>
    <n v="59.175426548729213"/>
    <m/>
    <m/>
    <n v="248.41276383701381"/>
    <n v="20103892.74312352"/>
    <n v="5414186.2487979289"/>
    <m/>
    <m/>
    <n v="25518078.991921447"/>
    <n v="1.4524086167631169"/>
    <n v="0.33793540891115648"/>
    <m/>
    <m/>
    <n v="5.4052000000000003E-2"/>
    <n v="5.4999999999999997E-3"/>
    <n v="0.74720515987609715"/>
    <n v="2.3786030922722432"/>
    <n v="5.563963344420582"/>
  </r>
  <r>
    <x v="0"/>
    <s v="CRISTALINA_10Lf-30_102769"/>
    <s v="M10"/>
    <s v="CRISTALINA_10Lf-30_102769_M10"/>
    <x v="2"/>
    <x v="2"/>
    <x v="0"/>
    <x v="0"/>
    <n v="2.2255290277286459"/>
    <n v="0.55638225693216159"/>
    <m/>
    <m/>
    <x v="801"/>
    <s v="10Lf-302,78191128466081"/>
    <s v="GranadillaFríjol"/>
    <n v="221.3238037870963"/>
    <n v="24.96133125418379"/>
    <m/>
    <m/>
    <n v="246.28513504128009"/>
    <n v="23512643.311280411"/>
    <n v="3528110.4953913749"/>
    <m/>
    <m/>
    <n v="27040753.806671787"/>
    <n v="1.6986742908217229"/>
    <n v="0.1100194406070778"/>
    <m/>
    <m/>
    <n v="5.4052000000000003E-2"/>
    <n v="5.4999999999999997E-3"/>
    <n v="0.87389883287774073"/>
    <n v="2.7819112846608078"/>
    <n v="6.4972734021993563"/>
  </r>
  <r>
    <x v="0"/>
    <s v="CRISTALINA_10Lf-30_102769"/>
    <s v="M12"/>
    <s v="CRISTALINA_10Lf-30_102769_M12"/>
    <x v="3"/>
    <x v="0"/>
    <x v="0"/>
    <x v="0"/>
    <n v="0.44"/>
    <n v="1.4159445501353589"/>
    <m/>
    <m/>
    <x v="802"/>
    <s v="10Lf-301,85594455013536"/>
    <s v="Piscicultura cachamaGulupa"/>
    <n v="692.41069863013695"/>
    <n v="176.13094634373391"/>
    <m/>
    <m/>
    <n v="868.54164497387092"/>
    <n v="28923464.53324401"/>
    <n v="16114894.362387801"/>
    <m/>
    <m/>
    <n v="45038358.895631813"/>
    <n v="0.6053764469584324"/>
    <n v="1.005837842597805"/>
    <m/>
    <m/>
    <n v="4.8842000000000003E-2"/>
    <n v="5.4999999999999997E-3"/>
    <n v="0.58301923040901327"/>
    <n v="1.8559445501353591"/>
    <n v="4.3492503306797312"/>
  </r>
  <r>
    <x v="0"/>
    <s v="CRISTALINA_10Lf-30_102823"/>
    <s v="M1"/>
    <s v="CRISTALINA_10Lf-30_102823_M1"/>
    <x v="0"/>
    <x v="0"/>
    <x v="0"/>
    <x v="0"/>
    <n v="0.58823399484774908"/>
    <n v="2.3529359793909959"/>
    <m/>
    <m/>
    <x v="803"/>
    <s v="10Lf-302,94116997423875"/>
    <s v="FríjolGulupa"/>
    <n v="26.390316041578561"/>
    <n v="292.68437150080422"/>
    <m/>
    <m/>
    <n v="319.07468754238278"/>
    <n v="3738302.2153019919"/>
    <n v="26778813.298672341"/>
    <m/>
    <m/>
    <n v="30517115.513974331"/>
    <n v="0.11631782691285"/>
    <n v="1.6714440188036661"/>
    <m/>
    <m/>
    <n v="5.4052000000000003E-2"/>
    <n v="5.4999999999999997E-3"/>
    <n v="0.92392774059855864"/>
    <n v="1.048527095816113"/>
    <n v="4.9731768106534169"/>
  </r>
  <r>
    <x v="0"/>
    <s v="CRISTALINA_10Lf-30_102823"/>
    <s v="M2"/>
    <s v="CRISTALINA_10Lf-30_10282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CRISTALINA_10Lf-30_102823"/>
    <s v="M3"/>
    <s v="CRISTALINA_10Lf-30_102823_M3"/>
    <x v="1"/>
    <x v="1"/>
    <x v="0"/>
    <x v="0"/>
    <n v="2.4932308591005961"/>
    <m/>
    <m/>
    <m/>
    <x v="804"/>
    <s v="10Lf-302,4932308591006"/>
    <s v="Gulupa"/>
    <n v="310.13581049117278"/>
    <m/>
    <m/>
    <m/>
    <n v="310.13581049117278"/>
    <n v="28375512.241359029"/>
    <m/>
    <m/>
    <m/>
    <n v="28375512.241359029"/>
    <n v="1.7711046298926609"/>
    <m/>
    <m/>
    <m/>
    <n v="2.7026000000000001E-2"/>
    <n v="5.4999999999999997E-3"/>
    <n v="0.7832138824399778"/>
    <n v="0.88883680126936249"/>
    <n v="4.1978075428099366"/>
  </r>
  <r>
    <x v="0"/>
    <s v="CRISTALINA_10Lf-30_102823"/>
    <s v="M4"/>
    <s v="CRISTALINA_10Lf-30_102823_M4"/>
    <x v="2"/>
    <x v="1"/>
    <x v="0"/>
    <x v="0"/>
    <n v="2.3612505633985581"/>
    <m/>
    <m/>
    <m/>
    <x v="805"/>
    <s v="10Lf-302,36125056339856"/>
    <s v="Granadilla"/>
    <n v="234.8210020514334"/>
    <m/>
    <m/>
    <m/>
    <n v="234.8210020514334"/>
    <n v="24995696.792634681"/>
    <m/>
    <m/>
    <m/>
    <n v="24995696.792634681"/>
    <n v="1.802266147176262"/>
    <m/>
    <m/>
    <m/>
    <n v="2.7026000000000001E-2"/>
    <n v="5.4999999999999997E-3"/>
    <n v="0.74175410368541095"/>
    <n v="0.8417858258515859"/>
    <n v="3.9773164929355551"/>
  </r>
  <r>
    <x v="0"/>
    <s v="CRISTALINA_10Lf-30_102823"/>
    <s v="M5"/>
    <s v="CRISTALINA_10Lf-30_102823_M5"/>
    <x v="2"/>
    <x v="2"/>
    <x v="1"/>
    <x v="0"/>
    <n v="2.0593181786741148"/>
    <n v="0.25741477233426441"/>
    <n v="0.25741477233426441"/>
    <m/>
    <x v="806"/>
    <s v="10Lf-302,57414772334264"/>
    <s v="GranadillaFríjolGulupa"/>
    <n v="204.79451260055279"/>
    <n v="11.548562740632679"/>
    <n v="32.020115088374453"/>
    <m/>
    <n v="248.36319042955995"/>
    <n v="21799504.71652275"/>
    <n v="1635903.776553591"/>
    <n v="2929642.8755548531"/>
    <m/>
    <n v="26365051.368631192"/>
    <n v="1.571810928166447"/>
    <n v="5.090138821530954E-2"/>
    <n v="0.18285851605753209"/>
    <m/>
    <n v="8.1077999999999997E-2"/>
    <n v="5.4999999999999997E-3"/>
    <n v="0.80863279267308175"/>
    <n v="0.91768366337165241"/>
    <n v="4.3870421793873779"/>
  </r>
  <r>
    <x v="0"/>
    <s v="CRISTALINA_10Lf-30_102823"/>
    <s v="M6"/>
    <s v="CRISTALINA_10Lf-30_10282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CRISTALINA_10Lf-30_102823"/>
    <s v="M9"/>
    <s v="CRISTALINA_10Lf-30_102823_M9"/>
    <x v="2"/>
    <x v="0"/>
    <x v="0"/>
    <x v="0"/>
    <n v="1.9092134652321151"/>
    <n v="0.47730336630802878"/>
    <m/>
    <m/>
    <x v="807"/>
    <s v="10Lf-302,38651683154014"/>
    <s v="GranadillaGulupa"/>
    <n v="189.86693999582201"/>
    <n v="59.372306346916197"/>
    <m/>
    <m/>
    <n v="249.2392463427382"/>
    <n v="20210528.111286361"/>
    <n v="5432199.535024642"/>
    <m/>
    <m/>
    <n v="25642727.646311004"/>
    <n v="1.4572408576446909"/>
    <n v="0.33905973802861328"/>
    <m/>
    <m/>
    <n v="5.4052000000000003E-2"/>
    <n v="5.4999999999999997E-3"/>
    <n v="0.74969115126915509"/>
    <n v="0.85079325044406118"/>
    <n v="4.04655323325336"/>
  </r>
  <r>
    <x v="0"/>
    <s v="CRISTALINA_10Lf-30_102823"/>
    <s v="M10"/>
    <s v="CRISTALINA_10Lf-30_102823_M10"/>
    <x v="2"/>
    <x v="2"/>
    <x v="0"/>
    <x v="0"/>
    <n v="2.235039756308935"/>
    <n v="0.55875993907723387"/>
    <m/>
    <m/>
    <x v="808"/>
    <s v="10Lf-302,79379969538617"/>
    <s v="GranadillaFríjol"/>
    <n v="222.26962412911379"/>
    <n v="25.068002721328629"/>
    <m/>
    <m/>
    <n v="247.33762685044243"/>
    <n v="23659656.00354312"/>
    <n v="3550990.824008856"/>
    <m/>
    <m/>
    <n v="27210646.827551976"/>
    <n v="1.7059335221887519"/>
    <n v="0.11048960523990541"/>
    <m/>
    <m/>
    <n v="5.4052000000000003E-2"/>
    <n v="5.4999999999999997E-3"/>
    <n v="0.87763341216319457"/>
    <n v="0.99598959140516941"/>
    <n v="4.7269746989545336"/>
  </r>
  <r>
    <x v="0"/>
    <s v="CRISTALINA_10Lf-30_102823"/>
    <s v="M12"/>
    <s v="CRISTALINA_10Lf-30_102823_M12"/>
    <x v="3"/>
    <x v="0"/>
    <x v="0"/>
    <x v="0"/>
    <n v="0.44"/>
    <n v="1.416324208744115"/>
    <m/>
    <m/>
    <x v="809"/>
    <s v="10Lf-301,85632420874411"/>
    <s v="Piscicultura cachamaGulupa"/>
    <n v="692.41069863013695"/>
    <n v="176.1781725080927"/>
    <m/>
    <m/>
    <n v="868.58887113822971"/>
    <n v="28924792.06808636"/>
    <n v="16119215.264907099"/>
    <m/>
    <m/>
    <n v="45044007.332993463"/>
    <n v="0.6053764469584324"/>
    <n v="1.006107538890586"/>
    <m/>
    <m/>
    <n v="4.8842000000000003E-2"/>
    <n v="5.4999999999999997E-3"/>
    <n v="0.58313849489343916"/>
    <n v="0.6617795804172768"/>
    <n v="3.15558428405483"/>
  </r>
  <r>
    <x v="1"/>
    <s v="CRISTALINA_10Qf-30_102852"/>
    <s v="O1"/>
    <s v="CRISTALINA_10Qf-30_102852_O1"/>
    <x v="4"/>
    <x v="3"/>
    <x v="2"/>
    <x v="0"/>
    <n v="2.9773273363314581"/>
    <n v="0.3721659170414322"/>
    <n v="0.3721659170414322"/>
    <m/>
    <x v="810"/>
    <s v="10Qf-303,72165917041432"/>
    <s v="CaféPlátanoFríjol"/>
    <n v="352.06407665670912"/>
    <n v="18.497480321854169"/>
    <n v="16.696716369086069"/>
    <m/>
    <n v="387.25827334764938"/>
    <n v="32959690.185312811"/>
    <n v="1577401.596173099"/>
    <n v="2365281.1850396991"/>
    <m/>
    <n v="36902372.966525607"/>
    <n v="1.430188027886947"/>
    <n v="6.3780388535839602E-2"/>
    <n v="7.3592364773973878E-2"/>
    <m/>
    <n v="8.3624000000000004E-2"/>
    <n v="5.4999999999999997E-3"/>
    <n v="1.169107592800311"/>
    <n v="1.326771494252706"/>
    <n v="6.3066622574673392"/>
  </r>
  <r>
    <x v="1"/>
    <s v="CRISTALINA_10Qf-30_102852"/>
    <s v="O2"/>
    <s v="CRISTALINA_10Qf-30_102852_O2"/>
    <x v="4"/>
    <x v="3"/>
    <x v="3"/>
    <x v="0"/>
    <n v="2.1747070214980262"/>
    <n v="0.2931101556436857"/>
    <n v="0.46328437929514571"/>
    <m/>
    <x v="811"/>
    <s v="10Qf-302,93110155643686"/>
    <s v="CaféPlátanoAguacate"/>
    <n v="257.15554019866369"/>
    <n v="14.56823176946398"/>
    <n v="44.385303542480479"/>
    <m/>
    <n v="316.10907551060814"/>
    <n v="24074500.91151806"/>
    <n v="1242328.7737964001"/>
    <n v="24683170.314694341"/>
    <m/>
    <n v="50000000.000008807"/>
    <n v="1.044641584536173"/>
    <n v="5.023211088046374E-2"/>
    <n v="0.25542763597688428"/>
    <m/>
    <n v="8.3624000000000004E-2"/>
    <n v="5.4999999999999997E-3"/>
    <n v="0.9207648868388032"/>
    <n v="1.044937704869739"/>
    <n v="4.9859281481453994"/>
  </r>
  <r>
    <x v="1"/>
    <s v="CRISTALINA_10Qf-30_102852"/>
    <s v="O3"/>
    <s v="CRISTALINA_10Qf-30_102852_O3"/>
    <x v="4"/>
    <x v="2"/>
    <x v="3"/>
    <x v="0"/>
    <n v="2.2667165655350252"/>
    <n v="0.29982616074092638"/>
    <n v="0.43171888113331303"/>
    <m/>
    <x v="812"/>
    <s v="10Qf-302,99826160740926"/>
    <s v="CaféFríjolAguacate"/>
    <n v="268.0355179457207"/>
    <n v="13.451291847786109"/>
    <n v="41.361147581266891"/>
    <m/>
    <n v="322.84795737477373"/>
    <n v="25093067.47238807"/>
    <n v="1905529.615449046"/>
    <n v="23001402.912171319"/>
    <m/>
    <n v="50000000.000008434"/>
    <n v="1.0888392603265671"/>
    <n v="5.9287847649869448E-2"/>
    <n v="0.23802428517499361"/>
    <m/>
    <n v="8.3624000000000004E-2"/>
    <n v="5.4999999999999997E-3"/>
    <n v="0.94186228505003056"/>
    <n v="1.068880263041402"/>
    <n v="5.0981281555006976"/>
  </r>
  <r>
    <x v="1"/>
    <s v="CRISTALINA_10Qf-30_102852"/>
    <s v="O4"/>
    <s v="CRISTALIN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CRISTALINA_10Qf-30_102852"/>
    <s v="O5"/>
    <s v="CRISTALINA_10Qf-30_102852_O5"/>
    <x v="4"/>
    <x v="3"/>
    <x v="2"/>
    <x v="1"/>
    <n v="2.1265245740341809"/>
    <n v="0.31994015287649419"/>
    <n v="0.31994015287649419"/>
    <n v="0.43299664897777312"/>
    <x v="813"/>
    <s v="10Qf-303,19940152876494"/>
    <s v="CaféPlátanoFríjolAguacate"/>
    <n v="251.45804477368279"/>
    <n v="15.901742773895981"/>
    <n v="14.35367867677726"/>
    <n v="41.483565077232257"/>
    <n v="323.19703130158825"/>
    <n v="23541110.26904501"/>
    <n v="1356046.0125935271"/>
    <n v="2033363.049344602"/>
    <n v="23069480.669024318"/>
    <n v="50000000.000007458"/>
    <n v="1.02149667914529"/>
    <n v="5.4830134422027117E-2"/>
    <n v="6.326520338966643E-2"/>
    <n v="0.2387287708741106"/>
    <n v="0.11065"/>
    <n v="5.4999999999999997E-3"/>
    <n v="1.005047600659144"/>
    <n v="1.140586645004702"/>
    <n v="5.4611857744287899"/>
  </r>
  <r>
    <x v="1"/>
    <s v="CRISTALINA_10Qf-30_102852"/>
    <s v="O6"/>
    <s v="CRISTALINA_10Qf-30_102852_O6"/>
    <x v="4"/>
    <x v="3"/>
    <x v="4"/>
    <x v="0"/>
    <n v="2.9177353955224592"/>
    <n v="0.36471692444030729"/>
    <n v="0.36471692444030718"/>
    <m/>
    <x v="814"/>
    <s v="10Qf-303,64716924440307"/>
    <s v="CaféPlátanoCaña panelera"/>
    <n v="345.01742734775121"/>
    <n v="18.127248691960968"/>
    <n v="18.393825878607451"/>
    <m/>
    <n v="381.53850191831964"/>
    <n v="32299993.858799301"/>
    <n v="1545829.514257849"/>
    <n v="3672100.7460553292"/>
    <m/>
    <n v="37517924.119112477"/>
    <n v="1.4015624618420019"/>
    <n v="6.2503808331834915E-2"/>
    <n v="8.2891316628914108E-2"/>
    <m/>
    <n v="7.9644000000000006E-2"/>
    <n v="5.4999999999999997E-3"/>
    <n v="1.1457076160428501"/>
    <n v="1.300215835629696"/>
    <n v="6.1782366960756203"/>
  </r>
  <r>
    <x v="1"/>
    <s v="CRISTALINA_10Qf-30_102852"/>
    <s v="O7"/>
    <s v="CRISTALINA_10Qf-30_102852_O7"/>
    <x v="4"/>
    <x v="2"/>
    <x v="4"/>
    <x v="0"/>
    <n v="2.9509124747154081"/>
    <n v="0.36886405933942601"/>
    <n v="0.36886405933942601"/>
    <m/>
    <x v="815"/>
    <s v="10Qf-303,68864059339426"/>
    <s v="CaféFríjolCaña panelera"/>
    <n v="348.94056257366299"/>
    <n v="16.54858302581879"/>
    <n v="18.602978983708201"/>
    <m/>
    <n v="384.09212458319001"/>
    <n v="32667271.664672188"/>
    <n v="2344296.3996506478"/>
    <n v="3713855.586964936"/>
    <m/>
    <n v="38725423.651287772"/>
    <n v="1.4174993932243869"/>
    <n v="7.2939452980305394E-2"/>
    <n v="8.3833859869958408E-2"/>
    <m/>
    <n v="7.9644000000000006E-2"/>
    <n v="5.4999999999999997E-3"/>
    <n v="1.1587352649406051"/>
    <n v="1.315000371545054"/>
    <n v="6.2475202298799193"/>
  </r>
  <r>
    <x v="1"/>
    <s v="CRISTALINA_10Qf-30_102852"/>
    <s v="O8"/>
    <s v="CRISTALINA_10Qf-30_102852_O8"/>
    <x v="5"/>
    <x v="2"/>
    <x v="4"/>
    <x v="0"/>
    <n v="3.9937556124996618"/>
    <n v="0.75572624503883334"/>
    <n v="2.8077805928498378"/>
    <m/>
    <x v="816"/>
    <s v="10Qf-307,55726245038833"/>
    <s v="PlátanoFríjolCaña panelera"/>
    <n v="198.4986063199411"/>
    <n v="33.904627447878568"/>
    <n v="141.60523921248941"/>
    <m/>
    <n v="374.00847298030908"/>
    <n v="16927279.44558369"/>
    <n v="4802978.9579900065"/>
    <n v="28269741.5964064"/>
    <m/>
    <n v="49999999.999980092"/>
    <n v="0.68443474541506943"/>
    <n v="0.1494378688308845"/>
    <n v="0.63814047155502518"/>
    <m/>
    <n v="7.7098E-2"/>
    <n v="5.4999999999999997E-3"/>
    <n v="2.3740091467188482"/>
    <n v="2.694164063563441"/>
    <n v="12.708033660670621"/>
  </r>
  <r>
    <x v="1"/>
    <s v="CRISTALINA_10Qf-30_102852"/>
    <s v="O9"/>
    <s v="CRISTALINA_10Qf-30_102852_O9"/>
    <x v="4"/>
    <x v="3"/>
    <x v="2"/>
    <x v="2"/>
    <n v="2.7674682153712289"/>
    <n v="0.39535260219588991"/>
    <n v="0.39535260219588991"/>
    <n v="0.39535260219588969"/>
    <x v="817"/>
    <s v="10Qf-303,9535260219589"/>
    <s v="CaféPlátanoFríjolCaña panelera"/>
    <n v="327.24857963450791"/>
    <n v="19.649910549165551"/>
    <n v="17.736955380333789"/>
    <n v="19.938879821947388"/>
    <n v="384.57432538595464"/>
    <n v="30636502.027596191"/>
    <n v="1675676.888180919"/>
    <n v="2512642.9600653588"/>
    <n v="3980551.7325699329"/>
    <n v="38805373.6084124"/>
    <n v="1.3293801661924329"/>
    <n v="6.7754035020627351E-2"/>
    <n v="7.8177317112842051E-2"/>
    <n v="8.9854063611046545E-2"/>
    <n v="0.10667"/>
    <n v="5.4999999999999997E-3"/>
    <n v="1.2419453472122191"/>
    <n v="1.4094320268283469"/>
    <n v="6.7170733959994653"/>
  </r>
  <r>
    <x v="1"/>
    <s v="CRISTALINA_10Qf-30_102852"/>
    <s v="O10"/>
    <s v="CRISTALINA_10Qf-30_102852_O10"/>
    <x v="4"/>
    <x v="4"/>
    <x v="4"/>
    <x v="0"/>
    <n v="2.2490262555070828"/>
    <n v="0.4152180517516999"/>
    <n v="0.29602714525097579"/>
    <m/>
    <x v="818"/>
    <s v="10Qf-302,96027145250976"/>
    <s v="CaféAguacateCaña panelera"/>
    <n v="265.94366778542479"/>
    <n v="39.780273384904248"/>
    <n v="14.92958346653001"/>
    <m/>
    <n v="320.65352463685906"/>
    <n v="24897231.720407389"/>
    <n v="22122260.855666559"/>
    <n v="2980507.4239340718"/>
    <m/>
    <n v="50000000.000008017"/>
    <n v="1.0803415485355801"/>
    <n v="0.22892670272031251"/>
    <n v="6.7279794776204049E-2"/>
    <m/>
    <n v="7.9644000000000006E-2"/>
    <n v="5.4999999999999997E-3"/>
    <n v="0.92992820497688755"/>
    <n v="1.0553367728197289"/>
    <n v="5.0306804303063757"/>
  </r>
  <r>
    <x v="1"/>
    <s v="CRISTALINA_10Qf-30_102852"/>
    <s v="O11"/>
    <s v="CRISTALIN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RISTALINA_10Qf-30_102852"/>
    <s v="O12"/>
    <s v="CRISTALINA_10Qf-30_102852_O12"/>
    <x v="4"/>
    <x v="3"/>
    <x v="3"/>
    <x v="2"/>
    <n v="2.1095574237102261"/>
    <n v="0.31561799616062042"/>
    <n v="0.41538654557473759"/>
    <n v="0.31561799616062042"/>
    <x v="819"/>
    <s v="10Qf-303,1561799616062"/>
    <s v="CaféPlátanoAguacateCaña panelera"/>
    <n v="249.45170706287561"/>
    <n v="15.68692189659639"/>
    <n v="39.796416060579908"/>
    <n v="15.91761192448752"/>
    <n v="320.85265694453943"/>
    <n v="23353280.05931931"/>
    <n v="1337726.825934178"/>
    <n v="22131237.98055331"/>
    <n v="3177755.134200226"/>
    <n v="50000000.000007026"/>
    <n v="1.0133463441234849"/>
    <n v="5.4089419536465663E-2"/>
    <n v="0.2290196002597476"/>
    <n v="7.1732320329475921E-2"/>
    <n v="0.10667"/>
    <n v="5.4999999999999997E-3"/>
    <n v="0.99147014500718444"/>
    <n v="1.125178156312612"/>
    <n v="5.3849982629259996"/>
  </r>
  <r>
    <x v="1"/>
    <s v="CRISTALINA_10Qf-30_102852"/>
    <s v="O13"/>
    <s v="CRISTALIN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CRISTALINA_10Qf-30_102852"/>
    <s v="O14"/>
    <s v="CRISTALINA_10Qf-30_102852_O14"/>
    <x v="4"/>
    <x v="2"/>
    <x v="3"/>
    <x v="2"/>
    <n v="2.207196751240855"/>
    <n v="0.32341876852100337"/>
    <n v="0.38015339692717232"/>
    <n v="0.32341876852100337"/>
    <x v="820"/>
    <s v="10Qf-303,23418768521003"/>
    <s v="CaféFríjolAguacateCaña panelera"/>
    <n v="260.99739747890118"/>
    <n v="14.50974202410138"/>
    <n v="36.420878124552843"/>
    <n v="16.311029500970239"/>
    <n v="328.23904712852561"/>
    <n v="24434169.602783851"/>
    <n v="2055471.210670471"/>
    <n v="20254063.079655651"/>
    <n v="3256296.106896596"/>
    <n v="50000000.000006571"/>
    <n v="1.0602483409517209"/>
    <n v="6.3953067430130586E-2"/>
    <n v="0.2095941236642235"/>
    <n v="7.3505246805720154E-2"/>
    <n v="0.10667"/>
    <n v="5.4999999999999997E-3"/>
    <n v="1.015975189071215"/>
    <n v="1.152987909777377"/>
    <n v="5.5153207840586269"/>
  </r>
  <r>
    <x v="1"/>
    <s v="CRISTALINA_10Qf-30_102852"/>
    <s v="O15"/>
    <s v="CRISTALIN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CRISTALINA_10Qf-30_102852"/>
    <s v="O16"/>
    <s v="CRISTALINA_10Qf-30_102852_O16"/>
    <x v="4"/>
    <x v="3"/>
    <x v="1"/>
    <x v="0"/>
    <n v="0.27447990818232082"/>
    <n v="0.27447990818232082"/>
    <n v="2.195839265458567"/>
    <m/>
    <x v="821"/>
    <s v="10Qf-302,74479908182321"/>
    <s v="CaféPlátanoGulupa"/>
    <n v="32.45679917549684"/>
    <n v="13.642266709182801"/>
    <n v="273.14293332106428"/>
    <m/>
    <n v="319.24199920574392"/>
    <n v="3038554.956785325"/>
    <n v="1163365.6534863119"/>
    <n v="24990892.331387751"/>
    <m/>
    <n v="29192812.941659387"/>
    <n v="0.13184908282928601"/>
    <n v="4.7039329469821013E-2"/>
    <n v="1.5598479680925741"/>
    <m/>
    <n v="8.3624000000000004E-2"/>
    <n v="5.4999999999999997E-3"/>
    <n v="0.86224054926383498"/>
    <n v="0.97852087266997367"/>
    <n v="4.6746845037570166"/>
  </r>
  <r>
    <x v="1"/>
    <s v="CRISTALINA_10Qf-30_102852"/>
    <s v="O17"/>
    <s v="CRISTALINA_10Qf-30_102852_O17"/>
    <x v="4"/>
    <x v="2"/>
    <x v="1"/>
    <x v="0"/>
    <n v="0.27682218030129541"/>
    <n v="0.27682218030129541"/>
    <n v="2.2145774424103628"/>
    <m/>
    <x v="822"/>
    <s v="10Qf-302,76822180301295"/>
    <s v="CaféFríjolGulupa"/>
    <n v="32.733769013775223"/>
    <n v="12.419249634426301"/>
    <n v="275.47379637566678"/>
    <m/>
    <n v="320.62681502386829"/>
    <n v="3064484.44140364"/>
    <n v="1759329.010763305"/>
    <n v="25204151.912840329"/>
    <m/>
    <n v="30027965.365007274"/>
    <n v="0.13297421593162681"/>
    <n v="5.47390234769718E-2"/>
    <n v="1.5731589183537329"/>
    <m/>
    <n v="8.3624000000000004E-2"/>
    <n v="5.4999999999999997E-3"/>
    <n v="0.86959847215066599"/>
    <n v="0.9868710727741179"/>
    <n v="4.7138153479377376"/>
  </r>
  <r>
    <x v="1"/>
    <s v="CRISTALINA_10Qf-30_102852"/>
    <s v="O18"/>
    <s v="CRISTALINA_10Qf-30_102852_O18"/>
    <x v="5"/>
    <x v="2"/>
    <x v="1"/>
    <x v="0"/>
    <n v="0.29147813067599898"/>
    <n v="0.29147813067599898"/>
    <n v="2.3318250454079918"/>
    <m/>
    <x v="823"/>
    <s v="10Qf-302,91478130675999"/>
    <s v="PlátanoFríjolGulupa"/>
    <n v="14.487116470232539"/>
    <n v="13.076768862600501"/>
    <n v="290.05835851161532"/>
    <m/>
    <n v="317.62224384444835"/>
    <n v="1235411.5396512421"/>
    <n v="1852474.1433045601"/>
    <n v="26538549.320118289"/>
    <m/>
    <n v="29626435.003074091"/>
    <n v="4.9952420608536829E-2"/>
    <n v="5.763710198630604E-2"/>
    <n v="1.656447544336739"/>
    <m/>
    <n v="8.1077999999999997E-2"/>
    <n v="5.4999999999999997E-3"/>
    <n v="0.91563810683559888"/>
    <n v="1.0391195358599361"/>
    <n v="4.9561169494555246"/>
  </r>
  <r>
    <x v="1"/>
    <s v="CRISTALINA_10Qf-30_102852"/>
    <s v="O19"/>
    <s v="CRISTALINA_10Qf-30_102852_O19"/>
    <x v="4"/>
    <x v="3"/>
    <x v="2"/>
    <x v="3"/>
    <n v="0.29959744436087099"/>
    <n v="0.29959744436087099"/>
    <n v="0.29959744436087099"/>
    <n v="2.0971821105260968"/>
    <x v="824"/>
    <s v="10Qf-302,99597444360871"/>
    <s v="CaféPlátanoFríjolGulupa"/>
    <n v="35.426906652321577"/>
    <n v="14.890664560575701"/>
    <n v="13.44103079928089"/>
    <n v="260.87085807618621"/>
    <n v="324.6294600883644"/>
    <n v="3316611.7900267318"/>
    <n v="1269824.7348953439"/>
    <n v="1904076.0203569529"/>
    <n v="23868073.200032301"/>
    <n v="30358585.745311331"/>
    <n v="0.14391453465052989"/>
    <n v="5.1343877906889719E-2"/>
    <n v="5.9242621103052291E-2"/>
    <n v="1.4897653508992481"/>
    <n v="0.11065"/>
    <n v="5.4999999999999997E-3"/>
    <n v="0.94114380427498745"/>
    <n v="1.068064889146505"/>
    <n v="5.1213331370302031"/>
  </r>
  <r>
    <x v="1"/>
    <s v="CRISTALINA_10Qf-30_102852"/>
    <s v="O20"/>
    <s v="CRISTALINA_10Qf-30_102852_O20"/>
    <x v="4"/>
    <x v="4"/>
    <x v="1"/>
    <x v="0"/>
    <n v="0.22000002967943291"/>
    <n v="0.59741137536170985"/>
    <n v="1.3825888917531859"/>
    <m/>
    <x v="825"/>
    <s v="10Qf-302,20000029679433"/>
    <s v="CaféAguacateGulupa"/>
    <n v="26.014642853806571"/>
    <n v="57.235439872811767"/>
    <n v="171.98179821769401"/>
    <m/>
    <n v="255.23188094431234"/>
    <n v="2435450.32167282"/>
    <n v="31829276.757450528"/>
    <n v="15735272.920880619"/>
    <m/>
    <n v="50000000.000003964"/>
    <n v="0.1056791454345045"/>
    <n v="0.32937733740667807"/>
    <n v="0.9821431410910636"/>
    <m/>
    <n v="8.3624000000000004E-2"/>
    <n v="5.4999999999999997E-3"/>
    <n v="0.69109956967361097"/>
    <n v="0.78430010580717802"/>
    <n v="3.7645239722751169"/>
  </r>
  <r>
    <x v="1"/>
    <s v="CRISTALINA_10Qf-30_102852"/>
    <s v="O21"/>
    <s v="CRISTALINA_10Qf-30_102852_O21"/>
    <x v="5"/>
    <x v="4"/>
    <x v="1"/>
    <x v="0"/>
    <n v="0.2300608082124159"/>
    <n v="0.60767054166287049"/>
    <n v="1.462876732248872"/>
    <m/>
    <x v="826"/>
    <s v="10Qf-302,30060808212416"/>
    <s v="PlátanoAguacateGulupa"/>
    <n v="11.43453787108955"/>
    <n v="58.218326908767089"/>
    <n v="181.96889363399981"/>
    <m/>
    <n v="251.62175841385647"/>
    <n v="975098.12015036703"/>
    <n v="32375871.377117161"/>
    <n v="16649030.502735469"/>
    <m/>
    <n v="50000000.000002995"/>
    <n v="3.942695196622107E-2"/>
    <n v="0.33503363559524652"/>
    <n v="1.0391768351458901"/>
    <m/>
    <n v="8.1077999999999997E-2"/>
    <n v="5.4999999999999997E-3"/>
    <n v="0.72270410956779851"/>
    <n v="0.8201667812772625"/>
    <n v="3.930056972969219"/>
  </r>
  <r>
    <x v="1"/>
    <s v="CRISTALINA_10Qf-30_102852"/>
    <s v="O22"/>
    <s v="CRISTALINA_10Qf-30_102852_O22"/>
    <x v="4"/>
    <x v="3"/>
    <x v="3"/>
    <x v="3"/>
    <n v="0.23692990636475439"/>
    <n v="0.23692990636475431"/>
    <n v="0.59193996297251139"/>
    <n v="1.3034992879455241"/>
    <x v="827"/>
    <s v="10Qf-302,36929906364754"/>
    <s v="CaféPlátanoAguacateGulupa"/>
    <n v="28.016573017949639"/>
    <n v="11.775947446990131"/>
    <n v="56.711247151118577"/>
    <n v="162.1437528201798"/>
    <n v="258.64752043623815"/>
    <n v="2622867.9037487288"/>
    <n v="1004212.3562843601"/>
    <n v="31537767.244287182"/>
    <n v="14835152.49568337"/>
    <n v="50000000.000003643"/>
    <n v="0.1138115757029154"/>
    <n v="4.0604152050876301E-2"/>
    <n v="0.32636072386543608"/>
    <n v="0.92596063277305851"/>
    <n v="0.11065"/>
    <n v="5.4999999999999997E-3"/>
    <n v="0.74428242837095626"/>
    <n v="0.84465511619034939"/>
    <n v="4.0743866082088491"/>
  </r>
  <r>
    <x v="1"/>
    <s v="CRISTALINA_10Qf-30_102852"/>
    <s v="O23"/>
    <s v="CRISTALINA_10Qf-30_102852_O23"/>
    <x v="0"/>
    <x v="4"/>
    <x v="1"/>
    <x v="0"/>
    <n v="0.23320976305283511"/>
    <n v="0.5878699189800034"/>
    <n v="1.511017948495512"/>
    <m/>
    <x v="828"/>
    <s v="10Qf-302,33209763052835"/>
    <s v="FríjolAguacateGulupa"/>
    <n v="10.46263800605219"/>
    <n v="56.321313567962683"/>
    <n v="187.95723404948319"/>
    <m/>
    <n v="254.74118562349807"/>
    <n v="1482152.554703251"/>
    <n v="31320920.75961135"/>
    <n v="17196926.685687911"/>
    <m/>
    <n v="50000000.000002511"/>
    <n v="4.6115071707454623E-2"/>
    <n v="0.32411674206551028"/>
    <n v="1.073374683560876"/>
    <m/>
    <n v="8.1077999999999997E-2"/>
    <n v="5.4999999999999997E-3"/>
    <n v="0.73259611430209981"/>
    <n v="0.83139280528335713"/>
    <n v="3.982664550113808"/>
  </r>
  <r>
    <x v="1"/>
    <s v="CRISTALINA_10Qf-30_102852"/>
    <s v="O24"/>
    <s v="CRISTALINA_10Qf-30_102852_O24"/>
    <x v="4"/>
    <x v="2"/>
    <x v="3"/>
    <x v="3"/>
    <n v="0.24027107532730149"/>
    <n v="0.24027107532730149"/>
    <n v="0.57131796963293424"/>
    <n v="1.3508506329854779"/>
    <x v="829"/>
    <s v="10Qf-302,40271075327301"/>
    <s v="CaféFríjolAguacateGulupa"/>
    <n v="28.411660770444669"/>
    <n v="10.77943415218393"/>
    <n v="54.735541785397587"/>
    <n v="168.03384026162561"/>
    <n v="261.96047696965184"/>
    <n v="2659855.40341614"/>
    <n v="1527030.3586603131"/>
    <n v="30439055.09991549"/>
    <n v="15374059.1380112"/>
    <n v="50000000.000003144"/>
    <n v="0.1154165385805512"/>
    <n v="4.7511380839726988E-2"/>
    <n v="0.31499097508203611"/>
    <n v="0.95959738410949957"/>
    <n v="0.11065"/>
    <n v="5.4999999999999997E-3"/>
    <n v="0.75477824710147079"/>
    <n v="0.85656638354183001"/>
    <n v="4.1302053839163158"/>
  </r>
  <r>
    <x v="1"/>
    <s v="CRISTALINA_10Qf-30_102852"/>
    <s v="O25"/>
    <s v="CRISTALINA_10Qf-30_102852_O25"/>
    <x v="5"/>
    <x v="2"/>
    <x v="3"/>
    <x v="3"/>
    <n v="0.25232207130891021"/>
    <n v="0.25232207130891032"/>
    <n v="0.58126110219214555"/>
    <n v="1.437315468279136"/>
    <x v="830"/>
    <s v="10Qf-302,5232207130891"/>
    <s v="PlátanoFríjolAguacateGulupa"/>
    <n v="12.54097254769961"/>
    <n v="11.320085653722471"/>
    <n v="55.688150974326348"/>
    <n v="178.78929905714921"/>
    <n v="258.33850823289765"/>
    <n v="1069451.069556345"/>
    <n v="1603619.838650537"/>
    <n v="30968811.86571449"/>
    <n v="16358117.22608065"/>
    <n v="50000000.000002019"/>
    <n v="4.3242003115665499E-2"/>
    <n v="4.9894353733156982E-2"/>
    <n v="0.32047303093651608"/>
    <n v="1.0210190007851201"/>
    <n v="0.10810400000000001"/>
    <n v="5.4999999999999997E-3"/>
    <n v="0.79263477898086998"/>
    <n v="0.89952818421626501"/>
    <n v="4.3289876762862374"/>
  </r>
  <r>
    <x v="1"/>
    <s v="CRISTALINA_10Qf-30_102852"/>
    <s v="O26"/>
    <s v="CRISTALINA_10Qf-30_102852_O26"/>
    <x v="4"/>
    <x v="5"/>
    <x v="1"/>
    <x v="0"/>
    <n v="0.27267971626779408"/>
    <n v="0.27267971626779408"/>
    <n v="2.1814377301423531"/>
    <m/>
    <x v="831"/>
    <s v="10Qf-302,72679716267794"/>
    <s v="CaféCaña paneleraGulupa"/>
    <n v="32.243929432738348"/>
    <n v="13.7520989171392"/>
    <n v="271.3515100313565"/>
    <m/>
    <n v="317.34753838123402"/>
    <n v="3018626.4232133292"/>
    <n v="2745437.138892645"/>
    <n v="24826988.158547942"/>
    <m/>
    <n v="30591051.720653914"/>
    <n v="0.13098434320437549"/>
    <n v="6.1973490081718298E-2"/>
    <n v="1.5496176174681999"/>
    <m/>
    <n v="7.9644000000000006E-2"/>
    <n v="5.4999999999999997E-3"/>
    <n v="0.85658549612919621"/>
    <n v="0.97210318849468602"/>
    <n v="4.6406298473018239"/>
  </r>
  <r>
    <x v="1"/>
    <s v="CRISTALINA_10Qf-30_102852"/>
    <s v="O27"/>
    <s v="CRISTALINA_10Qf-30_102852_O27"/>
    <x v="5"/>
    <x v="5"/>
    <x v="1"/>
    <x v="0"/>
    <n v="0.2868890574528532"/>
    <n v="0.28688905745285309"/>
    <n v="2.2951124596228261"/>
    <m/>
    <x v="832"/>
    <s v="10Qf-302,86889057452853"/>
    <s v="PlátanoCaña paneleraGulupa"/>
    <n v="14.25902924420309"/>
    <n v="14.46872085073548"/>
    <n v="285.49163838373408"/>
    <m/>
    <n v="314.21938847867267"/>
    <n v="1215961.0443326719"/>
    <n v="2888501.879983787"/>
    <n v="26120722.61804758"/>
    <m/>
    <n v="30225185.542364039"/>
    <n v="4.9165962580573257E-2"/>
    <n v="6.5202928915867528E-2"/>
    <n v="1.6303681981654441"/>
    <m/>
    <n v="7.7098E-2"/>
    <n v="5.4999999999999997E-3"/>
    <n v="0.90122217000896288"/>
    <n v="1.022759489819421"/>
    <n v="4.8754702343569161"/>
  </r>
  <r>
    <x v="1"/>
    <s v="CRISTALINA_10Qf-30_102852"/>
    <s v="O28"/>
    <s v="CRISTALINA_10Qf-30_102852_O28"/>
    <x v="4"/>
    <x v="3"/>
    <x v="4"/>
    <x v="3"/>
    <n v="0.29475127239444843"/>
    <n v="0.29475127239444843"/>
    <n v="0.29475127239444843"/>
    <n v="2.0632589067611389"/>
    <x v="833"/>
    <s v="10Qf-302,94751272394448"/>
    <s v="CaféPlátanoCaña paneleraGulupa"/>
    <n v="34.853854761836317"/>
    <n v="14.649798950694381"/>
    <n v="14.865237170557529"/>
    <n v="256.65111233715839"/>
    <n v="321.02000322024662"/>
    <n v="3262963.5651073828"/>
    <n v="1249284.542886538"/>
    <n v="2967661.4786149291"/>
    <n v="23481992.512724459"/>
    <n v="30961902.099333309"/>
    <n v="0.14158662900076049"/>
    <n v="5.0513359267818539E-2"/>
    <n v="6.6989819801527586E-2"/>
    <n v="1.4656674848594451"/>
    <n v="0.10667"/>
    <n v="5.4999999999999997E-3"/>
    <n v="0.92592022741711555"/>
    <n v="1.050788286086209"/>
    <n v="5.036391237447809"/>
  </r>
  <r>
    <x v="1"/>
    <s v="CRISTALINA_10Qf-30_102852"/>
    <s v="O29"/>
    <s v="CRISTALINA_10Qf-30_102852_O29"/>
    <x v="0"/>
    <x v="5"/>
    <x v="1"/>
    <x v="0"/>
    <n v="0.28944889130623552"/>
    <n v="0.28944889130623552"/>
    <n v="2.3155911304498842"/>
    <m/>
    <x v="834"/>
    <s v="10Qf-302,89448891306236"/>
    <s v="FríjolCaña paneleraGulupa"/>
    <n v="12.98572980542065"/>
    <n v="14.597821353130691"/>
    <n v="288.03900344282971"/>
    <m/>
    <n v="315.62255460138107"/>
    <n v="1839577.417727432"/>
    <n v="2914275.2049184828"/>
    <n v="26353790.796479139"/>
    <m/>
    <n v="31107643.419125054"/>
    <n v="5.7235838686591468E-2"/>
    <n v="6.5784717103470156E-2"/>
    <n v="1.6449155348404489"/>
    <m/>
    <n v="7.7098E-2"/>
    <n v="5.4999999999999997E-3"/>
    <n v="0.90926353289916895"/>
    <n v="1.031885297506729"/>
    <n v="4.9182357434682533"/>
  </r>
  <r>
    <x v="1"/>
    <s v="CRISTALINA_10Qf-30_102852"/>
    <s v="O30"/>
    <s v="CRISTALINA_10Qf-30_102852_O30"/>
    <x v="4"/>
    <x v="2"/>
    <x v="4"/>
    <x v="3"/>
    <n v="0.29745399452768501"/>
    <n v="0.29745399452768501"/>
    <n v="0.29745399452768501"/>
    <n v="2.082177961693795"/>
    <x v="835"/>
    <s v="10Qf-302,97453994527685"/>
    <s v="CaféFríjolCaña paneleraGulupa"/>
    <n v="35.173447223399528"/>
    <n v="13.34486784540114"/>
    <n v="15.00154397999146"/>
    <n v="259.00447500866909"/>
    <n v="322.5243340574612"/>
    <n v="3292883.3132927571"/>
    <n v="1890453.436102557"/>
    <n v="2994873.4539765571"/>
    <n v="23697310.670237619"/>
    <n v="31875520.873609491"/>
    <n v="0.14288490775919321"/>
    <n v="5.881877374149775E-2"/>
    <n v="6.7604083031702303E-2"/>
    <n v="1.479106924557583"/>
    <n v="0.10667"/>
    <n v="5.4999999999999997E-3"/>
    <n v="0.93441045401367007"/>
    <n v="1.0604234904911971"/>
    <n v="5.0815438897817167"/>
  </r>
  <r>
    <x v="1"/>
    <s v="CRISTALINA_10Qf-30_102852"/>
    <s v="O31"/>
    <s v="CRISTALINA_10Qf-30_102852_O31"/>
    <x v="5"/>
    <x v="2"/>
    <x v="4"/>
    <x v="3"/>
    <n v="0.31444303744885849"/>
    <n v="0.31444303744885838"/>
    <n v="0.31444303744885838"/>
    <n v="2.201101262142009"/>
    <x v="836"/>
    <s v="10Qf-303,14443037448858"/>
    <s v="PlátanoFríjolCaña paneleraGulupa"/>
    <n v="15.628523814841399"/>
    <n v="14.107058089182869"/>
    <n v="15.858355047412591"/>
    <n v="273.79747904845442"/>
    <n v="319.39141599989125"/>
    <n v="1332746.8380779431"/>
    <n v="1998426.4173275139"/>
    <n v="3165925.2286682399"/>
    <n v="25050779.225038219"/>
    <n v="31547877.709111914"/>
    <n v="5.3888059552334167E-2"/>
    <n v="6.2178199703323549E-2"/>
    <n v="7.1465280693868052E-2"/>
    <n v="1.5635859078242711"/>
    <n v="0.10412399999999999"/>
    <n v="5.4999999999999997E-3"/>
    <n v="0.98777917523201619"/>
    <n v="1.12098942850518"/>
    <n v="5.3628229782257817"/>
  </r>
  <r>
    <x v="1"/>
    <s v="CRISTALINA_10Qf-30_102852"/>
    <s v="O32"/>
    <s v="CRISTALINA_10Qf-30_102852_O32"/>
    <x v="6"/>
    <x v="5"/>
    <x v="1"/>
    <x v="0"/>
    <n v="0.57406346448568901"/>
    <n v="0.2306547818502615"/>
    <n v="1.501829572166665"/>
    <m/>
    <x v="837"/>
    <s v="10Qf-302,30654781850262"/>
    <s v="AguacateCaña paneleraGulupa"/>
    <n v="54.998575955898303"/>
    <n v="11.63264880546085"/>
    <n v="186.814281510835"/>
    <m/>
    <n v="253.44550627219417"/>
    <n v="30585331.383073941"/>
    <n v="2322315.0332641061"/>
    <n v="17092353.583664179"/>
    <m/>
    <n v="50000000.000002228"/>
    <n v="0.31650467874045157"/>
    <n v="5.2422241122107201E-2"/>
    <n v="1.0668475800646959"/>
    <m/>
    <n v="7.7098E-2"/>
    <n v="5.4999999999999997E-3"/>
    <n v="0.72456999534113564"/>
    <n v="0.82228429729618224"/>
    <n v="3.9360001111399332"/>
  </r>
  <r>
    <x v="1"/>
    <s v="CRISTALINA_10Qf-30_102852"/>
    <s v="O33"/>
    <s v="CRISTALINA_10Qf-30_102852_O33"/>
    <x v="4"/>
    <x v="4"/>
    <x v="4"/>
    <x v="3"/>
    <n v="0.23755992752088931"/>
    <n v="0.55728495661202082"/>
    <n v="0.23755992752088931"/>
    <n v="1.343194463555093"/>
    <x v="838"/>
    <s v="10Qf-302,37559927520889"/>
    <s v="CaféAguacateCaña paneleraGulupa"/>
    <n v="28.09107198684103"/>
    <n v="53.391098565670518"/>
    <n v="11.980897100564951"/>
    <n v="167.0814806745127"/>
    <n v="260.54454832758921"/>
    <n v="2629842.3811140512"/>
    <n v="29691394.988969121"/>
    <n v="2391838.515366409"/>
    <n v="15286924.11455326"/>
    <n v="50000000.000002839"/>
    <n v="0.1141142124683877"/>
    <n v="0.3072540007704519"/>
    <n v="5.399161336067592E-2"/>
    <n v="0.95415870719119422"/>
    <n v="0.10667"/>
    <n v="5.4999999999999997E-3"/>
    <n v="0.74626155242164172"/>
    <n v="0.84690114161197028"/>
    <n v="4.0809319692425046"/>
  </r>
  <r>
    <x v="1"/>
    <s v="CRISTALINA_10Qf-30_102852"/>
    <s v="O34"/>
    <s v="CRISTALINA_10Qf-30_102852_O34"/>
    <x v="5"/>
    <x v="4"/>
    <x v="4"/>
    <x v="3"/>
    <n v="0.24933383473739251"/>
    <n v="0.56641483124108372"/>
    <n v="0.24933383473739251"/>
    <n v="1.4282558466580559"/>
    <x v="839"/>
    <s v="10Qf-302,49333834737392"/>
    <s v="PlátanoAguacateCaña paneleraGulupa"/>
    <n v="12.39245049168194"/>
    <n v="54.265792975467541"/>
    <n v="12.57469241067726"/>
    <n v="177.6623624624327"/>
    <n v="256.89529834025944"/>
    <n v="1056785.6186866721"/>
    <n v="30177822.46309166"/>
    <n v="2510382.4341605701"/>
    <n v="16255009.484062821"/>
    <n v="50000000.000001721"/>
    <n v="4.2729890423875969E-2"/>
    <n v="0.31228767424939557"/>
    <n v="5.6667537085741113E-2"/>
    <n v="1.0145833601625911"/>
    <n v="0.10412399999999999"/>
    <n v="5.4999999999999997E-3"/>
    <n v="0.78324764838971461"/>
    <n v="0.88887512083880416"/>
    <n v="4.2750851166024439"/>
  </r>
  <r>
    <x v="1"/>
    <s v="CRISTALINA_10Qf-30_102852"/>
    <s v="O35"/>
    <s v="CRISTALINA_10Qf-30_102852_O35"/>
    <x v="0"/>
    <x v="4"/>
    <x v="4"/>
    <x v="3"/>
    <n v="0.25303673362138651"/>
    <n v="0.54431810854198714"/>
    <n v="0.25303673362138651"/>
    <n v="1.4799757604291051"/>
    <x v="840"/>
    <s v="10Qf-302,53036733621386"/>
    <s v="FríjolAguacateCaña paneleraGulupa"/>
    <n v="11.3521480038322"/>
    <n v="52.14880006975897"/>
    <n v="12.76144129112145"/>
    <n v="184.09586111634559"/>
    <n v="260.35825048105823"/>
    <n v="1608161.837914722"/>
    <n v="29000538.716533691"/>
    <n v="2547664.5476115649"/>
    <n v="16843634.897941198"/>
    <n v="50000000.000001177"/>
    <n v="5.0035671589472398E-2"/>
    <n v="0.30010484682392941"/>
    <n v="5.7509116248290311E-2"/>
    <n v="1.0513233910358639"/>
    <n v="0.10412399999999999"/>
    <n v="5.4999999999999997E-3"/>
    <n v="0.79487979148079535"/>
    <n v="0.90207595536024288"/>
    <n v="4.3369470830549037"/>
  </r>
  <r>
    <x v="0"/>
    <s v="EL CAIMÁN_10Lf-30_102769"/>
    <s v="M1"/>
    <s v="EL CAIMÁN_10Lf-30_102769_M1"/>
    <x v="0"/>
    <x v="0"/>
    <x v="0"/>
    <x v="0"/>
    <n v="0.58666316359206994"/>
    <n v="2.3466526543682802"/>
    <m/>
    <m/>
    <x v="841"/>
    <s v="10Lf-302,93331581796035"/>
    <s v="FríjolGulupa"/>
    <n v="26.319842839335131"/>
    <n v="291.90278158449672"/>
    <m/>
    <m/>
    <n v="318.22262442383186"/>
    <n v="3687300.7610981711"/>
    <n v="26707302.645959329"/>
    <m/>
    <m/>
    <n v="30394603.407057501"/>
    <n v="0.1160072095739887"/>
    <n v="1.666980562883315"/>
    <m/>
    <m/>
    <n v="5.4052000000000003E-2"/>
    <n v="5.4999999999999997E-3"/>
    <n v="0.92146046637497891"/>
    <n v="2.93331581796035"/>
    <n v="6.8476441022956784"/>
  </r>
  <r>
    <x v="0"/>
    <s v="EL CAIMÁN_10Lf-30_102769"/>
    <s v="M2"/>
    <s v="EL CAIMÁN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CAIMÁN_10Lf-30_102769"/>
    <s v="M3"/>
    <s v="EL CAIMÁN_10Lf-30_102769_M3"/>
    <x v="1"/>
    <x v="1"/>
    <x v="0"/>
    <x v="0"/>
    <n v="2.4918824259160548"/>
    <m/>
    <m/>
    <m/>
    <x v="842"/>
    <s v="10Lf-302,49188242591605"/>
    <s v="Gulupa"/>
    <n v="309.96807736006122"/>
    <m/>
    <m/>
    <m/>
    <n v="309.96807736006122"/>
    <n v="28360165.69525202"/>
    <m/>
    <m/>
    <m/>
    <n v="28360165.69525202"/>
    <n v="1.770146749779985"/>
    <m/>
    <m/>
    <m/>
    <n v="2.7026000000000001E-2"/>
    <n v="5.4999999999999997E-3"/>
    <n v="0.78279029086368213"/>
    <n v="2.4918824259160548"/>
    <n v="5.7990811426957922"/>
  </r>
  <r>
    <x v="0"/>
    <s v="EL CAIMÁN_10Lf-30_102769"/>
    <s v="M4"/>
    <s v="EL CAIMÁN_10Lf-30_102769_M4"/>
    <x v="2"/>
    <x v="1"/>
    <x v="0"/>
    <x v="0"/>
    <n v="2.3193558186212822"/>
    <m/>
    <m/>
    <m/>
    <x v="843"/>
    <s v="10Lf-302,31935581862128"/>
    <s v="Granadilla"/>
    <n v="230.65466489866239"/>
    <m/>
    <m/>
    <m/>
    <n v="230.65466489866239"/>
    <n v="24338452.03903161"/>
    <m/>
    <m/>
    <m/>
    <n v="24338452.03903161"/>
    <n v="1.7702892441626319"/>
    <m/>
    <m/>
    <m/>
    <n v="2.7026000000000001E-2"/>
    <n v="5.4999999999999997E-3"/>
    <n v="0.72859345087579541"/>
    <n v="2.3193558186212822"/>
    <n v="5.3998310881183604"/>
  </r>
  <r>
    <x v="0"/>
    <s v="EL CAIMÁN_10Lf-30_102769"/>
    <s v="M5"/>
    <s v="EL CAIMÁN_10Lf-30_102769_M5"/>
    <x v="2"/>
    <x v="2"/>
    <x v="1"/>
    <x v="0"/>
    <n v="2.0253779372038938"/>
    <n v="0.25317224215048678"/>
    <n v="0.25317224215048673"/>
    <m/>
    <x v="844"/>
    <s v="10Lf-302,53172242150487"/>
    <s v="GranadillaFríjolGulupa"/>
    <n v="201.41923272325181"/>
    <n v="11.358227409205931"/>
    <n v="31.49238195356407"/>
    <m/>
    <n v="244.26984208602181"/>
    <n v="21253558.160322469"/>
    <n v="1591240.526257986"/>
    <n v="2881358.5513316458"/>
    <m/>
    <n v="25726157.2379121"/>
    <n v="1.5459054401267851"/>
    <n v="5.0062467146633607E-2"/>
    <n v="0.17984476992827941"/>
    <m/>
    <n v="8.1077999999999997E-2"/>
    <n v="5.4999999999999997E-3"/>
    <n v="0.79530547272404217"/>
    <n v="2.5317224215048681"/>
    <n v="5.9453283157337777"/>
  </r>
  <r>
    <x v="0"/>
    <s v="EL CAIMÁN_10Lf-30_102769"/>
    <s v="M6"/>
    <s v="EL CAIMÁN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CAIMÁN_10Lf-30_102769"/>
    <s v="M9"/>
    <s v="EL CAIMÁN_10Lf-30_102769_M9"/>
    <x v="2"/>
    <x v="0"/>
    <x v="0"/>
    <x v="0"/>
    <n v="1.88153848862212"/>
    <n v="0.47038462215553012"/>
    <m/>
    <m/>
    <x v="845"/>
    <s v="10Lf-302,35192311077765"/>
    <s v="GranadillaGulupa"/>
    <n v="187.11472646963199"/>
    <n v="58.511675925355348"/>
    <m/>
    <m/>
    <n v="245.62640239498734"/>
    <n v="19744160.812782541"/>
    <n v="5353457.1639852906"/>
    <m/>
    <m/>
    <n v="25097617.976767831"/>
    <n v="1.4361174435347119"/>
    <n v="0.33414490242211292"/>
    <m/>
    <m/>
    <n v="5.4052000000000003E-2"/>
    <n v="5.4999999999999997E-3"/>
    <n v="0.73882401385685337"/>
    <n v="2.3519231107776499"/>
    <n v="5.5022222354121526"/>
  </r>
  <r>
    <x v="0"/>
    <s v="EL CAIMÁN_10Lf-30_102769"/>
    <s v="M10"/>
    <s v="EL CAIMÁN_10Lf-30_102769_M10"/>
    <x v="2"/>
    <x v="2"/>
    <x v="0"/>
    <x v="0"/>
    <n v="2.1930302400159709"/>
    <n v="0.54825756000399284"/>
    <m/>
    <m/>
    <x v="846"/>
    <s v="10Lf-302,74128780001996"/>
    <s v="GranadillaFríjol"/>
    <n v="218.0918732099519"/>
    <n v="24.59682780563368"/>
    <m/>
    <m/>
    <n v="242.68870101558559"/>
    <n v="23012838.68919383"/>
    <n v="3445913.5049533141"/>
    <m/>
    <m/>
    <n v="26458752.194147144"/>
    <n v="1.673869017791096"/>
    <n v="0.1084128570038049"/>
    <m/>
    <m/>
    <n v="5.4052000000000003E-2"/>
    <n v="5.4999999999999997E-3"/>
    <n v="0.86113752880208283"/>
    <n v="2.7412878000199639"/>
    <n v="6.4032651288420102"/>
  </r>
  <r>
    <x v="0"/>
    <s v="EL CAIMÁN_10Lf-30_102769"/>
    <s v="M12"/>
    <s v="EL CAIMÁN_10Lf-30_102769_M12"/>
    <x v="3"/>
    <x v="0"/>
    <x v="0"/>
    <x v="0"/>
    <n v="0.44"/>
    <n v="1.414859952886063"/>
    <m/>
    <m/>
    <x v="847"/>
    <s v="10Lf-301,85485995288606"/>
    <s v="Piscicultura cachamaGulupa"/>
    <n v="692.41069863013695"/>
    <n v="175.99603206343801"/>
    <m/>
    <m/>
    <n v="868.4067306935749"/>
    <n v="28919473.534568138"/>
    <n v="16102550.538544931"/>
    <m/>
    <m/>
    <n v="45022024.073113069"/>
    <n v="0.6053764469584324"/>
    <n v="1.005067382372357"/>
    <m/>
    <m/>
    <n v="4.8842000000000003E-2"/>
    <n v="5.4999999999999997E-3"/>
    <n v="0.58267851923122393"/>
    <n v="1.854859952886063"/>
    <n v="4.3467404250033486"/>
  </r>
  <r>
    <x v="0"/>
    <s v="EL CAIMÁN_10Lf-30_102817"/>
    <s v="M1"/>
    <s v="EL CAIMÁN_10Lf-30_102817_M1"/>
    <x v="0"/>
    <x v="0"/>
    <x v="0"/>
    <x v="0"/>
    <n v="0.58732024362277846"/>
    <n v="2.3492809744911138"/>
    <m/>
    <m/>
    <x v="848"/>
    <s v="10Lf-302,93660121811389"/>
    <s v="FríjolGulupa"/>
    <n v="26.34932183889465"/>
    <n v="292.22972130151089"/>
    <m/>
    <m/>
    <n v="318.57904314040553"/>
    <n v="3709485.1337074572"/>
    <n v="26737215.61191972"/>
    <m/>
    <m/>
    <n v="30446700.745627176"/>
    <n v="0.1161371410671518"/>
    <n v="1.668847630235462"/>
    <m/>
    <m/>
    <n v="5.4052000000000003E-2"/>
    <n v="5.4999999999999997E-3"/>
    <n v="0.92249252925043734"/>
    <n v="0.46545129307105187"/>
    <n v="4.3840970404353818"/>
  </r>
  <r>
    <x v="0"/>
    <s v="EL CAIMÁN_10Lf-30_102817"/>
    <s v="M2"/>
    <s v="EL CAIMÁN_10Lf-30_102817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CAIMÁN_10Lf-30_102817"/>
    <s v="M3"/>
    <s v="EL CAIMÁN_10Lf-30_102817_M3"/>
    <x v="1"/>
    <x v="1"/>
    <x v="0"/>
    <x v="0"/>
    <n v="2.4923287021482561"/>
    <m/>
    <m/>
    <m/>
    <x v="849"/>
    <s v="10Lf-302,49232870214826"/>
    <s v="Gulupa"/>
    <n v="310.02359016605408"/>
    <m/>
    <m/>
    <m/>
    <n v="310.02359016605408"/>
    <n v="28365244.774328731"/>
    <m/>
    <m/>
    <m/>
    <n v="28365244.774328731"/>
    <n v="1.770463768919299"/>
    <m/>
    <m/>
    <m/>
    <n v="2.7026000000000001E-2"/>
    <n v="5.4999999999999997E-3"/>
    <n v="0.78293048235023754"/>
    <n v="0.3950340992904986"/>
    <n v="3.7028192837889922"/>
  </r>
  <r>
    <x v="0"/>
    <s v="EL CAIMÁN_10Lf-30_102817"/>
    <s v="M4"/>
    <s v="EL CAIMÁN_10Lf-30_102817_M4"/>
    <x v="2"/>
    <x v="1"/>
    <x v="0"/>
    <x v="0"/>
    <n v="2.3380364143479229"/>
    <m/>
    <m/>
    <m/>
    <x v="850"/>
    <s v="10Lf-302,33803641434792"/>
    <s v="Granadilla"/>
    <n v="232.5124076877774"/>
    <m/>
    <m/>
    <m/>
    <n v="232.5124076877774"/>
    <n v="24631513.223688181"/>
    <m/>
    <m/>
    <m/>
    <n v="24631513.223688181"/>
    <n v="1.7845475383941241"/>
    <m/>
    <m/>
    <m/>
    <n v="2.7026000000000001E-2"/>
    <n v="5.4999999999999997E-3"/>
    <n v="0.73446170084227957"/>
    <n v="0.37057877167414582"/>
    <n v="3.475602886864348"/>
  </r>
  <r>
    <x v="0"/>
    <s v="EL CAIMÁN_10Lf-30_102817"/>
    <s v="M5"/>
    <s v="EL CAIMÁN_10Lf-30_102817_M5"/>
    <x v="2"/>
    <x v="2"/>
    <x v="1"/>
    <x v="0"/>
    <n v="2.040488526521457"/>
    <n v="0.25506106581518212"/>
    <n v="0.25506106581518212"/>
    <m/>
    <x v="851"/>
    <s v="10Lf-302,55061065815182"/>
    <s v="GranadillaFríjolGulupa"/>
    <n v="202.92194648863489"/>
    <n v="11.442966907253849"/>
    <n v="31.727334868568711"/>
    <m/>
    <n v="246.09224826445745"/>
    <n v="21496808.097325899"/>
    <n v="1610952.8695841839"/>
    <n v="2902855.2927279351"/>
    <m/>
    <n v="26010616.259638019"/>
    <n v="1.5574388639883039"/>
    <n v="5.0435964540567438E-2"/>
    <n v="0.18118652467408719"/>
    <m/>
    <n v="8.1077999999999997E-2"/>
    <n v="5.4999999999999997E-3"/>
    <n v="0.80123895020476044"/>
    <n v="0.40427178931706359"/>
    <n v="3.8426993976736452"/>
  </r>
  <r>
    <x v="0"/>
    <s v="EL CAIMÁN_10Lf-30_102817"/>
    <s v="M6"/>
    <s v="EL CAIMÁN_10Lf-30_102817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CAIMÁN_10Lf-30_102817"/>
    <s v="M9"/>
    <s v="EL CAIMÁN_10Lf-30_102817_M9"/>
    <x v="2"/>
    <x v="0"/>
    <x v="0"/>
    <x v="0"/>
    <n v="1.8938779454949759"/>
    <n v="0.47346948637374409"/>
    <m/>
    <m/>
    <x v="852"/>
    <s v="10Lf-302,36734743186872"/>
    <s v="GranadillaGulupa"/>
    <n v="188.34185741141741"/>
    <n v="58.895405679492988"/>
    <m/>
    <m/>
    <n v="247.2372630909104"/>
    <n v="19952246.839372389"/>
    <n v="5388566.0677866982"/>
    <m/>
    <m/>
    <n v="25340812.907159086"/>
    <n v="1.4455357516724481"/>
    <n v="0.33633628284704481"/>
    <m/>
    <m/>
    <n v="5.4052000000000003E-2"/>
    <n v="5.4999999999999997E-3"/>
    <n v="0.7436693503252525"/>
    <n v="0.37522456795119219"/>
    <n v="3.5457933501451651"/>
  </r>
  <r>
    <x v="0"/>
    <s v="EL CAIMÁN_10Lf-30_102817"/>
    <s v="M10"/>
    <s v="EL CAIMÁN_10Lf-30_102817_M10"/>
    <x v="2"/>
    <x v="2"/>
    <x v="0"/>
    <x v="0"/>
    <n v="2.211702854983534"/>
    <n v="0.5529257137458834"/>
    <m/>
    <m/>
    <x v="853"/>
    <s v="10Lf-302,76462856872942"/>
    <s v="GranadillaFríjol"/>
    <n v="219.94882233071479"/>
    <n v="24.806258157599402"/>
    <m/>
    <m/>
    <n v="244.75508048831421"/>
    <n v="23300572.987264428"/>
    <n v="3492251.012042915"/>
    <m/>
    <m/>
    <n v="26792823.999307342"/>
    <n v="1.688121220567433"/>
    <n v="0.10933594119089329"/>
    <m/>
    <m/>
    <n v="5.4052000000000003E-2"/>
    <n v="5.4999999999999997E-3"/>
    <n v="0.86846970745426721"/>
    <n v="0.43819362814361268"/>
    <n v="4.1308439043272971"/>
  </r>
  <r>
    <x v="0"/>
    <s v="EL CAIMÁN_10Lf-30_102817"/>
    <s v="M12"/>
    <s v="EL CAIMÁN_10Lf-30_102817_M12"/>
    <x v="3"/>
    <x v="0"/>
    <x v="0"/>
    <x v="0"/>
    <n v="0.44"/>
    <n v="1.4153279913453329"/>
    <m/>
    <m/>
    <x v="854"/>
    <s v="10Lf-301,85532799134533"/>
    <s v="Piscicultura cachamaGulupa"/>
    <n v="692.41069863013695"/>
    <n v="176.05425189750471"/>
    <m/>
    <m/>
    <n v="868.46495052764169"/>
    <n v="28921108.196762182"/>
    <n v="16107877.29398034"/>
    <m/>
    <m/>
    <n v="45028985.490742519"/>
    <n v="0.6053764469584324"/>
    <n v="1.005399860642131"/>
    <m/>
    <m/>
    <n v="4.8842000000000003E-2"/>
    <n v="5.4999999999999997E-3"/>
    <n v="0.58282554701947631"/>
    <n v="0.29406948662823529"/>
    <n v="2.786565024993044"/>
  </r>
  <r>
    <x v="1"/>
    <s v="EL CAIMÁN_10Qf-30_102851"/>
    <s v="O1"/>
    <s v="EL CAIMÁN_10Qf-30_102851_O1"/>
    <x v="4"/>
    <x v="3"/>
    <x v="2"/>
    <x v="0"/>
    <n v="2.9660139917788482"/>
    <n v="0.37075174897235602"/>
    <n v="0.37075174897235602"/>
    <m/>
    <x v="855"/>
    <s v="10Qf-303,70751748972356"/>
    <s v="CaféPlátanoFríjol"/>
    <n v="350.72629220982941"/>
    <n v="18.427192998830389"/>
    <n v="16.633271647077969"/>
    <m/>
    <n v="385.78675685573774"/>
    <n v="32834448.89025481"/>
    <n v="1560632.737030233"/>
    <n v="2294578.9721411308"/>
    <m/>
    <n v="36689660.599426173"/>
    <n v="1.4247535532367941"/>
    <n v="6.3538033755967005E-2"/>
    <n v="7.3312726129955916E-2"/>
    <m/>
    <n v="8.3624000000000004E-2"/>
    <n v="5.4999999999999997E-3"/>
    <n v="1.164665180017872"/>
    <n v="0.58764152212118426"/>
    <n v="5.5489481918626158"/>
  </r>
  <r>
    <x v="1"/>
    <s v="EL CAIMÁN_10Qf-30_102851"/>
    <s v="O2"/>
    <s v="EL CAIMÁN_10Qf-30_102851_O2"/>
    <x v="4"/>
    <x v="3"/>
    <x v="3"/>
    <x v="0"/>
    <n v="2.1611821252258712"/>
    <n v="0.29197449829084099"/>
    <n v="0.46658835939169818"/>
    <m/>
    <x v="856"/>
    <s v="10Qf-302,91974498290841"/>
    <s v="CaféPlátanoAguacate"/>
    <n v="255.55624338644239"/>
    <n v="14.511787053344859"/>
    <n v="44.701843805950872"/>
    <m/>
    <n v="314.76987424573815"/>
    <n v="23924777.236368529"/>
    <n v="1229029.833773325"/>
    <n v="24846192.929857701"/>
    <m/>
    <n v="49999999.999999553"/>
    <n v="1.0381447695938559"/>
    <n v="5.0037486214712969E-2"/>
    <n v="0.25724925540351179"/>
    <m/>
    <n v="8.3624000000000004E-2"/>
    <n v="5.4999999999999997E-3"/>
    <n v="0.91719737682986713"/>
    <n v="0.46277957979098311"/>
    <n v="4.3888459395292596"/>
  </r>
  <r>
    <x v="1"/>
    <s v="EL CAIMÁN_10Qf-30_102851"/>
    <s v="O3"/>
    <s v="EL CAIMÁN_10Qf-30_102851_O3"/>
    <x v="4"/>
    <x v="2"/>
    <x v="3"/>
    <x v="0"/>
    <n v="2.2382031890136731"/>
    <n v="0.29747622952591679"/>
    <n v="0.43908287671957891"/>
    <m/>
    <x v="857"/>
    <s v="10Qf-302,97476229525917"/>
    <s v="CaféFríjolAguacate"/>
    <n v="264.66385791531098"/>
    <n v="13.34586538827636"/>
    <n v="42.066660639745542"/>
    <m/>
    <n v="320.07638394333287"/>
    <n v="24777417.91487623"/>
    <n v="1841077.494236965"/>
    <n v="23381504.59088733"/>
    <m/>
    <n v="50000000.000000522"/>
    <n v="1.0751425837005699"/>
    <n v="5.8823170506557887E-2"/>
    <n v="0.24208435727758831"/>
    <m/>
    <n v="8.3624000000000004E-2"/>
    <n v="5.4999999999999997E-3"/>
    <n v="0.93448030217565492"/>
    <n v="0.47149982379857819"/>
    <n v="4.4698664212334016"/>
  </r>
  <r>
    <x v="1"/>
    <s v="EL CAIMÁN_10Qf-30_102851"/>
    <s v="O4"/>
    <s v="EL CAIMÁ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CAIMÁN_10Qf-30_102851"/>
    <s v="O5"/>
    <s v="EL CAIMÁN_10Qf-30_102851_O5"/>
    <x v="4"/>
    <x v="3"/>
    <x v="2"/>
    <x v="1"/>
    <n v="2.0951666436300829"/>
    <n v="0.31708026658435778"/>
    <n v="0.31708026658435767"/>
    <n v="0.44147548904478001"/>
    <x v="858"/>
    <s v="10Qf-303,17080266584358"/>
    <s v="CaféPlátanoFríjolAguacate"/>
    <n v="247.75002090984151"/>
    <n v="15.759600014472779"/>
    <n v="14.225373778125499"/>
    <n v="42.295886637986833"/>
    <n v="320.03088134042662"/>
    <n v="23193970.85365067"/>
    <n v="1334709.3996708801"/>
    <n v="1962406.689117521"/>
    <n v="23508913.0575619"/>
    <n v="50000000.000000969"/>
    <n v="1.006433593506036"/>
    <n v="5.4340017916112697E-2"/>
    <n v="6.2699687350755304E-2"/>
    <n v="0.2434035023585536"/>
    <n v="0.11065"/>
    <n v="5.4999999999999997E-3"/>
    <n v="0.99606366466290441"/>
    <n v="0.50257222253620726"/>
    <n v="4.7855885530426896"/>
  </r>
  <r>
    <x v="1"/>
    <s v="EL CAIMÁN_10Qf-30_102851"/>
    <s v="O6"/>
    <s v="EL CAIMÁN_10Qf-30_102851_O6"/>
    <x v="4"/>
    <x v="3"/>
    <x v="4"/>
    <x v="0"/>
    <n v="2.9161623534191561"/>
    <n v="0.3645202941773944"/>
    <n v="0.36452029417739451"/>
    <m/>
    <x v="859"/>
    <s v="10Qf-303,64520294177394"/>
    <s v="CaféPlátanoCaña panelera"/>
    <n v="344.83141769779309"/>
    <n v="18.11747572712898"/>
    <n v="18.383909193704412"/>
    <m/>
    <n v="381.33280261862649"/>
    <n v="32282579.925255399"/>
    <n v="1534402.2138316319"/>
    <n v="3670121.0020764968"/>
    <m/>
    <n v="37487103.141163528"/>
    <n v="1.4008068358293519"/>
    <n v="6.2470110580396032E-2"/>
    <n v="8.2846627336233394E-2"/>
    <m/>
    <n v="7.9644000000000006E-2"/>
    <n v="5.4999999999999997E-3"/>
    <n v="1.1450899293530721"/>
    <n v="0.57776466627117029"/>
    <n v="5.4532015373981864"/>
  </r>
  <r>
    <x v="1"/>
    <s v="EL CAIMÁN_10Qf-30_102851"/>
    <s v="O7"/>
    <s v="EL CAIMÁN_10Qf-30_102851_O7"/>
    <x v="4"/>
    <x v="2"/>
    <x v="4"/>
    <x v="0"/>
    <n v="2.9411777092046631"/>
    <n v="0.36764721365058273"/>
    <n v="0.36764721365058278"/>
    <m/>
    <x v="860"/>
    <s v="10Qf-303,67647213650583"/>
    <s v="CaféFríjolCaña panelera"/>
    <n v="347.78944251064939"/>
    <n v="16.493990903323869"/>
    <n v="18.541609614145599"/>
    <m/>
    <n v="382.8250430281189"/>
    <n v="32559505.598326199"/>
    <n v="2275365.0331985489"/>
    <n v="3701603.948331241"/>
    <m/>
    <n v="38536474.579855993"/>
    <n v="1.4128232043089579"/>
    <n v="7.2698833010269234E-2"/>
    <n v="8.3557300339749563E-2"/>
    <m/>
    <n v="7.9644000000000006E-2"/>
    <n v="5.4999999999999997E-3"/>
    <n v="1.15491271303848"/>
    <n v="0.58272083363617377"/>
    <n v="5.4992496831804827"/>
  </r>
  <r>
    <x v="1"/>
    <s v="EL CAIMÁN_10Qf-30_102851"/>
    <s v="O8"/>
    <s v="EL CAIMÁN_10Qf-30_102851_O8"/>
    <x v="5"/>
    <x v="2"/>
    <x v="4"/>
    <x v="0"/>
    <n v="3.759235246613974"/>
    <n v="0.74403061970739393"/>
    <n v="2.937040330752573"/>
    <m/>
    <x v="861"/>
    <s v="10Qf-307,44030619707394"/>
    <s v="PlátanoFríjolCaña panelera"/>
    <n v="186.84241843597209"/>
    <n v="33.379919165963543"/>
    <n v="148.12421585648789"/>
    <m/>
    <n v="368.3465534584235"/>
    <n v="15824026.746536341"/>
    <n v="4604798.2763178172"/>
    <n v="29571174.977146689"/>
    <m/>
    <n v="50000000.000000849"/>
    <n v="0.64424353130641365"/>
    <n v="0.14712516719368651"/>
    <n v="0.66751807688087728"/>
    <m/>
    <n v="7.7098E-2"/>
    <n v="5.4999999999999997E-3"/>
    <n v="2.337268962431605"/>
    <n v="1.1792885322362201"/>
    <n v="11.039461691741771"/>
  </r>
  <r>
    <x v="1"/>
    <s v="EL CAIMÁN_10Qf-30_102851"/>
    <s v="O9"/>
    <s v="EL CAIMÁN_10Qf-30_102851_O9"/>
    <x v="4"/>
    <x v="3"/>
    <x v="2"/>
    <x v="2"/>
    <n v="2.756327325283904"/>
    <n v="0.39376104646912902"/>
    <n v="0.39376104646912902"/>
    <n v="0.39376104646912902"/>
    <x v="862"/>
    <s v="10Qf-303,93761046469129"/>
    <s v="CaféPlátanoFríjolCaña panelera"/>
    <n v="325.93118764543578"/>
    <n v="19.57080666192374"/>
    <n v="17.665552402955921"/>
    <n v="19.85861264224614"/>
    <n v="383.02615935256159"/>
    <n v="30513169.842657689"/>
    <n v="1657487.4734652301"/>
    <n v="2436983.290788786"/>
    <n v="3964527.378941169"/>
    <n v="38572167.985852875"/>
    <n v="1.3240285317152749"/>
    <n v="6.7481280214286635E-2"/>
    <n v="7.78626017016808E-2"/>
    <n v="8.9492341571736356E-2"/>
    <n v="0.10667"/>
    <n v="5.4999999999999997E-3"/>
    <n v="1.236945695714541"/>
    <n v="0.62411125865356953"/>
    <n v="5.9108374190594013"/>
  </r>
  <r>
    <x v="1"/>
    <s v="EL CAIMÁN_10Qf-30_102851"/>
    <s v="O10"/>
    <s v="EL CAIMÁN_10Qf-30_102851_O10"/>
    <x v="4"/>
    <x v="4"/>
    <x v="4"/>
    <x v="0"/>
    <n v="2.238981921312118"/>
    <n v="0.41768278866363501"/>
    <n v="0.29518496777508357"/>
    <m/>
    <x v="863"/>
    <s v="10Qf-302,95184967775084"/>
    <s v="CaféAguacateCaña panelera"/>
    <n v="264.75594173299191"/>
    <n v="40.016409332667124"/>
    <n v="14.887109797740941"/>
    <m/>
    <n v="319.6594608634"/>
    <n v="24786038.658380259"/>
    <n v="22241933.262431711"/>
    <n v="2972028.0791866882"/>
    <m/>
    <n v="49999999.999998651"/>
    <n v="1.075516655303842"/>
    <n v="0.230285613037294"/>
    <n v="6.7088388249295403E-2"/>
    <m/>
    <n v="7.9644000000000006E-2"/>
    <n v="5.4999999999999997E-3"/>
    <n v="0.92728262128298533"/>
    <n v="0.4678681739235076"/>
    <n v="4.4321444729573294"/>
  </r>
  <r>
    <x v="1"/>
    <s v="EL CAIMÁN_10Qf-30_102851"/>
    <s v="O11"/>
    <s v="EL CAIMÁ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CAIMÁN_10Qf-30_102851"/>
    <s v="O12"/>
    <s v="EL CAIMÁN_10Qf-30_102851_O12"/>
    <x v="4"/>
    <x v="3"/>
    <x v="3"/>
    <x v="2"/>
    <n v="2.0971699982573"/>
    <n v="0.31447838091450098"/>
    <n v="0.4186570490587086"/>
    <n v="0.31447838091450098"/>
    <x v="864"/>
    <s v="10Qf-303,14478380914501"/>
    <s v="CaféPlátanoAguacateCaña panelera"/>
    <n v="247.98691431032199"/>
    <n v="15.630280464309539"/>
    <n v="40.109749072354766"/>
    <n v="15.86013752996115"/>
    <n v="319.58708137694742"/>
    <n v="23216148.44461913"/>
    <n v="1323757.0900306869"/>
    <n v="22293813.385998178"/>
    <n v="3166281.079350939"/>
    <n v="49999999.999998935"/>
    <n v="1.007395924308059"/>
    <n v="5.3894116581921413E-2"/>
    <n v="0.23082276265999049"/>
    <n v="7.1473313406925823E-2"/>
    <n v="0.10667"/>
    <n v="5.4999999999999997E-3"/>
    <n v="0.9878902018256579"/>
    <n v="0.49844823374948422"/>
    <n v="4.7432922447201529"/>
  </r>
  <r>
    <x v="1"/>
    <s v="EL CAIMÁN_10Qf-30_102851"/>
    <s v="O13"/>
    <s v="EL CAIMÁ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CAIMÁN_10Qf-30_102851"/>
    <s v="O14"/>
    <s v="EL CAIMÁN_10Qf-30_102851_O14"/>
    <x v="4"/>
    <x v="2"/>
    <x v="3"/>
    <x v="2"/>
    <n v="2.1789470547691199"/>
    <n v="0.32087016827631498"/>
    <n v="0.38801429144139998"/>
    <n v="0.32087016827631498"/>
    <x v="865"/>
    <s v="10Qf-303,20870168276315"/>
    <s v="CaféFríjolAguacateCaña panelera"/>
    <n v="257.65691718209638"/>
    <n v="14.395402549487409"/>
    <n v="37.173996953338417"/>
    <n v="16.182495544924979"/>
    <n v="325.40881222984717"/>
    <n v="24121439.04334031"/>
    <n v="1985862.3538661071"/>
    <n v="20662062.71683209"/>
    <n v="3230635.885961473"/>
    <n v="49999999.999999985"/>
    <n v="1.046678325591873"/>
    <n v="6.344910532537594E-2"/>
    <n v="0.21392815647898769"/>
    <n v="7.2926011745084618E-2"/>
    <n v="0.10667"/>
    <n v="5.4999999999999997E-3"/>
    <n v="1.007969115004131"/>
    <n v="0.50857921671795925"/>
    <n v="4.8374200144852404"/>
  </r>
  <r>
    <x v="1"/>
    <s v="EL CAIMÁN_10Qf-30_102851"/>
    <s v="O15"/>
    <s v="EL CAIMÁ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CAIMÁN_10Qf-30_102851"/>
    <s v="O16"/>
    <s v="EL CAIMÁN_10Qf-30_102851_O16"/>
    <x v="4"/>
    <x v="3"/>
    <x v="1"/>
    <x v="0"/>
    <n v="0.2741509089116782"/>
    <n v="0.2741509089116782"/>
    <n v="2.1932072712934261"/>
    <m/>
    <x v="866"/>
    <s v="10Qf-302,74150908911678"/>
    <s v="CaféPlátanoGulupa"/>
    <n v="32.417895551086417"/>
    <n v="13.625914707949059"/>
    <n v="272.81553658576621"/>
    <m/>
    <n v="318.85934684480168"/>
    <n v="3034912.860097046"/>
    <n v="1154003.681762968"/>
    <n v="24960937.551075481"/>
    <m/>
    <n v="29149854.092935495"/>
    <n v="0.1316910448425605"/>
    <n v="4.6982946818028483E-2"/>
    <n v="1.5579782908283459"/>
    <m/>
    <n v="8.3624000000000004E-2"/>
    <n v="5.4999999999999997E-3"/>
    <n v="0.86120704370160694"/>
    <n v="0.43452919062501"/>
    <n v="4.1263693234433987"/>
  </r>
  <r>
    <x v="1"/>
    <s v="EL CAIMÁN_10Qf-30_102851"/>
    <s v="O17"/>
    <s v="EL CAIMÁN_10Qf-30_102851_O17"/>
    <x v="4"/>
    <x v="2"/>
    <x v="1"/>
    <x v="0"/>
    <n v="0.27591584931191387"/>
    <n v="0.27591584931191387"/>
    <n v="2.207326794495311"/>
    <m/>
    <x v="867"/>
    <s v="10Qf-302,75915849311914"/>
    <s v="CaféFríjolGulupa"/>
    <n v="32.626596860069377"/>
    <n v="12.37858833049359"/>
    <n v="274.57188006915521"/>
    <m/>
    <n v="319.57706525971821"/>
    <n v="3054451.151395238"/>
    <n v="1707640.5105745969"/>
    <n v="25121632.138179131"/>
    <m/>
    <n v="29883723.800148964"/>
    <n v="0.13253885106109381"/>
    <n v="5.455980491416855E-2"/>
    <n v="1.568008309839003"/>
    <m/>
    <n v="8.3624000000000004E-2"/>
    <n v="5.4999999999999997E-3"/>
    <n v="0.86675135909501733"/>
    <n v="0.43732662115938348"/>
    <n v="4.1523604733735393"/>
  </r>
  <r>
    <x v="1"/>
    <s v="EL CAIMÁN_10Qf-30_102851"/>
    <s v="O18"/>
    <s v="EL CAIMÁN_10Qf-30_102851_O18"/>
    <x v="5"/>
    <x v="2"/>
    <x v="1"/>
    <x v="0"/>
    <n v="0.29036798284938742"/>
    <n v="0.29036798284938731"/>
    <n v="2.322943862795098"/>
    <m/>
    <x v="868"/>
    <s v="10Qf-302,90367982849387"/>
    <s v="PlátanoFríjolGulupa"/>
    <n v="14.431939634749209"/>
    <n v="13.026963594197509"/>
    <n v="288.9536181472339"/>
    <m/>
    <n v="316.41252137618062"/>
    <n v="1222267.4095975079"/>
    <n v="1797084.624620124"/>
    <n v="26437472.39616235"/>
    <m/>
    <n v="29456824.430379983"/>
    <n v="4.976216766899743E-2"/>
    <n v="5.7417580530772137E-2"/>
    <n v="1.6501386605896911"/>
    <m/>
    <n v="8.1077999999999997E-2"/>
    <n v="5.4999999999999997E-3"/>
    <n v="0.91215073146404391"/>
    <n v="0.46023325281627891"/>
    <n v="4.3626418127741946"/>
  </r>
  <r>
    <x v="1"/>
    <s v="EL CAIMÁN_10Qf-30_102851"/>
    <s v="O19"/>
    <s v="EL CAIMÁN_10Qf-30_102851_O19"/>
    <x v="4"/>
    <x v="3"/>
    <x v="2"/>
    <x v="3"/>
    <n v="0.29845663946777229"/>
    <n v="0.2984566394677724"/>
    <n v="0.29845663946777229"/>
    <n v="2.089196476274406"/>
    <x v="869"/>
    <s v="10Qf-302,98456639467772"/>
    <s v="CaféPlátanoFríjolGulupa"/>
    <n v="35.292008343884618"/>
    <n v="14.833964000167271"/>
    <n v="13.38985014339506"/>
    <n v="259.87751598678682"/>
    <n v="323.39333847423376"/>
    <n v="3303982.8206219939"/>
    <n v="1256315.5896863069"/>
    <n v="1847145.24184138"/>
    <n v="23777188.530593541"/>
    <n v="30184632.182743222"/>
    <n v="0.14336653796895751"/>
    <n v="5.1148371075141558E-2"/>
    <n v="5.9017037496427983E-2"/>
    <n v="1.484092633611888"/>
    <n v="0.11065"/>
    <n v="5.4999999999999997E-3"/>
    <n v="0.93756012398253097"/>
    <n v="0.4730537735564192"/>
    <n v="4.5113302922166731"/>
  </r>
  <r>
    <x v="1"/>
    <s v="EL CAIMÁN_10Qf-30_102851"/>
    <s v="O20"/>
    <s v="EL CAIMÁN_10Qf-30_102851_O20"/>
    <x v="4"/>
    <x v="4"/>
    <x v="1"/>
    <x v="0"/>
    <n v="0.21910902966507159"/>
    <n v="0.60022449145506951"/>
    <n v="1.3717567755305751"/>
    <m/>
    <x v="870"/>
    <s v="10Qf-302,19109029665072"/>
    <s v="CaféAguacateGulupa"/>
    <n v="25.90928356276412"/>
    <n v="57.504952546418373"/>
    <n v="170.6343790118986"/>
    <m/>
    <n v="254.0486151210811"/>
    <n v="2425586.7490417231"/>
    <n v="31962420.86999594"/>
    <n v="15611992.38095285"/>
    <m/>
    <n v="49999999.999990515"/>
    <n v="0.10525114494633619"/>
    <n v="0.3309283234221112"/>
    <n v="0.97444838184990701"/>
    <m/>
    <n v="8.3624000000000004E-2"/>
    <n v="5.4999999999999997E-3"/>
    <n v="0.68830061674891618"/>
    <n v="0.34728781201913861"/>
    <n v="3.315802725418771"/>
  </r>
  <r>
    <x v="1"/>
    <s v="EL CAIMÁN_10Qf-30_102851"/>
    <s v="O21"/>
    <s v="EL CAIMÁN_10Qf-30_102851_O21"/>
    <x v="5"/>
    <x v="4"/>
    <x v="1"/>
    <x v="0"/>
    <n v="0.22900318379950679"/>
    <n v="0.61092855550600655"/>
    <n v="1.4501000986895549"/>
    <m/>
    <x v="871"/>
    <s v="10Qf-302,29003183799507"/>
    <s v="PlátanoAguacateGulupa"/>
    <n v="11.38197156700341"/>
    <n v="58.530463341239098"/>
    <n v="180.37959371425751"/>
    <m/>
    <n v="250.29202862250003"/>
    <n v="963960.02584551391"/>
    <n v="32532420.60357238"/>
    <n v="16503619.370572381"/>
    <m/>
    <n v="49999999.99999027"/>
    <n v="3.9245700290848493E-2"/>
    <n v="0.336829911945419"/>
    <n v="1.030100758308178"/>
    <m/>
    <n v="8.1077999999999997E-2"/>
    <n v="5.4999999999999997E-3"/>
    <n v="0.7193817292131105"/>
    <n v="0.36297004632221841"/>
    <n v="3.458961613530398"/>
  </r>
  <r>
    <x v="1"/>
    <s v="EL CAIMÁN_10Qf-30_102851"/>
    <s v="O22"/>
    <s v="EL CAIMÁN_10Qf-30_102851_O22"/>
    <x v="4"/>
    <x v="3"/>
    <x v="3"/>
    <x v="3"/>
    <n v="0.2358760067936401"/>
    <n v="0.23587600679364021"/>
    <n v="0.59517495997055592"/>
    <n v="1.2918330943785661"/>
    <x v="872"/>
    <s v="10Qf-302,3587600679364"/>
    <s v="CaféPlátanoAguacateGulupa"/>
    <n v="27.891951121369591"/>
    <n v="11.72356627589078"/>
    <n v="57.021178437676703"/>
    <n v="160.6925817888135"/>
    <n v="257.32927762375056"/>
    <n v="2611200.9960068478"/>
    <n v="992890.30760463909"/>
    <n v="31693529.392220579"/>
    <n v="14702379.30415922"/>
    <n v="49999999.999991283"/>
    <n v="0.1133053248346249"/>
    <n v="4.0423538724815238E-2"/>
    <n v="0.32814431008705658"/>
    <n v="0.91767337394813098"/>
    <n v="0.11065"/>
    <n v="5.4999999999999997E-3"/>
    <n v="0.74097174908996921"/>
    <n v="0.3738634707679197"/>
    <n v="3.5897452877942908"/>
  </r>
  <r>
    <x v="1"/>
    <s v="EL CAIMÁN_10Qf-30_102851"/>
    <s v="O23"/>
    <s v="EL CAIMÁN_10Qf-30_102851_O23"/>
    <x v="0"/>
    <x v="4"/>
    <x v="1"/>
    <x v="0"/>
    <n v="0.2315386644132956"/>
    <n v="0.59352368398813038"/>
    <n v="1.490324295731531"/>
    <m/>
    <x v="873"/>
    <s v="10Qf-302,31538664413296"/>
    <s v="FríjolAguacateGulupa"/>
    <n v="10.38766644436012"/>
    <n v="56.862976717549913"/>
    <n v="185.38312714375709"/>
    <m/>
    <n v="252.63377030566713"/>
    <n v="1432990.544408744"/>
    <n v="31605597.66221926"/>
    <n v="16961411.793362759"/>
    <m/>
    <n v="49999999.999990761"/>
    <n v="4.5784627421658862E-2"/>
    <n v="0.32723389406746611"/>
    <n v="1.0586746311826929"/>
    <m/>
    <n v="8.1077999999999997E-2"/>
    <n v="5.4999999999999997E-3"/>
    <n v="0.72734658977998634"/>
    <n v="0.3669887830950736"/>
    <n v="3.496300017008017"/>
  </r>
  <r>
    <x v="1"/>
    <s v="EL CAIMÁN_10Qf-30_102851"/>
    <s v="O24"/>
    <s v="EL CAIMÁN_10Qf-30_102851_O24"/>
    <x v="4"/>
    <x v="2"/>
    <x v="3"/>
    <x v="3"/>
    <n v="0.2385668545171484"/>
    <n v="0.2385668545171484"/>
    <n v="0.57706206076285749"/>
    <n v="1.3314727753743301"/>
    <x v="874"/>
    <s v="10Qf-302,38566854517149"/>
    <s v="CaféFríjolAguacateGulupa"/>
    <n v="28.210139453448669"/>
    <n v="10.702976609473881"/>
    <n v="55.28585869607177"/>
    <n v="165.6234066052798"/>
    <n v="259.82238136427412"/>
    <n v="2640989.291778171"/>
    <n v="1476487.9446751231"/>
    <n v="30729003.425862849"/>
    <n v="15153519.337675661"/>
    <n v="49999999.999991804"/>
    <n v="0.11459789960531511"/>
    <n v="4.7174386951320431E-2"/>
    <n v="0.31815792757109762"/>
    <n v="0.94583202691955792"/>
    <n v="0.11065"/>
    <n v="5.4999999999999997E-3"/>
    <n v="0.74942467387585909"/>
    <n v="0.37812846440968029"/>
    <n v="3.6293716834570242"/>
  </r>
  <r>
    <x v="1"/>
    <s v="EL CAIMÁN_10Qf-30_102851"/>
    <s v="O25"/>
    <s v="EL CAIMÁN_10Qf-30_102851_O25"/>
    <x v="5"/>
    <x v="2"/>
    <x v="3"/>
    <x v="3"/>
    <n v="0.25034354833020561"/>
    <n v="0.2503435483302055"/>
    <n v="0.58762021791721586"/>
    <n v="1.415128168724429"/>
    <x v="875"/>
    <s v="10Qf-302,50343548330206"/>
    <s v="PlátanoFríjolAguacateGulupa"/>
    <n v="12.442635520612701"/>
    <n v="11.23132191826876"/>
    <n v="56.297390772457319"/>
    <n v="176.02939573536381"/>
    <n v="256.00074394670258"/>
    <n v="1053789.599405396"/>
    <n v="1549373.7882609889"/>
    <n v="31291233.503747679"/>
    <n v="16105603.108577549"/>
    <n v="49999999.999991611"/>
    <n v="4.2902931323944127E-2"/>
    <n v="4.9503119130267961E-2"/>
    <n v="0.3239790716517878"/>
    <n v="1.0052579135906781"/>
    <n v="0.10810400000000001"/>
    <n v="5.4999999999999997E-3"/>
    <n v="0.78641952355038403"/>
    <n v="0.39679452410337579"/>
    <n v="3.8002535309558159"/>
  </r>
  <r>
    <x v="1"/>
    <s v="EL CAIMÁN_10Qf-30_102851"/>
    <s v="O26"/>
    <s v="EL CAIMÁN_10Qf-30_102851_O26"/>
    <x v="4"/>
    <x v="5"/>
    <x v="1"/>
    <x v="0"/>
    <n v="0.27244969808035308"/>
    <n v="0.27244969808035302"/>
    <n v="2.1795975846428242"/>
    <m/>
    <x v="876"/>
    <s v="10Qf-302,72449698080353"/>
    <s v="CaféCaña paneleraGulupa"/>
    <n v="32.216730159152441"/>
    <n v="13.74049837379947"/>
    <n v="271.12261224845162"/>
    <m/>
    <n v="317.0798407814035"/>
    <n v="3016080.0696086939"/>
    <n v="2743121.2333201109"/>
    <n v="24806045.424361419"/>
    <m/>
    <n v="30565246.727290224"/>
    <n v="0.13087385173981261"/>
    <n v="6.1921212523075121E-2"/>
    <n v="1.548310442000675"/>
    <m/>
    <n v="7.9644000000000006E-2"/>
    <n v="5.4999999999999997E-3"/>
    <n v="0.85586292590686808"/>
    <n v="0.43183277145735949"/>
    <n v="4.0973366781677578"/>
  </r>
  <r>
    <x v="1"/>
    <s v="EL CAIMÁN_10Qf-30_102851"/>
    <s v="O27"/>
    <s v="EL CAIMÁN_10Qf-30_102851_O27"/>
    <x v="5"/>
    <x v="5"/>
    <x v="1"/>
    <x v="0"/>
    <n v="0.28653174086207761"/>
    <n v="0.28653174086207772"/>
    <n v="2.2922539268966209"/>
    <m/>
    <x v="877"/>
    <s v="10Qf-302,86531740862078"/>
    <s v="PlátanoCaña paneleraGulupa"/>
    <n v="14.24126980868281"/>
    <n v="14.450700247045789"/>
    <n v="285.13606226023921"/>
    <m/>
    <n v="313.82803231596779"/>
    <n v="1206119.232686246"/>
    <n v="2884904.2884500851"/>
    <n v="26088189.597662129"/>
    <m/>
    <n v="30179213.118798461"/>
    <n v="4.9104727013460768E-2"/>
    <n v="6.5121719515705528E-2"/>
    <n v="1.6283375957735311"/>
    <m/>
    <n v="7.7098E-2"/>
    <n v="5.4999999999999997E-3"/>
    <n v="0.90009970951438001"/>
    <n v="0.45415280926639312"/>
    <n v="4.3021679274015501"/>
  </r>
  <r>
    <x v="1"/>
    <s v="EL CAIMÁN_10Qf-30_102851"/>
    <s v="O28"/>
    <s v="EL CAIMÁN_10Qf-30_102851_O28"/>
    <x v="4"/>
    <x v="3"/>
    <x v="4"/>
    <x v="3"/>
    <n v="0.29440518256178427"/>
    <n v="0.29440518256178438"/>
    <n v="0.29440518256178427"/>
    <n v="2.0608362779324909"/>
    <x v="878"/>
    <s v="10Qf-302,94405182561784"/>
    <s v="CaféPlátanoCaña paneleraGulupa"/>
    <n v="34.812930206484182"/>
    <n v="14.63259751021808"/>
    <n v="14.847782767721281"/>
    <n v="256.34975879320172"/>
    <n v="320.64306927762527"/>
    <n v="3259132.272013844"/>
    <n v="1239261.4927125841"/>
    <n v="2964176.9221066781"/>
    <n v="23454420.523659479"/>
    <n v="30916991.210492585"/>
    <n v="0.1414203813970088"/>
    <n v="5.0454047700087948E-2"/>
    <n v="6.691116197136128E-2"/>
    <n v="1.4639465334604731"/>
    <n v="0.10667"/>
    <n v="5.4999999999999997E-3"/>
    <n v="0.92483303422550078"/>
    <n v="0.46663221436042829"/>
    <n v="4.447687074203774"/>
  </r>
  <r>
    <x v="1"/>
    <s v="EL CAIMÁN_10Qf-30_102851"/>
    <s v="O29"/>
    <s v="EL CAIMÁN_10Qf-30_102851_O29"/>
    <x v="0"/>
    <x v="5"/>
    <x v="1"/>
    <x v="0"/>
    <n v="0.28846025321466018"/>
    <n v="0.28846025321466018"/>
    <n v="2.3076820257172819"/>
    <m/>
    <x v="879"/>
    <s v="10Qf-302,8846025321466"/>
    <s v="FríjolCaña paneleraGulupa"/>
    <n v="12.94137590558498"/>
    <n v="14.54796121312951"/>
    <n v="287.05518094698988"/>
    <m/>
    <n v="314.54451806570438"/>
    <n v="1785277.7044464271"/>
    <n v="2904321.2421863629"/>
    <n v="26263777.111088179"/>
    <m/>
    <n v="30953376.057720967"/>
    <n v="5.7040344656286303E-2"/>
    <n v="6.5560023628644631E-2"/>
    <n v="1.639297181466117"/>
    <m/>
    <n v="7.7098E-2"/>
    <n v="5.4999999999999997E-3"/>
    <n v="0.90615786350155048"/>
    <n v="0.45720950134523652"/>
    <n v="4.3305678969933892"/>
  </r>
  <r>
    <x v="1"/>
    <s v="EL CAIMÁN_10Qf-30_102851"/>
    <s v="O30"/>
    <s v="EL CAIMÁN_10Qf-30_102851_O30"/>
    <x v="4"/>
    <x v="2"/>
    <x v="4"/>
    <x v="3"/>
    <n v="0.29644151264691809"/>
    <n v="0.2964415126469182"/>
    <n v="0.29644151264691809"/>
    <n v="2.0750905885284272"/>
    <x v="880"/>
    <s v="10Qf-302,96441512646918"/>
    <s v="CaféFríjolCaña paneleraGulupa"/>
    <n v="35.053722900805212"/>
    <n v="13.29944422647765"/>
    <n v="14.95048132242861"/>
    <n v="258.12286863320202"/>
    <n v="321.42651708291351"/>
    <n v="3281674.9087948371"/>
    <n v="1834673.6415262211"/>
    <n v="2984679.4234268731"/>
    <n v="23616649.12889703"/>
    <n v="31717677.102644961"/>
    <n v="0.14239855227968129"/>
    <n v="5.8618564822613503E-2"/>
    <n v="6.7373970441538089E-2"/>
    <n v="1.4740723007556431"/>
    <n v="0.10667"/>
    <n v="5.4999999999999997E-3"/>
    <n v="0.9312298826604759"/>
    <n v="0.46985979754536528"/>
    <n v="4.4776748066750232"/>
  </r>
  <r>
    <x v="1"/>
    <s v="EL CAIMÁN_10Qf-30_102851"/>
    <s v="O31"/>
    <s v="EL CAIMÁN_10Qf-30_102851_O31"/>
    <x v="5"/>
    <x v="2"/>
    <x v="4"/>
    <x v="3"/>
    <n v="0.31318909990934818"/>
    <n v="0.31318909990934818"/>
    <n v="0.31318909990934812"/>
    <n v="2.192323699365438"/>
    <x v="881"/>
    <s v="10Qf-303,13189099909348"/>
    <s v="PlátanoFríjolCaña paneleraGulupa"/>
    <n v="15.566200308308851"/>
    <n v="14.050801891387581"/>
    <n v="15.79511501872515"/>
    <n v="272.70562807287678"/>
    <n v="318.11774529129838"/>
    <n v="1318330.0242125229"/>
    <n v="1938324.2963727231"/>
    <n v="3153300.1359846229"/>
    <n v="24950881.600593708"/>
    <n v="31360836.057163578"/>
    <n v="5.3673164475145432E-2"/>
    <n v="6.1930245163195313E-2"/>
    <n v="7.1180291085064087E-2"/>
    <n v="1.5573506320109569"/>
    <n v="0.10412399999999999"/>
    <n v="5.4999999999999997E-3"/>
    <n v="0.9838401044272721"/>
    <n v="0.49640472335631702"/>
    <n v="4.7217598268770722"/>
  </r>
  <r>
    <x v="1"/>
    <s v="EL CAIMÁN_10Qf-30_102851"/>
    <s v="O32"/>
    <s v="EL CAIMÁN_10Qf-30_102851_O32"/>
    <x v="6"/>
    <x v="5"/>
    <x v="1"/>
    <x v="0"/>
    <n v="0.57691017126338229"/>
    <n v="0.2297375584630591"/>
    <n v="1.4907278549041501"/>
    <m/>
    <x v="882"/>
    <s v="10Qf-302,29737558463059"/>
    <s v="AguacateCaña paneleraGulupa"/>
    <n v="55.271306809929229"/>
    <n v="11.586390334451099"/>
    <n v="185.43332632632561"/>
    <m/>
    <n v="252.29102347070594"/>
    <n v="30720915.19191527"/>
    <n v="2313080.0993777378"/>
    <n v="16966004.70869628"/>
    <m/>
    <n v="49999999.999989286"/>
    <n v="0.31807418467469412"/>
    <n v="5.2213778478579713E-2"/>
    <n v="1.058961305606144"/>
    <m/>
    <n v="7.7098E-2"/>
    <n v="5.4999999999999997E-3"/>
    <n v="0.72168866532898135"/>
    <n v="0.36413403016394857"/>
    <n v="3.4657962801235209"/>
  </r>
  <r>
    <x v="1"/>
    <s v="EL CAIMÁN_10Qf-30_102851"/>
    <s v="O33"/>
    <s v="EL CAIMÁN_10Qf-30_102851_O33"/>
    <x v="4"/>
    <x v="4"/>
    <x v="4"/>
    <x v="3"/>
    <n v="0.23665519788404121"/>
    <n v="0.56008020609974296"/>
    <n v="0.23665519788404121"/>
    <n v="1.333161376972587"/>
    <x v="883"/>
    <s v="10Qf-302,36655197884041"/>
    <s v="CaféAguacateCaña paneleraGulupa"/>
    <n v="27.984089190447079"/>
    <n v="53.658899515873649"/>
    <n v="11.93526872882723"/>
    <n v="165.8334536706611"/>
    <n v="259.41171110580905"/>
    <n v="2619826.8184420862"/>
    <n v="29824706.460939359"/>
    <n v="2382729.3730376121"/>
    <n v="15172737.34757123"/>
    <n v="49999999.999990292"/>
    <n v="0.1136796168230567"/>
    <n v="0.30879513619509269"/>
    <n v="5.37859902437706E-2"/>
    <n v="0.94703155086167512"/>
    <n v="0.10667"/>
    <n v="5.4999999999999997E-3"/>
    <n v="0.74341946979279971"/>
    <n v="0.37509848864620537"/>
    <n v="3.5972399372794182"/>
  </r>
  <r>
    <x v="1"/>
    <s v="EL CAIMÁN_10Qf-30_102851"/>
    <s v="O34"/>
    <s v="EL CAIMÁN_10Qf-30_102851_O34"/>
    <x v="5"/>
    <x v="4"/>
    <x v="4"/>
    <x v="3"/>
    <n v="0.24823933033458001"/>
    <n v="0.56971836677278231"/>
    <n v="0.2482393303345799"/>
    <n v="1.4161962759038571"/>
    <x v="884"/>
    <s v="10Qf-302,4823933033458"/>
    <s v="PlátanoAguacateCaña paneleraGulupa"/>
    <n v="12.338051169427629"/>
    <n v="54.582290647072391"/>
    <n v="12.519493098389789"/>
    <n v="176.1622587971915"/>
    <n v="255.60209371208128"/>
    <n v="1044932.159086035"/>
    <n v="30337946.010857631"/>
    <n v="2499362.5714539061"/>
    <n v="16117759.258592419"/>
    <n v="49999999.999989986"/>
    <n v="4.2542318395194477E-2"/>
    <n v="0.31410904856922739"/>
    <n v="5.6418782764442447E-2"/>
    <n v="1.0060166598430771"/>
    <n v="0.10412399999999999"/>
    <n v="5.4999999999999997E-3"/>
    <n v="0.77980941466360187"/>
    <n v="0.39345933858030918"/>
    <n v="3.7652860565897099"/>
  </r>
  <r>
    <x v="1"/>
    <s v="EL CAIMÁN_10Qf-30_102851"/>
    <s v="O35"/>
    <s v="EL CAIMÁN_10Qf-30_102851_O35"/>
    <x v="0"/>
    <x v="4"/>
    <x v="4"/>
    <x v="3"/>
    <n v="0.25122143257470592"/>
    <n v="0.55033887368894352"/>
    <n v="0.25122143257470581"/>
    <n v="1.4594325869087039"/>
    <x v="885"/>
    <s v="10Qf-302,51221432574706"/>
    <s v="FríjolAguacateCaña paneleraGulupa"/>
    <n v="11.270706997783391"/>
    <n v="52.725623939823883"/>
    <n v="12.66988992859245"/>
    <n v="181.54047249416689"/>
    <n v="258.20669336036661"/>
    <n v="1554807.00532062"/>
    <n v="29305972.93576495"/>
    <n v="2529387.445889289"/>
    <n v="16609832.613015691"/>
    <n v="49999999.999990553"/>
    <n v="4.9676712612616317E-2"/>
    <n v="0.30342434102012672"/>
    <n v="5.7096542321077803E-2"/>
    <n v="1.036730233887234"/>
    <n v="0.10412399999999999"/>
    <n v="5.4999999999999997E-3"/>
    <n v="0.7891772751037881"/>
    <n v="0.39818597063090883"/>
    <n v="3.809201571481756"/>
  </r>
  <r>
    <x v="0"/>
    <s v="EL CASTILLO_10Lf-30_102769"/>
    <s v="M1"/>
    <s v="EL CASTILLO_10Lf-30_102769_M1"/>
    <x v="0"/>
    <x v="0"/>
    <x v="0"/>
    <x v="0"/>
    <n v="0.58832394231059193"/>
    <n v="2.3532957692423682"/>
    <m/>
    <m/>
    <x v="886"/>
    <s v="10Lf-302,94161971155296"/>
    <s v="FríjolGulupa"/>
    <n v="26.39435141184337"/>
    <n v="292.72912616792792"/>
    <m/>
    <m/>
    <n v="319.1234775797713"/>
    <n v="3741071.6969536399"/>
    <n v="26782908.074450791"/>
    <m/>
    <m/>
    <n v="30523979.77140443"/>
    <n v="0.1163356131909398"/>
    <n v="1.6716996010211029"/>
    <m/>
    <m/>
    <n v="5.4052000000000003E-2"/>
    <n v="5.4999999999999997E-3"/>
    <n v="0.92406901933600838"/>
    <n v="2.9416197115529599"/>
    <n v="6.8668604424419284"/>
  </r>
  <r>
    <x v="0"/>
    <s v="EL CASTILLO_10Lf-30_102769"/>
    <s v="M2"/>
    <s v="EL CASTILLO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CASTILLO_10Lf-30_102769"/>
    <s v="M3"/>
    <s v="EL CASTILLO_10Lf-30_102769_M3"/>
    <x v="1"/>
    <x v="1"/>
    <x v="0"/>
    <x v="0"/>
    <n v="2.4933289021628222"/>
    <m/>
    <m/>
    <m/>
    <x v="887"/>
    <s v="10Lf-302,49332890216282"/>
    <s v="Gulupa"/>
    <n v="310.14800617873033"/>
    <m/>
    <m/>
    <m/>
    <n v="310.14800617873033"/>
    <n v="28376628.071488529"/>
    <m/>
    <m/>
    <m/>
    <n v="28376628.071488529"/>
    <n v="1.7711742762797189"/>
    <m/>
    <m/>
    <m/>
    <n v="2.7026000000000001E-2"/>
    <n v="5.4999999999999997E-3"/>
    <n v="0.78324468130769265"/>
    <n v="2.4933289021628222"/>
    <n v="5.8024284856333361"/>
  </r>
  <r>
    <x v="0"/>
    <s v="EL CASTILLO_10Lf-30_102769"/>
    <s v="M4"/>
    <s v="EL CASTILLO_10Lf-30_102769_M4"/>
    <x v="2"/>
    <x v="1"/>
    <x v="0"/>
    <x v="0"/>
    <n v="2.363830538430939"/>
    <m/>
    <m/>
    <m/>
    <x v="888"/>
    <s v="10Lf-302,36383053843094"/>
    <s v="Granadilla"/>
    <n v="235.077574704824"/>
    <m/>
    <m/>
    <m/>
    <n v="235.077574704824"/>
    <n v="25036171.440779012"/>
    <m/>
    <m/>
    <m/>
    <n v="25036171.440779012"/>
    <n v="1.8042353586328921"/>
    <m/>
    <m/>
    <m/>
    <n v="2.7026000000000001E-2"/>
    <n v="5.4999999999999997E-3"/>
    <n v="0.7425645670463682"/>
    <n v="2.363830538430939"/>
    <n v="5.5027516439082458"/>
  </r>
  <r>
    <x v="0"/>
    <s v="EL CASTILLO_10Lf-30_102769"/>
    <s v="M5"/>
    <s v="EL CASTILLO_10Lf-30_102769_M5"/>
    <x v="2"/>
    <x v="2"/>
    <x v="1"/>
    <x v="0"/>
    <n v="2.0613931799871779"/>
    <n v="0.25767414749839729"/>
    <n v="0.25767414749839718"/>
    <m/>
    <x v="889"/>
    <s v="10Lf-302,57674147498397"/>
    <s v="GranadillaFríjolGulupa"/>
    <n v="205.00086676522491"/>
    <n v="11.5601992536781"/>
    <n v="32.052379058819071"/>
    <m/>
    <n v="248.61344507772208"/>
    <n v="21832949.622213129"/>
    <n v="1638514.755080292"/>
    <n v="2932594.829690224"/>
    <m/>
    <n v="26404059.206983648"/>
    <n v="1.5733947095236009"/>
    <n v="5.0952677252854732E-2"/>
    <n v="0.1830427671678527"/>
    <m/>
    <n v="8.1077999999999997E-2"/>
    <n v="5.4999999999999997E-3"/>
    <n v="0.8094475837645988"/>
    <n v="2.5767414749839732"/>
    <n v="6.0495085337325438"/>
  </r>
  <r>
    <x v="0"/>
    <s v="EL CASTILLO_10Lf-30_102769"/>
    <s v="M6"/>
    <s v="EL CASTILLO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CASTILLO_10Lf-30_102769"/>
    <s v="M9"/>
    <s v="EL CASTILLO_10Lf-30_102769_M9"/>
    <x v="2"/>
    <x v="0"/>
    <x v="0"/>
    <x v="0"/>
    <n v="1.9109142198753539"/>
    <n v="0.47772855496883843"/>
    <m/>
    <m/>
    <x v="890"/>
    <s v="10Lf-302,38864277484419"/>
    <s v="GranadillaGulupa"/>
    <n v="190.03607617974049"/>
    <n v="59.425196046019067"/>
    <m/>
    <m/>
    <n v="249.46127222575956"/>
    <n v="20239173.34157902"/>
    <n v="5437038.6160129309"/>
    <m/>
    <m/>
    <n v="25676211.957591951"/>
    <n v="1.458538988629041"/>
    <n v="0.33936177728943379"/>
    <m/>
    <m/>
    <n v="5.4052000000000003E-2"/>
    <n v="5.4999999999999997E-3"/>
    <n v="0.75035898686204994"/>
    <n v="2.3886427748441919"/>
    <n v="5.5871965365504348"/>
  </r>
  <r>
    <x v="0"/>
    <s v="EL CASTILLO_10Lf-30_102769"/>
    <s v="M10"/>
    <s v="EL CASTILLO_10Lf-30_102769_M10"/>
    <x v="2"/>
    <x v="2"/>
    <x v="0"/>
    <x v="0"/>
    <n v="2.2375975024044328"/>
    <n v="0.55939937560110842"/>
    <m/>
    <m/>
    <x v="891"/>
    <s v="10Lf-302,79699687800554"/>
    <s v="GranadillaFríjol"/>
    <n v="222.52398616525181"/>
    <n v="25.09669016901336"/>
    <m/>
    <m/>
    <n v="247.62067633426517"/>
    <n v="23699192.380703319"/>
    <n v="3557144.322795595"/>
    <m/>
    <m/>
    <n v="27256336.703498915"/>
    <n v="1.707885767017167"/>
    <n v="0.11061604789292651"/>
    <m/>
    <m/>
    <n v="5.4052000000000003E-2"/>
    <n v="5.4999999999999997E-3"/>
    <n v="0.87863776272425387"/>
    <n v="2.7969968780055421"/>
    <n v="6.5321835187353372"/>
  </r>
  <r>
    <x v="0"/>
    <s v="EL CASTILLO_10Lf-30_102769"/>
    <s v="M12"/>
    <s v="EL CASTILLO_10Lf-30_102769_M12"/>
    <x v="3"/>
    <x v="0"/>
    <x v="0"/>
    <x v="0"/>
    <n v="0.44000000000000011"/>
    <n v="1.416426625821414"/>
    <m/>
    <m/>
    <x v="892"/>
    <s v="10Lf-301,85642662582141"/>
    <s v="Piscicultura cachamaGulupa"/>
    <n v="692.41069863013718"/>
    <n v="176.19091228433939"/>
    <m/>
    <m/>
    <n v="868.60161091447662"/>
    <n v="28925147.738185082"/>
    <n v="16120380.875793081"/>
    <m/>
    <m/>
    <n v="45045528.613978162"/>
    <n v="0.60537644695843251"/>
    <n v="1.006180292426073"/>
    <m/>
    <m/>
    <n v="4.8842000000000003E-2"/>
    <n v="5.4999999999999997E-3"/>
    <n v="0.58317066779730287"/>
    <n v="1.8564266258214139"/>
    <n v="4.3503659194401312"/>
  </r>
  <r>
    <x v="0"/>
    <s v="EL CASTILLO_10Lf-30_102823"/>
    <s v="M1"/>
    <s v="EL CASTILLO_10Lf-30_102823_M1"/>
    <x v="0"/>
    <x v="0"/>
    <x v="0"/>
    <x v="0"/>
    <n v="0.58826418309156059"/>
    <n v="2.3530567323662419"/>
    <m/>
    <m/>
    <x v="893"/>
    <s v="10Lf-302,9413209154578"/>
    <s v="FríjolGulupa"/>
    <n v="26.391670395971371"/>
    <n v="292.6993921001644"/>
    <m/>
    <m/>
    <n v="319.09106249613575"/>
    <n v="3739227.8755631731"/>
    <n v="26780187.590794049"/>
    <m/>
    <m/>
    <n v="30519415.466357224"/>
    <n v="0.11632379635859651"/>
    <n v="1.671529797524377"/>
    <m/>
    <m/>
    <n v="5.4052000000000003E-2"/>
    <n v="5.4999999999999997E-3"/>
    <n v="0.92397515668831498"/>
    <n v="1.048580906360707"/>
    <n v="4.9734289785068242"/>
  </r>
  <r>
    <x v="0"/>
    <s v="EL CASTILLO_10Lf-30_102823"/>
    <s v="M2"/>
    <s v="EL CASTILLO_10Lf-30_10282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CASTILLO_10Lf-30_102823"/>
    <s v="M3"/>
    <s v="EL CASTILLO_10Lf-30_102823_M3"/>
    <x v="1"/>
    <x v="1"/>
    <x v="0"/>
    <x v="0"/>
    <n v="2.49326430073351"/>
    <m/>
    <m/>
    <m/>
    <x v="894"/>
    <s v="10Lf-302,49326430073351"/>
    <s v="Gulupa"/>
    <n v="310.13997033376819"/>
    <m/>
    <m/>
    <m/>
    <n v="310.13997033376819"/>
    <n v="28375892.841278471"/>
    <m/>
    <m/>
    <m/>
    <n v="28375892.841278471"/>
    <n v="1.77112838566749"/>
    <m/>
    <m/>
    <m/>
    <n v="2.7026000000000001E-2"/>
    <n v="5.4999999999999997E-3"/>
    <n v="0.78322438766497693"/>
    <n v="0.88884872321149633"/>
    <n v="4.1978634116099833"/>
  </r>
  <r>
    <x v="0"/>
    <s v="EL CASTILLO_10Lf-30_102823"/>
    <s v="M4"/>
    <s v="EL CASTILLO_10Lf-30_102823_M4"/>
    <x v="2"/>
    <x v="1"/>
    <x v="0"/>
    <x v="0"/>
    <n v="2.3621112520379079"/>
    <m/>
    <m/>
    <m/>
    <x v="895"/>
    <s v="10Lf-302,36211125203791"/>
    <s v="Granadilla"/>
    <n v="234.90659558050609"/>
    <m/>
    <m/>
    <m/>
    <n v="234.90659558050609"/>
    <n v="25009199.27594785"/>
    <m/>
    <m/>
    <m/>
    <n v="25009199.27594785"/>
    <n v="1.802923082963596"/>
    <m/>
    <m/>
    <m/>
    <n v="2.7026000000000001E-2"/>
    <n v="5.4999999999999997E-3"/>
    <n v="0.74202447707997099"/>
    <n v="0.84209266135151395"/>
    <n v="3.9787543904693918"/>
  </r>
  <r>
    <x v="0"/>
    <s v="EL CASTILLO_10Lf-30_102823"/>
    <s v="M5"/>
    <s v="EL CASTILLO_10Lf-30_102823_M5"/>
    <x v="2"/>
    <x v="2"/>
    <x v="1"/>
    <x v="0"/>
    <n v="2.06001051280262"/>
    <n v="0.25750131410032751"/>
    <n v="0.25750131410032739"/>
    <m/>
    <x v="896"/>
    <s v="10Lf-302,57501314100328"/>
    <s v="GranadillaFríjolGulupa"/>
    <n v="204.86336365614591"/>
    <n v="11.5524453189556"/>
    <n v="32.030880116675512"/>
    <m/>
    <n v="248.44668909177702"/>
    <n v="21810663.397323102"/>
    <n v="1636774.9717786729"/>
    <n v="2930627.8091936079"/>
    <m/>
    <n v="26378066.178295381"/>
    <n v="1.572339364403448"/>
    <n v="5.0918501048389277E-2"/>
    <n v="0.18291999232315501"/>
    <m/>
    <n v="8.1077999999999997E-2"/>
    <n v="5.4999999999999997E-3"/>
    <n v="0.80890465162406533"/>
    <n v="0.91799218476766731"/>
    <n v="4.3884879773950072"/>
  </r>
  <r>
    <x v="0"/>
    <s v="EL CASTILLO_10Lf-30_102823"/>
    <s v="M6"/>
    <s v="EL CASTILLO_10Lf-30_10282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CASTILLO_10Lf-30_102823"/>
    <s v="M9"/>
    <s v="EL CASTILLO_10Lf-30_102823_M9"/>
    <x v="2"/>
    <x v="0"/>
    <x v="0"/>
    <x v="0"/>
    <n v="1.9097810234421939"/>
    <n v="0.47744525586054859"/>
    <m/>
    <m/>
    <x v="897"/>
    <s v="10Lf-302,38722627930274"/>
    <s v="GranadillaGulupa"/>
    <n v="189.92338236990929"/>
    <n v="59.389956149063607"/>
    <m/>
    <m/>
    <n v="249.3133385189729"/>
    <n v="20220086.64811312"/>
    <n v="5433814.3829717338"/>
    <m/>
    <m/>
    <n v="25653901.031084854"/>
    <n v="1.45767405646079"/>
    <n v="0.33916053143989489"/>
    <m/>
    <m/>
    <n v="5.4052000000000003E-2"/>
    <n v="5.4999999999999997E-3"/>
    <n v="0.7499140144406522"/>
    <n v="0.85104616857142779"/>
    <n v="4.0477384623148227"/>
  </r>
  <r>
    <x v="0"/>
    <s v="EL CASTILLO_10Lf-30_102823"/>
    <s v="M10"/>
    <s v="EL CASTILLO_10Lf-30_102823_M10"/>
    <x v="2"/>
    <x v="2"/>
    <x v="0"/>
    <x v="0"/>
    <n v="2.2358930154864329"/>
    <n v="0.55897325387160823"/>
    <m/>
    <m/>
    <x v="898"/>
    <s v="10Lf-302,79486626935804"/>
    <s v="GranadillaFríjol"/>
    <n v="222.3544788150906"/>
    <n v="25.077572798694419"/>
    <m/>
    <m/>
    <n v="247.43205161378501"/>
    <n v="23672845.187015262"/>
    <n v="3553043.7389312368"/>
    <m/>
    <m/>
    <n v="27225888.925946496"/>
    <n v="1.7065847873082649"/>
    <n v="0.11053178626573409"/>
    <m/>
    <m/>
    <n v="5.4052000000000003E-2"/>
    <n v="5.4999999999999997E-3"/>
    <n v="0.87796846157844233"/>
    <n v="0.9963698250261418"/>
    <n v="4.7287565559626259"/>
  </r>
  <r>
    <x v="0"/>
    <s v="EL CASTILLO_10Lf-30_102823"/>
    <s v="M12"/>
    <s v="EL CASTILLO_10Lf-30_102823_M12"/>
    <x v="3"/>
    <x v="0"/>
    <x v="0"/>
    <x v="0"/>
    <n v="0.44"/>
    <n v="1.41635883699086"/>
    <m/>
    <m/>
    <x v="899"/>
    <s v="10Lf-301,85635883699086"/>
    <s v="Piscicultura cachamaGulupa"/>
    <n v="692.41069863013695"/>
    <n v="176.18247995492661"/>
    <m/>
    <m/>
    <n v="868.59317858506358"/>
    <n v="28924911.062857669"/>
    <n v="16119609.36970322"/>
    <m/>
    <m/>
    <n v="45044520.432560891"/>
    <n v="0.6053764469584324"/>
    <n v="1.006132137594677"/>
    <m/>
    <m/>
    <n v="4.8842000000000003E-2"/>
    <n v="5.4999999999999997E-3"/>
    <n v="0.58314937287670987"/>
    <n v="0.66179192538724141"/>
    <n v="3.1556421352548112"/>
  </r>
  <r>
    <x v="1"/>
    <s v="EL CASTILLO_10Qf-30_102852"/>
    <s v="O1"/>
    <s v="EL CASTILLO_10Qf-30_102852_O1"/>
    <x v="4"/>
    <x v="3"/>
    <x v="2"/>
    <x v="0"/>
    <n v="2.9777995700601219"/>
    <n v="0.37222494625751551"/>
    <n v="0.37222494625751518"/>
    <m/>
    <x v="900"/>
    <s v="10Qf-303,72224946257515"/>
    <s v="CaféPlátanoFríjol"/>
    <n v="352.11991752096998"/>
    <n v="18.500414206213041"/>
    <n v="16.69936463437125"/>
    <m/>
    <n v="387.31969636155429"/>
    <n v="32964917.920000192"/>
    <n v="1578916.8256566571"/>
    <n v="2367441.147079926"/>
    <m/>
    <n v="36911275.892736778"/>
    <n v="1.4304148699331201"/>
    <n v="6.3790504739834539E-2"/>
    <n v="7.3604037254992122E-2"/>
    <m/>
    <n v="8.3624000000000004E-2"/>
    <n v="5.4999999999999997E-3"/>
    <n v="1.169293024892718"/>
    <n v="1.3269819334080419"/>
    <n v="6.3076484208759132"/>
  </r>
  <r>
    <x v="1"/>
    <s v="EL CASTILLO_10Qf-30_102852"/>
    <s v="O2"/>
    <s v="EL CASTILLO_10Qf-30_102852_O2"/>
    <x v="4"/>
    <x v="3"/>
    <x v="3"/>
    <x v="0"/>
    <n v="2.1750562781814691"/>
    <n v="0.29313854604664591"/>
    <n v="0.46319063623834461"/>
    <m/>
    <x v="901"/>
    <s v="10Qf-302,93138546046646"/>
    <s v="CaféPlátanoAguacate"/>
    <n v="257.19683922892892"/>
    <n v="14.569642836130861"/>
    <n v="44.376322419401284"/>
    <m/>
    <n v="316.14280448446107"/>
    <n v="24078367.262369361"/>
    <n v="1243445.3608097821"/>
    <n v="24678187.376817361"/>
    <m/>
    <n v="49999999.999996498"/>
    <n v="1.044809353367375"/>
    <n v="5.0236976320442467E-2"/>
    <n v="0.25537595159368892"/>
    <m/>
    <n v="8.3624000000000004E-2"/>
    <n v="5.4999999999999997E-3"/>
    <n v="0.92085407135072017"/>
    <n v="1.045038916656293"/>
    <n v="4.9864024484734726"/>
  </r>
  <r>
    <x v="1"/>
    <s v="EL CASTILLO_10Qf-30_102852"/>
    <s v="O3"/>
    <s v="EL CASTILLO_10Qf-30_102852_O3"/>
    <x v="4"/>
    <x v="2"/>
    <x v="3"/>
    <x v="0"/>
    <n v="2.267284447505951"/>
    <n v="0.29987251276881172"/>
    <n v="0.43156816741335391"/>
    <m/>
    <x v="902"/>
    <s v="10Qf-302,99872512768812"/>
    <s v="CaféFríjolAguacate"/>
    <n v="268.10266905782862"/>
    <n v="13.45337136830987"/>
    <n v="41.346708341552883"/>
    <m/>
    <n v="322.90274876769138"/>
    <n v="25099354.05485253"/>
    <n v="1907262.08102126"/>
    <n v="22993383.86412476"/>
    <m/>
    <n v="49999999.999998555"/>
    <n v="1.089112047932471"/>
    <n v="5.9297013334280467E-2"/>
    <n v="0.23794119053395049"/>
    <m/>
    <n v="8.3624000000000004E-2"/>
    <n v="5.4999999999999997E-3"/>
    <n v="0.94200789351459135"/>
    <n v="1.069045508020813"/>
    <n v="5.0989025292235208"/>
  </r>
  <r>
    <x v="1"/>
    <s v="EL CASTILLO_10Qf-30_102852"/>
    <s v="O4"/>
    <s v="EL CASTILLO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CASTILLO_10Qf-30_102852"/>
    <s v="O5"/>
    <s v="EL CASTILLO_10Qf-30_102852_O5"/>
    <x v="4"/>
    <x v="3"/>
    <x v="2"/>
    <x v="1"/>
    <n v="2.1274294491807142"/>
    <n v="0.3200215598308162"/>
    <n v="0.3200215598308162"/>
    <n v="0.43274302946581628"/>
    <x v="903"/>
    <s v="10Qf-303,20021559830816"/>
    <s v="CaféPlátanoFríjolAguacate"/>
    <n v="251.56504477635841"/>
    <n v="15.905788882007119"/>
    <n v="14.357330888773429"/>
    <n v="41.459266871798206"/>
    <n v="323.28743141893716"/>
    <n v="23551127.442542251"/>
    <n v="1357478.6710834589"/>
    <n v="2035414.9186229559"/>
    <n v="23055978.967747841"/>
    <n v="49999999.999996506"/>
    <n v="1.021931344687607"/>
    <n v="5.4844085638241252E-2"/>
    <n v="6.3281300861259812E-2"/>
    <n v="0.23858894005901751"/>
    <n v="0.11065"/>
    <n v="5.4999999999999997E-3"/>
    <n v="1.005303329311465"/>
    <n v="1.14087686079686"/>
    <n v="5.4625457884164863"/>
  </r>
  <r>
    <x v="1"/>
    <s v="EL CASTILLO_10Qf-30_102852"/>
    <s v="O6"/>
    <s v="EL CASTILLO_10Qf-30_102852_O6"/>
    <x v="4"/>
    <x v="3"/>
    <x v="4"/>
    <x v="0"/>
    <n v="2.917920022229497"/>
    <n v="0.36474000277868712"/>
    <n v="0.36474000277868718"/>
    <m/>
    <x v="904"/>
    <s v="10Qf-303,64740002778687"/>
    <s v="CaféPlátanoCaña panelera"/>
    <n v="345.03925915319172"/>
    <n v="18.128395737110711"/>
    <n v="18.39498979206823"/>
    <m/>
    <n v="381.56264468237066"/>
    <n v="32302037.718401048"/>
    <n v="1547166.9300179181"/>
    <n v="3672333.1070397082"/>
    <m/>
    <n v="37521537.755458668"/>
    <n v="1.401651149069238"/>
    <n v="6.2507763410258876E-2"/>
    <n v="8.2896561775836916E-2"/>
    <m/>
    <n v="7.9644000000000006E-2"/>
    <n v="5.4999999999999997E-3"/>
    <n v="1.145780113440902"/>
    <n v="1.30029810990602"/>
    <n v="6.1786222511337936"/>
  </r>
  <r>
    <x v="1"/>
    <s v="EL CASTILLO_10Qf-30_102852"/>
    <s v="O7"/>
    <s v="EL CASTILLO_10Qf-30_102852_O7"/>
    <x v="4"/>
    <x v="2"/>
    <x v="4"/>
    <x v="0"/>
    <n v="2.9512139056894342"/>
    <n v="0.36890173821117922"/>
    <n v="0.36890173821117928"/>
    <m/>
    <x v="905"/>
    <s v="10Qf-303,68901738211179"/>
    <s v="CaféFríjolCaña panelera"/>
    <n v="348.9762062921925"/>
    <n v="16.550273437019719"/>
    <n v="18.604879248159591"/>
    <m/>
    <n v="384.1313589773718"/>
    <n v="32670608.574052271"/>
    <n v="2346304.7360244449"/>
    <n v="3714234.9513536012"/>
    <m/>
    <n v="38731148.261430316"/>
    <n v="1.417644188512774"/>
    <n v="7.294690362838295E-2"/>
    <n v="8.3842423364217739E-2"/>
    <m/>
    <n v="7.9644000000000006E-2"/>
    <n v="5.4999999999999997E-3"/>
    <n v="1.1588536278885211"/>
    <n v="1.3151346967228541"/>
    <n v="6.2481497067231686"/>
  </r>
  <r>
    <x v="1"/>
    <s v="EL CASTILLO_10Qf-30_102852"/>
    <s v="O8"/>
    <s v="EL CASTILLO_10Qf-30_102852_O8"/>
    <x v="5"/>
    <x v="2"/>
    <x v="4"/>
    <x v="0"/>
    <n v="4.0103470746631729"/>
    <n v="0.75654576927999739"/>
    <n v="2.7985648488568038"/>
    <m/>
    <x v="906"/>
    <s v="10Qf-307,56545769279997"/>
    <s v="PlátanoFríjolCaña panelera"/>
    <n v="199.32323918079001"/>
    <n v="33.941394285425332"/>
    <n v="141.14046014963171"/>
    <m/>
    <n v="374.40509361584702"/>
    <n v="17011230.80699696"/>
    <n v="4811815.0109251039"/>
    <n v="28176954.18204606"/>
    <m/>
    <n v="49999999.999968126"/>
    <n v="0.68727812750545203"/>
    <n v="0.14959992216283999"/>
    <n v="0.63604595632387739"/>
    <m/>
    <n v="7.7098E-2"/>
    <n v="5.4999999999999997E-3"/>
    <n v="2.3765835684188401"/>
    <n v="2.69708566748319"/>
    <n v="12.721724928702001"/>
  </r>
  <r>
    <x v="1"/>
    <s v="EL CASTILLO_10Qf-30_102852"/>
    <s v="O9"/>
    <s v="EL CASTILLO_10Qf-30_102852_O9"/>
    <x v="4"/>
    <x v="3"/>
    <x v="2"/>
    <x v="2"/>
    <n v="2.767931194639035"/>
    <n v="0.39541874209129069"/>
    <n v="0.39541874209129069"/>
    <n v="0.39541874209129069"/>
    <x v="907"/>
    <s v="10Qf-303,95418742091291"/>
    <s v="CaféPlátanoFríjolCaña panelera"/>
    <n v="327.3033261739435"/>
    <n v="19.653197850225769"/>
    <n v="17.739922656550181"/>
    <n v="19.942215465670269"/>
    <n v="384.63866214638966"/>
    <n v="30641627.31329887"/>
    <n v="1677301.0819000781"/>
    <n v="2514959.327056672"/>
    <n v="3981217.6527479421"/>
    <n v="38815105.375003561"/>
    <n v="1.3296025627686829"/>
    <n v="6.7765369825974156E-2"/>
    <n v="7.8190395664868365E-2"/>
    <n v="8.9869095606120247E-2"/>
    <n v="0.10667"/>
    <n v="5.4999999999999997E-3"/>
    <n v="1.242153116517144"/>
    <n v="1.409667815555451"/>
    <n v="6.7181783529855021"/>
  </r>
  <r>
    <x v="1"/>
    <s v="EL CASTILLO_10Qf-30_102852"/>
    <s v="O10"/>
    <s v="EL CASTILLO_10Qf-30_102852_O10"/>
    <x v="4"/>
    <x v="4"/>
    <x v="4"/>
    <x v="0"/>
    <n v="2.249072946377185"/>
    <n v="0.41520739902654641"/>
    <n v="0.29603114948930342"/>
    <m/>
    <x v="908"/>
    <s v="10Qf-302,96031149489303"/>
    <s v="CaféAguacateCaña panelera"/>
    <n v="265.94918890427198"/>
    <n v="39.779252792670569"/>
    <n v="14.929785412909901"/>
    <m/>
    <n v="320.65822710985242"/>
    <n v="24897748.598949522"/>
    <n v="22121703.6610073"/>
    <n v="2980547.7400410711"/>
    <m/>
    <n v="49999999.999997891"/>
    <n v="1.0803639769473361"/>
    <n v="0.2289208294370241"/>
    <n v="6.7280704842518024E-2"/>
    <m/>
    <n v="7.9644000000000006E-2"/>
    <n v="5.4999999999999997E-3"/>
    <n v="0.92994078373603173"/>
    <n v="1.0553510479293671"/>
    <n v="5.0307473265584326"/>
  </r>
  <r>
    <x v="1"/>
    <s v="EL CASTILLO_10Qf-30_102852"/>
    <s v="O11"/>
    <s v="EL CASTILLO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CASTILLO_10Qf-30_102852"/>
    <s v="O12"/>
    <s v="EL CASTILLO_10Qf-30_102852_O12"/>
    <x v="4"/>
    <x v="3"/>
    <x v="3"/>
    <x v="2"/>
    <n v="2.1099212680080992"/>
    <n v="0.31565039796290317"/>
    <n v="0.41528191569512679"/>
    <n v="0.31565039796290312"/>
    <x v="909"/>
    <s v="10Qf-303,15650397962903"/>
    <s v="CaféPlátanoAguacateCaña panelera"/>
    <n v="249.49473105463309"/>
    <n v="15.688532338801529"/>
    <n v="39.786391917367482"/>
    <n v="15.91924604966626"/>
    <n v="320.88890136046837"/>
    <n v="23357307.898377258"/>
    <n v="1338936.9234378249"/>
    <n v="22125673.8110191"/>
    <n v="3178081.3671616339"/>
    <n v="49999999.999995813"/>
    <n v="1.013521120256591"/>
    <n v="5.4094972434902147E-2"/>
    <n v="0.2289619135256466"/>
    <n v="7.1739684473754353E-2"/>
    <n v="0.10667"/>
    <n v="5.4999999999999997E-3"/>
    <n v="0.99157193077351791"/>
    <n v="1.1252936687377499"/>
    <n v="5.3855395791402998"/>
  </r>
  <r>
    <x v="1"/>
    <s v="EL CASTILLO_10Qf-30_102852"/>
    <s v="O13"/>
    <s v="EL CASTILLO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CASTILLO_10Qf-30_102852"/>
    <s v="O14"/>
    <s v="EL CASTILLO_10Qf-30_102852_O14"/>
    <x v="4"/>
    <x v="2"/>
    <x v="3"/>
    <x v="2"/>
    <n v="2.2077936618000198"/>
    <n v="0.32347216052008321"/>
    <n v="0.37998362236064509"/>
    <n v="0.32347216052008321"/>
    <x v="910"/>
    <s v="10Qf-303,23472160520083"/>
    <s v="CaféFríjolAguacateCaña panelera"/>
    <n v="261.06798117398051"/>
    <n v="14.512137383332821"/>
    <n v="36.404612746297332"/>
    <n v="16.313722228037651"/>
    <n v="328.29845353164831"/>
    <n v="24440777.538316611"/>
    <n v="2057361.57785697"/>
    <n v="20245027.207140081"/>
    <n v="3256833.6766843288"/>
    <n v="49999999.999997988"/>
    <n v="1.0605350727211911"/>
    <n v="6.3963625203672894E-2"/>
    <n v="0.20950051999849439"/>
    <n v="7.3517381512953617E-2"/>
    <n v="0.10667"/>
    <n v="5.4999999999999997E-3"/>
    <n v="1.0161429126285331"/>
    <n v="1.1531782522540961"/>
    <n v="5.5162127700834613"/>
  </r>
  <r>
    <x v="1"/>
    <s v="EL CASTILLO_10Qf-30_102852"/>
    <s v="O15"/>
    <s v="EL CASTILLO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CASTILLO_10Qf-30_102852"/>
    <s v="O16"/>
    <s v="EL CASTILLO_10Qf-30_102852_O16"/>
    <x v="4"/>
    <x v="3"/>
    <x v="1"/>
    <x v="0"/>
    <n v="0.27451904194325821"/>
    <n v="0.27451904194325821"/>
    <n v="2.1961523355460648"/>
    <m/>
    <x v="911"/>
    <s v="10Qf-302,74519041943258"/>
    <s v="CaféPlátanoGulupa"/>
    <n v="32.461426678573972"/>
    <n v="13.644211744823391"/>
    <n v="273.18187646384331"/>
    <m/>
    <n v="319.28751488724066"/>
    <n v="3038988.176411713"/>
    <n v="1164464.495583507"/>
    <n v="24994455.388562258"/>
    <m/>
    <n v="29197908.060557477"/>
    <n v="0.1318678811104477"/>
    <n v="4.7046036065893249E-2"/>
    <n v="1.560070362212006"/>
    <m/>
    <n v="8.3624000000000004E-2"/>
    <n v="5.4999999999999997E-3"/>
    <n v="0.86236348254426642"/>
    <n v="0.97866038452771531"/>
    <n v="4.6753382865045632"/>
  </r>
  <r>
    <x v="1"/>
    <s v="EL CASTILLO_10Qf-30_102852"/>
    <s v="O17"/>
    <s v="EL CASTILLO_10Qf-30_102852_O17"/>
    <x v="4"/>
    <x v="2"/>
    <x v="1"/>
    <x v="0"/>
    <n v="0.27686991190311849"/>
    <n v="0.27686991190311849"/>
    <n v="2.2149592952249479"/>
    <m/>
    <x v="912"/>
    <s v="10Qf-302,76869911903119"/>
    <s v="CaféFríjolGulupa"/>
    <n v="32.739413197442282"/>
    <n v="12.42139104765354"/>
    <n v="275.52129547977398"/>
    <m/>
    <n v="320.68209972486977"/>
    <n v="3065012.8410824202"/>
    <n v="1760959.9475215259"/>
    <n v="25208497.787661798"/>
    <m/>
    <n v="30034470.576265745"/>
    <n v="0.13299714426894679"/>
    <n v="5.4748461959357647E-2"/>
    <n v="1.573430173334146"/>
    <m/>
    <n v="8.3624000000000004E-2"/>
    <n v="5.4999999999999997E-3"/>
    <n v="0.86974841435534622"/>
    <n v="0.98704123593461757"/>
    <n v="4.7146127693211497"/>
  </r>
  <r>
    <x v="1"/>
    <s v="EL CASTILLO_10Qf-30_102852"/>
    <s v="O18"/>
    <s v="EL CASTILLO_10Qf-30_102852_O18"/>
    <x v="5"/>
    <x v="2"/>
    <x v="1"/>
    <x v="0"/>
    <n v="0.29154347517871942"/>
    <n v="0.29154347517871931"/>
    <n v="2.332347801429755"/>
    <m/>
    <x v="913"/>
    <s v="10Qf-302,91543475178719"/>
    <s v="PlátanoFríjolGulupa"/>
    <n v="14.490364238493591"/>
    <n v="13.079700454608901"/>
    <n v="290.12338472525562"/>
    <m/>
    <n v="317.69344941835811"/>
    <n v="1236679.333285819"/>
    <n v="1854287.3771369089"/>
    <n v="26544498.81727"/>
    <m/>
    <n v="29635465.527692728"/>
    <n v="4.9963619102491669E-2"/>
    <n v="5.7650023256793123E-2"/>
    <n v="1.6568188920629501"/>
    <m/>
    <n v="8.1077999999999997E-2"/>
    <n v="5.4999999999999997E-3"/>
    <n v="0.91584337752477274"/>
    <n v="1.039352489012134"/>
    <n v="4.9572086183241009"/>
  </r>
  <r>
    <x v="1"/>
    <s v="EL CASTILLO_10Qf-30_102852"/>
    <s v="O19"/>
    <s v="EL CASTILLO_10Qf-30_102852_O19"/>
    <x v="4"/>
    <x v="3"/>
    <x v="2"/>
    <x v="3"/>
    <n v="0.29966263209852673"/>
    <n v="0.29966263209852673"/>
    <n v="0.29966263209852662"/>
    <n v="2.0976384246896869"/>
    <x v="914"/>
    <s v="10Qf-302,99662632098527"/>
    <s v="CaféPlátanoFríjolGulupa"/>
    <n v="35.434614995434217"/>
    <n v="14.89390453726163"/>
    <n v="13.443955358238441"/>
    <n v="260.92761951183383"/>
    <n v="324.70009440276812"/>
    <n v="3317333.4330959362"/>
    <n v="1271119.457731324"/>
    <n v="1905927.1889356941"/>
    <n v="23873266.521014821"/>
    <n v="30367646.600777775"/>
    <n v="0.14394584821179759"/>
    <n v="5.1355049535040137E-2"/>
    <n v="5.9255511374699088E-2"/>
    <n v="1.4900895006364729"/>
    <n v="0.11065"/>
    <n v="5.4999999999999997E-3"/>
    <n v="0.94134858250846076"/>
    <n v="1.0682972834312481"/>
    <n v="5.1224221869249753"/>
  </r>
  <r>
    <x v="1"/>
    <s v="EL CASTILLO_10Qf-30_102852"/>
    <s v="O20"/>
    <s v="EL CASTILLO_10Qf-30_102852_O20"/>
    <x v="4"/>
    <x v="4"/>
    <x v="1"/>
    <x v="0"/>
    <n v="0.2200201597172724"/>
    <n v="0.59735648767889526"/>
    <n v="1.382824949776557"/>
    <m/>
    <x v="915"/>
    <s v="10Qf-302,20020159717272"/>
    <s v="CaféAguacateGulupa"/>
    <n v="26.01702319778104"/>
    <n v="57.230181317653553"/>
    <n v="172.01116174258951"/>
    <m/>
    <n v="255.2583662580241"/>
    <n v="2435673.1657660832"/>
    <n v="31826367.332071088"/>
    <n v="15737959.502152231"/>
    <m/>
    <n v="49999999.999989405"/>
    <n v="0.1056888150931838"/>
    <n v="0.32934707558112958"/>
    <n v="0.98231082851422813"/>
    <m/>
    <n v="8.3624000000000004E-2"/>
    <n v="5.4999999999999997E-3"/>
    <n v="0.69116280539457331"/>
    <n v="0.78437186939207637"/>
    <n v="3.7648602719593751"/>
  </r>
  <r>
    <x v="1"/>
    <s v="EL CASTILLO_10Qf-30_102852"/>
    <s v="O21"/>
    <s v="EL CASTILLO_10Qf-30_102852_O21"/>
    <x v="5"/>
    <x v="4"/>
    <x v="1"/>
    <x v="0"/>
    <n v="0.2300951087421404"/>
    <n v="0.6075641890014315"/>
    <n v="1.4632917896778319"/>
    <m/>
    <x v="916"/>
    <s v="10Qf-302,3009510874214"/>
    <s v="PlátanoAguacateGulupa"/>
    <n v="11.43624268430472"/>
    <n v="58.208137713163943"/>
    <n v="182.02052309769789"/>
    <m/>
    <n v="251.66490349516656"/>
    <n v="976025.49841708341"/>
    <n v="32370220.221606862"/>
    <n v="16653754.279963439"/>
    <m/>
    <n v="49999999.999987386"/>
    <n v="3.9432830261391702E-2"/>
    <n v="0.33497499902102712"/>
    <n v="1.0394716775313899"/>
    <m/>
    <n v="8.1077999999999997E-2"/>
    <n v="5.4999999999999997E-3"/>
    <n v="0.72281185992295405"/>
    <n v="0.82028906266573043"/>
    <n v="3.930630010010089"/>
  </r>
  <r>
    <x v="1"/>
    <s v="EL CASTILLO_10Qf-30_102852"/>
    <s v="O22"/>
    <s v="EL CASTILLO_10Qf-30_102852_O22"/>
    <x v="4"/>
    <x v="3"/>
    <x v="3"/>
    <x v="3"/>
    <n v="0.23696343183246549"/>
    <n v="0.23696343183246549"/>
    <n v="0.59183528447984823"/>
    <n v="1.3038721701798761"/>
    <x v="917"/>
    <s v="10Qf-302,36963431832466"/>
    <s v="CaféPlátanoAguacateGulupa"/>
    <n v="28.0205373495467"/>
    <n v="11.77761373788586"/>
    <n v="56.701218350496617"/>
    <n v="162.19013606365149"/>
    <n v="258.6895055015807"/>
    <n v="2623239.038294666"/>
    <n v="1005159.7920757839"/>
    <n v="31532204.89347323"/>
    <n v="14839396.2761447"/>
    <n v="49999999.999988377"/>
    <n v="0.1138276799860974"/>
    <n v="4.0609897518847853E-2"/>
    <n v="0.32630301032897008"/>
    <n v="0.92622551536475917"/>
    <n v="0.11065"/>
    <n v="5.4999999999999997E-3"/>
    <n v="0.74438774397633167"/>
    <n v="0.84477463448273982"/>
    <n v="4.0749466967837273"/>
  </r>
  <r>
    <x v="1"/>
    <s v="EL CASTILLO_10Qf-30_102852"/>
    <s v="O23"/>
    <s v="EL CASTILLO_10Qf-30_102852_O23"/>
    <x v="0"/>
    <x v="4"/>
    <x v="1"/>
    <x v="0"/>
    <n v="0.23325374050292569"/>
    <n v="0.58772868929256317"/>
    <n v="1.5115549752337689"/>
    <m/>
    <x v="918"/>
    <s v="10Qf-302,33253740502926"/>
    <s v="FríjolAguacateGulupa"/>
    <n v="10.46461099438126"/>
    <n v="56.30778295301775"/>
    <n v="188.02403541371169"/>
    <m/>
    <n v="254.79642936111071"/>
    <n v="1483550.4942081261"/>
    <n v="31313410.90761983"/>
    <n v="17203038.59816071"/>
    <m/>
    <n v="49999999.999988668"/>
    <n v="4.6123767841089403E-2"/>
    <n v="0.32403887635968293"/>
    <n v="1.0737561687085631"/>
    <m/>
    <n v="8.1077999999999997E-2"/>
    <n v="5.4999999999999997E-3"/>
    <n v="0.73273426335997616"/>
    <n v="0.83154958489293029"/>
    <n v="3.983399253282164"/>
  </r>
  <r>
    <x v="1"/>
    <s v="EL CASTILLO_10Qf-30_102852"/>
    <s v="O24"/>
    <s v="EL CASTILLO_10Qf-30_102852_O24"/>
    <x v="4"/>
    <x v="2"/>
    <x v="3"/>
    <x v="3"/>
    <n v="0.24031482115391339"/>
    <n v="0.2403148211539135"/>
    <n v="0.57117686760649944"/>
    <n v="1.351341701624809"/>
    <x v="919"/>
    <s v="10Qf-302,40314821153913"/>
    <s v="CaféFríjolAguacateGulupa"/>
    <n v="28.41683364272706"/>
    <n v="10.78139674904148"/>
    <n v="54.722023401109958"/>
    <n v="168.0949248458748"/>
    <n v="262.0151786387533"/>
    <n v="2660339.679657599"/>
    <n v="1528460.6837160401"/>
    <n v="30431551.63621141"/>
    <n v="15379648.000404671"/>
    <n v="49999999.999989718"/>
    <n v="0.11543755231213761"/>
    <n v="4.7520031171963108E-2"/>
    <n v="0.31491317976094491"/>
    <n v="0.95994622221951198"/>
    <n v="0.11065"/>
    <n v="5.4999999999999997E-3"/>
    <n v="0.75491566854632508"/>
    <n v="0.85672233741370152"/>
    <n v="4.130936217499162"/>
  </r>
  <r>
    <x v="1"/>
    <s v="EL CASTILLO_10Qf-30_102852"/>
    <s v="O25"/>
    <s v="EL CASTILLO_10Qf-30_102852_O25"/>
    <x v="5"/>
    <x v="2"/>
    <x v="3"/>
    <x v="3"/>
    <n v="0.25238509883686039"/>
    <n v="0.25238509883686028"/>
    <n v="0.58105849682510724"/>
    <n v="1.438022293869776"/>
    <x v="920"/>
    <s v="10Qf-302,5238509883686"/>
    <s v="PlátanoFríjolAguacateGulupa"/>
    <n v="12.54410515712086"/>
    <n v="11.322913297817321"/>
    <n v="55.668740216879677"/>
    <n v="178.8772218929463"/>
    <n v="258.41298056476415"/>
    <n v="1070575.9597929991"/>
    <n v="1605230.5840964401"/>
    <n v="30958031.833275571"/>
    <n v="16366161.622822531"/>
    <n v="49999999.999987543"/>
    <n v="4.3252804535239532E-2"/>
    <n v="4.9906816843332612E-2"/>
    <n v="0.32036132630702369"/>
    <n v="1.0215211051416171"/>
    <n v="0.10810400000000001"/>
    <n v="5.4999999999999997E-3"/>
    <n v="0.79283277121526818"/>
    <n v="0.89975287735340725"/>
    <n v="4.3300406369372793"/>
  </r>
  <r>
    <x v="1"/>
    <s v="EL CASTILLO_10Qf-30_102852"/>
    <s v="O26"/>
    <s v="EL CASTILLO_10Qf-30_102852_O26"/>
    <x v="4"/>
    <x v="5"/>
    <x v="1"/>
    <x v="0"/>
    <n v="0.27270724093361098"/>
    <n v="0.27270724093361098"/>
    <n v="2.1816579274688879"/>
    <m/>
    <x v="921"/>
    <s v="10Qf-302,72707240933611"/>
    <s v="CaféCaña paneleraGulupa"/>
    <n v="32.247184179348793"/>
    <n v="13.75348707292928"/>
    <n v="271.37890062620801"/>
    <m/>
    <n v="317.3795718784861"/>
    <n v="3018931.127518666"/>
    <n v="2745714.267095665"/>
    <n v="24829494.228899099"/>
    <m/>
    <n v="30594139.62351343"/>
    <n v="0.13099756494423681"/>
    <n v="6.1979745771093928E-2"/>
    <n v="1.549774038003062"/>
    <m/>
    <n v="7.9644000000000006E-2"/>
    <n v="5.4999999999999997E-3"/>
    <n v="0.85667196104799259"/>
    <n v="0.97220131392832299"/>
    <n v="4.6410896843124254"/>
  </r>
  <r>
    <x v="1"/>
    <s v="EL CASTILLO_10Qf-30_102852"/>
    <s v="O27"/>
    <s v="EL CASTILLO_10Qf-30_102852_O27"/>
    <x v="5"/>
    <x v="5"/>
    <x v="1"/>
    <x v="0"/>
    <n v="0.28693156013851118"/>
    <n v="0.28693156013851129"/>
    <n v="2.2954524811080899"/>
    <m/>
    <x v="922"/>
    <s v="10Qf-302,86931560138511"/>
    <s v="PlátanoCaña paneleraGulupa"/>
    <n v="14.26114172295406"/>
    <n v="14.470864395350439"/>
    <n v="285.53393404140729"/>
    <m/>
    <n v="314.26594015971182"/>
    <n v="1217116.3503941619"/>
    <n v="2888929.8122601788"/>
    <n v="26124592.409640372"/>
    <m/>
    <n v="30230638.572294712"/>
    <n v="4.9173246530233763E-2"/>
    <n v="6.5212588746104028E-2"/>
    <n v="1.630609737622015"/>
    <m/>
    <n v="7.7098E-2"/>
    <n v="5.4999999999999997E-3"/>
    <n v="0.90135568629898821"/>
    <n v="1.022911011893793"/>
    <n v="4.8761802995778929"/>
  </r>
  <r>
    <x v="1"/>
    <s v="EL CASTILLO_10Qf-30_102852"/>
    <s v="O28"/>
    <s v="EL CASTILLO_10Qf-30_102852_O28"/>
    <x v="4"/>
    <x v="3"/>
    <x v="4"/>
    <x v="3"/>
    <n v="0.2947924125075303"/>
    <n v="0.29479241250753041"/>
    <n v="0.29479241250753041"/>
    <n v="2.0635468875527119"/>
    <x v="923"/>
    <s v="10Qf-302,9479241250753"/>
    <s v="CaféPlátanoCaña paneleraGulupa"/>
    <n v="34.858719512765447"/>
    <n v="14.65184370653399"/>
    <n v="14.86731199633596"/>
    <n v="256.68693459400009"/>
    <n v="321.06480980963551"/>
    <n v="3263418.9955079379"/>
    <n v="1250460.7895410771"/>
    <n v="2968075.6920221429"/>
    <n v="23485270.028100431"/>
    <n v="30967225.50517159"/>
    <n v="0.14160639105261069"/>
    <n v="5.0520409704939789E-2"/>
    <n v="6.6999169952044621E-2"/>
    <n v="1.465872056414226"/>
    <n v="0.10667"/>
    <n v="5.4999999999999997E-3"/>
    <n v="0.92604946337444083"/>
    <n v="1.0509349505893459"/>
    <n v="5.03707853903909"/>
  </r>
  <r>
    <x v="1"/>
    <s v="EL CASTILLO_10Qf-30_102852"/>
    <s v="O29"/>
    <s v="EL CASTILLO_10Qf-30_102852_O29"/>
    <x v="0"/>
    <x v="5"/>
    <x v="1"/>
    <x v="0"/>
    <n v="0.28950082271688321"/>
    <n v="0.28950082271688321"/>
    <n v="2.3160065817350648"/>
    <m/>
    <x v="924"/>
    <s v="10Qf-302,89500822716883"/>
    <s v="FríjolCaña paneleraGulupa"/>
    <n v="12.988059637343801"/>
    <n v="14.60044041811252"/>
    <n v="288.09068189874921"/>
    <m/>
    <n v="315.67918195420555"/>
    <n v="1841295.6109053439"/>
    <n v="2914798.0689782621"/>
    <n v="26358519.056192972"/>
    <m/>
    <n v="31114612.736076578"/>
    <n v="5.7246107642292723E-2"/>
    <n v="6.5796519854355889E-2"/>
    <n v="1.6452106570077349"/>
    <m/>
    <n v="7.7098E-2"/>
    <n v="5.4999999999999997E-3"/>
    <n v="0.90942666822057538"/>
    <n v="1.032070432985688"/>
    <n v="4.9191033283750958"/>
  </r>
  <r>
    <x v="1"/>
    <s v="EL CASTILLO_10Qf-30_102852"/>
    <s v="O30"/>
    <s v="EL CASTILLO_10Qf-30_102852_O30"/>
    <x v="4"/>
    <x v="2"/>
    <x v="4"/>
    <x v="3"/>
    <n v="0.29750504528936711"/>
    <n v="0.29750504528936711"/>
    <n v="0.29750504528936711"/>
    <n v="2.0825353170255698"/>
    <x v="925"/>
    <s v="10Qf-302,97505045289367"/>
    <s v="CaféFríjolCaña paneleraGulupa"/>
    <n v="35.179483892278647"/>
    <n v="13.347158168209329"/>
    <n v="15.004118631065831"/>
    <n v="259.04892684314291"/>
    <n v="322.57968753469669"/>
    <n v="3293448.4568254249"/>
    <n v="1892204.412314303"/>
    <n v="2995387.4513468379"/>
    <n v="23701377.73869792"/>
    <n v="31882418.059184484"/>
    <n v="0.14290943048710461"/>
    <n v="5.8828868557018639E-2"/>
    <n v="6.7615685632424025E-2"/>
    <n v="1.4793607773768329"/>
    <n v="0.10667"/>
    <n v="5.4999999999999997E-3"/>
    <n v="0.93457082289853544"/>
    <n v="1.0606054864565939"/>
    <n v="5.0823967622488002"/>
  </r>
  <r>
    <x v="1"/>
    <s v="EL CASTILLO_10Qf-30_102852"/>
    <s v="O31"/>
    <s v="EL CASTILLO_10Qf-30_102852_O31"/>
    <x v="5"/>
    <x v="2"/>
    <x v="4"/>
    <x v="3"/>
    <n v="0.31451454624167507"/>
    <n v="0.31451454624167507"/>
    <n v="0.31451454624167507"/>
    <n v="2.2016018236917261"/>
    <x v="926"/>
    <s v="10Qf-303,14514546241675"/>
    <s v="PlátanoFríjolCaña paneleraGulupa"/>
    <n v="15.632077962138069"/>
    <n v="14.11026623366061"/>
    <n v="15.861961461581281"/>
    <n v="273.85974446657849"/>
    <n v="319.46405012395843"/>
    <n v="1334118.8277885951"/>
    <n v="2000388.9734262549"/>
    <n v="3166645.2048301762"/>
    <n v="25056476.126442149"/>
    <n v="31557629.132487178"/>
    <n v="5.390031445903231E-2"/>
    <n v="6.2192339905111367E-2"/>
    <n v="7.1481532909188794E-2"/>
    <n v="1.5639414893681991"/>
    <n v="0.10412399999999999"/>
    <n v="5.4999999999999997E-3"/>
    <n v="0.98800381018327255"/>
    <n v="1.121244357351572"/>
    <n v="5.3640176299515954"/>
  </r>
  <r>
    <x v="1"/>
    <s v="EL CASTILLO_10Qf-30_102852"/>
    <s v="O32"/>
    <s v="EL CASTILLO_10Qf-30_102852_O32"/>
    <x v="6"/>
    <x v="5"/>
    <x v="1"/>
    <x v="0"/>
    <n v="0.57400241625390125"/>
    <n v="0.2306773907269522"/>
    <n v="1.502094100288669"/>
    <m/>
    <x v="927"/>
    <s v="10Qf-302,30677390726952"/>
    <s v="AguacateCaña paneleraGulupa"/>
    <n v="54.992727184776882"/>
    <n v="11.63378904248659"/>
    <n v="186.84718646354571"/>
    <m/>
    <n v="253.47370269080918"/>
    <n v="30582093.14872811"/>
    <n v="2322542.667539896"/>
    <n v="17095364.183720209"/>
    <m/>
    <n v="49999999.999988213"/>
    <n v="0.31647102035216362"/>
    <n v="5.2427379571767213E-2"/>
    <n v="1.0670354916573619"/>
    <m/>
    <n v="7.7098E-2"/>
    <n v="5.4999999999999997E-3"/>
    <n v="0.72464101799042568"/>
    <n v="0.82236489794158452"/>
    <n v="3.9363778232015321"/>
  </r>
  <r>
    <x v="1"/>
    <s v="EL CASTILLO_10Qf-30_102852"/>
    <s v="O33"/>
    <s v="EL CASTILLO_10Qf-30_102852_O33"/>
    <x v="4"/>
    <x v="4"/>
    <x v="4"/>
    <x v="3"/>
    <n v="0.23758104144862041"/>
    <n v="0.55722808902254262"/>
    <n v="0.23758104144862041"/>
    <n v="1.343420242566421"/>
    <x v="928"/>
    <s v="10Qf-302,3758104144862"/>
    <s v="CaféAguacateCaña paneleraGulupa"/>
    <n v="28.093568674182229"/>
    <n v="53.385650324086029"/>
    <n v="11.98196194259523"/>
    <n v="167.10956558145759"/>
    <n v="260.57074652232109"/>
    <n v="2630076.1170919938"/>
    <n v="29688379.07476202"/>
    <n v="2392051.0979601359"/>
    <n v="15289493.71017509"/>
    <n v="49999999.999989241"/>
    <n v="0.1141243547481076"/>
    <n v="0.30722264734134158"/>
    <n v="5.3996412044673169E-2"/>
    <n v="0.95431909276112048"/>
    <n v="0.10667"/>
    <n v="5.4999999999999997E-3"/>
    <n v="0.74632787889618979"/>
    <n v="0.84697641276433167"/>
    <n v="4.0812847061467252"/>
  </r>
  <r>
    <x v="1"/>
    <s v="EL CASTILLO_10Qf-30_102852"/>
    <s v="O34"/>
    <s v="EL CASTILLO_10Qf-30_102852_O34"/>
    <x v="5"/>
    <x v="4"/>
    <x v="4"/>
    <x v="3"/>
    <n v="0.2493715256068712"/>
    <n v="0.56629948890341342"/>
    <n v="0.24937152560687109"/>
    <n v="1.428672715951556"/>
    <x v="929"/>
    <s v="10Qf-302,49371525606871"/>
    <s v="PlátanoAguacateCaña paneleraGulupa"/>
    <n v="12.394323812382661"/>
    <n v="54.254742517266067"/>
    <n v="12.57659328021181"/>
    <n v="177.7142173060131"/>
    <n v="256.93987691587364"/>
    <n v="1057792.879222987"/>
    <n v="30171691.31925863"/>
    <n v="2510761.9193466338"/>
    <n v="16259753.882158799"/>
    <n v="49999999.999987051"/>
    <n v="4.2736349742662383E-2"/>
    <n v="0.31222408129881091"/>
    <n v="5.667610330679259E-2"/>
    <n v="1.0148794896337481"/>
    <n v="0.10412399999999999"/>
    <n v="5.4999999999999997E-3"/>
    <n v="0.7833660490268205"/>
    <n v="0.88900948878849573"/>
    <n v="4.2757147938840276"/>
  </r>
  <r>
    <x v="1"/>
    <s v="EL CASTILLO_10Qf-30_102852"/>
    <s v="O35"/>
    <s v="EL CASTILLO_10Qf-30_102852_O35"/>
    <x v="0"/>
    <x v="4"/>
    <x v="4"/>
    <x v="3"/>
    <n v="0.25308583169047372"/>
    <n v="0.5441628780237362"/>
    <n v="0.25308583169047372"/>
    <n v="1.480523775500054"/>
    <x v="930"/>
    <s v="10Qf-302,53085831690474"/>
    <s v="FríjolAguacateCaña paneleraGulupa"/>
    <n v="11.35435072174988"/>
    <n v="52.133928094834829"/>
    <n v="12.76391746174378"/>
    <n v="184.16402933172341"/>
    <n v="260.41622561005192"/>
    <n v="1609687.415395455"/>
    <n v="28992281.831163399"/>
    <n v="2548158.884572763"/>
    <n v="16849871.868856821"/>
    <n v="49999999.999988437"/>
    <n v="5.0045380278109682E-2"/>
    <n v="0.30001926188715983"/>
    <n v="5.7520275049316123E-2"/>
    <n v="1.0517126819135481"/>
    <n v="0.10412399999999999"/>
    <n v="5.4999999999999997E-3"/>
    <n v="0.79503402625279695"/>
    <n v="0.90225098997653863"/>
    <n v="4.3377673331340727"/>
  </r>
  <r>
    <x v="9"/>
    <s v="EL DIAMANTE_09LeL-38_102756"/>
    <s v="E1"/>
    <s v="EL DIAMANTE_09LeL-38_102756_E1"/>
    <x v="0"/>
    <x v="6"/>
    <x v="0"/>
    <x v="0"/>
    <n v="0.49312724427540738"/>
    <n v="1.97250897710163"/>
    <m/>
    <m/>
    <x v="931"/>
    <s v="09LeL-382,46563622137704"/>
    <s v="FríjolGranadilla"/>
    <n v="23.737352349438929"/>
    <n v="210.47119083169181"/>
    <m/>
    <m/>
    <n v="234.20854318113075"/>
    <n v="3250848.705091557"/>
    <n v="21835125.045595121"/>
    <m/>
    <m/>
    <n v="25085973.750686679"/>
    <n v="0.1046246372192447"/>
    <n v="1.6153797951545601"/>
    <m/>
    <m/>
    <n v="5.4052000000000003E-2"/>
    <n v="5.4999999999999997E-3"/>
    <n v="0.77454540985666087"/>
    <n v="2.4656362213770371"/>
    <n v="5.7653698526107364"/>
  </r>
  <r>
    <x v="9"/>
    <s v="EL DIAMANTE_09LeL-38_102756"/>
    <s v="E2"/>
    <s v="EL DIAMANTE_09LeL-38_102756_E2"/>
    <x v="0"/>
    <x v="0"/>
    <x v="0"/>
    <x v="0"/>
    <n v="0.5342968263952671"/>
    <n v="2.137187305581068"/>
    <m/>
    <m/>
    <x v="932"/>
    <s v="09LeL-382,67148413197634"/>
    <s v="FríjolGulupa"/>
    <n v="25.719106325117629"/>
    <n v="286.58965125303001"/>
    <m/>
    <m/>
    <n v="312.30875757814766"/>
    <n v="3522251.4399377378"/>
    <n v="26221184.017730929"/>
    <m/>
    <m/>
    <n v="29743435.457668666"/>
    <n v="0.11335940627482061"/>
    <n v="1.6366386629447669"/>
    <m/>
    <m/>
    <n v="5.4052000000000003E-2"/>
    <n v="5.4999999999999997E-3"/>
    <n v="0.8392096749663881"/>
    <n v="2.6714841319763361"/>
    <n v="6.2417299389190593"/>
  </r>
  <r>
    <x v="9"/>
    <s v="EL DIAMANTE_09LeL-38_102756"/>
    <s v="E3"/>
    <s v="EL DIAMANTE_09LeL-38_102756_E3"/>
    <x v="2"/>
    <x v="0"/>
    <x v="0"/>
    <x v="0"/>
    <n v="1.700267817133096"/>
    <n v="0.42506695428327401"/>
    <m/>
    <m/>
    <x v="933"/>
    <s v="09LeL-382,12533477141637"/>
    <s v="GranadillaGulupa"/>
    <n v="181.4224403331402"/>
    <n v="57.000053233102193"/>
    <m/>
    <m/>
    <n v="238.42249356624239"/>
    <n v="18821491.222135711"/>
    <n v="5215153.0186483981"/>
    <m/>
    <m/>
    <n v="24036644.240784109"/>
    <n v="1.392428784878903"/>
    <n v="0.32551241994722441"/>
    <m/>
    <m/>
    <n v="5.4052000000000003E-2"/>
    <n v="5.4999999999999997E-3"/>
    <n v="0.66764443081142499"/>
    <n v="2.12533477141637"/>
    <n v="4.9778659736441639"/>
  </r>
  <r>
    <x v="9"/>
    <s v="EL DIAMANTE_09LeL-38_102756"/>
    <s v="E4"/>
    <s v="EL DIAMANTE_09LeL-38_102756_E4"/>
    <x v="0"/>
    <x v="6"/>
    <x v="1"/>
    <x v="0"/>
    <n v="0.22828732323432921"/>
    <n v="1.826298585874633"/>
    <n v="0.2282873232343291"/>
    <m/>
    <x v="934"/>
    <s v="09LeL-382,28287323234329"/>
    <s v="FríjolGranadillaGulupa"/>
    <n v="10.988921604779749"/>
    <n v="194.87020979142761"/>
    <n v="30.612564551718648"/>
    <m/>
    <n v="236.47169594792604"/>
    <n v="1504941.285926325"/>
    <n v="20216616.733355209"/>
    <n v="2800860.6900344058"/>
    <m/>
    <n v="24522418.709315937"/>
    <n v="4.8434716703271152E-2"/>
    <n v="1.495641271998746"/>
    <n v="0.17482036248754981"/>
    <m/>
    <n v="8.1077999999999997E-2"/>
    <n v="5.4999999999999997E-3"/>
    <n v="0.71713295256857312"/>
    <n v="2.2828732323432912"/>
    <n v="5.3694574172551546"/>
  </r>
  <r>
    <x v="2"/>
    <s v="EL DIAMANTE_09QeL-38_102840"/>
    <s v="H1"/>
    <s v="EL DIAMANTE_09QeL-38_102840_H1"/>
    <x v="4"/>
    <x v="3"/>
    <x v="2"/>
    <x v="0"/>
    <n v="2.7455109334764249"/>
    <n v="0.34318886668455312"/>
    <n v="0.34318886668455312"/>
    <m/>
    <x v="935"/>
    <s v="09QeL-383,43188866684553"/>
    <s v="CaféPlátanoFríjol"/>
    <n v="349.98288103550829"/>
    <n v="18.225551214606998"/>
    <n v="16.51986408267917"/>
    <m/>
    <n v="384.72829633279446"/>
    <n v="32764851.894677751"/>
    <n v="1529452.619159404"/>
    <n v="2261382.5328053422"/>
    <m/>
    <n v="36555687.046642497"/>
    <n v="1.4217335979735131"/>
    <n v="6.2842761150236348E-2"/>
    <n v="7.2812871508072502E-2"/>
    <m/>
    <n v="8.3624000000000004E-2"/>
    <n v="5.4999999999999997E-3"/>
    <n v="1.0780802094802719"/>
    <n v="0.54395435369501677"/>
    <n v="5.1430472300208194"/>
  </r>
  <r>
    <x v="2"/>
    <s v="EL DIAMANTE_09QeL-38_102840"/>
    <s v="H2"/>
    <s v="EL DIAMANTE_09QeL-38_102840_H2"/>
    <x v="4"/>
    <x v="3"/>
    <x v="5"/>
    <x v="0"/>
    <n v="0.23255526109867561"/>
    <n v="0.23255526109867569"/>
    <n v="1.860442088789406"/>
    <m/>
    <x v="936"/>
    <s v="09QeL-382,32555261098676"/>
    <s v="CaféPlátanoGranadilla"/>
    <n v="29.644886599020442"/>
    <n v="12.35019032617992"/>
    <n v="198.5133991513041"/>
    <m/>
    <n v="240.50847607650445"/>
    <n v="2775308.083577022"/>
    <n v="1036403.822253357"/>
    <n v="20587470.844822001"/>
    <m/>
    <n v="24399182.75065238"/>
    <n v="0.1204262653111481"/>
    <n v="4.2584174914065527E-2"/>
    <n v="1.5236029823811079"/>
    <m/>
    <n v="8.3624000000000004E-2"/>
    <n v="5.4999999999999997E-3"/>
    <n v="0.73054008722097075"/>
    <n v="0.36860008884140089"/>
    <n v="3.5138167870491279"/>
  </r>
  <r>
    <x v="2"/>
    <s v="EL DIAMANTE_09QeL-38_102840"/>
    <s v="H3"/>
    <s v="EL DIAMANTE_09QeL-38_102840_H3"/>
    <x v="4"/>
    <x v="2"/>
    <x v="5"/>
    <x v="0"/>
    <n v="0.2338372812675428"/>
    <n v="0.2338372812675428"/>
    <n v="1.870698250140342"/>
    <m/>
    <x v="937"/>
    <s v="09QeL-382,33837281267543"/>
    <s v="CaféFríjolGranadilla"/>
    <n v="29.80831159462868"/>
    <n v="11.256076402833081"/>
    <n v="199.60775487690671"/>
    <m/>
    <n v="240.67214287436849"/>
    <n v="2790607.6769775609"/>
    <n v="1540829.5393893439"/>
    <n v="20700964.5268154"/>
    <m/>
    <n v="25032401.743182305"/>
    <n v="0.121090145802438"/>
    <n v="4.9612226874424299E-2"/>
    <n v="1.532002232277802"/>
    <m/>
    <n v="8.3624000000000004E-2"/>
    <n v="5.4999999999999997E-3"/>
    <n v="0.73456737570955855"/>
    <n v="0.37063209080905529"/>
    <n v="3.5326962791940422"/>
  </r>
  <r>
    <x v="2"/>
    <s v="EL DIAMANTE_09QeL-38_102840"/>
    <s v="H4"/>
    <s v="EL DIAMANTE_09QeL-38_102840_H4"/>
    <x v="5"/>
    <x v="2"/>
    <x v="5"/>
    <x v="0"/>
    <n v="0.24496749076454419"/>
    <n v="0.2449674907645441"/>
    <n v="1.9597399261163531"/>
    <m/>
    <x v="938"/>
    <s v="09QeL-382,44967490764544"/>
    <s v="PlátanoFríjolGranadilla"/>
    <n v="13.00936009951258"/>
    <n v="11.79184421452965"/>
    <n v="209.10870407099239"/>
    <m/>
    <n v="233.90990838503461"/>
    <n v="1091720.0606717779"/>
    <n v="1614170.092613403"/>
    <n v="21686291.035593241"/>
    <m/>
    <n v="24392181.188878424"/>
    <n v="4.4857030650236648E-2"/>
    <n v="5.1973674440577419E-2"/>
    <n v="1.604922622485454"/>
    <m/>
    <n v="8.1077999999999997E-2"/>
    <n v="5.4999999999999997E-3"/>
    <n v="0.76953138460066217"/>
    <n v="0.38827347286180253"/>
    <n v="3.6940577651079058"/>
  </r>
  <r>
    <x v="2"/>
    <s v="EL DIAMANTE_09QeL-38_102840"/>
    <s v="H5"/>
    <s v="EL DIAMANTE_09QeL-38_102840_H5"/>
    <x v="4"/>
    <x v="3"/>
    <x v="2"/>
    <x v="4"/>
    <n v="0.25405642624947661"/>
    <n v="0.25405642624947661"/>
    <n v="0.2540564262494765"/>
    <n v="1.778394983746336"/>
    <x v="939"/>
    <s v="09QeL-382,54056426249476"/>
    <s v="CaféPlátanoFríjolGranadilla"/>
    <n v="32.385738814665856"/>
    <n v="13.492041431128021"/>
    <n v="12.2293525180998"/>
    <n v="189.75878657251531"/>
    <n v="247.86591933640898"/>
    <n v="3031902.3965477478"/>
    <n v="1132225.7341718981"/>
    <n v="1674060.0306116331"/>
    <n v="19679545.576330919"/>
    <n v="25517733.737662196"/>
    <n v="0.13156041470306609"/>
    <n v="4.652134396933541E-2"/>
    <n v="5.3902033883011881E-2"/>
    <n v="1.4564107732322069"/>
    <n v="0.11065"/>
    <n v="5.4999999999999997E-3"/>
    <n v="0.79808301439626139"/>
    <n v="0.4026794356054203"/>
    <n v="3.8574767124964469"/>
  </r>
  <r>
    <x v="2"/>
    <s v="EL DIAMANTE_09QeL-38_102840"/>
    <s v="H6"/>
    <s v="EL DIAMANTE_09QeL-38_102840_H6"/>
    <x v="4"/>
    <x v="3"/>
    <x v="1"/>
    <x v="0"/>
    <n v="0.25093790041030212"/>
    <n v="0.25093790041030212"/>
    <n v="2.0075032032824169"/>
    <m/>
    <x v="940"/>
    <s v="09QeL-382,50937900410302"/>
    <s v="CaféPlátanoGulupa"/>
    <n v="31.988206011401459"/>
    <n v="13.326427514379979"/>
    <n v="269.19944799205382"/>
    <m/>
    <n v="314.51408151783528"/>
    <n v="2994685.995037776"/>
    <n v="1118327.738124649"/>
    <n v="24630087.766285319"/>
    <m/>
    <n v="28743101.499447744"/>
    <n v="0.12994551930868181"/>
    <n v="4.5950297547155822E-2"/>
    <n v="1.537327753116229"/>
    <m/>
    <n v="8.3624000000000004E-2"/>
    <n v="5.4999999999999997E-3"/>
    <n v="0.78828659814754587"/>
    <n v="0.39773657215032882"/>
    <n v="3.784526174400896"/>
  </r>
  <r>
    <x v="2"/>
    <s v="EL DIAMANTE_09QeL-38_102840"/>
    <s v="H7"/>
    <s v="EL DIAMANTE_09QeL-38_102840_H7"/>
    <x v="4"/>
    <x v="2"/>
    <x v="1"/>
    <x v="0"/>
    <n v="0.25243125977669628"/>
    <n v="0.25243125977669623"/>
    <n v="2.0194500782135698"/>
    <m/>
    <x v="941"/>
    <s v="09QeL-382,52431259776696"/>
    <s v="CaféFríjolGulupa"/>
    <n v="32.178571384600033"/>
    <n v="12.151122913796421"/>
    <n v="270.80148386001059"/>
    <m/>
    <n v="315.13117815840707"/>
    <n v="3012507.7046033181"/>
    <n v="1663351.282656169"/>
    <n v="24776664.159093071"/>
    <m/>
    <n v="29452523.146352559"/>
    <n v="0.13071883955270749"/>
    <n v="5.3557229464660683E-2"/>
    <n v="1.5464765616285341"/>
    <m/>
    <n v="8.3624000000000004E-2"/>
    <n v="5.4999999999999997E-3"/>
    <n v="0.79297777940323433"/>
    <n v="0.40010354674606358"/>
    <n v="3.8065179239162599"/>
  </r>
  <r>
    <x v="2"/>
    <s v="EL DIAMANTE_09QeL-38_102840"/>
    <s v="H8"/>
    <s v="EL DIAMANTE_09QeL-38_102840_H8"/>
    <x v="5"/>
    <x v="2"/>
    <x v="1"/>
    <x v="0"/>
    <n v="0.26545119903817332"/>
    <n v="0.26545119903817321"/>
    <n v="2.1236095923053862"/>
    <m/>
    <x v="942"/>
    <s v="09QeL-382,65451199038173"/>
    <s v="PlátanoFríjolGulupa"/>
    <n v="14.097177655521021"/>
    <n v="12.777855444610241"/>
    <n v="284.76892543160568"/>
    <m/>
    <n v="311.64395853173693"/>
    <n v="1183007.5828220691"/>
    <n v="1749143.877003798"/>
    <n v="26054598.844118889"/>
    <m/>
    <n v="28986750.303944755"/>
    <n v="4.8607888884498629E-2"/>
    <n v="5.6319612678450107E-2"/>
    <n v="1.6262409732133469"/>
    <m/>
    <n v="8.1077999999999997E-2"/>
    <n v="5.4999999999999997E-3"/>
    <n v="0.83387811216180063"/>
    <n v="0.4207401504755045"/>
    <n v="3.9957082530190369"/>
  </r>
  <r>
    <x v="2"/>
    <s v="EL DIAMANTE_09QeL-38_102840"/>
    <s v="H9"/>
    <s v="EL DIAMANTE_09QeL-38_102840_H9"/>
    <x v="4"/>
    <x v="3"/>
    <x v="2"/>
    <x v="3"/>
    <n v="0.2731863230651928"/>
    <n v="0.27318632306519269"/>
    <n v="0.2731863230651928"/>
    <n v="1.9123042614563499"/>
    <x v="943"/>
    <s v="09QeL-382,73186323065193"/>
    <s v="CaféPlátanoFríjolGulupa"/>
    <n v="34.824314571127637"/>
    <n v="14.507962831822679"/>
    <n v="13.15019618754723"/>
    <n v="256.4335891146672"/>
    <n v="318.91606270516473"/>
    <n v="3260198.0584898982"/>
    <n v="1217479.871556079"/>
    <n v="1800113.113077133"/>
    <n v="23462090.480602451"/>
    <n v="29739881.523725562"/>
    <n v="0.14146662804100829"/>
    <n v="5.0024300076369377E-2"/>
    <n v="5.7960739901834292E-2"/>
    <n v="1.4644252665362749"/>
    <n v="0.11065"/>
    <n v="5.4999999999999997E-3"/>
    <n v="0.85817693109484661"/>
    <n v="0.43300032205833072"/>
    <n v="4.1391904838051046"/>
  </r>
  <r>
    <x v="2"/>
    <s v="EL DIAMANTE_09QeL-38_102840"/>
    <s v="H10"/>
    <s v="EL DIAMANTE_09QeL-38_102840_H10"/>
    <x v="4"/>
    <x v="6"/>
    <x v="1"/>
    <x v="0"/>
    <n v="0.21734299901861689"/>
    <n v="1.7387439921489349"/>
    <n v="0.21734299901861689"/>
    <m/>
    <x v="944"/>
    <s v="09QeL-382,17342999018617"/>
    <s v="CaféGranadillaGulupa"/>
    <n v="27.70570972489859"/>
    <n v="185.5279356531826"/>
    <n v="29.144967372945271"/>
    <m/>
    <n v="242.37861275102645"/>
    <n v="2593765.3667155639"/>
    <n v="19240771.56750866"/>
    <n v="2666584.6074184868"/>
    <m/>
    <n v="24501121.541642711"/>
    <n v="0.1125487573993466"/>
    <n v="1.423938722951148"/>
    <n v="0.16643929822403769"/>
    <m/>
    <n v="8.3624000000000004E-2"/>
    <n v="5.4999999999999997E-3"/>
    <n v="0.68275287649827299"/>
    <n v="0.3444886534445078"/>
    <n v="3.2897955201289499"/>
  </r>
  <r>
    <x v="2"/>
    <s v="EL DIAMANTE_09QeL-38_102840"/>
    <s v="H11"/>
    <s v="EL DIAMANTE_09QeL-38_102840_H11"/>
    <x v="5"/>
    <x v="6"/>
    <x v="1"/>
    <x v="0"/>
    <n v="0.22692621916619979"/>
    <n v="1.8154097533295981"/>
    <n v="0.22692621916619971"/>
    <m/>
    <x v="945"/>
    <s v="09QeL-382,269262191662"/>
    <s v="PlátanoGranadillaGulupa"/>
    <n v="12.05125174748818"/>
    <n v="193.7083466115256"/>
    <n v="30.430045060242339"/>
    <m/>
    <n v="236.18964341925613"/>
    <n v="1011317.481282696"/>
    <n v="20089147.409258202"/>
    <n v="2784161.2832278511"/>
    <m/>
    <n v="23884626.173768748"/>
    <n v="4.155341729921435E-2"/>
    <n v="1.486723898090559"/>
    <n v="0.17377804133190061"/>
    <m/>
    <n v="8.1077999999999997E-2"/>
    <n v="5.4999999999999997E-3"/>
    <n v="0.71285723298282633"/>
    <n v="0.35967805737842662"/>
    <n v="3.4283754820232502"/>
  </r>
  <r>
    <x v="2"/>
    <s v="EL DIAMANTE_09QeL-38_102840"/>
    <s v="H12"/>
    <s v="EL DIAMANTE_09QeL-38_102840_H12"/>
    <x v="4"/>
    <x v="3"/>
    <x v="5"/>
    <x v="3"/>
    <n v="0.23470444177793229"/>
    <n v="0.2347044417779324"/>
    <n v="1.642931092445526"/>
    <n v="0.2347044417779324"/>
    <x v="946"/>
    <s v="09QeL-382,34704441777932"/>
    <s v="CaféPlátanoGranadillaGulupa"/>
    <n v="29.918852525296931"/>
    <n v="12.464325737732301"/>
    <n v="175.3044814982386"/>
    <n v="31.473078630507171"/>
    <n v="249.160738391775"/>
    <n v="2800956.3466351428"/>
    <n v="1045981.842807145"/>
    <n v="18180515.356854271"/>
    <n v="2879592.416428254"/>
    <n v="24907045.962724812"/>
    <n v="0.12153919563772519"/>
    <n v="4.2977720454746987E-2"/>
    <n v="1.3454730611504699"/>
    <n v="0.17973453369085729"/>
    <n v="0.11065"/>
    <n v="5.4999999999999997E-3"/>
    <n v="0.73729144014010151"/>
    <n v="0.37200654021802271"/>
    <n v="3.572492398137447"/>
  </r>
  <r>
    <x v="2"/>
    <s v="EL DIAMANTE_09QeL-38_102840"/>
    <s v="H13"/>
    <s v="EL DIAMANTE_09QeL-38_102840_H13"/>
    <x v="0"/>
    <x v="6"/>
    <x v="1"/>
    <x v="0"/>
    <n v="0.2281467645349616"/>
    <n v="1.8251741162796931"/>
    <n v="0.2281467645349616"/>
    <m/>
    <x v="947"/>
    <s v="09QeL-382,28146764534962"/>
    <s v="FríjolGranadillaGulupa"/>
    <n v="10.982155620114741"/>
    <n v="194.75022633003471"/>
    <n v="30.593716101455481"/>
    <m/>
    <n v="236.32609805160493"/>
    <n v="1503332.8826183539"/>
    <n v="20197198.898076192"/>
    <n v="2799136.1731837848"/>
    <m/>
    <n v="24499667.953878328"/>
    <n v="4.8404894982609692E-2"/>
    <n v="1.494720391290461"/>
    <n v="0.17471272390987461"/>
    <m/>
    <n v="8.1077999999999997E-2"/>
    <n v="5.4999999999999997E-3"/>
    <n v="0.71669140691610977"/>
    <n v="0.36161262178791409"/>
    <n v="3.4463496740536401"/>
  </r>
  <r>
    <x v="2"/>
    <s v="EL DIAMANTE_09QeL-38_102840"/>
    <s v="H14"/>
    <s v="EL DIAMANTE_09QeL-38_102840_H14"/>
    <x v="4"/>
    <x v="2"/>
    <x v="5"/>
    <x v="3"/>
    <n v="0.23601033378399811"/>
    <n v="0.23601033378399811"/>
    <n v="1.6520723364879859"/>
    <n v="0.23601033378399811"/>
    <x v="948"/>
    <s v="09QeL-382,36010333783998"/>
    <s v="CaféFríjolGranadillaGulupa"/>
    <n v="30.08532057356852"/>
    <n v="11.36067924896609"/>
    <n v="176.27987301312379"/>
    <n v="31.648194369598059"/>
    <n v="249.37406720525647"/>
    <n v="2816540.8258836051"/>
    <n v="1555148.485837271"/>
    <n v="18281671.472566541"/>
    <n v="2895614.4255937189"/>
    <n v="25548975.209881134"/>
    <n v="0.1222154379056799"/>
    <n v="5.0073273863475917E-2"/>
    <n v="1.352959253152731"/>
    <n v="0.18073457394992881"/>
    <n v="0.11065"/>
    <n v="5.4999999999999997E-3"/>
    <n v="0.7413937186931876"/>
    <n v="0.37407637904763691"/>
    <n v="3.5917234355808052"/>
  </r>
  <r>
    <x v="2"/>
    <s v="EL DIAMANTE_09QeL-38_102840"/>
    <s v="H15"/>
    <s v="EL DIAMANTE_09QeL-38_102840_H15"/>
    <x v="5"/>
    <x v="2"/>
    <x v="5"/>
    <x v="3"/>
    <n v="0.2473533881829737"/>
    <n v="0.2473533881829737"/>
    <n v="1.7314737172808159"/>
    <n v="0.24735338818297381"/>
    <x v="949"/>
    <s v="09QeL-382,47353388182974"/>
    <s v="PlátanoFríjolGranadillaGulupa"/>
    <n v="13.136066702825429"/>
    <n v="11.90669264026223"/>
    <n v="184.75218080140229"/>
    <n v="33.169259928923353"/>
    <n v="242.96420007341328"/>
    <n v="1102353.031056033"/>
    <n v="1629891.5430183229"/>
    <n v="19160319.41434402"/>
    <n v="3034782.534978407"/>
    <n v="24927346.523396786"/>
    <n v="4.5293922391637889E-2"/>
    <n v="5.2479879795773968E-2"/>
    <n v="1.4179847550536551"/>
    <n v="0.18942098217290951"/>
    <n v="0.10810400000000001"/>
    <n v="5.4999999999999997E-3"/>
    <n v="0.77702635031300649"/>
    <n v="0.39205512027001338"/>
    <n v="3.756219352412757"/>
  </r>
  <r>
    <x v="2"/>
    <s v="EL DIAMANTE_09QeL-38_102840"/>
    <s v="H16"/>
    <s v="EL DIAMANTE_09QeL-38_102840_H16"/>
    <x v="4"/>
    <x v="3"/>
    <x v="6"/>
    <x v="0"/>
    <n v="2.2490416083489428"/>
    <n v="0.58322684537210456"/>
    <n v="3"/>
    <m/>
    <x v="950"/>
    <s v="09QeL-385,83226845372105"/>
    <s v="CaféPlátanoBovinos DP"/>
    <n v="286.69565728591738"/>
    <n v="30.97312230071072"/>
    <n v="62.081780923994053"/>
    <m/>
    <n v="379.75056051062217"/>
    <n v="26840000.636680651"/>
    <n v="2599203.8577357251"/>
    <n v="6878070.8037830573"/>
    <m/>
    <n v="36317275.298199438"/>
    <n v="1.1646422452163709"/>
    <n v="0.106797128048486"/>
    <n v="0.18042176791304479"/>
    <m/>
    <n v="8.873700000000001E-2"/>
    <n v="5.4999999999999997E-3"/>
    <n v="1.8321262158286009"/>
    <n v="0.924414549914786"/>
    <n v="8.6830462194644351"/>
  </r>
  <r>
    <x v="2"/>
    <s v="EL DIAMANTE_09QeL-38_102840"/>
    <s v="H17"/>
    <s v="EL DIAMANTE_09QeL-38_102840_H17"/>
    <x v="4"/>
    <x v="2"/>
    <x v="6"/>
    <x v="0"/>
    <n v="2.2888553338907101"/>
    <n v="0.58765059265452335"/>
    <n v="3"/>
    <m/>
    <x v="951"/>
    <s v="09QeL-385,87650592654523"/>
    <s v="CaféFríjolBovinos DP"/>
    <n v="291.7708956322536"/>
    <n v="28.287362619142741"/>
    <n v="62.081780923994053"/>
    <m/>
    <n v="382.14003917539043"/>
    <n v="27315136.541202292"/>
    <n v="3872219.9774712562"/>
    <n v="6878070.8037830573"/>
    <m/>
    <n v="38065427.322456606"/>
    <n v="1.18525935898308"/>
    <n v="0.1246792400580003"/>
    <n v="0.18042176791304479"/>
    <m/>
    <n v="8.873700000000001E-2"/>
    <n v="5.4999999999999997E-3"/>
    <n v="1.846022804150335"/>
    <n v="0.9314261893574195"/>
    <n v="8.7481919200529887"/>
  </r>
  <r>
    <x v="2"/>
    <s v="EL DIAMANTE_09QeL-38_102840"/>
    <s v="H18"/>
    <s v="EL DIAMANTE_09QeL-38_102840_H18"/>
    <x v="5"/>
    <x v="2"/>
    <x v="6"/>
    <x v="0"/>
    <n v="5.2332030127007538"/>
    <n v="0.9148003347445286"/>
    <n v="3"/>
    <m/>
    <x v="952"/>
    <s v="09QeL-389,14800334744528"/>
    <s v="PlátanoFríjolBovinos DP"/>
    <n v="277.91696871122952"/>
    <n v="44.035161567929798"/>
    <n v="62.081780923994053"/>
    <m/>
    <n v="384.03391120315337"/>
    <n v="23322248.56736096"/>
    <n v="6027915.5264592059"/>
    <n v="6878070.8037830573"/>
    <m/>
    <n v="36228234.897603221"/>
    <n v="0.95827388037076167"/>
    <n v="0.1940891610872677"/>
    <n v="0.18042176791304479"/>
    <m/>
    <n v="8.6191000000000004E-2"/>
    <n v="5.4999999999999997E-3"/>
    <n v="2.8737183290404031"/>
    <n v="1.4499585305700771"/>
    <n v="13.563371207055759"/>
  </r>
  <r>
    <x v="2"/>
    <s v="EL DIAMANTE_09QeL-38_102840"/>
    <s v="H19"/>
    <s v="EL DIAMANTE_09QeL-38_102840_H19"/>
    <x v="4"/>
    <x v="3"/>
    <x v="2"/>
    <x v="5"/>
    <n v="2.0146945942349221"/>
    <n v="0.62683682427936505"/>
    <n v="0.62683682427936516"/>
    <n v="3"/>
    <x v="953"/>
    <s v="09QeL-386,26836824279365"/>
    <s v="CaféPlátanoFríjolBovinos DP"/>
    <n v="256.82236770559092"/>
    <n v="33.289094586527249"/>
    <n v="30.173645314174891"/>
    <n v="62.081780923994053"/>
    <n v="382.36688853028716"/>
    <n v="24043309.82194645"/>
    <n v="2793555.7232422"/>
    <n v="4130430.742228766"/>
    <n v="6878070.8037830573"/>
    <n v="37845367.091200471"/>
    <n v="1.0432881396878979"/>
    <n v="0.1147827352586256"/>
    <n v="0.13299321036755521"/>
    <n v="0.18042176791304479"/>
    <n v="0.115763"/>
    <n v="5.4999999999999997E-3"/>
    <n v="1.9691209139665919"/>
    <n v="0.99353636648279398"/>
    <n v="9.3522885232430397"/>
  </r>
  <r>
    <x v="2"/>
    <s v="EL DIAMANTE_09QeL-38_102840"/>
    <s v="H20"/>
    <s v="EL DIAMANTE_09QeL-38_102840_H20"/>
    <x v="4"/>
    <x v="6"/>
    <x v="6"/>
    <x v="0"/>
    <n v="0.48802485209439062"/>
    <n v="1.392223668849516"/>
    <n v="3"/>
    <m/>
    <x v="954"/>
    <s v="09QeL-384,88024852094391"/>
    <s v="CaféGranadillaBovinos DP"/>
    <n v="62.210768010547163"/>
    <n v="148.55342961094519"/>
    <n v="62.081780923994053"/>
    <m/>
    <n v="272.84597854548639"/>
    <n v="5824075.149301175"/>
    <n v="15406211.440078311"/>
    <n v="6878070.8037830573"/>
    <m/>
    <n v="28108357.393162541"/>
    <n v="0.25271847232824263"/>
    <n v="1.140157034063316"/>
    <n v="0.18042176791304479"/>
    <m/>
    <n v="8.873700000000001E-2"/>
    <n v="5.4999999999999997E-3"/>
    <n v="1.53306236260018"/>
    <n v="0.77351939056960917"/>
    <n v="7.2810672741136946"/>
  </r>
  <r>
    <x v="2"/>
    <s v="EL DIAMANTE_09QeL-38_102840"/>
    <s v="H21"/>
    <s v="EL DIAMANTE_09QeL-38_102840_H21"/>
    <x v="5"/>
    <x v="6"/>
    <x v="6"/>
    <x v="0"/>
    <n v="0.5093525716861621"/>
    <n v="1.584173145175459"/>
    <n v="3"/>
    <m/>
    <x v="955"/>
    <s v="09QeL-385,09352571686162"/>
    <s v="PlátanoGranadillaBovinos DP"/>
    <n v="27.049919979166301"/>
    <n v="169.0348749837332"/>
    <n v="62.081780923994053"/>
    <m/>
    <n v="258.16657588689355"/>
    <n v="2269976.3904551012"/>
    <n v="17530305.638630129"/>
    <n v="6878070.8037830573"/>
    <m/>
    <n v="26678352.832868285"/>
    <n v="9.3269698148902236E-2"/>
    <n v="1.297353431822196"/>
    <n v="0.18042176791304479"/>
    <m/>
    <n v="8.6191000000000004E-2"/>
    <n v="5.4999999999999997E-3"/>
    <n v="1.6000604346162159"/>
    <n v="0.80732382612256703"/>
    <n v="7.5926009776004042"/>
  </r>
  <r>
    <x v="2"/>
    <s v="EL DIAMANTE_09QeL-38_102840"/>
    <s v="H22"/>
    <s v="EL DIAMANTE_09QeL-38_102840_H22"/>
    <x v="4"/>
    <x v="3"/>
    <x v="5"/>
    <x v="5"/>
    <n v="0.52665149424892288"/>
    <n v="0.52665149424892299"/>
    <n v="1.2132119539913839"/>
    <n v="3"/>
    <x v="956"/>
    <s v="09QeL-385,26651494248923"/>
    <s v="CaféPlátanoGranadillaBovinos DP"/>
    <n v="67.134683388605112"/>
    <n v="27.968604790159642"/>
    <n v="129.45247279077611"/>
    <n v="62.081780923994053"/>
    <n v="286.63754189353494"/>
    <n v="6285044.4333606064"/>
    <n v="2347070.6233707899"/>
    <n v="13425285.2490774"/>
    <n v="6878070.8037830573"/>
    <n v="28935471.109591857"/>
    <n v="0.2727208676049796"/>
    <n v="9.6437376836355851E-2"/>
    <n v="0.99355597387311179"/>
    <n v="0.18042176791304479"/>
    <n v="0.115763"/>
    <n v="5.4999999999999997E-3"/>
    <n v="1.6544025997348371"/>
    <n v="0.83474261838454289"/>
    <n v="7.8769231606086088"/>
  </r>
  <r>
    <x v="2"/>
    <s v="EL DIAMANTE_09QeL-38_102840"/>
    <s v="H23"/>
    <s v="EL DIAMANTE_09QeL-38_102840_H23"/>
    <x v="0"/>
    <x v="6"/>
    <x v="6"/>
    <x v="0"/>
    <n v="0.51206778366191308"/>
    <n v="1.608610052957218"/>
    <n v="3"/>
    <m/>
    <x v="957"/>
    <s v="09QeL-385,12067783661913"/>
    <s v="FríjolGranadillaBovinos DP"/>
    <n v="24.649081040816629"/>
    <n v="171.64234858247369"/>
    <n v="62.081780923994053"/>
    <m/>
    <n v="258.37321054728437"/>
    <n v="3374180.3828670508"/>
    <n v="17800722.07863979"/>
    <n v="6878070.8037830573"/>
    <m/>
    <n v="28052973.265289895"/>
    <n v="0.10864316810565269"/>
    <n v="1.317365957770094"/>
    <n v="0.18042176791304479"/>
    <m/>
    <n v="8.6191000000000004E-2"/>
    <n v="5.4999999999999997E-3"/>
    <n v="1.6085898963201459"/>
    <n v="0.81162743710413232"/>
    <n v="7.6325861700434086"/>
  </r>
  <r>
    <x v="2"/>
    <s v="EL DIAMANTE_09QeL-38_102840"/>
    <s v="H24"/>
    <s v="EL DIAMANTE_09QeL-38_102840_H24"/>
    <x v="4"/>
    <x v="2"/>
    <x v="5"/>
    <x v="5"/>
    <n v="0.52955479488551715"/>
    <n v="0.52955479488551715"/>
    <n v="1.236438359084137"/>
    <n v="3"/>
    <x v="958"/>
    <s v="09QeL-385,29554794885517"/>
    <s v="CaféFríjolGranadillaBovinos DP"/>
    <n v="67.504780447377655"/>
    <n v="25.490842171989211"/>
    <n v="131.9307830014572"/>
    <n v="62.081780923994053"/>
    <n v="287.00818654481816"/>
    <n v="6319692.3432282535"/>
    <n v="3489407.9603641299"/>
    <n v="13682306.38430028"/>
    <n v="6878070.8037830573"/>
    <n v="30369477.49167572"/>
    <n v="0.27422431092029631"/>
    <n v="0.11235331031855519"/>
    <n v="1.0125771625908631"/>
    <n v="0.18042176791304479"/>
    <n v="0.115763"/>
    <n v="5.4999999999999997E-3"/>
    <n v="1.663522915870735"/>
    <n v="0.83934434989354467"/>
    <n v="7.9196782146194504"/>
  </r>
  <r>
    <x v="2"/>
    <s v="EL DIAMANTE_09QeL-38_102840"/>
    <s v="H25"/>
    <s v="EL DIAMANTE_09QeL-38_102840_H25"/>
    <x v="5"/>
    <x v="2"/>
    <x v="5"/>
    <x v="5"/>
    <n v="0.55476059515512322"/>
    <n v="0.55476059515512322"/>
    <n v="1.4380847612409859"/>
    <n v="3"/>
    <x v="959"/>
    <s v="09QeL-385,54760595155123"/>
    <s v="PlátanoFríjolGranadillaBovinos DP"/>
    <n v="29.46138007483518"/>
    <n v="26.704157739512521"/>
    <n v="153.44691239887061"/>
    <n v="62.081780923994053"/>
    <n v="271.6942311372124"/>
    <n v="2472341.4062447581"/>
    <n v="3655497.1374569861"/>
    <n v="15913705.819081239"/>
    <n v="6878070.8037830573"/>
    <n v="28919615.166566044"/>
    <n v="0.1015845528839399"/>
    <n v="0.1177011140338077"/>
    <n v="1.1777148261407719"/>
    <n v="0.18042176791304479"/>
    <n v="0.113217"/>
    <n v="5.4999999999999997E-3"/>
    <n v="1.742703440277874"/>
    <n v="0.87929554332087034"/>
    <n v="8.2883219351499768"/>
  </r>
  <r>
    <x v="2"/>
    <s v="EL DIAMANTE_09QeL-38_102840"/>
    <s v="H26"/>
    <s v="EL DIAMANTE_09QeL-38_102840_H26"/>
    <x v="4"/>
    <x v="0"/>
    <x v="6"/>
    <x v="0"/>
    <n v="0.50081514200435095"/>
    <n v="1.5073362780391579"/>
    <n v="3"/>
    <m/>
    <x v="960"/>
    <s v="09QeL-385,00815142004351"/>
    <s v="CaféGulupaBovinos DP"/>
    <n v="63.841204974897259"/>
    <n v="202.12874047875371"/>
    <n v="62.081780923994053"/>
    <m/>
    <n v="328.05172637764502"/>
    <n v="5976714.1169629078"/>
    <n v="18493532.0455314"/>
    <n v="6878070.8037830573"/>
    <m/>
    <n v="31348316.966277368"/>
    <n v="0.25934178774508809"/>
    <n v="1.154304456261694"/>
    <n v="0.18042176791304479"/>
    <m/>
    <n v="8.873700000000001E-2"/>
    <n v="5.4999999999999997E-3"/>
    <n v="1.573241283783301"/>
    <n v="0.79379200007689621"/>
    <n v="7.4694217039037074"/>
  </r>
  <r>
    <x v="2"/>
    <s v="EL DIAMANTE_09QeL-38_102840"/>
    <s v="H27"/>
    <s v="EL DIAMANTE_09QeL-38_102840_H27"/>
    <x v="5"/>
    <x v="0"/>
    <x v="6"/>
    <x v="0"/>
    <n v="0.52459740605399829"/>
    <n v="1.721376654485985"/>
    <n v="3"/>
    <m/>
    <x v="961"/>
    <s v="09QeL-385,24597406053998"/>
    <s v="PlátanoGulupaBovinos DP"/>
    <n v="27.859519405317219"/>
    <n v="230.83083723918969"/>
    <n v="62.081780923994053"/>
    <m/>
    <n v="320.77213756850097"/>
    <n v="2337916.3911835328"/>
    <n v="21119596.725674499"/>
    <n v="6878070.8037830573"/>
    <m/>
    <n v="30335583.920641087"/>
    <n v="9.6061244081636202E-2"/>
    <n v="1.3182146360617211"/>
    <n v="0.18042176791304479"/>
    <m/>
    <n v="8.6191000000000004E-2"/>
    <n v="5.4999999999999997E-3"/>
    <n v="1.647949966661775"/>
    <n v="0.83148688859558739"/>
    <n v="7.8171019157973447"/>
  </r>
  <r>
    <x v="2"/>
    <s v="EL DIAMANTE_09QeL-38_102840"/>
    <s v="H28"/>
    <s v="EL DIAMANTE_09QeL-38_102840_H28"/>
    <x v="4"/>
    <x v="3"/>
    <x v="1"/>
    <x v="5"/>
    <n v="0.53863898791677967"/>
    <n v="0.53863898791677967"/>
    <n v="1.3091119033342371"/>
    <n v="3"/>
    <x v="962"/>
    <s v="09QeL-385,3863898791678"/>
    <s v="CaféPlátanoGulupaBovinos DP"/>
    <n v="68.662784231007919"/>
    <n v="28.60521833152815"/>
    <n v="175.54751651762419"/>
    <n v="62.081780923994053"/>
    <n v="334.89730000415432"/>
    <n v="6428102.852770498"/>
    <n v="2400493.9869098892"/>
    <n v="16061514.13471744"/>
    <n v="6878070.8037830573"/>
    <n v="31768181.778180882"/>
    <n v="0.27892846353740819"/>
    <n v="9.8632457372145835E-2"/>
    <n v="1.00250602720827"/>
    <n v="0.18042176791304479"/>
    <n v="0.115763"/>
    <n v="5.4999999999999997E-3"/>
    <n v="1.6920596479061141"/>
    <n v="0.85374279584809576"/>
    <n v="8.0534553229220069"/>
  </r>
  <r>
    <x v="2"/>
    <s v="EL DIAMANTE_09QeL-38_102840"/>
    <s v="H29"/>
    <s v="EL DIAMANTE_09QeL-38_102840_H29"/>
    <x v="0"/>
    <x v="0"/>
    <x v="6"/>
    <x v="0"/>
    <n v="0.52763748731512561"/>
    <n v="1.748737385836131"/>
    <n v="3"/>
    <m/>
    <x v="963"/>
    <s v="09QeL-385,27637487315126"/>
    <s v="FríjolGulupaBovinos DP"/>
    <n v="25.398549957578091"/>
    <n v="234.49981956712571"/>
    <n v="62.081780923994053"/>
    <m/>
    <n v="321.98015044869788"/>
    <n v="3476774.200150446"/>
    <n v="21455285.960641589"/>
    <n v="6878070.8037830573"/>
    <m/>
    <n v="31810130.96457509"/>
    <n v="0.1119465236092045"/>
    <n v="1.3391672360781799"/>
    <n v="0.18042176791304479"/>
    <m/>
    <n v="8.6191000000000004E-2"/>
    <n v="5.4999999999999997E-3"/>
    <n v="1.6574999601522269"/>
    <n v="0.83630541739447417"/>
    <n v="7.8618712506979582"/>
  </r>
  <r>
    <x v="2"/>
    <s v="EL DIAMANTE_09QeL-38_102840"/>
    <s v="H30"/>
    <s v="EL DIAMANTE_09QeL-38_102840_H30"/>
    <x v="4"/>
    <x v="2"/>
    <x v="1"/>
    <x v="5"/>
    <n v="0.54184448846649891"/>
    <n v="0.54184448846649891"/>
    <n v="1.334755907731991"/>
    <n v="3"/>
    <x v="964"/>
    <s v="09QeL-385,41844488466499"/>
    <s v="CaféFríjolGulupaBovinos DP"/>
    <n v="69.071404099853638"/>
    <n v="26.082423331182831"/>
    <n v="178.98629151778039"/>
    <n v="62.081780923994053"/>
    <n v="336.22189987281092"/>
    <n v="6466357.2080816496"/>
    <n v="3570388.7295424831"/>
    <n v="16376140.820225559"/>
    <n v="6878070.8037830573"/>
    <n v="33290957.561632752"/>
    <n v="0.28058839785939171"/>
    <n v="0.1149607605200447"/>
    <n v="1.022143973288377"/>
    <n v="0.18042176791304479"/>
    <n v="0.115763"/>
    <n v="5.4999999999999997E-3"/>
    <n v="1.7021292831408339"/>
    <n v="0.85882351421940084"/>
    <n v="8.1006606820252252"/>
  </r>
  <r>
    <x v="2"/>
    <s v="EL DIAMANTE_09QeL-38_102840"/>
    <s v="H31"/>
    <s v="EL DIAMANTE_09QeL-38_102840_H31"/>
    <x v="5"/>
    <x v="2"/>
    <x v="1"/>
    <x v="5"/>
    <n v="0.56979182880477774"/>
    <n v="0.56979182880477774"/>
    <n v="1.5583346304382231"/>
    <n v="3"/>
    <x v="965"/>
    <s v="09QeL-385,69791828804778"/>
    <s v="PlátanoFríjolGulupaBovinos DP"/>
    <n v="30.259635919633052"/>
    <n v="27.427706668375439"/>
    <n v="208.96744852758019"/>
    <n v="62.081780923994053"/>
    <n v="328.73657203958277"/>
    <n v="2539329.47580761"/>
    <n v="3754542.801584221"/>
    <n v="19119231.617751811"/>
    <n v="6878070.8037830573"/>
    <n v="32291174.698926702"/>
    <n v="0.1043369854880747"/>
    <n v="0.12089022472645181"/>
    <n v="1.1933585321795259"/>
    <n v="0.18042176791304479"/>
    <n v="0.113217"/>
    <n v="5.4999999999999997E-3"/>
    <n v="1.7899219753029669"/>
    <n v="0.90312004865557294"/>
    <n v="8.5096773120063194"/>
  </r>
  <r>
    <x v="2"/>
    <s v="EL DIAMANTE_09QeL-38_102840"/>
    <s v="H32"/>
    <s v="EL DIAMANTE_09QeL-38_102840_H32"/>
    <x v="2"/>
    <x v="0"/>
    <x v="6"/>
    <x v="0"/>
    <n v="1.2935314145496959"/>
    <n v="0.47705904606107719"/>
    <n v="3"/>
    <m/>
    <x v="966"/>
    <s v="09QeL-384,77059046061077"/>
    <s v="GranadillaGulupaBovinos DP"/>
    <n v="138.02274177657651"/>
    <n v="63.97201840040649"/>
    <n v="62.081780923994053"/>
    <m/>
    <n v="264.07654110097707"/>
    <n v="14314092.572068069"/>
    <n v="5853044.7946347222"/>
    <n v="6878070.8037830573"/>
    <m/>
    <n v="27045208.170485847"/>
    <n v="1.0593333342044491"/>
    <n v="0.36532749247208679"/>
    <n v="0.18042176791304479"/>
    <m/>
    <n v="8.6191000000000004E-2"/>
    <n v="5.4999999999999997E-3"/>
    <n v="1.498614804380348"/>
    <n v="0.75613858800680755"/>
    <n v="7.1170348529979286"/>
  </r>
  <r>
    <x v="2"/>
    <s v="EL DIAMANTE_09QeL-38_102840"/>
    <s v="H33"/>
    <s v="EL DIAMANTE_09QeL-38_102840_H33"/>
    <x v="4"/>
    <x v="6"/>
    <x v="1"/>
    <x v="5"/>
    <n v="0.49220135746199478"/>
    <n v="0.93761085969595759"/>
    <n v="0.49220135746199462"/>
    <n v="3"/>
    <x v="967"/>
    <s v="09QeL-384,92201357461995"/>
    <s v="CaféGranadillaGulupaBovinos DP"/>
    <n v="62.743166320599968"/>
    <n v="100.0452096633307"/>
    <n v="66.002551584007733"/>
    <n v="62.081780923994053"/>
    <n v="290.87270849193249"/>
    <n v="5873917.4493766678"/>
    <n v="10375510.3983589"/>
    <n v="6038826.0467787813"/>
    <n v="6878070.8037830573"/>
    <n v="29166324.698297411"/>
    <n v="0.25488123115423678"/>
    <n v="0.76785335633598495"/>
    <n v="0.37692333726321647"/>
    <n v="0.18042176791304479"/>
    <n v="0.115763"/>
    <n v="5.4999999999999997E-3"/>
    <n v="1.546182274749722"/>
    <n v="0.78013915157726155"/>
    <n v="7.3695980009469304"/>
  </r>
  <r>
    <x v="2"/>
    <s v="EL DIAMANTE_09QeL-38_102840"/>
    <s v="H34"/>
    <s v="EL DIAMANTE_09QeL-38_102840_H34"/>
    <x v="5"/>
    <x v="6"/>
    <x v="1"/>
    <x v="5"/>
    <n v="0.51390380008400605"/>
    <n v="1.111230400672049"/>
    <n v="0.51390380008400605"/>
    <n v="3"/>
    <x v="968"/>
    <s v="09QeL-385,13903800084006"/>
    <s v="PlátanoGranadillaGulupaBovinos DP"/>
    <n v="27.29161967955466"/>
    <n v="118.5708092753455"/>
    <n v="68.912776366898314"/>
    <n v="62.081780923994053"/>
    <n v="276.85698624579254"/>
    <n v="2290259.356685102"/>
    <n v="12296767.318676431"/>
    <n v="6305093.6500627575"/>
    <n v="6878070.8037830573"/>
    <n v="27770191.12920735"/>
    <n v="9.410309278057824E-2"/>
    <n v="0.91003851330743368"/>
    <n v="0.39354287106952801"/>
    <n v="0.18042176791304479"/>
    <n v="0.113217"/>
    <n v="5.4999999999999997E-3"/>
    <n v="1.614357487174888"/>
    <n v="0.81453752313314975"/>
    <n v="7.6866500111481004"/>
  </r>
  <r>
    <x v="2"/>
    <s v="EL DIAMANTE_09QeL-38_102840"/>
    <s v="H35"/>
    <s v="EL DIAMANTE_09QeL-38_102840_H35"/>
    <x v="0"/>
    <x v="6"/>
    <x v="1"/>
    <x v="5"/>
    <n v="0.51666788307752864"/>
    <n v="1.1333430646202289"/>
    <n v="0.51666788307752853"/>
    <n v="3"/>
    <x v="969"/>
    <s v="09QeL-385,16667883077529"/>
    <s v="FríjolGranadillaGulupaBovinos DP"/>
    <n v="24.870513099050129"/>
    <n v="120.93028077467071"/>
    <n v="69.283430627795056"/>
    <n v="62.081780923994053"/>
    <n v="277.16600542550998"/>
    <n v="3404491.9269685168"/>
    <n v="12541463.90293332"/>
    <n v="6339006.2269455446"/>
    <n v="6878070.8037830573"/>
    <n v="29163032.860630438"/>
    <n v="0.1096191509541332"/>
    <n v="0.9281476073463466"/>
    <n v="0.39565958076688279"/>
    <n v="0.18042176791304479"/>
    <n v="0.113217"/>
    <n v="5.4999999999999997E-3"/>
    <n v="1.6230404704006129"/>
    <n v="0.81891859467788286"/>
    <n v="7.7273548958537823"/>
  </r>
  <r>
    <x v="0"/>
    <s v="EL DIAMANTE_10Lf-30_102816"/>
    <s v="M1"/>
    <s v="EL DIAMANTE_10Lf-30_102816_M1"/>
    <x v="0"/>
    <x v="0"/>
    <x v="0"/>
    <x v="0"/>
    <n v="0.58473549647649492"/>
    <n v="2.3389419859059801"/>
    <m/>
    <m/>
    <x v="970"/>
    <s v="10Lf-302,92367748238247"/>
    <s v="FríjolGulupa"/>
    <n v="26.23336068283184"/>
    <n v="290.94364280107618"/>
    <m/>
    <m/>
    <n v="317.17700348390804"/>
    <n v="3620013.7433999982"/>
    <n v="26619547.367886119"/>
    <m/>
    <m/>
    <n v="30239561.111286119"/>
    <n v="0.1156260312472361"/>
    <n v="1.6615031717451061"/>
    <m/>
    <m/>
    <n v="5.4052000000000003E-2"/>
    <n v="5.4999999999999997E-3"/>
    <n v="0.91843271697878781"/>
    <n v="1.910623234736947"/>
    <n v="5.8122854340982091"/>
  </r>
  <r>
    <x v="0"/>
    <s v="EL DIAMANTE_10Lf-30_102816"/>
    <s v="M2"/>
    <s v="EL DIAMANTE_10Lf-30_102816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DIAMANTE_10Lf-30_102816"/>
    <s v="M3"/>
    <s v="EL DIAMANTE_10Lf-30_102816_M3"/>
    <x v="1"/>
    <x v="1"/>
    <x v="0"/>
    <x v="0"/>
    <n v="2.4908764645233501"/>
    <m/>
    <m/>
    <m/>
    <x v="971"/>
    <s v="10Lf-302,49087646452335"/>
    <s v="Gulupa"/>
    <n v="309.84294468303273"/>
    <m/>
    <m/>
    <m/>
    <n v="309.84294468303273"/>
    <n v="28348716.827727851"/>
    <m/>
    <m/>
    <m/>
    <n v="28348716.827727851"/>
    <n v="1.7694321497365879"/>
    <m/>
    <m/>
    <m/>
    <n v="2.7026000000000001E-2"/>
    <n v="5.4999999999999997E-3"/>
    <n v="0.78247428204921987"/>
    <n v="1.627787769566009"/>
    <n v="4.9336645161385793"/>
  </r>
  <r>
    <x v="0"/>
    <s v="EL DIAMANTE_10Lf-30_102816"/>
    <s v="M4"/>
    <s v="EL DIAMANTE_10Lf-30_102816_M4"/>
    <x v="2"/>
    <x v="1"/>
    <x v="0"/>
    <x v="0"/>
    <n v="2.2663344025100658"/>
    <m/>
    <m/>
    <m/>
    <x v="972"/>
    <s v="10Lf-302,26633440251007"/>
    <s v="Granadilla"/>
    <n v="225.38180556962041"/>
    <m/>
    <m/>
    <m/>
    <n v="225.38180556962041"/>
    <n v="23506652.06621176"/>
    <m/>
    <m/>
    <m/>
    <n v="23506652.06621176"/>
    <n v="1.7298197129685129"/>
    <m/>
    <m/>
    <m/>
    <n v="2.7026000000000001E-2"/>
    <n v="5.4999999999999997E-3"/>
    <n v="0.71193750864190564"/>
    <n v="1.4810495320403281"/>
    <n v="4.4918474431923006"/>
  </r>
  <r>
    <x v="0"/>
    <s v="EL DIAMANTE_10Lf-30_102816"/>
    <s v="M5"/>
    <s v="EL DIAMANTE_10Lf-30_102816_M5"/>
    <x v="2"/>
    <x v="2"/>
    <x v="1"/>
    <x v="0"/>
    <n v="1.9823035686272641"/>
    <n v="0.24778794607840801"/>
    <n v="0.2477879460784079"/>
    <m/>
    <x v="973"/>
    <s v="10Lf-302,47787946078408"/>
    <s v="GranadillaFríjolGulupa"/>
    <n v="197.1355846645981"/>
    <n v="11.116668308154029"/>
    <n v="30.822623266700639"/>
    <m/>
    <n v="239.07487623945278"/>
    <n v="20560655.226220101"/>
    <n v="1534019.698919974"/>
    <n v="2820079.765796524"/>
    <m/>
    <n v="24914754.690936599"/>
    <n v="1.513028168438634"/>
    <n v="4.8997772443428463E-2"/>
    <n v="0.17601995295749481"/>
    <m/>
    <n v="8.1077999999999997E-2"/>
    <n v="5.4999999999999997E-3"/>
    <n v="0.77839145364944906"/>
    <n v="1.6192942276223961"/>
    <n v="4.9621431420559254"/>
  </r>
  <r>
    <x v="0"/>
    <s v="EL DIAMANTE_10Lf-30_102816"/>
    <s v="M6"/>
    <s v="EL DIAMANTE_10Lf-30_102816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DIAMANTE_10Lf-30_102816"/>
    <s v="M9"/>
    <s v="EL DIAMANTE_10Lf-30_102816_M9"/>
    <x v="2"/>
    <x v="0"/>
    <x v="0"/>
    <x v="0"/>
    <n v="1.8463557670943309"/>
    <n v="0.46158894177358278"/>
    <m/>
    <m/>
    <x v="974"/>
    <s v="10Lf-302,30794470886791"/>
    <s v="GranadillaGulupa"/>
    <n v="183.61588477442419"/>
    <n v="57.417571280324381"/>
    <m/>
    <m/>
    <n v="241.03345605474857"/>
    <n v="19150590.73341547"/>
    <n v="5253353.3426973335"/>
    <m/>
    <m/>
    <n v="24403944.076112803"/>
    <n v="1.409263610672604"/>
    <n v="0.32789675649103678"/>
    <m/>
    <m/>
    <n v="5.4052000000000003E-2"/>
    <n v="5.4999999999999997E-3"/>
    <n v="0.72500880906845466"/>
    <n v="1.5082418672451821"/>
    <n v="4.6007473851815508"/>
  </r>
  <r>
    <x v="0"/>
    <s v="EL DIAMANTE_10Lf-30_102816"/>
    <s v="M10"/>
    <s v="EL DIAMANTE_10Lf-30_102816_M10"/>
    <x v="2"/>
    <x v="2"/>
    <x v="0"/>
    <x v="0"/>
    <n v="2.139862360185691"/>
    <n v="0.53496559004642275"/>
    <m/>
    <m/>
    <x v="975"/>
    <s v="10Lf-302,67482795023211"/>
    <s v="GranadillaFríjol"/>
    <n v="212.80444839692109"/>
    <n v="24.000501698900869"/>
    <m/>
    <m/>
    <n v="236.80495009582197"/>
    <n v="22194871.11644122"/>
    <n v="3311895.3781386958"/>
    <m/>
    <m/>
    <n v="25506766.494579915"/>
    <n v="1.6332876955796449"/>
    <n v="0.10578449299492849"/>
    <m/>
    <m/>
    <n v="5.4052000000000003E-2"/>
    <n v="5.4999999999999997E-3"/>
    <n v="0.84026008907815097"/>
    <n v="1.7480000654766861"/>
    <n v="5.3226401047869514"/>
  </r>
  <r>
    <x v="0"/>
    <s v="EL DIAMANTE_10Lf-30_102816"/>
    <s v="M12"/>
    <s v="EL DIAMANTE_10Lf-30_102816_M12"/>
    <x v="3"/>
    <x v="0"/>
    <x v="0"/>
    <x v="0"/>
    <n v="0.44"/>
    <n v="1.413805254759368"/>
    <m/>
    <m/>
    <x v="976"/>
    <s v="10Lf-301,85380525475937"/>
    <s v="Piscicultura cachamaGulupa"/>
    <n v="692.41069863013695"/>
    <n v="175.86483696886739"/>
    <m/>
    <m/>
    <n v="868.27553559900434"/>
    <n v="28915789.080235399"/>
    <n v="16090546.99723798"/>
    <m/>
    <m/>
    <n v="45006336.07747338"/>
    <n v="0.6053764469584324"/>
    <n v="1.004318161445418"/>
    <m/>
    <m/>
    <n v="4.8842000000000003E-2"/>
    <n v="5.4999999999999997E-3"/>
    <n v="0.58234720044796895"/>
    <n v="1.2114617339852469"/>
    <n v="3.701956189192583"/>
  </r>
  <r>
    <x v="1"/>
    <s v="EL DIAMANTE_10Qf-30_102851"/>
    <s v="O1"/>
    <s v="EL DIAMANTE_10Qf-30_102851_O1"/>
    <x v="4"/>
    <x v="3"/>
    <x v="2"/>
    <x v="0"/>
    <n v="2.9624996297729749"/>
    <n v="0.37031245372162169"/>
    <n v="0.3703124537216218"/>
    <m/>
    <x v="977"/>
    <s v="10Qf-303,70312453721622"/>
    <s v="CaféPlátanoFríjol"/>
    <n v="350.31072466388412"/>
    <n v="18.405359040147289"/>
    <n v="16.613563264692761"/>
    <m/>
    <n v="385.32964696872415"/>
    <n v="32795544.104241151"/>
    <n v="1556143.4990683331"/>
    <n v="2271936.5001673228"/>
    <m/>
    <n v="36623624.103476807"/>
    <n v="1.423065395403045"/>
    <n v="6.3462748995888718E-2"/>
    <n v="7.3225859560893114E-2"/>
    <m/>
    <n v="8.3624000000000004E-2"/>
    <n v="5.4999999999999997E-3"/>
    <n v="1.163285194937032"/>
    <n v="0.58694523914877061"/>
    <n v="5.5424789713020211"/>
  </r>
  <r>
    <x v="1"/>
    <s v="EL DIAMANTE_10Qf-30_102851"/>
    <s v="O2"/>
    <s v="EL DIAMANTE_10Qf-30_102851_O2"/>
    <x v="4"/>
    <x v="3"/>
    <x v="3"/>
    <x v="0"/>
    <n v="2.15609488947372"/>
    <n v="0.29154596736703609"/>
    <n v="0.46781881682960558"/>
    <m/>
    <x v="978"/>
    <s v="10Qf-302,91545967367036"/>
    <s v="CaféPlátanoAguacate"/>
    <n v="254.95468609848129"/>
    <n v="14.4904881058394"/>
    <n v="44.819728693329779"/>
    <m/>
    <n v="314.26490289765047"/>
    <n v="23868460.38056149"/>
    <n v="1225147.4592287301"/>
    <n v="24906392.160229109"/>
    <m/>
    <n v="50000000.000019327"/>
    <n v="1.035701066619386"/>
    <n v="4.9964046204307999E-2"/>
    <n v="0.25792765693954678"/>
    <m/>
    <n v="8.3624000000000004E-2"/>
    <n v="5.4999999999999997E-3"/>
    <n v="0.91585120638859518"/>
    <n v="0.46210035827675228"/>
    <n v="4.3825352383357092"/>
  </r>
  <r>
    <x v="1"/>
    <s v="EL DIAMANTE_10Qf-30_102851"/>
    <s v="O3"/>
    <s v="EL DIAMANTE_10Qf-30_102851_O3"/>
    <x v="4"/>
    <x v="2"/>
    <x v="3"/>
    <x v="0"/>
    <n v="2.2281185186786732"/>
    <n v="0.29664320004508948"/>
    <n v="0.44167028172713318"/>
    <m/>
    <x v="979"/>
    <s v="10Qf-302,9664320004509"/>
    <s v="CaféFríjolAguacate"/>
    <n v="263.47136218044369"/>
    <n v="13.30849265656833"/>
    <n v="42.314548895383147"/>
    <m/>
    <n v="319.09440373239516"/>
    <n v="24665778.322612859"/>
    <n v="1819961.783449803"/>
    <n v="23514259.89395709"/>
    <m/>
    <n v="50000000.000019751"/>
    <n v="1.070298314613223"/>
    <n v="5.8658446638483498E-2"/>
    <n v="0.2435108995352829"/>
    <m/>
    <n v="8.3624000000000004E-2"/>
    <n v="5.4999999999999997E-3"/>
    <n v="0.93186345563902473"/>
    <n v="0.47017947207146688"/>
    <n v="4.4575989281613868"/>
  </r>
  <r>
    <x v="1"/>
    <s v="EL DIAMANTE_10Qf-30_102851"/>
    <s v="O4"/>
    <s v="EL DIAMANTE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DIAMANTE_10Qf-30_102851"/>
    <s v="O5"/>
    <s v="EL DIAMANTE_10Qf-30_102851_O5"/>
    <x v="4"/>
    <x v="3"/>
    <x v="2"/>
    <x v="1"/>
    <n v="2.0844200620097779"/>
    <n v="0.31609728017081651"/>
    <n v="0.31609728017081662"/>
    <n v="0.44435817935675442"/>
    <x v="980"/>
    <s v="10Qf-303,16097280170817"/>
    <s v="CaféPlátanoFríjolAguacate"/>
    <n v="246.47925525058741"/>
    <n v="15.71074338626331"/>
    <n v="14.181273433117999"/>
    <n v="42.572064921205907"/>
    <n v="318.94333699117465"/>
    <n v="23075003.753045309"/>
    <n v="1328318.080225226"/>
    <n v="1939316.2212242479"/>
    <n v="23657361.94552394"/>
    <n v="50000000.000018723"/>
    <n v="1.001271368920744"/>
    <n v="5.4171557419032478E-2"/>
    <n v="6.2505310887461044E-2"/>
    <n v="0.24499284748769731"/>
    <n v="0.11065"/>
    <n v="5.4999999999999997E-3"/>
    <n v="0.99297574922769605"/>
    <n v="0.50101418907074424"/>
    <n v="4.7711127400066058"/>
  </r>
  <r>
    <x v="1"/>
    <s v="EL DIAMANTE_10Qf-30_102851"/>
    <s v="O6"/>
    <s v="EL DIAMANTE_10Qf-30_102851_O6"/>
    <x v="4"/>
    <x v="3"/>
    <x v="4"/>
    <x v="0"/>
    <n v="2.9157743622700432"/>
    <n v="0.36447179528375528"/>
    <n v="0.3644717952837554"/>
    <m/>
    <x v="981"/>
    <s v="10Qf-303,64471795283755"/>
    <s v="CaféPlátanoCaña panelera"/>
    <n v="344.78553838046167"/>
    <n v="18.11506522340029"/>
    <n v="18.381463241391469"/>
    <m/>
    <n v="381.28206684525344"/>
    <n v="32278284.775067061"/>
    <n v="1531599.623843448"/>
    <n v="3669632.697828515"/>
    <m/>
    <n v="37479517.096739024"/>
    <n v="1.4006204605223389"/>
    <n v="6.2461799023269982E-2"/>
    <n v="8.283560471326365E-2"/>
    <m/>
    <n v="7.9644000000000006E-2"/>
    <n v="5.4999999999999997E-3"/>
    <n v="1.144937576807608"/>
    <n v="0.57768779552475225"/>
    <n v="5.4524873251699146"/>
  </r>
  <r>
    <x v="1"/>
    <s v="EL DIAMANTE_10Qf-30_102851"/>
    <s v="O7"/>
    <s v="EL DIAMANTE_10Qf-30_102851_O7"/>
    <x v="4"/>
    <x v="2"/>
    <x v="4"/>
    <x v="0"/>
    <n v="2.938059631689919"/>
    <n v="0.36725745396123982"/>
    <n v="0.36725745396123982"/>
    <m/>
    <x v="982"/>
    <s v="10Qf-303,6725745396124"/>
    <s v="CaféFríjolCaña panelera"/>
    <n v="347.42073495613329"/>
    <n v="16.476504866351981"/>
    <n v="18.52195280257515"/>
    <m/>
    <n v="382.41919262506042"/>
    <n v="32524987.771681581"/>
    <n v="2253193.502480207"/>
    <n v="3697679.7080503302"/>
    <m/>
    <n v="38475860.982212119"/>
    <n v="1.4113254055694"/>
    <n v="7.262176163989674E-2"/>
    <n v="8.3468717409664536E-2"/>
    <m/>
    <n v="7.9644000000000006E-2"/>
    <n v="5.4999999999999997E-3"/>
    <n v="1.1536883370510149"/>
    <n v="0.58210306452856508"/>
    <n v="5.4935099411919781"/>
  </r>
  <r>
    <x v="1"/>
    <s v="EL DIAMANTE_10Qf-30_102851"/>
    <s v="O8"/>
    <s v="EL DIAMANTE_10Qf-30_102851_O8"/>
    <x v="5"/>
    <x v="2"/>
    <x v="4"/>
    <x v="0"/>
    <n v="3.6943240989293309"/>
    <n v="0.74078572648093433"/>
    <n v="2.972747439399078"/>
    <m/>
    <x v="983"/>
    <s v="10Qf-307,40785726480934"/>
    <s v="PlátanoFríjolCaña panelera"/>
    <n v="183.61618889160479"/>
    <n v="33.234341456212817"/>
    <n v="149.92503806971601"/>
    <m/>
    <n v="366.77556841753358"/>
    <n v="15524453.3966498"/>
    <n v="4544859.6553552346"/>
    <n v="29930686.947975911"/>
    <m/>
    <n v="49999999.999980941"/>
    <n v="0.63311930410004935"/>
    <n v="0.1464835195977095"/>
    <n v="0.67563343717917601"/>
    <m/>
    <n v="7.7098E-2"/>
    <n v="5.4999999999999997E-3"/>
    <n v="2.3270755805683798"/>
    <n v="1.1741453764722809"/>
    <n v="10.99167622185"/>
  </r>
  <r>
    <x v="1"/>
    <s v="EL DIAMANTE_10Qf-30_102851"/>
    <s v="O9"/>
    <s v="EL DIAMANTE_10Qf-30_102851_O9"/>
    <x v="4"/>
    <x v="3"/>
    <x v="2"/>
    <x v="2"/>
    <n v="2.7528660263366991"/>
    <n v="0.39326657519095692"/>
    <n v="0.39326657519095692"/>
    <n v="0.39326657519095698"/>
    <x v="984"/>
    <s v="10Qf-303,93266575190957"/>
    <s v="CaféPlátanoFríjolCaña panelera"/>
    <n v="325.52189471918939"/>
    <n v="19.546230330994721"/>
    <n v="17.64336862333975"/>
    <n v="19.833674894685821"/>
    <n v="382.5451685682097"/>
    <n v="30474852.476761598"/>
    <n v="1652602.331447172"/>
    <n v="2412764.3493831642"/>
    <n v="3959548.864844888"/>
    <n v="38499768.022436827"/>
    <n v="1.3223658632357891"/>
    <n v="6.7396539595123164E-2"/>
    <n v="7.7764824583983483E-2"/>
    <n v="8.9379960235592554E-2"/>
    <n v="0.10667"/>
    <n v="5.4999999999999997E-3"/>
    <n v="1.235392382798818"/>
    <n v="0.6233275216776667"/>
    <n v="5.9035556563860538"/>
  </r>
  <r>
    <x v="1"/>
    <s v="EL DIAMANTE_10Qf-30_102851"/>
    <s v="O10"/>
    <s v="EL DIAMANTE_10Qf-30_102851_O10"/>
    <x v="4"/>
    <x v="4"/>
    <x v="4"/>
    <x v="0"/>
    <n v="2.2348982819632028"/>
    <n v="0.41868591906430103"/>
    <n v="0.29484268900305599"/>
    <m/>
    <x v="985"/>
    <s v="10Qf-302,94842689003056"/>
    <s v="CaféAguacateCaña panelera"/>
    <n v="264.2730580744734"/>
    <n v="40.112514984651312"/>
    <n v="14.869847598723769"/>
    <m/>
    <n v="319.25542065784845"/>
    <n v="24740831.84281572"/>
    <n v="22290586.26339867"/>
    <n v="2968581.8938031881"/>
    <m/>
    <n v="50000000.000017576"/>
    <n v="1.0735550395836759"/>
    <n v="0.2308386798754388"/>
    <n v="6.701059658083626E-2"/>
    <m/>
    <n v="7.9644000000000006E-2"/>
    <n v="5.4999999999999997E-3"/>
    <n v="0.9262074000096"/>
    <n v="0.46732566206984377"/>
    <n v="4.427103952110004"/>
  </r>
  <r>
    <x v="1"/>
    <s v="EL DIAMANTE_10Qf-30_102851"/>
    <s v="O11"/>
    <s v="EL DIAMANTE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DIAMANTE_10Qf-30_102851"/>
    <s v="O12"/>
    <s v="EL DIAMANTE_10Qf-30_102851_O12"/>
    <x v="4"/>
    <x v="3"/>
    <x v="3"/>
    <x v="2"/>
    <n v="2.0925705968405728"/>
    <n v="0.31405368119812638"/>
    <n v="0.41985885274443868"/>
    <n v="0.31405368119812638"/>
    <x v="986"/>
    <s v="10Qf-303,14053681198126"/>
    <s v="CaféPlátanoAguacateCaña panelera"/>
    <n v="247.44304263279639"/>
    <n v="15.609171936401371"/>
    <n v="40.224888765755964"/>
    <n v="15.838718582524921"/>
    <n v="319.11582191747863"/>
    <n v="23165232.025761411"/>
    <n v="1319730.3775322861"/>
    <n v="22353032.546370849"/>
    <n v="3162005.0503518968"/>
    <n v="50000000.000016443"/>
    <n v="1.0051865572823451"/>
    <n v="5.3821333149368607E-2"/>
    <n v="0.23148536620993401"/>
    <n v="7.1376789455600456E-2"/>
    <n v="0.10667"/>
    <n v="5.4999999999999997E-3"/>
    <n v="0.98655606659097317"/>
    <n v="0.49777508469903042"/>
    <n v="4.737037963271268"/>
  </r>
  <r>
    <x v="1"/>
    <s v="EL DIAMANTE_10Qf-30_102851"/>
    <s v="O13"/>
    <s v="EL DIAMANTE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DIAMANTE_10Qf-30_102851"/>
    <s v="O14"/>
    <s v="EL DIAMANTE_10Qf-30_102851_O14"/>
    <x v="4"/>
    <x v="2"/>
    <x v="3"/>
    <x v="2"/>
    <n v="2.169061417414182"/>
    <n v="0.31997631309026792"/>
    <n v="0.39074908730796182"/>
    <n v="0.31997631309026792"/>
    <x v="987"/>
    <s v="10Qf-303,19976313090268"/>
    <s v="CaféFríjolAguacateCaña panelera"/>
    <n v="256.48795677083768"/>
    <n v="14.355300955458841"/>
    <n v="37.436006099532257"/>
    <n v="16.137415606070832"/>
    <n v="324.41667943189964"/>
    <n v="24012002.791394759"/>
    <n v="1963114.817211184"/>
    <n v="20803246.15990907"/>
    <n v="3221636.2315018228"/>
    <n v="50000000.000016838"/>
    <n v="1.041929663924565"/>
    <n v="6.3272353737187481E-2"/>
    <n v="0.21543596134851081"/>
    <n v="7.2722860127262839E-2"/>
    <n v="0.10667"/>
    <n v="5.4999999999999997E-3"/>
    <n v="1.005161192953721"/>
    <n v="0.50716245624807466"/>
    <n v="4.8242567801044753"/>
  </r>
  <r>
    <x v="1"/>
    <s v="EL DIAMANTE_10Qf-30_102851"/>
    <s v="O15"/>
    <s v="EL DIAMANTE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DIAMANTE_10Qf-30_102851"/>
    <s v="O16"/>
    <s v="EL DIAMANTE_10Qf-30_102851_O16"/>
    <x v="4"/>
    <x v="3"/>
    <x v="1"/>
    <x v="0"/>
    <n v="0.2740677705748254"/>
    <n v="0.27406777057482551"/>
    <n v="2.1925421645986041"/>
    <m/>
    <x v="988"/>
    <s v="10Qf-302,74067770574825"/>
    <s v="CaféPlátanoGulupa"/>
    <n v="32.408064579045927"/>
    <n v="13.621782546245081"/>
    <n v="272.73280321067227"/>
    <m/>
    <n v="318.76265033596326"/>
    <n v="3033992.4998156112"/>
    <n v="1151699.801608006"/>
    <n v="24953367.957954232"/>
    <m/>
    <n v="29139060.259377848"/>
    <n v="0.1316511085370779"/>
    <n v="4.6968698884018709E-2"/>
    <n v="1.557505822126833"/>
    <m/>
    <n v="8.3624000000000004E-2"/>
    <n v="5.4999999999999997E-3"/>
    <n v="0.86094587615128404"/>
    <n v="0.4343974163610983"/>
    <n v="4.1251449982606374"/>
  </r>
  <r>
    <x v="1"/>
    <s v="EL DIAMANTE_10Qf-30_102851"/>
    <s v="O17"/>
    <s v="EL DIAMANTE_10Qf-30_102851_O17"/>
    <x v="4"/>
    <x v="2"/>
    <x v="1"/>
    <x v="0"/>
    <n v="0.27563991860831288"/>
    <n v="0.27563991860831288"/>
    <n v="2.205119348866504"/>
    <m/>
    <x v="989"/>
    <s v="10Qf-302,75639918608313"/>
    <s v="CaféFríjolGulupa"/>
    <n v="32.593968506713964"/>
    <n v="12.366209075745671"/>
    <n v="274.29729340715141"/>
    <m/>
    <n v="319.25747098961108"/>
    <n v="3051396.5358034861"/>
    <n v="1691102.7044749139"/>
    <n v="25096509.153585169"/>
    <m/>
    <n v="29839008.39386357"/>
    <n v="0.13240630507463111"/>
    <n v="5.4505242171956222E-2"/>
    <n v="1.5664402171133951"/>
    <m/>
    <n v="8.3624000000000004E-2"/>
    <n v="5.4999999999999997E-3"/>
    <n v="0.8658845610732343"/>
    <n v="0.43688927099417602"/>
    <n v="4.1482970181505401"/>
  </r>
  <r>
    <x v="1"/>
    <s v="EL DIAMANTE_10Qf-30_102851"/>
    <s v="O18"/>
    <s v="EL DIAMANTE_10Qf-30_102851_O18"/>
    <x v="5"/>
    <x v="2"/>
    <x v="1"/>
    <x v="0"/>
    <n v="0.29003661913570111"/>
    <n v="0.29003661913570111"/>
    <n v="2.320292953085608"/>
    <m/>
    <x v="990"/>
    <s v="10Qf-302,90036619135701"/>
    <s v="PlátanoFríjolGulupa"/>
    <n v="14.415470115396079"/>
    <n v="13.012097413042589"/>
    <n v="288.62386848594969"/>
    <m/>
    <n v="316.05143601438834"/>
    <n v="1218804.808814418"/>
    <n v="1779429.167928772"/>
    <n v="26407302.337646589"/>
    <m/>
    <n v="29405536.31438978"/>
    <n v="4.9705379807890748E-2"/>
    <n v="5.7352056423985817E-2"/>
    <n v="1.648255546379561"/>
    <m/>
    <n v="8.1077999999999997E-2"/>
    <n v="5.4999999999999997E-3"/>
    <n v="0.9111097983320452"/>
    <n v="0.45970804133008619"/>
    <n v="4.3577620310191421"/>
  </r>
  <r>
    <x v="1"/>
    <s v="EL DIAMANTE_10Qf-30_102851"/>
    <s v="O19"/>
    <s v="EL DIAMANTE_10Qf-30_102851_O19"/>
    <x v="4"/>
    <x v="3"/>
    <x v="2"/>
    <x v="3"/>
    <n v="0.29811473288261991"/>
    <n v="0.29811473288262003"/>
    <n v="0.29811473288261991"/>
    <n v="2.0868031301783398"/>
    <x v="991"/>
    <s v="10Qf-302,9811473288262"/>
    <s v="CaféPlátanoFríjolGulupa"/>
    <n v="35.251578450692953"/>
    <n v="14.816970476469431"/>
    <n v="13.37451097068845"/>
    <n v="259.57980495510259"/>
    <n v="323.02286485295343"/>
    <n v="3300197.8370290152"/>
    <n v="1252751.0184697169"/>
    <n v="1828989.9139681831"/>
    <n v="23749949.808916859"/>
    <n v="30131888.578383774"/>
    <n v="0.1432022998286718"/>
    <n v="5.1089776416562017E-2"/>
    <n v="5.8949428634409697E-2"/>
    <n v="1.4823924836493581"/>
    <n v="0.11065"/>
    <n v="5.4999999999999997E-3"/>
    <n v="0.93648607188257582"/>
    <n v="0.47251185161895259"/>
    <n v="4.5062952523277282"/>
  </r>
  <r>
    <x v="1"/>
    <s v="EL DIAMANTE_10Qf-30_102851"/>
    <s v="O20"/>
    <s v="EL DIAMANTE_10Qf-30_102851_O20"/>
    <x v="4"/>
    <x v="4"/>
    <x v="1"/>
    <x v="0"/>
    <n v="0.21876867203072189"/>
    <n v="0.60131055121415899"/>
    <n v="1.3676074970623391"/>
    <m/>
    <x v="992"/>
    <s v="10Qf-302,18768672030722"/>
    <s v="CaféAguacateGulupa"/>
    <n v="25.8690368304656"/>
    <n v="57.609003307088948"/>
    <n v="170.1182455636048"/>
    <m/>
    <n v="253.59628570115933"/>
    <n v="2421818.9126861161"/>
    <n v="32013411.730888709"/>
    <n v="15564769.35644291"/>
    <m/>
    <n v="50000000.000017732"/>
    <n v="0.1050876508595736"/>
    <n v="0.33152711260903761"/>
    <n v="0.9715008785013971"/>
    <m/>
    <n v="8.3624000000000004E-2"/>
    <n v="5.4999999999999997E-3"/>
    <n v="0.68723143046300084"/>
    <n v="0.34674834516869429"/>
    <n v="3.3107904959389152"/>
  </r>
  <r>
    <x v="1"/>
    <s v="EL DIAMANTE_10Qf-30_102851"/>
    <s v="O21"/>
    <s v="EL DIAMANTE_10Qf-30_102851_O21"/>
    <x v="5"/>
    <x v="4"/>
    <x v="1"/>
    <x v="0"/>
    <n v="0.2286141865817066"/>
    <n v="0.61212459051226065"/>
    <n v="1.4454030887231"/>
    <m/>
    <x v="993"/>
    <s v="10Qf-302,28614186581707"/>
    <s v="PlátanoAguacateGulupa"/>
    <n v="11.3626375333049"/>
    <n v="58.645050362024882"/>
    <n v="179.79532732451881"/>
    <m/>
    <n v="249.80301521984859"/>
    <n v="960692.72493696224"/>
    <n v="32589144.67258599"/>
    <n v="16450162.60249394"/>
    <m/>
    <n v="50000000.00001689"/>
    <n v="3.9179035417590109E-2"/>
    <n v="0.33748933498631212"/>
    <n v="1.0267641655222051"/>
    <m/>
    <n v="8.1077999999999997E-2"/>
    <n v="5.4999999999999997E-3"/>
    <n v="0.71815974842420938"/>
    <n v="0.3623534857320051"/>
    <n v="3.4532330999732812"/>
  </r>
  <r>
    <x v="1"/>
    <s v="EL DIAMANTE_10Qf-30_102851"/>
    <s v="O22"/>
    <s v="EL DIAMANTE_10Qf-30_102851_O22"/>
    <x v="4"/>
    <x v="3"/>
    <x v="3"/>
    <x v="3"/>
    <n v="0.23548756296344089"/>
    <n v="0.23548756296344089"/>
    <n v="0.59636358892926589"/>
    <n v="1.287536914778262"/>
    <x v="994"/>
    <s v="10Qf-302,35487562963441"/>
    <s v="CaféPlátanoAguacateGulupa"/>
    <n v="27.8460182752417"/>
    <n v="11.704259746796509"/>
    <n v="57.135055916584989"/>
    <n v="160.15817514231611"/>
    <n v="256.84350908093933"/>
    <n v="2606900.8345360109"/>
    <n v="989576.33353719127"/>
    <n v="31750038.437132791"/>
    <n v="14653484.39481117"/>
    <n v="50000000.000017159"/>
    <n v="0.1131187320778668"/>
    <n v="4.0356968689032803E-2"/>
    <n v="0.328799649870882"/>
    <n v="0.91462151713624595"/>
    <n v="0.11065"/>
    <n v="5.4999999999999997E-3"/>
    <n v="0.73975150669143774"/>
    <n v="0.37324778729705399"/>
    <n v="3.584024923622902"/>
  </r>
  <r>
    <x v="1"/>
    <s v="EL DIAMANTE_10Qf-30_102851"/>
    <s v="O23"/>
    <s v="EL DIAMANTE_10Qf-30_102851_O23"/>
    <x v="0"/>
    <x v="4"/>
    <x v="1"/>
    <x v="0"/>
    <n v="0.23094590033690429"/>
    <n v="0.59552004515668111"/>
    <n v="1.482993057875458"/>
    <m/>
    <x v="995"/>
    <s v="10Qf-302,30945900336904"/>
    <s v="FríjolAguacateGulupa"/>
    <n v="10.36107289238748"/>
    <n v="57.054239579857843"/>
    <n v="184.4711861632027"/>
    <m/>
    <n v="251.88649863544802"/>
    <n v="1416896.5025784699"/>
    <n v="31705128.674531329"/>
    <n v="16877974.822907351"/>
    <m/>
    <n v="50000000.000017151"/>
    <n v="4.5667413813057937E-2"/>
    <n v="0.32833456967110891"/>
    <n v="1.0534667743721859"/>
    <m/>
    <n v="8.1077999999999997E-2"/>
    <n v="5.4999999999999997E-3"/>
    <n v="0.72548450367613926"/>
    <n v="0.36604925203399341"/>
    <n v="3.4875707590791758"/>
  </r>
  <r>
    <x v="1"/>
    <s v="EL DIAMANTE_10Qf-30_102851"/>
    <s v="O24"/>
    <s v="EL DIAMANTE_10Qf-30_102851_O24"/>
    <x v="4"/>
    <x v="2"/>
    <x v="3"/>
    <x v="3"/>
    <n v="0.23796235110870809"/>
    <n v="0.237962351108708"/>
    <n v="0.57908893921850835"/>
    <n v="1.324609869651157"/>
    <x v="996"/>
    <s v="10Qf-302,37962351108708"/>
    <s v="CaféFríjolAguacateGulupa"/>
    <n v="28.138657916389789"/>
    <n v="10.67585638837704"/>
    <n v="55.480045289702772"/>
    <n v="164.76972198918739"/>
    <n v="259.06428158365702"/>
    <n v="2634297.3016785169"/>
    <n v="1459943.746736431"/>
    <n v="30830346.486641139"/>
    <n v="15075412.464961341"/>
    <n v="50000000.000017427"/>
    <n v="0.1143075205371427"/>
    <n v="4.705485199848352E-2"/>
    <n v="0.31927542860389102"/>
    <n v="0.94095685699437315"/>
    <n v="0.11065"/>
    <n v="5.4999999999999997E-3"/>
    <n v="0.74752571028913539"/>
    <n v="0.37717032650730242"/>
    <n v="3.6204695478835189"/>
  </r>
  <r>
    <x v="1"/>
    <s v="EL DIAMANTE_10Qf-30_102851"/>
    <s v="O25"/>
    <s v="EL DIAMANTE_10Qf-30_102851_O25"/>
    <x v="5"/>
    <x v="2"/>
    <x v="3"/>
    <x v="3"/>
    <n v="0.2496574215765022"/>
    <n v="0.24965742157650231"/>
    <n v="0.58980625820458477"/>
    <n v="1.4074531144074329"/>
    <x v="997"/>
    <s v="10Qf-302,49657421576502"/>
    <s v="PlátanoFríjolAguacateGulupa"/>
    <n v="12.40853348293602"/>
    <n v="11.20053977709126"/>
    <n v="56.50682598341475"/>
    <n v="175.0746870358156"/>
    <n v="255.19058627925762"/>
    <n v="1049121.5449980211"/>
    <n v="1531695.2020298699"/>
    <n v="31400930.09715613"/>
    <n v="16018253.15583246"/>
    <n v="50000000.000016481"/>
    <n v="4.2785345513604689E-2"/>
    <n v="4.9367443916532333E-2"/>
    <n v="0.32518432511533518"/>
    <n v="0.99980582150466368"/>
    <n v="0.10810400000000001"/>
    <n v="5.4999999999999997E-3"/>
    <n v="0.78426415154922158"/>
    <n v="0.39570701319875601"/>
    <n v="3.7901493805130002"/>
  </r>
  <r>
    <x v="1"/>
    <s v="EL DIAMANTE_10Qf-30_102851"/>
    <s v="O26"/>
    <s v="EL DIAMANTE_10Qf-30_102851_O26"/>
    <x v="4"/>
    <x v="5"/>
    <x v="1"/>
    <x v="0"/>
    <n v="0.2723908107319144"/>
    <n v="0.2723908107319144"/>
    <n v="2.1791264858553152"/>
    <m/>
    <x v="998"/>
    <s v="10Qf-302,72390810731914"/>
    <s v="CaféCaña paneleraGulupa"/>
    <n v="32.2097668267362"/>
    <n v="13.73752849891555"/>
    <n v="271.06401173668911"/>
    <m/>
    <n v="317.01130706234085"/>
    <n v="3015428.173279833"/>
    <n v="2742528.3343849541"/>
    <n v="24800683.839266699"/>
    <m/>
    <n v="30558640.346931487"/>
    <n v="0.13084556463153821"/>
    <n v="6.1907828856133003E-2"/>
    <n v="1.547975789779984"/>
    <m/>
    <n v="7.9644000000000006E-2"/>
    <n v="5.4999999999999997E-3"/>
    <n v="0.85567793947198245"/>
    <n v="0.43173943501008433"/>
    <n v="4.0964694818012113"/>
  </r>
  <r>
    <x v="1"/>
    <s v="EL DIAMANTE_10Qf-30_102851"/>
    <s v="O27"/>
    <s v="EL DIAMANTE_10Qf-30_102851_O27"/>
    <x v="5"/>
    <x v="5"/>
    <x v="1"/>
    <x v="0"/>
    <n v="0.28644145869452992"/>
    <n v="0.28644145869452992"/>
    <n v="2.2915316695562389"/>
    <m/>
    <x v="999"/>
    <s v="10Qf-302,8644145869453"/>
    <s v="PlátanoCaña paneleraGulupa"/>
    <n v="14.236782582579719"/>
    <n v="14.44614703232353"/>
    <n v="285.04621985161299"/>
    <m/>
    <n v="313.72914946651622"/>
    <n v="1203697.065360449"/>
    <n v="2883995.2952211122"/>
    <n v="26079969.571855608"/>
    <m/>
    <n v="30167661.93243717"/>
    <n v="4.9089254796741352E-2"/>
    <n v="6.510120056735226E-2"/>
    <n v="1.627824529237853"/>
    <m/>
    <n v="7.7098E-2"/>
    <n v="5.4999999999999997E-3"/>
    <n v="0.89981610061108874"/>
    <n v="0.4540097120308299"/>
    <n v="4.3008383995872173"/>
  </r>
  <r>
    <x v="1"/>
    <s v="EL DIAMANTE_10Qf-30_102851"/>
    <s v="O28"/>
    <s v="EL DIAMANTE_10Qf-30_102851_O28"/>
    <x v="4"/>
    <x v="3"/>
    <x v="4"/>
    <x v="3"/>
    <n v="0.29431782923139688"/>
    <n v="0.29431782923139699"/>
    <n v="0.29431782923139688"/>
    <n v="2.0602248046197791"/>
    <x v="1000"/>
    <s v="10Qf-302,94317829231397"/>
    <s v="CaféPlátanoCaña paneleraGulupa"/>
    <n v="34.802600818368028"/>
    <n v="14.62825585388712"/>
    <n v="14.843377263503109"/>
    <n v="256.2736969352556"/>
    <n v="320.54793087101388"/>
    <n v="3258165.2507961579"/>
    <n v="1236795.500706112"/>
    <n v="2963297.4174602232"/>
    <n v="23447461.333175059"/>
    <n v="30905719.502137553"/>
    <n v="0.1413784203785505"/>
    <n v="5.043907741641368E-2"/>
    <n v="6.6891308676703121E-2"/>
    <n v="1.4635121640512989"/>
    <n v="0.10667"/>
    <n v="5.4999999999999997E-3"/>
    <n v="0.92455862585779147"/>
    <n v="0.46649375933176418"/>
    <n v="4.446400677503525"/>
  </r>
  <r>
    <x v="1"/>
    <s v="EL DIAMANTE_10Qf-30_102851"/>
    <s v="O29"/>
    <s v="EL DIAMANTE_10Qf-30_102851_O29"/>
    <x v="0"/>
    <x v="5"/>
    <x v="1"/>
    <x v="0"/>
    <n v="0.28815921577374159"/>
    <n v="0.28815921577374171"/>
    <n v="2.3052737261899332"/>
    <m/>
    <x v="1001"/>
    <s v="10Qf-302,88159215773742"/>
    <s v="FríjolCaña paneleraGulupa"/>
    <n v="12.927870271303769"/>
    <n v="14.5327789446354"/>
    <n v="286.75560984105181"/>
    <m/>
    <n v="314.21625905699096"/>
    <n v="1767910.945463645"/>
    <n v="2901290.2893094602"/>
    <n v="26236368.204099201"/>
    <m/>
    <n v="30905569.438872308"/>
    <n v="5.6980817289194692E-2"/>
    <n v="6.5491605115106682E-2"/>
    <n v="1.6375864091052319"/>
    <m/>
    <n v="7.7098E-2"/>
    <n v="5.4999999999999997E-3"/>
    <n v="0.90521219614787951"/>
    <n v="0.45673235700138048"/>
    <n v="4.3261347108866763"/>
  </r>
  <r>
    <x v="1"/>
    <s v="EL DIAMANTE_10Qf-30_102851"/>
    <s v="O30"/>
    <s v="EL DIAMANTE_10Qf-30_102851_O30"/>
    <x v="4"/>
    <x v="2"/>
    <x v="4"/>
    <x v="3"/>
    <n v="0.29613165161600091"/>
    <n v="0.2961316516160008"/>
    <n v="0.2961316516160008"/>
    <n v="2.0729215613120058"/>
    <x v="1002"/>
    <s v="10Qf-302,96131651616001"/>
    <s v="CaféFríjolCaña paneleraGulupa"/>
    <n v="35.017082341868139"/>
    <n v="13.285542733863309"/>
    <n v="14.93485405243557"/>
    <n v="257.85306088102902"/>
    <n v="321.09054000919605"/>
    <n v="3278244.6767693181"/>
    <n v="1816823.3376968461"/>
    <n v="2981559.63148261"/>
    <n v="23591963.385053169"/>
    <n v="31668591.031001944"/>
    <n v="0.1422497075318033"/>
    <n v="5.8557292672283913E-2"/>
    <n v="6.7303546539866546E-2"/>
    <n v="1.4725314991361931"/>
    <n v="0.10667"/>
    <n v="5.4999999999999997E-3"/>
    <n v="0.93025649722303949"/>
    <n v="0.46936866781136138"/>
    <n v="4.4731116811944096"/>
  </r>
  <r>
    <x v="1"/>
    <s v="EL DIAMANTE_10Qf-30_102851"/>
    <s v="O31"/>
    <s v="EL DIAMANTE_10Qf-30_102851_O31"/>
    <x v="5"/>
    <x v="2"/>
    <x v="4"/>
    <x v="3"/>
    <n v="0.31281326346260202"/>
    <n v="0.31281326346260202"/>
    <n v="0.31281326346260202"/>
    <n v="2.189692844238214"/>
    <x v="1003"/>
    <s v="10Qf-303,12813263462602"/>
    <s v="PlátanoFríjolCaña paneleraGulupa"/>
    <n v="15.54752039443283"/>
    <n v="14.03394050170855"/>
    <n v="15.77616040023331"/>
    <n v="272.37837302379529"/>
    <n v="317.73599432016999"/>
    <n v="1314517.8388345831"/>
    <n v="1919168.161520696"/>
    <n v="3149516.079901651"/>
    <n v="24920939.783695638"/>
    <n v="31304141.86395257"/>
    <n v="5.3608755045098828E-2"/>
    <n v="6.1855926985152077E-2"/>
    <n v="7.10948725705388E-2"/>
    <n v="1.555481763879714"/>
    <n v="0.10412399999999999"/>
    <n v="5.4999999999999997E-3"/>
    <n v="0.98265946637466572"/>
    <n v="0.49580902258822412"/>
    <n v="4.7162251235889094"/>
  </r>
  <r>
    <x v="1"/>
    <s v="EL DIAMANTE_10Qf-30_102851"/>
    <s v="O32"/>
    <s v="EL DIAMANTE_10Qf-30_102851_O32"/>
    <x v="6"/>
    <x v="5"/>
    <x v="1"/>
    <x v="0"/>
    <n v="0.57800227266382209"/>
    <n v="0.22938956337929781"/>
    <n v="1.486503797749857"/>
    <m/>
    <x v="1004"/>
    <s v="10Qf-302,29389563379298"/>
    <s v="AguacateCaña paneleraGulupa"/>
    <n v="55.375936394530022"/>
    <n v="11.568839843787311"/>
    <n v="184.90789107257609"/>
    <m/>
    <n v="251.85266731089342"/>
    <n v="30772493.01349134"/>
    <n v="2309576.3601184092"/>
    <n v="16917930.626405701"/>
    <m/>
    <n v="50000000.000015453"/>
    <n v="0.3186763048657219"/>
    <n v="5.2134687631019971E-2"/>
    <n v="1.0559606820755989"/>
    <m/>
    <n v="7.7098E-2"/>
    <n v="5.4999999999999997E-3"/>
    <n v="0.72059548705538556"/>
    <n v="0.36358245795618688"/>
    <n v="3.4606715788045501"/>
  </r>
  <r>
    <x v="1"/>
    <s v="EL DIAMANTE_10Qf-30_102851"/>
    <s v="O33"/>
    <s v="EL DIAMANTE_10Qf-30_102851_O33"/>
    <x v="4"/>
    <x v="4"/>
    <x v="4"/>
    <x v="3"/>
    <n v="0.23631034856935901"/>
    <n v="0.56115671716103155"/>
    <n v="0.23631034856935901"/>
    <n v="1.3293260713938411"/>
    <x v="1005"/>
    <s v="10Qf-302,36310348569359"/>
    <s v="CaféAguacateCaña paneleraGulupa"/>
    <n v="27.94331132431266"/>
    <n v="53.762035456469853"/>
    <n v="11.917876889229021"/>
    <n v="165.3563756657085"/>
    <n v="258.97959933572002"/>
    <n v="2616009.2581645031"/>
    <n v="29875645.780298021"/>
    <n v="2379257.3065091269"/>
    <n v="15129087.655044019"/>
    <n v="50000000.000015669"/>
    <n v="0.1135139651141347"/>
    <n v="0.3093886607941872"/>
    <n v="5.3707614353272919E-2"/>
    <n v="0.94430708295178367"/>
    <n v="0.10667"/>
    <n v="5.4999999999999997E-3"/>
    <n v="0.74233617351631098"/>
    <n v="0.37455190248243397"/>
    <n v="3.5921615616923348"/>
  </r>
  <r>
    <x v="1"/>
    <s v="EL DIAMANTE_10Qf-30_102851"/>
    <s v="O34"/>
    <s v="EL DIAMANTE_10Qf-30_102851_O34"/>
    <x v="5"/>
    <x v="4"/>
    <x v="4"/>
    <x v="3"/>
    <n v="0.24783966795724199"/>
    <n v="0.57092111024315961"/>
    <n v="0.2478396679572421"/>
    <n v="1.4117962334147769"/>
    <x v="1006"/>
    <s v="10Qf-302,47839667957242"/>
    <s v="PlátanoAguacateCaña paneleraGulupa"/>
    <n v="12.318187053393141"/>
    <n v="54.697520377238668"/>
    <n v="12.49933686300186"/>
    <n v="175.6149325283202"/>
    <n v="255.12997682195385"/>
    <n v="1041482.899715932"/>
    <n v="30395496.189390671"/>
    <n v="2495338.6273601549"/>
    <n v="16067682.28354791"/>
    <n v="50000000.000014663"/>
    <n v="4.2473825767195633E-2"/>
    <n v="0.31477217026090309"/>
    <n v="5.6327949193405377E-2"/>
    <n v="1.002891022441434"/>
    <n v="0.10412399999999999"/>
    <n v="5.4999999999999997E-3"/>
    <n v="0.77855393075573431"/>
    <n v="0.39282587371222882"/>
    <n v="3.7594004840403841"/>
  </r>
  <r>
    <x v="1"/>
    <s v="EL DIAMANTE_10Qf-30_102851"/>
    <s v="O35"/>
    <s v="EL DIAMANTE_10Qf-30_102851_O35"/>
    <x v="0"/>
    <x v="4"/>
    <x v="4"/>
    <x v="3"/>
    <n v="0.25058239874386079"/>
    <n v="0.55244875968660256"/>
    <n v="0.25058239874386079"/>
    <n v="1.452210430264284"/>
    <x v="1007"/>
    <s v="10Qf-302,50582398743861"/>
    <s v="FríjolAguacateCaña paneleraGulupa"/>
    <n v="11.242037616372301"/>
    <n v="52.927763132577603"/>
    <n v="12.63766143512963"/>
    <n v="180.6421002490795"/>
    <n v="257.44956243315903"/>
    <n v="1537370.1107919801"/>
    <n v="29412039.36693795"/>
    <n v="2522953.4241871121"/>
    <n v="16527637.098097879"/>
    <n v="50000000.000014924"/>
    <n v="4.9550349588413797E-2"/>
    <n v="0.30458760750751118"/>
    <n v="5.6951305420732547E-2"/>
    <n v="1.0315998645818589"/>
    <n v="0.10412399999999999"/>
    <n v="5.4999999999999997E-3"/>
    <n v="0.78716983898595028"/>
    <n v="0.39717310200901951"/>
    <n v="3.7997909284335778"/>
  </r>
  <r>
    <x v="8"/>
    <s v="EL DIVISO_05Qd-61_102864"/>
    <s v="C1"/>
    <s v="EL DIVISO_05Qd-61_102864_C1"/>
    <x v="4"/>
    <x v="3"/>
    <x v="2"/>
    <x v="0"/>
    <n v="2.262746592131728"/>
    <n v="0.282843324016466"/>
    <n v="0.28284332401646611"/>
    <m/>
    <x v="1008"/>
    <s v="05Qd-612,82843324016466"/>
    <s v="CaféPlátanoFríjol"/>
    <n v="348.46297518828612"/>
    <n v="17.78904869090659"/>
    <n v="16.276347645674822"/>
    <m/>
    <n v="382.52837152486757"/>
    <n v="32622560.67794523"/>
    <n v="1462045.1681108279"/>
    <n v="2194688.421006463"/>
    <m/>
    <n v="36279294.267062522"/>
    <n v="1.415559292526462"/>
    <n v="6.1337675048017633E-2"/>
    <n v="7.1739549660570612E-2"/>
    <m/>
    <n v="8.3624000000000004E-2"/>
    <n v="5.4999999999999997E-3"/>
    <n v="0.88851305973758954"/>
    <n v="0.44830666856609858"/>
    <n v="4.2543769684683479"/>
  </r>
  <r>
    <x v="8"/>
    <s v="EL DIVISO_05Qd-61_102864"/>
    <s v="C2"/>
    <s v="EL DIVISO_05Qd-61_102864_C2"/>
    <x v="4"/>
    <x v="3"/>
    <x v="5"/>
    <x v="0"/>
    <n v="0.19125169321193949"/>
    <n v="0.19125169321193949"/>
    <n v="1.530013545695516"/>
    <m/>
    <x v="1009"/>
    <s v="05Qd-611,9125169321194"/>
    <s v="CaféPlátanoGranadilla"/>
    <n v="29.452760754638689"/>
    <n v="12.028516828516199"/>
    <n v="195.16713696751489"/>
    <m/>
    <n v="236.64841455066977"/>
    <n v="2757321.5614429028"/>
    <n v="988598.95288620063"/>
    <n v="20057091.136274189"/>
    <m/>
    <n v="23803011.650603291"/>
    <n v="0.11964579351438941"/>
    <n v="4.1475025975632282E-2"/>
    <n v="1.4979202069873701"/>
    <m/>
    <n v="8.3624000000000004E-2"/>
    <n v="5.4999999999999997E-3"/>
    <n v="0.60079065930452213"/>
    <n v="0.30313393374092418"/>
    <n v="2.905565525164842"/>
  </r>
  <r>
    <x v="8"/>
    <s v="EL DIVISO_05Qd-61_102864"/>
    <s v="C3"/>
    <s v="EL DIVISO_05Qd-61_102864_C3"/>
    <x v="4"/>
    <x v="2"/>
    <x v="5"/>
    <x v="0"/>
    <n v="0.19217795717233049"/>
    <n v="0.19217795717233049"/>
    <n v="1.5374236573786439"/>
    <m/>
    <x v="1010"/>
    <s v="05Qd-611,92177957172331"/>
    <s v="CaféFríjolGranadilla"/>
    <n v="29.595405404538891"/>
    <n v="11.058967899098651"/>
    <n v="196.11236407734941"/>
    <m/>
    <n v="236.76673738098697"/>
    <n v="2770675.7312632101"/>
    <n v="1491181.518409237"/>
    <n v="20154230.985641271"/>
    <m/>
    <n v="24416088.235313717"/>
    <n v="0.1202252581177273"/>
    <n v="4.8743452404868499E-2"/>
    <n v="1.5051748852596101"/>
    <m/>
    <n v="8.3624000000000004E-2"/>
    <n v="5.4999999999999997E-3"/>
    <n v="0.60370038902302758"/>
    <n v="0.30460206211814378"/>
    <n v="2.9192060228644761"/>
  </r>
  <r>
    <x v="8"/>
    <s v="EL DIVISO_05Qd-61_102864"/>
    <s v="C4"/>
    <s v="EL DIVISO_05Qd-61_102864_C4"/>
    <x v="5"/>
    <x v="2"/>
    <x v="5"/>
    <x v="0"/>
    <n v="0.20124267874427529"/>
    <n v="0.20124267874427529"/>
    <n v="1.609941429954203"/>
    <m/>
    <x v="1011"/>
    <s v="05Qd-612,01242678744275"/>
    <s v="PlátanoFríjolGranadilla"/>
    <n v="12.65688636392202"/>
    <n v="11.580601422284211"/>
    <n v="205.3626652218399"/>
    <m/>
    <n v="229.60015300804614"/>
    <n v="1040243.347085748"/>
    <n v="1561518.1245242059"/>
    <n v="21104873.27089398"/>
    <m/>
    <n v="23706634.742503934"/>
    <n v="4.36416806991363E-2"/>
    <n v="5.1042601750645261E-2"/>
    <n v="1.576171535722116"/>
    <m/>
    <n v="8.1077999999999997E-2"/>
    <n v="5.4999999999999997E-3"/>
    <n v="0.63217595417049843"/>
    <n v="0.31896964580967641"/>
    <n v="3.0501503874229279"/>
  </r>
  <r>
    <x v="8"/>
    <s v="EL DIVISO_05Qd-61_102864"/>
    <s v="C5"/>
    <s v="EL DIVISO_05Qd-61_102864_C5"/>
    <x v="4"/>
    <x v="3"/>
    <x v="2"/>
    <x v="4"/>
    <n v="0.20877153414502511"/>
    <n v="0.20877153414502519"/>
    <n v="0.20877153414502511"/>
    <n v="1.461400739015176"/>
    <x v="1012"/>
    <s v="05Qd-612,08771534145025"/>
    <s v="CaféPlátanoFríjolGranadilla"/>
    <n v="32.150816258333869"/>
    <n v="13.13040355149028"/>
    <n v="12.01385282852736"/>
    <n v="186.41494972264951"/>
    <n v="243.71002236100102"/>
    <n v="3009909.3129370222"/>
    <n v="1079160.746668532"/>
    <n v="1619937.363616785"/>
    <n v="19157639.415356539"/>
    <n v="24866646.83857888"/>
    <n v="0.13060609005075521"/>
    <n v="4.5274395516290082E-2"/>
    <n v="5.2952198513402521E-2"/>
    <n v="1.430746612430807"/>
    <n v="0.11065"/>
    <n v="5.4999999999999997E-3"/>
    <n v="0.65582680883253974"/>
    <n v="0.33090288161986492"/>
    <n v="3.1905950319026561"/>
  </r>
  <r>
    <x v="8"/>
    <s v="EL DIVISO_05Qd-61_102864"/>
    <s v="C6"/>
    <s v="EL DIVISO_05Qd-61_102864_C6"/>
    <x v="4"/>
    <x v="3"/>
    <x v="4"/>
    <x v="0"/>
    <n v="2.232993387974135"/>
    <n v="0.27912417349676683"/>
    <n v="0.27912417349676688"/>
    <m/>
    <x v="1013"/>
    <s v="05Qd-612,79124173496767"/>
    <s v="CaféPlátanoCaña panelera"/>
    <n v="343.88098174801672"/>
    <n v="17.555137744223309"/>
    <n v="17.81330153457953"/>
    <m/>
    <n v="379.24942102681956"/>
    <n v="32193601.592836209"/>
    <n v="1442820.510552757"/>
    <n v="3556206.2121570008"/>
    <m/>
    <n v="37192628.315545969"/>
    <n v="1.396945884920779"/>
    <n v="6.0531136492351763E-2"/>
    <n v="8.0275198180844179E-2"/>
    <m/>
    <n v="7.9644000000000006E-2"/>
    <n v="5.4999999999999997E-3"/>
    <n v="0.87682986438774924"/>
    <n v="0.44241181499237542"/>
    <n v="4.1956274143477934"/>
  </r>
  <r>
    <x v="8"/>
    <s v="EL DIVISO_05Qd-61_102864"/>
    <s v="C7"/>
    <s v="EL DIVISO_05Qd-61_102864_C7"/>
    <x v="4"/>
    <x v="2"/>
    <x v="4"/>
    <x v="0"/>
    <n v="2.2488122982592049"/>
    <n v="0.28110153728240073"/>
    <n v="0.28110153728240073"/>
    <m/>
    <x v="1014"/>
    <s v="05Qd-612,81101537282401"/>
    <s v="CaféFríjolCaña panelera"/>
    <n v="346.31709393191761"/>
    <n v="16.176115736341789"/>
    <n v="17.93949403491294"/>
    <m/>
    <n v="380.43270370317236"/>
    <n v="32421666.61895455"/>
    <n v="2181173.2383858068"/>
    <n v="3581398.9903032719"/>
    <m/>
    <n v="38184238.847643629"/>
    <n v="1.4068420905009971"/>
    <n v="7.1297767991015157E-2"/>
    <n v="8.0843881529831227E-2"/>
    <m/>
    <n v="7.9644000000000006E-2"/>
    <n v="5.4999999999999997E-3"/>
    <n v="0.88304147837403357"/>
    <n v="0.44554593659260511"/>
    <n v="4.2247467877906457"/>
  </r>
  <r>
    <x v="8"/>
    <s v="EL DIVISO_05Qd-61_102864"/>
    <s v="C8"/>
    <s v="EL DIVISO_05Qd-61_102864_C8"/>
    <x v="5"/>
    <x v="2"/>
    <x v="4"/>
    <x v="0"/>
    <n v="2.595510340375129"/>
    <n v="0.56893660726613227"/>
    <n v="2.524919125020062"/>
    <m/>
    <x v="1015"/>
    <s v="05Qd-615,68936607266132"/>
    <s v="PlátanoFríjolCaña panelera"/>
    <n v="163.2411158482806"/>
    <n v="32.739715672678336"/>
    <n v="161.13669110400451"/>
    <m/>
    <n v="357.11752262496344"/>
    <n v="13416450.132322131"/>
    <n v="4414594.5059710545"/>
    <n v="32168955.36170524"/>
    <m/>
    <n v="49999999.99999842"/>
    <n v="0.56286486660166357"/>
    <n v="0.1443034094321036"/>
    <n v="0.7261584713798962"/>
    <m/>
    <n v="7.7098E-2"/>
    <n v="5.4999999999999997E-3"/>
    <n v="1.787235415495704"/>
    <n v="0.90176452251681971"/>
    <n v="8.4609640106738464"/>
  </r>
  <r>
    <x v="8"/>
    <s v="EL DIVISO_05Qd-61_102864"/>
    <s v="C9"/>
    <s v="EL DIVISO_05Qd-61_102864_C9"/>
    <x v="4"/>
    <x v="3"/>
    <x v="2"/>
    <x v="2"/>
    <n v="2.106499896153422"/>
    <n v="0.30092855659334611"/>
    <n v="0.30092855659334589"/>
    <n v="0.300928556593346"/>
    <x v="1016"/>
    <s v="05Qd-613,00928556593346"/>
    <s v="CaféPlátanoFríjolCaña panelera"/>
    <n v="324.40098400762707"/>
    <n v="18.92649495736951"/>
    <n v="17.317070574871639"/>
    <n v="19.20482576556611"/>
    <n v="379.84937530543436"/>
    <n v="30369914.562818971"/>
    <n v="1555529.5273232399"/>
    <n v="2335018.5867111222"/>
    <n v="3834006.882908307"/>
    <n v="38094469.559761636"/>
    <n v="1.317812393608242"/>
    <n v="6.5259655963868804E-2"/>
    <n v="7.6326634913806118E-2"/>
    <n v="8.6546067351225123E-2"/>
    <n v="0.10667"/>
    <n v="5.4999999999999997E-3"/>
    <n v="0.94532530867019693"/>
    <n v="0.47697176220045351"/>
    <n v="4.5437526368041112"/>
  </r>
  <r>
    <x v="8"/>
    <s v="EL DIVISO_05Qd-61_102864"/>
    <s v="C10"/>
    <s v="EL DIVISO_05Qd-61_102864_C10"/>
    <x v="4"/>
    <x v="6"/>
    <x v="4"/>
    <x v="0"/>
    <n v="0.190453734158883"/>
    <n v="1.523629873271064"/>
    <n v="0.190453734158883"/>
    <m/>
    <x v="1017"/>
    <s v="05Qd-611,90453734158883"/>
    <s v="CaféGranadillaCaña panelera"/>
    <n v="29.329875060467991"/>
    <n v="194.3528415163903"/>
    <n v="12.1544821878286"/>
    <m/>
    <n v="235.83719876468689"/>
    <n v="2745817.1942648152"/>
    <n v="19973406.975462951"/>
    <n v="2426492.639671579"/>
    <m/>
    <n v="25145716.809399344"/>
    <n v="0.11914659561192099"/>
    <n v="1.4916704375351471"/>
    <n v="5.4773870218242628E-2"/>
    <m/>
    <n v="7.9644000000000006E-2"/>
    <n v="5.4999999999999997E-3"/>
    <n v="0.59828398165094132"/>
    <n v="0.30186916864182961"/>
    <n v="2.8898344918816008"/>
  </r>
  <r>
    <x v="8"/>
    <s v="EL DIVISO_05Qd-61_102864"/>
    <s v="C11"/>
    <s v="EL DIVISO_05Qd-61_102864_C11"/>
    <x v="5"/>
    <x v="6"/>
    <x v="4"/>
    <x v="0"/>
    <n v="0.19935276179918379"/>
    <n v="1.5948220943934699"/>
    <n v="0.19935276179918379"/>
    <m/>
    <x v="1018"/>
    <s v="05Qd-611,99352761799184"/>
    <s v="PlátanoGranadillaCaña panelera"/>
    <n v="12.53802259128426"/>
    <n v="203.43405652256351"/>
    <n v="12.7224052764502"/>
    <m/>
    <n v="228.69448439029796"/>
    <n v="1030474.179129212"/>
    <n v="20906672.482335821"/>
    <n v="2539871.488160891"/>
    <m/>
    <n v="24477018.149625923"/>
    <n v="4.3231831494284591E-2"/>
    <n v="1.5613693411164811"/>
    <n v="5.7333201423750799E-2"/>
    <m/>
    <n v="7.7098E-2"/>
    <n v="5.4999999999999997E-3"/>
    <n v="0.62623904230110083"/>
    <n v="0.31597412745170628"/>
    <n v="3.018338787744645"/>
  </r>
  <r>
    <x v="8"/>
    <s v="EL DIVISO_05Qd-61_102864"/>
    <s v="C12"/>
    <s v="EL DIVISO_05Qd-61_102864_C12"/>
    <x v="4"/>
    <x v="3"/>
    <x v="5"/>
    <x v="2"/>
    <n v="0.20673827588446761"/>
    <n v="0.2067382758844675"/>
    <n v="1.4471679311912731"/>
    <n v="0.2067382758844675"/>
    <x v="1019"/>
    <s v="05Qd-612,06738275884467"/>
    <s v="CaféPlátanoGranadillaCaña panelera"/>
    <n v="31.837694486208001"/>
    <n v="13.00252452049663"/>
    <n v="184.5994256955486"/>
    <n v="13.19373811638628"/>
    <n v="242.63338281863952"/>
    <n v="2980595.340612581"/>
    <n v="1068650.633249002"/>
    <n v="18971060.20208602"/>
    <n v="2633967.2833800148"/>
    <n v="25654273.459327616"/>
    <n v="0.12933409713964139"/>
    <n v="4.4833461176020752E-2"/>
    <n v="1.416812349886811"/>
    <n v="5.9457251087512493E-2"/>
    <n v="0.10667"/>
    <n v="5.4999999999999997E-3"/>
    <n v="0.64943961010827489"/>
    <n v="0.32768016727688098"/>
    <n v="3.1566725362298311"/>
  </r>
  <r>
    <x v="8"/>
    <s v="EL DIVISO_05Qd-61_102864"/>
    <s v="C13"/>
    <s v="EL DIVISO_05Qd-61_102864_C13"/>
    <x v="0"/>
    <x v="6"/>
    <x v="4"/>
    <x v="0"/>
    <n v="0.20035936383871211"/>
    <n v="1.6028749107096969"/>
    <n v="0.20035936383871211"/>
    <m/>
    <x v="1020"/>
    <s v="05Qd-612,00359363838712"/>
    <s v="FríjolGranadillaCaña panelera"/>
    <n v="11.5297706645368"/>
    <n v="204.4612664511192"/>
    <n v="12.78664516449289"/>
    <m/>
    <n v="228.77768228014889"/>
    <n v="1554664.149794264"/>
    <n v="21012237.60704511"/>
    <n v="2552696.190447676"/>
    <m/>
    <n v="25119597.947287053"/>
    <n v="5.0818560353331307E-2"/>
    <n v="1.569253242744129"/>
    <n v="5.762269687375101E-2"/>
    <m/>
    <n v="7.7098E-2"/>
    <n v="5.4999999999999997E-3"/>
    <n v="0.62940114294883398"/>
    <n v="0.31756959168435872"/>
    <n v="3.0331623730203141"/>
  </r>
  <r>
    <x v="8"/>
    <s v="EL DIVISO_05Qd-61_102864"/>
    <s v="C14"/>
    <s v="EL DIVISO_05Qd-61_102864_C14"/>
    <x v="4"/>
    <x v="2"/>
    <x v="5"/>
    <x v="2"/>
    <n v="0.2078210461528435"/>
    <n v="0.20782104615284341"/>
    <n v="1.454747323069904"/>
    <n v="0.2078210461528435"/>
    <x v="1021"/>
    <s v="05Qd-612,07821046152843"/>
    <s v="CaféFríjolGranadillaCaña panelera"/>
    <n v="32.0044411075379"/>
    <n v="11.95915656497726"/>
    <n v="185.5662460332305"/>
    <n v="13.26283895076272"/>
    <n v="242.79268265650839"/>
    <n v="2996205.899436621"/>
    <n v="1612562.1674794869"/>
    <n v="19070419.161420029"/>
    <n v="2647762.4137211069"/>
    <n v="26326949.642057244"/>
    <n v="0.13001147105345071"/>
    <n v="5.2711119531764883E-2"/>
    <n v="1.424232757558114"/>
    <n v="5.9768652270682371E-2"/>
    <n v="0.10667"/>
    <n v="5.4999999999999997E-3"/>
    <n v="0.65284098267908941"/>
    <n v="0.32939635815225687"/>
    <n v="3.1726178023597811"/>
  </r>
  <r>
    <x v="8"/>
    <s v="EL DIVISO_05Qd-61_102864"/>
    <s v="C15"/>
    <s v="EL DIVISO_05Qd-61_102864_C15"/>
    <x v="5"/>
    <x v="2"/>
    <x v="5"/>
    <x v="2"/>
    <n v="0.21846240384760979"/>
    <n v="0.21846240384760979"/>
    <n v="1.529236826933269"/>
    <n v="0.21846240384760979"/>
    <x v="1022"/>
    <s v="05Qd-612,1846240384761"/>
    <s v="PlátanoFríjolGranadillaCaña panelera"/>
    <n v="13.739897707295331"/>
    <n v="12.571518330503361"/>
    <n v="195.06805942831051"/>
    <n v="13.941955026520249"/>
    <n v="235.32143049262945"/>
    <n v="1129253.8124063341"/>
    <n v="1695132.4901049279"/>
    <n v="20046909.057138041"/>
    <n v="2783339.572323428"/>
    <n v="25654634.931972727"/>
    <n v="4.7375966832554232E-2"/>
    <n v="5.5410162231302469E-2"/>
    <n v="1.4971597805634409"/>
    <n v="6.2829071893816563E-2"/>
    <n v="0.10412399999999999"/>
    <n v="5.4999999999999997E-3"/>
    <n v="0.68626933145846003"/>
    <n v="0.3462629100984615"/>
    <n v="3.3267802800330188"/>
  </r>
  <r>
    <x v="8"/>
    <s v="EL DIVISO_05Qd-61_102864"/>
    <s v="C16"/>
    <s v="EL DIVISO_05Qd-61_102864_C16"/>
    <x v="4"/>
    <x v="3"/>
    <x v="7"/>
    <x v="0"/>
    <n v="2.2183795839177951"/>
    <n v="0.27729744798972428"/>
    <n v="0.27729744798972439"/>
    <m/>
    <x v="1023"/>
    <s v="05Qd-612,77297447989724"/>
    <s v="CaféPlátanoYuca"/>
    <n v="341.63045592334038"/>
    <n v="17.440248311698429"/>
    <n v="19.492042230721779"/>
    <m/>
    <n v="378.5627464657606"/>
    <n v="31982910.872442991"/>
    <n v="1433377.985400985"/>
    <n v="1385710.798363222"/>
    <m/>
    <n v="34801999.656207196"/>
    <n v="1.387803585821513"/>
    <n v="6.0134991043479948E-2"/>
    <n v="7.0716684746409894E-2"/>
    <m/>
    <n v="8.3624000000000004E-2"/>
    <n v="5.4999999999999997E-3"/>
    <n v="0.87109145965358425"/>
    <n v="0.43951645506371312"/>
    <n v="4.1727063946145408"/>
  </r>
  <r>
    <x v="8"/>
    <s v="EL DIVISO_05Qd-61_102864"/>
    <s v="C17"/>
    <s v="EL DIVISO_05Qd-61_102864_C17"/>
    <x v="4"/>
    <x v="2"/>
    <x v="7"/>
    <x v="0"/>
    <n v="2.2339913945162282"/>
    <n v="0.27924892431452841"/>
    <n v="0.27924892431452852"/>
    <m/>
    <x v="1024"/>
    <s v="05Qd-612,79248924314529"/>
    <s v="CaféFríjolYuca"/>
    <n v="344.03467475549911"/>
    <n v="16.069506281008771"/>
    <n v="19.629217164032909"/>
    <m/>
    <n v="379.73339820054082"/>
    <n v="32207990.092675138"/>
    <n v="2166798.1130639198"/>
    <n v="1395462.715792089"/>
    <m/>
    <n v="35770250.921531148"/>
    <n v="1.3975702312084159"/>
    <n v="7.0827876681143723E-2"/>
    <n v="7.1214352276535775E-2"/>
    <m/>
    <n v="8.3624000000000004E-2"/>
    <n v="5.4999999999999997E-3"/>
    <n v="0.87722175177338779"/>
    <n v="0.44260954503852762"/>
    <n v="4.2014445399572002"/>
  </r>
  <r>
    <x v="8"/>
    <s v="EL DIVISO_05Qd-61_102864"/>
    <s v="C18"/>
    <s v="EL DIVISO_05Qd-61_102864_C18"/>
    <x v="5"/>
    <x v="2"/>
    <x v="7"/>
    <x v="0"/>
    <n v="0.4939474237404502"/>
    <n v="0.49394742374044981"/>
    <n v="3.951579389923598"/>
    <m/>
    <x v="1025"/>
    <s v="05Qd-614,9394742374045"/>
    <s v="PlátanoFríjolYuca"/>
    <n v="31.066155802762388"/>
    <n v="28.42442902070043"/>
    <n v="277.76798129528709"/>
    <m/>
    <n v="337.25856611874991"/>
    <n v="2553263.177385353"/>
    <n v="3832725.0439399742"/>
    <n v="19746832.402906191"/>
    <m/>
    <n v="26132820.624231517"/>
    <n v="0.1071179129772686"/>
    <n v="0.1252833732539361"/>
    <n v="1.0077359023440891"/>
    <m/>
    <n v="8.1077999999999997E-2"/>
    <n v="5.4999999999999997E-3"/>
    <n v="1.551667299708219"/>
    <n v="0.78290666662861297"/>
    <n v="7.3606262037413313"/>
  </r>
  <r>
    <x v="8"/>
    <s v="EL DIVISO_05Qd-61_102864"/>
    <s v="C19"/>
    <s v="EL DIVISO_05Qd-61_102864_C19"/>
    <x v="4"/>
    <x v="3"/>
    <x v="2"/>
    <x v="6"/>
    <n v="2.091644601643424"/>
    <n v="0.29880637166334628"/>
    <n v="0.29880637166334628"/>
    <n v="0.29880637166334639"/>
    <x v="1026"/>
    <s v="05Qd-612,98806371663346"/>
    <s v="CaféPlátanoFríjolYuca"/>
    <n v="322.11326865308729"/>
    <n v="18.79302300365751"/>
    <n v="17.194948478445291"/>
    <n v="21.00396688644075"/>
    <n v="379.1052070216308"/>
    <n v="30155742.21659765"/>
    <n v="1544559.7431378339"/>
    <n v="2318551.750488983"/>
    <n v="1493195.191067813"/>
    <n v="35512048.901292279"/>
    <n v="1.308519019679421"/>
    <n v="6.4799436900609089E-2"/>
    <n v="7.5788370163510088E-2"/>
    <n v="7.6201912921746315E-2"/>
    <n v="0.11065"/>
    <n v="5.4999999999999997E-3"/>
    <n v="0.93865875915187325"/>
    <n v="0.47360809908640389"/>
    <n v="4.5164805748717409"/>
  </r>
  <r>
    <x v="8"/>
    <s v="EL DIVISO_05Qd-61_102864"/>
    <s v="C20"/>
    <s v="EL DIVISO_05Qd-61_102864_C20"/>
    <x v="4"/>
    <x v="6"/>
    <x v="7"/>
    <x v="0"/>
    <n v="0.1896014955190321"/>
    <n v="1.5168119641522571"/>
    <n v="0.1896014955190321"/>
    <m/>
    <x v="1027"/>
    <s v="05Qd-611,89601495519032"/>
    <s v="CaféGranadillaYuca"/>
    <n v="29.198630309930941"/>
    <n v="193.48315522729439"/>
    <n v="13.32763927132113"/>
    <m/>
    <n v="236.00942480854644"/>
    <n v="2733530.26525681"/>
    <n v="19884030.365079679"/>
    <n v="947476.5874378864"/>
    <m/>
    <n v="23565037.217774376"/>
    <n v="0.118613440759192"/>
    <n v="1.4849955398734911"/>
    <n v="4.8352371373299077E-2"/>
    <m/>
    <n v="8.3624000000000004E-2"/>
    <n v="5.4999999999999997E-3"/>
    <n v="0.59560679220638357"/>
    <n v="0.30051837039766588"/>
    <n v="2.881264117794371"/>
  </r>
  <r>
    <x v="8"/>
    <s v="EL DIVISO_05Qd-61_102864"/>
    <s v="C21"/>
    <s v="EL DIVISO_05Qd-61_102864_C21"/>
    <x v="5"/>
    <x v="6"/>
    <x v="7"/>
    <x v="0"/>
    <n v="0.19841921530014381"/>
    <n v="1.58735372240115"/>
    <n v="0.19841921530014381"/>
    <m/>
    <x v="1028"/>
    <s v="05Qd-611,98419215300144"/>
    <s v="PlátanoGranadillaYuca"/>
    <n v="12.47930844561936"/>
    <n v="202.4813977806522"/>
    <n v="13.947462380398109"/>
    <m/>
    <n v="228.90816860666968"/>
    <n v="1025648.584772781"/>
    <n v="20808768.8931088"/>
    <n v="991540.49645042187"/>
    <m/>
    <n v="22825957.974332001"/>
    <n v="4.302938170339967E-2"/>
    <n v="1.55405762459471"/>
    <n v="5.0601075479534373E-2"/>
    <m/>
    <n v="8.1077999999999997E-2"/>
    <n v="5.4999999999999997E-3"/>
    <n v="0.62330643549783393"/>
    <n v="0.31449445625072803"/>
    <n v="3.00857104475"/>
  </r>
  <r>
    <x v="8"/>
    <s v="EL DIVISO_05Qd-61_102864"/>
    <s v="C22"/>
    <s v="EL DIVISO_05Qd-61_102864_C22"/>
    <x v="4"/>
    <x v="3"/>
    <x v="5"/>
    <x v="6"/>
    <n v="0.2057344511729999"/>
    <n v="0.2057344511729999"/>
    <n v="1.440141158211"/>
    <n v="0.2057344511729999"/>
    <x v="1029"/>
    <s v="05Qd-612,05734451173"/>
    <s v="CaféPlátanoGranadillaYuca"/>
    <n v="31.683105480641981"/>
    <n v="12.93939032161982"/>
    <n v="183.7030969221604"/>
    <n v="14.461671535928041"/>
    <n v="242.78726426035024"/>
    <n v="2966122.9588294211"/>
    <n v="1063461.7638488321"/>
    <n v="18878945.57574448"/>
    <n v="1028096.19292393"/>
    <n v="23936626.491346661"/>
    <n v="0.1287061110437494"/>
    <n v="4.4615770784454063E-2"/>
    <n v="1.4099329694612741"/>
    <n v="5.2466614570559691E-2"/>
    <n v="0.11065"/>
    <n v="5.4999999999999997E-3"/>
    <n v="0.64628623405130869"/>
    <n v="0.32608910510920491"/>
    <n v="3.145869850890513"/>
  </r>
  <r>
    <x v="8"/>
    <s v="EL DIVISO_05Qd-61_102864"/>
    <s v="C23"/>
    <s v="EL DIVISO_05Qd-61_102864_C23"/>
    <x v="0"/>
    <x v="6"/>
    <x v="7"/>
    <x v="0"/>
    <n v="0.19941638822755259"/>
    <n v="1.59533110582042"/>
    <n v="0.19941638822755259"/>
    <m/>
    <x v="1030"/>
    <s v="05Qd-611,99416388227553"/>
    <s v="FríjolGranadillaYuca"/>
    <n v="11.475506704367341"/>
    <n v="203.49898555744761"/>
    <n v="14.017556558881511"/>
    <m/>
    <n v="228.99204882069648"/>
    <n v="1547347.245065118"/>
    <n v="20913345.160893779"/>
    <n v="996523.56897187175"/>
    <m/>
    <n v="23457215.974930771"/>
    <n v="5.0579386789943427E-2"/>
    <n v="1.5618676755947349"/>
    <n v="5.0855375560751967E-2"/>
    <m/>
    <n v="8.1077999999999997E-2"/>
    <n v="5.4999999999999997E-3"/>
    <n v="0.62643891589807088"/>
    <n v="0.31607497534067081"/>
    <n v="3.023255773514268"/>
  </r>
  <r>
    <x v="8"/>
    <s v="EL DIVISO_05Qd-61_102864"/>
    <s v="C24"/>
    <s v="EL DIVISO_05Qd-61_102864_C24"/>
    <x v="4"/>
    <x v="2"/>
    <x v="5"/>
    <x v="6"/>
    <n v="0.2068067048456681"/>
    <n v="0.2068067048456681"/>
    <n v="1.447646933919676"/>
    <n v="0.2068067048456681"/>
    <x v="1031"/>
    <s v="05Qd-612,06806704845668"/>
    <s v="CaféFríjolGranadillaYuca"/>
    <n v="31.848232546232889"/>
    <n v="11.90078583339163"/>
    <n v="184.66052684812669"/>
    <n v="14.53704335785144"/>
    <n v="242.94658858560265"/>
    <n v="2981581.8973691599"/>
    <n v="1604691.509299566"/>
    <n v="18977339.49379893"/>
    <n v="1033454.458943226"/>
    <n v="24597067.359410882"/>
    <n v="0.12937690584488579"/>
    <n v="5.2453844982924422E-2"/>
    <n v="1.4172813051245581"/>
    <n v="5.2740061821834321E-2"/>
    <n v="0.11065"/>
    <n v="5.4999999999999997E-3"/>
    <n v="0.64965457019581585"/>
    <n v="0.32778862718038387"/>
    <n v="3.1616602458328802"/>
  </r>
  <r>
    <x v="8"/>
    <s v="EL DIVISO_05Qd-61_102864"/>
    <s v="C25"/>
    <s v="EL DIVISO_05Qd-61_102864_C25"/>
    <x v="5"/>
    <x v="2"/>
    <x v="5"/>
    <x v="6"/>
    <n v="0.2173418055743935"/>
    <n v="0.2173418055743935"/>
    <n v="1.5213926390207539"/>
    <n v="0.2173418055743935"/>
    <x v="1032"/>
    <s v="05Qd-612,17341805574394"/>
    <s v="PlátanoFríjolGranadillaYuca"/>
    <n v="13.669419193034789"/>
    <n v="12.507032993508281"/>
    <n v="194.06746194927021"/>
    <n v="15.27758615692124"/>
    <n v="235.52150029273452"/>
    <n v="1123461.328894672"/>
    <n v="1686437.3439020619"/>
    <n v="19944078.86174925"/>
    <n v="1086100.4639731031"/>
    <n v="23840077.998519085"/>
    <n v="4.7132952814171708E-2"/>
    <n v="5.5125936977796851E-2"/>
    <n v="1.489480131180847"/>
    <n v="5.5426734210656872E-2"/>
    <n v="0.10810400000000001"/>
    <n v="5.4999999999999997E-3"/>
    <n v="0.68274912745882776"/>
    <n v="0.34448676183541371"/>
    <n v="3.3142579450381771"/>
  </r>
  <r>
    <x v="8"/>
    <s v="EL DIVISO_05Qd-61_102864"/>
    <s v="C26"/>
    <s v="EL DIVISO_05Qd-61_102864_C26"/>
    <x v="4"/>
    <x v="5"/>
    <x v="7"/>
    <x v="0"/>
    <n v="2.2049847513774932"/>
    <n v="0.27562309392218648"/>
    <n v="0.27562309392218659"/>
    <m/>
    <x v="1033"/>
    <s v="05Qd-612,75623093922187"/>
    <s v="CaféCaña paneleraYuca"/>
    <n v="339.56765171213391"/>
    <n v="17.5898676937292"/>
    <n v="19.374347024977091"/>
    <m/>
    <n v="376.53186643084024"/>
    <n v="31789794.356949639"/>
    <n v="3511600.3982770969"/>
    <n v="1377343.716269641"/>
    <m/>
    <n v="36678738.471496381"/>
    <n v="1.379423867235174"/>
    <n v="7.9268299161044317E-2"/>
    <n v="7.0289689223709206E-2"/>
    <m/>
    <n v="7.9644000000000006E-2"/>
    <n v="5.4999999999999997E-3"/>
    <n v="0.86583170865608339"/>
    <n v="0.4368626038666657"/>
    <n v="4.1440692517446136"/>
  </r>
  <r>
    <x v="8"/>
    <s v="EL DIVISO_05Qd-61_102864"/>
    <s v="C27"/>
    <s v="EL DIVISO_05Qd-61_102864_C27"/>
    <x v="5"/>
    <x v="5"/>
    <x v="7"/>
    <x v="0"/>
    <n v="0.48271504011302407"/>
    <n v="0.48271504011302468"/>
    <n v="3.8617203209041921"/>
    <m/>
    <x v="1034"/>
    <s v="05Qd-614,82715040113024"/>
    <s v="PlátanoCaña paneleraYuca"/>
    <n v="30.35971021152195"/>
    <n v="30.80617653816201"/>
    <n v="271.45152659713739"/>
    <m/>
    <n v="332.61741334682137"/>
    <n v="2495201.8734251098"/>
    <n v="6150073.6494664019"/>
    <n v="19297788.666031729"/>
    <m/>
    <n v="27943064.18892324"/>
    <n v="0.1046820474699264"/>
    <n v="0.13882726467041759"/>
    <n v="0.98481994872995082"/>
    <m/>
    <n v="7.7098E-2"/>
    <n v="5.4999999999999997E-3"/>
    <n v="1.5163823249623789"/>
    <n v="0.76510333857914314"/>
    <n v="7.1912340646717627"/>
  </r>
  <r>
    <x v="8"/>
    <s v="EL DIVISO_05Qd-61_102864"/>
    <s v="C28"/>
    <s v="EL DIVISO_05Qd-61_102864_C28"/>
    <x v="4"/>
    <x v="3"/>
    <x v="4"/>
    <x v="6"/>
    <n v="2.062610562098075"/>
    <n v="0.29465865172829647"/>
    <n v="0.29465865172829642"/>
    <n v="0.29465865172829642"/>
    <x v="1035"/>
    <s v="05Qd-612,94658651728296"/>
    <s v="CaféPlátanoCaña paneleraYuca"/>
    <n v="317.64202656310363"/>
    <n v="18.532157762671471"/>
    <n v="18.804689494475461"/>
    <n v="20.71241161710341"/>
    <n v="375.69128543735394"/>
    <n v="29737151.500302851"/>
    <n v="1523119.7678058951"/>
    <n v="3754124.605599992"/>
    <n v="1472468.2051389769"/>
    <n v="36486864.078847714"/>
    <n v="1.2903555166955181"/>
    <n v="6.3899958369691159E-2"/>
    <n v="8.4742863245641911E-2"/>
    <n v="7.5144157052769833E-2"/>
    <n v="0.10667"/>
    <n v="5.4999999999999997E-3"/>
    <n v="0.92562927244491011"/>
    <n v="0.46703396298934979"/>
    <n v="4.4514197527172241"/>
  </r>
  <r>
    <x v="8"/>
    <s v="EL DIVISO_05Qd-61_102864"/>
    <s v="C29"/>
    <s v="EL DIVISO_05Qd-61_102864_C29"/>
    <x v="0"/>
    <x v="5"/>
    <x v="7"/>
    <x v="0"/>
    <n v="0.48865964800266137"/>
    <n v="0.48865964800266332"/>
    <n v="3.9092771840212901"/>
    <m/>
    <x v="1036"/>
    <s v="05Qd-614,88659648002661"/>
    <s v="FríjolCaña paneleraYuca"/>
    <n v="28.120141562334972"/>
    <n v="31.18555282620035"/>
    <n v="274.79443649753239"/>
    <m/>
    <n v="334.10013088606769"/>
    <n v="3791695.190310027"/>
    <n v="6225811.451897244"/>
    <n v="19535439.820903111"/>
    <m/>
    <n v="29552946.46311038"/>
    <n v="0.1239421973522099"/>
    <n v="0.14053691443120289"/>
    <n v="0.99694794962199151"/>
    <m/>
    <n v="7.7098E-2"/>
    <n v="5.4999999999999997E-3"/>
    <n v="1.5350564858722351"/>
    <n v="0.77452554208421831"/>
    <n v="7.2787765079830669"/>
  </r>
  <r>
    <x v="8"/>
    <s v="EL DIVISO_05Qd-61_102864"/>
    <s v="C30"/>
    <s v="EL DIVISO_05Qd-61_102864_C30"/>
    <x v="4"/>
    <x v="2"/>
    <x v="4"/>
    <x v="6"/>
    <n v="2.0780417504184392"/>
    <n v="0.29686310720263409"/>
    <n v="0.29686310720263409"/>
    <n v="0.29686310720263409"/>
    <x v="1037"/>
    <s v="05Qd-612,96863107202634"/>
    <s v="CaféFríjolCaña paneleraYuca"/>
    <n v="320.01842956443949"/>
    <n v="17.083122441751581"/>
    <n v="18.9453746583292"/>
    <n v="20.867369188884339"/>
    <n v="376.91429585340461"/>
    <n v="29959626.645802729"/>
    <n v="2303473.2259181491"/>
    <n v="3782210.6654852862"/>
    <n v="1483484.3099659281"/>
    <n v="37528794.847172096"/>
    <n v="1.3000091659806721"/>
    <n v="7.5295486275344589E-2"/>
    <n v="8.5376857420586982E-2"/>
    <n v="7.5706339589776156E-2"/>
    <n v="0.10667"/>
    <n v="5.4999999999999997E-3"/>
    <n v="0.9325542634637719"/>
    <n v="0.47052802491617501"/>
    <n v="4.4838833604062884"/>
  </r>
  <r>
    <x v="8"/>
    <s v="EL DIVISO_05Qd-61_102864"/>
    <s v="C31"/>
    <s v="EL DIVISO_05Qd-61_102864_C31"/>
    <x v="5"/>
    <x v="2"/>
    <x v="4"/>
    <x v="6"/>
    <n v="0.49977360525075798"/>
    <n v="0.49977360525075809"/>
    <n v="0.49977360525075798"/>
    <n v="3.498415236755307"/>
    <x v="1038"/>
    <s v="05Qd-614,99773605250758"/>
    <s v="PlátanoFríjolCaña paneleraYuca"/>
    <n v="31.43258561661542"/>
    <n v="28.75969928397544"/>
    <n v="31.894829522742121"/>
    <n v="245.91375805940311"/>
    <n v="338.0008724827361"/>
    <n v="2583379.2869145512"/>
    <n v="3877932.5917716878"/>
    <n v="6367409.806895256"/>
    <n v="17482280.510961998"/>
    <n v="30311002.196543492"/>
    <n v="0.10838138429833551"/>
    <n v="0.12676110881387431"/>
    <n v="0.1437332521381359"/>
    <n v="0.89216950679917406"/>
    <n v="0.10412399999999999"/>
    <n v="5.4999999999999997E-3"/>
    <n v="1.569969440578298"/>
    <n v="0.79214116432245174"/>
    <n v="7.4694706574083316"/>
  </r>
  <r>
    <x v="8"/>
    <s v="EL DIVISO_05Qd-61_102864"/>
    <s v="C32"/>
    <s v="EL DIVISO_05Qd-61_102864_C32"/>
    <x v="2"/>
    <x v="5"/>
    <x v="7"/>
    <x v="0"/>
    <n v="1.5804836776164899"/>
    <n v="0.19756045970206129"/>
    <n v="0.19756045970206121"/>
    <m/>
    <x v="1039"/>
    <s v="05Qd-611,97560459702061"/>
    <s v="GranadillaCaña paneleraYuca"/>
    <n v="201.60506111341621"/>
    <n v="12.608023145740651"/>
    <n v="13.887097957627381"/>
    <m/>
    <n v="228.10018221678425"/>
    <n v="20718708.831389818"/>
    <n v="2517036.5048199631"/>
    <n v="987249.12300272251"/>
    <m/>
    <n v="24222994.459212504"/>
    <n v="1.547331684857246"/>
    <n v="5.6817741210312439E-2"/>
    <n v="5.0382074730179943E-2"/>
    <m/>
    <n v="7.7098E-2"/>
    <n v="5.4999999999999997E-3"/>
    <n v="0.62060877393317671"/>
    <n v="0.3131333286277671"/>
    <n v="2.991944699581556"/>
  </r>
  <r>
    <x v="8"/>
    <s v="EL DIVISO_05Qd-61_102864"/>
    <s v="C33"/>
    <s v="EL DIVISO_05Qd-61_102864_C33"/>
    <x v="4"/>
    <x v="6"/>
    <x v="4"/>
    <x v="6"/>
    <n v="0.20481135515219351"/>
    <n v="1.4336794860653539"/>
    <n v="0.2048113551521934"/>
    <n v="0.20481135515219351"/>
    <x v="1040"/>
    <s v="05Qd-612,04811355152193"/>
    <s v="CaféGranadillaCaña paneleraYuca"/>
    <n v="31.540948693437791"/>
    <n v="182.87885189750921"/>
    <n v="13.070764818849129"/>
    <n v="14.39678443815267"/>
    <n v="241.88734984794883"/>
    <n v="2952814.4619544102"/>
    <n v="18794238.909269169"/>
    <n v="2609417.1794151701"/>
    <n v="1023483.29751782"/>
    <n v="25379953.848156571"/>
    <n v="0.1281286282824492"/>
    <n v="1.403606836398517"/>
    <n v="5.8903074995473398E-2"/>
    <n v="5.2231205659416552E-2"/>
    <n v="0.10667"/>
    <n v="5.4999999999999997E-3"/>
    <n v="0.64338645597547672"/>
    <n v="0.32462599791622659"/>
    <n v="3.1282960054136368"/>
  </r>
  <r>
    <x v="8"/>
    <s v="EL DIVISO_05Qd-61_102864"/>
    <s v="C34"/>
    <s v="EL DIVISO_05Qd-61_102864_C34"/>
    <x v="5"/>
    <x v="6"/>
    <x v="4"/>
    <x v="6"/>
    <n v="0.21513906716584319"/>
    <n v="1.5059734701609031"/>
    <n v="0.21513906716584319"/>
    <n v="0.2151390671658433"/>
    <x v="1041"/>
    <s v="05Qd-612,15139067165843"/>
    <s v="PlátanoGranadillaCaña paneleraYuca"/>
    <n v="13.53088093713186"/>
    <n v="192.1006067869337"/>
    <n v="13.72986448032497"/>
    <n v="15.122749282676789"/>
    <n v="234.48410148706731"/>
    <n v="1112075.1557967849"/>
    <n v="19741947.530338679"/>
    <n v="2740998.307485166"/>
    <n v="1075092.9396672519"/>
    <n v="24670113.933287881"/>
    <n v="4.6655264846144663E-2"/>
    <n v="1.474384392535198"/>
    <n v="6.1873291147891418E-2"/>
    <n v="5.4864989561560683E-2"/>
    <n v="0.10412399999999999"/>
    <n v="5.4999999999999997E-3"/>
    <n v="0.67582953036390547"/>
    <n v="0.34099542145786149"/>
    <n v="3.2778396234802001"/>
  </r>
  <r>
    <x v="8"/>
    <s v="EL DIVISO_05Qd-61_102864"/>
    <s v="C35"/>
    <s v="EL DIVISO_05Qd-61_102864_C35"/>
    <x v="0"/>
    <x v="6"/>
    <x v="4"/>
    <x v="6"/>
    <n v="0.2163118714429127"/>
    <n v="1.5141831001003889"/>
    <n v="0.2163118714429127"/>
    <n v="0.2163118714429127"/>
    <x v="1042"/>
    <s v="05Qd-612,16311871442913"/>
    <s v="FríjolGranadillaCaña paneleraYuca"/>
    <n v="12.44776496576034"/>
    <n v="193.1478197187146"/>
    <n v="13.80471115507464"/>
    <n v="15.20518909834308"/>
    <n v="234.60548493789267"/>
    <n v="1678445.6950957121"/>
    <n v="19849568.33954956"/>
    <n v="2755940.524074683"/>
    <n v="1080953.6771636959"/>
    <n v="25364908.235883653"/>
    <n v="5.4864707510813987E-2"/>
    <n v="1.4824218184866489"/>
    <n v="6.2210585817104952E-2"/>
    <n v="5.5164079332966839E-2"/>
    <n v="0.10412399999999999"/>
    <n v="5.4999999999999997E-3"/>
    <n v="0.67951373228140111"/>
    <n v="0.34285431623701662"/>
    <n v="3.295110762947544"/>
  </r>
  <r>
    <x v="8"/>
    <s v="EL DIVISO_05Qd-61_102864"/>
    <s v="C36"/>
    <s v="EL DIVISO_05Qd-61_102864_C36"/>
    <x v="4"/>
    <x v="3"/>
    <x v="1"/>
    <x v="0"/>
    <n v="0.20183500533906509"/>
    <n v="0.20183500533906501"/>
    <n v="1.6146800427125201"/>
    <m/>
    <x v="1043"/>
    <s v="05Qd-612,01835005339065"/>
    <s v="CaféPlátanoGulupa"/>
    <n v="31.082590822216019"/>
    <n v="12.69413994475965"/>
    <n v="261.57816691942833"/>
    <m/>
    <n v="305.354897686404"/>
    <n v="2909903.712374582"/>
    <n v="1043305.1419464441"/>
    <n v="23932787.593084969"/>
    <m/>
    <n v="27885996.447405994"/>
    <n v="0.1262666435376997"/>
    <n v="4.3770133213686002E-2"/>
    <n v="1.4938046070078741"/>
    <m/>
    <n v="8.3624000000000004E-2"/>
    <n v="5.4999999999999997E-3"/>
    <n v="0.63403666598659159"/>
    <n v="0.31990848346241801"/>
    <n v="3.0614192028396601"/>
  </r>
  <r>
    <x v="8"/>
    <s v="EL DIVISO_05Qd-61_102864"/>
    <s v="C37"/>
    <s v="EL DIVISO_05Qd-61_102864_C37"/>
    <x v="4"/>
    <x v="2"/>
    <x v="1"/>
    <x v="0"/>
    <n v="0.2028668957565431"/>
    <n v="0.20286689575654299"/>
    <n v="1.6229351660523439"/>
    <m/>
    <x v="1044"/>
    <s v="05Qd-612,02866895756543"/>
    <s v="CaféFríjolGulupa"/>
    <n v="31.241501946507629"/>
    <n v="11.67406772853561"/>
    <n v="262.91549690047981"/>
    <m/>
    <n v="305.83106657552304"/>
    <n v="2924780.724177063"/>
    <n v="1574121.039167573"/>
    <n v="24055145.031227849"/>
    <m/>
    <n v="28554046.794572487"/>
    <n v="0.1269121873535248"/>
    <n v="5.1454563381404271E-2"/>
    <n v="1.5014417493210539"/>
    <m/>
    <n v="8.3624000000000004E-2"/>
    <n v="5.4999999999999997E-3"/>
    <n v="0.63727820656505663"/>
    <n v="0.32154402977412072"/>
    <n v="3.0766151939046069"/>
  </r>
  <r>
    <x v="8"/>
    <s v="EL DIVISO_05Qd-61_102864"/>
    <s v="C38"/>
    <s v="EL DIVISO_05Qd-61_102864_C38"/>
    <x v="5"/>
    <x v="2"/>
    <x v="1"/>
    <x v="0"/>
    <n v="0.21299458955366229"/>
    <n v="0.21299458955366221"/>
    <n v="1.7039567164292979"/>
    <m/>
    <x v="1045"/>
    <s v="05Qd-612,12994589553662"/>
    <s v="PlátanoFríjolGulupa"/>
    <n v="13.396006915295571"/>
    <n v="12.256870471588019"/>
    <n v="276.04098806154627"/>
    <m/>
    <n v="301.69386544842985"/>
    <n v="1100990.138528255"/>
    <n v="1652705.649164387"/>
    <n v="25256046.45091505"/>
    <m/>
    <n v="28009742.23860769"/>
    <n v="4.6190211370404688E-2"/>
    <n v="5.4023321879176647E-2"/>
    <n v="1.5763980019645769"/>
    <m/>
    <n v="8.1077999999999997E-2"/>
    <n v="5.4999999999999997E-3"/>
    <n v="0.66909295147747305"/>
    <n v="0.33759642444255472"/>
    <n v="3.2232132714566499"/>
  </r>
  <r>
    <x v="8"/>
    <s v="EL DIVISO_05Qd-61_102864"/>
    <s v="C39"/>
    <s v="EL DIVISO_05Qd-61_102864_C39"/>
    <x v="4"/>
    <x v="3"/>
    <x v="2"/>
    <x v="3"/>
    <n v="0.21977894682580729"/>
    <n v="0.21977894682580729"/>
    <n v="0.21977894682580729"/>
    <n v="1.5384526277806521"/>
    <x v="1046"/>
    <s v="05Qd-612,19778946825807"/>
    <s v="CaféPlátanoFríjolGulupa"/>
    <n v="33.84595781117433"/>
    <n v="13.822699899018479"/>
    <n v="12.64727939461237"/>
    <n v="249.22932570046561"/>
    <n v="309.5452628052708"/>
    <n v="3168605.8233349021"/>
    <n v="1136059.153513738"/>
    <n v="1705348.0454483491"/>
    <n v="22802944.848964822"/>
    <n v="28812957.871261809"/>
    <n v="0.13749225457361289"/>
    <n v="4.7661473607954488E-2"/>
    <n v="5.5744086324059833E-2"/>
    <n v="1.423283599381969"/>
    <n v="0.11065"/>
    <n v="5.4999999999999997E-3"/>
    <n v="0.69040506856274553"/>
    <n v="0.34834963071890462"/>
    <n v="3.352694167539723"/>
  </r>
  <r>
    <x v="8"/>
    <s v="EL DIVISO_05Qd-61_102864"/>
    <s v="C40"/>
    <s v="EL DIVISO_05Qd-61_102864_C40"/>
    <x v="4"/>
    <x v="6"/>
    <x v="1"/>
    <x v="0"/>
    <n v="0.17831586378677941"/>
    <n v="1.4265269102942351"/>
    <n v="0.17831586378677941"/>
    <m/>
    <x v="1047"/>
    <s v="05Qd-611,78315863786779"/>
    <s v="CaféGranadillaGulupa"/>
    <n v="27.460643023164021"/>
    <n v="181.96647583448691"/>
    <n v="28.887169933458271"/>
    <m/>
    <n v="238.31428879110919"/>
    <n v="2570822.6040213071"/>
    <n v="18700475.122337971"/>
    <n v="2642997.7330476451"/>
    <m/>
    <n v="23914295.459406924"/>
    <n v="0.1115532242390684"/>
    <n v="1.39660429200294"/>
    <n v="0.16496708436415869"/>
    <m/>
    <n v="8.3624000000000004E-2"/>
    <n v="5.4999999999999997E-3"/>
    <n v="0.56015454592705571"/>
    <n v="0.28263064410204541"/>
    <n v="2.7150678278968949"/>
  </r>
  <r>
    <x v="8"/>
    <s v="EL DIVISO_05Qd-61_102864"/>
    <s v="C41"/>
    <s v="EL DIVISO_05Qd-61_102864_C41"/>
    <x v="5"/>
    <x v="6"/>
    <x v="1"/>
    <x v="0"/>
    <n v="0.18609358161481371"/>
    <n v="1.488748652918509"/>
    <n v="0.18609358161481371"/>
    <m/>
    <x v="1048"/>
    <s v="05Qd-611,86093581614814"/>
    <s v="PlátanoGranadillaGulupa"/>
    <n v="11.704104369168"/>
    <n v="189.90342475841879"/>
    <n v="30.147160221599819"/>
    <m/>
    <n v="231.75468934918661"/>
    <n v="961936.1629356934"/>
    <n v="19516145.784851979"/>
    <n v="2758279.0666947691"/>
    <m/>
    <n v="23236361.014482442"/>
    <n v="4.0356432937928143E-2"/>
    <n v="1.4575208805214419"/>
    <n v="0.17216255988635989"/>
    <m/>
    <n v="8.1077999999999997E-2"/>
    <n v="5.4999999999999997E-3"/>
    <n v="0.58458716737637806"/>
    <n v="0.2949583268594797"/>
    <n v="2.8270593103839952"/>
  </r>
  <r>
    <x v="8"/>
    <s v="EL DIVISO_05Qd-61_102864"/>
    <s v="C42"/>
    <s v="EL DIVISO_05Qd-61_102864_C42"/>
    <x v="4"/>
    <x v="3"/>
    <x v="5"/>
    <x v="3"/>
    <n v="0.19251351011207399"/>
    <n v="0.1925135101120741"/>
    <n v="1.3475945707845181"/>
    <n v="0.1925135101120741"/>
    <x v="1049"/>
    <s v="05Qd-611,92513510112074"/>
    <s v="CaféPlátanoGranadillaGulupa"/>
    <n v="29.6470805572594"/>
    <n v="12.10787709750454"/>
    <n v="171.89793836329969"/>
    <n v="31.187188638156002"/>
    <n v="244.84008465621963"/>
    <n v="2775513.4785281979"/>
    <n v="995121.40947342024"/>
    <n v="17665743.67724736"/>
    <n v="2853435.2468811618"/>
    <n v="24289813.812130138"/>
    <n v="0.1204351778160445"/>
    <n v="4.1748664801154092E-2"/>
    <n v="1.3193276256171891"/>
    <n v="0.17810189059720349"/>
    <n v="0.11065"/>
    <n v="5.4999999999999997E-3"/>
    <n v="0.60475448202745774"/>
    <n v="0.30513391352763741"/>
    <n v="2.951173496675835"/>
  </r>
  <r>
    <x v="8"/>
    <s v="EL DIVISO_05Qd-61_102864"/>
    <s v="C43"/>
    <s v="EL DIVISO_05Qd-61_102864_C43"/>
    <x v="0"/>
    <x v="6"/>
    <x v="1"/>
    <x v="0"/>
    <n v="0.18697044160346571"/>
    <n v="1.495763532827725"/>
    <n v="0.18697044160346571"/>
    <m/>
    <x v="1050"/>
    <s v="05Qd-611,86970441603466"/>
    <s v="FríjolGranadillaGulupa"/>
    <n v="10.7592990486358"/>
    <n v="190.79823646247479"/>
    <n v="30.289211539761439"/>
    <m/>
    <n v="231.84674705087201"/>
    <n v="1450774.4338123479"/>
    <n v="19608104.503809068"/>
    <n v="2771275.885446568"/>
    <m/>
    <n v="23830154.823067982"/>
    <n v="4.7422633456569677E-2"/>
    <n v="1.464388617343227"/>
    <n v="0.17297377787140961"/>
    <m/>
    <n v="8.1077999999999997E-2"/>
    <n v="5.4999999999999997E-3"/>
    <n v="0.58734170137214337"/>
    <n v="0.29634814994149311"/>
    <n v="2.8399722673482928"/>
  </r>
  <r>
    <x v="8"/>
    <s v="EL DIVISO_05Qd-61_102864"/>
    <s v="C44"/>
    <s v="EL DIVISO_05Qd-61_102864_C44"/>
    <x v="4"/>
    <x v="2"/>
    <x v="5"/>
    <x v="3"/>
    <n v="0.19345206676332041"/>
    <n v="0.19345206676332041"/>
    <n v="1.354164467343242"/>
    <n v="0.19345206676332041"/>
    <x v="1051"/>
    <s v="05Qd-611,9345206676332"/>
    <s v="CaféFríjolGranadillaGulupa"/>
    <n v="29.79161828155134"/>
    <n v="11.13228711465289"/>
    <n v="172.73598839569729"/>
    <n v="31.3392348156579"/>
    <n v="244.99912860755944"/>
    <n v="2789044.8750228132"/>
    <n v="1501067.817038212"/>
    <n v="17751869.067708738"/>
    <n v="2867346.5335659352"/>
    <n v="24909328.293335699"/>
    <n v="0.1210223326454249"/>
    <n v="4.9066613817971207E-2"/>
    <n v="1.3257597129936809"/>
    <n v="0.17897018661405051"/>
    <n v="0.11065"/>
    <n v="5.4999999999999997E-3"/>
    <n v="0.60770282752875504"/>
    <n v="0.30662152581986279"/>
    <n v="2.9649950209818221"/>
  </r>
  <r>
    <x v="8"/>
    <s v="EL DIVISO_05Qd-61_102864"/>
    <s v="C45"/>
    <s v="EL DIVISO_05Qd-61_102864_C45"/>
    <x v="5"/>
    <x v="2"/>
    <x v="5"/>
    <x v="3"/>
    <n v="0.20264025544645139"/>
    <n v="0.20264025544645139"/>
    <n v="1.4184817881251599"/>
    <n v="0.20264025544645139"/>
    <x v="1052"/>
    <s v="05Qd-612,02640255446451"/>
    <s v="PlátanoFríjolGranadillaGulupa"/>
    <n v="12.74478506222342"/>
    <n v="11.66102560887307"/>
    <n v="180.9402473643471"/>
    <n v="32.827721382325123"/>
    <n v="238.17377941776874"/>
    <n v="1047467.559541835"/>
    <n v="1572362.4512071849"/>
    <n v="18595010.860925671"/>
    <n v="3003533.8662273018"/>
    <n v="24218374.737901993"/>
    <n v="4.3944760525788919E-2"/>
    <n v="5.1397078999061353E-2"/>
    <n v="1.388727923131146"/>
    <n v="0.18747054471710931"/>
    <n v="0.10810400000000001"/>
    <n v="5.4999999999999997E-3"/>
    <n v="0.63656624747576362"/>
    <n v="0.32118480488262552"/>
    <n v="3.097757606822904"/>
  </r>
  <r>
    <x v="8"/>
    <s v="EL DIVISO_05Qd-61_102864"/>
    <s v="C46"/>
    <s v="EL DIVISO_05Qd-61_102864_C46"/>
    <x v="4"/>
    <x v="5"/>
    <x v="1"/>
    <x v="0"/>
    <n v="0.2009464944592822"/>
    <n v="0.20094649445928209"/>
    <n v="1.607571955674258"/>
    <m/>
    <x v="1053"/>
    <s v="05Qd-612,00946494459282"/>
    <s v="CaféCaña paneleraGulupa"/>
    <n v="30.945760146729459"/>
    <n v="12.82411499253887"/>
    <n v="260.42665681922972"/>
    <m/>
    <n v="304.19653195849804"/>
    <n v="2897093.8377781422"/>
    <n v="2560176.5800322159"/>
    <n v="23827431.527003851"/>
    <m/>
    <n v="29284701.944814209"/>
    <n v="0.12571079701172941"/>
    <n v="5.7791553717405381E-2"/>
    <n v="1.4872286335122631"/>
    <m/>
    <n v="7.9644000000000006E-2"/>
    <n v="5.4999999999999997E-3"/>
    <n v="0.63124553233282366"/>
    <n v="0.31850019371796229"/>
    <n v="3.044354670643608"/>
  </r>
  <r>
    <x v="8"/>
    <s v="EL DIVISO_05Qd-61_102864"/>
    <s v="C47"/>
    <s v="EL DIVISO_05Qd-61_102864_C47"/>
    <x v="5"/>
    <x v="5"/>
    <x v="1"/>
    <x v="0"/>
    <n v="0.21087865820003551"/>
    <n v="0.21087865820003571"/>
    <n v="1.687029265600285"/>
    <m/>
    <x v="1054"/>
    <s v="05Qd-612,10878658200036"/>
    <s v="PlátanoCaña paneleraGulupa"/>
    <n v="13.26292827181982"/>
    <n v="13.45797133464071"/>
    <n v="273.29874102724608"/>
    <m/>
    <n v="300.01964063370662"/>
    <n v="1090052.679698772"/>
    <n v="2686718.190357619"/>
    <n v="25005147.774727419"/>
    <m/>
    <n v="28781918.64478381"/>
    <n v="4.5731348463726673E-2"/>
    <n v="6.064801148193797E-2"/>
    <n v="1.560737745217488"/>
    <m/>
    <n v="7.7098E-2"/>
    <n v="5.4999999999999997E-3"/>
    <n v="0.66244604670168239"/>
    <n v="0.33424267324705642"/>
    <n v="3.1880733019490939"/>
  </r>
  <r>
    <x v="8"/>
    <s v="EL DIVISO_05Qd-61_102864"/>
    <s v="C48"/>
    <s v="EL DIVISO_05Qd-61_102864_C48"/>
    <x v="4"/>
    <x v="3"/>
    <x v="4"/>
    <x v="3"/>
    <n v="0.21752678700782371"/>
    <n v="0.21752678700782371"/>
    <n v="0.21752678700782371"/>
    <n v="1.522687509054766"/>
    <x v="1055"/>
    <s v="05Qd-612,17526787007824"/>
    <s v="CaféPlátanoCaña paneleraGulupa"/>
    <n v="33.49912519920484"/>
    <n v="13.6810533503466"/>
    <n v="13.88224531138111"/>
    <n v="246.67537646687211"/>
    <n v="307.73780032780468"/>
    <n v="3136135.894720675"/>
    <n v="1124417.5162534411"/>
    <n v="2771419.2632503598"/>
    <n v="22569274.259209741"/>
    <n v="29601246.933434218"/>
    <n v="0.13608331829692721"/>
    <n v="4.7173068065585577E-2"/>
    <n v="6.2559991554789474E-2"/>
    <n v="1.4086986622056901"/>
    <n v="0.10667"/>
    <n v="5.4999999999999997E-3"/>
    <n v="0.68333022096698537"/>
    <n v="0.34477995740740047"/>
    <n v="3.315548048452623"/>
  </r>
  <r>
    <x v="8"/>
    <s v="EL DIVISO_05Qd-61_102864"/>
    <s v="C49"/>
    <s v="EL DIVISO_05Qd-61_102864_C49"/>
    <x v="0"/>
    <x v="5"/>
    <x v="1"/>
    <x v="0"/>
    <n v="0.21200535057854999"/>
    <n v="0.21200535057855011"/>
    <n v="1.6960428046284"/>
    <m/>
    <x v="1056"/>
    <s v="05Qd-612,1200535057855"/>
    <s v="FríjolCaña paneleraGulupa"/>
    <n v="12.1999442651111"/>
    <n v="13.52987521463705"/>
    <n v="274.75893434980082"/>
    <m/>
    <n v="300.48875382954895"/>
    <n v="1645029.7694813979"/>
    <n v="2701072.9142264542"/>
    <n v="25138746.450202148"/>
    <m/>
    <n v="29484849.13391"/>
    <n v="5.3772414212085652E-2"/>
    <n v="6.0972044520141093E-2"/>
    <n v="1.5690765279914569"/>
    <m/>
    <n v="7.7098E-2"/>
    <n v="5.4999999999999997E-3"/>
    <n v="0.66598539448759164"/>
    <n v="0.33602848066700169"/>
    <n v="3.204665380940094"/>
  </r>
  <r>
    <x v="8"/>
    <s v="EL DIVISO_05Qd-61_102864"/>
    <s v="C50"/>
    <s v="EL DIVISO_05Qd-61_102864_C50"/>
    <x v="4"/>
    <x v="2"/>
    <x v="4"/>
    <x v="3"/>
    <n v="0.21872584101679249"/>
    <n v="0.21872584101679249"/>
    <n v="0.21872584101679249"/>
    <n v="1.531080887117547"/>
    <x v="1057"/>
    <s v="05Qd-612,18725841016792"/>
    <s v="CaféFríjolCaña paneleraGulupa"/>
    <n v="33.683779516586043"/>
    <n v="12.58667794214815"/>
    <n v="13.95876720610069"/>
    <n v="248.0351037130427"/>
    <n v="308.26432837787758"/>
    <n v="3153422.9441409409"/>
    <n v="1697176.5988244051"/>
    <n v="2786695.9168701009"/>
    <n v="22693680.908856291"/>
    <n v="30330976.368691739"/>
    <n v="0.13683343854925201"/>
    <n v="5.547697966086966E-2"/>
    <n v="6.290483556093078E-2"/>
    <n v="1.4164637094515069"/>
    <n v="0.10667"/>
    <n v="5.4999999999999997E-3"/>
    <n v="0.68709688277526437"/>
    <n v="0.34668045801161612"/>
    <n v="3.333205750954805"/>
  </r>
  <r>
    <x v="8"/>
    <s v="EL DIVISO_05Qd-61_102864"/>
    <s v="C51"/>
    <s v="EL DIVISO_05Qd-61_102864_C51"/>
    <x v="5"/>
    <x v="2"/>
    <x v="4"/>
    <x v="3"/>
    <n v="0.23054500101085501"/>
    <n v="0.23054500101085509"/>
    <n v="0.23054500101085509"/>
    <n v="1.613815007075986"/>
    <x v="1058"/>
    <s v="05Qd-612,30545001010855"/>
    <s v="PlátanoFríjolCaña paneleraGulupa"/>
    <n v="14.499816330076991"/>
    <n v="13.26681687635193"/>
    <n v="14.713048923166349"/>
    <n v="261.4380311463097"/>
    <n v="303.91771327590499"/>
    <n v="1191709.9543788561"/>
    <n v="1788885.9353455729"/>
    <n v="2937278.969806036"/>
    <n v="23919966.034880258"/>
    <n v="29837840.894410722"/>
    <n v="4.9996210464297482E-2"/>
    <n v="5.8474756675012382E-2"/>
    <n v="6.6303987268102674E-2"/>
    <n v="1.4930043282003711"/>
    <n v="0.10412399999999999"/>
    <n v="5.4999999999999997E-3"/>
    <n v="0.72422513406551337"/>
    <n v="0.36541382660220528"/>
    <n v="3.5047129707762701"/>
  </r>
  <r>
    <x v="8"/>
    <s v="EL DIVISO_05Qd-61_102864"/>
    <s v="C52"/>
    <s v="EL DIVISO_05Qd-61_102864_C52"/>
    <x v="2"/>
    <x v="5"/>
    <x v="1"/>
    <x v="0"/>
    <n v="1.4827039957004911"/>
    <n v="0.18533799946256141"/>
    <n v="0.18533799946256141"/>
    <m/>
    <x v="1059"/>
    <s v="05Qd-611,85337999462561"/>
    <s v="GranadillaCaña paneleraGulupa"/>
    <n v="189.13237377883129"/>
    <n v="11.82800338961178"/>
    <n v="30.02475591293495"/>
    <m/>
    <n v="230.98513308137802"/>
    <n v="19436905.8061927"/>
    <n v="2361315.1694478588"/>
    <n v="2747079.8280340862"/>
    <m/>
    <n v="24545300.803674646"/>
    <n v="1.451603015142632"/>
    <n v="5.3302601673339639E-2"/>
    <n v="0.1714635408422456"/>
    <m/>
    <n v="7.7098E-2"/>
    <n v="5.4999999999999997E-3"/>
    <n v="0.58221361087715628"/>
    <n v="0.29376072914815993"/>
    <n v="2.8119523346509299"/>
  </r>
  <r>
    <x v="8"/>
    <s v="EL DIVISO_05Qd-61_102864"/>
    <s v="C53"/>
    <s v="EL DIVISO_05Qd-61_102864_C53"/>
    <x v="4"/>
    <x v="6"/>
    <x v="4"/>
    <x v="3"/>
    <n v="0.19170500922816799"/>
    <n v="1.3419350645971759"/>
    <n v="0.19170500922816799"/>
    <n v="0.19170500922816799"/>
    <x v="1060"/>
    <s v="05Qd-611,91705009228168"/>
    <s v="CaféGranadillaCaña paneleraGulupa"/>
    <n v="29.522571421137879"/>
    <n v="171.17601689904799"/>
    <n v="12.23433675517991"/>
    <n v="31.056211494963229"/>
    <n v="243.98913657032904"/>
    <n v="2763857.1272447128"/>
    <n v="17591552.679589089"/>
    <n v="2442434.620327583"/>
    <n v="2841451.6467799069"/>
    <n v="25639296.073941294"/>
    <n v="0.11992938501396549"/>
    <n v="1.313786832397783"/>
    <n v="5.513373283030968E-2"/>
    <n v="0.1773539143336709"/>
    <n v="0.10667"/>
    <n v="5.4999999999999997E-3"/>
    <n v="0.60221468867487349"/>
    <n v="0.30385243962664638"/>
    <n v="2.9352872205831999"/>
  </r>
  <r>
    <x v="8"/>
    <s v="EL DIVISO_05Qd-61_102864"/>
    <s v="C54"/>
    <s v="EL DIVISO_05Qd-61_102864_C54"/>
    <x v="0"/>
    <x v="6"/>
    <x v="4"/>
    <x v="3"/>
    <n v="0.20174465646672421"/>
    <n v="1.412212595267069"/>
    <n v="0.20174465646672421"/>
    <n v="0.20174465646672421"/>
    <x v="1061"/>
    <s v="05Qd-612,01744656466724"/>
    <s v="FríjolGranadillaCaña paneleraGulupa"/>
    <n v="11.609487958494221"/>
    <n v="180.14055482263529"/>
    <n v="12.8750525388427"/>
    <n v="32.682634347609323"/>
    <n v="237.30772966758155"/>
    <n v="1565413.159695684"/>
    <n v="18512827.423491821"/>
    <n v="2570345.6336602638"/>
    <n v="2990259.298149786"/>
    <n v="25638845.514997557"/>
    <n v="5.1169921905269193E-2"/>
    <n v="1.3825902319387671"/>
    <n v="5.8021102496807593E-2"/>
    <n v="0.18664199054751629"/>
    <n v="0.10412399999999999"/>
    <n v="5.4999999999999997E-3"/>
    <n v="0.63375284753944772"/>
    <n v="0.31976528049975778"/>
    <n v="3.080588692706447"/>
  </r>
  <r>
    <x v="8"/>
    <s v="EL DIVISO_05Qd-61_102864"/>
    <s v="C55"/>
    <s v="EL DIVISO_05Qd-61_102864_C55"/>
    <x v="4"/>
    <x v="7"/>
    <x v="1"/>
    <x v="0"/>
    <n v="0.19999799726364659"/>
    <n v="0.19999799726364659"/>
    <n v="1.5999839781091729"/>
    <m/>
    <x v="1062"/>
    <s v="05Qd-611,99997997263647"/>
    <s v="CaféYucaGulupa"/>
    <n v="30.799691578601578"/>
    <n v="14.05843954563634"/>
    <n v="259.19740445368598"/>
    <m/>
    <n v="304.05553557792388"/>
    <n v="2883419.1260693371"/>
    <n v="999429.98562872806"/>
    <n v="23714962.52353416"/>
    <m/>
    <n v="27597811.635232225"/>
    <n v="0.12511742344356849"/>
    <n v="5.1003698104465561E-2"/>
    <n v="1.480208694239616"/>
    <m/>
    <n v="8.3624000000000004E-2"/>
    <n v="5.4999999999999997E-3"/>
    <n v="0.62826595999051282"/>
    <n v="0.31699682566287979"/>
    <n v="3.0343667582898579"/>
  </r>
  <r>
    <x v="8"/>
    <s v="EL DIVISO_05Qd-61_102864"/>
    <s v="C56"/>
    <s v="EL DIVISO_05Qd-61_102864_C56"/>
    <x v="5"/>
    <x v="7"/>
    <x v="1"/>
    <x v="0"/>
    <n v="0.2098343248871595"/>
    <n v="0.20983432488715961"/>
    <n v="1.678674599097276"/>
    <m/>
    <x v="1063"/>
    <s v="05Qd-612,0983432488716"/>
    <s v="PlátanoYucaGulupa"/>
    <n v="13.19724633919197"/>
    <n v="14.749863555567501"/>
    <n v="271.94528505375882"/>
    <m/>
    <n v="299.8923949485183"/>
    <n v="1084654.417324021"/>
    <n v="1048584.081719239"/>
    <n v="24881314.90781983"/>
    <m/>
    <n v="27014553.40686309"/>
    <n v="4.5504873337931302E-2"/>
    <n v="5.3512168646322647E-2"/>
    <n v="1.553008511572386"/>
    <m/>
    <n v="8.1077999999999997E-2"/>
    <n v="5.4999999999999997E-3"/>
    <n v="0.65916541849369481"/>
    <n v="0.33258740494614791"/>
    <n v="3.1766740723114379"/>
  </r>
  <r>
    <x v="8"/>
    <s v="EL DIVISO_05Qd-61_102864"/>
    <s v="C57"/>
    <s v="EL DIVISO_05Qd-61_102864_C57"/>
    <x v="4"/>
    <x v="3"/>
    <x v="7"/>
    <x v="3"/>
    <n v="0.2164157422266505"/>
    <n v="0.2164157422266505"/>
    <n v="0.2164157422266505"/>
    <n v="1.514910195586554"/>
    <x v="1064"/>
    <s v="05Qd-612,16415742226651"/>
    <s v="CaféPlátanoYucaGulupa"/>
    <n v="33.328024302904183"/>
    <n v="13.611175690059611"/>
    <n v="15.212490477125449"/>
    <n v="245.41545168502179"/>
    <n v="307.56714215511101"/>
    <n v="3120117.6954597551"/>
    <n v="1118674.415688782"/>
    <n v="1081472.7402409201"/>
    <n v="22453998.918983899"/>
    <n v="27774263.770373356"/>
    <n v="0.13538825603504079"/>
    <n v="4.6932125826668093E-2"/>
    <n v="5.5190568568699798E-2"/>
    <n v="1.4015035607728119"/>
    <n v="0.11065"/>
    <n v="5.4999999999999997E-3"/>
    <n v="0.67984002793712217"/>
    <n v="0.34301895142924121"/>
    <n v="3.3031664016328688"/>
  </r>
  <r>
    <x v="8"/>
    <s v="EL DIVISO_05Qd-61_102864"/>
    <s v="C58"/>
    <s v="EL DIVISO_05Qd-61_102864_C58"/>
    <x v="0"/>
    <x v="7"/>
    <x v="1"/>
    <x v="0"/>
    <n v="0.21094985595588739"/>
    <n v="0.21094985595588739"/>
    <n v="1.6875988476471"/>
    <m/>
    <x v="1065"/>
    <s v="05Qd-612,10949855955887"/>
    <s v="FríjolYucaGulupa"/>
    <n v="12.139205347279709"/>
    <n v="14.828277471234451"/>
    <n v="273.39101331883012"/>
    <m/>
    <n v="300.35849613734428"/>
    <n v="1636839.7871480789"/>
    <n v="1054158.6135407621"/>
    <n v="25013590.119825311"/>
    <m/>
    <n v="27704588.520514153"/>
    <n v="5.3504701657220627E-2"/>
    <n v="5.3796652544331608E-2"/>
    <n v="1.5612646881802379"/>
    <m/>
    <n v="8.1077999999999997E-2"/>
    <n v="5.4999999999999997E-3"/>
    <n v="0.6626697045734683"/>
    <n v="0.33435552169008159"/>
    <n v="3.193101785822424"/>
  </r>
  <r>
    <x v="8"/>
    <s v="EL DIVISO_05Qd-61_102864"/>
    <s v="C59"/>
    <s v="EL DIVISO_05Qd-61_102864_C59"/>
    <x v="4"/>
    <x v="2"/>
    <x v="7"/>
    <x v="3"/>
    <n v="0.2176025454714563"/>
    <n v="0.2176025454714563"/>
    <n v="0.2176025454714563"/>
    <n v="1.523217818300195"/>
    <x v="1066"/>
    <s v="05Qd-612,17602545471456"/>
    <s v="CaféFríjolYucaGulupa"/>
    <n v="33.510792002604283"/>
    <n v="12.5220373894029"/>
    <n v="15.29591432085361"/>
    <n v="246.76128656463149"/>
    <n v="308.0900302774923"/>
    <n v="3137228.1226728992"/>
    <n v="1688460.523466113"/>
    <n v="1087403.433378496"/>
    <n v="22577134.502845481"/>
    <n v="28490226.582362991"/>
    <n v="0.1361307122903844"/>
    <n v="5.5192070279188633E-2"/>
    <n v="5.5493228371476133E-2"/>
    <n v="1.4091892723408279"/>
    <n v="0.11065"/>
    <n v="5.4999999999999997E-3"/>
    <n v="0.68356820566949639"/>
    <n v="0.34490003457225832"/>
    <n v="3.3206436949563178"/>
  </r>
  <r>
    <x v="8"/>
    <s v="EL DIVISO_05Qd-61_102864"/>
    <s v="C60"/>
    <s v="EL DIVISO_05Qd-61_102864_C60"/>
    <x v="5"/>
    <x v="2"/>
    <x v="7"/>
    <x v="3"/>
    <n v="0.22929737402189609"/>
    <n v="0.22929737402189609"/>
    <n v="0.22929737402189609"/>
    <n v="1.605081618153273"/>
    <x v="1067"/>
    <s v="05Qd-612,29297374021896"/>
    <s v="PlátanoFríjolYucaGulupa"/>
    <n v="14.42134851637887"/>
    <n v="13.195021614169111"/>
    <n v="16.11797775359992"/>
    <n v="260.02322214083023"/>
    <n v="303.75757002497812"/>
    <n v="1185260.846848547"/>
    <n v="1779205.125250709"/>
    <n v="1145844.8302425281"/>
    <n v="23790519.74426781"/>
    <n v="27900830.546609595"/>
    <n v="4.9725648876549178E-2"/>
    <n v="5.8158312231278278E-2"/>
    <n v="5.8475655760405483E-2"/>
    <n v="1.4849247234102949"/>
    <n v="0.10810400000000001"/>
    <n v="5.4999999999999997E-3"/>
    <n v="0.72030588697977838"/>
    <n v="0.36343633782470541"/>
    <n v="3.4903199650234451"/>
  </r>
  <r>
    <x v="8"/>
    <s v="EL DIVISO_05Qd-61_102864"/>
    <s v="C61"/>
    <s v="EL DIVISO_05Qd-61_102864_C61"/>
    <x v="2"/>
    <x v="7"/>
    <x v="1"/>
    <x v="0"/>
    <n v="1.476246659936844"/>
    <n v="0.1845308324921055"/>
    <n v="0.18453083249210561"/>
    <m/>
    <x v="1068"/>
    <s v="05Qd-611,84530832492106"/>
    <s v="GranadillaYucaGulupa"/>
    <n v="188.30868189912579"/>
    <n v="12.971207654026641"/>
    <n v="29.893994863721101"/>
    <m/>
    <n v="231.17388441687353"/>
    <n v="19352255.985755902"/>
    <n v="922137.47031938459"/>
    <n v="2735115.9991979888"/>
    <m/>
    <n v="23009509.455273274"/>
    <n v="1.4452811275025641"/>
    <n v="4.7059245593274852E-2"/>
    <n v="0.17071679863499939"/>
    <m/>
    <n v="8.1077999999999997E-2"/>
    <n v="5.4999999999999997E-3"/>
    <n v="0.57967800782860379"/>
    <n v="0.29248136949998732"/>
    <n v="2.8040457022496472"/>
  </r>
  <r>
    <x v="8"/>
    <s v="EL DIVISO_05Qd-61_102864"/>
    <s v="C62"/>
    <s v="EL DIVISO_05Qd-61_102864_C62"/>
    <x v="4"/>
    <x v="6"/>
    <x v="7"/>
    <x v="3"/>
    <n v="0.19084156082418491"/>
    <n v="1.335890925769295"/>
    <n v="0.19084156082418491"/>
    <n v="0.19084156082418491"/>
    <x v="1069"/>
    <s v="05Qd-611,90841560824185"/>
    <s v="CaféGranadillaYucaGulupa"/>
    <n v="29.38960036692448"/>
    <n v="170.40503204483511"/>
    <n v="13.41480705981729"/>
    <n v="30.91633285351795"/>
    <n v="244.12577232509483"/>
    <n v="2751408.5843768721"/>
    <n v="17512319.49655474"/>
    <n v="953673.44174175116"/>
    <n v="2828653.6145360689"/>
    <n v="24046055.13720943"/>
    <n v="0.1193892174069849"/>
    <n v="1.307869474535434"/>
    <n v="4.8668614122322512E-2"/>
    <n v="0.1765551039380108"/>
    <n v="0.11065"/>
    <n v="5.4999999999999997E-3"/>
    <n v="0.59950228531157568"/>
    <n v="0.30248387390633308"/>
    <n v="2.9265517674597579"/>
  </r>
  <r>
    <x v="8"/>
    <s v="EL DIVISO_05Qd-61_102864"/>
    <s v="C63"/>
    <s v="EL DIVISO_05Qd-61_102864_C63"/>
    <x v="5"/>
    <x v="6"/>
    <x v="7"/>
    <x v="3"/>
    <n v="0.1997777183412548"/>
    <n v="1.3984440283887829"/>
    <n v="0.1997777183412548"/>
    <n v="0.1997777183412548"/>
    <x v="1070"/>
    <s v="05Qd-611,99777718341255"/>
    <s v="PlátanoGranadillaYucaGulupa"/>
    <n v="12.564749658803731"/>
    <n v="178.38424894852011"/>
    <n v="14.04295550101593"/>
    <n v="32.363990371283279"/>
    <n v="237.35594447962305"/>
    <n v="1032670.821603106"/>
    <n v="18332333.988338519"/>
    <n v="998329.20780468755"/>
    <n v="2961105.3412540788"/>
    <n v="23324439.359000389"/>
    <n v="4.3323987978365383E-2"/>
    <n v="1.3691104724907119"/>
    <n v="5.0947522343657133E-2"/>
    <n v="0.18482229800422481"/>
    <n v="0.10810400000000001"/>
    <n v="5.4999999999999997E-3"/>
    <n v="0.62757398431807787"/>
    <n v="0.31664768357088879"/>
    <n v="3.0556028513015141"/>
  </r>
  <r>
    <x v="8"/>
    <s v="EL DIVISO_05Qd-61_102864"/>
    <s v="C64"/>
    <s v="EL DIVISO_05Qd-61_102864_C64"/>
    <x v="0"/>
    <x v="6"/>
    <x v="7"/>
    <x v="3"/>
    <n v="0.20078862734523839"/>
    <n v="1.405520391416669"/>
    <n v="0.20078862734523839"/>
    <n v="0.20078862734523839"/>
    <x v="1071"/>
    <s v="05Qd-612,00788627345238"/>
    <s v="FríjolGranadillaYucaGulupa"/>
    <n v="11.55447282813963"/>
    <n v="179.28690338329989"/>
    <n v="14.11401522817865"/>
    <n v="32.527757629928622"/>
    <n v="237.48314906954681"/>
    <n v="1557994.9678385281"/>
    <n v="18425098.695267402"/>
    <n v="1003380.922247565"/>
    <n v="2976089.0345111229"/>
    <n v="23962563.61986462"/>
    <n v="5.0927437487875669E-2"/>
    <n v="1.376038402770329"/>
    <n v="5.1205325413466368E-2"/>
    <n v="0.18575753005482951"/>
    <n v="0.10810400000000001"/>
    <n v="5.4999999999999997E-3"/>
    <n v="0.63074961469708413"/>
    <n v="0.31824997434220292"/>
    <n v="3.0704898624916712"/>
  </r>
  <r>
    <x v="8"/>
    <s v="EL DIVISO_05Qd-61_102864"/>
    <s v="C65"/>
    <s v="EL DIVISO_05Qd-61_102864_C65"/>
    <x v="7"/>
    <x v="7"/>
    <x v="1"/>
    <x v="0"/>
    <n v="0.20887415724089339"/>
    <n v="0.2088741572408935"/>
    <n v="1.670993257927148"/>
    <m/>
    <x v="1072"/>
    <s v="05Qd-612,08874157240894"/>
    <s v="Caña paneleraYucaGulupa"/>
    <n v="13.330046979095879"/>
    <n v="14.68237058567084"/>
    <n v="270.70090778419791"/>
    <m/>
    <n v="298.71332534896464"/>
    <n v="2661179.6686528381"/>
    <n v="1043785.93198755"/>
    <n v="24767462.06899618"/>
    <m/>
    <n v="28472427.66963657"/>
    <n v="6.0071523570722721E-2"/>
    <n v="5.3267305690543783E-2"/>
    <n v="1.545902197922369"/>
    <m/>
    <n v="7.7098E-2"/>
    <n v="5.4999999999999997E-3"/>
    <n v="0.65614918504992714"/>
    <n v="0.33106553922681609"/>
    <n v="3.1585542966856779"/>
  </r>
  <r>
    <x v="8"/>
    <s v="EL DIVISO_05Qd-61_102864"/>
    <s v="C66"/>
    <s v="EL DIVISO_05Qd-61_102864_C66"/>
    <x v="4"/>
    <x v="5"/>
    <x v="7"/>
    <x v="3"/>
    <n v="0.21539454559104909"/>
    <n v="0.21539454559104909"/>
    <n v="0.21539454559104909"/>
    <n v="1.5077618191373441"/>
    <x v="1073"/>
    <s v="05Qd-612,15394545591049"/>
    <s v="CaféCaña paneleraYucaGulupa"/>
    <n v="33.170760021021557"/>
    <n v="13.746168744361871"/>
    <n v="15.14070760248554"/>
    <n v="244.2574147002498"/>
    <n v="306.31505106811875"/>
    <n v="3105394.8584770961"/>
    <n v="2744253.252950503"/>
    <n v="1076369.6164456459"/>
    <n v="22348045.68325372"/>
    <n v="29274063.411126964"/>
    <n v="0.13474940217838319"/>
    <n v="6.1946765906302367E-2"/>
    <n v="5.4930141936332839E-2"/>
    <n v="1.394890313943727"/>
    <n v="0.10667"/>
    <n v="5.4999999999999997E-3"/>
    <n v="0.67663208039073042"/>
    <n v="0.34140035476181302"/>
    <n v="3.2841478910630348"/>
  </r>
  <r>
    <x v="8"/>
    <s v="EL DIVISO_05Qd-61_102864"/>
    <s v="C67"/>
    <s v="EL DIVISO_05Qd-61_102864_C67"/>
    <x v="5"/>
    <x v="5"/>
    <x v="7"/>
    <x v="3"/>
    <n v="0.2268469993614694"/>
    <n v="0.22684699936146929"/>
    <n v="0.2268469993614694"/>
    <n v="1.587928995530286"/>
    <x v="1074"/>
    <s v="05Qd-612,26846999361469"/>
    <s v="PlátanoCaña paneleraYucaGulupa"/>
    <n v="14.26723551301607"/>
    <n v="14.47704779997219"/>
    <n v="15.945733808665031"/>
    <n v="257.24449727590633"/>
    <n v="301.93451439755961"/>
    <n v="1172594.6174270271"/>
    <n v="2890164.2528205342"/>
    <n v="1133599.818066597"/>
    <n v="23536283.5717499"/>
    <n v="28732642.260064058"/>
    <n v="4.9194258272971081E-2"/>
    <n v="6.5240454104498108E-2"/>
    <n v="5.785075865576856E-2"/>
    <n v="1.4690561512977409"/>
    <n v="0.10412399999999999"/>
    <n v="5.4999999999999997E-3"/>
    <n v="0.71260837495749552"/>
    <n v="0.35955249398792899"/>
    <n v="3.450254862560119"/>
  </r>
  <r>
    <x v="8"/>
    <s v="EL DIVISO_05Qd-61_102864"/>
    <s v="C68"/>
    <s v="EL DIVISO_05Qd-61_102864_C68"/>
    <x v="0"/>
    <x v="5"/>
    <x v="7"/>
    <x v="3"/>
    <n v="0.22815131264107591"/>
    <n v="0.2281513126410758"/>
    <n v="0.22815131264107591"/>
    <n v="1.5970591884875309"/>
    <x v="1075"/>
    <s v="05Qd-612,28151312641076"/>
    <s v="FríjolCaña paneleraYucaGulupa"/>
    <n v="13.129070991072821"/>
    <n v="14.56028718928812"/>
    <n v="16.037417773708661"/>
    <n v="258.72358853498002"/>
    <n v="302.4503644890496"/>
    <n v="1770312.40115692"/>
    <n v="2906781.9714846942"/>
    <n v="1140117.732346378"/>
    <n v="23671611.291762192"/>
    <n v="29488823.396750182"/>
    <n v="5.7867628589975059E-2"/>
    <n v="6.5615570332156287E-2"/>
    <n v="5.8183385990326297E-2"/>
    <n v="1.4775028552524709"/>
    <n v="0.10412399999999999"/>
    <n v="5.4999999999999997E-3"/>
    <n v="0.71670569416044771"/>
    <n v="0.36161983053610519"/>
    <n v="3.4694626511073121"/>
  </r>
  <r>
    <x v="8"/>
    <s v="EL DIVISO_05Qd-61_102864"/>
    <s v="C69"/>
    <s v="EL DIVISO_05Qd-61_102864_C69"/>
    <x v="2"/>
    <x v="5"/>
    <x v="7"/>
    <x v="3"/>
    <n v="1.3923503238331469"/>
    <n v="0.198907189119021"/>
    <n v="0.198907189119021"/>
    <n v="0.19890718911902111"/>
    <x v="1076"/>
    <s v="05Qd-611,98907189119021"/>
    <s v="GranadillaCaña paneleraYucaGulupa"/>
    <n v="177.60694153513461"/>
    <n v="12.693969471668851"/>
    <n v="13.981763476041049"/>
    <n v="32.222964637281407"/>
    <n v="236.50563912012592"/>
    <n v="18252451.04352814"/>
    <n v="2534194.6300324402"/>
    <n v="993978.99920275062"/>
    <n v="2948202.3571221302"/>
    <n v="24728827.02988546"/>
    <n v="1.3631445885840121"/>
    <n v="5.7205056180162833E-2"/>
    <n v="5.0725519072377392E-2"/>
    <n v="0.18401693686250711"/>
    <n v="0.10412399999999999"/>
    <n v="5.4999999999999997E-3"/>
    <n v="0.62483933754666288"/>
    <n v="0.3152678947536483"/>
    <n v="3.038803123490522"/>
  </r>
  <r>
    <x v="8"/>
    <s v="EL DIVISO_05Qd-61_102864"/>
    <s v="C70"/>
    <s v="EL DIVISO_05Qd-61_102864_C70"/>
    <x v="4"/>
    <x v="3"/>
    <x v="6"/>
    <x v="0"/>
    <n v="1.745631425035187"/>
    <n v="0.52729238055946526"/>
    <n v="3"/>
    <m/>
    <x v="1077"/>
    <s v="05Qd-615,27292380559465"/>
    <s v="CaféPlátanoBovinos DP"/>
    <n v="268.82723945541869"/>
    <n v="33.163341806753436"/>
    <n v="75"/>
    <m/>
    <n v="376.9905812621721"/>
    <n v="25167187.20627429"/>
    <n v="2725626.563255006"/>
    <n v="8288516.895803405"/>
    <m/>
    <n v="36181330.665332697"/>
    <n v="1.0920554664085489"/>
    <n v="0.11434913235629079"/>
    <n v="0.21796463297412441"/>
    <m/>
    <n v="8.873700000000001E-2"/>
    <n v="5.4999999999999997E-3"/>
    <n v="1.6564158551606241"/>
    <n v="0.83575842318675231"/>
    <n v="7.8593350839420282"/>
  </r>
  <r>
    <x v="8"/>
    <s v="EL DIVISO_05Qd-61_102864"/>
    <s v="C71"/>
    <s v="EL DIVISO_05Qd-61_102864_C71"/>
    <x v="4"/>
    <x v="2"/>
    <x v="6"/>
    <x v="0"/>
    <n v="1.777355482003963"/>
    <n v="0.53081727577821813"/>
    <n v="3"/>
    <m/>
    <x v="1078"/>
    <s v="05Qd-615,30817275778218"/>
    <s v="CaféFríjolBovinos DP"/>
    <n v="273.71274422861018"/>
    <n v="30.546121415237462"/>
    <n v="75"/>
    <m/>
    <n v="379.25886564384763"/>
    <n v="25624560.549366809"/>
    <n v="4118812.1829342851"/>
    <n v="8288516.895803405"/>
    <m/>
    <n v="38031889.6281045"/>
    <n v="1.111901826489234"/>
    <n v="0.13463493419474651"/>
    <n v="0.21796463297412441"/>
    <m/>
    <n v="8.873700000000001E-2"/>
    <n v="5.4999999999999997E-3"/>
    <n v="1.667488824434193"/>
    <n v="0.84134538210847565"/>
    <n v="7.91124396432485"/>
  </r>
  <r>
    <x v="8"/>
    <s v="EL DIVISO_05Qd-61_102864"/>
    <s v="C72"/>
    <s v="EL DIVISO_05Qd-61_102864_C72"/>
    <x v="5"/>
    <x v="2"/>
    <x v="6"/>
    <x v="0"/>
    <n v="4.0353553394654336"/>
    <n v="0.78170614882949252"/>
    <n v="3"/>
    <m/>
    <x v="1079"/>
    <s v="05Qd-617,81706148829493"/>
    <s v="PlátanoFríjolBovinos DP"/>
    <n v="253.79822157188849"/>
    <n v="44.983635655369888"/>
    <n v="75"/>
    <m/>
    <n v="373.7818572272584"/>
    <n v="20859151.603423391"/>
    <n v="6065553.9225870734"/>
    <n v="8288516.895803405"/>
    <m/>
    <n v="35213222.421813868"/>
    <n v="0.87511103674133039"/>
    <n v="0.1982696508002503"/>
    <n v="0.21796463297412441"/>
    <m/>
    <n v="8.6191000000000004E-2"/>
    <n v="5.4999999999999997E-3"/>
    <n v="2.4556214099355791"/>
    <n v="1.2390042458947459"/>
    <n v="11.60337814412525"/>
  </r>
  <r>
    <x v="8"/>
    <s v="EL DIVISO_05Qd-61_102864"/>
    <s v="C73"/>
    <s v="EL DIVISO_05Qd-61_102864_C73"/>
    <x v="4"/>
    <x v="3"/>
    <x v="2"/>
    <x v="5"/>
    <n v="1.528059840618412"/>
    <n v="0.56600748007730162"/>
    <n v="0.56600748007730162"/>
    <n v="3"/>
    <x v="1080"/>
    <s v="05Qd-615,66007480077301"/>
    <s v="CaféPlátanoFríjolBovinos DP"/>
    <n v="235.32121545523549"/>
    <n v="35.598275679740993"/>
    <n v="32.57115771717563"/>
    <n v="75"/>
    <n v="378.49064885215216"/>
    <n v="22030405.456557389"/>
    <n v="2925748.7488494841"/>
    <n v="4391866.2992957309"/>
    <n v="8288516.895803405"/>
    <n v="37636537.400506012"/>
    <n v="0.95594412314906407"/>
    <n v="0.12274492604148481"/>
    <n v="0.14356047421821461"/>
    <n v="0.21796463297412441"/>
    <n v="0.115763"/>
    <n v="5.4999999999999997E-3"/>
    <n v="1.778033968829219"/>
    <n v="0.89712185592252291"/>
    <n v="8.4564936255247574"/>
  </r>
  <r>
    <x v="8"/>
    <s v="EL DIVISO_05Qd-61_102864"/>
    <s v="C74"/>
    <s v="EL DIVISO_05Qd-61_102864_C74"/>
    <x v="4"/>
    <x v="6"/>
    <x v="6"/>
    <x v="0"/>
    <n v="0.44994683559570198"/>
    <n v="1.049521520361318"/>
    <n v="3"/>
    <m/>
    <x v="1081"/>
    <s v="05Qd-614,49946835595702"/>
    <s v="CaféGranadillaBovinos DP"/>
    <n v="69.291812681738108"/>
    <n v="133.87601102681671"/>
    <n v="75"/>
    <m/>
    <n v="278.16782370855481"/>
    <n v="6486991.5160237784"/>
    <n v="13758276.09016292"/>
    <n v="8288516.895803405"/>
    <m/>
    <n v="28533784.501990102"/>
    <n v="0.28148376247042561"/>
    <n v="1.0275069115827189"/>
    <n v="0.21796463297412441"/>
    <m/>
    <n v="8.873700000000001E-2"/>
    <n v="5.4999999999999997E-3"/>
    <n v="1.413445556845137"/>
    <n v="0.71316573441918774"/>
    <n v="6.7203166472213454"/>
  </r>
  <r>
    <x v="8"/>
    <s v="EL DIVISO_05Qd-61_102864"/>
    <s v="C75"/>
    <s v="EL DIVISO_05Qd-61_102864_C75"/>
    <x v="5"/>
    <x v="6"/>
    <x v="6"/>
    <x v="0"/>
    <n v="0.46944808409798888"/>
    <n v="1.2250327568819011"/>
    <n v="3"/>
    <m/>
    <x v="1082"/>
    <s v="05Qd-614,69448084097989"/>
    <s v="PlátanoGranadillaBovinos DP"/>
    <n v="29.525302939042589"/>
    <n v="156.26406480171269"/>
    <n v="75"/>
    <m/>
    <n v="260.78936774075527"/>
    <n v="2426623.6631923961"/>
    <n v="16059069.358456019"/>
    <n v="8288516.895803405"/>
    <m/>
    <n v="26774209.917451821"/>
    <n v="0.1018049626394596"/>
    <n v="1.199336650265203"/>
    <n v="0.21796463297412441"/>
    <m/>
    <n v="8.6191000000000004E-2"/>
    <n v="5.4999999999999997E-3"/>
    <n v="1.474706023344468"/>
    <n v="0.74407521329531257"/>
    <n v="7.0049530776196702"/>
  </r>
  <r>
    <x v="8"/>
    <s v="EL DIVISO_05Qd-61_102864"/>
    <s v="C76"/>
    <s v="EL DIVISO_05Qd-61_102864_C76"/>
    <x v="4"/>
    <x v="3"/>
    <x v="5"/>
    <x v="5"/>
    <n v="0.48553713566741502"/>
    <n v="0.48553713566741508"/>
    <n v="0.88429708533932105"/>
    <n v="3"/>
    <x v="1083"/>
    <s v="05Qd-614,85537135667415"/>
    <s v="CaféPlátanoGranadillaBovinos DP"/>
    <n v="74.77271889278191"/>
    <n v="30.537202098247661"/>
    <n v="112.80013229944259"/>
    <n v="75"/>
    <n v="293.11005329047214"/>
    <n v="7000105.4138296824"/>
    <n v="2509789.5649804692"/>
    <n v="11592333.467956159"/>
    <n v="8288516.895803405"/>
    <n v="29390745.342569716"/>
    <n v="0.30374881864839348"/>
    <n v="0.10529404982377941"/>
    <n v="0.86574819996620489"/>
    <n v="0.21796463297412441"/>
    <n v="0.115763"/>
    <n v="5.4999999999999997E-3"/>
    <n v="1.5252475465992099"/>
    <n v="0.76957636003285301"/>
    <n v="7.271458263306215"/>
  </r>
  <r>
    <x v="8"/>
    <s v="EL DIVISO_05Qd-61_102864"/>
    <s v="C77"/>
    <s v="EL DIVISO_05Qd-61_102864_C77"/>
    <x v="0"/>
    <x v="6"/>
    <x v="6"/>
    <x v="0"/>
    <n v="0.47164600710538712"/>
    <n v="1.244814063948485"/>
    <n v="3"/>
    <m/>
    <x v="1084"/>
    <s v="05Qd-614,71646007105387"/>
    <s v="FríjolGranadillaBovinos DP"/>
    <n v="27.141083863428189"/>
    <n v="158.7873503481197"/>
    <n v="75"/>
    <m/>
    <n v="260.92843421154788"/>
    <n v="3659679.9100970281"/>
    <n v="16318384.36893113"/>
    <n v="8288516.895803405"/>
    <m/>
    <n v="28266581.174831562"/>
    <n v="0.1196269074640665"/>
    <n v="1.2187030275492601"/>
    <n v="0.21796463297412441"/>
    <m/>
    <n v="8.6191000000000004E-2"/>
    <n v="5.4999999999999997E-3"/>
    <n v="1.481610493524776"/>
    <n v="0.74755892126203871"/>
    <n v="7.037320485840687"/>
  </r>
  <r>
    <x v="8"/>
    <s v="EL DIVISO_05Qd-61_102864"/>
    <s v="C78"/>
    <s v="EL DIVISO_05Qd-61_102864_C78"/>
    <x v="4"/>
    <x v="2"/>
    <x v="5"/>
    <x v="5"/>
    <n v="0.48788867328074109"/>
    <n v="0.4878886732807412"/>
    <n v="0.9031093862459294"/>
    <n v="3"/>
    <x v="1085"/>
    <s v="05Qd-614,87888673280741"/>
    <s v="CaféFríjolGranadillaBovinos DP"/>
    <n v="75.134855685234129"/>
    <n v="28.07577547151902"/>
    <n v="115.19981230099781"/>
    <n v="75"/>
    <n v="293.41044345775094"/>
    <n v="7034008.0959700318"/>
    <n v="3785712.9055911968"/>
    <n v="11838945.6857554"/>
    <n v="8288516.895803405"/>
    <n v="30947183.583120033"/>
    <n v="0.30521992501613449"/>
    <n v="0.1237466495890001"/>
    <n v="0.88416589682072888"/>
    <n v="0.21796463297412441"/>
    <n v="0.115763"/>
    <n v="5.4999999999999997E-3"/>
    <n v="1.5326345757510189"/>
    <n v="0.77330354714997473"/>
    <n v="7.3060878557084061"/>
  </r>
  <r>
    <x v="8"/>
    <s v="EL DIVISO_05Qd-61_102864"/>
    <s v="C79"/>
    <s v="EL DIVISO_05Qd-61_102864_C79"/>
    <x v="5"/>
    <x v="2"/>
    <x v="5"/>
    <x v="5"/>
    <n v="0.51090158821889731"/>
    <n v="0.51090158821889731"/>
    <n v="1.0872127057511789"/>
    <n v="3"/>
    <x v="1086"/>
    <s v="05Qd-615,10901588218897"/>
    <s v="PlátanoFríjolGranadillaBovinos DP"/>
    <n v="32.132465069454433"/>
    <n v="29.400064122051091"/>
    <n v="138.68386437043341"/>
    <n v="75"/>
    <n v="275.21639356193896"/>
    <n v="2640900.933522128"/>
    <n v="3964278.8241045768"/>
    <n v="14252373.376115371"/>
    <n v="8288516.895803405"/>
    <n v="29146070.029545479"/>
    <n v="0.1107946093783797"/>
    <n v="0.12958357771796039"/>
    <n v="1.064407492221118"/>
    <n v="0.21796463297412441"/>
    <n v="0.113217"/>
    <n v="5.4999999999999997E-3"/>
    <n v="1.604926455137897"/>
    <n v="0.80977901732695234"/>
    <n v="7.642438354653823"/>
  </r>
  <r>
    <x v="8"/>
    <s v="EL DIVISO_05Qd-61_102864"/>
    <s v="C80"/>
    <s v="EL DIVISO_05Qd-61_102864_C80"/>
    <x v="4"/>
    <x v="5"/>
    <x v="6"/>
    <x v="0"/>
    <n v="1.7183946710755551"/>
    <n v="0.52426607456395069"/>
    <n v="3"/>
    <m/>
    <x v="1087"/>
    <s v="05Qd-615,24266074563951"/>
    <s v="CaféCaña paneleraBovinos DP"/>
    <n v="264.63277934563553"/>
    <n v="33.457903532909818"/>
    <n v="75"/>
    <m/>
    <n v="373.09068287854535"/>
    <n v="24774508.387617338"/>
    <n v="6679458.2777656922"/>
    <n v="8288516.895803405"/>
    <m/>
    <n v="39742483.561186433"/>
    <n v="1.0750163333921161"/>
    <n v="0.15077720610107551"/>
    <n v="0.21796463297412441"/>
    <m/>
    <n v="8.4757000000000013E-2"/>
    <n v="5.4999999999999997E-3"/>
    <n v="1.646909134755866"/>
    <n v="0.83096172818386183"/>
    <n v="7.8107886085792337"/>
  </r>
  <r>
    <x v="8"/>
    <s v="EL DIVISO_05Qd-61_102864"/>
    <s v="C81"/>
    <s v="EL DIVISO_05Qd-61_102864_C81"/>
    <x v="5"/>
    <x v="5"/>
    <x v="6"/>
    <x v="0"/>
    <n v="1.8480181647532621"/>
    <n v="2.524129423123918"/>
    <n v="3"/>
    <m/>
    <x v="1088"/>
    <s v="05Qd-617,37214758787718"/>
    <s v="PlátanoCaña paneleraBovinos DP"/>
    <n v="116.2286054613111"/>
    <n v="161.08629346978239"/>
    <n v="75"/>
    <m/>
    <n v="352.31489893109347"/>
    <n v="9552589.0093175881"/>
    <n v="32158894.09487322"/>
    <n v="8288516.895803405"/>
    <m/>
    <n v="49999999.999994218"/>
    <n v="0.40076299508441121"/>
    <n v="0.72593135570079703"/>
    <n v="0.21796463297412441"/>
    <m/>
    <n v="8.2211000000000006E-2"/>
    <n v="5.4999999999999997E-3"/>
    <n v="2.315857881008538"/>
    <n v="1.168485392678533"/>
    <n v="10.944201861564251"/>
  </r>
  <r>
    <x v="8"/>
    <s v="EL DIVISO_05Qd-61_102864"/>
    <s v="C82"/>
    <s v="EL DIVISO_05Qd-61_102864_C82"/>
    <x v="4"/>
    <x v="3"/>
    <x v="4"/>
    <x v="5"/>
    <n v="1.4685196829426921"/>
    <n v="0.55856496036783665"/>
    <n v="0.55856496036783676"/>
    <n v="3"/>
    <x v="1089"/>
    <s v="05Qd-615,58564960367837"/>
    <s v="CaféPlátanoCaña paneleraBovinos DP"/>
    <n v="226.15203117317461"/>
    <n v="35.130188458820768"/>
    <n v="35.646808877332838"/>
    <n v="75"/>
    <n v="371.92902850932819"/>
    <n v="21172000.713708699"/>
    <n v="2887277.6270097499"/>
    <n v="7116446.2650037669"/>
    <n v="8288516.895803405"/>
    <n v="39464241.501525618"/>
    <n v="0.91869619456111129"/>
    <n v="0.12113093406530839"/>
    <n v="0.16064145333124591"/>
    <n v="0.21796463297412441"/>
    <n v="0.11178299999999999"/>
    <n v="5.4999999999999997E-3"/>
    <n v="1.754654325762838"/>
    <n v="0.88532546218302099"/>
    <n v="8.3429123916242247"/>
  </r>
  <r>
    <x v="8"/>
    <s v="EL DIVISO_05Qd-61_102864"/>
    <s v="C83"/>
    <s v="EL DIVISO_05Qd-61_102864_C83"/>
    <x v="0"/>
    <x v="5"/>
    <x v="6"/>
    <x v="0"/>
    <n v="2.4063887036979081"/>
    <n v="1.00984532025576"/>
    <n v="6.6822191786039378"/>
    <m/>
    <x v="1090"/>
    <s v="05Qd-6110,0984532025576"/>
    <s v="FríjolCaña paneleraBovinos DP"/>
    <n v="138.4767317673433"/>
    <n v="64.446869533527718"/>
    <n v="167.05547946509839"/>
    <m/>
    <n v="369.9790807659694"/>
    <n v="18672080.887223259"/>
    <n v="12866023.591657169"/>
    <n v="18461895.521106761"/>
    <m/>
    <n v="49999999.999987185"/>
    <n v="0.6103493604166601"/>
    <n v="0.2904282069158306"/>
    <n v="0.48549581690568738"/>
    <m/>
    <n v="8.2211000000000006E-2"/>
    <n v="5.4999999999999997E-3"/>
    <n v="3.1722889641542218"/>
    <n v="1.600604832605381"/>
    <n v="14.95905799931721"/>
  </r>
  <r>
    <x v="8"/>
    <s v="EL DIVISO_05Qd-61_102864"/>
    <s v="C84"/>
    <s v="EL DIVISO_05Qd-61_102864_C84"/>
    <x v="4"/>
    <x v="2"/>
    <x v="4"/>
    <x v="5"/>
    <n v="1.500175447062833"/>
    <n v="0.56252193088285418"/>
    <n v="0.56252193088285418"/>
    <n v="3"/>
    <x v="1091"/>
    <s v="05Qd-615,62521930882854"/>
    <s v="CaféFríjolCaña paneleraBovinos DP"/>
    <n v="231.02701884767629"/>
    <n v="32.370580204440607"/>
    <n v="35.899337019429652"/>
    <n v="75"/>
    <n v="374.29693607154655"/>
    <n v="21628389.46241216"/>
    <n v="4364820.6036460185"/>
    <n v="7166860.3977194699"/>
    <n v="8288516.895803405"/>
    <n v="41448587.359581053"/>
    <n v="0.93849983108767221"/>
    <n v="0.1426764097616858"/>
    <n v="0.16177946509249691"/>
    <n v="0.21796463297412441"/>
    <n v="0.11178299999999999"/>
    <n v="5.4999999999999997E-3"/>
    <n v="1.7670845996320019"/>
    <n v="0.89159726044932375"/>
    <n v="8.4011841689098681"/>
  </r>
  <r>
    <x v="8"/>
    <s v="EL DIVISO_05Qd-61_102864"/>
    <s v="C85"/>
    <s v="EL DIVISO_05Qd-61_102864_C85"/>
    <x v="5"/>
    <x v="2"/>
    <x v="4"/>
    <x v="5"/>
    <n v="1.622254869748339"/>
    <n v="0.7532479405313488"/>
    <n v="2.1569765950337998"/>
    <n v="3"/>
    <x v="1092"/>
    <s v="05Qd-617,53247940531349"/>
    <s v="PlátanoFríjolCaña paneleraBovinos DP"/>
    <n v="102.0295280695171"/>
    <n v="43.345995123303979"/>
    <n v="137.65513036373679"/>
    <n v="75"/>
    <n v="358.03065355655787"/>
    <n v="8385596.1670912262"/>
    <n v="5844735.9115850171"/>
    <n v="27481151.025514118"/>
    <n v="8288516.895803405"/>
    <n v="49999999.999993771"/>
    <n v="0.35180374997959979"/>
    <n v="0.19105159446268341"/>
    <n v="0.62033940474806792"/>
    <n v="0.21796463297412441"/>
    <n v="0.109237"/>
    <n v="5.4999999999999997E-3"/>
    <n v="2.3662238969571172"/>
    <n v="1.1938979857421881"/>
    <n v="11.207338288012791"/>
  </r>
  <r>
    <x v="8"/>
    <s v="EL DIVISO_05Qd-61_102864"/>
    <s v="C86"/>
    <s v="EL DIVISO_05Qd-61_102864_C86"/>
    <x v="2"/>
    <x v="5"/>
    <x v="6"/>
    <x v="0"/>
    <n v="1.2079864397136451"/>
    <n v="0.46755404885707158"/>
    <n v="3"/>
    <m/>
    <x v="1093"/>
    <s v="05Qd-614,67554048857072"/>
    <s v="GranadillaCaña paneleraBovinos DP"/>
    <n v="154.08965208038191"/>
    <n v="29.838623977514509"/>
    <n v="75"/>
    <m/>
    <n v="258.92827605789643"/>
    <n v="15835607.58719038"/>
    <n v="5956913.6998588741"/>
    <n v="8288516.895803405"/>
    <m/>
    <n v="30081038.182852663"/>
    <n v="1.182647894134329"/>
    <n v="0.13446701323664559"/>
    <n v="0.21796463297412441"/>
    <m/>
    <n v="8.2211000000000006E-2"/>
    <n v="5.4999999999999997E-3"/>
    <n v="1.468756174420121"/>
    <n v="0.74107316743845864"/>
    <n v="6.9730808304292964"/>
  </r>
  <r>
    <x v="8"/>
    <s v="EL DIVISO_05Qd-61_102864"/>
    <s v="C87"/>
    <s v="EL DIVISO_05Qd-61_102864_C87"/>
    <x v="4"/>
    <x v="6"/>
    <x v="4"/>
    <x v="5"/>
    <n v="0.48351133005757091"/>
    <n v="0.86809064046056816"/>
    <n v="0.48351133005757102"/>
    <n v="3"/>
    <x v="1094"/>
    <s v="05Qd-614,83511330057571"/>
    <s v="CaféGranadillaCaña paneleraBovinos DP"/>
    <n v="74.460744828865927"/>
    <n v="110.7328529238406"/>
    <n v="30.856994612116189"/>
    <n v="75"/>
    <n v="291.05059236482271"/>
    <n v="6970898.8881592136"/>
    <n v="11379881.661341339"/>
    <n v="6160218.8519116016"/>
    <n v="8288516.895803405"/>
    <n v="32799516.297215559"/>
    <n v="0.30248148806624231"/>
    <n v="0.84988169908743294"/>
    <n v="0.1390562750506619"/>
    <n v="0.21796463297412441"/>
    <n v="0.11178299999999999"/>
    <n v="5.4999999999999997E-3"/>
    <n v="1.518883759343155"/>
    <n v="0.76636545814125001"/>
    <n v="7.2376455180601136"/>
  </r>
  <r>
    <x v="8"/>
    <s v="EL DIVISO_05Qd-61_102864"/>
    <s v="C88"/>
    <s v="EL DIVISO_05Qd-61_102864_C88"/>
    <x v="5"/>
    <x v="6"/>
    <x v="4"/>
    <x v="5"/>
    <n v="0.5061035922129109"/>
    <n v="1.0488287377032881"/>
    <n v="0.50610359221291101"/>
    <n v="3"/>
    <x v="1095"/>
    <s v="05Qd-615,06103592212911"/>
    <s v="PlátanoGranadillaCaña paneleraBovinos DP"/>
    <n v="31.830701593628849"/>
    <n v="133.7876403007607"/>
    <n v="32.298800146476339"/>
    <n v="75"/>
    <n v="272.91714204086588"/>
    <n v="2616099.6167452149"/>
    <n v="13749194.337292921"/>
    <n v="6448057.5654740809"/>
    <n v="8288516.895803405"/>
    <n v="31101868.415315621"/>
    <n v="0.10975411135382759"/>
    <n v="1.026828660631651"/>
    <n v="0.14555373565808041"/>
    <n v="0.21796463297412441"/>
    <n v="0.109237"/>
    <n v="5.4999999999999997E-3"/>
    <n v="1.589854216375636"/>
    <n v="0.8021741936574639"/>
    <n v="7.56780133216221"/>
  </r>
  <r>
    <x v="8"/>
    <s v="EL DIVISO_05Qd-61_102864"/>
    <s v="C89"/>
    <s v="EL DIVISO_05Qd-61_102864_C89"/>
    <x v="0"/>
    <x v="6"/>
    <x v="4"/>
    <x v="5"/>
    <n v="0.50865908682224725"/>
    <n v="1.0692726945779789"/>
    <n v="0.50865908682224725"/>
    <n v="3"/>
    <x v="1096"/>
    <s v="05Qd-615,08659086822247"/>
    <s v="FríjolGranadillaCaña paneleraBovinos DP"/>
    <n v="29.271018359862051"/>
    <n v="136.39545285428099"/>
    <n v="32.461888120820582"/>
    <n v="75"/>
    <n v="273.12835933496365"/>
    <n v="3946878.4068720592"/>
    <n v="14017196.086280931"/>
    <n v="6480616.0704971524"/>
    <n v="8288516.895803405"/>
    <n v="32733207.459453546"/>
    <n v="0.12901479625257389"/>
    <n v="1.046843788079074"/>
    <n v="0.1462886875386166"/>
    <n v="0.21796463297412441"/>
    <n v="0.109237"/>
    <n v="5.4999999999999997E-3"/>
    <n v="1.597881948132714"/>
    <n v="0.80622465261326204"/>
    <n v="7.6054344689684514"/>
  </r>
  <r>
    <x v="8"/>
    <s v="EL DIVISO_05Qd-61_102864"/>
    <s v="C90"/>
    <s v="EL DIVISO_05Qd-61_102864_C90"/>
    <x v="4"/>
    <x v="7"/>
    <x v="6"/>
    <x v="0"/>
    <n v="1.689399696101815"/>
    <n v="0.52104441067797957"/>
    <n v="3"/>
    <m/>
    <x v="1097"/>
    <s v="05Qd-615,21044410677979"/>
    <s v="CaféYucaBovinos DP"/>
    <n v="260.16755319967962"/>
    <n v="36.62572349888007"/>
    <n v="75"/>
    <m/>
    <n v="371.79327669855968"/>
    <n v="24356480.874626931"/>
    <n v="2603763.1126343179"/>
    <n v="8288516.895803405"/>
    <m/>
    <n v="35248760.883064657"/>
    <n v="1.0568772689456709"/>
    <n v="0.13287728969708729"/>
    <n v="0.21796463297412441"/>
    <m/>
    <n v="8.873700000000001E-2"/>
    <n v="5.4999999999999997E-3"/>
    <n v="1.636788724642867"/>
    <n v="0.82585539092459748"/>
    <n v="7.7673252223472593"/>
  </r>
  <r>
    <x v="8"/>
    <s v="EL DIVISO_05Qd-61_102864"/>
    <s v="C91"/>
    <s v="EL DIVISO_05Qd-61_102864_C91"/>
    <x v="5"/>
    <x v="7"/>
    <x v="6"/>
    <x v="0"/>
    <n v="0.68465575388879252"/>
    <n v="3.161901784999134"/>
    <n v="3"/>
    <m/>
    <x v="1098"/>
    <s v="05Qd-616,84655753888793"/>
    <s v="PlátanoYucaBovinos DP"/>
    <n v="43.060498545576607"/>
    <n v="222.2592511016602"/>
    <n v="75"/>
    <m/>
    <n v="340.31974964723679"/>
    <n v="3539053.432755271"/>
    <n v="15800655.500441561"/>
    <n v="8288516.895803405"/>
    <m/>
    <n v="27628225.829000235"/>
    <n v="0.14847510471677769"/>
    <n v="0.80635149493759573"/>
    <n v="0.21796463297412441"/>
    <m/>
    <n v="8.6191000000000004E-2"/>
    <n v="5.4999999999999997E-3"/>
    <n v="2.1507510593365211"/>
    <n v="1.085179369913736"/>
    <n v="10.174178968138181"/>
  </r>
  <r>
    <x v="8"/>
    <s v="EL DIVISO_05Qd-61_102864"/>
    <s v="C92"/>
    <s v="EL DIVISO_05Qd-61_102864_C92"/>
    <x v="4"/>
    <x v="3"/>
    <x v="7"/>
    <x v="5"/>
    <n v="1.439275498244202"/>
    <n v="0.55490943728052533"/>
    <n v="0.55490943728052544"/>
    <n v="3"/>
    <x v="1099"/>
    <s v="05Qd-615,54909437280525"/>
    <s v="CaféPlátanoYucaBovinos DP"/>
    <n v="221.64842672960711"/>
    <n v="34.900279273525207"/>
    <n v="39.006194482175239"/>
    <n v="75"/>
    <n v="370.5549004853076"/>
    <n v="20750380.284306239"/>
    <n v="2868381.8659543819"/>
    <n v="2772993.4225062812"/>
    <n v="8288516.895803405"/>
    <n v="34680272.468570307"/>
    <n v="0.90040122616020535"/>
    <n v="0.12033819381577381"/>
    <n v="0.1415135841438713"/>
    <n v="0.21796463297412441"/>
    <n v="0.115763"/>
    <n v="5.4999999999999997E-3"/>
    <n v="1.7431710071639539"/>
    <n v="0.87953145808963273"/>
    <n v="8.2930598380588414"/>
  </r>
  <r>
    <x v="8"/>
    <s v="EL DIVISO_05Qd-61_102864"/>
    <s v="C93"/>
    <s v="EL DIVISO_05Qd-61_102864_C93"/>
    <x v="0"/>
    <x v="7"/>
    <x v="6"/>
    <x v="0"/>
    <n v="0.69299111954778492"/>
    <n v="3.2369200759300649"/>
    <n v="3"/>
    <m/>
    <x v="1100"/>
    <s v="05Qd-616,92991119547785"/>
    <s v="FríjolYucaBovinos DP"/>
    <n v="39.878488970340712"/>
    <n v="227.53250444568829"/>
    <n v="75"/>
    <m/>
    <n v="342.41099341602899"/>
    <n v="5377180.4274344062"/>
    <n v="16175536.90151958"/>
    <n v="8288516.895803405"/>
    <m/>
    <n v="29841234.224757388"/>
    <n v="0.17576823143345091"/>
    <n v="0.82548273782654491"/>
    <n v="0.21796463297412441"/>
    <m/>
    <n v="8.6191000000000004E-2"/>
    <n v="5.4999999999999997E-3"/>
    <n v="2.176935454076812"/>
    <n v="1.0983909244832391"/>
    <n v="10.296928574037899"/>
  </r>
  <r>
    <x v="8"/>
    <s v="EL DIVISO_05Qd-61_102864"/>
    <s v="C94"/>
    <s v="EL DIVISO_05Qd-61_102864_C94"/>
    <x v="4"/>
    <x v="2"/>
    <x v="7"/>
    <x v="5"/>
    <n v="1.470516828075797"/>
    <n v="0.55881460350947476"/>
    <n v="0.55881460350947476"/>
    <n v="3"/>
    <x v="1101"/>
    <s v="05Qd-615,58814603509475"/>
    <s v="CaféFríjolYucaBovinos DP"/>
    <n v="226.4595915236728"/>
    <n v="32.157240365590688"/>
    <n v="39.280699947712343"/>
    <n v="75"/>
    <n v="372.89753183697582"/>
    <n v="21200794.034407511"/>
    <n v="4336054.0471521411"/>
    <n v="2792508.3190626279"/>
    <n v="8288516.895803405"/>
    <n v="36617873.296425685"/>
    <n v="0.91994559533869791"/>
    <n v="0.1417360941394756"/>
    <n v="0.14250948371343811"/>
    <n v="0.21796463297412441"/>
    <n v="0.115763"/>
    <n v="5.4999999999999997E-3"/>
    <n v="1.7554385450559411"/>
    <n v="0.88572114656251733"/>
    <n v="8.350568726713206"/>
  </r>
  <r>
    <x v="8"/>
    <s v="EL DIVISO_05Qd-61_102864"/>
    <s v="C95"/>
    <s v="EL DIVISO_05Qd-61_102864_C95"/>
    <x v="5"/>
    <x v="2"/>
    <x v="7"/>
    <x v="5"/>
    <n v="0.70856860384601394"/>
    <n v="0.70856860384601406"/>
    <n v="2.6685488307681129"/>
    <n v="3"/>
    <x v="1102"/>
    <s v="05Qd-617,08568603846014"/>
    <s v="PlátanoFríjolYucaBovinos DP"/>
    <n v="44.564464932998199"/>
    <n v="40.774902384956988"/>
    <n v="187.58004042649111"/>
    <n v="75"/>
    <n v="347.91940774444629"/>
    <n v="3662661.3236513608"/>
    <n v="5498052.0249402504"/>
    <n v="13335272.13309209"/>
    <n v="8288516.895803405"/>
    <n v="30784502.377487108"/>
    <n v="0.15366086833785109"/>
    <n v="0.17971925878149081"/>
    <n v="0.68053610937963749"/>
    <n v="0.21796463297412441"/>
    <n v="0.113217"/>
    <n v="5.4999999999999997E-3"/>
    <n v="2.2258699597256988"/>
    <n v="1.123081237095932"/>
    <n v="10.55335423528177"/>
  </r>
  <r>
    <x v="8"/>
    <s v="EL DIVISO_05Qd-61_102864"/>
    <s v="C96"/>
    <s v="EL DIVISO_05Qd-61_102864_C96"/>
    <x v="2"/>
    <x v="7"/>
    <x v="6"/>
    <x v="0"/>
    <n v="1.189775373687606"/>
    <n v="0.4655305970764006"/>
    <n v="3"/>
    <m/>
    <x v="1103"/>
    <s v="05Qd-614,65530597076401"/>
    <s v="GranadillaYucaBovinos DP"/>
    <n v="151.76666505361499"/>
    <n v="32.723496460892711"/>
    <n v="75"/>
    <m/>
    <n v="259.49016151450769"/>
    <n v="15596877.013856189"/>
    <n v="2326349.485052424"/>
    <n v="8288516.895803405"/>
    <m/>
    <n v="26211743.394712016"/>
    <n v="1.164818820746103"/>
    <n v="0.11872009898367231"/>
    <n v="0.21796463297412441"/>
    <m/>
    <n v="8.6191000000000004E-2"/>
    <n v="5.4999999999999997E-3"/>
    <n v="1.4623997813918339"/>
    <n v="0.73786599636609496"/>
    <n v="6.9472627485219354"/>
  </r>
  <r>
    <x v="8"/>
    <s v="EL DIVISO_05Qd-61_102864"/>
    <s v="C97"/>
    <s v="EL DIVISO_05Qd-61_102864_C97"/>
    <x v="4"/>
    <x v="6"/>
    <x v="7"/>
    <x v="5"/>
    <n v="0.48134772302670531"/>
    <n v="0.85078178421364292"/>
    <n v="0.48134772302670531"/>
    <n v="3"/>
    <x v="1104"/>
    <s v="05Qd-614,81347723026705"/>
    <s v="CaféGranadillaYucaBovinos DP"/>
    <n v="74.127549346112616"/>
    <n v="108.5249509563066"/>
    <n v="33.83532813921169"/>
    <n v="75"/>
    <n v="291.48782844163088"/>
    <n v="6939705.6463295361"/>
    <n v="11152978.2406586"/>
    <n v="2405390.8263532659"/>
    <n v="8288516.895803405"/>
    <n v="28786591.609144807"/>
    <n v="0.30112794982710961"/>
    <n v="0.83293591085892227"/>
    <n v="0.12275379896010841"/>
    <n v="0.21796463297412441"/>
    <n v="0.115763"/>
    <n v="5.4999999999999997E-3"/>
    <n v="1.5120870880420061"/>
    <n v="0.76293614099732798"/>
    <n v="7.2097634593063873"/>
  </r>
  <r>
    <x v="8"/>
    <s v="EL DIVISO_05Qd-61_102864"/>
    <s v="C98"/>
    <s v="EL DIVISO_05Qd-61_102864_C98"/>
    <x v="5"/>
    <x v="6"/>
    <x v="7"/>
    <x v="5"/>
    <n v="0.5037335661726503"/>
    <n v="1.0298685293812031"/>
    <n v="0.5037335661726503"/>
    <n v="3"/>
    <x v="1105"/>
    <s v="05Qd-615,0373356617265"/>
    <s v="PlátanoGranadillaYucaBovinos DP"/>
    <n v="31.68164200816571"/>
    <n v="131.3690933637487"/>
    <n v="35.408894009126378"/>
    <n v="75"/>
    <n v="273.45962938104083"/>
    <n v="2603848.7173028858"/>
    <n v="13500643.187305611"/>
    <n v="2517257.361017338"/>
    <n v="8288516.895803405"/>
    <n v="26910266.161429241"/>
    <n v="0.1092401452292307"/>
    <n v="1.0082661588458059"/>
    <n v="0.1284626600549752"/>
    <n v="0.21796463297412441"/>
    <n v="0.113217"/>
    <n v="5.4999999999999997E-3"/>
    <n v="1.5824091083957601"/>
    <n v="0.79841770238365084"/>
    <n v="7.5368794725059143"/>
  </r>
  <r>
    <x v="8"/>
    <s v="EL DIVISO_05Qd-61_102864"/>
    <s v="C99"/>
    <s v="EL DIVISO_05Qd-61_102864_C99"/>
    <x v="0"/>
    <x v="6"/>
    <x v="7"/>
    <x v="5"/>
    <n v="0.50626512277645297"/>
    <n v="1.0501209822116251"/>
    <n v="0.50626512277645297"/>
    <n v="3"/>
    <x v="1106"/>
    <s v="05Qd-615,06265122776453"/>
    <s v="FríjolGranadillaYucaBovinos DP"/>
    <n v="29.13325661068134"/>
    <n v="133.95247783547649"/>
    <n v="35.586844468420232"/>
    <n v="75"/>
    <n v="273.67257891457803"/>
    <n v="3928302.7336088479"/>
    <n v="13766134.491807889"/>
    <n v="2529908.0555981519"/>
    <n v="8288516.895803405"/>
    <n v="28512862.176818296"/>
    <n v="0.1284075982458821"/>
    <n v="1.028093799209576"/>
    <n v="0.1291082602635838"/>
    <n v="0.21796463297412441"/>
    <n v="0.113217"/>
    <n v="5.4999999999999997E-3"/>
    <n v="1.590361642229696"/>
    <n v="0.80243021960067806"/>
    <n v="7.5741600895949039"/>
  </r>
  <r>
    <x v="8"/>
    <s v="EL DIVISO_05Qd-61_102864"/>
    <s v="C100"/>
    <s v="EL DIVISO_05Qd-61_102864_C100"/>
    <x v="7"/>
    <x v="7"/>
    <x v="6"/>
    <x v="0"/>
    <n v="0.67757121070017234"/>
    <n v="3.0981408963015569"/>
    <n v="3"/>
    <m/>
    <x v="1107"/>
    <s v="05Qd-616,77571210700173"/>
    <s v="Caña paneleraYucaBovinos DP"/>
    <n v="43.241615859158458"/>
    <n v="217.77731322530599"/>
    <n v="75"/>
    <m/>
    <n v="336.01892908446445"/>
    <n v="8632655.919708807"/>
    <n v="15482029.58944962"/>
    <n v="8288516.895803405"/>
    <m/>
    <n v="32403202.404961832"/>
    <n v="0.19486726118768391"/>
    <n v="0.79009112652142288"/>
    <n v="0.21796463297412441"/>
    <m/>
    <n v="8.2211000000000006E-2"/>
    <n v="5.4999999999999997E-3"/>
    <n v="2.128495949843475"/>
    <n v="1.073950368959774"/>
    <n v="10.06586942580498"/>
  </r>
  <r>
    <x v="8"/>
    <s v="EL DIVISO_05Qd-61_102864"/>
    <s v="C101"/>
    <s v="EL DIVISO_05Qd-61_102864_C101"/>
    <x v="4"/>
    <x v="5"/>
    <x v="7"/>
    <x v="5"/>
    <n v="1.4124706392695121"/>
    <n v="0.5515588299086891"/>
    <n v="0.5515588299086891"/>
    <n v="3"/>
    <x v="1108"/>
    <s v="05Qd-615,51558829908689"/>
    <s v="CaféCaña paneleraYucaBovinos DP"/>
    <n v="217.5204784475049"/>
    <n v="35.199687752365691"/>
    <n v="38.770670567823089"/>
    <n v="75"/>
    <n v="366.49083676769368"/>
    <n v="20363928.19930198"/>
    <n v="7027184.0404179338"/>
    <n v="2756249.7674532379"/>
    <n v="8288516.895803405"/>
    <n v="38435878.902976558"/>
    <n v="0.88363228378794578"/>
    <n v="0.15862651315589979"/>
    <n v="0.14065910875312801"/>
    <n v="0.21796463297412441"/>
    <n v="0.11178299999999999"/>
    <n v="5.4999999999999997E-3"/>
    <n v="1.7326455389801749"/>
    <n v="0.87422074540527217"/>
    <n v="8.239737583472337"/>
  </r>
  <r>
    <x v="8"/>
    <s v="EL DIVISO_05Qd-61_102864"/>
    <s v="C102"/>
    <s v="EL DIVISO_05Qd-61_102864_C102"/>
    <x v="5"/>
    <x v="5"/>
    <x v="7"/>
    <x v="5"/>
    <n v="0.69245572623552176"/>
    <n v="0.69245572623552087"/>
    <n v="2.539645809884175"/>
    <n v="3"/>
    <x v="1109"/>
    <s v="05Qd-616,92455726235522"/>
    <s v="PlátanoCaña paneleraYucaBovinos DP"/>
    <n v="43.551067267133632"/>
    <n v="44.191524138709063"/>
    <n v="178.5190730611136"/>
    <n v="75"/>
    <n v="341.26166446695629"/>
    <n v="3579372.262696153"/>
    <n v="8822293.4059524238"/>
    <n v="12691117.961189531"/>
    <n v="8288516.895803405"/>
    <n v="33381300.525641516"/>
    <n v="0.15016661421536981"/>
    <n v="0.1991479991096532"/>
    <n v="0.64766312639045698"/>
    <n v="0.21796463297412441"/>
    <n v="0.109237"/>
    <n v="5.4999999999999997E-3"/>
    <n v="2.1752535902686549"/>
    <n v="1.0975423260833019"/>
    <n v="10.312090178707169"/>
  </r>
  <r>
    <x v="8"/>
    <s v="EL DIVISO_05Qd-61_102864"/>
    <s v="C103"/>
    <s v="EL DIVISO_05Qd-61_102864_C103"/>
    <x v="0"/>
    <x v="5"/>
    <x v="7"/>
    <x v="5"/>
    <n v="0.70098327858284515"/>
    <n v="0.70098327858284604"/>
    <n v="2.6078662286627621"/>
    <n v="3"/>
    <x v="1110"/>
    <s v="05Qd-617,00983278582845"/>
    <s v="FríjolCaña paneleraYucaBovinos DP"/>
    <n v="40.33840139481282"/>
    <n v="44.735740210759779"/>
    <n v="183.31448424671899"/>
    <n v="75"/>
    <n v="343.38862585229163"/>
    <n v="5439194.6148085725"/>
    <n v="8930939.4406263176"/>
    <n v="13032029.035761889"/>
    <n v="8288516.895803405"/>
    <n v="35690679.987000182"/>
    <n v="0.17779533916874779"/>
    <n v="0.20160049523746351"/>
    <n v="0.66506076882462806"/>
    <n v="0.21796463297412441"/>
    <n v="0.109237"/>
    <n v="5.4999999999999997E-3"/>
    <n v="2.2020417128256922"/>
    <n v="1.1110584965538099"/>
    <n v="10.437669995207949"/>
  </r>
  <r>
    <x v="8"/>
    <s v="EL DIVISO_05Qd-61_102864"/>
    <s v="C104"/>
    <s v="EL DIVISO_05Qd-61_102864_C104"/>
    <x v="2"/>
    <x v="5"/>
    <x v="7"/>
    <x v="5"/>
    <n v="1.0124273145577909"/>
    <n v="0.50155341431972389"/>
    <n v="0.50155341431972389"/>
    <n v="3"/>
    <x v="1111"/>
    <s v="05Qd-615,01553414319724"/>
    <s v="GranadillaCaña paneleraYucaBovinos DP"/>
    <n v="129.14430785652411"/>
    <n v="32.008414366441933"/>
    <n v="35.255644809414299"/>
    <n v="75"/>
    <n v="271.40836703238034"/>
    <n v="13272004.665624101"/>
    <n v="6390085.6217063405"/>
    <n v="2506362.706246539"/>
    <n v="8288516.895803405"/>
    <n v="30456969.889380388"/>
    <n v="0.9911907883748079"/>
    <n v="0.14424511939759041"/>
    <n v="0.12790667545287951"/>
    <n v="0.21796463297412441"/>
    <n v="0.109237"/>
    <n v="5.4999999999999997E-3"/>
    <n v="1.575560463831593"/>
    <n v="0.79496216169676237"/>
    <n v="7.5007937687255941"/>
  </r>
  <r>
    <x v="8"/>
    <s v="EL DIVISO_05Qd-61_102864"/>
    <s v="C105"/>
    <s v="EL DIVISO_05Qd-61_102864_C105"/>
    <x v="4"/>
    <x v="0"/>
    <x v="6"/>
    <x v="0"/>
    <n v="0.45669025070345037"/>
    <n v="1.1102122563310539"/>
    <n v="3"/>
    <m/>
    <x v="1112"/>
    <s v="05Qd-614,5669025070345"/>
    <s v="CaféGulupaBovinos DP"/>
    <n v="70.330298608331361"/>
    <n v="179.85438552563079"/>
    <n v="75"/>
    <m/>
    <n v="325.18468413396215"/>
    <n v="6584212.9500518134"/>
    <n v="16455566.063338891"/>
    <n v="8288516.895803405"/>
    <m/>
    <n v="31328295.909194112"/>
    <n v="0.28570239833196209"/>
    <n v="1.027101431487258"/>
    <n v="0.21796463297412441"/>
    <m/>
    <n v="8.873700000000001E-2"/>
    <n v="5.4999999999999997E-3"/>
    <n v="1.4346290598014151"/>
    <n v="0.72385404736496906"/>
    <n v="6.8196226142008891"/>
  </r>
  <r>
    <x v="8"/>
    <s v="EL DIVISO_05Qd-61_102864"/>
    <s v="C106"/>
    <s v="EL DIVISO_05Qd-61_102864_C106"/>
    <x v="5"/>
    <x v="0"/>
    <x v="6"/>
    <x v="0"/>
    <n v="0.47768097677104249"/>
    <n v="1.2991287909393829"/>
    <n v="3"/>
    <m/>
    <x v="1113"/>
    <s v="05Qd-614,77680976771043"/>
    <s v="PlátanoGulupaBovinos DP"/>
    <n v="30.043099599569139"/>
    <n v="210.45886413218011"/>
    <n v="75"/>
    <m/>
    <n v="315.50196373174924"/>
    <n v="2469180.3011970888"/>
    <n v="19255686.93930354"/>
    <n v="8288516.895803405"/>
    <m/>
    <n v="30013384.136304036"/>
    <n v="0.1035903556560385"/>
    <n v="1.2018756172533771"/>
    <n v="0.21796463297412441"/>
    <m/>
    <n v="8.6191000000000004E-2"/>
    <n v="5.4999999999999997E-3"/>
    <n v="1.5005685134168869"/>
    <n v="0.75712434818210239"/>
    <n v="7.126193629309415"/>
  </r>
  <r>
    <x v="8"/>
    <s v="EL DIVISO_05Qd-61_102864"/>
    <s v="C107"/>
    <s v="EL DIVISO_05Qd-61_102864_C107"/>
    <x v="4"/>
    <x v="3"/>
    <x v="1"/>
    <x v="5"/>
    <n v="0.49165393907323007"/>
    <n v="0.49165393907323007"/>
    <n v="0.93323151258584092"/>
    <n v="3"/>
    <x v="1114"/>
    <s v="05Qd-614,9165393907323"/>
    <s v="CaféPlátanoGulupaBovinos DP"/>
    <n v="75.714706617277429"/>
    <n v="30.921910183535221"/>
    <n v="151.18350503890619"/>
    <n v="75"/>
    <n v="332.82012183971881"/>
    <n v="7088292.8365641357"/>
    <n v="2541407.9278845722"/>
    <n v="13832357.479547329"/>
    <n v="8288516.895803405"/>
    <n v="31750575.139799446"/>
    <n v="0.30757545037629802"/>
    <n v="0.1066205456883827"/>
    <n v="0.86336951967508591"/>
    <n v="0.21796463297412441"/>
    <n v="0.115763"/>
    <n v="5.4999999999999997E-3"/>
    <n v="1.5444626358321361"/>
    <n v="0.77927149343106972"/>
    <n v="7.3615365199955072"/>
  </r>
  <r>
    <x v="8"/>
    <s v="EL DIVISO_05Qd-61_102864"/>
    <s v="C108"/>
    <s v="EL DIVISO_05Qd-61_102864_C108"/>
    <x v="0"/>
    <x v="0"/>
    <x v="6"/>
    <x v="0"/>
    <n v="0.48005339012491682"/>
    <n v="1.320480511124251"/>
    <n v="3"/>
    <m/>
    <x v="1115"/>
    <s v="05Qd-614,80053390124917"/>
    <s v="FríjolGulupaBovinos DP"/>
    <n v="27.624890540824762"/>
    <n v="213.91784280212869"/>
    <n v="75"/>
    <m/>
    <n v="316.54273334295345"/>
    <n v="3724915.9775491771"/>
    <n v="19572162.135883659"/>
    <n v="8288516.895803405"/>
    <m/>
    <n v="31585595.009236239"/>
    <n v="0.12175933139078381"/>
    <n v="1.2216289412160111"/>
    <n v="0.21796463297412441"/>
    <m/>
    <n v="8.6191000000000004E-2"/>
    <n v="5.4999999999999997E-3"/>
    <n v="1.5080211208112571"/>
    <n v="0.76088462334799323"/>
    <n v="7.1611306454084183"/>
  </r>
  <r>
    <x v="8"/>
    <s v="EL DIVISO_05Qd-61_102864"/>
    <s v="C109"/>
    <s v="EL DIVISO_05Qd-61_102864_C109"/>
    <x v="4"/>
    <x v="2"/>
    <x v="1"/>
    <x v="5"/>
    <n v="0.49416754164475979"/>
    <n v="0.49416754164475968"/>
    <n v="0.95334033315807887"/>
    <n v="3"/>
    <x v="1116"/>
    <s v="05Qd-614,9416754164476"/>
    <s v="CaféFríjolGulupaBovinos DP"/>
    <n v="76.101801413293018"/>
    <n v="28.43709580555754"/>
    <n v="154.44113397160879"/>
    <n v="75"/>
    <n v="333.98003119045939"/>
    <n v="7124532.0481024971"/>
    <n v="3834433.0220848541"/>
    <n v="14130410.41806904"/>
    <n v="8288516.895803405"/>
    <n v="33377892.384059794"/>
    <n v="0.30914794350929847"/>
    <n v="0.1253392033124405"/>
    <n v="0.88197298786550304"/>
    <n v="0.21796463297412441"/>
    <n v="0.115763"/>
    <n v="5.4999999999999997E-3"/>
    <n v="1.552358769564691"/>
    <n v="0.78325555350694431"/>
    <n v="7.398552739519233"/>
  </r>
  <r>
    <x v="8"/>
    <s v="EL DIVISO_05Qd-61_102864"/>
    <s v="C110"/>
    <s v="EL DIVISO_05Qd-61_102864_C110"/>
    <x v="5"/>
    <x v="2"/>
    <x v="1"/>
    <x v="5"/>
    <n v="0.51883779416471454"/>
    <n v="0.51883779416471454"/>
    <n v="1.1507023533177181"/>
    <n v="3"/>
    <x v="1117"/>
    <s v="05Qd-615,18837794164715"/>
    <s v="PlátanoFríjolGulupaBovinos DP"/>
    <n v="32.63160201914954"/>
    <n v="29.856756700569481"/>
    <n v="186.41378123747029"/>
    <n v="75"/>
    <n v="323.90213995718932"/>
    <n v="2681923.9684357569"/>
    <n v="4025858.8502783389"/>
    <n v="17055710.28087521"/>
    <n v="8288516.895803405"/>
    <n v="32052009.99539271"/>
    <n v="0.1125156626261853"/>
    <n v="0.13159649367610171"/>
    <n v="1.0645604275836389"/>
    <n v="0.21796463297412441"/>
    <n v="0.113217"/>
    <n v="5.4999999999999997E-3"/>
    <n v="1.629856945020046"/>
    <n v="0.82235790375107276"/>
    <n v="7.759309790418266"/>
  </r>
  <r>
    <x v="8"/>
    <s v="EL DIVISO_05Qd-61_102864"/>
    <s v="C111"/>
    <s v="EL DIVISO_05Qd-61_102864_C111"/>
    <x v="2"/>
    <x v="0"/>
    <x v="6"/>
    <x v="0"/>
    <n v="0.94810999092565862"/>
    <n v="0.43867888788062859"/>
    <n v="3"/>
    <m/>
    <x v="1118"/>
    <s v="05Qd-614,38678887880629"/>
    <s v="GranadillaGulupaBovinos DP"/>
    <n v="120.94004852430341"/>
    <n v="71.065979836661825"/>
    <n v="75"/>
    <m/>
    <n v="267.00602836096522"/>
    <n v="12428862.83504343"/>
    <n v="6502098.4761666767"/>
    <n v="8288516.895803405"/>
    <m/>
    <n v="27219478.20701351"/>
    <n v="0.92822257544691367"/>
    <n v="0.40583925383280661"/>
    <n v="0.21796463297412441"/>
    <m/>
    <n v="8.6191000000000004E-2"/>
    <n v="5.4999999999999997E-3"/>
    <n v="1.3780488624522369"/>
    <n v="0.69530603729079654"/>
    <n v="6.5518347785493214"/>
  </r>
  <r>
    <x v="8"/>
    <s v="EL DIVISO_05Qd-61_102864"/>
    <s v="C112"/>
    <s v="EL DIVISO_05Qd-61_102864_C112"/>
    <x v="4"/>
    <x v="6"/>
    <x v="1"/>
    <x v="5"/>
    <n v="0.45269650842332437"/>
    <n v="0.6215720673865951"/>
    <n v="0.45269650842332432"/>
    <n v="3"/>
    <x v="1119"/>
    <s v="05Qd-614,52696508423324"/>
    <s v="CaféGranadillaGulupaBovinos DP"/>
    <n v="69.715262297191956"/>
    <n v="79.287167850318269"/>
    <n v="73.336834364578536"/>
    <n v="75"/>
    <n v="297.33926451208873"/>
    <n v="6526634.2091010893"/>
    <n v="8148246.5553388698"/>
    <n v="6709867.6478505135"/>
    <n v="8288516.895803405"/>
    <n v="29673265.308093876"/>
    <n v="0.28320393959325629"/>
    <n v="0.60853406328115278"/>
    <n v="0.41880751106771391"/>
    <n v="0.21796463297412441"/>
    <n v="0.115763"/>
    <n v="5.4999999999999997E-3"/>
    <n v="1.4220832725340029"/>
    <n v="0.71752396585096923"/>
    <n v="6.7878353226182169"/>
  </r>
  <r>
    <x v="8"/>
    <s v="EL DIVISO_05Qd-61_102864"/>
    <s v="C113"/>
    <s v="EL DIVISO_05Qd-61_102864_C113"/>
    <x v="5"/>
    <x v="6"/>
    <x v="1"/>
    <x v="5"/>
    <n v="0.47244206347087248"/>
    <n v="0.77953650776698036"/>
    <n v="0.47244206347087242"/>
    <n v="3"/>
    <x v="1120"/>
    <s v="05Qd-614,72442063470872"/>
    <s v="PlátanoGranadillaGulupaBovinos DP"/>
    <n v="29.713605226285878"/>
    <n v="99.436968261203504"/>
    <n v="76.53561428228133"/>
    <n v="75"/>
    <n v="280.68618776977075"/>
    <n v="2442099.839237099"/>
    <n v="10219017.22656171"/>
    <n v="7002536.264765271"/>
    <n v="8288516.895803405"/>
    <n v="27952170.226367489"/>
    <n v="0.1024542398833648"/>
    <n v="0.76318506483399751"/>
    <n v="0.43707490790034231"/>
    <n v="0.21796463297412441"/>
    <n v="0.113217"/>
    <n v="5.4999999999999997E-3"/>
    <n v="1.4841111941493379"/>
    <n v="0.74882067060133295"/>
    <n v="7.0760694994593951"/>
  </r>
  <r>
    <x v="8"/>
    <s v="EL DIVISO_05Qd-61_102864"/>
    <s v="C114"/>
    <s v="EL DIVISO_05Qd-61_102864_C114"/>
    <x v="0"/>
    <x v="6"/>
    <x v="1"/>
    <x v="5"/>
    <n v="0.47466817755185808"/>
    <n v="0.79734542041486511"/>
    <n v="0.47466817755185797"/>
    <n v="3"/>
    <x v="1121"/>
    <s v="05Qd-614,74668177551858"/>
    <s v="FríjolGranadillaGulupaBovinos DP"/>
    <n v="27.314996035484199"/>
    <n v="101.70865696864711"/>
    <n v="76.896244763401"/>
    <n v="75"/>
    <n v="280.91989776753229"/>
    <n v="3683130.074629785"/>
    <n v="10452475.933526419"/>
    <n v="7035531.7276736395"/>
    <n v="8288516.895803405"/>
    <n v="29459654.631633252"/>
    <n v="0.120393441896446"/>
    <n v="0.78062042035407753"/>
    <n v="0.43913437440883712"/>
    <n v="0.21796463297412441"/>
    <n v="0.113217"/>
    <n v="5.4999999999999997E-3"/>
    <n v="1.4911042226759941"/>
    <n v="0.75234906141969515"/>
    <n v="7.1088520596142706"/>
  </r>
  <r>
    <x v="8"/>
    <s v="EL DIVISO_05Qd-61_102864"/>
    <s v="C115"/>
    <s v="EL DIVISO_05Qd-61_102864_C115"/>
    <x v="7"/>
    <x v="0"/>
    <x v="6"/>
    <x v="0"/>
    <n v="0.4756376540349872"/>
    <n v="1.2807388863148861"/>
    <n v="3"/>
    <m/>
    <x v="1122"/>
    <s v="05Qd-614,75637654034987"/>
    <s v="Caña paneleraGulupaBovinos DP"/>
    <n v="30.35450798253196"/>
    <n v="207.47969958301161"/>
    <n v="75"/>
    <m/>
    <n v="312.83420756554358"/>
    <n v="6059903.5863677934"/>
    <n v="18983111.77295924"/>
    <n v="8288516.895803405"/>
    <m/>
    <n v="33331532.25513044"/>
    <n v="0.13679183161243699"/>
    <n v="1.184862386443662"/>
    <n v="0.21796463297412441"/>
    <m/>
    <n v="8.2211000000000006E-2"/>
    <n v="5.4999999999999997E-3"/>
    <n v="1.4941496985392271"/>
    <n v="0.75388568164545489"/>
    <n v="7.0921229205345551"/>
  </r>
  <r>
    <x v="8"/>
    <s v="EL DIVISO_05Qd-61_102864"/>
    <s v="C116"/>
    <s v="EL DIVISO_05Qd-61_102864_C116"/>
    <x v="4"/>
    <x v="5"/>
    <x v="1"/>
    <x v="5"/>
    <n v="0.48948959759430372"/>
    <n v="0.48948959759430372"/>
    <n v="0.91591678075443062"/>
    <n v="3"/>
    <x v="1123"/>
    <s v="05Qd-614,89489597594304"/>
    <s v="CaféCaña paneleraGulupaBovinos DP"/>
    <n v="75.381398029522771"/>
    <n v="31.238519010207931"/>
    <n v="148.3785184822178"/>
    <n v="75"/>
    <n v="329.99843552194852"/>
    <n v="7057089.0060204994"/>
    <n v="6236385.4980523791"/>
    <n v="13575718.52434217"/>
    <n v="8288516.895803405"/>
    <n v="35157709.924218453"/>
    <n v="0.30622145267131928"/>
    <n v="0.14077560521571791"/>
    <n v="0.84735097389841552"/>
    <n v="0.21796463297412441"/>
    <n v="0.11178299999999999"/>
    <n v="5.4999999999999997E-3"/>
    <n v="1.537663657364305"/>
    <n v="0.77584101218697155"/>
    <n v="7.3256836454943146"/>
  </r>
  <r>
    <x v="8"/>
    <s v="EL DIVISO_05Qd-61_102864"/>
    <s v="C117"/>
    <s v="EL DIVISO_05Qd-61_102864_C117"/>
    <x v="5"/>
    <x v="5"/>
    <x v="1"/>
    <x v="5"/>
    <n v="0.5136835545268903"/>
    <n v="0.5136835545268903"/>
    <n v="1.109468436215123"/>
    <n v="3"/>
    <x v="1124"/>
    <s v="05Qd-615,1368355452689"/>
    <s v="PlátanoCaña paneleraGulupaBovinos DP"/>
    <n v="32.307433081449886"/>
    <n v="32.782542391471203"/>
    <n v="179.73388666685"/>
    <n v="75"/>
    <n v="319.82386213977111"/>
    <n v="2655281.1930265441"/>
    <n v="6544630.7455437081"/>
    <n v="16444541.161580561"/>
    <n v="8288516.895803405"/>
    <n v="33932969.995954216"/>
    <n v="0.11139790926529609"/>
    <n v="0.14773370799560731"/>
    <n v="1.0264132939698729"/>
    <n v="0.21796463297412441"/>
    <n v="0.109237"/>
    <n v="5.4999999999999997E-3"/>
    <n v="1.6136656163148391"/>
    <n v="0.81418843392512119"/>
    <n v="7.679426595508863"/>
  </r>
  <r>
    <x v="8"/>
    <s v="EL DIVISO_05Qd-61_102864"/>
    <s v="C118"/>
    <s v="EL DIVISO_05Qd-61_102864_C118"/>
    <x v="0"/>
    <x v="5"/>
    <x v="1"/>
    <x v="5"/>
    <n v="0.51642808709739174"/>
    <n v="0.51642808709739174"/>
    <n v="1.131424696779135"/>
    <n v="3"/>
    <x v="1125"/>
    <s v="05Qd-615,16428087097392"/>
    <s v="FríjolCaña paneleraGulupaBovinos DP"/>
    <n v="29.718089012059"/>
    <n v="32.957694495416021"/>
    <n v="183.2908008782199"/>
    <n v="75"/>
    <n v="320.96658438569489"/>
    <n v="4007161.0209515882"/>
    <n v="6579597.705425445"/>
    <n v="16769976.85566034"/>
    <n v="8288516.895803405"/>
    <n v="35645252.477840781"/>
    <n v="0.13098530265568509"/>
    <n v="0.1485230265746853"/>
    <n v="1.046725902236268"/>
    <n v="0.21796463297412441"/>
    <n v="0.109237"/>
    <n v="5.4999999999999997E-3"/>
    <n v="1.6222871845991369"/>
    <n v="0.81853851804936606"/>
    <n v="7.7198435736224216"/>
  </r>
  <r>
    <x v="8"/>
    <s v="EL DIVISO_05Qd-61_102864"/>
    <s v="C119"/>
    <s v="EL DIVISO_05Qd-61_102864_C119"/>
    <x v="2"/>
    <x v="5"/>
    <x v="1"/>
    <x v="5"/>
    <n v="0.76419073224762102"/>
    <n v="0.47052384153095261"/>
    <n v="0.47052384153095261"/>
    <n v="3"/>
    <x v="1126"/>
    <s v="05Qd-614,70523841530953"/>
    <s v="GranadillaCaña paneleraGulupaBovinos DP"/>
    <n v="97.479475086659036"/>
    <n v="30.02815185585013"/>
    <n v="76.224862328014311"/>
    <n v="75"/>
    <n v="278.7324892705235"/>
    <n v="10017848.015338371"/>
    <n v="5994750.606004863"/>
    <n v="6974104.3791717784"/>
    <n v="8288516.895803405"/>
    <n v="31275219.896318413"/>
    <n v="0.74816118004094412"/>
    <n v="0.13532111588374071"/>
    <n v="0.43530028463423548"/>
    <n v="0.21796463297412441"/>
    <n v="0.109237"/>
    <n v="5.4999999999999997E-3"/>
    <n v="1.47808536606582"/>
    <n v="0.74578028882655989"/>
    <n v="7.0438410702019052"/>
  </r>
  <r>
    <x v="8"/>
    <s v="EL DIVISO_05Qd-61_102864"/>
    <s v="C120"/>
    <s v="EL DIVISO_05Qd-61_102864_C120"/>
    <x v="9"/>
    <x v="0"/>
    <x v="6"/>
    <x v="0"/>
    <n v="0.47345581543232113"/>
    <n v="1.26110233889089"/>
    <n v="3"/>
    <m/>
    <x v="1127"/>
    <s v="05Qd-614,73455815432321"/>
    <s v="YucaGulupaBovinos DP"/>
    <n v="33.280583055093963"/>
    <n v="204.2985789003242"/>
    <n v="75"/>
    <m/>
    <n v="312.57916195541816"/>
    <n v="2365953.3859710949"/>
    <n v="18692058.867040768"/>
    <n v="8288516.895803405"/>
    <m/>
    <n v="29346529.148815267"/>
    <n v="0.12074119644448569"/>
    <n v="1.166695836890961"/>
    <n v="0.21796463297412441"/>
    <m/>
    <n v="8.6191000000000004E-2"/>
    <n v="5.4999999999999997E-3"/>
    <n v="1.4872957552847781"/>
    <n v="0.75042746746022893"/>
    <n v="7.0639723770682181"/>
  </r>
  <r>
    <x v="8"/>
    <s v="EL DIVISO_05Qd-61_102864"/>
    <s v="C121"/>
    <s v="EL DIVISO_05Qd-61_102864_C121"/>
    <x v="4"/>
    <x v="7"/>
    <x v="1"/>
    <x v="5"/>
    <n v="0.48717913424504111"/>
    <n v="0.48717913424504111"/>
    <n v="0.89743307396032901"/>
    <n v="3"/>
    <x v="1128"/>
    <s v="05Qd-614,87179134245041"/>
    <s v="CaféYucaGulupaBovinos DP"/>
    <n v="75.025586673736328"/>
    <n v="34.245234954281678"/>
    <n v="145.38415798157331"/>
    <n v="75"/>
    <n v="329.65497960959135"/>
    <n v="7023778.501402976"/>
    <n v="2434531.5543099251"/>
    <n v="13301753.02224"/>
    <n v="8288516.895803405"/>
    <n v="31048579.973756306"/>
    <n v="0.30477604209133508"/>
    <n v="0.1242409315382958"/>
    <n v="0.83025096297784473"/>
    <n v="0.21796463297412441"/>
    <n v="0.115763"/>
    <n v="5.4999999999999997E-3"/>
    <n v="1.530405657314265"/>
    <n v="0.77217892777839015"/>
    <n v="7.2956389275430666"/>
  </r>
  <r>
    <x v="8"/>
    <s v="EL DIVISO_05Qd-61_102864"/>
    <s v="C122"/>
    <s v="EL DIVISO_05Qd-61_102864_C122"/>
    <x v="5"/>
    <x v="7"/>
    <x v="1"/>
    <x v="5"/>
    <n v="0.51113964205680928"/>
    <n v="0.51113964205680917"/>
    <n v="1.0891171364544749"/>
    <n v="3"/>
    <x v="1129"/>
    <s v="05Qd-615,11139642056809"/>
    <s v="PlátanoYucaGulupaBovinos DP"/>
    <n v="32.147437143935583"/>
    <n v="35.929488572633879"/>
    <n v="176.43697610562501"/>
    <n v="75"/>
    <n v="319.5139018221945"/>
    <n v="2642131.4573984821"/>
    <n v="2554267.003192469"/>
    <n v="16142894.19652823"/>
    <n v="8288516.895803405"/>
    <n v="29627809.552922584"/>
    <n v="0.1108462339624301"/>
    <n v="0.13035136526054009"/>
    <n v="1.00758549865633"/>
    <n v="0.21796463297412441"/>
    <n v="0.113217"/>
    <n v="5.4999999999999997E-3"/>
    <n v="1.6056742682412859"/>
    <n v="0.81015633266004294"/>
    <n v="7.6459440214694236"/>
  </r>
  <r>
    <x v="8"/>
    <s v="EL DIVISO_05Qd-61_102864"/>
    <s v="C123"/>
    <s v="EL DIVISO_05Qd-61_102864_C123"/>
    <x v="0"/>
    <x v="7"/>
    <x v="1"/>
    <x v="5"/>
    <n v="0.51385698656886403"/>
    <n v="0.51385698656886403"/>
    <n v="1.1108558925509131"/>
    <n v="3"/>
    <x v="1130"/>
    <s v="05Qd-615,13856986568864"/>
    <s v="FríjolYucaGulupaBovinos DP"/>
    <n v="29.570133863462811"/>
    <n v="36.120498603084492"/>
    <n v="179.9586545932479"/>
    <n v="75"/>
    <n v="320.6492870597952"/>
    <n v="3987210.8786640689"/>
    <n v="2567846.1171025499"/>
    <n v="16465106.039389631"/>
    <n v="8288516.895803405"/>
    <n v="31308679.930959657"/>
    <n v="0.13033317627197069"/>
    <n v="0.13104434529551501"/>
    <n v="1.0276968849052901"/>
    <n v="0.21796463297412441"/>
    <n v="0.113217"/>
    <n v="5.4999999999999997E-3"/>
    <n v="1.6142104290121391"/>
    <n v="0.81446332371164964"/>
    <n v="7.6859606184124294"/>
  </r>
  <r>
    <x v="8"/>
    <s v="EL DIVISO_05Qd-61_102864"/>
    <s v="C124"/>
    <s v="EL DIVISO_05Qd-61_102864_C124"/>
    <x v="2"/>
    <x v="7"/>
    <x v="1"/>
    <x v="5"/>
    <n v="0.74779727576067911"/>
    <n v="0.46847465947008482"/>
    <n v="0.46847465947008482"/>
    <n v="3"/>
    <x v="1131"/>
    <s v="05Qd-614,68474659470085"/>
    <s v="GranadillaYucaGulupaBovinos DP"/>
    <n v="95.388340680326991"/>
    <n v="32.93044314909195"/>
    <n v="75.892894834153736"/>
    <n v="75"/>
    <n v="279.21167866357268"/>
    <n v="9802944.6560039427"/>
    <n v="2341061.5535534448"/>
    <n v="6943731.4026655965"/>
    <n v="8288516.895803405"/>
    <n v="27376254.508026391"/>
    <n v="0.73211159028192296"/>
    <n v="0.11947089684956411"/>
    <n v="0.43340450496139099"/>
    <n v="0.21796463297412441"/>
    <n v="0.113217"/>
    <n v="5.4999999999999997E-3"/>
    <n v="1.4716481449322041"/>
    <n v="0.74253233526008455"/>
    <n v="7.0176440748931377"/>
  </r>
  <r>
    <x v="8"/>
    <s v="EL DIVISO_05Qd-61_102864"/>
    <s v="C125"/>
    <s v="EL DIVISO_05Qd-61_102864_C125"/>
    <x v="7"/>
    <x v="7"/>
    <x v="1"/>
    <x v="5"/>
    <n v="0.50880075042270267"/>
    <n v="0.50880075042270267"/>
    <n v="1.070406003381623"/>
    <n v="3"/>
    <x v="1132"/>
    <s v="05Qd-615,08800750422703"/>
    <s v="Caña paneleraYucaGulupaBovinos DP"/>
    <n v="32.470928887156838"/>
    <n v="35.765081093100299"/>
    <n v="173.40577254782289"/>
    <n v="75"/>
    <n v="316.64178252808006"/>
    <n v="6482420.9481244283"/>
    <n v="2542579.0939921541"/>
    <n v="15865557.782122411"/>
    <n v="8288516.895803405"/>
    <n v="33179074.7200424"/>
    <n v="0.14632942952616679"/>
    <n v="0.12975489867368831"/>
    <n v="0.99027508665692843"/>
    <n v="0.21796463297412441"/>
    <n v="0.109237"/>
    <n v="5.4999999999999997E-3"/>
    <n v="1.598326964678648"/>
    <n v="0.806449189419984"/>
    <n v="7.6075206583256598"/>
  </r>
  <r>
    <x v="8"/>
    <s v="EL DIVISO_05Qd-61_102864"/>
    <s v="C126"/>
    <s v="EL DIVISO_05Qd-61_102864_C126"/>
    <x v="4"/>
    <x v="3"/>
    <x v="8"/>
    <x v="0"/>
    <n v="1.243815741672788"/>
    <n v="0.1798618981552613"/>
    <n v="0.37494134172456389"/>
    <m/>
    <x v="1133"/>
    <s v="05Qd-611,79861898155261"/>
    <s v="CaféPlátanoPiscicultura cachama"/>
    <n v="191.54762421760941"/>
    <n v="11.3121710581246"/>
    <n v="746.62965874967472"/>
    <m/>
    <n v="949.48945402540869"/>
    <n v="17932390.063474592"/>
    <n v="929723.97365063091"/>
    <n v="31137885.962873738"/>
    <m/>
    <n v="49999999.999998957"/>
    <n v="0.77812289605830864"/>
    <n v="3.9005024074475952E-2"/>
    <n v="0.65278022263648494"/>
    <m/>
    <n v="7.8413999999999998E-2"/>
    <n v="5.4999999999999997E-3"/>
    <n v="0.56501119839349112"/>
    <n v="0.28508110857608931"/>
    <n v="2.7326252885221942"/>
  </r>
  <r>
    <x v="8"/>
    <s v="EL DIVISO_05Qd-61_102864"/>
    <s v="C127"/>
    <s v="EL DIVISO_05Qd-61_102864_C127"/>
    <x v="4"/>
    <x v="2"/>
    <x v="8"/>
    <x v="0"/>
    <n v="1.3051507277980261"/>
    <n v="0.1848190036250521"/>
    <n v="0.3582203048274431"/>
    <m/>
    <x v="1134"/>
    <s v="05Qd-611,84819003625052"/>
    <s v="CaféFríjolPiscicultura cachama"/>
    <n v="200.993212080896"/>
    <n v="10.635493572241639"/>
    <n v="713.33265817082361"/>
    <m/>
    <n v="924.96136382396128"/>
    <n v="18816671.27883881"/>
    <n v="1434080.612113863"/>
    <n v="29749248.109046381"/>
    <m/>
    <n v="49999999.999999054"/>
    <n v="0.81649365744558622"/>
    <n v="4.6876949049024487E-2"/>
    <n v="0.62366856976243679"/>
    <m/>
    <n v="7.8413999999999998E-2"/>
    <n v="5.4999999999999997E-3"/>
    <n v="0.58058325746089667"/>
    <n v="0.29293812074570758"/>
    <n v="2.805625414457126"/>
  </r>
  <r>
    <x v="8"/>
    <s v="EL DIVISO_05Qd-61_102864"/>
    <s v="C128"/>
    <s v="EL DIVISO_05Qd-61_102864_C128"/>
    <x v="5"/>
    <x v="2"/>
    <x v="8"/>
    <x v="0"/>
    <n v="2.629539727561768"/>
    <n v="0.33737928473495571"/>
    <n v="0.40687383505283398"/>
    <m/>
    <x v="1135"/>
    <s v="05Qd-613,37379284734956"/>
    <s v="PlátanoFríjolPiscicultura cachama"/>
    <n v="165.3813481754527"/>
    <n v="19.41464429429336"/>
    <n v="810.21759623091134"/>
    <m/>
    <n v="995.01358870065746"/>
    <n v="13592351.406580601"/>
    <n v="2617853.5847363472"/>
    <n v="33789795.00867945"/>
    <m/>
    <n v="49999999.999996394"/>
    <n v="0.57024451220792061"/>
    <n v="8.5571890501053904E-2"/>
    <n v="0.70837531921422947"/>
    <m/>
    <n v="7.5867999999999991E-2"/>
    <n v="5.4999999999999997E-3"/>
    <n v="1.0598302138270861"/>
    <n v="0.5347461663049049"/>
    <n v="5.0497372274815486"/>
  </r>
  <r>
    <x v="8"/>
    <s v="EL DIVISO_05Qd-61_102864"/>
    <s v="C129"/>
    <s v="EL DIVISO_05Qd-61_102864_C129"/>
    <x v="4"/>
    <x v="3"/>
    <x v="2"/>
    <x v="7"/>
    <n v="1.207767337137408"/>
    <n v="0.196202238632464"/>
    <n v="0.1962022386324638"/>
    <n v="0.36185057192230291"/>
    <x v="1136"/>
    <s v="05Qd-611,96202238632464"/>
    <s v="CaféPlátanoFríjolPiscicultura cachama"/>
    <n v="185.99616991916091"/>
    <n v="12.33987469364696"/>
    <n v="11.290547004940869"/>
    <n v="720.56169583772464"/>
    <n v="930.1882874554733"/>
    <n v="17412671.56367093"/>
    <n v="1014188.812702618"/>
    <n v="1522407.4416447859"/>
    <n v="30050732.18198052"/>
    <n v="49999999.999998853"/>
    <n v="0.75557125275973847"/>
    <n v="4.2548606012815349E-2"/>
    <n v="4.9764159330376638E-2"/>
    <n v="0.62998893590694516"/>
    <n v="0.10544000000000001"/>
    <n v="5.4999999999999997E-3"/>
    <n v="0.61634211088732116"/>
    <n v="0.3109805482324553"/>
    <n v="3.0002850454444161"/>
  </r>
  <r>
    <x v="8"/>
    <s v="EL DIVISO_05Qd-61_102864"/>
    <s v="C130"/>
    <s v="EL DIVISO_05Qd-61_102864_C130"/>
    <x v="4"/>
    <x v="6"/>
    <x v="8"/>
    <x v="0"/>
    <n v="0.12519178987617821"/>
    <n v="0.68672610888560426"/>
    <n v="0.44"/>
    <m/>
    <x v="1137"/>
    <s v="05Qd-611,25191789876178"/>
    <s v="CaféGranadillaPiscicultura cachama"/>
    <n v="19.279535640931449"/>
    <n v="87.598158152985064"/>
    <n v="876.18252054794527"/>
    <m/>
    <n v="983.06021434186175"/>
    <n v="1804920.080674432"/>
    <n v="9002356.9989481587"/>
    <n v="36540835.322793268"/>
    <m/>
    <n v="47348112.402415857"/>
    <n v="7.8319155191076517E-2"/>
    <n v="0.6723214432052268"/>
    <n v="0.76604862146957065"/>
    <m/>
    <n v="7.8413999999999998E-2"/>
    <n v="5.4999999999999997E-3"/>
    <n v="0.39327263835448673"/>
    <n v="0.1984289869537425"/>
    <n v="1.927533524070012"/>
  </r>
  <r>
    <x v="8"/>
    <s v="EL DIVISO_05Qd-61_102864"/>
    <s v="C131"/>
    <s v="EL DIVISO_05Qd-61_102864_C131"/>
    <x v="5"/>
    <x v="6"/>
    <x v="8"/>
    <x v="0"/>
    <n v="0.13061775581633031"/>
    <n v="0.73555980234697227"/>
    <n v="0.44000000000000011"/>
    <m/>
    <x v="1138"/>
    <s v="05Qd-611,3061775581633"/>
    <s v="PlátanoGranadillaPiscicultura cachama"/>
    <n v="8.2150272635686381"/>
    <n v="93.827339696650384"/>
    <n v="876.18252054794527"/>
    <m/>
    <n v="978.22488750816433"/>
    <n v="675176.12241619756"/>
    <n v="9642522.4687448908"/>
    <n v="36540835.322793283"/>
    <m/>
    <n v="46858533.91395437"/>
    <n v="2.8325892045084879E-2"/>
    <n v="0.72013080830751941"/>
    <n v="0.76604862146957076"/>
    <m/>
    <n v="7.5867999999999991E-2"/>
    <n v="5.4999999999999997E-3"/>
    <n v="0.41031755753821031"/>
    <n v="0.2070291429688835"/>
    <n v="2.0048922586703961"/>
  </r>
  <r>
    <x v="8"/>
    <s v="EL DIVISO_05Qd-61_102864"/>
    <s v="C132"/>
    <s v="EL DIVISO_05Qd-61_102864_C132"/>
    <x v="4"/>
    <x v="3"/>
    <x v="5"/>
    <x v="7"/>
    <n v="0.1350943228327865"/>
    <n v="0.1350943228327865"/>
    <n v="0.64075458266229224"/>
    <n v="0.44000000000000011"/>
    <x v="1139"/>
    <s v="05Qd-611,35094322832787"/>
    <s v="CaféPlátanoGranadillaPiscicultura cachama"/>
    <n v="20.80452571624912"/>
    <n v="8.49657489740712"/>
    <n v="81.734072060235945"/>
    <n v="876.18252054794527"/>
    <n v="987.21769322183741"/>
    <n v="1947687.274917763"/>
    <n v="698315.94089659827"/>
    <n v="8399711.9480408225"/>
    <n v="36540835.322793283"/>
    <n v="47586550.48664847"/>
    <n v="8.451411427090455E-2"/>
    <n v="2.9296684670086282E-2"/>
    <n v="0.62731420894270551"/>
    <n v="0.76604862146957076"/>
    <n v="0.10544000000000001"/>
    <n v="5.4999999999999997E-3"/>
    <n v="0.42438007172603098"/>
    <n v="0.21412450168996669"/>
    <n v="2.1003878017438629"/>
  </r>
  <r>
    <x v="8"/>
    <s v="EL DIVISO_05Qd-61_102864"/>
    <s v="C133"/>
    <s v="EL DIVISO_05Qd-61_102864_C133"/>
    <x v="0"/>
    <x v="6"/>
    <x v="8"/>
    <x v="0"/>
    <n v="0.1312292989888518"/>
    <n v="0.74106369089966595"/>
    <n v="0.44"/>
    <m/>
    <x v="1140"/>
    <s v="05Qd-611,31229298988852"/>
    <s v="FríjolGranadillaPiscicultura cachama"/>
    <n v="7.5516496599948342"/>
    <n v="94.529410716896933"/>
    <n v="876.18252054794527"/>
    <m/>
    <n v="978.26358092483702"/>
    <n v="1018257.807530439"/>
    <n v="9714673.4602284934"/>
    <n v="36540835.322793268"/>
    <m/>
    <n v="47273766.590552196"/>
    <n v="3.328461382098781E-2"/>
    <n v="0.72551924810485369"/>
    <n v="0.76604862146957065"/>
    <m/>
    <n v="7.5867999999999991E-2"/>
    <n v="5.4999999999999997E-3"/>
    <n v="0.41223863556707357"/>
    <n v="0.20799843889733011"/>
    <n v="2.013898064352921"/>
  </r>
  <r>
    <x v="8"/>
    <s v="EL DIVISO_05Qd-61_102864"/>
    <s v="C134"/>
    <s v="EL DIVISO_05Qd-61_102864_C134"/>
    <x v="4"/>
    <x v="2"/>
    <x v="5"/>
    <x v="7"/>
    <n v="0.1357486072492636"/>
    <n v="0.1357486072492636"/>
    <n v="0.64598885799410877"/>
    <n v="0.44"/>
    <x v="1141"/>
    <s v="05Qd-611,35748607249264"/>
    <s v="CaféFríjolGranadillaPiscicultura cachama"/>
    <n v="20.905285516386591"/>
    <n v="7.8117153080712596"/>
    <n v="82.401751463130338"/>
    <n v="876.18252054794527"/>
    <n v="987.3012728355335"/>
    <n v="1957120.2503783731"/>
    <n v="1053324.831101082"/>
    <n v="8468328.5545133296"/>
    <n v="36540835.322793268"/>
    <n v="48019608.958786055"/>
    <n v="8.4923430271609188E-2"/>
    <n v="3.44308778896436E-2"/>
    <n v="0.63243869088636007"/>
    <n v="0.76604862146957065"/>
    <n v="0.10544000000000001"/>
    <n v="5.4999999999999997E-3"/>
    <n v="0.42643541544271291"/>
    <n v="0.21516154249008279"/>
    <n v="2.110023030425431"/>
  </r>
  <r>
    <x v="8"/>
    <s v="EL DIVISO_05Qd-61_102864"/>
    <s v="C135"/>
    <s v="EL DIVISO_05Qd-61_102864_C135"/>
    <x v="5"/>
    <x v="2"/>
    <x v="5"/>
    <x v="7"/>
    <n v="0.1421516481942271"/>
    <n v="0.14215164819422699"/>
    <n v="0.69721318555381639"/>
    <n v="0.44"/>
    <x v="1142"/>
    <s v="05Qd-611,42151648194227"/>
    <s v="PlátanoFríjolGranadillaPiscicultura cachama"/>
    <n v="8.9404358402764217"/>
    <n v="8.1801812097223383"/>
    <n v="88.935880119076131"/>
    <n v="876.18252054794527"/>
    <n v="982.23901771702015"/>
    <n v="734795.95498340577"/>
    <n v="1103008.4496556551"/>
    <n v="9139833.0710255522"/>
    <n v="36540835.322793268"/>
    <n v="47518472.798457883"/>
    <n v="3.0827143029792781E-2"/>
    <n v="3.6054926381674221E-2"/>
    <n v="0.68258854449837236"/>
    <n v="0.76604862146957065"/>
    <n v="0.102894"/>
    <n v="5.4999999999999997E-3"/>
    <n v="0.44654968019128921"/>
    <n v="0.22531036238784991"/>
    <n v="2.2017705245214101"/>
  </r>
  <r>
    <x v="8"/>
    <s v="EL DIVISO_05Qd-61_102864"/>
    <s v="C136"/>
    <s v="EL DIVISO_05Qd-61_102864_C136"/>
    <x v="4"/>
    <x v="5"/>
    <x v="8"/>
    <x v="0"/>
    <n v="1.332813609048749"/>
    <n v="0.186105411378921"/>
    <n v="0.34213509336153952"/>
    <m/>
    <x v="1143"/>
    <s v="05Qd-611,86105411378921"/>
    <s v="CaféCaña paneleraPiscicultura cachama"/>
    <n v="205.25329579350739"/>
    <n v="11.876978509523781"/>
    <n v="681.30179197595498"/>
    <m/>
    <n v="898.43206627898621"/>
    <n v="19215493.67692199"/>
    <n v="2371092.4488215959"/>
    <n v="28413413.874255721"/>
    <m/>
    <n v="49999999.999999307"/>
    <n v="0.83379937287509265"/>
    <n v="5.3523306827251427E-2"/>
    <n v="0.59566390142265946"/>
    <m/>
    <n v="7.4434E-2"/>
    <n v="5.4999999999999997E-3"/>
    <n v="0.58462432893901872"/>
    <n v="0.29497707703558967"/>
    <n v="2.8205895197638182"/>
  </r>
  <r>
    <x v="8"/>
    <s v="EL DIVISO_05Qd-61_102864"/>
    <s v="C137"/>
    <s v="EL DIVISO_05Qd-61_102864_C137"/>
    <x v="5"/>
    <x v="5"/>
    <x v="8"/>
    <x v="0"/>
    <n v="2.7330906120574192"/>
    <n v="0.34577718548939368"/>
    <n v="0.37890405734712562"/>
    <m/>
    <x v="1144"/>
    <s v="05Qd-613,45777185489394"/>
    <s v="PlátanoCaña paneleraPiscicultura cachama"/>
    <n v="171.89404113960529"/>
    <n v="22.067000474153321"/>
    <n v="754.52070911874478"/>
    <m/>
    <n v="948.48175073250343"/>
    <n v="14127616.189148551"/>
    <n v="4405404.804803797"/>
    <n v="31466979.006044399"/>
    <m/>
    <n v="49999999.999996752"/>
    <n v="0.59270065652815673"/>
    <n v="9.9444386144853625E-2"/>
    <n v="0.65967938818180172"/>
    <m/>
    <n v="7.1887999999999994E-2"/>
    <n v="5.4999999999999997E-3"/>
    <n v="1.086211053893384"/>
    <n v="0.54805683900068913"/>
    <n v="5.1694277477880108"/>
  </r>
  <r>
    <x v="8"/>
    <s v="EL DIVISO_05Qd-61_102864"/>
    <s v="C138"/>
    <s v="EL DIVISO_05Qd-61_102864_C138"/>
    <x v="4"/>
    <x v="3"/>
    <x v="4"/>
    <x v="7"/>
    <n v="1.23642672427669"/>
    <n v="0.19765261106839671"/>
    <n v="0.19765261106839671"/>
    <n v="0.34479416427048359"/>
    <x v="1145"/>
    <s v="05Qd-611,97652611068397"/>
    <s v="CaféPlátanoCaña paneleraPiscicultura cachama"/>
    <n v="190.40971553861019"/>
    <n v="12.43109390828627"/>
    <n v="12.613904112819901"/>
    <n v="686.59686345621492"/>
    <n v="902.05157701593134"/>
    <n v="17825860.826310862"/>
    <n v="1021685.931537896"/>
    <n v="2518210.5674506389"/>
    <n v="28634242.674699709"/>
    <n v="49999999.999999106"/>
    <n v="0.77350037567796281"/>
    <n v="4.2863135173025133E-2"/>
    <n v="5.6844243641479678E-2"/>
    <n v="0.60029339597762876"/>
    <n v="0.10145999999999999"/>
    <n v="5.4999999999999997E-3"/>
    <n v="0.62089825466512039"/>
    <n v="0.3132793885434087"/>
    <n v="3.0176637538924962"/>
  </r>
  <r>
    <x v="8"/>
    <s v="EL DIVISO_05Qd-61_102864"/>
    <s v="C139"/>
    <s v="EL DIVISO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EL DIVISO_05Qd-61_102864"/>
    <s v="C140"/>
    <s v="EL DIVISO_05Qd-61_102864_C140"/>
    <x v="4"/>
    <x v="2"/>
    <x v="4"/>
    <x v="7"/>
    <n v="1.3037883952005671"/>
    <n v="0.2036552259001663"/>
    <n v="0.2036552259001663"/>
    <n v="0.32545341200076372"/>
    <x v="1146"/>
    <s v="05Qd-612,03655225900166"/>
    <s v="CaféFríjolCaña paneleraPiscicultura cachama"/>
    <n v="200.7834128608873"/>
    <n v="11.7194325449823"/>
    <n v="12.996982320109201"/>
    <n v="648.08316101763182"/>
    <n v="873.5829887436106"/>
    <n v="18797030.202821419"/>
    <n v="1580237.991173269"/>
    <n v="2594687.4124565842"/>
    <n v="27028044.393547941"/>
    <n v="49999999.99999921"/>
    <n v="0.81564139118892676"/>
    <n v="5.1654513122781562E-2"/>
    <n v="5.8570576008852217E-2"/>
    <n v="0.56662076730853006"/>
    <n v="0.10145999999999999"/>
    <n v="5.4999999999999997E-3"/>
    <n v="0.63975463633560103"/>
    <n v="0.32279353305176361"/>
    <n v="3.1060604283890281"/>
  </r>
  <r>
    <x v="8"/>
    <s v="EL DIVISO_05Qd-61_102864"/>
    <s v="C141"/>
    <s v="EL DIVISO_05Qd-61_102864_C141"/>
    <x v="5"/>
    <x v="2"/>
    <x v="4"/>
    <x v="7"/>
    <n v="2.624533622421036"/>
    <n v="0.37144396819045178"/>
    <n v="0.37144396819045222"/>
    <n v="0.3470181231025784"/>
    <x v="1147"/>
    <s v="05Qd-613,71443968190452"/>
    <s v="PlátanoFríjolCaña paneleraPiscicultura cachama"/>
    <n v="165.06649595679079"/>
    <n v="21.374911987686911"/>
    <n v="23.70501746834168"/>
    <n v="691.02548585416878"/>
    <n v="901.17191126698822"/>
    <n v="13566474.353065159"/>
    <n v="2882174.3588079871"/>
    <n v="4732414.7192232851"/>
    <n v="28818936.568900269"/>
    <n v="49999999.999996699"/>
    <n v="0.56915888343642262"/>
    <n v="9.4211956724730858E-2"/>
    <n v="0.1068260687923295"/>
    <n v="0.60416535188110898"/>
    <n v="9.8914000000000002E-2"/>
    <n v="5.4999999999999997E-3"/>
    <n v="1.166839690650634"/>
    <n v="0.58873868958186615"/>
    <n v="5.5744320621370189"/>
  </r>
  <r>
    <x v="8"/>
    <s v="EL DIVISO_05Qd-61_102864"/>
    <s v="C142"/>
    <s v="EL DIVISO_05Qd-61_102864_C142"/>
    <x v="2"/>
    <x v="5"/>
    <x v="8"/>
    <x v="0"/>
    <n v="0.73081688876638051"/>
    <n v="0.13009076541848669"/>
    <n v="0.44000000000000011"/>
    <m/>
    <x v="1148"/>
    <s v="05Qd-611,30090765418487"/>
    <s v="GranadillaCaña paneleraPiscicultura cachama"/>
    <n v="93.222337952049713"/>
    <n v="8.3022047221237809"/>
    <n v="876.18252054794539"/>
    <m/>
    <n v="977.7070632221189"/>
    <n v="9580347.1695751324"/>
    <n v="1657432.899235581"/>
    <n v="36540835.322793283"/>
    <m/>
    <n v="47778615.391603991"/>
    <n v="0.7154873813833913"/>
    <n v="3.7413678094017529E-2"/>
    <n v="0.76604862146957087"/>
    <m/>
    <n v="7.1887999999999994E-2"/>
    <n v="5.4999999999999997E-3"/>
    <n v="0.40866209031985362"/>
    <n v="0.20619386318830149"/>
    <n v="1.9931516076930229"/>
  </r>
  <r>
    <x v="8"/>
    <s v="EL DIVISO_05Qd-61_102864"/>
    <s v="C143"/>
    <s v="EL DIVISO_05Qd-61_102864_C143"/>
    <x v="4"/>
    <x v="6"/>
    <x v="4"/>
    <x v="7"/>
    <n v="0.13453066906266539"/>
    <n v="0.63624535250132275"/>
    <n v="0.13453066906266539"/>
    <n v="0.44000000000000011"/>
    <x v="1149"/>
    <s v="05Qd-611,34530669062665"/>
    <s v="CaféGranadillaCaña paneleraPiscicultura cachama"/>
    <n v="20.717723035650469"/>
    <n v="81.158878760202825"/>
    <n v="8.5855529588867601"/>
    <n v="876.18252054794539"/>
    <n v="986.64467530268541"/>
    <n v="1939560.943237022"/>
    <n v="8340600.0267461073"/>
    <n v="1713999.8841835521"/>
    <n v="36540835.322793283"/>
    <n v="48534996.176959962"/>
    <n v="8.4161496202740396E-2"/>
    <n v="0.62289956372921973"/>
    <n v="3.8690579841634952E-2"/>
    <n v="0.76604862146957087"/>
    <n v="0.10145999999999999"/>
    <n v="5.4999999999999997E-3"/>
    <n v="0.42260943161046721"/>
    <n v="0.21323111046432461"/>
    <n v="2.088107232701446"/>
  </r>
  <r>
    <x v="8"/>
    <s v="EL DIVISO_05Qd-61_102864"/>
    <s v="C144"/>
    <s v="EL DIVISO_05Qd-61_102864_C144"/>
    <x v="5"/>
    <x v="6"/>
    <x v="4"/>
    <x v="7"/>
    <n v="0.14081666890270039"/>
    <n v="0.68653335122160342"/>
    <n v="0.14081666890270039"/>
    <n v="0.44000000000000011"/>
    <x v="1150"/>
    <s v="05Qd-611,408166689027"/>
    <s v="PlátanoGranadillaCaña paneleraPiscicultura cachama"/>
    <n v="8.8564741215372642"/>
    <n v="87.573570160599346"/>
    <n v="8.9867163880304552"/>
    <n v="876.18252054794527"/>
    <n v="981.59928121811231"/>
    <n v="727895.31474559382"/>
    <n v="8999830.1206437424"/>
    <n v="1794087.2209437611"/>
    <n v="36540835.322793283"/>
    <n v="48062647.979126379"/>
    <n v="3.053763813776738E-2"/>
    <n v="0.67213272879758579"/>
    <n v="4.0498412809313808E-2"/>
    <n v="0.76604862146957076"/>
    <n v="9.8914000000000002E-2"/>
    <n v="5.4999999999999997E-3"/>
    <n v="0.44235602796659818"/>
    <n v="0.2231944202107802"/>
    <n v="2.178131137204383"/>
  </r>
  <r>
    <x v="8"/>
    <s v="EL DIVISO_05Qd-61_102864"/>
    <s v="C145"/>
    <s v="EL DIVISO_05Qd-61_102864_C145"/>
    <x v="0"/>
    <x v="6"/>
    <x v="4"/>
    <x v="7"/>
    <n v="0.14152770167113449"/>
    <n v="0.69222161336907573"/>
    <n v="0.1415277016711344"/>
    <n v="0.44"/>
    <x v="1151"/>
    <s v="05Qd-611,41527701671135"/>
    <s v="FríjolGranadillaCaña paneleraPiscicultura cachama"/>
    <n v="8.1442759234389204"/>
    <n v="88.29915970898351"/>
    <n v="9.0320934721661974"/>
    <n v="876.18252054794527"/>
    <n v="981.65804965253392"/>
    <n v="1098167.0123888571"/>
    <n v="9074398.0828816239"/>
    <n v="1803146.196798397"/>
    <n v="36540835.322793268"/>
    <n v="48516546.614862144"/>
    <n v="3.5896670418820623E-2"/>
    <n v="0.67770167479633958"/>
    <n v="4.0702903504920923E-2"/>
    <n v="0.76604862146957065"/>
    <n v="9.8914000000000002E-2"/>
    <n v="5.4999999999999997E-3"/>
    <n v="0.44458963875749052"/>
    <n v="0.2243214071487481"/>
    <n v="2.1886020626175831"/>
  </r>
  <r>
    <x v="8"/>
    <s v="EL DIVISO_05Qd-61_102864"/>
    <s v="C146"/>
    <s v="EL DIVISO_05Qd-61_102864_C146"/>
    <x v="4"/>
    <x v="7"/>
    <x v="8"/>
    <x v="0"/>
    <n v="1.200252892807312"/>
    <n v="0.17592953078204079"/>
    <n v="0.38311288423105538"/>
    <m/>
    <x v="1152"/>
    <s v="05Qd-611,75929530782041"/>
    <s v="CaféYucaPiscicultura cachama"/>
    <n v="184.8389454923261"/>
    <n v="12.366597199126341"/>
    <n v="762.90184672718021"/>
    <m/>
    <n v="960.10738941863269"/>
    <n v="17304334.016297288"/>
    <n v="879155.04568467115"/>
    <n v="31816510.938016731"/>
    <m/>
    <n v="49999999.999998689"/>
    <n v="0.7508702661195954"/>
    <n v="4.4865732649506461E-2"/>
    <n v="0.66700703825552554"/>
    <m/>
    <n v="7.8413999999999998E-2"/>
    <n v="5.4999999999999997E-3"/>
    <n v="0.55265821188075659"/>
    <n v="0.27884830628953472"/>
    <n v="2.6747158259906998"/>
  </r>
  <r>
    <x v="8"/>
    <s v="EL DIVISO_05Qd-61_102864"/>
    <s v="C147"/>
    <s v="EL DIVISO_05Qd-61_102864_C147"/>
    <x v="5"/>
    <x v="7"/>
    <x v="8"/>
    <x v="0"/>
    <n v="0.2598372482467165"/>
    <n v="1.898535234220448"/>
    <n v="0.44000000000000011"/>
    <m/>
    <x v="1153"/>
    <s v="05Qd-612,59837248246716"/>
    <s v="PlátanoYucaPiscicultura cachama"/>
    <n v="16.34211264078813"/>
    <n v="133.45355043912829"/>
    <n v="876.18252054794527"/>
    <m/>
    <n v="1025.9781836278617"/>
    <n v="1343124.48283987"/>
    <n v="9487360.2126688622"/>
    <n v="36540835.322793283"/>
    <m/>
    <n v="47371320.018302016"/>
    <n v="5.6348555348615367E-2"/>
    <n v="0.48416643792298453"/>
    <n v="0.76604862146957076"/>
    <m/>
    <n v="7.5867999999999991E-2"/>
    <n v="5.4999999999999997E-3"/>
    <n v="0.81624266464937112"/>
    <n v="0.41184203847104561"/>
    <n v="3.9078251855875821"/>
  </r>
  <r>
    <x v="8"/>
    <s v="EL DIVISO_05Qd-61_102864"/>
    <s v="C148"/>
    <s v="EL DIVISO_05Qd-61_102864_C148"/>
    <x v="4"/>
    <x v="3"/>
    <x v="7"/>
    <x v="7"/>
    <n v="1.1016954069675831"/>
    <n v="0.18621360673428211"/>
    <n v="0.18621360673428211"/>
    <n v="0.38801344690667389"/>
    <x v="1154"/>
    <s v="05Qd-611,86213606734282"/>
    <s v="CaféPlátanoYucaPiscicultura cachama"/>
    <n v="169.6610926730078"/>
    <n v="11.71165318688106"/>
    <n v="13.08949473827883"/>
    <n v="772.6604543572405"/>
    <n v="967.12269495540818"/>
    <n v="15883407.08914932"/>
    <n v="962556.58467122831"/>
    <n v="930546.62970940548"/>
    <n v="32223489.696468551"/>
    <n v="49999999.999998502"/>
    <n v="0.68921335526019689"/>
    <n v="4.0382461700675693E-2"/>
    <n v="4.7488388437704462E-2"/>
    <n v="0.67553901389662274"/>
    <n v="0.10544000000000001"/>
    <n v="5.4999999999999997E-3"/>
    <n v="0.58496420963648832"/>
    <n v="0.29514856667383721"/>
    <n v="2.8531888436531472"/>
  </r>
  <r>
    <x v="8"/>
    <s v="EL DIVISO_05Qd-61_102864"/>
    <s v="C149"/>
    <s v="EL DIVISO_05Qd-61_102864_C149"/>
    <x v="0"/>
    <x v="7"/>
    <x v="8"/>
    <x v="0"/>
    <n v="0.26300064600341527"/>
    <n v="1.9270058140307369"/>
    <n v="0.44000000000000011"/>
    <m/>
    <x v="1155"/>
    <s v="05Qd-612,63000646003415"/>
    <s v="FríjolYucaPiscicultura cachama"/>
    <n v="15.13449172001472"/>
    <n v="135.45483010476681"/>
    <n v="876.18252054794527"/>
    <m/>
    <n v="1026.7718423727267"/>
    <n v="2040721.5708839309"/>
    <n v="9629633.3932004087"/>
    <n v="36540835.322793283"/>
    <m/>
    <n v="48211190.286877625"/>
    <n v="6.6706711110585598E-2"/>
    <n v="0.49142703491580753"/>
    <n v="0.76604862146957076"/>
    <m/>
    <n v="7.5867999999999991E-2"/>
    <n v="5.4999999999999997E-3"/>
    <n v="0.82618003980130439"/>
    <n v="0.41685602391541321"/>
    <n v="3.95441052375087"/>
  </r>
  <r>
    <x v="8"/>
    <s v="EL DIVISO_05Qd-61_102864"/>
    <s v="C150"/>
    <s v="EL DIVISO_05Qd-61_102864_C150"/>
    <x v="4"/>
    <x v="2"/>
    <x v="7"/>
    <x v="7"/>
    <n v="1.161199064922473"/>
    <n v="0.19153218478408579"/>
    <n v="0.19153218478408579"/>
    <n v="0.37105841335021372"/>
    <x v="1156"/>
    <s v="05Qd-611,91532184784086"/>
    <s v="CaféFríjolYucaPiscicultura cachama"/>
    <n v="178.82465599806079"/>
    <n v="11.021806633484211"/>
    <n v="13.463353021886279"/>
    <n v="738.89749063570798"/>
    <n v="942.2073062891393"/>
    <n v="16741285.606762869"/>
    <n v="1486170.7259925711"/>
    <n v="957124.62777242274"/>
    <n v="30815419.03947071"/>
    <n v="49999999.999998569"/>
    <n v="0.72643844986436412"/>
    <n v="4.8579660593705901E-2"/>
    <n v="4.8844737765741109E-2"/>
    <n v="0.64601996825367569"/>
    <n v="0.10544000000000001"/>
    <n v="5.4999999999999997E-3"/>
    <n v="0.60167178466204974"/>
    <n v="0.3035785128827761"/>
    <n v="2.9315121453856841"/>
  </r>
  <r>
    <x v="8"/>
    <s v="EL DIVISO_05Qd-61_102864"/>
    <s v="C151"/>
    <s v="EL DIVISO_05Qd-61_102864_C151"/>
    <x v="5"/>
    <x v="2"/>
    <x v="7"/>
    <x v="7"/>
    <n v="0.26891253768280038"/>
    <n v="0.26891253768280038"/>
    <n v="1.711300301462404"/>
    <n v="0.44"/>
    <x v="1157"/>
    <s v="05Qd-612,689125376828"/>
    <s v="PlátanoFríjolYucaPiscicultura cachama"/>
    <n v="16.912890707493251"/>
    <n v="15.474694213928419"/>
    <n v="120.2922637311403"/>
    <n v="876.18252054794527"/>
    <n v="1028.8623692005071"/>
    <n v="1390035.5531837509"/>
    <n v="2086594.176362982"/>
    <n v="8551709.8125856686"/>
    <n v="36540835.322793268"/>
    <n v="48569174.864925668"/>
    <n v="5.8316631336736667E-2"/>
    <n v="6.8206185945977063E-2"/>
    <n v="0.4364175898562091"/>
    <n v="0.76604862146957065"/>
    <n v="0.102894"/>
    <n v="5.4999999999999997E-3"/>
    <n v="0.84475142727581276"/>
    <n v="0.42622637222723858"/>
    <n v="4.0684971763310553"/>
  </r>
  <r>
    <x v="8"/>
    <s v="EL DIVISO_05Qd-61_102864"/>
    <s v="C152"/>
    <s v="EL DIVISO_05Qd-61_102864_C152"/>
    <x v="2"/>
    <x v="7"/>
    <x v="8"/>
    <x v="0"/>
    <n v="0.72574989913340637"/>
    <n v="0.12952776657037851"/>
    <n v="0.43999999999999989"/>
    <m/>
    <x v="1158"/>
    <s v="05Qd-611,29527766570378"/>
    <s v="GranadillaYucaPiscicultura cachama"/>
    <n v="92.575997360821745"/>
    <n v="9.1048825524512189"/>
    <n v="876.18252054794516"/>
    <m/>
    <n v="977.86340046121813"/>
    <n v="9513923.527025668"/>
    <n v="647276.15102716489"/>
    <n v="36540835.322793268"/>
    <m/>
    <n v="46702035.000846103"/>
    <n v="0.71052667617840748"/>
    <n v="3.3032306286509543E-2"/>
    <n v="0.76604862146957065"/>
    <m/>
    <n v="7.5867999999999991E-2"/>
    <n v="5.4999999999999997E-3"/>
    <n v="0.40689350755092712"/>
    <n v="0.20530151001404989"/>
    <n v="1.988840683268762"/>
  </r>
  <r>
    <x v="8"/>
    <s v="EL DIVISO_05Qd-61_102864"/>
    <s v="C153"/>
    <s v="EL DIVISO_05Qd-61_102864_C153"/>
    <x v="4"/>
    <x v="6"/>
    <x v="7"/>
    <x v="7"/>
    <n v="0.13392867385933399"/>
    <n v="0.63142939087467198"/>
    <n v="0.13392867385933399"/>
    <n v="0.43999999999999989"/>
    <x v="1159"/>
    <s v="05Qd-611,33928673859334"/>
    <s v="CaféGranadillaYucaPiscicultura cachama"/>
    <n v="20.625015774337431"/>
    <n v="80.544559073254177"/>
    <n v="9.4142350955477934"/>
    <n v="876.18252054794516"/>
    <n v="986.76633049108455"/>
    <n v="1930881.8339117439"/>
    <n v="8277467.1338862441"/>
    <n v="669268.36479296559"/>
    <n v="36540835.322793268"/>
    <n v="47418452.65538422"/>
    <n v="8.3784891987714563E-2"/>
    <n v="0.61818462100408422"/>
    <n v="3.4154630258862777E-2"/>
    <n v="0.76604862146957065"/>
    <n v="0.10544000000000001"/>
    <n v="5.4999999999999997E-3"/>
    <n v="0.42071834720209628"/>
    <n v="0.21227694806704439"/>
    <n v="2.0832220338624809"/>
  </r>
  <r>
    <x v="8"/>
    <s v="EL DIVISO_05Qd-61_102864"/>
    <s v="C154"/>
    <s v="EL DIVISO_05Qd-61_102864_C154"/>
    <x v="5"/>
    <x v="6"/>
    <x v="7"/>
    <x v="7"/>
    <n v="0.14015724032456511"/>
    <n v="0.68125792259652063"/>
    <n v="0.14015724032456511"/>
    <n v="0.44000000000000011"/>
    <x v="1160"/>
    <s v="05Qd-611,40157240324565"/>
    <s v="PlátanoGranadillaYucaPiscicultura cachama"/>
    <n v="8.8150002521241682"/>
    <n v="86.900641281028001"/>
    <n v="9.8520591053152469"/>
    <n v="876.18252054794527"/>
    <n v="981.75022118641266"/>
    <n v="724486.66308400885"/>
    <n v="8930674.0317882709"/>
    <n v="700393.75693690521"/>
    <n v="36540835.322793283"/>
    <n v="46896389.774602473"/>
    <n v="3.039463382262687E-2"/>
    <n v="0.66696795678608123"/>
    <n v="3.5743045782831592E-2"/>
    <n v="0.76604862146957076"/>
    <n v="0.102894"/>
    <n v="5.4999999999999997E-3"/>
    <n v="0.44028452457978562"/>
    <n v="0.2221492259144357"/>
    <n v="2.1724001537398721"/>
  </r>
  <r>
    <x v="8"/>
    <s v="EL DIVISO_05Qd-61_102864"/>
    <s v="C155"/>
    <s v="EL DIVISO_05Qd-61_102864_C155"/>
    <x v="0"/>
    <x v="6"/>
    <x v="7"/>
    <x v="7"/>
    <n v="0.14086161265776159"/>
    <n v="0.68689290126209235"/>
    <n v="0.14086161265776151"/>
    <n v="0.44000000000000011"/>
    <x v="1161"/>
    <s v="05Qd-611,40861612657761"/>
    <s v="FríjolGranadillaYucaPiscicultura cachama"/>
    <n v="8.1059455283966422"/>
    <n v="87.619434036900444"/>
    <n v="9.9015714804357184"/>
    <n v="876.18252054794527"/>
    <n v="981.80947159367804"/>
    <n v="1092998.57558699"/>
    <n v="9004543.4958621692"/>
    <n v="703913.64633817633"/>
    <n v="36540835.322793283"/>
    <n v="47342291.040580615"/>
    <n v="3.5727725558554288E-2"/>
    <n v="0.67248473696940025"/>
    <n v="3.5922675550764359E-2"/>
    <n v="0.76604862146957076"/>
    <n v="0.102894"/>
    <n v="5.4999999999999997E-3"/>
    <n v="0.44249721253747082"/>
    <n v="0.223265656062552"/>
    <n v="2.182772995177638"/>
  </r>
  <r>
    <x v="8"/>
    <s v="EL DIVISO_05Qd-61_102864"/>
    <s v="C156"/>
    <s v="EL DIVISO_05Qd-61_102864_C156"/>
    <x v="7"/>
    <x v="7"/>
    <x v="8"/>
    <x v="0"/>
    <n v="0.25714855659874558"/>
    <n v="1.87433700938871"/>
    <n v="0.44000000000000011"/>
    <m/>
    <x v="1162"/>
    <s v="05Qd-612,57148556598746"/>
    <s v="Caña paneleraYucaPiscicultura cachama"/>
    <n v="16.410849409746319"/>
    <n v="131.75258700167831"/>
    <n v="876.18252054794539"/>
    <m/>
    <n v="1024.3459569593701"/>
    <n v="3276223.922018196"/>
    <n v="9366436.8443016093"/>
    <n v="36540835.322793283"/>
    <m/>
    <n v="49183496.089113086"/>
    <n v="7.3955082729950064E-2"/>
    <n v="0.47799538135807812"/>
    <n v="0.76604862146957087"/>
    <m/>
    <n v="7.1887999999999994E-2"/>
    <n v="5.4999999999999997E-3"/>
    <n v="0.80779651287564047"/>
    <n v="0.40758046220901167"/>
    <n v="3.8642505410721082"/>
  </r>
  <r>
    <x v="8"/>
    <s v="EL DIVISO_05Qd-61_102864"/>
    <s v="C157"/>
    <s v="EL DIVISO_05Qd-61_102864_C157"/>
    <x v="4"/>
    <x v="5"/>
    <x v="7"/>
    <x v="7"/>
    <n v="1.188835381938971"/>
    <n v="0.19291409153362049"/>
    <n v="0.19291409153362049"/>
    <n v="0.35447735032999339"/>
    <x v="1163"/>
    <s v="05Qd-611,9291409153362"/>
    <s v="CaféCaña paneleraYucaPiscicultura cachama"/>
    <n v="183.0806488186015"/>
    <n v="12.311498641294371"/>
    <n v="13.56049125707786"/>
    <n v="705.87922338475141"/>
    <n v="914.83186210172516"/>
    <n v="17139725.02190581"/>
    <n v="2457839.040345361"/>
    <n v="964030.29213768698"/>
    <n v="29438405.645609971"/>
    <n v="49999999.999998823"/>
    <n v="0.74372754688474907"/>
    <n v="5.5481460941677573E-2"/>
    <n v="4.9197153068024767E-2"/>
    <n v="0.61715201264199437"/>
    <n v="0.10145999999999999"/>
    <n v="5.4999999999999997E-3"/>
    <n v="0.60601285298519536"/>
    <n v="0.30576883508078861"/>
    <n v="2.947882603402189"/>
  </r>
  <r>
    <x v="8"/>
    <s v="EL DIVISO_05Qd-61_102864"/>
    <s v="C158"/>
    <s v="EL DIVISO_05Qd-61_102864_C158"/>
    <x v="5"/>
    <x v="5"/>
    <x v="7"/>
    <x v="7"/>
    <n v="0.26279745611682193"/>
    <n v="0.26279745611682193"/>
    <n v="1.662379648934575"/>
    <n v="0.44000000000000011"/>
    <x v="1164"/>
    <s v="05Qd-612,62797456116822"/>
    <s v="PlátanoCaña paneleraYucaPiscicultura cachama"/>
    <n v="16.528290914995679"/>
    <n v="16.771354016686789"/>
    <n v="116.8534891158679"/>
    <n v="876.18252054794527"/>
    <n v="1026.3356545954957"/>
    <n v="1358426.0906403749"/>
    <n v="3348194.22579508"/>
    <n v="8307243.5293139284"/>
    <n v="36540835.322793283"/>
    <n v="49554699.168542668"/>
    <n v="5.699050887197496E-2"/>
    <n v="7.5579687731503267E-2"/>
    <n v="0.42394179396454518"/>
    <n v="0.76604862146957076"/>
    <n v="9.8914000000000002E-2"/>
    <n v="5.4999999999999997E-3"/>
    <n v="0.82554174696383842"/>
    <n v="0.41653396794516268"/>
    <n v="3.97446427607722"/>
  </r>
  <r>
    <x v="8"/>
    <s v="EL DIVISO_05Qd-61_102864"/>
    <s v="C159"/>
    <s v="EL DIVISO_05Qd-61_102864_C159"/>
    <x v="0"/>
    <x v="5"/>
    <x v="7"/>
    <x v="7"/>
    <n v="0.27063111095990988"/>
    <n v="0.27063111095990983"/>
    <n v="1.734135076204713"/>
    <n v="0.43091381147456659"/>
    <x v="1165"/>
    <s v="05Qd-612,7063111095991"/>
    <s v="FríjolCaña paneleraYucaPiscicultura cachama"/>
    <n v="15.57359029432936"/>
    <n v="17.271286552409489"/>
    <n v="121.89738630559179"/>
    <n v="858.08897608342693"/>
    <n v="1012.8312392357576"/>
    <n v="2099929.2369836951"/>
    <n v="3447999.5979629098"/>
    <n v="8665819.7482089549"/>
    <n v="35786251.416839369"/>
    <n v="49999999.999994926"/>
    <n v="6.8642079822515398E-2"/>
    <n v="7.7832621209572281E-2"/>
    <n v="0.44224093795556479"/>
    <n v="0.75022938920975046"/>
    <n v="9.8914000000000002E-2"/>
    <n v="5.4999999999999997E-3"/>
    <n v="0.8501500867850571"/>
    <n v="0.42895031087145707"/>
    <n v="4.0898255072556129"/>
  </r>
  <r>
    <x v="8"/>
    <s v="EL DIVISO_05Qd-61_102864"/>
    <s v="C160"/>
    <s v="EL DIVISO_05Qd-61_102864_C160"/>
    <x v="2"/>
    <x v="5"/>
    <x v="7"/>
    <x v="7"/>
    <n v="0.67640513393657331"/>
    <n v="0.13955064174207171"/>
    <n v="0.13955064174207171"/>
    <n v="0.44000000000000011"/>
    <x v="1166"/>
    <s v="05Qd-611,39550641742072"/>
    <s v="GranadillaCaña paneleraYucaPiscicultura cachama"/>
    <n v="86.281623971191166"/>
    <n v="8.9059203635202078"/>
    <n v="9.8094195308338534"/>
    <n v="876.18252054794539"/>
    <n v="981.17948441349063"/>
    <n v="8867058.3698933329"/>
    <n v="1777957.2899636361"/>
    <n v="697362.46251956827"/>
    <n v="36540835.322793283"/>
    <n v="47883213.445169821"/>
    <n v="0.66221695950607362"/>
    <n v="4.0134307544088609E-2"/>
    <n v="3.5588350378900582E-2"/>
    <n v="0.76604862146957087"/>
    <n v="9.8914000000000002E-2"/>
    <n v="5.4999999999999997E-3"/>
    <n v="0.43837897929446601"/>
    <n v="0.2211877671611836"/>
    <n v="2.1594871638763662"/>
  </r>
  <r>
    <x v="8"/>
    <s v="EL DIVISO_05Qd-61_102864"/>
    <s v="C161"/>
    <s v="EL DIVISO_05Qd-61_102864_C161"/>
    <x v="4"/>
    <x v="0"/>
    <x v="8"/>
    <x v="0"/>
    <n v="0.12960416173106909"/>
    <n v="0.72643745557962158"/>
    <n v="0.44"/>
    <m/>
    <x v="1167"/>
    <s v="05Qd-611,29604161731069"/>
    <s v="CaféGulupaPiscicultura cachama"/>
    <n v="19.95904090658464"/>
    <n v="117.6828678038987"/>
    <n v="876.18252054794527"/>
    <m/>
    <n v="1013.8244292584286"/>
    <n v="1868534.304675638"/>
    <n v="10767255.96660115"/>
    <n v="36540835.322793268"/>
    <m/>
    <n v="49176625.594070055"/>
    <n v="8.1079505821143594E-2"/>
    <n v="0.67205612823761085"/>
    <n v="0.76604862146957065"/>
    <m/>
    <n v="7.8413999999999998E-2"/>
    <n v="5.4999999999999997E-3"/>
    <n v="0.40713349234890811"/>
    <n v="0.20542259634374449"/>
    <n v="1.992511706003343"/>
  </r>
  <r>
    <x v="8"/>
    <s v="EL DIVISO_05Qd-61_102864"/>
    <s v="C162"/>
    <s v="EL DIVISO_05Qd-61_102864_C162"/>
    <x v="5"/>
    <x v="0"/>
    <x v="8"/>
    <x v="0"/>
    <n v="0.13556112151272931"/>
    <n v="0.78005009361456357"/>
    <n v="0.44000000000000011"/>
    <m/>
    <x v="1168"/>
    <s v="05Qd-611,35561121512729"/>
    <s v="PlátanoGulupaPiscicultura cachama"/>
    <n v="8.5259335696516505"/>
    <n v="126.3681151655593"/>
    <n v="876.18252054794539"/>
    <m/>
    <n v="1011.0765692831563"/>
    <n v="700728.86952718906"/>
    <n v="11561902.487555061"/>
    <n v="36540835.322793283"/>
    <m/>
    <n v="48803466.67987553"/>
    <n v="2.939791508039466E-2"/>
    <n v="0.72165530799578947"/>
    <n v="0.76604862146957087"/>
    <m/>
    <n v="7.5867999999999991E-2"/>
    <n v="5.4999999999999997E-3"/>
    <n v="0.4258464550138093"/>
    <n v="0.2148643775976759"/>
    <n v="2.0776900477387779"/>
  </r>
  <r>
    <x v="8"/>
    <s v="EL DIVISO_05Qd-61_102864"/>
    <s v="C163"/>
    <s v="EL DIVISO_05Qd-61_102864_C163"/>
    <x v="4"/>
    <x v="3"/>
    <x v="1"/>
    <x v="7"/>
    <n v="0.13952650957013879"/>
    <n v="0.13952650957013879"/>
    <n v="0.67621207656111071"/>
    <n v="0.44000000000000011"/>
    <x v="1169"/>
    <s v="05Qd-611,39526509570139"/>
    <s v="CaféPlátanoGulupaPiscicultura cachama"/>
    <n v="21.487082473801379"/>
    <n v="8.7753312935572403"/>
    <n v="109.5463564028999"/>
    <n v="876.18252054794539"/>
    <n v="1015.9912907182039"/>
    <n v="2011587.1748349881"/>
    <n v="721226.35331677482"/>
    <n v="10022815.39878878"/>
    <n v="36540835.322793283"/>
    <n v="49296464.249733821"/>
    <n v="8.7286860960298904E-2"/>
    <n v="3.025785294511343E-2"/>
    <n v="0.6255906362627861"/>
    <n v="0.76604862146957087"/>
    <n v="0.10544000000000001"/>
    <n v="5.4999999999999997E-3"/>
    <n v="0.43830317142452002"/>
    <n v="0.22114951766867011"/>
    <n v="2.165657784794579"/>
  </r>
  <r>
    <x v="8"/>
    <s v="EL DIVISO_05Qd-61_102864"/>
    <s v="C164"/>
    <s v="EL DIVISO_05Qd-61_102864_C164"/>
    <x v="0"/>
    <x v="0"/>
    <x v="8"/>
    <x v="0"/>
    <n v="0.1362343888827571"/>
    <n v="0.78610949994481405"/>
    <n v="0.44"/>
    <m/>
    <x v="1170"/>
    <s v="05Qd-611,36234388882757"/>
    <s v="FríjolGulupaPiscicultura cachama"/>
    <n v="7.839669832980479"/>
    <n v="127.34973899105989"/>
    <n v="876.18252054794527"/>
    <m/>
    <n v="1011.3719293719856"/>
    <n v="1057094.1946873481"/>
    <n v="11651715.00818203"/>
    <n v="36540835.322793268"/>
    <m/>
    <n v="49249644.525662646"/>
    <n v="3.4554090115851817E-2"/>
    <n v="0.72726110533793975"/>
    <n v="0.76604862146957065"/>
    <m/>
    <n v="7.5867999999999991E-2"/>
    <n v="5.4999999999999997E-3"/>
    <n v="0.42796143104531031"/>
    <n v="0.21593150637917"/>
    <n v="2.087604826252051"/>
  </r>
  <r>
    <x v="8"/>
    <s v="EL DIVISO_05Qd-61_102864"/>
    <s v="C165"/>
    <s v="EL DIVISO_05Qd-61_102864_C165"/>
    <x v="4"/>
    <x v="2"/>
    <x v="1"/>
    <x v="7"/>
    <n v="0.1402398450392153"/>
    <n v="0.14023984503921519"/>
    <n v="0.68191876031372223"/>
    <n v="0.44"/>
    <x v="1171"/>
    <s v="05Qd-611,40239845039215"/>
    <s v="CaféFríjolGulupaPiscicultura cachama"/>
    <n v="21.596936136039151"/>
    <n v="8.0701656281657499"/>
    <n v="110.470839170823"/>
    <n v="876.18252054794527"/>
    <n v="1016.3204614829732"/>
    <n v="2021871.5034931761"/>
    <n v="1088174.045265387"/>
    <n v="10107399.86536999"/>
    <n v="36540835.322793268"/>
    <n v="49758280.736921817"/>
    <n v="8.7733118908692773E-2"/>
    <n v="3.5570022246647792E-2"/>
    <n v="0.63087011594599784"/>
    <n v="0.76604862146957065"/>
    <n v="0.10544000000000001"/>
    <n v="5.4999999999999997E-3"/>
    <n v="0.44054401582999558"/>
    <n v="0.2222801543871562"/>
    <n v="2.176162620609305"/>
  </r>
  <r>
    <x v="8"/>
    <s v="EL DIVISO_05Qd-61_102864"/>
    <s v="C166"/>
    <s v="EL DIVISO_05Qd-61_102864_C166"/>
    <x v="5"/>
    <x v="2"/>
    <x v="1"/>
    <x v="7"/>
    <n v="0.14724101791868349"/>
    <n v="0.14724101791868349"/>
    <n v="0.73792814334946799"/>
    <n v="0.44"/>
    <x v="1172"/>
    <s v="05Qd-611,47241017918683"/>
    <s v="PlátanoFríjolGulupaPiscicultura cachama"/>
    <n v="9.2605248724259326"/>
    <n v="8.4730513038660593"/>
    <n v="119.54435922261381"/>
    <n v="876.18252054794527"/>
    <n v="1013.4604559468511"/>
    <n v="761103.41138261661"/>
    <n v="1142498.7959218279"/>
    <n v="10937570.940725811"/>
    <n v="36540835.322793268"/>
    <n v="49382008.470823526"/>
    <n v="3.1930828638931479E-2"/>
    <n v="3.7345779165130377E-2"/>
    <n v="0.68268661965029354"/>
    <n v="0.76604862146957065"/>
    <n v="0.102894"/>
    <n v="5.4999999999999997E-3"/>
    <n v="0.46253722906392719"/>
    <n v="0.2333770134011133"/>
    <n v="2.276718421651875"/>
  </r>
  <r>
    <x v="8"/>
    <s v="EL DIVISO_05Qd-61_102864"/>
    <s v="C167"/>
    <s v="EL DIVISO_05Qd-61_102864_C167"/>
    <x v="2"/>
    <x v="0"/>
    <x v="8"/>
    <x v="0"/>
    <n v="0.65850968445554381"/>
    <n v="0.1220566316061715"/>
    <n v="0.44"/>
    <m/>
    <x v="1173"/>
    <s v="05Qd-611,22056631606172"/>
    <s v="GranadillaGulupaPiscicultura cachama"/>
    <n v="83.998896703981487"/>
    <n v="19.773174320199779"/>
    <n v="876.18252054794527"/>
    <m/>
    <n v="979.95459157212656"/>
    <n v="8632465.2434629146"/>
    <n v="1809123.3936666739"/>
    <n v="36540835.322793268"/>
    <m/>
    <n v="46982423.959922858"/>
    <n v="0.64469688233671085"/>
    <n v="0.11291943529745101"/>
    <n v="0.76604862146957065"/>
    <m/>
    <n v="7.5867999999999991E-2"/>
    <n v="5.4999999999999997E-3"/>
    <n v="0.38342397363195252"/>
    <n v="0.19345976109578189"/>
    <n v="1.8788180507894501"/>
  </r>
  <r>
    <x v="8"/>
    <s v="EL DIVISO_05Qd-61_102864"/>
    <s v="C168"/>
    <s v="EL DIVISO_05Qd-61_102864_C168"/>
    <x v="4"/>
    <x v="6"/>
    <x v="1"/>
    <x v="7"/>
    <n v="0.1259568501802654"/>
    <n v="0.56765480144212399"/>
    <n v="0.12595685018026551"/>
    <n v="0.44"/>
    <x v="1174"/>
    <s v="05Qd-611,25956850180266"/>
    <s v="CaféGranadillaGulupaPiscicultura cachama"/>
    <n v="19.39735492776088"/>
    <n v="72.409530422137848"/>
    <n v="20.405009729203002"/>
    <n v="876.18252054794527"/>
    <n v="988.39441562704701"/>
    <n v="1815950.1386929301"/>
    <n v="7441440.0568543132"/>
    <n v="1866932.433371895"/>
    <n v="36540835.322793268"/>
    <n v="47665157.951712407"/>
    <n v="7.8797771853923185E-2"/>
    <n v="0.55574775796316844"/>
    <n v="0.11652768233104401"/>
    <n v="0.76604862146957065"/>
    <n v="0.10544000000000001"/>
    <n v="5.4999999999999997E-3"/>
    <n v="0.3956759691526664"/>
    <n v="0.1996416075357208"/>
    <n v="1.965826078491042"/>
  </r>
  <r>
    <x v="8"/>
    <s v="EL DIVISO_05Qd-61_102864"/>
    <s v="C169"/>
    <s v="EL DIVISO_05Qd-61_102864_C169"/>
    <x v="5"/>
    <x v="6"/>
    <x v="1"/>
    <x v="7"/>
    <n v="0.13145079120382749"/>
    <n v="0.61160632963062045"/>
    <n v="0.13145079120382749"/>
    <n v="0.44000000000000011"/>
    <x v="1175"/>
    <s v="05Qd-611,31450791203827"/>
    <s v="PlátanoGranadillaGulupaPiscicultura cachama"/>
    <n v="8.2674198986819736"/>
    <n v="78.015947401927733"/>
    <n v="21.295028175020061"/>
    <n v="876.18252054794527"/>
    <n v="983.76091602357508"/>
    <n v="679482.16487765871"/>
    <n v="8017604.7639807882"/>
    <n v="1948363.627223131"/>
    <n v="36540835.322793283"/>
    <n v="47186285.878874861"/>
    <n v="2.8506544899733251E-2"/>
    <n v="0.59877736537203363"/>
    <n v="0.12161034527016081"/>
    <n v="0.76604862146957076"/>
    <n v="0.102894"/>
    <n v="5.4999999999999997E-3"/>
    <n v="0.41293442262982472"/>
    <n v="0.20834950405806671"/>
    <n v="2.0441858387261669"/>
  </r>
  <r>
    <x v="8"/>
    <s v="EL DIVISO_05Qd-61_102864"/>
    <s v="C170"/>
    <s v="EL DIVISO_05Qd-61_102864_C170"/>
    <x v="0"/>
    <x v="6"/>
    <x v="1"/>
    <x v="7"/>
    <n v="0.13207017817184161"/>
    <n v="0.61656142537473302"/>
    <n v="0.13207017817184161"/>
    <n v="0.44"/>
    <x v="1176"/>
    <s v="05Qd-611,32070178171842"/>
    <s v="FríjolGranadillaGulupaPiscicultura cachama"/>
    <n v="7.6000384347977947"/>
    <n v="78.648014910414247"/>
    <n v="21.39536886383835"/>
    <n v="876.18252054794527"/>
    <n v="983.82594275699569"/>
    <n v="1024782.507424949"/>
    <n v="8082561.5790418293"/>
    <n v="1957544.180863037"/>
    <n v="36540835.322793268"/>
    <n v="47605723.590123087"/>
    <n v="3.3497891946311809E-2"/>
    <n v="0.60362852375788256"/>
    <n v="0.1221833647426662"/>
    <n v="0.76604862146957065"/>
    <n v="0.102894"/>
    <n v="5.4999999999999997E-3"/>
    <n v="0.41488014085395281"/>
    <n v="0.20933123240236901"/>
    <n v="2.0533071549747381"/>
  </r>
  <r>
    <x v="8"/>
    <s v="EL DIVISO_05Qd-61_102864"/>
    <s v="C171"/>
    <s v="EL DIVISO_05Qd-61_102864_C171"/>
    <x v="7"/>
    <x v="0"/>
    <x v="8"/>
    <x v="0"/>
    <n v="0.13498124679470189"/>
    <n v="0.7748312211523174"/>
    <n v="0.44000000000000011"/>
    <m/>
    <x v="1177"/>
    <s v="05Qd-611,34981246794702"/>
    <s v="Caña paneleraGulupaPiscicultura cachama"/>
    <n v="8.6143081788484857"/>
    <n v="125.5226578266754"/>
    <n v="876.18252054794539"/>
    <m/>
    <n v="1010.3194865534692"/>
    <n v="1719740.5096179401"/>
    <n v="11484548.35991965"/>
    <n v="36540835.322793283"/>
    <m/>
    <n v="49745124.192330875"/>
    <n v="3.8820164521750557E-2"/>
    <n v="0.71682712190240516"/>
    <n v="0.76604862146957087"/>
    <m/>
    <n v="7.1887999999999994E-2"/>
    <n v="5.4999999999999997E-3"/>
    <n v="0.4240248590409485"/>
    <n v="0.2139452761696026"/>
    <n v="2.0651706031575698"/>
  </r>
  <r>
    <x v="8"/>
    <s v="EL DIVISO_05Qd-61_102864"/>
    <s v="C172"/>
    <s v="EL DIVISO_05Qd-61_102864_C172"/>
    <x v="4"/>
    <x v="5"/>
    <x v="1"/>
    <x v="7"/>
    <n v="0.13969109502565349"/>
    <n v="0.13969109502565349"/>
    <n v="0.68305270959117659"/>
    <n v="0.43447605061405181"/>
    <x v="1178"/>
    <s v="05Qd-611,39691095025653"/>
    <s v="CaféCaña paneleraGulupaPiscicultura cachama"/>
    <n v="21.512428633950641"/>
    <n v="8.9148838891820024"/>
    <n v="110.6545389537706"/>
    <n v="865.18254805621928"/>
    <n v="1006.2643995331225"/>
    <n v="2013960.0428476529"/>
    <n v="1779746.7474417691"/>
    <n v="10124207.26156042"/>
    <n v="36082085.948149227"/>
    <n v="49999999.999999069"/>
    <n v="8.7389824531994786E-2"/>
    <n v="4.017470144846972E-2"/>
    <n v="0.63191917743803738"/>
    <n v="0.75643131735099489"/>
    <n v="0.10145999999999999"/>
    <n v="5.4999999999999997E-3"/>
    <n v="0.43882019379786452"/>
    <n v="0.22141038561566079"/>
    <n v="2.1641015296700612"/>
  </r>
  <r>
    <x v="8"/>
    <s v="EL DIVISO_05Qd-61_102864"/>
    <s v="C173"/>
    <s v="EL DIVISO_05Qd-61_102864_C173"/>
    <x v="5"/>
    <x v="5"/>
    <x v="1"/>
    <x v="7"/>
    <n v="0.14577829585139099"/>
    <n v="0.14577829585139099"/>
    <n v="0.72622636681112818"/>
    <n v="0.44000000000000011"/>
    <x v="1179"/>
    <s v="05Qd-611,45778295851391"/>
    <s v="PlátanoCaña paneleraGulupaPiscicultura cachama"/>
    <n v="9.1685289444088571"/>
    <n v="9.3033602524148673"/>
    <n v="117.6486714234028"/>
    <n v="876.18252054794539"/>
    <n v="1012.303081168172"/>
    <n v="753542.4560791445"/>
    <n v="1857301.2677828229"/>
    <n v="10764127.20887454"/>
    <n v="36540835.322793283"/>
    <n v="49915806.255529791"/>
    <n v="3.1613621325797488E-2"/>
    <n v="4.1925360470692799E-2"/>
    <n v="0.67186084163808524"/>
    <n v="0.76604862146957087"/>
    <n v="9.8914000000000002E-2"/>
    <n v="5.4999999999999997E-3"/>
    <n v="0.45794229063264202"/>
    <n v="0.23105859892445479"/>
    <n v="2.2511978480710071"/>
  </r>
  <r>
    <x v="8"/>
    <s v="EL DIVISO_05Qd-61_102864"/>
    <s v="C174"/>
    <s v="EL DIVISO_05Qd-61_102864_C174"/>
    <x v="0"/>
    <x v="5"/>
    <x v="1"/>
    <x v="7"/>
    <n v="0.14781418143440481"/>
    <n v="0.14781418143440481"/>
    <n v="0.75096420345859938"/>
    <n v="0.43154924801663908"/>
    <x v="1180"/>
    <s v="05Qd-611,47814181434405"/>
    <s v="FríjolCaña paneleraGulupaPiscicultura cachama"/>
    <n v="8.5060342589071141"/>
    <n v="9.4332875293174823"/>
    <n v="121.65620096029311"/>
    <n v="859.35433606315735"/>
    <n v="998.94985881167509"/>
    <n v="1146946.1886105931"/>
    <n v="1883239.6480630189"/>
    <n v="11130791.423663359"/>
    <n v="35839022.739661999"/>
    <n v="49999999.999998972"/>
    <n v="3.7491154675203683E-2"/>
    <n v="4.251087449695054E-2"/>
    <n v="0.69474679636216929"/>
    <n v="0.75133569668040057"/>
    <n v="9.8914000000000002E-2"/>
    <n v="5.4999999999999997E-3"/>
    <n v="0.46433774272587902"/>
    <n v="0.2342854775735316"/>
    <n v="2.2811790346434591"/>
  </r>
  <r>
    <x v="8"/>
    <s v="EL DIVISO_05Qd-61_102864"/>
    <s v="C175"/>
    <s v="EL DIVISO_05Qd-61_102864_C175"/>
    <x v="2"/>
    <x v="5"/>
    <x v="1"/>
    <x v="7"/>
    <n v="0.60733656940047387"/>
    <n v="0.13091707117505921"/>
    <n v="0.1309170711750593"/>
    <n v="0.44000000000000011"/>
    <x v="1181"/>
    <s v="05Qd-611,30917071175059"/>
    <s v="GranadillaCaña paneleraGulupaPiscicultura cachama"/>
    <n v="77.47130066857045"/>
    <n v="8.3549383618411426"/>
    <n v="21.2085655303596"/>
    <n v="876.18252054794539"/>
    <n v="983.21732510871652"/>
    <n v="7961632.0764794117"/>
    <n v="1667960.520787851"/>
    <n v="1940452.828956729"/>
    <n v="36540835.322793283"/>
    <n v="48110880.749017276"/>
    <n v="0.59459716700338439"/>
    <n v="3.7651320923500362E-2"/>
    <n v="0.12111657968395401"/>
    <n v="0.76604862146957087"/>
    <n v="9.8914000000000002E-2"/>
    <n v="5.4999999999999997E-3"/>
    <n v="0.41125781520961019"/>
    <n v="0.2075035578124689"/>
    <n v="2.032346084772672"/>
  </r>
  <r>
    <x v="8"/>
    <s v="EL DIVISO_05Qd-61_102864"/>
    <s v="C176"/>
    <s v="EL DIVISO_05Qd-61_102864_C176"/>
    <x v="9"/>
    <x v="0"/>
    <x v="8"/>
    <x v="0"/>
    <n v="0.1343620626481267"/>
    <n v="0.76925856383314084"/>
    <n v="0.43999999999999989"/>
    <m/>
    <x v="1182"/>
    <s v="05Qd-611,34362062648127"/>
    <s v="YucaGulupaPiscicultura cachama"/>
    <n v="9.4446992510411505"/>
    <n v="124.6198873409688"/>
    <n v="876.18252054794516"/>
    <m/>
    <n v="1010.2471071399551"/>
    <n v="671434.0952346751"/>
    <n v="11401950.433134809"/>
    <n v="36540835.322793268"/>
    <m/>
    <n v="48614219.851162754"/>
    <n v="3.4265153520334768E-2"/>
    <n v="0.71167163539333944"/>
    <n v="0.76604862146957065"/>
    <m/>
    <n v="7.5867999999999991E-2"/>
    <n v="5.4999999999999997E-3"/>
    <n v="0.42207977795223067"/>
    <n v="0.21296386929728089"/>
    <n v="2.060032273730779"/>
  </r>
  <r>
    <x v="8"/>
    <s v="EL DIVISO_05Qd-61_102864"/>
    <s v="C177"/>
    <s v="EL DIVISO_05Qd-61_102864_C177"/>
    <x v="4"/>
    <x v="7"/>
    <x v="1"/>
    <x v="7"/>
    <n v="0.13825660436026349"/>
    <n v="0.13825660436026349"/>
    <n v="0.66605283488210831"/>
    <n v="0.43999999999999989"/>
    <x v="1183"/>
    <s v="05Qd-611,38256604360264"/>
    <s v="CaféYucaGulupaPiscicultura cachama"/>
    <n v="21.29151707148058"/>
    <n v="9.7184578884631971"/>
    <n v="107.90055925090159"/>
    <n v="876.18252054794516"/>
    <n v="1015.0930547587905"/>
    <n v="1993278.646646966"/>
    <n v="690895.89895594097"/>
    <n v="9872235.1186226103"/>
    <n v="36540835.322793268"/>
    <n v="49097244.987018786"/>
    <n v="8.6492416665600758E-2"/>
    <n v="3.5258343614529682E-2"/>
    <n v="0.61619191848442934"/>
    <n v="0.76604862146957065"/>
    <n v="0.10544000000000001"/>
    <n v="5.4999999999999997E-3"/>
    <n v="0.43431394039873361"/>
    <n v="0.21913671791101769"/>
    <n v="2.1469567019123859"/>
  </r>
  <r>
    <x v="8"/>
    <s v="EL DIVISO_05Qd-61_102864"/>
    <s v="C178"/>
    <s v="EL DIVISO_05Qd-61_102864_C178"/>
    <x v="5"/>
    <x v="7"/>
    <x v="1"/>
    <x v="7"/>
    <n v="0.1450563587338497"/>
    <n v="0.1450563587338497"/>
    <n v="0.72045086987079776"/>
    <n v="0.44000000000000011"/>
    <x v="1184"/>
    <s v="05Qd-611,4505635873385"/>
    <s v="PlátanoYucaGulupaPiscicultura cachama"/>
    <n v="9.1231236848703023"/>
    <n v="10.196432353678571"/>
    <n v="116.7130409190692"/>
    <n v="876.18252054794539"/>
    <n v="1012.2151175055635"/>
    <n v="749810.69158354797"/>
    <n v="724875.63129752793"/>
    <n v="10678522.793224961"/>
    <n v="36540835.322793283"/>
    <n v="48694044.438899323"/>
    <n v="3.1457061348733037E-2"/>
    <n v="3.6992424075334117E-2"/>
    <n v="0.66651770014317213"/>
    <n v="0.76604862146957087"/>
    <n v="0.102894"/>
    <n v="5.4999999999999997E-3"/>
    <n v="0.45567442534193642"/>
    <n v="0.22991432859315181"/>
    <n v="2.244546341273586"/>
  </r>
  <r>
    <x v="8"/>
    <s v="EL DIVISO_05Qd-61_102864"/>
    <s v="C179"/>
    <s v="EL DIVISO_05Qd-61_102864_C179"/>
    <x v="0"/>
    <x v="7"/>
    <x v="1"/>
    <x v="7"/>
    <n v="0.14582751414405809"/>
    <n v="0.14582751414405801"/>
    <n v="0.72662011315246455"/>
    <n v="0.44000000000000011"/>
    <x v="1185"/>
    <s v="05Qd-611,45827514144058"/>
    <s v="FríjolYucaGulupaPiscicultura cachama"/>
    <n v="8.3917105866535238"/>
    <n v="10.25063910506125"/>
    <n v="117.71245833069931"/>
    <n v="876.18252054794527"/>
    <n v="1012.5373285703594"/>
    <n v="1131530.885054542"/>
    <n v="728729.2490891401"/>
    <n v="10769963.31714583"/>
    <n v="36540835.322793283"/>
    <n v="49171058.774082795"/>
    <n v="3.6987262220854758E-2"/>
    <n v="3.7189084933302821E-2"/>
    <n v="0.67222511200937984"/>
    <n v="0.76604862146957076"/>
    <n v="0.102894"/>
    <n v="5.4999999999999997E-3"/>
    <n v="0.45809690307033951"/>
    <n v="0.23113660991833199"/>
    <n v="2.255902654429252"/>
  </r>
  <r>
    <x v="8"/>
    <s v="EL DIVISO_05Qd-61_102864"/>
    <s v="C180"/>
    <s v="EL DIVISO_05Qd-61_102864_C180"/>
    <x v="2"/>
    <x v="7"/>
    <x v="1"/>
    <x v="7"/>
    <n v="0.60277530571886551"/>
    <n v="0.1303469132148582"/>
    <n v="0.1303469132148582"/>
    <n v="0.43999999999999989"/>
    <x v="1186"/>
    <s v="05Qd-611,30346913214858"/>
    <s v="GranadillaYucaGulupaPiscicultura cachama"/>
    <n v="76.889470019947836"/>
    <n v="9.1624627469431044"/>
    <n v="21.116199940807022"/>
    <n v="876.18252054794516"/>
    <n v="983.35065325564312"/>
    <n v="7901838.0428801803"/>
    <n v="651369.59061316703"/>
    <n v="1932001.9476706281"/>
    <n v="36540835.322793268"/>
    <n v="47026044.90395724"/>
    <n v="0.59013157971672225"/>
    <n v="3.3241205919155623E-2"/>
    <n v="0.1205891039208674"/>
    <n v="0.76604862146957065"/>
    <n v="0.102894"/>
    <n v="5.4999999999999997E-3"/>
    <n v="0.40946674308332409"/>
    <n v="0.20659985744555021"/>
    <n v="2.0279297326774559"/>
  </r>
  <r>
    <x v="8"/>
    <s v="EL DIVISO_05Qd-61_102864"/>
    <s v="C181"/>
    <s v="EL DIVISO_05Qd-61_102864_C181"/>
    <x v="7"/>
    <x v="7"/>
    <x v="1"/>
    <x v="7"/>
    <n v="0.1443926044952793"/>
    <n v="0.1443926044952793"/>
    <n v="0.71514083596223421"/>
    <n v="0.44000000000000011"/>
    <x v="1187"/>
    <s v="05Qd-611,44392604495279"/>
    <s v="Caña paneleraYucaGulupaPiscicultura cachama"/>
    <n v="9.2149274318137362"/>
    <n v="10.1497751422876"/>
    <n v="115.8528154258819"/>
    <n v="876.18252054794539"/>
    <n v="1011.4000385479286"/>
    <n v="1839646.7445396259"/>
    <n v="721558.71863744268"/>
    <n v="10599817.470632231"/>
    <n v="36540835.322793283"/>
    <n v="49701858.256602585"/>
    <n v="4.1526840174740572E-2"/>
    <n v="3.6823152776307169E-2"/>
    <n v="0.6616051769768766"/>
    <n v="0.76604862146957087"/>
    <n v="9.8914000000000002E-2"/>
    <n v="5.4999999999999997E-3"/>
    <n v="0.45358933349302388"/>
    <n v="0.22886227812501769"/>
    <n v="2.230791656570835"/>
  </r>
  <r>
    <x v="8"/>
    <s v="EL DIVISO_05Qd-61_102864"/>
    <s v="C182"/>
    <s v="EL DIVISO_05Qd-61_102864_C182"/>
    <x v="4"/>
    <x v="8"/>
    <x v="8"/>
    <x v="0"/>
    <n v="0.8853879367748394"/>
    <n v="3"/>
    <n v="0.34855575378049758"/>
    <m/>
    <x v="1188"/>
    <s v="05Qd-614,23394369055534"/>
    <s v="CaféBovinos DPPiscicultura cachama"/>
    <n v="136.34974226332531"/>
    <n v="75.000000000000014"/>
    <n v="694.08740658837587"/>
    <m/>
    <n v="905.43714885170118"/>
    <n v="12764850.377587689"/>
    <n v="8288516.8958034059"/>
    <n v="28946632.726602819"/>
    <m/>
    <n v="49999999.999993913"/>
    <n v="0.55389283349299256"/>
    <n v="0.21796463297412441"/>
    <n v="0.6068423970200848"/>
    <m/>
    <n v="8.3527000000000004E-2"/>
    <n v="5.4999999999999997E-3"/>
    <n v="1.3300346671901579"/>
    <n v="0.67108007495302102"/>
    <n v="6.3240854326985172"/>
  </r>
  <r>
    <x v="8"/>
    <s v="EL DIVISO_05Qd-61_102864"/>
    <s v="C183"/>
    <s v="EL DIVISO_05Qd-61_102864_C183"/>
    <x v="5"/>
    <x v="8"/>
    <x v="8"/>
    <x v="0"/>
    <n v="1.81416939269918"/>
    <n v="3"/>
    <n v="0.38934247247038689"/>
    <m/>
    <x v="1189"/>
    <s v="05Qd-615,20351186516957"/>
    <s v="PlátanoBovinos DPPiscicultura cachama"/>
    <n v="114.09973267885719"/>
    <n v="75.000000000000014"/>
    <n v="775.30697473971043"/>
    <m/>
    <n v="964.40670741856763"/>
    <n v="9377621.3525760267"/>
    <n v="8288516.8958034059"/>
    <n v="32333861.751612689"/>
    <m/>
    <n v="49999999.999992117"/>
    <n v="0.39342251784936477"/>
    <n v="0.21796463297412441"/>
    <n v="0.677852873444305"/>
    <m/>
    <n v="8.0981000000000011E-2"/>
    <n v="5.4999999999999997E-3"/>
    <n v="1.6346110571213299"/>
    <n v="0.82475663062937654"/>
    <n v="7.7493605529202743"/>
  </r>
  <r>
    <x v="8"/>
    <s v="EL DIVISO_05Qd-61_102864"/>
    <s v="C184"/>
    <s v="EL DIVISO_05Qd-61_102864_C184"/>
    <x v="4"/>
    <x v="3"/>
    <x v="6"/>
    <x v="7"/>
    <n v="0.66708749321544969"/>
    <n v="0.44729995369116221"/>
    <n v="3"/>
    <n v="0.35861209000500982"/>
    <x v="1190"/>
    <s v="05Qd-614,47299953691162"/>
    <s v="CaféPlátanoBovinos DPPiscicultura cachama"/>
    <n v="102.7314739551793"/>
    <n v="28.13232620328391"/>
    <n v="75.000000000000014"/>
    <n v="714.11282936262751"/>
    <n v="919.97662952109067"/>
    <n v="9617560.4906855095"/>
    <n v="2312137.7825141428"/>
    <n v="8288516.8958034059"/>
    <n v="29781784.830990419"/>
    <n v="49999999.999993473"/>
    <n v="0.41732552077768842"/>
    <n v="9.700189779591406E-2"/>
    <n v="0.21796463297412441"/>
    <n v="0.62435067543331679"/>
    <n v="0.110553"/>
    <n v="5.4999999999999997E-3"/>
    <n v="1.4051307445795671"/>
    <n v="0.70897042660049203"/>
    <n v="6.7031537080916799"/>
  </r>
  <r>
    <x v="8"/>
    <s v="EL DIVISO_05Qd-61_102864"/>
    <s v="C185"/>
    <s v="EL DIVISO_05Qd-61_102864_C185"/>
    <x v="0"/>
    <x v="8"/>
    <x v="8"/>
    <x v="0"/>
    <n v="4.7880427536947128"/>
    <n v="4.3466107335544963"/>
    <n v="1.0099999999999989E-2"/>
    <m/>
    <x v="1191"/>
    <s v="05Qd-619,14475348724921"/>
    <s v="FríjolBovinos DPPiscicultura cachama"/>
    <n v="275.53009664443209"/>
    <n v="108.6652683388624"/>
    <n v="20.11237149439599"/>
    <m/>
    <n v="404.30773647769047"/>
    <n v="37152236.233109519"/>
    <n v="12008985.501515631"/>
    <n v="838778.26536411711"/>
    <m/>
    <n v="49999999.999989264"/>
    <n v="1.2144250959432941"/>
    <n v="0.31580247107353182"/>
    <n v="1.7584297901915121E-2"/>
    <m/>
    <n v="8.0981000000000011E-2"/>
    <n v="5.4999999999999997E-3"/>
    <n v="2.8726974305494899"/>
    <n v="1.449443427729"/>
    <n v="13.5533753455277"/>
  </r>
  <r>
    <x v="8"/>
    <s v="EL DIVISO_05Qd-61_102864"/>
    <s v="C186"/>
    <s v="EL DIVISO_05Qd-61_102864_C186"/>
    <x v="4"/>
    <x v="2"/>
    <x v="6"/>
    <x v="7"/>
    <n v="0.81962194734305327"/>
    <n v="0.45962781784594631"/>
    <n v="3"/>
    <n v="0.31702841327046261"/>
    <x v="1192"/>
    <s v="05Qd-614,59627817845946"/>
    <s v="CaféFríjolBovinos DPPiscicultura cachama"/>
    <n v="126.22177989083021"/>
    <n v="26.449491699680362"/>
    <n v="75.000000000000014"/>
    <n v="631.30625960143072"/>
    <n v="858.97753119194135"/>
    <n v="11816686.32411216"/>
    <n v="3566426.2301635272"/>
    <n v="8288516.8958034059"/>
    <n v="26328370.549914591"/>
    <n v="49999999.999993682"/>
    <n v="0.51275006576279936"/>
    <n v="0.11657864925183591"/>
    <n v="0.21796463297412441"/>
    <n v="0.55195267943755266"/>
    <n v="0.110553"/>
    <n v="5.4999999999999997E-3"/>
    <n v="1.44385701941135"/>
    <n v="0.72851009128582489"/>
    <n v="6.8846982891566384"/>
  </r>
  <r>
    <x v="8"/>
    <s v="EL DIVISO_05Qd-61_102864"/>
    <s v="C187"/>
    <s v="EL DIVISO_05Qd-61_102864_C187"/>
    <x v="5"/>
    <x v="2"/>
    <x v="6"/>
    <x v="7"/>
    <n v="1.6513253421359799"/>
    <n v="0.55543418873267603"/>
    <n v="3"/>
    <n v="0.34758235645810331"/>
    <x v="1193"/>
    <s v="05Qd-615,55434188732676"/>
    <s v="PlátanoFríjolBovinos DPPiscicultura cachama"/>
    <n v="103.8578761508078"/>
    <n v="31.962712860707629"/>
    <n v="75.000000000000014"/>
    <n v="692.14905722603487"/>
    <n v="902.96964623755025"/>
    <n v="8535864.3193866517"/>
    <n v="4309824.1292474587"/>
    <n v="8288516.8958034059"/>
    <n v="28865794.655554511"/>
    <n v="49999999.999992028"/>
    <n v="0.35810800055721542"/>
    <n v="0.140878695667736"/>
    <n v="0.21796463297412441"/>
    <n v="0.60514769320880679"/>
    <n v="0.10800700000000001"/>
    <n v="5.4999999999999997E-3"/>
    <n v="1.744819441045055"/>
    <n v="0.88036318914129141"/>
    <n v="8.2930315175131071"/>
  </r>
  <r>
    <x v="8"/>
    <s v="EL DIVISO_05Qd-61_102864"/>
    <s v="C188"/>
    <s v="EL DIVISO_05Qd-61_102864_C188"/>
    <x v="2"/>
    <x v="8"/>
    <x v="8"/>
    <x v="0"/>
    <n v="0.4279187329021602"/>
    <n v="3"/>
    <n v="0.43471411158546308"/>
    <m/>
    <x v="1194"/>
    <s v="05Qd-613,86263284448762"/>
    <s v="GranadillaBovinos DPPiscicultura cachama"/>
    <n v="54.584924551969642"/>
    <n v="75.000000000000014"/>
    <n v="865.65660456070862"/>
    <m/>
    <n v="995.24152911267834"/>
    <n v="5609626.8225102639"/>
    <n v="8288516.8958034059"/>
    <n v="36101856.281679057"/>
    <m/>
    <n v="49999999.999992728"/>
    <n v="0.41894277260871932"/>
    <n v="0.21796463297412441"/>
    <n v="0.75684578616684806"/>
    <m/>
    <n v="8.0981000000000011E-2"/>
    <n v="5.4999999999999997E-3"/>
    <n v="1.2133925165929711"/>
    <n v="0.61222730585128837"/>
    <n v="5.7747336669318834"/>
  </r>
  <r>
    <x v="8"/>
    <s v="EL DIVISO_05Qd-61_102864"/>
    <s v="C189"/>
    <s v="EL DIVISO_05Qd-61_102864_C189"/>
    <x v="4"/>
    <x v="6"/>
    <x v="6"/>
    <x v="7"/>
    <n v="0.41350932363627652"/>
    <n v="0.4135093236362764"/>
    <n v="3"/>
    <n v="0.30807458909021229"/>
    <x v="1195"/>
    <s v="05Qd-614,13509323636277"/>
    <s v="CaféGranadillaBovinos DPPiscicultura cachama"/>
    <n v="63.680435839986572"/>
    <n v="52.746873405476478"/>
    <n v="75.000000000000014"/>
    <n v="613.47629542235177"/>
    <n v="804.90360466781476"/>
    <n v="5961663.1611018702"/>
    <n v="5420732.5243657818"/>
    <n v="8288516.8958034059"/>
    <n v="25584779.152460579"/>
    <n v="45255691.733731642"/>
    <n v="0.25868869614259782"/>
    <n v="0.40483561298856918"/>
    <n v="0.21796463297412441"/>
    <n v="0.53636389609627644"/>
    <n v="0.110553"/>
    <n v="5.4999999999999997E-3"/>
    <n v="1.2989821684909211"/>
    <n v="0.65541227796349844"/>
    <n v="6.205540682817186"/>
  </r>
  <r>
    <x v="8"/>
    <s v="EL DIVISO_05Qd-61_102864"/>
    <s v="C190"/>
    <s v="EL DIVISO_05Qd-61_102864_C190"/>
    <x v="5"/>
    <x v="6"/>
    <x v="6"/>
    <x v="7"/>
    <n v="0.42252800269752622"/>
    <n v="0.422528002697526"/>
    <n v="3"/>
    <n v="0.38022402158020879"/>
    <x v="1196"/>
    <s v="05Qd-614,22528002697526"/>
    <s v="PlátanoGranadillaBovinos DPPiscicultura cachama"/>
    <n v="26.5743278169798"/>
    <n v="53.89728790773033"/>
    <n v="75.000000000000014"/>
    <n v="757.14918545687203"/>
    <n v="912.62080118158224"/>
    <n v="2184089.1132345549"/>
    <n v="5538959.2344293594"/>
    <n v="8288516.8958034059"/>
    <n v="31576598.54166501"/>
    <n v="47588163.785132334"/>
    <n v="9.1629828698520016E-2"/>
    <n v="0.41366511756660779"/>
    <n v="0.21796463297412441"/>
    <n v="0.66197747177530752"/>
    <n v="0.10800700000000001"/>
    <n v="5.4999999999999997E-3"/>
    <n v="1.3273130974791401"/>
    <n v="0.66970688427557901"/>
    <n v="6.3358070087299811"/>
  </r>
  <r>
    <x v="8"/>
    <s v="EL DIVISO_05Qd-61_102864"/>
    <s v="C191"/>
    <s v="EL DIVISO_05Qd-61_102864_C191"/>
    <x v="0"/>
    <x v="6"/>
    <x v="6"/>
    <x v="7"/>
    <n v="0.42352118245862491"/>
    <n v="0.42352118245862469"/>
    <n v="3"/>
    <n v="0.38816945966899841"/>
    <x v="1197"/>
    <s v="05Qd-614,23521182458625"/>
    <s v="FríjolGranadillaBovinos DPPiscicultura cachama"/>
    <n v="24.37171895420996"/>
    <n v="54.023977015165393"/>
    <n v="75.000000000000014"/>
    <n v="772.97112630117488"/>
    <n v="926.3668222705503"/>
    <n v="3286261.1780746779"/>
    <n v="5551978.9211106338"/>
    <n v="8288516.8958034059"/>
    <n v="32236446.143414799"/>
    <n v="49363203.13840352"/>
    <n v="0.1074206683397813"/>
    <n v="0.41463746453536909"/>
    <n v="0.21796463297412441"/>
    <n v="0.6758106351727825"/>
    <n v="0.10800700000000001"/>
    <n v="5.4999999999999997E-3"/>
    <n v="1.330433033901439"/>
    <n v="0.6712810741969204"/>
    <n v="6.3504329326846083"/>
  </r>
  <r>
    <x v="8"/>
    <s v="EL DIVISO_05Qd-61_102864"/>
    <s v="C192"/>
    <s v="EL DIVISO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EL DIVISO_05Qd-61_102864"/>
    <s v="C193"/>
    <s v="EL DIVISO_05Qd-61_102864_C193"/>
    <x v="4"/>
    <x v="5"/>
    <x v="6"/>
    <x v="7"/>
    <n v="0.88841698191858975"/>
    <n v="0.4628269952961741"/>
    <n v="3"/>
    <n v="0.27702597574697729"/>
    <x v="1198"/>
    <s v="05Qd-614,62826995296174"/>
    <s v="CaféCaña paneleraBovinos DPPiscicultura cachama"/>
    <n v="136.81621521546279"/>
    <n v="29.536950247878359"/>
    <n v="75.000000000000014"/>
    <n v="551.64844928918296"/>
    <n v="793.00161475252412"/>
    <n v="12808520.84839597"/>
    <n v="5896688.2560076006"/>
    <n v="8288516.8958034059"/>
    <n v="23006273.999787319"/>
    <n v="49999999.999994293"/>
    <n v="0.55578778408782625"/>
    <n v="0.13310752811338061"/>
    <n v="0.21796463297412441"/>
    <n v="0.48230765189144248"/>
    <n v="0.106573"/>
    <n v="5.4999999999999997E-3"/>
    <n v="1.453906791506306"/>
    <n v="0.73358078754443612"/>
    <n v="6.927830532012484"/>
  </r>
  <r>
    <x v="8"/>
    <s v="EL DIVISO_05Qd-61_102864"/>
    <s v="C194"/>
    <s v="EL DIVISO_05Qd-61_102864_C194"/>
    <x v="5"/>
    <x v="5"/>
    <x v="6"/>
    <x v="7"/>
    <n v="1.821803211183499"/>
    <n v="0.56925981882808352"/>
    <n v="3"/>
    <n v="0.30153515826925248"/>
    <x v="1199"/>
    <s v="05Qd-615,69259818828084"/>
    <s v="PlátanoCaña paneleraBovinos DPPiscicultura cachama"/>
    <n v="114.5798513777422"/>
    <n v="36.329339294657053"/>
    <n v="75.000000000000014"/>
    <n v="600.45417046858472"/>
    <n v="826.36336114098401"/>
    <n v="9417081.3167383205"/>
    <n v="7252705.0548391445"/>
    <n v="8288516.8958034059"/>
    <n v="25041696.732611731"/>
    <n v="49999999.999992602"/>
    <n v="0.39507799506168689"/>
    <n v="0.16371725959932021"/>
    <n v="0.21796463297412441"/>
    <n v="0.52497861890174935"/>
    <n v="0.10402699999999999"/>
    <n v="5.4999999999999997E-3"/>
    <n v="1.788250739774085"/>
    <n v="0.90227681284251249"/>
    <n v="8.4926527408974337"/>
  </r>
  <r>
    <x v="8"/>
    <s v="EL DIVISO_05Qd-61_102864"/>
    <s v="C195"/>
    <s v="EL DIVISO_05Qd-61_102864_C195"/>
    <x v="0"/>
    <x v="5"/>
    <x v="6"/>
    <x v="7"/>
    <n v="2.2408974115203142"/>
    <n v="1.010271053942825"/>
    <n v="6.8414420739651121"/>
    <n v="1.0100000000000079E-2"/>
    <x v="1200"/>
    <s v="05Qd-6110,1027105394282"/>
    <s v="FríjolCaña paneleraBovinos DPPiscicultura cachama"/>
    <n v="128.95346013566899"/>
    <n v="64.474039242428631"/>
    <n v="171.0360518491278"/>
    <n v="20.112371494396179"/>
    <n v="384.57592272162162"/>
    <n v="17387971.304709591"/>
    <n v="12871447.689339921"/>
    <n v="18901802.740573369"/>
    <n v="838778.26536412502"/>
    <n v="49999999.999987006"/>
    <n v="0.5683746353109852"/>
    <n v="0.29055064652997531"/>
    <n v="0.49706413688851259"/>
    <n v="1.7584297901915291E-2"/>
    <n v="0.10402699999999999"/>
    <n v="5.4999999999999997E-3"/>
    <n v="3.173626347464372"/>
    <n v="1.601279620499378"/>
    <n v="14.987143507392"/>
  </r>
  <r>
    <x v="8"/>
    <s v="EL DIVISO_05Qd-61_102864"/>
    <s v="C196"/>
    <s v="EL DIVISO_05Qd-61_102864_C196"/>
    <x v="2"/>
    <x v="5"/>
    <x v="6"/>
    <x v="7"/>
    <n v="0.42925391811451302"/>
    <n v="0.42211107940079928"/>
    <n v="3"/>
    <n v="0.36974579649268052"/>
    <x v="1201"/>
    <s v="05Qd-614,22111079400799"/>
    <s v="GranadillaCaña paneleraBovinos DPPiscicultura cachama"/>
    <n v="54.755239563852633"/>
    <n v="26.938519312947921"/>
    <n v="75.000000000000014"/>
    <n v="736.28364530219187"/>
    <n v="892.9774041789924"/>
    <n v="5627129.8907434214"/>
    <n v="5377943.5295051821"/>
    <n v="8288516.8958034059"/>
    <n v="30706409.68394107"/>
    <n v="49999999.999993078"/>
    <n v="0.42024995117277891"/>
    <n v="0.12139776404433029"/>
    <n v="0.21796463297412441"/>
    <n v="0.64373467658496897"/>
    <n v="0.10402699999999999"/>
    <n v="5.4999999999999997E-3"/>
    <n v="1.326003390787851"/>
    <n v="0.66904606085026685"/>
    <n v="6.3256872456461108"/>
  </r>
  <r>
    <x v="8"/>
    <s v="EL DIVISO_05Qd-61_102864"/>
    <s v="C197"/>
    <s v="EL DIVISO_05Qd-61_102864_C197"/>
    <x v="9"/>
    <x v="8"/>
    <x v="8"/>
    <x v="0"/>
    <n v="1.1859498925101779"/>
    <n v="3"/>
    <n v="0.43089939706977998"/>
    <m/>
    <x v="1202"/>
    <s v="05Qd-614,61684928957996"/>
    <s v="YucaBovinos DPPiscicultura cachama"/>
    <n v="83.3638591191974"/>
    <n v="75.000000000000014"/>
    <n v="858.0602723345221"/>
    <m/>
    <n v="1016.4241314537195"/>
    <n v="5926428.7655108683"/>
    <n v="8288516.8958034059"/>
    <n v="35785054.338676684"/>
    <m/>
    <n v="49999999.999990955"/>
    <n v="0.30244217998280593"/>
    <n v="0.21796463297412441"/>
    <n v="0.75020429344857764"/>
    <m/>
    <n v="8.0981000000000011E-2"/>
    <n v="5.4999999999999997E-3"/>
    <n v="1.4503191485591489"/>
    <n v="0.73177061239842345"/>
    <n v="6.8854200505375314"/>
  </r>
  <r>
    <x v="8"/>
    <s v="EL DIVISO_05Qd-61_102864"/>
    <s v="C198"/>
    <s v="EL DIVISO_05Qd-61_102864_C198"/>
    <x v="4"/>
    <x v="7"/>
    <x v="6"/>
    <x v="7"/>
    <n v="0.55875070549089501"/>
    <n v="0.43752051868030872"/>
    <n v="3"/>
    <n v="0.37893396263188373"/>
    <x v="1203"/>
    <s v="05Qd-614,37520518680309"/>
    <s v="CaféYucaBovinos DPPiscicultura cachama"/>
    <n v="86.047608645597833"/>
    <n v="30.754586775857739"/>
    <n v="75.000000000000014"/>
    <n v="754.58026022732906"/>
    <n v="946.38245564878457"/>
    <n v="8055643.0212315507"/>
    <n v="2186377.5221734028"/>
    <n v="8288516.8958034059"/>
    <n v="31469462.560784459"/>
    <n v="49999999.999992818"/>
    <n v="0.34955074338139019"/>
    <n v="0.1115769395423634"/>
    <n v="0.21796463297412441"/>
    <n v="0.65973145386853715"/>
    <n v="0.110553"/>
    <n v="5.4999999999999997E-3"/>
    <n v="1.3744100063255771"/>
    <n v="0.69347002210828945"/>
    <n v="6.5591382152369544"/>
  </r>
  <r>
    <x v="8"/>
    <s v="EL DIVISO_05Qd-61_102864"/>
    <s v="C199"/>
    <s v="EL DIVISO_05Qd-61_102864_C199"/>
    <x v="5"/>
    <x v="7"/>
    <x v="6"/>
    <x v="7"/>
    <n v="0.4771137404543519"/>
    <n v="0.87405344475614433"/>
    <n v="3"/>
    <n v="0.41997021933302192"/>
    <x v="1204"/>
    <s v="05Qd-614,77113740454352"/>
    <s v="PlátanoYucaBovinos DPPiscicultura cachama"/>
    <n v="30.00742403787099"/>
    <n v="61.439752801929657"/>
    <n v="75.000000000000014"/>
    <n v="836.29673938700125"/>
    <n v="1002.743916226802"/>
    <n v="2466248.2004700229"/>
    <n v="4367819.8466148283"/>
    <n v="8288516.8958034059"/>
    <n v="34877415.057103008"/>
    <n v="49999999.999991268"/>
    <n v="0.1034673442433082"/>
    <n v="0.22290202218746821"/>
    <n v="0.21796463297412441"/>
    <n v="0.73117638085985159"/>
    <n v="0.10800700000000001"/>
    <n v="5.4999999999999997E-3"/>
    <n v="1.498786619228331"/>
    <n v="0.75622527862014777"/>
    <n v="7.1396563023919972"/>
  </r>
  <r>
    <x v="8"/>
    <s v="EL DIVISO_05Qd-61_102864"/>
    <s v="C200"/>
    <s v="EL DIVISO_05Qd-61_102864_C200"/>
    <x v="0"/>
    <x v="7"/>
    <x v="6"/>
    <x v="7"/>
    <n v="0.49785086094611991"/>
    <n v="1.0905326075136459"/>
    <n v="3"/>
    <n v="0.39012514100143181"/>
    <x v="1205"/>
    <s v="05Qd-614,9785086094612"/>
    <s v="FríjolYucaBovinos DPPiscicultura cachama"/>
    <n v="28.649054088990351"/>
    <n v="76.656701292190832"/>
    <n v="75.000000000000014"/>
    <n v="776.86552129944778"/>
    <n v="957.17127668062903"/>
    <n v="3863013.2908597109"/>
    <n v="5449609.5119305188"/>
    <n v="8288516.8958034059"/>
    <n v="32398860.30139732"/>
    <n v="49999999.999990955"/>
    <n v="0.12627342959780369"/>
    <n v="0.27810876432617071"/>
    <n v="0.21796463297412441"/>
    <n v="0.67921551469265606"/>
    <n v="0.10800700000000001"/>
    <n v="5.4999999999999997E-3"/>
    <n v="1.563929406113465"/>
    <n v="0.78909361459959981"/>
    <n v="7.4450386301742633"/>
  </r>
  <r>
    <x v="8"/>
    <s v="EL DIVISO_05Qd-61_102864"/>
    <s v="C201"/>
    <s v="EL DIVISO_05Qd-61_102864_C201"/>
    <x v="2"/>
    <x v="7"/>
    <x v="6"/>
    <x v="7"/>
    <n v="0.42074629666869112"/>
    <n v="0.42074629666869118"/>
    <n v="3"/>
    <n v="0.36597037334952931"/>
    <x v="1206"/>
    <s v="05Qd-614,20746296668691"/>
    <s v="GranadillaYucaBovinos DPPiscicultura cachama"/>
    <n v="53.670015106424898"/>
    <n v="29.575478038261039"/>
    <n v="75.000000000000014"/>
    <n v="728.76555492559805"/>
    <n v="887.01104807028401"/>
    <n v="5515602.6829145513"/>
    <n v="2102553.3804651038"/>
    <n v="8288516.8958034059"/>
    <n v="30392870.785423461"/>
    <n v="46299543.744606525"/>
    <n v="0.411920784340924"/>
    <n v="0.1072991599289506"/>
    <n v="0.21796463297412441"/>
    <n v="0.63716159091616142"/>
    <n v="0.10800700000000001"/>
    <n v="5.4999999999999997E-3"/>
    <n v="1.321716115189606"/>
    <n v="0.66688288021987552"/>
    <n v="6.3095689620963924"/>
  </r>
  <r>
    <x v="8"/>
    <s v="EL DIVISO_05Qd-61_102864"/>
    <s v="C202"/>
    <s v="EL DIVISO_05Qd-61_102864_C202"/>
    <x v="7"/>
    <x v="7"/>
    <x v="6"/>
    <x v="7"/>
    <n v="0.5048399245793993"/>
    <n v="1.1903755061464181"/>
    <n v="3"/>
    <n v="0.35318381506817542"/>
    <x v="1207"/>
    <s v="05Qd-615,04839924579399"/>
    <s v="Caña paneleraYucaBovinos DPPiscicultura cachama"/>
    <n v="32.218154703578158"/>
    <n v="83.674948343133025"/>
    <n v="75.000000000000014"/>
    <n v="703.30337568903008"/>
    <n v="894.19647873574127"/>
    <n v="6431957.6962578157"/>
    <n v="5948544.441834542"/>
    <n v="8288516.8958034059"/>
    <n v="29330980.966095611"/>
    <n v="49999999.999991372"/>
    <n v="0.14519030898512669"/>
    <n v="0.30357080459364261"/>
    <n v="0.21796463297412441"/>
    <n v="0.61489994240531709"/>
    <n v="0.10402699999999999"/>
    <n v="5.4999999999999997E-3"/>
    <n v="1.5858845798305741"/>
    <n v="0.80017128045834796"/>
    <n v="7.5439821060829146"/>
  </r>
  <r>
    <x v="8"/>
    <s v="EL DIVISO_05Qd-61_102864"/>
    <s v="C203"/>
    <s v="EL DIVISO_05Qd-61_102864_C203"/>
    <x v="1"/>
    <x v="8"/>
    <x v="8"/>
    <x v="0"/>
    <n v="0.50700630771091781"/>
    <n v="3"/>
    <n v="0.41177273414945642"/>
    <m/>
    <x v="1208"/>
    <s v="05Qd-613,91877904186037"/>
    <s v="GulupaBovinos DPPiscicultura cachama"/>
    <n v="82.13502184916868"/>
    <n v="75.000000000000014"/>
    <n v="819.97289113634008"/>
    <m/>
    <n v="977.10791298550885"/>
    <n v="7514847.4928912241"/>
    <n v="8288516.8958034059"/>
    <n v="34196635.611299127"/>
    <m/>
    <n v="49999999.999993756"/>
    <n v="0.46905166237659612"/>
    <n v="0.21796463297412441"/>
    <n v="0.71690439853169785"/>
    <m/>
    <n v="8.0981000000000011E-2"/>
    <n v="5.4999999999999997E-3"/>
    <n v="1.231030065505877"/>
    <n v="0.62112647813486932"/>
    <n v="5.8574165855011202"/>
  </r>
  <r>
    <x v="8"/>
    <s v="EL DIVISO_05Qd-61_102864"/>
    <s v="C204"/>
    <s v="EL DIVISO_05Qd-61_102864_C204"/>
    <x v="4"/>
    <x v="0"/>
    <x v="6"/>
    <x v="7"/>
    <n v="0.41480390485837648"/>
    <n v="0.41480390485837648"/>
    <n v="3"/>
    <n v="0.31843123886701302"/>
    <x v="1209"/>
    <s v="05Qd-614,14803904858377"/>
    <s v="CaféGulupaBovinos DPPiscicultura cachama"/>
    <n v="63.879801348189993"/>
    <n v="67.198232587056992"/>
    <n v="75.000000000000014"/>
    <n v="634.09973975387322"/>
    <n v="840.17777368912016"/>
    <n v="5980327.4492803803"/>
    <n v="6148223.4778108569"/>
    <n v="8288516.8958034059"/>
    <n v="26444871.502437651"/>
    <n v="46861939.325332299"/>
    <n v="0.25949857758723083"/>
    <n v="0.38375155925093668"/>
    <n v="0.21796463297412441"/>
    <n v="0.55439502628846105"/>
    <n v="0.110553"/>
    <n v="5.4999999999999997E-3"/>
    <n v="1.3030489157854761"/>
    <n v="0.65746418920052696"/>
    <n v="6.2246051535697688"/>
  </r>
  <r>
    <x v="8"/>
    <s v="EL DIVISO_05Qd-61_102864"/>
    <s v="C205"/>
    <s v="EL DIVISO_05Qd-61_102864_C205"/>
    <x v="5"/>
    <x v="0"/>
    <x v="6"/>
    <x v="7"/>
    <n v="0.42387976191420418"/>
    <n v="0.42387976191420412"/>
    <n v="3"/>
    <n v="0.39103809531363348"/>
    <x v="1210"/>
    <s v="05Qd-614,23879761914204"/>
    <s v="PlátanoGulupaBovinos DPPiscicultura cachama"/>
    <n v="26.65934488643861"/>
    <n v="68.668521430101066"/>
    <n v="75.000000000000014"/>
    <n v="778.6835090503796"/>
    <n v="949.01137536691931"/>
    <n v="2191076.4905681568"/>
    <n v="6282745.8310923316"/>
    <n v="8288516.8958034059"/>
    <n v="32474678.740441412"/>
    <n v="49237017.957905307"/>
    <n v="9.1922972501238626E-2"/>
    <n v="0.39214799490624119"/>
    <n v="0.21796463297412441"/>
    <n v="0.68080498603885342"/>
    <n v="0.10800700000000001"/>
    <n v="5.4999999999999997E-3"/>
    <n v="1.331559461510589"/>
    <n v="0.6718494226340137"/>
    <n v="6.3557135032866459"/>
  </r>
  <r>
    <x v="8"/>
    <s v="EL DIVISO_05Qd-61_102864"/>
    <s v="C206"/>
    <s v="EL DIVISO_05Qd-61_102864_C206"/>
    <x v="0"/>
    <x v="0"/>
    <x v="6"/>
    <x v="7"/>
    <n v="0.42777948844347707"/>
    <n v="0.47195576299503877"/>
    <n v="3"/>
    <n v="0.37805963299625522"/>
    <x v="1211"/>
    <s v="05Qd-614,27779488443477"/>
    <s v="FríjolGulupaBovinos DPPiscicultura cachama"/>
    <n v="24.616765107701909"/>
    <n v="76.456833605196294"/>
    <n v="75.000000000000014"/>
    <n v="752.83918671838626"/>
    <n v="928.91278543128442"/>
    <n v="3319302.9861871921"/>
    <n v="6995328.3191124657"/>
    <n v="8288516.8958034059"/>
    <n v="31396851.798890501"/>
    <n v="49999999.999993563"/>
    <n v="0.10850073255813431"/>
    <n v="0.43662501202501458"/>
    <n v="0.21796463297412441"/>
    <n v="0.65820922884107524"/>
    <n v="0.10800700000000001"/>
    <n v="5.4999999999999997E-3"/>
    <n v="1.343809911340766"/>
    <n v="0.67803048918291131"/>
    <n v="6.4131422849584494"/>
  </r>
  <r>
    <x v="8"/>
    <s v="EL DIVISO_05Qd-61_102864"/>
    <s v="C207"/>
    <s v="EL DIVISO_05Qd-61_102864_C207"/>
    <x v="2"/>
    <x v="0"/>
    <x v="6"/>
    <x v="7"/>
    <n v="0.40812288609165093"/>
    <n v="0.40812288609165093"/>
    <n v="3"/>
    <n v="0.26498308873320842"/>
    <x v="1212"/>
    <s v="05Qd-614,08122886091651"/>
    <s v="GranadillaGulupaBovinos DPPiscicultura cachama"/>
    <n v="52.059784329045463"/>
    <n v="66.115907546847453"/>
    <n v="75.000000000000014"/>
    <n v="527.66716042918722"/>
    <n v="720.84285230508021"/>
    <n v="5350121.2091677235"/>
    <n v="6049197.41765045"/>
    <n v="8288516.8958034059"/>
    <n v="22006144.110739291"/>
    <n v="41693979.63336087"/>
    <n v="0.39956216056426258"/>
    <n v="0.37757068356706119"/>
    <n v="0.21796463297412441"/>
    <n v="0.46134074962914368"/>
    <n v="0.10800700000000001"/>
    <n v="5.4999999999999997E-3"/>
    <n v="1.282061422277438"/>
    <n v="0.64687477445526698"/>
    <n v="6.1236720576492161"/>
  </r>
  <r>
    <x v="8"/>
    <s v="EL DIVISO_05Qd-61_102864"/>
    <s v="C208"/>
    <s v="EL DIVISO_05Qd-61_102864_C208"/>
    <x v="7"/>
    <x v="0"/>
    <x v="6"/>
    <x v="7"/>
    <n v="0.42826619674637312"/>
    <n v="0.50861132835396483"/>
    <n v="3"/>
    <n v="0.34578444236339251"/>
    <x v="1213"/>
    <s v="05Qd-614,28266196746373"/>
    <s v="Caña paneleraGulupaBovinos DPPiscicultura cachama"/>
    <n v="27.331330010365701"/>
    <n v="82.395035193342309"/>
    <n v="75.000000000000014"/>
    <n v="688.56882790050668"/>
    <n v="873.29519310421472"/>
    <n v="5456363.3462722823"/>
    <n v="7538637.1088624671"/>
    <n v="8288516.8958034059"/>
    <n v="28716482.649055969"/>
    <n v="49999999.999994129"/>
    <n v="0.1231679556352353"/>
    <n v="0.47053653068951501"/>
    <n v="0.21796463297412441"/>
    <n v="0.60201748954113876"/>
    <n v="0.10402699999999999"/>
    <n v="5.4999999999999997E-3"/>
    <n v="1.3453388379467219"/>
    <n v="0.67880192184300125"/>
    <n v="6.4163297272534532"/>
  </r>
  <r>
    <x v="8"/>
    <s v="EL DIVISO_05Qd-61_102864"/>
    <s v="C209"/>
    <s v="EL DIVISO_05Qd-61_102864_C209"/>
    <x v="9"/>
    <x v="0"/>
    <x v="6"/>
    <x v="7"/>
    <n v="0.42208666170702308"/>
    <n v="0.42208666170702308"/>
    <n v="3"/>
    <n v="0.37669329365618509"/>
    <x v="1214"/>
    <s v="05Qd-614,22086661707023"/>
    <s v="YucaGulupaBovinos DPPiscicultura cachama"/>
    <n v="29.669696186033949"/>
    <n v="68.378039196537742"/>
    <n v="75.000000000000014"/>
    <n v="750.11836252087176"/>
    <n v="923.16609790344341"/>
    <n v="2109251.452592453"/>
    <n v="6256168.4998214962"/>
    <n v="8288516.8958034059"/>
    <n v="31283380.933389239"/>
    <n v="47937317.781606592"/>
    <n v="0.1076409812206645"/>
    <n v="0.39048912672216801"/>
    <n v="0.21796463297412441"/>
    <n v="0.65583040527761993"/>
    <n v="0.10800700000000001"/>
    <n v="5.4999999999999997E-3"/>
    <n v="1.3259266859906489"/>
    <n v="0.66900735880563178"/>
    <n v="6.3293076618665127"/>
  </r>
  <r>
    <x v="1"/>
    <s v="EL DIVISO_10Qf-30_102851"/>
    <s v="O1"/>
    <s v="EL DIVISO_10Qf-30_102851_O1"/>
    <x v="4"/>
    <x v="3"/>
    <x v="2"/>
    <x v="0"/>
    <n v="2.9654861347229979"/>
    <n v="0.37068576684037469"/>
    <n v="0.37068576684037469"/>
    <m/>
    <x v="1215"/>
    <s v="10Qf-303,70685766840375"/>
    <s v="CaféPlátanoFríjol"/>
    <n v="350.6638739783146"/>
    <n v="18.42391353896577"/>
    <n v="16.630311448702269"/>
    <m/>
    <n v="385.71809896598268"/>
    <n v="32828605.392695561"/>
    <n v="1559724.293274946"/>
    <n v="2291254.631581618"/>
    <m/>
    <n v="36679584.317552127"/>
    <n v="1.424499991986574"/>
    <n v="6.3526725987518892E-2"/>
    <n v="7.3299678774185334E-2"/>
    <m/>
    <n v="8.3624000000000004E-2"/>
    <n v="5.4999999999999997E-3"/>
    <n v="1.1644579063048419"/>
    <n v="0.587536940441994"/>
    <n v="5.5479765151505838"/>
  </r>
  <r>
    <x v="1"/>
    <s v="EL DIVISO_10Qf-30_102851"/>
    <s v="O2"/>
    <s v="EL DIVISO_10Qf-30_102851_O2"/>
    <x v="4"/>
    <x v="3"/>
    <x v="3"/>
    <x v="0"/>
    <n v="2.1616063847706162"/>
    <n v="0.2920111227858278"/>
    <n v="0.46649372030183439"/>
    <m/>
    <x v="1216"/>
    <s v="10Qf-302,92011122785828"/>
    <s v="CaféPlátanoAguacate"/>
    <n v="255.6064113821011"/>
    <n v="14.51360737284296"/>
    <n v="44.692776837759567"/>
    <m/>
    <n v="314.81279559270365"/>
    <n v="23929473.885938201"/>
    <n v="1228687.1600108619"/>
    <n v="24841838.95406856"/>
    <m/>
    <n v="50000000.000017628"/>
    <n v="1.038348566776049"/>
    <n v="5.0043762782268533E-2"/>
    <n v="0.25719707700062311"/>
    <m/>
    <n v="8.3624000000000004E-2"/>
    <n v="5.4999999999999997E-3"/>
    <n v="0.91731242759945908"/>
    <n v="0.46283762961553698"/>
    <n v="4.3893852850732742"/>
  </r>
  <r>
    <x v="1"/>
    <s v="EL DIVISO_10Qf-30_102851"/>
    <s v="O3"/>
    <s v="EL DIVISO_10Qf-30_102851_O3"/>
    <x v="4"/>
    <x v="2"/>
    <x v="3"/>
    <x v="0"/>
    <n v="2.2379116787884419"/>
    <n v="0.29745439056485729"/>
    <n v="0.43917783629527429"/>
    <m/>
    <x v="1217"/>
    <s v="10Qf-302,97454390564857"/>
    <s v="CaféFríjolAguacate"/>
    <n v="264.62938730906308"/>
    <n v="13.344885613068829"/>
    <n v="42.075758312319593"/>
    <m/>
    <n v="320.05003123445147"/>
    <n v="24774190.83043972"/>
    <n v="1838602.42564831"/>
    <n v="23387206.743928779"/>
    <m/>
    <n v="50000000.000016809"/>
    <n v="1.075002553939971"/>
    <n v="5.8818852054182268E-2"/>
    <n v="0.24213671237743031"/>
    <m/>
    <n v="8.3624000000000004E-2"/>
    <n v="5.4999999999999997E-3"/>
    <n v="0.93441169810949953"/>
    <n v="0.47146520904529893"/>
    <n v="4.4695448128033721"/>
  </r>
  <r>
    <x v="1"/>
    <s v="EL DIVISO_10Qf-30_102851"/>
    <s v="O4"/>
    <s v="EL DIVIS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DIVISO_10Qf-30_102851"/>
    <s v="O5"/>
    <s v="EL DIVISO_10Qf-30_102851_O5"/>
    <x v="4"/>
    <x v="3"/>
    <x v="2"/>
    <x v="1"/>
    <n v="2.0946716469564959"/>
    <n v="0.31703788632692498"/>
    <n v="0.31703788632692498"/>
    <n v="0.44163144365890439"/>
    <x v="1218"/>
    <s v="10Qf-303,17037886326925"/>
    <s v="CaféPlátanoFríjolAguacate"/>
    <n v="247.69148836465979"/>
    <n v="15.757493620679041"/>
    <n v="14.22347244566704"/>
    <n v="42.310827985453138"/>
    <n v="319.98328241645902"/>
    <n v="23188491.12799032"/>
    <n v="1333991.583781485"/>
    <n v="1959650.438227436"/>
    <n v="23517866.850016341"/>
    <n v="50000000.000015587"/>
    <n v="1.006195817058761"/>
    <n v="5.4332754947738808E-2"/>
    <n v="6.2691307047182648E-2"/>
    <n v="0.24348948651900831"/>
    <n v="0.11065"/>
    <n v="5.4999999999999997E-3"/>
    <n v="0.99593053296416267"/>
    <n v="0.50250504982817634"/>
    <n v="4.7849644460615899"/>
  </r>
  <r>
    <x v="1"/>
    <s v="EL DIVISO_10Qf-30_102851"/>
    <s v="O6"/>
    <s v="EL DIVISO_10Qf-30_102851_O6"/>
    <x v="4"/>
    <x v="3"/>
    <x v="4"/>
    <x v="0"/>
    <n v="2.9160925630030659"/>
    <n v="0.36451157037538318"/>
    <n v="0.36451157037538329"/>
    <m/>
    <x v="1219"/>
    <s v="10Qf-303,64511570375383"/>
    <s v="CaféPlátanoCaña panelera"/>
    <n v="344.82316509550111"/>
    <n v="18.117042134613801"/>
    <n v="18.383469224828708"/>
    <m/>
    <n v="381.32367645494367"/>
    <n v="32281807.32949001"/>
    <n v="1533745.296832802"/>
    <n v="3670033.1677103699"/>
    <m/>
    <n v="37485585.794033185"/>
    <n v="1.400773311326911"/>
    <n v="6.2468615528172539E-2"/>
    <n v="8.2844644627490638E-2"/>
    <m/>
    <n v="7.9644000000000006E-2"/>
    <n v="5.4999999999999997E-3"/>
    <n v="1.1450625247394239"/>
    <n v="0.57775083904498248"/>
    <n v="5.4530730675382397"/>
  </r>
  <r>
    <x v="1"/>
    <s v="EL DIVISO_10Qf-30_102851"/>
    <s v="O7"/>
    <s v="EL DIVISO_10Qf-30_102851_O7"/>
    <x v="4"/>
    <x v="2"/>
    <x v="4"/>
    <x v="0"/>
    <n v="2.9407394042776929"/>
    <n v="0.36759242553471172"/>
    <n v="0.36759242553471161"/>
    <m/>
    <x v="1220"/>
    <s v="10Qf-303,67592425534712"/>
    <s v="CaféFríjolCaña panelera"/>
    <n v="347.73761367156777"/>
    <n v="16.491532909216382"/>
    <n v="18.538846476500972"/>
    <m/>
    <n v="382.76799305728514"/>
    <n v="32554653.4631836"/>
    <n v="2272134.30588345"/>
    <n v="3701052.3219391438"/>
    <m/>
    <n v="38527840.09100619"/>
    <n v="1.4126126602913529"/>
    <n v="7.2687999167555972E-2"/>
    <n v="8.3544848329009561E-2"/>
    <m/>
    <n v="7.9644000000000006E-2"/>
    <n v="5.4999999999999997E-3"/>
    <n v="1.1547406037739629"/>
    <n v="0.58263399447251796"/>
    <n v="5.4984428535935974"/>
  </r>
  <r>
    <x v="1"/>
    <s v="EL DIVISO_10Qf-30_102851"/>
    <s v="O8"/>
    <s v="EL DIVISO_10Qf-30_102851_O8"/>
    <x v="5"/>
    <x v="2"/>
    <x v="4"/>
    <x v="0"/>
    <n v="3.7474504508125852"/>
    <n v="0.74344363482003062"/>
    <n v="2.943542262567691"/>
    <m/>
    <x v="1221"/>
    <s v="10Qf-307,43443634820031"/>
    <s v="PlátanoFríjolCaña panelera"/>
    <n v="186.25668766791529"/>
    <n v="33.353584889425917"/>
    <n v="148.4521288039482"/>
    <m/>
    <n v="368.0624013612894"/>
    <n v="15768044.065456429"/>
    <n v="4595317.176919817"/>
    <n v="29636638.757599808"/>
    <m/>
    <n v="49999999.999976054"/>
    <n v="0.64222389753391951"/>
    <n v="0.14700909636621509"/>
    <n v="0.66899580838350425"/>
    <m/>
    <n v="7.7098E-2"/>
    <n v="5.4999999999999997E-3"/>
    <n v="2.3354250308482638"/>
    <n v="1.1783581611897489"/>
    <n v="11.030817540238321"/>
  </r>
  <r>
    <x v="1"/>
    <s v="EL DIVISO_10Qf-30_102851"/>
    <s v="O9"/>
    <s v="EL DIVISO_10Qf-30_102851_O9"/>
    <x v="4"/>
    <x v="3"/>
    <x v="2"/>
    <x v="2"/>
    <n v="2.7558051213774561"/>
    <n v="0.39368644591106511"/>
    <n v="0.39368644591106511"/>
    <n v="0.393686445911065"/>
    <x v="1222"/>
    <s v="10Qf-303,93686445911065"/>
    <s v="CaféPlátanoFríjolCaña panelera"/>
    <n v="325.86943788957052"/>
    <n v="19.567098846963791"/>
    <n v="17.662205550646419"/>
    <n v="19.854850300595611"/>
    <n v="382.95359258777637"/>
    <n v="30507388.92674695"/>
    <n v="1656503.6172132851"/>
    <n v="2433424.6773846862"/>
    <n v="3963776.2737783268"/>
    <n v="38561093.495123252"/>
    <n v="1.323777686010134"/>
    <n v="6.7468495452543464E-2"/>
    <n v="7.7847850131937332E-2"/>
    <n v="8.9475386673115553E-2"/>
    <n v="0.10667"/>
    <n v="5.4999999999999997E-3"/>
    <n v="1.2367113484117229"/>
    <n v="0.62399301676903829"/>
    <n v="5.9097388242914128"/>
  </r>
  <r>
    <x v="1"/>
    <s v="EL DIVISO_10Qf-30_102851"/>
    <s v="O10"/>
    <s v="EL DIVISO_10Qf-30_102851_O10"/>
    <x v="4"/>
    <x v="4"/>
    <x v="4"/>
    <x v="0"/>
    <n v="2.2395116203787482"/>
    <n v="0.41755274944671839"/>
    <n v="0.29522937442505193"/>
    <m/>
    <x v="1223"/>
    <s v="10Qf-302,95229374425052"/>
    <s v="CaféAguacateCaña panelera"/>
    <n v="264.81857777926177"/>
    <n v="40.003950829049863"/>
    <n v="14.88934936528671"/>
    <m/>
    <n v="319.71187797359835"/>
    <n v="24791902.547417421"/>
    <n v="22235622.271340419"/>
    <n v="2972475.181258325"/>
    <m/>
    <n v="50000000.000016168"/>
    <n v="1.075771101381783"/>
    <n v="0.23021391709578221"/>
    <n v="6.7098480804469784E-2"/>
    <m/>
    <n v="7.9644000000000006E-2"/>
    <n v="5.4999999999999997E-3"/>
    <n v="0.92742211861272816"/>
    <n v="0.46793855846370708"/>
    <n v="4.4327984213269538"/>
  </r>
  <r>
    <x v="1"/>
    <s v="EL DIVISO_10Qf-30_102851"/>
    <s v="O11"/>
    <s v="EL DIVIS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DIVISO_10Qf-30_102851"/>
    <s v="O12"/>
    <s v="EL DIVISO_10Qf-30_102851_O12"/>
    <x v="4"/>
    <x v="3"/>
    <x v="3"/>
    <x v="2"/>
    <n v="2.0975175272429198"/>
    <n v="0.31451149337951839"/>
    <n v="0.41857441979322801"/>
    <n v="0.3145114933795185"/>
    <x v="1224"/>
    <s v="10Qf-303,14511493379519"/>
    <s v="CaféPlátanoAguacateCaña panelera"/>
    <n v="248.02800904315191"/>
    <n v="15.631926228045611"/>
    <n v="40.10183271429532"/>
    <n v="15.861807496105101"/>
    <n v="319.62357548159792"/>
    <n v="23219995.66946293"/>
    <n v="1323361.3497479099"/>
    <n v="22290028.513284508"/>
    <n v="3166614.4675195338"/>
    <n v="50000000.000014886"/>
    <n v="1.0075628632228739"/>
    <n v="5.3899791271051947E-2"/>
    <n v="0.23077720576472821"/>
    <n v="7.1480839067618263E-2"/>
    <n v="0.10667"/>
    <n v="5.4999999999999997E-3"/>
    <n v="0.9879942200403723"/>
    <n v="0.49850071700653692"/>
    <n v="4.7437798708420944"/>
  </r>
  <r>
    <x v="1"/>
    <s v="EL DIVISO_10Qf-30_102851"/>
    <s v="O13"/>
    <s v="EL DIVIS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DIVISO_10Qf-30_102851"/>
    <s v="O14"/>
    <s v="EL DIVISO_10Qf-30_102851_O14"/>
    <x v="4"/>
    <x v="2"/>
    <x v="3"/>
    <x v="2"/>
    <n v="2.178532037603"/>
    <n v="0.32083500303889118"/>
    <n v="0.38814798670812889"/>
    <n v="0.32083500303889112"/>
    <x v="1225"/>
    <s v="10Qf-303,20835003038891"/>
    <s v="CaféFríjolAguacateCaña panelera"/>
    <n v="257.6078420825587"/>
    <n v="14.39382490906298"/>
    <n v="37.186805727519371"/>
    <n v="16.180722050988141"/>
    <n v="325.36919477012918"/>
    <n v="24116844.70900226"/>
    <n v="1983120.8868694389"/>
    <n v="20669752.574397869"/>
    <n v="3230281.829744373"/>
    <n v="50000000.00001394"/>
    <n v="1.046478968075784"/>
    <n v="6.3442151725217083E-2"/>
    <n v="0.2140018681503672"/>
    <n v="7.2918019538980902E-2"/>
    <n v="0.10667"/>
    <n v="5.4999999999999997E-3"/>
    <n v="1.0078586482897109"/>
    <n v="0.50852347981664248"/>
    <n v="4.8369021584952652"/>
  </r>
  <r>
    <x v="1"/>
    <s v="EL DIVISO_10Qf-30_102851"/>
    <s v="O15"/>
    <s v="EL DIVIS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DIVISO_10Qf-30_102851"/>
    <s v="O16"/>
    <s v="EL DIVISO_10Qf-30_102851_O16"/>
    <x v="4"/>
    <x v="3"/>
    <x v="1"/>
    <x v="0"/>
    <n v="0.2741556626472258"/>
    <n v="0.27415566264722568"/>
    <n v="2.1932453011778059"/>
    <m/>
    <x v="1226"/>
    <s v="10Qf-302,74155662647226"/>
    <s v="CaféPlátanoGulupa"/>
    <n v="32.41845767252191"/>
    <n v="13.62615097926172"/>
    <n v="272.82026716615837"/>
    <m/>
    <n v="318.86487581794199"/>
    <n v="3034965.4850298041"/>
    <n v="1153557.2320852161"/>
    <n v="24961370.36998025"/>
    <m/>
    <n v="29149893.087095268"/>
    <n v="0.131693328345481"/>
    <n v="4.6983761495263357E-2"/>
    <n v="1.558005305937699"/>
    <m/>
    <n v="8.3624000000000004E-2"/>
    <n v="5.4999999999999997E-3"/>
    <n v="0.86122197690227975"/>
    <n v="0.4345367252958528"/>
    <n v="4.12643932867039"/>
  </r>
  <r>
    <x v="1"/>
    <s v="EL DIVISO_10Qf-30_102851"/>
    <s v="O17"/>
    <s v="EL DIVISO_10Qf-30_102851_O17"/>
    <x v="4"/>
    <x v="2"/>
    <x v="1"/>
    <x v="0"/>
    <n v="0.2758948010552601"/>
    <n v="0.27589480105525999"/>
    <n v="2.2071584084420799"/>
    <m/>
    <x v="1227"/>
    <s v="10Qf-302,7589480105526"/>
    <s v="CaféFríjolGulupa"/>
    <n v="32.6241079382254"/>
    <n v="12.377644029160979"/>
    <n v="274.55093433727342"/>
    <m/>
    <n v="319.5526863046598"/>
    <n v="3054218.1424110439"/>
    <n v="1705339.932890838"/>
    <n v="25119715.733006589"/>
    <m/>
    <n v="29879273.808308471"/>
    <n v="0.13252874032711209"/>
    <n v="5.4555642816269199E-2"/>
    <n v="1.5678886942336541"/>
    <m/>
    <n v="8.3624000000000004E-2"/>
    <n v="5.4999999999999997E-3"/>
    <n v="0.8666852389170473"/>
    <n v="0.4372932596725872"/>
    <n v="4.1520505091422351"/>
  </r>
  <r>
    <x v="1"/>
    <s v="EL DIVISO_10Qf-30_102851"/>
    <s v="O18"/>
    <s v="EL DIVISO_10Qf-30_102851_O18"/>
    <x v="5"/>
    <x v="2"/>
    <x v="1"/>
    <x v="0"/>
    <n v="0.29033827944564178"/>
    <n v="0.29033827944564161"/>
    <n v="2.3227062355651329"/>
    <m/>
    <x v="1228"/>
    <s v="10Qf-302,90338279445642"/>
    <s v="PlátanoFríjolGulupa"/>
    <n v="14.43046330900008"/>
    <n v="13.025630991493101"/>
    <n v="288.92405942695291"/>
    <m/>
    <n v="316.3801537274461"/>
    <n v="1221648.3831547359"/>
    <n v="1794616.8615417341"/>
    <n v="26434767.955717869"/>
    <m/>
    <n v="29451033.200414337"/>
    <n v="4.9757077211905629E-2"/>
    <n v="5.7411706957660298E-2"/>
    <n v="1.6499698584566489"/>
    <m/>
    <n v="8.1077999999999997E-2"/>
    <n v="5.4999999999999997E-3"/>
    <n v="0.91205742234232978"/>
    <n v="0.46018617292134201"/>
    <n v="4.3622043897200884"/>
  </r>
  <r>
    <x v="1"/>
    <s v="EL DIVISO_10Qf-30_102851"/>
    <s v="O19"/>
    <s v="EL DIVISO_10Qf-30_102851_O19"/>
    <x v="4"/>
    <x v="3"/>
    <x v="2"/>
    <x v="3"/>
    <n v="0.29842383584327592"/>
    <n v="0.29842383584327598"/>
    <n v="0.29842383584327598"/>
    <n v="2.0889668509029322"/>
    <x v="1229"/>
    <s v="10Qf-302,98423835843276"/>
    <s v="CaféPlátanoFríjolGulupa"/>
    <n v="35.288129369064357"/>
    <n v="14.83233358649739"/>
    <n v="13.388378453514241"/>
    <n v="259.84895262674672"/>
    <n v="323.35779403582274"/>
    <n v="3303619.6770444759"/>
    <n v="1255669.756150871"/>
    <n v="1844594.686972976"/>
    <n v="23774575.159466911"/>
    <n v="30178459.279635236"/>
    <n v="0.14335078043015631"/>
    <n v="5.1142749313932478E-2"/>
    <n v="5.901055088336294E-2"/>
    <n v="1.4839295157212711"/>
    <n v="0.11065"/>
    <n v="5.4999999999999997E-3"/>
    <n v="0.93745707594746397"/>
    <n v="0.47300177981159253"/>
    <n v="4.5108472141918163"/>
  </r>
  <r>
    <x v="1"/>
    <s v="EL DIVISO_10Qf-30_102851"/>
    <s v="O20"/>
    <s v="EL DIVISO_10Qf-30_102851_O20"/>
    <x v="4"/>
    <x v="4"/>
    <x v="1"/>
    <x v="0"/>
    <n v="0.2191547842673684"/>
    <n v="0.60007939657170561"/>
    <n v="1.372313661834611"/>
    <m/>
    <x v="1230"/>
    <s v="10Qf-302,19154784267368"/>
    <s v="CaféAguacateGulupa"/>
    <n v="25.914693969478169"/>
    <n v="57.491051623511439"/>
    <n v="170.70365073000809"/>
    <m/>
    <n v="254.1093963229977"/>
    <n v="2426093.2628864902"/>
    <n v="31955576.421572529"/>
    <n v="15618330.31555667"/>
    <m/>
    <n v="50000000.000015683"/>
    <n v="0.1052731236127822"/>
    <n v="0.33084832667560671"/>
    <n v="0.97484397454354033"/>
    <m/>
    <n v="8.3624000000000004E-2"/>
    <n v="5.4999999999999997E-3"/>
    <n v="0.68844434848387992"/>
    <n v="0.347360333063779"/>
    <n v="3.316476524221343"/>
  </r>
  <r>
    <x v="1"/>
    <s v="EL DIVISO_10Qf-30_102851"/>
    <s v="O21"/>
    <s v="EL DIVISO_10Qf-30_102851_O21"/>
    <x v="5"/>
    <x v="4"/>
    <x v="1"/>
    <x v="0"/>
    <n v="0.22904593415499019"/>
    <n v="0.61080754064848752"/>
    <n v="1.450605866746425"/>
    <m/>
    <x v="1231"/>
    <s v="10Qf-302,2904593415499"/>
    <s v="PlátanoAguacateGulupa"/>
    <n v="11.384096355499871"/>
    <n v="58.518869423066633"/>
    <n v="180.44250677570361"/>
    <m/>
    <n v="250.34547255427012"/>
    <n v="963750.26972975419"/>
    <n v="32526874.202942502"/>
    <n v="16509375.527342459"/>
    <m/>
    <n v="50000000.000014715"/>
    <n v="3.9253026685227788E-2"/>
    <n v="0.33676319150252132"/>
    <n v="1.030460038374003"/>
    <m/>
    <n v="8.1077999999999997E-2"/>
    <n v="5.4999999999999997E-3"/>
    <n v="0.7195160235235295"/>
    <n v="0.36303780563565952"/>
    <n v="3.4595911707090909"/>
  </r>
  <r>
    <x v="1"/>
    <s v="EL DIVISO_10Qf-30_102851"/>
    <s v="O22"/>
    <s v="EL DIVISO_10Qf-30_102851_O22"/>
    <x v="4"/>
    <x v="3"/>
    <x v="3"/>
    <x v="3"/>
    <n v="0.2359179618630724"/>
    <n v="0.2359179618630724"/>
    <n v="0.59505711420418883"/>
    <n v="1.2922865807003909"/>
    <x v="1232"/>
    <s v="10Qf-302,35917961863073"/>
    <s v="CaféPlátanoAguacateGulupa"/>
    <n v="27.896912239551149"/>
    <n v="11.72565153688779"/>
    <n v="57.00988813663232"/>
    <n v="160.7489914660211"/>
    <n v="257.38144337909239"/>
    <n v="2611665.4481593929"/>
    <n v="992665.51147673489"/>
    <n v="31688128.598963071"/>
    <n v="14707540.44141583"/>
    <n v="50000000.000015028"/>
    <n v="0.1133254783586526"/>
    <n v="4.043072882607629E-2"/>
    <n v="0.32807933689379071"/>
    <n v="0.91799551488475772"/>
    <n v="0.11065"/>
    <n v="5.4999999999999997E-3"/>
    <n v="0.74110354511959931"/>
    <n v="0.37392996955296992"/>
    <n v="3.5903631333032942"/>
  </r>
  <r>
    <x v="1"/>
    <s v="EL DIVISO_10Qf-30_102851"/>
    <s v="O23"/>
    <s v="EL DIVISO_10Qf-30_102851_O23"/>
    <x v="0"/>
    <x v="4"/>
    <x v="1"/>
    <x v="0"/>
    <n v="0.23155299013004349"/>
    <n v="0.59350919033789384"/>
    <n v="1.4904677208324979"/>
    <m/>
    <x v="1233"/>
    <s v="10Qf-302,31552990130043"/>
    <s v="FríjolAguacateGulupa"/>
    <n v="10.38830914810695"/>
    <n v="56.861588142640123"/>
    <n v="185.4009679545151"/>
    <m/>
    <n v="252.65086524526217"/>
    <n v="1431257.7081506881"/>
    <n v="31605698.174444649"/>
    <n v="16963044.117418662"/>
    <m/>
    <n v="50000000.000014"/>
    <n v="4.5787460199525627E-2"/>
    <n v="0.32722590312500821"/>
    <n v="1.058776515394273"/>
    <m/>
    <n v="8.1077999999999997E-2"/>
    <n v="5.4999999999999997E-3"/>
    <n v="0.72739159203155024"/>
    <n v="0.36701148935611888"/>
    <n v="3.496510982688104"/>
  </r>
  <r>
    <x v="1"/>
    <s v="EL DIVISO_10Qf-30_102851"/>
    <s v="O24"/>
    <s v="EL DIVISO_10Qf-30_102851_O24"/>
    <x v="4"/>
    <x v="2"/>
    <x v="3"/>
    <x v="3"/>
    <n v="0.2385785859462867"/>
    <n v="0.2385785859462867"/>
    <n v="0.5770562817786975"/>
    <n v="1.3315724057915961"/>
    <x v="1234"/>
    <s v="10Qf-302,38578585946287"/>
    <s v="CaféFríjolAguacateGulupa"/>
    <n v="28.21152667571242"/>
    <n v="10.70350292404477"/>
    <n v="55.285305036208477"/>
    <n v="165.63579974572869"/>
    <n v="259.83613438169436"/>
    <n v="2641119.1613645982"/>
    <n v="1474683.7859599269"/>
    <n v="30729543.8191639"/>
    <n v="15154653.23352587"/>
    <n v="50000000.000014298"/>
    <n v="0.1146035349109461"/>
    <n v="4.7176706732828977E-2"/>
    <n v="0.31815474138065319"/>
    <n v="0.94590280090851853"/>
    <n v="0.11065"/>
    <n v="5.4999999999999997E-3"/>
    <n v="0.74946152653283793"/>
    <n v="0.37814705872486448"/>
    <n v="3.6295444447205698"/>
  </r>
  <r>
    <x v="1"/>
    <s v="EL DIVISO_10Qf-30_102851"/>
    <s v="O25"/>
    <s v="EL DIVISO_10Qf-30_102851_O25"/>
    <x v="5"/>
    <x v="2"/>
    <x v="3"/>
    <x v="3"/>
    <n v="0.25034782894710872"/>
    <n v="0.25034782894710872"/>
    <n v="0.58764642660720001"/>
    <n v="1.4151362049696701"/>
    <x v="1235"/>
    <s v="10Qf-302,50347828947109"/>
    <s v="PlátanoFríjolAguacateGulupa"/>
    <n v="12.44284827686819"/>
    <n v="11.23151396230892"/>
    <n v="56.299901715438317"/>
    <n v="176.03039537301149"/>
    <n v="256.00465932762688"/>
    <n v="1053381.665839877"/>
    <n v="1547430.9344833151"/>
    <n v="31293492.830438271"/>
    <n v="16105694.569251699"/>
    <n v="50000000.000013165"/>
    <n v="4.2903664919893537E-2"/>
    <n v="4.9503965582632807E-2"/>
    <n v="0.32399352157503991"/>
    <n v="1.0052636222602549"/>
    <n v="0.10810400000000001"/>
    <n v="5.4999999999999997E-3"/>
    <n v="0.78643297051447769"/>
    <n v="0.39680130888116738"/>
    <n v="3.800316568866732"/>
  </r>
  <r>
    <x v="1"/>
    <s v="EL DIVISO_10Qf-30_102851"/>
    <s v="O26"/>
    <s v="EL DIVISO_10Qf-30_102851_O26"/>
    <x v="4"/>
    <x v="5"/>
    <x v="1"/>
    <x v="0"/>
    <n v="0.2724599383202127"/>
    <n v="0.27245993832021248"/>
    <n v="2.1796795065617012"/>
    <m/>
    <x v="1236"/>
    <s v="10Qf-302,72459938320213"/>
    <s v="CaféCaña paneleraGulupa"/>
    <n v="32.217941050728562"/>
    <n v="13.741014821423111"/>
    <n v="271.13280260872853"/>
    <m/>
    <n v="317.09175848088023"/>
    <n v="3016193.4313909472"/>
    <n v="2743224.3357261368"/>
    <n v="24806977.7794233"/>
    <m/>
    <n v="30566395.546540383"/>
    <n v="0.1308787707382281"/>
    <n v="6.1923539881384188E-2"/>
    <n v="1.548368636487272"/>
    <m/>
    <n v="7.9644000000000006E-2"/>
    <n v="5.4999999999999997E-3"/>
    <n v="0.85589509419962073"/>
    <n v="0.43184900223753703"/>
    <n v="4.0974874796392839"/>
  </r>
  <r>
    <x v="1"/>
    <s v="EL DIVISO_10Qf-30_102851"/>
    <s v="O27"/>
    <s v="EL DIVISO_10Qf-30_102851_O27"/>
    <x v="5"/>
    <x v="5"/>
    <x v="1"/>
    <x v="0"/>
    <n v="0.28653684082320757"/>
    <n v="0.28653684082320768"/>
    <n v="2.292294726585661"/>
    <m/>
    <x v="1237"/>
    <s v="10Qf-302,86536840823208"/>
    <s v="PlátanoCaña paneleraGulupa"/>
    <n v="14.241523288183011"/>
    <n v="14.4509574541857"/>
    <n v="285.1411373797701"/>
    <m/>
    <n v="313.83361812213883"/>
    <n v="1205653.174546262"/>
    <n v="2884955.6366870748"/>
    <n v="26088653.939771309"/>
    <m/>
    <n v="30179262.751004647"/>
    <n v="4.9105601025527697E-2"/>
    <n v="6.5122878613253499E-2"/>
    <n v="1.628366578455938"/>
    <m/>
    <n v="7.7098E-2"/>
    <n v="5.4999999999999997E-3"/>
    <n v="0.90011573033468362"/>
    <n v="0.4541608927047841"/>
    <n v="4.3022430312715443"/>
  </r>
  <r>
    <x v="1"/>
    <s v="EL DIVISO_10Qf-30_102851"/>
    <s v="O28"/>
    <s v="EL DIVISO_10Qf-30_102851_O28"/>
    <x v="4"/>
    <x v="3"/>
    <x v="4"/>
    <x v="3"/>
    <n v="0.29440918227661289"/>
    <n v="0.29440918227661289"/>
    <n v="0.29440918227661289"/>
    <n v="2.0608642759362912"/>
    <x v="1238"/>
    <s v="10Qf-302,94409182276613"/>
    <s v="CaféPlátanoCaña paneleraGulupa"/>
    <n v="34.813403166205738"/>
    <n v="14.632796305010791"/>
    <n v="14.84798448596684"/>
    <n v="256.35324149660602"/>
    <n v="320.64742545378942"/>
    <n v="3259176.549765897"/>
    <n v="1238777.408893029"/>
    <n v="2964217.192669468"/>
    <n v="23454739.1695228"/>
    <n v="30916910.320851192"/>
    <n v="0.1414223026987726"/>
    <n v="5.0454733156101293E-2"/>
    <n v="6.6912071009593579E-2"/>
    <n v="1.463966422270198"/>
    <n v="0.10667"/>
    <n v="5.4999999999999997E-3"/>
    <n v="0.92484559877470029"/>
    <n v="0.46663855390843151"/>
    <n v="4.4477459754492612"/>
  </r>
  <r>
    <x v="1"/>
    <s v="EL DIVISO_10Qf-30_102851"/>
    <s v="O29"/>
    <s v="EL DIVISO_10Qf-30_102851_O29"/>
    <x v="0"/>
    <x v="5"/>
    <x v="1"/>
    <x v="0"/>
    <n v="0.28843715355659671"/>
    <n v="0.28843715355659671"/>
    <n v="2.3074972284527728"/>
    <m/>
    <x v="1239"/>
    <s v="10Qf-302,88437153556597"/>
    <s v="FríjolCaña paneleraGulupa"/>
    <n v="12.9403395709255"/>
    <n v="14.546796224449791"/>
    <n v="287.0321938059493"/>
    <m/>
    <n v="314.51932960132461"/>
    <n v="1782865.7669809069"/>
    <n v="2904088.666547766"/>
    <n v="26261673.929578889"/>
    <m/>
    <n v="30948628.363107562"/>
    <n v="5.7035776912748998E-2"/>
    <n v="6.5554773636274516E-2"/>
    <n v="1.639165907906122"/>
    <m/>
    <n v="7.7098E-2"/>
    <n v="5.4999999999999997E-3"/>
    <n v="0.90608529913067004"/>
    <n v="0.45717288838720571"/>
    <n v="4.3302277230838424"/>
  </r>
  <r>
    <x v="1"/>
    <s v="EL DIVISO_10Qf-30_102851"/>
    <s v="O30"/>
    <s v="EL DIVISO_10Qf-30_102851_O30"/>
    <x v="4"/>
    <x v="2"/>
    <x v="4"/>
    <x v="3"/>
    <n v="0.29641571378156478"/>
    <n v="0.29641571378156489"/>
    <n v="0.29641571378156478"/>
    <n v="2.074909996470955"/>
    <x v="1240"/>
    <s v="10Qf-302,96415713781565"/>
    <s v="CaféFríjolCaña paneleraGulupa"/>
    <n v="35.05067222727039"/>
    <n v="13.29828679556384"/>
    <n v="14.94918020420411"/>
    <n v="258.10040458262762"/>
    <n v="321.39854380966597"/>
    <n v="3281389.3094928041"/>
    <n v="1832182.2358182"/>
    <n v="2984419.6712016179"/>
    <n v="23614593.806936461"/>
    <n v="31712585.023449086"/>
    <n v="0.14238615954479081"/>
    <n v="5.8613463335822527E-2"/>
    <n v="6.7368106984776521E-2"/>
    <n v="1.473944014428709"/>
    <n v="0.10667"/>
    <n v="5.4999999999999997E-3"/>
    <n v="0.93114883910439228"/>
    <n v="0.46981890634378032"/>
    <n v="4.4772948832638217"/>
  </r>
  <r>
    <x v="1"/>
    <s v="EL DIVISO_10Qf-30_102851"/>
    <s v="O31"/>
    <s v="EL DIVISO_10Qf-30_102851_O31"/>
    <x v="5"/>
    <x v="2"/>
    <x v="4"/>
    <x v="3"/>
    <n v="0.3131528671509009"/>
    <n v="0.31315286715090079"/>
    <n v="0.31315286715090079"/>
    <n v="2.1920700700563072"/>
    <x v="1241"/>
    <s v="10Qf-303,13152867150901"/>
    <s v="PlátanoFríjolCaña paneleraGulupa"/>
    <n v="15.564399458994879"/>
    <n v="14.04917635808814"/>
    <n v="15.79328768633304"/>
    <n v="272.67407883584377"/>
    <n v="318.08094233925982"/>
    <n v="1317644.695579292"/>
    <n v="1935636.653569008"/>
    <n v="3152935.3315831539"/>
    <n v="24947995.04015357"/>
    <n v="31354211.720885023"/>
    <n v="5.3666955041917722E-2"/>
    <n v="6.1923080470636611E-2"/>
    <n v="7.1172056257307187E-2"/>
    <n v="1.5571704625565159"/>
    <n v="0.10412399999999999"/>
    <n v="5.4999999999999997E-3"/>
    <n v="0.98372628424366781"/>
    <n v="0.49634729443417802"/>
    <n v="4.7212262501868549"/>
  </r>
  <r>
    <x v="1"/>
    <s v="EL DIVISO_10Qf-30_102851"/>
    <s v="O32"/>
    <s v="EL DIVISO_10Qf-30_102851_O32"/>
    <x v="6"/>
    <x v="5"/>
    <x v="1"/>
    <x v="0"/>
    <n v="0.57676371203063459"/>
    <n v="0.22978453294368861"/>
    <n v="1.491297084462563"/>
    <m/>
    <x v="1242"/>
    <s v="10Qf-302,29784532943689"/>
    <s v="AguacateCaña paneleraGulupa"/>
    <n v="55.257275174517737"/>
    <n v="11.588759405803531"/>
    <n v="185.50413343582761"/>
    <m/>
    <n v="252.35016801614887"/>
    <n v="30713963.822589651"/>
    <n v="2313553.0552890389"/>
    <n v="16972483.122134801"/>
    <m/>
    <n v="50000000.000013486"/>
    <n v="0.31799343570654492"/>
    <n v="5.2224454639422317E-2"/>
    <n v="1.0593656665190929"/>
    <m/>
    <n v="7.7098E-2"/>
    <n v="5.4999999999999997E-3"/>
    <n v="0.72183622914247747"/>
    <n v="0.36420848471574663"/>
    <n v="3.4664880432951111"/>
  </r>
  <r>
    <x v="1"/>
    <s v="EL DIVISO_10Qf-30_102851"/>
    <s v="O33"/>
    <s v="EL DIVISO_10Qf-30_102851_O33"/>
    <x v="4"/>
    <x v="4"/>
    <x v="4"/>
    <x v="3"/>
    <n v="0.2367016214523478"/>
    <n v="0.55993616237486243"/>
    <n v="0.2367016214523478"/>
    <n v="1.33367680924392"/>
    <x v="1243"/>
    <s v="10Qf-302,36701621452348"/>
    <s v="CaféAguacateCaña paneleraGulupa"/>
    <n v="27.98957870129512"/>
    <n v="53.645099299984793"/>
    <n v="11.937610015932041"/>
    <n v="165.89756887469031"/>
    <n v="259.46985689190228"/>
    <n v="2620340.7378925979"/>
    <n v="29817858.986987989"/>
    <n v="2383196.7821661429"/>
    <n v="15178603.492967039"/>
    <n v="50000000.000013769"/>
    <n v="0.1137019168338058"/>
    <n v="0.30871571899527361"/>
    <n v="5.3796541195595647E-2"/>
    <n v="0.94739769604988444"/>
    <n v="0.10667"/>
    <n v="5.4999999999999997E-3"/>
    <n v="0.74356530299166868"/>
    <n v="0.37517207000197128"/>
    <n v="3.5979235875171178"/>
  </r>
  <r>
    <x v="1"/>
    <s v="EL DIVISO_10Qf-30_102851"/>
    <s v="O34"/>
    <s v="EL DIVISO_10Qf-30_102851_O34"/>
    <x v="5"/>
    <x v="4"/>
    <x v="4"/>
    <x v="3"/>
    <n v="0.24828191475255529"/>
    <n v="0.56960133775239608"/>
    <n v="0.24828191475255529"/>
    <n v="1.4166539802680469"/>
    <x v="1244"/>
    <s v="10Qf-302,48281914752555"/>
    <s v="PlátanoAguacateCaña paneleraGulupa"/>
    <n v="12.34016771045798"/>
    <n v="54.571078594982431"/>
    <n v="12.521640765023539"/>
    <n v="176.21919316146639"/>
    <n v="255.65208023193034"/>
    <n v="1044688.975574124"/>
    <n v="30332551.296321049"/>
    <n v="2499791.3266405701"/>
    <n v="16122968.401476881"/>
    <n v="50000000.000012629"/>
    <n v="4.2549616351830681E-2"/>
    <n v="0.31404452568144209"/>
    <n v="5.6428461170453567E-2"/>
    <n v="1.006341797130536"/>
    <n v="0.10412399999999999"/>
    <n v="5.4999999999999997E-3"/>
    <n v="0.77994318770436244"/>
    <n v="0.39352683488280032"/>
    <n v="3.7659131701127162"/>
  </r>
  <r>
    <x v="1"/>
    <s v="EL DIVISO_10Qf-30_102851"/>
    <s v="O35"/>
    <s v="EL DIVISO_10Qf-30_102851_O35"/>
    <x v="0"/>
    <x v="4"/>
    <x v="4"/>
    <x v="3"/>
    <n v="0.25123046434797242"/>
    <n v="0.55034360891761991"/>
    <n v="0.25123046434797242"/>
    <n v="1.459500105866159"/>
    <x v="1245"/>
    <s v="10Qf-302,51230464347972"/>
    <s v="FríjolAguacateCaña paneleraGulupa"/>
    <n v="11.27111219597494"/>
    <n v="52.726077601918988"/>
    <n v="12.670345429430791"/>
    <n v="181.5488712537593"/>
    <n v="258.21640648108405"/>
    <n v="1552886.613204041"/>
    <n v="29307033.95811316"/>
    <n v="2529478.381020423"/>
    <n v="16610601.0476742"/>
    <n v="50000000.000011824"/>
    <n v="4.9678498562168258E-2"/>
    <n v="0.30342695174546219"/>
    <n v="5.709859502422205E-2"/>
    <n v="1.0367781970101499"/>
    <n v="0.10412399999999999"/>
    <n v="5.4999999999999997E-3"/>
    <n v="0.7892056471664054"/>
    <n v="0.39820028599153628"/>
    <n v="3.8093345766376658"/>
  </r>
  <r>
    <x v="10"/>
    <s v="EL DIVISO_10Qfs1-30_102856"/>
    <s v="P1"/>
    <s v="EL DIVISO_10Qfs1-30_102856_P1"/>
    <x v="4"/>
    <x v="3"/>
    <x v="2"/>
    <x v="0"/>
    <n v="2.9681197818976601"/>
    <n v="0.37101497273720729"/>
    <n v="0.3710149727372074"/>
    <m/>
    <x v="1246"/>
    <s v="10Qfs1-303,71014972737207"/>
    <s v="CaféPlátanoFríjol"/>
    <n v="350.97529843926401"/>
    <n v="18.440275809984321"/>
    <n v="16.645080822346529"/>
    <m/>
    <n v="386.06065507159485"/>
    <n v="32857760.465392821"/>
    <n v="1563024.2809214999"/>
    <n v="2308284.8277465762"/>
    <m/>
    <n v="36729069.574060895"/>
    <n v="1.4257650899195149"/>
    <n v="6.3583144050127063E-2"/>
    <n v="7.3364776192664835E-2"/>
    <m/>
    <n v="8.3624000000000004E-2"/>
    <n v="5.4999999999999997E-3"/>
    <n v="1.165492060954578"/>
    <n v="1.3226683778081449"/>
    <n v="6.2874341661347977"/>
  </r>
  <r>
    <x v="10"/>
    <s v="EL DIVISO_10Qfs1-30_102856"/>
    <s v="P2"/>
    <s v="EL DIVISO_10Qfs1-30_102856_P2"/>
    <x v="4"/>
    <x v="3"/>
    <x v="3"/>
    <x v="0"/>
    <n v="2.165487938538555"/>
    <n v="0.29233818528508809"/>
    <n v="0.4655557290272383"/>
    <m/>
    <x v="1247"/>
    <s v="10Qfs1-302,92338185285088"/>
    <s v="CaféPlátanoAguacate"/>
    <n v="256.06539875195699"/>
    <n v="14.529863112197541"/>
    <n v="44.602911888057427"/>
    <m/>
    <n v="315.19817375221191"/>
    <n v="23972443.56819912"/>
    <n v="1231572.0804205099"/>
    <n v="24795984.351389389"/>
    <m/>
    <n v="50000000.000009015"/>
    <n v="1.040213108729755"/>
    <n v="5.0099813517500161E-2"/>
    <n v="0.25667992402818413"/>
    <m/>
    <n v="8.3624000000000004E-2"/>
    <n v="5.4999999999999997E-3"/>
    <n v="0.91833984906310429"/>
    <n v="1.0421856305413391"/>
    <n v="4.9730313324553261"/>
  </r>
  <r>
    <x v="10"/>
    <s v="EL DIVISO_10Qfs1-30_102856"/>
    <s v="P3"/>
    <s v="EL DIVISO_10Qfs1-30_102856_P3"/>
    <x v="4"/>
    <x v="2"/>
    <x v="3"/>
    <x v="0"/>
    <n v="2.2455619820288661"/>
    <n v="0.29808640289619232"/>
    <n v="0.4372156440368648"/>
    <m/>
    <x v="1248"/>
    <s v="10Qfs1-302,98086402896192"/>
    <s v="CaféFríjolAguacate"/>
    <n v="265.53402312576247"/>
    <n v="13.37323998447917"/>
    <n v="41.887769027788323"/>
    <m/>
    <n v="320.79503213802991"/>
    <n v="24858881.42577707"/>
    <n v="1854556.7476334639"/>
    <n v="23286561.826600239"/>
    <m/>
    <n v="50000000.000010774"/>
    <n v="1.0786774512113071"/>
    <n v="5.8943826641858113E-2"/>
    <n v="0.24105487549214569"/>
    <m/>
    <n v="8.3624000000000004E-2"/>
    <n v="5.4999999999999997E-3"/>
    <n v="0.93639707716081355"/>
    <n v="1.062678026324926"/>
    <n v="5.0690631324476616"/>
  </r>
  <r>
    <x v="10"/>
    <s v="EL DIVISO_10Qfs1-30_102856"/>
    <s v="P4"/>
    <s v="EL DIVISO_10Qfs1-30_102856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EL DIVISO_10Qfs1-30_102856"/>
    <s v="P5"/>
    <s v="EL DIVISO_10Qfs1-30_102856_P5"/>
    <x v="4"/>
    <x v="3"/>
    <x v="2"/>
    <x v="1"/>
    <n v="2.1028002289005951"/>
    <n v="0.31778152796261011"/>
    <n v="0.31778152796261022"/>
    <n v="0.43945199480028602"/>
    <x v="1249"/>
    <s v="10Qfs1-303,1778152796261"/>
    <s v="CaféPlátanoFríjolAguacate"/>
    <n v="248.65267985400541"/>
    <n v="15.794454276915239"/>
    <n v="14.256834913595281"/>
    <n v="42.102024271215527"/>
    <n v="320.80599331573148"/>
    <n v="23278476.377262078"/>
    <n v="1338760.6450743179"/>
    <n v="1977090.773783359"/>
    <n v="23405672.203890361"/>
    <n v="50000000.000010118"/>
    <n v="1.010100460138575"/>
    <n v="5.4460197441217183E-2"/>
    <n v="6.2838355296386941E-2"/>
    <n v="0.24228786717985351"/>
    <n v="0.11065"/>
    <n v="5.4999999999999997E-3"/>
    <n v="0.9982665799872571"/>
    <n v="1.1328911471867049"/>
    <n v="5.4251230068000638"/>
  </r>
  <r>
    <x v="10"/>
    <s v="EL DIVISO_10Qfs1-30_102856"/>
    <s v="P6"/>
    <s v="EL DIVISO_10Qfs1-30_102856_P6"/>
    <x v="4"/>
    <x v="3"/>
    <x v="4"/>
    <x v="0"/>
    <n v="2.9163735221174769"/>
    <n v="0.36454669026468461"/>
    <n v="0.36454669026468461"/>
    <m/>
    <x v="1250"/>
    <s v="10Qfs1-303,64546690264685"/>
    <s v="CaféPlátanoCaña panelera"/>
    <n v="344.85638805019141"/>
    <n v="18.118787671836611"/>
    <n v="18.385240431716561"/>
    <m/>
    <n v="381.36041615374461"/>
    <n v="32284917.61073209"/>
    <n v="1535774.484273609"/>
    <n v="3670386.7673463151"/>
    <m/>
    <n v="37491078.862352014"/>
    <n v="1.400908272759217"/>
    <n v="6.2474634242091272E-2"/>
    <n v="8.2852626527065265E-2"/>
    <m/>
    <n v="7.9644000000000006E-2"/>
    <n v="5.4999999999999997E-3"/>
    <n v="1.145172848999009"/>
    <n v="1.2996089507936011"/>
    <n v="6.1753927024394564"/>
  </r>
  <r>
    <x v="10"/>
    <s v="EL DIVISO_10Qfs1-30_102856"/>
    <s v="P7"/>
    <s v="EL DIVISO_10Qfs1-30_102856_P7"/>
    <x v="4"/>
    <x v="2"/>
    <x v="4"/>
    <x v="0"/>
    <n v="2.943083905041818"/>
    <n v="0.3678854881302272"/>
    <n v="0.36788548813022731"/>
    <m/>
    <x v="1251"/>
    <s v="10Qfs1-303,67885488130227"/>
    <s v="CaféFríjolCaña panelera"/>
    <n v="348.01484704348172"/>
    <n v="16.504680762933368"/>
    <n v="18.553626548365528"/>
    <m/>
    <n v="383.07315435478063"/>
    <n v="32580607.619410168"/>
    <n v="2288814.611265379"/>
    <n v="3704002.9812135538"/>
    <m/>
    <n v="38573425.211889103"/>
    <n v="1.4137388639449811"/>
    <n v="7.2745949582796135E-2"/>
    <n v="8.3611454353488046E-2"/>
    <m/>
    <n v="7.9644000000000006E-2"/>
    <n v="5.4999999999999997E-3"/>
    <n v="1.155661219257258"/>
    <n v="1.31151176518426"/>
    <n v="6.2311718657437893"/>
  </r>
  <r>
    <x v="10"/>
    <s v="EL DIVISO_10Qfs1-30_102856"/>
    <s v="P8"/>
    <s v="EL DIVISO_10Qfs1-30_102856_P8"/>
    <x v="5"/>
    <x v="2"/>
    <x v="4"/>
    <x v="0"/>
    <n v="3.7961567578292241"/>
    <n v="0.74587879168104876"/>
    <n v="2.9167523673002158"/>
    <m/>
    <x v="1252"/>
    <s v="10Qfs1-307,45878791681049"/>
    <s v="PlátanoFríjolCaña panelera"/>
    <n v="188.67750030640889"/>
    <n v="33.462834881327048"/>
    <n v="147.1010298122788"/>
    <m/>
    <n v="369.24136500001475"/>
    <n v="15992576.102512309"/>
    <n v="4640515.4095891621"/>
    <n v="29366908.48788609"/>
    <m/>
    <n v="49999999.999987558"/>
    <n v="0.65057100038085025"/>
    <n v="0.14749062609204949"/>
    <n v="0.66290711454381035"/>
    <m/>
    <n v="7.7098E-2"/>
    <n v="5.4999999999999997E-3"/>
    <n v="2.343074738265075"/>
    <n v="2.6590578923429389"/>
    <n v="12.5435185474185"/>
  </r>
  <r>
    <x v="10"/>
    <s v="EL DIVISO_10Qfs1-30_102856"/>
    <s v="P9"/>
    <s v="EL DIVISO_10Qfs1-30_102856_P9"/>
    <x v="4"/>
    <x v="3"/>
    <x v="2"/>
    <x v="2"/>
    <n v="2.7583994319596572"/>
    <n v="0.3940570617085225"/>
    <n v="0.3940570617085225"/>
    <n v="0.39405706170852262"/>
    <x v="1253"/>
    <s v="10Qfs1-303,94057061708522"/>
    <s v="CaféPlátanoFríjolCaña panelera"/>
    <n v="326.17621086294753"/>
    <n v="19.58551928286758"/>
    <n v="17.678832723014171"/>
    <n v="19.8735416252627"/>
    <n v="383.31410449409202"/>
    <n v="30536108.53442676"/>
    <n v="1660096.763683076"/>
    <n v="2451642.126724767"/>
    <n v="3967507.766492662"/>
    <n v="38615355.191327266"/>
    <n v="1.325023888229826"/>
    <n v="6.7532010187442523E-2"/>
    <n v="7.7921135974913777E-2"/>
    <n v="8.9559618660599763E-2"/>
    <n v="0.10667"/>
    <n v="5.4999999999999997E-3"/>
    <n v="1.237875586518919"/>
    <n v="1.4048134249908819"/>
    <n v="6.6954296285950257"/>
  </r>
  <r>
    <x v="10"/>
    <s v="EL DIVISO_10Qfs1-30_102856"/>
    <s v="P10"/>
    <s v="EL DIVISO_10Qfs1-30_102856_P10"/>
    <x v="4"/>
    <x v="4"/>
    <x v="4"/>
    <x v="0"/>
    <n v="2.2426497742072899"/>
    <n v="0.41678180066534343"/>
    <n v="0.29549239720807041"/>
    <m/>
    <x v="1254"/>
    <s v="10Qfs1-302,9549239720807"/>
    <s v="CaféAguacateCaña panelera"/>
    <n v="265.18965932497241"/>
    <n v="39.930089509293957"/>
    <n v="14.902614434574"/>
    <m/>
    <n v="320.02236326884037"/>
    <n v="24826642.623417951"/>
    <n v="22198233.987658869"/>
    <n v="2975123.388931259"/>
    <m/>
    <n v="50000000.000008076"/>
    <n v="1.0772785439731569"/>
    <n v="0.2297888614852617"/>
    <n v="6.71582595076963E-2"/>
    <m/>
    <n v="7.9644000000000006E-2"/>
    <n v="5.4999999999999997E-3"/>
    <n v="0.92824836819289114"/>
    <n v="1.053430396046771"/>
    <n v="5.0217467363203649"/>
  </r>
  <r>
    <x v="10"/>
    <s v="EL DIVISO_10Qfs1-30_102856"/>
    <s v="P11"/>
    <s v="EL DIVISO_10Qfs1-30_102856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L DIVISO_10Qfs1-30_102856"/>
    <s v="P12"/>
    <s v="EL DIVISO_10Qfs1-30_102856_P12"/>
    <x v="4"/>
    <x v="3"/>
    <x v="3"/>
    <x v="2"/>
    <n v="2.1010210532610718"/>
    <n v="0.31483511067077002"/>
    <n v="0.41765983210508778"/>
    <n v="0.31483511067077002"/>
    <x v="1255"/>
    <s v="10Qfs1-303,1483511067077"/>
    <s v="CaféPlátanoAguacateCaña panelera"/>
    <n v="248.44229525131311"/>
    <n v="15.64801073283939"/>
    <n v="40.014209962550311"/>
    <n v="15.87812853773409"/>
    <n v="319.98264448443689"/>
    <n v="23258780.49863014"/>
    <n v="1326347.8798026179"/>
    <n v="22244998.85915003"/>
    <n v="3169872.7624244508"/>
    <n v="50000000.000007242"/>
    <n v="1.0092458158849511"/>
    <n v="5.3955251579553658E-2"/>
    <n v="0.23027295614718091"/>
    <n v="7.1554389433828677E-2"/>
    <n v="0.10667"/>
    <n v="5.4999999999999997E-3"/>
    <n v="0.98901081886105746"/>
    <n v="1.122387169541295"/>
    <n v="5.3719190951100524"/>
  </r>
  <r>
    <x v="10"/>
    <s v="EL DIVISO_10Qfs1-30_102856"/>
    <s v="P13"/>
    <s v="EL DIVISO_10Qfs1-30_102856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L DIVISO_10Qfs1-30_102856"/>
    <s v="P14"/>
    <s v="EL DIVISO_10Qfs1-30_102856_P14"/>
    <x v="4"/>
    <x v="2"/>
    <x v="3"/>
    <x v="2"/>
    <n v="2.1860206689907571"/>
    <n v="0.32151218301009238"/>
    <n v="0.38607679508998149"/>
    <n v="0.32151218301009238"/>
    <x v="1256"/>
    <s v="10Qfs1-303,21512183010092"/>
    <s v="CaféFríjolAguacateCaña panelera"/>
    <n v="258.49336046771612"/>
    <n v="14.42420566504369"/>
    <n v="36.988373678491563"/>
    <n v="16.214874374733121"/>
    <n v="326.1208141859845"/>
    <n v="24199745.560192041"/>
    <n v="2000301.1967485771"/>
    <n v="20562853.32260545"/>
    <n v="3237099.9204630251"/>
    <n v="50000000.00000909"/>
    <n v="1.0500762047065491"/>
    <n v="6.3576057795537655E-2"/>
    <n v="0.2128599354577877"/>
    <n v="7.3071926132412909E-2"/>
    <n v="0.10667"/>
    <n v="5.4999999999999997E-3"/>
    <n v="1.00998591521495"/>
    <n v="1.1461909324309789"/>
    <n v="5.4834686777468518"/>
  </r>
  <r>
    <x v="10"/>
    <s v="EL DIVISO_10Qfs1-30_102856"/>
    <s v="P15"/>
    <s v="EL DIVISO_10Qfs1-30_102856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EL DIVISO_10Qfs1-30_102856"/>
    <s v="P16"/>
    <s v="EL DIVISO_10Qfs1-30_102856_P16"/>
    <x v="4"/>
    <x v="3"/>
    <x v="1"/>
    <x v="0"/>
    <n v="0.27421592241675841"/>
    <n v="0.27421592241675841"/>
    <n v="2.1937273793340659"/>
    <m/>
    <x v="1257"/>
    <s v="10Qfs1-302,74215922416758"/>
    <s v="CaféPlátanoGulupa"/>
    <n v="32.425583291482639"/>
    <n v="13.629146024885429"/>
    <n v="272.88023341403562"/>
    <m/>
    <n v="318.9349627304037"/>
    <n v="3035632.5743720462"/>
    <n v="1155226.005545239"/>
    <n v="24966856.91149899"/>
    <m/>
    <n v="29157715.491416276"/>
    <n v="0.13172227470952269"/>
    <n v="4.6994088586858503E-2"/>
    <n v="1.558347757520715"/>
    <m/>
    <n v="8.3624000000000004E-2"/>
    <n v="5.4999999999999997E-3"/>
    <n v="0.86141127460761779"/>
    <n v="0.97757976341574337"/>
    <n v="4.6702742621909454"/>
  </r>
  <r>
    <x v="10"/>
    <s v="EL DIVISO_10Qfs1-30_102856"/>
    <s v="P17"/>
    <s v="EL DIVISO_10Qfs1-30_102856_P17"/>
    <x v="4"/>
    <x v="2"/>
    <x v="1"/>
    <x v="0"/>
    <n v="0.27610080653340979"/>
    <n v="0.27610080653340963"/>
    <n v="2.208806452267277"/>
    <m/>
    <x v="1258"/>
    <s v="10Qfs1-302,7610080653341"/>
    <s v="CaféFríjolGulupa"/>
    <n v="32.648467748302707"/>
    <n v="12.3868861840216"/>
    <n v="274.75593637532648"/>
    <m/>
    <n v="319.7912903076508"/>
    <n v="3056498.6698671412"/>
    <n v="1717772.460630801"/>
    <n v="25138472.15404376"/>
    <m/>
    <n v="29912743.284541704"/>
    <n v="0.1326276970541517"/>
    <n v="5.4596378492480342E-2"/>
    <n v="1.5690594073420769"/>
    <m/>
    <n v="8.3624000000000004E-2"/>
    <n v="5.4999999999999997E-3"/>
    <n v="0.86733237654474238"/>
    <n v="0.98429937529160538"/>
    <n v="4.7017638171704448"/>
  </r>
  <r>
    <x v="10"/>
    <s v="EL DIVISO_10Qfs1-30_102856"/>
    <s v="P18"/>
    <s v="EL DIVISO_10Qfs1-30_102856_P18"/>
    <x v="5"/>
    <x v="2"/>
    <x v="1"/>
    <x v="0"/>
    <n v="0.290585161978485"/>
    <n v="0.290585161978485"/>
    <n v="2.32468129582788"/>
    <m/>
    <x v="1259"/>
    <s v="10Qfs1-302,90585161978485"/>
    <s v="PlátanoFríjolGulupa"/>
    <n v="14.442733924292799"/>
    <n v="13.03670703967112"/>
    <n v="289.16973941006398"/>
    <m/>
    <n v="316.64918037402788"/>
    <n v="1224186.8852273689"/>
    <n v="1807887.470456125"/>
    <n v="26457246.157629441"/>
    <m/>
    <n v="29489320.513312936"/>
    <n v="4.9799387007473772E-2"/>
    <n v="5.7460525693018349E-2"/>
    <n v="1.6513728726873209"/>
    <m/>
    <n v="8.1077999999999997E-2"/>
    <n v="5.4999999999999997E-3"/>
    <n v="0.91283296956592141"/>
    <n v="1.0359361024532989"/>
    <n v="4.94119869180407"/>
  </r>
  <r>
    <x v="10"/>
    <s v="EL DIVISO_10Qfs1-30_102856"/>
    <s v="P19"/>
    <s v="EL DIVISO_10Qfs1-30_102856_P19"/>
    <x v="4"/>
    <x v="3"/>
    <x v="2"/>
    <x v="3"/>
    <n v="0.2986787280540717"/>
    <n v="0.29867872805407181"/>
    <n v="0.2986787280540717"/>
    <n v="2.0907510963785021"/>
    <x v="1260"/>
    <s v="10Qfs1-302,98678728054072"/>
    <s v="CaféPlátanoFríjolGulupa"/>
    <n v="35.318269955134873"/>
    <n v="14.845002300738789"/>
    <n v="13.399813844971311"/>
    <n v="260.0708969423568"/>
    <n v="323.63398304320179"/>
    <n v="3306441.3917400562"/>
    <n v="1258283.730974738"/>
    <n v="1858241.922829868"/>
    <n v="23794881.6943186"/>
    <n v="30217848.739863262"/>
    <n v="0.14347322037279661"/>
    <n v="5.1186431777841462E-2"/>
    <n v="5.9060953458386578E-2"/>
    <n v="1.485196981752791"/>
    <n v="0.11065"/>
    <n v="5.4999999999999997E-3"/>
    <n v="0.93825778446305264"/>
    <n v="1.064789665512766"/>
    <n v="5.1059847305165356"/>
  </r>
  <r>
    <x v="10"/>
    <s v="EL DIVISO_10Qfs1-30_102856"/>
    <s v="P20"/>
    <s v="EL DIVISO_10Qfs1-30_102856_P20"/>
    <x v="4"/>
    <x v="4"/>
    <x v="1"/>
    <x v="0"/>
    <n v="0.21941523815652489"/>
    <n v="0.59924748866470046"/>
    <n v="1.3754896547440241"/>
    <m/>
    <x v="1261"/>
    <s v="10Qfs1-302,19415238156525"/>
    <s v="CaféAguacateGulupa"/>
    <n v="25.945492214897339"/>
    <n v="57.411350069515613"/>
    <n v="171.09871608525981"/>
    <m/>
    <n v="254.45555836967276"/>
    <n v="2428976.546625366"/>
    <n v="31916547.096491542"/>
    <n v="15654476.356887169"/>
    <m/>
    <n v="50000000.000004075"/>
    <n v="0.1053982351614999"/>
    <n v="0.33038966180466911"/>
    <n v="0.97710008962644024"/>
    <m/>
    <n v="8.3624000000000004E-2"/>
    <n v="5.4999999999999997E-3"/>
    <n v="0.68926252824039247"/>
    <n v="0.78221532402801142"/>
    <n v="3.754754233833653"/>
  </r>
  <r>
    <x v="10"/>
    <s v="EL DIVISO_10Qfs1-30_102856"/>
    <s v="P21"/>
    <s v="EL DIVISO_10Qfs1-30_102856_P21"/>
    <x v="5"/>
    <x v="4"/>
    <x v="1"/>
    <x v="0"/>
    <n v="0.22934251227872909"/>
    <n v="0.60989581420513983"/>
    <n v="1.4541867963034221"/>
    <m/>
    <x v="1262"/>
    <s v="10Qfs1-302,29342512278729"/>
    <s v="PlátanoAguacateGulupa"/>
    <n v="11.398836953057449"/>
    <n v="58.431520795000942"/>
    <n v="180.88794265919489"/>
    <m/>
    <n v="250.71830040725328"/>
    <n v="966181.80310770485"/>
    <n v="32483688.035817809"/>
    <n v="16550130.161077689"/>
    <m/>
    <n v="50000000.000003204"/>
    <n v="3.9303853123375782E-2"/>
    <n v="0.33626051940631069"/>
    <n v="1.033003806390739"/>
    <m/>
    <n v="8.1077999999999997E-2"/>
    <n v="5.4999999999999997E-3"/>
    <n v="0.72044768255098146"/>
    <n v="0.81760605627366922"/>
    <n v="3.9180568616119422"/>
  </r>
  <r>
    <x v="10"/>
    <s v="EL DIVISO_10Qfs1-30_102856"/>
    <s v="P22"/>
    <s v="EL DIVISO_10Qfs1-30_102856_P22"/>
    <x v="4"/>
    <x v="3"/>
    <x v="3"/>
    <x v="3"/>
    <n v="0.23621415986898101"/>
    <n v="0.23621415986898109"/>
    <n v="0.59415101537761772"/>
    <n v="1.295562263574231"/>
    <x v="1263"/>
    <s v="10Qfs1-302,36214159868981"/>
    <s v="CaféPlátanoAguacateGulupa"/>
    <n v="27.931937168179349"/>
    <n v="11.74037324173713"/>
    <n v="56.923078666565509"/>
    <n v="161.1564573688604"/>
    <n v="257.75184644534238"/>
    <n v="2614944.4273932599"/>
    <n v="995130.90980887064"/>
    <n v="31645103.606497701"/>
    <n v="14744821.05630401"/>
    <n v="50000000.000003837"/>
    <n v="0.1134677599401117"/>
    <n v="4.0481490121066908E-2"/>
    <n v="0.32757976753299212"/>
    <n v="0.92032244625685322"/>
    <n v="0.11065"/>
    <n v="5.4999999999999997E-3"/>
    <n v="0.74203401005962644"/>
    <n v="0.84210347993291756"/>
    <n v="4.0624290886823546"/>
  </r>
  <r>
    <x v="10"/>
    <s v="EL DIVISO_10Qfs1-30_102856"/>
    <s v="P23"/>
    <s v="EL DIVISO_10Qfs1-30_102856_P23"/>
    <x v="0"/>
    <x v="4"/>
    <x v="1"/>
    <x v="0"/>
    <n v="0.23200339856118801"/>
    <n v="0.59199254709636762"/>
    <n v="1.4960380399543249"/>
    <m/>
    <x v="1264"/>
    <s v="10Qfs1-302,32003398561188"/>
    <s v="FríjolAguacateGulupa"/>
    <n v="10.408516108176929"/>
    <n v="56.716285012102418"/>
    <n v="186.09386625923341"/>
    <m/>
    <n v="253.21866737951274"/>
    <n v="1443418.6333060791"/>
    <n v="31530141.331547979"/>
    <n v="17026440.03515036"/>
    <m/>
    <n v="50000000.000004418"/>
    <n v="4.5876524297134458E-2"/>
    <n v="0.3263897156446689"/>
    <n v="1.062733476680324"/>
    <m/>
    <n v="8.1077999999999997E-2"/>
    <n v="5.4999999999999997E-3"/>
    <n v="0.72880648762676881"/>
    <n v="0.82709211587063536"/>
    <n v="3.9625105891092849"/>
  </r>
  <r>
    <x v="10"/>
    <s v="EL DIVISO_10Qfs1-30_102856"/>
    <s v="P24"/>
    <s v="EL DIVISO_10Qfs1-30_102856_P24"/>
    <x v="4"/>
    <x v="2"/>
    <x v="3"/>
    <x v="3"/>
    <n v="0.23903786952868369"/>
    <n v="0.23903786952868369"/>
    <n v="0.57551669764056068"/>
    <n v="1.336786258588909"/>
    <x v="1265"/>
    <s v="10Qfs1-302,39037869528684"/>
    <s v="CaféFríjolAguacateGulupa"/>
    <n v="28.265836206406959"/>
    <n v="10.72410805567322"/>
    <n v="55.137804036057432"/>
    <n v="166.28435680059351"/>
    <n v="260.4121050987311"/>
    <n v="2646203.5349899922"/>
    <n v="1487183.882146846"/>
    <n v="30652620.38226087"/>
    <n v="15213992.200607389"/>
    <n v="50000000.000005096"/>
    <n v="0.11482415622890919"/>
    <n v="4.7267525809436398E-2"/>
    <n v="0.31730590564526728"/>
    <n v="0.94960654089520835"/>
    <n v="0.11065"/>
    <n v="5.4999999999999997E-3"/>
    <n v="0.75090430218434689"/>
    <n v="0.85217000486975758"/>
    <n v="4.1096030023409416"/>
  </r>
  <r>
    <x v="10"/>
    <s v="EL DIVISO_10Qfs1-30_102856"/>
    <s v="P25"/>
    <s v="EL DIVISO_10Qfs1-30_102856_P25"/>
    <x v="5"/>
    <x v="2"/>
    <x v="3"/>
    <x v="3"/>
    <n v="0.25086803160758381"/>
    <n v="0.25086803160758381"/>
    <n v="0.58598999409292418"/>
    <n v="1.4209542587677459"/>
    <x v="1266"/>
    <s v="10Qfs1-302,50868031607584"/>
    <s v="PlátanoFríjolAguacateGulupa"/>
    <n v="12.46870351517698"/>
    <n v="11.25485214530387"/>
    <n v="56.14120596995339"/>
    <n v="176.75410967470219"/>
    <n v="256.61887130513639"/>
    <n v="1056865.2305775599"/>
    <n v="1560785.719385501"/>
    <n v="31210439.08955697"/>
    <n v="16171909.960484169"/>
    <n v="50000000.000004202"/>
    <n v="4.2992815286123309E-2"/>
    <n v="4.9606830842972641E-2"/>
    <n v="0.32308026254843419"/>
    <n v="1.009396565658226"/>
    <n v="0.10810400000000001"/>
    <n v="5.4999999999999997E-3"/>
    <n v="0.78806711499764559"/>
    <n v="0.89434453268103631"/>
    <n v="4.3046959637545203"/>
  </r>
  <r>
    <x v="10"/>
    <s v="EL DIVISO_10Qfs1-30_102856"/>
    <s v="P26"/>
    <s v="EL DIVISO_10Qfs1-30_102856_P26"/>
    <x v="4"/>
    <x v="5"/>
    <x v="1"/>
    <x v="0"/>
    <n v="0.27250262764501038"/>
    <n v="0.27250262764501032"/>
    <n v="2.1800210211600821"/>
    <m/>
    <x v="1267"/>
    <s v="10Qfs1-302,7250262764501"/>
    <s v="CaféCaña paneleraGulupa"/>
    <n v="32.222988993403391"/>
    <n v="13.743167778839091"/>
    <n v="271.17528399643362"/>
    <m/>
    <n v="317.14144076867609"/>
    <n v="3016666.0119172409"/>
    <n v="2743654.1471522972"/>
    <n v="24810864.564167518"/>
    <m/>
    <n v="30571184.723237056"/>
    <n v="0.1308992769689335"/>
    <n v="6.1933242130173198E-2"/>
    <n v="1.5486112365995559"/>
    <m/>
    <n v="7.9644000000000006E-2"/>
    <n v="5.4999999999999997E-3"/>
    <n v="0.85602919679060807"/>
    <n v="0.97147186755446147"/>
    <n v="4.6376713407951726"/>
  </r>
  <r>
    <x v="10"/>
    <s v="EL DIVISO_10Qfs1-30_102856"/>
    <s v="P27"/>
    <s v="EL DIVISO_10Qfs1-30_102856_P27"/>
    <x v="5"/>
    <x v="5"/>
    <x v="1"/>
    <x v="0"/>
    <n v="0.28660227982564701"/>
    <n v="0.28660227982564701"/>
    <n v="2.2928182386051761"/>
    <m/>
    <x v="1268"/>
    <s v="10Qfs1-302,86602279825647"/>
    <s v="PlátanoCaña paneleraGulupa"/>
    <n v="14.24477575329192"/>
    <n v="14.45425774966386"/>
    <n v="285.20625763282709"/>
    <m/>
    <n v="313.90529113578287"/>
    <n v="1207407.66613816"/>
    <n v="2885614.500023474"/>
    <n v="26094612.040949158"/>
    <m/>
    <n v="30187634.207110792"/>
    <n v="4.911681571448729E-2"/>
    <n v="6.5137751312345796E-2"/>
    <n v="1.628738463216703"/>
    <m/>
    <n v="7.7098E-2"/>
    <n v="5.4999999999999997E-3"/>
    <n v="0.90032129788161352"/>
    <n v="1.021737127578431"/>
    <n v="4.8706792237165146"/>
  </r>
  <r>
    <x v="10"/>
    <s v="EL DIVISO_10Qfs1-30_102856"/>
    <s v="P28"/>
    <s v="EL DIVISO_10Qfs1-30_102856_P28"/>
    <x v="0"/>
    <x v="5"/>
    <x v="1"/>
    <x v="0"/>
    <n v="0.28866192999842538"/>
    <n v="0.28866192999842549"/>
    <n v="2.3092954399874039"/>
    <m/>
    <x v="1269"/>
    <s v="10Qfs1-302,88661929998425"/>
    <s v="FríjolCaña paneleraGulupa"/>
    <n v="12.95042385947481"/>
    <n v="14.55813241001057"/>
    <n v="287.25587537546443"/>
    <m/>
    <n v="314.76443164494981"/>
    <n v="1795922.0040301839"/>
    <n v="2906351.7963463129"/>
    <n v="26282139.4124391"/>
    <m/>
    <n v="30984413.212815598"/>
    <n v="5.7080224373255752E-2"/>
    <n v="6.5605859873193589E-2"/>
    <n v="1.6404432949410559"/>
    <m/>
    <n v="7.7098E-2"/>
    <n v="5.4999999999999997E-3"/>
    <n v="0.90679140313641515"/>
    <n v="1.029079780444387"/>
    <n v="4.9050884835650566"/>
  </r>
  <r>
    <x v="10"/>
    <s v="EL DIVISO_10Qfs1-30_102856"/>
    <s v="P29"/>
    <s v="EL DIVISO_10Qfs1-30_102856_P29"/>
    <x v="4"/>
    <x v="2"/>
    <x v="4"/>
    <x v="3"/>
    <n v="0.29664724437185253"/>
    <n v="0.29664724437185241"/>
    <n v="0.29664724437185241"/>
    <n v="2.076530710602968"/>
    <x v="1270"/>
    <s v="10Qfs1-302,96647244371853"/>
    <s v="CaféFríjolCaña paneleraGulupa"/>
    <n v="35.078050340013583"/>
    <n v="13.30867409977356"/>
    <n v="14.96085702279391"/>
    <n v="258.30200704919082"/>
    <n v="321.64958851177187"/>
    <n v="3283952.4057406322"/>
    <n v="1845602.9640113439"/>
    <n v="2986750.8041882059"/>
    <n v="23633039.18816733"/>
    <n v="31749345.362107512"/>
    <n v="0.14249737750671199"/>
    <n v="5.8659246366660568E-2"/>
    <n v="6.7420728275927891E-2"/>
    <n v="1.475095313472063"/>
    <n v="0.10667"/>
    <n v="5.4999999999999997E-3"/>
    <n v="0.93187616033042675"/>
    <n v="1.0575474261856539"/>
    <n v="5.0680660302346059"/>
  </r>
  <r>
    <x v="10"/>
    <s v="EL DIVISO_10Qfs1-30_102856"/>
    <s v="P30"/>
    <s v="EL DIVISO_10Qfs1-30_102856_P30"/>
    <x v="5"/>
    <x v="2"/>
    <x v="4"/>
    <x v="3"/>
    <n v="0.31343309008468417"/>
    <n v="0.31343309008468412"/>
    <n v="0.31343309008468412"/>
    <n v="2.1940316305927889"/>
    <x v="1271"/>
    <s v="10Qfs1-303,13433090084684"/>
    <s v="PlátanoFríjolCaña paneleraGulupa"/>
    <n v="15.578327166949959"/>
    <n v="14.06174817789014"/>
    <n v="15.80742021352275"/>
    <n v="272.91807957271459"/>
    <n v="318.36557513107743"/>
    <n v="1320441.400605198"/>
    <n v="1950036.789670635"/>
    <n v="3155756.7165402318"/>
    <n v="24970319.60139985"/>
    <n v="31396554.508215915"/>
    <n v="5.3714978589413501E-2"/>
    <n v="6.1978491961632208E-2"/>
    <n v="7.1235744137891716E-2"/>
    <n v="1.5585638870503999"/>
    <n v="0.10412399999999999"/>
    <n v="5.4999999999999997E-3"/>
    <n v="0.98460656571104976"/>
    <n v="1.117388966151899"/>
    <n v="5.3459504327097909"/>
  </r>
  <r>
    <x v="10"/>
    <s v="EL DIVISO_10Qfs1-30_102856"/>
    <s v="P31"/>
    <s v="EL DIVISO_10Qfs1-30_102856_P31"/>
    <x v="6"/>
    <x v="5"/>
    <x v="1"/>
    <x v="0"/>
    <n v="0.57592785269068847"/>
    <n v="0.23005060061879209"/>
    <n v="1.4945275528784401"/>
    <m/>
    <x v="1272"/>
    <s v="10Qfs1-302,30050600618792"/>
    <s v="AguacateCaña paneleraGulupa"/>
    <n v="55.177195050558517"/>
    <n v="11.60217803861112"/>
    <n v="185.90597506102941"/>
    <m/>
    <n v="252.68534815019905"/>
    <n v="30674518.929638349"/>
    <n v="2316231.9200270758"/>
    <n v="17009249.150336899"/>
    <m/>
    <n v="50000000.000002325"/>
    <n v="0.31753259224893371"/>
    <n v="5.228492537281524E-2"/>
    <n v="1.061660479110232"/>
    <m/>
    <n v="7.7098E-2"/>
    <n v="5.4999999999999997E-3"/>
    <n v="0.72267204382866623"/>
    <n v="0.82013039120599374"/>
    <n v="3.925906441222581"/>
  </r>
  <r>
    <x v="10"/>
    <s v="EL DIVISO_10Qfs1-30_102856"/>
    <s v="P32"/>
    <s v="EL DIVISO_10Qfs1-30_102856_P32"/>
    <x v="4"/>
    <x v="4"/>
    <x v="4"/>
    <x v="3"/>
    <n v="0.236965385410003"/>
    <n v="0.55911198336129386"/>
    <n v="0.23696538541000309"/>
    <n v="1.3366110999187311"/>
    <x v="1273"/>
    <s v="10Qfs1-302,36965385410003"/>
    <s v="CaféAguacateCaña paneleraGulupa"/>
    <n v="28.02076835688792"/>
    <n v="53.566138218356613"/>
    <n v="11.95091246499609"/>
    <n v="166.2625686152187"/>
    <n v="259.8003876554593"/>
    <n v="2623260.6648419411"/>
    <n v="29778888.1667694"/>
    <n v="2385852.4522510311"/>
    <n v="15211998.71614057"/>
    <n v="50000000.000002943"/>
    <n v="0.1138286184059922"/>
    <n v="0.3082613153795552"/>
    <n v="5.3856488349851933E-2"/>
    <n v="0.94948211425794504"/>
    <n v="0.10667"/>
    <n v="5.4999999999999997E-3"/>
    <n v="0.74439388086911962"/>
    <n v="0.84478159898666094"/>
    <n v="4.070999333955811"/>
  </r>
  <r>
    <x v="10"/>
    <s v="EL DIVISO_10Qfs1-30_102856"/>
    <s v="P33"/>
    <s v="EL DIVISO_10Qfs1-30_102856_P33"/>
    <x v="5"/>
    <x v="4"/>
    <x v="4"/>
    <x v="3"/>
    <n v="0.24858631278333479"/>
    <n v="0.56868552487229174"/>
    <n v="0.24858631278333479"/>
    <n v="1.4200049773943859"/>
    <x v="1274"/>
    <s v="10Qfs1-302,48586312783335"/>
    <s v="PlátanoAguacateCaña paneleraGulupa"/>
    <n v="12.35529697492453"/>
    <n v="54.483338462812661"/>
    <n v="12.53699251867342"/>
    <n v="176.6360274894779"/>
    <n v="256.01165544588849"/>
    <n v="1047252.72923233"/>
    <n v="30288784.98619011"/>
    <n v="2502856.1151409619"/>
    <n v="16161106.16943853"/>
    <n v="50000000.000001937"/>
    <n v="4.2601782936097711E-2"/>
    <n v="0.31353960056543001"/>
    <n v="5.6497643464610267E-2"/>
    <n v="1.008722229132472"/>
    <n v="0.10412399999999999"/>
    <n v="5.4999999999999997E-3"/>
    <n v="0.78089941188482126"/>
    <n v="0.88621020507258841"/>
    <n v="4.2625967447907573"/>
  </r>
  <r>
    <x v="10"/>
    <s v="EL DIVISO_10Qfs1-30_102856"/>
    <s v="P34"/>
    <s v="EL DIVISO_10Qfs1-30_102856_P34"/>
    <x v="0"/>
    <x v="4"/>
    <x v="4"/>
    <x v="3"/>
    <n v="0.25171552208173709"/>
    <n v="0.54874235424785711"/>
    <n v="0.25171552208173709"/>
    <n v="1.46498182240604"/>
    <x v="1275"/>
    <s v="10Qfs1-302,51715522081737"/>
    <s v="FríjolAguacateCaña paneleraGulupa"/>
    <n v="11.292873649757929"/>
    <n v="52.572668210749008"/>
    <n v="12.69480842222892"/>
    <n v="182.2307481829547"/>
    <n v="258.79109846569054"/>
    <n v="1566058.4160336039"/>
    <n v="29226590.890214041"/>
    <n v="2534362.1161768609"/>
    <n v="16672988.577578731"/>
    <n v="50000000.000003234"/>
    <n v="4.9774414238604778E-2"/>
    <n v="0.30254411452242291"/>
    <n v="5.720883688989499E-2"/>
    <n v="1.0406722180985319"/>
    <n v="0.10412399999999999"/>
    <n v="5.4999999999999997E-3"/>
    <n v="0.79072938873844123"/>
    <n v="0.89736583622139288"/>
    <n v="4.314874445777205"/>
  </r>
  <r>
    <x v="8"/>
    <s v="EL DORADO_05Qd-61_102864"/>
    <s v="C1"/>
    <s v="EL DORADO_05Qd-61_102864_C1"/>
    <x v="4"/>
    <x v="3"/>
    <x v="2"/>
    <x v="0"/>
    <n v="2.2495285941634511"/>
    <n v="0.28119107427043138"/>
    <n v="0.28119107427043138"/>
    <m/>
    <x v="1276"/>
    <s v="05Qd-612,81191074270431"/>
    <s v="CaféPlátanoFríjol"/>
    <n v="346.42740350117151"/>
    <n v="17.68513267562162"/>
    <n v="16.181268183016641"/>
    <m/>
    <n v="380.29380435980977"/>
    <n v="32431993.628917068"/>
    <n v="1425633.11082133"/>
    <n v="2154821.9963836982"/>
    <m/>
    <n v="36012448.736122094"/>
    <n v="1.4072902004780401"/>
    <n v="6.0979366580342642E-2"/>
    <n v="7.1320477889583997E-2"/>
    <m/>
    <n v="8.3624000000000004E-2"/>
    <n v="5.4999999999999997E-3"/>
    <n v="0.88332274639926089"/>
    <n v="0.44568785271863381"/>
    <n v="4.2300453418222084"/>
  </r>
  <r>
    <x v="8"/>
    <s v="EL DORADO_05Qd-61_102864"/>
    <s v="C2"/>
    <s v="EL DORADO_05Qd-61_102864_C2"/>
    <x v="4"/>
    <x v="3"/>
    <x v="5"/>
    <x v="0"/>
    <n v="0.1877445890260088"/>
    <n v="0.1877445890260088"/>
    <n v="1.5019567122080699"/>
    <m/>
    <x v="1277"/>
    <s v="05Qd-611,87744589026009"/>
    <s v="CaféPlátanoGranadilla"/>
    <n v="28.912666710005361"/>
    <n v="11.80794224948186"/>
    <n v="191.58823279406849"/>
    <m/>
    <n v="232.30884175355573"/>
    <n v="2706758.7986893361"/>
    <n v="951861.30351921392"/>
    <n v="19481420.627428859"/>
    <m/>
    <n v="23140040.72963741"/>
    <n v="0.11745177234670059"/>
    <n v="4.0714471991675993E-2"/>
    <n v="1.47045188950537"/>
    <m/>
    <n v="8.3624000000000004E-2"/>
    <n v="5.4999999999999997E-3"/>
    <n v="0.58977357809217412"/>
    <n v="0.29757517360622388"/>
    <n v="2.8539186419584861"/>
  </r>
  <r>
    <x v="8"/>
    <s v="EL DORADO_05Qd-61_102864"/>
    <s v="C3"/>
    <s v="EL DORADO_05Qd-61_102864_C3"/>
    <x v="4"/>
    <x v="2"/>
    <x v="5"/>
    <x v="0"/>
    <n v="0.18861164997404969"/>
    <n v="0.18861164997404969"/>
    <n v="1.5088931997923971"/>
    <m/>
    <x v="1278"/>
    <s v="05Qd-611,8861164997405"/>
    <s v="CaféFríjolGranadilla"/>
    <n v="29.04619409600366"/>
    <n v="10.85374313032486"/>
    <n v="192.47304484442751"/>
    <m/>
    <n v="232.37298207075602"/>
    <n v="2719259.4244718691"/>
    <n v="1445367.8275272429"/>
    <n v="19571391.683990501"/>
    <m/>
    <n v="23736018.935989611"/>
    <n v="0.117994199937335"/>
    <n v="4.7838904725528472E-2"/>
    <n v="1.477242878348124"/>
    <m/>
    <n v="8.3624000000000004E-2"/>
    <n v="5.4999999999999997E-3"/>
    <n v="0.59249732976141256"/>
    <n v="0.29894946520886873"/>
    <n v="2.8666872947107782"/>
  </r>
  <r>
    <x v="8"/>
    <s v="EL DORADO_05Qd-61_102864"/>
    <s v="C4"/>
    <s v="EL DORADO_05Qd-61_102864_C4"/>
    <x v="5"/>
    <x v="2"/>
    <x v="5"/>
    <x v="0"/>
    <n v="0.19722129664895269"/>
    <n v="0.19722129664895269"/>
    <n v="1.5777703731916219"/>
    <m/>
    <x v="1279"/>
    <s v="05Qd-611,97221296648953"/>
    <s v="PlátanoFríjolGranadilla"/>
    <n v="12.40396697066009"/>
    <n v="11.349189161707921"/>
    <n v="201.25895446762041"/>
    <m/>
    <n v="225.01211059998843"/>
    <n v="999908.02123205445"/>
    <n v="1511345.2277143151"/>
    <n v="20464776.410535648"/>
    <m/>
    <n v="22976029.659482017"/>
    <n v="4.2769599913547562E-2"/>
    <n v="5.0022630211508892E-2"/>
    <n v="1.544675294306227"/>
    <m/>
    <n v="8.1077999999999997E-2"/>
    <n v="5.4999999999999997E-3"/>
    <n v="0.61954334025849023"/>
    <n v="0.31259575518859012"/>
    <n v="2.990930061936607"/>
  </r>
  <r>
    <x v="8"/>
    <s v="EL DORADO_05Qd-61_102864"/>
    <s v="C5"/>
    <s v="EL DORADO_05Qd-61_102864_C5"/>
    <x v="4"/>
    <x v="3"/>
    <x v="2"/>
    <x v="4"/>
    <n v="0.20486857378376491"/>
    <n v="0.20486857378376491"/>
    <n v="0.20486857378376491"/>
    <n v="1.4340800164863541"/>
    <x v="1280"/>
    <s v="05Qd-612,04868573783765"/>
    <s v="CaféPlátanoFríjolGranadilla"/>
    <n v="31.549760362699789"/>
    <n v="12.884932133182749"/>
    <n v="11.789255200465741"/>
    <n v="182.92994319389339"/>
    <n v="239.15389089024166"/>
    <n v="2953639.3966982458"/>
    <n v="1038679.563036152"/>
    <n v="1569947.802583698"/>
    <n v="18601012.79050076"/>
    <n v="24163279.552818857"/>
    <n v="0.12816442387967089"/>
    <n v="4.442799578174892E-2"/>
    <n v="5.196226311495003E-2"/>
    <n v="1.403998965352419"/>
    <n v="0.11065"/>
    <n v="5.4999999999999997E-3"/>
    <n v="0.64356620036784773"/>
    <n v="0.32471668944726728"/>
    <n v="3.1331186276527641"/>
  </r>
  <r>
    <x v="8"/>
    <s v="EL DORADO_05Qd-61_102864"/>
    <s v="C6"/>
    <s v="EL DORADO_05Qd-61_102864_C6"/>
    <x v="4"/>
    <x v="3"/>
    <x v="4"/>
    <x v="0"/>
    <n v="2.2232463071880928"/>
    <n v="0.27790578839851171"/>
    <n v="0.27790578839851171"/>
    <m/>
    <x v="1281"/>
    <s v="05Qd-612,77905788398512"/>
    <s v="CaféPlátanoCaña panelera"/>
    <n v="342.37993130696628"/>
    <n v="17.478509059729859"/>
    <n v="17.73554595766706"/>
    <m/>
    <n v="377.59398632436319"/>
    <n v="32053075.589844469"/>
    <n v="1408976.777295544"/>
    <n v="3540683.2690849812"/>
    <m/>
    <n v="37002735.636224993"/>
    <n v="1.3908481756900299"/>
    <n v="6.0266916329121838E-2"/>
    <n v="7.9924794616732395E-2"/>
    <m/>
    <n v="7.9644000000000006E-2"/>
    <n v="5.4999999999999997E-3"/>
    <n v="0.87300247664453912"/>
    <n v="0.44048067461164092"/>
    <n v="4.1776850352412964"/>
  </r>
  <r>
    <x v="8"/>
    <s v="EL DORADO_05Qd-61_102864"/>
    <s v="C7"/>
    <s v="EL DORADO_05Qd-61_102864_C7"/>
    <x v="4"/>
    <x v="2"/>
    <x v="4"/>
    <x v="0"/>
    <n v="2.2384785626653469"/>
    <n v="0.27980982033316831"/>
    <n v="0.27980982033316831"/>
    <m/>
    <x v="1282"/>
    <s v="05Qd-612,79809820333168"/>
    <s v="CaféFríjolCaña panelera"/>
    <n v="344.72569865046341"/>
    <n v="16.101783297354139"/>
    <n v="17.85705852520503"/>
    <m/>
    <n v="378.68454047302259"/>
    <n v="32272682.672801342"/>
    <n v="2144237.1783046448"/>
    <n v="3564941.7562999912"/>
    <m/>
    <n v="37981861.607405975"/>
    <n v="1.4003773739051291"/>
    <n v="7.0970140699301312E-2"/>
    <n v="8.047238796553631E-2"/>
    <m/>
    <n v="7.9644000000000006E-2"/>
    <n v="5.4999999999999997E-3"/>
    <n v="0.87898372879529307"/>
    <n v="0.44349856522807168"/>
    <n v="4.2057244973550478"/>
  </r>
  <r>
    <x v="8"/>
    <s v="EL DORADO_05Qd-61_102864"/>
    <s v="C8"/>
    <s v="EL DORADO_05Qd-61_102864_C8"/>
    <x v="5"/>
    <x v="2"/>
    <x v="4"/>
    <x v="0"/>
    <n v="2.404779201942937"/>
    <n v="0.55952721512251358"/>
    <n v="2.630965734159687"/>
    <m/>
    <x v="1283"/>
    <s v="05Qd-615,59527215122514"/>
    <s v="PlátanoFríjolCaña panelera"/>
    <n v="151.24533860927181"/>
    <n v="32.19824792477737"/>
    <n v="167.9044325061862"/>
    <m/>
    <n v="351.34801904023539"/>
    <n v="12192182.356425701"/>
    <n v="4287766.0816564867"/>
    <n v="33520051.561923411"/>
    <m/>
    <n v="50000000.000005603"/>
    <n v="0.52150272863580094"/>
    <n v="0.14191683885522971"/>
    <n v="0.75665712887144621"/>
    <m/>
    <n v="7.7098E-2"/>
    <n v="5.4999999999999997E-3"/>
    <n v="1.7576771155681059"/>
    <n v="0.88685063596918423"/>
    <n v="8.3223979027624271"/>
  </r>
  <r>
    <x v="8"/>
    <s v="EL DORADO_05Qd-61_102864"/>
    <s v="C9"/>
    <s v="EL DORADO_05Qd-61_102864_C9"/>
    <x v="4"/>
    <x v="3"/>
    <x v="2"/>
    <x v="2"/>
    <n v="2.0943016902023062"/>
    <n v="0.29918595574318652"/>
    <n v="0.29918595574318652"/>
    <n v="0.29918595574318652"/>
    <x v="1284"/>
    <s v="05Qd-612,99185955743186"/>
    <s v="CaféPlátanoFríjolCaña panelera"/>
    <n v="322.52246029115508"/>
    <n v="18.816896431471481"/>
    <n v="17.21679181685791"/>
    <n v="19.093615496640169"/>
    <n v="377.64976403612462"/>
    <n v="30194050.10005229"/>
    <n v="1516866.7992284959"/>
    <n v="2292720.279678843"/>
    <n v="3811805.122698816"/>
    <n v="37815442.301658444"/>
    <n v="1.3101812766964771"/>
    <n v="6.4881753868929262E-2"/>
    <n v="7.5884646754236576E-2"/>
    <n v="8.6044901053644374E-2"/>
    <n v="0.10667"/>
    <n v="5.4999999999999997E-3"/>
    <n v="0.93985116987388428"/>
    <n v="0.47420973985295062"/>
    <n v="4.5180904671587001"/>
  </r>
  <r>
    <x v="8"/>
    <s v="EL DORADO_05Qd-61_102864"/>
    <s v="C10"/>
    <s v="EL DORADO_05Qd-61_102864_C10"/>
    <x v="4"/>
    <x v="6"/>
    <x v="4"/>
    <x v="0"/>
    <n v="0.1871278309314173"/>
    <n v="1.497022647451338"/>
    <n v="0.1871278309314173"/>
    <m/>
    <x v="1285"/>
    <s v="05Qd-611,87127830931417"/>
    <s v="CaféGranadillaCaña panelera"/>
    <n v="28.817685963438269"/>
    <n v="190.9588479792132"/>
    <n v="11.94222784839438"/>
    <m/>
    <n v="231.71876179104584"/>
    <n v="2697866.8492176668"/>
    <n v="19417422.38423878"/>
    <n v="2384118.6755309082"/>
    <m/>
    <n v="24499407.908987354"/>
    <n v="0.11706593256460759"/>
    <n v="1.465621320964009"/>
    <n v="5.3817351342179708E-2"/>
    <m/>
    <n v="7.9644000000000006E-2"/>
    <n v="5.4999999999999997E-3"/>
    <n v="0.58783611810916425"/>
    <n v="0.29659761202629642"/>
    <n v="2.8408560394496329"/>
  </r>
  <r>
    <x v="8"/>
    <s v="EL DORADO_05Qd-61_102864"/>
    <s v="C11"/>
    <s v="EL DORADO_05Qd-61_102864_C11"/>
    <x v="5"/>
    <x v="6"/>
    <x v="4"/>
    <x v="0"/>
    <n v="0.195599502985778"/>
    <n v="1.564796023886224"/>
    <n v="0.195599502985778"/>
    <m/>
    <x v="1286"/>
    <s v="05Qd-611,95599502985778"/>
    <s v="PlátanoGranadillaCaña panelera"/>
    <n v="12.30196644955484"/>
    <n v="199.6039582650869"/>
    <n v="12.482877720871819"/>
    <m/>
    <n v="224.38880243551355"/>
    <n v="991685.55986431381"/>
    <n v="20296490.098332912"/>
    <n v="2492052.7623914401"/>
    <m/>
    <n v="23780228.420588665"/>
    <n v="4.2417896181268719E-2"/>
    <n v="1.531973093040268"/>
    <n v="5.6253776480738343E-2"/>
    <m/>
    <n v="7.7098E-2"/>
    <n v="5.4999999999999997E-3"/>
    <n v="0.61444870047888378"/>
    <n v="0.31002521223245821"/>
    <n v="2.9630669425691218"/>
  </r>
  <r>
    <x v="8"/>
    <s v="EL DORADO_05Qd-61_102864"/>
    <s v="C12"/>
    <s v="EL DORADO_05Qd-61_102864_C12"/>
    <x v="4"/>
    <x v="3"/>
    <x v="5"/>
    <x v="2"/>
    <n v="0.2031191291105614"/>
    <n v="0.2031191291105614"/>
    <n v="1.42183390377393"/>
    <n v="0.20311912911056129"/>
    <x v="1287"/>
    <s v="05Qd-612,03119129110561"/>
    <s v="CaféPlátanoGranadillaCaña panelera"/>
    <n v="31.280345883026449"/>
    <n v="12.774903174281629"/>
    <n v="181.3678401891263"/>
    <n v="12.96276939743283"/>
    <n v="238.38585864386718"/>
    <n v="2928417.23297795"/>
    <n v="1029809.913605992"/>
    <n v="18442172.212165501"/>
    <n v="2587857.223907785"/>
    <n v="24988256.582657225"/>
    <n v="0.12706998287044541"/>
    <n v="4.4048609528767407E-2"/>
    <n v="1.3920097252959549"/>
    <n v="5.8416396327850333E-2"/>
    <n v="0.10667"/>
    <n v="5.4999999999999997E-3"/>
    <n v="0.63807056265097806"/>
    <n v="0.32194381964023983"/>
    <n v="3.103375673396831"/>
  </r>
  <r>
    <x v="8"/>
    <s v="EL DORADO_05Qd-61_102864"/>
    <s v="C13"/>
    <s v="EL DORADO_05Qd-61_102864_C13"/>
    <x v="0"/>
    <x v="6"/>
    <x v="4"/>
    <x v="0"/>
    <n v="0.19654081626467779"/>
    <n v="1.5723265301174221"/>
    <n v="0.1965408162646777"/>
    <m/>
    <x v="1288"/>
    <s v="05Qd-611,96540816264678"/>
    <s v="FríjolGranadillaCaña panelera"/>
    <n v="11.310030608685549"/>
    <n v="200.56454279402371"/>
    <n v="12.542950974526221"/>
    <m/>
    <n v="224.41752437723545"/>
    <n v="1506130.573927925"/>
    <n v="20394165.988879561"/>
    <n v="2504045.647450706"/>
    <m/>
    <n v="24404342.210258193"/>
    <n v="4.9850035166211323E-2"/>
    <n v="1.5393456404822761"/>
    <n v="5.6524495096998972E-2"/>
    <m/>
    <n v="7.7098E-2"/>
    <n v="5.4999999999999997E-3"/>
    <n v="0.61740570554349039"/>
    <n v="0.31151719377951431"/>
    <n v="2.9769290619697819"/>
  </r>
  <r>
    <x v="8"/>
    <s v="EL DORADO_05Qd-61_102864"/>
    <s v="C14"/>
    <s v="EL DORADO_05Qd-61_102864_C14"/>
    <x v="4"/>
    <x v="2"/>
    <x v="5"/>
    <x v="2"/>
    <n v="0.204134397113411"/>
    <n v="0.204134397113411"/>
    <n v="1.4289407797938769"/>
    <n v="0.204134397113411"/>
    <x v="1289"/>
    <s v="05Qd-612,04134397113411"/>
    <s v="CaféFríjolGranadillaCaña panelera"/>
    <n v="31.436697155465289"/>
    <n v="11.74700667025356"/>
    <n v="182.27438683343439"/>
    <n v="13.027562334735981"/>
    <n v="238.48565299388923"/>
    <n v="2943054.595439353"/>
    <n v="1564321.663693568"/>
    <n v="18534353.324954059"/>
    <n v="2600792.3356664949"/>
    <n v="25642521.919753477"/>
    <n v="0.12770512781369089"/>
    <n v="5.1776048701420441E-2"/>
    <n v="1.3989675285316081"/>
    <n v="5.8708384080521162E-2"/>
    <n v="0.10667"/>
    <n v="5.4999999999999997E-3"/>
    <n v="0.64125988622013919"/>
    <n v="0.32355301942475639"/>
    <n v="3.118326876779006"/>
  </r>
  <r>
    <x v="8"/>
    <s v="EL DORADO_05Qd-61_102864"/>
    <s v="C15"/>
    <s v="EL DORADO_05Qd-61_102864_C15"/>
    <x v="5"/>
    <x v="2"/>
    <x v="5"/>
    <x v="2"/>
    <n v="0.21425753860303001"/>
    <n v="0.21425753860303001"/>
    <n v="1.49980277022121"/>
    <n v="0.21425753860303001"/>
    <x v="1290"/>
    <s v="05Qd-612,1425753860303"/>
    <s v="PlátanoFríjolGranadillaCaña panelera"/>
    <n v="13.47543838928018"/>
    <n v="12.32954744870163"/>
    <n v="191.31347791235359"/>
    <n v="13.67360660088724"/>
    <n v="230.79207035122263"/>
    <n v="1086281.426492912"/>
    <n v="1641897.2695727099"/>
    <n v="19453482.505436361"/>
    <n v="2729767.114887272"/>
    <n v="24911428.316389255"/>
    <n v="4.6464095714897152E-2"/>
    <n v="5.4343652565293943E-2"/>
    <n v="1.468343128288272"/>
    <n v="6.1619766420185483E-2"/>
    <n v="0.10412399999999999"/>
    <n v="5.4999999999999997E-3"/>
    <n v="0.67306033069014648"/>
    <n v="0.33959819868580249"/>
    <n v="3.2648579154062491"/>
  </r>
  <r>
    <x v="8"/>
    <s v="EL DORADO_05Qd-61_102864"/>
    <s v="C16"/>
    <s v="EL DORADO_05Qd-61_102864_C16"/>
    <x v="4"/>
    <x v="3"/>
    <x v="7"/>
    <x v="0"/>
    <n v="2.2026408671025872"/>
    <n v="0.2753301083878234"/>
    <n v="0.2753301083878234"/>
    <m/>
    <x v="1291"/>
    <s v="05Qd-612,75330108387823"/>
    <s v="CaféPlátanoYuca"/>
    <n v="339.20669353379839"/>
    <n v="17.31651514567282"/>
    <n v="19.353752221634331"/>
    <m/>
    <n v="375.87696090110558"/>
    <n v="31756002.0148261"/>
    <n v="1395918.131264033"/>
    <n v="1323301.6184426399"/>
    <m/>
    <n v="34475221.764532775"/>
    <n v="1.3779575487452971"/>
    <n v="5.970835188687227E-2"/>
    <n v="7.0214971746793989E-2"/>
    <m/>
    <n v="8.3624000000000004E-2"/>
    <n v="5.4999999999999997E-3"/>
    <n v="0.86491133524970709"/>
    <n v="0.43639822179470011"/>
    <n v="4.1437346409226414"/>
  </r>
  <r>
    <x v="8"/>
    <s v="EL DORADO_05Qd-61_102864"/>
    <s v="C17"/>
    <s v="EL DORADO_05Qd-61_102864_C17"/>
    <x v="4"/>
    <x v="2"/>
    <x v="7"/>
    <x v="0"/>
    <n v="2.2175911312042729"/>
    <n v="0.27719889140053422"/>
    <n v="0.27719889140053411"/>
    <m/>
    <x v="1292"/>
    <s v="05Qd-612,77198891400534"/>
    <s v="CaféFríjolYuca"/>
    <n v="341.50903420545808"/>
    <n v="15.95153620513983"/>
    <n v="19.485114402093931"/>
    <m/>
    <n v="376.94568481269181"/>
    <n v="31971543.560443498"/>
    <n v="2124229.1211156612"/>
    <n v="1332283.431582215"/>
    <m/>
    <n v="35428056.113141373"/>
    <n v="1.3873103350221421"/>
    <n v="7.030791235619209E-2"/>
    <n v="7.0691550742119635E-2"/>
    <m/>
    <n v="8.3624000000000004E-2"/>
    <n v="5.4999999999999997E-3"/>
    <n v="0.8707818578027251"/>
    <n v="0.43936024286984671"/>
    <n v="4.1712550146779126"/>
  </r>
  <r>
    <x v="8"/>
    <s v="EL DORADO_05Qd-61_102864"/>
    <s v="C18"/>
    <s v="EL DORADO_05Qd-61_102864_C18"/>
    <x v="5"/>
    <x v="2"/>
    <x v="7"/>
    <x v="0"/>
    <n v="0.47294407063455329"/>
    <n v="0.47294407063455163"/>
    <n v="3.7835525650764201"/>
    <m/>
    <x v="1293"/>
    <s v="05Qd-614,72944070634552"/>
    <s v="PlátanoFríjolYuca"/>
    <n v="29.745178288542"/>
    <n v="27.215781519242832"/>
    <n v="265.95688822696337"/>
    <m/>
    <n v="322.9178480347482"/>
    <n v="2397816.9592068768"/>
    <n v="3624262.573435965"/>
    <n v="18184648.464874741"/>
    <m/>
    <n v="24206727.997517582"/>
    <n v="0.10256310563929071"/>
    <n v="0.1199561444836669"/>
    <n v="0.96488552601426936"/>
    <m/>
    <n v="8.1077999999999997E-2"/>
    <n v="5.4999999999999997E-3"/>
    <n v="1.48568818000383"/>
    <n v="0.7496163519557657"/>
    <n v="7.0513232383051196"/>
  </r>
  <r>
    <x v="8"/>
    <s v="EL DORADO_05Qd-61_102864"/>
    <s v="C19"/>
    <s v="EL DORADO_05Qd-61_102864_C19"/>
    <x v="4"/>
    <x v="3"/>
    <x v="2"/>
    <x v="6"/>
    <n v="2.073419835895058"/>
    <n v="0.29620283369929401"/>
    <n v="0.29620283369929401"/>
    <n v="0.29620283369929412"/>
    <x v="1294"/>
    <s v="05Qd-612,96202833699294"/>
    <s v="CaféPlátanoFríjolYuca"/>
    <n v="319.30665472783892"/>
    <n v="18.629277001264839"/>
    <n v="17.04512670287756"/>
    <n v="20.820956648472471"/>
    <n v="375.80201508045377"/>
    <n v="29892991.39485966"/>
    <n v="1501742.430254736"/>
    <n v="2269860.0341509422"/>
    <n v="1423620.8728377011"/>
    <n v="35088214.732103035"/>
    <n v="1.2971177268440119"/>
    <n v="6.4234831155822542E-2"/>
    <n v="7.5128016443956003E-2"/>
    <n v="7.55379559514823E-2"/>
    <n v="0.11065"/>
    <n v="5.4999999999999997E-3"/>
    <n v="0.93048010586165664"/>
    <n v="0.46948149141338102"/>
    <n v="4.4781399342679782"/>
  </r>
  <r>
    <x v="8"/>
    <s v="EL DORADO_05Qd-61_102864"/>
    <s v="C20"/>
    <s v="EL DORADO_05Qd-61_102864_C20"/>
    <x v="4"/>
    <x v="6"/>
    <x v="7"/>
    <x v="0"/>
    <n v="0.1859564712027455"/>
    <n v="1.487651769621964"/>
    <n v="0.1859564712027455"/>
    <m/>
    <x v="1295"/>
    <s v="05Qd-611,85956471202745"/>
    <s v="CaféGranadillaYuca"/>
    <n v="28.637296565222812"/>
    <n v="189.76350732227809"/>
    <n v="13.071419935657801"/>
    <m/>
    <n v="231.47222382315869"/>
    <n v="2680979.0748830708"/>
    <n v="19295875.59719862"/>
    <n v="893750.78062969365"/>
    <m/>
    <n v="22870605.452711385"/>
    <n v="0.11633313767074779"/>
    <n v="1.456447005287314"/>
    <n v="4.7422813465945422E-2"/>
    <m/>
    <n v="8.3624000000000004E-2"/>
    <n v="5.4999999999999997E-3"/>
    <n v="0.58415645404003813"/>
    <n v="0.29474100685635157"/>
    <n v="2.8275861729238438"/>
  </r>
  <r>
    <x v="8"/>
    <s v="EL DORADO_05Qd-61_102864"/>
    <s v="C21"/>
    <s v="EL DORADO_05Qd-61_102864_C21"/>
    <x v="5"/>
    <x v="6"/>
    <x v="7"/>
    <x v="0"/>
    <n v="0.1943200452074173"/>
    <n v="1.5545603616593391"/>
    <n v="0.1943200452074173"/>
    <m/>
    <x v="1296"/>
    <s v="05Qd-611,94320045207417"/>
    <s v="PlátanoGranadillaYuca"/>
    <n v="12.22149668136653"/>
    <n v="198.29830649657279"/>
    <n v="13.659319820350831"/>
    <m/>
    <n v="224.17912299829015"/>
    <n v="985198.73457136517"/>
    <n v="20163726.457662411"/>
    <n v="933948.09534094052"/>
    <m/>
    <n v="22082873.287574716"/>
    <n v="4.2140431737942567E-2"/>
    <n v="1.52195213255617"/>
    <n v="4.9555700842044047E-2"/>
    <m/>
    <n v="8.1077999999999997E-2"/>
    <n v="5.4999999999999997E-3"/>
    <n v="0.61042946138455723"/>
    <n v="0.30799727165375651"/>
    <n v="2.9482051851124882"/>
  </r>
  <r>
    <x v="8"/>
    <s v="EL DORADO_05Qd-61_102864"/>
    <s v="C22"/>
    <s v="EL DORADO_05Qd-61_102864_C22"/>
    <x v="4"/>
    <x v="3"/>
    <x v="5"/>
    <x v="6"/>
    <n v="0.20173975230743249"/>
    <n v="0.20173975230743249"/>
    <n v="1.412178266152027"/>
    <n v="0.20173975230743249"/>
    <x v="1297"/>
    <s v="05Qd-612,01739752307433"/>
    <s v="CaféPlátanoGranadillaYuca"/>
    <n v="31.067921855344601"/>
    <n v="12.68814913403941"/>
    <n v="180.13617583192891"/>
    <n v="14.180872561573461"/>
    <n v="238.0731193828864"/>
    <n v="2908530.426556807"/>
    <n v="1022816.50086008"/>
    <n v="18316931.893047541"/>
    <n v="969608.96247716469"/>
    <n v="23217887.782941595"/>
    <n v="0.1262070538715224"/>
    <n v="4.3749476549711591E-2"/>
    <n v="1.382556622906185"/>
    <n v="5.1447882294510618E-2"/>
    <n v="0.11065"/>
    <n v="5.4999999999999997E-3"/>
    <n v="0.63373744180345293"/>
    <n v="0.31975750740728048"/>
    <n v="3.087042472285058"/>
  </r>
  <r>
    <x v="8"/>
    <s v="EL DORADO_05Qd-61_102864"/>
    <s v="C23"/>
    <s v="EL DORADO_05Qd-61_102864_C23"/>
    <x v="0"/>
    <x v="6"/>
    <x v="7"/>
    <x v="0"/>
    <n v="0.1952490548591003"/>
    <n v="1.561992438872803"/>
    <n v="0.1952490548591003"/>
    <m/>
    <x v="1298"/>
    <s v="05Qd-611,952490548591"/>
    <s v="FríjolGranadillaYuca"/>
    <n v="11.23569561143732"/>
    <n v="199.24633550948849"/>
    <n v="13.72462260439961"/>
    <m/>
    <n v="224.2066537253254"/>
    <n v="1496231.5545581251"/>
    <n v="20260125.65555818"/>
    <n v="938413.13544432539"/>
    <m/>
    <n v="22694770.345560629"/>
    <n v="4.9522396598720722E-2"/>
    <n v="1.529228315613018"/>
    <n v="4.9792617853508483E-2"/>
    <m/>
    <n v="8.1077999999999997E-2"/>
    <n v="5.4999999999999997E-3"/>
    <n v="0.61334781631130997"/>
    <n v="0.30946975195167409"/>
    <n v="2.9618861168539881"/>
  </r>
  <r>
    <x v="8"/>
    <s v="EL DORADO_05Qd-61_102864"/>
    <s v="C24"/>
    <s v="EL DORADO_05Qd-61_102864_C24"/>
    <x v="4"/>
    <x v="2"/>
    <x v="5"/>
    <x v="6"/>
    <n v="0.20274124381918451"/>
    <n v="0.20274124381918451"/>
    <n v="1.419188706734291"/>
    <n v="0.20274124381918451"/>
    <x v="1299"/>
    <s v="05Qd-612,02741243819185"/>
    <s v="CaféFríjolGranadillaYuca"/>
    <n v="31.222151548154411"/>
    <n v="11.6668370306858"/>
    <n v="181.03042125947459"/>
    <n v="14.25127030588123"/>
    <n v="238.17068014419604"/>
    <n v="2922969.1700396989"/>
    <n v="1553645.6585233379"/>
    <n v="18407862.171301629"/>
    <n v="974422.36754251714"/>
    <n v="23858899.367407184"/>
    <n v="0.12683358033311409"/>
    <n v="5.1422693393199929E-2"/>
    <n v="1.389420013519687"/>
    <n v="5.1703283705616991E-2"/>
    <n v="0.11065"/>
    <n v="5.4999999999999997E-3"/>
    <n v="0.63688348843722864"/>
    <n v="0.32134487145340729"/>
    <n v="3.1017907980824799"/>
  </r>
  <r>
    <x v="8"/>
    <s v="EL DORADO_05Qd-61_102864"/>
    <s v="C25"/>
    <s v="EL DORADO_05Qd-61_102864_C25"/>
    <x v="5"/>
    <x v="2"/>
    <x v="5"/>
    <x v="6"/>
    <n v="0.2127233039410957"/>
    <n v="0.2127233039410957"/>
    <n v="1.48906312758767"/>
    <n v="0.21272330394109559"/>
    <x v="1300"/>
    <s v="05Qd-612,12723303941096"/>
    <s v="PlátanoFríjolGranadillaYuca"/>
    <n v="13.378944773249721"/>
    <n v="12.241259217701231"/>
    <n v="189.94353886133081"/>
    <n v="14.95293827598497"/>
    <n v="230.51668112826673"/>
    <n v="1078502.887506573"/>
    <n v="1630140.1303899391"/>
    <n v="19314181.889225751"/>
    <n v="1022398.5093167051"/>
    <n v="23045223.416438967"/>
    <n v="4.6131380111768219E-2"/>
    <n v="5.3954513793489679E-2"/>
    <n v="1.4578287588162759"/>
    <n v="5.4248919101392651E-2"/>
    <n v="0.10810400000000001"/>
    <n v="5.4999999999999997E-3"/>
    <n v="0.66824074536469857"/>
    <n v="0.33716643674663671"/>
    <n v="3.246244221522292"/>
  </r>
  <r>
    <x v="8"/>
    <s v="EL DORADO_05Qd-61_102864"/>
    <s v="C26"/>
    <s v="EL DORADO_05Qd-61_102864_C26"/>
    <x v="4"/>
    <x v="5"/>
    <x v="7"/>
    <x v="0"/>
    <n v="2.1920455896597479"/>
    <n v="0.27400569870746849"/>
    <n v="0.27400569870746849"/>
    <m/>
    <x v="1301"/>
    <s v="05Qd-612,74005698707469"/>
    <s v="CaféCaña paneleraYuca"/>
    <n v="337.57502080760128"/>
    <n v="17.48664786758723"/>
    <n v="19.26065562226999"/>
    <m/>
    <n v="374.32232429745852"/>
    <n v="31603247.35706611"/>
    <n v="3490993.831536436"/>
    <n v="1316936.192286537"/>
    <m/>
    <n v="36411177.38088908"/>
    <n v="1.3713292132996671"/>
    <n v="7.8803141594174744E-2"/>
    <n v="6.9877219407132277E-2"/>
    <m/>
    <n v="7.9644000000000006E-2"/>
    <n v="5.4999999999999997E-3"/>
    <n v="0.86075088599204785"/>
    <n v="0.43429903245133772"/>
    <n v="4.1202509055180716"/>
  </r>
  <r>
    <x v="8"/>
    <s v="EL DORADO_05Qd-61_102864"/>
    <s v="C27"/>
    <s v="EL DORADO_05Qd-61_102864_C27"/>
    <x v="5"/>
    <x v="5"/>
    <x v="7"/>
    <x v="0"/>
    <n v="0.4637238094749665"/>
    <n v="0.46372380947496722"/>
    <n v="3.7097904757997329"/>
    <m/>
    <x v="1302"/>
    <s v="05Qd-614,63723809474967"/>
    <s v="PlátanoCaña paneleraYuca"/>
    <n v="29.16528242117051"/>
    <n v="29.59418363324659"/>
    <n v="260.77193694223052"/>
    <m/>
    <n v="319.53140299664761"/>
    <n v="2351070.4199234671"/>
    <n v="5908114.1963474164"/>
    <n v="17830130.41855175"/>
    <m/>
    <n v="26089315.034822635"/>
    <n v="0.10056359094389811"/>
    <n v="0.1333654489341827"/>
    <n v="0.94607464098293892"/>
    <m/>
    <n v="7.7098E-2"/>
    <n v="5.4999999999999997E-3"/>
    <n v="1.4567240088218849"/>
    <n v="0.73500223801782216"/>
    <n v="6.9115623415893737"/>
  </r>
  <r>
    <x v="8"/>
    <s v="EL DORADO_05Qd-61_102864"/>
    <s v="C28"/>
    <s v="EL DORADO_05Qd-61_102864_C28"/>
    <x v="4"/>
    <x v="3"/>
    <x v="4"/>
    <x v="6"/>
    <n v="2.0479177466668381"/>
    <n v="0.29255967809526262"/>
    <n v="0.29255967809526262"/>
    <n v="0.29255967809526262"/>
    <x v="1303"/>
    <s v="05Qd-612,92559678095263"/>
    <s v="CaféPlátanoCaña paneleraYuca"/>
    <n v="315.37933298669299"/>
    <n v="18.400145652119431"/>
    <n v="18.67073602935648"/>
    <n v="20.564868670015841"/>
    <n v="373.0150833381847"/>
    <n v="29525321.653955009"/>
    <n v="1483271.704359693"/>
    <n v="3727382.4464403698"/>
    <n v="1406111.00537249"/>
    <n v="36142086.810127556"/>
    <n v="1.2811637886030369"/>
    <n v="6.3444772930596638E-2"/>
    <n v="8.4139205302808412E-2"/>
    <n v="7.4608874605079312E-2"/>
    <n v="0.10667"/>
    <n v="5.4999999999999997E-3"/>
    <n v="0.91903563799558929"/>
    <n v="0.46370708978099118"/>
    <n v="4.4205095087292063"/>
  </r>
  <r>
    <x v="8"/>
    <s v="EL DORADO_05Qd-61_102864"/>
    <s v="C29"/>
    <s v="EL DORADO_05Qd-61_102864_C29"/>
    <x v="0"/>
    <x v="5"/>
    <x v="7"/>
    <x v="0"/>
    <n v="0.46904969634298582"/>
    <n v="0.46904969634298638"/>
    <n v="3.7523975707438861"/>
    <m/>
    <x v="1304"/>
    <s v="05Qd-614,69049696342986"/>
    <s v="FríjolCaña paneleraYuca"/>
    <n v="26.991677980464541"/>
    <n v="29.934074039478929"/>
    <n v="263.76691327540823"/>
    <m/>
    <n v="320.69266529535173"/>
    <n v="3594419.2243631328"/>
    <n v="5975969.1288959747"/>
    <n v="18034910.193734631"/>
    <m/>
    <n v="27605298.54699374"/>
    <n v="0.1189683868307044"/>
    <n v="0.13489715655542869"/>
    <n v="0.95694034682685891"/>
    <m/>
    <n v="7.7098E-2"/>
    <n v="5.4999999999999997E-3"/>
    <n v="1.4734545434858191"/>
    <n v="0.74344376870363249"/>
    <n v="6.9899932756193097"/>
  </r>
  <r>
    <x v="8"/>
    <s v="EL DORADO_05Qd-61_102864"/>
    <s v="C30"/>
    <s v="EL DORADO_05Qd-61_102864_C30"/>
    <x v="4"/>
    <x v="2"/>
    <x v="4"/>
    <x v="6"/>
    <n v="2.062693953029711"/>
    <n v="0.29467056471853009"/>
    <n v="0.2946705647185302"/>
    <n v="0.29467056471853031"/>
    <x v="1305"/>
    <s v="05Qd-612,9467056471853"/>
    <s v="CaféFríjolCaña paneleraYuca"/>
    <n v="317.65486876657548"/>
    <n v="16.956951587893599"/>
    <n v="18.805449764302882"/>
    <n v="20.71324901575391"/>
    <n v="374.1305191345258"/>
    <n v="29738353.767378069"/>
    <n v="2258117.958366022"/>
    <n v="3754276.3841053941"/>
    <n v="1416256.4257236279"/>
    <n v="37167004.53557311"/>
    <n v="1.290407685510444"/>
    <n v="7.4739376241748298E-2"/>
    <n v="8.4746289382618731E-2"/>
    <n v="7.5147195115979074E-2"/>
    <n v="0.10667"/>
    <n v="5.4999999999999997E-3"/>
    <n v="0.92566669545088009"/>
    <n v="0.46705284507887029"/>
    <n v="4.4515951877150517"/>
  </r>
  <r>
    <x v="8"/>
    <s v="EL DORADO_05Qd-61_102864"/>
    <s v="C31"/>
    <s v="EL DORADO_05Qd-61_102864_C31"/>
    <x v="5"/>
    <x v="2"/>
    <x v="4"/>
    <x v="6"/>
    <n v="0.4805952765870129"/>
    <n v="0.48059527658701301"/>
    <n v="0.48059527658701301"/>
    <n v="3.3641669361090911"/>
    <x v="1306"/>
    <s v="05Qd-614,80595276587013"/>
    <s v="PlátanoFríjolCaña paneleraYuca"/>
    <n v="30.226390548742049"/>
    <n v="27.656073643598109"/>
    <n v="30.670896292105901"/>
    <n v="236.47705546957019"/>
    <n v="325.03041595401623"/>
    <n v="2436608.4200377041"/>
    <n v="3682895.2556005828"/>
    <n v="6123066.614837084"/>
    <n v="16168981.944370819"/>
    <n v="28411552.23484619"/>
    <n v="0.1042223535146625"/>
    <n v="0.1218967738808731"/>
    <n v="0.13821762762244941"/>
    <n v="0.85793336498335915"/>
    <n v="0.10412399999999999"/>
    <n v="5.4999999999999997E-3"/>
    <n v="1.5097233819487319"/>
    <n v="0.76174351339041557"/>
    <n v="7.1870436612092767"/>
  </r>
  <r>
    <x v="8"/>
    <s v="EL DORADO_05Qd-61_102864"/>
    <s v="C32"/>
    <s v="EL DORADO_05Qd-61_102864_C32"/>
    <x v="2"/>
    <x v="5"/>
    <x v="7"/>
    <x v="0"/>
    <n v="1.549275237094516"/>
    <n v="0.19365940463681461"/>
    <n v="0.1936594046368145"/>
    <m/>
    <x v="1307"/>
    <s v="05Qd-611,93659404636815"/>
    <s v="GranadillaCaña paneleraYuca"/>
    <n v="197.62414081174279"/>
    <n v="12.35906344687371"/>
    <n v="13.61288147771597"/>
    <m/>
    <n v="223.59608573633247"/>
    <n v="20095174.725193169"/>
    <n v="2467334.7678360189"/>
    <n v="930772.90051242511"/>
    <m/>
    <n v="23493282.393541612"/>
    <n v="1.516777867985529"/>
    <n v="5.5695810549295392E-2"/>
    <n v="4.9387223593873562E-2"/>
    <m/>
    <n v="7.7098E-2"/>
    <n v="5.4999999999999997E-3"/>
    <n v="0.60835415069156407"/>
    <n v="0.30695015634935108"/>
    <n v="2.93449635340906"/>
  </r>
  <r>
    <x v="8"/>
    <s v="EL DORADO_05Qd-61_102864"/>
    <s v="C33"/>
    <s v="EL DORADO_05Qd-61_102864_C33"/>
    <x v="4"/>
    <x v="6"/>
    <x v="4"/>
    <x v="6"/>
    <n v="0.2010277906125065"/>
    <n v="1.4071945342875449"/>
    <n v="0.2010277906125065"/>
    <n v="0.2010277906125065"/>
    <x v="1308"/>
    <s v="05Qd-612,01027790612507"/>
    <s v="CaféGranadillaCaña paneleraYuca"/>
    <n v="30.958279754326011"/>
    <n v="179.50045552596089"/>
    <n v="12.829303195598619"/>
    <n v="14.130826708195579"/>
    <n v="237.41886518408108"/>
    <n v="2898265.9039302538"/>
    <n v="18252289.433010489"/>
    <n v="2561212.3408604488"/>
    <n v="966187.10618734127"/>
    <n v="24677954.783988532"/>
    <n v="0.12576165534714509"/>
    <n v="1.377677429067008"/>
    <n v="5.7814934224832117E-2"/>
    <n v="5.1266317079624597E-2"/>
    <n v="0.10667"/>
    <n v="5.4999999999999997E-3"/>
    <n v="0.63150091291886845"/>
    <n v="0.31862904812082282"/>
    <n v="3.0725778671647559"/>
  </r>
  <r>
    <x v="8"/>
    <s v="EL DORADO_05Qd-61_102864"/>
    <s v="C34"/>
    <s v="EL DORADO_05Qd-61_102864_C34"/>
    <x v="5"/>
    <x v="6"/>
    <x v="4"/>
    <x v="6"/>
    <n v="0.21083775635135579"/>
    <n v="1.4758642944594911"/>
    <n v="0.21083775635135579"/>
    <n v="0.21083775635135579"/>
    <x v="1309"/>
    <s v="05Qd-612,10837756351356"/>
    <s v="PlátanoGranadillaCaña paneleraYuca"/>
    <n v="13.26035580531299"/>
    <n v="188.25990770643949"/>
    <n v="13.455361037744071"/>
    <n v="14.820397664761581"/>
    <n v="229.79602221425813"/>
    <n v="1068943.199017395"/>
    <n v="19142983.86609279"/>
    <n v="2686197.0767380358"/>
    <n v="1013336.121654987"/>
    <n v="23911460.263503209"/>
    <n v="4.5722478449516837E-2"/>
    <n v="1.4449067824671269"/>
    <n v="6.0636248244209032E-2"/>
    <n v="5.3768064786127098E-2"/>
    <n v="0.10412399999999999"/>
    <n v="5.4999999999999997E-3"/>
    <n v="0.66231755921891888"/>
    <n v="0.33417784381689902"/>
    <n v="3.2144969665493761"/>
  </r>
  <r>
    <x v="8"/>
    <s v="EL DORADO_05Qd-61_102864"/>
    <s v="C35"/>
    <s v="EL DORADO_05Qd-61_102864_C35"/>
    <x v="0"/>
    <x v="6"/>
    <x v="4"/>
    <x v="6"/>
    <n v="0.21193185962581459"/>
    <n v="1.483523017380703"/>
    <n v="0.21193185962581471"/>
    <n v="0.21193185962581471"/>
    <x v="1310"/>
    <s v="05Qd-612,11931859625815"/>
    <s v="FríjolGranadillaCaña paneleraYuca"/>
    <n v="12.195715194830971"/>
    <n v="189.23684743979391"/>
    <n v="13.52518512819724"/>
    <n v="14.897305358594069"/>
    <n v="229.8550531214162"/>
    <n v="1624075.138377283"/>
    <n v="19242322.816066731"/>
    <n v="2700136.5962451738"/>
    <n v="1018594.64075525"/>
    <n v="24585129.191444438"/>
    <n v="5.375377418276308E-2"/>
    <n v="1.452404857144751"/>
    <n v="6.0950908762813352E-2"/>
    <n v="5.4047084145666197E-2"/>
    <n v="0.10412399999999999"/>
    <n v="5.4999999999999997E-3"/>
    <n v="0.66575453285596231"/>
    <n v="0.33591199750691619"/>
    <n v="3.2306091266210251"/>
  </r>
  <r>
    <x v="8"/>
    <s v="EL DORADO_05Qd-61_102864"/>
    <s v="C36"/>
    <s v="EL DORADO_05Qd-61_102864_C36"/>
    <x v="4"/>
    <x v="3"/>
    <x v="1"/>
    <x v="0"/>
    <n v="0.19485358684241949"/>
    <n v="0.19485358684241949"/>
    <n v="1.5588286947393559"/>
    <m/>
    <x v="1311"/>
    <s v="05Qd-611,94853586842419"/>
    <s v="CaféPlátanoGulupa"/>
    <n v="30.007452373732601"/>
    <n v="12.255053061587571"/>
    <n v="252.5302485477757"/>
    <m/>
    <n v="294.79275398309585"/>
    <n v="2809250.9263680042"/>
    <n v="987903.77996739838"/>
    <n v="23104958.913426738"/>
    <m/>
    <n v="26902113.619762141"/>
    <n v="0.1218991143312443"/>
    <n v="4.2256136089622608E-2"/>
    <n v="1.442134307813641"/>
    <m/>
    <n v="8.3624000000000004E-2"/>
    <n v="5.4999999999999997E-3"/>
    <n v="0.61210550840550637"/>
    <n v="0.30884293514523492"/>
    <n v="2.958608311974936"/>
  </r>
  <r>
    <x v="8"/>
    <s v="EL DORADO_05Qd-61_102864"/>
    <s v="C37"/>
    <s v="EL DORADO_05Qd-61_102864_C37"/>
    <x v="4"/>
    <x v="2"/>
    <x v="1"/>
    <x v="0"/>
    <n v="0.19578771729544209"/>
    <n v="0.19578771729544209"/>
    <n v="1.5663017383635369"/>
    <m/>
    <x v="1312"/>
    <s v="05Qd-611,95787717295442"/>
    <s v="CaféFríjolGulupa"/>
    <n v="30.151308463498079"/>
    <n v="11.26669318618317"/>
    <n v="253.740881614893"/>
    <m/>
    <n v="295.15888326457423"/>
    <n v="2822718.5093005388"/>
    <n v="1500359.4297741731"/>
    <n v="23215724.366024349"/>
    <m/>
    <n v="27538802.305099063"/>
    <n v="0.1224835001603098"/>
    <n v="4.9659021356390359E-2"/>
    <n v="1.4490479171349151"/>
    <m/>
    <n v="8.3624000000000004E-2"/>
    <n v="5.4999999999999997E-3"/>
    <n v="0.61503994961918984"/>
    <n v="0.31032353191327577"/>
    <n v="2.9723646544868871"/>
  </r>
  <r>
    <x v="8"/>
    <s v="EL DORADO_05Qd-61_102864"/>
    <s v="C38"/>
    <s v="EL DORADO_05Qd-61_102864_C38"/>
    <x v="5"/>
    <x v="2"/>
    <x v="1"/>
    <x v="0"/>
    <n v="0.20508110592399059"/>
    <n v="0.20508110592399059"/>
    <n v="1.640648847391925"/>
    <m/>
    <x v="1313"/>
    <s v="05Qd-612,05081105923991"/>
    <s v="PlátanoFríjolGulupa"/>
    <n v="12.898299054972419"/>
    <n v="11.801485459080549"/>
    <n v="265.7851132774918"/>
    <m/>
    <n v="290.48489779154477"/>
    <n v="1039757.0967274531"/>
    <n v="1571576.4777892861"/>
    <n v="24317697.216043111"/>
    <m/>
    <n v="26929030.790559851"/>
    <n v="4.4474085705913657E-2"/>
    <n v="5.2016169142540418E-2"/>
    <n v="1.517829379125212"/>
    <m/>
    <n v="8.1077999999999997E-2"/>
    <n v="5.4999999999999997E-3"/>
    <n v="0.6442338405989233"/>
    <n v="0.32505355288952509"/>
    <n v="3.1066764527283541"/>
  </r>
  <r>
    <x v="8"/>
    <s v="EL DORADO_05Qd-61_102864"/>
    <s v="C39"/>
    <s v="EL DORADO_05Qd-61_102864_C39"/>
    <x v="4"/>
    <x v="3"/>
    <x v="2"/>
    <x v="3"/>
    <n v="0.21226274884124521"/>
    <n v="0.21226274884124521"/>
    <n v="0.21226274884124521"/>
    <n v="1.485839241888717"/>
    <x v="1314"/>
    <s v="05Qd-612,12262748841245"/>
    <s v="CaféPlátanoFríjolGulupa"/>
    <n v="32.688463321551772"/>
    <n v="13.349978782538869"/>
    <n v="12.214756365137109"/>
    <n v="240.7059571859721"/>
    <n v="298.95915565519988"/>
    <n v="3060242.993103954"/>
    <n v="1076167.882380937"/>
    <n v="1626610.8069137961"/>
    <n v="22023109.243274551"/>
    <n v="27786130.925673239"/>
    <n v="0.13279017085884229"/>
    <n v="4.60315036902385E-2"/>
    <n v="5.3837699951154727E-2"/>
    <n v="1.374608867449552"/>
    <n v="0.11065"/>
    <n v="5.4999999999999997E-3"/>
    <n v="0.66679397541752428"/>
    <n v="0.3364364569133737"/>
    <n v="3.2420079207433501"/>
  </r>
  <r>
    <x v="8"/>
    <s v="EL DORADO_05Qd-61_102864"/>
    <s v="C40"/>
    <s v="EL DORADO_05Qd-61_102864_C40"/>
    <x v="4"/>
    <x v="6"/>
    <x v="1"/>
    <x v="0"/>
    <n v="0.17473915952220229"/>
    <n v="1.3979132761776181"/>
    <n v="0.17473915952220229"/>
    <m/>
    <x v="1315"/>
    <s v="05Qd-611,74739159522202"/>
    <s v="CaféGranadillaGulupa"/>
    <n v="26.909830566419149"/>
    <n v="178.31654667896589"/>
    <n v="28.307743842596761"/>
    <m/>
    <n v="233.53412108798179"/>
    <n v="2519256.400229875"/>
    <n v="18131905.075910471"/>
    <n v="2589983.8224380822"/>
    <m/>
    <n v="23241145.29857843"/>
    <n v="0.1093156617228118"/>
    <n v="1.36859085325973"/>
    <n v="0.16165813326115591"/>
    <m/>
    <n v="8.3624000000000004E-2"/>
    <n v="5.4999999999999997E-3"/>
    <n v="0.5489188257241957"/>
    <n v="0.27696156784269071"/>
    <n v="2.662395988788909"/>
  </r>
  <r>
    <x v="8"/>
    <s v="EL DORADO_05Qd-61_102864"/>
    <s v="C41"/>
    <s v="EL DORADO_05Qd-61_102864_C41"/>
    <x v="5"/>
    <x v="6"/>
    <x v="1"/>
    <x v="0"/>
    <n v="0.18210416592270759"/>
    <n v="1.4568333273816609"/>
    <n v="0.18210416592270759"/>
    <m/>
    <x v="1316"/>
    <s v="05Qd-611,82104165922708"/>
    <s v="PlátanoGranadillaGulupa"/>
    <n v="11.45319545964391"/>
    <n v="185.83233484687071"/>
    <n v="29.50087487947863"/>
    <m/>
    <n v="226.78640518599326"/>
    <n v="923264.47143280762"/>
    <n v="18896139.0192497"/>
    <n v="2699147.9473063722"/>
    <m/>
    <n v="22518551.437988881"/>
    <n v="3.949128441725943E-2"/>
    <n v="1.4262750061507721"/>
    <n v="0.16847179305795079"/>
    <m/>
    <n v="8.1077999999999997E-2"/>
    <n v="5.4999999999999997E-3"/>
    <n v="0.57205497148494544"/>
    <n v="0.28863510298749162"/>
    <n v="2.7683097336995131"/>
  </r>
  <r>
    <x v="8"/>
    <s v="EL DORADO_05Qd-61_102864"/>
    <s v="C42"/>
    <s v="EL DORADO_05Qd-61_102864_C42"/>
    <x v="4"/>
    <x v="3"/>
    <x v="5"/>
    <x v="3"/>
    <n v="0.18860471593944261"/>
    <n v="0.18860471593944261"/>
    <n v="1.320233011576099"/>
    <n v="0.18860471593944261"/>
    <x v="1317"/>
    <s v="05Qd-611,88604715939443"/>
    <s v="CaféPlátanoGranadillaGulupa"/>
    <n v="29.045126254674159"/>
    <n v="11.86203876951337"/>
    <n v="168.40772274481839"/>
    <n v="30.5539639821897"/>
    <n v="239.86885175119562"/>
    <n v="2719159.454830769"/>
    <n v="956222.12973135943"/>
    <n v="17124338.148813479"/>
    <n v="2795499.099654418"/>
    <n v="23595218.833030026"/>
    <n v="0.1179898620511762"/>
    <n v="4.0900999940672887E-2"/>
    <n v="1.292539998443377"/>
    <n v="0.17448570993696971"/>
    <n v="0.11065"/>
    <n v="5.4999999999999997E-3"/>
    <n v="0.59247554745374653"/>
    <n v="0.29893847476401658"/>
    <n v="2.8936111816121892"/>
  </r>
  <r>
    <x v="8"/>
    <s v="EL DORADO_05Qd-61_102864"/>
    <s v="C43"/>
    <s v="EL DORADO_05Qd-61_102864_C43"/>
    <x v="0"/>
    <x v="6"/>
    <x v="1"/>
    <x v="0"/>
    <n v="0.18291979796162819"/>
    <n v="1.463358383693026"/>
    <n v="0.18291979796162819"/>
    <m/>
    <x v="1318"/>
    <s v="05Qd-611,82919797961628"/>
    <s v="FríjolGranadillaGulupa"/>
    <n v="10.526202919064611"/>
    <n v="186.66466509807901"/>
    <n v="29.633007269783771"/>
    <m/>
    <n v="226.8238752869274"/>
    <n v="1401750.0564143129"/>
    <n v="18980773.526746579"/>
    <n v="2711237.2453872529"/>
    <m/>
    <n v="23093760.828548145"/>
    <n v="4.6395240104750803E-2"/>
    <n v="1.432663193842326"/>
    <n v="0.16922636663607971"/>
    <m/>
    <n v="8.1077999999999997E-2"/>
    <n v="5.4999999999999997E-3"/>
    <n v="0.57461716637160698"/>
    <n v="0.28992787976918072"/>
    <n v="2.7803210257570701"/>
  </r>
  <r>
    <x v="8"/>
    <s v="EL DORADO_05Qd-61_102864"/>
    <s v="C44"/>
    <s v="EL DORADO_05Qd-61_102864_C44"/>
    <x v="4"/>
    <x v="2"/>
    <x v="5"/>
    <x v="3"/>
    <n v="0.1894797582497014"/>
    <n v="0.1894797582497014"/>
    <n v="1.32635830774791"/>
    <n v="0.18947975824970131"/>
    <x v="1319"/>
    <s v="05Qd-611,89479758249701"/>
    <s v="CaféFríjolGranadillaGulupa"/>
    <n v="29.179882770454011"/>
    <n v="10.90369881564191"/>
    <n v="169.18905995604359"/>
    <n v="30.69572083645161"/>
    <n v="239.96836237859114"/>
    <n v="2731775.149827925"/>
    <n v="1452020.3104073289"/>
    <n v="17203787.48994343"/>
    <n v="2808468.976777073"/>
    <n v="24196051.926955756"/>
    <n v="0.1185372827291911"/>
    <n v="4.8059089157911399E-2"/>
    <n v="1.2985368113051661"/>
    <n v="0.17529524631557969"/>
    <n v="0.11065"/>
    <n v="5.4999999999999997E-3"/>
    <n v="0.59522437146503049"/>
    <n v="0.30032541682577668"/>
    <n v="2.9064973707878212"/>
  </r>
  <r>
    <x v="8"/>
    <s v="EL DORADO_05Qd-61_102864"/>
    <s v="C45"/>
    <s v="EL DORADO_05Qd-61_102864_C45"/>
    <x v="5"/>
    <x v="2"/>
    <x v="5"/>
    <x v="3"/>
    <n v="0.19817066716801521"/>
    <n v="0.19817066716801521"/>
    <n v="1.387194670176106"/>
    <n v="0.1981706671680151"/>
    <x v="1320"/>
    <s v="05Qd-611,98170667168015"/>
    <s v="PlátanoFríjolGranadillaGulupa"/>
    <n v="12.463676346683149"/>
    <n v="11.403821119759421"/>
    <n v="176.9492910416003"/>
    <n v="32.103648081218452"/>
    <n v="232.92043658926133"/>
    <n v="1004721.310736086"/>
    <n v="1518620.43900081"/>
    <n v="17992877.319412641"/>
    <n v="2937285.6287643202"/>
    <n v="23453504.697913859"/>
    <n v="4.2975481316620837E-2"/>
    <n v="5.0263425760547882E-2"/>
    <n v="1.358097079158467"/>
    <n v="0.18333555116721681"/>
    <n v="0.10810400000000001"/>
    <n v="5.4999999999999997E-3"/>
    <n v="0.62252565602517862"/>
    <n v="0.31410050746130408"/>
    <n v="3.031936835166634"/>
  </r>
  <r>
    <x v="8"/>
    <s v="EL DORADO_05Qd-61_102864"/>
    <s v="C46"/>
    <s v="EL DORADO_05Qd-61_102864_C46"/>
    <x v="4"/>
    <x v="5"/>
    <x v="1"/>
    <x v="0"/>
    <n v="0.19418931967027309"/>
    <n v="0.19418931967027309"/>
    <n v="1.5535145573621849"/>
    <m/>
    <x v="1321"/>
    <s v="05Qd-611,94189319670273"/>
    <s v="CaféCaña paneleraGulupa"/>
    <n v="29.905155229222061"/>
    <n v="12.392881858802889"/>
    <n v="251.66935829267399"/>
    <m/>
    <n v="293.96739538069892"/>
    <n v="2799674.0271230489"/>
    <n v="2474086.197174055"/>
    <n v="23026192.769222312"/>
    <m/>
    <n v="28299952.993519418"/>
    <n v="0.1214835531846617"/>
    <n v="5.5848212377474518E-2"/>
    <n v="1.437217988365638"/>
    <m/>
    <n v="7.9644000000000006E-2"/>
    <n v="5.4999999999999997E-3"/>
    <n v="0.61001880524693142"/>
    <n v="0.30779007167738298"/>
    <n v="2.9448460736270459"/>
  </r>
  <r>
    <x v="8"/>
    <s v="EL DORADO_05Qd-61_102864"/>
    <s v="C47"/>
    <s v="EL DORADO_05Qd-61_102864_C47"/>
    <x v="5"/>
    <x v="5"/>
    <x v="1"/>
    <x v="0"/>
    <n v="0.2033280451248837"/>
    <n v="0.20332804512488359"/>
    <n v="1.6266243609990689"/>
    <m/>
    <x v="1322"/>
    <s v="05Qd-612,03328045124884"/>
    <s v="PlátanoCaña paneleraGulupa"/>
    <n v="12.788042664718651"/>
    <n v="12.97610211567039"/>
    <n v="263.51314648184922"/>
    <m/>
    <n v="289.27729126223824"/>
    <n v="1030869.113611438"/>
    <n v="2590518.9368602838"/>
    <n v="24109826.278728209"/>
    <m/>
    <n v="27731214.329199933"/>
    <n v="4.4093915256393793E-2"/>
    <n v="5.8476479889380567E-2"/>
    <n v="1.5048547700197621"/>
    <m/>
    <n v="7.7098E-2"/>
    <n v="5.4999999999999997E-3"/>
    <n v="0.63872684332424201"/>
    <n v="0.32227495152294072"/>
    <n v="3.0768802460960201"/>
  </r>
  <r>
    <x v="8"/>
    <s v="EL DORADO_05Qd-61_102864"/>
    <s v="C48"/>
    <s v="EL DORADO_05Qd-61_102864_C48"/>
    <x v="4"/>
    <x v="3"/>
    <x v="4"/>
    <x v="3"/>
    <n v="0.21038532096738349"/>
    <n v="0.21038532096738341"/>
    <n v="0.21038532096738349"/>
    <n v="1.4726972467716839"/>
    <x v="1323"/>
    <s v="05Qd-612,10385320967384"/>
    <s v="CaféPlátanoCaña paneleraGulupa"/>
    <n v="32.399339428977058"/>
    <n v="13.23190049316108"/>
    <n v="13.426487265119331"/>
    <n v="238.57695397701281"/>
    <n v="297.63468116427026"/>
    <n v="3033175.6648638002"/>
    <n v="1066649.3606885229"/>
    <n v="2680432.7837249101"/>
    <n v="21828318.591649901"/>
    <n v="28608576.400927134"/>
    <n v="0.13161566440631481"/>
    <n v="4.5624362877375188E-2"/>
    <n v="6.0506129309480412E-2"/>
    <n v="1.362450686056464"/>
    <n v="0.10667"/>
    <n v="5.4999999999999997E-3"/>
    <n v="0.66089629623261825"/>
    <n v="0.33346073373330282"/>
    <n v="3.2103802396397558"/>
  </r>
  <r>
    <x v="8"/>
    <s v="EL DORADO_05Qd-61_102864"/>
    <s v="C49"/>
    <s v="EL DORADO_05Qd-61_102864_C49"/>
    <x v="0"/>
    <x v="5"/>
    <x v="1"/>
    <x v="0"/>
    <n v="0.20434540791823519"/>
    <n v="0.20434540791823519"/>
    <n v="1.634763263345882"/>
    <m/>
    <x v="1324"/>
    <s v="05Qd-612,04345407918235"/>
    <s v="FríjolCaña paneleraGulupa"/>
    <n v="11.75914938293117"/>
    <n v="13.04102873947728"/>
    <n v="264.83164866203288"/>
    <m/>
    <n v="289.63182678444133"/>
    <n v="1565938.6806095201"/>
    <n v="2603480.7374826018"/>
    <n v="24230461.089312661"/>
    <m/>
    <n v="28399880.507404782"/>
    <n v="5.1829568861969551E-2"/>
    <n v="5.8769070096939442E-2"/>
    <n v="1.5123843916785711"/>
    <m/>
    <n v="7.7098E-2"/>
    <n v="5.4999999999999997E-3"/>
    <n v="0.6419227473871264"/>
    <n v="0.32388747155040287"/>
    <n v="3.091862298119882"/>
  </r>
  <r>
    <x v="8"/>
    <s v="EL DORADO_05Qd-61_102864"/>
    <s v="C50"/>
    <s v="EL DORADO_05Qd-61_102864_C50"/>
    <x v="4"/>
    <x v="2"/>
    <x v="4"/>
    <x v="3"/>
    <n v="0.2114747214904345"/>
    <n v="0.2114747214904345"/>
    <n v="0.2114747214904345"/>
    <n v="1.480323050433042"/>
    <x v="1325"/>
    <s v="05Qd-612,11474721490434"/>
    <s v="CaféFríjolCaña paneleraGulupa"/>
    <n v="32.567107109526908"/>
    <n v="12.16940897304046"/>
    <n v="13.496011232771171"/>
    <n v="239.81233417015281"/>
    <n v="298.04486148549137"/>
    <n v="3048881.813660752"/>
    <n v="1620571.9997657221"/>
    <n v="2694312.3874119259"/>
    <n v="21941348.253518552"/>
    <n v="29305114.454356954"/>
    <n v="0.13229718616356789"/>
    <n v="5.3637827009256768E-2"/>
    <n v="6.0819437332181099E-2"/>
    <n v="1.3695056197523909"/>
    <n v="0.10667"/>
    <n v="5.4999999999999997E-3"/>
    <n v="0.66431849682859012"/>
    <n v="0.33518743356233882"/>
    <n v="3.2264231452952741"/>
  </r>
  <r>
    <x v="8"/>
    <s v="EL DORADO_05Qd-61_102864"/>
    <s v="C51"/>
    <s v="EL DORADO_05Qd-61_102864_C51"/>
    <x v="5"/>
    <x v="2"/>
    <x v="4"/>
    <x v="3"/>
    <n v="0.2223583816157744"/>
    <n v="0.2223583816157744"/>
    <n v="0.22235838161577429"/>
    <n v="1.556508671310421"/>
    <x v="1326"/>
    <s v="05Qd-612,22358381615774"/>
    <s v="PlátanoFríjolCaña paneleraGulupa"/>
    <n v="13.984929964844859"/>
    <n v="12.795714142071381"/>
    <n v="14.190590699621991"/>
    <n v="252.1544047522882"/>
    <n v="293.12563955882644"/>
    <n v="1127352.5382076011"/>
    <n v="1703975.6081487241"/>
    <n v="2832976.6215549689"/>
    <n v="23070571.52616306"/>
    <n v="28734876.294074357"/>
    <n v="4.8220852315246657E-2"/>
    <n v="5.639832658535826E-2"/>
    <n v="6.3949542340820661E-2"/>
    <n v="1.439987962039349"/>
    <n v="0.10412399999999999"/>
    <n v="5.4999999999999997E-3"/>
    <n v="0.69850800507573119"/>
    <n v="0.35243803486100239"/>
    <n v="3.3841538560944779"/>
  </r>
  <r>
    <x v="8"/>
    <s v="EL DORADO_05Qd-61_102864"/>
    <s v="C52"/>
    <s v="EL DORADO_05Qd-61_102864_C52"/>
    <x v="2"/>
    <x v="5"/>
    <x v="1"/>
    <x v="0"/>
    <n v="1.4521908198869491"/>
    <n v="0.18152385248586861"/>
    <n v="0.18152385248586861"/>
    <m/>
    <x v="1327"/>
    <s v="05Qd-611,81523852485869"/>
    <s v="GranadillaCaña paneleraGulupa"/>
    <n v="185.24014081130659"/>
    <n v="11.58459003941042"/>
    <n v="29.40686410271071"/>
    <m/>
    <n v="226.2315949534277"/>
    <n v="18835922.476032879"/>
    <n v="2312720.6926504141"/>
    <n v="2690546.5415455438"/>
    <m/>
    <n v="23839189.710228838"/>
    <n v="1.4217298792092601"/>
    <n v="5.2205665493971327E-2"/>
    <n v="0.1679349220602748"/>
    <m/>
    <n v="7.7098E-2"/>
    <n v="5.4999999999999997E-3"/>
    <n v="0.57023199733780727"/>
    <n v="0.28771530619010183"/>
    <n v="2.7557838283865959"/>
  </r>
  <r>
    <x v="8"/>
    <s v="EL DORADO_05Qd-61_102864"/>
    <s v="C53"/>
    <s v="EL DORADO_05Qd-61_102864_C53"/>
    <x v="4"/>
    <x v="6"/>
    <x v="4"/>
    <x v="3"/>
    <n v="0.187982303076521"/>
    <n v="1.3158761215356469"/>
    <n v="0.187982303076521"/>
    <n v="0.187982303076521"/>
    <x v="1328"/>
    <s v="05Qd-611,87982303076521"/>
    <s v="CaféGranadillaCaña paneleraGulupa"/>
    <n v="28.949274673784231"/>
    <n v="167.85196181206749"/>
    <n v="11.996759026339131"/>
    <n v="30.4531330983964"/>
    <n v="239.25112861058724"/>
    <n v="2710185.979206942"/>
    <n v="17067826.262142189"/>
    <n v="2395005.1534466879"/>
    <n v="2786273.6962001938"/>
    <n v="24959291.090996012"/>
    <n v="0.1176004846834407"/>
    <n v="1.2882744978864871"/>
    <n v="5.4063094732760691E-2"/>
    <n v="0.1739098910889636"/>
    <n v="0.10667"/>
    <n v="5.4999999999999997E-3"/>
    <n v="0.59052032380058961"/>
    <n v="0.2979519503762858"/>
    <n v="2.8804653049420859"/>
  </r>
  <r>
    <x v="8"/>
    <s v="EL DORADO_05Qd-61_102864"/>
    <s v="C54"/>
    <s v="EL DORADO_05Qd-61_102864_C54"/>
    <x v="0"/>
    <x v="6"/>
    <x v="4"/>
    <x v="3"/>
    <n v="0.19748363112586109"/>
    <n v="1.382385417881028"/>
    <n v="0.19748363112586109"/>
    <n v="0.19748363112586109"/>
    <x v="1329"/>
    <s v="05Qd-611,97483631125861"/>
    <s v="FríjolGranadillaCaña paneleraGulupa"/>
    <n v="11.36428531842455"/>
    <n v="176.3358271908877"/>
    <n v="12.6031200569928"/>
    <n v="31.992348242389511"/>
    <n v="232.29558080869455"/>
    <n v="1513355.547930626"/>
    <n v="17930497.980446141"/>
    <n v="2516057.6635518228"/>
    <n v="2927102.3805475142"/>
    <n v="24887013.572476104"/>
    <n v="5.0089167957447528E-2"/>
    <n v="1.353388705030953"/>
    <n v="5.6795645563406792E-2"/>
    <n v="0.18269994685069471"/>
    <n v="0.10412399999999999"/>
    <n v="5.4999999999999997E-3"/>
    <n v="0.62036742762050623"/>
    <n v="0.31301155533448988"/>
    <n v="3.0178392942136081"/>
  </r>
  <r>
    <x v="8"/>
    <s v="EL DORADO_05Qd-61_102864"/>
    <s v="C55"/>
    <s v="EL DORADO_05Qd-61_102864_C55"/>
    <x v="4"/>
    <x v="7"/>
    <x v="1"/>
    <x v="0"/>
    <n v="0.19292818453029159"/>
    <n v="0.19292818453029159"/>
    <n v="1.5434254762423329"/>
    <m/>
    <x v="1330"/>
    <s v="05Qd-611,92928184530292"/>
    <s v="CaféYucaGulupa"/>
    <n v="29.710940417664901"/>
    <n v="13.56148189470637"/>
    <n v="250.0349271512579"/>
    <m/>
    <n v="293.30734946362918"/>
    <n v="2781491.9391375012"/>
    <n v="927258.48374171508"/>
    <n v="22876652.408863861"/>
    <m/>
    <n v="26585402.831743076"/>
    <n v="0.12069459538764619"/>
    <n v="4.9200747078752022E-2"/>
    <n v="1.427884178905781"/>
    <m/>
    <n v="8.3624000000000004E-2"/>
    <n v="5.4999999999999997E-3"/>
    <n v="0.60605712417892643"/>
    <n v="0.30579117248051219"/>
    <n v="2.930254141962354"/>
  </r>
  <r>
    <x v="8"/>
    <s v="EL DORADO_05Qd-61_102864"/>
    <s v="C56"/>
    <s v="EL DORADO_05Qd-61_102864_C56"/>
    <x v="5"/>
    <x v="7"/>
    <x v="1"/>
    <x v="0"/>
    <n v="0.20194583903032859"/>
    <n v="0.20194583903032859"/>
    <n v="1.6155667122426289"/>
    <m/>
    <x v="1331"/>
    <s v="05Qd-612,01945839030329"/>
    <s v="PlátanoYucaGulupa"/>
    <n v="12.701110680015081"/>
    <n v="14.19535899531097"/>
    <n v="261.72180738330587"/>
    <m/>
    <n v="288.61827705863192"/>
    <n v="1023861.356414701"/>
    <n v="970599.46400838089"/>
    <n v="23945929.80886025"/>
    <m/>
    <n v="25940390.629283331"/>
    <n v="4.3794168714480462E-2"/>
    <n v="5.1500438745783868E-2"/>
    <n v="1.4946249001891441"/>
    <m/>
    <n v="8.1077999999999997E-2"/>
    <n v="5.4999999999999997E-3"/>
    <n v="0.63438483465024698"/>
    <n v="0.3200841548630709"/>
    <n v="3.060505379816604"/>
  </r>
  <r>
    <x v="8"/>
    <s v="EL DORADO_05Qd-61_102864"/>
    <s v="C57"/>
    <s v="EL DORADO_05Qd-61_102864_C57"/>
    <x v="4"/>
    <x v="3"/>
    <x v="7"/>
    <x v="3"/>
    <n v="0.20890584932815801"/>
    <n v="0.20890584932815801"/>
    <n v="0.20890584932815801"/>
    <n v="1.4623409452971059"/>
    <x v="1332"/>
    <s v="05Qd-612,08905849328158"/>
    <s v="CaféPlátanoYucaGulupa"/>
    <n v="32.171500796536343"/>
    <n v="13.138851123449021"/>
    <n v="14.68459831444302"/>
    <n v="236.89923313813119"/>
    <n v="296.89418337255961"/>
    <n v="3011845.7671678928"/>
    <n v="1059148.4691297379"/>
    <n v="1004050.919591734"/>
    <n v="21674817.491193701"/>
    <n v="26749862.647083066"/>
    <n v="0.13069011674038639"/>
    <n v="4.5303523235976112E-2"/>
    <n v="5.3275387839731549E-2"/>
    <n v="1.352869660438349"/>
    <n v="0.11065"/>
    <n v="5.4999999999999997E-3"/>
    <n v="0.65624874134499889"/>
    <n v="0.33111577118513041"/>
    <n v="3.1925730058117092"/>
  </r>
  <r>
    <x v="8"/>
    <s v="EL DORADO_05Qd-61_102864"/>
    <s v="C58"/>
    <s v="EL DORADO_05Qd-61_102864_C58"/>
    <x v="0"/>
    <x v="7"/>
    <x v="1"/>
    <x v="0"/>
    <n v="0.20294938281854369"/>
    <n v="0.20294938281854369"/>
    <n v="1.62359506254835"/>
    <m/>
    <x v="1333"/>
    <s v="05Qd-612,02949382818544"/>
    <s v="FríjolYucaGulupa"/>
    <n v="11.678814484012561"/>
    <n v="14.265901000086259"/>
    <n v="263.02240013283262"/>
    <m/>
    <n v="288.96711561693144"/>
    <n v="1555240.668234397"/>
    <n v="975422.73279979278"/>
    <n v="24064926.017091639"/>
    <m/>
    <n v="26595589.418125831"/>
    <n v="5.1475485157448757E-2"/>
    <n v="5.1756363530576881E-2"/>
    <n v="1.502052245766049"/>
    <m/>
    <n v="8.1077999999999997E-2"/>
    <n v="5.4999999999999997E-3"/>
    <n v="0.63753732822579179"/>
    <n v="0.32167477176739179"/>
    <n v="3.0752839281786208"/>
  </r>
  <r>
    <x v="8"/>
    <s v="EL DORADO_05Qd-61_102864"/>
    <s v="C59"/>
    <s v="EL DORADO_05Qd-61_102864_C59"/>
    <x v="4"/>
    <x v="2"/>
    <x v="7"/>
    <x v="3"/>
    <n v="0.20997994284791449"/>
    <n v="0.20997994284791449"/>
    <n v="0.20997994284791449"/>
    <n v="1.4698595999354021"/>
    <x v="1334"/>
    <s v="05Qd-612,09979942847915"/>
    <s v="CaféFríjolYucaGulupa"/>
    <n v="32.336911198578839"/>
    <n v="12.08339125661181"/>
    <n v="14.7600994645568"/>
    <n v="238.11725518953509"/>
    <n v="297.29765710928257"/>
    <n v="3027331.2312246682"/>
    <n v="1609117.2197483131"/>
    <n v="1009213.267078448"/>
    <n v="21786258.99024253"/>
    <n v="27431920.708293959"/>
    <n v="0.13136206253768459"/>
    <n v="5.3258695746288068E-2"/>
    <n v="5.3549304290731847E-2"/>
    <n v="1.3598254663194449"/>
    <n v="0.11065"/>
    <n v="5.4999999999999997E-3"/>
    <n v="0.6596228571138677"/>
    <n v="0.33281820941394458"/>
    <n v="3.2083904950069582"/>
  </r>
  <r>
    <x v="8"/>
    <s v="EL DORADO_05Qd-61_102864"/>
    <s v="C60"/>
    <s v="EL DORADO_05Qd-61_102864_C60"/>
    <x v="5"/>
    <x v="2"/>
    <x v="7"/>
    <x v="3"/>
    <n v="0.2207063855371863"/>
    <n v="0.2207063855371863"/>
    <n v="0.2207063855371863"/>
    <n v="1.5449446987603039"/>
    <x v="1335"/>
    <s v="05Qd-612,20706385537186"/>
    <s v="PlátanoFríjolYucaGulupa"/>
    <n v="13.881029903631189"/>
    <n v="12.70064927682172"/>
    <n v="15.514092245234851"/>
    <n v="250.28104119916929"/>
    <n v="292.37681262485705"/>
    <n v="1118976.9511990419"/>
    <n v="1691316.040282577"/>
    <n v="1060767.087523147"/>
    <n v="22899170.325025231"/>
    <n v="26770230.404029995"/>
    <n v="4.7862598858137893E-2"/>
    <n v="5.5979319153837477E-2"/>
    <n v="5.6284772906136378E-2"/>
    <n v="1.4292896719671819"/>
    <n v="0.10810400000000001"/>
    <n v="5.4999999999999997E-3"/>
    <n v="0.69331848859849099"/>
    <n v="0.34981962107644032"/>
    <n v="3.3638059650467942"/>
  </r>
  <r>
    <x v="8"/>
    <s v="EL DORADO_05Qd-61_102864"/>
    <s v="C61"/>
    <s v="EL DORADO_05Qd-61_102864_C61"/>
    <x v="2"/>
    <x v="7"/>
    <x v="1"/>
    <x v="0"/>
    <n v="1.443371150011713"/>
    <n v="0.1804213937514641"/>
    <n v="0.18042139375146421"/>
    <m/>
    <x v="1336"/>
    <s v="05Qd-611,80421393751464"/>
    <s v="GranadillaYucaGulupa"/>
    <n v="184.1151117399032"/>
    <n v="12.682343280921719"/>
    <n v="29.22826578773719"/>
    <m/>
    <n v="226.02572080856211"/>
    <n v="18721525.238590568"/>
    <n v="867147.88931361283"/>
    <n v="2674205.8981842021"/>
    <m/>
    <n v="22262879.026088383"/>
    <n v="1.4130952094298701"/>
    <n v="4.6011252234470508E-2"/>
    <n v="0.16691499371972079"/>
    <m/>
    <n v="8.1077999999999997E-2"/>
    <n v="5.4999999999999997E-3"/>
    <n v="0.56676877618260979"/>
    <n v="0.28596790909607073"/>
    <n v="2.7435286227933222"/>
  </r>
  <r>
    <x v="8"/>
    <s v="EL DORADO_05Qd-61_102864"/>
    <s v="C62"/>
    <s v="EL DORADO_05Qd-61_102864_C62"/>
    <x v="4"/>
    <x v="6"/>
    <x v="7"/>
    <x v="3"/>
    <n v="0.18680025527221741"/>
    <n v="1.3076017869055221"/>
    <n v="0.18680025527221741"/>
    <n v="0.18680025527221741"/>
    <x v="1337"/>
    <s v="05Qd-611,86800255272217"/>
    <s v="CaféGranadillaYucaGulupa"/>
    <n v="28.767239311921479"/>
    <n v="166.79649520877109"/>
    <n v="13.1307319662408"/>
    <n v="30.261641354099211"/>
    <n v="238.95610784103258"/>
    <n v="2693144.1123208241"/>
    <n v="16960502.401187111"/>
    <n v="897806.20642851514"/>
    <n v="2768753.3836448062"/>
    <n v="23320206.103581257"/>
    <n v="0.1168610034002025"/>
    <n v="1.2801737244804541"/>
    <n v="4.7637996160439962E-2"/>
    <n v="0.1728163317403226"/>
    <n v="0.11065"/>
    <n v="5.4999999999999997E-3"/>
    <n v="0.58680708462476672"/>
    <n v="0.29607840460646462"/>
    <n v="2.8670380419534052"/>
  </r>
  <r>
    <x v="8"/>
    <s v="EL DORADO_05Qd-61_102864"/>
    <s v="C63"/>
    <s v="EL DORADO_05Qd-61_102864_C63"/>
    <x v="5"/>
    <x v="6"/>
    <x v="7"/>
    <x v="3"/>
    <n v="0.195241624217837"/>
    <n v="1.366691369524859"/>
    <n v="0.195241624217837"/>
    <n v="0.195241624217837"/>
    <x v="1338"/>
    <s v="05Qd-611,95241624217837"/>
    <s v="PlátanoGranadillaYucaGulupa"/>
    <n v="12.27945814800492"/>
    <n v="174.3339086498915"/>
    <n v="13.724100283064329"/>
    <n v="31.629143123289591"/>
    <n v="231.96661020425034"/>
    <n v="989871.12168358441"/>
    <n v="17726935.28460503"/>
    <n v="938377.4220250143"/>
    <n v="2893871.3541567801"/>
    <n v="22549055.182470407"/>
    <n v="4.2340286247744989E-2"/>
    <n v="1.3380238527208019"/>
    <n v="4.9790722883614268E-2"/>
    <n v="0.1806257772569938"/>
    <n v="0.10810400000000001"/>
    <n v="5.4999999999999997E-3"/>
    <n v="0.61332447398273415"/>
    <n v="0.30945797438527167"/>
    <n v="2.9888026905463758"/>
  </r>
  <r>
    <x v="8"/>
    <s v="EL DORADO_05Qd-61_102864"/>
    <s v="C64"/>
    <s v="EL DORADO_05Qd-61_102864_C64"/>
    <x v="0"/>
    <x v="6"/>
    <x v="7"/>
    <x v="3"/>
    <n v="0.19617948784090519"/>
    <n v="1.3732564148863371"/>
    <n v="0.19617948784090519"/>
    <n v="0.19617948784090519"/>
    <x v="1339"/>
    <s v="05Qd-611,96179487840905"/>
    <s v="FríjolGranadillaYucaGulupa"/>
    <n v="11.28923780029937"/>
    <n v="175.1713398679785"/>
    <n v="13.790025438452631"/>
    <n v="31.781077030226641"/>
    <n v="232.03168013695714"/>
    <n v="1503361.643806356"/>
    <n v="17812088.477826599"/>
    <n v="942885.01640890399"/>
    <n v="2907772.3687778972"/>
    <n v="23166107.506819759"/>
    <n v="4.9758388886451517E-2"/>
    <n v="1.3444511906580461"/>
    <n v="5.0029897844106871E-2"/>
    <n v="0.18149343212596139"/>
    <n v="0.10810400000000001"/>
    <n v="5.4999999999999997E-3"/>
    <n v="0.61627064243216301"/>
    <n v="0.31094448822783483"/>
    <n v="3.0026140090690498"/>
  </r>
  <r>
    <x v="8"/>
    <s v="EL DORADO_05Qd-61_102864"/>
    <s v="C65"/>
    <s v="EL DORADO_05Qd-61_102864_C65"/>
    <x v="7"/>
    <x v="7"/>
    <x v="1"/>
    <x v="0"/>
    <n v="0.2012324245591357"/>
    <n v="0.20123242455913559"/>
    <n v="1.609859396473085"/>
    <m/>
    <x v="1340"/>
    <s v="05Qd-612,01232424559136"/>
    <s v="Caña paneleraYucaGulupa"/>
    <n v="12.842362638461809"/>
    <n v="14.14521102207388"/>
    <n v="260.79722222863978"/>
    <m/>
    <n v="287.78479588917548"/>
    <n v="2563819.49775089"/>
    <n v="967170.62533222605"/>
    <n v="23861335.97452407"/>
    <m/>
    <n v="27392326.097607184"/>
    <n v="5.787378627771738E-2"/>
    <n v="5.1318503042377207E-2"/>
    <n v="1.489344835801979"/>
    <m/>
    <n v="7.7098E-2"/>
    <n v="5.4999999999999997E-3"/>
    <n v="0.63214374207058321"/>
    <n v="0.31895339292622998"/>
    <n v="3.0460193805881701"/>
  </r>
  <r>
    <x v="8"/>
    <s v="EL DORADO_05Qd-61_102864"/>
    <s v="C66"/>
    <s v="EL DORADO_05Qd-61_102864_C66"/>
    <x v="4"/>
    <x v="5"/>
    <x v="7"/>
    <x v="3"/>
    <n v="0.20814250510555271"/>
    <n v="0.20814250510555271"/>
    <n v="0.20814250510555271"/>
    <n v="1.4569975357388689"/>
    <x v="1341"/>
    <s v="05Qd-612,08142505105553"/>
    <s v="CaféCaña paneleraYucaGulupa"/>
    <n v="32.05394578625512"/>
    <n v="13.28335399675054"/>
    <n v="14.63094063410205"/>
    <n v="236.03360078969681"/>
    <n v="296.0018412068045"/>
    <n v="3000840.4503079788"/>
    <n v="2651857.9899309962"/>
    <n v="1000382.10672155"/>
    <n v="21595617.474721521"/>
    <n v="28248698.021682046"/>
    <n v="0.13021257364675731"/>
    <n v="5.9861102812720571E-2"/>
    <n v="5.3080718998981993E-2"/>
    <n v="1.347926260133596"/>
    <n v="0.10667"/>
    <n v="5.4999999999999997E-3"/>
    <n v="0.65385080137869978"/>
    <n v="0.32990587059230109"/>
    <n v="3.1773517230265291"/>
  </r>
  <r>
    <x v="8"/>
    <s v="EL DORADO_05Qd-61_102864"/>
    <s v="C67"/>
    <s v="EL DORADO_05Qd-61_102864_C67"/>
    <x v="5"/>
    <x v="5"/>
    <x v="7"/>
    <x v="3"/>
    <n v="0.21867733569704059"/>
    <n v="0.21867733569704059"/>
    <n v="0.21867733569704059"/>
    <n v="1.5307413498792839"/>
    <x v="1342"/>
    <s v="05Qd-612,18677335697041"/>
    <s v="PlátanoCaña paneleraYucaGulupa"/>
    <n v="13.753415555553"/>
    <n v="13.955671666664079"/>
    <n v="15.371464444441591"/>
    <n v="247.98009868044409"/>
    <n v="291.06065034710275"/>
    <n v="1108689.7091764291"/>
    <n v="2786077.9305550391"/>
    <n v="1051014.994106675"/>
    <n v="22688648.287910748"/>
    <n v="27634430.921748891"/>
    <n v="4.7422577159963238E-2"/>
    <n v="6.289088558982249E-2"/>
    <n v="5.5767322497124128E-2"/>
    <n v="1.416149590073456"/>
    <n v="0.10412399999999999"/>
    <n v="5.4999999999999997E-3"/>
    <n v="0.68694451004305956"/>
    <n v="0.34660357707980938"/>
    <n v="3.329945444093275"/>
  </r>
  <r>
    <x v="8"/>
    <s v="EL DORADO_05Qd-61_102864"/>
    <s v="C68"/>
    <s v="EL DORADO_05Qd-61_102864_C68"/>
    <x v="0"/>
    <x v="5"/>
    <x v="7"/>
    <x v="3"/>
    <n v="0.2198545428728704"/>
    <n v="0.2198545428728704"/>
    <n v="0.21985454287287029"/>
    <n v="1.538981800110093"/>
    <x v="1343"/>
    <s v="05Qd-612,1985454287287"/>
    <s v="FríjolCaña paneleraYucaGulupa"/>
    <n v="12.65162960350245"/>
    <n v="14.03079932805228"/>
    <n v="15.45421375263729"/>
    <n v="249.315051617835"/>
    <n v="291.45169430202702"/>
    <n v="1684788.203951753"/>
    <n v="2801076.2426655078"/>
    <n v="1056672.9302115899"/>
    <n v="22810788.241231799"/>
    <n v="28353325.618060648"/>
    <n v="5.5763260283322548E-2"/>
    <n v="6.3229446518300217E-2"/>
    <n v="5.6067535100369763E-2"/>
    <n v="1.423773157710994"/>
    <n v="0.10412399999999999"/>
    <n v="5.4999999999999997E-3"/>
    <n v="0.69064254305613737"/>
    <n v="0.34846945045349959"/>
    <n v="3.3472814222383409"/>
  </r>
  <r>
    <x v="8"/>
    <s v="EL DORADO_05Qd-61_102864"/>
    <s v="C69"/>
    <s v="EL DORADO_05Qd-61_102864_C69"/>
    <x v="2"/>
    <x v="5"/>
    <x v="7"/>
    <x v="3"/>
    <n v="1.36202299278588"/>
    <n v="0.19457471325512571"/>
    <n v="0.19457471325512571"/>
    <n v="0.19457471325512571"/>
    <x v="1344"/>
    <s v="05Qd-611,94574713255126"/>
    <s v="GranadillaCaña paneleraYucaGulupa"/>
    <n v="173.73841475704609"/>
    <n v="12.41747712065523"/>
    <n v="13.67722117637388"/>
    <n v="31.521103547330359"/>
    <n v="231.35421660140557"/>
    <n v="17666383.199341752"/>
    <n v="2478996.3382177642"/>
    <n v="935172.09020903334"/>
    <n v="2883986.3998674718"/>
    <n v="23964538.027636021"/>
    <n v="1.333453399164479"/>
    <n v="5.5959050310334608E-2"/>
    <n v="4.9620646553500597E-2"/>
    <n v="0.1800087914503887"/>
    <n v="0.10412399999999999"/>
    <n v="5.4999999999999997E-3"/>
    <n v="0.61122946572290793"/>
    <n v="0.30840092050937418"/>
    <n v="2.975001518783539"/>
  </r>
  <r>
    <x v="8"/>
    <s v="EL DORADO_05Qd-61_102864"/>
    <s v="C70"/>
    <s v="EL DORADO_05Qd-61_102864_C70"/>
    <x v="4"/>
    <x v="3"/>
    <x v="6"/>
    <x v="0"/>
    <n v="1.732982905748623"/>
    <n v="0.5258869895276248"/>
    <n v="3"/>
    <m/>
    <x v="1345"/>
    <s v="05Qd-615,25886989527625"/>
    <s v="CaféPlátanoBovinos DP"/>
    <n v="266.87936748528801"/>
    <n v="33.074951636746391"/>
    <n v="75"/>
    <m/>
    <n v="374.95431912203441"/>
    <n v="24984830.468075279"/>
    <n v="2666236.4968942711"/>
    <n v="8272687.6503671044"/>
    <m/>
    <n v="35923754.615336657"/>
    <n v="1.084142636454432"/>
    <n v="0.11404435790659791"/>
    <n v="0.21796463297412441"/>
    <m/>
    <n v="8.873700000000001E-2"/>
    <n v="5.4999999999999997E-3"/>
    <n v="1.6520010142229049"/>
    <n v="0.83353087840128526"/>
    <n v="7.8386387879004378"/>
  </r>
  <r>
    <x v="8"/>
    <s v="EL DORADO_05Qd-61_102864"/>
    <s v="C71"/>
    <s v="EL DORADO_05Qd-61_102864_C71"/>
    <x v="4"/>
    <x v="2"/>
    <x v="6"/>
    <x v="0"/>
    <n v="1.7635790628257011"/>
    <n v="0.529286562536189"/>
    <n v="3"/>
    <m/>
    <x v="1346"/>
    <s v="05Qd-615,29286562536189"/>
    <s v="CaféFríjolBovinos DP"/>
    <n v="271.59117567515801"/>
    <n v="30.458035825946151"/>
    <n v="75"/>
    <m/>
    <n v="377.04921150110414"/>
    <n v="25425942.607733209"/>
    <n v="4056026.068048018"/>
    <n v="8272687.6503671044"/>
    <m/>
    <n v="37754656.326148331"/>
    <n v="1.1032833898276391"/>
    <n v="0.13424668858554051"/>
    <n v="0.21796463297412441"/>
    <m/>
    <n v="8.873700000000001E-2"/>
    <n v="5.4999999999999997E-3"/>
    <n v="1.6626803011608029"/>
    <n v="0.83891920161985944"/>
    <n v="7.888702128142552"/>
  </r>
  <r>
    <x v="8"/>
    <s v="EL DORADO_05Qd-61_102864"/>
    <s v="C72"/>
    <s v="EL DORADO_05Qd-61_102864_C72"/>
    <x v="5"/>
    <x v="2"/>
    <x v="6"/>
    <x v="0"/>
    <n v="3.9186354783739512"/>
    <n v="0.76873727537488401"/>
    <n v="3"/>
    <m/>
    <x v="1347"/>
    <s v="05Qd-617,68737275374884"/>
    <s v="PlátanoFríjolBovinos DP"/>
    <n v="246.45728361843919"/>
    <n v="44.237335937481973"/>
    <n v="75"/>
    <m/>
    <n v="365.69461955592118"/>
    <n v="19867403.33669452"/>
    <n v="5890983.5410521086"/>
    <n v="8272687.6503671044"/>
    <m/>
    <n v="34031074.52811373"/>
    <n v="0.84979905550163071"/>
    <n v="0.19498026384203321"/>
    <n v="0.21796463297412441"/>
    <m/>
    <n v="8.6191000000000004E-2"/>
    <n v="5.4999999999999997E-3"/>
    <n v="2.4148814933242422"/>
    <n v="1.218448581469191"/>
    <n v="11.412393828542269"/>
  </r>
  <r>
    <x v="8"/>
    <s v="EL DORADO_05Qd-61_102864"/>
    <s v="C73"/>
    <s v="EL DORADO_05Qd-61_102864_C73"/>
    <x v="4"/>
    <x v="3"/>
    <x v="2"/>
    <x v="5"/>
    <n v="1.5098710379752529"/>
    <n v="0.5637338797469067"/>
    <n v="0.5637338797469067"/>
    <n v="3"/>
    <x v="1348"/>
    <s v="05Qd-615,63733879746907"/>
    <s v="CaféPlátanoFríjolBovinos DP"/>
    <n v="232.52013984818899"/>
    <n v="35.455280659011059"/>
    <n v="32.440322352708357"/>
    <n v="75"/>
    <n v="375.41574285990839"/>
    <n v="21768173.12353833"/>
    <n v="2858119.471765433"/>
    <n v="4320002.572404176"/>
    <n v="8272687.6503671044"/>
    <n v="37218982.818075046"/>
    <n v="0.94456532859425824"/>
    <n v="0.12225187088899089"/>
    <n v="0.14298380491064719"/>
    <n v="0.21796463297412441"/>
    <n v="0.115763"/>
    <n v="5.4999999999999997E-3"/>
    <n v="1.77089176883845"/>
    <n v="0.89351819939884702"/>
    <n v="8.423011765706363"/>
  </r>
  <r>
    <x v="8"/>
    <s v="EL DORADO_05Qd-61_102864"/>
    <s v="C74"/>
    <s v="EL DORADO_05Qd-61_102864_C74"/>
    <x v="4"/>
    <x v="6"/>
    <x v="6"/>
    <x v="0"/>
    <n v="0.44763600409941079"/>
    <n v="1.0287240368946979"/>
    <n v="3"/>
    <m/>
    <x v="1349"/>
    <s v="05Qd-614,47636004099411"/>
    <s v="CaféGranadillaBovinos DP"/>
    <n v="68.935944631309269"/>
    <n v="131.2231029426178"/>
    <n v="75"/>
    <m/>
    <n v="275.15904757392707"/>
    <n v="6453675.7037421903"/>
    <n v="13343264.495838501"/>
    <n v="8272687.6503671044"/>
    <m/>
    <n v="28069627.849947795"/>
    <n v="0.28003812158009678"/>
    <n v="1.007145673065073"/>
    <n v="0.21796463297412441"/>
    <m/>
    <n v="8.873700000000001E-2"/>
    <n v="5.4999999999999997E-3"/>
    <n v="1.406186400312285"/>
    <n v="0.70950306649756634"/>
    <n v="6.6862865078039606"/>
  </r>
  <r>
    <x v="8"/>
    <s v="EL DORADO_05Qd-61_102864"/>
    <s v="C75"/>
    <s v="EL DORADO_05Qd-61_102864_C75"/>
    <x v="5"/>
    <x v="6"/>
    <x v="6"/>
    <x v="0"/>
    <n v="0.4664201324504369"/>
    <n v="1.197781192053933"/>
    <n v="3"/>
    <m/>
    <x v="1350"/>
    <s v="05Qd-614,66420132450437"/>
    <s v="PlátanoGranadillaBovinos DP"/>
    <n v="29.334864011486779"/>
    <n v="152.7878799664069"/>
    <n v="75"/>
    <m/>
    <n v="257.12274397789372"/>
    <n v="2364740.7233684552"/>
    <n v="15536053.09151761"/>
    <n v="8272687.6503671044"/>
    <m/>
    <n v="26173481.465253171"/>
    <n v="0.1011483181354237"/>
    <n v="1.1726567102459251"/>
    <n v="0.21796463297412441"/>
    <m/>
    <n v="8.6191000000000004E-2"/>
    <n v="5.4999999999999997E-3"/>
    <n v="1.4651941333521581"/>
    <n v="0.73927590993394265"/>
    <n v="6.9603623677904718"/>
  </r>
  <r>
    <x v="8"/>
    <s v="EL DORADO_05Qd-61_102864"/>
    <s v="C76"/>
    <s v="EL DORADO_05Qd-61_102864_C76"/>
    <x v="4"/>
    <x v="3"/>
    <x v="5"/>
    <x v="5"/>
    <n v="0.48299394384374411"/>
    <n v="0.48299394384374411"/>
    <n v="0.86395155074995411"/>
    <n v="3"/>
    <x v="1351"/>
    <s v="05Qd-614,82993943843744"/>
    <s v="CaféPlátanoGranadillaBovinos DP"/>
    <n v="74.381067351936593"/>
    <n v="30.377251484815591"/>
    <n v="110.2048744031635"/>
    <n v="75"/>
    <n v="289.96319323991565"/>
    <n v="6963439.606941781"/>
    <n v="2448769.6149544041"/>
    <n v="11206051.030016409"/>
    <n v="8272687.6503671044"/>
    <n v="28890947.902279697"/>
    <n v="0.30215781467508379"/>
    <n v="0.10474253080098631"/>
    <n v="0.84582943031275104"/>
    <n v="0.21796463297412441"/>
    <n v="0.115763"/>
    <n v="5.4999999999999997E-3"/>
    <n v="1.517258462336369"/>
    <n v="0.76554540099233459"/>
    <n v="7.2340063017661462"/>
  </r>
  <r>
    <x v="8"/>
    <s v="EL DORADO_05Qd-61_102864"/>
    <s v="C77"/>
    <s v="EL DORADO_05Qd-61_102864_C77"/>
    <x v="0"/>
    <x v="6"/>
    <x v="6"/>
    <x v="0"/>
    <n v="0.46849995493086372"/>
    <n v="1.2164995943777741"/>
    <n v="3"/>
    <m/>
    <x v="1352"/>
    <s v="05Qd-614,68499954930864"/>
    <s v="FríjolGranadillaBovinos DP"/>
    <n v="26.96004286102152"/>
    <n v="155.17558235010671"/>
    <n v="75"/>
    <m/>
    <n v="257.13562521112823"/>
    <n v="3590206.448796778"/>
    <n v="15778843.75664144"/>
    <n v="8272687.6503671044"/>
    <m/>
    <n v="27641737.855805323"/>
    <n v="0.11882895203416979"/>
    <n v="1.1909824781205189"/>
    <n v="0.21796463297412441"/>
    <m/>
    <n v="8.6191000000000004E-2"/>
    <n v="5.4999999999999997E-3"/>
    <n v="1.471727607112661"/>
    <n v="0.74257242856541916"/>
    <n v="6.9909905849867187"/>
  </r>
  <r>
    <x v="8"/>
    <s v="EL DORADO_05Qd-61_102864"/>
    <s v="C78"/>
    <s v="EL DORADO_05Qd-61_102864_C78"/>
    <x v="4"/>
    <x v="2"/>
    <x v="5"/>
    <x v="5"/>
    <n v="0.48522455506412498"/>
    <n v="0.48522455506412487"/>
    <n v="0.88179644051300043"/>
    <n v="3"/>
    <x v="1353"/>
    <s v="05Qd-614,85224555064125"/>
    <s v="CaféFríjolGranadillaBovinos DP"/>
    <n v="74.724581479875241"/>
    <n v="27.92246757778101"/>
    <n v="112.4811523187106"/>
    <n v="75"/>
    <n v="290.12820137636686"/>
    <n v="6995598.8642527051"/>
    <n v="3718370.3186542299"/>
    <n v="11437511.631176431"/>
    <n v="8272687.6503671044"/>
    <n v="30424168.464450471"/>
    <n v="0.30355327029172408"/>
    <n v="0.123070930472181"/>
    <n v="0.86330000829732567"/>
    <n v="0.21796463297412441"/>
    <n v="0.115763"/>
    <n v="5.4999999999999997E-3"/>
    <n v="1.5242656180024869"/>
    <n v="0.76908091977663806"/>
    <n v="7.2668550884203746"/>
  </r>
  <r>
    <x v="8"/>
    <s v="EL DORADO_05Qd-61_102864"/>
    <s v="C79"/>
    <s v="EL DORADO_05Qd-61_102864_C79"/>
    <x v="5"/>
    <x v="2"/>
    <x v="5"/>
    <x v="5"/>
    <n v="0.50737383363553834"/>
    <n v="0.50737383363553845"/>
    <n v="1.0589906690843081"/>
    <n v="3"/>
    <x v="1354"/>
    <s v="05Qd-615,07373833635538"/>
    <s v="PlátanoFríjolGranadillaBovinos DP"/>
    <n v="31.910591711576309"/>
    <n v="29.1970578810269"/>
    <n v="135.08388702960431"/>
    <n v="75"/>
    <n v="271.19153662220754"/>
    <n v="2572375.1675685309"/>
    <n v="3888104.5564622581"/>
    <n v="13735843.71457951"/>
    <n v="8272687.6503671044"/>
    <n v="28469011.088977404"/>
    <n v="0.1100295771293929"/>
    <n v="0.12868880841059491"/>
    <n v="1.036777436837244"/>
    <n v="0.21796463297412441"/>
    <n v="0.113217"/>
    <n v="5.4999999999999997E-3"/>
    <n v="1.5938445035671369"/>
    <n v="0.80418752631232848"/>
    <n v="7.59048736623485"/>
  </r>
  <r>
    <x v="8"/>
    <s v="EL DORADO_05Qd-61_102864"/>
    <s v="C80"/>
    <s v="EL DORADO_05Qd-61_102864_C80"/>
    <x v="4"/>
    <x v="5"/>
    <x v="6"/>
    <x v="0"/>
    <n v="1.7112874653309109"/>
    <n v="0.52347638503676797"/>
    <n v="3"/>
    <m/>
    <x v="1355"/>
    <s v="05Qd-615,23476385036768"/>
    <s v="CaféCaña paneleraBovinos DP"/>
    <n v="263.53826966096028"/>
    <n v="33.407506688056927"/>
    <n v="75"/>
    <m/>
    <n v="371.94577634901719"/>
    <n v="24672042.096667431"/>
    <n v="6669397.1685215114"/>
    <n v="8272687.6503671044"/>
    <m/>
    <n v="39614126.915556051"/>
    <n v="1.0705701125158089"/>
    <n v="0.15055009397924901"/>
    <n v="0.21796463297412441"/>
    <m/>
    <n v="8.4757000000000013E-2"/>
    <n v="5.4999999999999997E-3"/>
    <n v="1.6444284346704749"/>
    <n v="0.82971007028327726"/>
    <n v="7.7991593553214322"/>
  </r>
  <r>
    <x v="8"/>
    <s v="EL DORADO_05Qd-61_102864"/>
    <s v="C81"/>
    <s v="EL DORADO_05Qd-61_102864_C81"/>
    <x v="5"/>
    <x v="5"/>
    <x v="6"/>
    <x v="0"/>
    <n v="1.728551438094845"/>
    <n v="2.5872895442600301"/>
    <n v="3"/>
    <m/>
    <x v="1356"/>
    <s v="05Qd-617,31584098235487"/>
    <s v="PlátanoCaña paneleraBovinos DP"/>
    <n v="108.7149071095477"/>
    <n v="165.11708116066339"/>
    <n v="75"/>
    <m/>
    <n v="348.83198827021107"/>
    <n v="8763721.1469089929"/>
    <n v="32963591.202726651"/>
    <n v="8272687.6503671044"/>
    <m/>
    <n v="50000000.000002749"/>
    <n v="0.37485532593823151"/>
    <n v="0.74409599969350437"/>
    <n v="0.21796463297412441"/>
    <m/>
    <n v="8.2211000000000006E-2"/>
    <n v="5.4999999999999997E-3"/>
    <n v="2.298169942101008"/>
    <n v="1.1595607957032481"/>
    <n v="10.86128272015913"/>
  </r>
  <r>
    <x v="8"/>
    <s v="EL DORADO_05Qd-61_102864"/>
    <s v="C82"/>
    <s v="EL DORADO_05Qd-61_102864_C82"/>
    <x v="4"/>
    <x v="3"/>
    <x v="4"/>
    <x v="5"/>
    <n v="1.4571801207984469"/>
    <n v="0.55714751509980598"/>
    <n v="0.55714751509980598"/>
    <n v="3"/>
    <x v="1357"/>
    <s v="05Qd-615,57147515099806"/>
    <s v="CaféPlátanoCaña paneleraBovinos DP"/>
    <n v="224.40573860296089"/>
    <n v="35.041040153916008"/>
    <n v="35.556349567944189"/>
    <n v="75"/>
    <n v="370.00312832482109"/>
    <n v="21008515.52478021"/>
    <n v="2824726.735010854"/>
    <n v="7098387.1782381339"/>
    <n v="8272687.6503671044"/>
    <n v="39204317.088396303"/>
    <n v="0.91160223953217256"/>
    <n v="0.12082354552237159"/>
    <n v="0.16023380071421819"/>
    <n v="0.21796463297412441"/>
    <n v="0.11178299999999999"/>
    <n v="5.4999999999999997E-3"/>
    <n v="1.7502016181145741"/>
    <n v="0.88307881143319245"/>
    <n v="8.3220385805458257"/>
  </r>
  <r>
    <x v="8"/>
    <s v="EL DORADO_05Qd-61_102864"/>
    <s v="C83"/>
    <s v="EL DORADO_05Qd-61_102864_C83"/>
    <x v="0"/>
    <x v="5"/>
    <x v="6"/>
    <x v="0"/>
    <n v="3.1077510962286432"/>
    <n v="0.92533982262414693"/>
    <n v="5.2203073073886834"/>
    <m/>
    <x v="1358"/>
    <s v="05Qd-619,25339822624147"/>
    <s v="FríjolCaña paneleraBovinos DP"/>
    <n v="178.8369494466119"/>
    <n v="59.05385074986777"/>
    <n v="130.50768268471711"/>
    <m/>
    <n v="368.39848288119674"/>
    <n v="23815302.24177254"/>
    <n v="11789373.82723809"/>
    <n v="14395323.930985169"/>
    <m/>
    <n v="49999999.999995798"/>
    <n v="0.78824085693324786"/>
    <n v="0.26612470254798992"/>
    <n v="0.37928078875570459"/>
    <m/>
    <n v="8.2211000000000006E-2"/>
    <n v="5.4999999999999997E-3"/>
    <n v="2.9068266679292578"/>
    <n v="1.466663618859273"/>
    <n v="13.71459951303"/>
  </r>
  <r>
    <x v="8"/>
    <s v="EL DORADO_05Qd-61_102864"/>
    <s v="C84"/>
    <s v="EL DORADO_05Qd-61_102864_C84"/>
    <x v="4"/>
    <x v="2"/>
    <x v="4"/>
    <x v="5"/>
    <n v="1.4877178556812749"/>
    <n v="0.56096473196015939"/>
    <n v="0.5609647319601595"/>
    <n v="3"/>
    <x v="1359"/>
    <s v="05Qd-615,60964731960159"/>
    <s v="CaféFríjolCaña paneleraBovinos DP"/>
    <n v="229.10854977491641"/>
    <n v="32.280970484616446"/>
    <n v="35.799958833686077"/>
    <n v="75"/>
    <n v="372.18947909321889"/>
    <n v="21448785.377642311"/>
    <n v="4298782.0533048334"/>
    <n v="7147020.7671597926"/>
    <n v="8272687.6503671044"/>
    <n v="41167275.848474041"/>
    <n v="0.9307064443673112"/>
    <n v="0.14228144640225529"/>
    <n v="0.16133161978207361"/>
    <n v="0.21796463297412441"/>
    <n v="0.11178299999999999"/>
    <n v="5.4999999999999997E-3"/>
    <n v="1.762192875267516"/>
    <n v="0.88912910015685265"/>
    <n v="8.3782522950259626"/>
  </r>
  <r>
    <x v="8"/>
    <s v="EL DORADO_05Qd-61_102864"/>
    <s v="C85"/>
    <s v="EL DORADO_05Qd-61_102864_C85"/>
    <x v="5"/>
    <x v="2"/>
    <x v="4"/>
    <x v="5"/>
    <n v="1.46854447160473"/>
    <n v="0.74564565281211226"/>
    <n v="2.242266403704281"/>
    <n v="3"/>
    <x v="1360"/>
    <s v="05Qd-617,45645652812112"/>
    <s v="PlátanoFríjolCaña paneleraBovinos DP"/>
    <n v="92.36212026916148"/>
    <n v="42.908518020915189"/>
    <n v="143.09820274489499"/>
    <n v="75"/>
    <n v="353.36884103497164"/>
    <n v="7445491.0379545791"/>
    <n v="5714027.9376086071"/>
    <n v="28567793.37407143"/>
    <n v="8272687.6503671044"/>
    <n v="50000000.000001721"/>
    <n v="0.31846996532825989"/>
    <n v="0.18912337254242209"/>
    <n v="0.64486847440211004"/>
    <n v="0.21796463297412441"/>
    <n v="0.109237"/>
    <n v="5.4999999999999997E-3"/>
    <n v="2.3423423648548032"/>
    <n v="1.181848359707198"/>
    <n v="11.095384252683131"/>
  </r>
  <r>
    <x v="8"/>
    <s v="EL DORADO_05Qd-61_102864"/>
    <s v="C86"/>
    <s v="EL DORADO_05Qd-61_102864_C86"/>
    <x v="2"/>
    <x v="5"/>
    <x v="6"/>
    <x v="0"/>
    <n v="1.184462800200931"/>
    <n v="0.4649403111334367"/>
    <n v="3"/>
    <m/>
    <x v="1361"/>
    <s v="05Qd-614,64940311133437"/>
    <s v="GranadillaCaña paneleraBovinos DP"/>
    <n v="151.08899800926699"/>
    <n v="29.671819011752721"/>
    <n v="75"/>
    <m/>
    <n v="255.7608170210197"/>
    <n v="15363304.308772869"/>
    <n v="5923613.1432883153"/>
    <n v="8272687.6503671044"/>
    <m/>
    <n v="29559605.102428287"/>
    <n v="1.1596176830181499"/>
    <n v="0.1337153108271803"/>
    <n v="0.21796463297412441"/>
    <m/>
    <n v="8.2211000000000006E-2"/>
    <n v="5.4999999999999997E-3"/>
    <n v="1.460545480000325"/>
    <n v="0.73693039314649733"/>
    <n v="6.9345899844811907"/>
  </r>
  <r>
    <x v="8"/>
    <s v="EL DORADO_05Qd-61_102864"/>
    <s v="C87"/>
    <s v="EL DORADO_05Qd-61_102864_C87"/>
    <x v="4"/>
    <x v="6"/>
    <x v="4"/>
    <x v="5"/>
    <n v="0.48140726469602718"/>
    <n v="0.85125811756821768"/>
    <n v="0.48140726469602718"/>
    <n v="3"/>
    <x v="1362"/>
    <s v="05Qd-614,81407264696027"/>
    <s v="CaféGranadillaCaña paneleraBovinos DP"/>
    <n v="74.136718763188185"/>
    <n v="108.58571160598591"/>
    <n v="30.72271620023912"/>
    <n v="75"/>
    <n v="288.44514656941323"/>
    <n v="6940564.0728661511"/>
    <n v="11041408.39483951"/>
    <n v="6133411.8211346949"/>
    <n v="8272687.6503671044"/>
    <n v="32388071.939207457"/>
    <n v="0.30116519870137343"/>
    <n v="0.83340225271523261"/>
    <n v="0.13845115274338399"/>
    <n v="0.21796463297412441"/>
    <n v="0.11178299999999999"/>
    <n v="5.4999999999999997E-3"/>
    <n v="1.5122741299351641"/>
    <n v="0.76303051454320314"/>
    <n v="7.2066602914386397"/>
  </r>
  <r>
    <x v="8"/>
    <s v="EL DORADO_05Qd-61_102864"/>
    <s v="C88"/>
    <s v="EL DORADO_05Qd-61_102864_C88"/>
    <x v="5"/>
    <x v="6"/>
    <x v="4"/>
    <x v="5"/>
    <n v="0.50320158813146654"/>
    <n v="1.0256127050517341"/>
    <n v="0.50320158813146654"/>
    <n v="3"/>
    <x v="1363"/>
    <s v="05Qd-615,03201588131467"/>
    <s v="PlátanoGranadillaCaña paneleraBovinos DP"/>
    <n v="31.648183968065169"/>
    <n v="130.82622428121269"/>
    <n v="32.113598438183779"/>
    <n v="75"/>
    <n v="269.58800668746164"/>
    <n v="2551221.9664844889"/>
    <n v="13302908.363167269"/>
    <n v="6411084.3258837899"/>
    <n v="8272687.6503671044"/>
    <n v="30537902.305902652"/>
    <n v="0.1091247799600087"/>
    <n v="1.0040996040604351"/>
    <n v="0.14471912878816601"/>
    <n v="0.21796463297412441"/>
    <n v="0.109237"/>
    <n v="5.4999999999999997E-3"/>
    <n v="1.580737973187853"/>
    <n v="0.79757451718837469"/>
    <n v="7.5250653716908946"/>
  </r>
  <r>
    <x v="8"/>
    <s v="EL DORADO_05Qd-61_102864"/>
    <s v="C89"/>
    <s v="EL DORADO_05Qd-61_102864_C89"/>
    <x v="0"/>
    <x v="6"/>
    <x v="4"/>
    <x v="5"/>
    <n v="0.50562322177388985"/>
    <n v="1.044985774191119"/>
    <n v="0.50562322177388985"/>
    <n v="3"/>
    <x v="1364"/>
    <s v="05Qd-615,0562322177389"/>
    <s v="FríjolGranadillaCaña paneleraBovinos DP"/>
    <n v="29.096318125715658"/>
    <n v="133.29743536875179"/>
    <n v="32.268143598992893"/>
    <n v="75"/>
    <n v="269.66189709346037"/>
    <n v="3874689.2766337711"/>
    <n v="13554190.51110201"/>
    <n v="6441937.3634221312"/>
    <n v="8272687.6503671044"/>
    <n v="32143504.801525019"/>
    <n v="0.12824478836160899"/>
    <n v="1.0230663065559069"/>
    <n v="0.14541558269300561"/>
    <n v="0.21796463297412441"/>
    <n v="0.109237"/>
    <n v="5.4999999999999997E-3"/>
    <n v="1.5883451992897071"/>
    <n v="0.80141280651161562"/>
    <n v="7.5607272235402219"/>
  </r>
  <r>
    <x v="8"/>
    <s v="EL DORADO_05Qd-61_102864"/>
    <s v="C90"/>
    <s v="EL DORADO_05Qd-61_102864_C90"/>
    <x v="4"/>
    <x v="7"/>
    <x v="6"/>
    <x v="0"/>
    <n v="1.6702383179155951"/>
    <n v="0.51891536865728849"/>
    <n v="3"/>
    <m/>
    <x v="1365"/>
    <s v="05Qd-615,18915368657288"/>
    <s v="CaféYucaBovinos DP"/>
    <n v="257.21670095900163"/>
    <n v="36.476066957577068"/>
    <n v="75"/>
    <m/>
    <n v="368.6927679165787"/>
    <n v="24080226.68658543"/>
    <n v="2494029.988945873"/>
    <n v="8272687.6503671044"/>
    <m/>
    <n v="34846944.325898409"/>
    <n v="1.044890037567912"/>
    <n v="0.1323343391777784"/>
    <n v="0.21796463297412441"/>
    <m/>
    <n v="8.873700000000001E-2"/>
    <n v="5.4999999999999997E-3"/>
    <n v="1.6301006345255129"/>
    <n v="0.82248085932180204"/>
    <n v="7.7359721804201982"/>
  </r>
  <r>
    <x v="8"/>
    <s v="EL DORADO_05Qd-61_102864"/>
    <s v="C91"/>
    <s v="EL DORADO_05Qd-61_102864_C91"/>
    <x v="5"/>
    <x v="7"/>
    <x v="6"/>
    <x v="0"/>
    <n v="0.66850277755036303"/>
    <n v="3.016524997953268"/>
    <n v="3"/>
    <m/>
    <x v="1366"/>
    <s v="05Qd-616,68502777550363"/>
    <s v="PlátanoYucaBovinos DP"/>
    <n v="42.044578924399147"/>
    <n v="212.0402949121692"/>
    <n v="75"/>
    <m/>
    <n v="329.08487383656836"/>
    <n v="3389295.6838141"/>
    <n v="14498132.56980064"/>
    <n v="8272687.6503671044"/>
    <m/>
    <n v="26160115.903981842"/>
    <n v="0.14497215474562261"/>
    <n v="0.76927735489953319"/>
    <n v="0.21796463297412441"/>
    <m/>
    <n v="8.6191000000000004E-2"/>
    <n v="5.4999999999999997E-3"/>
    <n v="2.1000087252890989"/>
    <n v="1.059576902417326"/>
    <n v="9.9363044032100554"/>
  </r>
  <r>
    <x v="8"/>
    <s v="EL DORADO_05Qd-61_102864"/>
    <s v="C92"/>
    <s v="EL DORADO_05Qd-61_102864_C92"/>
    <x v="4"/>
    <x v="3"/>
    <x v="7"/>
    <x v="5"/>
    <n v="1.415870186927207"/>
    <n v="0.55198377336590088"/>
    <n v="0.55198377336590099"/>
    <n v="3"/>
    <x v="1367"/>
    <s v="05Qd-615,51983773365901"/>
    <s v="CaféPlátanoYucaBovinos DP"/>
    <n v="218.04400878678979"/>
    <n v="34.716273594722431"/>
    <n v="38.800541076454493"/>
    <n v="75"/>
    <n v="366.56082345796671"/>
    <n v="20412940.2937744"/>
    <n v="2798546.66791347"/>
    <n v="2652964.562888599"/>
    <n v="8272687.6503671044"/>
    <n v="34137139.174943574"/>
    <n v="0.88575901830341008"/>
    <n v="0.1197037315277952"/>
    <n v="0.14076747827732139"/>
    <n v="0.21796463297412441"/>
    <n v="0.115763"/>
    <n v="5.4999999999999997E-3"/>
    <n v="1.733980439892882"/>
    <n v="0.87489428078495279"/>
    <n v="8.2499754543368429"/>
  </r>
  <r>
    <x v="8"/>
    <s v="EL DORADO_05Qd-61_102864"/>
    <s v="C93"/>
    <s v="EL DORADO_05Qd-61_102864_C93"/>
    <x v="0"/>
    <x v="7"/>
    <x v="6"/>
    <x v="0"/>
    <n v="0.67606121767791605"/>
    <n v="3.0845509591012461"/>
    <n v="3"/>
    <m/>
    <x v="1368"/>
    <s v="05Qd-616,76061217677916"/>
    <s v="FríjolYucaBovinos DP"/>
    <n v="38.904250071829168"/>
    <n v="216.82203710667699"/>
    <n v="75"/>
    <m/>
    <n v="330.72628717850614"/>
    <n v="5180788.8516165102"/>
    <n v="14825081.42770192"/>
    <n v="8272687.6503671044"/>
    <m/>
    <n v="28278557.929685533"/>
    <n v="0.17147418086617869"/>
    <n v="0.78662540654568924"/>
    <n v="0.21796463297412441"/>
    <m/>
    <n v="8.6191000000000004E-2"/>
    <n v="5.4999999999999997E-3"/>
    <n v="2.1237525162657049"/>
    <n v="1.071557030019497"/>
    <n v="10.047612723064359"/>
  </r>
  <r>
    <x v="8"/>
    <s v="EL DORADO_05Qd-61_102864"/>
    <s v="C94"/>
    <s v="EL DORADO_05Qd-61_102864_C94"/>
    <x v="4"/>
    <x v="2"/>
    <x v="7"/>
    <x v="5"/>
    <n v="1.4458425834805151"/>
    <n v="0.55573032293506441"/>
    <n v="0.55573032293506452"/>
    <n v="3"/>
    <x v="1369"/>
    <s v="05Qd-615,55730322935064"/>
    <s v="CaféFríjolYucaBovinos DP"/>
    <n v="222.65975785599929"/>
    <n v="31.979754037990521"/>
    <n v="39.063896916730137"/>
    <n v="75"/>
    <n v="368.70340881071996"/>
    <n v="20845059.528258629"/>
    <n v="4258669.7569433339"/>
    <n v="2670971.3662036438"/>
    <n v="8272687.6503671044"/>
    <n v="36047388.301772714"/>
    <n v="0.90450955122117405"/>
    <n v="0.1409538062767359"/>
    <n v="0.14172292726067859"/>
    <n v="0.21796463297412441"/>
    <n v="0.115763"/>
    <n v="5.4999999999999997E-3"/>
    <n v="1.7457497055551761"/>
    <n v="0.88083256185207714"/>
    <n v="8.3051484967578979"/>
  </r>
  <r>
    <x v="8"/>
    <s v="EL DORADO_05Qd-61_102864"/>
    <s v="C95"/>
    <s v="EL DORADO_05Qd-61_102864_C95"/>
    <x v="5"/>
    <x v="2"/>
    <x v="7"/>
    <x v="5"/>
    <n v="0.69243742074938353"/>
    <n v="0.69243742074938364"/>
    <n v="2.53949936599507"/>
    <n v="3"/>
    <x v="1370"/>
    <s v="05Qd-616,92437420749384"/>
    <s v="PlátanoFríjolYucaBovinos DP"/>
    <n v="43.549915968317023"/>
    <n v="39.846626121305441"/>
    <n v="178.5087790952241"/>
    <n v="75"/>
    <n v="336.90532118484657"/>
    <n v="3510643.8451266531"/>
    <n v="5306282.8868991062"/>
    <n v="12205434.562651539"/>
    <n v="8272687.6503671044"/>
    <n v="29295048.945044402"/>
    <n v="0.15016264447005501"/>
    <n v="0.17562779289708791"/>
    <n v="0.6476257801169375"/>
    <n v="0.21796463297412441"/>
    <n v="0.113217"/>
    <n v="5.4999999999999997E-3"/>
    <n v="2.175196086123719"/>
    <n v="1.0975133118877729"/>
    <n v="10.315800605505331"/>
  </r>
  <r>
    <x v="8"/>
    <s v="EL DORADO_05Qd-61_102864"/>
    <s v="C96"/>
    <s v="EL DORADO_05Qd-61_102864_C96"/>
    <x v="2"/>
    <x v="7"/>
    <x v="6"/>
    <x v="0"/>
    <n v="1.159159965463274"/>
    <n v="0.46212888505147481"/>
    <n v="3"/>
    <m/>
    <x v="1371"/>
    <s v="05Qd-614,62128885051475"/>
    <s v="GranadillaYucaBovinos DP"/>
    <n v="147.8613914127084"/>
    <n v="32.484380252188679"/>
    <n v="75"/>
    <m/>
    <n v="255.34577166489709"/>
    <n v="15035108.98690773"/>
    <n v="2221100.718328686"/>
    <n v="8272687.6503671044"/>
    <m/>
    <n v="25528897.35560352"/>
    <n v="1.1348455968139259"/>
    <n v="0.1178525908309335"/>
    <n v="0.21796463297412441"/>
    <m/>
    <n v="8.6191000000000004E-2"/>
    <n v="5.4999999999999997E-3"/>
    <n v="1.4517137750308109"/>
    <n v="0.73247428280658755"/>
    <n v="6.8971679083521469"/>
  </r>
  <r>
    <x v="8"/>
    <s v="EL DORADO_05Qd-61_102864"/>
    <s v="C97"/>
    <s v="EL DORADO_05Qd-61_102864_C97"/>
    <x v="4"/>
    <x v="6"/>
    <x v="7"/>
    <x v="5"/>
    <n v="0.4783938108439294"/>
    <n v="0.82715048675143588"/>
    <n v="0.4783938108439294"/>
    <n v="3"/>
    <x v="1372"/>
    <s v="05Qd-614,78393810843929"/>
    <s v="CaféGranadillaYucaBovinos DP"/>
    <n v="73.672646869965121"/>
    <n v="105.51056413502521"/>
    <n v="33.627689080756873"/>
    <n v="75"/>
    <n v="287.81090008574722"/>
    <n v="6897118.3854515329"/>
    <n v="10728715.69707058"/>
    <n v="2299273.7984579662"/>
    <n v="8272687.6503671044"/>
    <n v="28197795.531347182"/>
    <n v="0.29928000191540988"/>
    <n v="0.80980030001053727"/>
    <n v="0.1220004891907171"/>
    <n v="0.21796463297412441"/>
    <n v="0.115763"/>
    <n v="5.4999999999999997E-3"/>
    <n v="1.5028077827558"/>
    <n v="0.7582541901876283"/>
    <n v="7.1662630813827226"/>
  </r>
  <r>
    <x v="8"/>
    <s v="EL DORADO_05Qd-61_102864"/>
    <s v="C98"/>
    <s v="EL DORADO_05Qd-61_102864_C98"/>
    <x v="5"/>
    <x v="6"/>
    <x v="7"/>
    <x v="5"/>
    <n v="0.49991003996191391"/>
    <n v="0.99928031969531239"/>
    <n v="0.49991003996191402"/>
    <n v="3"/>
    <x v="1373"/>
    <s v="05Qd-614,99910039961914"/>
    <s v="PlátanoGranadillaYucaBovinos DP"/>
    <n v="31.4411664934253"/>
    <n v="127.46728914367981"/>
    <n v="35.140127257357697"/>
    <n v="75"/>
    <n v="269.04858289446281"/>
    <n v="2534533.8832352161"/>
    <n v="12961359.05546597"/>
    <n v="2402685.884340364"/>
    <n v="8272687.6503671044"/>
    <n v="26171266.473408654"/>
    <n v="0.10841097166090539"/>
    <n v="0.97831956293953637"/>
    <n v="0.12748758040810329"/>
    <n v="0.21796463297412441"/>
    <n v="0.113217"/>
    <n v="5.4999999999999997E-3"/>
    <n v="1.5703980312939709"/>
    <n v="0.79235741333963372"/>
    <n v="7.4805728442527446"/>
  </r>
  <r>
    <x v="8"/>
    <s v="EL DORADO_05Qd-61_102864"/>
    <s v="C99"/>
    <s v="EL DORADO_05Qd-61_102864_C99"/>
    <x v="0"/>
    <x v="6"/>
    <x v="7"/>
    <x v="5"/>
    <n v="0.50230002114785988"/>
    <n v="1.018400169182879"/>
    <n v="0.50230002114785977"/>
    <n v="3"/>
    <x v="1374"/>
    <s v="05Qd-615,0230002114786"/>
    <s v="FríjolGranadillaYucaBovinos DP"/>
    <n v="28.905083035145029"/>
    <n v="129.9061997626325"/>
    <n v="35.308125969732473"/>
    <n v="75"/>
    <n v="269.11940876750998"/>
    <n v="3849222.942661596"/>
    <n v="13209356.768830709"/>
    <n v="2414172.699167585"/>
    <n v="8272687.6503671044"/>
    <n v="27745440.06102699"/>
    <n v="0.12740190151896519"/>
    <n v="0.99703835728129775"/>
    <n v="0.12809707590581401"/>
    <n v="0.21796463297412441"/>
    <n v="0.113217"/>
    <n v="5.4999999999999997E-3"/>
    <n v="1.5779058255953711"/>
    <n v="0.79614553351935791"/>
    <n v="7.5157685705933277"/>
  </r>
  <r>
    <x v="8"/>
    <s v="EL DORADO_05Qd-61_102864"/>
    <s v="C100"/>
    <s v="EL DORADO_05Qd-61_102864_C100"/>
    <x v="7"/>
    <x v="7"/>
    <x v="6"/>
    <x v="0"/>
    <n v="0.66318686980157082"/>
    <n v="2.9686818282141321"/>
    <n v="3"/>
    <m/>
    <x v="1375"/>
    <s v="05Qd-616,6318686980157"/>
    <s v="Caña paneleraYucaBovinos DP"/>
    <n v="42.323628002381369"/>
    <n v="208.67725968855831"/>
    <n v="75"/>
    <m/>
    <n v="326.00088769093969"/>
    <n v="8449390.9526493233"/>
    <n v="14268186.9807841"/>
    <n v="8272687.6503671044"/>
    <m/>
    <n v="30990265.583800524"/>
    <n v="0.19073037185319769"/>
    <n v="0.75707633979377253"/>
    <n v="0.21796463297412441"/>
    <m/>
    <n v="8.2211000000000006E-2"/>
    <n v="5.4999999999999997E-3"/>
    <n v="2.0833095386436762"/>
    <n v="1.051151188635489"/>
    <n v="9.854040425294869"/>
  </r>
  <r>
    <x v="8"/>
    <s v="EL DORADO_05Qd-61_102864"/>
    <s v="C101"/>
    <s v="EL DORADO_05Qd-61_102864_C101"/>
    <x v="4"/>
    <x v="5"/>
    <x v="7"/>
    <x v="5"/>
    <n v="1.3946286988204319"/>
    <n v="0.54932858735255408"/>
    <n v="0.54932858735255408"/>
    <n v="3"/>
    <x v="1376"/>
    <s v="05Qd-615,49328587352554"/>
    <s v="CaféCaña paneleraYucaBovinos DP"/>
    <n v="214.77281961834649"/>
    <n v="35.057356894203217"/>
    <n v="38.613900347238342"/>
    <n v="75"/>
    <n v="363.44407685978808"/>
    <n v="20106696.661781881"/>
    <n v="6998769.4379369486"/>
    <n v="2640203.1109380578"/>
    <n v="8272687.6503671044"/>
    <n v="38018356.861023992"/>
    <n v="0.87247048392612125"/>
    <n v="0.15798510270068111"/>
    <n v="0.14009034996759431"/>
    <n v="0.21796463297412441"/>
    <n v="0.11178299999999999"/>
    <n v="5.4999999999999997E-3"/>
    <n v="1.7256395414216359"/>
    <n v="0.87068581095379816"/>
    <n v="8.2068942259009745"/>
  </r>
  <r>
    <x v="8"/>
    <s v="EL DORADO_05Qd-61_102864"/>
    <s v="C102"/>
    <s v="EL DORADO_05Qd-61_102864_C102"/>
    <x v="5"/>
    <x v="5"/>
    <x v="7"/>
    <x v="5"/>
    <n v="0.67893803625046534"/>
    <n v="0.678938036250466"/>
    <n v="2.431504290003724"/>
    <n v="3"/>
    <x v="1377"/>
    <s v="05Qd-616,78938036250466"/>
    <s v="PlátanoCaña paneleraYucaBovinos DP"/>
    <n v="42.700890420397258"/>
    <n v="43.328844691285497"/>
    <n v="170.91749184323561"/>
    <n v="75"/>
    <n v="331.94722695491839"/>
    <n v="3442202.2362765181"/>
    <n v="8650070.0814848952"/>
    <n v="11686384.685832821"/>
    <n v="8272687.6503671044"/>
    <n v="32051344.653961338"/>
    <n v="0.1472351549752183"/>
    <n v="0.19526035573966741"/>
    <n v="0.62008476306680005"/>
    <n v="0.21796463297412441"/>
    <n v="0.109237"/>
    <n v="5.4999999999999997E-3"/>
    <n v="2.1327896426716189"/>
    <n v="1.0761167874569879"/>
    <n v="10.11302379263326"/>
  </r>
  <r>
    <x v="8"/>
    <s v="EL DORADO_05Qd-61_102864"/>
    <s v="C103"/>
    <s v="EL DORADO_05Qd-61_102864_C103"/>
    <x v="0"/>
    <x v="5"/>
    <x v="7"/>
    <x v="5"/>
    <n v="0.68673566729200952"/>
    <n v="0.68673566729201063"/>
    <n v="2.4938853383360762"/>
    <n v="3"/>
    <x v="1378"/>
    <s v="05Qd-616,8673566729201"/>
    <s v="FríjolCaña paneleraYucaBovinos DP"/>
    <n v="39.518516126894731"/>
    <n v="43.826478240033083"/>
    <n v="175.30243673654729"/>
    <n v="75"/>
    <n v="333.64743110347513"/>
    <n v="5262589.2390840612"/>
    <n v="8749416.4892239943"/>
    <n v="11986202.75768014"/>
    <n v="8272687.6503671044"/>
    <n v="34270896.136355303"/>
    <n v="0.1741816169029046"/>
    <n v="0.19750292889038859"/>
    <n v="0.63599324315217376"/>
    <n v="0.21796463297412441"/>
    <n v="0.109237"/>
    <n v="5.4999999999999997E-3"/>
    <n v="2.1572848187183551"/>
    <n v="1.0884760326578351"/>
    <n v="10.227854524296291"/>
  </r>
  <r>
    <x v="8"/>
    <s v="EL DORADO_05Qd-61_102864"/>
    <s v="C104"/>
    <s v="EL DORADO_05Qd-61_102864_C104"/>
    <x v="2"/>
    <x v="5"/>
    <x v="7"/>
    <x v="5"/>
    <n v="0.98568374591115215"/>
    <n v="0.49821046823889398"/>
    <n v="0.49821046823889398"/>
    <n v="3"/>
    <x v="1379"/>
    <s v="05Qd-614,98210468238894"/>
    <s v="GranadillaCaña paneleraYucaBovinos DP"/>
    <n v="125.7329225522939"/>
    <n v="31.79507237672582"/>
    <n v="35.020659429437138"/>
    <n v="75"/>
    <n v="267.54865435845682"/>
    <n v="12785002.060069149"/>
    <n v="6347494.5215854803"/>
    <n v="2394517.3406787179"/>
    <n v="8272687.6503671044"/>
    <n v="29799701.572700452"/>
    <n v="0.96500818888380535"/>
    <n v="0.1432836990527144"/>
    <n v="0.1270541538525688"/>
    <n v="0.21796463297412441"/>
    <n v="0.109237"/>
    <n v="5.4999999999999997E-3"/>
    <n v="1.5650590625305569"/>
    <n v="0.7896635921586469"/>
    <n v="7.4515643370781426"/>
  </r>
  <r>
    <x v="8"/>
    <s v="EL DORADO_05Qd-61_102864"/>
    <s v="C105"/>
    <s v="EL DORADO_05Qd-61_102864_C105"/>
    <x v="4"/>
    <x v="0"/>
    <x v="6"/>
    <x v="0"/>
    <n v="0.45215596838075711"/>
    <n v="1.069403715426815"/>
    <n v="3"/>
    <m/>
    <x v="1380"/>
    <s v="05Qd-614,52155968380757"/>
    <s v="CaféGulupaBovinos DP"/>
    <n v="69.632019130636593"/>
    <n v="173.243401899144"/>
    <n v="75"/>
    <m/>
    <n v="317.87542102978057"/>
    <n v="6518841.1135777859"/>
    <n v="15850701.870056249"/>
    <n v="8272687.6503671044"/>
    <m/>
    <n v="30642230.63400114"/>
    <n v="0.2828657813200765"/>
    <n v="0.98934783028115414"/>
    <n v="0.21796463297412441"/>
    <m/>
    <n v="8.873700000000001E-2"/>
    <n v="5.4999999999999997E-3"/>
    <n v="1.420385240986672"/>
    <n v="0.71666720988350019"/>
    <n v="6.7528491346777439"/>
  </r>
  <r>
    <x v="8"/>
    <s v="EL DORADO_05Qd-61_102864"/>
    <s v="C106"/>
    <s v="EL DORADO_05Qd-61_102864_C106"/>
    <x v="5"/>
    <x v="0"/>
    <x v="6"/>
    <x v="0"/>
    <n v="0.47191284837488939"/>
    <n v="1.247215635374006"/>
    <n v="3"/>
    <m/>
    <x v="1381"/>
    <s v="05Qd-614,7191284837489"/>
    <s v="PlátanoGulupaBovinos DP"/>
    <n v="29.680320957890491"/>
    <n v="202.04893293058899"/>
    <n v="75"/>
    <m/>
    <n v="306.72925388847949"/>
    <n v="2392588.6830184981"/>
    <n v="18486230.14751352"/>
    <n v="8272687.6503671044"/>
    <m/>
    <n v="29151506.480899122"/>
    <n v="0.1023394737890941"/>
    <n v="1.15384869619377"/>
    <n v="0.21796463297412441"/>
    <m/>
    <n v="8.6191000000000004E-2"/>
    <n v="5.4999999999999997E-3"/>
    <n v="1.4824487383504379"/>
    <n v="0.74798186467419991"/>
    <n v="7.0412500867735339"/>
  </r>
  <r>
    <x v="8"/>
    <s v="EL DORADO_05Qd-61_102864"/>
    <s v="C107"/>
    <s v="EL DORADO_05Qd-61_102864_C107"/>
    <x v="4"/>
    <x v="3"/>
    <x v="1"/>
    <x v="5"/>
    <n v="0.48708316268596807"/>
    <n v="0.48708316268596807"/>
    <n v="0.89666530148774626"/>
    <n v="3"/>
    <x v="1382"/>
    <s v="05Qd-614,87083162685968"/>
    <s v="CaféPlátanoGulupaBovinos DP"/>
    <n v="75.010807053639098"/>
    <n v="30.63443737861402"/>
    <n v="145.25977884101491"/>
    <n v="75"/>
    <n v="325.90502327326806"/>
    <n v="7022394.8564026468"/>
    <n v="2469501.8725269269"/>
    <n v="13290373.098651379"/>
    <n v="8272687.6503671044"/>
    <n v="31054957.477948055"/>
    <n v="0.30471600291914658"/>
    <n v="0.1056293227286967"/>
    <n v="0.82954066618446198"/>
    <n v="0.21796463297412441"/>
    <n v="0.115763"/>
    <n v="5.4999999999999997E-3"/>
    <n v="1.530104175976863"/>
    <n v="0.7720268128572596"/>
    <n v="7.2942256156938052"/>
  </r>
  <r>
    <x v="8"/>
    <s v="EL DORADO_05Qd-61_102864"/>
    <s v="C108"/>
    <s v="EL DORADO_05Qd-61_102864_C108"/>
    <x v="0"/>
    <x v="0"/>
    <x v="6"/>
    <x v="0"/>
    <n v="0.47410441547400572"/>
    <n v="1.266939739266052"/>
    <n v="3"/>
    <m/>
    <x v="1383"/>
    <s v="05Qd-614,74104415474006"/>
    <s v="FríjolGulupaBovinos DP"/>
    <n v="27.282554090458689"/>
    <n v="205.24423776110041"/>
    <n v="75"/>
    <m/>
    <n v="307.5267918515591"/>
    <n v="3633154.522051095"/>
    <n v="18778580.81540142"/>
    <n v="8272687.6503671044"/>
    <m/>
    <n v="30684422.987819619"/>
    <n v="0.1202504509394508"/>
    <n v="1.1720962477108769"/>
    <n v="0.21796463297412441"/>
    <m/>
    <n v="8.6191000000000004E-2"/>
    <n v="5.4999999999999997E-3"/>
    <n v="1.48933324232672"/>
    <n v="0.75145549852629911"/>
    <n v="7.0735238955930768"/>
  </r>
  <r>
    <x v="8"/>
    <s v="EL DORADO_05Qd-61_102864"/>
    <s v="C109"/>
    <s v="EL DORADO_05Qd-61_102864_C109"/>
    <x v="4"/>
    <x v="2"/>
    <x v="1"/>
    <x v="5"/>
    <n v="0.48941824526152"/>
    <n v="0.48941824526152"/>
    <n v="0.91534596209216079"/>
    <n v="3"/>
    <x v="1384"/>
    <s v="05Qd-614,8941824526152"/>
    <s v="CaféFríjolGulupaBovinos DP"/>
    <n v="75.37040977027408"/>
    <n v="28.163795386412929"/>
    <n v="148.28604585893001"/>
    <n v="75"/>
    <n v="326.82025101561703"/>
    <n v="7056060.3023141967"/>
    <n v="3750507.3838395742"/>
    <n v="13567257.85013001"/>
    <n v="8272687.6503671044"/>
    <n v="32646513.186650887"/>
    <n v="0.30617681512416017"/>
    <n v="0.1241346057320559"/>
    <n v="0.84682288689361651"/>
    <n v="0.21796463297412441"/>
    <n v="0.115763"/>
    <n v="5.4999999999999997E-3"/>
    <n v="1.5374395139105339"/>
    <n v="0.77572791873950941"/>
    <n v="7.3286128852652448"/>
  </r>
  <r>
    <x v="8"/>
    <s v="EL DORADO_05Qd-61_102864"/>
    <s v="C110"/>
    <s v="EL DORADO_05Qd-61_102864_C110"/>
    <x v="5"/>
    <x v="2"/>
    <x v="1"/>
    <x v="5"/>
    <n v="0.51264929375601842"/>
    <n v="0.51264929375601842"/>
    <n v="1.101194350048148"/>
    <n v="3"/>
    <x v="1385"/>
    <s v="05Qd-615,12649293756018"/>
    <s v="PlátanoFríjolGulupaBovinos DP"/>
    <n v="32.242384647741538"/>
    <n v="29.500636631596329"/>
    <n v="178.39348470780001"/>
    <n v="75"/>
    <n v="315.13650598713787"/>
    <n v="2599121.6446467498"/>
    <n v="3928531.4353671069"/>
    <n v="16321902.656413659"/>
    <n v="8272687.6503671044"/>
    <n v="31122243.386794619"/>
    <n v="0.1111736184806391"/>
    <n v="0.13002686061533239"/>
    <n v="1.01875860839251"/>
    <n v="0.21796463297412441"/>
    <n v="0.113217"/>
    <n v="5.4999999999999997E-3"/>
    <n v="1.6104166296000579"/>
    <n v="0.81254913060328926"/>
    <n v="7.668175697763532"/>
  </r>
  <r>
    <x v="8"/>
    <s v="EL DORADO_05Qd-61_102864"/>
    <s v="C111"/>
    <s v="EL DORADO_05Qd-61_102864_C111"/>
    <x v="2"/>
    <x v="0"/>
    <x v="6"/>
    <x v="0"/>
    <n v="0.91630203738042515"/>
    <n v="0.4351446708200471"/>
    <n v="3"/>
    <m/>
    <x v="1386"/>
    <s v="05Qd-614,35144670820047"/>
    <s v="GranadillaGulupaBovinos DP"/>
    <n v="116.8826548863949"/>
    <n v="70.493436672847636"/>
    <n v="75"/>
    <m/>
    <n v="262.37609155924252"/>
    <n v="11885073.162817741"/>
    <n v="6449714.310894738"/>
    <n v="8272687.6503671044"/>
    <m/>
    <n v="26607475.124079581"/>
    <n v="0.89708182084878241"/>
    <n v="0.40256960932887542"/>
    <n v="0.21796463297412441"/>
    <m/>
    <n v="8.6191000000000004E-2"/>
    <n v="5.4999999999999997E-3"/>
    <n v="1.3669466099059071"/>
    <n v="0.68970430324977483"/>
    <n v="6.4997886213561538"/>
  </r>
  <r>
    <x v="8"/>
    <s v="EL DORADO_05Qd-61_102864"/>
    <s v="C112"/>
    <s v="EL DORADO_05Qd-61_102864_C112"/>
    <x v="4"/>
    <x v="6"/>
    <x v="1"/>
    <x v="5"/>
    <n v="0.44953602252620861"/>
    <n v="0.59628818020966967"/>
    <n v="0.44953602252620861"/>
    <n v="3"/>
    <x v="1387"/>
    <s v="05Qd-614,49536022526209"/>
    <s v="CaféGranadillaGulupaBovinos DP"/>
    <n v="69.22854746903613"/>
    <n v="76.061978187381641"/>
    <n v="72.824835649245799"/>
    <n v="75"/>
    <n v="293.11536130566355"/>
    <n v="6481068.7254057555"/>
    <n v="7734271.4070306737"/>
    <n v="6663022.9258834636"/>
    <n v="8272687.6503671044"/>
    <n v="29151050.708686996"/>
    <n v="0.28122676053303008"/>
    <n v="0.58378052719641893"/>
    <n v="0.41588362009946761"/>
    <n v="0.21796463297412441"/>
    <n v="0.115763"/>
    <n v="5.4999999999999997E-3"/>
    <n v="1.4121550445849489"/>
    <n v="0.71251459570404085"/>
    <n v="6.7412928655510767"/>
  </r>
  <r>
    <x v="8"/>
    <s v="EL DORADO_05Qd-61_102864"/>
    <s v="C113"/>
    <s v="EL DORADO_05Qd-61_102864_C113"/>
    <x v="5"/>
    <x v="6"/>
    <x v="1"/>
    <x v="5"/>
    <n v="0.46848332484937533"/>
    <n v="0.74786659879500272"/>
    <n v="0.46848332484937522"/>
    <n v="3"/>
    <x v="1388"/>
    <s v="05Qd-614,68483324849375"/>
    <s v="PlátanoGranadillaGulupaBovinos DP"/>
    <n v="29.464625709667381"/>
    <n v="95.397183463564375"/>
    <n v="75.894298625598779"/>
    <n v="75"/>
    <n v="275.75610779883056"/>
    <n v="2375201.0674798498"/>
    <n v="9700348.6624531131"/>
    <n v="6943859.8409174392"/>
    <n v="8272687.6503671044"/>
    <n v="27292097.221217506"/>
    <n v="0.1015957440217079"/>
    <n v="0.73217945920649241"/>
    <n v="0.43341252164777039"/>
    <n v="0.21796463297412441"/>
    <n v="0.113217"/>
    <n v="5.4999999999999997E-3"/>
    <n v="1.4716753660189801"/>
    <n v="0.74254606988625982"/>
    <n v="7.0177716843989923"/>
  </r>
  <r>
    <x v="8"/>
    <s v="EL DORADO_05Qd-61_102864"/>
    <s v="C114"/>
    <s v="EL DORADO_05Qd-61_102864_C114"/>
    <x v="0"/>
    <x v="6"/>
    <x v="1"/>
    <x v="5"/>
    <n v="0.47058162945164012"/>
    <n v="0.76465303561312148"/>
    <n v="0.47058162945164012"/>
    <n v="3"/>
    <x v="1389"/>
    <s v="05Qd-614,7058162945164"/>
    <s v="FríjolGranadillaGulupaBovinos DP"/>
    <n v="27.079833767535291"/>
    <n v="97.538446083686495"/>
    <n v="76.23422397116569"/>
    <n v="75"/>
    <n v="275.85250382238746"/>
    <n v="3606158.7262946269"/>
    <n v="9918080.3945539426"/>
    <n v="6974960.9117322089"/>
    <n v="8272687.6503671044"/>
    <n v="28771887.682947882"/>
    <n v="0.11935694184329711"/>
    <n v="0.74861378619916386"/>
    <n v="0.43535374653372583"/>
    <n v="0.21796463297412441"/>
    <n v="0.113217"/>
    <n v="5.4999999999999997E-3"/>
    <n v="1.478266898800964"/>
    <n v="0.7458718826808497"/>
    <n v="7.0486720759982164"/>
  </r>
  <r>
    <x v="8"/>
    <s v="EL DORADO_05Qd-61_102864"/>
    <s v="C115"/>
    <s v="EL DORADO_05Qd-61_102864_C115"/>
    <x v="7"/>
    <x v="0"/>
    <x v="6"/>
    <x v="0"/>
    <n v="0.47035401036901081"/>
    <n v="1.2331860933210981"/>
    <n v="3"/>
    <m/>
    <x v="1390"/>
    <s v="05Qd-614,70354010369011"/>
    <s v="Caña paneleraGulupaBovinos DP"/>
    <n v="30.017313476430179"/>
    <n v="199.77614711801789"/>
    <n v="75"/>
    <m/>
    <n v="304.79346059444811"/>
    <n v="5992586.8570699384"/>
    <n v="18278284.275205322"/>
    <n v="8272687.6503671044"/>
    <m/>
    <n v="32543558.782642365"/>
    <n v="0.13527227299775429"/>
    <n v="1.140869409896506"/>
    <n v="0.21796463297412441"/>
    <m/>
    <n v="8.2211000000000006E-2"/>
    <n v="5.4999999999999997E-3"/>
    <n v="1.477551865033542"/>
    <n v="0.74551110643488228"/>
    <n v="7.0143140751585342"/>
  </r>
  <r>
    <x v="8"/>
    <s v="EL DORADO_05Qd-61_102864"/>
    <s v="C116"/>
    <s v="EL DORADO_05Qd-61_102864_C116"/>
    <x v="4"/>
    <x v="5"/>
    <x v="1"/>
    <x v="5"/>
    <n v="0.48542266795081518"/>
    <n v="0.48542266795081518"/>
    <n v="0.88338134360652221"/>
    <n v="3"/>
    <x v="1391"/>
    <s v="05Qd-614,85422667950815"/>
    <s v="CaféCaña paneleraGulupaBovinos DP"/>
    <n v="74.75509086442554"/>
    <n v="30.97897343537716"/>
    <n v="143.10777766425659"/>
    <n v="75"/>
    <n v="323.84184196405931"/>
    <n v="6998455.105287211"/>
    <n v="6184570.4213379761"/>
    <n v="13093478.27493587"/>
    <n v="8272687.6503671044"/>
    <n v="34549191.451928161"/>
    <n v="0.30367720840246909"/>
    <n v="0.13960596956922891"/>
    <n v="0.81725114940258892"/>
    <n v="0.21796463297412441"/>
    <n v="0.11178299999999999"/>
    <n v="5.4999999999999997E-3"/>
    <n v="1.524887962149158"/>
    <n v="0.76939492870204218"/>
    <n v="7.265792570359352"/>
  </r>
  <r>
    <x v="8"/>
    <s v="EL DORADO_05Qd-61_102864"/>
    <s v="C117"/>
    <s v="EL DORADO_05Qd-61_102864_C117"/>
    <x v="5"/>
    <x v="5"/>
    <x v="1"/>
    <x v="5"/>
    <n v="0.50826709883599186"/>
    <n v="0.50826709883599197"/>
    <n v="1.0661367906879371"/>
    <n v="3"/>
    <x v="1392"/>
    <s v="05Qd-615,08267098835992"/>
    <s v="PlátanoCaña paneleraGulupaBovinos DP"/>
    <n v="31.966772419394019"/>
    <n v="32.436872013796879"/>
    <n v="172.71416009144579"/>
    <n v="75"/>
    <n v="312.11780452463665"/>
    <n v="2576904.0042316969"/>
    <n v="6475621.9128993042"/>
    <n v="15802279.5115766"/>
    <n v="8272687.6503671044"/>
    <n v="33127493.079074703"/>
    <n v="0.11022329147915751"/>
    <n v="0.14617595307750941"/>
    <n v="0.98632546851498926"/>
    <n v="0.21796463297412441"/>
    <n v="0.109237"/>
    <n v="5.4999999999999997E-3"/>
    <n v="1.5966505722596609"/>
    <n v="0.80560335165504737"/>
    <n v="7.5996619122746294"/>
  </r>
  <r>
    <x v="8"/>
    <s v="EL DORADO_05Qd-61_102864"/>
    <s v="C118"/>
    <s v="EL DORADO_05Qd-61_102864_C118"/>
    <x v="0"/>
    <x v="5"/>
    <x v="1"/>
    <x v="5"/>
    <n v="0.5108102405610937"/>
    <n v="0.5108102405610937"/>
    <n v="1.0864819244887509"/>
    <n v="3"/>
    <x v="1393"/>
    <s v="05Qd-615,10810240561094"/>
    <s v="FríjolCaña paneleraGulupaBovinos DP"/>
    <n v="29.39480747956112"/>
    <n v="32.599171644914037"/>
    <n v="176.01007176717761"/>
    <n v="75"/>
    <n v="313.00405089165275"/>
    <n v="3914438.412367621"/>
    <n v="6508023.0349085638"/>
    <n v="16103835.08477227"/>
    <n v="8272687.6503671044"/>
    <n v="34798984.18241556"/>
    <n v="0.12956040856643039"/>
    <n v="0.14690735230899471"/>
    <n v="1.005147559454314"/>
    <n v="0.21796463297412441"/>
    <n v="0.109237"/>
    <n v="5.4999999999999997E-3"/>
    <n v="1.604639499144797"/>
    <n v="0.80963423128933376"/>
    <n v="7.6371131360450697"/>
  </r>
  <r>
    <x v="8"/>
    <s v="EL DORADO_05Qd-61_102864"/>
    <s v="C119"/>
    <s v="EL DORADO_05Qd-61_102864_C119"/>
    <x v="2"/>
    <x v="5"/>
    <x v="1"/>
    <x v="5"/>
    <n v="0.73592322926394094"/>
    <n v="0.46699040365799249"/>
    <n v="0.46699040365799249"/>
    <n v="3"/>
    <x v="1394"/>
    <s v="05Qd-614,66990403657993"/>
    <s v="GranadillaCaña paneleraGulupaBovinos DP"/>
    <n v="93.873698103790801"/>
    <n v="29.802652955141451"/>
    <n v="75.652445392594785"/>
    <n v="75"/>
    <n v="274.32879645152707"/>
    <n v="9545434.8732258771"/>
    <n v="5949732.5283633834"/>
    <n v="6921731.7630187646"/>
    <n v="8272687.6503671044"/>
    <n v="30689586.814975128"/>
    <n v="0.72048661203502362"/>
    <n v="0.13430491072329859"/>
    <n v="0.43203136098770512"/>
    <n v="0.21796463297412441"/>
    <n v="0.109237"/>
    <n v="5.4999999999999997E-3"/>
    <n v="1.4669855612292959"/>
    <n v="0.74017978979791821"/>
    <n v="6.9918063876071397"/>
  </r>
  <r>
    <x v="8"/>
    <s v="EL DORADO_05Qd-61_102864"/>
    <s v="C120"/>
    <s v="EL DORADO_05Qd-61_102864_C120"/>
    <x v="9"/>
    <x v="0"/>
    <x v="6"/>
    <x v="0"/>
    <n v="0.46739358921336599"/>
    <n v="1.2065423029202951"/>
    <n v="3"/>
    <m/>
    <x v="1395"/>
    <s v="05Qd-614,67393589213366"/>
    <s v="YucaGulupaBovinos DP"/>
    <n v="32.854451583893272"/>
    <n v="195.4598530730878"/>
    <n v="75"/>
    <m/>
    <n v="303.31430465698111"/>
    <n v="2246404.1316707502"/>
    <n v="17883370.013884619"/>
    <n v="8272687.6503671044"/>
    <m/>
    <n v="28402461.795922473"/>
    <n v="0.11919520118381841"/>
    <n v="1.1162201816927499"/>
    <n v="0.21796463297412441"/>
    <m/>
    <n v="8.6191000000000004E-2"/>
    <n v="5.4999999999999997E-3"/>
    <n v="1.4682521127121451"/>
    <n v="0.74081883890318534"/>
    <n v="6.9746978437489906"/>
  </r>
  <r>
    <x v="8"/>
    <s v="EL DORADO_05Qd-61_102864"/>
    <s v="C121"/>
    <s v="EL DORADO_05Qd-61_102864_C121"/>
    <x v="4"/>
    <x v="7"/>
    <x v="1"/>
    <x v="5"/>
    <n v="0.4822701589182079"/>
    <n v="0.48227015891820801"/>
    <n v="0.85816127134566433"/>
    <n v="3"/>
    <x v="1396"/>
    <s v="05Qd-614,82270158918208"/>
    <s v="CaféYucaGulupaBovinos DP"/>
    <n v="74.269604473404016"/>
    <n v="33.900168834582857"/>
    <n v="139.02212595799759"/>
    <n v="75"/>
    <n v="322.19189926598449"/>
    <n v="6953004.6259619445"/>
    <n v="2317904.4440868651"/>
    <n v="12719666.36388544"/>
    <n v="8272687.6503671044"/>
    <n v="30263263.084301353"/>
    <n v="0.30170501961588619"/>
    <n v="0.12298903952438719"/>
    <n v="0.79391905936879359"/>
    <n v="0.21796463297412441"/>
    <n v="0.115763"/>
    <n v="5.4999999999999997E-3"/>
    <n v="1.5149847924132189"/>
    <n v="0.76439820188535978"/>
    <n v="7.2233475834806598"/>
  </r>
  <r>
    <x v="8"/>
    <s v="EL DORADO_05Qd-61_102864"/>
    <s v="C122"/>
    <s v="EL DORADO_05Qd-61_102864_C122"/>
    <x v="5"/>
    <x v="7"/>
    <x v="1"/>
    <x v="5"/>
    <n v="0.50481194398393292"/>
    <n v="0.50481194398393303"/>
    <n v="1.0384955518714649"/>
    <n v="3"/>
    <x v="1397"/>
    <s v="05Qd-615,04811943983933"/>
    <s v="PlátanoYucaGulupaBovinos DP"/>
    <n v="31.749465123520491"/>
    <n v="35.484696314522907"/>
    <n v="168.23627940317729"/>
    <n v="75"/>
    <n v="310.47044084122069"/>
    <n v="2559386.4383811788"/>
    <n v="2426245.5944053871"/>
    <n v="15392581.069838859"/>
    <n v="8272687.6503671044"/>
    <n v="28650900.752992529"/>
    <n v="0.109474003277666"/>
    <n v="0.12873766909047421"/>
    <n v="0.9607534611852363"/>
    <n v="0.21796463297412441"/>
    <n v="0.113217"/>
    <n v="5.4999999999999997E-3"/>
    <n v="1.5857966826720411"/>
    <n v="0.80012693121453393"/>
    <n v="7.5527600537259074"/>
  </r>
  <r>
    <x v="8"/>
    <s v="EL DORADO_05Qd-61_102864"/>
    <s v="C123"/>
    <s v="EL DORADO_05Qd-61_102864_C123"/>
    <x v="0"/>
    <x v="7"/>
    <x v="1"/>
    <x v="5"/>
    <n v="0.50732054179924002"/>
    <n v="0.50732054179924002"/>
    <n v="1.0585643343939211"/>
    <n v="3"/>
    <x v="1398"/>
    <s v="05Qd-615,0732054179924"/>
    <s v="FríjolYucaGulupaBovinos DP"/>
    <n v="29.193991178083539"/>
    <n v="35.661032933955752"/>
    <n v="171.48742217181521"/>
    <n v="75"/>
    <n v="311.34244628385449"/>
    <n v="3887696.170735999"/>
    <n v="2438302.5088069942"/>
    <n v="15690040.564386699"/>
    <n v="8272687.6503671044"/>
    <n v="30288726.894296795"/>
    <n v="0.12867529162581681"/>
    <n v="0.1293774143248666"/>
    <n v="0.97931988858637142"/>
    <n v="0.21796463297412441"/>
    <n v="0.113217"/>
    <n v="5.4999999999999997E-3"/>
    <n v="1.5936770946572989"/>
    <n v="0.80410305875179566"/>
    <n v="7.5897025714014958"/>
  </r>
  <r>
    <x v="8"/>
    <s v="EL DORADO_05Qd-61_102864"/>
    <s v="C124"/>
    <s v="EL DORADO_05Qd-61_102864_C124"/>
    <x v="2"/>
    <x v="7"/>
    <x v="1"/>
    <x v="5"/>
    <n v="0.71323364253049881"/>
    <n v="0.4641542053163123"/>
    <n v="0.46415420531631219"/>
    <n v="3"/>
    <x v="1399"/>
    <s v="05Qd-614,64154205316312"/>
    <s v="GranadillaYucaGulupaBovinos DP"/>
    <n v="90.979435046969954"/>
    <n v="32.626745890311717"/>
    <n v="75.192981261242579"/>
    <n v="75"/>
    <n v="273.79916219852424"/>
    <n v="9251135.1910686716"/>
    <n v="2230834.8865241562"/>
    <n v="6879693.6311983801"/>
    <n v="8272687.6503671044"/>
    <n v="26634351.359158311"/>
    <n v="0.69827295872990502"/>
    <n v="0.1183690901197561"/>
    <n v="0.42940748131054451"/>
    <n v="0.21796463297412441"/>
    <n v="0.113217"/>
    <n v="5.4999999999999997E-3"/>
    <n v="1.4580760376428661"/>
    <n v="0.73568441542635499"/>
    <n v="6.9540195062323438"/>
  </r>
  <r>
    <x v="8"/>
    <s v="EL DORADO_05Qd-61_102864"/>
    <s v="C125"/>
    <s v="EL DORADO_05Qd-61_102864_C125"/>
    <x v="7"/>
    <x v="7"/>
    <x v="1"/>
    <x v="5"/>
    <n v="0.50302859381540044"/>
    <n v="0.50302859381540044"/>
    <n v="1.0242287505232039"/>
    <n v="3"/>
    <x v="1400"/>
    <s v="05Qd-615,03028593815401"/>
    <s v="Caña paneleraYucaGulupaBovinos DP"/>
    <n v="32.102558190837051"/>
    <n v="35.359339456574148"/>
    <n v="165.92505758475909"/>
    <n v="75"/>
    <n v="308.38695523217029"/>
    <n v="6408880.276504064"/>
    <n v="2417674.3917204081"/>
    <n v="15181118.540254939"/>
    <n v="8272687.6503671044"/>
    <n v="32280360.858846515"/>
    <n v="0.14466937618941261"/>
    <n v="0.12828287726828169"/>
    <n v="0.94755467689513262"/>
    <n v="0.21796463297412441"/>
    <n v="0.109237"/>
    <n v="5.4999999999999997E-3"/>
    <n v="1.5801945355457609"/>
    <n v="0.79730032119740979"/>
    <n v="7.5225177948971762"/>
  </r>
  <r>
    <x v="8"/>
    <s v="EL DORADO_05Qd-61_102864"/>
    <s v="C126"/>
    <s v="EL DORADO_05Qd-61_102864_C126"/>
    <x v="4"/>
    <x v="3"/>
    <x v="8"/>
    <x v="0"/>
    <n v="1.220184450897051"/>
    <n v="0.1777659674752439"/>
    <n v="0.37970925638014358"/>
    <m/>
    <x v="1401"/>
    <s v="05Qd-611,77765967475244"/>
    <s v="CaféPlátanoPiscicultura cachama"/>
    <n v="187.90840543814591"/>
    <n v="11.18035032999094"/>
    <n v="756.12412120577301"/>
    <m/>
    <n v="955.21287697390983"/>
    <n v="17591692.072850998"/>
    <n v="901269.89225185546"/>
    <n v="31507038.034921441"/>
    <m/>
    <n v="50000000.000024296"/>
    <n v="0.76333931694772217"/>
    <n v="3.8550498533096743E-2"/>
    <n v="0.6610812554755563"/>
    <m/>
    <n v="7.8413999999999998E-2"/>
    <n v="5.4999999999999997E-3"/>
    <n v="0.55842712295888131"/>
    <n v="0.28175905844826149"/>
    <n v="2.701759856159581"/>
  </r>
  <r>
    <x v="8"/>
    <s v="EL DORADO_05Qd-61_102864"/>
    <s v="C127"/>
    <s v="EL DORADO_05Qd-61_102864_C127"/>
    <x v="4"/>
    <x v="2"/>
    <x v="8"/>
    <x v="0"/>
    <n v="1.2799703902253381"/>
    <n v="0.18258787779414221"/>
    <n v="0.36332050992194148"/>
    <m/>
    <x v="1402"/>
    <s v="05Qd-611,82587877794142"/>
    <s v="CaféFríjolPiscicultura cachama"/>
    <n v="197.11544009470211"/>
    <n v="10.507102422153819"/>
    <n v="723.48881852311683"/>
    <m/>
    <n v="931.11136103997273"/>
    <n v="18453640.308772359"/>
    <n v="1399206.487491302"/>
    <n v="30147153.20375919"/>
    <m/>
    <n v="50000000.000022851"/>
    <n v="0.80074100491086686"/>
    <n v="4.6311052848708921E-2"/>
    <n v="0.63254812676664718"/>
    <m/>
    <n v="7.8413999999999998E-2"/>
    <n v="5.4999999999999997E-3"/>
    <n v="0.57357448521720056"/>
    <n v="0.28940178630371538"/>
    <n v="2.772769049462338"/>
  </r>
  <r>
    <x v="8"/>
    <s v="EL DORADO_05Qd-61_102864"/>
    <s v="C128"/>
    <s v="EL DORADO_05Qd-61_102864_C128"/>
    <x v="5"/>
    <x v="2"/>
    <x v="8"/>
    <x v="0"/>
    <n v="2.4335800606850331"/>
    <n v="0.31757056350410778"/>
    <n v="0.4245550108519377"/>
    <m/>
    <x v="1403"/>
    <s v="05Qd-613,17570563504108"/>
    <s v="PlátanoFríjolPiscicultura cachama"/>
    <n v="153.05672970462351"/>
    <n v="18.274742427100019"/>
    <n v="845.42654436252496"/>
    <m/>
    <n v="1016.7580164942485"/>
    <n v="12338202.133011259"/>
    <n v="2433605.1114641512"/>
    <n v="35228192.755555883"/>
    <m/>
    <n v="50000000.000031292"/>
    <n v="0.52774851053915506"/>
    <n v="8.0547664649535902E-2"/>
    <n v="0.73915859272983064"/>
    <m/>
    <n v="7.5867999999999991E-2"/>
    <n v="5.4999999999999997E-3"/>
    <n v="0.99760386441081006"/>
    <n v="0.50334934315401092"/>
    <n v="4.7580268426058998"/>
  </r>
  <r>
    <x v="8"/>
    <s v="EL DORADO_05Qd-61_102864"/>
    <s v="C129"/>
    <s v="EL DORADO_05Qd-61_102864_C129"/>
    <x v="4"/>
    <x v="3"/>
    <x v="2"/>
    <x v="7"/>
    <n v="1.178296613105881"/>
    <n v="0.19331015668955059"/>
    <n v="0.19331015668955059"/>
    <n v="0.36818464041052362"/>
    <x v="1404"/>
    <s v="05Qd-611,93310156689551"/>
    <s v="CaféPlátanoFríjolPiscicultura cachama"/>
    <n v="181.4576784183057"/>
    <n v="12.157981107579561"/>
    <n v="11.12412083495323"/>
    <n v="733.17487786802599"/>
    <n v="937.91465822886448"/>
    <n v="16987785.062334631"/>
    <n v="980078.62002631917"/>
    <n v="1481373.4000618141"/>
    <n v="30550762.91760074"/>
    <n v="50000000.000023499"/>
    <n v="0.73713456285138701"/>
    <n v="4.1921426343493072E-2"/>
    <n v="4.903062016381677E-2"/>
    <n v="0.64101667325625278"/>
    <n v="0.10544000000000001"/>
    <n v="5.4999999999999997E-3"/>
    <n v="0.60725703672110121"/>
    <n v="0.30639659835293759"/>
    <n v="2.9576952019695439"/>
  </r>
  <r>
    <x v="8"/>
    <s v="EL DORADO_05Qd-61_102864"/>
    <s v="C130"/>
    <s v="EL DORADO_05Qd-61_102864_C130"/>
    <x v="4"/>
    <x v="6"/>
    <x v="8"/>
    <x v="0"/>
    <n v="0.1235033803326288"/>
    <n v="0.67153042299365895"/>
    <n v="0.44"/>
    <m/>
    <x v="1405"/>
    <s v="05Qd-611,23503380332629"/>
    <s v="CaféGranadillaPiscicultura cachama"/>
    <n v="19.019520571224831"/>
    <n v="85.65981027486842"/>
    <n v="876.18252054794527"/>
    <m/>
    <n v="980.86185139403847"/>
    <n v="1780577.8750667891"/>
    <n v="8710215.4996344242"/>
    <n v="36509767.677315928"/>
    <m/>
    <n v="47000561.052017137"/>
    <n v="7.7262897355014487E-2"/>
    <n v="0.65744449978167652"/>
    <n v="0.76604862146957065"/>
    <m/>
    <n v="7.8413999999999998E-2"/>
    <n v="5.4999999999999997E-3"/>
    <n v="0.38796873402920029"/>
    <n v="0.1957528578272166"/>
    <n v="1.9026693951827049"/>
  </r>
  <r>
    <x v="8"/>
    <s v="EL DORADO_05Qd-61_102864"/>
    <s v="C131"/>
    <s v="EL DORADO_05Qd-61_102864_C131"/>
    <x v="5"/>
    <x v="6"/>
    <x v="8"/>
    <x v="0"/>
    <n v="0.1286859468078636"/>
    <n v="0.71817352127077227"/>
    <n v="0.44000000000000011"/>
    <m/>
    <x v="1406"/>
    <s v="05Qd-611,28685946807864"/>
    <s v="PlátanoGranadillaPiscicultura cachama"/>
    <n v="8.093528746208742"/>
    <n v="91.609561488280377"/>
    <n v="876.18252054794527"/>
    <m/>
    <n v="975.88561078243436"/>
    <n v="652435.17114716"/>
    <n v="9315208.8456590772"/>
    <n v="36509767.677315943"/>
    <m/>
    <n v="46477411.69412218"/>
    <n v="2.790695808711292E-2"/>
    <n v="0.70310921930154535"/>
    <n v="0.76604862146957076"/>
    <m/>
    <n v="7.5867999999999991E-2"/>
    <n v="5.4999999999999997E-3"/>
    <n v="0.40424904756396951"/>
    <n v="0.2039672256904638"/>
    <n v="1.9764437413330691"/>
  </r>
  <r>
    <x v="8"/>
    <s v="EL DORADO_05Qd-61_102864"/>
    <s v="C132"/>
    <s v="EL DORADO_05Qd-61_102864_C132"/>
    <x v="4"/>
    <x v="3"/>
    <x v="5"/>
    <x v="7"/>
    <n v="0.13325868383822601"/>
    <n v="0.13325868383822609"/>
    <n v="0.62606947070580876"/>
    <n v="0.44000000000000011"/>
    <x v="1407"/>
    <s v="05Qd-611,33258683838226"/>
    <s v="CaféPlátanoGranadillaPiscicultura cachama"/>
    <n v="20.521837311086809"/>
    <n v="8.3811248631285622"/>
    <n v="79.860852529168696"/>
    <n v="876.18252054794527"/>
    <n v="984.9463352513294"/>
    <n v="1921222.4269798261"/>
    <n v="675618.85624270467"/>
    <n v="8120555.407273259"/>
    <n v="36509767.677315943"/>
    <n v="47227164.367811732"/>
    <n v="8.3365750664697105E-2"/>
    <n v="2.8898606233745811E-2"/>
    <n v="0.61293712973097281"/>
    <n v="0.76604862146957076"/>
    <n v="0.10544000000000001"/>
    <n v="5.4999999999999997E-3"/>
    <n v="0.41861366650751652"/>
    <n v="0.2112150138835884"/>
    <n v="2.0733555187733659"/>
  </r>
  <r>
    <x v="8"/>
    <s v="EL DORADO_05Qd-61_102864"/>
    <s v="C133"/>
    <s v="EL DORADO_05Qd-61_102864_C133"/>
    <x v="0"/>
    <x v="6"/>
    <x v="8"/>
    <x v="0"/>
    <n v="0.12925977264955671"/>
    <n v="0.72333795384601052"/>
    <n v="0.44000000000000011"/>
    <m/>
    <x v="1408"/>
    <s v="05Qd-611,29259772649557"/>
    <s v="FríjolGranadillaPiscicultura cachama"/>
    <n v="7.438312371560853"/>
    <n v="92.268331812639062"/>
    <n v="876.18252054794527"/>
    <m/>
    <n v="975.88916473214522"/>
    <n v="990542.82599648531"/>
    <n v="9382195.1192862988"/>
    <n v="36509767.677315943"/>
    <m/>
    <n v="46882505.622598723"/>
    <n v="3.2785068947100537E-2"/>
    <n v="0.70816532349999317"/>
    <n v="0.76604862146957076"/>
    <m/>
    <n v="7.5867999999999991E-2"/>
    <n v="5.4999999999999997E-3"/>
    <n v="0.40605164183106818"/>
    <n v="0.20487673964954739"/>
    <n v="1.984894107976183"/>
  </r>
  <r>
    <x v="8"/>
    <s v="EL DORADO_05Qd-61_102864"/>
    <s v="C134"/>
    <s v="EL DORADO_05Qd-61_102864_C134"/>
    <x v="4"/>
    <x v="2"/>
    <x v="5"/>
    <x v="7"/>
    <n v="0.13387411249767711"/>
    <n v="0.13387411249767711"/>
    <n v="0.63099289998141694"/>
    <n v="0.44000000000000011"/>
    <x v="1409"/>
    <s v="05Qd-611,33874112497677"/>
    <s v="CaféFríjolGranadillaPiscicultura cachama"/>
    <n v="20.61661332464227"/>
    <n v="7.7038466555481468"/>
    <n v="80.488880691720468"/>
    <n v="876.18252054794527"/>
    <n v="984.99186121985622"/>
    <n v="1930095.20966601"/>
    <n v="1025903.411425158"/>
    <n v="8184415.7008941798"/>
    <n v="36509767.677315943"/>
    <n v="47650181.999301292"/>
    <n v="8.3750758760964883E-2"/>
    <n v="3.3955436548443373E-2"/>
    <n v="0.61775728587949519"/>
    <n v="0.76604862146957076"/>
    <n v="0.10544000000000001"/>
    <n v="5.4999999999999997E-3"/>
    <n v="0.42054695025448308"/>
    <n v="0.2121904683088183"/>
    <n v="2.0824185435400731"/>
  </r>
  <r>
    <x v="8"/>
    <s v="EL DORADO_05Qd-61_102864"/>
    <s v="C135"/>
    <s v="EL DORADO_05Qd-61_102864_C135"/>
    <x v="5"/>
    <x v="2"/>
    <x v="5"/>
    <x v="7"/>
    <n v="0.139985128480411"/>
    <n v="0.139985128480411"/>
    <n v="0.67988102784328774"/>
    <n v="0.43999999999999989"/>
    <x v="1410"/>
    <s v="05Qd-611,39985128480411"/>
    <s v="PlátanoFríjolGranadillaPiscicultura cachama"/>
    <n v="8.804175510240702"/>
    <n v="8.0555078480091051"/>
    <n v="86.72500583802811"/>
    <n v="876.18252054794516"/>
    <n v="979.76720974422312"/>
    <n v="709721.79576482833"/>
    <n v="1072733.317722905"/>
    <n v="8818528.6382533815"/>
    <n v="36509767.677315928"/>
    <n v="47110751.429057047"/>
    <n v="3.0357309482710579E-2"/>
    <n v="3.5505416687074312E-2"/>
    <n v="0.66561994357432575"/>
    <n v="0.76604862146957065"/>
    <n v="0.102894"/>
    <n v="5.4999999999999997E-3"/>
    <n v="0.43974385910076741"/>
    <n v="0.22187642864145141"/>
    <n v="2.1698655725463278"/>
  </r>
  <r>
    <x v="8"/>
    <s v="EL DORADO_05Qd-61_102864"/>
    <s v="C136"/>
    <s v="EL DORADO_05Qd-61_102864_C136"/>
    <x v="4"/>
    <x v="5"/>
    <x v="8"/>
    <x v="0"/>
    <n v="1.3138842191299589"/>
    <n v="0.18442854560592739"/>
    <n v="0.34597269132338759"/>
    <m/>
    <x v="1411"/>
    <s v="05Qd-611,84428545605927"/>
    <s v="CaféCaña paneleraPiscicultura cachama"/>
    <n v="202.3381697460137"/>
    <n v="11.76996335826281"/>
    <n v="688.94369255564095"/>
    <m/>
    <n v="903.05182565991743"/>
    <n v="18942584.119409211"/>
    <n v="2349728.1921749311"/>
    <n v="28707687.688437771"/>
    <m/>
    <n v="50000000.000021912"/>
    <n v="0.82195727182207279"/>
    <n v="5.304104572258473E-2"/>
    <n v="0.60234523466908729"/>
    <m/>
    <n v="7.4434E-2"/>
    <n v="5.4999999999999997E-3"/>
    <n v="0.5793566877673112"/>
    <n v="0.29231924478539489"/>
    <n v="2.7958953886119802"/>
  </r>
  <r>
    <x v="8"/>
    <s v="EL DORADO_05Qd-61_102864"/>
    <s v="C137"/>
    <s v="EL DORADO_05Qd-61_102864_C137"/>
    <x v="5"/>
    <x v="5"/>
    <x v="8"/>
    <x v="0"/>
    <n v="2.547968485426285"/>
    <n v="0.32718070261674281"/>
    <n v="0.39665783812439942"/>
    <m/>
    <x v="1412"/>
    <s v="05Qd-613,27180702616743"/>
    <s v="PlátanoCaña paneleraPiscicultura cachama"/>
    <n v="160.2510351190223"/>
    <n v="20.8801998013803"/>
    <n v="789.87423727939802"/>
    <m/>
    <n v="971.00547219980058"/>
    <n v="12918149.15383663"/>
    <n v="4168474.6704929522"/>
    <n v="32913376.175700478"/>
    <m/>
    <n v="50000000.000030056"/>
    <n v="0.55255489425152116"/>
    <n v="9.4096098573171749E-2"/>
    <n v="0.69058906838703704"/>
    <m/>
    <n v="7.1887999999999994E-2"/>
    <n v="5.4999999999999997E-3"/>
    <n v="1.0277927830892439"/>
    <n v="0.51858141364753718"/>
    <n v="4.8955692229042089"/>
  </r>
  <r>
    <x v="8"/>
    <s v="EL DORADO_05Qd-61_102864"/>
    <s v="C138"/>
    <s v="EL DORADO_05Qd-61_102864_C138"/>
    <x v="4"/>
    <x v="3"/>
    <x v="4"/>
    <x v="7"/>
    <n v="1.2131374576989999"/>
    <n v="0.1953745766920201"/>
    <n v="0.1953745766920201"/>
    <n v="0.3498591558371606"/>
    <x v="1413"/>
    <s v="05Qd-611,9537457669202"/>
    <s v="CaféPlátanoCaña paneleraPiscicultura cachama"/>
    <n v="186.82316848564611"/>
    <n v="12.28782001422554"/>
    <n v="12.46852324972885"/>
    <n v="696.68290226859028"/>
    <n v="908.26241401819084"/>
    <n v="17490093.880636338"/>
    <n v="990545.18806301267"/>
    <n v="2489187.0690581878"/>
    <n v="29030173.862265009"/>
    <n v="50000000.000022545"/>
    <n v="0.75893076464206"/>
    <n v="4.2369118449058663E-2"/>
    <n v="5.6189088415275222E-2"/>
    <n v="0.60911164553991948"/>
    <n v="0.10145999999999999"/>
    <n v="5.4999999999999997E-3"/>
    <n v="0.61374212573409459"/>
    <n v="0.30966870405685187"/>
    <n v="2.9841165967111478"/>
  </r>
  <r>
    <x v="8"/>
    <s v="EL DORADO_05Qd-61_102864"/>
    <s v="C139"/>
    <s v="EL DORADO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EL DORADO_05Qd-61_102864"/>
    <s v="C140"/>
    <s v="EL DORADO_05Qd-61_102864_C140"/>
    <x v="4"/>
    <x v="2"/>
    <x v="4"/>
    <x v="7"/>
    <n v="1.2788118680148239"/>
    <n v="0.20121475963319629"/>
    <n v="0.20121475963319621"/>
    <n v="0.33090620905074652"/>
    <x v="1414"/>
    <s v="05Qd-612,01214759633196"/>
    <s v="CaféFríjolCaña paneleraPiscicultura cachama"/>
    <n v="196.93702767428289"/>
    <n v="11.57899480434666"/>
    <n v="12.8412352884068"/>
    <n v="658.94144616147355"/>
    <n v="880.29870392850989"/>
    <n v="18436937.616018038"/>
    <n v="1541947.9127480369"/>
    <n v="2563594.4362000539"/>
    <n v="27457520.035054758"/>
    <n v="50000000.000020884"/>
    <n v="0.80001624108340408"/>
    <n v="5.1035520429342389E-2"/>
    <n v="5.786870590286889E-2"/>
    <n v="0.57611419381601348"/>
    <n v="0.10145999999999999"/>
    <n v="5.4999999999999997E-3"/>
    <n v="0.63208825015663761"/>
    <n v="0.31892539401861608"/>
    <n v="3.0701212405072171"/>
  </r>
  <r>
    <x v="8"/>
    <s v="EL DORADO_05Qd-61_102864"/>
    <s v="C141"/>
    <s v="EL DORADO_05Qd-61_102864_C141"/>
    <x v="5"/>
    <x v="2"/>
    <x v="4"/>
    <x v="7"/>
    <n v="2.4297515675215"/>
    <n v="0.34973381929059838"/>
    <n v="0.34973381929059888"/>
    <n v="0.36811898680328781"/>
    <x v="1415"/>
    <s v="05Qd-613,49733819290599"/>
    <s v="PlátanoFríjolCaña paneleraPiscicultura cachama"/>
    <n v="152.81594180009819"/>
    <n v="20.125591600995339"/>
    <n v="22.319507127661041"/>
    <n v="733.04414027013752"/>
    <n v="928.30518079889202"/>
    <n v="12318791.74940414"/>
    <n v="2680078.4080432281"/>
    <n v="4455814.6475874037"/>
    <n v="30545315.194993109"/>
    <n v="50000000.00002788"/>
    <n v="0.52691825983267315"/>
    <n v="8.8705458345972057E-2"/>
    <n v="0.10058230106831489"/>
    <n v="0.64090236903962206"/>
    <n v="9.8914000000000002E-2"/>
    <n v="5.4999999999999997E-3"/>
    <n v="1.0986402700228231"/>
    <n v="0.55432810357559859"/>
    <n v="5.2547205665044068"/>
  </r>
  <r>
    <x v="8"/>
    <s v="EL DORADO_05Qd-61_102864"/>
    <s v="C142"/>
    <s v="EL DORADO_05Qd-61_102864_C142"/>
    <x v="2"/>
    <x v="5"/>
    <x v="8"/>
    <x v="0"/>
    <n v="0.71449895890452697"/>
    <n v="0.12827766210050301"/>
    <n v="0.43999999999999989"/>
    <m/>
    <x v="1416"/>
    <s v="05Qd-611,28277662100503"/>
    <s v="GranadillaCaña paneleraPiscicultura cachama"/>
    <n v="91.140837653353373"/>
    <n v="8.1864950875479519"/>
    <n v="876.18252054794516"/>
    <m/>
    <n v="975.50985328884644"/>
    <n v="9267547.2223268673"/>
    <n v="1634332.896101058"/>
    <n v="36509767.677315928"/>
    <m/>
    <n v="47411647.795743853"/>
    <n v="0.69951173401409839"/>
    <n v="3.6892235517582347E-2"/>
    <n v="0.76604862146957065"/>
    <m/>
    <n v="7.1887999999999994E-2"/>
    <n v="5.4999999999999997E-3"/>
    <n v="0.40296647780262712"/>
    <n v="0.20332009442929719"/>
    <n v="1.9664511932369539"/>
  </r>
  <r>
    <x v="8"/>
    <s v="EL DORADO_05Qd-61_102864"/>
    <s v="C143"/>
    <s v="EL DORADO_05Qd-61_102864_C143"/>
    <x v="4"/>
    <x v="6"/>
    <x v="4"/>
    <x v="7"/>
    <n v="0.13282091691051751"/>
    <n v="0.62256733528414032"/>
    <n v="0.13282091691051759"/>
    <n v="0.43999999999999989"/>
    <x v="1417"/>
    <s v="05Qd-611,32820916910517"/>
    <s v="CaféGranadillaCaña paneleraPiscicultura cachama"/>
    <n v="20.454421204219699"/>
    <n v="79.414123318540135"/>
    <n v="8.4764390464152619"/>
    <n v="876.18252054794516"/>
    <n v="984.52750411712032"/>
    <n v="1914911.0361189891"/>
    <n v="8075130.2810434634"/>
    <n v="1692216.6357155109"/>
    <n v="36509767.677315928"/>
    <n v="48192025.630193889"/>
    <n v="8.309188657199075E-2"/>
    <n v="0.60950845458591807"/>
    <n v="3.8198860722024629E-2"/>
    <n v="0.76604862146957065"/>
    <n v="0.10145999999999999"/>
    <n v="5.4999999999999997E-3"/>
    <n v="0.41723848244141643"/>
    <n v="0.21052115330317031"/>
    <n v="2.0629288048497618"/>
  </r>
  <r>
    <x v="8"/>
    <s v="EL DORADO_05Qd-61_102864"/>
    <s v="C144"/>
    <s v="EL DORADO_05Qd-61_102864_C144"/>
    <x v="5"/>
    <x v="6"/>
    <x v="4"/>
    <x v="7"/>
    <n v="0.1388340002900699"/>
    <n v="0.67067200232055901"/>
    <n v="0.1388340002900699"/>
    <n v="0.44000000000000011"/>
    <x v="1418"/>
    <s v="05Qd-611,3883400029007"/>
    <s v="PlátanoGranadillaCaña paneleraPiscicultura cachama"/>
    <n v="8.7317768580941131"/>
    <n v="85.55031091419022"/>
    <n v="8.8601853413013796"/>
    <n v="876.18252054794527"/>
    <n v="979.32479366153098"/>
    <n v="703885.59891111229"/>
    <n v="8699081.1879248992"/>
    <n v="1768826.8561800939"/>
    <n v="36509767.677315943"/>
    <n v="47681561.32033205"/>
    <n v="3.0107674717162271E-2"/>
    <n v="0.65660408521413904"/>
    <n v="3.9928203809455547E-2"/>
    <n v="0.76604862146957076"/>
    <n v="9.8914000000000002E-2"/>
    <n v="5.4999999999999997E-3"/>
    <n v="0.43612774960231371"/>
    <n v="0.22005189045976081"/>
    <n v="2.1489336429627728"/>
  </r>
  <r>
    <x v="8"/>
    <s v="EL DORADO_05Qd-61_102864"/>
    <s v="C145"/>
    <s v="EL DORADO_05Qd-61_102864_C145"/>
    <x v="0"/>
    <x v="6"/>
    <x v="4"/>
    <x v="7"/>
    <n v="0.13950213229470651"/>
    <n v="0.67601705835765225"/>
    <n v="0.13950213229470651"/>
    <n v="0.44000000000000011"/>
    <x v="1419"/>
    <s v="05Qd-611,39502132294706"/>
    <s v="FríjolGranadillaCaña paneleraPiscicultura cachama"/>
    <n v="8.0277136129590225"/>
    <n v="86.232121403139985"/>
    <n v="8.9028245606652767"/>
    <n v="876.18252054794527"/>
    <n v="979.3451801247096"/>
    <n v="1069032.0238328851"/>
    <n v="8768410.2731704433"/>
    <n v="1777339.251060351"/>
    <n v="36509767.677315943"/>
    <n v="48124549.225379623"/>
    <n v="3.5382910953659183E-2"/>
    <n v="0.66183702414331835"/>
    <n v="4.0120356385892252E-2"/>
    <n v="0.76604862146957076"/>
    <n v="9.8914000000000002E-2"/>
    <n v="5.4999999999999997E-3"/>
    <n v="0.43822659359593669"/>
    <n v="0.22111087968710991"/>
    <n v="2.158772796230112"/>
  </r>
  <r>
    <x v="8"/>
    <s v="EL DORADO_05Qd-61_102864"/>
    <s v="C146"/>
    <s v="EL DORADO_05Qd-61_102864_C146"/>
    <x v="4"/>
    <x v="7"/>
    <x v="8"/>
    <x v="0"/>
    <n v="1.1711825774927069"/>
    <n v="0.17335847272708749"/>
    <n v="0.38904367705108062"/>
    <m/>
    <x v="1420"/>
    <s v="05Qd-611,73358472727088"/>
    <s v="CaféYucaPiscicultura cachama"/>
    <n v="180.36211693387679"/>
    <n v="12.185870068212949"/>
    <n v="774.71197627694687"/>
    <m/>
    <n v="967.25996327903658"/>
    <n v="16885220.30353095"/>
    <n v="833201.82043935417"/>
    <n v="32281577.876053821"/>
    <m/>
    <n v="50000000.000024125"/>
    <n v="0.73268406925452978"/>
    <n v="4.4210058739577097E-2"/>
    <n v="0.67733266476462084"/>
    <m/>
    <n v="7.8413999999999998E-2"/>
    <n v="5.4999999999999997E-3"/>
    <n v="0.54458158971859938"/>
    <n v="0.27477317927243361"/>
    <n v="2.636853496261907"/>
  </r>
  <r>
    <x v="8"/>
    <s v="EL DORADO_05Qd-61_102864"/>
    <s v="C147"/>
    <s v="EL DORADO_05Qd-61_102864_C147"/>
    <x v="5"/>
    <x v="7"/>
    <x v="8"/>
    <x v="0"/>
    <n v="0.24985198763562011"/>
    <n v="1.8086678887205809"/>
    <n v="0.44000000000000011"/>
    <m/>
    <x v="1421"/>
    <s v="05Qd-612,4985198763562"/>
    <s v="PlátanoYucaPiscicultura cachama"/>
    <n v="15.71410316656825"/>
    <n v="127.1365139631519"/>
    <n v="876.18252054794527"/>
    <m/>
    <n v="1019.0331376776654"/>
    <n v="1266744.56969176"/>
    <n v="8692885.6360230446"/>
    <n v="36509767.677315943"/>
    <m/>
    <n v="46469397.88303075"/>
    <n v="5.4183142137032743E-2"/>
    <n v="0.46124837363215732"/>
    <n v="0.76604862146957076"/>
    <m/>
    <n v="7.5867999999999991E-2"/>
    <n v="5.4999999999999997E-3"/>
    <n v="0.78487535382917306"/>
    <n v="0.39601540040245792"/>
    <n v="3.7607786305878319"/>
  </r>
  <r>
    <x v="8"/>
    <s v="EL DORADO_05Qd-61_102864"/>
    <s v="C148"/>
    <s v="EL DORADO_05Qd-61_102864_C148"/>
    <x v="4"/>
    <x v="3"/>
    <x v="7"/>
    <x v="7"/>
    <n v="1.0688863057826461"/>
    <n v="0.18299556746225959"/>
    <n v="0.18299556746225959"/>
    <n v="0.39507823391543051"/>
    <x v="1422"/>
    <s v="05Qd-611,8299556746226"/>
    <s v="CaféPlátanoYucaPiscicultura cachama"/>
    <n v="164.60849109052751"/>
    <n v="11.509258955027359"/>
    <n v="12.86328942032471"/>
    <n v="786.72873364921031"/>
    <n v="975.70977311508989"/>
    <n v="15410390.403181801"/>
    <n v="927783.85937255505"/>
    <n v="879519.97697810491"/>
    <n v="32782305.760492381"/>
    <n v="50000000.00002484"/>
    <n v="0.66868819869901774"/>
    <n v="3.9684594611730059E-2"/>
    <n v="4.6667720702206171E-2"/>
    <n v="0.68783894650806388"/>
    <n v="0.10544000000000001"/>
    <n v="5.4999999999999997E-3"/>
    <n v="0.57485518574531813"/>
    <n v="0.29004797442768149"/>
    <n v="2.805798834795596"/>
  </r>
  <r>
    <x v="8"/>
    <s v="EL DORADO_05Qd-61_102864"/>
    <s v="C149"/>
    <s v="EL DORADO_05Qd-61_102864_C149"/>
    <x v="0"/>
    <x v="7"/>
    <x v="8"/>
    <x v="0"/>
    <n v="0.25267694416940439"/>
    <n v="1.8340924975246411"/>
    <n v="0.43999999999999989"/>
    <m/>
    <x v="1423"/>
    <s v="05Qd-612,52676944169405"/>
    <s v="FríjolYucaPiscicultura cachama"/>
    <n v="14.54040960538482"/>
    <n v="128.92368348851539"/>
    <n v="876.18252054794516"/>
    <m/>
    <n v="1019.6466136418453"/>
    <n v="1936312.6610185669"/>
    <n v="8815082.3190363403"/>
    <n v="36509767.677315928"/>
    <m/>
    <n v="47261162.657370836"/>
    <n v="6.4088237710241788E-2"/>
    <n v="0.46773218391830212"/>
    <n v="0.76604862146957065"/>
    <m/>
    <n v="7.5867999999999991E-2"/>
    <n v="5.4999999999999997E-3"/>
    <n v="0.79374956283582565"/>
    <n v="0.40049295650850608"/>
    <n v="3.8023799610383771"/>
  </r>
  <r>
    <x v="8"/>
    <s v="EL DORADO_05Qd-61_102864"/>
    <s v="C150"/>
    <s v="EL DORADO_05Qd-61_102864_C150"/>
    <x v="4"/>
    <x v="2"/>
    <x v="7"/>
    <x v="7"/>
    <n v="1.126252129825648"/>
    <n v="0.18810943792891391"/>
    <n v="0.18810943792891391"/>
    <n v="0.37862337360566339"/>
    <x v="1424"/>
    <s v="05Qd-611,88109437928914"/>
    <s v="CaféFríjolYucaPiscicultura cachama"/>
    <n v="173.44282799314979"/>
    <n v="10.82484310990932"/>
    <n v="13.222758213929181"/>
    <n v="753.96177687312854"/>
    <n v="951.45220619011684"/>
    <n v="16237447.256207529"/>
    <n v="1441519.2787619061"/>
    <n v="904098.44790761743"/>
    <n v="31416935.017146289"/>
    <n v="50000000.000023343"/>
    <n v="0.70457587855671078"/>
    <n v="4.7711525137986717E-2"/>
    <n v="4.797186528862793E-2"/>
    <n v="0.65919071228812887"/>
    <n v="0.10544000000000001"/>
    <n v="5.4999999999999997E-3"/>
    <n v="0.5909197003002532"/>
    <n v="0.2981534591173286"/>
    <n v="2.8811075387067211"/>
  </r>
  <r>
    <x v="8"/>
    <s v="EL DORADO_05Qd-61_102864"/>
    <s v="C151"/>
    <s v="EL DORADO_05Qd-61_102864_C151"/>
    <x v="5"/>
    <x v="2"/>
    <x v="7"/>
    <x v="7"/>
    <n v="0.25879752739618472"/>
    <n v="0.25879752739618472"/>
    <n v="1.630380219169477"/>
    <n v="0.43999999999999989"/>
    <x v="1425"/>
    <s v="05Qd-612,58797527396185"/>
    <s v="PlátanoFríjolYucaPiscicultura cachama"/>
    <n v="16.276720802747139"/>
    <n v="14.89262134925317"/>
    <n v="114.604156347528"/>
    <n v="876.18252054794516"/>
    <n v="1021.9560190474735"/>
    <n v="1312098.276988189"/>
    <n v="1983215.882971761"/>
    <n v="7835992.9298573295"/>
    <n v="36509767.677315928"/>
    <n v="47641074.767133206"/>
    <n v="5.6123080485836363E-2"/>
    <n v="6.5640644456542413E-2"/>
    <n v="0.41578126597134429"/>
    <n v="0.76604862146957065"/>
    <n v="0.102894"/>
    <n v="5.4999999999999997E-3"/>
    <n v="0.81297652585188895"/>
    <n v="0.41019408092295268"/>
    <n v="3.9195398807366879"/>
  </r>
  <r>
    <x v="8"/>
    <s v="EL DORADO_05Qd-61_102864"/>
    <s v="C152"/>
    <s v="EL DORADO_05Qd-61_102864_C152"/>
    <x v="2"/>
    <x v="7"/>
    <x v="8"/>
    <x v="0"/>
    <n v="0.70751787250066278"/>
    <n v="0.12750198583340691"/>
    <n v="0.43999999999999989"/>
    <m/>
    <x v="1426"/>
    <s v="05Qd-611,27501985833407"/>
    <s v="GranadillaYucaPiscicultura cachama"/>
    <n v="90.250336618118638"/>
    <n v="8.9624845464057561"/>
    <n v="876.18252054794516"/>
    <m/>
    <n v="975.39534171246953"/>
    <n v="9176997.6881327946"/>
    <n v="612804.6990427142"/>
    <n v="36509767.677315928"/>
    <m/>
    <n v="46299570.064491436"/>
    <n v="0.69267708185007504"/>
    <n v="3.2515689567602431E-2"/>
    <n v="0.76604862146957065"/>
    <m/>
    <n v="7.5867999999999991E-2"/>
    <n v="5.4999999999999997E-3"/>
    <n v="0.40052979842955072"/>
    <n v="0.20209064754594999"/>
    <n v="1.959008304309571"/>
  </r>
  <r>
    <x v="8"/>
    <s v="EL DORADO_05Qd-61_102864"/>
    <s v="C153"/>
    <s v="EL DORADO_05Qd-61_102864_C153"/>
    <x v="4"/>
    <x v="6"/>
    <x v="7"/>
    <x v="7"/>
    <n v="0.13198950090777839"/>
    <n v="0.61591600726222751"/>
    <n v="0.13198950090777839"/>
    <n v="0.43999999999999989"/>
    <x v="1427"/>
    <s v="05Qd-611,31989500907778"/>
    <s v="CaféGranadillaYucaPiscicultura cachama"/>
    <n v="20.32638313979788"/>
    <n v="78.565685962726775"/>
    <n v="9.2779250020420108"/>
    <n v="876.18252054794516"/>
    <n v="984.35251465251179"/>
    <n v="1902924.3120676591"/>
    <n v="7988857.941852414"/>
    <n v="634372.75781940611"/>
    <n v="36509767.677315928"/>
    <n v="47035922.689055406"/>
    <n v="8.2571758223228653E-2"/>
    <n v="0.60299664384061158"/>
    <n v="3.36601003478302E-2"/>
    <n v="0.76604862146957065"/>
    <n v="0.10544000000000001"/>
    <n v="5.4999999999999997E-3"/>
    <n v="0.41462670442234062"/>
    <n v="0.2092033589388288"/>
    <n v="2.054665072438953"/>
  </r>
  <r>
    <x v="8"/>
    <s v="EL DORADO_05Qd-61_102864"/>
    <s v="C154"/>
    <s v="EL DORADO_05Qd-61_102864_C154"/>
    <x v="5"/>
    <x v="6"/>
    <x v="7"/>
    <x v="7"/>
    <n v="0.13792585768816881"/>
    <n v="0.66340686150535066"/>
    <n v="0.13792585768816881"/>
    <n v="0.44000000000000011"/>
    <x v="1428"/>
    <s v="05Qd-611,37925857688169"/>
    <s v="PlátanoGranadillaYucaPiscicultura cachama"/>
    <n v="8.6746604562144487"/>
    <n v="84.623576156475707"/>
    <n v="9.6952087451808548"/>
    <n v="876.18252054794527"/>
    <n v="979.17596590581627"/>
    <n v="699281.33412078535"/>
    <n v="8604847.2709363718"/>
    <n v="662904.29249660298"/>
    <n v="36509767.677315943"/>
    <n v="46476800.574869707"/>
    <n v="2.9910734039823091E-2"/>
    <n v="0.64949133692225236"/>
    <n v="3.5173996252839172E-2"/>
    <n v="0.76604862146957076"/>
    <n v="0.102894"/>
    <n v="5.4999999999999997E-3"/>
    <n v="0.4332749456172843"/>
    <n v="0.2186124844357476"/>
    <n v="2.1395400069347201"/>
  </r>
  <r>
    <x v="8"/>
    <s v="EL DORADO_05Qd-61_102864"/>
    <s v="C155"/>
    <s v="EL DORADO_05Qd-61_102864_C155"/>
    <x v="0"/>
    <x v="6"/>
    <x v="7"/>
    <x v="7"/>
    <n v="0.13858525673715619"/>
    <n v="0.66868205389725022"/>
    <n v="0.1385852567371563"/>
    <n v="0.43999999999999989"/>
    <x v="1429"/>
    <s v="05Qd-611,38585256737156"/>
    <s v="FríjolGranadillaYucaPiscicultura cachama"/>
    <n v="7.9749515922381731"/>
    <n v="85.296474902356977"/>
    <n v="9.7415598176589455"/>
    <n v="876.18252054794516"/>
    <n v="979.1955068601992"/>
    <n v="1062005.8277685819"/>
    <n v="8673270.1762317754"/>
    <n v="666073.5202786061"/>
    <n v="36509767.677315928"/>
    <n v="46911117.201594889"/>
    <n v="3.5150357331182262E-2"/>
    <n v="0.65465587765576616"/>
    <n v="3.5342156886870882E-2"/>
    <n v="0.76604862146957065"/>
    <n v="0.102894"/>
    <n v="5.4999999999999997E-3"/>
    <n v="0.43534635624237572"/>
    <n v="0.21965763192839269"/>
    <n v="2.1492505555423311"/>
  </r>
  <r>
    <x v="8"/>
    <s v="EL DORADO_05Qd-61_102864"/>
    <s v="C156"/>
    <s v="EL DORADO_05Qd-61_102864_C156"/>
    <x v="7"/>
    <x v="7"/>
    <x v="8"/>
    <x v="0"/>
    <n v="0.24786517447384029"/>
    <n v="1.790786570264562"/>
    <n v="0.43999999999999989"/>
    <m/>
    <x v="1430"/>
    <s v="05Qd-612,4786517447384"/>
    <s v="Caña paneleraYucaPiscicultura cachama"/>
    <n v="15.818397373149139"/>
    <n v="125.87958420410619"/>
    <n v="876.18252054794516"/>
    <m/>
    <n v="1017.8805021252006"/>
    <n v="3157948.1712337602"/>
    <n v="8606943.7904643044"/>
    <n v="36509767.677315928"/>
    <m/>
    <n v="48274659.639013991"/>
    <n v="7.1285212433410114E-2"/>
    <n v="0.45668826112743899"/>
    <n v="0.76604862146957065"/>
    <m/>
    <n v="7.1887999999999994E-2"/>
    <n v="5.4999999999999997E-3"/>
    <n v="0.77863405593876522"/>
    <n v="0.3928663015410368"/>
    <n v="3.7275401022182049"/>
  </r>
  <r>
    <x v="8"/>
    <s v="EL DORADO_05Qd-61_102864"/>
    <s v="C157"/>
    <s v="EL DORADO_05Qd-61_102864_C157"/>
    <x v="4"/>
    <x v="5"/>
    <x v="7"/>
    <x v="7"/>
    <n v="1.1596052047722141"/>
    <n v="0.19006371044586809"/>
    <n v="0.19006371044586801"/>
    <n v="0.36090447879472998"/>
    <x v="1431"/>
    <s v="05Qd-611,90063710445868"/>
    <s v="CaféCaña paneleraYucaPiscicultura cachama"/>
    <n v="178.579201534921"/>
    <n v="12.129591437885541"/>
    <n v="13.360129699700011"/>
    <n v="718.67771797138403"/>
    <n v="922.7466406438906"/>
    <n v="16718306.54245016"/>
    <n v="2421523.5080706282"/>
    <n v="913491.14382346184"/>
    <n v="29946678.805678152"/>
    <n v="50000000.000022404"/>
    <n v="0.72544134150298945"/>
    <n v="5.4661700675686438E-2"/>
    <n v="4.8470245906595738E-2"/>
    <n v="0.62834176923385643"/>
    <n v="0.10145999999999999"/>
    <n v="5.4999999999999997E-3"/>
    <n v="0.59705877626974246"/>
    <n v="0.30125098105670078"/>
    <n v="2.9059068617851231"/>
  </r>
  <r>
    <x v="8"/>
    <s v="EL DORADO_05Qd-61_102864"/>
    <s v="C158"/>
    <s v="EL DORADO_05Qd-61_102864_C158"/>
    <x v="5"/>
    <x v="5"/>
    <x v="7"/>
    <x v="7"/>
    <n v="0.25375215112823329"/>
    <n v="0.25375215112823329"/>
    <n v="1.5900172090258671"/>
    <n v="0.44000000000000011"/>
    <x v="1432"/>
    <s v="05Qd-612,53752151128233"/>
    <s v="PlátanoCaña paneleraYucaPiscicultura cachama"/>
    <n v="15.9593986796013"/>
    <n v="16.194095719007201"/>
    <n v="111.7669232464593"/>
    <n v="876.18252054794527"/>
    <n v="1020.1029381930131"/>
    <n v="1286518.3204308699"/>
    <n v="3232951.7178162928"/>
    <n v="7641998.7569678836"/>
    <n v="36509767.677315943"/>
    <n v="48671236.472530991"/>
    <n v="5.5028935339951422E-2"/>
    <n v="7.2978287639678063E-2"/>
    <n v="0.40548784897658119"/>
    <n v="0.76604862146957076"/>
    <n v="9.8914000000000002E-2"/>
    <n v="5.4999999999999997E-3"/>
    <n v="0.79712717631905761"/>
    <n v="0.4021971595382498"/>
    <n v="3.8412598471396411"/>
  </r>
  <r>
    <x v="8"/>
    <s v="EL DORADO_05Qd-61_102864"/>
    <s v="C159"/>
    <s v="EL DORADO_05Qd-61_102864_C159"/>
    <x v="0"/>
    <x v="5"/>
    <x v="7"/>
    <x v="7"/>
    <n v="0.25666650493498638"/>
    <n v="0.25666650493498638"/>
    <n v="1.613332039479892"/>
    <n v="0.43999999999999989"/>
    <x v="1433"/>
    <s v="05Qd-612,56666504934987"/>
    <s v="FríjolCaña paneleraYucaPiscicultura cachama"/>
    <n v="14.76999069307695"/>
    <n v="16.380085568928759"/>
    <n v="113.4057903298262"/>
    <n v="876.18252054794516"/>
    <n v="1020.738387139777"/>
    <n v="1966885.44259028"/>
    <n v="3270082.3001738209"/>
    <n v="7754055.3462533159"/>
    <n v="36509767.677315928"/>
    <n v="49500790.766333342"/>
    <n v="6.5100138180799377E-2"/>
    <n v="7.3816446250146495E-2"/>
    <n v="0.41143362138482348"/>
    <n v="0.76604862146957065"/>
    <n v="9.8914000000000002E-2"/>
    <n v="5.4999999999999997E-3"/>
    <n v="0.806282214455455"/>
    <n v="0.40681641032195359"/>
    <n v="3.8841776741272742"/>
  </r>
  <r>
    <x v="8"/>
    <s v="EL DORADO_05Qd-61_102864"/>
    <s v="C160"/>
    <s v="EL DORADO_05Qd-61_102864_C160"/>
    <x v="2"/>
    <x v="5"/>
    <x v="7"/>
    <x v="7"/>
    <n v="0.65965554836720386"/>
    <n v="0.13745694354590049"/>
    <n v="0.13745694354590049"/>
    <n v="0.43999999999999989"/>
    <x v="1434"/>
    <s v="05Qd-611,37456943545901"/>
    <s v="GranadillaCaña paneleraYucaPiscicultura cachama"/>
    <n v="84.145062062858372"/>
    <n v="8.7723035691609965"/>
    <n v="9.6622474095106643"/>
    <n v="876.18252054794516"/>
    <n v="978.76213358947518"/>
    <n v="8556190.136842275"/>
    <n v="1751282.3429738081"/>
    <n v="660650.58022732846"/>
    <n v="36509767.677315928"/>
    <n v="47477890.737359338"/>
    <n v="0.64581871077578712"/>
    <n v="3.9532166799620037E-2"/>
    <n v="3.5054413278627482E-2"/>
    <n v="0.76604862146957065"/>
    <n v="9.8914000000000002E-2"/>
    <n v="5.4999999999999997E-3"/>
    <n v="0.4318019168981167"/>
    <n v="0.2178692555202523"/>
    <n v="2.1286546078773738"/>
  </r>
  <r>
    <x v="8"/>
    <s v="EL DORADO_05Qd-61_102864"/>
    <s v="C161"/>
    <s v="EL DORADO_05Qd-61_102864_C161"/>
    <x v="4"/>
    <x v="0"/>
    <x v="8"/>
    <x v="0"/>
    <n v="0.1264539223797759"/>
    <n v="0.69808530141798286"/>
    <n v="0.43999999999999989"/>
    <m/>
    <x v="1435"/>
    <s v="05Qd-611,26453922379776"/>
    <s v="CaféGulupaPiscicultura cachama"/>
    <n v="19.47390404648548"/>
    <n v="113.0898188297132"/>
    <n v="876.18252054794516"/>
    <m/>
    <n v="1008.7462434241438"/>
    <n v="1823116.5478906"/>
    <n v="10347020.33761734"/>
    <n v="36509767.677315928"/>
    <m/>
    <n v="48679904.562823869"/>
    <n v="7.9108736932169396E-2"/>
    <n v="0.64582642490015907"/>
    <n v="0.76604862146957065"/>
    <m/>
    <n v="7.8413999999999998E-2"/>
    <n v="5.4999999999999997E-3"/>
    <n v="0.39723745250191372"/>
    <n v="0.20042946697194469"/>
    <n v="1.9461201432716171"/>
  </r>
  <r>
    <x v="8"/>
    <s v="EL DORADO_05Qd-61_102864"/>
    <s v="C162"/>
    <s v="EL DORADO_05Qd-61_102864_C162"/>
    <x v="5"/>
    <x v="0"/>
    <x v="8"/>
    <x v="0"/>
    <n v="0.13197930553061979"/>
    <n v="0.74781374977557802"/>
    <n v="0.44000000000000011"/>
    <m/>
    <x v="1436"/>
    <s v="05Qd-611,3197930553062"/>
    <s v="PlátanoGulupaPiscicultura cachama"/>
    <n v="8.3006600931459644"/>
    <n v="121.1458274636436"/>
    <n v="876.18252054794527"/>
    <m/>
    <n v="1005.6290081047348"/>
    <n v="669132.4338648878"/>
    <n v="11084095.399173619"/>
    <n v="36509767.677315943"/>
    <m/>
    <n v="48262995.510354452"/>
    <n v="2.8621159024523821E-2"/>
    <n v="0.69183218659343992"/>
    <n v="0.76604862146957076"/>
    <m/>
    <n v="7.5867999999999991E-2"/>
    <n v="5.4999999999999997E-3"/>
    <n v="0.41459467705953862"/>
    <n v="0.20918719926603241"/>
    <n v="2.0249429316317689"/>
  </r>
  <r>
    <x v="8"/>
    <s v="EL DORADO_05Qd-61_102864"/>
    <s v="C163"/>
    <s v="EL DORADO_05Qd-61_102864_C163"/>
    <x v="4"/>
    <x v="3"/>
    <x v="1"/>
    <x v="7"/>
    <n v="0.13622196930710351"/>
    <n v="0.13622196930710351"/>
    <n v="0.64977575445682789"/>
    <n v="0.44000000000000011"/>
    <x v="1437"/>
    <s v="05Qd-611,36221969307104"/>
    <s v="CaféPlátanoGulupaPiscicultura cachama"/>
    <n v="20.978183273293929"/>
    <n v="8.5674966987524677"/>
    <n v="105.26367222200609"/>
    <n v="876.18252054794527"/>
    <n v="1010.9918727419978"/>
    <n v="1963944.824773144"/>
    <n v="690642.65417871031"/>
    <n v="9630976.2325591035"/>
    <n v="36509767.677315943"/>
    <n v="48795331.388826899"/>
    <n v="8.5219562442146846E-2"/>
    <n v="2.9541227168132549E-2"/>
    <n v="0.60113334521620776"/>
    <n v="0.76604862146957076"/>
    <n v="0.10544000000000001"/>
    <n v="5.4999999999999997E-3"/>
    <n v="0.42792241667152919"/>
    <n v="0.21591182135175899"/>
    <n v="2.1169939310943229"/>
  </r>
  <r>
    <x v="8"/>
    <s v="EL DORADO_05Qd-61_102864"/>
    <s v="C164"/>
    <s v="EL DORADO_05Qd-61_102864_C164"/>
    <x v="0"/>
    <x v="0"/>
    <x v="8"/>
    <x v="0"/>
    <n v="0.1325922184969888"/>
    <n v="0.75332996647289929"/>
    <n v="0.44000000000000011"/>
    <m/>
    <x v="1438"/>
    <s v="05Qd-611,32592218496989"/>
    <s v="FríjolGulupaPiscicultura cachama"/>
    <n v="7.630079482599446"/>
    <n v="122.0394545686097"/>
    <n v="876.18252054794527"/>
    <m/>
    <n v="1005.8520545991544"/>
    <n v="1016080.007901833"/>
    <n v="11165856.763061309"/>
    <n v="36509767.677315943"/>
    <m/>
    <n v="48691704.448279083"/>
    <n v="3.3630300720536709E-2"/>
    <n v="0.69693545764265008"/>
    <n v="0.76604862146957076"/>
    <m/>
    <n v="7.5867999999999991E-2"/>
    <n v="5.4999999999999997E-3"/>
    <n v="0.41652005810572401"/>
    <n v="0.21015866631772731"/>
    <n v="2.03396890939334"/>
  </r>
  <r>
    <x v="8"/>
    <s v="EL DORADO_05Qd-61_102864"/>
    <s v="C165"/>
    <s v="EL DORADO_05Qd-61_102864_C165"/>
    <x v="4"/>
    <x v="2"/>
    <x v="1"/>
    <x v="7"/>
    <n v="0.13687501907622771"/>
    <n v="0.13687501907622771"/>
    <n v="0.6550001526098217"/>
    <n v="0.44000000000000011"/>
    <x v="1439"/>
    <s v="05Qd-611,36875019076228"/>
    <s v="CaféFríjolGulupaPiscicultura cachama"/>
    <n v="21.078752937739068"/>
    <n v="7.8765351886592851"/>
    <n v="106.1100247227911"/>
    <n v="876.18252054794527"/>
    <n v="1011.2478333971347"/>
    <n v="1973360.0000265529"/>
    <n v="1048899.943307725"/>
    <n v="9708412.2619827781"/>
    <n v="36509767.677315943"/>
    <n v="49240439.882633001"/>
    <n v="8.5628106055638795E-2"/>
    <n v="3.4716577675840569E-2"/>
    <n v="0.60596664334546135"/>
    <n v="0.76604862146957076"/>
    <n v="0.10544000000000001"/>
    <n v="5.4999999999999997E-3"/>
    <n v="0.42997388191485142"/>
    <n v="0.21694690523582091"/>
    <n v="2.1266109779129492"/>
  </r>
  <r>
    <x v="8"/>
    <s v="EL DORADO_05Qd-61_102864"/>
    <s v="C166"/>
    <s v="EL DORADO_05Qd-61_102864_C166"/>
    <x v="5"/>
    <x v="2"/>
    <x v="1"/>
    <x v="7"/>
    <n v="0.1433720188032121"/>
    <n v="0.14337201880321199"/>
    <n v="0.7069761504256965"/>
    <n v="0.43999999999999989"/>
    <x v="1440"/>
    <s v="05Qd-611,43372018803212"/>
    <s v="PlátanoFríjolGulupaPiscicultura cachama"/>
    <n v="9.0171894007844351"/>
    <n v="8.2504079911302934"/>
    <n v="114.5301363689628"/>
    <n v="876.18252054794516"/>
    <n v="1007.9802543088226"/>
    <n v="726893.2618201907"/>
    <n v="1098687.7182523189"/>
    <n v="10478800.50160967"/>
    <n v="36509767.677315928"/>
    <n v="48814149.158998109"/>
    <n v="3.109179377278757E-2"/>
    <n v="3.6364457597275697E-2"/>
    <n v="0.65405170226571241"/>
    <n v="0.76604862146957065"/>
    <n v="0.102894"/>
    <n v="5.4999999999999997E-3"/>
    <n v="0.45038330514098029"/>
    <n v="0.22724464980309109"/>
    <n v="2.2197421429761919"/>
  </r>
  <r>
    <x v="8"/>
    <s v="EL DORADO_05Qd-61_102864"/>
    <s v="C167"/>
    <s v="EL DORADO_05Qd-61_102864_C167"/>
    <x v="2"/>
    <x v="0"/>
    <x v="8"/>
    <x v="0"/>
    <n v="0.64051304093186556"/>
    <n v="0.1200570045479851"/>
    <n v="0.43999999999999989"/>
    <m/>
    <x v="1441"/>
    <s v="05Qd-611,20057004547985"/>
    <s v="GranadillaGulupaPiscicultura cachama"/>
    <n v="81.703261216686101"/>
    <n v="19.44923473677358"/>
    <n v="876.18252054794505"/>
    <m/>
    <n v="977.33501650140477"/>
    <n v="8307898.5341746686"/>
    <n v="1779484.9214102339"/>
    <n v="36509767.677315921"/>
    <m/>
    <n v="46597151.132900819"/>
    <n v="0.62707773375602849"/>
    <n v="0.1110695009248192"/>
    <n v="0.76604862146957053"/>
    <m/>
    <n v="7.5867999999999991E-2"/>
    <n v="5.4999999999999997E-3"/>
    <n v="0.37714242266382741"/>
    <n v="0.19029035220855631"/>
    <n v="1.8493708203522341"/>
  </r>
  <r>
    <x v="8"/>
    <s v="EL DORADO_05Qd-61_102864"/>
    <s v="C168"/>
    <s v="EL DORADO_05Qd-61_102864_C168"/>
    <x v="4"/>
    <x v="6"/>
    <x v="1"/>
    <x v="7"/>
    <n v="0.12402759799218881"/>
    <n v="0.55222078393751073"/>
    <n v="0.12402759799218881"/>
    <n v="0.44"/>
    <x v="1442"/>
    <s v="05Qd-611,24027597992189"/>
    <s v="CaféGranadillaGulupaPiscicultura cachama"/>
    <n v="19.100250090797079"/>
    <n v="70.440781180174383"/>
    <n v="20.09247087473458"/>
    <n v="876.18252054794527"/>
    <n v="985.81602269365135"/>
    <n v="1788135.6468769039"/>
    <n v="7162686.703053806"/>
    <n v="1838337.057440222"/>
    <n v="36509767.677315928"/>
    <n v="47298927.08468686"/>
    <n v="7.7590844453411231E-2"/>
    <n v="0.54063748213574259"/>
    <n v="0.1147428545444891"/>
    <n v="0.76604862146957065"/>
    <n v="0.10544000000000001"/>
    <n v="5.4999999999999997E-3"/>
    <n v="0.38961549107493881"/>
    <n v="0.19658374281761931"/>
    <n v="1.937415213814446"/>
  </r>
  <r>
    <x v="8"/>
    <s v="EL DORADO_05Qd-61_102864"/>
    <s v="C169"/>
    <s v="EL DORADO_05Qd-61_102864_C169"/>
    <x v="5"/>
    <x v="6"/>
    <x v="1"/>
    <x v="7"/>
    <n v="0.12925518438753081"/>
    <n v="0.59404147510024663"/>
    <n v="0.12925518438753081"/>
    <n v="0.44000000000000011"/>
    <x v="1443"/>
    <s v="05Qd-611,29255184387531"/>
    <s v="PlátanoGranadillaGulupaPiscicultura cachama"/>
    <n v="8.1293301746377367"/>
    <n v="75.77539052608283"/>
    <n v="20.939339870779989"/>
    <n v="876.18252054794527"/>
    <n v="981.02658111944584"/>
    <n v="655321.19426721451"/>
    <n v="7705130.0829787189"/>
    <n v="1915820.342991981"/>
    <n v="36509767.677315943"/>
    <n v="46786039.29755386"/>
    <n v="2.8030403495655491E-2"/>
    <n v="0.58158094864235022"/>
    <n v="0.1195791022433057"/>
    <n v="0.76604862146957076"/>
    <n v="0.102894"/>
    <n v="5.4999999999999997E-3"/>
    <n v="0.40603722844250523"/>
    <n v="0.20486946725423641"/>
    <n v="2.0118525395720499"/>
  </r>
  <r>
    <x v="8"/>
    <s v="EL DORADO_05Qd-61_102864"/>
    <s v="C170"/>
    <s v="EL DORADO_05Qd-61_102864_C170"/>
    <x v="0"/>
    <x v="6"/>
    <x v="1"/>
    <x v="7"/>
    <n v="0.12983410947169291"/>
    <n v="0.598672875773543"/>
    <n v="0.12983410947169291"/>
    <n v="0.44000000000000011"/>
    <x v="1444"/>
    <s v="05Qd-611,29834109471693"/>
    <s v="FríjolGranadillaGulupaPiscicultura cachama"/>
    <n v="7.4713628450528722"/>
    <n v="76.366167785604262"/>
    <n v="21.033125734414249"/>
    <n v="876.18252054794527"/>
    <n v="981.05317691301661"/>
    <n v="994944.08098255913"/>
    <n v="7765202.5630157767"/>
    <n v="1924401.1705894319"/>
    <n v="36509767.677315943"/>
    <n v="47194315.491903707"/>
    <n v="3.2930742051165522E-2"/>
    <n v="0.58611520173749643"/>
    <n v="0.1201146888208056"/>
    <n v="0.76604862146957076"/>
    <n v="0.102894"/>
    <n v="5.4999999999999997E-3"/>
    <n v="0.4078558412723336"/>
    <n v="0.20578706351263321"/>
    <n v="2.0203779995018949"/>
  </r>
  <r>
    <x v="8"/>
    <s v="EL DORADO_05Qd-61_102864"/>
    <s v="C171"/>
    <s v="EL DORADO_05Qd-61_102864_C171"/>
    <x v="7"/>
    <x v="0"/>
    <x v="8"/>
    <x v="0"/>
    <n v="0.1315433471578841"/>
    <n v="0.74389012442095703"/>
    <n v="0.43999999999999989"/>
    <m/>
    <x v="1445"/>
    <s v="05Qd-611,31543347157884"/>
    <s v="Caña paneleraGulupaPiscicultura cachama"/>
    <n v="8.3949063903575034"/>
    <n v="120.510200156195"/>
    <n v="876.18252054794516"/>
    <m/>
    <n v="1005.0876270944976"/>
    <n v="1675939.645321371"/>
    <n v="11025939.424167421"/>
    <n v="36509767.677315928"/>
    <m/>
    <n v="49211646.746804722"/>
    <n v="3.7831435845140253E-2"/>
    <n v="0.68820228501798009"/>
    <n v="0.76604862146957065"/>
    <m/>
    <n v="7.1887999999999994E-2"/>
    <n v="5.4999999999999997E-3"/>
    <n v="0.41322517431796052"/>
    <n v="0.20849620524524631"/>
    <n v="2.014542851142048"/>
  </r>
  <r>
    <x v="8"/>
    <s v="EL DORADO_05Qd-61_102864"/>
    <s v="C172"/>
    <s v="EL DORADO_05Qd-61_102864_C172"/>
    <x v="4"/>
    <x v="5"/>
    <x v="1"/>
    <x v="7"/>
    <n v="0.1357575807176904"/>
    <n v="0.1357575807176904"/>
    <n v="0.64606064574152344"/>
    <n v="0.43999999999999989"/>
    <x v="1446"/>
    <s v="05Qd-611,3575758071769"/>
    <s v="CaféCaña paneleraGulupaPiscicultura cachama"/>
    <n v="20.906667430524319"/>
    <n v="8.6638526883349662"/>
    <n v="104.6618246101268"/>
    <n v="876.18252054794516"/>
    <n v="1010.4148652769312"/>
    <n v="1957249.6230263149"/>
    <n v="1729631.460606002"/>
    <n v="9575910.8911808599"/>
    <n v="36509767.677315928"/>
    <n v="49772559.652129106"/>
    <n v="8.4929044014067992E-2"/>
    <n v="3.9043435615549731E-2"/>
    <n v="0.59769635066146365"/>
    <n v="0.76604862146957065"/>
    <n v="0.10145999999999999"/>
    <n v="5.4999999999999997E-3"/>
    <n v="0.42646360434876568"/>
    <n v="0.2151757654375393"/>
    <n v="2.1061751769632089"/>
  </r>
  <r>
    <x v="8"/>
    <s v="EL DORADO_05Qd-61_102864"/>
    <s v="C173"/>
    <s v="EL DORADO_05Qd-61_102864_C173"/>
    <x v="5"/>
    <x v="5"/>
    <x v="1"/>
    <x v="7"/>
    <n v="0.14214645555729369"/>
    <n v="0.14214645555729369"/>
    <n v="0.69717164445834967"/>
    <n v="0.44000000000000011"/>
    <x v="1447"/>
    <s v="05Qd-611,42146455557294"/>
    <s v="PlátanoCaña paneleraGulupaPiscicultura cachama"/>
    <n v="8.9401092563927023"/>
    <n v="9.071581451339652"/>
    <n v="112.94180640225269"/>
    <n v="876.18252054794527"/>
    <n v="1007.1360176579303"/>
    <n v="720679.68072655145"/>
    <n v="1811029.4853942569"/>
    <n v="10333478.114161661"/>
    <n v="36509767.677315943"/>
    <n v="49374954.957598411"/>
    <n v="3.0826016949557489E-2"/>
    <n v="4.0880855096194262E-2"/>
    <n v="0.64498116457649013"/>
    <n v="0.76604862146957076"/>
    <n v="9.8914000000000002E-2"/>
    <n v="5.4999999999999997E-3"/>
    <n v="0.44653336824280748"/>
    <n v="0.22530213205831059"/>
    <n v="2.1977140558740551"/>
  </r>
  <r>
    <x v="8"/>
    <s v="EL DORADO_05Qd-61_102864"/>
    <s v="C174"/>
    <s v="EL DORADO_05Qd-61_102864_C174"/>
    <x v="0"/>
    <x v="5"/>
    <x v="1"/>
    <x v="7"/>
    <n v="0.14285769298153569"/>
    <n v="0.14285769298153569"/>
    <n v="0.70286154385228583"/>
    <n v="0.44000000000000011"/>
    <x v="1448"/>
    <s v="05Qd-611,42857692981536"/>
    <s v="FríjolCaña paneleraGulupaPiscicultura cachama"/>
    <n v="8.2208108779374651"/>
    <n v="9.1169715963134159"/>
    <n v="113.86357010407031"/>
    <n v="876.18252054794527"/>
    <n v="1007.3838731262665"/>
    <n v="1094746.3392568021"/>
    <n v="1820091.068684309"/>
    <n v="10417813.802978581"/>
    <n v="36509767.677315943"/>
    <n v="49842418.888235636"/>
    <n v="3.62340055070446E-2"/>
    <n v="4.1085404650141523E-2"/>
    <n v="0.65024511638318649"/>
    <n v="0.76604862146957076"/>
    <n v="9.8914000000000002E-2"/>
    <n v="5.4999999999999997E-3"/>
    <n v="0.44876762193152581"/>
    <n v="0.22642944337573409"/>
    <n v="2.2081879951226169"/>
  </r>
  <r>
    <x v="8"/>
    <s v="EL DORADO_05Qd-61_102864"/>
    <s v="C175"/>
    <s v="EL DORADO_05Qd-61_102864_C175"/>
    <x v="2"/>
    <x v="5"/>
    <x v="1"/>
    <x v="7"/>
    <n v="0.59074628325656264"/>
    <n v="0.1288432854070703"/>
    <n v="0.1288432854070703"/>
    <n v="0.43999999999999989"/>
    <x v="1449"/>
    <s v="05Qd-611,2884328540707"/>
    <s v="GranadillaCaña paneleraGulupaPiscicultura cachama"/>
    <n v="75.355058850131442"/>
    <n v="8.2225923498833726"/>
    <n v="20.87261223594539"/>
    <n v="876.18252054794516"/>
    <n v="980.63278398390537"/>
    <n v="7662389.1585345613"/>
    <n v="1641539.269849905"/>
    <n v="1909715.176303596"/>
    <n v="36509767.677315928"/>
    <n v="47723411.282003991"/>
    <n v="0.57835487625727833"/>
    <n v="3.705490692816487E-2"/>
    <n v="0.11919803814493481"/>
    <n v="0.76604862146957065"/>
    <n v="9.8914000000000002E-2"/>
    <n v="5.4999999999999997E-3"/>
    <n v="0.40474330494367639"/>
    <n v="0.2042166073702065"/>
    <n v="2.0018067663845862"/>
  </r>
  <r>
    <x v="8"/>
    <s v="EL DORADO_05Qd-61_102864"/>
    <s v="C176"/>
    <s v="EL DORADO_05Qd-61_102864_C176"/>
    <x v="9"/>
    <x v="0"/>
    <x v="8"/>
    <x v="0"/>
    <n v="0.13071540969115561"/>
    <n v="0.73643868722040029"/>
    <n v="0.44"/>
    <m/>
    <x v="1450"/>
    <s v="05Qd-611,30715409691156"/>
    <s v="YucaGulupaPiscicultura cachama"/>
    <n v="9.1883654334983991"/>
    <n v="119.3030673297048"/>
    <n v="876.18252054794527"/>
    <m/>
    <n v="1004.6739533111485"/>
    <n v="628249.17410067341"/>
    <n v="10915494.221980769"/>
    <n v="36509767.677315928"/>
    <m/>
    <n v="48053511.073397368"/>
    <n v="3.3335180275333068E-2"/>
    <n v="0.68130866465693163"/>
    <n v="0.76604862146957065"/>
    <m/>
    <n v="7.5867999999999991E-2"/>
    <n v="5.4999999999999997E-3"/>
    <n v="0.41062432363713802"/>
    <n v="0.20718392436048161"/>
    <n v="2.0063303449091752"/>
  </r>
  <r>
    <x v="8"/>
    <s v="EL DORADO_05Qd-61_102864"/>
    <s v="C177"/>
    <s v="EL DORADO_05Qd-61_102864_C177"/>
    <x v="4"/>
    <x v="7"/>
    <x v="1"/>
    <x v="7"/>
    <n v="0.13487592226267001"/>
    <n v="0.13487592226267001"/>
    <n v="0.63900737810135977"/>
    <n v="0.44"/>
    <x v="1451"/>
    <s v="05Qd-611,3487592226267"/>
    <s v="CaféYucaGulupaPiscicultura cachama"/>
    <n v="20.770892028451168"/>
    <n v="9.4808199343721782"/>
    <n v="103.5191952524203"/>
    <n v="876.18252054794527"/>
    <n v="1009.953427763189"/>
    <n v="1944538.541482256"/>
    <n v="648245.58151021425"/>
    <n v="9471367.3582183551"/>
    <n v="36509767.677315928"/>
    <n v="48573919.158526756"/>
    <n v="8.4377484319677759E-2"/>
    <n v="3.4396198535819059E-2"/>
    <n v="0.59117109276725188"/>
    <n v="0.76604862146957065"/>
    <n v="0.10544000000000001"/>
    <n v="5.4999999999999997E-3"/>
    <n v="0.42369399663665952"/>
    <n v="0.2137783367863319"/>
    <n v="2.0971715560496911"/>
  </r>
  <r>
    <x v="8"/>
    <s v="EL DORADO_05Qd-61_102864"/>
    <s v="C178"/>
    <s v="EL DORADO_05Qd-61_102864_C178"/>
    <x v="5"/>
    <x v="7"/>
    <x v="1"/>
    <x v="7"/>
    <n v="0.14118015650558141"/>
    <n v="0.14118015650558141"/>
    <n v="0.68944125204465145"/>
    <n v="0.44000000000000011"/>
    <x v="1452"/>
    <s v="05Qd-611,41180156505581"/>
    <s v="PlátanoYucaGulupaPiscicultura cachama"/>
    <n v="8.879335183182171"/>
    <n v="9.9239628517918366"/>
    <n v="111.68948283123351"/>
    <n v="876.18252054794527"/>
    <n v="1006.6753014141527"/>
    <n v="715780.56390127342"/>
    <n v="678545.22227792616"/>
    <n v="10218898.237805819"/>
    <n v="36509767.677315943"/>
    <n v="48122991.701300964"/>
    <n v="3.061646440862608E-2"/>
    <n v="3.6003910935465851E-2"/>
    <n v="0.63782947167381332"/>
    <n v="0.76604862146957076"/>
    <n v="0.102894"/>
    <n v="5.4999999999999997E-3"/>
    <n v="0.44349787383952283"/>
    <n v="0.22377054806134661"/>
    <n v="2.1874639869566841"/>
  </r>
  <r>
    <x v="8"/>
    <s v="EL DORADO_05Qd-61_102864"/>
    <s v="C179"/>
    <s v="EL DORADO_05Qd-61_102864_C179"/>
    <x v="0"/>
    <x v="7"/>
    <x v="1"/>
    <x v="7"/>
    <n v="0.14188173307561969"/>
    <n v="0.14188173307561969"/>
    <n v="0.69505386460495766"/>
    <n v="0.43999999999999989"/>
    <x v="1453"/>
    <s v="05Qd-611,4188173307562"/>
    <s v="FríjolYucaGulupaPiscicultura cachama"/>
    <n v="8.1646488215333868"/>
    <n v="9.973278704607683"/>
    <n v="112.5987260660031"/>
    <n v="876.18252054794516"/>
    <n v="1006.9191741400894"/>
    <n v="1087267.3683175109"/>
    <n v="681917.16520138364"/>
    <n v="10302088.38117468"/>
    <n v="36509767.677315928"/>
    <n v="48581040.5920095"/>
    <n v="3.5986465904048297E-2"/>
    <n v="3.6182827724958642E-2"/>
    <n v="0.64302192236258937"/>
    <n v="0.76604862146957065"/>
    <n v="0.102894"/>
    <n v="5.4999999999999997E-3"/>
    <n v="0.44570177929514038"/>
    <n v="0.22488254692485721"/>
    <n v="2.1977956569761949"/>
  </r>
  <r>
    <x v="8"/>
    <s v="EL DORADO_05Qd-61_102864"/>
    <s v="C180"/>
    <s v="EL DORADO_05Qd-61_102864_C180"/>
    <x v="2"/>
    <x v="7"/>
    <x v="1"/>
    <x v="7"/>
    <n v="0.5844861955195001"/>
    <n v="0.12806077443993749"/>
    <n v="0.12806077443993749"/>
    <n v="0.43999999999999989"/>
    <x v="1454"/>
    <s v="05Qd-611,28060774439938"/>
    <s v="GranadillaYucaGulupaPiscicultura cachama"/>
    <n v="74.556527749380592"/>
    <n v="9.0017634189503841"/>
    <n v="20.745845459269869"/>
    <n v="876.18252054794516"/>
    <n v="980.48665717554604"/>
    <n v="7581191.4772837916"/>
    <n v="615490.36924318352"/>
    <n v="1898116.798748753"/>
    <n v="36509767.677315928"/>
    <n v="46604566.322591655"/>
    <n v="0.57222609919825096"/>
    <n v="3.2658192421539153E-2"/>
    <n v="0.11847410618515571"/>
    <n v="0.76604862146957065"/>
    <n v="0.102894"/>
    <n v="5.4999999999999997E-3"/>
    <n v="0.40228515530870412"/>
    <n v="0.20297632748730091"/>
    <n v="1.99426322719538"/>
  </r>
  <r>
    <x v="8"/>
    <s v="EL DORADO_05Qd-61_102864"/>
    <s v="C181"/>
    <s v="EL DORADO_05Qd-61_102864_C181"/>
    <x v="7"/>
    <x v="7"/>
    <x v="1"/>
    <x v="7"/>
    <n v="0.14068140908310431"/>
    <n v="0.14068140908310431"/>
    <n v="0.68545127266483441"/>
    <n v="0.43999999999999989"/>
    <x v="1455"/>
    <s v="05Qd-611,40681409083104"/>
    <s v="Caña paneleraYucaGulupaPiscicultura cachama"/>
    <n v="8.9780843017378409"/>
    <n v="9.8889044482909547"/>
    <n v="111.0431061717032"/>
    <n v="876.18252054794516"/>
    <n v="1006.0926154696772"/>
    <n v="1792363.9312527359"/>
    <n v="676148.12420818489"/>
    <n v="10159758.76343818"/>
    <n v="36509767.677315928"/>
    <n v="49138038.496215031"/>
    <n v="4.045951252816668E-2"/>
    <n v="3.5876719846982742E-2"/>
    <n v="0.63413818335552552"/>
    <n v="0.76604862146957065"/>
    <n v="9.8914000000000002E-2"/>
    <n v="5.4999999999999997E-3"/>
    <n v="0.44193112800975171"/>
    <n v="0.22298003339672029"/>
    <n v="2.1761392522375149"/>
  </r>
  <r>
    <x v="8"/>
    <s v="EL DORADO_05Qd-61_102864"/>
    <s v="C182"/>
    <s v="EL DORADO_05Qd-61_102864_C182"/>
    <x v="4"/>
    <x v="8"/>
    <x v="8"/>
    <x v="0"/>
    <n v="0.86529708822751039"/>
    <n v="3"/>
    <n v="0.35253391363655268"/>
    <m/>
    <x v="1456"/>
    <s v="05Qd-614,21783100186406"/>
    <s v="CaféBovinos DPPiscicultura cachama"/>
    <n v="133.2557515870366"/>
    <n v="75.000000000000014"/>
    <n v="702.00921142887807"/>
    <m/>
    <n v="910.26496301591465"/>
    <n v="12475195.792277191"/>
    <n v="8272687.6503671054"/>
    <n v="29252116.557376131"/>
    <m/>
    <n v="50000000.000020429"/>
    <n v="0.54132413160882786"/>
    <n v="0.21796463297412441"/>
    <n v="0.61376845127853152"/>
    <m/>
    <n v="8.3527000000000004E-2"/>
    <n v="5.4999999999999997E-3"/>
    <n v="1.324973089590805"/>
    <n v="0.66852621379545396"/>
    <n v="6.3003573052503219"/>
  </r>
  <r>
    <x v="8"/>
    <s v="EL DORADO_05Qd-61_102864"/>
    <s v="C183"/>
    <s v="EL DORADO_05Qd-61_102864_C183"/>
    <x v="5"/>
    <x v="8"/>
    <x v="8"/>
    <x v="0"/>
    <n v="1.676134926532953"/>
    <n v="3"/>
    <n v="0.4004657205760499"/>
    <m/>
    <x v="1457"/>
    <s v="05Qd-615,076600647109"/>
    <s v="PlátanoBovinos DPPiscicultura cachama"/>
    <n v="105.4182414391652"/>
    <n v="75.000000000000014"/>
    <n v="797.45696465311937"/>
    <m/>
    <n v="977.87520609228454"/>
    <n v="8497970.4838402383"/>
    <n v="8272687.6503671054"/>
    <n v="33229341.86581932"/>
    <m/>
    <n v="50000000.000026666"/>
    <n v="0.36348823087062138"/>
    <n v="0.21796463297412441"/>
    <n v="0.69721866634795759"/>
    <m/>
    <n v="8.0981000000000011E-2"/>
    <n v="5.4999999999999997E-3"/>
    <n v="1.594743658777698"/>
    <n v="0.80464120256677707"/>
    <n v="7.5624665084534781"/>
  </r>
  <r>
    <x v="8"/>
    <s v="EL DORADO_05Qd-61_102864"/>
    <s v="C184"/>
    <s v="EL DORADO_05Qd-61_102864_C184"/>
    <x v="4"/>
    <x v="3"/>
    <x v="6"/>
    <x v="7"/>
    <n v="0.63579489602095551"/>
    <n v="0.44456019245513001"/>
    <n v="3"/>
    <n v="0.36524683607521408"/>
    <x v="1458"/>
    <s v="05Qd-614,4456019245513"/>
    <s v="CaféPlátanoBovinos DPPiscicultura cachama"/>
    <n v="97.912413987227154"/>
    <n v="27.960012622262649"/>
    <n v="75.000000000000014"/>
    <n v="727.32475785123472"/>
    <n v="928.19718446072454"/>
    <n v="9166407.6067091599"/>
    <n v="2253911.2657168042"/>
    <n v="8272687.6503671054"/>
    <n v="30306993.47722901"/>
    <n v="50000000.000022084"/>
    <n v="0.39774907907626827"/>
    <n v="9.6407750541460516E-2"/>
    <n v="0.21796463297412441"/>
    <n v="0.63590189834440924"/>
    <n v="0.110553"/>
    <n v="5.4999999999999997E-3"/>
    <n v="1.3965241647805131"/>
    <n v="0.70462790504138106"/>
    <n v="6.6628069943731942"/>
  </r>
  <r>
    <x v="8"/>
    <s v="EL DORADO_05Qd-61_102864"/>
    <s v="C185"/>
    <s v="EL DORADO_05Qd-61_102864_C185"/>
    <x v="0"/>
    <x v="8"/>
    <x v="8"/>
    <x v="0"/>
    <n v="4.9395986051071112"/>
    <n v="3"/>
    <n v="4.6690258791162703E-2"/>
    <m/>
    <x v="1459"/>
    <s v="05Qd-617,98628886389827"/>
    <s v="FríjolBovinos DPPiscicultura cachama"/>
    <n v="284.25144700298188"/>
    <n v="75.000000000000014"/>
    <n v="92.97542871062906"/>
    <m/>
    <n v="452.22687571361092"/>
    <n v="37853106.664951853"/>
    <n v="8272687.6503671054"/>
    <n v="3874205.6846797899"/>
    <m/>
    <n v="49999999.999998748"/>
    <n v="1.2528652767980379"/>
    <n v="0.21796463297412441"/>
    <n v="8.1288655415972022E-2"/>
    <m/>
    <n v="8.0981000000000011E-2"/>
    <n v="5.4999999999999997E-3"/>
    <n v="2.5087818420622852"/>
    <n v="1.2658267849278759"/>
    <n v="11.847378490888429"/>
  </r>
  <r>
    <x v="8"/>
    <s v="EL DORADO_05Qd-61_102864"/>
    <s v="C186"/>
    <s v="EL DORADO_05Qd-61_102864_C186"/>
    <x v="4"/>
    <x v="2"/>
    <x v="6"/>
    <x v="7"/>
    <n v="0.78530860256096469"/>
    <n v="0.45661890881021289"/>
    <n v="3"/>
    <n v="0.32426157673095068"/>
    <x v="1460"/>
    <s v="05Qd-614,56618908810213"/>
    <s v="CaféFríjolBovinos DPPiscicultura cachama"/>
    <n v="120.93752479438859"/>
    <n v="26.27634266153316"/>
    <n v="75.000000000000014"/>
    <n v="645.70983094767132"/>
    <n v="867.92369840359311"/>
    <n v="11321982.59718604"/>
    <n v="3499159.6771762609"/>
    <n v="8272687.6503671054"/>
    <n v="26906170.075289011"/>
    <n v="50000000.000018418"/>
    <n v="0.49128386436276111"/>
    <n v="0.1158154784047114"/>
    <n v="0.21796463297412441"/>
    <n v="0.5645457587506687"/>
    <n v="0.110553"/>
    <n v="5.4999999999999997E-3"/>
    <n v="1.4344049491420301"/>
    <n v="0.72374097046418739"/>
    <n v="6.8403880077083459"/>
  </r>
  <r>
    <x v="8"/>
    <s v="EL DORADO_05Qd-61_102864"/>
    <s v="C187"/>
    <s v="EL DORADO_05Qd-61_102864_C187"/>
    <x v="5"/>
    <x v="2"/>
    <x v="6"/>
    <x v="7"/>
    <n v="1.493090286518534"/>
    <n v="0.53943571855387984"/>
    <n v="3"/>
    <n v="0.36183118046638379"/>
    <x v="1461"/>
    <s v="05Qd-615,3943571855388"/>
    <s v="PlátanoFríjolBovinos DPPiscicultura cachama"/>
    <n v="93.905896132275771"/>
    <n v="31.042073622236909"/>
    <n v="75.000000000000014"/>
    <n v="720.52308116789675"/>
    <n v="920.4710509224094"/>
    <n v="7569937.8276117649"/>
    <n v="4133801.0283250911"/>
    <n v="8272687.6503671054"/>
    <n v="30023573.493719649"/>
    <n v="50000000.000023603"/>
    <n v="0.32379299433807318"/>
    <n v="0.13682089069787889"/>
    <n v="0.21796463297412441"/>
    <n v="0.62995517500222897"/>
    <n v="0.10800700000000001"/>
    <n v="5.4999999999999997E-3"/>
    <n v="1.694562466661403"/>
    <n v="0.85500561390789953"/>
    <n v="8.0574322661080995"/>
  </r>
  <r>
    <x v="8"/>
    <s v="EL DORADO_05Qd-61_102864"/>
    <s v="C188"/>
    <s v="EL DORADO_05Qd-61_102864_C188"/>
    <x v="2"/>
    <x v="8"/>
    <x v="8"/>
    <x v="0"/>
    <n v="0.40600634095956578"/>
    <n v="3"/>
    <n v="0.43941382057528983"/>
    <m/>
    <x v="1462"/>
    <s v="05Qd-613,84542016153486"/>
    <s v="GranadillaBovinos DPPiscicultura cachama"/>
    <n v="51.789799756128623"/>
    <n v="75.000000000000014"/>
    <n v="875.01524744377264"/>
    <m/>
    <n v="1001.8050471999013"/>
    <n v="5266183.9328301921"/>
    <n v="8272687.6503671054"/>
    <n v="36461128.416830949"/>
    <m/>
    <n v="50000000.000028245"/>
    <n v="0.3974900117710245"/>
    <n v="0.21796463297412441"/>
    <n v="0.76502807160540454"/>
    <m/>
    <n v="8.0981000000000011E-2"/>
    <n v="5.4999999999999997E-3"/>
    <n v="1.20798539105807"/>
    <n v="0.60949909560327475"/>
    <n v="5.7493856481962009"/>
  </r>
  <r>
    <x v="8"/>
    <s v="EL DORADO_05Qd-61_102864"/>
    <s v="C189"/>
    <s v="EL DORADO_05Qd-61_102864_C189"/>
    <x v="4"/>
    <x v="6"/>
    <x v="6"/>
    <x v="7"/>
    <n v="0.41286810792548378"/>
    <n v="0.41286810792548378"/>
    <n v="3"/>
    <n v="0.30294486340387122"/>
    <x v="1463"/>
    <s v="05Qd-614,12868107925484"/>
    <s v="CaféGranadillaBovinos DPPiscicultura cachama"/>
    <n v="63.58168862052451"/>
    <n v="52.665080512331137"/>
    <n v="75.000000000000014"/>
    <n v="603.26135000967452"/>
    <n v="794.50811914253018"/>
    <n v="5952418.6003076024"/>
    <n v="5355185.8111292822"/>
    <n v="8272687.6503671054"/>
    <n v="25137378.595253509"/>
    <n v="44717670.657057494"/>
    <n v="0.25828755583767687"/>
    <n v="0.40420784732405191"/>
    <n v="0.21796463297412441"/>
    <n v="0.52743294316323386"/>
    <n v="0.110553"/>
    <n v="5.4999999999999997E-3"/>
    <n v="1.2969678782999501"/>
    <n v="0.65439595106189208"/>
    <n v="6.1960979086166814"/>
  </r>
  <r>
    <x v="8"/>
    <s v="EL DORADO_05Qd-61_102864"/>
    <s v="C190"/>
    <s v="EL DORADO_05Qd-61_102864_C190"/>
    <x v="5"/>
    <x v="6"/>
    <x v="6"/>
    <x v="7"/>
    <n v="0.42172257173350253"/>
    <n v="0.42172257173350219"/>
    <n v="3"/>
    <n v="0.37378057386801922"/>
    <x v="1464"/>
    <s v="05Qd-614,21722571733502"/>
    <s v="PlátanoGranadillaBovinos DPPiscicultura cachama"/>
    <n v="26.52367132478221"/>
    <n v="53.794547866169417"/>
    <n v="75.000000000000014"/>
    <n v="744.31819396258754"/>
    <n v="899.63641315353925"/>
    <n v="2138124.9863777268"/>
    <n v="5470034.3500200994"/>
    <n v="8272687.6503671054"/>
    <n v="31015095.25958002"/>
    <n v="46895942.246344954"/>
    <n v="9.1455162165672954E-2"/>
    <n v="0.41287658120381632"/>
    <n v="0.21796463297412441"/>
    <n v="0.65075930305386631"/>
    <n v="0.10800700000000001"/>
    <n v="5.4999999999999997E-3"/>
    <n v="1.3247829478539339"/>
    <n v="0.66843027619760131"/>
    <n v="6.32394594138656"/>
  </r>
  <r>
    <x v="8"/>
    <s v="EL DORADO_05Qd-61_102864"/>
    <s v="C191"/>
    <s v="EL DORADO_05Qd-61_102864_C191"/>
    <x v="0"/>
    <x v="6"/>
    <x v="6"/>
    <x v="7"/>
    <n v="0.42268156357672471"/>
    <n v="0.42268156357672448"/>
    <n v="3"/>
    <n v="0.38145250861379709"/>
    <x v="1465"/>
    <s v="05Qd-614,22681563576725"/>
    <s v="FríjolGranadillaBovinos DPPiscicultura cachama"/>
    <n v="24.323402704006071"/>
    <n v="53.91687599388009"/>
    <n v="75.000000000000014"/>
    <n v="759.59550106039433"/>
    <n v="912.83577975828052"/>
    <n v="3239091.1874572132"/>
    <n v="5482473.1395832291"/>
    <n v="8272687.6503671054"/>
    <n v="31651687.430497918"/>
    <n v="48645939.407905459"/>
    <n v="0.1072077098735227"/>
    <n v="0.41381545737542941"/>
    <n v="0.21796463297412441"/>
    <n v="0.66411629177206544"/>
    <n v="0.10800700000000001"/>
    <n v="5.4999999999999997E-3"/>
    <n v="1.3277954876755751"/>
    <n v="0.66995027826910858"/>
    <n v="6.3380684017119293"/>
  </r>
  <r>
    <x v="8"/>
    <s v="EL DORADO_05Qd-61_102864"/>
    <s v="C192"/>
    <s v="EL DORADO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EL DORADO_05Qd-61_102864"/>
    <s v="C193"/>
    <s v="EL DORADO_05Qd-61_102864_C193"/>
    <x v="4"/>
    <x v="5"/>
    <x v="6"/>
    <x v="7"/>
    <n v="0.87012088985564873"/>
    <n v="0.46122208256880698"/>
    <n v="3"/>
    <n v="0.28087785326361392"/>
    <x v="1466"/>
    <s v="05Qd-614,61222082568807"/>
    <s v="CaféCaña paneleraBovinos DPPiscicultura cachama"/>
    <n v="133.99861703776989"/>
    <n v="29.43452703604714"/>
    <n v="75.000000000000014"/>
    <n v="559.31878508774798"/>
    <n v="797.75192916156504"/>
    <n v="12544741.69806245"/>
    <n v="5876240.7235007146"/>
    <n v="8272687.6503671054"/>
    <n v="23306329.92808586"/>
    <n v="50000000.000016123"/>
    <n v="0.54434186998207734"/>
    <n v="0.1326459604689936"/>
    <n v="0.21796463297412441"/>
    <n v="0.489013846122554"/>
    <n v="0.106573"/>
    <n v="5.4999999999999997E-3"/>
    <n v="1.44886518084442"/>
    <n v="0.7310370008715591"/>
    <n v="6.9041960074040487"/>
  </r>
  <r>
    <x v="8"/>
    <s v="EL DORADO_05Qd-61_102864"/>
    <s v="C194"/>
    <s v="EL DORADO_05Qd-61_102864_C194"/>
    <x v="5"/>
    <x v="5"/>
    <x v="6"/>
    <x v="7"/>
    <n v="1.687394196218728"/>
    <n v="0.55575981434042043"/>
    <n v="3"/>
    <n v="0.31444413284505562"/>
    <x v="1467"/>
    <s v="05Qd-615,55759814340421"/>
    <s v="PlátanoCaña paneleraBovinos DPPiscicultura cachama"/>
    <n v="106.12637799271749"/>
    <n v="35.467788510128877"/>
    <n v="75.000000000000014"/>
    <n v="626.16012019930406"/>
    <n v="842.75428670215047"/>
    <n v="8555054.7554849032"/>
    <n v="7080707.0540148588"/>
    <n v="8272687.6503671054"/>
    <n v="26091550.540154651"/>
    <n v="50000000.000021517"/>
    <n v="0.36592992691441378"/>
    <n v="0.15983470252046511"/>
    <n v="0.21796463297412441"/>
    <n v="0.54745339657988501"/>
    <n v="0.10402699999999999"/>
    <n v="5.4999999999999997E-3"/>
    <n v="1.745842348713363"/>
    <n v="0.88087930572956641"/>
    <n v="8.2938467978471344"/>
  </r>
  <r>
    <x v="8"/>
    <s v="EL DORADO_05Qd-61_102864"/>
    <s v="C195"/>
    <s v="EL DORADO_05Qd-61_102864_C195"/>
    <x v="0"/>
    <x v="5"/>
    <x v="6"/>
    <x v="7"/>
    <n v="2.9029220714056718"/>
    <n v="0.93052110938864929"/>
    <n v="5.4616679130921719"/>
    <n v="1.010000000000002E-2"/>
    <x v="1468"/>
    <s v="05Qd-619,30521109388649"/>
    <s v="FríjolCaña paneleraBovinos DPPiscicultura cachama"/>
    <n v="167.04997010907181"/>
    <n v="59.384512986380493"/>
    <n v="136.54169782730429"/>
    <n v="20.112371494396051"/>
    <n v="383.08855241715264"/>
    <n v="22245657.510582101"/>
    <n v="11855386.46938248"/>
    <n v="15060890.898347961"/>
    <n v="838065.12168384437"/>
    <n v="49999999.999996386"/>
    <n v="0.73628862490051172"/>
    <n v="0.26761482365302208"/>
    <n v="0.39681681403456243"/>
    <n v="1.758429790191518E-2"/>
    <n v="0.10402699999999999"/>
    <n v="5.4999999999999997E-3"/>
    <n v="2.9231029614303119"/>
    <n v="1.4748759583810089"/>
    <n v="13.81271701369781"/>
  </r>
  <r>
    <x v="8"/>
    <s v="EL DORADO_05Qd-61_102864"/>
    <s v="C196"/>
    <s v="EL DORADO_05Qd-61_102864_C196"/>
    <x v="2"/>
    <x v="5"/>
    <x v="6"/>
    <x v="7"/>
    <n v="0.42103768628195543"/>
    <n v="0.42103768628195548"/>
    <n v="3"/>
    <n v="0.36830149025564413"/>
    <x v="1469"/>
    <s v="05Qd-614,21037686281955"/>
    <s v="GranadillaCaña paneleraBovinos DPPiscicultura cachama"/>
    <n v="53.70718450059325"/>
    <n v="26.870016914708561"/>
    <n v="75.000000000000014"/>
    <n v="733.40756375853346"/>
    <n v="888.98476517383529"/>
    <n v="5461150.9105343008"/>
    <n v="5364267.8695668178"/>
    <n v="8272687.6503671054"/>
    <n v="30560458.73737001"/>
    <n v="49658565.167838231"/>
    <n v="0.41220606180859282"/>
    <n v="0.1210890596986562"/>
    <n v="0.21796463297412441"/>
    <n v="0.64122011112619237"/>
    <n v="0.10402699999999999"/>
    <n v="5.4999999999999997E-3"/>
    <n v="1.322631475231274"/>
    <n v="0.66734473275689954"/>
    <n v="6.3098800708077292"/>
  </r>
  <r>
    <x v="8"/>
    <s v="EL DORADO_05Qd-61_102864"/>
    <s v="C197"/>
    <s v="EL DORADO_05Qd-61_102864_C197"/>
    <x v="9"/>
    <x v="8"/>
    <x v="8"/>
    <x v="0"/>
    <n v="1.07206607439574"/>
    <n v="3"/>
    <n v="0.43999999999999989"/>
    <m/>
    <x v="1470"/>
    <s v="05Qd-614,51206607439574"/>
    <s v="YucaBovinos DPPiscicultura cachama"/>
    <n v="75.358635096491199"/>
    <n v="75.000000000000014"/>
    <n v="876.18252054794516"/>
    <m/>
    <n v="1026.5411556444365"/>
    <n v="5152603.1048047626"/>
    <n v="8272687.6503671054"/>
    <n v="36509767.677315928"/>
    <m/>
    <n v="49935058.432487801"/>
    <n v="0.27339940976728389"/>
    <n v="0.21796463297412441"/>
    <n v="0.76604862146957065"/>
    <m/>
    <n v="8.0981000000000011E-2"/>
    <n v="5.4999999999999997E-3"/>
    <n v="1.417402955307562"/>
    <n v="0.71516247279172485"/>
    <n v="6.7311125024950273"/>
  </r>
  <r>
    <x v="8"/>
    <s v="EL DORADO_05Qd-61_102864"/>
    <s v="C198"/>
    <s v="EL DORADO_05Qd-61_102864_C198"/>
    <x v="4"/>
    <x v="7"/>
    <x v="6"/>
    <x v="7"/>
    <n v="0.51325016723685102"/>
    <n v="0.43353785369527548"/>
    <n v="3"/>
    <n v="0.38859051602062822"/>
    <x v="1471"/>
    <s v="05Qd-614,33537853695275"/>
    <s v="CaféYucaBovinos DPPiscicultura cachama"/>
    <n v="79.040525754475055"/>
    <n v="30.47463369788365"/>
    <n v="75.000000000000014"/>
    <n v="773.8095858817743"/>
    <n v="958.32474533413301"/>
    <n v="7399650.8410938177"/>
    <n v="2083685.4596483309"/>
    <n v="8272687.6503671054"/>
    <n v="32243976.04891238"/>
    <n v="50000000.000021636"/>
    <n v="0.32108590778537738"/>
    <n v="0.1105612761590942"/>
    <n v="0.21796463297412441"/>
    <n v="0.67654370253125307"/>
    <n v="0.110553"/>
    <n v="5.4999999999999997E-3"/>
    <n v="1.361899016843797"/>
    <n v="0.68715749810701166"/>
    <n v="6.500488051903563"/>
  </r>
  <r>
    <x v="8"/>
    <s v="EL DORADO_05Qd-61_102864"/>
    <s v="C199"/>
    <s v="EL DORADO_05Qd-61_102864_C199"/>
    <x v="5"/>
    <x v="7"/>
    <x v="6"/>
    <x v="7"/>
    <n v="0.46653635731466431"/>
    <n v="0.76899586375620543"/>
    <n v="3"/>
    <n v="0.42983135207577228"/>
    <x v="1472"/>
    <s v="05Qd-614,66536357314664"/>
    <s v="PlátanoYucaBovinos DPPiscicultura cachama"/>
    <n v="29.342173817281299"/>
    <n v="54.054950596378298"/>
    <n v="75.000000000000014"/>
    <n v="855.93344880063967"/>
    <n v="1014.3305732142993"/>
    <n v="2365329.9811006691"/>
    <n v="3695975.9942087289"/>
    <n v="8272687.6503671054"/>
    <n v="35666006.374347813"/>
    <n v="50000000.000024319"/>
    <n v="0.1011735227711678"/>
    <n v="0.19611012817743609"/>
    <n v="0.21796463297412441"/>
    <n v="0.7483448061864707"/>
    <n v="0.10800700000000001"/>
    <n v="5.4999999999999997E-3"/>
    <n v="1.4655592376376889"/>
    <n v="0.73946012634374281"/>
    <n v="6.9838899371280743"/>
  </r>
  <r>
    <x v="8"/>
    <s v="EL DORADO_05Qd-61_102864"/>
    <s v="C200"/>
    <s v="EL DORADO_05Qd-61_102864_C200"/>
    <x v="0"/>
    <x v="7"/>
    <x v="6"/>
    <x v="7"/>
    <n v="0.48482719494433529"/>
    <n v="0.96100462914672735"/>
    <n v="3"/>
    <n v="0.4024401253522889"/>
    <x v="1473"/>
    <s v="05Qd-614,84827194944335"/>
    <s v="FríjolYucaBovinos DPPiscicultura cachama"/>
    <n v="27.899601309069482"/>
    <n v="67.551803851946275"/>
    <n v="75.000000000000014"/>
    <n v="801.38864409272617"/>
    <n v="971.84004925374188"/>
    <n v="3715325.2706247731"/>
    <n v="4618815.5321155395"/>
    <n v="8272687.6503671054"/>
    <n v="33393171.54691356"/>
    <n v="50000000.000020981"/>
    <n v="0.12297014521891091"/>
    <n v="0.24507640402708639"/>
    <n v="0.21796463297412441"/>
    <n v="0.70065614375036855"/>
    <n v="0.10800700000000001"/>
    <n v="5.4999999999999997E-3"/>
    <n v="1.523017366317283"/>
    <n v="0.7684511039867713"/>
    <n v="7.2532474197474066"/>
  </r>
  <r>
    <x v="8"/>
    <s v="EL DORADO_05Qd-61_102864"/>
    <s v="C201"/>
    <s v="EL DORADO_05Qd-61_102864_C201"/>
    <x v="2"/>
    <x v="7"/>
    <x v="6"/>
    <x v="7"/>
    <n v="0.4197306329017077"/>
    <n v="0.41973063290170781"/>
    <n v="3"/>
    <n v="0.35784506321366211"/>
    <x v="1474"/>
    <s v="05Qd-614,19730632901708"/>
    <s v="GranadillaYucaBovinos DPPiscicultura cachama"/>
    <n v="53.540457959639198"/>
    <n v="29.504084085010561"/>
    <n v="75.000000000000014"/>
    <n v="712.5854305731483"/>
    <n v="870.6299726177981"/>
    <n v="5444197.5213479539"/>
    <n v="2017324.6910084309"/>
    <n v="8272687.6503671054"/>
    <n v="29692818.460011899"/>
    <n v="45427028.322735392"/>
    <n v="0.41092642498747278"/>
    <n v="0.1070401442945161"/>
    <n v="0.21796463297412441"/>
    <n v="0.62301526676026642"/>
    <n v="0.10800700000000001"/>
    <n v="5.4999999999999997E-3"/>
    <n v="1.3185255483823279"/>
    <n v="0.66527305314920682"/>
    <n v="6.294611930548613"/>
  </r>
  <r>
    <x v="8"/>
    <s v="EL DORADO_05Qd-61_102864"/>
    <s v="C202"/>
    <s v="EL DORADO_05Qd-61_102864_C202"/>
    <x v="7"/>
    <x v="7"/>
    <x v="6"/>
    <x v="7"/>
    <n v="0.49300394652110441"/>
    <n v="1.071943618196463"/>
    <n v="3"/>
    <n v="0.36509190049347662"/>
    <x v="1475"/>
    <s v="05Qd-614,93003946521104"/>
    <s v="Caña paneleraYucaBovinos DPPiscicultura cachama"/>
    <n v="31.46279968194828"/>
    <n v="75.350027294922754"/>
    <n v="75.000000000000014"/>
    <n v="727.01623092275884"/>
    <n v="908.8290578996299"/>
    <n v="6281160.3712874996"/>
    <n v="5152014.551349273"/>
    <n v="8272687.6503671054"/>
    <n v="30294137.427014939"/>
    <n v="50000000.00001882"/>
    <n v="0.14178632045775991"/>
    <n v="0.27336818085947279"/>
    <n v="0.21796463297412441"/>
    <n v="0.63563215246075777"/>
    <n v="0.10402699999999999"/>
    <n v="5.4999999999999997E-3"/>
    <n v="1.5487034969249349"/>
    <n v="0.78141125523595045"/>
    <n v="7.3696812173719293"/>
  </r>
  <r>
    <x v="8"/>
    <s v="EL DORADO_05Qd-61_102864"/>
    <s v="C203"/>
    <s v="EL DORADO_05Qd-61_102864_C203"/>
    <x v="1"/>
    <x v="8"/>
    <x v="8"/>
    <x v="0"/>
    <n v="0.46741066065887099"/>
    <n v="3"/>
    <n v="0.41938680113697269"/>
    <m/>
    <x v="1476"/>
    <s v="05Qd-613,88679746179584"/>
    <s v="GulupaBovinos DPPiscicultura cachama"/>
    <n v="75.720527026737102"/>
    <n v="75.000000000000014"/>
    <n v="835.13496478348316"/>
    <m/>
    <n v="985.8554918102202"/>
    <n v="6927960.8122857856"/>
    <n v="8272687.6503671054"/>
    <n v="34799351.537371747"/>
    <m/>
    <n v="50000000.000024639"/>
    <n v="0.43242015742256101"/>
    <n v="0.21796463297412441"/>
    <n v="0.73016063834888845"/>
    <m/>
    <n v="8.0981000000000011E-2"/>
    <n v="5.4999999999999997E-3"/>
    <n v="1.220983495852098"/>
    <n v="0.6160573976946413"/>
    <n v="5.8103193553425827"/>
  </r>
  <r>
    <x v="8"/>
    <s v="EL DORADO_05Qd-61_102864"/>
    <s v="C204"/>
    <s v="EL DORADO_05Qd-61_102864_C204"/>
    <x v="4"/>
    <x v="0"/>
    <x v="6"/>
    <x v="7"/>
    <n v="0.41377987591525223"/>
    <n v="0.41377987591525223"/>
    <n v="3"/>
    <n v="0.31023900732201809"/>
    <x v="1477"/>
    <s v="05Qd-614,13779875915252"/>
    <s v="CaféGulupaBovinos DPPiscicultura cachama"/>
    <n v="63.722100890948838"/>
    <n v="67.032339898270848"/>
    <n v="75.000000000000014"/>
    <n v="617.78635319931425"/>
    <n v="823.54079398853401"/>
    <n v="5965563.7782404106"/>
    <n v="6133045.3208158677"/>
    <n v="8272687.6503671054"/>
    <n v="25742622.91310909"/>
    <n v="46113919.662532479"/>
    <n v="0.25885795185773192"/>
    <n v="0.38280418942379812"/>
    <n v="0.21796463297412441"/>
    <n v="0.54013219064800011"/>
    <n v="0.110553"/>
    <n v="5.4999999999999997E-3"/>
    <n v="1.2998320709379649"/>
    <n v="0.65584110332567491"/>
    <n v="6.209524933416164"/>
  </r>
  <r>
    <x v="8"/>
    <s v="EL DORADO_05Qd-61_102864"/>
    <s v="C205"/>
    <s v="EL DORADO_05Qd-61_102864_C205"/>
    <x v="5"/>
    <x v="0"/>
    <x v="6"/>
    <x v="7"/>
    <n v="0.42267391210865202"/>
    <n v="0.42267391210865191"/>
    <n v="3"/>
    <n v="0.38139129686921558"/>
    <x v="1478"/>
    <s v="05Qd-614,22673912108652"/>
    <s v="PlátanoGulupaBovinos DPPiscicultura cachama"/>
    <n v="26.583504592242239"/>
    <n v="68.473173761601601"/>
    <n v="75.000000000000014"/>
    <n v="759.4736086498159"/>
    <n v="929.53028700365974"/>
    <n v="2142948.2630126388"/>
    <n v="6264872.725274438"/>
    <n v="8272687.6503671054"/>
    <n v="31646608.279193848"/>
    <n v="48327116.917848028"/>
    <n v="9.1661470753630236E-2"/>
    <n v="0.39103241538135441"/>
    <n v="0.21796463297412441"/>
    <n v="0.66400972092535093"/>
    <n v="0.10800700000000001"/>
    <n v="5.4999999999999997E-3"/>
    <n v="1.3277714516502159"/>
    <n v="0.66993815069221341"/>
    <n v="6.3379557234289488"/>
  </r>
  <r>
    <x v="8"/>
    <s v="EL DORADO_05Qd-61_102864"/>
    <s v="C206"/>
    <s v="EL DORADO_05Qd-61_102864_C206"/>
    <x v="0"/>
    <x v="0"/>
    <x v="6"/>
    <x v="7"/>
    <n v="0.42385662443435329"/>
    <n v="0.4273031295233114"/>
    <n v="3"/>
    <n v="0.38740649038586772"/>
    <x v="1479"/>
    <s v="05Qd-614,23856624434353"/>
    <s v="FríjolGulupaBovinos DPPiscicultura cachama"/>
    <n v="24.391022115176881"/>
    <n v="69.223106982776443"/>
    <n v="75.000000000000014"/>
    <n v="771.4518073248247"/>
    <n v="940.06593642277801"/>
    <n v="3248095.907787249"/>
    <n v="6333486.9857945219"/>
    <n v="8272687.6503671054"/>
    <n v="32145729.456073541"/>
    <n v="50000000.000022411"/>
    <n v="0.1075057488569181"/>
    <n v="0.39531508818211719"/>
    <n v="0.21796463297412441"/>
    <n v="0.67448229070104193"/>
    <n v="0.10800700000000001"/>
    <n v="5.4999999999999997E-3"/>
    <n v="1.331486778327811"/>
    <n v="0.67181274972844995"/>
    <n v="6.3553727723997939"/>
  </r>
  <r>
    <x v="8"/>
    <s v="EL DORADO_05Qd-61_102864"/>
    <s v="C207"/>
    <s v="EL DORADO_05Qd-61_102864_C207"/>
    <x v="2"/>
    <x v="0"/>
    <x v="6"/>
    <x v="7"/>
    <n v="0.40678035857150652"/>
    <n v="0.40678035857150657"/>
    <n v="3"/>
    <n v="0.25424286857205342"/>
    <x v="1480"/>
    <s v="05Qd-614,06780358571507"/>
    <s v="GranadillaGulupaBovinos DPPiscicultura cachama"/>
    <n v="51.8885327390554"/>
    <n v="65.898418088584066"/>
    <n v="75.000000000000014"/>
    <n v="506.2799032200038"/>
    <n v="699.06685404764335"/>
    <n v="5276223.4782769354"/>
    <n v="6029298.4747468708"/>
    <n v="8272687.6503671054"/>
    <n v="21096245.602681901"/>
    <n v="40674455.206072807"/>
    <n v="0.39824779370357788"/>
    <n v="0.37632865806257948"/>
    <n v="0.21796463297412441"/>
    <n v="0.44264181588202428"/>
    <n v="0.10800700000000001"/>
    <n v="5.4999999999999997E-3"/>
    <n v="1.277844058339811"/>
    <n v="0.64474686833583805"/>
    <n v="6.1039015123907152"/>
  </r>
  <r>
    <x v="8"/>
    <s v="EL DORADO_05Qd-61_102864"/>
    <s v="C208"/>
    <s v="EL DORADO_05Qd-61_102864_C208"/>
    <x v="7"/>
    <x v="0"/>
    <x v="6"/>
    <x v="7"/>
    <n v="0.42483750858424862"/>
    <n v="0.46981079511596341"/>
    <n v="3"/>
    <n v="0.35372678214227382"/>
    <x v="1481"/>
    <s v="05Qd-614,24837508584249"/>
    <s v="Caña paneleraGulupaBovinos DPPiscicultura cachama"/>
    <n v="27.112516084882909"/>
    <n v="76.109348808786066"/>
    <n v="75.000000000000014"/>
    <n v="704.38459900620762"/>
    <n v="882.60646389987664"/>
    <n v="5412679.841583509"/>
    <n v="6963535.6052088086"/>
    <n v="8272687.6503671054"/>
    <n v="29351096.902861279"/>
    <n v="50000000.000020698"/>
    <n v="0.1221818761485797"/>
    <n v="0.43464061708924512"/>
    <n v="0.21796463297412441"/>
    <n v="0.61584525872035456"/>
    <n v="0.10402699999999999"/>
    <n v="5.4999999999999997E-3"/>
    <n v="1.3345680897934511"/>
    <n v="0.67336745110603413"/>
    <n v="6.3658376267419712"/>
  </r>
  <r>
    <x v="8"/>
    <s v="EL DORADO_05Qd-61_102864"/>
    <s v="C209"/>
    <s v="EL DORADO_05Qd-61_102864_C209"/>
    <x v="9"/>
    <x v="0"/>
    <x v="6"/>
    <x v="7"/>
    <n v="0.42067299745327308"/>
    <n v="0.42067299745327302"/>
    <n v="3"/>
    <n v="0.36538397962618469"/>
    <x v="1482"/>
    <s v="05Qd-614,20672997453273"/>
    <s v="YucaGulupaBovinos DPPiscicultura cachama"/>
    <n v="29.570325623722908"/>
    <n v="68.149025587430231"/>
    <n v="75.000000000000014"/>
    <n v="727.59785508343077"/>
    <n v="900.31720629458391"/>
    <n v="2021853.917919179"/>
    <n v="6235215.1682524132"/>
    <n v="8272687.6503671054"/>
    <n v="30318373.202648051"/>
    <n v="46848129.939186752"/>
    <n v="0.107280467086494"/>
    <n v="0.38918128980144501"/>
    <n v="0.21796463297412441"/>
    <n v="0.63614066795387381"/>
    <n v="0.10800700000000001"/>
    <n v="5.4999999999999997E-3"/>
    <n v="1.321485855874156"/>
    <n v="0.66676670096343793"/>
    <n v="6.3084895313703253"/>
  </r>
  <r>
    <x v="1"/>
    <s v="EL DORADO_10Qf-30_102851"/>
    <s v="O1"/>
    <s v="EL DORADO_10Qf-30_102851_O1"/>
    <x v="4"/>
    <x v="3"/>
    <x v="2"/>
    <x v="0"/>
    <n v="2.9606731026353259"/>
    <n v="0.37008413782941579"/>
    <n v="0.37008413782941568"/>
    <m/>
    <x v="1483"/>
    <s v="10Qf-303,70084137829416"/>
    <s v="CaféPlátanoFríjol"/>
    <n v="350.09474082416398"/>
    <n v="18.394011228513111"/>
    <n v="16.60332018352879"/>
    <m/>
    <n v="385.09207223620592"/>
    <n v="32775324.033764739"/>
    <n v="1554250.5706371421"/>
    <n v="2263893.8198709651"/>
    <m/>
    <n v="36593468.424272843"/>
    <n v="1.4221880053985949"/>
    <n v="6.3423621081034068E-2"/>
    <n v="7.3180712206840665E-2"/>
    <m/>
    <n v="8.3624000000000004E-2"/>
    <n v="5.4999999999999997E-3"/>
    <n v="1.162567972239003"/>
    <n v="0.58658335845962406"/>
    <n v="5.5391167089927844"/>
  </r>
  <r>
    <x v="1"/>
    <s v="EL DORADO_10Qf-30_102851"/>
    <s v="O2"/>
    <s v="EL DORADO_10Qf-30_102851_O2"/>
    <x v="4"/>
    <x v="3"/>
    <x v="3"/>
    <x v="0"/>
    <n v="2.1536193615497252"/>
    <n v="0.29133490899019698"/>
    <n v="0.46839481936204858"/>
    <m/>
    <x v="1484"/>
    <s v="10Qf-302,91334908990197"/>
    <s v="CaféPlátanoAguacate"/>
    <n v="254.6619589797115"/>
    <n v="14.4799980314033"/>
    <n v="44.874913043129403"/>
    <m/>
    <n v="314.01687005424424"/>
    <n v="23841055.723900359"/>
    <n v="1223525.685808365"/>
    <n v="24935418.590316739"/>
    <m/>
    <n v="50000000.000025466"/>
    <n v="1.034511922800232"/>
    <n v="4.9927875817224861E-2"/>
    <n v="0.25824523070579908"/>
    <m/>
    <n v="8.3624000000000004E-2"/>
    <n v="5.4999999999999997E-3"/>
    <n v="0.91518819578072375"/>
    <n v="0.46176583074946231"/>
    <n v="4.3794271164321561"/>
  </r>
  <r>
    <x v="1"/>
    <s v="EL DORADO_10Qf-30_102851"/>
    <s v="O3"/>
    <s v="EL DORADO_10Qf-30_102851_O3"/>
    <x v="4"/>
    <x v="2"/>
    <x v="3"/>
    <x v="0"/>
    <n v="2.2239382699421109"/>
    <n v="0.29629410896051001"/>
    <n v="0.44270871070247869"/>
    <m/>
    <x v="1485"/>
    <s v="10Qf-302,9629410896051"/>
    <s v="CaféFríjolAguacate"/>
    <n v="262.97705462021207"/>
    <n v="13.29283116109197"/>
    <n v="42.414036353492882"/>
    <m/>
    <n v="318.68392213479689"/>
    <n v="24619502.019173421"/>
    <n v="1812502.4381592299"/>
    <n v="23567995.54269404"/>
    <m/>
    <n v="50000000.000026688"/>
    <n v="1.0682902916378301"/>
    <n v="5.8589417108213929E-2"/>
    <n v="0.24408342792207191"/>
    <m/>
    <n v="8.3624000000000004E-2"/>
    <n v="5.4999999999999997E-3"/>
    <n v="0.93076683443092145"/>
    <n v="0.46962616270240842"/>
    <n v="4.4524580867384298"/>
  </r>
  <r>
    <x v="1"/>
    <s v="EL DORADO_10Qf-30_102851"/>
    <s v="O4"/>
    <s v="EL DORAD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DORADO_10Qf-30_102851"/>
    <s v="O5"/>
    <s v="EL DORADO_10Qf-30_102851_O5"/>
    <x v="4"/>
    <x v="3"/>
    <x v="2"/>
    <x v="1"/>
    <n v="2.0800986906268282"/>
    <n v="0.31569795399266132"/>
    <n v="0.31569795399266137"/>
    <n v="0.44548494131446292"/>
    <x v="1486"/>
    <s v="10Qf-303,15697953992661"/>
    <s v="CaféPlátanoFríjolAguacate"/>
    <n v="245.96826016876889"/>
    <n v="15.69089598008182"/>
    <n v="14.163358208670759"/>
    <n v="42.680015186201032"/>
    <n v="318.50252954372252"/>
    <n v="23027165.189841442"/>
    <n v="1325843.7068390111"/>
    <n v="1931200.4323712101"/>
    <n v="23715790.670973569"/>
    <n v="50000000.000025228"/>
    <n v="0.99919555631507939"/>
    <n v="5.4103122407579141E-2"/>
    <n v="6.2426347832487572E-2"/>
    <n v="0.24561407746226291"/>
    <n v="0.11065"/>
    <n v="5.4999999999999997E-3"/>
    <n v="0.99172132144291536"/>
    <n v="0.50038125707836834"/>
    <n v="4.7652321184478978"/>
  </r>
  <r>
    <x v="1"/>
    <s v="EL DORADO_10Qf-30_102851"/>
    <s v="O6"/>
    <s v="EL DORADO_10Qf-30_102851_O6"/>
    <x v="4"/>
    <x v="3"/>
    <x v="4"/>
    <x v="0"/>
    <n v="2.9150089661413299"/>
    <n v="0.36437612076766618"/>
    <n v="0.36437612076766629"/>
    <m/>
    <x v="1487"/>
    <s v="10Qf-303,64376120767666"/>
    <s v="CaféPlátanoCaña panelera"/>
    <n v="344.69503154298911"/>
    <n v="18.11030998548723"/>
    <n v="18.37663807350911"/>
    <m/>
    <n v="381.18197960198546"/>
    <n v="32269811.665992491"/>
    <n v="1530278.4846475499"/>
    <n v="3668669.412501276"/>
    <m/>
    <n v="37468759.563141316"/>
    <n v="1.400252795077388"/>
    <n v="6.2445402686233928E-2"/>
    <n v="8.2813860214790938E-2"/>
    <m/>
    <n v="7.9644000000000006E-2"/>
    <n v="5.4999999999999997E-3"/>
    <n v="1.1446370285895271"/>
    <n v="0.57753615141675096"/>
    <n v="5.4510783876829407"/>
  </r>
  <r>
    <x v="1"/>
    <s v="EL DORADO_10Qf-30_102851"/>
    <s v="O7"/>
    <s v="EL DORADO_10Qf-30_102851_O7"/>
    <x v="4"/>
    <x v="2"/>
    <x v="4"/>
    <x v="0"/>
    <n v="2.936382462696848"/>
    <n v="0.36704780783710589"/>
    <n v="0.36704780783710611"/>
    <m/>
    <x v="1488"/>
    <s v="10Qf-303,67047807837106"/>
    <s v="CaféFríjolCaña panelera"/>
    <n v="347.22241247216022"/>
    <n v="16.467099378873801"/>
    <n v="18.51137968670081"/>
    <m/>
    <n v="382.20089153773483"/>
    <n v="32506421.129806008"/>
    <n v="2245319.857893033"/>
    <n v="3695568.915714547"/>
    <m/>
    <n v="38447309.903413586"/>
    <n v="1.410519761196555"/>
    <n v="7.2580306059645452E-2"/>
    <n v="8.3421069927216998E-2"/>
    <m/>
    <n v="7.9644000000000006E-2"/>
    <n v="5.4999999999999997E-3"/>
    <n v="1.153029762839076"/>
    <n v="0.58177077542181299"/>
    <n v="5.4904226166319496"/>
  </r>
  <r>
    <x v="1"/>
    <s v="EL DORADO_10Qf-30_102851"/>
    <s v="O8"/>
    <s v="EL DORADO_10Qf-30_102851_O8"/>
    <x v="5"/>
    <x v="2"/>
    <x v="4"/>
    <x v="0"/>
    <n v="3.672462914216347"/>
    <n v="0.7396932084089396"/>
    <n v="2.9847759614641101"/>
    <m/>
    <x v="1489"/>
    <s v="10Qf-307,3969320840894"/>
    <s v="PlátanoFríjolCaña panelera"/>
    <n v="182.52963900746849"/>
    <n v="33.185327122710149"/>
    <n v="150.53167441043621"/>
    <m/>
    <n v="366.24664054061486"/>
    <n v="15423324.040695511"/>
    <n v="4524881.5389364166"/>
    <n v="30051794.42034433"/>
    <m/>
    <n v="49999999.999976262"/>
    <n v="0.62937281687216973"/>
    <n v="0.14626748426294389"/>
    <n v="0.67836722868775645"/>
    <m/>
    <n v="7.7098E-2"/>
    <n v="5.4999999999999997E-3"/>
    <n v="2.3236435866249421"/>
    <n v="1.1724137353281689"/>
    <n v="10.975587406042511"/>
  </r>
  <r>
    <x v="1"/>
    <s v="EL DORADO_10Qf-30_102851"/>
    <s v="O9"/>
    <s v="EL DORADO_10Qf-30_102851_O9"/>
    <x v="4"/>
    <x v="3"/>
    <x v="2"/>
    <x v="2"/>
    <n v="2.7511460092344491"/>
    <n v="0.39302085846206403"/>
    <n v="0.39302085846206403"/>
    <n v="0.39302085846206403"/>
    <x v="1490"/>
    <s v="10Qf-303,93020858462064"/>
    <s v="CaféPlátanoFríjolCaña panelera"/>
    <n v="325.31850551654861"/>
    <n v="19.534017658771589"/>
    <n v="17.63234487736624"/>
    <n v="19.821282624341759"/>
    <n v="382.30615067702814"/>
    <n v="30455811.496580549"/>
    <n v="1650578.425543126"/>
    <n v="2404203.2651579538"/>
    <n v="3957074.9007290988"/>
    <n v="38467668.088010728"/>
    <n v="1.3215396363586229"/>
    <n v="6.7354429590630746E-2"/>
    <n v="7.7716236375564227E-2"/>
    <n v="8.9324114778990993E-2"/>
    <n v="0.10667"/>
    <n v="5.4999999999999997E-3"/>
    <n v="1.2346204977865891"/>
    <n v="0.62293806066237156"/>
    <n v="5.899937143069601"/>
  </r>
  <r>
    <x v="1"/>
    <s v="EL DORADO_10Qf-30_102851"/>
    <s v="O10"/>
    <s v="EL DORADO_10Qf-30_102851_O10"/>
    <x v="4"/>
    <x v="4"/>
    <x v="4"/>
    <x v="0"/>
    <n v="2.232707620676607"/>
    <n v="0.41920413494823022"/>
    <n v="0.29465686173609301"/>
    <m/>
    <x v="1491"/>
    <s v="10Qf-302,94656861736093"/>
    <s v="CaféAguacateCaña panelera"/>
    <n v="264.01401596858142"/>
    <n v="40.162163041733933"/>
    <n v="14.86047574301057"/>
    <m/>
    <n v="319.03665475332593"/>
    <n v="24716580.724564102"/>
    <n v="22316708.357198998"/>
    <n v="2966710.918260444"/>
    <m/>
    <n v="50000000.000023544"/>
    <n v="1.0725027342133491"/>
    <n v="0.23112439349772651"/>
    <n v="6.6968362547283375E-2"/>
    <m/>
    <n v="7.9644000000000006E-2"/>
    <n v="5.4999999999999997E-3"/>
    <n v="0.92562364943275288"/>
    <n v="0.46703112585170742"/>
    <n v="4.4243673926453901"/>
  </r>
  <r>
    <x v="1"/>
    <s v="EL DORADO_10Qf-30_102851"/>
    <s v="O11"/>
    <s v="EL DORAD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DORADO_10Qf-30_102851"/>
    <s v="O12"/>
    <s v="EL DORADO_10Qf-30_102851_O12"/>
    <x v="4"/>
    <x v="3"/>
    <x v="3"/>
    <x v="2"/>
    <n v="2.0902855195251191"/>
    <n v="0.31383991581656973"/>
    <n v="0.42043380700743871"/>
    <n v="0.31383991581656973"/>
    <x v="1492"/>
    <s v="10Qf-303,1383991581657"/>
    <s v="CaféPlátanoAguacateCaña panelera"/>
    <n v="247.1728359862723"/>
    <n v="15.598547317762799"/>
    <n v="40.279972685324147"/>
    <n v="15.82793771949461"/>
    <n v="318.87929370885388"/>
    <n v="23139935.700615101"/>
    <n v="1318040.462656772"/>
    <n v="22382171.052894361"/>
    <n v="3159852.7838556282"/>
    <n v="50000000.00002186"/>
    <n v="1.004088898257931"/>
    <n v="5.37846988460461E-2"/>
    <n v="0.231802362022347"/>
    <n v="7.1328205765786468E-2"/>
    <n v="0.10667"/>
    <n v="5.4999999999999997E-3"/>
    <n v="0.98588455230336036"/>
    <n v="0.49743626656926299"/>
    <n v="4.73388997703832"/>
  </r>
  <r>
    <x v="1"/>
    <s v="EL DORADO_10Qf-30_102851"/>
    <s v="O13"/>
    <s v="EL DORAD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DORADO_10Qf-30_102851"/>
    <s v="O14"/>
    <s v="EL DORADO_10Qf-30_102851_O14"/>
    <x v="4"/>
    <x v="2"/>
    <x v="3"/>
    <x v="2"/>
    <n v="2.1649732550780549"/>
    <n v="0.31960246136491832"/>
    <n v="0.39184643584129142"/>
    <n v="0.31960246136491832"/>
    <x v="1493"/>
    <s v="10Qf-303,19602461364918"/>
    <s v="CaféFríjolAguacateCaña panelera"/>
    <n v="256.00453827649631"/>
    <n v="14.33852860759883"/>
    <n v="37.541138389590976"/>
    <n v="16.118561083344609"/>
    <n v="324.00276635703074"/>
    <n v="23966745.905333981"/>
    <n v="1955085.2445156509"/>
    <n v="20860296.691868089"/>
    <n v="3217872.1583053921"/>
    <n v="50000000.000023112"/>
    <n v="1.0399658755436769"/>
    <n v="6.3198428019426919E-2"/>
    <n v="0.21604097449861431"/>
    <n v="7.2637892691803749E-2"/>
    <n v="0.10667"/>
    <n v="5.4999999999999997E-3"/>
    <n v="1.0039867896280159"/>
    <n v="0.50656990126339563"/>
    <n v="4.8187513045405943"/>
  </r>
  <r>
    <x v="1"/>
    <s v="EL DORADO_10Qf-30_102851"/>
    <s v="O15"/>
    <s v="EL DORAD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DORADO_10Qf-30_102851"/>
    <s v="O16"/>
    <s v="EL DORADO_10Qf-30_102851_O16"/>
    <x v="4"/>
    <x v="3"/>
    <x v="1"/>
    <x v="0"/>
    <n v="0.27336290686220033"/>
    <n v="0.27336290686220022"/>
    <n v="2.1869032548976022"/>
    <m/>
    <x v="1494"/>
    <s v="10Qf-302,733629068622"/>
    <s v="CaféPlátanoGulupa"/>
    <n v="32.324715600542298"/>
    <n v="13.58674923970932"/>
    <n v="272.03137284612222"/>
    <m/>
    <n v="317.94283768637382"/>
    <n v="3026189.4983426132"/>
    <n v="1148048.269438236"/>
    <n v="24889191.409414951"/>
    <m/>
    <n v="29063429.177195799"/>
    <n v="0.13131252042458291"/>
    <n v="4.6847902004461761E-2"/>
    <n v="1.553500136475007"/>
    <m/>
    <n v="8.3624000000000004E-2"/>
    <n v="5.4999999999999997E-3"/>
    <n v="0.85873164459329931"/>
    <n v="0.43328020737658751"/>
    <n v="4.1147649205918899"/>
  </r>
  <r>
    <x v="1"/>
    <s v="EL DORADO_10Qf-30_102851"/>
    <s v="O17"/>
    <s v="EL DORADO_10Qf-30_102851_O17"/>
    <x v="4"/>
    <x v="2"/>
    <x v="1"/>
    <x v="0"/>
    <n v="0.27486387090483028"/>
    <n v="0.27486387090483022"/>
    <n v="2.1989109672386422"/>
    <m/>
    <x v="1495"/>
    <s v="10Qf-302,7486387090483"/>
    <s v="CaféFríjolGulupa"/>
    <n v="32.502202137986508"/>
    <n v="12.331392753775789"/>
    <n v="273.52502578461372"/>
    <m/>
    <n v="318.35862067637601"/>
    <n v="3042805.5113757439"/>
    <n v="1681408.5096888901"/>
    <n v="25025851.433207061"/>
    <m/>
    <n v="29750065.454271697"/>
    <n v="0.13203352304255611"/>
    <n v="5.4351785922843697E-2"/>
    <n v="1.562029998378492"/>
    <m/>
    <n v="8.3624000000000004E-2"/>
    <n v="5.4999999999999997E-3"/>
    <n v="0.86344671488428359"/>
    <n v="0.43565923538415602"/>
    <n v="4.1368686593167423"/>
  </r>
  <r>
    <x v="1"/>
    <s v="EL DORADO_10Qf-30_102851"/>
    <s v="O18"/>
    <s v="EL DORADO_10Qf-30_102851_O18"/>
    <x v="5"/>
    <x v="2"/>
    <x v="1"/>
    <x v="0"/>
    <n v="0.28917462665321519"/>
    <n v="0.28917462665321519"/>
    <n v="2.313397013225722"/>
    <m/>
    <x v="1496"/>
    <s v="10Qf-302,89174626653215"/>
    <s v="PlátanoFríjolGulupa"/>
    <n v="14.37262715677933"/>
    <n v="12.973425295760149"/>
    <n v="287.76607471617592"/>
    <m/>
    <n v="315.1121271687154"/>
    <n v="1214453.1001128959"/>
    <n v="1768950.849888796"/>
    <n v="26328819.502735551"/>
    <m/>
    <n v="29312223.452737242"/>
    <n v="4.955765479350744E-2"/>
    <n v="5.7181605390458037E-2"/>
    <n v="1.6433569101507"/>
    <m/>
    <n v="8.1077999999999997E-2"/>
    <n v="5.4999999999999997E-3"/>
    <n v="0.90840196854413147"/>
    <n v="0.45834178324534608"/>
    <n v="4.3450680183216299"/>
  </r>
  <r>
    <x v="1"/>
    <s v="EL DORADO_10Qf-30_102851"/>
    <s v="O19"/>
    <s v="EL DORADO_10Qf-30_102851_O19"/>
    <x v="4"/>
    <x v="3"/>
    <x v="2"/>
    <x v="3"/>
    <n v="0.29729924415878511"/>
    <n v="0.29729924415878511"/>
    <n v="0.29729924415878511"/>
    <n v="2.0810947091114969"/>
    <x v="1497"/>
    <s v="10Qf-302,97299244158785"/>
    <s v="CaféPlátanoFríjolGulupa"/>
    <n v="35.155148245966238"/>
    <n v="14.776438858900191"/>
    <n v="13.337925181123669"/>
    <n v="258.8697279930243"/>
    <n v="322.13924027901442"/>
    <n v="3291170.1915433388"/>
    <n v="1248574.2366422899"/>
    <n v="1818651.0922919251"/>
    <n v="23684982.15007782"/>
    <n v="30043377.670555376"/>
    <n v="0.1428105719203987"/>
    <n v="5.0950021040609653E-2"/>
    <n v="5.8788173288647237E-2"/>
    <n v="1.4783374195368799"/>
    <n v="0.11065"/>
    <n v="5.4999999999999997E-3"/>
    <n v="0.93392432720037244"/>
    <n v="0.47121930199167461"/>
    <n v="4.4942860707798991"/>
  </r>
  <r>
    <x v="1"/>
    <s v="EL DORADO_10Qf-30_102851"/>
    <s v="O20"/>
    <s v="EL DORADO_10Qf-30_102851_O20"/>
    <x v="4"/>
    <x v="4"/>
    <x v="1"/>
    <x v="0"/>
    <n v="0.2181933776318925"/>
    <n v="0.60292088785839737"/>
    <n v="1.3608195108286361"/>
    <m/>
    <x v="1498"/>
    <s v="10Qf-302,18193377631893"/>
    <s v="CaféAguacateGulupa"/>
    <n v="25.801009210909591"/>
    <n v="57.763282803559022"/>
    <n v="169.27388026766431"/>
    <m/>
    <n v="252.83817228213292"/>
    <n v="2415450.2729603518"/>
    <n v="32097034.583070122"/>
    <n v="15487515.14399581"/>
    <m/>
    <n v="50000000.000026286"/>
    <n v="0.1048113026221205"/>
    <n v="0.33241495709624119"/>
    <n v="0.96667892878010409"/>
    <m/>
    <n v="8.3624000000000004E-2"/>
    <n v="5.4999999999999997E-3"/>
    <n v="0.68542422292741112"/>
    <n v="0.34583650354654971"/>
    <n v="3.3023185027928861"/>
  </r>
  <r>
    <x v="1"/>
    <s v="EL DORADO_10Qf-30_102851"/>
    <s v="O21"/>
    <s v="EL DORADO_10Qf-30_102851_O21"/>
    <x v="5"/>
    <x v="4"/>
    <x v="1"/>
    <x v="0"/>
    <n v="0.2279791564144219"/>
    <n v="0.61380735600482506"/>
    <n v="1.4380050517249729"/>
    <m/>
    <x v="1499"/>
    <s v="10Qf-302,27979156414422"/>
    <s v="PlátanoAguacateGulupa"/>
    <n v="11.331075110511019"/>
    <n v="58.806268958023992"/>
    <n v="178.87507712302511"/>
    <m/>
    <n v="249.01242119156012"/>
    <n v="957449.1250252265"/>
    <n v="32676585.485385928"/>
    <n v="16365965.389614061"/>
    <m/>
    <n v="50000000.000025213"/>
    <n v="3.9070206347149243E-2"/>
    <n v="0.338417112461398"/>
    <n v="1.0215088569206481"/>
    <m/>
    <n v="8.1077999999999997E-2"/>
    <n v="5.4999999999999997E-3"/>
    <n v="0.71616488925996424"/>
    <n v="0.3613469629168588"/>
    <n v="3.4438814163210432"/>
  </r>
  <r>
    <x v="1"/>
    <s v="EL DORADO_10Qf-30_102851"/>
    <s v="O22"/>
    <s v="EL DORADO_10Qf-30_102851_O22"/>
    <x v="4"/>
    <x v="3"/>
    <x v="3"/>
    <x v="3"/>
    <n v="0.2348891896581792"/>
    <n v="0.23488918965817909"/>
    <n v="0.59794762075728169"/>
    <n v="1.281165896508152"/>
    <x v="1500"/>
    <s v="10Qf-302,34889189658179"/>
    <s v="CaféPlátanoAguacateGulupa"/>
    <n v="27.775261612834349"/>
    <n v="11.674519252214971"/>
    <n v="57.286815260628487"/>
    <n v="159.3656769636406"/>
    <n v="256.10227308931837"/>
    <n v="2600276.706071557"/>
    <n v="986469.34506281617"/>
    <n v="31832278.24546444"/>
    <n v="14580975.70342643"/>
    <n v="50000000.000025243"/>
    <n v="0.1128312976641395"/>
    <n v="4.0254421733087811E-2"/>
    <n v="0.32967299143650491"/>
    <n v="0.91009576697791783"/>
    <n v="0.11065"/>
    <n v="5.4999999999999997E-3"/>
    <n v="0.73787179997333774"/>
    <n v="0.37229936560821397"/>
    <n v="3.575213062163344"/>
  </r>
  <r>
    <x v="1"/>
    <s v="EL DORADO_10Qf-30_102851"/>
    <s v="O23"/>
    <s v="EL DORADO_10Qf-30_102851_O23"/>
    <x v="0"/>
    <x v="4"/>
    <x v="1"/>
    <x v="0"/>
    <n v="0.23022515071216709"/>
    <n v="0.59753807022241612"/>
    <n v="1.474488286187088"/>
    <m/>
    <x v="1501"/>
    <s v="10Qf-302,30225150712167"/>
    <s v="FríjolAguacateGulupa"/>
    <n v="10.32873744331404"/>
    <n v="57.247577967902039"/>
    <n v="183.41326798006011"/>
    <m/>
    <n v="250.9895833912762"/>
    <n v="1408342.705345501"/>
    <n v="31810475.455171689"/>
    <n v="16781181.839508951"/>
    <m/>
    <n v="50000000.000026137"/>
    <n v="4.5524892247096133E-2"/>
    <n v="0.32944718946775958"/>
    <n v="1.0474252798758099"/>
    <m/>
    <n v="8.1077999999999997E-2"/>
    <n v="5.4999999999999997E-3"/>
    <n v="0.72322036872932094"/>
    <n v="0.36490686387878501"/>
    <n v="3.4769567397297778"/>
  </r>
  <r>
    <x v="1"/>
    <s v="EL DORADO_10Qf-30_102851"/>
    <s v="O24"/>
    <s v="EL DORADO_10Qf-30_102851_O24"/>
    <x v="4"/>
    <x v="2"/>
    <x v="3"/>
    <x v="3"/>
    <n v="0.23727411136408971"/>
    <n v="0.23727411136408971"/>
    <n v="0.58101917705452233"/>
    <n v="1.317173713858196"/>
    <x v="1502"/>
    <s v="10Qf-302,3727411136409"/>
    <s v="CaféFríjolAguacateGulupa"/>
    <n v="28.057274694850548"/>
    <n v="10.644979450743479"/>
    <n v="55.664973157098203"/>
    <n v="163.84473014762949"/>
    <n v="258.21195745032173"/>
    <n v="2626678.331309007"/>
    <n v="1451462.8956622139"/>
    <n v="30931077.351770021"/>
    <n v="14990781.421284961"/>
    <n v="50000000.000026204"/>
    <n v="0.1139769179087189"/>
    <n v="4.6918758960355432E-2"/>
    <n v="0.32033964770852891"/>
    <n v="0.93567447012456395"/>
    <n v="0.11065"/>
    <n v="5.4999999999999997E-3"/>
    <n v="0.74536370062017709"/>
    <n v="0.37607946651208218"/>
    <n v="3.6103342807731571"/>
  </r>
  <r>
    <x v="1"/>
    <s v="EL DORADO_10Qf-30_102851"/>
    <s v="O25"/>
    <s v="EL DORADO_10Qf-30_102851_O25"/>
    <x v="5"/>
    <x v="2"/>
    <x v="3"/>
    <x v="3"/>
    <n v="0.24889179712718371"/>
    <n v="0.24889179712718379"/>
    <n v="0.59183188975187073"/>
    <n v="1.399302487265599"/>
    <x v="1503"/>
    <s v="10Qf-302,48891797127184"/>
    <s v="PlátanoFríjolAguacateGulupa"/>
    <n v="12.370480231585701"/>
    <n v="11.16619108020592"/>
    <n v="56.70089311606511"/>
    <n v="174.06082129393411"/>
    <n v="254.29838572179085"/>
    <n v="1045276.406550925"/>
    <n v="1522531.078034285"/>
    <n v="31506701.816559009"/>
    <n v="15925490.69888081"/>
    <n v="50000000.000025034"/>
    <n v="4.2654135688593671E-2"/>
    <n v="4.9216048769437637E-2"/>
    <n v="0.32630113867652327"/>
    <n v="0.99401589899719178"/>
    <n v="0.10810400000000001"/>
    <n v="5.4999999999999997E-3"/>
    <n v="0.78185904856706945"/>
    <n v="0.39449349844658632"/>
    <n v="3.7788745182854941"/>
  </r>
  <r>
    <x v="1"/>
    <s v="EL DORADO_10Qf-30_102851"/>
    <s v="O26"/>
    <s v="EL DORADO_10Qf-30_102851_O26"/>
    <x v="4"/>
    <x v="5"/>
    <x v="1"/>
    <x v="0"/>
    <n v="0.27170271064943052"/>
    <n v="0.27170271064943041"/>
    <n v="2.1736216851954429"/>
    <m/>
    <x v="1504"/>
    <s v="10Qf-302,7170271064943"/>
    <s v="CaféCaña paneleraGulupa"/>
    <n v="32.128400120015407"/>
    <n v="13.70282543948476"/>
    <n v="270.379263347662"/>
    <m/>
    <n v="316.21048890716219"/>
    <n v="3007810.749001889"/>
    <n v="2735600.296071053"/>
    <n v="24738033.588512629"/>
    <m/>
    <n v="30481444.633585572"/>
    <n v="0.13051502909117371"/>
    <n v="6.1751440386096701E-2"/>
    <n v="1.5440653705343099"/>
    <m/>
    <n v="7.9644000000000006E-2"/>
    <n v="5.4999999999999997E-3"/>
    <n v="0.85351636853224211"/>
    <n v="0.43064879637934722"/>
    <n v="4.0863362714058926"/>
  </r>
  <r>
    <x v="1"/>
    <s v="EL DORADO_10Qf-30_102851"/>
    <s v="O27"/>
    <s v="EL DORADO_10Qf-30_102851_O27"/>
    <x v="5"/>
    <x v="5"/>
    <x v="1"/>
    <x v="0"/>
    <n v="0.28567782023615729"/>
    <n v="0.28567782023615729"/>
    <n v="2.2854225618892592"/>
    <m/>
    <x v="1505"/>
    <s v="10Qf-302,85677820236157"/>
    <s v="PlátanoCaña paneleraGulupa"/>
    <n v="14.1988280394312"/>
    <n v="14.40763433412871"/>
    <n v="284.28630102951081"/>
    <m/>
    <n v="312.89276340307072"/>
    <n v="1199767.4845634261"/>
    <n v="2876306.709458306"/>
    <n v="26010441.690490179"/>
    <m/>
    <n v="30086515.88451191"/>
    <n v="4.8958385323354052E-2"/>
    <n v="6.4927644055435205E-2"/>
    <n v="1.6234848312776711"/>
    <m/>
    <n v="7.7098E-2"/>
    <n v="5.4999999999999997E-3"/>
    <n v="0.89741723634394976"/>
    <n v="0.45279934507430941"/>
    <n v="4.2895927837798329"/>
  </r>
  <r>
    <x v="1"/>
    <s v="EL DORADO_10Qf-30_102851"/>
    <s v="O28"/>
    <s v="EL DORADO_10Qf-30_102851_O28"/>
    <x v="4"/>
    <x v="3"/>
    <x v="4"/>
    <x v="3"/>
    <n v="0.29360444097792909"/>
    <n v="0.29360444097792909"/>
    <n v="0.29360444097792909"/>
    <n v="2.0552310868455042"/>
    <x v="1506"/>
    <s v="10Qf-302,93604440977929"/>
    <s v="CaféPlátanoCaña paneleraGulupa"/>
    <n v="34.718243826884411"/>
    <n v="14.592798858562929"/>
    <n v="14.80739884177709"/>
    <n v="255.65252272523981"/>
    <n v="319.77096425246424"/>
    <n v="3250267.8807189032"/>
    <n v="1233057.089687766"/>
    <n v="2956114.768775064"/>
    <n v="23390627.727367319"/>
    <n v="30830067.466549054"/>
    <n v="0.141035737420283"/>
    <n v="5.0316819633259353E-2"/>
    <n v="6.672917281835683E-2"/>
    <n v="1.4599648003412311"/>
    <n v="0.10667"/>
    <n v="5.4999999999999997E-3"/>
    <n v="0.92231761563747372"/>
    <n v="0.46536303895001768"/>
    <n v="4.4358950643667816"/>
  </r>
  <r>
    <x v="1"/>
    <s v="EL DORADO_10Qf-30_102851"/>
    <s v="O29"/>
    <s v="EL DORADO_10Qf-30_102851_O29"/>
    <x v="0"/>
    <x v="5"/>
    <x v="1"/>
    <x v="0"/>
    <n v="0.28731747194488899"/>
    <n v="0.2873174719448891"/>
    <n v="2.2985397755591128"/>
    <m/>
    <x v="1507"/>
    <s v="10Qf-302,87317471944889"/>
    <s v="FríjolCaña paneleraGulupa"/>
    <n v="12.89010658225479"/>
    <n v="14.490327146035529"/>
    <n v="285.91796609495663"/>
    <m/>
    <n v="313.29839982324694"/>
    <n v="1757590.18717198"/>
    <n v="2892815.310675933"/>
    <n v="26159728.971971899"/>
    <m/>
    <n v="30810134.469819814"/>
    <n v="5.6814370239471272E-2"/>
    <n v="6.5300297145659075E-2"/>
    <n v="1.63280284439995"/>
    <m/>
    <n v="7.7098E-2"/>
    <n v="5.4999999999999997E-3"/>
    <n v="0.90256797469598682"/>
    <n v="0.45539819303264928"/>
    <n v="4.3137388871775268"/>
  </r>
  <r>
    <x v="1"/>
    <s v="EL DORADO_10Qf-30_102851"/>
    <s v="O30"/>
    <s v="EL DORADO_10Qf-30_102851_O30"/>
    <x v="4"/>
    <x v="2"/>
    <x v="4"/>
    <x v="3"/>
    <n v="0.29533662076980832"/>
    <n v="0.29533662076980838"/>
    <n v="0.29533662076980832"/>
    <n v="2.0673563453886592"/>
    <x v="1508"/>
    <s v="10Qf-302,95336620769808"/>
    <s v="CaféFríjolCaña paneleraGulupa"/>
    <n v="34.923071247635121"/>
    <n v="13.249874759081861"/>
    <n v="14.89475813702"/>
    <n v="257.16079736894972"/>
    <n v="320.22850151268671"/>
    <n v="3269443.504638019"/>
    <n v="1806645.2522494469"/>
    <n v="2973554.9759050808"/>
    <n v="23528625.54692946"/>
    <n v="31578269.279722005"/>
    <n v="0.1418678067632346"/>
    <n v="5.8400082682436717E-2"/>
    <n v="6.7122855299111467E-2"/>
    <n v="1.468578162985144"/>
    <n v="0.10667"/>
    <n v="5.4999999999999997E-3"/>
    <n v="0.92775901812505268"/>
    <n v="0.46810854392014639"/>
    <n v="4.4614037697432831"/>
  </r>
  <r>
    <x v="1"/>
    <s v="EL DORADO_10Qf-30_102851"/>
    <s v="O31"/>
    <s v="EL DORADO_10Qf-30_102851_O31"/>
    <x v="5"/>
    <x v="2"/>
    <x v="4"/>
    <x v="3"/>
    <n v="0.31192291275845518"/>
    <n v="0.31192291275845518"/>
    <n v="0.31192291275845518"/>
    <n v="2.183460389309186"/>
    <x v="1509"/>
    <s v="10Qf-303,11922912758455"/>
    <s v="PlátanoFríjolCaña paneleraGulupa"/>
    <n v="15.503267968631921"/>
    <n v="13.9939961314816"/>
    <n v="15.73125720346474"/>
    <n v="271.60311089605921"/>
    <n v="316.83163219963745"/>
    <n v="1309989.582350303"/>
    <n v="1908107.5957800429"/>
    <n v="3140551.7098221281"/>
    <n v="24850008.08457648"/>
    <n v="31208656.972528953"/>
    <n v="5.3456170105846267E-2"/>
    <n v="6.1679868375816717E-2"/>
    <n v="7.0892517436508581E-2"/>
    <n v="1.5510544443075589"/>
    <n v="0.10412399999999999"/>
    <n v="5.4999999999999997E-3"/>
    <n v="0.97986255316792215"/>
    <n v="0.4943978167221515"/>
    <n v="4.7031134974746251"/>
  </r>
  <r>
    <x v="1"/>
    <s v="EL DORADO_10Qf-30_102851"/>
    <s v="O32"/>
    <s v="EL DORADO_10Qf-30_102851_O32"/>
    <x v="6"/>
    <x v="5"/>
    <x v="1"/>
    <x v="0"/>
    <n v="0.5797646567801541"/>
    <n v="0.2287518508417985"/>
    <n v="1.4790020007960329"/>
    <m/>
    <x v="1510"/>
    <s v="10Qf-302,28751850841798"/>
    <s v="AguacateCaña paneleraGulupa"/>
    <n v="55.544782911826488"/>
    <n v="11.536677987319131"/>
    <n v="183.97473405267061"/>
    <m/>
    <n v="251.05619495181622"/>
    <n v="30864291.839039501"/>
    <n v="2303155.641671319"/>
    <n v="16832552.51931287"/>
    <m/>
    <n v="50000000.000023693"/>
    <n v="0.31964797934609779"/>
    <n v="5.1989751028625672E-2"/>
    <n v="1.0506316660043691"/>
    <m/>
    <n v="7.7098E-2"/>
    <n v="5.4999999999999997E-3"/>
    <n v="0.71859220159727277"/>
    <n v="0.36257168358425063"/>
    <n v="3.4512803935995078"/>
  </r>
  <r>
    <x v="1"/>
    <s v="EL DORADO_10Qf-30_102851"/>
    <s v="O33"/>
    <s v="EL DORADO_10Qf-30_102851_O33"/>
    <x v="4"/>
    <x v="4"/>
    <x v="4"/>
    <x v="3"/>
    <n v="0.2357095188609141"/>
    <n v="0.562814097289704"/>
    <n v="0.23570951886091421"/>
    <n v="1.322862053597609"/>
    <x v="1511"/>
    <s v="10Qf-302,35709518860914"/>
    <s v="CaféAguacateCaña paneleraGulupa"/>
    <n v="27.872264196255781"/>
    <n v="53.920821988854833"/>
    <n v="11.88757515026588"/>
    <n v="164.55230917064409"/>
    <n v="258.23297050602059"/>
    <n v="2609357.9367586151"/>
    <n v="29961913.591538571"/>
    <n v="2373207.9376074281"/>
    <n v="15055520.534119049"/>
    <n v="50000000.000023663"/>
    <n v="0.11322535074334281"/>
    <n v="0.3103024422793863"/>
    <n v="5.357106032392759E-2"/>
    <n v="0.93971526915932024"/>
    <n v="0.10667"/>
    <n v="5.4999999999999997E-3"/>
    <n v="0.7404487503484215"/>
    <n v="0.37359958739454902"/>
    <n v="3.583313526352113"/>
  </r>
  <r>
    <x v="1"/>
    <s v="EL DORADO_10Qf-30_102851"/>
    <s v="O34"/>
    <s v="EL DORADO_10Qf-30_102851_O34"/>
    <x v="5"/>
    <x v="4"/>
    <x v="4"/>
    <x v="3"/>
    <n v="0.2471707946107374"/>
    <n v="0.57266682942875824"/>
    <n v="0.24717079461073749"/>
    <n v="1.404699527457141"/>
    <x v="1512"/>
    <s v="10Qf-302,47170794610737"/>
    <s v="PlátanoAguacateCaña paneleraGulupa"/>
    <n v="12.28494254872936"/>
    <n v="54.864770298487073"/>
    <n v="12.46560346856362"/>
    <n v="174.732165236252"/>
    <n v="254.34748155203204"/>
    <n v="1038048.674071108"/>
    <n v="30486432.629729912"/>
    <n v="2488604.1707168678"/>
    <n v="15986914.52550449"/>
    <n v="50000000.000022382"/>
    <n v="4.2359196780585383E-2"/>
    <n v="0.31573465668303408"/>
    <n v="5.6175930494424403E-2"/>
    <n v="0.99784976894792909"/>
    <n v="0.10412399999999999"/>
    <n v="5.4999999999999997E-3"/>
    <n v="0.77645275793948942"/>
    <n v="0.39176570945801892"/>
    <n v="3.7495504135048829"/>
  </r>
  <r>
    <x v="1"/>
    <s v="EL DORADO_10Qf-30_102851"/>
    <s v="O35"/>
    <s v="EL DORADO_10Qf-30_102851_O35"/>
    <x v="0"/>
    <x v="4"/>
    <x v="4"/>
    <x v="3"/>
    <n v="0.249813039080552"/>
    <n v="0.55457353896784789"/>
    <n v="0.249813039080552"/>
    <n v="1.4439307736765681"/>
    <x v="1513"/>
    <s v="10Qf-302,49813039080552"/>
    <s v="FríjolAguacateCaña paneleraGulupa"/>
    <n v="11.207521344204761"/>
    <n v="53.13132918741055"/>
    <n v="12.598860198508531"/>
    <n v="179.61218438828101"/>
    <n v="256.54989511840483"/>
    <n v="1528166.536979022"/>
    <n v="29523220.073422249"/>
    <n v="2515207.2352819578"/>
    <n v="16433406.154340129"/>
    <n v="50000000.000023365"/>
    <n v="4.9398215837331207E-2"/>
    <n v="0.30575908527157242"/>
    <n v="5.6776448617608562E-2"/>
    <n v="1.025718284036319"/>
    <n v="0.10412399999999999"/>
    <n v="5.4999999999999997E-3"/>
    <n v="0.78475300234728385"/>
    <n v="0.39595366694267492"/>
    <n v="3.7884610600954791"/>
  </r>
  <r>
    <x v="10"/>
    <s v="EL DORADO_10Qfs1-30_102854"/>
    <s v="P1"/>
    <s v="EL DORADO_10Qfs1-30_102854_P1"/>
    <x v="4"/>
    <x v="3"/>
    <x v="2"/>
    <x v="0"/>
    <n v="2.9639253337415452"/>
    <n v="0.3704906667176931"/>
    <n v="0.3704906667176931"/>
    <m/>
    <x v="1514"/>
    <s v="10Qfs1-303,70490666717693"/>
    <s v="CaféPlátanoFríjol"/>
    <n v="350.47931182094788"/>
    <n v="18.414216625533221"/>
    <n v="16.621558547743771"/>
    <m/>
    <n v="385.51508699422487"/>
    <n v="32811326.971152231"/>
    <n v="1557947.3454366671"/>
    <n v="2281120.666424471"/>
    <m/>
    <n v="36650394.983013369"/>
    <n v="1.423750246115387"/>
    <n v="6.3493290465730795E-2"/>
    <n v="7.3261099531061802E-2"/>
    <m/>
    <n v="8.3624000000000004E-2"/>
    <n v="5.4999999999999997E-3"/>
    <n v="1.1638450263383029"/>
    <n v="0.58722770674754365"/>
    <n v="5.5451034002627786"/>
  </r>
  <r>
    <x v="10"/>
    <s v="EL DORADO_10Qfs1-30_102854"/>
    <s v="P2"/>
    <s v="EL DORADO_10Qfs1-30_102854_P2"/>
    <x v="4"/>
    <x v="3"/>
    <x v="3"/>
    <x v="0"/>
    <n v="2.1582921484789979"/>
    <n v="0.29173114867559741"/>
    <n v="0.46728818960137869"/>
    <m/>
    <x v="1515"/>
    <s v="10Qfs1-302,91731148675597"/>
    <s v="CaféPlátanoAguacate"/>
    <n v="255.2145083737916"/>
    <n v="14.49969203197621"/>
    <n v="44.768891558202142"/>
    <m/>
    <n v="314.48309196396997"/>
    <n v="23892784.537058201"/>
    <n v="1226756.3247596149"/>
    <n v="24880459.138181351"/>
    <m/>
    <n v="49999999.999999166"/>
    <n v="1.036756541267795"/>
    <n v="4.9995781877213E-2"/>
    <n v="0.25763510043527371"/>
    <m/>
    <n v="8.3624000000000004E-2"/>
    <n v="5.4999999999999997E-3"/>
    <n v="0.91643292777674601"/>
    <n v="0.46239387065082199"/>
    <n v="4.3852622851835434"/>
  </r>
  <r>
    <x v="10"/>
    <s v="EL DORADO_10Qfs1-30_102854"/>
    <s v="P3"/>
    <s v="EL DORADO_10Qfs1-30_102854_P3"/>
    <x v="4"/>
    <x v="2"/>
    <x v="3"/>
    <x v="0"/>
    <n v="2.2323431813678312"/>
    <n v="0.29699243455208102"/>
    <n v="0.44058872960089851"/>
    <m/>
    <x v="1516"/>
    <s v="10Qfs1-302,96992434552081"/>
    <s v="CaféFríjolAguacate"/>
    <n v="263.9709216177601"/>
    <n v="13.32416058649563"/>
    <n v="42.210929991821203"/>
    <m/>
    <n v="319.50601219607694"/>
    <n v="24712546.29860023"/>
    <n v="1828590.1402873739"/>
    <n v="23458863.561113302"/>
    <m/>
    <n v="50000000.000000909"/>
    <n v="1.072327672260992"/>
    <n v="5.8727504529207317E-2"/>
    <n v="0.24291459559080239"/>
    <m/>
    <n v="8.3624000000000004E-2"/>
    <n v="5.4999999999999997E-3"/>
    <n v="0.93296052738873614"/>
    <n v="0.47073300876504842"/>
    <n v="4.4627418816745941"/>
  </r>
  <r>
    <x v="10"/>
    <s v="EL DORADO_10Qfs1-30_102854"/>
    <s v="P4"/>
    <s v="EL DORADO_10Qfs1-30_102854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EL DORADO_10Qfs1-30_102854"/>
    <s v="P5"/>
    <s v="EL DORADO_10Qfs1-30_102854_P5"/>
    <x v="4"/>
    <x v="3"/>
    <x v="2"/>
    <x v="1"/>
    <n v="2.0889035566626228"/>
    <n v="0.31650771783954618"/>
    <n v="0.31650771783954618"/>
    <n v="0.44315818605374729"/>
    <x v="1517"/>
    <s v="10Qfs1-303,16507717839546"/>
    <s v="CaféPlátanoFríjolAguacate"/>
    <n v="247.00942114329499"/>
    <n v="15.731143058433799"/>
    <n v="14.19968715943782"/>
    <n v="42.457098672864127"/>
    <n v="319.39735003403069"/>
    <n v="23124637.05768805"/>
    <n v="1330944.0779896169"/>
    <n v="1948746.2468164649"/>
    <n v="23595672.6175052"/>
    <n v="49999999.999999329"/>
    <n v="1.0034250590096201"/>
    <n v="5.4241896675752792E-2"/>
    <n v="6.2586471136831121E-2"/>
    <n v="0.24433124207583021"/>
    <n v="0.11065"/>
    <n v="5.4999999999999997E-3"/>
    <n v="0.99426508221846988"/>
    <n v="0.5016647327756808"/>
    <n v="4.7771569933896139"/>
  </r>
  <r>
    <x v="10"/>
    <s v="EL DORADO_10Qfs1-30_102854"/>
    <s v="P6"/>
    <s v="EL DORADO_10Qfs1-30_102854_P6"/>
    <x v="4"/>
    <x v="3"/>
    <x v="4"/>
    <x v="0"/>
    <n v="2.915932074775021"/>
    <n v="0.36449150934687768"/>
    <n v="0.36449150934687768"/>
    <m/>
    <x v="1518"/>
    <s v="10Qfs1-303,64491509346878"/>
    <s v="CaféPlátanoCaña panelera"/>
    <n v="344.80418762563022"/>
    <n v="18.116045056528399"/>
    <n v="18.382457483830279"/>
    <m/>
    <n v="381.30269016598891"/>
    <n v="32280030.688335981"/>
    <n v="1532720.336660652"/>
    <n v="3669831.186083511"/>
    <m/>
    <n v="37482582.211080141"/>
    <n v="1.400696219251893"/>
    <n v="6.2465177544913132E-2"/>
    <n v="8.2840085241966344E-2"/>
    <m/>
    <n v="7.9644000000000006E-2"/>
    <n v="5.4999999999999997E-3"/>
    <n v="1.1449995058017099"/>
    <n v="0.57771904231480109"/>
    <n v="5.4527776415852882"/>
  </r>
  <r>
    <x v="10"/>
    <s v="EL DORADO_10Qfs1-30_102854"/>
    <s v="P7"/>
    <s v="EL DORADO_10Qfs1-30_102854_P7"/>
    <x v="4"/>
    <x v="2"/>
    <x v="4"/>
    <x v="0"/>
    <n v="2.939326884872921"/>
    <n v="0.36741586060911507"/>
    <n v="0.36741586060911502"/>
    <m/>
    <x v="1519"/>
    <s v="10Qfs1-303,67415860609115"/>
    <s v="CaféFríjolCaña panelera"/>
    <n v="347.57058556755908"/>
    <n v="16.48361156459984"/>
    <n v="18.52994174990328"/>
    <m/>
    <n v="382.58413888206223"/>
    <n v="32539016.552389849"/>
    <n v="2262189.005279901"/>
    <n v="3699274.602969822"/>
    <m/>
    <n v="38500480.160639577"/>
    <n v="1.411934142911953"/>
    <n v="7.2653085088066671E-2"/>
    <n v="8.3504719401141347E-2"/>
    <m/>
    <n v="7.9644000000000006E-2"/>
    <n v="5.4999999999999997E-3"/>
    <n v="1.1541859495574289"/>
    <n v="0.58235413906544731"/>
    <n v="5.4958426947140273"/>
  </r>
  <r>
    <x v="10"/>
    <s v="EL DORADO_10Qfs1-30_102854"/>
    <s v="P8"/>
    <s v="EL DORADO_10Qfs1-30_102854_P8"/>
    <x v="5"/>
    <x v="2"/>
    <x v="4"/>
    <x v="0"/>
    <n v="3.72037376690627"/>
    <n v="0.74208816015389312"/>
    <n v="2.9584196744787699"/>
    <m/>
    <x v="1520"/>
    <s v="10Qfs1-307,42088160153893"/>
    <s v="PlátanoFríjolCaña panelera"/>
    <n v="184.9109157828386"/>
    <n v="33.2927733669042"/>
    <n v="149.20244365329791"/>
    <m/>
    <n v="367.40613280304069"/>
    <n v="15644514.0319834"/>
    <n v="4569056.0937283598"/>
    <n v="29786429.874263462"/>
    <m/>
    <n v="49999999.999975219"/>
    <n v="0.63758359776242091"/>
    <n v="0.1467410637992749"/>
    <n v="0.67237708350045278"/>
    <m/>
    <n v="7.7098E-2"/>
    <n v="5.4999999999999997E-3"/>
    <n v="2.3311669952478331"/>
    <n v="1.176209733843921"/>
    <n v="11.010856330630689"/>
  </r>
  <r>
    <x v="10"/>
    <s v="EL DORADO_10Qfs1-30_102854"/>
    <s v="P9"/>
    <s v="EL DORADO_10Qfs1-30_102854_P9"/>
    <x v="4"/>
    <x v="3"/>
    <x v="2"/>
    <x v="2"/>
    <n v="2.7542698387718891"/>
    <n v="0.39346711982455562"/>
    <n v="0.39346711982455562"/>
    <n v="0.39346711982455562"/>
    <x v="1521"/>
    <s v="10Qfs1-303,93467119824555"/>
    <s v="CaféPlátanoFríjolCaña panelera"/>
    <n v="325.68789323831879"/>
    <n v="19.55619784882423"/>
    <n v="17.652365784856201"/>
    <n v="19.843788993659871"/>
    <n v="382.74024586565912"/>
    <n v="30490392.9994235"/>
    <n v="1654565.44500316"/>
    <n v="2422587.285509733"/>
    <n v="3961568.0201110849"/>
    <n v="38529113.750047475"/>
    <n v="1.323040198138004"/>
    <n v="6.7430908176618704E-2"/>
    <n v="7.7804480428738373E-2"/>
    <n v="8.9425539169850576E-2"/>
    <n v="0.10667"/>
    <n v="5.4999999999999997E-3"/>
    <n v="1.2360223659410119"/>
    <n v="0.62364538492192045"/>
    <n v="5.9065089491084866"/>
  </r>
  <r>
    <x v="10"/>
    <s v="EL DORADO_10Qfs1-30_102854"/>
    <s v="P10"/>
    <s v="EL DORADO_10Qfs1-30_102854_P10"/>
    <x v="4"/>
    <x v="4"/>
    <x v="4"/>
    <x v="0"/>
    <n v="2.2366812593420899"/>
    <n v="0.41824795938635728"/>
    <n v="0.29499213541427183"/>
    <m/>
    <x v="1522"/>
    <s v="10Qfs1-302,94992135414272"/>
    <s v="CaféAguacateCaña panelera"/>
    <n v="264.48389222661302"/>
    <n v="40.070555932903282"/>
    <n v="14.877384653030489"/>
    <m/>
    <n v="319.43183281254682"/>
    <n v="24760569.807566319"/>
    <n v="22269343.61858584"/>
    <n v="2970086.5738477539"/>
    <m/>
    <n v="49999999.999999911"/>
    <n v="1.0744115100396321"/>
    <n v="0.2305972147836079"/>
    <n v="6.7044562127705681E-2"/>
    <m/>
    <n v="7.9644000000000006E-2"/>
    <n v="5.4999999999999997E-3"/>
    <n v="0.92667686517572323"/>
    <n v="0.46756253463162101"/>
    <n v="4.4293047539500634"/>
  </r>
  <r>
    <x v="10"/>
    <s v="EL DORADO_10Qfs1-30_102854"/>
    <s v="P11"/>
    <s v="EL DORADO_10Qfs1-30_102854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L DORADO_10Qfs1-30_102854"/>
    <s v="P12"/>
    <s v="EL DORADO_10Qfs1-30_102854_P12"/>
    <x v="4"/>
    <x v="3"/>
    <x v="3"/>
    <x v="2"/>
    <n v="2.0945537619629491"/>
    <n v="0.31423690876047222"/>
    <n v="0.41934150812082932"/>
    <n v="0.31423690876047222"/>
    <x v="1523"/>
    <s v="10Qfs1-303,14236908760472"/>
    <s v="CaféPlátanoAguacateCaña panelera"/>
    <n v="247.677548657427"/>
    <n v="15.618278756971771"/>
    <n v="40.175324180414421"/>
    <n v="15.84795932692723"/>
    <n v="319.31911092174045"/>
    <n v="23187186.114323389"/>
    <n v="1321395.1168563189"/>
    <n v="22327568.917682"/>
    <n v="3163849.851136561"/>
    <n v="49999999.999998264"/>
    <n v="1.006139189860138"/>
    <n v="5.3852733996629938E-2"/>
    <n v="0.23120013294911279"/>
    <n v="7.1418432639307541E-2"/>
    <n v="0.10667"/>
    <n v="5.4999999999999997E-3"/>
    <n v="0.98713165055645746"/>
    <n v="0.49806550038534858"/>
    <n v="4.7397362385465289"/>
  </r>
  <r>
    <x v="10"/>
    <s v="EL DORADO_10Qfs1-30_102854"/>
    <s v="P13"/>
    <s v="EL DORADO_10Qfs1-30_102854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L DORADO_10Qfs1-30_102854"/>
    <s v="P14"/>
    <s v="EL DORADO_10Qfs1-30_102854_P14"/>
    <x v="4"/>
    <x v="2"/>
    <x v="3"/>
    <x v="2"/>
    <n v="2.173188724978703"/>
    <n v="0.32034978125811181"/>
    <n v="0.38960952508619162"/>
    <n v="0.32034978125811181"/>
    <x v="1524"/>
    <s v="10Qfs1-303,20349781258112"/>
    <s v="CaféFríjolAguacateCaña panelera"/>
    <n v="256.97600412426442"/>
    <n v="14.372056095534379"/>
    <n v="37.326829495745692"/>
    <n v="16.156250784781179"/>
    <n v="324.83114050032566"/>
    <n v="24057693.024029288"/>
    <n v="1972401.931164599"/>
    <n v="20744508.60190247"/>
    <n v="3225396.4429037799"/>
    <n v="50000000.000000142"/>
    <n v="1.043912256095118"/>
    <n v="6.3346203610002053E-2"/>
    <n v="0.21480767406457921"/>
    <n v="7.2807740389397843E-2"/>
    <n v="0.10667"/>
    <n v="5.4999999999999997E-3"/>
    <n v="1.0063343913867391"/>
    <n v="0.50775440329410726"/>
    <n v="4.829756607261964"/>
  </r>
  <r>
    <x v="10"/>
    <s v="EL DORADO_10Qfs1-30_102854"/>
    <s v="P15"/>
    <s v="EL DORADO_10Qfs1-30_102854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EL DORADO_10Qfs1-30_102854"/>
    <s v="P16"/>
    <s v="EL DORADO_10Qfs1-30_102854_P16"/>
    <x v="4"/>
    <x v="3"/>
    <x v="1"/>
    <x v="0"/>
    <n v="0.27410394712612179"/>
    <n v="0.27410394712612168"/>
    <n v="2.192831577008973"/>
    <m/>
    <x v="1525"/>
    <s v="10Qfs1-302,74103947126122"/>
    <s v="CaféPlátanoGulupa"/>
    <n v="32.41234239693091"/>
    <n v="13.62358060193765"/>
    <n v="272.76880354819758"/>
    <m/>
    <n v="318.80472654706614"/>
    <n v="3034392.9824592741"/>
    <n v="1152632.3202204979"/>
    <n v="24956661.766613491"/>
    <m/>
    <n v="29143687.069293264"/>
    <n v="0.13166848629394159"/>
    <n v="4.6974898684677253E-2"/>
    <n v="1.5577114106538981"/>
    <m/>
    <n v="8.3624000000000004E-2"/>
    <n v="5.4999999999999997E-3"/>
    <n v="0.8610595197679215"/>
    <n v="0.43445475619490292"/>
    <n v="4.1256777472240413"/>
  </r>
  <r>
    <x v="10"/>
    <s v="EL DORADO_10Qfs1-30_102854"/>
    <s v="P17"/>
    <s v="EL DORADO_10Qfs1-30_102854_P17"/>
    <x v="4"/>
    <x v="2"/>
    <x v="1"/>
    <x v="0"/>
    <n v="0.27575447200477737"/>
    <n v="0.27575447200477737"/>
    <n v="2.206035776038219"/>
    <m/>
    <x v="1526"/>
    <s v="10Qfs1-302,75754472004777"/>
    <s v="CaféFríjolGulupa"/>
    <n v="32.607514258053449"/>
    <n v="12.371348357668881"/>
    <n v="274.41128882102112"/>
    <m/>
    <n v="319.39015143674345"/>
    <n v="3052664.667933627"/>
    <n v="1697827.452771906"/>
    <n v="25106939.030278862"/>
    <m/>
    <n v="29857431.150984395"/>
    <n v="0.13246133190832121"/>
    <n v="5.4527894045630548E-2"/>
    <n v="1.5670912151550971"/>
    <m/>
    <n v="8.3624000000000004E-2"/>
    <n v="5.4999999999999997E-3"/>
    <n v="0.86624441467469326"/>
    <n v="0.43707083812757208"/>
    <n v="4.1499839728500394"/>
  </r>
  <r>
    <x v="10"/>
    <s v="EL DORADO_10Qfs1-30_102854"/>
    <s v="P18"/>
    <s v="EL DORADO_10Qfs1-30_102854_P18"/>
    <x v="5"/>
    <x v="2"/>
    <x v="1"/>
    <x v="0"/>
    <n v="0.29017373412570341"/>
    <n v="0.29017373412570319"/>
    <n v="2.3213898730056259"/>
    <m/>
    <x v="1527"/>
    <s v="10Qfs1-302,90173734125703"/>
    <s v="PlátanoFríjolGulupa"/>
    <n v="14.422285037755341"/>
    <n v="13.01824889009405"/>
    <n v="288.76031559721378"/>
    <m/>
    <n v="316.20084952506318"/>
    <n v="1220207.2532668081"/>
    <n v="1786607.224500133"/>
    <n v="26419786.406061132"/>
    <m/>
    <n v="29426600.883828074"/>
    <n v="4.9728878056752322E-2"/>
    <n v="5.7379169643918572E-2"/>
    <n v="1.6490347602024109"/>
    <m/>
    <n v="8.1077999999999997E-2"/>
    <n v="5.4999999999999997E-3"/>
    <n v="0.91154052604932978"/>
    <n v="0.45992536858923982"/>
    <n v="4.3597812358956034"/>
  </r>
  <r>
    <x v="10"/>
    <s v="EL DORADO_10Qfs1-30_102854"/>
    <s v="P19"/>
    <s v="EL DORADO_10Qfs1-30_102854_P19"/>
    <x v="4"/>
    <x v="3"/>
    <x v="2"/>
    <x v="3"/>
    <n v="0.2982559217883724"/>
    <n v="0.2982559217883724"/>
    <n v="0.2982559217883724"/>
    <n v="2.0877914525186072"/>
    <x v="1528"/>
    <s v="10Qfs1-302,98255921788372"/>
    <s v="CaféPlátanoFríjolGulupa"/>
    <n v="35.268273807340947"/>
    <n v="14.82398788157354"/>
    <n v="13.380845218414709"/>
    <n v="259.70274349041978"/>
    <n v="323.17585039774895"/>
    <n v="3301760.8302996638"/>
    <n v="1254193.5960967899"/>
    <n v="1836369.464047408"/>
    <n v="23761197.926018529"/>
    <n v="30153521.81646239"/>
    <n v="0.14327012128727121"/>
    <n v="5.1113972837710478E-2"/>
    <n v="5.8977347433467858E-2"/>
    <n v="1.4830945535223841"/>
    <n v="0.11065"/>
    <n v="5.4999999999999997E-3"/>
    <n v="0.93692959724096037"/>
    <n v="0.47273563603457019"/>
    <n v="4.5083744511592538"/>
  </r>
  <r>
    <x v="10"/>
    <s v="EL DORADO_10Qfs1-30_102854"/>
    <s v="P20"/>
    <s v="EL DORADO_10Qfs1-30_102854_P20"/>
    <x v="4"/>
    <x v="4"/>
    <x v="1"/>
    <x v="0"/>
    <n v="0.2189176557607298"/>
    <n v="0.60083539972392341"/>
    <n v="1.3694235021226451"/>
    <m/>
    <x v="1529"/>
    <s v="10Qfs1-302,1891765576073"/>
    <s v="CaféAguacateGulupa"/>
    <n v="25.886653912303409"/>
    <n v="57.563481066181858"/>
    <n v="170.34414048993241"/>
    <m/>
    <n v="253.79427546841768"/>
    <n v="2423468.1964325788"/>
    <n v="31991094.455770999"/>
    <n v="15585437.34778876"/>
    <m/>
    <n v="49999999.999992333"/>
    <n v="0.10515921663751381"/>
    <n v="0.33126514214919522"/>
    <n v="0.97279090543912627"/>
    <m/>
    <n v="8.3624000000000004E-2"/>
    <n v="5.4999999999999997E-3"/>
    <n v="0.68769944218030332"/>
    <n v="0.34698448438075691"/>
    <n v="3.3129844841683589"/>
  </r>
  <r>
    <x v="10"/>
    <s v="EL DORADO_10Qfs1-30_102854"/>
    <s v="P21"/>
    <s v="EL DORADO_10Qfs1-30_102854_P21"/>
    <x v="5"/>
    <x v="4"/>
    <x v="1"/>
    <x v="0"/>
    <n v="0.22878348715607899"/>
    <n v="0.61160528890864452"/>
    <n v="1.447446095496066"/>
    <m/>
    <x v="1530"/>
    <s v="10Qfs1-302,28783487156079"/>
    <s v="PlátanoAguacateGulupa"/>
    <n v="11.371052151354361"/>
    <n v="58.59529828676245"/>
    <n v="180.049459250995"/>
    <m/>
    <n v="250.01580968911179"/>
    <n v="962055.61573876801"/>
    <n v="32564530.279201031"/>
    <n v="16473414.10505091"/>
    <m/>
    <n v="49999999.999990709"/>
    <n v="3.9208049510279327E-2"/>
    <n v="0.33720302276233322"/>
    <n v="1.028215446594432"/>
    <m/>
    <n v="8.1077999999999997E-2"/>
    <n v="5.4999999999999997E-3"/>
    <n v="0.71869158268925337"/>
    <n v="0.36262182714238522"/>
    <n v="3.4557262813924292"/>
  </r>
  <r>
    <x v="10"/>
    <s v="EL DORADO_10Qfs1-30_102854"/>
    <s v="P22"/>
    <s v="EL DORADO_10Qfs1-30_102854_P22"/>
    <x v="4"/>
    <x v="3"/>
    <x v="3"/>
    <x v="3"/>
    <n v="0.23565652669701551"/>
    <n v="0.23565652669701551"/>
    <n v="0.59584779917783781"/>
    <n v="1.289404414398287"/>
    <x v="1531"/>
    <s v="10Qfs1-302,35656526697016"/>
    <s v="CaféPlátanoAguacateGulupa"/>
    <n v="27.865997959747169"/>
    <n v="11.71265762310326"/>
    <n v="57.085640296925916"/>
    <n v="160.39047553525171"/>
    <n v="257.05477141502809"/>
    <n v="2608771.3014622419"/>
    <n v="990957.37945321691"/>
    <n v="31725532.872264441"/>
    <n v="14674738.44681173"/>
    <n v="49999999.999991626"/>
    <n v="0.1131998954440699"/>
    <n v="4.0385925055218937E-2"/>
    <n v="0.32851527387472002"/>
    <n v="0.91594812402115411"/>
    <n v="0.11065"/>
    <n v="5.4999999999999997E-3"/>
    <n v="0.74028228281784991"/>
    <n v="0.37351559481476959"/>
    <n v="3.5865131446027751"/>
  </r>
  <r>
    <x v="10"/>
    <s v="EL DORADO_10Qfs1-30_102854"/>
    <s v="P23"/>
    <s v="EL DORADO_10Qfs1-30_102854_P23"/>
    <x v="0"/>
    <x v="4"/>
    <x v="1"/>
    <x v="0"/>
    <n v="0.23119793291353369"/>
    <n v="0.59467530076642194"/>
    <n v="1.486106095455382"/>
    <m/>
    <x v="1532"/>
    <s v="10Qfs1-302,31197932913534"/>
    <s v="FríjolAguacateGulupa"/>
    <n v="10.372379990257169"/>
    <n v="56.973308217063988"/>
    <n v="184.85842043371369"/>
    <m/>
    <n v="252.20410864103485"/>
    <n v="1423491.6832750931"/>
    <n v="31663103.948392641"/>
    <n v="16913404.368324101"/>
    <m/>
    <n v="49999999.999991834"/>
    <n v="4.5717250921898232E-2"/>
    <n v="0.32786882752168239"/>
    <n v="1.055678168175014"/>
    <m/>
    <n v="8.1077999999999997E-2"/>
    <n v="5.4999999999999997E-3"/>
    <n v="0.72627622904775013"/>
    <n v="0.36644872366795112"/>
    <n v="3.4912822818510389"/>
  </r>
  <r>
    <x v="10"/>
    <s v="EL DORADO_10Qfs1-30_102854"/>
    <s v="P24"/>
    <s v="EL DORADO_10Qfs1-30_102854_P24"/>
    <x v="4"/>
    <x v="2"/>
    <x v="3"/>
    <x v="3"/>
    <n v="0.23821903191686139"/>
    <n v="0.23821903191686139"/>
    <n v="0.57823232993612672"/>
    <n v="1.327519925398766"/>
    <x v="1533"/>
    <s v="10Qfs1-302,38219031916862"/>
    <s v="CaféFríjolAguacateGulupa"/>
    <n v="28.16901000116572"/>
    <n v="10.68737202281555"/>
    <n v="55.397977202119797"/>
    <n v="165.1317071196718"/>
    <n v="259.38606634577286"/>
    <n v="2637138.8165532891"/>
    <n v="1466720.7723622599"/>
    <n v="30787608.541152719"/>
    <n v="15108531.86992454"/>
    <n v="49999999.99999281"/>
    <n v="0.1144308196498502"/>
    <n v="4.7105608252076721E-2"/>
    <n v="0.31880314485392408"/>
    <n v="0.94302405955165869"/>
    <n v="0.11065"/>
    <n v="5.4999999999999997E-3"/>
    <n v="0.74833203743516707"/>
    <n v="0.37757716558822552"/>
    <n v="3.6242495221920081"/>
  </r>
  <r>
    <x v="10"/>
    <s v="EL DORADO_10Qfs1-30_102854"/>
    <s v="P25"/>
    <s v="EL DORADO_10Qfs1-30_102854_P25"/>
    <x v="5"/>
    <x v="2"/>
    <x v="3"/>
    <x v="3"/>
    <n v="0.24994784533735989"/>
    <n v="0.24994784533735989"/>
    <n v="0.58888565106427804"/>
    <n v="1.410697111634601"/>
    <x v="1534"/>
    <s v="10Qfs1-302,4994784533736"/>
    <s v="PlátanoFríjolAguacateGulupa"/>
    <n v="12.422968194862809"/>
    <n v="11.213569243089729"/>
    <n v="56.418626533590739"/>
    <n v="175.4782115251771"/>
    <n v="255.5333754967204"/>
    <n v="1051053.689397455"/>
    <n v="1538935.381499829"/>
    <n v="31354837.773376629"/>
    <n v="16055173.155717131"/>
    <n v="49999999.999991044"/>
    <n v="4.2835117240297982E-2"/>
    <n v="4.9424872526647873E-2"/>
    <n v="0.32467675672749152"/>
    <n v="1.0021102444935841"/>
    <n v="0.10810400000000001"/>
    <n v="5.4999999999999997E-3"/>
    <n v="0.78517647749955988"/>
    <n v="0.39616733485971539"/>
    <n v="3.794426265732874"/>
  </r>
  <r>
    <x v="10"/>
    <s v="EL DORADO_10Qfs1-30_102854"/>
    <s v="P26"/>
    <s v="EL DORADO_10Qfs1-30_102854_P26"/>
    <x v="4"/>
    <x v="5"/>
    <x v="1"/>
    <x v="0"/>
    <n v="0.27241726793917881"/>
    <n v="0.27241726793917859"/>
    <n v="2.1793381435134291"/>
    <m/>
    <x v="1535"/>
    <s v="10Qfs1-302,72417267939179"/>
    <s v="CaféCaña paneleraGulupa"/>
    <n v="32.212895348122743"/>
    <n v="13.73886281940095"/>
    <n v="271.09034007251341"/>
    <m/>
    <n v="317.04209824003709"/>
    <n v="3015721.0605764231"/>
    <n v="2742794.7150325831"/>
    <n v="24803092.719474029"/>
    <m/>
    <n v="30561608.495083034"/>
    <n v="0.1308582736073432"/>
    <n v="6.1913841938053521E-2"/>
    <n v="1.5481261440309231"/>
    <m/>
    <n v="7.9644000000000006E-2"/>
    <n v="5.4999999999999997E-3"/>
    <n v="0.85576105111783873"/>
    <n v="0.4317813696835982"/>
    <n v="4.0968591001932237"/>
  </r>
  <r>
    <x v="10"/>
    <s v="EL DORADO_10Qfs1-30_102854"/>
    <s v="P27"/>
    <s v="EL DORADO_10Qfs1-30_102854_P27"/>
    <x v="5"/>
    <x v="5"/>
    <x v="1"/>
    <x v="0"/>
    <n v="0.28648073598599072"/>
    <n v="0.28648073598599078"/>
    <n v="2.2918458878879249"/>
    <m/>
    <x v="1536"/>
    <s v="10Qfs1-302,86480735985991"/>
    <s v="PlátanoCaña paneleraGulupa"/>
    <n v="14.23873475200906"/>
    <n v="14.448127910126839"/>
    <n v="285.08530582578697"/>
    <m/>
    <n v="313.7721684879229"/>
    <n v="1204677.8562662301"/>
    <n v="2884390.7530724248"/>
    <n v="26083545.697221089"/>
    <m/>
    <n v="30172614.306559745"/>
    <n v="4.9095985990532318E-2"/>
    <n v="6.5110127343667362E-2"/>
    <n v="1.6280477390300849"/>
    <m/>
    <n v="7.7098E-2"/>
    <n v="5.4999999999999997E-3"/>
    <n v="0.89993948477274555"/>
    <n v="0.45407196653779519"/>
    <n v="4.3014168111704478"/>
  </r>
  <r>
    <x v="10"/>
    <s v="EL DORADO_10Qfs1-30_102854"/>
    <s v="P28"/>
    <s v="EL DORADO_10Qfs1-30_102854_P28"/>
    <x v="0"/>
    <x v="5"/>
    <x v="1"/>
    <x v="0"/>
    <n v="0.28828417076825807"/>
    <n v="0.28828417076825819"/>
    <n v="2.306273366146065"/>
    <m/>
    <x v="1537"/>
    <s v="10Qfs1-302,88284170768258"/>
    <s v="FríjolCaña paneleraGulupa"/>
    <n v="12.933476206739581"/>
    <n v="14.539080819480739"/>
    <n v="286.87995618742508"/>
    <m/>
    <n v="314.35251321364541"/>
    <n v="1774973.1337863959"/>
    <n v="2902548.3809905401"/>
    <n v="26247745.127222311"/>
    <m/>
    <n v="30925266.641999245"/>
    <n v="5.7005525982591163E-2"/>
    <n v="6.5520004356602629E-2"/>
    <n v="1.638296518619587"/>
    <m/>
    <n v="7.7098E-2"/>
    <n v="5.4999999999999997E-3"/>
    <n v="0.90560472492646538"/>
    <n v="0.45693041066768908"/>
    <n v="4.3279748432767358"/>
  </r>
  <r>
    <x v="10"/>
    <s v="EL DORADO_10Qfs1-30_102854"/>
    <s v="P29"/>
    <s v="EL DORADO_10Qfs1-30_102854_P29"/>
    <x v="4"/>
    <x v="2"/>
    <x v="4"/>
    <x v="3"/>
    <n v="0.29625999480533299"/>
    <n v="0.29625999480533288"/>
    <n v="0.29625999480533288"/>
    <n v="2.0738199636373298"/>
    <x v="1538"/>
    <s v="10Qfs1-302,96259994805333"/>
    <s v="CaféFríjolCaña paneleraGulupa"/>
    <n v="35.032258713607987"/>
    <n v="13.291300676039249"/>
    <n v="14.94132680464169"/>
    <n v="257.96481416384057"/>
    <n v="321.22970035812949"/>
    <n v="3279665.4650401152"/>
    <n v="1824080.48972581"/>
    <n v="2982851.8367237588"/>
    <n v="23602188.12059534"/>
    <n v="31688785.912085023"/>
    <n v="0.14231135842608139"/>
    <n v="5.8582671349838987E-2"/>
    <n v="6.7332715835918322E-2"/>
    <n v="1.4731696929528939"/>
    <n v="0.10667"/>
    <n v="5.4999999999999997E-3"/>
    <n v="0.93065966954554846"/>
    <n v="0.4695720917664527"/>
    <n v="4.4750017093653307"/>
  </r>
  <r>
    <x v="10"/>
    <s v="EL DORADO_10Qfs1-30_102854"/>
    <s v="P30"/>
    <s v="EL DORADO_10Qfs1-30_102854_P30"/>
    <x v="5"/>
    <x v="2"/>
    <x v="4"/>
    <x v="3"/>
    <n v="0.31296843558977971"/>
    <n v="0.31296843558977971"/>
    <n v="0.3129684355897796"/>
    <n v="2.1907790491284578"/>
    <x v="1539"/>
    <s v="10Qfs1-303,1296843558978"/>
    <s v="PlátanoFríjolCaña paneleraGulupa"/>
    <n v="15.55523279698647"/>
    <n v="14.04090208759602"/>
    <n v="15.78398622047156"/>
    <n v="272.51348728036959"/>
    <n v="317.89360838542365"/>
    <n v="1316061.0704509241"/>
    <n v="1926954.793995864"/>
    <n v="3151078.408507186"/>
    <n v="24933301.904133569"/>
    <n v="31327396.177087545"/>
    <n v="5.3635347857895893E-2"/>
    <n v="6.1886610836797591E-2"/>
    <n v="7.1130139433861914E-2"/>
    <n v="1.55625336611747"/>
    <n v="0.10412399999999999"/>
    <n v="5.4999999999999997E-3"/>
    <n v="0.98314691808307764"/>
    <n v="0.49605497040980079"/>
    <n v="4.718510244390675"/>
  </r>
  <r>
    <x v="10"/>
    <s v="EL DORADO_10Qfs1-30_102854"/>
    <s v="P31"/>
    <s v="EL DORADO_10Qfs1-30_102854_P31"/>
    <x v="6"/>
    <x v="5"/>
    <x v="1"/>
    <x v="0"/>
    <n v="0.57752429662025573"/>
    <n v="0.22954195244248779"/>
    <n v="1.4883532753621349"/>
    <m/>
    <x v="1540"/>
    <s v="10Qfs1-302,29541952442488"/>
    <s v="AguacateCaña paneleraGulupa"/>
    <n v="55.330143545196307"/>
    <n v="11.576525305322781"/>
    <n v="185.1379496875557"/>
    <m/>
    <n v="252.04461853807479"/>
    <n v="30749909.762591619"/>
    <n v="2311110.6678379909"/>
    <n v="16938979.569561429"/>
    <m/>
    <n v="49999999.999991044"/>
    <n v="0.31841277711404697"/>
    <n v="5.2169321971356819E-2"/>
    <n v="1.057274486751981"/>
    <m/>
    <n v="7.7098E-2"/>
    <n v="5.4999999999999997E-3"/>
    <n v="0.72107419615441204"/>
    <n v="0.36382399462134318"/>
    <n v="3.462915715200634"/>
  </r>
  <r>
    <x v="10"/>
    <s v="EL DORADO_10Qfs1-30_102854"/>
    <s v="P32"/>
    <s v="EL DORADO_10Qfs1-30_102854_P32"/>
    <x v="4"/>
    <x v="4"/>
    <x v="4"/>
    <x v="3"/>
    <n v="0.23646132779159931"/>
    <n v="0.56068564603881854"/>
    <n v="0.23646132779159931"/>
    <n v="1.331004976293976"/>
    <x v="1541"/>
    <s v="10Qfs1-302,36461327791599"/>
    <s v="CaféAguacateCaña paneleraGulupa"/>
    <n v="27.96116436983564"/>
    <n v="53.716904138247273"/>
    <n v="11.92549124803465"/>
    <n v="165.56521654782759"/>
    <n v="259.16877630394515"/>
    <n v="2617680.632463437"/>
    <n v="29853346.641467258"/>
    <n v="2380777.4194445992"/>
    <n v="15148195.30661667"/>
    <n v="49999999.999991968"/>
    <n v="0.11358648944609941"/>
    <n v="0.30912894000820501"/>
    <n v="5.37419282709347E-2"/>
    <n v="0.94549971869625371"/>
    <n v="0.10667"/>
    <n v="5.4999999999999997E-3"/>
    <n v="0.74281045379559985"/>
    <n v="0.37479120454968479"/>
    <n v="3.5943849362612772"/>
  </r>
  <r>
    <x v="10"/>
    <s v="EL DORADO_10Qfs1-30_102854"/>
    <s v="P33"/>
    <s v="EL DORADO_10Qfs1-30_102854_P33"/>
    <x v="5"/>
    <x v="4"/>
    <x v="4"/>
    <x v="3"/>
    <n v="0.24801350044109149"/>
    <n v="0.57039928873432377"/>
    <n v="0.24801350044109141"/>
    <n v="1.4137087147944081"/>
    <x v="1542"/>
    <s v="10Qfs1-302,48013500441091"/>
    <s v="PlátanoAguacateCaña paneleraGulupa"/>
    <n v="12.326826917502309"/>
    <n v="54.64752688058784"/>
    <n v="12.50810378393617"/>
    <n v="175.85282825328119"/>
    <n v="255.3352858353075"/>
    <n v="1042919.591113688"/>
    <n v="30370543.299860399"/>
    <n v="2497088.8351263879"/>
    <n v="16089448.273889709"/>
    <n v="49999999.99999018"/>
    <n v="4.2503616521406017E-2"/>
    <n v="0.31448446871006169"/>
    <n v="5.6367457103495527E-2"/>
    <n v="1.004249582806465"/>
    <n v="0.10412399999999999"/>
    <n v="5.4999999999999997E-3"/>
    <n v="0.77910000138562741"/>
    <n v="0.39310139819912993"/>
    <n v="3.7619604039956709"/>
  </r>
  <r>
    <x v="10"/>
    <s v="EL DORADO_10Qfs1-30_102854"/>
    <s v="P34"/>
    <s v="EL DORADO_10Qfs1-30_102854_P34"/>
    <x v="0"/>
    <x v="4"/>
    <x v="4"/>
    <x v="3"/>
    <n v="0.25085340770104381"/>
    <n v="0.55155815021581645"/>
    <n v="0.2508534077010437"/>
    <n v="1.455269111392534"/>
    <x v="1543"/>
    <s v="10Qfs1-302,50853407701044"/>
    <s v="FríjolAguacateCaña paneleraGulupa"/>
    <n v="11.25419606367864"/>
    <n v="52.842437631729076"/>
    <n v="12.651329272391679"/>
    <n v="181.02257305900059"/>
    <n v="257.77053602679996"/>
    <n v="1544510.952514441"/>
    <n v="29367358.99634435"/>
    <n v="2525682.039524572"/>
    <n v="16562448.01160807"/>
    <n v="49999999.999991432"/>
    <n v="4.9603939100834958E-2"/>
    <n v="0.30409657806238372"/>
    <n v="5.7012899187771457E-2"/>
    <n v="1.0337726454488361"/>
    <n v="0.10412399999999999"/>
    <n v="5.4999999999999997E-3"/>
    <n v="0.78802117602422139"/>
    <n v="0.39760265120615451"/>
    <n v="3.8037819042408141"/>
  </r>
  <r>
    <x v="0"/>
    <s v="EL EDÉN_10Lf-30_102769"/>
    <s v="M1"/>
    <s v="EL EDÉN_10Lf-30_102769_M1"/>
    <x v="0"/>
    <x v="0"/>
    <x v="0"/>
    <x v="0"/>
    <n v="0.58494805480589074"/>
    <n v="2.339792219223563"/>
    <m/>
    <m/>
    <x v="1544"/>
    <s v="10Lf-302,92474027402945"/>
    <s v="FríjolGulupa"/>
    <n v="26.242896822427909"/>
    <n v="291.04940428645682"/>
    <m/>
    <m/>
    <n v="317.29230110888471"/>
    <n v="3626814.0158857601"/>
    <n v="26629223.890949771"/>
    <m/>
    <m/>
    <n v="30256037.90683553"/>
    <n v="0.11566806268911831"/>
    <n v="1.6621071479712799"/>
    <m/>
    <m/>
    <n v="5.4052000000000003E-2"/>
    <n v="5.4999999999999997E-3"/>
    <n v="0.91876657822914765"/>
    <n v="2.9247402740294528"/>
    <n v="6.8277991262880544"/>
  </r>
  <r>
    <x v="0"/>
    <s v="EL EDÉN_10Lf-30_102769"/>
    <s v="M2"/>
    <s v="EL EDÉN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EDÉN_10Lf-30_102769"/>
    <s v="M3"/>
    <s v="EL EDÉN_10Lf-30_102769_M3"/>
    <x v="1"/>
    <x v="1"/>
    <x v="0"/>
    <x v="0"/>
    <n v="2.4910742025850459"/>
    <m/>
    <m/>
    <m/>
    <x v="1545"/>
    <s v="10Lf-302,49107420258505"/>
    <s v="Gulupa"/>
    <n v="309.86754154449272"/>
    <m/>
    <m/>
    <m/>
    <n v="309.86754154449272"/>
    <n v="28350967.288718961"/>
    <m/>
    <m/>
    <m/>
    <n v="28350967.288718961"/>
    <n v="1.7695726159895619"/>
    <m/>
    <m/>
    <m/>
    <n v="2.7026000000000001E-2"/>
    <n v="5.4999999999999997E-3"/>
    <n v="0.78253639871781544"/>
    <n v="2.4910742025850459"/>
    <n v="5.7972108038879071"/>
  </r>
  <r>
    <x v="0"/>
    <s v="EL EDÉN_10Lf-30_102769"/>
    <s v="M4"/>
    <s v="EL EDÉN_10Lf-30_102769_M4"/>
    <x v="2"/>
    <x v="1"/>
    <x v="0"/>
    <x v="0"/>
    <n v="2.2721555074829261"/>
    <m/>
    <m/>
    <m/>
    <x v="1546"/>
    <s v="10Lf-302,27215550748293"/>
    <s v="Granadilla"/>
    <n v="225.96070122938721"/>
    <m/>
    <m/>
    <m/>
    <n v="225.96070122938721"/>
    <n v="23597973.560690001"/>
    <m/>
    <m/>
    <m/>
    <n v="23597973.560690001"/>
    <n v="1.734262774028769"/>
    <m/>
    <m/>
    <m/>
    <n v="2.7026000000000001E-2"/>
    <n v="5.4999999999999997E-3"/>
    <n v="0.71376612800510753"/>
    <n v="2.2721555074829261"/>
    <n v="5.2906031429709586"/>
  </r>
  <r>
    <x v="0"/>
    <s v="EL EDÉN_10Lf-30_102769"/>
    <s v="M5"/>
    <s v="EL EDÉN_10Lf-30_102769_M5"/>
    <x v="2"/>
    <x v="2"/>
    <x v="1"/>
    <x v="0"/>
    <n v="1.9870150808688221"/>
    <n v="0.24837688510860281"/>
    <n v="0.24837688510860281"/>
    <m/>
    <x v="1547"/>
    <s v="10Lf-302,48376885108603"/>
    <s v="GranadillaFríjolGulupa"/>
    <n v="197.6041338490387"/>
    <n v="11.14309025464504"/>
    <n v="30.89588205972122"/>
    <m/>
    <n v="239.64310616340498"/>
    <n v="20636584.594942"/>
    <n v="1539994.4674281459"/>
    <n v="2826782.4931431352"/>
    <m/>
    <n v="25003361.555513278"/>
    <n v="1.5166243132724739"/>
    <n v="4.9114229684554332E-2"/>
    <n v="0.17643831479482541"/>
    <m/>
    <n v="8.1077999999999997E-2"/>
    <n v="5.4999999999999997E-3"/>
    <n v="0.78024152390136992"/>
    <n v="2.483768851086027"/>
    <n v="5.8343572260734247"/>
  </r>
  <r>
    <x v="0"/>
    <s v="EL EDÉN_10Lf-30_102769"/>
    <s v="M6"/>
    <s v="EL EDÉN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EDÉN_10Lf-30_102769"/>
    <s v="M9"/>
    <s v="EL EDÉN_10Lf-30_102769_M9"/>
    <x v="2"/>
    <x v="0"/>
    <x v="0"/>
    <x v="0"/>
    <n v="1.8502447676629179"/>
    <n v="0.46256119191572959"/>
    <m/>
    <m/>
    <x v="1548"/>
    <s v="10Lf-302,31280595957865"/>
    <s v="GranadillaGulupa"/>
    <n v="184.00263704233251"/>
    <n v="57.538510576713342"/>
    <m/>
    <m/>
    <n v="241.54114761904586"/>
    <n v="19216126.257345378"/>
    <n v="5264418.541778056"/>
    <m/>
    <m/>
    <n v="24480544.799123436"/>
    <n v="1.412231958962175"/>
    <n v="0.32858740923259278"/>
    <m/>
    <m/>
    <n v="5.4052000000000003E-2"/>
    <n v="5.4999999999999997E-3"/>
    <n v="0.72653590353255959"/>
    <n v="2.3128059595786481"/>
    <n v="5.4116998226898563"/>
  </r>
  <r>
    <x v="0"/>
    <s v="EL EDÉN_10Lf-30_102769"/>
    <s v="M10"/>
    <s v="EL EDÉN_10Lf-30_102769_M10"/>
    <x v="2"/>
    <x v="2"/>
    <x v="0"/>
    <x v="0"/>
    <n v="2.1456195317542028"/>
    <n v="0.53640488293855082"/>
    <m/>
    <m/>
    <x v="1549"/>
    <s v="10Lf-302,68202441469275"/>
    <s v="GranadillaFríjol"/>
    <n v="213.37698602492881"/>
    <n v="24.06507361183407"/>
    <m/>
    <m/>
    <n v="237.44205963676288"/>
    <n v="22283806.198514"/>
    <n v="3325835.0577414469"/>
    <m/>
    <m/>
    <n v="25609641.256255448"/>
    <n v="1.6376819583411879"/>
    <n v="0.1060690998401122"/>
    <m/>
    <m/>
    <n v="5.4052000000000003E-2"/>
    <n v="5.4999999999999997E-3"/>
    <n v="0.84252075854222641"/>
    <n v="2.6820244146927541"/>
    <n v="6.266121587927735"/>
  </r>
  <r>
    <x v="0"/>
    <s v="EL EDÉN_10Lf-30_102769"/>
    <s v="M12"/>
    <s v="EL EDÉN_10Lf-30_102769_M12"/>
    <x v="3"/>
    <x v="0"/>
    <x v="0"/>
    <x v="0"/>
    <n v="0.44"/>
    <n v="1.4140291541125729"/>
    <m/>
    <m/>
    <x v="1550"/>
    <s v="10Lf-301,85402915411257"/>
    <s v="Piscicultura cachamaGulupa"/>
    <n v="692.41069863013695"/>
    <n v="175.8926880630095"/>
    <m/>
    <m/>
    <n v="868.30338669314642"/>
    <n v="28916639.89363249"/>
    <n v="16093095.200431651"/>
    <m/>
    <m/>
    <n v="45009735.094064139"/>
    <n v="0.6053764469584324"/>
    <n v="1.0044772117714811"/>
    <m/>
    <m/>
    <n v="4.8842000000000003E-2"/>
    <n v="5.4999999999999997E-3"/>
    <n v="0.58241753532332141"/>
    <n v="1.8540291541125731"/>
    <n v="4.3448178435484666"/>
  </r>
  <r>
    <x v="0"/>
    <s v="EL EDÉN_10Lf-30_102821"/>
    <s v="M1"/>
    <s v="EL EDÉN_10Lf-30_102821_M1"/>
    <x v="0"/>
    <x v="0"/>
    <x v="0"/>
    <x v="0"/>
    <n v="0.58495425799340928"/>
    <n v="2.3398170319736371"/>
    <m/>
    <m/>
    <x v="1551"/>
    <s v="10Lf-302,92477128996705"/>
    <s v="FríjolGulupa"/>
    <n v="26.243175119977039"/>
    <n v="291.05249077254251"/>
    <m/>
    <m/>
    <n v="317.29566589251954"/>
    <n v="3627934.4251154028"/>
    <n v="26629506.28537422"/>
    <m/>
    <m/>
    <n v="30257440.710489623"/>
    <n v="0.11566928931202421"/>
    <n v="1.6621247740873599"/>
    <m/>
    <m/>
    <n v="5.4052000000000003E-2"/>
    <n v="5.4999999999999997E-3"/>
    <n v="0.91877632145561672"/>
    <n v="1.042680964873252"/>
    <n v="4.9457805762959151"/>
  </r>
  <r>
    <x v="0"/>
    <s v="EL EDÉN_10Lf-30_102821"/>
    <s v="M2"/>
    <s v="EL EDÉN_10Lf-30_102821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EDÉN_10Lf-30_102821"/>
    <s v="M3"/>
    <s v="EL EDÉN_10Lf-30_102821_M3"/>
    <x v="1"/>
    <x v="1"/>
    <x v="0"/>
    <x v="0"/>
    <n v="2.490951154238477"/>
    <m/>
    <m/>
    <m/>
    <x v="1552"/>
    <s v="10Lf-302,49095115423848"/>
    <s v="Gulupa"/>
    <n v="309.85223542129381"/>
    <m/>
    <m/>
    <m/>
    <n v="309.85223542129381"/>
    <n v="28349566.8729285"/>
    <m/>
    <m/>
    <m/>
    <n v="28349566.8729285"/>
    <n v="1.769485206716765"/>
    <m/>
    <m/>
    <m/>
    <n v="2.7026000000000001E-2"/>
    <n v="5.4999999999999997E-3"/>
    <n v="0.78249774478695622"/>
    <n v="0.88802408648601716"/>
    <n v="4.1939989855114508"/>
  </r>
  <r>
    <x v="0"/>
    <s v="EL EDÉN_10Lf-30_102821"/>
    <s v="M4"/>
    <s v="EL EDÉN_10Lf-30_102821_M4"/>
    <x v="2"/>
    <x v="1"/>
    <x v="0"/>
    <x v="0"/>
    <n v="2.2702929600291522"/>
    <m/>
    <m/>
    <m/>
    <x v="1553"/>
    <s v="10Lf-302,27029296002915"/>
    <s v="Granadilla"/>
    <n v="225.77547511817181"/>
    <m/>
    <m/>
    <m/>
    <n v="225.77547511817181"/>
    <n v="23568753.916337721"/>
    <m/>
    <m/>
    <m/>
    <n v="23568753.916337721"/>
    <n v="1.7328411518276019"/>
    <m/>
    <m/>
    <m/>
    <n v="2.7026000000000001E-2"/>
    <n v="5.4999999999999997E-3"/>
    <n v="0.7131810345641314"/>
    <n v="0.80935944025039253"/>
    <n v="3.825359434843675"/>
  </r>
  <r>
    <x v="0"/>
    <s v="EL EDÉN_10Lf-30_102821"/>
    <s v="M5"/>
    <s v="EL EDÉN_10Lf-30_102821_M5"/>
    <x v="2"/>
    <x v="2"/>
    <x v="1"/>
    <x v="0"/>
    <n v="1.9856287822055241"/>
    <n v="0.24820359777569051"/>
    <n v="0.24820359777569051"/>
    <m/>
    <x v="1554"/>
    <s v="10Lf-302,4820359777569"/>
    <s v="GranadillaFríjolGulupa"/>
    <n v="197.46626959765251"/>
    <n v="11.135315954754841"/>
    <n v="30.874326652108461"/>
    <m/>
    <n v="239.47591220451582"/>
    <n v="20613549.423330121"/>
    <n v="1539379.130082459"/>
    <n v="2824810.30640464"/>
    <m/>
    <n v="24977738.859817218"/>
    <n v="1.5155661963621101"/>
    <n v="4.9079963718676088E-2"/>
    <n v="0.1763152174905776"/>
    <m/>
    <n v="8.1077999999999997E-2"/>
    <n v="5.4999999999999997E-3"/>
    <n v="0.77969716578750936"/>
    <n v="0.88484582607033657"/>
    <n v="4.2331569696147504"/>
  </r>
  <r>
    <x v="0"/>
    <s v="EL EDÉN_10Lf-30_102821"/>
    <s v="M6"/>
    <s v="EL EDÉN_10Lf-30_102821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EDÉN_10Lf-30_102821"/>
    <s v="M9"/>
    <s v="EL EDÉN_10Lf-30_102821_M9"/>
    <x v="2"/>
    <x v="0"/>
    <x v="0"/>
    <x v="0"/>
    <n v="1.8489925664427069"/>
    <n v="0.46224814161067679"/>
    <m/>
    <m/>
    <x v="1555"/>
    <s v="10Lf-302,31124070805338"/>
    <s v="GranadillaGulupa"/>
    <n v="183.8781084768944"/>
    <n v="57.499569894695199"/>
    <m/>
    <m/>
    <n v="241.37767837158958"/>
    <n v="19195078.150207691"/>
    <n v="5260855.7097479766"/>
    <m/>
    <m/>
    <n v="24455933.859955668"/>
    <n v="1.411276194290852"/>
    <n v="0.32836502916592369"/>
    <m/>
    <m/>
    <n v="5.4052000000000003E-2"/>
    <n v="5.4999999999999997E-3"/>
    <n v="0.7260442014827384"/>
    <n v="0.82395731242103143"/>
    <n v="3.9207942219571539"/>
  </r>
  <r>
    <x v="0"/>
    <s v="EL EDÉN_10Lf-30_102821"/>
    <s v="M10"/>
    <s v="EL EDÉN_10Lf-30_102821_M10"/>
    <x v="2"/>
    <x v="2"/>
    <x v="0"/>
    <x v="0"/>
    <n v="2.1440705706817189"/>
    <n v="0.53601764267042973"/>
    <m/>
    <m/>
    <x v="1556"/>
    <s v="10Lf-302,68008821335215"/>
    <s v="GranadillaFríjol"/>
    <n v="213.22294536663631"/>
    <n v="24.047700605259731"/>
    <m/>
    <m/>
    <n v="237.27064597189604"/>
    <n v="22258392.44068763"/>
    <n v="3324425.5114648119"/>
    <m/>
    <m/>
    <n v="25582817.952152442"/>
    <n v="1.6364996864774961"/>
    <n v="0.10599252666196279"/>
    <m/>
    <m/>
    <n v="5.4052000000000003E-2"/>
    <n v="5.4999999999999997E-3"/>
    <n v="0.84191252775460168"/>
    <n v="0.95545144806004101"/>
    <n v="4.537004189166792"/>
  </r>
  <r>
    <x v="0"/>
    <s v="EL EDÉN_10Lf-30_102821"/>
    <s v="M12"/>
    <s v="EL EDÉN_10Lf-30_102821_M12"/>
    <x v="3"/>
    <x v="0"/>
    <x v="0"/>
    <x v="0"/>
    <n v="0.44"/>
    <n v="1.413921678883608"/>
    <m/>
    <m/>
    <x v="1557"/>
    <s v="10Lf-301,85392167888361"/>
    <s v="Piscicultura cachamaGulupa"/>
    <n v="692.41069863013695"/>
    <n v="175.87931909754801"/>
    <m/>
    <m/>
    <n v="868.29001772768493"/>
    <n v="28916353.175690211"/>
    <n v="16091872.022616399"/>
    <m/>
    <m/>
    <n v="45008225.198306613"/>
    <n v="0.6053764469584324"/>
    <n v="1.004400865100685"/>
    <m/>
    <m/>
    <n v="4.8842000000000003E-2"/>
    <n v="5.4999999999999997E-3"/>
    <n v="0.58238377347129044"/>
    <n v="0.66092307852200616"/>
    <n v="3.1515705308769051"/>
  </r>
  <r>
    <x v="1"/>
    <s v="EL EDÉN_10Qf-30_102848"/>
    <s v="O1"/>
    <s v="EL EDÉN_10Qf-30_102848_O1"/>
    <x v="4"/>
    <x v="3"/>
    <x v="2"/>
    <x v="0"/>
    <n v="2.9638187880173641"/>
    <n v="0.37047734850217051"/>
    <n v="0.37047734850217051"/>
    <m/>
    <x v="1558"/>
    <s v="10Qf-303,7047734850217"/>
    <s v="CaféPlátanoFríjol"/>
    <n v="350.46671296372858"/>
    <n v="18.41355468036771"/>
    <n v="16.620961044165551"/>
    <m/>
    <n v="385.50122868826185"/>
    <n v="32810147.48577394"/>
    <n v="1558274.7569068889"/>
    <n v="2280019.994142537"/>
    <m/>
    <n v="36648442.236823365"/>
    <n v="1.42369906584465"/>
    <n v="6.3491008040280905E-2"/>
    <n v="7.3258465977235399E-2"/>
    <m/>
    <n v="8.3624000000000004E-2"/>
    <n v="5.4999999999999997E-3"/>
    <n v="1.1638031890120539"/>
    <n v="1.320751747410237"/>
    <n v="6.2784524214439958"/>
  </r>
  <r>
    <x v="1"/>
    <s v="EL EDÉN_10Qf-30_102848"/>
    <s v="O2"/>
    <s v="EL EDÉN_10Qf-30_102848_O2"/>
    <x v="4"/>
    <x v="3"/>
    <x v="3"/>
    <x v="0"/>
    <n v="2.158262853163293"/>
    <n v="0.29172828405243523"/>
    <n v="0.4672917033086238"/>
    <m/>
    <x v="1559"/>
    <s v="10Qf-302,91728284052435"/>
    <s v="CaféPlátanoAguacate"/>
    <n v="255.2110442507346"/>
    <n v="14.499549653783729"/>
    <n v="44.769228191530608"/>
    <m/>
    <n v="314.47982209604891"/>
    <n v="23892460.231256239"/>
    <n v="1227046.1952736881"/>
    <n v="24880493.573466569"/>
    <m/>
    <n v="49999999.999996498"/>
    <n v="1.036742468979108"/>
    <n v="4.999529094892019E-2"/>
    <n v="0.25763703768585933"/>
    <m/>
    <n v="8.3624000000000004E-2"/>
    <n v="5.4999999999999997E-3"/>
    <n v="0.9164239289605296"/>
    <n v="1.040011332646932"/>
    <n v="4.9628421021318134"/>
  </r>
  <r>
    <x v="1"/>
    <s v="EL EDÉN_10Qf-30_102848"/>
    <s v="O3"/>
    <s v="EL EDÉN_10Qf-30_102848_O3"/>
    <x v="4"/>
    <x v="2"/>
    <x v="3"/>
    <x v="0"/>
    <n v="2.2319300087641372"/>
    <n v="0.29695851161299558"/>
    <n v="0.44069659575282311"/>
    <m/>
    <x v="1560"/>
    <s v="10Qf-302,96958511612996"/>
    <s v="CaféFríjolAguacate"/>
    <n v="263.92206463470552"/>
    <n v="13.322638680092121"/>
    <n v="42.221264188502772"/>
    <m/>
    <n v="319.46596750330036"/>
    <n v="24707972.383987412"/>
    <n v="1827564.753002631"/>
    <n v="23464462.863007471"/>
    <m/>
    <n v="49999999.999997512"/>
    <n v="1.0721292007983341"/>
    <n v="5.8720796582044342E-2"/>
    <n v="0.24297406661425869"/>
    <m/>
    <n v="8.3624000000000004E-2"/>
    <n v="5.4999999999999997E-3"/>
    <n v="0.93285396318218505"/>
    <n v="1.058657093900329"/>
    <n v="5.0502201732124696"/>
  </r>
  <r>
    <x v="1"/>
    <s v="EL EDÉN_10Qf-30_102848"/>
    <s v="O4"/>
    <s v="EL EDÉN_10Qf-30_102848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EDÉN_10Qf-30_102848"/>
    <s v="O5"/>
    <s v="EL EDÉN_10Qf-30_102848_O5"/>
    <x v="4"/>
    <x v="3"/>
    <x v="2"/>
    <x v="1"/>
    <n v="2.0885858107037572"/>
    <n v="0.3164785803045907"/>
    <n v="0.31647858030459081"/>
    <n v="0.44324283173296858"/>
    <x v="1561"/>
    <s v="10Qf-303,16478580304591"/>
    <s v="CaféPlátanoFríjolAguacate"/>
    <n v="246.97184820455419"/>
    <n v="15.729694857631991"/>
    <n v="14.198379943665049"/>
    <n v="42.465208214937427"/>
    <n v="319.36513122078867"/>
    <n v="23121119.537718359"/>
    <n v="1331149.0831604351"/>
    <n v="1947696.650630947"/>
    <n v="23600034.72848675"/>
    <n v="49999999.999996491"/>
    <n v="1.0032724266602191"/>
    <n v="5.423690319511594E-2"/>
    <n v="6.2580709459034017E-2"/>
    <n v="0.2443779107024997"/>
    <n v="0.11065"/>
    <n v="5.4999999999999997E-3"/>
    <n v="0.99417355069504942"/>
    <n v="1.128246138785866"/>
    <n v="5.4033554925268223"/>
  </r>
  <r>
    <x v="1"/>
    <s v="EL EDÉN_10Qf-30_102848"/>
    <s v="O6"/>
    <s v="EL EDÉN_10Qf-30_102848_O6"/>
    <x v="4"/>
    <x v="3"/>
    <x v="4"/>
    <x v="0"/>
    <n v="2.9159829171728711"/>
    <n v="0.36449786464660888"/>
    <n v="0.36449786464660883"/>
    <m/>
    <x v="1562"/>
    <s v="10Qf-303,64497864646609"/>
    <s v="CaféPlátanoCaña panelera"/>
    <n v="344.81019965582777"/>
    <n v="18.11636092917103"/>
    <n v="18.382778001658838"/>
    <m/>
    <n v="381.30933858665765"/>
    <n v="32280593.525233679"/>
    <n v="1533124.2887632221"/>
    <n v="3669895.1735195741"/>
    <m/>
    <n v="37483612.987516478"/>
    <n v="1.4007206418902189"/>
    <n v="6.2466266692165887E-2"/>
    <n v="8.2841529647550455E-2"/>
    <m/>
    <n v="7.9644000000000006E-2"/>
    <n v="5.4999999999999997E-3"/>
    <n v="1.145019470094059"/>
    <n v="1.2994348874651609"/>
    <n v="6.1745770040253092"/>
  </r>
  <r>
    <x v="1"/>
    <s v="EL EDÉN_10Qf-30_102848"/>
    <s v="O7"/>
    <s v="EL EDÉN_10Qf-30_102848_O7"/>
    <x v="4"/>
    <x v="2"/>
    <x v="4"/>
    <x v="0"/>
    <n v="2.9391730333560431"/>
    <n v="0.36739662916950527"/>
    <n v="0.36739662916950527"/>
    <m/>
    <x v="1563"/>
    <s v="10Qf-303,67396629169505"/>
    <s v="CaféFríjolCaña panelera"/>
    <n v="347.55239287790391"/>
    <n v="16.482748772286438"/>
    <n v="18.5289718476918"/>
    <m/>
    <n v="382.56411349788215"/>
    <n v="32537313.38113657"/>
    <n v="2261060.3959289989"/>
    <n v="3699080.9739413718"/>
    <m/>
    <n v="38497454.751006939"/>
    <n v="1.4118602388454351"/>
    <n v="7.2649282248918631E-2"/>
    <n v="8.3500348561064849E-2"/>
    <m/>
    <n v="7.9644000000000006E-2"/>
    <n v="5.4999999999999997E-3"/>
    <n v="1.154125536658132"/>
    <n v="1.309768982989286"/>
    <n v="6.2230048113424719"/>
  </r>
  <r>
    <x v="1"/>
    <s v="EL EDÉN_10Qf-30_102848"/>
    <s v="O8"/>
    <s v="EL EDÉN_10Qf-30_102848_O8"/>
    <x v="5"/>
    <x v="2"/>
    <x v="4"/>
    <x v="0"/>
    <n v="3.7217229176165501"/>
    <n v="0.74215118818060044"/>
    <n v="2.957637776008855"/>
    <m/>
    <x v="1564"/>
    <s v="10Qf-307,421511881806"/>
    <s v="PlátanoFríjolCaña panelera"/>
    <n v="184.97797159738769"/>
    <n v="33.295601033375107"/>
    <n v="149.16301004507571"/>
    <m/>
    <n v="367.43658267583851"/>
    <n v="15654039.03415636"/>
    <n v="4567403.5256665526"/>
    <n v="29778557.440158229"/>
    <m/>
    <n v="49999999.999981143"/>
    <n v="0.63781481011302832"/>
    <n v="0.14675352700807509"/>
    <n v="0.67219937693051246"/>
    <m/>
    <n v="7.7098E-2"/>
    <n v="5.4999999999999997E-3"/>
    <n v="2.3313649890490069"/>
    <n v="2.6457689858638411"/>
    <n v="12.48124385671885"/>
  </r>
  <r>
    <x v="1"/>
    <s v="EL EDÉN_10Qf-30_102848"/>
    <s v="O9"/>
    <s v="EL EDÉN_10Qf-30_102848_O9"/>
    <x v="4"/>
    <x v="3"/>
    <x v="2"/>
    <x v="2"/>
    <n v="2.754164364925539"/>
    <n v="0.39345205213222001"/>
    <n v="0.39345205213222001"/>
    <n v="0.39345205213222001"/>
    <x v="1565"/>
    <s v="10Qf-303,9345205213222"/>
    <s v="CaféPlátanoFríjolCaña panelera"/>
    <n v="325.67542112889589"/>
    <n v="19.5554489507395"/>
    <n v="17.65168979338641"/>
    <n v="19.84302908236802"/>
    <n v="382.72558895538987"/>
    <n v="30489225.379976392"/>
    <n v="1654909.2768279179"/>
    <n v="2421412.6699641342"/>
    <n v="3961416.3131828918"/>
    <n v="38526963.639951333"/>
    <n v="1.322989532754167"/>
    <n v="6.7428325932443467E-2"/>
    <n v="7.780150093206796E-2"/>
    <n v="8.9422114648605291E-2"/>
    <n v="0.10667"/>
    <n v="5.4999999999999997E-3"/>
    <n v="1.235975032876083"/>
    <n v="1.4026565658513639"/>
    <n v="6.685322120049646"/>
  </r>
  <r>
    <x v="1"/>
    <s v="EL EDÉN_10Qf-30_102848"/>
    <s v="O10"/>
    <s v="EL EDÉN_10Qf-30_102848_O10"/>
    <x v="4"/>
    <x v="4"/>
    <x v="4"/>
    <x v="0"/>
    <n v="2.2365700912496989"/>
    <n v="0.41827539820414139"/>
    <n v="0.29498283216153781"/>
    <m/>
    <x v="1566"/>
    <s v="10Qf-302,94982832161538"/>
    <s v="CaféAguacateCaña panelera"/>
    <n v="264.47074678193059"/>
    <n v="40.073184729190451"/>
    <n v="14.876915460625559"/>
    <m/>
    <n v="319.42084697174664"/>
    <n v="24759339.151521571"/>
    <n v="22270667.943111438"/>
    <n v="2969992.905364017"/>
    <m/>
    <n v="49999999.999997027"/>
    <n v="1.074358109369548"/>
    <n v="0.23061234292665311"/>
    <n v="6.7042447723858811E-2"/>
    <m/>
    <n v="7.9644000000000006E-2"/>
    <n v="5.4999999999999997E-3"/>
    <n v="0.92664764029802482"/>
    <n v="1.0516137966558829"/>
    <n v="5.0132337585692861"/>
  </r>
  <r>
    <x v="1"/>
    <s v="EL EDÉN_10Qf-30_102848"/>
    <s v="O11"/>
    <s v="EL EDÉN_10Qf-30_102848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EDÉN_10Qf-30_102848"/>
    <s v="O12"/>
    <s v="EL EDÉN_10Qf-30_102848_O12"/>
    <x v="4"/>
    <x v="3"/>
    <x v="3"/>
    <x v="2"/>
    <n v="2.0945446594692338"/>
    <n v="0.31423560917545262"/>
    <n v="0.41934021393438781"/>
    <n v="0.31423560917545268"/>
    <x v="1567"/>
    <s v="10Qf-303,14235609175453"/>
    <s v="CaféPlátanoAguacateCaña panelera"/>
    <n v="247.67647230246729"/>
    <n v="15.618214164683151"/>
    <n v="40.175200189922577"/>
    <n v="15.84789378475203"/>
    <n v="319.31778044182505"/>
    <n v="23187085.347649511"/>
    <n v="1321714.8618642141"/>
    <n v="22327363.024033569"/>
    <n v="3163836.766448685"/>
    <n v="49999999.999995977"/>
    <n v="1.0061348173891049"/>
    <n v="5.3852511278660108E-2"/>
    <n v="0.2311994194111692"/>
    <n v="7.1418137275132978E-2"/>
    <n v="0.10667"/>
    <n v="5.4999999999999997E-3"/>
    <n v="0.98712756809042745"/>
    <n v="1.1202499467104889"/>
    <n v="5.361903606555444"/>
  </r>
  <r>
    <x v="1"/>
    <s v="EL EDÉN_10Qf-30_102848"/>
    <s v="O13"/>
    <s v="EL EDÉN_10Qf-30_102848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EDÉN_10Qf-30_102848"/>
    <s v="O14"/>
    <s v="EL EDÉN_10Qf-30_102848_O14"/>
    <x v="4"/>
    <x v="2"/>
    <x v="3"/>
    <x v="2"/>
    <n v="2.1727730633743452"/>
    <n v="0.32031241613832317"/>
    <n v="0.38972626573224151"/>
    <n v="0.32031241613832317"/>
    <x v="1568"/>
    <s v="10Qf-303,20312416138323"/>
    <s v="CaféFríjolAguacateCaña panelera"/>
    <n v="256.92685282096153"/>
    <n v="14.3703797603875"/>
    <n v="37.338013919918488"/>
    <n v="16.154366343831871"/>
    <n v="324.78961284509938"/>
    <n v="24053091.555613499"/>
    <n v="1971291.1359362181"/>
    <n v="20750597.07096497"/>
    <n v="3225020.2374823769"/>
    <n v="49999999.999997064"/>
    <n v="1.043712589016879"/>
    <n v="6.3338815003470966E-2"/>
    <n v="0.21487203795979251"/>
    <n v="7.2799248203355149E-2"/>
    <n v="0.10667"/>
    <n v="5.4999999999999997E-3"/>
    <n v="1.006217014047089"/>
    <n v="1.141913763533122"/>
    <n v="5.4634249389634437"/>
  </r>
  <r>
    <x v="1"/>
    <s v="EL EDÉN_10Qf-30_102848"/>
    <s v="O15"/>
    <s v="EL EDÉN_10Qf-30_102848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EDÉN_10Qf-30_102848"/>
    <s v="O16"/>
    <s v="EL EDÉN_10Qf-30_102848_O16"/>
    <x v="4"/>
    <x v="3"/>
    <x v="1"/>
    <x v="0"/>
    <n v="0.27411010834644117"/>
    <n v="0.27411010834644117"/>
    <n v="2.1928808667715298"/>
    <m/>
    <x v="1569"/>
    <s v="10Qf-302,74110108346441"/>
    <s v="CaféPlátanoGulupa"/>
    <n v="32.413070951133321"/>
    <n v="13.623886828398479"/>
    <n v="272.77493475758951"/>
    <m/>
    <n v="318.81189253712131"/>
    <n v="3034461.188568295"/>
    <n v="1152941.9117691871"/>
    <n v="24957222.734425869"/>
    <m/>
    <n v="29144625.834763352"/>
    <n v="0.13167144589580679"/>
    <n v="4.6975954571333821E-2"/>
    <n v="1.5577464243897301"/>
    <m/>
    <n v="8.3624000000000004E-2"/>
    <n v="5.4999999999999997E-3"/>
    <n v="0.86107887438672637"/>
    <n v="0.97720253625506293"/>
    <n v="4.668506494106202"/>
  </r>
  <r>
    <x v="1"/>
    <s v="EL EDÉN_10Qf-30_102848"/>
    <s v="O17"/>
    <s v="EL EDÉN_10Qf-30_102848_O17"/>
    <x v="4"/>
    <x v="2"/>
    <x v="1"/>
    <x v="0"/>
    <n v="0.27574623691272698"/>
    <n v="0.27574623691272698"/>
    <n v="2.2059698953018159"/>
    <m/>
    <x v="1570"/>
    <s v="10Qf-302,75746236912727"/>
    <s v="CaféFríjolGulupa"/>
    <n v="32.606540471918628"/>
    <n v="12.370978901493711"/>
    <n v="274.40309384160088"/>
    <m/>
    <n v="319.38061321501323"/>
    <n v="3052573.5035932739"/>
    <n v="1697018.551909927"/>
    <n v="25106189.240248211"/>
    <m/>
    <n v="29855781.295751411"/>
    <n v="0.13245737610208"/>
    <n v="5.4526265632413848E-2"/>
    <n v="1.5670444157675321"/>
    <m/>
    <n v="8.3624000000000004E-2"/>
    <n v="5.4999999999999997E-3"/>
    <n v="0.86621854527558217"/>
    <n v="0.98303533459387171"/>
    <n v="4.6958402489967241"/>
  </r>
  <r>
    <x v="1"/>
    <s v="EL EDÉN_10Qf-30_102848"/>
    <s v="O18"/>
    <s v="EL EDÉN_10Qf-30_102848_O18"/>
    <x v="5"/>
    <x v="2"/>
    <x v="1"/>
    <x v="0"/>
    <n v="0.29016841581105202"/>
    <n v="0.29016841581105202"/>
    <n v="2.3213473264884161"/>
    <m/>
    <x v="1571"/>
    <s v="10Qf-302,90168415811052"/>
    <s v="PlátanoFríjolGulupa"/>
    <n v="14.42202070559566"/>
    <n v="13.01801029115947"/>
    <n v="288.75502318774818"/>
    <m/>
    <n v="316.19505418450331"/>
    <n v="1220485.1914377571"/>
    <n v="1785776.6268103919"/>
    <n v="26419302.183264218"/>
    <m/>
    <n v="29425564.001512367"/>
    <n v="4.9727966624084012E-2"/>
    <n v="5.7378117996430507E-2"/>
    <n v="1.6490045366339261"/>
    <m/>
    <n v="8.1077999999999997E-2"/>
    <n v="5.4999999999999997E-3"/>
    <n v="0.91152381930173398"/>
    <n v="1.0344504023664001"/>
    <n v="4.9342363797786541"/>
  </r>
  <r>
    <x v="1"/>
    <s v="EL EDÉN_10Qf-30_102848"/>
    <s v="O19"/>
    <s v="EL EDÉN_10Qf-30_102848_O19"/>
    <x v="4"/>
    <x v="3"/>
    <x v="2"/>
    <x v="3"/>
    <n v="0.29824992651975091"/>
    <n v="0.29824992651975102"/>
    <n v="0.29824992651975102"/>
    <n v="2.0877494856382568"/>
    <x v="1572"/>
    <s v="10Qf-302,98249926519751"/>
    <s v="CaféPlátanoFríjolGulupa"/>
    <n v="35.267564876654767"/>
    <n v="14.8236899032841"/>
    <n v="13.38057624886337"/>
    <n v="259.69752318263983"/>
    <n v="323.16935421144206"/>
    <n v="3301694.4613136509"/>
    <n v="1254477.0513610491"/>
    <n v="1835512.4772563281"/>
    <n v="23760720.300080791"/>
    <n v="30152404.290011819"/>
    <n v="0.1432672414019116"/>
    <n v="5.1112945391228848E-2"/>
    <n v="5.8976161924599091E-2"/>
    <n v="1.4830647417077989"/>
    <n v="0.11065"/>
    <n v="5.4999999999999997E-3"/>
    <n v="0.93691076393639061"/>
    <n v="1.063260988042912"/>
    <n v="5.0988210171768129"/>
  </r>
  <r>
    <x v="1"/>
    <s v="EL EDÉN_10Qf-30_102848"/>
    <s v="O20"/>
    <s v="EL EDÉN_10Qf-30_102848_O20"/>
    <x v="4"/>
    <x v="4"/>
    <x v="1"/>
    <x v="0"/>
    <n v="0.21891098391454211"/>
    <n v="0.60085817699318456"/>
    <n v="1.369340678237694"/>
    <m/>
    <x v="1573"/>
    <s v="10Qf-302,18910983914542"/>
    <s v="CaféAguacateGulupa"/>
    <n v="25.885864977429161"/>
    <n v="57.565663259355652"/>
    <n v="170.33383793307391"/>
    <m/>
    <n v="253.78536616985872"/>
    <n v="2423394.3375791609"/>
    <n v="31992110.93497682"/>
    <n v="15584494.72743223"/>
    <m/>
    <n v="49999999.999988206"/>
    <n v="0.10515601175156621"/>
    <n v="0.33127770018978842"/>
    <n v="0.97273207022714936"/>
    <m/>
    <n v="8.3624000000000004E-2"/>
    <n v="5.4999999999999997E-3"/>
    <n v="0.68767848350117933"/>
    <n v="0.78041765765534254"/>
    <n v="3.746329980301943"/>
  </r>
  <r>
    <x v="1"/>
    <s v="EL EDÉN_10Qf-30_102848"/>
    <s v="O21"/>
    <s v="EL EDÉN_10Qf-30_102848_O21"/>
    <x v="5"/>
    <x v="4"/>
    <x v="1"/>
    <x v="0"/>
    <n v="0.228780178096327"/>
    <n v="0.6116128345143953"/>
    <n v="1.4474087683525481"/>
    <m/>
    <x v="1574"/>
    <s v="10Qf-302,28780178096327"/>
    <s v="PlátanoAguacateGulupa"/>
    <n v="11.370887683667121"/>
    <n v="58.59602119911743"/>
    <n v="180.04481608533459"/>
    <m/>
    <n v="250.01172496811915"/>
    <n v="962278.47086872603"/>
    <n v="32564732.245063711"/>
    <n v="16472989.284054499"/>
    <m/>
    <n v="49999999.999986932"/>
    <n v="3.92074824161232E-2"/>
    <n v="0.33720718296355101"/>
    <n v="1.0281889306877861"/>
    <m/>
    <n v="8.1077999999999997E-2"/>
    <n v="5.4999999999999997E-3"/>
    <n v="0.71868118773715284"/>
    <n v="0.8156013349134057"/>
    <n v="3.9086623036138288"/>
  </r>
  <r>
    <x v="1"/>
    <s v="EL EDÉN_10Qf-30_102848"/>
    <s v="O22"/>
    <s v="EL EDÉN_10Qf-30_102848_O22"/>
    <x v="4"/>
    <x v="3"/>
    <x v="3"/>
    <x v="3"/>
    <n v="0.23565326430481201"/>
    <n v="0.23565326430481201"/>
    <n v="0.59585490881644054"/>
    <n v="1.289371205622055"/>
    <x v="1575"/>
    <s v="10Qf-302,35653264304812"/>
    <s v="CaféPlátanoAguacateGulupa"/>
    <n v="27.865612187217291"/>
    <n v="11.71249547489778"/>
    <n v="57.086321441124952"/>
    <n v="160.38634465796281"/>
    <n v="257.05077376120283"/>
    <n v="2608735.1860391982"/>
    <n v="991187.54394438851"/>
    <n v="31725716.77296536"/>
    <n v="14674360.497039041"/>
    <n v="49999999.99998799"/>
    <n v="0.1131983283223716"/>
    <n v="4.0385365958770902E-2"/>
    <n v="0.32851919370940919"/>
    <n v="0.91592453365962712"/>
    <n v="0.11065"/>
    <n v="5.4999999999999997E-3"/>
    <n v="0.74027203446537804"/>
    <n v="0.84010388724665475"/>
    <n v="4.0530585647601534"/>
  </r>
  <r>
    <x v="1"/>
    <s v="EL EDÉN_10Qf-30_102848"/>
    <s v="O23"/>
    <s v="EL EDÉN_10Qf-30_102848_O23"/>
    <x v="0"/>
    <x v="4"/>
    <x v="1"/>
    <x v="0"/>
    <n v="0.2311792069379775"/>
    <n v="0.59474369765709045"/>
    <n v="1.485869164784708"/>
    <m/>
    <x v="1576"/>
    <s v="10Qf-302,31179206937978"/>
    <s v="FríjolAguacateGulupa"/>
    <n v="10.371539874899261"/>
    <n v="56.979861031899453"/>
    <n v="184.82894835923179"/>
    <m/>
    <n v="252.1803492660305"/>
    <n v="1422740.7321382179"/>
    <n v="31666551.412413869"/>
    <n v="16910707.855435401"/>
    <m/>
    <n v="49999999.999987483"/>
    <n v="4.5713548033587452E-2"/>
    <n v="0.32790653752631982"/>
    <n v="1.0555098608535061"/>
    <m/>
    <n v="8.1077999999999997E-2"/>
    <n v="5.4999999999999997E-3"/>
    <n v="0.72621740399364687"/>
    <n v="0.82415387273389007"/>
    <n v="3.9487413461073131"/>
  </r>
  <r>
    <x v="1"/>
    <s v="EL EDÉN_10Qf-30_102848"/>
    <s v="O24"/>
    <s v="EL EDÉN_10Qf-30_102848_O24"/>
    <x v="4"/>
    <x v="2"/>
    <x v="3"/>
    <x v="3"/>
    <n v="0.23819940523673661"/>
    <n v="0.23819940523673661"/>
    <n v="0.57830325019325723"/>
    <n v="1.3272919917006361"/>
    <x v="1577"/>
    <s v="10Qf-302,38199405236737"/>
    <s v="CaféFríjolAguacateGulupa"/>
    <n v="28.166689178415851"/>
    <n v="10.68649149857541"/>
    <n v="55.404771769950557"/>
    <n v="165.10335418879521"/>
    <n v="259.36130663573704"/>
    <n v="2636921.5447443118"/>
    <n v="1465944.9726909241"/>
    <n v="30791195.730785899"/>
    <n v="15105937.751767419"/>
    <n v="49999999.999988556"/>
    <n v="0.1144213917839252"/>
    <n v="4.7101727257775783E-2"/>
    <n v="0.3188422460937485"/>
    <n v="0.94286214336704544"/>
    <n v="0.11065"/>
    <n v="5.4999999999999997E-3"/>
    <n v="0.74827038294262826"/>
    <n v="0.84918087966896616"/>
    <n v="4.0955953149789606"/>
  </r>
  <r>
    <x v="1"/>
    <s v="EL EDÉN_10Qf-30_102848"/>
    <s v="O25"/>
    <s v="EL EDÉN_10Qf-30_102848_O25"/>
    <x v="5"/>
    <x v="2"/>
    <x v="3"/>
    <x v="3"/>
    <n v="0.24993098565630509"/>
    <n v="0.24993098565630509"/>
    <n v="0.58894132483066153"/>
    <n v="1.41050656041978"/>
    <x v="1578"/>
    <s v="10Qf-302,49930985656305"/>
    <s v="PlátanoFríjolAguacateGulupa"/>
    <n v="12.42213023092183"/>
    <n v="11.212812856489689"/>
    <n v="56.423960400068268"/>
    <n v="175.45450864374001"/>
    <n v="255.51341213121981"/>
    <n v="1051241.452390162"/>
    <n v="1538144.360933281"/>
    <n v="31357609.698284019"/>
    <n v="16053004.488379721"/>
    <n v="49999999.999987185"/>
    <n v="4.2832227891867553E-2"/>
    <n v="4.9421538680797572E-2"/>
    <n v="0.32470745195307832"/>
    <n v="1.001974883527081"/>
    <n v="0.10810400000000001"/>
    <n v="5.4999999999999997E-3"/>
    <n v="0.78512351515069689"/>
    <n v="0.89100396386472791"/>
    <n v="4.2890413355784762"/>
  </r>
  <r>
    <x v="1"/>
    <s v="EL EDÉN_10Qf-30_102848"/>
    <s v="O26"/>
    <s v="EL EDÉN_10Qf-30_102848_O26"/>
    <x v="4"/>
    <x v="5"/>
    <x v="1"/>
    <x v="0"/>
    <n v="0.27241998143446128"/>
    <n v="0.27241998143446128"/>
    <n v="2.1793598514756898"/>
    <m/>
    <x v="1579"/>
    <s v="10Qf-302,72419981434461"/>
    <s v="CaféCaña paneleraGulupa"/>
    <n v="32.213216214491553"/>
    <n v="13.738999669534319"/>
    <n v="271.09304035052622"/>
    <m/>
    <n v="317.04525623455208"/>
    <n v="3015751.09958582"/>
    <n v="2742822.0354758739"/>
    <n v="24803339.778243829"/>
    <m/>
    <n v="30561912.913305521"/>
    <n v="0.13085957706108831"/>
    <n v="6.1914458649759432E-2"/>
    <n v="1.5481415646135479"/>
    <m/>
    <n v="7.9644000000000006E-2"/>
    <n v="5.4999999999999997E-3"/>
    <n v="0.85576957518678931"/>
    <n v="0.97117723381385435"/>
    <n v="4.6362906233452561"/>
  </r>
  <r>
    <x v="1"/>
    <s v="EL EDÉN_10Qf-30_102848"/>
    <s v="O27"/>
    <s v="EL EDÉN_10Qf-30_102848_O27"/>
    <x v="5"/>
    <x v="5"/>
    <x v="1"/>
    <x v="0"/>
    <n v="0.28648744157953421"/>
    <n v="0.28648744157953421"/>
    <n v="2.2918995326362741"/>
    <m/>
    <x v="1580"/>
    <s v="10Qf-302,86487441579534"/>
    <s v="PlátanoCaña paneleraGulupa"/>
    <n v="14.23906803503939"/>
    <n v="14.448466094378199"/>
    <n v="285.09197875679422"/>
    <m/>
    <n v="313.77951288621182"/>
    <n v="1205002.546550048"/>
    <n v="2884458.267392172"/>
    <n v="26084156.22921731"/>
    <m/>
    <n v="30173617.04315953"/>
    <n v="4.9097135169814968E-2"/>
    <n v="6.5111651362544321E-2"/>
    <n v="1.6280858463966059"/>
    <m/>
    <n v="7.7098E-2"/>
    <n v="5.4999999999999997E-3"/>
    <n v="0.89996054946450532"/>
    <n v="1.021327729231039"/>
    <n v="4.8687606944908861"/>
  </r>
  <r>
    <x v="1"/>
    <s v="EL EDÉN_10Qf-30_102848"/>
    <s v="O28"/>
    <s v="EL EDÉN_10Qf-30_102848_O28"/>
    <x v="4"/>
    <x v="3"/>
    <x v="4"/>
    <x v="3"/>
    <n v="0.29436243211148611"/>
    <n v="0.29436243211148622"/>
    <n v="0.29436243211148622"/>
    <n v="2.060537024780404"/>
    <x v="1581"/>
    <s v="10Qf-302,94362432111486"/>
    <s v="CaféPlátanoCaña paneleraGulupa"/>
    <n v="34.807875035819123"/>
    <n v="14.630472717009109"/>
    <n v="14.845626727553361"/>
    <n v="256.31253435466812"/>
    <n v="320.59650883504969"/>
    <n v="3258659.014814368"/>
    <n v="1238125.7563938741"/>
    <n v="2963746.495247066"/>
    <n v="23451014.717314139"/>
    <n v="30911545.983769447"/>
    <n v="0.14139984580407711"/>
    <n v="5.0446721289459671E-2"/>
    <n v="6.6901445830227627E-2"/>
    <n v="1.4637339544121919"/>
    <n v="0.10667"/>
    <n v="5.4999999999999997E-3"/>
    <n v="0.92469873961723414"/>
    <n v="1.049402070477448"/>
    <n v="5.0298951312095443"/>
  </r>
  <r>
    <x v="1"/>
    <s v="EL EDÉN_10Qf-30_102848"/>
    <s v="O29"/>
    <s v="EL EDÉN_10Qf-30_102848_O29"/>
    <x v="0"/>
    <x v="5"/>
    <x v="1"/>
    <x v="0"/>
    <n v="0.28827514540966592"/>
    <n v="0.28827514540966598"/>
    <n v="2.3062011632773269"/>
    <m/>
    <x v="1582"/>
    <s v="10Qf-302,88275145409666"/>
    <s v="FríjolCaña paneleraGulupa"/>
    <n v="12.933071296333649"/>
    <n v="14.538625642154679"/>
    <n v="286.87097479080307"/>
    <m/>
    <n v="314.3426717292914"/>
    <n v="1774124.917503654"/>
    <n v="2902457.5104446481"/>
    <n v="26246923.38487212"/>
    <m/>
    <n v="30923505.81282042"/>
    <n v="5.7003741301481677E-2"/>
    <n v="6.5517953111358357E-2"/>
    <n v="1.638245228208735"/>
    <m/>
    <n v="7.7098E-2"/>
    <n v="5.4999999999999997E-3"/>
    <n v="0.90557637301465732"/>
    <n v="1.027700893385459"/>
    <n v="4.8986267204967753"/>
  </r>
  <r>
    <x v="1"/>
    <s v="EL EDÉN_10Qf-30_102848"/>
    <s v="O30"/>
    <s v="EL EDÉN_10Qf-30_102848_O30"/>
    <x v="4"/>
    <x v="2"/>
    <x v="4"/>
    <x v="3"/>
    <n v="0.2962500916091903"/>
    <n v="0.29625009160919041"/>
    <n v="0.29625009160919041"/>
    <n v="2.0737506412643332"/>
    <x v="1583"/>
    <s v="10Qf-302,9625009160919"/>
    <s v="CaféFríjolCaña paneleraGulupa"/>
    <n v="35.031087676898871"/>
    <n v="13.290856382648681"/>
    <n v="14.94082735519671"/>
    <n v="257.95619107534628"/>
    <n v="321.21896249009052"/>
    <n v="3279555.8344083992"/>
    <n v="1823204.9405081379"/>
    <n v="2982752.1277947072"/>
    <n v="23601399.161227051"/>
    <n v="31686912.063938297"/>
    <n v="0.14230660132988041"/>
    <n v="5.8580713084480519E-2"/>
    <n v="6.7330465079476612E-2"/>
    <n v="1.473120448746196"/>
    <n v="0.10667"/>
    <n v="5.4999999999999997E-3"/>
    <n v="0.9306285600288704"/>
    <n v="1.056131576586764"/>
    <n v="5.0614310527075386"/>
  </r>
  <r>
    <x v="1"/>
    <s v="EL EDÉN_10Qf-30_102848"/>
    <s v="O31"/>
    <s v="EL EDÉN_10Qf-30_102848_O31"/>
    <x v="5"/>
    <x v="2"/>
    <x v="4"/>
    <x v="3"/>
    <n v="0.3129618049096291"/>
    <n v="0.3129618049096291"/>
    <n v="0.31296180490962899"/>
    <n v="2.1907326343674041"/>
    <x v="1584"/>
    <s v="10Qf-303,12961804909629"/>
    <s v="PlátanoFríjolCaña paneleraGulupa"/>
    <n v="15.55490323731969"/>
    <n v="14.040604611172901"/>
    <n v="15.7836518143391"/>
    <n v="272.50771369567087"/>
    <n v="317.88687335850256"/>
    <n v="1316357.079422998"/>
    <n v="1926053.4428941209"/>
    <n v="3151011.648442335"/>
    <n v="24932773.656773061"/>
    <n v="31326195.827532515"/>
    <n v="5.3634211516987447E-2"/>
    <n v="6.1885299681181262E-2"/>
    <n v="7.1128632440983344E-2"/>
    <n v="1.5562203946828761"/>
    <n v="0.10412399999999999"/>
    <n v="5.4999999999999997E-3"/>
    <n v="0.98312608872134799"/>
    <n v="1.1157088345028281"/>
    <n v="5.3380769723204669"/>
  </r>
  <r>
    <x v="1"/>
    <s v="EL EDÉN_10Qf-30_102848"/>
    <s v="O32"/>
    <s v="EL EDÉN_10Qf-30_102848_O32"/>
    <x v="6"/>
    <x v="5"/>
    <x v="1"/>
    <x v="0"/>
    <n v="0.57754625789538694"/>
    <n v="0.22953545713914769"/>
    <n v="1.488272856356943"/>
    <m/>
    <x v="1585"/>
    <s v="10Qf-302,29535457139148"/>
    <s v="AguacateCaña paneleraGulupa"/>
    <n v="55.332247561447318"/>
    <n v="11.576197726670239"/>
    <n v="185.12794627641421"/>
    <m/>
    <n v="252.03639156453175"/>
    <n v="30750890.41000025"/>
    <n v="2311045.2707953998"/>
    <n v="16938064.31919143"/>
    <m/>
    <n v="49999999.999987081"/>
    <n v="0.31842488526368579"/>
    <n v="5.2167845746345878E-2"/>
    <n v="1.057217359883081"/>
    <m/>
    <n v="7.7098E-2"/>
    <n v="5.4999999999999997E-3"/>
    <n v="0.72105379206014997"/>
    <n v="0.81829390470106167"/>
    <n v="3.9173002681526889"/>
  </r>
  <r>
    <x v="1"/>
    <s v="EL EDÉN_10Qf-30_102848"/>
    <s v="O33"/>
    <s v="EL EDÉN_10Qf-30_102848_O33"/>
    <x v="4"/>
    <x v="4"/>
    <x v="4"/>
    <x v="3"/>
    <n v="0.23645468516437221"/>
    <n v="0.5607078225020613"/>
    <n v="0.23645468516437221"/>
    <n v="1.3309296588129169"/>
    <x v="1586"/>
    <s v="10Qf-302,36454685164372"/>
    <s v="CaféAguacateCaña paneleraGulupa"/>
    <n v="27.960378890055591"/>
    <n v="53.719028770754903"/>
    <n v="11.925156239373401"/>
    <n v="165.55584772105121"/>
    <n v="259.16041162123508"/>
    <n v="2617607.0970705529"/>
    <n v="29854344.24702638"/>
    <n v="2380710.5390923"/>
    <n v="15147338.1167989"/>
    <n v="49999999.999988131"/>
    <n v="0.11358329859576261"/>
    <n v="0.30914116679985509"/>
    <n v="5.3740418562775227E-2"/>
    <n v="0.94544621577295684"/>
    <n v="0.10667"/>
    <n v="5.4999999999999997E-3"/>
    <n v="0.74278958690378716"/>
    <n v="0.84296095261098702"/>
    <n v="4.0624673911584974"/>
  </r>
  <r>
    <x v="1"/>
    <s v="EL EDÉN_10Qf-30_102848"/>
    <s v="O34"/>
    <s v="EL EDÉN_10Qf-30_102848_O34"/>
    <x v="5"/>
    <x v="4"/>
    <x v="4"/>
    <x v="3"/>
    <n v="0.24801086741131151"/>
    <n v="0.57040423282443131"/>
    <n v="0.24801086741131151"/>
    <n v="1.4136827064660611"/>
    <x v="1587"/>
    <s v="10Qf-302,48010867411312"/>
    <s v="PlátanoAguacateCaña paneleraGulupa"/>
    <n v="12.326696050020059"/>
    <n v="54.648000552807261"/>
    <n v="12.507970991932121"/>
    <n v="175.84959304786011"/>
    <n v="255.33226064261956"/>
    <n v="1043165.1913082181"/>
    <n v="30370620.21127582"/>
    <n v="2497062.3248386229"/>
    <n v="16089152.272564091"/>
    <n v="49999999.999986753"/>
    <n v="4.2503165282711919E-2"/>
    <n v="0.3144871945892509"/>
    <n v="5.6366858679648003E-2"/>
    <n v="1.004231107393095"/>
    <n v="0.10412399999999999"/>
    <n v="5.4999999999999997E-3"/>
    <n v="0.77909173008788957"/>
    <n v="0.88415874232132552"/>
    <n v="4.2529831465223307"/>
  </r>
  <r>
    <x v="1"/>
    <s v="EL EDÉN_10Qf-30_102848"/>
    <s v="O35"/>
    <s v="EL EDÉN_10Qf-30_102848_O35"/>
    <x v="0"/>
    <x v="4"/>
    <x v="4"/>
    <x v="3"/>
    <n v="0.25083264693904811"/>
    <n v="0.55163212846154097"/>
    <n v="0.25083264693904811"/>
    <n v="1.455029047050844"/>
    <x v="1588"/>
    <s v="10Qf-302,50832646939048"/>
    <s v="FríjolAguacateCaña paneleraGulupa"/>
    <n v="11.25326466040184"/>
    <n v="52.849525172424983"/>
    <n v="12.65028224162435"/>
    <n v="180.9927111836318"/>
    <n v="257.74578325808295"/>
    <n v="1543693.433665823"/>
    <n v="29371117.719247051"/>
    <n v="2525473.0127300802"/>
    <n v="16559715.834344391"/>
    <n v="49999999.999987349"/>
    <n v="4.9599833852342783E-2"/>
    <n v="0.30413736529645341"/>
    <n v="5.7008180769785567E-2"/>
    <n v="1.0336021120762491"/>
    <n v="0.10412399999999999"/>
    <n v="5.4999999999999997E-3"/>
    <n v="0.78795595897083182"/>
    <n v="0.89421838633770656"/>
    <n v="4.3001248146990196"/>
  </r>
  <r>
    <x v="1"/>
    <s v="EL EDÉN_10Qf-30_102851"/>
    <s v="O1"/>
    <s v="EL EDÉN_10Qf-30_102851_O1"/>
    <x v="4"/>
    <x v="3"/>
    <x v="2"/>
    <x v="0"/>
    <n v="2.9626833622636619"/>
    <n v="0.37033542028295768"/>
    <n v="0.37033542028295768"/>
    <m/>
    <x v="1589"/>
    <s v="10Qf-303,70335420282958"/>
    <s v="CaféPlátanoFríjol"/>
    <n v="350.33245072970709"/>
    <n v="18.406500529727388"/>
    <n v="16.614593628149059"/>
    <m/>
    <n v="385.35354488758355"/>
    <n v="32797578.064664692"/>
    <n v="1556760.455469561"/>
    <n v="2272779.0026143189"/>
    <m/>
    <n v="36627117.522748575"/>
    <n v="1.423153653084795"/>
    <n v="6.3466684918385294E-2"/>
    <n v="7.3230400985784663E-2"/>
    <m/>
    <n v="8.3624000000000004E-2"/>
    <n v="5.4999999999999997E-3"/>
    <n v="1.163357341203008"/>
    <n v="0.58698164114848794"/>
    <n v="5.5428171851810726"/>
  </r>
  <r>
    <x v="1"/>
    <s v="EL EDÉN_10Qf-30_102851"/>
    <s v="O2"/>
    <s v="EL EDÉN_10Qf-30_102851_O2"/>
    <x v="4"/>
    <x v="3"/>
    <x v="3"/>
    <x v="0"/>
    <n v="2.1564585000065342"/>
    <n v="0.29157626659567798"/>
    <n v="0.46772789935456882"/>
    <m/>
    <x v="1590"/>
    <s v="10Qf-302,91576266595678"/>
    <s v="CaféPlátanoAguacate"/>
    <n v="254.99768244790371"/>
    <n v="14.49199404542148"/>
    <n v="44.811018277207047"/>
    <m/>
    <n v="314.30069477053223"/>
    <n v="23872485.63178711"/>
    <n v="1225684.5463034159"/>
    <n v="24901829.821910478"/>
    <m/>
    <n v="50000000.000001006"/>
    <n v="1.0358757304611801"/>
    <n v="4.9969238771619053E-2"/>
    <n v="0.25787753041520128"/>
    <m/>
    <n v="8.3624000000000004E-2"/>
    <n v="5.4999999999999997E-3"/>
    <n v="0.91594638721155408"/>
    <n v="0.46214838255414969"/>
    <n v="4.3829814357224839"/>
  </r>
  <r>
    <x v="1"/>
    <s v="EL EDÉN_10Qf-30_102851"/>
    <s v="O3"/>
    <s v="EL EDÉN_10Qf-30_102851_O3"/>
    <x v="4"/>
    <x v="2"/>
    <x v="3"/>
    <x v="0"/>
    <n v="2.2285522315760788"/>
    <n v="0.29667918835542878"/>
    <n v="0.44156046362278029"/>
    <m/>
    <x v="1591"/>
    <s v="10Qf-302,96679188355429"/>
    <s v="CaféFríjolAguacate"/>
    <n v="263.52264801955732"/>
    <n v="13.31010722303674"/>
    <n v="42.304027690451584"/>
    <m/>
    <n v="319.13678293304565"/>
    <n v="24670579.62294469"/>
    <n v="1820744.635475816"/>
    <n v="23508675.74158309"/>
    <m/>
    <n v="50000000.000003591"/>
    <n v="1.0705066528049441"/>
    <n v="5.8665562993691807E-2"/>
    <n v="0.24345035232057871"/>
    <m/>
    <n v="8.3624000000000004E-2"/>
    <n v="5.4999999999999997E-3"/>
    <n v="0.93197650792281306"/>
    <n v="0.47023651354335472"/>
    <n v="4.4581289050204553"/>
  </r>
  <r>
    <x v="1"/>
    <s v="EL EDÉN_10Qf-30_102851"/>
    <s v="O4"/>
    <s v="EL EDÉ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EDÉN_10Qf-30_102851"/>
    <s v="O5"/>
    <s v="EL EDÉN_10Qf-30_102851_O5"/>
    <x v="4"/>
    <x v="3"/>
    <x v="2"/>
    <x v="1"/>
    <n v="2.0849837368233541"/>
    <n v="0.31614876958625943"/>
    <n v="0.31614876958625943"/>
    <n v="0.4442064198667216"/>
    <x v="1592"/>
    <s v="10Qf-303,16148769586259"/>
    <s v="CaféPlátanoFríjolAguacate"/>
    <n v="246.5459088732357"/>
    <n v="15.71330252562919"/>
    <n v="14.183583435529"/>
    <n v="42.557525490714418"/>
    <n v="319.00032032510831"/>
    <n v="23081243.761321869"/>
    <n v="1328978.7462436119"/>
    <n v="1940231.060450549"/>
    <n v="23649546.431986138"/>
    <n v="50000000.000002168"/>
    <n v="1.00154213557786"/>
    <n v="5.4180381480484797E-2"/>
    <n v="6.251549244270227E-2"/>
    <n v="0.2449091762708194"/>
    <n v="0.11065"/>
    <n v="5.4999999999999997E-3"/>
    <n v="0.99313749608249036"/>
    <n v="0.50109579979422125"/>
    <n v="4.7718709917393056"/>
  </r>
  <r>
    <x v="1"/>
    <s v="EL EDÉN_10Qf-30_102851"/>
    <s v="O6"/>
    <s v="EL EDÉN_10Qf-30_102851_O6"/>
    <x v="4"/>
    <x v="3"/>
    <x v="4"/>
    <x v="0"/>
    <n v="2.9158462623421961"/>
    <n v="0.36448078279277452"/>
    <n v="0.3644807827927744"/>
    <m/>
    <x v="1593"/>
    <s v="10Qf-303,64480782792775"/>
    <s v="CaféPlátanoCaña panelera"/>
    <n v="344.79404044612471"/>
    <n v="18.115511922744879"/>
    <n v="18.381916509844071"/>
    <m/>
    <n v="381.29146887871366"/>
    <n v="32279080.72520446"/>
    <n v="1532149.609121504"/>
    <n v="3669723.1872913348"/>
    <m/>
    <n v="37480953.521617293"/>
    <n v="1.400654998418505"/>
    <n v="6.2463339268604007E-2"/>
    <n v="8.2837647356217334E-2"/>
    <m/>
    <n v="7.9644000000000006E-2"/>
    <n v="5.4999999999999997E-3"/>
    <n v="1.144965809820234"/>
    <n v="0.57770204072654752"/>
    <n v="5.4526196784745267"/>
  </r>
  <r>
    <x v="1"/>
    <s v="EL EDÉN_10Qf-30_102851"/>
    <s v="O7"/>
    <s v="EL EDÉN_10Qf-30_102851_O7"/>
    <x v="4"/>
    <x v="2"/>
    <x v="4"/>
    <x v="0"/>
    <n v="2.9381737614330188"/>
    <n v="0.3672717201791274"/>
    <n v="0.3672717201791274"/>
    <m/>
    <x v="1594"/>
    <s v="10Qf-303,67271720179127"/>
    <s v="CaféFríjolCaña panelera"/>
    <n v="347.43423061115709"/>
    <n v="16.47714490076358"/>
    <n v="18.52267229298041"/>
    <m/>
    <n v="382.43404780490107"/>
    <n v="32526251.21387272"/>
    <n v="2253976.822523166"/>
    <n v="3697823.345446452"/>
    <m/>
    <n v="38478051.381842338"/>
    <n v="1.411380228897092"/>
    <n v="7.2624582652414699E-2"/>
    <n v="8.3471959775194546E-2"/>
    <m/>
    <n v="7.9644000000000006E-2"/>
    <n v="5.4999999999999997E-3"/>
    <n v="1.1537331523951651"/>
    <n v="0.582125676483917"/>
    <n v="5.4937200306703566"/>
  </r>
  <r>
    <x v="1"/>
    <s v="EL EDÉN_10Qf-30_102851"/>
    <s v="O8"/>
    <s v="EL EDÉN_10Qf-30_102851_O8"/>
    <x v="5"/>
    <x v="2"/>
    <x v="4"/>
    <x v="0"/>
    <n v="3.7004000163204509"/>
    <n v="0.74108585686979478"/>
    <n v="2.969372695507702"/>
    <m/>
    <x v="1595"/>
    <s v="10Qf-307,41085856869795"/>
    <s v="PlátanoFríjolCaña panelera"/>
    <n v="183.91817560568359"/>
    <n v="33.247806396840339"/>
    <n v="149.75483908150579"/>
    <m/>
    <n v="366.92082108402974"/>
    <n v="15555186.18884776"/>
    <n v="4548104.9944971194"/>
    <n v="29896708.81663397"/>
    <m/>
    <n v="49999999.999978848"/>
    <n v="0.63416057186308905"/>
    <n v="0.14654286760365359"/>
    <n v="0.6748664396923697"/>
    <m/>
    <n v="7.7098E-2"/>
    <n v="5.4999999999999997E-3"/>
    <n v="2.3280183985438581"/>
    <n v="1.174621083138625"/>
    <n v="10.99609605038043"/>
  </r>
  <r>
    <x v="1"/>
    <s v="EL EDÉN_10Qf-30_102851"/>
    <s v="O9"/>
    <s v="EL EDÉN_10Qf-30_102851_O9"/>
    <x v="4"/>
    <x v="3"/>
    <x v="2"/>
    <x v="2"/>
    <n v="2.7530465352353"/>
    <n v="0.3932923621764714"/>
    <n v="0.39329236217647129"/>
    <n v="0.39329236217647129"/>
    <x v="1596"/>
    <s v="10Qf-303,93292362176471"/>
    <s v="CaféPlátanoFríjolCaña panelera"/>
    <n v="325.54323960053279"/>
    <n v="19.547512001978738"/>
    <n v="17.64452552128078"/>
    <n v="19.83497541377254"/>
    <n v="382.5702525375649"/>
    <n v="30476850.75128822"/>
    <n v="1653263.402152404"/>
    <n v="2413667.6474540411"/>
    <n v="3959808.4974596649"/>
    <n v="38503590.298354328"/>
    <n v="1.3224525724338529"/>
    <n v="6.7400958871257743E-2"/>
    <n v="7.7769923721646289E-2"/>
    <n v="8.9385820992354689E-2"/>
    <n v="0.10667"/>
    <n v="5.4999999999999997E-3"/>
    <n v="1.2354733890360361"/>
    <n v="0.62336839404970701"/>
    <n v="5.903935404850456"/>
  </r>
  <r>
    <x v="1"/>
    <s v="EL EDÉN_10Qf-30_102851"/>
    <s v="O10"/>
    <s v="EL EDÉN_10Qf-30_102851_O10"/>
    <x v="4"/>
    <x v="4"/>
    <x v="4"/>
    <x v="0"/>
    <n v="2.235117156700333"/>
    <n v="0.41863226162316253"/>
    <n v="0.29486104648038852"/>
    <m/>
    <x v="1597"/>
    <s v="10Qf-302,94861046480388"/>
    <s v="CaféAguacateCaña panelera"/>
    <n v="264.29893965332798"/>
    <n v="40.107374293709242"/>
    <n v="14.87077342425858"/>
    <m/>
    <n v="319.27708737129581"/>
    <n v="24743254.835893162"/>
    <n v="22287978.440642212"/>
    <n v="2968766.7234661151"/>
    <m/>
    <n v="50000000.00000149"/>
    <n v="1.0736601781839341"/>
    <n v="0.23080909633246799"/>
    <n v="6.7014768790470927E-2"/>
    <m/>
    <n v="7.9644000000000006E-2"/>
    <n v="5.4999999999999997E-3"/>
    <n v="0.92626506747765991"/>
    <n v="0.46735475867141568"/>
    <n v="4.4273742909529599"/>
  </r>
  <r>
    <x v="1"/>
    <s v="EL EDÉN_10Qf-30_102851"/>
    <s v="O11"/>
    <s v="EL EDÉ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EDÉN_10Qf-30_102851"/>
    <s v="O12"/>
    <s v="EL EDÉN_10Qf-30_102851_O12"/>
    <x v="4"/>
    <x v="3"/>
    <x v="3"/>
    <x v="2"/>
    <n v="2.092913867282141"/>
    <n v="0.31408499637115928"/>
    <n v="0.41976610368713357"/>
    <n v="0.31408499637115922"/>
    <x v="1598"/>
    <s v="10Qf-303,14084996371159"/>
    <s v="CaféPlátanoAguacateCaña panelera"/>
    <n v="247.48363379977329"/>
    <n v="15.610728370697011"/>
    <n v="40.216002873535651"/>
    <n v="15.840297905560201"/>
    <n v="319.15066294956614"/>
    <n v="23169032.107554831"/>
    <n v="1320303.3661574449"/>
    <n v="22348344.18354721"/>
    <n v="3162320.3427404612"/>
    <n v="49999999.999999948"/>
    <n v="1.0053514505642711"/>
    <n v="5.382669982539038E-2"/>
    <n v="0.23143422985933529"/>
    <n v="7.1383906635388961E-2"/>
    <n v="0.10667"/>
    <n v="5.4999999999999997E-3"/>
    <n v="0.98665443886228055"/>
    <n v="0.49782471924828747"/>
    <n v="4.7374991218221609"/>
  </r>
  <r>
    <x v="1"/>
    <s v="EL EDÉN_10Qf-30_102851"/>
    <s v="O13"/>
    <s v="EL EDÉ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EDÉN_10Qf-30_102851"/>
    <s v="O14"/>
    <s v="EL EDÉN_10Qf-30_102851_O14"/>
    <x v="4"/>
    <x v="2"/>
    <x v="3"/>
    <x v="2"/>
    <n v="2.1694784839314001"/>
    <n v="0.32001419626408012"/>
    <n v="0.39063508618124088"/>
    <n v="0.32001419626408001"/>
    <x v="1599"/>
    <s v="10Qf-303,2001419626408"/>
    <s v="CaféFríjolAguacateCaña panelera"/>
    <n v="256.53727420278318"/>
    <n v="14.357000532393039"/>
    <n v="37.425084137040471"/>
    <n v="16.139326174120001"/>
    <n v="324.45868504633671"/>
    <n v="24016619.812515151"/>
    <n v="1963953.502616042"/>
    <n v="20797409.031994648"/>
    <n v="3222017.6528768572"/>
    <n v="50000000.000002697"/>
    <n v="1.042130005866305"/>
    <n v="6.3279844784105865E-2"/>
    <n v="0.21537310786240521"/>
    <n v="7.2731470054428093E-2"/>
    <n v="0.10667"/>
    <n v="5.4999999999999997E-3"/>
    <n v="1.00528019768821"/>
    <n v="0.50722250107856692"/>
    <n v="4.8248146614075784"/>
  </r>
  <r>
    <x v="1"/>
    <s v="EL EDÉN_10Qf-30_102851"/>
    <s v="O15"/>
    <s v="EL EDÉ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EDÉN_10Qf-30_102851"/>
    <s v="O16"/>
    <s v="EL EDÉN_10Qf-30_102851_O16"/>
    <x v="4"/>
    <x v="3"/>
    <x v="1"/>
    <x v="0"/>
    <n v="0.27407922584445488"/>
    <n v="0.27407922584445471"/>
    <n v="2.1926338067556381"/>
    <m/>
    <x v="1600"/>
    <s v="10Qf-302,74079225844455"/>
    <s v="CaféPlátanoGulupa"/>
    <n v="32.409419145900493"/>
    <n v="13.62235189882372"/>
    <n v="272.74420268238322"/>
    <m/>
    <n v="318.77597372710744"/>
    <n v="3034119.3122535208"/>
    <n v="1152133.1125560519"/>
    <n v="24954410.939248659"/>
    <m/>
    <n v="29140663.36405823"/>
    <n v="0.1316566111868136"/>
    <n v="4.6970662044841023E-2"/>
    <n v="1.5575709215331011"/>
    <m/>
    <n v="8.3624000000000004E-2"/>
    <n v="5.4999999999999997E-3"/>
    <n v="0.86098186129148091"/>
    <n v="0.43441557296346078"/>
    <n v="4.1253136926994891"/>
  </r>
  <r>
    <x v="1"/>
    <s v="EL EDÉN_10Qf-30_102851"/>
    <s v="O17"/>
    <s v="EL EDÉN_10Qf-30_102851_O17"/>
    <x v="4"/>
    <x v="2"/>
    <x v="1"/>
    <x v="0"/>
    <n v="0.27565440160360632"/>
    <n v="0.27565440160360621"/>
    <n v="2.2052352128288488"/>
    <m/>
    <x v="1601"/>
    <s v="10Qf-302,75654401603606"/>
    <s v="CaféFríjolGulupa"/>
    <n v="32.595681097164793"/>
    <n v="12.36685883557997"/>
    <n v="274.31170585665939"/>
    <m/>
    <n v="319.27424578940418"/>
    <n v="3051556.8658525199"/>
    <n v="1691713.786016491"/>
    <n v="25097827.80374942"/>
    <m/>
    <n v="29841098.45561843"/>
    <n v="0.1324132621217195"/>
    <n v="5.4508106050199331E-2"/>
    <n v="1.5665225228491031"/>
    <m/>
    <n v="8.3624000000000004E-2"/>
    <n v="5.4999999999999997E-3"/>
    <n v="0.86593005739352724"/>
    <n v="0.4369122265417158"/>
    <n v="4.1485102999713046"/>
  </r>
  <r>
    <x v="1"/>
    <s v="EL EDÉN_10Qf-30_102851"/>
    <s v="O18"/>
    <s v="EL EDÉN_10Qf-30_102851_O18"/>
    <x v="5"/>
    <x v="2"/>
    <x v="1"/>
    <x v="0"/>
    <n v="0.2900577830026479"/>
    <n v="0.29005778300264778"/>
    <n v="2.3204622640211832"/>
    <m/>
    <x v="1602"/>
    <s v="10Qf-302,90057783002648"/>
    <s v="PlátanoFríjolGulupa"/>
    <n v="14.416522007024129"/>
    <n v="13.013046901073331"/>
    <n v="288.64492926499378"/>
    <m/>
    <n v="316.07449817309123"/>
    <n v="1219301.372886996"/>
    <n v="1780108.524994944"/>
    <n v="26409229.268924311"/>
    <m/>
    <n v="29408639.166806251"/>
    <n v="4.9709006791434862E-2"/>
    <n v="5.7356241382750313E-2"/>
    <n v="1.648375818989213"/>
    <m/>
    <n v="8.1077999999999997E-2"/>
    <n v="5.4999999999999997E-3"/>
    <n v="0.91117628168371045"/>
    <n v="0.45974158605919679"/>
    <n v="4.3580736977693846"/>
  </r>
  <r>
    <x v="1"/>
    <s v="EL EDÉN_10Qf-30_102851"/>
    <s v="O19"/>
    <s v="EL EDÉN_10Qf-30_102851_O19"/>
    <x v="4"/>
    <x v="3"/>
    <x v="2"/>
    <x v="3"/>
    <n v="0.2981361577062478"/>
    <n v="0.29813615770624768"/>
    <n v="0.29813615770624768"/>
    <n v="2.0869531039437339"/>
    <x v="1603"/>
    <s v="10Qf-302,98136157706248"/>
    <s v="CaféPlátanoFríjolGulupa"/>
    <n v="35.254111900964283"/>
    <n v="14.818035338229491"/>
    <n v="13.37547216618484"/>
    <n v="259.59846036164612"/>
    <n v="323.04607976702471"/>
    <n v="3300435.0146951838"/>
    <n v="1253260.031968056"/>
    <n v="1829686.1764860279"/>
    <n v="23751656.66345875"/>
    <n v="30135037.886608019"/>
    <n v="0.1432125914502474"/>
    <n v="5.1093448121876023E-2"/>
    <n v="5.8953665194942093E-2"/>
    <n v="1.4824990198047581"/>
    <n v="0.11065"/>
    <n v="5.4999999999999997E-3"/>
    <n v="0.93655337499344837"/>
    <n v="0.47254580996440271"/>
    <n v="4.5066107620203288"/>
  </r>
  <r>
    <x v="1"/>
    <s v="EL EDÉN_10Qf-30_102851"/>
    <s v="O20"/>
    <s v="EL EDÉN_10Qf-30_102851_O20"/>
    <x v="4"/>
    <x v="4"/>
    <x v="1"/>
    <x v="0"/>
    <n v="0.21878904951445621"/>
    <n v="0.60124675849609144"/>
    <n v="1.3678546871340149"/>
    <m/>
    <x v="1604"/>
    <s v="10Qf-302,18789049514456"/>
    <s v="CaféAguacateGulupa"/>
    <n v="25.871446434511469"/>
    <n v="57.602891598424101"/>
    <n v="170.14899381659751"/>
    <m/>
    <n v="253.62333184953309"/>
    <n v="2422044.4960616641"/>
    <n v="32010372.872145262"/>
    <n v="15567582.631787701"/>
    <m/>
    <n v="49999999.999994628"/>
    <n v="0.1050974393812856"/>
    <n v="0.33149194107315871"/>
    <n v="0.97167647374513921"/>
    <m/>
    <n v="8.3624000000000004E-2"/>
    <n v="5.4999999999999997E-3"/>
    <n v="0.68729544350090965"/>
    <n v="0.34678064348041321"/>
    <n v="3.3110905821258849"/>
  </r>
  <r>
    <x v="1"/>
    <s v="EL EDÉN_10Qf-30_102851"/>
    <s v="O21"/>
    <s v="EL EDÉN_10Qf-30_102851_O21"/>
    <x v="5"/>
    <x v="4"/>
    <x v="1"/>
    <x v="0"/>
    <n v="0.22864107021187929"/>
    <n v="0.61203973770978326"/>
    <n v="1.445729894197131"/>
    <m/>
    <x v="1605"/>
    <s v="10Qf-302,28641070211879"/>
    <s v="PlátanoAguacateGulupa"/>
    <n v="11.36397370998667"/>
    <n v="58.636920976354418"/>
    <n v="179.83597902758581"/>
    <m/>
    <n v="249.83687371392688"/>
    <n v="961127.01380314853"/>
    <n v="32584991.003801819"/>
    <n v="16453881.982388129"/>
    <m/>
    <n v="49999999.999993093"/>
    <n v="3.9183642632542259E-2"/>
    <n v="0.33744255216411589"/>
    <n v="1.0269963167832961"/>
    <m/>
    <n v="8.1077999999999997E-2"/>
    <n v="5.4999999999999997E-3"/>
    <n v="0.71824419961846908"/>
    <n v="0.36239609628582881"/>
    <n v="3.453628998023091"/>
  </r>
  <r>
    <x v="1"/>
    <s v="EL EDÉN_10Qf-30_102851"/>
    <s v="O22"/>
    <s v="EL EDÉN_10Qf-30_102851_O22"/>
    <x v="4"/>
    <x v="3"/>
    <x v="3"/>
    <x v="3"/>
    <n v="0.23551444517278189"/>
    <n v="0.23551444517278189"/>
    <n v="0.59627893241629426"/>
    <n v="1.2878366289659611"/>
    <x v="1606"/>
    <s v="10Qf-302,35514445172782"/>
    <s v="CaféPlátanoAguacateGulupa"/>
    <n v="27.849197052427069"/>
    <n v="11.70559585285975"/>
    <n v="57.126945336576213"/>
    <n v="160.1954569295915"/>
    <n v="256.87719517145456"/>
    <n v="2607198.4267021669"/>
    <n v="990020.27582645754"/>
    <n v="31745885.849252969"/>
    <n v="14656895.44821238"/>
    <n v="49999999.999993972"/>
    <n v="0.1131316452075363"/>
    <n v="4.0361575660488147E-2"/>
    <n v="0.32875297527112263"/>
    <n v="0.91483442368821644"/>
    <n v="0.11065"/>
    <n v="5.4999999999999997E-3"/>
    <n v="0.73983595342235142"/>
    <n v="0.37329039559885929"/>
    <n v="3.584420800749029"/>
  </r>
  <r>
    <x v="1"/>
    <s v="EL EDÉN_10Qf-30_102851"/>
    <s v="O23"/>
    <s v="EL EDÉN_10Qf-30_102851_O23"/>
    <x v="0"/>
    <x v="4"/>
    <x v="1"/>
    <x v="0"/>
    <n v="0.23097582673266931"/>
    <n v="0.59542351756829348"/>
    <n v="1.48335892302573"/>
    <m/>
    <x v="1607"/>
    <s v="10Qf-302,30975826732669"/>
    <s v="FríjolAguacateGulupa"/>
    <n v="10.362415499324751"/>
    <n v="57.044991682664907"/>
    <n v="184.51669654363781"/>
    <m/>
    <n v="251.92410372562745"/>
    <n v="1417517.6889869091"/>
    <n v="31700343.569219109"/>
    <n v="16882138.74178889"/>
    <m/>
    <n v="49999999.999994904"/>
    <n v="4.5673331480777263E-2"/>
    <n v="0.32828135006170628"/>
    <n v="1.0537266722710099"/>
    <m/>
    <n v="8.1077999999999997E-2"/>
    <n v="5.4999999999999997E-3"/>
    <n v="0.72557851329634326"/>
    <n v="0.36609668537128082"/>
    <n v="3.4880114659943171"/>
  </r>
  <r>
    <x v="1"/>
    <s v="EL EDÉN_10Qf-30_102851"/>
    <s v="O24"/>
    <s v="EL EDÉN_10Qf-30_102851_O24"/>
    <x v="4"/>
    <x v="2"/>
    <x v="3"/>
    <x v="3"/>
    <n v="0.23799244656254209"/>
    <n v="0.23799244656254209"/>
    <n v="0.57899211240522952"/>
    <n v="1.324947460095107"/>
    <x v="1608"/>
    <s v="10Qf-302,37992446562542"/>
    <s v="CaféFríjolAguacateGulupa"/>
    <n v="28.142216654468861"/>
    <n v="10.677206579874049"/>
    <n v="55.470768725047243"/>
    <n v="164.81171524687821"/>
    <n v="259.10190720626838"/>
    <n v="2634630.4651913932"/>
    <n v="1460579.2632929189"/>
    <n v="30825535.68268913"/>
    <n v="15079254.5888224"/>
    <n v="49999999.999995843"/>
    <n v="0.1143219771799317"/>
    <n v="4.7060803095870948E-2"/>
    <n v="0.31922204401956161"/>
    <n v="0.94119666952360859"/>
    <n v="0.11065"/>
    <n v="5.4999999999999997E-3"/>
    <n v="0.74762025098180762"/>
    <n v="0.37721802780162922"/>
    <n v="3.6209127444088578"/>
  </r>
  <r>
    <x v="1"/>
    <s v="EL EDÉN_10Qf-30_102851"/>
    <s v="O25"/>
    <s v="EL EDÉN_10Qf-30_102851_O25"/>
    <x v="5"/>
    <x v="2"/>
    <x v="3"/>
    <x v="3"/>
    <n v="0.24969607085608711"/>
    <n v="0.24969607085608711"/>
    <n v="0.58968458630079079"/>
    <n v="1.407883980547906"/>
    <x v="1609"/>
    <s v="10Qf-302,49696070856087"/>
    <s v="PlátanoFríjolAguacateGulupa"/>
    <n v="12.410454438767379"/>
    <n v="11.202273724316271"/>
    <n v="56.495169116436621"/>
    <n v="175.1282829630444"/>
    <n v="255.23618024256467"/>
    <n v="1049634.8653279759"/>
    <n v="1532405.3703623761"/>
    <n v="31394802.91196904"/>
    <n v="16023156.85233484"/>
    <n v="49999999.999994233"/>
    <n v="4.2791969081093492E-2"/>
    <n v="4.9375086453775051E-2"/>
    <n v="0.32511724241593959"/>
    <n v="1.0001118938498981"/>
    <n v="0.10810400000000001"/>
    <n v="5.4999999999999997E-3"/>
    <n v="0.78438556289870287"/>
    <n v="0.39576827230689798"/>
    <n v="3.7907185437664719"/>
  </r>
  <r>
    <x v="1"/>
    <s v="EL EDÉN_10Qf-30_102851"/>
    <s v="O26"/>
    <s v="EL EDÉN_10Qf-30_102851_O26"/>
    <x v="4"/>
    <x v="5"/>
    <x v="1"/>
    <x v="0"/>
    <n v="0.27239754791942461"/>
    <n v="0.2723975479194245"/>
    <n v="2.179180383355396"/>
    <m/>
    <x v="1610"/>
    <s v="10Qf-302,72397547919424"/>
    <s v="CaféCaña paneleraGulupa"/>
    <n v="32.210563488114722"/>
    <n v="13.73786827655039"/>
    <n v="271.07071610777052"/>
    <m/>
    <n v="317.01914787243561"/>
    <n v="3015502.755476539"/>
    <n v="2742596.1668040832"/>
    <n v="24801297.24783564"/>
    <m/>
    <n v="30559396.170116261"/>
    <n v="0.13084880090482309"/>
    <n v="6.1909360055552788E-2"/>
    <n v="1.548014076692559"/>
    <m/>
    <n v="7.9644000000000006E-2"/>
    <n v="5.4999999999999997E-3"/>
    <n v="0.85569910341180466"/>
    <n v="0.43175011345228781"/>
    <n v="4.0965686960583376"/>
  </r>
  <r>
    <x v="1"/>
    <s v="EL EDÉN_10Qf-30_102851"/>
    <s v="O27"/>
    <s v="EL EDÉN_10Qf-30_102851_O27"/>
    <x v="5"/>
    <x v="5"/>
    <x v="1"/>
    <x v="0"/>
    <n v="0.28645391063861969"/>
    <n v="0.2864539106386198"/>
    <n v="2.291631285108958"/>
    <m/>
    <x v="1611"/>
    <s v="10Qf-302,8645391063862"/>
    <s v="PlátanoCaña paneleraGulupa"/>
    <n v="14.237401472113181"/>
    <n v="14.44677502317368"/>
    <n v="285.05861114304412"/>
    <m/>
    <n v="313.74278763833098"/>
    <n v="1204151.9551548441"/>
    <n v="2884120.665858224"/>
    <n v="26081103.298532091"/>
    <m/>
    <n v="30169375.919545159"/>
    <n v="4.9091388763866518E-2"/>
    <n v="6.5104030592423853E-2"/>
    <n v="1.6278952926675549"/>
    <m/>
    <n v="7.7098E-2"/>
    <n v="5.4999999999999997E-3"/>
    <n v="0.89985521666582113"/>
    <n v="0.45402944836221232"/>
    <n v="4.3010217714142307"/>
  </r>
  <r>
    <x v="1"/>
    <s v="EL EDÉN_10Qf-30_102851"/>
    <s v="O28"/>
    <s v="EL EDÉN_10Qf-30_102851_O28"/>
    <x v="4"/>
    <x v="3"/>
    <x v="4"/>
    <x v="3"/>
    <n v="0.29433006468166351"/>
    <n v="0.29433006468166328"/>
    <n v="0.29433006468166328"/>
    <n v="2.060310452771644"/>
    <x v="1612"/>
    <s v="10Qf-302,94330064681663"/>
    <s v="CaféPlátanoCaña paneleraGulupa"/>
    <n v="34.804047640303942"/>
    <n v="14.62886398319227"/>
    <n v="14.843994335886279"/>
    <n v="256.28435080587451"/>
    <n v="320.56125676525699"/>
    <n v="3258300.7000110112"/>
    <n v="1237260.549374724"/>
    <n v="2963420.6083599059"/>
    <n v="23448436.096572042"/>
    <n v="30907417.954317681"/>
    <n v="0.1413842977956129"/>
    <n v="5.0441174281645462E-2"/>
    <n v="6.6894089497976178E-2"/>
    <n v="1.4635730055244249"/>
    <n v="0.10667"/>
    <n v="5.4999999999999997E-3"/>
    <n v="0.92459706182721479"/>
    <n v="0.46651315252043651"/>
    <n v="4.4465808611642856"/>
  </r>
  <r>
    <x v="1"/>
    <s v="EL EDÉN_10Qf-30_102851"/>
    <s v="O29"/>
    <s v="EL EDÉN_10Qf-30_102851_O29"/>
    <x v="0"/>
    <x v="5"/>
    <x v="1"/>
    <x v="0"/>
    <n v="0.28817498248407902"/>
    <n v="0.28817498248407919"/>
    <n v="2.3053998598726331"/>
    <m/>
    <x v="1613"/>
    <s v="10Qf-302,88174982484079"/>
    <s v="FríjolCaña paneleraGulupa"/>
    <n v="12.928577623262999"/>
    <n v="14.53357410961183"/>
    <n v="286.77129975270651"/>
    <m/>
    <n v="314.23345148558133"/>
    <n v="1768553.6230051611"/>
    <n v="2901449.034201494"/>
    <n v="26237803.734164301"/>
    <m/>
    <n v="30907806.391370956"/>
    <n v="5.6983935010203809E-2"/>
    <n v="6.5495188506200452E-2"/>
    <n v="1.637676010093684"/>
    <m/>
    <n v="7.7098E-2"/>
    <n v="5.4999999999999997E-3"/>
    <n v="0.90526172508087677"/>
    <n v="0.45675734723726541"/>
    <n v="4.3263668971589331"/>
  </r>
  <r>
    <x v="1"/>
    <s v="EL EDÉN_10Qf-30_102851"/>
    <s v="O30"/>
    <s v="EL EDÉN_10Qf-30_102851_O30"/>
    <x v="4"/>
    <x v="2"/>
    <x v="4"/>
    <x v="3"/>
    <n v="0.29614738085270281"/>
    <n v="0.29614738085270292"/>
    <n v="0.29614738085270292"/>
    <n v="2.073031665968919"/>
    <x v="1614"/>
    <s v="10Qf-302,96147380852703"/>
    <s v="CaféFríjolCaña paneleraGulupa"/>
    <n v="35.018942298322507"/>
    <n v="13.286248404618989"/>
    <n v="14.93564732749827"/>
    <n v="257.86675692401121"/>
    <n v="321.10759495445097"/>
    <n v="3278418.802993943"/>
    <n v="1817480.8889924129"/>
    <n v="2981717.9990766481"/>
    <n v="23593216.488442559"/>
    <n v="31670834.179505564"/>
    <n v="0.1422572632230249"/>
    <n v="5.8560402983228552E-2"/>
    <n v="6.7307121414111284E-2"/>
    <n v="1.4726097136613021"/>
    <n v="0.10667"/>
    <n v="5.4999999999999997E-3"/>
    <n v="0.93030590843780991"/>
    <n v="0.46939359865153402"/>
    <n v="4.473343315616372"/>
  </r>
  <r>
    <x v="1"/>
    <s v="EL EDÉN_10Qf-30_102851"/>
    <s v="O31"/>
    <s v="EL EDÉN_10Qf-30_102851_O31"/>
    <x v="5"/>
    <x v="2"/>
    <x v="4"/>
    <x v="3"/>
    <n v="0.31283678031453521"/>
    <n v="0.31283678031453521"/>
    <n v="0.31283678031453532"/>
    <n v="2.189857462201747"/>
    <x v="1615"/>
    <s v="10Qf-303,12836780314535"/>
    <s v="PlátanoFríjolCaña paneleraGulupa"/>
    <n v="15.548689234689141"/>
    <n v="14.0349955532021"/>
    <n v="15.77734642931693"/>
    <n v="272.39885003873172"/>
    <n v="317.75988125593989"/>
    <n v="1315056.302845624"/>
    <n v="1919905.10926849"/>
    <n v="3149752.8559976919"/>
    <n v="24922813.304161001"/>
    <n v="31307527.572272807"/>
    <n v="5.3612785274318543E-2"/>
    <n v="6.1860577224914941E-2"/>
    <n v="7.110021738096324E-2"/>
    <n v="1.5555987027649809"/>
    <n v="0.10412399999999999"/>
    <n v="5.4999999999999997E-3"/>
    <n v="0.98273334130220491"/>
    <n v="0.49584629679853842"/>
    <n v="4.7165714412460957"/>
  </r>
  <r>
    <x v="1"/>
    <s v="EL EDÉN_10Qf-30_102851"/>
    <s v="O32"/>
    <s v="EL EDÉN_10Qf-30_102851_O32"/>
    <x v="6"/>
    <x v="5"/>
    <x v="1"/>
    <x v="0"/>
    <n v="0.57793733882936982"/>
    <n v="0.22941067010339231"/>
    <n v="1.486758692101162"/>
    <m/>
    <x v="1616"/>
    <s v="10Qf-302,29410670103392"/>
    <s v="AguacateCaña paneleraGulupa"/>
    <n v="55.369715360363656"/>
    <n v="11.569904322515461"/>
    <n v="184.93959766963789"/>
    <m/>
    <n v="251.879217352517"/>
    <n v="30769379.545492802"/>
    <n v="2309788.8701833398"/>
    <n v="16920831.58431711"/>
    <m/>
    <n v="49999999.99999325"/>
    <n v="0.3186405041856854"/>
    <n v="5.2139484677805249E-2"/>
    <n v="1.0561417501720729"/>
    <m/>
    <n v="7.7098E-2"/>
    <n v="5.4999999999999997E-3"/>
    <n v="0.72066179090070914"/>
    <n v="0.36361591211387689"/>
    <n v="3.4609824040485102"/>
  </r>
  <r>
    <x v="1"/>
    <s v="EL EDÉN_10Qf-30_102851"/>
    <s v="O33"/>
    <s v="EL EDÉN_10Qf-30_102851_O33"/>
    <x v="4"/>
    <x v="4"/>
    <x v="4"/>
    <x v="3"/>
    <n v="0.23633109440049491"/>
    <n v="0.56109314651182773"/>
    <n v="0.23633109440049491"/>
    <n v="1.3295556086921321"/>
    <x v="1617"/>
    <s v="10Qf-302,36331094400495"/>
    <s v="CaféAguacateCaña paneleraGulupa"/>
    <n v="27.94576448483491"/>
    <n v="53.755945023277192"/>
    <n v="11.918923166985961"/>
    <n v="165.38492807022561"/>
    <n v="259.00556074532369"/>
    <n v="2616238.9192294888"/>
    <n v="29872594.87398234"/>
    <n v="2379466.1829743711"/>
    <n v="15131700.02380793"/>
    <n v="49999999.999994129"/>
    <n v="0.11352393057508919"/>
    <n v="0.30935361169395992"/>
    <n v="5.3712329377836293E-2"/>
    <n v="0.94447013827827009"/>
    <n v="0.10667"/>
    <n v="5.4999999999999997E-3"/>
    <n v="0.74240134366647614"/>
    <n v="0.37458478462478451"/>
    <n v="3.59246707229621"/>
  </r>
  <r>
    <x v="1"/>
    <s v="EL EDÉN_10Qf-30_102851"/>
    <s v="O34"/>
    <s v="EL EDÉN_10Qf-30_102851_O34"/>
    <x v="5"/>
    <x v="4"/>
    <x v="4"/>
    <x v="3"/>
    <n v="0.24786792976971339"/>
    <n v="0.57083357259201029"/>
    <n v="0.24786792976971331"/>
    <n v="1.412109865565697"/>
    <x v="1618"/>
    <s v="10Qf-302,47867929769713"/>
    <s v="PlátanoAguacateCaña paneleraGulupa"/>
    <n v="12.31959172882447"/>
    <n v="54.689133767650041"/>
    <n v="12.50076219542483"/>
    <n v="175.6539455868047"/>
    <n v="255.16343327870402"/>
    <n v="1041950.000218095"/>
    <n v="30391175.084776498"/>
    <n v="2495623.1774199568"/>
    <n v="16071251.7375779"/>
    <n v="49999999.999992445"/>
    <n v="4.2478669169822278E-2"/>
    <n v="0.31472390717176968"/>
    <n v="5.6334372418347989E-2"/>
    <n v="1.0031138158312041"/>
    <n v="0.10412399999999999"/>
    <n v="5.4999999999999997E-3"/>
    <n v="0.77864271131847129"/>
    <n v="0.39287066868499571"/>
    <n v="3.7598166777005999"/>
  </r>
  <r>
    <x v="1"/>
    <s v="EL EDÉN_10Qf-30_102851"/>
    <s v="O35"/>
    <s v="EL EDÉN_10Qf-30_102851_O35"/>
    <x v="0"/>
    <x v="4"/>
    <x v="4"/>
    <x v="3"/>
    <n v="0.25061422281023898"/>
    <n v="0.55234803120373477"/>
    <n v="0.25061422281023898"/>
    <n v="1.4525657512781771"/>
    <x v="1619"/>
    <s v="10Qf-302,50614222810239"/>
    <s v="FríjolAguacateCaña paneleraGulupa"/>
    <n v="11.2434653597139"/>
    <n v="52.918112765573497"/>
    <n v="12.63926642326285"/>
    <n v="180.68629903244769"/>
    <n v="257.48714358099795"/>
    <n v="1538040.1445922111"/>
    <n v="29407005.001161791"/>
    <n v="2523273.840296315"/>
    <n v="16531681.013944071"/>
    <n v="49999999.999994382"/>
    <n v="4.9556642502929217E-2"/>
    <n v="0.30453207177308039"/>
    <n v="5.6958538259643497E-2"/>
    <n v="1.0318522722923229"/>
    <n v="0.10412399999999999"/>
    <n v="5.4999999999999997E-3"/>
    <n v="0.78726980987509632"/>
    <n v="0.39722354315422881"/>
    <n v="3.8002595811317148"/>
  </r>
  <r>
    <x v="0"/>
    <s v="EL JARDÍN_10Lf-30_102769"/>
    <s v="M1"/>
    <s v="EL JARDÍN_10Lf-30_102769_M1"/>
    <x v="0"/>
    <x v="0"/>
    <x v="0"/>
    <x v="0"/>
    <n v="0.58610487699624714"/>
    <n v="2.344419507984989"/>
    <m/>
    <m/>
    <x v="1620"/>
    <s v="10Lf-302,93052438498124"/>
    <s v="FríjolGulupa"/>
    <n v="26.294796072513449"/>
    <n v="291.62499797653311"/>
    <m/>
    <m/>
    <n v="317.91979404904657"/>
    <n v="3667765.6973013859"/>
    <n v="26681887.16054428"/>
    <m/>
    <m/>
    <n v="30349652.857845664"/>
    <n v="0.1158968135679954"/>
    <n v="1.6653942132341291"/>
    <m/>
    <m/>
    <n v="5.4052000000000003E-2"/>
    <n v="5.4999999999999997E-3"/>
    <n v="0.92058357643389621"/>
    <n v="2.9305243849812359"/>
    <n v="6.8411843463963686"/>
  </r>
  <r>
    <x v="0"/>
    <s v="EL JARDÍN_10Lf-30_102769"/>
    <s v="M2"/>
    <s v="EL JARDÍN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JARDÍN_10Lf-30_102769"/>
    <s v="M3"/>
    <s v="EL JARDÍN_10Lf-30_102769_M3"/>
    <x v="1"/>
    <x v="1"/>
    <x v="0"/>
    <x v="0"/>
    <n v="2.4915983126799328"/>
    <m/>
    <m/>
    <m/>
    <x v="1621"/>
    <s v="10Lf-302,49159831267993"/>
    <s v="Gulupa"/>
    <n v="309.93273619282257"/>
    <m/>
    <m/>
    <m/>
    <n v="309.93273619282257"/>
    <n v="28356932.196605049"/>
    <m/>
    <m/>
    <m/>
    <n v="28356932.196605049"/>
    <n v="1.7699449256023041"/>
    <m/>
    <m/>
    <m/>
    <n v="2.7026000000000001E-2"/>
    <n v="5.4999999999999997E-3"/>
    <n v="0.78270104063243973"/>
    <n v="2.4915983126799328"/>
    <n v="5.7984236659923063"/>
  </r>
  <r>
    <x v="0"/>
    <s v="EL JARDÍN_10Lf-30_102769"/>
    <s v="M4"/>
    <s v="EL JARDÍN_10Lf-30_102769_M4"/>
    <x v="2"/>
    <x v="1"/>
    <x v="0"/>
    <x v="0"/>
    <n v="2.3036721994879028"/>
    <m/>
    <m/>
    <m/>
    <x v="1622"/>
    <s v="10Lf-302,3036721994879"/>
    <s v="Granadilla"/>
    <n v="229.0949646204368"/>
    <m/>
    <m/>
    <m/>
    <n v="229.0949646204368"/>
    <n v="24092407.423002958"/>
    <m/>
    <m/>
    <m/>
    <n v="24092407.423002958"/>
    <n v="1.758318445185411"/>
    <m/>
    <m/>
    <m/>
    <n v="2.7026000000000001E-2"/>
    <n v="5.4999999999999997E-3"/>
    <n v="0.72366665952499576"/>
    <n v="2.3036721994879028"/>
    <n v="5.3635370585008024"/>
  </r>
  <r>
    <x v="0"/>
    <s v="EL JARDÍN_10Lf-30_102769"/>
    <s v="M5"/>
    <s v="EL JARDÍN_10Lf-30_102769_M5"/>
    <x v="2"/>
    <x v="2"/>
    <x v="1"/>
    <x v="0"/>
    <n v="2.0126549819148392"/>
    <n v="0.25158187273935489"/>
    <n v="0.25158187273935501"/>
    <m/>
    <x v="1623"/>
    <s v="10Lf-302,51581872739355"/>
    <s v="GranadillaFríjolGulupa"/>
    <n v="200.15396373556271"/>
    <n v="11.28687765426106"/>
    <n v="31.294554101200792"/>
    <m/>
    <n v="242.73539549102455"/>
    <n v="21048873.11528438"/>
    <n v="1574365.6111944569"/>
    <n v="2863258.523999989"/>
    <m/>
    <n v="25486497.250478826"/>
    <n v="1.5361944200576161"/>
    <n v="4.9747986318405699E-2"/>
    <n v="0.17871502672098119"/>
    <m/>
    <n v="8.1077999999999997E-2"/>
    <n v="5.4999999999999997E-3"/>
    <n v="0.790309547872319"/>
    <n v="2.5158187273935488"/>
    <n v="5.9085250026594167"/>
  </r>
  <r>
    <x v="0"/>
    <s v="EL JARDÍN_10Lf-30_102769"/>
    <s v="M6"/>
    <s v="EL JARDÍN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JARDÍN_10Lf-30_102769"/>
    <s v="M9"/>
    <s v="EL JARDÍN_10Lf-30_102769_M9"/>
    <x v="2"/>
    <x v="0"/>
    <x v="0"/>
    <x v="0"/>
    <n v="1.8711638624925511"/>
    <n v="0.46779096562313782"/>
    <m/>
    <m/>
    <x v="1624"/>
    <s v="10Lf-302,33895482811569"/>
    <s v="GranadillaGulupa"/>
    <n v="186.0829934797421"/>
    <n v="58.189048051617497"/>
    <m/>
    <m/>
    <n v="244.2720415313596"/>
    <n v="19569121.917776201"/>
    <n v="5323938.7050683619"/>
    <m/>
    <m/>
    <n v="24893060.622844562"/>
    <n v="1.4281988271232371"/>
    <n v="0.33230245888099269"/>
    <m/>
    <m/>
    <n v="5.4052000000000003E-2"/>
    <n v="5.4999999999999997E-3"/>
    <n v="0.73475020778503308"/>
    <n v="2.3389548281156891"/>
    <n v="5.4722118640164101"/>
  </r>
  <r>
    <x v="0"/>
    <s v="EL JARDÍN_10Lf-30_102769"/>
    <s v="M10"/>
    <s v="EL JARDÍN_10Lf-30_102769_M10"/>
    <x v="2"/>
    <x v="2"/>
    <x v="0"/>
    <x v="0"/>
    <n v="2.1772946847389059"/>
    <n v="0.54432367118472647"/>
    <m/>
    <m/>
    <x v="1625"/>
    <s v="10Lf-302,72161835592363"/>
    <s v="GranadillaFríjol"/>
    <n v="216.52700800027341"/>
    <n v="24.42033924815113"/>
    <m/>
    <m/>
    <n v="240.94734724842453"/>
    <n v="22770718.26292358"/>
    <n v="3406304.5160657861"/>
    <m/>
    <m/>
    <n v="26177022.778989367"/>
    <n v="1.6618585776360051"/>
    <n v="0.1076349669077178"/>
    <m/>
    <m/>
    <n v="5.4052000000000003E-2"/>
    <n v="5.4999999999999997E-3"/>
    <n v="0.85495864583988457"/>
    <n v="2.7216183559236331"/>
    <n v="6.3577473576871499"/>
  </r>
  <r>
    <x v="0"/>
    <s v="EL JARDÍN_10Lf-30_102769"/>
    <s v="M12"/>
    <s v="EL JARDÍN_10Lf-30_102769_M12"/>
    <x v="3"/>
    <x v="0"/>
    <x v="0"/>
    <x v="0"/>
    <n v="0.44"/>
    <n v="1.414562030336789"/>
    <m/>
    <m/>
    <x v="1626"/>
    <s v="10Lf-301,85456203033679"/>
    <s v="Piscicultura cachamaGulupa"/>
    <n v="692.41069863013695"/>
    <n v="175.95897314009551"/>
    <m/>
    <m/>
    <n v="868.36967177023246"/>
    <n v="28918432.897327881"/>
    <n v="16099159.875817871"/>
    <m/>
    <m/>
    <n v="45017592.77314575"/>
    <n v="0.6053764469584324"/>
    <n v="1.004855748538112"/>
    <m/>
    <m/>
    <n v="4.8842000000000003E-2"/>
    <n v="5.4999999999999997E-3"/>
    <n v="0.58258493099584996"/>
    <n v="1.8545620303367889"/>
    <n v="4.3460509916694274"/>
  </r>
  <r>
    <x v="1"/>
    <s v="EL JARDÍN_10Qf-30_102851"/>
    <s v="O1"/>
    <s v="EL JARDÍN_10Qf-30_102851_O1"/>
    <x v="4"/>
    <x v="3"/>
    <x v="2"/>
    <x v="0"/>
    <n v="2.9649931794343369"/>
    <n v="0.37062414742929217"/>
    <n v="0.37062414742929217"/>
    <m/>
    <x v="1627"/>
    <s v="10Qf-303,70624147429292"/>
    <s v="CaféPlátanoFríjol"/>
    <n v="350.6055828235539"/>
    <n v="18.420850916109259"/>
    <n v="16.627546977850511"/>
    <m/>
    <n v="385.65398071751366"/>
    <n v="32823148.265630219"/>
    <n v="1559339.8642453749"/>
    <n v="2287991.21710301"/>
    <m/>
    <n v="36670479.346978605"/>
    <n v="1.4242631961383241"/>
    <n v="6.3516165885692699E-2"/>
    <n v="7.3287494106084622E-2"/>
    <m/>
    <n v="8.3624000000000004E-2"/>
    <n v="5.4999999999999997E-3"/>
    <n v="1.1642643374742161"/>
    <n v="0.58743927367542814"/>
    <n v="5.5470690854425664"/>
  </r>
  <r>
    <x v="1"/>
    <s v="EL JARDÍN_10Qf-30_102851"/>
    <s v="O2"/>
    <s v="EL JARDÍN_10Qf-30_102851_O2"/>
    <x v="4"/>
    <x v="3"/>
    <x v="3"/>
    <x v="0"/>
    <n v="2.159701015756748"/>
    <n v="0.29184972272787219"/>
    <n v="0.46694648879410161"/>
    <m/>
    <x v="1628"/>
    <s v="10Qf-302,91849722727872"/>
    <s v="CaféPlátanoAguacate"/>
    <n v="255.381104619767"/>
    <n v="14.505585428169161"/>
    <n v="44.736154658946482"/>
    <m/>
    <n v="314.62284470688263"/>
    <n v="23908381.017975911"/>
    <n v="1227909.4877522881"/>
    <n v="24863709.4942738"/>
    <m/>
    <n v="50000000.000001997"/>
    <n v="1.0374333043126021"/>
    <n v="5.0016102650228628E-2"/>
    <n v="0.25744670679776971"/>
    <m/>
    <n v="8.3624000000000004E-2"/>
    <n v="5.4999999999999997E-3"/>
    <n v="0.91680541171059338"/>
    <n v="0.46258181052367747"/>
    <n v="4.3870084495129937"/>
  </r>
  <r>
    <x v="1"/>
    <s v="EL JARDÍN_10Qf-30_102851"/>
    <s v="O3"/>
    <s v="EL JARDÍN_10Qf-30_102851_O3"/>
    <x v="4"/>
    <x v="2"/>
    <x v="3"/>
    <x v="0"/>
    <n v="2.2352657903419941"/>
    <n v="0.29723359222442403"/>
    <n v="0.43983653967782199"/>
    <m/>
    <x v="1629"/>
    <s v="10Qf-302,97233592224424"/>
    <s v="CaféFríjolAguacate"/>
    <n v="264.31651533779262"/>
    <n v="13.334979796613929"/>
    <n v="42.138865878396658"/>
    <m/>
    <n v="319.7903610128032"/>
    <n v="24744900.24408206"/>
    <n v="1834925.9031137549"/>
    <n v="23420173.85280773"/>
    <m/>
    <n v="50000000.000003546"/>
    <n v="1.0737315757935451"/>
    <n v="5.8775191226399237E-2"/>
    <n v="0.24249988250647739"/>
    <m/>
    <n v="8.3624000000000004E-2"/>
    <n v="5.4999999999999997E-3"/>
    <n v="0.93371809075735279"/>
    <n v="0.471115243675712"/>
    <n v="4.4662932566773046"/>
  </r>
  <r>
    <x v="1"/>
    <s v="EL JARDÍN_10Qf-30_102851"/>
    <s v="O4"/>
    <s v="EL JARDÍ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JARDÍN_10Qf-30_102851"/>
    <s v="O5"/>
    <s v="EL JARDÍN_10Qf-30_102851_O5"/>
    <x v="4"/>
    <x v="3"/>
    <x v="2"/>
    <x v="1"/>
    <n v="2.0920396898999649"/>
    <n v="0.31679424162228442"/>
    <n v="0.31679424162228448"/>
    <n v="0.44231424307831069"/>
    <x v="1630"/>
    <s v="10Qf-303,16794241622285"/>
    <s v="CaféPlátanoFríjolAguacate"/>
    <n v="247.3802637574087"/>
    <n v="15.74538393270589"/>
    <n v="14.21254165823613"/>
    <n v="42.376244090211713"/>
    <n v="319.71443343856242"/>
    <n v="23159354.765284829"/>
    <n v="1332859.42956335"/>
    <n v="1955680.5661155081"/>
    <n v="23552105.239039641"/>
    <n v="50000000.00000333"/>
    <n v="1.004931530990437"/>
    <n v="5.429100003893305E-2"/>
    <n v="6.2643128562377554E-2"/>
    <n v="0.24386594177918941"/>
    <n v="0.11065"/>
    <n v="5.4999999999999997E-3"/>
    <n v="0.99516515692864227"/>
    <n v="0.50211887297132085"/>
    <n v="4.7813764461228079"/>
  </r>
  <r>
    <x v="1"/>
    <s v="EL JARDÍN_10Qf-30_102851"/>
    <s v="O6"/>
    <s v="EL JARDÍN_10Qf-30_102851_O6"/>
    <x v="4"/>
    <x v="3"/>
    <x v="4"/>
    <x v="0"/>
    <n v="2.916051373822413"/>
    <n v="0.36450642172780162"/>
    <n v="0.36450642172780168"/>
    <m/>
    <x v="1631"/>
    <s v="10Qf-303,64506421727802"/>
    <s v="CaféPlátanoCaña panelera"/>
    <n v="344.8182945424121"/>
    <n v="18.116786235287819"/>
    <n v="18.38320956227734"/>
    <m/>
    <n v="381.31829033997724"/>
    <n v="32281351.355900291"/>
    <n v="1533600.5441524419"/>
    <n v="3669981.3292807322"/>
    <m/>
    <n v="37484933.229333468"/>
    <n v="1.4007535257049779"/>
    <n v="6.2467733172405518E-2"/>
    <n v="8.2843474464692313E-2"/>
    <m/>
    <n v="7.9644000000000006E-2"/>
    <n v="5.4999999999999997E-3"/>
    <n v="1.1450463509773869"/>
    <n v="0.57774267843856553"/>
    <n v="5.4529972466939691"/>
  </r>
  <r>
    <x v="1"/>
    <s v="EL JARDÍN_10Qf-30_102851"/>
    <s v="O7"/>
    <s v="EL JARDÍN_10Qf-30_102851_O7"/>
    <x v="4"/>
    <x v="2"/>
    <x v="4"/>
    <x v="0"/>
    <n v="2.940270663035744"/>
    <n v="0.36753383287946778"/>
    <n v="0.36753383287946789"/>
    <m/>
    <x v="1632"/>
    <s v="10Qf-303,67533832879468"/>
    <s v="CaféFríjolCaña panelera"/>
    <n v="347.6821857881356"/>
    <n v="16.488904229637939"/>
    <n v="18.5358914639252"/>
    <m/>
    <n v="382.70698148169873"/>
    <n v="32549464.391117789"/>
    <n v="2268913.635145314"/>
    <n v="3700462.3900807211"/>
    <m/>
    <n v="38518840.416343823"/>
    <n v="1.412387495895006"/>
    <n v="7.2676413012402227E-2"/>
    <n v="8.3531531638687664E-2"/>
    <m/>
    <n v="7.9644000000000006E-2"/>
    <n v="5.4999999999999997E-3"/>
    <n v="1.154556543076863"/>
    <n v="0.58254112511395673"/>
    <n v="5.4975799969854986"/>
  </r>
  <r>
    <x v="1"/>
    <s v="EL JARDÍN_10Qf-30_102851"/>
    <s v="O8"/>
    <s v="EL JARDÍN_10Qf-30_102851_O8"/>
    <x v="5"/>
    <x v="2"/>
    <x v="4"/>
    <x v="0"/>
    <n v="3.7403520587930368"/>
    <n v="0.74308660680370564"/>
    <n v="2.9474274024403142"/>
    <m/>
    <x v="1633"/>
    <s v="10Qf-307,43086606803706"/>
    <s v="PlátanoFríjolCaña panelera"/>
    <n v="185.90388167283069"/>
    <n v="33.337567314329881"/>
    <n v="148.64806867276761"/>
    <m/>
    <n v="367.88951765992817"/>
    <n v="15736913.29084532"/>
    <n v="4587330.9704897646"/>
    <n v="29675755.738657601"/>
    <m/>
    <n v="49999999.999992684"/>
    <n v="0.64100740193274908"/>
    <n v="0.1469384973811689"/>
    <n v="0.66987880650546794"/>
    <m/>
    <n v="7.7098E-2"/>
    <n v="5.4999999999999997E-3"/>
    <n v="2.3343034768702799"/>
    <n v="1.177792271783874"/>
    <n v="11.02555981669121"/>
  </r>
  <r>
    <x v="1"/>
    <s v="EL JARDÍN_10Qf-30_102851"/>
    <s v="O9"/>
    <s v="EL JARDÍN_10Qf-30_102851_O9"/>
    <x v="4"/>
    <x v="3"/>
    <x v="2"/>
    <x v="2"/>
    <n v="2.75532184529572"/>
    <n v="0.39361740647081711"/>
    <n v="0.39361740647081711"/>
    <n v="0.393617406470817"/>
    <x v="1634"/>
    <s v="10Qf-303,93617406470817"/>
    <s v="CaféPlátanoFríjolCaña panelera"/>
    <n v="325.812291285161"/>
    <n v="19.563667432025071"/>
    <n v="17.65910819030438"/>
    <n v="19.85136842367249"/>
    <n v="382.88643533116294"/>
    <n v="30502038.950701781"/>
    <n v="1656080.2026206839"/>
    <n v="2429936.568220803"/>
    <n v="3963081.1599433138"/>
    <n v="38551136.88148658"/>
    <n v="1.3235455396626941"/>
    <n v="6.7456663734157415E-2"/>
    <n v="7.7834198221759979E-2"/>
    <n v="8.9459695681779569E-2"/>
    <n v="0.10667"/>
    <n v="5.4999999999999997E-3"/>
    <n v="1.236494470588954"/>
    <n v="0.6238835892562451"/>
    <n v="5.9087221245533703"/>
  </r>
  <r>
    <x v="1"/>
    <s v="EL JARDÍN_10Qf-30_102851"/>
    <s v="O10"/>
    <s v="EL JARDÍN_10Qf-30_102851_O10"/>
    <x v="4"/>
    <x v="4"/>
    <x v="4"/>
    <x v="0"/>
    <n v="2.2377900518752569"/>
    <n v="0.41797557672670421"/>
    <n v="0.29508506984466237"/>
    <m/>
    <x v="1635"/>
    <s v="10Qf-302,95085069844662"/>
    <s v="CaféAguacateCaña panelera"/>
    <n v="264.6150051259674"/>
    <n v="40.044460110188943"/>
    <n v="14.88207162974086"/>
    <m/>
    <n v="319.54153686589717"/>
    <n v="24772844.392872091"/>
    <n v="22256133.336119428"/>
    <n v="2971022.271009861"/>
    <m/>
    <n v="50000000.000001386"/>
    <n v="1.0749441292740021"/>
    <n v="0.2304470390773988"/>
    <n v="6.7065683871115445E-2"/>
    <m/>
    <n v="7.9644000000000006E-2"/>
    <n v="5.4999999999999997E-3"/>
    <n v="0.92696880579475083"/>
    <n v="0.46770983570378982"/>
    <n v="4.4306733399451641"/>
  </r>
  <r>
    <x v="1"/>
    <s v="EL JARDÍN_10Qf-30_102851"/>
    <s v="O11"/>
    <s v="EL JARDÍ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JARDÍN_10Qf-30_102851"/>
    <s v="O12"/>
    <s v="EL JARDÍN_10Qf-30_102851_O12"/>
    <x v="4"/>
    <x v="3"/>
    <x v="3"/>
    <x v="2"/>
    <n v="2.0958316936126642"/>
    <n v="0.31435479052155429"/>
    <n v="0.41900663055977022"/>
    <n v="0.31435479052155429"/>
    <x v="1636"/>
    <s v="10Qf-303,14354790521554"/>
    <s v="CaféPlátanoAguacateCaña panelera"/>
    <n v="247.82866198003589"/>
    <n v="15.624137744740599"/>
    <n v="40.143240987322983"/>
    <n v="15.853904476280899"/>
    <n v="319.44994518838035"/>
    <n v="23201333.108084761"/>
    <n v="1322595.842113287"/>
    <n v="22311034.3228353"/>
    <n v="3165036.7269676728"/>
    <n v="50000000.000001021"/>
    <n v="1.0067530567076219"/>
    <n v="5.3872936127396992E-2"/>
    <n v="0.23101550124645709"/>
    <n v="7.1445224306290425E-2"/>
    <n v="0.10667"/>
    <n v="5.4999999999999997E-3"/>
    <n v="0.98750195975357369"/>
    <n v="0.49825234297666349"/>
    <n v="4.7414722079457796"/>
  </r>
  <r>
    <x v="1"/>
    <s v="EL JARDÍN_10Qf-30_102851"/>
    <s v="O13"/>
    <s v="EL JARDÍ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JARDÍN_10Qf-30_102851"/>
    <s v="O14"/>
    <s v="EL JARDÍN_10Qf-30_102851_O14"/>
    <x v="4"/>
    <x v="2"/>
    <x v="3"/>
    <x v="2"/>
    <n v="2.1760684664394678"/>
    <n v="0.32060989185327621"/>
    <n v="0.38881066838674078"/>
    <n v="0.3206098918532761"/>
    <x v="1637"/>
    <s v="10Qf-303,20609891853276"/>
    <s v="CaféFríjolAguacateCaña panelera"/>
    <n v="257.31652883111229"/>
    <n v="14.383725602690159"/>
    <n v="37.250294437201283"/>
    <n v="16.169368983241469"/>
    <n v="325.11991785424516"/>
    <n v="24089572.416396528"/>
    <n v="1979235.8964322179"/>
    <n v="20703176.357548539"/>
    <n v="3228015.3296253812"/>
    <n v="50000000.000002667"/>
    <n v="1.0452955678023459"/>
    <n v="6.3397638072225482E-2"/>
    <n v="0.21436723167682711"/>
    <n v="7.2866857222913015E-2"/>
    <n v="0.10667"/>
    <n v="5.4999999999999997E-3"/>
    <n v="1.0071514927328049"/>
    <n v="0.50816667858744269"/>
    <n v="4.8335870898530091"/>
  </r>
  <r>
    <x v="1"/>
    <s v="EL JARDÍN_10Qf-30_102851"/>
    <s v="O15"/>
    <s v="EL JARDÍ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JARDÍN_10Qf-30_102851"/>
    <s v="O16"/>
    <s v="EL JARDÍN_10Qf-30_102851_O16"/>
    <x v="4"/>
    <x v="3"/>
    <x v="1"/>
    <x v="0"/>
    <n v="0.27412712889667618"/>
    <n v="0.27412712889667618"/>
    <n v="2.1930170311734098"/>
    <m/>
    <x v="1638"/>
    <s v="10Qf-302,74127128896676"/>
    <s v="CaféPlátanoGulupa"/>
    <n v="32.415083603296068"/>
    <n v="13.624732787898321"/>
    <n v="272.79187240176441"/>
    <m/>
    <n v="318.8316887929588"/>
    <n v="3034649.60992717"/>
    <n v="1153344.6024082061"/>
    <n v="24958772.42431451"/>
    <m/>
    <n v="29146766.636649884"/>
    <n v="0.1316796218819932"/>
    <n v="4.6978871488916468E-2"/>
    <n v="1.5578431508527919"/>
    <m/>
    <n v="8.3624000000000004E-2"/>
    <n v="5.4999999999999997E-3"/>
    <n v="0.86113234208379985"/>
    <n v="0.43449149930123188"/>
    <n v="4.1260191303517946"/>
  </r>
  <r>
    <x v="1"/>
    <s v="EL JARDÍN_10Qf-30_102851"/>
    <s v="O17"/>
    <s v="EL JARDÍN_10Qf-30_102851_O17"/>
    <x v="4"/>
    <x v="2"/>
    <x v="1"/>
    <x v="0"/>
    <n v="0.27583585175445269"/>
    <n v="0.27583585175445269"/>
    <n v="2.2066868140356219"/>
    <m/>
    <x v="1639"/>
    <s v="10Qf-302,75835851754453"/>
    <s v="CaféFríjolGulupa"/>
    <n v="32.617137280043117"/>
    <n v="12.37499934916567"/>
    <n v="274.49227217490841"/>
    <m/>
    <n v="319.48440880411721"/>
    <n v="3053565.5602553831"/>
    <n v="1702830.2407001669"/>
    <n v="25114348.507262301"/>
    <m/>
    <n v="29870744.30821785"/>
    <n v="0.13250042345941729"/>
    <n v="5.4543986137756913E-2"/>
    <n v="1.5675536899424709"/>
    <m/>
    <n v="8.3624000000000004E-2"/>
    <n v="5.4999999999999997E-3"/>
    <n v="0.86650005786739082"/>
    <n v="0.43719982503080762"/>
    <n v="4.1511824004427256"/>
  </r>
  <r>
    <x v="1"/>
    <s v="EL JARDÍN_10Qf-30_102851"/>
    <s v="O18"/>
    <s v="EL JARDÍN_10Qf-30_102851_O18"/>
    <x v="5"/>
    <x v="2"/>
    <x v="1"/>
    <x v="0"/>
    <n v="0.29027199991746022"/>
    <n v="0.29027199991746011"/>
    <n v="2.3221759993396809"/>
    <m/>
    <x v="1640"/>
    <s v="10Qf-302,9027199991746"/>
    <s v="PlátanoFríjolGulupa"/>
    <n v="14.42716906787766"/>
    <n v="13.022657450842409"/>
    <n v="288.85810274230329"/>
    <m/>
    <n v="316.30792926102333"/>
    <n v="1221271.479705405"/>
    <n v="1791949.582855443"/>
    <n v="26428733.326212469"/>
    <m/>
    <n v="29441954.388773318"/>
    <n v="4.9745718476820487E-2"/>
    <n v="5.7398600794544237E-2"/>
    <n v="1.6495931970534721"/>
    <m/>
    <n v="8.1077999999999997E-2"/>
    <n v="5.4999999999999997E-3"/>
    <n v="0.91184921440039823"/>
    <n v="0.46008111986917433"/>
    <n v="4.3612283334441742"/>
  </r>
  <r>
    <x v="1"/>
    <s v="EL JARDÍN_10Qf-30_102851"/>
    <s v="O19"/>
    <s v="EL JARDÍN_10Qf-30_102851_O19"/>
    <x v="4"/>
    <x v="3"/>
    <x v="2"/>
    <x v="3"/>
    <n v="0.29835757392747048"/>
    <n v="0.29835757392747042"/>
    <n v="0.29835757392747048"/>
    <n v="2.0885030174922941"/>
    <x v="1641"/>
    <s v="10Qf-302,98357573927471"/>
    <s v="CaféPlátanoFríjolGulupa"/>
    <n v="35.280294006146462"/>
    <n v="14.82904022074954"/>
    <n v="13.38540570301879"/>
    <n v="259.79125586344207"/>
    <n v="323.28599579335685"/>
    <n v="3302886.1425790582"/>
    <n v="1255290.1964203501"/>
    <n v="1841864.6314254219"/>
    <n v="23769296.261777401"/>
    <n v="30169337.232202232"/>
    <n v="0.14331895087700861"/>
    <n v="5.1131393597189788E-2"/>
    <n v="5.8997448202931187E-2"/>
    <n v="1.4836000245720331"/>
    <n v="0.11065"/>
    <n v="5.4999999999999997E-3"/>
    <n v="0.9372489233323682"/>
    <n v="0.47289675467504078"/>
    <n v="4.509871417282115"/>
  </r>
  <r>
    <x v="1"/>
    <s v="EL JARDÍN_10Qf-30_102851"/>
    <s v="O20"/>
    <s v="EL JARDÍN_10Qf-30_102851_O20"/>
    <x v="4"/>
    <x v="4"/>
    <x v="1"/>
    <x v="0"/>
    <n v="0.219009840711333"/>
    <n v="0.600541107250394"/>
    <n v="1.3705474591516029"/>
    <m/>
    <x v="1642"/>
    <s v="10Qf-302,19009840711333"/>
    <s v="CaféAguacateGulupa"/>
    <n v="25.897554631589369"/>
    <n v="57.535286157500188"/>
    <n v="170.4839507778008"/>
    <m/>
    <n v="253.91679156689037"/>
    <n v="2424488.704783997"/>
    <n v="31977282.169108231"/>
    <n v="15598229.126102241"/>
    <m/>
    <n v="49999999.999994464"/>
    <n v="0.1052034985715475"/>
    <n v="0.33110288666604298"/>
    <n v="0.97358932548535726"/>
    <m/>
    <n v="8.3624000000000004E-2"/>
    <n v="5.4999999999999997E-3"/>
    <n v="0.68798902841256437"/>
    <n v="0.34713059752746278"/>
    <n v="3.3143420330533568"/>
  </r>
  <r>
    <x v="1"/>
    <s v="EL JARDÍN_10Qf-30_102851"/>
    <s v="O21"/>
    <s v="EL JARDÍN_10Qf-30_102851_O21"/>
    <x v="5"/>
    <x v="4"/>
    <x v="1"/>
    <x v="0"/>
    <n v="0.22888996348552901"/>
    <n v="0.61127665535233067"/>
    <n v="1.4487330160174301"/>
    <m/>
    <x v="1643"/>
    <s v="10Qf-302,28889963485529"/>
    <s v="PlátanoAguacateGulupa"/>
    <n v="11.376344263604731"/>
    <n v="58.563813305176353"/>
    <n v="180.20954075226231"/>
    <m/>
    <n v="250.14969832104339"/>
    <n v="963016.70321345236"/>
    <n v="32548922.72252088"/>
    <n v="16488060.57425946"/>
    <m/>
    <n v="49999999.999993794"/>
    <n v="3.9226297021271679E-2"/>
    <n v="0.33702183363499932"/>
    <n v="1.0291296302470889"/>
    <m/>
    <n v="8.1077999999999997E-2"/>
    <n v="5.4999999999999997E-3"/>
    <n v="0.71902606330532648"/>
    <n v="0.36279059212456338"/>
    <n v="3.4572942902851791"/>
  </r>
  <r>
    <x v="1"/>
    <s v="EL JARDÍN_10Qf-30_102851"/>
    <s v="O22"/>
    <s v="EL JARDÍN_10Qf-30_102851_O22"/>
    <x v="4"/>
    <x v="3"/>
    <x v="3"/>
    <x v="3"/>
    <n v="0.23576294170793211"/>
    <n v="0.23576294170793199"/>
    <n v="0.59552090749801911"/>
    <n v="1.290582626165437"/>
    <x v="1644"/>
    <s v="10Qf-302,35762941707932"/>
    <s v="CaféPlátanoAguacateGulupa"/>
    <n v="27.878581360337218"/>
    <n v="11.71794668768506"/>
    <n v="57.054322197109258"/>
    <n v="160.53703463145479"/>
    <n v="257.18788487658634"/>
    <n v="2609949.339814988"/>
    <n v="991933.62350216112"/>
    <n v="31709969.337249"/>
    <n v="14688147.69942854"/>
    <n v="49999999.999994695"/>
    <n v="0.11325101292542419"/>
    <n v="4.0404162057672721E-2"/>
    <n v="0.32833504511517569"/>
    <n v="0.91678508474951081"/>
    <n v="0.11065"/>
    <n v="5.4999999999999997E-3"/>
    <n v="0.74061657081025778"/>
    <n v="0.37368426260707233"/>
    <n v="3.5880802504966511"/>
  </r>
  <r>
    <x v="1"/>
    <s v="EL JARDÍN_10Qf-30_102851"/>
    <s v="O23"/>
    <s v="EL JARDÍN_10Qf-30_102851_O23"/>
    <x v="0"/>
    <x v="4"/>
    <x v="1"/>
    <x v="0"/>
    <n v="0.23136604748128831"/>
    <n v="0.59410515706323563"/>
    <n v="1.4881892702683599"/>
    <m/>
    <x v="1645"/>
    <s v="10Qf-302,31366047481288"/>
    <s v="FríjolAguacateGulupa"/>
    <n v="10.37992222109234"/>
    <n v="56.918685176746372"/>
    <n v="185.11754890818261"/>
    <m/>
    <n v="252.41615630602132"/>
    <n v="1428302.7380832429"/>
    <n v="31634584.237732019"/>
    <n v="16937113.024179518"/>
    <m/>
    <n v="49999999.999994785"/>
    <n v="4.5750494021353352E-2"/>
    <n v="0.32755448396774361"/>
    <n v="1.0571579832281091"/>
    <m/>
    <n v="8.1077999999999997E-2"/>
    <n v="5.4999999999999997E-3"/>
    <n v="0.72680433763755514"/>
    <n v="0.36671518525784208"/>
    <n v="3.4937579977082809"/>
  </r>
  <r>
    <x v="1"/>
    <s v="EL JARDÍN_10Qf-30_102851"/>
    <s v="O24"/>
    <s v="EL JARDÍN_10Qf-30_102851_O24"/>
    <x v="4"/>
    <x v="2"/>
    <x v="3"/>
    <x v="3"/>
    <n v="0.23839081276605481"/>
    <n v="0.23839081276605481"/>
    <n v="0.57765242860396038"/>
    <n v="1.329474073524479"/>
    <x v="1646"/>
    <s v="10Qf-302,38390812766055"/>
    <s v="CaféFríjolAguacateGulupa"/>
    <n v="28.189322804974889"/>
    <n v="10.695078736368"/>
    <n v="55.342419324921252"/>
    <n v="165.37478581837141"/>
    <n v="259.60160668463556"/>
    <n v="2639040.469589585"/>
    <n v="1471669.047011676"/>
    <n v="30758518.413024701"/>
    <n v="15130772.07036976"/>
    <n v="49999999.999995716"/>
    <n v="0.1145133362448307"/>
    <n v="4.7139576324745809E-2"/>
    <n v="0.31848342151984482"/>
    <n v="0.94441221852631341"/>
    <n v="0.11065"/>
    <n v="5.4999999999999997E-3"/>
    <n v="0.74887166313943943"/>
    <n v="0.37784943823419698"/>
    <n v="3.6267792290341849"/>
  </r>
  <r>
    <x v="1"/>
    <s v="EL JARDÍN_10Qf-30_102851"/>
    <s v="O25"/>
    <s v="EL JARDÍN_10Qf-30_102851_O25"/>
    <x v="5"/>
    <x v="2"/>
    <x v="3"/>
    <x v="3"/>
    <n v="0.2501438839140761"/>
    <n v="0.25014388391407621"/>
    <n v="0.58825639145219755"/>
    <n v="1.412894679860411"/>
    <x v="1647"/>
    <s v="10Qf-302,50143883914076"/>
    <s v="PlátanoFríjolAguacateGulupa"/>
    <n v="12.43271175156451"/>
    <n v="11.22236424650878"/>
    <n v="56.358339849779583"/>
    <n v="175.75156952583461"/>
    <n v="255.76498537368747"/>
    <n v="1052439.061755419"/>
    <n v="1544224.825546829"/>
    <n v="31323152.387310561"/>
    <n v="16080183.725382229"/>
    <n v="49999999.999995038"/>
    <n v="4.2868713590792321E-2"/>
    <n v="4.9463637340369029E-2"/>
    <n v="0.32432982015394679"/>
    <n v="1.003671320655076"/>
    <n v="0.10810400000000001"/>
    <n v="5.4999999999999997E-3"/>
    <n v="0.7857923054892445"/>
    <n v="0.3964780560038107"/>
    <n v="3.7973132006338171"/>
  </r>
  <r>
    <x v="1"/>
    <s v="EL JARDÍN_10Qf-30_102851"/>
    <s v="O26"/>
    <s v="EL JARDÍN_10Qf-30_102851_O26"/>
    <x v="4"/>
    <x v="5"/>
    <x v="1"/>
    <x v="0"/>
    <n v="0.27243285681993928"/>
    <n v="0.27243285681993928"/>
    <n v="2.1794628545595152"/>
    <m/>
    <x v="1648"/>
    <s v="10Qf-302,72432856819939"/>
    <s v="CaféCaña paneleraGulupa"/>
    <n v="32.214738707717132"/>
    <n v="13.73964901587043"/>
    <n v="271.1058530207884"/>
    <m/>
    <n v="317.06024074437596"/>
    <n v="3015893.6330288812"/>
    <n v="2742951.6694726851"/>
    <n v="24804512.05848226"/>
    <m/>
    <n v="30563357.360983826"/>
    <n v="0.13086576187722859"/>
    <n v="6.1917384912794853E-2"/>
    <n v="1.5482147344277231"/>
    <m/>
    <n v="7.9644000000000006E-2"/>
    <n v="5.4999999999999997E-3"/>
    <n v="0.8558100214238934"/>
    <n v="0.43180607805960403"/>
    <n v="4.0970886676828906"/>
  </r>
  <r>
    <x v="1"/>
    <s v="EL JARDÍN_10Qf-30_102851"/>
    <s v="O27"/>
    <s v="EL JARDÍN_10Qf-30_102851_O27"/>
    <x v="5"/>
    <x v="5"/>
    <x v="1"/>
    <x v="0"/>
    <n v="0.28650591727179631"/>
    <n v="0.28650591727179647"/>
    <n v="2.2920473381743709"/>
    <m/>
    <x v="1649"/>
    <s v="10Qf-302,86505917271796"/>
    <s v="PlátanoCaña paneleraGulupa"/>
    <n v="14.23998631835982"/>
    <n v="14.449397881865121"/>
    <n v="285.11036445508819"/>
    <m/>
    <n v="313.79974865531312"/>
    <n v="1205426.3092216151"/>
    <n v="2884644.2872853922"/>
    <n v="26085838.407119252"/>
    <m/>
    <n v="30175909.003626257"/>
    <n v="4.9100301464139587E-2"/>
    <n v="6.5115850439567136E-2"/>
    <n v="1.6281908423186211"/>
    <m/>
    <n v="7.7098E-2"/>
    <n v="5.4999999999999997E-3"/>
    <n v="0.90001858828836567"/>
    <n v="0.45411187887579729"/>
    <n v="4.3017876398821269"/>
  </r>
  <r>
    <x v="1"/>
    <s v="EL JARDÍN_10Qf-30_102851"/>
    <s v="O28"/>
    <s v="EL JARDÍN_10Qf-30_102851_O28"/>
    <x v="4"/>
    <x v="3"/>
    <x v="4"/>
    <x v="3"/>
    <n v="0.29438019687617129"/>
    <n v="0.29438019687617129"/>
    <n v="0.29438019687617129"/>
    <n v="2.0606613781331999"/>
    <x v="1650"/>
    <s v="10Qf-302,94380196876171"/>
    <s v="CaféPlátanoCaña paneleraGulupa"/>
    <n v="34.809975690120567"/>
    <n v="14.631355665635351"/>
    <n v="14.84652266071822"/>
    <n v="256.32800280906969"/>
    <n v="320.6158568255438"/>
    <n v="3258855.6747963252"/>
    <n v="1238556.039635791"/>
    <n v="2963925.3572665728"/>
    <n v="23452429.985407609"/>
    <n v="30913767.057106301"/>
    <n v="0.14140837928088401"/>
    <n v="5.0449765747702567E-2"/>
    <n v="6.690548333064418E-2"/>
    <n v="1.4638222907160989"/>
    <n v="0.10667"/>
    <n v="5.4999999999999997E-3"/>
    <n v="0.92475454516074784"/>
    <n v="0.4665926120487317"/>
    <n v="4.4473191259711937"/>
  </r>
  <r>
    <x v="1"/>
    <s v="EL JARDÍN_10Qf-30_102851"/>
    <s v="O29"/>
    <s v="EL JARDÍN_10Qf-30_102851_O29"/>
    <x v="0"/>
    <x v="5"/>
    <x v="1"/>
    <x v="0"/>
    <n v="0.28837297199816231"/>
    <n v="0.28837297199816242"/>
    <n v="2.306983775985298"/>
    <m/>
    <x v="1651"/>
    <s v="10Qf-302,88372971998162"/>
    <s v="FríjolCaña paneleraGulupa"/>
    <n v="12.93746015282664"/>
    <n v="14.543559345842439"/>
    <n v="286.9683248719644"/>
    <m/>
    <n v="314.44934437063347"/>
    <n v="1780226.225835874"/>
    <n v="2903442.4636084"/>
    <n v="26255830.316371951"/>
    <m/>
    <n v="30939499.005816225"/>
    <n v="5.7023085603728513E-2"/>
    <n v="6.5540186723725607E-2"/>
    <n v="1.63880116910183"/>
    <m/>
    <n v="7.7098E-2"/>
    <n v="5.4999999999999997E-3"/>
    <n v="0.90588368166961974"/>
    <n v="0.45707116061708719"/>
    <n v="4.3292825622683297"/>
  </r>
  <r>
    <x v="1"/>
    <s v="EL JARDÍN_10Qf-30_102851"/>
    <s v="O30"/>
    <s v="EL JARDÍN_10Qf-30_102851_O30"/>
    <x v="4"/>
    <x v="2"/>
    <x v="4"/>
    <x v="3"/>
    <n v="0.29635164261789371"/>
    <n v="0.29635164261789371"/>
    <n v="0.29635164261789371"/>
    <n v="2.0744614983252569"/>
    <x v="1652"/>
    <s v="10Qf-302,96351642617894"/>
    <s v="CaféFríjolCaña paneleraGulupa"/>
    <n v="35.043095917200972"/>
    <n v="13.2954123301755"/>
    <n v="14.945948893153171"/>
    <n v="258.04461539029819"/>
    <n v="321.32907253082783"/>
    <n v="3280680.027151342"/>
    <n v="1829481.322754744"/>
    <n v="2983774.5797563051"/>
    <n v="23609489.44021605"/>
    <n v="31703425.369878441"/>
    <n v="0.14235538234065301"/>
    <n v="5.8600793856344487E-2"/>
    <n v="6.7353545162281439E-2"/>
    <n v="1.4736254169191989"/>
    <n v="0.10667"/>
    <n v="5.4999999999999997E-3"/>
    <n v="0.93094756843317417"/>
    <n v="0.46971735354936162"/>
    <n v="4.4763513481614741"/>
  </r>
  <r>
    <x v="1"/>
    <s v="EL JARDÍN_10Qf-30_102851"/>
    <s v="O31"/>
    <s v="EL JARDÍN_10Qf-30_102851_O31"/>
    <x v="5"/>
    <x v="2"/>
    <x v="4"/>
    <x v="3"/>
    <n v="0.31308019689259847"/>
    <n v="0.31308019689259858"/>
    <n v="0.31308019689259847"/>
    <n v="2.1915613782481902"/>
    <x v="1653"/>
    <s v="10Qf-303,13080196892599"/>
    <s v="PlátanoFríjolCaña paneleraGulupa"/>
    <n v="15.560787584260041"/>
    <n v="14.045916106045221"/>
    <n v="15.78962269579327"/>
    <n v="272.61080208566858"/>
    <n v="318.00712847176709"/>
    <n v="1317233.2000131169"/>
    <n v="1932752.4817465041"/>
    <n v="3152203.661370324"/>
    <n v="24942205.608109761"/>
    <n v="31344394.951239705"/>
    <n v="5.3654501087653531E-2"/>
    <n v="6.1908710599801277E-2"/>
    <n v="7.1155540069034087E-2"/>
    <n v="1.5568091055593269"/>
    <n v="0.10412399999999999"/>
    <n v="5.4999999999999997E-3"/>
    <n v="0.9834980007097337"/>
    <n v="0.49623211207476869"/>
    <n v="4.7201560817104884"/>
  </r>
  <r>
    <x v="1"/>
    <s v="EL JARDÍN_10Qf-30_102851"/>
    <s v="O32"/>
    <s v="EL JARDÍN_10Qf-30_102851_O32"/>
    <x v="6"/>
    <x v="5"/>
    <x v="1"/>
    <x v="0"/>
    <n v="0.57722845739896878"/>
    <n v="0.2296361747869132"/>
    <n v="1.489497115683251"/>
    <m/>
    <x v="1654"/>
    <s v="10Qf-302,29636174786913"/>
    <s v="AguacateCaña paneleraGulupa"/>
    <n v="55.301800449198623"/>
    <n v="11.581277235603761"/>
    <n v="185.28023328065609"/>
    <m/>
    <n v="252.16331096545849"/>
    <n v="30735943.02777645"/>
    <n v="2312059.332180317"/>
    <n v="16951997.64003633"/>
    <m/>
    <n v="49999999.999993101"/>
    <n v="0.31824966884556288"/>
    <n v="5.2190736426409243E-2"/>
    <n v="1.058087031198554"/>
    <m/>
    <n v="7.7098E-2"/>
    <n v="5.4999999999999997E-3"/>
    <n v="0.72137018257669083"/>
    <n v="0.36397333703725748"/>
    <n v="3.4643032674830812"/>
  </r>
  <r>
    <x v="1"/>
    <s v="EL JARDÍN_10Qf-30_102851"/>
    <s v="O33"/>
    <s v="EL JARDÍN_10Qf-30_102851_O33"/>
    <x v="4"/>
    <x v="4"/>
    <x v="4"/>
    <x v="3"/>
    <n v="0.2365547169587652"/>
    <n v="0.56039398265424178"/>
    <n v="0.2365547169587652"/>
    <n v="1.33204375301588"/>
    <x v="1655"/>
    <s v="10Qf-302,36554716958765"/>
    <s v="CaféAguacateCaña paneleraGulupa"/>
    <n v="27.972207485756019"/>
    <n v="53.688961111382511"/>
    <n v="11.930201158556169"/>
    <n v="165.69443116082309"/>
    <n v="259.28580091651781"/>
    <n v="2618714.4717658511"/>
    <n v="29839550.18708384"/>
    <n v="2381717.695059584"/>
    <n v="15160017.64608469"/>
    <n v="49999999.999993965"/>
    <n v="0.11363134983722439"/>
    <n v="0.30896813404937512"/>
    <n v="5.3763153364991247E-2"/>
    <n v="0.94623762961006819"/>
    <n v="0.10667"/>
    <n v="5.4999999999999997E-3"/>
    <n v="0.74310382290711596"/>
    <n v="0.37493922637964289"/>
    <n v="3.5957602188744109"/>
  </r>
  <r>
    <x v="1"/>
    <s v="EL JARDÍN_10Qf-30_102851"/>
    <s v="O34"/>
    <s v="EL JARDÍN_10Qf-30_102851_O34"/>
    <x v="5"/>
    <x v="4"/>
    <x v="4"/>
    <x v="3"/>
    <n v="0.2481230472758722"/>
    <n v="0.57006828258711584"/>
    <n v="0.2481230472758722"/>
    <n v="1.4149160956198621"/>
    <x v="1656"/>
    <s v="10Qf-302,48123047275872"/>
    <s v="PlátanoAguacateCaña paneleraGulupa"/>
    <n v="12.33227164075044"/>
    <n v="54.615814591171556"/>
    <n v="12.51362857664383"/>
    <n v="176.00301572168459"/>
    <n v="255.46473053025039"/>
    <n v="1043936.7254912111"/>
    <n v="30354681.982405081"/>
    <n v="2498191.7919314322"/>
    <n v="16103189.50016549"/>
    <n v="49999999.99999322"/>
    <n v="4.2522390243999238E-2"/>
    <n v="0.31430197147628097"/>
    <n v="5.6392354443758647E-2"/>
    <n v="1.0051072642210039"/>
    <n v="0.10412399999999999"/>
    <n v="5.4999999999999997E-3"/>
    <n v="0.77944412756818493"/>
    <n v="0.39327502993225738"/>
    <n v="3.763573630259164"/>
  </r>
  <r>
    <x v="1"/>
    <s v="EL JARDÍN_10Qf-30_102851"/>
    <s v="O35"/>
    <s v="EL JARDÍN_10Qf-30_102851_O35"/>
    <x v="0"/>
    <x v="4"/>
    <x v="4"/>
    <x v="3"/>
    <n v="0.25103538030901829"/>
    <n v="0.55095328664198995"/>
    <n v="0.25103538030901829"/>
    <n v="1.457329755830157"/>
    <x v="1657"/>
    <s v="10Qf-302,51035380309018"/>
    <s v="FríjolAguacateCaña paneleraGulupa"/>
    <n v="11.262360016590961"/>
    <n v="52.784488228455608"/>
    <n v="12.66050672548328"/>
    <n v="181.27889895456039"/>
    <n v="257.98625392509024"/>
    <n v="1549728.3415369629"/>
    <n v="29336857.20468542"/>
    <n v="2527514.2049787268"/>
    <n v="16585900.248793179"/>
    <n v="49999999.999994285"/>
    <n v="4.9639922499452968E-2"/>
    <n v="0.30376309202301821"/>
    <n v="5.7054257150768548E-2"/>
    <n v="1.035236455705602"/>
    <n v="0.10412399999999999"/>
    <n v="5.4999999999999997E-3"/>
    <n v="0.78859281772466516"/>
    <n v="0.39789107778979421"/>
    <n v="3.8064616986046431"/>
  </r>
  <r>
    <x v="1"/>
    <s v="EL JORDÁN_10Qf-30_102851"/>
    <s v="O1"/>
    <s v="EL JORDÁN_10Qf-30_102851_O1"/>
    <x v="4"/>
    <x v="3"/>
    <x v="2"/>
    <x v="0"/>
    <n v="2.9643770212430658"/>
    <n v="0.37054712765538328"/>
    <n v="0.37054712765538322"/>
    <m/>
    <x v="1658"/>
    <s v="10Qf-303,70547127655383"/>
    <s v="CaféPlátanoFríjol"/>
    <n v="350.53272312753148"/>
    <n v="18.417022860698921"/>
    <n v="16.624091590721051"/>
    <m/>
    <n v="385.57383757895144"/>
    <n v="32816327.25443618"/>
    <n v="1558555.1356083369"/>
    <n v="2284019.1161946799"/>
    <m/>
    <n v="36658901.506239198"/>
    <n v="1.4239672185823169"/>
    <n v="6.3502966527879651E-2"/>
    <n v="7.3272264158803641E-2"/>
    <m/>
    <n v="8.3624000000000004E-2"/>
    <n v="5.4999999999999997E-3"/>
    <n v="1.164022390540471"/>
    <n v="0.58731719733378251"/>
    <n v="5.5459348644280864"/>
  </r>
  <r>
    <x v="1"/>
    <s v="EL JORDÁN_10Qf-30_102851"/>
    <s v="O2"/>
    <s v="EL JORDÁN_10Qf-30_102851_O2"/>
    <x v="4"/>
    <x v="3"/>
    <x v="3"/>
    <x v="0"/>
    <n v="2.1588082761227918"/>
    <n v="0.29177451886620498"/>
    <n v="0.46716239367305318"/>
    <m/>
    <x v="1659"/>
    <s v="10Qf-302,91774518866205"/>
    <s v="CaféPlátanoAguacate"/>
    <n v="255.27553962155929"/>
    <n v="14.50184762766777"/>
    <n v="44.75683958599528"/>
    <m/>
    <n v="314.53422683522234"/>
    <n v="23898498.187360581"/>
    <n v="1227230.3328754969"/>
    <n v="24874271.4797852"/>
    <m/>
    <n v="50000000.000021279"/>
    <n v="1.0370044681813091"/>
    <n v="5.0003214496593659E-2"/>
    <n v="0.25756574399239812"/>
    <m/>
    <n v="8.3624000000000004E-2"/>
    <n v="5.4999999999999997E-3"/>
    <n v="0.91656916921320941"/>
    <n v="0.46246261240293501"/>
    <n v="4.3859009702781941"/>
  </r>
  <r>
    <x v="1"/>
    <s v="EL JORDÁN_10Qf-30_102851"/>
    <s v="O3"/>
    <s v="EL JORDÁN_10Qf-30_102851_O3"/>
    <x v="4"/>
    <x v="2"/>
    <x v="3"/>
    <x v="0"/>
    <n v="2.2334958729878811"/>
    <n v="0.29708739104245541"/>
    <n v="0.440290646394218"/>
    <m/>
    <x v="1660"/>
    <s v="10Qf-302,97087391042455"/>
    <s v="CaféFríjolAguacate"/>
    <n v="264.10722551217259"/>
    <n v="13.32842067995016"/>
    <n v="42.182371909138681"/>
    <m/>
    <n v="319.61801810126144"/>
    <n v="24725306.856773481"/>
    <n v="1831219.9169236079"/>
    <n v="23443473.226324499"/>
    <m/>
    <n v="50000000.000021592"/>
    <n v="1.072881378847004"/>
    <n v="5.8746281296120431E-2"/>
    <n v="0.2427502501213466"/>
    <m/>
    <n v="8.3624000000000004E-2"/>
    <n v="5.4999999999999997E-3"/>
    <n v="0.9332588200286559"/>
    <n v="0.4708835148022919"/>
    <n v="4.4641402452555026"/>
  </r>
  <r>
    <x v="1"/>
    <s v="EL JORDÁN_10Qf-30_102851"/>
    <s v="O4"/>
    <s v="EL JORDÁ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JORDÁN_10Qf-30_102851"/>
    <s v="O5"/>
    <s v="EL JORDÁN_10Qf-30_102851_O5"/>
    <x v="4"/>
    <x v="3"/>
    <x v="2"/>
    <x v="1"/>
    <n v="2.0901542986137058"/>
    <n v="0.31662178447403139"/>
    <n v="0.3166217844740315"/>
    <n v="0.44281997717854632"/>
    <x v="1661"/>
    <s v="10Qf-303,16621784474032"/>
    <s v="CaféPlátanoFríjolAguacate"/>
    <n v="247.15731932861399"/>
    <n v="15.736812425858799"/>
    <n v="14.20480460344859"/>
    <n v="42.424696320750741"/>
    <n v="319.52363267867207"/>
    <n v="23138483.05530693"/>
    <n v="1331740.2063265161"/>
    <n v="1951628.158388867"/>
    <n v="23578148.579999462"/>
    <n v="50000000.000021771"/>
    <n v="1.004025865021974"/>
    <n v="5.4261444984540108E-2"/>
    <n v="6.2609026757830255E-2"/>
    <n v="0.24414477368337009"/>
    <n v="0.11065"/>
    <n v="5.4999999999999997E-3"/>
    <n v="0.99462340672470639"/>
    <n v="0.50184552839134"/>
    <n v="4.7788367798563618"/>
  </r>
  <r>
    <x v="1"/>
    <s v="EL JORDÁN_10Qf-30_102851"/>
    <s v="O6"/>
    <s v="EL JORDÁN_10Qf-30_102851_O6"/>
    <x v="4"/>
    <x v="3"/>
    <x v="4"/>
    <x v="0"/>
    <n v="2.915983713126737"/>
    <n v="0.36449796414084218"/>
    <n v="0.36449796414084218"/>
    <m/>
    <x v="1662"/>
    <s v="10Qf-303,64497964140842"/>
    <s v="CaféPlátanoCaña panelera"/>
    <n v="344.81029377606762"/>
    <n v="18.11636587425745"/>
    <n v="18.38278301946713"/>
    <m/>
    <n v="381.30944266979219"/>
    <n v="32280602.336623851"/>
    <n v="1533111.8001778959"/>
    <n v="3669896.1752631851"/>
    <m/>
    <n v="37483610.312064931"/>
    <n v="1.4007210242343691"/>
    <n v="6.2466283743111632E-2"/>
    <n v="8.2841552260178086E-2"/>
    <m/>
    <n v="7.9644000000000006E-2"/>
    <n v="5.4999999999999997E-3"/>
    <n v="1.145019782641389"/>
    <n v="0.57772927316323497"/>
    <n v="5.4528726972130457"/>
  </r>
  <r>
    <x v="1"/>
    <s v="EL JORDÁN_10Qf-30_102851"/>
    <s v="O7"/>
    <s v="EL JORDÁN_10Qf-30_102851_O7"/>
    <x v="4"/>
    <x v="2"/>
    <x v="4"/>
    <x v="0"/>
    <n v="2.9397236997557732"/>
    <n v="0.36746546246947148"/>
    <n v="0.36746546246947159"/>
    <m/>
    <x v="1663"/>
    <s v="10Qf-303,67465462469472"/>
    <s v="CaféFríjolCaña panelera"/>
    <n v="347.61750827694021"/>
    <n v="16.48583688442584"/>
    <n v="18.53244332830975"/>
    <m/>
    <n v="382.6357884896758"/>
    <n v="32543409.383315802"/>
    <n v="2265024.0095833559"/>
    <n v="3699774.012282128"/>
    <m/>
    <n v="38508207.405181281"/>
    <n v="1.4121247567849451"/>
    <n v="7.26628933967636E-2"/>
    <n v="8.3515992701711408E-2"/>
    <m/>
    <n v="7.9644000000000006E-2"/>
    <n v="5.4999999999999997E-3"/>
    <n v="1.1543417669198059"/>
    <n v="0.58243275801411243"/>
    <n v="5.4965731496286354"/>
  </r>
  <r>
    <x v="1"/>
    <s v="EL JORDÁN_10Qf-30_102851"/>
    <s v="O8"/>
    <s v="EL JORDÁN_10Qf-30_102851_O8"/>
    <x v="5"/>
    <x v="2"/>
    <x v="4"/>
    <x v="0"/>
    <n v="3.72896556959383"/>
    <n v="0.74251738903006925"/>
    <n v="2.9536909316767939"/>
    <m/>
    <x v="1664"/>
    <s v="10Qf-307,42517389030069"/>
    <s v="PlátanoFríjolCaña panelera"/>
    <n v="185.33794763574389"/>
    <n v="33.312030135121738"/>
    <n v="148.9639582255713"/>
    <m/>
    <n v="367.61393599643691"/>
    <n v="15684370.503074661"/>
    <n v="4576810.3004400721"/>
    <n v="29738819.19648182"/>
    <m/>
    <n v="49999999.999996558"/>
    <n v="0.63905602844063081"/>
    <n v="0.14682593983595821"/>
    <n v="0.67130235488055989"/>
    <m/>
    <n v="7.7098E-2"/>
    <n v="5.4999999999999997E-3"/>
    <n v="2.3325153582096418"/>
    <n v="1.1768900616126601"/>
    <n v="11.017177310123"/>
  </r>
  <r>
    <x v="1"/>
    <s v="EL JORDÁN_10Qf-30_102851"/>
    <s v="O9"/>
    <s v="EL JORDÁN_10Qf-30_102851_O9"/>
    <x v="4"/>
    <x v="3"/>
    <x v="2"/>
    <x v="2"/>
    <n v="2.754714973507574"/>
    <n v="0.39353071050108202"/>
    <n v="0.39353071050108202"/>
    <n v="0.39353071050108202"/>
    <x v="1665"/>
    <s v="10Qf-303,93530710501082"/>
    <s v="CaféPlátanoFríjolCaña panelera"/>
    <n v="325.74052969108448"/>
    <n v="19.559358447992071"/>
    <n v="17.655218693843999"/>
    <n v="19.846996072227249"/>
    <n v="382.80210290514776"/>
    <n v="30495320.742100589"/>
    <n v="1655226.188776392"/>
    <n v="2425687.850507583"/>
    <n v="3962208.273839571"/>
    <n v="38538443.055224136"/>
    <n v="1.3232540229203871"/>
    <n v="6.7441806106467717E-2"/>
    <n v="7.7817054896331631E-2"/>
    <n v="8.9439991789264067E-2"/>
    <n v="0.10667"/>
    <n v="5.4999999999999997E-3"/>
    <n v="1.2362221272285301"/>
    <n v="0.62374617614421501"/>
    <n v="5.9074454083835644"/>
  </r>
  <r>
    <x v="1"/>
    <s v="EL JORDÁN_10Qf-30_102851"/>
    <s v="O10"/>
    <s v="EL JORDÁN_10Qf-30_102851_O10"/>
    <x v="4"/>
    <x v="4"/>
    <x v="4"/>
    <x v="0"/>
    <n v="2.237072794974849"/>
    <n v="0.4181517702851088"/>
    <n v="0.29502495169555082"/>
    <m/>
    <x v="1666"/>
    <s v="10Qf-302,95024951695551"/>
    <s v="CaféAguacateCaña panelera"/>
    <n v="264.53019067332502"/>
    <n v="40.061340464721759"/>
    <n v="14.87903968169349"/>
    <m/>
    <n v="319.47057081974026"/>
    <n v="24764904.195994079"/>
    <n v="22264678.824092042"/>
    <n v="2970416.9799322868"/>
    <m/>
    <n v="50000000.00001841"/>
    <n v="1.0745995879737"/>
    <n v="0.23054418179601599"/>
    <n v="6.7052020473013493E-2"/>
    <m/>
    <n v="7.9644000000000006E-2"/>
    <n v="5.4999999999999997E-3"/>
    <n v="0.92677995297031679"/>
    <n v="0.4676145484374481"/>
    <n v="4.4297880183632738"/>
  </r>
  <r>
    <x v="1"/>
    <s v="EL JORDÁN_10Qf-30_102851"/>
    <s v="O11"/>
    <s v="EL JORDÁ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JORDÁN_10Qf-30_102851"/>
    <s v="O12"/>
    <s v="EL JORDÁN_10Qf-30_102851_O12"/>
    <x v="4"/>
    <x v="3"/>
    <x v="3"/>
    <x v="2"/>
    <n v="2.095024727534994"/>
    <n v="0.31428027384908302"/>
    <n v="0.41921746325767129"/>
    <n v="0.31428027384908302"/>
    <x v="1667"/>
    <s v="10Qf-303,14280273849083"/>
    <s v="CaféPlátanoAguacateCaña panelera"/>
    <n v="247.7332395642465"/>
    <n v="15.620434099082649"/>
    <n v="40.163439970304573"/>
    <n v="15.85014636524563"/>
    <n v="319.36725999887938"/>
    <n v="23192399.810228821"/>
    <n v="1321891.5983162851"/>
    <n v="22321422.125078231"/>
    <n v="3164286.4663950521"/>
    <n v="50000000.000018388"/>
    <n v="1.0063654227349941"/>
    <n v="5.3860165741649688E-2"/>
    <n v="0.23113174194011801"/>
    <n v="7.1428288472831558E-2"/>
    <n v="0.10667"/>
    <n v="5.4999999999999997E-3"/>
    <n v="0.9872678759657062"/>
    <n v="0.49813423405079682"/>
    <n v="4.7403748485073347"/>
  </r>
  <r>
    <x v="1"/>
    <s v="EL JORDÁN_10Qf-30_102851"/>
    <s v="O13"/>
    <s v="EL JORDÁ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JORDÁN_10Qf-30_102851"/>
    <s v="O14"/>
    <s v="EL JORDÁN_10Qf-30_102851_O14"/>
    <x v="4"/>
    <x v="2"/>
    <x v="3"/>
    <x v="2"/>
    <n v="2.1743336644587949"/>
    <n v="0.32045303246505857"/>
    <n v="0.38929059526167492"/>
    <n v="0.32045303246505857"/>
    <x v="1668"/>
    <s v="10Qf-303,20453032465059"/>
    <s v="CaféFríjolAguacateCaña panelera"/>
    <n v="257.11139134083533"/>
    <n v="14.37668832013695"/>
    <n v="37.296274187380959"/>
    <n v="16.161458069102441"/>
    <n v="324.94581191745567"/>
    <n v="24070367.76425159"/>
    <n v="1975243.625888933"/>
    <n v="20727952.596807308"/>
    <n v="3226436.0130708148"/>
    <n v="50000000.000018649"/>
    <n v="1.0444622388656051"/>
    <n v="6.3366620580329144E-2"/>
    <n v="0.2146318350016633"/>
    <n v="7.2831206886052713E-2"/>
    <n v="0.10667"/>
    <n v="5.4999999999999997E-3"/>
    <n v="1.006658740727933"/>
    <n v="0.50791805645711807"/>
    <n v="4.8312771218356394"/>
  </r>
  <r>
    <x v="1"/>
    <s v="EL JORDÁN_10Qf-30_102851"/>
    <s v="O15"/>
    <s v="EL JORDÁ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JORDÁN_10Qf-30_102851"/>
    <s v="O16"/>
    <s v="EL JORDÁN_10Qf-30_102851_O16"/>
    <x v="4"/>
    <x v="3"/>
    <x v="1"/>
    <x v="0"/>
    <n v="0.27411263105571471"/>
    <n v="0.27411263105571471"/>
    <n v="2.1929010484457181"/>
    <m/>
    <x v="1669"/>
    <s v="10Qf-302,74112631055715"/>
    <s v="CaféPlátanoGulupa"/>
    <n v="32.413369257369318"/>
    <n v="13.62401221270426"/>
    <n v="272.77744517890022"/>
    <m/>
    <n v="318.81482664897379"/>
    <n v="3034489.1155332159"/>
    <n v="1152942.8161276181"/>
    <n v="24957452.42247938"/>
    <m/>
    <n v="29144884.354140215"/>
    <n v="0.13167265770364431"/>
    <n v="4.6976386903716402E-2"/>
    <n v="1.557760760750305"/>
    <m/>
    <n v="8.3624000000000004E-2"/>
    <n v="5.4999999999999997E-3"/>
    <n v="0.86108679912789965"/>
    <n v="0.43446852022330779"/>
    <n v="4.1258056299083554"/>
  </r>
  <r>
    <x v="1"/>
    <s v="EL JORDÁN_10Qf-30_102851"/>
    <s v="O17"/>
    <s v="EL JORDÁN_10Qf-30_102851_O17"/>
    <x v="4"/>
    <x v="2"/>
    <x v="1"/>
    <x v="0"/>
    <n v="0.27578750638560368"/>
    <n v="0.27578750638560368"/>
    <n v="2.206300051084829"/>
    <m/>
    <x v="1670"/>
    <s v="10Qf-302,75787506385604"/>
    <s v="CaféFríjolGulupa"/>
    <n v="32.611420519431427"/>
    <n v="12.37283040011776"/>
    <n v="274.44416229339703"/>
    <m/>
    <n v="319.42841321294623"/>
    <n v="3053030.3660361529"/>
    <n v="1699929.346580188"/>
    <n v="25109946.750078581"/>
    <m/>
    <n v="29862906.462694921"/>
    <n v="0.13247720029316079"/>
    <n v="5.4534426288623622E-2"/>
    <n v="1.5672789469717909"/>
    <m/>
    <n v="8.3624000000000004E-2"/>
    <n v="5.4999999999999997E-3"/>
    <n v="0.86634818759875498"/>
    <n v="0.43712319762118179"/>
    <n v="4.1504704490759732"/>
  </r>
  <r>
    <x v="1"/>
    <s v="EL JORDÁN_10Qf-30_102851"/>
    <s v="O18"/>
    <s v="EL JORDÁN_10Qf-30_102851_O18"/>
    <x v="5"/>
    <x v="2"/>
    <x v="1"/>
    <x v="0"/>
    <n v="0.29021396032241059"/>
    <n v="0.29021396032241059"/>
    <n v="2.3217116825792852"/>
    <m/>
    <x v="1671"/>
    <s v="10Qf-302,90213960322411"/>
    <s v="PlátanoFríjolGulupa"/>
    <n v="14.424284369902489"/>
    <n v="13.02005358355542"/>
    <n v="288.80034585457491"/>
    <m/>
    <n v="316.24468380803285"/>
    <n v="1220666.4808002219"/>
    <n v="1788852.7091199551"/>
    <n v="26423448.927509319"/>
    <m/>
    <n v="29432968.117429495"/>
    <n v="4.9735771870338737E-2"/>
    <n v="5.7387124001923973E-2"/>
    <n v="1.6492633625493489"/>
    <m/>
    <n v="8.1077999999999997E-2"/>
    <n v="5.4999999999999997E-3"/>
    <n v="0.91166689106516408"/>
    <n v="0.4599891271110208"/>
    <n v="4.3603736214002904"/>
  </r>
  <r>
    <x v="1"/>
    <s v="EL JORDÁN_10Qf-30_102851"/>
    <s v="O19"/>
    <s v="EL JORDÁN_10Qf-30_102851_O19"/>
    <x v="4"/>
    <x v="3"/>
    <x v="2"/>
    <x v="3"/>
    <n v="0.29829768158945608"/>
    <n v="0.29829768158945608"/>
    <n v="0.29829768158945608"/>
    <n v="2.0880837711261928"/>
    <x v="1672"/>
    <s v="10Qf-302,98297681589456"/>
    <s v="CaféPlátanoFríjolGulupa"/>
    <n v="35.273211835360406"/>
    <n v="14.82606343729592"/>
    <n v="13.38271871494514"/>
    <n v="259.73910533310851"/>
    <n v="323.22109932070998"/>
    <n v="3302223.1207872182"/>
    <n v="1254667.352363575"/>
    <n v="1838680.03883304"/>
    <n v="23764524.810168728"/>
    <n v="30160095.322152562"/>
    <n v="0.1432901810122561"/>
    <n v="5.1121129474619817E-2"/>
    <n v="5.8985605047541363E-2"/>
    <n v="1.4833022065110391"/>
    <n v="0.11065"/>
    <n v="5.4999999999999997E-3"/>
    <n v="0.93706077986216574"/>
    <n v="0.47280182531928788"/>
    <n v="4.5089894210760146"/>
  </r>
  <r>
    <x v="1"/>
    <s v="EL JORDÁN_10Qf-30_102851"/>
    <s v="O20"/>
    <s v="EL JORDÁN_10Qf-30_102851_O20"/>
    <x v="4"/>
    <x v="4"/>
    <x v="1"/>
    <x v="0"/>
    <n v="0.21895009264957879"/>
    <n v="0.60073178337899436"/>
    <n v="1.369819050467215"/>
    <m/>
    <x v="1673"/>
    <s v="10Qf-302,18950092649579"/>
    <s v="CaféAguacateGulupa"/>
    <n v="25.890489521234581"/>
    <n v="57.553554025411273"/>
    <n v="170.3933431965265"/>
    <m/>
    <n v="253.83738674317237"/>
    <n v="2423827.2801631428"/>
    <n v="31986233.628134072"/>
    <n v="15589939.09172171"/>
    <m/>
    <n v="50000000.000018924"/>
    <n v="0.1051747980112941"/>
    <n v="0.33120801421823831"/>
    <n v="0.97307188924849053"/>
    <m/>
    <n v="8.3624000000000004E-2"/>
    <n v="5.4999999999999997E-3"/>
    <n v="0.68780133816621625"/>
    <n v="0.34703589684958253"/>
    <n v="3.3134621615115871"/>
  </r>
  <r>
    <x v="1"/>
    <s v="EL JORDÁN_10Qf-30_102851"/>
    <s v="O21"/>
    <s v="EL JORDÁN_10Qf-30_102851_O21"/>
    <x v="5"/>
    <x v="4"/>
    <x v="1"/>
    <x v="0"/>
    <n v="0.2288217077853765"/>
    <n v="0.61148651565685819"/>
    <n v="1.4479088544115311"/>
    <m/>
    <x v="1674"/>
    <s v="10Qf-302,28821707785377"/>
    <s v="PlátanoAguacateGulupa"/>
    <n v="11.372951802305581"/>
    <n v="58.58391912728964"/>
    <n v="180.10702235662791"/>
    <m/>
    <n v="250.06389328622313"/>
    <n v="962445.04731188598"/>
    <n v="32558874.178818502"/>
    <n v="16478680.77388851"/>
    <m/>
    <n v="50000000.000018895"/>
    <n v="3.9214599617301657E-2"/>
    <n v="0.33713753820840281"/>
    <n v="1.028544174459608"/>
    <m/>
    <n v="8.1077999999999997E-2"/>
    <n v="5.4999999999999997E-3"/>
    <n v="0.71881164749332949"/>
    <n v="0.36268240683982178"/>
    <n v="3.4562891321869169"/>
  </r>
  <r>
    <x v="1"/>
    <s v="EL JORDÁN_10Qf-30_102851"/>
    <s v="O22"/>
    <s v="EL JORDÁN_10Qf-30_102851_O22"/>
    <x v="4"/>
    <x v="3"/>
    <x v="3"/>
    <x v="3"/>
    <n v="0.23569478180296721"/>
    <n v="0.23569478180296721"/>
    <n v="0.59572946913442626"/>
    <n v="1.289828785289312"/>
    <x v="1675"/>
    <s v="10Qf-302,35694781802967"/>
    <s v="CaféPlátanoAguacateGulupa"/>
    <n v="27.870521563312661"/>
    <n v="11.714558987621469"/>
    <n v="57.07430359936015"/>
    <n v="160.44326351104479"/>
    <n v="257.10264766133906"/>
    <n v="2609194.7941782721"/>
    <n v="991353.82573181938"/>
    <n v="31719883.159363959"/>
    <n v="14679568.2207451"/>
    <n v="50000000.000019155"/>
    <n v="0.1132182716547976"/>
    <n v="4.0392481070719972E-2"/>
    <n v="0.32845003367970271"/>
    <n v="0.91624958236671505"/>
    <n v="0.11065"/>
    <n v="5.4999999999999997E-3"/>
    <n v="0.74040245592555154"/>
    <n v="0.37357622915770311"/>
    <n v="3.587076503112927"/>
  </r>
  <r>
    <x v="1"/>
    <s v="EL JORDÁN_10Qf-30_102851"/>
    <s v="O23"/>
    <s v="EL JORDÁN_10Qf-30_102851_O23"/>
    <x v="0"/>
    <x v="4"/>
    <x v="1"/>
    <x v="0"/>
    <n v="0.2312620218736145"/>
    <n v="0.59445552682586811"/>
    <n v="1.486902670036663"/>
    <m/>
    <x v="1676"/>
    <s v="10Qf-302,31262021873615"/>
    <s v="FríjolAguacateGulupa"/>
    <n v="10.37525525405716"/>
    <n v="56.952252611698981"/>
    <n v="184.95750724810969"/>
    <m/>
    <n v="252.28501511386582"/>
    <n v="1425478.2708784391"/>
    <n v="31652051.528946299"/>
    <n v="16922470.200194329"/>
    <m/>
    <n v="50000000.000019066"/>
    <n v="4.5729923920451512E-2"/>
    <n v="0.32774765715506998"/>
    <n v="1.0562440270981099"/>
    <m/>
    <n v="8.1077999999999997E-2"/>
    <n v="5.4999999999999997E-3"/>
    <n v="0.72647755562392002"/>
    <n v="0.36655030466967908"/>
    <n v="3.492226079029745"/>
  </r>
  <r>
    <x v="1"/>
    <s v="EL JORDÁN_10Qf-30_102851"/>
    <s v="O24"/>
    <s v="EL JORDÁN_10Qf-30_102851_O24"/>
    <x v="4"/>
    <x v="2"/>
    <x v="3"/>
    <x v="3"/>
    <n v="0.23828472571063369"/>
    <n v="0.23828472571063369"/>
    <n v="0.57800815537909422"/>
    <n v="1.328269650305975"/>
    <x v="1677"/>
    <s v="10Qf-302,38284725710634"/>
    <s v="CaféFríjolAguacateGulupa"/>
    <n v="28.176778184584549"/>
    <n v="10.6903192852907"/>
    <n v="55.376499992429451"/>
    <n v="165.22496625004649"/>
    <n v="259.46856371235117"/>
    <n v="2637866.0617787"/>
    <n v="1468765.584728684"/>
    <n v="30776303.848831791"/>
    <n v="15117064.504680181"/>
    <n v="50000000.000019357"/>
    <n v="0.1144623763000757"/>
    <n v="4.711859859163578E-2"/>
    <n v="0.3186795482473731"/>
    <n v="0.94355663809305557"/>
    <n v="0.11065"/>
    <n v="5.4999999999999997E-3"/>
    <n v="0.74853840537371841"/>
    <n v="0.37768129025135438"/>
    <n v="3.6252169527314102"/>
  </r>
  <r>
    <x v="1"/>
    <s v="EL JORDÁN_10Qf-30_102851"/>
    <s v="O25"/>
    <s v="EL JORDÁN_10Qf-30_102851_O25"/>
    <x v="5"/>
    <x v="2"/>
    <x v="3"/>
    <x v="3"/>
    <n v="0.25002350402996842"/>
    <n v="0.25002350402996842"/>
    <n v="0.5886399333172736"/>
    <n v="1.411548098922474"/>
    <x v="1678"/>
    <s v="10Qf-302,50023504029968"/>
    <s v="PlátanoFríjolAguacateGulupa"/>
    <n v="12.42672860148153"/>
    <n v="11.21696356716267"/>
    <n v="56.395085362608107"/>
    <n v="175.58406679777599"/>
    <n v="255.62284432902828"/>
    <n v="1051621.742946299"/>
    <n v="1541122.356866634"/>
    <n v="31342397.64047407"/>
    <n v="16064858.259732321"/>
    <n v="50000000.000019327"/>
    <n v="4.2848083341140972E-2"/>
    <n v="4.9439833332701882E-2"/>
    <n v="0.32454128247875819"/>
    <n v="1.0027147563140719"/>
    <n v="0.10810400000000001"/>
    <n v="5.4999999999999997E-3"/>
    <n v="0.78541414878524118"/>
    <n v="0.39628725388750002"/>
    <n v="3.7955404429724262"/>
  </r>
  <r>
    <x v="1"/>
    <s v="EL JORDÁN_10Qf-30_102851"/>
    <s v="O26"/>
    <s v="EL JORDÁN_10Qf-30_102851_O26"/>
    <x v="4"/>
    <x v="5"/>
    <x v="1"/>
    <x v="0"/>
    <n v="0.27242258851039269"/>
    <n v="0.27242258851039269"/>
    <n v="2.179380708083142"/>
    <m/>
    <x v="1679"/>
    <s v="10Qf-302,72422588510393"/>
    <s v="CaféCaña paneleraGulupa"/>
    <n v="32.21352449694654"/>
    <n v="13.73913115260385"/>
    <n v="271.09563472755008"/>
    <m/>
    <n v="317.04829037710044"/>
    <n v="3015779.960508815"/>
    <n v="2742848.2844509869"/>
    <n v="24803577.147726841"/>
    <m/>
    <n v="30562205.392686643"/>
    <n v="0.13086082939526711"/>
    <n v="6.1915051174926267E-2"/>
    <n v="1.5481563804232781"/>
    <m/>
    <n v="7.9644000000000006E-2"/>
    <n v="5.4999999999999997E-3"/>
    <n v="0.85577776495411306"/>
    <n v="0.43178980278897239"/>
    <n v="4.0969374528470119"/>
  </r>
  <r>
    <x v="1"/>
    <s v="EL JORDÁN_10Qf-30_102851"/>
    <s v="O27"/>
    <s v="EL JORDÁN_10Qf-30_102851_O27"/>
    <x v="5"/>
    <x v="5"/>
    <x v="1"/>
    <x v="0"/>
    <n v="0.28649017362383239"/>
    <n v="0.2864901736238325"/>
    <n v="2.29192138899066"/>
    <m/>
    <x v="1680"/>
    <s v="10Qf-302,86490173623832"/>
    <s v="PlátanoCaña paneleraGulupa"/>
    <n v="14.239203823765139"/>
    <n v="14.448603879996989"/>
    <n v="285.09469749347159"/>
    <m/>
    <n v="313.78250519723372"/>
    <n v="1205003.893102668"/>
    <n v="2884485.7745936029"/>
    <n v="26084404.976840962"/>
    <m/>
    <n v="30173894.644537233"/>
    <n v="4.9097603377243053E-2"/>
    <n v="6.5112272289991877E-2"/>
    <n v="1.628101372391844"/>
    <m/>
    <n v="7.7098E-2"/>
    <n v="5.4999999999999997E-3"/>
    <n v="0.89996913180261495"/>
    <n v="0.45408692519377442"/>
    <n v="4.3015557932347139"/>
  </r>
  <r>
    <x v="1"/>
    <s v="EL JORDÁN_10Qf-30_102851"/>
    <s v="O28"/>
    <s v="EL JORDÁN_10Qf-30_102851_O28"/>
    <x v="4"/>
    <x v="3"/>
    <x v="4"/>
    <x v="3"/>
    <n v="0.2943649639880434"/>
    <n v="0.29436496398804329"/>
    <n v="0.29436496398804329"/>
    <n v="2.0605547479163042"/>
    <x v="1681"/>
    <s v="10Qf-302,94364963988043"/>
    <s v="CaféPlátanoCaña paneleraGulupa"/>
    <n v="34.808174426071403"/>
    <n v="14.63059855694944"/>
    <n v="14.845754418081039"/>
    <n v="256.31473895561658"/>
    <n v="320.59926635671843"/>
    <n v="3258687.0432632049"/>
    <n v="1238125.982164965"/>
    <n v="2963771.9870879189"/>
    <n v="23451216.424692281"/>
    <n v="30911801.437208369"/>
    <n v="0.14140106201550809"/>
    <n v="5.0447155192896671E-2"/>
    <n v="6.6902021264399439E-2"/>
    <n v="1.463746544312535"/>
    <n v="0.10667"/>
    <n v="5.4999999999999997E-3"/>
    <n v="0.92470669315615717"/>
    <n v="0.46656846792104872"/>
    <n v="4.4470948009576396"/>
  </r>
  <r>
    <x v="1"/>
    <s v="EL JORDÁN_10Qf-30_102851"/>
    <s v="O29"/>
    <s v="EL JORDÁN_10Qf-30_102851_O29"/>
    <x v="0"/>
    <x v="5"/>
    <x v="1"/>
    <x v="0"/>
    <n v="0.28832022672227492"/>
    <n v="0.28832022672227492"/>
    <n v="2.3065618137781989"/>
    <m/>
    <x v="1682"/>
    <s v="10Qf-302,88320226722275"/>
    <s v="FríjolCaña paneleraGulupa"/>
    <n v="12.935093807949331"/>
    <n v="14.540899235067259"/>
    <n v="286.91583651509291"/>
    <m/>
    <n v="314.39182955810952"/>
    <n v="1777179.905795157"/>
    <n v="2902911.4052616172"/>
    <n v="26251027.955720421"/>
    <m/>
    <n v="30931119.266777195"/>
    <n v="5.7012655713710447E-2"/>
    <n v="6.5528199000997975E-2"/>
    <n v="1.6385014218016929"/>
    <m/>
    <n v="7.7098E-2"/>
    <n v="5.4999999999999997E-3"/>
    <n v="0.90571798970348127"/>
    <n v="0.45698755935480567"/>
    <n v="4.3285058162810346"/>
  </r>
  <r>
    <x v="1"/>
    <s v="EL JORDÁN_10Qf-30_102851"/>
    <s v="O30"/>
    <s v="EL JORDÁN_10Qf-30_102851_O30"/>
    <x v="4"/>
    <x v="2"/>
    <x v="4"/>
    <x v="3"/>
    <n v="0.2962973448477616"/>
    <n v="0.29629734484776149"/>
    <n v="0.29629734484776149"/>
    <n v="2.0740814139343309"/>
    <x v="1683"/>
    <s v="10Qf-302,96297344847762"/>
    <s v="CaféFríjolCaña paneleraGulupa"/>
    <n v="35.036675294895588"/>
    <n v="13.29297633476094"/>
    <n v="14.94321048519215"/>
    <n v="257.997336262413"/>
    <n v="321.27019837726169"/>
    <n v="3280078.938497277"/>
    <n v="1826350.143346424"/>
    <n v="2983227.8903408982"/>
    <n v="23605163.691861019"/>
    <n v="31694820.664045617"/>
    <n v="0.1423292998807783"/>
    <n v="5.8590056974961738E-2"/>
    <n v="6.7341204595242579E-2"/>
    <n v="1.473355418165549"/>
    <n v="0.10667"/>
    <n v="5.4999999999999997E-3"/>
    <n v="0.93077699952176407"/>
    <n v="0.46963129158370209"/>
    <n v="4.4755517395830822"/>
  </r>
  <r>
    <x v="1"/>
    <s v="EL JORDÁN_10Qf-30_102851"/>
    <s v="O31"/>
    <s v="EL JORDÁN_10Qf-30_102851_O31"/>
    <x v="5"/>
    <x v="2"/>
    <x v="4"/>
    <x v="3"/>
    <n v="0.31301435964133428"/>
    <n v="0.31301435964133439"/>
    <n v="0.31301435964133428"/>
    <n v="2.1911005174893412"/>
    <x v="1684"/>
    <s v="10Qf-303,13014359641334"/>
    <s v="PlátanoFríjolCaña paneleraGulupa"/>
    <n v="15.557515325291821"/>
    <n v="14.042962407545319"/>
    <n v="15.786302315369641"/>
    <n v="272.55347509388702"/>
    <n v="317.9402551420938"/>
    <n v="1316567.0472876199"/>
    <n v="1929392.3166748851"/>
    <n v="3151540.7883219831"/>
    <n v="24936960.542232059"/>
    <n v="31334460.694516547"/>
    <n v="5.3643218148315228E-2"/>
    <n v="6.1895691892851247E-2"/>
    <n v="7.1140576857636931E-2"/>
    <n v="1.5564817260787009"/>
    <n v="0.10412399999999999"/>
    <n v="5.4999999999999997E-3"/>
    <n v="0.98329118211937505"/>
    <n v="0.49612776003151499"/>
    <n v="4.7191865385642338"/>
  </r>
  <r>
    <x v="1"/>
    <s v="EL JORDÁN_10Qf-30_102851"/>
    <s v="O32"/>
    <s v="EL JORDÁN_10Qf-30_102851_O32"/>
    <x v="6"/>
    <x v="5"/>
    <x v="1"/>
    <x v="0"/>
    <n v="0.57742017475474783"/>
    <n v="0.22957509265979131"/>
    <n v="1.4887556591833739"/>
    <m/>
    <x v="1685"/>
    <s v="10Qf-302,29575092659791"/>
    <s v="AguacateCaña paneleraGulupa"/>
    <n v="55.320168072651761"/>
    <n v="11.57819667110213"/>
    <n v="185.18800266683471"/>
    <m/>
    <n v="252.08636741058859"/>
    <n v="30744996.556393601"/>
    <n v="2311444.335426549"/>
    <n v="16943559.108196449"/>
    <m/>
    <n v="50000000.0000166"/>
    <n v="0.31835537046890899"/>
    <n v="5.2176853939471177E-2"/>
    <n v="1.0575603262466231"/>
    <m/>
    <n v="7.7098E-2"/>
    <n v="5.4999999999999997E-3"/>
    <n v="0.72117830154908258"/>
    <n v="0.36387652186576919"/>
    <n v="3.4634037500127648"/>
  </r>
  <r>
    <x v="1"/>
    <s v="EL JORDÁN_10Qf-30_102851"/>
    <s v="O33"/>
    <s v="EL JORDÁN_10Qf-30_102851_O33"/>
    <x v="4"/>
    <x v="4"/>
    <x v="4"/>
    <x v="3"/>
    <n v="0.2364941840011282"/>
    <n v="0.56058297060259932"/>
    <n v="0.2364941840011282"/>
    <n v="1.3313705014064261"/>
    <x v="1686"/>
    <s v="10Qf-302,36494184001128"/>
    <s v="CaféAguacateCaña paneleraGulupa"/>
    <n v="27.965049562749801"/>
    <n v="53.70706724193343"/>
    <n v="11.92714829040534"/>
    <n v="165.61068463057291"/>
    <n v="259.20994972566149"/>
    <n v="2618044.3581692139"/>
    <n v="29848492.058785819"/>
    <n v="2381108.2275410672"/>
    <n v="15152355.35552069"/>
    <n v="50000000.000016786"/>
    <n v="0.11360227224463031"/>
    <n v="0.30907233083872188"/>
    <n v="5.3749395690965922E-2"/>
    <n v="0.94575937504401619"/>
    <n v="0.10667"/>
    <n v="5.4999999999999997E-3"/>
    <n v="0.74291366701925088"/>
    <n v="0.37484328164178821"/>
    <n v="3.5948687886723212"/>
  </r>
  <r>
    <x v="1"/>
    <s v="EL JORDÁN_10Qf-30_102851"/>
    <s v="O34"/>
    <s v="EL JORDÁN_10Qf-30_102851_O34"/>
    <x v="5"/>
    <x v="4"/>
    <x v="4"/>
    <x v="3"/>
    <n v="0.2480529290253132"/>
    <n v="0.57027929088691975"/>
    <n v="0.2480529290253132"/>
    <n v="1.414144141315586"/>
    <x v="1687"/>
    <s v="10Qf-302,48052929025313"/>
    <s v="PlátanoAguacateCaña paneleraGulupa"/>
    <n v="12.32878660652101"/>
    <n v="54.636030397823681"/>
    <n v="12.51009229191102"/>
    <n v="175.9069914514312"/>
    <n v="255.38190074768693"/>
    <n v="1043333.324107271"/>
    <n v="30364776.98748222"/>
    <n v="2497485.8162474548"/>
    <n v="16094403.872179709"/>
    <n v="50000000.000016652"/>
    <n v="4.2510373643178667E-2"/>
    <n v="0.31441830898645662"/>
    <n v="5.6376418264988029E-2"/>
    <n v="1.004558894687803"/>
    <n v="0.10412399999999999"/>
    <n v="5.4999999999999997E-3"/>
    <n v="0.77922386081250228"/>
    <n v="0.39316389250512151"/>
    <n v="3.762541043570756"/>
  </r>
  <r>
    <x v="1"/>
    <s v="EL JORDÁN_10Qf-30_102851"/>
    <s v="O35"/>
    <s v="EL JORDÁN_10Qf-30_102851_O35"/>
    <x v="0"/>
    <x v="4"/>
    <x v="4"/>
    <x v="3"/>
    <n v="0.2509232432158176"/>
    <n v="0.55132355277918477"/>
    <n v="0.25092324321581772"/>
    <n v="1.456062392947356"/>
    <x v="1688"/>
    <s v="10Qf-302,50923243215818"/>
    <s v="FríjolAguacateCaña paneleraGulupa"/>
    <n v="11.257329138818729"/>
    <n v="52.819961850328838"/>
    <n v="12.65485129786628"/>
    <n v="181.12125025010559"/>
    <n v="257.85339253711948"/>
    <n v="1546668.268160217"/>
    <n v="29355470.197857589"/>
    <n v="2526385.1685233042"/>
    <n v="16571476.36547571"/>
    <n v="50000000.000016823"/>
    <n v="4.9617748427380148E-2"/>
    <n v="0.30396723489580368"/>
    <n v="5.7028771107551307E-2"/>
    <n v="1.0343361651202789"/>
    <n v="0.10412399999999999"/>
    <n v="5.4999999999999997E-3"/>
    <n v="0.7882405546046628"/>
    <n v="0.39771334049707102"/>
    <n v="3.804810327259911"/>
  </r>
  <r>
    <x v="9"/>
    <s v="EL MIRADOR_09LeL-38_102756"/>
    <s v="E1"/>
    <s v="EL MIRADOR_09LeL-38_102756_E1"/>
    <x v="0"/>
    <x v="6"/>
    <x v="0"/>
    <x v="0"/>
    <n v="0.49710476695349648"/>
    <n v="1.9884190678139859"/>
    <m/>
    <m/>
    <x v="1689"/>
    <s v="09LeL-382,48552383476748"/>
    <s v="FríjolGranadilla"/>
    <n v="23.928815827443309"/>
    <n v="212.16883366999741"/>
    <m/>
    <m/>
    <n v="236.09764949744073"/>
    <n v="3293940.92301493"/>
    <n v="22097711.491758011"/>
    <m/>
    <m/>
    <n v="25391652.414772943"/>
    <n v="0.1054685307012159"/>
    <n v="1.628409312066357"/>
    <m/>
    <m/>
    <n v="5.4052000000000003E-2"/>
    <n v="5.4999999999999997E-3"/>
    <n v="0.78079282767564906"/>
    <n v="2.4855238347674828"/>
    <n v="5.8113924972106146"/>
  </r>
  <r>
    <x v="9"/>
    <s v="EL MIRADOR_09LeL-38_102756"/>
    <s v="E2"/>
    <s v="EL MIRADOR_09LeL-38_102756_E2"/>
    <x v="0"/>
    <x v="0"/>
    <x v="0"/>
    <x v="0"/>
    <n v="0.53487662360193278"/>
    <n v="2.1395064944077311"/>
    <m/>
    <m/>
    <x v="1690"/>
    <s v="09LeL-382,67438311800966"/>
    <s v="FríjolGulupa"/>
    <n v="25.74701565429304"/>
    <n v="286.90064669797181"/>
    <m/>
    <m/>
    <n v="312.64766235226483"/>
    <n v="3544226.723159303"/>
    <n v="26249638.18121814"/>
    <m/>
    <m/>
    <n v="29793864.904377442"/>
    <n v="0.1134824192965352"/>
    <n v="1.638414676722536"/>
    <m/>
    <m/>
    <n v="5.4052000000000003E-2"/>
    <n v="5.4999999999999997E-3"/>
    <n v="0.84012035120722428"/>
    <n v="2.674383118009664"/>
    <n v="6.248438587226552"/>
  </r>
  <r>
    <x v="9"/>
    <s v="EL MIRADOR_09LeL-38_102756"/>
    <s v="E3"/>
    <s v="EL MIRADOR_09LeL-38_102756_E3"/>
    <x v="2"/>
    <x v="0"/>
    <x v="0"/>
    <x v="0"/>
    <n v="1.7108107979563529"/>
    <n v="0.42770269948908818"/>
    <m/>
    <m/>
    <x v="1691"/>
    <s v="09LeL-382,13851349744544"/>
    <s v="GranadillaGulupa"/>
    <n v="182.54740034830181"/>
    <n v="57.353497827010052"/>
    <m/>
    <m/>
    <n v="239.90089817531185"/>
    <n v="19012593.493073661"/>
    <n v="5247491.0172342164"/>
    <m/>
    <m/>
    <n v="24260084.510307878"/>
    <n v="1.401062924647239"/>
    <n v="0.32753084973025842"/>
    <m/>
    <m/>
    <n v="5.4052000000000003E-2"/>
    <n v="5.4999999999999997E-3"/>
    <n v="0.6717843447472589"/>
    <n v="2.1385134974454409"/>
    <n v="5.0083633396381408"/>
  </r>
  <r>
    <x v="9"/>
    <s v="EL MIRADOR_09LeL-38_102756"/>
    <s v="E4"/>
    <s v="EL MIRADOR_09LeL-38_102756_E4"/>
    <x v="0"/>
    <x v="6"/>
    <x v="1"/>
    <x v="0"/>
    <n v="0.22989979911467801"/>
    <n v="1.839198392917424"/>
    <n v="0.22989979911467789"/>
    <m/>
    <x v="1692"/>
    <s v="09LeL-382,29899799114678"/>
    <s v="FríjolGranadillaGulupa"/>
    <n v="11.06654033011109"/>
    <n v="196.24664852063671"/>
    <n v="30.828792160312581"/>
    <m/>
    <n v="238.14198101106038"/>
    <n v="1523373.757080853"/>
    <n v="20439391.333877631"/>
    <n v="2820644.1814824259"/>
    <m/>
    <n v="24783409.27244091"/>
    <n v="4.8776828614476103E-2"/>
    <n v="1.506205526914806"/>
    <n v="0.1760551818980681"/>
    <m/>
    <n v="8.1077999999999997E-2"/>
    <n v="5.4999999999999997E-3"/>
    <n v="0.72219832182621368"/>
    <n v="2.2989979911467802"/>
    <n v="5.4067723041197739"/>
  </r>
  <r>
    <x v="2"/>
    <s v="EL MIRADOR_09QeL-38_102840"/>
    <s v="H1"/>
    <s v="EL MIRADOR_09QeL-38_102840_H1"/>
    <x v="4"/>
    <x v="3"/>
    <x v="2"/>
    <x v="0"/>
    <n v="2.7461095667362869"/>
    <n v="0.34326369584203592"/>
    <n v="0.34326369584203581"/>
    <m/>
    <x v="1693"/>
    <s v="09QeL-383,43263695842036"/>
    <s v="CaféPlátanoFríjol"/>
    <n v="350.0591915649677"/>
    <n v="18.229525127441711"/>
    <n v="16.523466086214359"/>
    <m/>
    <n v="384.81218277862376"/>
    <n v="32771995.96752023"/>
    <n v="1530264.134876197"/>
    <n v="2265549.5489264531"/>
    <m/>
    <n v="36567809.651322879"/>
    <n v="1.422043593831855"/>
    <n v="6.2856463432936216E-2"/>
    <n v="7.2828747681100731E-2"/>
    <m/>
    <n v="8.3624000000000004E-2"/>
    <n v="5.4999999999999997E-3"/>
    <n v="1.078315274896448"/>
    <n v="0.54407295790962684"/>
    <n v="5.1441491912264334"/>
  </r>
  <r>
    <x v="2"/>
    <s v="EL MIRADOR_09QeL-38_102840"/>
    <s v="H2"/>
    <s v="EL MIRADOR_09QeL-38_102840_H2"/>
    <x v="4"/>
    <x v="3"/>
    <x v="5"/>
    <x v="0"/>
    <n v="0.23305115779759089"/>
    <n v="0.23305115779759089"/>
    <n v="1.864409262380728"/>
    <m/>
    <x v="1694"/>
    <s v="09QeL-382,33051157797591"/>
    <s v="CaféPlátanoGranadilla"/>
    <n v="29.708100827478312"/>
    <n v="12.37652565217854"/>
    <n v="198.9367055898017"/>
    <m/>
    <n v="241.02133206945854"/>
    <n v="2781226.1011295682"/>
    <n v="1038938.380868397"/>
    <n v="20656886.05679477"/>
    <m/>
    <n v="24477050.538792737"/>
    <n v="0.12068306013551949"/>
    <n v="4.26749806505866E-2"/>
    <n v="1.5268518862581939"/>
    <m/>
    <n v="8.3624000000000004E-2"/>
    <n v="5.4999999999999997E-3"/>
    <n v="0.73209787789819136"/>
    <n v="0.36938608510918158"/>
    <n v="3.5211195409832818"/>
  </r>
  <r>
    <x v="2"/>
    <s v="EL MIRADOR_09QeL-38_102840"/>
    <s v="H3"/>
    <s v="EL MIRADOR_09QeL-38_102840_H3"/>
    <x v="4"/>
    <x v="2"/>
    <x v="5"/>
    <x v="0"/>
    <n v="0.23436627819201269"/>
    <n v="0.23436627819201281"/>
    <n v="1.874930225536102"/>
    <m/>
    <x v="1695"/>
    <s v="09QeL-382,34366278192013"/>
    <s v="CaféFríjolGranadilla"/>
    <n v="29.87574526077346"/>
    <n v="11.281540391151889"/>
    <n v="200.0593162697601"/>
    <m/>
    <n v="241.21660192168545"/>
    <n v="2796920.7117106081"/>
    <n v="1546823.687657983"/>
    <n v="20773453.991471719"/>
    <m/>
    <n v="25117198.390840311"/>
    <n v="0.1213640812261047"/>
    <n v="4.9724461823831903E-2"/>
    <n v="1.535467994729208"/>
    <m/>
    <n v="8.3624000000000004E-2"/>
    <n v="5.4999999999999997E-3"/>
    <n v="0.73622914615291946"/>
    <n v="0.37147055093434012"/>
    <n v="3.5404864790073871"/>
  </r>
  <r>
    <x v="2"/>
    <s v="EL MIRADOR_09QeL-38_102840"/>
    <s v="H4"/>
    <s v="EL MIRADOR_09QeL-38_102840_H4"/>
    <x v="5"/>
    <x v="2"/>
    <x v="5"/>
    <x v="0"/>
    <n v="0.245551717173322"/>
    <n v="0.24555171717332189"/>
    <n v="1.964413737386576"/>
    <m/>
    <x v="1696"/>
    <s v="09QeL-382,45551717173322"/>
    <s v="PlátanoFríjolGranadilla"/>
    <n v="13.04038630510302"/>
    <n v="11.81996674938854"/>
    <n v="209.6074103558235"/>
    <m/>
    <n v="234.46776341031506"/>
    <n v="1094665.6771431961"/>
    <n v="1620647.883300015"/>
    <n v="21764894.414749142"/>
    <m/>
    <n v="24480207.975192353"/>
    <n v="4.4964010812557097E-2"/>
    <n v="5.2097627186611747E-2"/>
    <n v="1.6087502249855841"/>
    <m/>
    <n v="8.1077999999999997E-2"/>
    <n v="5.4999999999999997E-3"/>
    <n v="0.771366650806247"/>
    <n v="0.38919947171971531"/>
    <n v="3.7026612942591819"/>
  </r>
  <r>
    <x v="2"/>
    <s v="EL MIRADOR_09QeL-38_102840"/>
    <s v="H5"/>
    <s v="EL MIRADOR_09QeL-38_102840_H5"/>
    <x v="4"/>
    <x v="3"/>
    <x v="2"/>
    <x v="4"/>
    <n v="0.25461128748051759"/>
    <n v="0.25461128748051759"/>
    <n v="0.25461128748051759"/>
    <n v="1.7822790123636241"/>
    <x v="1697"/>
    <s v="09QeL-382,54611287480518"/>
    <s v="CaféPlátanoFríjolGranadilla"/>
    <n v="32.456469522690668"/>
    <n v="13.52150815562009"/>
    <n v="12.25606152008492"/>
    <n v="190.17322125331759"/>
    <n v="248.40726045171328"/>
    <n v="3038524.0952033559"/>
    <n v="1135053.0984942459"/>
    <n v="1680441.2889865281"/>
    <n v="19746916.74337643"/>
    <n v="25600935.226060562"/>
    <n v="0.13184774368244309"/>
    <n v="4.6622946950080978E-2"/>
    <n v="5.4019756348518737E-2"/>
    <n v="1.459591585803913"/>
    <n v="0.11065"/>
    <n v="5.4999999999999997E-3"/>
    <n v="0.79982603397021257"/>
    <n v="0.40355889065662048"/>
    <n v="3.86564779943201"/>
  </r>
  <r>
    <x v="2"/>
    <s v="EL MIRADOR_09QeL-38_102840"/>
    <s v="H6"/>
    <s v="EL MIRADOR_09QeL-38_102840_H6"/>
    <x v="4"/>
    <x v="3"/>
    <x v="1"/>
    <x v="0"/>
    <n v="0.25095150874670208"/>
    <n v="0.25095150874670208"/>
    <n v="2.0076120699736171"/>
    <m/>
    <x v="1698"/>
    <s v="09QeL-382,50951508746702"/>
    <s v="CaféPlátanoGulupa"/>
    <n v="31.989940728506859"/>
    <n v="13.327150205166539"/>
    <n v="269.21404665029149"/>
    <m/>
    <n v="314.53113758396489"/>
    <n v="2994848.3965497292"/>
    <n v="1118737.8626980381"/>
    <n v="24631423.453398891"/>
    <m/>
    <n v="28745009.712646659"/>
    <n v="0.1299525662407616"/>
    <n v="4.5952789427041972E-2"/>
    <n v="1.537411122241368"/>
    <m/>
    <n v="8.3624000000000004E-2"/>
    <n v="5.4999999999999997E-3"/>
    <n v="0.78832934684827904"/>
    <n v="0.39775814136352289"/>
    <n v="3.7847265756788242"/>
  </r>
  <r>
    <x v="2"/>
    <s v="EL MIRADOR_09QeL-38_102840"/>
    <s v="H7"/>
    <s v="EL MIRADOR_09QeL-38_102840_H7"/>
    <x v="4"/>
    <x v="2"/>
    <x v="1"/>
    <x v="0"/>
    <n v="0.25247707433737748"/>
    <n v="0.25247707433737748"/>
    <n v="2.0198165946990199"/>
    <m/>
    <x v="1699"/>
    <s v="09QeL-382,52477074337378"/>
    <s v="CaféFríjolGulupa"/>
    <n v="32.18441157694641"/>
    <n v="12.15332826014922"/>
    <n v="270.85063249170491"/>
    <m/>
    <n v="315.18837232880054"/>
    <n v="3013054.4543091869"/>
    <n v="1666355.425312849"/>
    <n v="24781160.95550647"/>
    <m/>
    <n v="29460570.835128505"/>
    <n v="0.13074256413504401"/>
    <n v="5.3566949738375592E-2"/>
    <n v="1.546757236630266"/>
    <m/>
    <n v="8.3624000000000004E-2"/>
    <n v="5.4999999999999997E-3"/>
    <n v="0.79312169948914402"/>
    <n v="0.40017616282474339"/>
    <n v="3.8071926056876619"/>
  </r>
  <r>
    <x v="2"/>
    <s v="EL MIRADOR_09QeL-38_102840"/>
    <s v="H8"/>
    <s v="EL MIRADOR_09QeL-38_102840_H8"/>
    <x v="5"/>
    <x v="2"/>
    <x v="1"/>
    <x v="0"/>
    <n v="0.26550608255582731"/>
    <n v="0.26550608255582719"/>
    <n v="2.124048660446618"/>
    <m/>
    <x v="1700"/>
    <s v="09QeL-382,65506082555827"/>
    <s v="PlátanoFríjolGulupa"/>
    <n v="14.10009232571853"/>
    <n v="12.78049733757368"/>
    <n v="284.82780299705991"/>
    <m/>
    <n v="311.7083926603521"/>
    <n v="1183621.922877714"/>
    <n v="1752347.227096197"/>
    <n v="26059985.777916182"/>
    <m/>
    <n v="28995954.927890092"/>
    <n v="4.8617938836947081E-2"/>
    <n v="5.6331257072854461E-2"/>
    <n v="1.626577207615326"/>
    <m/>
    <n v="8.1077999999999997E-2"/>
    <n v="5.4999999999999997E-3"/>
    <n v="0.834050521117782"/>
    <n v="0.42082714085098621"/>
    <n v="3.9965164875270411"/>
  </r>
  <r>
    <x v="2"/>
    <s v="EL MIRADOR_09QeL-38_102840"/>
    <s v="H9"/>
    <s v="EL MIRADOR_09QeL-38_102840_H9"/>
    <x v="4"/>
    <x v="3"/>
    <x v="2"/>
    <x v="3"/>
    <n v="0.27324311262257628"/>
    <n v="0.27324311262257639"/>
    <n v="0.27324311262257639"/>
    <n v="1.9127017883580359"/>
    <x v="1701"/>
    <s v="09QeL-382,73243112622577"/>
    <s v="CaféPlátanoFríjolGulupa"/>
    <n v="34.831553796680687"/>
    <n v="14.5109787250728"/>
    <n v="13.1529298303322"/>
    <n v="256.48689613919441"/>
    <n v="318.98235849128008"/>
    <n v="3260875.7835042649"/>
    <n v="1218113.4807238239"/>
    <n v="1803411.831917735"/>
    <n v="23466967.744290981"/>
    <n v="29749368.840436805"/>
    <n v="0.1414960359085064"/>
    <n v="5.0034699051793523E-2"/>
    <n v="5.7972788692299791E-2"/>
    <n v="1.4647296890336201"/>
    <n v="0.11065"/>
    <n v="5.4999999999999997E-3"/>
    <n v="0.85835532761018796"/>
    <n v="0.43309033350678378"/>
    <n v="4.1400267873427374"/>
  </r>
  <r>
    <x v="2"/>
    <s v="EL MIRADOR_09QeL-38_102840"/>
    <s v="H10"/>
    <s v="EL MIRADOR_09QeL-38_102840_H10"/>
    <x v="4"/>
    <x v="6"/>
    <x v="1"/>
    <x v="0"/>
    <n v="0.21777409184232849"/>
    <n v="1.7421927347386279"/>
    <n v="0.21777409184232849"/>
    <m/>
    <x v="1702"/>
    <s v="09QeL-382,17774091842328"/>
    <s v="CaféGranadillaGulupa"/>
    <n v="27.76066310592384"/>
    <n v="185.8959243255542"/>
    <n v="29.20277547506274"/>
    <m/>
    <n v="242.85936290654078"/>
    <n v="2598910.016605516"/>
    <n v="19302777.31216421"/>
    <n v="2671873.6919220979"/>
    <m/>
    <n v="24573561.020691823"/>
    <n v="0.1127719942270871"/>
    <n v="1.426763059449867"/>
    <n v="0.16676942520016269"/>
    <m/>
    <n v="8.3624000000000004E-2"/>
    <n v="5.4999999999999997E-3"/>
    <n v="0.68410709479265497"/>
    <n v="0.34517193557009068"/>
    <n v="3.2961439487860309"/>
  </r>
  <r>
    <x v="2"/>
    <s v="EL MIRADOR_09QeL-38_102840"/>
    <s v="H11"/>
    <s v="EL MIRADOR_09QeL-38_102840_H11"/>
    <x v="5"/>
    <x v="6"/>
    <x v="1"/>
    <x v="0"/>
    <n v="0.22739930320347099"/>
    <n v="1.8191944256277679"/>
    <n v="0.2273993032034709"/>
    <m/>
    <x v="1703"/>
    <s v="09QeL-382,27399303203471"/>
    <s v="PlátanoGranadillaGulupa"/>
    <n v="12.07637557342518"/>
    <n v="194.1121797472683"/>
    <n v="30.493484043293041"/>
    <m/>
    <n v="236.68203936398652"/>
    <n v="1013742.5023479461"/>
    <n v="20155924.304604258"/>
    <n v="2789965.5585783301"/>
    <m/>
    <n v="23959632.365530536"/>
    <n v="4.1640045713024612E-2"/>
    <n v="1.4898233431286889"/>
    <n v="0.17414032479867869"/>
    <m/>
    <n v="8.1077999999999997E-2"/>
    <n v="5.4999999999999997E-3"/>
    <n v="0.71434336084859984"/>
    <n v="0.36042789557750138"/>
    <n v="3.4353422884608111"/>
  </r>
  <r>
    <x v="2"/>
    <s v="EL MIRADOR_09QeL-38_102840"/>
    <s v="H12"/>
    <s v="EL MIRADOR_09QeL-38_102840_H12"/>
    <x v="4"/>
    <x v="3"/>
    <x v="5"/>
    <x v="3"/>
    <n v="0.23514779193498189"/>
    <n v="0.23514779193498181"/>
    <n v="1.6460345435448731"/>
    <n v="0.23514779193498181"/>
    <x v="1704"/>
    <s v="09QeL-382,35147791934982"/>
    <s v="CaféPlátanoGranadillaGulupa"/>
    <n v="29.975368404865939"/>
    <n v="12.487870502081361"/>
    <n v="175.6356267838369"/>
    <n v="31.53253039992391"/>
    <n v="249.63139609070808"/>
    <n v="2806247.2752036969"/>
    <n v="1048285.142740596"/>
    <n v="18237384.193284038"/>
    <n v="2885031.8863436552"/>
    <n v="24976948.497571986"/>
    <n v="0.12176877979499751"/>
    <n v="4.3058904172314928E-2"/>
    <n v="1.348014622309041"/>
    <n v="0.18007404722172801"/>
    <n v="0.11065"/>
    <n v="5.4999999999999997E-3"/>
    <n v="0.73868416314653995"/>
    <n v="0.37270925021694629"/>
    <n v="3.5790213327133049"/>
  </r>
  <r>
    <x v="2"/>
    <s v="EL MIRADOR_09QeL-38_102840"/>
    <s v="H13"/>
    <s v="EL MIRADOR_09QeL-38_102840_H13"/>
    <x v="0"/>
    <x v="6"/>
    <x v="1"/>
    <x v="0"/>
    <n v="0.22865123829210809"/>
    <n v="1.829209906336865"/>
    <n v="0.22865123829210809"/>
    <m/>
    <x v="1705"/>
    <s v="09QeL-382,28651238292108"/>
    <s v="FríjolGranadillaGulupa"/>
    <n v="11.006439152333749"/>
    <n v="195.18085430138521"/>
    <n v="30.661364340685321"/>
    <m/>
    <n v="236.84865779440426"/>
    <n v="1509104.2718730869"/>
    <n v="20266891.702152841"/>
    <n v="2805325.5694915908"/>
    <m/>
    <n v="24581321.543517519"/>
    <n v="4.851192695953005E-2"/>
    <n v="1.498025488398522"/>
    <n v="0.17509904533955509"/>
    <m/>
    <n v="8.1077999999999997E-2"/>
    <n v="5.4999999999999997E-3"/>
    <n v="0.71827614123175321"/>
    <n v="0.36241221269299129"/>
    <n v="3.4537787368458259"/>
  </r>
  <r>
    <x v="2"/>
    <s v="EL MIRADOR_09QeL-38_102840"/>
    <s v="H14"/>
    <s v="EL MIRADOR_09QeL-38_102840_H14"/>
    <x v="4"/>
    <x v="2"/>
    <x v="5"/>
    <x v="3"/>
    <n v="0.23648674958733479"/>
    <n v="0.23648674958733479"/>
    <n v="1.6554072471113439"/>
    <n v="0.23648674958733479"/>
    <x v="1706"/>
    <s v="09QeL-382,36486749587335"/>
    <s v="CaféFríjolGranadillaGulupa"/>
    <n v="30.146051482846499"/>
    <n v="11.383612173317619"/>
    <n v="176.63571555597841"/>
    <n v="31.712080131306049"/>
    <n v="249.87745934344855"/>
    <n v="2822226.358964636"/>
    <n v="1560818.855429509"/>
    <n v="18341229.88506604"/>
    <n v="2901459.5784334461"/>
    <n v="25625734.677893631"/>
    <n v="0.1224621447557422"/>
    <n v="5.0174352907816418E-2"/>
    <n v="1.355690367333785"/>
    <n v="0.1810994088529542"/>
    <n v="0.11065"/>
    <n v="5.4999999999999997E-3"/>
    <n v="0.74289031283979523"/>
    <n v="0.37483149809592559"/>
    <n v="3.5987393068090689"/>
  </r>
  <r>
    <x v="2"/>
    <s v="EL MIRADOR_09QeL-38_102840"/>
    <s v="H15"/>
    <s v="EL MIRADOR_09QeL-38_102840_H15"/>
    <x v="5"/>
    <x v="2"/>
    <x v="5"/>
    <x v="3"/>
    <n v="0.24788042872216859"/>
    <n v="0.24788042872216851"/>
    <n v="1.73516300105518"/>
    <n v="0.24788042872216851"/>
    <x v="1707"/>
    <s v="09QeL-382,47880428722168"/>
    <s v="PlátanoFríjolGranadillaGulupa"/>
    <n v="13.164055968421559"/>
    <n v="11.932062455308021"/>
    <n v="185.1458357648628"/>
    <n v="33.239934297954832"/>
    <n v="243.48188848654723"/>
    <n v="1105047.0364504489"/>
    <n v="1636017.441639493"/>
    <n v="19224890.760837398"/>
    <n v="3041248.8034832501"/>
    <n v="25007204.042410593"/>
    <n v="4.5390431008135522E-2"/>
    <n v="5.2591699667527587E-2"/>
    <n v="1.421006081971242"/>
    <n v="0.18982458503969279"/>
    <n v="0.10810400000000001"/>
    <n v="5.4999999999999997E-3"/>
    <n v="0.77868197504346137"/>
    <n v="0.39289047952463713"/>
    <n v="3.7639807417897839"/>
  </r>
  <r>
    <x v="2"/>
    <s v="EL MIRADOR_09QeL-38_102840"/>
    <s v="H16"/>
    <s v="EL MIRADOR_09QeL-38_102840_H16"/>
    <x v="4"/>
    <x v="3"/>
    <x v="6"/>
    <x v="0"/>
    <n v="2.2491543027838632"/>
    <n v="0.58323936697598466"/>
    <n v="3"/>
    <m/>
    <x v="1708"/>
    <s v="09QeL-385,83239366975985"/>
    <s v="CaféPlátanoBovinos DP"/>
    <n v="286.71002296282262"/>
    <n v="30.973787278963108"/>
    <n v="62.081780923994053"/>
    <m/>
    <n v="379.76559116577982"/>
    <n v="26841345.528964449"/>
    <n v="2600071.8868387542"/>
    <n v="6878089.6506597064"/>
    <m/>
    <n v="36319507.066462904"/>
    <n v="1.1647006028293301"/>
    <n v="0.1067994209321959"/>
    <n v="0.18042176791304479"/>
    <m/>
    <n v="8.873700000000001E-2"/>
    <n v="5.4999999999999997E-3"/>
    <n v="1.8321655507098999"/>
    <n v="0.92443439665693583"/>
    <n v="8.6832306171266822"/>
  </r>
  <r>
    <x v="2"/>
    <s v="EL MIRADOR_09QeL-38_102840"/>
    <s v="H17"/>
    <s v="EL MIRADOR_09QeL-38_102840_H17"/>
    <x v="4"/>
    <x v="2"/>
    <x v="6"/>
    <x v="0"/>
    <n v="2.2898254785519749"/>
    <n v="0.58775838650577494"/>
    <n v="3"/>
    <m/>
    <x v="1709"/>
    <s v="09QeL-385,87758386505775"/>
    <s v="CaféFríjolBovinos DP"/>
    <n v="291.89456442534799"/>
    <n v="28.292551423164351"/>
    <n v="62.081780923994053"/>
    <m/>
    <n v="382.26889677250642"/>
    <n v="27326714.220881201"/>
    <n v="3879221.0290676239"/>
    <n v="6878089.6506597064"/>
    <m/>
    <n v="38084024.900608532"/>
    <n v="1.1857617380641461"/>
    <n v="0.1247021102050315"/>
    <n v="0.18042176791304479"/>
    <m/>
    <n v="8.873700000000001E-2"/>
    <n v="5.4999999999999997E-3"/>
    <n v="1.846361423578351"/>
    <n v="0.93159704261165333"/>
    <n v="8.749779331247753"/>
  </r>
  <r>
    <x v="2"/>
    <s v="EL MIRADOR_09QeL-38_102840"/>
    <s v="H18"/>
    <s v="EL MIRADOR_09QeL-38_102840_H18"/>
    <x v="5"/>
    <x v="2"/>
    <x v="6"/>
    <x v="0"/>
    <n v="5.2387457179585004"/>
    <n v="0.91541619088427773"/>
    <n v="3"/>
    <m/>
    <x v="1710"/>
    <s v="09QeL-389,15416190884278"/>
    <s v="PlátanoFríjolBovinos DP"/>
    <n v="278.21132225340131"/>
    <n v="44.064806643020447"/>
    <n v="62.081780923994053"/>
    <m/>
    <n v="384.35790982041584"/>
    <n v="23354245.674780831"/>
    <n v="6041771.2780562453"/>
    <n v="6878089.6506597064"/>
    <m/>
    <n v="36274106.603496782"/>
    <n v="0.95928882851288455"/>
    <n v="0.19421982457412329"/>
    <n v="0.18042176791304479"/>
    <m/>
    <n v="8.6191000000000004E-2"/>
    <n v="5.4999999999999997E-3"/>
    <n v="2.8756529556574169"/>
    <n v="1.45093466255158"/>
    <n v="13.57244052705177"/>
  </r>
  <r>
    <x v="2"/>
    <s v="EL MIRADOR_09QeL-38_102840"/>
    <s v="H19"/>
    <s v="EL MIRADOR_09QeL-38_102840_H19"/>
    <x v="4"/>
    <x v="3"/>
    <x v="2"/>
    <x v="5"/>
    <n v="2.015779452022501"/>
    <n v="0.62697243150281257"/>
    <n v="0.62697243150281268"/>
    <n v="3"/>
    <x v="1711"/>
    <s v="09QeL-386,26972431502813"/>
    <s v="CaféPlátanoFríjolBovinos DP"/>
    <n v="256.96065950744872"/>
    <n v="33.296296208246183"/>
    <n v="30.180172952794479"/>
    <n v="62.081780923994053"/>
    <n v="382.51890959248345"/>
    <n v="24056256.484916691"/>
    <n v="2795033.1978199999"/>
    <n v="4138034.7720610099"/>
    <n v="6878089.6506597064"/>
    <n v="37867414.10545741"/>
    <n v="1.0438499217397621"/>
    <n v="0.11480756686938171"/>
    <n v="0.1330219815553616"/>
    <n v="0.18042176791304479"/>
    <n v="0.115763"/>
    <n v="5.4999999999999997E-3"/>
    <n v="1.9695469052444381"/>
    <n v="0.99375130393195799"/>
    <n v="9.3542855242045224"/>
  </r>
  <r>
    <x v="2"/>
    <s v="EL MIRADOR_09QeL-38_102840"/>
    <s v="H20"/>
    <s v="EL MIRADOR_09QeL-38_102840_H20"/>
    <x v="4"/>
    <x v="6"/>
    <x v="6"/>
    <x v="0"/>
    <n v="0.48836669334867328"/>
    <n v="1.3953002401380601"/>
    <n v="3"/>
    <m/>
    <x v="1712"/>
    <s v="09QeL-384,88366693348673"/>
    <s v="CaféGranadillaBovinos DP"/>
    <n v="62.254344084337973"/>
    <n v="148.88170675964039"/>
    <n v="62.081780923994053"/>
    <m/>
    <n v="273.21783176797243"/>
    <n v="5828154.6734187072"/>
    <n v="15459351.47240461"/>
    <n v="6878089.6506597064"/>
    <m/>
    <n v="28165595.796483025"/>
    <n v="0.2528954911812587"/>
    <n v="1.142676582088477"/>
    <n v="0.18042176791304479"/>
    <m/>
    <n v="8.873700000000001E-2"/>
    <n v="5.4999999999999997E-3"/>
    <n v="1.5341362094722719"/>
    <n v="0.77406120895764718"/>
    <n v="7.2861013519166526"/>
  </r>
  <r>
    <x v="2"/>
    <s v="EL MIRADOR_09QeL-38_102840"/>
    <s v="H21"/>
    <s v="EL MIRADOR_09QeL-38_102840_H21"/>
    <x v="5"/>
    <x v="6"/>
    <x v="6"/>
    <x v="0"/>
    <n v="0.50976542719570506"/>
    <n v="1.587888844761346"/>
    <n v="3"/>
    <m/>
    <x v="1713"/>
    <s v="09QeL-385,09765427195705"/>
    <s v="PlátanoGranadillaBovinos DP"/>
    <n v="27.071845280258081"/>
    <n v="169.43134857431909"/>
    <n v="62.081780923994053"/>
    <m/>
    <n v="258.58497477857122"/>
    <n v="2272526.223677346"/>
    <n v="17593153.820318449"/>
    <n v="6878089.6506597064"/>
    <m/>
    <n v="26743769.6946555"/>
    <n v="9.3345297862920978E-2"/>
    <n v="1.300396391882497"/>
    <n v="0.18042176791304479"/>
    <m/>
    <n v="8.6191000000000004E-2"/>
    <n v="5.4999999999999997E-3"/>
    <n v="1.601357362918445"/>
    <n v="0.80797820210519256"/>
    <n v="7.5986808369806891"/>
  </r>
  <r>
    <x v="2"/>
    <s v="EL MIRADOR_09QeL-38_102840"/>
    <s v="H22"/>
    <s v="EL MIRADOR_09QeL-38_102840_H22"/>
    <x v="4"/>
    <x v="3"/>
    <x v="5"/>
    <x v="5"/>
    <n v="0.52698049009590919"/>
    <n v="0.5269804900959093"/>
    <n v="1.215843920767274"/>
    <n v="3"/>
    <x v="1714"/>
    <s v="09QeL-385,26980490095909"/>
    <s v="CaféPlátanoGranadillaBovinos DP"/>
    <n v="67.176621999365324"/>
    <n v="27.986076600118309"/>
    <n v="129.7333096275062"/>
    <n v="62.081780923994053"/>
    <n v="286.97778915098388"/>
    <n v="6288970.6607411029"/>
    <n v="2349270.7022077618"/>
    <n v="13471049.431531619"/>
    <n v="6878089.6506597064"/>
    <n v="28987380.44514019"/>
    <n v="0.27289123460062731"/>
    <n v="9.6497620653794663E-2"/>
    <n v="0.99571141448232925"/>
    <n v="0.18042176791304479"/>
    <n v="0.115763"/>
    <n v="5.4999999999999997E-3"/>
    <n v="1.6554360945421229"/>
    <n v="0.8352640768020162"/>
    <n v="7.8817680723032328"/>
  </r>
  <r>
    <x v="2"/>
    <s v="EL MIRADOR_09QeL-38_102840"/>
    <s v="H23"/>
    <s v="EL MIRADOR_09QeL-38_102840_H23"/>
    <x v="0"/>
    <x v="6"/>
    <x v="6"/>
    <x v="0"/>
    <n v="0.5125475763827485"/>
    <n v="1.612928187444737"/>
    <n v="3"/>
    <m/>
    <x v="1715"/>
    <s v="09QeL-385,12547576382748"/>
    <s v="FríjolGranadillaBovinos DP"/>
    <n v="24.672176517696851"/>
    <n v="172.10310334623401"/>
    <n v="62.081780923994053"/>
    <m/>
    <n v="258.85706078792492"/>
    <n v="3382827.6760489349"/>
    <n v="17870579.41521566"/>
    <n v="6878089.6506597064"/>
    <m/>
    <n v="28131496.741924301"/>
    <n v="0.1087449636157175"/>
    <n v="1.3209022799287631"/>
    <n v="0.18042176791304479"/>
    <m/>
    <n v="8.6191000000000004E-2"/>
    <n v="5.4999999999999997E-3"/>
    <n v="1.61009709858455"/>
    <n v="0.81238790856665644"/>
    <n v="7.6396517709786922"/>
  </r>
  <r>
    <x v="2"/>
    <s v="EL MIRADOR_09QeL-38_102840"/>
    <s v="H24"/>
    <s v="EL MIRADOR_09QeL-38_102840_H24"/>
    <x v="4"/>
    <x v="2"/>
    <x v="5"/>
    <x v="5"/>
    <n v="0.52995426974385007"/>
    <n v="0.52995426974385007"/>
    <n v="1.239634157950801"/>
    <n v="3"/>
    <x v="1716"/>
    <s v="09QeL-385,2995426974385"/>
    <s v="CaféFríjolGranadillaBovinos DP"/>
    <n v="67.555703341224444"/>
    <n v="25.51007143903351"/>
    <n v="132.2717820037094"/>
    <n v="62.081780923994053"/>
    <n v="287.4193377079614"/>
    <n v="6324459.6651898362"/>
    <n v="3497712.3165461118"/>
    <n v="13734635.452412421"/>
    <n v="6878089.6506597064"/>
    <n v="30434897.084808078"/>
    <n v="0.27443117472138789"/>
    <n v="0.1124380651412028"/>
    <n v="1.015194351652366"/>
    <n v="0.18042176791304479"/>
    <n v="0.115763"/>
    <n v="5.4999999999999997E-3"/>
    <n v="1.664777810713665"/>
    <n v="0.83997751754400229"/>
    <n v="7.9255610256961679"/>
  </r>
  <r>
    <x v="2"/>
    <s v="EL MIRADOR_09QeL-38_102840"/>
    <s v="H25"/>
    <s v="EL MIRADOR_09QeL-38_102840_H25"/>
    <x v="5"/>
    <x v="2"/>
    <x v="5"/>
    <x v="5"/>
    <n v="0.55524703452568258"/>
    <n v="0.55524703452568258"/>
    <n v="1.441976276205462"/>
    <n v="3"/>
    <x v="1717"/>
    <s v="09QeL-385,55247034525683"/>
    <s v="PlátanoFríjolGranadillaBovinos DP"/>
    <n v="29.48721315545513"/>
    <n v="26.727573161940811"/>
    <n v="153.86214588993229"/>
    <n v="62.081780923994053"/>
    <n v="272.15871313132232"/>
    <n v="2475282.510860174"/>
    <n v="3664645.238776702"/>
    <n v="15976502.710645059"/>
    <n v="6878089.6506597064"/>
    <n v="28994520.110941641"/>
    <n v="0.1016736268491691"/>
    <n v="0.1178043197342932"/>
    <n v="1.180901769632098"/>
    <n v="0.18042176791304479"/>
    <n v="0.113217"/>
    <n v="5.4999999999999997E-3"/>
    <n v="1.7442315220702069"/>
    <n v="0.88006654972320708"/>
    <n v="8.2954854170502408"/>
  </r>
  <r>
    <x v="2"/>
    <s v="EL MIRADOR_09QeL-38_102840"/>
    <s v="H26"/>
    <s v="EL MIRADOR_09QeL-38_102840_H26"/>
    <x v="4"/>
    <x v="0"/>
    <x v="6"/>
    <x v="0"/>
    <n v="0.5008222093984912"/>
    <n v="1.507399884586422"/>
    <n v="3"/>
    <m/>
    <x v="1718"/>
    <s v="09QeL-385,00822209398491"/>
    <s v="CaféGulupaBovinos DP"/>
    <n v="63.842105888068822"/>
    <n v="202.137269903456"/>
    <n v="62.081780923994053"/>
    <m/>
    <n v="328.06115671551891"/>
    <n v="5976798.4590500081"/>
    <n v="18494312.435240891"/>
    <n v="6878089.6506597064"/>
    <m/>
    <n v="31349200.544950604"/>
    <n v="0.25934544751987793"/>
    <n v="1.154353165578933"/>
    <n v="0.18042176791304479"/>
    <m/>
    <n v="8.873700000000001E-2"/>
    <n v="5.4999999999999997E-3"/>
    <n v="1.5732634850214391"/>
    <n v="0.79380320189660869"/>
    <n v="7.4695257809029609"/>
  </r>
  <r>
    <x v="2"/>
    <s v="EL MIRADOR_09QeL-38_102840"/>
    <s v="H27"/>
    <s v="EL MIRADOR_09QeL-38_102840_H27"/>
    <x v="5"/>
    <x v="0"/>
    <x v="6"/>
    <x v="0"/>
    <n v="0.52461349818720349"/>
    <n v="1.721521483684832"/>
    <n v="3"/>
    <m/>
    <x v="1719"/>
    <s v="09QeL-385,24613498187204"/>
    <s v="PlátanoGulupaBovinos DP"/>
    <n v="27.860374001798501"/>
    <n v="230.8502583491132"/>
    <n v="62.081780923994053"/>
    <m/>
    <n v="320.79241327490575"/>
    <n v="2338718.6896608202"/>
    <n v="21121373.63734911"/>
    <n v="6878089.6506597064"/>
    <m/>
    <n v="30338181.977669638"/>
    <n v="9.6064190780033448E-2"/>
    <n v="1.3183255449491811"/>
    <n v="0.18042176791304479"/>
    <m/>
    <n v="8.6191000000000004E-2"/>
    <n v="5.4999999999999997E-3"/>
    <n v="1.648000517865561"/>
    <n v="0.83151239462671767"/>
    <n v="7.8173388943643154"/>
  </r>
  <r>
    <x v="2"/>
    <s v="EL MIRADOR_09QeL-38_102840"/>
    <s v="H28"/>
    <s v="EL MIRADOR_09QeL-38_102840_H28"/>
    <x v="4"/>
    <x v="3"/>
    <x v="1"/>
    <x v="5"/>
    <n v="0.53865391036914156"/>
    <n v="0.53865391036914168"/>
    <n v="1.3092312829531341"/>
    <n v="3"/>
    <x v="1720"/>
    <s v="09QeL-385,38653910369142"/>
    <s v="CaféPlátanoGulupaBovinos DP"/>
    <n v="68.664686464506985"/>
    <n v="28.606010810382141"/>
    <n v="175.56352492421399"/>
    <n v="62.081780923994053"/>
    <n v="334.9160031230972"/>
    <n v="6428280.9369061608"/>
    <n v="2401310.6254266868"/>
    <n v="16062978.80510309"/>
    <n v="6878089.6506597064"/>
    <n v="31770660.018095646"/>
    <n v="0.27893619097044392"/>
    <n v="9.8635189885349486E-2"/>
    <n v="1.00259744703813"/>
    <n v="0.18042176791304479"/>
    <n v="0.115763"/>
    <n v="5.4999999999999997E-3"/>
    <n v="1.692106524719817"/>
    <n v="0.8537664479350896"/>
    <n v="8.0536750763463232"/>
  </r>
  <r>
    <x v="2"/>
    <s v="EL MIRADOR_09QeL-38_102840"/>
    <s v="H29"/>
    <s v="EL MIRADOR_09QeL-38_102840_H29"/>
    <x v="0"/>
    <x v="0"/>
    <x v="6"/>
    <x v="0"/>
    <n v="0.52771906849977879"/>
    <n v="1.7494716164980111"/>
    <n v="3"/>
    <m/>
    <x v="1721"/>
    <s v="09QeL-385,27719068499779"/>
    <s v="FríjolGulupaBovinos DP"/>
    <n v="25.402476979148439"/>
    <n v="234.5982774368585"/>
    <n v="62.081780923994053"/>
    <m/>
    <n v="322.08253534000102"/>
    <n v="3482959.9287124858"/>
    <n v="21464294.247957509"/>
    <n v="6878089.6506597064"/>
    <m/>
    <n v="31825343.827329703"/>
    <n v="0.1119638323301226"/>
    <n v="1.3397295032625369"/>
    <n v="0.18042176791304479"/>
    <m/>
    <n v="8.6191000000000004E-2"/>
    <n v="5.4999999999999997E-3"/>
    <n v="1.65775623612496"/>
    <n v="0.83643472357214965"/>
    <n v="7.8630726446948991"/>
  </r>
  <r>
    <x v="2"/>
    <s v="EL MIRADOR_09QeL-38_102840"/>
    <s v="H30"/>
    <s v="EL MIRADOR_09QeL-38_102840_H30"/>
    <x v="4"/>
    <x v="2"/>
    <x v="1"/>
    <x v="5"/>
    <n v="0.54192845482215513"/>
    <n v="0.54192845482215535"/>
    <n v="1.335427638577243"/>
    <n v="3"/>
    <x v="1722"/>
    <s v="09QeL-385,41928454822155"/>
    <s v="CaféFríjolGulupaBovinos DP"/>
    <n v="69.082107676628482"/>
    <n v="26.08646516621193"/>
    <n v="179.076368371678"/>
    <n v="62.081780923994053"/>
    <n v="336.32672213851248"/>
    <n v="6467359.2602584101"/>
    <n v="3576742.2574676829"/>
    <n v="16384382.29632723"/>
    <n v="6878089.6506597064"/>
    <n v="33306573.46471303"/>
    <n v="0.28063187894245001"/>
    <n v="0.1149785752921976"/>
    <n v="1.022658378679782"/>
    <n v="0.18042176791304479"/>
    <n v="0.115763"/>
    <n v="5.4999999999999997E-3"/>
    <n v="1.7023930517973469"/>
    <n v="0.85895660089311632"/>
    <n v="8.1018972009120169"/>
  </r>
  <r>
    <x v="2"/>
    <s v="EL MIRADOR_09QeL-38_102840"/>
    <s v="H31"/>
    <s v="EL MIRADOR_09QeL-38_102840_H31"/>
    <x v="5"/>
    <x v="2"/>
    <x v="1"/>
    <x v="5"/>
    <n v="0.56989451990042261"/>
    <n v="0.56989451990042272"/>
    <n v="1.559156159203382"/>
    <n v="3"/>
    <x v="1723"/>
    <s v="09QeL-385,69894519900423"/>
    <s v="PlátanoFríjolGulupaBovinos DP"/>
    <n v="30.265089481810168"/>
    <n v="27.432649844297622"/>
    <n v="209.07761278023429"/>
    <n v="62.081780923994053"/>
    <n v="328.85713303033617"/>
    <n v="2540580.7693320028"/>
    <n v="3761319.0329635488"/>
    <n v="19129310.966843411"/>
    <n v="6878089.6506597064"/>
    <n v="32309300.419798668"/>
    <n v="0.1043557896878094"/>
    <n v="0.12091201224428259"/>
    <n v="1.1939876514599319"/>
    <n v="0.18042176791304479"/>
    <n v="0.113217"/>
    <n v="5.4999999999999997E-3"/>
    <n v="1.7902445651322181"/>
    <n v="0.90328281404216992"/>
    <n v="8.5111895781786142"/>
  </r>
  <r>
    <x v="2"/>
    <s v="EL MIRADOR_09QeL-38_102840"/>
    <s v="H32"/>
    <s v="EL MIRADOR_09QeL-38_102840_H32"/>
    <x v="2"/>
    <x v="0"/>
    <x v="6"/>
    <x v="0"/>
    <n v="1.2963419481688969"/>
    <n v="0.47737132757432182"/>
    <n v="3"/>
    <m/>
    <x v="1724"/>
    <s v="09QeL-384,77371327574322"/>
    <s v="GranadillaGulupaBovinos DP"/>
    <n v="138.32263210132169"/>
    <n v="64.013894304188923"/>
    <n v="62.081780923994053"/>
    <m/>
    <n v="264.41830732950467"/>
    <n v="14362934.391225901"/>
    <n v="5856876.181337581"/>
    <n v="6878089.6506597064"/>
    <m/>
    <n v="27097900.223223187"/>
    <n v="1.061635011547754"/>
    <n v="0.36556663482379559"/>
    <n v="0.18042176791304479"/>
    <m/>
    <n v="8.6191000000000004E-2"/>
    <n v="5.4999999999999997E-3"/>
    <n v="1.4995957934271891"/>
    <n v="0.75663355420530021"/>
    <n v="7.1216336233757076"/>
  </r>
  <r>
    <x v="2"/>
    <s v="EL MIRADOR_09QeL-38_102840"/>
    <s v="H33"/>
    <s v="EL MIRADOR_09QeL-38_102840_H33"/>
    <x v="4"/>
    <x v="6"/>
    <x v="1"/>
    <x v="5"/>
    <n v="0.49243564689318242"/>
    <n v="0.93948517514545959"/>
    <n v="0.49243564689318231"/>
    <n v="3"/>
    <x v="1725"/>
    <s v="09QeL-384,92435646893182"/>
    <s v="CaféGranadillaGulupaBovinos DP"/>
    <n v="62.773032269820348"/>
    <n v="100.2452033816004"/>
    <n v="66.033969011109718"/>
    <n v="62.081780923994053"/>
    <n v="291.13398558652455"/>
    <n v="5876713.4529983429"/>
    <n v="10409108.45414187"/>
    <n v="6041700.5474238778"/>
    <n v="6878089.6506597064"/>
    <n v="29205612.105223797"/>
    <n v="0.25500255544105999"/>
    <n v="0.76938832086188569"/>
    <n v="0.37710275398555992"/>
    <n v="0.18042176791304479"/>
    <n v="0.115763"/>
    <n v="5.4999999999999997E-3"/>
    <n v="1.5469182624916731"/>
    <n v="0.78051050032569413"/>
    <n v="7.3730482317491912"/>
  </r>
  <r>
    <x v="2"/>
    <s v="EL MIRADOR_09QeL-38_102840"/>
    <s v="H34"/>
    <s v="EL MIRADOR_09QeL-38_102840_H34"/>
    <x v="5"/>
    <x v="6"/>
    <x v="1"/>
    <x v="5"/>
    <n v="0.51420039008650709"/>
    <n v="1.1136031206920569"/>
    <n v="0.51420039008650686"/>
    <n v="3"/>
    <x v="1726"/>
    <s v="09QeL-385,14200390086507"/>
    <s v="PlátanoGranadillaGulupaBovinos DP"/>
    <n v="27.30737052932011"/>
    <n v="118.8239838940259"/>
    <n v="68.952548091706845"/>
    <n v="62.081780923994053"/>
    <n v="277.16568343904692"/>
    <n v="2292297.218202861"/>
    <n v="12338263.513694869"/>
    <n v="6308732.5173782641"/>
    <n v="6878089.6506597064"/>
    <n v="27817382.8999357"/>
    <n v="9.4157402627126546E-2"/>
    <n v="0.91198164463123232"/>
    <n v="0.393769997004568"/>
    <n v="0.18042176791304479"/>
    <n v="0.113217"/>
    <n v="5.4999999999999997E-3"/>
    <n v="1.6152891835178229"/>
    <n v="0.81500761828711377"/>
    <n v="7.6910177026700079"/>
  </r>
  <r>
    <x v="2"/>
    <s v="EL MIRADOR_09QeL-38_102840"/>
    <s v="H35"/>
    <s v="EL MIRADOR_09QeL-38_102840_H35"/>
    <x v="0"/>
    <x v="6"/>
    <x v="1"/>
    <x v="5"/>
    <n v="0.5170312937078968"/>
    <n v="1.1362503496631751"/>
    <n v="0.51703129370789669"/>
    <n v="3"/>
    <x v="1727"/>
    <s v="09QeL-385,17031293707897"/>
    <s v="FríjolGranadillaGulupaBovinos DP"/>
    <n v="24.88800636530285"/>
    <n v="121.2404946962191"/>
    <n v="69.332162774737384"/>
    <n v="62.081780923994053"/>
    <n v="277.54244476025337"/>
    <n v="3412420.3299955898"/>
    <n v="12589185.474767489"/>
    <n v="6343464.9175750446"/>
    <n v="6878089.6506597064"/>
    <n v="29223160.372997832"/>
    <n v="0.1096962541882483"/>
    <n v="0.93052851895265565"/>
    <n v="0.39593787733294999"/>
    <n v="0.18042176791304479"/>
    <n v="0.113217"/>
    <n v="5.4999999999999997E-3"/>
    <n v="1.624182074475069"/>
    <n v="0.81949460052701661"/>
    <n v="7.7327066120810546"/>
  </r>
  <r>
    <x v="11"/>
    <s v="EL MIRADOR_09QeLs1-38_102841"/>
    <s v="I1"/>
    <s v="EL MIRADOR_09QeLs1-38_102841_I1"/>
    <x v="4"/>
    <x v="3"/>
    <x v="2"/>
    <x v="0"/>
    <n v="2.7471532015649802"/>
    <n v="0.34339415019562258"/>
    <n v="0.34339415019562253"/>
    <m/>
    <x v="1728"/>
    <s v="09QeLs1-383,43394150195622"/>
    <s v="CaféPlátanoFríjol"/>
    <n v="350.19222848703618"/>
    <n v="18.236453098402521"/>
    <n v="16.529745684416561"/>
    <m/>
    <n v="384.95842726985529"/>
    <n v="32784450.67683401"/>
    <n v="1531669.918722145"/>
    <n v="2272822.914875255"/>
    <m/>
    <n v="36588943.510431409"/>
    <n v="1.422584029013473"/>
    <n v="6.2880351479954355E-2"/>
    <n v="7.2856425607185984E-2"/>
    <m/>
    <n v="8.3624000000000004E-2"/>
    <n v="5.4999999999999997E-3"/>
    <n v="1.078725079148553"/>
    <n v="1.2242001454473941"/>
    <n v="5.8259907265521722"/>
  </r>
  <r>
    <x v="11"/>
    <s v="EL MIRADOR_09QeLs1-38_102841"/>
    <s v="I2"/>
    <s v="EL MIRADOR_09QeLs1-38_102841_I2"/>
    <x v="4"/>
    <x v="3"/>
    <x v="5"/>
    <x v="0"/>
    <n v="0.23392316796135751"/>
    <n v="0.23392316796135759"/>
    <n v="1.8713853436908601"/>
    <m/>
    <x v="1729"/>
    <s v="09QeLs1-382,33923167961358"/>
    <s v="CaféPlátanoGranadilla"/>
    <n v="29.819259965723241"/>
    <n v="12.42283503876477"/>
    <n v="199.68106932032319"/>
    <m/>
    <n v="241.92316432481118"/>
    <n v="2791632.646417038"/>
    <n v="1043387.254717325"/>
    <n v="20778953.655491982"/>
    <m/>
    <n v="24613973.556626346"/>
    <n v="0.1211346213121606"/>
    <n v="4.2834658110323477E-2"/>
    <n v="1.532564925300633"/>
    <m/>
    <n v="8.3624000000000004E-2"/>
    <n v="5.4999999999999997E-3"/>
    <n v="0.73483717684196093"/>
    <n v="0.83393609378223965"/>
    <n v="3.997128950237776"/>
  </r>
  <r>
    <x v="11"/>
    <s v="EL MIRADOR_09QeLs1-38_102841"/>
    <s v="I3"/>
    <s v="EL MIRADOR_09QeLs1-38_102841_I3"/>
    <x v="4"/>
    <x v="2"/>
    <x v="5"/>
    <x v="0"/>
    <n v="0.23529680117098831"/>
    <n v="0.2352968011709882"/>
    <n v="1.882374409367906"/>
    <m/>
    <x v="1730"/>
    <s v="09QeLs1-382,35296801170988"/>
    <s v="CaféFríjolGranadilla"/>
    <n v="29.994363296156489"/>
    <n v="11.326332383639841"/>
    <n v="200.85362760321311"/>
    <m/>
    <n v="242.17432328300944"/>
    <n v="2808025.547323891"/>
    <n v="1557358.974209707"/>
    <n v="20900970.901801139"/>
    <m/>
    <n v="25266355.423334736"/>
    <n v="0.12184594264095649"/>
    <n v="4.992188678915202E-2"/>
    <n v="1.5415643848054561"/>
    <m/>
    <n v="8.3624000000000004E-2"/>
    <n v="5.4999999999999997E-3"/>
    <n v="0.73915225498739756"/>
    <n v="0.83883309617457291"/>
    <n v="4.0200773628718522"/>
  </r>
  <r>
    <x v="11"/>
    <s v="EL MIRADOR_09QeLs1-38_102841"/>
    <s v="I4"/>
    <s v="EL MIRADOR_09QeLs1-38_102841_I4"/>
    <x v="5"/>
    <x v="2"/>
    <x v="5"/>
    <x v="0"/>
    <n v="0.24657964826213721"/>
    <n v="0.2465796482621373"/>
    <n v="1.9726371860970979"/>
    <m/>
    <x v="1731"/>
    <s v="09QeLs1-382,46579648262137"/>
    <s v="PlátanoFríjolGranadilla"/>
    <n v="13.09497610250898"/>
    <n v="11.869447614072881"/>
    <n v="210.48487102289229"/>
    <m/>
    <n v="235.44929473947417"/>
    <n v="1099840.0223097841"/>
    <n v="1632036.755992502"/>
    <n v="21903204.92099721"/>
    <m/>
    <n v="24635081.699299496"/>
    <n v="4.5152239610645392E-2"/>
    <n v="5.2315718801914227E-2"/>
    <n v="1.615484791493355"/>
    <m/>
    <n v="8.1077999999999997E-2"/>
    <n v="5.4999999999999997E-3"/>
    <n v="0.77459575370304889"/>
    <n v="0.87905644605451916"/>
    <n v="4.2060266823789414"/>
  </r>
  <r>
    <x v="11"/>
    <s v="EL MIRADOR_09QeLs1-38_102841"/>
    <s v="I5"/>
    <s v="EL MIRADOR_09QeLs1-38_102841_I5"/>
    <x v="4"/>
    <x v="3"/>
    <x v="2"/>
    <x v="4"/>
    <n v="0.25558698224430032"/>
    <n v="0.25558698224430038"/>
    <n v="0.25558698224430038"/>
    <n v="1.7891088757101019"/>
    <x v="1732"/>
    <s v="09QeLs1-382,555869822443"/>
    <s v="CaféPlátanoFríjolGranadilla"/>
    <n v="32.580845812828969"/>
    <n v="13.57332386589921"/>
    <n v="12.303027918032461"/>
    <n v="190.90198319480359"/>
    <n v="249.35918079156423"/>
    <n v="3050168.0096529238"/>
    <n v="1140016.1945028859"/>
    <n v="1691653.598809809"/>
    <n v="19865395.728540432"/>
    <n v="25747233.53150605"/>
    <n v="0.1323529968249903"/>
    <n v="4.6801610534329172E-2"/>
    <n v="5.4226765212625393E-2"/>
    <n v="1.4651848801217819"/>
    <n v="0.11065"/>
    <n v="5.4999999999999997E-3"/>
    <n v="0.80289104369937281"/>
    <n v="0.91116759170093065"/>
    <n v="4.3860784578433067"/>
  </r>
  <r>
    <x v="11"/>
    <s v="EL MIRADOR_09QeLs1-38_102841"/>
    <s v="I6"/>
    <s v="EL MIRADOR_09QeLs1-38_102841_I6"/>
    <x v="4"/>
    <x v="3"/>
    <x v="1"/>
    <x v="0"/>
    <n v="0.25097496421593463"/>
    <n v="0.25097496421593463"/>
    <n v="2.007799713727477"/>
    <m/>
    <x v="1733"/>
    <s v="09QeLs1-382,50974964215935"/>
    <s v="CaféPlátanoGulupa"/>
    <n v="31.992930704834379"/>
    <n v="13.32839584247375"/>
    <n v="269.23920904847631"/>
    <m/>
    <n v="314.56053559578447"/>
    <n v="2995128.3134738081"/>
    <n v="1119444.8211273409"/>
    <n v="24633725.65750936"/>
    <m/>
    <n v="28748298.79211051"/>
    <n v="0.12996471240570939"/>
    <n v="4.595708445696204E-2"/>
    <n v="1.5375548181269021"/>
    <m/>
    <n v="8.3624000000000004E-2"/>
    <n v="5.4999999999999997E-3"/>
    <n v="0.78840302895058001"/>
    <n v="0.89472574742980693"/>
    <n v="4.282002418539733"/>
  </r>
  <r>
    <x v="11"/>
    <s v="EL MIRADOR_09QeLs1-38_102841"/>
    <s v="I7"/>
    <s v="EL MIRADOR_09QeLs1-38_102841_I7"/>
    <x v="4"/>
    <x v="2"/>
    <x v="1"/>
    <x v="0"/>
    <n v="0.25255683516294097"/>
    <n v="0.25255683516294092"/>
    <n v="2.0204546813035278"/>
    <m/>
    <x v="1734"/>
    <s v="09QeLs1-382,52556835162941"/>
    <s v="CaféFríjolGulupa"/>
    <n v="32.194579055496241"/>
    <n v="12.15716765625247"/>
    <n v="270.93619776573462"/>
    <m/>
    <n v="315.28794447748334"/>
    <n v="3014006.3178056022"/>
    <n v="1671597.9638549529"/>
    <n v="24788989.649899501"/>
    <m/>
    <n v="29474593.931560054"/>
    <n v="0.1307838674291314"/>
    <n v="5.3583872241716783E-2"/>
    <n v="1.5472458775671249"/>
    <m/>
    <n v="8.3624000000000004E-2"/>
    <n v="5.4999999999999997E-3"/>
    <n v="0.79337225705635916"/>
    <n v="0.90036511735588454"/>
    <n v="4.3084297260416538"/>
  </r>
  <r>
    <x v="11"/>
    <s v="EL MIRADOR_09QeLs1-38_102841"/>
    <s v="I8"/>
    <s v="EL MIRADOR_09QeLs1-38_102841_I8"/>
    <x v="5"/>
    <x v="2"/>
    <x v="1"/>
    <x v="0"/>
    <n v="0.26560156872779522"/>
    <n v="0.26560156872779511"/>
    <n v="2.1248125498223609"/>
    <m/>
    <x v="1735"/>
    <s v="09QeLs1-382,65601568727795"/>
    <s v="PlátanoFríjolGulupa"/>
    <n v="14.105163259791359"/>
    <n v="12.78509369466977"/>
    <n v="284.93023800087002"/>
    <m/>
    <n v="311.82049495533113"/>
    <n v="1184685.100063659"/>
    <n v="1757937.1439130669"/>
    <n v="26069357.948449969"/>
    <m/>
    <n v="29011980.192426696"/>
    <n v="4.8635423712712712E-2"/>
    <n v="5.6351515953736747E-2"/>
    <n v="1.627162187173874"/>
    <m/>
    <n v="8.1077999999999997E-2"/>
    <n v="5.4999999999999997E-3"/>
    <n v="0.83435047767893744"/>
    <n v="0.94686959251458946"/>
    <n v="4.5238137574714781"/>
  </r>
  <r>
    <x v="11"/>
    <s v="EL MIRADOR_09QeLs1-38_102841"/>
    <s v="I9"/>
    <s v="EL MIRADOR_09QeLs1-38_102841_I9"/>
    <x v="4"/>
    <x v="3"/>
    <x v="2"/>
    <x v="3"/>
    <n v="0.27334193603436291"/>
    <n v="0.27334193603436302"/>
    <n v="0.27334193603436291"/>
    <n v="1.913393552240541"/>
    <x v="1736"/>
    <s v="09QeLs1-382,73341936034363"/>
    <s v="CaféPlátanoFríjolGulupa"/>
    <n v="34.84415127059679"/>
    <n v="14.516226888191021"/>
    <n v="13.15768683001774"/>
    <n v="256.5796593562128"/>
    <n v="319.09772434501838"/>
    <n v="3262055.1393798632"/>
    <n v="1219210.113831589"/>
    <n v="1809168.3141991559"/>
    <n v="23475455.006035719"/>
    <n v="29765888.573446326"/>
    <n v="0.14154721055985831"/>
    <n v="5.0052795023620783E-2"/>
    <n v="5.7993755620667581E-2"/>
    <n v="1.465259435543335"/>
    <n v="0.11065"/>
    <n v="5.4999999999999997E-3"/>
    <n v="0.85866576764721358"/>
    <n v="0.97446400196250405"/>
    <n v="4.6826991299533471"/>
  </r>
  <r>
    <x v="11"/>
    <s v="EL MIRADOR_09QeLs1-38_102841"/>
    <s v="I10"/>
    <s v="EL MIRADOR_09QeLs1-38_102841_I10"/>
    <x v="4"/>
    <x v="6"/>
    <x v="1"/>
    <x v="0"/>
    <n v="0.2185318859975898"/>
    <n v="1.7482550879807179"/>
    <n v="0.21853188599758969"/>
    <m/>
    <x v="1737"/>
    <s v="09QeLs1-382,1853188599759"/>
    <s v="CaféGranadillaGulupa"/>
    <n v="27.857262605294391"/>
    <n v="186.54279119456069"/>
    <n v="29.304393130244751"/>
    <m/>
    <n v="243.70444693009983"/>
    <n v="2607953.5111919129"/>
    <n v="19411775.118150309"/>
    <n v="2681171.080101775"/>
    <m/>
    <n v="24700899.709443994"/>
    <n v="0.1131644098600923"/>
    <n v="1.4317278038703209"/>
    <n v="0.1673497370941251"/>
    <m/>
    <n v="8.3624000000000004E-2"/>
    <n v="5.4999999999999997E-3"/>
    <n v="0.68648759999242848"/>
    <n v="0.77906617358140728"/>
    <n v="3.7399966335497332"/>
  </r>
  <r>
    <x v="11"/>
    <s v="EL MIRADOR_09QeLs1-38_102841"/>
    <s v="I11"/>
    <s v="EL MIRADOR_09QeLs1-38_102841_I11"/>
    <x v="5"/>
    <x v="6"/>
    <x v="1"/>
    <x v="0"/>
    <n v="0.2282310660936567"/>
    <n v="1.825848528749253"/>
    <n v="0.22823106609365659"/>
    <m/>
    <x v="1738"/>
    <s v="09QeLs1-382,28231066093657"/>
    <s v="PlátanoGranadillaGulupa"/>
    <n v="12.12054756915435"/>
    <n v="194.82218767329249"/>
    <n v="30.60502065779615"/>
    <m/>
    <n v="237.547755900243"/>
    <n v="1017998.29220852"/>
    <n v="20273334.98615678"/>
    <n v="2800170.4703077441"/>
    <m/>
    <n v="24091503.748673044"/>
    <n v="4.1792353324709521E-2"/>
    <n v="1.4952726991833909"/>
    <n v="0.17477728127924819"/>
    <m/>
    <n v="8.1077999999999997E-2"/>
    <n v="5.4999999999999997E-3"/>
    <n v="0.71695622856646091"/>
    <n v="0.81364375062388616"/>
    <n v="3.899488640126914"/>
  </r>
  <r>
    <x v="11"/>
    <s v="EL MIRADOR_09QeLs1-38_102841"/>
    <s v="I12"/>
    <s v="EL MIRADOR_09QeLs1-38_102841_I12"/>
    <x v="4"/>
    <x v="3"/>
    <x v="5"/>
    <x v="3"/>
    <n v="0.23592684214043991"/>
    <n v="0.23592684214043991"/>
    <n v="1.6514878949830789"/>
    <n v="0.23592684214043991"/>
    <x v="1739"/>
    <s v="09QeLs1-382,3592684214044"/>
    <s v="CaféPlátanoGranadillaGulupa"/>
    <n v="30.074677510523831"/>
    <n v="12.52924311289911"/>
    <n v="176.21751177627399"/>
    <n v="31.636998420161429"/>
    <n v="250.45843081985836"/>
    <n v="2815544.438907952"/>
    <n v="1052324.4118158731"/>
    <n v="18337319.220839322"/>
    <n v="2894590.065331066"/>
    <n v="25099778.136894211"/>
    <n v="0.1221722026472261"/>
    <n v="4.320155934192637E-2"/>
    <n v="1.352480626687941"/>
    <n v="0.18067063680622439"/>
    <n v="0.11065"/>
    <n v="5.4999999999999997E-3"/>
    <n v="0.74113144127886854"/>
    <n v="0.84107919223066796"/>
    <n v="4.0576290549139351"/>
  </r>
  <r>
    <x v="11"/>
    <s v="EL MIRADOR_09QeLs1-38_102841"/>
    <s v="I13"/>
    <s v="EL MIRADOR_09QeLs1-38_102841_I13"/>
    <x v="0"/>
    <x v="6"/>
    <x v="1"/>
    <x v="0"/>
    <n v="0.22953847601069929"/>
    <n v="1.8363078080855939"/>
    <n v="0.22953847601069929"/>
    <m/>
    <x v="1740"/>
    <s v="09QeLs1-382,29538476010699"/>
    <s v="FríjolGranadillaGulupa"/>
    <n v="11.049147549787749"/>
    <n v="195.9382165495694"/>
    <n v="30.780339943659179"/>
    <m/>
    <n v="237.76770404301635"/>
    <n v="1519246.346582965"/>
    <n v="20389469.742332142"/>
    <n v="2816211.1027463968"/>
    <m/>
    <n v="24724927.191661503"/>
    <n v="4.8700168281648103E-2"/>
    <n v="1.5038382918919371"/>
    <n v="0.17577848394078449"/>
    <m/>
    <n v="8.1077999999999997E-2"/>
    <n v="5.4999999999999997E-3"/>
    <n v="0.72106327542628035"/>
    <n v="0.81830466697814275"/>
    <n v="3.921330702511415"/>
  </r>
  <r>
    <x v="11"/>
    <s v="EL MIRADOR_09QeLs1-38_102841"/>
    <s v="I14"/>
    <s v="EL MIRADOR_09QeLs1-38_102841_I14"/>
    <x v="4"/>
    <x v="2"/>
    <x v="5"/>
    <x v="3"/>
    <n v="0.23732417818692589"/>
    <n v="0.23732417818692589"/>
    <n v="1.661269247308482"/>
    <n v="0.2373241781869258"/>
    <x v="1741"/>
    <s v="09QeLs1-382,37324178186926"/>
    <s v="CaféFríjolGranadillaGulupa"/>
    <n v="30.252802350370931"/>
    <n v="11.423922940907021"/>
    <n v="177.26120429974071"/>
    <n v="31.824376498442131"/>
    <n v="250.76230608946079"/>
    <n v="2832220.2088172841"/>
    <n v="1570777.5747778581"/>
    <n v="18445926.604851808"/>
    <n v="2911734.0028389459"/>
    <n v="25760658.391285896"/>
    <n v="0.12289579823765889"/>
    <n v="5.0352026448360662E-2"/>
    <n v="1.3604910332813549"/>
    <n v="0.1817407040824211"/>
    <n v="0.11065"/>
    <n v="5.4999999999999997E-3"/>
    <n v="0.74552097859767308"/>
    <n v="0.84606069523639094"/>
    <n v="4.0809734557033233"/>
  </r>
  <r>
    <x v="11"/>
    <s v="EL MIRADOR_09QeLs1-38_102841"/>
    <s v="I15"/>
    <s v="EL MIRADOR_09QeLs1-38_102841_I15"/>
    <x v="5"/>
    <x v="2"/>
    <x v="5"/>
    <x v="3"/>
    <n v="0.2488070389591531"/>
    <n v="0.24880703895915321"/>
    <n v="1.741649272714072"/>
    <n v="0.24880703895915299"/>
    <x v="1742"/>
    <s v="09QeLs1-382,48807038959153"/>
    <s v="PlátanoFríjolGranadillaGulupa"/>
    <n v="13.21326497247024"/>
    <n v="11.976666102624691"/>
    <n v="185.83793569239299"/>
    <n v="33.364189623621137"/>
    <n v="244.39205639110907"/>
    <n v="1109775.0410802481"/>
    <n v="1646779.187142462"/>
    <n v="19338427.354823451"/>
    <n v="3052617.3987735352"/>
    <n v="25147598.981819697"/>
    <n v="4.5560106517614413E-2"/>
    <n v="5.2788294483599063E-2"/>
    <n v="1.4263179929968901"/>
    <n v="0.19053417475855791"/>
    <n v="0.10810400000000001"/>
    <n v="5.4999999999999997E-3"/>
    <n v="0.78159279254184211"/>
    <n v="0.88699709388938064"/>
    <n v="4.2702642760227532"/>
  </r>
  <r>
    <x v="2"/>
    <s v="EL NAZARENO_09QeL-38_102840"/>
    <s v="H1"/>
    <s v="EL NAZARENO_09QeL-38_102840_H1"/>
    <x v="4"/>
    <x v="3"/>
    <x v="2"/>
    <x v="0"/>
    <n v="2.7447717836597141"/>
    <n v="0.34309647295746443"/>
    <n v="0.3430964729574642"/>
    <m/>
    <x v="1743"/>
    <s v="09QeL-383,43096472957464"/>
    <s v="CaféPlátanoFríjol"/>
    <n v="349.88865821555328"/>
    <n v="18.22064450938305"/>
    <n v="16.515416584634298"/>
    <m/>
    <n v="384.62471930957065"/>
    <n v="32756030.901114311"/>
    <n v="1528445.258485876"/>
    <n v="2256242.6151735429"/>
    <m/>
    <n v="36540718.774773724"/>
    <n v="1.4213508371126691"/>
    <n v="6.2825842545098279E-2"/>
    <n v="7.2793268737610661E-2"/>
    <m/>
    <n v="8.3624000000000004E-2"/>
    <n v="5.4999999999999997E-3"/>
    <n v="1.077789967405647"/>
    <n v="0.54380790963758086"/>
    <n v="5.1416866066178706"/>
  </r>
  <r>
    <x v="2"/>
    <s v="EL NAZARENO_09QeL-38_102840"/>
    <s v="H2"/>
    <s v="EL NAZARENO_09QeL-38_102840_H2"/>
    <x v="4"/>
    <x v="3"/>
    <x v="5"/>
    <x v="0"/>
    <n v="0.23194728942136389"/>
    <n v="0.231947289421364"/>
    <n v="1.855578315370912"/>
    <m/>
    <x v="1744"/>
    <s v="09QeL-382,31947289421364"/>
    <s v="CaféPlátanoGranadilla"/>
    <n v="29.567385658623849"/>
    <n v="12.317903093062711"/>
    <n v="197.9944234735203"/>
    <m/>
    <n v="239.87971222520684"/>
    <n v="2768052.566317779"/>
    <n v="1033291.691047744"/>
    <n v="20502370.035040319"/>
    <m/>
    <n v="24303714.292405844"/>
    <n v="0.1201114336527813"/>
    <n v="4.2472846655452388E-2"/>
    <n v="1.5196198109990491"/>
    <m/>
    <n v="8.3624000000000004E-2"/>
    <n v="5.4999999999999997E-3"/>
    <n v="0.72863022854878723"/>
    <n v="0.36763645373286191"/>
    <n v="3.5048635764952878"/>
  </r>
  <r>
    <x v="2"/>
    <s v="EL NAZARENO_09QeL-38_102840"/>
    <s v="H3"/>
    <s v="EL NAZARENO_09QeL-38_102840_H3"/>
    <x v="4"/>
    <x v="2"/>
    <x v="5"/>
    <x v="0"/>
    <n v="0.2331889009950868"/>
    <n v="0.23318890099508691"/>
    <n v="1.865511207960695"/>
    <m/>
    <x v="1745"/>
    <s v="09QeL-382,33188900995087"/>
    <s v="CaféFríjolGranadilla"/>
    <n v="29.725659585126969"/>
    <n v="11.224865734263499"/>
    <n v="199.05428568760601"/>
    <m/>
    <n v="240.00481100699648"/>
    <n v="2782869.9246563381"/>
    <n v="1533477.541390602"/>
    <n v="20612119.021492209"/>
    <m/>
    <n v="24928466.48753915"/>
    <n v="0.1207543889834161"/>
    <n v="4.9474662885467459E-2"/>
    <n v="1.5277543209978599"/>
    <m/>
    <n v="8.3624000000000004E-2"/>
    <n v="5.4999999999999997E-3"/>
    <n v="0.73253057904215757"/>
    <n v="0.36960440807721268"/>
    <n v="3.5231479970702391"/>
  </r>
  <r>
    <x v="2"/>
    <s v="EL NAZARENO_09QeL-38_102840"/>
    <s v="H4"/>
    <s v="EL NAZARENO_09QeL-38_102840_H4"/>
    <x v="5"/>
    <x v="2"/>
    <x v="5"/>
    <x v="0"/>
    <n v="0.2442515594795901"/>
    <n v="0.24425155947959021"/>
    <n v="1.954012475836721"/>
    <m/>
    <x v="1746"/>
    <s v="09QeL-382,4425155947959"/>
    <s v="PlátanoFríjolGranadilla"/>
    <n v="12.971339512113801"/>
    <n v="11.75738188585845"/>
    <n v="208.4975721092232"/>
    <m/>
    <n v="233.22629350719546"/>
    <n v="1088105.437943816"/>
    <n v="1606226.8800669629"/>
    <n v="21589973.595203269"/>
    <m/>
    <n v="24284305.91321405"/>
    <n v="4.4725933452431248E-2"/>
    <n v="5.1821778450583431E-2"/>
    <n v="1.600232145754106"/>
    <m/>
    <n v="8.1077999999999997E-2"/>
    <n v="5.4999999999999997E-3"/>
    <n v="0.76728238579975971"/>
    <n v="0.38713872177515041"/>
    <n v="3.6835147023708119"/>
  </r>
  <r>
    <x v="2"/>
    <s v="EL NAZARENO_09QeL-38_102840"/>
    <s v="H5"/>
    <s v="EL NAZARENO_09QeL-38_102840_H5"/>
    <x v="4"/>
    <x v="3"/>
    <x v="2"/>
    <x v="4"/>
    <n v="0.25337615945840081"/>
    <n v="0.25337615945840092"/>
    <n v="0.25337615945840081"/>
    <n v="1.7736331162088059"/>
    <x v="1747"/>
    <s v="09QeL-382,53376159458401"/>
    <s v="CaféPlátanoFríjolGranadilla"/>
    <n v="32.299022084271343"/>
    <n v="13.45591485930732"/>
    <n v="12.196606948474839"/>
    <n v="189.25068448383459"/>
    <n v="247.2022283758881"/>
    <n v="3023784.11139117"/>
    <n v="1128754.213645228"/>
    <n v="1666231.318880172"/>
    <n v="19596953.765675951"/>
    <n v="25415723.40959252"/>
    <n v="0.1312081457899596"/>
    <n v="4.6396777447457821E-2"/>
    <n v="5.3757704671728537E-2"/>
    <n v="1.4525110573390849"/>
    <n v="0.11065"/>
    <n v="5.4999999999999997E-3"/>
    <n v="0.79594605065466251"/>
    <n v="0.40160121274156541"/>
    <n v="3.8474588579802371"/>
  </r>
  <r>
    <x v="2"/>
    <s v="EL NAZARENO_09QeL-38_102840"/>
    <s v="H6"/>
    <s v="EL NAZARENO_09QeL-38_102840_H6"/>
    <x v="4"/>
    <x v="3"/>
    <x v="1"/>
    <x v="0"/>
    <n v="0.25092093757200018"/>
    <n v="0.25092093757200012"/>
    <n v="2.007367500576001"/>
    <m/>
    <x v="1748"/>
    <s v="09QeL-382,50920937572"/>
    <s v="CaféPlátanoGulupa"/>
    <n v="31.986043680540899"/>
    <n v="13.325526677819621"/>
    <n v="269.18125071416227"/>
    <m/>
    <n v="314.49282107252282"/>
    <n v="2994483.560992477"/>
    <n v="1117816.5545709389"/>
    <n v="24628422.827687118"/>
    <m/>
    <n v="28740722.943250533"/>
    <n v="0.12993673528351671"/>
    <n v="4.5947191410275173E-2"/>
    <n v="1.5372238332139321"/>
    <m/>
    <n v="8.3624000000000004E-2"/>
    <n v="5.4999999999999997E-3"/>
    <n v="0.78823331174450295"/>
    <n v="0.39770968605162021"/>
    <n v="3.784276373516124"/>
  </r>
  <r>
    <x v="2"/>
    <s v="EL NAZARENO_09QeL-38_102840"/>
    <s v="H7"/>
    <s v="EL NAZARENO_09QeL-38_102840_H7"/>
    <x v="4"/>
    <x v="2"/>
    <x v="1"/>
    <x v="0"/>
    <n v="0.25237462543326489"/>
    <n v="0.252374625433265"/>
    <n v="2.01899700346612"/>
    <m/>
    <x v="1749"/>
    <s v="09QeL-382,52374625433265"/>
    <s v="CaféFríjolGulupa"/>
    <n v="32.171351944881913"/>
    <n v="12.14839674244671"/>
    <n v="270.74072805562957"/>
    <m/>
    <n v="315.0604767429582"/>
    <n v="3011831.831907982"/>
    <n v="1659645.113756642"/>
    <n v="24771105.378028039"/>
    <m/>
    <n v="29442582.323692665"/>
    <n v="0.13068951206110149"/>
    <n v="5.3545213605256367E-2"/>
    <n v="1.5461296010944969"/>
    <m/>
    <n v="8.3624000000000004E-2"/>
    <n v="5.4999999999999997E-3"/>
    <n v="0.79279987047098932"/>
    <n v="0.40001378131172488"/>
    <n v="3.8056839061153629"/>
  </r>
  <r>
    <x v="2"/>
    <s v="EL NAZARENO_09QeL-38_102840"/>
    <s v="H8"/>
    <s v="EL NAZARENO_09QeL-38_102840_H8"/>
    <x v="5"/>
    <x v="2"/>
    <x v="1"/>
    <x v="0"/>
    <n v="0.26538331615594668"/>
    <n v="0.26538331615594651"/>
    <n v="2.123066529247573"/>
    <m/>
    <x v="1750"/>
    <s v="09QeL-382,65383316155947"/>
    <s v="PlátanoFríjolGulupa"/>
    <n v="14.09357263488452"/>
    <n v="12.7745878095067"/>
    <n v="284.69610249655437"/>
    <m/>
    <n v="311.56426294094558"/>
    <n v="1182244.363410003"/>
    <n v="1745191.788495457"/>
    <n v="26047935.995085981"/>
    <m/>
    <n v="28975372.146991439"/>
    <n v="4.8595458563564377E-2"/>
    <n v="5.6305210266073158E-2"/>
    <n v="1.6258251004470661"/>
    <m/>
    <n v="8.1077999999999997E-2"/>
    <n v="5.4999999999999997E-3"/>
    <n v="0.83366486750559154"/>
    <n v="0.42063255610717543"/>
    <n v="3.994708585172233"/>
  </r>
  <r>
    <x v="2"/>
    <s v="EL NAZARENO_09QeL-38_102840"/>
    <s v="H9"/>
    <s v="EL NAZARENO_09QeL-38_102840_H9"/>
    <x v="4"/>
    <x v="3"/>
    <x v="2"/>
    <x v="3"/>
    <n v="0.27311609527570241"/>
    <n v="0.27311609527570241"/>
    <n v="0.27311609527570241"/>
    <n v="1.9118126669299169"/>
    <x v="1751"/>
    <s v="09QeL-382,73116095275702"/>
    <s v="CaféPlátanoFríjolGulupa"/>
    <n v="34.815362312444229"/>
    <n v="14.50423328142552"/>
    <n v="13.146815677134949"/>
    <n v="256.36766793708938"/>
    <n v="318.83407920809407"/>
    <n v="3259359.9619835289"/>
    <n v="1216692.7781040671"/>
    <n v="1796043.450225831"/>
    <n v="23456059.099774931"/>
    <n v="29728155.290088356"/>
    <n v="0.14143026132812719"/>
    <n v="5.0011440369573848E-2"/>
    <n v="5.7945839980802882E-2"/>
    <n v="1.464048807904712"/>
    <n v="0.11065"/>
    <n v="5.4999999999999997E-3"/>
    <n v="0.85795632023780877"/>
    <n v="0.4328890110119884"/>
    <n v="4.138156284006822"/>
  </r>
  <r>
    <x v="2"/>
    <s v="EL NAZARENO_09QeL-38_102840"/>
    <s v="H10"/>
    <s v="EL NAZARENO_09QeL-38_102840_H10"/>
    <x v="4"/>
    <x v="6"/>
    <x v="1"/>
    <x v="0"/>
    <n v="0.2168143311660809"/>
    <n v="1.734514649328647"/>
    <n v="0.21681433116608079"/>
    <m/>
    <x v="1752"/>
    <s v="09QeL-382,16814331166081"/>
    <s v="CaféGranadillaGulupa"/>
    <n v="27.63831800706372"/>
    <n v="185.07665516211509"/>
    <n v="29.07407478665143"/>
    <m/>
    <n v="241.78904795583026"/>
    <n v="2587456.2591179181"/>
    <n v="19164732.028368041"/>
    <n v="2660098.3733811569"/>
    <m/>
    <n v="24412286.660867114"/>
    <n v="0.1122749923820764"/>
    <n v="1.4204751164388401"/>
    <n v="0.16603444917545071"/>
    <m/>
    <n v="8.3624000000000004E-2"/>
    <n v="5.4999999999999997E-3"/>
    <n v="0.68109213978873573"/>
    <n v="0.34365071489823817"/>
    <n v="3.2820101663477832"/>
  </r>
  <r>
    <x v="2"/>
    <s v="EL NAZARENO_09QeL-38_102840"/>
    <s v="H11"/>
    <s v="EL NAZARENO_09QeL-38_102840_H11"/>
    <x v="5"/>
    <x v="6"/>
    <x v="1"/>
    <x v="0"/>
    <n v="0.22634614088624419"/>
    <n v="1.8107691270899531"/>
    <n v="0.22634614088624411"/>
    <m/>
    <x v="1753"/>
    <s v="09QeL-382,26346140886244"/>
    <s v="PlátanoGranadillaGulupa"/>
    <n v="12.0204458344003"/>
    <n v="193.21318124487769"/>
    <n v="30.35225850802119"/>
    <m/>
    <n v="235.58588558729917"/>
    <n v="1008339.3828914301"/>
    <n v="20007271.255594648"/>
    <n v="2777044.2938635191"/>
    <m/>
    <n v="23792654.9323496"/>
    <n v="4.1447196718261782E-2"/>
    <n v="1.482923472363016"/>
    <n v="0.17333382264408101"/>
    <m/>
    <n v="8.1077999999999997E-2"/>
    <n v="5.4999999999999997E-3"/>
    <n v="0.71103499754841093"/>
    <n v="0.35875863330469698"/>
    <n v="3.4198330397155501"/>
  </r>
  <r>
    <x v="2"/>
    <s v="EL NAZARENO_09QeL-38_102840"/>
    <s v="H12"/>
    <s v="EL NAZARENO_09QeL-38_102840_H12"/>
    <x v="4"/>
    <x v="3"/>
    <x v="5"/>
    <x v="3"/>
    <n v="0.23416057641860891"/>
    <n v="0.2341605764186088"/>
    <n v="1.639124034930262"/>
    <n v="0.23416057641860891"/>
    <x v="1754"/>
    <s v="09QeL-382,34160576418609"/>
    <s v="CaféPlátanoGranadillaGulupa"/>
    <n v="29.84952351151281"/>
    <n v="12.43544296523457"/>
    <n v="174.89825980895651"/>
    <n v="31.400148109513481"/>
    <n v="248.58337439521736"/>
    <n v="2794465.8724098899"/>
    <n v="1043151.565115953"/>
    <n v="18110756.748497091"/>
    <n v="2872919.7239457332"/>
    <n v="24821293.909968667"/>
    <n v="0.12125756075341421"/>
    <n v="4.2878130974458653E-2"/>
    <n v="1.34235528381179"/>
    <n v="0.17931804652935271"/>
    <n v="0.11065"/>
    <n v="5.4999999999999997E-3"/>
    <n v="0.7355829625715461"/>
    <n v="0.37114451362349499"/>
    <n v="3.5644832403811302"/>
  </r>
  <r>
    <x v="2"/>
    <s v="EL NAZARENO_09QeL-38_102840"/>
    <s v="H13"/>
    <s v="EL NAZARENO_09QeL-38_102840_H13"/>
    <x v="0"/>
    <x v="6"/>
    <x v="1"/>
    <x v="0"/>
    <n v="0.22752835789072609"/>
    <n v="1.8202268631258089"/>
    <n v="0.22752835789072609"/>
    <m/>
    <x v="1755"/>
    <s v="09QeL-382,27528357890726"/>
    <s v="FríjolGranadillaGulupa"/>
    <n v="10.95238777301268"/>
    <n v="194.22234317475821"/>
    <n v="30.51078984410724"/>
    <m/>
    <n v="235.68552079187813"/>
    <n v="1496253.146552043"/>
    <n v="20111770.215457778"/>
    <n v="2791548.932526899"/>
    <m/>
    <n v="24399572.294536721"/>
    <n v="4.8273690366441753E-2"/>
    <n v="1.490668854451302"/>
    <n v="0.17423915370817319"/>
    <m/>
    <n v="8.1077999999999997E-2"/>
    <n v="5.4999999999999997E-3"/>
    <n v="0.7147487682431185"/>
    <n v="0.36063244725680083"/>
    <n v="3.4372427944071799"/>
  </r>
  <r>
    <x v="2"/>
    <s v="EL NAZARENO_09QeL-38_102840"/>
    <s v="H14"/>
    <s v="EL NAZARENO_09QeL-38_102840_H14"/>
    <x v="4"/>
    <x v="2"/>
    <x v="5"/>
    <x v="3"/>
    <n v="0.23542606109286771"/>
    <n v="0.23542606109286771"/>
    <n v="1.647982427650073"/>
    <n v="0.23542606109286771"/>
    <x v="1756"/>
    <s v="09QeL-382,35426061092868"/>
    <s v="CaféFríjolGranadillaGulupa"/>
    <n v="30.010840651722699"/>
    <n v="11.332554486243041"/>
    <n v="175.84347044487109"/>
    <n v="31.569845360903091"/>
    <n v="248.75671094373993"/>
    <n v="2809568.131673004"/>
    <n v="1548189.368376374"/>
    <n v="18208633.53653283"/>
    <n v="2888445.9749339861"/>
    <n v="25454837.011516195"/>
    <n v="0.1219128785149196"/>
    <n v="4.9949311297918512E-2"/>
    <n v="1.349609835645645"/>
    <n v="0.18028714322005801"/>
    <n v="0.11065"/>
    <n v="5.4999999999999997E-3"/>
    <n v="0.7395583070980134"/>
    <n v="0.37315030683219519"/>
    <n v="3.5831192248588848"/>
  </r>
  <r>
    <x v="2"/>
    <s v="EL NAZARENO_09QeL-38_102840"/>
    <s v="H15"/>
    <s v="EL NAZARENO_09QeL-38_102840_H15"/>
    <x v="5"/>
    <x v="2"/>
    <x v="5"/>
    <x v="3"/>
    <n v="0.2467071373548396"/>
    <n v="0.2467071373548396"/>
    <n v="1.726949961483877"/>
    <n v="0.24670713735483971"/>
    <x v="1757"/>
    <s v="09QeL-382,4670713735484"/>
    <s v="PlátanoFríjolGranadillaGulupa"/>
    <n v="13.101746598914641"/>
    <n v="11.87558447539887"/>
    <n v="184.26948577660579"/>
    <n v="33.082599859881547"/>
    <n v="242.32941671080084"/>
    <n v="1099044.6828970369"/>
    <n v="1622375.0479547221"/>
    <n v="19081149.44491775"/>
    <n v="3026853.6735997791"/>
    <n v="24829422.849369287"/>
    <n v="4.5175584676233782E-2"/>
    <n v="5.2342767601647439E-2"/>
    <n v="1.4142800399940929"/>
    <n v="0.188926089147613"/>
    <n v="0.10810400000000001"/>
    <n v="5.4999999999999997E-3"/>
    <n v="0.7749962429994961"/>
    <n v="0.39103081270742079"/>
    <n v="3.746702429255313"/>
  </r>
  <r>
    <x v="2"/>
    <s v="EL NAZARENO_09QeL-38_102840"/>
    <s v="H16"/>
    <s v="EL NAZARENO_09QeL-38_102840_H16"/>
    <x v="4"/>
    <x v="3"/>
    <x v="6"/>
    <x v="0"/>
    <n v="2.2489011352107009"/>
    <n v="0.58321123724563328"/>
    <n v="3"/>
    <m/>
    <x v="1758"/>
    <s v="09QeL-385,83211237245633"/>
    <s v="CaféPlátanoBovinos DP"/>
    <n v="286.67775053019102"/>
    <n v="30.972293408121299"/>
    <n v="62.081780923994053"/>
    <m/>
    <n v="379.73182486230638"/>
    <n v="26838324.234116171"/>
    <n v="2598121.8710292079"/>
    <n v="6878047.3066692967"/>
    <m/>
    <n v="36314493.411814675"/>
    <n v="1.164569502697733"/>
    <n v="0.1067942699786036"/>
    <n v="0.18042176791304479"/>
    <m/>
    <n v="8.873700000000001E-2"/>
    <n v="5.4999999999999997E-3"/>
    <n v="1.832077185064817"/>
    <n v="0.92438981103432905"/>
    <n v="8.682816368555482"/>
  </r>
  <r>
    <x v="2"/>
    <s v="EL NAZARENO_09QeL-38_102840"/>
    <s v="H17"/>
    <s v="EL NAZARENO_09QeL-38_102840_H17"/>
    <x v="4"/>
    <x v="2"/>
    <x v="6"/>
    <x v="0"/>
    <n v="2.287658624275708"/>
    <n v="0.58751762491952286"/>
    <n v="3"/>
    <m/>
    <x v="1759"/>
    <s v="09QeL-385,87517624919523"/>
    <s v="CaféFríjolBovinos DP"/>
    <n v="291.61834556453579"/>
    <n v="28.280962035898849"/>
    <n v="62.081780923994053"/>
    <m/>
    <n v="381.98108852442869"/>
    <n v="27300855.041602921"/>
    <n v="3863584.755280518"/>
    <n v="6878047.3066692967"/>
    <m/>
    <n v="38042487.103552736"/>
    <n v="1.184639655653575"/>
    <n v="0.12465102887884159"/>
    <n v="0.18042176791304479"/>
    <m/>
    <n v="8.873700000000001E-2"/>
    <n v="5.4999999999999997E-3"/>
    <n v="1.845605104459235"/>
    <n v="0.93121543549744401"/>
    <n v="8.7462337891519084"/>
  </r>
  <r>
    <x v="2"/>
    <s v="EL NAZARENO_09QeL-38_102840"/>
    <s v="H18"/>
    <s v="EL NAZARENO_09QeL-38_102840_H18"/>
    <x v="5"/>
    <x v="2"/>
    <x v="6"/>
    <x v="0"/>
    <n v="5.2263495581202299"/>
    <n v="0.91403883979113765"/>
    <n v="3"/>
    <m/>
    <x v="1760"/>
    <s v="09QeL-389,14038839791137"/>
    <s v="PlátanoFríjolBovinos DP"/>
    <n v="277.5530058919777"/>
    <n v="43.998505969946123"/>
    <n v="62.081780923994053"/>
    <m/>
    <n v="383.63329278591789"/>
    <n v="23282632.818813499"/>
    <n v="6010826.5307531254"/>
    <n v="6878047.3066692967"/>
    <m/>
    <n v="36171506.656235918"/>
    <n v="0.95701891539063677"/>
    <n v="0.1939275980542621"/>
    <n v="0.18042176791304479"/>
    <m/>
    <n v="8.6191000000000004E-2"/>
    <n v="5.4999999999999997E-3"/>
    <n v="2.8713261982967651"/>
    <n v="1.4487515610689521"/>
    <n v="13.55215715727708"/>
  </r>
  <r>
    <x v="2"/>
    <s v="EL NAZARENO_09QeL-38_102840"/>
    <s v="H19"/>
    <s v="EL NAZARENO_09QeL-38_102840_H19"/>
    <x v="4"/>
    <x v="3"/>
    <x v="2"/>
    <x v="5"/>
    <n v="2.0133551859903531"/>
    <n v="0.62666939824879397"/>
    <n v="0.62666939824879397"/>
    <n v="3"/>
    <x v="1761"/>
    <s v="09QeL-386,26669398248794"/>
    <s v="CaféPlátanoFríjolBovinos DP"/>
    <n v="256.65162718855231"/>
    <n v="33.280203180100493"/>
    <n v="30.16558603388513"/>
    <n v="62.081780923994053"/>
    <n v="382.17919732653201"/>
    <n v="24027325.360830411"/>
    <n v="2791721.704788011"/>
    <n v="4121051.405064668"/>
    <n v="6878047.3066692967"/>
    <n v="37818145.777352385"/>
    <n v="1.042594541392772"/>
    <n v="0.1147520771718667"/>
    <n v="0.13295768832347241"/>
    <n v="0.18042176791304479"/>
    <n v="0.115763"/>
    <n v="5.4999999999999997E-3"/>
    <n v="1.968594968320819"/>
    <n v="0.99327099622433879"/>
    <n v="9.3498229470331005"/>
  </r>
  <r>
    <x v="2"/>
    <s v="EL NAZARENO_09QeL-38_102840"/>
    <s v="H20"/>
    <s v="EL NAZARENO_09QeL-38_102840_H20"/>
    <x v="4"/>
    <x v="6"/>
    <x v="6"/>
    <x v="0"/>
    <n v="0.48760585377596832"/>
    <n v="1.3884526839837159"/>
    <n v="3"/>
    <m/>
    <x v="1762"/>
    <s v="09QeL-384,87605853775968"/>
    <s v="CaféGranadillaBovinos DP"/>
    <n v="62.157356371626904"/>
    <n v="148.1510569553443"/>
    <n v="62.081780923994053"/>
    <m/>
    <n v="272.39019425096529"/>
    <n v="5819074.8349043783"/>
    <n v="15341077.478311051"/>
    <n v="6878047.3066692967"/>
    <m/>
    <n v="28038199.619884722"/>
    <n v="0.25250149851126308"/>
    <n v="1.1370687983032961"/>
    <n v="0.18042176791304479"/>
    <m/>
    <n v="8.873700000000001E-2"/>
    <n v="5.4999999999999997E-3"/>
    <n v="1.531746137516131"/>
    <n v="0.77285527823490996"/>
    <n v="7.2748969535107264"/>
  </r>
  <r>
    <x v="2"/>
    <s v="EL NAZARENO_09QeL-38_102840"/>
    <s v="H21"/>
    <s v="EL NAZARENO_09QeL-38_102840_H21"/>
    <x v="5"/>
    <x v="6"/>
    <x v="6"/>
    <x v="0"/>
    <n v="0.50884655379457933"/>
    <n v="1.579618984151214"/>
    <n v="3"/>
    <m/>
    <x v="1763"/>
    <s v="09QeL-385,08846553794579"/>
    <s v="PlátanoGranadillaBovinos DP"/>
    <n v="27.02304715229506"/>
    <n v="168.54893565208039"/>
    <n v="62.081780923994053"/>
    <m/>
    <n v="257.65376372836948"/>
    <n v="2266837.941352502"/>
    <n v="17453282.709314842"/>
    <n v="6878047.3066692967"/>
    <m/>
    <n v="26598167.957336642"/>
    <n v="9.3177039078094701E-2"/>
    <n v="1.2936238165008731"/>
    <n v="0.18042176791304479"/>
    <m/>
    <n v="8.6191000000000004E-2"/>
    <n v="5.4999999999999997E-3"/>
    <n v="1.5984708496164799"/>
    <n v="0.8065217877644083"/>
    <n v="7.5851491753266824"/>
  </r>
  <r>
    <x v="2"/>
    <s v="EL NAZARENO_09QeL-38_102840"/>
    <s v="H22"/>
    <s v="EL NAZARENO_09QeL-38_102840_H22"/>
    <x v="4"/>
    <x v="3"/>
    <x v="5"/>
    <x v="5"/>
    <n v="0.52624806153544657"/>
    <n v="0.52624806153544668"/>
    <n v="1.2099844922835741"/>
    <n v="3"/>
    <x v="1764"/>
    <s v="09QeL-385,26248061535447"/>
    <s v="CaféPlátanoGranadillaBovinos DP"/>
    <n v="67.083255968795996"/>
    <n v="27.94717990055835"/>
    <n v="129.1080952914125"/>
    <n v="62.081780923994053"/>
    <n v="286.22031208476091"/>
    <n v="6280229.8784647044"/>
    <n v="2344359.1463003932"/>
    <n v="13369174.230999479"/>
    <n v="6878047.3066692967"/>
    <n v="28871810.562433869"/>
    <n v="0.27251195427075198"/>
    <n v="9.6363502570275747E-2"/>
    <n v="0.99091285463109324"/>
    <n v="0.18042176791304479"/>
    <n v="0.115763"/>
    <n v="5.4999999999999997E-3"/>
    <n v="1.653135271839099"/>
    <n v="0.83410317753368302"/>
    <n v="7.870982064727249"/>
  </r>
  <r>
    <x v="2"/>
    <s v="EL NAZARENO_09QeL-38_102840"/>
    <s v="H23"/>
    <s v="EL NAZARENO_09QeL-38_102840_H23"/>
    <x v="0"/>
    <x v="6"/>
    <x v="6"/>
    <x v="0"/>
    <n v="0.51147986841166682"/>
    <n v="1.603318815705002"/>
    <n v="3"/>
    <m/>
    <x v="1765"/>
    <s v="09QeL-385,11479868411667"/>
    <s v="FríjolGranadillaBovinos DP"/>
    <n v="24.620780938543419"/>
    <n v="171.077761542123"/>
    <n v="62.081780923994053"/>
    <m/>
    <n v="257.78032340466046"/>
    <n v="3363551.5572811798"/>
    <n v="17715143.236708831"/>
    <n v="6878047.3066692967"/>
    <m/>
    <n v="27956742.100659311"/>
    <n v="0.1085184327143582"/>
    <n v="1.313032716275214"/>
    <n v="0.18042176791304479"/>
    <m/>
    <n v="8.6191000000000004E-2"/>
    <n v="5.4999999999999997E-3"/>
    <n v="1.606743042130891"/>
    <n v="0.81069559143249204"/>
    <n v="7.6239283176800514"/>
  </r>
  <r>
    <x v="2"/>
    <s v="EL NAZARENO_09QeL-38_102840"/>
    <s v="H24"/>
    <s v="EL NAZARENO_09QeL-38_102840_H24"/>
    <x v="4"/>
    <x v="2"/>
    <x v="5"/>
    <x v="5"/>
    <n v="0.52906506226643868"/>
    <n v="0.52906506226643879"/>
    <n v="1.232520498131511"/>
    <n v="3"/>
    <x v="1766"/>
    <s v="09QeL-385,29065062266439"/>
    <s v="CaféFríjolGranadillaBovinos DP"/>
    <n v="67.442351982470711"/>
    <n v="25.467268224552669"/>
    <n v="131.51273833358249"/>
    <n v="62.081780923994053"/>
    <n v="286.50413946459992"/>
    <n v="6313847.8876347803"/>
    <n v="3479193.852957427"/>
    <n v="13618175.594713891"/>
    <n v="6878047.3066692967"/>
    <n v="30289264.641975395"/>
    <n v="0.27397070809902252"/>
    <n v="0.1122494059040246"/>
    <n v="1.0093686431384461"/>
    <n v="0.18042176791304479"/>
    <n v="0.115763"/>
    <n v="5.4999999999999997E-3"/>
    <n v="1.6619844887950961"/>
    <n v="0.83856812369230549"/>
    <n v="7.9124662351517889"/>
  </r>
  <r>
    <x v="2"/>
    <s v="EL NAZARENO_09QeL-38_102840"/>
    <s v="H25"/>
    <s v="EL NAZARENO_09QeL-38_102840_H25"/>
    <x v="5"/>
    <x v="2"/>
    <x v="5"/>
    <x v="5"/>
    <n v="0.55416431045089432"/>
    <n v="0.55416431045089432"/>
    <n v="1.433314483607155"/>
    <n v="3"/>
    <x v="1767"/>
    <s v="09QeL-385,54164310450894"/>
    <s v="PlátanoFríjolGranadillaBovinos DP"/>
    <n v="29.429713495670189"/>
    <n v="26.67545476215896"/>
    <n v="152.9379129338007"/>
    <n v="62.081780923994053"/>
    <n v="271.1248621156239"/>
    <n v="2468722.0052995789"/>
    <n v="3644249.450511198"/>
    <n v="15836757.56289628"/>
    <n v="6878047.3066692967"/>
    <n v="28827776.325376354"/>
    <n v="0.1014753646762704"/>
    <n v="0.1175746029322947"/>
    <n v="1.173808222826707"/>
    <n v="0.18042176791304479"/>
    <n v="0.113217"/>
    <n v="5.4999999999999997E-3"/>
    <n v="1.7408302946101391"/>
    <n v="0.87835043206466756"/>
    <n v="8.2795408311837502"/>
  </r>
  <r>
    <x v="2"/>
    <s v="EL NAZARENO_09QeL-38_102840"/>
    <s v="H26"/>
    <s v="EL NAZARENO_09QeL-38_102840_H26"/>
    <x v="4"/>
    <x v="0"/>
    <x v="6"/>
    <x v="0"/>
    <n v="0.50080633189331814"/>
    <n v="1.5072569870398631"/>
    <n v="3"/>
    <m/>
    <x v="1768"/>
    <s v="09QeL-385,00806331893318"/>
    <s v="CaféGulupaBovinos DP"/>
    <n v="63.840081909604052"/>
    <n v="202.11810782162709"/>
    <n v="62.081780923994053"/>
    <m/>
    <n v="328.0399706552252"/>
    <n v="5976608.97734039"/>
    <n v="18492559.22303801"/>
    <n v="6878047.3066692967"/>
    <m/>
    <n v="31347215.507047698"/>
    <n v="0.25933722552291499"/>
    <n v="1.1542437359332831"/>
    <n v="0.18042176791304479"/>
    <m/>
    <n v="8.873700000000001E-2"/>
    <n v="5.4999999999999997E-3"/>
    <n v="1.5732136080418371"/>
    <n v="0.79377803605090935"/>
    <n v="7.4692919630259293"/>
  </r>
  <r>
    <x v="2"/>
    <s v="EL NAZARENO_09QeL-38_102840"/>
    <s v="H27"/>
    <s v="EL NAZARENO_09QeL-38_102840_H27"/>
    <x v="5"/>
    <x v="0"/>
    <x v="6"/>
    <x v="0"/>
    <n v="0.52457734778179499"/>
    <n v="1.721196130036156"/>
    <n v="3"/>
    <m/>
    <x v="1769"/>
    <s v="09QeL-385,24577347781795"/>
    <s v="PlátanoGulupaBovinos DP"/>
    <n v="27.858454181171549"/>
    <n v="230.80662951580291"/>
    <n v="62.081780923994053"/>
    <m/>
    <n v="320.74686462096855"/>
    <n v="2336916.3577078888"/>
    <n v="21117381.868415009"/>
    <n v="6878047.3066692967"/>
    <m/>
    <n v="30332345.532792196"/>
    <n v="9.6057571126795513E-2"/>
    <n v="1.318076392074671"/>
    <n v="0.18042176791304479"/>
    <m/>
    <n v="8.6191000000000004E-2"/>
    <n v="5.4999999999999997E-3"/>
    <n v="1.647886956382602"/>
    <n v="0.83145509623414515"/>
    <n v="7.8168065304346976"/>
  </r>
  <r>
    <x v="2"/>
    <s v="EL NAZARENO_09QeL-38_102840"/>
    <s v="H28"/>
    <s v="EL NAZARENO_09QeL-38_102840_H28"/>
    <x v="4"/>
    <x v="3"/>
    <x v="1"/>
    <x v="5"/>
    <n v="0.53862038763677089"/>
    <n v="0.53862038763677089"/>
    <n v="1.3089631010941669"/>
    <n v="3"/>
    <x v="1770"/>
    <s v="09QeL-385,38620387636771"/>
    <s v="CaféPlátanoGulupaBovinos DP"/>
    <n v="68.660413167936866"/>
    <n v="28.60423053620956"/>
    <n v="175.52756263619511"/>
    <n v="62.081780923994053"/>
    <n v="334.8739872643356"/>
    <n v="6427880.8775409488"/>
    <n v="2399476.0730440682"/>
    <n v="16059688.47773879"/>
    <n v="6878047.3066692967"/>
    <n v="31765092.7349931"/>
    <n v="0.27891883158049352"/>
    <n v="9.8629051396406556E-2"/>
    <n v="1.002392075801861"/>
    <n v="0.18042176791304479"/>
    <n v="0.115763"/>
    <n v="5.4999999999999997E-3"/>
    <n v="1.692001217707134"/>
    <n v="0.85371331440428189"/>
    <n v="8.0531814084791247"/>
  </r>
  <r>
    <x v="2"/>
    <s v="EL NAZARENO_09QeL-38_102840"/>
    <s v="H29"/>
    <s v="EL NAZARENO_09QeL-38_102840_H29"/>
    <x v="0"/>
    <x v="0"/>
    <x v="6"/>
    <x v="0"/>
    <n v="0.5275367564822242"/>
    <n v="1.747830808340018"/>
    <n v="3"/>
    <m/>
    <x v="1771"/>
    <s v="09QeL-385,27536756482224"/>
    <s v="FríjolGulupaBovinos DP"/>
    <n v="25.393701141576159"/>
    <n v="234.37825056483641"/>
    <n v="62.081780923994053"/>
    <m/>
    <n v="321.85373263040663"/>
    <n v="3469143.5350114629"/>
    <n v="21444163.14735806"/>
    <n v="6878047.3066692967"/>
    <m/>
    <n v="31791353.989038818"/>
    <n v="0.1119251519916931"/>
    <n v="1.338472987250658"/>
    <n v="0.18042176791304479"/>
    <m/>
    <n v="8.6191000000000004E-2"/>
    <n v="5.4999999999999997E-3"/>
    <n v="1.6571835282164109"/>
    <n v="0.83614575902432542"/>
    <n v="7.8603878520629804"/>
  </r>
  <r>
    <x v="2"/>
    <s v="EL NAZARENO_09QeL-38_102840"/>
    <s v="H30"/>
    <s v="EL NAZARENO_09QeL-38_102840_H30"/>
    <x v="4"/>
    <x v="2"/>
    <x v="1"/>
    <x v="5"/>
    <n v="0.54174083636023629"/>
    <n v="0.5417408363602364"/>
    <n v="1.333926690881891"/>
    <n v="3"/>
    <x v="1772"/>
    <s v="09QeL-385,41740836360236"/>
    <s v="CaféFríjolGulupaBovinos DP"/>
    <n v="69.058191090088187"/>
    <n v="26.0774338957041"/>
    <n v="178.87509631871549"/>
    <n v="62.081780923994053"/>
    <n v="336.09250222850187"/>
    <n v="6465120.2266991111"/>
    <n v="3562551.2289287169"/>
    <n v="16365967.14590124"/>
    <n v="6878047.3066692967"/>
    <n v="33271685.908198364"/>
    <n v="0.28053472272002972"/>
    <n v="0.1149387691088205"/>
    <n v="1.021508966542223"/>
    <n v="0.18042176791304479"/>
    <n v="0.115763"/>
    <n v="5.4999999999999997E-3"/>
    <n v="1.701803674430062"/>
    <n v="0.85865922563097474"/>
    <n v="8.0991342636634016"/>
  </r>
  <r>
    <x v="2"/>
    <s v="EL NAZARENO_09QeL-38_102840"/>
    <s v="H31"/>
    <s v="EL NAZARENO_09QeL-38_102840_H31"/>
    <x v="5"/>
    <x v="2"/>
    <x v="1"/>
    <x v="5"/>
    <n v="0.56966495503880266"/>
    <n v="0.56966495503880266"/>
    <n v="1.5573196403104219"/>
    <n v="3"/>
    <x v="1773"/>
    <s v="09QeL-385,69664955038803"/>
    <s v="PlátanoFríjolGulupaBovinos DP"/>
    <n v="30.252898101061291"/>
    <n v="27.42159942664054"/>
    <n v="208.83134175491119"/>
    <n v="62.081780923994053"/>
    <n v="328.58762020660708"/>
    <n v="2537775.1393048381"/>
    <n v="3746183.5059109279"/>
    <n v="19106778.68821786"/>
    <n v="6878047.3066692967"/>
    <n v="32268784.640102923"/>
    <n v="0.10431375309755909"/>
    <n v="0.12086330647788231"/>
    <n v="1.192581261941523"/>
    <n v="0.18042176791304479"/>
    <n v="0.113217"/>
    <n v="5.4999999999999997E-3"/>
    <n v="1.7895234189700611"/>
    <n v="0.90291895373650233"/>
    <n v="8.5078089230945899"/>
  </r>
  <r>
    <x v="2"/>
    <s v="EL NAZARENO_09QeL-38_102840"/>
    <s v="H32"/>
    <s v="EL NAZARENO_09QeL-38_102840_H32"/>
    <x v="2"/>
    <x v="0"/>
    <x v="6"/>
    <x v="0"/>
    <n v="1.2900859193933989"/>
    <n v="0.47667621326593312"/>
    <n v="3"/>
    <m/>
    <x v="1774"/>
    <s v="09QeL-384,76676213265933"/>
    <s v="GranadillaGulupaBovinos DP"/>
    <n v="137.6550996127288"/>
    <n v="63.920681806294198"/>
    <n v="62.081780923994053"/>
    <m/>
    <n v="263.65756234301705"/>
    <n v="14254218.578271979"/>
    <n v="5848347.8131660037"/>
    <n v="6878047.3066692967"/>
    <m/>
    <n v="26980613.69810728"/>
    <n v="1.05651165718072"/>
    <n v="0.36503432258831492"/>
    <n v="0.18042176791304479"/>
    <m/>
    <n v="8.6191000000000004E-2"/>
    <n v="5.4999999999999997E-3"/>
    <n v="1.4974121882699469"/>
    <n v="0.75553179802650416"/>
    <n v="7.1113971189557841"/>
  </r>
  <r>
    <x v="2"/>
    <s v="EL NAZARENO_09QeL-38_102840"/>
    <s v="H33"/>
    <s v="EL NAZARENO_09QeL-38_102840_H33"/>
    <x v="4"/>
    <x v="6"/>
    <x v="1"/>
    <x v="5"/>
    <n v="0.49191401104058452"/>
    <n v="0.93531208832467527"/>
    <n v="0.49191401104058441"/>
    <n v="3"/>
    <x v="1775"/>
    <s v="09QeL-384,91914011040584"/>
    <s v="CaféGranadillaGulupaBovinos DP"/>
    <n v="62.706536953295618"/>
    <n v="99.799925533534491"/>
    <n v="65.964019392427858"/>
    <n v="62.081780923994053"/>
    <n v="290.55226280325206"/>
    <n v="5870488.2650943622"/>
    <n v="10334306.223688381"/>
    <n v="6035300.589102257"/>
    <n v="6878047.3066692967"/>
    <n v="29118142.384554297"/>
    <n v="0.25473243187006878"/>
    <n v="0.7659707850169406"/>
    <n v="0.37670328997877373"/>
    <n v="0.18042176791304479"/>
    <n v="0.115763"/>
    <n v="5.4999999999999997E-3"/>
    <n v="1.545279615834297"/>
    <n v="0.77968370749932625"/>
    <n v="7.3653664337394673"/>
  </r>
  <r>
    <x v="2"/>
    <s v="EL NAZARENO_09QeL-38_102840"/>
    <s v="H34"/>
    <s v="EL NAZARENO_09QeL-38_102840_H34"/>
    <x v="5"/>
    <x v="6"/>
    <x v="1"/>
    <x v="5"/>
    <n v="0.51354002961003709"/>
    <n v="1.1083202368802969"/>
    <n v="0.51354002961003709"/>
    <n v="3"/>
    <x v="1776"/>
    <s v="09QeL-385,13540029610037"/>
    <s v="PlátanoGranadillaGulupaBovinos DP"/>
    <n v="27.272301111712611"/>
    <n v="118.260288184757"/>
    <n v="68.863995966135747"/>
    <n v="62.081780923994053"/>
    <n v="276.47836618659943"/>
    <n v="2287746.698572061"/>
    <n v="12245881.20351108"/>
    <n v="6300630.5445065685"/>
    <n v="6878047.3066692967"/>
    <n v="27712305.753259003"/>
    <n v="9.4036481234492889E-2"/>
    <n v="0.90765524415917687"/>
    <n v="0.39326429893849357"/>
    <n v="0.18042176791304479"/>
    <n v="0.113217"/>
    <n v="5.4999999999999997E-3"/>
    <n v="1.6132147527016869"/>
    <n v="0.8139609469319089"/>
    <n v="7.6812929957339673"/>
  </r>
  <r>
    <x v="2"/>
    <s v="EL NAZARENO_09QeL-38_102840"/>
    <s v="H35"/>
    <s v="EL NAZARENO_09QeL-38_102840_H35"/>
    <x v="0"/>
    <x v="6"/>
    <x v="1"/>
    <x v="5"/>
    <n v="0.51622227439278456"/>
    <n v="1.129778195142277"/>
    <n v="0.51622227439278456"/>
    <n v="3"/>
    <x v="1777"/>
    <s v="09QeL-385,16222274392785"/>
    <s v="FríjolGranadillaGulupaBovinos DP"/>
    <n v="24.849063117361769"/>
    <n v="120.5499010993971"/>
    <n v="69.223675997387787"/>
    <n v="62.081780923994053"/>
    <n v="276.70442113814073"/>
    <n v="3394738.1747967098"/>
    <n v="12482971.16993247"/>
    <n v="6333539.0471190233"/>
    <n v="6878047.3066692967"/>
    <n v="29089295.698517501"/>
    <n v="0.1095246081205658"/>
    <n v="0.92522816911113548"/>
    <n v="0.3953183376759794"/>
    <n v="0.18042176791304479"/>
    <n v="0.113217"/>
    <n v="5.4999999999999997E-3"/>
    <n v="1.6216406525427789"/>
    <n v="0.81821230491256347"/>
    <n v="7.7207927013831874"/>
  </r>
  <r>
    <x v="1"/>
    <s v="EL NAZARENO_10Qf-30_102851"/>
    <s v="O1"/>
    <s v="EL NAZARENO_10Qf-30_102851_O1"/>
    <x v="4"/>
    <x v="3"/>
    <x v="2"/>
    <x v="0"/>
    <n v="2.9619888973452499"/>
    <n v="0.37024861216815619"/>
    <n v="0.37024861216815619"/>
    <m/>
    <x v="1778"/>
    <s v="10Qf-303,70248612168156"/>
    <s v="CaféPlátanoFríjol"/>
    <n v="350.25033139157188"/>
    <n v="18.402185971833209"/>
    <n v="16.610699100453189"/>
    <m/>
    <n v="385.26321646385827"/>
    <n v="32789890.18020666"/>
    <n v="1555481.0691847319"/>
    <n v="2268655.666387659"/>
    <m/>
    <n v="36614026.915779054"/>
    <n v="1.422820060133835"/>
    <n v="6.3451808071697896E-2"/>
    <n v="7.3213235484707609E-2"/>
    <m/>
    <n v="8.3624000000000004E-2"/>
    <n v="5.4999999999999997E-3"/>
    <n v="1.163084645554417"/>
    <n v="0.58684405028652764"/>
    <n v="5.5415388175225084"/>
  </r>
  <r>
    <x v="1"/>
    <s v="EL NAZARENO_10Qf-30_102851"/>
    <s v="O2"/>
    <s v="EL NAZARENO_10Qf-30_102851_O2"/>
    <x v="4"/>
    <x v="3"/>
    <x v="3"/>
    <x v="0"/>
    <n v="2.1553581694570481"/>
    <n v="0.29148391933789342"/>
    <n v="0.46799710458399268"/>
    <m/>
    <x v="1779"/>
    <s v="10Qf-302,91483919337893"/>
    <s v="CaféPlátanoAguacate"/>
    <n v="254.86757016424761"/>
    <n v="14.487404179704519"/>
    <n v="44.836809683861823"/>
    <m/>
    <n v="314.19178402781392"/>
    <n v="23860304.722563609"/>
    <n v="1224576.4159568071"/>
    <n v="24915118.861503571"/>
    <m/>
    <n v="50000000.000023991"/>
    <n v="1.035347176022644"/>
    <n v="4.9953412647538303E-2"/>
    <n v="0.25802595427410407"/>
    <m/>
    <n v="8.3624000000000004E-2"/>
    <n v="5.4999999999999997E-3"/>
    <n v="0.91565629111380109"/>
    <n v="0.46200201215056103"/>
    <n v="4.3816214966432954"/>
  </r>
  <r>
    <x v="1"/>
    <s v="EL NAZARENO_10Qf-30_102851"/>
    <s v="O3"/>
    <s v="EL NAZARENO_10Qf-30_102851_O3"/>
    <x v="4"/>
    <x v="2"/>
    <x v="3"/>
    <x v="0"/>
    <n v="2.2266598779284319"/>
    <n v="0.2965227090957131"/>
    <n v="0.44204450393298622"/>
    <m/>
    <x v="1780"/>
    <s v="10Qf-302,96522709095713"/>
    <s v="CaféFríjolAguacate"/>
    <n v="263.29888030294222"/>
    <n v="13.3030869944304"/>
    <n v="42.350401531348119"/>
    <m/>
    <n v="318.95236882872069"/>
    <n v="24649630.838044088"/>
    <n v="1816908.6988963101"/>
    <n v="23533460.46308304"/>
    <m/>
    <n v="50000000.00002344"/>
    <n v="1.069597642398743"/>
    <n v="5.8634620668687673E-2"/>
    <n v="0.24371722355060271"/>
    <m/>
    <n v="8.3624000000000004E-2"/>
    <n v="5.4999999999999997E-3"/>
    <n v="0.93148495003888954"/>
    <n v="0.46998849391670539"/>
    <n v="4.4558245349127263"/>
  </r>
  <r>
    <x v="1"/>
    <s v="EL NAZARENO_10Qf-30_102851"/>
    <s v="O4"/>
    <s v="EL NAZAREN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NAZARENO_10Qf-30_102851"/>
    <s v="O5"/>
    <s v="EL NAZARENO_10Qf-30_102851_O5"/>
    <x v="4"/>
    <x v="3"/>
    <x v="2"/>
    <x v="1"/>
    <n v="2.0828627794550072"/>
    <n v="0.31595483927256418"/>
    <n v="0.31595483927256418"/>
    <n v="0.44477593472550703"/>
    <x v="1781"/>
    <s v="10Qf-303,15954839272564"/>
    <s v="CaféPlátanoFríjolAguacate"/>
    <n v="246.29510914140789"/>
    <n v="15.703663754325509"/>
    <n v="14.174883016455491"/>
    <n v="42.612088284127829"/>
    <n v="318.78574419631673"/>
    <n v="23057764.28128488"/>
    <n v="1327383.1556796511"/>
    <n v="1935976.8352426901"/>
    <n v="23678875.727816612"/>
    <n v="50000000.000023827"/>
    <n v="1.000523313159897"/>
    <n v="5.4147146436140367E-2"/>
    <n v="6.247714451847633E-2"/>
    <n v="0.24522317311710759"/>
    <n v="0.11065"/>
    <n v="5.4999999999999997E-3"/>
    <n v="0.99252829090857897"/>
    <n v="0.50078842024701442"/>
    <n v="4.7690151038812374"/>
  </r>
  <r>
    <x v="1"/>
    <s v="EL NAZARENO_10Qf-30_102851"/>
    <s v="O6"/>
    <s v="EL NAZARENO_10Qf-30_102851_O6"/>
    <x v="4"/>
    <x v="3"/>
    <x v="4"/>
    <x v="0"/>
    <n v="2.9157164367041379"/>
    <n v="0.36446455458801741"/>
    <n v="0.3644645545880173"/>
    <m/>
    <x v="1782"/>
    <s v="10Qf-303,64464554588017"/>
    <s v="CaféPlátanoCaña panelera"/>
    <n v="344.77868877725342"/>
    <n v="18.11470534459141"/>
    <n v="18.381098070247159"/>
    <m/>
    <n v="381.274492192092"/>
    <n v="32277643.5258894"/>
    <n v="1531181.202086529"/>
    <n v="3669559.795908039"/>
    <m/>
    <n v="37478384.523883969"/>
    <n v="1.400592635415622"/>
    <n v="6.2460558140195278E-2"/>
    <n v="8.2833959078628061E-2"/>
    <m/>
    <n v="7.9644000000000006E-2"/>
    <n v="5.4999999999999997E-3"/>
    <n v="1.144914831166546"/>
    <n v="0.57767631902200733"/>
    <n v="5.4523806960687269"/>
  </r>
  <r>
    <x v="1"/>
    <s v="EL NAZARENO_10Qf-30_102851"/>
    <s v="O7"/>
    <s v="EL NAZARENO_10Qf-30_102851_O7"/>
    <x v="4"/>
    <x v="2"/>
    <x v="4"/>
    <x v="0"/>
    <n v="2.937607707249815"/>
    <n v="0.36720096340622682"/>
    <n v="0.36720096340622688"/>
    <m/>
    <x v="1783"/>
    <s v="10Qf-303,67200963406227"/>
    <s v="CaféFríjolCaña panelera"/>
    <n v="347.36729563195092"/>
    <n v="16.4739704946339"/>
    <n v="18.519103805550159"/>
    <m/>
    <n v="382.36036993213497"/>
    <n v="32519984.865433682"/>
    <n v="2249981.5501163742"/>
    <n v="3697110.9408906312"/>
    <m/>
    <n v="38467077.356440686"/>
    <n v="1.411108319286726"/>
    <n v="7.2610591155603477E-2"/>
    <n v="8.345587847577271E-2"/>
    <m/>
    <n v="7.9644000000000006E-2"/>
    <n v="5.4999999999999997E-3"/>
    <n v="1.153510879810137"/>
    <n v="0.58201352699886955"/>
    <n v="5.492678040871275"/>
  </r>
  <r>
    <x v="1"/>
    <s v="EL NAZARENO_10Qf-30_102851"/>
    <s v="O8"/>
    <s v="EL NAZARENO_10Qf-30_102851_O8"/>
    <x v="5"/>
    <x v="2"/>
    <x v="4"/>
    <x v="0"/>
    <n v="3.6849074899677081"/>
    <n v="0.74031503901096163"/>
    <n v="2.977927861130949"/>
    <m/>
    <x v="1784"/>
    <s v="10Qf-307,40315039010962"/>
    <s v="PlátanoFríjolCaña panelera"/>
    <n v="183.1481623179977"/>
    <n v="33.213224704719053"/>
    <n v="150.18630309178761"/>
    <m/>
    <n v="366.54769011450435"/>
    <n v="15480959.6956398"/>
    <n v="4536195.0132075856"/>
    <n v="29982845.291150361"/>
    <m/>
    <n v="49999999.99999775"/>
    <n v="0.63150552123933801"/>
    <n v="0.14639044550790531"/>
    <n v="0.67681082147168403"/>
    <m/>
    <n v="7.7098E-2"/>
    <n v="5.4999999999999997E-3"/>
    <n v="2.3255969811862669"/>
    <n v="1.173399336832375"/>
    <n v="10.984744708128259"/>
  </r>
  <r>
    <x v="1"/>
    <s v="EL NAZARENO_10Qf-30_102851"/>
    <s v="O9"/>
    <s v="EL NAZARENO_10Qf-30_102851_O9"/>
    <x v="4"/>
    <x v="3"/>
    <x v="2"/>
    <x v="2"/>
    <n v="2.7523630729123911"/>
    <n v="0.3931947247017703"/>
    <n v="0.39319472470177019"/>
    <n v="0.39319472470177019"/>
    <x v="1785"/>
    <s v="10Qf-303,9319472470177"/>
    <s v="CaféPlátanoFríjolCaña panelera"/>
    <n v="325.46242130127888"/>
    <n v="19.54265920062252"/>
    <n v="17.640145149120329"/>
    <n v="19.830051247690491"/>
    <n v="382.4752768987122"/>
    <n v="30469284.668062661"/>
    <n v="1651881.8185309819"/>
    <n v="2409255.3243205021"/>
    <n v="3958825.448361401"/>
    <n v="38489247.259275548"/>
    <n v="1.322124264686227"/>
    <n v="6.7384226129792321E-2"/>
    <n v="7.7750616814901752E-2"/>
    <n v="8.9363630360969212E-2"/>
    <n v="0.10667"/>
    <n v="5.4999999999999997E-3"/>
    <n v="1.235166674455823"/>
    <n v="0.62321363865230572"/>
    <n v="5.9024975601258296"/>
  </r>
  <r>
    <x v="1"/>
    <s v="EL NAZARENO_10Qf-30_102851"/>
    <s v="O10"/>
    <s v="EL NAZARENO_10Qf-30_102851_O10"/>
    <x v="4"/>
    <x v="4"/>
    <x v="4"/>
    <x v="0"/>
    <n v="2.2343094946743651"/>
    <n v="0.41883054381782497"/>
    <n v="0.29479333761024329"/>
    <m/>
    <x v="1786"/>
    <s v="10Qf-302,94793337610243"/>
    <s v="CaféAguacateCaña panelera"/>
    <n v="264.20343494279331"/>
    <n v="40.126370866420267"/>
    <n v="14.86735865218624"/>
    <m/>
    <n v="319.19716446139978"/>
    <n v="24734313.833731409"/>
    <n v="22297601.1600013"/>
    <n v="2968085.0062879049"/>
    <m/>
    <n v="50000000.000020608"/>
    <n v="1.073272209905799"/>
    <n v="0.23091841742012489"/>
    <n v="6.6999380205467904E-2"/>
    <m/>
    <n v="7.9644000000000006E-2"/>
    <n v="5.4999999999999997E-3"/>
    <n v="0.92605236945626157"/>
    <n v="0.46724744011223562"/>
    <n v="4.4263771856709297"/>
  </r>
  <r>
    <x v="1"/>
    <s v="EL NAZARENO_10Qf-30_102851"/>
    <s v="O11"/>
    <s v="EL NAZAREN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NAZARENO_10Qf-30_102851"/>
    <s v="O12"/>
    <s v="EL NAZARENO_10Qf-30_102851_O12"/>
    <x v="4"/>
    <x v="3"/>
    <x v="3"/>
    <x v="2"/>
    <n v="2.0919038547422821"/>
    <n v="0.31399212788607128"/>
    <n v="0.42003316834628851"/>
    <n v="0.31399212788607128"/>
    <x v="1787"/>
    <s v="10Qf-303,13992127886071"/>
    <s v="CaféPlátanoAguacateCaña panelera"/>
    <n v="247.36420147269331"/>
    <n v="15.6061125988147"/>
    <n v="40.24158920126829"/>
    <n v="15.835614254679619"/>
    <n v="319.04751752745597"/>
    <n v="23157851.039221901"/>
    <n v="1319137.4518319441"/>
    <n v="22361626.199427702"/>
    <n v="3161385.3095393018"/>
    <n v="50000000.000020847"/>
    <n v="1.0048662812565849"/>
    <n v="5.3810784375343992E-2"/>
    <n v="0.23158147353425629"/>
    <n v="7.1362799879748043E-2"/>
    <n v="0.10667"/>
    <n v="5.4999999999999997E-3"/>
    <n v="0.98636270540127102"/>
    <n v="0.497677522699423"/>
    <n v="4.7361315069614074"/>
  </r>
  <r>
    <x v="1"/>
    <s v="EL NAZARENO_10Qf-30_102851"/>
    <s v="O13"/>
    <s v="EL NAZAREN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NAZARENO_10Qf-30_102851"/>
    <s v="O14"/>
    <s v="EL NAZARENO_10Qf-30_102851_O14"/>
    <x v="4"/>
    <x v="2"/>
    <x v="3"/>
    <x v="2"/>
    <n v="2.167630905106142"/>
    <n v="0.31984696300960358"/>
    <n v="0.3911447989706871"/>
    <n v="0.31984696300960358"/>
    <x v="1788"/>
    <s v="10Qf-303,19846963009604"/>
    <s v="CaféFríjolAguacateCaña panelera"/>
    <n v="256.31880103551418"/>
    <n v="14.3494978404763"/>
    <n v="37.473917548850032"/>
    <n v="16.130892073156161"/>
    <n v="324.27310849799665"/>
    <n v="23996166.695073102"/>
    <n v="1959825.374521767"/>
    <n v="20823674.04190756"/>
    <n v="3220333.8885177709"/>
    <n v="50000000.000020191"/>
    <n v="1.0412425034797801"/>
    <n v="6.3246775956192741E-2"/>
    <n v="0.21565413338075631"/>
    <n v="7.2693461989217084E-2"/>
    <n v="0.10667"/>
    <n v="5.4999999999999997E-3"/>
    <n v="1.004754857621792"/>
    <n v="0.50695743637022184"/>
    <n v="4.8223519240880499"/>
  </r>
  <r>
    <x v="1"/>
    <s v="EL NAZARENO_10Qf-30_102851"/>
    <s v="O15"/>
    <s v="EL NAZAREN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NAZARENO_10Qf-30_102851"/>
    <s v="O16"/>
    <s v="EL NAZARENO_10Qf-30_102851_O16"/>
    <x v="4"/>
    <x v="3"/>
    <x v="1"/>
    <x v="0"/>
    <n v="0.27405536154998722"/>
    <n v="0.27405536154998722"/>
    <n v="2.1924428923998982"/>
    <m/>
    <x v="1789"/>
    <s v="10Qf-302,74055361549987"/>
    <s v="CaféPlátanoGulupa"/>
    <n v="32.406597232201477"/>
    <n v="13.621165789894629"/>
    <n v="272.72045462943578"/>
    <m/>
    <n v="318.74821765153189"/>
    <n v="3033855.1290908079"/>
    <n v="1151355.907327411"/>
    <n v="24952238.138996899"/>
    <m/>
    <n v="29137449.175415117"/>
    <n v="0.13164514774178851"/>
    <n v="4.6966572272232693E-2"/>
    <n v="1.557435302603899"/>
    <m/>
    <n v="8.3624000000000004E-2"/>
    <n v="5.4999999999999997E-3"/>
    <n v="0.8609068949214258"/>
    <n v="0.43437774805672968"/>
    <n v="4.1249622584780274"/>
  </r>
  <r>
    <x v="1"/>
    <s v="EL NAZARENO_10Qf-30_102851"/>
    <s v="O17"/>
    <s v="EL NAZARENO_10Qf-30_102851_O17"/>
    <x v="4"/>
    <x v="2"/>
    <x v="1"/>
    <x v="0"/>
    <n v="0.27559968723459549"/>
    <n v="0.27559968723459538"/>
    <n v="2.204797497876763"/>
    <m/>
    <x v="1790"/>
    <s v="10Qf-302,75599687234595"/>
    <s v="CaféFríjolGulupa"/>
    <n v="32.589211212724948"/>
    <n v="12.3644041500248"/>
    <n v="274.25725799799699"/>
    <m/>
    <n v="319.21087336074675"/>
    <n v="3050951.1653542002"/>
    <n v="1688705.29571483"/>
    <n v="25092846.1607797"/>
    <m/>
    <n v="29832502.621848732"/>
    <n v="0.13238697954453771"/>
    <n v="5.4497286790244993E-2"/>
    <n v="1.56621158534591"/>
    <m/>
    <n v="8.3624000000000004E-2"/>
    <n v="5.4999999999999997E-3"/>
    <n v="0.86575817979454062"/>
    <n v="0.43682550426683381"/>
    <n v="4.1477045564073283"/>
  </r>
  <r>
    <x v="1"/>
    <s v="EL NAZARENO_10Qf-30_102851"/>
    <s v="O18"/>
    <s v="EL NAZARENO_10Qf-30_102851_O18"/>
    <x v="5"/>
    <x v="2"/>
    <x v="1"/>
    <x v="0"/>
    <n v="0.28998822691808412"/>
    <n v="0.28998822691808412"/>
    <n v="2.319905815344673"/>
    <m/>
    <x v="1791"/>
    <s v="10Qf-302,89988226918084"/>
    <s v="PlátanoFríjolGulupa"/>
    <n v="14.41306491370481"/>
    <n v="13.00992636218859"/>
    <n v="288.5757119838679"/>
    <m/>
    <n v="315.99870325976133"/>
    <n v="1218292.7428575009"/>
    <n v="1776869.413043553"/>
    <n v="26402896.314968459"/>
    <m/>
    <n v="29398058.470869511"/>
    <n v="4.9697086532498262E-2"/>
    <n v="5.734248731094236E-2"/>
    <n v="1.6479805371709779"/>
    <m/>
    <n v="8.1077999999999997E-2"/>
    <n v="5.4999999999999997E-3"/>
    <n v="0.91095778089450508"/>
    <n v="0.45963133966516329"/>
    <n v="4.3570493897405091"/>
  </r>
  <r>
    <x v="1"/>
    <s v="EL NAZARENO_10Qf-30_102851"/>
    <s v="O19"/>
    <s v="EL NAZARENO_10Qf-30_102851_O19"/>
    <x v="4"/>
    <x v="3"/>
    <x v="2"/>
    <x v="3"/>
    <n v="0.29806482633150649"/>
    <n v="0.29806482633150649"/>
    <n v="0.29806482633150649"/>
    <n v="2.086453784320546"/>
    <x v="1792"/>
    <s v="10Qf-302,98064826331507"/>
    <s v="CaféPlátanoFríjolGulupa"/>
    <n v="35.245677082837801"/>
    <n v="14.814490009008869"/>
    <n v="13.372271981327129"/>
    <n v="259.53634942816927"/>
    <n v="322.96878850134306"/>
    <n v="3299645.3601673539"/>
    <n v="1252223.99088406"/>
    <n v="1826357.8443900091"/>
    <n v="23745973.896446459"/>
    <n v="30124201.091887884"/>
    <n v="0.1431783267333912"/>
    <n v="5.108122362041722E-2"/>
    <n v="5.8939560075936259E-2"/>
    <n v="1.482144320482311"/>
    <n v="0.11065"/>
    <n v="5.4999999999999997E-3"/>
    <n v="0.93632929737646042"/>
    <n v="0.47243274973543792"/>
    <n v="4.5055603104269641"/>
  </r>
  <r>
    <x v="1"/>
    <s v="EL NAZARENO_10Qf-30_102851"/>
    <s v="O20"/>
    <s v="EL NAZARENO_10Qf-30_102851_O20"/>
    <x v="4"/>
    <x v="4"/>
    <x v="1"/>
    <x v="0"/>
    <n v="0.2187194655397133"/>
    <n v="0.60146747032710679"/>
    <n v="1.367007719530313"/>
    <m/>
    <x v="1793"/>
    <s v="10Qf-302,18719465539713"/>
    <s v="CaféAguacateGulupa"/>
    <n v="25.863218243570209"/>
    <n v="57.624037059080337"/>
    <n v="170.04363855706541"/>
    <m/>
    <n v="253.53089385971595"/>
    <n v="2421274.1856488972"/>
    <n v="32020782.538491592"/>
    <n v="15557943.275881629"/>
    <m/>
    <n v="50000000.000022113"/>
    <n v="0.10506401404494591"/>
    <n v="0.33161362853716109"/>
    <n v="0.97107481736871115"/>
    <m/>
    <n v="8.3624000000000004E-2"/>
    <n v="5.4999999999999997E-3"/>
    <n v="0.68707685509857586"/>
    <n v="0.34667035288044562"/>
    <n v="3.3100658633761548"/>
  </r>
  <r>
    <x v="1"/>
    <s v="EL NAZARENO_10Qf-30_102851"/>
    <s v="O21"/>
    <s v="EL NAZARENO_10Qf-30_102851_O21"/>
    <x v="5"/>
    <x v="4"/>
    <x v="1"/>
    <x v="0"/>
    <n v="0.22855782214860471"/>
    <n v="0.61229790622331315"/>
    <n v="1.4447224931141289"/>
    <m/>
    <x v="1794"/>
    <s v="10Qf-302,28557822148605"/>
    <s v="PlátanoAguacateGulupa"/>
    <n v="11.359836094633559"/>
    <n v="58.661655002257838"/>
    <n v="179.71066726585059"/>
    <m/>
    <n v="249.73215836274198"/>
    <n v="960212.55416557705"/>
    <n v="32597370.71613799"/>
    <n v="16442416.72971876"/>
    <m/>
    <n v="50000000.000022329"/>
    <n v="3.916937589403293E-2"/>
    <n v="0.33758489102992217"/>
    <n v="1.026280694033902"/>
    <m/>
    <n v="8.1077999999999997E-2"/>
    <n v="5.4999999999999997E-3"/>
    <n v="0.71798268737781568"/>
    <n v="0.36226414810553842"/>
    <n v="3.4524030569694011"/>
  </r>
  <r>
    <x v="1"/>
    <s v="EL NAZARENO_10Qf-30_102851"/>
    <s v="O22"/>
    <s v="EL NAZARENO_10Qf-30_102851_O22"/>
    <x v="4"/>
    <x v="3"/>
    <x v="3"/>
    <x v="3"/>
    <n v="0.2354312838587895"/>
    <n v="0.23543128385878959"/>
    <n v="0.59653582849849784"/>
    <n v="1.286914442371818"/>
    <x v="1795"/>
    <s v="10Qf-302,35431283858789"/>
    <s v="CaféPlátanoAguacateGulupa"/>
    <n v="27.839363363377501"/>
    <n v="11.70146254914043"/>
    <n v="57.151557456252739"/>
    <n v="160.08074509464271"/>
    <n v="256.7731284634134"/>
    <n v="2606277.812058575"/>
    <n v="989089.20412072388"/>
    <n v="31758232.96043089"/>
    <n v="14646400.02341231"/>
    <n v="50000000.000022501"/>
    <n v="0.1130916978647621"/>
    <n v="4.0347323788743027E-2"/>
    <n v="0.32889461259347053"/>
    <n v="0.91417933435280696"/>
    <n v="0.11065"/>
    <n v="5.4999999999999997E-3"/>
    <n v="0.73957471369253258"/>
    <n v="0.37315858491618142"/>
    <n v="3.5831961371966088"/>
  </r>
  <r>
    <x v="1"/>
    <s v="EL NAZARENO_10Qf-30_102851"/>
    <s v="O23"/>
    <s v="EL NAZARENO_10Qf-30_102851_O23"/>
    <x v="0"/>
    <x v="4"/>
    <x v="1"/>
    <x v="0"/>
    <n v="0.23086011349572391"/>
    <n v="0.59580885425235275"/>
    <n v="1.481932167209163"/>
    <m/>
    <x v="1796"/>
    <s v="10Qf-302,30860113495724"/>
    <s v="FríjolAguacateGulupa"/>
    <n v="10.35722418273998"/>
    <n v="57.081909149457218"/>
    <n v="184.33922077161731"/>
    <m/>
    <n v="251.77835410381451"/>
    <n v="1414568.71791623"/>
    <n v="31719530.47792716"/>
    <n v="16865900.804178469"/>
    <m/>
    <n v="50000000.00002186"/>
    <n v="4.565045025938505E-2"/>
    <n v="0.3284938019436674"/>
    <n v="1.052713154480138"/>
    <m/>
    <n v="8.1077999999999997E-2"/>
    <n v="5.4999999999999997E-3"/>
    <n v="0.72521501621693385"/>
    <n v="0.36591327989072248"/>
    <n v="3.4863074310648958"/>
  </r>
  <r>
    <x v="1"/>
    <s v="EL NAZARENO_10Qf-30_102851"/>
    <s v="O24"/>
    <s v="EL NAZARENO_10Qf-30_102851_O24"/>
    <x v="4"/>
    <x v="2"/>
    <x v="3"/>
    <x v="3"/>
    <n v="0.23787487209657879"/>
    <n v="0.23787487209657879"/>
    <n v="0.57938215364675238"/>
    <n v="1.323616823125878"/>
    <x v="1797"/>
    <s v="10Qf-302,37874872096579"/>
    <s v="CaféFríjolAguacateGulupa"/>
    <n v="28.128313666613721"/>
    <n v="10.67193176178742"/>
    <n v="55.508136915456369"/>
    <n v="164.64619580714589"/>
    <n v="258.95457815100337"/>
    <n v="2633328.8891353901"/>
    <n v="1457550.8421569639"/>
    <n v="30845009.686917841"/>
    <n v="15064110.58181184"/>
    <n v="50000000.000022031"/>
    <n v="0.11426549914624221"/>
    <n v="4.7037553833670732E-2"/>
    <n v="0.31943708971656359"/>
    <n v="0.94025143122435284"/>
    <n v="0.11065"/>
    <n v="5.4999999999999997E-3"/>
    <n v="0.74725090710967157"/>
    <n v="0.37703167227307738"/>
    <n v="3.619181300348536"/>
  </r>
  <r>
    <x v="1"/>
    <s v="EL NAZARENO_10Qf-30_102851"/>
    <s v="O25"/>
    <s v="EL NAZARENO_10Qf-30_102851_O25"/>
    <x v="5"/>
    <x v="2"/>
    <x v="3"/>
    <x v="3"/>
    <n v="0.2495579991011363"/>
    <n v="0.24955799910113621"/>
    <n v="0.59012299217129527"/>
    <n v="1.406341000637795"/>
    <x v="1798"/>
    <s v="10Qf-302,49557999101136"/>
    <s v="PlátanoFríjolAguacateGulupa"/>
    <n v="12.4035919630455"/>
    <n v="11.196079323310061"/>
    <n v="56.537170915993848"/>
    <n v="174.93634994438821"/>
    <n v="255.07319214673763"/>
    <n v="1048438.077842508"/>
    <n v="1529137.8553392801"/>
    <n v="31416827.90094094"/>
    <n v="16005596.165899521"/>
    <n v="50000000.000022247"/>
    <n v="4.276830686547043E-2"/>
    <n v="4.9347784042430932E-2"/>
    <n v="0.32535895351198768"/>
    <n v="0.99901581449862009"/>
    <n v="0.10810400000000001"/>
    <n v="5.4999999999999997E-3"/>
    <n v="0.78395182963707721"/>
    <n v="0.39554942857530101"/>
    <n v="3.7886852492237408"/>
  </r>
  <r>
    <x v="1"/>
    <s v="EL NAZARENO_10Qf-30_102851"/>
    <s v="O26"/>
    <s v="EL NAZARENO_10Qf-30_102851_O26"/>
    <x v="4"/>
    <x v="5"/>
    <x v="1"/>
    <x v="0"/>
    <n v="0.27238202074058582"/>
    <n v="0.27238202074058582"/>
    <n v="2.1790561659246861"/>
    <m/>
    <x v="1799"/>
    <s v="10Qf-302,72382020740586"/>
    <s v="CaféCaña paneleraGulupa"/>
    <n v="32.208727424671409"/>
    <n v="13.737085191903629"/>
    <n v="271.05526456087108"/>
    <m/>
    <n v="317.00107717744612"/>
    <n v="3015330.866078374"/>
    <n v="2742439.833601051"/>
    <n v="24799883.526674271"/>
    <m/>
    <n v="30557654.226353697"/>
    <n v="0.13084134227405339"/>
    <n v="6.1905831104162749E-2"/>
    <n v="1.5479258369429829"/>
    <m/>
    <n v="7.9644000000000006E-2"/>
    <n v="5.4999999999999997E-3"/>
    <n v="0.85565032693377729"/>
    <n v="0.43172550287382838"/>
    <n v="4.096340037213464"/>
  </r>
  <r>
    <x v="1"/>
    <s v="EL NAZARENO_10Qf-30_102851"/>
    <s v="O27"/>
    <s v="EL NAZARENO_10Qf-30_102851_O27"/>
    <x v="5"/>
    <x v="5"/>
    <x v="1"/>
    <x v="0"/>
    <n v="0.28642798357980642"/>
    <n v="0.28642798357980648"/>
    <n v="2.2914238686384509"/>
    <m/>
    <x v="1800"/>
    <s v="10Qf-302,86427983579806"/>
    <s v="PlátanoCaña paneleraGulupa"/>
    <n v="14.23611283917222"/>
    <n v="14.44546743974829"/>
    <n v="285.03281037335"/>
    <m/>
    <n v="313.71439065227054"/>
    <n v="1203335.519704246"/>
    <n v="2883859.6229352569"/>
    <n v="26078742.687369101"/>
    <m/>
    <n v="30165937.830008604"/>
    <n v="4.908694548249929E-2"/>
    <n v="6.50981380003961E-2"/>
    <n v="1.627747951209026"/>
    <m/>
    <n v="7.7098E-2"/>
    <n v="5.4999999999999997E-3"/>
    <n v="0.89977377040776885"/>
    <n v="0.45398835397399318"/>
    <n v="4.3006399601798257"/>
  </r>
  <r>
    <x v="1"/>
    <s v="EL NAZARENO_10Qf-30_102851"/>
    <s v="O28"/>
    <s v="EL NAZARENO_10Qf-30_102851_O28"/>
    <x v="4"/>
    <x v="3"/>
    <x v="4"/>
    <x v="3"/>
    <n v="0.29430479094964768"/>
    <n v="0.29430479094964779"/>
    <n v="0.29430479094964779"/>
    <n v="2.060133536647534"/>
    <x v="1801"/>
    <s v="10Qf-302,94304790949648"/>
    <s v="CaféPlátanoCaña paneleraGulupa"/>
    <n v="34.801059062925432"/>
    <n v="14.62760782205766"/>
    <n v="14.842719701793801"/>
    <n v="256.26234400881458"/>
    <n v="320.53373059559146"/>
    <n v="3258020.914054357"/>
    <n v="1236427.4053906091"/>
    <n v="2963166.1433653571"/>
    <n v="23446422.61048549"/>
    <n v="30904037.073295813"/>
    <n v="0.14137215731360819"/>
    <n v="5.0436842964956083E-2"/>
    <n v="6.688834539129368E-2"/>
    <n v="1.463447330452913"/>
    <n v="0.10667"/>
    <n v="5.4999999999999997E-3"/>
    <n v="0.92451766790465262"/>
    <n v="0.46647309365519168"/>
    <n v="4.446208671056322"/>
  </r>
  <r>
    <x v="1"/>
    <s v="EL NAZARENO_10Qf-30_102851"/>
    <s v="O29"/>
    <s v="EL NAZARENO_10Qf-30_102851_O29"/>
    <x v="0"/>
    <x v="5"/>
    <x v="1"/>
    <x v="0"/>
    <n v="0.28811532776910509"/>
    <n v="0.28811532776910542"/>
    <n v="2.304922622152842"/>
    <m/>
    <x v="1802"/>
    <s v="10Qf-302,88115327769105"/>
    <s v="FríjolCaña paneleraGulupa"/>
    <n v="12.92590129582304"/>
    <n v="14.53056553401105"/>
    <n v="286.71193561220429"/>
    <m/>
    <n v="314.16840244203837"/>
    <n v="1765393.4395293731"/>
    <n v="2900848.4091449599"/>
    <n v="26232372.281753659"/>
    <m/>
    <n v="30898614.130427994"/>
    <n v="5.6972138842570449E-2"/>
    <n v="6.5481630435444929E-2"/>
    <n v="1.637336996988662"/>
    <m/>
    <n v="7.7098E-2"/>
    <n v="5.4999999999999997E-3"/>
    <n v="0.90507432807048793"/>
    <n v="0.45666279451403191"/>
    <n v="4.3254884002755727"/>
  </r>
  <r>
    <x v="1"/>
    <s v="EL NAZARENO_10Qf-30_102851"/>
    <s v="O30"/>
    <s v="EL NAZARENO_10Qf-30_102851_O30"/>
    <x v="4"/>
    <x v="2"/>
    <x v="4"/>
    <x v="3"/>
    <n v="0.2960865042241333"/>
    <n v="0.2960865042241333"/>
    <n v="0.2960865042241333"/>
    <n v="2.0726055295689338"/>
    <x v="1803"/>
    <s v="10Qf-302,96086504224133"/>
    <s v="CaféFríjolCaña paneleraGulupa"/>
    <n v="35.011743736791921"/>
    <n v="13.2835172576918"/>
    <n v="14.932577126937369"/>
    <n v="257.81374933455868"/>
    <n v="321.04158745597977"/>
    <n v="3277744.8848819858"/>
    <n v="1814235.9038578081"/>
    <n v="2981105.0713559762"/>
    <n v="23588366.621215001"/>
    <n v="31661452.48131077"/>
    <n v="0.14222802054476921"/>
    <n v="5.854836519349349E-2"/>
    <n v="6.7293285632013145E-2"/>
    <n v="1.472307001159479"/>
    <n v="0.10667"/>
    <n v="5.4999999999999997E-3"/>
    <n v="0.93011467295539274"/>
    <n v="0.46929710919525142"/>
    <n v="4.4724468243919766"/>
  </r>
  <r>
    <x v="1"/>
    <s v="EL NAZARENO_10Qf-30_102851"/>
    <s v="O31"/>
    <s v="EL NAZARENO_10Qf-30_102851_O31"/>
    <x v="5"/>
    <x v="2"/>
    <x v="4"/>
    <x v="3"/>
    <n v="0.31275840975321162"/>
    <n v="0.31275840975321162"/>
    <n v="0.31275840975321151"/>
    <n v="2.1893088682724811"/>
    <x v="1804"/>
    <s v="10Qf-303,12758409753211"/>
    <s v="PlátanoFríjolCaña paneleraGulupa"/>
    <n v="15.544794042116379"/>
    <n v="14.031479564837261"/>
    <n v="15.77339395450044"/>
    <n v="272.33060981851207"/>
    <n v="317.68027737996613"/>
    <n v="1313954.379870821"/>
    <n v="1916391.0820407451"/>
    <n v="3148963.7930904869"/>
    <n v="24916569.745246831"/>
    <n v="31295879.000248887"/>
    <n v="5.3599354423662662E-2"/>
    <n v="6.1845080171927608E-2"/>
    <n v="7.1082405651981803E-2"/>
    <n v="1.555209000686449"/>
    <n v="0.10412399999999999"/>
    <n v="5.4999999999999997E-3"/>
    <n v="0.98248715105720907"/>
    <n v="0.49572207945884028"/>
    <n v="4.715417328048165"/>
  </r>
  <r>
    <x v="1"/>
    <s v="EL NAZARENO_10Qf-30_102851"/>
    <s v="O32"/>
    <s v="EL NAZARENO_10Qf-30_102851_O32"/>
    <x v="6"/>
    <x v="5"/>
    <x v="1"/>
    <x v="0"/>
    <n v="0.57816014243716662"/>
    <n v="0.22933922618073041"/>
    <n v="1.4858928931894071"/>
    <m/>
    <x v="1805"/>
    <s v="10Qf-302,29339226180731"/>
    <s v="AguacateCaña paneleraGulupa"/>
    <n v="55.39106122524575"/>
    <n v="11.56630117995347"/>
    <n v="184.83189996236811"/>
    <m/>
    <n v="251.78926236756735"/>
    <n v="30779952.5439597"/>
    <n v="2309069.5471573779"/>
    <n v="16910977.908902589"/>
    <m/>
    <n v="50000000.00001967"/>
    <n v="0.31876334493182329"/>
    <n v="5.2123247205898317E-2"/>
    <n v="1.055526716688284"/>
    <m/>
    <n v="7.7098E-2"/>
    <n v="5.4999999999999997E-3"/>
    <n v="0.7204373597300433"/>
    <n v="0.36350267349645782"/>
    <n v="3.4599302950338049"/>
  </r>
  <r>
    <x v="1"/>
    <s v="EL NAZARENO_10Qf-30_102851"/>
    <s v="O33"/>
    <s v="EL NAZARENO_10Qf-30_102851_O33"/>
    <x v="4"/>
    <x v="4"/>
    <x v="4"/>
    <x v="3"/>
    <n v="0.23626047846041601"/>
    <n v="0.56131230318641068"/>
    <n v="0.23626047846041601"/>
    <n v="1.328771524496918"/>
    <x v="1806"/>
    <s v="10Qf-302,36260478460416"/>
    <s v="CaféAguacateCaña paneleraGulupa"/>
    <n v="27.937414265684421"/>
    <n v="53.776941491018057"/>
    <n v="11.915361782199501"/>
    <n v="165.28739494909951"/>
    <n v="258.91711248800146"/>
    <n v="2615457.1847259481"/>
    <n v="29883011.273638751"/>
    <n v="2378755.196373885"/>
    <n v="15122776.345281189"/>
    <n v="50000000.000019774"/>
    <n v="0.1134900095242036"/>
    <n v="0.30947444173658389"/>
    <n v="5.3696280086301187E-2"/>
    <n v="0.9439131520917321"/>
    <n v="0.10667"/>
    <n v="5.4999999999999997E-3"/>
    <n v="0.74217951348821798"/>
    <n v="0.37447285835975952"/>
    <n v="3.5914271564521378"/>
  </r>
  <r>
    <x v="1"/>
    <s v="EL NAZARENO_10Qf-30_102851"/>
    <s v="O34"/>
    <s v="EL NAZARENO_10Qf-30_102851_O34"/>
    <x v="5"/>
    <x v="4"/>
    <x v="4"/>
    <x v="3"/>
    <n v="0.24778172267164639"/>
    <n v="0.57109551534487224"/>
    <n v="0.24778172267164639"/>
    <n v="1.4111582660282991"/>
    <x v="1807"/>
    <s v="10Qf-302,47781722671646"/>
    <s v="PlátanoAguacateCaña paneleraGulupa"/>
    <n v="12.315307042809231"/>
    <n v="54.714229387351743"/>
    <n v="12.49641449932113"/>
    <n v="175.5355750425301"/>
    <n v="255.06152597201219"/>
    <n v="1040975.6208098379"/>
    <n v="30403847.602299482"/>
    <n v="2494755.2134514288"/>
    <n v="16060421.563459139"/>
    <n v="50000000.000019893"/>
    <n v="4.2463895323111733E-2"/>
    <n v="0.31486832693016209"/>
    <n v="5.6314779634512993E-2"/>
    <n v="1.0024378325622101"/>
    <n v="0.10412399999999999"/>
    <n v="5.4999999999999997E-3"/>
    <n v="0.77837190368056441"/>
    <n v="0.39273403043455951"/>
    <n v="3.7585471608315868"/>
  </r>
  <r>
    <x v="1"/>
    <s v="EL NAZARENO_10Qf-30_102851"/>
    <s v="O35"/>
    <s v="EL NAZARENO_10Qf-30_102851_O35"/>
    <x v="0"/>
    <x v="4"/>
    <x v="4"/>
    <x v="3"/>
    <n v="0.25048988535341798"/>
    <n v="0.55275409120238883"/>
    <n v="0.25048988535341798"/>
    <n v="1.4511649916249549"/>
    <x v="1808"/>
    <s v="10Qf-302,50489885353418"/>
    <s v="FríjolAguacateCaña paneleraGulupa"/>
    <n v="11.23788712926471"/>
    <n v="52.95701564488953"/>
    <n v="12.63299569279301"/>
    <n v="180.51205695262999"/>
    <n v="257.33995541957722"/>
    <n v="1534847.880865878"/>
    <n v="29427391.213738188"/>
    <n v="2522021.9662061399"/>
    <n v="16515738.93920915"/>
    <n v="50000000.000019357"/>
    <n v="4.9532055921895198E-2"/>
    <n v="0.30475594926637889"/>
    <n v="5.6930279369497412E-2"/>
    <n v="1.0308572212732281"/>
    <n v="0.10412399999999999"/>
    <n v="5.4999999999999997E-3"/>
    <n v="0.78687922100550156"/>
    <n v="0.39702646828516752"/>
    <n v="3.798428542824849"/>
  </r>
  <r>
    <x v="0"/>
    <s v="EL PARAÍSO_10Lf-30_102769"/>
    <s v="M1"/>
    <s v="EL PARAÍSO_10Lf-30_102769_M1"/>
    <x v="0"/>
    <x v="0"/>
    <x v="0"/>
    <x v="0"/>
    <n v="0.58573844801284025"/>
    <n v="2.342953792051361"/>
    <m/>
    <m/>
    <x v="1809"/>
    <s v="10Lf-302,9286922400642"/>
    <s v="FríjolGulupa"/>
    <n v="26.278356735848789"/>
    <n v="291.44267591142369"/>
    <m/>
    <m/>
    <n v="317.72103264727247"/>
    <n v="3655413.5477303811"/>
    <n v="26665205.817031618"/>
    <m/>
    <m/>
    <n v="30320619.364762001"/>
    <n v="0.11582435562873809"/>
    <n v="1.6643530195289089"/>
    <m/>
    <m/>
    <n v="5.4052000000000003E-2"/>
    <n v="5.4999999999999997E-3"/>
    <n v="0.9200080335280213"/>
    <n v="2.9286922400642008"/>
    <n v="6.836944513656424"/>
  </r>
  <r>
    <x v="0"/>
    <s v="EL PARAÍSO_10Lf-30_102769"/>
    <s v="M2"/>
    <s v="EL PARAÍSO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PARAÍSO_10Lf-30_102769"/>
    <s v="M3"/>
    <s v="EL PARAÍSO_10Lf-30_102769_M3"/>
    <x v="1"/>
    <x v="1"/>
    <x v="0"/>
    <x v="0"/>
    <n v="2.4913460316468159"/>
    <m/>
    <m/>
    <m/>
    <x v="1810"/>
    <s v="10Lf-302,49134603164682"/>
    <s v="Gulupa"/>
    <n v="309.90135466937022"/>
    <m/>
    <m/>
    <m/>
    <n v="309.90135466937022"/>
    <n v="28354060.980922248"/>
    <m/>
    <m/>
    <m/>
    <n v="28354060.980922248"/>
    <n v="1.769765713916327"/>
    <m/>
    <m/>
    <m/>
    <n v="2.7026000000000001E-2"/>
    <n v="5.4999999999999997E-3"/>
    <n v="0.7826217900461202"/>
    <n v="2.4913460316468159"/>
    <n v="5.7978398533397524"/>
  </r>
  <r>
    <x v="0"/>
    <s v="EL PARAÍSO_10Lf-30_102769"/>
    <s v="M4"/>
    <s v="EL PARAÍSO_10Lf-30_102769_M4"/>
    <x v="2"/>
    <x v="1"/>
    <x v="0"/>
    <x v="0"/>
    <n v="2.291066803518202"/>
    <m/>
    <m/>
    <m/>
    <x v="1811"/>
    <s v="10Lf-302,2910668035182"/>
    <s v="Granadilla"/>
    <n v="227.84138663987719"/>
    <m/>
    <m/>
    <m/>
    <n v="227.84138663987719"/>
    <n v="23894653.971771579"/>
    <m/>
    <m/>
    <m/>
    <n v="23894653.971771579"/>
    <n v="1.748697154340594"/>
    <m/>
    <m/>
    <m/>
    <n v="2.7026000000000001E-2"/>
    <n v="5.4999999999999997E-3"/>
    <n v="0.71970684927273365"/>
    <n v="2.291066803518202"/>
    <n v="5.3343664563091373"/>
  </r>
  <r>
    <x v="0"/>
    <s v="EL PARAÍSO_10Lf-30_102769"/>
    <s v="M5"/>
    <s v="EL PARAÍSO_10Lf-30_102769_M5"/>
    <x v="2"/>
    <x v="2"/>
    <x v="1"/>
    <x v="0"/>
    <n v="2.002552545626147"/>
    <n v="0.25031906820326838"/>
    <n v="0.25031906820326832"/>
    <m/>
    <x v="1812"/>
    <s v="10Lf-302,50319068203268"/>
    <s v="GranadillaFríjolGulupa"/>
    <n v="199.1492994067348"/>
    <n v="11.23022365075572"/>
    <n v="31.137472414656759"/>
    <m/>
    <n v="241.5169954721473"/>
    <n v="20885597.951376781"/>
    <n v="1562164.335070956"/>
    <n v="2848886.5193212498"/>
    <m/>
    <n v="25296648.805768989"/>
    <n v="1.5284835573438731"/>
    <n v="4.9498278411790587E-2"/>
    <n v="0.1778179742268855"/>
    <m/>
    <n v="8.1077999999999997E-2"/>
    <n v="5.4999999999999997E-3"/>
    <n v="0.7863426226280682"/>
    <n v="2.5031906820326841"/>
    <n v="5.8793019866934362"/>
  </r>
  <r>
    <x v="0"/>
    <s v="EL PARAÍSO_10Lf-30_102769"/>
    <s v="M6"/>
    <s v="EL PARAÍSO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PARAÍSO_10Lf-30_102769"/>
    <s v="M9"/>
    <s v="EL PARAÍSO_10Lf-30_102769_M9"/>
    <x v="2"/>
    <x v="0"/>
    <x v="0"/>
    <x v="0"/>
    <n v="1.8628035870196931"/>
    <n v="0.46570089675492321"/>
    <m/>
    <m/>
    <x v="1813"/>
    <s v="10Lf-302,32850448377462"/>
    <s v="GranadillaGulupa"/>
    <n v="185.25158308459251"/>
    <n v="57.92906201780918"/>
    <m/>
    <m/>
    <n v="243.18064510240168"/>
    <n v="19428087.85010482"/>
    <n v="5300151.5878269607"/>
    <m/>
    <m/>
    <n v="24728239.43793178"/>
    <n v="1.4218176993855209"/>
    <n v="0.33081774653043861"/>
    <m/>
    <m/>
    <n v="5.4052000000000003E-2"/>
    <n v="5.4999999999999997E-3"/>
    <n v="0.73146737710197363"/>
    <n v="2.3285044837746161"/>
    <n v="5.4480283446512061"/>
  </r>
  <r>
    <x v="0"/>
    <s v="EL PARAÍSO_10Lf-30_102769"/>
    <s v="M10"/>
    <s v="EL PARAÍSO_10Lf-30_102769_M10"/>
    <x v="2"/>
    <x v="2"/>
    <x v="0"/>
    <x v="0"/>
    <n v="2.1649702822382908"/>
    <n v="0.54124257055957281"/>
    <m/>
    <m/>
    <x v="1814"/>
    <s v="10Lf-302,70621285279786"/>
    <s v="GranadillaFríjol"/>
    <n v="215.30137418159299"/>
    <n v="24.28210987010447"/>
    <m/>
    <m/>
    <n v="239.58348405169747"/>
    <n v="22579531.803181499"/>
    <n v="3377728.4583997601"/>
    <m/>
    <m/>
    <n v="25957260.261581261"/>
    <n v="1.652451760013455"/>
    <n v="0.1070257077823412"/>
    <m/>
    <m/>
    <n v="5.4052000000000003E-2"/>
    <n v="5.4999999999999997E-3"/>
    <n v="0.85011922077419821"/>
    <n v="2.7062128527978642"/>
    <n v="6.3220969263699267"/>
  </r>
  <r>
    <x v="0"/>
    <s v="EL PARAÍSO_10Lf-30_102769"/>
    <s v="M12"/>
    <s v="EL PARAÍSO_10Lf-30_102769_M12"/>
    <x v="3"/>
    <x v="0"/>
    <x v="0"/>
    <x v="0"/>
    <n v="0.44000000000000011"/>
    <n v="1.4143453999175919"/>
    <m/>
    <m/>
    <x v="1815"/>
    <s v="10Lf-301,85434539991759"/>
    <s v="Piscicultura cachamaGulupa"/>
    <n v="692.41069863013718"/>
    <n v="175.93202623688779"/>
    <m/>
    <m/>
    <n v="868.34272486702503"/>
    <n v="28917873.67968813"/>
    <n v="16096694.400513271"/>
    <m/>
    <m/>
    <n v="45014568.080201402"/>
    <n v="0.60537644695843251"/>
    <n v="1.0047018618103689"/>
    <m/>
    <m/>
    <n v="4.8842000000000003E-2"/>
    <n v="5.4999999999999997E-3"/>
    <n v="0.58251687955526454"/>
    <n v="1.8543453999175921"/>
    <n v="4.3455496793904489"/>
  </r>
  <r>
    <x v="1"/>
    <s v="EL PARAÍSO_10Qf-30_102846"/>
    <s v="O1"/>
    <s v="EL PARAÍSO_10Qf-30_102846_O1"/>
    <x v="4"/>
    <x v="3"/>
    <x v="2"/>
    <x v="0"/>
    <n v="2.9659516067013492"/>
    <n v="0.37074395083766859"/>
    <n v="0.37074395083766859"/>
    <m/>
    <x v="1816"/>
    <s v="10Qf-303,70743950837669"/>
    <s v="CaféPlátanoFríjol"/>
    <n v="350.71891527668578"/>
    <n v="18.426805414056169"/>
    <n v="16.632921794399039"/>
    <m/>
    <n v="385.77864248514095"/>
    <n v="32833758.273270421"/>
    <n v="1560677.4575938941"/>
    <n v="2294117.535607541"/>
    <m/>
    <n v="36688553.266471855"/>
    <n v="1.4247235859604821"/>
    <n v="6.3536697341111587E-2"/>
    <n v="7.3311184121012618E-2"/>
    <m/>
    <n v="8.3624000000000004E-2"/>
    <n v="5.4999999999999997E-3"/>
    <n v="1.1646406832596921"/>
    <n v="0.58762916207770477"/>
    <n v="5.5488333537140822"/>
  </r>
  <r>
    <x v="1"/>
    <s v="EL PARAÍSO_10Qf-30_102846"/>
    <s v="O2"/>
    <s v="EL PARAÍSO_10Qf-30_102846_O2"/>
    <x v="4"/>
    <x v="3"/>
    <x v="3"/>
    <x v="0"/>
    <n v="2.160660153686655"/>
    <n v="0.29193016664254051"/>
    <n v="0.46671134609620962"/>
    <m/>
    <x v="1817"/>
    <s v="10Qf-302,91930166642541"/>
    <s v="CaféPlátanoAguacate"/>
    <n v="255.4945211076213"/>
    <n v="14.50958367105077"/>
    <n v="44.713626638386813"/>
    <m/>
    <n v="314.71773141705887"/>
    <n v="23918998.892815851"/>
    <n v="1228904.2862094641"/>
    <n v="24852096.820970539"/>
    <m/>
    <n v="49999999.999995857"/>
    <n v="1.037894035508566"/>
    <n v="5.0029888824346017E-2"/>
    <n v="0.25731706300634472"/>
    <m/>
    <n v="8.3624000000000004E-2"/>
    <n v="5.4999999999999997E-3"/>
    <n v="0.91705811510745716"/>
    <n v="0.46270931412842681"/>
    <n v="4.3881930956612898"/>
  </r>
  <r>
    <x v="1"/>
    <s v="EL PARAÍSO_10Qf-30_102846"/>
    <s v="O3"/>
    <s v="EL PARAÍSO_10Qf-30_102846_O3"/>
    <x v="4"/>
    <x v="2"/>
    <x v="3"/>
    <x v="0"/>
    <n v="2.2375618197944021"/>
    <n v="0.29742243450095851"/>
    <n v="0.43924009071422487"/>
    <m/>
    <x v="1818"/>
    <s v="10Qf-302,97422434500958"/>
    <s v="CaféFríjolAguacate"/>
    <n v="264.58801705655719"/>
    <n v="13.343451947838449"/>
    <n v="42.081722643096697"/>
    <m/>
    <n v="320.01319164749236"/>
    <n v="24770317.811873231"/>
    <n v="1840413.096235496"/>
    <n v="23389269.091888599"/>
    <m/>
    <n v="49999999.999997325"/>
    <n v="1.07483449578304"/>
    <n v="5.8812533038379113E-2"/>
    <n v="0.24217103578605861"/>
    <m/>
    <n v="8.3624000000000004E-2"/>
    <n v="5.4999999999999997E-3"/>
    <n v="0.93431131256845601"/>
    <n v="0.47141455868401921"/>
    <n v="4.4690742162620598"/>
  </r>
  <r>
    <x v="1"/>
    <s v="EL PARAÍSO_10Qf-30_102846"/>
    <s v="O4"/>
    <s v="EL PARAÍSO_10Qf-30_102846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PARAÍSO_10Qf-30_102846"/>
    <s v="O5"/>
    <s v="EL PARAÍSO_10Qf-30_102846_O5"/>
    <x v="4"/>
    <x v="3"/>
    <x v="2"/>
    <x v="1"/>
    <n v="2.0945615266472331"/>
    <n v="0.31702383591761663"/>
    <n v="0.31702383591761663"/>
    <n v="0.44162916069370028"/>
    <x v="1819"/>
    <s v="10Qf-303,17023835917617"/>
    <s v="CaféPlátanoFríjolAguacate"/>
    <n v="247.67846681861451"/>
    <n v="15.7567952838411"/>
    <n v="14.222842093213069"/>
    <n v="42.310609264278654"/>
    <n v="319.96871345994731"/>
    <n v="23187272.071142871"/>
    <n v="1334538.171475674"/>
    <n v="1961704.134459683"/>
    <n v="23516485.62291709"/>
    <n v="49999999.999995321"/>
    <n v="1.006142919701452"/>
    <n v="5.4330347041684691E-2"/>
    <n v="6.2688528708813376E-2"/>
    <n v="0.24348822782687199"/>
    <n v="0.11065"/>
    <n v="5.4999999999999997E-3"/>
    <n v="0.9958863955527224"/>
    <n v="0.50248277992942236"/>
    <n v="4.7847575346583113"/>
  </r>
  <r>
    <x v="1"/>
    <s v="EL PARAÍSO_10Qf-30_102846"/>
    <s v="O6"/>
    <s v="EL PARAÍSO_10Qf-30_102846_O6"/>
    <x v="4"/>
    <x v="3"/>
    <x v="4"/>
    <x v="0"/>
    <n v="2.9161644611827309"/>
    <n v="0.36452055764784141"/>
    <n v="0.36452055764784153"/>
    <m/>
    <x v="1820"/>
    <s v="10Qf-303,64520557647841"/>
    <s v="CaféPlátanoCaña panelera"/>
    <n v="344.83166693738059"/>
    <n v="18.11748882220078"/>
    <n v="18.383922481350801"/>
    <m/>
    <n v="381.33307824093214"/>
    <n v="32282603.258677151"/>
    <n v="1534479.5670034699"/>
    <n v="3670123.654791411"/>
    <m/>
    <n v="37487206.480472028"/>
    <n v="1.400807848314003"/>
    <n v="6.2470155732965639E-2"/>
    <n v="8.2846687216679787E-2"/>
    <m/>
    <n v="7.9644000000000006E-2"/>
    <n v="5.4999999999999997E-3"/>
    <n v="1.1450907570089259"/>
    <n v="0.57776508387182868"/>
    <n v="5.4532054173591691"/>
  </r>
  <r>
    <x v="1"/>
    <s v="EL PARAÍSO_10Qf-30_102846"/>
    <s v="O7"/>
    <s v="EL PARAÍSO_10Qf-30_102846_O7"/>
    <x v="4"/>
    <x v="2"/>
    <x v="4"/>
    <x v="0"/>
    <n v="2.9411064349537219"/>
    <n v="0.36763830436921519"/>
    <n v="0.36763830436921519"/>
    <m/>
    <x v="1821"/>
    <s v="10Qf-303,67638304369215"/>
    <s v="CaféFríjolCaña panelera"/>
    <n v="347.78101444731868"/>
    <n v="16.493591200564339"/>
    <n v="18.541160290960409"/>
    <m/>
    <n v="382.81576593884347"/>
    <n v="32558716.576171819"/>
    <n v="2274900.1808629022"/>
    <n v="3701514.2464924599"/>
    <m/>
    <n v="38535131.003527179"/>
    <n v="1.412788967032073"/>
    <n v="7.2697071282356363E-2"/>
    <n v="8.3555275476044882E-2"/>
    <m/>
    <n v="7.9644000000000006E-2"/>
    <n v="5.4999999999999997E-3"/>
    <n v="1.1548847257671679"/>
    <n v="0.58270671242520611"/>
    <n v="5.4991184818845262"/>
  </r>
  <r>
    <x v="1"/>
    <s v="EL PARAÍSO_10Qf-30_102846"/>
    <s v="O8"/>
    <s v="EL PARAÍSO_10Qf-30_102846_O8"/>
    <x v="5"/>
    <x v="2"/>
    <x v="4"/>
    <x v="0"/>
    <n v="3.759085528697355"/>
    <n v="0.74402200144973385"/>
    <n v="2.937112484350251"/>
    <m/>
    <x v="1822"/>
    <s v="10Qf-307,44022001449734"/>
    <s v="PlátanoFríjolCaña panelera"/>
    <n v="186.83497711990941"/>
    <n v="33.379532519585787"/>
    <n v="148.1278547902013"/>
    <m/>
    <n v="368.34236442969649"/>
    <n v="15824182.788552489"/>
    <n v="4603915.7659810726"/>
    <n v="29571901.445435129"/>
    <m/>
    <n v="49999999.999968693"/>
    <n v="0.64421787321561208"/>
    <n v="0.1471234630130176"/>
    <n v="0.66753447564471369"/>
    <m/>
    <n v="7.7098E-2"/>
    <n v="5.4999999999999997E-3"/>
    <n v="2.3372418893708922"/>
    <n v="1.1792748722978279"/>
    <n v="11.03933477616606"/>
  </r>
  <r>
    <x v="1"/>
    <s v="EL PARAÍSO_10Qf-30_102846"/>
    <s v="O9"/>
    <s v="EL PARAÍSO_10Qf-30_102846_O9"/>
    <x v="4"/>
    <x v="3"/>
    <x v="2"/>
    <x v="2"/>
    <n v="2.7562667295283121"/>
    <n v="0.39375238993261602"/>
    <n v="0.39375238993261591"/>
    <n v="0.39375238993261602"/>
    <x v="1823"/>
    <s v="10Qf-303,93752389932616"/>
    <s v="CaféPlátanoFríjolCaña panelera"/>
    <n v="325.92402229667448"/>
    <n v="19.5703764126546"/>
    <n v="17.665164039249628"/>
    <n v="19.858176065781869"/>
    <n v="383.0177388143606"/>
    <n v="30512499.03387342"/>
    <n v="1657533.3932032899"/>
    <n v="2436490.8999616061"/>
    <n v="3964440.2218281929"/>
    <n v="38570963.54886651"/>
    <n v="1.3239994239570749"/>
    <n v="6.7479796689770027E-2"/>
    <n v="7.786088995172312E-2"/>
    <n v="8.9490374150810903E-2"/>
    <n v="0.10667"/>
    <n v="5.4999999999999997E-3"/>
    <n v="1.236918502406124"/>
    <n v="0.62409753804319645"/>
    <n v="5.9107099397754803"/>
  </r>
  <r>
    <x v="1"/>
    <s v="EL PARAÍSO_10Qf-30_102846"/>
    <s v="O10"/>
    <s v="EL PARAÍSO_10Qf-30_102846_O10"/>
    <x v="4"/>
    <x v="4"/>
    <x v="4"/>
    <x v="0"/>
    <n v="2.2384854181431368"/>
    <n v="0.41780472242061201"/>
    <n v="0.29514334895152772"/>
    <m/>
    <x v="1824"/>
    <s v="10Qf-302,95143348951528"/>
    <s v="CaféAguacateCaña panelera"/>
    <n v="264.69723104719952"/>
    <n v="40.02809128668364"/>
    <n v="14.88501082908207"/>
    <m/>
    <n v="319.61033316296528"/>
    <n v="24780542.25547355"/>
    <n v="22247848.698572911"/>
    <n v="2971609.0459508039"/>
    <m/>
    <n v="49999999.999997258"/>
    <n v="1.0752781551969111"/>
    <n v="0.23035284010706439"/>
    <n v="6.7078929299490983E-2"/>
    <m/>
    <n v="7.9644000000000006E-2"/>
    <n v="5.4999999999999997E-3"/>
    <n v="0.92715188152312367"/>
    <n v="0.46780220808817141"/>
    <n v="4.4315315791265721"/>
  </r>
  <r>
    <x v="1"/>
    <s v="EL PARAÍSO_10Qf-30_102846"/>
    <s v="O11"/>
    <s v="EL PARAÍSO_10Qf-30_102846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ARAÍSO_10Qf-30_102846"/>
    <s v="O12"/>
    <s v="EL PARAÍSO_10Qf-30_102846_O12"/>
    <x v="4"/>
    <x v="3"/>
    <x v="3"/>
    <x v="2"/>
    <n v="2.0967129053771392"/>
    <n v="0.3144357556331106"/>
    <n v="0.41877313968774521"/>
    <n v="0.31443575563311049"/>
    <x v="1825"/>
    <s v="10Qf-303,14435755633111"/>
    <s v="CaféPlátanoAguacateCaña panelera"/>
    <n v="247.93286382657561"/>
    <n v="15.628161892275861"/>
    <n v="40.120871221165537"/>
    <n v="15.85798780245638"/>
    <n v="319.53988474247336"/>
    <n v="23211088.32256531"/>
    <n v="1323643.4325342961"/>
    <n v="22299416.33215886"/>
    <n v="3165851.9127367628"/>
    <n v="49999999.999995232"/>
    <n v="1.0071763553151369"/>
    <n v="5.388681162226755E-2"/>
    <n v="0.2308867681742256"/>
    <n v="7.1463625713650933E-2"/>
    <n v="0.10667"/>
    <n v="5.4999999999999997E-3"/>
    <n v="0.98775630041814833"/>
    <n v="0.49838067267848019"/>
    <n v="4.7426645294277341"/>
  </r>
  <r>
    <x v="1"/>
    <s v="EL PARAÍSO_10Qf-30_102846"/>
    <s v="O13"/>
    <s v="EL PARAÍSO_10Qf-30_102846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ARAÍSO_10Qf-30_102846"/>
    <s v="O14"/>
    <s v="EL PARAÍSO_10Qf-30_102846_O14"/>
    <x v="4"/>
    <x v="2"/>
    <x v="3"/>
    <x v="2"/>
    <n v="2.1783657029997121"/>
    <n v="0.32081674414475447"/>
    <n v="0.3881682501583249"/>
    <n v="0.32081674414475447"/>
    <x v="1826"/>
    <s v="10Qf-303,20816744144755"/>
    <s v="CaféFríjolAguacateCaña panelera"/>
    <n v="257.5881732883995"/>
    <n v="14.39300574867603"/>
    <n v="37.188747082393313"/>
    <n v="16.179801197315118"/>
    <n v="325.34972731678397"/>
    <n v="24115003.34714574"/>
    <n v="1985174.179635518"/>
    <n v="20669724.480563149"/>
    <n v="3230097.9926524041"/>
    <n v="49999999.999996811"/>
    <n v="1.046399067637783"/>
    <n v="6.3438541197933032E-2"/>
    <n v="0.2140130402196439"/>
    <n v="7.2913869734917133E-2"/>
    <n v="0.10667"/>
    <n v="5.4999999999999997E-3"/>
    <n v="1.0078012905070819"/>
    <n v="0.50849453946943601"/>
    <n v="4.8366332714240654"/>
  </r>
  <r>
    <x v="1"/>
    <s v="EL PARAÍSO_10Qf-30_102846"/>
    <s v="O15"/>
    <s v="EL PARAÍSO_10Qf-30_102846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PARAÍSO_10Qf-30_102846"/>
    <s v="O16"/>
    <s v="EL PARAÍSO_10Qf-30_102846_O16"/>
    <x v="4"/>
    <x v="3"/>
    <x v="1"/>
    <x v="0"/>
    <n v="0.27414334639791499"/>
    <n v="0.27414334639791499"/>
    <n v="2.1931467711833199"/>
    <m/>
    <x v="1827"/>
    <s v="10Qf-302,74143346397915"/>
    <s v="CaféPlátanoGulupa"/>
    <n v="32.41700129623149"/>
    <n v="13.62553883406294"/>
    <n v="272.8080109085455"/>
    <m/>
    <n v="318.85055103883991"/>
    <n v="3034829.1413511718"/>
    <n v="1154029.188894077"/>
    <n v="24960248.998064581"/>
    <m/>
    <n v="29149107.32830983"/>
    <n v="0.131687412115815"/>
    <n v="4.6981650782996681E-2"/>
    <n v="1.557935313650872"/>
    <m/>
    <n v="8.3624000000000004E-2"/>
    <n v="5.4999999999999997E-3"/>
    <n v="0.86118328711386927"/>
    <n v="0.43451720404069533"/>
    <n v="4.1262579551337151"/>
  </r>
  <r>
    <x v="1"/>
    <s v="EL PARAÍSO_10Qf-30_102846"/>
    <s v="O17"/>
    <s v="EL PARAÍSO_10Qf-30_102846_O17"/>
    <x v="4"/>
    <x v="2"/>
    <x v="1"/>
    <x v="0"/>
    <n v="0.27590302039101672"/>
    <n v="0.27590302039101661"/>
    <n v="2.2072241631281329"/>
    <m/>
    <x v="1828"/>
    <s v="10Qf-302,75903020391017"/>
    <s v="CaféFríjolGulupa"/>
    <n v="32.625079861204291"/>
    <n v="12.37801277845152"/>
    <n v="274.55911363714779"/>
    <m/>
    <n v="319.56220627680358"/>
    <n v="3054309.1323256432"/>
    <n v="1707253.6336088651"/>
    <n v="25120464.08845558"/>
    <m/>
    <n v="29882026.854390088"/>
    <n v="0.13253268856466491"/>
    <n v="5.4557268113824671E-2"/>
    <n v="1.567935404079428"/>
    <m/>
    <n v="8.3624000000000004E-2"/>
    <n v="5.4999999999999997E-3"/>
    <n v="0.86671105881994759"/>
    <n v="0.4373062873197614"/>
    <n v="4.152171550049875"/>
  </r>
  <r>
    <x v="1"/>
    <s v="EL PARAÍSO_10Qf-30_102846"/>
    <s v="O18"/>
    <s v="EL PARAÍSO_10Qf-30_102846_O18"/>
    <x v="5"/>
    <x v="2"/>
    <x v="1"/>
    <x v="0"/>
    <n v="0.29035462492042469"/>
    <n v="0.29035462492042458"/>
    <n v="2.322836999363397"/>
    <m/>
    <x v="1829"/>
    <s v="10Qf-302,90354624920425"/>
    <s v="PlátanoFríjolGulupa"/>
    <n v="14.43127571573671"/>
    <n v="13.02636430892996"/>
    <n v="288.94032528392711"/>
    <m/>
    <n v="316.39796530859377"/>
    <n v="1222271.912454885"/>
    <n v="1796678.3681019619"/>
    <n v="26436256.181224491"/>
    <m/>
    <n v="29455206.461781338"/>
    <n v="4.9759878437608263E-2"/>
    <n v="5.7414939123980629E-2"/>
    <n v="1.6500627485184269"/>
    <m/>
    <n v="8.1077999999999997E-2"/>
    <n v="5.4999999999999997E-3"/>
    <n v="0.91210876938353302"/>
    <n v="0.46021208049887308"/>
    <n v="4.3624450990866528"/>
  </r>
  <r>
    <x v="1"/>
    <s v="EL PARAÍSO_10Qf-30_102846"/>
    <s v="O19"/>
    <s v="EL PARAÍSO_10Qf-30_102846_O19"/>
    <x v="4"/>
    <x v="3"/>
    <x v="2"/>
    <x v="3"/>
    <n v="0.29844365932794548"/>
    <n v="0.29844365932794548"/>
    <n v="0.29844365932794548"/>
    <n v="2.0891056152956189"/>
    <x v="1830"/>
    <s v="10Qf-302,98443659327946"/>
    <s v="CaféPlátanoFríjolGulupa"/>
    <n v="35.29047346362902"/>
    <n v="14.83331885812167"/>
    <n v="13.38926780712192"/>
    <n v="259.86621368672292"/>
    <n v="323.37927381559552"/>
    <n v="3303839.1275244858"/>
    <n v="1256323.3747241821"/>
    <n v="1846732.308667945"/>
    <n v="23776154.43990498"/>
    <n v="30183049.250821594"/>
    <n v="0.14336030283305079"/>
    <n v="5.1146146587826902E-2"/>
    <n v="5.901447079394069E-2"/>
    <n v="1.4840280891275219"/>
    <n v="0.11065"/>
    <n v="5.4999999999999997E-3"/>
    <n v="0.93751934867417464"/>
    <n v="0.47303320003479382"/>
    <n v="4.5111391419884246"/>
  </r>
  <r>
    <x v="1"/>
    <s v="EL PARAÍSO_10Qf-30_102846"/>
    <s v="O20"/>
    <s v="EL PARAÍSO_10Qf-30_102846_O20"/>
    <x v="4"/>
    <x v="4"/>
    <x v="1"/>
    <x v="0"/>
    <n v="0.21906702203159831"/>
    <n v="0.60035818844068078"/>
    <n v="1.3712450098437039"/>
    <m/>
    <x v="1831"/>
    <s v="10Qf-302,19067022031598"/>
    <s v="CaféAguacateGulupa"/>
    <n v="25.90431622897087"/>
    <n v="57.517761485278122"/>
    <n v="170.57071989846349"/>
    <m/>
    <n v="253.99279761271248"/>
    <n v="2425121.7149932981"/>
    <n v="31968710.319964189"/>
    <n v="15606167.96503102"/>
    <m/>
    <n v="49999999.999988504"/>
    <n v="0.1052309661726621"/>
    <n v="0.33100203604118089"/>
    <n v="0.97408484127598483"/>
    <m/>
    <n v="8.3624000000000004E-2"/>
    <n v="5.4999999999999997E-3"/>
    <n v="0.68816865559664375"/>
    <n v="0.34722122992008331"/>
    <n v="3.3151841058327101"/>
  </r>
  <r>
    <x v="1"/>
    <s v="EL PARAÍSO_10Qf-30_102846"/>
    <s v="O21"/>
    <s v="EL PARAÍSO_10Qf-30_102846_O21"/>
    <x v="5"/>
    <x v="4"/>
    <x v="1"/>
    <x v="0"/>
    <n v="0.22895908134205989"/>
    <n v="0.61105991396924186"/>
    <n v="1.449571818109298"/>
    <m/>
    <x v="1832"/>
    <s v="10Qf-302,2895908134206"/>
    <s v="PlátanoAguacateGulupa"/>
    <n v="11.37977957600849"/>
    <n v="58.543048236228323"/>
    <n v="180.3138802945287"/>
    <m/>
    <n v="250.23670810676552"/>
    <n v="963822.27182559797"/>
    <n v="32538570.72985537"/>
    <n v="16497606.998305591"/>
    <m/>
    <n v="49999999.999986559"/>
    <n v="3.9238142178343982E-2"/>
    <n v="0.33690233524141011"/>
    <n v="1.029725486127441"/>
    <m/>
    <n v="8.1077999999999997E-2"/>
    <n v="5.4999999999999997E-3"/>
    <n v="0.71924318746196836"/>
    <n v="0.36290014392716502"/>
    <n v="3.458312144809732"/>
  </r>
  <r>
    <x v="1"/>
    <s v="EL PARAÍSO_10Qf-30_102846"/>
    <s v="O22"/>
    <s v="EL PARAÍSO_10Qf-30_102846_O22"/>
    <x v="4"/>
    <x v="3"/>
    <x v="3"/>
    <x v="3"/>
    <n v="0.23583226481753211"/>
    <n v="0.23583226481753211"/>
    <n v="0.59530452105074894"/>
    <n v="1.2913535974895081"/>
    <x v="1833"/>
    <s v="10Qf-302,35832264817532"/>
    <s v="CaféPlátanoAguacateGulupa"/>
    <n v="27.886778704402978"/>
    <n v="11.72139220162645"/>
    <n v="57.033591133050557"/>
    <n v="160.63293662768729"/>
    <n v="257.27469866676728"/>
    <n v="2610716.7623913428"/>
    <n v="992755.50859949505"/>
    <n v="31699605.588900551"/>
    <n v="14696922.14009618"/>
    <n v="49999999.999987572"/>
    <n v="0.1132843129526654"/>
    <n v="4.0416042390240402E-2"/>
    <n v="0.32821574241222728"/>
    <n v="0.9173327560077067"/>
    <n v="0.11065"/>
    <n v="5.4999999999999997E-3"/>
    <n v="0.74083433974093871"/>
    <n v="0.37379413973578851"/>
    <n v="3.5891011276520488"/>
  </r>
  <r>
    <x v="1"/>
    <s v="EL PARAÍSO_10Qf-30_102846"/>
    <s v="O23"/>
    <s v="EL PARAÍSO_10Qf-30_102846_O23"/>
    <x v="0"/>
    <x v="4"/>
    <x v="1"/>
    <x v="0"/>
    <n v="0.23148940830995951"/>
    <n v="0.59367722852230886"/>
    <n v="1.489727446267326"/>
    <m/>
    <x v="1834"/>
    <s v="10Qf-302,31489408309959"/>
    <s v="FríjolAguacateGulupa"/>
    <n v="10.385456636451361"/>
    <n v="56.877687165519617"/>
    <n v="185.30888436289041"/>
    <m/>
    <n v="252.57202816486139"/>
    <n v="1432427.716518078"/>
    <n v="31612953.246267129"/>
    <n v="16954619.037202232"/>
    <m/>
    <n v="49999999.999987438"/>
    <n v="4.5774887483211853E-2"/>
    <n v="0.32731854945222583"/>
    <n v="1.058250650047716"/>
    <m/>
    <n v="8.1077999999999997E-2"/>
    <n v="5.4999999999999997E-3"/>
    <n v="0.72719185856531765"/>
    <n v="0.36691071217128568"/>
    <n v="3.495574653836198"/>
  </r>
  <r>
    <x v="1"/>
    <s v="EL PARAÍSO_10Qf-30_102846"/>
    <s v="O24"/>
    <s v="EL PARAÍSO_10Qf-30_102846_O24"/>
    <x v="4"/>
    <x v="2"/>
    <x v="3"/>
    <x v="3"/>
    <n v="0.23851768002287671"/>
    <n v="0.23851768002287671"/>
    <n v="0.5772146720496828"/>
    <n v="1.330926768133331"/>
    <x v="1835"/>
    <s v="10Qf-302,38517680022877"/>
    <s v="CaféFríjolAguacateGulupa"/>
    <n v="28.204324650114959"/>
    <n v="10.70077046284451"/>
    <n v="55.300479733586691"/>
    <n v="165.5554881461434"/>
    <n v="259.76106299268957"/>
    <n v="2640444.9189521"/>
    <n v="1475917.789235886"/>
    <n v="30736332.073886082"/>
    <n v="15147305.21791443"/>
    <n v="49999999.999988496"/>
    <n v="0.1145742781606299"/>
    <n v="4.7164663150310419E-2"/>
    <n v="0.31824206841840291"/>
    <n v="0.94544416233455197"/>
    <n v="0.11065"/>
    <n v="5.4999999999999997E-3"/>
    <n v="0.74927019902474368"/>
    <n v="0.37805052283625962"/>
    <n v="3.62864752208977"/>
  </r>
  <r>
    <x v="1"/>
    <s v="EL PARAÍSO_10Qf-30_102846"/>
    <s v="O25"/>
    <s v="EL PARAÍSO_10Qf-30_102846_O25"/>
    <x v="5"/>
    <x v="2"/>
    <x v="3"/>
    <x v="3"/>
    <n v="0.25029153185029712"/>
    <n v="0.25029153185029712"/>
    <n v="0.58777106886098851"/>
    <n v="1.414561185941388"/>
    <x v="1836"/>
    <s v="10Qf-302,50291531850297"/>
    <s v="PlátanoFríjolAguacateGulupa"/>
    <n v="12.44005018496142"/>
    <n v="11.228988269829239"/>
    <n v="56.31184315900056"/>
    <n v="175.95886810479519"/>
    <n v="255.9397497185864"/>
    <n v="1053622.9942600969"/>
    <n v="1548772.922483244"/>
    <n v="31298453.817506749"/>
    <n v="16099150.26573626"/>
    <n v="49999999.999986351"/>
    <n v="4.2894016936175339E-2"/>
    <n v="4.9492833352907932E-2"/>
    <n v="0.3240622419499346"/>
    <n v="1.004855148708939"/>
    <n v="0.10810400000000001"/>
    <n v="5.4999999999999997E-3"/>
    <n v="0.78625612099569753"/>
    <n v="0.39671207798272079"/>
    <n v="3.7994875174813889"/>
  </r>
  <r>
    <x v="1"/>
    <s v="EL PARAÍSO_10Qf-30_102846"/>
    <s v="O26"/>
    <s v="EL PARAÍSO_10Qf-30_102846_O26"/>
    <x v="4"/>
    <x v="5"/>
    <x v="1"/>
    <x v="0"/>
    <n v="0.27244154750631661"/>
    <n v="0.27244154750631638"/>
    <n v="2.179532380050532"/>
    <m/>
    <x v="1837"/>
    <s v="10Qf-302,72441547506316"/>
    <s v="CaféCaña paneleraGulupa"/>
    <n v="32.215766367134208"/>
    <n v="13.74008731462016"/>
    <n v="271.1145013753632"/>
    <m/>
    <n v="317.07035505711758"/>
    <n v="3015989.840901962"/>
    <n v="2743039.1704187361"/>
    <n v="24805303.329540949"/>
    <m/>
    <n v="30564332.340861648"/>
    <n v="0.13086993653261811"/>
    <n v="6.1919360095156653E-2"/>
    <n v="1.548264122922409"/>
    <m/>
    <n v="7.9644000000000006E-2"/>
    <n v="5.4999999999999997E-3"/>
    <n v="0.85583732200937113"/>
    <n v="0.43181985279751162"/>
    <n v="4.0972166498700471"/>
  </r>
  <r>
    <x v="1"/>
    <s v="EL PARAÍSO_10Qf-30_102846"/>
    <s v="O27"/>
    <s v="EL PARAÍSO_10Qf-30_102846_O27"/>
    <x v="5"/>
    <x v="5"/>
    <x v="1"/>
    <x v="0"/>
    <n v="0.2865235537695151"/>
    <n v="0.28652355376951522"/>
    <n v="2.2921884301561208"/>
    <m/>
    <x v="1838"/>
    <s v="10Qf-302,86523553769515"/>
    <s v="PlátanoCaña paneleraGulupa"/>
    <n v="14.240862891830311"/>
    <n v="14.450287346121931"/>
    <n v="285.12791504650431"/>
    <m/>
    <n v="313.81906528445654"/>
    <n v="1206144.700210009"/>
    <n v="2884821.857867097"/>
    <n v="26087444.177896831"/>
    <m/>
    <n v="30178410.735973939"/>
    <n v="4.9103323940474487E-2"/>
    <n v="6.5119858788011256E-2"/>
    <n v="1.6282910691633219"/>
    <m/>
    <n v="7.7098E-2"/>
    <n v="5.4999999999999997E-3"/>
    <n v="0.90007399089900053"/>
    <n v="0.45413983272468161"/>
    <n v="4.3020473613188326"/>
  </r>
  <r>
    <x v="1"/>
    <s v="EL PARAÍSO_10Qf-30_102846"/>
    <s v="O28"/>
    <s v="EL PARAÍSO_10Qf-30_102846_O28"/>
    <x v="4"/>
    <x v="3"/>
    <x v="4"/>
    <x v="3"/>
    <n v="0.29439764121177542"/>
    <n v="0.29439764121177547"/>
    <n v="0.29439764121177547"/>
    <n v="2.060783488482429"/>
    <x v="1839"/>
    <s v="10Qf-302,94397641211776"/>
    <s v="CaféPlátanoCaña paneleraGulupa"/>
    <n v="34.812038454208491"/>
    <n v="14.63222268821799"/>
    <n v="14.84740243363296"/>
    <n v="256.34319225371718"/>
    <n v="320.6348558297766"/>
    <n v="3259048.7875555381"/>
    <n v="1239291.3253740689"/>
    <n v="2964100.9930912191"/>
    <n v="23453819.725830842"/>
    <n v="30916260.831851669"/>
    <n v="0.14141675883647761"/>
    <n v="5.0452755292020403E-2"/>
    <n v="6.6909448005297453E-2"/>
    <n v="1.4639090336681559"/>
    <n v="0.10667"/>
    <n v="5.4999999999999997E-3"/>
    <n v="0.92480934412076077"/>
    <n v="0.4666202613206642"/>
    <n v="4.4475760175591814"/>
  </r>
  <r>
    <x v="1"/>
    <s v="EL PARAÍSO_10Qf-30_102846"/>
    <s v="O29"/>
    <s v="EL PARAÍSO_10Qf-30_102846_O29"/>
    <x v="0"/>
    <x v="5"/>
    <x v="1"/>
    <x v="0"/>
    <n v="0.28844630616767808"/>
    <n v="0.28844630616767819"/>
    <n v="2.307570449341426"/>
    <m/>
    <x v="1840"/>
    <s v="10Qf-302,88446306167678"/>
    <s v="FríjolCaña paneleraGulupa"/>
    <n v="12.940750190340831"/>
    <n v="14.54725781952061"/>
    <n v="287.04130183522147"/>
    <m/>
    <n v="314.52930984508293"/>
    <n v="1784869.9285999481"/>
    <n v="2904180.8183173402"/>
    <n v="26262507.2580349"/>
    <m/>
    <n v="30951558.004952189"/>
    <n v="5.7037586756860187E-2"/>
    <n v="6.5556853802925141E-2"/>
    <n v="1.639217921482973"/>
    <m/>
    <n v="7.7098E-2"/>
    <n v="5.4999999999999997E-3"/>
    <n v="0.90611405078851792"/>
    <n v="0.45718739527577001"/>
    <n v="4.3303625077410697"/>
  </r>
  <r>
    <x v="1"/>
    <s v="EL PARAÍSO_10Qf-30_102846"/>
    <s v="O30"/>
    <s v="EL PARAÍSO_10Qf-30_102846_O30"/>
    <x v="4"/>
    <x v="2"/>
    <x v="4"/>
    <x v="3"/>
    <n v="0.29642790025935672"/>
    <n v="0.29642790025935672"/>
    <n v="0.29642790025935672"/>
    <n v="2.074995301815497"/>
    <x v="1841"/>
    <s v="10Qf-302,96427900259357"/>
    <s v="CaféFríjolCaña paneleraGulupa"/>
    <n v="35.052113258291449"/>
    <n v="13.29883352527205"/>
    <n v="14.94979480675079"/>
    <n v="258.11101581105532"/>
    <n v="321.41175740136964"/>
    <n v="3281524.2165712328"/>
    <n v="1834259.041831464"/>
    <n v="2984542.3690288709"/>
    <n v="23615564.66883618"/>
    <n v="31715890.296267748"/>
    <n v="0.14239201343745059"/>
    <n v="5.8615873098989697E-2"/>
    <n v="6.7370876675793154E-2"/>
    <n v="1.474004612383417"/>
    <n v="0.10667"/>
    <n v="5.4999999999999997E-3"/>
    <n v="0.93118712123358138"/>
    <n v="0.46983822191108038"/>
    <n v="4.4774743457382291"/>
  </r>
  <r>
    <x v="1"/>
    <s v="EL PARAÍSO_10Qf-30_102846"/>
    <s v="O31"/>
    <s v="EL PARAÍSO_10Qf-30_102846_O31"/>
    <x v="5"/>
    <x v="2"/>
    <x v="4"/>
    <x v="3"/>
    <n v="0.31317489499325962"/>
    <n v="0.31317489499325968"/>
    <n v="0.31317489499325968"/>
    <n v="2.1922242649528179"/>
    <x v="1842"/>
    <s v="10Qf-303,1317489499326"/>
    <s v="PlátanoFríjolCaña paneleraGulupa"/>
    <n v="15.56549429213759"/>
    <n v="14.050164607197599"/>
    <n v="15.79439861996315"/>
    <n v="272.69325931366791"/>
    <n v="318.10331683296624"/>
    <n v="1318335.734935086"/>
    <n v="1937887.3659105699"/>
    <n v="3153157.1157969921"/>
    <n v="24949749.935476448"/>
    <n v="31359130.152119096"/>
    <n v="5.3670730090303168E-2"/>
    <n v="6.1927436272540617E-2"/>
    <n v="7.1177062651947148E-2"/>
    <n v="1.5572799972568909"/>
    <n v="0.10412399999999999"/>
    <n v="5.4999999999999997E-3"/>
    <n v="0.98379548165421893"/>
    <n v="0.49638220856431658"/>
    <n v="4.7215506401511327"/>
  </r>
  <r>
    <x v="1"/>
    <s v="EL PARAÍSO_10Qf-30_102846"/>
    <s v="O32"/>
    <s v="EL PARAÍSO_10Qf-30_102846_O32"/>
    <x v="6"/>
    <x v="5"/>
    <x v="1"/>
    <x v="0"/>
    <n v="0.5770448204157077"/>
    <n v="0.22969453583180921"/>
    <n v="1.490206002070575"/>
    <m/>
    <x v="1843"/>
    <s v="10Qf-302,29694535831809"/>
    <s v="AguacateCaña paneleraGulupa"/>
    <n v="55.284206971827182"/>
    <n v="11.58422056733853"/>
    <n v="185.36841246128699"/>
    <m/>
    <n v="252.2368400004527"/>
    <n v="30727287.57713652"/>
    <n v="2312646.9321027282"/>
    <n v="16960065.490748119"/>
    <m/>
    <n v="49999999.999987364"/>
    <n v="0.31814842226223611"/>
    <n v="5.2204000477313078E-2"/>
    <n v="1.058590599473459"/>
    <m/>
    <n v="7.7098E-2"/>
    <n v="5.4999999999999997E-3"/>
    <n v="0.72155351570201842"/>
    <n v="0.36406583929341763"/>
    <n v="3.4651627133135281"/>
  </r>
  <r>
    <x v="1"/>
    <s v="EL PARAÍSO_10Qf-30_102846"/>
    <s v="O33"/>
    <s v="EL PARAÍSO_10Qf-30_102846_O33"/>
    <x v="4"/>
    <x v="4"/>
    <x v="4"/>
    <x v="3"/>
    <n v="0.23661261292058169"/>
    <n v="0.56021280741130586"/>
    <n v="0.23661261292058169"/>
    <n v="1.332688095953348"/>
    <x v="1844"/>
    <s v="10Qf-302,36612612920582"/>
    <s v="CaféAguacateCaña paneleraGulupa"/>
    <n v="27.97905358832941"/>
    <n v="53.671603482868619"/>
    <n v="11.93312103468301"/>
    <n v="165.77458170862189"/>
    <n v="259.35835981450293"/>
    <n v="2619355.3932195208"/>
    <n v="29830993.067958251"/>
    <n v="2382300.6123588192"/>
    <n v="15167350.926451821"/>
    <n v="49999999.999988407"/>
    <n v="0.1136591607233311"/>
    <n v="0.30886824472422442"/>
    <n v="5.3776311713784192E-2"/>
    <n v="0.94669534845933656"/>
    <n v="0.10667"/>
    <n v="5.4999999999999997E-3"/>
    <n v="0.74328569503847652"/>
    <n v="0.375030991479122"/>
    <n v="3.596612815723415"/>
  </r>
  <r>
    <x v="1"/>
    <s v="EL PARAÍSO_10Qf-30_102846"/>
    <s v="O34"/>
    <s v="EL PARAÍSO_10Qf-30_102846_O34"/>
    <x v="5"/>
    <x v="4"/>
    <x v="4"/>
    <x v="3"/>
    <n v="0.2481945713784878"/>
    <n v="0.56984853714701922"/>
    <n v="0.24819457137848791"/>
    <n v="1.415708033880883"/>
    <x v="1845"/>
    <s v="10Qf-302,48194571378488"/>
    <s v="PlátanoAguacateCaña paneleraGulupa"/>
    <n v="12.33582654897844"/>
    <n v="54.594761716313997"/>
    <n v="12.517235762934011"/>
    <n v="176.10152581895241"/>
    <n v="255.54934984717886"/>
    <n v="1044795.664966055"/>
    <n v="30344089.84680384"/>
    <n v="2498911.9222379131"/>
    <n v="16112202.565978469"/>
    <n v="49999999.999986276"/>
    <n v="4.2534647774432881E-2"/>
    <n v="0.31418081682313692"/>
    <n v="5.6408610138625602E-2"/>
    <n v="1.005669829663175"/>
    <n v="0.10412399999999999"/>
    <n v="5.4999999999999997E-3"/>
    <n v="0.77966881061305071"/>
    <n v="0.39338839563490308"/>
    <n v="3.7646269200328319"/>
  </r>
  <r>
    <x v="1"/>
    <s v="EL PARAÍSO_10Qf-30_102846"/>
    <s v="O35"/>
    <s v="EL PARAÍSO_10Qf-30_102846_O35"/>
    <x v="0"/>
    <x v="4"/>
    <x v="4"/>
    <x v="3"/>
    <n v="0.25117068060331249"/>
    <n v="0.55049380560193395"/>
    <n v="0.25117068060331249"/>
    <n v="1.458871639224566"/>
    <x v="1846"/>
    <s v="10Qf-302,51170680603312"/>
    <s v="FríjolAguacateCaña paneleraGulupa"/>
    <n v="11.26843007979406"/>
    <n v="52.740467306649592"/>
    <n v="12.667330346455589"/>
    <n v="181.47069557638639"/>
    <n v="258.14692330928563"/>
    <n v="1554212.9858103539"/>
    <n v="29313462.101569649"/>
    <n v="2528876.4568467522"/>
    <n v="16603448.45576049"/>
    <n v="49999999.999987245"/>
    <n v="4.9666676880108979E-2"/>
    <n v="0.30350976132359708"/>
    <n v="5.7085007628146403E-2"/>
    <n v="1.036331756130199"/>
    <n v="0.10412399999999999"/>
    <n v="5.4999999999999997E-3"/>
    <n v="0.78901784482715964"/>
    <n v="0.39810552875625033"/>
    <n v="3.8084541796165352"/>
  </r>
  <r>
    <x v="1"/>
    <s v="EL PARAÍSO_10Qf-30_102847"/>
    <s v="O1"/>
    <s v="EL PARAÍSO_10Qf-30_102847_O1"/>
    <x v="4"/>
    <x v="3"/>
    <x v="2"/>
    <x v="0"/>
    <n v="2.96844549924023"/>
    <n v="0.37105568740502881"/>
    <n v="0.37105568740502859"/>
    <m/>
    <x v="1847"/>
    <s v="10Qf-303,71055687405029"/>
    <s v="CaféPlátanoFríjol"/>
    <n v="351.01381398106003"/>
    <n v="18.442299420240801"/>
    <n v="16.646907430398329"/>
    <m/>
    <n v="386.10302083169915"/>
    <n v="32861366.23039154"/>
    <n v="1563800.4567610831"/>
    <n v="2310246.399469811"/>
    <m/>
    <n v="36735413.086622432"/>
    <n v="1.4259215514002981"/>
    <n v="6.3590121576047237E-2"/>
    <n v="7.3372827141310992E-2"/>
    <m/>
    <n v="8.3624000000000004E-2"/>
    <n v="5.4999999999999997E-3"/>
    <n v="1.1656199604346451"/>
    <n v="1.3228135255989271"/>
    <n v="6.2881143600838598"/>
  </r>
  <r>
    <x v="1"/>
    <s v="EL PARAÍSO_10Qf-30_102847"/>
    <s v="O2"/>
    <s v="EL PARAÍSO_10Qf-30_102847_O2"/>
    <x v="4"/>
    <x v="3"/>
    <x v="3"/>
    <x v="0"/>
    <n v="2.1642675221980592"/>
    <n v="0.29223409625867341"/>
    <n v="0.46583934413000228"/>
    <m/>
    <x v="1848"/>
    <s v="10Qf-302,92234096258673"/>
    <s v="CaféPlátanoAguacate"/>
    <n v="255.92108652037581"/>
    <n v="14.52468965425938"/>
    <n v="44.630083843314303"/>
    <m/>
    <n v="315.07586001794948"/>
    <n v="23958933.281980671"/>
    <n v="1231609.7791317189"/>
    <n v="24809456.938901529"/>
    <m/>
    <n v="50000000.000013918"/>
    <n v="1.039626869918215"/>
    <n v="5.0081975133480942E-2"/>
    <n v="0.25683629263991359"/>
    <m/>
    <n v="8.3624000000000004E-2"/>
    <n v="5.4999999999999997E-3"/>
    <n v="0.9180128678282935"/>
    <n v="1.041814553162171"/>
    <n v="4.9712923835771976"/>
  </r>
  <r>
    <x v="1"/>
    <s v="EL PARAÍSO_10Qf-30_102847"/>
    <s v="O3"/>
    <s v="EL PARAÍSO_10Qf-30_102847_O3"/>
    <x v="4"/>
    <x v="2"/>
    <x v="3"/>
    <x v="0"/>
    <n v="2.2447431954772261"/>
    <n v="0.29801559154571278"/>
    <n v="0.43739712843418949"/>
    <m/>
    <x v="1849"/>
    <s v="10Qf-302,98015591545713"/>
    <s v="CaféFríjolAguacate"/>
    <n v="265.43720295830423"/>
    <n v="13.37006312980084"/>
    <n v="41.905156275067696"/>
    <m/>
    <n v="320.71242236317278"/>
    <n v="24849817.27258819"/>
    <n v="1855488.194155674"/>
    <n v="23294694.533269919"/>
    <m/>
    <n v="50000000.000013784"/>
    <n v="1.0782841391595019"/>
    <n v="5.8929824352835919E-2"/>
    <n v="0.2411549352667616"/>
    <m/>
    <n v="8.3624000000000004E-2"/>
    <n v="5.4999999999999997E-3"/>
    <n v="0.93617463312789373"/>
    <n v="1.0624255838604659"/>
    <n v="5.0678801324454881"/>
  </r>
  <r>
    <x v="1"/>
    <s v="EL PARAÍSO_10Qf-30_102847"/>
    <s v="O4"/>
    <s v="EL PARAÍSO_10Qf-30_102847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PARAÍSO_10Qf-30_102847"/>
    <s v="O5"/>
    <s v="EL PARAÍSO_10Qf-30_102847_O5"/>
    <x v="4"/>
    <x v="3"/>
    <x v="2"/>
    <x v="1"/>
    <n v="2.102198166486712"/>
    <n v="0.31772233063271899"/>
    <n v="0.31772233063271921"/>
    <n v="0.43958047857504118"/>
    <x v="1850"/>
    <s v="10Qf-303,17722330632719"/>
    <s v="CaféPlátanoFríjolAguacate"/>
    <n v="248.58148696055119"/>
    <n v="15.791512036923271"/>
    <n v="14.25417910611335"/>
    <n v="42.114333754542969"/>
    <n v="320.74151185813071"/>
    <n v="23271811.40952687"/>
    <n v="1339028.9992356231"/>
    <n v="1978185.2031664839"/>
    <n v="23410974.388083741"/>
    <n v="50000000.000012718"/>
    <n v="1.0098112536257839"/>
    <n v="5.4450052426513122E-2"/>
    <n v="6.2826649572419485E-2"/>
    <n v="0.24235870554245281"/>
    <n v="0.11065"/>
    <n v="5.4999999999999997E-3"/>
    <n v="0.99808061978864659"/>
    <n v="1.132680108705644"/>
    <n v="5.4241340348214822"/>
  </r>
  <r>
    <x v="1"/>
    <s v="EL PARAÍSO_10Qf-30_102847"/>
    <s v="O6"/>
    <s v="EL PARAÍSO_10Qf-30_102847_O6"/>
    <x v="4"/>
    <x v="3"/>
    <x v="4"/>
    <x v="0"/>
    <n v="2.9164300746433769"/>
    <n v="0.36455375933042211"/>
    <n v="0.36455375933042222"/>
    <m/>
    <x v="1851"/>
    <s v="10Qf-303,64553759330422"/>
    <s v="CaféPlátanoCaña panelera"/>
    <n v="344.86307529367002"/>
    <n v="18.11913902024974"/>
    <n v="18.385596947018119"/>
    <m/>
    <n v="381.36781126093791"/>
    <n v="32285543.660044879"/>
    <n v="1536398.3216152629"/>
    <n v="3670457.9412344159"/>
    <m/>
    <n v="37492399.92289456"/>
    <n v="1.400935438312868"/>
    <n v="6.2475845711865027E-2"/>
    <n v="8.2854233154361814E-2"/>
    <m/>
    <n v="7.9644000000000006E-2"/>
    <n v="5.4999999999999997E-3"/>
    <n v="1.1451950554882371"/>
    <n v="1.2996341520129551"/>
    <n v="6.1755108008054123"/>
  </r>
  <r>
    <x v="1"/>
    <s v="EL PARAÍSO_10Qf-30_102847"/>
    <s v="O7"/>
    <s v="EL PARAÍSO_10Qf-30_102847_O7"/>
    <x v="4"/>
    <x v="2"/>
    <x v="4"/>
    <x v="0"/>
    <n v="2.9433266726100231"/>
    <n v="0.36791583407625278"/>
    <n v="0.36791583407625289"/>
    <m/>
    <x v="1852"/>
    <s v="10Qf-303,67915834076253"/>
    <s v="CaféFríjolCaña panelera"/>
    <n v="348.04355391044243"/>
    <n v="16.506042192420981"/>
    <n v="18.555156990223072"/>
    <m/>
    <n v="383.10475309308646"/>
    <n v="32583295.111557059"/>
    <n v="2290697.2183256079"/>
    <n v="3704308.515077143"/>
    <m/>
    <n v="38578300.84495981"/>
    <n v="1.4138554796981"/>
    <n v="7.2751950212695524E-2"/>
    <n v="8.3618351251470713E-2"/>
    <m/>
    <n v="7.9644000000000006E-2"/>
    <n v="5.4999999999999997E-3"/>
    <n v="1.1557565468363971"/>
    <n v="1.311619948481842"/>
    <n v="6.2316788360807678"/>
  </r>
  <r>
    <x v="1"/>
    <s v="EL PARAÍSO_10Qf-30_102847"/>
    <s v="O8"/>
    <s v="EL PARAÍSO_10Qf-30_102847_O8"/>
    <x v="5"/>
    <x v="2"/>
    <x v="4"/>
    <x v="0"/>
    <n v="3.80533372248822"/>
    <n v="0.74633418707453825"/>
    <n v="2.911673961182625"/>
    <m/>
    <x v="1853"/>
    <s v="10Qf-307,46334187074538"/>
    <s v="PlátanoFríjolCaña panelera"/>
    <n v="189.1336160209901"/>
    <n v="33.483265574662227"/>
    <n v="146.84490975968961"/>
    <m/>
    <n v="369.46179135534192"/>
    <n v="16037438.086374911"/>
    <n v="4646784.6391156353"/>
    <n v="29315777.274488758"/>
    <m/>
    <n v="49999999.999979302"/>
    <n v="0.65214371390653636"/>
    <n v="0.14758067631529539"/>
    <n v="0.66175291592769347"/>
    <m/>
    <n v="7.7098E-2"/>
    <n v="5.4999999999999997E-3"/>
    <n v="2.3445052997105922"/>
    <n v="2.6606813769207291"/>
    <n v="12.5511265473767"/>
  </r>
  <r>
    <x v="1"/>
    <s v="EL PARAÍSO_10Qf-30_102847"/>
    <s v="O9"/>
    <s v="EL PARAÍSO_10Qf-30_102847_O9"/>
    <x v="4"/>
    <x v="3"/>
    <x v="2"/>
    <x v="2"/>
    <n v="2.7587234308075859"/>
    <n v="0.39410334725822649"/>
    <n v="0.39410334725822638"/>
    <n v="0.39410334725822638"/>
    <x v="1854"/>
    <s v="10Qf-303,94103347258227"/>
    <s v="CaféPlátanoFríjolCaña panelera"/>
    <n v="326.21452319556948"/>
    <n v="19.587819778441279"/>
    <n v="17.68090926108497"/>
    <n v="19.875875951653651"/>
    <n v="383.35912818674939"/>
    <n v="30539695.2752993"/>
    <n v="1660933.9659056631"/>
    <n v="2453744.4645835101"/>
    <n v="3967973.7860004208"/>
    <n v="38622347.491788894"/>
    <n v="1.325179524215061"/>
    <n v="6.7539942430048683E-2"/>
    <n v="7.7930288513879883E-2"/>
    <n v="8.9570138244141784E-2"/>
    <n v="0.10667"/>
    <n v="5.4999999999999997E-3"/>
    <n v="1.238020986151497"/>
    <n v="1.4049784329755779"/>
    <n v="6.6962028917093406"/>
  </r>
  <r>
    <x v="1"/>
    <s v="EL PARAÍSO_10Qf-30_102847"/>
    <s v="O10"/>
    <s v="EL PARAÍSO_10Qf-30_102847_O10"/>
    <x v="4"/>
    <x v="4"/>
    <x v="4"/>
    <x v="0"/>
    <n v="2.2413953603731298"/>
    <n v="0.41708985870956711"/>
    <n v="0.29538724656474419"/>
    <m/>
    <x v="1855"/>
    <s v="10Qf-302,95387246564744"/>
    <s v="CaféAguacateCaña panelera"/>
    <n v="265.04132694549912"/>
    <n v="39.959603238684913"/>
    <n v="14.897311355679779"/>
    <m/>
    <n v="319.89824153986382"/>
    <n v="24812755.977219012"/>
    <n v="22213179.32823588"/>
    <n v="2974064.6945578111"/>
    <m/>
    <n v="50000000.000012703"/>
    <n v="1.0766759741361971"/>
    <n v="0.22995870649082709"/>
    <n v="6.7134361315192459E-2"/>
    <m/>
    <n v="7.9644000000000006E-2"/>
    <n v="5.4999999999999997E-3"/>
    <n v="0.92791805203584554"/>
    <n v="1.053055534003313"/>
    <n v="5.0199900516865998"/>
  </r>
  <r>
    <x v="1"/>
    <s v="EL PARAÍSO_10Qf-30_102847"/>
    <s v="O11"/>
    <s v="EL PARAÍSO_10Qf-30_102847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ARAÍSO_10Qf-30_102847"/>
    <s v="O12"/>
    <s v="EL PARAÍSO_10Qf-30_102847_O12"/>
    <x v="4"/>
    <x v="3"/>
    <x v="3"/>
    <x v="2"/>
    <n v="2.0999705565587639"/>
    <n v="0.31473662720269879"/>
    <n v="0.41792246106282782"/>
    <n v="0.31473662720269902"/>
    <x v="1856"/>
    <s v="10Qf-303,14736627202699"/>
    <s v="CaféPlátanoAguacateCaña panelera"/>
    <n v="248.31807573839089"/>
    <n v="15.6431158837163"/>
    <n v="40.03937132461926"/>
    <n v="15.87316170553567"/>
    <n v="319.87372465226213"/>
    <n v="23247151.261419211"/>
    <n v="1326445.862671213"/>
    <n v="22257521.680359509"/>
    <n v="3168881.1955616502"/>
    <n v="50000000.000011578"/>
    <n v="1.008741199617655"/>
    <n v="5.3938373854941289E-2"/>
    <n v="0.23041775423840219"/>
    <n v="7.1532006528656072E-2"/>
    <n v="0.10667"/>
    <n v="5.4999999999999997E-3"/>
    <n v="0.98870144671004911"/>
    <n v="1.122036075977622"/>
    <n v="5.3702737947146613"/>
  </r>
  <r>
    <x v="1"/>
    <s v="EL PARAÍSO_10Qf-30_102847"/>
    <s v="O13"/>
    <s v="EL PARAÍSO_10Qf-30_102847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ARAÍSO_10Qf-30_102847"/>
    <s v="O14"/>
    <s v="EL PARAÍSO_10Qf-30_102847_O14"/>
    <x v="4"/>
    <x v="2"/>
    <x v="3"/>
    <x v="2"/>
    <n v="2.1854031565389449"/>
    <n v="0.32145300442299851"/>
    <n v="0.38622087884504308"/>
    <n v="0.32145300442299851"/>
    <x v="1857"/>
    <s v="10Qf-303,21453004422998"/>
    <s v="CaféFríjolAguacateCaña panelera"/>
    <n v="258.42034063260479"/>
    <n v="14.421550698431799"/>
    <n v="37.002177729501597"/>
    <n v="16.211889811764401"/>
    <n v="326.05595887230265"/>
    <n v="24192909.55702607"/>
    <n v="2001412.91799243"/>
    <n v="20569173.435760211"/>
    <n v="3236504.0892326781"/>
    <n v="50000000.000011392"/>
    <n v="1.049779576618372"/>
    <n v="6.3564355777784812E-2"/>
    <n v="0.21293937472788371"/>
    <n v="7.3058476273983722E-2"/>
    <n v="0.10667"/>
    <n v="5.4999999999999997E-3"/>
    <n v="1.009800013894236"/>
    <n v="1.1459799607679899"/>
    <n v="5.4824800188922111"/>
  </r>
  <r>
    <x v="1"/>
    <s v="EL PARAÍSO_10Qf-30_102847"/>
    <s v="O15"/>
    <s v="EL PARAÍSO_10Qf-30_102847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PARAÍSO_10Qf-30_102847"/>
    <s v="O16"/>
    <s v="EL PARAÍSO_10Qf-30_102847_O16"/>
    <x v="4"/>
    <x v="3"/>
    <x v="1"/>
    <x v="0"/>
    <n v="0.27420025758258149"/>
    <n v="0.27420025758258149"/>
    <n v="2.1936020606606519"/>
    <m/>
    <x v="1858"/>
    <s v="10Qf-302,74200257582581"/>
    <s v="CaféPlátanoGulupa"/>
    <n v="32.423730950521268"/>
    <n v="13.628367447512639"/>
    <n v="272.86464488230888"/>
    <m/>
    <n v="318.91674328034276"/>
    <n v="3035459.161098009"/>
    <n v="1155606.833708477"/>
    <n v="24965430.657071501"/>
    <m/>
    <n v="29156496.651877988"/>
    <n v="0.13171474995467791"/>
    <n v="4.6991404006770959E-2"/>
    <n v="1.55825873548656"/>
    <m/>
    <n v="8.3624000000000004E-2"/>
    <n v="5.4999999999999997E-3"/>
    <n v="0.86136206570444462"/>
    <n v="0.9775239182819031"/>
    <n v="4.6700125598121627"/>
  </r>
  <r>
    <x v="1"/>
    <s v="EL PARAÍSO_10Qf-30_102847"/>
    <s v="O17"/>
    <s v="EL PARAÍSO_10Qf-30_102847_O17"/>
    <x v="4"/>
    <x v="2"/>
    <x v="1"/>
    <x v="0"/>
    <n v="0.27609796109861751"/>
    <n v="0.27609796109861751"/>
    <n v="2.20878368878894"/>
    <m/>
    <x v="1859"/>
    <s v="10Qf-302,76097961098617"/>
    <s v="CaféFríjolGulupa"/>
    <n v="32.648131280303161"/>
    <n v="12.386758527469789"/>
    <n v="274.75310480047341"/>
    <m/>
    <n v="319.78799460824638"/>
    <n v="3056467.1702573891"/>
    <n v="1719025.855633314"/>
    <n v="25138213.08242356"/>
    <m/>
    <n v="29913706.108314265"/>
    <n v="0.132626330221985"/>
    <n v="5.459581583409176E-2"/>
    <n v="1.569043236957482"/>
    <m/>
    <n v="8.3624000000000004E-2"/>
    <n v="5.4999999999999997E-3"/>
    <n v="0.86732343800612832"/>
    <n v="0.98428923131657142"/>
    <n v="4.701716280308875"/>
  </r>
  <r>
    <x v="1"/>
    <s v="EL PARAÍSO_10Qf-30_102847"/>
    <s v="O18"/>
    <s v="EL PARAÍSO_10Qf-30_102847_O18"/>
    <x v="5"/>
    <x v="2"/>
    <x v="1"/>
    <x v="0"/>
    <n v="0.29058824512093961"/>
    <n v="0.29058824512093928"/>
    <n v="2.3247059609675151"/>
    <m/>
    <x v="1860"/>
    <s v="10Qf-302,90588245120939"/>
    <s v="PlátanoFríjolGulupa"/>
    <n v="14.44288716338394"/>
    <n v="13.03684536065305"/>
    <n v="289.17280753471988"/>
    <m/>
    <n v="316.65254005875687"/>
    <n v="1224673.4004470301"/>
    <n v="1809244.460619478"/>
    <n v="26457526.872096408"/>
    <m/>
    <n v="29491444.733162917"/>
    <n v="4.9799915384777169E-2"/>
    <n v="5.7461135355896538E-2"/>
    <n v="1.651390393946071"/>
    <m/>
    <n v="8.1077999999999997E-2"/>
    <n v="5.4999999999999997E-3"/>
    <n v="0.91284265483017613"/>
    <n v="1.035947093856149"/>
    <n v="4.9412501998957188"/>
  </r>
  <r>
    <x v="1"/>
    <s v="EL PARAÍSO_10Qf-30_102847"/>
    <s v="O19"/>
    <s v="EL PARAÍSO_10Qf-30_102847_O19"/>
    <x v="4"/>
    <x v="3"/>
    <x v="2"/>
    <x v="3"/>
    <n v="0.29868487618307038"/>
    <n v="0.29868487618307038"/>
    <n v="0.29868487618307038"/>
    <n v="2.0907941332814941"/>
    <x v="1861"/>
    <s v="10Qf-302,9868487618307"/>
    <s v="CaféPlátanoFríjolGulupa"/>
    <n v="35.31899696131007"/>
    <n v="14.84530787653164"/>
    <n v="13.400089672395019"/>
    <n v="260.07625035146509"/>
    <n v="323.64064486170184"/>
    <n v="3306509.4529251819"/>
    <n v="1258796.352292168"/>
    <n v="1859655.2571496121"/>
    <n v="23795371.49820628"/>
    <n v="30220332.560573243"/>
    <n v="0.14347617368611909"/>
    <n v="5.1187485420956927E-2"/>
    <n v="5.9062169193979858E-2"/>
    <n v="1.485227553674306"/>
    <n v="0.11065"/>
    <n v="5.4999999999999997E-3"/>
    <n v="0.93827709795728953"/>
    <n v="1.0648115835926459"/>
    <n v="5.1060874433806411"/>
  </r>
  <r>
    <x v="1"/>
    <s v="EL PARAÍSO_10Qf-30_102847"/>
    <s v="O20"/>
    <s v="EL PARAÍSO_10Qf-30_102847_O20"/>
    <x v="4"/>
    <x v="4"/>
    <x v="1"/>
    <x v="0"/>
    <n v="0.2193088501835582"/>
    <n v="0.59958600052601763"/>
    <n v="1.374193651126006"/>
    <m/>
    <x v="1862"/>
    <s v="10Qf-302,19308850183558"/>
    <s v="CaféAguacateGulupa"/>
    <n v="25.93291201150053"/>
    <n v="57.443781449438568"/>
    <n v="170.93750472731179"/>
    <m/>
    <n v="254.31419818825088"/>
    <n v="2427798.8075888702"/>
    <n v="31932474.679655079"/>
    <n v="15639726.512766769"/>
    <m/>
    <n v="50000000.000010721"/>
    <n v="0.10534713066808681"/>
    <n v="0.33057629724577309"/>
    <n v="0.97617945365731185"/>
    <m/>
    <n v="8.3624000000000004E-2"/>
    <n v="5.4999999999999997E-3"/>
    <n v="0.68892832518395242"/>
    <n v="0.7818360509043849"/>
    <n v="3.7529768779239192"/>
  </r>
  <r>
    <x v="1"/>
    <s v="EL PARAÍSO_10Qf-30_102847"/>
    <s v="O21"/>
    <s v="EL PARAÍSO_10Qf-30_102847_O21"/>
    <x v="5"/>
    <x v="4"/>
    <x v="1"/>
    <x v="0"/>
    <n v="0.22923477766214259"/>
    <n v="0.61021230525629133"/>
    <n v="1.452900693702992"/>
    <m/>
    <x v="1863"/>
    <s v="10Qf-302,29234777662143"/>
    <s v="PlátanoAguacateGulupa"/>
    <n v="11.393482301115821"/>
    <n v="58.461842454874763"/>
    <n v="180.7279629000389"/>
    <m/>
    <n v="250.58328765602948"/>
    <n v="966101.48336652492"/>
    <n v="32498405.515998948"/>
    <n v="16535493.0006443"/>
    <m/>
    <n v="50000000.000009775"/>
    <n v="3.928538997188874E-2"/>
    <n v="0.3364350138736753"/>
    <n v="1.032090203760712"/>
    <m/>
    <n v="8.1077999999999997E-2"/>
    <n v="5.4999999999999997E-3"/>
    <n v="0.72010924920044805"/>
    <n v="0.81722198236553845"/>
    <n v="3.9162570081874128"/>
  </r>
  <r>
    <x v="1"/>
    <s v="EL PARAÍSO_10Qf-30_102847"/>
    <s v="O22"/>
    <s v="EL PARAÍSO_10Qf-30_102847_O22"/>
    <x v="4"/>
    <x v="3"/>
    <x v="3"/>
    <x v="3"/>
    <n v="0.23610759607084911"/>
    <n v="0.23610759607084911"/>
    <n v="0.59446214847597867"/>
    <n v="1.294398620090814"/>
    <x v="1864"/>
    <s v="10Qf-302,36107596070849"/>
    <s v="CaféPlátanoAguacateGulupa"/>
    <n v="27.919336173744998"/>
    <n v="11.735076782097201"/>
    <n v="56.952887003798622"/>
    <n v="161.01171043797149"/>
    <n v="257.61901039761233"/>
    <n v="2613764.7419322301"/>
    <n v="995066.72209372302"/>
    <n v="31659590.93035702"/>
    <n v="14731577.60562725"/>
    <n v="50000000.000010222"/>
    <n v="0.1134165709873773"/>
    <n v="4.0463227620022357E-2"/>
    <n v="0.32775130794173502"/>
    <n v="0.91949583433140669"/>
    <n v="0.11065"/>
    <n v="5.4999999999999997E-3"/>
    <n v="0.74169925467282438"/>
    <n v="0.84172357999257696"/>
    <n v="4.0606487953738926"/>
  </r>
  <r>
    <x v="1"/>
    <s v="EL PARAÍSO_10Qf-30_102847"/>
    <s v="O23"/>
    <s v="EL PARAÍSO_10Qf-30_102847_O23"/>
    <x v="0"/>
    <x v="4"/>
    <x v="1"/>
    <x v="0"/>
    <n v="0.23191090641712689"/>
    <n v="0.59225658436259088"/>
    <n v="1.4949415733915521"/>
    <m/>
    <x v="1865"/>
    <s v="10Qf-302,31910906417127"/>
    <s v="FríjolAguacateGulupa"/>
    <n v="10.40436657425928"/>
    <n v="56.741581298210058"/>
    <n v="185.95747554159061"/>
    <m/>
    <n v="253.10342341405993"/>
    <n v="1443910.859566269"/>
    <n v="31542128.014039218"/>
    <n v="17013961.126404051"/>
    <m/>
    <n v="50000000.000009537"/>
    <n v="4.5858234831891158E-2"/>
    <n v="0.32653529019398531"/>
    <n v="1.0619545849067189"/>
    <m/>
    <n v="8.1077999999999997E-2"/>
    <n v="5.4999999999999997E-3"/>
    <n v="0.72851593638888035"/>
    <n v="0.82676238137705749"/>
    <n v="3.960965381937207"/>
  </r>
  <r>
    <x v="1"/>
    <s v="EL PARAÍSO_10Qf-30_102847"/>
    <s v="O24"/>
    <s v="EL PARAÍSO_10Qf-30_102847_O24"/>
    <x v="4"/>
    <x v="2"/>
    <x v="3"/>
    <x v="3"/>
    <n v="0.23894759349199909"/>
    <n v="0.23894759349199909"/>
    <n v="0.57577216227006511"/>
    <n v="1.3358085856659281"/>
    <x v="1866"/>
    <s v="10Qf-302,38947593491999"/>
    <s v="CaféFríjolAguacateGulupa"/>
    <n v="28.255161213062511"/>
    <n v="10.72005794439105"/>
    <n v="55.162279014346517"/>
    <n v="166.16274295835461"/>
    <n v="260.30024113015469"/>
    <n v="2645204.1587494379"/>
    <n v="1487722.291463752"/>
    <n v="30664208.26505154"/>
    <n v="15202865.284745259"/>
    <n v="50000000.000009991"/>
    <n v="0.11478079126016839"/>
    <n v="4.7249674558911221E-2"/>
    <n v="0.31744675374916692"/>
    <n v="0.94891203599844276"/>
    <n v="0.11065"/>
    <n v="5.4999999999999997E-3"/>
    <n v="0.75062071254031149"/>
    <n v="0.85184817079897701"/>
    <n v="4.1080948182592802"/>
  </r>
  <r>
    <x v="1"/>
    <s v="EL PARAÍSO_10Qf-30_102847"/>
    <s v="O25"/>
    <s v="EL PARAÍSO_10Qf-30_102847_O25"/>
    <x v="5"/>
    <x v="2"/>
    <x v="3"/>
    <x v="3"/>
    <n v="0.25077876797670279"/>
    <n v="0.25077876797670279"/>
    <n v="0.58621803982320086"/>
    <n v="1.4200121039904221"/>
    <x v="1867"/>
    <s v="10Qf-302,50778767976703"/>
    <s v="PlátanoFríjolAguacateGulupa"/>
    <n v="12.46426691262937"/>
    <n v="11.250847454227531"/>
    <n v="56.16305406026737"/>
    <n v="176.63691397483061"/>
    <n v="256.51508240195488"/>
    <n v="1056897.8329117361"/>
    <n v="1561384.895710404"/>
    <n v="31220529.994010609"/>
    <n v="16161187.277376169"/>
    <n v="50000000.000008918"/>
    <n v="4.2977517622369003E-2"/>
    <n v="4.9589179786322789E-2"/>
    <n v="0.32320599349120382"/>
    <n v="1.008727291618839"/>
    <n v="0.10810400000000001"/>
    <n v="5.4999999999999997E-3"/>
    <n v="0.78778670568597753"/>
    <n v="0.89402630783694559"/>
    <n v="4.3032046932899517"/>
  </r>
  <r>
    <x v="1"/>
    <s v="EL PARAÍSO_10Qf-30_102847"/>
    <s v="O26"/>
    <s v="EL PARAÍSO_10Qf-30_102847_O26"/>
    <x v="4"/>
    <x v="5"/>
    <x v="1"/>
    <x v="0"/>
    <n v="0.27248184588318392"/>
    <n v="0.2724818458831838"/>
    <n v="2.1798547670654709"/>
    <m/>
    <x v="1868"/>
    <s v="10Qf-302,72481845883184"/>
    <s v="CaféCaña paneleraGulupa"/>
    <n v="32.22053158413587"/>
    <n v="13.74211968898399"/>
    <n v="271.15460346129919"/>
    <m/>
    <n v="317.11725473441902"/>
    <n v="3016435.9530913439"/>
    <n v="2743444.9089239789"/>
    <n v="24808972.422860362"/>
    <m/>
    <n v="30568853.284875683"/>
    <n v="0.13088929424832371"/>
    <n v="6.1928518939434768E-2"/>
    <n v="1.5484931354635829"/>
    <m/>
    <n v="7.9644000000000006E-2"/>
    <n v="5.4999999999999997E-3"/>
    <n v="0.85596391376916414"/>
    <n v="0.97139778057355064"/>
    <n v="4.6373241531745526"/>
  </r>
  <r>
    <x v="1"/>
    <s v="EL PARAÍSO_10Qf-30_102847"/>
    <s v="O27"/>
    <s v="EL PARAÍSO_10Qf-30_102847_O27"/>
    <x v="5"/>
    <x v="5"/>
    <x v="1"/>
    <x v="0"/>
    <n v="0.28658535632783311"/>
    <n v="0.28658535632783322"/>
    <n v="2.2926828506226649"/>
    <m/>
    <x v="1869"/>
    <s v="10Qf-302,86585356327833"/>
    <s v="PlátanoCaña paneleraGulupa"/>
    <n v="14.243934617514959"/>
    <n v="14.453404244243121"/>
    <n v="285.18941656833698"/>
    <m/>
    <n v="313.88675543009504"/>
    <n v="1207803.3738297289"/>
    <n v="2885444.1081804209"/>
    <n v="26093071.187505499"/>
    <m/>
    <n v="30186318.669515647"/>
    <n v="4.9113915429381823E-2"/>
    <n v="6.5133905011497809E-2"/>
    <n v="1.6286422882950009"/>
    <m/>
    <n v="7.7098E-2"/>
    <n v="5.4999999999999997E-3"/>
    <n v="0.9002681350612558"/>
    <n v="1.0216767953087249"/>
    <n v="4.870396493648312"/>
  </r>
  <r>
    <x v="1"/>
    <s v="EL PARAÍSO_10Qf-30_102847"/>
    <s v="O28"/>
    <s v="EL PARAÍSO_10Qf-30_102847_O28"/>
    <x v="4"/>
    <x v="3"/>
    <x v="4"/>
    <x v="3"/>
    <n v="0.29445743816006459"/>
    <n v="0.29445743816006459"/>
    <n v="0.29445743816006459"/>
    <n v="2.061202067120453"/>
    <x v="1870"/>
    <s v="10Qf-302,94457438160065"/>
    <s v="CaféPlátanoCaña paneleraGulupa"/>
    <n v="34.819109345315901"/>
    <n v="14.63519473058845"/>
    <n v="14.850418182508861"/>
    <n v="256.39525972459899"/>
    <n v="320.69998198301221"/>
    <n v="3259710.753361444"/>
    <n v="1240979.971259071"/>
    <n v="2964703.0502037629"/>
    <n v="23458583.578012381"/>
    <n v="30923977.352836661"/>
    <n v="0.1414454828798517"/>
    <n v="5.0463003067059718E-2"/>
    <n v="6.6923038402237997E-2"/>
    <n v="1.4642063773983089"/>
    <n v="0.10667"/>
    <n v="5.4999999999999997E-3"/>
    <n v="0.92499718793737595"/>
    <n v="1.04974076704063"/>
    <n v="5.0314823365786534"/>
  </r>
  <r>
    <x v="1"/>
    <s v="EL PARAÍSO_10Qf-30_102847"/>
    <s v="O29"/>
    <s v="EL PARAÍSO_10Qf-30_102847_O29"/>
    <x v="0"/>
    <x v="5"/>
    <x v="1"/>
    <x v="0"/>
    <n v="0.28865901092546831"/>
    <n v="0.28865901092546831"/>
    <n v="2.309272087403746"/>
    <m/>
    <x v="1871"/>
    <s v="10Qf-302,88659010925468"/>
    <s v="FríjolCaña paneleraGulupa"/>
    <n v="12.95029289924714"/>
    <n v="14.557985191946081"/>
    <n v="287.25297052113319"/>
    <m/>
    <n v="314.76124861232643"/>
    <n v="1797232.7693690599"/>
    <n v="2906322.4060732941"/>
    <n v="26281873.636199001"/>
    <m/>
    <n v="30985428.811641354"/>
    <n v="5.7079647153601747E-2"/>
    <n v="6.5605196438665206E-2"/>
    <n v="1.640426706076497"/>
    <m/>
    <n v="7.7098E-2"/>
    <n v="5.4999999999999997E-3"/>
    <n v="0.90678223327372243"/>
    <n v="1.029069373949294"/>
    <n v="4.9050397164777007"/>
  </r>
  <r>
    <x v="1"/>
    <s v="EL PARAÍSO_10Qf-30_102847"/>
    <s v="O30"/>
    <s v="EL PARAÍSO_10Qf-30_102847_O30"/>
    <x v="4"/>
    <x v="2"/>
    <x v="4"/>
    <x v="3"/>
    <n v="0.29664701309801289"/>
    <n v="0.296647013098013"/>
    <n v="0.296647013098013"/>
    <n v="2.076529091686091"/>
    <x v="1872"/>
    <s v="10Qf-302,96647013098013"/>
    <s v="CaféFríjolCaña paneleraGulupa"/>
    <n v="35.078022992261182"/>
    <n v="13.308663723988129"/>
    <n v="14.960845358924081"/>
    <n v="258.30180567028702"/>
    <n v="321.6493377454604"/>
    <n v="3283949.8454866731"/>
    <n v="1846967.226714635"/>
    <n v="2986748.4756402788"/>
    <n v="23633020.763240699"/>
    <n v="31750686.311082285"/>
    <n v="0.1424972664120828"/>
    <n v="5.865920063439984E-2"/>
    <n v="6.742067571299E-2"/>
    <n v="1.475094163449727"/>
    <n v="0.10667"/>
    <n v="5.4999999999999997E-3"/>
    <n v="0.93187543381574778"/>
    <n v="1.0575466016944159"/>
    <n v="5.0680621664902947"/>
  </r>
  <r>
    <x v="1"/>
    <s v="EL PARAÍSO_10Qf-30_102847"/>
    <s v="O31"/>
    <s v="EL PARAÍSO_10Qf-30_102847_O31"/>
    <x v="5"/>
    <x v="2"/>
    <x v="4"/>
    <x v="3"/>
    <n v="0.31344008602724638"/>
    <n v="0.31344008602724638"/>
    <n v="0.31344008602724638"/>
    <n v="2.1940806021907262"/>
    <x v="1873"/>
    <s v="10Qf-303,13440086027247"/>
    <s v="PlátanoFríjolCaña paneleraGulupa"/>
    <n v="15.578674880977371"/>
    <n v="14.062062041313281"/>
    <n v="15.807773040991741"/>
    <n v="272.92417120524902"/>
    <n v="318.37268116853141"/>
    <n v="1320981.637889856"/>
    <n v="1951523.328635928"/>
    <n v="3155827.154197989"/>
    <n v="24970876.948174082"/>
    <n v="31399209.068897855"/>
    <n v="5.3716177527613811E-2"/>
    <n v="6.1979875344509071E-2"/>
    <n v="7.1237334146062953E-2"/>
    <n v="1.558598674773134"/>
    <n v="0.10412399999999999"/>
    <n v="5.4999999999999997E-3"/>
    <n v="0.98462854249396814"/>
    <n v="1.117413906687134"/>
    <n v="5.3460673094535673"/>
  </r>
  <r>
    <x v="1"/>
    <s v="EL PARAÍSO_10Qf-30_102847"/>
    <s v="O32"/>
    <s v="EL PARAÍSO_10Qf-30_102847_O32"/>
    <x v="6"/>
    <x v="5"/>
    <x v="1"/>
    <x v="0"/>
    <n v="0.57626877825510481"/>
    <n v="0.2299416400233405"/>
    <n v="1.4932059819549599"/>
    <m/>
    <x v="1874"/>
    <s v="10Qf-302,2994164002334"/>
    <s v="AguacateCaña paneleraGulupa"/>
    <n v="55.209857677096963"/>
    <n v="11.596682811803539"/>
    <n v="185.74158335699639"/>
    <m/>
    <n v="252.5481238458969"/>
    <n v="30690656.810137451"/>
    <n v="2315134.8656897638"/>
    <n v="16994208.32418149"/>
    <m/>
    <n v="50000000.000008702"/>
    <n v="0.31772055846332548"/>
    <n v="5.2260161270541929E-2"/>
    <n v="1.0607216810150759"/>
    <m/>
    <n v="7.7098E-2"/>
    <n v="5.4999999999999997E-3"/>
    <n v="0.7223297592356247"/>
    <n v="0.81974194668320899"/>
    <n v="3.924086106152239"/>
  </r>
  <r>
    <x v="1"/>
    <s v="EL PARAÍSO_10Qf-30_102847"/>
    <s v="O33"/>
    <s v="EL PARAÍSO_10Qf-30_102847_O33"/>
    <x v="4"/>
    <x v="4"/>
    <x v="4"/>
    <x v="3"/>
    <n v="0.2368575488461214"/>
    <n v="0.55944768128216671"/>
    <n v="0.23685754884612131"/>
    <n v="1.335412709486804"/>
    <x v="1875"/>
    <s v="10Qf-302,36857548846121"/>
    <s v="CaféAguacateCaña paneleraGulupa"/>
    <n v="28.008016859990171"/>
    <n v="53.598300006628413"/>
    <n v="11.945473926649029"/>
    <n v="166.113499472049"/>
    <n v="259.66529026531663"/>
    <n v="2622066.889574836"/>
    <n v="29794806.58564733"/>
    <n v="2384766.7150665279"/>
    <n v="15198359.809720431"/>
    <n v="50000000.00000912"/>
    <n v="0.1137768180679003"/>
    <n v="0.3084463993801454"/>
    <n v="5.3831979712709262E-2"/>
    <n v="0.94863081930679483"/>
    <n v="0.10667"/>
    <n v="5.4999999999999997E-3"/>
    <n v="0.74405512726530265"/>
    <n v="0.84439716163642264"/>
    <n v="4.0691977773629393"/>
  </r>
  <r>
    <x v="1"/>
    <s v="EL PARAÍSO_10Qf-30_102847"/>
    <s v="O34"/>
    <s v="EL PARAÍSO_10Qf-30_102847_O34"/>
    <x v="5"/>
    <x v="4"/>
    <x v="4"/>
    <x v="3"/>
    <n v="0.24847762437014781"/>
    <n v="0.56899683926370903"/>
    <n v="0.24847762437014789"/>
    <n v="1.4188241556974741"/>
    <x v="1876"/>
    <s v="10Qf-302,48477624370148"/>
    <s v="PlátanoAguacateCaña paneleraGulupa"/>
    <n v="12.34989491715384"/>
    <n v="54.513164168961488"/>
    <n v="12.53151101887669"/>
    <n v="176.4891437411556"/>
    <n v="255.8837138461476"/>
    <n v="1047199.748378469"/>
    <n v="30303371.237240449"/>
    <n v="2501761.8012322681"/>
    <n v="16147667.21315684"/>
    <n v="50000000.000008032"/>
    <n v="4.2583156326553469E-2"/>
    <n v="0.31371124092845343"/>
    <n v="5.6472941222768337E-2"/>
    <n v="1.007883414400637"/>
    <n v="0.10412399999999999"/>
    <n v="5.4999999999999997E-3"/>
    <n v="0.78055798231460061"/>
    <n v="0.88582273087957708"/>
    <n v="4.2607809568956574"/>
  </r>
  <r>
    <x v="1"/>
    <s v="EL PARAÍSO_10Qf-30_102847"/>
    <s v="O35"/>
    <s v="EL PARAÍSO_10Qf-30_102847_O35"/>
    <x v="0"/>
    <x v="4"/>
    <x v="4"/>
    <x v="3"/>
    <n v="0.25162498401317518"/>
    <n v="0.54899269564520115"/>
    <n v="0.25162498401317518"/>
    <n v="1.464007176460201"/>
    <x v="1877"/>
    <s v="10Qf-302,51624984013175"/>
    <s v="FríjolAguacateCaña paneleraGulupa"/>
    <n v="11.2888117827729"/>
    <n v="52.59665235398144"/>
    <n v="12.69024230161067"/>
    <n v="182.1095108698309"/>
    <n v="258.68521730819589"/>
    <n v="1566653.5591962161"/>
    <n v="29237999.782560419"/>
    <n v="2533450.5464447392"/>
    <n v="16661896.11180638"/>
    <n v="50000000.000007756"/>
    <n v="4.9756511173701619E-2"/>
    <n v="0.30268213797878901"/>
    <n v="5.7188259781443963E-2"/>
    <n v="1.0399798634612221"/>
    <n v="0.10412399999999999"/>
    <n v="5.4999999999999997E-3"/>
    <n v="0.79044497595761865"/>
    <n v="0.89704306800696987"/>
    <n v="4.3133618840963406"/>
  </r>
  <r>
    <x v="1"/>
    <s v="EL PARAÍSO_10Qf-30_102851"/>
    <s v="O1"/>
    <s v="EL PARAÍSO_10Qf-30_102851_O1"/>
    <x v="4"/>
    <x v="3"/>
    <x v="2"/>
    <x v="0"/>
    <n v="2.968060147313631"/>
    <n v="0.37100751841420382"/>
    <n v="0.37100751841420382"/>
    <m/>
    <x v="1878"/>
    <s v="10Qf-303,71007518414204"/>
    <s v="CaféPlátanoFríjol"/>
    <n v="350.96824674746409"/>
    <n v="18.43990531342148"/>
    <n v="16.644746394309959"/>
    <m/>
    <n v="386.05289845519553"/>
    <n v="32857100.296996169"/>
    <n v="1563295.881817244"/>
    <n v="2307766.3988726581"/>
    <m/>
    <n v="36728162.577686071"/>
    <n v="1.425736443869386"/>
    <n v="6.3581866556418842E-2"/>
    <n v="7.3363302169299149E-2"/>
    <m/>
    <n v="8.3624000000000004E-2"/>
    <n v="5.4999999999999997E-3"/>
    <n v="1.165468644233101"/>
    <n v="0.58804691668651299"/>
    <n v="5.5527147450616514"/>
  </r>
  <r>
    <x v="1"/>
    <s v="EL PARAÍSO_10Qf-30_102851"/>
    <s v="O2"/>
    <s v="EL PARAÍSO_10Qf-30_102851_O2"/>
    <x v="4"/>
    <x v="3"/>
    <x v="3"/>
    <x v="0"/>
    <n v="2.163760137494898"/>
    <n v="0.29219139739152089"/>
    <n v="0.46596243902879098"/>
    <m/>
    <x v="1879"/>
    <s v="10Qf-302,92191397391521"/>
    <s v="CaféPlátanoAguacate"/>
    <n v="255.86108911100521"/>
    <n v="14.522567424848379"/>
    <n v="44.641877041383218"/>
    <m/>
    <n v="315.02553357723684"/>
    <n v="23953316.418017849"/>
    <n v="1231192.3224548399"/>
    <n v="24815491.259554248"/>
    <m/>
    <n v="50000000.000026941"/>
    <n v="1.039383142760929"/>
    <n v="5.007465756297725E-2"/>
    <n v="0.25690415989467891"/>
    <m/>
    <n v="8.3624000000000004E-2"/>
    <n v="5.4999999999999997E-3"/>
    <n v="0.91787873526132235"/>
    <n v="0.46312336486556072"/>
    <n v="4.3920400740420922"/>
  </r>
  <r>
    <x v="1"/>
    <s v="EL PARAÍSO_10Qf-30_102851"/>
    <s v="O3"/>
    <s v="EL PARAÍSO_10Qf-30_102851_O3"/>
    <x v="4"/>
    <x v="2"/>
    <x v="3"/>
    <x v="0"/>
    <n v="2.2436906887345902"/>
    <n v="0.29792875696684401"/>
    <n v="0.43766812396700622"/>
    <m/>
    <x v="1880"/>
    <s v="10Qf-302,97928756966844"/>
    <s v="CaféFríjolAguacate"/>
    <n v="265.31274576140828"/>
    <n v="13.366167414830681"/>
    <n v="41.93111920306675"/>
    <m/>
    <n v="320.61003237930572"/>
    <n v="24838165.78377407"/>
    <n v="1853196.877316054"/>
    <n v="23308637.338937249"/>
    <m/>
    <n v="50000000.000027373"/>
    <n v="1.0777785573498631"/>
    <n v="5.8912653618734552E-2"/>
    <n v="0.2413043461931843"/>
    <m/>
    <n v="8.3624000000000004E-2"/>
    <n v="5.4999999999999997E-3"/>
    <n v="0.93590185434610695"/>
    <n v="0.47221707979244792"/>
    <n v="4.4765305038069956"/>
  </r>
  <r>
    <x v="1"/>
    <s v="EL PARAÍSO_10Qf-30_102851"/>
    <s v="O4"/>
    <s v="EL PARAÍS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PARAÍSO_10Qf-30_102851"/>
    <s v="O5"/>
    <s v="EL PARAÍSO_10Qf-30_102851_O5"/>
    <x v="4"/>
    <x v="3"/>
    <x v="2"/>
    <x v="1"/>
    <n v="2.1010676617833179"/>
    <n v="0.31761906354979369"/>
    <n v="0.31761906354979369"/>
    <n v="0.43988484661503241"/>
    <x v="1881"/>
    <s v="10Qf-303,17619063549794"/>
    <s v="CaféPlátanoFríjolAguacate"/>
    <n v="248.4478066326613"/>
    <n v="15.786379431419"/>
    <n v="14.24954616925665"/>
    <n v="42.143493960341807"/>
    <n v="320.62722619367872"/>
    <n v="23259296.465562791"/>
    <n v="1338335.611516363"/>
    <n v="1975675.8721080171"/>
    <n v="23426692.050839789"/>
    <n v="50000000.000026956"/>
    <n v="1.009268204740116"/>
    <n v="5.4432354904063167E-2"/>
    <n v="6.2806229462764609E-2"/>
    <n v="0.24252651609768919"/>
    <n v="0.11065"/>
    <n v="5.4999999999999997E-3"/>
    <n v="0.99775622057526825"/>
    <n v="0.5034262157264231"/>
    <n v="4.7935230717996289"/>
  </r>
  <r>
    <x v="1"/>
    <s v="EL PARAÍSO_10Qf-30_102851"/>
    <s v="O6"/>
    <s v="EL PARAÍSO_10Qf-30_102851_O6"/>
    <x v="4"/>
    <x v="3"/>
    <x v="4"/>
    <x v="0"/>
    <n v="2.916387216085687"/>
    <n v="0.36454840201071093"/>
    <n v="0.36454840201071093"/>
    <m/>
    <x v="1882"/>
    <s v="10Qf-303,64548402010711"/>
    <s v="CaféPlátanoCaña panelera"/>
    <n v="344.85800733948321"/>
    <n v="18.11887274945116"/>
    <n v="18.385326760472498"/>
    <m/>
    <n v="381.36220684940685"/>
    <n v="32285069.20607201"/>
    <n v="1536079.4250809529"/>
    <n v="3670404.0018189671"/>
    <m/>
    <n v="37491552.632971935"/>
    <n v="1.4009148507895031"/>
    <n v="6.2474927594656983E-2"/>
    <n v="8.2853015565446372E-2"/>
    <m/>
    <n v="7.9644000000000006E-2"/>
    <n v="5.4999999999999997E-3"/>
    <n v="1.145178226211657"/>
    <n v="0.57780921718697675"/>
    <n v="5.4536154635057432"/>
  </r>
  <r>
    <x v="1"/>
    <s v="EL PARAÍSO_10Qf-30_102851"/>
    <s v="O7"/>
    <s v="EL PARAÍSO_10Qf-30_102851_O7"/>
    <x v="4"/>
    <x v="2"/>
    <x v="4"/>
    <x v="0"/>
    <n v="2.942986450767636"/>
    <n v="0.36787330634595439"/>
    <n v="0.3678733063459545"/>
    <m/>
    <x v="1883"/>
    <s v="10Qf-303,67873306345954"/>
    <s v="CaféFríjolCaña panelera"/>
    <n v="348.00332323532081"/>
    <n v="16.504134243793501"/>
    <n v="18.553012182527841"/>
    <m/>
    <n v="383.06046966164212"/>
    <n v="32579528.77844933"/>
    <n v="2288270.758113238"/>
    <n v="3703880.3306423342"/>
    <m/>
    <n v="38571679.867204905"/>
    <n v="1.4136920508403219"/>
    <n v="7.2743540747728902E-2"/>
    <n v="8.3608685729194526E-2"/>
    <m/>
    <n v="7.9644000000000006E-2"/>
    <n v="5.4999999999999997E-3"/>
    <n v="1.155622951872108"/>
    <n v="0.58307919055833779"/>
    <n v="5.5025792058899903"/>
  </r>
  <r>
    <x v="1"/>
    <s v="EL PARAÍSO_10Qf-30_102851"/>
    <s v="O8"/>
    <s v="EL PARAÍSO_10Qf-30_102851_O8"/>
    <x v="5"/>
    <x v="2"/>
    <x v="4"/>
    <x v="0"/>
    <n v="3.7979755115239771"/>
    <n v="0.74596653782049183"/>
    <n v="2.9157233288604489"/>
    <m/>
    <x v="1884"/>
    <s v="10Qf-307,45966537820492"/>
    <s v="PlátanoFríjolCaña panelera"/>
    <n v="188.7678964419456"/>
    <n v="33.466771492219337"/>
    <n v="147.049132155178"/>
    <m/>
    <n v="369.28380008934289"/>
    <n v="16003340.04493011"/>
    <n v="4640112.1950945174"/>
    <n v="29356547.759964891"/>
    <m/>
    <n v="49999999.999989517"/>
    <n v="0.6508826915164182"/>
    <n v="0.14750797707881569"/>
    <n v="0.66267323904909647"/>
    <m/>
    <n v="7.7098E-2"/>
    <n v="5.4999999999999997E-3"/>
    <n v="2.3433503805879332"/>
    <n v="1.1823569624454799"/>
    <n v="11.06797072123833"/>
  </r>
  <r>
    <x v="1"/>
    <s v="EL PARAÍSO_10Qf-30_102851"/>
    <s v="O9"/>
    <s v="EL PARAÍSO_10Qf-30_102851_O9"/>
    <x v="4"/>
    <x v="3"/>
    <x v="2"/>
    <x v="2"/>
    <n v="2.7583436909177328"/>
    <n v="0.39404909870253341"/>
    <n v="0.39404909870253341"/>
    <n v="0.39404909870253318"/>
    <x v="1885"/>
    <s v="10Qf-303,94049098702533"/>
    <s v="CaféPlátanoFríjolCaña panelera"/>
    <n v="326.16961957611869"/>
    <n v="19.5851235036201"/>
    <n v="17.678475473609112"/>
    <n v="19.873140025732152"/>
    <n v="383.30635857908004"/>
    <n v="30535491.468425989"/>
    <n v="1660385.0398194061"/>
    <n v="2451091.2160990508"/>
    <n v="3967427.5920936288"/>
    <n v="38614395.316438079"/>
    <n v="1.3249971124803639"/>
    <n v="6.7530645517566407E-2"/>
    <n v="7.7919561364196852E-2"/>
    <n v="8.9557808862351984E-2"/>
    <n v="0.10667"/>
    <n v="5.4999999999999997E-3"/>
    <n v="1.237850571840418"/>
    <n v="0.62456782144351519"/>
    <n v="5.9150793803092654"/>
  </r>
  <r>
    <x v="1"/>
    <s v="EL PARAÍSO_10Qf-30_102851"/>
    <s v="O10"/>
    <s v="EL PARAÍSO_10Qf-30_102851_O10"/>
    <x v="4"/>
    <x v="4"/>
    <x v="4"/>
    <x v="0"/>
    <n v="2.2409965084026662"/>
    <n v="0.41718785025507432"/>
    <n v="0.29535381762863783"/>
    <m/>
    <x v="1886"/>
    <s v="10Qf-302,95353817628638"/>
    <s v="CaféAguacateCaña panelera"/>
    <n v="264.9941633538474"/>
    <n v="39.968991391375383"/>
    <n v="14.89562542889974"/>
    <m/>
    <n v="319.8587801741225"/>
    <n v="24808340.59527028"/>
    <n v="22217931.284708869"/>
    <n v="2973728.12004484"/>
    <m/>
    <n v="50000000.000023991"/>
    <n v="1.0764843817284371"/>
    <n v="0.23001273323969509"/>
    <n v="6.7126763728292391E-2"/>
    <m/>
    <n v="7.9644000000000006E-2"/>
    <n v="5.4999999999999997E-3"/>
    <n v="0.9278130396711135"/>
    <n v="0.4681358009413909"/>
    <n v="4.4346310168988827"/>
  </r>
  <r>
    <x v="1"/>
    <s v="EL PARAÍSO_10Qf-30_102851"/>
    <s v="O11"/>
    <s v="EL PARAÍS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ARAÍSO_10Qf-30_102851"/>
    <s v="O12"/>
    <s v="EL PARAÍSO_10Qf-30_102851_O12"/>
    <x v="4"/>
    <x v="3"/>
    <x v="3"/>
    <x v="2"/>
    <n v="2.0995104409085581"/>
    <n v="0.31469418880206229"/>
    <n v="0.41804306950794168"/>
    <n v="0.3146941888020624"/>
    <x v="1887"/>
    <s v="10Qf-303,14694188802062"/>
    <s v="CaféPlátanoAguacateCaña panelera"/>
    <n v="248.26366781704209"/>
    <n v="15.641006600075"/>
    <n v="40.050926306149847"/>
    <n v="15.87102140301729"/>
    <n v="319.82662212628418"/>
    <n v="23242057.676614098"/>
    <n v="1326011.2126268109"/>
    <n v="22263477.200252552"/>
    <n v="3168453.9105299008"/>
    <n v="50000000.000023365"/>
    <n v="1.0085201786078599"/>
    <n v="5.3931100922204857E-2"/>
    <n v="0.2304842506095105"/>
    <n v="7.1522361308846802E-2"/>
    <n v="0.10667"/>
    <n v="5.4999999999999997E-3"/>
    <n v="0.98856813236249974"/>
    <n v="0.49879028925126889"/>
    <n v="4.7464703096343932"/>
  </r>
  <r>
    <x v="1"/>
    <s v="EL PARAÍSO_10Qf-30_102851"/>
    <s v="O13"/>
    <s v="EL PARAÍS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ARAÍSO_10Qf-30_102851"/>
    <s v="O14"/>
    <s v="EL PARAÍSO_10Qf-30_102851_O14"/>
    <x v="4"/>
    <x v="2"/>
    <x v="3"/>
    <x v="2"/>
    <n v="2.184366331837619"/>
    <n v="0.32135936920191288"/>
    <n v="0.38650862177768508"/>
    <n v="0.32135936920191299"/>
    <x v="1888"/>
    <s v="10Qf-303,21359369201913"/>
    <s v="CaféFríjolAguacateCaña panelera"/>
    <n v="258.2977378113855"/>
    <n v="14.417349881922179"/>
    <n v="37.029745154561247"/>
    <n v="16.207167491966949"/>
    <n v="325.95200033983588"/>
    <n v="24181431.67197286"/>
    <n v="1998941.577725976"/>
    <n v="20584065.414066281"/>
    <n v="3235561.33625862"/>
    <n v="50000000.000023738"/>
    <n v="1.0492815278291909"/>
    <n v="6.3545840279641927E-2"/>
    <n v="0.21309801918113641"/>
    <n v="7.3037195257835294E-2"/>
    <n v="0.10667"/>
    <n v="5.4999999999999997E-3"/>
    <n v="1.00950587183847"/>
    <n v="0.50935460018503198"/>
    <n v="4.8446241640426324"/>
  </r>
  <r>
    <x v="1"/>
    <s v="EL PARAÍSO_10Qf-30_102851"/>
    <s v="O15"/>
    <s v="EL PARAÍS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PARAÍSO_10Qf-30_102851"/>
    <s v="O16"/>
    <s v="EL PARAÍSO_10Qf-30_102851_O16"/>
    <x v="4"/>
    <x v="3"/>
    <x v="1"/>
    <x v="0"/>
    <n v="0.27419227263187751"/>
    <n v="0.2741922726318774"/>
    <n v="2.1935381810550201"/>
    <m/>
    <x v="1889"/>
    <s v="10Qf-302,74192272631878"/>
    <s v="CaféPlátanoGulupa"/>
    <n v="32.422786743190613"/>
    <n v="13.62797057756363"/>
    <n v="272.8566988258118"/>
    <m/>
    <n v="318.90745614656606"/>
    <n v="3035370.765879204"/>
    <n v="1155350.3078958481"/>
    <n v="24964703.641951751"/>
    <m/>
    <n v="29155424.715726804"/>
    <n v="0.1317109143062557"/>
    <n v="4.6990035576092527E-2"/>
    <n v="1.558213357632809"/>
    <m/>
    <n v="8.3624000000000004E-2"/>
    <n v="5.4999999999999997E-3"/>
    <n v="0.86133698208966747"/>
    <n v="0.43459475212152582"/>
    <n v="4.1269784605299673"/>
  </r>
  <r>
    <x v="1"/>
    <s v="EL PARAÍSO_10Qf-30_102851"/>
    <s v="O17"/>
    <s v="EL PARAÍSO_10Qf-30_102851_O17"/>
    <x v="4"/>
    <x v="2"/>
    <x v="1"/>
    <x v="0"/>
    <n v="0.27606898845148881"/>
    <n v="0.27606898845148881"/>
    <n v="2.20855190761191"/>
    <m/>
    <x v="1890"/>
    <s v="10Qf-302,76068988451489"/>
    <s v="CaféFríjolGulupa"/>
    <n v="32.644705312276329"/>
    <n v="12.385458709164521"/>
    <n v="274.72427327733851"/>
    <m/>
    <n v="319.75443729877935"/>
    <n v="3056146.4364698878"/>
    <n v="1717223.2466939641"/>
    <n v="25135575.176029079"/>
    <m/>
    <n v="29908944.85919293"/>
    <n v="0.1326124129302737"/>
    <n v="5.4590086761335962E-2"/>
    <n v="1.568878587657454"/>
    <m/>
    <n v="8.3624000000000004E-2"/>
    <n v="5.4999999999999997E-3"/>
    <n v="0.86723242445493864"/>
    <n v="0.43756934669560982"/>
    <n v="4.1546156556654363"/>
  </r>
  <r>
    <x v="1"/>
    <s v="EL PARAÍSO_10Qf-30_102851"/>
    <s v="O18"/>
    <s v="EL PARAÍSO_10Qf-30_102851_O18"/>
    <x v="5"/>
    <x v="2"/>
    <x v="1"/>
    <x v="0"/>
    <n v="0.29055318772606747"/>
    <n v="0.29055318772606747"/>
    <n v="2.3244255018085411"/>
    <m/>
    <x v="1891"/>
    <s v="10Qf-302,90553187726068"/>
    <s v="PlátanoFríjolGulupa"/>
    <n v="14.44114473227436"/>
    <n v="13.03527255843766"/>
    <n v="289.13792090227639"/>
    <m/>
    <n v="316.61433819298838"/>
    <n v="1224289.4800690489"/>
    <n v="1807318.8559239921"/>
    <n v="26454334.96057741"/>
    <m/>
    <n v="29485943.29657045"/>
    <n v="4.9793907380917567E-2"/>
    <n v="5.7454203080604012E-2"/>
    <n v="1.6511911654979139"/>
    <m/>
    <n v="8.1077999999999997E-2"/>
    <n v="5.4999999999999997E-3"/>
    <n v="0.9127325268881703"/>
    <n v="0.46052680254581713"/>
    <n v="4.3653692066946634"/>
  </r>
  <r>
    <x v="1"/>
    <s v="EL PARAÍSO_10Qf-30_102851"/>
    <s v="O19"/>
    <s v="EL PARAÍSO_10Qf-30_102851_O19"/>
    <x v="4"/>
    <x v="3"/>
    <x v="2"/>
    <x v="3"/>
    <n v="0.29864856629651348"/>
    <n v="0.29864856629651348"/>
    <n v="0.29864856629651348"/>
    <n v="2.0905399640755951"/>
    <x v="1892"/>
    <s v="10Qf-302,98648566296513"/>
    <s v="CaféPlátanoFríjolGulupa"/>
    <n v="35.314703376749122"/>
    <n v="14.84350319377773"/>
    <n v="13.39846067884813"/>
    <n v="260.04463395606177"/>
    <n v="323.60130120543676"/>
    <n v="3306107.4942298871"/>
    <n v="1258400.5731138019"/>
    <n v="1857674.2846519121"/>
    <n v="23792478.793189801"/>
    <n v="30214661.145185404"/>
    <n v="0.14345873188037139"/>
    <n v="5.1181262769805252E-2"/>
    <n v="5.9054989250051509E-2"/>
    <n v="1.4850470006959491"/>
    <n v="0.11065"/>
    <n v="5.4999999999999997E-3"/>
    <n v="0.93816303548642987"/>
    <n v="0.47335797757997389"/>
    <n v="4.514156676031539"/>
  </r>
  <r>
    <x v="1"/>
    <s v="EL PARAÍSO_10Qf-30_102851"/>
    <s v="O20"/>
    <s v="EL PARAÍSO_10Qf-30_102851_O20"/>
    <x v="4"/>
    <x v="4"/>
    <x v="1"/>
    <x v="0"/>
    <n v="0.21927586029072901"/>
    <n v="0.59969143877212205"/>
    <n v="1.3737913038444389"/>
    <m/>
    <x v="1893"/>
    <s v="10Qf-302,19275860290729"/>
    <s v="CaféAguacateGulupa"/>
    <n v="25.929011010755271"/>
    <n v="57.453883038802431"/>
    <n v="170.8874562932439"/>
    <m/>
    <n v="254.27035034280161"/>
    <n v="2427433.60197858"/>
    <n v="31937419.008057859"/>
    <n v="15635147.389990499"/>
    <m/>
    <n v="50000000.000026941"/>
    <n v="0.1053312836534876"/>
    <n v="0.33063442966540058"/>
    <n v="0.97589364011918434"/>
    <m/>
    <n v="8.3624000000000004E-2"/>
    <n v="5.4999999999999997E-3"/>
    <n v="0.68882469201276131"/>
    <n v="0.34755223856080553"/>
    <n v="3.3182595334808571"/>
  </r>
  <r>
    <x v="1"/>
    <s v="EL PARAÍSO_10Qf-30_102851"/>
    <s v="O21"/>
    <s v="EL PARAÍSO_10Qf-30_102851_O21"/>
    <x v="5"/>
    <x v="4"/>
    <x v="1"/>
    <x v="0"/>
    <n v="0.22919664180213831"/>
    <n v="0.61033018049519361"/>
    <n v="1.4524395957240519"/>
    <m/>
    <x v="1894"/>
    <s v="10Qf-302,29196641802138"/>
    <s v="PlátanoAguacateGulupa"/>
    <n v="11.3915868633885"/>
    <n v="58.473135579557223"/>
    <n v="180.6706064001815"/>
    <m/>
    <n v="250.53532884312722"/>
    <n v="965754.46176162269"/>
    <n v="32504000.303305179"/>
    <n v="16530245.234959809"/>
    <m/>
    <n v="50000000.000026613"/>
    <n v="3.9278854392307577E-2"/>
    <n v="0.33650000331635588"/>
    <n v="1.03176265576717"/>
    <m/>
    <n v="8.1077999999999997E-2"/>
    <n v="5.4999999999999997E-3"/>
    <n v="0.71998945068734566"/>
    <n v="0.36327667725638929"/>
    <n v="3.4618105459651192"/>
  </r>
  <r>
    <x v="1"/>
    <s v="EL PARAÍSO_10Qf-30_102851"/>
    <s v="O22"/>
    <s v="EL PARAÍSO_10Qf-30_102851_O22"/>
    <x v="4"/>
    <x v="3"/>
    <x v="3"/>
    <x v="3"/>
    <n v="0.23606946375388649"/>
    <n v="0.2360694637538866"/>
    <n v="0.59457944420942821"/>
    <n v="1.293976265821664"/>
    <x v="1895"/>
    <s v="10Qf-302,36069463753887"/>
    <s v="CaféPlátanoAguacateGulupa"/>
    <n v="27.914827089776171"/>
    <n v="11.73318152046699"/>
    <n v="56.964124608531407"/>
    <n v="160.9591733120576"/>
    <n v="257.5713065308322"/>
    <n v="2613342.6085182121"/>
    <n v="994714.12893913791"/>
    <n v="31665172.47965993"/>
    <n v="14726770.782909369"/>
    <n v="50000000.000026651"/>
    <n v="0.11339825375953"/>
    <n v="4.045669264763431E-2"/>
    <n v="0.32781597787934602"/>
    <n v="0.91919580852400296"/>
    <n v="0.11065"/>
    <n v="5.4999999999999997E-3"/>
    <n v="0.74157946728969604"/>
    <n v="0.37417010004991019"/>
    <n v="3.592594204878472"/>
  </r>
  <r>
    <x v="1"/>
    <s v="EL PARAÍSO_10Qf-30_102851"/>
    <s v="O23"/>
    <s v="EL PARAÍSO_10Qf-30_102851_O23"/>
    <x v="0"/>
    <x v="4"/>
    <x v="1"/>
    <x v="0"/>
    <n v="0.23185056233305029"/>
    <n v="0.59246152156718523"/>
    <n v="1.4941935394302679"/>
    <m/>
    <x v="1896"/>
    <s v="10Qf-302,3185056233305"/>
    <s v="FríjolAguacateGulupa"/>
    <n v="10.401659319214581"/>
    <n v="56.761215459083139"/>
    <n v="185.8644267498949"/>
    <m/>
    <n v="253.02730152819262"/>
    <n v="1442172.761347092"/>
    <n v="31552379.502340689"/>
    <n v="17005447.736339152"/>
    <m/>
    <n v="50000000.000026934"/>
    <n v="4.5846302347899569E-2"/>
    <n v="0.32664828046094158"/>
    <n v="1.061423207554594"/>
    <m/>
    <n v="8.1077999999999997E-2"/>
    <n v="5.4999999999999997E-3"/>
    <n v="0.72832637382110066"/>
    <n v="0.36748314129788479"/>
    <n v="3.5008931384494888"/>
  </r>
  <r>
    <x v="1"/>
    <s v="EL PARAÍSO_10Qf-30_102851"/>
    <s v="O24"/>
    <s v="EL PARAÍSO_10Qf-30_102851_O24"/>
    <x v="4"/>
    <x v="2"/>
    <x v="3"/>
    <x v="3"/>
    <n v="0.2388859125734171"/>
    <n v="0.2388859125734171"/>
    <n v="0.5759806571451318"/>
    <n v="1.3351066434422061"/>
    <x v="1897"/>
    <s v="10Qf-302,38885912573417"/>
    <s v="CaféFríjolAguacateGulupa"/>
    <n v="28.247867545556449"/>
    <n v="10.717290714089209"/>
    <n v="55.182254020477657"/>
    <n v="166.07542757009941"/>
    <n v="260.22283985022273"/>
    <n v="2644521.3369642752"/>
    <n v="1485934.529190548"/>
    <n v="30674667.66816837"/>
    <n v="15194876.46570378"/>
    <n v="50000000.000026971"/>
    <n v="0.1147511622334139"/>
    <n v="4.7237477728271908E-2"/>
    <n v="0.31756170550543511"/>
    <n v="0.94841340061623791"/>
    <n v="0.11065"/>
    <n v="5.4999999999999997E-3"/>
    <n v="0.75042695049240993"/>
    <n v="0.37863417142886618"/>
    <n v="3.6340702476554481"/>
  </r>
  <r>
    <x v="1"/>
    <s v="EL PARAÍSO_10Qf-30_102851"/>
    <s v="O25"/>
    <s v="EL PARAÍSO_10Qf-30_102851_O25"/>
    <x v="5"/>
    <x v="2"/>
    <x v="3"/>
    <x v="3"/>
    <n v="0.25070832502101598"/>
    <n v="0.25070832502101598"/>
    <n v="0.58644447655929288"/>
    <n v="1.4192221236088349"/>
    <x v="1898"/>
    <s v="10Qf-302,50708325021016"/>
    <s v="PlátanoFríjolAguacateGulupa"/>
    <n v="12.460765739827229"/>
    <n v="11.247687127079219"/>
    <n v="56.184747999700207"/>
    <n v="176.53864742040329"/>
    <n v="256.43184828700998"/>
    <n v="1056397.1687632741"/>
    <n v="1559473.109531991"/>
    <n v="31231933.227501631"/>
    <n v="16152196.49422974"/>
    <n v="50000000.000026636"/>
    <n v="4.2965445374810618E-2"/>
    <n v="4.9575250343960417E-2"/>
    <n v="0.32333083732963902"/>
    <n v="1.008166116986235"/>
    <n v="0.10810400000000001"/>
    <n v="5.4999999999999997E-3"/>
    <n v="0.7875654189141863"/>
    <n v="0.39737269515831042"/>
    <n v="3.805625364282657"/>
  </r>
  <r>
    <x v="1"/>
    <s v="EL PARAÍSO_10Qf-30_102851"/>
    <s v="O26"/>
    <s v="EL PARAÍSO_10Qf-30_102851_O26"/>
    <x v="4"/>
    <x v="5"/>
    <x v="1"/>
    <x v="0"/>
    <n v="0.27247661024074699"/>
    <n v="0.27247661024074687"/>
    <n v="2.1798128819259759"/>
    <m/>
    <x v="1899"/>
    <s v="10Qf-302,72476610240747"/>
    <s v="CaféCaña paneleraGulupa"/>
    <n v="32.21991247800073"/>
    <n v="13.74185563900744"/>
    <n v="271.1493933213568"/>
    <m/>
    <n v="317.11116143836495"/>
    <n v="3016377.9933398128"/>
    <n v="2743392.19459895"/>
    <n v="24808495.727216981"/>
    <m/>
    <n v="30568265.915155746"/>
    <n v="0.13088677925676051"/>
    <n v="6.1927329004814499E-2"/>
    <n v="1.548463381714863"/>
    <m/>
    <n v="7.9644000000000006E-2"/>
    <n v="5.4999999999999997E-3"/>
    <n v="0.85594746672485977"/>
    <n v="0.43187542723158412"/>
    <n v="4.0977329963639146"/>
  </r>
  <r>
    <x v="1"/>
    <s v="EL PARAÍSO_10Qf-30_102851"/>
    <s v="O27"/>
    <s v="EL PARAÍSO_10Qf-30_102851_O27"/>
    <x v="5"/>
    <x v="5"/>
    <x v="1"/>
    <x v="0"/>
    <n v="0.2865766812388692"/>
    <n v="0.28657668123886931"/>
    <n v="2.2926134499109549"/>
    <m/>
    <x v="1900"/>
    <s v="10Qf-302,86576681238869"/>
    <s v="PlátanoCaña paneleraGulupa"/>
    <n v="14.243503446147431"/>
    <n v="14.45296673212018"/>
    <n v="285.18078373520137"/>
    <m/>
    <n v="313.87725391346896"/>
    <n v="1207533.8729535181"/>
    <n v="2885356.7642747192"/>
    <n v="26092281.336562689"/>
    <m/>
    <n v="30185171.973790929"/>
    <n v="4.9112428725416303E-2"/>
    <n v="6.5131933374049961E-2"/>
    <n v="1.6285929884392021"/>
    <m/>
    <n v="7.7098E-2"/>
    <n v="5.4999999999999997E-3"/>
    <n v="0.90024088347288789"/>
    <n v="0.45422403976360792"/>
    <n v="4.3028297356251883"/>
  </r>
  <r>
    <x v="1"/>
    <s v="EL PARAÍSO_10Qf-30_102851"/>
    <s v="O28"/>
    <s v="EL PARAÍSO_10Qf-30_102851_O28"/>
    <x v="4"/>
    <x v="3"/>
    <x v="4"/>
    <x v="3"/>
    <n v="0.29444898781490397"/>
    <n v="0.29444898781490397"/>
    <n v="0.29444898781490397"/>
    <n v="2.0611429147043281"/>
    <x v="1901"/>
    <s v="10Qf-302,94448987814904"/>
    <s v="CaféPlátanoCaña paneleraGulupa"/>
    <n v="34.818110105853677"/>
    <n v="14.634774729491721"/>
    <n v="14.84999200492542"/>
    <n v="256.38790168855888"/>
    <n v="320.6907785288297"/>
    <n v="3259617.206120247"/>
    <n v="1240705.018657844"/>
    <n v="2964617.9690992418"/>
    <n v="23457910.363134701"/>
    <n v="30922850.557012036"/>
    <n v="0.14144142367469381"/>
    <n v="5.0461554878837932E-2"/>
    <n v="6.6921117843609101E-2"/>
    <n v="1.4641643575758421"/>
    <n v="0.10667"/>
    <n v="5.4999999999999997E-3"/>
    <n v="0.92497064235048376"/>
    <n v="0.46670164568662292"/>
    <n v="4.4483321661861464"/>
  </r>
  <r>
    <x v="1"/>
    <s v="EL PARAÍSO_10Qf-30_102851"/>
    <s v="O29"/>
    <s v="EL PARAÍSO_10Qf-30_102851_O29"/>
    <x v="0"/>
    <x v="5"/>
    <x v="1"/>
    <x v="0"/>
    <n v="0.28862739039921459"/>
    <n v="0.28862739039921459"/>
    <n v="2.3090191231937172"/>
    <m/>
    <x v="1902"/>
    <s v="10Qf-302,88627390399215"/>
    <s v="FríjolCaña paneleraGulupa"/>
    <n v="12.94887428745567"/>
    <n v="14.556390468983899"/>
    <n v="287.2215040165309"/>
    <m/>
    <n v="314.72676877297044"/>
    <n v="1795339.8793767081"/>
    <n v="2906004.039279033"/>
    <n v="26278994.645265561"/>
    <m/>
    <n v="30980338.563921303"/>
    <n v="5.7073394487261703E-2"/>
    <n v="6.5598009859490991E-2"/>
    <n v="1.640247009085364"/>
    <m/>
    <n v="7.7098E-2"/>
    <n v="5.4999999999999997E-3"/>
    <n v="0.90668290177763766"/>
    <n v="0.45747441378275522"/>
    <n v="4.3330292195525404"/>
  </r>
  <r>
    <x v="1"/>
    <s v="EL PARAÍSO_10Qf-30_102851"/>
    <s v="O30"/>
    <s v="EL PARAÍSO_10Qf-30_102851_O30"/>
    <x v="4"/>
    <x v="2"/>
    <x v="4"/>
    <x v="3"/>
    <n v="0.29661433671693799"/>
    <n v="0.29661433671693799"/>
    <n v="0.29661433671693799"/>
    <n v="2.076300357018567"/>
    <x v="1903"/>
    <s v="10Qf-302,96614336716938"/>
    <s v="CaféFríjolCaña paneleraGulupa"/>
    <n v="35.074159063766913"/>
    <n v="13.307197742709899"/>
    <n v="14.95919738587002"/>
    <n v="258.27335310592002"/>
    <n v="321.61390729826684"/>
    <n v="3283588.1105227452"/>
    <n v="1845020.830373134"/>
    <n v="2986419.478121154"/>
    <n v="23630417.529234242"/>
    <n v="31745445.948251277"/>
    <n v="0.1424815699958917"/>
    <n v="5.8652739182543427E-2"/>
    <n v="6.7413249163607525E-2"/>
    <n v="1.4749316782842681"/>
    <n v="0.10667"/>
    <n v="5.4999999999999997E-3"/>
    <n v="0.93177278549823483"/>
    <n v="0.47013372369634687"/>
    <n v="4.4802198763639627"/>
  </r>
  <r>
    <x v="1"/>
    <s v="EL PARAÍSO_10Qf-30_102851"/>
    <s v="O31"/>
    <s v="EL PARAÍSO_10Qf-30_102851_O31"/>
    <x v="5"/>
    <x v="2"/>
    <x v="4"/>
    <x v="3"/>
    <n v="0.31340015708259039"/>
    <n v="0.31340015708259039"/>
    <n v="0.31340015708259039"/>
    <n v="2.1938010995781339"/>
    <x v="1904"/>
    <s v="10Qf-303,1340015708259"/>
    <s v="PlátanoFríjolCaña paneleraGulupa"/>
    <n v="15.576690322923479"/>
    <n v="14.06027068365985"/>
    <n v="15.80575929826059"/>
    <n v="272.88940355869352"/>
    <n v="318.33212386353745"/>
    <n v="1320558.6156912069"/>
    <n v="1949433.1408916421"/>
    <n v="3155425.135268691"/>
    <n v="24967695.923129361"/>
    <n v="31393112.814980902"/>
    <n v="5.3709334655960679E-2"/>
    <n v="6.1971979765345013E-2"/>
    <n v="7.1228259264771887E-2"/>
    <n v="1.5584001258223139"/>
    <n v="0.10412399999999999"/>
    <n v="5.4999999999999997E-3"/>
    <n v="0.98450311125421108"/>
    <n v="0.49673924897590599"/>
    <n v="4.7248679310560222"/>
  </r>
  <r>
    <x v="1"/>
    <s v="EL PARAÍSO_10Qf-30_102851"/>
    <s v="O32"/>
    <s v="EL PARAÍSO_10Qf-30_102851_O32"/>
    <x v="6"/>
    <x v="5"/>
    <x v="1"/>
    <x v="0"/>
    <n v="0.57637467522549479"/>
    <n v="0.22990795364675221"/>
    <n v="1.4927969075952761"/>
    <m/>
    <x v="1905"/>
    <s v="10Qf-302,29907953646752"/>
    <s v="AguacateCaña paneleraGulupa"/>
    <n v="55.22000321488121"/>
    <n v="11.59498390148728"/>
    <n v="185.69069813406219"/>
    <m/>
    <n v="252.50568525043067"/>
    <n v="30695651.660461258"/>
    <n v="2314795.699173728"/>
    <n v="16989552.64038932"/>
    <m/>
    <n v="50000000.000024304"/>
    <n v="0.31777894379642257"/>
    <n v="5.2252505173660348E-2"/>
    <n v="1.060431088794239"/>
    <m/>
    <n v="7.7098E-2"/>
    <n v="5.4999999999999997E-3"/>
    <n v="0.72222393815733699"/>
    <n v="0.36440410653010241"/>
    <n v="3.4683055811549619"/>
  </r>
  <r>
    <x v="1"/>
    <s v="EL PARAÍSO_10Qf-30_102851"/>
    <s v="O33"/>
    <s v="EL PARAÍSO_10Qf-30_102851_O33"/>
    <x v="4"/>
    <x v="4"/>
    <x v="4"/>
    <x v="3"/>
    <n v="0.23682414504928559"/>
    <n v="0.5595521216938959"/>
    <n v="0.23682414504928559"/>
    <n v="1.335041038700389"/>
    <x v="1906"/>
    <s v="10Qf-302,36824145049286"/>
    <s v="CaféAguacateCaña paneleraGulupa"/>
    <n v="28.004066915774661"/>
    <n v="53.608305997729929"/>
    <n v="11.943789267721771"/>
    <n v="166.06726692195841"/>
    <n v="259.62342910318478"/>
    <n v="2621697.1019531372"/>
    <n v="29799742.68763312"/>
    <n v="2384430.3936647461"/>
    <n v="15194129.81677326"/>
    <n v="50000000.000024259"/>
    <n v="0.113760772230502"/>
    <n v="0.3085039816528502"/>
    <n v="5.3824387839356072E-2"/>
    <n v="0.9483667972856441"/>
    <n v="0.10667"/>
    <n v="5.4999999999999997E-3"/>
    <n v="0.7439501938721016"/>
    <n v="0.37536626990311778"/>
    <n v="3.599727914268076"/>
  </r>
  <r>
    <x v="1"/>
    <s v="EL PARAÍSO_10Qf-30_102851"/>
    <s v="O34"/>
    <s v="EL PARAÍSO_10Qf-30_102851_O34"/>
    <x v="5"/>
    <x v="4"/>
    <x v="4"/>
    <x v="3"/>
    <n v="0.248438404434496"/>
    <n v="0.56911551802137794"/>
    <n v="0.248438404434496"/>
    <n v="1.418391717454591"/>
    <x v="1907"/>
    <s v="10Qf-302,48438404434496"/>
    <s v="PlátanoAguacateCaña paneleraGulupa"/>
    <n v="12.34794559843677"/>
    <n v="54.524534275355307"/>
    <n v="12.529533033707899"/>
    <n v="176.43535225832741"/>
    <n v="255.83736516582738"/>
    <n v="1046832.5175666451"/>
    <n v="30309054.937073089"/>
    <n v="2501366.920859802"/>
    <n v="16142745.624524251"/>
    <n v="50000000.000023782"/>
    <n v="4.2576434962184287E-2"/>
    <n v="0.31377667338391008"/>
    <n v="5.6464027482038402E-2"/>
    <n v="1.0075762252884379"/>
    <n v="0.10412399999999999"/>
    <n v="5.4999999999999997E-3"/>
    <n v="0.7804347783282598"/>
    <n v="0.39377487102867631"/>
    <n v="3.7682176937018972"/>
  </r>
  <r>
    <x v="1"/>
    <s v="EL PARAÍSO_10Qf-30_102851"/>
    <s v="O35"/>
    <s v="EL PARAÍSO_10Qf-30_102851_O35"/>
    <x v="0"/>
    <x v="4"/>
    <x v="4"/>
    <x v="3"/>
    <n v="0.25155967390891498"/>
    <n v="0.54921008063225951"/>
    <n v="0.25155967390891498"/>
    <n v="1.463267310639061"/>
    <x v="1908"/>
    <s v="10Qf-302,51559673908915"/>
    <s v="FríjolAguacateCaña paneleraGulupa"/>
    <n v="11.2858817340045"/>
    <n v="52.617479083885087"/>
    <n v="12.6869485068746"/>
    <n v="182.01747812233921"/>
    <n v="258.60778744710342"/>
    <n v="1564768.72824508"/>
    <n v="29248962.607363321"/>
    <n v="2532792.980901415"/>
    <n v="16653475.683514269"/>
    <n v="50000000.000024088"/>
    <n v="4.974359670519158E-2"/>
    <n v="0.30280199121758289"/>
    <n v="5.7173416377783413E-2"/>
    <n v="1.039454288472232"/>
    <n v="0.10412399999999999"/>
    <n v="5.4999999999999997E-3"/>
    <n v="0.79023981332643467"/>
    <n v="0.39872208314563029"/>
    <n v="3.814182635561215"/>
  </r>
  <r>
    <x v="8"/>
    <s v="EL PLAYON_05Qd-61_102864"/>
    <s v="C1"/>
    <s v="EL PLAYON_05Qd-61_102864_C1"/>
    <x v="4"/>
    <x v="3"/>
    <x v="2"/>
    <x v="0"/>
    <n v="2.2408495366387711"/>
    <n v="0.28010619207984627"/>
    <n v="0.28010619207984627"/>
    <m/>
    <x v="1909"/>
    <s v="05Qd-612,80106192079846"/>
    <s v="CaféPlátanoFríjol"/>
    <n v="345.0908286423707"/>
    <n v="17.616900476119209"/>
    <n v="16.118838144231159"/>
    <m/>
    <n v="378.82656726272108"/>
    <n v="32306865.573609948"/>
    <n v="1398481.052605394"/>
    <n v="2135468.1002885662"/>
    <m/>
    <n v="35840814.726503909"/>
    <n v="1.401860639531112"/>
    <n v="6.0744097985961337E-2"/>
    <n v="7.104531155833689E-2"/>
    <m/>
    <n v="8.3624000000000004E-2"/>
    <n v="5.4999999999999997E-3"/>
    <n v="0.87991473951784183"/>
    <n v="0.44396831444655638"/>
    <n v="4.2140689747628617"/>
  </r>
  <r>
    <x v="8"/>
    <s v="EL PLAYON_05Qd-61_102864"/>
    <s v="C2"/>
    <s v="EL PLAYON_05Qd-61_102864_C2"/>
    <x v="4"/>
    <x v="3"/>
    <x v="5"/>
    <x v="0"/>
    <n v="0.18644704489995129"/>
    <n v="0.18644704489995129"/>
    <n v="1.491576359199611"/>
    <m/>
    <x v="1910"/>
    <s v="05Qd-611,86447044899951"/>
    <s v="CaféPlátanoGranadilla"/>
    <n v="28.712844914592509"/>
    <n v="11.72633496489313"/>
    <n v="190.26412440099389"/>
    <m/>
    <n v="230.70330428047953"/>
    <n v="2688051.7936133752"/>
    <n v="930870.74466573191"/>
    <n v="19273471.330744181"/>
    <m/>
    <n v="22892393.869023286"/>
    <n v="0.11664003732896119"/>
    <n v="4.0433085325608013E-2"/>
    <n v="1.4602892732522139"/>
    <m/>
    <n v="8.3624000000000004E-2"/>
    <n v="5.4999999999999997E-3"/>
    <n v="0.58569752324592039"/>
    <n v="0.29551856616642291"/>
    <n v="2.834810538411856"/>
  </r>
  <r>
    <x v="8"/>
    <s v="EL PLAYON_05Qd-61_102864"/>
    <s v="C3"/>
    <s v="EL PLAYON_05Qd-61_102864_C3"/>
    <x v="4"/>
    <x v="2"/>
    <x v="5"/>
    <x v="0"/>
    <n v="0.18734835618603871"/>
    <n v="0.18734835618603879"/>
    <n v="1.4987868494883101"/>
    <m/>
    <x v="1911"/>
    <s v="05Qd-611,87348356186039"/>
    <s v="CaféFríjolGranadilla"/>
    <n v="28.85164685264996"/>
    <n v="10.78104631506932"/>
    <n v="191.1838879872293"/>
    <m/>
    <n v="230.81658115494858"/>
    <n v="2701046.2147396049"/>
    <n v="1428302.7279980341"/>
    <n v="19366642.006856561"/>
    <m/>
    <n v="23495990.9495942"/>
    <n v="0.11720389170439879"/>
    <n v="4.7518486600914629E-2"/>
    <n v="1.467348517358984"/>
    <m/>
    <n v="8.3624000000000004E-2"/>
    <n v="5.4999999999999997E-3"/>
    <n v="0.58852886760012169"/>
    <n v="0.29694714455487142"/>
    <n v="2.84808357401538"/>
  </r>
  <r>
    <x v="8"/>
    <s v="EL PLAYON_05Qd-61_102864"/>
    <s v="C4"/>
    <s v="EL PLAYON_05Qd-61_102864_C4"/>
    <x v="5"/>
    <x v="2"/>
    <x v="5"/>
    <x v="0"/>
    <n v="0.19575014793972129"/>
    <n v="0.19575014793972129"/>
    <n v="1.5660011835177701"/>
    <m/>
    <x v="1912"/>
    <s v="05Qd-611,95750147939721"/>
    <s v="PlátanoFríjolGranadilla"/>
    <n v="12.31144106038419"/>
    <n v="11.26453124053123"/>
    <n v="199.75768733208719"/>
    <m/>
    <n v="223.33365963300261"/>
    <n v="977318.17674479599"/>
    <n v="1492356.1433903731"/>
    <n v="20235155.061479531"/>
    <m/>
    <n v="22704829.3816147"/>
    <n v="4.2450565190744992E-2"/>
    <n v="4.9649492375390653E-2"/>
    <n v="1.5331529734209459"/>
    <m/>
    <n v="8.1077999999999997E-2"/>
    <n v="5.4999999999999997E-3"/>
    <n v="0.61492193070069512"/>
    <n v="0.31026398448445819"/>
    <n v="2.9692653945823659"/>
  </r>
  <r>
    <x v="8"/>
    <s v="EL PLAYON_05Qd-61_102864"/>
    <s v="C5"/>
    <s v="EL PLAYON_05Qd-61_102864_C5"/>
    <x v="4"/>
    <x v="3"/>
    <x v="2"/>
    <x v="4"/>
    <n v="0.20340735079123851"/>
    <n v="0.20340735079123851"/>
    <n v="0.20340735079123851"/>
    <n v="1.4238514555386701"/>
    <x v="1913"/>
    <s v="05Qd-612,03407350791239"/>
    <s v="CaféPlátanoFríjolGranadilla"/>
    <n v="31.324732021850739"/>
    <n v="12.79303048744756"/>
    <n v="11.705168459168551"/>
    <n v="181.62519725809861"/>
    <n v="237.44812822656547"/>
    <n v="2932572.5941214762"/>
    <n v="1015548.15311301"/>
    <n v="1550732.976495842"/>
    <n v="18398360.927555051"/>
    <n v="23897214.65128538"/>
    <n v="0.12725029244634259"/>
    <n v="4.4111113559409262E-2"/>
    <n v="5.1591642808453388E-2"/>
    <n v="1.3939849571921361"/>
    <n v="0.11065"/>
    <n v="5.4999999999999997E-3"/>
    <n v="0.63897597107195359"/>
    <n v="0.32240065100411308"/>
    <n v="3.1116001299884521"/>
  </r>
  <r>
    <x v="8"/>
    <s v="EL PLAYON_05Qd-61_102864"/>
    <s v="C6"/>
    <s v="EL PLAYON_05Qd-61_102864_C6"/>
    <x v="4"/>
    <x v="3"/>
    <x v="4"/>
    <x v="0"/>
    <n v="2.2160424760862538"/>
    <n v="0.27700530951078173"/>
    <n v="0.27700530951078173"/>
    <m/>
    <x v="1914"/>
    <s v="05Qd-612,77005309510782"/>
    <s v="CaféPlátanoCaña panelera"/>
    <n v="341.27054131728312"/>
    <n v="17.4218746567979"/>
    <n v="17.678078695868461"/>
    <m/>
    <n v="376.37049466994949"/>
    <n v="31949216.227929778"/>
    <n v="1382999.3330225761"/>
    <n v="3529210.638196927"/>
    <m/>
    <n v="36861426.199149281"/>
    <n v="1.386341506629756"/>
    <n v="6.0071637612202348E-2"/>
    <n v="7.9665819837641719E-2"/>
    <m/>
    <n v="7.9644000000000006E-2"/>
    <n v="5.4999999999999997E-3"/>
    <n v="0.87017374715428819"/>
    <n v="0.4390534155745891"/>
    <n v="4.1644242578366946"/>
  </r>
  <r>
    <x v="8"/>
    <s v="EL PLAYON_05Qd-61_102864"/>
    <s v="C7"/>
    <s v="EL PLAYON_05Qd-61_102864_C7"/>
    <x v="4"/>
    <x v="2"/>
    <x v="4"/>
    <x v="0"/>
    <n v="2.2319957889523931"/>
    <n v="0.27899947361904909"/>
    <n v="0.27899947361904909"/>
    <m/>
    <x v="1915"/>
    <s v="05Qd-612,78999473619049"/>
    <s v="CaféFríjolCaña panelera"/>
    <n v="343.72735149866861"/>
    <n v="16.055151527350741"/>
    <n v="17.80534336852288"/>
    <m/>
    <n v="377.58784639454223"/>
    <n v="32179218.968316"/>
    <n v="2127030.721766212"/>
    <n v="3554617.4623391698"/>
    <m/>
    <n v="37860867.152421385"/>
    <n v="1.3963217935751759"/>
    <n v="7.0764606739671956E-2"/>
    <n v="8.023933490439801E-2"/>
    <m/>
    <n v="7.9644000000000006E-2"/>
    <n v="5.4999999999999997E-3"/>
    <n v="0.87643813702319096"/>
    <n v="0.44221416568619287"/>
    <n v="4.1937910388998754"/>
  </r>
  <r>
    <x v="8"/>
    <s v="EL PLAYON_05Qd-61_102864"/>
    <s v="C8"/>
    <s v="EL PLAYON_05Qd-61_102864_C8"/>
    <x v="5"/>
    <x v="2"/>
    <x v="4"/>
    <x v="0"/>
    <n v="2.284626320607325"/>
    <n v="0.55361503896408004"/>
    <n v="2.6979090300693951"/>
    <m/>
    <x v="1916"/>
    <s v="05Qd-615,5361503896408"/>
    <s v="PlátanoFríjolCaña panelera"/>
    <n v="143.6884854862069"/>
    <n v="31.858029060387519"/>
    <n v="172.17665694600899"/>
    <m/>
    <n v="347.7231714926034"/>
    <n v="11406411.96800877"/>
    <n v="4220639.4895076156"/>
    <n v="34372948.542482227"/>
    <m/>
    <n v="49999999.999998614"/>
    <n v="0.49544625932695602"/>
    <n v="0.14041729186540819"/>
    <n v="0.77590980153934397"/>
    <m/>
    <n v="7.7098E-2"/>
    <n v="5.4999999999999997E-3"/>
    <n v="1.739104834442136"/>
    <n v="0.87747983675806696"/>
    <n v="8.235333060841004"/>
  </r>
  <r>
    <x v="8"/>
    <s v="EL PLAYON_05Qd-61_102864"/>
    <s v="C9"/>
    <s v="EL PLAYON_05Qd-61_102864_C9"/>
    <x v="4"/>
    <x v="3"/>
    <x v="2"/>
    <x v="2"/>
    <n v="2.0863517900690152"/>
    <n v="0.29805025572414501"/>
    <n v="0.29805025572414501"/>
    <n v="0.29805025572414512"/>
    <x v="1917"/>
    <s v="05Qd-612,98050255724145"/>
    <s v="CaféPlátanoFríjolCaña panelera"/>
    <n v="321.29817567062832"/>
    <n v="18.745468113312491"/>
    <n v="17.15143744303489"/>
    <n v="19.021136762037681"/>
    <n v="376.21621798901333"/>
    <n v="30079434.48185461"/>
    <n v="1488070.0503600161"/>
    <n v="2272269.7012007819"/>
    <n v="3797335.6361894058"/>
    <n v="37637109.869604819"/>
    <n v="1.3052078717878279"/>
    <n v="6.4635464871434872E-2"/>
    <n v="7.5596591138291425E-2"/>
    <n v="8.5718277447525235E-2"/>
    <n v="0.10667"/>
    <n v="5.4999999999999997E-3"/>
    <n v="0.9362835258350104"/>
    <n v="0.47240965532276979"/>
    <n v="4.5013657383992296"/>
  </r>
  <r>
    <x v="8"/>
    <s v="EL PLAYON_05Qd-61_102864"/>
    <s v="C10"/>
    <s v="EL PLAYON_05Qd-61_102864_C10"/>
    <x v="4"/>
    <x v="6"/>
    <x v="4"/>
    <x v="0"/>
    <n v="0.18595605011643701"/>
    <n v="1.4876484009314961"/>
    <n v="0.18595605011643701"/>
    <m/>
    <x v="1918"/>
    <s v="05Qd-611,85956050116437"/>
    <s v="CaféGranadillaCaña panelera"/>
    <n v="28.6372317179313"/>
    <n v="189.76307761518439"/>
    <n v="11.86744648951677"/>
    <m/>
    <n v="230.26775582263244"/>
    <n v="2680973.0039807009"/>
    <n v="19222716.040475652"/>
    <n v="2369189.4984506299"/>
    <m/>
    <n v="24272878.542906981"/>
    <n v="0.1163328742419401"/>
    <n v="1.456443707258001"/>
    <n v="5.3480351017311238E-2"/>
    <m/>
    <n v="7.9644000000000006E-2"/>
    <n v="5.4999999999999997E-3"/>
    <n v="0.58415513125582308"/>
    <n v="0.29474033943455269"/>
    <n v="2.8235999718547462"/>
  </r>
  <r>
    <x v="8"/>
    <s v="EL PLAYON_05Qd-61_102864"/>
    <s v="C11"/>
    <s v="EL PLAYON_05Qd-61_102864_C11"/>
    <x v="5"/>
    <x v="6"/>
    <x v="4"/>
    <x v="0"/>
    <n v="0.1942306699142225"/>
    <n v="1.55384535931378"/>
    <n v="0.1942306699142225"/>
    <m/>
    <x v="1919"/>
    <s v="05Qd-611,94230669914223"/>
    <s v="PlátanoGranadillaCaña panelera"/>
    <n v="12.21587554306342"/>
    <n v="198.20710144737549"/>
    <n v="12.39552077163788"/>
    <m/>
    <n v="222.81849776207679"/>
    <n v="969731.90664940118"/>
    <n v="20078083.029697731"/>
    <n v="2474613.023613214"/>
    <m/>
    <n v="23522427.959960345"/>
    <n v="4.2121049725974052E-2"/>
    <n v="1.521252127994466"/>
    <n v="5.5860104572214492E-2"/>
    <m/>
    <n v="7.7098E-2"/>
    <n v="5.4999999999999997E-3"/>
    <n v="0.61014870130122245"/>
    <n v="0.30785561181404258"/>
    <n v="2.9429090122574899"/>
  </r>
  <r>
    <x v="8"/>
    <s v="EL PLAYON_05Qd-61_102864"/>
    <s v="C12"/>
    <s v="EL PLAYON_05Qd-61_102864_C12"/>
    <x v="4"/>
    <x v="3"/>
    <x v="5"/>
    <x v="2"/>
    <n v="0.20176717021940849"/>
    <n v="0.20176717021940849"/>
    <n v="1.4123701915358591"/>
    <n v="0.20176717021940849"/>
    <x v="1920"/>
    <s v="05Qd-612,01767170219409"/>
    <s v="CaféPlátanoGranadillaCaña panelera"/>
    <n v="31.07214421378891"/>
    <n v="12.68987354656652"/>
    <n v="180.16065765941281"/>
    <n v="12.87648933401603"/>
    <n v="236.79916475378428"/>
    <n v="2908925.7171740648"/>
    <n v="1007359.253626268"/>
    <n v="18250005.255896632"/>
    <n v="2570632.4721169691"/>
    <n v="24736922.698813934"/>
    <n v="0.12622420633579501"/>
    <n v="4.375542242445029E-2"/>
    <n v="1.382744522491443"/>
    <n v="5.8027577378348238E-2"/>
    <n v="0.10667"/>
    <n v="5.4999999999999997E-3"/>
    <n v="0.63382357136986955"/>
    <n v="0.31980096479776238"/>
    <n v="3.0834662383617171"/>
  </r>
  <r>
    <x v="8"/>
    <s v="EL PLAYON_05Qd-61_102864"/>
    <s v="C13"/>
    <s v="EL PLAYON_05Qd-61_102864_C13"/>
    <x v="0"/>
    <x v="6"/>
    <x v="4"/>
    <x v="0"/>
    <n v="0.1952090037436513"/>
    <n v="1.5616720299492099"/>
    <n v="0.19520900374365119"/>
    <m/>
    <x v="1921"/>
    <s v="05Qd-611,95209003743651"/>
    <s v="FríjolGranadillaCaña panelera"/>
    <n v="11.23339085179375"/>
    <n v="199.20546443847579"/>
    <n v="12.457956623347791"/>
    <m/>
    <n v="222.89681191361734"/>
    <n v="1488230.578868635"/>
    <n v="20179215.708005998"/>
    <n v="2487077.5722697941"/>
    <m/>
    <n v="24154523.859144427"/>
    <n v="4.9512238151475381E-2"/>
    <n v="1.5289146275397989"/>
    <n v="5.6141470177566939E-2"/>
    <m/>
    <n v="7.7098E-2"/>
    <n v="5.4999999999999997E-3"/>
    <n v="0.61322200128895687"/>
    <n v="0.30940627093368728"/>
    <n v="2.957316309659157"/>
  </r>
  <r>
    <x v="8"/>
    <s v="EL PLAYON_05Qd-61_102864"/>
    <s v="C14"/>
    <s v="EL PLAYON_05Qd-61_102864_C14"/>
    <x v="4"/>
    <x v="2"/>
    <x v="5"/>
    <x v="2"/>
    <n v="0.20282310561852079"/>
    <n v="0.20282310561852079"/>
    <n v="1.419761739329646"/>
    <n v="0.20282310561852079"/>
    <x v="1922"/>
    <s v="05Qd-612,02823105618521"/>
    <s v="CaféFríjolGranadillaCaña panelera"/>
    <n v="31.234758265252211"/>
    <n v="11.67154780513852"/>
    <n v="181.10351677639929"/>
    <n v="12.94387760580125"/>
    <n v="236.95370045259128"/>
    <n v="2924149.391247564"/>
    <n v="1546278.8195926249"/>
    <n v="18345515.474743091"/>
    <n v="2584085.7104335101"/>
    <n v="25400029.396016788"/>
    <n v="0.1268847925329939"/>
    <n v="5.1443456579459368E-2"/>
    <n v="1.389981026267749"/>
    <n v="5.8331260941000662E-2"/>
    <n v="0.10667"/>
    <n v="5.4999999999999997E-3"/>
    <n v="0.63714064592205499"/>
    <n v="0.32147462240535551"/>
    <n v="3.0990163245126192"/>
  </r>
  <r>
    <x v="8"/>
    <s v="EL PLAYON_05Qd-61_102864"/>
    <s v="C15"/>
    <s v="EL PLAYON_05Qd-61_102864_C15"/>
    <x v="5"/>
    <x v="2"/>
    <x v="5"/>
    <x v="2"/>
    <n v="0.212706786193955"/>
    <n v="0.212706786193955"/>
    <n v="1.4889475033576851"/>
    <n v="0.212706786193955"/>
    <x v="1923"/>
    <s v="05Qd-612,12706786193955"/>
    <s v="PlátanoFríjolGranadillaCaña panelera"/>
    <n v="13.3779059118618"/>
    <n v="12.24030869643396"/>
    <n v="189.9287899396669"/>
    <n v="13.57463982233036"/>
    <n v="229.12164437029304"/>
    <n v="1061977.273847762"/>
    <n v="1621629.829956098"/>
    <n v="19239502.451182969"/>
    <n v="2710009.6167043569"/>
    <n v="24633119.171691183"/>
    <n v="4.6127798057250348E-2"/>
    <n v="5.3950324280636938E-2"/>
    <n v="1.4577155599031031"/>
    <n v="6.1173775105967207E-2"/>
    <n v="0.10412399999999999"/>
    <n v="5.4999999999999997E-3"/>
    <n v="0.66818885715378529"/>
    <n v="0.33714025611741871"/>
    <n v="3.2420209752107541"/>
  </r>
  <r>
    <x v="8"/>
    <s v="EL PLAYON_05Qd-61_102864"/>
    <s v="C16"/>
    <s v="EL PLAYON_05Qd-61_102864_C16"/>
    <x v="4"/>
    <x v="3"/>
    <x v="7"/>
    <x v="0"/>
    <n v="2.1908520720511602"/>
    <n v="0.27385650900639502"/>
    <n v="0.27385650900639508"/>
    <m/>
    <x v="1924"/>
    <s v="05Qd-612,73856509006395"/>
    <s v="CaféPlátanoYuca"/>
    <n v="337.39121909587863"/>
    <n v="17.223835103680411"/>
    <n v="19.250168645289879"/>
    <m/>
    <n v="373.86522284484892"/>
    <n v="31586040.12725886"/>
    <n v="1367278.374442111"/>
    <n v="1275435.537781141"/>
    <m/>
    <n v="34228754.039482109"/>
    <n v="1.3705825565827781"/>
    <n v="5.9388785708942078E-2"/>
    <n v="6.983917289377739E-2"/>
    <m/>
    <n v="8.3624000000000004E-2"/>
    <n v="5.4999999999999997E-3"/>
    <n v="0.86028222724521985"/>
    <n v="0.4340625667751361"/>
    <n v="4.1220338840843063"/>
  </r>
  <r>
    <x v="8"/>
    <s v="EL PLAYON_05Qd-61_102864"/>
    <s v="C17"/>
    <s v="EL PLAYON_05Qd-61_102864_C17"/>
    <x v="4"/>
    <x v="2"/>
    <x v="7"/>
    <x v="0"/>
    <n v="2.2064434784725409"/>
    <n v="0.27580543480906772"/>
    <n v="0.27580543480906772"/>
    <m/>
    <x v="1925"/>
    <s v="05Qd-612,75805434809068"/>
    <s v="CaféFríjolYuca"/>
    <n v="339.79229568477132"/>
    <n v="15.87134911219453"/>
    <n v="19.387164294999739"/>
    <m/>
    <n v="375.05080909196562"/>
    <n v="31810825.17557345"/>
    <n v="2102680.0712534431"/>
    <n v="1284512.2956725131"/>
    <m/>
    <n v="35198017.542499408"/>
    <n v="1.380336437251559"/>
    <n v="6.9954480120550777E-2"/>
    <n v="7.0336189987085976E-2"/>
    <m/>
    <n v="8.3624000000000004E-2"/>
    <n v="5.4999999999999997E-3"/>
    <n v="0.8664045072536154"/>
    <n v="0.43715161417237208"/>
    <n v="4.1507344695166637"/>
  </r>
  <r>
    <x v="8"/>
    <s v="EL PLAYON_05Qd-61_102864"/>
    <s v="C18"/>
    <s v="EL PLAYON_05Qd-61_102864_C18"/>
    <x v="5"/>
    <x v="2"/>
    <x v="7"/>
    <x v="0"/>
    <n v="0.45815771276096001"/>
    <n v="0.45815771276095818"/>
    <n v="3.6652617020876712"/>
    <m/>
    <x v="1926"/>
    <s v="05Qd-614,58157712760959"/>
    <s v="PlátanoFríjolYuca"/>
    <n v="28.815210289158681"/>
    <n v="26.364893834335142"/>
    <n v="257.64188023247698"/>
    <m/>
    <n v="312.82198435597081"/>
    <n v="2287435.617341097"/>
    <n v="3492893.795876184"/>
    <n v="17070271.753159769"/>
    <m/>
    <n v="22850601.166377049"/>
    <n v="9.935652186168889E-2"/>
    <n v="0.11620577611750441"/>
    <n v="0.93471886661296788"/>
    <m/>
    <n v="8.1077999999999997E-2"/>
    <n v="5.4999999999999997E-3"/>
    <n v="1.439238888254321"/>
    <n v="0.72617997472611995"/>
    <n v="6.8335739905900308"/>
  </r>
  <r>
    <x v="8"/>
    <s v="EL PLAYON_05Qd-61_102864"/>
    <s v="C19"/>
    <s v="EL PLAYON_05Qd-61_102864_C19"/>
    <x v="4"/>
    <x v="3"/>
    <x v="2"/>
    <x v="6"/>
    <n v="2.0608558459577559"/>
    <n v="0.29440797799396518"/>
    <n v="0.29440797799396518"/>
    <n v="0.29440797799396529"/>
    <x v="1927"/>
    <s v="05Qd-612,94407977993965"/>
    <s v="CaféPlátanoFríjolYuca"/>
    <n v="317.3718002774944"/>
    <n v="18.51639197685682"/>
    <n v="16.941840915470909"/>
    <n v="20.694791032957621"/>
    <n v="373.52482420277971"/>
    <n v="29711853.336576"/>
    <n v="1469885.31707668"/>
    <n v="2244501.7755885799"/>
    <n v="1371150.1658374779"/>
    <n v="34797390.595078737"/>
    <n v="1.289257777891353"/>
    <n v="6.3845597022776049E-2"/>
    <n v="7.4672774516455195E-2"/>
    <n v="7.5080229975281715E-2"/>
    <n v="0.11065"/>
    <n v="5.4999999999999997E-3"/>
    <n v="0.92484181568784873"/>
    <n v="0.46663664512043479"/>
    <n v="4.4517082407479354"/>
  </r>
  <r>
    <x v="8"/>
    <s v="EL PLAYON_05Qd-61_102864"/>
    <s v="C20"/>
    <s v="EL PLAYON_05Qd-61_102864_C20"/>
    <x v="4"/>
    <x v="6"/>
    <x v="7"/>
    <x v="0"/>
    <n v="0.1845317047997912"/>
    <n v="1.4762536383983289"/>
    <n v="0.18453170479979111"/>
    <m/>
    <x v="1928"/>
    <s v="05Qd-611,84531704799791"/>
    <s v="CaféGranadillaYuca"/>
    <n v="28.417882539167842"/>
    <n v="188.30957206532869"/>
    <n v="12.971268971064969"/>
    <m/>
    <n v="229.6987235755615"/>
    <n v="2660437.8757077409"/>
    <n v="19075478.101466291"/>
    <n v="859421.94692730985"/>
    <m/>
    <n v="22595337.924101342"/>
    <n v="0.11544181323857559"/>
    <n v="1.4452879595848691"/>
    <n v="4.7059468050091723E-2"/>
    <m/>
    <n v="8.3624000000000004E-2"/>
    <n v="5.4999999999999997E-3"/>
    <n v="0.57968074806217118"/>
    <n v="0.292482752107669"/>
    <n v="2.8066045481677522"/>
  </r>
  <r>
    <x v="8"/>
    <s v="EL PLAYON_05Qd-61_102864"/>
    <s v="C21"/>
    <s v="EL PLAYON_05Qd-61_102864_C21"/>
    <x v="5"/>
    <x v="6"/>
    <x v="7"/>
    <x v="0"/>
    <n v="0.19267727354591671"/>
    <n v="1.5414181883673339"/>
    <n v="0.19267727354591671"/>
    <m/>
    <x v="1929"/>
    <s v="05Qd-611,92677273545917"/>
    <s v="PlátanoGranadillaYuca"/>
    <n v="12.1181767774017"/>
    <n v="196.62190281887499"/>
    <n v="13.5438446335666"/>
    <m/>
    <n v="222.28392422984331"/>
    <n v="961976.2930653845"/>
    <n v="19917504.77872096"/>
    <n v="897358.41187364911"/>
    <m/>
    <n v="21776839.483659994"/>
    <n v="4.1784178696787723E-2"/>
    <n v="1.5090856275548199"/>
    <n v="4.9136759497510007E-2"/>
    <m/>
    <n v="8.1077999999999997E-2"/>
    <n v="5.4999999999999997E-3"/>
    <n v="0.60526892213376993"/>
    <n v="0.30539347857027799"/>
    <n v="2.9240131361632149"/>
  </r>
  <r>
    <x v="8"/>
    <s v="EL PLAYON_05Qd-61_102864"/>
    <s v="C22"/>
    <s v="EL PLAYON_05Qd-61_102864_C22"/>
    <x v="4"/>
    <x v="3"/>
    <x v="5"/>
    <x v="6"/>
    <n v="0.20009140595819361"/>
    <n v="0.2000914059581935"/>
    <n v="1.4006398417073549"/>
    <n v="0.20009140595819361"/>
    <x v="1930"/>
    <s v="05Qd-612,00091405958194"/>
    <s v="CaféPlátanoGranadillaYuca"/>
    <n v="30.814076517561809"/>
    <n v="12.5844786176217"/>
    <n v="178.66434489924319"/>
    <n v="14.065005513812491"/>
    <n v="236.12790554823917"/>
    <n v="2884765.8216367071"/>
    <n v="998992.69610556075"/>
    <n v="18098431.010485161"/>
    <n v="931888.34871810093"/>
    <n v="22914077.876945529"/>
    <n v="0.12517585930467129"/>
    <n v="4.3392014576416733E-2"/>
    <n v="1.3712602267526359"/>
    <n v="5.1027519287288339E-2"/>
    <n v="0.11065"/>
    <n v="5.4999999999999997E-3"/>
    <n v="0.62855939044458708"/>
    <n v="0.31714487844373679"/>
    <n v="3.06276832847026"/>
  </r>
  <r>
    <x v="8"/>
    <s v="EL PLAYON_05Qd-61_102864"/>
    <s v="C23"/>
    <s v="EL PLAYON_05Qd-61_102864_C23"/>
    <x v="0"/>
    <x v="6"/>
    <x v="7"/>
    <x v="0"/>
    <n v="0.19363998235250299"/>
    <n v="1.5491198588200239"/>
    <n v="0.19363998235250299"/>
    <m/>
    <x v="1931"/>
    <s v="05Qd-611,93639982352503"/>
    <s v="FríjolGranadillaYuca"/>
    <n v="11.143100802648579"/>
    <n v="197.6043209003015"/>
    <n v="13.61151622899564"/>
    <m/>
    <n v="222.35893793194572"/>
    <n v="1476268.70432174"/>
    <n v="20017022.261519101"/>
    <n v="901842.04831855209"/>
    <m/>
    <n v="22395133.014159393"/>
    <n v="4.9114276175882751E-2"/>
    <n v="1.5166257489028301"/>
    <n v="4.9382270502647263E-2"/>
    <m/>
    <n v="8.1077999999999997E-2"/>
    <n v="5.4999999999999997E-3"/>
    <n v="0.60829313828011411"/>
    <n v="0.30691937202871727"/>
    <n v="2.938190333833862"/>
  </r>
  <r>
    <x v="8"/>
    <s v="EL PLAYON_05Qd-61_102864"/>
    <s v="C24"/>
    <s v="EL PLAYON_05Qd-61_102864_C24"/>
    <x v="4"/>
    <x v="2"/>
    <x v="5"/>
    <x v="6"/>
    <n v="0.20112982905280261"/>
    <n v="0.20112982905280261"/>
    <n v="1.4079088033696181"/>
    <n v="0.20112982905280261"/>
    <x v="1932"/>
    <s v="05Qd-612,01129829052803"/>
    <s v="CaféFríjolGranadillaYuca"/>
    <n v="30.973993674131599"/>
    <n v="11.57410743549309"/>
    <n v="179.59156704073439"/>
    <n v="14.13799928624066"/>
    <n v="236.27766743659976"/>
    <n v="2899737.0166132268"/>
    <n v="1533369.6508798299"/>
    <n v="18192357.227093391"/>
    <n v="936724.61031700287"/>
    <n v="23562188.504903451"/>
    <n v="0.12582548992007439"/>
    <n v="5.1013978886472168E-2"/>
    <n v="1.378376715746052"/>
    <n v="5.1292339029219668E-2"/>
    <n v="0.11065"/>
    <n v="5.4999999999999997E-3"/>
    <n v="0.63182145252189292"/>
    <n v="0.31879077904869207"/>
    <n v="3.0780605220986099"/>
  </r>
  <r>
    <x v="8"/>
    <s v="EL PLAYON_05Qd-61_102864"/>
    <s v="C25"/>
    <s v="EL PLAYON_05Qd-61_102864_C25"/>
    <x v="5"/>
    <x v="2"/>
    <x v="5"/>
    <x v="6"/>
    <n v="0.21084521742028459"/>
    <n v="0.21084521742028459"/>
    <n v="1.475916521941993"/>
    <n v="0.21084521742028459"/>
    <x v="1933"/>
    <s v="05Qd-612,10845217420285"/>
    <s v="PlátanoFríjolGranadillaYuca"/>
    <n v="13.260825059162"/>
    <n v="12.13318387518547"/>
    <n v="188.26656979662789"/>
    <n v="14.820922124945771"/>
    <n v="228.48150085592115"/>
    <n v="1052683.0535423509"/>
    <n v="1607437.638404927"/>
    <n v="19071122.035941221"/>
    <n v="981972.21692745155"/>
    <n v="22713214.944815949"/>
    <n v="4.5724096464094553E-2"/>
    <n v="5.3478161446496593E-2"/>
    <n v="1.4449579144336511"/>
    <n v="5.376996751571634E-2"/>
    <n v="0.10810400000000001"/>
    <n v="5.4999999999999997E-3"/>
    <n v="0.66234099713178429"/>
    <n v="0.33418966961115121"/>
    <n v="3.2185868409457821"/>
  </r>
  <r>
    <x v="8"/>
    <s v="EL PLAYON_05Qd-61_102864"/>
    <s v="C26"/>
    <s v="EL PLAYON_05Qd-61_102864_C26"/>
    <x v="4"/>
    <x v="5"/>
    <x v="7"/>
    <x v="0"/>
    <n v="2.1823882573885238"/>
    <n v="0.27279853217356548"/>
    <n v="0.27279853217356548"/>
    <m/>
    <x v="1934"/>
    <s v="05Qd-612,72798532173565"/>
    <s v="CaféCaña paneleraYuca"/>
    <n v="336.08779163783271"/>
    <n v="17.409608243245572"/>
    <n v="19.17580038386469"/>
    <m/>
    <n v="372.67320026494298"/>
    <n v="31464015.27995212"/>
    <n v="3475613.8195754741"/>
    <n v="1270508.2082988671"/>
    <m/>
    <n v="36210137.307826467"/>
    <n v="1.365287650145806"/>
    <n v="7.8455964452430443E-2"/>
    <n v="6.9569366537106603E-2"/>
    <m/>
    <n v="7.9644000000000006E-2"/>
    <n v="5.4999999999999997E-3"/>
    <n v="0.85695873981224757"/>
    <n v="0.43238567349510132"/>
    <n v="4.1024737350430041"/>
  </r>
  <r>
    <x v="8"/>
    <s v="EL PLAYON_05Qd-61_102864"/>
    <s v="C27"/>
    <s v="EL PLAYON_05Qd-61_102864_C27"/>
    <x v="5"/>
    <x v="5"/>
    <x v="7"/>
    <x v="0"/>
    <n v="0.44991966148190637"/>
    <n v="0.44991966148190587"/>
    <n v="3.5993572918552519"/>
    <m/>
    <x v="1935"/>
    <s v="05Qd-614,49919661481907"/>
    <s v="PlátanoCaña paneleraYuca"/>
    <n v="28.297089185077969"/>
    <n v="28.713222849564382"/>
    <n v="253.00926800775599"/>
    <m/>
    <n v="310.01958004239833"/>
    <n v="2246305.6496720351"/>
    <n v="5732241.2283007139"/>
    <n v="16763334.272608699"/>
    <m/>
    <n v="24741881.150581449"/>
    <n v="9.7570010144855585E-2"/>
    <n v="0.12939542117922889"/>
    <n v="0.9179118550966674"/>
    <m/>
    <n v="7.7098E-2"/>
    <n v="5.4999999999999997E-3"/>
    <n v="1.4133601931368791"/>
    <n v="0.71312266344882169"/>
    <n v="6.7082774714047648"/>
  </r>
  <r>
    <x v="8"/>
    <s v="EL PLAYON_05Qd-61_102864"/>
    <s v="C28"/>
    <s v="EL PLAYON_05Qd-61_102864_C28"/>
    <x v="4"/>
    <x v="3"/>
    <x v="4"/>
    <x v="6"/>
    <n v="2.036890059791217"/>
    <n v="0.29098429425588812"/>
    <n v="0.29098429425588812"/>
    <n v="0.29098429425588812"/>
    <x v="1936"/>
    <s v="05Qd-612,90984294255888"/>
    <s v="CaféPlátanoCaña paneleraYuca"/>
    <n v="313.68106920784732"/>
    <n v="18.301064014173939"/>
    <n v="18.57019730850002"/>
    <n v="20.454130368782629"/>
    <n v="371.00646089930393"/>
    <n v="29366332.84562432"/>
    <n v="1452791.9540122561"/>
    <n v="3707311.1293418519"/>
    <n v="1355204.9983280031"/>
    <n v="35881640.927306429"/>
    <n v="1.2742649406780679"/>
    <n v="6.3103133677305218E-2"/>
    <n v="8.3686130069902609E-2"/>
    <n v="7.4207118573311692E-2"/>
    <n v="0.10667"/>
    <n v="5.4999999999999997E-3"/>
    <n v="0.91408678823839173"/>
    <n v="0.46121010639558258"/>
    <n v="4.3973098371928554"/>
  </r>
  <r>
    <x v="8"/>
    <s v="EL PLAYON_05Qd-61_102864"/>
    <s v="C29"/>
    <s v="EL PLAYON_05Qd-61_102864_C29"/>
    <x v="0"/>
    <x v="5"/>
    <x v="7"/>
    <x v="0"/>
    <n v="0.45520424411010241"/>
    <n v="0.45520424411010268"/>
    <n v="3.6416339528808188"/>
    <m/>
    <x v="1937"/>
    <s v="05Qd-614,55204244110102"/>
    <s v="FríjolCaña paneleraYuca"/>
    <n v="26.194935138335889"/>
    <n v="29.050477278878649"/>
    <n v="255.981017182003"/>
    <m/>
    <n v="311.22642959921757"/>
    <n v="3470377.199430123"/>
    <n v="5799569.9205297586"/>
    <n v="16960229.924592189"/>
    <m/>
    <n v="26230177.044552073"/>
    <n v="0.1154566670067068"/>
    <n v="0.13091524983637129"/>
    <n v="0.92869329333762318"/>
    <m/>
    <n v="7.7098E-2"/>
    <n v="5.4999999999999997E-3"/>
    <n v="1.4299609762621019"/>
    <n v="0.72149872691451233"/>
    <n v="6.7861001442776381"/>
  </r>
  <r>
    <x v="8"/>
    <s v="EL PLAYON_05Qd-61_102864"/>
    <s v="C30"/>
    <s v="EL PLAYON_05Qd-61_102864_C30"/>
    <x v="4"/>
    <x v="2"/>
    <x v="4"/>
    <x v="6"/>
    <n v="2.0522992441774628"/>
    <n v="0.29318560631106622"/>
    <n v="0.29318560631106622"/>
    <n v="0.29318560631106622"/>
    <x v="1938"/>
    <s v="05Qd-612,93185606311066"/>
    <s v="CaféFríjolCaña paneleraYuca"/>
    <n v="316.05408360332927"/>
    <n v="16.871498981354989"/>
    <n v="18.71068186388392"/>
    <n v="20.608866980509831"/>
    <n v="372.24513142907801"/>
    <n v="29588490.755125079"/>
    <n v="2235182.682297051"/>
    <n v="3735357.1402174062"/>
    <n v="1365457.198047874"/>
    <n v="36924487.775687411"/>
    <n v="1.283904824447667"/>
    <n v="7.4362735754345655E-2"/>
    <n v="8.4319220207791895E-2"/>
    <n v="7.4768499472281494E-2"/>
    <n v="0.10667"/>
    <n v="5.4999999999999997E-3"/>
    <n v="0.92100190464209242"/>
    <n v="0.46469918600303978"/>
    <n v="4.4297271537557936"/>
  </r>
  <r>
    <x v="8"/>
    <s v="EL PLAYON_05Qd-61_102864"/>
    <s v="C31"/>
    <s v="EL PLAYON_05Qd-61_102864_C31"/>
    <x v="5"/>
    <x v="2"/>
    <x v="4"/>
    <x v="6"/>
    <n v="0.46703954657969449"/>
    <n v="0.46703954657969449"/>
    <n v="0.46703954657969449"/>
    <n v="3.2692768260578622"/>
    <x v="1939"/>
    <s v="05Qd-614,67039546579695"/>
    <s v="PlátanoFríjolCaña paneleraYuca"/>
    <n v="29.373821226204559"/>
    <n v="26.87600299863151"/>
    <n v="29.805789185413449"/>
    <n v="229.80695429912981"/>
    <n v="315.86256770937933"/>
    <n v="2331779.786299523"/>
    <n v="3560606.946560726"/>
    <n v="5950358.6381024672"/>
    <n v="15226046.15799422"/>
    <n v="27068791.528956935"/>
    <n v="0.10128264487872821"/>
    <n v="0.1184585383509134"/>
    <n v="0.13431904406663961"/>
    <n v="0.83373439003176286"/>
    <n v="0.10412399999999999"/>
    <n v="5.4999999999999997E-3"/>
    <n v="1.4671399368995639"/>
    <n v="0.74025768132881575"/>
    <n v="6.9874170840253242"/>
  </r>
  <r>
    <x v="8"/>
    <s v="EL PLAYON_05Qd-61_102864"/>
    <s v="C32"/>
    <s v="EL PLAYON_05Qd-61_102864_C32"/>
    <x v="2"/>
    <x v="5"/>
    <x v="7"/>
    <x v="0"/>
    <n v="1.537223703559933"/>
    <n v="0.19215296294499171"/>
    <n v="0.19215296294499171"/>
    <m/>
    <x v="1940"/>
    <s v="05Qd-611,92152962944992"/>
    <s v="GranadillaCaña paneleraYuca"/>
    <n v="196.08685815001101"/>
    <n v="12.26292451428135"/>
    <n v="13.50698932007802"/>
    <m/>
    <n v="221.85677198437037"/>
    <n v="19863305.553730521"/>
    <n v="2448141.8142641401"/>
    <n v="894916.5331843989"/>
    <m/>
    <n v="23206363.90117906"/>
    <n v="1.5049791256427409"/>
    <n v="5.5262562852243562E-2"/>
    <n v="4.9003049260565493E-2"/>
    <m/>
    <n v="7.7098E-2"/>
    <n v="5.4999999999999997E-3"/>
    <n v="0.60362187312562832"/>
    <n v="0.30456244626781181"/>
    <n v="2.9123119488433571"/>
  </r>
  <r>
    <x v="8"/>
    <s v="EL PLAYON_05Qd-61_102864"/>
    <s v="C33"/>
    <s v="EL PLAYON_05Qd-61_102864_C33"/>
    <x v="4"/>
    <x v="6"/>
    <x v="4"/>
    <x v="6"/>
    <n v="0.19952602776541581"/>
    <n v="1.3966821943579111"/>
    <n v="0.19952602776541589"/>
    <n v="0.19952602776541581"/>
    <x v="1941"/>
    <s v="05Qd-611,99526027765416"/>
    <s v="CaféGranadillaCaña paneleraYuca"/>
    <n v="30.727008275874041"/>
    <n v="178.15951100120941"/>
    <n v="12.733462860118101"/>
    <n v="14.025263440130081"/>
    <n v="235.64524557733162"/>
    <n v="2876614.628540664"/>
    <n v="18047292.091410551"/>
    <n v="2542078.9985235762"/>
    <n v="929255.20539070119"/>
    <n v="24395240.923865493"/>
    <n v="0.12482216244910591"/>
    <n v="1.3673855944308899"/>
    <n v="5.7383032148202333E-2"/>
    <n v="5.0883335950185869E-2"/>
    <n v="0.10667"/>
    <n v="5.4999999999999997E-3"/>
    <n v="0.62678333329450009"/>
    <n v="0.31624875400818409"/>
    <n v="3.050462364956843"/>
  </r>
  <r>
    <x v="8"/>
    <s v="EL PLAYON_05Qd-61_102864"/>
    <s v="C34"/>
    <s v="EL PLAYON_05Qd-61_102864_C34"/>
    <x v="5"/>
    <x v="6"/>
    <x v="4"/>
    <x v="6"/>
    <n v="0.20908341237004929"/>
    <n v="1.463583886590345"/>
    <n v="0.20908341237004929"/>
    <n v="0.20908341237004921"/>
    <x v="1942"/>
    <s v="05Qd-612,09083412370049"/>
    <s v="PlátanoGranadillaCaña paneleraYuca"/>
    <n v="13.15001871104859"/>
    <n v="186.69343004265841"/>
    <n v="13.343401339152249"/>
    <n v="14.697079735877839"/>
    <n v="227.88392982873711"/>
    <n v="1043886.92175089"/>
    <n v="18911765.330924749"/>
    <n v="2663845.7021278581"/>
    <n v="973766.93898877734"/>
    <n v="23593264.893792275"/>
    <n v="4.534202972787206E-2"/>
    <n v="1.432883966624096"/>
    <n v="6.0131704660568518E-2"/>
    <n v="5.3320670152089883E-2"/>
    <n v="0.10412399999999999"/>
    <n v="5.4999999999999997E-3"/>
    <n v="0.65680653100539033"/>
    <n v="0.3313972086065281"/>
    <n v="3.1886618633124111"/>
  </r>
  <r>
    <x v="8"/>
    <s v="EL PLAYON_05Qd-61_102864"/>
    <s v="C35"/>
    <s v="EL PLAYON_05Qd-61_102864_C35"/>
    <x v="0"/>
    <x v="6"/>
    <x v="4"/>
    <x v="6"/>
    <n v="0.21021752953979969"/>
    <n v="1.4715227067785981"/>
    <n v="0.21021752953979969"/>
    <n v="0.21021752953979969"/>
    <x v="1943"/>
    <s v="05Qd-612,102175295398"/>
    <s v="FríjolGranadillaCaña paneleraYuca"/>
    <n v="12.09706329079029"/>
    <n v="187.7060987287627"/>
    <n v="13.415779058599551"/>
    <n v="14.776800122515439"/>
    <n v="227.99574120066796"/>
    <n v="1602652.283837216"/>
    <n v="19014347.154747929"/>
    <n v="2678295.0222059241"/>
    <n v="979048.87786821323"/>
    <n v="24274343.338659283"/>
    <n v="5.3318956536746738E-2"/>
    <n v="1.4406562632897559"/>
    <n v="6.0457873044415321E-2"/>
    <n v="5.360989389698962E-2"/>
    <n v="0.10412399999999999"/>
    <n v="5.4999999999999997E-3"/>
    <n v="0.66036920274282618"/>
    <n v="0.33319478432058253"/>
    <n v="3.205363282461406"/>
  </r>
  <r>
    <x v="8"/>
    <s v="EL PLAYON_05Qd-61_102864"/>
    <s v="C36"/>
    <s v="EL PLAYON_05Qd-61_102864_C36"/>
    <x v="4"/>
    <x v="3"/>
    <x v="1"/>
    <x v="0"/>
    <n v="0.19003884521613379"/>
    <n v="0.19003884521613371"/>
    <n v="1.5203107617290701"/>
    <m/>
    <x v="1944"/>
    <s v="05Qd-611,90038845216134"/>
    <s v="CaféPlátanoGulupa"/>
    <n v="29.265982163284601"/>
    <n v="11.95223639259966"/>
    <n v="246.29034340010929"/>
    <m/>
    <n v="287.50856195599357"/>
    <n v="2739835.640803853"/>
    <n v="948803.46028913849"/>
    <n v="22534046.110348269"/>
    <m/>
    <n v="26222685.21144126"/>
    <n v="0.118887043835192"/>
    <n v="4.1212006593760467E-2"/>
    <n v="1.406499838902681"/>
    <m/>
    <n v="8.3624000000000004E-2"/>
    <n v="5.4999999999999997E-3"/>
    <n v="0.59698066560042007"/>
    <n v="0.30121156966757201"/>
    <n v="2.8877046874293288"/>
  </r>
  <r>
    <x v="8"/>
    <s v="EL PLAYON_05Qd-61_102864"/>
    <s v="C37"/>
    <s v="EL PLAYON_05Qd-61_102864_C37"/>
    <x v="4"/>
    <x v="2"/>
    <x v="1"/>
    <x v="0"/>
    <n v="0.1909753047434882"/>
    <n v="0.1909753047434882"/>
    <n v="1.527802437947906"/>
    <m/>
    <x v="1945"/>
    <s v="05Qd-611,90975304743488"/>
    <s v="CaféFríjolGulupa"/>
    <n v="29.41019693049719"/>
    <n v="10.98976071842073"/>
    <n v="247.5039949475607"/>
    <m/>
    <n v="287.90395259647863"/>
    <n v="2753336.8025600081"/>
    <n v="1455953.7873634519"/>
    <n v="22645087.735263862"/>
    <m/>
    <n v="26854378.325187322"/>
    <n v="0.1194728867177451"/>
    <n v="4.8438415176419322E-2"/>
    <n v="1.413430685976947"/>
    <m/>
    <n v="8.3624000000000004E-2"/>
    <n v="5.4999999999999997E-3"/>
    <n v="0.5999224232779734"/>
    <n v="0.3026958580184288"/>
    <n v="2.9014953287312841"/>
  </r>
  <r>
    <x v="8"/>
    <s v="EL PLAYON_05Qd-61_102864"/>
    <s v="C38"/>
    <s v="EL PLAYON_05Qd-61_102864_C38"/>
    <x v="5"/>
    <x v="2"/>
    <x v="1"/>
    <x v="0"/>
    <n v="0.19971313845343691"/>
    <n v="0.19971313845343691"/>
    <n v="1.5977051076274951"/>
    <m/>
    <x v="1946"/>
    <s v="05Qd-611,99713138453437"/>
    <s v="PlátanoFríjolGulupa"/>
    <n v="12.56068799401867"/>
    <n v="11.49258333100232"/>
    <n v="258.82822743565418"/>
    <m/>
    <n v="282.88149876067519"/>
    <n v="997104.12686583563"/>
    <n v="1522569.1128393791"/>
    <n v="23681185.105254728"/>
    <m/>
    <n v="26200858.344959944"/>
    <n v="4.3309983121834338E-2"/>
    <n v="5.0654653645332857E-2"/>
    <n v="1.4781004206905199"/>
    <m/>
    <n v="8.1077999999999997E-2"/>
    <n v="5.4999999999999997E-3"/>
    <n v="0.6273711155605346"/>
    <n v="0.31654532444869737"/>
    <n v="3.027625824543601"/>
  </r>
  <r>
    <x v="8"/>
    <s v="EL PLAYON_05Qd-61_102864"/>
    <s v="C39"/>
    <s v="EL PLAYON_05Qd-61_102864_C39"/>
    <x v="4"/>
    <x v="3"/>
    <x v="2"/>
    <x v="3"/>
    <n v="0.20714469246798439"/>
    <n v="0.20714469246798439"/>
    <n v="0.20714469246798439"/>
    <n v="1.4500128472758911"/>
    <x v="1947"/>
    <s v="05Qd-612,07144692467984"/>
    <s v="CaféPlátanoFríjolGulupa"/>
    <n v="31.900282640069602"/>
    <n v="13.02808554237372"/>
    <n v="11.920235484748559"/>
    <n v="234.9020812586943"/>
    <n v="291.75068492588616"/>
    <n v="2986454.7460371228"/>
    <n v="1034207.51042044"/>
    <n v="1579225.6487617041"/>
    <n v="21492090.422323249"/>
    <n v="27091978.327542514"/>
    <n v="0.12958834866450711"/>
    <n v="4.4921597066873292E-2"/>
    <n v="5.2539571170382188E-2"/>
    <n v="1.341464447558651"/>
    <n v="0.11065"/>
    <n v="5.4999999999999997E-3"/>
    <n v="0.65071631141775199"/>
    <n v="0.32832433756175522"/>
    <n v="3.1666375736593508"/>
  </r>
  <r>
    <x v="8"/>
    <s v="EL PLAYON_05Qd-61_102864"/>
    <s v="C40"/>
    <s v="EL PLAYON_05Qd-61_102864_C40"/>
    <x v="4"/>
    <x v="6"/>
    <x v="1"/>
    <x v="0"/>
    <n v="0.17324450394294449"/>
    <n v="1.385956031543556"/>
    <n v="0.17324450394294449"/>
    <m/>
    <x v="1948"/>
    <s v="05Qd-611,73244503942945"/>
    <s v="CaféGranadillaGulupa"/>
    <n v="26.67965360721346"/>
    <n v="176.79129142366739"/>
    <n v="28.065609638757021"/>
    <m/>
    <n v="231.53655466963787"/>
    <n v="2497707.592026378"/>
    <n v="17908693.493882298"/>
    <n v="2567830.0374423242"/>
    <m/>
    <n v="22974231.123351"/>
    <n v="0.1083806150844909"/>
    <n v="1.356884422027377"/>
    <n v="0.16027536805001569"/>
    <m/>
    <n v="8.3624000000000004E-2"/>
    <n v="5.4999999999999997E-3"/>
    <n v="0.54422357259563725"/>
    <n v="0.27459253874956713"/>
    <n v="2.6403851507746499"/>
  </r>
  <r>
    <x v="8"/>
    <s v="EL PLAYON_05Qd-61_102864"/>
    <s v="C41"/>
    <s v="EL PLAYON_05Qd-61_102864_C41"/>
    <x v="5"/>
    <x v="6"/>
    <x v="1"/>
    <x v="0"/>
    <n v="0.1804047399443757"/>
    <n v="1.443237919555006"/>
    <n v="0.1804047399443757"/>
    <m/>
    <x v="1949"/>
    <s v="05Qd-611,80404739944376"/>
    <s v="PlátanoGranadillaGulupa"/>
    <n v="11.34631235897232"/>
    <n v="184.09811698396419"/>
    <n v="29.225567870988861"/>
    <m/>
    <n v="224.66999721392537"/>
    <n v="900703.43943162484"/>
    <n v="18648863.998429582"/>
    <n v="2673959.055455537"/>
    <m/>
    <n v="22223526.493316744"/>
    <n v="3.912274526651386E-2"/>
    <n v="1.412964773595593"/>
    <n v="0.16689958662166121"/>
    <m/>
    <n v="8.1077999999999997E-2"/>
    <n v="5.4999999999999997E-3"/>
    <n v="0.56671646055824842"/>
    <n v="0.28594151281183561"/>
    <n v="2.743283372813841"/>
  </r>
  <r>
    <x v="8"/>
    <s v="EL PLAYON_05Qd-61_102864"/>
    <s v="C42"/>
    <s v="EL PLAYON_05Qd-61_102864_C42"/>
    <x v="4"/>
    <x v="3"/>
    <x v="5"/>
    <x v="3"/>
    <n v="0.18688857729445579"/>
    <n v="0.18688857729445579"/>
    <n v="1.3082200410611899"/>
    <n v="0.18688857729445579"/>
    <x v="1950"/>
    <s v="05Qd-611,86888577294456"/>
    <s v="CaféPlátanoGranadillaGulupa"/>
    <n v="28.780840903346188"/>
    <n v="11.754104548254389"/>
    <n v="166.87535914681899"/>
    <n v="30.27594952170184"/>
    <n v="237.68625412012142"/>
    <n v="2694417.4721127199"/>
    <n v="933075.17536125192"/>
    <n v="16904224.379922319"/>
    <n v="2770062.4926584242"/>
    <n v="23301779.520054717"/>
    <n v="0.1169162570727742"/>
    <n v="4.0528836464976299E-2"/>
    <n v="1.280779010228045"/>
    <n v="0.172898041949299"/>
    <n v="0.11065"/>
    <n v="5.4999999999999997E-3"/>
    <n v="0.58708453600352595"/>
    <n v="0.29621839501171238"/>
    <n v="2.8683387039597958"/>
  </r>
  <r>
    <x v="8"/>
    <s v="EL PLAYON_05Qd-61_102864"/>
    <s v="C43"/>
    <s v="EL PLAYON_05Qd-61_102864_C43"/>
    <x v="0"/>
    <x v="6"/>
    <x v="1"/>
    <x v="0"/>
    <n v="0.18124844695134321"/>
    <n v="1.449987575610745"/>
    <n v="0.18124844695134321"/>
    <m/>
    <x v="1951"/>
    <s v="05Qd-611,81248446951343"/>
    <s v="FríjolGranadillaGulupa"/>
    <n v="10.430024265472751"/>
    <n v="184.95909697438341"/>
    <n v="29.36224840611759"/>
    <m/>
    <n v="224.75136964597377"/>
    <n v="1381798.3594632789"/>
    <n v="18736079.984175351"/>
    <n v="2686464.4807128082"/>
    <m/>
    <n v="22804342.824351437"/>
    <n v="4.597132354522257E-2"/>
    <n v="1.4195728498603759"/>
    <n v="0.16768013346724889"/>
    <m/>
    <n v="8.1077999999999997E-2"/>
    <n v="5.4999999999999997E-3"/>
    <n v="0.56936684906181101"/>
    <n v="0.28727878841787891"/>
    <n v="2.7557081069931222"/>
  </r>
  <r>
    <x v="8"/>
    <s v="EL PLAYON_05Qd-61_102864"/>
    <s v="C44"/>
    <s v="EL PLAYON_05Qd-61_102864_C44"/>
    <x v="4"/>
    <x v="2"/>
    <x v="5"/>
    <x v="3"/>
    <n v="0.18779417286196581"/>
    <n v="0.18779417286196581"/>
    <n v="1.31455921003376"/>
    <n v="0.18779417286196581"/>
    <x v="1952"/>
    <s v="05Qd-611,87794172861966"/>
    <s v="CaféFríjolGranadillaGulupa"/>
    <n v="28.920302620742731"/>
    <n v="10.80670103832948"/>
    <n v="167.6839777780792"/>
    <n v="30.422656003638451"/>
    <n v="237.83363744078986"/>
    <n v="2707473.6607524469"/>
    <n v="1431701.53643904"/>
    <n v="16986136.23827273"/>
    <n v="2783485.2301600571"/>
    <n v="23908796.665624276"/>
    <n v="0.1174827916663151"/>
    <n v="4.7631562232709687E-2"/>
    <n v="1.2869852097262351"/>
    <n v="0.17373584435909389"/>
    <n v="0.11065"/>
    <n v="5.4999999999999997E-3"/>
    <n v="0.58992933883340037"/>
    <n v="0.29765376398621579"/>
    <n v="2.8816748314392742"/>
  </r>
  <r>
    <x v="8"/>
    <s v="EL PLAYON_05Qd-61_102864"/>
    <s v="C45"/>
    <s v="EL PLAYON_05Qd-61_102864_C45"/>
    <x v="5"/>
    <x v="2"/>
    <x v="5"/>
    <x v="3"/>
    <n v="0.19623689919703791"/>
    <n v="0.19623689919703791"/>
    <n v="1.373658294379265"/>
    <n v="0.19623689919703791"/>
    <x v="1953"/>
    <s v="05Qd-611,96236899197038"/>
    <s v="PlátanoFríjolGranadillaGulupa"/>
    <n v="12.342054623023071"/>
    <n v="11.29254156288409"/>
    <n v="175.22260325075149"/>
    <n v="31.79037766992014"/>
    <n v="230.64757710657878"/>
    <n v="979748.37082809955"/>
    <n v="1496067.028091124"/>
    <n v="17749787.72737084"/>
    <n v="2908623.319898495"/>
    <n v="23134226.446188558"/>
    <n v="4.2556122536156343E-2"/>
    <n v="4.9772950534136433E-2"/>
    <n v="1.344844640385942"/>
    <n v="0.18154654565063319"/>
    <n v="0.10810400000000001"/>
    <n v="5.4999999999999997E-3"/>
    <n v="0.61645099224200373"/>
    <n v="0.31103548522730501"/>
    <n v="3.003459469439687"/>
  </r>
  <r>
    <x v="8"/>
    <s v="EL PLAYON_05Qd-61_102864"/>
    <s v="C46"/>
    <s v="EL PLAYON_05Qd-61_102864_C46"/>
    <x v="4"/>
    <x v="5"/>
    <x v="1"/>
    <x v="0"/>
    <n v="0.18952877659985221"/>
    <n v="0.18952877659985209"/>
    <n v="1.516230212798817"/>
    <m/>
    <x v="1954"/>
    <s v="05Qd-611,89528776599852"/>
    <s v="CaféCaña paneleraGulupa"/>
    <n v="29.187431596377241"/>
    <n v="12.09545273258904"/>
    <n v="245.62929447340841"/>
    <m/>
    <n v="286.91217880237468"/>
    <n v="2732481.859146453"/>
    <n v="2414708.1361074499"/>
    <n v="22473564.214104071"/>
    <m/>
    <n v="27620754.209357973"/>
    <n v="0.1185679482846279"/>
    <n v="5.4507855453452173E-2"/>
    <n v="1.4027247610978599"/>
    <m/>
    <n v="7.9644000000000006E-2"/>
    <n v="5.4999999999999997E-3"/>
    <n v="0.59537835581105392"/>
    <n v="0.30040311091076571"/>
    <n v="2.876213232720342"/>
  </r>
  <r>
    <x v="8"/>
    <s v="EL PLAYON_05Qd-61_102864"/>
    <s v="C47"/>
    <s v="EL PLAYON_05Qd-61_102864_C47"/>
    <x v="5"/>
    <x v="5"/>
    <x v="1"/>
    <x v="0"/>
    <n v="0.1981317620463757"/>
    <n v="0.1981317620463757"/>
    <n v="1.5850540963710049"/>
    <m/>
    <x v="1955"/>
    <s v="05Qd-611,98131762046376"/>
    <s v="PlátanoCaña paneleraGulupa"/>
    <n v="12.46122946162558"/>
    <n v="12.64448283606125"/>
    <n v="256.77876361210292"/>
    <m/>
    <n v="281.88447590978973"/>
    <n v="989208.81785502355"/>
    <n v="2524315.2328513581"/>
    <n v="23493671.816411041"/>
    <m/>
    <n v="27007195.867117424"/>
    <n v="4.2967044314555738E-2"/>
    <n v="5.6982045893552463E-2"/>
    <n v="1.4663964679578749"/>
    <m/>
    <n v="7.7098E-2"/>
    <n v="5.4999999999999997E-3"/>
    <n v="0.62240344098337907"/>
    <n v="0.31403884284350542"/>
    <n v="3.0003579042906412"/>
  </r>
  <r>
    <x v="8"/>
    <s v="EL PLAYON_05Qd-61_102864"/>
    <s v="C48"/>
    <s v="EL PLAYON_05Qd-61_102864_C48"/>
    <x v="4"/>
    <x v="3"/>
    <x v="4"/>
    <x v="3"/>
    <n v="0.20544393785460649"/>
    <n v="0.20544393785460641"/>
    <n v="0.20544393785460641"/>
    <n v="1.438107564982245"/>
    <x v="1956"/>
    <s v="05Qd-612,05443937854606"/>
    <s v="CaféPlátanoCaña paneleraGulupa"/>
    <n v="31.638366429609391"/>
    <n v="12.92111887899614"/>
    <n v="13.111135333099019"/>
    <n v="232.97342552712371"/>
    <n v="290.64404616882825"/>
    <n v="2961934.5585949458"/>
    <n v="1025716.184026405"/>
    <n v="2617476.655267233"/>
    <n v="21315630.328166839"/>
    <n v="27920757.726055421"/>
    <n v="0.12852436783446361"/>
    <n v="4.4552769787054858E-2"/>
    <n v="5.9085003709012672E-2"/>
    <n v="1.330450398293447"/>
    <n v="0.10667"/>
    <n v="5.4999999999999997E-3"/>
    <n v="0.64537362676839716"/>
    <n v="0.32562864149955117"/>
    <n v="3.1376116468140132"/>
  </r>
  <r>
    <x v="8"/>
    <s v="EL PLAYON_05Qd-61_102864"/>
    <s v="C49"/>
    <s v="EL PLAYON_05Qd-61_102864_C49"/>
    <x v="0"/>
    <x v="5"/>
    <x v="1"/>
    <x v="0"/>
    <n v="0.19914989289636459"/>
    <n v="0.19914989289636459"/>
    <n v="1.593199143170916"/>
    <m/>
    <x v="1957"/>
    <s v="05Qd-611,99149892896365"/>
    <s v="FríjolCaña paneleraGulupa"/>
    <n v="11.460171109399891"/>
    <n v="12.709458476133211"/>
    <n v="258.09826119368847"/>
    <m/>
    <n v="282.2678907792216"/>
    <n v="1518275.0523945659"/>
    <n v="2537286.8189671738"/>
    <n v="23614397.700079329"/>
    <m/>
    <n v="27669959.571441069"/>
    <n v="5.0511793697150628E-2"/>
    <n v="5.7274856991684893E-2"/>
    <n v="1.473931774094168"/>
    <m/>
    <n v="7.7098E-2"/>
    <n v="5.4999999999999997E-3"/>
    <n v="0.6256017577896269"/>
    <n v="0.31565258024073778"/>
    <n v="3.0153512669940099"/>
  </r>
  <r>
    <x v="8"/>
    <s v="EL PLAYON_05Qd-61_102864"/>
    <s v="C50"/>
    <s v="EL PLAYON_05Qd-61_102864_C50"/>
    <x v="4"/>
    <x v="2"/>
    <x v="4"/>
    <x v="3"/>
    <n v="0.2065388125654529"/>
    <n v="0.2065388125654529"/>
    <n v="0.20653881256545281"/>
    <n v="1.4457716879581699"/>
    <x v="1958"/>
    <s v="05Qd-612,06538812565453"/>
    <s v="CaféFríjolCaña paneleraGulupa"/>
    <n v="31.806977135079741"/>
    <n v="11.885369850357421"/>
    <n v="13.18100865550805"/>
    <n v="234.21501344922359"/>
    <n v="291.08836909016878"/>
    <n v="2977719.6300711501"/>
    <n v="1574606.553429127"/>
    <n v="2631426.0033278749"/>
    <n v="21429227.958916001"/>
    <n v="28612980.145744152"/>
    <n v="0.12920931420737169"/>
    <n v="5.2385897572084818E-2"/>
    <n v="5.9399886090195642E-2"/>
    <n v="1.3375407827084791"/>
    <n v="0.10667"/>
    <n v="5.4999999999999997E-3"/>
    <n v="0.64881302376582051"/>
    <n v="0.32736401791624281"/>
    <n v="3.1537351673365919"/>
  </r>
  <r>
    <x v="8"/>
    <s v="EL PLAYON_05Qd-61_102864"/>
    <s v="C51"/>
    <s v="EL PLAYON_05Qd-61_102864_C51"/>
    <x v="5"/>
    <x v="2"/>
    <x v="4"/>
    <x v="3"/>
    <n v="0.21679710515082129"/>
    <n v="0.21679710515082129"/>
    <n v="0.21679710515082129"/>
    <n v="1.517579736055749"/>
    <x v="1959"/>
    <s v="05Qd-612,16797105150821"/>
    <s v="PlátanoFríjolCaña paneleraGulupa"/>
    <n v="13.63516099588421"/>
    <n v="12.47568796004272"/>
    <n v="13.83567806935309"/>
    <n v="245.84791724103141"/>
    <n v="285.79444426631142"/>
    <n v="1082398.934353787"/>
    <n v="1652813.5234958101"/>
    <n v="2762122.6870338959"/>
    <n v="22493566.847818311"/>
    <n v="27990901.992701806"/>
    <n v="4.7014828556879197E-2"/>
    <n v="5.498778076278675E-2"/>
    <n v="6.2350137442384858E-2"/>
    <n v="1.40397325863616"/>
    <n v="0.10412399999999999"/>
    <n v="5.4999999999999997E-3"/>
    <n v="0.68103802665179458"/>
    <n v="0.34362341166405169"/>
    <n v="3.3022564898240589"/>
  </r>
  <r>
    <x v="8"/>
    <s v="EL PLAYON_05Qd-61_102864"/>
    <s v="C52"/>
    <s v="EL PLAYON_05Qd-61_102864_C52"/>
    <x v="2"/>
    <x v="5"/>
    <x v="1"/>
    <x v="0"/>
    <n v="1.439560113615042"/>
    <n v="0.1799450142018803"/>
    <n v="0.1799450142018803"/>
    <m/>
    <x v="1960"/>
    <s v="05Qd-611,7994501420188"/>
    <s v="GranadillaCaña paneleraGulupa"/>
    <n v="183.6289794017224"/>
    <n v="11.48383086088894"/>
    <n v="29.151092300704601"/>
    <m/>
    <n v="224.26390256331592"/>
    <n v="18601341.062773801"/>
    <n v="2292605.363894857"/>
    <n v="2667145.0005002688"/>
    <m/>
    <n v="23561091.427168928"/>
    <n v="1.409364112771152"/>
    <n v="5.1751596774107719E-2"/>
    <n v="0.1664742760871071"/>
    <m/>
    <n v="7.7098E-2"/>
    <n v="5.4999999999999997E-3"/>
    <n v="0.56527229592213712"/>
    <n v="0.28521284750998033"/>
    <n v="2.7325332854509208"/>
  </r>
  <r>
    <x v="8"/>
    <s v="EL PLAYON_05Qd-61_102864"/>
    <s v="C53"/>
    <s v="EL PLAYON_05Qd-61_102864_C53"/>
    <x v="4"/>
    <x v="6"/>
    <x v="4"/>
    <x v="3"/>
    <n v="0.1863952573467669"/>
    <n v="1.3047668014273679"/>
    <n v="0.18639525734676679"/>
    <n v="0.18639525734676679"/>
    <x v="1961"/>
    <s v="05Qd-611,86395257346767"/>
    <s v="CaféGranadillaCaña paneleraGulupa"/>
    <n v="28.704869631402101"/>
    <n v="166.4348670384374"/>
    <n v="11.895476060485199"/>
    <n v="30.19603169017622"/>
    <n v="237.23124442050093"/>
    <n v="2687305.160030101"/>
    <n v="16859603.187939651"/>
    <n v="2374785.2570026619"/>
    <n v="2762750.5043937769"/>
    <n v="24684444.109366193"/>
    <n v="0.11660763937843401"/>
    <n v="1.2773982052399939"/>
    <n v="5.360666557837377E-2"/>
    <n v="0.1724416520818991"/>
    <n v="0.10667"/>
    <n v="5.4999999999999997E-3"/>
    <n v="0.58553483983277554"/>
    <n v="0.29543648289462549"/>
    <n v="2.85709389619507"/>
  </r>
  <r>
    <x v="8"/>
    <s v="EL PLAYON_05Qd-61_102864"/>
    <s v="C54"/>
    <s v="EL PLAYON_05Qd-61_102864_C54"/>
    <x v="0"/>
    <x v="6"/>
    <x v="4"/>
    <x v="3"/>
    <n v="0.1956930641809152"/>
    <n v="1.369851449266406"/>
    <n v="0.1956930641809152"/>
    <n v="0.1956930641809152"/>
    <x v="1962"/>
    <s v="05Qd-611,95693064180915"/>
    <s v="FríjolGranadillaCaña paneleraGulupa"/>
    <n v="11.261246329683569"/>
    <n v="174.73700554892349"/>
    <n v="12.48884866118858"/>
    <n v="31.70227639730826"/>
    <n v="230.18937693710387"/>
    <n v="1491920.949348178"/>
    <n v="17700597.406211119"/>
    <n v="2493244.7870706189"/>
    <n v="2900562.597289525"/>
    <n v="24586325.739919439"/>
    <n v="4.9635013818529097E-2"/>
    <n v="1.341117647095285"/>
    <n v="5.6280684374051849E-2"/>
    <n v="0.18104342228808051"/>
    <n v="0.10412399999999999"/>
    <n v="5.4999999999999997E-3"/>
    <n v="0.61474260999240371"/>
    <n v="0.31017350672675048"/>
    <n v="2.991470758528306"/>
  </r>
  <r>
    <x v="8"/>
    <s v="EL PLAYON_05Qd-61_102864"/>
    <s v="C55"/>
    <s v="EL PLAYON_05Qd-61_102864_C55"/>
    <x v="4"/>
    <x v="7"/>
    <x v="1"/>
    <x v="0"/>
    <n v="0.1880493920522136"/>
    <n v="0.18804939205221349"/>
    <n v="1.5043951364177079"/>
    <m/>
    <x v="1963"/>
    <s v="05Qd-611,88049392052213"/>
    <s v="CaféYucaGulupa"/>
    <n v="28.959606376040899"/>
    <n v="13.21853741502566"/>
    <n v="243.71201209966881"/>
    <m/>
    <n v="285.8901558907354"/>
    <n v="2711153.2170708561"/>
    <n v="875804.91824618552"/>
    <n v="22298144.711983271"/>
    <m/>
    <n v="25885102.847300313"/>
    <n v="0.11764245510261979"/>
    <n v="4.7956552326450567E-2"/>
    <n v="1.3917756621093751"/>
    <m/>
    <n v="8.3624000000000004E-2"/>
    <n v="5.4999999999999997E-3"/>
    <n v="0.5907310745095713"/>
    <n v="0.29805828640275839"/>
    <n v="2.8584072814344652"/>
  </r>
  <r>
    <x v="8"/>
    <s v="EL PLAYON_05Qd-61_102864"/>
    <s v="C56"/>
    <s v="EL PLAYON_05Qd-61_102864_C56"/>
    <x v="5"/>
    <x v="7"/>
    <x v="1"/>
    <x v="0"/>
    <n v="0.1965155992063351"/>
    <n v="0.1965155992063351"/>
    <n v="1.572124793650681"/>
    <m/>
    <x v="1964"/>
    <s v="05Qd-611,96515599206335"/>
    <s v="PlátanoYucaGulupa"/>
    <n v="12.35958308353308"/>
    <n v="13.8136516815958"/>
    <n v="254.6842165714103"/>
    <m/>
    <n v="280.85745133653916"/>
    <n v="981139.83125769265"/>
    <n v="915234.69668658578"/>
    <n v="23302033.691490389"/>
    <m/>
    <n v="25198408.219434667"/>
    <n v="4.2616561687992771E-2"/>
    <n v="5.0115613315493662E-2"/>
    <n v="1.454435056744434"/>
    <m/>
    <n v="8.1077999999999997E-2"/>
    <n v="5.4999999999999997E-3"/>
    <n v="0.61732648965340864"/>
    <n v="0.31147722474204109"/>
    <n v="2.9805377064588008"/>
  </r>
  <r>
    <x v="8"/>
    <s v="EL PLAYON_05Qd-61_102864"/>
    <s v="C57"/>
    <s v="EL PLAYON_05Qd-61_102864_C57"/>
    <x v="4"/>
    <x v="3"/>
    <x v="7"/>
    <x v="3"/>
    <n v="0.2037068057180309"/>
    <n v="0.2037068057180309"/>
    <n v="0.2037068057180309"/>
    <n v="1.4259476400262161"/>
    <x v="1965"/>
    <s v="05Qd-612,03706805718031"/>
    <s v="CaféPlátanoYucaGulupa"/>
    <n v="31.37084808057676"/>
    <n v="12.81186430044975"/>
    <n v="14.319142453443829"/>
    <n v="231.00351768424699"/>
    <n v="289.50537251871731"/>
    <n v="2936889.9076702241"/>
    <n v="1017043.236238873"/>
    <n v="948726.39778880705"/>
    <n v="21135395.92046858"/>
    <n v="26038055.462166484"/>
    <n v="0.12743762946666459"/>
    <n v="4.4176053642598377E-2"/>
    <n v="5.1949522309321698E-2"/>
    <n v="1.3192007689924801"/>
    <n v="0.11065"/>
    <n v="5.4999999999999997E-3"/>
    <n v="0.63991666717706042"/>
    <n v="0.322875287063079"/>
    <n v="3.1160100114204479"/>
  </r>
  <r>
    <x v="8"/>
    <s v="EL PLAYON_05Qd-61_102864"/>
    <s v="C58"/>
    <s v="EL PLAYON_05Qd-61_102864_C58"/>
    <x v="0"/>
    <x v="7"/>
    <x v="1"/>
    <x v="0"/>
    <n v="0.19751714601078249"/>
    <n v="0.1975171460107826"/>
    <n v="1.580137168086261"/>
    <m/>
    <x v="1966"/>
    <s v="05Qd-611,97517146010783"/>
    <s v="FríjolYucaGulupa"/>
    <n v="11.366213947711399"/>
    <n v="13.88405331258758"/>
    <n v="255.98222122997419"/>
    <m/>
    <n v="281.23248849027317"/>
    <n v="1505827.348671501"/>
    <n v="919899.21385208296"/>
    <n v="23420793.10537456"/>
    <m/>
    <n v="25846519.667898145"/>
    <n v="5.0097668574386432E-2"/>
    <n v="5.0371028827400972E-2"/>
    <n v="1.461847622409663"/>
    <m/>
    <n v="8.1077999999999997E-2"/>
    <n v="5.4999999999999997E-3"/>
    <n v="0.62047270998151594"/>
    <n v="0.31306467642709029"/>
    <n v="2.9952868465164322"/>
  </r>
  <r>
    <x v="8"/>
    <s v="EL PLAYON_05Qd-61_102864"/>
    <s v="C59"/>
    <s v="EL PLAYON_05Qd-61_102864_C59"/>
    <x v="4"/>
    <x v="2"/>
    <x v="7"/>
    <x v="3"/>
    <n v="0.20478319476725129"/>
    <n v="0.20478319476725129"/>
    <n v="0.20478319476725129"/>
    <n v="1.433482363370759"/>
    <x v="1967"/>
    <s v="05Qd-612,04783194767251"/>
    <s v="CaféFríjolYucaGulupa"/>
    <n v="31.536611994156711"/>
    <n v="11.78434202615183"/>
    <n v="14.394804962984381"/>
    <n v="232.224142866063"/>
    <n v="289.93990184935592"/>
    <n v="2952408.4669262068"/>
    <n v="1561222.108849304"/>
    <n v="953739.47872975399"/>
    <n v="21247075.58988139"/>
    <n v="26714445.644386657"/>
    <n v="0.12811101133200301"/>
    <n v="5.1940607832059962E-2"/>
    <n v="5.222402416864292E-2"/>
    <n v="1.3261714406716201"/>
    <n v="0.11065"/>
    <n v="5.4999999999999997E-3"/>
    <n v="0.64329799403325028"/>
    <n v="0.32458136370609342"/>
    <n v="3.1318613054118569"/>
  </r>
  <r>
    <x v="8"/>
    <s v="EL PLAYON_05Qd-61_102864"/>
    <s v="C60"/>
    <s v="EL PLAYON_05Qd-61_102864_C60"/>
    <x v="5"/>
    <x v="2"/>
    <x v="7"/>
    <x v="3"/>
    <n v="0.21486357803246101"/>
    <n v="0.21486357803246101"/>
    <n v="0.21486357803246101"/>
    <n v="1.504045046227227"/>
    <x v="1968"/>
    <s v="05Qd-612,14863578032461"/>
    <s v="PlátanoFríjolYucaGulupa"/>
    <n v="13.513554420324031"/>
    <n v="12.36442226314071"/>
    <n v="15.103384352126859"/>
    <n v="243.65529748881079"/>
    <n v="284.63665852440238"/>
    <n v="1072745.4489393891"/>
    <n v="1638072.7373259549"/>
    <n v="1000686.98089996"/>
    <n v="22292955.675179958"/>
    <n v="26004460.84234526"/>
    <n v="4.6595522007944687E-2"/>
    <n v="5.4497366625525401E-2"/>
    <n v="5.4794734035093738E-2"/>
    <n v="1.391451779776296"/>
    <n v="0.10810400000000001"/>
    <n v="5.4999999999999997E-3"/>
    <n v="0.67496411947369939"/>
    <n v="0.34055877118145073"/>
    <n v="3.2777626709797598"/>
  </r>
  <r>
    <x v="8"/>
    <s v="EL PLAYON_05Qd-61_102864"/>
    <s v="C61"/>
    <s v="EL PLAYON_05Qd-61_102864_C61"/>
    <x v="2"/>
    <x v="7"/>
    <x v="1"/>
    <x v="0"/>
    <n v="1.428887474305214"/>
    <n v="0.1786109342881517"/>
    <n v="0.1786109342881517"/>
    <m/>
    <x v="1969"/>
    <s v="05Qd-611,78610934288152"/>
    <s v="GranadillaYucaGulupa"/>
    <n v="182.26758723376011"/>
    <n v="12.555080831982041"/>
    <n v="28.934971354680581"/>
    <m/>
    <n v="223.75763942042275"/>
    <n v="18463434.071628049"/>
    <n v="831847.06419404875"/>
    <n v="2647371.2680189852"/>
    <m/>
    <n v="21942652.403841086"/>
    <n v="1.3989153411710209"/>
    <n v="4.5549546971615139E-2"/>
    <n v="0.1652400657986734"/>
    <m/>
    <n v="8.1077999999999997E-2"/>
    <n v="5.4999999999999997E-3"/>
    <n v="0.56108146896801581"/>
    <n v="0.28309833084672048"/>
    <n v="2.7168671426962541"/>
  </r>
  <r>
    <x v="8"/>
    <s v="EL PLAYON_05Qd-61_102864"/>
    <s v="C62"/>
    <s v="EL PLAYON_05Qd-61_102864_C62"/>
    <x v="4"/>
    <x v="6"/>
    <x v="7"/>
    <x v="3"/>
    <n v="0.18496420168753039"/>
    <n v="1.294749411812713"/>
    <n v="0.18496420168753039"/>
    <n v="0.18496420168753039"/>
    <x v="1970"/>
    <s v="05Qd-611,8496420168753"/>
    <s v="CaféGranadillaYucaGulupa"/>
    <n v="28.48448705987968"/>
    <n v="165.15705792590981"/>
    <n v="13.001670432245319"/>
    <n v="29.964200673379921"/>
    <n v="236.60741609141473"/>
    <n v="2666673.2871375312"/>
    <n v="16730163.035341259"/>
    <n v="861436.22039703222"/>
    <n v="2741539.3974125749"/>
    <n v="22999811.940288398"/>
    <n v="0.1157123804291558"/>
    <n v="1.2675909389139719"/>
    <n v="4.7169763858025703E-2"/>
    <n v="0.17111772568155739"/>
    <n v="0.11065"/>
    <n v="5.4999999999999997E-3"/>
    <n v="0.5810393770288913"/>
    <n v="0.2931682596747357"/>
    <n v="2.8399996535789311"/>
  </r>
  <r>
    <x v="8"/>
    <s v="EL PLAYON_05Qd-61_102864"/>
    <s v="C63"/>
    <s v="EL PLAYON_05Qd-61_102864_C63"/>
    <x v="5"/>
    <x v="6"/>
    <x v="7"/>
    <x v="3"/>
    <n v="0.19314884435796259"/>
    <n v="1.3520419105057391"/>
    <n v="0.19314884435796259"/>
    <n v="0.19314884435796259"/>
    <x v="1971"/>
    <s v="05Qd-611,93148844357963"/>
    <s v="PlátanoGranadillaYucaGulupa"/>
    <n v="12.147835586446821"/>
    <n v="172.4652369751025"/>
    <n v="13.576992714264099"/>
    <n v="31.29011278598994"/>
    <n v="229.48017806180337"/>
    <n v="964330.69601774716"/>
    <n v="17470470.64629003"/>
    <n v="899554.66484731704"/>
    <n v="2862852.1710737222"/>
    <n v="22197208.178228818"/>
    <n v="4.1886443996249807E-2"/>
    <n v="1.3236816785956711"/>
    <n v="4.9257019978422523E-2"/>
    <n v="0.17868966352954491"/>
    <n v="0.10810400000000001"/>
    <n v="5.4999999999999997E-3"/>
    <n v="0.60675029641244804"/>
    <n v="0.30614091830737078"/>
    <n v="2.9579836582994452"/>
  </r>
  <r>
    <x v="8"/>
    <s v="EL PLAYON_05Qd-61_102864"/>
    <s v="C64"/>
    <s v="EL PLAYON_05Qd-61_102864_C64"/>
    <x v="0"/>
    <x v="6"/>
    <x v="7"/>
    <x v="3"/>
    <n v="0.19411628315329599"/>
    <n v="1.358813982073072"/>
    <n v="0.19411628315329599"/>
    <n v="0.19411628315329599"/>
    <x v="1972"/>
    <s v="05Qd-611,94116283153296"/>
    <s v="FríjolGranadillaYucaGulupa"/>
    <n v="11.170509748730581"/>
    <n v="173.3290762678028"/>
    <n v="13.644996794326801"/>
    <n v="31.446837870833949"/>
    <n v="229.59142068169413"/>
    <n v="1479899.9170367571"/>
    <n v="17557976.275081828"/>
    <n v="904060.33033130795"/>
    <n v="2877191.548898153"/>
    <n v="22819128.071348045"/>
    <n v="4.9235083711541151E-2"/>
    <n v="1.330311700187579"/>
    <n v="4.9503737230229217E-2"/>
    <n v="0.17958467956444879"/>
    <n v="0.10810400000000001"/>
    <n v="5.4999999999999997E-3"/>
    <n v="0.60978937116218646"/>
    <n v="0.30767430879797419"/>
    <n v="2.9722305114931209"/>
  </r>
  <r>
    <x v="8"/>
    <s v="EL PLAYON_05Qd-61_102864"/>
    <s v="C65"/>
    <s v="EL PLAYON_05Qd-61_102864_C65"/>
    <x v="7"/>
    <x v="7"/>
    <x v="1"/>
    <x v="0"/>
    <n v="0.1959702205066563"/>
    <n v="0.19597022050665641"/>
    <n v="1.5677617640532511"/>
    <m/>
    <x v="1973"/>
    <s v="05Qd-611,95970220506656"/>
    <s v="Caña paneleraYucaGulupa"/>
    <n v="12.506536377522121"/>
    <n v="13.775315430314221"/>
    <n v="253.9774057766266"/>
    <m/>
    <n v="280.25925758446294"/>
    <n v="2496775.9217444519"/>
    <n v="912694.69726264337"/>
    <n v="23237364.86679728"/>
    <m/>
    <n v="26646835.485804375"/>
    <n v="5.6360393625662773E-2"/>
    <n v="4.997653027000519E-2"/>
    <n v="1.450398644860502"/>
    <m/>
    <n v="7.7098E-2"/>
    <n v="5.4999999999999997E-3"/>
    <n v="0.61561325813609324"/>
    <n v="0.31061279950305032"/>
    <n v="2.9685262627057072"/>
  </r>
  <r>
    <x v="8"/>
    <s v="EL PLAYON_05Qd-61_102864"/>
    <s v="C66"/>
    <s v="EL PLAYON_05Qd-61_102864_C66"/>
    <x v="4"/>
    <x v="5"/>
    <x v="7"/>
    <x v="3"/>
    <n v="0.20312084151324961"/>
    <n v="0.20312084151324961"/>
    <n v="0.20312084151324961"/>
    <n v="1.4218458905927469"/>
    <x v="1974"/>
    <s v="05Qd-612,0312084151325"/>
    <s v="CaféCaña paneleraYucaGulupa"/>
    <n v="31.280609593040431"/>
    <n v="12.96287868049868"/>
    <n v="14.277953329244919"/>
    <n v="230.33903427602499"/>
    <n v="288.86047587880904"/>
    <n v="2928441.9210984819"/>
    <n v="2587879.040925642"/>
    <n v="945997.37895570579"/>
    <n v="21074599.7903657"/>
    <n v="27536918.131345529"/>
    <n v="0.12707105413823391"/>
    <n v="5.841688880925542E-2"/>
    <n v="5.18000891059417E-2"/>
    <n v="1.3154060777605161"/>
    <n v="0.10667"/>
    <n v="5.4999999999999997E-3"/>
    <n v="0.63807594192643846"/>
    <n v="0.32194653379850058"/>
    <n v="3.1034008908574351"/>
  </r>
  <r>
    <x v="8"/>
    <s v="EL PLAYON_05Qd-61_102864"/>
    <s v="C67"/>
    <s v="EL PLAYON_05Qd-61_102864_C67"/>
    <x v="5"/>
    <x v="5"/>
    <x v="7"/>
    <x v="3"/>
    <n v="0.2130342702035127"/>
    <n v="0.21303427020351279"/>
    <n v="0.2130342702035127"/>
    <n v="1.491239891424589"/>
    <x v="1975"/>
    <s v="05Qd-612,13034270203513"/>
    <s v="PlátanoCaña paneleraYucaGulupa"/>
    <n v="13.39850257615209"/>
    <n v="13.59553937874256"/>
    <n v="14.97479699687586"/>
    <n v="241.58086241078351"/>
    <n v="283.549701362554"/>
    <n v="1063612.297261551"/>
    <n v="2714181.9556837501"/>
    <n v="992167.32137809158"/>
    <n v="22103157.67069526"/>
    <n v="26873119.245018654"/>
    <n v="4.6198816554262882E-2"/>
    <n v="6.12679584346233E-2"/>
    <n v="5.4328222042352041E-2"/>
    <n v="1.379605222729926"/>
    <n v="0.10412399999999999"/>
    <n v="5.4999999999999997E-3"/>
    <n v="0.66921760273354791"/>
    <n v="0.33765931827256768"/>
    <n v="3.2468436230412432"/>
  </r>
  <r>
    <x v="8"/>
    <s v="EL PLAYON_05Qd-61_102864"/>
    <s v="C68"/>
    <s v="EL PLAYON_05Qd-61_102864_C68"/>
    <x v="0"/>
    <x v="5"/>
    <x v="7"/>
    <x v="3"/>
    <n v="0.214211773761536"/>
    <n v="0.214211773761536"/>
    <n v="0.214211773761536"/>
    <n v="1.4994824163307521"/>
    <x v="1976"/>
    <s v="05Qd-612,14211773761536"/>
    <s v="FríjolCaña paneleraYucaGulupa"/>
    <n v="12.326913890095661"/>
    <n v="13.6706859548142"/>
    <n v="15.05756713863593"/>
    <n v="242.91615144558179"/>
    <n v="283.97131842912756"/>
    <n v="1633103.5246932141"/>
    <n v="2729184.0438777618"/>
    <n v="997651.32425688196"/>
    <n v="22225328.374854401"/>
    <n v="27585267.267682258"/>
    <n v="5.4332044905362482E-2"/>
    <n v="6.1606604601649247E-2"/>
    <n v="5.4628510229294137E-2"/>
    <n v="1.387230709731994"/>
    <n v="0.10412399999999999"/>
    <n v="5.4999999999999997E-3"/>
    <n v="0.67291656679016532"/>
    <n v="0.3395256614120345"/>
    <n v="3.2641839658175589"/>
  </r>
  <r>
    <x v="8"/>
    <s v="EL PLAYON_05Qd-61_102864"/>
    <s v="C69"/>
    <s v="EL PLAYON_05Qd-61_102864_C69"/>
    <x v="2"/>
    <x v="5"/>
    <x v="7"/>
    <x v="3"/>
    <n v="1.348353773634511"/>
    <n v="0.1926219676620731"/>
    <n v="0.19262196766207301"/>
    <n v="0.19262196766207301"/>
    <x v="1977"/>
    <s v="05Qd-611,92621967662073"/>
    <s v="GranadillaCaña paneleraYucaGulupa"/>
    <n v="171.9947815886604"/>
    <n v="12.29285571780933"/>
    <n v="13.53995702251463"/>
    <n v="31.204758761255832"/>
    <n v="229.03235309024018"/>
    <n v="17422814.21903906"/>
    <n v="2454117.2103307759"/>
    <n v="897100.83505008346"/>
    <n v="2855042.8046872462"/>
    <n v="23629075.069107167"/>
    <n v="1.3200709035400591"/>
    <n v="5.5397447072910659E-2"/>
    <n v="4.9122655333260573E-2"/>
    <n v="0.17820222898225041"/>
    <n v="0.10412399999999999"/>
    <n v="5.4999999999999997E-3"/>
    <n v="0.6050951863730043"/>
    <n v="0.30530581874438578"/>
    <n v="2.9462446817381198"/>
  </r>
  <r>
    <x v="8"/>
    <s v="EL PLAYON_05Qd-61_102864"/>
    <s v="C70"/>
    <s v="EL PLAYON_05Qd-61_102864_C70"/>
    <x v="4"/>
    <x v="3"/>
    <x v="6"/>
    <x v="0"/>
    <n v="1.723108863741976"/>
    <n v="0.52478987374910846"/>
    <n v="3"/>
    <m/>
    <x v="1978"/>
    <s v="05Qd-615,24789873749108"/>
    <s v="CaféPlátanoBovinos DP"/>
    <n v="265.35876501626427"/>
    <n v="33.005950022260869"/>
    <n v="75"/>
    <m/>
    <n v="373.36471503852516"/>
    <n v="24842474.034695368"/>
    <n v="2620108.786556561"/>
    <n v="8256110.3162179999"/>
    <m/>
    <n v="35718693.137469932"/>
    <n v="1.077965501124339"/>
    <n v="0.1138064363245818"/>
    <n v="0.21796463297412441"/>
    <m/>
    <n v="8.873700000000001E-2"/>
    <n v="5.4999999999999997E-3"/>
    <n v="1.64855457722233"/>
    <n v="0.83179194989233685"/>
    <n v="7.8224822646057506"/>
  </r>
  <r>
    <x v="8"/>
    <s v="EL PLAYON_05Qd-61_102864"/>
    <s v="C71"/>
    <s v="EL PLAYON_05Qd-61_102864_C71"/>
    <x v="4"/>
    <x v="2"/>
    <x v="6"/>
    <x v="0"/>
    <n v="1.755186948659802"/>
    <n v="0.52835410540664463"/>
    <n v="3"/>
    <m/>
    <x v="1979"/>
    <s v="05Qd-615,28354105406645"/>
    <s v="CaféFríjolBovinos DP"/>
    <n v="270.29879009360951"/>
    <n v="30.40437715658237"/>
    <n v="75"/>
    <m/>
    <n v="375.70316725019188"/>
    <n v="25304951.483696051"/>
    <n v="4028055.6790789082"/>
    <n v="8256110.3162179999"/>
    <m/>
    <n v="37589117.478992954"/>
    <n v="1.0980333387468899"/>
    <n v="0.13401018289892441"/>
    <n v="0.21796463297412441"/>
    <m/>
    <n v="8.873700000000001E-2"/>
    <n v="5.4999999999999997E-3"/>
    <n v="1.659751116460664"/>
    <n v="0.83744125706953187"/>
    <n v="7.8749704275966428"/>
  </r>
  <r>
    <x v="8"/>
    <s v="EL PLAYON_05Qd-61_102864"/>
    <s v="C72"/>
    <s v="EL PLAYON_05Qd-61_102864_C72"/>
    <x v="5"/>
    <x v="2"/>
    <x v="6"/>
    <x v="0"/>
    <n v="3.8382955057938082"/>
    <n v="0.75981061175486708"/>
    <n v="3"/>
    <m/>
    <x v="1980"/>
    <s v="05Qd-617,59810611754868"/>
    <s v="PlátanoFríjolBovinos DP"/>
    <n v="241.40440959702141"/>
    <n v="43.723647021893719"/>
    <n v="75"/>
    <m/>
    <n v="360.12805661891514"/>
    <n v="19163387.639866792"/>
    <n v="5792629.2582662338"/>
    <n v="8256110.3162179999"/>
    <m/>
    <n v="33212127.214351024"/>
    <n v="0.83237645184420594"/>
    <n v="0.19271613110954511"/>
    <n v="0.21796463297412441"/>
    <m/>
    <n v="8.6191000000000004E-2"/>
    <n v="5.4999999999999997E-3"/>
    <n v="2.3868396180781182"/>
    <n v="1.2042998196314649"/>
    <n v="11.280936555258259"/>
  </r>
  <r>
    <x v="8"/>
    <s v="EL PLAYON_05Qd-61_102864"/>
    <s v="C73"/>
    <s v="EL PLAYON_05Qd-61_102864_C73"/>
    <x v="4"/>
    <x v="3"/>
    <x v="2"/>
    <x v="5"/>
    <n v="1.4980753253732859"/>
    <n v="0.56225941567166071"/>
    <n v="0.56225941567166082"/>
    <n v="3"/>
    <x v="1981"/>
    <s v="05Qd-615,62259415671661"/>
    <s v="CaféPlátanoFríjolBovinos DP"/>
    <n v="230.7036001074861"/>
    <n v="35.362546233269349"/>
    <n v="32.35547364728739"/>
    <n v="75"/>
    <n v="373.42161998804283"/>
    <n v="21598111.50398476"/>
    <n v="2807182.2819313291"/>
    <n v="4286542.3193195825"/>
    <n v="8256110.3162179999"/>
    <n v="36947946.42145367"/>
    <n v="0.93718600885790426"/>
    <n v="0.1219321171927284"/>
    <n v="0.1426098261748342"/>
    <n v="0.21796463297412441"/>
    <n v="0.115763"/>
    <n v="5.4999999999999997E-3"/>
    <n v="1.766259944518306"/>
    <n v="0.89118117383958229"/>
    <n v="8.4012982750744953"/>
  </r>
  <r>
    <x v="8"/>
    <s v="EL PLAYON_05Qd-61_102864"/>
    <s v="C74"/>
    <s v="EL PLAYON_05Qd-61_102864_C74"/>
    <x v="4"/>
    <x v="6"/>
    <x v="6"/>
    <x v="0"/>
    <n v="0.44672426358394263"/>
    <n v="1.020518372255484"/>
    <n v="3"/>
    <m/>
    <x v="1982"/>
    <s v="05Qd-614,46724263583943"/>
    <s v="CaféGranadillaBovinos DP"/>
    <n v="68.79553659192716"/>
    <n v="130.1763958209348"/>
    <n v="75"/>
    <m/>
    <n v="273.97193241286197"/>
    <n v="6440530.9219129607"/>
    <n v="13186674.265016019"/>
    <n v="8256110.3162179999"/>
    <m/>
    <n v="27883315.50314698"/>
    <n v="0.27946774274778219"/>
    <n v="0.99911212923834003"/>
    <n v="0.21796463297412441"/>
    <m/>
    <n v="8.873700000000001E-2"/>
    <n v="5.4999999999999997E-3"/>
    <n v="1.403322293980972"/>
    <n v="0.70805795778054914"/>
    <n v="6.6728598876009482"/>
  </r>
  <r>
    <x v="8"/>
    <s v="EL PLAYON_05Qd-61_102864"/>
    <s v="C75"/>
    <s v="EL PLAYON_05Qd-61_102864_C75"/>
    <x v="5"/>
    <x v="6"/>
    <x v="6"/>
    <x v="0"/>
    <n v="0.4651453719573404"/>
    <n v="1.186308347616065"/>
    <n v="3"/>
    <m/>
    <x v="1983"/>
    <s v="05Qd-614,65145371957341"/>
    <s v="PlátanoGranadillaBovinos DP"/>
    <n v="29.25468967270827"/>
    <n v="151.324414359771"/>
    <n v="75"/>
    <m/>
    <n v="255.57910403247928"/>
    <n v="2322322.7753708502"/>
    <n v="15328936.92379909"/>
    <n v="8256110.3162179999"/>
    <m/>
    <n v="25907370.015387941"/>
    <n v="0.10087187234989391"/>
    <n v="1.16142451850262"/>
    <n v="0.21796463297412441"/>
    <m/>
    <n v="8.6191000000000004E-2"/>
    <n v="5.4999999999999997E-3"/>
    <n v="1.461189650127771"/>
    <n v="0.73725541455238475"/>
    <n v="6.9415897842535612"/>
  </r>
  <r>
    <x v="8"/>
    <s v="EL PLAYON_05Qd-61_102864"/>
    <s v="C76"/>
    <s v="EL PLAYON_05Qd-61_102864_C76"/>
    <x v="4"/>
    <x v="3"/>
    <x v="5"/>
    <x v="5"/>
    <n v="0.48182343528453808"/>
    <n v="0.48182343528453808"/>
    <n v="0.85458748227630599"/>
    <n v="3"/>
    <x v="1984"/>
    <s v="05Qd-614,81823435284538"/>
    <s v="CaféPlátanoGranadillaBovinos DP"/>
    <n v="74.200809033818871"/>
    <n v="30.303633930555669"/>
    <n v="109.01040234145439"/>
    <n v="75"/>
    <n v="288.51484530582894"/>
    <n v="6946564.1041216543"/>
    <n v="2405591.0365401362"/>
    <n v="11042590.771620709"/>
    <n v="8256110.3162179999"/>
    <n v="28650856.2285005"/>
    <n v="0.30142555226720857"/>
    <n v="0.1044886931900222"/>
    <n v="0.83666178115973999"/>
    <n v="0.21796463297412441"/>
    <n v="0.115763"/>
    <n v="5.4999999999999997E-3"/>
    <n v="1.5135814720980261"/>
    <n v="0.76369014492599296"/>
    <n v="7.2167689698694009"/>
  </r>
  <r>
    <x v="8"/>
    <s v="EL PLAYON_05Qd-61_102864"/>
    <s v="C77"/>
    <s v="EL PLAYON_05Qd-61_102864_C77"/>
    <x v="0"/>
    <x v="6"/>
    <x v="6"/>
    <x v="0"/>
    <n v="0.4673157537060762"/>
    <n v="1.2058417833546859"/>
    <n v="3"/>
    <m/>
    <x v="1985"/>
    <s v="05Qd-614,67315753706076"/>
    <s v="FríjolGranadillaBovinos DP"/>
    <n v="26.891897463267838"/>
    <n v="153.81608166492069"/>
    <n v="75"/>
    <m/>
    <n v="255.70797912818853"/>
    <n v="3562712.6890403219"/>
    <n v="15581339.096424891"/>
    <n v="8256110.3162179999"/>
    <m/>
    <n v="27400162.101683211"/>
    <n v="0.11852859471490421"/>
    <n v="1.18054822377117"/>
    <n v="0.21796463297412441"/>
    <m/>
    <n v="8.6191000000000004E-2"/>
    <n v="5.4999999999999997E-3"/>
    <n v="1.468007603265161"/>
    <n v="0.74069546962413091"/>
    <n v="6.9735516099500554"/>
  </r>
  <r>
    <x v="8"/>
    <s v="EL PLAYON_05Qd-61_102864"/>
    <s v="C78"/>
    <s v="EL PLAYON_05Qd-61_102864_C78"/>
    <x v="4"/>
    <x v="2"/>
    <x v="5"/>
    <x v="5"/>
    <n v="0.48415263766131172"/>
    <n v="0.48415263766131172"/>
    <n v="0.87322110129049413"/>
    <n v="3"/>
    <x v="1986"/>
    <s v="05Qd-614,84152637661312"/>
    <s v="CaféFríjolGranadillaBovinos DP"/>
    <n v="74.559506199841991"/>
    <n v="27.86078360360094"/>
    <n v="111.3872898432506"/>
    <n v="75"/>
    <n v="288.80757964669351"/>
    <n v="6980144.7737961691"/>
    <n v="3691073.3951271642"/>
    <n v="11283365.921778411"/>
    <n v="8256110.3162179999"/>
    <n v="30210694.406919744"/>
    <n v="0.30288268585878342"/>
    <n v="0.1227990524916116"/>
    <n v="0.85490454412689287"/>
    <n v="0.21796463297412441"/>
    <n v="0.115763"/>
    <n v="5.4999999999999997E-3"/>
    <n v="1.5208983382030741"/>
    <n v="0.76738193069317917"/>
    <n v="7.2510696455093706"/>
  </r>
  <r>
    <x v="8"/>
    <s v="EL PLAYON_05Qd-61_102864"/>
    <s v="C79"/>
    <s v="EL PLAYON_05Qd-61_102864_C79"/>
    <x v="5"/>
    <x v="2"/>
    <x v="5"/>
    <x v="5"/>
    <n v="0.50586486253179375"/>
    <n v="0.50586486253179386"/>
    <n v="1.0469189002543511"/>
    <n v="3"/>
    <x v="1987"/>
    <s v="05Qd-615,05864862531794"/>
    <s v="PlátanoFríjolGranadillaBovinos DP"/>
    <n v="31.81568701290249"/>
    <n v="29.110223452965961"/>
    <n v="133.54402317199029"/>
    <n v="75"/>
    <n v="269.46993363785873"/>
    <n v="2525622.2298287661"/>
    <n v="3856602.6297825328"/>
    <n v="13527809.880611129"/>
    <n v="8256110.3162179999"/>
    <n v="28166145.056440428"/>
    <n v="0.1097023402057703"/>
    <n v="0.12830607741346109"/>
    <n v="1.024958883651655"/>
    <n v="0.21796463297412441"/>
    <n v="0.113217"/>
    <n v="5.4999999999999997E-3"/>
    <n v="1.589104280204588"/>
    <n v="0.80179580711289322"/>
    <n v="7.5682657126354194"/>
  </r>
  <r>
    <x v="8"/>
    <s v="EL PLAYON_05Qd-61_102864"/>
    <s v="C80"/>
    <s v="EL PLAYON_05Qd-61_102864_C80"/>
    <x v="4"/>
    <x v="5"/>
    <x v="6"/>
    <x v="0"/>
    <n v="1.7056865642020229"/>
    <n v="0.52285406268911383"/>
    <n v="3"/>
    <m/>
    <x v="1988"/>
    <s v="05Qd-615,22854062689114"/>
    <s v="CaféCaña paneleraBovinos DP"/>
    <n v="262.67573088711163"/>
    <n v="33.367790974825823"/>
    <n v="75"/>
    <m/>
    <n v="371.04352186193745"/>
    <n v="24591292.560875978"/>
    <n v="6661468.4156264588"/>
    <n v="8256110.3162179999"/>
    <m/>
    <n v="39508871.292720437"/>
    <n v="1.06706622583796"/>
    <n v="0.1503711161101362"/>
    <n v="0.21796463297412441"/>
    <m/>
    <n v="8.4757000000000013E-2"/>
    <n v="5.4999999999999997E-3"/>
    <n v="1.6424734953584721"/>
    <n v="0.82872368936224527"/>
    <n v="7.7899948116118551"/>
  </r>
  <r>
    <x v="8"/>
    <s v="EL PLAYON_05Qd-61_102864"/>
    <s v="C81"/>
    <s v="EL PLAYON_05Qd-61_102864_C81"/>
    <x v="5"/>
    <x v="5"/>
    <x v="6"/>
    <x v="0"/>
    <n v="1.642737848620895"/>
    <n v="2.6327059180043788"/>
    <n v="3"/>
    <m/>
    <x v="1989"/>
    <s v="05Qd-617,27544376662527"/>
    <s v="PlátanoCaña paneleraBovinos DP"/>
    <n v="103.3177773494523"/>
    <n v="168.01548852531479"/>
    <n v="75"/>
    <m/>
    <n v="346.33326587476711"/>
    <n v="8201667.1557164174"/>
    <n v="33542222.52806104"/>
    <n v="8256110.3162179999"/>
    <m/>
    <n v="49999999.999995455"/>
    <n v="0.35624570846127551"/>
    <n v="0.75715760004617016"/>
    <n v="0.21796463297412441"/>
    <m/>
    <n v="8.2211000000000006E-2"/>
    <n v="5.4999999999999997E-3"/>
    <n v="2.2854797172644838"/>
    <n v="1.1531578370101061"/>
    <n v="10.80179232089986"/>
  </r>
  <r>
    <x v="8"/>
    <s v="EL PLAYON_05Qd-61_102864"/>
    <s v="C82"/>
    <s v="EL PLAYON_05Qd-61_102864_C82"/>
    <x v="4"/>
    <x v="3"/>
    <x v="4"/>
    <x v="5"/>
    <n v="1.4482799129005279"/>
    <n v="0.55603498911256599"/>
    <n v="0.5560349891125661"/>
    <n v="3"/>
    <x v="1990"/>
    <s v="05Qd-615,56034989112566"/>
    <s v="CaféPlátanoCaña paneleraBovinos DP"/>
    <n v="223.03510658668139"/>
    <n v="34.971069335174832"/>
    <n v="35.485349766574473"/>
    <n v="75"/>
    <n v="368.49152568843067"/>
    <n v="20880199.09146601"/>
    <n v="2776105.7015044801"/>
    <n v="7084212.9425299019"/>
    <n v="8256110.3162179999"/>
    <n v="38996628.051718391"/>
    <n v="0.90603432837538345"/>
    <n v="0.12058228206768309"/>
    <n v="0.15991384188375141"/>
    <n v="0.21796463297412441"/>
    <n v="0.11178299999999999"/>
    <n v="5.4999999999999997E-3"/>
    <n v="1.7467067720813589"/>
    <n v="0.88131545774341724"/>
    <n v="8.305655120950437"/>
  </r>
  <r>
    <x v="8"/>
    <s v="EL PLAYON_05Qd-61_102864"/>
    <s v="C83"/>
    <s v="EL PLAYON_05Qd-61_102864_C83"/>
    <x v="0"/>
    <x v="5"/>
    <x v="6"/>
    <x v="0"/>
    <n v="3.5357817529759208"/>
    <n v="0.87378091099265109"/>
    <n v="4.3282464459579284"/>
    <m/>
    <x v="1991"/>
    <s v="05Qd-618,7378091099265"/>
    <s v="FríjolCaña paneleraBovinos DP"/>
    <n v="203.4681681485234"/>
    <n v="55.763435490663383"/>
    <n v="108.2061611489482"/>
    <m/>
    <n v="367.43776478813498"/>
    <n v="26956023.667303029"/>
    <n v="11132482.95483896"/>
    <n v="11911493.377869049"/>
    <m/>
    <n v="50000000.000011034"/>
    <n v="0.89680529508198192"/>
    <n v="0.25129652841546563"/>
    <n v="0.31446821600492603"/>
    <m/>
    <n v="8.2211000000000006E-2"/>
    <n v="5.4999999999999997E-3"/>
    <n v="2.7448615005004711"/>
    <n v="1.3849427439233499"/>
    <n v="12.955324354350321"/>
  </r>
  <r>
    <x v="8"/>
    <s v="EL PLAYON_05Qd-61_102864"/>
    <s v="C84"/>
    <s v="EL PLAYON_05Qd-61_102864_C84"/>
    <x v="4"/>
    <x v="2"/>
    <x v="4"/>
    <x v="5"/>
    <n v="1.480303126323764"/>
    <n v="0.56003789079047039"/>
    <n v="0.56003789079047051"/>
    <n v="3"/>
    <x v="1992"/>
    <s v="05Qd-615,60037890790471"/>
    <s v="CaféFríjolCaña paneleraBovinos DP"/>
    <n v="227.96668145385959"/>
    <n v="32.22763498821525"/>
    <n v="35.740809169135353"/>
    <n v="75"/>
    <n v="370.9351256112102"/>
    <n v="21341885.44496002"/>
    <n v="4269605.9014469394"/>
    <n v="7135212.2652875287"/>
    <n v="8256110.3162179999"/>
    <n v="41002813.927912489"/>
    <n v="0.92606783875407461"/>
    <n v="0.1420463651311962"/>
    <n v="0.16106506329702661"/>
    <n v="0.21796463297412441"/>
    <n v="0.11178299999999999"/>
    <n v="5.4999999999999997E-3"/>
    <n v="1.759281332326085"/>
    <n v="0.88766005690289584"/>
    <n v="8.3646032971336872"/>
  </r>
  <r>
    <x v="8"/>
    <s v="EL PLAYON_05Qd-61_102864"/>
    <s v="C85"/>
    <s v="EL PLAYON_05Qd-61_102864_C85"/>
    <x v="5"/>
    <x v="2"/>
    <x v="4"/>
    <x v="5"/>
    <n v="1.3764422518140409"/>
    <n v="0.74111444762839285"/>
    <n v="2.293587776841493"/>
    <n v="3"/>
    <x v="1993"/>
    <s v="05Qd-617,41114447628393"/>
    <s v="PlátanoFríjolCaña paneleraBovinos DP"/>
    <n v="86.569475602385566"/>
    <n v="42.647767758979327"/>
    <n v="146.37345864053819"/>
    <n v="75"/>
    <n v="350.59070200190308"/>
    <n v="6872138.0090688048"/>
    <n v="5650093.8084306084"/>
    <n v="29221657.866281372"/>
    <n v="8256110.3162179999"/>
    <n v="49999999.999998793"/>
    <n v="0.29849658943767837"/>
    <n v="0.18797409097309381"/>
    <n v="0.6596283332416043"/>
    <n v="0.21796463297412441"/>
    <n v="0.109237"/>
    <n v="5.4999999999999997E-3"/>
    <n v="2.3281082124452128"/>
    <n v="1.1746663994910029"/>
    <n v="11.02865608822014"/>
  </r>
  <r>
    <x v="8"/>
    <s v="EL PLAYON_05Qd-61_102864"/>
    <s v="C86"/>
    <s v="EL PLAYON_05Qd-61_102864_C86"/>
    <x v="2"/>
    <x v="5"/>
    <x v="6"/>
    <x v="0"/>
    <n v="1.1756646393694019"/>
    <n v="0.46396273770771118"/>
    <n v="3"/>
    <m/>
    <x v="1994"/>
    <s v="05Qd-614,63962737707711"/>
    <s v="GranadillaCaña paneleraBovinos DP"/>
    <n v="149.9667126119252"/>
    <n v="29.609431687908689"/>
    <n v="75"/>
    <m/>
    <n v="254.57614429983389"/>
    <n v="15191403.76669346"/>
    <n v="5911158.2826223513"/>
    <n v="8256110.3162179999"/>
    <m/>
    <n v="29358672.36553381"/>
    <n v="1.151004071111936"/>
    <n v="0.13343416391144261"/>
    <n v="0.21796463297412441"/>
    <m/>
    <n v="8.2211000000000006E-2"/>
    <n v="5.4999999999999997E-3"/>
    <n v="1.4574745687153241"/>
    <n v="0.73538093926672254"/>
    <n v="6.9201938850591604"/>
  </r>
  <r>
    <x v="8"/>
    <s v="EL PLAYON_05Qd-61_102864"/>
    <s v="C87"/>
    <s v="EL PLAYON_05Qd-61_102864_C87"/>
    <x v="4"/>
    <x v="6"/>
    <x v="4"/>
    <x v="5"/>
    <n v="0.48055458817877372"/>
    <n v="0.84443670543018989"/>
    <n v="0.48055458817877372"/>
    <n v="3"/>
    <x v="1995"/>
    <s v="05Qd-614,80554588178774"/>
    <s v="CaféGranadillaCaña paneleraBovinos DP"/>
    <n v="74.00540657953114"/>
    <n v="107.7155784749428"/>
    <n v="30.668299616669849"/>
    <n v="75"/>
    <n v="287.3892846711438"/>
    <n v="6928270.8308745427"/>
    <n v="10911427.04988314"/>
    <n v="6122548.2205743063"/>
    <n v="8256110.3162179999"/>
    <n v="32218356.417549986"/>
    <n v="0.30063176991543927"/>
    <n v="0.82672392551317131"/>
    <n v="0.1382059257694922"/>
    <n v="0.21796463297412441"/>
    <n v="0.11178299999999999"/>
    <n v="5.4999999999999997E-3"/>
    <n v="1.509595564959499"/>
    <n v="0.76167902226335638"/>
    <n v="7.1941034690105923"/>
  </r>
  <r>
    <x v="8"/>
    <s v="EL PLAYON_05Qd-61_102864"/>
    <s v="C88"/>
    <s v="EL PLAYON_05Qd-61_102864_C88"/>
    <x v="5"/>
    <x v="6"/>
    <x v="4"/>
    <x v="5"/>
    <n v="0.50193817051863776"/>
    <n v="1.015505364149103"/>
    <n v="0.50193817051863776"/>
    <n v="3"/>
    <x v="1996"/>
    <s v="05Qd-615,01938170518638"/>
    <s v="PlátanoGranadillaCaña paneleraBovinos DP"/>
    <n v="31.568723024414791"/>
    <n v="129.53694106416489"/>
    <n v="32.032968951244413"/>
    <n v="75"/>
    <n v="268.13863303982407"/>
    <n v="2506017.5065663462"/>
    <n v="13121898.45422818"/>
    <n v="6394987.6420781426"/>
    <n v="8256110.3162179999"/>
    <n v="30279013.91909067"/>
    <n v="0.10885079400239379"/>
    <n v="0.99420427325140048"/>
    <n v="0.144355774020342"/>
    <n v="0.21796463297412441"/>
    <n v="0.109237"/>
    <n v="5.4999999999999997E-3"/>
    <n v="1.5767691220480771"/>
    <n v="0.795572000272041"/>
    <n v="7.5064598275064967"/>
  </r>
  <r>
    <x v="8"/>
    <s v="EL PLAYON_05Qd-61_102864"/>
    <s v="C89"/>
    <s v="EL PLAYON_05Qd-61_102864_C89"/>
    <x v="0"/>
    <x v="6"/>
    <x v="4"/>
    <x v="5"/>
    <n v="0.50446641743616538"/>
    <n v="1.0357313394893239"/>
    <n v="0.50446641743616538"/>
    <n v="3"/>
    <x v="1997"/>
    <s v="05Qd-615,04466417436165"/>
    <s v="FríjolGranadillaCaña paneleraBovinos DP"/>
    <n v="29.029749294281149"/>
    <n v="132.11694809131319"/>
    <n v="32.194318017258979"/>
    <n v="75"/>
    <n v="268.34101540285332"/>
    <n v="3845941.1914560702"/>
    <n v="13383249.30861238"/>
    <n v="6427198.9954745295"/>
    <n v="8256110.3162179999"/>
    <n v="31912499.811760977"/>
    <n v="0.1279513799082812"/>
    <n v="1.0140059915129029"/>
    <n v="0.14508288955394871"/>
    <n v="0.21796463297412441"/>
    <n v="0.109237"/>
    <n v="5.4999999999999997E-3"/>
    <n v="1.584711258961776"/>
    <n v="0.79957927163632236"/>
    <n v="7.5436917049597536"/>
  </r>
  <r>
    <x v="8"/>
    <s v="EL PLAYON_05Qd-61_102864"/>
    <s v="C90"/>
    <s v="EL PLAYON_05Qd-61_102864_C90"/>
    <x v="4"/>
    <x v="7"/>
    <x v="6"/>
    <x v="0"/>
    <n v="1.6553535299719599"/>
    <n v="0.51726150333021781"/>
    <n v="3"/>
    <m/>
    <x v="1998"/>
    <s v="05Qd-615,17261503330218"/>
    <s v="CaféYucaBovinos DP"/>
    <n v="254.92444361568181"/>
    <n v="36.35981196485033"/>
    <n v="75"/>
    <m/>
    <n v="366.28425558053215"/>
    <n v="23865629.126452941"/>
    <n v="2409048.833884215"/>
    <n v="8256110.3162179999"/>
    <m/>
    <n v="34530788.276555151"/>
    <n v="1.035578212742204"/>
    <n v="0.1319125687150664"/>
    <n v="0.21796463297412441"/>
    <m/>
    <n v="8.873700000000001E-2"/>
    <n v="5.4999999999999997E-3"/>
    <n v="1.6249052460635109"/>
    <n v="0.81985948277839515"/>
    <n v="7.7116167621440841"/>
  </r>
  <r>
    <x v="8"/>
    <s v="EL PLAYON_05Qd-61_102864"/>
    <s v="C91"/>
    <s v="EL PLAYON_05Qd-61_102864_C91"/>
    <x v="5"/>
    <x v="7"/>
    <x v="6"/>
    <x v="0"/>
    <n v="0.6567764843538918"/>
    <n v="2.9109883591850272"/>
    <n v="3"/>
    <m/>
    <x v="1999"/>
    <s v="05Qd-616,56776484353892"/>
    <s v="PlátanoYucaBovinos DP"/>
    <n v="41.307069558175847"/>
    <n v="204.6218183460407"/>
    <n v="75"/>
    <m/>
    <n v="320.92888790421654"/>
    <n v="3279075.9188353778"/>
    <n v="13557384.54726704"/>
    <n v="8256110.3162179999"/>
    <m/>
    <n v="25092570.782320417"/>
    <n v="0.1424291795345087"/>
    <n v="0.74236329107718591"/>
    <n v="0.21796463297412441"/>
    <m/>
    <n v="8.6191000000000004E-2"/>
    <n v="5.4999999999999997E-3"/>
    <n v="2.0631722021588228"/>
    <n v="1.0409907277009189"/>
    <n v="9.7636187733986617"/>
  </r>
  <r>
    <x v="8"/>
    <s v="EL PLAYON_05Qd-61_102864"/>
    <s v="C92"/>
    <s v="EL PLAYON_05Qd-61_102864_C92"/>
    <x v="4"/>
    <x v="3"/>
    <x v="7"/>
    <x v="5"/>
    <n v="1.397715011967287"/>
    <n v="0.54971437649591093"/>
    <n v="0.54971437649591093"/>
    <n v="3"/>
    <x v="2000"/>
    <s v="05Qd-615,49714376495911"/>
    <s v="CaféPlátanoYucaBovinos DP"/>
    <n v="215.24811184296229"/>
    <n v="34.57354294495503"/>
    <n v="38.641018585537978"/>
    <n v="75"/>
    <n v="363.46267337345529"/>
    <n v="20151192.77913525"/>
    <n v="2744548.894710537"/>
    <n v="2560192.0288690832"/>
    <n v="8256110.3162179999"/>
    <n v="33712044.018932864"/>
    <n v="0.87440126100468152"/>
    <n v="0.11921158794176399"/>
    <n v="0.14018873431778259"/>
    <n v="0.21796463297412441"/>
    <n v="0.115763"/>
    <n v="5.4999999999999997E-3"/>
    <n v="1.726851444489772"/>
    <n v="0.87129728674601881"/>
    <n v="8.2165554961948999"/>
  </r>
  <r>
    <x v="8"/>
    <s v="EL PLAYON_05Qd-61_102864"/>
    <s v="C93"/>
    <s v="EL PLAYON_05Qd-61_102864_C93"/>
    <x v="0"/>
    <x v="7"/>
    <x v="6"/>
    <x v="0"/>
    <n v="0.66434767194275479"/>
    <n v="2.9791290474847938"/>
    <n v="3"/>
    <m/>
    <x v="2001"/>
    <s v="05Qd-616,64347671942755"/>
    <s v="FríjolYucaBovinos DP"/>
    <n v="38.230188758160352"/>
    <n v="209.4116250449423"/>
    <n v="75"/>
    <m/>
    <n v="322.64181380310265"/>
    <n v="5064840.7677125446"/>
    <n v="13874737.07520845"/>
    <n v="8256110.3162179999"/>
    <m/>
    <n v="27195688.159138996"/>
    <n v="0.16850319154235061"/>
    <n v="0.75974060056139192"/>
    <n v="0.21796463297412441"/>
    <m/>
    <n v="8.6191000000000004E-2"/>
    <n v="5.4999999999999997E-3"/>
    <n v="2.086956037516507"/>
    <n v="1.052991060029266"/>
    <n v="9.8751148169733227"/>
  </r>
  <r>
    <x v="8"/>
    <s v="EL PLAYON_05Qd-61_102864"/>
    <s v="C94"/>
    <s v="EL PLAYON_05Qd-61_102864_C94"/>
    <x v="4"/>
    <x v="2"/>
    <x v="7"/>
    <x v="5"/>
    <n v="1.4290117676687331"/>
    <n v="0.55362647095859152"/>
    <n v="0.55362647095859163"/>
    <n v="3"/>
    <x v="2002"/>
    <s v="05Qd-615,53626470958592"/>
    <s v="CaféFríjolYucaBovinos DP"/>
    <n v="220.06781222098479"/>
    <n v="31.858686919708038"/>
    <n v="38.91601105672715"/>
    <n v="75"/>
    <n v="365.84251019741998"/>
    <n v="20602405.617304359"/>
    <n v="4220726.6445234353"/>
    <n v="2578411.878099482"/>
    <n v="8256110.3162179999"/>
    <n v="35657654.456145272"/>
    <n v="0.8939803042405281"/>
    <n v="0.14042019144290699"/>
    <n v="0.14118640073275021"/>
    <n v="0.21796463297412441"/>
    <n v="0.115763"/>
    <n v="5.4999999999999997E-3"/>
    <n v="1.7391407464667801"/>
    <n v="0.87749795646936779"/>
    <n v="8.2741664125220638"/>
  </r>
  <r>
    <x v="8"/>
    <s v="EL PLAYON_05Qd-61_102864"/>
    <s v="C95"/>
    <s v="EL PLAYON_05Qd-61_102864_C95"/>
    <x v="5"/>
    <x v="2"/>
    <x v="7"/>
    <x v="5"/>
    <n v="0.68129221346390445"/>
    <n v="0.68129221346390456"/>
    <n v="2.4503377077112369"/>
    <n v="3"/>
    <x v="2003"/>
    <s v="05Qd-616,81292213463905"/>
    <s v="PlátanoFríjolYucaBovinos DP"/>
    <n v="42.848953215312143"/>
    <n v="39.205270102059238"/>
    <n v="172.24134742129809"/>
    <n v="75"/>
    <n v="329.29557073866948"/>
    <n v="3401475.1503432132"/>
    <n v="5194022.2314415434"/>
    <n v="11411990.18171633"/>
    <n v="8256110.3162179999"/>
    <n v="28263597.879719086"/>
    <n v="0.14774568410800051"/>
    <n v="0.17280095526775979"/>
    <n v="0.62488768091683755"/>
    <n v="0.21796463297412441"/>
    <n v="0.113217"/>
    <n v="5.4999999999999997E-3"/>
    <n v="2.1401849637609569"/>
    <n v="1.079848158340289"/>
    <n v="10.151672256740291"/>
  </r>
  <r>
    <x v="8"/>
    <s v="EL PLAYON_05Qd-61_102864"/>
    <s v="C96"/>
    <s v="EL PLAYON_05Qd-61_102864_C96"/>
    <x v="2"/>
    <x v="7"/>
    <x v="6"/>
    <x v="0"/>
    <n v="1.1447769206837151"/>
    <n v="0.46053076896485717"/>
    <n v="3"/>
    <m/>
    <x v="2004"/>
    <s v="05Qd-614,60530768964857"/>
    <s v="GranadillaYucaBovinos DP"/>
    <n v="146.0267032961232"/>
    <n v="32.372044035336437"/>
    <n v="75"/>
    <m/>
    <n v="253.39874733145965"/>
    <n v="14792286.713859409"/>
    <n v="2144836.0351578821"/>
    <n v="8256110.3162179999"/>
    <m/>
    <n v="25193233.065235291"/>
    <n v="1.1207642486625209"/>
    <n v="0.1174450375977364"/>
    <n v="0.21796463297412441"/>
    <m/>
    <n v="8.6191000000000004E-2"/>
    <n v="5.4999999999999997E-3"/>
    <n v="1.4466935150728499"/>
    <n v="0.72994126880929877"/>
    <n v="6.8736334735307221"/>
  </r>
  <r>
    <x v="8"/>
    <s v="EL PLAYON_05Qd-61_102864"/>
    <s v="C97"/>
    <s v="EL PLAYON_05Qd-61_102864_C97"/>
    <x v="4"/>
    <x v="6"/>
    <x v="7"/>
    <x v="5"/>
    <n v="0.47687374167425528"/>
    <n v="0.81498993339404358"/>
    <n v="0.47687374167425528"/>
    <n v="3"/>
    <x v="2005"/>
    <s v="05Qd-614,76873741674255"/>
    <s v="CaféGranadillaYucaBovinos DP"/>
    <n v="73.438556217835327"/>
    <n v="103.95937500380479"/>
    <n v="33.520839008159001"/>
    <n v="75"/>
    <n v="285.91877022979912"/>
    <n v="6875203.1834157407"/>
    <n v="10530929.25429849"/>
    <n v="2220950.3778922618"/>
    <n v="8256110.3162179999"/>
    <n v="27883193.131824493"/>
    <n v="0.29832905670311899"/>
    <n v="0.79789482462868"/>
    <n v="0.1216128395637773"/>
    <n v="0.21796463297412441"/>
    <n v="0.115763"/>
    <n v="5.4999999999999997E-3"/>
    <n v="1.498032696358917"/>
    <n v="0.75584488055369481"/>
    <n v="7.143877993655166"/>
  </r>
  <r>
    <x v="8"/>
    <s v="EL PLAYON_05Qd-61_102864"/>
    <s v="C98"/>
    <s v="EL PLAYON_05Qd-61_102864_C98"/>
    <x v="5"/>
    <x v="6"/>
    <x v="7"/>
    <x v="5"/>
    <n v="0.49792382545386482"/>
    <n v="0.98339060363091979"/>
    <n v="0.49792382545386488"/>
    <n v="3"/>
    <x v="2006"/>
    <s v="05Qd-614,97923825453865"/>
    <s v="PlátanoGranadillaYucaBovinos DP"/>
    <n v="31.316246215680959"/>
    <n v="125.4404114077023"/>
    <n v="35.000510476349312"/>
    <n v="75"/>
    <n v="266.75716809973255"/>
    <n v="2485975.15951925"/>
    <n v="12706926.12490469"/>
    <n v="2318987.2112076152"/>
    <n v="8256110.3162179999"/>
    <n v="25767998.811849553"/>
    <n v="0.1079802392740124"/>
    <n v="0.96276314721818024"/>
    <n v="0.126981053910212"/>
    <n v="0.21796463297412441"/>
    <n v="0.113217"/>
    <n v="5.4999999999999997E-3"/>
    <n v="1.5641586139911989"/>
    <n v="0.78920926334437591"/>
    <n v="7.4513231318742239"/>
  </r>
  <r>
    <x v="8"/>
    <s v="EL PLAYON_05Qd-61_102864"/>
    <s v="C99"/>
    <s v="EL PLAYON_05Qd-61_102864_C99"/>
    <x v="0"/>
    <x v="6"/>
    <x v="7"/>
    <x v="5"/>
    <n v="0.50041169360225513"/>
    <n v="1.003293548818041"/>
    <n v="0.50041169360225501"/>
    <n v="3"/>
    <x v="2007"/>
    <s v="05Qd-615,00411693602255"/>
    <s v="FríjolGranadillaYucaBovinos DP"/>
    <n v="28.796418368202499"/>
    <n v="127.97921300218501"/>
    <n v="35.175389947344968"/>
    <n v="75"/>
    <n v="266.95102131773251"/>
    <n v="3815028.8673174921"/>
    <n v="12964102.930567659"/>
    <n v="2330573.9924065839"/>
    <n v="8256110.3162179999"/>
    <n v="27365816.106509734"/>
    <n v="0.12692295166853329"/>
    <n v="0.9822486111594807"/>
    <n v="0.12761551264330079"/>
    <n v="0.21796463297412441"/>
    <n v="0.113217"/>
    <n v="5.4999999999999997E-3"/>
    <n v="1.5719739066039431"/>
    <n v="0.79315253435957445"/>
    <n v="7.4879603769860692"/>
  </r>
  <r>
    <x v="8"/>
    <s v="EL PLAYON_05Qd-61_102864"/>
    <s v="C100"/>
    <s v="EL PLAYON_05Qd-61_102864_C100"/>
    <x v="7"/>
    <x v="7"/>
    <x v="6"/>
    <x v="0"/>
    <n v="0.65269404368632822"/>
    <n v="2.8742463931769491"/>
    <n v="3"/>
    <m/>
    <x v="2008"/>
    <s v="05Qd-616,52694043686328"/>
    <s v="Caña paneleraYucaBovinos DP"/>
    <n v="41.653990997462863"/>
    <n v="202.0391189441489"/>
    <n v="75"/>
    <m/>
    <n v="318.69310994161174"/>
    <n v="8315706.1737688547"/>
    <n v="13386265.703516809"/>
    <n v="8256110.3162179999"/>
    <m/>
    <n v="29958082.193503663"/>
    <n v="0.18771266942590151"/>
    <n v="0.73299331653903999"/>
    <n v="0.21796463297412441"/>
    <m/>
    <n v="8.2211000000000006E-2"/>
    <n v="5.4999999999999997E-3"/>
    <n v="2.0503477812135951"/>
    <n v="1.0345200592428301"/>
    <n v="9.6995192773197019"/>
  </r>
  <r>
    <x v="8"/>
    <s v="EL PLAYON_05Qd-61_102864"/>
    <s v="C101"/>
    <s v="EL PLAYON_05Qd-61_102864_C101"/>
    <x v="4"/>
    <x v="5"/>
    <x v="7"/>
    <x v="5"/>
    <n v="1.380725528617307"/>
    <n v="0.54759069107716352"/>
    <n v="0.54759069107716341"/>
    <n v="3"/>
    <x v="2009"/>
    <s v="05Qd-615,47590691077163"/>
    <s v="CaféCaña paneleraYucaBovinos DP"/>
    <n v="212.63173140706519"/>
    <n v="34.946446864442891"/>
    <n v="38.491738575328412"/>
    <n v="75"/>
    <n v="361.06991684683646"/>
    <n v="19906251.320202582"/>
    <n v="6976627.6167782731"/>
    <n v="2550301.3607087182"/>
    <n v="8256110.3162179999"/>
    <n v="37689290.613907576"/>
    <n v="0.8637727526622464"/>
    <n v="0.15748528942339671"/>
    <n v="0.13964714984469481"/>
    <n v="0.21796463297412441"/>
    <n v="0.11178299999999999"/>
    <n v="5.4999999999999997E-3"/>
    <n v="1.720180181394231"/>
    <n v="0.86793124535730404"/>
    <n v="8.1813013375231698"/>
  </r>
  <r>
    <x v="8"/>
    <s v="EL PLAYON_05Qd-61_102864"/>
    <s v="C102"/>
    <s v="EL PLAYON_05Qd-61_102864_C102"/>
    <x v="5"/>
    <x v="5"/>
    <x v="7"/>
    <x v="5"/>
    <n v="0.66904202093366749"/>
    <n v="0.66904202093366782"/>
    <n v="2.3523361674693399"/>
    <n v="3"/>
    <x v="2010"/>
    <s v="05Qd-616,69042020933668"/>
    <s v="PlátanoCaña paneleraYucaBovinos DP"/>
    <n v="42.078493908375563"/>
    <n v="42.697295289381103"/>
    <n v="165.35253479457089"/>
    <n v="75"/>
    <n v="325.12832399232752"/>
    <n v="3340313.838566781"/>
    <n v="8523989.0233510807"/>
    <n v="10955566.31348216"/>
    <n v="8256110.3162179999"/>
    <n v="31075979.491618019"/>
    <n v="0.14508909558391861"/>
    <n v="0.19241429414348021"/>
    <n v="0.59989522578899346"/>
    <n v="0.21796463297412441"/>
    <n v="0.109237"/>
    <n v="5.4999999999999997E-3"/>
    <n v="2.10170268356126"/>
    <n v="1.0604316031798631"/>
    <n v="9.9672914960777987"/>
  </r>
  <r>
    <x v="8"/>
    <s v="EL PLAYON_05Qd-61_102864"/>
    <s v="C103"/>
    <s v="EL PLAYON_05Qd-61_102864_C103"/>
    <x v="0"/>
    <x v="5"/>
    <x v="7"/>
    <x v="5"/>
    <n v="0.67690033019206675"/>
    <n v="0.67690033019206752"/>
    <n v="2.415202641536534"/>
    <n v="3"/>
    <x v="2011"/>
    <s v="05Qd-616,76900330192067"/>
    <s v="FríjolCaña paneleraYucaBovinos DP"/>
    <n v="38.952537182870749"/>
    <n v="43.19880123427366"/>
    <n v="169.77160167130509"/>
    <n v="75"/>
    <n v="326.92294008844954"/>
    <n v="5160539.4777845759"/>
    <n v="8624108.5072770957"/>
    <n v="11248355.173791571"/>
    <n v="8256110.3162179999"/>
    <n v="33289113.47507124"/>
    <n v="0.17168701089880911"/>
    <n v="0.19467431815065089"/>
    <n v="0.61592749965215887"/>
    <n v="0.21796463297412441"/>
    <n v="0.109237"/>
    <n v="5.4999999999999997E-3"/>
    <n v="2.1263884718075401"/>
    <n v="1.0728870233544261"/>
    <n v="10.083015797082631"/>
  </r>
  <r>
    <x v="8"/>
    <s v="EL PLAYON_05Qd-61_102864"/>
    <s v="C104"/>
    <s v="EL PLAYON_05Qd-61_102864_C104"/>
    <x v="2"/>
    <x v="5"/>
    <x v="7"/>
    <x v="5"/>
    <n v="0.97255105892140203"/>
    <n v="0.49656888236517521"/>
    <n v="0.49656888236517532"/>
    <n v="3"/>
    <x v="2012"/>
    <s v="05Qd-614,96568882365175"/>
    <s v="GranadillaCaña paneleraYucaBovinos DP"/>
    <n v="124.0577289386878"/>
    <n v="31.69030873767182"/>
    <n v="34.905267595116797"/>
    <n v="75"/>
    <n v="265.65330527147643"/>
    <n v="12566862.45809428"/>
    <n v="6326579.751614918"/>
    <n v="2312676.8168581962"/>
    <n v="8256110.3162179999"/>
    <n v="29462229.342785392"/>
    <n v="0.95215097120143222"/>
    <n v="0.14281158433153929"/>
    <n v="0.12663551490887309"/>
    <n v="0.21796463297412441"/>
    <n v="0.109237"/>
    <n v="5.4999999999999997E-3"/>
    <n v="1.559902248267566"/>
    <n v="0.78706167854880271"/>
    <n v="7.4273897504681212"/>
  </r>
  <r>
    <x v="8"/>
    <s v="EL PLAYON_05Qd-61_102864"/>
    <s v="C105"/>
    <s v="EL PLAYON_05Qd-61_102864_C105"/>
    <x v="4"/>
    <x v="0"/>
    <x v="6"/>
    <x v="0"/>
    <n v="0.44900460275574527"/>
    <n v="1.041041424801709"/>
    <n v="3"/>
    <m/>
    <x v="2013"/>
    <s v="05Qd-614,49004602755746"/>
    <s v="CaféGulupaBovinos DP"/>
    <n v="69.146708824384774"/>
    <n v="168.64871081787689"/>
    <n v="75"/>
    <m/>
    <n v="312.79541964226166"/>
    <n v="6473407.119034241"/>
    <n v="15430315.998410931"/>
    <n v="8256110.3162179999"/>
    <m/>
    <n v="30159833.433663171"/>
    <n v="0.28089430784171798"/>
    <n v="0.96310874929895218"/>
    <n v="0.21796463297412441"/>
    <m/>
    <n v="8.873700000000001E-2"/>
    <n v="5.4999999999999997E-3"/>
    <n v="1.4104856631070539"/>
    <n v="0.71167229536785659"/>
    <n v="6.7064409860323648"/>
  </r>
  <r>
    <x v="8"/>
    <s v="EL PLAYON_05Qd-61_102864"/>
    <s v="C106"/>
    <s v="EL PLAYON_05Qd-61_102864_C106"/>
    <x v="5"/>
    <x v="0"/>
    <x v="6"/>
    <x v="0"/>
    <n v="0.46790776624309999"/>
    <n v="1.2111698961879021"/>
    <n v="3"/>
    <m/>
    <x v="2014"/>
    <s v="05Qd-614,679077662431"/>
    <s v="PlátanoGulupaBovinos DP"/>
    <n v="29.428426728810749"/>
    <n v="196.20952318244011"/>
    <n v="75"/>
    <m/>
    <n v="300.63794991125087"/>
    <n v="2336114.5307039809"/>
    <n v="17951960.201297078"/>
    <n v="8256110.3162179999"/>
    <m/>
    <n v="28544185.048219059"/>
    <n v="0.1014709278292608"/>
    <n v="1.1205013519305991"/>
    <n v="0.21796463297412441"/>
    <m/>
    <n v="8.6191000000000004E-2"/>
    <n v="5.4999999999999997E-3"/>
    <n v="1.4698673285123569"/>
    <n v="0.74163380949531388"/>
    <n v="6.9822698004386723"/>
  </r>
  <r>
    <x v="8"/>
    <s v="EL PLAYON_05Qd-61_102864"/>
    <s v="C107"/>
    <s v="EL PLAYON_05Qd-61_102864_C107"/>
    <x v="4"/>
    <x v="3"/>
    <x v="1"/>
    <x v="5"/>
    <n v="0.48388133032297431"/>
    <n v="0.48388133032297431"/>
    <n v="0.87105064258379572"/>
    <n v="3"/>
    <x v="2015"/>
    <s v="05Qd-614,83881330322974"/>
    <s v="CaféPlátanoGulupaBovinos DP"/>
    <n v="74.517724869738046"/>
    <n v="30.433062458405189"/>
    <n v="141.11020409857491"/>
    <n v="75"/>
    <n v="321.06099142671815"/>
    <n v="6976233.2707855981"/>
    <n v="2415865.4513902129"/>
    <n v="12910712.62437702"/>
    <n v="8256110.3162179999"/>
    <n v="30558921.66277083"/>
    <n v="0.30271295778350987"/>
    <n v="0.1049349702856173"/>
    <n v="0.80584352838285911"/>
    <n v="0.21796463297412441"/>
    <n v="0.115763"/>
    <n v="5.4999999999999997E-3"/>
    <n v="1.520046063841805"/>
    <n v="0.76695190856191453"/>
    <n v="7.2470742756334632"/>
  </r>
  <r>
    <x v="8"/>
    <s v="EL PLAYON_05Qd-61_102864"/>
    <s v="C108"/>
    <s v="EL PLAYON_05Qd-61_102864_C108"/>
    <x v="0"/>
    <x v="0"/>
    <x v="6"/>
    <x v="0"/>
    <n v="0.47013701036222022"/>
    <n v="1.2312330932599831"/>
    <n v="3"/>
    <m/>
    <x v="2016"/>
    <s v="05Qd-614,7013701036222"/>
    <s v="FríjolGulupaBovinos DP"/>
    <n v="27.05424795993504"/>
    <n v="199.45976110811731"/>
    <n v="75"/>
    <m/>
    <n v="301.51400906805236"/>
    <n v="3584221.3302709479"/>
    <n v="18249336.908299468"/>
    <n v="8256110.3162179999"/>
    <m/>
    <n v="30089668.554788414"/>
    <n v="0.119244169963825"/>
    <n v="1.1390626120098619"/>
    <n v="0.21796463297412441"/>
    <m/>
    <n v="8.6191000000000004E-2"/>
    <n v="5.4999999999999997E-3"/>
    <n v="1.47687018961954"/>
    <n v="0.74516716142411921"/>
    <n v="7.0150984546658623"/>
  </r>
  <r>
    <x v="8"/>
    <s v="EL PLAYON_05Qd-61_102864"/>
    <s v="C109"/>
    <s v="EL PLAYON_05Qd-61_102864_C109"/>
    <x v="4"/>
    <x v="2"/>
    <x v="1"/>
    <x v="5"/>
    <n v="0.486265765365055"/>
    <n v="0.48626576536505511"/>
    <n v="0.89012612292044135"/>
    <n v="3"/>
    <x v="2017"/>
    <s v="05Qd-614,86265765365055"/>
    <s v="CaféFríjolGulupaBovinos DP"/>
    <n v="74.884927866218476"/>
    <n v="27.98238449782545"/>
    <n v="144.20043191311149"/>
    <n v="75"/>
    <n v="322.06774427715538"/>
    <n v="7010610.2430516854"/>
    <n v="3707183.4167217379"/>
    <n v="13193449.393926781"/>
    <n v="8256110.3162179999"/>
    <n v="32167353.369918205"/>
    <n v="0.30420464456495511"/>
    <n v="0.12333501999365171"/>
    <n v="0.82349101249983636"/>
    <n v="0.21796463297412441"/>
    <n v="0.115763"/>
    <n v="5.4999999999999997E-3"/>
    <n v="1.527536435701744"/>
    <n v="0.77073123810361233"/>
    <n v="7.2821883274559074"/>
  </r>
  <r>
    <x v="8"/>
    <s v="EL PLAYON_05Qd-61_102864"/>
    <s v="C110"/>
    <s v="EL PLAYON_05Qd-61_102864_C110"/>
    <x v="5"/>
    <x v="2"/>
    <x v="1"/>
    <x v="5"/>
    <n v="0.50851424090647523"/>
    <n v="0.50851424090647523"/>
    <n v="1.068113927251803"/>
    <n v="3"/>
    <x v="2018"/>
    <s v="05Qd-615,08514240906475"/>
    <s v="PlátanoFríjolGulupaBovinos DP"/>
    <n v="31.982316085982891"/>
    <n v="29.26268313579989"/>
    <n v="173.0344562147921"/>
    <n v="75"/>
    <n v="309.27945543657489"/>
    <n v="2538849.7326935311"/>
    <n v="3876800.908737801"/>
    <n v="15831584.62972622"/>
    <n v="8256110.3162179999"/>
    <n v="30503345.587375551"/>
    <n v="0.11027688694605681"/>
    <n v="0.12897805796007999"/>
    <n v="0.98815459603849876"/>
    <n v="0.21796463297412441"/>
    <n v="0.113217"/>
    <n v="5.4999999999999997E-3"/>
    <n v="1.597426934784739"/>
    <n v="0.80599507183676333"/>
    <n v="7.6072814156862556"/>
  </r>
  <r>
    <x v="8"/>
    <s v="EL PLAYON_05Qd-61_102864"/>
    <s v="C111"/>
    <s v="EL PLAYON_05Qd-61_102864_C111"/>
    <x v="2"/>
    <x v="0"/>
    <x v="6"/>
    <x v="0"/>
    <n v="0.89942864637101361"/>
    <n v="0.43326984959677922"/>
    <n v="3"/>
    <m/>
    <x v="2019"/>
    <s v="05Qd-614,33269849596779"/>
    <s v="GranadillaGulupaBovinos DP"/>
    <n v="114.7303004686807"/>
    <n v="70.189715634678223"/>
    <n v="75"/>
    <m/>
    <n v="259.92001610335893"/>
    <n v="11622007.89987307"/>
    <n v="6421925.7107234607"/>
    <n v="8256110.3162179999"/>
    <m/>
    <n v="26300043.92681453"/>
    <n v="0.88056236360312323"/>
    <n v="0.40083513778866298"/>
    <n v="0.21796463297412441"/>
    <m/>
    <n v="8.6191000000000004E-2"/>
    <n v="5.4999999999999997E-3"/>
    <n v="1.3610571191521861"/>
    <n v="0.68673271161089511"/>
    <n v="6.472179326730874"/>
  </r>
  <r>
    <x v="8"/>
    <s v="EL PLAYON_05Qd-61_102864"/>
    <s v="C112"/>
    <s v="EL PLAYON_05Qd-61_102864_C112"/>
    <x v="4"/>
    <x v="6"/>
    <x v="1"/>
    <x v="5"/>
    <n v="0.44770493454990151"/>
    <n v="0.58163947639921298"/>
    <n v="0.44770493454990151"/>
    <n v="3"/>
    <x v="2020"/>
    <s v="05Qd-614,47704934549902"/>
    <s v="CaféGranadillaGulupaBovinos DP"/>
    <n v="68.946559920684834"/>
    <n v="74.193402846323252"/>
    <n v="72.528199397084052"/>
    <n v="75"/>
    <n v="290.66816216409211"/>
    <n v="6454669.4905902222"/>
    <n v="7515680.7789745089"/>
    <n v="6635882.5398986395"/>
    <n v="8256110.3162179999"/>
    <n v="28862343.12568137"/>
    <n v="0.28008124401372209"/>
    <n v="0.56943909243880619"/>
    <n v="0.41418960792213899"/>
    <n v="0.21796463297412441"/>
    <n v="0.115763"/>
    <n v="5.4999999999999997E-3"/>
    <n v="1.406402935758853"/>
    <n v="0.70961232126159401"/>
    <n v="6.7143276025194636"/>
  </r>
  <r>
    <x v="8"/>
    <s v="EL PLAYON_05Qd-61_102864"/>
    <s v="C113"/>
    <s v="EL PLAYON_05Qd-61_102864_C113"/>
    <x v="5"/>
    <x v="6"/>
    <x v="1"/>
    <x v="5"/>
    <n v="0.46620868455306658"/>
    <n v="0.72966947642453361"/>
    <n v="0.46620868455306658"/>
    <n v="3"/>
    <x v="2021"/>
    <s v="05Qd-614,66208684553067"/>
    <s v="PlátanoGranadillaGulupaBovinos DP"/>
    <n v="29.321565281686489"/>
    <n v="93.075975076825856"/>
    <n v="75.525806897596794"/>
    <n v="75"/>
    <n v="272.92334725610914"/>
    <n v="2327631.556683674"/>
    <n v="9428457.1138777006"/>
    <n v="6910145.1224455535"/>
    <n v="8256110.3162179999"/>
    <n v="26922344.109224927"/>
    <n v="0.1011024633412065"/>
    <n v="0.7143640369937716"/>
    <n v="0.43130816161108892"/>
    <n v="0.21796463297412441"/>
    <n v="0.113217"/>
    <n v="5.4999999999999997E-3"/>
    <n v="1.464529899119581"/>
    <n v="0.73894076501661066"/>
    <n v="6.9842745096668581"/>
  </r>
  <r>
    <x v="8"/>
    <s v="EL PLAYON_05Qd-61_102864"/>
    <s v="C114"/>
    <s v="EL PLAYON_05Qd-61_102864_C114"/>
    <x v="0"/>
    <x v="6"/>
    <x v="1"/>
    <x v="5"/>
    <n v="0.4683890237946397"/>
    <n v="0.74711219035711829"/>
    <n v="0.4683890237946397"/>
    <n v="3"/>
    <x v="2022"/>
    <s v="05Qd-614,6838902379464"/>
    <s v="FríjolGranadillaGulupaBovinos DP"/>
    <n v="26.95365927836427"/>
    <n v="95.300951809053686"/>
    <n v="75.879021854731633"/>
    <n v="75"/>
    <n v="273.13363294214957"/>
    <n v="3570895.064517647"/>
    <n v="9653843.9302056562"/>
    <n v="6942462.1106841499"/>
    <n v="8256110.3162179999"/>
    <n v="28423311.421625454"/>
    <n v="0.11880081578671289"/>
    <n v="0.73144087512884937"/>
    <n v="0.43332527999847559"/>
    <n v="0.21796463297412441"/>
    <n v="0.113217"/>
    <n v="5.4999999999999997E-3"/>
    <n v="1.471379132339182"/>
    <n v="0.74239660271450403"/>
    <n v="7.0163829730000842"/>
  </r>
  <r>
    <x v="8"/>
    <s v="EL PLAYON_05Qd-61_102864"/>
    <s v="C115"/>
    <s v="EL PLAYON_05Qd-61_102864_C115"/>
    <x v="7"/>
    <x v="0"/>
    <x v="6"/>
    <x v="0"/>
    <n v="0.46669324156721032"/>
    <n v="1.200239174104893"/>
    <n v="3"/>
    <m/>
    <x v="2023"/>
    <s v="05Qd-614,6669324156721"/>
    <s v="Caña paneleraGulupaBovinos DP"/>
    <n v="29.783688499782979"/>
    <n v="194.4387462049927"/>
    <n v="75"/>
    <m/>
    <n v="299.22243470477565"/>
    <n v="5945946.5084711667"/>
    <n v="17789945.038582731"/>
    <n v="8256110.3162179999"/>
    <m/>
    <n v="31992001.863271896"/>
    <n v="0.13421944787917961"/>
    <n v="1.110388907004302"/>
    <n v="0.21796463297412441"/>
    <m/>
    <n v="8.2211000000000006E-2"/>
    <n v="5.4999999999999997E-3"/>
    <n v="1.466052067750399"/>
    <n v="0.7397087878840285"/>
    <n v="6.9604042713065306"/>
  </r>
  <r>
    <x v="8"/>
    <s v="EL PLAYON_05Qd-61_102864"/>
    <s v="C116"/>
    <s v="EL PLAYON_05Qd-61_102864_C116"/>
    <x v="4"/>
    <x v="5"/>
    <x v="1"/>
    <x v="5"/>
    <n v="0.48258258174174812"/>
    <n v="0.48258258174174812"/>
    <n v="0.86066065393398539"/>
    <n v="3"/>
    <x v="2024"/>
    <s v="05Qd-614,82582581741748"/>
    <s v="CaféCaña paneleraGulupaBovinos DP"/>
    <n v="74.3177175882292"/>
    <n v="30.797723236254221"/>
    <n v="139.42702593730559"/>
    <n v="75"/>
    <n v="319.542466761789"/>
    <n v="6957508.9007903999"/>
    <n v="6148386.0518753901"/>
    <n v="12756712.212609529"/>
    <n v="8256110.3162179999"/>
    <n v="34118717.481493324"/>
    <n v="0.30190046926658842"/>
    <n v="0.1387891700766325"/>
    <n v="0.79623133742162511"/>
    <n v="0.21796463297412441"/>
    <n v="0.11178299999999999"/>
    <n v="5.4999999999999997E-3"/>
    <n v="1.5159662253667481"/>
    <n v="0.76489339206067075"/>
    <n v="7.2239684348449007"/>
  </r>
  <r>
    <x v="8"/>
    <s v="EL PLAYON_05Qd-61_102864"/>
    <s v="C117"/>
    <s v="EL PLAYON_05Qd-61_102864_C117"/>
    <x v="5"/>
    <x v="5"/>
    <x v="1"/>
    <x v="5"/>
    <n v="0.5044877034966111"/>
    <n v="0.5044877034966111"/>
    <n v="1.0359016279728901"/>
    <n v="3"/>
    <x v="2025"/>
    <s v="05Qd-615,04487703496611"/>
    <s v="PlátanoCaña paneleraGulupaBovinos DP"/>
    <n v="31.729072456178638"/>
    <n v="32.19567646288715"/>
    <n v="167.81606373160821"/>
    <n v="75"/>
    <n v="306.740812650674"/>
    <n v="2518746.5131485071"/>
    <n v="6427470.1924097165"/>
    <n v="15354133.92981418"/>
    <n v="8256110.3162179999"/>
    <n v="32556460.951590404"/>
    <n v="0.10940368817400251"/>
    <n v="0.1450890113552222"/>
    <n v="0.95835371921319235"/>
    <n v="0.21796463297412441"/>
    <n v="0.109237"/>
    <n v="5.4999999999999997E-3"/>
    <n v="1.584778126167365"/>
    <n v="0.79961301004212881"/>
    <n v="7.5440051711756064"/>
  </r>
  <r>
    <x v="8"/>
    <s v="EL PLAYON_05Qd-61_102864"/>
    <s v="C118"/>
    <s v="EL PLAYON_05Qd-61_102864_C118"/>
    <x v="0"/>
    <x v="5"/>
    <x v="1"/>
    <x v="5"/>
    <n v="0.50708009196106008"/>
    <n v="0.50708009196106008"/>
    <n v="1.056640735688481"/>
    <n v="3"/>
    <x v="2026"/>
    <s v="05Qd-615,0708009196106"/>
    <s v="FríjolCaña paneleraGulupaBovinos DP"/>
    <n v="29.180154382850091"/>
    <n v="32.361118949768461"/>
    <n v="171.17579918153399"/>
    <n v="75"/>
    <n v="307.71707251415251"/>
    <n v="3865867.272100722"/>
    <n v="6460498.7468559491"/>
    <n v="15661528.98437467"/>
    <n v="8256110.3162179999"/>
    <n v="34244005.319549337"/>
    <n v="0.1286143046353444"/>
    <n v="0.14583457378766329"/>
    <n v="0.97754029106103579"/>
    <n v="0.21796463297412441"/>
    <n v="0.109237"/>
    <n v="5.4999999999999997E-3"/>
    <n v="1.592921754851498"/>
    <n v="0.80372194575828027"/>
    <n v="7.5821816202203793"/>
  </r>
  <r>
    <x v="8"/>
    <s v="EL PLAYON_05Qd-61_102864"/>
    <s v="C119"/>
    <s v="EL PLAYON_05Qd-61_102864_C119"/>
    <x v="2"/>
    <x v="5"/>
    <x v="1"/>
    <x v="5"/>
    <n v="0.72016515259224201"/>
    <n v="0.46502064407403021"/>
    <n v="0.4650206440740301"/>
    <n v="3"/>
    <x v="2027"/>
    <s v="05Qd-614,6502064407403"/>
    <s v="GranadillaCaña paneleraGulupaBovinos DP"/>
    <n v="91.863612169073122"/>
    <n v="29.67694574397381"/>
    <n v="75.333344339992877"/>
    <n v="75"/>
    <n v="271.87390225303983"/>
    <n v="9305646.5639719106"/>
    <n v="5924636.6322208587"/>
    <n v="6892535.9864652744"/>
    <n v="8256110.3162179999"/>
    <n v="30378929.498876043"/>
    <n v="0.70505907445785532"/>
    <n v="0.13373841431780889"/>
    <n v="0.43020905820115551"/>
    <n v="0.21796463297412441"/>
    <n v="0.109237"/>
    <n v="5.4999999999999997E-3"/>
    <n v="1.460797834787529"/>
    <n v="0.73705772085733789"/>
    <n v="6.9627989963851693"/>
  </r>
  <r>
    <x v="8"/>
    <s v="EL PLAYON_05Qd-61_102864"/>
    <s v="C120"/>
    <s v="EL PLAYON_05Qd-61_102864_C120"/>
    <x v="9"/>
    <x v="0"/>
    <x v="6"/>
    <x v="0"/>
    <n v="0.46316946040482881"/>
    <n v="1.1685251436434601"/>
    <n v="3"/>
    <m/>
    <x v="2028"/>
    <s v="05Qd-614,63169460404829"/>
    <s v="YucaGulupaBovinos DP"/>
    <n v="32.557525313129076"/>
    <n v="189.30107327024061"/>
    <n v="75"/>
    <m/>
    <n v="296.85859858336971"/>
    <n v="2157125.247665517"/>
    <n v="17319879.67908337"/>
    <n v="8256110.3162179999"/>
    <m/>
    <n v="27733115.242966887"/>
    <n v="0.1181179594441374"/>
    <n v="1.0810489984422991"/>
    <n v="0.21796463297412441"/>
    <m/>
    <n v="8.6191000000000004E-2"/>
    <n v="5.4999999999999997E-3"/>
    <n v="1.454982598130353"/>
    <n v="0.73412359474165378"/>
    <n v="6.9124917969202953"/>
  </r>
  <r>
    <x v="8"/>
    <s v="EL PLAYON_05Qd-61_102864"/>
    <s v="C121"/>
    <s v="EL PLAYON_05Qd-61_102864_C121"/>
    <x v="4"/>
    <x v="7"/>
    <x v="1"/>
    <x v="5"/>
    <n v="0.47881573837792701"/>
    <n v="0.47881573837792712"/>
    <n v="0.83052590702341689"/>
    <n v="3"/>
    <x v="2029"/>
    <s v="05Qd-614,78815738377927"/>
    <s v="CaféYucaGulupaBovinos DP"/>
    <n v="73.737623710200751"/>
    <n v="33.657347591394483"/>
    <n v="134.54519693779349"/>
    <n v="75"/>
    <n v="316.94016823938875"/>
    <n v="6903201.4159717839"/>
    <n v="2229994.8647993049"/>
    <n v="12310054.993901091"/>
    <n v="8256110.3162179999"/>
    <n v="29699361.59089018"/>
    <n v="0.29954395698824038"/>
    <n v="0.12210808959102321"/>
    <n v="0.76835248676685297"/>
    <n v="0.21796463297412441"/>
    <n v="0.115763"/>
    <n v="5.4999999999999997E-3"/>
    <n v="1.5041332095641691"/>
    <n v="0.7589229453290145"/>
    <n v="7.1724765386724547"/>
  </r>
  <r>
    <x v="8"/>
    <s v="EL PLAYON_05Qd-61_102864"/>
    <s v="C122"/>
    <s v="EL PLAYON_05Qd-61_102864_C122"/>
    <x v="5"/>
    <x v="7"/>
    <x v="1"/>
    <x v="5"/>
    <n v="0.50037259206153595"/>
    <n v="0.50037259206153606"/>
    <n v="1.0029807364922889"/>
    <n v="3"/>
    <x v="2030"/>
    <s v="05Qd-615,00372592061536"/>
    <s v="PlátanoYucaGulupaBovinos DP"/>
    <n v="31.470258082738461"/>
    <n v="35.172641386590058"/>
    <n v="162.48287931175079"/>
    <n v="75"/>
    <n v="304.1257787810793"/>
    <n v="2498201.0716908178"/>
    <n v="2330391.8842843561"/>
    <n v="14866180.47628871"/>
    <n v="8256110.3162179999"/>
    <n v="27950883.748481885"/>
    <n v="0.1085112811537246"/>
    <n v="0.12760554092755599"/>
    <n v="0.92789729561244316"/>
    <n v="0.21796463297412441"/>
    <n v="0.113217"/>
    <n v="5.4999999999999997E-3"/>
    <n v="1.571851074538857"/>
    <n v="0.79309055841753473"/>
    <n v="7.4873845535717516"/>
  </r>
  <r>
    <x v="8"/>
    <s v="EL PLAYON_05Qd-61_102864"/>
    <s v="C123"/>
    <s v="EL PLAYON_05Qd-61_102864_C123"/>
    <x v="0"/>
    <x v="7"/>
    <x v="1"/>
    <x v="5"/>
    <n v="0.502922753843279"/>
    <n v="0.50292275384327911"/>
    <n v="1.023382030746234"/>
    <n v="3"/>
    <x v="2031"/>
    <s v="05Qd-615,02922753843279"/>
    <s v="FríjolYucaGulupaBovinos DP"/>
    <n v="28.94091847116324"/>
    <n v="35.351899657826479"/>
    <n v="165.78788898088979"/>
    <n v="75"/>
    <n v="305.08070710987954"/>
    <n v="3834172.639194841"/>
    <n v="2342268.7864450072"/>
    <n v="15168568.459720669"/>
    <n v="8256110.3162179999"/>
    <n v="29601120.201578517"/>
    <n v="0.12755984961013411"/>
    <n v="0.12825588584807091"/>
    <n v="0.94677134281641384"/>
    <n v="0.21796463297412441"/>
    <n v="0.113217"/>
    <n v="5.4999999999999997E-3"/>
    <n v="1.5798620539579451"/>
    <n v="0.79713256484159745"/>
    <n v="7.5249391572323336"/>
  </r>
  <r>
    <x v="8"/>
    <s v="EL PLAYON_05Qd-61_102864"/>
    <s v="C124"/>
    <s v="EL PLAYON_05Qd-61_102864_C124"/>
    <x v="2"/>
    <x v="7"/>
    <x v="1"/>
    <x v="5"/>
    <n v="0.69258451843108437"/>
    <n v="0.46157306480388549"/>
    <n v="0.46157306480388538"/>
    <n v="3"/>
    <x v="2032"/>
    <s v="05Qd-614,61573064803886"/>
    <s v="GranadillaYucaGulupaBovinos DP"/>
    <n v="88.345451548779636"/>
    <n v="32.445310034207083"/>
    <n v="74.774836498229448"/>
    <n v="75"/>
    <n v="270.56559808121619"/>
    <n v="8949262.1532709636"/>
    <n v="2149690.3333405368"/>
    <n v="6841435.96652319"/>
    <n v="8256110.3162179999"/>
    <n v="26196498.769352689"/>
    <n v="0.67805696761523659"/>
    <n v="0.1177108449709936"/>
    <n v="0.42701956575650041"/>
    <n v="0.21796463297412441"/>
    <n v="0.113217"/>
    <n v="5.4999999999999997E-3"/>
    <n v="1.4499677428394311"/>
    <n v="0.73159330771415865"/>
    <n v="6.9160086985924458"/>
  </r>
  <r>
    <x v="8"/>
    <s v="EL PLAYON_05Qd-61_102864"/>
    <s v="C125"/>
    <s v="EL PLAYON_05Qd-61_102864_C125"/>
    <x v="7"/>
    <x v="7"/>
    <x v="1"/>
    <x v="5"/>
    <n v="0.49898393612421837"/>
    <n v="0.49898393612421832"/>
    <n v="0.99187148899374766"/>
    <n v="3"/>
    <x v="2033"/>
    <s v="05Qd-614,98983936124219"/>
    <s v="Caña paneleraYucaGulupaBovinos DP"/>
    <n v="31.8444339798288"/>
    <n v="35.075028731405638"/>
    <n v="160.68318121698709"/>
    <n v="75"/>
    <n v="302.60264392822154"/>
    <n v="6357348.9575672727"/>
    <n v="2323924.4786395831"/>
    <n v="14701519.20986533"/>
    <n v="8256110.3162179999"/>
    <n v="31638902.962290186"/>
    <n v="0.1435061458834675"/>
    <n v="0.12725140444035629"/>
    <n v="0.91761968973714314"/>
    <n v="0.21796463297412441"/>
    <n v="0.109237"/>
    <n v="5.4999999999999997E-3"/>
    <n v="1.567488804578697"/>
    <n v="0.79088953875688628"/>
    <n v="7.4629547045777684"/>
  </r>
  <r>
    <x v="8"/>
    <s v="EL PLAYON_05Qd-61_102864"/>
    <s v="C126"/>
    <s v="EL PLAYON_05Qd-61_102864_C126"/>
    <x v="4"/>
    <x v="3"/>
    <x v="8"/>
    <x v="0"/>
    <n v="1.2023403474177099"/>
    <n v="0.1761850140922224"/>
    <n v="0.38332477941229148"/>
    <m/>
    <x v="2034"/>
    <s v="05Qd-611,76185014092222"/>
    <s v="CaféPlátanoPiscicultura cachama"/>
    <n v="185.16041350232729"/>
    <n v="11.08091840312324"/>
    <n v="763.32379866806059"/>
    <m/>
    <n v="959.56513057351117"/>
    <n v="17334429.350404508"/>
    <n v="879635.69149071781"/>
    <n v="31785934.95808712"/>
    <m/>
    <n v="49999999.999982342"/>
    <n v="0.75217616390848219"/>
    <n v="3.8207651463217911E-2"/>
    <n v="0.66737595191798449"/>
    <m/>
    <n v="7.8413999999999998E-2"/>
    <n v="5.4999999999999997E-3"/>
    <n v="0.55346077725305465"/>
    <n v="0.27925324733617252"/>
    <n v="2.6784781655114509"/>
  </r>
  <r>
    <x v="8"/>
    <s v="EL PLAYON_05Qd-61_102864"/>
    <s v="C127"/>
    <s v="EL PLAYON_05Qd-61_102864_C127"/>
    <x v="4"/>
    <x v="2"/>
    <x v="8"/>
    <x v="0"/>
    <n v="1.263276600841966"/>
    <n v="0.18110708695472469"/>
    <n v="0.36668718175055659"/>
    <m/>
    <x v="2035"/>
    <s v="05Qd-611,81107086954725"/>
    <s v="CaféFríjolPiscicultura cachama"/>
    <n v="194.5445965296627"/>
    <n v="10.42188964021279"/>
    <n v="730.19295263369361"/>
    <m/>
    <n v="935.15943880356906"/>
    <n v="18212961.940722819"/>
    <n v="1380720.6618901039"/>
    <n v="30406317.39737127"/>
    <m/>
    <n v="49999999.99998419"/>
    <n v="0.79029748075695372"/>
    <n v="4.5935469411020551E-2"/>
    <n v="0.63840956838767227"/>
    <m/>
    <n v="7.8413999999999998E-2"/>
    <n v="5.4999999999999997E-3"/>
    <n v="0.56892278624520853"/>
    <n v="0.28705473282323868"/>
    <n v="2.7509623886156942"/>
  </r>
  <r>
    <x v="8"/>
    <s v="EL PLAYON_05Qd-61_102864"/>
    <s v="C128"/>
    <s v="EL PLAYON_05Qd-61_102864_C128"/>
    <x v="5"/>
    <x v="2"/>
    <x v="8"/>
    <x v="0"/>
    <n v="2.303629128762632"/>
    <n v="0.30443527823559469"/>
    <n v="0.43628837535772158"/>
    <m/>
    <x v="2036"/>
    <s v="05Qd-613,04435278235595"/>
    <s v="PlátanoFríjolPiscicultura cachama"/>
    <n v="144.88364142886229"/>
    <n v="17.518866465739229"/>
    <n v="868.79147365158303"/>
    <m/>
    <n v="1031.1939815461847"/>
    <n v="11501286.94008334"/>
    <n v="2320947.7107498841"/>
    <n v="36177765.349143401"/>
    <m/>
    <n v="49999999.99997662"/>
    <n v="0.49956722656450042"/>
    <n v="7.7216069487786934E-2"/>
    <n v="0.75958661024086649"/>
    <m/>
    <n v="7.5867999999999991E-2"/>
    <n v="5.4999999999999997E-3"/>
    <n v="0.95634118817464353"/>
    <n v="0.48252991600341782"/>
    <n v="4.5645918865340098"/>
  </r>
  <r>
    <x v="8"/>
    <s v="EL PLAYON_05Qd-61_102864"/>
    <s v="C129"/>
    <s v="EL PLAYON_05Qd-61_102864_C129"/>
    <x v="4"/>
    <x v="3"/>
    <x v="2"/>
    <x v="7"/>
    <n v="1.1583423042669221"/>
    <n v="0.19135136520012641"/>
    <n v="0.19135136520012641"/>
    <n v="0.37246861733408859"/>
    <x v="2037"/>
    <s v="05Qd-611,91351365200126"/>
    <s v="CaféPlátanoFríjolPiscicultura cachama"/>
    <n v="178.38471485710599"/>
    <n v="12.03478556353812"/>
    <n v="11.01140128833454"/>
    <n v="741.70566354724974"/>
    <n v="943.13656525622832"/>
    <n v="16700099.002769239"/>
    <n v="955356.45476295054"/>
    <n v="1458820.78970627"/>
    <n v="30885723.752745081"/>
    <n v="49999999.999983542"/>
    <n v="0.72465127930511952"/>
    <n v="4.1496640938771527E-2"/>
    <n v="4.8533798045709883E-2"/>
    <n v="0.64847516102149017"/>
    <n v="0.10544000000000001"/>
    <n v="5.4999999999999997E-3"/>
    <n v="0.60110376502657492"/>
    <n v="0.30329191384220028"/>
    <n v="2.928849330870039"/>
  </r>
  <r>
    <x v="8"/>
    <s v="EL PLAYON_05Qd-61_102864"/>
    <s v="C130"/>
    <s v="EL PLAYON_05Qd-61_102864_C130"/>
    <x v="4"/>
    <x v="6"/>
    <x v="8"/>
    <x v="0"/>
    <n v="0.1227869922701883"/>
    <n v="0.66508293043169497"/>
    <n v="0.44"/>
    <m/>
    <x v="2038"/>
    <s v="05Qd-611,22786992270188"/>
    <s v="CaféGranadillaPiscicultura cachama"/>
    <n v="18.909196809608989"/>
    <n v="84.837373985021159"/>
    <n v="876.18252054794527"/>
    <m/>
    <n v="979.92909134257548"/>
    <n v="1770249.536437449"/>
    <n v="8593899.1411214564"/>
    <n v="36485539.502562799"/>
    <m/>
    <n v="46849688.180121705"/>
    <n v="7.6814729724415026E-2"/>
    <n v="0.65113224887374332"/>
    <n v="0.76604862146957065"/>
    <m/>
    <n v="7.8413999999999998E-2"/>
    <n v="5.4999999999999997E-3"/>
    <n v="0.38571830032519888"/>
    <n v="0.1946173827482485"/>
    <n v="1.8921196057753309"/>
  </r>
  <r>
    <x v="8"/>
    <s v="EL PLAYON_05Qd-61_102864"/>
    <s v="C131"/>
    <s v="EL PLAYON_05Qd-61_102864_C131"/>
    <x v="5"/>
    <x v="6"/>
    <x v="8"/>
    <x v="0"/>
    <n v="0.12785023301137019"/>
    <n v="0.71065209710233213"/>
    <n v="0.44000000000000011"/>
    <m/>
    <x v="2039"/>
    <s v="05Qd-611,2785023301137"/>
    <s v="PlátanoGranadillaPiscicultura cachama"/>
    <n v="8.0409676561806211"/>
    <n v="90.650135459012489"/>
    <n v="876.18252054794527"/>
    <m/>
    <n v="974.87362366313835"/>
    <n v="638315.51566207025"/>
    <n v="9182723.1875576153"/>
    <n v="36485539.502562813"/>
    <m/>
    <n v="46306578.205782503"/>
    <n v="2.7725724390115818E-2"/>
    <n v="0.69574556341828442"/>
    <n v="0.76604862146957076"/>
    <m/>
    <n v="7.5867999999999991E-2"/>
    <n v="5.4999999999999997E-3"/>
    <n v="0.40162376862210553"/>
    <n v="0.2026426193230218"/>
    <n v="1.9641367180588301"/>
  </r>
  <r>
    <x v="8"/>
    <s v="EL PLAYON_05Qd-61_102864"/>
    <s v="C132"/>
    <s v="EL PLAYON_05Qd-61_102864_C132"/>
    <x v="4"/>
    <x v="3"/>
    <x v="5"/>
    <x v="7"/>
    <n v="0.13243437898188229"/>
    <n v="0.1324343789818824"/>
    <n v="0.61947503185505903"/>
    <n v="0.44000000000000011"/>
    <x v="2040"/>
    <s v="05Qd-611,32434378981882"/>
    <s v="CaféPlátanoGranadillaPiscicultura cachama"/>
    <n v="20.394894363209879"/>
    <n v="8.3292813229755875"/>
    <n v="79.019671904311465"/>
    <n v="876.18252054794527"/>
    <n v="983.92636813844217"/>
    <n v="1909338.226032753"/>
    <n v="661202.69725036994"/>
    <n v="8004574.6186116133"/>
    <n v="36485539.502562813"/>
    <n v="47060655.044457547"/>
    <n v="8.2850071002056339E-2"/>
    <n v="2.871984669047312E-2"/>
    <n v="0.60648101485795691"/>
    <n v="0.76604862146957076"/>
    <n v="0.10544000000000001"/>
    <n v="5.4999999999999997E-3"/>
    <n v="0.41602422716821702"/>
    <n v="0.20990849068628359"/>
    <n v="2.0612165076733251"/>
  </r>
  <r>
    <x v="8"/>
    <s v="EL PLAYON_05Qd-61_102864"/>
    <s v="C133"/>
    <s v="EL PLAYON_05Qd-61_102864_C133"/>
    <x v="0"/>
    <x v="6"/>
    <x v="8"/>
    <x v="0"/>
    <n v="0.12844678589360539"/>
    <n v="0.71602107304244833"/>
    <n v="0.44000000000000011"/>
    <m/>
    <x v="2041"/>
    <s v="05Qd-611,28446785893605"/>
    <s v="FríjolGranadillaPiscicultura cachama"/>
    <n v="7.3915286791502011"/>
    <n v="91.334997149046487"/>
    <n v="876.18252054794527"/>
    <m/>
    <n v="974.90904637614199"/>
    <n v="979250.09020221955"/>
    <n v="9252098.652795488"/>
    <n v="36485539.502562813"/>
    <m/>
    <n v="46716888.245560519"/>
    <n v="3.2578865375017793E-2"/>
    <n v="0.70100192051012522"/>
    <n v="0.76604862146957076"/>
    <m/>
    <n v="7.5867999999999991E-2"/>
    <n v="5.4999999999999997E-3"/>
    <n v="0.40349775673383892"/>
    <n v="0.20358815564136451"/>
    <n v="1.972921771311257"/>
  </r>
  <r>
    <x v="8"/>
    <s v="EL PLAYON_05Qd-61_102864"/>
    <s v="C134"/>
    <s v="EL PLAYON_05Qd-61_102864_C134"/>
    <x v="4"/>
    <x v="2"/>
    <x v="5"/>
    <x v="7"/>
    <n v="0.1330745854303482"/>
    <n v="0.1330745854303482"/>
    <n v="0.62459668344278585"/>
    <n v="0.44000000000000011"/>
    <x v="2042"/>
    <s v="05Qd-611,33074585430348"/>
    <s v="CaféFríjolGranadillaPiscicultura cachama"/>
    <n v="20.493486156273629"/>
    <n v="7.6578375070373106"/>
    <n v="79.672985124795005"/>
    <n v="876.18252054794527"/>
    <n v="984.00682933605117"/>
    <n v="1918568.2360498339"/>
    <n v="1014531.417658299"/>
    <n v="8070754.271053331"/>
    <n v="36485539.502562813"/>
    <n v="47489393.42732428"/>
    <n v="8.3250579919145237E-2"/>
    <n v="3.3752646852235897E-2"/>
    <n v="0.61149523543658424"/>
    <n v="0.76604862146957076"/>
    <n v="0.10544000000000001"/>
    <n v="5.4999999999999997E-3"/>
    <n v="0.41803534690161748"/>
    <n v="0.210923217907102"/>
    <n v="2.070644419112202"/>
  </r>
  <r>
    <x v="8"/>
    <s v="EL PLAYON_05Qd-61_102864"/>
    <s v="C135"/>
    <s v="EL PLAYON_05Qd-61_102864_C135"/>
    <x v="5"/>
    <x v="2"/>
    <x v="5"/>
    <x v="7"/>
    <n v="0.1390424251128228"/>
    <n v="0.13904242511282269"/>
    <n v="0.67233940090258215"/>
    <n v="0.43999999999999989"/>
    <x v="2043"/>
    <s v="05Qd-611,39042425112823"/>
    <s v="PlátanoFríjolGranadillaPiscicultura cachama"/>
    <n v="8.7448854557010662"/>
    <n v="8.0012595542197094"/>
    <n v="85.763002761496196"/>
    <n v="876.18252054794516"/>
    <n v="978.69166831936218"/>
    <n v="694194.56808422937"/>
    <n v="1060028.916927889"/>
    <n v="8687663.9522358421"/>
    <n v="36485539.502562791"/>
    <n v="46927426.939810753"/>
    <n v="3.015287392451289E-2"/>
    <n v="3.5266312174745983E-2"/>
    <n v="0.65823650868917383"/>
    <n v="0.76604862146957065"/>
    <n v="0.102894"/>
    <n v="5.4999999999999997E-3"/>
    <n v="0.4367824872654118"/>
    <n v="0.2203822438038241"/>
    <n v="2.1559829821974641"/>
  </r>
  <r>
    <x v="8"/>
    <s v="EL PLAYON_05Qd-61_102864"/>
    <s v="C136"/>
    <s v="EL PLAYON_05Qd-61_102864_C136"/>
    <x v="4"/>
    <x v="5"/>
    <x v="8"/>
    <x v="0"/>
    <n v="1.299664794943056"/>
    <n v="0.18317031357467109"/>
    <n v="0.34886802722898491"/>
    <m/>
    <x v="2044"/>
    <s v="05Qd-611,83170313574671"/>
    <s v="CaféCaña paneleraPiscicultura cachama"/>
    <n v="200.14837842123049"/>
    <n v="11.689664807648411"/>
    <n v="694.70924417291167"/>
    <m/>
    <n v="906.54728740179053"/>
    <n v="18737579.268244822"/>
    <n v="2333697.5757298078"/>
    <n v="28928723.15600973"/>
    <m/>
    <n v="49999999.999984354"/>
    <n v="0.81306169415900642"/>
    <n v="5.2679182311038422E-2"/>
    <n v="0.60738607121266475"/>
    <m/>
    <n v="7.4434E-2"/>
    <n v="5.4999999999999997E-3"/>
    <n v="0.57540412641257954"/>
    <n v="0.29032494701585382"/>
    <n v="2.777366209175145"/>
  </r>
  <r>
    <x v="8"/>
    <s v="EL PLAYON_05Qd-61_102864"/>
    <s v="C137"/>
    <s v="EL PLAYON_05Qd-61_102864_C137"/>
    <x v="5"/>
    <x v="5"/>
    <x v="8"/>
    <x v="0"/>
    <n v="2.4174016807428198"/>
    <n v="0.31406386893408111"/>
    <n v="0.40917313966390639"/>
    <m/>
    <x v="2045"/>
    <s v="05Qd-613,14063868934081"/>
    <s v="PlátanoCaña paneleraPiscicultura cachama"/>
    <n v="152.039212358111"/>
    <n v="20.043102424105349"/>
    <n v="814.79625648008619"/>
    <m/>
    <n v="986.87857126230256"/>
    <n v="12069317.07561673"/>
    <n v="4001358.4911891478"/>
    <n v="33929324.433170684"/>
    <m/>
    <n v="49999999.99997656"/>
    <n v="0.52424005151807163"/>
    <n v="9.0323740162971081E-2"/>
    <n v="0.71237845359525365"/>
    <m/>
    <n v="7.1887999999999994E-2"/>
    <n v="5.4999999999999997E-3"/>
    <n v="0.98658806994999193"/>
    <n v="0.49779123226051802"/>
    <n v="4.7024059915513172"/>
  </r>
  <r>
    <x v="8"/>
    <s v="EL PLAYON_05Qd-61_102864"/>
    <s v="C138"/>
    <s v="EL PLAYON_05Qd-61_102864_C138"/>
    <x v="4"/>
    <x v="3"/>
    <x v="4"/>
    <x v="7"/>
    <n v="1.195549701106789"/>
    <n v="0.1936560902548071"/>
    <n v="0.1936560902548071"/>
    <n v="0.35369902093166772"/>
    <x v="2046"/>
    <s v="05Qd-611,93656090254807"/>
    <s v="CaféPlátanoCaña paneleraPiscicultura cachama"/>
    <n v="184.1146539704454"/>
    <n v="12.179738131746801"/>
    <n v="12.35885192780189"/>
    <n v="704.32931744374787"/>
    <n v="912.98256147374195"/>
    <n v="17236526.97278484"/>
    <n v="966863.21331228351"/>
    <n v="2467292.5406590011"/>
    <n v="29329317.27322761"/>
    <n v="49999999.999983735"/>
    <n v="0.74792798051883036"/>
    <n v="4.1996445828883761E-2"/>
    <n v="5.5694857343884463E-2"/>
    <n v="0.61579692590872925"/>
    <n v="0.10145999999999999"/>
    <n v="5.4999999999999997E-3"/>
    <n v="0.60834373902033634"/>
    <n v="0.30694490305386918"/>
    <n v="2.9588095446222762"/>
  </r>
  <r>
    <x v="8"/>
    <s v="EL PLAYON_05Qd-61_102864"/>
    <s v="C139"/>
    <s v="EL PLAYON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EL PLAYON_05Qd-61_102864"/>
    <s v="C140"/>
    <s v="EL PLAYON_05Qd-61_102864_C140"/>
    <x v="4"/>
    <x v="2"/>
    <x v="4"/>
    <x v="7"/>
    <n v="1.262505557456689"/>
    <n v="0.19961926080123091"/>
    <n v="0.19961926080123091"/>
    <n v="0.33444852895315819"/>
    <x v="2047"/>
    <s v="05Qd-611,99619260801231"/>
    <s v="CaféFríjolCaña paneleraPiscicultura cachama"/>
    <n v="194.42585584833009"/>
    <n v="11.487181098834469"/>
    <n v="12.73941285778097"/>
    <n v="665.99535248120583"/>
    <n v="884.64780228615132"/>
    <n v="18201845.623186879"/>
    <n v="1521853.4102334231"/>
    <n v="2543266.842259896"/>
    <n v="27733034.124305621"/>
    <n v="49999999.999985814"/>
    <n v="0.78981512111811258"/>
    <n v="5.0630842793456247E-2"/>
    <n v="5.7409845663969492E-2"/>
    <n v="0.5822814421752105"/>
    <n v="0.10145999999999999"/>
    <n v="5.4999999999999997E-3"/>
    <n v="0.62707621194103946"/>
    <n v="0.31639652836995102"/>
    <n v="3.0466253483233001"/>
  </r>
  <r>
    <x v="8"/>
    <s v="EL PLAYON_05Qd-61_102864"/>
    <s v="C141"/>
    <s v="EL PLAYON_05Qd-61_102864_C141"/>
    <x v="5"/>
    <x v="2"/>
    <x v="4"/>
    <x v="7"/>
    <n v="2.3012666278277791"/>
    <n v="0.33541424791502911"/>
    <n v="0.3354142479150295"/>
    <n v="0.38204735549245361"/>
    <x v="2048"/>
    <s v="05Qd-613,35414247915029"/>
    <s v="PlátanoFríjolCaña paneleraPiscicultura cachama"/>
    <n v="144.73505512473599"/>
    <n v="19.30156535729213"/>
    <n v="21.405652768278919"/>
    <n v="760.78003387285185"/>
    <n v="946.22230712315888"/>
    <n v="11489491.724955751"/>
    <n v="2557124.572957132"/>
    <n v="4273374.8823629301"/>
    <n v="31680008.81970356"/>
    <n v="49999999.999979377"/>
    <n v="0.49905489234149358"/>
    <n v="8.5073484335668276E-2"/>
    <n v="9.6464039236535973E-2"/>
    <n v="0.66515193184338428"/>
    <n v="9.8914000000000002E-2"/>
    <n v="5.4999999999999997E-3"/>
    <n v="1.0536573232932851"/>
    <n v="0.5316315829453212"/>
    <n v="5.0438453853888978"/>
  </r>
  <r>
    <x v="8"/>
    <s v="EL PLAYON_05Qd-61_102864"/>
    <s v="C142"/>
    <s v="EL PLAYON_05Qd-61_102864_C142"/>
    <x v="2"/>
    <x v="5"/>
    <x v="8"/>
    <x v="0"/>
    <n v="0.70772655884809854"/>
    <n v="0.12752517320534429"/>
    <n v="0.44"/>
    <m/>
    <x v="2049"/>
    <s v="05Qd-611,27525173205344"/>
    <s v="GranadillaCaña paneleraPiscicultura cachama"/>
    <n v="90.27695645888268"/>
    <n v="8.1384723332914479"/>
    <n v="876.18252054794527"/>
    <m/>
    <n v="974.59794934011938"/>
    <n v="9144920.7127984799"/>
    <n v="1624745.7447984021"/>
    <n v="36485539.502562799"/>
    <m/>
    <n v="47255205.960159682"/>
    <n v="0.69288139082343403"/>
    <n v="3.6675822175695823E-2"/>
    <n v="0.76604862146957065"/>
    <m/>
    <n v="7.1887999999999994E-2"/>
    <n v="5.4999999999999997E-3"/>
    <n v="0.40060263834139559"/>
    <n v="0.20212739953047071"/>
    <n v="1.955369769925309"/>
  </r>
  <r>
    <x v="8"/>
    <s v="EL PLAYON_05Qd-61_102864"/>
    <s v="C143"/>
    <s v="EL PLAYON_05Qd-61_102864_C143"/>
    <x v="4"/>
    <x v="6"/>
    <x v="4"/>
    <x v="7"/>
    <n v="0.13208562264051499"/>
    <n v="0.61668498112412029"/>
    <n v="0.13208562264051499"/>
    <n v="0.44"/>
    <x v="2050"/>
    <s v="05Qd-611,32085622640515"/>
    <s v="CaféGranadillaCaña paneleraPiscicultura cachama"/>
    <n v="20.341185886639309"/>
    <n v="78.663775569482667"/>
    <n v="8.4295136282971654"/>
    <n v="876.18252054794527"/>
    <n v="983.61699563236448"/>
    <n v="1904310.1221577381"/>
    <n v="7968522.8520075046"/>
    <n v="1682848.5540549781"/>
    <n v="36485539.502562799"/>
    <n v="48041221.03078302"/>
    <n v="8.2631891343067213E-2"/>
    <n v="0.60374948782007498"/>
    <n v="3.7987392498021529E-2"/>
    <n v="0.76604862146957065"/>
    <n v="0.10145999999999999"/>
    <n v="5.4999999999999997E-3"/>
    <n v="0.41492865750947128"/>
    <n v="0.20935571188521629"/>
    <n v="2.0521005957998382"/>
  </r>
  <r>
    <x v="8"/>
    <s v="EL PLAYON_05Qd-61_102864"/>
    <s v="C144"/>
    <s v="EL PLAYON_05Qd-61_102864_C144"/>
    <x v="5"/>
    <x v="6"/>
    <x v="4"/>
    <x v="7"/>
    <n v="0.1379631313713128"/>
    <n v="0.66370505097050259"/>
    <n v="0.1379631313713128"/>
    <n v="0.44000000000000011"/>
    <x v="2051"/>
    <s v="05Qd-611,37963131371313"/>
    <s v="PlátanoGranadillaCaña paneleraPiscicultura cachama"/>
    <n v="8.6770047341522236"/>
    <n v="84.66161293356916"/>
    <n v="8.8046077449485765"/>
    <n v="876.18252054794527"/>
    <n v="978.32574596061522"/>
    <n v="688805.99799768522"/>
    <n v="8576094.8093963526"/>
    <n v="1757731.4737198059"/>
    <n v="36485539.502562813"/>
    <n v="47508171.783676654"/>
    <n v="2.9918817246568311E-2"/>
    <n v="0.64978327160911742"/>
    <n v="3.9677744760470417E-2"/>
    <n v="0.76604862146957076"/>
    <n v="9.8914000000000002E-2"/>
    <n v="5.4999999999999997E-3"/>
    <n v="0.4333920357214015"/>
    <n v="0.21867156322353079"/>
    <n v="2.1361089126580599"/>
  </r>
  <r>
    <x v="8"/>
    <s v="EL PLAYON_05Qd-61_102864"/>
    <s v="C145"/>
    <s v="EL PLAYON_05Qd-61_102864_C145"/>
    <x v="0"/>
    <x v="6"/>
    <x v="4"/>
    <x v="7"/>
    <n v="0.13865804736317999"/>
    <n v="0.66926437890544044"/>
    <n v="0.13865804736317999"/>
    <n v="0.44000000000000011"/>
    <x v="2052"/>
    <s v="05Qd-611,3865804736318"/>
    <s v="FríjolGranadillaCaña paneleraPiscicultura cachama"/>
    <n v="7.9791403618993613"/>
    <n v="85.370755751015338"/>
    <n v="8.8489562796858436"/>
    <n v="876.18252054794527"/>
    <n v="978.38137294054582"/>
    <n v="1057098.505369588"/>
    <n v="8647929.9165374488"/>
    <n v="1766585.112357572"/>
    <n v="36485539.502562813"/>
    <n v="47957153.036827423"/>
    <n v="3.5168819731695403E-2"/>
    <n v="0.65522598790038211"/>
    <n v="3.9877600323918502E-2"/>
    <n v="0.76604862146957076"/>
    <n v="9.8914000000000002E-2"/>
    <n v="5.4999999999999997E-3"/>
    <n v="0.4355750178948064"/>
    <n v="0.21977300507064029"/>
    <n v="2.1463424965972471"/>
  </r>
  <r>
    <x v="8"/>
    <s v="EL PLAYON_05Qd-61_102864"/>
    <s v="C146"/>
    <s v="EL PLAYON_05Qd-61_102864_C146"/>
    <x v="4"/>
    <x v="7"/>
    <x v="8"/>
    <x v="0"/>
    <n v="1.1492223222481861"/>
    <n v="0.17141808942513559"/>
    <n v="0.3935404825780337"/>
    <m/>
    <x v="2053"/>
    <s v="05Qd-611,71418089425136"/>
    <s v="CaféYucaPiscicultura cachama"/>
    <n v="176.98023762622071"/>
    <n v="12.04947489566583"/>
    <n v="783.66657264290063"/>
    <m/>
    <n v="972.69628516478724"/>
    <n v="16568614.033209439"/>
    <n v="798347.73277657619"/>
    <n v="32633038.23399654"/>
    <m/>
    <n v="49999999.999982551"/>
    <n v="0.71894587891287609"/>
    <n v="4.3715220163722583E-2"/>
    <n v="0.68516169129857341"/>
    <m/>
    <n v="7.8413999999999998E-2"/>
    <n v="5.4999999999999997E-3"/>
    <n v="0.53848614479100176"/>
    <n v="0.27169767173883991"/>
    <n v="2.6082787107811969"/>
  </r>
  <r>
    <x v="8"/>
    <s v="EL PLAYON_05Qd-61_102864"/>
    <s v="C147"/>
    <s v="EL PLAYON_05Qd-61_102864_C147"/>
    <x v="5"/>
    <x v="7"/>
    <x v="8"/>
    <x v="0"/>
    <n v="0.2426458948376799"/>
    <n v="1.743813053539119"/>
    <n v="0.44000000000000011"/>
    <m/>
    <x v="2054"/>
    <s v="05Qd-612,4264589483768"/>
    <s v="PlátanoYucaPiscicultura cachama"/>
    <n v="15.260885696792339"/>
    <n v="122.57767941422949"/>
    <n v="876.18252054794527"/>
    <m/>
    <n v="1014.0210856589671"/>
    <n v="1211453.7129769919"/>
    <n v="8121483.5747376829"/>
    <n v="36485539.502562813"/>
    <m/>
    <n v="45818476.790277489"/>
    <n v="5.2620421928086997E-2"/>
    <n v="0.44470902584134098"/>
    <n v="0.76604862146957076"/>
    <m/>
    <n v="7.5867999999999991E-2"/>
    <n v="5.4999999999999997E-3"/>
    <n v="0.76223841310265927"/>
    <n v="0.38459374331772261"/>
    <n v="3.6546591047971799"/>
  </r>
  <r>
    <x v="8"/>
    <s v="EL PLAYON_05Qd-61_102864"/>
    <s v="C148"/>
    <s v="EL PLAYON_05Qd-61_102864_C148"/>
    <x v="4"/>
    <x v="3"/>
    <x v="7"/>
    <x v="7"/>
    <n v="1.0441136421193451"/>
    <n v="0.1805678877949084"/>
    <n v="0.1805678877949084"/>
    <n v="0.40042946023992199"/>
    <x v="2055"/>
    <s v="05Qd-611,80567887794908"/>
    <s v="CaféPlátanoYucaPiscicultura cachama"/>
    <n v="160.79350088637921"/>
    <n v="11.356573322588959"/>
    <n v="12.69264077230531"/>
    <n v="797.38475857879109"/>
    <n v="982.2274735600646"/>
    <n v="15053236.96570871"/>
    <n v="901517.98471550166"/>
    <n v="840961.20961771917"/>
    <n v="33204283.839939941"/>
    <n v="49999999.999981873"/>
    <n v="0.65319058426390708"/>
    <n v="3.9158125666159338E-2"/>
    <n v="4.6048611298401973E-2"/>
    <n v="0.6971555363922648"/>
    <n v="0.10544000000000001"/>
    <n v="5.4999999999999997E-3"/>
    <n v="0.56722896689500024"/>
    <n v="0.2862001021549298"/>
    <n v="2.7700479469990138"/>
  </r>
  <r>
    <x v="8"/>
    <s v="EL PLAYON_05Qd-61_102864"/>
    <s v="C149"/>
    <s v="EL PLAYON_05Qd-61_102864_C149"/>
    <x v="0"/>
    <x v="7"/>
    <x v="8"/>
    <x v="0"/>
    <n v="0.24544306804842719"/>
    <n v="1.7689876124358459"/>
    <n v="0.43999999999999989"/>
    <m/>
    <x v="2056"/>
    <s v="05Qd-612,45443068048427"/>
    <s v="FríjolYucaPiscicultura cachama"/>
    <n v="14.124132915877681"/>
    <n v="124.3472722060571"/>
    <n v="876.18252054794516"/>
    <m/>
    <n v="1014.65392566988"/>
    <n v="1871204.054300105"/>
    <n v="8238729.3805114664"/>
    <n v="36485539.502562791"/>
    <m/>
    <n v="46595472.937374361"/>
    <n v="6.2253458625305527E-2"/>
    <n v="0.45112906813901033"/>
    <n v="0.76604862146957065"/>
    <m/>
    <n v="7.5867999999999991E-2"/>
    <n v="5.4999999999999997E-3"/>
    <n v="0.77102534465474548"/>
    <n v="0.38902726285675732"/>
    <n v="3.6958512879957759"/>
  </r>
  <r>
    <x v="8"/>
    <s v="EL PLAYON_05Qd-61_102864"/>
    <s v="C150"/>
    <s v="EL PLAYON_05Qd-61_102864_C150"/>
    <x v="4"/>
    <x v="2"/>
    <x v="7"/>
    <x v="7"/>
    <n v="1.102075724962525"/>
    <n v="0.18574149046115879"/>
    <n v="0.18574149046115879"/>
    <n v="0.38385619872674548"/>
    <x v="2057"/>
    <s v="05Qd-611,85741490461159"/>
    <s v="CaféFríjolYucaPiscicultura cachama"/>
    <n v="169.71966164422889"/>
    <n v="10.688578496537589"/>
    <n v="13.05630831553948"/>
    <n v="764.38202665534743"/>
    <n v="957.84657511165335"/>
    <n v="15888890.22495871"/>
    <n v="1416052.3365609541"/>
    <n v="865056.29767254018"/>
    <n v="31830001.14079152"/>
    <n v="49999999.999983728"/>
    <n v="0.68945127968077813"/>
    <n v="4.7110925899707543E-2"/>
    <n v="4.7367988852738387E-2"/>
    <n v="0.66830116335721135"/>
    <n v="0.10544000000000001"/>
    <n v="5.4999999999999997E-3"/>
    <n v="0.58348112186751455"/>
    <n v="0.29440026238093669"/>
    <n v="2.8462362888600392"/>
  </r>
  <r>
    <x v="8"/>
    <s v="EL PLAYON_05Qd-61_102864"/>
    <s v="C151"/>
    <s v="EL PLAYON_05Qd-61_102864_C151"/>
    <x v="5"/>
    <x v="2"/>
    <x v="7"/>
    <x v="7"/>
    <n v="0.25170322433897768"/>
    <n v="0.25170322433897768"/>
    <n v="1.573625794711822"/>
    <n v="0.43999999999999989"/>
    <x v="2058"/>
    <s v="05Qd-612,51703224338978"/>
    <s v="PlátanoFríjolYucaPiscicultura cachama"/>
    <n v="15.83053419766625"/>
    <n v="14.484376455142989"/>
    <n v="110.61472317268711"/>
    <n v="876.18252054794516"/>
    <n v="1017.1121543734415"/>
    <n v="1256674.0760140161"/>
    <n v="1918930.11120027"/>
    <n v="7328868.2055670246"/>
    <n v="36485539.502562791"/>
    <n v="46990011.895344101"/>
    <n v="5.4584603107491789E-2"/>
    <n v="6.3841266273410857E-2"/>
    <n v="0.40130769338193961"/>
    <n v="0.76604862146957065"/>
    <n v="0.102894"/>
    <n v="5.4999999999999997E-3"/>
    <n v="0.79069075708579406"/>
    <n v="0.39894961057727968"/>
    <n v="3.8150666110528508"/>
  </r>
  <r>
    <x v="8"/>
    <s v="EL PLAYON_05Qd-61_102864"/>
    <s v="C152"/>
    <s v="EL PLAYON_05Qd-61_102864_C152"/>
    <x v="2"/>
    <x v="7"/>
    <x v="8"/>
    <x v="0"/>
    <n v="0.69923673551708854"/>
    <n v="0.12658185950189871"/>
    <n v="0.44"/>
    <m/>
    <x v="2059"/>
    <s v="05Qd-611,26581859501899"/>
    <s v="GranadillaYucaPiscicultura cachama"/>
    <n v="89.194002312800251"/>
    <n v="8.8978061967080642"/>
    <n v="876.18252054794527"/>
    <m/>
    <n v="974.27432905745354"/>
    <n v="9035219.0769659653"/>
    <n v="589531.36674714193"/>
    <n v="36485539.502562799"/>
    <m/>
    <n v="46110289.946275905"/>
    <n v="0.6845696487757571"/>
    <n v="3.2281037989725127E-2"/>
    <n v="0.76604862146957065"/>
    <m/>
    <n v="7.5867999999999991E-2"/>
    <n v="5.4999999999999997E-3"/>
    <n v="0.39763934922062433"/>
    <n v="0.20063224731050949"/>
    <n v="1.945458191550121"/>
  </r>
  <r>
    <x v="8"/>
    <s v="EL PLAYON_05Qd-61_102864"/>
    <s v="C153"/>
    <s v="EL PLAYON_05Qd-61_102864_C153"/>
    <x v="4"/>
    <x v="6"/>
    <x v="7"/>
    <x v="7"/>
    <n v="0.131073902194278"/>
    <n v="0.60859121755422418"/>
    <n v="0.131073902194278"/>
    <n v="0.44"/>
    <x v="2060"/>
    <s v="05Qd-611,31073902194278"/>
    <s v="CaféGranadillaYucaPiscicultura cachama"/>
    <n v="20.185380937918811"/>
    <n v="77.63134244647361"/>
    <n v="9.2135649117515097"/>
    <n v="876.18252054794527"/>
    <n v="983.21280884408918"/>
    <n v="1889723.9056714331"/>
    <n v="7863938.9202764323"/>
    <n v="610452.21653040138"/>
    <n v="36485539.502562799"/>
    <n v="46849654.545041069"/>
    <n v="8.1998965727759804E-2"/>
    <n v="0.59582549784231675"/>
    <n v="3.3426603407825099E-2"/>
    <n v="0.76604862146957065"/>
    <n v="0.10544000000000001"/>
    <n v="5.4999999999999997E-3"/>
    <n v="0.41175047809720849"/>
    <n v="0.20775213497793071"/>
    <n v="2.041181635017919"/>
  </r>
  <r>
    <x v="8"/>
    <s v="EL PLAYON_05Qd-61_102864"/>
    <s v="C154"/>
    <s v="EL PLAYON_05Qd-61_102864_C154"/>
    <x v="5"/>
    <x v="6"/>
    <x v="7"/>
    <x v="7"/>
    <n v="0.13685974524116701"/>
    <n v="0.65487796192933578"/>
    <n v="0.13685974524116701"/>
    <n v="0.44000000000000011"/>
    <x v="2061"/>
    <s v="05Qd-611,36859745241167"/>
    <s v="PlátanoGranadillaYucaPiscicultura cachama"/>
    <n v="8.6076087543733504"/>
    <n v="83.535637480104327"/>
    <n v="9.6202686078290398"/>
    <n v="876.18252054794527"/>
    <n v="977.94603539025195"/>
    <n v="683297.14228386118"/>
    <n v="8462035.1794487797"/>
    <n v="637398.69979932287"/>
    <n v="36485539.502562813"/>
    <n v="46268270.524094775"/>
    <n v="2.9679535870072271E-2"/>
    <n v="0.64114133828712838"/>
    <n v="3.4902115143346783E-2"/>
    <n v="0.76604862146957076"/>
    <n v="0.102894"/>
    <n v="5.4999999999999997E-3"/>
    <n v="0.42992590128115282"/>
    <n v="0.21692269620724969"/>
    <n v="2.123840049900072"/>
  </r>
  <r>
    <x v="8"/>
    <s v="EL PLAYON_05Qd-61_102864"/>
    <s v="C155"/>
    <s v="EL PLAYON_05Qd-61_102864_C155"/>
    <x v="0"/>
    <x v="6"/>
    <x v="7"/>
    <x v="7"/>
    <n v="0.1375435626919024"/>
    <n v="0.66034850153521907"/>
    <n v="0.1375435626919024"/>
    <n v="0.43999999999999989"/>
    <x v="2062"/>
    <s v="05Qd-611,37543562691902"/>
    <s v="FríjolGranadillaYucaPiscicultura cachama"/>
    <n v="7.9150068349067464"/>
    <n v="84.233454539012968"/>
    <n v="9.6683361206188909"/>
    <n v="876.18252054794516"/>
    <n v="977.99931804248376"/>
    <n v="1048601.9189639019"/>
    <n v="8532723.0041835923"/>
    <n v="640583.45184771216"/>
    <n v="36485539.502562791"/>
    <n v="46707447.877557993"/>
    <n v="3.4886145114222673E-2"/>
    <n v="0.64649712866024711"/>
    <n v="3.5076502983690493E-2"/>
    <n v="0.76604862146957065"/>
    <n v="0.102894"/>
    <n v="5.4999999999999997E-3"/>
    <n v="0.43207401892744202"/>
    <n v="0.21800654686666529"/>
    <n v="2.133910192713131"/>
  </r>
  <r>
    <x v="8"/>
    <s v="EL PLAYON_05Qd-61_102864"/>
    <s v="C156"/>
    <s v="EL PLAYON_05Qd-61_102864_C156"/>
    <x v="7"/>
    <x v="7"/>
    <x v="8"/>
    <x v="0"/>
    <n v="0.2411376382351656"/>
    <n v="1.7302387441164899"/>
    <n v="0.44"/>
    <m/>
    <x v="2063"/>
    <s v="05Qd-612,41137638235166"/>
    <s v="Caña paneleraYucaPiscicultura cachama"/>
    <n v="15.389055728880161"/>
    <n v="121.6235018174398"/>
    <n v="876.18252054794527"/>
    <m/>
    <n v="1013.1950780942652"/>
    <n v="3072235.400946727"/>
    <n v="8058263.76411031"/>
    <n v="36485539.502562799"/>
    <m/>
    <n v="47616038.667619839"/>
    <n v="6.9350395043490734E-2"/>
    <n v="0.44124729127779111"/>
    <n v="0.76604862146957065"/>
    <m/>
    <n v="7.1887999999999994E-2"/>
    <n v="5.4999999999999997E-3"/>
    <n v="0.75750043424659341"/>
    <n v="0.38220315660273751"/>
    <n v="3.628467973200987"/>
  </r>
  <r>
    <x v="8"/>
    <s v="EL PLAYON_05Qd-61_102864"/>
    <s v="C157"/>
    <s v="EL PLAYON_05Qd-61_102864_C157"/>
    <x v="4"/>
    <x v="5"/>
    <x v="7"/>
    <x v="7"/>
    <n v="1.1375219582887841"/>
    <n v="0.18791229399026441"/>
    <n v="0.1879122939902643"/>
    <n v="0.36577639363333059"/>
    <x v="2064"/>
    <s v="05Qd-611,87912293990264"/>
    <s v="CaféCaña paneleraYucaPiscicultura cachama"/>
    <n v="175.17838157647279"/>
    <n v="11.99229114758815"/>
    <n v="13.208900394444919"/>
    <n v="728.37927847861147"/>
    <n v="928.75885159711731"/>
    <n v="16399927.07791939"/>
    <n v="2394113.1964931418"/>
    <n v="875166.40963083308"/>
    <n v="30330793.315940559"/>
    <n v="49999999.999983922"/>
    <n v="0.71162620865626558"/>
    <n v="5.4042960348829321E-2"/>
    <n v="4.7921589435531493E-2"/>
    <n v="0.63682386842937266"/>
    <n v="0.10145999999999999"/>
    <n v="5.4999999999999997E-3"/>
    <n v="0.59030039996941674"/>
    <n v="0.29784098597456898"/>
    <n v="2.8742243258466291"/>
  </r>
  <r>
    <x v="8"/>
    <s v="EL PLAYON_05Qd-61_102864"/>
    <s v="C158"/>
    <s v="EL PLAYON_05Qd-61_102864_C158"/>
    <x v="5"/>
    <x v="5"/>
    <x v="7"/>
    <x v="7"/>
    <n v="0.2471773940158086"/>
    <n v="0.2471773940158086"/>
    <n v="1.5374191521264691"/>
    <n v="0.44000000000000011"/>
    <x v="2065"/>
    <s v="05Qd-612,47177394015809"/>
    <s v="PlátanoCaña paneleraYucaPiscicultura cachama"/>
    <n v="15.5458882147158"/>
    <n v="15.774504217873391"/>
    <n v="108.0696532074831"/>
    <n v="876.18252054794527"/>
    <n v="1015.5725661880176"/>
    <n v="1234078.0458896451"/>
    <n v="3149185.4434957379"/>
    <n v="7160242.530666519"/>
    <n v="36485539.502562813"/>
    <n v="48029045.522614717"/>
    <n v="5.3603127194456437E-2"/>
    <n v="7.1087409026124621E-2"/>
    <n v="0.39207423758205329"/>
    <n v="0.76604862146957076"/>
    <n v="9.8914000000000002E-2"/>
    <n v="5.4999999999999997E-3"/>
    <n v="0.7764734890548961"/>
    <n v="0.39177616951505662"/>
    <n v="3.7444375987280378"/>
  </r>
  <r>
    <x v="8"/>
    <s v="EL PLAYON_05Qd-61_102864"/>
    <s v="C159"/>
    <s v="EL PLAYON_05Qd-61_102864_C159"/>
    <x v="0"/>
    <x v="5"/>
    <x v="7"/>
    <x v="7"/>
    <n v="0.25008064424985332"/>
    <n v="0.25008064424985332"/>
    <n v="1.5606451539988271"/>
    <n v="0.43999999999999989"/>
    <x v="2066"/>
    <s v="05Qd-612,50080644249853"/>
    <s v="FríjolCaña paneleraYucaPiscicultura cachama"/>
    <n v="14.391004346377921"/>
    <n v="15.959785453824731"/>
    <n v="109.7022762720979"/>
    <n v="876.18252054794516"/>
    <n v="1016.2355866202457"/>
    <n v="1906559.9169008851"/>
    <n v="3186174.5598034151"/>
    <n v="7268413.296064998"/>
    <n v="36485539.502562791"/>
    <n v="48846687.275332093"/>
    <n v="6.3429719827028358E-2"/>
    <n v="7.1922374285445761E-2"/>
    <n v="0.3979973568326422"/>
    <n v="0.76604862146957065"/>
    <n v="9.8914000000000002E-2"/>
    <n v="5.4999999999999997E-3"/>
    <n v="0.78559364685817812"/>
    <n v="0.39637782113601761"/>
    <n v="3.7871919104927292"/>
  </r>
  <r>
    <x v="8"/>
    <s v="EL PLAYON_05Qd-61_102864"/>
    <s v="C160"/>
    <s v="EL PLAYON_05Qd-61_102864_C160"/>
    <x v="2"/>
    <x v="5"/>
    <x v="7"/>
    <x v="7"/>
    <n v="0.65189859590658594"/>
    <n v="0.13648732448832321"/>
    <n v="0.13648732448832321"/>
    <n v="0.44"/>
    <x v="2067"/>
    <s v="05Qd-611,36487324488323"/>
    <s v="GranadillaCaña paneleraYucaPiscicultura cachama"/>
    <n v="83.155592258756911"/>
    <n v="8.710423881601443"/>
    <n v="9.5940900724885481"/>
    <n v="876.18252054794527"/>
    <n v="977.64262676079215"/>
    <n v="8423537.1667462494"/>
    <n v="1738928.8256385489"/>
    <n v="635664.21970641764"/>
    <n v="36485539.502562799"/>
    <n v="47283669.714654014"/>
    <n v="0.63822446700710334"/>
    <n v="3.925330753411168E-2"/>
    <n v="3.4807140014066658E-2"/>
    <n v="0.76604862146957065"/>
    <n v="9.8914000000000002E-2"/>
    <n v="5.4999999999999997E-3"/>
    <n v="0.42875599315703627"/>
    <n v="0.21633240931399231"/>
    <n v="2.1143756473542612"/>
  </r>
  <r>
    <x v="8"/>
    <s v="EL PLAYON_05Qd-61_102864"/>
    <s v="C161"/>
    <s v="EL PLAYON_05Qd-61_102864_C161"/>
    <x v="4"/>
    <x v="0"/>
    <x v="8"/>
    <x v="0"/>
    <n v="0.1242731141274644"/>
    <n v="0.67845802714717973"/>
    <n v="0.43999999999999989"/>
    <m/>
    <x v="2068"/>
    <s v="05Qd-611,24273114127464"/>
    <s v="CaféGulupaPiscicultura cachama"/>
    <n v="19.138059575629519"/>
    <n v="109.9102003978431"/>
    <n v="876.18252054794516"/>
    <m/>
    <n v="1005.2307805214177"/>
    <n v="1791675.311923045"/>
    <n v="10056104.8783755"/>
    <n v="36485539.502562791"/>
    <m/>
    <n v="48333319.692861333"/>
    <n v="7.7744437722742879E-2"/>
    <n v="0.62766845430960228"/>
    <n v="0.76604862146957065"/>
    <m/>
    <n v="7.8413999999999998E-2"/>
    <n v="5.4999999999999997E-3"/>
    <n v="0.39038674595014988"/>
    <n v="0.1969728858920311"/>
    <n v="1.914004773116825"/>
  </r>
  <r>
    <x v="8"/>
    <s v="EL PLAYON_05Qd-61_102864"/>
    <s v="C162"/>
    <s v="EL PLAYON_05Qd-61_102864_C162"/>
    <x v="5"/>
    <x v="0"/>
    <x v="8"/>
    <x v="0"/>
    <n v="0.12950503152656531"/>
    <n v="0.72554528373908789"/>
    <n v="0.44000000000000011"/>
    <m/>
    <x v="2069"/>
    <s v="05Qd-611,29505031526565"/>
    <s v="PlátanoGulupaPiscicultura cachama"/>
    <n v="8.1450439728580886"/>
    <n v="117.5383359657322"/>
    <n v="876.18252054794527"/>
    <m/>
    <n v="1001.8659004865356"/>
    <n v="646577.39788679511"/>
    <n v="10754032.19558076"/>
    <n v="36485539.502562813"/>
    <m/>
    <n v="47886149.096030369"/>
    <n v="2.8084585586320231E-2"/>
    <n v="0.67123074465053612"/>
    <n v="0.76604862146957076"/>
    <m/>
    <n v="7.5867999999999991E-2"/>
    <n v="5.4999999999999997E-3"/>
    <n v="0.40682208856512669"/>
    <n v="0.20526547496960609"/>
    <n v="1.988505878800386"/>
  </r>
  <r>
    <x v="8"/>
    <s v="EL PLAYON_05Qd-61_102864"/>
    <s v="C163"/>
    <s v="EL PLAYON_05Qd-61_102864_C163"/>
    <x v="4"/>
    <x v="3"/>
    <x v="1"/>
    <x v="7"/>
    <n v="0.13392610992918569"/>
    <n v="0.13392610992918569"/>
    <n v="0.63140887943348567"/>
    <n v="0.44000000000000011"/>
    <x v="2070"/>
    <s v="05Qd-611,33926109929186"/>
    <s v="CaféPlátanoGulupaPiscicultura cachama"/>
    <n v="20.624620929094601"/>
    <n v="8.4231017253046385"/>
    <n v="102.28823846822471"/>
    <n v="876.18252054794527"/>
    <n v="1007.5184816705691"/>
    <n v="1930844.869115453"/>
    <n v="668650.43501688866"/>
    <n v="9358742.4109631255"/>
    <n v="36485539.502562813"/>
    <n v="48443777.217658281"/>
    <n v="8.3783288009982637E-2"/>
    <n v="2.904334489720271E-2"/>
    <n v="0.58414142000474878"/>
    <n v="0.76604862146957076"/>
    <n v="0.10544000000000001"/>
    <n v="5.4999999999999997E-3"/>
    <n v="0.420710292971264"/>
    <n v="0.21227288423775931"/>
    <n v="2.0831842765008801"/>
  </r>
  <r>
    <x v="8"/>
    <s v="EL PLAYON_05Qd-61_102864"/>
    <s v="C164"/>
    <s v="EL PLAYON_05Qd-61_102864_C164"/>
    <x v="0"/>
    <x v="0"/>
    <x v="8"/>
    <x v="0"/>
    <n v="0.13012202989837071"/>
    <n v="0.73109826908533593"/>
    <n v="0.44000000000000011"/>
    <m/>
    <x v="2071"/>
    <s v="05Qd-611,30122029898371"/>
    <s v="FríjolGulupaPiscicultura cachama"/>
    <n v="7.487931356878966"/>
    <n v="118.4379195918244"/>
    <n v="876.18252054794527"/>
    <m/>
    <n v="1002.1083714966486"/>
    <n v="992021.78263005463"/>
    <n v="10836338.54438285"/>
    <n v="36485539.502562813"/>
    <m/>
    <n v="48313899.829575717"/>
    <n v="3.3003769342227693E-2"/>
    <n v="0.67636803183650862"/>
    <n v="0.76604862146957076"/>
    <m/>
    <n v="7.5867999999999991E-2"/>
    <n v="5.4999999999999997E-3"/>
    <n v="0.40876030334566699"/>
    <n v="0.20624341738891749"/>
    <n v="1.997592019718291"/>
  </r>
  <r>
    <x v="8"/>
    <s v="EL PLAYON_05Qd-61_102864"/>
    <s v="C165"/>
    <s v="EL PLAYON_05Qd-61_102864_C165"/>
    <x v="4"/>
    <x v="2"/>
    <x v="1"/>
    <x v="7"/>
    <n v="0.13458606122210201"/>
    <n v="0.13458606122210201"/>
    <n v="0.63668848977681614"/>
    <n v="0.44000000000000011"/>
    <x v="2072"/>
    <s v="05Qd-611,34586061222102"/>
    <s v="CaféFríjolGulupaPiscicultura cachama"/>
    <n v="20.726253428203709"/>
    <n v="7.7448160685082357"/>
    <n v="103.14353534384421"/>
    <n v="876.18252054794527"/>
    <n v="1007.7971253885014"/>
    <n v="1940359.5452937379"/>
    <n v="1026054.577191768"/>
    <n v="9436996.7954719681"/>
    <n v="36485539.502562813"/>
    <n v="48888950.420520291"/>
    <n v="8.4196149171082618E-2"/>
    <n v="3.4136013131077107E-2"/>
    <n v="0.58902579712309389"/>
    <n v="0.76604862146957076"/>
    <n v="0.10544000000000001"/>
    <n v="5.4999999999999997E-3"/>
    <n v="0.42278343839403781"/>
    <n v="0.21331890703703171"/>
    <n v="2.0929029576520901"/>
  </r>
  <r>
    <x v="8"/>
    <s v="EL PLAYON_05Qd-61_102864"/>
    <s v="C166"/>
    <s v="EL PLAYON_05Qd-61_102864_C166"/>
    <x v="5"/>
    <x v="2"/>
    <x v="1"/>
    <x v="7"/>
    <n v="0.14074387636063651"/>
    <n v="0.14074387636063651"/>
    <n v="0.68595101088509247"/>
    <n v="0.43999999999999989"/>
    <x v="2073"/>
    <s v="05Qd-611,40743876360636"/>
    <s v="PlátanoFríjolGulupaPiscicultura cachama"/>
    <n v="8.851895932960204"/>
    <n v="8.0991703396620842"/>
    <n v="111.124063763385"/>
    <n v="876.18252054794516"/>
    <n v="1004.2576505839525"/>
    <n v="702689.37255224725"/>
    <n v="1073000.407621915"/>
    <n v="10167165.883338841"/>
    <n v="36485539.502562791"/>
    <n v="48428395.166075796"/>
    <n v="3.05218522771445E-2"/>
    <n v="3.5697863270081252E-2"/>
    <n v="0.63460051102167125"/>
    <n v="0.76604862146957065"/>
    <n v="0.102894"/>
    <n v="5.4999999999999997E-3"/>
    <n v="0.44212736029519328"/>
    <n v="0.22307904403160889"/>
    <n v="2.181039167933168"/>
  </r>
  <r>
    <x v="8"/>
    <s v="EL PLAYON_05Qd-61_102864"/>
    <s v="C167"/>
    <s v="EL PLAYON_05Qd-61_102864_C167"/>
    <x v="2"/>
    <x v="0"/>
    <x v="8"/>
    <x v="0"/>
    <n v="0.63180011047270712"/>
    <n v="0.1190889011636341"/>
    <n v="0.44"/>
    <m/>
    <x v="2074"/>
    <s v="05Qd-611,19088901163634"/>
    <s v="GranadillaGulupaPiscicultura cachama"/>
    <n v="80.591847728161724"/>
    <n v="19.292401988508729"/>
    <n v="876.18252054794527"/>
    <m/>
    <n v="976.06677026461568"/>
    <n v="8163833.6789482078"/>
    <n v="1765135.693047385"/>
    <n v="36485539.502562799"/>
    <m/>
    <n v="46414508.874558389"/>
    <n v="0.6185475644424514"/>
    <n v="0.1101738700522322"/>
    <n v="0.76604862146957065"/>
    <m/>
    <n v="7.5867999999999991E-2"/>
    <n v="5.4999999999999997E-3"/>
    <n v="0.37410126019989781"/>
    <n v="0.1887559083443601"/>
    <n v="1.835114180180599"/>
  </r>
  <r>
    <x v="8"/>
    <s v="EL PLAYON_05Qd-61_102864"/>
    <s v="C168"/>
    <s v="EL PLAYON_05Qd-61_102864_C168"/>
    <x v="4"/>
    <x v="6"/>
    <x v="1"/>
    <x v="7"/>
    <n v="0.1230565402847751"/>
    <n v="0.54445232227820084"/>
    <n v="0.1230565402847751"/>
    <n v="0.44"/>
    <x v="2075"/>
    <s v="05Qd-611,23056540284775"/>
    <s v="CaféGranadillaGulupaPiscicultura cachama"/>
    <n v="18.950707203855359"/>
    <n v="69.449843273150691"/>
    <n v="19.935159526133571"/>
    <n v="876.18252054794527"/>
    <n v="984.51823055108491"/>
    <n v="1774135.67485527"/>
    <n v="7035165.2864871556"/>
    <n v="1823944.040100937"/>
    <n v="36485539.502562799"/>
    <n v="47118784.504006162"/>
    <n v="7.698335717839383E-2"/>
    <n v="0.53303197058362295"/>
    <n v="0.11384449051035619"/>
    <n v="0.76604862146957065"/>
    <n v="0.10544000000000001"/>
    <n v="5.4999999999999997E-3"/>
    <n v="0.38656504801500041"/>
    <n v="0.19504461635136849"/>
    <n v="1.92311506721412"/>
  </r>
  <r>
    <x v="8"/>
    <s v="EL PLAYON_05Qd-61_102864"/>
    <s v="C169"/>
    <s v="EL PLAYON_05Qd-61_102864_C169"/>
    <x v="5"/>
    <x v="6"/>
    <x v="1"/>
    <x v="7"/>
    <n v="0.1281424959711315"/>
    <n v="0.58513996776905208"/>
    <n v="0.1281424959711315"/>
    <n v="0.44000000000000011"/>
    <x v="2076"/>
    <s v="05Qd-611,28142495971131"/>
    <s v="PlátanoGranadillaGulupaPiscicultura cachama"/>
    <n v="8.059349140134044"/>
    <n v="74.639922343195039"/>
    <n v="20.759084347323299"/>
    <n v="876.18252054794527"/>
    <n v="979.64087637859768"/>
    <n v="639774.69158592122"/>
    <n v="7560912.5363994613"/>
    <n v="1899328.0752841111"/>
    <n v="36485539.502562813"/>
    <n v="46585554.805832304"/>
    <n v="2.7789104816423368E-2"/>
    <n v="0.57286615801742058"/>
    <n v="0.1185497100178408"/>
    <n v="0.76604862146957076"/>
    <n v="0.102894"/>
    <n v="5.4999999999999997E-3"/>
    <n v="0.40254187216062259"/>
    <n v="0.20310585611424339"/>
    <n v="1.9954666879861811"/>
  </r>
  <r>
    <x v="8"/>
    <s v="EL PLAYON_05Qd-61_102864"/>
    <s v="C170"/>
    <s v="EL PLAYON_05Qd-61_102864_C170"/>
    <x v="0"/>
    <x v="6"/>
    <x v="1"/>
    <x v="7"/>
    <n v="0.12874178577789869"/>
    <n v="0.58993428622318933"/>
    <n v="0.12874178577789869"/>
    <n v="0.44000000000000011"/>
    <x v="2077"/>
    <s v="05Qd-611,28741785777899"/>
    <s v="FríjolGranadillaGulupaPiscicultura cachama"/>
    <n v="7.408504581582716"/>
    <n v="75.251481246733462"/>
    <n v="20.856169296019591"/>
    <n v="876.18252054794527"/>
    <n v="979.69867567228107"/>
    <n v="981499.10454145831"/>
    <n v="7622862.5389630953"/>
    <n v="1908210.7488000139"/>
    <n v="36485539.502562813"/>
    <n v="46998111.894867383"/>
    <n v="3.2653688278908882E-2"/>
    <n v="0.57755991155404052"/>
    <n v="0.1191041368086605"/>
    <n v="0.76604862146957076"/>
    <n v="0.102894"/>
    <n v="5.4999999999999997E-3"/>
    <n v="0.40442445794104298"/>
    <n v="0.2040557304579694"/>
    <n v="2.0042920461780001"/>
  </r>
  <r>
    <x v="8"/>
    <s v="EL PLAYON_05Qd-61_102864"/>
    <s v="C171"/>
    <s v="EL PLAYON_05Qd-61_102864_C171"/>
    <x v="7"/>
    <x v="0"/>
    <x v="8"/>
    <x v="0"/>
    <n v="0.12916888182402081"/>
    <n v="0.72251993641618673"/>
    <n v="0.44"/>
    <m/>
    <x v="2078"/>
    <s v="05Qd-611,29168881824021"/>
    <s v="Caña paneleraGulupaPiscicultura cachama"/>
    <n v="8.2433714428621592"/>
    <n v="117.04822969942229"/>
    <n v="876.18252054794527"/>
    <m/>
    <n v="1001.4741216902297"/>
    <n v="1645687.5597887861"/>
    <n v="10709190.497560721"/>
    <n v="36485539.502562799"/>
    <m/>
    <n v="48840417.559912309"/>
    <n v="3.7148547391368858E-2"/>
    <n v="0.66843187574202056"/>
    <n v="0.76604862146957065"/>
    <m/>
    <n v="7.1887999999999994E-2"/>
    <n v="5.4999999999999997E-3"/>
    <n v="0.40576612091315423"/>
    <n v="0.2047326776910729"/>
    <n v="1.9795756168444349"/>
  </r>
  <r>
    <x v="8"/>
    <s v="EL PLAYON_05Qd-61_102864"/>
    <s v="C172"/>
    <s v="EL PLAYON_05Qd-61_102864_C172"/>
    <x v="4"/>
    <x v="5"/>
    <x v="1"/>
    <x v="7"/>
    <n v="0.13356664918052741"/>
    <n v="0.13356664918052741"/>
    <n v="0.6285331934442191"/>
    <n v="0.44"/>
    <x v="2079"/>
    <s v="05Qd-611,33566649180527"/>
    <s v="CaféCaña paneleraGulupaPiscicultura cachama"/>
    <n v="20.56926397380121"/>
    <n v="8.5240306026152677"/>
    <n v="101.8223773379635"/>
    <n v="876.18252054794527"/>
    <n v="1007.0981924623252"/>
    <n v="1925662.4372314659"/>
    <n v="1701717.7036380479"/>
    <n v="9316118.9932302162"/>
    <n v="36485539.502562799"/>
    <n v="49429038.636662528"/>
    <n v="8.3558411744637143E-2"/>
    <n v="3.841333088064592E-2"/>
    <n v="0.58148100873722741"/>
    <n v="0.76604862146957065"/>
    <n v="0.10145999999999999"/>
    <n v="5.4999999999999997E-3"/>
    <n v="0.41958109690218032"/>
    <n v="0.21170313895113591"/>
    <n v="2.07391072765859"/>
  </r>
  <r>
    <x v="8"/>
    <s v="EL PLAYON_05Qd-61_102864"/>
    <s v="C173"/>
    <s v="EL PLAYON_05Qd-61_102864_C173"/>
    <x v="5"/>
    <x v="5"/>
    <x v="1"/>
    <x v="7"/>
    <n v="0.13962943267786929"/>
    <n v="0.13962943267786929"/>
    <n v="0.67703546142295457"/>
    <n v="0.44000000000000011"/>
    <x v="2080"/>
    <s v="05Qd-611,39629432677869"/>
    <s v="PlátanoCaña paneleraGulupaPiscicultura cachama"/>
    <n v="8.7818045033499903"/>
    <n v="8.9109486872227812"/>
    <n v="109.67974475051859"/>
    <n v="876.18252054794527"/>
    <n v="1003.5550184890367"/>
    <n v="697125.30999806628"/>
    <n v="1778961.1328477371"/>
    <n v="10035019.609211029"/>
    <n v="36485539.502562813"/>
    <n v="48996645.554619648"/>
    <n v="3.0280172949161101E-2"/>
    <n v="4.0156967559187892E-2"/>
    <n v="0.62635238228517254"/>
    <n v="0.76604862146957076"/>
    <n v="9.8914000000000002E-2"/>
    <n v="5.4999999999999997E-3"/>
    <n v="0.43862649008754762"/>
    <n v="0.22131265079442289"/>
    <n v="2.160647467660664"/>
  </r>
  <r>
    <x v="8"/>
    <s v="EL PLAYON_05Qd-61_102864"/>
    <s v="C174"/>
    <s v="EL PLAYON_05Qd-61_102864_C174"/>
    <x v="0"/>
    <x v="5"/>
    <x v="1"/>
    <x v="7"/>
    <n v="0.14034694021682981"/>
    <n v="0.14034694021682981"/>
    <n v="0.68277552173463807"/>
    <n v="0.44000000000000011"/>
    <x v="2081"/>
    <s v="05Qd-611,4034694021683"/>
    <s v="FríjolCaña paneleraGulupaPiscicultura cachama"/>
    <n v="8.0763284688412043"/>
    <n v="8.9567389818601768"/>
    <n v="110.6096345210114"/>
    <n v="876.18252054794527"/>
    <n v="1003.825222519658"/>
    <n v="1069974.2536241859"/>
    <n v="1788102.601088753"/>
    <n v="10120098.783150811"/>
    <n v="36485539.502562813"/>
    <n v="49463715.140426561"/>
    <n v="3.5597185552833657E-2"/>
    <n v="4.0363320377593867E-2"/>
    <n v="0.6316627399481628"/>
    <n v="0.76604862146957076"/>
    <n v="9.8914000000000002E-2"/>
    <n v="5.4999999999999997E-3"/>
    <n v="0.44088044047171648"/>
    <n v="0.2224499002436752"/>
    <n v="2.17121374288369"/>
  </r>
  <r>
    <x v="8"/>
    <s v="EL PLAYON_05Qd-61_102864"/>
    <s v="C175"/>
    <s v="EL PLAYON_05Qd-61_102864_C175"/>
    <x v="2"/>
    <x v="5"/>
    <x v="1"/>
    <x v="7"/>
    <n v="0.58252760163615747"/>
    <n v="0.12781595020451969"/>
    <n v="0.12781595020451969"/>
    <n v="0.44"/>
    <x v="2082"/>
    <s v="05Qd-611,2781595020452"/>
    <s v="GranadillaCaña paneleraGulupaPiscicultura cachama"/>
    <n v="74.306691294161311"/>
    <n v="8.1570293013273663"/>
    <n v="20.706183933132181"/>
    <n v="876.18252054794527"/>
    <n v="979.35242507656608"/>
    <n v="7527156.7293586684"/>
    <n v="1628450.4148664421"/>
    <n v="1894488.0139313899"/>
    <n v="36485539.502562799"/>
    <n v="47535634.660719298"/>
    <n v="0.57030858849163357"/>
    <n v="3.6759448688379458E-2"/>
    <n v="0.1182476095659493"/>
    <n v="0.76604862146957065"/>
    <n v="9.8914000000000002E-2"/>
    <n v="5.4999999999999997E-3"/>
    <n v="0.4015160739408995"/>
    <n v="0.20258828107416371"/>
    <n v="1.9866778570602599"/>
  </r>
  <r>
    <x v="8"/>
    <s v="EL PLAYON_05Qd-61_102864"/>
    <s v="C176"/>
    <s v="EL PLAYON_05Qd-61_102864_C176"/>
    <x v="9"/>
    <x v="0"/>
    <x v="8"/>
    <x v="0"/>
    <n v="0.12819358835071301"/>
    <n v="0.71374229515641674"/>
    <n v="0.43999999999999989"/>
    <m/>
    <x v="2083"/>
    <s v="05Qd-611,28193588350713"/>
    <s v="YucaGulupaPiscicultura cachama"/>
    <n v="9.0110992941141514"/>
    <n v="115.6262518153395"/>
    <n v="876.18252054794516"/>
    <m/>
    <n v="1000.8198716573988"/>
    <n v="597037.69281002448"/>
    <n v="10579088.298808411"/>
    <n v="36485539.502562791"/>
    <m/>
    <n v="47661665.494181231"/>
    <n v="3.2692062763752312E-2"/>
    <n v="0.66031133135820586"/>
    <n v="0.76604862146957065"/>
    <m/>
    <n v="7.5867999999999991E-2"/>
    <n v="5.4999999999999997E-3"/>
    <n v="0.40270237178234441"/>
    <n v="0.20318683753587999"/>
    <n v="1.969193092825354"/>
  </r>
  <r>
    <x v="8"/>
    <s v="EL PLAYON_05Qd-61_102864"/>
    <s v="C177"/>
    <s v="EL PLAYON_05Qd-61_102864_C177"/>
    <x v="4"/>
    <x v="7"/>
    <x v="1"/>
    <x v="7"/>
    <n v="0.1325240822393883"/>
    <n v="0.1325240822393883"/>
    <n v="0.62019265791510658"/>
    <n v="0.43999999999999989"/>
    <x v="2084"/>
    <s v="05Qd-611,32524082239388"/>
    <s v="CaféYucaGulupaPiscicultura cachama"/>
    <n v="20.408708664865799"/>
    <n v="9.3155022749921805"/>
    <n v="100.47121058224729"/>
    <n v="876.18252054794516"/>
    <n v="1006.3779420700505"/>
    <n v="1910631.4994249991"/>
    <n v="617206.15921529662"/>
    <n v="9192495.5756177101"/>
    <n v="36485539.502562791"/>
    <n v="48205872.736820795"/>
    <n v="8.2906188766270011E-2"/>
    <n v="3.3796429837238892E-2"/>
    <n v="0.57376484821704721"/>
    <n v="0.76604862146957065"/>
    <n v="0.10544000000000001"/>
    <n v="5.4999999999999997E-3"/>
    <n v="0.41630601750593188"/>
    <n v="0.21005067034943051"/>
    <n v="2.0625375102492449"/>
  </r>
  <r>
    <x v="8"/>
    <s v="EL PLAYON_05Qd-61_102864"/>
    <s v="C178"/>
    <s v="EL PLAYON_05Qd-61_102864_C178"/>
    <x v="5"/>
    <x v="7"/>
    <x v="1"/>
    <x v="7"/>
    <n v="0.13849047394586611"/>
    <n v="0.138490473945866"/>
    <n v="0.66792379156692816"/>
    <n v="0.44000000000000011"/>
    <x v="2085"/>
    <s v="05Qd-611,38490473945866"/>
    <s v="PlátanoYucaGulupaPiscicultura cachama"/>
    <n v="8.7101712328423933"/>
    <n v="9.7348972602356145"/>
    <n v="108.2036542338424"/>
    <n v="876.18252054794527"/>
    <n v="1002.8312432748656"/>
    <n v="691438.85160677147"/>
    <n v="644993.51414205739"/>
    <n v="9899966.4386050086"/>
    <n v="36485539.502562813"/>
    <n v="47721938.306916654"/>
    <n v="3.003317726404232E-2"/>
    <n v="3.5317985280461768E-2"/>
    <n v="0.61792281478670907"/>
    <n v="0.76604862146957076"/>
    <n v="0.102894"/>
    <n v="5.4999999999999997E-3"/>
    <n v="0.43504860925402938"/>
    <n v="0.21950740120419759"/>
    <n v="2.147854749916887"/>
  </r>
  <r>
    <x v="8"/>
    <s v="EL PLAYON_05Qd-61_102864"/>
    <s v="C179"/>
    <s v="EL PLAYON_05Qd-61_102864_C179"/>
    <x v="0"/>
    <x v="7"/>
    <x v="1"/>
    <x v="7"/>
    <n v="0.13919629420739779"/>
    <n v="0.13919629420739779"/>
    <n v="0.67357035365918283"/>
    <n v="0.43999999999999989"/>
    <x v="2086"/>
    <s v="05Qd-611,39196294207398"/>
    <s v="FríjolYucaGulupaPiscicultura cachama"/>
    <n v="8.0101140212075297"/>
    <n v="9.7845114144401162"/>
    <n v="109.11839729278761"/>
    <n v="876.18252054794516"/>
    <n v="1003.0955432763805"/>
    <n v="1061201.9811170299"/>
    <n v="648280.74017188547"/>
    <n v="9983659.7819364071"/>
    <n v="36485539.502562791"/>
    <n v="48178682.005788118"/>
    <n v="3.5305339079799783E-2"/>
    <n v="3.5497984300590597E-2"/>
    <n v="0.62314667353521769"/>
    <n v="0.76604862146957065"/>
    <n v="0.102894"/>
    <n v="5.4999999999999997E-3"/>
    <n v="0.4372658456776895"/>
    <n v="0.22062612631872561"/>
    <n v="2.158248914070394"/>
  </r>
  <r>
    <x v="8"/>
    <s v="EL PLAYON_05Qd-61_102864"/>
    <s v="C180"/>
    <s v="EL PLAYON_05Qd-61_102864_C180"/>
    <x v="2"/>
    <x v="7"/>
    <x v="1"/>
    <x v="7"/>
    <n v="0.57494676623137397"/>
    <n v="0.12686834577892181"/>
    <n v="0.1268683457789217"/>
    <n v="0.44"/>
    <x v="2087"/>
    <s v="05Qd-611,26868345778922"/>
    <s v="GranadillaYucaGulupaPiscicultura cachama"/>
    <n v="73.339686821595677"/>
    <n v="8.9179441483940156"/>
    <n v="20.552672016185319"/>
    <n v="876.18252054794527"/>
    <n v="978.99282353412025"/>
    <n v="7429200.6220926689"/>
    <n v="590865.6230703803"/>
    <n v="1880442.621135178"/>
    <n v="36485539.502562799"/>
    <n v="46386048.368861027"/>
    <n v="0.56288676757336942"/>
    <n v="3.2354098019246803E-2"/>
    <n v="0.1173709430938715"/>
    <n v="0.76604862146957065"/>
    <n v="0.102894"/>
    <n v="5.4999999999999997E-3"/>
    <n v="0.39853930611179611"/>
    <n v="0.20108632805959101"/>
    <n v="1.976703091960605"/>
  </r>
  <r>
    <x v="8"/>
    <s v="EL PLAYON_05Qd-61_102864"/>
    <s v="C181"/>
    <s v="EL PLAYON_05Qd-61_102864_C181"/>
    <x v="7"/>
    <x v="7"/>
    <x v="1"/>
    <x v="7"/>
    <n v="0.13810612911571751"/>
    <n v="0.13810612911571751"/>
    <n v="0.66484903292573994"/>
    <n v="0.44"/>
    <x v="2088"/>
    <s v="05Qd-611,38106129115717"/>
    <s v="Caña paneleraYucaGulupaPiscicultura cachama"/>
    <n v="8.8137336544243983"/>
    <n v="9.7078805469022385"/>
    <n v="107.7055433339699"/>
    <n v="876.18252054794527"/>
    <n v="1002.4096780832418"/>
    <n v="1759553.34912603"/>
    <n v="643203.4998863712"/>
    <n v="9854392.3660253175"/>
    <n v="36485539.502562799"/>
    <n v="48742688.717600517"/>
    <n v="3.9718870443451189E-2"/>
    <n v="3.5219969260536013E-2"/>
    <n v="0.6150782335061179"/>
    <n v="0.76604862146957065"/>
    <n v="9.8914000000000002E-2"/>
    <n v="5.4999999999999997E-3"/>
    <n v="0.4338412432954476"/>
    <n v="0.21889821464841219"/>
    <n v="2.138214749101035"/>
  </r>
  <r>
    <x v="8"/>
    <s v="EL PLAYON_05Qd-61_102864"/>
    <s v="C182"/>
    <s v="EL PLAYON_05Qd-61_102864_C182"/>
    <x v="4"/>
    <x v="8"/>
    <x v="8"/>
    <x v="0"/>
    <n v="0.84883294946289833"/>
    <n v="3"/>
    <n v="0.35583047867294681"/>
    <m/>
    <x v="2089"/>
    <s v="05Qd-614,20466342813585"/>
    <s v="CaféBovinos DPPiscicultura cachama"/>
    <n v="130.72027421728629"/>
    <n v="75.000000000000014"/>
    <n v="708.57374020782822"/>
    <m/>
    <n v="914.29401442511448"/>
    <n v="12237828.35231448"/>
    <n v="8256110.3162180018"/>
    <n v="29506061.331449158"/>
    <m/>
    <n v="49999999.999981642"/>
    <n v="0.53102427536211694"/>
    <n v="0.21796463297412441"/>
    <n v="0.61950783560060996"/>
    <m/>
    <n v="8.3527000000000004E-2"/>
    <n v="5.4999999999999997E-3"/>
    <n v="1.3208366789955539"/>
    <n v="0.66643915335953163"/>
    <n v="6.2809662604909313"/>
  </r>
  <r>
    <x v="8"/>
    <s v="EL PLAYON_05Qd-61_102864"/>
    <s v="C183"/>
    <s v="EL PLAYON_05Qd-61_102864_C183"/>
    <x v="5"/>
    <x v="8"/>
    <x v="8"/>
    <x v="0"/>
    <n v="1.5767013952149329"/>
    <n v="3"/>
    <n v="0.4084808850717695"/>
    <m/>
    <x v="2090"/>
    <s v="05Qd-614,9851822802867"/>
    <s v="PlátanoBovinos DPPiscicultura cachama"/>
    <n v="99.164503839821776"/>
    <n v="75.000000000000014"/>
    <n v="813.41775335872387"/>
    <m/>
    <n v="987.58225719854568"/>
    <n v="7871968.1648309492"/>
    <n v="8256110.3162180018"/>
    <n v="33871921.518926963"/>
    <m/>
    <n v="49999999.999975912"/>
    <n v="0.34192497971710811"/>
    <n v="0.21796463297412441"/>
    <n v="0.71117322478613443"/>
    <m/>
    <n v="8.0981000000000011E-2"/>
    <n v="5.4999999999999997E-3"/>
    <n v="1.5660258472104831"/>
    <n v="0.79015139142544244"/>
    <n v="7.4278405189226282"/>
  </r>
  <r>
    <x v="8"/>
    <s v="EL PLAYON_05Qd-61_102864"/>
    <s v="C184"/>
    <s v="EL PLAYON_05Qd-61_102864_C184"/>
    <x v="4"/>
    <x v="3"/>
    <x v="6"/>
    <x v="7"/>
    <n v="0.61068141133550169"/>
    <n v="0.4423648524431617"/>
    <n v="3"/>
    <n v="0.37060226065295371"/>
    <x v="2091"/>
    <s v="05Qd-614,42364852443162"/>
    <s v="CaféPlátanoBovinos DPPiscicultura cachama"/>
    <n v="94.044937345667265"/>
    <n v="27.821939678516141"/>
    <n v="75.000000000000014"/>
    <n v="737.98914286288982"/>
    <n v="934.85601988707322"/>
    <n v="8804340.4707626477"/>
    <n v="2208586.893016614"/>
    <n v="8256110.3162180018"/>
    <n v="30730962.31998276"/>
    <n v="49999999.999980025"/>
    <n v="0.38203824926535079"/>
    <n v="9.5931666996825801E-2"/>
    <n v="0.21796463297412441"/>
    <n v="0.64522579746977649"/>
    <n v="0.110553"/>
    <n v="5.4999999999999997E-3"/>
    <n v="1.389627808721974"/>
    <n v="0.70114829112241139"/>
    <n v="6.6304776242760024"/>
  </r>
  <r>
    <x v="8"/>
    <s v="EL PLAYON_05Qd-61_102864"/>
    <s v="C185"/>
    <s v="EL PLAYON_05Qd-61_102864_C185"/>
    <x v="0"/>
    <x v="8"/>
    <x v="8"/>
    <x v="0"/>
    <n v="4.5328315133437576"/>
    <n v="3"/>
    <n v="8.6667051663895822E-2"/>
    <m/>
    <x v="2092"/>
    <s v="05Qd-617,61949856500765"/>
    <s v="FríjolBovinos DPPiscicultura cachama"/>
    <n v="260.84384981332721"/>
    <n v="75.000000000000014"/>
    <n v="172.58217221666189"/>
    <m/>
    <n v="508.4260220299891"/>
    <n v="34557312.099580683"/>
    <n v="8256110.3162180018"/>
    <n v="7186577.5842130044"/>
    <m/>
    <n v="50000000.00001169"/>
    <n v="1.149694066795768"/>
    <n v="0.21796463297412441"/>
    <n v="0.1508890351226351"/>
    <m/>
    <n v="8.0981000000000011E-2"/>
    <n v="5.4999999999999997E-3"/>
    <n v="2.3935597586411479"/>
    <n v="1.2076905225537129"/>
    <n v="11.307229846202519"/>
  </r>
  <r>
    <x v="8"/>
    <s v="EL PLAYON_05Qd-61_102864"/>
    <s v="C186"/>
    <s v="EL PLAYON_05Qd-61_102864_C186"/>
    <x v="4"/>
    <x v="2"/>
    <x v="6"/>
    <x v="7"/>
    <n v="0.76367999009288745"/>
    <n v="0.45472317955034469"/>
    <n v="3"/>
    <n v="0.32882862586021439"/>
    <x v="2093"/>
    <s v="05Qd-614,54723179550345"/>
    <s v="CaféFríjolBovinos DPPiscicultura cachama"/>
    <n v="117.6067184743047"/>
    <n v="26.167252059578932"/>
    <n v="75.000000000000014"/>
    <n v="654.80430507845438"/>
    <n v="873.57827561233808"/>
    <n v="11010157.70036678"/>
    <n v="3466709.6688628262"/>
    <n v="8256110.3162180018"/>
    <n v="27267022.314537041"/>
    <n v="49999999.999984652"/>
    <n v="0.47775314754714249"/>
    <n v="0.11533465120522129"/>
    <n v="0.21796463297412441"/>
    <n v="0.57249708077261474"/>
    <n v="0.110553"/>
    <n v="5.4999999999999997E-3"/>
    <n v="1.428449778692183"/>
    <n v="0.72073623958729649"/>
    <n v="6.8124708137829266"/>
  </r>
  <r>
    <x v="8"/>
    <s v="EL PLAYON_05Qd-61_102864"/>
    <s v="C187"/>
    <s v="EL PLAYON_05Qd-61_102864_C187"/>
    <x v="5"/>
    <x v="2"/>
    <x v="6"/>
    <x v="7"/>
    <n v="1.3925972103485611"/>
    <n v="0.5292779301352728"/>
    <n v="3"/>
    <n v="0.37090416086889499"/>
    <x v="2094"/>
    <s v="05Qd-615,29277930135273"/>
    <s v="PlátanoFríjolBovinos DPPiscicultura cachama"/>
    <n v="87.585519891107808"/>
    <n v="30.457539070511611"/>
    <n v="75.000000000000014"/>
    <n v="738.59032398142949"/>
    <n v="931.6333829430489"/>
    <n v="6952794.5745249204"/>
    <n v="4035098.715948585"/>
    <n v="8256110.3162180018"/>
    <n v="30755996.393288579"/>
    <n v="49999999.999980092"/>
    <n v="0.30199996926978251"/>
    <n v="0.13424449908873559"/>
    <n v="0.21796463297412441"/>
    <n v="0.64575141166123839"/>
    <n v="0.10800700000000001"/>
    <n v="5.4999999999999997E-3"/>
    <n v="1.6626531836710139"/>
    <n v="0.8389055192644076"/>
    <n v="7.9078450042881503"/>
  </r>
  <r>
    <x v="8"/>
    <s v="EL PLAYON_05Qd-61_102864"/>
    <s v="C188"/>
    <s v="EL PLAYON_05Qd-61_102864_C188"/>
    <x v="2"/>
    <x v="8"/>
    <x v="8"/>
    <x v="0"/>
    <n v="0.39884516027863609"/>
    <n v="3"/>
    <n v="0.43999999999999989"/>
    <m/>
    <x v="2095"/>
    <s v="05Qd-613,83884516027864"/>
    <s v="GranadillaBovinos DPPiscicultura cachama"/>
    <n v="50.876326058633467"/>
    <n v="75.000000000000014"/>
    <n v="876.18252054794516"/>
    <m/>
    <n v="1002.0588466065786"/>
    <n v="5153695.762623461"/>
    <n v="8256110.3162180018"/>
    <n v="36485539.502562791"/>
    <m/>
    <n v="49895345.581404254"/>
    <n v="0.39047904296095692"/>
    <n v="0.21796463297412441"/>
    <n v="0.76604862146957065"/>
    <m/>
    <n v="8.0981000000000011E-2"/>
    <n v="5.4999999999999997E-3"/>
    <n v="1.205919945637268"/>
    <n v="0.60845695790416388"/>
    <n v="5.7397030638200688"/>
  </r>
  <r>
    <x v="8"/>
    <s v="EL PLAYON_05Qd-61_102864"/>
    <s v="C189"/>
    <s v="EL PLAYON_05Qd-61_102864_C189"/>
    <x v="4"/>
    <x v="6"/>
    <x v="6"/>
    <x v="7"/>
    <n v="0.41254195334901878"/>
    <n v="0.41254195334901872"/>
    <n v="3"/>
    <n v="0.30033562679215048"/>
    <x v="2096"/>
    <s v="05Qd-614,12541953349019"/>
    <s v="CaféGranadillaBovinos DPPiscicultura cachama"/>
    <n v="63.531460815748893"/>
    <n v="52.623476531061421"/>
    <n v="75.000000000000014"/>
    <n v="598.06551475703054"/>
    <n v="789.2204521038409"/>
    <n v="5947716.3515016073"/>
    <n v="5330679.4932497703"/>
    <n v="8256110.3162180018"/>
    <n v="24904334.943981741"/>
    <n v="44438841.104951113"/>
    <n v="0.25808351569322557"/>
    <n v="0.40388853411792841"/>
    <n v="0.21796463297412441"/>
    <n v="0.52289021109619627"/>
    <n v="0.110553"/>
    <n v="5.4999999999999997E-3"/>
    <n v="1.2959433089497969"/>
    <n v="0.65387899605819477"/>
    <n v="6.1912948384981803"/>
  </r>
  <r>
    <x v="8"/>
    <s v="EL PLAYON_05Qd-61_102864"/>
    <s v="C190"/>
    <s v="EL PLAYON_05Qd-61_102864_C190"/>
    <x v="5"/>
    <x v="6"/>
    <x v="6"/>
    <x v="7"/>
    <n v="0.42127454267889258"/>
    <n v="0.42127454267889242"/>
    <n v="3"/>
    <n v="0.37019634143114027"/>
    <x v="2097"/>
    <s v="05Qd-614,21274542678893"/>
    <s v="PlátanoGranadillaBovinos DPPiscicultura cachama"/>
    <n v="26.495493142761799"/>
    <n v="53.737397687262543"/>
    <n v="75.000000000000014"/>
    <n v="737.18082621082783"/>
    <n v="892.41371704085213"/>
    <n v="2103289.6899097962"/>
    <n v="5443518.0409073615"/>
    <n v="8256110.3162180018"/>
    <n v="30697302.815886579"/>
    <n v="46500220.862921737"/>
    <n v="9.1358002154351164E-2"/>
    <n v="0.41243794994064509"/>
    <n v="0.21796463297412441"/>
    <n v="0.64451908415091719"/>
    <n v="0.10800700000000001"/>
    <n v="5.4999999999999997E-3"/>
    <n v="1.3233755267399769"/>
    <n v="0.6677201501460448"/>
    <n v="6.3173481036749477"/>
  </r>
  <r>
    <x v="8"/>
    <s v="EL PLAYON_05Qd-61_102864"/>
    <s v="C191"/>
    <s v="EL PLAYON_05Qd-61_102864_C191"/>
    <x v="0"/>
    <x v="6"/>
    <x v="6"/>
    <x v="7"/>
    <n v="0.42228130339408332"/>
    <n v="0.42228130339408321"/>
    <n v="3"/>
    <n v="0.37825042715266599"/>
    <x v="2098"/>
    <s v="05Qd-614,22281303394083"/>
    <s v="FríjolGranadillaBovinos DPPiscicultura cachama"/>
    <n v="24.300369549859521"/>
    <n v="53.865819168855253"/>
    <n v="75.000000000000014"/>
    <n v="753.21911968399957"/>
    <n v="906.38530840271437"/>
    <n v="3219379.9289138429"/>
    <n v="5456526.9449848989"/>
    <n v="8256110.3162180018"/>
    <n v="31365161.140317831"/>
    <n v="48297178.330434576"/>
    <n v="0.1071061890568317"/>
    <n v="0.4134235929914063"/>
    <n v="0.21796463297412441"/>
    <n v="0.65854140520585469"/>
    <n v="0.10800700000000001"/>
    <n v="5.4999999999999997E-3"/>
    <n v="1.326538125845288"/>
    <n v="0.669315865879622"/>
    <n v="6.3321740256657426"/>
  </r>
  <r>
    <x v="8"/>
    <s v="EL PLAYON_05Qd-61_102864"/>
    <s v="C192"/>
    <s v="EL PLAYON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EL PLAYON_05Qd-61_102864"/>
    <s v="C193"/>
    <s v="EL PLAYON_05Qd-61_102864_C193"/>
    <x v="4"/>
    <x v="5"/>
    <x v="6"/>
    <x v="7"/>
    <n v="0.85504336851153051"/>
    <n v="0.45990352331563028"/>
    <n v="3"/>
    <n v="0.28408834132914279"/>
    <x v="2099"/>
    <s v="05Qd-614,5990352331563"/>
    <s v="CaféCaña paneleraBovinos DPPiscicultura cachama"/>
    <n v="131.67667875077569"/>
    <n v="29.350378489277439"/>
    <n v="75.000000000000014"/>
    <n v="565.71190673648493"/>
    <n v="801.73896397653812"/>
    <n v="12327365.45423918"/>
    <n v="5859441.502750678"/>
    <n v="8256110.3162180018"/>
    <n v="23557082.726777241"/>
    <n v="49999999.999985099"/>
    <n v="0.53490947241659237"/>
    <n v="0.13226674714599149"/>
    <n v="0.21796463297412441"/>
    <n v="0.4946033687517426"/>
    <n v="0.106573"/>
    <n v="5.4999999999999997E-3"/>
    <n v="1.444723109892033"/>
    <n v="0.72894708445527412"/>
    <n v="6.8847784275036101"/>
  </r>
  <r>
    <x v="8"/>
    <s v="EL PLAYON_05Qd-61_102864"/>
    <s v="C194"/>
    <s v="EL PLAYON_05Qd-61_102864_C194"/>
    <x v="5"/>
    <x v="5"/>
    <x v="6"/>
    <x v="7"/>
    <n v="1.590397219491001"/>
    <n v="0.54601777902713011"/>
    <n v="3"/>
    <n v="0.32376279175317008"/>
    <x v="2100"/>
    <s v="05Qd-615,4601777902713"/>
    <s v="PlátanoCaña paneleraBovinos DPPiscicultura cachama"/>
    <n v="100.02588420209931"/>
    <n v="34.846065889611467"/>
    <n v="75.000000000000014"/>
    <n v="644.71658849530013"/>
    <n v="854.58853858701093"/>
    <n v="7940347.0557354176"/>
    <n v="6956587.7917304076"/>
    <n v="8256110.3162180018"/>
    <n v="26846954.836296141"/>
    <n v="49999999.999979965"/>
    <n v="0.34489506933078867"/>
    <n v="0.1570329250690104"/>
    <n v="0.21796463297412441"/>
    <n v="0.56367736433103555"/>
    <n v="0.10402699999999999"/>
    <n v="5.4999999999999997E-3"/>
    <n v="1.7152390964203039"/>
    <n v="0.86543817975800119"/>
    <n v="8.1503820664496054"/>
  </r>
  <r>
    <x v="8"/>
    <s v="EL PLAYON_05Qd-61_102864"/>
    <s v="C195"/>
    <s v="EL PLAYON_05Qd-61_102864_C195"/>
    <x v="0"/>
    <x v="5"/>
    <x v="6"/>
    <x v="7"/>
    <n v="3.3119022875098461"/>
    <n v="0.88127166154082026"/>
    <n v="4.6094426663575394"/>
    <n v="1.0099999999999981E-2"/>
    <x v="2101"/>
    <s v="05Qd-618,8127166154082"/>
    <s v="FríjolCaña paneleraBovinos DPPiscicultura cachama"/>
    <n v="190.58492254488479"/>
    <n v="56.241484369638023"/>
    <n v="115.2360666589385"/>
    <n v="20.112371494395969"/>
    <n v="382.17484506785729"/>
    <n v="25249215.783969361"/>
    <n v="11227919.52451832"/>
    <n v="12685355.71657663"/>
    <n v="837508.97494518955"/>
    <n v="50000000.000009499"/>
    <n v="0.84002116525804293"/>
    <n v="0.25345084374130938"/>
    <n v="0.33489849299596341"/>
    <n v="1.75842979019151E-2"/>
    <n v="0.10402699999999999"/>
    <n v="5.4999999999999997E-3"/>
    <n v="2.7683926540549328"/>
    <n v="1.3968155835422"/>
    <n v="13.087451853005341"/>
  </r>
  <r>
    <x v="8"/>
    <s v="EL PLAYON_05Qd-61_102864"/>
    <s v="C196"/>
    <s v="EL PLAYON_05Qd-61_102864_C196"/>
    <x v="2"/>
    <x v="5"/>
    <x v="6"/>
    <x v="7"/>
    <n v="0.42072403501023281"/>
    <n v="0.42072403501023292"/>
    <n v="3"/>
    <n v="0.36579228008186288"/>
    <x v="2102"/>
    <s v="05Qd-614,20724035010233"/>
    <s v="GranadillaCaña paneleraBovinos DPPiscicultura cachama"/>
    <n v="53.667175429509832"/>
    <n v="26.850000143642461"/>
    <n v="75.000000000000014"/>
    <n v="728.41091354342393"/>
    <n v="883.9280891165763"/>
    <n v="5436404.6311889626"/>
    <n v="5360271.767806882"/>
    <n v="8256110.3162180018"/>
    <n v="30332110.646953009"/>
    <n v="49384897.362166852"/>
    <n v="0.41189898963973348"/>
    <n v="0.1209988546201"/>
    <n v="0.21796463297412441"/>
    <n v="0.63685152704755033"/>
    <n v="0.10402699999999999"/>
    <n v="5.4999999999999997E-3"/>
    <n v="1.321646183278218"/>
    <n v="0.66684759549121919"/>
    <n v="6.3052611288717664"/>
  </r>
  <r>
    <x v="8"/>
    <s v="EL PLAYON_05Qd-61_102864"/>
    <s v="C197"/>
    <s v="EL PLAYON_05Qd-61_102864_C197"/>
    <x v="9"/>
    <x v="8"/>
    <x v="8"/>
    <x v="0"/>
    <n v="1.0276611938270801"/>
    <n v="3"/>
    <n v="0.44"/>
    <m/>
    <x v="2103"/>
    <s v="05Qd-614,46766119382708"/>
    <s v="YucaBovinos DPPiscicultura cachama"/>
    <n v="72.237287195278057"/>
    <n v="75.000000000000014"/>
    <n v="876.18252054794527"/>
    <m/>
    <n v="1023.4198077432234"/>
    <n v="4786140.056196521"/>
    <n v="8256110.3162180018"/>
    <n v="36485539.502562799"/>
    <m/>
    <n v="49527789.87497732"/>
    <n v="0.26207523075611511"/>
    <n v="0.21796463297412441"/>
    <n v="0.76604862146957065"/>
    <m/>
    <n v="8.0981000000000011E-2"/>
    <n v="5.4999999999999997E-3"/>
    <n v="1.4034537781655749"/>
    <n v="0.70812429922159226"/>
    <n v="6.6657202712142478"/>
  </r>
  <r>
    <x v="8"/>
    <s v="EL PLAYON_05Qd-61_102864"/>
    <s v="C198"/>
    <s v="EL PLAYON_05Qd-61_102864_C198"/>
    <x v="4"/>
    <x v="7"/>
    <x v="6"/>
    <x v="7"/>
    <n v="0.47731281873835413"/>
    <n v="0.43039607100151361"/>
    <n v="3"/>
    <n v="0.39625182027526729"/>
    <x v="2104"/>
    <s v="05Qd-614,30396071001514"/>
    <s v="CaféYucaBovinos DPPiscicultura cachama"/>
    <n v="73.506174085706533"/>
    <n v="30.253788676082991"/>
    <n v="75.000000000000014"/>
    <n v="789.06572422839804"/>
    <n v="967.82568699018759"/>
    <n v="6881533.4628273491"/>
    <n v="2004489.3081722839"/>
    <n v="8256110.3162180018"/>
    <n v="32857866.91276291"/>
    <n v="49999999.999980547"/>
    <n v="0.29860374040848031"/>
    <n v="0.1097600554558127"/>
    <n v="0.21796463297412441"/>
    <n v="0.6898821833560832"/>
    <n v="0.110553"/>
    <n v="5.4999999999999997E-3"/>
    <n v="1.3520295424131319"/>
    <n v="0.68217777253739897"/>
    <n v="6.4542210249656664"/>
  </r>
  <r>
    <x v="8"/>
    <s v="EL PLAYON_05Qd-61_102864"/>
    <s v="C199"/>
    <s v="EL PLAYON_05Qd-61_102864_C199"/>
    <x v="5"/>
    <x v="7"/>
    <x v="6"/>
    <x v="7"/>
    <n v="0.45928070424842099"/>
    <n v="0.69690797360996959"/>
    <n v="3"/>
    <n v="0.43661836462581832"/>
    <x v="2105"/>
    <s v="05Qd-614,59280704248421"/>
    <s v="PlátanoYucaBovinos DPPiscicultura cachama"/>
    <n v="28.885839321395459"/>
    <n v="48.987683626412768"/>
    <n v="75.000000000000014"/>
    <n v="869.44858917129841"/>
    <n v="1022.3221121191066"/>
    <n v="2293042.3563631452"/>
    <n v="3245718.713534175"/>
    <n v="8256110.3162180018"/>
    <n v="36205128.613862857"/>
    <n v="49999999.999978177"/>
    <n v="9.9600054874812313E-2"/>
    <n v="0.17772619915658869"/>
    <n v="0.21796463297412441"/>
    <n v="0.76016112802251479"/>
    <n v="0.10800700000000001"/>
    <n v="5.4999999999999997E-3"/>
    <n v="1.4427666102044641"/>
    <n v="0.72795991623374723"/>
    <n v="6.8770405689224212"/>
  </r>
  <r>
    <x v="8"/>
    <s v="EL PLAYON_05Qd-61_102864"/>
    <s v="C200"/>
    <s v="EL PLAYON_05Qd-61_102864_C200"/>
    <x v="0"/>
    <x v="7"/>
    <x v="6"/>
    <x v="7"/>
    <n v="0.47667840283664381"/>
    <n v="0.87993975728333484"/>
    <n v="3"/>
    <n v="0.41016586824645751"/>
    <x v="2106"/>
    <s v="05Qd-614,76678402836644"/>
    <s v="FríjolYucaBovinos DPPiscicultura cachama"/>
    <n v="27.430675363235959"/>
    <n v="61.853518789301738"/>
    <n v="75.000000000000014"/>
    <n v="816.77310064299445"/>
    <n v="981.05729479553213"/>
    <n v="3634091.4700806998"/>
    <n v="4098155.057981364"/>
    <n v="8256110.3162180018"/>
    <n v="34011643.155702487"/>
    <n v="49999999.999982551"/>
    <n v="0.120903309531287"/>
    <n v="0.2244031557547688"/>
    <n v="0.21796463297412441"/>
    <n v="0.71410681350924621"/>
    <n v="0.10800700000000001"/>
    <n v="5.4999999999999997E-3"/>
    <n v="1.4974190665025451"/>
    <n v="0.7555352684960801"/>
    <n v="7.1332453633650612"/>
  </r>
  <r>
    <x v="8"/>
    <s v="EL PLAYON_05Qd-61_102864"/>
    <s v="C201"/>
    <s v="EL PLAYON_05Qd-61_102864_C201"/>
    <x v="2"/>
    <x v="7"/>
    <x v="6"/>
    <x v="7"/>
    <n v="0.41911872782792259"/>
    <n v="0.41911872782792281"/>
    <n v="3"/>
    <n v="0.3529498226233817"/>
    <x v="2107"/>
    <s v="05Qd-614,19118727827923"/>
    <s v="GranadillaYucaBovinos DPPiscicultura cachama"/>
    <n v="53.462403904704523"/>
    <n v="29.461071501858861"/>
    <n v="75.000000000000014"/>
    <n v="702.8374209388744"/>
    <n v="860.7608963454378"/>
    <n v="5415661.5818878226"/>
    <n v="1951967.1888056949"/>
    <n v="8256110.3162180018"/>
    <n v="29267192.490336191"/>
    <n v="44890931.577247709"/>
    <n v="0.41032735514435981"/>
    <n v="0.10688409562363479"/>
    <n v="0.21796463297412441"/>
    <n v="0.61449255697402516"/>
    <n v="0.10800700000000001"/>
    <n v="5.4999999999999997E-3"/>
    <n v="1.3166033334908569"/>
    <n v="0.6643031836072576"/>
    <n v="6.2856007953773414"/>
  </r>
  <r>
    <x v="8"/>
    <s v="EL PLAYON_05Qd-61_102864"/>
    <s v="C202"/>
    <s v="EL PLAYON_05Qd-61_102864_C202"/>
    <x v="7"/>
    <x v="7"/>
    <x v="6"/>
    <x v="7"/>
    <n v="0.48490986335277891"/>
    <n v="0.99093591893152799"/>
    <n v="3"/>
    <n v="0.37325285124348218"/>
    <x v="2108"/>
    <s v="05Qd-614,84909863352779"/>
    <s v="Caña paneleraYucaBovinos DPPiscicultura cachama"/>
    <n v="30.946246986719188"/>
    <n v="69.655761060116916"/>
    <n v="75.000000000000014"/>
    <n v="743.2673272823215"/>
    <n v="918.86933532915759"/>
    <n v="6178036.9890153185"/>
    <n v="4615098.9481851934"/>
    <n v="8256110.3162180018"/>
    <n v="30950753.746564239"/>
    <n v="49999999.999982752"/>
    <n v="0.1394584886462415"/>
    <n v="0.25270951280291482"/>
    <n v="0.21796463297412441"/>
    <n v="0.64984052762421873"/>
    <n v="0.10402699999999999"/>
    <n v="5.4999999999999997E-3"/>
    <n v="1.523277057652709"/>
    <n v="0.7685821334141546"/>
    <n v="7.2504848245946523"/>
  </r>
  <r>
    <x v="8"/>
    <s v="EL PLAYON_05Qd-61_102864"/>
    <s v="C203"/>
    <s v="EL PLAYON_05Qd-61_102864_C203"/>
    <x v="1"/>
    <x v="8"/>
    <x v="8"/>
    <x v="0"/>
    <n v="0.44031517029060541"/>
    <n v="3"/>
    <n v="0.42470844702694771"/>
    <m/>
    <x v="2109"/>
    <s v="05Qd-613,86502361731755"/>
    <s v="GulupaBovinos DPPiscicultura cachama"/>
    <n v="71.331057587078078"/>
    <n v="75.000000000000014"/>
    <n v="845.73208548653304"/>
    <m/>
    <n v="992.06314307361117"/>
    <n v="6526351.454047353"/>
    <n v="8256110.3162180018"/>
    <n v="35217538.229713179"/>
    <m/>
    <n v="49999999.999978535"/>
    <n v="0.40735304364734048"/>
    <n v="0.21796463297412441"/>
    <n v="0.7394257281169897"/>
    <m/>
    <n v="8.0981000000000011E-2"/>
    <n v="5.4999999999999997E-3"/>
    <n v="1.214143544707085"/>
    <n v="0.61260624334483227"/>
    <n v="5.77825440536947"/>
  </r>
  <r>
    <x v="8"/>
    <s v="EL PLAYON_05Qd-61_102864"/>
    <s v="C204"/>
    <s v="EL PLAYON_05Qd-61_102864_C204"/>
    <x v="4"/>
    <x v="0"/>
    <x v="6"/>
    <x v="7"/>
    <n v="0.41301548448299119"/>
    <n v="0.41301548448299108"/>
    <n v="3"/>
    <n v="0.30412387586393008"/>
    <x v="2110"/>
    <s v="05Qd-614,13015484482991"/>
    <s v="CaféGulupaBovinos DPPiscicultura cachama"/>
    <n v="63.604384610380642"/>
    <n v="66.908508486244557"/>
    <n v="75.000000000000014"/>
    <n v="605.60914571197429"/>
    <n v="811.12203880859943"/>
    <n v="5954543.3635075605"/>
    <n v="6121715.5110068955"/>
    <n v="8256110.3162180018"/>
    <n v="25218462.923877109"/>
    <n v="45550832.114609569"/>
    <n v="0.25837975363667293"/>
    <n v="0.3820970205650373"/>
    <n v="0.21796463297412441"/>
    <n v="0.52948562695806023"/>
    <n v="0.110553"/>
    <n v="5.4999999999999997E-3"/>
    <n v="1.2974308413078259"/>
    <n v="0.65462954290554121"/>
    <n v="6.19826822904328"/>
  </r>
  <r>
    <x v="8"/>
    <s v="EL PLAYON_05Qd-61_102864"/>
    <s v="C205"/>
    <s v="EL PLAYON_05Qd-61_102864_C205"/>
    <x v="5"/>
    <x v="0"/>
    <x v="6"/>
    <x v="7"/>
    <n v="0.42176834517530698"/>
    <n v="0.42176834517530681"/>
    <n v="3"/>
    <n v="0.37414676140245529"/>
    <x v="2111"/>
    <s v="05Qd-614,21768345175307"/>
    <s v="PlátanoGulupaBovinos DPPiscicultura cachama"/>
    <n v="26.526550183556211"/>
    <n v="68.32647191839969"/>
    <n v="75.000000000000014"/>
    <n v="745.04739195557715"/>
    <n v="914.900414057533"/>
    <n v="2105755.0885853381"/>
    <n v="6251450.4121883968"/>
    <n v="8256110.3162180018"/>
    <n v="31024878.279330041"/>
    <n v="47638194.096321777"/>
    <n v="9.1465088638249231E-2"/>
    <n v="0.39019463946216221"/>
    <n v="0.21796463297412441"/>
    <n v="0.65139684272648923"/>
    <n v="0.10800700000000001"/>
    <n v="5.4999999999999997E-3"/>
    <n v="1.3249267387705981"/>
    <n v="0.66850282710286157"/>
    <n v="6.324620017626529"/>
  </r>
  <r>
    <x v="8"/>
    <s v="EL PLAYON_05Qd-61_102864"/>
    <s v="C206"/>
    <s v="EL PLAYON_05Qd-61_102864_C206"/>
    <x v="0"/>
    <x v="0"/>
    <x v="6"/>
    <x v="7"/>
    <n v="0.42277747027617618"/>
    <n v="0.42277747027617613"/>
    <n v="3"/>
    <n v="0.38221976220940929"/>
    <x v="2112"/>
    <s v="05Qd-614,22777470276176"/>
    <s v="FríjolGulupaBovinos DPPiscicultura cachama"/>
    <n v="24.328921698619961"/>
    <n v="68.489950184740536"/>
    <n v="75.000000000000014"/>
    <n v="761.12335149062847"/>
    <n v="928.94222337398901"/>
    <n v="3223162.5962703261"/>
    <n v="6266407.6644334821"/>
    <n v="8256110.3162180018"/>
    <n v="31694305.074435368"/>
    <n v="49439985.651357174"/>
    <n v="0.107232035366981"/>
    <n v="0.39112822115317852"/>
    <n v="0.21796463297412441"/>
    <n v="0.66545209531578442"/>
    <n v="0.10800700000000001"/>
    <n v="5.4999999999999997E-3"/>
    <n v="1.3280967652654749"/>
    <n v="0.67010229038773927"/>
    <n v="6.3394807584149762"/>
  </r>
  <r>
    <x v="8"/>
    <s v="EL PLAYON_05Qd-61_102864"/>
    <s v="C207"/>
    <s v="EL PLAYON_05Qd-61_102864_C207"/>
    <x v="2"/>
    <x v="0"/>
    <x v="6"/>
    <x v="7"/>
    <n v="0.40594379112015611"/>
    <n v="0.40594379112015611"/>
    <n v="3"/>
    <n v="0.24755032896124929"/>
    <x v="2113"/>
    <s v="05Qd-614,05943791120156"/>
    <s v="GranadillaGulupaBovinos DPPiscicultura cachama"/>
    <n v="51.781820955477002"/>
    <n v="65.762894161465283"/>
    <n v="75.000000000000014"/>
    <n v="492.95288907213728"/>
    <n v="685.49760418907954"/>
    <n v="5245421.0418340992"/>
    <n v="6016898.8719829526"/>
    <n v="8256110.3162180018"/>
    <n v="20527289.332245629"/>
    <n v="40045719.562280685"/>
    <n v="0.39742877396783027"/>
    <n v="0.37555471630331871"/>
    <n v="0.21796463297412441"/>
    <n v="0.43098997328432681"/>
    <n v="0.10800700000000001"/>
    <n v="5.4999999999999997E-3"/>
    <n v="1.2752160977596529"/>
    <n v="0.64342090892544757"/>
    <n v="6.0915819178866624"/>
  </r>
  <r>
    <x v="8"/>
    <s v="EL PLAYON_05Qd-61_102864"/>
    <s v="C208"/>
    <s v="EL PLAYON_05Qd-61_102864_C208"/>
    <x v="7"/>
    <x v="0"/>
    <x v="6"/>
    <x v="7"/>
    <n v="0.42250422863129961"/>
    <n v="0.44327472687422759"/>
    <n v="3"/>
    <n v="0.35926333080746858"/>
    <x v="2114"/>
    <s v="05Qd-614,225042286313"/>
    <s v="Caña paneleraGulupaBovinos DPPiscicultura cachama"/>
    <n v="26.963609528901831"/>
    <n v="71.810505753624881"/>
    <n v="75.000000000000014"/>
    <n v="715.40966074395021"/>
    <n v="889.18377602647695"/>
    <n v="5382952.4820380099"/>
    <n v="6570218.0017298022"/>
    <n v="8256110.3162180018"/>
    <n v="29790719.199995872"/>
    <n v="49999999.999981686"/>
    <n v="0.12151083247547941"/>
    <n v="0.41009104693119142"/>
    <n v="0.21796463297412441"/>
    <n v="0.62548449843097198"/>
    <n v="0.10402699999999999"/>
    <n v="5.4999999999999997E-3"/>
    <n v="1.3272384145485849"/>
    <n v="0.66966920238061001"/>
    <n v="6.3314769032421916"/>
  </r>
  <r>
    <x v="8"/>
    <s v="EL PLAYON_05Qd-61_102864"/>
    <s v="C209"/>
    <s v="EL PLAYON_05Qd-61_102864_C209"/>
    <x v="9"/>
    <x v="0"/>
    <x v="6"/>
    <x v="7"/>
    <n v="0.41960748639051398"/>
    <n v="0.41960748639051387"/>
    <n v="3"/>
    <n v="0.35685989112411159"/>
    <x v="2115"/>
    <s v="05Qd-614,19607486390514"/>
    <s v="YucaGulupaBovinos DPPiscicultura cachama"/>
    <n v="29.4954277594145"/>
    <n v="67.976412795263244"/>
    <n v="75.000000000000014"/>
    <n v="710.6236338354305"/>
    <n v="883.09547439010828"/>
    <n v="1954243.490517074"/>
    <n v="6219422.1632801956"/>
    <n v="8256110.3162180018"/>
    <n v="29591421.942020532"/>
    <n v="46021197.912035808"/>
    <n v="0.1070087393426392"/>
    <n v="0.388195543218677"/>
    <n v="0.21796463297412441"/>
    <n v="0.6213000628486518"/>
    <n v="0.10800700000000001"/>
    <n v="5.4999999999999997E-3"/>
    <n v="1.3181387007031851"/>
    <n v="0.66507786592896467"/>
    <n v="6.2927984305372897"/>
  </r>
  <r>
    <x v="8"/>
    <s v="EL PLAYON_05Qd-61_102865"/>
    <s v="C1"/>
    <s v="EL PLAYON_05Qd-61_102865_C1"/>
    <x v="4"/>
    <x v="3"/>
    <x v="2"/>
    <x v="0"/>
    <n v="2.2475995455898912"/>
    <n v="0.28094994319873628"/>
    <n v="0.28094994319873628"/>
    <m/>
    <x v="2116"/>
    <s v="05Qd-612,80949943198736"/>
    <s v="CaféPlátanoFríjol"/>
    <n v="346.13033002084319"/>
    <n v="17.669967062679579"/>
    <n v="16.167392185890922"/>
    <m/>
    <n v="379.96768926941371"/>
    <n v="32404182.072660401"/>
    <n v="1428267.4479949111"/>
    <n v="2139687.1039936659"/>
    <m/>
    <n v="35972136.624648981"/>
    <n v="1.4060834004574221"/>
    <n v="6.0927074664416943E-2"/>
    <n v="7.1259318113044368E-2"/>
    <m/>
    <n v="8.3624000000000004E-2"/>
    <n v="5.4999999999999997E-3"/>
    <n v="0.88256526659288914"/>
    <n v="1.0015865475034951"/>
    <n v="4.782775246083748"/>
  </r>
  <r>
    <x v="8"/>
    <s v="EL PLAYON_05Qd-61_102865"/>
    <s v="C2"/>
    <s v="EL PLAYON_05Qd-61_102865_C2"/>
    <x v="4"/>
    <x v="3"/>
    <x v="5"/>
    <x v="0"/>
    <n v="0.18728942113631791"/>
    <n v="0.18728942113631791"/>
    <n v="1.4983153690905431"/>
    <m/>
    <x v="2117"/>
    <s v="05Qd-611,87289421136318"/>
    <s v="CaféPlátanoGranadilla"/>
    <n v="28.84257085499295"/>
    <n v="11.7793150800749"/>
    <n v="191.1237463763087"/>
    <m/>
    <n v="231.74563231137654"/>
    <n v="2700196.533983367"/>
    <n v="952124.71131767088"/>
    <n v="19403949.808279559"/>
    <m/>
    <n v="23056271.053580597"/>
    <n v="0.1171670223273427"/>
    <n v="4.0615763845718383E-2"/>
    <n v="1.4668869266645741"/>
    <m/>
    <n v="8.3624000000000004E-2"/>
    <n v="5.4999999999999997E-3"/>
    <n v="0.588343731318276"/>
    <n v="0.66768678635097312"/>
    <n v="3.2180487290324278"/>
  </r>
  <r>
    <x v="8"/>
    <s v="EL PLAYON_05Qd-61_102865"/>
    <s v="C3"/>
    <s v="EL PLAYON_05Qd-61_102865_C3"/>
    <x v="4"/>
    <x v="2"/>
    <x v="5"/>
    <x v="0"/>
    <n v="0.1880427908224353"/>
    <n v="0.18804279082243519"/>
    <n v="1.504342326579482"/>
    <m/>
    <x v="2118"/>
    <s v="05Qd-611,88042790822435"/>
    <s v="CaféFríjolGranadilla"/>
    <n v="28.958589786655029"/>
    <n v="10.821007871872871"/>
    <n v="191.8925395945455"/>
    <m/>
    <n v="231.6721372530734"/>
    <n v="2711058.045556847"/>
    <n v="1432115.3794899681"/>
    <n v="19482001.988097351"/>
    <m/>
    <n v="23625175.413144168"/>
    <n v="0.1176383254169593"/>
    <n v="4.769462096172028E-2"/>
    <n v="1.4727874635812139"/>
    <m/>
    <n v="8.3624000000000004E-2"/>
    <n v="5.4999999999999997E-3"/>
    <n v="0.59071033766210024"/>
    <n v="0.67037254928198164"/>
    <n v="3.230634795168434"/>
  </r>
  <r>
    <x v="8"/>
    <s v="EL PLAYON_05Qd-61_102865"/>
    <s v="C4"/>
    <s v="EL PLAYON_05Qd-61_102865_C4"/>
    <x v="5"/>
    <x v="2"/>
    <x v="5"/>
    <x v="0"/>
    <n v="0.19662832455457849"/>
    <n v="0.1966283245545784"/>
    <n v="1.573026596436627"/>
    <m/>
    <x v="2119"/>
    <s v="05Qd-611,96628324554578"/>
    <s v="PlátanoFríjolGranadilla"/>
    <n v="12.366672791998271"/>
    <n v="11.31506631300438"/>
    <n v="200.6538426172776"/>
    <m/>
    <n v="224.33558172228027"/>
    <n v="999600.96847724193"/>
    <n v="1497501.9590294219"/>
    <n v="20371498.386799671"/>
    <m/>
    <n v="22868601.314306334"/>
    <n v="4.2641007415337662E-2"/>
    <n v="4.9872230511747113E-2"/>
    <n v="1.540031022313515"/>
    <m/>
    <n v="8.1077999999999997E-2"/>
    <n v="5.4999999999999997E-3"/>
    <n v="0.61768060069501074"/>
    <n v="0.70097997703707204"/>
    <n v="3.3715218232778672"/>
  </r>
  <r>
    <x v="8"/>
    <s v="EL PLAYON_05Qd-61_102865"/>
    <s v="C5"/>
    <s v="EL PLAYON_05Qd-61_102865_C5"/>
    <x v="4"/>
    <x v="3"/>
    <x v="2"/>
    <x v="4"/>
    <n v="0.20429262805955609"/>
    <n v="0.204292628059556"/>
    <n v="0.20429262805955609"/>
    <n v="1.430048396416892"/>
    <x v="2120"/>
    <s v="05Qd-612,04292628059556"/>
    <s v="CaféPlátanoFríjolGranadilla"/>
    <n v="31.461064721171631"/>
    <n v="12.848708805066741"/>
    <n v="11.756112141972631"/>
    <n v="182.41567340294199"/>
    <n v="238.48155907115299"/>
    <n v="2945335.8489653538"/>
    <n v="1038564.0488149"/>
    <n v="1555872.5398666421"/>
    <n v="18519857.621381178"/>
    <n v="24059630.059028074"/>
    <n v="0.12780411604638109"/>
    <n v="4.4303095638534781E-2"/>
    <n v="5.1816181933690593E-2"/>
    <n v="1.4000519119515309"/>
    <n v="0.11065"/>
    <n v="5.4999999999999997E-3"/>
    <n v="0.64175694678394568"/>
    <n v="0.72830321903231732"/>
    <n v="3.5291364464118229"/>
  </r>
  <r>
    <x v="8"/>
    <s v="EL PLAYON_05Qd-61_102865"/>
    <s v="C6"/>
    <s v="EL PLAYON_05Qd-61_102865_C6"/>
    <x v="4"/>
    <x v="3"/>
    <x v="4"/>
    <x v="0"/>
    <n v="2.2229000064815132"/>
    <n v="0.27786250081018909"/>
    <n v="0.27786250081018932"/>
    <m/>
    <x v="2121"/>
    <s v="05Qd-612,77862500810189"/>
    <s v="CaféPlátanoCaña panelera"/>
    <n v="342.32660099815303"/>
    <n v="17.47578654535176"/>
    <n v="17.73278340631283"/>
    <m/>
    <n v="377.5351709498176"/>
    <n v="32048082.889445528"/>
    <n v="1412571.7927087219"/>
    <n v="3540131.7597385398"/>
    <m/>
    <n v="37000786.441892788"/>
    <n v="1.3906315322599121"/>
    <n v="6.0257528941120457E-2"/>
    <n v="7.9912345248095443E-2"/>
    <m/>
    <n v="7.9644000000000006E-2"/>
    <n v="5.4999999999999997E-3"/>
    <n v="0.87286649469169364"/>
    <n v="0.99057981538832429"/>
    <n v="4.7272153181819094"/>
  </r>
  <r>
    <x v="8"/>
    <s v="EL PLAYON_05Qd-61_102865"/>
    <s v="C7"/>
    <s v="EL PLAYON_05Qd-61_102865_C7"/>
    <x v="4"/>
    <x v="2"/>
    <x v="4"/>
    <x v="0"/>
    <n v="2.2361916032735789"/>
    <n v="0.27952395040919742"/>
    <n v="0.27952395040919747"/>
    <m/>
    <x v="2122"/>
    <s v="05Qd-612,79523950409197"/>
    <s v="CaféFríjolCaña panelera"/>
    <n v="344.37350690413109"/>
    <n v="16.085332782638361"/>
    <n v="17.83881471961999"/>
    <m/>
    <n v="378.29765440638948"/>
    <n v="32239711.03037997"/>
    <n v="2128826.8833172522"/>
    <n v="3561299.6052574702"/>
    <m/>
    <n v="37929837.518954694"/>
    <n v="1.3989466672453981"/>
    <n v="7.0897633491720971E-2"/>
    <n v="8.0390172711611099E-2"/>
    <m/>
    <n v="7.9644000000000006E-2"/>
    <n v="5.4999999999999997E-3"/>
    <n v="0.87808570809171937"/>
    <n v="0.99650288320878855"/>
    <n v="4.7549720953924819"/>
  </r>
  <r>
    <x v="8"/>
    <s v="EL PLAYON_05Qd-61_102865"/>
    <s v="C8"/>
    <s v="EL PLAYON_05Qd-61_102865_C8"/>
    <x v="5"/>
    <x v="2"/>
    <x v="4"/>
    <x v="0"/>
    <n v="2.4063524055929122"/>
    <n v="0.5595721529170673"/>
    <n v="2.6297969706606938"/>
    <m/>
    <x v="2123"/>
    <s v="05Qd-615,59572152917067"/>
    <s v="PlátanoFríjolCaña panelera"/>
    <n v="151.3442831271509"/>
    <n v="32.200833890591227"/>
    <n v="167.82984370805619"/>
    <m/>
    <n v="351.37496072579836"/>
    <n v="12233192.75377615"/>
    <n v="4261646.4189981231"/>
    <n v="33505160.827224258"/>
    <m/>
    <n v="49999999.999998532"/>
    <n v="0.52184389509112417"/>
    <n v="0.14192823674540531"/>
    <n v="0.75632099631677419"/>
    <m/>
    <n v="7.7098E-2"/>
    <n v="5.4999999999999997E-3"/>
    <n v="1.7578182814148711"/>
    <n v="1.9948747251493451"/>
    <n v="9.4310125357348884"/>
  </r>
  <r>
    <x v="8"/>
    <s v="EL PLAYON_05Qd-61_102865"/>
    <s v="C9"/>
    <s v="EL PLAYON_05Qd-61_102865_C9"/>
    <x v="4"/>
    <x v="3"/>
    <x v="2"/>
    <x v="2"/>
    <n v="2.09248187893402"/>
    <n v="0.29892598270485998"/>
    <n v="0.29892598270486009"/>
    <n v="0.29892598270486009"/>
    <x v="2124"/>
    <s v="05Qd-612,9892598270486"/>
    <s v="CaféPlátanoFríjolCaña panelera"/>
    <n v="322.24220935583918"/>
    <n v="18.800545778497099"/>
    <n v="17.201831550197859"/>
    <n v="19.07702439288677"/>
    <n v="377.32161107742093"/>
    <n v="30167813.44424272"/>
    <n v="1519652.3821869269"/>
    <n v="2276590.8508825768"/>
    <n v="3808492.9132176121"/>
    <n v="37772549.590529837"/>
    <n v="1.3090428148110751"/>
    <n v="6.482537586601346E-2"/>
    <n v="7.5818707956641557E-2"/>
    <n v="8.59701336592196E-2"/>
    <n v="0.10667"/>
    <n v="5.4999999999999997E-3"/>
    <n v="0.93903450064353955"/>
    <n v="1.065671128342826"/>
    <n v="5.1061354560349663"/>
  </r>
  <r>
    <x v="8"/>
    <s v="EL PLAYON_05Qd-61_102865"/>
    <s v="C10"/>
    <s v="EL PLAYON_05Qd-61_102865_C10"/>
    <x v="4"/>
    <x v="6"/>
    <x v="4"/>
    <x v="0"/>
    <n v="0.1866546438152592"/>
    <n v="1.4932371505220741"/>
    <n v="0.1866546438152592"/>
    <m/>
    <x v="2125"/>
    <s v="05Qd-611,86654643815259"/>
    <s v="CaféGranadillaCaña panelera"/>
    <n v="28.744815147549922"/>
    <n v="190.4759734322771"/>
    <n v="11.91202973019915"/>
    <m/>
    <n v="231.13281831002618"/>
    <n v="2691044.796999108"/>
    <n v="19338184.282375719"/>
    <n v="2378089.993239033"/>
    <m/>
    <n v="24407319.072613861"/>
    <n v="0.1167699098364282"/>
    <n v="1.461915228060592"/>
    <n v="5.3681264277235283E-2"/>
    <m/>
    <n v="7.9644000000000006E-2"/>
    <n v="5.4999999999999997E-3"/>
    <n v="0.58634966643536923"/>
    <n v="0.66542380520139899"/>
    <n v="3.20346390978936"/>
  </r>
  <r>
    <x v="8"/>
    <s v="EL PLAYON_05Qd-61_102865"/>
    <s v="C11"/>
    <s v="EL PLAYON_05Qd-61_102865_C11"/>
    <x v="5"/>
    <x v="6"/>
    <x v="4"/>
    <x v="0"/>
    <n v="0.19511103702097651"/>
    <n v="1.5608882961678121"/>
    <n v="0.1951110370209766"/>
    <m/>
    <x v="2126"/>
    <s v="05Qd-611,95111037020976"/>
    <s v="PlátanoGranadillaCaña panelera"/>
    <n v="12.271245042705591"/>
    <n v="199.10549206980599"/>
    <n v="12.451704528627729"/>
    <m/>
    <n v="223.82844164113931"/>
    <n v="991887.52184394153"/>
    <n v="20214301.194517732"/>
    <n v="2485829.4185774941"/>
    <m/>
    <n v="23692018.134939164"/>
    <n v="4.231196698274442E-2"/>
    <n v="1.5281473332427269"/>
    <n v="5.6113295268961513E-2"/>
    <m/>
    <n v="7.7098E-2"/>
    <n v="5.4999999999999997E-3"/>
    <n v="0.61291425242191577"/>
    <n v="0.69557084697978122"/>
    <n v="3.3421934696114621"/>
  </r>
  <r>
    <x v="8"/>
    <s v="EL PLAYON_05Qd-61_102865"/>
    <s v="C12"/>
    <s v="EL PLAYON_05Qd-61_102865_C12"/>
    <x v="4"/>
    <x v="3"/>
    <x v="5"/>
    <x v="2"/>
    <n v="0.20265524416026501"/>
    <n v="0.20265524416026501"/>
    <n v="1.4185867091218549"/>
    <n v="0.20265524416026501"/>
    <x v="2127"/>
    <s v="05Qd-612,02655244160265"/>
    <s v="CaféPlátanoGranadillaCaña panelera"/>
    <n v="31.208907600680821"/>
    <n v="12.745727757126231"/>
    <n v="180.95363099130279"/>
    <n v="12.933164930025139"/>
    <n v="237.84143127913498"/>
    <n v="2921729.292317139"/>
    <n v="1030240.0673376221"/>
    <n v="18371422.91292185"/>
    <n v="2581947.056682555"/>
    <n v="24905339.329259165"/>
    <n v="0.12677977951566469"/>
    <n v="4.3948010992670122E-2"/>
    <n v="1.3888306433204729"/>
    <n v="5.828298453534364E-2"/>
    <n v="0.10667"/>
    <n v="5.4999999999999997E-3"/>
    <n v="0.63661333244062313"/>
    <n v="0.72246594543134479"/>
    <n v="3.497801719474618"/>
  </r>
  <r>
    <x v="8"/>
    <s v="EL PLAYON_05Qd-61_102865"/>
    <s v="C13"/>
    <s v="EL PLAYON_05Qd-61_102865_C13"/>
    <x v="0"/>
    <x v="6"/>
    <x v="4"/>
    <x v="0"/>
    <n v="0.1959287827476158"/>
    <n v="1.5674302619809259"/>
    <n v="0.1959287827476158"/>
    <m/>
    <x v="2128"/>
    <s v="05Qd-611,95928782747616"/>
    <s v="FríjolGranadillaCaña panelera"/>
    <n v="11.27481086174916"/>
    <n v="199.93997928168511"/>
    <n v="12.503891879600429"/>
    <m/>
    <n v="223.71868202303469"/>
    <n v="1492174.317507162"/>
    <n v="20299022.995350748"/>
    <n v="2496247.9803115348"/>
    <m/>
    <n v="24287445.293169446"/>
    <n v="4.9694800783204818E-2"/>
    <n v="1.5345520757448139"/>
    <n v="5.6348476261869188E-2"/>
    <m/>
    <n v="7.7098E-2"/>
    <n v="5.4999999999999997E-3"/>
    <n v="0.6154830871652851"/>
    <n v="0.69848611049525011"/>
    <n v="3.3558550251366932"/>
  </r>
  <r>
    <x v="8"/>
    <s v="EL PLAYON_05Qd-61_102865"/>
    <s v="C14"/>
    <s v="EL PLAYON_05Qd-61_102865_C14"/>
    <x v="4"/>
    <x v="2"/>
    <x v="5"/>
    <x v="2"/>
    <n v="0.20353759375025041"/>
    <n v="0.20353759375025041"/>
    <n v="1.4247631562517531"/>
    <n v="0.20353759375025041"/>
    <x v="2129"/>
    <s v="05Qd-612,0353759375025"/>
    <s v="CaféFríjolGranadillaCaña panelera"/>
    <n v="31.344789437538559"/>
    <n v="11.712663349446229"/>
    <n v="181.74149297224059"/>
    <n v="12.989475206230949"/>
    <n v="237.78842096545634"/>
    <n v="2934450.3381198598"/>
    <n v="1550122.2729105409"/>
    <n v="18451411.059993159"/>
    <n v="2593188.70964973"/>
    <n v="25529172.380673289"/>
    <n v="0.12733177157951489"/>
    <n v="5.1624677249900643E-2"/>
    <n v="1.3948775342053881"/>
    <n v="5.8536745387775438E-2"/>
    <n v="0.10667"/>
    <n v="5.4999999999999997E-3"/>
    <n v="0.639385111257331"/>
    <n v="0.7256115217196426"/>
    <n v="3.5125425704794768"/>
  </r>
  <r>
    <x v="8"/>
    <s v="EL PLAYON_05Qd-61_102865"/>
    <s v="C15"/>
    <s v="EL PLAYON_05Qd-61_102865_C15"/>
    <x v="5"/>
    <x v="2"/>
    <x v="5"/>
    <x v="2"/>
    <n v="0.21363431046349879"/>
    <n v="0.21363431046349879"/>
    <n v="1.495440173244492"/>
    <n v="0.21363431046349879"/>
    <x v="2130"/>
    <s v="05Qd-612,13634310463499"/>
    <s v="PlátanoFríjolGranadillaCaña panelera"/>
    <n v="13.43624129753967"/>
    <n v="12.29368350212679"/>
    <n v="190.75698900800069"/>
    <n v="13.633833081327021"/>
    <n v="230.12074688899418"/>
    <n v="1086054.433525959"/>
    <n v="1627017.8732372259"/>
    <n v="19366714.55258061"/>
    <n v="2721826.8216707199"/>
    <n v="24801613.681014515"/>
    <n v="4.6328941861659589E-2"/>
    <n v="5.4185578811136108E-2"/>
    <n v="1.464072040502969"/>
    <n v="6.1440528048295327E-2"/>
    <n v="0.10412399999999999"/>
    <n v="5.4999999999999997E-3"/>
    <n v="0.67110254595863494"/>
    <n v="0.76160631680237312"/>
    <n v="3.6786759673959959"/>
  </r>
  <r>
    <x v="8"/>
    <s v="EL PLAYON_05Qd-61_102865"/>
    <s v="C16"/>
    <s v="EL PLAYON_05Qd-61_102865_C16"/>
    <x v="4"/>
    <x v="3"/>
    <x v="7"/>
    <x v="0"/>
    <n v="2.2031460836849912"/>
    <n v="0.2753932604606239"/>
    <n v="0.27539326046062412"/>
    <m/>
    <x v="2131"/>
    <s v="05Qd-612,75393260460624"/>
    <s v="CaféPlátanoYuca"/>
    <n v="339.28449688748867"/>
    <n v="17.3204870099616"/>
    <n v="19.358191364074749"/>
    <m/>
    <n v="375.96317526152501"/>
    <n v="31763285.843546599"/>
    <n v="1400018.896016856"/>
    <n v="1330888.8381301819"/>
    <m/>
    <n v="34494193.577693634"/>
    <n v="1.37827360889558"/>
    <n v="5.9722047106066559E-2"/>
    <n v="7.023107685434439E-2"/>
    <m/>
    <n v="8.3624000000000004E-2"/>
    <n v="5.4999999999999997E-3"/>
    <n v="0.86510971872447306"/>
    <n v="0.98177697354212423"/>
    <n v="4.689943296872837"/>
  </r>
  <r>
    <x v="8"/>
    <s v="EL PLAYON_05Qd-61_102865"/>
    <s v="C17"/>
    <s v="EL PLAYON_05Qd-61_102865_C17"/>
    <x v="4"/>
    <x v="2"/>
    <x v="7"/>
    <x v="0"/>
    <n v="2.2162018033868209"/>
    <n v="0.27702522542335262"/>
    <n v="0.27702522542335267"/>
    <m/>
    <x v="2132"/>
    <s v="05Qd-612,77025225423353"/>
    <s v="CaféFríjolYuca"/>
    <n v="341.29507772157041"/>
    <n v="15.94154251754383"/>
    <n v="19.472906916645361"/>
    <m/>
    <n v="376.70952715575959"/>
    <n v="31951513.28786061"/>
    <n v="2109796.839859094"/>
    <n v="1338775.6104843139"/>
    <m/>
    <n v="35400085.738204017"/>
    <n v="1.3864411807345169"/>
    <n v="7.0263864228000655E-2"/>
    <n v="7.0647262263273017E-2"/>
    <m/>
    <n v="8.3624000000000004E-2"/>
    <n v="5.4999999999999997E-3"/>
    <n v="0.87023631023042702"/>
    <n v="0.98759492863425191"/>
    <n v="4.7172074930982051"/>
  </r>
  <r>
    <x v="8"/>
    <s v="EL PLAYON_05Qd-61_102865"/>
    <s v="C18"/>
    <s v="EL PLAYON_05Qd-61_102865_C18"/>
    <x v="5"/>
    <x v="2"/>
    <x v="7"/>
    <x v="0"/>
    <n v="0.47502412143112499"/>
    <n v="0.47502412143112238"/>
    <n v="3.8001929714489879"/>
    <m/>
    <x v="2133"/>
    <s v="05Qd-614,75024121431124"/>
    <s v="PlátanoFríjolYuca"/>
    <n v="29.876000272862971"/>
    <n v="27.335478987809129"/>
    <n v="267.12659067500931"/>
    <m/>
    <n v="324.3380699356814"/>
    <n v="2414883.8826158168"/>
    <n v="3617736.9361243048"/>
    <n v="18365135.007235851"/>
    <m/>
    <n v="24397755.825975973"/>
    <n v="0.10301418745388589"/>
    <n v="0.1204837224561575"/>
    <n v="0.96912917982367863"/>
    <m/>
    <n v="8.1077999999999997E-2"/>
    <n v="5.4999999999999997E-3"/>
    <n v="1.4922223709878231"/>
    <n v="1.693460992901956"/>
    <n v="8.0225025782010153"/>
  </r>
  <r>
    <x v="8"/>
    <s v="EL PLAYON_05Qd-61_102865"/>
    <s v="C19"/>
    <s v="EL PLAYON_05Qd-61_102865_C19"/>
    <x v="4"/>
    <x v="3"/>
    <x v="2"/>
    <x v="6"/>
    <n v="2.0724907926961089"/>
    <n v="0.29607011324230131"/>
    <n v="0.29607011324230131"/>
    <n v="0.29607011324230131"/>
    <x v="2134"/>
    <s v="05Qd-612,96070113242301"/>
    <s v="CaféPlátanoFríjolYuca"/>
    <n v="319.16358207520079"/>
    <n v="18.620929727451919"/>
    <n v="17.037489243852431"/>
    <n v="20.811627342446261"/>
    <n v="375.63362838895142"/>
    <n v="29879597.156090051"/>
    <n v="1505133.976015867"/>
    <n v="2254840.8302555801"/>
    <n v="1430813.551352167"/>
    <n v="35070385.513713665"/>
    <n v="1.296536523567426"/>
    <n v="6.4206049269979734E-2"/>
    <n v="7.509435361720021E-2"/>
    <n v="7.5504109441950407E-2"/>
    <n v="0.11065"/>
    <n v="5.4999999999999997E-3"/>
    <n v="0.9300631829601087"/>
    <n v="1.0554899537088041"/>
    <n v="5.0624042690919264"/>
  </r>
  <r>
    <x v="8"/>
    <s v="EL PLAYON_05Qd-61_102865"/>
    <s v="C20"/>
    <s v="EL PLAYON_05Qd-61_102865_C20"/>
    <x v="4"/>
    <x v="6"/>
    <x v="7"/>
    <x v="0"/>
    <n v="0.18553713805680991"/>
    <n v="1.484297104454479"/>
    <n v="0.18553713805680991"/>
    <m/>
    <x v="2135"/>
    <s v="05Qd-611,8553713805681"/>
    <s v="CaféGranadillaYuca"/>
    <n v="28.57271926074872"/>
    <n v="189.33558928320929"/>
    <n v="13.041943792084989"/>
    <m/>
    <n v="230.95025233604301"/>
    <n v="2674933.4482781622"/>
    <n v="19222406.11660504"/>
    <n v="896642.51654311281"/>
    <m/>
    <n v="22793982.081426315"/>
    <n v="0.11607080562991851"/>
    <n v="1.4531627070821189"/>
    <n v="4.7315874689192072E-2"/>
    <m/>
    <n v="8.3624000000000004E-2"/>
    <n v="5.4999999999999997E-3"/>
    <n v="0.58283917714181099"/>
    <n v="0.66143989717252705"/>
    <n v="3.1887744548824362"/>
  </r>
  <r>
    <x v="8"/>
    <s v="EL PLAYON_05Qd-61_102865"/>
    <s v="C21"/>
    <s v="EL PLAYON_05Qd-61_102865_C21"/>
    <x v="5"/>
    <x v="6"/>
    <x v="7"/>
    <x v="0"/>
    <n v="0.19389031139230009"/>
    <n v="1.5511224911384009"/>
    <n v="0.19389031139230009"/>
    <m/>
    <x v="2136"/>
    <s v="05Qd-611,938903113923"/>
    <s v="PlátanoGranadillaYuca"/>
    <n v="12.194469153713779"/>
    <n v="197.8597748582589"/>
    <n v="13.62911258356247"/>
    <m/>
    <n v="223.68335659553514"/>
    <n v="985681.70931192662"/>
    <n v="20087829.02815187"/>
    <n v="937010.77078643045"/>
    <m/>
    <n v="22010521.508250225"/>
    <n v="4.2047239249838213E-2"/>
    <n v="1.518586374300757"/>
    <n v="4.9446109675775403E-2"/>
    <m/>
    <n v="8.1077999999999997E-2"/>
    <n v="5.4999999999999997E-3"/>
    <n v="0.60907951222712087"/>
    <n v="0.69121896011354989"/>
    <n v="3.3257795862636721"/>
  </r>
  <r>
    <x v="8"/>
    <s v="EL PLAYON_05Qd-61_102865"/>
    <s v="C22"/>
    <s v="EL PLAYON_05Qd-61_102865_C22"/>
    <x v="4"/>
    <x v="3"/>
    <x v="5"/>
    <x v="6"/>
    <n v="0.20133861026802191"/>
    <n v="0.20133861026802191"/>
    <n v="1.4093702718761529"/>
    <n v="0.20133861026802191"/>
    <x v="2137"/>
    <s v="05Qd-612,01338610268022"/>
    <s v="CaféPlátanoGranadillaYuca"/>
    <n v="31.00614598127537"/>
    <n v="12.662919847487011"/>
    <n v="179.77799063482041"/>
    <n v="14.15267512366195"/>
    <n v="237.59973158724472"/>
    <n v="2902747.065500536"/>
    <n v="1023546.685207669"/>
    <n v="18252065.340133071"/>
    <n v="973006.05193519685"/>
    <n v="23151365.142776471"/>
    <n v="0.12595610206654109"/>
    <n v="4.3662484501562578E-2"/>
    <n v="1.3798075287045219"/>
    <n v="5.134558263273882E-2"/>
    <n v="0.11065"/>
    <n v="5.4999999999999997E-3"/>
    <n v="0.63247730974247696"/>
    <n v="0.71777214560549774"/>
    <n v="3.4797855580281931"/>
  </r>
  <r>
    <x v="8"/>
    <s v="EL PLAYON_05Qd-61_102865"/>
    <s v="C23"/>
    <s v="EL PLAYON_05Qd-61_102865_C23"/>
    <x v="0"/>
    <x v="6"/>
    <x v="7"/>
    <x v="0"/>
    <n v="0.19469783538926841"/>
    <n v="1.557582683114147"/>
    <n v="0.19469783538926841"/>
    <m/>
    <x v="2138"/>
    <s v="05Qd-611,94697835389268"/>
    <s v="FríjolGranadillaYuca"/>
    <n v="11.20397543649154"/>
    <n v="198.68383107378321"/>
    <n v="13.685875788436279"/>
    <m/>
    <n v="223.57368229871102"/>
    <n v="1482799.5436297811"/>
    <n v="20171491.815996941"/>
    <n v="940913.27977408585"/>
    <m/>
    <n v="22595204.639400806"/>
    <n v="4.9382586911971393E-2"/>
    <n v="1.5249110582414389"/>
    <n v="4.9652045288716487E-2"/>
    <m/>
    <n v="8.1077999999999997E-2"/>
    <n v="5.4999999999999997E-3"/>
    <n v="0.61161623682492683"/>
    <n v="0.69409778316274173"/>
    <n v="3.339270373880352"/>
  </r>
  <r>
    <x v="8"/>
    <s v="EL PLAYON_05Qd-61_102865"/>
    <s v="C24"/>
    <s v="EL PLAYON_05Qd-61_102865_C24"/>
    <x v="4"/>
    <x v="2"/>
    <x v="5"/>
    <x v="6"/>
    <n v="0.2022095073661114"/>
    <n v="0.20220950736611151"/>
    <n v="1.41546655156278"/>
    <n v="0.20220950736611151"/>
    <x v="2139"/>
    <s v="05Qd-612,02209507366112"/>
    <s v="CaféFríjolGranadillaYuca"/>
    <n v="31.140264134381159"/>
    <n v="11.636238014795319"/>
    <n v="180.55562652957411"/>
    <n v="14.21389300769818"/>
    <n v="237.54602168644877"/>
    <n v="2915302.997978996"/>
    <n v="1540007.6977774131"/>
    <n v="18331015.27784102"/>
    <n v="977214.8231486564"/>
    <n v="23763540.796746086"/>
    <n v="0.12650092952725719"/>
    <n v="5.1287825321576837E-2"/>
    <n v="1.3857759337266451"/>
    <n v="5.1567679720103461E-2"/>
    <n v="0.11065"/>
    <n v="5.4999999999999997E-3"/>
    <n v="0.63521311214485277"/>
    <n v="0.72087689376018738"/>
    <n v="3.494335079566155"/>
  </r>
  <r>
    <x v="8"/>
    <s v="EL PLAYON_05Qd-61_102865"/>
    <s v="C25"/>
    <s v="EL PLAYON_05Qd-61_102865_C25"/>
    <x v="5"/>
    <x v="2"/>
    <x v="5"/>
    <x v="6"/>
    <n v="0.21217166688505129"/>
    <n v="0.21217166688505129"/>
    <n v="1.4852016681953599"/>
    <n v="0.21217166688505129"/>
    <x v="2140"/>
    <s v="05Qd-612,12171666885051"/>
    <s v="PlátanoFríjolGranadillaYuca"/>
    <n v="13.34425030597245"/>
    <n v="12.20951501256704"/>
    <n v="189.4509746116654"/>
    <n v="14.914162106675089"/>
    <n v="229.91890203687998"/>
    <n v="1078618.7807996031"/>
    <n v="1615878.523761261"/>
    <n v="19234120.67936568"/>
    <n v="1025358.80054757"/>
    <n v="22953976.784474112"/>
    <n v="4.6011751569691957E-2"/>
    <n v="5.3814598191400373E-2"/>
    <n v="1.4540482968272459"/>
    <n v="5.4108240043328738E-2"/>
    <n v="0.10810400000000001"/>
    <n v="5.4999999999999997E-3"/>
    <n v="0.66650785408916668"/>
    <n v="0.75639199244520816"/>
    <n v="3.658220515384889"/>
  </r>
  <r>
    <x v="8"/>
    <s v="EL PLAYON_05Qd-61_102865"/>
    <s v="C26"/>
    <s v="EL PLAYON_05Qd-61_102865_C26"/>
    <x v="4"/>
    <x v="5"/>
    <x v="7"/>
    <x v="0"/>
    <n v="2.1921838353965009"/>
    <n v="0.27402297942456261"/>
    <n v="0.27402297942456277"/>
    <m/>
    <x v="2141"/>
    <s v="05Qd-612,74022979424563"/>
    <s v="CaféCaña paneleraYuca"/>
    <n v="337.59631065106112"/>
    <n v="17.487750697988741"/>
    <n v="19.261870334016599"/>
    <m/>
    <n v="374.34593168306645"/>
    <n v="31605240.47903185"/>
    <n v="3491213.9980405062"/>
    <n v="1324266.7017244289"/>
    <m/>
    <n v="36420721.178796791"/>
    <n v="1.3714156989176289"/>
    <n v="7.8808111471817557E-2"/>
    <n v="6.9881626353650569E-2"/>
    <m/>
    <n v="7.9644000000000006E-2"/>
    <n v="5.4999999999999997E-3"/>
    <n v="0.86080517096721243"/>
    <n v="0.97689192164856575"/>
    <n v="4.663070886861405"/>
  </r>
  <r>
    <x v="8"/>
    <s v="EL PLAYON_05Qd-61_102865"/>
    <s v="C27"/>
    <s v="EL PLAYON_05Qd-61_102865_C27"/>
    <x v="5"/>
    <x v="5"/>
    <x v="7"/>
    <x v="0"/>
    <n v="0.46626444752680513"/>
    <n v="0.46626444752680429"/>
    <n v="3.730115580214441"/>
    <m/>
    <x v="2142"/>
    <s v="05Qd-614,66264447526805"/>
    <s v="PlátanoCaña paneleraYuca"/>
    <n v="29.325072418573789"/>
    <n v="29.756323483552769"/>
    <n v="262.20064750724799"/>
    <m/>
    <n v="321.28204340937452"/>
    <n v="2370352.259116821"/>
    <n v="5940483.4200860774"/>
    <n v="18026473.060159359"/>
    <m/>
    <n v="26337308.739362258"/>
    <n v="0.10111455615327759"/>
    <n v="0.1340961281174366"/>
    <n v="0.95125797033469717"/>
    <m/>
    <n v="7.7098E-2"/>
    <n v="5.4999999999999997E-3"/>
    <n v="1.464705070764833"/>
    <n v="1.66223275543306"/>
    <n v="7.8721803014659439"/>
  </r>
  <r>
    <x v="8"/>
    <s v="EL PLAYON_05Qd-61_102865"/>
    <s v="C28"/>
    <s v="EL PLAYON_05Qd-61_102865_C28"/>
    <x v="4"/>
    <x v="3"/>
    <x v="4"/>
    <x v="6"/>
    <n v="2.048504044874099"/>
    <n v="0.29264343498201417"/>
    <n v="0.29264343498201417"/>
    <n v="0.29264343498201417"/>
    <x v="2143"/>
    <s v="05Qd-612,92643434982014"/>
    <s v="CaféPlátanoCaña paneleraYuca"/>
    <n v="315.46962291061129"/>
    <n v="18.40541342834079"/>
    <n v="18.676081272875209"/>
    <n v="20.570756184616179"/>
    <n v="373.12187379644348"/>
    <n v="29533774.455920659"/>
    <n v="1487713.744645833"/>
    <n v="3728449.5584616819"/>
    <n v="1414253.4952315071"/>
    <n v="36164191.254259683"/>
    <n v="1.281530572881209"/>
    <n v="6.3462936529544822E-2"/>
    <n v="8.4163293509138828E-2"/>
    <n v="7.4630234373799481E-2"/>
    <n v="0.10667"/>
    <n v="5.4999999999999997E-3"/>
    <n v="0.91929874863459982"/>
    <n v="1.043273845710881"/>
    <n v="5.0011769441656231"/>
  </r>
  <r>
    <x v="8"/>
    <s v="EL PLAYON_05Qd-61_102865"/>
    <s v="C29"/>
    <s v="EL PLAYON_05Qd-61_102865_C29"/>
    <x v="0"/>
    <x v="5"/>
    <x v="7"/>
    <x v="0"/>
    <n v="0.4709618332226595"/>
    <n v="0.47096183322266022"/>
    <n v="3.767694665781276"/>
    <m/>
    <x v="2144"/>
    <s v="05Qd-614,7096183322266"/>
    <s v="FríjolCaña paneleraYuca"/>
    <n v="27.101712766358499"/>
    <n v="30.056103852899639"/>
    <n v="264.84219047192693"/>
    <m/>
    <n v="322.00000709118507"/>
    <n v="3586798.9491171138"/>
    <n v="6000330.877879601"/>
    <n v="18208080.93772465"/>
    <m/>
    <n v="27795210.764721364"/>
    <n v="0.1194533756106735"/>
    <n v="0.13544708085987631"/>
    <n v="0.96084142797685579"/>
    <m/>
    <n v="7.7098E-2"/>
    <n v="5.4999999999999997E-3"/>
    <n v="1.4794612561968361"/>
    <n v="1.678978935438781"/>
    <n v="7.9506565238622127"/>
  </r>
  <r>
    <x v="8"/>
    <s v="EL PLAYON_05Qd-61_102865"/>
    <s v="C30"/>
    <s v="EL PLAYON_05Qd-61_102865_C30"/>
    <x v="4"/>
    <x v="2"/>
    <x v="4"/>
    <x v="6"/>
    <n v="2.0614085413313141"/>
    <n v="0.29448693447590202"/>
    <n v="0.29448693447590202"/>
    <n v="0.29448693447590202"/>
    <x v="2145"/>
    <s v="05Qd-612,94486934475902"/>
    <s v="CaféFríjolCaña paneleraYuca"/>
    <n v="317.45691536502238"/>
    <n v="16.946384502113268"/>
    <n v="18.793730747487441"/>
    <n v="20.700341113174581"/>
    <n v="373.89737172779769"/>
    <n v="29719821.678423479"/>
    <n v="2242783.4966565301"/>
    <n v="3751936.8267628918"/>
    <n v="1423162.5473100159"/>
    <n v="37137704.549152918"/>
    <n v="1.2896035404591539"/>
    <n v="7.4692800806545723E-2"/>
    <n v="8.4693477926218147E-2"/>
    <n v="7.51003655397533E-2"/>
    <n v="0.10667"/>
    <n v="5.4999999999999997E-3"/>
    <n v="0.92508984652115822"/>
    <n v="1.0498459214065909"/>
    <n v="5.0319751126867693"/>
  </r>
  <r>
    <x v="8"/>
    <s v="EL PLAYON_05Qd-61_102865"/>
    <s v="C31"/>
    <s v="EL PLAYON_05Qd-61_102865_C31"/>
    <x v="5"/>
    <x v="2"/>
    <x v="4"/>
    <x v="6"/>
    <n v="0.48241881216888832"/>
    <n v="0.48241881216888832"/>
    <n v="0.48241881216888838"/>
    <n v="3.376931685182218"/>
    <x v="2146"/>
    <s v="05Qd-614,82418812168888"/>
    <s v="PlátanoFríjolCaña paneleraYuca"/>
    <n v="30.34107935523371"/>
    <n v="27.761009827536931"/>
    <n v="30.787271698693029"/>
    <n v="237.37432672035791"/>
    <n v="326.26368760182157"/>
    <n v="2452476.3303966871"/>
    <n v="3674054.1726735458"/>
    <n v="6146299.5311521227"/>
    <n v="16319646.600719061"/>
    <n v="28592476.634941418"/>
    <n v="0.1046178071932972"/>
    <n v="0.1223592900879947"/>
    <n v="0.13874207048381471"/>
    <n v="0.8611886446212188"/>
    <n v="0.10412399999999999"/>
    <n v="5.4999999999999997E-3"/>
    <n v="1.515451765975566"/>
    <n v="1.719823065382087"/>
    <n v="8.169086953046536"/>
  </r>
  <r>
    <x v="8"/>
    <s v="EL PLAYON_05Qd-61_102865"/>
    <s v="C32"/>
    <s v="EL PLAYON_05Qd-61_102865_C32"/>
    <x v="2"/>
    <x v="5"/>
    <x v="7"/>
    <x v="0"/>
    <n v="1.545680657812363"/>
    <n v="0.19321008222654529"/>
    <n v="0.19321008222654529"/>
    <m/>
    <x v="2147"/>
    <s v="05Qd-611,93210082226545"/>
    <s v="GranadillaCaña paneleraYuca"/>
    <n v="197.16561954631061"/>
    <n v="12.33038833973376"/>
    <n v="13.58129730173574"/>
    <m/>
    <n v="223.0773051877801"/>
    <n v="20017354.50529654"/>
    <n v="2461610.1359396018"/>
    <n v="933723.43760129937"/>
    <m/>
    <n v="23412688.078837439"/>
    <n v="1.5132586880687859"/>
    <n v="5.5566586895608963E-2"/>
    <n v="4.9272636923614423E-2"/>
    <m/>
    <n v="7.7098E-2"/>
    <n v="5.4999999999999997E-3"/>
    <n v="0.6069426666802471"/>
    <n v="0.68879394313763409"/>
    <n v="3.310435432083334"/>
  </r>
  <r>
    <x v="8"/>
    <s v="EL PLAYON_05Qd-61_102865"/>
    <s v="C33"/>
    <s v="EL PLAYON_05Qd-61_102865_C33"/>
    <x v="4"/>
    <x v="6"/>
    <x v="4"/>
    <x v="6"/>
    <n v="0.20060521409566001"/>
    <n v="1.404236498669621"/>
    <n v="0.20060521409566009"/>
    <n v="0.20060521409566001"/>
    <x v="2148"/>
    <s v="05Qd-612,0060521409566"/>
    <s v="CaféGranadillaCaña paneleraYuca"/>
    <n v="30.89320297073164"/>
    <n v="179.12313119166171"/>
    <n v="12.802334972740249"/>
    <n v="14.101122578670431"/>
    <n v="236.91979171380405"/>
    <n v="2892173.516868514"/>
    <n v="18185580.353272721"/>
    <n v="2555828.4673840138"/>
    <n v="969461.77936261776"/>
    <n v="24603044.116887867"/>
    <n v="0.1254972942749395"/>
    <n v="1.3747814407683789"/>
    <n v="5.7693402602502712E-2"/>
    <n v="5.1158551175034747E-2"/>
    <n v="0.10667"/>
    <n v="5.4999999999999997E-3"/>
    <n v="0.63017344742092163"/>
    <n v="0.71515758825102804"/>
    <n v="3.4635531766285501"/>
  </r>
  <r>
    <x v="8"/>
    <s v="EL PLAYON_05Qd-61_102865"/>
    <s v="C34"/>
    <s v="EL PLAYON_05Qd-61_102865_C34"/>
    <x v="5"/>
    <x v="6"/>
    <x v="4"/>
    <x v="6"/>
    <n v="0.21040609389638129"/>
    <n v="1.4728426572746689"/>
    <n v="0.21040609389638129"/>
    <n v="0.21040609389638129"/>
    <x v="2149"/>
    <s v="05Qd-612,10406093896381"/>
    <s v="PlátanoGranadillaCaña paneleraYuca"/>
    <n v="13.23320697846237"/>
    <n v="187.8744704140866"/>
    <n v="13.427812963439759"/>
    <n v="14.79005485828147"/>
    <n v="229.32554521427019"/>
    <n v="1069643.1234349289"/>
    <n v="19074065.171338279"/>
    <n v="2680697.4430635171"/>
    <n v="1016826.342710385"/>
    <n v="23841232.080547106"/>
    <n v="4.5628867714719669E-2"/>
    <n v="1.441948526698698"/>
    <n v="6.0512103535829947E-2"/>
    <n v="5.3657981776108109E-2"/>
    <n v="0.10412399999999999"/>
    <n v="5.4999999999999997E-3"/>
    <n v="0.6609615515069569"/>
    <n v="0.75009772474059933"/>
    <n v="3.6247442152113689"/>
  </r>
  <r>
    <x v="8"/>
    <s v="EL PLAYON_05Qd-61_102865"/>
    <s v="C35"/>
    <s v="EL PLAYON_05Qd-61_102865_C35"/>
    <x v="0"/>
    <x v="6"/>
    <x v="4"/>
    <x v="6"/>
    <n v="0.2113573861252763"/>
    <n v="1.4795017028769339"/>
    <n v="0.2113573861252763"/>
    <n v="0.2113573861252763"/>
    <x v="2150"/>
    <s v="05Qd-612,11357386125276"/>
    <s v="FríjolGranadillaCaña paneleraYuca"/>
    <n v="12.16265685611817"/>
    <n v="188.72389221743359"/>
    <n v="13.488523059267431"/>
    <n v="14.856923949338039"/>
    <n v="229.23199608215722"/>
    <n v="1609677.0416720191"/>
    <n v="19160303.215279471"/>
    <n v="2692817.465817519"/>
    <n v="1021423.638254651"/>
    <n v="24484221.361023657"/>
    <n v="5.3608066411989778E-2"/>
    <n v="1.448467893141528"/>
    <n v="6.0785692065428693E-2"/>
    <n v="5.3900581313681098E-2"/>
    <n v="0.10412399999999999"/>
    <n v="5.4999999999999997E-3"/>
    <n v="0.66394990405845944"/>
    <n v="0.75348908153660987"/>
    <n v="3.6406368468478321"/>
  </r>
  <r>
    <x v="8"/>
    <s v="EL PLAYON_05Qd-61_102865"/>
    <s v="C36"/>
    <s v="EL PLAYON_05Qd-61_102865_C36"/>
    <x v="4"/>
    <x v="3"/>
    <x v="1"/>
    <x v="0"/>
    <n v="0.1942050715203861"/>
    <n v="0.1942050715203861"/>
    <n v="1.553640572163089"/>
    <m/>
    <x v="2151"/>
    <s v="05Qd-611,94205071520386"/>
    <s v="CaféPlátanoGulupa"/>
    <n v="29.90758101413946"/>
    <n v="12.2142655666712"/>
    <n v="251.6897726904204"/>
    <m/>
    <n v="293.81161927123105"/>
    <n v="2799901.125326572"/>
    <n v="987281.85786420421"/>
    <n v="23028060.560601301"/>
    <m/>
    <n v="26815243.543792076"/>
    <n v="0.12149340743784209"/>
    <n v="4.2115498433687587E-2"/>
    <n v="1.4373345696604829"/>
    <m/>
    <n v="8.3624000000000004E-2"/>
    <n v="5.4999999999999997E-3"/>
    <n v="0.6100682874985951"/>
    <n v="0.69234107997017647"/>
    <n v="3.333584082672632"/>
  </r>
  <r>
    <x v="8"/>
    <s v="EL PLAYON_05Qd-61_102865"/>
    <s v="C37"/>
    <s v="EL PLAYON_05Qd-61_102865_C37"/>
    <x v="4"/>
    <x v="2"/>
    <x v="1"/>
    <x v="0"/>
    <n v="0.1950152249803285"/>
    <n v="0.1950152249803285"/>
    <n v="1.560121799842628"/>
    <m/>
    <x v="2152"/>
    <s v="05Qd-611,95015224980329"/>
    <s v="CaféFríjolGulupa"/>
    <n v="30.032344646970589"/>
    <n v="11.222239764777081"/>
    <n v="252.7397315745057"/>
    <m/>
    <n v="293.99431598625335"/>
    <n v="2811581.3021953921"/>
    <n v="1485216.7515038999"/>
    <n v="23124125.317267429"/>
    <m/>
    <n v="27420923.370966721"/>
    <n v="0.1220002340805522"/>
    <n v="4.9463088675301962E-2"/>
    <n v="1.443330610678305"/>
    <m/>
    <n v="8.3624000000000004E-2"/>
    <n v="5.4999999999999997E-3"/>
    <n v="0.61261327218951367"/>
    <n v="0.69522927705487114"/>
    <n v="3.3471187990476698"/>
  </r>
  <r>
    <x v="8"/>
    <s v="EL PLAYON_05Qd-61_102865"/>
    <s v="C38"/>
    <s v="EL PLAYON_05Qd-61_102865_C38"/>
    <x v="5"/>
    <x v="2"/>
    <x v="1"/>
    <x v="0"/>
    <n v="0.2042649071795391"/>
    <n v="0.2042649071795391"/>
    <n v="1.634119257436313"/>
    <m/>
    <x v="2153"/>
    <s v="05Qd-612,04264907179539"/>
    <s v="PlátanoFríjolGulupa"/>
    <n v="12.84696533777406"/>
    <n v="11.75451693133166"/>
    <n v="264.72731970468271"/>
    <m/>
    <n v="289.32880197378842"/>
    <n v="1038423.12395794"/>
    <n v="1555661.4203739371"/>
    <n v="24220915.63372102"/>
    <m/>
    <n v="26815000.178052898"/>
    <n v="4.4297084061855577E-2"/>
    <n v="5.1809150891131847E-2"/>
    <n v="1.5117885962459121"/>
    <m/>
    <n v="8.1077999999999997E-2"/>
    <n v="5.4999999999999997E-3"/>
    <n v="0.64166986548546312"/>
    <n v="0.72820439409505677"/>
    <n v="3.4991013313759112"/>
  </r>
  <r>
    <x v="8"/>
    <s v="EL PLAYON_05Qd-61_102865"/>
    <s v="C39"/>
    <s v="EL PLAYON_05Qd-61_102865_C39"/>
    <x v="4"/>
    <x v="3"/>
    <x v="2"/>
    <x v="3"/>
    <n v="0.211480328005861"/>
    <n v="0.211480328005861"/>
    <n v="0.211480328005861"/>
    <n v="1.480362296041027"/>
    <x v="2154"/>
    <s v="05Qd-612,11480328005861"/>
    <s v="CaféPlátanoFríjolGulupa"/>
    <n v="32.567970512902598"/>
    <n v="13.300769481291161"/>
    <n v="12.169731602519089"/>
    <n v="239.81869195864641"/>
    <n v="297.85716355535925"/>
    <n v="3048962.64413922"/>
    <n v="1075104.2158723469"/>
    <n v="1610613.354929223"/>
    <n v="21941929.951920111"/>
    <n v="27676610.166860901"/>
    <n v="0.1323006935625132"/>
    <n v="4.5861827156000061E-2"/>
    <n v="5.3639249029356621E-2"/>
    <n v="1.3695419274223091"/>
    <n v="0.11065"/>
    <n v="5.4999999999999997E-3"/>
    <n v="0.66433610891893513"/>
    <n v="0.75392736934089455"/>
    <n v="3.6492167583184401"/>
  </r>
  <r>
    <x v="8"/>
    <s v="EL PLAYON_05Qd-61_102865"/>
    <s v="C40"/>
    <s v="EL PLAYON_05Qd-61_102865_C40"/>
    <x v="4"/>
    <x v="6"/>
    <x v="1"/>
    <x v="0"/>
    <n v="0.1742596707666797"/>
    <n v="1.394077366133438"/>
    <n v="0.1742596707666797"/>
    <m/>
    <x v="2155"/>
    <s v="05Qd-611,7425967076668"/>
    <s v="CaféGranadillaGulupa"/>
    <n v="26.835989298068679"/>
    <n v="177.8272414809212"/>
    <n v="28.23006666420212"/>
    <m/>
    <n v="232.89329744319201"/>
    <n v="2512343.4957642052"/>
    <n v="18054014.394667219"/>
    <n v="2582876.8401037268"/>
    <m/>
    <n v="23149234.730535153"/>
    <n v="0.10901569673075211"/>
    <n v="1.3648354046994671"/>
    <n v="0.1612145391786993"/>
    <m/>
    <n v="8.3624000000000004E-2"/>
    <n v="5.4999999999999997E-3"/>
    <n v="0.54741257832464829"/>
    <n v="0.62123572628321311"/>
    <n v="3.0003690122746578"/>
  </r>
  <r>
    <x v="8"/>
    <s v="EL PLAYON_05Qd-61_102865"/>
    <s v="C41"/>
    <s v="EL PLAYON_05Qd-61_102865_C41"/>
    <x v="5"/>
    <x v="6"/>
    <x v="1"/>
    <x v="0"/>
    <n v="0.1816081373822343"/>
    <n v="1.452865099057874"/>
    <n v="0.1816081373822343"/>
    <m/>
    <x v="2156"/>
    <s v="05Qd-611,81608137382234"/>
    <s v="PlátanoGranadillaGulupa"/>
    <n v="11.421998414816199"/>
    <n v="185.32615124936879"/>
    <n v="29.420518255921959"/>
    <m/>
    <n v="226.16866792010694"/>
    <n v="923242.72416937677"/>
    <n v="18815345.582039818"/>
    <n v="2691795.8122794768"/>
    <m/>
    <n v="22430384.118488673"/>
    <n v="3.9383715191307601E-2"/>
    <n v="1.422390014799642"/>
    <n v="0.16801289736384059"/>
    <m/>
    <n v="8.1077999999999997E-2"/>
    <n v="5.4999999999999997E-3"/>
    <n v="0.57049676664576221"/>
    <n v="0.64743300976766527"/>
    <n v="3.1205891502357699"/>
  </r>
  <r>
    <x v="8"/>
    <s v="EL PLAYON_05Qd-61_102865"/>
    <s v="C42"/>
    <s v="EL PLAYON_05Qd-61_102865_C42"/>
    <x v="4"/>
    <x v="3"/>
    <x v="5"/>
    <x v="3"/>
    <n v="0.18812682159387531"/>
    <n v="0.18812682159387531"/>
    <n v="1.3168877511571271"/>
    <n v="0.18812682159387531"/>
    <x v="2157"/>
    <s v="05Qd-611,88126821593875"/>
    <s v="CaféPlátanoGranadillaGulupa"/>
    <n v="28.971530525456799"/>
    <n v="11.831982250371659"/>
    <n v="167.9810043669203"/>
    <n v="30.476545098207801"/>
    <n v="239.26106224095656"/>
    <n v="2712269.5373560828"/>
    <n v="956381.81064592849"/>
    <n v="17054369.429649021"/>
    <n v="2788415.7496644198"/>
    <n v="23511436.527315453"/>
    <n v="0.1176908945114323"/>
    <n v="4.0797363313654661E-2"/>
    <n v="1.2892649077140761"/>
    <n v="0.1740435909064576"/>
    <n v="0.11065"/>
    <n v="5.4999999999999997E-3"/>
    <n v="0.59097430867185963"/>
    <n v="0.67067211898216539"/>
    <n v="3.2590646435927781"/>
  </r>
  <r>
    <x v="8"/>
    <s v="EL PLAYON_05Qd-61_102865"/>
    <s v="C43"/>
    <s v="EL PLAYON_05Qd-61_102865_C43"/>
    <x v="0"/>
    <x v="6"/>
    <x v="1"/>
    <x v="0"/>
    <n v="0.18231640806553051"/>
    <n v="1.4585312645242441"/>
    <n v="0.18231640806553051"/>
    <m/>
    <x v="2158"/>
    <s v="05Qd-611,82316408065531"/>
    <s v="FríjolGranadillaGulupa"/>
    <n v="10.49148057322553"/>
    <n v="186.0489221651994"/>
    <n v="29.535258106615949"/>
    <m/>
    <n v="226.07566084504086"/>
    <n v="1388503.812254969"/>
    <n v="18888725.320767041"/>
    <n v="2702293.8003472942"/>
    <m/>
    <n v="22979522.933369305"/>
    <n v="4.6242198064369217E-2"/>
    <n v="1.4279373276140199"/>
    <n v="0.16866814668985519"/>
    <m/>
    <n v="8.1077999999999997E-2"/>
    <n v="5.4999999999999997E-3"/>
    <n v="0.57272170072941531"/>
    <n v="0.64995799475361637"/>
    <n v="3.1324217761383371"/>
  </r>
  <r>
    <x v="8"/>
    <s v="EL PLAYON_05Qd-61_102865"/>
    <s v="C44"/>
    <s v="EL PLAYON_05Qd-61_102865_C44"/>
    <x v="4"/>
    <x v="2"/>
    <x v="5"/>
    <x v="3"/>
    <n v="0.18888695688066751"/>
    <n v="0.18888695688066739"/>
    <n v="1.3222086981646719"/>
    <n v="0.18888695688066739"/>
    <x v="2159"/>
    <s v="05Qd-611,88886956880668"/>
    <s v="CaféFríjolGranadillaGulupa"/>
    <n v="29.088591359622789"/>
    <n v="10.869585791405679"/>
    <n v="168.6597395299782"/>
    <n v="30.59968701466812"/>
    <n v="239.21760369567477"/>
    <n v="2723228.5902182339"/>
    <n v="1438544.46506964"/>
    <n v="17123278.412895709"/>
    <n v="2799682.4748852518"/>
    <n v="24084733.943068836"/>
    <n v="0.11816643011605429"/>
    <n v="4.7908732760423331E-2"/>
    <n v="1.2944742433211589"/>
    <n v="0.17474682223608479"/>
    <n v="0.11065"/>
    <n v="5.4999999999999997E-3"/>
    <n v="0.59336216821152077"/>
    <n v="0.67338200127957948"/>
    <n v="3.2717637382977749"/>
  </r>
  <r>
    <x v="8"/>
    <s v="EL PLAYON_05Qd-61_102865"/>
    <s v="C45"/>
    <s v="EL PLAYON_05Qd-61_102865_C45"/>
    <x v="5"/>
    <x v="2"/>
    <x v="5"/>
    <x v="3"/>
    <n v="0.1975515243341536"/>
    <n v="0.1975515243341536"/>
    <n v="1.3828606703390749"/>
    <n v="0.1975515243341536"/>
    <x v="2160"/>
    <s v="05Qd-611,97551524334154"/>
    <s v="PlátanoFríjolGranadillaGulupa"/>
    <n v="12.42473619472274"/>
    <n v="11.36819226395629"/>
    <n v="176.39644996238849"/>
    <n v="32.003346942132879"/>
    <n v="232.1927253632004"/>
    <n v="1004294.2464973429"/>
    <n v="1504532.9576488789"/>
    <n v="17908752.45135507"/>
    <n v="2928108.6936808238"/>
    <n v="23345688.349182114"/>
    <n v="4.2841213406696617E-2"/>
    <n v="5.0106388191316749E-2"/>
    <n v="1.353853988663462"/>
    <n v="0.1827627575529075"/>
    <n v="0.10810400000000001"/>
    <n v="5.4999999999999997E-3"/>
    <n v="0.62058070471461846"/>
    <n v="0.70427118425125734"/>
    <n v="3.4139711323074109"/>
  </r>
  <r>
    <x v="8"/>
    <s v="EL PLAYON_05Qd-61_102865"/>
    <s v="C46"/>
    <s v="EL PLAYON_05Qd-61_102865_C46"/>
    <x v="4"/>
    <x v="5"/>
    <x v="1"/>
    <x v="0"/>
    <n v="0.19352263589047519"/>
    <n v="0.19352263589047519"/>
    <n v="1.548181087123802"/>
    <m/>
    <x v="2161"/>
    <s v="05Qd-611,93522635890475"/>
    <s v="CaféCaña paneleraGulupa"/>
    <n v="29.80248592713318"/>
    <n v="12.350335063056111"/>
    <n v="250.80533611405579"/>
    <m/>
    <n v="292.95815710424506"/>
    <n v="2790062.287065594"/>
    <n v="2465592.253530405"/>
    <n v="22947140.073348992"/>
    <m/>
    <n v="28202794.613944992"/>
    <n v="0.1210664802243261"/>
    <n v="5.5656476305758547E-2"/>
    <n v="1.4322837833202511"/>
    <m/>
    <n v="7.9644000000000006E-2"/>
    <n v="5.4999999999999997E-3"/>
    <n v="0.60792451065070741"/>
    <n v="0.68990819694954397"/>
    <n v="3.3182030665050029"/>
  </r>
  <r>
    <x v="8"/>
    <s v="EL PLAYON_05Qd-61_102865"/>
    <s v="C47"/>
    <s v="EL PLAYON_05Qd-61_102865_C47"/>
    <x v="5"/>
    <x v="5"/>
    <x v="1"/>
    <x v="0"/>
    <n v="0.2026279658297005"/>
    <n v="0.2026279658297005"/>
    <n v="1.621023726637604"/>
    <m/>
    <x v="2162"/>
    <s v="05Qd-612,02627965829701"/>
    <s v="PlátanoCaña paneleraGulupa"/>
    <n v="12.74401212338339"/>
    <n v="12.931424066374319"/>
    <n v="262.60584371529183"/>
    <m/>
    <n v="288.28127990504953"/>
    <n v="1030101.3922728139"/>
    <n v="2581599.514700091"/>
    <n v="24026813.676222559"/>
    <m/>
    <n v="27638514.583195463"/>
    <n v="4.394209538769045E-2"/>
    <n v="5.8275139376808373E-2"/>
    <n v="1.4996734008382431"/>
    <m/>
    <n v="7.7098E-2"/>
    <n v="5.4999999999999997E-3"/>
    <n v="0.63652764134984441"/>
    <n v="0.72236869818288207"/>
    <n v="3.4677739978297311"/>
  </r>
  <r>
    <x v="8"/>
    <s v="EL PLAYON_05Qd-61_102865"/>
    <s v="C48"/>
    <s v="EL PLAYON_05Qd-61_102865_C48"/>
    <x v="4"/>
    <x v="3"/>
    <x v="4"/>
    <x v="3"/>
    <n v="0.20972619457413591"/>
    <n v="0.2097261945741358"/>
    <n v="0.2097261945741358"/>
    <n v="1.4680833620189511"/>
    <x v="2163"/>
    <s v="05Qd-612,09726194574136"/>
    <s v="CaféPlátanoCaña paneleraGulupa"/>
    <n v="32.297833964416917"/>
    <n v="13.190445629258191"/>
    <n v="13.38442277086493"/>
    <n v="237.82950464707"/>
    <n v="296.70220701161003"/>
    <n v="3023672.8814620138"/>
    <n v="1066186.713873778"/>
    <n v="2672035.1256328169"/>
    <n v="21759931.59184489"/>
    <n v="28521826.312813498"/>
    <n v="0.13120331929698811"/>
    <n v="4.5481424094339813E-2"/>
    <n v="6.0316566717386277E-2"/>
    <n v="1.358182198109924"/>
    <n v="0.10667"/>
    <n v="5.4999999999999997E-3"/>
    <n v="0.65882574211770417"/>
    <n v="0.7476738836567941"/>
    <n v="3.6159315715158571"/>
  </r>
  <r>
    <x v="8"/>
    <s v="EL PLAYON_05Qd-61_102865"/>
    <s v="C49"/>
    <s v="EL PLAYON_05Qd-61_102865_C49"/>
    <x v="0"/>
    <x v="5"/>
    <x v="1"/>
    <x v="0"/>
    <n v="0.2035100773820526"/>
    <n v="0.20351007738205271"/>
    <n v="1.628080619056421"/>
    <m/>
    <x v="2164"/>
    <s v="05Qd-612,03510077382053"/>
    <s v="FríjolCaña paneleraGulupa"/>
    <n v="11.71107990753084"/>
    <n v="12.987719151362249"/>
    <n v="263.74906028714008"/>
    <m/>
    <n v="288.44785934603317"/>
    <n v="1549912.7109597139"/>
    <n v="2592838.1349277529"/>
    <n v="24131410.935654271"/>
    <m/>
    <n v="28274161.781541739"/>
    <n v="5.161769807911884E-2"/>
    <n v="5.8528831770396431E-2"/>
    <n v="1.5062020121590829"/>
    <m/>
    <n v="7.7098E-2"/>
    <n v="5.4999999999999997E-3"/>
    <n v="0.63929867240435367"/>
    <n v="0.72551342586701739"/>
    <n v="3.4825108720918969"/>
  </r>
  <r>
    <x v="8"/>
    <s v="EL PLAYON_05Qd-61_102865"/>
    <s v="C50"/>
    <s v="EL PLAYON_05Qd-61_102865_C50"/>
    <x v="4"/>
    <x v="2"/>
    <x v="4"/>
    <x v="3"/>
    <n v="0.21067133497917581"/>
    <n v="0.21067133497917581"/>
    <n v="0.21067133497917581"/>
    <n v="1.4746993448542309"/>
    <x v="2165"/>
    <s v="05Qd-612,10671334979176"/>
    <s v="CaféFríjolCaña paneleraGulupa"/>
    <n v="32.443385586793077"/>
    <n v="12.12317773107439"/>
    <n v="13.44474026618099"/>
    <n v="238.9012938663854"/>
    <n v="296.91259745043385"/>
    <n v="3037299.1975151729"/>
    <n v="1604452.1436945421"/>
    <n v="2684076.7705310602"/>
    <n v="21857993.68942941"/>
    <n v="29183821.801170185"/>
    <n v="0.1317945928791687"/>
    <n v="5.3434058415030648E-2"/>
    <n v="6.0588386002591213E-2"/>
    <n v="1.3643029064718259"/>
    <n v="0.10667"/>
    <n v="5.4999999999999997E-3"/>
    <n v="0.66179476956809158"/>
    <n v="0.75104330920076179"/>
    <n v="3.6317214285606121"/>
  </r>
  <r>
    <x v="8"/>
    <s v="EL PLAYON_05Qd-61_102865"/>
    <s v="C51"/>
    <s v="EL PLAYON_05Qd-61_102865_C51"/>
    <x v="5"/>
    <x v="2"/>
    <x v="4"/>
    <x v="3"/>
    <n v="0.2215070489005139"/>
    <n v="0.2215070489005139"/>
    <n v="0.2215070489005139"/>
    <n v="1.5505493423035981"/>
    <x v="2166"/>
    <s v="05Qd-612,21507048900514"/>
    <s v="PlátanoFríjolCaña paneleraGulupa"/>
    <n v="13.9313865440249"/>
    <n v="12.7467238140023"/>
    <n v="14.13625987555467"/>
    <n v="251.1889934531828"/>
    <n v="292.00336368676466"/>
    <n v="1126077.1361759219"/>
    <n v="1686975.8739935411"/>
    <n v="2822130.1418226901"/>
    <n v="22982242.351623919"/>
    <n v="28617425.503616072"/>
    <n v="4.8036231484516523E-2"/>
    <n v="5.6182397056823423E-2"/>
    <n v="6.3704701839981115E-2"/>
    <n v="1.4344747502019659"/>
    <n v="0.10412399999999999"/>
    <n v="5.4999999999999997E-3"/>
    <n v="0.69583366146758308"/>
    <n v="0.78967262933033211"/>
    <n v="3.810200779803055"/>
  </r>
  <r>
    <x v="8"/>
    <s v="EL PLAYON_05Qd-61_102865"/>
    <s v="C52"/>
    <s v="EL PLAYON_05Qd-61_102865_C52"/>
    <x v="2"/>
    <x v="5"/>
    <x v="1"/>
    <x v="0"/>
    <n v="1.448089804610645"/>
    <n v="0.18101122557633059"/>
    <n v="0.18101122557633059"/>
    <m/>
    <x v="2167"/>
    <s v="05Qd-611,81011225576331"/>
    <s v="GranadillaCaña paneleraGulupa"/>
    <n v="184.71701903085699"/>
    <n v="11.55187493057573"/>
    <n v="29.323818543365562"/>
    <m/>
    <n v="225.59271250479827"/>
    <n v="18753503.078328449"/>
    <n v="2306189.524183779"/>
    <n v="2682948.3854923719"/>
    <m/>
    <n v="23742640.988004602"/>
    <n v="1.4177148862251641"/>
    <n v="5.2058235673614082E-2"/>
    <n v="0.16746067055602151"/>
    <m/>
    <n v="7.7098E-2"/>
    <n v="5.4999999999999997E-3"/>
    <n v="0.56862165102512241"/>
    <n v="0.64530501917961869"/>
    <n v="3.106636925968048"/>
  </r>
  <r>
    <x v="8"/>
    <s v="EL PLAYON_05Qd-61_102865"/>
    <s v="C53"/>
    <s v="EL PLAYON_05Qd-61_102865_C53"/>
    <x v="4"/>
    <x v="6"/>
    <x v="4"/>
    <x v="3"/>
    <n v="0.1874863649098529"/>
    <n v="1.3124045543689711"/>
    <n v="0.1874863649098529"/>
    <n v="0.18748636490985299"/>
    <x v="2168"/>
    <s v="05Qd-611,87486364909853"/>
    <s v="CaféGranadillaCaña paneleraGulupa"/>
    <n v="28.872900196117349"/>
    <n v="167.40913186025651"/>
    <n v="11.965108968966121"/>
    <n v="30.372791115396179"/>
    <n v="238.61993214073615"/>
    <n v="2703035.919632928"/>
    <n v="16996309.73991172"/>
    <n v="2388686.6093841791"/>
    <n v="2778922.9006938399"/>
    <n v="24866955.169622667"/>
    <n v="0.1172902290486354"/>
    <n v="1.2848757498012111"/>
    <n v="5.3920464540198082E-2"/>
    <n v="0.1734510790032483"/>
    <n v="0.10667"/>
    <n v="5.4999999999999997E-3"/>
    <n v="0.58896240285817669"/>
    <n v="0.66838889090362563"/>
    <n v="3.2443849428603309"/>
  </r>
  <r>
    <x v="8"/>
    <s v="EL PLAYON_05Qd-61_102865"/>
    <s v="C54"/>
    <s v="EL PLAYON_05Qd-61_102865_C54"/>
    <x v="0"/>
    <x v="6"/>
    <x v="4"/>
    <x v="3"/>
    <n v="0.19684540999144759"/>
    <n v="1.3779178699401331"/>
    <n v="0.19684540999144759"/>
    <n v="0.19684540999144759"/>
    <x v="2169"/>
    <s v="05Qd-611,96845409991448"/>
    <s v="FríjolGranadillaCaña paneleraGulupa"/>
    <n v="11.327558593144211"/>
    <n v="175.76595083695429"/>
    <n v="12.562389706157809"/>
    <n v="31.888956418614509"/>
    <n v="231.54485555487079"/>
    <n v="1499155.2603415551"/>
    <n v="17844740.659957889"/>
    <n v="2507926.350758316"/>
    <n v="2917642.6668932368"/>
    <n v="24769464.937950999"/>
    <n v="4.9927291424119787E-2"/>
    <n v="1.349014867717435"/>
    <n v="5.6612095255289728E-2"/>
    <n v="0.18210950314317531"/>
    <n v="0.10412399999999999"/>
    <n v="5.4999999999999997E-3"/>
    <n v="0.61836254447575156"/>
    <n v="0.70175388661951066"/>
    <n v="3.398194531009739"/>
  </r>
  <r>
    <x v="8"/>
    <s v="EL PLAYON_05Qd-61_102865"/>
    <s v="C55"/>
    <s v="EL PLAYON_05Qd-61_102865_C55"/>
    <x v="4"/>
    <x v="7"/>
    <x v="1"/>
    <x v="0"/>
    <n v="0.1923216440665774"/>
    <n v="0.1923216440665774"/>
    <n v="1.5385731525326189"/>
    <m/>
    <x v="2170"/>
    <s v="05Qd-611,92321644066577"/>
    <s v="CaféYucaGulupa"/>
    <n v="29.61753318625291"/>
    <n v="13.518846405562609"/>
    <n v="249.2488507102843"/>
    <m/>
    <n v="292.38523030209984"/>
    <n v="2772747.2997024222"/>
    <n v="929429.89596381504"/>
    <n v="22804731.26683848"/>
    <m/>
    <n v="26506908.462504718"/>
    <n v="0.12031514768780679"/>
    <n v="4.9046066496332787E-2"/>
    <n v="1.4233951016146"/>
    <m/>
    <n v="8.3624000000000004E-2"/>
    <n v="5.4999999999999997E-3"/>
    <n v="0.60415176146568805"/>
    <n v="0.68562666109734827"/>
    <n v="3.3021188632288099"/>
  </r>
  <r>
    <x v="8"/>
    <s v="EL PLAYON_05Qd-61_102865"/>
    <s v="C56"/>
    <s v="EL PLAYON_05Qd-61_102865_C56"/>
    <x v="5"/>
    <x v="7"/>
    <x v="1"/>
    <x v="0"/>
    <n v="0.20131168521248441"/>
    <n v="0.20131168521248449"/>
    <n v="1.6104934816998751"/>
    <m/>
    <x v="2171"/>
    <s v="05Qd-612,01311685212484"/>
    <s v="PlátanoYucaGulupa"/>
    <n v="12.66122643249966"/>
    <n v="14.150782483381979"/>
    <n v="260.8999440353798"/>
    <m/>
    <n v="287.71195295126142"/>
    <n v="1023409.80608991"/>
    <n v="972875.93162716611"/>
    <n v="23870734.38575555"/>
    <m/>
    <n v="25867020.123472627"/>
    <n v="4.3656645508144763E-2"/>
    <n v="5.1338716176959939E-2"/>
    <n v="1.4899314532171679"/>
    <m/>
    <n v="8.1077999999999997E-2"/>
    <n v="5.4999999999999997E-3"/>
    <n v="0.63239272841618144"/>
    <n v="0.71767615778250693"/>
    <n v="3.449763738323532"/>
  </r>
  <r>
    <x v="8"/>
    <s v="EL PLAYON_05Qd-61_102865"/>
    <s v="C57"/>
    <s v="EL PLAYON_05Qd-61_102865_C57"/>
    <x v="4"/>
    <x v="3"/>
    <x v="7"/>
    <x v="3"/>
    <n v="0.208316398642867"/>
    <n v="0.20831639864286691"/>
    <n v="0.208316398642867"/>
    <n v="1.458214790500068"/>
    <x v="2172"/>
    <s v="05Qd-612,08316398642867"/>
    <s v="CaféPlátanoYucaGulupa"/>
    <n v="32.080725391001508"/>
    <n v="13.101778419053421"/>
    <n v="14.643164115412651"/>
    <n v="236.23079606101109"/>
    <n v="296.05646398647866"/>
    <n v="3003347.5151698878"/>
    <n v="1059019.7231493031"/>
    <n v="1006727.5041137401"/>
    <n v="21613659.62479201"/>
    <n v="26682754.367224939"/>
    <n v="0.1303213602928234"/>
    <n v="4.5175694393923917E-2"/>
    <n v="5.3125065510451312E-2"/>
    <n v="1.3490523908357051"/>
    <n v="0.11065"/>
    <n v="5.4999999999999997E-3"/>
    <n v="0.65439706379958196"/>
    <n v="0.74264796116182052"/>
    <n v="3.5963590113900721"/>
  </r>
  <r>
    <x v="8"/>
    <s v="EL PLAYON_05Qd-61_102865"/>
    <s v="C58"/>
    <s v="EL PLAYON_05Qd-61_102865_C58"/>
    <x v="0"/>
    <x v="7"/>
    <x v="1"/>
    <x v="0"/>
    <n v="0.20218234889199799"/>
    <n v="0.2021823488919981"/>
    <n v="1.6174587911359839"/>
    <m/>
    <x v="2173"/>
    <s v="05Qd-612,02182348891998"/>
    <s v="FríjolYucaGulupa"/>
    <n v="11.634675168057701"/>
    <n v="14.21198395974921"/>
    <n v="262.02832416402941"/>
    <m/>
    <n v="287.87498329183632"/>
    <n v="1539800.8615126931"/>
    <n v="977083.57480220927"/>
    <n v="23973974.20221756"/>
    <m/>
    <n v="26490858.638532463"/>
    <n v="5.1280936925999027E-2"/>
    <n v="5.1560753737675602E-2"/>
    <n v="1.4963753374850479"/>
    <m/>
    <n v="8.1077999999999997E-2"/>
    <n v="5.4999999999999997E-3"/>
    <n v="0.63512779756648596"/>
    <n v="0.720780073799973"/>
    <n v="3.464309360286439"/>
  </r>
  <r>
    <x v="8"/>
    <s v="EL PLAYON_05Qd-61_102865"/>
    <s v="C59"/>
    <s v="EL PLAYON_05Qd-61_102865_C59"/>
    <x v="4"/>
    <x v="2"/>
    <x v="7"/>
    <x v="3"/>
    <n v="0.20924884689248219"/>
    <n v="0.2092488468924821"/>
    <n v="0.2092488468924821"/>
    <n v="1.464741928247375"/>
    <x v="2174"/>
    <s v="05Qd-612,09248846892482"/>
    <s v="CaféFríjolYucaGulupa"/>
    <n v="32.224322421442253"/>
    <n v="12.04132000754011"/>
    <n v="14.708708608487591"/>
    <n v="237.28819237607479"/>
    <n v="296.26254341354473"/>
    <n v="3016790.8453721688"/>
    <n v="1593618.61448991"/>
    <n v="1011233.732644791"/>
    <n v="21710404.8604826"/>
    <n v="27332048.052989468"/>
    <n v="0.13090469374657049"/>
    <n v="5.3073262716239501E-2"/>
    <n v="5.3362859436751058E-2"/>
    <n v="1.355090905079755"/>
    <n v="0.11065"/>
    <n v="5.4999999999999997E-3"/>
    <n v="0.65732622060465595"/>
    <n v="0.7459721391716988"/>
    <n v="3.6119368287011762"/>
  </r>
  <r>
    <x v="8"/>
    <s v="EL PLAYON_05Qd-61_102865"/>
    <s v="C60"/>
    <s v="EL PLAYON_05Qd-61_102865_C60"/>
    <x v="5"/>
    <x v="2"/>
    <x v="7"/>
    <x v="3"/>
    <n v="0.2199350145032197"/>
    <n v="0.2199350145032197"/>
    <n v="0.21993501450321959"/>
    <n v="1.5395451015225381"/>
    <x v="2175"/>
    <s v="05Qd-612,1993501450322"/>
    <s v="PlátanoFríjolYucaGulupa"/>
    <n v="13.832515564713329"/>
    <n v="12.65626038004892"/>
    <n v="15.45987033703255"/>
    <n v="249.4063064466512"/>
    <n v="291.35495272844599"/>
    <n v="1118085.372478731"/>
    <n v="1675003.4148122789"/>
    <n v="1062876.612981553"/>
    <n v="22819137.494767059"/>
    <n v="26675102.895039622"/>
    <n v="4.7695318594453313E-2"/>
    <n v="5.5783670871204692E-2"/>
    <n v="5.6088057059571678E-2"/>
    <n v="1.424294290209561"/>
    <n v="0.10810400000000001"/>
    <n v="5.4999999999999997E-3"/>
    <n v="0.69089533351796772"/>
    <n v="0.7840683267039783"/>
    <n v="3.787917805254144"/>
  </r>
  <r>
    <x v="8"/>
    <s v="EL PLAYON_05Qd-61_102865"/>
    <s v="C61"/>
    <s v="EL PLAYON_05Qd-61_102865_C61"/>
    <x v="2"/>
    <x v="7"/>
    <x v="1"/>
    <x v="0"/>
    <n v="1.43968066046981"/>
    <n v="0.17996008255872631"/>
    <n v="0.17996008255872631"/>
    <m/>
    <x v="2176"/>
    <s v="05Qd-611,79960082558726"/>
    <s v="GranadillaYucaGulupa"/>
    <n v="183.6443562489286"/>
    <n v="12.64991637863489"/>
    <n v="29.15353337451366"/>
    <m/>
    <n v="225.44780600207716"/>
    <n v="18644600.363849599"/>
    <n v="869690.36491958669"/>
    <n v="2667368.3436854412"/>
    <m/>
    <n v="22181659.072454628"/>
    <n v="1.409482131052856"/>
    <n v="4.589360817238726E-2"/>
    <n v="0.16648821642220829"/>
    <m/>
    <n v="8.1077999999999997E-2"/>
    <n v="5.4999999999999997E-3"/>
    <n v="0.56531963107453298"/>
    <n v="0.64155769432185938"/>
    <n v="3.093056150983656"/>
  </r>
  <r>
    <x v="8"/>
    <s v="EL PLAYON_05Qd-61_102865"/>
    <s v="C62"/>
    <s v="EL PLAYON_05Qd-61_102865_C62"/>
    <x v="4"/>
    <x v="6"/>
    <x v="7"/>
    <x v="3"/>
    <n v="0.18635890797333121"/>
    <n v="1.3045123558133189"/>
    <n v="0.18635890797333121"/>
    <n v="0.18635890797333129"/>
    <x v="2177"/>
    <s v="05Qd-611,86358907973331"/>
    <s v="CaféGranadillaYucaGulupa"/>
    <n v="28.699271827893011"/>
    <n v="166.4024101872235"/>
    <n v="13.09970838398042"/>
    <n v="30.190143091679669"/>
    <n v="238.39153349077657"/>
    <n v="2686781.1023894302"/>
    <n v="16894101.734968271"/>
    <n v="900613.87157039333"/>
    <n v="2762211.7339807162"/>
    <n v="23243708.442908809"/>
    <n v="0.1165848994509834"/>
    <n v="1.2771490968396559"/>
    <n v="4.75254433114135E-2"/>
    <n v="0.1724080238335382"/>
    <n v="0.11065"/>
    <n v="5.4999999999999997E-3"/>
    <n v="0.5854206533193651"/>
    <n v="0.6643695069249258"/>
    <n v="3.229529239977603"/>
  </r>
  <r>
    <x v="8"/>
    <s v="EL PLAYON_05Qd-61_102865"/>
    <s v="C63"/>
    <s v="EL PLAYON_05Qd-61_102865_C63"/>
    <x v="5"/>
    <x v="6"/>
    <x v="7"/>
    <x v="3"/>
    <n v="0.19478792072246151"/>
    <n v="1.36351544505723"/>
    <n v="0.1947879207224614"/>
    <n v="0.1947879207224614"/>
    <x v="2178"/>
    <s v="05Qd-611,94787920722461"/>
    <s v="PlátanoGranadillaYucaGulupa"/>
    <n v="12.25092307969976"/>
    <n v="173.9287906120048"/>
    <n v="13.692208147899731"/>
    <n v="31.555643157038752"/>
    <n v="231.42756499664304"/>
    <n v="990244.89296197309"/>
    <n v="17658221.896745179"/>
    <n v="941348.6337991819"/>
    <n v="2887146.560948323"/>
    <n v="22476961.984454654"/>
    <n v="4.2241895671745827E-2"/>
    <n v="1.334914545976877"/>
    <n v="4.9675018944456459E-2"/>
    <n v="0.18020603814232131"/>
    <n v="0.10810400000000001"/>
    <n v="5.4999999999999997E-3"/>
    <n v="0.61189922740040248"/>
    <n v="0.69441893737557503"/>
    <n v="3.3678013720005922"/>
  </r>
  <r>
    <x v="8"/>
    <s v="EL PLAYON_05Qd-61_102865"/>
    <s v="C64"/>
    <s v="EL PLAYON_05Qd-61_102865_C64"/>
    <x v="0"/>
    <x v="6"/>
    <x v="7"/>
    <x v="3"/>
    <n v="0.19560295455680279"/>
    <n v="1.36922068189762"/>
    <n v="0.19560295455680279"/>
    <n v="0.19560295455680271"/>
    <x v="2179"/>
    <s v="05Qd-611,95602954556803"/>
    <s v="FríjolGranadillaYucaGulupa"/>
    <n v="11.256060930405109"/>
    <n v="174.6565454367859"/>
    <n v="13.749499241033179"/>
    <n v="31.687678638202041"/>
    <n v="231.34978424642625"/>
    <n v="1489692.842088222"/>
    <n v="17732107.629735071"/>
    <n v="945287.43546415016"/>
    <n v="2899226.9924409301"/>
    <n v="23066314.899728376"/>
    <n v="4.9612158678227013E-2"/>
    <n v="1.340500110609891"/>
    <n v="4.9882869723966369E-2"/>
    <n v="0.1809600582976463"/>
    <n v="0.10810400000000001"/>
    <n v="5.4999999999999997E-3"/>
    <n v="0.61445954311037521"/>
    <n v="0.69732453299500186"/>
    <n v="3.3814176216734051"/>
  </r>
  <r>
    <x v="8"/>
    <s v="EL PLAYON_05Qd-61_102865"/>
    <s v="C65"/>
    <s v="EL PLAYON_05Qd-61_102865_C65"/>
    <x v="7"/>
    <x v="7"/>
    <x v="1"/>
    <x v="0"/>
    <n v="0.2005784848243008"/>
    <n v="0.2005784848243008"/>
    <n v="1.6046278785944059"/>
    <m/>
    <x v="2180"/>
    <s v="05Qd-612,00578484824301"/>
    <s v="Caña paneleraYucaGulupa"/>
    <n v="12.80062914925475"/>
    <n v="14.099243700628429"/>
    <n v="259.9497163322938"/>
    <m/>
    <n v="286.849589182177"/>
    <n v="2555487.920738901"/>
    <n v="969332.60521781899"/>
    <n v="23783794.416526292"/>
    <m/>
    <n v="27308614.942483012"/>
    <n v="5.7685715351596722E-2"/>
    <n v="5.115173464834144E-2"/>
    <n v="1.4845049509318551"/>
    <m/>
    <n v="7.7098E-2"/>
    <n v="5.4999999999999997E-3"/>
    <n v="0.63008948112345797"/>
    <n v="0.71506229839863233"/>
    <n v="3.433534627765098"/>
  </r>
  <r>
    <x v="8"/>
    <s v="EL PLAYON_05Qd-61_102865"/>
    <s v="C66"/>
    <s v="EL PLAYON_05Qd-61_102865_C66"/>
    <x v="4"/>
    <x v="5"/>
    <x v="7"/>
    <x v="3"/>
    <n v="0.2075313860906127"/>
    <n v="0.2075313860906127"/>
    <n v="0.2075313860906127"/>
    <n v="1.4527197026342891"/>
    <x v="2181"/>
    <s v="05Qd-612,07531386090613"/>
    <s v="CaféCaña paneleraYucaGulupa"/>
    <n v="31.95983345795436"/>
    <n v="13.244353264029099"/>
    <n v="14.587983305307411"/>
    <n v="235.3405918267548"/>
    <n v="295.13276185404567"/>
    <n v="2992029.8008010248"/>
    <n v="2644071.9740869682"/>
    <n v="1002933.785843947"/>
    <n v="21532211.432445429"/>
    <n v="28171246.993177369"/>
    <n v="0.1298302616355731"/>
    <n v="5.9685346985406097E-2"/>
    <n v="5.292487078964813E-2"/>
    <n v="1.343968666907325"/>
    <n v="0.10667"/>
    <n v="5.4999999999999997E-3"/>
    <n v="0.65193105578202948"/>
    <n v="0.7398493914130343"/>
    <n v="3.579264308101191"/>
  </r>
  <r>
    <x v="8"/>
    <s v="EL PLAYON_05Qd-61_102865"/>
    <s v="C67"/>
    <s v="EL PLAYON_05Qd-61_102865_C67"/>
    <x v="5"/>
    <x v="5"/>
    <x v="7"/>
    <x v="3"/>
    <n v="0.21803845078766021"/>
    <n v="0.21803845078766021"/>
    <n v="0.21803845078766021"/>
    <n v="1.5262691555136221"/>
    <x v="2182"/>
    <s v="05Qd-612,1803845078766"/>
    <s v="PlátanoCaña paneleraYucaGulupa"/>
    <n v="13.713233752427991"/>
    <n v="13.91489895466958"/>
    <n v="15.326555370360699"/>
    <n v="247.2556031932067"/>
    <n v="290.21029127066498"/>
    <n v="1108443.796519893"/>
    <n v="2777938.160877876"/>
    <n v="1053711.118242797"/>
    <n v="22622361.4230229"/>
    <n v="27562454.498663466"/>
    <n v="4.728402796457061E-2"/>
    <n v="6.2707144382198793E-2"/>
    <n v="5.5604393400396343E-2"/>
    <n v="1.4120121855288139"/>
    <n v="0.10412399999999999"/>
    <n v="5.4999999999999997E-3"/>
    <n v="0.68493754174134103"/>
    <n v="0.77730707705800861"/>
    <n v="3.752253126675952"/>
  </r>
  <r>
    <x v="8"/>
    <s v="EL PLAYON_05Qd-61_102865"/>
    <s v="C68"/>
    <s v="EL PLAYON_05Qd-61_102865_C68"/>
    <x v="0"/>
    <x v="5"/>
    <x v="7"/>
    <x v="3"/>
    <n v="0.2190601774543959"/>
    <n v="0.2190601774543959"/>
    <n v="0.21906017745439579"/>
    <n v="1.533421242180772"/>
    <x v="2183"/>
    <s v="05Qd-612,19060177454396"/>
    <s v="FríjolCaña paneleraYucaGulupa"/>
    <n v="12.60591748442115"/>
    <n v="13.980104074571869"/>
    <n v="15.39837550242698"/>
    <n v="248.414241233285"/>
    <n v="290.39863829470499"/>
    <n v="1668340.7419882449"/>
    <n v="2790955.5598148899"/>
    <n v="1058648.8012278629"/>
    <n v="22728369.651603401"/>
    <n v="28246314.754634399"/>
    <n v="5.5561779772564698E-2"/>
    <n v="6.3000989625451476E-2"/>
    <n v="5.5864955201856623E-2"/>
    <n v="1.418628864827804"/>
    <n v="0.10412399999999999"/>
    <n v="5.4999999999999997E-3"/>
    <n v="0.68814715430700302"/>
    <n v="0.78094953262492162"/>
    <n v="3.769322461475884"/>
  </r>
  <r>
    <x v="8"/>
    <s v="EL PLAYON_05Qd-61_102865"/>
    <s v="C69"/>
    <s v="EL PLAYON_05Qd-61_102865_C69"/>
    <x v="2"/>
    <x v="5"/>
    <x v="7"/>
    <x v="3"/>
    <n v="1.358709729494306"/>
    <n v="0.19410138992775799"/>
    <n v="0.19410138992775799"/>
    <n v="0.19410138992775799"/>
    <x v="2184"/>
    <s v="05Qd-611,94101389927758"/>
    <s v="GranadillaCaña paneleraYucaGulupa"/>
    <n v="173.3157779036305"/>
    <n v="12.38727030965736"/>
    <n v="13.64394990628927"/>
    <n v="31.444425168296789"/>
    <n v="230.79142328787393"/>
    <n v="17595985.424037531"/>
    <n v="2472965.92051493"/>
    <n v="938030.84682728862"/>
    <n v="2876970.801509229"/>
    <n v="23883952.992888976"/>
    <n v="1.330209634395545"/>
    <n v="5.5822924071492377E-2"/>
    <n v="4.9499939144300682E-2"/>
    <n v="0.179570901250273"/>
    <n v="0.10412399999999999"/>
    <n v="5.4999999999999997E-3"/>
    <n v="0.60974258616049626"/>
    <n v="0.69197145509245706"/>
    <n v="3.3523519405305331"/>
  </r>
  <r>
    <x v="8"/>
    <s v="EL PLAYON_05Qd-61_102865"/>
    <s v="C70"/>
    <s v="EL PLAYON_05Qd-61_102865_C70"/>
    <x v="4"/>
    <x v="3"/>
    <x v="6"/>
    <x v="0"/>
    <n v="1.731649589053994"/>
    <n v="0.52573884322822162"/>
    <n v="3"/>
    <m/>
    <x v="2185"/>
    <s v="05Qd-615,25738843228222"/>
    <s v="CaféPlátanoBovinos DP"/>
    <n v="266.67403671431498"/>
    <n v="33.065634175418197"/>
    <n v="75"/>
    <m/>
    <n v="374.73967088973319"/>
    <n v="24965607.721292801"/>
    <n v="2672702.7148683411"/>
    <n v="8255653.5681198984"/>
    <m/>
    <n v="35893964.004281044"/>
    <n v="1.0833085223545471"/>
    <n v="0.1140122307577463"/>
    <n v="0.21796463297412441"/>
    <m/>
    <n v="8.873700000000001E-2"/>
    <n v="5.4999999999999997E-3"/>
    <n v="1.6515356331776589"/>
    <n v="1.8742589761086099"/>
    <n v="8.8774200415684845"/>
  </r>
  <r>
    <x v="8"/>
    <s v="EL PLAYON_05Qd-61_102865"/>
    <s v="C71"/>
    <s v="EL PLAYON_05Qd-61_102865_C71"/>
    <x v="4"/>
    <x v="2"/>
    <x v="6"/>
    <x v="0"/>
    <n v="1.75834480982481"/>
    <n v="0.52870497886942347"/>
    <n v="3"/>
    <m/>
    <x v="2186"/>
    <s v="05Qd-615,28704978869423"/>
    <s v="CaféFríjolBovinos DP"/>
    <n v="270.78510071302082"/>
    <n v="30.424568329485911"/>
    <n v="75"/>
    <m/>
    <n v="376.20966904250673"/>
    <n v="25350479.12599865"/>
    <n v="4026565.0607514968"/>
    <n v="8255653.5681198984"/>
    <m/>
    <n v="37632697.754870042"/>
    <n v="1.100008875792081"/>
    <n v="0.13409917741309621"/>
    <n v="0.21796463297412441"/>
    <m/>
    <n v="8.873700000000001E-2"/>
    <n v="5.4999999999999997E-3"/>
    <n v="1.6608533367625871"/>
    <n v="1.8848332496694939"/>
    <n v="8.9269733751263161"/>
  </r>
  <r>
    <x v="8"/>
    <s v="EL PLAYON_05Qd-61_102865"/>
    <s v="C72"/>
    <s v="EL PLAYON_05Qd-61_102865_C72"/>
    <x v="5"/>
    <x v="2"/>
    <x v="6"/>
    <x v="0"/>
    <n v="3.9176653226723461"/>
    <n v="0.76862948029692735"/>
    <n v="3"/>
    <m/>
    <x v="2187"/>
    <s v="05Qd-617,68629480296927"/>
    <s v="PlátanoFríjolBovinos DP"/>
    <n v="246.39626698644469"/>
    <n v="44.231132820723182"/>
    <n v="75"/>
    <m/>
    <n v="365.62739980716788"/>
    <n v="19916266.181813419"/>
    <n v="5853806.4397376487"/>
    <n v="8255653.5681198984"/>
    <m/>
    <n v="34025726.189670965"/>
    <n v="0.84958866660389742"/>
    <n v="0.194952923015181"/>
    <n v="0.21796463297412441"/>
    <m/>
    <n v="8.6191000000000004E-2"/>
    <n v="5.4999999999999997E-3"/>
    <n v="2.4145428700427041"/>
    <n v="2.7401640972585461"/>
    <n v="12.932692770270521"/>
  </r>
  <r>
    <x v="8"/>
    <s v="EL PLAYON_05Qd-61_102865"/>
    <s v="C73"/>
    <s v="EL PLAYON_05Qd-61_102865_C73"/>
    <x v="4"/>
    <x v="3"/>
    <x v="2"/>
    <x v="5"/>
    <n v="1.505568526582284"/>
    <n v="0.56319606582278559"/>
    <n v="0.56319606582278547"/>
    <n v="3"/>
    <x v="2188"/>
    <s v="05Qd-615,63196065822786"/>
    <s v="CaféPlátanoFríjolBovinos DP"/>
    <n v="231.85755309367181"/>
    <n v="35.421455578938527"/>
    <n v="32.40937360598393"/>
    <n v="75"/>
    <n v="374.6883822785943"/>
    <n v="21706142.784183171"/>
    <n v="2863124.2935844879"/>
    <n v="4289245.7828637222"/>
    <n v="8255653.5681198984"/>
    <n v="37114166.428751275"/>
    <n v="0.94187370594208142"/>
    <n v="0.12213524004458701"/>
    <n v="0.1428473953671241"/>
    <n v="0.21796463297412441"/>
    <n v="0.115763"/>
    <n v="5.4999999999999997E-3"/>
    <n v="1.7692023010139859"/>
    <n v="2.007793974658231"/>
    <n v="9.5302199339000726"/>
  </r>
  <r>
    <x v="8"/>
    <s v="EL PLAYON_05Qd-61_102865"/>
    <s v="C74"/>
    <s v="EL PLAYON_05Qd-61_102865_C74"/>
    <x v="4"/>
    <x v="6"/>
    <x v="6"/>
    <x v="0"/>
    <n v="0.44721633002054451"/>
    <n v="1.024946970184901"/>
    <n v="3"/>
    <m/>
    <x v="2189"/>
    <s v="05Qd-614,47216330020545"/>
    <s v="CaféGranadillaBovinos DP"/>
    <n v="68.871314823163857"/>
    <n v="130.74130374681309"/>
    <n v="75"/>
    <m/>
    <n v="274.61261856997692"/>
    <n v="6447625.1618253952"/>
    <n v="13273587.107157409"/>
    <n v="8255653.5681198984"/>
    <m/>
    <n v="27976865.837102704"/>
    <n v="0.27977557625388239"/>
    <n v="1.003447833550082"/>
    <n v="0.21796463297412441"/>
    <m/>
    <n v="8.873700000000001E-2"/>
    <n v="5.4999999999999997E-3"/>
    <n v="1.404868052420559"/>
    <n v="1.594326216523241"/>
    <n v="7.5655945691492459"/>
  </r>
  <r>
    <x v="8"/>
    <s v="EL PLAYON_05Qd-61_102865"/>
    <s v="C75"/>
    <s v="EL PLAYON_05Qd-61_102865_C75"/>
    <x v="5"/>
    <x v="6"/>
    <x v="6"/>
    <x v="0"/>
    <n v="0.46599422945323832"/>
    <n v="1.1939480650791461"/>
    <n v="3"/>
    <m/>
    <x v="2190"/>
    <s v="05Qd-614,65994229453238"/>
    <s v="PlátanoGranadillaBovinos DP"/>
    <n v="29.308077417950891"/>
    <n v="152.29892977416401"/>
    <n v="75"/>
    <m/>
    <n v="256.60700719211491"/>
    <n v="2368978.5493593412"/>
    <n v="15462237.66132126"/>
    <n v="8255653.5681198984"/>
    <m/>
    <n v="26086869.778800499"/>
    <n v="0.1010559564021745"/>
    <n v="1.1689039863778019"/>
    <n v="0.21796463297412441"/>
    <m/>
    <n v="8.6191000000000004E-2"/>
    <n v="5.4999999999999997E-3"/>
    <n v="1.4638562181777119"/>
    <n v="1.6612694280007949"/>
    <n v="7.8767589407108911"/>
  </r>
  <r>
    <x v="8"/>
    <s v="EL PLAYON_05Qd-61_102865"/>
    <s v="C76"/>
    <s v="EL PLAYON_05Qd-61_102865_C76"/>
    <x v="4"/>
    <x v="3"/>
    <x v="5"/>
    <x v="5"/>
    <n v="0.48264627946308319"/>
    <n v="0.48264627946308319"/>
    <n v="0.86117023570466678"/>
    <n v="3"/>
    <x v="2191"/>
    <s v="05Qd-614,82646279463083"/>
    <s v="CaféPlátanoGranadillaBovinos DP"/>
    <n v="74.327527037314809"/>
    <n v="30.35538560335214"/>
    <n v="109.8500923844548"/>
    <n v="75"/>
    <n v="289.53300502512172"/>
    <n v="6958427.2461263416"/>
    <n v="2453632.7076789988"/>
    <n v="11152594.690489249"/>
    <n v="8255653.5681198984"/>
    <n v="28820308.212414488"/>
    <n v="0.30194031813948569"/>
    <n v="0.1046671359693038"/>
    <n v="0.84310645572206522"/>
    <n v="0.21796463297412441"/>
    <n v="0.115763"/>
    <n v="5.4999999999999997E-3"/>
    <n v="1.516166322920681"/>
    <n v="1.7206339862858919"/>
    <n v="8.1845261038374062"/>
  </r>
  <r>
    <x v="8"/>
    <s v="EL PLAYON_05Qd-61_102865"/>
    <s v="C77"/>
    <s v="EL PLAYON_05Qd-61_102865_C77"/>
    <x v="0"/>
    <x v="6"/>
    <x v="6"/>
    <x v="0"/>
    <n v="0.46780376342312979"/>
    <n v="1.210233870808169"/>
    <n v="3"/>
    <m/>
    <x v="2192"/>
    <s v="05Qd-614,6780376342313"/>
    <s v="FríjolGranadillaBovinos DP"/>
    <n v="26.919980204258291"/>
    <n v="154.3763323476802"/>
    <n v="75"/>
    <m/>
    <n v="256.29631255193851"/>
    <n v="3562747.40047955"/>
    <n v="15673147.16907407"/>
    <n v="8255653.5681198984"/>
    <m/>
    <n v="27491548.13767352"/>
    <n v="0.11865237206568011"/>
    <n v="1.1848481834453419"/>
    <n v="0.21796463297412441"/>
    <m/>
    <n v="8.6191000000000004E-2"/>
    <n v="5.4999999999999997E-3"/>
    <n v="1.469540618083131"/>
    <n v="1.667720416603458"/>
    <n v="7.9069896689178876"/>
  </r>
  <r>
    <x v="8"/>
    <s v="EL PLAYON_05Qd-61_102865"/>
    <s v="C78"/>
    <s v="EL PLAYON_05Qd-61_102865_C78"/>
    <x v="4"/>
    <x v="2"/>
    <x v="5"/>
    <x v="5"/>
    <n v="0.48458771894139852"/>
    <n v="0.48458771894139829"/>
    <n v="0.8767017515311879"/>
    <n v="3"/>
    <x v="2193"/>
    <s v="05Qd-614,84587718941398"/>
    <s v="CaféFríjolGranadillaBovinos DP"/>
    <n v="74.626508716975366"/>
    <n v="27.885820553627742"/>
    <n v="111.831278423726"/>
    <n v="75"/>
    <n v="289.34360769432908"/>
    <n v="6986417.4450306874"/>
    <n v="3690572.3530941121"/>
    <n v="11353735.758492339"/>
    <n v="8255653.5681198984"/>
    <n v="30286379.124737039"/>
    <n v="0.30315486982811202"/>
    <n v="0.1229094052291481"/>
    <n v="0.8583121847609636"/>
    <n v="0.21796463297412441"/>
    <n v="0.115763"/>
    <n v="5.4999999999999997E-3"/>
    <n v="1.5222650856797859"/>
    <n v="1.7275552180260849"/>
    <n v="8.2169604931198563"/>
  </r>
  <r>
    <x v="8"/>
    <s v="EL PLAYON_05Qd-61_102865"/>
    <s v="C79"/>
    <s v="EL PLAYON_05Qd-61_102865_C79"/>
    <x v="5"/>
    <x v="2"/>
    <x v="5"/>
    <x v="5"/>
    <n v="0.50671270543493707"/>
    <n v="0.50671270543493707"/>
    <n v="1.053701643479497"/>
    <n v="3"/>
    <x v="2194"/>
    <s v="05Qd-615,06712705434937"/>
    <s v="PlátanoFríjolGranadillaBovinos DP"/>
    <n v="31.869010946704719"/>
    <n v="29.159012958210472"/>
    <n v="134.40922373165969"/>
    <n v="75"/>
    <n v="270.43724763657485"/>
    <n v="2575979.3877096958"/>
    <n v="3859074.071717958"/>
    <n v="13645974.82263582"/>
    <n v="8255653.5681198984"/>
    <n v="28336681.850183371"/>
    <n v="0.1098862042324911"/>
    <n v="0.12852112179630409"/>
    <n v="1.0315993530542551"/>
    <n v="0.21796463297412441"/>
    <n v="0.113217"/>
    <n v="5.4999999999999997E-3"/>
    <n v="1.5917676610521589"/>
    <n v="1.8064307948755509"/>
    <n v="8.5840425102770812"/>
  </r>
  <r>
    <x v="8"/>
    <s v="EL PLAYON_05Qd-61_102865"/>
    <s v="C80"/>
    <s v="EL PLAYON_05Qd-61_102865_C80"/>
    <x v="4"/>
    <x v="5"/>
    <x v="6"/>
    <x v="0"/>
    <n v="1.7092232678489321"/>
    <n v="0.52324702976099247"/>
    <n v="3"/>
    <m/>
    <x v="2195"/>
    <s v="05Qd-615,23247029760992"/>
    <s v="CaféCaña paneleraBovinos DP"/>
    <n v="263.22038324873552"/>
    <n v="33.392869565679632"/>
    <n v="75"/>
    <m/>
    <n v="371.61325281441515"/>
    <n v="24642282.06616234"/>
    <n v="6666475.0473512607"/>
    <n v="8255653.5681198984"/>
    <m/>
    <n v="39564410.681633502"/>
    <n v="1.0692787642325381"/>
    <n v="0.15048413215306219"/>
    <n v="0.21796463297412441"/>
    <m/>
    <n v="8.4757000000000013E-2"/>
    <n v="5.4999999999999997E-3"/>
    <n v="1.6437079468931699"/>
    <n v="1.865375661097938"/>
    <n v="8.8318109056010314"/>
  </r>
  <r>
    <x v="8"/>
    <s v="EL PLAYON_05Qd-61_102865"/>
    <s v="C81"/>
    <s v="EL PLAYON_05Qd-61_102865_C81"/>
    <x v="5"/>
    <x v="5"/>
    <x v="6"/>
    <x v="0"/>
    <n v="1.7338684730687299"/>
    <n v="2.5846424421224321"/>
    <n v="3"/>
    <m/>
    <x v="2196"/>
    <s v="05Qd-617,31851091519116"/>
    <s v="PlátanoCaña paneleraBovinos DP"/>
    <n v="109.0493148399426"/>
    <n v="164.9481469262002"/>
    <n v="75"/>
    <m/>
    <n v="348.99746176614281"/>
    <n v="8814480.8679920267"/>
    <n v="32929865.563889969"/>
    <n v="8255653.5681198984"/>
    <m/>
    <n v="50000000.000001892"/>
    <n v="0.37600838325213892"/>
    <n v="0.74333470178785011"/>
    <n v="0.21796463297412441"/>
    <m/>
    <n v="8.2211000000000006E-2"/>
    <n v="5.4999999999999997E-3"/>
    <n v="2.2990086644579559"/>
    <n v="2.6090491412656491"/>
    <n v="12.314279720914771"/>
  </r>
  <r>
    <x v="8"/>
    <s v="EL PLAYON_05Qd-61_102865"/>
    <s v="C82"/>
    <s v="EL PLAYON_05Qd-61_102865_C82"/>
    <x v="4"/>
    <x v="3"/>
    <x v="4"/>
    <x v="5"/>
    <n v="1.4560554955594081"/>
    <n v="0.55700693694492609"/>
    <n v="0.55700693694492609"/>
    <n v="3"/>
    <x v="2197"/>
    <s v="05Qd-615,57006936944926"/>
    <s v="CaféPlátanoCaña paneleraBovinos DP"/>
    <n v="224.2325463161489"/>
    <n v="35.032198680811668"/>
    <n v="35.547378073176553"/>
    <n v="75"/>
    <n v="369.81212307013715"/>
    <n v="20992301.53279892"/>
    <n v="2831660.570164409"/>
    <n v="7096596.1298261872"/>
    <n v="8255653.5681198984"/>
    <n v="39176211.800909415"/>
    <n v="0.91089868142572461"/>
    <n v="0.1207930596086141"/>
    <n v="0.16019337089726071"/>
    <n v="0.21796463297412441"/>
    <n v="0.11178299999999999"/>
    <n v="5.4999999999999997E-3"/>
    <n v="1.749760011345318"/>
    <n v="1.9857297302086609"/>
    <n v="9.4228421110032397"/>
  </r>
  <r>
    <x v="8"/>
    <s v="EL PLAYON_05Qd-61_102865"/>
    <s v="C83"/>
    <s v="EL PLAYON_05Qd-61_102865_C83"/>
    <x v="0"/>
    <x v="5"/>
    <x v="6"/>
    <x v="0"/>
    <n v="3.6213297118743131"/>
    <n v="0.86344726401827687"/>
    <n v="4.1496956642901708"/>
    <m/>
    <x v="2198"/>
    <s v="05Qd-618,63447264018276"/>
    <s v="FríjolCaña paneleraBovinos DP"/>
    <n v="208.3910643287673"/>
    <n v="55.103957068567652"/>
    <n v="103.74239160725431"/>
    <m/>
    <n v="367.23741300458926"/>
    <n v="27579690.515635662"/>
    <n v="11000826.211877091"/>
    <n v="11419483.27250294"/>
    <m/>
    <n v="50000000.000015691"/>
    <n v="0.91850342802216167"/>
    <n v="0.24832460538778001"/>
    <n v="0.30149563080710751"/>
    <m/>
    <n v="8.2211000000000006E-2"/>
    <n v="5.4999999999999997E-3"/>
    <n v="2.712399782256365"/>
    <n v="3.0781894962251539"/>
    <n v="14.512772918664281"/>
  </r>
  <r>
    <x v="8"/>
    <s v="EL PLAYON_05Qd-61_102865"/>
    <s v="C84"/>
    <s v="EL PLAYON_05Qd-61_102865_C84"/>
    <x v="4"/>
    <x v="2"/>
    <x v="4"/>
    <x v="5"/>
    <n v="1.4827000107230901"/>
    <n v="0.56033750134038629"/>
    <n v="0.56033750134038629"/>
    <n v="3"/>
    <x v="2199"/>
    <s v="05Qd-615,60337501340386"/>
    <s v="CaféFríjolCaña paneleraBovinos DP"/>
    <n v="228.33580165135581"/>
    <n v="32.244876213496767"/>
    <n v="35.759929881618717"/>
    <n v="75"/>
    <n v="371.34060774647128"/>
    <n v="21376441.90259736"/>
    <n v="4267475.2372309826"/>
    <n v="7139029.4799898248"/>
    <n v="8255653.5681198984"/>
    <n v="41038600.187938064"/>
    <n v="0.92756731377101909"/>
    <n v="0.14212235747076879"/>
    <n v="0.16115123030997369"/>
    <n v="0.21796463297412441"/>
    <n v="0.11178299999999999"/>
    <n v="5.4999999999999997E-3"/>
    <n v="1.7602225172996431"/>
    <n v="1.9976031922784769"/>
    <n v="9.4784837229819825"/>
  </r>
  <r>
    <x v="8"/>
    <s v="EL PLAYON_05Qd-61_102865"/>
    <s v="C85"/>
    <s v="EL PLAYON_05Qd-61_102865_C85"/>
    <x v="5"/>
    <x v="2"/>
    <x v="4"/>
    <x v="5"/>
    <n v="1.447326055701988"/>
    <n v="0.74457984027099122"/>
    <n v="2.2538925067369342"/>
    <n v="3"/>
    <x v="2200"/>
    <s v="05Qd-617,44579840270991"/>
    <s v="PlátanoFríjolCaña paneleraBovinos DP"/>
    <n v="91.027616670922669"/>
    <n v="42.847185353776133"/>
    <n v="143.84016384557029"/>
    <n v="75"/>
    <n v="352.71496587026911"/>
    <n v="7357782.9148438713"/>
    <n v="5670646.7493198263"/>
    <n v="28715916.767720729"/>
    <n v="8255653.5681198984"/>
    <n v="50000000.000004321"/>
    <n v="0.31386851926549059"/>
    <n v="0.18885304298103511"/>
    <n v="0.64821210355943171"/>
    <n v="0.21796463297412441"/>
    <n v="0.109237"/>
    <n v="5.4999999999999997E-3"/>
    <n v="2.338994262631386"/>
    <n v="2.6544271305660838"/>
    <n v="12.55395679590738"/>
  </r>
  <r>
    <x v="8"/>
    <s v="EL PLAYON_05Qd-61_102865"/>
    <s v="C86"/>
    <s v="EL PLAYON_05Qd-61_102865_C86"/>
    <x v="2"/>
    <x v="5"/>
    <x v="6"/>
    <x v="0"/>
    <n v="1.1802223946592969"/>
    <n v="0.46446915496214403"/>
    <n v="3"/>
    <m/>
    <x v="2201"/>
    <s v="05Qd-614,64469154962144"/>
    <s v="GranadillaCaña paneleraBovinos DP"/>
    <n v="150.54809573329021"/>
    <n v="29.641750505524929"/>
    <n v="75"/>
    <m/>
    <n v="255.18984623881514"/>
    <n v="15284483.214289591"/>
    <n v="5917610.3364290707"/>
    <n v="8255653.5681198984"/>
    <m/>
    <n v="29457747.11883856"/>
    <n v="1.1554662235983919"/>
    <n v="0.13357980785532789"/>
    <n v="0.21796463297412441"/>
    <m/>
    <n v="8.2211000000000006E-2"/>
    <n v="5.4999999999999997E-3"/>
    <n v="1.4590654082580441"/>
    <n v="1.655832537440044"/>
    <n v="7.8473004953195282"/>
  </r>
  <r>
    <x v="8"/>
    <s v="EL PLAYON_05Qd-61_102865"/>
    <s v="C87"/>
    <s v="EL PLAYON_05Qd-61_102865_C87"/>
    <x v="4"/>
    <x v="6"/>
    <x v="4"/>
    <x v="5"/>
    <n v="0.48101045342209447"/>
    <n v="0.84808362737675658"/>
    <n v="0.48101045342209447"/>
    <n v="3"/>
    <x v="2202"/>
    <s v="05Qd-614,81010453422095"/>
    <s v="CaféGranadillaCaña paneleraBovinos DP"/>
    <n v="74.075609827002552"/>
    <n v="108.1807765230633"/>
    <n v="30.697392277963491"/>
    <n v="75"/>
    <n v="287.95377862802934"/>
    <n v="6934843.1494951574"/>
    <n v="10983116.42416838"/>
    <n v="6128356.2120137252"/>
    <n v="8255653.5681198984"/>
    <n v="32301969.35379716"/>
    <n v="0.30091695619461289"/>
    <n v="0.83029435016231035"/>
    <n v="0.1383370311205368"/>
    <n v="0.21796463297412441"/>
    <n v="0.11178299999999999"/>
    <n v="5.4999999999999997E-3"/>
    <n v="1.511027602373072"/>
    <n v="1.7148022664497671"/>
    <n v="8.1532174030437847"/>
  </r>
  <r>
    <x v="8"/>
    <s v="EL PLAYON_05Qd-61_102865"/>
    <s v="C88"/>
    <s v="EL PLAYON_05Qd-61_102865_C88"/>
    <x v="5"/>
    <x v="6"/>
    <x v="4"/>
    <x v="5"/>
    <n v="0.50280264378529538"/>
    <n v="1.022421150282365"/>
    <n v="0.50280264378529549"/>
    <n v="3"/>
    <x v="2203"/>
    <s v="05Qd-615,02802643785296"/>
    <s v="PlátanoGranadillaCaña paneleraBovinos DP"/>
    <n v="31.623092902459579"/>
    <n v="130.41911245624539"/>
    <n v="32.088138386319287"/>
    <n v="75"/>
    <n v="269.13034374502422"/>
    <n v="2556101.776380599"/>
    <n v="13240876.44849059"/>
    <n v="6406001.5401673643"/>
    <n v="8255653.5681198984"/>
    <n v="30458633.333158452"/>
    <n v="0.1090382645057275"/>
    <n v="1.0009749948736759"/>
    <n v="0.14460439370072881"/>
    <n v="0.21796463297412441"/>
    <n v="0.109237"/>
    <n v="5.4999999999999997E-3"/>
    <n v="1.579484744875274"/>
    <n v="1.792491425094578"/>
    <n v="8.5147396078228077"/>
  </r>
  <r>
    <x v="8"/>
    <s v="EL PLAYON_05Qd-61_102865"/>
    <s v="C89"/>
    <s v="EL PLAYON_05Qd-61_102865_C89"/>
    <x v="0"/>
    <x v="6"/>
    <x v="4"/>
    <x v="5"/>
    <n v="0.50490998081541016"/>
    <n v="1.0392798465232811"/>
    <n v="0.50490998081541016"/>
    <n v="3"/>
    <x v="2204"/>
    <s v="05Qd-615,0490998081541"/>
    <s v="FríjolGranadillaCaña paneleraBovinos DP"/>
    <n v="29.055274350559511"/>
    <n v="132.56959242264929"/>
    <n v="32.222625591358337"/>
    <n v="75"/>
    <n v="268.84749236456713"/>
    <n v="3845344.6985188141"/>
    <n v="13459205.181172781"/>
    <n v="6432850.2539269747"/>
    <n v="8255653.5681198984"/>
    <n v="31993053.701738466"/>
    <n v="0.1280638840205264"/>
    <n v="1.0174800655861389"/>
    <n v="0.145210456929173"/>
    <n v="0.21796463297412441"/>
    <n v="0.109237"/>
    <n v="5.4999999999999997E-3"/>
    <n v="1.5861046517761579"/>
    <n v="1.8000040816069369"/>
    <n v="8.5499455415371965"/>
  </r>
  <r>
    <x v="8"/>
    <s v="EL PLAYON_05Qd-61_102865"/>
    <s v="C90"/>
    <s v="EL PLAYON_05Qd-61_102865_C90"/>
    <x v="4"/>
    <x v="7"/>
    <x v="6"/>
    <x v="0"/>
    <n v="1.669889744360465"/>
    <n v="0.51887663826227393"/>
    <n v="3"/>
    <m/>
    <x v="2205"/>
    <s v="05Qd-615,18876638262274"/>
    <s v="CaféYucaBovinos DP"/>
    <n v="257.1630206315117"/>
    <n v="36.473344485730642"/>
    <n v="75"/>
    <m/>
    <n v="368.63636511724235"/>
    <n v="24075201.217983481"/>
    <n v="2507567.2697099661"/>
    <n v="8255653.5681198984"/>
    <m/>
    <n v="34838422.055813342"/>
    <n v="1.0446719722587841"/>
    <n v="0.13232446211199861"/>
    <n v="0.21796463297412441"/>
    <m/>
    <n v="8.873700000000001E-2"/>
    <n v="5.4999999999999997E-3"/>
    <n v="1.629978968363164"/>
    <n v="1.849795215405007"/>
    <n v="8.7627775663909109"/>
  </r>
  <r>
    <x v="8"/>
    <s v="EL PLAYON_05Qd-61_102865"/>
    <s v="C91"/>
    <s v="EL PLAYON_05Qd-61_102865_C91"/>
    <x v="5"/>
    <x v="7"/>
    <x v="6"/>
    <x v="0"/>
    <n v="0.67032938231320416"/>
    <n v="3.032964440818839"/>
    <n v="3"/>
    <m/>
    <x v="2206"/>
    <s v="05Qd-616,70329382313204"/>
    <s v="PlátanoYucaBovinos DP"/>
    <n v="42.15946076288062"/>
    <n v="213.19587105218869"/>
    <n v="75"/>
    <m/>
    <n v="330.35533181506935"/>
    <n v="3407758.781838371"/>
    <n v="14657361.309350889"/>
    <n v="8255653.5681198984"/>
    <m/>
    <n v="26320773.65930916"/>
    <n v="0.14536827400979091"/>
    <n v="0.77346975878553736"/>
    <n v="0.21796463297412441"/>
    <m/>
    <n v="8.6191000000000004E-2"/>
    <n v="5.4999999999999997E-3"/>
    <n v="2.1057467507221079"/>
    <n v="2.3897242479465728"/>
    <n v="11.29045582180072"/>
  </r>
  <r>
    <x v="8"/>
    <s v="EL PLAYON_05Qd-61_102865"/>
    <s v="C92"/>
    <s v="EL PLAYON_05Qd-61_102865_C92"/>
    <x v="4"/>
    <x v="3"/>
    <x v="7"/>
    <x v="5"/>
    <n v="1.4164565140579299"/>
    <n v="0.55205706425724133"/>
    <n v="0.55205706425724121"/>
    <n v="3"/>
    <x v="2207"/>
    <s v="05Qd-615,52057064257241"/>
    <s v="CaféPlátanoYucaBovinos DP"/>
    <n v="218.13430316492131"/>
    <n v="34.720883126303868"/>
    <n v="38.805692905869037"/>
    <n v="75"/>
    <n v="366.66087919709423"/>
    <n v="20421393.512736559"/>
    <n v="2806496.8632383738"/>
    <n v="2667917.81179384"/>
    <n v="8255653.5681198984"/>
    <n v="34151461.755888671"/>
    <n v="0.88612582067590839"/>
    <n v="0.1197196254609211"/>
    <n v="0.14078616899696289"/>
    <n v="0.21796463297412441"/>
    <n v="0.115763"/>
    <n v="5.4999999999999997E-3"/>
    <n v="1.734210673059396"/>
    <n v="1.968083434077065"/>
    <n v="9.3441277497088748"/>
  </r>
  <r>
    <x v="8"/>
    <s v="EL PLAYON_05Qd-61_102865"/>
    <s v="C93"/>
    <s v="EL PLAYON_05Qd-61_102865_C93"/>
    <x v="0"/>
    <x v="7"/>
    <x v="6"/>
    <x v="0"/>
    <n v="0.67698152766500974"/>
    <n v="3.0928337489850888"/>
    <n v="3"/>
    <m/>
    <x v="2208"/>
    <s v="05Qd-616,7698152766501"/>
    <s v="FríjolYucaBovinos DP"/>
    <n v="38.957209728359203"/>
    <n v="217.40425844111229"/>
    <n v="75"/>
    <m/>
    <n v="331.36146816947149"/>
    <n v="5155824.6565015437"/>
    <n v="14946690.808016781"/>
    <n v="8255653.5681198984"/>
    <m/>
    <n v="28358169.032638222"/>
    <n v="0.1717076055872741"/>
    <n v="0.78873769227093771"/>
    <n v="0.21796463297412441"/>
    <m/>
    <n v="8.6191000000000004E-2"/>
    <n v="5.4999999999999997E-3"/>
    <n v="2.1266435424031722"/>
    <n v="2.4134391461257598"/>
    <n v="11.40158896517903"/>
  </r>
  <r>
    <x v="8"/>
    <s v="EL PLAYON_05Qd-61_102865"/>
    <s v="C94"/>
    <s v="EL PLAYON_05Qd-61_102865_C94"/>
    <x v="4"/>
    <x v="2"/>
    <x v="7"/>
    <x v="5"/>
    <n v="1.442628186808026"/>
    <n v="0.55532852335100336"/>
    <n v="0.55532852335100336"/>
    <n v="3"/>
    <x v="2209"/>
    <s v="05Qd-615,55328523351003"/>
    <s v="CaféFríjolYucaBovinos DP"/>
    <n v="222.16474076843599"/>
    <n v="31.956632298289559"/>
    <n v="39.035653258097213"/>
    <n v="75"/>
    <n v="368.15702632482277"/>
    <n v="20798716.799976151"/>
    <n v="4229327.3540670071"/>
    <n v="2683727.7425997169"/>
    <n v="8255653.5681198984"/>
    <n v="35967425.464762777"/>
    <n v="0.9024986459366714"/>
    <n v="0.14085189501079179"/>
    <n v="0.14162045991118341"/>
    <n v="0.21796463297412441"/>
    <n v="0.115763"/>
    <n v="5.4999999999999997E-3"/>
    <n v="1.7444875079089111"/>
    <n v="1.979746185746327"/>
    <n v="9.3987819271652704"/>
  </r>
  <r>
    <x v="8"/>
    <s v="EL PLAYON_05Qd-61_102865"/>
    <s v="C95"/>
    <s v="EL PLAYON_05Qd-61_102865_C95"/>
    <x v="5"/>
    <x v="2"/>
    <x v="7"/>
    <x v="5"/>
    <n v="0.6931978604673541"/>
    <n v="0.69319786046735421"/>
    <n v="2.545582883738835"/>
    <n v="3"/>
    <x v="2210"/>
    <s v="05Qd-616,93197860467354"/>
    <s v="PlátanoFríjolYucaBovinos DP"/>
    <n v="43.597742796885512"/>
    <n v="39.890385970530467"/>
    <n v="178.93640720948349"/>
    <n v="75"/>
    <n v="337.42453597689951"/>
    <n v="3524015.44507482"/>
    <n v="5279326.6504019359"/>
    <n v="12301999.84137832"/>
    <n v="8255653.5681198984"/>
    <n v="29360995.504974976"/>
    <n v="0.15032755415804799"/>
    <n v="0.17582066859284959"/>
    <n v="0.64917720516449484"/>
    <n v="0.21796463297412441"/>
    <n v="0.113217"/>
    <n v="5.4999999999999997E-3"/>
    <n v="2.1775849019916889"/>
    <n v="2.4712503725661179"/>
    <n v="11.69953087923135"/>
  </r>
  <r>
    <x v="8"/>
    <s v="EL PLAYON_05Qd-61_102865"/>
    <s v="C96"/>
    <s v="EL PLAYON_05Qd-61_102865_C96"/>
    <x v="2"/>
    <x v="7"/>
    <x v="6"/>
    <x v="0"/>
    <n v="1.156050975718375"/>
    <n v="0.46178344174648611"/>
    <n v="3"/>
    <m/>
    <x v="2211"/>
    <s v="05Qd-614,61783441746486"/>
    <s v="GranadillaYucaBovinos DP"/>
    <n v="147.46481150720339"/>
    <n v="32.460098039936177"/>
    <n v="75"/>
    <m/>
    <n v="254.92490954713958"/>
    <n v="14971450.98516066"/>
    <n v="2231653.8437643098"/>
    <n v="8255653.5681198984"/>
    <m/>
    <n v="25458758.397044867"/>
    <n v="1.1318018207798499"/>
    <n v="0.1177644955185758"/>
    <n v="0.21796463297412441"/>
    <m/>
    <n v="8.6191000000000004E-2"/>
    <n v="5.4999999999999997E-3"/>
    <n v="1.4506286128161869"/>
    <n v="1.646257969826223"/>
    <n v="7.8064120001072714"/>
  </r>
  <r>
    <x v="8"/>
    <s v="EL PLAYON_05Qd-61_102865"/>
    <s v="C97"/>
    <s v="EL PLAYON_05Qd-61_102865_C97"/>
    <x v="4"/>
    <x v="6"/>
    <x v="7"/>
    <x v="5"/>
    <n v="0.4781306324833477"/>
    <n v="0.825045059866782"/>
    <n v="0.4781306324833477"/>
    <n v="3"/>
    <x v="2212"/>
    <s v="05Qd-614,78130632483348"/>
    <s v="CaféGranadillaYucaBovinos DP"/>
    <n v="73.63211740243554"/>
    <n v="105.2419977956432"/>
    <n v="33.609189510148269"/>
    <n v="75"/>
    <n v="287.48330470822702"/>
    <n v="6893324.0798642198"/>
    <n v="10684755.2000627"/>
    <n v="2310654.6648086761"/>
    <n v="8255653.5681198984"/>
    <n v="28144387.512855493"/>
    <n v="0.29911535927482052"/>
    <n v="0.80773903625001031"/>
    <n v="0.1219333731703849"/>
    <n v="0.21796463297412441"/>
    <n v="0.115763"/>
    <n v="5.4999999999999997E-3"/>
    <n v="1.501981044450307"/>
    <n v="1.7045357048031351"/>
    <n v="8.1090860740869193"/>
  </r>
  <r>
    <x v="8"/>
    <s v="EL PLAYON_05Qd-61_102865"/>
    <s v="C98"/>
    <s v="EL PLAYON_05Qd-61_102865_C98"/>
    <x v="5"/>
    <x v="6"/>
    <x v="7"/>
    <x v="5"/>
    <n v="0.49965682444669512"/>
    <n v="0.99725459557356166"/>
    <n v="0.49965682444669518"/>
    <n v="3"/>
    <x v="2213"/>
    <s v="05Qd-614,99656824446695"/>
    <s v="PlátanoGranadillaYucaBovinos DP"/>
    <n v="31.425240845736131"/>
    <n v="127.20888961627671"/>
    <n v="35.122328004058033"/>
    <n v="75"/>
    <n v="268.75645846607085"/>
    <n v="2540109.3497317792"/>
    <n v="12914956.702560641"/>
    <n v="2414683.9666280029"/>
    <n v="8255653.5681198984"/>
    <n v="26125403.58704032"/>
    <n v="0.10835605910094449"/>
    <n v="0.97633633010850107"/>
    <n v="0.12742300512299909"/>
    <n v="0.21796463297412441"/>
    <n v="0.113217"/>
    <n v="5.4999999999999997E-3"/>
    <n v="1.569602589884906"/>
    <n v="1.7812765791524681"/>
    <n v="8.4661644135043268"/>
  </r>
  <r>
    <x v="8"/>
    <s v="EL PLAYON_05Qd-61_102865"/>
    <s v="C99"/>
    <s v="EL PLAYON_05Qd-61_102865_C99"/>
    <x v="0"/>
    <x v="6"/>
    <x v="7"/>
    <x v="5"/>
    <n v="0.50173782000079115"/>
    <n v="1.0139025600063301"/>
    <n v="0.50173782000079103"/>
    <n v="3"/>
    <x v="2214"/>
    <s v="05Qd-615,01737820000791"/>
    <s v="FríjolGranadillaYucaBovinos DP"/>
    <n v="28.872730914590981"/>
    <n v="129.3324888248074"/>
    <n v="35.268607219811521"/>
    <n v="75"/>
    <n v="268.47382695920987"/>
    <n v="3821185.834097784"/>
    <n v="13130556.35062374"/>
    <n v="2424740.762319054"/>
    <n v="8255653.5681198984"/>
    <n v="27632136.515160475"/>
    <n v="0.12725930647186759"/>
    <n v="0.99263508929217503"/>
    <n v="0.1279537027822257"/>
    <n v="0.21796463297412441"/>
    <n v="0.113217"/>
    <n v="5.4999999999999997E-3"/>
    <n v="1.5761397486935851"/>
    <n v="1.78869532830282"/>
    <n v="8.5009302770043167"/>
  </r>
  <r>
    <x v="8"/>
    <s v="EL PLAYON_05Qd-61_102865"/>
    <s v="C100"/>
    <s v="EL PLAYON_05Qd-61_102865_C100"/>
    <x v="7"/>
    <x v="7"/>
    <x v="6"/>
    <x v="0"/>
    <n v="0.66478444158522176"/>
    <n v="2.983059974266995"/>
    <n v="3"/>
    <m/>
    <x v="2215"/>
    <s v="05Qd-616,64784441585222"/>
    <s v="Caña paneleraYucaBovinos DP"/>
    <n v="42.425582725789234"/>
    <n v="209.68794129451479"/>
    <n v="75"/>
    <m/>
    <n v="327.113524020304"/>
    <n v="8469744.9572137184"/>
    <n v="14416188.749806041"/>
    <n v="8255653.5681198984"/>
    <m/>
    <n v="31141587.27513966"/>
    <n v="0.191189828266213"/>
    <n v="0.76074306961414873"/>
    <n v="0.21796463297412441"/>
    <m/>
    <n v="8.2211000000000006E-2"/>
    <n v="5.4999999999999997E-3"/>
    <n v="2.0883280887493871"/>
    <n v="2.3699565342513149"/>
    <n v="11.193840038852921"/>
  </r>
  <r>
    <x v="8"/>
    <s v="EL PLAYON_05Qd-61_102865"/>
    <s v="C101"/>
    <s v="EL PLAYON_05Qd-61_102865_C101"/>
    <x v="4"/>
    <x v="5"/>
    <x v="7"/>
    <x v="5"/>
    <n v="1.3944814424905261"/>
    <n v="0.54931018031131573"/>
    <n v="0.54931018031131573"/>
    <n v="3"/>
    <x v="2216"/>
    <s v="05Qd-615,49310180311316"/>
    <s v="CaféCaña paneleraYucaBovinos DP"/>
    <n v="214.75014214354101"/>
    <n v="35.056182183421889"/>
    <n v="38.612606462899478"/>
    <n v="75"/>
    <n v="363.41893078986237"/>
    <n v="20104573.631932121"/>
    <n v="6998534.9214005293"/>
    <n v="2654642.9873585701"/>
    <n v="8255653.5681198984"/>
    <n v="38013405.108811118"/>
    <n v="0.87237836134071745"/>
    <n v="0.1579798088959031"/>
    <n v="0.1400856557847166"/>
    <n v="0.21796463297412441"/>
    <n v="0.11178299999999999"/>
    <n v="5.4999999999999997E-3"/>
    <n v="1.725581718255442"/>
    <n v="1.958290792809841"/>
    <n v="9.2942573141784397"/>
  </r>
  <r>
    <x v="8"/>
    <s v="EL PLAYON_05Qd-61_102865"/>
    <s v="C102"/>
    <s v="EL PLAYON_05Qd-61_102865_C102"/>
    <x v="5"/>
    <x v="5"/>
    <x v="7"/>
    <x v="5"/>
    <n v="0.68041495758955617"/>
    <n v="0.68041495758955706"/>
    <n v="2.4433196607164498"/>
    <n v="3"/>
    <x v="2217"/>
    <s v="05Qd-616,80414957589556"/>
    <s v="PlátanoCaña paneleraYucaBovinos DP"/>
    <n v="42.793779392428277"/>
    <n v="43.423099677611113"/>
    <n v="171.7480285343365"/>
    <n v="75"/>
    <n v="332.96490760437587"/>
    <n v="3459030.9006276112"/>
    <n v="8668886.9283926506"/>
    <n v="11807793.912576489"/>
    <n v="8255653.5681198984"/>
    <n v="32191365.309716649"/>
    <n v="0.14755544155607939"/>
    <n v="0.1956851134799511"/>
    <n v="0.62309793124382851"/>
    <n v="0.21796463297412441"/>
    <n v="0.109237"/>
    <n v="5.4999999999999997E-3"/>
    <n v="2.1374291861452028"/>
    <n v="2.4256793238067682"/>
    <n v="11.481995085847529"/>
  </r>
  <r>
    <x v="8"/>
    <s v="EL PLAYON_05Qd-61_102865"/>
    <s v="C103"/>
    <s v="EL PLAYON_05Qd-61_102865_C103"/>
    <x v="0"/>
    <x v="5"/>
    <x v="7"/>
    <x v="5"/>
    <n v="0.68726980467468135"/>
    <n v="0.6872698046746808"/>
    <n v="2.498158437397453"/>
    <n v="3"/>
    <x v="2218"/>
    <s v="05Qd-616,87269804674681"/>
    <s v="FríjolCaña paneleraYucaBovinos DP"/>
    <n v="39.5492533053703"/>
    <n v="43.860566116189403"/>
    <n v="175.6028052684766"/>
    <n v="75"/>
    <n v="334.01262469003632"/>
    <n v="5234179.1611840269"/>
    <n v="8756221.7137754932"/>
    <n v="12072812.437936859"/>
    <n v="8255653.5681198984"/>
    <n v="34318866.881016277"/>
    <n v="0.17431709393925679"/>
    <n v="0.19765654505237301"/>
    <n v="0.63708297333686981"/>
    <n v="0.21796463297412441"/>
    <n v="0.109237"/>
    <n v="5.4999999999999997E-3"/>
    <n v="2.1589627371979518"/>
    <n v="2.4501168536652389"/>
    <n v="11.59651463761001"/>
  </r>
  <r>
    <x v="8"/>
    <s v="EL PLAYON_05Qd-61_102865"/>
    <s v="C104"/>
    <s v="EL PLAYON_05Qd-61_102865_C104"/>
    <x v="2"/>
    <x v="5"/>
    <x v="7"/>
    <x v="5"/>
    <n v="0.98323094921737564"/>
    <n v="0.49790386865217179"/>
    <n v="0.49790386865217201"/>
    <n v="3"/>
    <x v="2219"/>
    <s v="05Qd-614,97903868652172"/>
    <s v="GranadillaCaña paneleraYucaBovinos DP"/>
    <n v="125.420046035851"/>
    <n v="31.775505634009701"/>
    <n v="34.999107654851279"/>
    <n v="75"/>
    <n v="267.19465932471201"/>
    <n v="12733343.314859981"/>
    <n v="6343588.2624417935"/>
    <n v="2406212.4837138448"/>
    <n v="8255653.5681198984"/>
    <n v="29738797.629135519"/>
    <n v="0.96260684169209176"/>
    <n v="0.14319552201567051"/>
    <n v="0.12697596450580489"/>
    <n v="0.21796463297412441"/>
    <n v="0.109237"/>
    <n v="5.4999999999999997E-3"/>
    <n v="1.5640959224675559"/>
    <n v="1.775027291744993"/>
    <n v="8.4328989007342692"/>
  </r>
  <r>
    <x v="8"/>
    <s v="EL PLAYON_05Qd-61_102865"/>
    <s v="C105"/>
    <s v="EL PLAYON_05Qd-61_102865_C105"/>
    <x v="4"/>
    <x v="0"/>
    <x v="6"/>
    <x v="0"/>
    <n v="0.45160669490731908"/>
    <n v="1.0644602541658741"/>
    <n v="3"/>
    <m/>
    <x v="2220"/>
    <s v="05Qd-614,51606694907319"/>
    <s v="CaféGulupaBovinos DP"/>
    <n v="69.547431015727142"/>
    <n v="172.4425611748716"/>
    <n v="75"/>
    <m/>
    <n v="316.98999219059874"/>
    <n v="6510922.1060855975"/>
    <n v="15777429.88724659"/>
    <n v="8255653.5681198984"/>
    <m/>
    <n v="30544005.561452087"/>
    <n v="0.28252215947034443"/>
    <n v="0.98477443802335873"/>
    <n v="0.21796463297412441"/>
    <m/>
    <n v="8.873700000000001E-2"/>
    <n v="5.4999999999999997E-3"/>
    <n v="1.418659774577967"/>
    <n v="1.609977867344593"/>
    <n v="7.6389415909957536"/>
  </r>
  <r>
    <x v="8"/>
    <s v="EL PLAYON_05Qd-61_102865"/>
    <s v="C106"/>
    <s v="EL PLAYON_05Qd-61_102865_C106"/>
    <x v="5"/>
    <x v="0"/>
    <x v="6"/>
    <x v="0"/>
    <n v="0.47133189197242081"/>
    <n v="1.241987027751789"/>
    <n v="3"/>
    <m/>
    <x v="2221"/>
    <s v="05Qd-614,71331891972421"/>
    <s v="PlátanoGulupaBovinos DP"/>
    <n v="29.643782489935681"/>
    <n v="201.20189849578969"/>
    <n v="75"/>
    <m/>
    <n v="305.84568098572538"/>
    <n v="2396113.6665184079"/>
    <n v="18408731.72533701"/>
    <n v="8255653.5681198984"/>
    <m/>
    <n v="29060498.959975317"/>
    <n v="0.1022134870253775"/>
    <n v="1.14901150371743"/>
    <n v="0.21796463297412441"/>
    <m/>
    <n v="8.6191000000000004E-2"/>
    <n v="5.4999999999999997E-3"/>
    <n v="1.480623744415982"/>
    <n v="1.68029819488168"/>
    <n v="7.9659318590218708"/>
  </r>
  <r>
    <x v="8"/>
    <s v="EL PLAYON_05Qd-61_102865"/>
    <s v="C107"/>
    <s v="EL PLAYON_05Qd-61_102865_C107"/>
    <x v="4"/>
    <x v="3"/>
    <x v="1"/>
    <x v="5"/>
    <n v="0.48662111172747768"/>
    <n v="0.48662111172747768"/>
    <n v="0.89296889381982225"/>
    <n v="3"/>
    <x v="2222"/>
    <s v="05Qd-614,86621111727478"/>
    <s v="CaféPlátanoGulupaBovinos DP"/>
    <n v="74.93965120603157"/>
    <n v="30.6053773078952"/>
    <n v="144.6609607988112"/>
    <n v="75"/>
    <n v="325.20598931273798"/>
    <n v="7015733.3568418603"/>
    <n v="2473839.5938945231"/>
    <n v="13235584.944197411"/>
    <n v="8255653.5681198984"/>
    <n v="30980811.463053692"/>
    <n v="0.30442694689750183"/>
    <n v="0.10552912191382489"/>
    <n v="0.82612097271104279"/>
    <n v="0.21796463297412441"/>
    <n v="0.115763"/>
    <n v="5.4999999999999997E-3"/>
    <n v="1.528652706997313"/>
    <n v="1.7348042633084579"/>
    <n v="8.2509310875805504"/>
  </r>
  <r>
    <x v="8"/>
    <s v="EL PLAYON_05Qd-61_102865"/>
    <s v="C108"/>
    <s v="EL PLAYON_05Qd-61_102865_C108"/>
    <x v="0"/>
    <x v="0"/>
    <x v="6"/>
    <x v="0"/>
    <n v="0.47323609175771147"/>
    <n v="1.2591248258194041"/>
    <n v="3"/>
    <m/>
    <x v="2223"/>
    <s v="05Qd-614,73236091757712"/>
    <s v="FríjolGulupaBovinos DP"/>
    <n v="27.232586007511941"/>
    <n v="203.9782217827435"/>
    <n v="75"/>
    <m/>
    <n v="306.21080779025544"/>
    <n v="3604119.47818786"/>
    <n v="18662748.168295208"/>
    <n v="8255653.5681198984"/>
    <m/>
    <n v="30522521.214602966"/>
    <n v="0.1200302118633363"/>
    <n v="1.1648663610453061"/>
    <n v="0.21796463297412441"/>
    <m/>
    <n v="8.6191000000000004E-2"/>
    <n v="5.4999999999999997E-3"/>
    <n v="1.4866055238462139"/>
    <n v="1.6870866671162419"/>
    <n v="7.9977441085395711"/>
  </r>
  <r>
    <x v="8"/>
    <s v="EL PLAYON_05Qd-61_102865"/>
    <s v="C109"/>
    <s v="EL PLAYON_05Qd-61_102865_C109"/>
    <x v="4"/>
    <x v="2"/>
    <x v="1"/>
    <x v="5"/>
    <n v="0.48865111935941352"/>
    <n v="0.48865111935941352"/>
    <n v="0.90920895487530884"/>
    <n v="3"/>
    <x v="2224"/>
    <s v="05Qd-614,88651119359414"/>
    <s v="CaféFríjolGulupaBovinos DP"/>
    <n v="75.25227238134967"/>
    <n v="28.119650777682612"/>
    <n v="147.29185068979999"/>
    <n v="75"/>
    <n v="325.66377384883225"/>
    <n v="7045000.4640733106"/>
    <n v="3721518.81057974"/>
    <n v="13476295.129161829"/>
    <n v="8255653.5681198984"/>
    <n v="32498467.97193478"/>
    <n v="0.30569690623686341"/>
    <n v="0.1239400341721951"/>
    <n v="0.84114529789067483"/>
    <n v="0.21796463297412441"/>
    <n v="0.115763"/>
    <n v="5.4999999999999997E-3"/>
    <n v="1.535029694322765"/>
    <n v="1.742041240516309"/>
    <n v="8.2848451284332114"/>
  </r>
  <r>
    <x v="8"/>
    <s v="EL PLAYON_05Qd-61_102865"/>
    <s v="C110"/>
    <s v="EL PLAYON_05Qd-61_102865_C110"/>
    <x v="5"/>
    <x v="2"/>
    <x v="1"/>
    <x v="5"/>
    <n v="0.51182811777489123"/>
    <n v="0.51182811777489123"/>
    <n v="1.094624942199131"/>
    <n v="3"/>
    <x v="2225"/>
    <s v="05Qd-615,11828117774891"/>
    <s v="PlátanoFríjolGulupaBovinos DP"/>
    <n v="32.190737893967622"/>
    <n v="29.45338168650056"/>
    <n v="177.32924063625919"/>
    <n v="75"/>
    <n v="313.97336021672737"/>
    <n v="2601984.649875063"/>
    <n v="3898032.5484159491"/>
    <n v="16224530.893275511"/>
    <n v="8255653.5681198984"/>
    <n v="30980201.65968642"/>
    <n v="0.11099553746825259"/>
    <n v="0.12981857995223739"/>
    <n v="1.0126809883993311"/>
    <n v="0.21796463297412441"/>
    <n v="0.113217"/>
    <n v="5.4999999999999997E-3"/>
    <n v="1.6078370191881399"/>
    <n v="1.824667239867487"/>
    <n v="8.6695024368045406"/>
  </r>
  <r>
    <x v="8"/>
    <s v="EL PLAYON_05Qd-61_102865"/>
    <s v="C111"/>
    <s v="EL PLAYON_05Qd-61_102865_C111"/>
    <x v="2"/>
    <x v="0"/>
    <x v="6"/>
    <x v="0"/>
    <n v="0.91156337125576237"/>
    <n v="0.43461815236175128"/>
    <n v="3"/>
    <m/>
    <x v="2226"/>
    <s v="05Qd-614,34618152361751"/>
    <s v="GranadillaGulupaBovinos DP"/>
    <n v="116.27819494341119"/>
    <n v="70.408140682603701"/>
    <n v="75"/>
    <m/>
    <n v="261.68633562601491"/>
    <n v="11805211.55145679"/>
    <n v="6441910.2543058777"/>
    <n v="8255653.5681198984"/>
    <m/>
    <n v="26502775.373882566"/>
    <n v="0.89244255228657354"/>
    <n v="0.40208250620140018"/>
    <n v="0.21796463297412441"/>
    <m/>
    <n v="8.6191000000000004E-2"/>
    <n v="5.4999999999999997E-3"/>
    <n v="1.3652926252201609"/>
    <n v="1.549413713169643"/>
    <n v="7.3525788620073182"/>
  </r>
  <r>
    <x v="8"/>
    <s v="EL PLAYON_05Qd-61_102865"/>
    <s v="C112"/>
    <s v="EL PLAYON_05Qd-61_102865_C112"/>
    <x v="4"/>
    <x v="6"/>
    <x v="1"/>
    <x v="5"/>
    <n v="0.44906851249640911"/>
    <n v="0.59254809997127345"/>
    <n v="0.44906851249640911"/>
    <n v="3"/>
    <x v="2227"/>
    <s v="05Qd-614,49068512496409"/>
    <s v="CaféGranadillaGulupaBovinos DP"/>
    <n v="69.156550924446989"/>
    <n v="75.584896952244762"/>
    <n v="72.749099024418271"/>
    <n v="75"/>
    <n v="292.49054690111001"/>
    <n v="6474328.5211037286"/>
    <n v="7673800.7418378172"/>
    <n v="6656093.4922217755"/>
    <n v="8255653.5681198984"/>
    <n v="29059876.323283222"/>
    <n v="0.28093428935250409"/>
    <n v="0.58011889833005414"/>
    <n v="0.41545110801170809"/>
    <n v="0.21796463297412441"/>
    <n v="0.115763"/>
    <n v="5.4999999999999997E-3"/>
    <n v="1.410686426690291"/>
    <n v="1.600929247049699"/>
    <n v="7.6235637987040814"/>
  </r>
  <r>
    <x v="8"/>
    <s v="EL PLAYON_05Qd-61_102865"/>
    <s v="C113"/>
    <s v="EL PLAYON_05Qd-61_102865_C113"/>
    <x v="5"/>
    <x v="6"/>
    <x v="1"/>
    <x v="5"/>
    <n v="0.46800556751124972"/>
    <n v="0.74404454008999832"/>
    <n v="0.46800556751124972"/>
    <n v="3"/>
    <x v="2228"/>
    <s v="05Qd-614,6800556751125"/>
    <s v="PlátanoGranadillaGulupaBovinos DP"/>
    <n v="29.434577807423601"/>
    <n v="94.909645129752832"/>
    <n v="75.816901936822447"/>
    <n v="75"/>
    <n v="275.16112487399886"/>
    <n v="2379203.6045505391"/>
    <n v="9635757.0701514501"/>
    <n v="6936778.521651743"/>
    <n v="8255653.5681198984"/>
    <n v="27207392.764473632"/>
    <n v="0.1014921371062551"/>
    <n v="0.72843757144175658"/>
    <n v="0.43297052936828151"/>
    <n v="0.21796463297412441"/>
    <n v="0.113217"/>
    <n v="5.4999999999999997E-3"/>
    <n v="1.4701745576269629"/>
    <n v="1.668439848177605"/>
    <n v="7.9373870809170661"/>
  </r>
  <r>
    <x v="8"/>
    <s v="EL PLAYON_05Qd-61_102865"/>
    <s v="C114"/>
    <s v="EL PLAYON_05Qd-61_102865_C114"/>
    <x v="0"/>
    <x v="6"/>
    <x v="1"/>
    <x v="5"/>
    <n v="0.46983078651225713"/>
    <n v="0.75864629209805801"/>
    <n v="0.46983078651225713"/>
    <n v="3"/>
    <x v="2229"/>
    <s v="05Qd-614,69830786512257"/>
    <s v="FríjolGranadillaGulupaBovinos DP"/>
    <n v="27.036626169296252"/>
    <n v="96.77223134158092"/>
    <n v="76.112587414985654"/>
    <n v="75"/>
    <n v="274.92144492586283"/>
    <n v="3578185.0087378831"/>
    <n v="9824857.2215096485"/>
    <n v="6963831.9176846752"/>
    <n v="8255653.5681198984"/>
    <n v="28622527.716052104"/>
    <n v="0.1191665002462594"/>
    <n v="0.74273303925106171"/>
    <n v="0.43465911192357398"/>
    <n v="0.21796463297412441"/>
    <n v="0.113217"/>
    <n v="5.4999999999999997E-3"/>
    <n v="1.4759082298814361"/>
    <n v="1.6749467539161971"/>
    <n v="7.9678798489202061"/>
  </r>
  <r>
    <x v="8"/>
    <s v="EL PLAYON_05Qd-61_102865"/>
    <s v="C115"/>
    <s v="EL PLAYON_05Qd-61_102865_C115"/>
    <x v="7"/>
    <x v="0"/>
    <x v="6"/>
    <x v="0"/>
    <n v="0.46972749518156592"/>
    <n v="1.227547456634094"/>
    <n v="3"/>
    <m/>
    <x v="2230"/>
    <s v="05Qd-614,69727495181566"/>
    <s v="Caña paneleraGulupaBovinos DP"/>
    <n v="29.97733018222052"/>
    <n v="198.86268797472329"/>
    <n v="75"/>
    <m/>
    <n v="303.84001815694381"/>
    <n v="5984604.6849288074"/>
    <n v="18194708.40223055"/>
    <n v="8255653.5681198984"/>
    <m/>
    <n v="32434966.655279256"/>
    <n v="0.13509208928164909"/>
    <n v="1.1356528832550179"/>
    <n v="0.21796463297412441"/>
    <m/>
    <n v="8.2211000000000006E-2"/>
    <n v="5.4999999999999997E-3"/>
    <n v="1.475583754497066"/>
    <n v="1.6745785203222829"/>
    <n v="7.9351482266350093"/>
  </r>
  <r>
    <x v="8"/>
    <s v="EL PLAYON_05Qd-61_102865"/>
    <s v="C116"/>
    <s v="EL PLAYON_05Qd-61_102865_C116"/>
    <x v="4"/>
    <x v="5"/>
    <x v="1"/>
    <x v="5"/>
    <n v="0.48491112762505523"/>
    <n v="0.48491112762505523"/>
    <n v="0.87928902100044248"/>
    <n v="3"/>
    <x v="2231"/>
    <s v="05Qd-614,84911127625055"/>
    <s v="CaféCaña paneleraGulupaBovinos DP"/>
    <n v="74.676313654258493"/>
    <n v="30.946327670749518"/>
    <n v="142.44482140207171"/>
    <n v="75"/>
    <n v="323.06746272707971"/>
    <n v="6991080.1056410503"/>
    <n v="6178053.0965880379"/>
    <n v="13032821.869268561"/>
    <n v="8255653.5681198984"/>
    <n v="34457608.639617547"/>
    <n v="0.30335719216019552"/>
    <n v="0.13945885224680771"/>
    <n v="0.81346517930286877"/>
    <n v="0.21796463297412441"/>
    <n v="0.11178299999999999"/>
    <n v="5.4999999999999997E-3"/>
    <n v="1.5232810291886549"/>
    <n v="1.728708169983322"/>
    <n v="8.2183834754225309"/>
  </r>
  <r>
    <x v="8"/>
    <s v="EL PLAYON_05Qd-61_102865"/>
    <s v="C117"/>
    <s v="EL PLAYON_05Qd-61_102865_C117"/>
    <x v="5"/>
    <x v="5"/>
    <x v="1"/>
    <x v="5"/>
    <n v="0.5077264214944851"/>
    <n v="0.5077264214944851"/>
    <n v="1.0618113719558819"/>
    <n v="3"/>
    <x v="2232"/>
    <s v="05Qd-615,07726421494485"/>
    <s v="PlátanoCaña paneleraGulupaBovinos DP"/>
    <n v="31.932767248554018"/>
    <n v="32.402366766915108"/>
    <n v="172.01344225685301"/>
    <n v="75"/>
    <n v="311.34857627232213"/>
    <n v="2581132.8240580992"/>
    <n v="6468733.3654239941"/>
    <n v="15738168.15513009"/>
    <n v="8255653.5681198984"/>
    <n v="33043687.91273208"/>
    <n v="0.11010603967130771"/>
    <n v="0.1460204560447815"/>
    <n v="0.9823238519356905"/>
    <n v="0.21796463297412441"/>
    <n v="0.109237"/>
    <n v="5.4999999999999997E-3"/>
    <n v="1.59495210940676"/>
    <n v="1.81004469262784"/>
    <n v="8.5969980169794518"/>
  </r>
  <r>
    <x v="8"/>
    <s v="EL PLAYON_05Qd-61_102865"/>
    <s v="C118"/>
    <s v="EL PLAYON_05Qd-61_102865_C118"/>
    <x v="0"/>
    <x v="5"/>
    <x v="1"/>
    <x v="5"/>
    <n v="0.50993673506102954"/>
    <n v="0.50993673506102966"/>
    <n v="1.0794938804882379"/>
    <n v="3"/>
    <x v="2233"/>
    <s v="05Qd-615,0993673506103"/>
    <s v="FríjolCaña paneleraGulupaBovinos DP"/>
    <n v="29.34454120851197"/>
    <n v="32.543425785750983"/>
    <n v="174.87800863909459"/>
    <n v="75"/>
    <n v="311.76597563335753"/>
    <n v="3883627.9638999668"/>
    <n v="6496894.0608510124"/>
    <n v="16000258.296596659"/>
    <n v="8255653.5681198984"/>
    <n v="34636433.889467537"/>
    <n v="0.1293388551979055"/>
    <n v="0.14665613498786029"/>
    <n v="0.99868264253838823"/>
    <n v="0.21796463297412441"/>
    <n v="0.109237"/>
    <n v="5.4999999999999997E-3"/>
    <n v="1.601895502809517"/>
    <n v="1.8179244604925711"/>
    <n v="8.6339243139123845"/>
  </r>
  <r>
    <x v="8"/>
    <s v="EL PLAYON_05Qd-61_102865"/>
    <s v="C119"/>
    <s v="EL PLAYON_05Qd-61_102865_C119"/>
    <x v="2"/>
    <x v="5"/>
    <x v="1"/>
    <x v="5"/>
    <n v="0.73173856955352878"/>
    <n v="0.46646732119419099"/>
    <n v="0.46646732119419088"/>
    <n v="3"/>
    <x v="2234"/>
    <s v="05Qd-614,66467321194191"/>
    <s v="GranadillaCaña paneleraGulupaBovinos DP"/>
    <n v="93.339906715366723"/>
    <n v="29.769270587937569"/>
    <n v="75.567706033458933"/>
    <n v="75"/>
    <n v="273.67688333676324"/>
    <n v="9476388.4622082766"/>
    <n v="5943068.1499831891"/>
    <n v="6913978.6347402977"/>
    <n v="8255653.5681198984"/>
    <n v="30589088.81505166"/>
    <n v="0.71638972913014531"/>
    <n v="0.1341544739197765"/>
    <n v="0.4315474366351385"/>
    <n v="0.21796463297412441"/>
    <n v="0.109237"/>
    <n v="5.4999999999999997E-3"/>
    <n v="1.465342370243532"/>
    <n v="1.6629560000572909"/>
    <n v="7.9077085822427344"/>
  </r>
  <r>
    <x v="8"/>
    <s v="EL PLAYON_05Qd-61_102865"/>
    <s v="C120"/>
    <s v="EL PLAYON_05Qd-61_102865_C120"/>
    <x v="9"/>
    <x v="0"/>
    <x v="6"/>
    <x v="0"/>
    <n v="0.46690311929474659"/>
    <n v="1.20212807365272"/>
    <n v="3"/>
    <m/>
    <x v="2235"/>
    <s v="05Qd-614,66903119294747"/>
    <s v="YucaGulupaBovinos DP"/>
    <n v="32.819975030156712"/>
    <n v="194.7447479317407"/>
    <n v="75"/>
    <m/>
    <n v="302.56472296189742"/>
    <n v="2256395.631898155"/>
    <n v="17817942.307680622"/>
    <n v="8255653.5681198984"/>
    <m/>
    <n v="28329991.507698674"/>
    <n v="0.11907012103301259"/>
    <n v="1.1121364029614449"/>
    <n v="0.21796463297412441"/>
    <m/>
    <n v="8.6191000000000004E-2"/>
    <n v="5.4999999999999997E-3"/>
    <n v="1.4667113695122931"/>
    <n v="1.6645096202857721"/>
    <n v="7.8919431827455329"/>
  </r>
  <r>
    <x v="8"/>
    <s v="EL PLAYON_05Qd-61_102865"/>
    <s v="C121"/>
    <s v="EL PLAYON_05Qd-61_102865_C121"/>
    <x v="4"/>
    <x v="7"/>
    <x v="1"/>
    <x v="5"/>
    <n v="0.48190179335821343"/>
    <n v="0.48190179335821348"/>
    <n v="0.85521434686570796"/>
    <n v="3"/>
    <x v="2236"/>
    <s v="05Qd-614,81901793358213"/>
    <s v="CaféYucaGulupaBovinos DP"/>
    <n v="74.212876177164858"/>
    <n v="33.874275350514367"/>
    <n v="138.5447241922447"/>
    <n v="75"/>
    <n v="321.63187571992393"/>
    <n v="6947693.8112757681"/>
    <n v="2328879.4968425371"/>
    <n v="12675987.049243519"/>
    <n v="8255653.5681198984"/>
    <n v="30208213.925481722"/>
    <n v="0.30147457255950338"/>
    <n v="0.122895098554622"/>
    <n v="0.79119274254551264"/>
    <n v="0.21796463297412441"/>
    <n v="0.115763"/>
    <n v="5.4999999999999997E-3"/>
    <n v="1.5138276231148069"/>
    <n v="1.7179798933220309"/>
    <n v="8.1720884500189719"/>
  </r>
  <r>
    <x v="8"/>
    <s v="EL PLAYON_05Qd-61_102865"/>
    <s v="C122"/>
    <s v="EL PLAYON_05Qd-61_102865_C122"/>
    <x v="5"/>
    <x v="7"/>
    <x v="1"/>
    <x v="5"/>
    <n v="0.50442820722911885"/>
    <n v="0.50442820722911896"/>
    <n v="1.0354256578329519"/>
    <n v="3"/>
    <x v="2237"/>
    <s v="05Qd-615,04428207229119"/>
    <s v="PlátanoYucaGulupaBovinos DP"/>
    <n v="31.725330518825061"/>
    <n v="35.457722344569198"/>
    <n v="167.73895656893831"/>
    <n v="75"/>
    <n v="309.92200943233257"/>
    <n v="2564365.6661149389"/>
    <n v="2437742.5559230102"/>
    <n v="15347079.100400019"/>
    <n v="8255653.5681198984"/>
    <n v="28604840.890557867"/>
    <n v="0.10939078575626041"/>
    <n v="0.12863980814255521"/>
    <n v="0.95791338034169493"/>
    <n v="0.21796463297412441"/>
    <n v="0.113217"/>
    <n v="5.4999999999999997E-3"/>
    <n v="1.584591226897756"/>
    <n v="1.7982865587718091"/>
    <n v="8.5458768579607547"/>
  </r>
  <r>
    <x v="8"/>
    <s v="EL PLAYON_05Qd-61_102865"/>
    <s v="C123"/>
    <s v="EL PLAYON_05Qd-61_102865_C123"/>
    <x v="0"/>
    <x v="7"/>
    <x v="1"/>
    <x v="5"/>
    <n v="0.50660983577439189"/>
    <n v="0.50660983577439189"/>
    <n v="1.052878686195136"/>
    <n v="3"/>
    <x v="2238"/>
    <s v="05Qd-615,06609835774392"/>
    <s v="FríjolYucaGulupaBovinos DP"/>
    <n v="29.15309327683546"/>
    <n v="35.611075345271118"/>
    <n v="170.56634716361199"/>
    <n v="75"/>
    <n v="310.3305157857186"/>
    <n v="3858290.6265121861"/>
    <n v="2448285.679146118"/>
    <n v="15605767.88678431"/>
    <n v="8255653.5681198984"/>
    <n v="30167997.760562513"/>
    <n v="0.1284950302378525"/>
    <n v="0.12919616933227501"/>
    <n v="0.9740598697290731"/>
    <n v="0.21796463297412441"/>
    <n v="0.113217"/>
    <n v="5.4999999999999997E-3"/>
    <n v="1.5914445102860479"/>
    <n v="1.8060640645357069"/>
    <n v="8.5823239325656751"/>
  </r>
  <r>
    <x v="8"/>
    <s v="EL PLAYON_05Qd-61_102865"/>
    <s v="C124"/>
    <s v="EL PLAYON_05Qd-61_102865_C124"/>
    <x v="2"/>
    <x v="7"/>
    <x v="1"/>
    <x v="5"/>
    <n v="0.7100681403941127"/>
    <n v="0.463758517549264"/>
    <n v="0.46375851754926389"/>
    <n v="3"/>
    <x v="2239"/>
    <s v="05Qd-614,63758517549264"/>
    <s v="GranadillaYucaGulupaBovinos DP"/>
    <n v="90.575646472181745"/>
    <n v="32.598931849030777"/>
    <n v="75.128879842980766"/>
    <n v="75"/>
    <n v="273.30345816419327"/>
    <n v="9195745.3289883193"/>
    <n v="2241198.7626776551"/>
    <n v="6873828.7471151901"/>
    <n v="8255653.5681198984"/>
    <n v="26566426.406901062"/>
    <n v="0.69517385569993873"/>
    <n v="0.11826818141221759"/>
    <n v="0.42904141484925329"/>
    <n v="0.21796463297412441"/>
    <n v="0.113217"/>
    <n v="5.4999999999999997E-3"/>
    <n v="1.4568330394217719"/>
    <n v="1.653299115063126"/>
    <n v="7.8664343299775394"/>
  </r>
  <r>
    <x v="8"/>
    <s v="EL PLAYON_05Qd-61_102865"/>
    <s v="C125"/>
    <s v="EL PLAYON_05Qd-61_102865_C125"/>
    <x v="7"/>
    <x v="7"/>
    <x v="1"/>
    <x v="5"/>
    <n v="0.50259102148920132"/>
    <n v="0.50259102148920132"/>
    <n v="1.0207281719136121"/>
    <n v="3"/>
    <x v="2240"/>
    <s v="05Qd-615,02591021489201"/>
    <s v="Caña paneleraYucaGulupaBovinos DP"/>
    <n v="32.07463295708849"/>
    <n v="35.32858122809747"/>
    <n v="165.35796385000509"/>
    <n v="75"/>
    <n v="307.76117803519105"/>
    <n v="6403305.3475926658"/>
    <n v="2428864.0162276709"/>
    <n v="15129232.964103561"/>
    <n v="8255653.5681198984"/>
    <n v="32217055.896043796"/>
    <n v="0.14454353182142379"/>
    <n v="0.12817128711673181"/>
    <n v="0.94431615265758917"/>
    <n v="0.21796463297412441"/>
    <n v="0.109237"/>
    <n v="5.4999999999999997E-3"/>
    <n v="1.5788199627933031"/>
    <n v="1.7917369916090029"/>
    <n v="8.5112041692943219"/>
  </r>
  <r>
    <x v="8"/>
    <s v="EL PLAYON_05Qd-61_102865"/>
    <s v="C126"/>
    <s v="EL PLAYON_05Qd-61_102865_C126"/>
    <x v="4"/>
    <x v="3"/>
    <x v="8"/>
    <x v="0"/>
    <n v="1.2213042011570161"/>
    <n v="0.1778598908568273"/>
    <n v="0.37943481655443001"/>
    <m/>
    <x v="2241"/>
    <s v="05Qd-611,77859890856827"/>
    <s v="CaféPlátanoPiscicultura cachama"/>
    <n v="188.0808469781804"/>
    <n v="11.18625751416795"/>
    <n v="755.57762261888104"/>
    <m/>
    <n v="954.84472711122942"/>
    <n v="17607835.781088971"/>
    <n v="904187.73366698693"/>
    <n v="31487976.485260092"/>
    <m/>
    <n v="50000000.000016049"/>
    <n v="0.76403982529952508"/>
    <n v="3.8570866847883759E-2"/>
    <n v="0.66060345036154666"/>
    <m/>
    <n v="7.8413999999999998E-2"/>
    <n v="5.4999999999999997E-3"/>
    <n v="0.55872217023087112"/>
    <n v="0.63407051090458932"/>
    <n v="3.055305589703734"/>
  </r>
  <r>
    <x v="8"/>
    <s v="EL PLAYON_05Qd-61_102865"/>
    <s v="C127"/>
    <s v="EL PLAYON_05Qd-61_102865_C127"/>
    <x v="4"/>
    <x v="2"/>
    <x v="8"/>
    <x v="0"/>
    <n v="1.277178707931848"/>
    <n v="0.18234090259827679"/>
    <n v="0.36388941545264408"/>
    <m/>
    <x v="2242"/>
    <s v="05Qd-611,82340902598277"/>
    <s v="CaféFríjolPiscicultura cachama"/>
    <n v="196.68552102150451"/>
    <n v="10.49289012224629"/>
    <n v="724.62169370912761"/>
    <m/>
    <n v="931.80010485287835"/>
    <n v="18413391.955143351"/>
    <n v="1388690.36020454"/>
    <n v="30197917.68466831"/>
    <m/>
    <n v="50000000.000016198"/>
    <n v="0.79899454694421956"/>
    <n v="4.6248410785685777E-2"/>
    <n v="0.63353860244287719"/>
    <m/>
    <n v="7.8413999999999998E-2"/>
    <n v="5.4999999999999997E-3"/>
    <n v="0.57279864690558169"/>
    <n v="0.6500453177628569"/>
    <n v="3.1301669906512068"/>
  </r>
  <r>
    <x v="8"/>
    <s v="EL PLAYON_05Qd-61_102865"/>
    <s v="C128"/>
    <s v="EL PLAYON_05Qd-61_102865_C128"/>
    <x v="5"/>
    <x v="2"/>
    <x v="8"/>
    <x v="0"/>
    <n v="2.4460244826429069"/>
    <n v="0.31882559512679443"/>
    <n v="0.42340587349824288"/>
    <m/>
    <x v="2243"/>
    <s v="05Qd-613,18825595126794"/>
    <s v="PlátanoFríjolPiscicultura cachama"/>
    <n v="153.83940480897169"/>
    <n v="18.346963792296439"/>
    <n v="843.13823967385201"/>
    <m/>
    <n v="1015.3246082751201"/>
    <n v="12434874.00560247"/>
    <n v="2428144.3396959412"/>
    <n v="35136981.65471638"/>
    <m/>
    <n v="50000000.000014789"/>
    <n v="0.53044721984356147"/>
    <n v="8.0865987182812557E-2"/>
    <n v="0.73715792208056452"/>
    <m/>
    <n v="7.5867999999999991E-2"/>
    <n v="5.4999999999999997E-3"/>
    <n v="1.001546372126056"/>
    <n v="1.136613246627022"/>
    <n v="5.4077835700210208"/>
  </r>
  <r>
    <x v="8"/>
    <s v="EL PLAYON_05Qd-61_102865"/>
    <s v="C129"/>
    <s v="EL PLAYON_05Qd-61_102865_C129"/>
    <x v="4"/>
    <x v="3"/>
    <x v="2"/>
    <x v="7"/>
    <n v="1.176343935835515"/>
    <n v="0.1931165307701844"/>
    <n v="0.1931165307701844"/>
    <n v="0.36858831032595979"/>
    <x v="2244"/>
    <s v="05Qd-611,93116530770184"/>
    <s v="CaféPlátanoFríjolPiscicultura cachama"/>
    <n v="181.1569661186694"/>
    <n v="12.145803267005091"/>
    <n v="11.11297854341152"/>
    <n v="733.97871542251744"/>
    <n v="938.39446335160346"/>
    <n v="16959632.845485229"/>
    <n v="981748.03464421048"/>
    <n v="1470756.4833521501"/>
    <n v="30587862.636534501"/>
    <n v="50000000.000016093"/>
    <n v="0.73591298087442913"/>
    <n v="4.187943644055208E-2"/>
    <n v="4.8981509454535423E-2"/>
    <n v="0.64171947048863598"/>
    <n v="0.10544000000000001"/>
    <n v="5.4999999999999997E-3"/>
    <n v="0.60664878775974151"/>
    <n v="0.68846043219570729"/>
    <n v="3.337214527657292"/>
  </r>
  <r>
    <x v="8"/>
    <s v="EL PLAYON_05Qd-61_102865"/>
    <s v="C130"/>
    <s v="EL PLAYON_05Qd-61_102865_C130"/>
    <x v="4"/>
    <x v="6"/>
    <x v="8"/>
    <x v="0"/>
    <n v="0.1233443753515035"/>
    <n v="0.67009937816353193"/>
    <n v="0.43999999999999989"/>
    <m/>
    <x v="2245"/>
    <s v="05Qd-611,23344375351504"/>
    <s v="CaféGranadillaPiscicultura cachama"/>
    <n v="18.995033804131541"/>
    <n v="85.477267497287258"/>
    <n v="876.18252054794505"/>
    <m/>
    <n v="980.65482184936388"/>
    <n v="1778285.4620927109"/>
    <n v="8678129.4303460997"/>
    <n v="36514070.530812703"/>
    <m/>
    <n v="46970485.42325151"/>
    <n v="7.7163424891163471E-2"/>
    <n v="0.65604347233706151"/>
    <n v="0.76604862146957053"/>
    <m/>
    <n v="7.8413999999999998E-2"/>
    <n v="5.4999999999999997E-3"/>
    <n v="0.38746924194189591"/>
    <n v="0.43972269812810999"/>
    <n v="2.144549693585041"/>
  </r>
  <r>
    <x v="8"/>
    <s v="EL PLAYON_05Qd-61_102865"/>
    <s v="C131"/>
    <s v="EL PLAYON_05Qd-61_102865_C131"/>
    <x v="5"/>
    <x v="6"/>
    <x v="8"/>
    <x v="0"/>
    <n v="0.12852340867489001"/>
    <n v="0.71671067807400957"/>
    <n v="0.44000000000000011"/>
    <m/>
    <x v="2246"/>
    <s v="05Qd-611,2852340867489"/>
    <s v="PlátanoGranadillaPiscicultura cachama"/>
    <n v="8.0833061299541384"/>
    <n v="91.422962539958775"/>
    <n v="876.18252054794527"/>
    <m/>
    <n v="975.68878921785813"/>
    <n v="653375.46904518385"/>
    <n v="9281769.5868977606"/>
    <n v="36514070.530812718"/>
    <m/>
    <n v="46449215.586755663"/>
    <n v="2.7871709911403229E-2"/>
    <n v="0.70167706048814826"/>
    <n v="0.76604862146957076"/>
    <m/>
    <n v="7.5867999999999991E-2"/>
    <n v="5.4999999999999997E-3"/>
    <n v="0.40373845657033502"/>
    <n v="0.45818595192598272"/>
    <n v="2.2285264952452168"/>
  </r>
  <r>
    <x v="8"/>
    <s v="EL PLAYON_05Qd-61_102865"/>
    <s v="C132"/>
    <s v="EL PLAYON_05Qd-61_102865_C132"/>
    <x v="4"/>
    <x v="3"/>
    <x v="5"/>
    <x v="7"/>
    <n v="0.1331161226902568"/>
    <n v="0.13311612269025691"/>
    <n v="0.624928981522055"/>
    <n v="0.44000000000000011"/>
    <x v="2247"/>
    <s v="05Qd-611,33116122690257"/>
    <s v="CaféPlátanoGranadillaPiscicultura cachama"/>
    <n v="20.499882894299549"/>
    <n v="8.3721586723532457"/>
    <n v="79.71537276569741"/>
    <n v="876.18252054794527"/>
    <n v="984.76993488029552"/>
    <n v="1919167.0886948779"/>
    <n v="676723.48560434161"/>
    <n v="8093149.7075636312"/>
    <n v="36514070.530812718"/>
    <n v="47203110.812675565"/>
    <n v="8.3276565354038462E-2"/>
    <n v="2.886769028620129E-2"/>
    <n v="0.61182056328030221"/>
    <n v="0.76604862146957076"/>
    <n v="0.10544000000000001"/>
    <n v="5.4999999999999997E-3"/>
    <n v="0.41816583044059752"/>
    <n v="0.47455897739076569"/>
    <n v="2.3348260347339318"/>
  </r>
  <r>
    <x v="8"/>
    <s v="EL PLAYON_05Qd-61_102865"/>
    <s v="C133"/>
    <s v="EL PLAYON_05Qd-61_102865_C133"/>
    <x v="0"/>
    <x v="6"/>
    <x v="8"/>
    <x v="0"/>
    <n v="0.12902248668750041"/>
    <n v="0.72120238018750371"/>
    <n v="0.44"/>
    <m/>
    <x v="2248"/>
    <s v="05Qd-611,290224866875"/>
    <s v="FríjolGranadillaPiscicultura cachama"/>
    <n v="7.4246576430170679"/>
    <n v="91.995919978190528"/>
    <n v="876.18252054794527"/>
    <m/>
    <n v="975.60309816915287"/>
    <n v="982622.55456359452"/>
    <n v="9339939.424945198"/>
    <n v="36514070.530812718"/>
    <m/>
    <n v="46836632.510321513"/>
    <n v="3.2724884432872081E-2"/>
    <n v="0.70607454531989999"/>
    <n v="0.76604862146957065"/>
    <m/>
    <n v="7.5867999999999991E-2"/>
    <n v="5.4999999999999997E-3"/>
    <n v="0.4053062409031426"/>
    <n v="0.45996516504093887"/>
    <n v="2.2368642728190848"/>
  </r>
  <r>
    <x v="8"/>
    <s v="EL PLAYON_05Qd-61_102865"/>
    <s v="C134"/>
    <s v="EL PLAYON_05Qd-61_102865_C134"/>
    <x v="4"/>
    <x v="2"/>
    <x v="5"/>
    <x v="7"/>
    <n v="0.13365158086488241"/>
    <n v="0.13365158086488241"/>
    <n v="0.62921264691905943"/>
    <n v="0.44"/>
    <x v="2249"/>
    <s v="05Qd-611,33651580864882"/>
    <s v="CaféFríjolGranadillaPiscicultura cachama"/>
    <n v="20.582343453191889"/>
    <n v="7.6910409715882313"/>
    <n v="80.261793229498025"/>
    <n v="876.18252054794527"/>
    <n v="984.71769820222346"/>
    <n v="1926886.9177084169"/>
    <n v="1017877.280020186"/>
    <n v="8148625.3638064098"/>
    <n v="36514070.530812718"/>
    <n v="47607460.092347726"/>
    <n v="8.3611544444267216E-2"/>
    <n v="3.3898994278938027E-2"/>
    <n v="0.616014375143078"/>
    <n v="0.76604862146957065"/>
    <n v="0.10544000000000001"/>
    <n v="5.4999999999999997E-3"/>
    <n v="0.41984789800486633"/>
    <n v="0.47646788578330579"/>
    <n v="2.3437715924369971"/>
  </r>
  <r>
    <x v="8"/>
    <s v="EL PLAYON_05Qd-61_102865"/>
    <s v="C135"/>
    <s v="EL PLAYON_05Qd-61_102865_C135"/>
    <x v="5"/>
    <x v="2"/>
    <x v="5"/>
    <x v="7"/>
    <n v="0.13975375660292089"/>
    <n v="0.13975375660292089"/>
    <n v="0.67803005282336726"/>
    <n v="0.44"/>
    <x v="2250"/>
    <s v="05Qd-611,39753756602921"/>
    <s v="PlátanoFríjolGranadillaPiscicultura cachama"/>
    <n v="8.7896236886317265"/>
    <n v="8.0421934481499022"/>
    <n v="86.488897147191622"/>
    <n v="876.18252054794527"/>
    <n v="979.50323483191846"/>
    <n v="710467.27761663985"/>
    <n v="1064350.8495974829"/>
    <n v="8780835.7205035891"/>
    <n v="36514070.530812718"/>
    <n v="47069724.378530428"/>
    <n v="3.0307133955018412E-2"/>
    <n v="3.544673220387861E-2"/>
    <n v="0.66380779433370751"/>
    <n v="0.76604862146957065"/>
    <n v="0.102894"/>
    <n v="5.4999999999999997E-3"/>
    <n v="0.43901703644896622"/>
    <n v="0.49822214228941297"/>
    <n v="2.4431707447675879"/>
  </r>
  <r>
    <x v="8"/>
    <s v="EL PLAYON_05Qd-61_102865"/>
    <s v="C136"/>
    <s v="EL PLAYON_05Qd-61_102865_C136"/>
    <x v="4"/>
    <x v="5"/>
    <x v="8"/>
    <x v="0"/>
    <n v="1.3140891426682291"/>
    <n v="0.1844425896405571"/>
    <n v="0.34589416409678542"/>
    <m/>
    <x v="2251"/>
    <s v="05Qd-611,84442589640557"/>
    <s v="CaféCaña paneleraPiscicultura cachama"/>
    <n v="202.36972797090721"/>
    <n v="11.770859628265111"/>
    <n v="688.78731941169553"/>
    <m/>
    <n v="902.92790701086778"/>
    <n v="18945538.551242091"/>
    <n v="2349907.1214398821"/>
    <n v="28704554.327333018"/>
    <m/>
    <n v="50000000.000014991"/>
    <n v="0.82208547063137105"/>
    <n v="5.3045084740950758E-2"/>
    <n v="0.60220851722889079"/>
    <m/>
    <n v="7.4434E-2"/>
    <n v="5.4999999999999997E-3"/>
    <n v="0.5794008051535825"/>
    <n v="0.65753783206858607"/>
    <n v="3.1612985336277402"/>
  </r>
  <r>
    <x v="8"/>
    <s v="EL PLAYON_05Qd-61_102865"/>
    <s v="C137"/>
    <s v="EL PLAYON_05Qd-61_102865_C137"/>
    <x v="5"/>
    <x v="5"/>
    <x v="8"/>
    <x v="0"/>
    <n v="2.57235990720145"/>
    <n v="0.32963101298615771"/>
    <n v="0.39431920967396789"/>
    <m/>
    <x v="2252"/>
    <s v="05Qd-613,29631012986158"/>
    <s v="PlátanoCaña paneleraPiscicultura cachama"/>
    <n v="161.78510063429539"/>
    <n v="21.036575069480111"/>
    <n v="785.21727052866106"/>
    <m/>
    <n v="968.0389462324365"/>
    <n v="13077126.40249278"/>
    <n v="4199693.0664070807"/>
    <n v="32723180.531112701"/>
    <m/>
    <n v="50000000.000012562"/>
    <n v="0.55784444141692335"/>
    <n v="9.480079981077931E-2"/>
    <n v="0.68651747043116751"/>
    <m/>
    <n v="7.1887999999999994E-2"/>
    <n v="5.4999999999999997E-3"/>
    <n v="1.0354900931502331"/>
    <n v="1.1751345612956521"/>
    <n v="5.584322784307461"/>
  </r>
  <r>
    <x v="8"/>
    <s v="EL PLAYON_05Qd-61_102865"/>
    <s v="C138"/>
    <s v="EL PLAYON_05Qd-61_102865_C138"/>
    <x v="4"/>
    <x v="3"/>
    <x v="4"/>
    <x v="7"/>
    <n v="1.214230518708447"/>
    <n v="0.19547556731263771"/>
    <n v="0.19547556731263771"/>
    <n v="0.3495740197926544"/>
    <x v="2253"/>
    <s v="05Qd-611,95475567312638"/>
    <s v="CaféPlátanoCaña paneleraPiscicultura cachama"/>
    <n v="186.99149988110079"/>
    <n v="12.294171682852459"/>
    <n v="12.47496832524735"/>
    <n v="696.11510404546641"/>
    <n v="907.87574393466707"/>
    <n v="17505852.803544171"/>
    <n v="993740.68737036933"/>
    <n v="2490473.7489895979"/>
    <n v="29009932.760110691"/>
    <n v="50000000.000014827"/>
    <n v="0.75961457637537577"/>
    <n v="4.2391019372093983E-2"/>
    <n v="5.6218132987025923E-2"/>
    <n v="0.60861521809940755"/>
    <n v="0.10145999999999999"/>
    <n v="5.4999999999999997E-3"/>
    <n v="0.61405937375697683"/>
    <n v="0.69687039746955315"/>
    <n v="3.3726454443529059"/>
  </r>
  <r>
    <x v="8"/>
    <s v="EL PLAYON_05Qd-61_102865"/>
    <s v="C139"/>
    <s v="EL PLAYON_05Qd-61_102865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EL PLAYON_05Qd-61_102865"/>
    <s v="C140"/>
    <s v="EL PLAYON_05Qd-61_102865_C140"/>
    <x v="4"/>
    <x v="2"/>
    <x v="4"/>
    <x v="7"/>
    <n v="1.2755962317214879"/>
    <n v="0.20090169543559941"/>
    <n v="0.20090169543559941"/>
    <n v="0.33161733176330732"/>
    <x v="2254"/>
    <s v="05Qd-612,00901695435599"/>
    <s v="CaféFríjolCaña paneleraPiscicultura cachama"/>
    <n v="196.44181968510921"/>
    <n v="11.56097938279404"/>
    <n v="12.821255983563329"/>
    <n v="660.35752182217891"/>
    <n v="881.18157687364555"/>
    <n v="18390577.01582431"/>
    <n v="1530047.530886807"/>
    <n v="2559605.814109927"/>
    <n v="27519769.639193911"/>
    <n v="50000000.000014961"/>
    <n v="0.79800456030030398"/>
    <n v="5.095611574610108E-2"/>
    <n v="5.7778669664908647E-2"/>
    <n v="0.57735227239249731"/>
    <n v="0.10145999999999999"/>
    <n v="5.4999999999999997E-3"/>
    <n v="0.63110480241549549"/>
    <n v="0.71621454422791186"/>
    <n v="3.463296300999402"/>
  </r>
  <r>
    <x v="8"/>
    <s v="EL PLAYON_05Qd-61_102865"/>
    <s v="C141"/>
    <s v="EL PLAYON_05Qd-61_102865_C141"/>
    <x v="5"/>
    <x v="2"/>
    <x v="4"/>
    <x v="7"/>
    <n v="2.4407301307501048"/>
    <n v="0.35095391027188549"/>
    <n v="0.35095391027188588"/>
    <n v="0.3669011514249797"/>
    <x v="2255"/>
    <s v="05Qd-613,50953910271886"/>
    <s v="PlátanoFríjolCaña paneleraPiscicultura cachama"/>
    <n v="153.50642370031261"/>
    <n v="20.195802291100321"/>
    <n v="22.39737157156431"/>
    <n v="730.6190355624592"/>
    <n v="926.71863312543644"/>
    <n v="12407959.06701724"/>
    <n v="2672830.4243639419"/>
    <n v="4471359.3246130208"/>
    <n v="30447851.184018418"/>
    <n v="50000000.000012621"/>
    <n v="0.52929908160441519"/>
    <n v="8.9014918637625853E-2"/>
    <n v="0.1009331952388"/>
    <n v="0.63878209378341799"/>
    <n v="9.8914000000000002E-2"/>
    <n v="5.4999999999999997E-3"/>
    <n v="1.1024730165608969"/>
    <n v="1.2511506901192719"/>
    <n v="5.9675768093990254"/>
  </r>
  <r>
    <x v="8"/>
    <s v="EL PLAYON_05Qd-61_102865"/>
    <s v="C142"/>
    <s v="EL PLAYON_05Qd-61_102865_C142"/>
    <x v="2"/>
    <x v="5"/>
    <x v="8"/>
    <x v="0"/>
    <n v="0.71292507336646427"/>
    <n v="0.12810278592960711"/>
    <n v="0.43999999999999989"/>
    <m/>
    <x v="2256"/>
    <s v="05Qd-611,28102785929607"/>
    <s v="GranadillaCaña paneleraPiscicultura cachama"/>
    <n v="90.940074244923125"/>
    <n v="8.1753347429444911"/>
    <n v="876.18252054794516"/>
    <m/>
    <n v="975.29792953581273"/>
    <n v="9232744.0711388309"/>
    <n v="1632104.8707834829"/>
    <n v="36514070.530812711"/>
    <m/>
    <n v="47378919.472735025"/>
    <n v="0.69797086206719183"/>
    <n v="3.6841941703542873E-2"/>
    <n v="0.76604862146957065"/>
    <m/>
    <n v="7.1887999999999994E-2"/>
    <n v="5.4999999999999997E-3"/>
    <n v="0.40241712857468209"/>
    <n v="0.45668643183904939"/>
    <n v="2.2175194197098032"/>
  </r>
  <r>
    <x v="8"/>
    <s v="EL PLAYON_05Qd-61_102865"/>
    <s v="C143"/>
    <s v="EL PLAYON_05Qd-61_102865_C143"/>
    <x v="4"/>
    <x v="6"/>
    <x v="4"/>
    <x v="7"/>
    <n v="0.13266495414459981"/>
    <n v="0.62131963315679828"/>
    <n v="0.13266495414459981"/>
    <n v="0.43999999999999989"/>
    <x v="2257"/>
    <s v="05Qd-611,326649541446"/>
    <s v="CaféGranadillaCaña paneleraPiscicultura cachama"/>
    <n v="20.430402938268362"/>
    <n v="79.254967569451054"/>
    <n v="8.4664857279955221"/>
    <n v="876.18252054794516"/>
    <n v="984.3343767836601"/>
    <n v="1912662.483491689"/>
    <n v="8046406.8015207294"/>
    <n v="1690229.578306352"/>
    <n v="36514070.530812711"/>
    <n v="48163369.394131482"/>
    <n v="8.2994317297839279E-2"/>
    <n v="0.60828692407456741"/>
    <n v="3.8154006341316438E-2"/>
    <n v="0.76604862146957065"/>
    <n v="0.10145999999999999"/>
    <n v="5.4999999999999997E-3"/>
    <n v="0.41674854705109882"/>
    <n v="0.47295056152549819"/>
    <n v="2.3233086500225948"/>
  </r>
  <r>
    <x v="8"/>
    <s v="EL PLAYON_05Qd-61_102865"/>
    <s v="C144"/>
    <s v="EL PLAYON_05Qd-61_102865_C144"/>
    <x v="5"/>
    <x v="6"/>
    <x v="4"/>
    <x v="7"/>
    <n v="0.1386753431385942"/>
    <n v="0.66940274510875386"/>
    <n v="0.1386753431385942"/>
    <n v="0.44000000000000011"/>
    <x v="2258"/>
    <s v="05Qd-611,38675343138594"/>
    <s v="PlátanoGranadillaCaña paneleraPiscicultura cachama"/>
    <n v="8.7217983309269087"/>
    <n v="85.388405618122547"/>
    <n v="8.8500600710875972"/>
    <n v="876.18252054794527"/>
    <n v="979.14278456808233"/>
    <n v="704984.93855993578"/>
    <n v="8669107.6762424186"/>
    <n v="1766805.470713502"/>
    <n v="36514070.530812718"/>
    <n v="47654968.616328575"/>
    <n v="3.00732681748297E-2"/>
    <n v="0.65536145175460125"/>
    <n v="3.9882574532284887E-2"/>
    <n v="0.76604862146957076"/>
    <n v="9.8914000000000002E-2"/>
    <n v="5.4999999999999997E-3"/>
    <n v="0.43562935017359439"/>
    <n v="0.49437759828908839"/>
    <n v="2.4211743798486252"/>
  </r>
  <r>
    <x v="8"/>
    <s v="EL PLAYON_05Qd-61_102865"/>
    <s v="C145"/>
    <s v="EL PLAYON_05Qd-61_102865_C145"/>
    <x v="0"/>
    <x v="6"/>
    <x v="4"/>
    <x v="7"/>
    <n v="0.1392565566412913"/>
    <n v="0.67405245313033069"/>
    <n v="0.1392565566412913"/>
    <n v="0.44"/>
    <x v="2259"/>
    <s v="05Qd-611,39256556641291"/>
    <s v="FríjolGranadillaCaña paneleraPiscicultura cachama"/>
    <n v="8.0135818503579443"/>
    <n v="85.981518146347597"/>
    <n v="8.8871522772186893"/>
    <n v="876.18252054794527"/>
    <n v="979.0647728218695"/>
    <n v="1060564.2236459251"/>
    <n v="8729323.7715552468"/>
    <n v="1774210.472734601"/>
    <n v="36514070.530812718"/>
    <n v="48078168.998748489"/>
    <n v="3.5320623866470988E-2"/>
    <n v="0.65991362818578769"/>
    <n v="4.0049729632217257E-2"/>
    <n v="0.76604862146957065"/>
    <n v="9.8914000000000002E-2"/>
    <n v="5.4999999999999997E-3"/>
    <n v="0.43745515175274757"/>
    <n v="0.49644962442620361"/>
    <n v="2.430884342591864"/>
  </r>
  <r>
    <x v="8"/>
    <s v="EL PLAYON_05Qd-61_102865"/>
    <s v="C146"/>
    <s v="EL PLAYON_05Qd-61_102865_C146"/>
    <x v="4"/>
    <x v="7"/>
    <x v="8"/>
    <x v="0"/>
    <n v="1.173177229498263"/>
    <n v="0.17352925938035779"/>
    <n v="0.38858610492495838"/>
    <m/>
    <x v="2260"/>
    <s v="05Qd-611,73529259380358"/>
    <s v="CaféYucaPiscicultura cachama"/>
    <n v="180.6692933427324"/>
    <n v="12.19787515762911"/>
    <n v="773.80080196149629"/>
    <m/>
    <n v="966.66797046185775"/>
    <n v="16913977.680211529"/>
    <n v="838612.22316054686"/>
    <n v="32247410.096644819"/>
    <m/>
    <n v="50000000.000016898"/>
    <n v="0.73393191034802174"/>
    <n v="4.4253612930233277E-2"/>
    <n v="0.67653602272725988"/>
    <m/>
    <n v="7.8413999999999998E-2"/>
    <n v="5.4999999999999997E-3"/>
    <n v="0.54511809229431796"/>
    <n v="0.61863180969097586"/>
    <n v="2.9829564957888728"/>
  </r>
  <r>
    <x v="8"/>
    <s v="EL PLAYON_05Qd-61_102865"/>
    <s v="C147"/>
    <s v="EL PLAYON_05Qd-61_102865_C147"/>
    <x v="5"/>
    <x v="7"/>
    <x v="8"/>
    <x v="0"/>
    <n v="0.25118300354672768"/>
    <n v="1.820647031920549"/>
    <n v="0.44000000000000011"/>
    <m/>
    <x v="2261"/>
    <s v="05Qd-612,51183003546728"/>
    <s v="PlátanoYucaPiscicultura cachama"/>
    <n v="15.797815613851199"/>
    <n v="127.9785626975863"/>
    <n v="876.18252054794527"/>
    <m/>
    <n v="1019.9588988593828"/>
    <n v="1276941.0214886819"/>
    <n v="8798613.3317316882"/>
    <n v="36514070.530812718"/>
    <m/>
    <n v="46589624.884033084"/>
    <n v="5.4471787526571808E-2"/>
    <n v="0.46430330723989688"/>
    <n v="0.76604862146957076"/>
    <m/>
    <n v="7.5867999999999991E-2"/>
    <n v="5.4999999999999997E-3"/>
    <n v="0.78905655564417065"/>
    <n v="0.89546740764408406"/>
    <n v="4.2777219987555313"/>
  </r>
  <r>
    <x v="8"/>
    <s v="EL PLAYON_05Qd-61_102865"/>
    <s v="C148"/>
    <s v="EL PLAYON_05Qd-61_102865_C148"/>
    <x v="4"/>
    <x v="3"/>
    <x v="7"/>
    <x v="7"/>
    <n v="1.0716561671607741"/>
    <n v="0.18326079378550419"/>
    <n v="0.18326079378550411"/>
    <n v="0.39443018312325973"/>
    <x v="2262"/>
    <s v="05Qd-611,83260793785504"/>
    <s v="CaféPlátanoYucaPiscicultura cachama"/>
    <n v="165.0350497427591"/>
    <n v="11.525940006258519"/>
    <n v="12.881932948171279"/>
    <n v="785.4382546116484"/>
    <n v="974.88117730883732"/>
    <n v="15450324.15943699"/>
    <n v="931644.3465959063"/>
    <n v="885641.66206557362"/>
    <n v="32732389.83191837"/>
    <n v="50000000.000016838"/>
    <n v="0.67042100564543083"/>
    <n v="3.9742111847061411E-2"/>
    <n v="4.6735358996115119E-2"/>
    <n v="0.68671067738082603"/>
    <n v="0.10544000000000001"/>
    <n v="5.4999999999999997E-3"/>
    <n v="0.57568835744137437"/>
    <n v="0.65332472984532231"/>
    <n v="3.172561025141738"/>
  </r>
  <r>
    <x v="8"/>
    <s v="EL PLAYON_05Qd-61_102865"/>
    <s v="C149"/>
    <s v="EL PLAYON_05Qd-61_102865_C149"/>
    <x v="0"/>
    <x v="7"/>
    <x v="8"/>
    <x v="0"/>
    <n v="0.25367566744239312"/>
    <n v="1.843081006981538"/>
    <n v="0.44000000000000011"/>
    <m/>
    <x v="2263"/>
    <s v="05Qd-612,53675667442393"/>
    <s v="FríjolYucaPiscicultura cachama"/>
    <n v="14.597881590094079"/>
    <n v="129.55551189946991"/>
    <n v="876.18252054794527"/>
    <m/>
    <n v="1020.3359140375093"/>
    <n v="1931968.9053630531"/>
    <n v="8907029.663175758"/>
    <n v="36514070.530812718"/>
    <m/>
    <n v="47353069.099351525"/>
    <n v="6.4341550946779652E-2"/>
    <n v="0.47002444298599871"/>
    <n v="0.76604862146957076"/>
    <m/>
    <n v="7.5867999999999991E-2"/>
    <n v="5.4999999999999997E-3"/>
    <n v="0.79688691343160145"/>
    <n v="0.90435375443213151"/>
    <n v="4.3193653422876643"/>
  </r>
  <r>
    <x v="8"/>
    <s v="EL PLAYON_05Qd-61_102865"/>
    <s v="C150"/>
    <s v="EL PLAYON_05Qd-61_102865_C150"/>
    <x v="4"/>
    <x v="2"/>
    <x v="7"/>
    <x v="7"/>
    <n v="1.1253837381242919"/>
    <n v="0.1880217210570348"/>
    <n v="0.18802172105703471"/>
    <n v="0.3787900303319866"/>
    <x v="2264"/>
    <s v="05Qd-611,88021721057035"/>
    <s v="CaféFríjolYucaPiscicultura cachama"/>
    <n v="173.30909567114099"/>
    <n v="10.819795402645729"/>
    <n v="13.21659234048386"/>
    <n v="754.29364439707422"/>
    <n v="951.63912781134479"/>
    <n v="16224927.444635071"/>
    <n v="1431954.914231288"/>
    <n v="908649.72317146847"/>
    <n v="31434467.917979199"/>
    <n v="50000000.000017032"/>
    <n v="0.7040326184556096"/>
    <n v="4.7689276888330738E-2"/>
    <n v="4.7949495640365422E-2"/>
    <n v="0.65948086491417091"/>
    <n v="0.10544000000000001"/>
    <n v="5.4999999999999997E-3"/>
    <n v="0.59064414991738678"/>
    <n v="0.6702974355683291"/>
    <n v="3.2520987960560639"/>
  </r>
  <r>
    <x v="8"/>
    <s v="EL PLAYON_05Qd-61_102865"/>
    <s v="C151"/>
    <s v="EL PLAYON_05Qd-61_102865_C151"/>
    <x v="5"/>
    <x v="2"/>
    <x v="7"/>
    <x v="7"/>
    <n v="0.25975218338706202"/>
    <n v="0.25975218338706202"/>
    <n v="1.638017467096496"/>
    <n v="0.44"/>
    <x v="2265"/>
    <s v="05Qd-612,59752183387062"/>
    <s v="PlátanoFríjolYucaPiscicultura cachama"/>
    <n v="16.336762601378361"/>
    <n v="14.94755746218275"/>
    <n v="115.14100066470129"/>
    <n v="876.18252054794527"/>
    <n v="1022.6078412762076"/>
    <n v="1320504.228808166"/>
    <n v="1978247.052480608"/>
    <n v="7916022.2003061716"/>
    <n v="36514070.530812718"/>
    <n v="47728844.01240766"/>
    <n v="5.633010810140656E-2"/>
    <n v="6.5882780597122895E-2"/>
    <n v="0.41772892491267422"/>
    <n v="0.76604862146957065"/>
    <n v="0.102894"/>
    <n v="5.4999999999999997E-3"/>
    <n v="0.81597544519495924"/>
    <n v="0.92601653377487603"/>
    <n v="4.4479078128404552"/>
  </r>
  <r>
    <x v="8"/>
    <s v="EL PLAYON_05Qd-61_102865"/>
    <s v="C152"/>
    <s v="EL PLAYON_05Qd-61_102865_C152"/>
    <x v="2"/>
    <x v="7"/>
    <x v="8"/>
    <x v="0"/>
    <n v="0.7062584818972073"/>
    <n v="0.1273620535441341"/>
    <n v="0.43999999999999989"/>
    <m/>
    <x v="2266"/>
    <s v="05Qd-611,27362053544134"/>
    <s v="GranadillaYucaPiscicultura cachama"/>
    <n v="90.089689897642401"/>
    <n v="8.952648299762588"/>
    <n v="876.18252054794516"/>
    <m/>
    <n v="975.22485874535016"/>
    <n v="9146408.3043634519"/>
    <n v="615500.66686349653"/>
    <n v="36514070.530812711"/>
    <m/>
    <n v="46275979.502039656"/>
    <n v="0.69144410803836376"/>
    <n v="3.2480003889071712E-2"/>
    <n v="0.76604862146957065"/>
    <m/>
    <n v="7.5867999999999991E-2"/>
    <n v="5.4999999999999997E-3"/>
    <n v="0.40009022055748938"/>
    <n v="0.45404572088483808"/>
    <n v="2.2091244768836691"/>
  </r>
  <r>
    <x v="8"/>
    <s v="EL PLAYON_05Qd-61_102865"/>
    <s v="C153"/>
    <s v="EL PLAYON_05Qd-61_102865_C153"/>
    <x v="4"/>
    <x v="6"/>
    <x v="7"/>
    <x v="7"/>
    <n v="0.13187068593261919"/>
    <n v="0.61496548746095425"/>
    <n v="0.13187068593261919"/>
    <n v="0.43999999999999989"/>
    <x v="2267"/>
    <s v="05Qd-611,31870685932619"/>
    <s v="CaféGranadillaYucaPiscicultura cachama"/>
    <n v="20.30808563362336"/>
    <n v="78.444438520985273"/>
    <n v="9.2695731526822929"/>
    <n v="876.18252054794516"/>
    <n v="984.20461785523605"/>
    <n v="1901211.328055196"/>
    <n v="7964117.3671999071"/>
    <n v="637289.46630989783"/>
    <n v="36514070.530812711"/>
    <n v="47016688.692377709"/>
    <n v="8.2497428361120936E-2"/>
    <n v="0.60206606200264379"/>
    <n v="3.3629800028795911E-2"/>
    <n v="0.76604862146957065"/>
    <n v="0.10544000000000001"/>
    <n v="5.4999999999999997E-3"/>
    <n v="0.41425346366267829"/>
    <n v="0.47011899534978768"/>
    <n v="2.314019318338659"/>
  </r>
  <r>
    <x v="8"/>
    <s v="EL PLAYON_05Qd-61_102865"/>
    <s v="C154"/>
    <s v="EL PLAYON_05Qd-61_102865_C154"/>
    <x v="5"/>
    <x v="6"/>
    <x v="7"/>
    <x v="7"/>
    <n v="0.13780771131202271"/>
    <n v="0.66246169049618164"/>
    <n v="0.13780771131202271"/>
    <n v="0.44000000000000011"/>
    <x v="2268"/>
    <s v="05Qd-611,37807711312023"/>
    <s v="PlátanoGranadillaYucaPiscicultura cachama"/>
    <n v="8.6672297995241205"/>
    <n v="84.503011001792487"/>
    <n v="9.6869038935857823"/>
    <n v="876.18252054794527"/>
    <n v="979.0396652428476"/>
    <n v="700574.15178195119"/>
    <n v="8579217.4714849051"/>
    <n v="665981.23892600148"/>
    <n v="36514070.530812718"/>
    <n v="46459843.39300558"/>
    <n v="2.9885112703157819E-2"/>
    <n v="0.64856599168091378"/>
    <n v="3.5143866440623353E-2"/>
    <n v="0.76604862146957076"/>
    <n v="0.102894"/>
    <n v="5.4999999999999997E-3"/>
    <n v="0.43290380516865767"/>
    <n v="0.49128449082736098"/>
    <n v="2.4106594091162461"/>
  </r>
  <r>
    <x v="8"/>
    <s v="EL PLAYON_05Qd-61_102865"/>
    <s v="C155"/>
    <s v="EL PLAYON_05Qd-61_102865_C155"/>
    <x v="0"/>
    <x v="6"/>
    <x v="7"/>
    <x v="7"/>
    <n v="0.13838165971126259"/>
    <n v="0.6670532776901007"/>
    <n v="0.13838165971126259"/>
    <n v="0.44000000000000011"/>
    <x v="2269"/>
    <s v="05Qd-611,38381659711263"/>
    <s v="FríjolGranadillaYucaPiscicultura cachama"/>
    <n v="7.963235508839019"/>
    <n v="85.088709690078616"/>
    <n v="9.7272483919478958"/>
    <n v="876.18252054794527"/>
    <n v="978.96171413881075"/>
    <n v="1053901.09477253"/>
    <n v="8638680.8723744135"/>
    <n v="668754.95066075295"/>
    <n v="36514070.530812718"/>
    <n v="46875407.448620416"/>
    <n v="3.5098717579738127E-2"/>
    <n v="0.65306126641836015"/>
    <n v="3.5290235360727E-2"/>
    <n v="0.76604862146957076"/>
    <n v="0.102894"/>
    <n v="5.4999999999999997E-3"/>
    <n v="0.43470678443328559"/>
    <n v="0.49333061687065111"/>
    <n v="2.420247998416563"/>
  </r>
  <r>
    <x v="8"/>
    <s v="EL PLAYON_05Qd-61_102865"/>
    <s v="C156"/>
    <s v="EL PLAYON_05Qd-61_102865_C156"/>
    <x v="7"/>
    <x v="7"/>
    <x v="8"/>
    <x v="0"/>
    <n v="0.2491052267055322"/>
    <n v="1.801947040349789"/>
    <n v="0.44"/>
    <m/>
    <x v="2270"/>
    <s v="05Qd-612,49105226705532"/>
    <s v="Caña paneleraYucaPiscicultura cachama"/>
    <n v="15.897535715217581"/>
    <n v="126.6640860298281"/>
    <n v="876.18252054794527"/>
    <m/>
    <n v="1018.744142292991"/>
    <n v="3173747.1663351031"/>
    <n v="8708242.1657379195"/>
    <n v="36514070.530812718"/>
    <m/>
    <n v="48396059.862885743"/>
    <n v="7.1641847394139591E-2"/>
    <n v="0.45953441586258092"/>
    <n v="0.76604862146957065"/>
    <m/>
    <n v="7.1887999999999994E-2"/>
    <n v="5.4999999999999997E-3"/>
    <n v="0.78252950797549359"/>
    <n v="0.88806013320522192"/>
    <n v="4.239029908236037"/>
  </r>
  <r>
    <x v="8"/>
    <s v="EL PLAYON_05Qd-61_102865"/>
    <s v="C157"/>
    <s v="EL PLAYON_05Qd-61_102865_C157"/>
    <x v="4"/>
    <x v="5"/>
    <x v="7"/>
    <x v="7"/>
    <n v="1.161653019822902"/>
    <n v="0.1902572066483135"/>
    <n v="0.1902572066483135"/>
    <n v="0.36040463336360617"/>
    <x v="2271"/>
    <s v="05Qd-611,90257206648313"/>
    <s v="CaféCaña paneleraYucaPiscicultura cachama"/>
    <n v="178.89456505272679"/>
    <n v="12.14194008600432"/>
    <n v="13.373731109222151"/>
    <n v="717.6823638129149"/>
    <n v="922.09260006086811"/>
    <n v="16747830.38351153"/>
    <n v="2423988.7635465139"/>
    <n v="919453.12052497477"/>
    <n v="29908727.73243276"/>
    <n v="50000000.00001578"/>
    <n v="0.72672244104566752"/>
    <n v="5.471734954981998E-2"/>
    <n v="4.8519591510196358E-2"/>
    <n v="0.6274715285441741"/>
    <n v="0.10145999999999999"/>
    <n v="5.4999999999999997E-3"/>
    <n v="0.59766661774339314"/>
    <n v="0.67826694170123747"/>
    <n v="3.285465625927765"/>
  </r>
  <r>
    <x v="8"/>
    <s v="EL PLAYON_05Qd-61_102865"/>
    <s v="C158"/>
    <s v="EL PLAYON_05Qd-61_102865_C158"/>
    <x v="5"/>
    <x v="5"/>
    <x v="7"/>
    <x v="7"/>
    <n v="0.25496222784638251"/>
    <n v="0.25496222784638262"/>
    <n v="1.599697822771061"/>
    <n v="0.44000000000000011"/>
    <x v="2272"/>
    <s v="05Qd-612,54962227846383"/>
    <s v="PlátanoCaña paneleraYucaPiscicultura cachama"/>
    <n v="16.035504819754131"/>
    <n v="16.27132106710345"/>
    <n v="112.44740167606111"/>
    <n v="876.18252054794527"/>
    <n v="1020.936748110864"/>
    <n v="1296153.4939469879"/>
    <n v="3248368.8072369578"/>
    <n v="7730835.4356462834"/>
    <n v="36514070.530812718"/>
    <n v="48789428.267642945"/>
    <n v="5.5291353739887507E-2"/>
    <n v="7.3326301740880867E-2"/>
    <n v="0.40795660920258953"/>
    <n v="0.76604862146957076"/>
    <n v="9.8914000000000002E-2"/>
    <n v="5.4999999999999997E-3"/>
    <n v="0.80092846443889809"/>
    <n v="0.90894034227235376"/>
    <n v="4.3639050851750776"/>
  </r>
  <r>
    <x v="8"/>
    <s v="EL PLAYON_05Qd-61_102865"/>
    <s v="C159"/>
    <s v="EL PLAYON_05Qd-61_102865_C159"/>
    <x v="0"/>
    <x v="5"/>
    <x v="7"/>
    <x v="7"/>
    <n v="0.25753084728202991"/>
    <n v="0.25753084728202991"/>
    <n v="1.62024677825624"/>
    <n v="0.44000000000000011"/>
    <x v="2273"/>
    <s v="05Qd-612,5753084728203"/>
    <s v="FríjolCaña paneleraYucaPiscicultura cachama"/>
    <n v="14.81972966632045"/>
    <n v="16.435246648902979"/>
    <n v="113.89184738235259"/>
    <n v="876.18252054794527"/>
    <n v="1021.3293442455213"/>
    <n v="1961329.575425948"/>
    <n v="3281094.5302701229"/>
    <n v="7830142.0615408896"/>
    <n v="36514070.530812718"/>
    <n v="49586636.698049679"/>
    <n v="6.5319367434115067E-2"/>
    <n v="7.4065028278480979E-2"/>
    <n v="0.41319702528808949"/>
    <n v="0.76604862146957076"/>
    <n v="9.8914000000000002E-2"/>
    <n v="5.4999999999999997E-3"/>
    <n v="0.80899742601684799"/>
    <n v="0.91809747056043678"/>
    <n v="4.4068173693975847"/>
  </r>
  <r>
    <x v="8"/>
    <s v="EL PLAYON_05Qd-61_102865"/>
    <s v="C160"/>
    <s v="EL PLAYON_05Qd-61_102865_C160"/>
    <x v="2"/>
    <x v="5"/>
    <x v="7"/>
    <x v="7"/>
    <n v="0.65859390261850137"/>
    <n v="0.13732423782731271"/>
    <n v="0.13732423782731271"/>
    <n v="0.43999999999999989"/>
    <x v="2274"/>
    <s v="05Qd-611,37324237827313"/>
    <s v="GranadillaCaña paneleraYucaPiscicultura cachama"/>
    <n v="84.009639496286383"/>
    <n v="8.763834481905123"/>
    <n v="9.6529191394897023"/>
    <n v="876.18252054794516"/>
    <n v="978.60891366562635"/>
    <n v="8529127.6416694801"/>
    <n v="1749591.5940325081"/>
    <n v="663644.76394017134"/>
    <n v="36514070.530812711"/>
    <n v="47456434.530454874"/>
    <n v="0.64477933395189058"/>
    <n v="3.949400106955836E-2"/>
    <n v="3.5020570527699003E-2"/>
    <n v="0.76604862146957065"/>
    <n v="9.8914000000000002E-2"/>
    <n v="5.4999999999999997E-3"/>
    <n v="0.43138504029522301"/>
    <n v="0.48956090785436962"/>
    <n v="2.398602326422719"/>
  </r>
  <r>
    <x v="8"/>
    <s v="EL PLAYON_05Qd-61_102865"/>
    <s v="C161"/>
    <s v="EL PLAYON_05Qd-61_102865_C161"/>
    <x v="4"/>
    <x v="0"/>
    <x v="8"/>
    <x v="0"/>
    <n v="0.1262147490060625"/>
    <n v="0.69593274105456249"/>
    <n v="0.44000000000000011"/>
    <m/>
    <x v="2275"/>
    <s v="05Qd-611,26214749006063"/>
    <s v="CaféGulupaPiscicultura cachama"/>
    <n v="19.437071346933621"/>
    <n v="112.7411040508391"/>
    <n v="876.18252054794527"/>
    <m/>
    <n v="1008.360695945718"/>
    <n v="1819668.327960165"/>
    <n v="10315115.087910719"/>
    <n v="36514070.530812718"/>
    <m/>
    <n v="48648853.946683601"/>
    <n v="7.895911165249285E-2"/>
    <n v="0.64383500585571596"/>
    <n v="0.76604862146957076"/>
    <m/>
    <n v="7.8413999999999998E-2"/>
    <n v="5.4999999999999997E-3"/>
    <n v="0.39648612253213361"/>
    <n v="0.4499555802066128"/>
    <n v="2.192503192799371"/>
  </r>
  <r>
    <x v="8"/>
    <s v="EL PLAYON_05Qd-61_102865"/>
    <s v="C162"/>
    <s v="EL PLAYON_05Qd-61_102865_C162"/>
    <x v="5"/>
    <x v="0"/>
    <x v="8"/>
    <x v="0"/>
    <n v="0.13172753441146459"/>
    <n v="0.7455478097031808"/>
    <n v="0.44000000000000011"/>
    <m/>
    <x v="2276"/>
    <s v="05Qd-611,31727534411464"/>
    <s v="PlátanoGulupaPiscicultura cachama"/>
    <n v="8.2848252887955685"/>
    <n v="120.7787451719153"/>
    <n v="876.18252054794527"/>
    <m/>
    <n v="1005.2460910086561"/>
    <n v="669664.30839047267"/>
    <n v="11050509.63542055"/>
    <n v="36514070.530812718"/>
    <m/>
    <n v="48234244.47462374"/>
    <n v="2.8566559697681241E-2"/>
    <n v="0.68973587547927984"/>
    <n v="0.76604862146957076"/>
    <m/>
    <n v="7.5867999999999991E-2"/>
    <n v="5.4999999999999997E-3"/>
    <n v="0.41380377302030752"/>
    <n v="0.46960866017687108"/>
    <n v="2.282055777311824"/>
  </r>
  <r>
    <x v="8"/>
    <s v="EL PLAYON_05Qd-61_102865"/>
    <s v="C163"/>
    <s v="EL PLAYON_05Qd-61_102865_C163"/>
    <x v="4"/>
    <x v="3"/>
    <x v="1"/>
    <x v="7"/>
    <n v="0.1360005557276765"/>
    <n v="0.13600055572767661"/>
    <n v="0.64800444582141237"/>
    <n v="0.44000000000000011"/>
    <x v="2277"/>
    <s v="05Qd-611,36000555727677"/>
    <s v="CaféPlátanoGulupaPiscicultura cachama"/>
    <n v="20.94408558206219"/>
    <n v="8.5535711908446892"/>
    <n v="104.9767202230688"/>
    <n v="876.18252054794527"/>
    <n v="1010.6568975439209"/>
    <n v="1960752.6520592871"/>
    <n v="691387.10064680292"/>
    <n v="9604721.8959649745"/>
    <n v="36514070.530812718"/>
    <n v="48770932.179483786"/>
    <n v="8.5081047572236446E-2"/>
    <n v="2.9493211206527901E-2"/>
    <n v="0.59949463728025565"/>
    <n v="0.76604862146957076"/>
    <n v="0.10544000000000001"/>
    <n v="5.4999999999999997E-3"/>
    <n v="0.42722687663144471"/>
    <n v="0.48484198116916688"/>
    <n v="2.3830144150773771"/>
  </r>
  <r>
    <x v="8"/>
    <s v="EL PLAYON_05Qd-61_102865"/>
    <s v="C164"/>
    <s v="EL PLAYON_05Qd-61_102865_C164"/>
    <x v="0"/>
    <x v="0"/>
    <x v="8"/>
    <x v="0"/>
    <n v="0.1322597189443071"/>
    <n v="0.75033747049876454"/>
    <n v="0.44"/>
    <m/>
    <x v="2278"/>
    <s v="05Qd-611,32259718944307"/>
    <s v="FríjolGulupaPiscicultura cachama"/>
    <n v="7.6109456447042199"/>
    <n v="121.55467022079981"/>
    <n v="876.18252054794527"/>
    <m/>
    <n v="1005.3481364134493"/>
    <n v="1007276.9966811429"/>
    <n v="11121501.98773269"/>
    <n v="36514070.530812718"/>
    <m/>
    <n v="48642849.51522655"/>
    <n v="3.3545966510936151E-2"/>
    <n v="0.69416698082100969"/>
    <n v="0.76604862146957065"/>
    <m/>
    <n v="7.5867999999999991E-2"/>
    <n v="5.4999999999999997E-3"/>
    <n v="0.41547555689311161"/>
    <n v="0.47150589803645498"/>
    <n v="2.2909466443726378"/>
  </r>
  <r>
    <x v="8"/>
    <s v="EL PLAYON_05Qd-61_102865"/>
    <s v="C165"/>
    <s v="EL PLAYON_05Qd-61_102865_C165"/>
    <x v="4"/>
    <x v="2"/>
    <x v="1"/>
    <x v="7"/>
    <n v="0.13656790095668769"/>
    <n v="0.13656790095668769"/>
    <n v="0.65254320765350182"/>
    <n v="0.44"/>
    <x v="2279"/>
    <s v="05Qd-611,36567900956688"/>
    <s v="CaféFríjolGulupaPiscicultura cachama"/>
    <n v="21.031456747329909"/>
    <n v="7.85886193687121"/>
    <n v="105.7119996398673"/>
    <n v="876.18252054794527"/>
    <n v="1010.7848388720137"/>
    <n v="1968932.2043887971"/>
    <n v="1040087.686687325"/>
    <n v="9671995.4238402043"/>
    <n v="36514070.530812718"/>
    <n v="49195085.845729046"/>
    <n v="8.5435974992651098E-2"/>
    <n v="3.4638681138366989E-2"/>
    <n v="0.60369362603068133"/>
    <n v="0.76604862146957065"/>
    <n v="0.10544000000000001"/>
    <n v="5.4999999999999997E-3"/>
    <n v="0.42900911295294569"/>
    <n v="0.48686456691059171"/>
    <n v="2.3924926894304139"/>
  </r>
  <r>
    <x v="8"/>
    <s v="EL PLAYON_05Qd-61_102865"/>
    <s v="C166"/>
    <s v="EL PLAYON_05Qd-61_102865_C166"/>
    <x v="5"/>
    <x v="2"/>
    <x v="1"/>
    <x v="7"/>
    <n v="0.14304539358625071"/>
    <n v="0.14304539358625071"/>
    <n v="0.70436314869000505"/>
    <n v="0.44"/>
    <x v="2280"/>
    <s v="05Qd-611,43045393586251"/>
    <s v="PlátanoFríjolGulupaPiscicultura cachama"/>
    <n v="8.9966467490941078"/>
    <n v="8.2316121945542431"/>
    <n v="114.10683008778081"/>
    <n v="876.18252054794527"/>
    <n v="1007.5176095793745"/>
    <n v="727200.99857909768"/>
    <n v="1089419.6327553319"/>
    <n v="10440070.589883249"/>
    <n v="36514070.530812718"/>
    <n v="48770761.752030395"/>
    <n v="3.102096151436276E-2"/>
    <n v="3.6281613336927407E-2"/>
    <n v="0.65163431062920074"/>
    <n v="0.76604862146957065"/>
    <n v="0.102894"/>
    <n v="5.4999999999999997E-3"/>
    <n v="0.44935725733900722"/>
    <n v="0.50995682813498344"/>
    <n v="2.4981620213364968"/>
  </r>
  <r>
    <x v="8"/>
    <s v="EL PLAYON_05Qd-61_102865"/>
    <s v="C167"/>
    <s v="EL PLAYON_05Qd-61_102865_C167"/>
    <x v="2"/>
    <x v="0"/>
    <x v="8"/>
    <x v="0"/>
    <n v="0.63882764623822941"/>
    <n v="0.11986973847091439"/>
    <n v="0.44"/>
    <m/>
    <x v="2281"/>
    <s v="05Qd-611,19869738470914"/>
    <s v="GranadillaGulupaPiscicultura cachama"/>
    <n v="81.488273801742878"/>
    <n v="19.418897632288129"/>
    <n v="876.18252054794527"/>
    <m/>
    <n v="977.08969198197633"/>
    <n v="8273144.5191488937"/>
    <n v="1776709.263615893"/>
    <n v="36514070.530812718"/>
    <m/>
    <n v="46563924.313577503"/>
    <n v="0.62542769165316636"/>
    <n v="0.11089625364284091"/>
    <n v="0.76604862146957065"/>
    <m/>
    <n v="7.5867999999999991E-2"/>
    <n v="5.4999999999999997E-3"/>
    <n v="0.3765541522646525"/>
    <n v="0.42733561764880967"/>
    <n v="2.0839551546226058"/>
  </r>
  <r>
    <x v="8"/>
    <s v="EL PLAYON_05Qd-61_102865"/>
    <s v="C168"/>
    <s v="EL PLAYON_05Qd-61_102865_C168"/>
    <x v="4"/>
    <x v="6"/>
    <x v="1"/>
    <x v="7"/>
    <n v="0.12385521602342631"/>
    <n v="0.5508417281874104"/>
    <n v="0.12385521602342631"/>
    <n v="0.43999999999999989"/>
    <x v="2282"/>
    <s v="05Qd-611,23855216023426"/>
    <s v="CaféGranadillaGulupaPiscicultura cachama"/>
    <n v="19.073703267607652"/>
    <n v="70.264870082378636"/>
    <n v="20.06454499579506"/>
    <n v="876.18252054794505"/>
    <n v="985.58563889372635"/>
    <n v="1785650.3746615821"/>
    <n v="7133681.9114004439"/>
    <n v="1835782.011899224"/>
    <n v="36514070.530812703"/>
    <n v="47269184.828773953"/>
    <n v="7.7483003434627093E-2"/>
    <n v="0.53928735325587163"/>
    <n v="0.1145833771419754"/>
    <n v="0.76604862146957053"/>
    <n v="0.10544000000000001"/>
    <n v="5.4999999999999997E-3"/>
    <n v="0.38907397703694119"/>
    <n v="0.44154384512351469"/>
    <n v="2.1801099823947192"/>
  </r>
  <r>
    <x v="8"/>
    <s v="EL PLAYON_05Qd-61_102865"/>
    <s v="C169"/>
    <s v="EL PLAYON_05Qd-61_102865_C169"/>
    <x v="5"/>
    <x v="6"/>
    <x v="1"/>
    <x v="7"/>
    <n v="0.12907814520782179"/>
    <n v="0.59262516166257473"/>
    <n v="0.12907814520782179"/>
    <n v="0.44000000000000011"/>
    <x v="2283"/>
    <s v="05Qd-611,29078145207822"/>
    <s v="PlátanoGranadillaGulupaPiscicultura cachama"/>
    <n v="8.1181955346422789"/>
    <n v="75.594726871531066"/>
    <n v="20.910659523667132"/>
    <n v="876.18252054794527"/>
    <n v="980.80610247778577"/>
    <n v="656195.58754451259"/>
    <n v="7674798.7301258631"/>
    <n v="1913196.2682703349"/>
    <n v="36514070.530812718"/>
    <n v="46758261.116753429"/>
    <n v="2.799201060901579E-2"/>
    <n v="0.58019434358667266"/>
    <n v="0.1194153162700637"/>
    <n v="0.76604862146957076"/>
    <n v="0.102894"/>
    <n v="5.4999999999999997E-3"/>
    <n v="0.40548108442247699"/>
    <n v="0.46016358766588478"/>
    <n v="2.26482012416658"/>
  </r>
  <r>
    <x v="8"/>
    <s v="EL PLAYON_05Qd-61_102865"/>
    <s v="C170"/>
    <s v="EL PLAYON_05Qd-61_102865_C170"/>
    <x v="0"/>
    <x v="6"/>
    <x v="1"/>
    <x v="7"/>
    <n v="0.1295815492260709"/>
    <n v="0.59665239380856749"/>
    <n v="0.1295815492260709"/>
    <n v="0.44"/>
    <x v="2284"/>
    <s v="05Qd-611,29581549226071"/>
    <s v="FríjolGranadillaGulupaPiscicultura cachama"/>
    <n v="7.4568291509184457"/>
    <n v="76.108436942953773"/>
    <n v="20.99221097462349"/>
    <n v="876.18252054794527"/>
    <n v="980.73999761644097"/>
    <n v="986880.31980990816"/>
    <n v="7726953.4447067901"/>
    <n v="1920657.722628823"/>
    <n v="36514070.530812718"/>
    <n v="47148562.017958239"/>
    <n v="3.2866683412531968E-2"/>
    <n v="0.5841371011045281"/>
    <n v="0.11988103531145559"/>
    <n v="0.76604862146957065"/>
    <n v="0.102894"/>
    <n v="5.4999999999999997E-3"/>
    <n v="0.40706245830179349"/>
    <n v="0.4619582229909428"/>
    <n v="2.2732301735534461"/>
  </r>
  <r>
    <x v="8"/>
    <s v="EL PLAYON_05Qd-61_102865"/>
    <s v="C171"/>
    <s v="EL PLAYON_05Qd-61_102865_C171"/>
    <x v="7"/>
    <x v="0"/>
    <x v="8"/>
    <x v="0"/>
    <n v="0.1312791386269303"/>
    <n v="0.74151224764237278"/>
    <n v="0.43999999999999989"/>
    <m/>
    <x v="2285"/>
    <s v="05Qd-611,3127913862693"/>
    <s v="Caña paneleraGulupaPiscicultura cachama"/>
    <n v="8.3780449835831359"/>
    <n v="120.1249841180644"/>
    <n v="876.18252054794516"/>
    <m/>
    <n v="1004.6855496495928"/>
    <n v="1672573.4731718509"/>
    <n v="10990694.534555251"/>
    <n v="36514070.530812711"/>
    <m/>
    <n v="49177338.538539812"/>
    <n v="3.7755450336906818E-2"/>
    <n v="0.68600241681326812"/>
    <n v="0.76604862146957065"/>
    <m/>
    <n v="7.1887999999999994E-2"/>
    <n v="5.4999999999999997E-3"/>
    <n v="0.4123951998751737"/>
    <n v="0.46801012920500651"/>
    <n v="2.2705847153494831"/>
  </r>
  <r>
    <x v="8"/>
    <s v="EL PLAYON_05Qd-61_102865"/>
    <s v="C172"/>
    <s v="EL PLAYON_05Qd-61_102865_C172"/>
    <x v="4"/>
    <x v="5"/>
    <x v="1"/>
    <x v="7"/>
    <n v="0.1355226504691287"/>
    <n v="0.1355226504691287"/>
    <n v="0.6441812037530299"/>
    <n v="0.43999999999999989"/>
    <x v="2286"/>
    <s v="05Qd-611,35522650469129"/>
    <s v="CaféCaña paneleraGulupaPiscicultura cachama"/>
    <n v="20.870488172245821"/>
    <n v="8.6488597792479585"/>
    <n v="104.3573550079908"/>
    <n v="876.18252054794516"/>
    <n v="1010.0592235074298"/>
    <n v="1953862.5772495409"/>
    <n v="1726638.311002038"/>
    <n v="9548053.8020274099"/>
    <n v="36514070.530812711"/>
    <n v="49742625.221091703"/>
    <n v="8.4782073205404124E-2"/>
    <n v="3.8975870445447459E-2"/>
    <n v="0.59595760426790612"/>
    <n v="0.76604862146957065"/>
    <n v="0.10145999999999999"/>
    <n v="5.4999999999999997E-3"/>
    <n v="0.42572560356794359"/>
    <n v="0.48313824892244389"/>
    <n v="2.3710503571816748"/>
  </r>
  <r>
    <x v="8"/>
    <s v="EL PLAYON_05Qd-61_102865"/>
    <s v="C173"/>
    <s v="EL PLAYON_05Qd-61_102865_C173"/>
    <x v="5"/>
    <x v="5"/>
    <x v="1"/>
    <x v="7"/>
    <n v="0.1418990541445008"/>
    <n v="0.1418990541445008"/>
    <n v="0.69519243315600632"/>
    <n v="0.44000000000000011"/>
    <x v="2287"/>
    <s v="05Qd-611,41899054144501"/>
    <s v="PlátanoCaña paneleraGulupaPiscicultura cachama"/>
    <n v="8.9245492788196916"/>
    <n v="9.055792650567037"/>
    <n v="112.621174171273"/>
    <n v="876.18252054794527"/>
    <n v="1006.784036648605"/>
    <n v="721373.34369380819"/>
    <n v="1807877.4458197239"/>
    <n v="10304142.24423833"/>
    <n v="36514070.530812718"/>
    <n v="49347463.564564578"/>
    <n v="3.077236524143576E-2"/>
    <n v="4.0809703260101492E-2"/>
    <n v="0.64315011763005248"/>
    <n v="0.76604862146957076"/>
    <n v="9.8914000000000002E-2"/>
    <n v="5.4999999999999997E-3"/>
    <n v="0.44575619102984543"/>
    <n v="0.5058701280251453"/>
    <n v="2.4750308604999991"/>
  </r>
  <r>
    <x v="8"/>
    <s v="EL PLAYON_05Qd-61_102865"/>
    <s v="C174"/>
    <s v="EL PLAYON_05Qd-61_102865_C174"/>
    <x v="0"/>
    <x v="5"/>
    <x v="1"/>
    <x v="7"/>
    <n v="0.142516791160298"/>
    <n v="0.142516791160298"/>
    <n v="0.70013432928238439"/>
    <n v="0.44"/>
    <x v="2288"/>
    <s v="05Qd-611,42516791160298"/>
    <s v="FríjolCaña paneleraGulupaPiscicultura cachama"/>
    <n v="8.2011935276789671"/>
    <n v="9.0952157345429399"/>
    <n v="113.4217613437463"/>
    <n v="876.18252054794527"/>
    <n v="1006.9006911539135"/>
    <n v="1085393.848727497"/>
    <n v="1815747.778888826"/>
    <n v="10377391.028623501"/>
    <n v="36514070.530812718"/>
    <n v="49792603.18705254"/>
    <n v="3.6147540170734807E-2"/>
    <n v="4.0987362402788892E-2"/>
    <n v="0.64772206191973136"/>
    <n v="0.76604862146957065"/>
    <n v="9.8914000000000002E-2"/>
    <n v="5.4999999999999997E-3"/>
    <n v="0.44769672615800432"/>
    <n v="0.50807236048646254"/>
    <n v="2.4853509982474469"/>
  </r>
  <r>
    <x v="8"/>
    <s v="EL PLAYON_05Qd-61_102865"/>
    <s v="C175"/>
    <s v="EL PLAYON_05Qd-61_102865_C175"/>
    <x v="2"/>
    <x v="5"/>
    <x v="1"/>
    <x v="7"/>
    <n v="0.58923111688597829"/>
    <n v="0.12865388961074731"/>
    <n v="0.12865388961074731"/>
    <n v="0.43999999999999989"/>
    <x v="2289"/>
    <s v="05Qd-611,28653889610747"/>
    <s v="GranadillaCaña paneleraGulupaPiscicultura cachama"/>
    <n v="75.161785605323672"/>
    <n v="8.2105053837599478"/>
    <n v="20.841930116941061"/>
    <n v="876.18252054794516"/>
    <n v="980.3967416539698"/>
    <n v="7630844.1155962758"/>
    <n v="1639126.255960772"/>
    <n v="1906907.9518104959"/>
    <n v="36514070.530812711"/>
    <n v="47690948.854180254"/>
    <n v="0.57687149179324448"/>
    <n v="3.7000437317403517E-2"/>
    <n v="0.11902282057513069"/>
    <n v="0.76604862146957065"/>
    <n v="9.8914000000000002E-2"/>
    <n v="5.4999999999999997E-3"/>
    <n v="0.40414834432695479"/>
    <n v="0.45865111646231399"/>
    <n v="2.2537523568967419"/>
  </r>
  <r>
    <x v="8"/>
    <s v="EL PLAYON_05Qd-61_102865"/>
    <s v="C176"/>
    <s v="EL PLAYON_05Qd-61_102865_C176"/>
    <x v="9"/>
    <x v="0"/>
    <x v="8"/>
    <x v="0"/>
    <n v="0.1304897838683016"/>
    <n v="0.73440805481471438"/>
    <n v="0.43999999999999989"/>
    <m/>
    <x v="2290"/>
    <s v="05Qd-611,30489783868302"/>
    <s v="YucaGulupaPiscicultura cachama"/>
    <n v="9.1725055397298352"/>
    <n v="118.9741048799837"/>
    <n v="876.18252054794516"/>
    <m/>
    <n v="1004.3291309676587"/>
    <n v="630616.00182177883"/>
    <n v="10885396.188463699"/>
    <n v="36514070.530812711"/>
    <m/>
    <n v="48030082.721098185"/>
    <n v="3.3277640942385431E-2"/>
    <n v="0.67943004600647927"/>
    <n v="0.76604862146957065"/>
    <m/>
    <n v="7.5867999999999991E-2"/>
    <n v="5.4999999999999997E-3"/>
    <n v="0.40991555141874852"/>
    <n v="0.46519607949049507"/>
    <n v="2.2613774695922602"/>
  </r>
  <r>
    <x v="8"/>
    <s v="EL PLAYON_05Qd-61_102865"/>
    <s v="C177"/>
    <s v="EL PLAYON_05Qd-61_102865_C177"/>
    <x v="4"/>
    <x v="7"/>
    <x v="1"/>
    <x v="7"/>
    <n v="0.13468160366125809"/>
    <n v="0.1346816036612582"/>
    <n v="0.63745282929006541"/>
    <n v="0.43999999999999989"/>
    <x v="2291"/>
    <s v="05Qd-611,34681603661258"/>
    <s v="CaféYucaGulupaPiscicultura cachama"/>
    <n v="20.740966963833749"/>
    <n v="9.4671607160404108"/>
    <n v="103.2673583449906"/>
    <n v="876.18252054794516"/>
    <n v="1009.6580065728099"/>
    <n v="1941737.003569237"/>
    <n v="650873.74583689333"/>
    <n v="9448325.8357373495"/>
    <n v="36514070.530812711"/>
    <n v="48555007.115956187"/>
    <n v="8.4255919888691216E-2"/>
    <n v="3.4346643203175292E-2"/>
    <n v="0.58973291794951588"/>
    <n v="0.76604862146957065"/>
    <n v="0.10544000000000001"/>
    <n v="5.4999999999999997E-3"/>
    <n v="0.42308357171075861"/>
    <n v="0.48013991705238529"/>
    <n v="2.360979525375726"/>
  </r>
  <r>
    <x v="8"/>
    <s v="EL PLAYON_05Qd-61_102865"/>
    <s v="C178"/>
    <s v="EL PLAYON_05Qd-61_102865_C178"/>
    <x v="5"/>
    <x v="7"/>
    <x v="1"/>
    <x v="7"/>
    <n v="0.1409772713402028"/>
    <n v="0.1409772713402028"/>
    <n v="0.68781817072162232"/>
    <n v="0.44000000000000011"/>
    <x v="2292"/>
    <s v="05Qd-611,40977271340203"/>
    <s v="PlátanoYucaGulupaPiscicultura cachama"/>
    <n v="8.8665749948406827"/>
    <n v="9.9097014648219357"/>
    <n v="111.42654365690279"/>
    <n v="876.18252054794527"/>
    <n v="1006.3853406645107"/>
    <n v="716687.26916212903"/>
    <n v="681298.72366122296"/>
    <n v="10194840.92643589"/>
    <n v="36514070.530812718"/>
    <n v="48106897.450071961"/>
    <n v="3.0572466536697051E-2"/>
    <n v="3.5952170948733847E-2"/>
    <n v="0.63632789470887086"/>
    <n v="0.76604862146957076"/>
    <n v="0.102894"/>
    <n v="5.4999999999999997E-3"/>
    <n v="0.44286053824147481"/>
    <n v="0.50258397232782293"/>
    <n v="2.4636112239713261"/>
  </r>
  <r>
    <x v="8"/>
    <s v="EL PLAYON_05Qd-61_102865"/>
    <s v="C179"/>
    <s v="EL PLAYON_05Qd-61_102865_C179"/>
    <x v="0"/>
    <x v="7"/>
    <x v="1"/>
    <x v="7"/>
    <n v="0.14158699148468071"/>
    <n v="0.14158699148468071"/>
    <n v="0.69269593187744571"/>
    <n v="0.44000000000000011"/>
    <x v="2293"/>
    <s v="05Qd-611,41586991484681"/>
    <s v="FríjolYucaGulupaPiscicultura cachama"/>
    <n v="8.1476877827093528"/>
    <n v="9.9525604629527997"/>
    <n v="112.2167409641462"/>
    <n v="876.18252054794527"/>
    <n v="1006.4995097577537"/>
    <n v="1078312.5859496349"/>
    <n v="684245.30896731035"/>
    <n v="10267139.102287499"/>
    <n v="36514070.530812718"/>
    <n v="48543767.528017163"/>
    <n v="3.5911708512924682E-2"/>
    <n v="3.6107662416661752E-2"/>
    <n v="0.64084050519126246"/>
    <n v="0.76604862146957076"/>
    <n v="0.102894"/>
    <n v="5.4999999999999997E-3"/>
    <n v="0.44477588948067243"/>
    <n v="0.50475762464288665"/>
    <n v="2.4737974289703661"/>
  </r>
  <r>
    <x v="8"/>
    <s v="EL PLAYON_05Qd-61_102865"/>
    <s v="C180"/>
    <s v="EL PLAYON_05Qd-61_102865_C180"/>
    <x v="2"/>
    <x v="7"/>
    <x v="1"/>
    <x v="7"/>
    <n v="0.58325431020688334"/>
    <n v="0.1279067887758604"/>
    <n v="0.1279067887758604"/>
    <n v="0.43999999999999989"/>
    <x v="2294"/>
    <s v="05Qd-611,2790678877586"/>
    <s v="GranadillaYucaGulupaPiscicultura cachama"/>
    <n v="74.399389578798946"/>
    <n v="8.9909393198146894"/>
    <n v="20.720899781689379"/>
    <n v="876.18252054794516"/>
    <n v="980.2937492282482"/>
    <n v="7553441.4143977007"/>
    <n v="618133.20056613022"/>
    <n v="1895834.4232358029"/>
    <n v="36514070.530812711"/>
    <n v="46581479.569012344"/>
    <n v="0.57102005373045039"/>
    <n v="3.2618922836691017E-2"/>
    <n v="0.1183316479344021"/>
    <n v="0.76604862146957065"/>
    <n v="0.102894"/>
    <n v="5.4999999999999997E-3"/>
    <n v="0.40180143070950908"/>
    <n v="0.4559877019859423"/>
    <n v="2.245251020454055"/>
  </r>
  <r>
    <x v="8"/>
    <s v="EL PLAYON_05Qd-61_102865"/>
    <s v="C181"/>
    <s v="EL PLAYON_05Qd-61_102865_C181"/>
    <x v="7"/>
    <x v="7"/>
    <x v="1"/>
    <x v="7"/>
    <n v="0.14046381584971501"/>
    <n v="0.14046381584971501"/>
    <n v="0.68371052679772015"/>
    <n v="0.43999999999999989"/>
    <x v="2295"/>
    <s v="05Qd-611,40463815849715"/>
    <s v="Caña paneleraYucaGulupaPiscicultura cachama"/>
    <n v="8.9641978159143818"/>
    <n v="9.8736091885433819"/>
    <n v="110.7611053412307"/>
    <n v="876.18252054794516"/>
    <n v="1005.7814328936336"/>
    <n v="1789591.6654234871"/>
    <n v="678817.35509024269"/>
    <n v="10133957.42819581"/>
    <n v="36514070.530812711"/>
    <n v="49116436.979522251"/>
    <n v="4.0396933426850183E-2"/>
    <n v="3.5821228993388202E-2"/>
    <n v="0.63252775024980823"/>
    <n v="0.76604862146957065"/>
    <n v="9.8914000000000002E-2"/>
    <n v="5.4999999999999997E-3"/>
    <n v="0.44124758905669642"/>
    <n v="0.50075350350423398"/>
    <n v="2.45105325105808"/>
  </r>
  <r>
    <x v="8"/>
    <s v="EL PLAYON_05Qd-61_102865"/>
    <s v="C182"/>
    <s v="EL PLAYON_05Qd-61_102865_C182"/>
    <x v="4"/>
    <x v="8"/>
    <x v="8"/>
    <x v="0"/>
    <n v="0.86112806230222727"/>
    <n v="3"/>
    <n v="0.35342191836348102"/>
    <m/>
    <x v="2296"/>
    <s v="05Qd-614,21454998066571"/>
    <s v="CaféBovinos DPPiscicultura cachama"/>
    <n v="132.61372159454299"/>
    <n v="75.000000000000014"/>
    <n v="703.77751647410207"/>
    <m/>
    <n v="911.39123806864507"/>
    <n v="12415089.944946161"/>
    <n v="8255653.5681198984"/>
    <n v="29329256.486952908"/>
    <m/>
    <n v="50000000.000018969"/>
    <n v="0.53871601658178958"/>
    <n v="0.21796463297412441"/>
    <n v="0.61531448490789953"/>
    <m/>
    <n v="8.3527000000000004E-2"/>
    <n v="5.4999999999999997E-3"/>
    <n v="1.3239424023033639"/>
    <n v="1.502487068107325"/>
    <n v="7.1300064510763974"/>
  </r>
  <r>
    <x v="8"/>
    <s v="EL PLAYON_05Qd-61_102865"/>
    <s v="C183"/>
    <s v="EL PLAYON_05Qd-61_102865_C183"/>
    <x v="5"/>
    <x v="8"/>
    <x v="8"/>
    <x v="0"/>
    <n v="1.683836392620758"/>
    <n v="3"/>
    <n v="0.39987473235364418"/>
    <m/>
    <x v="2297"/>
    <s v="05Qd-615,0837111249744"/>
    <s v="PlátanoBovinos DPPiscicultura cachama"/>
    <n v="105.9026147426672"/>
    <n v="75.000000000000014"/>
    <n v="796.28011567511578"/>
    <m/>
    <n v="977.18273041778298"/>
    <n v="8560132.3849643879"/>
    <n v="8255653.5681198984"/>
    <n v="33184214.046933681"/>
    <m/>
    <n v="50000000.000017971"/>
    <n v="0.3651583782072424"/>
    <n v="0.21796463297412441"/>
    <n v="0.6961897442727788"/>
    <m/>
    <n v="8.0981000000000011E-2"/>
    <n v="5.4999999999999997E-3"/>
    <n v="1.5969773167458861"/>
    <n v="1.812343016053374"/>
    <n v="8.5795124577736637"/>
  </r>
  <r>
    <x v="8"/>
    <s v="EL PLAYON_05Qd-61_102865"/>
    <s v="C184"/>
    <s v="EL PLAYON_05Qd-61_102865_C184"/>
    <x v="4"/>
    <x v="3"/>
    <x v="6"/>
    <x v="7"/>
    <n v="0.63386140986542994"/>
    <n v="0.44439367029693261"/>
    <n v="3"/>
    <n v="0.36568162280696298"/>
    <x v="2298"/>
    <s v="05Qd-614,44393670296933"/>
    <s v="CaféPlátanoBovinos DPPiscicultura cachama"/>
    <n v="97.614657119276217"/>
    <n v="27.949539436124741"/>
    <n v="75.000000000000014"/>
    <n v="728.1905590660632"/>
    <n v="928.75475562146414"/>
    <n v="9138532.072768271"/>
    <n v="2259167.6159589509"/>
    <n v="8255653.5681198984"/>
    <n v="30346646.74317158"/>
    <n v="50000000.000018701"/>
    <n v="0.39653950293374179"/>
    <n v="9.637163838621228E-2"/>
    <n v="0.21796463297412441"/>
    <n v="0.63665887056370341"/>
    <n v="0.110553"/>
    <n v="5.4999999999999997E-3"/>
    <n v="1.3960010585243949"/>
    <n v="1.584263434608564"/>
    <n v="7.5402541961022864"/>
  </r>
  <r>
    <x v="8"/>
    <s v="EL PLAYON_05Qd-61_102865"/>
    <s v="C185"/>
    <s v="EL PLAYON_05Qd-61_102865_C185"/>
    <x v="0"/>
    <x v="8"/>
    <x v="8"/>
    <x v="0"/>
    <n v="4.4754440209893831"/>
    <n v="3"/>
    <n v="9.2301798826211881E-2"/>
    <m/>
    <x v="2299"/>
    <s v="05Qd-617,5677458198156"/>
    <s v="FríjolBovinos DPPiscicultura cachama"/>
    <n v="257.54146048057089"/>
    <n v="75.000000000000014"/>
    <n v="183.8027789696811"/>
    <m/>
    <n v="516.34423945025196"/>
    <n v="34084540.994488493"/>
    <n v="8255653.5681198984"/>
    <n v="7659805.4374117879"/>
    <m/>
    <n v="50000000.000020176"/>
    <n v="1.135138471849455"/>
    <n v="0.21796463297412441"/>
    <n v="0.16069924034086649"/>
    <m/>
    <n v="8.0981000000000011E-2"/>
    <n v="5.4999999999999997E-3"/>
    <n v="2.3773023517745329"/>
    <n v="2.6979013847642599"/>
    <n v="12.729430556354391"/>
  </r>
  <r>
    <x v="8"/>
    <s v="EL PLAYON_05Qd-61_102865"/>
    <s v="C186"/>
    <s v="EL PLAYON_05Qd-61_102865_C186"/>
    <x v="4"/>
    <x v="2"/>
    <x v="6"/>
    <x v="7"/>
    <n v="0.77346723680078044"/>
    <n v="0.45558974854050588"/>
    <n v="3"/>
    <n v="0.32684050006377169"/>
    <x v="2300"/>
    <s v="05Qd-614,55589748540506"/>
    <s v="CaféFríjolBovinos DPPiscicultura cachama"/>
    <n v="119.1139544673202"/>
    <n v="26.21711916601275"/>
    <n v="75.000000000000014"/>
    <n v="650.84530264324178"/>
    <n v="871.17637627657473"/>
    <n v="11151262.78509368"/>
    <n v="3469726.6657721899"/>
    <n v="8255653.5681198984"/>
    <n v="27123356.981033321"/>
    <n v="50000000.000019088"/>
    <n v="0.48387598431277201"/>
    <n v="0.11555444521775519"/>
    <n v="0.21796463297412441"/>
    <n v="0.56903571480517612"/>
    <n v="0.110553"/>
    <n v="5.4999999999999997E-3"/>
    <n v="1.431171984943997"/>
    <n v="1.6241774535469029"/>
    <n v="7.7272999238959592"/>
  </r>
  <r>
    <x v="8"/>
    <s v="EL PLAYON_05Qd-61_102865"/>
    <s v="C187"/>
    <s v="EL PLAYON_05Qd-61_102865_C187"/>
    <x v="5"/>
    <x v="2"/>
    <x v="6"/>
    <x v="7"/>
    <n v="1.481327386674397"/>
    <n v="0.53824571308174185"/>
    <n v="3"/>
    <n v="0.36288403106127998"/>
    <x v="2301"/>
    <s v="05Qd-615,38245713081742"/>
    <s v="PlátanoFríjolBovinos DPPiscicultura cachama"/>
    <n v="93.166084440409804"/>
    <n v="30.973594216431149"/>
    <n v="75.000000000000014"/>
    <n v="722.61964773152533"/>
    <n v="921.75932638836628"/>
    <n v="7530635.7499912381"/>
    <n v="4099226.353095266"/>
    <n v="8255653.5681198984"/>
    <n v="30114484.328811839"/>
    <n v="50000000.000018239"/>
    <n v="0.32124208057416881"/>
    <n v="0.13651906120636931"/>
    <n v="0.21796463297412441"/>
    <n v="0.63178820851775996"/>
    <n v="0.10800700000000001"/>
    <n v="5.4999999999999997E-3"/>
    <n v="1.690824229576152"/>
    <n v="1.91884596713641"/>
    <n v="9.1056343275299803"/>
  </r>
  <r>
    <x v="8"/>
    <s v="EL PLAYON_05Qd-61_102865"/>
    <s v="C188"/>
    <s v="EL PLAYON_05Qd-61_102865_C188"/>
    <x v="2"/>
    <x v="8"/>
    <x v="8"/>
    <x v="0"/>
    <n v="0.40295263572963491"/>
    <n v="3"/>
    <n v="0.43999999999999989"/>
    <m/>
    <x v="2302"/>
    <s v="05Qd-613,84295263572964"/>
    <s v="GranadillaBovinos DPPiscicultura cachama"/>
    <n v="51.400271893094292"/>
    <n v="75.000000000000014"/>
    <n v="876.18252054794516"/>
    <m/>
    <n v="1002.5827924410395"/>
    <n v="5218442.5789863877"/>
    <n v="8255653.5681198984"/>
    <n v="36514070.530812711"/>
    <m/>
    <n v="49988166.677919"/>
    <n v="0.39450036061207527"/>
    <n v="0.21796463297412441"/>
    <n v="0.76604862146957065"/>
    <m/>
    <n v="8.0981000000000011E-2"/>
    <n v="5.4999999999999997E-3"/>
    <n v="1.207210252061665"/>
    <n v="1.370012614637615"/>
    <n v="6.5066565024289158"/>
  </r>
  <r>
    <x v="8"/>
    <s v="EL PLAYON_05Qd-61_102865"/>
    <s v="C189"/>
    <s v="EL PLAYON_05Qd-61_102865_C189"/>
    <x v="4"/>
    <x v="6"/>
    <x v="6"/>
    <x v="7"/>
    <n v="0.41275691989647612"/>
    <n v="0.412756919896476"/>
    <n v="3"/>
    <n v="0.30205535917180909"/>
    <x v="2303"/>
    <s v="05Qd-614,12756919896476"/>
    <s v="CaféGranadillaBovinos DPPiscicultura cachama"/>
    <n v="63.564565664057312"/>
    <n v="52.650897468430941"/>
    <n v="75.000000000000014"/>
    <n v="601.49005896402412"/>
    <n v="792.70552209651237"/>
    <n v="5950815.5758082708"/>
    <n v="5345413.069848381"/>
    <n v="8255653.5681198984"/>
    <n v="25066524.29320319"/>
    <n v="44618406.506979741"/>
    <n v="0.25821799734260409"/>
    <n v="0.40409899155875861"/>
    <n v="0.21796463297412441"/>
    <n v="0.52588429886604637"/>
    <n v="0.110553"/>
    <n v="5.4999999999999997E-3"/>
    <n v="1.2966185965334329"/>
    <n v="1.4714784194309369"/>
    <n v="7.0117192149291316"/>
  </r>
  <r>
    <x v="8"/>
    <s v="EL PLAYON_05Qd-61_102865"/>
    <s v="C190"/>
    <s v="EL PLAYON_05Qd-61_102865_C190"/>
    <x v="5"/>
    <x v="6"/>
    <x v="6"/>
    <x v="7"/>
    <n v="0.42164012203930468"/>
    <n v="0.42164012203930451"/>
    <n v="3"/>
    <n v="0.37312097631443669"/>
    <x v="2304"/>
    <s v="05Qd-614,21640122039305"/>
    <s v="PlátanoGranadillaBovinos DPPiscicultura cachama"/>
    <n v="26.51848576267027"/>
    <n v="53.784030658131833"/>
    <n v="75.000000000000014"/>
    <n v="743.0047215829394"/>
    <n v="898.30723800374153"/>
    <n v="2143495.2227463168"/>
    <n v="5460455.0777407987"/>
    <n v="8255653.5681198984"/>
    <n v="30964012.83107055"/>
    <n v="46823616.699677564"/>
    <n v="9.1437282045758156E-2"/>
    <n v="0.41279586096225629"/>
    <n v="0.21796463297412441"/>
    <n v="0.64961093078876042"/>
    <n v="0.10800700000000001"/>
    <n v="5.4999999999999997E-3"/>
    <n v="1.324523943578968"/>
    <n v="1.503147035070121"/>
    <n v="7.1575791990421349"/>
  </r>
  <r>
    <x v="8"/>
    <s v="EL PLAYON_05Qd-61_102865"/>
    <s v="C191"/>
    <s v="EL PLAYON_05Qd-61_102865_C191"/>
    <x v="0"/>
    <x v="6"/>
    <x v="6"/>
    <x v="7"/>
    <n v="0.42247775295882778"/>
    <n v="0.42247775295882761"/>
    <n v="3"/>
    <n v="0.3798220236706219"/>
    <x v="2305"/>
    <s v="05Qd-614,22477752958828"/>
    <s v="FríjolGranadillaBovinos DPPiscicultura cachama"/>
    <n v="24.311674329357999"/>
    <n v="53.890878096743542"/>
    <n v="75.000000000000014"/>
    <n v="756.34867740760637"/>
    <n v="909.55122983370791"/>
    <n v="3217548.9677560888"/>
    <n v="5471302.8262559567"/>
    <n v="8255653.5681198984"/>
    <n v="31520109.457875241"/>
    <n v="48464614.82000719"/>
    <n v="0.1071560159472305"/>
    <n v="0.41361592185902479"/>
    <n v="0.21796463297412441"/>
    <n v="0.66127758553786942"/>
    <n v="0.10800700000000001"/>
    <n v="5.4999999999999997E-3"/>
    <n v="1.3271552448968409"/>
    <n v="1.506133189298221"/>
    <n v="7.1715729637833396"/>
  </r>
  <r>
    <x v="8"/>
    <s v="EL PLAYON_05Qd-61_102865"/>
    <s v="C192"/>
    <s v="EL PLAYON_05Qd-61_102865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EL PLAYON_05Qd-61_102865"/>
    <s v="C193"/>
    <s v="EL PLAYON_05Qd-61_102865_C193"/>
    <x v="4"/>
    <x v="5"/>
    <x v="6"/>
    <x v="7"/>
    <n v="0.86569018535729036"/>
    <n v="0.46084094044237339"/>
    <n v="3"/>
    <n v="0.28187827862407022"/>
    <x v="2306"/>
    <s v="05Qd-614,60840940442373"/>
    <s v="CaféCaña paneleraBovinos DPPiscicultura cachama"/>
    <n v="133.3162885450227"/>
    <n v="29.410203096129511"/>
    <n v="75.000000000000014"/>
    <n v="561.31095602853145"/>
    <n v="799.03744766968362"/>
    <n v="12480863.16794054"/>
    <n v="5871384.7485388992"/>
    <n v="8255653.5681198984"/>
    <n v="23392098.515416771"/>
    <n v="50000000.000016108"/>
    <n v="0.54157005057158769"/>
    <n v="0.1325363452416515"/>
    <n v="0.21796463297412441"/>
    <n v="0.49075560627769221"/>
    <n v="0.106573"/>
    <n v="5.4999999999999997E-3"/>
    <n v="1.4476678757352051"/>
    <n v="1.6428979526770611"/>
    <n v="7.8110482328360007"/>
  </r>
  <r>
    <x v="8"/>
    <s v="EL PLAYON_05Qd-61_102865"/>
    <s v="C194"/>
    <s v="EL PLAYON_05Qd-61_102865_C194"/>
    <x v="5"/>
    <x v="5"/>
    <x v="6"/>
    <x v="7"/>
    <n v="1.6946085714925569"/>
    <n v="0.55648756671506183"/>
    <n v="3"/>
    <n v="0.3137795289429996"/>
    <x v="2307"/>
    <s v="05Qd-615,56487566715062"/>
    <s v="PlátanoCaña paneleraBovinos DPPiscicultura cachama"/>
    <n v="106.5801163776233"/>
    <n v="35.514232615379917"/>
    <n v="75.000000000000014"/>
    <n v="624.83667855823705"/>
    <n v="841.93102755124028"/>
    <n v="8614894.9958814681"/>
    <n v="7089979.0474907001"/>
    <n v="8255653.5681198984"/>
    <n v="26039472.38852245"/>
    <n v="50000000.000014514"/>
    <n v="0.36749444326903979"/>
    <n v="0.16004400172006161"/>
    <n v="0.21796463297412441"/>
    <n v="0.54629630816399111"/>
    <n v="0.10402699999999999"/>
    <n v="5.4999999999999997E-3"/>
    <n v="1.7481284818274201"/>
    <n v="1.9838781753391961"/>
    <n v="9.4064093243172344"/>
  </r>
  <r>
    <x v="8"/>
    <s v="EL PLAYON_05Qd-61_102865"/>
    <s v="C195"/>
    <s v="EL PLAYON_05Qd-61_102865_C195"/>
    <x v="0"/>
    <x v="5"/>
    <x v="6"/>
    <x v="7"/>
    <n v="3.3902602778908268"/>
    <n v="0.87180706911003525"/>
    <n v="4.4459033440994924"/>
    <n v="1.0099999999999989E-2"/>
    <x v="2308"/>
    <s v="05Qd-618,71807069110035"/>
    <s v="FríjolCaña paneleraBovinos DPPiscicultura cachama"/>
    <n v="195.09406871862669"/>
    <n v="55.637467753092899"/>
    <n v="111.1475836024873"/>
    <n v="20.112371494396001"/>
    <n v="381.9914915686029"/>
    <n v="25819888.458399281"/>
    <n v="11107335.047809489"/>
    <n v="12234612.60207705"/>
    <n v="838163.89173001854"/>
    <n v="50000000.00001584"/>
    <n v="0.85989565570884674"/>
    <n v="0.25072885795425248"/>
    <n v="0.323016563545026"/>
    <n v="1.7584297901915132E-2"/>
    <n v="0.10402699999999999"/>
    <n v="5.4999999999999997E-3"/>
    <n v="2.7386609500838799"/>
    <n v="3.1079922013772761"/>
    <n v="14.674250842561509"/>
  </r>
  <r>
    <x v="8"/>
    <s v="EL PLAYON_05Qd-61_102865"/>
    <s v="C196"/>
    <s v="EL PLAYON_05Qd-61_102865_C196"/>
    <x v="2"/>
    <x v="5"/>
    <x v="6"/>
    <x v="7"/>
    <n v="0.42093170069243091"/>
    <n v="0.42093170069243102"/>
    <n v="3"/>
    <n v="0.36745360553944773"/>
    <x v="2309"/>
    <s v="05Qd-614,20931700692431"/>
    <s v="GranadillaCaña paneleraBovinos DPPiscicultura cachama"/>
    <n v="53.693665075144033"/>
    <n v="26.863253067490071"/>
    <n v="75.000000000000014"/>
    <n v="731.7191506499629"/>
    <n v="887.27606879259702"/>
    <n v="5451280.6592295654"/>
    <n v="5362917.5507924007"/>
    <n v="8255653.5681198984"/>
    <n v="30493697.43061097"/>
    <n v="49563549.208752833"/>
    <n v="0.41210229935717851"/>
    <n v="0.12105857859020611"/>
    <n v="0.21796463297412441"/>
    <n v="0.6397439272216302"/>
    <n v="0.10402699999999999"/>
    <n v="5.4999999999999997E-3"/>
    <n v="1.3222985362065891"/>
    <n v="1.5006215129685161"/>
    <n v="7.1417640560994151"/>
  </r>
  <r>
    <x v="8"/>
    <s v="EL PLAYON_05Qd-61_102865"/>
    <s v="C197"/>
    <s v="EL PLAYON_05Qd-61_102865_C197"/>
    <x v="9"/>
    <x v="8"/>
    <x v="8"/>
    <x v="0"/>
    <n v="1.0769629647954631"/>
    <n v="3"/>
    <n v="0.43999999999999989"/>
    <m/>
    <x v="2310"/>
    <s v="05Qd-614,51696296479546"/>
    <s v="YucaBovinos DPPiscicultura cachama"/>
    <n v="75.702851731597576"/>
    <n v="75.000000000000014"/>
    <n v="876.18252054794516"/>
    <m/>
    <n v="1026.8853722795427"/>
    <n v="5204622.6059726197"/>
    <n v="8255653.5681198984"/>
    <n v="36514070.530812711"/>
    <m/>
    <n v="49974346.704905227"/>
    <n v="0.27464821987046151"/>
    <n v="0.21796463297412441"/>
    <n v="0.76604862146957065"/>
    <m/>
    <n v="8.0981000000000011E-2"/>
    <n v="5.4999999999999997E-3"/>
    <n v="1.4189412454854859"/>
    <n v="1.6102972969495819"/>
    <n v="7.6326825072305304"/>
  </r>
  <r>
    <x v="8"/>
    <s v="EL PLAYON_05Qd-61_102865"/>
    <s v="C198"/>
    <s v="EL PLAYON_05Qd-61_102865_C198"/>
    <x v="4"/>
    <x v="7"/>
    <x v="6"/>
    <x v="7"/>
    <n v="0.51361326694418064"/>
    <n v="0.43357332622014011"/>
    <n v="3"/>
    <n v="0.38854666903707902"/>
    <x v="2311"/>
    <s v="05Qd-614,3357332622014"/>
    <s v="CaféYucaBovinos DPPiscicultura cachama"/>
    <n v="79.096443109403822"/>
    <n v="30.477127164584129"/>
    <n v="75.000000000000014"/>
    <n v="773.72227233503668"/>
    <n v="958.2958426090247"/>
    <n v="7404885.7367183184"/>
    <n v="2095323.245791144"/>
    <n v="8255653.5681198984"/>
    <n v="32244137.449391469"/>
    <n v="50000000.000020832"/>
    <n v="0.32131306055918402"/>
    <n v="0.1105703223994263"/>
    <n v="0.21796463297412441"/>
    <n v="0.67646736407374519"/>
    <n v="0.110553"/>
    <n v="5.4999999999999997E-3"/>
    <n v="1.362010448859079"/>
    <n v="1.5456889079747991"/>
    <n v="7.3594856190352784"/>
  </r>
  <r>
    <x v="8"/>
    <s v="EL PLAYON_05Qd-61_102865"/>
    <s v="C199"/>
    <s v="EL PLAYON_05Qd-61_102865_C199"/>
    <x v="5"/>
    <x v="7"/>
    <x v="6"/>
    <x v="7"/>
    <n v="0.46727017494251621"/>
    <n v="0.77623435483859926"/>
    <n v="3"/>
    <n v="0.42919721964404561"/>
    <x v="2312"/>
    <s v="05Qd-614,67270174942516"/>
    <s v="PlátanoYucaBovinos DPPiscicultura cachama"/>
    <n v="29.388326285463091"/>
    <n v="54.5637651379025"/>
    <n v="75.000000000000014"/>
    <n v="854.6706857270226"/>
    <n v="1013.6227771503882"/>
    <n v="2375465.083533376"/>
    <n v="3751296.0081155859"/>
    <n v="8255653.5681198984"/>
    <n v="35617585.340253167"/>
    <n v="50000000.000022024"/>
    <n v="0.10133265916711499"/>
    <n v="0.1979560957318591"/>
    <n v="0.21796463297412441"/>
    <n v="0.74724076919748561"/>
    <n v="0.10800700000000001"/>
    <n v="5.4999999999999997E-3"/>
    <n v="1.4678644239031919"/>
    <n v="1.6658181736700699"/>
    <n v="7.9198913469984236"/>
  </r>
  <r>
    <x v="8"/>
    <s v="EL PLAYON_05Qd-61_102865"/>
    <s v="C200"/>
    <s v="EL PLAYON_05Qd-61_102865_C200"/>
    <x v="0"/>
    <x v="7"/>
    <x v="6"/>
    <x v="7"/>
    <n v="0.48453620810786169"/>
    <n v="0.95805968556721766"/>
    <n v="3"/>
    <n v="0.40276618740353692"/>
    <x v="2313"/>
    <s v="05Qd-614,84536208107862"/>
    <s v="FríjolYucaBovinos DPPiscicultura cachama"/>
    <n v="27.882856339297859"/>
    <n v="67.34479522263851"/>
    <n v="75.000000000000014"/>
    <n v="802.03793925162961"/>
    <n v="972.26559081356595"/>
    <n v="3690180.0516578509"/>
    <n v="4630000.5296107549"/>
    <n v="8255653.5681198984"/>
    <n v="33424165.85063472"/>
    <n v="50000000.000023223"/>
    <n v="0.1228963401726777"/>
    <n v="0.24432538144026519"/>
    <n v="0.21796463297412441"/>
    <n v="0.70122382417053231"/>
    <n v="0.10800700000000001"/>
    <n v="5.4999999999999997E-3"/>
    <n v="1.5221032715430209"/>
    <n v="1.727371581904527"/>
    <n v="8.2083439345261642"/>
  </r>
  <r>
    <x v="8"/>
    <s v="EL PLAYON_05Qd-61_102865"/>
    <s v="C201"/>
    <s v="EL PLAYON_05Qd-61_102865_C201"/>
    <x v="2"/>
    <x v="7"/>
    <x v="6"/>
    <x v="7"/>
    <n v="0.41967862495537522"/>
    <n v="0.41967862495537539"/>
    <n v="3"/>
    <n v="0.35742899964300218"/>
    <x v="2314"/>
    <s v="05Qd-614,19678624955375"/>
    <s v="GranadillaYucaBovinos DPPiscicultura cachama"/>
    <n v="53.533823873284973"/>
    <n v="29.500428295555611"/>
    <n v="75.000000000000014"/>
    <n v="711.75691323667331"/>
    <n v="869.79116540551388"/>
    <n v="5435052.6879964061"/>
    <n v="2028174.533467907"/>
    <n v="8255653.5681198984"/>
    <n v="29661790.233460031"/>
    <n v="45380671.023044243"/>
    <n v="0.41087550795215988"/>
    <n v="0.1070268811737346"/>
    <n v="0.21796463297412441"/>
    <n v="0.62229089193129428"/>
    <n v="0.10800700000000001"/>
    <n v="5.4999999999999997E-3"/>
    <n v="1.318362172634687"/>
    <n v="1.496154297965913"/>
    <n v="7.124809720154353"/>
  </r>
  <r>
    <x v="8"/>
    <s v="EL PLAYON_05Qd-61_102865"/>
    <s v="C202"/>
    <s v="EL PLAYON_05Qd-61_102865_C202"/>
    <x v="7"/>
    <x v="7"/>
    <x v="6"/>
    <x v="7"/>
    <n v="0.49386235807796741"/>
    <n v="1.08047747092111"/>
    <n v="3"/>
    <n v="0.36428375178059541"/>
    <x v="2315"/>
    <s v="05Qd-614,93862358077967"/>
    <s v="Caña paneleraYucaBovinos DPPiscicultura cachama"/>
    <n v="31.517582267460689"/>
    <n v="75.94989656492686"/>
    <n v="75.000000000000014"/>
    <n v="725.40694506769103"/>
    <n v="907.87442390007857"/>
    <n v="6292097.0396271171"/>
    <n v="5221607.1064877789"/>
    <n v="8255653.5681198984"/>
    <n v="30230642.28578575"/>
    <n v="50000000.000020549"/>
    <n v="0.1420331968102615"/>
    <n v="0.27554449289254851"/>
    <n v="0.21796463297412441"/>
    <n v="0.63422514971656441"/>
    <n v="0.10402699999999999"/>
    <n v="5.4999999999999997E-3"/>
    <n v="1.5514000777318351"/>
    <n v="1.7606193065479541"/>
    <n v="8.3601699650594625"/>
  </r>
  <r>
    <x v="8"/>
    <s v="EL PLAYON_05Qd-61_102865"/>
    <s v="C203"/>
    <s v="EL PLAYON_05Qd-61_102865_C203"/>
    <x v="1"/>
    <x v="8"/>
    <x v="8"/>
    <x v="0"/>
    <n v="0.46270401982343601"/>
    <n v="3"/>
    <n v="0.42038328389275598"/>
    <m/>
    <x v="2316"/>
    <s v="05Qd-613,88308730371619"/>
    <s v="GulupaBovinos DPPiscicultura cachama"/>
    <n v="74.958051211396636"/>
    <n v="75.000000000000014"/>
    <n v="837.11928472131217"/>
    <m/>
    <n v="987.07733593270882"/>
    <n v="6858198.9818229685"/>
    <n v="8255653.5681198984"/>
    <n v="34886147.450078987"/>
    <m/>
    <n v="50000000.000021853"/>
    <n v="0.42806585714168732"/>
    <n v="0.21796463297412441"/>
    <n v="0.73189553435203836"/>
    <m/>
    <n v="8.0981000000000011E-2"/>
    <n v="5.4999999999999997E-3"/>
    <n v="1.21981800116739"/>
    <n v="1.3843206237748229"/>
    <n v="6.5737069286584067"/>
  </r>
  <r>
    <x v="8"/>
    <s v="EL PLAYON_05Qd-61_102865"/>
    <s v="C204"/>
    <s v="EL PLAYON_05Qd-61_102865_C204"/>
    <x v="4"/>
    <x v="0"/>
    <x v="6"/>
    <x v="7"/>
    <n v="0.41364891856065727"/>
    <n v="0.41364891856065727"/>
    <n v="3"/>
    <n v="0.30919134848525948"/>
    <x v="2317"/>
    <s v="05Qd-614,13648918560657"/>
    <s v="CaféGulupaBovinos DPPiscicultura cachama"/>
    <n v="63.70193345834123"/>
    <n v="67.011124806826487"/>
    <n v="75.000000000000014"/>
    <n v="615.70012510780168"/>
    <n v="821.41318337296934"/>
    <n v="5963675.7346294513"/>
    <n v="6131104.2709060628"/>
    <n v="8255653.5681198984"/>
    <n v="25658715.24115422"/>
    <n v="46009148.814809635"/>
    <n v="0.25877602580341091"/>
    <n v="0.38268303557632338"/>
    <n v="0.21796463297412441"/>
    <n v="0.53830819608511515"/>
    <n v="0.110553"/>
    <n v="5.4999999999999997E-3"/>
    <n v="1.299420686577982"/>
    <n v="1.4746583946687439"/>
    <n v="7.0266212668532999"/>
  </r>
  <r>
    <x v="8"/>
    <s v="EL PLAYON_05Qd-61_102865"/>
    <s v="C205"/>
    <s v="EL PLAYON_05Qd-61_102865_C205"/>
    <x v="5"/>
    <x v="0"/>
    <x v="6"/>
    <x v="7"/>
    <n v="0.42257097168594387"/>
    <n v="0.42257097168594371"/>
    <n v="3"/>
    <n v="0.38056777348755061"/>
    <x v="2318"/>
    <s v="05Qd-614,22570971685944"/>
    <s v="PlátanoGulupaBovinos DPPiscicultura cachama"/>
    <n v="26.577030293447368"/>
    <n v="68.456497413122875"/>
    <n v="75.000000000000014"/>
    <n v="757.83370684918543"/>
    <n v="927.86723455575566"/>
    <n v="2148227.390456107"/>
    <n v="6263346.9423290566"/>
    <n v="8255653.5681198984"/>
    <n v="31581996.642906319"/>
    <n v="48249224.543811381"/>
    <n v="9.1639146994639875E-2"/>
    <n v="0.39093718110978293"/>
    <n v="0.21796463297412441"/>
    <n v="0.66257595058154994"/>
    <n v="0.10800700000000001"/>
    <n v="5.4999999999999997E-3"/>
    <n v="1.3274480785945879"/>
    <n v="1.50646551406039"/>
    <n v="7.1731303095144163"/>
  </r>
  <r>
    <x v="8"/>
    <s v="EL PLAYON_05Qd-61_102865"/>
    <s v="C206"/>
    <s v="EL PLAYON_05Qd-61_102865_C206"/>
    <x v="0"/>
    <x v="0"/>
    <x v="6"/>
    <x v="7"/>
    <n v="0.42341230883261549"/>
    <n v="0.42341230883261538"/>
    <n v="3"/>
    <n v="0.3872984706609236"/>
    <x v="2319"/>
    <s v="05Qd-614,23412308832615"/>
    <s v="FríjolGulupaBovinos DPPiscicultura cachama"/>
    <n v="24.365453771913241"/>
    <n v="68.592794030883695"/>
    <n v="75.000000000000014"/>
    <n v="771.23670506375561"/>
    <n v="939.19495286655251"/>
    <n v="3224666.4532709038"/>
    <n v="6275817.241517025"/>
    <n v="8255653.5681198984"/>
    <n v="32140553.80497469"/>
    <n v="49896691.067882515"/>
    <n v="0.10739305395317"/>
    <n v="0.39171553550353239"/>
    <n v="0.21796463297412441"/>
    <n v="0.67429422624334889"/>
    <n v="0.10800700000000001"/>
    <n v="5.4999999999999997E-3"/>
    <n v="1.330091022510834"/>
    <n v="1.509464880988274"/>
    <n v="7.1871859918252632"/>
  </r>
  <r>
    <x v="8"/>
    <s v="EL PLAYON_05Qd-61_102865"/>
    <s v="C207"/>
    <s v="EL PLAYON_05Qd-61_102865_C207"/>
    <x v="2"/>
    <x v="0"/>
    <x v="6"/>
    <x v="7"/>
    <n v="0.40659490220437028"/>
    <n v="0.40659490220437039"/>
    <n v="3"/>
    <n v="0.25275921763496378"/>
    <x v="2320"/>
    <s v="05Qd-614,0659490220437"/>
    <s v="GranadillaGulupaBovinos DPPiscicultura cachama"/>
    <n v="51.864876093460197"/>
    <n v="65.868374157108008"/>
    <n v="75.000000000000014"/>
    <n v="503.32547363438471"/>
    <n v="696.058723884953"/>
    <n v="5265611.791371257"/>
    <n v="6026549.6404731777"/>
    <n v="8255653.5681198984"/>
    <n v="20975608.863718431"/>
    <n v="40523423.863682762"/>
    <n v="0.39806622744187431"/>
    <n v="0.37615708501510348"/>
    <n v="0.21796463297412441"/>
    <n v="0.44005875052952559"/>
    <n v="0.10800700000000001"/>
    <n v="5.4999999999999997E-3"/>
    <n v="1.27726147289331"/>
    <n v="1.449510826358581"/>
    <n v="6.9062283212955951"/>
  </r>
  <r>
    <x v="8"/>
    <s v="EL PLAYON_05Qd-61_102865"/>
    <s v="C208"/>
    <s v="EL PLAYON_05Qd-61_102865_C208"/>
    <x v="7"/>
    <x v="0"/>
    <x v="6"/>
    <x v="7"/>
    <n v="0.42442023823263031"/>
    <n v="0.46496162273412223"/>
    <n v="3"/>
    <n v="0.35482052135954972"/>
    <x v="2321"/>
    <s v="05Qd-614,2442023823263"/>
    <s v="Caña paneleraGulupaBovinos DPPiscicultura cachama"/>
    <n v="27.085886493824209"/>
    <n v="75.323782882927787"/>
    <n v="75.000000000000014"/>
    <n v="706.56258806124151"/>
    <n v="883.97225743799345"/>
    <n v="5407363.5717743253"/>
    <n v="6891661.1721651591"/>
    <n v="8255653.5681198984"/>
    <n v="29445321.68795985"/>
    <n v="50000000.000019237"/>
    <n v="0.1220618705619925"/>
    <n v="0.43015445521658019"/>
    <n v="0.21796463297412441"/>
    <n v="0.6177494801286304"/>
    <n v="0.10402699999999999"/>
    <n v="5.4999999999999997E-3"/>
    <n v="1.333257292877372"/>
    <n v="1.5130581492993269"/>
    <n v="7.200044824503002"/>
  </r>
  <r>
    <x v="8"/>
    <s v="EL PLAYON_05Qd-61_102865"/>
    <s v="C209"/>
    <s v="EL PLAYON_05Qd-61_102865_C209"/>
    <x v="9"/>
    <x v="0"/>
    <x v="6"/>
    <x v="7"/>
    <n v="0.42060082453054659"/>
    <n v="0.42060082453054648"/>
    <n v="3"/>
    <n v="0.36480659624437273"/>
    <x v="2322"/>
    <s v="05Qd-614,20600824530547"/>
    <s v="YucaGulupaBovinos DPPiscicultura cachama"/>
    <n v="29.565252379566139"/>
    <n v="68.137333573948524"/>
    <n v="75.000000000000014"/>
    <n v="726.44809774979785"/>
    <n v="899.15068370331255"/>
    <n v="2032631.233385222"/>
    <n v="6234145.4211917603"/>
    <n v="8255653.5681198984"/>
    <n v="30274031.330392599"/>
    <n v="46796461.553089485"/>
    <n v="0.1072620614723757"/>
    <n v="0.3891145197655132"/>
    <n v="0.21796463297412441"/>
    <n v="0.63513543217274548"/>
    <n v="0.10800700000000001"/>
    <n v="5.4999999999999997E-3"/>
    <n v="1.3212591346509319"/>
    <n v="1.4994419394513989"/>
    <n v="7.1402163194077968"/>
  </r>
  <r>
    <x v="12"/>
    <s v="EL PLAYON_05Vd-61_102740"/>
    <s v="D1"/>
    <s v="EL PLAYON_05Vd-61_102740_D1"/>
    <x v="4"/>
    <x v="3"/>
    <x v="2"/>
    <x v="0"/>
    <n v="2.243984221063255"/>
    <n v="0.28049802763290688"/>
    <n v="0.28049802763290688"/>
    <m/>
    <x v="2323"/>
    <s v="05Vd-612,80498027632907"/>
    <s v="CaféPlátanoFríjol"/>
    <n v="345.5735700437412"/>
    <n v="17.641544443787399"/>
    <n v="16.141386499239101"/>
    <m/>
    <n v="379.35650098676768"/>
    <n v="32352059.071281999"/>
    <n v="1416664.402581671"/>
    <n v="2132403.4326248998"/>
    <m/>
    <n v="35901126.906488568"/>
    <n v="1.403821677360821"/>
    <n v="6.0829071820537303E-2"/>
    <n v="7.1144695576734057E-2"/>
    <m/>
    <n v="8.3624000000000004E-2"/>
    <n v="5.4999999999999997E-3"/>
    <n v="0.8811456365431628"/>
    <n v="0.99997546851131269"/>
    <n v="4.7752253813835441"/>
  </r>
  <r>
    <x v="12"/>
    <s v="EL PLAYON_05Vd-61_102740"/>
    <s v="D2"/>
    <s v="EL PLAYON_05Vd-61_102740_D2"/>
    <x v="4"/>
    <x v="3"/>
    <x v="5"/>
    <x v="0"/>
    <n v="0.18676115763488549"/>
    <n v="0.18676115763488549"/>
    <n v="1.4940892610790839"/>
    <m/>
    <x v="2324"/>
    <s v="05Vd-611,86761157634885"/>
    <s v="CaféPlátanoGranadilla"/>
    <n v="28.761218275772379"/>
    <n v="11.74609066093301"/>
    <n v="190.5846678802834"/>
    <m/>
    <n v="231.09197681698879"/>
    <n v="2692580.4322999772"/>
    <n v="943243.29493162991"/>
    <n v="19319515.943751819"/>
    <m/>
    <n v="22955339.670983426"/>
    <n v="0.1168365441770472"/>
    <n v="4.050120411515639E-2"/>
    <n v="1.462749464872106"/>
    <m/>
    <n v="8.3624000000000004E-2"/>
    <n v="5.4999999999999997E-3"/>
    <n v="0.58668426482162994"/>
    <n v="0.66580352696836698"/>
    <n v="3.209223368138852"/>
  </r>
  <r>
    <x v="12"/>
    <s v="EL PLAYON_05Vd-61_102740"/>
    <s v="D3"/>
    <s v="EL PLAYON_05Vd-61_102740_D3"/>
    <x v="4"/>
    <x v="2"/>
    <x v="5"/>
    <x v="0"/>
    <n v="0.1875361188991968"/>
    <n v="0.1875361188991968"/>
    <n v="1.500288951193574"/>
    <m/>
    <x v="2325"/>
    <s v="05Vd-611,87536118899197"/>
    <s v="CaféFríjolGranadilla"/>
    <n v="28.880562310476311"/>
    <n v="10.79185120574469"/>
    <n v="191.3754947152058"/>
    <m/>
    <n v="231.04790823142679"/>
    <n v="2703753.2348382561"/>
    <n v="1425687.9702739259"/>
    <n v="19399681.84490199"/>
    <m/>
    <n v="23529123.050014172"/>
    <n v="0.1173213548150826"/>
    <n v="4.7566110183800463E-2"/>
    <n v="1.468819111200192"/>
    <m/>
    <n v="8.3624000000000004E-2"/>
    <n v="5.4999999999999997E-3"/>
    <n v="0.58911869811266004"/>
    <n v="0.66856626387563645"/>
    <n v="3.222170150980264"/>
  </r>
  <r>
    <x v="12"/>
    <s v="EL PLAYON_05Vd-61_102740"/>
    <s v="D4"/>
    <s v="EL PLAYON_05Vd-61_102740_D4"/>
    <x v="5"/>
    <x v="2"/>
    <x v="5"/>
    <x v="0"/>
    <n v="0.1960354984355818"/>
    <n v="0.19603549843558171"/>
    <n v="1.5682839874846539"/>
    <m/>
    <x v="2326"/>
    <s v="05Vd-611,96035498435582"/>
    <s v="PlátanoFríjolGranadilla"/>
    <n v="12.32938779426058"/>
    <n v="11.280951864520301"/>
    <n v="200.0488797308266"/>
    <m/>
    <n v="223.65921938960747"/>
    <n v="990083.65449006483"/>
    <n v="1490301.993593507"/>
    <n v="20278900.5247637"/>
    <m/>
    <n v="22759286.172847271"/>
    <n v="4.2512446573488412E-2"/>
    <n v="4.972186783675122E-2"/>
    <n v="1.53538789362816"/>
    <m/>
    <n v="8.1077999999999997E-2"/>
    <n v="5.4999999999999997E-3"/>
    <n v="0.615818319692927"/>
    <n v="0.69886655192284897"/>
    <n v="3.3616178559715939"/>
  </r>
  <r>
    <x v="12"/>
    <s v="EL PLAYON_05Vd-61_102740"/>
    <s v="D5"/>
    <s v="EL PLAYON_05Vd-61_102740_D5"/>
    <x v="4"/>
    <x v="3"/>
    <x v="2"/>
    <x v="4"/>
    <n v="0.20370277683000279"/>
    <n v="0.2037027768300029"/>
    <n v="0.2037027768300029"/>
    <n v="1.4259194378100211"/>
    <x v="2327"/>
    <s v="05Vd-612,03702776830003"/>
    <s v="CaféPlátanoFríjolGranadilla"/>
    <n v="31.370227631820441"/>
    <n v="12.81161090898099"/>
    <n v="11.722168884853801"/>
    <n v="181.8889871966482"/>
    <n v="237.79299462230344"/>
    <n v="2936831.82222459"/>
    <n v="1028807.493148479"/>
    <n v="1548590.213675224"/>
    <n v="18438037.15808795"/>
    <n v="23952266.687136244"/>
    <n v="0.1274351090209786"/>
    <n v="4.4175179934069032E-2"/>
    <n v="5.1666573800912413E-2"/>
    <n v="1.396009561772052"/>
    <n v="0.11065"/>
    <n v="5.4999999999999997E-3"/>
    <n v="0.63990401098430227"/>
    <n v="0.72620039939896031"/>
    <n v="3.5192821786832922"/>
  </r>
  <r>
    <x v="12"/>
    <s v="EL PLAYON_05Vd-61_102740"/>
    <s v="D6"/>
    <s v="EL PLAYON_05Vd-61_102740_D6"/>
    <x v="4"/>
    <x v="3"/>
    <x v="4"/>
    <x v="0"/>
    <n v="2.2198080357839398"/>
    <n v="0.27747600447299242"/>
    <n v="0.27747600447299259"/>
    <m/>
    <x v="2328"/>
    <s v="05Vd-612,77476004472993"/>
    <s v="CaféPlátanoCaña panelera"/>
    <n v="341.85043751072681"/>
    <n v="17.451478380451078"/>
    <n v="17.7081177683989"/>
    <m/>
    <n v="377.01003365957678"/>
    <n v="32003505.20582566"/>
    <n v="1401401.5764200869"/>
    <n v="3535207.568981085"/>
    <m/>
    <n v="36940114.351226836"/>
    <n v="1.3886972158550659"/>
    <n v="6.0173712974027523E-2"/>
    <n v="7.9801190167272607E-2"/>
    <m/>
    <n v="7.9644000000000006E-2"/>
    <n v="5.4999999999999997E-3"/>
    <n v="0.87165237007222784"/>
    <n v="0.98920195594621829"/>
    <n v="4.7207583707483716"/>
  </r>
  <r>
    <x v="12"/>
    <s v="EL PLAYON_05Vd-61_102740"/>
    <s v="D7"/>
    <s v="EL PLAYON_05Vd-61_102740_D7"/>
    <x v="4"/>
    <x v="2"/>
    <x v="4"/>
    <x v="0"/>
    <n v="2.2335207662912708"/>
    <n v="0.27919009578640891"/>
    <n v="0.27919009578640891"/>
    <m/>
    <x v="2329"/>
    <s v="05Vd-612,79190095786409"/>
    <s v="CaféFríjolCaña panelera"/>
    <n v="343.96219800885581"/>
    <n v="16.066120966617891"/>
    <n v="17.81750859987428"/>
    <m/>
    <n v="377.84582757534798"/>
    <n v="32201204.93260517"/>
    <n v="2122460.2669540108"/>
    <n v="3557046.10091693"/>
    <m/>
    <n v="37880711.300476111"/>
    <n v="1.397275809305637"/>
    <n v="7.0812955586119955E-2"/>
    <n v="8.0294157215453243E-2"/>
    <m/>
    <n v="7.9644000000000006E-2"/>
    <n v="5.4999999999999997E-3"/>
    <n v="0.87703695011437355"/>
    <n v="0.99531269147854773"/>
    <n v="4.7493945994570108"/>
  </r>
  <r>
    <x v="12"/>
    <s v="EL PLAYON_05Vd-61_102740"/>
    <s v="D8"/>
    <s v="EL PLAYON_05Vd-61_102740_D8"/>
    <x v="5"/>
    <x v="2"/>
    <x v="4"/>
    <x v="0"/>
    <n v="2.3542526094722498"/>
    <n v="0.5570109305786396"/>
    <n v="2.6588457657355069"/>
    <m/>
    <x v="2330"/>
    <s v="05Vd-615,5701093057864"/>
    <s v="PlátanoFríjolCaña panelera"/>
    <n v="148.067536846504"/>
    <n v="32.053447186934442"/>
    <n v="169.68369584634061"/>
    <m/>
    <n v="349.80467987977909"/>
    <n v="11890229.299184831"/>
    <n v="4234511.1315005068"/>
    <n v="33875259.569323801"/>
    <m/>
    <n v="50000000.000009134"/>
    <n v="0.51054548323845106"/>
    <n v="0.1412786158368039"/>
    <n v="0.76467533464703141"/>
    <m/>
    <n v="7.7098E-2"/>
    <n v="5.4999999999999997E-3"/>
    <n v="1.749772556791539"/>
    <n v="1.985743967512851"/>
    <n v="9.3882238300907872"/>
  </r>
  <r>
    <x v="12"/>
    <s v="EL PLAYON_05Vd-61_102740"/>
    <s v="D9"/>
    <s v="EL PLAYON_05Vd-61_102740_D9"/>
    <x v="4"/>
    <x v="3"/>
    <x v="2"/>
    <x v="2"/>
    <n v="2.089178225429321"/>
    <n v="0.29845403220418859"/>
    <n v="0.2984540322041887"/>
    <n v="0.2984540322041887"/>
    <x v="2331"/>
    <s v="05Vd-612,98454032204189"/>
    <s v="CaféPlátanoFríjolCaña panelera"/>
    <n v="321.73344671611528"/>
    <n v="18.770863089448891"/>
    <n v="17.17467294411377"/>
    <n v="19.046905193705499"/>
    <n v="376.72588794338344"/>
    <n v="30120183.87878862"/>
    <n v="1507351.7871005361"/>
    <n v="2268908.6555212969"/>
    <n v="3802479.9861346851"/>
    <n v="37698924.30754514"/>
    <n v="1.306976071043068"/>
    <n v="6.4723028226911158E-2"/>
    <n v="7.5699003818324062E-2"/>
    <n v="8.5834402240839283E-2"/>
    <n v="0.10667"/>
    <n v="5.4999999999999997E-3"/>
    <n v="0.93755193362572353"/>
    <n v="1.063988624807932"/>
    <n v="5.0982508804755424"/>
  </r>
  <r>
    <x v="12"/>
    <s v="EL PLAYON_05Vd-61_102740"/>
    <s v="D10"/>
    <s v="EL PLAYON_05Vd-61_102740_D10"/>
    <x v="4"/>
    <x v="6"/>
    <x v="4"/>
    <x v="0"/>
    <n v="0.18618042548369251"/>
    <n v="1.4894434038695401"/>
    <n v="0.18618042548369251"/>
    <m/>
    <x v="2332"/>
    <s v="05Vd-611,86180425483692"/>
    <s v="CaféGranadillaCaña panelera"/>
    <n v="28.671785524488641"/>
    <n v="189.99204655814049"/>
    <n v="11.881765801326219"/>
    <m/>
    <n v="230.54559788395537"/>
    <n v="2684207.8775005098"/>
    <n v="19259442.08151995"/>
    <n v="2372048.1726560672"/>
    <m/>
    <n v="24315698.131676525"/>
    <n v="0.1164732419867141"/>
    <n v="1.458201058478886"/>
    <n v="5.3544880638116521E-2"/>
    <m/>
    <n v="7.9644000000000006E-2"/>
    <n v="5.4999999999999997E-3"/>
    <n v="0.58485997534144241"/>
    <n v="0.66373321684936382"/>
    <n v="3.1955414470277308"/>
  </r>
  <r>
    <x v="12"/>
    <s v="EL PLAYON_05Vd-61_102740"/>
    <s v="D11"/>
    <s v="EL PLAYON_05Vd-61_102740_D11"/>
    <x v="5"/>
    <x v="6"/>
    <x v="4"/>
    <x v="0"/>
    <n v="0.19455462201423521"/>
    <n v="1.5564369761138821"/>
    <n v="0.19455462201423521"/>
    <m/>
    <x v="2333"/>
    <s v="05Vd-611,94554622014235"/>
    <s v="PlátanoGranadillaCaña panelera"/>
    <n v="12.23625007267513"/>
    <n v="198.53768573038121"/>
    <n v="12.41619492668506"/>
    <m/>
    <n v="223.19013072974138"/>
    <n v="982604.44000699627"/>
    <n v="20125711.199985251"/>
    <n v="2478740.3639867641"/>
    <m/>
    <n v="23587056.003979012"/>
    <n v="4.2191302289688599E-2"/>
    <n v="1.5237893834224081"/>
    <n v="5.5953272135252259E-2"/>
    <m/>
    <n v="7.7098E-2"/>
    <n v="5.4999999999999997E-3"/>
    <n v="0.61116635187717883"/>
    <n v="0.69358722748074864"/>
    <n v="3.3328977995002802"/>
  </r>
  <r>
    <x v="12"/>
    <s v="EL PLAYON_05Vd-61_102740"/>
    <s v="D12"/>
    <s v="EL PLAYON_05Vd-61_102740_D12"/>
    <x v="4"/>
    <x v="3"/>
    <x v="5"/>
    <x v="2"/>
    <n v="0.202104268223152"/>
    <n v="0.202104268223152"/>
    <n v="1.414729877562064"/>
    <n v="0.202104268223152"/>
    <x v="2334"/>
    <s v="05Vd-612,02104268223152"/>
    <s v="CaféPlátanoGranadillaCaña panelera"/>
    <n v="31.124057306365408"/>
    <n v="12.71107487003086"/>
    <n v="180.4616570637464"/>
    <n v="12.898002441648959"/>
    <n v="237.19479168179166"/>
    <n v="2913785.739997556"/>
    <n v="1020734.173490382"/>
    <n v="18293349.090751309"/>
    <n v="2574927.2990393401"/>
    <n v="24802796.303278588"/>
    <n v="0.12643509261592481"/>
    <n v="4.3828525821480627E-2"/>
    <n v="1.3850547120912291"/>
    <n v="5.8124525660246847E-2"/>
    <n v="0.10667"/>
    <n v="5.4999999999999997E-3"/>
    <n v="0.63488251797848805"/>
    <n v="0.72050171621553694"/>
    <n v="3.488596916425545"/>
  </r>
  <r>
    <x v="12"/>
    <s v="EL PLAYON_05Vd-61_102740"/>
    <s v="D13"/>
    <s v="EL PLAYON_05Vd-61_102740_D13"/>
    <x v="0"/>
    <x v="6"/>
    <x v="4"/>
    <x v="0"/>
    <n v="0.19539575602444209"/>
    <n v="1.563166048195537"/>
    <n v="0.19539575602444209"/>
    <m/>
    <x v="2335"/>
    <s v="05Vd-611,95395756024442"/>
    <s v="FríjolGranadillaCaña panelera"/>
    <n v="11.244137596679259"/>
    <n v="199.39604004777891"/>
    <n v="12.46987488412873"/>
    <m/>
    <n v="223.11005252858689"/>
    <n v="1485438.540809107"/>
    <n v="20212722.343666378"/>
    <n v="2489456.9062155541"/>
    <m/>
    <n v="24187617.79069104"/>
    <n v="4.9559605451264442E-2"/>
    <n v="1.5303773074795139"/>
    <n v="5.6195179521918603E-2"/>
    <m/>
    <n v="7.7098E-2"/>
    <n v="5.4999999999999997E-3"/>
    <n v="0.61380865766840453"/>
    <n v="0.69658587022713614"/>
    <n v="3.3469500881399621"/>
  </r>
  <r>
    <x v="12"/>
    <s v="EL PLAYON_05Vd-61_102740"/>
    <s v="D14"/>
    <s v="EL PLAYON_05Vd-61_102740_D14"/>
    <x v="4"/>
    <x v="2"/>
    <x v="5"/>
    <x v="2"/>
    <n v="0.20301210113994239"/>
    <n v="0.20301210113994239"/>
    <n v="1.421084707979597"/>
    <n v="0.20301210113994239"/>
    <x v="2336"/>
    <s v="05Vd-612,03012101139942"/>
    <s v="CaféFríjolGranadillaCaña panelera"/>
    <n v="31.263863575551131"/>
    <n v="11.68242363832578"/>
    <n v="181.2722734546883"/>
    <n v="12.955939026958699"/>
    <n v="237.17449969552391"/>
    <n v="2926874.1850388241"/>
    <n v="1543339.5556768619"/>
    <n v="18375521.0538124"/>
    <n v="2586493.6245848699"/>
    <n v="25432228.419112954"/>
    <n v="0.12700302688036821"/>
    <n v="5.1491392848210978E-2"/>
    <n v="1.39127624452222"/>
    <n v="5.8385615434011238E-2"/>
    <n v="0.10667"/>
    <n v="5.4999999999999997E-3"/>
    <n v="0.63773434913070925"/>
    <n v="0.72373814056389474"/>
    <n v="3.5037635010940278"/>
  </r>
  <r>
    <x v="12"/>
    <s v="EL PLAYON_05Vd-61_102740"/>
    <s v="D15"/>
    <s v="EL PLAYON_05Vd-61_102740_D15"/>
    <x v="5"/>
    <x v="2"/>
    <x v="5"/>
    <x v="2"/>
    <n v="0.2130095352047065"/>
    <n v="0.21300953520470639"/>
    <n v="1.491066746432945"/>
    <n v="0.21300953520470639"/>
    <x v="2337"/>
    <s v="05Vd-612,13009535204707"/>
    <s v="PlátanoFríjolGranadillaCaña panelera"/>
    <n v="13.39694690182368"/>
    <n v="12.257730525870841"/>
    <n v="190.19911865976249"/>
    <n v="13.593960826850489"/>
    <n v="229.44775691430749"/>
    <n v="1075811.5787177579"/>
    <n v="1619342.0962189429"/>
    <n v="19280432.924137499"/>
    <n v="2713866.8172444268"/>
    <n v="24689453.416318625"/>
    <n v="4.6193452498652338E-2"/>
    <n v="5.4027112650194588E-2"/>
    <n v="1.459790350047858"/>
    <n v="6.126084472997239E-2"/>
    <n v="0.10412399999999999"/>
    <n v="5.4999999999999997E-3"/>
    <n v="0.66913990116661715"/>
    <n v="0.75937899300477851"/>
    <n v="3.66823824621846"/>
  </r>
  <r>
    <x v="12"/>
    <s v="EL PLAYON_05Vd-61_102740"/>
    <s v="D16"/>
    <s v="EL PLAYON_05Vd-61_102740_D16"/>
    <x v="4"/>
    <x v="3"/>
    <x v="7"/>
    <x v="0"/>
    <n v="2.1980731512246501"/>
    <n v="0.27475914390308132"/>
    <n v="0.27475914390308132"/>
    <m/>
    <x v="2338"/>
    <s v="05Vd-612,74759143903081"/>
    <s v="CaféPlátanoYuca"/>
    <n v="338.50326528859608"/>
    <n v="17.280605105882511"/>
    <n v="19.313617471280459"/>
    <m/>
    <n v="375.09748786575904"/>
    <n v="31690148.158762079"/>
    <n v="1387679.9838347449"/>
    <n v="1310262.8640883709"/>
    <m/>
    <n v="34388091.00668519"/>
    <n v="1.375100015922524"/>
    <n v="5.9584531980035667E-2"/>
    <n v="7.0069363787681443E-2"/>
    <m/>
    <n v="8.3624000000000004E-2"/>
    <n v="5.4999999999999997E-3"/>
    <n v="0.86311772953847521"/>
    <n v="0.97951634801448473"/>
    <n v="4.6793495165837733"/>
  </r>
  <r>
    <x v="12"/>
    <s v="EL PLAYON_05Vd-61_102740"/>
    <s v="D17"/>
    <s v="EL PLAYON_05Vd-61_102740_D17"/>
    <x v="4"/>
    <x v="2"/>
    <x v="7"/>
    <x v="0"/>
    <n v="2.2115178512851479"/>
    <n v="0.27643973141064349"/>
    <n v="0.27643973141064349"/>
    <m/>
    <x v="2339"/>
    <s v="05Vd-612,76439731410643"/>
    <s v="CaféFríjolYuca"/>
    <n v="340.57374909791281"/>
    <n v="15.90784999844885"/>
    <n v="19.431750843611521"/>
    <m/>
    <n v="375.91334993997316"/>
    <n v="31883983.626262281"/>
    <n v="2101551.4338853979"/>
    <n v="1318277.1975505049"/>
    <m/>
    <n v="35303812.257698186"/>
    <n v="1.38351093129946"/>
    <n v="7.0115361246900543E-2"/>
    <n v="7.0497948968766239E-2"/>
    <m/>
    <n v="8.3624000000000004E-2"/>
    <n v="5.4999999999999997E-3"/>
    <n v="0.86839706202296385"/>
    <n v="0.98550764247894396"/>
    <n v="4.7074260186083432"/>
  </r>
  <r>
    <x v="12"/>
    <s v="EL PLAYON_05Vd-61_102740"/>
    <s v="D18"/>
    <s v="EL PLAYON_05Vd-61_102740_D18"/>
    <x v="5"/>
    <x v="2"/>
    <x v="7"/>
    <x v="0"/>
    <n v="0.46854336137989572"/>
    <n v="0.4685433613798935"/>
    <n v="3.748346891039156"/>
    <m/>
    <x v="2340"/>
    <s v="05Vd-614,68543361379895"/>
    <s v="PlátanoFríjolYuca"/>
    <n v="29.468401626134121"/>
    <n v="26.962540704861141"/>
    <n v="263.48217924543388"/>
    <m/>
    <n v="319.91312157642915"/>
    <n v="2366393.470693294"/>
    <n v="3561962.5584236402"/>
    <n v="17875000.1302309"/>
    <m/>
    <n v="23803356.159347832"/>
    <n v="0.1016087636014094"/>
    <n v="0.118839961518366"/>
    <n v="0.95590733825875029"/>
    <m/>
    <n v="8.1077999999999997E-2"/>
    <n v="5.4999999999999997E-3"/>
    <n v="1.471863962449931"/>
    <n v="1.670357083319324"/>
    <n v="7.9142326595682002"/>
  </r>
  <r>
    <x v="12"/>
    <s v="EL PLAYON_05Vd-61_102740"/>
    <s v="D19"/>
    <s v="EL PLAYON_05Vd-61_102740_D19"/>
    <x v="4"/>
    <x v="3"/>
    <x v="2"/>
    <x v="6"/>
    <n v="2.0671921325508622"/>
    <n v="0.29531316179298028"/>
    <n v="0.29531316179298028"/>
    <n v="0.29531316179298023"/>
    <x v="2341"/>
    <s v="05Vd-612,9531316179298"/>
    <s v="CaféPlátanoFríjolYuca"/>
    <n v="318.34758841283269"/>
    <n v="18.573322288826851"/>
    <n v="16.99393012863241"/>
    <n v="20.758419028688831"/>
    <n v="374.67325985898077"/>
    <n v="29803205.101097591"/>
    <n v="1491488.7190346741"/>
    <n v="2245031.1156226709"/>
    <n v="1408280.2256450159"/>
    <n v="34948005.161399953"/>
    <n v="1.293221716848624"/>
    <n v="6.4041896051278066E-2"/>
    <n v="7.4902362675649661E-2"/>
    <n v="7.5311070892919246E-2"/>
    <n v="0.11065"/>
    <n v="5.4999999999999997E-3"/>
    <n v="0.92768532500412637"/>
    <n v="1.052791421791974"/>
    <n v="5.0497583647259026"/>
  </r>
  <r>
    <x v="12"/>
    <s v="EL PLAYON_05Vd-61_102740"/>
    <s v="D20"/>
    <s v="EL PLAYON_05Vd-61_102740_D20"/>
    <x v="4"/>
    <x v="6"/>
    <x v="7"/>
    <x v="0"/>
    <n v="0.18495330872407689"/>
    <n v="1.4796264697926149"/>
    <n v="0.18495330872407689"/>
    <m/>
    <x v="2342"/>
    <s v="05Vd-611,84953308724077"/>
    <s v="CaféGranadillaYuca"/>
    <n v="28.482809543507841"/>
    <n v="188.73980737177351"/>
    <n v="13.000904734236951"/>
    <m/>
    <n v="230.22352164951829"/>
    <n v="2666516.2406691099"/>
    <n v="19132502.93580858"/>
    <n v="881999.58905430301"/>
    <m/>
    <n v="22681018.765531991"/>
    <n v="0.1157055658633121"/>
    <n v="1.4485900429647689"/>
    <n v="4.7166985923111138E-2"/>
    <m/>
    <n v="8.3624000000000004E-2"/>
    <n v="5.4999999999999997E-3"/>
    <n v="0.58100515829552957"/>
    <n v="0.65935854560133422"/>
    <n v="3.1790207911376331"/>
  </r>
  <r>
    <x v="12"/>
    <s v="EL PLAYON_05Vd-61_102740"/>
    <s v="D21"/>
    <s v="EL PLAYON_05Vd-61_102740_D21"/>
    <x v="5"/>
    <x v="6"/>
    <x v="7"/>
    <x v="0"/>
    <n v="0.19321503099960879"/>
    <n v="1.5457202479968699"/>
    <n v="0.19321503099960879"/>
    <m/>
    <x v="2343"/>
    <s v="05Vd-611,93215030999609"/>
    <s v="PlátanoGranadillaYuca"/>
    <n v="12.15199830584289"/>
    <n v="197.17066963425529"/>
    <n v="13.581645165353819"/>
    <m/>
    <n v="222.90431310545199"/>
    <n v="975838.7920612531"/>
    <n v="19987137.150151089"/>
    <n v="921397.8334121306"/>
    <m/>
    <n v="21884373.775624473"/>
    <n v="4.1900797294960067E-2"/>
    <n v="1.5132974478154171"/>
    <n v="4.9273898964888679E-2"/>
    <m/>
    <n v="8.1077999999999997E-2"/>
    <n v="5.4999999999999997E-3"/>
    <n v="0.60695821256421612"/>
    <n v="0.68881158551360533"/>
    <n v="3.3144981080739089"/>
  </r>
  <r>
    <x v="12"/>
    <s v="EL PLAYON_05Vd-61_102740"/>
    <s v="D22"/>
    <s v="EL PLAYON_05Vd-61_102740_D22"/>
    <x v="4"/>
    <x v="3"/>
    <x v="5"/>
    <x v="6"/>
    <n v="0.2006590811483264"/>
    <n v="0.20065908114832651"/>
    <n v="1.404613568038285"/>
    <n v="0.20065908114832651"/>
    <x v="2344"/>
    <s v="05Vd-612,00659081148327"/>
    <s v="CaféPlátanoGranadillaYuca"/>
    <n v="30.901498496842269"/>
    <n v="12.620181781672009"/>
    <n v="179.1712298175382"/>
    <n v="14.104909050104011"/>
    <n v="236.79781914615648"/>
    <n v="2892950.1310948972"/>
    <n v="1013435.209211546"/>
    <n v="18162538.831801031"/>
    <n v="956896.78835033905"/>
    <n v="23025820.960457813"/>
    <n v="0.12553099314657981"/>
    <n v="4.3515121163663482E-2"/>
    <n v="1.375150600785523"/>
    <n v="5.11722884070549E-2"/>
    <n v="0.11065"/>
    <n v="5.4999999999999997E-3"/>
    <n v="0.63034266329317212"/>
    <n v="0.71534962429378379"/>
    <n v="3.468433099070221"/>
  </r>
  <r>
    <x v="12"/>
    <s v="EL PLAYON_05Vd-61_102740"/>
    <s v="D23"/>
    <s v="EL PLAYON_05Vd-61_102740_D23"/>
    <x v="0"/>
    <x v="6"/>
    <x v="7"/>
    <x v="0"/>
    <n v="0.1940445970642235"/>
    <n v="1.552356776513788"/>
    <n v="0.19404459706422361"/>
    <m/>
    <x v="2345"/>
    <s v="05Vd-611,94044597064224"/>
    <s v="FríjolGranadillaYuca"/>
    <n v="11.16638454015032"/>
    <n v="198.0172191786657"/>
    <n v="13.639957771120191"/>
    <m/>
    <n v="222.8235614899362"/>
    <n v="1475166.7537697961"/>
    <n v="20072951.647205401"/>
    <n v="925353.84227258933"/>
    <m/>
    <n v="22473472.243247788"/>
    <n v="4.9216901462535018E-2"/>
    <n v="1.519794769487965"/>
    <n v="4.9485455768937793E-2"/>
    <m/>
    <n v="8.1077999999999997E-2"/>
    <n v="5.4999999999999997E-3"/>
    <n v="0.60956417925934092"/>
    <n v="0.69176898853395685"/>
    <n v="3.3283571384355328"/>
  </r>
  <r>
    <x v="12"/>
    <s v="EL PLAYON_05Vd-61_102740"/>
    <s v="D24"/>
    <s v="EL PLAYON_05Vd-61_102740_D24"/>
    <x v="4"/>
    <x v="2"/>
    <x v="5"/>
    <x v="6"/>
    <n v="0.20155394845909841"/>
    <n v="0.20155394845909841"/>
    <n v="1.410877639213689"/>
    <n v="0.20155394845909841"/>
    <x v="2346"/>
    <s v="05Vd-612,01553948459098"/>
    <s v="CaféFríjolGranadillaYuca"/>
    <n v="31.039308062701149"/>
    <n v="11.598513579509939"/>
    <n v="179.97026904206251"/>
    <n v="14.167811869942099"/>
    <n v="236.77590255421569"/>
    <n v="2905851.6478824508"/>
    <n v="1532254.3804684561"/>
    <n v="18243537.220651381"/>
    <n v="961164.20376347168"/>
    <n v="23642807.452765755"/>
    <n v="0.12609081621370821"/>
    <n v="5.1121551286548328E-2"/>
    <n v="1.3812832777268751"/>
    <n v="5.1400498403088017E-2"/>
    <n v="0.11065"/>
    <n v="5.4999999999999997E-3"/>
    <n v="0.63315376479297913"/>
    <n v="0.71853982625668567"/>
    <n v="3.4833830756406479"/>
  </r>
  <r>
    <x v="12"/>
    <s v="EL PLAYON_05Vd-61_102740"/>
    <s v="D25"/>
    <s v="EL PLAYON_05Vd-61_102740_D25"/>
    <x v="5"/>
    <x v="2"/>
    <x v="5"/>
    <x v="6"/>
    <n v="0.21140479900102949"/>
    <n v="0.21140479900102949"/>
    <n v="1.4798335930072071"/>
    <n v="0.2114047990010296"/>
    <x v="2347"/>
    <s v="05Vd-612,11404799001029"/>
    <s v="PlátanoFríjolGranadillaYuca"/>
    <n v="13.2960191865858"/>
    <n v="12.1653852516047"/>
    <n v="188.76622782073301"/>
    <n v="14.86025673794884"/>
    <n v="229.08788899687235"/>
    <n v="1067706.8063795429"/>
    <n v="1607142.563059814"/>
    <n v="19135181.169533201"/>
    <n v="1008140.6335973419"/>
    <n v="22818171.172569897"/>
    <n v="4.5845447863431761E-2"/>
    <n v="5.3620092074488528E-2"/>
    <n v="1.4487928215933279"/>
    <n v="5.3912672594765267E-2"/>
    <n v="0.10810400000000001"/>
    <n v="5.4999999999999997E-3"/>
    <n v="0.66409884502941219"/>
    <n v="0.7536581084386702"/>
    <n v="3.6454089434783779"/>
  </r>
  <r>
    <x v="12"/>
    <s v="EL PLAYON_05Vd-61_102740"/>
    <s v="D26"/>
    <s v="EL PLAYON_05Vd-61_102740_D26"/>
    <x v="4"/>
    <x v="5"/>
    <x v="7"/>
    <x v="0"/>
    <n v="2.1880325152714151"/>
    <n v="0.27350406440892677"/>
    <n v="0.27350406440892677"/>
    <m/>
    <x v="2348"/>
    <s v="05Vd-612,73504064408927"/>
    <s v="CaféCaña paneleraYuca"/>
    <n v="336.95700735179793"/>
    <n v="17.454634291306579"/>
    <n v="19.225394291873911"/>
    <m/>
    <n v="373.63703593497843"/>
    <n v="31545389.90047165"/>
    <n v="3484602.7154021482"/>
    <n v="1304277.6800129339"/>
    <m/>
    <n v="36334270.295886733"/>
    <n v="1.3688186605220121"/>
    <n v="7.8658873212739802E-2"/>
    <n v="6.9749292104500649E-2"/>
    <m/>
    <n v="7.9644000000000006E-2"/>
    <n v="5.4999999999999997E-3"/>
    <n v="0.85917507144165495"/>
    <n v="0.97504198961782407"/>
    <n v="4.6544017051487474"/>
  </r>
  <r>
    <x v="12"/>
    <s v="EL PLAYON_05Vd-61_102740"/>
    <s v="D27"/>
    <s v="EL PLAYON_05Vd-61_102740_D27"/>
    <x v="5"/>
    <x v="5"/>
    <x v="7"/>
    <x v="0"/>
    <n v="0.46017168890098742"/>
    <n v="0.46017168890098792"/>
    <n v="3.681373511207898"/>
    <m/>
    <x v="2349"/>
    <s v="05Vd-614,60171688900987"/>
    <s v="PlátanoCaña paneleraYuca"/>
    <n v="28.94187659723525"/>
    <n v="29.367492429547561"/>
    <n v="258.7744260458681"/>
    <m/>
    <n v="317.0837950726509"/>
    <n v="2324112.0668238052"/>
    <n v="5862858.0901017059"/>
    <n v="17555619.558473341"/>
    <m/>
    <n v="25742589.715398852"/>
    <n v="9.9793274662770631E-2"/>
    <n v="0.1323438706901123"/>
    <n v="0.93882771699911227"/>
    <m/>
    <n v="7.7098E-2"/>
    <n v="5.4999999999999997E-3"/>
    <n v="1.445565514872212"/>
    <n v="1.64051207093202"/>
    <n v="7.7703924748141047"/>
  </r>
  <r>
    <x v="12"/>
    <s v="EL PLAYON_05Vd-61_102740"/>
    <s v="D28"/>
    <s v="EL PLAYON_05Vd-61_102740_D28"/>
    <x v="4"/>
    <x v="3"/>
    <x v="4"/>
    <x v="6"/>
    <n v="2.0437576833474398"/>
    <n v="0.2919653833353486"/>
    <n v="0.2919653833353486"/>
    <n v="0.29196538333534849"/>
    <x v="2350"/>
    <s v="05Vd-612,91965383335349"/>
    <s v="CaféPlátanoCaña paneleraYuca"/>
    <n v="314.73868323550579"/>
    <n v="18.36276828619566"/>
    <n v="18.632808996286769"/>
    <n v="20.523093966924559"/>
    <n v="372.25735448491275"/>
    <n v="29465345.022664052"/>
    <n v="1474580.655157435"/>
    <n v="3719810.7815050762"/>
    <n v="1392315.443807666"/>
    <n v="36052051.903134234"/>
    <n v="1.2785612805229229"/>
    <n v="6.3315893597866754E-2"/>
    <n v="8.3968288076140887E-2"/>
    <n v="7.4457316934830417E-2"/>
    <n v="0.10667"/>
    <n v="5.4999999999999997E-3"/>
    <n v="0.91716874346182808"/>
    <n v="1.0408565915905179"/>
    <n v="4.9898491684058319"/>
  </r>
  <r>
    <x v="12"/>
    <s v="EL PLAYON_05Vd-61_102740"/>
    <s v="D29"/>
    <s v="EL PLAYON_05Vd-61_102740_D29"/>
    <x v="0"/>
    <x v="5"/>
    <x v="7"/>
    <x v="0"/>
    <n v="0.46490530366523009"/>
    <n v="0.46490530366523009"/>
    <n v="3.7192424293218398"/>
    <m/>
    <x v="2351"/>
    <s v="05Vd-614,6490530366523"/>
    <s v="FríjolCaña paneleraYuca"/>
    <n v="26.753187020008241"/>
    <n v="29.669584885702971"/>
    <n v="261.4363421812667"/>
    <m/>
    <n v="317.85911408697791"/>
    <n v="3534305.2988546412"/>
    <n v="5923167.1275443239"/>
    <n v="17736207.677955199"/>
    <m/>
    <n v="27193680.104354165"/>
    <n v="0.1179172152488662"/>
    <n v="0.1337052427939717"/>
    <n v="0.94848508804008369"/>
    <m/>
    <n v="7.7098E-2"/>
    <n v="5.4999999999999997E-3"/>
    <n v="1.460435508896011"/>
    <n v="1.6573874075665449"/>
    <n v="7.8494739531148561"/>
  </r>
  <r>
    <x v="12"/>
    <s v="EL PLAYON_05Vd-61_102740"/>
    <s v="D30"/>
    <s v="EL PLAYON_05Vd-61_102740_D30"/>
    <x v="4"/>
    <x v="2"/>
    <x v="4"/>
    <x v="6"/>
    <n v="2.0570464284405121"/>
    <n v="0.29386377549150161"/>
    <n v="0.29386377549150161"/>
    <n v="0.2938637754915015"/>
    <x v="2352"/>
    <s v="05Vd-612,93863775491502"/>
    <s v="CaféFríjolCaña paneleraYuca"/>
    <n v="316.78514997983882"/>
    <n v="16.910524535101871"/>
    <n v="18.753961641307772"/>
    <n v="20.65653745999116"/>
    <n v="373.10617361623969"/>
    <n v="29656932.049969681"/>
    <n v="2234012.5842249482"/>
    <n v="3743997.4146233988"/>
    <n v="1401368.4373071699"/>
    <n v="37036310.486125201"/>
    <n v="1.286874631504392"/>
    <n v="7.453474459269209E-2"/>
    <n v="8.4514259443117135E-2"/>
    <n v="7.4941446884835214E-2"/>
    <n v="0.10667"/>
    <n v="5.4999999999999997E-3"/>
    <n v="0.92313227903089523"/>
    <n v="1.047624359627203"/>
    <n v="5.0215643935731151"/>
  </r>
  <r>
    <x v="12"/>
    <s v="EL PLAYON_05Vd-61_102740"/>
    <s v="D31"/>
    <s v="EL PLAYON_05Vd-61_102740_D31"/>
    <x v="5"/>
    <x v="2"/>
    <x v="4"/>
    <x v="6"/>
    <n v="0.47649949368456412"/>
    <n v="0.47649949368456412"/>
    <n v="0.47649949368456412"/>
    <n v="3.3354964557919482"/>
    <x v="2353"/>
    <s v="05Vd-614,76499493684564"/>
    <s v="PlátanoFríjolCaña paneleraYuca"/>
    <n v="29.96879181724502"/>
    <n v="27.420379954757191"/>
    <n v="30.409509343969209"/>
    <n v="234.46172421726979"/>
    <n v="322.26040533324124"/>
    <n v="2406576.1754109352"/>
    <n v="3622446.7050683391"/>
    <n v="6070883.9306257376"/>
    <n v="15906211.80878398"/>
    <n v="28006118.619888991"/>
    <n v="0.103334138098544"/>
    <n v="0.1208579315396197"/>
    <n v="0.13703969387317641"/>
    <n v="0.85062178915453779"/>
    <n v="0.10412399999999999"/>
    <n v="5.4999999999999997E-3"/>
    <n v="1.496857048223762"/>
    <n v="1.698720694985471"/>
    <n v="8.0701966800548739"/>
  </r>
  <r>
    <x v="12"/>
    <s v="EL PLAYON_05Vd-61_102740"/>
    <s v="D32"/>
    <s v="EL PLAYON_05Vd-61_102740_D32"/>
    <x v="2"/>
    <x v="5"/>
    <x v="7"/>
    <x v="0"/>
    <n v="1.5407482848964229"/>
    <n v="0.19259353561205289"/>
    <n v="0.19259353561205289"/>
    <m/>
    <x v="2354"/>
    <s v="05Vd-611,92593535612053"/>
    <s v="GranadillaCaña paneleraYuca"/>
    <n v="196.53645054112869"/>
    <n v="12.291041225449501"/>
    <n v="13.53795845121974"/>
    <m/>
    <n v="222.36545021779793"/>
    <n v="19922846.533189241"/>
    <n v="2453754.969283578"/>
    <n v="918434.06552819815"/>
    <m/>
    <n v="23295035.568001017"/>
    <n v="1.5084297758804139"/>
    <n v="5.5389270108438318E-2"/>
    <n v="4.9115404562175072E-2"/>
    <m/>
    <n v="7.7098E-2"/>
    <n v="5.4999999999999997E-3"/>
    <n v="0.60500587103262693"/>
    <n v="0.68659595445696853"/>
    <n v="3.3001351816101239"/>
  </r>
  <r>
    <x v="12"/>
    <s v="EL PLAYON_05Vd-61_102740"/>
    <s v="D33"/>
    <s v="EL PLAYON_05Vd-61_102740_D33"/>
    <x v="4"/>
    <x v="6"/>
    <x v="4"/>
    <x v="6"/>
    <n v="0.19998885724471391"/>
    <n v="1.3999220007129971"/>
    <n v="0.19998885724471391"/>
    <n v="0.19998885724471391"/>
    <x v="2355"/>
    <s v="05Vd-611,99988857244714"/>
    <s v="CaféGranadillaCaña paneleraYuca"/>
    <n v="30.79828401568594"/>
    <n v="178.5727777545857"/>
    <n v="12.76299996889138"/>
    <n v="14.057797067184721"/>
    <n v="236.19185880634774"/>
    <n v="2883287.3522227788"/>
    <n v="18101873.908959258"/>
    <n v="2547975.7184272292"/>
    <n v="953700.64543384477"/>
    <n v="24486837.625043109"/>
    <n v="0.1251117055082154"/>
    <n v="1.3705574430852121"/>
    <n v="5.7516140390706509E-2"/>
    <n v="5.1001367207293147E-2"/>
    <n v="0.10667"/>
    <n v="5.4999999999999997E-3"/>
    <n v="0.62823724788915369"/>
    <n v="0.71296027607740509"/>
    <n v="3.453256096413698"/>
  </r>
  <r>
    <x v="12"/>
    <s v="EL PLAYON_05Vd-61_102740"/>
    <s v="D34"/>
    <s v="EL PLAYON_05Vd-61_102740_D34"/>
    <x v="5"/>
    <x v="6"/>
    <x v="4"/>
    <x v="6"/>
    <n v="0.20968363630171391"/>
    <n v="1.467785454111997"/>
    <n v="0.20968363630171391"/>
    <n v="0.20968363630171391"/>
    <x v="2356"/>
    <s v="05Vd-612,09683636301714"/>
    <s v="PlátanoGranadillaCaña paneleraYuca"/>
    <n v="13.187768984218231"/>
    <n v="187.22937817611361"/>
    <n v="13.38170676339791"/>
    <n v="14.73927121765567"/>
    <n v="228.53812514138542"/>
    <n v="1059014.018242141"/>
    <n v="18979391.139083199"/>
    <n v="2671492.9082000889"/>
    <n v="999932.80642212299"/>
    <n v="23709830.871947549"/>
    <n v="4.5472194866485488E-2"/>
    <n v="1.436997402684457"/>
    <n v="6.0304327097613797E-2"/>
    <n v="5.347373988590997E-2"/>
    <n v="0.10412399999999999"/>
    <n v="5.4999999999999997E-3"/>
    <n v="0.65869205120957242"/>
    <n v="0.74752216341560995"/>
    <n v="3.6126745776423208"/>
  </r>
  <r>
    <x v="12"/>
    <s v="EL PLAYON_05Vd-61_102740"/>
    <s v="D35"/>
    <s v="EL PLAYON_05Vd-61_102740_D35"/>
    <x v="0"/>
    <x v="6"/>
    <x v="4"/>
    <x v="6"/>
    <n v="0.2106610022400898"/>
    <n v="1.4746270156806289"/>
    <n v="0.2106610022400898"/>
    <n v="0.21066100224008991"/>
    <x v="2357"/>
    <s v="05Vd-612,1066100224009"/>
    <s v="FríjolGranadillaCaña paneleraYuca"/>
    <n v="12.122583128906991"/>
    <n v="188.10208155020669"/>
    <n v="13.44408084569902"/>
    <n v="14.807973105407619"/>
    <n v="228.47671863022035"/>
    <n v="1601488.067805113"/>
    <n v="19067856.842738591"/>
    <n v="2683945.1253551301"/>
    <n v="1004593.638725963"/>
    <n v="24357883.674624797"/>
    <n v="5.3431437649448257E-2"/>
    <n v="1.443695456665635"/>
    <n v="6.0585414340669233E-2"/>
    <n v="5.3722988768101533E-2"/>
    <n v="0.10412399999999999"/>
    <n v="5.4999999999999997E-3"/>
    <n v="0.66176231070185287"/>
    <n v="0.75100647298592027"/>
    <n v="3.6290028060886712"/>
  </r>
  <r>
    <x v="12"/>
    <s v="EL PLAYON_05Vd-61_102740"/>
    <s v="D36"/>
    <s v="EL PLAYON_05Vd-61_102740_D36"/>
    <x v="4"/>
    <x v="3"/>
    <x v="6"/>
    <x v="0"/>
    <n v="1.7275371563791411"/>
    <n v="0.52528190626434901"/>
    <n v="3"/>
    <m/>
    <x v="2358"/>
    <s v="05Vd-615,25281906264349"/>
    <s v="CaféPlátanoBovinos DP"/>
    <n v="266.04072208238767"/>
    <n v="33.036895742480922"/>
    <n v="75"/>
    <m/>
    <n v="374.07761782486858"/>
    <n v="24906317.792435601"/>
    <n v="2652953.33519716"/>
    <n v="8249995.6324633192"/>
    <m/>
    <n v="35809266.760096081"/>
    <n v="1.080735811690428"/>
    <n v="0.1139131389686617"/>
    <n v="0.21796463297412441"/>
    <m/>
    <n v="8.873700000000001E-2"/>
    <n v="5.4999999999999997E-3"/>
    <n v="1.650100229102667"/>
    <n v="1.872629995832404"/>
    <n v="8.8697862875785596"/>
  </r>
  <r>
    <x v="12"/>
    <s v="EL PLAYON_05Vd-61_102740"/>
    <s v="D37"/>
    <s v="EL PLAYON_05Vd-61_102740_D37"/>
    <x v="4"/>
    <x v="2"/>
    <x v="6"/>
    <x v="0"/>
    <n v="1.7550912169220569"/>
    <n v="0.52834346854689529"/>
    <n v="3"/>
    <m/>
    <x v="2359"/>
    <s v="05Vd-615,28343468546895"/>
    <s v="CaféFríjolBovinos DP"/>
    <n v="270.28404740599677"/>
    <n v="30.40376505365316"/>
    <n v="75"/>
    <m/>
    <n v="375.68781245964993"/>
    <n v="25303571.296257362"/>
    <n v="4016575.2160254139"/>
    <n v="8249995.6324633192"/>
    <m/>
    <n v="37570142.144746095"/>
    <n v="1.097973449605337"/>
    <n v="0.13400748499707049"/>
    <n v="0.21796463297412441"/>
    <m/>
    <n v="8.873700000000001E-2"/>
    <n v="5.4999999999999997E-3"/>
    <n v="1.6597177022415559"/>
    <n v="1.883544465369682"/>
    <n v="8.9209338530801894"/>
  </r>
  <r>
    <x v="12"/>
    <s v="EL PLAYON_05Vd-61_102740"/>
    <s v="D38"/>
    <s v="EL PLAYON_05Vd-61_102740_D38"/>
    <x v="5"/>
    <x v="2"/>
    <x v="6"/>
    <x v="0"/>
    <n v="3.8837222962688269"/>
    <n v="0.76485803291875776"/>
    <n v="3"/>
    <m/>
    <x v="2360"/>
    <s v="05Vd-617,64858032918758"/>
    <s v="PlátanoFríjolBovinos DP"/>
    <n v="244.26146620403779"/>
    <n v="44.014103167052149"/>
    <n v="75"/>
    <m/>
    <n v="363.27556937108994"/>
    <n v="19614865.648314919"/>
    <n v="5814607.35617432"/>
    <n v="8249995.6324633192"/>
    <m/>
    <n v="33679468.636952557"/>
    <n v="0.84222774928005728"/>
    <n v="0.19399634418335149"/>
    <n v="0.21796463297412441"/>
    <m/>
    <n v="8.6191000000000004E-2"/>
    <n v="5.4999999999999997E-3"/>
    <n v="2.4026953913678279"/>
    <n v="2.726718887355374"/>
    <n v="12.869685607910791"/>
  </r>
  <r>
    <x v="12"/>
    <s v="EL PLAYON_05Vd-61_102740"/>
    <s v="D39"/>
    <s v="EL PLAYON_05Vd-61_102740_D39"/>
    <x v="4"/>
    <x v="6"/>
    <x v="6"/>
    <x v="0"/>
    <n v="0.44685296951436021"/>
    <n v="1.0216767256292421"/>
    <n v="3"/>
    <m/>
    <x v="2361"/>
    <s v="05Vd-614,4685296951436"/>
    <s v="CaféGranadillaBovinos DP"/>
    <n v="68.815357305211464"/>
    <n v="130.32415432424281"/>
    <n v="75"/>
    <m/>
    <n v="274.13951162945426"/>
    <n v="6442386.5062012142"/>
    <n v="13210924.07551245"/>
    <n v="8249995.6324633192"/>
    <m/>
    <n v="27903306.214176983"/>
    <n v="0.2795482603260383"/>
    <n v="1.0002461851623961"/>
    <n v="0.21796463297412441"/>
    <m/>
    <n v="8.873700000000001E-2"/>
    <n v="5.4999999999999997E-3"/>
    <n v="1.403726605804273"/>
    <n v="1.593030836318694"/>
    <n v="7.5595241372665676"/>
  </r>
  <r>
    <x v="12"/>
    <s v="EL PLAYON_05Vd-61_102740"/>
    <s v="D40"/>
    <s v="EL PLAYON_05Vd-61_102740_D40"/>
    <x v="5"/>
    <x v="6"/>
    <x v="6"/>
    <x v="0"/>
    <n v="0.46547890998916069"/>
    <n v="1.189310189902447"/>
    <n v="3"/>
    <m/>
    <x v="2362"/>
    <s v="05Vd-614,65478909989161"/>
    <s v="PlátanoGranadillaBovinos DP"/>
    <n v="29.275667096548659"/>
    <n v="151.7073266328745"/>
    <n v="75"/>
    <m/>
    <n v="255.98299372942316"/>
    <n v="2350916.3593733609"/>
    <n v="15378530.436188331"/>
    <n v="8249995.6324633192"/>
    <m/>
    <n v="25979442.428025015"/>
    <n v="0.100944203727992"/>
    <n v="1.1643633945874829"/>
    <n v="0.21796463297412441"/>
    <m/>
    <n v="8.6191000000000004E-2"/>
    <n v="5.4999999999999997E-3"/>
    <n v="1.4622374135785161"/>
    <n v="1.6594323141113581"/>
    <n v="7.8681498275814814"/>
  </r>
  <r>
    <x v="12"/>
    <s v="EL PLAYON_05Vd-61_102740"/>
    <s v="D41"/>
    <s v="EL PLAYON_05Vd-61_102740_D41"/>
    <x v="4"/>
    <x v="3"/>
    <x v="5"/>
    <x v="5"/>
    <n v="0.4821704392425552"/>
    <n v="0.4821704392425552"/>
    <n v="0.85736351394044263"/>
    <n v="3"/>
    <x v="2363"/>
    <s v="05Vd-614,82170439242555"/>
    <s v="CaféPlátanoGranadillaBovinos DP"/>
    <n v="74.254247643353494"/>
    <n v="30.325458275629281"/>
    <n v="109.36451041686659"/>
    <n v="75"/>
    <n v="288.94421633584938"/>
    <n v="6951566.9434653362"/>
    <n v="2435217.470213545"/>
    <n v="11086250.673671581"/>
    <n v="8249995.6324633192"/>
    <n v="28723030.719813779"/>
    <n v="0.30164263564677157"/>
    <n v="0.10456394480181549"/>
    <n v="0.83937958319269967"/>
    <n v="0.21796463297412441"/>
    <n v="0.115763"/>
    <n v="5.4999999999999997E-3"/>
    <n v="1.514671536887608"/>
    <n v="1.7189376158997101"/>
    <n v="8.1765765452128711"/>
  </r>
  <r>
    <x v="12"/>
    <s v="EL PLAYON_05Vd-61_102740"/>
    <s v="D42"/>
    <s v="EL PLAYON_05Vd-61_102740_D42"/>
    <x v="0"/>
    <x v="6"/>
    <x v="6"/>
    <x v="0"/>
    <n v="0.46734327307151791"/>
    <n v="1.206089457643662"/>
    <n v="3"/>
    <m/>
    <x v="2364"/>
    <s v="05Vd-614,67343273071518"/>
    <s v="FríjolGranadillaBovinos DP"/>
    <n v="26.893481077660979"/>
    <n v="153.84767477206401"/>
    <n v="75"/>
    <m/>
    <n v="255.74115584972498"/>
    <n v="3552839.2414084412"/>
    <n v="15595496.944880551"/>
    <n v="8249995.6324633192"/>
    <m/>
    <n v="27398331.818752311"/>
    <n v="0.1185355746458981"/>
    <n v="1.1807907028807509"/>
    <n v="0.21796463297412441"/>
    <m/>
    <n v="8.6191000000000004E-2"/>
    <n v="5.4999999999999997E-3"/>
    <n v="1.4680940515335641"/>
    <n v="1.6660787684999609"/>
    <n v="7.8992965507487041"/>
  </r>
  <r>
    <x v="12"/>
    <s v="EL PLAYON_05Vd-61_102740"/>
    <s v="D43"/>
    <s v="EL PLAYON_05Vd-61_102740_D43"/>
    <x v="4"/>
    <x v="2"/>
    <x v="5"/>
    <x v="5"/>
    <n v="0.48417119474193709"/>
    <n v="0.48417119474193709"/>
    <n v="0.87336955793549731"/>
    <n v="3"/>
    <x v="2365"/>
    <s v="05Vd-614,84171194741937"/>
    <s v="CaféFríjolGranadillaBovinos DP"/>
    <n v="74.562363990258319"/>
    <n v="27.86185147924056"/>
    <n v="111.4062268379266"/>
    <n v="75"/>
    <n v="288.83044230742547"/>
    <n v="6980412.3156812452"/>
    <n v="3680768.5471392712"/>
    <n v="11293218.911924969"/>
    <n v="8249995.6324633192"/>
    <n v="30204395.407208808"/>
    <n v="0.30289429504560661"/>
    <n v="0.12280375925501751"/>
    <n v="0.85504988676718352"/>
    <n v="0.21796463297412441"/>
    <n v="0.115763"/>
    <n v="5.4999999999999997E-3"/>
    <n v="1.5209566326971851"/>
    <n v="1.726070309255006"/>
    <n v="8.2100018893715614"/>
  </r>
  <r>
    <x v="12"/>
    <s v="EL PLAYON_05Vd-61_102740"/>
    <s v="D44"/>
    <s v="EL PLAYON_05Vd-61_102740_D44"/>
    <x v="5"/>
    <x v="2"/>
    <x v="5"/>
    <x v="5"/>
    <n v="0.50611445969192059"/>
    <n v="0.50611445969192059"/>
    <n v="1.048915677535365"/>
    <n v="3"/>
    <x v="2366"/>
    <s v="05Vd-615,06114459691921"/>
    <s v="PlátanoFríjolGranadillaBovinos DP"/>
    <n v="31.831385089037209"/>
    <n v="29.1245866349987"/>
    <n v="133.79873026670441"/>
    <n v="75"/>
    <n v="269.75470199074033"/>
    <n v="2556147.5234889858"/>
    <n v="3847585.7397491951"/>
    <n v="13563140.893710701"/>
    <n v="8249995.6324633192"/>
    <n v="28216869.7894122"/>
    <n v="0.1097564680857689"/>
    <n v="0.1283693845037957"/>
    <n v="1.026913776826621"/>
    <n v="0.21796463297412441"/>
    <n v="0.113217"/>
    <n v="5.4999999999999997E-3"/>
    <n v="1.589888355053154"/>
    <n v="1.8042980488016971"/>
    <n v="8.5740480007740558"/>
  </r>
  <r>
    <x v="12"/>
    <s v="EL PLAYON_05Vd-61_102740"/>
    <s v="D45"/>
    <s v="EL PLAYON_05Vd-61_102740_D45"/>
    <x v="4"/>
    <x v="5"/>
    <x v="6"/>
    <x v="0"/>
    <n v="1.706949209038054"/>
    <n v="0.52299435655978377"/>
    <n v="3"/>
    <m/>
    <x v="2367"/>
    <s v="05Vd-615,22994356559784"/>
    <s v="CaféCaña paneleraBovinos DP"/>
    <n v="262.8701781918603"/>
    <n v="33.376744326985857"/>
    <n v="75"/>
    <m/>
    <n v="371.24692251884619"/>
    <n v="24609496.414511789"/>
    <n v="6663255.8420902928"/>
    <n v="8249995.6324633192"/>
    <m/>
    <n v="39522747.8890654"/>
    <n v="1.0678561280908321"/>
    <n v="0.15041146416788589"/>
    <n v="0.21796463297412441"/>
    <m/>
    <n v="8.4757000000000013E-2"/>
    <n v="5.4999999999999997E-3"/>
    <n v="1.642914209088326"/>
    <n v="1.8644748811356291"/>
    <n v="8.827589655821793"/>
  </r>
  <r>
    <x v="12"/>
    <s v="EL PLAYON_05Vd-61_102740"/>
    <s v="D46"/>
    <s v="EL PLAYON_05Vd-61_102740_D46"/>
    <x v="5"/>
    <x v="5"/>
    <x v="6"/>
    <x v="0"/>
    <n v="1.696426438930428"/>
    <n v="2.604443878663266"/>
    <n v="3"/>
    <m/>
    <x v="2368"/>
    <s v="05Vd-617,30087031759369"/>
    <s v="PlátanoCaña paneleraBovinos DP"/>
    <n v="106.6944486938565"/>
    <n v="166.21184600142129"/>
    <n v="75"/>
    <m/>
    <n v="347.90629469527778"/>
    <n v="8567856.850588372"/>
    <n v="33182147.516950421"/>
    <n v="8249995.6324633192"/>
    <m/>
    <n v="50000000.000002116"/>
    <n v="0.36788866774851892"/>
    <n v="0.74902953008834217"/>
    <n v="0.21796463297412441"/>
    <m/>
    <n v="8.2211000000000006E-2"/>
    <n v="5.4999999999999997E-3"/>
    <n v="2.293467115474459"/>
    <n v="2.602760268222152"/>
    <n v="12.284808701290309"/>
  </r>
  <r>
    <x v="12"/>
    <s v="EL PLAYON_05Vd-61_102740"/>
    <s v="D47"/>
    <s v="EL PLAYON_05Vd-61_102740_D47"/>
    <x v="4"/>
    <x v="3"/>
    <x v="4"/>
    <x v="5"/>
    <n v="1.4523533000513991"/>
    <n v="0.55654416250642491"/>
    <n v="0.55654416250642491"/>
    <n v="3"/>
    <x v="2369"/>
    <s v="05Vd-615,56544162506425"/>
    <s v="CaféPlátanoCaña paneleraBovinos DP"/>
    <n v="223.66240820791541"/>
    <n v="35.003093107795117"/>
    <n v="35.517844477027403"/>
    <n v="75"/>
    <n v="369.1833457927379"/>
    <n v="20938926.091633029"/>
    <n v="2810844.3761298838"/>
    <n v="7090700.1111746728"/>
    <n v="8249995.6324633192"/>
    <n v="39090466.211400904"/>
    <n v="0.908582612418114"/>
    <n v="0.12069270189917181"/>
    <n v="0.1600602784843094"/>
    <n v="0.21796463297412441"/>
    <n v="0.11178299999999999"/>
    <n v="5.4999999999999997E-3"/>
    <n v="1.7483062696536911"/>
    <n v="1.9840799393354041"/>
    <n v="9.415110834053344"/>
  </r>
  <r>
    <x v="12"/>
    <s v="EL PLAYON_05Vd-61_102740"/>
    <s v="D48"/>
    <s v="EL PLAYON_05Vd-61_102740_D48"/>
    <x v="0"/>
    <x v="5"/>
    <x v="6"/>
    <x v="0"/>
    <n v="3.7950181693248339"/>
    <n v="0.84249945738747145"/>
    <n v="3.7874769471624061"/>
    <m/>
    <x v="2370"/>
    <s v="05Vd-618,42499457387471"/>
    <s v="FríjolCaña paneleraBovinos DP"/>
    <n v="218.38604556205641"/>
    <n v="53.767098310231113"/>
    <n v="94.686923679060158"/>
    <m/>
    <n v="366.84006755134766"/>
    <n v="28850505.079960719"/>
    <n v="10733938.829325121"/>
    <n v="10415556.09071512"/>
    <m/>
    <n v="50000000.000000961"/>
    <n v="0.96255725804296222"/>
    <n v="0.24230008480371321"/>
    <n v="0.27517867422873699"/>
    <m/>
    <n v="8.2211000000000006E-2"/>
    <n v="5.4999999999999997E-3"/>
    <n v="2.6465951540967678"/>
    <n v="3.003510565586335"/>
    <n v="14.162811293557819"/>
  </r>
  <r>
    <x v="12"/>
    <s v="EL PLAYON_05Vd-61_102740"/>
    <s v="D49"/>
    <s v="EL PLAYON_05Vd-61_102740_D49"/>
    <x v="4"/>
    <x v="2"/>
    <x v="4"/>
    <x v="5"/>
    <n v="1.47985744452823"/>
    <n v="0.55998218056602889"/>
    <n v="0.55998218056602878"/>
    <n v="3"/>
    <x v="2371"/>
    <s v="05Vd-615,59982180566029"/>
    <s v="CaféFríjolCaña paneleraBovinos DP"/>
    <n v="227.89804645734739"/>
    <n v="32.224429118026933"/>
    <n v="35.73725382308951"/>
    <n v="75"/>
    <n v="370.85972939846386"/>
    <n v="21335459.943550181"/>
    <n v="4257099.1822107518"/>
    <n v="7134502.4842472179"/>
    <n v="8249995.6324633192"/>
    <n v="40977057.242471471"/>
    <n v="0.92578902317243983"/>
    <n v="0.14203223495355519"/>
    <n v="0.16104904121892519"/>
    <n v="0.21796463297412441"/>
    <n v="0.11178299999999999"/>
    <n v="5.4999999999999997E-3"/>
    <n v="1.759106326385431"/>
    <n v="1.996336473717893"/>
    <n v="9.4725476057636122"/>
  </r>
  <r>
    <x v="12"/>
    <s v="EL PLAYON_05Vd-61_102740"/>
    <s v="D50"/>
    <s v="EL PLAYON_05Vd-61_102740_D50"/>
    <x v="5"/>
    <x v="2"/>
    <x v="4"/>
    <x v="5"/>
    <n v="1.409281250666526"/>
    <n v="0.74270939446139383"/>
    <n v="2.2751032994860192"/>
    <n v="3"/>
    <x v="2372"/>
    <s v="05Vd-617,42709394461394"/>
    <s v="PlátanoFríjolCaña paneleraBovinos DP"/>
    <n v="88.63484006371354"/>
    <n v="42.739549699460213"/>
    <n v="145.19380599807019"/>
    <n v="75"/>
    <n v="351.56819576124394"/>
    <n v="7117620.7472584248"/>
    <n v="5646228.8721150262"/>
    <n v="28986154.74816547"/>
    <n v="8249995.6324633192"/>
    <n v="50000000.000002243"/>
    <n v="0.30561808628587228"/>
    <n v="0.1883786286015845"/>
    <n v="0.65431225808985027"/>
    <n v="0.21796463297412441"/>
    <n v="0.109237"/>
    <n v="5.4999999999999997E-3"/>
    <n v="2.3331185166326511"/>
    <n v="2.6477589912548689"/>
    <n v="12.52270845250146"/>
  </r>
  <r>
    <x v="12"/>
    <s v="EL PLAYON_05Vd-61_102740"/>
    <s v="D51"/>
    <s v="EL PLAYON_05Vd-61_102740_D51"/>
    <x v="2"/>
    <x v="5"/>
    <x v="6"/>
    <x v="0"/>
    <n v="1.1767331624150761"/>
    <n v="0.46408146249056392"/>
    <n v="3"/>
    <m/>
    <x v="2373"/>
    <s v="05Vd-614,64081462490564"/>
    <s v="GranadillaCaña paneleraBovinos DP"/>
    <n v="150.10301244024669"/>
    <n v="29.617008532042568"/>
    <n v="75"/>
    <m/>
    <n v="254.72002097228926"/>
    <n v="15215901.542857161"/>
    <n v="5912670.906215745"/>
    <n v="8249995.6324633192"/>
    <m/>
    <n v="29378568.081536226"/>
    <n v="1.1520501809756349"/>
    <n v="0.13346830877017371"/>
    <n v="0.21796463297412441"/>
    <m/>
    <n v="8.2211000000000006E-2"/>
    <n v="5.4999999999999997E-3"/>
    <n v="1.457847526148369"/>
    <n v="1.65445041377886"/>
    <n v="7.8408235648328688"/>
  </r>
  <r>
    <x v="12"/>
    <s v="EL PLAYON_05Vd-61_102740"/>
    <s v="D52"/>
    <s v="EL PLAYON_05Vd-61_102740_D52"/>
    <x v="4"/>
    <x v="6"/>
    <x v="4"/>
    <x v="5"/>
    <n v="0.48067113456930832"/>
    <n v="0.84536907655446647"/>
    <n v="0.48067113456930832"/>
    <n v="3"/>
    <x v="2374"/>
    <s v="05Vd-614,80671134569308"/>
    <s v="CaféGranadillaCaña paneleraBovinos DP"/>
    <n v="74.023354723673478"/>
    <n v="107.8345108879454"/>
    <n v="30.675737438952851"/>
    <n v="75"/>
    <n v="287.53360305057174"/>
    <n v="6929951.1081580138"/>
    <n v="10931155.037586659"/>
    <n v="6124033.0901677618"/>
    <n v="8249995.6324633192"/>
    <n v="32235134.868375756"/>
    <n v="0.30070468056602012"/>
    <n v="0.82763673935811699"/>
    <n v="0.13823944412972669"/>
    <n v="0.21796463297412441"/>
    <n v="0.11178299999999999"/>
    <n v="5.4999999999999997E-3"/>
    <n v="1.5099616792753141"/>
    <n v="1.713592594739584"/>
    <n v="8.1475486197079814"/>
  </r>
  <r>
    <x v="12"/>
    <s v="EL PLAYON_05Vd-61_102740"/>
    <s v="D53"/>
    <s v="EL PLAYON_05Vd-61_102740_D53"/>
    <x v="5"/>
    <x v="6"/>
    <x v="4"/>
    <x v="5"/>
    <n v="0.50229120841426178"/>
    <n v="1.018329667314096"/>
    <n v="0.50229120841426189"/>
    <n v="3"/>
    <x v="2375"/>
    <s v="05Vd-615,02291208414262"/>
    <s v="PlátanoGranadillaCaña paneleraBovinos DP"/>
    <n v="31.59092686584124"/>
    <n v="129.897206608343"/>
    <n v="32.055499319750673"/>
    <n v="75"/>
    <n v="268.54363279393488"/>
    <n v="2536838.0686850022"/>
    <n v="13167644.501682021"/>
    <n v="6399485.5526023982"/>
    <n v="8249995.6324633192"/>
    <n v="30353963.75543274"/>
    <n v="0.108927354139695"/>
    <n v="0.99696933424932621"/>
    <n v="0.14445730656294309"/>
    <n v="0.21796463297412441"/>
    <n v="0.109237"/>
    <n v="5.4999999999999997E-3"/>
    <n v="1.577878141615483"/>
    <n v="1.790668157996844"/>
    <n v="8.506195383754946"/>
  </r>
  <r>
    <x v="12"/>
    <s v="EL PLAYON_05Vd-61_102740"/>
    <s v="D54"/>
    <s v="EL PLAYON_05Vd-61_102740_D54"/>
    <x v="0"/>
    <x v="6"/>
    <x v="4"/>
    <x v="5"/>
    <n v="0.50446280533676635"/>
    <n v="1.0357024426941319"/>
    <n v="0.50446280533676635"/>
    <n v="3"/>
    <x v="2376"/>
    <s v="05Vd-615,04462805336766"/>
    <s v="FríjolGranadillaCaña paneleraBovinos DP"/>
    <n v="29.029541434379379"/>
    <n v="132.1132620423883"/>
    <n v="32.194087498293307"/>
    <n v="75"/>
    <n v="268.33689097506101"/>
    <n v="3835029.525196949"/>
    <n v="13392285.438261289"/>
    <n v="6427152.9752027588"/>
    <n v="8249995.6324633192"/>
    <n v="31904463.571124315"/>
    <n v="0.12795046374600261"/>
    <n v="1.0139777008526289"/>
    <n v="0.145081850725991"/>
    <n v="0.21796463297412441"/>
    <n v="0.109237"/>
    <n v="5.4999999999999997E-3"/>
    <n v="1.584699912052669"/>
    <n v="1.7984099010255721"/>
    <n v="8.5424748664459074"/>
  </r>
  <r>
    <x v="12"/>
    <s v="EL PLAYON_05Vd-61_102740"/>
    <s v="D55"/>
    <s v="EL PLAYON_05Vd-61_102740_D55"/>
    <x v="4"/>
    <x v="7"/>
    <x v="6"/>
    <x v="0"/>
    <n v="1.6636145666290429"/>
    <n v="0.51817939629211585"/>
    <n v="3"/>
    <m/>
    <x v="2377"/>
    <s v="05Vd-615,18179396292116"/>
    <s v="CaféYucaBovinos DP"/>
    <n v="256.19664326087258"/>
    <n v="36.424333324517733"/>
    <n v="75"/>
    <m/>
    <n v="367.62097658539028"/>
    <n v="23984730.4745869"/>
    <n v="2471077.7965474539"/>
    <n v="8249995.6324633192"/>
    <m/>
    <n v="34705803.903597675"/>
    <n v="1.040746262600946"/>
    <n v="0.1321466507366936"/>
    <n v="0.21796463297412441"/>
    <m/>
    <n v="8.873700000000001E-2"/>
    <n v="5.4999999999999997E-3"/>
    <n v="1.6277886794516729"/>
    <n v="1.847309547781393"/>
    <n v="8.7511291901542236"/>
  </r>
  <r>
    <x v="12"/>
    <s v="EL PLAYON_05Vd-61_102740"/>
    <s v="D56"/>
    <s v="EL PLAYON_05Vd-61_102740_D56"/>
    <x v="5"/>
    <x v="7"/>
    <x v="6"/>
    <x v="0"/>
    <n v="0.66516852147258221"/>
    <n v="2.986516693253241"/>
    <n v="3"/>
    <m/>
    <x v="2378"/>
    <s v="05Vd-616,65168521472582"/>
    <s v="PlátanoYucaBovinos DP"/>
    <n v="41.834875393577462"/>
    <n v="209.9309241021393"/>
    <n v="75"/>
    <m/>
    <n v="326.76579949571675"/>
    <n v="3359455.2305420199"/>
    <n v="14242007.96582057"/>
    <n v="8249995.6324633192"/>
    <m/>
    <n v="25851458.828825906"/>
    <n v="0.14424908476850021"/>
    <n v="0.761624605699603"/>
    <n v="0.21796463297412441"/>
    <m/>
    <n v="8.6191000000000004E-2"/>
    <n v="5.4999999999999997E-3"/>
    <n v="2.0895346224269602"/>
    <n v="2.3713257790497559"/>
    <n v="11.20423661620254"/>
  </r>
  <r>
    <x v="12"/>
    <s v="EL PLAYON_05Vd-61_102740"/>
    <s v="D57"/>
    <s v="EL PLAYON_05Vd-61_102740_D57"/>
    <x v="4"/>
    <x v="3"/>
    <x v="7"/>
    <x v="5"/>
    <n v="1.4087588164592111"/>
    <n v="0.55109485205740139"/>
    <n v="0.5510948520574015"/>
    <n v="3"/>
    <x v="2379"/>
    <s v="05Vd-615,51094852057401"/>
    <s v="CaféPlátanoYucaBovinos DP"/>
    <n v="216.94885773471839"/>
    <n v="34.660366090119773"/>
    <n v="38.738056218369167"/>
    <n v="75"/>
    <n v="365.34728004320732"/>
    <n v="20310413.959008388"/>
    <n v="2783322.4566465458"/>
    <n v="2628043.9987678621"/>
    <n v="8249995.6324633192"/>
    <n v="33971776.046886116"/>
    <n v="0.88131019200373761"/>
    <n v="0.119510959198614"/>
    <n v="0.14054078463699679"/>
    <n v="0.21796463297412441"/>
    <n v="0.115763"/>
    <n v="5.4999999999999997E-3"/>
    <n v="1.7311880169342451"/>
    <n v="1.9646531475846361"/>
    <n v="9.328052685092894"/>
  </r>
  <r>
    <x v="12"/>
    <s v="EL PLAYON_05Vd-61_102740"/>
    <s v="D58"/>
    <s v="EL PLAYON_05Vd-61_102740_D58"/>
    <x v="0"/>
    <x v="7"/>
    <x v="6"/>
    <x v="0"/>
    <n v="0.67189934999407785"/>
    <n v="3.0470941499467021"/>
    <n v="3"/>
    <m/>
    <x v="2380"/>
    <s v="05Vd-616,71899349994078"/>
    <s v="FríjolYucaBovinos DP"/>
    <n v="38.664753504204661"/>
    <n v="214.1890893058177"/>
    <n v="75"/>
    <m/>
    <n v="327.85384281002234"/>
    <n v="5107916.417084015"/>
    <n v="14530887.858146779"/>
    <n v="8249995.6324633192"/>
    <m/>
    <n v="27888799.907694116"/>
    <n v="0.1704185769751424"/>
    <n v="0.77707313196187688"/>
    <n v="0.21796463297412441"/>
    <m/>
    <n v="8.6191000000000004E-2"/>
    <n v="5.4999999999999997E-3"/>
    <n v="2.1106785863688309"/>
    <n v="2.3953211827288881"/>
    <n v="11.3166842690385"/>
  </r>
  <r>
    <x v="12"/>
    <s v="EL PLAYON_05Vd-61_102740"/>
    <s v="D59"/>
    <s v="EL PLAYON_05Vd-61_102740_D59"/>
    <x v="4"/>
    <x v="2"/>
    <x v="7"/>
    <x v="5"/>
    <n v="1.4357253620872961"/>
    <n v="0.55446567026091209"/>
    <n v="0.55446567026091198"/>
    <n v="3"/>
    <x v="2381"/>
    <s v="05Vd-615,54465670260912"/>
    <s v="CaféFríjolYucaBovinos DP"/>
    <n v="221.10170576144361"/>
    <n v="31.906979025014309"/>
    <n v="38.975000810723827"/>
    <n v="75"/>
    <n v="366.98368559718176"/>
    <n v="20699197.119299449"/>
    <n v="4215161.5414721984"/>
    <n v="2644118.6518291291"/>
    <n v="8249995.6324633192"/>
    <n v="35808472.945064098"/>
    <n v="0.89818028447627218"/>
    <n v="0.1406330434882338"/>
    <n v="0.14140041421513819"/>
    <n v="0.21796463297412441"/>
    <n v="0.115763"/>
    <n v="5.4999999999999997E-3"/>
    <n v="1.7417769746416081"/>
    <n v="1.9766701144801511"/>
    <n v="9.38436679173088"/>
  </r>
  <r>
    <x v="12"/>
    <s v="EL PLAYON_05Vd-61_102740"/>
    <s v="D60"/>
    <s v="EL PLAYON_05Vd-61_102740_D60"/>
    <x v="5"/>
    <x v="2"/>
    <x v="7"/>
    <x v="5"/>
    <n v="0.68837594547830494"/>
    <n v="0.68837594547830505"/>
    <n v="2.5070075638264409"/>
    <n v="3"/>
    <x v="2382"/>
    <s v="05Vd-616,88375945478305"/>
    <s v="PlátanoFríjolYucaBovinos DP"/>
    <n v="43.294474968939127"/>
    <n v="39.612906680706097"/>
    <n v="176.2248360419629"/>
    <n v="75"/>
    <n v="334.13221769160816"/>
    <n v="3476665.0795451431"/>
    <n v="5233174.8692201544"/>
    <n v="11955339.735769231"/>
    <n v="8249995.6324633192"/>
    <n v="28915175.316997848"/>
    <n v="0.1492818690398437"/>
    <n v="0.1745976522426535"/>
    <n v="0.63933968679924202"/>
    <n v="0.21796463297412441"/>
    <n v="0.113217"/>
    <n v="5.4999999999999997E-3"/>
    <n v="2.1624375250627379"/>
    <n v="2.4540602456301581"/>
    <n v="11.61897422547595"/>
  </r>
  <r>
    <x v="12"/>
    <s v="EL PLAYON_05Vd-61_102740"/>
    <s v="D61"/>
    <s v="EL PLAYON_05Vd-61_102740_D61"/>
    <x v="2"/>
    <x v="7"/>
    <x v="6"/>
    <x v="0"/>
    <n v="1.1501483510903101"/>
    <n v="0.46112759456558988"/>
    <n v="3"/>
    <m/>
    <x v="2383"/>
    <s v="05Vd-614,6112759456559"/>
    <s v="GranadillaYucaBovinos DP"/>
    <n v="146.7118780756698"/>
    <n v="32.413996638572399"/>
    <n v="75"/>
    <m/>
    <n v="254.1258747142422"/>
    <n v="14872143.17471287"/>
    <n v="2199010.9380265661"/>
    <n v="8249995.6324633192"/>
    <m/>
    <n v="25321149.745202757"/>
    <n v="1.126023008736313"/>
    <n v="0.1175972406856536"/>
    <n v="0.21796463297412441"/>
    <m/>
    <n v="8.6191000000000004E-2"/>
    <n v="5.4999999999999997E-3"/>
    <n v="1.448568359891905"/>
    <n v="1.6439198746263279"/>
    <n v="7.795455180174133"/>
  </r>
  <r>
    <x v="12"/>
    <s v="EL PLAYON_05Vd-61_102740"/>
    <s v="D62"/>
    <s v="EL PLAYON_05Vd-61_102740_D62"/>
    <x v="4"/>
    <x v="6"/>
    <x v="7"/>
    <x v="5"/>
    <n v="0.47750302705445508"/>
    <n v="0.82002421643564161"/>
    <n v="0.47750302705445508"/>
    <n v="3"/>
    <x v="2384"/>
    <s v="05Vd-614,77503027054455"/>
    <s v="CaféGranadillaYucaBovinos DP"/>
    <n v="73.535466166386087"/>
    <n v="104.6015435719701"/>
    <n v="33.565073303479608"/>
    <n v="75"/>
    <n v="286.70208304183581"/>
    <n v="6884275.741770573"/>
    <n v="10603430.02013747"/>
    <n v="2277101.5914212172"/>
    <n v="8249995.6324633192"/>
    <n v="28014802.985792577"/>
    <n v="0.29872273347217948"/>
    <n v="0.8028235092909296"/>
    <n v="0.12177332057854939"/>
    <n v="0.21796463297412441"/>
    <n v="0.115763"/>
    <n v="5.4999999999999997E-3"/>
    <n v="1.500009509071587"/>
    <n v="1.702298291449132"/>
    <n v="8.0986010710652714"/>
  </r>
  <r>
    <x v="12"/>
    <s v="EL PLAYON_05Vd-61_102740"/>
    <s v="D63"/>
    <s v="EL PLAYON_05Vd-61_102740_D63"/>
    <x v="5"/>
    <x v="6"/>
    <x v="7"/>
    <x v="5"/>
    <n v="0.49883272059962452"/>
    <n v="0.99066176479699708"/>
    <n v="0.49883272059962458"/>
    <n v="3"/>
    <x v="2385"/>
    <s v="05Vd-614,98832720599625"/>
    <s v="PlátanoGranadillaYucaBovinos DP"/>
    <n v="31.373409947789781"/>
    <n v="126.3679141159006"/>
    <n v="35.064399353412121"/>
    <n v="75"/>
    <n v="267.80572341710251"/>
    <n v="2519370.863603007"/>
    <n v="12809881.08169518"/>
    <n v="2378817.9709295151"/>
    <n v="8249995.6324633192"/>
    <n v="25958065.548691019"/>
    <n v="0.10817734314873589"/>
    <n v="0.96988178957894311"/>
    <n v="0.1272128412993718"/>
    <n v="0.21796463297412441"/>
    <n v="0.113217"/>
    <n v="5.4999999999999997E-3"/>
    <n v="1.567013781988349"/>
    <n v="1.778338648937662"/>
    <n v="8.4523966369222556"/>
  </r>
  <r>
    <x v="12"/>
    <s v="EL PLAYON_05Vd-61_102740"/>
    <s v="D64"/>
    <s v="EL PLAYON_05Vd-61_102740_D64"/>
    <x v="0"/>
    <x v="6"/>
    <x v="7"/>
    <x v="5"/>
    <n v="0.50097445198971369"/>
    <n v="1.0077956159177099"/>
    <n v="0.50097445198971369"/>
    <n v="3"/>
    <x v="2386"/>
    <s v="05Vd-615,00974451989714"/>
    <s v="FríjolGranadillaYucaBovinos DP"/>
    <n v="28.828802555408071"/>
    <n v="128.55349258863041"/>
    <n v="35.214947867309817"/>
    <n v="75"/>
    <n v="267.59724301134827"/>
    <n v="3808510.348879606"/>
    <n v="13031432.57699568"/>
    <n v="2389031.3930031979"/>
    <n v="8249995.6324633192"/>
    <n v="27478969.951341808"/>
    <n v="0.12706568805244611"/>
    <n v="0.9866562435629842"/>
    <n v="0.12775902787491519"/>
    <n v="0.21796463297412441"/>
    <n v="0.113217"/>
    <n v="5.4999999999999997E-3"/>
    <n v="1.5737417339991009"/>
    <n v="1.785973921343329"/>
    <n v="8.4881771752395672"/>
  </r>
  <r>
    <x v="12"/>
    <s v="EL PLAYON_05Vd-61_102740"/>
    <s v="D65"/>
    <s v="EL PLAYON_05Vd-61_102740_D65"/>
    <x v="7"/>
    <x v="7"/>
    <x v="6"/>
    <x v="0"/>
    <n v="0.66017656043617778"/>
    <n v="2.9415890439256018"/>
    <n v="3"/>
    <m/>
    <x v="2387"/>
    <s v="05Vd-616,60176560436178"/>
    <s v="Caña paneleraYucaBovinos DP"/>
    <n v="42.131514407323159"/>
    <n v="206.77282926798179"/>
    <n v="75"/>
    <m/>
    <n v="323.90434367530497"/>
    <n v="8411037.8400127031"/>
    <n v="14027758.388359539"/>
    <n v="8249995.6324633192"/>
    <m/>
    <n v="30688791.86083556"/>
    <n v="0.1898646167383137"/>
    <n v="0.75016710965363276"/>
    <n v="0.21796463297412441"/>
    <m/>
    <n v="8.2211000000000006E-2"/>
    <n v="5.4999999999999997E-3"/>
    <n v="2.0738530694330199"/>
    <n v="2.353529437954974"/>
    <n v="11.116859111749781"/>
  </r>
  <r>
    <x v="12"/>
    <s v="EL PLAYON_05Vd-61_102740"/>
    <s v="D66"/>
    <s v="EL PLAYON_05Vd-61_102740_D66"/>
    <x v="4"/>
    <x v="5"/>
    <x v="7"/>
    <x v="5"/>
    <n v="1.3886199315194521"/>
    <n v="0.54857749143993151"/>
    <n v="0.54857749143993162"/>
    <n v="3"/>
    <x v="2388"/>
    <s v="05Vd-615,48577491439932"/>
    <s v="CaféCaña paneleraYucaBovinos DP"/>
    <n v="213.84746945399559"/>
    <n v="35.009423038079902"/>
    <n v="38.561103636145987"/>
    <n v="75"/>
    <n v="362.41799612822149"/>
    <n v="20020066.821499512"/>
    <n v="6989200.0340514584"/>
    <n v="2616039.28771172"/>
    <n v="8249995.6324633192"/>
    <n v="37875301.775726013"/>
    <n v="0.86871143887038782"/>
    <n v="0.15776908997601011"/>
    <n v="0.13989880470364649"/>
    <n v="0.21796463297412441"/>
    <n v="0.11178299999999999"/>
    <n v="5.4999999999999997E-3"/>
    <n v="1.7232800778217749"/>
    <n v="1.955678756983356"/>
    <n v="9.2820167492044447"/>
  </r>
  <r>
    <x v="12"/>
    <s v="EL PLAYON_05Vd-61_102740"/>
    <s v="D67"/>
    <s v="EL PLAYON_05Vd-61_102740_D67"/>
    <x v="5"/>
    <x v="5"/>
    <x v="7"/>
    <x v="5"/>
    <n v="0.67607642651611022"/>
    <n v="0.67607642651611033"/>
    <n v="2.4086114121288822"/>
    <n v="3"/>
    <x v="2389"/>
    <s v="05Vd-616,7607642651611"/>
    <s v="PlátanoCaña paneleraYucaBovinos DP"/>
    <n v="42.520913342713612"/>
    <n v="43.14622089187116"/>
    <n v="169.3082850310052"/>
    <n v="75"/>
    <n v="329.97541926558995"/>
    <n v="3414545.959387111"/>
    <n v="8613611.489645293"/>
    <n v="11486111.226366119"/>
    <n v="8249995.6324633192"/>
    <n v="31764264.307861842"/>
    <n v="0.1466145835383266"/>
    <n v="0.19443736615168641"/>
    <n v="0.61424659744591337"/>
    <n v="0.21796463297412441"/>
    <n v="0.109237"/>
    <n v="5.4999999999999997E-3"/>
    <n v="2.1238002927207651"/>
    <n v="2.4102124605299329"/>
    <n v="11.4095140184118"/>
  </r>
  <r>
    <x v="12"/>
    <s v="EL PLAYON_05Vd-61_102740"/>
    <s v="D68"/>
    <s v="EL PLAYON_05Vd-61_102740_D68"/>
    <x v="0"/>
    <x v="5"/>
    <x v="7"/>
    <x v="5"/>
    <n v="0.68303097289847525"/>
    <n v="0.68303097289847514"/>
    <n v="2.4642477831878011"/>
    <n v="3"/>
    <x v="2390"/>
    <s v="05Vd-616,83030972898475"/>
    <s v="FríjolCaña paneleraYucaBovinos DP"/>
    <n v="39.305327804066813"/>
    <n v="43.590049995575498"/>
    <n v="173.21912698828399"/>
    <n v="75"/>
    <n v="331.11450478792631"/>
    <n v="5192541.2933882726"/>
    <n v="8702216.5027398914"/>
    <n v="11751428.223120401"/>
    <n v="8249995.6324633192"/>
    <n v="33896181.651711889"/>
    <n v="0.17324196910196621"/>
    <n v="0.19643747091548491"/>
    <n v="0.62843504289007646"/>
    <n v="0.21796463297412441"/>
    <n v="0.109237"/>
    <n v="5.4999999999999997E-3"/>
    <n v="2.1456470352831678"/>
    <n v="2.4350054183830641"/>
    <n v="11.52569918265098"/>
  </r>
  <r>
    <x v="12"/>
    <s v="EL PLAYON_05Vd-61_102740"/>
    <s v="D69"/>
    <s v="EL PLAYON_05Vd-61_102740_D69"/>
    <x v="2"/>
    <x v="5"/>
    <x v="7"/>
    <x v="5"/>
    <n v="0.97782540384057737"/>
    <n v="0.49722817548007209"/>
    <n v="0.49722817548007209"/>
    <n v="3"/>
    <x v="2391"/>
    <s v="05Vd-614,97228175480072"/>
    <s v="GranadillaCaña paneleraYucaBovinos DP"/>
    <n v="124.7305195817187"/>
    <n v="31.732383871861039"/>
    <n v="34.951611221180293"/>
    <n v="75"/>
    <n v="266.41451467476003"/>
    <n v="12643898.84313857"/>
    <n v="6334979.533838925"/>
    <n v="2371166.2660434148"/>
    <n v="8249995.6324633192"/>
    <n v="29600040.275484227"/>
    <n v="0.95731468223868477"/>
    <n v="0.14300119487223381"/>
    <n v="0.12680364852748241"/>
    <n v="0.21796463297412441"/>
    <n v="0.109237"/>
    <n v="5.4999999999999997E-3"/>
    <n v="1.5619733261154101"/>
    <n v="1.7726184455864571"/>
    <n v="8.4216105265025885"/>
  </r>
  <r>
    <x v="12"/>
    <s v="EL PLAYON_05Vd-61_102740"/>
    <s v="D70"/>
    <s v="EL PLAYON_05Vd-61_102740_D70"/>
    <x v="4"/>
    <x v="3"/>
    <x v="8"/>
    <x v="0"/>
    <n v="1.213643116031589"/>
    <n v="0.17718108925737719"/>
    <n v="0.38098668728480528"/>
    <m/>
    <x v="2392"/>
    <s v="05Vd-611,77181089257377"/>
    <s v="CaféPlátanoPiscicultura cachama"/>
    <n v="186.90103986886481"/>
    <n v="11.14356520475576"/>
    <n v="758.6678999100285"/>
    <m/>
    <n v="956.71250498364907"/>
    <n v="17497384.078175269"/>
    <n v="894858.8483127181"/>
    <n v="31607757.07350019"/>
    <m/>
    <n v="49999999.999988176"/>
    <n v="0.7592471011483346"/>
    <n v="3.8423661280724178E-2"/>
    <n v="0.66330528771087172"/>
    <m/>
    <n v="7.8413999999999998E-2"/>
    <n v="5.4999999999999997E-3"/>
    <n v="0.55658980918547807"/>
    <n v="0.63165058320254963"/>
    <n v="3.0439652849618"/>
  </r>
  <r>
    <x v="12"/>
    <s v="EL PLAYON_05Vd-61_102740"/>
    <s v="D71"/>
    <s v="EL PLAYON_05Vd-61_102740_D71"/>
    <x v="4"/>
    <x v="2"/>
    <x v="8"/>
    <x v="0"/>
    <n v="1.2702418679056251"/>
    <n v="0.1817252157645767"/>
    <n v="0.36528507397556509"/>
    <m/>
    <x v="2393"/>
    <s v="05Vd-611,81725215764577"/>
    <s v="CaféFríjolPiscicultura cachama"/>
    <n v="195.61724765746629"/>
    <n v="10.45746014354337"/>
    <n v="727.40090189648481"/>
    <m/>
    <n v="933.47560969749452"/>
    <n v="18313381.867643699"/>
    <n v="1381512.2949742361"/>
    <n v="30305105.837370511"/>
    <m/>
    <n v="49999999.999988452"/>
    <n v="0.79465490573382769"/>
    <n v="4.6092249786181268E-2"/>
    <n v="0.63596847127816325"/>
    <m/>
    <n v="7.8413999999999998E-2"/>
    <n v="5.4999999999999997E-3"/>
    <n v="0.5708645521400314"/>
    <n v="0.64785039420071577"/>
    <n v="3.119881103986514"/>
  </r>
  <r>
    <x v="12"/>
    <s v="EL PLAYON_05Vd-61_102740"/>
    <s v="D72"/>
    <s v="EL PLAYON_05Vd-61_102740_D72"/>
    <x v="5"/>
    <x v="2"/>
    <x v="8"/>
    <x v="0"/>
    <n v="2.3890401739912979"/>
    <n v="0.31306602482280238"/>
    <n v="0.42855404941392411"/>
    <m/>
    <x v="2394"/>
    <s v="05Vd-613,13066024822803"/>
    <s v="PlátanoFríjolPiscicultura cachama"/>
    <n v="150.2554537125616"/>
    <n v="18.015526701166721"/>
    <n v="853.38992546936504"/>
    <m/>
    <n v="1021.6609058830934"/>
    <n v="12065925.024115721"/>
    <n v="2379992.0149315801"/>
    <n v="35554082.960946389"/>
    <m/>
    <n v="49999999.999993689"/>
    <n v="0.51808954790959416"/>
    <n v="7.9405146693529077E-2"/>
    <n v="0.74612099722440639"/>
    <m/>
    <n v="7.5867999999999991E-2"/>
    <n v="5.4999999999999997E-3"/>
    <n v="0.9834534811187513"/>
    <n v="1.1160803784932909"/>
    <n v="5.3115621078400679"/>
  </r>
  <r>
    <x v="12"/>
    <s v="EL PLAYON_05Vd-61_102740"/>
    <s v="D73"/>
    <s v="EL PLAYON_05Vd-61_102740_D73"/>
    <x v="4"/>
    <x v="3"/>
    <x v="2"/>
    <x v="7"/>
    <n v="1.1679984155205501"/>
    <n v="0.1922970116535779"/>
    <n v="0.1922970116535779"/>
    <n v="0.37037767770807323"/>
    <x v="2395"/>
    <s v="05Vd-611,92297011653578"/>
    <s v="CaféPlátanoFríjolPiscicultura cachama"/>
    <n v="179.8717559901647"/>
    <n v="12.094260719486471"/>
    <n v="11.06581894333771"/>
    <n v="737.54192547489572"/>
    <n v="940.57376112788461"/>
    <n v="16839313.476179499"/>
    <n v="971202.30552557856"/>
    <n v="1461881.251693672"/>
    <n v="30727602.96659011"/>
    <n v="49999999.999988861"/>
    <n v="0.73069207859845309"/>
    <n v="4.170171473739772E-2"/>
    <n v="4.8773649033689297E-2"/>
    <n v="0.64483479416220557"/>
    <n v="0.10544000000000001"/>
    <n v="5.4999999999999997E-3"/>
    <n v="0.60407438215783638"/>
    <n v="0.68553884654500519"/>
    <n v="3.323523345238621"/>
  </r>
  <r>
    <x v="12"/>
    <s v="EL PLAYON_05Vd-61_102740"/>
    <s v="D74"/>
    <s v="EL PLAYON_05Vd-61_102740_D74"/>
    <x v="4"/>
    <x v="6"/>
    <x v="8"/>
    <x v="0"/>
    <n v="0.1230486711584011"/>
    <n v="0.6674380404256105"/>
    <n v="0.44"/>
    <m/>
    <x v="2396"/>
    <s v="05Vd-611,23048671158401"/>
    <s v="CaféGranadillaPiscicultura cachama"/>
    <n v="18.949495358393769"/>
    <n v="85.137789674835943"/>
    <n v="876.18252054794527"/>
    <m/>
    <n v="980.26980558117498"/>
    <n v="1774022.223771747"/>
    <n v="8630394.5817508455"/>
    <n v="36503672.11372833"/>
    <m/>
    <n v="46908088.91925092"/>
    <n v="7.6978434305014456E-2"/>
    <n v="0.65343795842741936"/>
    <n v="0.76604862146957065"/>
    <m/>
    <n v="7.8413999999999998E-2"/>
    <n v="5.4999999999999997E-3"/>
    <n v="0.38654032824628642"/>
    <n v="0.43866851267970008"/>
    <n v="2.1396095525099978"/>
  </r>
  <r>
    <x v="12"/>
    <s v="EL PLAYON_05Vd-61_102740"/>
    <s v="D75"/>
    <s v="EL PLAYON_05Vd-61_102740_D75"/>
    <x v="5"/>
    <x v="6"/>
    <x v="8"/>
    <x v="0"/>
    <n v="0.12817764507344651"/>
    <n v="0.71359880566101819"/>
    <n v="0.44000000000000011"/>
    <m/>
    <x v="2397"/>
    <s v="05Vd-611,28177645073446"/>
    <s v="PlátanoGranadillaPiscicultura cachama"/>
    <n v="8.0615597954312719"/>
    <n v="91.026014923932522"/>
    <n v="876.18252054794539"/>
    <m/>
    <n v="975.27009526730922"/>
    <n v="647365.3612279332"/>
    <n v="9227282.3736469932"/>
    <n v="36503672.113728337"/>
    <m/>
    <n v="46378319.848603263"/>
    <n v="2.7796727284528359E-2"/>
    <n v="0.69863046225240033"/>
    <n v="0.76604862146957087"/>
    <m/>
    <n v="7.5867999999999991E-2"/>
    <n v="5.4999999999999997E-3"/>
    <n v="0.40265228818883708"/>
    <n v="0.4569533046868367"/>
    <n v="2.2227500436101391"/>
  </r>
  <r>
    <x v="12"/>
    <s v="EL PLAYON_05Vd-61_102740"/>
    <s v="D76"/>
    <s v="EL PLAYON_05Vd-61_102740_D76"/>
    <x v="4"/>
    <x v="3"/>
    <x v="5"/>
    <x v="7"/>
    <n v="0.13277394549965579"/>
    <n v="0.13277394549965579"/>
    <n v="0.62219156399724662"/>
    <n v="0.44000000000000011"/>
    <x v="2398"/>
    <s v="05Vd-611,32773945499656"/>
    <s v="CaféPlátanoGranadillaPiscicultura cachama"/>
    <n v="20.44718760694699"/>
    <n v="8.3506379002944193"/>
    <n v="79.366190274794235"/>
    <n v="876.18252054794539"/>
    <n v="984.34653632998106"/>
    <n v="1914233.8380154569"/>
    <n v="670579.1258748041"/>
    <n v="8045329.120451008"/>
    <n v="36503672.113728337"/>
    <n v="47133814.198069602"/>
    <n v="8.3062501568226033E-2"/>
    <n v="2.8793485411828131E-2"/>
    <n v="0.60914056542217354"/>
    <n v="0.76604862146957087"/>
    <n v="0.10544000000000001"/>
    <n v="5.4999999999999997E-3"/>
    <n v="0.41709092827117022"/>
    <n v="0.47333911570627307"/>
    <n v="2.329109498974002"/>
  </r>
  <r>
    <x v="12"/>
    <s v="EL PLAYON_05Vd-61_102740"/>
    <s v="D77"/>
    <s v="EL PLAYON_05Vd-61_102740_D77"/>
    <x v="0"/>
    <x v="6"/>
    <x v="8"/>
    <x v="0"/>
    <n v="0.1286910295992115"/>
    <n v="0.71821926639290345"/>
    <n v="0.44000000000000011"/>
    <m/>
    <x v="2399"/>
    <s v="05Vd-611,28691029599212"/>
    <s v="FríjolGranadillaPiscicultura cachama"/>
    <n v="7.4055837942091696"/>
    <n v="91.615396694472949"/>
    <n v="876.18252054794527"/>
    <m/>
    <n v="975.20350103662736"/>
    <n v="978335.55401869502"/>
    <n v="9287027.843414085"/>
    <n v="36503672.11372833"/>
    <m/>
    <n v="46769035.511161111"/>
    <n v="3.2640814630877153E-2"/>
    <n v="0.70315400488073465"/>
    <n v="0.76604862146957076"/>
    <m/>
    <n v="7.5867999999999991E-2"/>
    <n v="5.4999999999999997E-3"/>
    <n v="0.40426501444778479"/>
    <n v="0.45878352052118898"/>
    <n v="2.231326830961089"/>
  </r>
  <r>
    <x v="12"/>
    <s v="EL PLAYON_05Vd-61_102740"/>
    <s v="D78"/>
    <s v="EL PLAYON_05Vd-61_102740_D78"/>
    <x v="4"/>
    <x v="2"/>
    <x v="5"/>
    <x v="7"/>
    <n v="0.1333248880295429"/>
    <n v="0.1333248880295429"/>
    <n v="0.62659910423634324"/>
    <n v="0.44000000000000011"/>
    <x v="2400"/>
    <s v="05Vd-611,33324888029543"/>
    <s v="CaféFríjolGranadillaPiscicultura cachama"/>
    <n v="20.532032756549611"/>
    <n v="7.6722412838818776"/>
    <n v="79.928412100838642"/>
    <n v="876.18252054794527"/>
    <n v="984.31520668921542"/>
    <n v="1922176.908695047"/>
    <n v="1013563.094499188"/>
    <n v="8102321.394032076"/>
    <n v="36503672.11372833"/>
    <n v="47541733.510954641"/>
    <n v="8.3407167568626456E-2"/>
    <n v="3.3816132868062988E-2"/>
    <n v="0.61345565374660505"/>
    <n v="0.76604862146957076"/>
    <n v="0.10544000000000001"/>
    <n v="5.4999999999999997E-3"/>
    <n v="0.41882163778914011"/>
    <n v="0.47530322582532047"/>
    <n v="2.33831374390989"/>
  </r>
  <r>
    <x v="12"/>
    <s v="EL PLAYON_05Vd-61_102740"/>
    <s v="D79"/>
    <s v="EL PLAYON_05Vd-61_102740_D79"/>
    <x v="5"/>
    <x v="2"/>
    <x v="5"/>
    <x v="7"/>
    <n v="0.13936734444626239"/>
    <n v="0.13936734444626239"/>
    <n v="0.67493875557009897"/>
    <n v="0.43999999999999989"/>
    <x v="2401"/>
    <s v="05Vd-611,39367344446262"/>
    <s v="PlátanoFríjolGranadillaPiscicultura cachama"/>
    <n v="8.7653208181522491"/>
    <n v="8.019957184953098"/>
    <n v="86.094574079834942"/>
    <n v="876.18252054794516"/>
    <n v="979.06237263088542"/>
    <n v="703879.30148923374"/>
    <n v="1059499.0852554641"/>
    <n v="8727383.5566390157"/>
    <n v="36503672.113728322"/>
    <n v="46994434.057112038"/>
    <n v="3.0223336243397871E-2"/>
    <n v="3.5348723759809977E-2"/>
    <n v="0.66078133967616381"/>
    <n v="0.76604862146957065"/>
    <n v="0.102894"/>
    <n v="5.4999999999999997E-3"/>
    <n v="0.43780317627098131"/>
    <n v="0.49684458295092537"/>
    <n v="2.436715203684531"/>
  </r>
  <r>
    <x v="12"/>
    <s v="EL PLAYON_05Vd-61_102740"/>
    <s v="D80"/>
    <s v="EL PLAYON_05Vd-61_102740_D80"/>
    <x v="4"/>
    <x v="5"/>
    <x v="8"/>
    <x v="0"/>
    <n v="1.307997027808782"/>
    <n v="0.18390346667353749"/>
    <n v="0.34713417225305548"/>
    <m/>
    <x v="2402"/>
    <s v="05Vd-611,83903466673537"/>
    <s v="CaféCaña paneleraPiscicultura cachama"/>
    <n v="201.43154228255241"/>
    <n v="11.73645357931769"/>
    <n v="691.25657730228818"/>
    <m/>
    <n v="904.42457316415835"/>
    <n v="18857707.06920588"/>
    <n v="2343038.3776101619"/>
    <n v="28799254.55317279"/>
    <m/>
    <n v="49999999.999988832"/>
    <n v="0.81827428389467871"/>
    <n v="5.2890034741234958E-2"/>
    <n v="0.60436739572598563"/>
    <m/>
    <n v="7.4434E-2"/>
    <n v="5.4999999999999997E-3"/>
    <n v="0.57770722515247386"/>
    <n v="0.65561585869116124"/>
    <n v="3.15229175057901"/>
  </r>
  <r>
    <x v="12"/>
    <s v="EL PLAYON_05Vd-61_102740"/>
    <s v="D81"/>
    <s v="EL PLAYON_05Vd-61_102740_D81"/>
    <x v="5"/>
    <x v="5"/>
    <x v="8"/>
    <x v="0"/>
    <n v="2.5140560772472811"/>
    <n v="0.32377389916032001"/>
    <n v="0.3999090151955968"/>
    <m/>
    <x v="2403"/>
    <s v="05Vd-613,2377389916032"/>
    <s v="PlátanoCaña paneleraPiscicultura cachama"/>
    <n v="158.11816002847539"/>
    <n v="20.662782526201131"/>
    <n v="796.34838391801031"/>
    <m/>
    <n v="975.1293264726869"/>
    <n v="12697321.905562339"/>
    <n v="4125069.9898321819"/>
    <n v="33177608.10460015"/>
    <m/>
    <n v="49999999.999994673"/>
    <n v="0.54520061682527232"/>
    <n v="9.3116313056204728E-2"/>
    <n v="0.69624943137236484"/>
    <m/>
    <n v="7.1887999999999994E-2"/>
    <n v="5.4999999999999997E-3"/>
    <n v="1.017090782702575"/>
    <n v="1.1542539505065399"/>
    <n v="5.4864717248123132"/>
  </r>
  <r>
    <x v="12"/>
    <s v="EL PLAYON_05Vd-61_102740"/>
    <s v="D82"/>
    <s v="EL PLAYON_05Vd-61_102740_D82"/>
    <x v="4"/>
    <x v="3"/>
    <x v="4"/>
    <x v="7"/>
    <n v="1.2066801032693859"/>
    <n v="0.1947377742080863"/>
    <n v="0.1947377742080863"/>
    <n v="0.351222090395305"/>
    <x v="2404"/>
    <s v="05Vd-611,94737774208086"/>
    <s v="CaféPlátanoCaña paneleraPiscicultura cachama"/>
    <n v="185.82873590348541"/>
    <n v="12.247769182435251"/>
    <n v="12.427883435118121"/>
    <n v="699.39694644244685"/>
    <n v="909.90133496348562"/>
    <n v="17396996.652059522"/>
    <n v="983529.45611307432"/>
    <n v="2481073.8307065531"/>
    <n v="29138400.06111015"/>
    <n v="49999999.999989301"/>
    <n v="0.75489108644753156"/>
    <n v="4.2231020850449517E-2"/>
    <n v="5.6005946106390127E-2"/>
    <n v="0.61148454131132801"/>
    <n v="0.10145999999999999"/>
    <n v="5.4999999999999997E-3"/>
    <n v="0.6117416990829937"/>
    <n v="0.69424016505182762"/>
    <n v="3.3603196062156839"/>
  </r>
  <r>
    <x v="12"/>
    <s v="EL PLAYON_05Vd-61_102740"/>
    <s v="D83"/>
    <s v="EL PLAYON_05Vd-61_102740_D83"/>
    <x v="0"/>
    <x v="5"/>
    <x v="8"/>
    <x v="0"/>
    <n v="0"/>
    <n v="0"/>
    <n v="0"/>
    <m/>
    <x v="1"/>
    <s v="05V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12"/>
    <s v="EL PLAYON_05Vd-61_102740"/>
    <s v="D84"/>
    <s v="EL PLAYON_05Vd-61_102740_D84"/>
    <x v="4"/>
    <x v="2"/>
    <x v="4"/>
    <x v="7"/>
    <n v="1.2688488812357781"/>
    <n v="0.2002410485819443"/>
    <n v="0.2002410485819443"/>
    <n v="0.3330795074197771"/>
    <x v="2405"/>
    <s v="05Vd-612,00241048581944"/>
    <s v="CaféFríjolCaña paneleraPiscicultura cachama"/>
    <n v="195.40272771030979"/>
    <n v="11.522962159306431"/>
    <n v="12.779094455722159"/>
    <n v="663.2691871680189"/>
    <n v="882.97397149335734"/>
    <n v="18293298.844507709"/>
    <n v="1522273.4468114111"/>
    <n v="2551188.784457576"/>
    <n v="27633238.924212921"/>
    <n v="49999999.999989614"/>
    <n v="0.79378346249235987"/>
    <n v="5.0788551219235561E-2"/>
    <n v="5.7588669793380752E-2"/>
    <n v="0.57989794886064516"/>
    <n v="0.10145999999999999"/>
    <n v="5.4999999999999997E-3"/>
    <n v="0.62902947198516557"/>
    <n v="0.71385933819463165"/>
    <n v="3.4522592959992409"/>
  </r>
  <r>
    <x v="12"/>
    <s v="EL PLAYON_05Vd-61_102740"/>
    <s v="D85"/>
    <s v="EL PLAYON_05Vd-61_102740_D85"/>
    <x v="5"/>
    <x v="2"/>
    <x v="4"/>
    <x v="7"/>
    <n v="2.384530338942692"/>
    <n v="0.3446908683873518"/>
    <n v="0.34469086838735219"/>
    <n v="0.37299660815612368"/>
    <x v="2406"/>
    <s v="05Vd-613,44690868387352"/>
    <s v="PlátanoFríjolCaña paneleraPiscicultura cachama"/>
    <n v="149.97181373079221"/>
    <n v="19.835392699017611"/>
    <n v="21.997673285976049"/>
    <n v="742.75706429560626"/>
    <n v="934.56194401139214"/>
    <n v="12043147.955667891"/>
    <n v="2620410.5502858702"/>
    <n v="4391564.485714783"/>
    <n v="30944877.008327149"/>
    <n v="49999999.999995694"/>
    <n v="0.51711154074717136"/>
    <n v="8.742637909594099E-2"/>
    <n v="9.913196490393722E-2"/>
    <n v="0.64939440338823684"/>
    <n v="9.8914000000000002E-2"/>
    <n v="5.4999999999999997E-3"/>
    <n v="1.0827985394367079"/>
    <n v="1.2288229458009099"/>
    <n v="5.8629441691111364"/>
  </r>
  <r>
    <x v="12"/>
    <s v="EL PLAYON_05Vd-61_102740"/>
    <s v="D86"/>
    <s v="EL PLAYON_05Vd-61_102740_D86"/>
    <x v="2"/>
    <x v="5"/>
    <x v="8"/>
    <x v="0"/>
    <n v="0.71013550425087935"/>
    <n v="0.12779283380565329"/>
    <n v="0.44000000000000011"/>
    <m/>
    <x v="2407"/>
    <s v="05Vd-611,27792833805653"/>
    <s v="GranadillaCaña paneleraPiscicultura cachama"/>
    <n v="90.584239344511033"/>
    <n v="8.1555540461452658"/>
    <n v="876.18252054794539"/>
    <m/>
    <n v="974.92231393860175"/>
    <n v="9182499.7033245582"/>
    <n v="1628155.8983427689"/>
    <n v="36503672.113728337"/>
    <m/>
    <n v="47314327.715395667"/>
    <n v="0.69523980654237094"/>
    <n v="3.6752800487770458E-2"/>
    <n v="0.76604862146957087"/>
    <m/>
    <n v="7.1887999999999994E-2"/>
    <n v="5.4999999999999997E-3"/>
    <n v="0.40144345698110973"/>
    <n v="0.45558145251715387"/>
    <n v="2.212341247554797"/>
  </r>
  <r>
    <x v="12"/>
    <s v="EL PLAYON_05Vd-61_102740"/>
    <s v="D87"/>
    <s v="EL PLAYON_05Vd-61_102740_D87"/>
    <x v="4"/>
    <x v="6"/>
    <x v="4"/>
    <x v="7"/>
    <n v="0.1323610861022905"/>
    <n v="0.6188886888183236"/>
    <n v="0.13236108610229039"/>
    <n v="0.44000000000000011"/>
    <x v="2408"/>
    <s v="05Vd-611,3236108610229"/>
    <s v="CaféGranadillaCaña paneleraPiscicultura cachama"/>
    <n v="20.383607259752729"/>
    <n v="78.94487851958462"/>
    <n v="8.447093308497891"/>
    <n v="876.18252054794539"/>
    <n v="983.95809963578063"/>
    <n v="1908281.5449973859"/>
    <n v="8002620.8624227429"/>
    <n v="1686358.120645775"/>
    <n v="36503672.113728337"/>
    <n v="48100932.641794242"/>
    <n v="8.2804219461657141E-2"/>
    <n v="0.60590697086637058"/>
    <n v="3.8066614887499947E-2"/>
    <n v="0.76604862146957087"/>
    <n v="0.10145999999999999"/>
    <n v="5.4999999999999997E-3"/>
    <n v="0.41579398775588627"/>
    <n v="0.47186727195466549"/>
    <n v="2.3182321207334571"/>
  </r>
  <r>
    <x v="12"/>
    <s v="EL PLAYON_05Vd-61_102740"/>
    <s v="D88"/>
    <s v="EL PLAYON_05Vd-61_102740_D88"/>
    <x v="5"/>
    <x v="6"/>
    <x v="4"/>
    <x v="7"/>
    <n v="0.13831454627479259"/>
    <n v="0.66651637019834065"/>
    <n v="0.13831454627479259"/>
    <n v="0.44000000000000011"/>
    <x v="2409"/>
    <s v="05Vd-611,38314546274793"/>
    <s v="PlátanoGranadillaCaña paneleraPiscicultura cachama"/>
    <n v="8.6991064996807168"/>
    <n v="85.020222258527426"/>
    <n v="8.8270345364407241"/>
    <n v="876.18252054794539"/>
    <n v="978.72888384259431"/>
    <n v="698562.11011640809"/>
    <n v="8618476.8047381379"/>
    <n v="1762208.7063691451"/>
    <n v="36503672.113728337"/>
    <n v="47582919.734952025"/>
    <n v="2.999502542023345E-2"/>
    <n v="0.65253562101904139"/>
    <n v="3.9778810535846067E-2"/>
    <n v="0.76604862146957087"/>
    <n v="9.8914000000000002E-2"/>
    <n v="5.4999999999999997E-3"/>
    <n v="0.4344959568841652"/>
    <n v="0.49309135746963562"/>
    <n v="2.415146777101727"/>
  </r>
  <r>
    <x v="12"/>
    <s v="EL PLAYON_05Vd-61_102740"/>
    <s v="D89"/>
    <s v="EL PLAYON_05Vd-61_102740_D89"/>
    <x v="0"/>
    <x v="6"/>
    <x v="4"/>
    <x v="7"/>
    <n v="0.13891253293670569"/>
    <n v="0.67130026349364547"/>
    <n v="0.13891253293670561"/>
    <n v="0.44000000000000011"/>
    <x v="2410"/>
    <s v="05Vd-611,38912532936706"/>
    <s v="FríjolGranadillaCaña paneleraPiscicultura cachama"/>
    <n v="7.9937848499031547"/>
    <n v="85.630451338282612"/>
    <n v="8.8651971813627615"/>
    <n v="876.18252054794527"/>
    <n v="978.67195391749374"/>
    <n v="1056041.515045932"/>
    <n v="8680335.5605698321"/>
    <n v="1769827.4083082899"/>
    <n v="36503672.11372833"/>
    <n v="48009876.597652383"/>
    <n v="3.5233366704841493E-2"/>
    <n v="0.65721916807342451"/>
    <n v="3.9950789541437749E-2"/>
    <n v="0.76604862146957076"/>
    <n v="9.8914000000000002E-2"/>
    <n v="5.4999999999999997E-3"/>
    <n v="0.43637444901582928"/>
    <n v="0.49522317991935572"/>
    <n v="2.4251369583022422"/>
  </r>
  <r>
    <x v="12"/>
    <s v="EL PLAYON_05Vd-61_102740"/>
    <s v="D90"/>
    <s v="EL PLAYON_05Vd-61_102740_D90"/>
    <x v="4"/>
    <x v="7"/>
    <x v="8"/>
    <x v="0"/>
    <n v="1.1637276602843809"/>
    <n v="0.17269425382315781"/>
    <n v="0.39052062412403987"/>
    <m/>
    <x v="2411"/>
    <s v="05Vd-611,72694253823158"/>
    <s v="CaféYucaPiscicultura cachama"/>
    <n v="179.21405968379469"/>
    <n v="12.13918019414559"/>
    <n v="777.65305629763168"/>
    <m/>
    <n v="969.00629617557195"/>
    <n v="16777740.97295839"/>
    <n v="823538.9891364316"/>
    <n v="32398720.03789204"/>
    <m/>
    <n v="49999999.999986857"/>
    <n v="0.72802032238779857"/>
    <n v="4.4040668941105032E-2"/>
    <n v="0.6799040585583116"/>
    <m/>
    <n v="7.8413999999999998E-2"/>
    <n v="5.4999999999999997E-3"/>
    <n v="0.54249503818793043"/>
    <n v="0.61565501487955776"/>
    <n v="2.9690065912990669"/>
  </r>
  <r>
    <x v="12"/>
    <s v="EL PLAYON_05Vd-61_102740"/>
    <s v="D91"/>
    <s v="EL PLAYON_05Vd-61_102740_D91"/>
    <x v="5"/>
    <x v="7"/>
    <x v="8"/>
    <x v="0"/>
    <n v="0.24799354295049289"/>
    <n v="1.7919418865544361"/>
    <n v="0.44000000000000011"/>
    <m/>
    <x v="2412"/>
    <s v="05Vd-612,47993542950493"/>
    <s v="PlátanoYucaPiscicultura cachama"/>
    <n v="15.597218799196151"/>
    <n v="125.96079473840901"/>
    <n v="876.18252054794527"/>
    <m/>
    <n v="1017.7405340855504"/>
    <n v="1252499.44654818"/>
    <n v="8545356.7630307488"/>
    <n v="36503672.11372833"/>
    <m/>
    <n v="46301528.323307261"/>
    <n v="5.3780118036720531E-2"/>
    <n v="0.45698289109408902"/>
    <n v="0.76604862146957076"/>
    <m/>
    <n v="7.5867999999999991E-2"/>
    <n v="5.4999999999999997E-3"/>
    <n v="0.77903730769788326"/>
    <n v="0.88409698061850694"/>
    <n v="4.2244377178213188"/>
  </r>
  <r>
    <x v="12"/>
    <s v="EL PLAYON_05Vd-61_102740"/>
    <s v="D92"/>
    <s v="EL PLAYON_05Vd-61_102740_D92"/>
    <x v="4"/>
    <x v="3"/>
    <x v="7"/>
    <x v="7"/>
    <n v="1.060973843908982"/>
    <n v="0.18221389132732149"/>
    <n v="0.18221389132732149"/>
    <n v="0.39673728670959008"/>
    <x v="2413"/>
    <s v="05Vd-611,82213891327322"/>
    <s v="CaféPlátanoYucaPiscicultura cachama"/>
    <n v="163.38997196198329"/>
    <n v="11.46009649070799"/>
    <n v="12.80834313667364"/>
    <n v="790.03244514673065"/>
    <n v="977.69085673609561"/>
    <n v="15296314.541358329"/>
    <n v="920277.17869420804"/>
    <n v="868935.9405321182"/>
    <n v="32914472.339402512"/>
    <n v="49999999.99998717"/>
    <n v="0.66373821491781382"/>
    <n v="3.9515079573946003E-2"/>
    <n v="4.6468376838030907E-2"/>
    <n v="0.69072738993058946"/>
    <n v="0.10544000000000001"/>
    <n v="5.4999999999999997E-3"/>
    <n v="0.5723996586198582"/>
    <n v="0.64959252258190125"/>
    <n v="3.1550710944749749"/>
  </r>
  <r>
    <x v="12"/>
    <s v="EL PLAYON_05Vd-61_102740"/>
    <s v="D93"/>
    <s v="EL PLAYON_05Vd-61_102740_D93"/>
    <x v="0"/>
    <x v="7"/>
    <x v="8"/>
    <x v="0"/>
    <n v="0.25050298523189019"/>
    <n v="1.8145268670870129"/>
    <n v="0.43999999999999989"/>
    <m/>
    <x v="2414"/>
    <s v="05Vd-612,5050298523189"/>
    <s v="FríjolYucaPiscicultura cachama"/>
    <n v="14.41530815016241"/>
    <n v="127.5483585530509"/>
    <n v="876.18252054794516"/>
    <m/>
    <n v="1018.1461872511585"/>
    <n v="1904374.979386131"/>
    <n v="8653059.3161018603"/>
    <n v="36503672.113728322"/>
    <m/>
    <n v="47061106.409216315"/>
    <n v="6.353684115280081E-2"/>
    <n v="0.46274253641323843"/>
    <n v="0.76604862146957065"/>
    <m/>
    <n v="7.5867999999999991E-2"/>
    <n v="5.4999999999999997E-3"/>
    <n v="0.78692037245619983"/>
    <n v="0.89304314235168891"/>
    <n v="4.2663613671267919"/>
  </r>
  <r>
    <x v="12"/>
    <s v="EL PLAYON_05Vd-61_102740"/>
    <s v="D94"/>
    <s v="EL PLAYON_05Vd-61_102740_D94"/>
    <x v="4"/>
    <x v="2"/>
    <x v="7"/>
    <x v="7"/>
    <n v="1.1151930775538581"/>
    <n v="0.18702333830019879"/>
    <n v="0.18702333830019879"/>
    <n v="0.38099362884773308"/>
    <x v="2415"/>
    <s v="05Vd-611,87023338300199"/>
    <s v="CaféFríjolYucaPiscicultura cachama"/>
    <n v="171.73973394329411"/>
    <n v="10.762343013093259"/>
    <n v="13.146413119579559"/>
    <n v="758.68172281026159"/>
    <n v="954.33021288622854"/>
    <n v="16078006.24543258"/>
    <n v="1421789.707178409"/>
    <n v="891871.08174651302"/>
    <n v="31608332.965629891"/>
    <n v="49999999.999987394"/>
    <n v="0.69765740864748405"/>
    <n v="4.7436050019309367E-2"/>
    <n v="4.7694887027183983E-2"/>
    <n v="0.66331737310794359"/>
    <n v="0.10544000000000001"/>
    <n v="5.4999999999999997E-3"/>
    <n v="0.58750786900586038"/>
    <n v="0.66673820104020898"/>
    <n v="3.235419453048058"/>
  </r>
  <r>
    <x v="12"/>
    <s v="EL PLAYON_05Vd-61_102740"/>
    <s v="D95"/>
    <s v="EL PLAYON_05Vd-61_102740_D95"/>
    <x v="5"/>
    <x v="2"/>
    <x v="7"/>
    <x v="7"/>
    <n v="0.25664592368732048"/>
    <n v="0.25664592368732042"/>
    <n v="1.6131673894985641"/>
    <n v="0.43999999999999989"/>
    <x v="2416"/>
    <s v="05Vd-612,56645923687321"/>
    <s v="PlátanoFríjolYucaPiscicultura cachama"/>
    <n v="16.141398594688621"/>
    <n v="14.768806335824889"/>
    <n v="113.39421660488711"/>
    <n v="876.18252054794516"/>
    <n v="1020.4869420833458"/>
    <n v="1296198.5765951429"/>
    <n v="1951074.8551724451"/>
    <n v="7692822.4989808816"/>
    <n v="36503672.113728322"/>
    <n v="47443768.044476792"/>
    <n v="5.5656481637921751E-2"/>
    <n v="6.5094918013612654E-2"/>
    <n v="0.41139163217465408"/>
    <n v="0.76604862146957065"/>
    <n v="0.102894"/>
    <n v="5.4999999999999997E-3"/>
    <n v="0.80621756132142552"/>
    <n v="0.91494271794529747"/>
    <n v="4.3960135161399272"/>
  </r>
  <r>
    <x v="12"/>
    <s v="EL PLAYON_05Vd-61_102740"/>
    <s v="D96"/>
    <s v="EL PLAYON_05Vd-61_102740_D96"/>
    <x v="2"/>
    <x v="7"/>
    <x v="8"/>
    <x v="0"/>
    <n v="0.70281491799615592"/>
    <n v="0.1269794353329062"/>
    <n v="0.43999999999999989"/>
    <m/>
    <x v="2417"/>
    <s v="05Vd-611,26979435332906"/>
    <s v="GranadillaYucaPiscicultura cachama"/>
    <n v="89.650432016936932"/>
    <n v="8.9257529554831354"/>
    <n v="876.18252054794516"/>
    <m/>
    <n v="974.7587055203652"/>
    <n v="9087839.908525154"/>
    <n v="605535.58384322794"/>
    <n v="36503672.113728322"/>
    <m/>
    <n v="46197047.6060967"/>
    <n v="0.6880727758263393"/>
    <n v="3.2382428193306063E-2"/>
    <n v="0.76604862146957065"/>
    <m/>
    <n v="7.5867999999999991E-2"/>
    <n v="5.4999999999999997E-3"/>
    <n v="0.39888827853268971"/>
    <n v="0.4526816869618106"/>
    <n v="2.2027323188235619"/>
  </r>
  <r>
    <x v="12"/>
    <s v="EL PLAYON_05Vd-61_102740"/>
    <s v="D97"/>
    <s v="EL PLAYON_05Vd-61_102740_D97"/>
    <x v="4"/>
    <x v="6"/>
    <x v="7"/>
    <x v="7"/>
    <n v="0.1314886930638974"/>
    <n v="0.61190954451117885"/>
    <n v="0.13148869306389729"/>
    <n v="0.43999999999999989"/>
    <x v="2418"/>
    <s v="05Vd-611,31488693063897"/>
    <s v="CaféGranadillaYucaPiscicultura cachama"/>
    <n v="20.2492587318402"/>
    <n v="78.054625216441877"/>
    <n v="9.2427217655420897"/>
    <n v="876.18252054794516"/>
    <n v="983.72912626176935"/>
    <n v="1895704.0451885441"/>
    <n v="7912376.127233196"/>
    <n v="627039.19193281047"/>
    <n v="36503672.113728322"/>
    <n v="46938791.478082873"/>
    <n v="8.2258456150587786E-2"/>
    <n v="0.59907422006193189"/>
    <n v="3.3532383808529118E-2"/>
    <n v="0.76604862146957065"/>
    <n v="0.10544000000000001"/>
    <n v="5.4999999999999997E-3"/>
    <n v="0.41305348606459902"/>
    <n v="0.46875719077279399"/>
    <n v="2.3076376074763658"/>
  </r>
  <r>
    <x v="12"/>
    <s v="EL PLAYON_05Vd-61_102740"/>
    <s v="D98"/>
    <s v="EL PLAYON_05Vd-61_102740_D98"/>
    <x v="5"/>
    <x v="6"/>
    <x v="7"/>
    <x v="7"/>
    <n v="0.13736219201323061"/>
    <n v="0.65889753610584445"/>
    <n v="0.13736219201323049"/>
    <n v="0.44000000000000011"/>
    <x v="2419"/>
    <s v="05Vd-611,37362192013231"/>
    <s v="PlátanoGranadillaYucaPiscicultura cachama"/>
    <n v="8.639209465204722"/>
    <n v="84.048370707901427"/>
    <n v="9.6555870493464528"/>
    <n v="876.18252054794539"/>
    <n v="978.52568777039801"/>
    <n v="693752.21397422359"/>
    <n v="8519960.4773960393"/>
    <n v="655048.55113465746"/>
    <n v="36503672.113728337"/>
    <n v="46372433.356233254"/>
    <n v="2.978849695989445E-2"/>
    <n v="0.64507659846793941"/>
    <n v="3.5030249643824368E-2"/>
    <n v="0.76604862146957087"/>
    <n v="0.102894"/>
    <n v="5.4999999999999997E-3"/>
    <n v="0.43150426810438919"/>
    <n v="0.48969621452716688"/>
    <n v="2.4032164027638618"/>
  </r>
  <r>
    <x v="12"/>
    <s v="EL PLAYON_05Vd-61_102740"/>
    <s v="D99"/>
    <s v="EL PLAYON_05Vd-61_102740_D99"/>
    <x v="0"/>
    <x v="6"/>
    <x v="7"/>
    <x v="7"/>
    <n v="0.13795195468576041"/>
    <n v="0.66361563748608343"/>
    <n v="0.13795195468576041"/>
    <n v="0.43999999999999989"/>
    <x v="2420"/>
    <s v="05Vd-611,3795195468576"/>
    <s v="FríjolGranadillaYucaPiscicultura cachama"/>
    <n v="7.9385079378260324"/>
    <n v="84.650207430781634"/>
    <n v="9.6970431788651137"/>
    <n v="876.18252054794516"/>
    <n v="978.46827909541798"/>
    <n v="1048739.002522382"/>
    <n v="8580968.5022940505"/>
    <n v="657860.99303363939"/>
    <n v="36503672.113728322"/>
    <n v="46791240.61157839"/>
    <n v="3.4989728459617987E-2"/>
    <n v="0.64969573364877353"/>
    <n v="3.5180651536416037E-2"/>
    <n v="0.76604862146957065"/>
    <n v="0.102894"/>
    <n v="5.4999999999999997E-3"/>
    <n v="0.43335692571443057"/>
    <n v="0.49179871845473588"/>
    <n v="2.413069191026771"/>
  </r>
  <r>
    <x v="12"/>
    <s v="EL PLAYON_05Vd-61_102740"/>
    <s v="D100"/>
    <s v="EL PLAYON_05Vd-61_102740_D100"/>
    <x v="7"/>
    <x v="7"/>
    <x v="8"/>
    <x v="0"/>
    <n v="0.2461323994000614"/>
    <n v="1.7751915946005521"/>
    <n v="0.44000000000000011"/>
    <m/>
    <x v="2421"/>
    <s v="05Vd-612,46132399400061"/>
    <s v="Caña paneleraYucaPiscicultura cachama"/>
    <n v="15.70781417107767"/>
    <n v="124.78336811400639"/>
    <n v="876.18252054794539"/>
    <m/>
    <n v="1016.6737028330294"/>
    <n v="3135871.5971970269"/>
    <n v="8465478.4914724659"/>
    <n v="36503672.113728337"/>
    <m/>
    <n v="48105022.202397831"/>
    <n v="7.0786871996937548E-2"/>
    <n v="0.45271121414898791"/>
    <n v="0.76604862146957087"/>
    <m/>
    <n v="7.1887999999999994E-2"/>
    <n v="5.4999999999999997E-3"/>
    <n v="0.77319078345569014"/>
    <n v="0.87746200386121864"/>
    <n v="4.1893647813175221"/>
  </r>
  <r>
    <x v="12"/>
    <s v="EL PLAYON_05Vd-61_102740"/>
    <s v="D101"/>
    <s v="EL PLAYON_05Vd-61_102740_D101"/>
    <x v="4"/>
    <x v="5"/>
    <x v="7"/>
    <x v="7"/>
    <n v="1.152149210773727"/>
    <n v="0.18933125921504651"/>
    <n v="0.18933125921504651"/>
    <n v="0.3625008629466448"/>
    <x v="2422"/>
    <s v="05Vd-611,89331259215046"/>
    <s v="CaféCaña paneleraYucaPiscicultura cachama"/>
    <n v="177.43097845915401"/>
    <n v="12.08284745842097"/>
    <n v="13.30864357739121"/>
    <n v="721.85663590317381"/>
    <n v="924.67910539814"/>
    <n v="16610811.687535411"/>
    <n v="2412191.6484021568"/>
    <n v="902877.02325958014"/>
    <n v="30074119.64079066"/>
    <n v="49999999.999987811"/>
    <n v="0.72077692100346014"/>
    <n v="5.4451050100440997E-2"/>
    <n v="4.8283455428869998E-2"/>
    <n v="0.63112110532228871"/>
    <n v="0.10145999999999999"/>
    <n v="5.4999999999999997E-3"/>
    <n v="0.59475788235093152"/>
    <n v="0.67496593910164082"/>
    <n v="3.2699964136030379"/>
  </r>
  <r>
    <x v="12"/>
    <s v="EL PLAYON_05Vd-61_102740"/>
    <s v="D102"/>
    <s v="EL PLAYON_05Vd-61_102740_D102"/>
    <x v="5"/>
    <x v="5"/>
    <x v="7"/>
    <x v="7"/>
    <n v="0.2520603169041421"/>
    <n v="0.25206031690414199"/>
    <n v="1.5764825352331371"/>
    <n v="0.44000000000000011"/>
    <x v="2423"/>
    <s v="05Vd-612,52060316904142"/>
    <s v="PlátanoCaña paneleraYucaPiscicultura cachama"/>
    <n v="15.852993052054829"/>
    <n v="16.086125302820339"/>
    <n v="110.8155317531027"/>
    <n v="876.18252054794527"/>
    <n v="1018.9371706559232"/>
    <n v="1273038.820539861"/>
    <n v="3211396.75429493"/>
    <n v="7517880.9063711809"/>
    <n v="36503672.11372833"/>
    <n v="48505988.5949343"/>
    <n v="5.466204254432587E-2"/>
    <n v="7.2491721657496525E-2"/>
    <n v="0.40203622233275632"/>
    <n v="0.76604862146957076"/>
    <n v="9.8914000000000002E-2"/>
    <n v="5.4999999999999997E-3"/>
    <n v="0.79181251383500129"/>
    <n v="0.89859502976326644"/>
    <n v="4.3154247126396887"/>
  </r>
  <r>
    <x v="12"/>
    <s v="EL PLAYON_05Vd-61_102740"/>
    <s v="D103"/>
    <s v="EL PLAYON_05Vd-61_102740_D103"/>
    <x v="0"/>
    <x v="5"/>
    <x v="7"/>
    <x v="7"/>
    <n v="0.25465316749959421"/>
    <n v="0.2546531674995941"/>
    <n v="1.597225339996754"/>
    <n v="0.43999999999999989"/>
    <x v="2424"/>
    <s v="05Vd-612,54653167499594"/>
    <s v="FríjolCaña paneleraYucaPiscicultura cachama"/>
    <n v="14.654132275203921"/>
    <n v="16.25159728223468"/>
    <n v="112.2736036876523"/>
    <n v="876.18252054794516"/>
    <n v="1019.3618537930361"/>
    <n v="1935925.5146549661"/>
    <n v="3244431.196562069"/>
    <n v="7616798.5489024511"/>
    <n v="36503672.113728322"/>
    <n v="49300827.373847812"/>
    <n v="6.4589481189222642E-2"/>
    <n v="7.32374169973007E-2"/>
    <n v="0.40732607406366511"/>
    <n v="0.76604862146957065"/>
    <n v="9.8914000000000002E-2"/>
    <n v="5.4999999999999997E-3"/>
    <n v="0.79995759423956292"/>
    <n v="0.90783854213605331"/>
    <n v="4.3587418113715586"/>
  </r>
  <r>
    <x v="12"/>
    <s v="EL PLAYON_05Vd-61_102740"/>
    <s v="D104"/>
    <s v="EL PLAYON_05Vd-61_102740_D104"/>
    <x v="2"/>
    <x v="5"/>
    <x v="7"/>
    <x v="7"/>
    <n v="0.65536282275278412"/>
    <n v="0.13692035284409801"/>
    <n v="0.13692035284409801"/>
    <n v="0.44000000000000011"/>
    <x v="2425"/>
    <s v="05Vd-611,36920352844098"/>
    <s v="GranadillaCaña paneleraYucaPiscicultura cachama"/>
    <n v="83.597485885960822"/>
    <n v="8.7380591257216675"/>
    <n v="9.6245288920992316"/>
    <n v="876.18252054794539"/>
    <n v="978.14259445172706"/>
    <n v="8474254.4056371674"/>
    <n v="1744445.8616929851"/>
    <n v="652941.52224022255"/>
    <n v="36503672.113728337"/>
    <n v="47375313.903298713"/>
    <n v="0.64161602874138168"/>
    <n v="3.9377845071087672E-2"/>
    <n v="3.4917571357534052E-2"/>
    <n v="0.76604862146957087"/>
    <n v="9.8914000000000002E-2"/>
    <n v="5.4999999999999997E-3"/>
    <n v="0.43011629165685239"/>
    <n v="0.48812105788920951"/>
    <n v="2.3918548779870421"/>
  </r>
  <r>
    <x v="12"/>
    <s v="EL PLAYON_05Vd-61_102740"/>
    <s v="D105"/>
    <s v="EL PLAYON_05Vd-61_102740_D105"/>
    <x v="4"/>
    <x v="8"/>
    <x v="8"/>
    <x v="0"/>
    <n v="0.8544783864958978"/>
    <n v="3"/>
    <n v="0.35474636889346117"/>
    <m/>
    <x v="2426"/>
    <s v="05Vd-614,20922475538936"/>
    <s v="CaféBovinos DPPiscicultura cachama"/>
    <n v="131.58967152036831"/>
    <n v="75.000000000000014"/>
    <n v="706.41492648250903"/>
    <m/>
    <n v="913.0045980028774"/>
    <n v="12319219.972924121"/>
    <n v="8249995.6324633202"/>
    <n v="29430784.39459686"/>
    <m/>
    <n v="49999999.999984302"/>
    <n v="0.53455602340682695"/>
    <n v="0.21796463297412441"/>
    <n v="0.61762037923220847"/>
    <m/>
    <n v="8.3527000000000004E-2"/>
    <n v="5.4999999999999997E-3"/>
    <n v="1.322269556666815"/>
    <n v="1.500588625296307"/>
    <n v="7.1211099373524807"/>
  </r>
  <r>
    <x v="12"/>
    <s v="EL PLAYON_05Vd-61_102740"/>
    <s v="D106"/>
    <s v="EL PLAYON_05Vd-61_102740_D106"/>
    <x v="5"/>
    <x v="8"/>
    <x v="8"/>
    <x v="0"/>
    <n v="1.6403978120969891"/>
    <n v="3"/>
    <n v="0.40337458647222241"/>
    <m/>
    <x v="2427"/>
    <s v="05Vd-615,04377239856921"/>
    <s v="PlátanoBovinos DPPiscicultura cachama"/>
    <n v="103.170603914099"/>
    <n v="75.000000000000014"/>
    <n v="803.24945886412922"/>
    <m/>
    <n v="981.42006277822827"/>
    <n v="8284882.4502680115"/>
    <n v="8249995.6324633202"/>
    <n v="33465121.91725627"/>
    <m/>
    <n v="49999999.999987602"/>
    <n v="0.35573824589201408"/>
    <n v="0.21796463297412441"/>
    <n v="0.70228305887023657"/>
    <m/>
    <n v="8.0981000000000011E-2"/>
    <n v="5.4999999999999997E-3"/>
    <n v="1.5844311199693859"/>
    <n v="1.7981048600899241"/>
    <n v="8.512789378628522"/>
  </r>
  <r>
    <x v="12"/>
    <s v="EL PLAYON_05Vd-61_102740"/>
    <s v="D107"/>
    <s v="EL PLAYON_05Vd-61_102740_D107"/>
    <x v="4"/>
    <x v="3"/>
    <x v="6"/>
    <x v="7"/>
    <n v="0.62346855074664476"/>
    <n v="0.44348462772706848"/>
    <n v="3"/>
    <n v="0.36789309879697119"/>
    <x v="2428"/>
    <s v="05Vd-614,43484627727068"/>
    <s v="CaféPlátanoBovinos DPPiscicultura cachama"/>
    <n v="96.014156814983295"/>
    <n v="27.892366431976061"/>
    <n v="75.000000000000014"/>
    <n v="732.59432408210102"/>
    <n v="931.50084732906043"/>
    <n v="8988695.7285665572"/>
    <n v="2239833.5221641911"/>
    <n v="8249995.6324633202"/>
    <n v="30521475.116791129"/>
    <n v="49999999.999985203"/>
    <n v="0.39003779905197627"/>
    <n v="9.6174502540955803E-2"/>
    <n v="0.21796463297412441"/>
    <n v="0.64050909359451902"/>
    <n v="0.110553"/>
    <n v="5.4999999999999997E-3"/>
    <n v="1.3931454274148749"/>
    <n v="1.581022697846999"/>
    <n v="7.5250674025325583"/>
  </r>
  <r>
    <x v="12"/>
    <s v="EL PLAYON_05Vd-61_102740"/>
    <s v="D108"/>
    <s v="EL PLAYON_05Vd-61_102740_D108"/>
    <x v="0"/>
    <x v="8"/>
    <x v="8"/>
    <x v="0"/>
    <n v="4.3502752004615628"/>
    <n v="3"/>
    <n v="0.1046048605174693"/>
    <m/>
    <x v="2429"/>
    <s v="05Vd-617,45488006097903"/>
    <s v="FríjolBovinos DPPiscicultura cachama"/>
    <n v="250.33856380837901"/>
    <n v="75.000000000000014"/>
    <n v="208.30215988582381"/>
    <m/>
    <n v="533.64072369420285"/>
    <n v="33071682.708826739"/>
    <n v="8249995.6324633202"/>
    <n v="8678321.6587090548"/>
    <m/>
    <n v="49999999.999999113"/>
    <n v="1.1033910199785819"/>
    <n v="0.21796463297412441"/>
    <n v="0.18211911181460011"/>
    <m/>
    <n v="8.0981000000000011E-2"/>
    <n v="5.4999999999999997E-3"/>
    <n v="2.3418471395745648"/>
    <n v="2.6576647417390249"/>
    <n v="12.540872942292619"/>
  </r>
  <r>
    <x v="12"/>
    <s v="EL PLAYON_05Vd-61_102740"/>
    <s v="D109"/>
    <s v="EL PLAYON_05Vd-61_102740_D109"/>
    <x v="4"/>
    <x v="2"/>
    <x v="6"/>
    <x v="7"/>
    <n v="0.76513534210614376"/>
    <n v="0.45485858564118142"/>
    <n v="3"/>
    <n v="0.32859192866448822"/>
    <x v="2430"/>
    <s v="05Vd-614,54858585641181"/>
    <s v="CaféFríjolBovinos DPPiscicultura cachama"/>
    <n v="117.83084268434609"/>
    <n v="26.175044064624348"/>
    <n v="75.000000000000014"/>
    <n v="654.33296429309519"/>
    <n v="873.3388510420657"/>
    <n v="11031139.859626381"/>
    <n v="3457928.091564137"/>
    <n v="8249995.6324633202"/>
    <n v="27260936.41633201"/>
    <n v="49999999.999985844"/>
    <n v="0.47866360613469522"/>
    <n v="0.1153689952082545"/>
    <n v="0.21796463297412441"/>
    <n v="0.57208498631695159"/>
    <n v="0.110553"/>
    <n v="5.4999999999999997E-3"/>
    <n v="1.428875138139837"/>
    <n v="1.621570857810811"/>
    <n v="7.7150848523624624"/>
  </r>
  <r>
    <x v="12"/>
    <s v="EL PLAYON_05Vd-61_102740"/>
    <s v="D110"/>
    <s v="EL PLAYON_05Vd-61_102740_D110"/>
    <x v="5"/>
    <x v="2"/>
    <x v="6"/>
    <x v="7"/>
    <n v="1.439048040390968"/>
    <n v="0.53397225478590649"/>
    <n v="3"/>
    <n v="0.36670225268218998"/>
    <x v="2431"/>
    <s v="05Vd-615,33972254785906"/>
    <s v="PlátanoFríjolBovinos DPPiscicultura cachama"/>
    <n v="90.506982083050175"/>
    <n v="30.72767611631626"/>
    <n v="75.000000000000014"/>
    <n v="730.22296374020618"/>
    <n v="926.45762193957262"/>
    <n v="7267958.8859527139"/>
    <n v="4059366.4013997642"/>
    <n v="8249995.6324633202"/>
    <n v="30422679.08017322"/>
    <n v="49999999.999989018"/>
    <n v="0.31207334091028133"/>
    <n v="0.1354351538003786"/>
    <n v="0.21796463297412441"/>
    <n v="0.63843580717494963"/>
    <n v="0.10800700000000001"/>
    <n v="5.4999999999999997E-3"/>
    <n v="1.677399753254156"/>
    <n v="1.903611088311757"/>
    <n v="9.0342403894249781"/>
  </r>
  <r>
    <x v="12"/>
    <s v="EL PLAYON_05Vd-61_102740"/>
    <s v="D111"/>
    <s v="EL PLAYON_05Vd-61_102740_D111"/>
    <x v="2"/>
    <x v="8"/>
    <x v="8"/>
    <x v="0"/>
    <n v="0.40057057948669939"/>
    <n v="3"/>
    <n v="0.44"/>
    <m/>
    <x v="2432"/>
    <s v="05Vd-613,8405705794867"/>
    <s v="GranadillaBovinos DPPiscicultura cachama"/>
    <n v="51.096418964251107"/>
    <n v="75.000000000000014"/>
    <n v="876.18252054794527"/>
    <m/>
    <n v="1002.2789395121964"/>
    <n v="5179630.0921150697"/>
    <n v="8249995.6324633202"/>
    <n v="36503672.11372833"/>
    <m/>
    <n v="49933297.838306718"/>
    <n v="0.39216827002992849"/>
    <n v="0.21796463297412441"/>
    <n v="0.76604862146957065"/>
    <m/>
    <n v="8.0981000000000011E-2"/>
    <n v="5.4999999999999997E-3"/>
    <n v="1.2064619621424191"/>
    <n v="1.3691634115870079"/>
    <n v="6.5026769532161266"/>
  </r>
  <r>
    <x v="12"/>
    <s v="EL PLAYON_05Vd-61_102740"/>
    <s v="D112"/>
    <s v="EL PLAYON_05Vd-61_102740_D112"/>
    <x v="4"/>
    <x v="6"/>
    <x v="6"/>
    <x v="7"/>
    <n v="0.41262550963442418"/>
    <n v="0.41262550963442418"/>
    <n v="3"/>
    <n v="0.3010040770753945"/>
    <x v="2433"/>
    <s v="05Vd-614,12625509634424"/>
    <s v="CaféGranadillaBovinos DPPiscicultura cachama"/>
    <n v="63.544328483701342"/>
    <n v="52.634134894867479"/>
    <n v="75.000000000000014"/>
    <n v="599.39661578892526"/>
    <n v="790.5750791674941"/>
    <n v="5948921.0025218064"/>
    <n v="5335507.9377409583"/>
    <n v="8249995.6324633202"/>
    <n v="24972168.487399109"/>
    <n v="44506593.060125194"/>
    <n v="0.25813578795237568"/>
    <n v="0.40397033773900209"/>
    <n v="0.21796463297412441"/>
    <n v="0.52405399613710535"/>
    <n v="0.110553"/>
    <n v="5.4999999999999997E-3"/>
    <n v="1.296205789427511"/>
    <n v="1.4710099418467231"/>
    <n v="7.0095238276184766"/>
  </r>
  <r>
    <x v="12"/>
    <s v="EL PLAYON_05Vd-61_102740"/>
    <s v="D113"/>
    <s v="EL PLAYON_05Vd-61_102740_D113"/>
    <x v="5"/>
    <x v="6"/>
    <x v="6"/>
    <x v="7"/>
    <n v="0.42145648374190881"/>
    <n v="0.42145648374190858"/>
    <n v="3"/>
    <n v="0.37165186993526989"/>
    <x v="2434"/>
    <s v="05Vd-614,21456483741909"/>
    <s v="PlátanoGranadillaBovinos DPPiscicultura cachama"/>
    <n v="26.506936080084511"/>
    <n v="53.76060592385992"/>
    <n v="75.000000000000014"/>
    <n v="740.07925492327695"/>
    <n v="895.34679692722136"/>
    <n v="2128579.6652224241"/>
    <n v="5449697.9995483663"/>
    <n v="8249995.6324633202"/>
    <n v="30833313.637661591"/>
    <n v="46661586.934895702"/>
    <n v="9.1397458068115389E-2"/>
    <n v="0.41261607463472999"/>
    <n v="0.21796463297412441"/>
    <n v="0.64705318779659471"/>
    <n v="0.10800700000000001"/>
    <n v="5.4999999999999997E-3"/>
    <n v="1.32394706934631"/>
    <n v="1.502492364539904"/>
    <n v="7.1545112713053012"/>
  </r>
  <r>
    <x v="12"/>
    <s v="EL PLAYON_05Vd-61_102740"/>
    <s v="D114"/>
    <s v="EL PLAYON_05Vd-61_102740_D114"/>
    <x v="0"/>
    <x v="6"/>
    <x v="6"/>
    <x v="7"/>
    <n v="0.42232152473983858"/>
    <n v="0.42232152473983842"/>
    <n v="3"/>
    <n v="0.37857219791870778"/>
    <x v="2435"/>
    <s v="05Vd-614,22321524739839"/>
    <s v="FríjolGranadillaBovinos DPPiscicultura cachama"/>
    <n v="24.30268410548344"/>
    <n v="53.870949767154933"/>
    <n v="75.000000000000014"/>
    <n v="753.85986950406584"/>
    <n v="907.03350337670418"/>
    <n v="3210574.6932566441"/>
    <n v="5460883.5249295151"/>
    <n v="8249995.6324633202"/>
    <n v="31407444.054995399"/>
    <n v="48328897.905644879"/>
    <n v="0.10711639068079171"/>
    <n v="0.41346297066013898"/>
    <n v="0.21796463297412441"/>
    <n v="0.65910161441438997"/>
    <n v="0.10800700000000001"/>
    <n v="5.4999999999999997E-3"/>
    <n v="1.326664475622529"/>
    <n v="1.505576235697524"/>
    <n v="7.1689629587184376"/>
  </r>
  <r>
    <x v="12"/>
    <s v="EL PLAYON_05Vd-61_102740"/>
    <s v="D115"/>
    <s v="EL PLAYON_05Vd-61_102740_D115"/>
    <x v="7"/>
    <x v="8"/>
    <x v="8"/>
    <x v="0"/>
    <n v="0"/>
    <n v="0"/>
    <n v="0"/>
    <m/>
    <x v="1"/>
    <s v="05V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12"/>
    <s v="EL PLAYON_05Vd-61_102740"/>
    <s v="D116"/>
    <s v="EL PLAYON_05Vd-61_102740_D116"/>
    <x v="4"/>
    <x v="5"/>
    <x v="6"/>
    <x v="7"/>
    <n v="0.85963658433580892"/>
    <n v="0.46031075210829991"/>
    <n v="3"/>
    <n v="0.28316018463889048"/>
    <x v="2436"/>
    <s v="05Vd-614,603107521083"/>
    <s v="CaféCaña paneleraBovinos DPPiscicultura cachama"/>
    <n v="132.38403398771459"/>
    <n v="29.3763672425499"/>
    <n v="75.000000000000014"/>
    <n v="563.86364612664681"/>
    <n v="800.62404735691132"/>
    <n v="12393586.949149599"/>
    <n v="5864629.8371902145"/>
    <n v="8249995.6324633202"/>
    <n v="23491787.581183709"/>
    <n v="49999999.999986842"/>
    <n v="0.53778295783703067"/>
    <n v="0.1323838648131106"/>
    <n v="0.21796463297412441"/>
    <n v="0.49298742976747989"/>
    <n v="0.106573"/>
    <n v="5.4999999999999997E-3"/>
    <n v="1.4460023626438741"/>
    <n v="1.641007831266089"/>
    <n v="7.802190714992963"/>
  </r>
  <r>
    <x v="12"/>
    <s v="EL PLAYON_05Vd-61_102740"/>
    <s v="D117"/>
    <s v="EL PLAYON_05Vd-61_102740_D117"/>
    <x v="5"/>
    <x v="5"/>
    <x v="6"/>
    <x v="7"/>
    <n v="1.652277897522471"/>
    <n v="0.55223583930359577"/>
    <n v="3"/>
    <n v="0.31784465620988961"/>
    <x v="2437"/>
    <s v="05Vd-615,52235839303596"/>
    <s v="PlátanoCaña paneleraBovinos DPPiscicultura cachama"/>
    <n v="103.9177858347645"/>
    <n v="35.242893513952502"/>
    <n v="75.000000000000014"/>
    <n v="632.93166368335494"/>
    <n v="847.09234303207199"/>
    <n v="8344883.2077205228"/>
    <n v="7035809.538473851"/>
    <n v="8249995.6324633202"/>
    <n v="26369311.621332988"/>
    <n v="49999999.999990687"/>
    <n v="0.35831457263369992"/>
    <n v="0.15882121884070519"/>
    <n v="0.21796463297412441"/>
    <n v="0.55337377438876267"/>
    <n v="0.10402699999999999"/>
    <n v="5.4999999999999997E-3"/>
    <n v="1.734772270063651"/>
    <n v="1.968720767117319"/>
    <n v="9.3353784302169274"/>
  </r>
  <r>
    <x v="12"/>
    <s v="EL PLAYON_05Vd-61_102740"/>
    <s v="D118"/>
    <s v="EL PLAYON_05Vd-61_102740_D118"/>
    <x v="0"/>
    <x v="5"/>
    <x v="6"/>
    <x v="7"/>
    <n v="3.55620923354634"/>
    <n v="0.85179779376012732"/>
    <n v="4.0998709102948068"/>
    <n v="1.01E-2"/>
    <x v="2438"/>
    <s v="05Vd-618,51797793760127"/>
    <s v="FríjolCaña paneleraBovinos DPPiscicultura cachama"/>
    <n v="204.6436768031667"/>
    <n v="54.360504705317076"/>
    <n v="102.49677275737019"/>
    <n v="20.112371494396019"/>
    <n v="381.61332576025001"/>
    <n v="27035030.65865032"/>
    <n v="10852405.10602526"/>
    <n v="11274639.03453186"/>
    <n v="837925.20079240028"/>
    <n v="49999999.999999844"/>
    <n v="0.9019864612343661"/>
    <n v="0.24497425589293181"/>
    <n v="0.29787561940123231"/>
    <n v="1.7584297901915149E-2"/>
    <n v="0.10402699999999999"/>
    <n v="5.4999999999999997E-3"/>
    <n v="2.6758045877281491"/>
    <n v="3.036659134754855"/>
    <n v="14.33996866008428"/>
  </r>
  <r>
    <x v="12"/>
    <s v="EL PLAYON_05Vd-61_102740"/>
    <s v="D119"/>
    <s v="EL PLAYON_05Vd-61_102740_D119"/>
    <x v="2"/>
    <x v="5"/>
    <x v="6"/>
    <x v="7"/>
    <n v="0.42080587177661322"/>
    <n v="0.42080587177661322"/>
    <n v="3"/>
    <n v="0.36644697421290578"/>
    <x v="2439"/>
    <s v="05Vd-614,20805871776613"/>
    <s v="GranadillaCaña paneleraBovinos DPPiscicultura cachama"/>
    <n v="53.677614453032263"/>
    <n v="26.855222847852868"/>
    <n v="75.000000000000014"/>
    <n v="729.7146216205266"/>
    <n v="885.24745892141175"/>
    <n v="5441285.1767243519"/>
    <n v="5361314.41636483"/>
    <n v="8249995.6324633202"/>
    <n v="30401500.440308578"/>
    <n v="49454095.665861085"/>
    <n v="0.41197910981015989"/>
    <n v="0.1210223906060999"/>
    <n v="0.21796463297412441"/>
    <n v="0.63799136235793596"/>
    <n v="0.10402699999999999"/>
    <n v="5.4999999999999997E-3"/>
    <n v="1.3219032621254869"/>
    <n v="1.500172932883626"/>
    <n v="7.1396619127752459"/>
  </r>
  <r>
    <x v="12"/>
    <s v="EL PLAYON_05Vd-61_102740"/>
    <s v="D120"/>
    <s v="EL PLAYON_05Vd-61_102740_D120"/>
    <x v="9"/>
    <x v="8"/>
    <x v="8"/>
    <x v="0"/>
    <n v="1.057575327796265"/>
    <n v="3"/>
    <n v="0.43999999999999989"/>
    <m/>
    <x v="2440"/>
    <s v="05Vd-614,49757532779626"/>
    <s v="YucaBovinos DPPiscicultura cachama"/>
    <n v="74.340038471389434"/>
    <n v="75.000000000000014"/>
    <n v="876.18252054794516"/>
    <m/>
    <n v="1025.5225590193345"/>
    <n v="5043332.3466618638"/>
    <n v="8249995.6324633202"/>
    <n v="36503672.113728322"/>
    <m/>
    <n v="49797000.092853501"/>
    <n v="0.26970396443793071"/>
    <n v="0.21796463297412441"/>
    <n v="0.76604862146957065"/>
    <m/>
    <n v="8.0981000000000011E-2"/>
    <n v="5.4999999999999997E-3"/>
    <n v="1.4128508883129629"/>
    <n v="1.6033856043593679"/>
    <n v="7.6002928204685949"/>
  </r>
  <r>
    <x v="12"/>
    <s v="EL PLAYON_05Vd-61_102740"/>
    <s v="D121"/>
    <s v="EL PLAYON_05Vd-61_102740_D121"/>
    <x v="4"/>
    <x v="7"/>
    <x v="6"/>
    <x v="7"/>
    <n v="0.49853006322148119"/>
    <n v="0.43225406948545558"/>
    <n v="3"/>
    <n v="0.39175656214761923"/>
    <x v="2441"/>
    <s v="05Vd-614,32254069485456"/>
    <s v="CaféYucaBovinos DPPiscicultura cachama"/>
    <n v="76.773629736108106"/>
    <n v="30.384392780722841"/>
    <n v="75.000000000000014"/>
    <n v="780.11420923567903"/>
    <n v="962.27223175250992"/>
    <n v="7187427.5686792675"/>
    <n v="2061319.7692071991"/>
    <n v="8249995.6324633202"/>
    <n v="32501257.029632099"/>
    <n v="49999999.999981888"/>
    <n v="0.31187710813526642"/>
    <n v="0.1102338841693503"/>
    <n v="0.21796463297412441"/>
    <n v="0.68205585087464071"/>
    <n v="0.110553"/>
    <n v="5.4999999999999997E-3"/>
    <n v="1.3578661868653059"/>
    <n v="1.5409857577156489"/>
    <n v="7.3374456394355114"/>
  </r>
  <r>
    <x v="12"/>
    <s v="EL PLAYON_05Vd-61_102740"/>
    <s v="D122"/>
    <s v="EL PLAYON_05Vd-61_102740_D122"/>
    <x v="5"/>
    <x v="7"/>
    <x v="6"/>
    <x v="7"/>
    <n v="0.46403751154656397"/>
    <n v="0.74412243650783094"/>
    <n v="3"/>
    <n v="0.43221516741124472"/>
    <x v="2442"/>
    <s v="05Vd-614,64037511546564"/>
    <s v="PlátanoYucaBovinos DPPiscicultura cachama"/>
    <n v="29.185012289094711"/>
    <n v="52.306525221882723"/>
    <n v="75.000000000000014"/>
    <n v="860.68039727599194"/>
    <n v="1017.1719347869694"/>
    <n v="2343636.5297046979"/>
    <n v="3548547.9429033622"/>
    <n v="8249995.6324633202"/>
    <n v="35857819.89490971"/>
    <n v="49999999.99998109"/>
    <n v="0.1006316206766007"/>
    <n v="0.18976688078717791"/>
    <n v="0.21796463297412441"/>
    <n v="0.75249507539459926"/>
    <n v="0.10800700000000001"/>
    <n v="5.4999999999999997E-3"/>
    <n v="1.4577094603556979"/>
    <n v="1.6542937286635"/>
    <n v="7.8658853044848378"/>
  </r>
  <r>
    <x v="12"/>
    <s v="EL PLAYON_05Vd-61_102740"/>
    <s v="D123"/>
    <s v="EL PLAYON_05Vd-61_102740_D123"/>
    <x v="0"/>
    <x v="7"/>
    <x v="6"/>
    <x v="7"/>
    <n v="0.4810037802577698"/>
    <n v="0.92292345917373075"/>
    <n v="3"/>
    <n v="0.40611056314619559"/>
    <x v="2443"/>
    <s v="05Vd-614,8100378025777"/>
    <s v="FríjolYucaBovinos DPPiscicultura cachama"/>
    <n v="27.679581173015301"/>
    <n v="64.874967917500712"/>
    <n v="75.000000000000014"/>
    <n v="808.69767463313451"/>
    <n v="976.25222372365056"/>
    <n v="3656689.213763624"/>
    <n v="4401208.7014577352"/>
    <n v="8249995.6324633202"/>
    <n v="33692106.452296108"/>
    <n v="49999999.999980792"/>
    <n v="0.12200038555166889"/>
    <n v="0.23536490429538079"/>
    <n v="0.21796463297412441"/>
    <n v="0.70704644786903226"/>
    <n v="0.10800700000000001"/>
    <n v="5.4999999999999997E-3"/>
    <n v="1.5110066395532029"/>
    <n v="1.7147784766189491"/>
    <n v="8.1493299187498476"/>
  </r>
  <r>
    <x v="12"/>
    <s v="EL PLAYON_05Vd-61_102740"/>
    <s v="D124"/>
    <s v="EL PLAYON_05Vd-61_102740_D124"/>
    <x v="2"/>
    <x v="7"/>
    <x v="6"/>
    <x v="7"/>
    <n v="0.41942435101162678"/>
    <n v="0.41942435101162701"/>
    <n v="3"/>
    <n v="0.35539480809301538"/>
    <x v="2444"/>
    <s v="05Vd-614,19424351011627"/>
    <s v="GranadillaYucaBovinos DPPiscicultura cachama"/>
    <n v="53.501388920178563"/>
    <n v="29.48255464224345"/>
    <n v="75.000000000000014"/>
    <n v="707.70617896498072"/>
    <n v="865.69012252740276"/>
    <n v="5423421.2423925418"/>
    <n v="2000137.806582887"/>
    <n v="8249995.6324633202"/>
    <n v="29484580.78533826"/>
    <n v="45158135.466777012"/>
    <n v="0.41062656762119187"/>
    <n v="0.1069620359670814"/>
    <n v="0.21796463297412441"/>
    <n v="0.61874932458431153"/>
    <n v="0.10800700000000001"/>
    <n v="5.4999999999999997E-3"/>
    <n v="1.317563406319247"/>
    <n v="1.49524781135645"/>
    <n v="7.1205617277919666"/>
  </r>
  <r>
    <x v="12"/>
    <s v="EL PLAYON_05Vd-61_102740"/>
    <s v="D125"/>
    <s v="EL PLAYON_05Vd-61_102740_D125"/>
    <x v="7"/>
    <x v="7"/>
    <x v="6"/>
    <x v="7"/>
    <n v="0.49024976010747362"/>
    <n v="1.0443269599535829"/>
    <n v="3"/>
    <n v="0.36792088101367931"/>
    <x v="2445"/>
    <s v="05Vd-614,90249760107474"/>
    <s v="Caña paneleraYucaBovinos DPPiscicultura cachama"/>
    <n v="31.287031483680721"/>
    <n v="73.408772254012419"/>
    <n v="75.000000000000014"/>
    <n v="732.64964747451393"/>
    <n v="912.34545121220708"/>
    <n v="6246070.4157637963"/>
    <n v="4980153.9419417949"/>
    <n v="8249995.6324633202"/>
    <n v="30523780.009812281"/>
    <n v="49999999.999981195"/>
    <n v="0.1409942254650137"/>
    <n v="0.26632535183645389"/>
    <n v="0.21796463297412441"/>
    <n v="0.64055746297817939"/>
    <n v="0.10402699999999999"/>
    <n v="5.4999999999999997E-3"/>
    <n v="1.540051602431854"/>
    <n v="1.7477403947831429"/>
    <n v="8.2998165982897341"/>
  </r>
  <r>
    <x v="13"/>
    <s v="EL PLAYON_09Qf-38_102861"/>
    <s v="K1"/>
    <s v="EL PLAYON_09Qf-38_102861_K1"/>
    <x v="4"/>
    <x v="3"/>
    <x v="2"/>
    <x v="0"/>
    <n v="2.7121921254614638"/>
    <n v="0.33902401568268298"/>
    <n v="0.33902401568268298"/>
    <m/>
    <x v="2446"/>
    <s v="09Qf-383,39024015682683"/>
    <s v="CaféPlátanoFríjol"/>
    <n v="345.73557963905029"/>
    <n v="18.004370656015158"/>
    <n v="16.319383300361871"/>
    <m/>
    <n v="380.05933359542735"/>
    <n v="32367226.157112349"/>
    <n v="1448472.5926124679"/>
    <n v="2184789.1531755128"/>
    <m/>
    <n v="36000487.902900331"/>
    <n v="1.4044798080789971"/>
    <n v="6.208011771350324E-2"/>
    <n v="7.1929233400056081E-2"/>
    <m/>
    <n v="8.3624000000000004E-2"/>
    <n v="5.4999999999999997E-3"/>
    <n v="1.064996907903716"/>
    <n v="1.2086206159087649"/>
    <n v="5.7529816806393104"/>
  </r>
  <r>
    <x v="13"/>
    <s v="EL PLAYON_09Qf-38_102861"/>
    <s v="K2"/>
    <s v="EL PLAYON_09Qf-38_102861_K2"/>
    <x v="4"/>
    <x v="3"/>
    <x v="4"/>
    <x v="0"/>
    <n v="2.677275215136051"/>
    <n v="0.33465940189200633"/>
    <n v="0.33465940189200649"/>
    <m/>
    <x v="2447"/>
    <s v="09Qf-383,34659401892006"/>
    <s v="CaféPlátanoCaña panelera"/>
    <n v="341.28456080552752"/>
    <n v="17.772581399730591"/>
    <n v="18.033942890903109"/>
    <m/>
    <n v="377.09108509616124"/>
    <n v="31950528.710570671"/>
    <n v="1429824.876932495"/>
    <n v="3600254.5409013079"/>
    <m/>
    <n v="36980608.128404476"/>
    <n v="1.3863984579223581"/>
    <n v="6.1280894869795342E-2"/>
    <n v="8.1269512938913172E-2"/>
    <m/>
    <n v="7.9644000000000006E-2"/>
    <n v="5.4999999999999997E-3"/>
    <n v="1.051286079241905"/>
    <n v="1.1930607677450029"/>
    <n v="5.6760848659069714"/>
  </r>
  <r>
    <x v="13"/>
    <s v="EL PLAYON_09Qf-38_102861"/>
    <s v="K3"/>
    <s v="EL PLAYON_09Qf-38_102861_K3"/>
    <x v="4"/>
    <x v="2"/>
    <x v="4"/>
    <x v="0"/>
    <n v="2.698971457522882"/>
    <n v="0.3373714321903602"/>
    <n v="0.33737143219036031"/>
    <m/>
    <x v="2448"/>
    <s v="09Qf-383,3737143219036"/>
    <s v="CaféFríjolCaña panelera"/>
    <n v="344.05028041188609"/>
    <n v="16.239833940435979"/>
    <n v="18.18008729695417"/>
    <m/>
    <n v="378.47020164927625"/>
    <n v="32209451.06990559"/>
    <n v="2174139.3280253001"/>
    <n v="3629430.4712397638"/>
    <m/>
    <n v="38013020.869170651"/>
    <n v="1.3976336259834361"/>
    <n v="7.1578612033327826E-2"/>
    <n v="8.1928109052384721E-2"/>
    <m/>
    <n v="7.9644000000000006E-2"/>
    <n v="5.4999999999999997E-3"/>
    <n v="1.059805546147728"/>
    <n v="1.2027291557586339"/>
    <n v="5.7213930238099646"/>
  </r>
  <r>
    <x v="13"/>
    <s v="EL PLAYON_09Qf-38_102861"/>
    <s v="K4"/>
    <s v="EL PLAYON_09Qf-38_102861_K4"/>
    <x v="5"/>
    <x v="2"/>
    <x v="4"/>
    <x v="0"/>
    <n v="2.851119166700784"/>
    <n v="0.66324705377346327"/>
    <n v="3.1181043172603862"/>
    <m/>
    <x v="2449"/>
    <s v="09Qf-386,63247053773463"/>
    <s v="PlátanoFríjolCaña panelera"/>
    <n v="151.41289079000191"/>
    <n v="31.926301361186251"/>
    <n v="168.02670078128571"/>
    <m/>
    <n v="351.36589293247391"/>
    <n v="12181343.445307819"/>
    <n v="4274195.6378575657"/>
    <n v="33544460.916843642"/>
    <m/>
    <n v="50000000.00000903"/>
    <n v="0.52208045830498018"/>
    <n v="0.14071820852190969"/>
    <n v="0.75720812779748992"/>
    <m/>
    <n v="7.7098E-2"/>
    <n v="5.4999999999999997E-3"/>
    <n v="2.0834985982412459"/>
    <n v="2.364475746702396"/>
    <n v="11.16304288267828"/>
  </r>
  <r>
    <x v="13"/>
    <s v="EL PLAYON_09Qf-38_102861"/>
    <s v="K5"/>
    <s v="EL PLAYON_09Qf-38_102861_K5"/>
    <x v="4"/>
    <x v="3"/>
    <x v="2"/>
    <x v="2"/>
    <n v="2.522192988528309"/>
    <n v="0.36031328407547258"/>
    <n v="0.36031328407547258"/>
    <n v="0.36031328407547258"/>
    <x v="2450"/>
    <s v="09Qf-383,60313284075473"/>
    <s v="CaféPlátanoFríjolCaña panelera"/>
    <n v="321.51551752699521"/>
    <n v="19.134968670929631"/>
    <n v="17.344171265269338"/>
    <n v="19.416365269031541"/>
    <n v="377.41102273222572"/>
    <n v="30099781.687733099"/>
    <n v="1539430.5199487701"/>
    <n v="2321984.6334719402"/>
    <n v="3876238.13885376"/>
    <n v="37837434.980007567"/>
    <n v="1.306090778456086"/>
    <n v="6.5978485459509073E-2"/>
    <n v="7.6446083783229757E-2"/>
    <n v="8.7499364836859675E-2"/>
    <n v="0.10667"/>
    <n v="5.4999999999999997E-3"/>
    <n v="1.131874190813003"/>
    <n v="1.28451685772906"/>
    <n v="6.1316938892967912"/>
  </r>
  <r>
    <x v="13"/>
    <s v="EL PLAYON_09Qf-38_102861"/>
    <s v="K6"/>
    <s v="EL PLAYON_09Qf-38_102861_K6"/>
    <x v="4"/>
    <x v="3"/>
    <x v="1"/>
    <x v="0"/>
    <n v="0.23259764287312021"/>
    <n v="0.23259764287312021"/>
    <n v="1.860781142984961"/>
    <m/>
    <x v="2451"/>
    <s v="09Qf-382,3259764287312"/>
    <s v="CaféPlátanoGulupa"/>
    <n v="29.65028919834818"/>
    <n v="12.35244107285526"/>
    <n v="249.52451169518989"/>
    <m/>
    <n v="291.52724196639332"/>
    <n v="2775813.8665064499"/>
    <n v="993768.27370045951"/>
    <n v="22829952.54534632"/>
    <m/>
    <n v="26599534.68555323"/>
    <n v="0.1204482122616901"/>
    <n v="4.2591935619575208E-2"/>
    <n v="1.424969329517769"/>
    <m/>
    <n v="8.3624000000000004E-2"/>
    <n v="5.4999999999999997E-3"/>
    <n v="0.73067322368519427"/>
    <n v="0.8292105968426734"/>
    <n v="3.974984249259069"/>
  </r>
  <r>
    <x v="13"/>
    <s v="EL PLAYON_09Qf-38_102861"/>
    <s v="K7"/>
    <s v="EL PLAYON_09Qf-38_102861_K7"/>
    <x v="4"/>
    <x v="2"/>
    <x v="1"/>
    <x v="0"/>
    <n v="0.23390449690607759"/>
    <n v="0.23390449690607759"/>
    <n v="1.871235975248621"/>
    <m/>
    <x v="2452"/>
    <s v="09Qf-382,33904496906078"/>
    <s v="CaféFríjolGulupa"/>
    <n v="29.816879880603508"/>
    <n v="11.259311919251649"/>
    <n v="250.9264696445594"/>
    <m/>
    <n v="292.00266144441457"/>
    <n v="2791409.8265573522"/>
    <n v="1507362.263674221"/>
    <n v="22958223.043652222"/>
    <m/>
    <n v="27256995.133883797"/>
    <n v="0.12112495270502539"/>
    <n v="4.9626487720643611E-2"/>
    <n v="1.4329755452821169"/>
    <m/>
    <n v="8.3624000000000004E-2"/>
    <n v="5.4999999999999997E-3"/>
    <n v="0.73477852431228563"/>
    <n v="0.83386953147016663"/>
    <n v="3.996817024843228"/>
  </r>
  <r>
    <x v="13"/>
    <s v="EL PLAYON_09Qf-38_102861"/>
    <s v="K8"/>
    <s v="EL PLAYON_09Qf-38_102861_K8"/>
    <x v="5"/>
    <x v="2"/>
    <x v="1"/>
    <x v="0"/>
    <n v="0.24470701190689151"/>
    <n v="0.24470701190689129"/>
    <n v="1.957656095255131"/>
    <m/>
    <x v="2453"/>
    <s v="09Qf-382,44707011906891"/>
    <s v="PlátanoFríjolGulupa"/>
    <n v="12.9955269853841"/>
    <n v="11.77930570951809"/>
    <n v="262.51511795312541"/>
    <m/>
    <n v="287.28995064802757"/>
    <n v="1045505.28449578"/>
    <n v="1576977.442862245"/>
    <n v="24018512.8290199"/>
    <m/>
    <n v="26640995.556377925"/>
    <n v="4.4809333267759488E-2"/>
    <n v="5.1918409787687983E-2"/>
    <n v="1.4991552897011611"/>
    <m/>
    <n v="8.1077999999999997E-2"/>
    <n v="5.4999999999999997E-3"/>
    <n v="0.76871312640908285"/>
    <n v="0.87238049744806778"/>
    <n v="4.1747417429260647"/>
  </r>
  <r>
    <x v="13"/>
    <s v="EL PLAYON_09Qf-38_102861"/>
    <s v="K9"/>
    <s v="EL PLAYON_09Qf-38_102861_K9"/>
    <x v="4"/>
    <x v="3"/>
    <x v="2"/>
    <x v="3"/>
    <n v="0.25352333472336069"/>
    <n v="0.25352333472336069"/>
    <n v="0.2535233347233608"/>
    <n v="1.774663343063525"/>
    <x v="2454"/>
    <s v="09Qf-382,53523334723361"/>
    <s v="CaféPlátanoFríjolGulupa"/>
    <n v="32.317783190854378"/>
    <n v="13.46373081894191"/>
    <n v="12.203691430547231"/>
    <n v="237.97640349629131"/>
    <n v="295.96160893663483"/>
    <n v="3025540.4969513859"/>
    <n v="1083172.828317313"/>
    <n v="1633792.9059837279"/>
    <n v="21773371.929765619"/>
    <n v="27515878.161018044"/>
    <n v="0.13128435893354351"/>
    <n v="4.6423727331096093E-2"/>
    <n v="5.3788930199992993E-2"/>
    <n v="1.3590210990790501"/>
    <n v="0.11065"/>
    <n v="5.4999999999999997E-3"/>
    <n v="0.79640838132992908"/>
    <n v="0.90381068828878108"/>
    <n v="4.3516024168523177"/>
  </r>
  <r>
    <x v="13"/>
    <s v="EL PLAYON_09Qf-38_102861"/>
    <s v="K10"/>
    <s v="EL PLAYON_09Qf-38_102861_K10"/>
    <x v="4"/>
    <x v="5"/>
    <x v="1"/>
    <x v="0"/>
    <n v="0.2318185698375613"/>
    <n v="0.2318185698375613"/>
    <n v="1.85454855870049"/>
    <m/>
    <x v="2455"/>
    <s v="09Qf-382,31818569837561"/>
    <s v="CaféCaña paneleraGulupa"/>
    <n v="29.55097718243254"/>
    <n v="12.49211235622324"/>
    <n v="248.6887430417699"/>
    <m/>
    <n v="290.7318325804257"/>
    <n v="2766516.430348401"/>
    <n v="2493896.34357935"/>
    <n v="22753484.872624159"/>
    <m/>
    <n v="28013897.646551911"/>
    <n v="0.1200447775871369"/>
    <n v="5.6295392134160238E-2"/>
    <n v="1.420196472977123"/>
    <m/>
    <n v="7.9644000000000006E-2"/>
    <n v="5.4999999999999997E-3"/>
    <n v="0.72822587383527115"/>
    <n v="0.82643320147090604"/>
    <n v="3.95798877368179"/>
  </r>
  <r>
    <x v="13"/>
    <s v="EL PLAYON_09Qf-38_102861"/>
    <s v="K11"/>
    <s v="EL PLAYON_09Qf-38_102861_K11"/>
    <x v="5"/>
    <x v="5"/>
    <x v="1"/>
    <x v="0"/>
    <n v="0.24242490505762401"/>
    <n v="0.2424249050576241"/>
    <n v="1.9393992404609921"/>
    <m/>
    <x v="2456"/>
    <s v="09Qf-382,42424905057624"/>
    <s v="PlátanoCaña paneleraGulupa"/>
    <n v="12.87433233341201"/>
    <n v="13.063660750079841"/>
    <n v="260.06693494419301"/>
    <m/>
    <n v="286.00492802768485"/>
    <n v="1035755.033564675"/>
    <n v="2607998.9395992719"/>
    <n v="23794519.195943389"/>
    <m/>
    <n v="27438273.169107337"/>
    <n v="4.4391447055326917E-2"/>
    <n v="5.8871060687107388E-2"/>
    <n v="1.485174355815849"/>
    <m/>
    <n v="7.7098E-2"/>
    <n v="5.4999999999999997E-3"/>
    <n v="0.76154420436949943"/>
    <n v="0.86424478653042947"/>
    <n v="4.1326360414761689"/>
  </r>
  <r>
    <x v="13"/>
    <s v="EL PLAYON_09Qf-38_102861"/>
    <s v="K12"/>
    <s v="EL PLAYON_09Qf-38_102861_K12"/>
    <x v="4"/>
    <x v="3"/>
    <x v="4"/>
    <x v="3"/>
    <n v="0.25107464855288431"/>
    <n v="0.25107464855288431"/>
    <n v="0.25107464855288431"/>
    <n v="1.7575225398701899"/>
    <x v="2457"/>
    <s v="09Qf-382,51074648552884"/>
    <s v="CaféPlátanoCaña paneleraGulupa"/>
    <n v="32.005637924832797"/>
    <n v="13.33368972629324"/>
    <n v="13.52977339873873"/>
    <n v="235.6778792646779"/>
    <n v="294.54698031454268"/>
    <n v="2996317.9436066002"/>
    <n v="1072710.8709285359"/>
    <n v="2701052.5879366091"/>
    <n v="21563071.15099417"/>
    <n v="28333152.553465918"/>
    <n v="0.13001633287798839"/>
    <n v="4.5975338076427813E-2"/>
    <n v="6.0971585689339892E-2"/>
    <n v="1.345894827391547"/>
    <n v="0.10667"/>
    <n v="5.4999999999999997E-3"/>
    <n v="0.78871617346455802"/>
    <n v="0.89508112209103252"/>
    <n v="4.3067137810844338"/>
  </r>
  <r>
    <x v="13"/>
    <s v="EL PLAYON_09Qf-38_102861"/>
    <s v="K13"/>
    <s v="EL PLAYON_09Qf-38_102861_K13"/>
    <x v="0"/>
    <x v="5"/>
    <x v="1"/>
    <x v="0"/>
    <n v="0.24384485828266289"/>
    <n v="0.243844858282663"/>
    <n v="1.950758866261304"/>
    <m/>
    <x v="2458"/>
    <s v="09Qf-382,43844858282663"/>
    <s v="FríjolCaña paneleraGulupa"/>
    <n v="11.73780476915182"/>
    <n v="13.14017841318249"/>
    <n v="261.5902226728702"/>
    <m/>
    <n v="286.46820585520453"/>
    <n v="1571421.4238209629"/>
    <n v="2623274.748428823"/>
    <n v="23933890.620106678"/>
    <m/>
    <n v="28128586.792356465"/>
    <n v="5.1735490447478542E-2"/>
    <n v="5.921588562357278E-2"/>
    <n v="1.493873454267737"/>
    <m/>
    <n v="7.7098E-2"/>
    <n v="5.4999999999999997E-3"/>
    <n v="0.76600479041674219"/>
    <n v="0.86930691977769337"/>
    <n v="4.1563582930210643"/>
  </r>
  <r>
    <x v="13"/>
    <s v="EL PLAYON_09Qf-38_102861"/>
    <s v="K14"/>
    <s v="EL PLAYON_09Qf-38_102861_K14"/>
    <x v="4"/>
    <x v="2"/>
    <x v="4"/>
    <x v="3"/>
    <n v="0.25259805598168339"/>
    <n v="0.25259805598168361"/>
    <n v="0.25259805598168361"/>
    <n v="1.7681863918717851"/>
    <x v="2459"/>
    <s v="09Qf-382,52598055981683"/>
    <s v="CaféFríjolCaña paneleraGulupa"/>
    <n v="32.199833662471661"/>
    <n v="12.15915187657286"/>
    <n v="13.611865945415211"/>
    <n v="237.10786606001869"/>
    <n v="295.07871754447842"/>
    <n v="3014498.245921643"/>
    <n v="1627830.0866406511"/>
    <n v="2717441.353595573"/>
    <n v="21693906.115688872"/>
    <n v="29053675.801846739"/>
    <n v="0.1308052131911269"/>
    <n v="5.3592617881421119E-2"/>
    <n v="6.1341533699304923E-2"/>
    <n v="1.35406110857624"/>
    <n v="0.10667"/>
    <n v="5.4999999999999997E-3"/>
    <n v="0.79350174653931993"/>
    <n v="0.90051206957470176"/>
    <n v="4.3321643759308568"/>
  </r>
  <r>
    <x v="13"/>
    <s v="EL PLAYON_09Qf-38_102861"/>
    <s v="K15"/>
    <s v="EL PLAYON_09Qf-38_102861_K15"/>
    <x v="5"/>
    <x v="2"/>
    <x v="4"/>
    <x v="3"/>
    <n v="0.2652429057403799"/>
    <n v="0.2652429057403799"/>
    <n v="0.26524290574038001"/>
    <n v="1.8567003401826589"/>
    <x v="2460"/>
    <s v="09Qf-382,6524290574038"/>
    <s v="PlátanoFríjolCaña paneleraGulupa"/>
    <n v="14.08611593255994"/>
    <n v="12.76782896268465"/>
    <n v="14.293264696274059"/>
    <n v="248.97728972316611"/>
    <n v="290.12449931468473"/>
    <n v="1133244.435725847"/>
    <n v="1709317.9144002961"/>
    <n v="2853474.2201619591"/>
    <n v="22779885.11281956"/>
    <n v="28475921.683107663"/>
    <n v="4.8569747420036558E-2"/>
    <n v="5.6275420006133163E-2"/>
    <n v="6.4412240140735197E-2"/>
    <n v="1.4218442877281889"/>
    <n v="0.10412399999999999"/>
    <n v="5.4999999999999997E-3"/>
    <n v="0.83322378766611493"/>
    <n v="0.94559095896445433"/>
    <n v="4.5408678040343684"/>
  </r>
  <r>
    <x v="4"/>
    <s v="EL PLAYON_09Qf2s1-38_102862"/>
    <s v="J1"/>
    <s v="EL PLAYON_09Qf2s1-38_102862_J1"/>
    <x v="4"/>
    <x v="3"/>
    <x v="0"/>
    <x v="0"/>
    <n v="2.708391252141118"/>
    <n v="0.67709781303527938"/>
    <m/>
    <m/>
    <x v="2461"/>
    <s v="09Qf2s1-383,3854890651764"/>
    <s v="CaféPlátano"/>
    <n v="345.25106487027421"/>
    <n v="35.958278565358619"/>
    <m/>
    <m/>
    <n v="381.20934343563283"/>
    <n v="32321866.639547478"/>
    <n v="2966480.4174316372"/>
    <m/>
    <m/>
    <n v="35288347.056979112"/>
    <n v="1.402511566308299"/>
    <n v="0.12398623694000691"/>
    <m/>
    <m/>
    <n v="5.6598000000000002E-2"/>
    <n v="5.4999999999999997E-3"/>
    <n v="1.06350441838002"/>
    <n v="1.2069268517353851"/>
    <n v="5.718018335291803"/>
  </r>
  <r>
    <x v="4"/>
    <s v="EL PLAYON_09Qf2s1-38_102862"/>
    <s v="J2"/>
    <s v="EL PLAYON_09Qf2s1-38_102862_J2"/>
    <x v="4"/>
    <x v="5"/>
    <x v="0"/>
    <x v="0"/>
    <n v="2.673596342565149"/>
    <n v="0.66839908564128714"/>
    <m/>
    <m/>
    <x v="2462"/>
    <s v="09Qf2s1-383,34199542820644"/>
    <s v="CaféCaña panelera"/>
    <n v="340.81559803228629"/>
    <n v="36.018324513340801"/>
    <m/>
    <m/>
    <n v="376.8339225456271"/>
    <n v="31906625.146590911"/>
    <n v="7190614.7850908618"/>
    <m/>
    <m/>
    <n v="39097239.931681775"/>
    <n v="1.384493392940485"/>
    <n v="0.1623156792601074"/>
    <m/>
    <m/>
    <n v="5.2618000000000012E-2"/>
    <n v="5.4999999999999997E-3"/>
    <n v="1.0498414957716551"/>
    <n v="1.191421370155594"/>
    <n v="5.6413762941336847"/>
  </r>
  <r>
    <x v="4"/>
    <s v="EL PLAYON_09Qf2s1-38_102862"/>
    <s v="J3"/>
    <s v="EL PLAYON_09Qf2s1-38_102862_J3"/>
    <x v="5"/>
    <x v="5"/>
    <x v="0"/>
    <x v="0"/>
    <n v="3.3174826581136152"/>
    <n v="3.2966775313933399"/>
    <m/>
    <m/>
    <x v="2463"/>
    <s v="09Qf2s1-386,61416018950696"/>
    <s v="PlátanoCaña panelera"/>
    <n v="176.17981222157661"/>
    <n v="177.64955651852841"/>
    <m/>
    <m/>
    <n v="353.829368740105"/>
    <n v="14534454.47762852"/>
    <n v="35465545.522358388"/>
    <m/>
    <m/>
    <n v="49999999.999986909"/>
    <n v="0.6074782446119158"/>
    <n v="0.80057328668582295"/>
    <m/>
    <m/>
    <n v="5.0072000000000012E-2"/>
    <n v="5.4999999999999997E-3"/>
    <n v="2.077746656389619"/>
    <n v="2.357948107559229"/>
    <n v="11.105426953455799"/>
  </r>
  <r>
    <x v="4"/>
    <s v="EL PLAYON_09Qf2s1-38_102862"/>
    <s v="J4"/>
    <s v="EL PLAYON_09Qf2s1-38_102862_J4"/>
    <x v="4"/>
    <x v="3"/>
    <x v="4"/>
    <x v="0"/>
    <n v="2.6908813216449401"/>
    <n v="0.33636016520561751"/>
    <n v="0.33636016520561751"/>
    <m/>
    <x v="2464"/>
    <s v="09Qf2s1-383,36360165205617"/>
    <s v="CaféPlátanoCaña panelera"/>
    <n v="343.01899365647489"/>
    <n v="17.862902945343649"/>
    <n v="18.12559269453989"/>
    <m/>
    <n v="379.00748929635841"/>
    <n v="32112903.61106414"/>
    <n v="1473650.9616145301"/>
    <n v="3618551.2951780711"/>
    <m/>
    <n v="37205105.867856741"/>
    <n v="1.3934442352767391"/>
    <n v="6.1592328814966388E-2"/>
    <n v="8.168253048851766E-2"/>
    <m/>
    <n v="7.9644000000000006E-2"/>
    <n v="5.4999999999999997E-3"/>
    <n v="1.0566287912218351"/>
    <n v="1.199123988958027"/>
    <n v="5.7044984322360373"/>
  </r>
  <r>
    <x v="4"/>
    <s v="EL PLAYON_09Qf2s1-38_102862"/>
    <s v="J5"/>
    <s v="EL PLAYON_09Qf2s1-38_102862_J5"/>
    <x v="4"/>
    <x v="0"/>
    <x v="0"/>
    <x v="0"/>
    <n v="0.4619930963929969"/>
    <n v="1.8479723855719881"/>
    <m/>
    <m/>
    <x v="2465"/>
    <s v="09Qf2s1-382,30996548196498"/>
    <s v="CaféGulupa"/>
    <n v="58.89238062126433"/>
    <n v="247.8069002764889"/>
    <m/>
    <m/>
    <n v="306.69928089775323"/>
    <n v="5513412.8934293306"/>
    <n v="22672801.703074802"/>
    <m/>
    <m/>
    <n v="28186214.596504133"/>
    <n v="0.23923820486922839"/>
    <n v="1.4151604992146829"/>
    <m/>
    <m/>
    <n v="5.6598000000000002E-2"/>
    <n v="5.4999999999999997E-3"/>
    <n v="0.72564360689999508"/>
    <n v="0.82350269432051693"/>
    <n v="3.9212097831854962"/>
  </r>
  <r>
    <x v="4"/>
    <s v="EL PLAYON_09Qf2s1-38_102862"/>
    <s v="J6"/>
    <s v="EL PLAYON_09Qf2s1-38_102862_J6"/>
    <x v="5"/>
    <x v="0"/>
    <x v="0"/>
    <x v="0"/>
    <n v="0.50701583839031295"/>
    <n v="2.0280633535612509"/>
    <m/>
    <m/>
    <x v="2466"/>
    <s v="09Qf2s1-382,53507919195156"/>
    <s v="PlátanoGulupa"/>
    <n v="26.925824309135361"/>
    <n v="271.95649520206382"/>
    <m/>
    <m/>
    <n v="298.88231951119917"/>
    <n v="2221322.4248505742"/>
    <n v="24882340.567191292"/>
    <m/>
    <m/>
    <n v="27103662.992041867"/>
    <n v="9.2841809057389757E-2"/>
    <n v="1.55307252980212"/>
    <m/>
    <m/>
    <n v="5.4052000000000003E-2"/>
    <n v="5.4999999999999997E-3"/>
    <n v="0.79635995558687889"/>
    <n v="0.90375573193073266"/>
    <n v="4.2947468794691774"/>
  </r>
  <r>
    <x v="4"/>
    <s v="EL PLAYON_09Qf2s1-38_102862"/>
    <s v="J7"/>
    <s v="EL PLAYON_09Qf2s1-38_102862_J7"/>
    <x v="4"/>
    <x v="3"/>
    <x v="1"/>
    <x v="0"/>
    <n v="0.24172926449910631"/>
    <n v="0.24172926449910631"/>
    <n v="1.93383411599285"/>
    <m/>
    <x v="2467"/>
    <s v="09Qf2s1-382,41729264499106"/>
    <s v="CaféPlátanoGulupa"/>
    <n v="30.81433892265288"/>
    <n v="12.83738931498398"/>
    <n v="259.32067041401382"/>
    <m/>
    <n v="302.97239865165068"/>
    <n v="2884790.3875923902"/>
    <n v="1059056.92745073"/>
    <n v="23726240.59800316"/>
    <m/>
    <n v="27670087.913046282"/>
    <n v="0.12517692527147839"/>
    <n v="4.4264065378037461E-2"/>
    <n v="1.4809126339513801"/>
    <m/>
    <n v="8.3624000000000004E-2"/>
    <n v="5.4999999999999997E-3"/>
    <n v="0.75935894607049104"/>
    <n v="0.86176482793931397"/>
    <n v="4.1275404190008684"/>
  </r>
  <r>
    <x v="4"/>
    <s v="EL PLAYON_09Qf2s1-38_102862"/>
    <s v="J8"/>
    <s v="EL PLAYON_09Qf2s1-38_102862_J8"/>
    <x v="7"/>
    <x v="0"/>
    <x v="0"/>
    <x v="0"/>
    <n v="0.50212256224558049"/>
    <n v="2.008490248982322"/>
    <m/>
    <m/>
    <x v="2468"/>
    <s v="09Qf2s1-382,5106128112279"/>
    <s v="Caña paneleraGulupa"/>
    <n v="27.058106123947589"/>
    <n v="269.33180751064532"/>
    <m/>
    <m/>
    <n v="296.38991363459292"/>
    <n v="5401817.5631504068"/>
    <n v="24642197.845202379"/>
    <m/>
    <m/>
    <n v="30044015.408352785"/>
    <n v="0.1219366790194223"/>
    <n v="1.5380836237646931"/>
    <m/>
    <m/>
    <n v="5.0072000000000012E-2"/>
    <n v="5.4999999999999997E-3"/>
    <n v="0.78867418153756108"/>
    <n v="0.89503346720274723"/>
    <n v="4.2498924599682111"/>
  </r>
  <r>
    <x v="4"/>
    <s v="EL PLAYON_09Qf2s1-38_102862"/>
    <s v="J9"/>
    <s v="EL PLAYON_09Qf2s1-38_102862_J9"/>
    <x v="4"/>
    <x v="5"/>
    <x v="1"/>
    <x v="0"/>
    <n v="0.24061133664004039"/>
    <n v="0.24061133664004039"/>
    <n v="1.924890693120324"/>
    <m/>
    <x v="2469"/>
    <s v="09Qf2s1-382,40611336640041"/>
    <s v="CaféCaña paneleraGulupa"/>
    <n v="30.67183152698561"/>
    <n v="12.96593216667072"/>
    <n v="258.12138739593092"/>
    <m/>
    <n v="301.75915108958725"/>
    <n v="2871449.067299468"/>
    <n v="2588488.6318244808"/>
    <n v="23616513.604830168"/>
    <m/>
    <n v="29076451.303954117"/>
    <n v="0.1245980182352817"/>
    <n v="5.8430649268377918E-2"/>
    <n v="1.4740638417963741"/>
    <m/>
    <n v="7.9644000000000006E-2"/>
    <n v="5.4999999999999997E-3"/>
    <n v="0.75584713080640986"/>
    <n v="0.85777941512174416"/>
    <n v="4.1048839123285594"/>
  </r>
  <r>
    <x v="4"/>
    <s v="EL PLAYON_09Qf2s1-38_102862"/>
    <s v="J10"/>
    <s v="EL PLAYON_09Qf2s1-38_102862_J10"/>
    <x v="5"/>
    <x v="5"/>
    <x v="1"/>
    <x v="0"/>
    <n v="0.252278668328559"/>
    <n v="0.252278668328559"/>
    <n v="2.018229346628472"/>
    <m/>
    <x v="2470"/>
    <s v="09Qf2s1-382,52278668328559"/>
    <s v="PlátanoCaña paneleraGulupa"/>
    <n v="13.39763097327177"/>
    <n v="13.59465495817283"/>
    <n v="270.63778784781118"/>
    <m/>
    <n v="297.63007377925578"/>
    <n v="1105275.6557838831"/>
    <n v="2714005.3920120392"/>
    <n v="24761686.98444603"/>
    <m/>
    <n v="28580968.032241952"/>
    <n v="4.6195811216812148E-2"/>
    <n v="6.1263972815428988E-2"/>
    <n v="1.5455417364477779"/>
    <m/>
    <n v="7.7098E-2"/>
    <n v="5.4999999999999997E-3"/>
    <n v="0.79249843453997582"/>
    <n v="0.89937345259131274"/>
    <n v="4.297256570416879"/>
  </r>
  <r>
    <x v="4"/>
    <s v="EL PLAYON_09Qf2s1-38_102862"/>
    <s v="J11"/>
    <s v="EL PLAYON_09Qf2s1-38_102862_J11"/>
    <x v="4"/>
    <x v="3"/>
    <x v="4"/>
    <x v="3"/>
    <n v="0.2604158363081161"/>
    <n v="0.2604158363081161"/>
    <n v="0.26041583630811621"/>
    <n v="1.8229108541568131"/>
    <x v="2471"/>
    <s v="09Qf2s1-382,60415836308116"/>
    <s v="CaféPlátanoCaña paneleraGulupa"/>
    <n v="33.196402005575337"/>
    <n v="13.82976728697566"/>
    <n v="14.033146217666481"/>
    <n v="244.4462329501456"/>
    <n v="305.50554846036306"/>
    <n v="3107795.4211094868"/>
    <n v="1140925.969519943"/>
    <n v="2801544.7702660258"/>
    <n v="22365321.387574431"/>
    <n v="29415587.548469886"/>
    <n v="0.13485356747598559"/>
    <n v="4.7685842372888913E-2"/>
    <n v="6.3240022717693897E-2"/>
    <n v="1.3959686056639551"/>
    <n v="0.10667"/>
    <n v="5.4999999999999997E-3"/>
    <n v="0.81806021876895108"/>
    <n v="0.92838245643843387"/>
    <n v="4.4627710382885457"/>
  </r>
  <r>
    <x v="1"/>
    <s v="EL PLAYON_10Qf-30_102851"/>
    <s v="O1"/>
    <s v="EL PLAYON_10Qf-30_102851_O1"/>
    <x v="4"/>
    <x v="3"/>
    <x v="2"/>
    <x v="0"/>
    <n v="2.9438208880476719"/>
    <n v="0.36797761100595899"/>
    <n v="0.36797761100595888"/>
    <m/>
    <x v="2472"/>
    <s v="10Qf-303,67977611005959"/>
    <s v="CaféPlátanoFríjol"/>
    <n v="348.1019940757551"/>
    <n v="18.289312123409371"/>
    <n v="16.508813730130971"/>
    <m/>
    <n v="382.90011992929544"/>
    <n v="32588766.188758049"/>
    <n v="1517201.765539838"/>
    <n v="2232055.4719838202"/>
    <m/>
    <n v="36338023.426281705"/>
    <n v="1.4140928808711239"/>
    <n v="6.3062612474095225E-2"/>
    <n v="7.2764166028645799E-2"/>
    <m/>
    <n v="8.3624000000000004E-2"/>
    <n v="5.4999999999999997E-3"/>
    <n v="1.1559506104899231"/>
    <n v="0.58324451344444495"/>
    <n v="5.5080952339939584"/>
  </r>
  <r>
    <x v="1"/>
    <s v="EL PLAYON_10Qf-30_102851"/>
    <s v="O2"/>
    <s v="EL PLAYON_10Qf-30_102851_O2"/>
    <x v="4"/>
    <x v="3"/>
    <x v="3"/>
    <x v="0"/>
    <n v="2.1294644655478678"/>
    <n v="0.28928259854096272"/>
    <n v="0.4740789213207961"/>
    <m/>
    <x v="2473"/>
    <s v="10Qf-302,89282598540963"/>
    <s v="CaféPlátanoAguacate"/>
    <n v="251.80568212568201"/>
    <n v="14.37799360162952"/>
    <n v="45.419482646769517"/>
    <m/>
    <n v="311.60315837408103"/>
    <n v="23573655.536166672"/>
    <n v="1192735.7972852141"/>
    <n v="25233608.666554321"/>
    <m/>
    <n v="50000000.000006206"/>
    <n v="1.022908884513122"/>
    <n v="4.9576158607629449E-2"/>
    <n v="0.2613791087100249"/>
    <m/>
    <n v="8.3624000000000004E-2"/>
    <n v="5.4999999999999997E-3"/>
    <n v="0.90874114724909738"/>
    <n v="0.45851291868742577"/>
    <n v="4.3492040513461498"/>
  </r>
  <r>
    <x v="1"/>
    <s v="EL PLAYON_10Qf-30_102851"/>
    <s v="O3"/>
    <s v="EL PLAYON_10Qf-30_102851_O3"/>
    <x v="4"/>
    <x v="2"/>
    <x v="3"/>
    <x v="0"/>
    <n v="2.2004762782895089"/>
    <n v="0.29429516968235109"/>
    <n v="0.4481802488516512"/>
    <m/>
    <x v="2474"/>
    <s v="10Qf-302,94295169682351"/>
    <s v="CaféFríjolAguacate"/>
    <n v="260.20271256957329"/>
    <n v="13.20315147620366"/>
    <n v="42.938241123713652"/>
    <m/>
    <n v="316.3441051694906"/>
    <n v="24359772.440042559"/>
    <n v="1785117.149035628"/>
    <n v="23855110.410928551"/>
    <m/>
    <n v="50000000.000006735"/>
    <n v="1.057020096667169"/>
    <n v="5.8194145371111478E-2"/>
    <n v="0.24710011079993369"/>
    <m/>
    <n v="8.3624000000000004E-2"/>
    <n v="5.4999999999999997E-3"/>
    <n v="0.92448744402832816"/>
    <n v="0.46645784394652651"/>
    <n v="4.4230209847983657"/>
  </r>
  <r>
    <x v="1"/>
    <s v="EL PLAYON_10Qf-30_102851"/>
    <s v="O4"/>
    <s v="EL PLAYO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PLAYON_10Qf-30_102851"/>
    <s v="O5"/>
    <s v="EL PLAYON_10Qf-30_102851_O5"/>
    <x v="4"/>
    <x v="3"/>
    <x v="2"/>
    <x v="1"/>
    <n v="2.0509530571416601"/>
    <n v="0.31298219111837439"/>
    <n v="0.31298219111837428"/>
    <n v="0.452904471805335"/>
    <x v="2475"/>
    <s v="10Qf-303,12982191118374"/>
    <s v="CaféPlátanoFríjolAguacate"/>
    <n v="242.52183678887479"/>
    <n v="15.555916477591939"/>
    <n v="14.041519210628881"/>
    <n v="43.390848807401653"/>
    <n v="315.5101212844973"/>
    <n v="22704516.404065181"/>
    <n v="1290451.154485143"/>
    <n v="1898467.709514915"/>
    <n v="24106564.73194053"/>
    <n v="50000000.000005767"/>
    <n v="0.98519516893173242"/>
    <n v="5.3637705228407558E-2"/>
    <n v="6.188933086523557E-2"/>
    <n v="0.24970476823026419"/>
    <n v="0.11065"/>
    <n v="5.4999999999999997E-3"/>
    <n v="0.98319012916766801"/>
    <n v="0.49607677292262331"/>
    <n v="4.7252388132740348"/>
  </r>
  <r>
    <x v="1"/>
    <s v="EL PLAYON_10Qf-30_102851"/>
    <s v="O6"/>
    <s v="EL PLAYON_10Qf-30_102851_O6"/>
    <x v="4"/>
    <x v="3"/>
    <x v="4"/>
    <x v="0"/>
    <n v="2.9015239284837442"/>
    <n v="0.36269049106046802"/>
    <n v="0.36269049106046802"/>
    <m/>
    <x v="2476"/>
    <s v="10Qf-303,62690491060468"/>
    <s v="CaféPlátanoCaña panelera"/>
    <n v="343.10044794659859"/>
    <n v="18.026530410542009"/>
    <n v="18.291626445991149"/>
    <m/>
    <n v="379.41860480313176"/>
    <n v="32120529.234763771"/>
    <n v="1495402.537880332"/>
    <n v="3651697.8883120031"/>
    <m/>
    <n v="37267629.660956107"/>
    <n v="1.393775126606696"/>
    <n v="6.2156525836609133E-2"/>
    <n v="8.2430757439966612E-2"/>
    <m/>
    <n v="7.9644000000000006E-2"/>
    <n v="5.4999999999999997E-3"/>
    <n v="1.139341856734454"/>
    <n v="0.57486442833084184"/>
    <n v="5.4262551956699756"/>
  </r>
  <r>
    <x v="1"/>
    <s v="EL PLAYON_10Qf-30_102851"/>
    <s v="O7"/>
    <s v="EL PLAYON_10Qf-30_102851_O7"/>
    <x v="4"/>
    <x v="2"/>
    <x v="4"/>
    <x v="0"/>
    <n v="2.9233950970456219"/>
    <n v="0.36542438713070269"/>
    <n v="0.36542438713070269"/>
    <m/>
    <x v="2477"/>
    <s v="10Qf-303,65424387130703"/>
    <s v="CaféFríjolCaña panelera"/>
    <n v="345.68667777466601"/>
    <n v="16.394266822636531"/>
    <n v="18.429505455481259"/>
    <m/>
    <n v="380.51045005278382"/>
    <n v="32362648.040779389"/>
    <n v="2216568.2870260561"/>
    <n v="3679223.7340471651"/>
    <m/>
    <n v="38258440.061852612"/>
    <n v="1.4042811542951521"/>
    <n v="7.2259289643749558E-2"/>
    <n v="8.3052105750402533E-2"/>
    <m/>
    <n v="7.9644000000000006E-2"/>
    <n v="5.4999999999999997E-3"/>
    <n v="1.1479300119289091"/>
    <n v="0.5791976536021638"/>
    <n v="5.4665155368381004"/>
  </r>
  <r>
    <x v="1"/>
    <s v="EL PLAYON_10Qf-30_102851"/>
    <s v="O8"/>
    <s v="EL PLAYON_10Qf-30_102851_O8"/>
    <x v="5"/>
    <x v="2"/>
    <x v="4"/>
    <x v="0"/>
    <n v="3.4024402608540192"/>
    <n v="0.7263937633299834"/>
    <n v="3.135103609115832"/>
    <m/>
    <x v="2478"/>
    <s v="10Qf-307,26393763329983"/>
    <s v="PlátanoFríjolCaña panelera"/>
    <n v="169.10890785419511"/>
    <n v="32.588665654849713"/>
    <n v="158.11317225260439"/>
    <m/>
    <n v="359.81074576164917"/>
    <n v="14028539.28204873"/>
    <n v="4406113.6486625914"/>
    <n v="31565347.069269951"/>
    <m/>
    <n v="49999999.999981269"/>
    <n v="0.5830973548904903"/>
    <n v="0.14363764211801419"/>
    <n v="0.7125330592389465"/>
    <m/>
    <n v="7.7098E-2"/>
    <n v="5.4999999999999997E-3"/>
    <n v="2.281865225120367"/>
    <n v="1.1513341148780241"/>
    <n v="10.779734973298231"/>
  </r>
  <r>
    <x v="1"/>
    <s v="EL PLAYON_10Qf-30_102851"/>
    <s v="O9"/>
    <s v="EL PLAYON_10Qf-30_102851_O9"/>
    <x v="4"/>
    <x v="3"/>
    <x v="2"/>
    <x v="2"/>
    <n v="2.7357761646811158"/>
    <n v="0.39082516638301662"/>
    <n v="0.39082516638301662"/>
    <n v="0.39082516638301662"/>
    <x v="2479"/>
    <s v="10Qf-303,90825166383017"/>
    <s v="CaféPlátanoFríjolCaña panelera"/>
    <n v="323.50104659458339"/>
    <n v="19.424886840592691"/>
    <n v="17.53383814636533"/>
    <n v="19.710546941189641"/>
    <n v="380.17031852273107"/>
    <n v="30285663.824709691"/>
    <n v="1611404.103724428"/>
    <n v="2370642.737826983"/>
    <n v="3934967.885723006"/>
    <n v="38202678.551984102"/>
    <n v="1.3141565826371111"/>
    <n v="6.6978140179123125E-2"/>
    <n v="7.7282058593522468E-2"/>
    <n v="8.8825087190339255E-2"/>
    <n v="0.10667"/>
    <n v="5.4999999999999997E-3"/>
    <n v="1.227723035758167"/>
    <n v="0.6194578887170813"/>
    <n v="5.8676025883054148"/>
  </r>
  <r>
    <x v="1"/>
    <s v="EL PLAYON_10Qf-30_102851"/>
    <s v="O10"/>
    <s v="EL PLAYON_10Qf-30_102851_O10"/>
    <x v="4"/>
    <x v="4"/>
    <x v="4"/>
    <x v="0"/>
    <n v="2.2147961894774579"/>
    <n v="0.42329315770822817"/>
    <n v="0.29312103857618732"/>
    <m/>
    <x v="2480"/>
    <s v="10Qf-302,93121038576187"/>
    <s v="CaféAguacateCaña panelera"/>
    <n v="261.89601859228412"/>
    <n v="40.553914899784388"/>
    <n v="14.783019332598609"/>
    <m/>
    <n v="317.23295282466711"/>
    <n v="24518297.11097027"/>
    <n v="22530455.1889406"/>
    <n v="2951247.700094867"/>
    <m/>
    <n v="50000000.000005737"/>
    <n v="1.0638988047257341"/>
    <n v="0.23337883906878379"/>
    <n v="6.6619307169529449E-2"/>
    <m/>
    <n v="7.9644000000000006E-2"/>
    <n v="5.4999999999999997E-3"/>
    <n v="0.92079907406132167"/>
    <n v="0.46459684614325703"/>
    <n v="4.4017503059664529"/>
  </r>
  <r>
    <x v="1"/>
    <s v="EL PLAYON_10Qf-30_102851"/>
    <s v="O11"/>
    <s v="EL PLAYO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LAYON_10Qf-30_102851"/>
    <s v="O12"/>
    <s v="EL PLAYON_10Qf-30_102851_O12"/>
    <x v="4"/>
    <x v="3"/>
    <x v="3"/>
    <x v="2"/>
    <n v="2.0668126523494381"/>
    <n v="0.31165455343045068"/>
    <n v="0.42642377509416862"/>
    <n v="0.31165455343045068"/>
    <x v="2481"/>
    <s v="10Qf-303,11654553430451"/>
    <s v="CaféPlátanoAguacateCaña panelera"/>
    <n v="244.39720792285809"/>
    <n v="15.48992990847743"/>
    <n v="40.85384602019414"/>
    <n v="15.717722995366801"/>
    <n v="316.45870684689646"/>
    <n v="22880085.726972379"/>
    <n v="1284977.1957880131"/>
    <n v="22697087.30534317"/>
    <n v="3137849.771901127"/>
    <n v="50000000.000004694"/>
    <n v="0.99281347912440532"/>
    <n v="5.341017969827911E-2"/>
    <n v="0.23510487653902079"/>
    <n v="7.0831525865958145E-2"/>
    <n v="0.10667"/>
    <n v="5.4999999999999997E-3"/>
    <n v="0.97901953957209664"/>
    <n v="0.49397246718726451"/>
    <n v="4.7017075410638691"/>
  </r>
  <r>
    <x v="1"/>
    <s v="EL PLAYON_10Qf-30_102851"/>
    <s v="O13"/>
    <s v="EL PLAYO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LAYON_10Qf-30_102851"/>
    <s v="O14"/>
    <s v="EL PLAYON_10Qf-30_102851_O14"/>
    <x v="4"/>
    <x v="2"/>
    <x v="3"/>
    <x v="2"/>
    <n v="2.142247758706926"/>
    <n v="0.31748021494835882"/>
    <n v="0.39759396087994381"/>
    <n v="0.31748021494835882"/>
    <x v="2482"/>
    <s v="10Qf-303,17480214948359"/>
    <s v="CaféFríjolAguacateCaña panelera"/>
    <n v="253.3172855855224"/>
    <n v="14.243316916092279"/>
    <n v="38.091784288437637"/>
    <n v="16.011529496813221"/>
    <n v="321.66391628686551"/>
    <n v="23715169.496331278"/>
    <n v="1925751.539841939"/>
    <n v="21162574.343272559"/>
    <n v="3196504.6205594521"/>
    <n v="50000000.00000523"/>
    <n v="1.0290494632160281"/>
    <n v="6.2778773437219909E-2"/>
    <n v="0.2192098202420743"/>
    <n v="7.2155557522001659E-2"/>
    <n v="0.10667"/>
    <n v="5.4999999999999997E-3"/>
    <n v="0.99732004695819509"/>
    <n v="0.50320614069314873"/>
    <n v="4.7874983371349318"/>
  </r>
  <r>
    <x v="1"/>
    <s v="EL PLAYON_10Qf-30_102851"/>
    <s v="O15"/>
    <s v="EL PLAYO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PLAYON_10Qf-30_102851"/>
    <s v="O16"/>
    <s v="EL PLAYON_10Qf-30_102851_O16"/>
    <x v="4"/>
    <x v="3"/>
    <x v="1"/>
    <x v="0"/>
    <n v="0.26283260308393869"/>
    <n v="0.2628326030839388"/>
    <n v="2.1026608246715108"/>
    <m/>
    <x v="2483"/>
    <s v="10Qf-302,62832603083939"/>
    <s v="CaféPlátanoGulupa"/>
    <n v="31.07952444155595"/>
    <n v="13.06336953726373"/>
    <n v="261.55236153413318"/>
    <m/>
    <n v="305.69525551295288"/>
    <n v="2909616.6425959612"/>
    <n v="1083680.304218089"/>
    <n v="23930426.559622981"/>
    <m/>
    <n v="27923723.50643703"/>
    <n v="0.12625418699583771"/>
    <n v="4.5043258334463467E-2"/>
    <n v="1.4936572391908529"/>
    <m/>
    <n v="8.3624000000000004E-2"/>
    <n v="5.4999999999999997E-3"/>
    <n v="0.82565215628462463"/>
    <n v="0.41658967588804308"/>
    <n v="3.9596918630120559"/>
  </r>
  <r>
    <x v="1"/>
    <s v="EL PLAYON_10Qf-30_102851"/>
    <s v="O17"/>
    <s v="EL PLAYON_10Qf-30_102851_O17"/>
    <x v="4"/>
    <x v="2"/>
    <x v="1"/>
    <x v="0"/>
    <n v="0.26426534429777587"/>
    <n v="0.26426534429777582"/>
    <n v="2.1141227543822061"/>
    <m/>
    <x v="2484"/>
    <s v="10Qf-302,64265344297776"/>
    <s v="CaféFríjolGulupa"/>
    <n v="31.248943741336099"/>
    <n v="11.855904310086579"/>
    <n v="262.9781239530621"/>
    <m/>
    <n v="306.08297200448476"/>
    <n v="2925477.413411302"/>
    <n v="1602964.1210589481"/>
    <n v="24060875.01995239"/>
    <m/>
    <n v="28589316.554422639"/>
    <n v="0.12694241811711399"/>
    <n v="5.2256025402016133E-2"/>
    <n v="1.5017993960649421"/>
    <m/>
    <n v="8.3624000000000004E-2"/>
    <n v="5.4999999999999997E-3"/>
    <n v="0.83015291402442648"/>
    <n v="0.41886057071197458"/>
    <n v="3.9807909277141591"/>
  </r>
  <r>
    <x v="1"/>
    <s v="EL PLAYON_10Qf-30_102851"/>
    <s v="O18"/>
    <s v="EL PLAYON_10Qf-30_102851_O18"/>
    <x v="5"/>
    <x v="2"/>
    <x v="1"/>
    <x v="0"/>
    <n v="0.27729866191634311"/>
    <n v="0.27729866191634311"/>
    <n v="2.2183892953307449"/>
    <m/>
    <x v="2485"/>
    <s v="10Qf-302,77298661916343"/>
    <s v="PlátanoFríjolGulupa"/>
    <n v="13.78236508826522"/>
    <n v="12.44062633233775"/>
    <n v="275.94795707788211"/>
    <m/>
    <n v="302.17094849848507"/>
    <n v="1143325.047116786"/>
    <n v="1682020.800157164"/>
    <n v="25247534.690175109"/>
    <m/>
    <n v="28072880.537449058"/>
    <n v="4.7522396833355997E-2"/>
    <n v="5.4833243305325331E-2"/>
    <n v="1.575866726309469"/>
    <m/>
    <n v="8.1077999999999997E-2"/>
    <n v="5.4999999999999997E-3"/>
    <n v="0.87109527303563283"/>
    <n v="0.43951837913740383"/>
    <n v="4.1701782713364679"/>
  </r>
  <r>
    <x v="1"/>
    <s v="EL PLAYON_10Qf-30_102851"/>
    <s v="O19"/>
    <s v="EL PLAYON_10Qf-30_102851_O19"/>
    <x v="4"/>
    <x v="3"/>
    <x v="2"/>
    <x v="3"/>
    <n v="0.28611180608670062"/>
    <n v="0.28611180608670062"/>
    <n v="0.28611180608670062"/>
    <n v="2.002782642606904"/>
    <x v="2486"/>
    <s v="10Qf-302,86111806086701"/>
    <s v="CaféPlátanoFríjolGulupa"/>
    <n v="33.832252034004647"/>
    <n v="14.22039810902328"/>
    <n v="12.836016027616971"/>
    <n v="249.1284013413071"/>
    <n v="310.01706751195201"/>
    <n v="3167322.7098359298"/>
    <n v="1179662.3608426659"/>
    <n v="1735479.0163161641"/>
    <n v="22793710.89309169"/>
    <n v="28876174.98008645"/>
    <n v="0.13743657766784309"/>
    <n v="4.9032760178490557E-2"/>
    <n v="5.6575960977449963E-2"/>
    <n v="1.422707246720561"/>
    <n v="0.11065"/>
    <n v="5.4999999999999997E-3"/>
    <n v="0.89878054268073482"/>
    <n v="0.45348721264742042"/>
    <n v="4.3295358161951611"/>
  </r>
  <r>
    <x v="1"/>
    <s v="EL PLAYON_10Qf-30_102851"/>
    <s v="O20"/>
    <s v="EL PLAYON_10Qf-30_102851_O20"/>
    <x v="4"/>
    <x v="4"/>
    <x v="1"/>
    <x v="0"/>
    <n v="0.21098820134626531"/>
    <n v="0.62259774607548735"/>
    <n v="1.2762960660409011"/>
    <m/>
    <x v="2487"/>
    <s v="10Qf-302,10988201346265"/>
    <s v="CaféAguacateGulupa"/>
    <n v="24.949008926898589"/>
    <n v="59.648438797932599"/>
    <n v="158.7599132360649"/>
    <m/>
    <n v="243.35736096089607"/>
    <n v="2335687.3341638921"/>
    <n v="33138760.604200799"/>
    <n v="14525552.06163552"/>
    <m/>
    <n v="50000000.000000209"/>
    <n v="0.101350226395542"/>
    <n v="0.34326361421153262"/>
    <n v="0.9066364085090225"/>
    <m/>
    <n v="8.3624000000000004E-2"/>
    <n v="5.4999999999999997E-3"/>
    <n v="0.66279016129716861"/>
    <n v="0.33441629913383059"/>
    <n v="3.1962124738936519"/>
  </r>
  <r>
    <x v="1"/>
    <s v="EL PLAYON_10Qf-30_102851"/>
    <s v="O21"/>
    <s v="EL PLAYON_10Qf-30_102851_O21"/>
    <x v="5"/>
    <x v="4"/>
    <x v="1"/>
    <x v="0"/>
    <n v="0.21987866370707659"/>
    <n v="0.63498774811430503"/>
    <n v="1.3439202252493849"/>
    <m/>
    <x v="2488"/>
    <s v="10Qf-302,19878663707077"/>
    <s v="PlátanoAguacateGulupa"/>
    <n v="10.92846246493993"/>
    <n v="60.835472132019021"/>
    <n v="167.17175899369079"/>
    <m/>
    <n v="238.93569359064975"/>
    <n v="906577.70147737244"/>
    <n v="33798238.275037333"/>
    <n v="15295184.02348448"/>
    <m/>
    <n v="49999999.99999918"/>
    <n v="3.768197451680487E-2"/>
    <n v="0.35009472933641322"/>
    <n v="0.95467426309820824"/>
    <m/>
    <n v="8.1077999999999997E-2"/>
    <n v="5.4999999999999997E-3"/>
    <n v="0.69071831531018857"/>
    <n v="0.34850768197571658"/>
    <n v="3.3245906343566718"/>
  </r>
  <r>
    <x v="1"/>
    <s v="EL PLAYON_10Qf-30_102851"/>
    <s v="O22"/>
    <s v="EL PLAYON_10Qf-30_102851_O22"/>
    <x v="4"/>
    <x v="3"/>
    <x v="3"/>
    <x v="3"/>
    <n v="0.227286428779882"/>
    <n v="0.227286428779882"/>
    <n v="0.61781329266188789"/>
    <n v="1.200478137577168"/>
    <x v="2489"/>
    <s v="10Qf-302,27286428779882"/>
    <s v="CaféPlátanoAguacateGulupa"/>
    <n v="26.876247602518131"/>
    <n v="11.296644994260269"/>
    <n v="59.190060690363858"/>
    <n v="149.32883524020539"/>
    <n v="246.69178852734765"/>
    <n v="2516112.415486549"/>
    <n v="937120.52232030313"/>
    <n v="32884100.420647871"/>
    <n v="13662666.641545219"/>
    <n v="49999999.99999994"/>
    <n v="0.10917923782700199"/>
    <n v="3.8951489302795198E-2"/>
    <n v="0.3406257492640104"/>
    <n v="0.85277798475301803"/>
    <n v="0.11065"/>
    <n v="5.4999999999999997E-3"/>
    <n v="0.71398878150748291"/>
    <n v="0.36024898961611312"/>
    <n v="3.4632520589224161"/>
  </r>
  <r>
    <x v="1"/>
    <s v="EL PLAYON_10Qf-30_102851"/>
    <s v="O23"/>
    <s v="EL PLAYON_10Qf-30_102851_O23"/>
    <x v="0"/>
    <x v="4"/>
    <x v="1"/>
    <x v="0"/>
    <n v="0.2219131953407632"/>
    <n v="0.61950499309616236"/>
    <n v="1.377713764970707"/>
    <m/>
    <x v="2490"/>
    <s v="10Qf-302,21913195340763"/>
    <s v="FríjolAguacateGulupa"/>
    <n v="9.955832900060603"/>
    <n v="59.352135305079891"/>
    <n v="171.37537567546829"/>
    <m/>
    <n v="240.68334388060879"/>
    <n v="1346067.116995723"/>
    <n v="32974143.881387681"/>
    <n v="15679789.001615999"/>
    <m/>
    <n v="49999999.999999404"/>
    <n v="4.3881280020215997E-2"/>
    <n v="0.34155845293808029"/>
    <n v="0.97868002030373447"/>
    <m/>
    <n v="8.1077999999999997E-2"/>
    <n v="5.4999999999999997E-3"/>
    <n v="0.69710951415946576"/>
    <n v="0.35173241461510979"/>
    <n v="3.354551882182208"/>
  </r>
  <r>
    <x v="1"/>
    <s v="EL PLAYON_10Qf-30_102851"/>
    <s v="O24"/>
    <s v="EL PLAYON_10Qf-30_102851_O24"/>
    <x v="4"/>
    <x v="2"/>
    <x v="3"/>
    <x v="3"/>
    <n v="0.229461035293822"/>
    <n v="0.229461035293822"/>
    <n v="0.60163960932735694"/>
    <n v="1.234048673023219"/>
    <x v="2491"/>
    <s v="10Qf-302,29461035293822"/>
    <s v="CaféFríjolAguacateGulupa"/>
    <n v="27.133391257862819"/>
    <n v="10.29445644704556"/>
    <n v="57.640528963662199"/>
    <n v="153.50471216759891"/>
    <n v="248.57308883616949"/>
    <n v="2540185.8037565588"/>
    <n v="1391850.3303353251"/>
    <n v="32023230.262524631"/>
    <n v="14044733.603383649"/>
    <n v="50000000.000000164"/>
    <n v="0.110223831131759"/>
    <n v="4.5373795496906573E-2"/>
    <n v="0.3317085358119547"/>
    <n v="0.8766253274647654"/>
    <n v="0.11065"/>
    <n v="5.4999999999999997E-3"/>
    <n v="0.7208200061586032"/>
    <n v="0.36369574094070789"/>
    <n v="3.4952761000375312"/>
  </r>
  <r>
    <x v="1"/>
    <s v="EL PLAYON_10Qf-30_102851"/>
    <s v="O25"/>
    <s v="EL PLAYON_10Qf-30_102851_O25"/>
    <x v="5"/>
    <x v="2"/>
    <x v="3"/>
    <x v="3"/>
    <n v="0.2400153758132231"/>
    <n v="0.2400153758132231"/>
    <n v="0.61420030528757386"/>
    <n v="1.3059227012182111"/>
    <x v="2492"/>
    <s v="10Qf-302,40015375813223"/>
    <s v="PlátanoFríjolAguacateGulupa"/>
    <n v="11.9293021949489"/>
    <n v="10.767962542165961"/>
    <n v="58.843915755479458"/>
    <n v="162.44520394201899"/>
    <n v="243.98638443461331"/>
    <n v="989603.01129470824"/>
    <n v="1455870.1859050931"/>
    <n v="32691793.390276968"/>
    <n v="14862733.41252226"/>
    <n v="49999999.999999031"/>
    <n v="4.1132928145697717E-2"/>
    <n v="4.7460818627952789E-2"/>
    <n v="0.33863376148052537"/>
    <n v="0.92768214141383809"/>
    <n v="0.10810400000000001"/>
    <n v="5.4999999999999997E-3"/>
    <n v="0.75397500255462757"/>
    <n v="0.38042437066395862"/>
    <n v="3.6481571313508181"/>
  </r>
  <r>
    <x v="1"/>
    <s v="EL PLAYON_10Qf-30_102851"/>
    <s v="O26"/>
    <s v="EL PLAYON_10Qf-30_102851_O26"/>
    <x v="4"/>
    <x v="5"/>
    <x v="1"/>
    <x v="0"/>
    <n v="0.26152743494148573"/>
    <n v="0.26152743494148573"/>
    <n v="2.0922194795318858"/>
    <m/>
    <x v="2493"/>
    <s v="10Qf-302,61527434941486"/>
    <s v="CaféCaña paneleraGulupa"/>
    <n v="30.92519044833077"/>
    <n v="13.18965416308739"/>
    <n v="260.2535507859526"/>
    <m/>
    <n v="304.36839539737076"/>
    <n v="2895168.1346707302"/>
    <n v="2633151.9724134612"/>
    <n v="23811593.393514749"/>
    <m/>
    <n v="29339913.500598941"/>
    <n v="0.12562723683522289"/>
    <n v="5.943884685403597E-2"/>
    <n v="1.4862400701583121"/>
    <m/>
    <n v="7.9644000000000006E-2"/>
    <n v="5.4999999999999997E-3"/>
    <n v="0.82155215164864626"/>
    <n v="0.41452098438225488"/>
    <n v="3.936491485445758"/>
  </r>
  <r>
    <x v="1"/>
    <s v="EL PLAYON_10Qf-30_102851"/>
    <s v="O27"/>
    <s v="EL PLAYON_10Qf-30_102851_O27"/>
    <x v="5"/>
    <x v="5"/>
    <x v="1"/>
    <x v="0"/>
    <n v="0.27428557033016299"/>
    <n v="0.2742855703301631"/>
    <n v="2.1942845626413039"/>
    <m/>
    <x v="2494"/>
    <s v="10Qf-302,74285570330163"/>
    <s v="PlátanoCaña paneleraGulupa"/>
    <n v="13.632607682303989"/>
    <n v="13.833087207043761"/>
    <n v="272.9495420767098"/>
    <m/>
    <n v="300.41523696605753"/>
    <n v="1130901.8242424689"/>
    <n v="2761605.4532902581"/>
    <n v="24973198.22630243"/>
    <m/>
    <n v="28865705.503835157"/>
    <n v="4.7006024583074839E-2"/>
    <n v="6.233846178613791E-2"/>
    <n v="1.5587435611951099"/>
    <m/>
    <n v="7.7098E-2"/>
    <n v="5.4999999999999997E-3"/>
    <n v="0.86163006386438645"/>
    <n v="0.4347426289733084"/>
    <n v="4.1218263961393253"/>
  </r>
  <r>
    <x v="1"/>
    <s v="EL PLAYON_10Qf-30_102851"/>
    <s v="O28"/>
    <s v="EL PLAYON_10Qf-30_102851_O28"/>
    <x v="4"/>
    <x v="3"/>
    <x v="4"/>
    <x v="3"/>
    <n v="0.28290525333528022"/>
    <n v="0.28290525333528022"/>
    <n v="0.28290525333528022"/>
    <n v="1.9803367733469619"/>
    <x v="2495"/>
    <s v="10Qf-302,8290525333528"/>
    <s v="CaféPlátanoCaña paneleraGulupa"/>
    <n v="33.453082427793049"/>
    <n v="14.06102524948821"/>
    <n v="14.267805032568919"/>
    <n v="246.33633424102169"/>
    <n v="308.11824695087188"/>
    <n v="3131825.4422160722"/>
    <n v="1166441.481772193"/>
    <n v="2848391.511936767"/>
    <n v="22538253.98839768"/>
    <n v="29684912.424322713"/>
    <n v="0.13589627899127241"/>
    <n v="4.8483233284754387E-2"/>
    <n v="6.4297506802528354E-2"/>
    <n v="1.406762480585831"/>
    <n v="0.10667"/>
    <n v="5.4999999999999997E-3"/>
    <n v="0.88870760210035682"/>
    <n v="0.44840482653641922"/>
    <n v="4.2783349619895787"/>
  </r>
  <r>
    <x v="1"/>
    <s v="EL PLAYON_10Qf-30_102851"/>
    <s v="O29"/>
    <s v="EL PLAYON_10Qf-30_102851_O29"/>
    <x v="0"/>
    <x v="5"/>
    <x v="1"/>
    <x v="0"/>
    <n v="0.27584626653778671"/>
    <n v="0.27584626653778682"/>
    <n v="2.2067701323022941"/>
    <m/>
    <x v="2496"/>
    <s v="10Qf-302,75846266537787"/>
    <s v="FríjolCaña paneleraGulupa"/>
    <n v="12.37546659421797"/>
    <n v="13.91179804377415"/>
    <n v="274.50263622846921"/>
    <m/>
    <n v="300.78990086646132"/>
    <n v="1673210.9515271659"/>
    <n v="2777319.1022172319"/>
    <n v="25115296.754187468"/>
    <m/>
    <n v="29565826.807931866"/>
    <n v="5.454604556474648E-2"/>
    <n v="6.2693170204745602E-2"/>
    <n v="1.567612876346056"/>
    <m/>
    <n v="7.7098E-2"/>
    <n v="5.4999999999999997E-3"/>
    <n v="0.86653277446425159"/>
    <n v="0.43721633246239211"/>
    <n v="4.1448097723045114"/>
  </r>
  <r>
    <x v="1"/>
    <s v="EL PLAYON_10Qf-30_102851"/>
    <s v="O30"/>
    <s v="EL PLAYON_10Qf-30_102851_O30"/>
    <x v="4"/>
    <x v="2"/>
    <x v="4"/>
    <x v="3"/>
    <n v="0.28456588051933562"/>
    <n v="0.28456588051933562"/>
    <n v="0.28456588051933562"/>
    <n v="1.9919611636353489"/>
    <x v="2497"/>
    <s v="10Qf-302,84565880519336"/>
    <s v="CaféFríjolCaña paneleraGulupa"/>
    <n v="33.649448869967962"/>
    <n v="12.766660185117461"/>
    <n v="14.35155570391402"/>
    <n v="247.78230531521859"/>
    <n v="308.54997007421804"/>
    <n v="3150208.9625068619"/>
    <n v="1726101.838143602"/>
    <n v="2865111.3017596481"/>
    <n v="22670551.41593932"/>
    <n v="30411973.518349431"/>
    <n v="0.13669397734591349"/>
    <n v="5.6270268507888667E-2"/>
    <n v="6.4674927109873159E-2"/>
    <n v="1.415020043813197"/>
    <n v="0.10667"/>
    <n v="5.4999999999999997E-3"/>
    <n v="0.89392423199791282"/>
    <n v="0.45103692062314688"/>
    <n v="4.3027899578144151"/>
  </r>
  <r>
    <x v="1"/>
    <s v="EL PLAYON_10Qf-30_102851"/>
    <s v="O31"/>
    <s v="EL PLAYON_10Qf-30_102851_O31"/>
    <x v="5"/>
    <x v="2"/>
    <x v="4"/>
    <x v="3"/>
    <n v="0.29973598986106342"/>
    <n v="0.29973598986106342"/>
    <n v="0.29973598986106348"/>
    <n v="2.098151929027444"/>
    <x v="2498"/>
    <s v="10Qf-302,99735989861064"/>
    <s v="PlátanoFríjolCaña paneleraGulupa"/>
    <n v="14.897550582498029"/>
    <n v="13.447246454221339"/>
    <n v="15.116632208711231"/>
    <n v="260.99149489802193"/>
    <n v="304.45292414345255"/>
    <n v="1235835.984069346"/>
    <n v="1818119.7342167629"/>
    <n v="3017849.4010869181"/>
    <n v="23879110.724558529"/>
    <n v="29950915.843931556"/>
    <n v="5.136762131118211E-2"/>
    <n v="5.9270017193132241E-2"/>
    <n v="6.8122725258177141E-2"/>
    <n v="1.4904542762876141"/>
    <n v="0.10412399999999999"/>
    <n v="5.4999999999999997E-3"/>
    <n v="0.9415790257415606"/>
    <n v="0.47508154392978558"/>
    <n v="4.5236444682819812"/>
  </r>
  <r>
    <x v="1"/>
    <s v="EL PLAYON_10Qf-30_102851"/>
    <s v="O32"/>
    <s v="EL PLAYON_10Qf-30_102851_O32"/>
    <x v="6"/>
    <x v="5"/>
    <x v="1"/>
    <x v="0"/>
    <n v="0.6016082384930882"/>
    <n v="0.2206746399286168"/>
    <n v="1.3844635208644629"/>
    <m/>
    <x v="2499"/>
    <s v="10Qf-302,20674639928617"/>
    <s v="AguacateCaña paneleraGulupa"/>
    <n v="57.637523457619629"/>
    <n v="11.12931874192669"/>
    <n v="172.2149854561217"/>
    <m/>
    <n v="240.98182765566801"/>
    <n v="32021560.49970692"/>
    <n v="2221831.386522322"/>
    <n v="15756608.11376936"/>
    <m/>
    <n v="49999999.999998599"/>
    <n v="0.33169123978732268"/>
    <n v="5.0153996769865879E-2"/>
    <n v="0.9834748125190006"/>
    <m/>
    <n v="7.7098E-2"/>
    <n v="5.4999999999999997E-3"/>
    <n v="0.69321876417366535"/>
    <n v="0.34976930428685771"/>
    <n v="3.3323324677466908"/>
  </r>
  <r>
    <x v="1"/>
    <s v="EL PLAYON_10Qf-30_102851"/>
    <s v="O33"/>
    <s v="EL PLAYON_10Qf-30_102851_O33"/>
    <x v="4"/>
    <x v="4"/>
    <x v="4"/>
    <x v="3"/>
    <n v="0.22813704546300179"/>
    <n v="0.58324073547631972"/>
    <n v="0.22813704546300179"/>
    <n v="1.2418556282276949"/>
    <x v="2500"/>
    <s v="10Qf-302,28137045463002"/>
    <s v="CaféAguacateCaña paneleraGulupa"/>
    <n v="26.976831630843471"/>
    <n v="55.877811209265737"/>
    <n v="11.50567141118019"/>
    <n v="154.4758281679367"/>
    <n v="248.83614241922609"/>
    <n v="2525528.9354640371"/>
    <n v="31043920.780953709"/>
    <n v="2296965.560710249"/>
    <n v="14133584.722871341"/>
    <n v="49999999.999999337"/>
    <n v="0.1095878397908082"/>
    <n v="0.32156448377299451"/>
    <n v="5.1850020668162689E-2"/>
    <n v="0.88217111736125342"/>
    <n v="0.10667"/>
    <n v="5.4999999999999997E-3"/>
    <n v="0.71666087580000593"/>
    <n v="0.361597217058858"/>
    <n v="3.4717985474888828"/>
  </r>
  <r>
    <x v="1"/>
    <s v="EL PLAYON_10Qf-30_102851"/>
    <s v="O34"/>
    <s v="EL PLAYON_10Qf-30_102851_O34"/>
    <x v="5"/>
    <x v="4"/>
    <x v="4"/>
    <x v="3"/>
    <n v="0.23856717217267279"/>
    <n v="0.59488447037070091"/>
    <n v="0.2385671721726729"/>
    <n v="1.3136529070106819"/>
    <x v="2501"/>
    <s v="10Qf-302,38567172172673"/>
    <s v="PlátanoAguacateCaña paneleraGulupa"/>
    <n v="11.85732322772893"/>
    <n v="56.993347866127714"/>
    <n v="12.03169562813671"/>
    <n v="163.40677299606821"/>
    <n v="244.28913971806156"/>
    <n v="983631.949320863"/>
    <n v="31663677.189703848"/>
    <n v="2401979.8156171469"/>
    <n v="14950711.045356311"/>
    <n v="49999999.999998167"/>
    <n v="4.0884740478198248E-2"/>
    <n v="0.32798415128377528"/>
    <n v="5.4220535655636323E-2"/>
    <n v="0.93317341119300623"/>
    <n v="0.10412399999999999"/>
    <n v="5.4999999999999997E-3"/>
    <n v="0.74942567174661623"/>
    <n v="0.3781289678936865"/>
    <n v="3.6228503613670311"/>
  </r>
  <r>
    <x v="1"/>
    <s v="EL PLAYON_10Qf-30_102851"/>
    <s v="O35"/>
    <s v="EL PLAYON_10Qf-30_102851_O35"/>
    <x v="0"/>
    <x v="4"/>
    <x v="4"/>
    <x v="3"/>
    <n v="0.24096413512250181"/>
    <n v="0.57766961148658047"/>
    <n v="0.24096413512250181"/>
    <n v="1.350043469493434"/>
    <x v="2502"/>
    <s v="10Qf-302,40964135122502"/>
    <s v="FríjolAguacateCaña paneleraGulupa"/>
    <n v="10.81052733481406"/>
    <n v="55.344065543733947"/>
    <n v="12.15258203669668"/>
    <n v="167.9334362806263"/>
    <n v="246.240611195871"/>
    <n v="1461625.1105106471"/>
    <n v="30747388.79805458"/>
    <n v="2426113.2979057501"/>
    <n v="15364872.79352743"/>
    <n v="49999999.999998406"/>
    <n v="4.7648426998236119E-2"/>
    <n v="0.31849289514615958"/>
    <n v="5.4765307234654628E-2"/>
    <n v="0.95902400319187575"/>
    <n v="0.10412399999999999"/>
    <n v="5.4999999999999997E-3"/>
    <n v="0.75695539829058178"/>
    <n v="0.38192815416916542"/>
    <n v="3.6581489036847659"/>
  </r>
  <r>
    <x v="0"/>
    <s v="EL PORVENIR_10Lf-30_102769"/>
    <s v="M1"/>
    <s v="EL PORVENIR_10Lf-30_102769_M1"/>
    <x v="0"/>
    <x v="0"/>
    <x v="0"/>
    <x v="0"/>
    <n v="0.58855337402258479"/>
    <n v="2.3542134960903391"/>
    <m/>
    <m/>
    <x v="2503"/>
    <s v="10Lf-302,94276687011292"/>
    <s v="FríjolGulupa"/>
    <n v="26.40464455274051"/>
    <n v="292.84328324999922"/>
    <m/>
    <m/>
    <n v="319.24792780273975"/>
    <n v="3743507.7135771709"/>
    <n v="26793352.74278697"/>
    <m/>
    <m/>
    <n v="30536860.45636414"/>
    <n v="0.1163809811880254"/>
    <n v="1.672351522307689"/>
    <m/>
    <m/>
    <n v="5.4052000000000003E-2"/>
    <n v="5.4999999999999997E-3"/>
    <n v="0.92442938328154667"/>
    <n v="2.9427668701129241"/>
    <n v="6.8695151235073943"/>
  </r>
  <r>
    <x v="0"/>
    <s v="EL PORVENIR_10Lf-30_102769"/>
    <s v="M2"/>
    <s v="EL PORVENIR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PORVENIR_10Lf-30_102769"/>
    <s v="M3"/>
    <s v="EL PORVENIR_10Lf-30_102769_M3"/>
    <x v="1"/>
    <x v="1"/>
    <x v="0"/>
    <x v="0"/>
    <n v="2.494223077792427"/>
    <m/>
    <m/>
    <m/>
    <x v="2504"/>
    <s v="10Lf-302,49422307779243"/>
    <s v="Gulupa"/>
    <n v="310.25923369807413"/>
    <m/>
    <m/>
    <m/>
    <n v="310.25923369807413"/>
    <n v="28386804.702918861"/>
    <m/>
    <m/>
    <m/>
    <n v="28386804.702918861"/>
    <n v="1.7718094675985461"/>
    <m/>
    <m/>
    <m/>
    <n v="2.7026000000000001E-2"/>
    <n v="5.4999999999999997E-3"/>
    <n v="0.78352557417563162"/>
    <n v="2.494223077792427"/>
    <n v="5.8044977297604863"/>
  </r>
  <r>
    <x v="0"/>
    <s v="EL PORVENIR_10Lf-30_102769"/>
    <s v="M4"/>
    <s v="EL PORVENIR_10Lf-30_102769_M4"/>
    <x v="2"/>
    <x v="1"/>
    <x v="0"/>
    <x v="0"/>
    <n v="2.3685427760493032"/>
    <m/>
    <m/>
    <m/>
    <x v="2505"/>
    <s v="10Lf-302,3685427760493"/>
    <s v="Granadilla"/>
    <n v="235.5461960263394"/>
    <m/>
    <m/>
    <m/>
    <n v="235.5461960263394"/>
    <n v="25110097.024271879"/>
    <m/>
    <m/>
    <m/>
    <n v="25110097.024271879"/>
    <n v="1.807832057123375"/>
    <m/>
    <m/>
    <m/>
    <n v="2.7026000000000001E-2"/>
    <n v="5.4999999999999997E-3"/>
    <n v="0.74404485111496421"/>
    <n v="2.3685427760493032"/>
    <n v="5.5136564032135702"/>
  </r>
  <r>
    <x v="0"/>
    <s v="EL PORVENIR_10Lf-30_102769"/>
    <s v="M5"/>
    <s v="EL PORVENIR_10Lf-30_102769_M5"/>
    <x v="2"/>
    <x v="2"/>
    <x v="1"/>
    <x v="0"/>
    <n v="2.0650991057843679"/>
    <n v="0.25813738822304599"/>
    <n v="0.25813738822304599"/>
    <m/>
    <x v="2506"/>
    <s v="10Lf-302,58137388223046"/>
    <s v="GranadillaFríjolGulupa"/>
    <n v="205.36941266319681"/>
    <n v="11.580981917097571"/>
    <n v="32.110002097242123"/>
    <m/>
    <n v="249.06039667753652"/>
    <n v="21893140.134659398"/>
    <n v="1641888.9885398161"/>
    <n v="2937866.9820081652"/>
    <m/>
    <n v="26472896.10520738"/>
    <n v="1.5762233227642941"/>
    <n v="5.1044278817709239E-2"/>
    <n v="0.1833718372935435"/>
    <m/>
    <n v="8.1077999999999997E-2"/>
    <n v="5.4999999999999997E-3"/>
    <n v="0.8109027902294641"/>
    <n v="2.5813738822304608"/>
    <n v="6.0602285546903856"/>
  </r>
  <r>
    <x v="0"/>
    <s v="EL PORVENIR_10Lf-30_102769"/>
    <s v="M6"/>
    <s v="EL PORVENIR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PORVENIR_10Lf-30_102769"/>
    <s v="M9"/>
    <s v="EL PORVENIR_10Lf-30_102769_M9"/>
    <x v="2"/>
    <x v="0"/>
    <x v="0"/>
    <x v="0"/>
    <n v="1.9141242122367359"/>
    <n v="0.47853105305918392"/>
    <m/>
    <m/>
    <x v="2507"/>
    <s v="10Lf-302,39265526529592"/>
    <s v="GranadillaGulupa"/>
    <n v="190.3553026246428"/>
    <n v="59.525019692416869"/>
    <m/>
    <m/>
    <n v="249.88032231705967"/>
    <n v="20292580.388158429"/>
    <n v="5446171.8634629808"/>
    <m/>
    <m/>
    <n v="25738752.25162141"/>
    <n v="1.4609890719261249"/>
    <n v="0.33993184406768789"/>
    <m/>
    <m/>
    <n v="5.4052000000000003E-2"/>
    <n v="5.4999999999999997E-3"/>
    <n v="0.75161945506678096"/>
    <n v="2.392655265295919"/>
    <n v="5.5964819856586203"/>
  </r>
  <r>
    <x v="0"/>
    <s v="EL PORVENIR_10Lf-30_102769"/>
    <s v="M10"/>
    <s v="EL PORVENIR_10Lf-30_102769_M10"/>
    <x v="2"/>
    <x v="2"/>
    <x v="0"/>
    <x v="0"/>
    <n v="2.2419293460574461"/>
    <n v="0.56048233651436141"/>
    <m/>
    <m/>
    <x v="2508"/>
    <s v="10Lf-302,80241168257181"/>
    <s v="GranadillaFríjol"/>
    <n v="222.95477817144459"/>
    <n v="25.14527573362157"/>
    <m/>
    <m/>
    <n v="248.10005390506615"/>
    <n v="23767805.238866851"/>
    <n v="3564961.212820698"/>
    <m/>
    <m/>
    <n v="27332766.451687548"/>
    <n v="1.7111921231030911"/>
    <n v="0.1108301933880262"/>
    <m/>
    <m/>
    <n v="5.4052000000000003E-2"/>
    <n v="5.4999999999999997E-3"/>
    <n v="0.88033874845187665"/>
    <n v="2.8024116825718068"/>
    <n v="6.5447141135954912"/>
  </r>
  <r>
    <x v="0"/>
    <s v="EL PORVENIR_10Lf-30_102769"/>
    <s v="M12"/>
    <s v="EL PORVENIR_10Lf-30_102769_M12"/>
    <x v="3"/>
    <x v="0"/>
    <x v="0"/>
    <x v="0"/>
    <n v="0.44"/>
    <n v="1.4173758536262899"/>
    <m/>
    <m/>
    <x v="2509"/>
    <s v="10Lf-301,85737585362629"/>
    <s v="Piscicultura cachamaGulupa"/>
    <n v="692.41069863013695"/>
    <n v="176.30898780611929"/>
    <m/>
    <m/>
    <n v="868.71968643625621"/>
    <n v="28928505.607038509"/>
    <n v="16131184.057174699"/>
    <m/>
    <m/>
    <n v="45059689.66421321"/>
    <n v="0.6053764469584324"/>
    <n v="1.0068545908986359"/>
    <m/>
    <m/>
    <n v="4.8842000000000003E-2"/>
    <n v="5.4999999999999997E-3"/>
    <n v="0.58346885454229003"/>
    <n v="1.8573758536262901"/>
    <n v="4.35256256179487"/>
  </r>
  <r>
    <x v="0"/>
    <s v="EL PORVENIR_10Lf-30_102822"/>
    <s v="M1"/>
    <s v="EL PORVENIR_10Lf-30_102822_M1"/>
    <x v="0"/>
    <x v="0"/>
    <x v="0"/>
    <x v="0"/>
    <n v="0.58855056648472326"/>
    <n v="2.354202265938893"/>
    <m/>
    <m/>
    <x v="2510"/>
    <s v="10Lf-302,94275283242362"/>
    <s v="FríjolGulupa"/>
    <n v="26.404518596382811"/>
    <n v="292.84188631874122"/>
    <m/>
    <m/>
    <n v="319.246404915124"/>
    <n v="3743490.4764773292"/>
    <n v="26793224.93219988"/>
    <m/>
    <m/>
    <n v="30536715.408677209"/>
    <n v="0.116380426023404"/>
    <n v="1.6723435447980459"/>
    <m/>
    <m/>
    <n v="5.4052000000000003E-2"/>
    <n v="5.4999999999999997E-3"/>
    <n v="0.92442497353621456"/>
    <n v="1.0490913847590191"/>
    <n v="4.9758211907188503"/>
  </r>
  <r>
    <x v="0"/>
    <s v="EL PORVENIR_10Lf-30_102822"/>
    <s v="M2"/>
    <s v="EL PORVENIR_10Lf-30_102822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PORVENIR_10Lf-30_102822"/>
    <s v="M3"/>
    <s v="EL PORVENIR_10Lf-30_102822_M3"/>
    <x v="1"/>
    <x v="1"/>
    <x v="0"/>
    <x v="0"/>
    <n v="2.4942103858047942"/>
    <m/>
    <m/>
    <m/>
    <x v="2511"/>
    <s v="10Lf-302,49421038580479"/>
    <s v="Gulupa"/>
    <n v="310.25765492735701"/>
    <m/>
    <m/>
    <m/>
    <n v="310.25765492735701"/>
    <n v="28386660.255143739"/>
    <m/>
    <m/>
    <m/>
    <n v="28386660.255143739"/>
    <n v="1.771800451651234"/>
    <m/>
    <m/>
    <m/>
    <n v="2.7026000000000001E-2"/>
    <n v="5.4999999999999997E-3"/>
    <n v="0.78352158716380949"/>
    <n v="0.88918600253940894"/>
    <n v="4.1994439755080126"/>
  </r>
  <r>
    <x v="0"/>
    <s v="EL PORVENIR_10Lf-30_102822"/>
    <s v="M4"/>
    <s v="EL PORVENIR_10Lf-30_102822_M4"/>
    <x v="2"/>
    <x v="1"/>
    <x v="0"/>
    <x v="0"/>
    <n v="2.3685429958172008"/>
    <m/>
    <m/>
    <m/>
    <x v="2512"/>
    <s v="10Lf-302,3685429958172"/>
    <s v="Granadilla"/>
    <n v="235.5462178817574"/>
    <m/>
    <m/>
    <m/>
    <n v="235.5462178817574"/>
    <n v="25110100.47197713"/>
    <m/>
    <m/>
    <m/>
    <n v="25110100.47197713"/>
    <n v="1.8078322248651011"/>
    <m/>
    <m/>
    <m/>
    <n v="2.7026000000000001E-2"/>
    <n v="5.4999999999999997E-3"/>
    <n v="0.7440449201520003"/>
    <n v="0.84438557800883207"/>
    <n v="3.9894994939780331"/>
  </r>
  <r>
    <x v="0"/>
    <s v="EL PORVENIR_10Lf-30_102822"/>
    <s v="M5"/>
    <s v="EL PORVENIR_10Lf-30_102822_M5"/>
    <x v="2"/>
    <x v="2"/>
    <x v="1"/>
    <x v="0"/>
    <n v="2.0650982148907122"/>
    <n v="0.25813727686133903"/>
    <n v="0.25813727686133908"/>
    <m/>
    <x v="2513"/>
    <s v="10Lf-302,58137276861339"/>
    <s v="GranadillaFríjolGulupa"/>
    <n v="205.36932406584751"/>
    <n v="11.58097692100643"/>
    <n v="32.109988244833261"/>
    <m/>
    <n v="249.06028923168719"/>
    <n v="21893131.664479379"/>
    <n v="1641888.55228856"/>
    <n v="2937865.7145982631"/>
    <m/>
    <n v="26472885.931366201"/>
    <n v="1.5762226427739949"/>
    <n v="5.1044256796962603E-2"/>
    <n v="0.1833717581860537"/>
    <m/>
    <n v="8.1077999999999997E-2"/>
    <n v="5.4999999999999997E-3"/>
    <n v="0.81090244040211212"/>
    <n v="0.92025939201067364"/>
    <n v="4.3991126010261761"/>
  </r>
  <r>
    <x v="0"/>
    <s v="EL PORVENIR_10Lf-30_102822"/>
    <s v="M6"/>
    <s v="EL PORVENIR_10Lf-30_102822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PORVENIR_10Lf-30_102822"/>
    <s v="M9"/>
    <s v="EL PORVENIR_10Lf-30_102822_M9"/>
    <x v="2"/>
    <x v="0"/>
    <x v="0"/>
    <x v="0"/>
    <n v="1.914122487059795"/>
    <n v="0.47853062176494882"/>
    <m/>
    <m/>
    <x v="2514"/>
    <s v="10Lf-302,39265310882474"/>
    <s v="GranadillaGulupa"/>
    <n v="190.35513105971691"/>
    <n v="59.524966043238457"/>
    <m/>
    <m/>
    <n v="249.88009710295538"/>
    <n v="20292563.00207423"/>
    <n v="5446166.9548943248"/>
    <m/>
    <m/>
    <n v="25738729.956968553"/>
    <n v="1.4609877551543911"/>
    <n v="0.33993153769123913"/>
    <m/>
    <m/>
    <n v="5.4052000000000003E-2"/>
    <n v="5.4999999999999997E-3"/>
    <n v="0.75161877764128082"/>
    <n v="0.85298083329602126"/>
    <n v="4.056804719762046"/>
  </r>
  <r>
    <x v="0"/>
    <s v="EL PORVENIR_10Lf-30_102822"/>
    <s v="M10"/>
    <s v="EL PORVENIR_10Lf-30_102822_M10"/>
    <x v="2"/>
    <x v="2"/>
    <x v="0"/>
    <x v="0"/>
    <n v="2.2419296127329491"/>
    <n v="0.56048240318323739"/>
    <m/>
    <m/>
    <x v="2515"/>
    <s v="10Lf-302,80241201591619"/>
    <s v="GranadillaFríjol"/>
    <n v="222.95480469171741"/>
    <n v="25.14527872462978"/>
    <m/>
    <m/>
    <n v="248.10008341634719"/>
    <n v="23767809.124107569"/>
    <n v="3564962.2275982238"/>
    <m/>
    <m/>
    <n v="27332771.351705793"/>
    <n v="1.7111923266478739"/>
    <n v="0.1108302065711793"/>
    <m/>
    <m/>
    <n v="5.4052000000000003E-2"/>
    <n v="5.4999999999999997E-3"/>
    <n v="0.88033885316738847"/>
    <n v="0.99905988367412046"/>
    <n v="4.7413627527576949"/>
  </r>
  <r>
    <x v="0"/>
    <s v="EL PORVENIR_10Lf-30_102822"/>
    <s v="M12"/>
    <s v="EL PORVENIR_10Lf-30_102822_M12"/>
    <x v="3"/>
    <x v="0"/>
    <x v="0"/>
    <x v="0"/>
    <n v="0.44"/>
    <n v="1.4173601568218319"/>
    <m/>
    <m/>
    <x v="2516"/>
    <s v="10Lf-301,85736015682183"/>
    <s v="Piscicultura cachamaGulupa"/>
    <n v="692.41069863013695"/>
    <n v="176.30703526283389"/>
    <m/>
    <m/>
    <n v="868.71773389297084"/>
    <n v="28928441.042440791"/>
    <n v="16131005.411516819"/>
    <m/>
    <m/>
    <n v="45059446.45395761"/>
    <n v="0.6053764469584324"/>
    <n v="1.0068434404337889"/>
    <m/>
    <m/>
    <n v="4.8842000000000003E-2"/>
    <n v="5.4999999999999997E-3"/>
    <n v="0.58346392360895238"/>
    <n v="0.662148895906983"/>
    <n v="3.157314976337767"/>
  </r>
  <r>
    <x v="1"/>
    <s v="EL PORVENIR_10Qf-30_102852"/>
    <s v="O1"/>
    <s v="EL PORVENIR_10Qf-30_102852_O1"/>
    <x v="4"/>
    <x v="3"/>
    <x v="2"/>
    <x v="0"/>
    <n v="2.9780775284570571"/>
    <n v="0.37225969105713203"/>
    <n v="0.37225969105713219"/>
    <m/>
    <x v="2517"/>
    <s v="10Qf-303,72259691057132"/>
    <s v="CaféPlátanoFríjol"/>
    <n v="352.15278564573799"/>
    <n v="18.502141100637719"/>
    <n v="16.700923412426789"/>
    <m/>
    <n v="387.35585015880253"/>
    <n v="32967994.982617918"/>
    <n v="1580858.927859535"/>
    <n v="2367708.656311417"/>
    <m/>
    <n v="36916562.566788867"/>
    <n v="1.4305483899417191"/>
    <n v="6.3796459172300479E-2"/>
    <n v="7.3610907717466853E-2"/>
    <m/>
    <n v="8.3624000000000004E-2"/>
    <n v="5.4999999999999997E-3"/>
    <n v="1.169402170860101"/>
    <n v="1.3271057986186761"/>
    <n v="6.3082288800500983"/>
  </r>
  <r>
    <x v="1"/>
    <s v="EL PORVENIR_10Qf-30_102852"/>
    <s v="O2"/>
    <s v="EL PORVENIR_10Qf-30_102852_O2"/>
    <x v="4"/>
    <x v="3"/>
    <x v="3"/>
    <x v="0"/>
    <n v="2.1755466568346269"/>
    <n v="0.29317838291509912"/>
    <n v="0.46305878940126483"/>
    <m/>
    <x v="2518"/>
    <s v="10Qf-302,93178382915099"/>
    <s v="CaféPlátanoAguacate"/>
    <n v="257.25482570076542"/>
    <n v="14.57162281779107"/>
    <n v="44.36369073539371"/>
    <m/>
    <n v="316.19013925395024"/>
    <n v="24083795.86549418"/>
    <n v="1245027.7997346341"/>
    <n v="24671176.334786002"/>
    <m/>
    <n v="50000000.000014812"/>
    <n v="1.045044911503801"/>
    <n v="5.024380341242389E-2"/>
    <n v="0.25530325903721302"/>
    <m/>
    <n v="8.3624000000000004E-2"/>
    <n v="5.4999999999999997E-3"/>
    <n v="0.92097921334586108"/>
    <n v="1.045180935092328"/>
    <n v="4.9870679775891809"/>
  </r>
  <r>
    <x v="1"/>
    <s v="EL PORVENIR_10Qf-30_102852"/>
    <s v="O3"/>
    <s v="EL PORVENIR_10Qf-30_102852_O3"/>
    <x v="4"/>
    <x v="2"/>
    <x v="3"/>
    <x v="0"/>
    <n v="2.267360236736681"/>
    <n v="0.29987899355443759"/>
    <n v="0.43155070525325778"/>
    <m/>
    <x v="2519"/>
    <s v="10Qf-302,99878993554438"/>
    <s v="CaféFríjolAguacate"/>
    <n v="268.11163101011778"/>
    <n v="13.453662119919541"/>
    <n v="41.345035366354473"/>
    <m/>
    <n v="322.9103284963918"/>
    <n v="25100193.058859169"/>
    <n v="1907340.778338064"/>
    <n v="22992466.16281873"/>
    <m/>
    <n v="50000000.000015959"/>
    <n v="1.0891484540236349"/>
    <n v="5.9298294849642233E-2"/>
    <n v="0.23793156293053511"/>
    <m/>
    <n v="8.3624000000000004E-2"/>
    <n v="5.4999999999999997E-3"/>
    <n v="0.94202825200346896"/>
    <n v="1.06906861202157"/>
    <n v="5.0990107995694149"/>
  </r>
  <r>
    <x v="1"/>
    <s v="EL PORVENIR_10Qf-30_102852"/>
    <s v="O4"/>
    <s v="EL PORVENIR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PORVENIR_10Qf-30_102852"/>
    <s v="O5"/>
    <s v="EL PORVENIR_10Qf-30_102852_O5"/>
    <x v="4"/>
    <x v="3"/>
    <x v="2"/>
    <x v="1"/>
    <n v="2.1279645477758571"/>
    <n v="0.32006961013813578"/>
    <n v="0.32006961013813578"/>
    <n v="0.43259233332923042"/>
    <x v="2520"/>
    <s v="10Qf-303,20069610138136"/>
    <s v="CaféPlátanoFríjolAguacate"/>
    <n v="251.62831930802329"/>
    <n v="15.90817708999019"/>
    <n v="14.35948660028818"/>
    <n v="41.444829316672298"/>
    <n v="323.34081231497396"/>
    <n v="23557051.10558705"/>
    <n v="1359225.596750784"/>
    <n v="2035760.5315639109"/>
    <n v="23047962.766113549"/>
    <n v="50000000.000015296"/>
    <n v="1.0221883844813759"/>
    <n v="5.4852320318338983E-2"/>
    <n v="6.3290802364707188E-2"/>
    <n v="0.23850585511240749"/>
    <n v="0.11065"/>
    <n v="5.4999999999999997E-3"/>
    <n v="1.005454272685244"/>
    <n v="1.141048160142454"/>
    <n v="5.4633485342090564"/>
  </r>
  <r>
    <x v="1"/>
    <s v="EL PORVENIR_10Qf-30_102852"/>
    <s v="O6"/>
    <s v="EL PORVENIR_10Qf-30_102852_O6"/>
    <x v="4"/>
    <x v="3"/>
    <x v="4"/>
    <x v="0"/>
    <n v="2.9181799047312089"/>
    <n v="0.36477248809140089"/>
    <n v="0.36477248809140111"/>
    <m/>
    <x v="2521"/>
    <s v="10Qf-303,64772488091401"/>
    <s v="CaféPlátanoCaña panelera"/>
    <n v="345.06998983298229"/>
    <n v="18.130010329971469"/>
    <n v="18.39662812894165"/>
    <m/>
    <n v="381.5966282918954"/>
    <n v="32304914.67675107"/>
    <n v="1549063.350907702"/>
    <n v="3672660.1808140771"/>
    <m/>
    <n v="37526638.208472855"/>
    <n v="1.401775986146462"/>
    <n v="6.2513330620397489E-2"/>
    <n v="8.2903944900012169E-2"/>
    <m/>
    <n v="7.9644000000000006E-2"/>
    <n v="5.4999999999999997E-3"/>
    <n v="1.1458821615436681"/>
    <n v="1.3004139200458451"/>
    <n v="6.1791649625035241"/>
  </r>
  <r>
    <x v="1"/>
    <s v="EL PORVENIR_10Qf-30_102852"/>
    <s v="O7"/>
    <s v="EL PORVENIR_10Qf-30_102852_O7"/>
    <x v="4"/>
    <x v="2"/>
    <x v="4"/>
    <x v="0"/>
    <n v="2.9512564489937381"/>
    <n v="0.36890705612421731"/>
    <n v="0.36890705612421731"/>
    <m/>
    <x v="2522"/>
    <s v="10Qf-303,68907056124217"/>
    <s v="CaféFríjolCaña panelera"/>
    <n v="348.98123696818328"/>
    <n v="16.55051201793647"/>
    <n v="18.605147447302279"/>
    <m/>
    <n v="384.13689643342201"/>
    <n v="32671079.53809851"/>
    <n v="2346384.664101644"/>
    <n v="3714288.4940085351"/>
    <m/>
    <n v="38731752.696208686"/>
    <n v="1.41766462460112"/>
    <n v="7.2947955196455708E-2"/>
    <n v="8.3843631996951495E-2"/>
    <m/>
    <n v="7.9644000000000006E-2"/>
    <n v="5.4999999999999997E-3"/>
    <n v="1.158870333374505"/>
    <n v="1.315153655082834"/>
    <n v="6.2482385496995114"/>
  </r>
  <r>
    <x v="1"/>
    <s v="EL PORVENIR_10Qf-30_102852"/>
    <s v="O8"/>
    <s v="EL PORVENIR_10Qf-30_102852_O8"/>
    <x v="5"/>
    <x v="2"/>
    <x v="4"/>
    <x v="0"/>
    <n v="4.0286165853679039"/>
    <n v="0.75744218667068519"/>
    <n v="2.7883630946682612"/>
    <m/>
    <x v="2523"/>
    <s v="10Qf-307,57442186670685"/>
    <s v="PlátanoFríjolCaña panelera"/>
    <n v="200.2312748156412"/>
    <n v="33.98161082927119"/>
    <n v="140.6259534798676"/>
    <m/>
    <n v="374.83883912477995"/>
    <n v="17108149.63021183"/>
    <n v="4817611.1062220512"/>
    <n v="28074239.26355328"/>
    <m/>
    <n v="49999999.999987163"/>
    <n v="0.6904090872138815"/>
    <n v="0.14977718040327659"/>
    <n v="0.63372734487498283"/>
    <m/>
    <n v="7.7098E-2"/>
    <n v="5.4999999999999997E-3"/>
    <n v="2.379399539279639"/>
    <n v="2.7002813954809919"/>
    <n v="12.73670080146748"/>
  </r>
  <r>
    <x v="1"/>
    <s v="EL PORVENIR_10Qf-30_102852"/>
    <s v="O9"/>
    <s v="EL PORVENIR_10Qf-30_102852_O9"/>
    <x v="4"/>
    <x v="3"/>
    <x v="2"/>
    <x v="2"/>
    <n v="2.768201217909489"/>
    <n v="0.39545731684421259"/>
    <n v="0.3954573168442127"/>
    <n v="0.39545731684421281"/>
    <x v="2524"/>
    <s v="10Qf-303,95457316844213"/>
    <s v="CaféPlátanoFríjolCaña panelera"/>
    <n v="327.33525598301361"/>
    <n v="19.65511510191493"/>
    <n v="17.741653260238088"/>
    <n v="19.944160912237209"/>
    <n v="384.67618525740386"/>
    <n v="30644616.532263272"/>
    <n v="1679371.269409355"/>
    <n v="2515254.0948894392"/>
    <n v="3981606.0371893859"/>
    <n v="38820847.933751449"/>
    <n v="1.329732271062408"/>
    <n v="6.777198062136508E-2"/>
    <n v="7.8198023465153435E-2"/>
    <n v="8.9877862712454168E-2"/>
    <n v="0.10667"/>
    <n v="5.4999999999999997E-3"/>
    <n v="1.242274293751453"/>
    <n v="1.409805334549618"/>
    <n v="6.7188227967431988"/>
  </r>
  <r>
    <x v="1"/>
    <s v="EL PORVENIR_10Qf-30_102852"/>
    <s v="O10"/>
    <s v="EL PORVENIR_10Qf-30_102852_O10"/>
    <x v="4"/>
    <x v="4"/>
    <x v="4"/>
    <x v="0"/>
    <n v="2.2491340319616069"/>
    <n v="0.41519348755248509"/>
    <n v="0.29603639105712132"/>
    <m/>
    <x v="2525"/>
    <s v="10Qf-302,96036391057121"/>
    <s v="CaféAguacateCaña panelera"/>
    <n v="265.95641217448963"/>
    <n v="39.777919993581001"/>
    <n v="14.93004976172212"/>
    <m/>
    <n v="320.66438192979274"/>
    <n v="24898424.830250248"/>
    <n v="22120974.655738082"/>
    <n v="2980600.5140249599"/>
    <m/>
    <n v="50000000.000013292"/>
    <n v="1.080393319999559"/>
    <n v="0.22891315947211441"/>
    <n v="6.728189612383377E-2"/>
    <m/>
    <n v="7.9644000000000006E-2"/>
    <n v="5.4999999999999997E-3"/>
    <n v="0.92995724939409841"/>
    <n v="1.055369734118637"/>
    <n v="5.0308348940839487"/>
  </r>
  <r>
    <x v="1"/>
    <s v="EL PORVENIR_10Qf-30_102852"/>
    <s v="O11"/>
    <s v="EL PORVENIR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ORVENIR_10Qf-30_102852"/>
    <s v="O12"/>
    <s v="EL PORVENIR_10Qf-30_102852_O12"/>
    <x v="4"/>
    <x v="3"/>
    <x v="3"/>
    <x v="2"/>
    <n v="2.1104327700691781"/>
    <n v="0.31569592284556819"/>
    <n v="0.415134612695368"/>
    <n v="0.31569592284556819"/>
    <x v="2526"/>
    <s v="10Qf-303,15695922845568"/>
    <s v="CaféPlátanoAguacateCaña panelera"/>
    <n v="249.55521533482769"/>
    <n v="15.690795027518289"/>
    <n v="39.772279444231728"/>
    <n v="15.92154201321709"/>
    <n v="320.93983181979485"/>
    <n v="23362970.342427868"/>
    <n v="1340652.0504597879"/>
    <n v="22117837.879123822"/>
    <n v="3178539.7280009482"/>
    <n v="50000000.00001242"/>
    <n v="1.0137668252266381"/>
    <n v="5.4102774317265553E-2"/>
    <n v="0.22888069935421709"/>
    <n v="7.1750031176116127E-2"/>
    <n v="0.10667"/>
    <n v="5.4999999999999997E-3"/>
    <n v="0.99171494087613066"/>
    <n v="1.1254559649444511"/>
    <n v="5.3863001342762633"/>
  </r>
  <r>
    <x v="1"/>
    <s v="EL PORVENIR_10Qf-30_102852"/>
    <s v="O13"/>
    <s v="EL PORVENIR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ORVENIR_10Qf-30_102852"/>
    <s v="O14"/>
    <s v="EL PORVENIR_10Qf-30_102852_O14"/>
    <x v="4"/>
    <x v="2"/>
    <x v="3"/>
    <x v="2"/>
    <n v="2.2078666357530108"/>
    <n v="0.32347900224373732"/>
    <n v="0.3799653821968868"/>
    <n v="0.32347900224373721"/>
    <x v="2527"/>
    <s v="10Qf-303,23479002243737"/>
    <s v="CaféFríjolAguacateCaña panelera"/>
    <n v="261.07661022429232"/>
    <n v="14.51244432793494"/>
    <n v="36.402865233881073"/>
    <n v="16.314067277760241"/>
    <n v="328.30598706386854"/>
    <n v="24441585.376558941"/>
    <n v="2057445.520283126"/>
    <n v="20244066.541560709"/>
    <n v="3256902.5616108309"/>
    <n v="50000000.000013605"/>
    <n v="1.060570126466422"/>
    <n v="6.396497809118834E-2"/>
    <n v="0.209490463449824"/>
    <n v="7.3518936470905086E-2"/>
    <n v="0.10667"/>
    <n v="5.4999999999999997E-3"/>
    <n v="1.0161644049541489"/>
    <n v="1.1532026429989231"/>
    <n v="5.5163270703904441"/>
  </r>
  <r>
    <x v="1"/>
    <s v="EL PORVENIR_10Qf-30_102852"/>
    <s v="O15"/>
    <s v="EL PORVENIR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PORVENIR_10Qf-30_102852"/>
    <s v="O16"/>
    <s v="EL PORVENIR_10Qf-30_102852_O16"/>
    <x v="4"/>
    <x v="3"/>
    <x v="1"/>
    <x v="0"/>
    <n v="0.27457234531478009"/>
    <n v="0.27457234531477998"/>
    <n v="2.1965787625182398"/>
    <m/>
    <x v="2528"/>
    <s v="10Qf-302,7457234531478"/>
    <s v="CaféPlátanoGulupa"/>
    <n v="32.467729714873869"/>
    <n v="13.64686104187254"/>
    <n v="273.2349201978995"/>
    <m/>
    <n v="319.34951095464589"/>
    <n v="3039578.2568471949"/>
    <n v="1166014.3546607741"/>
    <n v="24999308.562797941"/>
    <m/>
    <n v="29204901.174305908"/>
    <n v="0.13189348590131711"/>
    <n v="4.7055170996283868E-2"/>
    <n v="1.560373281126223"/>
    <m/>
    <n v="8.3624000000000004E-2"/>
    <n v="5.4999999999999997E-3"/>
    <n v="0.8625309276904084"/>
    <n v="0.97885041104719073"/>
    <n v="4.6762287918853991"/>
  </r>
  <r>
    <x v="1"/>
    <s v="EL PORVENIR_10Qf-30_102852"/>
    <s v="O17"/>
    <s v="EL PORVENIR_10Qf-30_102852_O17"/>
    <x v="4"/>
    <x v="2"/>
    <x v="1"/>
    <x v="0"/>
    <n v="0.2769084055518104"/>
    <n v="0.27690840555181029"/>
    <n v="2.2152672444144832"/>
    <m/>
    <x v="2529"/>
    <s v="10Qf-302,7690840555181"/>
    <s v="CaféFríjolGulupa"/>
    <n v="32.743965008295753"/>
    <n v="12.423118012710759"/>
    <n v="275.55960162825522"/>
    <m/>
    <n v="320.72668464926176"/>
    <n v="3065438.9745207909"/>
    <n v="1761239.3836371349"/>
    <n v="25212002.56379012"/>
    <m/>
    <n v="30038680.921948045"/>
    <n v="0.13301563506599051"/>
    <n v="5.4756073722032027E-2"/>
    <n v="1.573648929745477"/>
    <m/>
    <n v="8.3624000000000004E-2"/>
    <n v="5.4999999999999997E-3"/>
    <n v="0.86986933681196987"/>
    <n v="0.98717846579220414"/>
    <n v="4.7152558581222781"/>
  </r>
  <r>
    <x v="1"/>
    <s v="EL PORVENIR_10Qf-30_102852"/>
    <s v="O18"/>
    <s v="EL PORVENIR_10Qf-30_102852_O18"/>
    <x v="5"/>
    <x v="2"/>
    <x v="1"/>
    <x v="0"/>
    <n v="0.29160381008547548"/>
    <n v="0.29160381008547548"/>
    <n v="2.3328304806838052"/>
    <m/>
    <x v="2530"/>
    <s v="10Qf-302,91603810085476"/>
    <s v="PlátanoFríjolGulupa"/>
    <n v="14.493363018605731"/>
    <n v="13.08240729792565"/>
    <n v="290.1834257443677"/>
    <m/>
    <n v="317.75919606089906"/>
    <n v="1238341.130253426"/>
    <n v="1854707.5655494679"/>
    <n v="26549992.199895181"/>
    <m/>
    <n v="29643040.895698074"/>
    <n v="4.997395907082023E-2"/>
    <n v="5.7661953926054582E-2"/>
    <n v="1.6571617706449639"/>
    <m/>
    <n v="8.1077999999999997E-2"/>
    <n v="5.4999999999999997E-3"/>
    <n v="0.91603291126327402"/>
    <n v="1.03956758295472"/>
    <n v="4.9582165950727504"/>
  </r>
  <r>
    <x v="1"/>
    <s v="EL PORVENIR_10Qf-30_102852"/>
    <s v="O19"/>
    <s v="EL PORVENIR_10Qf-30_102852_O19"/>
    <x v="4"/>
    <x v="3"/>
    <x v="2"/>
    <x v="3"/>
    <n v="0.2997212210317034"/>
    <n v="0.29972122103170351"/>
    <n v="0.2997212210317034"/>
    <n v="2.0980485472219241"/>
    <x v="2531"/>
    <s v="10Qf-302,99721221031703"/>
    <s v="CaféPlátanoFríjolGulupa"/>
    <n v="35.441543040734942"/>
    <n v="14.89681653857312"/>
    <n v="13.44658387083142"/>
    <n v="260.97863511813921"/>
    <n v="324.76357856827872"/>
    <n v="3317982.0259000352"/>
    <n v="1272812.9838377021"/>
    <n v="1906337.2870206309"/>
    <n v="23877934.134080611"/>
    <n v="30375066.43083898"/>
    <n v="0.1439739919734101"/>
    <n v="5.1365090285014299E-2"/>
    <n v="5.9267096793848527E-2"/>
    <n v="1.490380837442697"/>
    <n v="0.11065"/>
    <n v="5.4999999999999997E-3"/>
    <n v="0.94153263151320443"/>
    <n v="1.0685061529780231"/>
    <n v="5.1234009948082608"/>
  </r>
  <r>
    <x v="1"/>
    <s v="EL PORVENIR_10Qf-30_102852"/>
    <s v="O20"/>
    <s v="EL PORVENIR_10Qf-30_102852_O20"/>
    <x v="4"/>
    <x v="4"/>
    <x v="1"/>
    <x v="0"/>
    <n v="0.22004701065654231"/>
    <n v="0.59728333115805687"/>
    <n v="1.383139764750823"/>
    <m/>
    <x v="2532"/>
    <s v="10Qf-302,20047010656542"/>
    <s v="CaféAguacateGulupa"/>
    <n v="26.020198277331769"/>
    <n v="57.223172502919788"/>
    <n v="172.05032193380981"/>
    <m/>
    <n v="255.29369271406136"/>
    <n v="2435970.411765445"/>
    <n v="31822487.170326792"/>
    <n v="15741542.41791931"/>
    <m/>
    <n v="50000000.000011548"/>
    <n v="0.10570171320197171"/>
    <n v="0.32930674139761468"/>
    <n v="0.98253446214063189"/>
    <m/>
    <n v="8.3624000000000004E-2"/>
    <n v="5.4999999999999997E-3"/>
    <n v="0.6912471538948971"/>
    <n v="0.784467592990573"/>
    <n v="3.7653088534508918"/>
  </r>
  <r>
    <x v="1"/>
    <s v="EL PORVENIR_10Qf-30_102852"/>
    <s v="O21"/>
    <s v="EL PORVENIR_10Qf-30_102852_O21"/>
    <x v="5"/>
    <x v="4"/>
    <x v="1"/>
    <x v="0"/>
    <n v="0.23014191841711351"/>
    <n v="0.60741810439289168"/>
    <n v="1.4638591613611289"/>
    <m/>
    <x v="2533"/>
    <s v="10Qf-302,30141918417113"/>
    <s v="PlátanoAguacateGulupa"/>
    <n v="11.438569230079169"/>
    <n v="58.194141968902521"/>
    <n v="182.09109910400991"/>
    <m/>
    <n v="251.72381030299161"/>
    <n v="977333.60647037497"/>
    <n v="32362454.844653789"/>
    <n v="16660211.548886631"/>
    <m/>
    <n v="50000000.000010796"/>
    <n v="3.9440852326605907E-2"/>
    <n v="0.3348944565985334"/>
    <n v="1.039874718674368"/>
    <m/>
    <n v="8.1077999999999997E-2"/>
    <n v="5.4999999999999997E-3"/>
    <n v="0.72295890602234592"/>
    <n v="0.82045593915700943"/>
    <n v="3.9314120293504899"/>
  </r>
  <r>
    <x v="1"/>
    <s v="EL PORVENIR_10Qf-30_102852"/>
    <s v="O22"/>
    <s v="EL PORVENIR_10Qf-30_102852_O22"/>
    <x v="4"/>
    <x v="3"/>
    <x v="3"/>
    <x v="3"/>
    <n v="0.2370092617901422"/>
    <n v="0.2370092617901422"/>
    <n v="0.59169125497267405"/>
    <n v="1.3043828393484631"/>
    <x v="2534"/>
    <s v="10Qf-302,37009261790142"/>
    <s v="CaféPlátanoAguacateGulupa"/>
    <n v="28.025956666910879"/>
    <n v="11.77989158951455"/>
    <n v="56.687419496745648"/>
    <n v="162.25365877993519"/>
    <n v="258.74692653310626"/>
    <n v="2623746.3863406121"/>
    <n v="1006496.8528350299"/>
    <n v="31524548.548266459"/>
    <n v="14845208.21256914"/>
    <n v="50000000.000011243"/>
    <n v="0.11384969485023"/>
    <n v="4.0617751683813937E-2"/>
    <n v="0.32622360096795439"/>
    <n v="0.92658827701016655"/>
    <n v="0.11065"/>
    <n v="5.4999999999999997E-3"/>
    <n v="0.74453171242976612"/>
    <n v="0.844938018281857"/>
    <n v="4.0757123486130453"/>
  </r>
  <r>
    <x v="1"/>
    <s v="EL PORVENIR_10Qf-30_102852"/>
    <s v="O23"/>
    <s v="EL PORVENIR_10Qf-30_102852_O23"/>
    <x v="0"/>
    <x v="4"/>
    <x v="1"/>
    <x v="0"/>
    <n v="0.2332850002695967"/>
    <n v="0.58764641439064702"/>
    <n v="1.511918588035724"/>
    <m/>
    <x v="2535"/>
    <s v="10Qf-302,33285000269597"/>
    <s v="FríjolAguacateGulupa"/>
    <n v="10.466013421186"/>
    <n v="56.299900545022403"/>
    <n v="188.06926562198851"/>
    <m/>
    <n v="254.83517958819692"/>
    <n v="1483778.469157876"/>
    <n v="31309044.647834469"/>
    <n v="17207176.88301922"/>
    <m/>
    <n v="50000000.000011563"/>
    <n v="4.6129949170561707E-2"/>
    <n v="0.32399351483955441"/>
    <n v="1.0740144666173499"/>
    <m/>
    <n v="8.1077999999999997E-2"/>
    <n v="5.4999999999999997E-3"/>
    <n v="0.73283246157988513"/>
    <n v="0.83166102596111235"/>
    <n v="3.9839214902369648"/>
  </r>
  <r>
    <x v="1"/>
    <s v="EL PORVENIR_10Qf-30_102852"/>
    <s v="O24"/>
    <s v="EL PORVENIR_10Qf-30_102852_O24"/>
    <x v="4"/>
    <x v="2"/>
    <x v="3"/>
    <x v="3"/>
    <n v="0.24034407789205281"/>
    <n v="0.24034407789205281"/>
    <n v="0.5711000012236207"/>
    <n v="1.351652621912802"/>
    <x v="2536"/>
    <s v="10Qf-302,40344077892053"/>
    <s v="CaféFríjolAguacateGulupa"/>
    <n v="28.420293204050179"/>
    <n v="10.782709312702551"/>
    <n v="54.714659160292094"/>
    <n v="168.13360057265839"/>
    <n v="262.0512622497032"/>
    <n v="2660663.558397145"/>
    <n v="1528676.8011389719"/>
    <n v="30427473.049809601"/>
    <n v="15383186.590666311"/>
    <n v="50000000.000012025"/>
    <n v="0.1154516060697179"/>
    <n v="4.7525816421086303E-2"/>
    <n v="0.31487080017867908"/>
    <n v="0.96016708919602267"/>
    <n v="0.11065"/>
    <n v="5.4999999999999997E-3"/>
    <n v="0.75500757453000888"/>
    <n v="0.85682663768516831"/>
    <n v="4.1314249911357059"/>
  </r>
  <r>
    <x v="1"/>
    <s v="EL PORVENIR_10Qf-30_102852"/>
    <s v="O25"/>
    <s v="EL PORVENIR_10Qf-30_102852_O25"/>
    <x v="5"/>
    <x v="2"/>
    <x v="3"/>
    <x v="3"/>
    <n v="0.25243835514488411"/>
    <n v="0.25243835514488411"/>
    <n v="0.58089908101037113"/>
    <n v="1.4386077601487011"/>
    <x v="2537"/>
    <s v="10Qf-302,52438355144884"/>
    <s v="PlátanoFríjolAguacateGulupa"/>
    <n v="12.54675211500866"/>
    <n v="11.325302569454569"/>
    <n v="55.653467266521837"/>
    <n v="178.95004870650311"/>
    <n v="258.47557065748816"/>
    <n v="1072018.9079072741"/>
    <n v="1605600.8561233841"/>
    <n v="30949555.409265831"/>
    <n v="16372824.826714739"/>
    <n v="50000000.000011228"/>
    <n v="4.3261931400065672E-2"/>
    <n v="4.9917347785224747E-2"/>
    <n v="0.32027343384503881"/>
    <n v="1.02193700005703"/>
    <n v="0.10810400000000001"/>
    <n v="5.4999999999999997E-3"/>
    <n v="0.79300006851796045"/>
    <n v="0.89994273609151165"/>
    <n v="4.330930356058313"/>
  </r>
  <r>
    <x v="1"/>
    <s v="EL PORVENIR_10Qf-30_102852"/>
    <s v="O26"/>
    <s v="EL PORVENIR_10Qf-30_102852_O26"/>
    <x v="4"/>
    <x v="5"/>
    <x v="1"/>
    <x v="0"/>
    <n v="0.27274409590165127"/>
    <n v="0.27274409590165127"/>
    <n v="2.1819527672132102"/>
    <m/>
    <x v="2538"/>
    <s v="10Qf-302,72744095901651"/>
    <s v="CaféCaña paneleraGulupa"/>
    <n v="32.251542218901569"/>
    <n v="13.755345785315431"/>
    <n v="271.41557607595092"/>
    <m/>
    <n v="317.42246408016791"/>
    <n v="3019339.1203898471"/>
    <n v="2746085.3361263778"/>
    <n v="24832849.806158919"/>
    <m/>
    <n v="30598274.262675144"/>
    <n v="0.1310152685851553"/>
    <n v="6.1988122012009712E-2"/>
    <n v="1.549983481919714"/>
    <m/>
    <n v="7.9644000000000006E-2"/>
    <n v="5.4999999999999997E-3"/>
    <n v="0.85678773581670564"/>
    <n v="0.97233270188938681"/>
    <n v="4.641705396722605"/>
  </r>
  <r>
    <x v="1"/>
    <s v="EL PORVENIR_10Qf-30_102852"/>
    <s v="O27"/>
    <s v="EL PORVENIR_10Qf-30_102852_O27"/>
    <x v="5"/>
    <x v="5"/>
    <x v="1"/>
    <x v="0"/>
    <n v="0.28698945875970261"/>
    <n v="0.28698945875970261"/>
    <n v="2.29591567007762"/>
    <m/>
    <x v="2539"/>
    <s v="10Qf-302,86989458759703"/>
    <s v="PlátanoCaña paneleraGulupa"/>
    <n v="14.26401941421247"/>
    <n v="14.47378440559795"/>
    <n v="285.59155064195261"/>
    <m/>
    <n v="314.32935446176305"/>
    <n v="1218745.5665518779"/>
    <n v="2889512.756334953"/>
    <n v="26129863.972932231"/>
    <m/>
    <n v="30238122.295819063"/>
    <n v="4.9183168977148382E-2"/>
    <n v="6.5225747699308376E-2"/>
    <n v="1.630938770982667"/>
    <m/>
    <n v="7.7098E-2"/>
    <n v="5.4999999999999997E-3"/>
    <n v="0.901537566784406"/>
    <n v="1.02311742047834"/>
    <n v="4.8771475748597712"/>
  </r>
  <r>
    <x v="1"/>
    <s v="EL PORVENIR_10Qf-30_102852"/>
    <s v="O28"/>
    <s v="EL PORVENIR_10Qf-30_102852_O28"/>
    <x v="4"/>
    <x v="3"/>
    <x v="4"/>
    <x v="3"/>
    <n v="0.29484853989091048"/>
    <n v="0.29484853989091048"/>
    <n v="0.29484853989091042"/>
    <n v="2.0639397792363732"/>
    <x v="2540"/>
    <s v="10Qf-302,94848539890911"/>
    <s v="CaféPlátanoCaña paneleraGulupa"/>
    <n v="34.865356483838049"/>
    <n v="14.654633363302789"/>
    <n v="14.870142677469"/>
    <n v="256.73580683553467"/>
    <n v="321.12593936014451"/>
    <n v="3264040.338396423"/>
    <n v="1252120.3822235961"/>
    <n v="2968640.802639646"/>
    <n v="23489741.53652034"/>
    <n v="30974543.059780005"/>
    <n v="0.14163335238493299"/>
    <n v="5.0530028603811408E-2"/>
    <n v="6.7011926345827144E-2"/>
    <n v="1.466151153023928"/>
    <n v="0.10667"/>
    <n v="5.4999999999999997E-3"/>
    <n v="0.92622577976202236"/>
    <n v="1.0511350447110961"/>
    <n v="5.0380162233822228"/>
  </r>
  <r>
    <x v="1"/>
    <s v="EL PORVENIR_10Qf-30_102852"/>
    <s v="O29"/>
    <s v="EL PORVENIR_10Qf-30_102852_O29"/>
    <x v="0"/>
    <x v="5"/>
    <x v="1"/>
    <x v="0"/>
    <n v="0.28954256844236448"/>
    <n v="0.28954256844236459"/>
    <n v="2.3163405475389172"/>
    <m/>
    <x v="2541"/>
    <s v="10Qf-302,89542568442365"/>
    <s v="FríjolCaña paneleraGulupa"/>
    <n v="12.989932502391531"/>
    <n v="14.602545786836121"/>
    <n v="288.13222428335263"/>
    <m/>
    <n v="315.72470257258027"/>
    <n v="1841597.309998339"/>
    <n v="2915218.379908226"/>
    <n v="26362319.927949712"/>
    <m/>
    <n v="31119135.617856279"/>
    <n v="5.7254362473046147E-2"/>
    <n v="6.5806007645892034E-2"/>
    <n v="1.6454478947185021"/>
    <m/>
    <n v="7.7098E-2"/>
    <n v="5.4999999999999997E-3"/>
    <n v="0.90955780662522911"/>
    <n v="1.0322192564970301"/>
    <n v="4.9198007475459047"/>
  </r>
  <r>
    <x v="1"/>
    <s v="EL PORVENIR_10Qf-30_102852"/>
    <s v="O30"/>
    <s v="EL PORVENIR_10Qf-30_102852_O30"/>
    <x v="4"/>
    <x v="2"/>
    <x v="4"/>
    <x v="3"/>
    <n v="0.29754405245223631"/>
    <n v="0.2975440524522362"/>
    <n v="0.2975440524522362"/>
    <n v="2.0828083671656539"/>
    <x v="2542"/>
    <s v="10Qf-302,97544052452236"/>
    <s v="CaféFríjolCaña paneleraGulupa"/>
    <n v="35.184096425341757"/>
    <n v="13.34890817137987"/>
    <n v="15.00608588543148"/>
    <n v="259.08289185933478"/>
    <n v="322.62198234148786"/>
    <n v="3293880.274982431"/>
    <n v="1892489.6934839389"/>
    <n v="2995780.1894466481"/>
    <n v="23704485.3280189"/>
    <n v="31886635.485931918"/>
    <n v="0.14292816795565791"/>
    <n v="5.8836581862367718E-2"/>
    <n v="6.7624551015057807E-2"/>
    <n v="1.479554742715234"/>
    <n v="0.10667"/>
    <n v="5.4999999999999997E-3"/>
    <n v="0.93469335848870017"/>
    <n v="1.0607445469922221"/>
    <n v="5.0830484300032843"/>
  </r>
  <r>
    <x v="1"/>
    <s v="EL PORVENIR_10Qf-30_102852"/>
    <s v="O31"/>
    <s v="EL PORVENIR_10Qf-30_102852_O31"/>
    <x v="5"/>
    <x v="2"/>
    <x v="4"/>
    <x v="3"/>
    <n v="0.31457868537833161"/>
    <n v="0.3145786853783315"/>
    <n v="0.31457868537833161"/>
    <n v="2.202050797648321"/>
    <x v="2543"/>
    <s v="10Qf-303,14578685378332"/>
    <s v="PlátanoFríjolCaña paneleraGulupa"/>
    <n v="15.6352658210038"/>
    <n v="14.113143748564241"/>
    <n v="15.865196200724441"/>
    <n v="273.91559284556439"/>
    <n v="319.5291986158569"/>
    <n v="1335907.527034207"/>
    <n v="2000836.228994316"/>
    <n v="3167290.9806518741"/>
    <n v="25061585.908376269"/>
    <n v="31565620.645056665"/>
    <n v="5.3911306381905923E-2"/>
    <n v="6.2205022825617969E-2"/>
    <n v="7.1496110180295835E-2"/>
    <n v="1.56426042487725"/>
    <n v="0.10412399999999999"/>
    <n v="5.4999999999999997E-3"/>
    <n v="0.9882052943821934"/>
    <n v="1.121473013373752"/>
    <n v="5.3650891615392613"/>
  </r>
  <r>
    <x v="1"/>
    <s v="EL PORVENIR_10Qf-30_102852"/>
    <s v="O32"/>
    <s v="EL PORVENIR_10Qf-30_102852_O32"/>
    <x v="6"/>
    <x v="5"/>
    <x v="1"/>
    <x v="0"/>
    <n v="0.57392100578224725"/>
    <n v="0.2307075609182048"/>
    <n v="1.5024470424815961"/>
    <m/>
    <x v="2544"/>
    <s v="10Qf-302,30707560918205"/>
    <s v="AguacateCaña paneleraGulupa"/>
    <n v="54.984927594163871"/>
    <n v="11.635310620476091"/>
    <n v="186.89108934267961"/>
    <m/>
    <n v="253.51132755731956"/>
    <n v="30577772.542012531"/>
    <n v="2322846.4318414219"/>
    <n v="17099381.026155539"/>
    <m/>
    <n v="50000000.000009492"/>
    <n v="0.31642613542781112"/>
    <n v="5.2434236524950051E-2"/>
    <n v="1.0672862095360121"/>
    <m/>
    <n v="7.7098E-2"/>
    <n v="5.4999999999999997E-3"/>
    <n v="0.72473579346032924"/>
    <n v="0.82247245467340013"/>
    <n v="3.936881857315778"/>
  </r>
  <r>
    <x v="1"/>
    <s v="EL PORVENIR_10Qf-30_102852"/>
    <s v="O33"/>
    <s v="EL PORVENIR_10Qf-30_102852_O33"/>
    <x v="4"/>
    <x v="4"/>
    <x v="4"/>
    <x v="3"/>
    <n v="0.23760920903517491"/>
    <n v="0.55715227634116693"/>
    <n v="0.23760920903517491"/>
    <n v="1.343721395940233"/>
    <x v="2545"/>
    <s v="10Qf-302,37609209035175"/>
    <s v="CaféAguacateCaña paneleraGulupa"/>
    <n v="28.09689944511593"/>
    <n v="53.378387033922117"/>
    <n v="11.98338252290776"/>
    <n v="167.14702639072371"/>
    <n v="260.60569539266953"/>
    <n v="2630387.938675995"/>
    <n v="29684356.219030879"/>
    <n v="2392334.699319629"/>
    <n v="15292921.142983381"/>
    <n v="50000000.000009879"/>
    <n v="0.1141378853211733"/>
    <n v="0.30718084870783208"/>
    <n v="5.4002813854348852E-2"/>
    <n v="0.9545330216609329"/>
    <n v="0.10667"/>
    <n v="5.4999999999999997E-3"/>
    <n v="0.74641636346128237"/>
    <n v="0.84707683021039848"/>
    <n v="4.0817552840234299"/>
  </r>
  <r>
    <x v="1"/>
    <s v="EL PORVENIR_10Qf-30_102852"/>
    <s v="O34"/>
    <s v="EL PORVENIR_10Qf-30_102852_O34"/>
    <x v="5"/>
    <x v="4"/>
    <x v="4"/>
    <x v="3"/>
    <n v="0.24942304677452951"/>
    <n v="0.56614083327812914"/>
    <n v="0.24942304677452951"/>
    <n v="1.429243540918107"/>
    <x v="2546"/>
    <s v="10Qf-302,49423046774529"/>
    <s v="PlátanoAguacateCaña paneleraGulupa"/>
    <n v="12.39688452990482"/>
    <n v="54.239542397422447"/>
    <n v="12.579191655344591"/>
    <n v="177.7852228701403"/>
    <n v="257.00084145281215"/>
    <n v="1059213.92989854"/>
    <n v="30163254.964207049"/>
    <n v="2511280.6529329251"/>
    <n v="16266250.45297049"/>
    <n v="50000000.000009008"/>
    <n v="4.2745179245689387E-2"/>
    <n v="0.31213660796037801"/>
    <n v="5.668781281939065E-2"/>
    <n v="1.0152849838692399"/>
    <n v="0.10412399999999999"/>
    <n v="5.4999999999999997E-3"/>
    <n v="0.78352789562679437"/>
    <n v="0.88919316175119778"/>
    <n v="4.2765755251232873"/>
  </r>
  <r>
    <x v="1"/>
    <s v="EL PORVENIR_10Qf-30_102852"/>
    <s v="O35"/>
    <s v="EL PORVENIR_10Qf-30_102852_O35"/>
    <x v="0"/>
    <x v="4"/>
    <x v="4"/>
    <x v="3"/>
    <n v="0.25311906914628868"/>
    <n v="0.54407648062952685"/>
    <n v="0.25311906914628868"/>
    <n v="1.480876072540783"/>
    <x v="2547"/>
    <s v="10Qf-302,53119069146289"/>
    <s v="FríjolAguacateCaña paneleraGulupa"/>
    <n v="11.35584187488123"/>
    <n v="52.125650728407983"/>
    <n v="12.76559373156824"/>
    <n v="184.20785195964481"/>
    <n v="260.45493829450226"/>
    <n v="1609930.447729236"/>
    <n v="28987694.65228549"/>
    <n v="2548493.5311935162"/>
    <n v="16853881.368801579"/>
    <n v="50000000.00000982"/>
    <n v="5.0051952677301809E-2"/>
    <n v="0.29997162746833689"/>
    <n v="5.7527829117387227E-2"/>
    <n v="1.051962941498479"/>
    <n v="0.10412399999999999"/>
    <n v="5.4999999999999997E-3"/>
    <n v="0.79513843710876042"/>
    <n v="0.9023694815065193"/>
    <n v="4.3383226100781673"/>
  </r>
  <r>
    <x v="10"/>
    <s v="EL PORVENIR_10Qfs1-30_102857"/>
    <s v="P1"/>
    <s v="EL PORVENIR_10Qfs1-30_102857_P1"/>
    <x v="4"/>
    <x v="3"/>
    <x v="2"/>
    <x v="0"/>
    <n v="2.9782544556254398"/>
    <n v="0.37228180695317997"/>
    <n v="0.37228180695317997"/>
    <m/>
    <x v="2548"/>
    <s v="10Qfs1-303,7228180695318"/>
    <s v="CaféPlátanoFríjol"/>
    <n v="352.17370699335481"/>
    <n v="18.50324031024617"/>
    <n v="16.701915611944941"/>
    <m/>
    <n v="387.37886291554594"/>
    <n v="32969953.60657711"/>
    <n v="1582080.3775481789"/>
    <n v="2367886.1621788228"/>
    <m/>
    <n v="36919920.146304108"/>
    <n v="1.4306333786209751"/>
    <n v="6.3800249310994456E-2"/>
    <n v="7.3615280931172714E-2"/>
    <m/>
    <n v="8.3624000000000004E-2"/>
    <n v="5.4999999999999997E-3"/>
    <n v="1.1694716448790989"/>
    <n v="0.59006666402079033"/>
    <n v="5.5714803784316898"/>
  </r>
  <r>
    <x v="10"/>
    <s v="EL PORVENIR_10Qfs1-30_102857"/>
    <s v="P2"/>
    <s v="EL PORVENIR_10Qfs1-30_102857_P2"/>
    <x v="4"/>
    <x v="3"/>
    <x v="3"/>
    <x v="0"/>
    <n v="2.175857419395745"/>
    <n v="0.29320364119579251"/>
    <n v="0.46297535136638751"/>
    <m/>
    <x v="2549"/>
    <s v="10Qfs1-302,93203641195793"/>
    <s v="CaféPlátanoAguacate"/>
    <n v="257.2915728641708"/>
    <n v="14.57287821096034"/>
    <n v="44.355696892582408"/>
    <m/>
    <n v="316.2201479677135"/>
    <n v="24087236.07766388"/>
    <n v="1246023.0897608141"/>
    <n v="24666740.832596209"/>
    <m/>
    <n v="50000000.000020906"/>
    <n v="1.0451941893104451"/>
    <n v="5.0248132081124081E-2"/>
    <n v="0.25525725623428719"/>
    <m/>
    <n v="8.3624000000000004E-2"/>
    <n v="5.4999999999999997E-3"/>
    <n v="0.92105855873023845"/>
    <n v="0.46472777129533122"/>
    <n v="4.4069467419834956"/>
  </r>
  <r>
    <x v="10"/>
    <s v="EL PORVENIR_10Qfs1-30_102857"/>
    <s v="P3"/>
    <s v="EL PORVENIR_10Qfs1-30_102857_P3"/>
    <x v="4"/>
    <x v="2"/>
    <x v="3"/>
    <x v="0"/>
    <n v="2.2674127543585909"/>
    <n v="0.29988347567222412"/>
    <n v="0.43153852669142673"/>
    <m/>
    <x v="2550"/>
    <s v="10Qfs1-302,99883475672224"/>
    <s v="CaféFríjolAguacate"/>
    <n v="268.11784113281419"/>
    <n v="13.453863204022049"/>
    <n v="41.343868590206277"/>
    <m/>
    <n v="322.91557292704255"/>
    <n v="25100774.44086789"/>
    <n v="1907398.9624200291"/>
    <n v="22991826.596733671"/>
    <m/>
    <n v="50000000.000021592"/>
    <n v="1.0891736813720669"/>
    <n v="5.9299181146941347E-2"/>
    <n v="0.23792484839104891"/>
    <m/>
    <n v="8.3624000000000004E-2"/>
    <n v="5.4999999999999997E-3"/>
    <n v="0.94204233195463094"/>
    <n v="0.4753153089404753"/>
    <n v="4.5053163976173476"/>
  </r>
  <r>
    <x v="10"/>
    <s v="EL PORVENIR_10Qfs1-30_102857"/>
    <s v="P4"/>
    <s v="EL PORVENIR_10Qfs1-30_102857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EL PORVENIR_10Qfs1-30_102857"/>
    <s v="P5"/>
    <s v="EL PORVENIR_10Qfs1-30_102857_P5"/>
    <x v="4"/>
    <x v="3"/>
    <x v="2"/>
    <x v="1"/>
    <n v="2.1283055529849548"/>
    <n v="0.32010024592169212"/>
    <n v="0.32010024592169201"/>
    <n v="0.43249641438858122"/>
    <x v="2551"/>
    <s v="10Qfs1-303,20100245921692"/>
    <s v="CaféPlátanoFríjolAguacate"/>
    <n v="251.66864261497429"/>
    <n v="15.90969975710593"/>
    <n v="14.36086103294136"/>
    <n v="41.435639731427358"/>
    <n v="323.37484313644893"/>
    <n v="23560826.110742278"/>
    <n v="1360325.185014335"/>
    <n v="2035987.063217778"/>
    <n v="23042861.64104588"/>
    <n v="50000000.000020266"/>
    <n v="1.022352189636943"/>
    <n v="5.4857570563159493E-2"/>
    <n v="6.3296860307295075E-2"/>
    <n v="0.23845297107540911"/>
    <n v="0.11065"/>
    <n v="5.4999999999999997E-3"/>
    <n v="1.005550510748771"/>
    <n v="0.50735888978588184"/>
    <n v="4.8300618597515728"/>
  </r>
  <r>
    <x v="10"/>
    <s v="EL PORVENIR_10Qfs1-30_102857"/>
    <s v="P6"/>
    <s v="EL PORVENIR_10Qfs1-30_102857_P6"/>
    <x v="4"/>
    <x v="3"/>
    <x v="4"/>
    <x v="0"/>
    <n v="2.9183442357343501"/>
    <n v="0.36479302946679371"/>
    <n v="0.36479302946679371"/>
    <m/>
    <x v="2552"/>
    <s v="10Qfs1-303,64793029466794"/>
    <s v="CaféPlátanoCaña panelera"/>
    <n v="345.08942170470863"/>
    <n v="18.131031282373922"/>
    <n v="18.397664095349999"/>
    <m/>
    <n v="381.61811708243255"/>
    <n v="32306733.858298648"/>
    <n v="1550255.432864469"/>
    <n v="3672866.9987455988"/>
    <m/>
    <n v="37529856.289908715"/>
    <n v="1.401854924135723"/>
    <n v="6.2516850923691317E-2"/>
    <n v="8.2908613456740846E-2"/>
    <m/>
    <n v="7.9644000000000006E-2"/>
    <n v="5.4999999999999997E-3"/>
    <n v="1.145946689424483"/>
    <n v="0.57819695170486796"/>
    <n v="5.4572179357972876"/>
  </r>
  <r>
    <x v="10"/>
    <s v="EL PORVENIR_10Qfs1-30_102857"/>
    <s v="P7"/>
    <s v="EL PORVENIR_10Qfs1-30_102857_P7"/>
    <x v="4"/>
    <x v="2"/>
    <x v="4"/>
    <x v="0"/>
    <n v="2.951285418598085"/>
    <n v="0.36891067732476052"/>
    <n v="0.36891067732476063"/>
    <m/>
    <x v="2553"/>
    <s v="10Qfs1-303,6891067732476"/>
    <s v="CaféFríjolCaña panelera"/>
    <n v="348.98466257640609"/>
    <n v="16.55067447816084"/>
    <n v="18.60533007587749"/>
    <m/>
    <n v="384.1406671304444"/>
    <n v="32671400.238201719"/>
    <n v="2346444.2032945692"/>
    <n v="3714324.9535538028"/>
    <m/>
    <n v="38732169.395050094"/>
    <n v="1.417678540431202"/>
    <n v="7.2948671255339909E-2"/>
    <n v="8.3844455008061466E-2"/>
    <m/>
    <n v="7.9644000000000006E-2"/>
    <n v="5.4999999999999997E-3"/>
    <n v="1.158881708873593"/>
    <n v="0.58472342355974549"/>
    <n v="5.5178559056809444"/>
  </r>
  <r>
    <x v="10"/>
    <s v="EL PORVENIR_10Qfs1-30_102857"/>
    <s v="P8"/>
    <s v="EL PORVENIR_10Qfs1-30_102857_P8"/>
    <x v="5"/>
    <x v="2"/>
    <x v="4"/>
    <x v="0"/>
    <n v="4.0401955081041923"/>
    <n v="0.75801034483945195"/>
    <n v="2.7818975954508751"/>
    <m/>
    <x v="2554"/>
    <s v="10Qfs1-307,58010344839452"/>
    <s v="PlátanoFríjolCaña panelera"/>
    <n v="200.80677323087869"/>
    <n v="34.007100470751773"/>
    <n v="140.29987794332541"/>
    <m/>
    <n v="375.11375164495587"/>
    <n v="17169557.887188978"/>
    <n v="4821299.8132338738"/>
    <n v="28009142.29955519"/>
    <m/>
    <n v="49999999.999978043"/>
    <n v="0.69239343923842411"/>
    <n v="0.14988952842143369"/>
    <n v="0.63225789361873852"/>
    <m/>
    <n v="7.7098E-2"/>
    <n v="5.4999999999999997E-3"/>
    <n v="2.381184329338593"/>
    <n v="1.2014463965705311"/>
    <n v="11.245332174303639"/>
  </r>
  <r>
    <x v="10"/>
    <s v="EL PORVENIR_10Qfs1-30_102857"/>
    <s v="P9"/>
    <s v="EL PORVENIR_10Qfs1-30_102857_P9"/>
    <x v="4"/>
    <x v="3"/>
    <x v="2"/>
    <x v="2"/>
    <n v="2.768372997410792"/>
    <n v="0.39548185677297032"/>
    <n v="0.39548185677297032"/>
    <n v="0.39548185677297032"/>
    <x v="2555"/>
    <s v="10Qfs1-303,9548185677297"/>
    <s v="CaféPlátanoFríjolCaña panelera"/>
    <n v="327.35556862743692"/>
    <n v="19.65633479138274"/>
    <n v="17.74275421067826"/>
    <n v="19.94539853831483"/>
    <n v="384.7000561678127"/>
    <n v="30646518.170378111"/>
    <n v="1680673.2791955229"/>
    <n v="2515449.3143503969"/>
    <n v="3981853.1139896661"/>
    <n v="38824493.877913699"/>
    <n v="1.329814787009916"/>
    <n v="6.7776186181625009E-2"/>
    <n v="7.8202876008887201E-2"/>
    <n v="8.9883440043442606E-2"/>
    <n v="0.10667"/>
    <n v="5.4999999999999997E-3"/>
    <n v="1.2423513825328909"/>
    <n v="0.62683874298515785"/>
    <n v="5.9361786932477516"/>
  </r>
  <r>
    <x v="10"/>
    <s v="EL PORVENIR_10Qfs1-30_102857"/>
    <s v="P10"/>
    <s v="EL PORVENIR_10Qfs1-30_102857_P10"/>
    <x v="4"/>
    <x v="4"/>
    <x v="4"/>
    <x v="0"/>
    <n v="2.249175023930523"/>
    <n v="0.41518413806018012"/>
    <n v="0.29603990688785597"/>
    <m/>
    <x v="2556"/>
    <s v="10Qfs1-302,96039906887856"/>
    <s v="CaféAguacateCaña panelera"/>
    <n v="265.96125940761402"/>
    <n v="39.77702425853689"/>
    <n v="14.93022707616524"/>
    <m/>
    <n v="320.66851074231613"/>
    <n v="24898878.620661229"/>
    <n v="22120485.466688778"/>
    <n v="2980635.91266922"/>
    <m/>
    <n v="50000000.00001923"/>
    <n v="1.0804130108889249"/>
    <n v="0.22890800471442391"/>
    <n v="6.72826951869403E-2"/>
    <m/>
    <n v="7.9644000000000006E-2"/>
    <n v="5.4999999999999997E-3"/>
    <n v="0.92996829388855273"/>
    <n v="0.46922325241725171"/>
    <n v="4.4447346151843643"/>
  </r>
  <r>
    <x v="10"/>
    <s v="EL PORVENIR_10Qfs1-30_102857"/>
    <s v="P11"/>
    <s v="EL PORVENIR_10Qfs1-30_102857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L PORVENIR_10Qfs1-30_102857"/>
    <s v="P12"/>
    <s v="EL PORVENIR_10Qfs1-30_102857_P12"/>
    <x v="4"/>
    <x v="3"/>
    <x v="3"/>
    <x v="2"/>
    <n v="2.110756597342204"/>
    <n v="0.3157247577968047"/>
    <n v="0.41504146503223349"/>
    <n v="0.31572475779680459"/>
    <x v="2557"/>
    <s v="10Qfs1-303,15724757796805"/>
    <s v="CaféPlátanoAguacateCaña panelera"/>
    <n v="249.59350737899871"/>
    <n v="15.692228189231001"/>
    <n v="39.763355363284333"/>
    <n v="15.922996250837331"/>
    <n v="320.9720871823514"/>
    <n v="23366555.183927242"/>
    <n v="1341730.739152923"/>
    <n v="22112884.028310321"/>
    <n v="3178830.048627309"/>
    <n v="50000000.000017799"/>
    <n v="1.013922378794206"/>
    <n v="5.4107715942248023E-2"/>
    <n v="0.2288293432359137"/>
    <n v="7.1756584661607878E-2"/>
    <n v="0.10667"/>
    <n v="5.4999999999999997E-3"/>
    <n v="0.99180552187477922"/>
    <n v="0.50042374110793553"/>
    <n v="4.7616468409507622"/>
  </r>
  <r>
    <x v="10"/>
    <s v="EL PORVENIR_10Qfs1-30_102857"/>
    <s v="P13"/>
    <s v="EL PORVENIR_10Qfs1-30_102857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L PORVENIR_10Qfs1-30_102857"/>
    <s v="P14"/>
    <s v="EL PORVENIR_10Qfs1-30_102857_P14"/>
    <x v="4"/>
    <x v="2"/>
    <x v="3"/>
    <x v="2"/>
    <n v="2.2079173026245349"/>
    <n v="0.32348374264606711"/>
    <n v="0.3799526385440023"/>
    <n v="0.32348374264606711"/>
    <x v="2558"/>
    <s v="10Qfs1-303,23483742646067"/>
    <s v="CaféFríjolAguacateCaña panelera"/>
    <n v="261.08260149878959"/>
    <n v="14.51265699962128"/>
    <n v="36.401644318765427"/>
    <n v="16.314306351214771"/>
    <n v="328.31120916839109"/>
    <n v="24442146.27034032"/>
    <n v="2057507.6826082191"/>
    <n v="20243395.757389002"/>
    <n v="3256950.289680921"/>
    <n v="50000000.000018463"/>
    <n v="1.060594464788976"/>
    <n v="6.396591546186485E-2"/>
    <n v="0.20948343735251651"/>
    <n v="7.3520013849453072E-2"/>
    <n v="0.10667"/>
    <n v="5.4999999999999997E-3"/>
    <n v="1.016179296270368"/>
    <n v="0.5127217320940165"/>
    <n v="4.8759084548250566"/>
  </r>
  <r>
    <x v="10"/>
    <s v="EL PORVENIR_10Qfs1-30_102857"/>
    <s v="P15"/>
    <s v="EL PORVENIR_10Qfs1-30_102857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EL PORVENIR_10Qfs1-30_102857"/>
    <s v="P16"/>
    <s v="EL PORVENIR_10Qfs1-30_102857_P16"/>
    <x v="4"/>
    <x v="3"/>
    <x v="1"/>
    <x v="0"/>
    <n v="0.27460697174884913"/>
    <n v="0.27460697174884902"/>
    <n v="2.196855773990793"/>
    <m/>
    <x v="2559"/>
    <s v="10Qfs1-302,74606971748849"/>
    <s v="CaféPlátanoGulupa"/>
    <n v="32.47182423393788"/>
    <n v="13.64858205326418"/>
    <n v="273.26937796872397"/>
    <m/>
    <n v="319.38978425592603"/>
    <n v="3039961.5793408989"/>
    <n v="1166993.104222307"/>
    <n v="25002461.236126091"/>
    <m/>
    <n v="29209415.919689298"/>
    <n v="0.1319101190443544"/>
    <n v="4.7061105143709529E-2"/>
    <n v="1.5605700604576589"/>
    <m/>
    <n v="8.3624000000000004E-2"/>
    <n v="5.4999999999999997E-3"/>
    <n v="0.8626397018288452"/>
    <n v="0.43525205022192581"/>
    <n v="4.133085469539262"/>
  </r>
  <r>
    <x v="10"/>
    <s v="EL PORVENIR_10Qfs1-30_102857"/>
    <s v="P17"/>
    <s v="EL PORVENIR_10Qfs1-30_102857_P17"/>
    <x v="4"/>
    <x v="2"/>
    <x v="1"/>
    <x v="0"/>
    <n v="0.27693382508376391"/>
    <n v="0.27693382508376369"/>
    <n v="2.2154706006701099"/>
    <m/>
    <x v="2560"/>
    <s v="10Qfs1-302,76933825083764"/>
    <s v="CaféFríjolGulupa"/>
    <n v="32.746970826277888"/>
    <n v="12.424258425348849"/>
    <n v="275.58489734322171"/>
    <m/>
    <n v="320.75612659484847"/>
    <n v="3065720.3745158869"/>
    <n v="1761428.4663058079"/>
    <n v="25214316.965563159"/>
    <m/>
    <n v="30041465.806384854"/>
    <n v="0.13302784558440769"/>
    <n v="5.4761100199154839E-2"/>
    <n v="1.573793386968338"/>
    <m/>
    <n v="8.3624000000000004E-2"/>
    <n v="5.4999999999999997E-3"/>
    <n v="0.86994918874480776"/>
    <n v="0.43894011275776562"/>
    <n v="4.1673515523402109"/>
  </r>
  <r>
    <x v="10"/>
    <s v="EL PORVENIR_10Qfs1-30_102857"/>
    <s v="P18"/>
    <s v="EL PORVENIR_10Qfs1-30_102857_P18"/>
    <x v="5"/>
    <x v="2"/>
    <x v="1"/>
    <x v="0"/>
    <n v="0.29164308173805642"/>
    <n v="0.29164308173805642"/>
    <n v="2.3331446539044509"/>
    <m/>
    <x v="2561"/>
    <s v="10Qfs1-302,91643081738056"/>
    <s v="PlátanoFríjolGulupa"/>
    <n v="14.4953149077701"/>
    <n v="13.08416916706644"/>
    <n v="290.22250610712842"/>
    <m/>
    <n v="317.80199018196498"/>
    <n v="1239391.2037809759"/>
    <n v="1854986.2084170589"/>
    <n v="26553567.81185098"/>
    <m/>
    <n v="29647945.224049017"/>
    <n v="4.9980689298241288E-2"/>
    <n v="5.766971953179565E-2"/>
    <n v="1.6573849483918801"/>
    <m/>
    <n v="8.1077999999999997E-2"/>
    <n v="5.4999999999999997E-3"/>
    <n v="0.91615627771117203"/>
    <n v="0.46225428455481937"/>
    <n v="4.3814193796465553"/>
  </r>
  <r>
    <x v="10"/>
    <s v="EL PORVENIR_10Qfs1-30_102857"/>
    <s v="P19"/>
    <s v="EL PORVENIR_10Qfs1-30_102857_P19"/>
    <x v="4"/>
    <x v="3"/>
    <x v="2"/>
    <x v="3"/>
    <n v="0.29975931539952833"/>
    <n v="0.29975931539952838"/>
    <n v="0.29975931539952838"/>
    <n v="2.0983152077966989"/>
    <x v="2562"/>
    <s v="10Qfs1-302,99759315399528"/>
    <s v="CaféPlátanoFríjolGulupa"/>
    <n v="35.446047637280451"/>
    <n v="14.898709914046121"/>
    <n v="13.44829292269702"/>
    <n v="261.01180532906523"/>
    <n v="324.8048558030888"/>
    <n v="3318403.7392084762"/>
    <n v="1273882.6395040911"/>
    <n v="1906609.24509805"/>
    <n v="23880969.003625959"/>
    <n v="30379864.627436578"/>
    <n v="0.14399229097202151"/>
    <n v="5.1371618753822547E-2"/>
    <n v="5.9274629602427832E-2"/>
    <n v="1.490570263855767"/>
    <n v="0.11065"/>
    <n v="5.4999999999999997E-3"/>
    <n v="0.94165229968438247"/>
    <n v="0.47511851490825258"/>
    <n v="4.5305139685879192"/>
  </r>
  <r>
    <x v="10"/>
    <s v="EL PORVENIR_10Qfs1-30_102857"/>
    <s v="P20"/>
    <s v="EL PORVENIR_10Qfs1-30_102857_P20"/>
    <x v="4"/>
    <x v="4"/>
    <x v="1"/>
    <x v="0"/>
    <n v="0.2200647548716437"/>
    <n v="0.59723495575246"/>
    <n v="1.3833478380923341"/>
    <m/>
    <x v="2563"/>
    <s v="10Qfs1-302,20064754871644"/>
    <s v="CaféAguacateGulupa"/>
    <n v="26.022296501678639"/>
    <n v="57.218537861310082"/>
    <n v="172.07620441243199"/>
    <m/>
    <n v="255.31703877542071"/>
    <n v="2436166.8442588388"/>
    <n v="31819922.6508164"/>
    <n v="15743910.504944859"/>
    <m/>
    <n v="50000000.000020102"/>
    <n v="0.105710236807587"/>
    <n v="0.32928007005697979"/>
    <n v="0.98268227021751364"/>
    <m/>
    <n v="8.3624000000000004E-2"/>
    <n v="5.4999999999999997E-3"/>
    <n v="0.69130289488474461"/>
    <n v="0.34880263647155529"/>
    <n v="3.3298770800727371"/>
  </r>
  <r>
    <x v="10"/>
    <s v="EL PORVENIR_10Qfs1-30_102857"/>
    <s v="P21"/>
    <s v="EL PORVENIR_10Qfs1-30_102857_P21"/>
    <x v="5"/>
    <x v="4"/>
    <x v="1"/>
    <x v="0"/>
    <n v="0.23017229032082329"/>
    <n v="0.6073238235663494"/>
    <n v="1.464226789321061"/>
    <m/>
    <x v="2564"/>
    <s v="10Qfs1-302,30172290320823"/>
    <s v="PlátanoAguacateGulupa"/>
    <n v="11.44007878177503"/>
    <n v="58.185109324394453"/>
    <n v="182.13682876233511"/>
    <m/>
    <n v="251.76201686850459"/>
    <n v="978159.70904453751"/>
    <n v="32357444.760632981"/>
    <n v="16664395.530341551"/>
    <m/>
    <n v="50000000.000019073"/>
    <n v="3.9446057348695503E-2"/>
    <n v="0.334842475720874"/>
    <n v="1.040135868811964"/>
    <m/>
    <n v="8.1077999999999997E-2"/>
    <n v="5.4999999999999997E-3"/>
    <n v="0.72305431514394769"/>
    <n v="0.36482308015850501"/>
    <n v="3.4761782985106859"/>
  </r>
  <r>
    <x v="10"/>
    <s v="EL PORVENIR_10Qfs1-30_102857"/>
    <s v="P22"/>
    <s v="EL PORVENIR_10Qfs1-30_102857_P22"/>
    <x v="4"/>
    <x v="3"/>
    <x v="3"/>
    <x v="3"/>
    <n v="0.23703895606726799"/>
    <n v="0.23703895606726799"/>
    <n v="0.59159843142659885"/>
    <n v="1.3047132171115461"/>
    <x v="2565"/>
    <s v="10Qfs1-302,37038956067268"/>
    <s v="CaféPlátanoAguacateGulupa"/>
    <n v="28.029467966501869"/>
    <n v="11.78136746165022"/>
    <n v="56.678526468073493"/>
    <n v="162.2947548440834"/>
    <n v="258.78411674030895"/>
    <n v="2624075.1087361649"/>
    <n v="1007340.874854229"/>
    <n v="31519615.767669588"/>
    <n v="14848968.24875929"/>
    <n v="50000000.000019275"/>
    <n v="0.113863958783901"/>
    <n v="4.0622840576820141E-2"/>
    <n v="0.32617242354864873"/>
    <n v="0.92682296590135882"/>
    <n v="0.11065"/>
    <n v="5.4999999999999997E-3"/>
    <n v="0.74462499288147033"/>
    <n v="0.37570674536661991"/>
    <n v="3.6068712989207712"/>
  </r>
  <r>
    <x v="10"/>
    <s v="EL PORVENIR_10Qfs1-30_102857"/>
    <s v="P23"/>
    <s v="EL PORVENIR_10Qfs1-30_102857_P23"/>
    <x v="0"/>
    <x v="4"/>
    <x v="1"/>
    <x v="0"/>
    <n v="0.23330572438240579"/>
    <n v="0.58759175011721154"/>
    <n v="1.512159769324442"/>
    <m/>
    <x v="2566"/>
    <s v="10Qfs1-302,33305724382406"/>
    <s v="FríjolAguacateGulupa"/>
    <n v="10.46694318024702"/>
    <n v="56.294663393765433"/>
    <n v="188.09926643566331"/>
    <m/>
    <n v="254.86087300967574"/>
    <n v="1483933.36984013"/>
    <n v="31306144.85789917"/>
    <n v="17209921.77228025"/>
    <m/>
    <n v="50000000.00001955"/>
    <n v="4.6134047172016517E-2"/>
    <n v="0.32396337618873849"/>
    <n v="1.0741857934303221"/>
    <m/>
    <n v="8.1077999999999997E-2"/>
    <n v="5.4999999999999997E-3"/>
    <n v="0.73289756350493995"/>
    <n v="0.36978957314611333"/>
    <n v="3.5223223804751118"/>
  </r>
  <r>
    <x v="10"/>
    <s v="EL PORVENIR_10Qfs1-30_102857"/>
    <s v="P24"/>
    <s v="EL PORVENIR_10Qfs1-30_102857_P24"/>
    <x v="4"/>
    <x v="2"/>
    <x v="3"/>
    <x v="3"/>
    <n v="0.2403634867638493"/>
    <n v="0.2403634867638493"/>
    <n v="0.57104888784775654"/>
    <n v="1.351859006263038"/>
    <x v="2567"/>
    <s v="10Qfs1-302,40363486763849"/>
    <s v="CaféFríjolAguacateGulupa"/>
    <n v="28.422588271322279"/>
    <n v="10.78358006526906"/>
    <n v="54.709762205410371"/>
    <n v="168.15927295574301"/>
    <n v="262.07520349774472"/>
    <n v="2660878.419018432"/>
    <n v="1528824.034833244"/>
    <n v="30424762.090921029"/>
    <n v="15385535.455247059"/>
    <n v="50000000.000019766"/>
    <n v="0.11546092930930239"/>
    <n v="4.7529654345806693E-2"/>
    <n v="0.31484261928299762"/>
    <n v="0.96031369747215023"/>
    <n v="0.11065"/>
    <n v="5.4999999999999997E-3"/>
    <n v="0.75506854480790364"/>
    <n v="0.38097612652070117"/>
    <n v="3.6558295389670978"/>
  </r>
  <r>
    <x v="10"/>
    <s v="EL PORVENIR_10Qfs1-30_102857"/>
    <s v="P25"/>
    <s v="EL PORVENIR_10Qfs1-30_102857_P25"/>
    <x v="5"/>
    <x v="2"/>
    <x v="3"/>
    <x v="3"/>
    <n v="0.25247295581292761"/>
    <n v="0.25247295581292739"/>
    <n v="0.58079598479562644"/>
    <n v="1.4389876617077939"/>
    <x v="2568"/>
    <s v="10Qfs1-302,52472955812928"/>
    <s v="PlátanoFríjolAguacateGulupa"/>
    <n v="12.54847184577107"/>
    <n v="11.326854881243611"/>
    <n v="55.643590057209323"/>
    <n v="178.99730509172949"/>
    <n v="258.51622187595348"/>
    <n v="1072930.510685567"/>
    <n v="1605845.9135742879"/>
    <n v="30944075.081501879"/>
    <n v="16377148.49425688"/>
    <n v="50000000.000018612"/>
    <n v="4.3267861131807243E-2"/>
    <n v="4.9924189747015103E-2"/>
    <n v="0.32021659268313629"/>
    <n v="1.022206868933295"/>
    <n v="0.10810400000000001"/>
    <n v="5.4999999999999997E-3"/>
    <n v="0.79310876171600275"/>
    <n v="0.40016963496349017"/>
    <n v="3.831611954808769"/>
  </r>
  <r>
    <x v="10"/>
    <s v="EL PORVENIR_10Qfs1-30_102857"/>
    <s v="P26"/>
    <s v="EL PORVENIR_10Qfs1-30_102857_P26"/>
    <x v="4"/>
    <x v="5"/>
    <x v="1"/>
    <x v="0"/>
    <n v="0.2727683686846869"/>
    <n v="0.27276836868468679"/>
    <n v="2.1821469494774952"/>
    <m/>
    <x v="2569"/>
    <s v="10Qfs1-302,72768368684687"/>
    <s v="CaféCaña paneleraGulupa"/>
    <n v="32.254412435704083"/>
    <n v="13.756569938390941"/>
    <n v="271.43973062774342"/>
    <m/>
    <n v="317.45071300183844"/>
    <n v="3019607.825613833"/>
    <n v="2746329.7232077578"/>
    <n v="24835059.798545759"/>
    <m/>
    <n v="30600997.34736735"/>
    <n v="0.1310269282516211"/>
    <n v="6.1993638627250852E-2"/>
    <n v="1.550121422257674"/>
    <m/>
    <n v="7.9644000000000006E-2"/>
    <n v="5.4999999999999997E-3"/>
    <n v="0.8568639853969221"/>
    <n v="0.4323378643652287"/>
    <n v="4.1020295366090194"/>
  </r>
  <r>
    <x v="10"/>
    <s v="EL PORVENIR_10Qfs1-30_102857"/>
    <s v="P27"/>
    <s v="EL PORVENIR_10Qfs1-30_102857_P27"/>
    <x v="5"/>
    <x v="5"/>
    <x v="1"/>
    <x v="0"/>
    <n v="0.28702706775994141"/>
    <n v="0.28702706775994152"/>
    <n v="2.2962165420795322"/>
    <m/>
    <x v="2570"/>
    <s v="10Qfs1-302,87027067759941"/>
    <s v="PlátanoCaña paneleraGulupa"/>
    <n v="14.26588866582845"/>
    <n v="14.475681146208281"/>
    <n v="285.62897645104943"/>
    <m/>
    <n v="314.37054626308617"/>
    <n v="1219774.598830462"/>
    <n v="2889891.4172321619"/>
    <n v="26133288.203441069"/>
    <m/>
    <n v="30242954.219503693"/>
    <n v="4.9189614265493821E-2"/>
    <n v="6.5234295313466084E-2"/>
    <n v="1.631152500005651"/>
    <m/>
    <n v="7.7098E-2"/>
    <n v="5.4999999999999997E-3"/>
    <n v="0.90165571024065372"/>
    <n v="0.45493790239950721"/>
    <n v="4.3094622902395754"/>
  </r>
  <r>
    <x v="10"/>
    <s v="EL PORVENIR_10Qfs1-30_102857"/>
    <s v="P28"/>
    <s v="EL PORVENIR_10Qfs1-30_102857_P28"/>
    <x v="0"/>
    <x v="5"/>
    <x v="1"/>
    <x v="0"/>
    <n v="0.28957013633652717"/>
    <n v="0.28957013633652717"/>
    <n v="2.3165610906922169"/>
    <m/>
    <x v="2571"/>
    <s v="10Qfs1-302,89570136336527"/>
    <s v="FríjolCaña paneleraGulupa"/>
    <n v="12.99116929837056"/>
    <n v="14.60393612276814"/>
    <n v="288.15965789598721"/>
    <m/>
    <n v="315.75476331712593"/>
    <n v="1841801.307517912"/>
    <n v="2915495.943349727"/>
    <n v="26364829.93416249"/>
    <m/>
    <n v="31122127.185030129"/>
    <n v="5.7259813768907417E-2"/>
    <n v="6.5812273160022819E-2"/>
    <n v="1.6456045609166901"/>
    <m/>
    <n v="7.7098E-2"/>
    <n v="5.4999999999999997E-3"/>
    <n v="0.90964440733987595"/>
    <n v="0.45896866609339559"/>
    <n v="4.3469124367985437"/>
  </r>
  <r>
    <x v="10"/>
    <s v="EL PORVENIR_10Qfs1-30_102857"/>
    <s v="P29"/>
    <s v="EL PORVENIR_10Qfs1-30_102857_P29"/>
    <x v="4"/>
    <x v="2"/>
    <x v="4"/>
    <x v="3"/>
    <n v="0.29756982026155321"/>
    <n v="0.29756982026155321"/>
    <n v="0.29756982026155332"/>
    <n v="2.082988741830873"/>
    <x v="2572"/>
    <s v="10Qfs1-302,97569820261553"/>
    <s v="CaféFríjolCaña paneleraGulupa"/>
    <n v="35.187143426551188"/>
    <n v="13.35006420900695"/>
    <n v="15.007385437402039"/>
    <n v="259.10532886824058"/>
    <n v="322.64992194120077"/>
    <n v="3294165.5304870829"/>
    <n v="1892683.0334418861"/>
    <n v="2996039.6289885961"/>
    <n v="23706538.175833721"/>
    <n v="31889426.368751287"/>
    <n v="0.1429405457724805"/>
    <n v="5.884167720811502E-2"/>
    <n v="6.7630407413535099E-2"/>
    <n v="1.479682874614259"/>
    <n v="0.10667"/>
    <n v="5.4999999999999997E-3"/>
    <n v="0.93477430448655463"/>
    <n v="0.47164816511456192"/>
    <n v="4.4942906722166489"/>
  </r>
  <r>
    <x v="10"/>
    <s v="EL PORVENIR_10Qfs1-30_102857"/>
    <s v="P30"/>
    <s v="EL PORVENIR_10Qfs1-30_102857_P30"/>
    <x v="5"/>
    <x v="2"/>
    <x v="4"/>
    <x v="3"/>
    <n v="0.31462038564835759"/>
    <n v="0.3146203856483577"/>
    <n v="0.31462038564835781"/>
    <n v="2.2023426995385038"/>
    <x v="2573"/>
    <s v="10Qfs1-303,14620385648358"/>
    <s v="PlátanoFríjolCaña paneleraGulupa"/>
    <n v="15.637338417899169"/>
    <n v="14.11501457431496"/>
    <n v="15.86729927698593"/>
    <n v="273.95190285230342"/>
    <n v="319.57155512150348"/>
    <n v="1337037.505497837"/>
    <n v="2001132.5925733561"/>
    <n v="3167710.8339200178"/>
    <n v="25064908.049857039"/>
    <n v="31570788.981848251"/>
    <n v="5.3918452816607558E-2"/>
    <n v="6.2213268667975961E-2"/>
    <n v="7.1505587640908766E-2"/>
    <n v="1.5644677818443311"/>
    <n v="0.10412399999999999"/>
    <n v="5.4999999999999997E-3"/>
    <n v="0.98833628999484102"/>
    <n v="0.49867331125264702"/>
    <n v="4.7428374577310652"/>
  </r>
  <r>
    <x v="10"/>
    <s v="EL PORVENIR_10Qfs1-30_102857"/>
    <s v="P31"/>
    <s v="EL PORVENIR_10Qfs1-30_102857_P31"/>
    <x v="6"/>
    <x v="5"/>
    <x v="1"/>
    <x v="0"/>
    <n v="0.57386719426274846"/>
    <n v="0.23072749221357849"/>
    <n v="1.502680235659458"/>
    <m/>
    <x v="2574"/>
    <s v="10Qfs1-302,30727492213579"/>
    <s v="AguacateCaña paneleraGulupa"/>
    <n v="54.979772141630228"/>
    <n v="11.636315818623119"/>
    <n v="186.9200965061973"/>
    <m/>
    <n v="253.53618446645066"/>
    <n v="30574917.890188269"/>
    <n v="2323047.1072686012"/>
    <n v="17102035.002560839"/>
    <m/>
    <n v="50000000.00001771"/>
    <n v="0.31639646693513529"/>
    <n v="5.2438766425278033E-2"/>
    <n v="1.0674518618724029"/>
    <m/>
    <n v="7.7098E-2"/>
    <n v="5.4999999999999997E-3"/>
    <n v="0.72479840485940894"/>
    <n v="0.36570307515852202"/>
    <n v="3.480374402153716"/>
  </r>
  <r>
    <x v="10"/>
    <s v="EL PORVENIR_10Qfs1-30_102857"/>
    <s v="P32"/>
    <s v="EL PORVENIR_10Qfs1-30_102857_P32"/>
    <x v="4"/>
    <x v="4"/>
    <x v="4"/>
    <x v="3"/>
    <n v="0.23762782082598211"/>
    <n v="0.55710215443871203"/>
    <n v="0.23762782082598211"/>
    <n v="1.343920412169145"/>
    <x v="2575"/>
    <s v="10Qfs1-302,37627820825982"/>
    <s v="CaféAguacateCaña paneleraGulupa"/>
    <n v="28.09910025886775"/>
    <n v="53.373585067885678"/>
    <n v="11.984321174273949"/>
    <n v="167.1717822448515"/>
    <n v="260.62878874587886"/>
    <n v="2630593.975429601"/>
    <n v="29681697.784264319"/>
    <n v="2392522.0895017921"/>
    <n v="15295186.15082215"/>
    <n v="50000000.000017859"/>
    <n v="0.1141468256751831"/>
    <n v="0.30715321445201238"/>
    <n v="5.4007043863272063E-2"/>
    <n v="0.95467439587951519"/>
    <n v="0.10667"/>
    <n v="5.4999999999999997E-3"/>
    <n v="0.74647482981983904"/>
    <n v="0.37664009600918158"/>
    <n v="3.6115631340888421"/>
  </r>
  <r>
    <x v="10"/>
    <s v="EL PORVENIR_10Qfs1-30_102857"/>
    <s v="P33"/>
    <s v="EL PORVENIR_10Qfs1-30_102857_P33"/>
    <x v="5"/>
    <x v="4"/>
    <x v="4"/>
    <x v="3"/>
    <n v="0.2494564313471728"/>
    <n v="0.56603855503491207"/>
    <n v="0.24945643134717271"/>
    <n v="1.4296128957424701"/>
    <x v="2576"/>
    <s v="10Qfs1-302,49456431347173"/>
    <s v="PlátanoAguacateCaña paneleraGulupa"/>
    <n v="12.398543817999849"/>
    <n v="54.229743554478752"/>
    <n v="12.580875344735141"/>
    <n v="177.83116733508811"/>
    <n v="257.04033005230184"/>
    <n v="1060111.2321806019"/>
    <n v="30157817.899151988"/>
    <n v="2511616.780778646"/>
    <n v="16270454.087905411"/>
    <n v="50000000.000016645"/>
    <n v="4.2750900567596617E-2"/>
    <n v="0.31208021777965023"/>
    <n v="5.6695400323550867E-2"/>
    <n v="1.015547360711367"/>
    <n v="0.10412399999999999"/>
    <n v="5.4999999999999997E-3"/>
    <n v="0.7836327686298622"/>
    <n v="0.39538844368526888"/>
    <n v="3.7832095257868592"/>
  </r>
  <r>
    <x v="10"/>
    <s v="EL PORVENIR_10Qfs1-30_102857"/>
    <s v="P34"/>
    <s v="EL PORVENIR_10Qfs1-30_102857_P34"/>
    <x v="0"/>
    <x v="4"/>
    <x v="4"/>
    <x v="3"/>
    <n v="0.25314110907980802"/>
    <n v="0.54401906581723602"/>
    <n v="0.25314110907980802"/>
    <n v="1.4811098068212289"/>
    <x v="2577"/>
    <s v="10Qfs1-302,53141109079808"/>
    <s v="FríjolAguacateCaña paneleraGulupa"/>
    <n v="11.356830666444109"/>
    <n v="52.120150059736098"/>
    <n v="12.76670527499374"/>
    <n v="184.23692643152569"/>
    <n v="260.48061243269967"/>
    <n v="1610095.6804049839"/>
    <n v="28984647.378960028"/>
    <n v="2548715.4371454911"/>
    <n v="16856541.503506631"/>
    <n v="50000000.000017136"/>
    <n v="5.0056310870120857E-2"/>
    <n v="0.2999399723328976"/>
    <n v="5.7532838260054883E-2"/>
    <n v="1.052128978215356"/>
    <n v="0.10412399999999999"/>
    <n v="5.4999999999999997E-3"/>
    <n v="0.79520767250201485"/>
    <n v="0.40122865789149581"/>
    <n v="3.8374714211915908"/>
  </r>
  <r>
    <x v="0"/>
    <s v="EL PROGRESO_10Lf-30_102783"/>
    <s v="M1"/>
    <s v="EL PROGRESO_10Lf-30_102783_M1"/>
    <x v="0"/>
    <x v="0"/>
    <x v="0"/>
    <x v="0"/>
    <n v="0.58847769234644876"/>
    <n v="2.353910769385795"/>
    <m/>
    <m/>
    <x v="2578"/>
    <s v="10Lf-302,94238846173224"/>
    <s v="FríjolGulupa"/>
    <n v="26.401249197542949"/>
    <n v="292.80562673234118"/>
    <m/>
    <m/>
    <n v="319.20687592988412"/>
    <n v="3742942.395700322"/>
    <n v="26789907.403868899"/>
    <m/>
    <m/>
    <n v="30532849.799569219"/>
    <n v="0.1163660158371916"/>
    <n v="1.672136475768355"/>
    <m/>
    <m/>
    <n v="5.4052000000000003E-2"/>
    <n v="5.4999999999999997E-3"/>
    <n v="0.92431051153892474"/>
    <n v="2.9423884617322442"/>
    <n v="6.8686394350034128"/>
  </r>
  <r>
    <x v="0"/>
    <s v="EL PROGRESO_10Lf-30_102783"/>
    <s v="M2"/>
    <s v="EL PROGRESO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PROGRESO_10Lf-30_102783"/>
    <s v="M3"/>
    <s v="EL PROGRESO_10Lf-30_102783_M3"/>
    <x v="1"/>
    <x v="1"/>
    <x v="0"/>
    <x v="0"/>
    <n v="2.493894960849989"/>
    <m/>
    <m/>
    <m/>
    <x v="2579"/>
    <s v="10Lf-302,49389496084999"/>
    <s v="Gulupa"/>
    <n v="310.21841885996662"/>
    <m/>
    <m/>
    <m/>
    <n v="310.21841885996662"/>
    <n v="28383070.397175461"/>
    <m/>
    <m/>
    <m/>
    <n v="28383070.397175461"/>
    <n v="1.7715763847158359"/>
    <m/>
    <m/>
    <m/>
    <n v="2.7026000000000001E-2"/>
    <n v="5.4999999999999997E-3"/>
    <n v="0.78342250079057241"/>
    <n v="2.493894960849989"/>
    <n v="5.8037384224905502"/>
  </r>
  <r>
    <x v="0"/>
    <s v="EL PROGRESO_10Lf-30_102783"/>
    <s v="M4"/>
    <s v="EL PROGRESO_10Lf-30_102783_M4"/>
    <x v="2"/>
    <x v="1"/>
    <x v="0"/>
    <x v="0"/>
    <n v="2.3684676260729218"/>
    <m/>
    <m/>
    <m/>
    <x v="2580"/>
    <s v="10Lf-302,36846762607292"/>
    <s v="Granadilla"/>
    <n v="235.53872253198381"/>
    <m/>
    <m/>
    <m/>
    <n v="235.53872253198381"/>
    <n v="25108918.071433"/>
    <m/>
    <m/>
    <m/>
    <n v="25108918.071433"/>
    <n v="1.807774697578187"/>
    <m/>
    <m/>
    <m/>
    <n v="2.7026000000000001E-2"/>
    <n v="5.4999999999999997E-3"/>
    <n v="0.74402124379254098"/>
    <n v="2.3684676260729218"/>
    <n v="5.5134824959383852"/>
  </r>
  <r>
    <x v="0"/>
    <s v="EL PROGRESO_10Lf-30_102783"/>
    <s v="M5"/>
    <s v="EL PROGRESO_10Lf-30_102783_M5"/>
    <x v="2"/>
    <x v="2"/>
    <x v="1"/>
    <x v="0"/>
    <n v="2.0650098542150759"/>
    <n v="0.25812623177688448"/>
    <n v="0.25812623177688448"/>
    <m/>
    <x v="2581"/>
    <s v="10Lf-302,58126231776885"/>
    <s v="GranadillaFríjolGulupa"/>
    <n v="205.36053679747519"/>
    <n v="11.580481398353861"/>
    <n v="32.10861433426787"/>
    <m/>
    <n v="249.04963253009691"/>
    <n v="21891860.659357712"/>
    <n v="1641781.2075555711"/>
    <n v="2937740.0102624591"/>
    <m/>
    <n v="26471381.877175741"/>
    <n v="1.5761551999295511"/>
    <n v="5.1042072733761441E-2"/>
    <n v="0.18336391214157541"/>
    <m/>
    <n v="8.1077999999999997E-2"/>
    <n v="5.4999999999999997E-3"/>
    <n v="0.81086774380173143"/>
    <n v="2.5812623177688452"/>
    <n v="6.059970379339422"/>
  </r>
  <r>
    <x v="0"/>
    <s v="EL PROGRESO_10Lf-30_102783"/>
    <s v="M6"/>
    <s v="EL PROGRESO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PROGRESO_10Lf-30_102783"/>
    <s v="M9"/>
    <s v="EL PROGRESO_10Lf-30_102783_M9"/>
    <x v="2"/>
    <x v="0"/>
    <x v="0"/>
    <x v="0"/>
    <n v="1.9140268189042631"/>
    <n v="0.47850670472606571"/>
    <m/>
    <m/>
    <x v="2582"/>
    <s v="10Lf-302,39253352363033"/>
    <s v="GranadillaGulupa"/>
    <n v="190.3456170790769"/>
    <n v="59.521990975682449"/>
    <m/>
    <m/>
    <n v="249.86760805475936"/>
    <n v="20291238.965371858"/>
    <n v="5445894.7545775641"/>
    <m/>
    <m/>
    <n v="25737133.719949424"/>
    <n v="1.4609147347470059"/>
    <n v="0.33991454785728747"/>
    <m/>
    <m/>
    <n v="5.4052000000000003E-2"/>
    <n v="5.4999999999999997E-3"/>
    <n v="0.75158121161162161"/>
    <n v="2.3925335236303291"/>
    <n v="5.5962002588722788"/>
  </r>
  <r>
    <x v="0"/>
    <s v="EL PROGRESO_10Lf-30_102783"/>
    <s v="M10"/>
    <s v="EL PROGRESO_10Lf-30_102783_M10"/>
    <x v="2"/>
    <x v="2"/>
    <x v="0"/>
    <x v="0"/>
    <n v="2.2418525728347212"/>
    <n v="0.5604631432086804"/>
    <m/>
    <m/>
    <x v="2583"/>
    <s v="10Lf-302,8023157160434"/>
    <s v="GranadillaFríjol"/>
    <n v="222.94714324892931"/>
    <n v="25.144414652134891"/>
    <m/>
    <m/>
    <n v="248.09155790106419"/>
    <n v="23766629.511787631"/>
    <n v="3564759.1866714712"/>
    <m/>
    <m/>
    <n v="27331388.698459104"/>
    <n v="1.711133524586496"/>
    <n v="0.1108263980895096"/>
    <m/>
    <m/>
    <n v="5.4052000000000003E-2"/>
    <n v="5.4999999999999997E-3"/>
    <n v="0.88030860189845073"/>
    <n v="2.802315716043402"/>
    <n v="6.5444920339852537"/>
  </r>
  <r>
    <x v="0"/>
    <s v="EL PROGRESO_10Lf-30_102783"/>
    <s v="M12"/>
    <s v="EL PROGRESO_10Lf-30_102783_M12"/>
    <x v="3"/>
    <x v="0"/>
    <x v="0"/>
    <x v="0"/>
    <n v="0.44"/>
    <n v="1.4169713097507199"/>
    <m/>
    <m/>
    <x v="2584"/>
    <s v="10Lf-301,85697130975072"/>
    <s v="Piscicultura cachamaGulupa"/>
    <n v="692.41069863013695"/>
    <n v="176.25866613523539"/>
    <m/>
    <m/>
    <n v="868.66936476537239"/>
    <n v="28926845.800702531"/>
    <n v="16126579.93491642"/>
    <m/>
    <m/>
    <n v="45053425.735618949"/>
    <n v="0.6053764469584324"/>
    <n v="1.0065672169764011"/>
    <m/>
    <m/>
    <n v="4.8842000000000003E-2"/>
    <n v="5.4999999999999997E-3"/>
    <n v="0.58334177269656118"/>
    <n v="1.8569713097507199"/>
    <n v="4.3516263921980007"/>
  </r>
  <r>
    <x v="0"/>
    <s v="EL PROGRESO_10Lf-30_102812"/>
    <s v="M1"/>
    <s v="EL PROGRESO_10Lf-30_102812_M1"/>
    <x v="0"/>
    <x v="0"/>
    <x v="0"/>
    <x v="0"/>
    <n v="0.58848040470401186"/>
    <n v="2.3539216188160479"/>
    <m/>
    <m/>
    <x v="2585"/>
    <s v="10Lf-302,94240202352006"/>
    <s v="FríjolGulupa"/>
    <n v="26.401370883766351"/>
    <n v="292.8069763052589"/>
    <m/>
    <m/>
    <n v="319.20834718902523"/>
    <n v="3742962.6435083351"/>
    <n v="26790030.881460171"/>
    <m/>
    <m/>
    <n v="30532993.524968505"/>
    <n v="0.1163665521807901"/>
    <n v="1.6721441828268819"/>
    <m/>
    <m/>
    <n v="5.4052000000000003E-2"/>
    <n v="5.4999999999999997E-3"/>
    <n v="0.9243147717864062"/>
    <n v="0.46637072072792951"/>
    <n v="4.3926395160343956"/>
  </r>
  <r>
    <x v="0"/>
    <s v="EL PROGRESO_10Lf-30_102812"/>
    <s v="M2"/>
    <s v="EL PROGRESO_10Lf-30_102812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PROGRESO_10Lf-30_102812"/>
    <s v="M3"/>
    <s v="EL PROGRESO_10Lf-30_102812_M3"/>
    <x v="1"/>
    <x v="1"/>
    <x v="0"/>
    <x v="0"/>
    <n v="2.4939067219669702"/>
    <m/>
    <m/>
    <m/>
    <x v="2586"/>
    <s v="10Lf-302,49390672196697"/>
    <s v="Gulupa"/>
    <n v="310.21988183862891"/>
    <m/>
    <m/>
    <m/>
    <n v="310.21988183862891"/>
    <n v="28383204.25069233"/>
    <m/>
    <m/>
    <m/>
    <n v="28383204.25069233"/>
    <n v="1.771584739404958"/>
    <m/>
    <m/>
    <m/>
    <n v="2.7026000000000001E-2"/>
    <n v="5.4999999999999997E-3"/>
    <n v="0.78342619538229419"/>
    <n v="0.39528421543176467"/>
    <n v="3.705143132781028"/>
  </r>
  <r>
    <x v="0"/>
    <s v="EL PROGRESO_10Lf-30_102812"/>
    <s v="M4"/>
    <s v="EL PROGRESO_10Lf-30_102812_M4"/>
    <x v="2"/>
    <x v="1"/>
    <x v="0"/>
    <x v="0"/>
    <n v="2.3684707031341992"/>
    <m/>
    <m/>
    <m/>
    <x v="2587"/>
    <s v="10Lf-302,3684707031342"/>
    <s v="Granadilla"/>
    <n v="235.53902853873441"/>
    <m/>
    <m/>
    <m/>
    <n v="235.53902853873441"/>
    <n v="25108966.34437833"/>
    <m/>
    <m/>
    <m/>
    <n v="25108966.34437833"/>
    <n v="1.8077770461994891"/>
    <m/>
    <m/>
    <m/>
    <n v="2.7026000000000001E-2"/>
    <n v="5.4999999999999997E-3"/>
    <n v="0.74402221040864891"/>
    <n v="0.37540260644677059"/>
    <n v="3.5204215199896192"/>
  </r>
  <r>
    <x v="0"/>
    <s v="EL PROGRESO_10Lf-30_102812"/>
    <s v="M5"/>
    <s v="EL PROGRESO_10Lf-30_102812_M5"/>
    <x v="2"/>
    <x v="2"/>
    <x v="1"/>
    <x v="0"/>
    <n v="2.0650133442458851"/>
    <n v="0.25812666803073558"/>
    <n v="0.25812666803073558"/>
    <m/>
    <x v="2588"/>
    <s v="10Lf-302,58126668030736"/>
    <s v="GranadillaFríjolGulupa"/>
    <n v="205.36088387310721"/>
    <n v="11.580500970288"/>
    <n v="32.108668600378522"/>
    <m/>
    <n v="249.05005344377372"/>
    <n v="21891911.304939698"/>
    <n v="1641785.29651853"/>
    <n v="2937744.975276608"/>
    <m/>
    <n v="26471441.576734837"/>
    <n v="1.576157863757133"/>
    <n v="5.104215899892188E-2"/>
    <n v="0.18336422204116321"/>
    <m/>
    <n v="8.1077999999999997E-2"/>
    <n v="5.4999999999999997E-3"/>
    <n v="0.81086911423267716"/>
    <n v="0.40913076882871591"/>
    <n v="3.887844563368748"/>
  </r>
  <r>
    <x v="0"/>
    <s v="EL PROGRESO_10Lf-30_102812"/>
    <s v="M6"/>
    <s v="EL PROGRESO_10Lf-30_102812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PROGRESO_10Lf-30_102812"/>
    <s v="M9"/>
    <s v="EL PROGRESO_10Lf-30_102812_M9"/>
    <x v="2"/>
    <x v="0"/>
    <x v="0"/>
    <x v="0"/>
    <n v="1.914030560365559"/>
    <n v="0.47850764009138991"/>
    <m/>
    <m/>
    <x v="2589"/>
    <s v="10Lf-302,39253820045695"/>
    <s v="GranadillaGulupa"/>
    <n v="190.3459891588995"/>
    <n v="59.522107326834551"/>
    <m/>
    <m/>
    <n v="249.86809648573404"/>
    <n v="20291291.278686062"/>
    <n v="5445905.3999897642"/>
    <m/>
    <m/>
    <n v="25737196.678675827"/>
    <n v="1.4609175904833429"/>
    <n v="0.33991521230833499"/>
    <m/>
    <m/>
    <n v="5.4052000000000003E-2"/>
    <n v="5.4999999999999997E-3"/>
    <n v="0.75158268077181645"/>
    <n v="0.37921730477242638"/>
    <n v="3.5828901860011921"/>
  </r>
  <r>
    <x v="0"/>
    <s v="EL PROGRESO_10Lf-30_102812"/>
    <s v="M10"/>
    <s v="EL PROGRESO_10Lf-30_102812_M10"/>
    <x v="2"/>
    <x v="2"/>
    <x v="0"/>
    <x v="0"/>
    <n v="2.2418556667414351"/>
    <n v="0.56046391668535867"/>
    <m/>
    <m/>
    <x v="2590"/>
    <s v="10Lf-302,80231958342679"/>
    <s v="GranadillaFríjol"/>
    <n v="222.9474509309203"/>
    <n v="25.14444935311132"/>
    <m/>
    <m/>
    <n v="248.09190028403162"/>
    <n v="23766677.126584269"/>
    <n v="3564766.9598154151"/>
    <m/>
    <m/>
    <n v="27331444.086399686"/>
    <n v="1.711135886065374"/>
    <n v="0.1108265510373623"/>
    <m/>
    <m/>
    <n v="5.4052000000000003E-2"/>
    <n v="5.4999999999999997E-3"/>
    <n v="0.8803098167832859"/>
    <n v="0.44416765397314673"/>
    <n v="4.1863490541832258"/>
  </r>
  <r>
    <x v="0"/>
    <s v="EL PROGRESO_10Lf-30_102812"/>
    <s v="M12"/>
    <s v="EL PROGRESO_10Lf-30_102812_M12"/>
    <x v="3"/>
    <x v="0"/>
    <x v="0"/>
    <x v="0"/>
    <n v="0.44"/>
    <n v="1.4169836535830209"/>
    <m/>
    <m/>
    <x v="2591"/>
    <s v="10Lf-301,85698365358302"/>
    <s v="Piscicultura cachamaGulupa"/>
    <n v="692.41069863013695"/>
    <n v="176.26020159851649"/>
    <m/>
    <m/>
    <n v="868.67090022865341"/>
    <n v="28926888.888375629"/>
    <n v="16126720.420328461"/>
    <m/>
    <m/>
    <n v="45053609.308704093"/>
    <n v="0.6053764469584324"/>
    <n v="1.0065759856062531"/>
    <m/>
    <m/>
    <n v="4.8842000000000003E-2"/>
    <n v="5.4999999999999997E-3"/>
    <n v="0.58334565034021602"/>
    <n v="0.29433190909290879"/>
    <n v="2.7890032130161462"/>
  </r>
  <r>
    <x v="1"/>
    <s v="EL PROGRESO_10Qf-30_102851"/>
    <s v="O1"/>
    <s v="EL PROGRESO_10Qf-30_102851_O1"/>
    <x v="4"/>
    <x v="3"/>
    <x v="2"/>
    <x v="0"/>
    <n v="2.9763010770800782"/>
    <n v="0.37203763463500977"/>
    <n v="0.37203763463500961"/>
    <m/>
    <x v="2592"/>
    <s v="10Qf-303,7203763463501"/>
    <s v="CaféPlátanoFríjol"/>
    <n v="351.94272318262563"/>
    <n v="18.4911043986979"/>
    <n v="16.69096115385247"/>
    <m/>
    <n v="387.12478873517597"/>
    <n v="32948329.262191411"/>
    <n v="1575347.3134776279"/>
    <n v="2359329.1054093209"/>
    <m/>
    <n v="36883005.681078359"/>
    <n v="1.4296950543139979"/>
    <n v="6.3758403981775708E-2"/>
    <n v="7.3566998115676463E-2"/>
    <m/>
    <n v="8.3624000000000004E-2"/>
    <n v="5.4999999999999997E-3"/>
    <n v="1.168704611418879"/>
    <n v="0.58967965089649033"/>
    <n v="5.5678846086654659"/>
  </r>
  <r>
    <x v="1"/>
    <s v="EL PROGRESO_10Qf-30_102851"/>
    <s v="O2"/>
    <s v="EL PROGRESO_10Qf-30_102851_O2"/>
    <x v="4"/>
    <x v="3"/>
    <x v="3"/>
    <x v="0"/>
    <n v="2.1743044119980821"/>
    <n v="0.29307750909543379"/>
    <n v="0.4633931698608218"/>
    <m/>
    <x v="2593"/>
    <s v="10Qf-302,93077509095434"/>
    <s v="CaféPlátanoAguacate"/>
    <n v="257.10793228531088"/>
    <n v="14.566609162835549"/>
    <n v="44.395726303307079"/>
    <m/>
    <n v="316.07026775145351"/>
    <n v="24070043.93286413"/>
    <n v="1241000.4354725019"/>
    <n v="24688955.631680708"/>
    <m/>
    <n v="50000000.000017345"/>
    <n v="1.044448187162728"/>
    <n v="5.0226516038387889E-2"/>
    <n v="0.25548761666746911"/>
    <m/>
    <n v="8.3624000000000004E-2"/>
    <n v="5.4999999999999997E-3"/>
    <n v="0.9206623322369647"/>
    <n v="0.4645278519162625"/>
    <n v="4.4050892751075654"/>
  </r>
  <r>
    <x v="1"/>
    <s v="EL PROGRESO_10Qf-30_102851"/>
    <s v="O3"/>
    <s v="EL PROGRESO_10Qf-30_102851_O3"/>
    <x v="4"/>
    <x v="2"/>
    <x v="3"/>
    <x v="0"/>
    <n v="2.2651777060712308"/>
    <n v="0.2997010130952405"/>
    <n v="0.43213141178593301"/>
    <m/>
    <x v="2594"/>
    <s v="10Qf-302,9970101309524"/>
    <s v="CaféFríjolAguacate"/>
    <n v="267.85355033684749"/>
    <n v="13.44567726931829"/>
    <n v="41.400670386384931"/>
    <m/>
    <n v="322.69989799255075"/>
    <n v="25076031.94843125"/>
    <n v="1900596.2227718181"/>
    <n v="23023371.828813959"/>
    <m/>
    <n v="50000000.000017032"/>
    <n v="1.088100054275938"/>
    <n v="5.92631008614877E-2"/>
    <n v="0.2382517302046038"/>
    <m/>
    <n v="8.3624000000000004E-2"/>
    <n v="5.4999999999999997E-3"/>
    <n v="0.94146915108452511"/>
    <n v="0.47502610575595622"/>
    <n v="4.5026293877928856"/>
  </r>
  <r>
    <x v="1"/>
    <s v="EL PROGRESO_10Qf-30_102851"/>
    <s v="O4"/>
    <s v="EL PROGRES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PROGRESO_10Qf-30_102851"/>
    <s v="O5"/>
    <s v="EL PROGRESO_10Qf-30_102851_O5"/>
    <x v="4"/>
    <x v="3"/>
    <x v="2"/>
    <x v="1"/>
    <n v="2.1245590437643722"/>
    <n v="0.31976333439501031"/>
    <n v="0.3197633343950102"/>
    <n v="0.43354763139570968"/>
    <x v="2595"/>
    <s v="10Qf-303,1976333439501"/>
    <s v="CaféPlátanoFríjolAguacate"/>
    <n v="251.2256240414587"/>
    <n v="15.89295449901098"/>
    <n v="14.34574595672159"/>
    <n v="41.536352356405999"/>
    <n v="323.00067685359727"/>
    <n v="23519351.402308311"/>
    <n v="1353998.25956324"/>
    <n v="2027824.2614380061"/>
    <n v="23098826.07670673"/>
    <n v="50000000.000016287"/>
    <n v="1.020552517639759"/>
    <n v="5.4799831938825497E-2"/>
    <n v="6.3230239171847669E-2"/>
    <n v="0.23903255002740839"/>
    <n v="0.11065"/>
    <n v="5.4999999999999997E-3"/>
    <n v="1.004492149931969"/>
    <n v="0.50682488501609135"/>
    <n v="4.8251003788981626"/>
  </r>
  <r>
    <x v="1"/>
    <s v="EL PROGRESO_10Qf-30_102851"/>
    <s v="O6"/>
    <s v="EL PROGRESO_10Qf-30_102851_O6"/>
    <x v="4"/>
    <x v="3"/>
    <x v="4"/>
    <x v="0"/>
    <n v="2.9175235889102309"/>
    <n v="0.36469044861377892"/>
    <n v="0.36469044861377897"/>
    <m/>
    <x v="2596"/>
    <s v="10Qf-303,64690448613779"/>
    <s v="CaféPlátanoCaña panelera"/>
    <n v="344.99238156307922"/>
    <n v="18.12593278403445"/>
    <n v="18.392490619093788"/>
    <m/>
    <n v="381.51080496620744"/>
    <n v="32297649.11147071"/>
    <n v="1544236.5636968389"/>
    <n v="3671834.177942276"/>
    <m/>
    <n v="37513719.853109822"/>
    <n v="1.4014607184840111"/>
    <n v="6.2499271004730357E-2"/>
    <n v="8.2885299315286209E-2"/>
    <m/>
    <n v="7.9644000000000006E-2"/>
    <n v="5.4999999999999997E-3"/>
    <n v="1.145624445907159"/>
    <n v="0.57803436105283956"/>
    <n v="5.4557072930977881"/>
  </r>
  <r>
    <x v="1"/>
    <s v="EL PROGRESO_10Qf-30_102851"/>
    <s v="O7"/>
    <s v="EL PROGRESO_10Qf-30_102851_O7"/>
    <x v="4"/>
    <x v="2"/>
    <x v="4"/>
    <x v="0"/>
    <n v="2.9500982604754582"/>
    <n v="0.36876228255943222"/>
    <n v="0.36876228255943239"/>
    <m/>
    <x v="2597"/>
    <s v="10Qf-303,68762282559432"/>
    <s v="CaféFríjolCaña panelera"/>
    <n v="348.84428307456642"/>
    <n v="16.544016949370889"/>
    <n v="18.597846059392829"/>
    <m/>
    <n v="383.98614608333014"/>
    <n v="32658258.128012739"/>
    <n v="2338557.9985024789"/>
    <n v="3712830.8618570492"/>
    <m/>
    <n v="38709646.988372266"/>
    <n v="1.417108277526794"/>
    <n v="7.2919327564258798E-2"/>
    <n v="8.3810728474811705E-2"/>
    <m/>
    <n v="7.9644000000000006E-2"/>
    <n v="5.4999999999999997E-3"/>
    <n v="1.1584155473071169"/>
    <n v="0.58448821785670013"/>
    <n v="5.5156705907581403"/>
  </r>
  <r>
    <x v="1"/>
    <s v="EL PROGRESO_10Qf-30_102851"/>
    <s v="O8"/>
    <s v="EL PROGRESO_10Qf-30_102851_O8"/>
    <x v="5"/>
    <x v="2"/>
    <x v="4"/>
    <x v="0"/>
    <n v="3.9675797776379409"/>
    <n v="0.754426086821959"/>
    <n v="2.8222550037596901"/>
    <m/>
    <x v="2598"/>
    <s v="10Qf-307,54426086821959"/>
    <s v="PlátanoFríjolCaña panelera"/>
    <n v="197.1976086517187"/>
    <n v="33.846297622421517"/>
    <n v="142.33522944910871"/>
    <m/>
    <n v="373.37913572324896"/>
    <n v="16800225.46601237"/>
    <n v="4784299.3794574868"/>
    <n v="28415475.154514089"/>
    <m/>
    <n v="49999999.999983944"/>
    <n v="0.6799488297487386"/>
    <n v="0.14918077457969481"/>
    <n v="0.64143015431265082"/>
    <m/>
    <n v="7.7098E-2"/>
    <n v="5.4999999999999997E-3"/>
    <n v="2.3699248800689809"/>
    <n v="1.195765347612805"/>
    <n v="11.192549095901381"/>
  </r>
  <r>
    <x v="1"/>
    <s v="EL PROGRESO_10Qf-30_102851"/>
    <s v="O9"/>
    <s v="EL PROGRESO_10Qf-30_102851_O9"/>
    <x v="4"/>
    <x v="3"/>
    <x v="2"/>
    <x v="2"/>
    <n v="2.7664577242832231"/>
    <n v="0.39520824632617468"/>
    <n v="0.39520824632617468"/>
    <n v="0.39520824632617468"/>
    <x v="2599"/>
    <s v="10Qf-303,95208246326175"/>
    <s v="CaféPlátanoFríjolCaña panelera"/>
    <n v="327.12909071989401"/>
    <n v="19.64273573885345"/>
    <n v="17.730479051087929"/>
    <n v="19.931599499718949"/>
    <n v="384.43390500955434"/>
    <n v="30625315.661626521"/>
    <n v="1673460.400652586"/>
    <n v="2506268.8057617731"/>
    <n v="3979098.3059221529"/>
    <n v="38784143.173963033"/>
    <n v="1.328894767009509"/>
    <n v="6.7729295857162142E-2"/>
    <n v="7.8148772075978395E-2"/>
    <n v="8.9821255020871696E-2"/>
    <n v="0.10667"/>
    <n v="5.4999999999999997E-3"/>
    <n v="1.2414918732759419"/>
    <n v="0.62640507042698701"/>
    <n v="5.9321494069646761"/>
  </r>
  <r>
    <x v="1"/>
    <s v="EL PROGRESO_10Qf-30_102851"/>
    <s v="O10"/>
    <s v="EL PROGRESO_10Qf-30_102851_O10"/>
    <x v="4"/>
    <x v="4"/>
    <x v="4"/>
    <x v="0"/>
    <n v="2.24898552730436"/>
    <n v="0.41522735733111449"/>
    <n v="0.29602365384838603"/>
    <m/>
    <x v="2600"/>
    <s v="10Qf-302,96023653848386"/>
    <s v="CaféAguacateCaña panelera"/>
    <n v="265.93885174222032"/>
    <n v="39.781164912841326"/>
    <n v="14.929407384075351"/>
    <m/>
    <n v="320.64942403913705"/>
    <n v="24896780.849948108"/>
    <n v="22122746.87882629"/>
    <n v="2980472.2712411308"/>
    <m/>
    <n v="50000000.000015527"/>
    <n v="1.080321984348861"/>
    <n v="0.22893183326702959"/>
    <n v="6.7279001265022731E-2"/>
    <m/>
    <n v="7.9644000000000006E-2"/>
    <n v="5.4999999999999997E-3"/>
    <n v="0.92991723722006081"/>
    <n v="0.46919749134969191"/>
    <n v="4.4444952670536129"/>
  </r>
  <r>
    <x v="1"/>
    <s v="EL PROGRESO_10Qf-30_102851"/>
    <s v="O11"/>
    <s v="EL PROGRES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ROGRESO_10Qf-30_102851"/>
    <s v="O12"/>
    <s v="EL PROGRESO_10Qf-30_102851_O12"/>
    <x v="4"/>
    <x v="3"/>
    <x v="3"/>
    <x v="2"/>
    <n v="2.109136514601468"/>
    <n v="0.31558059898438962"/>
    <n v="0.41550827727364908"/>
    <n v="0.31558059898438962"/>
    <x v="2601"/>
    <s v="10Qf-303,1558059898439"/>
    <s v="CaféPlátanoAguacateCaña panelera"/>
    <n v="249.40193525078001"/>
    <n v="15.685063173108439"/>
    <n v="39.808078656273622"/>
    <n v="15.91572586683062"/>
    <n v="320.81080294699268"/>
    <n v="23348620.49983738"/>
    <n v="1336286.984201076"/>
    <n v="22137713.909953181"/>
    <n v="3177378.6060230699"/>
    <n v="50000000.000014707"/>
    <n v="1.0131441563556749"/>
    <n v="5.4083010549718293E-2"/>
    <n v="0.22908671592663821"/>
    <n v="7.1723820857780909E-2"/>
    <n v="0.10667"/>
    <n v="5.4999999999999997E-3"/>
    <n v="0.99135266696666913"/>
    <n v="0.50019524939025761"/>
    <n v="4.7595239062008234"/>
  </r>
  <r>
    <x v="1"/>
    <s v="EL PROGRESO_10Qf-30_102851"/>
    <s v="O13"/>
    <s v="EL PROGRES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PROGRESO_10Qf-30_102851"/>
    <s v="O14"/>
    <s v="EL PROGRESO_10Qf-30_102851_O14"/>
    <x v="4"/>
    <x v="2"/>
    <x v="3"/>
    <x v="2"/>
    <n v="2.205568713713534"/>
    <n v="0.32327363349861599"/>
    <n v="0.38062035427539398"/>
    <n v="0.32327363349861599"/>
    <x v="2602"/>
    <s v="10Qf-303,23273633498616"/>
    <s v="CaféFríjolAguacateCaña panelera"/>
    <n v="260.80488471020948"/>
    <n v="14.503230739233359"/>
    <n v="36.465615319607288"/>
    <n v="16.303709883612811"/>
    <n v="328.07744065266297"/>
    <n v="24416146.85739883"/>
    <n v="2050085.318043085"/>
    <n v="20278932.989112001"/>
    <n v="3254834.8354603839"/>
    <n v="50000000.000014305"/>
    <n v="1.059466297354394"/>
    <n v="6.3924368323039008E-2"/>
    <n v="0.20985157635826809"/>
    <n v="7.3472261133028599E-2"/>
    <n v="0.10667"/>
    <n v="5.4999999999999997E-3"/>
    <n v="1.0155192675349189"/>
    <n v="0.51238870909530643"/>
    <n v="4.872814311616386"/>
  </r>
  <r>
    <x v="1"/>
    <s v="EL PROGRESO_10Qf-30_102851"/>
    <s v="O15"/>
    <s v="EL PROGRES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PROGRESO_10Qf-30_102851"/>
    <s v="O16"/>
    <s v="EL PROGRESO_10Qf-30_102851_O16"/>
    <x v="4"/>
    <x v="3"/>
    <x v="1"/>
    <x v="0"/>
    <n v="0.27444259866605941"/>
    <n v="0.2744425986660593"/>
    <n v="2.1955407893284749"/>
    <m/>
    <x v="2603"/>
    <s v="10Qf-302,74442598666059"/>
    <s v="CaféPlátanoGulupa"/>
    <n v="32.452387386362062"/>
    <n v="13.64041234259181"/>
    <n v="273.10580553717688"/>
    <m/>
    <n v="319.19860526613076"/>
    <n v="3038141.931962043"/>
    <n v="1162093.2138667861"/>
    <n v="24987495.368345901"/>
    <m/>
    <n v="29187730.51417473"/>
    <n v="0.13183116084172611"/>
    <n v="4.7032935505907918E-2"/>
    <n v="1.5596359410137379"/>
    <m/>
    <n v="8.3624000000000004E-2"/>
    <n v="5.4999999999999997E-3"/>
    <n v="0.86212334659495093"/>
    <n v="0.43499151888570409"/>
    <n v="4.1306648521412486"/>
  </r>
  <r>
    <x v="1"/>
    <s v="EL PROGRESO_10Qf-30_102851"/>
    <s v="O17"/>
    <s v="EL PROGRESO_10Qf-30_102851_O17"/>
    <x v="4"/>
    <x v="2"/>
    <x v="1"/>
    <x v="0"/>
    <n v="0.2767421654819906"/>
    <n v="0.2767421654819906"/>
    <n v="2.2139373238559248"/>
    <m/>
    <x v="2604"/>
    <s v="10Qf-302,76742165481991"/>
    <s v="CaféFríjolGulupa"/>
    <n v="32.72430739256427"/>
    <n v="12.415659878669301"/>
    <n v="275.39417130365769"/>
    <m/>
    <n v="320.53413857489124"/>
    <n v="3063598.6591712548"/>
    <n v="1754999.454171407"/>
    <n v="25196866.710264292"/>
    <m/>
    <n v="30015464.823606953"/>
    <n v="0.13293578003805651"/>
    <n v="5.4723201287190389E-2"/>
    <n v="1.572704200359486"/>
    <m/>
    <n v="8.3624000000000004E-2"/>
    <n v="5.4999999999999997E-3"/>
    <n v="0.86934711669735265"/>
    <n v="0.4386363322889551"/>
    <n v="4.1645291038062133"/>
  </r>
  <r>
    <x v="1"/>
    <s v="EL PROGRESO_10Qf-30_102851"/>
    <s v="O18"/>
    <s v="EL PROGRESO_10Qf-30_102851_O18"/>
    <x v="5"/>
    <x v="2"/>
    <x v="1"/>
    <x v="0"/>
    <n v="0.29137450571669993"/>
    <n v="0.29137450571669982"/>
    <n v="2.330996045733599"/>
    <m/>
    <x v="2605"/>
    <s v="10Qf-302,913745057167"/>
    <s v="PlátanoFríjolGulupa"/>
    <n v="14.481966077470281"/>
    <n v="13.072119870108301"/>
    <n v="289.95523830316108"/>
    <m/>
    <n v="317.50932425073967"/>
    <n v="1233789.2784610251"/>
    <n v="1847792.5024603789"/>
    <n v="26529114.457589231"/>
    <m/>
    <n v="29610696.238510635"/>
    <n v="4.9934661754586281E-2"/>
    <n v="5.76166111099113E-2"/>
    <n v="1.6558586517533911"/>
    <m/>
    <n v="8.1077999999999997E-2"/>
    <n v="5.4999999999999997E-3"/>
    <n v="0.91531258340324562"/>
    <n v="0.46182859156096928"/>
    <n v="4.3774642321312136"/>
  </r>
  <r>
    <x v="1"/>
    <s v="EL PROGRESO_10Qf-30_102851"/>
    <s v="O19"/>
    <s v="EL PROGRESO_10Qf-30_102851_O19"/>
    <x v="4"/>
    <x v="3"/>
    <x v="2"/>
    <x v="3"/>
    <n v="0.29949125917099673"/>
    <n v="0.29949125917099662"/>
    <n v="0.29949125917099662"/>
    <n v="2.096438814196977"/>
    <x v="2606"/>
    <s v="10Qf-302,99491259170997"/>
    <s v="CaféPlátanoFríjolGulupa"/>
    <n v="35.414350427693023"/>
    <n v="14.88538691861485"/>
    <n v="13.436266945535159"/>
    <n v="260.7783986039214"/>
    <n v="324.51440289576442"/>
    <n v="3315436.2958451491"/>
    <n v="1268158.6662809721"/>
    <n v="1899266.038692652"/>
    <n v="23859613.72905755"/>
    <n v="30342474.729876325"/>
    <n v="0.14386352756593959"/>
    <n v="5.1325680290297687E-2"/>
    <n v="5.9221623964762597E-2"/>
    <n v="1.489237338996507"/>
    <n v="0.11065"/>
    <n v="5.4999999999999997E-3"/>
    <n v="0.94081023823349741"/>
    <n v="0.47469364578602968"/>
    <n v="4.5265664757294939"/>
  </r>
  <r>
    <x v="1"/>
    <s v="EL PROGRESO_10Qf-30_102851"/>
    <s v="O20"/>
    <s v="EL PROGRESO_10Qf-30_102851_O20"/>
    <x v="4"/>
    <x v="4"/>
    <x v="1"/>
    <x v="0"/>
    <n v="0.21998273835121551"/>
    <n v="0.59745855241551638"/>
    <n v="1.382386092745423"/>
    <m/>
    <x v="2607"/>
    <s v="10Qf-302,19982738351215"/>
    <s v="CaféAguacateGulupa"/>
    <n v="26.012598182591312"/>
    <n v="57.239959705439468"/>
    <n v="171.95657181942059"/>
    <m/>
    <n v="255.20912970745138"/>
    <n v="2435258.902740147"/>
    <n v="31831776.236117501"/>
    <n v="15732964.86115711"/>
    <m/>
    <n v="50000000.00001476"/>
    <n v="0.10567083937749119"/>
    <n v="0.32940334804693427"/>
    <n v="0.9819990797177357"/>
    <m/>
    <n v="8.3624000000000004E-2"/>
    <n v="5.4999999999999997E-3"/>
    <n v="0.691045251365075"/>
    <n v="0.34867264028667661"/>
    <n v="3.3286692751639069"/>
  </r>
  <r>
    <x v="1"/>
    <s v="EL PROGRESO_10Qf-30_102851"/>
    <s v="O21"/>
    <s v="EL PROGRESO_10Qf-30_102851_O21"/>
    <x v="5"/>
    <x v="4"/>
    <x v="1"/>
    <x v="0"/>
    <n v="0.23002723354584809"/>
    <n v="0.60777865258373953"/>
    <n v="1.4624664493288939"/>
    <m/>
    <x v="2608"/>
    <s v="10Qf-302,30027233545848"/>
    <s v="PlátanoAguacateGulupa"/>
    <n v="11.432869134900359"/>
    <n v="58.2286845557189"/>
    <n v="181.9178580768818"/>
    <m/>
    <n v="251.57941176750106"/>
    <n v="974021.84794732207"/>
    <n v="32381617.087773319"/>
    <n v="16644361.06429347"/>
    <m/>
    <n v="50000000.000014111"/>
    <n v="3.9421198066735393E-2"/>
    <n v="0.33509324156983789"/>
    <n v="1.0388853844057839"/>
    <m/>
    <n v="8.1077999999999997E-2"/>
    <n v="5.4999999999999997E-3"/>
    <n v="0.72259863941104141"/>
    <n v="0.36459316517016938"/>
    <n v="3.474042140039693"/>
  </r>
  <r>
    <x v="1"/>
    <s v="EL PROGRESO_10Qf-30_102851"/>
    <s v="O22"/>
    <s v="EL PROGRESO_10Qf-30_102851_O22"/>
    <x v="4"/>
    <x v="3"/>
    <x v="3"/>
    <x v="3"/>
    <n v="0.2368967430987681"/>
    <n v="0.23689674309876799"/>
    <n v="0.5920474373872574"/>
    <n v="1.3031265074028879"/>
    <x v="2609"/>
    <s v="10Qf-302,36896743098768"/>
    <s v="CaféPlátanoAguacateGulupa"/>
    <n v="28.012651516112768"/>
    <n v="11.774299158332029"/>
    <n v="56.721543817129231"/>
    <n v="162.097382226256"/>
    <n v="258.60587671783003"/>
    <n v="2622500.7788581918"/>
    <n v="1003109.9358492841"/>
    <n v="31543479.412729431"/>
    <n v="14830909.87257757"/>
    <n v="50000000.000014476"/>
    <n v="0.1137956454068406"/>
    <n v="4.0598468655667692E-2"/>
    <n v="0.32641997890815599"/>
    <n v="0.92569582241962223"/>
    <n v="0.11065"/>
    <n v="5.4999999999999997E-3"/>
    <n v="0.74417825057204656"/>
    <n v="0.37548133781154752"/>
    <n v="3.604777019371276"/>
  </r>
  <r>
    <x v="1"/>
    <s v="EL PROGRESO_10Qf-30_102851"/>
    <s v="O23"/>
    <s v="EL PROGRESO_10Qf-30_102851_O23"/>
    <x v="0"/>
    <x v="4"/>
    <x v="1"/>
    <x v="0"/>
    <n v="0.23312968264325629"/>
    <n v="0.5881549997854385"/>
    <n v="1.5100121440038681"/>
    <m/>
    <x v="2610"/>
    <s v="10Qf-302,33129682643256"/>
    <s v="FríjolAguacateGulupa"/>
    <n v="10.459045307677"/>
    <n v="56.348625945950957"/>
    <n v="187.8321208895554"/>
    <m/>
    <n v="254.63979214318334"/>
    <n v="1478424.7462885941"/>
    <n v="31336095.649867199"/>
    <n v="17185479.603857961"/>
    <m/>
    <n v="50000000.000013754"/>
    <n v="4.6099236547803728E-2"/>
    <n v="0.32427391877909922"/>
    <n v="1.072660194974544"/>
    <m/>
    <n v="8.1077999999999997E-2"/>
    <n v="5.4999999999999997E-3"/>
    <n v="0.73234455280604072"/>
    <n v="0.36951054698956121"/>
    <n v="3.5197299262281652"/>
  </r>
  <r>
    <x v="1"/>
    <s v="EL PROGRESO_10Qf-30_102851"/>
    <s v="O24"/>
    <s v="EL PROGRESO_10Qf-30_102851_O24"/>
    <x v="4"/>
    <x v="2"/>
    <x v="3"/>
    <x v="3"/>
    <n v="0.24018858746292379"/>
    <n v="0.24018858746292379"/>
    <n v="0.57161100630004613"/>
    <n v="1.349897693403344"/>
    <x v="2611"/>
    <s v="10Qf-302,40188587462924"/>
    <s v="CaféFríjolAguacateGulupa"/>
    <n v="28.401906715708009"/>
    <n v="10.77573344663208"/>
    <n v="54.763616380614081"/>
    <n v="167.9153030276685"/>
    <n v="261.85655957062266"/>
    <n v="2658942.2440128191"/>
    <n v="1523189.7862816439"/>
    <n v="30454654.256904189"/>
    <n v="15363213.712815451"/>
    <n v="50000000.000014096"/>
    <n v="0.1153769147358233"/>
    <n v="4.7495069628176588E-2"/>
    <n v="0.31515253818772249"/>
    <n v="0.95892044891925643"/>
    <n v="0.11065"/>
    <n v="5.4999999999999997E-3"/>
    <n v="0.75451912292017931"/>
    <n v="0.38069891112873422"/>
    <n v="3.6532539086781508"/>
  </r>
  <r>
    <x v="1"/>
    <s v="EL PROGRESO_10Qf-30_102851"/>
    <s v="O25"/>
    <s v="EL PROGRESO_10Qf-30_102851_O25"/>
    <x v="5"/>
    <x v="2"/>
    <x v="3"/>
    <x v="3"/>
    <n v="0.25221347167932051"/>
    <n v="0.2522134716793204"/>
    <n v="0.58163244467372999"/>
    <n v="1.4360753287608341"/>
    <x v="2612"/>
    <s v="10Qf-302,52213471679321"/>
    <s v="PlátanoFríjolAguacateGulupa"/>
    <n v="12.535574902672719"/>
    <n v="11.31521347943133"/>
    <n v="55.723727716172078"/>
    <n v="178.63503669783859"/>
    <n v="258.20955279611474"/>
    <n v="1067966.727136842"/>
    <n v="1599447.284662836"/>
    <n v="30988582.815773141"/>
    <n v="16344003.17244052"/>
    <n v="50000000.000013344"/>
    <n v="4.3223391721518657E-2"/>
    <n v="4.9872879161765193E-2"/>
    <n v="0.32067776724200792"/>
    <n v="1.020138048732661"/>
    <n v="0.10810400000000001"/>
    <n v="5.4999999999999997E-3"/>
    <n v="0.79229362831200145"/>
    <n v="0.39975835261172288"/>
    <n v="3.8277906977169289"/>
  </r>
  <r>
    <x v="1"/>
    <s v="EL PROGRESO_10Qf-30_102851"/>
    <s v="O26"/>
    <s v="EL PROGRESO_10Qf-30_102851_O26"/>
    <x v="4"/>
    <x v="5"/>
    <x v="1"/>
    <x v="0"/>
    <n v="0.27265614631796148"/>
    <n v="0.27265614631796142"/>
    <n v="2.1812491705436909"/>
    <m/>
    <x v="2613"/>
    <s v="10Qf-302,72656146317961"/>
    <s v="CaféCaña paneleraGulupa"/>
    <n v="32.2411423248099"/>
    <n v="13.750910210160891"/>
    <n v="271.32805488930921"/>
    <m/>
    <n v="317.32010742428002"/>
    <n v="3018365.4985126122"/>
    <n v="2745199.8281879169"/>
    <n v="24824842.157835439"/>
    <m/>
    <n v="30588407.48453597"/>
    <n v="0.13097302115064721"/>
    <n v="6.1968133203428352E-2"/>
    <n v="1.549483671276662"/>
    <m/>
    <n v="7.9644000000000006E-2"/>
    <n v="5.4999999999999997E-3"/>
    <n v="0.85651145440197296"/>
    <n v="0.43215999191396881"/>
    <n v="4.100376909495556"/>
  </r>
  <r>
    <x v="1"/>
    <s v="EL PROGRESO_10Qf-30_102851"/>
    <s v="O27"/>
    <s v="EL PROGRESO_10Qf-30_102851_O27"/>
    <x v="5"/>
    <x v="5"/>
    <x v="1"/>
    <x v="0"/>
    <n v="0.28684851224037061"/>
    <n v="0.28684851224037072"/>
    <n v="2.2947880979229649"/>
    <m/>
    <x v="2614"/>
    <s v="10Qf-302,86848512240371"/>
    <s v="PlátanoCaña paneleraGulupa"/>
    <n v="14.257014056256789"/>
    <n v="14.466676027672341"/>
    <n v="285.45129066450409"/>
    <m/>
    <n v="314.1749807484332"/>
    <n v="1214624.5193077"/>
    <n v="2888093.6562490799"/>
    <n v="26117031.050798021"/>
    <m/>
    <n v="30219749.2263548"/>
    <n v="4.9159014095268731E-2"/>
    <n v="6.5193713971837111E-2"/>
    <n v="1.6301377828766681"/>
    <m/>
    <n v="7.7098E-2"/>
    <n v="5.4999999999999997E-3"/>
    <n v="0.90109480284933186"/>
    <n v="0.45465489190098751"/>
    <n v="4.3068328171540262"/>
  </r>
  <r>
    <x v="1"/>
    <s v="EL PROGRESO_10Qf-30_102851"/>
    <s v="O28"/>
    <s v="EL PROGRESO_10Qf-30_102851_O28"/>
    <x v="4"/>
    <x v="3"/>
    <x v="4"/>
    <x v="3"/>
    <n v="0.29471166254057207"/>
    <n v="0.29471166254057218"/>
    <n v="0.29471166254057218"/>
    <n v="2.0629816377840058"/>
    <x v="2615"/>
    <s v="10Qf-302,94711662540572"/>
    <s v="CaféPlátanoCaña paneleraGulupa"/>
    <n v="34.849170961549632"/>
    <n v="14.64783025216752"/>
    <n v="14.86323952058175"/>
    <n v="256.61662253504738"/>
    <n v="320.97686326934627"/>
    <n v="3262525.0750239729"/>
    <n v="1247920.0559623339"/>
    <n v="2967262.672405995"/>
    <n v="23478836.908731319"/>
    <n v="30956544.712123621"/>
    <n v="0.14156760202374361"/>
    <n v="5.0506571080737472E-2"/>
    <n v="6.6980817441836385E-2"/>
    <n v="1.465470522605695"/>
    <n v="0.10667"/>
    <n v="5.4999999999999997E-3"/>
    <n v="0.92579579855677141"/>
    <n v="0.46711798512680702"/>
    <n v="4.4522004090893006"/>
  </r>
  <r>
    <x v="1"/>
    <s v="EL PROGRESO_10Qf-30_102851"/>
    <s v="O29"/>
    <s v="EL PROGRESO_10Qf-30_102851_O29"/>
    <x v="0"/>
    <x v="5"/>
    <x v="1"/>
    <x v="0"/>
    <n v="0.28936162929767051"/>
    <n v="0.28936162929767062"/>
    <n v="2.3148930343813641"/>
    <m/>
    <x v="2616"/>
    <s v="10Qf-302,8936162929767"/>
    <s v="FríjolCaña paneleraGulupa"/>
    <n v="12.981814914400029"/>
    <n v="14.59342045456032"/>
    <n v="287.95216648217638"/>
    <m/>
    <n v="315.52740185113674"/>
    <n v="1835027.5628981029"/>
    <n v="2913396.6197328749"/>
    <n v="26345845.750610001"/>
    <m/>
    <n v="31094269.93324098"/>
    <n v="5.7218583432224607E-2"/>
    <n v="6.5764884564048706E-2"/>
    <n v="1.644419631633351"/>
    <m/>
    <n v="7.7098E-2"/>
    <n v="5.4999999999999997E-3"/>
    <n v="0.90898941140629474"/>
    <n v="0.45863818243680771"/>
    <n v="4.3438418868198072"/>
  </r>
  <r>
    <x v="1"/>
    <s v="EL PROGRESO_10Qf-30_102851"/>
    <s v="O30"/>
    <s v="EL PROGRESO_10Qf-30_102851_O30"/>
    <x v="4"/>
    <x v="2"/>
    <x v="4"/>
    <x v="3"/>
    <n v="0.29736508543926771"/>
    <n v="0.29736508543926771"/>
    <n v="0.29736508543926771"/>
    <n v="2.0815555980748739"/>
    <x v="2617"/>
    <s v="10Qf-302,97365085439268"/>
    <s v="CaféFríjolCaña paneleraGulupa"/>
    <n v="35.162933869446782"/>
    <n v="13.340879060388961"/>
    <n v="14.99706001398445"/>
    <n v="258.92705849319901"/>
    <n v="322.4279314370192"/>
    <n v="3291899.0694801491"/>
    <n v="1885782.6082506049"/>
    <n v="2993978.2854005191"/>
    <n v="23690227.536951829"/>
    <n v="31861887.500083104"/>
    <n v="0.14284219941729431"/>
    <n v="5.880119279233792E-2"/>
    <n v="6.7583876150953626E-2"/>
    <n v="1.4786648190530229"/>
    <n v="0.10667"/>
    <n v="5.4999999999999997E-3"/>
    <n v="0.93413115844796124"/>
    <n v="0.47132366042123919"/>
    <n v="4.4912756732618773"/>
  </r>
  <r>
    <x v="1"/>
    <s v="EL PROGRESO_10Qf-30_102851"/>
    <s v="O31"/>
    <s v="EL PROGRESO_10Qf-30_102851_O31"/>
    <x v="5"/>
    <x v="2"/>
    <x v="4"/>
    <x v="3"/>
    <n v="0.31432632699195717"/>
    <n v="0.31432632699195717"/>
    <n v="0.31432632699195717"/>
    <n v="2.2002842889437"/>
    <x v="2618"/>
    <s v="10Qf-303,14326326991957"/>
    <s v="PlátanoFríjolCaña paneleraGulupa"/>
    <n v="15.62272304351594"/>
    <n v="14.10182203368462"/>
    <n v="15.85246897062647"/>
    <n v="273.69585482698199"/>
    <n v="319.27286887480903"/>
    <n v="1330975.9247014441"/>
    <n v="1993344.712547922"/>
    <n v="3164750.1459475318"/>
    <n v="25041481.2360835"/>
    <n v="31530552.019280396"/>
    <n v="5.3868058155251558E-2"/>
    <n v="6.2155121290916812E-2"/>
    <n v="7.1438755235934473E-2"/>
    <n v="1.5630055584319389"/>
    <n v="0.10412399999999999"/>
    <n v="5.4999999999999997E-3"/>
    <n v="0.98741254552447288"/>
    <n v="0.49820722828225222"/>
    <n v="4.7385070437262966"/>
  </r>
  <r>
    <x v="1"/>
    <s v="EL PROGRESO_10Qf-30_102851"/>
    <s v="O32"/>
    <s v="EL PROGRESO_10Qf-30_102851_O32"/>
    <x v="6"/>
    <x v="5"/>
    <x v="1"/>
    <x v="0"/>
    <n v="0.57411591432770492"/>
    <n v="0.23063536789793571"/>
    <n v="1.501602396753716"/>
    <m/>
    <x v="2619"/>
    <s v="10Qf-302,30635367897936"/>
    <s v="AguacateCaña paneleraGulupa"/>
    <n v="55.003600951910848"/>
    <n v="11.63166969855693"/>
    <n v="186.78602290391089"/>
    <m/>
    <n v="253.42129355437868"/>
    <n v="30588112.33781394"/>
    <n v="2322119.5666322"/>
    <n v="17089768.09556647"/>
    <m/>
    <n v="50000000.000012606"/>
    <n v="0.31653359648461099"/>
    <n v="5.2417828801314223E-2"/>
    <n v="1.066686202539546"/>
    <m/>
    <n v="7.7098E-2"/>
    <n v="5.4999999999999997E-3"/>
    <n v="0.72450900910346283"/>
    <n v="0.36555705811822808"/>
    <n v="3.4790177462010479"/>
  </r>
  <r>
    <x v="1"/>
    <s v="EL PROGRESO_10Qf-30_102851"/>
    <s v="O33"/>
    <s v="EL PROGRESO_10Qf-30_102851_O33"/>
    <x v="4"/>
    <x v="4"/>
    <x v="4"/>
    <x v="3"/>
    <n v="0.23754179326832439"/>
    <n v="0.55733382644827556"/>
    <n v="0.23754179326832439"/>
    <n v="1.3430005196983199"/>
    <x v="2620"/>
    <s v="10Qf-302,37541793268324"/>
    <s v="CaféAguacateCaña paneleraGulupa"/>
    <n v="28.088927641203519"/>
    <n v="53.39578057657608"/>
    <n v="11.97998253295988"/>
    <n v="167.05735577850049"/>
    <n v="260.52204652923996"/>
    <n v="2629641.6308173048"/>
    <n v="29693985.60049789"/>
    <n v="2391655.9332104679"/>
    <n v="15284716.83548725"/>
    <n v="50000000.000012919"/>
    <n v="0.11410550150449859"/>
    <n v="0.3072809447109407"/>
    <n v="5.3987491884620237E-2"/>
    <n v="0.95402093620965156"/>
    <n v="0.10667"/>
    <n v="5.4999999999999997E-3"/>
    <n v="0.74620458618321805"/>
    <n v="0.37650374233029421"/>
    <n v="3.6102962611967571"/>
  </r>
  <r>
    <x v="1"/>
    <s v="EL PROGRESO_10Qf-30_102851"/>
    <s v="O34"/>
    <s v="EL PROGRESO_10Qf-30_102851_O34"/>
    <x v="5"/>
    <x v="4"/>
    <x v="4"/>
    <x v="3"/>
    <n v="0.24929663261968291"/>
    <n v="0.56653285599784176"/>
    <n v="0.24929663261968291"/>
    <n v="1.4278402049596211"/>
    <x v="2621"/>
    <s v="10Qf-302,49296632619683"/>
    <s v="PlátanoAguacateCaña paneleraGulupa"/>
    <n v="12.390601463039729"/>
    <n v="54.277100424819068"/>
    <n v="12.57281619043737"/>
    <n v="177.61066032079279"/>
    <n v="256.85117839908895"/>
    <n v="1055615.7331817411"/>
    <n v="30184097.33967603"/>
    <n v="2510007.869902533"/>
    <n v="16250279.0572518"/>
    <n v="50000000.0000121"/>
    <n v="4.2723514865520867E-2"/>
    <n v="0.31235274612738839"/>
    <n v="5.6659081946119967E-2"/>
    <n v="1.014288102732342"/>
    <n v="0.10412399999999999"/>
    <n v="5.4999999999999997E-3"/>
    <n v="0.78313078309848017"/>
    <n v="0.39513516270219728"/>
    <n v="3.7808562719975058"/>
  </r>
  <r>
    <x v="1"/>
    <s v="EL PROGRESO_10Qf-30_102851"/>
    <s v="O35"/>
    <s v="EL PROGRESO_10Qf-30_102851_O35"/>
    <x v="0"/>
    <x v="4"/>
    <x v="4"/>
    <x v="3"/>
    <n v="0.25294475949798922"/>
    <n v="0.54463769461122946"/>
    <n v="0.25294475949798922"/>
    <n v="1.4789203813726839"/>
    <x v="2622"/>
    <s v="10Qf-302,52944759497989"/>
    <s v="FríjolAguacateCaña paneleraGulupa"/>
    <n v="11.34802171020524"/>
    <n v="52.179418250136322"/>
    <n v="12.75680274572435"/>
    <n v="183.96458132015511"/>
    <n v="260.24882402622103"/>
    <n v="1604084.849453046"/>
    <n v="29017553.024435218"/>
    <n v="2546738.5191645361"/>
    <n v="16831623.606958881"/>
    <n v="50000000.000011683"/>
    <n v="5.0017484558019798E-2"/>
    <n v="0.30028104770141612"/>
    <n v="5.7488212759383428E-2"/>
    <n v="1.0505736864000921"/>
    <n v="0.10412399999999999"/>
    <n v="5.4999999999999997E-3"/>
    <n v="0.79459086753295038"/>
    <n v="0.40091744380431288"/>
    <n v="3.8345799063171562"/>
  </r>
  <r>
    <x v="14"/>
    <s v="EL PROGRESO_10Rf-30_102964"/>
    <s v="Q1"/>
    <s v="EL PROGRESO_10Rf-30_102964_Q1"/>
    <x v="4"/>
    <x v="3"/>
    <x v="2"/>
    <x v="0"/>
    <n v="2.9771299971749912"/>
    <n v="0.37214124964687378"/>
    <n v="0.3721412496468739"/>
    <m/>
    <x v="2623"/>
    <s v="10Rf-303,72141249646874"/>
    <s v="CaféPlátanoFríjol"/>
    <n v="352.04074162496369"/>
    <n v="18.496254297050331"/>
    <n v="16.695609700066569"/>
    <m/>
    <n v="387.23260562208054"/>
    <n v="32957505.59600709"/>
    <n v="1577024.7384386191"/>
    <n v="2364068.9585296758"/>
    <m/>
    <n v="36898599.292975381"/>
    <n v="1.43009323411148"/>
    <n v="6.3776161130972425E-2"/>
    <n v="7.3587487025058046E-2"/>
    <m/>
    <n v="8.3624000000000004E-2"/>
    <n v="5.4999999999999997E-3"/>
    <n v="1.1690301036027451"/>
    <n v="0.58984388069029514"/>
    <n v="5.5694104807617792"/>
  </r>
  <r>
    <x v="14"/>
    <s v="EL PROGRESO_10Rf-30_102964"/>
    <s v="Q2"/>
    <s v="EL PROGRESO_10Rf-30_102964_Q2"/>
    <x v="4"/>
    <x v="3"/>
    <x v="3"/>
    <x v="0"/>
    <n v="2.1746476273656241"/>
    <n v="0.29310541439050503"/>
    <n v="0.46330110214892212"/>
    <m/>
    <x v="2624"/>
    <s v="10Rf-302,93105414390505"/>
    <s v="CaféPlátanoAguacate"/>
    <n v="257.14851693987453"/>
    <n v="14.56799611855293"/>
    <n v="44.386905687888643"/>
    <m/>
    <n v="316.10341874631609"/>
    <n v="24073843.40497556"/>
    <n v="1242094.2045600831"/>
    <n v="24684062.390463758"/>
    <m/>
    <n v="49999999.999999404"/>
    <n v="1.044613053989313"/>
    <n v="5.0231298342409712E-2"/>
    <n v="0.25543685597047311"/>
    <m/>
    <n v="8.3624000000000004E-2"/>
    <n v="5.4999999999999997E-3"/>
    <n v="0.92074999284975423"/>
    <n v="0.4645720818089506"/>
    <n v="4.4055002185637564"/>
  </r>
  <r>
    <x v="14"/>
    <s v="EL PROGRESO_10Rf-30_102964"/>
    <s v="Q3"/>
    <s v="EL PROGRESO_10Rf-30_102964_Q3"/>
    <x v="4"/>
    <x v="2"/>
    <x v="3"/>
    <x v="0"/>
    <n v="2.2664152207076151"/>
    <n v="0.29980172993340182"/>
    <n v="0.43180034869300099"/>
    <m/>
    <x v="2625"/>
    <s v="10Rf-302,99801729933402"/>
    <s v="CaféFríjolAguacate"/>
    <n v="267.99988441388751"/>
    <n v="13.450195792921249"/>
    <n v="41.368952641241322"/>
    <m/>
    <n v="322.81903284805009"/>
    <n v="25089731.516670611"/>
    <n v="1904524.0594037599"/>
    <n v="23005744.423927531"/>
    <m/>
    <n v="50000000.0000019"/>
    <n v="1.088694506419541"/>
    <n v="5.9283016683849311E-2"/>
    <n v="0.2380692015743153"/>
    <m/>
    <n v="8.3624000000000004E-2"/>
    <n v="5.4999999999999997E-3"/>
    <n v="0.94178553905780671"/>
    <n v="0.47518574194444191"/>
    <n v="4.5041125803362663"/>
  </r>
  <r>
    <x v="14"/>
    <s v="EL PROGRESO_10Rf-30_102964"/>
    <s v="Q4"/>
    <s v="EL PROGRESO_10Rf-30_102964_Q4"/>
    <x v="5"/>
    <x v="2"/>
    <x v="3"/>
    <x v="0"/>
    <n v="0"/>
    <n v="0"/>
    <n v="0"/>
    <m/>
    <x v="1"/>
    <s v="10R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4"/>
    <s v="EL PROGRESO_10Rf-30_102964"/>
    <s v="Q5"/>
    <s v="EL PROGRESO_10Rf-30_102964_Q5"/>
    <x v="4"/>
    <x v="3"/>
    <x v="2"/>
    <x v="1"/>
    <n v="2.1261440395314528"/>
    <n v="0.31990599395872188"/>
    <n v="0.31990599395872182"/>
    <n v="0.433103912138322"/>
    <x v="2626"/>
    <s v="10Rf-303,19905993958722"/>
    <s v="CaféPlátanoFríjolAguacate"/>
    <n v="251.41304719256229"/>
    <n v="15.90004499911227"/>
    <n v="14.352146183511749"/>
    <n v="41.493841503877881"/>
    <n v="323.15907987906422"/>
    <n v="23536897.6656266"/>
    <n v="1355667.1476930359"/>
    <n v="2032238.647779661"/>
    <n v="23075196.53890197"/>
    <n v="50000000.000001267"/>
    <n v="1.0213138857106021"/>
    <n v="5.4824280395777747E-2"/>
    <n v="6.3258448779902651E-2"/>
    <n v="0.238787909443747"/>
    <n v="0.11065"/>
    <n v="5.4999999999999997E-3"/>
    <n v="1.0049402951582891"/>
    <n v="0.50705100042457418"/>
    <n v="4.8272012351700813"/>
  </r>
  <r>
    <x v="14"/>
    <s v="EL PROGRESO_10Rf-30_102964"/>
    <s v="Q6"/>
    <s v="EL PROGRESO_10Rf-30_102964_Q6"/>
    <x v="4"/>
    <x v="3"/>
    <x v="4"/>
    <x v="0"/>
    <n v="2.9177048758075572"/>
    <n v="0.3647131094759446"/>
    <n v="0.36471310947594471"/>
    <m/>
    <x v="2627"/>
    <s v="10Rf-303,64713109475945"/>
    <s v="CaféPlátanoCaña panelera"/>
    <n v="345.01381844149643"/>
    <n v="18.127059079680539"/>
    <n v="18.393633477911141"/>
    <m/>
    <n v="381.53451099908807"/>
    <n v="32299655.998619989"/>
    <n v="1545546.4736097101"/>
    <n v="3672062.3356264648"/>
    <m/>
    <n v="37517264.807856165"/>
    <n v="1.401547801401299"/>
    <n v="6.2503154537658284E-2"/>
    <n v="8.2890449579984621E-2"/>
    <m/>
    <n v="7.9644000000000006E-2"/>
    <n v="5.4999999999999997E-3"/>
    <n v="1.1456956318616061"/>
    <n v="0.57807027851937232"/>
    <n v="5.4560410051404249"/>
  </r>
  <r>
    <x v="14"/>
    <s v="EL PROGRESO_10Rf-30_102964"/>
    <s v="Q7"/>
    <s v="EL PROGRESO_10Rf-30_102964_Q7"/>
    <x v="4"/>
    <x v="2"/>
    <x v="4"/>
    <x v="0"/>
    <n v="2.950753586536901"/>
    <n v="0.36884419831711251"/>
    <n v="0.36884419831711263"/>
    <m/>
    <x v="2628"/>
    <s v="10Rf-303,68844198317113"/>
    <s v="CaféFríjolCaña panelera"/>
    <n v="348.92177430702702"/>
    <n v="16.547691988135909"/>
    <n v="18.601977329653451"/>
    <m/>
    <n v="384.07144362481637"/>
    <n v="32665512.736430138"/>
    <n v="2343124.07077331"/>
    <n v="3713655.6190721211"/>
    <m/>
    <n v="38722292.426275574"/>
    <n v="1.4174230697486629"/>
    <n v="7.2935525647006047E-2"/>
    <n v="8.3829345940993699E-2"/>
    <m/>
    <n v="7.9644000000000006E-2"/>
    <n v="5.4999999999999997E-3"/>
    <n v="1.158672874294594"/>
    <n v="0.58461805433262348"/>
    <n v="5.5168769117983434"/>
  </r>
  <r>
    <x v="14"/>
    <s v="EL PROGRESO_10Rf-30_102964"/>
    <s v="Q8"/>
    <s v="EL PROGRESO_10Rf-30_102964_Q8"/>
    <x v="5"/>
    <x v="2"/>
    <x v="4"/>
    <x v="0"/>
    <n v="3.9887394947360799"/>
    <n v="0.75547686818649451"/>
    <n v="2.8105523189423698"/>
    <m/>
    <x v="2629"/>
    <s v="10Rf-307,55476868186495"/>
    <s v="PlátanoFríjolCaña panelera"/>
    <n v="198.24929402299151"/>
    <n v="33.893439495457727"/>
    <n v="141.74502610943"/>
    <m/>
    <n v="373.88775962787923"/>
    <n v="16903100.272691838"/>
    <n v="4799251.3989288975"/>
    <n v="28297648.32836809"/>
    <m/>
    <n v="49999999.999988824"/>
    <n v="0.68357510210746608"/>
    <n v="0.14938855686693739"/>
    <n v="0.63877041771257526"/>
    <m/>
    <n v="7.7098E-2"/>
    <n v="5.4999999999999997E-3"/>
    <n v="2.3732257639366319"/>
    <n v="1.1974308360755941"/>
    <n v="11.208023281877169"/>
  </r>
  <r>
    <x v="14"/>
    <s v="EL PROGRESO_10Rf-30_102964"/>
    <s v="Q9"/>
    <s v="EL PROGRESO_10Rf-30_102964_Q9"/>
    <x v="4"/>
    <x v="4"/>
    <x v="4"/>
    <x v="0"/>
    <n v="2.2490324819826299"/>
    <n v="0.41521663837405609"/>
    <n v="0.29602768003963181"/>
    <m/>
    <x v="2630"/>
    <s v="10Rf-302,96027680039632"/>
    <s v="CaféAguacateCaña panelera"/>
    <n v="265.944404055951"/>
    <n v="39.780137975210891"/>
    <n v="14.92961043761021"/>
    <m/>
    <n v="320.65415246877211"/>
    <n v="24897300.648906611"/>
    <n v="22122186.54271483"/>
    <n v="2980512.8083779812"/>
    <m/>
    <n v="49999999.999999419"/>
    <n v="1.0803445394834259"/>
    <n v="0.22892592346738189"/>
    <n v="6.7279916320702904E-2"/>
    <m/>
    <n v="7.9644000000000006E-2"/>
    <n v="5.4999999999999997E-3"/>
    <n v="0.92992988494125184"/>
    <n v="0.46920387286281651"/>
    <n v="4.4445545582003874"/>
  </r>
  <r>
    <x v="14"/>
    <s v="EL PROGRESO_10Rf-30_102964"/>
    <s v="Q10"/>
    <s v="EL PROGRESO_10Rf-30_102964_Q10"/>
    <x v="5"/>
    <x v="4"/>
    <x v="4"/>
    <x v="0"/>
    <n v="0"/>
    <n v="0"/>
    <n v="0"/>
    <m/>
    <x v="1"/>
    <s v="10R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4"/>
    <s v="EL PROGRESO_10Rf-30_102964"/>
    <s v="Q11"/>
    <s v="EL PROGRESO_10Rf-30_102964_Q11"/>
    <x v="4"/>
    <x v="3"/>
    <x v="3"/>
    <x v="2"/>
    <n v="2.1094939092066771"/>
    <n v="0.31561243272242728"/>
    <n v="0.41540555257274131"/>
    <n v="0.31561243272242728"/>
    <x v="2631"/>
    <s v="10Rf-303,15612432722427"/>
    <s v="CaféPlátanoAguacateCaña panelera"/>
    <n v="249.44419657695309"/>
    <n v="15.686645381247221"/>
    <n v="39.798237040119737"/>
    <n v="15.91733134273615"/>
    <n v="320.84641034105618"/>
    <n v="23352576.9393319"/>
    <n v="1337472.3028805819"/>
    <n v="22132251.638276141"/>
    <n v="3177699.119510008"/>
    <n v="49999999.999998629"/>
    <n v="1.0133158343164299"/>
    <n v="5.4088466095451038E-2"/>
    <n v="0.22903007959551641"/>
    <n v="7.1731055894825632E-2"/>
    <n v="0.10667"/>
    <n v="5.4999999999999997E-3"/>
    <n v="0.99145266823799161"/>
    <n v="0.50024570586504735"/>
    <n v="4.7599927013273122"/>
  </r>
  <r>
    <x v="14"/>
    <s v="EL PROGRESO_10Rf-30_102964"/>
    <s v="Q12"/>
    <s v="EL PROGRESO_10Rf-30_102964_Q12"/>
    <x v="0"/>
    <x v="4"/>
    <x v="4"/>
    <x v="0"/>
    <n v="0"/>
    <n v="0"/>
    <n v="0"/>
    <m/>
    <x v="1"/>
    <s v="10R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4"/>
    <s v="EL PROGRESO_10Rf-30_102964"/>
    <s v="Q13"/>
    <s v="EL PROGRESO_10Rf-30_102964_Q13"/>
    <x v="4"/>
    <x v="2"/>
    <x v="3"/>
    <x v="2"/>
    <n v="2.2068761954925349"/>
    <n v="0.32339027244986529"/>
    <n v="0.38024598410638688"/>
    <n v="0.32339027244986518"/>
    <x v="2632"/>
    <s v="10Rf-303,23390272449865"/>
    <s v="CaféFríjolAguacateCaña panelera"/>
    <n v="260.95949228716358"/>
    <n v="14.50846358672805"/>
    <n v="36.429748507922618"/>
    <n v="16.30959235414317"/>
    <n v="328.20729673595741"/>
    <n v="24430620.977806412"/>
    <n v="2054372.917043284"/>
    <n v="20258996.90691505"/>
    <n v="3256009.198236553"/>
    <n v="50000000.000001296"/>
    <n v="1.060094358892737"/>
    <n v="6.3947432595865036E-2"/>
    <n v="0.20964517076480679"/>
    <n v="7.3498770339460687E-2"/>
    <n v="0.10667"/>
    <n v="5.4999999999999997E-3"/>
    <n v="1.0158856726173779"/>
    <n v="0.51257358183303647"/>
    <n v="4.8745319789490669"/>
  </r>
  <r>
    <x v="14"/>
    <s v="EL PROGRESO_10Rf-30_102964"/>
    <s v="Q14"/>
    <s v="EL PROGRESO_10Rf-30_102964_Q14"/>
    <x v="5"/>
    <x v="2"/>
    <x v="3"/>
    <x v="2"/>
    <n v="0"/>
    <n v="0"/>
    <n v="0"/>
    <n v="0"/>
    <x v="1"/>
    <s v="10R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4"/>
    <s v="EL PROGRESO_10Rf-30_102964"/>
    <s v="Q15"/>
    <s v="EL PROGRESO_10Rf-30_102964_Q15"/>
    <x v="4"/>
    <x v="3"/>
    <x v="1"/>
    <x v="0"/>
    <n v="0.27448144725092882"/>
    <n v="0.27448144725092882"/>
    <n v="2.195851578007431"/>
    <m/>
    <x v="2633"/>
    <s v="10Rf-302,74481447250929"/>
    <s v="CaféPlátanoGulupa"/>
    <n v="32.456981167836673"/>
    <n v="13.642343204342581"/>
    <n v="273.14446489296319"/>
    <m/>
    <n v="319.24378926514242"/>
    <n v="3038571.994624556"/>
    <n v="1163171.33069203"/>
    <n v="24991032.460762352"/>
    <m/>
    <n v="29192775.786078937"/>
    <n v="0.13184982213580099"/>
    <n v="4.703959322958326E-2"/>
    <n v="1.559856714499759"/>
    <m/>
    <n v="8.3624000000000004E-2"/>
    <n v="5.4999999999999997E-3"/>
    <n v="0.86224538403433149"/>
    <n v="0.43505309389272218"/>
    <n v="4.1312369504363424"/>
  </r>
  <r>
    <x v="14"/>
    <s v="EL PROGRESO_10Rf-30_102964"/>
    <s v="Q16"/>
    <s v="EL PROGRESO_10Rf-30_102964_Q16"/>
    <x v="4"/>
    <x v="2"/>
    <x v="1"/>
    <x v="0"/>
    <n v="0.27681475722731358"/>
    <n v="0.27681475722731369"/>
    <n v="2.21451805781851"/>
    <m/>
    <x v="2634"/>
    <s v="10Rf-302,76814757227314"/>
    <s v="CaféFríjolGulupa"/>
    <n v="32.732891247445863"/>
    <n v="12.418916608334481"/>
    <n v="275.46640945902499"/>
    <m/>
    <n v="320.61821731480535"/>
    <n v="3064402.266287833"/>
    <n v="1758496.74134483"/>
    <n v="25203476.05556586"/>
    <m/>
    <n v="30026375.063198522"/>
    <n v="0.13297065018613111"/>
    <n v="5.4737555632810943E-2"/>
    <n v="1.5731167336016909"/>
    <m/>
    <n v="8.3624000000000004E-2"/>
    <n v="5.4999999999999997E-3"/>
    <n v="0.86957515359365567"/>
    <n v="0.43875139020529219"/>
    <n v="4.1655981160720854"/>
  </r>
  <r>
    <x v="14"/>
    <s v="EL PROGRESO_10Rf-30_102964"/>
    <s v="Q17"/>
    <s v="EL PROGRESO_10Rf-30_102964_Q17"/>
    <x v="5"/>
    <x v="2"/>
    <x v="1"/>
    <x v="0"/>
    <n v="0.29146713493231702"/>
    <n v="0.29146713493231707"/>
    <n v="2.3317370794585361"/>
    <m/>
    <x v="2635"/>
    <s v="10Rf-302,91467134932317"/>
    <s v="PlátanoFríjolGulupa"/>
    <n v="14.48656995712355"/>
    <n v="13.07627555355441"/>
    <n v="290.04741632752888"/>
    <m/>
    <n v="317.61026183820684"/>
    <n v="1235151.6599308869"/>
    <n v="1851577.6114013479"/>
    <n v="26537548.17781873"/>
    <m/>
    <n v="29624277.449150965"/>
    <n v="4.9950536199534913E-2"/>
    <n v="5.763492767978589E-2"/>
    <n v="1.656385056380685"/>
    <m/>
    <n v="8.1077999999999997E-2"/>
    <n v="5.4999999999999997E-3"/>
    <n v="0.91560356523240949"/>
    <n v="0.46197540886772248"/>
    <n v="4.3788283234233027"/>
  </r>
  <r>
    <x v="14"/>
    <s v="EL PROGRESO_10Rf-30_102964"/>
    <s v="Q18"/>
    <s v="EL PROGRESO_10Rf-30_102964_Q18"/>
    <x v="4"/>
    <x v="3"/>
    <x v="2"/>
    <x v="3"/>
    <n v="0.29958528139587659"/>
    <n v="0.2995852813958767"/>
    <n v="0.2995852813958767"/>
    <n v="2.0970969697711368"/>
    <x v="2636"/>
    <s v="10Rf-302,99585281395877"/>
    <s v="CaféPlátanoFríjolGulupa"/>
    <n v="35.425468401650278"/>
    <n v="14.89006003395105"/>
    <n v="13.440485124442279"/>
    <n v="260.8602673212431"/>
    <n v="324.61628088128668"/>
    <n v="3316477.1432403149"/>
    <n v="1269553.9676983"/>
    <n v="1903149.045832522"/>
    <n v="23867104.21133003"/>
    <n v="30356284.368101168"/>
    <n v="0.14390869205247009"/>
    <n v="5.1341793463909949E-2"/>
    <n v="5.9240215989323157E-2"/>
    <n v="1.489704869863266"/>
    <n v="0.11065"/>
    <n v="5.4999999999999997E-3"/>
    <n v="0.94110559600798971"/>
    <n v="0.47484267101246458"/>
    <n v="4.5279510809792214"/>
  </r>
  <r>
    <x v="14"/>
    <s v="EL PROGRESO_10Rf-30_102964"/>
    <s v="Q19"/>
    <s v="EL PROGRESO_10Rf-30_102964_Q19"/>
    <x v="4"/>
    <x v="4"/>
    <x v="1"/>
    <x v="0"/>
    <n v="0.22000285719403639"/>
    <n v="0.59740368171730329"/>
    <n v="1.382622033029024"/>
    <m/>
    <x v="2637"/>
    <s v="10Rf-302,20002857194036"/>
    <s v="CaféAguacateGulupa"/>
    <n v="26.014977202773171"/>
    <n v="57.234702777503593"/>
    <n v="171.98592069853271"/>
    <m/>
    <n v="255.23560067880948"/>
    <n v="2435481.6229020092"/>
    <n v="31828868.274659641"/>
    <n v="15735650.102429951"/>
    <m/>
    <n v="49999999.999991596"/>
    <n v="0.1056805036585349"/>
    <n v="0.32937309558569161"/>
    <n v="0.98216668350265557"/>
    <m/>
    <n v="8.3624000000000004E-2"/>
    <n v="5.4999999999999997E-3"/>
    <n v="0.69110845191843895"/>
    <n v="0.3487045286525477"/>
    <n v="3.3289655525113511"/>
  </r>
  <r>
    <x v="14"/>
    <s v="EL PROGRESO_10Rf-30_102964"/>
    <s v="Q20"/>
    <s v="EL PROGRESO_10Rf-30_102964_Q20"/>
    <x v="5"/>
    <x v="4"/>
    <x v="1"/>
    <x v="0"/>
    <n v="0.23006125918572209"/>
    <n v="0.60767337689401402"/>
    <n v="1.462877955777486"/>
    <m/>
    <x v="2638"/>
    <s v="10Rf-302,30061259185722"/>
    <s v="PlátanoAguacateGulupa"/>
    <n v="11.43456028547377"/>
    <n v="58.218598540189483"/>
    <n v="181.96904583010979"/>
    <m/>
    <n v="251.62220465577303"/>
    <n v="974931.6890736958"/>
    <n v="32376023.883176811"/>
    <n v="16649044.42774005"/>
    <m/>
    <n v="49999999.99999056"/>
    <n v="3.9427029252322172E-2"/>
    <n v="0.33503519877419402"/>
    <n v="1.0391777042981321"/>
    <m/>
    <n v="8.1077999999999997E-2"/>
    <n v="5.4999999999999997E-3"/>
    <n v="0.72270552623787065"/>
    <n v="0.3646470958093696"/>
    <n v="3.4745432139044619"/>
  </r>
  <r>
    <x v="14"/>
    <s v="EL PROGRESO_10Rf-30_102964"/>
    <s v="Q21"/>
    <s v="EL PROGRESO_10Rf-30_102964_Q21"/>
    <x v="0"/>
    <x v="4"/>
    <x v="1"/>
    <x v="0"/>
    <n v="0.23320060167194881"/>
    <n v="0.58790945847238618"/>
    <n v="1.5108959565751541"/>
    <m/>
    <x v="2639"/>
    <s v="10Rf-302,33200601671949"/>
    <s v="FríjolAguacateGulupa"/>
    <n v="10.462226993191519"/>
    <n v="56.32510167835396"/>
    <n v="187.94205933633711"/>
    <m/>
    <n v="254.72938800788259"/>
    <n v="1481432.9345274961"/>
    <n v="31323028.772358619"/>
    <n v="17195538.293106109"/>
    <m/>
    <n v="49999999.999992222"/>
    <n v="4.611326012919572E-2"/>
    <n v="0.32413854180562329"/>
    <n v="1.0732880247365759"/>
    <m/>
    <n v="8.1077999999999997E-2"/>
    <n v="5.4999999999999997E-3"/>
    <n v="0.73256733509512739"/>
    <n v="0.36962295365003889"/>
    <n v="3.5207743054646552"/>
  </r>
  <r>
    <x v="14"/>
    <s v="EL PROGRESO_10Rf-30_102964"/>
    <s v="Q22"/>
    <s v="EL PROGRESO_10Rf-30_102964_Q22"/>
    <x v="4"/>
    <x v="2"/>
    <x v="3"/>
    <x v="3"/>
    <n v="0.2402609361047239"/>
    <n v="0.2402609361047239"/>
    <n v="0.5713604516940255"/>
    <n v="1.3507270371437661"/>
    <x v="2640"/>
    <s v="10Rf-302,40260936104724"/>
    <s v="CaféFríjolAguacateGulupa"/>
    <n v="28.410461823996538"/>
    <n v="10.7789792697892"/>
    <n v="54.73961181076627"/>
    <n v="168.01846603488559"/>
    <n v="261.9475189394376"/>
    <n v="2659743.1599181551"/>
    <n v="1526284.499585656"/>
    <n v="30441319.8493223"/>
    <n v="15372652.49116713"/>
    <n v="49999999.999993242"/>
    <n v="0.1154116681067657"/>
    <n v="4.7509375902325977E-2"/>
    <n v="0.31501439718068852"/>
    <n v="0.95950958591516344"/>
    <n v="0.11065"/>
    <n v="5.4999999999999997E-3"/>
    <n v="0.75474639614049399"/>
    <n v="0.38081358372598739"/>
    <n v="3.65431934091372"/>
  </r>
  <r>
    <x v="14"/>
    <s v="EL PROGRESO_10Rf-30_102964"/>
    <s v="Q23"/>
    <s v="EL PROGRESO_10Rf-30_102964_Q23"/>
    <x v="5"/>
    <x v="2"/>
    <x v="3"/>
    <x v="3"/>
    <n v="0.25230771298598248"/>
    <n v="0.25230771298598242"/>
    <n v="0.58131738772243424"/>
    <n v="1.437144316165426"/>
    <x v="2641"/>
    <s v="10Rf-302,52307712985982"/>
    <s v="PlátanoFríjolAguacateGulupa"/>
    <n v="12.540258906864571"/>
    <n v="11.31944148714385"/>
    <n v="55.693543451298517"/>
    <n v="178.7680092518714"/>
    <n v="258.32125309717833"/>
    <n v="1069205.591842693"/>
    <n v="1602812.9986497629"/>
    <n v="30971812.06918345"/>
    <n v="16356169.340316281"/>
    <n v="49999999.999992184"/>
    <n v="4.323954244053884E-2"/>
    <n v="4.9891514507719982E-2"/>
    <n v="0.32050406345257731"/>
    <n v="1.020897420266452"/>
    <n v="0.10810400000000001"/>
    <n v="5.4999999999999997E-3"/>
    <n v="0.79258967430151572"/>
    <n v="0.39990772508278227"/>
    <n v="3.8291785292441229"/>
  </r>
  <r>
    <x v="14"/>
    <s v="EL PROGRESO_10Rf-30_102964"/>
    <s v="Q24"/>
    <s v="EL PROGRESO_10Rf-30_102964_Q24"/>
    <x v="4"/>
    <x v="5"/>
    <x v="1"/>
    <x v="0"/>
    <n v="0.27268362400209328"/>
    <n v="0.27268362400209317"/>
    <n v="2.1814689920167458"/>
    <m/>
    <x v="2642"/>
    <s v="10Rf-302,72683624002093"/>
    <s v="CaféCaña paneleraGulupa"/>
    <n v="32.244391515913101"/>
    <n v="13.752295996516271"/>
    <n v="271.35539873132058"/>
    <m/>
    <n v="317.35208624374997"/>
    <n v="3018669.682720019"/>
    <n v="2745476.483362488"/>
    <n v="24827343.950590331"/>
    <m/>
    <n v="30591490.116672836"/>
    <n v="0.13098622032240101"/>
    <n v="6.1974378215005739E-2"/>
    <n v="1.549639824818263"/>
    <m/>
    <n v="7.9644000000000006E-2"/>
    <n v="5.4999999999999997E-3"/>
    <n v="0.85659777173432439"/>
    <n v="0.43220354404331779"/>
    <n v="4.1007815557985747"/>
  </r>
  <r>
    <x v="14"/>
    <s v="EL PROGRESO_10Rf-30_102964"/>
    <s v="Q25"/>
    <s v="EL PROGRESO_10Rf-30_102964_Q25"/>
    <x v="5"/>
    <x v="5"/>
    <x v="1"/>
    <x v="0"/>
    <n v="0.28689070337352202"/>
    <n v="0.28689070337352202"/>
    <n v="2.2951256269881761"/>
    <m/>
    <x v="2643"/>
    <s v="10Rf-302,86890703373522"/>
    <s v="PlátanoCaña paneleraGulupa"/>
    <n v="14.25911105014981"/>
    <n v="14.468803859710841"/>
    <n v="285.49327628722392"/>
    <m/>
    <n v="314.22119119708458"/>
    <n v="1215758.0942113129"/>
    <n v="2888518.4517031428"/>
    <n v="26120872.476106379"/>
    <m/>
    <n v="30225149.022020835"/>
    <n v="4.9166244652237928E-2"/>
    <n v="6.5203302993740442E-2"/>
    <n v="1.630377551804578"/>
    <m/>
    <n v="7.7098E-2"/>
    <n v="5.4999999999999997E-3"/>
    <n v="0.90122734044038322"/>
    <n v="0.45472176484703242"/>
    <n v="4.3074541390226351"/>
  </r>
  <r>
    <x v="14"/>
    <s v="EL PROGRESO_10Rf-30_102964"/>
    <s v="Q26"/>
    <s v="EL PROGRESO_10Rf-30_102964_Q26"/>
    <x v="4"/>
    <x v="3"/>
    <x v="4"/>
    <x v="3"/>
    <n v="0.29475248112774782"/>
    <n v="0.29475248112774782"/>
    <n v="0.29475248112774782"/>
    <n v="2.0632673678942348"/>
    <x v="2644"/>
    <s v="10Rf-302,94752481127748"/>
    <s v="CaféPlátanoCaña paneleraGulupa"/>
    <n v="34.85399769256744"/>
    <n v="14.64985902744885"/>
    <n v="14.86529813079369"/>
    <n v="256.65216482708757"/>
    <n v="321.02131967789757"/>
    <n v="3262976.946059681"/>
    <n v="1249073.987083402"/>
    <n v="2967673.6485751169"/>
    <n v="23482088.809056129"/>
    <n v="30961813.390774328"/>
    <n v="0.14158720962751001"/>
    <n v="5.051356641596387E-2"/>
    <n v="6.6990094517308307E-2"/>
    <n v="1.4656734953546009"/>
    <n v="0.10667"/>
    <n v="5.4999999999999997E-3"/>
    <n v="0.92592402448507183"/>
    <n v="0.46718268258748041"/>
    <n v="4.4528015183500296"/>
  </r>
  <r>
    <x v="14"/>
    <s v="EL PROGRESO_10Rf-30_102964"/>
    <s v="Q27"/>
    <s v="EL PROGRESO_10Rf-30_102964_Q27"/>
    <x v="0"/>
    <x v="5"/>
    <x v="1"/>
    <x v="0"/>
    <n v="0.28944073953082222"/>
    <n v="0.28944073953082228"/>
    <n v="2.3155259162465782"/>
    <m/>
    <x v="2645"/>
    <s v="10Rf-302,89440739530822"/>
    <s v="FríjolCaña paneleraGulupa"/>
    <n v="12.985364087132799"/>
    <n v="14.59741023336217"/>
    <n v="288.03089137421642"/>
    <m/>
    <n v="315.61366569471141"/>
    <n v="1838704.7077097329"/>
    <n v="2914193.1299212161"/>
    <n v="26353048.59227553"/>
    <m/>
    <n v="31105946.42990648"/>
    <n v="5.7234226748468453E-2"/>
    <n v="6.5782864402507898E-2"/>
    <n v="1.6448692089348531"/>
    <m/>
    <n v="7.7098E-2"/>
    <n v="5.4999999999999997E-3"/>
    <n v="0.90923792522771396"/>
    <n v="0.45876357215635333"/>
    <n v="4.3450068926922896"/>
  </r>
  <r>
    <x v="14"/>
    <s v="EL PROGRESO_10Rf-30_102964"/>
    <s v="Q28"/>
    <s v="EL PROGRESO_10Rf-30_102964_Q28"/>
    <x v="4"/>
    <x v="2"/>
    <x v="4"/>
    <x v="3"/>
    <n v="0.29744484728845522"/>
    <n v="0.29744484728845533"/>
    <n v="0.29744484728845522"/>
    <n v="2.0821139310191872"/>
    <x v="2646"/>
    <s v="10Rf-302,97444847288455"/>
    <s v="CaféFríjolCaña paneleraGulupa"/>
    <n v="35.172365577356082"/>
    <n v="13.34445746698661"/>
    <n v="15.001082655840079"/>
    <n v="258.99651016053122"/>
    <n v="322.514415860714"/>
    <n v="3292782.0512758512"/>
    <n v="1889551.698492137"/>
    <n v="2994781.356292712"/>
    <n v="23696581.935798731"/>
    <n v="31873697.041859433"/>
    <n v="0.14288051379421829"/>
    <n v="5.8816964959620507E-2"/>
    <n v="6.7602004085943371E-2"/>
    <n v="1.4790614393896779"/>
    <n v="0.10667"/>
    <n v="5.4999999999999997E-3"/>
    <n v="0.93438171923074953"/>
    <n v="0.47145008295220159"/>
    <n v="4.4924502750675037"/>
  </r>
  <r>
    <x v="14"/>
    <s v="EL PROGRESO_10Rf-30_102964"/>
    <s v="Q29"/>
    <s v="EL PROGRESO_10Rf-30_102964_Q29"/>
    <x v="5"/>
    <x v="2"/>
    <x v="4"/>
    <x v="3"/>
    <n v="0.31442959666320958"/>
    <n v="0.31442959666320958"/>
    <n v="0.31442959666320958"/>
    <n v="2.201007176642467"/>
    <x v="2647"/>
    <s v="10Rf-303,1442959666321"/>
    <s v="PlátanoFríjolCaña paneleraGulupa"/>
    <n v="15.627855777665861"/>
    <n v="14.106455086663081"/>
    <n v="15.85767718616095"/>
    <n v="273.78577564660162"/>
    <n v="319.3777636970915"/>
    <n v="1332459.7929030571"/>
    <n v="1997449.2207457561"/>
    <n v="3165789.9020198141"/>
    <n v="25049708.43601191"/>
    <n v="31545407.35168054"/>
    <n v="5.3885756121279202E-2"/>
    <n v="6.217554191238938E-2"/>
    <n v="7.146222592907843E-2"/>
    <n v="1.563519072752326"/>
    <n v="0.10412399999999999"/>
    <n v="5.4999999999999997E-3"/>
    <n v="0.98773695286872132"/>
    <n v="0.49837091071118728"/>
    <n v="4.7400278302120054"/>
  </r>
  <r>
    <x v="14"/>
    <s v="EL PROGRESO_10Rf-30_102964"/>
    <s v="Q30"/>
    <s v="EL PROGRESO_10Rf-30_102964_Q30"/>
    <x v="6"/>
    <x v="5"/>
    <x v="1"/>
    <x v="0"/>
    <n v="0.57405489554354039"/>
    <n v="0.2306579610291809"/>
    <n v="1.501866753719088"/>
    <m/>
    <x v="2648"/>
    <s v="10Rf-302,30657961029181"/>
    <s v="AguacateCaña paneleraGulupa"/>
    <n v="54.997755002040797"/>
    <n v="11.63280914149014"/>
    <n v="186.81890656625421"/>
    <m/>
    <n v="253.44947070978515"/>
    <n v="30584876.209927831"/>
    <n v="2322347.0423772"/>
    <n v="17092776.747685309"/>
    <m/>
    <n v="49999999.999990344"/>
    <n v="0.31649995433200262"/>
    <n v="5.2422963672416133E-2"/>
    <n v="1.0668739925484829"/>
    <m/>
    <n v="7.7098E-2"/>
    <n v="5.4999999999999997E-3"/>
    <n v="0.72457998229062071"/>
    <n v="0.36559286823125181"/>
    <n v="3.479350460813682"/>
  </r>
  <r>
    <x v="14"/>
    <s v="EL PROGRESO_10Rf-30_102964"/>
    <s v="Q31"/>
    <s v="EL PROGRESO_10Rf-30_102964_Q31"/>
    <x v="4"/>
    <x v="4"/>
    <x v="4"/>
    <x v="3"/>
    <n v="0.23756289449952969"/>
    <n v="0.55727698040325779"/>
    <n v="0.23756289449952969"/>
    <n v="1.34322617559298"/>
    <x v="2649"/>
    <s v="10Rf-302,3756289449953"/>
    <s v="CaféAguacateCaña paneleraGulupa"/>
    <n v="28.09142282720136"/>
    <n v="53.390334399074597"/>
    <n v="11.981046734664281"/>
    <n v="167.08542537082371"/>
    <n v="260.54822933176393"/>
    <n v="2629875.226241821"/>
    <n v="29690971.355862711"/>
    <n v="2391868.3879710222"/>
    <n v="15287285.02991573"/>
    <n v="49999999.999991283"/>
    <n v="0.11411563768531929"/>
    <n v="0.30724960316017308"/>
    <n v="5.399228768300493E-2"/>
    <n v="0.95418123432177249"/>
    <n v="0.10667"/>
    <n v="5.4999999999999997E-3"/>
    <n v="0.74627087277339188"/>
    <n v="0.37653718778175471"/>
    <n v="3.610607005550444"/>
  </r>
  <r>
    <x v="14"/>
    <s v="EL PROGRESO_10Rf-30_102964"/>
    <s v="Q32"/>
    <s v="EL PROGRESO_10Rf-30_102964_Q32"/>
    <x v="5"/>
    <x v="4"/>
    <x v="4"/>
    <x v="3"/>
    <n v="0.24933400100534811"/>
    <n v="0.56641873545556565"/>
    <n v="0.249334001005348"/>
    <n v="1.428253272587219"/>
    <x v="2650"/>
    <s v="10Rf-302,49334001005348"/>
    <s v="PlátanoAguacateCaña paneleraGulupa"/>
    <n v="12.39245875557204"/>
    <n v="54.266167021631453"/>
    <n v="12.574700796095151"/>
    <n v="177.66204227084569"/>
    <n v="256.89536884414434"/>
    <n v="1056603.878480087"/>
    <n v="30178031.824795"/>
    <n v="2510384.1082059531"/>
    <n v="16254980.18850911"/>
    <n v="49999999.99999015"/>
    <n v="4.2729918918249919E-2"/>
    <n v="0.31228982680260059"/>
    <n v="5.6667574874417273E-2"/>
    <n v="1.0145815316320479"/>
    <n v="0.10412399999999999"/>
    <n v="5.4999999999999997E-3"/>
    <n v="0.78324817069742847"/>
    <n v="0.39519439159347669"/>
    <n v="3.7814065723443862"/>
  </r>
  <r>
    <x v="14"/>
    <s v="EL PROGRESO_10Rf-30_102964"/>
    <s v="Q33"/>
    <s v="EL PROGRESO_10Rf-30_102964_Q33"/>
    <x v="0"/>
    <x v="4"/>
    <x v="4"/>
    <x v="3"/>
    <n v="0.25302557402673997"/>
    <n v="0.54436383112508435"/>
    <n v="0.25302557402673997"/>
    <n v="1.4798407610888371"/>
    <x v="2651"/>
    <s v="10Rf-302,5302557402674"/>
    <s v="FríjolAguacateCaña paneleraGulupa"/>
    <n v="11.351647343836021"/>
    <n v="52.153180555741692"/>
    <n v="12.760878477533581"/>
    <n v="184.07906839550421"/>
    <n v="260.34477477261549"/>
    <n v="1607373.2912929549"/>
    <n v="29002976.052244049"/>
    <n v="2547552.1888119569"/>
    <n v="16842098.467642989"/>
    <n v="49999999.999991953"/>
    <n v="5.0033464882940873E-2"/>
    <n v="0.30013005555496641"/>
    <n v="5.7506579942922229E-2"/>
    <n v="1.051227492192117"/>
    <n v="0.10412399999999999"/>
    <n v="5.4999999999999997E-3"/>
    <n v="0.7948447351625344"/>
    <n v="0.40104553483238309"/>
    <n v="3.8357700102623191"/>
  </r>
  <r>
    <x v="1"/>
    <s v="EL RECREO_10Qf-30_102852"/>
    <s v="O1"/>
    <s v="EL RECREO_10Qf-30_102852_O1"/>
    <x v="4"/>
    <x v="3"/>
    <x v="2"/>
    <x v="0"/>
    <n v="2.9782795747055801"/>
    <n v="0.37228494683819741"/>
    <n v="0.37228494683819752"/>
    <m/>
    <x v="2652"/>
    <s v="10Qf-303,72284946838197"/>
    <s v="CaféPlátanoFríjol"/>
    <n v="352.17667728340251"/>
    <n v="18.503396369569881"/>
    <n v="16.70205647860459"/>
    <m/>
    <n v="387.38213013157701"/>
    <n v="32970231.680502351"/>
    <n v="1582246.8041960991"/>
    <n v="2367885.4070955529"/>
    <m/>
    <n v="36920363.891794004"/>
    <n v="1.430645444814453"/>
    <n v="6.3800787412623849E-2"/>
    <n v="7.361590181436746E-2"/>
    <m/>
    <n v="8.3624000000000004E-2"/>
    <n v="5.4999999999999997E-3"/>
    <n v="1.169481508392243"/>
    <n v="1.3271958354781741"/>
    <n v="6.3086508122523908"/>
  </r>
  <r>
    <x v="1"/>
    <s v="EL RECREO_10Qf-30_102852"/>
    <s v="O2"/>
    <s v="EL RECREO_10Qf-30_102852_O2"/>
    <x v="4"/>
    <x v="3"/>
    <x v="3"/>
    <x v="0"/>
    <n v="2.175904694392627"/>
    <n v="0.29320751849270499"/>
    <n v="0.46296297204171821"/>
    <m/>
    <x v="2653"/>
    <s v="10Qf-302,93207518492705"/>
    <s v="CaféPlátanoAguacate"/>
    <n v="257.29716305505212"/>
    <n v="14.57307092130822"/>
    <n v="44.354510882201623"/>
    <m/>
    <n v="316.22474485856196"/>
    <n v="24087759.422622211"/>
    <n v="1246160.133632754"/>
    <n v="24666080.44374628"/>
    <m/>
    <n v="50000000.000001244"/>
    <n v="1.045216898313158"/>
    <n v="5.0248796557617548E-2"/>
    <n v="0.25525043100603312"/>
    <m/>
    <n v="8.3624000000000004E-2"/>
    <n v="5.4999999999999997E-3"/>
    <n v="0.92107073872053946"/>
    <n v="1.0452848034264941"/>
    <n v="4.9875547270740839"/>
  </r>
  <r>
    <x v="1"/>
    <s v="EL RECREO_10Qf-30_102852"/>
    <s v="O3"/>
    <s v="EL RECREO_10Qf-30_102852_O3"/>
    <x v="4"/>
    <x v="2"/>
    <x v="3"/>
    <x v="0"/>
    <n v="2.267418024760949"/>
    <n v="0.29988396948573448"/>
    <n v="0.43153770061066232"/>
    <m/>
    <x v="2654"/>
    <s v="10Qf-302,99883969485734"/>
    <s v="CaféFríjolAguacate"/>
    <n v="268.11846434925297"/>
    <n v="13.45388535829181"/>
    <n v="41.34378944692601"/>
    <m/>
    <n v="322.91613915447078"/>
    <n v="25100832.785419639"/>
    <n v="1907385.407865494"/>
    <n v="22991781.806715891"/>
    <m/>
    <n v="50000000.000001028"/>
    <n v="1.0891762130608951"/>
    <n v="5.9299278793991557E-2"/>
    <n v="0.23792439293892009"/>
    <m/>
    <n v="8.3624000000000004E-2"/>
    <n v="5.4999999999999997E-3"/>
    <n v="0.94204388320126031"/>
    <n v="1.069086351216644"/>
    <n v="5.0990939292752486"/>
  </r>
  <r>
    <x v="1"/>
    <s v="EL RECREO_10Qf-30_102852"/>
    <s v="O4"/>
    <s v="EL RECREO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RECREO_10Qf-30_102852"/>
    <s v="O5"/>
    <s v="EL RECREO_10Qf-30_102852_O5"/>
    <x v="4"/>
    <x v="3"/>
    <x v="2"/>
    <x v="1"/>
    <n v="2.1283491255049132"/>
    <n v="0.32010419726492362"/>
    <n v="0.32010419726492362"/>
    <n v="0.43248445261447488"/>
    <x v="2655"/>
    <s v="10Qf-303,20104197264923"/>
    <s v="CaféPlátanoFríjolAguacate"/>
    <n v="251.6737949940289"/>
    <n v="15.90989614772184"/>
    <n v="14.36103830456725"/>
    <n v="41.434493724787927"/>
    <n v="323.37922317110599"/>
    <n v="23561308.468439698"/>
    <n v="1360473.6034420191"/>
    <n v="2035994.3744464051"/>
    <n v="23042223.553673171"/>
    <n v="50000000.000001296"/>
    <n v="1.0223731201189989"/>
    <n v="5.4858247729431313E-2"/>
    <n v="6.3297641648839609E-2"/>
    <n v="0.2384463760598666"/>
    <n v="0.11065"/>
    <n v="5.4999999999999997E-3"/>
    <n v="1.0055629233453101"/>
    <n v="1.1411714632494521"/>
    <n v="5.4639263592439971"/>
  </r>
  <r>
    <x v="1"/>
    <s v="EL RECREO_10Qf-30_102852"/>
    <s v="O6"/>
    <s v="EL RECREO_10Qf-30_102852_O6"/>
    <x v="4"/>
    <x v="3"/>
    <x v="4"/>
    <x v="0"/>
    <n v="2.9183714770843352"/>
    <n v="0.36479643463554179"/>
    <n v="0.36479643463554168"/>
    <m/>
    <x v="2656"/>
    <s v="10Qf-303,64796434635542"/>
    <s v="CaféPlátanoCaña panelera"/>
    <n v="345.09264294968642"/>
    <n v="18.131200526893711"/>
    <n v="18.397835828759781"/>
    <m/>
    <n v="381.62167930533997"/>
    <n v="32307035.426233351"/>
    <n v="1550419.9076173741"/>
    <n v="3672901.2832053052"/>
    <m/>
    <n v="37530356.617056035"/>
    <n v="1.4018680097820799"/>
    <n v="6.2517434488644053E-2"/>
    <n v="8.2909387369060103E-2"/>
    <m/>
    <n v="7.9644000000000006E-2"/>
    <n v="5.4999999999999997E-3"/>
    <n v="1.1459573862896599"/>
    <n v="1.300499289475707"/>
    <n v="6.1795650221207854"/>
  </r>
  <r>
    <x v="1"/>
    <s v="EL RECREO_10Qf-30_102852"/>
    <s v="O7"/>
    <s v="EL RECREO_10Qf-30_102852_O7"/>
    <x v="4"/>
    <x v="2"/>
    <x v="4"/>
    <x v="0"/>
    <n v="2.9512904285207222"/>
    <n v="0.36891130356509022"/>
    <n v="0.36891130356509022"/>
    <m/>
    <x v="2657"/>
    <s v="10Qf-303,6891130356509"/>
    <s v="CaféFríjolCaña panelera"/>
    <n v="348.98525499154499"/>
    <n v="16.550702573579269"/>
    <n v="18.605361659154291"/>
    <m/>
    <n v="384.14131922427856"/>
    <n v="32671455.699183781"/>
    <n v="2346427.6480779462"/>
    <n v="3714331.2587659489"/>
    <m/>
    <n v="38732214.606027678"/>
    <n v="1.4176809469960721"/>
    <n v="7.2948795088567706E-2"/>
    <n v="8.384459733730909E-2"/>
    <m/>
    <n v="7.9644000000000006E-2"/>
    <n v="5.4999999999999997E-3"/>
    <n v="1.158883676120702"/>
    <n v="1.315168797209546"/>
    <n v="6.2483095089811513"/>
  </r>
  <r>
    <x v="1"/>
    <s v="EL RECREO_10Qf-30_102852"/>
    <s v="O8"/>
    <s v="EL RECREO_10Qf-30_102852_O8"/>
    <x v="5"/>
    <x v="2"/>
    <x v="4"/>
    <x v="0"/>
    <n v="4.0417158984890111"/>
    <n v="0.75808486775579742"/>
    <n v="2.7810479113131681"/>
    <m/>
    <x v="2658"/>
    <s v="10Qf-307,58084867755798"/>
    <s v="PlátanoFríjolCaña panelera"/>
    <n v="200.8823400411022"/>
    <n v="34.010443839771447"/>
    <n v="140.25702568988319"/>
    <m/>
    <n v="375.14980957075682"/>
    <n v="17177681.01602076"/>
    <n v="4821731.6089309501"/>
    <n v="28000587.375045519"/>
    <m/>
    <n v="49999999.999997228"/>
    <n v="0.69265399799737981"/>
    <n v="0.1499042646382461"/>
    <n v="0.63206478100955188"/>
    <m/>
    <n v="7.7098E-2"/>
    <n v="5.4999999999999997E-3"/>
    <n v="2.381418432740726"/>
    <n v="2.7025725535494178"/>
    <n v="12.747437663848119"/>
  </r>
  <r>
    <x v="1"/>
    <s v="EL RECREO_10Qf-30_102852"/>
    <s v="O9"/>
    <s v="EL RECREO_10Qf-30_102852_O9"/>
    <x v="4"/>
    <x v="3"/>
    <x v="2"/>
    <x v="2"/>
    <n v="2.768396770223216"/>
    <n v="0.39548525288903091"/>
    <n v="0.3954852528890308"/>
    <n v="0.3954852528890308"/>
    <x v="2659"/>
    <s v="10Qf-303,95485252889031"/>
    <s v="CaféPlátanoFríjolCaña panelera"/>
    <n v="327.35837972353431"/>
    <n v="19.656503585963659"/>
    <n v="17.74290657279424"/>
    <n v="19.945569815169009"/>
    <n v="384.70335969746122"/>
    <n v="30646781.340813808"/>
    <n v="1680850.3346828071"/>
    <n v="2515448.897385681"/>
    <n v="3981887.307303668"/>
    <n v="38824967.880185962"/>
    <n v="1.329826206510655"/>
    <n v="6.777676819516236E-2"/>
    <n v="7.8203547559398665E-2"/>
    <n v="8.9884211898305422E-2"/>
    <n v="0.10667"/>
    <n v="5.4999999999999997E-3"/>
    <n v="1.2423620509603059"/>
    <n v="1.409904926549395"/>
    <n v="6.7192895064000098"/>
  </r>
  <r>
    <x v="1"/>
    <s v="EL RECREO_10Qf-30_102852"/>
    <s v="O10"/>
    <s v="EL RECREO_10Qf-30_102852_O10"/>
    <x v="4"/>
    <x v="4"/>
    <x v="4"/>
    <x v="0"/>
    <n v="2.249186205779361"/>
    <n v="0.41518164627345427"/>
    <n v="0.29604087245031291"/>
    <m/>
    <x v="2660"/>
    <s v="10Qf-302,96040872450313"/>
    <s v="CaféAguacateCaña panelera"/>
    <n v="265.96258164290822"/>
    <n v="39.776785531061662"/>
    <n v="14.93027577252813"/>
    <m/>
    <n v="320.66964294649802"/>
    <n v="24899002.406268839"/>
    <n v="22120351.959433202"/>
    <n v="2980645.63429819"/>
    <m/>
    <n v="50000000.000000231"/>
    <n v="1.0804183821983351"/>
    <n v="0.2289066308904377"/>
    <n v="6.7282914635882665E-2"/>
    <m/>
    <n v="7.9644000000000006E-2"/>
    <n v="5.4999999999999997E-3"/>
    <n v="0.92997132706904573"/>
    <n v="1.055385710285365"/>
    <n v="5.03090976185754"/>
  </r>
  <r>
    <x v="1"/>
    <s v="EL RECREO_10Qf-30_102852"/>
    <s v="O11"/>
    <s v="EL RECREO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RECREO_10Qf-30_102852"/>
    <s v="O12"/>
    <s v="EL RECREO_10Qf-30_102852_O12"/>
    <x v="4"/>
    <x v="3"/>
    <x v="3"/>
    <x v="2"/>
    <n v="2.1108055273931621"/>
    <n v="0.31572915274362529"/>
    <n v="0.41502769455584121"/>
    <n v="0.3157291527436254"/>
    <x v="2661"/>
    <s v="10Qf-303,15729152743625"/>
    <s v="CaféPlátanoAguacateCaña panelera"/>
    <n v="249.59929327731129"/>
    <n v="15.69244662793967"/>
    <n v="39.762036072580997"/>
    <n v="15.92321790187996"/>
    <n v="320.97699387971193"/>
    <n v="23367096.85071028"/>
    <n v="1341879.2437429989"/>
    <n v="22112149.60701967"/>
    <n v="3178874.2985274862"/>
    <n v="50000000.00000044"/>
    <n v="1.013945882818178"/>
    <n v="5.4108469131626667E-2"/>
    <n v="0.2288217510087884"/>
    <n v="7.1757583526492058E-2"/>
    <n v="0.10667"/>
    <n v="5.4999999999999997E-3"/>
    <n v="0.99181932799044625"/>
    <n v="1.125574429531025"/>
    <n v="5.3868552849577256"/>
  </r>
  <r>
    <x v="1"/>
    <s v="EL RECREO_10Qf-30_102852"/>
    <s v="O13"/>
    <s v="EL RECREO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RECREO_10Qf-30_102852"/>
    <s v="O14"/>
    <s v="EL RECREO_10Qf-30_102852_O14"/>
    <x v="4"/>
    <x v="2"/>
    <x v="3"/>
    <x v="2"/>
    <n v="2.2079217753595808"/>
    <n v="0.32348421136231842"/>
    <n v="0.37995191553896618"/>
    <n v="0.32348421136231842"/>
    <x v="2662"/>
    <s v="10Qf-303,23484211362318"/>
    <s v="CaféFríjolAguacateCaña panelera"/>
    <n v="261.0831303923764"/>
    <n v="14.51267802793674"/>
    <n v="36.401575050731751"/>
    <n v="16.314329990055018"/>
    <n v="328.31171346109988"/>
    <n v="24442195.784533661"/>
    <n v="2057492.654527219"/>
    <n v="20243356.552055132"/>
    <n v="3256955.0088841729"/>
    <n v="50000000.000000194"/>
    <n v="1.060596613310584"/>
    <n v="6.3966008146164419E-2"/>
    <n v="0.20948303873025459"/>
    <n v="7.3520120377295883E-2"/>
    <n v="0.10667"/>
    <n v="5.4999999999999997E-3"/>
    <n v="1.01618076867744"/>
    <n v="1.1532212135066651"/>
    <n v="5.5164140958072876"/>
  </r>
  <r>
    <x v="1"/>
    <s v="EL RECREO_10Qf-30_102852"/>
    <s v="O15"/>
    <s v="EL RECREO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RECREO_10Qf-30_102852"/>
    <s v="O16"/>
    <s v="EL RECREO_10Qf-30_102852_O16"/>
    <x v="4"/>
    <x v="3"/>
    <x v="1"/>
    <x v="0"/>
    <n v="0.27461699829937619"/>
    <n v="0.2746169982993763"/>
    <n v="2.19693598639501"/>
    <m/>
    <x v="2663"/>
    <s v="10Qf-302,74616998299376"/>
    <s v="CaféPlátanoGulupa"/>
    <n v="32.473009857100749"/>
    <n v="13.649080395300841"/>
    <n v="273.27935568053618"/>
    <m/>
    <n v="319.4014459329378"/>
    <n v="3040072.5755336829"/>
    <n v="1167148.636084825"/>
    <n v="25003374.135166101"/>
    <m/>
    <n v="29210595.34678461"/>
    <n v="0.13191493539502899"/>
    <n v="4.7062823456050937E-2"/>
    <n v="1.5606270405644009"/>
    <m/>
    <n v="8.3624000000000004E-2"/>
    <n v="5.4999999999999997E-3"/>
    <n v="0.86267119884620824"/>
    <n v="0.97900959893727646"/>
    <n v="4.6769747807772477"/>
  </r>
  <r>
    <x v="1"/>
    <s v="EL RECREO_10Qf-30_102852"/>
    <s v="O17"/>
    <s v="EL RECREO_10Qf-30_102852_O17"/>
    <x v="4"/>
    <x v="2"/>
    <x v="1"/>
    <x v="0"/>
    <n v="0.27694241263744368"/>
    <n v="0.27694241263744368"/>
    <n v="2.215539301099549"/>
    <m/>
    <x v="2664"/>
    <s v="10Qf-302,76942412637444"/>
    <s v="CaféFríjolGulupa"/>
    <n v="32.747986290422567"/>
    <n v="12.424643694234399"/>
    <n v="275.59344306745231"/>
    <m/>
    <n v="320.76607305210928"/>
    <n v="3065815.4406865709"/>
    <n v="1761467.6689440471"/>
    <n v="25215098.846578881"/>
    <m/>
    <n v="30042381.956209499"/>
    <n v="0.13303197069900691"/>
    <n v="5.4762798308395887E-2"/>
    <n v="1.573842189367928"/>
    <m/>
    <n v="8.3624000000000004E-2"/>
    <n v="5.4999999999999997E-3"/>
    <n v="0.86997616535322631"/>
    <n v="0.98729970105248677"/>
    <n v="4.71582399278015"/>
  </r>
  <r>
    <x v="1"/>
    <s v="EL RECREO_10Qf-30_102852"/>
    <s v="O18"/>
    <s v="EL RECREO_10Qf-30_102852_O18"/>
    <x v="5"/>
    <x v="2"/>
    <x v="1"/>
    <x v="0"/>
    <n v="0.29165406134397848"/>
    <n v="0.29165406134397859"/>
    <n v="2.3332324907518291"/>
    <m/>
    <x v="2665"/>
    <s v="10Qf-302,91654061343979"/>
    <s v="PlátanoFríjolGulupa"/>
    <n v="14.49586061879625"/>
    <n v="13.08466175211395"/>
    <n v="290.23343223206098"/>
    <m/>
    <n v="317.81395460297119"/>
    <n v="1239557.7914486199"/>
    <n v="1855039.806583178"/>
    <n v="26554567.484837089"/>
    <m/>
    <n v="29649165.082868885"/>
    <n v="4.9982570941614887E-2"/>
    <n v="5.767189064722323E-2"/>
    <n v="1.6574473446383"/>
    <m/>
    <n v="8.1077999999999997E-2"/>
    <n v="5.4999999999999997E-3"/>
    <n v="0.91619076861982807"/>
    <n v="1.039746728691284"/>
    <n v="4.9590561107508977"/>
  </r>
  <r>
    <x v="1"/>
    <s v="EL RECREO_10Qf-30_102852"/>
    <s v="O19"/>
    <s v="EL RECREO_10Qf-30_102852_O19"/>
    <x v="4"/>
    <x v="3"/>
    <x v="2"/>
    <x v="3"/>
    <n v="0.29976971915705558"/>
    <n v="0.29976971915705553"/>
    <n v="0.29976971915705553"/>
    <n v="2.098388034099389"/>
    <x v="2666"/>
    <s v="10Qf-302,99769719157056"/>
    <s v="CaféPlátanoFríjolGulupa"/>
    <n v="35.44727786455271"/>
    <n v="14.89922700411622"/>
    <n v="13.44875967309153"/>
    <n v="261.02086427534272"/>
    <n v="324.81612881710316"/>
    <n v="3318518.9111684668"/>
    <n v="1274050.1171463099"/>
    <n v="1906658.7287764449"/>
    <n v="23881797.841290921"/>
    <n v="30381025.598382141"/>
    <n v="0.14399728851773261"/>
    <n v="5.1373401710474227E-2"/>
    <n v="5.9276686849166163E-2"/>
    <n v="1.490621997132451"/>
    <n v="0.11065"/>
    <n v="5.4999999999999997E-3"/>
    <n v="0.94168498164520065"/>
    <n v="1.0686790487949029"/>
    <n v="5.1242112220106586"/>
  </r>
  <r>
    <x v="1"/>
    <s v="EL RECREO_10Qf-30_102852"/>
    <s v="O20"/>
    <s v="EL RECREO_10Qf-30_102852_O20"/>
    <x v="4"/>
    <x v="4"/>
    <x v="1"/>
    <x v="0"/>
    <n v="0.2200707608053859"/>
    <n v="0.59721871157229123"/>
    <n v="1.3834181356761821"/>
    <m/>
    <x v="2667"/>
    <s v="10Qf-302,20070760805386"/>
    <s v="CaféAguacateGulupa"/>
    <n v="26.023006693497859"/>
    <n v="57.216981575581897"/>
    <n v="172.08494880850861"/>
    <m/>
    <n v="255.32493707758837"/>
    <n v="2436233.3313101628"/>
    <n v="31819056.105474479"/>
    <n v="15744710.56320812"/>
    <m/>
    <n v="49999999.999992758"/>
    <n v="0.1057131218160406"/>
    <n v="0.32927111397573833"/>
    <n v="0.98273220718013787"/>
    <m/>
    <n v="8.3624000000000004E-2"/>
    <n v="5.4999999999999997E-3"/>
    <n v="0.69132176169231174"/>
    <n v="0.78455226227120078"/>
    <n v="3.7657056320173719"/>
  </r>
  <r>
    <x v="1"/>
    <s v="EL RECREO_10Qf-30_102852"/>
    <s v="O21"/>
    <s v="EL RECREO_10Qf-30_102852_O21"/>
    <x v="5"/>
    <x v="4"/>
    <x v="1"/>
    <x v="0"/>
    <n v="0.2301803589226567"/>
    <n v="0.60730104654514927"/>
    <n v="1.464322183758761"/>
    <m/>
    <x v="2668"/>
    <s v="10Qf-302,30180358922657"/>
    <s v="PlátanoAguacateGulupa"/>
    <n v="11.440479809372681"/>
    <n v="58.182927154986317"/>
    <n v="182.148694984488"/>
    <m/>
    <n v="251.77210194884699"/>
    <n v="978288.64794894378"/>
    <n v="32356230.135623269"/>
    <n v="16665481.216420259"/>
    <m/>
    <n v="49999999.999992475"/>
    <n v="3.9447440115188373E-2"/>
    <n v="0.33482991781704702"/>
    <n v="1.0402036337081271"/>
    <m/>
    <n v="8.1077999999999997E-2"/>
    <n v="5.4999999999999997E-3"/>
    <n v="0.72307966153714165"/>
    <n v="0.82059297955927135"/>
    <n v="3.9320542303229811"/>
  </r>
  <r>
    <x v="1"/>
    <s v="EL RECREO_10Qf-30_102852"/>
    <s v="O22"/>
    <s v="EL RECREO_10Qf-30_102852_O22"/>
    <x v="4"/>
    <x v="3"/>
    <x v="3"/>
    <x v="3"/>
    <n v="0.2370466415029803"/>
    <n v="0.2370466415029803"/>
    <n v="0.59157661895867542"/>
    <n v="1.3047965130651671"/>
    <x v="2669"/>
    <s v="10Qf-302,3704664150298"/>
    <s v="CaféPlátanoAguacateGulupa"/>
    <n v="28.030376756675778"/>
    <n v="11.78174944503275"/>
    <n v="56.676436708407373"/>
    <n v="162.30511612209861"/>
    <n v="258.79367903221453"/>
    <n v="2624160.1882559499"/>
    <n v="1007471.008830557"/>
    <n v="31518452.561167751"/>
    <n v="14849916.241739171"/>
    <n v="49999999.999993429"/>
    <n v="0.11386765055739551"/>
    <n v="4.0624157677751072E-2"/>
    <n v="0.32616039744251268"/>
    <n v="0.92688213645452766"/>
    <n v="0.11065"/>
    <n v="5.4999999999999997E-3"/>
    <n v="0.74464913561145651"/>
    <n v="0.8450712769581249"/>
    <n v="4.076336827599385"/>
  </r>
  <r>
    <x v="1"/>
    <s v="EL RECREO_10Qf-30_102852"/>
    <s v="O23"/>
    <s v="EL RECREO_10Qf-30_102852_O23"/>
    <x v="0"/>
    <x v="4"/>
    <x v="1"/>
    <x v="0"/>
    <n v="0.23331237338953609"/>
    <n v="0.58757482090205082"/>
    <n v="1.512236539603774"/>
    <m/>
    <x v="2670"/>
    <s v="10Qf-302,33312373389536"/>
    <s v="FríjolAguacateGulupa"/>
    <n v="10.4672414788851"/>
    <n v="56.293041477751792"/>
    <n v="188.10881597766229"/>
    <m/>
    <n v="254.86909893429919"/>
    <n v="1483962.6714319461"/>
    <n v="31305241.83213469"/>
    <n v="17210795.496425379"/>
    <m/>
    <n v="49999999.999992013"/>
    <n v="4.613536195162344E-2"/>
    <n v="0.32395404241967418"/>
    <n v="1.0742403283710671"/>
    <m/>
    <n v="8.1077999999999997E-2"/>
    <n v="5.4999999999999997E-3"/>
    <n v="0.73291845043833326"/>
    <n v="0.8317586111336962"/>
    <n v="3.984378795467391"/>
  </r>
  <r>
    <x v="1"/>
    <s v="EL RECREO_10Qf-30_102852"/>
    <s v="O24"/>
    <s v="EL RECREO_10Qf-30_102852_O24"/>
    <x v="4"/>
    <x v="2"/>
    <x v="3"/>
    <x v="3"/>
    <n v="0.2403696477559974"/>
    <n v="0.2403696477559974"/>
    <n v="0.57103328015759303"/>
    <n v="1.3519239018903859"/>
    <x v="2671"/>
    <s v="10Qf-302,40369647755997"/>
    <s v="CaféFríjolAguacateGulupa"/>
    <n v="28.423316798543809"/>
    <n v="10.78385646978043"/>
    <n v="54.708266899079177"/>
    <n v="168.16734539633211"/>
    <n v="262.08278556373551"/>
    <n v="2660946.622601544"/>
    <n v="1528849.8395222421"/>
    <n v="30423929.504138108"/>
    <n v="15386274.033731081"/>
    <n v="49999999.999992974"/>
    <n v="0.1154638888015633"/>
    <n v="4.7530872624968669E-2"/>
    <n v="0.31483401412474121"/>
    <n v="0.96035979707244856"/>
    <n v="0.11065"/>
    <n v="5.4999999999999997E-3"/>
    <n v="0.75508789870993942"/>
    <n v="0.85691779425013059"/>
    <n v="4.1318521705200437"/>
  </r>
  <r>
    <x v="1"/>
    <s v="EL RECREO_10Qf-30_102852"/>
    <s v="O25"/>
    <s v="EL RECREO_10Qf-30_102852_O25"/>
    <x v="5"/>
    <x v="2"/>
    <x v="3"/>
    <x v="3"/>
    <n v="0.25248155590605592"/>
    <n v="0.25248155590605592"/>
    <n v="0.58077300052501468"/>
    <n v="1.4390794467234329"/>
    <x v="2672"/>
    <s v="10Qf-302,52481555906056"/>
    <s v="PlátanoFríjolAguacateGulupa"/>
    <n v="12.548899289677459"/>
    <n v="11.327240712694421"/>
    <n v="55.641388032117597"/>
    <n v="179.00872233378399"/>
    <n v="258.52625036827345"/>
    <n v="1073070.8784860999"/>
    <n v="1605886.55777846"/>
    <n v="30942849.462300051"/>
    <n v="16378193.101428069"/>
    <n v="49999999.999992676"/>
    <n v="4.3269334983269861E-2"/>
    <n v="4.9925890335816007E-2"/>
    <n v="0.32020392051422802"/>
    <n v="1.022272069821355"/>
    <n v="0.10810400000000001"/>
    <n v="5.4999999999999997E-3"/>
    <n v="0.79313577771535893"/>
    <n v="0.90009674680508944"/>
    <n v="4.331652083581008"/>
  </r>
  <r>
    <x v="1"/>
    <s v="EL RECREO_10Qf-30_102852"/>
    <s v="O26"/>
    <s v="EL RECREO_10Qf-30_102852_O26"/>
    <x v="4"/>
    <x v="5"/>
    <x v="1"/>
    <x v="0"/>
    <n v="0.27277691809040172"/>
    <n v="0.27277691809040172"/>
    <n v="2.1822153447232142"/>
    <m/>
    <x v="2673"/>
    <s v="10Qf-302,72776918090402"/>
    <s v="CaféCaña paneleraGulupa"/>
    <n v="32.255423388914437"/>
    <n v="13.75700111191086"/>
    <n v="271.44823838982552"/>
    <m/>
    <n v="317.46066289065084"/>
    <n v="3019702.4694778752"/>
    <n v="2746415.801689452"/>
    <n v="24835838.206259221"/>
    <m/>
    <n v="30601956.477426548"/>
    <n v="0.13103103504147581"/>
    <n v="6.1995581699942598E-2"/>
    <n v="1.550170007865346"/>
    <m/>
    <n v="7.9644000000000006E-2"/>
    <n v="5.4999999999999997E-3"/>
    <n v="0.85689084216880129"/>
    <n v="0.97244971299228222"/>
    <n v="4.6422537360651006"/>
  </r>
  <r>
    <x v="1"/>
    <s v="EL RECREO_10Qf-30_102852"/>
    <s v="O27"/>
    <s v="EL RECREO_10Qf-30_102852_O27"/>
    <x v="5"/>
    <x v="5"/>
    <x v="1"/>
    <x v="0"/>
    <n v="0.2870379442149873"/>
    <n v="0.2870379442149873"/>
    <n v="2.2963035537198988"/>
    <m/>
    <x v="2674"/>
    <s v="10Qf-302,87037944214987"/>
    <s v="PlátanoCaña paneleraGulupa"/>
    <n v="14.26642925002483"/>
    <n v="14.476229680172249"/>
    <n v="285.6397999275473"/>
    <m/>
    <n v="314.38245885774438"/>
    <n v="1219938.8499975291"/>
    <n v="2890000.9252807652"/>
    <n v="26134278.484729052"/>
    <m/>
    <n v="30244218.260007344"/>
    <n v="4.9191478231260043E-2"/>
    <n v="6.5236767268065904E-2"/>
    <n v="1.631214310053664"/>
    <m/>
    <n v="7.7098E-2"/>
    <n v="5.4999999999999997E-3"/>
    <n v="0.90168987711514348"/>
    <n v="1.02329027112643"/>
    <n v="4.8779575903914463"/>
  </r>
  <r>
    <x v="1"/>
    <s v="EL RECREO_10Qf-30_102852"/>
    <s v="O28"/>
    <s v="EL RECREO_10Qf-30_102852_O28"/>
    <x v="4"/>
    <x v="3"/>
    <x v="4"/>
    <x v="3"/>
    <n v="0.29489527548128919"/>
    <n v="0.29489527548128919"/>
    <n v="0.29489527548128919"/>
    <n v="2.0642669283690251"/>
    <x v="2675"/>
    <s v="10Qf-302,94895275481289"/>
    <s v="CaféPlátanoCaña paneleraGulupa"/>
    <n v="34.870882890784607"/>
    <n v="14.65695622690683"/>
    <n v="14.872499700831931"/>
    <n v="256.77650128668671"/>
    <n v="321.17684010521009"/>
    <n v="3264557.7120021791"/>
    <n v="1253333.2630437801"/>
    <n v="2969111.3533182601"/>
    <n v="23493464.827600431"/>
    <n v="30980467.15596465"/>
    <n v="0.1416558022785071"/>
    <n v="5.0538037972687813E-2"/>
    <n v="6.7022548212706159E-2"/>
    <n v="1.46638354840817"/>
    <n v="0.10667"/>
    <n v="5.4999999999999997E-3"/>
    <n v="0.92637259313494003"/>
    <n v="1.051301657090796"/>
    <n v="5.0387970050386288"/>
  </r>
  <r>
    <x v="1"/>
    <s v="EL RECREO_10Qf-30_102852"/>
    <s v="O29"/>
    <s v="EL RECREO_10Qf-30_102852_O29"/>
    <x v="0"/>
    <x v="5"/>
    <x v="1"/>
    <x v="0"/>
    <n v="0.28957944649353062"/>
    <n v="0.28957944649353062"/>
    <n v="2.316635571948245"/>
    <m/>
    <x v="2676"/>
    <s v="10Qf-302,89579446493531"/>
    <s v="FríjolCaña paneleraGulupa"/>
    <n v="12.99158698586885"/>
    <n v="14.604405663377159"/>
    <n v="288.1689227037848"/>
    <m/>
    <n v="315.7649153530308"/>
    <n v="1841844.402709234"/>
    <n v="2915589.6813481231"/>
    <n v="26365677.606885791"/>
    <m/>
    <n v="31123111.690943148"/>
    <n v="5.7261654766266178E-2"/>
    <n v="6.5814389133042758E-2"/>
    <n v="1.645657469814761"/>
    <m/>
    <n v="7.7098E-2"/>
    <n v="5.4999999999999997E-3"/>
    <n v="0.90967365390637889"/>
    <n v="1.032350726749437"/>
    <n v="4.9204168455911219"/>
  </r>
  <r>
    <x v="1"/>
    <s v="EL RECREO_10Qf-30_102852"/>
    <s v="O30"/>
    <s v="EL RECREO_10Qf-30_102852_O30"/>
    <x v="4"/>
    <x v="2"/>
    <x v="4"/>
    <x v="3"/>
    <n v="0.29757847387800079"/>
    <n v="0.29757847387800102"/>
    <n v="0.2975784738780009"/>
    <n v="2.0830493171460072"/>
    <x v="2677"/>
    <s v="10Qf-302,97578473878001"/>
    <s v="CaféFríjolCaña paneleraGulupa"/>
    <n v="35.188166702509861"/>
    <n v="13.3504524417085"/>
    <n v="15.00782186659819"/>
    <n v="259.1128639003"/>
    <n v="322.65930491111658"/>
    <n v="3294261.3279876192"/>
    <n v="1892721.507398823"/>
    <n v="2996126.7567013069"/>
    <n v="23707227.584754609"/>
    <n v="31890337.176842358"/>
    <n v="0.1429447026209702"/>
    <n v="5.8843388380656822E-2"/>
    <n v="6.7632374170800466E-2"/>
    <n v="1.479725905214774"/>
    <n v="0.10667"/>
    <n v="5.4999999999999997E-3"/>
    <n v="0.93480148862199253"/>
    <n v="1.060867259375073"/>
    <n v="5.0836234867770758"/>
  </r>
  <r>
    <x v="1"/>
    <s v="EL RECREO_10Qf-30_102852"/>
    <s v="O31"/>
    <s v="EL RECREO_10Qf-30_102852_O31"/>
    <x v="5"/>
    <x v="2"/>
    <x v="4"/>
    <x v="3"/>
    <n v="0.31463175332883209"/>
    <n v="0.31463175332883209"/>
    <n v="0.31463175332883209"/>
    <n v="2.2024222733018251"/>
    <x v="2678"/>
    <s v="10Qf-303,14631753328832"/>
    <s v="PlátanoFríjolCaña paneleraGulupa"/>
    <n v="15.63790341710048"/>
    <n v="14.11552456979806"/>
    <n v="15.867872584999009"/>
    <n v="273.96180112285111"/>
    <n v="319.58310169474868"/>
    <n v="1337215.190759579"/>
    <n v="2001187.3798379139"/>
    <n v="3167825.28780234"/>
    <n v="25065813.680511732"/>
    <n v="31572041.538911566"/>
    <n v="5.3920400966731501E-2"/>
    <n v="6.2215516521553618E-2"/>
    <n v="7.1508171239141785E-2"/>
    <n v="1.564524308282756"/>
    <n v="0.10412399999999999"/>
    <n v="5.4999999999999997E-3"/>
    <n v="0.98837199998586012"/>
    <n v="1.1216622006172861"/>
    <n v="5.3659757338914673"/>
  </r>
  <r>
    <x v="1"/>
    <s v="EL RECREO_10Qf-30_102852"/>
    <s v="O32"/>
    <s v="EL RECREO_10Qf-30_102852_O32"/>
    <x v="6"/>
    <x v="5"/>
    <x v="1"/>
    <x v="0"/>
    <n v="0.57384902887571998"/>
    <n v="0.2307342667794621"/>
    <n v="1.502759372139439"/>
    <m/>
    <x v="2679"/>
    <s v="10Qf-302,30734266779462"/>
    <s v="AguacateCaña paneleraGulupa"/>
    <n v="54.978031793254033"/>
    <n v="11.63665748136733"/>
    <n v="186.9299403825751"/>
    <m/>
    <n v="253.54462965719645"/>
    <n v="30573949.027480111"/>
    <n v="2323115.316026595"/>
    <n v="17102935.656484742"/>
    <m/>
    <n v="49999999.999991447"/>
    <n v="0.31638645161393603"/>
    <n v="5.244030611989612E-2"/>
    <n v="1.0675080776799271"/>
    <m/>
    <n v="7.7098E-2"/>
    <n v="5.4999999999999997E-3"/>
    <n v="0.72481968621820569"/>
    <n v="0.82256766106878254"/>
    <n v="3.9373280150816101"/>
  </r>
  <r>
    <x v="1"/>
    <s v="EL RECREO_10Qf-30_102852"/>
    <s v="O33"/>
    <s v="EL RECREO_10Qf-30_102852_O33"/>
    <x v="4"/>
    <x v="4"/>
    <x v="4"/>
    <x v="3"/>
    <n v="0.23763413056983329"/>
    <n v="0.55708528320735473"/>
    <n v="0.23763413056983329"/>
    <n v="1.343987761351312"/>
    <x v="2680"/>
    <s v="10Qf-302,37634130569833"/>
    <s v="CaféAguacateCaña paneleraGulupa"/>
    <n v="28.09984637573432"/>
    <n v="53.371968707053327"/>
    <n v="11.98463939457567"/>
    <n v="167.18015988590349"/>
    <n v="260.6366143632668"/>
    <n v="2630663.8257278688"/>
    <n v="29680797.902734999"/>
    <n v="2392585.6182649252"/>
    <n v="15295952.65326458"/>
    <n v="49999999.999992378"/>
    <n v="0.11414985662176561"/>
    <n v="0.30714391265179158"/>
    <n v="5.4008477915108898E-2"/>
    <n v="0.95472223839996251"/>
    <n v="0.10667"/>
    <n v="5.4999999999999997E-3"/>
    <n v="0.74649465100471213"/>
    <n v="0.84716567548145594"/>
    <n v="4.0821716321845019"/>
  </r>
  <r>
    <x v="1"/>
    <s v="EL RECREO_10Qf-30_102852"/>
    <s v="O34"/>
    <s v="EL RECREO_10Qf-30_102852_O34"/>
    <x v="5"/>
    <x v="4"/>
    <x v="4"/>
    <x v="3"/>
    <n v="0.24946514476576059"/>
    <n v="0.56601421814789665"/>
    <n v="0.24946514476576051"/>
    <n v="1.4297069399781881"/>
    <x v="2681"/>
    <s v="10Qf-302,49465144765761"/>
    <s v="PlátanoAguacateCaña paneleraGulupa"/>
    <n v="12.398976894435609"/>
    <n v="54.227411940969347"/>
    <n v="12.581314789942009"/>
    <n v="177.84286560408711"/>
    <n v="257.05056922943407"/>
    <n v="1060250.841233968"/>
    <n v="30156520.240850061"/>
    <n v="2511704.5106007429"/>
    <n v="16271524.40730728"/>
    <n v="49999999.999992058"/>
    <n v="4.2752393840348242E-2"/>
    <n v="0.31206679985796931"/>
    <n v="5.6697380672393168E-2"/>
    <n v="1.015614166470924"/>
    <n v="0.10412399999999999"/>
    <n v="5.4999999999999997E-3"/>
    <n v="0.78366014062542588"/>
    <n v="0.88934324108993645"/>
    <n v="4.2772788293729684"/>
  </r>
  <r>
    <x v="1"/>
    <s v="EL RECREO_10Qf-30_102852"/>
    <s v="O35"/>
    <s v="EL RECREO_10Qf-30_102852_O35"/>
    <x v="0"/>
    <x v="4"/>
    <x v="4"/>
    <x v="3"/>
    <n v="0.25314815018396702"/>
    <n v="0.54400136358392182"/>
    <n v="0.25314815018396702"/>
    <n v="1.481183837887815"/>
    <x v="2682"/>
    <s v="10Qf-302,53148150183967"/>
    <s v="FríjolAguacateCaña paneleraGulupa"/>
    <n v="11.3571465559807"/>
    <n v="52.118454084144979"/>
    <n v="12.767060380104621"/>
    <n v="184.2461352397487"/>
    <n v="260.48879625997898"/>
    <n v="1610126.371599901"/>
    <n v="28983703.246270709"/>
    <n v="2548786.329506394"/>
    <n v="16857384.05261454"/>
    <n v="49999999.999991544"/>
    <n v="5.0057703183285368E-2"/>
    <n v="0.29993021236729323"/>
    <n v="5.7534438532362377E-2"/>
    <n v="1.052181567314479"/>
    <n v="0.10412399999999999"/>
    <n v="5.4999999999999997E-3"/>
    <n v="0.7952297911538232"/>
    <n v="0.9024731554058425"/>
    <n v="4.3388084483993374"/>
  </r>
  <r>
    <x v="8"/>
    <s v="EL SILENCIO_05Qd-61_102864"/>
    <s v="C1"/>
    <s v="EL SILENCIO_05Qd-61_102864_C1"/>
    <x v="4"/>
    <x v="3"/>
    <x v="2"/>
    <x v="0"/>
    <n v="2.2444106009645739"/>
    <n v="0.28055132512057179"/>
    <n v="0.28055132512057168"/>
    <m/>
    <x v="2683"/>
    <s v="05Qd-612,80551325120572"/>
    <s v="CaféPlátanoFríjol"/>
    <n v="345.63923254854438"/>
    <n v="17.644896517259411"/>
    <n v="16.144453527392901"/>
    <m/>
    <n v="379.42858259319667"/>
    <n v="32358206.292650491"/>
    <n v="1409833.8478365201"/>
    <n v="2143613.1806966392"/>
    <m/>
    <n v="35911653.321183644"/>
    <n v="1.4040884178051809"/>
    <n v="6.0840629964929192E-2"/>
    <n v="7.1158213794908068E-2"/>
    <m/>
    <n v="8.3624000000000004E-2"/>
    <n v="5.4999999999999997E-3"/>
    <n v="0.88131306320598457"/>
    <n v="0.44467385031610618"/>
    <n v="4.2206241647278082"/>
  </r>
  <r>
    <x v="8"/>
    <s v="EL SILENCIO_05Qd-61_102864"/>
    <s v="C2"/>
    <s v="EL SILENCIO_05Qd-61_102864_C2"/>
    <x v="4"/>
    <x v="3"/>
    <x v="5"/>
    <x v="0"/>
    <n v="0.18698777177267939"/>
    <n v="0.18698777177267931"/>
    <n v="1.4959021741814349"/>
    <m/>
    <x v="2684"/>
    <s v="05Qd-611,86987771772679"/>
    <s v="CaféPlátanoGranadilla"/>
    <n v="28.796116852992629"/>
    <n v="11.76034325093236"/>
    <n v="190.8159214275164"/>
    <m/>
    <n v="231.37238153144139"/>
    <n v="2695847.5827119439"/>
    <n v="939655.83539253462"/>
    <n v="19360147.245203968"/>
    <m/>
    <n v="22995650.663308445"/>
    <n v="0.1169783124818531"/>
    <n v="4.0550347874846022E-2"/>
    <n v="1.464524350576329"/>
    <m/>
    <n v="8.3624000000000004E-2"/>
    <n v="5.4999999999999997E-3"/>
    <n v="0.58739614169428078"/>
    <n v="0.29637561825969683"/>
    <n v="2.842773477680772"/>
  </r>
  <r>
    <x v="8"/>
    <s v="EL SILENCIO_05Qd-61_102864"/>
    <s v="C3"/>
    <s v="EL SILENCIO_05Qd-61_102864_C3"/>
    <x v="4"/>
    <x v="2"/>
    <x v="5"/>
    <x v="0"/>
    <n v="0.18787539029188449"/>
    <n v="0.18787539029188449"/>
    <n v="1.5030031223350759"/>
    <m/>
    <x v="2685"/>
    <s v="05Qd-611,87875390291884"/>
    <s v="CaféFríjolGranadilla"/>
    <n v="28.932810104950221"/>
    <n v="10.811374732251171"/>
    <n v="191.7217119185874"/>
    <m/>
    <n v="231.46589675578878"/>
    <n v="2708644.5919317692"/>
    <n v="1435502.6225063379"/>
    <n v="19452048.57686042"/>
    <m/>
    <n v="23596195.791298527"/>
    <n v="0.1175336007529519"/>
    <n v="4.7652161983003309E-2"/>
    <n v="1.4714763502877259"/>
    <m/>
    <n v="8.3624000000000004E-2"/>
    <n v="5.4999999999999997E-3"/>
    <n v="0.59018447212110314"/>
    <n v="0.29778249361263692"/>
    <n v="2.8558448686525848"/>
  </r>
  <r>
    <x v="8"/>
    <s v="EL SILENCIO_05Qd-61_102864"/>
    <s v="C4"/>
    <s v="EL SILENCIO_05Qd-61_102864_C4"/>
    <x v="5"/>
    <x v="2"/>
    <x v="5"/>
    <x v="0"/>
    <n v="0.19636455883385101"/>
    <n v="0.19636455883385101"/>
    <n v="1.5709164706708081"/>
    <m/>
    <x v="2686"/>
    <s v="05Qd-611,96364558833851"/>
    <s v="PlátanoFríjolGranadilla"/>
    <n v="12.350083603388891"/>
    <n v="11.2998877947116"/>
    <n v="200.38467689288581"/>
    <m/>
    <n v="224.0346482909863"/>
    <n v="986776.3106820879"/>
    <n v="1500365.9539195611"/>
    <n v="20330991.362282909"/>
    <m/>
    <n v="22818133.626884557"/>
    <n v="4.2583806927671747E-2"/>
    <n v="4.980532974933144E-2"/>
    <n v="1.537965158234861"/>
    <m/>
    <n v="8.1077999999999997E-2"/>
    <n v="5.4999999999999997E-3"/>
    <n v="0.61685201727911299"/>
    <n v="0.31123782575165382"/>
    <n v="2.9783134313692758"/>
  </r>
  <r>
    <x v="8"/>
    <s v="EL SILENCIO_05Qd-61_102864"/>
    <s v="C5"/>
    <s v="EL SILENCIO_05Qd-61_102864_C5"/>
    <x v="4"/>
    <x v="3"/>
    <x v="2"/>
    <x v="4"/>
    <n v="0.2040171441614291"/>
    <n v="0.20401714416142919"/>
    <n v="0.20401714416142919"/>
    <n v="1.4281200091300039"/>
    <x v="2687"/>
    <s v="05Qd-612,04017144161429"/>
    <s v="CaféPlátanoFríjolGranadilla"/>
    <n v="31.418640200860079"/>
    <n v="12.83138261752323"/>
    <n v="11.740259295834971"/>
    <n v="182.16969007370599"/>
    <n v="238.15997218792427"/>
    <n v="2941364.1314899218"/>
    <n v="1025232.282378675"/>
    <n v="1558837.1900384871"/>
    <n v="18482902.249746632"/>
    <n v="24008335.853653714"/>
    <n v="0.12763177514294499"/>
    <n v="4.4243353935657308E-2"/>
    <n v="5.1746309007189371E-2"/>
    <n v="1.3981639742322509"/>
    <n v="0.11065"/>
    <n v="5.4999999999999997E-3"/>
    <n v="0.64089155233956807"/>
    <n v="0.32336717349586519"/>
    <n v="3.1205801674497251"/>
  </r>
  <r>
    <x v="8"/>
    <s v="EL SILENCIO_05Qd-61_102864"/>
    <s v="C6"/>
    <s v="EL SILENCIO_05Qd-61_102864_C6"/>
    <x v="4"/>
    <x v="3"/>
    <x v="4"/>
    <x v="0"/>
    <n v="2.218975740311155"/>
    <n v="0.27737196753889432"/>
    <n v="0.27737196753889443"/>
    <m/>
    <x v="2688"/>
    <s v="05Qd-612,77371967538894"/>
    <s v="CaféPlátanoCaña panelera"/>
    <n v="341.72226400791777"/>
    <n v="17.44493511805393"/>
    <n v="17.701478281554721"/>
    <m/>
    <n v="376.86867740752643"/>
    <n v="31991505.80224359"/>
    <n v="1393856.857062734"/>
    <n v="3533882.0772234248"/>
    <m/>
    <n v="36919244.736529753"/>
    <n v="1.3881765373156629"/>
    <n v="6.0151151424523437E-2"/>
    <n v="7.9771269485741383E-2"/>
    <m/>
    <n v="7.9644000000000006E-2"/>
    <n v="5.4999999999999997E-3"/>
    <n v="0.87132555247820209"/>
    <n v="0.43963456854914751"/>
    <n v="4.169823796416293"/>
  </r>
  <r>
    <x v="8"/>
    <s v="EL SILENCIO_05Qd-61_102864"/>
    <s v="C7"/>
    <s v="EL SILENCIO_05Qd-61_102864_C7"/>
    <x v="4"/>
    <x v="2"/>
    <x v="4"/>
    <x v="0"/>
    <n v="2.234636495730582"/>
    <n v="0.27932956196632269"/>
    <n v="0.2793295619663228"/>
    <m/>
    <x v="2689"/>
    <s v="05Qd-612,79329561966323"/>
    <s v="CaféFríjolCaña panelera"/>
    <n v="344.1340203425097"/>
    <n v="16.074146611334751"/>
    <n v="17.826409130005938"/>
    <m/>
    <n v="378.03457608385037"/>
    <n v="32217290.671706781"/>
    <n v="2134278.0346230571"/>
    <n v="3558822.9821135039"/>
    <m/>
    <n v="37910391.68844334"/>
    <n v="1.3979738022586501"/>
    <n v="7.0848329378217362E-2"/>
    <n v="8.0334267232052156E-2"/>
    <m/>
    <n v="7.9644000000000006E-2"/>
    <n v="5.4999999999999997E-3"/>
    <n v="0.87747506376855322"/>
    <n v="0.44273735571662171"/>
    <n v="4.1986520391484028"/>
  </r>
  <r>
    <x v="8"/>
    <s v="EL SILENCIO_05Qd-61_102864"/>
    <s v="C8"/>
    <s v="EL SILENCIO_05Qd-61_102864_C8"/>
    <x v="5"/>
    <x v="2"/>
    <x v="4"/>
    <x v="0"/>
    <n v="2.3339894229371621"/>
    <n v="0.55604440574102376"/>
    <n v="2.6704102287320519"/>
    <m/>
    <x v="2690"/>
    <s v="05Qd-615,56044405741024"/>
    <s v="PlátanoFríjolCaña panelera"/>
    <n v="146.7931111086541"/>
    <n v="31.997828075824369"/>
    <n v="170.42172316895559"/>
    <m/>
    <n v="349.2126623534341"/>
    <n v="11728824.61893585"/>
    <n v="4248577.7484274227"/>
    <n v="34022597.632642947"/>
    <m/>
    <n v="50000000.000006221"/>
    <n v="0.50615118913429091"/>
    <n v="0.14103346931680941"/>
    <n v="0.76800123633183637"/>
    <m/>
    <n v="7.7098E-2"/>
    <n v="5.4999999999999997E-3"/>
    <n v="1.7467363531131641"/>
    <n v="0.88133038309952283"/>
    <n v="8.2711087936229255"/>
  </r>
  <r>
    <x v="8"/>
    <s v="EL SILENCIO_05Qd-61_102864"/>
    <s v="C9"/>
    <s v="EL SILENCIO_05Qd-61_102864_C9"/>
    <x v="4"/>
    <x v="3"/>
    <x v="2"/>
    <x v="2"/>
    <n v="2.0896193743233851"/>
    <n v="0.29851705347476909"/>
    <n v="0.2985170534747692"/>
    <n v="0.2985170534747692"/>
    <x v="2691"/>
    <s v="05Qd-612,98517053474769"/>
    <s v="CaféPlátanoFríjolCaña panelera"/>
    <n v="321.80138364580131"/>
    <n v="18.774826727108781"/>
    <n v="17.178299531775359"/>
    <n v="19.050927120154501"/>
    <n v="376.80543702483993"/>
    <n v="30126544.02827007"/>
    <n v="1500115.695280649"/>
    <n v="2280884.2204406932"/>
    <n v="3803282.9142047572"/>
    <n v="37710826.858196162"/>
    <n v="1.3072520508715439"/>
    <n v="6.4736695080210321E-2"/>
    <n v="7.5714988348226625E-2"/>
    <n v="8.5852526951866931E-2"/>
    <n v="0.10667"/>
    <n v="5.4999999999999997E-3"/>
    <n v="0.93774990620346332"/>
    <n v="0.47314952975750912"/>
    <n v="4.5082399707086642"/>
  </r>
  <r>
    <x v="8"/>
    <s v="EL SILENCIO_05Qd-61_102864"/>
    <s v="C10"/>
    <s v="EL SILENCIO_05Qd-61_102864_C10"/>
    <x v="4"/>
    <x v="6"/>
    <x v="4"/>
    <x v="0"/>
    <n v="0.18644424618961949"/>
    <n v="1.491553969516956"/>
    <n v="0.18644424618961949"/>
    <m/>
    <x v="2692"/>
    <s v="05Qd-611,8644424618962"/>
    <s v="CaféGranadillaCaña panelera"/>
    <n v="28.712413913201409"/>
    <n v="190.26126839342879"/>
    <n v="11.89860245766762"/>
    <m/>
    <n v="230.8722847642978"/>
    <n v="2688011.4439348299"/>
    <n v="19303872.253423411"/>
    <n v="2375409.403686543"/>
    <m/>
    <n v="24367293.101044785"/>
    <n v="0.1166382864743003"/>
    <n v="1.460267353212245"/>
    <n v="5.3620754609142347E-2"/>
    <m/>
    <n v="7.9644000000000006E-2"/>
    <n v="5.4999999999999997E-3"/>
    <n v="0.58568873148571587"/>
    <n v="0.29551413021054701"/>
    <n v="2.8307893235924579"/>
  </r>
  <r>
    <x v="8"/>
    <s v="EL SILENCIO_05Qd-61_102864"/>
    <s v="C11"/>
    <s v="EL SILENCIO_05Qd-61_102864_C11"/>
    <x v="5"/>
    <x v="6"/>
    <x v="4"/>
    <x v="0"/>
    <n v="0.19480169792575661"/>
    <n v="1.5584135834060531"/>
    <n v="0.19480169792575661"/>
    <m/>
    <x v="2693"/>
    <s v="05Qd-611,94801697925757"/>
    <s v="PlátanoGranadillaCaña panelera"/>
    <n v="12.25178957828548"/>
    <n v="198.78981995965489"/>
    <n v="12.43196295443674"/>
    <m/>
    <n v="223.47357249237709"/>
    <n v="978922.58122012566"/>
    <n v="20169177.479922399"/>
    <n v="2481888.256483566"/>
    <m/>
    <n v="23629988.317626089"/>
    <n v="4.2244883409291792E-2"/>
    <n v="1.5257245296912441"/>
    <n v="5.6024330358245347E-2"/>
    <m/>
    <n v="7.7098E-2"/>
    <n v="5.4999999999999997E-3"/>
    <n v="0.61194250657305738"/>
    <n v="0.30876069121232419"/>
    <n v="2.951318177042948"/>
  </r>
  <r>
    <x v="8"/>
    <s v="EL SILENCIO_05Qd-61_102864"/>
    <s v="C12"/>
    <s v="EL SILENCIO_05Qd-61_102864_C12"/>
    <x v="4"/>
    <x v="3"/>
    <x v="5"/>
    <x v="2"/>
    <n v="0.20233061925620591"/>
    <n v="0.2023306192562058"/>
    <n v="1.416314334793441"/>
    <n v="0.2023306192562058"/>
    <x v="2694"/>
    <s v="05Qd-612,02330619256206"/>
    <s v="CaféPlátanoGranadillaCaña panelera"/>
    <n v="31.158915365455702"/>
    <n v="12.7253109124131"/>
    <n v="180.6637689877652"/>
    <n v="12.912447837595639"/>
    <n v="237.46044310322964"/>
    <n v="2917049.097165341"/>
    <n v="1016757.113367867"/>
    <n v="18330111.781606659"/>
    <n v="2577811.1443895651"/>
    <n v="24841729.136529434"/>
    <n v="0.12657669632414681"/>
    <n v="4.3877612524023522E-2"/>
    <n v="1.3866059339811689"/>
    <n v="5.8189623476065523E-2"/>
    <n v="0.10667"/>
    <n v="5.4999999999999997E-3"/>
    <n v="0.63559356834410219"/>
    <n v="0.32069403152108628"/>
    <n v="3.0917637924272472"/>
  </r>
  <r>
    <x v="8"/>
    <s v="EL SILENCIO_05Qd-61_102864"/>
    <s v="C13"/>
    <s v="EL SILENCIO_05Qd-61_102864_C13"/>
    <x v="0"/>
    <x v="6"/>
    <x v="4"/>
    <x v="0"/>
    <n v="0.195765241980422"/>
    <n v="1.566121935843376"/>
    <n v="0.19576524198042211"/>
    <m/>
    <x v="2695"/>
    <s v="05Qd-611,95765241980422"/>
    <s v="FríjolGranadillaCaña panelera"/>
    <n v="11.26539983396429"/>
    <n v="199.77309038896669"/>
    <n v="12.493454944086309"/>
    <m/>
    <n v="223.53194516701728"/>
    <n v="1495786.74365965"/>
    <n v="20268939.91143712"/>
    <n v="2494164.3747070851"/>
    <m/>
    <n v="24258891.029803853"/>
    <n v="4.9653320783525072E-2"/>
    <n v="1.5332711928635609"/>
    <n v="5.6301442472811582E-2"/>
    <m/>
    <n v="7.7098E-2"/>
    <n v="5.4999999999999997E-3"/>
    <n v="0.61496934653535718"/>
    <n v="0.31028790853896893"/>
    <n v="2.9655076748785461"/>
  </r>
  <r>
    <x v="8"/>
    <s v="EL SILENCIO_05Qd-61_102864"/>
    <s v="C14"/>
    <s v="EL SILENCIO_05Qd-61_102864_C14"/>
    <x v="4"/>
    <x v="2"/>
    <x v="5"/>
    <x v="2"/>
    <n v="0.20337028169384111"/>
    <n v="0.20337028169384119"/>
    <n v="1.4235919718568879"/>
    <n v="0.20337028169384119"/>
    <x v="2696"/>
    <s v="05Qd-612,03370281693841"/>
    <s v="CaféFríjolGranadillaCaña panelera"/>
    <n v="31.31902338085154"/>
    <n v="11.703035301109219"/>
    <n v="181.59209775554481"/>
    <n v="12.978797592487039"/>
    <n v="237.59295402999263"/>
    <n v="2932038.1600477141"/>
    <n v="1553894.6972128919"/>
    <n v="18424299.84254894"/>
    <n v="2591057.0556015791"/>
    <n v="25501289.755411126"/>
    <n v="0.1272271022643448"/>
    <n v="5.1582240711504988E-2"/>
    <n v="1.3937309164018321"/>
    <n v="5.8488626988290243E-2"/>
    <n v="0.10667"/>
    <n v="5.4999999999999997E-3"/>
    <n v="0.63885952364557441"/>
    <n v="0.32234189648473832"/>
    <n v="3.107074237068725"/>
  </r>
  <r>
    <x v="8"/>
    <s v="EL SILENCIO_05Qd-61_102864"/>
    <s v="C15"/>
    <s v="EL SILENCIO_05Qd-61_102864_C15"/>
    <x v="5"/>
    <x v="2"/>
    <x v="5"/>
    <x v="2"/>
    <n v="0.2133546780700957"/>
    <n v="0.2133546780700957"/>
    <n v="1.4934827464906699"/>
    <n v="0.2133546780700957"/>
    <x v="2697"/>
    <s v="05Qd-612,13354678070096"/>
    <s v="PlátanoFríjolGranadillaCaña panelera"/>
    <n v="13.41865419599114"/>
    <n v="12.27759192894278"/>
    <n v="190.50730143076211"/>
    <n v="13.615987345932179"/>
    <n v="229.81953490162823"/>
    <n v="1072155.50170085"/>
    <n v="1630182.640833335"/>
    <n v="19328834.718789618"/>
    <n v="2718264.1404379099"/>
    <n v="24749437.001761712"/>
    <n v="4.6268300512109971E-2"/>
    <n v="5.4114653672482041E-2"/>
    <n v="1.4621556724443361"/>
    <n v="6.1360106687733819E-2"/>
    <n v="0.10412399999999999"/>
    <n v="5.4999999999999997E-3"/>
    <n v="0.67022411959192352"/>
    <n v="0.33816716474110159"/>
    <n v="3.251562065033982"/>
  </r>
  <r>
    <x v="8"/>
    <s v="EL SILENCIO_05Qd-61_102864"/>
    <s v="C16"/>
    <s v="EL SILENCIO_05Qd-61_102864_C16"/>
    <x v="4"/>
    <x v="3"/>
    <x v="7"/>
    <x v="0"/>
    <n v="2.1957079613456649"/>
    <n v="0.27446349516820812"/>
    <n v="0.27446349516820823"/>
    <m/>
    <x v="2698"/>
    <s v="05Qd-612,74463495168208"/>
    <s v="CaféPlátanoYuca"/>
    <n v="338.13902604723239"/>
    <n v="17.262010678178228"/>
    <n v="19.292835463846259"/>
    <m/>
    <n v="374.69387218925687"/>
    <n v="31656048.64863117"/>
    <n v="1379241.125727555"/>
    <n v="1295471.4087414639"/>
    <m/>
    <n v="34330761.183100194"/>
    <n v="1.373620368787742"/>
    <n v="5.9520417311283762E-2"/>
    <n v="6.9993967138591226E-2"/>
    <m/>
    <n v="8.3624000000000004E-2"/>
    <n v="5.4999999999999997E-3"/>
    <n v="0.86218899005719829"/>
    <n v="0.43502463984160988"/>
    <n v="4.1309725815808891"/>
  </r>
  <r>
    <x v="8"/>
    <s v="EL SILENCIO_05Qd-61_102864"/>
    <s v="C17"/>
    <s v="EL SILENCIO_05Qd-61_102864_C17"/>
    <x v="4"/>
    <x v="2"/>
    <x v="7"/>
    <x v="0"/>
    <n v="2.2110408722795851"/>
    <n v="0.27638010903494808"/>
    <n v="0.27638010903494831"/>
    <m/>
    <x v="2699"/>
    <s v="05Qd-612,76380109034948"/>
    <s v="CaféFríjolYuca"/>
    <n v="340.50029433105612"/>
    <n v="15.904419001738381"/>
    <n v="19.427559813822491"/>
    <m/>
    <n v="375.83227314661701"/>
    <n v="31877106.905464131"/>
    <n v="2111742.1005053981"/>
    <n v="1304517.8521106909"/>
    <m/>
    <n v="35293366.858080223"/>
    <n v="1.383212536390364"/>
    <n v="7.0100238802710088E-2"/>
    <n v="7.048274400825745E-2"/>
    <m/>
    <n v="8.3624000000000004E-2"/>
    <n v="5.4999999999999997E-3"/>
    <n v="0.86820976660193139"/>
    <n v="0.43806247282039279"/>
    <n v="4.1591973297718061"/>
  </r>
  <r>
    <x v="8"/>
    <s v="EL SILENCIO_05Qd-61_102864"/>
    <s v="C18"/>
    <s v="EL SILENCIO_05Qd-61_102864_C18"/>
    <x v="5"/>
    <x v="2"/>
    <x v="7"/>
    <x v="0"/>
    <n v="0.46427281700916279"/>
    <n v="0.46427281700916229"/>
    <n v="3.714182536073301"/>
    <m/>
    <x v="2700"/>
    <s v="05Qd-614,64272817009163"/>
    <s v="PlátanoFríjolYuca"/>
    <n v="29.199811508224101"/>
    <n v="26.716790287890891"/>
    <n v="261.08066760294491"/>
    <m/>
    <n v="316.99726939905992"/>
    <n v="2333075.8882305231"/>
    <n v="3547377.042515432"/>
    <n v="17530991.796854321"/>
    <m/>
    <n v="23411444.727600276"/>
    <n v="0.10068264924533959"/>
    <n v="0.1177567931917772"/>
    <n v="0.94719470878018985"/>
    <m/>
    <n v="8.1077999999999997E-2"/>
    <n v="5.4999999999999997E-3"/>
    <n v="1.458448639819359"/>
    <n v="0.73587241495952271"/>
    <n v="6.9236272248705077"/>
  </r>
  <r>
    <x v="8"/>
    <s v="EL SILENCIO_05Qd-61_102864"/>
    <s v="C19"/>
    <s v="EL SILENCIO_05Qd-61_102864_C19"/>
    <x v="4"/>
    <x v="3"/>
    <x v="2"/>
    <x v="6"/>
    <n v="2.066056453918411"/>
    <n v="0.29515092198834442"/>
    <n v="0.29515092198834442"/>
    <n v="0.29515092198834442"/>
    <x v="2701"/>
    <s v="05Qd-612,95150921988344"/>
    <s v="CaféPlátanoFríjolYuca"/>
    <n v="318.17269390343529"/>
    <n v="18.563118435529951"/>
    <n v="16.984593965329271"/>
    <n v="20.74701472206289"/>
    <n v="374.46742102635739"/>
    <n v="29786831.749690671"/>
    <n v="1483200.1234016339"/>
    <n v="2255164.5635502581"/>
    <n v="1393116.3430868969"/>
    <n v="34918312.779729463"/>
    <n v="1.292511243812412"/>
    <n v="6.4006712571338387E-2"/>
    <n v="7.486121264829064E-2"/>
    <n v="7.5269696328526661E-2"/>
    <n v="0.11065"/>
    <n v="5.4999999999999997E-3"/>
    <n v="0.92717567116757404"/>
    <n v="0.4678142113515259"/>
    <n v="4.4626491024025441"/>
  </r>
  <r>
    <x v="8"/>
    <s v="EL SILENCIO_05Qd-61_102864"/>
    <s v="C20"/>
    <s v="EL SILENCIO_05Qd-61_102864_C20"/>
    <x v="4"/>
    <x v="6"/>
    <x v="7"/>
    <x v="0"/>
    <n v="0.1851255850285273"/>
    <n v="1.4810046802282191"/>
    <n v="0.1851255850285273"/>
    <m/>
    <x v="2702"/>
    <s v="05Qd-611,85125585028527"/>
    <s v="CaféGranadillaYuca"/>
    <n v="28.50934009439321"/>
    <n v="188.91561064202051"/>
    <n v="13.01301453555695"/>
    <m/>
    <n v="230.43796527197068"/>
    <n v="2668999.989496686"/>
    <n v="19167342.072849281"/>
    <n v="873795.26477287814"/>
    <m/>
    <n v="22710137.327118844"/>
    <n v="0.1158133407792019"/>
    <n v="1.449939344261336"/>
    <n v="4.7210920006166758E-2"/>
    <m/>
    <n v="8.3624000000000004E-2"/>
    <n v="5.4999999999999997E-3"/>
    <n v="0.58154634040375086"/>
    <n v="0.2934240522702159"/>
    <n v="2.8153502429592399"/>
  </r>
  <r>
    <x v="8"/>
    <s v="EL SILENCIO_05Qd-61_102864"/>
    <s v="C21"/>
    <s v="EL SILENCIO_05Qd-61_102864_C21"/>
    <x v="5"/>
    <x v="6"/>
    <x v="7"/>
    <x v="0"/>
    <n v="0.1933626241634967"/>
    <n v="1.546900993307974"/>
    <n v="0.1933626241634967"/>
    <m/>
    <x v="2703"/>
    <s v="05Qd-611,93362624163497"/>
    <s v="PlátanoGranadillaYuca"/>
    <n v="12.16128097846024"/>
    <n v="197.32128443273481"/>
    <n v="13.59201991710262"/>
    <m/>
    <n v="223.07458532829767"/>
    <n v="971690.91015710169"/>
    <n v="20020180.14351939"/>
    <n v="912674.20087874378"/>
    <m/>
    <n v="21904545.254555237"/>
    <n v="4.1932804490312288E-2"/>
    <n v="1.514453425986841"/>
    <n v="4.9311538327663378E-2"/>
    <m/>
    <n v="8.1077999999999997E-2"/>
    <n v="5.4999999999999997E-3"/>
    <n v="0.60742185601098442"/>
    <n v="0.30647975929914228"/>
    <n v="2.9341058569450942"/>
  </r>
  <r>
    <x v="8"/>
    <s v="EL SILENCIO_05Qd-61_102864"/>
    <s v="C22"/>
    <s v="EL SILENCIO_05Qd-61_102864_C22"/>
    <x v="4"/>
    <x v="3"/>
    <x v="5"/>
    <x v="6"/>
    <n v="0.20077860101851031"/>
    <n v="0.20077860101851031"/>
    <n v="1.405450207129572"/>
    <n v="0.20077860101851031"/>
    <x v="2704"/>
    <s v="05Qd-612,0077860101851"/>
    <s v="CaféPlátanoGranadillaYuca"/>
    <n v="30.919904556850579"/>
    <n v="12.62769882241399"/>
    <n v="179.27795073944179"/>
    <n v="14.113310448580339"/>
    <n v="236.93886456728669"/>
    <n v="2894673.277748107"/>
    <n v="1008957.8707764359"/>
    <n v="18189506.92462242"/>
    <n v="947677.71192005975"/>
    <n v="23040815.785067022"/>
    <n v="0.12560576398634979"/>
    <n v="4.3541040357565647E-2"/>
    <n v="1.3759696906584979"/>
    <n v="5.1202768489154449E-2"/>
    <n v="0.11065"/>
    <n v="5.4999999999999997E-3"/>
    <n v="0.63071811838275493"/>
    <n v="0.31823408261433889"/>
    <n v="3.0728882111821969"/>
  </r>
  <r>
    <x v="8"/>
    <s v="EL SILENCIO_05Qd-61_102864"/>
    <s v="C23"/>
    <s v="EL SILENCIO_05Qd-61_102864_C23"/>
    <x v="0"/>
    <x v="6"/>
    <x v="7"/>
    <x v="0"/>
    <n v="0.19431194998542611"/>
    <n v="1.5544955998834089"/>
    <n v="0.1943119499854262"/>
    <m/>
    <x v="2705"/>
    <s v="05Qd-611,94311949985426"/>
    <s v="FríjolGranadillaYuca"/>
    <n v="11.181769485524971"/>
    <n v="198.2900455433095"/>
    <n v="13.65875078370782"/>
    <m/>
    <n v="223.1305658125423"/>
    <n v="1484682.5513178911"/>
    <n v="20118470.462303288"/>
    <n v="917155.03159590682"/>
    <m/>
    <n v="22520308.045217089"/>
    <n v="4.9284712071939372E-2"/>
    <n v="1.52188872921371"/>
    <n v="4.9553636390078662E-2"/>
    <m/>
    <n v="8.1077999999999997E-2"/>
    <n v="5.4999999999999997E-3"/>
    <n v="0.61040403136783061"/>
    <n v="0.30798444072690029"/>
    <n v="2.9480859719489918"/>
  </r>
  <r>
    <x v="8"/>
    <s v="EL SILENCIO_05Qd-61_102864"/>
    <s v="C24"/>
    <s v="EL SILENCIO_05Qd-61_102864_C24"/>
    <x v="4"/>
    <x v="2"/>
    <x v="5"/>
    <x v="6"/>
    <n v="0.20180233439360959"/>
    <n v="0.20180233439360959"/>
    <n v="1.412616340755267"/>
    <n v="0.20180233439360959"/>
    <x v="2706"/>
    <s v="05Qd-612,0180233439361"/>
    <s v="CaféFríjolGranadillaYuca"/>
    <n v="31.07755949661588"/>
    <n v="11.612807061014079"/>
    <n v="180.19205623006849"/>
    <n v="14.18527163800022"/>
    <n v="237.06769442569865"/>
    <n v="2909432.687512924"/>
    <n v="1541914.456171544"/>
    <n v="18282251.894558821"/>
    <n v="952509.74729439174"/>
    <n v="23686108.785537682"/>
    <n v="0.12624620481044849"/>
    <n v="5.118455116517661E-2"/>
    <n v="1.3829855085210909"/>
    <n v="5.14638420434771E-2"/>
    <n v="0.11065"/>
    <n v="5.4999999999999997E-3"/>
    <n v="0.63393403474432342"/>
    <n v="0.31985670001387129"/>
    <n v="3.087964078694291"/>
  </r>
  <r>
    <x v="8"/>
    <s v="EL SILENCIO_05Qd-61_102864"/>
    <s v="C25"/>
    <s v="EL SILENCIO_05Qd-61_102864_C25"/>
    <x v="5"/>
    <x v="2"/>
    <x v="5"/>
    <x v="6"/>
    <n v="0.21162964880708091"/>
    <n v="0.21162964880708079"/>
    <n v="1.481407541649566"/>
    <n v="0.21162964880708079"/>
    <x v="2707"/>
    <s v="05Qd-612,11629648807081"/>
    <s v="PlátanoFríjolGranadillaYuca"/>
    <n v="13.310160811324151"/>
    <n v="12.178324335898379"/>
    <n v="188.96699927868991"/>
    <n v="14.87606208324463"/>
    <n v="229.33154650915705"/>
    <n v="1063486.839585419"/>
    <n v="1617002.18102372"/>
    <n v="19172555.954192132"/>
    <n v="998894.80421994906"/>
    <n v="22851939.779021222"/>
    <n v="4.5894209008444271E-2"/>
    <n v="5.3677122318647477E-2"/>
    <n v="1.4503337553208639"/>
    <n v="5.3970014027097529E-2"/>
    <n v="0.10810400000000001"/>
    <n v="5.4999999999999997E-3"/>
    <n v="0.66480517949868323"/>
    <n v="0.33543299335922311"/>
    <n v="3.230138660928715"/>
  </r>
  <r>
    <x v="8"/>
    <s v="EL SILENCIO_05Qd-61_102864"/>
    <s v="C26"/>
    <s v="EL SILENCIO_05Qd-61_102864_C26"/>
    <x v="4"/>
    <x v="5"/>
    <x v="7"/>
    <x v="0"/>
    <n v="2.186352556557972"/>
    <n v="0.2732940695697465"/>
    <n v="0.27329406956974672"/>
    <m/>
    <x v="2708"/>
    <s v="05Qd-612,73294069569747"/>
    <s v="CaféCaña paneleraYuca"/>
    <n v="336.69829370992778"/>
    <n v="17.441232724025031"/>
    <n v="19.21063314530295"/>
    <m/>
    <n v="373.35015957925577"/>
    <n v="31521169.53250986"/>
    <n v="3481927.257586156"/>
    <n v="1289951.7041026789"/>
    <m/>
    <n v="36293048.494198695"/>
    <n v="1.3677676894693349"/>
    <n v="7.8598479384713468E-2"/>
    <n v="6.9695739001331719E-2"/>
    <m/>
    <n v="7.9644000000000006E-2"/>
    <n v="5.4999999999999997E-3"/>
    <n v="0.8585154017897797"/>
    <n v="0.43317110026804828"/>
    <n v="4.1097711977552933"/>
  </r>
  <r>
    <x v="8"/>
    <s v="EL SILENCIO_05Qd-61_102864"/>
    <s v="C27"/>
    <s v="EL SILENCIO_05Qd-61_102864_C27"/>
    <x v="5"/>
    <x v="5"/>
    <x v="7"/>
    <x v="0"/>
    <n v="0.4556301028389001"/>
    <n v="0.45563010283889971"/>
    <n v="3.6450408227112021"/>
    <m/>
    <x v="2709"/>
    <s v="05Qd-614,556301028389"/>
    <s v="PlátanoCaña paneleraYuca"/>
    <n v="28.65623967837444"/>
    <n v="29.077654967762271"/>
    <n v="256.22049594781862"/>
    <m/>
    <n v="313.95439059395534"/>
    <n v="2289644.2952085482"/>
    <n v="5804995.6113177584"/>
    <n v="17204641.974787451"/>
    <m/>
    <n v="25299281.881313756"/>
    <n v="9.8808381945052828E-2"/>
    <n v="0.13103772541210859"/>
    <n v="0.92956211683929535"/>
    <m/>
    <n v="7.7098E-2"/>
    <n v="5.4999999999999997E-3"/>
    <n v="1.4312987523735079"/>
    <n v="0.72217371299965682"/>
    <n v="6.7923714937621664"/>
  </r>
  <r>
    <x v="8"/>
    <s v="EL SILENCIO_05Qd-61_102864"/>
    <s v="C28"/>
    <s v="EL SILENCIO_05Qd-61_102864_C28"/>
    <x v="4"/>
    <x v="3"/>
    <x v="4"/>
    <x v="6"/>
    <n v="2.0414388934686469"/>
    <n v="0.29163412763837809"/>
    <n v="0.29163412763837809"/>
    <n v="0.29163412763837798"/>
    <x v="2710"/>
    <s v="05Qd-612,91634127638378"/>
    <s v="CaféPlátanoCaña paneleraYuca"/>
    <n v="314.3815895941716"/>
    <n v="18.341934406721791"/>
    <n v="18.611668736232399"/>
    <n v="20.499809042806699"/>
    <n v="371.8350017799325"/>
    <n v="29431914.472471919"/>
    <n v="1465527.436564985"/>
    <n v="3715590.3890087139"/>
    <n v="1376517.026197732"/>
    <n v="35989549.324243352"/>
    <n v="1.277110660921172"/>
    <n v="6.3244057169097465E-2"/>
    <n v="8.3873020022536965E-2"/>
    <n v="7.4372839761084539E-2"/>
    <n v="0.10667"/>
    <n v="5.4999999999999997E-3"/>
    <n v="0.91612814964935552"/>
    <n v="0.46224009230682939"/>
    <n v="4.4068795183399656"/>
  </r>
  <r>
    <x v="8"/>
    <s v="EL SILENCIO_05Qd-61_102864"/>
    <s v="C29"/>
    <s v="EL SILENCIO_05Qd-61_102864_C29"/>
    <x v="0"/>
    <x v="5"/>
    <x v="7"/>
    <x v="0"/>
    <n v="0.46093646304119862"/>
    <n v="0.46093646304119928"/>
    <n v="3.6874917043295889"/>
    <m/>
    <x v="2711"/>
    <s v="05Qd-614,60936463041199"/>
    <s v="FríjolCaña paneleraYuca"/>
    <n v="26.524798282279878"/>
    <n v="29.416299210396279"/>
    <n v="259.20449159305667"/>
    <m/>
    <n v="315.14558908573281"/>
    <n v="3521884.9072060622"/>
    <n v="5872601.7626552004"/>
    <n v="17405010.710086051"/>
    <m/>
    <n v="26799497.379947312"/>
    <n v="0.1169105701741321"/>
    <n v="0.13256381722824251"/>
    <n v="0.940387984997757"/>
    <m/>
    <n v="7.7098E-2"/>
    <n v="5.4999999999999997E-3"/>
    <n v="1.447967946726278"/>
    <n v="0.73058429392029989"/>
    <n v="6.8705148710585657"/>
  </r>
  <r>
    <x v="8"/>
    <s v="EL SILENCIO_05Qd-61_102864"/>
    <s v="C30"/>
    <s v="EL SILENCIO_05Qd-61_102864_C30"/>
    <x v="4"/>
    <x v="2"/>
    <x v="4"/>
    <x v="6"/>
    <n v="2.0565929864495871"/>
    <n v="0.2937989980642266"/>
    <n v="0.29379899806422671"/>
    <n v="0.29379899806422671"/>
    <x v="2712"/>
    <s v="05Qd-612,93798998064227"/>
    <s v="CaféFríjolCaña paneleraYuca"/>
    <n v="316.71531991323633"/>
    <n v="16.90679688860504"/>
    <n v="18.749827639475441"/>
    <n v="20.651984066668611"/>
    <n v="373.02392850798537"/>
    <n v="29650394.667960439"/>
    <n v="2244834.895915316"/>
    <n v="3743172.1120836842"/>
    <n v="1386735.243883105"/>
    <n v="37025136.919842541"/>
    <n v="1.286590961195879"/>
    <n v="7.4518314636365421E-2"/>
    <n v="8.4495629667175498E-2"/>
    <n v="7.4924927277689596E-2"/>
    <n v="0.10667"/>
    <n v="5.4999999999999997E-3"/>
    <n v="0.92292878973055492"/>
    <n v="0.46567141193179917"/>
    <n v="4.4387601823046214"/>
  </r>
  <r>
    <x v="8"/>
    <s v="EL SILENCIO_05Qd-61_102864"/>
    <s v="C31"/>
    <s v="EL SILENCIO_05Qd-61_102864_C31"/>
    <x v="5"/>
    <x v="2"/>
    <x v="4"/>
    <x v="6"/>
    <n v="0.47265653594441859"/>
    <n v="0.47265653594441859"/>
    <n v="0.47265653594441859"/>
    <n v="3.3085957516109308"/>
    <x v="2713"/>
    <s v="05Qd-614,72656535944419"/>
    <s v="PlátanoFríjolCaña paneleraYuca"/>
    <n v="29.72709418271798"/>
    <n v="27.19923520480155"/>
    <n v="30.16425733246383"/>
    <n v="232.57079566479371"/>
    <n v="319.66138238477708"/>
    <n v="2375205.971631811"/>
    <n v="3611434.6633630539"/>
    <n v="6021922.3877491206"/>
    <n v="15616616.68947484"/>
    <n v="27625179.712218825"/>
    <n v="0.102500750590078"/>
    <n v="0.1198832150296886"/>
    <n v="0.1359344718125928"/>
    <n v="0.84376154348399013"/>
    <n v="0.10412399999999999"/>
    <n v="5.4999999999999997E-3"/>
    <n v="1.4847849296683311"/>
    <n v="0.74916060947190366"/>
    <n v="7.0701348985844223"/>
  </r>
  <r>
    <x v="8"/>
    <s v="EL SILENCIO_05Qd-61_102864"/>
    <s v="C32"/>
    <s v="EL SILENCIO_05Qd-61_102864_C32"/>
    <x v="2"/>
    <x v="5"/>
    <x v="7"/>
    <x v="0"/>
    <n v="1.542251714486544"/>
    <n v="0.192781464310818"/>
    <n v="0.192781464310818"/>
    <m/>
    <x v="2714"/>
    <s v="05Qd-611,92781464310818"/>
    <s v="GranadillaCaña paneleraYuca"/>
    <n v="196.72822665289041"/>
    <n v="12.30303456352611"/>
    <n v="13.551168504753409"/>
    <m/>
    <n v="222.58242972116992"/>
    <n v="19960008.61350866"/>
    <n v="2456149.2914865538"/>
    <n v="909931.11851512303"/>
    <m/>
    <n v="23326089.023510337"/>
    <n v="1.509901669752963"/>
    <n v="5.5443317786746653E-2"/>
    <n v="4.9163330335173408E-2"/>
    <m/>
    <n v="7.7098E-2"/>
    <n v="5.4999999999999997E-3"/>
    <n v="0.60559622296592042"/>
    <n v="0.30555862093264652"/>
    <n v="2.921567487006747"/>
  </r>
  <r>
    <x v="8"/>
    <s v="EL SILENCIO_05Qd-61_102864"/>
    <s v="C33"/>
    <s v="EL SILENCIO_05Qd-61_102864_C33"/>
    <x v="4"/>
    <x v="6"/>
    <x v="4"/>
    <x v="6"/>
    <n v="0.20015208045271429"/>
    <n v="1.4010645631690011"/>
    <n v="0.2001520804527144"/>
    <n v="0.20015208045271429"/>
    <x v="2715"/>
    <s v="05Qd-612,00152080452714"/>
    <s v="CaféGranadillaCaña paneleraYuca"/>
    <n v="30.823420389718009"/>
    <n v="178.71852198278029"/>
    <n v="12.77341663823653"/>
    <n v="14.069270500086621"/>
    <n v="236.38462951082144"/>
    <n v="2885640.580386091"/>
    <n v="18132747.388934091"/>
    <n v="2550055.278140699"/>
    <n v="944720.52637711633"/>
    <n v="24513163.773837995"/>
    <n v="0.1252138168668821"/>
    <n v="1.37167603931948"/>
    <n v="5.7563082850780128E-2"/>
    <n v="5.104299256023867E-2"/>
    <n v="0.10667"/>
    <n v="5.4999999999999997E-3"/>
    <n v="0.62874999095093531"/>
    <n v="0.31724104751755239"/>
    <n v="3.0596818429956318"/>
  </r>
  <r>
    <x v="8"/>
    <s v="EL SILENCIO_05Qd-61_102864"/>
    <s v="C34"/>
    <s v="EL SILENCIO_05Qd-61_102864_C34"/>
    <x v="5"/>
    <x v="6"/>
    <x v="4"/>
    <x v="6"/>
    <n v="0.20981547657544511"/>
    <n v="1.4687083360281159"/>
    <n v="0.20981547657544511"/>
    <n v="0.20981547657544511"/>
    <x v="2716"/>
    <s v="05Qd-612,09815476575445"/>
    <s v="PlátanoGranadillaCaña paneleraYuca"/>
    <n v="13.19606090009421"/>
    <n v="187.34710015434999"/>
    <n v="13.39012061921324"/>
    <n v="14.74853865304647"/>
    <n v="228.6818203267039"/>
    <n v="1054370.2138953919"/>
    <n v="19008201.29586501"/>
    <n v="2673172.6308646719"/>
    <n v="990331.88675372535"/>
    <n v="23726076.027378801"/>
    <n v="4.5500785874940393E-2"/>
    <n v="1.437900926365477"/>
    <n v="6.034224392856901E-2"/>
    <n v="5.3507361930187423E-2"/>
    <n v="0.10412399999999999"/>
    <n v="5.4999999999999997E-3"/>
    <n v="0.65910620913752394"/>
    <n v="0.33255753037208052"/>
    <n v="3.1994425052640549"/>
  </r>
  <r>
    <x v="8"/>
    <s v="EL SILENCIO_05Qd-61_102864"/>
    <s v="C35"/>
    <s v="EL SILENCIO_05Qd-61_102864_C35"/>
    <x v="0"/>
    <x v="6"/>
    <x v="4"/>
    <x v="6"/>
    <n v="0.21093369523048819"/>
    <n v="1.4765358666134181"/>
    <n v="0.21093369523048819"/>
    <n v="0.21093369523048819"/>
    <x v="2717"/>
    <s v="05Qd-612,10933695230488"/>
    <s v="FríjolGranadillaCaña paneleraYuca"/>
    <n v="12.13827537099082"/>
    <n v="188.34557283987431"/>
    <n v="13.46148371841864"/>
    <n v="14.82714148695386"/>
    <n v="228.7724734162376"/>
    <n v="1611684.5969442441"/>
    <n v="19109506.145415548"/>
    <n v="2687419.394510387"/>
    <n v="995609.8939271085"/>
    <n v="24404220.030797288"/>
    <n v="5.3500602698313388E-2"/>
    <n v="1.4455642678225"/>
    <n v="6.0663839951652768E-2"/>
    <n v="5.3792531219264923E-2"/>
    <n v="0.10412399999999999"/>
    <n v="5.4999999999999997E-3"/>
    <n v="0.66261893789682158"/>
    <n v="0.33432990694032377"/>
    <n v="3.215909797142027"/>
  </r>
  <r>
    <x v="8"/>
    <s v="EL SILENCIO_05Qd-61_102864"/>
    <s v="C36"/>
    <s v="EL SILENCIO_05Qd-61_102864_C36"/>
    <x v="4"/>
    <x v="3"/>
    <x v="1"/>
    <x v="0"/>
    <n v="0.19195078983533281"/>
    <n v="0.19195078983533281"/>
    <n v="1.535606318682663"/>
    <m/>
    <x v="2718"/>
    <s v="05Qd-611,91950789835333"/>
    <s v="CaféPlátanoGulupa"/>
    <n v="29.560421634641251"/>
    <n v="12.072485566037001"/>
    <n v="248.76822362659129"/>
    <m/>
    <n v="290.40113082726953"/>
    <n v="2767400.605245553"/>
    <n v="964596.12340987264"/>
    <n v="22760756.855514418"/>
    <m/>
    <n v="26492753.584169842"/>
    <n v="0.1200831437351607"/>
    <n v="4.1626632741186928E-2"/>
    <n v="1.4206503658427709"/>
    <m/>
    <n v="8.3624000000000004E-2"/>
    <n v="5.4999999999999997E-3"/>
    <n v="0.60298677435183079"/>
    <n v="0.30424200188900252"/>
    <n v="2.9158606745941609"/>
  </r>
  <r>
    <x v="8"/>
    <s v="EL SILENCIO_05Qd-61_102864"/>
    <s v="C37"/>
    <s v="EL SILENCIO_05Qd-61_102864_C37"/>
    <x v="4"/>
    <x v="2"/>
    <x v="1"/>
    <x v="0"/>
    <n v="0.19288626975640849"/>
    <n v="0.19288626975640849"/>
    <n v="1.5430901580512679"/>
    <m/>
    <x v="2719"/>
    <s v="05Qd-611,92886269756409"/>
    <s v="CaféFríjolGulupa"/>
    <n v="29.704485542486911"/>
    <n v="11.099728068709689"/>
    <n v="249.9806056043054"/>
    <m/>
    <n v="290.78481921550201"/>
    <n v="2780887.643782883"/>
    <n v="1473789.332656146"/>
    <n v="22871682.322635889"/>
    <m/>
    <n v="27126359.299074918"/>
    <n v="0.12066837378250909"/>
    <n v="4.8923106727548273E-2"/>
    <n v="1.4275739627357811"/>
    <m/>
    <n v="8.3624000000000004E-2"/>
    <n v="5.4999999999999997E-3"/>
    <n v="0.60592545473217319"/>
    <n v="0.30572473756390739"/>
    <n v="2.929636889860165"/>
  </r>
  <r>
    <x v="8"/>
    <s v="EL SILENCIO_05Qd-61_102864"/>
    <s v="C38"/>
    <s v="EL SILENCIO_05Qd-61_102864_C38"/>
    <x v="5"/>
    <x v="2"/>
    <x v="1"/>
    <x v="0"/>
    <n v="0.2018451080269269"/>
    <n v="0.2018451080269269"/>
    <n v="1.614760864215415"/>
    <m/>
    <x v="2720"/>
    <s v="05Qd-612,01845108026927"/>
    <s v="PlátanoFríjolGulupa"/>
    <n v="12.694775339662151"/>
    <n v="11.61526848918588"/>
    <n v="261.59126000289729"/>
    <m/>
    <n v="285.90130383174534"/>
    <n v="1014317.309655487"/>
    <n v="1542241.277383761"/>
    <n v="23933985.529400889"/>
    <m/>
    <n v="26490544.116440136"/>
    <n v="4.3772324092284043E-2"/>
    <n v="5.1195400143854812E-2"/>
    <n v="1.4938793781886499"/>
    <m/>
    <n v="8.1077999999999997E-2"/>
    <n v="5.4999999999999997E-3"/>
    <n v="0.63406840217882787"/>
    <n v="0.3199244962226791"/>
    <n v="3.059021978670776"/>
  </r>
  <r>
    <x v="8"/>
    <s v="EL SILENCIO_05Qd-61_102864"/>
    <s v="C39"/>
    <s v="EL SILENCIO_05Qd-61_102864_C39"/>
    <x v="4"/>
    <x v="3"/>
    <x v="2"/>
    <x v="3"/>
    <n v="0.2091805804995191"/>
    <n v="0.2091805804995191"/>
    <n v="0.2091805804995191"/>
    <n v="1.464264063496634"/>
    <x v="2721"/>
    <s v="05Qd-612,09180580499519"/>
    <s v="CaféPlátanoFríjolGulupa"/>
    <n v="32.213809396925953"/>
    <n v="13.15612996925967"/>
    <n v="12.037391586926869"/>
    <n v="237.21077828645471"/>
    <n v="294.61810923956722"/>
    <n v="3015806.6324008871"/>
    <n v="1051179.7175492621"/>
    <n v="1598289.544032041"/>
    <n v="21703321.949147109"/>
    <n v="27368597.8431293"/>
    <n v="0.13086198674293961"/>
    <n v="4.5363101701803812E-2"/>
    <n v="5.3055947828906921E-2"/>
    <n v="1.354648813428591"/>
    <n v="0.11065"/>
    <n v="5.4999999999999997E-3"/>
    <n v="0.65711177120267794"/>
    <n v="0.33155122009173782"/>
    <n v="3.1966187962896071"/>
  </r>
  <r>
    <x v="8"/>
    <s v="EL SILENCIO_05Qd-61_102864"/>
    <s v="C40"/>
    <s v="EL SILENCIO_05Qd-61_102864_C40"/>
    <x v="4"/>
    <x v="6"/>
    <x v="1"/>
    <x v="0"/>
    <n v="0.173859011210939"/>
    <n v="1.390872089687512"/>
    <n v="0.17385901121093911"/>
    <m/>
    <x v="2722"/>
    <s v="05Qd-611,73859011210939"/>
    <s v="CaféGranadillaGulupa"/>
    <n v="26.774287726484609"/>
    <n v="177.41837933136671"/>
    <n v="28.165159816172132"/>
    <m/>
    <n v="232.35782687402343"/>
    <n v="2506567.090790798"/>
    <n v="18000835.161784321"/>
    <n v="2576938.2641685391"/>
    <m/>
    <n v="23084340.516743656"/>
    <n v="0.10876504676436149"/>
    <n v="1.361697361660019"/>
    <n v="0.16084387311831891"/>
    <m/>
    <n v="8.3624000000000004E-2"/>
    <n v="5.4999999999999997E-3"/>
    <n v="0.54615396191918031"/>
    <n v="0.2755665327693384"/>
    <n v="2.6494346067979091"/>
  </r>
  <r>
    <x v="8"/>
    <s v="EL SILENCIO_05Qd-61_102864"/>
    <s v="C41"/>
    <s v="EL SILENCIO_05Qd-61_102864_C41"/>
    <x v="5"/>
    <x v="6"/>
    <x v="1"/>
    <x v="0"/>
    <n v="0.18110434206781689"/>
    <n v="1.4488347365425349"/>
    <n v="0.18110434206781689"/>
    <m/>
    <x v="2723"/>
    <s v="05Qd-611,81104342067817"/>
    <s v="PlátanoGranadillaGulupa"/>
    <n v="11.390312889235609"/>
    <n v="184.81204187087801"/>
    <n v="29.33890341498633"/>
    <m/>
    <n v="225.54125817509995"/>
    <n v="910090.27074685995"/>
    <n v="18750994.76259448"/>
    <n v="2684328.5581291821"/>
    <m/>
    <n v="22345413.591470525"/>
    <n v="3.9274461655294669E-2"/>
    <n v="1.4184441925746061"/>
    <n v="0.1675468163188297"/>
    <m/>
    <n v="8.1077999999999997E-2"/>
    <n v="5.4999999999999997E-3"/>
    <n v="0.56891416356382263"/>
    <n v="0.28705038217748968"/>
    <n v="2.7535859664194811"/>
  </r>
  <r>
    <x v="8"/>
    <s v="EL SILENCIO_05Qd-61_102864"/>
    <s v="C42"/>
    <s v="EL SILENCIO_05Qd-61_102864_C42"/>
    <x v="4"/>
    <x v="3"/>
    <x v="5"/>
    <x v="3"/>
    <n v="0.1875940682810999"/>
    <n v="0.1875940682810999"/>
    <n v="1.313158477967699"/>
    <n v="0.1875940682810999"/>
    <x v="2724"/>
    <s v="05Qd-611,875940682811"/>
    <s v="CaféPlátanoGranadillaGulupa"/>
    <n v="28.889486515289381"/>
    <n v="11.7984754506119"/>
    <n v="167.5053016691252"/>
    <n v="30.390239061538189"/>
    <n v="238.58350269656466"/>
    <n v="2704588.7049850039"/>
    <n v="942702.61244492955"/>
    <n v="16995056.179829512"/>
    <n v="2780519.2800624631"/>
    <n v="23422866.777321909"/>
    <n v="0.1173576075648754"/>
    <n v="4.0681829918290273E-2"/>
    <n v="1.2856138592096129"/>
    <n v="0.17355071966759239"/>
    <n v="0.11065"/>
    <n v="5.4999999999999997E-3"/>
    <n v="0.58930073805581118"/>
    <n v="0.29733659822554342"/>
    <n v="2.8787280190923532"/>
  </r>
  <r>
    <x v="8"/>
    <s v="EL SILENCIO_05Qd-61_102864"/>
    <s v="C43"/>
    <s v="EL SILENCIO_05Qd-61_102864_C43"/>
    <x v="0"/>
    <x v="6"/>
    <x v="1"/>
    <x v="0"/>
    <n v="0.18193685848563701"/>
    <n v="1.455494867885097"/>
    <n v="0.18193685848563709"/>
    <m/>
    <x v="2725"/>
    <s v="05Qd-611,81936858485637"/>
    <s v="FríjolGranadillaGulupa"/>
    <n v="10.46963922012802"/>
    <n v="185.6616021702703"/>
    <n v="29.473771074673209"/>
    <m/>
    <n v="225.60501246507152"/>
    <n v="1390127.983664809"/>
    <n v="18837190.98965387"/>
    <n v="2696668.116474113"/>
    <m/>
    <n v="22923987.089792795"/>
    <n v="4.6145930224107831E-2"/>
    <n v="1.424964621983404"/>
    <n v="0.1683170103061539"/>
    <m/>
    <n v="8.1077999999999997E-2"/>
    <n v="5.4999999999999997E-3"/>
    <n v="0.57152939838420025"/>
    <n v="0.28836992069973483"/>
    <n v="2.7658459039403058"/>
  </r>
  <r>
    <x v="8"/>
    <s v="EL SILENCIO_05Qd-61_102864"/>
    <s v="C44"/>
    <s v="EL SILENCIO_05Qd-61_102864_C44"/>
    <x v="4"/>
    <x v="2"/>
    <x v="5"/>
    <x v="3"/>
    <n v="0.18848746598148611"/>
    <n v="0.18848746598148619"/>
    <n v="1.3194122618704029"/>
    <n v="0.18848746598148619"/>
    <x v="2726"/>
    <s v="05Qd-611,88487465981486"/>
    <s v="CaféFríjolGranadillaGulupa"/>
    <n v="29.027069761148869"/>
    <n v="10.846596906025519"/>
    <n v="168.303028658496"/>
    <n v="30.534969489000758"/>
    <n v="238.71166481467114"/>
    <n v="2717469.0340469209"/>
    <n v="1440179.319418214"/>
    <n v="17075993.409071978"/>
    <n v="2793761.220777588"/>
    <n v="24027402.9833147"/>
    <n v="0.1179165112534728"/>
    <n v="4.7807407062528867E-2"/>
    <n v="1.291736464662582"/>
    <n v="0.1743772373462808"/>
    <n v="0.11065"/>
    <n v="5.4999999999999997E-3"/>
    <n v="0.5921072229784905"/>
    <n v="0.29875263358065562"/>
    <n v="2.8918845163740081"/>
  </r>
  <r>
    <x v="8"/>
    <s v="EL SILENCIO_05Qd-61_102864"/>
    <s v="C45"/>
    <s v="EL SILENCIO_05Qd-61_102864_C45"/>
    <x v="5"/>
    <x v="2"/>
    <x v="5"/>
    <x v="3"/>
    <n v="0.19703329604166961"/>
    <n v="0.19703329604166961"/>
    <n v="1.379233072291687"/>
    <n v="0.19703329604166961"/>
    <x v="2727"/>
    <s v="05Qd-611,9703329604167"/>
    <s v="PlátanoFríjolGranadillaGulupa"/>
    <n v="12.392142926488249"/>
    <n v="11.338370581306989"/>
    <n v="175.93371685328009"/>
    <n v="31.919393958750479"/>
    <n v="231.58362431982582"/>
    <n v="990136.86636823625"/>
    <n v="1505475.5854370249"/>
    <n v="17850201.5879706"/>
    <n v="2920427.5139296269"/>
    <n v="23266241.553705487"/>
    <n v="4.2728829921190627E-2"/>
    <n v="4.9974946289856131E-2"/>
    <n v="1.3503024825782399"/>
    <n v="0.18228332398692759"/>
    <n v="0.10810400000000001"/>
    <n v="5.4999999999999997E-3"/>
    <n v="0.61895276243456432"/>
    <n v="0.31229777422604638"/>
    <n v="3.0151874970773069"/>
  </r>
  <r>
    <x v="8"/>
    <s v="EL SILENCIO_05Qd-61_102864"/>
    <s v="C46"/>
    <s v="EL SILENCIO_05Qd-61_102864_C46"/>
    <x v="4"/>
    <x v="5"/>
    <x v="1"/>
    <x v="0"/>
    <n v="0.1913780730918756"/>
    <n v="0.1913780730918756"/>
    <n v="1.531024584735005"/>
    <m/>
    <x v="2728"/>
    <s v="05Qd-611,91378073091876"/>
    <s v="CaféCaña paneleraGulupa"/>
    <n v="29.47222325614884"/>
    <n v="12.213472163248049"/>
    <n v="248.02598272707081"/>
    <m/>
    <n v="289.7116781464677"/>
    <n v="2759143.610503112"/>
    <n v="2438269.2615759689"/>
    <n v="22692846.394942239"/>
    <m/>
    <n v="27890259.267021321"/>
    <n v="0.1197248559308588"/>
    <n v="5.5039707068210431E-2"/>
    <n v="1.4164116218823271"/>
    <m/>
    <n v="7.9644000000000006E-2"/>
    <n v="5.4999999999999997E-3"/>
    <n v="0.60118766416295988"/>
    <n v="0.3033342458506228"/>
    <n v="2.903446640932339"/>
  </r>
  <r>
    <x v="8"/>
    <s v="EL SILENCIO_05Qd-61_102864"/>
    <s v="C47"/>
    <s v="EL SILENCIO_05Qd-61_102864_C47"/>
    <x v="5"/>
    <x v="5"/>
    <x v="1"/>
    <x v="0"/>
    <n v="0.20019415730420961"/>
    <n v="0.20019415730420961"/>
    <n v="1.6015532584336769"/>
    <m/>
    <x v="2729"/>
    <s v="05Qd-612,0019415730421"/>
    <s v="PlátanoCaña paneleraGulupa"/>
    <n v="12.5909410246935"/>
    <n v="12.77610192211546"/>
    <n v="259.45162786625571"/>
    <m/>
    <n v="284.81867081306467"/>
    <n v="1006020.908955913"/>
    <n v="2550591.3619875428"/>
    <n v="23738222.396503959"/>
    <m/>
    <n v="27294834.667447414"/>
    <n v="4.3414297332053972E-2"/>
    <n v="5.7575184015470703E-2"/>
    <n v="1.4816604977650341"/>
    <m/>
    <n v="7.7098E-2"/>
    <n v="5.4999999999999997E-3"/>
    <n v="0.62888216954201981"/>
    <n v="0.31730773932717232"/>
    <n v="3.0307294819112891"/>
  </r>
  <r>
    <x v="8"/>
    <s v="EL SILENCIO_05Qd-61_102864"/>
    <s v="C48"/>
    <s v="EL SILENCIO_05Qd-61_102864_C48"/>
    <x v="4"/>
    <x v="3"/>
    <x v="4"/>
    <x v="3"/>
    <n v="0.2074079782093243"/>
    <n v="0.2074079782093243"/>
    <n v="0.2074079782093243"/>
    <n v="1.4518558474652701"/>
    <x v="2730"/>
    <s v="05Qd-612,07407978209324"/>
    <s v="CaféPlátanoCaña paneleraGulupa"/>
    <n v="31.940828644235939"/>
    <n v="13.04464454332806"/>
    <n v="13.23647755131817"/>
    <n v="235.20064728937379"/>
    <n v="293.42259802825595"/>
    <n v="2990250.599758598"/>
    <n v="1042271.990214896"/>
    <n v="2642499.6850638818"/>
    <n v="21519407.371130232"/>
    <n v="28194429.646167606"/>
    <n v="0.12975305848178811"/>
    <n v="4.4978693465747961E-2"/>
    <n v="5.9649855282901801E-2"/>
    <n v="1.343169480197183"/>
    <n v="0.10667"/>
    <n v="5.4999999999999997E-3"/>
    <n v="0.6515433870449977"/>
    <n v="0.32874164546177898"/>
    <n v="3.166534814600019"/>
  </r>
  <r>
    <x v="8"/>
    <s v="EL SILENCIO_05Qd-61_102864"/>
    <s v="C49"/>
    <s v="EL SILENCIO_05Qd-61_102864_C49"/>
    <x v="0"/>
    <x v="5"/>
    <x v="1"/>
    <x v="0"/>
    <n v="0.20121192430461851"/>
    <n v="0.20121192430461859"/>
    <n v="1.6096953944369481"/>
    <m/>
    <x v="2731"/>
    <s v="05Qd-612,01211924304619"/>
    <s v="FríjolCaña paneleraGulupa"/>
    <n v="11.578831644074871"/>
    <n v="12.841054341832839"/>
    <n v="260.77065389878561"/>
    <m/>
    <n v="285.19053988469329"/>
    <n v="1537403.2999749591"/>
    <n v="2563558.312445615"/>
    <n v="23858905.136344451"/>
    <m/>
    <n v="27959866.748765025"/>
    <n v="5.103480128493261E-2"/>
    <n v="5.7867890471655498E-2"/>
    <n v="1.4891931110078029"/>
    <m/>
    <n v="7.7098E-2"/>
    <n v="5.4999999999999997E-3"/>
    <n v="0.63207934336529381"/>
    <n v="0.31892090002282042"/>
    <n v="3.0457174864342988"/>
  </r>
  <r>
    <x v="8"/>
    <s v="EL SILENCIO_05Qd-61_102864"/>
    <s v="C50"/>
    <s v="EL SILENCIO_05Qd-61_102864_C50"/>
    <x v="4"/>
    <x v="2"/>
    <x v="4"/>
    <x v="3"/>
    <n v="0.20850061558465571"/>
    <n v="0.2085006155846558"/>
    <n v="0.20850061558465571"/>
    <n v="1.4595043090925901"/>
    <x v="2732"/>
    <s v="05Qd-612,08500615584656"/>
    <s v="CaféFríjolCaña paneleraGulupa"/>
    <n v="32.109094800036978"/>
    <n v="11.998262696826099"/>
    <n v="13.306208090206651"/>
    <n v="236.43969807299959"/>
    <n v="293.85326366006933"/>
    <n v="3006003.4150317209"/>
    <n v="1593094.1247864331"/>
    <n v="2656420.528153575"/>
    <n v="21632772.869370371"/>
    <n v="28888290.9373421"/>
    <n v="0.13043660519240541"/>
    <n v="5.2883483525756371E-2"/>
    <n v="5.9964094213717817E-2"/>
    <n v="1.3502453756768971"/>
    <n v="0.10667"/>
    <n v="5.4999999999999997E-3"/>
    <n v="0.65497575576331646"/>
    <n v="0.33047347570167929"/>
    <n v="3.1826253873115529"/>
  </r>
  <r>
    <x v="8"/>
    <s v="EL SILENCIO_05Qd-61_102864"/>
    <s v="C51"/>
    <s v="EL SILENCIO_05Qd-61_102864_C51"/>
    <x v="5"/>
    <x v="2"/>
    <x v="4"/>
    <x v="3"/>
    <n v="0.21900812334356071"/>
    <n v="0.21900812334356079"/>
    <n v="0.21900812334356079"/>
    <n v="1.5330568634049251"/>
    <x v="2733"/>
    <s v="05Qd-612,19008123343561"/>
    <s v="PlátanoFríjolCaña paneleraGulupa"/>
    <n v="13.77421999762622"/>
    <n v="12.602922006952181"/>
    <n v="13.976782056414841"/>
    <n v="248.3552118715979"/>
    <n v="288.70913593259115"/>
    <n v="1100565.3425739841"/>
    <n v="1673379.0142574799"/>
    <n v="2790292.3598132529"/>
    <n v="22722968.829387799"/>
    <n v="28287205.546032518"/>
    <n v="4.7494312086862091E-2"/>
    <n v="5.5548576920836507E-2"/>
    <n v="6.298601903364974E-2"/>
    <n v="1.418291763557177"/>
    <n v="0.10412399999999999"/>
    <n v="5.4999999999999997E-3"/>
    <n v="0.68798363353998138"/>
    <n v="0.34712787549954383"/>
    <n v="3.334816742475132"/>
  </r>
  <r>
    <x v="8"/>
    <s v="EL SILENCIO_05Qd-61_102864"/>
    <s v="C52"/>
    <s v="EL SILENCIO_05Qd-61_102864_C52"/>
    <x v="2"/>
    <x v="5"/>
    <x v="1"/>
    <x v="0"/>
    <n v="1.4447554800609479"/>
    <n v="0.1805944350076184"/>
    <n v="0.18059443500761849"/>
    <m/>
    <x v="2734"/>
    <s v="05Qd-611,80594435007618"/>
    <s v="GranadillaCaña paneleraGulupa"/>
    <n v="184.29169562250169"/>
    <n v="11.52527595856901"/>
    <n v="29.256298471234199"/>
    <m/>
    <n v="225.07327005230491"/>
    <n v="18698200.530794069"/>
    <n v="2300879.3670911319"/>
    <n v="2676770.7156829219"/>
    <m/>
    <n v="23675850.61356812"/>
    <n v="1.4144505019759539"/>
    <n v="5.193836807101939E-2"/>
    <n v="0.1670750810551731"/>
    <m/>
    <n v="7.7098E-2"/>
    <n v="5.4999999999999997E-3"/>
    <n v="0.56731236128047691"/>
    <n v="0.28624217948707531"/>
    <n v="2.7420968908437371"/>
  </r>
  <r>
    <x v="8"/>
    <s v="EL SILENCIO_05Qd-61_102864"/>
    <s v="C53"/>
    <s v="EL SILENCIO_05Qd-61_102864_C53"/>
    <x v="4"/>
    <x v="6"/>
    <x v="4"/>
    <x v="3"/>
    <n v="0.18704701744218091"/>
    <n v="1.309329122095267"/>
    <n v="0.18704701744218091"/>
    <n v="0.18704701744218091"/>
    <x v="2735"/>
    <s v="05Qd-611,87047017442181"/>
    <s v="CaféGranadillaCaña paneleraGulupa"/>
    <n v="28.805240686095861"/>
    <n v="167.01683251527029"/>
    <n v="11.93707044825309"/>
    <n v="30.3016168256333"/>
    <n v="238.06076047525252"/>
    <n v="2696701.741748109"/>
    <n v="16945496.19200132"/>
    <n v="2383089.064125889"/>
    <n v="2772410.8925280049"/>
    <n v="24797697.890403323"/>
    <n v="0.1170153761805883"/>
    <n v="1.2818648273417581"/>
    <n v="5.3794109647335192E-2"/>
    <n v="0.1730446212197092"/>
    <n v="0.10667"/>
    <n v="5.4999999999999997E-3"/>
    <n v="0.58758225374507089"/>
    <n v="0.29646952264585669"/>
    <n v="2.866691950812736"/>
  </r>
  <r>
    <x v="8"/>
    <s v="EL SILENCIO_05Qd-61_102864"/>
    <s v="C54"/>
    <s v="EL SILENCIO_05Qd-61_102864_C54"/>
    <x v="0"/>
    <x v="6"/>
    <x v="4"/>
    <x v="3"/>
    <n v="0.19642989645396841"/>
    <n v="1.3750092751777789"/>
    <n v="0.19642989645396841"/>
    <n v="0.19642989645396841"/>
    <x v="2736"/>
    <s v="05Qd-611,96429896453968"/>
    <s v="FríjolGranadillaCaña paneleraGulupa"/>
    <n v="11.30364767776018"/>
    <n v="175.39493313324559"/>
    <n v="12.535872232439599"/>
    <n v="31.821643225542878"/>
    <n v="231.05609626898826"/>
    <n v="1500865.180161387"/>
    <n v="17795536.693788011"/>
    <n v="2502632.4637950081"/>
    <n v="2911483.9252407192"/>
    <n v="24710518.262985125"/>
    <n v="4.982190179132473E-2"/>
    <n v="1.3461672832102749"/>
    <n v="5.6492594922695448E-2"/>
    <n v="0.1817250950746159"/>
    <n v="0.10412399999999999"/>
    <n v="5.4999999999999997E-3"/>
    <n v="0.61705726634754487"/>
    <n v="0.31134138587954002"/>
    <n v="3.002321616766769"/>
  </r>
  <r>
    <x v="8"/>
    <s v="EL SILENCIO_05Qd-61_102864"/>
    <s v="C55"/>
    <s v="EL SILENCIO_05Qd-61_102864_C55"/>
    <x v="4"/>
    <x v="7"/>
    <x v="1"/>
    <x v="0"/>
    <n v="0.1899889577000656"/>
    <n v="0.1899889577000656"/>
    <n v="1.519911661600525"/>
    <m/>
    <x v="2737"/>
    <s v="05Qd-611,89988957700066"/>
    <s v="CaféYucaGulupa"/>
    <n v="29.258299485810099"/>
    <n v="13.35487511229358"/>
    <n v="246.22568917928501"/>
    <m/>
    <n v="288.83886377738872"/>
    <n v="2739116.4005116941"/>
    <n v="896750.4495495318"/>
    <n v="22528130.64824298"/>
    <m/>
    <n v="26163997.498304207"/>
    <n v="0.1188558345353098"/>
    <n v="4.8451182383302753E-2"/>
    <n v="1.4061306155303059"/>
    <m/>
    <n v="8.3624000000000004E-2"/>
    <n v="5.4999999999999997E-3"/>
    <n v="0.59682395089025841"/>
    <n v="0.30113249795460401"/>
    <n v="2.886970025845518"/>
  </r>
  <r>
    <x v="8"/>
    <s v="EL SILENCIO_05Qd-61_102864"/>
    <s v="C56"/>
    <s v="EL SILENCIO_05Qd-61_102864_C56"/>
    <x v="5"/>
    <x v="7"/>
    <x v="1"/>
    <x v="0"/>
    <n v="0.19867461927496871"/>
    <n v="0.19867461927496871"/>
    <n v="1.5893969541997499"/>
    <m/>
    <x v="2738"/>
    <s v="05Qd-611,98674619274969"/>
    <s v="PlátanoYucaGulupa"/>
    <n v="12.495371733518439"/>
    <n v="13.96541546687356"/>
    <n v="257.48230658035948"/>
    <m/>
    <n v="283.9430937807515"/>
    <n v="998384.88675648812"/>
    <n v="937746.88963856956"/>
    <n v="23558041.655148689"/>
    <m/>
    <n v="25494173.431543745"/>
    <n v="4.3084768854813833E-2"/>
    <n v="5.0666208867892637E-2"/>
    <n v="1.4704142181378179"/>
    <m/>
    <n v="8.1077999999999997E-2"/>
    <n v="5.4999999999999997E-3"/>
    <n v="0.6241087516491165"/>
    <n v="0.31489927155082548"/>
    <n v="3.01233221594963"/>
  </r>
  <r>
    <x v="8"/>
    <s v="EL SILENCIO_05Qd-61_102864"/>
    <s v="C57"/>
    <s v="EL SILENCIO_05Qd-61_102864_C57"/>
    <x v="4"/>
    <x v="3"/>
    <x v="7"/>
    <x v="3"/>
    <n v="0.20577740266264399"/>
    <n v="0.20577740266264399"/>
    <n v="0.20577740266264399"/>
    <n v="1.440441818638508"/>
    <x v="2739"/>
    <s v="05Qd-612,05777402662644"/>
    <s v="CaféPlátanoYucaGulupa"/>
    <n v="31.689720010047171"/>
    <n v="12.94209169752566"/>
    <n v="14.464690720763979"/>
    <n v="233.35157461943831"/>
    <n v="292.44807704777509"/>
    <n v="2966742.2007639771"/>
    <n v="1034077.979382203"/>
    <n v="971272.12327875895"/>
    <n v="21350228.63585997"/>
    <n v="26322320.93928491"/>
    <n v="0.12873298121140531"/>
    <n v="4.4625085285773039E-2"/>
    <n v="5.247756810429962E-2"/>
    <n v="1.3326099090159511"/>
    <n v="0.11065"/>
    <n v="5.4999999999999997E-3"/>
    <n v="0.64642116019678741"/>
    <n v="0.32615718322029069"/>
    <n v="3.146502370043518"/>
  </r>
  <r>
    <x v="8"/>
    <s v="EL SILENCIO_05Qd-61_102864"/>
    <s v="C58"/>
    <s v="EL SILENCIO_05Qd-61_102864_C58"/>
    <x v="0"/>
    <x v="7"/>
    <x v="1"/>
    <x v="0"/>
    <n v="0.19967695587574891"/>
    <n v="0.19967695587574891"/>
    <n v="1.597415647005991"/>
    <m/>
    <x v="2740"/>
    <s v="05Qd-611,99676955875749"/>
    <s v="FríjolYucaGulupa"/>
    <n v="11.490501188122639"/>
    <n v="14.035872614941249"/>
    <n v="258.78133481497059"/>
    <m/>
    <n v="284.3077086180345"/>
    <n v="1525675.0411450861"/>
    <n v="942477.93194876856"/>
    <n v="23676894.7199228"/>
    <m/>
    <n v="26145047.693016656"/>
    <n v="5.0645476402638799E-2"/>
    <n v="5.0921825794485447E-2"/>
    <n v="1.4778326291785719"/>
    <m/>
    <n v="8.1077999999999997E-2"/>
    <n v="5.4999999999999997E-3"/>
    <n v="0.62725745301282387"/>
    <n v="0.31648797506306198"/>
    <n v="3.0270929868333751"/>
  </r>
  <r>
    <x v="8"/>
    <s v="EL SILENCIO_05Qd-61_102864"/>
    <s v="C59"/>
    <s v="EL SILENCIO_05Qd-61_102864_C59"/>
    <x v="4"/>
    <x v="2"/>
    <x v="7"/>
    <x v="3"/>
    <n v="0.2068528830927463"/>
    <n v="0.20685288309274641"/>
    <n v="0.20685288309274641"/>
    <n v="1.447970181649225"/>
    <x v="2741"/>
    <s v="05Qd-612,06852883092746"/>
    <s v="CaféFríjolYucaGulupa"/>
    <n v="31.855343996282929"/>
    <n v="11.903443181609861"/>
    <n v="14.540289360830251"/>
    <n v="234.5711694271744"/>
    <n v="292.87024596589742"/>
    <n v="2982247.6602400658"/>
    <n v="1580504.2677027029"/>
    <n v="976348.40545247647"/>
    <n v="21461814.03240481"/>
    <n v="27000914.365800057"/>
    <n v="0.12940579465063701"/>
    <n v="5.2465557497833611E-2"/>
    <n v="5.2751838246624549E-2"/>
    <n v="1.3395746964977751"/>
    <n v="0.11065"/>
    <n v="5.4999999999999997E-3"/>
    <n v="0.64979963275208275"/>
    <n v="0.32786181970200301"/>
    <n v="3.1623402833815488"/>
  </r>
  <r>
    <x v="8"/>
    <s v="EL SILENCIO_05Qd-61_102864"/>
    <s v="C60"/>
    <s v="EL SILENCIO_05Qd-61_102864_C60"/>
    <x v="5"/>
    <x v="2"/>
    <x v="7"/>
    <x v="3"/>
    <n v="0.21719085299497781"/>
    <n v="0.21719085299497781"/>
    <n v="0.21719085299497781"/>
    <n v="1.520335970964845"/>
    <x v="2742"/>
    <s v="05Qd-612,17190852994978"/>
    <s v="PlátanoFríjolYucaGulupa"/>
    <n v="13.65992523451702"/>
    <n v="12.498346358711"/>
    <n v="15.26697526210725"/>
    <n v="246.29442729630489"/>
    <n v="287.71967415164016"/>
    <n v="1091433.1481457429"/>
    <n v="1659493.7664496601"/>
    <n v="1025143.763190535"/>
    <n v="22534419.761640929"/>
    <n v="26310490.439426865"/>
    <n v="4.7100217092739878E-2"/>
    <n v="5.5087649809078848E-2"/>
    <n v="5.5388238126226293E-2"/>
    <n v="1.406523160967452"/>
    <n v="0.10810400000000001"/>
    <n v="5.4999999999999997E-3"/>
    <n v="0.68227493087427593"/>
    <n v="0.34424750199703991"/>
    <n v="3.312034962821095"/>
  </r>
  <r>
    <x v="8"/>
    <s v="EL SILENCIO_05Qd-61_102864"/>
    <s v="C61"/>
    <s v="EL SILENCIO_05Qd-61_102864_C61"/>
    <x v="2"/>
    <x v="7"/>
    <x v="1"/>
    <x v="0"/>
    <n v="1.4348555906457341"/>
    <n v="0.17935694883071671"/>
    <n v="0.17935694883071679"/>
    <m/>
    <x v="2743"/>
    <s v="05Qd-611,79356948830717"/>
    <s v="GranadillaYucaGulupa"/>
    <n v="183.02887472859649"/>
    <n v="12.607520358828859"/>
    <n v="29.055825710576119"/>
    <m/>
    <n v="224.69222079800147"/>
    <n v="18570074.962091919"/>
    <n v="846567.22391041392"/>
    <n v="2658428.6955688838"/>
    <m/>
    <n v="22075070.881571218"/>
    <n v="1.404758271182502"/>
    <n v="4.5739796379264799E-2"/>
    <n v="0.16593023346725161"/>
    <m/>
    <n v="8.1077999999999997E-2"/>
    <n v="5.4999999999999997E-3"/>
    <n v="0.5634249701488484"/>
    <n v="0.28428076389668611"/>
    <n v="2.7278532223527021"/>
  </r>
  <r>
    <x v="8"/>
    <s v="EL SILENCIO_05Qd-61_102864"/>
    <s v="C62"/>
    <s v="EL SILENCIO_05Qd-61_102864_C62"/>
    <x v="4"/>
    <x v="6"/>
    <x v="7"/>
    <x v="3"/>
    <n v="0.1857198464244243"/>
    <n v="1.3000389249709701"/>
    <n v="0.1857198464244243"/>
    <n v="0.1857198464244243"/>
    <x v="2744"/>
    <s v="05Qd-611,85719846424424"/>
    <s v="CaféGranadillaYucaGulupa"/>
    <n v="28.60085634936134"/>
    <n v="165.83178341572881"/>
    <n v="13.05478689339466"/>
    <n v="30.08661512075674"/>
    <n v="237.57404177924155"/>
    <n v="2677567.5986640672"/>
    <n v="16825261.334824409"/>
    <n v="876600.1865976603"/>
    <n v="2752739.5637028171"/>
    <n v="23132168.683788955"/>
    <n v="0.1161851067754813"/>
    <n v="1.2727695000235579"/>
    <n v="4.7362469167889179E-2"/>
    <n v="0.17181680262520821"/>
    <n v="0.11065"/>
    <n v="5.4999999999999997E-3"/>
    <n v="0.58341313012908158"/>
    <n v="0.29436595658271247"/>
    <n v="2.8511275509560372"/>
  </r>
  <r>
    <x v="8"/>
    <s v="EL SILENCIO_05Qd-61_102864"/>
    <s v="C63"/>
    <s v="EL SILENCIO_05Qd-61_102864_C63"/>
    <x v="5"/>
    <x v="6"/>
    <x v="7"/>
    <x v="3"/>
    <n v="0.1940110371847838"/>
    <n v="1.358077260293487"/>
    <n v="0.1940110371847838"/>
    <n v="0.1940110371847838"/>
    <x v="2745"/>
    <s v="05Qd-611,94011037184784"/>
    <s v="PlátanoGranadillaYucaGulupa"/>
    <n v="12.2020620393094"/>
    <n v="173.23510070734599"/>
    <n v="13.637598749816391"/>
    <n v="31.429788023934979"/>
    <n v="230.50454952040675"/>
    <n v="974949.33221016324"/>
    <n v="17576400.504954498"/>
    <n v="915734.71910765558"/>
    <n v="2875631.5931528648"/>
    <n v="22342716.149425182"/>
    <n v="4.2073419961209169E-2"/>
    <n v="1.329590431775497"/>
    <n v="4.9476897293439112E-2"/>
    <n v="0.17948731234092849"/>
    <n v="0.10810400000000001"/>
    <n v="5.4999999999999997E-3"/>
    <n v="0.60945875555429474"/>
    <n v="0.30750749393788229"/>
    <n v="2.9706806213400161"/>
  </r>
  <r>
    <x v="8"/>
    <s v="EL SILENCIO_05Qd-61_102864"/>
    <s v="C64"/>
    <s v="EL SILENCIO_05Qd-61_102864_C64"/>
    <x v="0"/>
    <x v="6"/>
    <x v="7"/>
    <x v="3"/>
    <n v="0.1949667562643905"/>
    <n v="1.364767293850734"/>
    <n v="0.1949667562643905"/>
    <n v="0.1949667562643905"/>
    <x v="2746"/>
    <s v="05Qd-611,94966756264391"/>
    <s v="FríjolGranadillaYucaGulupa"/>
    <n v="11.2194506104872"/>
    <n v="174.08847530605979"/>
    <n v="13.704779017054509"/>
    <n v="31.584614514831269"/>
    <n v="230.59731944843276"/>
    <n v="1489685.7405553251"/>
    <n v="17662983.73010058"/>
    <n v="920245.72608751047"/>
    <n v="2889797.261350797"/>
    <n v="22962712.458094209"/>
    <n v="4.9450795212600977E-2"/>
    <n v="1.3361401361745311"/>
    <n v="4.97206257711032E-2"/>
    <n v="0.18037148600156511"/>
    <n v="0.10810400000000001"/>
    <n v="5.4999999999999997E-3"/>
    <n v="0.61246101444311163"/>
    <n v="0.309022308679059"/>
    <n v="2.9847548857660762"/>
  </r>
  <r>
    <x v="8"/>
    <s v="EL SILENCIO_05Qd-61_102864"/>
    <s v="C65"/>
    <s v="EL SILENCIO_05Qd-61_102864_C65"/>
    <x v="7"/>
    <x v="7"/>
    <x v="1"/>
    <x v="0"/>
    <n v="0.1980611406095098"/>
    <n v="0.19806114060950969"/>
    <n v="1.584489124876078"/>
    <m/>
    <x v="2747"/>
    <s v="05Qd-611,9806114060951"/>
    <s v="Caña paneleraYucaGulupa"/>
    <n v="12.63997587797898"/>
    <n v="13.922292271397129"/>
    <n v="256.68723822992462"/>
    <m/>
    <n v="283.24950637930073"/>
    <n v="2523415.4741907311"/>
    <n v="934851.26204158098"/>
    <n v="23485297.808913231"/>
    <m/>
    <n v="26943564.545145541"/>
    <n v="5.6961735399591283E-2"/>
    <n v="5.0509758898019431E-2"/>
    <n v="1.465873790399705"/>
    <m/>
    <n v="7.7098E-2"/>
    <n v="5.4999999999999997E-3"/>
    <n v="0.62218159353772695"/>
    <n v="0.31392690786607302"/>
    <n v="2.9993179074988969"/>
  </r>
  <r>
    <x v="8"/>
    <s v="EL SILENCIO_05Qd-61_102864"/>
    <s v="C66"/>
    <s v="EL SILENCIO_05Qd-61_102864_C66"/>
    <x v="4"/>
    <x v="5"/>
    <x v="7"/>
    <x v="3"/>
    <n v="0.2051193477932563"/>
    <n v="0.2051193477932563"/>
    <n v="0.2051193477932563"/>
    <n v="1.4358354345527939"/>
    <x v="2748"/>
    <s v="05Qd-612,05119347793256"/>
    <s v="CaféCaña paneleraYucaGulupa"/>
    <n v="31.588379560161471"/>
    <n v="13.09042046428088"/>
    <n v="14.41843413457025"/>
    <n v="232.60534039755271"/>
    <n v="291.70257455656531"/>
    <n v="2957254.8657788462"/>
    <n v="2613341.1868908582"/>
    <n v="968166.09539642639"/>
    <n v="21281952.81094151"/>
    <n v="27820714.959007639"/>
    <n v="0.12832130644031381"/>
    <n v="5.8991652670383567E-2"/>
    <n v="5.2309750264353062E-2"/>
    <n v="1.3283483602342321"/>
    <n v="0.10667"/>
    <n v="5.4999999999999997E-3"/>
    <n v="0.64435397212541246"/>
    <n v="0.32511416625231121"/>
    <n v="3.1328316163102872"/>
  </r>
  <r>
    <x v="8"/>
    <s v="EL SILENCIO_05Qd-61_102864"/>
    <s v="C67"/>
    <s v="EL SILENCIO_05Qd-61_102864_C67"/>
    <x v="5"/>
    <x v="5"/>
    <x v="7"/>
    <x v="3"/>
    <n v="0.21528051270977469"/>
    <n v="0.21528051270977469"/>
    <n v="0.21528051270977469"/>
    <n v="1.506963588968423"/>
    <x v="2749"/>
    <s v="05Qd-612,15280512709775"/>
    <s v="PlátanoCaña paneleraYucaGulupa"/>
    <n v="13.5397769634986"/>
    <n v="13.738891330608871"/>
    <n v="15.13269190038079"/>
    <n v="244.12810141288449"/>
    <n v="286.53946160737274"/>
    <n v="1081833.256240732"/>
    <n v="2742800.4069440179"/>
    <n v="1016126.931211"/>
    <n v="22336214.315689959"/>
    <n v="27176974.910085708"/>
    <n v="4.6685938862725478E-2"/>
    <n v="6.1913970423099457E-2"/>
    <n v="5.4901061151874597E-2"/>
    <n v="1.394151839526353"/>
    <n v="0.10412399999999999"/>
    <n v="5.4999999999999997E-3"/>
    <n v="0.67627386191552241"/>
    <n v="0.34121961264499279"/>
    <n v="3.279922601658261"/>
  </r>
  <r>
    <x v="8"/>
    <s v="EL SILENCIO_05Qd-61_102864"/>
    <s v="C68"/>
    <s v="EL SILENCIO_05Qd-61_102864_C68"/>
    <x v="0"/>
    <x v="5"/>
    <x v="7"/>
    <x v="3"/>
    <n v="0.2164579056398985"/>
    <n v="0.21645790563989861"/>
    <n v="0.2164579056398985"/>
    <n v="1.5152053394792899"/>
    <x v="2750"/>
    <s v="05Qd-612,16457905639899"/>
    <s v="FríjolCaña paneleraYucaGulupa"/>
    <n v="12.456168570005071"/>
    <n v="13.814030846567791"/>
    <n v="15.21545426578481"/>
    <n v="245.46326499564501"/>
    <n v="286.94891867800266"/>
    <n v="1653893.5233909979"/>
    <n v="2757801.0856734971"/>
    <n v="1021684.241762973"/>
    <n v="22458373.541762039"/>
    <n v="27891752.392589509"/>
    <n v="5.4901747195463563E-2"/>
    <n v="6.225258477390385E-2"/>
    <n v="5.5201321126374263E-2"/>
    <n v="1.401776610104591"/>
    <n v="0.10412399999999999"/>
    <n v="5.4999999999999997E-3"/>
    <n v="0.67997247844994313"/>
    <n v="0.34308578043923932"/>
    <n v="3.2972613152881678"/>
  </r>
  <r>
    <x v="8"/>
    <s v="EL SILENCIO_05Qd-61_102864"/>
    <s v="C69"/>
    <s v="EL SILENCIO_05Qd-61_102864_C69"/>
    <x v="2"/>
    <x v="5"/>
    <x v="7"/>
    <x v="3"/>
    <n v="1.353981853181939"/>
    <n v="0.19342597902599129"/>
    <n v="0.19342597902599129"/>
    <n v="0.19342597902599129"/>
    <x v="2751"/>
    <s v="05Qd-611,93425979025991"/>
    <s v="GranadillaCaña paneleraYucaGulupa"/>
    <n v="172.71269429929441"/>
    <n v="12.344166561593591"/>
    <n v="13.59647331421904"/>
    <n v="31.335008602210589"/>
    <n v="229.98834277731763"/>
    <n v="17523397.24974364"/>
    <n v="2464360.7882021992"/>
    <n v="912973.23668646102"/>
    <n v="2866959.8611232429"/>
    <n v="23767691.135755543"/>
    <n v="1.3255809293201199"/>
    <n v="5.5628678108079067E-2"/>
    <n v="4.9327695150853293E-2"/>
    <n v="0.17894605181261761"/>
    <n v="0.10412399999999999"/>
    <n v="5.4999999999999997E-3"/>
    <n v="0.60762087652143881"/>
    <n v="0.30658017675619631"/>
    <n v="2.9580848435375491"/>
  </r>
  <r>
    <x v="8"/>
    <s v="EL SILENCIO_05Qd-61_102864"/>
    <s v="C70"/>
    <s v="EL SILENCIO_05Qd-61_102864_C70"/>
    <x v="4"/>
    <x v="3"/>
    <x v="6"/>
    <x v="0"/>
    <n v="1.727175136379171"/>
    <n v="0.52524168181990794"/>
    <n v="3"/>
    <m/>
    <x v="2752"/>
    <s v="05Qd-615,25241681819908"/>
    <s v="CaféPlátanoBovinos DP"/>
    <n v="265.98497100239229"/>
    <n v="33.034365880398383"/>
    <n v="75"/>
    <m/>
    <n v="374.01933688279064"/>
    <n v="24901098.463211231"/>
    <n v="2639458.2203667779"/>
    <n v="8263030.0648266505"/>
    <m/>
    <n v="35803586.748404659"/>
    <n v="1.080509334374399"/>
    <n v="0.113904415856986"/>
    <n v="0.21796463297412441"/>
    <m/>
    <n v="8.873700000000001E-2"/>
    <n v="5.4999999999999997E-3"/>
    <n v="1.649973869591334"/>
    <n v="0.83250806568455393"/>
    <n v="7.8291357534749659"/>
  </r>
  <r>
    <x v="8"/>
    <s v="EL SILENCIO_05Qd-61_102864"/>
    <s v="C71"/>
    <s v="EL SILENCIO_05Qd-61_102864_C71"/>
    <x v="4"/>
    <x v="2"/>
    <x v="6"/>
    <x v="0"/>
    <n v="1.758651770112293"/>
    <n v="0.52873908556803251"/>
    <n v="3"/>
    <m/>
    <x v="2753"/>
    <s v="05Qd-615,28739085568033"/>
    <s v="CaféFríjolBovinos DP"/>
    <n v="270.8323725972931"/>
    <n v="30.426531014960421"/>
    <n v="75"/>
    <m/>
    <n v="376.2589036122535"/>
    <n v="25354904.646133751"/>
    <n v="4039945.5339803491"/>
    <n v="8263030.0648266505"/>
    <m/>
    <n v="37657880.24494075"/>
    <n v="1.1002009081163779"/>
    <n v="0.13410782813592001"/>
    <n v="0.21796463297412441"/>
    <m/>
    <n v="8.873700000000001E-2"/>
    <n v="5.4999999999999997E-3"/>
    <n v="1.660960478224186"/>
    <n v="0.83805145062533148"/>
    <n v="7.8806397845298424"/>
  </r>
  <r>
    <x v="8"/>
    <s v="EL SILENCIO_05Qd-61_102864"/>
    <s v="C72"/>
    <s v="EL SILENCIO_05Qd-61_102864_C72"/>
    <x v="5"/>
    <x v="2"/>
    <x v="6"/>
    <x v="0"/>
    <n v="3.8718101975441681"/>
    <n v="0.76353446639379641"/>
    <n v="3"/>
    <m/>
    <x v="2754"/>
    <s v="05Qd-617,63534466393796"/>
    <s v="PlátanoFríjolBovinos DP"/>
    <n v="243.51227085017641"/>
    <n v="43.937937929752103"/>
    <n v="75"/>
    <m/>
    <n v="362.45020877992852"/>
    <n v="19456721.74797406"/>
    <n v="5833950.5093212714"/>
    <n v="8263030.0648266505"/>
    <m/>
    <n v="33553702.322121985"/>
    <n v="0.83964448010354842"/>
    <n v="0.1936606386588294"/>
    <n v="0.21796463297412441"/>
    <m/>
    <n v="8.6191000000000004E-2"/>
    <n v="5.4999999999999997E-3"/>
    <n v="2.3985375907658519"/>
    <n v="1.2102021292341669"/>
    <n v="11.33577538393798"/>
  </r>
  <r>
    <x v="8"/>
    <s v="EL SILENCIO_05Qd-61_102864"/>
    <s v="C73"/>
    <s v="EL SILENCIO_05Qd-61_102864_C73"/>
    <x v="4"/>
    <x v="3"/>
    <x v="2"/>
    <x v="5"/>
    <n v="1.5029838733285299"/>
    <n v="0.56287298416606646"/>
    <n v="0.56287298416606635"/>
    <n v="3"/>
    <x v="2755"/>
    <s v="05Qd-615,62872984166066"/>
    <s v="CaféPlátanoFríjolBovinos DP"/>
    <n v="231.45951649259371"/>
    <n v="35.401135794681643"/>
    <n v="32.390781725192731"/>
    <n v="75"/>
    <n v="374.25143401246805"/>
    <n v="21668879.217907019"/>
    <n v="2828564.0239589838"/>
    <n v="4300752.981287404"/>
    <n v="8263030.0648266505"/>
    <n v="37061226.287980057"/>
    <n v="0.94025676397251545"/>
    <n v="0.1220651762460415"/>
    <n v="0.14276544988498399"/>
    <n v="0.21796463297412441"/>
    <n v="0.115763"/>
    <n v="5.4999999999999997E-3"/>
    <n v="1.7681873848148679"/>
    <n v="0.89215367990321504"/>
    <n v="8.4103339063787459"/>
  </r>
  <r>
    <x v="8"/>
    <s v="EL SILENCIO_05Qd-61_102864"/>
    <s v="C74"/>
    <s v="EL SILENCIO_05Qd-61_102864_C74"/>
    <x v="4"/>
    <x v="6"/>
    <x v="6"/>
    <x v="0"/>
    <n v="0.44710309141449278"/>
    <n v="1.0239278227304349"/>
    <n v="3"/>
    <m/>
    <x v="2756"/>
    <s v="05Qd-614,47103091414493"/>
    <s v="CaféGranadillaBovinos DP"/>
    <n v="68.853876077831885"/>
    <n v="130.61130222401911"/>
    <n v="75"/>
    <m/>
    <n v="274.46517830185098"/>
    <n v="6445992.573664682"/>
    <n v="13251797.98429653"/>
    <n v="8263030.0648266505"/>
    <m/>
    <n v="27960820.622787863"/>
    <n v="0.27970473493138232"/>
    <n v="1.002450063582464"/>
    <n v="0.21796463297412441"/>
    <m/>
    <n v="8.873700000000001E-2"/>
    <n v="5.4999999999999997E-3"/>
    <n v="1.4045123290507631"/>
    <n v="0.70865839989197099"/>
    <n v="6.6784386430876612"/>
  </r>
  <r>
    <x v="8"/>
    <s v="EL SILENCIO_05Qd-61_102864"/>
    <s v="C75"/>
    <s v="EL SILENCIO_05Qd-61_102864_C75"/>
    <x v="5"/>
    <x v="6"/>
    <x v="6"/>
    <x v="0"/>
    <n v="0.4656773443178075"/>
    <n v="1.191096098860269"/>
    <n v="3"/>
    <m/>
    <x v="2757"/>
    <s v="05Qd-614,65677344317808"/>
    <s v="PlátanoGranadillaBovinos DP"/>
    <n v="29.288147355527801"/>
    <n v="151.93513555598059"/>
    <n v="75"/>
    <m/>
    <n v="256.22328291150836"/>
    <n v="2340133.9555523829"/>
    <n v="15415310.075166689"/>
    <n v="8263030.0648266505"/>
    <m/>
    <n v="26018474.095545724"/>
    <n v="0.1009872363871902"/>
    <n v="1.166111842582134"/>
    <n v="0.21796463297412441"/>
    <m/>
    <n v="8.6191000000000004E-2"/>
    <n v="5.4999999999999997E-3"/>
    <n v="1.462860767490495"/>
    <n v="0.73809859074372519"/>
    <n v="6.9494238014122969"/>
  </r>
  <r>
    <x v="8"/>
    <s v="EL SILENCIO_05Qd-61_102864"/>
    <s v="C76"/>
    <s v="EL SILENCIO_05Qd-61_102864_C76"/>
    <x v="4"/>
    <x v="3"/>
    <x v="5"/>
    <x v="5"/>
    <n v="0.48231057943640088"/>
    <n v="0.48231057943640088"/>
    <n v="0.85848463549120813"/>
    <n v="3"/>
    <x v="2758"/>
    <s v="05Qd-614,82310579436401"/>
    <s v="CaféPlátanoGranadillaBovinos DP"/>
    <n v="74.275829233205741"/>
    <n v="30.334272203766151"/>
    <n v="109.50751966268081"/>
    <n v="75"/>
    <n v="289.11762109965269"/>
    <n v="6953587.3782736566"/>
    <n v="2423719.7231802428"/>
    <n v="11110612.202933529"/>
    <n v="8263030.0648266505"/>
    <n v="28750949.36921408"/>
    <n v="0.30173030642455312"/>
    <n v="0.10459433573892241"/>
    <n v="0.840477188262998"/>
    <n v="0.21796463297412441"/>
    <n v="0.115763"/>
    <n v="5.4999999999999997E-3"/>
    <n v="1.5151117678630399"/>
    <n v="0.76446226840669562"/>
    <n v="7.2239428306337459"/>
  </r>
  <r>
    <x v="8"/>
    <s v="EL SILENCIO_05Qd-61_102864"/>
    <s v="C77"/>
    <s v="EL SILENCIO_05Qd-61_102864_C77"/>
    <x v="0"/>
    <x v="6"/>
    <x v="6"/>
    <x v="0"/>
    <n v="0.46781130045654318"/>
    <n v="1.210301704108889"/>
    <n v="3"/>
    <m/>
    <x v="2759"/>
    <s v="05Qd-614,67811300456543"/>
    <s v="FríjolGranadillaBovinos DP"/>
    <n v="26.920413926271991"/>
    <n v="154.38498510185349"/>
    <n v="75"/>
    <m/>
    <n v="256.30539902812546"/>
    <n v="3574413.591903402"/>
    <n v="15663871.346059971"/>
    <n v="8263030.0648266505"/>
    <m/>
    <n v="27501315.002790026"/>
    <n v="0.11865428373669"/>
    <n v="1.184914593884741"/>
    <n v="0.21796463297412441"/>
    <m/>
    <n v="8.6191000000000004E-2"/>
    <n v="5.4999999999999997E-3"/>
    <n v="1.469564294627884"/>
    <n v="0.74148091122362103"/>
    <n v="6.9808492104169382"/>
  </r>
  <r>
    <x v="8"/>
    <s v="EL SILENCIO_05Qd-61_102864"/>
    <s v="C78"/>
    <s v="EL SILENCIO_05Qd-61_102864_C78"/>
    <x v="4"/>
    <x v="2"/>
    <x v="5"/>
    <x v="5"/>
    <n v="0.4846000756866517"/>
    <n v="0.48460007568665159"/>
    <n v="0.87680060549321426"/>
    <n v="3"/>
    <x v="2760"/>
    <s v="05Qd-614,84600075686652"/>
    <s v="CaféFríjolGranadillaBovinos DP"/>
    <n v="74.628411655744358"/>
    <n v="27.886531628150049"/>
    <n v="111.84388814525489"/>
    <n v="75"/>
    <n v="289.35883142914929"/>
    <n v="6986595.5951926224"/>
    <n v="3702691.86631735"/>
    <n v="11347659.706639189"/>
    <n v="8263030.0648266505"/>
    <n v="30299977.232975811"/>
    <n v="0.30316260012616192"/>
    <n v="0.12291253935770791"/>
    <n v="0.85840896517684728"/>
    <n v="0.21796463297412441"/>
    <n v="0.115763"/>
    <n v="5.4999999999999997E-3"/>
    <n v="1.522303902680582"/>
    <n v="0.76809111996334312"/>
    <n v="7.257658779510443"/>
  </r>
  <r>
    <x v="8"/>
    <s v="EL SILENCIO_05Qd-61_102864"/>
    <s v="C79"/>
    <s v="EL SILENCIO_05Qd-61_102864_C79"/>
    <x v="5"/>
    <x v="2"/>
    <x v="5"/>
    <x v="5"/>
    <n v="0.50649677919615543"/>
    <n v="0.50649677919615543"/>
    <n v="1.051974233569245"/>
    <n v="3"/>
    <x v="2761"/>
    <s v="05Qd-615,06496779196156"/>
    <s v="PlátanoFríjolGranadillaBovinos DP"/>
    <n v="31.85543055767242"/>
    <n v="29.14658738465149"/>
    <n v="134.18887689388049"/>
    <n v="75"/>
    <n v="270.19089483620439"/>
    <n v="2545260.8460289161"/>
    <n v="3869998.3733766419"/>
    <n v="13614778.03266497"/>
    <n v="8263030.0648266505"/>
    <n v="28293067.316897176"/>
    <n v="0.1098393782608519"/>
    <n v="0.12846635489952851"/>
    <n v="1.0299081770397689"/>
    <n v="0.21796463297412441"/>
    <n v="0.113217"/>
    <n v="5.4999999999999997E-3"/>
    <n v="1.591089358731379"/>
    <n v="0.80279739502590652"/>
    <n v="7.5775715457188397"/>
  </r>
  <r>
    <x v="8"/>
    <s v="EL SILENCIO_05Qd-61_102864"/>
    <s v="C80"/>
    <s v="EL SILENCIO_05Qd-61_102864_C80"/>
    <x v="4"/>
    <x v="5"/>
    <x v="6"/>
    <x v="0"/>
    <n v="1.707959638885499"/>
    <n v="0.52310662654283335"/>
    <n v="3"/>
    <m/>
    <x v="2762"/>
    <s v="05Qd-615,23106626542833"/>
    <s v="CaféCaña paneleraBovinos DP"/>
    <n v="263.02578438836679"/>
    <n v="33.383909235120797"/>
    <n v="75"/>
    <m/>
    <n v="371.40969362348756"/>
    <n v="24624064.024125569"/>
    <n v="6664686.2277360717"/>
    <n v="8263030.0648266505"/>
    <m/>
    <n v="39551780.316688292"/>
    <n v="1.068488246316077"/>
    <n v="0.15044375264733281"/>
    <n v="0.21796463297412441"/>
    <m/>
    <n v="8.4757000000000013E-2"/>
    <n v="5.4999999999999997E-3"/>
    <n v="1.64326688966335"/>
    <n v="0.82912400307039058"/>
    <n v="7.7937141581620732"/>
  </r>
  <r>
    <x v="8"/>
    <s v="EL SILENCIO_05Qd-61_102864"/>
    <s v="C81"/>
    <s v="EL SILENCIO_05Qd-61_102864_C81"/>
    <x v="5"/>
    <x v="5"/>
    <x v="6"/>
    <x v="0"/>
    <n v="1.677882371899758"/>
    <n v="2.6141046641469461"/>
    <n v="3"/>
    <m/>
    <x v="2763"/>
    <s v="05Qd-617,2919870360467"/>
    <s v="PlátanoCaña paneleraBovinos DP"/>
    <n v="105.5281446543918"/>
    <n v="166.8283833751851"/>
    <n v="75"/>
    <m/>
    <n v="347.35652802957691"/>
    <n v="8431738.3265820332"/>
    <n v="33305231.608596731"/>
    <n v="8263030.0648266505"/>
    <m/>
    <n v="50000000.000005417"/>
    <n v="0.36386718355209607"/>
    <n v="0.75180794035488974"/>
    <n v="0.21796463297412441"/>
    <m/>
    <n v="8.2211000000000006E-2"/>
    <n v="5.4999999999999997E-3"/>
    <n v="2.2906765558261899"/>
    <n v="1.155779945213403"/>
    <n v="10.8261545370863"/>
  </r>
  <r>
    <x v="8"/>
    <s v="EL SILENCIO_05Qd-61_102864"/>
    <s v="C82"/>
    <s v="EL SILENCIO_05Qd-61_102864_C82"/>
    <x v="4"/>
    <x v="3"/>
    <x v="4"/>
    <x v="5"/>
    <n v="1.451953653058905"/>
    <n v="0.55649420663236326"/>
    <n v="0.55649420663236315"/>
    <n v="3"/>
    <x v="2764"/>
    <s v="05Qd-615,56494206632363"/>
    <s v="CaféPlátanoCaña paneleraBovinos DP"/>
    <n v="223.60086257107139"/>
    <n v="34.999951200595547"/>
    <n v="35.514656365310167"/>
    <n v="75"/>
    <n v="369.11547013697708"/>
    <n v="20933164.285026971"/>
    <n v="2796509.2244638512"/>
    <n v="7090063.6439441685"/>
    <n v="8263030.0648266505"/>
    <n v="39082767.218261644"/>
    <n v="0.90833259590458937"/>
    <n v="0.1206818684203171"/>
    <n v="0.1600459113385321"/>
    <n v="0.21796463297412441"/>
    <n v="0.11178299999999999"/>
    <n v="5.4999999999999997E-3"/>
    <n v="1.7481493402063759"/>
    <n v="0.88204331751229559"/>
    <n v="8.3124177240423034"/>
  </r>
  <r>
    <x v="8"/>
    <s v="EL SILENCIO_05Qd-61_102864"/>
    <s v="C83"/>
    <s v="EL SILENCIO_05Qd-61_102864_C83"/>
    <x v="0"/>
    <x v="5"/>
    <x v="6"/>
    <x v="0"/>
    <n v="3.343548720743414"/>
    <n v="0.89694807065631932"/>
    <n v="4.7289839151634609"/>
    <m/>
    <x v="2765"/>
    <s v="05Qd-618,96948070656319"/>
    <s v="FríjolCaña paneleraBovinos DP"/>
    <n v="192.40603093005291"/>
    <n v="57.241930153517977"/>
    <n v="118.2245978790865"/>
    <m/>
    <n v="367.87255896265742"/>
    <n v="25547108.37671756"/>
    <n v="11427646.20093783"/>
    <n v="13025245.422359111"/>
    <m/>
    <n v="50000000.000014499"/>
    <n v="0.84804787360067047"/>
    <n v="0.25795932766352059"/>
    <n v="0.34358374780304718"/>
    <m/>
    <n v="8.2211000000000006E-2"/>
    <n v="5.4999999999999997E-3"/>
    <n v="2.8176379182921032"/>
    <n v="1.421662691990266"/>
    <n v="13.29649231684556"/>
  </r>
  <r>
    <x v="8"/>
    <s v="EL SILENCIO_05Qd-61_102864"/>
    <s v="C84"/>
    <s v="EL SILENCIO_05Qd-61_102864_C84"/>
    <x v="4"/>
    <x v="2"/>
    <x v="4"/>
    <x v="5"/>
    <n v="1.483373986338171"/>
    <n v="0.56042174829227132"/>
    <n v="0.56042174829227143"/>
    <n v="3"/>
    <x v="2766"/>
    <s v="05Qd-615,60421748292271"/>
    <s v="CaféFríjolCaña paneleraBovinos DP"/>
    <n v="228.43959389607829"/>
    <n v="32.249724242637058"/>
    <n v="35.765306400386343"/>
    <n v="75"/>
    <n v="371.4546245391017"/>
    <n v="21386158.770794131"/>
    <n v="4282023.7825363195"/>
    <n v="7140102.835729301"/>
    <n v="8263030.0648266505"/>
    <n v="41071315.453886405"/>
    <n v="0.92798894845524837"/>
    <n v="0.14214372562011271"/>
    <n v="0.16117545945743161"/>
    <n v="0.21796463297412441"/>
    <n v="0.11178299999999999"/>
    <n v="5.4999999999999997E-3"/>
    <n v="1.760487167410276"/>
    <n v="0.88826847104325013"/>
    <n v="8.3702561213762401"/>
  </r>
  <r>
    <x v="8"/>
    <s v="EL SILENCIO_05Qd-61_102864"/>
    <s v="C85"/>
    <s v="EL SILENCIO_05Qd-61_102864_C85"/>
    <x v="5"/>
    <x v="2"/>
    <x v="4"/>
    <x v="5"/>
    <n v="1.414322678896317"/>
    <n v="0.7429785769868863"/>
    <n v="2.2724845139856602"/>
    <n v="3"/>
    <x v="2767"/>
    <s v="05Qd-617,42978576986886"/>
    <s v="PlátanoFríjolCaña paneleraBovinos DP"/>
    <n v="88.951913880333777"/>
    <n v="42.755039930245367"/>
    <n v="145.02667889048979"/>
    <n v="75"/>
    <n v="351.73363270106893"/>
    <n v="7107291.2723328248"/>
    <n v="5676888.7828986365"/>
    <n v="28952789.879949238"/>
    <n v="8263030.0648266505"/>
    <n v="50000000.000007354"/>
    <n v="0.30671137525640779"/>
    <n v="0.18844690326644531"/>
    <n v="0.65355910395633032"/>
    <n v="0.21796463297412441"/>
    <n v="0.109237"/>
    <n v="5.4999999999999997E-3"/>
    <n v="2.333964116189172"/>
    <n v="1.177621044524215"/>
    <n v="11.05610793058225"/>
  </r>
  <r>
    <x v="8"/>
    <s v="EL SILENCIO_05Qd-61_102864"/>
    <s v="C86"/>
    <s v="EL SILENCIO_05Qd-61_102864_C86"/>
    <x v="2"/>
    <x v="5"/>
    <x v="6"/>
    <x v="0"/>
    <n v="1.1793326068465639"/>
    <n v="0.46437028964961807"/>
    <n v="3"/>
    <m/>
    <x v="2768"/>
    <s v="05Qd-614,64370289649618"/>
    <s v="GranadillaCaña paneleraBovinos DP"/>
    <n v="150.434595208796"/>
    <n v="29.635441064098661"/>
    <n v="75"/>
    <m/>
    <n v="255.07003627289467"/>
    <n v="15263065.535761749"/>
    <n v="5916350.7341733193"/>
    <n v="8263030.0648266505"/>
    <m/>
    <n v="29442446.334761716"/>
    <n v="1.1545950998437211"/>
    <n v="0.13355137451522411"/>
    <n v="0.21796463297412441"/>
    <m/>
    <n v="8.2211000000000006E-2"/>
    <n v="5.4999999999999997E-3"/>
    <n v="1.4587548365956591"/>
    <n v="0.73602690909464474"/>
    <n v="6.9261956421864852"/>
  </r>
  <r>
    <x v="8"/>
    <s v="EL SILENCIO_05Qd-61_102864"/>
    <s v="C87"/>
    <s v="EL SILENCIO_05Qd-61_102864_C87"/>
    <x v="4"/>
    <x v="6"/>
    <x v="4"/>
    <x v="5"/>
    <n v="0.48090862605507079"/>
    <n v="0.84726900844056685"/>
    <n v="0.48090862605507079"/>
    <n v="3"/>
    <x v="2769"/>
    <s v="05Qd-614,80908626055071"/>
    <s v="CaféGranadillaCaña paneleraBovinos DP"/>
    <n v="74.0599284124809"/>
    <n v="108.07686447212561"/>
    <n v="30.690893802498099"/>
    <n v="75"/>
    <n v="287.82768668710457"/>
    <n v="6933375.0799062084"/>
    <n v="10965458.19828311"/>
    <n v="6127058.871440744"/>
    <n v="8263030.0648266505"/>
    <n v="32288922.214456715"/>
    <n v="0.30085325366772581"/>
    <n v="0.82949681855290325"/>
    <n v="0.13830774590326"/>
    <n v="0.21796463297412441"/>
    <n v="0.11178299999999999"/>
    <n v="5.4999999999999997E-3"/>
    <n v="1.5107077258274479"/>
    <n v="0.76224017229728736"/>
    <n v="7.1993171586754441"/>
  </r>
  <r>
    <x v="8"/>
    <s v="EL SILENCIO_05Qd-61_102864"/>
    <s v="C88"/>
    <s v="EL SILENCIO_05Qd-61_102864_C88"/>
    <x v="5"/>
    <x v="6"/>
    <x v="4"/>
    <x v="5"/>
    <n v="0.50246558323603752"/>
    <n v="1.019724665888301"/>
    <n v="0.50246558323603752"/>
    <n v="3"/>
    <x v="2770"/>
    <s v="05Qd-615,02465583236038"/>
    <s v="PlátanoGranadillaCaña paneleraBovinos DP"/>
    <n v="31.601893934644519"/>
    <n v="130.07515135828811"/>
    <n v="32.066627668977517"/>
    <n v="75"/>
    <n v="268.74367296191014"/>
    <n v="2525003.1747832219"/>
    <n v="13197400.21901289"/>
    <n v="6401707.1904371791"/>
    <n v="8263030.0648266505"/>
    <n v="30387140.649059944"/>
    <n v="0.10896516923111289"/>
    <n v="0.99833507153897272"/>
    <n v="0.14450745619061761"/>
    <n v="0.21796463297412441"/>
    <n v="0.109237"/>
    <n v="5.4999999999999997E-3"/>
    <n v="1.5784259159247249"/>
    <n v="0.79640794942911952"/>
    <n v="7.5142266977142196"/>
  </r>
  <r>
    <x v="8"/>
    <s v="EL SILENCIO_05Qd-61_102864"/>
    <s v="C89"/>
    <s v="EL SILENCIO_05Qd-61_102864_C89"/>
    <x v="0"/>
    <x v="6"/>
    <x v="4"/>
    <x v="5"/>
    <n v="0.5049509195064924"/>
    <n v="1.0396073560519401"/>
    <n v="0.5049509195064924"/>
    <n v="3"/>
    <x v="2771"/>
    <s v="05Qd-615,04950919506492"/>
    <s v="FríjolGranadillaCaña paneleraBovinos DP"/>
    <n v="29.057630186146341"/>
    <n v="132.611369240389"/>
    <n v="32.225238239483893"/>
    <n v="75"/>
    <n v="268.89423766601919"/>
    <n v="3858186.8975090981"/>
    <n v="13454724.404940659"/>
    <n v="6433371.8369404422"/>
    <n v="8263030.0648266505"/>
    <n v="32009313.204216845"/>
    <n v="0.1280742675898475"/>
    <n v="1.017800705323179"/>
    <n v="0.14522223076265631"/>
    <n v="0.21796463297412441"/>
    <n v="0.109237"/>
    <n v="5.4999999999999997E-3"/>
    <n v="1.5862332549942171"/>
    <n v="0.80034720741779053"/>
    <n v="7.5508266574769323"/>
  </r>
  <r>
    <x v="8"/>
    <s v="EL SILENCIO_05Qd-61_102864"/>
    <s v="C90"/>
    <s v="EL SILENCIO_05Qd-61_102864_C90"/>
    <x v="4"/>
    <x v="7"/>
    <x v="6"/>
    <x v="0"/>
    <n v="1.6615254369803969"/>
    <n v="0.51794727077559977"/>
    <n v="3"/>
    <m/>
    <x v="2772"/>
    <s v="05Qd-615,179472707756"/>
    <s v="CaféYucaBovinos DP"/>
    <n v="255.8749172949812"/>
    <n v="36.408016548422033"/>
    <n v="75"/>
    <m/>
    <n v="367.28293384340321"/>
    <n v="23954610.99105126"/>
    <n v="2444718.1222196459"/>
    <n v="8263030.0648266505"/>
    <m/>
    <n v="34662359.178097554"/>
    <n v="1.039439316919218"/>
    <n v="0.13208745384508111"/>
    <n v="0.21796463297412441"/>
    <m/>
    <n v="8.873700000000001E-2"/>
    <n v="5.4999999999999997E-3"/>
    <n v="1.6270594893474331"/>
    <n v="0.82094642417932551"/>
    <n v="7.7217156212827556"/>
  </r>
  <r>
    <x v="8"/>
    <s v="EL SILENCIO_05Qd-61_102864"/>
    <s v="C91"/>
    <s v="EL SILENCIO_05Qd-61_102864_C91"/>
    <x v="5"/>
    <x v="7"/>
    <x v="6"/>
    <x v="0"/>
    <n v="0.6616178092386914"/>
    <n v="2.9545602831482238"/>
    <n v="3"/>
    <m/>
    <x v="2773"/>
    <s v="05Qd-616,61617809238692"/>
    <s v="PlátanoYucaBovinos DP"/>
    <n v="41.611558145289138"/>
    <n v="207.68461531053319"/>
    <n v="75"/>
    <m/>
    <n v="324.29617345582233"/>
    <n v="3324779.0984244258"/>
    <n v="13945564.490738019"/>
    <n v="8263030.0648266505"/>
    <m/>
    <n v="25533373.653989099"/>
    <n v="0.14347907390135761"/>
    <n v="0.75347504862503789"/>
    <n v="0.21796463297412441"/>
    <m/>
    <n v="8.6191000000000004E-2"/>
    <n v="5.4999999999999997E-3"/>
    <n v="2.0783805525822769"/>
    <n v="1.048664227643326"/>
    <n v="9.8349138726125176"/>
  </r>
  <r>
    <x v="8"/>
    <s v="EL SILENCIO_05Qd-61_102864"/>
    <s v="C92"/>
    <s v="EL SILENCIO_05Qd-61_102864_C92"/>
    <x v="4"/>
    <x v="3"/>
    <x v="7"/>
    <x v="5"/>
    <n v="1.405271270875919"/>
    <n v="0.55065890885948998"/>
    <n v="0.55065890885948987"/>
    <n v="3"/>
    <x v="2774"/>
    <s v="05Qd-615,5065890885949"/>
    <s v="CaféPlátanoYucaBovinos DP"/>
    <n v="216.41177571489149"/>
    <n v="34.632948031726201"/>
    <n v="38.707412506046921"/>
    <n v="75"/>
    <n v="364.75213625266463"/>
    <n v="20260133.177323129"/>
    <n v="2767185.533660159"/>
    <n v="2599117.4963324289"/>
    <n v="8263030.0648266505"/>
    <n v="33889466.272142366"/>
    <n v="0.87912840656841529"/>
    <n v="0.1194164201377899"/>
    <n v="0.14042960994744391"/>
    <n v="0.21796463297412441"/>
    <n v="0.115763"/>
    <n v="5.4999999999999997E-3"/>
    <n v="1.7298185618622719"/>
    <n v="0.87279437054229148"/>
    <n v="8.2304650209994605"/>
  </r>
  <r>
    <x v="8"/>
    <s v="EL SILENCIO_05Qd-61_102864"/>
    <s v="C93"/>
    <s v="EL SILENCIO_05Qd-61_102864_C93"/>
    <x v="0"/>
    <x v="7"/>
    <x v="6"/>
    <x v="0"/>
    <n v="0.66918980124934091"/>
    <n v="3.02270821124407"/>
    <n v="3"/>
    <m/>
    <x v="2775"/>
    <s v="05Qd-616,69189801249341"/>
    <s v="FríjolYucaBovinos DP"/>
    <n v="38.508831290075712"/>
    <n v="212.47493091570831"/>
    <n v="75"/>
    <m/>
    <n v="325.98376220578405"/>
    <n v="5113089.6556248926"/>
    <n v="14267223.6329093"/>
    <n v="8263030.0648266505"/>
    <m/>
    <n v="27643343.353360847"/>
    <n v="0.16973133499265361"/>
    <n v="0.77085420440960006"/>
    <n v="0.21796463297412441"/>
    <m/>
    <n v="8.6191000000000004E-2"/>
    <n v="5.4999999999999997E-3"/>
    <n v="2.1021669149193958"/>
    <n v="1.0606658349802061"/>
    <n v="9.9464217623930118"/>
  </r>
  <r>
    <x v="8"/>
    <s v="EL SILENCIO_05Qd-61_102864"/>
    <s v="C94"/>
    <s v="EL SILENCIO_05Qd-61_102864_C94"/>
    <x v="4"/>
    <x v="2"/>
    <x v="7"/>
    <x v="5"/>
    <n v="1.4360338464211211"/>
    <n v="0.55450423080264011"/>
    <n v="0.55450423080264022"/>
    <n v="3"/>
    <x v="2776"/>
    <s v="05Qd-615,5450423080264"/>
    <s v="CaféFríjolYucaBovinos DP"/>
    <n v="221.14921234885259"/>
    <n v="31.90919800891556"/>
    <n v="38.977711343089901"/>
    <n v="75"/>
    <n v="367.03612170085802"/>
    <n v="20703644.611976441"/>
    <n v="4236809.708133623"/>
    <n v="2617267.4679040741"/>
    <n v="8263030.0648266505"/>
    <n v="35820751.852840789"/>
    <n v="0.89837327023387459"/>
    <n v="0.14064282387074009"/>
    <n v="0.14141024796475549"/>
    <n v="0.21796463297412441"/>
    <n v="0.115763"/>
    <n v="5.4999999999999997E-3"/>
    <n v="1.741898107233425"/>
    <n v="0.87888920582218466"/>
    <n v="8.2870926210820102"/>
  </r>
  <r>
    <x v="8"/>
    <s v="EL SILENCIO_05Qd-61_102864"/>
    <s v="C95"/>
    <s v="EL SILENCIO_05Qd-61_102864_C95"/>
    <x v="5"/>
    <x v="2"/>
    <x v="7"/>
    <x v="5"/>
    <n v="0.68590325294742849"/>
    <n v="0.68590325294742871"/>
    <n v="2.4872260235794301"/>
    <n v="3"/>
    <x v="2777"/>
    <s v="05Qd-616,85903252947429"/>
    <s v="PlátanoFríjolYucaBovinos DP"/>
    <n v="43.138958313269917"/>
    <n v="39.470614465065673"/>
    <n v="174.83433417950889"/>
    <n v="75"/>
    <n v="332.44390695784449"/>
    <n v="3446818.9445580761"/>
    <n v="5240792.4042736841"/>
    <n v="11739740.46585013"/>
    <n v="8263030.0648266505"/>
    <n v="28690381.87950854"/>
    <n v="0.14874563856143319"/>
    <n v="0.1739704857743235"/>
    <n v="0.63429497774913168"/>
    <n v="0.21796463297412441"/>
    <n v="0.113217"/>
    <n v="5.4999999999999997E-3"/>
    <n v="2.1546699045468971"/>
    <n v="1.087156655921675"/>
    <n v="10.21957608994286"/>
  </r>
  <r>
    <x v="8"/>
    <s v="EL SILENCIO_05Qd-61_102864"/>
    <s v="C96"/>
    <s v="EL SILENCIO_05Qd-61_102864_C96"/>
    <x v="2"/>
    <x v="7"/>
    <x v="6"/>
    <x v="0"/>
    <n v="1.1507830961617569"/>
    <n v="0.46119812179575082"/>
    <n v="3"/>
    <m/>
    <x v="2778"/>
    <s v="05Qd-614,61198121795751"/>
    <s v="GranadillaYucaBovinos DP"/>
    <n v="146.79284557994271"/>
    <n v="32.41895420222356"/>
    <n v="75"/>
    <m/>
    <n v="254.21179978216628"/>
    <n v="14893574.30820949"/>
    <n v="2176861.3716206332"/>
    <n v="8263030.0648266505"/>
    <m/>
    <n v="25333465.744656771"/>
    <n v="1.126644439488663"/>
    <n v="0.11761522661353541"/>
    <n v="0.21796463297412441"/>
    <m/>
    <n v="8.6191000000000004E-2"/>
    <n v="5.4999999999999997E-3"/>
    <n v="1.448789911400264"/>
    <n v="0.73099902304626507"/>
    <n v="6.8834611524040374"/>
  </r>
  <r>
    <x v="8"/>
    <s v="EL SILENCIO_05Qd-61_102864"/>
    <s v="C97"/>
    <s v="EL SILENCIO_05Qd-61_102864_C97"/>
    <x v="4"/>
    <x v="6"/>
    <x v="7"/>
    <x v="5"/>
    <n v="0.47750731150569031"/>
    <n v="0.82005849204552306"/>
    <n v="0.47750731150569031"/>
    <n v="3"/>
    <x v="2779"/>
    <s v="05Qd-614,7750731150569"/>
    <s v="CaféGranadillaYucaBovinos DP"/>
    <n v="73.536125971876302"/>
    <n v="104.60591573760691"/>
    <n v="33.565374469988782"/>
    <n v="75"/>
    <n v="286.70741617947198"/>
    <n v="6884337.5117322989"/>
    <n v="10613296.3971183"/>
    <n v="2253840.9675993938"/>
    <n v="8263030.0648266505"/>
    <n v="28014504.941276647"/>
    <n v="0.29872541379651651"/>
    <n v="0.80285706594066819"/>
    <n v="0.1217744132037773"/>
    <n v="0.21796463297412441"/>
    <n v="0.115763"/>
    <n v="5.4999999999999997E-3"/>
    <n v="1.5000229680807029"/>
    <n v="0.75684908873651924"/>
    <n v="7.1532081718741249"/>
  </r>
  <r>
    <x v="8"/>
    <s v="EL SILENCIO_05Qd-61_102864"/>
    <s v="C98"/>
    <s v="EL SILENCIO_05Qd-61_102864_C98"/>
    <x v="5"/>
    <x v="6"/>
    <x v="7"/>
    <x v="5"/>
    <n v="0.49875368008030008"/>
    <n v="0.99002944064240195"/>
    <n v="0.49875368008030019"/>
    <n v="3"/>
    <x v="2780"/>
    <s v="05Qd-614,987536800803"/>
    <s v="PlátanoGranadillaYucaBovinos DP"/>
    <n v="31.368438801125091"/>
    <n v="126.2872554215806"/>
    <n v="35.058843365963341"/>
    <n v="75"/>
    <n v="267.71453758866903"/>
    <n v="2506350.0220789858"/>
    <n v="12813081.01474762"/>
    <n v="2354124.114584466"/>
    <n v="8263030.0648266505"/>
    <n v="25936585.216237724"/>
    <n v="0.1081602023457602"/>
    <n v="0.96926272896265053"/>
    <n v="0.1271926843035979"/>
    <n v="0.21796463297412441"/>
    <n v="0.113217"/>
    <n v="5.4999999999999997E-3"/>
    <n v="1.566765487163247"/>
    <n v="0.7905245829272759"/>
    <n v="7.4635438708935249"/>
  </r>
  <r>
    <x v="8"/>
    <s v="EL SILENCIO_05Qd-61_102864"/>
    <s v="C99"/>
    <s v="EL SILENCIO_05Qd-61_102864_C99"/>
    <x v="0"/>
    <x v="6"/>
    <x v="7"/>
    <x v="5"/>
    <n v="0.50120234227306293"/>
    <n v="1.0096187381845041"/>
    <n v="0.50120234227306282"/>
    <n v="3"/>
    <x v="2781"/>
    <s v="05Qd-615,01202342273063"/>
    <s v="FríjolGranadillaYucaBovinos DP"/>
    <n v="28.841916605349891"/>
    <n v="128.7860484075988"/>
    <n v="35.230966936577197"/>
    <n v="75"/>
    <n v="267.85893194952587"/>
    <n v="3829545.0810322538"/>
    <n v="13066608.077807561"/>
    <n v="2365681.8332473659"/>
    <n v="8263030.0648266505"/>
    <n v="27524865.05691383"/>
    <n v="0.12712348947433341"/>
    <n v="0.98844112428572151"/>
    <n v="0.12781714469294289"/>
    <n v="0.21796463297412441"/>
    <n v="0.113217"/>
    <n v="5.4999999999999997E-3"/>
    <n v="1.574457619705957"/>
    <n v="0.79440571250280478"/>
    <n v="7.4996037549393906"/>
  </r>
  <r>
    <x v="8"/>
    <s v="EL SILENCIO_05Qd-61_102864"/>
    <s v="C100"/>
    <s v="EL SILENCIO_05Qd-61_102864_C100"/>
    <x v="7"/>
    <x v="7"/>
    <x v="6"/>
    <x v="0"/>
    <n v="0.65703046965730039"/>
    <n v="2.9132742269157008"/>
    <n v="3"/>
    <m/>
    <x v="2782"/>
    <s v="05Qd-616,570304696573"/>
    <s v="Caña paneleraYucaBovinos DP"/>
    <n v="41.930735438603882"/>
    <n v="204.78249862154689"/>
    <n v="75"/>
    <m/>
    <n v="321.71323406015074"/>
    <n v="8370954.7922720052"/>
    <n v="13750693.74701253"/>
    <n v="8263030.0648266505"/>
    <m/>
    <n v="30384678.604111187"/>
    <n v="0.18895981133358861"/>
    <n v="0.74294623545281546"/>
    <n v="0.21796463297412441"/>
    <m/>
    <n v="8.2211000000000006E-2"/>
    <n v="5.4999999999999997E-3"/>
    <n v="2.0639700617506809"/>
    <n v="1.0413932944068209"/>
    <n v="9.7633790527305031"/>
  </r>
  <r>
    <x v="8"/>
    <s v="EL SILENCIO_05Qd-61_102864"/>
    <s v="C101"/>
    <s v="EL SILENCIO_05Qd-61_102864_C101"/>
    <x v="4"/>
    <x v="5"/>
    <x v="7"/>
    <x v="5"/>
    <n v="1.386501426860151"/>
    <n v="0.54831267835751907"/>
    <n v="0.54831267835751907"/>
    <n v="3"/>
    <x v="2783"/>
    <s v="05Qd-615,48312678357519"/>
    <s v="CaféCaña paneleraYucaBovinos DP"/>
    <n v="213.52121973646331"/>
    <n v="34.992523049704772"/>
    <n v="38.542489156196559"/>
    <n v="75"/>
    <n v="362.05623194236466"/>
    <n v="19989523.83138524"/>
    <n v="6985826.1595606254"/>
    <n v="2588043.2566352421"/>
    <n v="8263030.0648266505"/>
    <n v="37826423.312407754"/>
    <n v="0.86738611637640528"/>
    <n v="0.15769293060075701"/>
    <n v="0.139831271794846"/>
    <n v="0.21796463297412441"/>
    <n v="0.11178299999999999"/>
    <n v="5.4999999999999997E-3"/>
    <n v="1.7224482042644571"/>
    <n v="0.86907559519666744"/>
    <n v="8.1919335830363131"/>
  </r>
  <r>
    <x v="8"/>
    <s v="EL SILENCIO_05Qd-61_102864"/>
    <s v="C102"/>
    <s v="EL SILENCIO_05Qd-61_102864_C102"/>
    <x v="5"/>
    <x v="5"/>
    <x v="7"/>
    <x v="5"/>
    <n v="0.67313475660972288"/>
    <n v="0.67313475660972366"/>
    <n v="2.3850780528777831"/>
    <n v="3"/>
    <x v="2784"/>
    <s v="05Qd-616,73134756609723"/>
    <s v="PlátanoCaña paneleraYucaBovinos DP"/>
    <n v="42.335900988685928"/>
    <n v="42.958487767931359"/>
    <n v="167.65405692440481"/>
    <n v="75"/>
    <n v="327.94844568102212"/>
    <n v="3382654.3632104821"/>
    <n v="8576132.8841051366"/>
    <n v="11257600.662799651"/>
    <n v="8263030.0648266505"/>
    <n v="31479417.974941924"/>
    <n v="0.14597665017559319"/>
    <n v="0.19359135152042209"/>
    <n v="0.60824509559564865"/>
    <n v="0.21796463297412441"/>
    <n v="0.109237"/>
    <n v="5.4999999999999997E-3"/>
    <n v="2.1145594448472971"/>
    <n v="1.066918589226411"/>
    <n v="10.02756260017094"/>
  </r>
  <r>
    <x v="8"/>
    <s v="EL SILENCIO_05Qd-61_102864"/>
    <s v="C103"/>
    <s v="EL SILENCIO_05Qd-61_102864_C103"/>
    <x v="0"/>
    <x v="5"/>
    <x v="7"/>
    <x v="5"/>
    <n v="0.68097421993974039"/>
    <n v="0.68097421993974105"/>
    <n v="2.4477937595179231"/>
    <n v="3"/>
    <x v="2785"/>
    <s v="05Qd-616,8097421993974"/>
    <s v="FríjolCaña paneleraYucaBovinos DP"/>
    <n v="39.186971020168698"/>
    <n v="43.458790992899068"/>
    <n v="172.06252592122169"/>
    <n v="75"/>
    <n v="329.70828793428944"/>
    <n v="5203131.0597092677"/>
    <n v="8676012.2598142698"/>
    <n v="11553619.64624051"/>
    <n v="8263030.0648266505"/>
    <n v="33695793.030590698"/>
    <n v="0.17272030032461119"/>
    <n v="0.19584595550030959"/>
    <n v="0.62423892059213204"/>
    <n v="0.21796463297412441"/>
    <n v="0.109237"/>
    <n v="5.4999999999999997E-3"/>
    <n v="2.1391860312243161"/>
    <n v="1.0793441386044891"/>
    <n v="10.14300936922621"/>
  </r>
  <r>
    <x v="8"/>
    <s v="EL SILENCIO_05Qd-61_102864"/>
    <s v="C104"/>
    <s v="EL SILENCIO_05Qd-61_102864_C104"/>
    <x v="2"/>
    <x v="5"/>
    <x v="7"/>
    <x v="5"/>
    <n v="0.97803723205535475"/>
    <n v="0.49725465400691932"/>
    <n v="0.49725465400691932"/>
    <n v="3"/>
    <x v="2786"/>
    <s v="05Qd-614,97254654006919"/>
    <s v="GranadillaCaña paneleraYucaBovinos DP"/>
    <n v="124.7575401962246"/>
    <n v="31.734073693193999"/>
    <n v="34.953472473662963"/>
    <n v="75"/>
    <n v="266.4450863630816"/>
    <n v="12657876.397729481"/>
    <n v="6335316.8858514121"/>
    <n v="2347048.6912469012"/>
    <n v="8263030.0648266505"/>
    <n v="29603272.039654441"/>
    <n v="0.95752206717603894"/>
    <n v="0.14300881000983931"/>
    <n v="0.1268104011090484"/>
    <n v="0.21796463297412441"/>
    <n v="0.109237"/>
    <n v="5.4999999999999997E-3"/>
    <n v="1.562056504733778"/>
    <n v="0.78814862660096718"/>
    <n v="7.4374886714039388"/>
  </r>
  <r>
    <x v="8"/>
    <s v="EL SILENCIO_05Qd-61_102864"/>
    <s v="C105"/>
    <s v="EL SILENCIO_05Qd-61_102864_C105"/>
    <x v="4"/>
    <x v="0"/>
    <x v="6"/>
    <x v="0"/>
    <n v="0.4502558261025934"/>
    <n v="1.0523024349233421"/>
    <n v="3"/>
    <m/>
    <x v="2787"/>
    <s v="05Qd-614,50255826102594"/>
    <s v="CaféGulupaBovinos DP"/>
    <n v="69.33939721979938"/>
    <n v="170.47299445758131"/>
    <n v="75"/>
    <m/>
    <n v="314.81239167738067"/>
    <n v="6491446.3063193541"/>
    <n v="15597226.69043377"/>
    <n v="8263030.0648266505"/>
    <m/>
    <n v="30351703.061579779"/>
    <n v="0.28167706488654831"/>
    <n v="0.97352675680153944"/>
    <n v="0.21796463297412441"/>
    <m/>
    <n v="8.873700000000001E-2"/>
    <n v="5.4999999999999997E-3"/>
    <n v="1.4144162076521261"/>
    <n v="0.71365548437261084"/>
    <n v="6.7248669530506726"/>
  </r>
  <r>
    <x v="8"/>
    <s v="EL SILENCIO_05Qd-61_102864"/>
    <s v="C106"/>
    <s v="EL SILENCIO_05Qd-61_102864_C106"/>
    <x v="5"/>
    <x v="0"/>
    <x v="6"/>
    <x v="0"/>
    <n v="0.46950156180868807"/>
    <n v="1.225514056278195"/>
    <n v="3"/>
    <m/>
    <x v="2788"/>
    <s v="05Qd-614,69501561808688"/>
    <s v="PlátanoGulupaBovinos DP"/>
    <n v="29.528666347398829"/>
    <n v="198.53327711706751"/>
    <n v="75"/>
    <m/>
    <n v="303.06194346446637"/>
    <n v="2359351.5131875682"/>
    <n v="18164569.342155401"/>
    <n v="8263030.0648266505"/>
    <m/>
    <n v="28786950.920169622"/>
    <n v="0.1018165598671919"/>
    <n v="1.1337717038639401"/>
    <n v="0.21796463297412441"/>
    <m/>
    <n v="8.6191000000000004E-2"/>
    <n v="5.4999999999999997E-3"/>
    <n v="1.474874016152947"/>
    <n v="0.74415997546677093"/>
    <n v="7.0057406097066011"/>
  </r>
  <r>
    <x v="8"/>
    <s v="EL SILENCIO_05Qd-61_102864"/>
    <s v="C107"/>
    <s v="EL SILENCIO_05Qd-61_102864_C107"/>
    <x v="4"/>
    <x v="3"/>
    <x v="1"/>
    <x v="5"/>
    <n v="0.48515881030737001"/>
    <n v="0.48515881030737001"/>
    <n v="0.88127048245896078"/>
    <n v="3"/>
    <x v="2789"/>
    <s v="05Qd-614,8515881030737"/>
    <s v="CaféPlátanoGulupaBovinos DP"/>
    <n v="74.714456787334967"/>
    <n v="30.513407835914439"/>
    <n v="142.76581815835161"/>
    <n v="75"/>
    <n v="322.99368278160102"/>
    <n v="6994651.0063158264"/>
    <n v="2438032.727357354"/>
    <n v="13062191.09100672"/>
    <n v="8263030.0648266505"/>
    <n v="30757904.889506556"/>
    <n v="0.303512140807016"/>
    <n v="0.1052120058226436"/>
    <n v="0.81529830795811042"/>
    <n v="0.21796463297412441"/>
    <n v="0.115763"/>
    <n v="5.4999999999999997E-3"/>
    <n v="1.524059089970796"/>
    <n v="0.76897671433718151"/>
    <n v="7.2658869073816774"/>
  </r>
  <r>
    <x v="8"/>
    <s v="EL SILENCIO_05Qd-61_102864"/>
    <s v="C108"/>
    <s v="EL SILENCIO_05Qd-61_102864_C108"/>
    <x v="0"/>
    <x v="0"/>
    <x v="6"/>
    <x v="0"/>
    <n v="0.47171550476170021"/>
    <n v="1.245439542855304"/>
    <n v="3"/>
    <m/>
    <x v="2790"/>
    <s v="05Qd-614,717155047617"/>
    <s v="FríjolGulupaBovinos DP"/>
    <n v="27.14508313765057"/>
    <n v="201.7612059425592"/>
    <n v="75"/>
    <m/>
    <n v="303.90628908020977"/>
    <n v="3604244.510738201"/>
    <n v="18459904.90420131"/>
    <n v="8263030.0648266505"/>
    <m/>
    <n v="30327179.47976616"/>
    <n v="0.11964453464541749"/>
    <n v="1.152205562497479"/>
    <n v="0.21796463297412441"/>
    <m/>
    <n v="8.6191000000000004E-2"/>
    <n v="5.4999999999999997E-3"/>
    <n v="1.481828810769739"/>
    <n v="0.74766907504729507"/>
    <n v="7.0383439334340379"/>
  </r>
  <r>
    <x v="8"/>
    <s v="EL SILENCIO_05Qd-61_102864"/>
    <s v="C109"/>
    <s v="EL SILENCIO_05Qd-61_102864_C109"/>
    <x v="4"/>
    <x v="2"/>
    <x v="1"/>
    <x v="5"/>
    <n v="0.48752325134960189"/>
    <n v="0.48752325134960212"/>
    <n v="0.90018601079681659"/>
    <n v="3"/>
    <x v="2791"/>
    <s v="05Qd-614,87523251349602"/>
    <s v="CaféFríjolGulupaBovinos DP"/>
    <n v="75.078580707838697"/>
    <n v="28.054747100390738"/>
    <n v="145.8301337490843"/>
    <n v="75"/>
    <n v="323.96346155731374"/>
    <n v="7028739.7202875353"/>
    <n v="3725027.023272675"/>
    <n v="13342557.05203042"/>
    <n v="8263030.0648266505"/>
    <n v="32359353.860417284"/>
    <n v="0.30499131947448188"/>
    <n v="0.1236539650440593"/>
    <n v="0.8327978141312401"/>
    <n v="0.21796463297412441"/>
    <n v="0.115763"/>
    <n v="5.4999999999999997E-3"/>
    <n v="1.5314866534542471"/>
    <n v="0.77272435338911927"/>
    <n v="7.3007065203393866"/>
  </r>
  <r>
    <x v="8"/>
    <s v="EL SILENCIO_05Qd-61_102864"/>
    <s v="C110"/>
    <s v="EL SILENCIO_05Qd-61_102864_C110"/>
    <x v="5"/>
    <x v="2"/>
    <x v="1"/>
    <x v="5"/>
    <n v="0.51016686391712263"/>
    <n v="0.51016686391712263"/>
    <n v="1.0813349113369819"/>
    <n v="3"/>
    <x v="2792"/>
    <s v="05Qd-615,10166863917123"/>
    <s v="PlátanoFríjolGulupaBovinos DP"/>
    <n v="32.086255577241339"/>
    <n v="29.357784078139879"/>
    <n v="175.17625563659109"/>
    <n v="75"/>
    <n v="311.6202952919723"/>
    <n v="2563703.8516423209"/>
    <n v="3898040.4508067081"/>
    <n v="16027546.05583675"/>
    <n v="8263030.0648266505"/>
    <n v="30752320.42311243"/>
    <n v="0.1106352763602544"/>
    <n v="0.12939722440480619"/>
    <n v="1.00038585326172"/>
    <n v="0.21796463297412441"/>
    <n v="0.113217"/>
    <n v="5.4999999999999997E-3"/>
    <n v="1.6026184206820611"/>
    <n v="0.8086144793086395"/>
    <n v="7.6316185391619271"/>
  </r>
  <r>
    <x v="8"/>
    <s v="EL SILENCIO_05Qd-61_102864"/>
    <s v="C111"/>
    <s v="EL SILENCIO_05Qd-61_102864_C111"/>
    <x v="2"/>
    <x v="0"/>
    <x v="6"/>
    <x v="0"/>
    <n v="0.9062899751604605"/>
    <n v="0.43403221946227333"/>
    <n v="3"/>
    <m/>
    <x v="2793"/>
    <s v="05Qd-614,34032219462273"/>
    <s v="GranadillaGulupaBovinos DP"/>
    <n v="115.6055253314909"/>
    <n v="70.31321955288827"/>
    <n v="75"/>
    <m/>
    <n v="260.91874488437918"/>
    <n v="11729314.70305535"/>
    <n v="6433225.5568698142"/>
    <n v="8263030.0648266505"/>
    <m/>
    <n v="26425570.324751817"/>
    <n v="0.88727977017080473"/>
    <n v="0.40154043641575571"/>
    <n v="0.21796463297412441"/>
    <m/>
    <n v="8.6191000000000004E-2"/>
    <n v="5.4999999999999997E-3"/>
    <n v="1.363451998310806"/>
    <n v="0.68794106784770326"/>
    <n v="6.4834062607812433"/>
  </r>
  <r>
    <x v="8"/>
    <s v="EL SILENCIO_05Qd-61_102864"/>
    <s v="C112"/>
    <s v="EL SILENCIO_05Qd-61_102864_C112"/>
    <x v="4"/>
    <x v="6"/>
    <x v="1"/>
    <x v="5"/>
    <n v="0.44844665318183963"/>
    <n v="0.58757322545471802"/>
    <n v="0.44844665318183963"/>
    <n v="3"/>
    <x v="2794"/>
    <s v="05Qd-614,4844665318184"/>
    <s v="CaféGranadillaGulupaBovinos DP"/>
    <n v="69.060784590003308"/>
    <n v="74.950306481526141"/>
    <n v="72.648357815458013"/>
    <n v="75"/>
    <n v="291.65944888698743"/>
    <n v="6465363.0261193458"/>
    <n v="7604443.8991256254"/>
    <n v="6646876.2934612269"/>
    <n v="8263030.0648266505"/>
    <n v="28979713.28353285"/>
    <n v="0.28054525828095422"/>
    <n v="0.57524837604837897"/>
    <n v="0.41487580127325729"/>
    <n v="0.21796463297412441"/>
    <n v="0.115763"/>
    <n v="5.4999999999999997E-3"/>
    <n v="1.408732941932481"/>
    <n v="0.71078794529321598"/>
    <n v="6.7252504190440936"/>
  </r>
  <r>
    <x v="8"/>
    <s v="EL SILENCIO_05Qd-61_102864"/>
    <s v="C113"/>
    <s v="EL SILENCIO_05Qd-61_102864_C113"/>
    <x v="5"/>
    <x v="6"/>
    <x v="1"/>
    <x v="5"/>
    <n v="0.46713503954347529"/>
    <n v="0.73708031634780291"/>
    <n v="0.46713503954347529"/>
    <n v="3"/>
    <x v="2795"/>
    <s v="05Qd-614,67135039543475"/>
    <s v="PlátanoGranadillaGulupaBovinos DP"/>
    <n v="29.37982712713308"/>
    <n v="94.021295080310878"/>
    <n v="75.675876406043002"/>
    <n v="75"/>
    <n v="274.07699861348698"/>
    <n v="2347459.203679773"/>
    <n v="9539382.7900835779"/>
    <n v="6923875.5561133912"/>
    <n v="8263030.0648266505"/>
    <n v="27073747.614703394"/>
    <n v="0.10130335357461891"/>
    <n v="0.72161942823069536"/>
    <n v="0.43216516938711402"/>
    <n v="0.21796463297412441"/>
    <n v="0.113217"/>
    <n v="5.4999999999999997E-3"/>
    <n v="1.467439914796258"/>
    <n v="0.74040903767640842"/>
    <n v="6.9979163479074202"/>
  </r>
  <r>
    <x v="8"/>
    <s v="EL SILENCIO_05Qd-61_102864"/>
    <s v="C114"/>
    <s v="EL SILENCIO_05Qd-61_102864_C114"/>
    <x v="0"/>
    <x v="6"/>
    <x v="1"/>
    <x v="5"/>
    <n v="0.46928240710693991"/>
    <n v="0.75425925685551964"/>
    <n v="0.46928240710693991"/>
    <n v="3"/>
    <x v="2796"/>
    <s v="05Qd-614,6928240710694"/>
    <s v="FríjolGranadillaGulupaBovinos DP"/>
    <n v="27.005069427153899"/>
    <n v="96.212625114256582"/>
    <n v="76.023749951324262"/>
    <n v="75"/>
    <n v="274.24144449273473"/>
    <n v="3585653.900979273"/>
    <n v="9761714.7202634308"/>
    <n v="6955703.8381390627"/>
    <n v="8263030.0648266505"/>
    <n v="28566102.524208419"/>
    <n v="0.1190274109051289"/>
    <n v="0.73843802581340179"/>
    <n v="0.43415178436617441"/>
    <n v="0.21796463297412441"/>
    <n v="0.113217"/>
    <n v="5.4999999999999997E-3"/>
    <n v="1.4741855720636861"/>
    <n v="0.74381261526449982"/>
    <n v="7.029539258397584"/>
  </r>
  <r>
    <x v="8"/>
    <s v="EL SILENCIO_05Qd-61_102864"/>
    <s v="C115"/>
    <s v="EL SILENCIO_05Qd-61_102864_C115"/>
    <x v="7"/>
    <x v="0"/>
    <x v="6"/>
    <x v="0"/>
    <n v="0.46814580449194793"/>
    <n v="1.2133122404275309"/>
    <n v="3"/>
    <m/>
    <x v="2797"/>
    <s v="05Qd-614,68145804491948"/>
    <s v="Caña paneleraGulupaBovinos DP"/>
    <n v="29.876388967292289"/>
    <n v="196.5565829492601"/>
    <n v="75"/>
    <m/>
    <n v="301.43297191655239"/>
    <n v="5964453.0148471193"/>
    <n v="17983714.02761687"/>
    <n v="8263030.0648266505"/>
    <m/>
    <n v="32211197.10729064"/>
    <n v="0.13463720021926781"/>
    <n v="1.1224833196333639"/>
    <n v="0.21796463297412441"/>
    <m/>
    <n v="8.2211000000000006E-2"/>
    <n v="5.4999999999999997E-3"/>
    <n v="1.470615092644862"/>
    <n v="0.74201110011973737"/>
    <n v="6.9817952376840786"/>
  </r>
  <r>
    <x v="8"/>
    <s v="EL SILENCIO_05Qd-61_102864"/>
    <s v="C116"/>
    <s v="EL SILENCIO_05Qd-61_102864_C116"/>
    <x v="4"/>
    <x v="5"/>
    <x v="1"/>
    <x v="5"/>
    <n v="0.48371125922338021"/>
    <n v="0.48371125922338021"/>
    <n v="0.86969007378704266"/>
    <n v="3"/>
    <x v="2798"/>
    <s v="05Qd-614,8371125922338"/>
    <s v="CaféCaña paneleraGulupaBovinos DP"/>
    <n v="74.491533920400556"/>
    <n v="30.86975380266389"/>
    <n v="140.88979195350089"/>
    <n v="75"/>
    <n v="321.25107967656533"/>
    <n v="6973781.3149256865"/>
    <n v="6162766.0671260171"/>
    <n v="12890546.273671551"/>
    <n v="8263030.0648266505"/>
    <n v="34290123.720549904"/>
    <n v="0.3026065624291836"/>
    <n v="0.13911377402399119"/>
    <n v="0.80458481217718492"/>
    <n v="0.21796463297412441"/>
    <n v="0.11178299999999999"/>
    <n v="5.4999999999999997E-3"/>
    <n v="1.519511809078681"/>
    <n v="0.7666823458690577"/>
    <n v="7.2405897471815406"/>
  </r>
  <r>
    <x v="8"/>
    <s v="EL SILENCIO_05Qd-61_102864"/>
    <s v="C117"/>
    <s v="EL SILENCIO_05Qd-61_102864_C117"/>
    <x v="5"/>
    <x v="5"/>
    <x v="1"/>
    <x v="5"/>
    <n v="0.50599405853717738"/>
    <n v="0.50599405853717738"/>
    <n v="1.0479524682974199"/>
    <n v="3"/>
    <x v="2799"/>
    <s v="05Qd-615,05994058537178"/>
    <s v="PlátanoCaña paneleraGulupaBovinos DP"/>
    <n v="31.823812621093641"/>
    <n v="32.291809865521493"/>
    <n v="169.7682998641821"/>
    <n v="75"/>
    <n v="308.88392235079721"/>
    <n v="2542734.5610408499"/>
    <n v="6446662.0419936003"/>
    <n v="15532751.48510436"/>
    <n v="8263030.0648266505"/>
    <n v="32785178.152965464"/>
    <n v="0.10973035777565029"/>
    <n v="0.14552223413165641"/>
    <n v="0.96950242999112324"/>
    <n v="0.21796463297412441"/>
    <n v="0.109237"/>
    <n v="5.4999999999999997E-3"/>
    <n v="1.589510131530401"/>
    <n v="0.80200058278142639"/>
    <n v="7.5661882996836027"/>
  </r>
  <r>
    <x v="8"/>
    <s v="EL SILENCIO_05Qd-61_102864"/>
    <s v="C118"/>
    <s v="EL SILENCIO_05Qd-61_102864_C118"/>
    <x v="0"/>
    <x v="5"/>
    <x v="1"/>
    <x v="5"/>
    <n v="0.50856648153951078"/>
    <n v="0.5085664815395109"/>
    <n v="1.068531852316088"/>
    <n v="3"/>
    <x v="2800"/>
    <s v="05Qd-615,08566481539511"/>
    <s v="FríjolCaña paneleraGulupaBovinos DP"/>
    <n v="29.265689346773669"/>
    <n v="32.455978185452352"/>
    <n v="173.1021600752062"/>
    <n v="75"/>
    <n v="309.82382760743224"/>
    <n v="3885812.382529615"/>
    <n v="6479436.224704436"/>
    <n v="15837779.11502905"/>
    <n v="8263030.0648266505"/>
    <n v="34466057.78708975"/>
    <n v="0.12899130812075099"/>
    <n v="0.14626205456257901"/>
    <n v="0.9885412351062387"/>
    <n v="0.21796463297412441"/>
    <n v="0.109237"/>
    <n v="5.4999999999999997E-3"/>
    <n v="1.5975910414853749"/>
    <n v="0.80607787324012481"/>
    <n v="7.6040707301206094"/>
  </r>
  <r>
    <x v="8"/>
    <s v="EL SILENCIO_05Qd-61_102864"/>
    <s v="C119"/>
    <s v="EL SILENCIO_05Qd-61_102864_C119"/>
    <x v="2"/>
    <x v="5"/>
    <x v="1"/>
    <x v="5"/>
    <n v="0.7265584060717889"/>
    <n v="0.46581980075897361"/>
    <n v="0.46581980075897361"/>
    <n v="3"/>
    <x v="2801"/>
    <s v="05Qd-614,65819800758974"/>
    <s v="GranadillaCaña paneleraGulupaBovinos DP"/>
    <n v="92.679129770875505"/>
    <n v="29.727946769158891"/>
    <n v="75.462807722953713"/>
    <n v="75"/>
    <n v="272.86988426298808"/>
    <n v="9403206.9520105273"/>
    <n v="5934818.3586255601"/>
    <n v="6904381.086849506"/>
    <n v="8263030.0648266505"/>
    <n v="30505436.462312244"/>
    <n v="0.71131822399437283"/>
    <n v="0.13396824916320299"/>
    <n v="0.43094838977528233"/>
    <n v="0.21796463297412441"/>
    <n v="0.109237"/>
    <n v="5.4999999999999997E-3"/>
    <n v="1.463308274635519"/>
    <n v="0.73832438420297308"/>
    <n v="6.9745676664282277"/>
  </r>
  <r>
    <x v="8"/>
    <s v="EL SILENCIO_05Qd-61_102864"/>
    <s v="C120"/>
    <s v="EL SILENCIO_05Qd-61_102864_C120"/>
    <x v="9"/>
    <x v="0"/>
    <x v="6"/>
    <x v="0"/>
    <n v="0.464856351596243"/>
    <n v="1.1837071643661881"/>
    <n v="3"/>
    <m/>
    <x v="2802"/>
    <s v="05Qd-614,64856351596243"/>
    <s v="YucaGulupaBovinos DP"/>
    <n v="32.676101789688992"/>
    <n v="191.76056062732249"/>
    <n v="75"/>
    <m/>
    <n v="299.43666241701146"/>
    <n v="2194128.2657488999"/>
    <n v="17544907.590235639"/>
    <n v="8263030.0648266505"/>
    <m/>
    <n v="28002065.920811191"/>
    <n v="0.1185481521972606"/>
    <n v="1.0950944885080589"/>
    <n v="0.21796463297412441"/>
    <m/>
    <n v="8.6191000000000004E-2"/>
    <n v="5.4999999999999997E-3"/>
    <n v="1.4602817327630671"/>
    <n v="0.73679731728004538"/>
    <n v="6.9373335660055444"/>
  </r>
  <r>
    <x v="8"/>
    <s v="EL SILENCIO_05Qd-61_102864"/>
    <s v="C121"/>
    <s v="EL SILENCIO_05Qd-61_102864_C121"/>
    <x v="4"/>
    <x v="7"/>
    <x v="1"/>
    <x v="5"/>
    <n v="0.48020024699233738"/>
    <n v="0.48020024699233749"/>
    <n v="0.84160197593870012"/>
    <n v="3"/>
    <x v="2803"/>
    <s v="05Qd-614,80200246992337"/>
    <s v="CaféYucaGulupaBovinos DP"/>
    <n v="73.95083803681996"/>
    <n v="33.754668719217797"/>
    <n v="136.3395201020694"/>
    <n v="75"/>
    <n v="319.04502685810712"/>
    <n v="6923162.2089478057"/>
    <n v="2266551.6595127159"/>
    <n v="12474224.487363409"/>
    <n v="8263030.0648266505"/>
    <n v="29926968.420650579"/>
    <n v="0.30041009641433719"/>
    <n v="0.1224611684236043"/>
    <n v="0.77859939781765886"/>
    <n v="0.21796463297412441"/>
    <n v="0.115763"/>
    <n v="5.4999999999999997E-3"/>
    <n v="1.5084824512848301"/>
    <n v="0.76111739148285495"/>
    <n v="7.19286531269106"/>
  </r>
  <r>
    <x v="8"/>
    <s v="EL SILENCIO_05Qd-61_102864"/>
    <s v="C122"/>
    <s v="EL SILENCIO_05Qd-61_102864_C122"/>
    <x v="5"/>
    <x v="7"/>
    <x v="1"/>
    <x v="5"/>
    <n v="0.50215340092323502"/>
    <n v="0.50215340092323513"/>
    <n v="1.017227207385881"/>
    <n v="3"/>
    <x v="2804"/>
    <s v="05Qd-615,02153400923235"/>
    <s v="PlátanoYucaGulupaBovinos DP"/>
    <n v="31.582259649896251"/>
    <n v="35.297819608707591"/>
    <n v="164.79080759651279"/>
    <n v="75"/>
    <n v="306.67088685511663"/>
    <n v="2523434.3880697908"/>
    <n v="2370170.8429372679"/>
    <n v="15077341.66787353"/>
    <n v="8263030.0648266505"/>
    <n v="28233976.963707238"/>
    <n v="0.1088974690747631"/>
    <n v="0.12805968466302611"/>
    <n v="0.94107727139185549"/>
    <n v="0.21796463297412441"/>
    <n v="0.113217"/>
    <n v="5.4999999999999997E-3"/>
    <n v="1.577445238502309"/>
    <n v="0.79591314046332773"/>
    <n v="7.5136093881979891"/>
  </r>
  <r>
    <x v="8"/>
    <s v="EL SILENCIO_05Qd-61_102864"/>
    <s v="C123"/>
    <s v="EL SILENCIO_05Qd-61_102864_C123"/>
    <x v="0"/>
    <x v="7"/>
    <x v="1"/>
    <x v="5"/>
    <n v="0.50468682333415193"/>
    <n v="0.50468682333415205"/>
    <n v="1.037494586673217"/>
    <n v="3"/>
    <x v="2805"/>
    <s v="05Qd-615,04686823334152"/>
    <s v="FríjolYucaGulupaBovinos DP"/>
    <n v="29.04243265186529"/>
    <n v="35.475901220997358"/>
    <n v="168.0741230410612"/>
    <n v="75"/>
    <n v="307.59245691392385"/>
    <n v="3856169.013488207"/>
    <n v="2382128.6309760609"/>
    <n v="15377744.76367042"/>
    <n v="8263030.0648266505"/>
    <n v="29879072.472961336"/>
    <n v="0.1280072830126556"/>
    <n v="0.12870576069171341"/>
    <n v="0.95982742854406633"/>
    <n v="0.21796463297412441"/>
    <n v="0.113217"/>
    <n v="5.4999999999999997E-3"/>
    <n v="1.585403633510426"/>
    <n v="0.79992861498463108"/>
    <n v="7.5509174818365778"/>
  </r>
  <r>
    <x v="8"/>
    <s v="EL SILENCIO_05Qd-61_102864"/>
    <s v="C124"/>
    <s v="EL SILENCIO_05Qd-61_102864_C124"/>
    <x v="2"/>
    <x v="7"/>
    <x v="1"/>
    <x v="5"/>
    <n v="0.70102293198735055"/>
    <n v="0.46262786649841869"/>
    <n v="0.46262786649841858"/>
    <n v="3"/>
    <x v="2806"/>
    <s v="05Qd-614,62627866498419"/>
    <s v="GranadillaYucaGulupaBovinos DP"/>
    <n v="89.421847910731898"/>
    <n v="32.519455105948381"/>
    <n v="74.945714372743822"/>
    <n v="75"/>
    <n v="271.8870173894241"/>
    <n v="9072723.7514487412"/>
    <n v="2183609.7859515469"/>
    <n v="6857070.237239561"/>
    <n v="8263030.0648266505"/>
    <n v="26376433.839466497"/>
    <n v="0.68631837825203024"/>
    <n v="0.1179798416005805"/>
    <n v="0.42799540467758262"/>
    <n v="0.21796463297412441"/>
    <n v="0.113217"/>
    <n v="5.4999999999999997E-3"/>
    <n v="1.4532812560159749"/>
    <n v="0.73326516839999378"/>
    <n v="6.9315420894001569"/>
  </r>
  <r>
    <x v="8"/>
    <s v="EL SILENCIO_05Qd-61_102864"/>
    <s v="C125"/>
    <s v="EL SILENCIO_05Qd-61_102864_C125"/>
    <x v="7"/>
    <x v="7"/>
    <x v="1"/>
    <x v="5"/>
    <n v="0.50060282340418261"/>
    <n v="0.50060282340418261"/>
    <n v="1.004822587233462"/>
    <n v="3"/>
    <x v="2807"/>
    <s v="05Qd-615,00602823404183"/>
    <s v="Caña paneleraYucaGulupaBovinos DP"/>
    <n v="31.94774902741938"/>
    <n v="35.188825015708296"/>
    <n v="162.7812591318208"/>
    <n v="75"/>
    <n v="304.9178331749485"/>
    <n v="6377974.5340971285"/>
    <n v="2362852.0960790059"/>
    <n v="14893480.38797437"/>
    <n v="8263030.0648266505"/>
    <n v="31897337.082977153"/>
    <n v="0.1439717325634155"/>
    <n v="0.12766425476497029"/>
    <n v="0.9296012648508083"/>
    <n v="0.21796463297412441"/>
    <n v="0.109237"/>
    <n v="5.4999999999999997E-3"/>
    <n v="1.572574314358689"/>
    <n v="0.79345547509562953"/>
    <n v="7.4867950234961453"/>
  </r>
  <r>
    <x v="8"/>
    <s v="EL SILENCIO_05Qd-61_102864"/>
    <s v="C126"/>
    <s v="EL SILENCIO_05Qd-61_102864_C126"/>
    <x v="4"/>
    <x v="3"/>
    <x v="8"/>
    <x v="0"/>
    <n v="1.209719994339904"/>
    <n v="0.17683846737834341"/>
    <n v="0.38182621206518708"/>
    <m/>
    <x v="2808"/>
    <s v="05Qd-611,76838467378343"/>
    <s v="CaféPlátanoPiscicultura cachama"/>
    <n v="186.29687912834521"/>
    <n v="11.12201646461881"/>
    <n v="760.33966567852258"/>
    <m/>
    <n v="957.75856127148654"/>
    <n v="17440823.491197031"/>
    <n v="888653.28581989824"/>
    <n v="31670523.22300379"/>
    <m/>
    <n v="50000000.00002072"/>
    <n v="0.75679282218236954"/>
    <n v="3.8349359970790149E-2"/>
    <n v="0.66476691680337396"/>
    <m/>
    <n v="7.8413999999999998E-2"/>
    <n v="5.4999999999999997E-3"/>
    <n v="0.55551351008903693"/>
    <n v="0.2802889707946743"/>
    <n v="2.6881011546671449"/>
  </r>
  <r>
    <x v="8"/>
    <s v="EL SILENCIO_05Qd-61_102864"/>
    <s v="C127"/>
    <s v="EL SILENCIO_05Qd-61_102864_C127"/>
    <x v="4"/>
    <x v="2"/>
    <x v="8"/>
    <x v="0"/>
    <n v="1.2701884118005919"/>
    <n v="0.18171980997928011"/>
    <n v="0.36528987801292928"/>
    <m/>
    <x v="2809"/>
    <s v="05Qd-611,8171980997928"/>
    <s v="CaféFríjolPiscicultura cachama"/>
    <n v="195.60901541729109"/>
    <n v="10.457149065171301"/>
    <n v="727.4104682909541"/>
    <m/>
    <n v="933.47663277341644"/>
    <n v="18312611.17814796"/>
    <n v="1388469.577528687"/>
    <n v="30298919.244343549"/>
    <m/>
    <n v="50000000.000020191"/>
    <n v="0.79462146394830679"/>
    <n v="4.6090878678681779E-2"/>
    <n v="0.63597683520134574"/>
    <m/>
    <n v="7.8413999999999998E-2"/>
    <n v="5.4999999999999997E-3"/>
    <n v="0.57084757061553959"/>
    <n v="0.28802589881715901"/>
    <n v="2.7599855692255"/>
  </r>
  <r>
    <x v="8"/>
    <s v="EL SILENCIO_05Qd-61_102864"/>
    <s v="C128"/>
    <s v="EL SILENCIO_05Qd-61_102864_C128"/>
    <x v="5"/>
    <x v="2"/>
    <x v="8"/>
    <x v="0"/>
    <n v="2.357019442188991"/>
    <n v="0.30983200658700683"/>
    <n v="0.43146861709407047"/>
    <m/>
    <x v="2810"/>
    <s v="05Qd-613,09832006587007"/>
    <s v="PlátanoFríjolPiscicultura cachama"/>
    <n v="148.24155305172599"/>
    <n v="17.829423651779571"/>
    <n v="859.19377377913383"/>
    <m/>
    <n v="1025.2647504826393"/>
    <n v="11844555.673293199"/>
    <n v="2367338.57106596"/>
    <n v="35788105.755668141"/>
    <m/>
    <n v="50000000.000027299"/>
    <n v="0.51114550124022584"/>
    <n v="7.8584879810310926E-2"/>
    <n v="0.75119531666430617"/>
    <m/>
    <n v="7.5867999999999991E-2"/>
    <n v="5.4999999999999997E-3"/>
    <n v="0.97329426152986454"/>
    <n v="0.49108373044040587"/>
    <n v="4.6440660578403392"/>
  </r>
  <r>
    <x v="8"/>
    <s v="EL SILENCIO_05Qd-61_102864"/>
    <s v="C129"/>
    <s v="EL SILENCIO_05Qd-61_102864_C129"/>
    <x v="4"/>
    <x v="3"/>
    <x v="2"/>
    <x v="7"/>
    <n v="1.1666316589173671"/>
    <n v="0.19216462506511961"/>
    <n v="0.19216462506511961"/>
    <n v="0.3706853416035899"/>
    <x v="2811"/>
    <s v="05Qd-611,9216462506512"/>
    <s v="CaféPlátanoFríjolPiscicultura cachama"/>
    <n v="179.6612754732746"/>
    <n v="12.085934443883909"/>
    <n v="11.058200696929161"/>
    <n v="738.15458394638517"/>
    <n v="940.95999456047286"/>
    <n v="16819608.61820982"/>
    <n v="965670.69379261381"/>
    <n v="1468275.4500488839"/>
    <n v="30746445.237969451"/>
    <n v="50000000.000020772"/>
    <n v="0.7298370447130923"/>
    <n v="4.1673005254606127E-2"/>
    <n v="4.8740070888367598E-2"/>
    <n v="0.64537044303274305"/>
    <n v="0.10544000000000001"/>
    <n v="5.4999999999999997E-3"/>
    <n v="0.6036585080579675"/>
    <n v="0.30458093072821468"/>
    <n v="2.940825689437379"/>
  </r>
  <r>
    <x v="8"/>
    <s v="EL SILENCIO_05Qd-61_102864"/>
    <s v="C130"/>
    <s v="EL SILENCIO_05Qd-61_102864_C130"/>
    <x v="4"/>
    <x v="6"/>
    <x v="8"/>
    <x v="0"/>
    <n v="0.1230859370625854"/>
    <n v="0.66777343356326868"/>
    <n v="0.43999999999999989"/>
    <m/>
    <x v="2812"/>
    <s v="05Qd-611,23085937062585"/>
    <s v="CaféGranadillaPiscicultura cachama"/>
    <n v="18.95523430763815"/>
    <n v="85.180572118572769"/>
    <n v="876.18252054794505"/>
    <m/>
    <n v="980.31832697415598"/>
    <n v="1774559.4952561881"/>
    <n v="8642404.7129249498"/>
    <n v="36495740.150345176"/>
    <m/>
    <n v="46912704.358526312"/>
    <n v="7.7001747608035589E-2"/>
    <n v="0.65376631640803762"/>
    <n v="0.76604862146957053"/>
    <m/>
    <n v="7.8413999999999998E-2"/>
    <n v="5.4999999999999997E-3"/>
    <n v="0.38665739391388082"/>
    <n v="0.19509121024419779"/>
    <n v="1.896521974783933"/>
  </r>
  <r>
    <x v="8"/>
    <s v="EL SILENCIO_05Qd-61_102864"/>
    <s v="C131"/>
    <s v="EL SILENCIO_05Qd-61_102864_C131"/>
    <x v="5"/>
    <x v="6"/>
    <x v="8"/>
    <x v="0"/>
    <n v="0.12819936474345661"/>
    <n v="0.71379428269110956"/>
    <n v="0.44000000000000011"/>
    <m/>
    <x v="2813"/>
    <s v="05Qd-611,28199364743457"/>
    <s v="PlátanoGranadillaPiscicultura cachama"/>
    <n v="8.0629258247293105"/>
    <n v="91.050949796184582"/>
    <n v="876.18252054794527"/>
    <m/>
    <n v="975.29639616885913"/>
    <n v="644230.79666007229"/>
    <n v="9238012.1201752666"/>
    <n v="36495740.150345191"/>
    <m/>
    <n v="46377983.067180529"/>
    <n v="2.7801437433038551E-2"/>
    <n v="0.6988218389851093"/>
    <n v="0.76604862146957076"/>
    <m/>
    <n v="7.5867999999999991E-2"/>
    <n v="5.4999999999999997E-3"/>
    <n v="0.40272051751871202"/>
    <n v="0.2031959931183788"/>
    <n v="1.969278158071657"/>
  </r>
  <r>
    <x v="8"/>
    <s v="EL SILENCIO_05Qd-61_102864"/>
    <s v="C132"/>
    <s v="EL SILENCIO_05Qd-61_102864_C132"/>
    <x v="4"/>
    <x v="3"/>
    <x v="5"/>
    <x v="7"/>
    <n v="0.1327784369312093"/>
    <n v="0.13277843693120939"/>
    <n v="0.62222749544967471"/>
    <n v="0.44000000000000011"/>
    <x v="2814"/>
    <s v="05Qd-611,32778436931209"/>
    <s v="CaféPlátanoGranadillaPiscicultura cachama"/>
    <n v="20.447879287406231"/>
    <n v="8.3509203828132321"/>
    <n v="79.370773658201003"/>
    <n v="876.18252054794527"/>
    <n v="984.35209387636576"/>
    <n v="1914298.592062108"/>
    <n v="667241.66983704327"/>
    <n v="8052943.6615813766"/>
    <n v="36495740.150345191"/>
    <n v="47130224.073825717"/>
    <n v="8.306531137808032E-2"/>
    <n v="2.8794459427990929E-2"/>
    <n v="0.6091757431817495"/>
    <n v="0.76604862146957076"/>
    <n v="0.10544000000000001"/>
    <n v="5.4999999999999997E-3"/>
    <n v="0.41710503748023869"/>
    <n v="0.21045382253596681"/>
    <n v="2.0662832293282989"/>
  </r>
  <r>
    <x v="8"/>
    <s v="EL SILENCIO_05Qd-61_102864"/>
    <s v="C133"/>
    <s v="EL SILENCIO_05Qd-61_102864_C133"/>
    <x v="0"/>
    <x v="6"/>
    <x v="8"/>
    <x v="0"/>
    <n v="0.12878683549915129"/>
    <n v="0.7190815194923621"/>
    <n v="0.44000000000000011"/>
    <m/>
    <x v="2815"/>
    <s v="05Qd-611,28786835499151"/>
    <s v="FríjolGranadillaPiscicultura cachama"/>
    <n v="7.411096988269346"/>
    <n v="91.72538491597345"/>
    <n v="876.18252054794527"/>
    <m/>
    <n v="975.3190024521881"/>
    <n v="984023.71814692102"/>
    <n v="9306440.1796829179"/>
    <n v="36495740.150345191"/>
    <m/>
    <n v="46786204.048175029"/>
    <n v="3.2665114557843482E-2"/>
    <n v="0.70399817148622013"/>
    <n v="0.76604862146957076"/>
    <m/>
    <n v="7.5867999999999991E-2"/>
    <n v="5.4999999999999997E-3"/>
    <n v="0.40456597539000427"/>
    <n v="0.20412713426615489"/>
    <n v="1.9779294646476731"/>
  </r>
  <r>
    <x v="8"/>
    <s v="EL SILENCIO_05Qd-61_102864"/>
    <s v="C134"/>
    <s v="EL SILENCIO_05Qd-61_102864_C134"/>
    <x v="4"/>
    <x v="2"/>
    <x v="5"/>
    <x v="7"/>
    <n v="0.13340872734246961"/>
    <n v="0.13340872734246961"/>
    <n v="0.62726981873975707"/>
    <n v="0.44000000000000011"/>
    <x v="2816"/>
    <s v="05Qd-611,3340872734247"/>
    <s v="CaféFríjolGranadillaPiscicultura cachama"/>
    <n v="20.54494401074032"/>
    <n v="7.6770658552530264"/>
    <n v="80.013967833153643"/>
    <n v="876.18252054794527"/>
    <n v="984.4184982470922"/>
    <n v="1923385.6401909471"/>
    <n v="1019338.284103198"/>
    <n v="8118202.0207433542"/>
    <n v="36495740.150345191"/>
    <n v="47556666.09538269"/>
    <n v="8.3459616887920599E-2"/>
    <n v="3.3837397625059218E-2"/>
    <n v="0.61411229944141577"/>
    <n v="0.76604862146957076"/>
    <n v="0.10544000000000001"/>
    <n v="5.4999999999999997E-3"/>
    <n v="0.41908500735854343"/>
    <n v="0.21145283283781441"/>
    <n v="2.075565113621054"/>
  </r>
  <r>
    <x v="8"/>
    <s v="EL SILENCIO_05Qd-61_102864"/>
    <s v="C135"/>
    <s v="EL SILENCIO_05Qd-61_102864_C135"/>
    <x v="5"/>
    <x v="2"/>
    <x v="5"/>
    <x v="7"/>
    <n v="0.13943681420163709"/>
    <n v="0.13943681420163709"/>
    <n v="0.67549451361309709"/>
    <n v="0.44000000000000011"/>
    <x v="2817"/>
    <s v="05Qd-611,39436814201637"/>
    <s v="PlátanoFríjolGranadillaPiscicultura cachama"/>
    <n v="8.7696900245501883"/>
    <n v="8.0239548536032981"/>
    <n v="86.165466070565202"/>
    <n v="876.18252054794527"/>
    <n v="979.14163149666399"/>
    <n v="700701.52123314724"/>
    <n v="1065397.187728558"/>
    <n v="8742331.8667433355"/>
    <n v="36495740.150345191"/>
    <n v="47004170.726050228"/>
    <n v="3.023840152130626E-2"/>
    <n v="3.5366343864448993E-2"/>
    <n v="0.66132544022033524"/>
    <n v="0.76604862146957076"/>
    <n v="0.102894"/>
    <n v="5.4999999999999997E-3"/>
    <n v="0.43802140586901722"/>
    <n v="0.22100735050959491"/>
    <n v="2.1617908983949832"/>
  </r>
  <r>
    <x v="8"/>
    <s v="EL SILENCIO_05Qd-61_102864"/>
    <s v="C136"/>
    <s v="EL SILENCIO_05Qd-61_102864_C136"/>
    <x v="4"/>
    <x v="5"/>
    <x v="8"/>
    <x v="0"/>
    <n v="1.305512795742549"/>
    <n v="0.1836874878989834"/>
    <n v="0.34767459534830181"/>
    <m/>
    <x v="2818"/>
    <s v="05Qd-611,83687487898983"/>
    <s v="CaféCaña paneleraPiscicultura cachama"/>
    <n v="201.0489705443525"/>
    <n v="11.72267012592487"/>
    <n v="692.33273473354984"/>
    <m/>
    <n v="905.10437540382725"/>
    <n v="18821891.299291309"/>
    <n v="2340286.6809364511"/>
    <n v="28837822.019790981"/>
    <m/>
    <n v="50000000.000018746"/>
    <n v="0.81672016475540932"/>
    <n v="5.2827919952992207E-2"/>
    <n v="0.60530828292399408"/>
    <m/>
    <n v="7.4434E-2"/>
    <n v="5.4999999999999997E-3"/>
    <n v="0.57702875779785356"/>
    <n v="0.29114466831988872"/>
    <n v="2.7849823051075759"/>
  </r>
  <r>
    <x v="8"/>
    <s v="EL SILENCIO_05Qd-61_102864"/>
    <s v="C137"/>
    <s v="EL SILENCIO_05Qd-61_102864_C137"/>
    <x v="5"/>
    <x v="5"/>
    <x v="8"/>
    <x v="0"/>
    <n v="2.4710163547206929"/>
    <n v="0.31945011503992932"/>
    <n v="0.40403468063867609"/>
    <m/>
    <x v="2819"/>
    <s v="05Qd-613,1945011503993"/>
    <s v="PlátanoCaña paneleraPiscicultura cachama"/>
    <n v="155.4112348347098"/>
    <n v="20.386844869702021"/>
    <n v="804.56392016086204"/>
    <m/>
    <n v="980.3619998652739"/>
    <n v="12417415.93608818"/>
    <n v="4069982.4359441362"/>
    <n v="33512601.62799279"/>
    <m/>
    <n v="50000000.000025108"/>
    <n v="0.53586698123860022"/>
    <n v="9.1872806903343429E-2"/>
    <n v="0.70343229574808197"/>
    <m/>
    <n v="7.1887999999999994E-2"/>
    <n v="5.4999999999999997E-3"/>
    <n v="1.00350821478512"/>
    <n v="0.50632843233828873"/>
    <n v="4.7817257975227072"/>
  </r>
  <r>
    <x v="8"/>
    <s v="EL SILENCIO_05Qd-61_102864"/>
    <s v="C138"/>
    <s v="EL SILENCIO_05Qd-61_102864_C138"/>
    <x v="4"/>
    <x v="3"/>
    <x v="4"/>
    <x v="7"/>
    <n v="1.2028231551960971"/>
    <n v="0.19436636858572251"/>
    <n v="0.19436636858572251"/>
    <n v="0.35210779348968341"/>
    <x v="2820"/>
    <s v="05Qd-611,94366368585722"/>
    <s v="CaféPlátanoCaña paneleraPiscicultura cachama"/>
    <n v="185.23476590019891"/>
    <n v="12.22441012765367"/>
    <n v="12.404180864825049"/>
    <n v="701.16066819174125"/>
    <n v="911.02402508441889"/>
    <n v="17341390.10601937"/>
    <n v="976734.95284848067"/>
    <n v="2476341.9045357248"/>
    <n v="29205533.036615659"/>
    <n v="50000000.000019237"/>
    <n v="0.75247820525927955"/>
    <n v="4.2150477470276858E-2"/>
    <n v="5.589913106573198E-2"/>
    <n v="0.61302656775332776"/>
    <n v="0.10145999999999999"/>
    <n v="5.4999999999999997E-3"/>
    <n v="0.61057497985043718"/>
    <n v="0.30807069420837019"/>
    <n v="2.9692693599160331"/>
  </r>
  <r>
    <x v="8"/>
    <s v="EL SILENCIO_05Qd-61_102864"/>
    <s v="C139"/>
    <s v="EL SILENCIO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EL SILENCIO_05Qd-61_102864"/>
    <s v="C140"/>
    <s v="EL SILENCIO_05Qd-61_102864_C140"/>
    <x v="4"/>
    <x v="2"/>
    <x v="4"/>
    <x v="7"/>
    <n v="1.2692576087262259"/>
    <n v="0.2002795050781265"/>
    <n v="0.2002795050781265"/>
    <n v="0.33297843189878651"/>
    <x v="2821"/>
    <s v="05Qd-612,00279505078127"/>
    <s v="CaféFríjolCaña paneleraPiscicultura cachama"/>
    <n v="195.46567174383881"/>
    <n v="11.52517515585946"/>
    <n v="12.78154869375491"/>
    <n v="663.06791306632067"/>
    <n v="882.84030865977388"/>
    <n v="18299191.566832099"/>
    <n v="1530278.9488674239"/>
    <n v="2551678.7428474482"/>
    <n v="27618850.741471648"/>
    <n v="50000000.000018619"/>
    <n v="0.79403915970530758"/>
    <n v="5.0798305211935332E-2"/>
    <n v="5.7599729755739779E-2"/>
    <n v="0.57972197439810169"/>
    <n v="0.10145999999999999"/>
    <n v="5.4999999999999997E-3"/>
    <n v="0.62915027773233478"/>
    <n v="0.31744301554883059"/>
    <n v="3.0563483440624308"/>
  </r>
  <r>
    <x v="8"/>
    <s v="EL SILENCIO_05Qd-61_102864"/>
    <s v="C141"/>
    <s v="EL SILENCIO_05Qd-61_102864_C141"/>
    <x v="5"/>
    <x v="2"/>
    <x v="4"/>
    <x v="7"/>
    <n v="2.3540760202497939"/>
    <n v="0.34129993414049709"/>
    <n v="0.34129993414049747"/>
    <n v="0.37632345287418262"/>
    <x v="2822"/>
    <s v="05Qd-613,41299934140497"/>
    <s v="PlátanoFríjolCaña paneleraPiscicultura cachama"/>
    <n v="148.056430505962"/>
    <n v="19.640259846448611"/>
    <n v="21.781268760827121"/>
    <n v="749.3818897286526"/>
    <n v="938.85984884189031"/>
    <n v="11829764.312473349"/>
    <n v="2607776.0890277051"/>
    <n v="4348361.9881216465"/>
    <n v="31214097.61040191"/>
    <n v="50000000.000024609"/>
    <n v="0.51050718792997363"/>
    <n v="8.656631249672439E-2"/>
    <n v="9.8156743319671141E-2"/>
    <n v="0.65518650522940114"/>
    <n v="9.8914000000000002E-2"/>
    <n v="5.4999999999999997E-3"/>
    <n v="1.072146389970148"/>
    <n v="0.54096039561268805"/>
    <n v="5.1305201269878076"/>
  </r>
  <r>
    <x v="8"/>
    <s v="EL SILENCIO_05Qd-61_102864"/>
    <s v="C142"/>
    <s v="EL SILENCIO_05Qd-61_102864_C142"/>
    <x v="2"/>
    <x v="5"/>
    <x v="8"/>
    <x v="0"/>
    <n v="0.7105558339632011"/>
    <n v="0.12783953710702231"/>
    <n v="0.44"/>
    <m/>
    <x v="2823"/>
    <s v="05Qd-611,27839537107022"/>
    <s v="GranadillaCaña paneleraPiscicultura cachama"/>
    <n v="90.637856220496872"/>
    <n v="8.1585345833718517"/>
    <n v="876.18252054794527"/>
    <m/>
    <n v="974.97891135181396"/>
    <n v="9196099.7242308874"/>
    <n v="1628750.9258832941"/>
    <n v="36495740.150345191"/>
    <m/>
    <n v="47320590.80045937"/>
    <n v="0.69565131948057679"/>
    <n v="3.676623220429337E-2"/>
    <n v="0.76604862146957065"/>
    <m/>
    <n v="7.1887999999999994E-2"/>
    <n v="5.4999999999999997E-3"/>
    <n v="0.40159016892258331"/>
    <n v="0.20262566631463039"/>
    <n v="1.959999206307437"/>
  </r>
  <r>
    <x v="8"/>
    <s v="EL SILENCIO_05Qd-61_102864"/>
    <s v="C143"/>
    <s v="EL SILENCIO_05Qd-61_102864_C143"/>
    <x v="4"/>
    <x v="6"/>
    <x v="4"/>
    <x v="7"/>
    <n v="0.13239248400676601"/>
    <n v="0.61913987205412779"/>
    <n v="0.13239248400676601"/>
    <n v="0.44"/>
    <x v="2824"/>
    <s v="05Qd-611,32392484006766"/>
    <s v="CaféGranadillaCaña paneleraPiscicultura cachama"/>
    <n v="20.388442537041961"/>
    <n v="78.976919224795409"/>
    <n v="8.4490970774046446"/>
    <n v="876.18252054794527"/>
    <n v="983.99697938718725"/>
    <n v="1908734.2161217059"/>
    <n v="8012983.2653688127"/>
    <n v="1686758.148423898"/>
    <n v="36495740.150345191"/>
    <n v="48104215.780259609"/>
    <n v="8.2823861782896593E-2"/>
    <n v="0.60615288531962885"/>
    <n v="3.807564482200064E-2"/>
    <n v="0.76604862146957065"/>
    <n v="0.10145999999999999"/>
    <n v="5.4999999999999997E-3"/>
    <n v="0.41589261991654231"/>
    <n v="0.20984208715072411"/>
    <n v="2.0566195471349258"/>
  </r>
  <r>
    <x v="8"/>
    <s v="EL SILENCIO_05Qd-61_102864"/>
    <s v="C144"/>
    <s v="EL SILENCIO_05Qd-61_102864_C144"/>
    <x v="5"/>
    <x v="6"/>
    <x v="4"/>
    <x v="7"/>
    <n v="0.13832703987495051"/>
    <n v="0.66661631899960405"/>
    <n v="0.13832703987495051"/>
    <n v="0.44000000000000011"/>
    <x v="2825"/>
    <s v="05Qd-611,3832703987495"/>
    <s v="PlátanoGranadillaCaña paneleraPiscicultura cachama"/>
    <n v="8.6998922677815091"/>
    <n v="85.032971636754041"/>
    <n v="8.8278318599547649"/>
    <n v="876.18252054794527"/>
    <n v="978.74321631243561"/>
    <n v="695124.65429605357"/>
    <n v="8627429.195996929"/>
    <n v="1762367.882186621"/>
    <n v="36495740.150345191"/>
    <n v="47580661.882824793"/>
    <n v="2.9997734794369589E-2"/>
    <n v="0.65263347330897548"/>
    <n v="3.9782403654335621E-2"/>
    <n v="0.76604862146957076"/>
    <n v="9.8914000000000002E-2"/>
    <n v="5.4999999999999997E-3"/>
    <n v="0.43453520379565608"/>
    <n v="0.21924835820179661"/>
    <n v="2.141467960746958"/>
  </r>
  <r>
    <x v="8"/>
    <s v="EL SILENCIO_05Qd-61_102864"/>
    <s v="C145"/>
    <s v="EL SILENCIO_05Qd-61_102864_C145"/>
    <x v="0"/>
    <x v="6"/>
    <x v="4"/>
    <x v="7"/>
    <n v="0.1390112443674687"/>
    <n v="0.67208995493974943"/>
    <n v="0.13901124436746859"/>
    <n v="0.44000000000000011"/>
    <x v="2826"/>
    <s v="05Qd-611,39011244367469"/>
    <s v="FríjolGranadillaCaña paneleraPiscicultura cachama"/>
    <n v="7.9994652440552443"/>
    <n v="85.73118366124632"/>
    <n v="8.8714968022772211"/>
    <n v="876.18252054794527"/>
    <n v="978.78466625552403"/>
    <n v="1062145.529211394"/>
    <n v="8698269.6557521559"/>
    <n v="1771085.0500198361"/>
    <n v="36495740.150345191"/>
    <n v="48027240.385328576"/>
    <n v="3.5258403582108827E-2"/>
    <n v="0.65799229506810508"/>
    <n v="3.9979178625650501E-2"/>
    <n v="0.76604862146957076"/>
    <n v="9.8914000000000002E-2"/>
    <n v="5.4999999999999997E-3"/>
    <n v="0.43668453728000639"/>
    <n v="0.22033282232243789"/>
    <n v="2.1515438032771308"/>
  </r>
  <r>
    <x v="8"/>
    <s v="EL SILENCIO_05Qd-61_102864"/>
    <s v="C146"/>
    <s v="EL SILENCIO_05Qd-61_102864_C146"/>
    <x v="4"/>
    <x v="7"/>
    <x v="8"/>
    <x v="0"/>
    <n v="1.158327161306921"/>
    <n v="0.1722221926302516"/>
    <n v="0.39167257236534381"/>
    <m/>
    <x v="2827"/>
    <s v="05Qd-611,72222192630252"/>
    <s v="CaféYucaPiscicultura cachama"/>
    <n v="178.38238284126589"/>
    <n v="12.10599764315452"/>
    <n v="779.94695837401002"/>
    <m/>
    <n v="970.43533885843044"/>
    <n v="16699880.683080601"/>
    <n v="812891.07816149085"/>
    <n v="32487228.238779228"/>
    <m/>
    <n v="50000000.000021324"/>
    <n v="0.7246418059695634"/>
    <n v="4.392028340275346E-2"/>
    <n v="0.68190962301798252"/>
    <m/>
    <n v="7.8413999999999998E-2"/>
    <n v="5.4999999999999997E-3"/>
    <n v="0.54101212344581673"/>
    <n v="0.27297217531894891"/>
    <n v="2.6201202250672821"/>
  </r>
  <r>
    <x v="8"/>
    <s v="EL SILENCIO_05Qd-61_102864"/>
    <s v="C147"/>
    <s v="EL SILENCIO_05Qd-61_102864_C147"/>
    <x v="5"/>
    <x v="7"/>
    <x v="8"/>
    <x v="0"/>
    <n v="0.2456216145033161"/>
    <n v="1.7705945305298449"/>
    <n v="0.44000000000000011"/>
    <m/>
    <x v="2828"/>
    <s v="05Qd-612,45621614503316"/>
    <s v="PlátanoYucaPiscicultura cachama"/>
    <n v="15.448039564420521"/>
    <n v="124.4602271415482"/>
    <n v="876.18252054794527"/>
    <m/>
    <n v="1016.090787253914"/>
    <n v="1234304.15357406"/>
    <n v="8357230.1277066916"/>
    <n v="36495740.150345191"/>
    <m/>
    <n v="46087274.431625947"/>
    <n v="5.3265739354331661E-2"/>
    <n v="0.45153886606932098"/>
    <n v="0.76604862146957076"/>
    <m/>
    <n v="7.5867999999999991E-2"/>
    <n v="5.4999999999999997E-3"/>
    <n v="0.77158622357062634"/>
    <n v="0.38931025898775601"/>
    <n v="3.6984806275915432"/>
  </r>
  <r>
    <x v="8"/>
    <s v="EL SILENCIO_05Qd-61_102864"/>
    <s v="C148"/>
    <s v="EL SILENCIO_05Qd-61_102864_C148"/>
    <x v="4"/>
    <x v="3"/>
    <x v="7"/>
    <x v="7"/>
    <n v="1.0544015460591349"/>
    <n v="0.18157564067184359"/>
    <n v="0.18157564067184351"/>
    <n v="0.39820357931561301"/>
    <x v="2829"/>
    <s v="05Qd-611,81575640671844"/>
    <s v="CaféPlátanoYucaPiscicultura cachama"/>
    <n v="162.37783809310679"/>
    <n v="11.41995457812518"/>
    <n v="12.7634786461399"/>
    <n v="792.9523086726532"/>
    <n v="979.51357999002505"/>
    <n v="15201560.14590561"/>
    <n v="912458.65280354558"/>
    <n v="857039.47940372163"/>
    <n v="33028941.72190905"/>
    <n v="50000000.000021927"/>
    <n v="0.65962662888031698"/>
    <n v="3.937666792346415E-2"/>
    <n v="4.6305609489395577E-2"/>
    <n v="0.69328023408857775"/>
    <n v="0.10544000000000001"/>
    <n v="5.4999999999999997E-3"/>
    <n v="0.57039468273877547"/>
    <n v="0.28779739046487202"/>
    <n v="2.784888479922083"/>
  </r>
  <r>
    <x v="8"/>
    <s v="EL SILENCIO_05Qd-61_102864"/>
    <s v="C149"/>
    <s v="EL SILENCIO_05Qd-61_102864_C149"/>
    <x v="0"/>
    <x v="7"/>
    <x v="8"/>
    <x v="0"/>
    <n v="0.24843267079093631"/>
    <n v="1.7958940371184271"/>
    <n v="0.44000000000000011"/>
    <m/>
    <x v="2830"/>
    <s v="05Qd-612,48432670790936"/>
    <s v="FríjolYucaPiscicultura cachama"/>
    <n v="14.29617096460569"/>
    <n v="126.23860286918681"/>
    <n v="876.18252054794527"/>
    <m/>
    <n v="1016.7172943817377"/>
    <n v="1898203.643822571"/>
    <n v="8476644.1409279685"/>
    <n v="36495740.150345191"/>
    <m/>
    <n v="46870587.935095727"/>
    <n v="6.3011732680941776E-2"/>
    <n v="0.45799077265784022"/>
    <n v="0.76604862146957076"/>
    <m/>
    <n v="7.5867999999999991E-2"/>
    <n v="5.4999999999999997E-3"/>
    <n v="0.78041676688252237"/>
    <n v="0.39376578320363398"/>
    <n v="3.7398772579955191"/>
  </r>
  <r>
    <x v="8"/>
    <s v="EL SILENCIO_05Qd-61_102864"/>
    <s v="C150"/>
    <s v="EL SILENCIO_05Qd-61_102864_C150"/>
    <x v="4"/>
    <x v="2"/>
    <x v="7"/>
    <x v="7"/>
    <n v="1.1121303208285049"/>
    <n v="0.1867258185715869"/>
    <n v="0.18672581857158679"/>
    <n v="0.38167622774419041"/>
    <x v="2831"/>
    <s v="05Qd-611,86725818571587"/>
    <s v="CaféFríjolYucaPiscicultura cachama"/>
    <n v="171.26806940758971"/>
    <n v="10.745222105074051"/>
    <n v="13.12549959456654"/>
    <n v="760.04099831394615"/>
    <n v="955.17978942117645"/>
    <n v="16033849.746661549"/>
    <n v="1426719.07072405"/>
    <n v="881348.38873594708"/>
    <n v="31658082.793899871"/>
    <n v="50000000.000021413"/>
    <n v="0.69574136831031264"/>
    <n v="4.7360587989509033E-2"/>
    <n v="4.7619013235316733E-2"/>
    <n v="0.66450579116168851"/>
    <n v="0.10544000000000001"/>
    <n v="5.4999999999999997E-3"/>
    <n v="0.58657325205734101"/>
    <n v="0.29596042243596521"/>
    <n v="2.8607318602091749"/>
  </r>
  <r>
    <x v="8"/>
    <s v="EL SILENCIO_05Qd-61_102864"/>
    <s v="C151"/>
    <s v="EL SILENCIO_05Qd-61_102864_C151"/>
    <x v="5"/>
    <x v="2"/>
    <x v="7"/>
    <x v="7"/>
    <n v="0.2546374387592158"/>
    <n v="0.25463743875921568"/>
    <n v="1.597099510073726"/>
    <n v="0.44000000000000011"/>
    <x v="2832"/>
    <s v="05Qd-612,54637438759216"/>
    <s v="PlátanoFríjolYucaPiscicultura cachama"/>
    <n v="16.01507764896629"/>
    <n v="14.653227157689409"/>
    <n v="112.26475873725219"/>
    <n v="876.18252054794527"/>
    <n v="1019.1155840918532"/>
    <n v="1279610.709145132"/>
    <n v="1945612.517739855"/>
    <n v="7538331.2849947624"/>
    <n v="36495740.150345191"/>
    <n v="47259294.662224941"/>
    <n v="5.5220919666334418E-2"/>
    <n v="6.4585491797726838E-2"/>
    <n v="0.40729398478530032"/>
    <n v="0.76604862146957076"/>
    <n v="0.102894"/>
    <n v="5.4999999999999997E-3"/>
    <n v="0.79990818458392388"/>
    <n v="0.40360034043335702"/>
    <n v="3.8582769126094392"/>
  </r>
  <r>
    <x v="8"/>
    <s v="EL SILENCIO_05Qd-61_102864"/>
    <s v="C152"/>
    <s v="EL SILENCIO_05Qd-61_102864_C152"/>
    <x v="2"/>
    <x v="7"/>
    <x v="8"/>
    <x v="0"/>
    <n v="0.70269625226315025"/>
    <n v="0.1269662502514611"/>
    <n v="0.44"/>
    <m/>
    <x v="2833"/>
    <s v="05Qd-611,26966250251461"/>
    <s v="GranadillaYucaPiscicultura cachama"/>
    <n v="89.63529512391267"/>
    <n v="8.9248261378502782"/>
    <n v="876.18252054794527"/>
    <m/>
    <n v="974.74264180970818"/>
    <n v="9094380.0652685892"/>
    <n v="599282.4181411718"/>
    <n v="36495740.150345191"/>
    <m/>
    <n v="46189402.633754954"/>
    <n v="0.68795659920826535"/>
    <n v="3.2379065720067768E-2"/>
    <n v="0.76604862146957065"/>
    <m/>
    <n v="7.5867999999999991E-2"/>
    <n v="5.4999999999999997E-3"/>
    <n v="0.39884685942867371"/>
    <n v="0.20124150664856591"/>
    <n v="1.951118868591851"/>
  </r>
  <r>
    <x v="8"/>
    <s v="EL SILENCIO_05Qd-61_102864"/>
    <s v="C153"/>
    <s v="EL SILENCIO_05Qd-61_102864_C153"/>
    <x v="4"/>
    <x v="6"/>
    <x v="7"/>
    <x v="7"/>
    <n v="0.13145611385725389"/>
    <n v="0.61164891085803152"/>
    <n v="0.13145611385725389"/>
    <n v="0.44"/>
    <x v="2834"/>
    <s v="05Qd-611,31456113857254"/>
    <s v="CaféGranadillaYucaPiscicultura cachama"/>
    <n v="20.2442415340171"/>
    <n v="78.021379024586082"/>
    <n v="9.2404316785746818"/>
    <n v="876.18252054794527"/>
    <n v="983.68857278512314"/>
    <n v="1895234.342947355"/>
    <n v="7916034.3376463884"/>
    <n v="620474.63507657417"/>
    <n v="36495740.150345191"/>
    <n v="46927483.46601551"/>
    <n v="8.2238074814530243E-2"/>
    <n v="0.59881905342189223"/>
    <n v="3.3524075425230997E-2"/>
    <n v="0.76604862146957065"/>
    <n v="0.10544000000000001"/>
    <n v="5.4999999999999997E-3"/>
    <n v="0.41295114300708041"/>
    <n v="0.2083579404637475"/>
    <n v="2.046810222043367"/>
  </r>
  <r>
    <x v="8"/>
    <s v="EL SILENCIO_05Qd-61_102864"/>
    <s v="C154"/>
    <s v="EL SILENCIO_05Qd-61_102864_C154"/>
    <x v="5"/>
    <x v="6"/>
    <x v="7"/>
    <x v="7"/>
    <n v="0.1373051657546798"/>
    <n v="0.65844132603743855"/>
    <n v="0.1373051657546798"/>
    <n v="0.44000000000000011"/>
    <x v="2835"/>
    <s v="05Qd-611,3730516575468"/>
    <s v="PlátanoGranadillaYucaPiscicultura cachama"/>
    <n v="8.6356228757260869"/>
    <n v="83.990176966311992"/>
    <n v="9.6515785081644498"/>
    <n v="876.18252054794527"/>
    <n v="978.4598988981478"/>
    <n v="689989.50577245757"/>
    <n v="8521627.4462517388"/>
    <n v="648082.23912867741"/>
    <n v="36495740.150345191"/>
    <n v="46355439.341498062"/>
    <n v="2.9776130190665041E-2"/>
    <n v="0.64462995779471211"/>
    <n v="3.5015706747820681E-2"/>
    <n v="0.76604862146957076"/>
    <n v="0.102894"/>
    <n v="5.4999999999999997E-3"/>
    <n v="0.4313251280251722"/>
    <n v="0.2176286877211675"/>
    <n v="2.1303994732931382"/>
  </r>
  <r>
    <x v="8"/>
    <s v="EL SILENCIO_05Qd-61_102864"/>
    <s v="C155"/>
    <s v="EL SILENCIO_05Qd-61_102864_C155"/>
    <x v="0"/>
    <x v="6"/>
    <x v="7"/>
    <x v="7"/>
    <n v="0.13797927400025781"/>
    <n v="0.6638341920020624"/>
    <n v="0.13797927400025781"/>
    <n v="0.44000000000000011"/>
    <x v="2836"/>
    <s v="05Qd-611,37979274000258"/>
    <s v="FríjolGranadillaYucaPiscicultura cachama"/>
    <n v="7.9400800401966496"/>
    <n v="84.678086046153993"/>
    <n v="9.698963532751371"/>
    <n v="876.18252054794527"/>
    <n v="978.49965016704732"/>
    <n v="1054260.5360455581"/>
    <n v="8591422.5711942501"/>
    <n v="651264.03916371649"/>
    <n v="36495740.150345191"/>
    <n v="46792687.296748713"/>
    <n v="3.4996657650278193E-2"/>
    <n v="0.6499097037974263"/>
    <n v="3.5187618536526577E-2"/>
    <n v="0.76604862146957076"/>
    <n v="0.102894"/>
    <n v="5.4999999999999997E-3"/>
    <n v="0.43344274555054813"/>
    <n v="0.21869714929040859"/>
    <n v="2.140326634843535"/>
  </r>
  <r>
    <x v="8"/>
    <s v="EL SILENCIO_05Qd-61_102864"/>
    <s v="C156"/>
    <s v="EL SILENCIO_05Qd-61_102864_C156"/>
    <x v="7"/>
    <x v="7"/>
    <x v="8"/>
    <x v="0"/>
    <n v="0.24391859239822361"/>
    <n v="1.7552673315840119"/>
    <n v="0.44000000000000011"/>
    <m/>
    <x v="2837"/>
    <s v="05Qd-612,43918592398223"/>
    <s v="Caña paneleraYucaPiscicultura cachama"/>
    <n v="15.566532206247921"/>
    <n v="123.38283385395501"/>
    <n v="876.18252054794539"/>
    <m/>
    <n v="1015.1318866081483"/>
    <n v="3107666.3933487702"/>
    <n v="8284885.5414138967"/>
    <n v="36495740.150345199"/>
    <m/>
    <n v="47888292.085107863"/>
    <n v="7.015018835330919E-2"/>
    <n v="0.44763010778915779"/>
    <n v="0.76604862146957087"/>
    <m/>
    <n v="7.1887999999999994E-2"/>
    <n v="5.4999999999999997E-3"/>
    <n v="0.76623641591064984"/>
    <n v="0.3866109689511843"/>
    <n v="3.6694213088440688"/>
  </r>
  <r>
    <x v="8"/>
    <s v="EL SILENCIO_05Qd-61_102864"/>
    <s v="C157"/>
    <s v="EL SILENCIO_05Qd-61_102864_C157"/>
    <x v="4"/>
    <x v="5"/>
    <x v="7"/>
    <x v="7"/>
    <n v="1.1466795107646071"/>
    <n v="0.18880402064551721"/>
    <n v="0.18880402064551721"/>
    <n v="0.3637526543995302"/>
    <x v="2838"/>
    <s v="05Qd-611,88804020645517"/>
    <s v="CaféCaña paneleraYucaPiscicultura cachama"/>
    <n v="176.58864465774951"/>
    <n v="12.049199854553381"/>
    <n v="13.27158244849358"/>
    <n v="724.34935815405902"/>
    <n v="926.25878511485553"/>
    <n v="16531953.70977593"/>
    <n v="2405474.3187894612"/>
    <n v="891157.5306282558"/>
    <n v="30171414.440826301"/>
    <n v="50000000.000019953"/>
    <n v="0.71735511287781062"/>
    <n v="5.4299418014522642E-2"/>
    <n v="4.8148998498314569E-2"/>
    <n v="0.63330049876967565"/>
    <n v="0.10145999999999999"/>
    <n v="5.4999999999999997E-3"/>
    <n v="0.59310163553565598"/>
    <n v="0.2992543727231447"/>
    <n v="2.887356214713972"/>
  </r>
  <r>
    <x v="8"/>
    <s v="EL SILENCIO_05Qd-61_102864"/>
    <s v="C158"/>
    <s v="EL SILENCIO_05Qd-61_102864_C158"/>
    <x v="5"/>
    <x v="5"/>
    <x v="7"/>
    <x v="7"/>
    <n v="0.2498972116349554"/>
    <n v="0.24989721163495551"/>
    <n v="1.559177693079643"/>
    <n v="0.44000000000000011"/>
    <x v="2839"/>
    <s v="05Qd-612,49897211634955"/>
    <s v="PlátanoCaña paneleraYucaPiscicultura cachama"/>
    <n v="15.716947468900541"/>
    <n v="15.94807904932555"/>
    <n v="109.5991241860761"/>
    <n v="876.18252054794527"/>
    <n v="1017.4466712522475"/>
    <n v="1255789.995971373"/>
    <n v="3183837.5203544851"/>
    <n v="7359339.7959690429"/>
    <n v="36495740.150345191"/>
    <n v="48294707.462640092"/>
    <n v="5.4192949456987161E-2"/>
    <n v="7.18696196661332E-2"/>
    <n v="0.39762312341667699"/>
    <n v="0.76604862146957076"/>
    <n v="9.8914000000000002E-2"/>
    <n v="5.4999999999999997E-3"/>
    <n v="0.78501741874855091"/>
    <n v="0.39608708044140428"/>
    <n v="3.7844906155395091"/>
  </r>
  <r>
    <x v="8"/>
    <s v="EL SILENCIO_05Qd-61_102864"/>
    <s v="C159"/>
    <s v="EL SILENCIO_05Qd-61_102864_C159"/>
    <x v="0"/>
    <x v="5"/>
    <x v="7"/>
    <x v="7"/>
    <n v="0.25280756503395779"/>
    <n v="0.2528075650339579"/>
    <n v="1.5824605202716631"/>
    <n v="0.44000000000000011"/>
    <x v="2840"/>
    <s v="05Qd-612,52807565033958"/>
    <s v="FríjolCaña paneleraYucaPiscicultura cachama"/>
    <n v="14.547926242408669"/>
    <n v="16.133813599003378"/>
    <n v="111.2357416672953"/>
    <n v="876.18252054794527"/>
    <n v="1018.1000020566526"/>
    <n v="1931630.9711020431"/>
    <n v="3220917.135163357"/>
    <n v="7469235.0551671563"/>
    <n v="36495740.150345191"/>
    <n v="49117523.311777748"/>
    <n v="6.4121368002540258E-2"/>
    <n v="7.2706627772433668E-2"/>
    <n v="0.4035607343196243"/>
    <n v="0.76604862146957076"/>
    <n v="9.8914000000000002E-2"/>
    <n v="5.4999999999999997E-3"/>
    <n v="0.79415989015902999"/>
    <n v="0.40069999057882327"/>
    <n v="3.8273495310774321"/>
  </r>
  <r>
    <x v="8"/>
    <s v="EL SILENCIO_05Qd-61_102864"/>
    <s v="C160"/>
    <s v="EL SILENCIO_05Qd-61_102864_C160"/>
    <x v="2"/>
    <x v="5"/>
    <x v="7"/>
    <x v="7"/>
    <n v="0.65513991242672742"/>
    <n v="0.13689248905334089"/>
    <n v="0.13689248905334089"/>
    <n v="0.44"/>
    <x v="2841"/>
    <s v="05Qd-611,36892489053341"/>
    <s v="GranadillaCaña paneleraYucaPiscicultura cachama"/>
    <n v="83.569051647414781"/>
    <n v="8.7362808988471041"/>
    <n v="9.6225702653968117"/>
    <n v="876.18252054794527"/>
    <n v="978.11042335960394"/>
    <n v="8478900.1511626318"/>
    <n v="1744090.8606031721"/>
    <n v="646134.39951776445"/>
    <n v="36495740.150345191"/>
    <n v="47364865.561628759"/>
    <n v="0.64139779414948161"/>
    <n v="3.9369831536118359E-2"/>
    <n v="3.4910465504519192E-2"/>
    <n v="0.76604862146957065"/>
    <n v="9.8914000000000002E-2"/>
    <n v="5.4999999999999997E-3"/>
    <n v="0.43002876142410762"/>
    <n v="0.2169745951495454"/>
    <n v="2.1203422471070619"/>
  </r>
  <r>
    <x v="8"/>
    <s v="EL SILENCIO_05Qd-61_102864"/>
    <s v="C161"/>
    <s v="EL SILENCIO_05Qd-61_102864_C161"/>
    <x v="4"/>
    <x v="0"/>
    <x v="8"/>
    <x v="0"/>
    <n v="0.12514205119587751"/>
    <n v="0.68627846076289722"/>
    <n v="0.43999999999999989"/>
    <m/>
    <x v="2842"/>
    <s v="05Qd-611,25142051195877"/>
    <s v="CaféGulupaPiscicultura cachama"/>
    <n v="19.27187588416513"/>
    <n v="111.1771106435893"/>
    <n v="876.18252054794516"/>
    <m/>
    <n v="1006.6315070756996"/>
    <n v="1804202.986183252"/>
    <n v="10172019.34542766"/>
    <n v="36495740.150345176"/>
    <m/>
    <n v="48471962.481956087"/>
    <n v="7.8288039001865331E-2"/>
    <n v="0.63490344790271869"/>
    <n v="0.76604862146957065"/>
    <m/>
    <n v="7.8413999999999998E-2"/>
    <n v="5.4999999999999997E-3"/>
    <n v="0.39311639119123809"/>
    <n v="0.19835015114546581"/>
    <n v="1.926801054295479"/>
  </r>
  <r>
    <x v="8"/>
    <s v="EL SILENCIO_05Qd-61_102864"/>
    <s v="C162"/>
    <s v="EL SILENCIO_05Qd-61_102864_C162"/>
    <x v="5"/>
    <x v="0"/>
    <x v="8"/>
    <x v="0"/>
    <n v="0.13049112321984649"/>
    <n v="0.73442010897861842"/>
    <n v="0.44000000000000011"/>
    <m/>
    <x v="2843"/>
    <s v="05Qd-611,30491123219847"/>
    <s v="PlátanoGulupaPiscicultura cachama"/>
    <n v="8.2070628775166128"/>
    <n v="118.97605765453621"/>
    <n v="876.18252054794527"/>
    <m/>
    <n v="1003.3656410799981"/>
    <n v="655747.40122321981"/>
    <n v="10885574.855281079"/>
    <n v="36495740.150345191"/>
    <m/>
    <n v="48037062.406849489"/>
    <n v="2.8298430378522241E-2"/>
    <n v="0.67944119779203249"/>
    <n v="0.76604862146957076"/>
    <m/>
    <n v="7.5867999999999991E-2"/>
    <n v="5.4999999999999997E-3"/>
    <n v="0.40991975880580062"/>
    <n v="0.20682843030345671"/>
    <n v="2.0030274213077219"/>
  </r>
  <r>
    <x v="8"/>
    <s v="EL SILENCIO_05Qd-61_102864"/>
    <s v="C163"/>
    <s v="EL SILENCIO_05Qd-61_102864_C163"/>
    <x v="4"/>
    <x v="3"/>
    <x v="1"/>
    <x v="7"/>
    <n v="0.1348428274724465"/>
    <n v="0.13484282747244661"/>
    <n v="0.63874261977957236"/>
    <n v="0.44000000000000011"/>
    <x v="2844"/>
    <s v="05Qd-611,34842827472447"/>
    <s v="CaféPlátanoGulupaPiscicultura cachama"/>
    <n v="20.765795430756761"/>
    <n v="8.4807574365348106"/>
    <n v="103.4763044042907"/>
    <n v="876.18252054794527"/>
    <n v="1008.9053778195275"/>
    <n v="1944061.405948855"/>
    <n v="677615.69911293057"/>
    <n v="9467443.1103728209"/>
    <n v="36495740.150345191"/>
    <n v="48584860.365779802"/>
    <n v="8.4356780437944867E-2"/>
    <n v="2.9242145144565371E-2"/>
    <n v="0.59092615433340256"/>
    <n v="0.76604862146957076"/>
    <n v="0.10544000000000001"/>
    <n v="5.4999999999999997E-3"/>
    <n v="0.42359003394485828"/>
    <n v="0.21372588154382779"/>
    <n v="2.0966841902131521"/>
  </r>
  <r>
    <x v="8"/>
    <s v="EL SILENCIO_05Qd-61_102864"/>
    <s v="C164"/>
    <s v="EL SILENCIO_05Qd-61_102864_C164"/>
    <x v="0"/>
    <x v="0"/>
    <x v="8"/>
    <x v="0"/>
    <n v="0.13110645642889959"/>
    <n v="0.73995810786009675"/>
    <n v="0.44000000000000011"/>
    <m/>
    <x v="2845"/>
    <s v="05Qd-611,311064564289"/>
    <s v="FríjolGulupaPiscicultura cachama"/>
    <n v="7.5445806290448596"/>
    <n v="119.8732134733357"/>
    <n v="876.18252054794527"/>
    <m/>
    <n v="1003.6003146503258"/>
    <n v="1001747.284403795"/>
    <n v="10967659.07470235"/>
    <n v="36495740.150345191"/>
    <m/>
    <n v="48465146.509451337"/>
    <n v="3.325345639501439E-2"/>
    <n v="0.68456462040451449"/>
    <n v="0.76604862146957076"/>
    <m/>
    <n v="7.5867999999999991E-2"/>
    <n v="5.4999999999999997E-3"/>
    <n v="0.41185274270858518"/>
    <n v="0.2078037334398059"/>
    <n v="2.0120890404373881"/>
  </r>
  <r>
    <x v="8"/>
    <s v="EL SILENCIO_05Qd-61_102864"/>
    <s v="C165"/>
    <s v="EL SILENCIO_05Qd-61_102864_C165"/>
    <x v="4"/>
    <x v="2"/>
    <x v="1"/>
    <x v="7"/>
    <n v="0.13549998943416469"/>
    <n v="0.13549998943416469"/>
    <n v="0.64399991547331792"/>
    <n v="0.44000000000000011"/>
    <x v="2846"/>
    <s v="05Qd-611,35499989434165"/>
    <s v="CaféFríjolGulupaPiscicultura cachama"/>
    <n v="20.86699837286136"/>
    <n v="7.7974084828932968"/>
    <n v="104.3279863066775"/>
    <n v="876.18252054794527"/>
    <n v="1009.1749137103775"/>
    <n v="1953535.8676698171"/>
    <n v="1035317.025184254"/>
    <n v="9545366.7471455187"/>
    <n v="36495740.150345191"/>
    <n v="49029959.790344782"/>
    <n v="8.4767896611907895E-2"/>
    <n v="3.4367819197504368E-2"/>
    <n v="0.59578988728357074"/>
    <n v="0.76604862146957076"/>
    <n v="0.10544000000000001"/>
    <n v="5.4999999999999997E-3"/>
    <n v="0.42565441707067447"/>
    <n v="0.21476748325315109"/>
    <n v="2.1063617946654731"/>
  </r>
  <r>
    <x v="8"/>
    <s v="EL SILENCIO_05Qd-61_102864"/>
    <s v="C166"/>
    <s v="EL SILENCIO_05Qd-61_102864_C166"/>
    <x v="5"/>
    <x v="2"/>
    <x v="1"/>
    <x v="7"/>
    <n v="0.14179345185909881"/>
    <n v="0.1417934518590987"/>
    <n v="0.69434761487278984"/>
    <n v="0.44000000000000011"/>
    <x v="2847"/>
    <s v="05Qd-611,41793451859099"/>
    <s v="PlátanoFríjolGulupaPiscicultura cachama"/>
    <n v="8.9179075657673472"/>
    <n v="8.159568638800863"/>
    <n v="112.484313609392"/>
    <n v="876.18252054794527"/>
    <n v="1005.7443103619055"/>
    <n v="712544.15835185512"/>
    <n v="1083403.588313157"/>
    <n v="10291620.347644489"/>
    <n v="36495740.150345191"/>
    <n v="48583308.244654693"/>
    <n v="3.074946422834364E-2"/>
    <n v="3.5964074515675522E-2"/>
    <n v="0.64236854269869137"/>
    <n v="0.76604862146957076"/>
    <n v="0.102894"/>
    <n v="5.4999999999999997E-3"/>
    <n v="0.44542445610188081"/>
    <n v="0.22474262119667149"/>
    <n v="2.19649559588954"/>
  </r>
  <r>
    <x v="8"/>
    <s v="EL SILENCIO_05Qd-61_102864"/>
    <s v="C167"/>
    <s v="EL SILENCIO_05Qd-61_102864_C167"/>
    <x v="2"/>
    <x v="0"/>
    <x v="8"/>
    <x v="0"/>
    <n v="0.63538814037201097"/>
    <n v="0.1194875711524457"/>
    <n v="0.44"/>
    <m/>
    <x v="2848"/>
    <s v="05Qd-611,19487571152446"/>
    <s v="GranadillaGulupaPiscicultura cachama"/>
    <n v="81.04953356027157"/>
    <n v="19.3569865266962"/>
    <n v="876.18252054794527"/>
    <m/>
    <n v="976.58904063491309"/>
    <n v="8223270.3232681267"/>
    <n v="1771044.779621549"/>
    <n v="36495740.150345191"/>
    <m/>
    <n v="46490055.253234863"/>
    <n v="0.62206033235523406"/>
    <n v="0.1105426954852648"/>
    <n v="0.76604862146957065"/>
    <m/>
    <n v="7.5867999999999991E-2"/>
    <n v="5.4999999999999997E-3"/>
    <n v="0.37535362665689742"/>
    <n v="0.18938780027662641"/>
    <n v="1.8409851384579801"/>
  </r>
  <r>
    <x v="8"/>
    <s v="EL SILENCIO_05Qd-61_102864"/>
    <s v="C168"/>
    <s v="EL SILENCIO_05Qd-61_102864_C168"/>
    <x v="4"/>
    <x v="6"/>
    <x v="1"/>
    <x v="7"/>
    <n v="0.1234558149773458"/>
    <n v="0.54764651981876711"/>
    <n v="0.1234558149773459"/>
    <n v="0.43999999999999989"/>
    <x v="2849"/>
    <s v="05Qd-611,23455814977346"/>
    <s v="CaféGranadillaGulupaPiscicultura cachama"/>
    <n v="19.012195506511262"/>
    <n v="69.857292207609376"/>
    <n v="19.999842026330029"/>
    <n v="876.18252054794505"/>
    <n v="985.05185028839571"/>
    <n v="1779892.113923989"/>
    <n v="7087707.635572223"/>
    <n v="1829862.089594221"/>
    <n v="36495740.150345176"/>
    <n v="47193201.989435613"/>
    <n v="7.7233140783550758E-2"/>
    <n v="0.53615916710719913"/>
    <n v="0.11421387537884189"/>
    <n v="0.76604862146957053"/>
    <n v="0.10544000000000001"/>
    <n v="5.4999999999999997E-3"/>
    <n v="0.3878193140649609"/>
    <n v="0.1956774667390932"/>
    <n v="1.9289949305775129"/>
  </r>
  <r>
    <x v="8"/>
    <s v="EL SILENCIO_05Qd-61_102864"/>
    <s v="C169"/>
    <s v="EL SILENCIO_05Qd-61_102864_C169"/>
    <x v="5"/>
    <x v="6"/>
    <x v="1"/>
    <x v="7"/>
    <n v="0.12860066320515001"/>
    <n v="0.58880530564119948"/>
    <n v="0.1286006632051499"/>
    <n v="0.44000000000000011"/>
    <x v="2850"/>
    <s v="05Qd-611,2860066320515"/>
    <s v="PlátanoGranadillaGulupaPiscicultura cachama"/>
    <n v="8.088164949249828"/>
    <n v="75.107469510040829"/>
    <n v="20.833307439234279"/>
    <n v="876.18252054794527"/>
    <n v="980.21146244647025"/>
    <n v="646247.41217289097"/>
    <n v="7620389.6302301558"/>
    <n v="1906119.030026732"/>
    <n v="36495740.150345191"/>
    <n v="46668496.222774968"/>
    <n v="2.7888463403074111E-2"/>
    <n v="0.57645461230239881"/>
    <n v="0.1189735787143332"/>
    <n v="0.76604862146957076"/>
    <n v="0.102894"/>
    <n v="5.4999999999999997E-3"/>
    <n v="0.40398114095858623"/>
    <n v="0.2038320511801627"/>
    <n v="2.0022138241902492"/>
  </r>
  <r>
    <x v="8"/>
    <s v="EL SILENCIO_05Qd-61_102864"/>
    <s v="C170"/>
    <s v="EL SILENCIO_05Qd-61_102864_C170"/>
    <x v="0"/>
    <x v="6"/>
    <x v="1"/>
    <x v="7"/>
    <n v="0.12919182607975821"/>
    <n v="0.59353460863806551"/>
    <n v="0.12919182607975821"/>
    <n v="0.44000000000000011"/>
    <x v="2851"/>
    <s v="05Qd-611,29191826079758"/>
    <s v="FríjolGranadillaGulupaPiscicultura cachama"/>
    <n v="7.4344023553169949"/>
    <n v="75.710735100954693"/>
    <n v="20.92907582492083"/>
    <n v="876.18252054794527"/>
    <n v="980.25673382913783"/>
    <n v="987118.13641877822"/>
    <n v="7681596.8428185144"/>
    <n v="1914881.2461541761"/>
    <n v="36495740.150345191"/>
    <n v="47079336.375736661"/>
    <n v="3.2767835178775719E-2"/>
    <n v="0.58108471413640006"/>
    <n v="0.1195204869575901"/>
    <n v="0.76604862146957076"/>
    <n v="0.102894"/>
    <n v="5.4999999999999997E-3"/>
    <n v="0.40583819710918811"/>
    <n v="0.20476904433641679"/>
    <n v="2.0109195022431869"/>
  </r>
  <r>
    <x v="8"/>
    <s v="EL SILENCIO_05Qd-61_102864"/>
    <s v="C171"/>
    <s v="EL SILENCIO_05Qd-61_102864_C171"/>
    <x v="7"/>
    <x v="0"/>
    <x v="8"/>
    <x v="0"/>
    <n v="0.1301143102133179"/>
    <n v="0.73102879191986136"/>
    <n v="0.44000000000000011"/>
    <m/>
    <x v="2852"/>
    <s v="05Qd-611,30114310213318"/>
    <s v="Caña paneleraGulupaPiscicultura cachama"/>
    <n v="8.3037073169174995"/>
    <n v="118.4266642910175"/>
    <n v="876.18252054794539"/>
    <m/>
    <n v="1002.9128921558804"/>
    <n v="1657732.8737759211"/>
    <n v="10835308.753836179"/>
    <n v="36495740.150345199"/>
    <m/>
    <n v="48988781.777957298"/>
    <n v="3.7420449499903023E-2"/>
    <n v="0.6763037557526268"/>
    <n v="0.76604862146957087"/>
    <m/>
    <n v="7.1887999999999994E-2"/>
    <n v="5.4999999999999997E-3"/>
    <n v="0.40873605302612959"/>
    <n v="0.20623118168810889"/>
    <n v="1.993498336847418"/>
  </r>
  <r>
    <x v="8"/>
    <s v="EL SILENCIO_05Qd-61_102864"/>
    <s v="C172"/>
    <s v="EL SILENCIO_05Qd-61_102864_C172"/>
    <x v="4"/>
    <x v="5"/>
    <x v="1"/>
    <x v="7"/>
    <n v="0.13444050172481689"/>
    <n v="0.134440501724817"/>
    <n v="0.63552401379853574"/>
    <n v="0.44000000000000011"/>
    <x v="2853"/>
    <s v="05Qd-611,34440501724817"/>
    <s v="CaféCaña paneleraGulupaPiscicultura cachama"/>
    <n v="20.703837265621811"/>
    <n v="8.5797986096394609"/>
    <n v="102.9548902353628"/>
    <n v="876.18252054794539"/>
    <n v="1008.4210466585695"/>
    <n v="1938260.979087099"/>
    <n v="1712851.09924324"/>
    <n v="9419736.9325218964"/>
    <n v="36495740.150345199"/>
    <n v="49566589.161197439"/>
    <n v="8.4105088112935905E-2"/>
    <n v="3.8664648010562991E-2"/>
    <n v="0.58794849416827255"/>
    <n v="0.76604862146957087"/>
    <n v="0.10145999999999999"/>
    <n v="5.4999999999999997E-3"/>
    <n v="0.42232618342874451"/>
    <n v="0.2130881952338349"/>
    <n v="2.086779395910749"/>
  </r>
  <r>
    <x v="8"/>
    <s v="EL SILENCIO_05Qd-61_102864"/>
    <s v="C173"/>
    <s v="EL SILENCIO_05Qd-61_102864_C173"/>
    <x v="5"/>
    <x v="5"/>
    <x v="1"/>
    <x v="7"/>
    <n v="0.14063368135927501"/>
    <n v="0.14063368135927509"/>
    <n v="0.68506945087420046"/>
    <n v="0.44000000000000011"/>
    <x v="2854"/>
    <s v="05Qd-611,40633681359275"/>
    <s v="PlátanoCaña paneleraGulupaPiscicultura cachama"/>
    <n v="8.8449653672431925"/>
    <n v="8.975038387349711"/>
    <n v="110.9812510416205"/>
    <n v="876.18252054794527"/>
    <n v="1004.9837753441586"/>
    <n v="706716.049339463"/>
    <n v="1791755.8519672791"/>
    <n v="10154099.4008574"/>
    <n v="36495740.150345191"/>
    <n v="49148311.452509329"/>
    <n v="3.0497955283255988E-2"/>
    <n v="4.0445786191099148E-2"/>
    <n v="0.63378494485946602"/>
    <n v="0.76604862146957076"/>
    <n v="9.8914000000000002E-2"/>
    <n v="5.4999999999999997E-3"/>
    <n v="0.44178119798725152"/>
    <n v="0.222904384954451"/>
    <n v="2.1754363965344532"/>
  </r>
  <r>
    <x v="8"/>
    <s v="EL SILENCIO_05Qd-61_102864"/>
    <s v="C174"/>
    <s v="EL SILENCIO_05Qd-61_102864_C174"/>
    <x v="0"/>
    <x v="5"/>
    <x v="1"/>
    <x v="7"/>
    <n v="0.1413486488786117"/>
    <n v="0.1413486488786117"/>
    <n v="0.6907891910288938"/>
    <n v="0.44000000000000011"/>
    <x v="2855"/>
    <s v="05Qd-611,41348648878612"/>
    <s v="FríjolCaña paneleraGulupaPiscicultura cachama"/>
    <n v="8.1339722491055646"/>
    <n v="9.020666581603983"/>
    <n v="111.9078489466808"/>
    <n v="876.18252054794527"/>
    <n v="1005.2450083253357"/>
    <n v="1080004.974774705"/>
    <n v="1800864.958863694"/>
    <n v="10238877.38943026"/>
    <n v="36495740.150345191"/>
    <n v="49615487.473413855"/>
    <n v="3.5851255994613453E-2"/>
    <n v="4.0651408508179762E-2"/>
    <n v="0.63907650353855605"/>
    <n v="0.76604862146957076"/>
    <n v="9.8914000000000002E-2"/>
    <n v="5.4999999999999997E-3"/>
    <n v="0.44402716925218338"/>
    <n v="0.2240376084725996"/>
    <n v="2.1859652665109"/>
  </r>
  <r>
    <x v="8"/>
    <s v="EL SILENCIO_05Qd-61_102864"/>
    <s v="C175"/>
    <s v="EL SILENCIO_05Qd-61_102864_C175"/>
    <x v="2"/>
    <x v="5"/>
    <x v="1"/>
    <x v="7"/>
    <n v="0.58590866007806008"/>
    <n v="0.1282385825097575"/>
    <n v="0.1282385825097575"/>
    <n v="0.44"/>
    <x v="2856"/>
    <s v="05Qd-611,28238582509758"/>
    <s v="GranadillaCaña paneleraGulupaPiscicultura cachama"/>
    <n v="74.737976035320912"/>
    <n v="8.1840010845202809"/>
    <n v="20.774650366580719"/>
    <n v="876.18252054794527"/>
    <n v="979.87914803436718"/>
    <n v="7582900.8922715839"/>
    <n v="1633834.9991198101"/>
    <n v="1900752.269959626"/>
    <n v="36495740.150345191"/>
    <n v="47613228.311696216"/>
    <n v="0.57361872634981104"/>
    <n v="3.6880996355267537E-2"/>
    <n v="0.1186386034891628"/>
    <n v="0.76604862146957065"/>
    <n v="9.8914000000000002E-2"/>
    <n v="5.4999999999999997E-3"/>
    <n v="0.4028437146903377"/>
    <n v="0.20325815327796559"/>
    <n v="1.9929016930658781"/>
  </r>
  <r>
    <x v="8"/>
    <s v="EL SILENCIO_05Qd-61_102864"/>
    <s v="C176"/>
    <s v="EL SILENCIO_05Qd-61_102864_C176"/>
    <x v="9"/>
    <x v="0"/>
    <x v="8"/>
    <x v="0"/>
    <n v="0.1292000546749856"/>
    <n v="0.7228004920748704"/>
    <n v="0.43999999999999989"/>
    <m/>
    <x v="2857"/>
    <s v="05Qd-611,29200054674986"/>
    <s v="YucaGulupaPiscicultura cachama"/>
    <n v="9.0818467324290122"/>
    <n v="117.093679716129"/>
    <n v="876.18252054794516"/>
    <m/>
    <n v="1002.3580469965032"/>
    <n v="609826.00522776274"/>
    <n v="10713348.893533731"/>
    <n v="36495740.150345176"/>
    <m/>
    <n v="47818915.049106672"/>
    <n v="3.2948732856742498E-2"/>
    <n v="0.66869142891935451"/>
    <n v="0.76604862146957065"/>
    <m/>
    <n v="7.5867999999999991E-2"/>
    <n v="5.4999999999999997E-3"/>
    <n v="0.40586404609943122"/>
    <n v="0.20478208665985209"/>
    <n v="1.9840146795091389"/>
  </r>
  <r>
    <x v="8"/>
    <s v="EL SILENCIO_05Qd-61_102864"/>
    <s v="C177"/>
    <s v="EL SILENCIO_05Qd-61_102864_C177"/>
    <x v="4"/>
    <x v="7"/>
    <x v="1"/>
    <x v="7"/>
    <n v="0.13346466699510401"/>
    <n v="0.13346466699510409"/>
    <n v="0.62771733596083246"/>
    <n v="0.43999999999999989"/>
    <x v="2858"/>
    <s v="05Qd-611,33464666995104"/>
    <s v="CaféYucaGulupaPiscicultura cachama"/>
    <n v="20.55355871724602"/>
    <n v="9.3816187066899737"/>
    <n v="101.6902084256549"/>
    <n v="876.18252054794516"/>
    <n v="1007.807906397536"/>
    <n v="1924192.1355884939"/>
    <n v="629955.03304872755"/>
    <n v="9304026.3536114581"/>
    <n v="36495740.150345176"/>
    <n v="48353913.672593854"/>
    <n v="8.3494612364383894E-2"/>
    <n v="3.4036298743820727E-2"/>
    <n v="0.58072622659147333"/>
    <n v="0.76604862146957065"/>
    <n v="0.10544000000000001"/>
    <n v="5.4999999999999997E-3"/>
    <n v="0.4192607340160337"/>
    <n v="0.21154149718723991"/>
    <n v="2.076388901154314"/>
  </r>
  <r>
    <x v="8"/>
    <s v="EL SILENCIO_05Qd-61_102864"/>
    <s v="C178"/>
    <s v="EL SILENCIO_05Qd-61_102864_C178"/>
    <x v="5"/>
    <x v="7"/>
    <x v="1"/>
    <x v="7"/>
    <n v="0.13956622649498129"/>
    <n v="0.13956622649498129"/>
    <n v="0.67652981195985051"/>
    <n v="0.44000000000000011"/>
    <x v="2859"/>
    <s v="05Qd-611,39566226494981"/>
    <s v="PlátanoYucaGulupaPiscicultura cachama"/>
    <n v="8.7778292358803718"/>
    <n v="9.8105150283368836"/>
    <n v="109.5978295374958"/>
    <n v="876.18252054794527"/>
    <n v="1004.3686943496583"/>
    <n v="701351.84727029712"/>
    <n v="658754.47639904078"/>
    <n v="10027524.872868899"/>
    <n v="36495740.150345191"/>
    <n v="47883371.346883431"/>
    <n v="3.026646599560124E-2"/>
    <n v="3.5592324818861529E-2"/>
    <n v="0.62588458589360574"/>
    <n v="0.76604862146957076"/>
    <n v="0.102894"/>
    <n v="5.4999999999999997E-3"/>
    <n v="0.43842793663344909"/>
    <n v="0.22121246899454541"/>
    <n v="2.1636966705778078"/>
  </r>
  <r>
    <x v="8"/>
    <s v="EL SILENCIO_05Qd-61_102864"/>
    <s v="C179"/>
    <s v="EL SILENCIO_05Qd-61_102864_C179"/>
    <x v="0"/>
    <x v="7"/>
    <x v="1"/>
    <x v="7"/>
    <n v="0.14027035436777749"/>
    <n v="0.14027035436777749"/>
    <n v="0.68216283494222052"/>
    <n v="0.44000000000000011"/>
    <x v="2860"/>
    <s v="05Qd-611,40270354367778"/>
    <s v="FríjolYucaGulupaPiscicultura cachama"/>
    <n v="8.0719213013457445"/>
    <n v="9.8600102196264956"/>
    <n v="110.5103792606397"/>
    <n v="876.18252054794527"/>
    <n v="1004.6248313295572"/>
    <n v="1071766.0319534461"/>
    <n v="662077.96948050312"/>
    <n v="10111017.53951359"/>
    <n v="36495740.150345191"/>
    <n v="48340601.691292733"/>
    <n v="3.5577760543102611E-2"/>
    <n v="3.5771892244247767E-2"/>
    <n v="0.63109591907408502"/>
    <n v="0.76604862146957076"/>
    <n v="0.102894"/>
    <n v="5.4999999999999997E-3"/>
    <n v="0.44063985665270428"/>
    <n v="0.22232851167292739"/>
    <n v="2.1740659120034072"/>
  </r>
  <r>
    <x v="8"/>
    <s v="EL SILENCIO_05Qd-61_102864"/>
    <s v="C180"/>
    <s v="EL SILENCIO_05Qd-61_102864_C180"/>
    <x v="2"/>
    <x v="7"/>
    <x v="1"/>
    <x v="7"/>
    <n v="0.5788788322455648"/>
    <n v="0.12735985403069561"/>
    <n v="0.12735985403069561"/>
    <n v="0.44"/>
    <x v="2861"/>
    <s v="05Qd-611,27359854030696"/>
    <s v="GranadillaYucaGulupaPiscicultura cachama"/>
    <n v="73.841257587760381"/>
    <n v="8.9524936895808445"/>
    <n v="20.632296352972681"/>
    <n v="876.18252054794527"/>
    <n v="979.60856817825925"/>
    <n v="7491920.0084313583"/>
    <n v="601140.23330183036"/>
    <n v="1887727.7564429699"/>
    <n v="36495740.150345191"/>
    <n v="46476528.148521349"/>
    <n v="0.56673635515018217"/>
    <n v="3.2479442966857841E-2"/>
    <n v="0.1178256568894596"/>
    <n v="0.76604862146957065"/>
    <n v="0.102894"/>
    <n v="5.4999999999999997E-3"/>
    <n v="0.40008331109119039"/>
    <n v="0.20186536863865251"/>
    <n v="1.983941220036799"/>
  </r>
  <r>
    <x v="8"/>
    <s v="EL SILENCIO_05Qd-61_102864"/>
    <s v="C181"/>
    <s v="EL SILENCIO_05Qd-61_102864_C181"/>
    <x v="7"/>
    <x v="7"/>
    <x v="1"/>
    <x v="7"/>
    <n v="0.13913526604977819"/>
    <n v="0.13913526604977819"/>
    <n v="0.67308212839822568"/>
    <n v="0.44000000000000011"/>
    <x v="2862"/>
    <s v="05Qd-611,39135266049778"/>
    <s v="Caña paneleraYucaGulupaPiscicultura cachama"/>
    <n v="8.8794116868826265"/>
    <n v="9.7802215681605738"/>
    <n v="109.0393048005126"/>
    <n v="876.18252054794539"/>
    <n v="1003.8814586035012"/>
    <n v="1772665.1592291039"/>
    <n v="656720.33726983925"/>
    <n v="9976423.3071185015"/>
    <n v="36495740.150345199"/>
    <n v="48901548.953962639"/>
    <n v="4.0014846855318323E-2"/>
    <n v="3.5482420836107503E-2"/>
    <n v="0.62269499696476216"/>
    <n v="0.76604862146957087"/>
    <n v="9.8914000000000002E-2"/>
    <n v="5.4999999999999997E-3"/>
    <n v="0.43707413418778501"/>
    <n v="0.22052939668889851"/>
    <n v="2.1533701913744649"/>
  </r>
  <r>
    <x v="8"/>
    <s v="EL SILENCIO_05Qd-61_102864"/>
    <s v="C182"/>
    <s v="EL SILENCIO_05Qd-61_102864_C182"/>
    <x v="4"/>
    <x v="8"/>
    <x v="8"/>
    <x v="0"/>
    <n v="0.85565442081611731"/>
    <n v="3"/>
    <n v="0.35446190858791687"/>
    <m/>
    <x v="2863"/>
    <s v="05Qd-614,21011632940403"/>
    <s v="CaféBovinos DPPiscicultura cachama"/>
    <n v="131.77078080568211"/>
    <n v="75.000000000000014"/>
    <n v="705.84847387453726"/>
    <m/>
    <n v="912.61925468021946"/>
    <n v="12336175.141966959"/>
    <n v="8263030.0648266524"/>
    <n v="29400794.79322733"/>
    <m/>
    <n v="50000000.000020944"/>
    <n v="0.53529174269422108"/>
    <n v="0.21796463297412441"/>
    <n v="0.61712512826646992"/>
    <m/>
    <n v="8.3527000000000004E-2"/>
    <n v="5.4999999999999997E-3"/>
    <n v="1.3225496322735191"/>
    <n v="0.6673034382105395"/>
    <n v="6.2889963998880933"/>
  </r>
  <r>
    <x v="8"/>
    <s v="EL SILENCIO_05Qd-61_102864"/>
    <s v="C183"/>
    <s v="EL SILENCIO_05Qd-61_102864_C183"/>
    <x v="5"/>
    <x v="8"/>
    <x v="8"/>
    <x v="0"/>
    <n v="1.617488772854778"/>
    <n v="3"/>
    <n v="0.40519354048359962"/>
    <m/>
    <x v="2864"/>
    <s v="05Qd-615,02268231333838"/>
    <s v="PlátanoBovinos DPPiscicultura cachama"/>
    <n v="101.729770845266"/>
    <n v="75.000000000000014"/>
    <n v="806.87158547878676"/>
    <m/>
    <n v="983.60135632405274"/>
    <n v="8128246.8349995678"/>
    <n v="8263030.0648266524"/>
    <n v="33608723.100199603"/>
    <m/>
    <n v="50000000.000025824"/>
    <n v="0.35077016962722229"/>
    <n v="0.21796463297412441"/>
    <n v="0.70544989344508213"/>
    <m/>
    <n v="8.0981000000000011E-2"/>
    <n v="5.4999999999999997E-3"/>
    <n v="1.5778059623052501"/>
    <n v="0.79609514666413306"/>
    <n v="7.4830644223077618"/>
  </r>
  <r>
    <x v="8"/>
    <s v="EL SILENCIO_05Qd-61_102864"/>
    <s v="C184"/>
    <s v="EL SILENCIO_05Qd-61_102864_C184"/>
    <x v="4"/>
    <x v="3"/>
    <x v="6"/>
    <x v="7"/>
    <n v="0.62115831343782879"/>
    <n v="0.44328038485532639"/>
    <n v="3"/>
    <n v="0.36836515026010869"/>
    <x v="2865"/>
    <s v="05Qd-614,43280384855326"/>
    <s v="CaféPlátanoBovinos DPPiscicultura cachama"/>
    <n v="95.658380269425635"/>
    <n v="27.879520852527349"/>
    <n v="75.000000000000014"/>
    <n v="733.53433144755604"/>
    <n v="932.07223256950897"/>
    <n v="8955388.4828284029"/>
    <n v="2227584.1697858828"/>
    <n v="8263030.0648266524"/>
    <n v="30553997.282581341"/>
    <n v="50000000.000022277"/>
    <n v="0.38859252988139942"/>
    <n v="9.6130210235520097E-2"/>
    <n v="0.21796463297412441"/>
    <n v="0.64133094444133543"/>
    <n v="0.110553"/>
    <n v="5.4999999999999997E-3"/>
    <n v="1.3925038267706591"/>
    <n v="0.70259940999569248"/>
    <n v="6.6439600853196161"/>
  </r>
  <r>
    <x v="8"/>
    <s v="EL SILENCIO_05Qd-61_102864"/>
    <s v="C185"/>
    <s v="EL SILENCIO_05Qd-61_102864_C185"/>
    <x v="0"/>
    <x v="8"/>
    <x v="8"/>
    <x v="0"/>
    <n v="4.7004827708866657"/>
    <n v="3"/>
    <n v="7.0190156339756782E-2"/>
    <m/>
    <x v="2866"/>
    <s v="05Qd-617,77067292722642"/>
    <s v="FríjolBovinos DPPiscicultura cachama"/>
    <n v="270.49141763375093"/>
    <n v="75.000000000000014"/>
    <n v="139.77133658959639"/>
    <m/>
    <n v="485.26275422334732"/>
    <n v="35915056.964994833"/>
    <n v="8263030.0648266524"/>
    <n v="5821912.9701996986"/>
    <m/>
    <n v="50000000.000021182"/>
    <n v="1.1922166391703459"/>
    <n v="0.21796463297412441"/>
    <n v="0.1222024375109189"/>
    <m/>
    <n v="8.0981000000000011E-2"/>
    <n v="5.4999999999999997E-3"/>
    <n v="2.4410490870868342"/>
    <n v="1.2316516589653881"/>
    <n v="11.52985467327864"/>
  </r>
  <r>
    <x v="8"/>
    <s v="EL SILENCIO_05Qd-61_102864"/>
    <s v="C186"/>
    <s v="EL SILENCIO_05Qd-61_102864_C186"/>
    <x v="4"/>
    <x v="2"/>
    <x v="6"/>
    <x v="7"/>
    <n v="0.77273428986957926"/>
    <n v="0.45551642975456502"/>
    <n v="3"/>
    <n v="0.32691357792150533"/>
    <x v="2867"/>
    <s v="05Qd-614,55516429754565"/>
    <s v="CaféFríjolBovinos DPPiscicultura cachama"/>
    <n v="119.0010806399152"/>
    <n v="26.212900003149059"/>
    <n v="75.000000000000014"/>
    <n v="650.99082432866282"/>
    <n v="871.20480497172707"/>
    <n v="11140695.71327929"/>
    <n v="3480471.9686357351"/>
    <n v="8263030.0648266524"/>
    <n v="27115802.25327928"/>
    <n v="50000000.000020958"/>
    <n v="0.48341745756346721"/>
    <n v="0.1155358488563125"/>
    <n v="0.21796463297412441"/>
    <n v="0.56916294478739604"/>
    <n v="0.110553"/>
    <n v="5.4999999999999997E-3"/>
    <n v="1.430941664150466"/>
    <n v="0.72199354116098546"/>
    <n v="6.8241525028571024"/>
  </r>
  <r>
    <x v="8"/>
    <s v="EL SILENCIO_05Qd-61_102864"/>
    <s v="C187"/>
    <s v="EL SILENCIO_05Qd-61_102864_C187"/>
    <x v="5"/>
    <x v="2"/>
    <x v="6"/>
    <x v="7"/>
    <n v="1.4339209269645239"/>
    <n v="0.53345501457362188"/>
    <n v="3"/>
    <n v="0.36717420419807262"/>
    <x v="2868"/>
    <s v="05Qd-615,33455014573622"/>
    <s v="PlátanoFríjolBovinos DPPiscicultura cachama"/>
    <n v="90.184519211762819"/>
    <n v="30.697911293191151"/>
    <n v="75.000000000000014"/>
    <n v="731.16277207830262"/>
    <n v="927.04520258325658"/>
    <n v="7205776.9004900996"/>
    <n v="4075978.6112479982"/>
    <n v="8263030.0648266524"/>
    <n v="30455214.423460551"/>
    <n v="50000000.000025302"/>
    <n v="0.31096147016565928"/>
    <n v="0.1353039625126766"/>
    <n v="0.21796463297412441"/>
    <n v="0.63925748401163673"/>
    <n v="0.10800700000000001"/>
    <n v="5.4999999999999997E-3"/>
    <n v="1.6757749148909591"/>
    <n v="0.84552619809919083"/>
    <n v="7.9693582587263698"/>
  </r>
  <r>
    <x v="8"/>
    <s v="EL SILENCIO_05Qd-61_102864"/>
    <s v="C188"/>
    <s v="EL SILENCIO_05Qd-61_102864_C188"/>
    <x v="2"/>
    <x v="8"/>
    <x v="8"/>
    <x v="0"/>
    <n v="0.40131907345908208"/>
    <n v="3"/>
    <n v="0.44"/>
    <m/>
    <x v="2869"/>
    <s v="05Qd-613,84131907345908"/>
    <s v="GranadillaBovinos DPPiscicultura cachama"/>
    <n v="51.191896174919187"/>
    <n v="75.000000000000014"/>
    <n v="876.18252054794527"/>
    <m/>
    <n v="1002.3744167228645"/>
    <n v="5193920.0895461095"/>
    <n v="8263030.0648266524"/>
    <n v="36495740.150345191"/>
    <m/>
    <n v="49952690.304717958"/>
    <n v="0.3929010637030268"/>
    <n v="0.21796463297412441"/>
    <n v="0.76604862146957065"/>
    <m/>
    <n v="8.0981000000000011E-2"/>
    <n v="5.4999999999999997E-3"/>
    <n v="1.2066970911389789"/>
    <n v="0.60884907314326453"/>
    <n v="5.743346237741326"/>
  </r>
  <r>
    <x v="8"/>
    <s v="EL SILENCIO_05Qd-61_102864"/>
    <s v="C189"/>
    <s v="EL SILENCIO_05Qd-61_102864_C189"/>
    <x v="4"/>
    <x v="6"/>
    <x v="6"/>
    <x v="7"/>
    <n v="0.41267779235266427"/>
    <n v="0.41267779235266427"/>
    <n v="3"/>
    <n v="0.30142233882131497"/>
    <x v="2870"/>
    <s v="05Qd-614,12677792352664"/>
    <s v="CaféGranadillaBovinos DPPiscicultura cachama"/>
    <n v="63.552380022310302"/>
    <n v="52.640804030876453"/>
    <n v="75.000000000000014"/>
    <n v="600.22951040435578"/>
    <n v="791.42269445754255"/>
    <n v="5949674.7750185253"/>
    <n v="5340926.006170948"/>
    <n v="8263030.0648266524"/>
    <n v="25001434.893481862"/>
    <n v="44555065.739497989"/>
    <n v="0.25816849567488448"/>
    <n v="0.4040215237826475"/>
    <n v="0.21796463297412441"/>
    <n v="0.52478219803227777"/>
    <n v="0.110553"/>
    <n v="5.4999999999999997E-3"/>
    <n v="1.2963700283329771"/>
    <n v="0.65409430087897313"/>
    <n v="6.1932952527385936"/>
  </r>
  <r>
    <x v="8"/>
    <s v="EL SILENCIO_05Qd-61_102864"/>
    <s v="C190"/>
    <s v="EL SILENCIO_05Qd-61_102864_C190"/>
    <x v="5"/>
    <x v="6"/>
    <x v="6"/>
    <x v="7"/>
    <n v="0.42146228172686201"/>
    <n v="0.4214622817268619"/>
    <n v="3"/>
    <n v="0.37169825381489591"/>
    <x v="2871"/>
    <s v="05Qd-614,21462281726862"/>
    <s v="PlátanoGranadillaBovinos DPPiscicultura cachama"/>
    <n v="26.507300736514011"/>
    <n v="53.761345509549663"/>
    <n v="75.000000000000014"/>
    <n v="740.1716202518304"/>
    <n v="895.44026649789407"/>
    <n v="2117943.267990543"/>
    <n v="5454615.9323530924"/>
    <n v="8263030.0648266524"/>
    <n v="30830461.103557941"/>
    <n v="46666050.368728228"/>
    <n v="9.1398715424703986E-2"/>
    <n v="0.41262175100200521"/>
    <n v="0.21796463297412441"/>
    <n v="0.64713394303988092"/>
    <n v="0.10800700000000001"/>
    <n v="5.4999999999999997E-3"/>
    <n v="1.323965282911608"/>
    <n v="0.66801771653707631"/>
    <n v="6.3201128167173053"/>
  </r>
  <r>
    <x v="8"/>
    <s v="EL SILENCIO_05Qd-61_102864"/>
    <s v="C191"/>
    <s v="EL SILENCIO_05Qd-61_102864_C191"/>
    <x v="0"/>
    <x v="6"/>
    <x v="6"/>
    <x v="7"/>
    <n v="0.42244967804899319"/>
    <n v="0.42244967804899308"/>
    <n v="3"/>
    <n v="0.3795974243919456"/>
    <x v="2872"/>
    <s v="05Qd-614,22449678048993"/>
    <s v="FríjolGranadillaBovinos DPPiscicultura cachama"/>
    <n v="24.310058745910251"/>
    <n v="53.887296886767693"/>
    <n v="75.000000000000014"/>
    <n v="755.90142749373399"/>
    <n v="909.09878312641194"/>
    <n v="3227818.2883566492"/>
    <n v="5467394.9352289271"/>
    <n v="8263030.0648266524"/>
    <n v="31485656.732610799"/>
    <n v="48443900.021023028"/>
    <n v="0.107148895109589"/>
    <n v="0.4135884358443625"/>
    <n v="0.21796463297412441"/>
    <n v="0.66088655379283978"/>
    <n v="0.10800700000000001"/>
    <n v="5.4999999999999997E-3"/>
    <n v="1.327067051462806"/>
    <n v="0.66958273970765436"/>
    <n v="6.3346535716603931"/>
  </r>
  <r>
    <x v="8"/>
    <s v="EL SILENCIO_05Qd-61_102864"/>
    <s v="C192"/>
    <s v="EL SILENCIO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EL SILENCIO_05Qd-61_102864"/>
    <s v="C193"/>
    <s v="EL SILENCIO_05Qd-61_102864_C193"/>
    <x v="4"/>
    <x v="5"/>
    <x v="6"/>
    <x v="7"/>
    <n v="0.86128180297976076"/>
    <n v="0.46044880130498828"/>
    <n v="3"/>
    <n v="0.28275740876513461"/>
    <x v="2873"/>
    <s v="05Qd-614,60448801304988"/>
    <s v="CaféCaña paneleraBovinos DPPiscicultura cachama"/>
    <n v="132.63739765888309"/>
    <n v="29.385177342859059"/>
    <n v="75.000000000000014"/>
    <n v="563.06158889873018"/>
    <n v="800.08416390047228"/>
    <n v="12417306.46119193"/>
    <n v="5866388.6651867172"/>
    <n v="8263030.0648266524"/>
    <n v="23453274.808812018"/>
    <n v="50000000.000017315"/>
    <n v="0.53881219573215433"/>
    <n v="0.1324235673099744"/>
    <n v="0.21796463297412441"/>
    <n v="0.49228618907918009"/>
    <n v="0.106573"/>
    <n v="5.4999999999999997E-3"/>
    <n v="1.446436025041848"/>
    <n v="0.72981135006840658"/>
    <n v="6.8928083881601392"/>
  </r>
  <r>
    <x v="8"/>
    <s v="EL SILENCIO_05Qd-61_102864"/>
    <s v="C194"/>
    <s v="EL SILENCIO_05Qd-61_102864_C194"/>
    <x v="5"/>
    <x v="5"/>
    <x v="6"/>
    <x v="7"/>
    <n v="1.6301957576569079"/>
    <n v="0.55001504735217166"/>
    <n v="3"/>
    <n v="0.31993966851263639"/>
    <x v="2874"/>
    <s v="05Qd-615,50015047352172"/>
    <s v="PlátanoCaña paneleraBovinos DPPiscicultura cachama"/>
    <n v="102.5289594849333"/>
    <n v="35.101165779730501"/>
    <n v="75.000000000000014"/>
    <n v="637.10351177426332"/>
    <n v="849.7336370389271"/>
    <n v="8192102.3069717214"/>
    <n v="7007515.3422577921"/>
    <n v="8263030.0648266524"/>
    <n v="26537352.285965361"/>
    <n v="50000000.000021525"/>
    <n v="0.35352581856234722"/>
    <n v="0.15818252634845109"/>
    <n v="0.21796463297412441"/>
    <n v="0.55702123185803765"/>
    <n v="0.10402699999999999"/>
    <n v="5.4999999999999997E-3"/>
    <n v="1.7277959602686019"/>
    <n v="0.87177385005319208"/>
    <n v="8.20924728384351"/>
  </r>
  <r>
    <x v="8"/>
    <s v="EL SILENCIO_05Qd-61_102864"/>
    <s v="C195"/>
    <s v="EL SILENCIO_05Qd-61_102864_C195"/>
    <x v="0"/>
    <x v="5"/>
    <x v="6"/>
    <x v="7"/>
    <n v="3.1283102090097938"/>
    <n v="0.90339127683853371"/>
    <n v="4.9921112825370084"/>
    <n v="1.0099999999999989E-2"/>
    <x v="2875"/>
    <s v="05Qd-619,03391276838534"/>
    <s v="FríjolCaña paneleraBovinos DPPiscicultura cachama"/>
    <n v="180.0200329366545"/>
    <n v="57.653126264321983"/>
    <n v="124.8027820634252"/>
    <n v="20.11237149439599"/>
    <n v="382.58831275879766"/>
    <n v="23902531.896647729"/>
    <n v="11509736.43900051"/>
    <n v="13749988.53818788"/>
    <n v="837743.12617837708"/>
    <n v="50000000.000014491"/>
    <n v="0.79345540989280361"/>
    <n v="0.25981237266036777"/>
    <n v="0.3627012344880548"/>
    <n v="1.7584297901915121E-2"/>
    <n v="0.10402699999999999"/>
    <n v="5.4999999999999997E-3"/>
    <n v="2.837878356560839"/>
    <n v="1.431875173789076"/>
    <n v="13.41319329873525"/>
  </r>
  <r>
    <x v="8"/>
    <s v="EL SILENCIO_05Qd-61_102864"/>
    <s v="C196"/>
    <s v="EL SILENCIO_05Qd-61_102864_C196"/>
    <x v="2"/>
    <x v="5"/>
    <x v="6"/>
    <x v="7"/>
    <n v="0.42085531639535201"/>
    <n v="0.42085531639535201"/>
    <n v="3"/>
    <n v="0.36684253116281651"/>
    <x v="2876"/>
    <s v="05Qd-614,20855316395352"/>
    <s v="GranadillaCaña paneleraBovinos DPPiscicultura cachama"/>
    <n v="53.683921563648923"/>
    <n v="26.858378331993929"/>
    <n v="75.000000000000014"/>
    <n v="730.50230363278331"/>
    <n v="886.04460352842625"/>
    <n v="5446760.5134670297"/>
    <n v="5361944.3699016869"/>
    <n v="8263030.0648266524"/>
    <n v="30427703.848666038"/>
    <n v="49499438.79686141"/>
    <n v="0.41202751728586101"/>
    <n v="0.12103661071652071"/>
    <n v="0.21796463297412441"/>
    <n v="0.63868003475837176"/>
    <n v="0.10402699999999999"/>
    <n v="5.4999999999999997E-3"/>
    <n v="1.322058585535137"/>
    <n v="0.667055676486633"/>
    <n v="6.3071944259752906"/>
  </r>
  <r>
    <x v="8"/>
    <s v="EL SILENCIO_05Qd-61_102864"/>
    <s v="C197"/>
    <s v="EL SILENCIO_05Qd-61_102864_C197"/>
    <x v="9"/>
    <x v="8"/>
    <x v="8"/>
    <x v="0"/>
    <n v="1.045975675070836"/>
    <n v="3"/>
    <n v="0.43999999999999989"/>
    <m/>
    <x v="2877"/>
    <s v="05Qd-614,48597567507084"/>
    <s v="YucaBovinos DPPiscicultura cachama"/>
    <n v="73.524665223547117"/>
    <n v="75.000000000000014"/>
    <n v="876.18252054794516"/>
    <m/>
    <n v="1024.7071857714923"/>
    <n v="4937019.3309783228"/>
    <n v="8263030.0648266524"/>
    <n v="36495740.150345176"/>
    <m/>
    <n v="49695789.546150148"/>
    <n v="0.26674580888728022"/>
    <n v="0.21796463297412441"/>
    <n v="0.76604862146957065"/>
    <m/>
    <n v="8.0981000000000011E-2"/>
    <n v="5.4999999999999997E-3"/>
    <n v="1.4092070183468599"/>
    <n v="0.71102714449872761"/>
    <n v="6.6926908379164232"/>
  </r>
  <r>
    <x v="8"/>
    <s v="EL SILENCIO_05Qd-61_102864"/>
    <s v="C198"/>
    <s v="EL SILENCIO_05Qd-61_102864_C198"/>
    <x v="4"/>
    <x v="7"/>
    <x v="6"/>
    <x v="7"/>
    <n v="0.49233207363036913"/>
    <n v="0.43170878464147699"/>
    <n v="3"/>
    <n v="0.39304698814292349"/>
    <x v="2878"/>
    <s v="05Qd-614,31708784641477"/>
    <s v="CaféYucaBovinos DPPiscicultura cachama"/>
    <n v="75.819139339076841"/>
    <n v="30.34606312683076"/>
    <n v="75.000000000000014"/>
    <n v="782.68386537464789"/>
    <n v="963.84906784055556"/>
    <n v="7098069.6652267026"/>
    <n v="2037671.301470553"/>
    <n v="8263030.0648266524"/>
    <n v="32601228.968499869"/>
    <n v="50000000.000023775"/>
    <n v="0.30799968686715368"/>
    <n v="0.1100948250590405"/>
    <n v="0.21796463297412441"/>
    <n v="0.68430250781739377"/>
    <n v="0.110553"/>
    <n v="5.4999999999999997E-3"/>
    <n v="1.3561532501826501"/>
    <n v="0.68425842365674105"/>
    <n v="6.4735525202541613"/>
  </r>
  <r>
    <x v="8"/>
    <s v="EL SILENCIO_05Qd-61_102864"/>
    <s v="C199"/>
    <s v="EL SILENCIO_05Qd-61_102864_C199"/>
    <x v="5"/>
    <x v="7"/>
    <x v="6"/>
    <x v="7"/>
    <n v="0.46222555592820569"/>
    <n v="0.72616756070876454"/>
    <n v="3"/>
    <n v="0.43386244264508611"/>
    <x v="2879"/>
    <s v="05Qd-614,62225555928206"/>
    <s v="PlátanoYucaBovinos DPPiscicultura cachama"/>
    <n v="29.07105178876181"/>
    <n v="51.044424903758852"/>
    <n v="75.000000000000014"/>
    <n v="863.96065583604513"/>
    <n v="1019.0761325285658"/>
    <n v="2322787.9383659079"/>
    <n v="3427520.706450229"/>
    <n v="8263030.0648266524"/>
    <n v="35986661.29038433"/>
    <n v="50000000.00002712"/>
    <n v="0.1002386782399822"/>
    <n v="0.18518800961202531"/>
    <n v="0.21796463297412441"/>
    <n v="0.75536301385383842"/>
    <n v="0.10800700000000001"/>
    <n v="5.4999999999999997E-3"/>
    <n v="1.45201745317761"/>
    <n v="0.73262750614620609"/>
    <n v="6.9204075186058729"/>
  </r>
  <r>
    <x v="8"/>
    <s v="EL SILENCIO_05Qd-61_102864"/>
    <s v="C200"/>
    <s v="EL SILENCIO_05Qd-61_102864_C200"/>
    <x v="0"/>
    <x v="7"/>
    <x v="6"/>
    <x v="7"/>
    <n v="0.47999043466545821"/>
    <n v="0.91288868495642506"/>
    <n v="3"/>
    <n v="0.407025227032697"/>
    <x v="2880"/>
    <s v="05Qd-614,79990434665458"/>
    <s v="FríjolYucaBovinos DPPiscicultura cachama"/>
    <n v="27.62126774029409"/>
    <n v="64.169594520675474"/>
    <n v="75.000000000000014"/>
    <n v="810.51906670024573"/>
    <n v="977.30992896121529"/>
    <n v="3667470.905421644"/>
    <n v="4308846.9379137633"/>
    <n v="8263030.0648266524"/>
    <n v="33760652.091864921"/>
    <n v="50000000.000026979"/>
    <n v="0.1217433635530209"/>
    <n v="0.2328058256959524"/>
    <n v="0.21796463297412441"/>
    <n v="0.70863889561758309"/>
    <n v="0.10800700000000001"/>
    <n v="5.4999999999999997E-3"/>
    <n v="1.5078233549700251"/>
    <n v="0.76078483894475102"/>
    <n v="7.1820195405693568"/>
  </r>
  <r>
    <x v="8"/>
    <s v="EL SILENCIO_05Qd-61_102864"/>
    <s v="C201"/>
    <s v="EL SILENCIO_05Qd-61_102864_C201"/>
    <x v="2"/>
    <x v="7"/>
    <x v="6"/>
    <x v="7"/>
    <n v="0.41937529497281811"/>
    <n v="0.41937529497281811"/>
    <n v="3"/>
    <n v="0.35500235978254491"/>
    <x v="2881"/>
    <s v="05Qd-614,19375294972818"/>
    <s v="GranadillaYucaBovinos DPPiscicultura cachama"/>
    <n v="53.495131376464514"/>
    <n v="29.479106350933641"/>
    <n v="75.000000000000014"/>
    <n v="706.9246872607697"/>
    <n v="864.89892498816789"/>
    <n v="5427605.896834434"/>
    <n v="1979457.063449705"/>
    <n v="8263030.0648266524"/>
    <n v="29445622.444052529"/>
    <n v="45115715.469163321"/>
    <n v="0.41057854057462551"/>
    <n v="0.10694952564483901"/>
    <n v="0.21796463297412441"/>
    <n v="0.61806606438605249"/>
    <n v="0.10800700000000001"/>
    <n v="5.4999999999999997E-3"/>
    <n v="1.3174093035795329"/>
    <n v="0.66470984253191678"/>
    <n v="6.2893790958396316"/>
  </r>
  <r>
    <x v="8"/>
    <s v="EL SILENCIO_05Qd-61_102864"/>
    <s v="C202"/>
    <s v="EL SILENCIO_05Qd-61_102864_C202"/>
    <x v="7"/>
    <x v="7"/>
    <x v="6"/>
    <x v="7"/>
    <n v="0.48819346798207452"/>
    <n v="1.0237996861550931"/>
    <n v="3"/>
    <n v="0.3699415256835768"/>
    <x v="2882"/>
    <s v="05Qd-614,88193467982074"/>
    <s v="Caña paneleraYucaBovinos DPPiscicultura cachama"/>
    <n v="31.155801890722021"/>
    <n v="71.965850616390341"/>
    <n v="75.000000000000014"/>
    <n v="736.67340551997438"/>
    <n v="914.79505802708672"/>
    <n v="6219872.0441260263"/>
    <n v="4832348.363411922"/>
    <n v="8263030.0648266524"/>
    <n v="30684749.527659249"/>
    <n v="50000000.000023849"/>
    <n v="0.1404028425839963"/>
    <n v="0.26109046503733402"/>
    <n v="0.21796463297412441"/>
    <n v="0.64407544494148583"/>
    <n v="0.10402699999999999"/>
    <n v="5.4999999999999997E-3"/>
    <n v="1.5335920460169881"/>
    <n v="0.77378664675158793"/>
    <n v="7.2988403725893196"/>
  </r>
  <r>
    <x v="8"/>
    <s v="EL SILENCIO_05Qd-61_102864"/>
    <s v="C203"/>
    <s v="EL SILENCIO_05Qd-61_102864_C203"/>
    <x v="1"/>
    <x v="8"/>
    <x v="8"/>
    <x v="0"/>
    <n v="0.45106736010510828"/>
    <n v="3"/>
    <n v="0.42258492982751411"/>
    <m/>
    <x v="2883"/>
    <s v="05Qd-613,87365228993262"/>
    <s v="GulupaBovinos DPPiscicultura cachama"/>
    <n v="73.072912337027546"/>
    <n v="75.000000000000014"/>
    <n v="841.50347491329057"/>
    <m/>
    <n v="989.57638725031813"/>
    <n v="6685720.411477915"/>
    <n v="8263030.0648266524"/>
    <n v="35051249.523720033"/>
    <m/>
    <n v="50000000.000024602"/>
    <n v="0.41730032128467681"/>
    <n v="0.21796463297412441"/>
    <n v="0.73572864306405106"/>
    <m/>
    <n v="8.0981000000000011E-2"/>
    <n v="5.4999999999999997E-3"/>
    <n v="1.2168541224919229"/>
    <n v="0.61397388795432073"/>
    <n v="5.7909613003788669"/>
  </r>
  <r>
    <x v="8"/>
    <s v="EL SILENCIO_05Qd-61_102864"/>
    <s v="C204"/>
    <s v="EL SILENCIO_05Qd-61_102864_C204"/>
    <x v="4"/>
    <x v="0"/>
    <x v="6"/>
    <x v="7"/>
    <n v="0.4133248902248538"/>
    <n v="0.41332489022485369"/>
    <n v="3"/>
    <n v="0.3065991217988307"/>
    <x v="2884"/>
    <s v="05Qd-614,13324890224854"/>
    <s v="CaféGulupaBovinos DPPiscicultura cachama"/>
    <n v="63.652033094627477"/>
    <n v="66.958632216426309"/>
    <n v="75.000000000000014"/>
    <n v="610.53816212610445"/>
    <n v="816.14882743715827"/>
    <n v="5959004.1403453713"/>
    <n v="6126301.5229127826"/>
    <n v="8263030.0648266524"/>
    <n v="25430822.453395821"/>
    <n v="45779158.181480631"/>
    <n v="0.25857331582104542"/>
    <n v="0.38238326409960938"/>
    <n v="0.21796463297412441"/>
    <n v="0.53379507863130737"/>
    <n v="0.110553"/>
    <n v="5.4999999999999997E-3"/>
    <n v="1.2984027965178659"/>
    <n v="0.65511995100639342"/>
    <n v="6.2028246497727979"/>
  </r>
  <r>
    <x v="8"/>
    <s v="EL SILENCIO_05Qd-61_102864"/>
    <s v="C205"/>
    <s v="EL SILENCIO_05Qd-61_102864_C205"/>
    <x v="5"/>
    <x v="0"/>
    <x v="6"/>
    <x v="7"/>
    <n v="0.42213724431109612"/>
    <n v="0.42213724431109589"/>
    <n v="3"/>
    <n v="0.37709795448876848"/>
    <x v="2885"/>
    <s v="05Qd-614,22137244311096"/>
    <s v="PlátanoGulupaBovinos DPPiscicultura cachama"/>
    <n v="26.549751596251401"/>
    <n v="68.386233578397537"/>
    <n v="75.000000000000014"/>
    <n v="750.92417331237175"/>
    <n v="920.86015848702073"/>
    <n v="2121335.1076008799"/>
    <n v="6256918.2351790629"/>
    <n v="8263030.0648266524"/>
    <n v="31278338.541474529"/>
    <n v="47919621.949081123"/>
    <n v="9.1545088459334678E-2"/>
    <n v="0.3905359226972217"/>
    <n v="0.21796463297412441"/>
    <n v="0.65653492771617283"/>
    <n v="0.10800700000000001"/>
    <n v="5.4999999999999997E-3"/>
    <n v="1.326085584223339"/>
    <n v="0.66908753223308737"/>
    <n v="6.3300525595673864"/>
  </r>
  <r>
    <x v="8"/>
    <s v="EL SILENCIO_05Qd-61_102864"/>
    <s v="C206"/>
    <s v="EL SILENCIO_05Qd-61_102864_C206"/>
    <x v="0"/>
    <x v="0"/>
    <x v="6"/>
    <x v="7"/>
    <n v="0.42312780946918871"/>
    <n v="0.42312780946918849"/>
    <n v="3"/>
    <n v="0.38502247575350951"/>
    <x v="2886"/>
    <s v="05Qd-614,23127809469189"/>
    <s v="FríjolGulupaBovinos DPPiscicultura cachama"/>
    <n v="24.349082126726952"/>
    <n v="68.546705134008548"/>
    <n v="75.000000000000014"/>
    <n v="766.70446198481841"/>
    <n v="934.60024924555387"/>
    <n v="3232999.6983890231"/>
    <n v="6271600.3919523126"/>
    <n v="8263030.0648266524"/>
    <n v="31935636.879869688"/>
    <n v="49703267.035037681"/>
    <n v="0.1073208943705391"/>
    <n v="0.39145233384838363"/>
    <n v="0.21796463297412441"/>
    <n v="0.67033167451312992"/>
    <n v="0.10800700000000001"/>
    <n v="5.4999999999999997E-3"/>
    <n v="1.329197307233053"/>
    <n v="0.6706575780086641"/>
    <n v="6.3446399799336044"/>
  </r>
  <r>
    <x v="8"/>
    <s v="EL SILENCIO_05Qd-61_102864"/>
    <s v="C207"/>
    <s v="EL SILENCIO_05Qd-61_102864_C207"/>
    <x v="2"/>
    <x v="0"/>
    <x v="6"/>
    <x v="7"/>
    <n v="0.40628421240676588"/>
    <n v="0.40628421240676588"/>
    <n v="3"/>
    <n v="0.25027369925412829"/>
    <x v="2887"/>
    <s v="05Qd-614,06284212406766"/>
    <s v="GranadillaGulupaBovinos DPPiscicultura cachama"/>
    <n v="51.825244785323051"/>
    <n v="65.818042409896066"/>
    <n v="75.000000000000014"/>
    <n v="498.37600145304668"/>
    <n v="691.01928864826584"/>
    <n v="5258179.5195938367"/>
    <n v="6021944.5962930834"/>
    <n v="8263030.0648266524"/>
    <n v="20758917.94191888"/>
    <n v="40302072.122632451"/>
    <n v="0.3977620546276886"/>
    <n v="0.37586965354959018"/>
    <n v="0.21796463297412441"/>
    <n v="0.43573141432662488"/>
    <n v="0.10800700000000001"/>
    <n v="5.4999999999999997E-3"/>
    <n v="1.2762854840003119"/>
    <n v="0.64396047666472422"/>
    <n v="6.096595084732698"/>
  </r>
  <r>
    <x v="8"/>
    <s v="EL SILENCIO_05Qd-61_102864"/>
    <s v="C208"/>
    <s v="EL SILENCIO_05Qd-61_102864_C208"/>
    <x v="7"/>
    <x v="0"/>
    <x v="6"/>
    <x v="7"/>
    <n v="0.42342810570195338"/>
    <n v="0.45379538135023623"/>
    <n v="3"/>
    <n v="0.35705756996734389"/>
    <x v="2888"/>
    <s v="05Qd-614,23428105701953"/>
    <s v="Caña paneleraGulupaBovinos DPPiscicultura cachama"/>
    <n v="27.022570028934009"/>
    <n v="73.514851778738262"/>
    <n v="75.000000000000014"/>
    <n v="711.01727644252651"/>
    <n v="886.55469825019873"/>
    <n v="5394723.2195444349"/>
    <n v="6726155.1423732014"/>
    <n v="8263030.0648266524"/>
    <n v="29616091.573277"/>
    <n v="50000000.000021294"/>
    <n v="0.1217765364953511"/>
    <n v="0.41982412203540742"/>
    <n v="0.21796463297412441"/>
    <n v="0.62164422558808763"/>
    <n v="0.10402699999999999"/>
    <n v="5.4999999999999997E-3"/>
    <n v="1.330140646184147"/>
    <n v="0.67113354753759613"/>
    <n v="6.3450822507412772"/>
  </r>
  <r>
    <x v="8"/>
    <s v="EL SILENCIO_05Qd-61_102864"/>
    <s v="C209"/>
    <s v="EL SILENCIO_05Qd-61_102864_C209"/>
    <x v="9"/>
    <x v="0"/>
    <x v="6"/>
    <x v="7"/>
    <n v="0.42004358428068339"/>
    <n v="0.42004358428068339"/>
    <n v="3"/>
    <n v="0.36034867424546779"/>
    <x v="2889"/>
    <s v="05Qd-614,20043584280683"/>
    <s v="YucaGulupaBovinos DPPiscicultura cachama"/>
    <n v="29.526082345504399"/>
    <n v="68.047060653470723"/>
    <n v="75.000000000000014"/>
    <n v="717.57093108296465"/>
    <n v="890.14407408193983"/>
    <n v="1982611.3980200519"/>
    <n v="6225886.0062082903"/>
    <n v="8263030.0648266524"/>
    <n v="29889071.769963589"/>
    <n v="46360599.239018582"/>
    <n v="0.1071199534819732"/>
    <n v="0.38859899468906689"/>
    <n v="0.21796463297412441"/>
    <n v="0.62737410262301829"/>
    <n v="0.10800700000000001"/>
    <n v="5.4999999999999997E-3"/>
    <n v="1.3195086417194239"/>
    <n v="0.66576908108488331"/>
    <n v="6.299220565611142"/>
  </r>
  <r>
    <x v="13"/>
    <s v="EL SILENCIO_09Qf-38_102861"/>
    <s v="K1"/>
    <s v="EL SILENCIO_09Qf-38_102861_K1"/>
    <x v="4"/>
    <x v="3"/>
    <x v="2"/>
    <x v="0"/>
    <n v="2.7173325200845682"/>
    <n v="0.33966656501057108"/>
    <n v="0.33966656501057091"/>
    <m/>
    <x v="2890"/>
    <s v="09Qf-383,39666565010571"/>
    <s v="CaféPlátanoFríjol"/>
    <n v="346.3908493369114"/>
    <n v="18.038494186293029"/>
    <n v="16.35031328846339"/>
    <m/>
    <n v="380.77965681166779"/>
    <n v="32428571.485026579"/>
    <n v="1463005.2666871641"/>
    <n v="2192990.130224403"/>
    <m/>
    <n v="36084566.881938145"/>
    <n v="1.407141706690799"/>
    <n v="6.2197777631582213E-2"/>
    <n v="7.2065560263165268E-2"/>
    <m/>
    <n v="8.3624000000000004E-2"/>
    <n v="5.4999999999999997E-3"/>
    <n v="1.0670153874677619"/>
    <n v="1.210911304262686"/>
    <n v="5.7637163418361581"/>
  </r>
  <r>
    <x v="13"/>
    <s v="EL SILENCIO_09Qf-38_102861"/>
    <s v="K2"/>
    <s v="EL SILENCIO_09Qf-38_102861_K2"/>
    <x v="4"/>
    <x v="3"/>
    <x v="4"/>
    <x v="0"/>
    <n v="2.681717727961122"/>
    <n v="0.33521471599514019"/>
    <n v="0.33521471599514019"/>
    <m/>
    <x v="2891"/>
    <s v="09Qf-383,3521471599514"/>
    <s v="CaféPlátanoCaña panelera"/>
    <n v="341.85086830720132"/>
    <n v="17.802072174663451"/>
    <n v="18.06386735370263"/>
    <m/>
    <n v="377.71680783556741"/>
    <n v="32003545.536320239"/>
    <n v="1443830.3486145861"/>
    <n v="3606228.5912645459"/>
    <m/>
    <n v="37053604.476199374"/>
    <n v="1.388698965877295"/>
    <n v="6.1382580777860282E-2"/>
    <n v="8.1404366782655932E-2"/>
    <m/>
    <n v="7.9644000000000006E-2"/>
    <n v="5.4999999999999997E-3"/>
    <n v="1.0530305214507021"/>
    <n v="1.1950404625226749"/>
    <n v="5.6853621439247792"/>
  </r>
  <r>
    <x v="13"/>
    <s v="EL SILENCIO_09Qf-38_102861"/>
    <s v="K3"/>
    <s v="EL SILENCIO_09Qf-38_102861_K3"/>
    <x v="4"/>
    <x v="2"/>
    <x v="4"/>
    <x v="0"/>
    <n v="2.7026699463699622"/>
    <n v="0.33783374329624533"/>
    <n v="0.33783374329624533"/>
    <m/>
    <x v="2892"/>
    <s v="09Qf-383,37833743296245"/>
    <s v="CaféFríjolCaña panelera"/>
    <n v="344.52174376189362"/>
    <n v="16.26208791594199"/>
    <n v="18.205000065082679"/>
    <m/>
    <n v="378.98883174291831"/>
    <n v="32253588.733985212"/>
    <n v="2181156.8786064461"/>
    <n v="3634403.9985002009"/>
    <m/>
    <n v="38069149.611091852"/>
    <n v="1.399548849045019"/>
    <n v="7.1676698546083217E-2"/>
    <n v="8.2040377819343341E-2"/>
    <m/>
    <n v="7.9644000000000006E-2"/>
    <n v="5.4999999999999997E-3"/>
    <n v="1.0612578323442261"/>
    <n v="1.204377294851114"/>
    <n v="5.7291165601577934"/>
  </r>
  <r>
    <x v="13"/>
    <s v="EL SILENCIO_09Qf-38_102861"/>
    <s v="K4"/>
    <s v="EL SILENCIO_09Qf-38_102861_K4"/>
    <x v="5"/>
    <x v="2"/>
    <x v="4"/>
    <x v="0"/>
    <n v="2.9289519370201962"/>
    <n v="0.66707374019562593"/>
    <n v="3.0747117247404381"/>
    <m/>
    <x v="2893"/>
    <s v="09Qf-386,67073740195626"/>
    <s v="PlátanoFríjolCaña panelera"/>
    <n v="155.54631491688389"/>
    <n v="32.110504130325808"/>
    <n v="165.68838447829569"/>
    <m/>
    <n v="353.34520352550538"/>
    <n v="12615525.197779641"/>
    <n v="4306829.9299207088"/>
    <n v="33077644.87229744"/>
    <m/>
    <n v="49999999.999997795"/>
    <n v="0.53633274522237562"/>
    <n v="0.14153009973927469"/>
    <n v="0.74667056381657138"/>
    <m/>
    <n v="7.7098E-2"/>
    <n v="5.4999999999999997E-3"/>
    <n v="2.095519602708773"/>
    <n v="2.378117883797406"/>
    <n v="11.22697288846244"/>
  </r>
  <r>
    <x v="13"/>
    <s v="EL SILENCIO_09Qf-38_102861"/>
    <s v="K5"/>
    <s v="EL SILENCIO_09Qf-38_102861_K5"/>
    <x v="4"/>
    <x v="3"/>
    <x v="2"/>
    <x v="2"/>
    <n v="2.5268833196002372"/>
    <n v="0.36098333137146238"/>
    <n v="0.36098333137146238"/>
    <n v="0.36098333137146238"/>
    <x v="2894"/>
    <s v="09Qf-383,60983331371462"/>
    <s v="CaféPlátanoFríjolCaña panelera"/>
    <n v="322.11341555812243"/>
    <n v="19.170552521382721"/>
    <n v="17.376424905562661"/>
    <n v="19.452472411403061"/>
    <n v="378.11286539647085"/>
    <n v="30155755.969618078"/>
    <n v="1554820.430931407"/>
    <n v="2330617.624518048"/>
    <n v="3883446.485030103"/>
    <n v="37924640.510097638"/>
    <n v="1.308519616450964"/>
    <n v="6.6101180646529673E-2"/>
    <n v="7.658824476921558E-2"/>
    <n v="8.7662080771577958E-2"/>
    <n v="0.10667"/>
    <n v="5.4999999999999997E-3"/>
    <n v="1.1339790514286781"/>
    <n v="1.2869055763392629"/>
    <n v="6.1428879414825657"/>
  </r>
  <r>
    <x v="13"/>
    <s v="EL SILENCIO_09Qf-38_102861"/>
    <s v="K6"/>
    <s v="EL SILENCIO_09Qf-38_102861_K6"/>
    <x v="4"/>
    <x v="3"/>
    <x v="1"/>
    <x v="0"/>
    <n v="0.23554393162478821"/>
    <n v="0.23554393162478821"/>
    <n v="1.8843514529983061"/>
    <m/>
    <x v="2895"/>
    <s v="09Qf-382,35543931624788"/>
    <s v="CaféPlátanoGulupa"/>
    <n v="30.025866149471671"/>
    <n v="12.508908084898231"/>
    <n v="252.68521123191749"/>
    <m/>
    <n v="295.21998546628743"/>
    <n v="2810974.795355903"/>
    <n v="1014530.27174618"/>
    <n v="23119137.042465929"/>
    <m/>
    <n v="26944642.109568011"/>
    <n v="0.12197391651458631"/>
    <n v="4.3131442982064588E-2"/>
    <n v="1.4430192592383391"/>
    <m/>
    <n v="8.3624000000000004E-2"/>
    <n v="5.4999999999999997E-3"/>
    <n v="0.73992858102027714"/>
    <n v="0.83971411624236991"/>
    <n v="4.0242060135105291"/>
  </r>
  <r>
    <x v="13"/>
    <s v="EL SILENCIO_09Qf-38_102861"/>
    <s v="K7"/>
    <s v="EL SILENCIO_09Qf-38_102861_K7"/>
    <x v="4"/>
    <x v="2"/>
    <x v="1"/>
    <x v="0"/>
    <n v="0.2368340512692399"/>
    <n v="0.2368340512692399"/>
    <n v="1.8946724101539201"/>
    <m/>
    <x v="2896"/>
    <s v="09Qf-382,3683405126924"/>
    <s v="CaféFríjolGulupa"/>
    <n v="30.190323622410592"/>
    <n v="11.40033001336932"/>
    <n v="254.06921697820869"/>
    <m/>
    <n v="295.65987061398857"/>
    <n v="2826371.0476750839"/>
    <n v="1529072.303358264"/>
    <n v="23245765.025006231"/>
    <m/>
    <n v="27601208.37603958"/>
    <n v="0.1226419912330504"/>
    <n v="5.0248038377229777E-2"/>
    <n v="1.4509229546586531"/>
    <m/>
    <n v="8.3624000000000004E-2"/>
    <n v="5.4999999999999997E-3"/>
    <n v="0.74398131288766478"/>
    <n v="0.84431339277484041"/>
    <n v="4.0457592183549043"/>
  </r>
  <r>
    <x v="13"/>
    <s v="EL SILENCIO_09Qf-38_102861"/>
    <s v="K8"/>
    <s v="EL SILENCIO_09Qf-38_102861_K8"/>
    <x v="5"/>
    <x v="2"/>
    <x v="1"/>
    <x v="0"/>
    <n v="0.24798260296564911"/>
    <n v="0.24798260296564911"/>
    <n v="1.9838608237251929"/>
    <m/>
    <x v="2897"/>
    <s v="09Qf-382,47982602965649"/>
    <s v="PlátanoFríjolGulupa"/>
    <n v="13.169482082401769"/>
    <n v="11.93698075184647"/>
    <n v="266.02908417115577"/>
    <m/>
    <n v="291.13554700540402"/>
    <n v="1068105.87663889"/>
    <n v="1601050.726774066"/>
    <n v="24340019.04682019"/>
    <m/>
    <n v="27009175.650233146"/>
    <n v="4.5409140564890017E-2"/>
    <n v="5.2613377527109269E-2"/>
    <n v="1.5192226331923351"/>
    <m/>
    <n v="8.1077999999999997E-2"/>
    <n v="5.4999999999999997E-3"/>
    <n v="0.7790029412533479"/>
    <n v="0.88405797957253884"/>
    <n v="4.2294649504823774"/>
  </r>
  <r>
    <x v="13"/>
    <s v="EL SILENCIO_09Qf-38_102861"/>
    <s v="K9"/>
    <s v="EL SILENCIO_09Qf-38_102861_K9"/>
    <x v="4"/>
    <x v="3"/>
    <x v="2"/>
    <x v="3"/>
    <n v="0.25664180737001868"/>
    <n v="0.25664180737001868"/>
    <n v="0.25664180737001868"/>
    <n v="1.7964926515901309"/>
    <x v="2898"/>
    <s v="09Qf-382,56641807370019"/>
    <s v="CaféPlátanoFríjolGulupa"/>
    <n v="32.71530921342454"/>
    <n v="13.629341910822861"/>
    <n v="12.353803363856811"/>
    <n v="240.90364057158069"/>
    <n v="299.60209505968493"/>
    <n v="3062756.263663331"/>
    <n v="1105402.634559467"/>
    <n v="1656957.170770952"/>
    <n v="22041196.05278993"/>
    <n v="27866312.121783681"/>
    <n v="0.1328992267827496"/>
    <n v="4.6994764012969578E-2"/>
    <n v="5.4450562817379873E-2"/>
    <n v="1.375737785644938"/>
    <n v="0.11065"/>
    <n v="5.4999999999999997E-3"/>
    <n v="0.80620463048173407"/>
    <n v="0.91492804327411659"/>
    <n v="4.4037007474560372"/>
  </r>
  <r>
    <x v="13"/>
    <s v="EL SILENCIO_09Qf-38_102861"/>
    <s v="K10"/>
    <s v="EL SILENCIO_09Qf-38_102861_K10"/>
    <x v="4"/>
    <x v="5"/>
    <x v="1"/>
    <x v="0"/>
    <n v="0.23466110093798589"/>
    <n v="0.23466110093798589"/>
    <n v="1.8772888075038869"/>
    <m/>
    <x v="2899"/>
    <s v="09Qf-382,34661100937986"/>
    <s v="CaféCaña paneleraGulupa"/>
    <n v="29.913327669487391"/>
    <n v="12.645289118151521"/>
    <n v="251.73813415360831"/>
    <m/>
    <n v="294.29675094124724"/>
    <n v="2800439.1182444189"/>
    <n v="2524476.197138221"/>
    <n v="23032485.335955441"/>
    <m/>
    <n v="28357400.651338082"/>
    <n v="0.1215167520453268"/>
    <n v="5.6985679383641928E-2"/>
    <n v="1.4376107493484229"/>
    <m/>
    <n v="7.9644000000000006E-2"/>
    <n v="5.4999999999999997E-3"/>
    <n v="0.73715529090466769"/>
    <n v="0.83656682484391964"/>
    <n v="4.0054771251284462"/>
  </r>
  <r>
    <x v="13"/>
    <s v="EL SILENCIO_09Qf-38_102861"/>
    <s v="K11"/>
    <s v="EL SILENCIO_09Qf-38_102861_K11"/>
    <x v="5"/>
    <x v="5"/>
    <x v="1"/>
    <x v="0"/>
    <n v="0.24560129036514089"/>
    <n v="0.245601290365141"/>
    <n v="1.964810322921128"/>
    <m/>
    <x v="2900"/>
    <s v="09Qf-382,45601290365141"/>
    <s v="PlátanoCaña paneleraGulupa"/>
    <n v="13.043018962610519"/>
    <n v="13.23482806500186"/>
    <n v="263.47447589354948"/>
    <m/>
    <n v="289.75232292116186"/>
    <n v="1057849.1330113159"/>
    <n v="2642170.385440588"/>
    <n v="24106288.158606119"/>
    <m/>
    <n v="27806307.677058022"/>
    <n v="4.4973088368839821E-2"/>
    <n v="5.9642421914040802E-2"/>
    <n v="1.5046339323877911"/>
    <m/>
    <n v="7.7098E-2"/>
    <n v="5.4999999999999997E-3"/>
    <n v="0.77152237811039048"/>
    <n v="0.87556860015172744"/>
    <n v="4.185701881913527"/>
  </r>
  <r>
    <x v="13"/>
    <s v="EL SILENCIO_09Qf-38_102861"/>
    <s v="K12"/>
    <s v="EL SILENCIO_09Qf-38_102861_K12"/>
    <x v="4"/>
    <x v="3"/>
    <x v="4"/>
    <x v="3"/>
    <n v="0.25409214196743768"/>
    <n v="0.25409214196743768"/>
    <n v="0.25409214196743768"/>
    <n v="1.7786449937720641"/>
    <x v="2901"/>
    <s v="09Qf-382,54092141967438"/>
    <s v="CaféPlátanoCaña paneleraGulupa"/>
    <n v="32.390291661175361"/>
    <n v="13.49393816703661"/>
    <n v="13.692378434198909"/>
    <n v="238.51032950501849"/>
    <n v="298.08693776742939"/>
    <n v="3032328.626942622"/>
    <n v="1094420.7649952669"/>
    <n v="2733514.680160725"/>
    <n v="21822222.863724601"/>
    <n v="28682486.935823217"/>
    <n v="0.13157890970724989"/>
    <n v="4.6527884025121091E-2"/>
    <n v="6.1704361217864448E-2"/>
    <n v="1.3620702110941361"/>
    <n v="0.10667"/>
    <n v="5.4999999999999997E-3"/>
    <n v="0.79819521036891405"/>
    <n v="0.90583848611391515"/>
    <n v="4.3571251161572064"/>
  </r>
  <r>
    <x v="13"/>
    <s v="EL SILENCIO_09Qf-38_102861"/>
    <s v="K13"/>
    <s v="EL SILENCIO_09Qf-38_102861_K13"/>
    <x v="0"/>
    <x v="5"/>
    <x v="1"/>
    <x v="0"/>
    <n v="0.2470042624056816"/>
    <n v="0.24700426240568149"/>
    <n v="1.976034099245453"/>
    <m/>
    <x v="2902"/>
    <s v="09Qf-382,47004262405682"/>
    <s v="FríjolCaña paneleraGulupa"/>
    <n v="11.88988699489167"/>
    <n v="13.31043065531787"/>
    <n v="264.97954666302792"/>
    <m/>
    <n v="290.17986431323743"/>
    <n v="1594734.26406323"/>
    <n v="2657263.511260923"/>
    <n v="24243992.843453079"/>
    <m/>
    <n v="28495990.61877723"/>
    <n v="5.2405807316069968E-2"/>
    <n v="5.9983123097862433E-2"/>
    <n v="1.5132289985425751"/>
    <m/>
    <n v="7.7098E-2"/>
    <n v="5.4999999999999997E-3"/>
    <n v="0.77592962012255995"/>
    <n v="0.88057019547625481"/>
    <n v="4.2091404396556307"/>
  </r>
  <r>
    <x v="13"/>
    <s v="EL SILENCIO_09Qf-38_102861"/>
    <s v="K14"/>
    <s v="EL SILENCIO_09Qf-38_102861_K14"/>
    <x v="4"/>
    <x v="2"/>
    <x v="4"/>
    <x v="3"/>
    <n v="0.25559409368695268"/>
    <n v="0.25559409368695257"/>
    <n v="0.25559409368695257"/>
    <n v="1.789158655808669"/>
    <x v="2903"/>
    <s v="09Qf-382,55594093686953"/>
    <s v="CaféFríjolCaña paneleraGulupa"/>
    <n v="32.581752341066547"/>
    <n v="12.30337023702195"/>
    <n v="13.77331478734332"/>
    <n v="239.9201763296719"/>
    <n v="298.57861369510374"/>
    <n v="3050252.8774137562"/>
    <n v="1650192.8141843879"/>
    <n v="2749672.6260239729"/>
    <n v="21951215.145422209"/>
    <n v="29401333.463044327"/>
    <n v="0.13235667940983301"/>
    <n v="5.4228274016116233E-2"/>
    <n v="6.2069098870572423E-2"/>
    <n v="1.3701214781652571"/>
    <n v="0.10667"/>
    <n v="5.4999999999999997E-3"/>
    <n v="0.802913383309799"/>
    <n v="0.91119294399398632"/>
    <n v="4.3822172641733124"/>
  </r>
  <r>
    <x v="13"/>
    <s v="EL SILENCIO_09Qf-38_102861"/>
    <s v="K15"/>
    <s v="EL SILENCIO_09Qf-38_102861_K15"/>
    <x v="5"/>
    <x v="2"/>
    <x v="4"/>
    <x v="3"/>
    <n v="0.268627387821056"/>
    <n v="0.268627387821056"/>
    <n v="0.26862738782105611"/>
    <n v="1.8803917147473921"/>
    <x v="2904"/>
    <s v="09Qf-382,68627387821056"/>
    <s v="PlátanoFríjolCaña paneleraGulupa"/>
    <n v="14.26585384798882"/>
    <n v="12.93074562284083"/>
    <n v="14.475645816341601"/>
    <n v="252.15422361028081"/>
    <n v="293.82646889745206"/>
    <n v="1157026.6951249361"/>
    <n v="1734339.705119947"/>
    <n v="2889884.3640594999"/>
    <n v="23070554.952787541"/>
    <n v="28851805.717091925"/>
    <n v="4.9189494211556703E-2"/>
    <n v="5.6993490674457477E-2"/>
    <n v="6.5234136100304818E-2"/>
    <n v="1.4399869275846451"/>
    <n v="0.10412399999999999"/>
    <n v="5.4999999999999997E-3"/>
    <n v="0.8438556685478199"/>
    <n v="0.95765663758206465"/>
    <n v="4.5974101843404451"/>
  </r>
  <r>
    <x v="1"/>
    <s v="EL SILENCIO_10Qf-30_102851"/>
    <s v="O1"/>
    <s v="EL SILENCIO_10Qf-30_102851_O1"/>
    <x v="4"/>
    <x v="3"/>
    <x v="2"/>
    <x v="0"/>
    <n v="2.9619327201001768"/>
    <n v="0.3702415900125221"/>
    <n v="0.3702415900125221"/>
    <m/>
    <x v="2905"/>
    <s v="10Qf-303,70241590012522"/>
    <s v="CaféPlátanoFríjol"/>
    <n v="350.24368852443592"/>
    <n v="18.401836954957371"/>
    <n v="16.61038406101633"/>
    <m/>
    <n v="385.25590954040962"/>
    <n v="32789268.28533791"/>
    <n v="1555408.1073728369"/>
    <n v="2268294.89459047"/>
    <m/>
    <n v="36612971.287301213"/>
    <n v="1.422793074849966"/>
    <n v="6.3450604641200378E-2"/>
    <n v="7.3211846918438475E-2"/>
    <m/>
    <n v="8.3624000000000004E-2"/>
    <n v="5.4999999999999997E-3"/>
    <n v="1.163062586426771"/>
    <n v="0.58683292016984756"/>
    <n v="5.5414354067218392"/>
  </r>
  <r>
    <x v="1"/>
    <s v="EL SILENCIO_10Qf-30_102851"/>
    <s v="O2"/>
    <s v="EL SILENCIO_10Qf-30_102851_O2"/>
    <x v="4"/>
    <x v="3"/>
    <x v="3"/>
    <x v="0"/>
    <n v="2.155277218736932"/>
    <n v="0.29147710164012319"/>
    <n v="0.4680166960241775"/>
    <m/>
    <x v="2906"/>
    <s v="10Qf-302,91477101640123"/>
    <s v="CaféPlátanoAguacate"/>
    <n v="254.8579978743"/>
    <n v="14.487065324842829"/>
    <n v="44.838686656318259"/>
    <m/>
    <n v="314.18374985546109"/>
    <n v="23859408.579696581"/>
    <n v="1224513.5588069691"/>
    <n v="24916077.861516971"/>
    <m/>
    <n v="50000000.000020519"/>
    <n v="1.035308290560053"/>
    <n v="4.9952244256256918E-2"/>
    <n v="0.25803675583676278"/>
    <m/>
    <n v="8.3624000000000004E-2"/>
    <n v="5.4999999999999997E-3"/>
    <n v="0.91563487426216739"/>
    <n v="0.46199120609959538"/>
    <n v="4.3815210967629952"/>
  </r>
  <r>
    <x v="1"/>
    <s v="EL SILENCIO_10Qf-30_102851"/>
    <s v="O3"/>
    <s v="EL SILENCIO_10Qf-30_102851_O3"/>
    <x v="4"/>
    <x v="2"/>
    <x v="3"/>
    <x v="0"/>
    <n v="2.226499558482665"/>
    <n v="0.29650946596208211"/>
    <n v="0.44208563517607402"/>
    <m/>
    <x v="2907"/>
    <s v="10Qf-302,96509465962082"/>
    <s v="CaféFríjolAguacate"/>
    <n v="263.27992279129887"/>
    <n v="13.30249285929886"/>
    <n v="42.354342140596167"/>
    <m/>
    <n v="318.93675779119388"/>
    <n v="24647856.065348219"/>
    <n v="1816573.0862834461"/>
    <n v="23535570.84838745"/>
    <m/>
    <n v="50000000.000019118"/>
    <n v="1.0695206313999259"/>
    <n v="5.8632001961610267E-2"/>
    <n v="0.243739900888014"/>
    <m/>
    <n v="8.3624000000000004E-2"/>
    <n v="5.4999999999999997E-3"/>
    <n v="0.93144334857198574"/>
    <n v="0.46996750354990019"/>
    <n v="4.4556295117427069"/>
  </r>
  <r>
    <x v="1"/>
    <s v="EL SILENCIO_10Qf-30_102851"/>
    <s v="O4"/>
    <s v="EL SILENCI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SILENCIO_10Qf-30_102851"/>
    <s v="O5"/>
    <s v="EL SILENCIO_10Qf-30_102851_O5"/>
    <x v="4"/>
    <x v="3"/>
    <x v="2"/>
    <x v="1"/>
    <n v="2.0826915852660339"/>
    <n v="0.31593918065758142"/>
    <n v="0.31593918065758148"/>
    <n v="0.44482185999461821"/>
    <x v="2908"/>
    <s v="10Qf-303,15939180657581"/>
    <s v="CaféPlátanoFríjolAguacate"/>
    <n v="246.27486570920809"/>
    <n v="15.7028854860606"/>
    <n v="14.174180514046951"/>
    <n v="42.616488188594438"/>
    <n v="318.76841989791006"/>
    <n v="23055869.122710541"/>
    <n v="1327280.2847862481"/>
    <n v="1935609.747307023"/>
    <n v="23681240.845215809"/>
    <n v="50000000.000019625"/>
    <n v="1.000441078372837"/>
    <n v="5.414446292187481E-2"/>
    <n v="6.247404817232291E-2"/>
    <n v="0.24524849359723799"/>
    <n v="0.11065"/>
    <n v="5.4999999999999997E-3"/>
    <n v="0.99247910154214092"/>
    <n v="0.50076360134226672"/>
    <n v="4.7687845094602226"/>
  </r>
  <r>
    <x v="1"/>
    <s v="EL SILENCIO_10Qf-30_102851"/>
    <s v="O6"/>
    <s v="EL SILENCIO_10Qf-30_102851_O6"/>
    <x v="4"/>
    <x v="3"/>
    <x v="4"/>
    <x v="0"/>
    <n v="2.915710049282676"/>
    <n v="0.3644637561603345"/>
    <n v="0.36446375616033438"/>
    <m/>
    <x v="2909"/>
    <s v="10Qf-303,64463756160335"/>
    <s v="CaféPlátanoCaña panelera"/>
    <n v="344.77793347513659"/>
    <n v="18.114665660945821"/>
    <n v="18.38105780301855"/>
    <m/>
    <n v="381.27365693910099"/>
    <n v="32277572.815682329"/>
    <n v="1531135.0655018741"/>
    <n v="3669551.7570518921"/>
    <m/>
    <n v="37478259.638236098"/>
    <n v="1.4005895671558459"/>
    <n v="6.2460421308676059E-2"/>
    <n v="8.283377761536867E-2"/>
    <m/>
    <n v="7.9644000000000006E-2"/>
    <n v="5.4999999999999997E-3"/>
    <n v="1.1449123230167579"/>
    <n v="0.57767505351413018"/>
    <n v="5.4523689381342333"/>
  </r>
  <r>
    <x v="1"/>
    <s v="EL SILENCIO_10Qf-30_102851"/>
    <s v="O7"/>
    <s v="EL SILENCIO_10Qf-30_102851_O7"/>
    <x v="4"/>
    <x v="2"/>
    <x v="4"/>
    <x v="0"/>
    <n v="2.9375580101173622"/>
    <n v="0.36719475126467022"/>
    <n v="0.36719475126467022"/>
    <m/>
    <x v="2910"/>
    <s v="10Qf-303,6719475126467"/>
    <s v="CaféFríjolCaña panelera"/>
    <n v="347.36141902750899"/>
    <n v="16.473691795374069"/>
    <n v="18.518790507640279"/>
    <m/>
    <n v="382.35390133052334"/>
    <n v="32519434.706884179"/>
    <n v="2249628.3564088489"/>
    <n v="3697048.3948223889"/>
    <m/>
    <n v="38466111.458115414"/>
    <n v="1.4110844467877279"/>
    <n v="7.2609362762119475E-2"/>
    <n v="8.3454466606571659E-2"/>
    <m/>
    <n v="7.9644000000000006E-2"/>
    <n v="5.4999999999999997E-3"/>
    <n v="1.1534913652293299"/>
    <n v="0.58200368075450226"/>
    <n v="5.4925865586305349"/>
  </r>
  <r>
    <x v="1"/>
    <s v="EL SILENCIO_10Qf-30_102851"/>
    <s v="O8"/>
    <s v="EL SILENCIO_10Qf-30_102851_O8"/>
    <x v="5"/>
    <x v="2"/>
    <x v="4"/>
    <x v="0"/>
    <n v="3.6838724008416359"/>
    <n v="0.74026330043795896"/>
    <n v="2.9784973030999948"/>
    <m/>
    <x v="2911"/>
    <s v="10Qf-307,40263300437959"/>
    <s v="PlátanoFríjolCaña panelera"/>
    <n v="183.09671606818239"/>
    <n v="33.210903524193881"/>
    <n v="150.21502184796461"/>
    <m/>
    <n v="366.52264144034086"/>
    <n v="15476178.67188374"/>
    <n v="4535242.6910745576"/>
    <n v="29988578.637039311"/>
    <m/>
    <n v="49999999.999997608"/>
    <n v="0.63132813157626821"/>
    <n v="0.1463802146840632"/>
    <n v="0.67694024182866486"/>
    <m/>
    <n v="7.7098E-2"/>
    <n v="5.4999999999999997E-3"/>
    <n v="2.3254344516375669"/>
    <n v="1.1733173311941649"/>
    <n v="10.983982787211319"/>
  </r>
  <r>
    <x v="1"/>
    <s v="EL SILENCIO_10Qf-30_102851"/>
    <s v="O9"/>
    <s v="EL SILENCIO_10Qf-30_102851_O9"/>
    <x v="4"/>
    <x v="3"/>
    <x v="2"/>
    <x v="2"/>
    <n v="2.7523077522520318"/>
    <n v="0.39318682175029018"/>
    <n v="0.39318682175029018"/>
    <n v="0.39318682175029018"/>
    <x v="2912"/>
    <s v="10Qf-303,9318682175029"/>
    <s v="CaféPlátanoFríjolCaña panelera"/>
    <n v="325.45587972388103"/>
    <n v="19.542266406218751"/>
    <n v="17.63979059397893"/>
    <n v="19.829652676898441"/>
    <n v="382.46758940097715"/>
    <n v="30468672.255781341"/>
    <n v="1651802.4629320439"/>
    <n v="2408869.4637635732"/>
    <n v="3958745.8786126971"/>
    <n v="38488090.061089657"/>
    <n v="1.3220976908711219"/>
    <n v="6.7382871751831053E-2"/>
    <n v="7.7749054079408061E-2"/>
    <n v="8.9361834211655777E-2"/>
    <n v="0.10667"/>
    <n v="5.4999999999999997E-3"/>
    <n v="1.235141848430231"/>
    <n v="0.62320111247420995"/>
    <n v="5.9023811784073432"/>
  </r>
  <r>
    <x v="1"/>
    <s v="EL SILENCIO_10Qf-30_102851"/>
    <s v="O10"/>
    <s v="EL SILENCIO_10Qf-30_102851_O10"/>
    <x v="4"/>
    <x v="4"/>
    <x v="4"/>
    <x v="0"/>
    <n v="2.2342448319208148"/>
    <n v="0.41884642691094748"/>
    <n v="0.29478791764797357"/>
    <m/>
    <x v="2913"/>
    <s v="10Qf-302,94787917647974"/>
    <s v="CaféAguacateCaña panelera"/>
    <n v="264.19578867819058"/>
    <n v="40.127892557936207"/>
    <n v="14.867085306378639"/>
    <m/>
    <n v="319.1907665425054"/>
    <n v="24733598.002355561"/>
    <n v="22298371.561497081"/>
    <n v="2968030.4361647209"/>
    <m/>
    <n v="50000000.00001736"/>
    <n v="1.0732411485257329"/>
    <n v="0.23092717441930211"/>
    <n v="6.699814837941731E-2"/>
    <m/>
    <n v="7.9644000000000006E-2"/>
    <n v="5.4999999999999997E-3"/>
    <n v="0.92603534339677562"/>
    <n v="0.46723884947203809"/>
    <n v="4.4262973693485499"/>
  </r>
  <r>
    <x v="1"/>
    <s v="EL SILENCIO_10Qf-30_102851"/>
    <s v="O11"/>
    <s v="EL SILENCI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SILENCIO_10Qf-30_102851"/>
    <s v="O12"/>
    <s v="EL SILENCIO_10Qf-30_102851_O12"/>
    <x v="4"/>
    <x v="3"/>
    <x v="3"/>
    <x v="2"/>
    <n v="2.091830584244573"/>
    <n v="0.31398536374258162"/>
    <n v="0.42005232569608081"/>
    <n v="0.31398536374258162"/>
    <x v="2914"/>
    <s v="10Qf-303,13985363742582"/>
    <s v="CaféPlátanoAguacateCaña panelera"/>
    <n v="247.3555373564547"/>
    <n v="15.6057764057208"/>
    <n v="40.24342458537275"/>
    <n v="15.83527311756963"/>
    <n v="319.04001146511786"/>
    <n v="23157039.91816216"/>
    <n v="1319072.1775614221"/>
    <n v="22362570.69857645"/>
    <n v="3161317.2057177061"/>
    <n v="50000000.00001774"/>
    <n v="1.0048310850632269"/>
    <n v="5.3809625161992808E-2"/>
    <n v="0.23159203576511869"/>
    <n v="7.1361262553887472E-2"/>
    <n v="0.10667"/>
    <n v="5.4999999999999997E-3"/>
    <n v="0.98634145678297902"/>
    <n v="0.49766680153199189"/>
    <n v="4.736031895740787"/>
  </r>
  <r>
    <x v="1"/>
    <s v="EL SILENCIO_10Qf-30_102851"/>
    <s v="O13"/>
    <s v="EL SILENCI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SILENCIO_10Qf-30_102851"/>
    <s v="O14"/>
    <s v="EL SILENCIO_10Qf-30_102851_O14"/>
    <x v="4"/>
    <x v="2"/>
    <x v="3"/>
    <x v="2"/>
    <n v="2.167473662758062"/>
    <n v="0.31983274483409901"/>
    <n v="0.39118829591472948"/>
    <n v="0.31983274483409901"/>
    <x v="2915"/>
    <s v="10Qf-303,19832744834099"/>
    <s v="CaféFríjolAguacateCaña panelera"/>
    <n v="256.30020738562808"/>
    <n v="14.348859961420709"/>
    <n v="37.478084805832509"/>
    <n v="16.130175005679941"/>
    <n v="324.25732715856122"/>
    <n v="23994425.98654788"/>
    <n v="1959463.77122437"/>
    <n v="20825919.507414371"/>
    <n v="3220190.7348295832"/>
    <n v="50000000.000016205"/>
    <n v="1.041166970594646"/>
    <n v="6.3243964443611272E-2"/>
    <n v="0.21567811502590889"/>
    <n v="7.2690230542556231E-2"/>
    <n v="0.10667"/>
    <n v="5.4999999999999997E-3"/>
    <n v="1.004710193196122"/>
    <n v="0.50693490056204693"/>
    <n v="4.8221425420991597"/>
  </r>
  <r>
    <x v="1"/>
    <s v="EL SILENCIO_10Qf-30_102851"/>
    <s v="O15"/>
    <s v="EL SILENCI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SILENCIO_10Qf-30_102851"/>
    <s v="O16"/>
    <s v="EL SILENCIO_10Qf-30_102851_O16"/>
    <x v="4"/>
    <x v="3"/>
    <x v="1"/>
    <x v="0"/>
    <n v="0.27405399292111898"/>
    <n v="0.27405399292111893"/>
    <n v="2.192431943368951"/>
    <m/>
    <x v="2916"/>
    <s v="10Qf-302,74053992921119"/>
    <s v="CaféPlátanoGulupa"/>
    <n v="32.406435394081463"/>
    <n v="13.62109776597196"/>
    <n v="272.71909266707507"/>
    <m/>
    <n v="318.74662582712847"/>
    <n v="3033839.9780582269"/>
    <n v="1151317.987892688"/>
    <n v="24952113.527848069"/>
    <m/>
    <n v="29137271.493798982"/>
    <n v="0.13164449030765349"/>
    <n v="4.6966337721788973E-2"/>
    <n v="1.557427524792498"/>
    <m/>
    <n v="8.3624000000000004E-2"/>
    <n v="5.4999999999999997E-3"/>
    <n v="0.86090259556372439"/>
    <n v="0.43437557877997351"/>
    <n v="4.1249421035548872"/>
  </r>
  <r>
    <x v="1"/>
    <s v="EL SILENCIO_10Qf-30_102851"/>
    <s v="O17"/>
    <s v="EL SILENCIO_10Qf-30_102851_O17"/>
    <x v="4"/>
    <x v="2"/>
    <x v="1"/>
    <x v="0"/>
    <n v="0.27559526030691761"/>
    <n v="0.27559526030691739"/>
    <n v="2.20476208245534"/>
    <m/>
    <x v="2917"/>
    <s v="10Qf-302,75595260306918"/>
    <s v="CaféFríjolGulupa"/>
    <n v="32.588687735784298"/>
    <n v="12.36420554195125"/>
    <n v="274.25285263361332"/>
    <m/>
    <n v="319.20574591134886"/>
    <n v="3050902.1582588241"/>
    <n v="1688441.6521287351"/>
    <n v="25092443.097132199"/>
    <m/>
    <n v="29831786.907519758"/>
    <n v="0.13238485302694319"/>
    <n v="5.4496411406278887E-2"/>
    <n v="1.5661864274602599"/>
    <m/>
    <n v="8.3624000000000004E-2"/>
    <n v="5.4999999999999997E-3"/>
    <n v="0.86574427321544789"/>
    <n v="0.43681848758646441"/>
    <n v="4.1476393638710878"/>
  </r>
  <r>
    <x v="1"/>
    <s v="EL SILENCIO_10Qf-30_102851"/>
    <s v="O18"/>
    <s v="EL SILENCIO_10Qf-30_102851_O18"/>
    <x v="5"/>
    <x v="2"/>
    <x v="1"/>
    <x v="0"/>
    <n v="0.28998290131416882"/>
    <n v="0.28998290131416882"/>
    <n v="2.3198632105133501"/>
    <m/>
    <x v="2918"/>
    <s v="10Qf-302,89982901314169"/>
    <s v="PlátanoFríjolGulupa"/>
    <n v="14.412800219252381"/>
    <n v="13.009687436231109"/>
    <n v="288.57041232064381"/>
    <m/>
    <n v="315.99289997612732"/>
    <n v="1218236.329657888"/>
    <n v="1776587.915331756"/>
    <n v="26402411.42849743"/>
    <m/>
    <n v="29397235.673487075"/>
    <n v="4.9696173850623443E-2"/>
    <n v="5.7341434222069811E-2"/>
    <n v="1.6479502721781729"/>
    <m/>
    <n v="8.1077999999999997E-2"/>
    <n v="5.4999999999999997E-3"/>
    <n v="0.91094105124869773"/>
    <n v="0.45962289858295752"/>
    <n v="4.3569709629733433"/>
  </r>
  <r>
    <x v="1"/>
    <s v="EL SILENCIO_10Qf-30_102851"/>
    <s v="O19"/>
    <s v="EL SILENCIO_10Qf-30_102851_O19"/>
    <x v="4"/>
    <x v="3"/>
    <x v="2"/>
    <x v="3"/>
    <n v="0.29805933437037302"/>
    <n v="0.29805933437037307"/>
    <n v="0.29805933437037307"/>
    <n v="2.086415340592612"/>
    <x v="2919"/>
    <s v="10Qf-302,98059334370373"/>
    <s v="CaféPlátanoFríjolGulupa"/>
    <n v="35.245027667436993"/>
    <n v="14.814217046229791"/>
    <n v="13.37202559197992"/>
    <n v="259.53156736930868"/>
    <n v="322.96283767495538"/>
    <n v="3299584.562909605"/>
    <n v="1252165.930743085"/>
    <n v="1826068.3960829061"/>
    <n v="23745536.367579602"/>
    <n v="30123355.257315196"/>
    <n v="0.14317568861665911"/>
    <n v="5.1080282428870992E-2"/>
    <n v="5.8938474091463869E-2"/>
    <n v="1.4821170113928679"/>
    <n v="0.11065"/>
    <n v="5.4999999999999997E-3"/>
    <n v="0.93631204514253319"/>
    <n v="0.47242404497704132"/>
    <n v="4.5054794338233064"/>
  </r>
  <r>
    <x v="1"/>
    <s v="EL SILENCIO_10Qf-30_102851"/>
    <s v="O20"/>
    <s v="EL SILENCIO_10Qf-30_102851_O20"/>
    <x v="4"/>
    <x v="4"/>
    <x v="1"/>
    <x v="0"/>
    <n v="0.21871405967304"/>
    <n v="0.60148470825105649"/>
    <n v="1.366941828806304"/>
    <m/>
    <x v="2920"/>
    <s v="10Qf-302,1871405967304"/>
    <s v="CaféAguacateGulupa"/>
    <n v="25.86257900869817"/>
    <n v="57.625688551168437"/>
    <n v="170.0354423352756"/>
    <m/>
    <n v="253.52370989514222"/>
    <n v="2421214.3414763869"/>
    <n v="32021592.286359239"/>
    <n v="15557193.37218182"/>
    <m/>
    <n v="50000000.000017442"/>
    <n v="0.1050614172845219"/>
    <n v="0.33162313251001319"/>
    <n v="0.97102801088629753"/>
    <m/>
    <n v="8.3624000000000004E-2"/>
    <n v="5.4999999999999997E-3"/>
    <n v="0.68705987331845042"/>
    <n v="0.3466617845817685"/>
    <n v="3.3099862546306191"/>
  </r>
  <r>
    <x v="1"/>
    <s v="EL SILENCIO_10Qf-30_102851"/>
    <s v="O21"/>
    <s v="EL SILENCIO_10Qf-30_102851_O21"/>
    <x v="5"/>
    <x v="4"/>
    <x v="1"/>
    <x v="0"/>
    <n v="0.22855162830054779"/>
    <n v="0.61231695179386814"/>
    <n v="1.444647702911062"/>
    <m/>
    <x v="2921"/>
    <s v="10Qf-302,28551628300548"/>
    <s v="PlátanoAguacateGulupa"/>
    <n v="11.35952824650103"/>
    <n v="58.663479677269557"/>
    <n v="179.7013640277809"/>
    <m/>
    <n v="249.72437195155149"/>
    <n v="960159.70437008957"/>
    <n v="32598274.75478483"/>
    <n v="16441565.540862771"/>
    <m/>
    <n v="50000000.000017688"/>
    <n v="3.9168314415758007E-2"/>
    <n v="0.33759539163231689"/>
    <n v="1.0262275656705819"/>
    <m/>
    <n v="8.1077999999999997E-2"/>
    <n v="5.4999999999999997E-3"/>
    <n v="0.71796323026350095"/>
    <n v="0.36225433085636832"/>
    <n v="3.4523118441253469"/>
  </r>
  <r>
    <x v="1"/>
    <s v="EL SILENCIO_10Qf-30_102851"/>
    <s v="O22"/>
    <s v="EL SILENCIO_10Qf-30_102851_O22"/>
    <x v="4"/>
    <x v="3"/>
    <x v="3"/>
    <x v="3"/>
    <n v="0.23542509946761081"/>
    <n v="0.23542509946761081"/>
    <n v="0.59655475574203498"/>
    <n v="1.2868460399988511"/>
    <x v="2922"/>
    <s v="10Qf-302,35425099467611"/>
    <s v="CaféPlátanoAguacateGulupa"/>
    <n v="27.83863206925896"/>
    <n v="11.70115517103595"/>
    <n v="57.153370794856762"/>
    <n v="160.07223644599421"/>
    <n v="256.7653944811459"/>
    <n v="2606209.3494428769"/>
    <n v="989035.5872191278"/>
    <n v="31759133.528772488"/>
    <n v="14645621.5345835"/>
    <n v="50000000.000017993"/>
    <n v="0.11308872713255021"/>
    <n v="4.0346263931152149E-2"/>
    <n v="0.32890504795733838"/>
    <n v="0.91413074368218561"/>
    <n v="0.11065"/>
    <n v="5.4999999999999997E-3"/>
    <n v="0.73955528628568845"/>
    <n v="0.37314878265616308"/>
    <n v="3.58310506361796"/>
  </r>
  <r>
    <x v="1"/>
    <s v="EL SILENCIO_10Qf-30_102851"/>
    <s v="O23"/>
    <s v="EL SILENCIO_10Qf-30_102851_O23"/>
    <x v="0"/>
    <x v="4"/>
    <x v="1"/>
    <x v="0"/>
    <n v="0.23085068516833479"/>
    <n v="0.59584059519403176"/>
    <n v="1.481815571320982"/>
    <m/>
    <x v="2923"/>
    <s v="10Qf-302,30850685168335"/>
    <s v="FríjolAguacateGulupa"/>
    <n v="10.356801193688471"/>
    <n v="57.084950113914722"/>
    <n v="184.3247172770256"/>
    <m/>
    <n v="251.7664685846288"/>
    <n v="1414312.828989136"/>
    <n v="31721113.347076342"/>
    <n v="16864573.823951069"/>
    <m/>
    <n v="50000000.000016548"/>
    <n v="4.5648585894926472E-2"/>
    <n v="0.32851130202365952"/>
    <n v="1.052630328809731"/>
    <m/>
    <n v="8.1077999999999997E-2"/>
    <n v="5.4999999999999997E-3"/>
    <n v="0.72518539843455965"/>
    <n v="0.36589833599181071"/>
    <n v="3.4861685861097191"/>
  </r>
  <r>
    <x v="1"/>
    <s v="EL SILENCIO_10Qf-30_102851"/>
    <s v="O24"/>
    <s v="EL SILENCIO_10Qf-30_102851_O24"/>
    <x v="4"/>
    <x v="2"/>
    <x v="3"/>
    <x v="3"/>
    <n v="0.23786525777824519"/>
    <n v="0.23786525777824519"/>
    <n v="0.57941437895697145"/>
    <n v="1.32350768326899"/>
    <x v="2924"/>
    <s v="10Qf-302,37865257778245"/>
    <s v="CaféFríjolAguacateGulupa"/>
    <n v="28.12717678923195"/>
    <n v="10.671500428505819"/>
    <n v="55.511224285201067"/>
    <n v="164.6326197767317"/>
    <n v="258.94252127967053"/>
    <n v="2633222.4564466649"/>
    <n v="1457287.7936284561"/>
    <n v="30846621.291110098"/>
    <n v="15062868.45883159"/>
    <n v="50000000.000016809"/>
    <n v="0.1142608808152951"/>
    <n v="4.7035652691224693E-2"/>
    <n v="0.31945485684875219"/>
    <n v="0.94017390205968099"/>
    <n v="0.11065"/>
    <n v="5.4999999999999997E-3"/>
    <n v="0.74722070506255034"/>
    <n v="0.37701643357851861"/>
    <n v="3.6190397164235208"/>
  </r>
  <r>
    <x v="1"/>
    <s v="EL SILENCIO_10Qf-30_102851"/>
    <s v="O25"/>
    <s v="EL SILENCIO_10Qf-30_102851_O25"/>
    <x v="5"/>
    <x v="2"/>
    <x v="3"/>
    <x v="3"/>
    <n v="0.2495470706180879"/>
    <n v="0.2495470706180879"/>
    <n v="0.5901578080113592"/>
    <n v="1.406218756933344"/>
    <x v="2925"/>
    <s v="10Qf-302,49547070618088"/>
    <s v="PlátanoFríjolAguacateGulupa"/>
    <n v="12.40304879294078"/>
    <n v="11.19558903182058"/>
    <n v="56.540506473371529"/>
    <n v="174.9211439115337"/>
    <n v="255.0602882096666"/>
    <n v="1048362.872462243"/>
    <n v="1528856.728991122"/>
    <n v="31418575.490805961"/>
    <n v="16004204.90775774"/>
    <n v="50000000.000017062"/>
    <n v="4.2766433983341741E-2"/>
    <n v="4.9345623036078423E-2"/>
    <n v="0.32537814890928468"/>
    <n v="0.99892897681564463"/>
    <n v="0.10810400000000001"/>
    <n v="5.4999999999999997E-3"/>
    <n v="0.78391749932383636"/>
    <n v="0.39553210692966928"/>
    <n v="3.7885243124343848"/>
  </r>
  <r>
    <x v="1"/>
    <s v="EL SILENCIO_10Qf-30_102851"/>
    <s v="O26"/>
    <s v="EL SILENCIO_10Qf-30_102851_O26"/>
    <x v="4"/>
    <x v="5"/>
    <x v="1"/>
    <x v="0"/>
    <n v="0.27238105113650768"/>
    <n v="0.27238105113650762"/>
    <n v="2.179048409092061"/>
    <m/>
    <x v="2926"/>
    <s v="10Qf-302,72381051136508"/>
    <s v="CaféCaña paneleraGulupa"/>
    <n v="32.208612770578689"/>
    <n v="13.737036291709011"/>
    <n v="271.05429967967518"/>
    <m/>
    <n v="316.9999487419629"/>
    <n v="3015320.1323408959"/>
    <n v="2742430.07127959"/>
    <n v="24799795.246000901"/>
    <m/>
    <n v="30557545.449621387"/>
    <n v="0.13084087651534179"/>
    <n v="6.1905610736657811E-2"/>
    <n v="1.5479203267584261"/>
    <m/>
    <n v="7.9644000000000006E-2"/>
    <n v="5.4999999999999997E-3"/>
    <n v="0.85564728105709209"/>
    <n v="0.43172396605136459"/>
    <n v="4.0963257584735331"/>
  </r>
  <r>
    <x v="1"/>
    <s v="EL SILENCIO_10Qf-30_102851"/>
    <s v="O27"/>
    <s v="EL SILENCIO_10Qf-30_102851_O27"/>
    <x v="5"/>
    <x v="5"/>
    <x v="1"/>
    <x v="0"/>
    <n v="0.28642649737261472"/>
    <n v="0.28642649737261477"/>
    <n v="2.2914119789809182"/>
    <m/>
    <x v="2927"/>
    <s v="10Qf-302,86426497372615"/>
    <s v="PlátanoCaña paneleraGulupa"/>
    <n v="14.236038971343319"/>
    <n v="14.44539248562779"/>
    <n v="285.03133140538267"/>
    <m/>
    <n v="313.71276286235377"/>
    <n v="1203295.653966648"/>
    <n v="2883844.6592684458"/>
    <n v="26078607.370929521"/>
    <m/>
    <n v="30165747.684164613"/>
    <n v="4.9086690781926803E-2"/>
    <n v="6.5097800221525268E-2"/>
    <n v="1.6277395052091581"/>
    <m/>
    <n v="7.7098E-2"/>
    <n v="5.4999999999999997E-3"/>
    <n v="0.89976910169407764"/>
    <n v="0.45398599833559428"/>
    <n v="4.3006180737558193"/>
  </r>
  <r>
    <x v="1"/>
    <s v="EL SILENCIO_10Qf-30_102851"/>
    <s v="O28"/>
    <s v="EL SILENCIO_10Qf-30_102851_O28"/>
    <x v="4"/>
    <x v="3"/>
    <x v="4"/>
    <x v="3"/>
    <n v="0.29430335293326881"/>
    <n v="0.2943033529332687"/>
    <n v="0.2943033529332687"/>
    <n v="2.060123470532881"/>
    <x v="2928"/>
    <s v="10Qf-302,94303352933269"/>
    <s v="CaféPlátanoCaña paneleraGulupa"/>
    <n v="34.800889019846032"/>
    <n v="14.62753634942016"/>
    <n v="14.842647178088111"/>
    <n v="256.2610918734116"/>
    <n v="320.53216442076592"/>
    <n v="3258004.9948862661"/>
    <n v="1236386.817493771"/>
    <n v="2963151.6649009241"/>
    <n v="23446308.047825351"/>
    <n v="30903851.525106311"/>
    <n v="0.14137146654851029"/>
    <n v="5.0436596523142953E-2"/>
    <n v="6.6888018565026491E-2"/>
    <n v="1.4634401798345891"/>
    <n v="0.10667"/>
    <n v="5.4999999999999997E-3"/>
    <n v="0.92451315057571326"/>
    <n v="0.46647081439923088"/>
    <n v="4.4461874943076314"/>
  </r>
  <r>
    <x v="1"/>
    <s v="EL SILENCIO_10Qf-30_102851"/>
    <s v="O29"/>
    <s v="EL SILENCIO_10Qf-30_102851_O29"/>
    <x v="0"/>
    <x v="5"/>
    <x v="1"/>
    <x v="0"/>
    <n v="0.28811049853258031"/>
    <n v="0.28811049853258047"/>
    <n v="2.3048839882606429"/>
    <m/>
    <x v="2929"/>
    <s v="10Qf-302,8811049853258"/>
    <s v="FríjolCaña paneleraGulupa"/>
    <n v="12.925684638711671"/>
    <n v="14.530321980367621"/>
    <n v="286.7071298985955"/>
    <m/>
    <n v="314.16313651767479"/>
    <n v="1765116.590162829"/>
    <n v="2900799.7866603481"/>
    <n v="26231932.588623349"/>
    <m/>
    <n v="30897848.965446524"/>
    <n v="5.6971183905754251E-2"/>
    <n v="6.5480532867037644E-2"/>
    <n v="1.6373095528131281"/>
    <m/>
    <n v="7.7098E-2"/>
    <n v="5.4999999999999997E-3"/>
    <n v="0.90505915769396994"/>
    <n v="0.45665514017413988"/>
    <n v="4.3254172831939144"/>
  </r>
  <r>
    <x v="1"/>
    <s v="EL SILENCIO_10Qf-30_102851"/>
    <s v="O30"/>
    <s v="EL SILENCIO_10Qf-30_102851_O30"/>
    <x v="4"/>
    <x v="2"/>
    <x v="4"/>
    <x v="3"/>
    <n v="0.2960815367210019"/>
    <n v="0.29608153672100179"/>
    <n v="0.2960815367210019"/>
    <n v="2.0725707570470142"/>
    <x v="2930"/>
    <s v="10Qf-302,96081536721002"/>
    <s v="CaféFríjolCaña paneleraGulupa"/>
    <n v="35.011156337690068"/>
    <n v="13.28329439743767"/>
    <n v="14.932326600072489"/>
    <n v="257.80942394117238"/>
    <n v="321.03620127637259"/>
    <n v="3277689.8934934991"/>
    <n v="1813951.366468675"/>
    <n v="2981055.0567536019"/>
    <n v="23587970.87442011"/>
    <n v="31660667.191135887"/>
    <n v="0.142225634356519"/>
    <n v="5.8547382915735843E-2"/>
    <n v="6.7292156638957629E-2"/>
    <n v="1.472282299967312"/>
    <n v="0.10667"/>
    <n v="5.4999999999999997E-3"/>
    <n v="0.93009906823351396"/>
    <n v="0.46928923570278808"/>
    <n v="4.4723736711463218"/>
  </r>
  <r>
    <x v="1"/>
    <s v="EL SILENCIO_10Qf-30_102851"/>
    <s v="O31"/>
    <s v="EL SILENCIO_10Qf-30_102851_O31"/>
    <x v="5"/>
    <x v="2"/>
    <x v="4"/>
    <x v="3"/>
    <n v="0.31275237345923229"/>
    <n v="0.31275237345923229"/>
    <n v="0.31275237345923229"/>
    <n v="2.1892666142146271"/>
    <x v="2931"/>
    <s v="10Qf-303,12752373459232"/>
    <s v="PlátanoFríjolCaña paneleraGulupa"/>
    <n v="15.544494024774689"/>
    <n v="14.0312087547392"/>
    <n v="15.773089525139021"/>
    <n v="272.32535378839708"/>
    <n v="317.67414609305001"/>
    <n v="1313892.3081605569"/>
    <n v="1916085.68871108"/>
    <n v="3148903.0175186968"/>
    <n v="24916088.85093594"/>
    <n v="31294969.865326274"/>
    <n v="5.3598319946410233E-2"/>
    <n v="6.1843886550674132E-2"/>
    <n v="7.1081033748672792E-2"/>
    <n v="1.5551789848709361"/>
    <n v="0.10412399999999999"/>
    <n v="5.4999999999999997E-3"/>
    <n v="0.9824681888771698"/>
    <n v="0.49571251193288329"/>
    <n v="4.7153284354023768"/>
  </r>
  <r>
    <x v="1"/>
    <s v="EL SILENCIO_10Qf-30_102851"/>
    <s v="O32"/>
    <s v="EL SILENCIO_10Qf-30_102851_O32"/>
    <x v="6"/>
    <x v="5"/>
    <x v="1"/>
    <x v="0"/>
    <n v="0.57817748591002704"/>
    <n v="0.229333695712927"/>
    <n v="1.485825775506316"/>
    <m/>
    <x v="2932"/>
    <s v="10Qf-302,29333695712927"/>
    <s v="AguacateCaña paneleraGulupa"/>
    <n v="55.392722829525532"/>
    <n v="11.566022261002949"/>
    <n v="184.82355111774839"/>
    <m/>
    <n v="251.78229620827688"/>
    <n v="30780772.09443434"/>
    <n v="2309013.8644248652"/>
    <n v="16910214.041155972"/>
    <m/>
    <n v="50000000.000015177"/>
    <n v="0.31877290709810902"/>
    <n v="5.2121990264618452E-2"/>
    <n v="1.0554790386167421"/>
    <m/>
    <n v="7.7098E-2"/>
    <n v="5.4999999999999997E-3"/>
    <n v="0.72041998653275519"/>
    <n v="0.36349390770498941"/>
    <n v="3.4598488513670151"/>
  </r>
  <r>
    <x v="1"/>
    <s v="EL SILENCIO_10Qf-30_102851"/>
    <s v="O33"/>
    <s v="EL SILENCIO_10Qf-30_102851_O33"/>
    <x v="4"/>
    <x v="4"/>
    <x v="4"/>
    <x v="3"/>
    <n v="0.23625499947884329"/>
    <n v="0.56132939535030579"/>
    <n v="0.23625499947884329"/>
    <n v="1.328710600480441"/>
    <x v="2933"/>
    <s v="10Qf-302,36254999478843"/>
    <s v="CaféAguacateCaña paneleraGulupa"/>
    <n v="27.936766385095389"/>
    <n v="53.778579018456043"/>
    <n v="11.91508545986213"/>
    <n v="165.27981654168511"/>
    <n v="258.91024740509863"/>
    <n v="2615396.5311548868"/>
    <n v="29883820.469054259"/>
    <n v="2378700.0320232012"/>
    <n v="15122082.96778306"/>
    <n v="50000000.000015408"/>
    <n v="0.1134873776423293"/>
    <n v="0.30948386534595351"/>
    <n v="5.3695034846593603E-2"/>
    <n v="0.94386987378589038"/>
    <n v="0.10667"/>
    <n v="5.4999999999999997E-3"/>
    <n v="0.74216230202778011"/>
    <n v="0.37446417417396671"/>
    <n v="3.5913464709901799"/>
  </r>
  <r>
    <x v="1"/>
    <s v="EL SILENCIO_10Qf-30_102851"/>
    <s v="O34"/>
    <s v="EL SILENCIO_10Qf-30_102851_O34"/>
    <x v="5"/>
    <x v="4"/>
    <x v="4"/>
    <x v="3"/>
    <n v="0.24777535461941599"/>
    <n v="0.57111468222222384"/>
    <n v="0.24777535461941599"/>
    <n v="1.4110881547331049"/>
    <x v="2934"/>
    <s v="10Qf-302,47775354619416"/>
    <s v="PlátanoAguacateCaña paneleraGulupa"/>
    <n v="12.31499053633879"/>
    <n v="54.716065684251078"/>
    <n v="12.496093338343769"/>
    <n v="175.52685381911019"/>
    <n v="255.05400337804383"/>
    <n v="1040919.782591645"/>
    <n v="30404765.494454361"/>
    <n v="2494691.0976186311"/>
    <n v="16059623.625350939"/>
    <n v="50000000.000015572"/>
    <n v="4.2462803990383852E-2"/>
    <n v="0.31487889441395778"/>
    <n v="5.6313332330594913E-2"/>
    <n v="1.0023880279325781"/>
    <n v="0.10412399999999999"/>
    <n v="5.4999999999999997E-3"/>
    <n v="0.77835189932800863"/>
    <n v="0.3927239370717745"/>
    <n v="3.7584533825939439"/>
  </r>
  <r>
    <x v="1"/>
    <s v="EL SILENCIO_10Qf-30_102851"/>
    <s v="O35"/>
    <s v="EL SILENCIO_10Qf-30_102851_O35"/>
    <x v="0"/>
    <x v="4"/>
    <x v="4"/>
    <x v="3"/>
    <n v="0.25047971706602717"/>
    <n v="0.55278765020733489"/>
    <n v="0.25047971706602717"/>
    <n v="1.4510500863208831"/>
    <x v="2935"/>
    <s v="10Qf-302,50479717066027"/>
    <s v="FríjolAguacateCaña paneleraGulupa"/>
    <n v="11.23743094291676"/>
    <n v="52.960230790246648"/>
    <n v="12.632482873959511"/>
    <n v="180.49776375171029"/>
    <n v="257.32790835883321"/>
    <n v="1534570.6121241511"/>
    <n v="29429078.600092169"/>
    <n v="2521919.5882433662"/>
    <n v="16514431.19955463"/>
    <n v="50000000.00001432"/>
    <n v="4.9530045237196459E-2"/>
    <n v="0.3047744517190456"/>
    <n v="5.6927968364240453E-2"/>
    <n v="1.03077559653507"/>
    <n v="0.10412399999999999"/>
    <n v="5.4999999999999997E-3"/>
    <n v="0.78684727874144655"/>
    <n v="0.39701035154965308"/>
    <n v="3.7982788009513708"/>
  </r>
  <r>
    <x v="0"/>
    <s v="EL TOPACIO_10Lf-30_102769"/>
    <s v="M1"/>
    <s v="EL TOPACIO_10Lf-30_102769_M1"/>
    <x v="0"/>
    <x v="0"/>
    <x v="0"/>
    <x v="0"/>
    <n v="0.58788434330195782"/>
    <n v="2.3515373732078308"/>
    <m/>
    <m/>
    <x v="2936"/>
    <s v="10Lf-302,93942171650979"/>
    <s v="FríjolGulupa"/>
    <n v="26.3746294017742"/>
    <n v="292.51039729356597"/>
    <m/>
    <m/>
    <n v="318.88502669534017"/>
    <n v="3727046.1269409368"/>
    <n v="26762895.732624911"/>
    <m/>
    <m/>
    <n v="30489941.859565847"/>
    <n v="0.1162486865565643"/>
    <n v="1.6704504975349239"/>
    <m/>
    <m/>
    <n v="5.4052000000000003E-2"/>
    <n v="5.4999999999999997E-3"/>
    <n v="0.92337854968893895"/>
    <n v="2.9394217165097891"/>
    <n v="6.8617739827085167"/>
  </r>
  <r>
    <x v="0"/>
    <s v="EL TOPACIO_10Lf-30_102769"/>
    <s v="M2"/>
    <s v="EL TOPACIO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EL TOPACIO_10Lf-30_102769"/>
    <s v="M3"/>
    <s v="EL TOPACIO_10Lf-30_102769_M3"/>
    <x v="1"/>
    <x v="1"/>
    <x v="0"/>
    <x v="0"/>
    <n v="2.49291779537714"/>
    <m/>
    <m/>
    <m/>
    <x v="2937"/>
    <s v="10Lf-302,49291779537714"/>
    <s v="Gulupa"/>
    <n v="310.09686814002418"/>
    <m/>
    <m/>
    <m/>
    <n v="310.09686814002418"/>
    <n v="28371949.256613821"/>
    <m/>
    <m/>
    <m/>
    <n v="28371949.256613821"/>
    <n v="1.7708822402940241"/>
    <m/>
    <m/>
    <m/>
    <n v="2.7026000000000001E-2"/>
    <n v="5.4999999999999997E-3"/>
    <n v="0.78311553781480836"/>
    <n v="2.49291779537714"/>
    <n v="5.801477128569088"/>
  </r>
  <r>
    <x v="0"/>
    <s v="EL TOPACIO_10Lf-30_102769"/>
    <s v="M4"/>
    <s v="EL TOPACIO_10Lf-30_102769_M4"/>
    <x v="2"/>
    <x v="1"/>
    <x v="0"/>
    <x v="0"/>
    <n v="2.353356860832728"/>
    <m/>
    <m/>
    <m/>
    <x v="2938"/>
    <s v="10Lf-302,35335686083273"/>
    <s v="Granadilla"/>
    <n v="234.03599127149471"/>
    <m/>
    <m/>
    <m/>
    <n v="234.03599127149471"/>
    <n v="24871860.387242239"/>
    <m/>
    <m/>
    <m/>
    <n v="24871860.387242239"/>
    <n v="1.796241139440617"/>
    <m/>
    <m/>
    <m/>
    <n v="2.7026000000000001E-2"/>
    <n v="5.4999999999999997E-3"/>
    <n v="0.73927440654431265"/>
    <n v="2.353356860832728"/>
    <n v="5.4785141282097696"/>
  </r>
  <r>
    <x v="0"/>
    <s v="EL TOPACIO_10Lf-30_102769"/>
    <s v="M5"/>
    <s v="EL TOPACIO_10Lf-30_102769_M5"/>
    <x v="2"/>
    <x v="2"/>
    <x v="1"/>
    <x v="0"/>
    <n v="2.052858446710788"/>
    <n v="0.2566073058388485"/>
    <n v="0.25660730583884861"/>
    <m/>
    <x v="2939"/>
    <s v="10Lf-302,56607305838849"/>
    <s v="GranadillaFríjolGulupa"/>
    <n v="204.15210693800901"/>
    <n v="11.51233685740652"/>
    <n v="31.919673416442571"/>
    <m/>
    <n v="247.58411721185811"/>
    <n v="21695990.748846661"/>
    <n v="1626828.943937694"/>
    <n v="2920453.082583406"/>
    <m/>
    <n v="26243272.775367759"/>
    <n v="1.5668804237897409"/>
    <n v="5.0741719190951259E-2"/>
    <n v="0.18228491989683401"/>
    <m/>
    <n v="8.1077999999999997E-2"/>
    <n v="5.4999999999999997E-3"/>
    <n v="0.80609624870842489"/>
    <n v="2.5660730583884859"/>
    <n v="6.0248203654853967"/>
  </r>
  <r>
    <x v="0"/>
    <s v="EL TOPACIO_10Lf-30_102769"/>
    <s v="M6"/>
    <s v="EL TOPACIO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EL TOPACIO_10Lf-30_102769"/>
    <s v="M9"/>
    <s v="EL TOPACIO_10Lf-30_102769_M9"/>
    <x v="2"/>
    <x v="0"/>
    <x v="0"/>
    <x v="0"/>
    <n v="1.904003845537162"/>
    <n v="0.47600096138429038"/>
    <m/>
    <m/>
    <x v="2940"/>
    <s v="10Lf-302,38000480692145"/>
    <s v="GranadillaGulupa"/>
    <n v="189.34885515720359"/>
    <n v="59.210298723299267"/>
    <m/>
    <m/>
    <n v="248.55915388050286"/>
    <n v="20122795.06399034"/>
    <n v="5417376.8375107516"/>
    <m/>
    <m/>
    <n v="25540171.901501089"/>
    <n v="1.453264523509967"/>
    <n v="0.33813455479417343"/>
    <m/>
    <m/>
    <n v="5.4052000000000003E-2"/>
    <n v="5.4999999999999997E-3"/>
    <n v="0.74764548908527295"/>
    <n v="2.3800048069214519"/>
    <n v="5.5672071029281778"/>
  </r>
  <r>
    <x v="0"/>
    <s v="EL TOPACIO_10Lf-30_102769"/>
    <s v="M10"/>
    <s v="EL TOPACIO_10Lf-30_102769_M10"/>
    <x v="2"/>
    <x v="2"/>
    <x v="0"/>
    <x v="0"/>
    <n v="2.2269618321250899"/>
    <n v="0.55674045803127248"/>
    <m/>
    <m/>
    <x v="2941"/>
    <s v="10Lf-302,78370229015636"/>
    <s v="GranadillaFríjol"/>
    <n v="221.46629292794901"/>
    <n v="24.97740145803936"/>
    <m/>
    <m/>
    <n v="246.44369438598838"/>
    <n v="23536032.591645841"/>
    <n v="3529601.3432883462"/>
    <m/>
    <m/>
    <n v="27065633.934934188"/>
    <n v="1.6997679040533149"/>
    <n v="0.11009027155838511"/>
    <m/>
    <m/>
    <n v="5.4052000000000003E-2"/>
    <n v="5.4999999999999997E-3"/>
    <n v="0.87446145240514006"/>
    <n v="2.7837022901563619"/>
    <n v="6.501418032717865"/>
  </r>
  <r>
    <x v="0"/>
    <s v="EL TOPACIO_10Lf-30_102769"/>
    <s v="M12"/>
    <s v="EL TOPACIO_10Lf-30_102769_M12"/>
    <x v="3"/>
    <x v="0"/>
    <x v="0"/>
    <x v="0"/>
    <n v="0.44"/>
    <n v="1.4159584288786189"/>
    <m/>
    <m/>
    <x v="2942"/>
    <s v="10Lf-301,85595842887862"/>
    <s v="Piscicultura cachamaGulupa"/>
    <n v="692.41069863013695"/>
    <n v="176.13267273632761"/>
    <m/>
    <m/>
    <n v="868.5433713664645"/>
    <n v="28923361.15436738"/>
    <n v="16115052.31665338"/>
    <m/>
    <m/>
    <n v="45038413.471020758"/>
    <n v="0.6053764469584324"/>
    <n v="1.0058477015751059"/>
    <m/>
    <m/>
    <n v="4.8842000000000003E-2"/>
    <n v="5.4999999999999997E-3"/>
    <n v="0.58302359022365002"/>
    <n v="1.8559584288786191"/>
    <n v="4.3492824479808876"/>
  </r>
  <r>
    <x v="1"/>
    <s v="EL TOPACIO_10Qf-30_102845"/>
    <s v="O1"/>
    <s v="EL TOPACIO_10Qf-30_102845_O1"/>
    <x v="4"/>
    <x v="3"/>
    <x v="2"/>
    <x v="0"/>
    <n v="2.976111865912983"/>
    <n v="0.37201398323912288"/>
    <n v="0.37201398323912283"/>
    <m/>
    <x v="2943"/>
    <s v="10Qf-303,72013983239123"/>
    <s v="CaféPlátanoFríjol"/>
    <n v="351.92034927229889"/>
    <n v="18.489928871305491"/>
    <n v="16.689900066227921"/>
    <m/>
    <n v="387.10017820983228"/>
    <n v="32946234.651575051"/>
    <n v="1574963.147905702"/>
    <n v="2358253.0973456348"/>
    <m/>
    <n v="36879450.896826386"/>
    <n v="1.4296041648969631"/>
    <n v="6.3754350694921635E-2"/>
    <n v="7.3562321271092329E-2"/>
    <m/>
    <n v="8.3624000000000004E-2"/>
    <n v="5.4999999999999997E-3"/>
    <n v="1.168630313840177"/>
    <n v="3.7201398323912289"/>
    <n v="8.6980339786226342"/>
  </r>
  <r>
    <x v="1"/>
    <s v="EL TOPACIO_10Qf-30_102845"/>
    <s v="O2"/>
    <s v="EL TOPACIO_10Qf-30_102845_O2"/>
    <x v="4"/>
    <x v="3"/>
    <x v="3"/>
    <x v="0"/>
    <n v="2.1742244797335202"/>
    <n v="0.29307100351054799"/>
    <n v="0.46341455186141278"/>
    <m/>
    <x v="2944"/>
    <s v="10Qf-302,93071003510548"/>
    <s v="CaféPlátanoAguacate"/>
    <n v="257.09848042606291"/>
    <n v="14.56628582068385"/>
    <n v="44.397774821731161"/>
    <m/>
    <n v="316.06254106847791"/>
    <n v="24069159.064531501"/>
    <n v="1240749.1412820469"/>
    <n v="24690091.794189241"/>
    <m/>
    <n v="50000000.000002787"/>
    <n v="1.044409790925128"/>
    <n v="5.0225401135833223E-2"/>
    <n v="0.25549940543934968"/>
    <m/>
    <n v="8.3624000000000004E-2"/>
    <n v="5.4999999999999997E-3"/>
    <n v="0.92064189584465361"/>
    <n v="2.9307100351054811"/>
    <n v="6.8711859660556147"/>
  </r>
  <r>
    <x v="1"/>
    <s v="EL TOPACIO_10Qf-30_102845"/>
    <s v="O3"/>
    <s v="EL TOPACIO_10Qf-30_102845_O3"/>
    <x v="4"/>
    <x v="2"/>
    <x v="3"/>
    <x v="0"/>
    <n v="2.2648956464496299"/>
    <n v="0.29967805023535882"/>
    <n v="0.43220680566859909"/>
    <m/>
    <x v="2945"/>
    <s v="10Qf-302,99678050235359"/>
    <s v="CaféFríjolAguacate"/>
    <n v="267.82019724898601"/>
    <n v="13.444647071922679"/>
    <n v="41.407893553227893"/>
    <m/>
    <n v="322.6727378741366"/>
    <n v="25072909.484324489"/>
    <n v="1899704.6401876051"/>
    <n v="23027385.875492159"/>
    <m/>
    <n v="50000000.000004254"/>
    <n v="1.0879645642043421"/>
    <n v="5.9258560168524453E-2"/>
    <n v="0.23829329793724749"/>
    <m/>
    <n v="8.3624000000000004E-2"/>
    <n v="5.4999999999999997E-3"/>
    <n v="0.94139701644615326"/>
    <n v="2.9967805023535878"/>
    <n v="7.0240820211533297"/>
  </r>
  <r>
    <x v="1"/>
    <s v="EL TOPACIO_10Qf-30_102845"/>
    <s v="O4"/>
    <s v="EL TOPACIO_10Qf-30_102845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TOPACIO_10Qf-30_102845"/>
    <s v="O5"/>
    <s v="EL TOPACIO_10Qf-30_102845_O5"/>
    <x v="4"/>
    <x v="3"/>
    <x v="2"/>
    <x v="1"/>
    <n v="2.124197556042144"/>
    <n v="0.31973079127937681"/>
    <n v="0.31973079127937681"/>
    <n v="0.43364877419287079"/>
    <x v="2946"/>
    <s v="10Qf-303,19730791279377"/>
    <s v="CaféPlátanoFríjolAguacate"/>
    <n v="251.182878710908"/>
    <n v="15.891337033215541"/>
    <n v="14.344285954215669"/>
    <n v="41.546042417098228"/>
    <n v="322.96454411543743"/>
    <n v="23515349.651078261"/>
    <n v="1353616.3590712871"/>
    <n v="2026822.008910083"/>
    <n v="23104211.980942652"/>
    <n v="50000000.00000228"/>
    <n v="1.020378873510593"/>
    <n v="5.4794254822640942E-2"/>
    <n v="6.322380407199861E-2"/>
    <n v="0.23908831419026291"/>
    <n v="0.11065"/>
    <n v="5.4999999999999997E-3"/>
    <n v="1.0043899202493509"/>
    <n v="3.197307912793768"/>
    <n v="7.5151557458368874"/>
  </r>
  <r>
    <x v="1"/>
    <s v="EL TOPACIO_10Qf-30_102845"/>
    <s v="O6"/>
    <s v="EL TOPACIO_10Qf-30_102845_O6"/>
    <x v="4"/>
    <x v="3"/>
    <x v="4"/>
    <x v="0"/>
    <n v="2.9174813046973438"/>
    <n v="0.36468516308716792"/>
    <n v="0.36468516308716792"/>
    <m/>
    <x v="2947"/>
    <s v="10Qf-303,64685163087168"/>
    <s v="CaféPlátanoCaña panelera"/>
    <n v="344.98738152422368"/>
    <n v="18.125670081513881"/>
    <n v="18.392224053300851"/>
    <m/>
    <n v="381.50527565903838"/>
    <n v="32297181.01562532"/>
    <n v="1543935.7613637871"/>
    <n v="3671780.9613654972"/>
    <m/>
    <n v="37512897.738354608"/>
    <n v="1.401440406852736"/>
    <n v="6.2498365191152511E-2"/>
    <n v="8.2884098043202264E-2"/>
    <m/>
    <n v="7.9644000000000006E-2"/>
    <n v="5.4999999999999997E-3"/>
    <n v="1.1456078421586431"/>
    <n v="3.6468516308716801"/>
    <n v="8.5244551039020031"/>
  </r>
  <r>
    <x v="1"/>
    <s v="EL TOPACIO_10Qf-30_102845"/>
    <s v="O7"/>
    <s v="EL TOPACIO_10Qf-30_102845_O7"/>
    <x v="4"/>
    <x v="2"/>
    <x v="4"/>
    <x v="0"/>
    <n v="2.949948827315469"/>
    <n v="0.36874360341443368"/>
    <n v="0.36874360341443368"/>
    <m/>
    <x v="2948"/>
    <s v="10Qf-303,68743603414434"/>
    <s v="CaféFríjolCaña panelera"/>
    <n v="348.82661284837008"/>
    <n v="16.543178935002089"/>
    <n v="18.59690401114214"/>
    <m/>
    <n v="383.96669579451435"/>
    <n v="32656603.868974261"/>
    <n v="2337521.663317489"/>
    <n v="3712642.7935287398"/>
    <m/>
    <n v="38706768.325820491"/>
    <n v="1.417036495860809"/>
    <n v="7.2915633936257274E-2"/>
    <n v="8.380648315791335E-2"/>
    <m/>
    <n v="7.9644000000000006E-2"/>
    <n v="5.4999999999999997E-3"/>
    <n v="1.158356869364713"/>
    <n v="3.6874360341443371"/>
    <n v="8.6183729376533869"/>
  </r>
  <r>
    <x v="1"/>
    <s v="EL TOPACIO_10Qf-30_102845"/>
    <s v="O8"/>
    <s v="EL TOPACIO_10Qf-30_102845_O8"/>
    <x v="5"/>
    <x v="2"/>
    <x v="4"/>
    <x v="0"/>
    <n v="3.962770142889481"/>
    <n v="0.75418725286709554"/>
    <n v="2.824915132914378"/>
    <m/>
    <x v="2949"/>
    <s v="10Qf-307,54187252867096"/>
    <s v="PlátanoFríjolCaña panelera"/>
    <n v="196.95855902347171"/>
    <n v="33.83558266271924"/>
    <n v="142.46938816017209"/>
    <m/>
    <n v="373.26352984636304"/>
    <n v="16776834.25856662"/>
    <n v="4780907.4529039934"/>
    <n v="28442258.288498141"/>
    <m/>
    <n v="49999999.999968752"/>
    <n v="0.67912457272001636"/>
    <n v="0.14913354737612269"/>
    <n v="0.64203473719120363"/>
    <m/>
    <n v="7.7098E-2"/>
    <n v="5.4999999999999997E-3"/>
    <n v="2.369174616336426"/>
    <n v="7.5418725286709556"/>
    <n v="17.535517673678331"/>
  </r>
  <r>
    <x v="1"/>
    <s v="EL TOPACIO_10Qf-30_102845"/>
    <s v="O9"/>
    <s v="EL TOPACIO_10Qf-30_102845_O9"/>
    <x v="4"/>
    <x v="3"/>
    <x v="2"/>
    <x v="2"/>
    <n v="2.7662717510912982"/>
    <n v="0.39518167872732818"/>
    <n v="0.39518167872732818"/>
    <n v="0.39518167872732818"/>
    <x v="2950"/>
    <s v="10Qf-303,95181678727328"/>
    <s v="CaféPlátanoFríjolCaña panelera"/>
    <n v="327.10709969482292"/>
    <n v="19.641415269637012"/>
    <n v="17.729287131994219"/>
    <n v="19.93025961183756"/>
    <n v="384.40806170829177"/>
    <n v="30623256.896131091"/>
    <n v="1673046.199241895"/>
    <n v="2505116.6350215902"/>
    <n v="3978830.8138124989"/>
    <n v="38780250.544207081"/>
    <n v="1.328805432985213"/>
    <n v="6.7724742802464488E-2"/>
    <n v="7.8143518579255694E-2"/>
    <n v="8.9815216849620308E-2"/>
    <n v="0.10667"/>
    <n v="5.4999999999999997E-3"/>
    <n v="1.241408414850246"/>
    <n v="3.9518167872732821"/>
    <n v="9.2572119893968097"/>
  </r>
  <r>
    <x v="1"/>
    <s v="EL TOPACIO_10Qf-30_102845"/>
    <s v="O10"/>
    <s v="EL TOPACIO_10Qf-30_102845_O10"/>
    <x v="4"/>
    <x v="4"/>
    <x v="4"/>
    <x v="0"/>
    <n v="2.2489735024455428"/>
    <n v="0.41523010186357567"/>
    <n v="0.2960226227010132"/>
    <m/>
    <x v="2951"/>
    <s v="10Qf-302,96022622701013"/>
    <s v="CaféAguacateCaña panelera"/>
    <n v="265.93742982237819"/>
    <n v="39.781427854809188"/>
    <n v="14.92935538005811"/>
    <m/>
    <n v="320.64821305724547"/>
    <n v="24896647.732028469"/>
    <n v="22122890.378695279"/>
    <n v="2980461.8892797171"/>
    <m/>
    <n v="50000000.000003465"/>
    <n v="1.080316208091441"/>
    <n v="0.22893334644008209"/>
    <n v="6.7278766910218668E-2"/>
    <m/>
    <n v="7.9644000000000006E-2"/>
    <n v="5.4999999999999997E-3"/>
    <n v="0.92991399801365404"/>
    <n v="2.960226227010132"/>
    <n v="6.9355104520339186"/>
  </r>
  <r>
    <x v="1"/>
    <s v="EL TOPACIO_10Qf-30_102845"/>
    <s v="O11"/>
    <s v="EL TOPACIO_10Qf-30_102845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TOPACIO_10Qf-30_102845"/>
    <s v="O12"/>
    <s v="EL TOPACIO_10Qf-30_102845_O12"/>
    <x v="4"/>
    <x v="3"/>
    <x v="3"/>
    <x v="2"/>
    <n v="2.1090534072959279"/>
    <n v="0.31557318936414352"/>
    <n v="0.41553210761721998"/>
    <n v="0.31557318936414352"/>
    <x v="2952"/>
    <s v="10Qf-303,15573189364144"/>
    <s v="CaféPlátanoAguacateCaña panelera"/>
    <n v="249.39210794814139"/>
    <n v="15.68469489837284"/>
    <n v="39.810361740012652"/>
    <n v="15.91535217629009"/>
    <n v="320.80251676281694"/>
    <n v="23347700.48307962"/>
    <n v="1336014.6825344521"/>
    <n v="22138980.831077281"/>
    <n v="3177304.0033100881"/>
    <n v="50000000.000001445"/>
    <n v="1.0131042349563839"/>
    <n v="5.4081740716999713E-2"/>
    <n v="0.22909985457019039"/>
    <n v="7.1722136830699182E-2"/>
    <n v="0.10667"/>
    <n v="5.4999999999999997E-3"/>
    <n v="0.99132939067270232"/>
    <n v="3.1557318936414358"/>
    <n v="7.414963177955574"/>
  </r>
  <r>
    <x v="1"/>
    <s v="EL TOPACIO_10Qf-30_102845"/>
    <s v="O13"/>
    <s v="EL TOPACIO_10Qf-30_102845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TOPACIO_10Qf-30_102845"/>
    <s v="O14"/>
    <s v="EL TOPACIO_10Qf-30_102845_O14"/>
    <x v="4"/>
    <x v="2"/>
    <x v="3"/>
    <x v="2"/>
    <n v="2.2052708775984211"/>
    <n v="0.32324705640277213"/>
    <n v="0.38070557362375551"/>
    <n v="0.32324705640277213"/>
    <x v="2953"/>
    <s v="10Qf-303,23247056402772"/>
    <s v="CaféFríjolAguacateCaña panelera"/>
    <n v="260.76966607785329"/>
    <n v="14.502038394069819"/>
    <n v="36.473779822478022"/>
    <n v="16.302369516767861"/>
    <n v="328.04785381116898"/>
    <n v="24412849.743923832"/>
    <n v="2049112.1471627781"/>
    <n v="20283470.861184839"/>
    <n v="3254567.2477315562"/>
    <n v="50000000.000003003"/>
    <n v="1.0593232288913099"/>
    <n v="6.3919112948372978E-2"/>
    <n v="0.20989856127220921"/>
    <n v="7.3466220803339893E-2"/>
    <n v="0.10667"/>
    <n v="5.4999999999999997E-3"/>
    <n v="1.015435779275724"/>
    <n v="3.2324705640277211"/>
    <n v="7.5925469073311653"/>
  </r>
  <r>
    <x v="1"/>
    <s v="EL TOPACIO_10Qf-30_102845"/>
    <s v="O15"/>
    <s v="EL TOPACIO_10Qf-30_102845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TOPACIO_10Qf-30_102845"/>
    <s v="O16"/>
    <s v="EL TOPACIO_10Qf-30_102845_O16"/>
    <x v="4"/>
    <x v="3"/>
    <x v="1"/>
    <x v="0"/>
    <n v="0.27443292753570608"/>
    <n v="0.27443292753570608"/>
    <n v="2.1954634202856491"/>
    <m/>
    <x v="2954"/>
    <s v="10Qf-302,74432927535706"/>
    <s v="CaféPlátanoGulupa"/>
    <n v="32.451243791052107"/>
    <n v="13.63993166573451"/>
    <n v="273.09618151430863"/>
    <m/>
    <n v="319.18735697109526"/>
    <n v="3038034.8703513509"/>
    <n v="1161842.7449346441"/>
    <n v="24986614.829661001"/>
    <m/>
    <n v="29186492.444946997"/>
    <n v="0.13182651522057501"/>
    <n v="4.7031278104132893E-2"/>
    <n v="1.559580980732199"/>
    <m/>
    <n v="8.3624000000000004E-2"/>
    <n v="5.4999999999999997E-3"/>
    <n v="0.86209296608075214"/>
    <n v="2.7443292753570612"/>
    <n v="6.4398755167948742"/>
  </r>
  <r>
    <x v="1"/>
    <s v="EL TOPACIO_10Qf-30_102845"/>
    <s v="O17"/>
    <s v="EL TOPACIO_10Qf-30_102845_O17"/>
    <x v="4"/>
    <x v="2"/>
    <x v="1"/>
    <x v="0"/>
    <n v="0.27672485549432058"/>
    <n v="0.27672485549432052"/>
    <n v="2.2137988439545642"/>
    <m/>
    <x v="2955"/>
    <s v="10Qf-302,76724855494321"/>
    <s v="CaféFríjolGulupa"/>
    <n v="32.722260514899318"/>
    <n v="12.414883289677009"/>
    <n v="275.37694563187989"/>
    <m/>
    <n v="320.51408943645623"/>
    <n v="3063407.033674201"/>
    <n v="1754200.855301009"/>
    <n v="25195290.667627931"/>
    <m/>
    <n v="30012898.556603141"/>
    <n v="0.1329274650177944"/>
    <n v="5.4719778397375608E-2"/>
    <n v="1.5726058290459941"/>
    <m/>
    <n v="8.3624000000000004E-2"/>
    <n v="5.4999999999999997E-3"/>
    <n v="0.86929273977273469"/>
    <n v="2.767248554943206"/>
    <n v="6.4929138496591463"/>
  </r>
  <r>
    <x v="1"/>
    <s v="EL TOPACIO_10Qf-30_102845"/>
    <s v="O18"/>
    <s v="EL TOPACIO_10Qf-30_102845_O18"/>
    <x v="5"/>
    <x v="2"/>
    <x v="1"/>
    <x v="0"/>
    <n v="0.29135253756853552"/>
    <n v="0.29135253756853552"/>
    <n v="2.3308203005482842"/>
    <m/>
    <x v="2956"/>
    <s v="10Qf-302,91352537568536"/>
    <s v="PlátanoFríjolGulupa"/>
    <n v="14.48087421126284"/>
    <n v="13.07113429909748"/>
    <n v="289.93337716050422"/>
    <m/>
    <n v="317.48538567086456"/>
    <n v="1233473.821935083"/>
    <n v="1846927.951896009"/>
    <n v="26527114.297981441"/>
    <m/>
    <n v="29607516.071812533"/>
    <n v="4.9930896936366292E-2"/>
    <n v="5.7612267111981627E-2"/>
    <n v="1.655733808476141"/>
    <m/>
    <n v="8.1077999999999997E-2"/>
    <n v="5.4999999999999997E-3"/>
    <n v="0.9152435735137241"/>
    <n v="2.9135253756853552"/>
    <n v="6.8288723248844354"/>
  </r>
  <r>
    <x v="1"/>
    <s v="EL TOPACIO_10Qf-30_102845"/>
    <s v="O19"/>
    <s v="EL TOPACIO_10Qf-30_102845_O19"/>
    <x v="4"/>
    <x v="3"/>
    <x v="2"/>
    <x v="3"/>
    <n v="0.29946903533889091"/>
    <n v="0.29946903533889091"/>
    <n v="0.29946903533889091"/>
    <n v="2.096283247372237"/>
    <x v="2957"/>
    <s v="10Qf-302,99469035338891"/>
    <s v="CaféPlátanoFríjolGulupa"/>
    <n v="35.411722495979021"/>
    <n v="14.88428234434239"/>
    <n v="13.435269903612969"/>
    <n v="260.75904747039112"/>
    <n v="324.49032221432549"/>
    <n v="3315190.2729735631"/>
    <n v="1267835.9304963411"/>
    <n v="1898379.663038373"/>
    <n v="23857843.219790969"/>
    <n v="30339249.086299248"/>
    <n v="0.14385285213290161"/>
    <n v="5.1321871653929992E-2"/>
    <n v="5.9217229407700522E-2"/>
    <n v="1.489126829725955"/>
    <n v="0.11065"/>
    <n v="5.4999999999999997E-3"/>
    <n v="0.94074042514834844"/>
    <n v="2.9946903533889091"/>
    <n v="7.0462711319261668"/>
  </r>
  <r>
    <x v="1"/>
    <s v="EL TOPACIO_10Qf-30_102845"/>
    <s v="O20"/>
    <s v="EL TOPACIO_10Qf-30_102845_O20"/>
    <x v="4"/>
    <x v="4"/>
    <x v="1"/>
    <x v="0"/>
    <n v="0.21997757623891559"/>
    <n v="0.59747263001424045"/>
    <n v="1.3823255561360011"/>
    <m/>
    <x v="2958"/>
    <s v="10Qf-302,19977576238916"/>
    <s v="CaféAguacateGulupa"/>
    <n v="26.011987771274331"/>
    <n v="57.241308420225558"/>
    <n v="171.94904160200861"/>
    <m/>
    <n v="255.20233779350849"/>
    <n v="2435201.7569839428"/>
    <n v="31832522.350266729"/>
    <n v="15732275.892746739"/>
    <m/>
    <n v="49999999.999997407"/>
    <n v="0.1056683597068417"/>
    <n v="0.32941110960316838"/>
    <n v="0.98195607661241413"/>
    <m/>
    <n v="8.3624000000000004E-2"/>
    <n v="5.4999999999999997E-3"/>
    <n v="0.69102903530549464"/>
    <n v="2.1997757623891578"/>
    <n v="5.1797045600838114"/>
  </r>
  <r>
    <x v="1"/>
    <s v="EL TOPACIO_10Qf-30_102845"/>
    <s v="O21"/>
    <s v="EL TOPACIO_10Qf-30_102845_O21"/>
    <x v="5"/>
    <x v="4"/>
    <x v="1"/>
    <x v="0"/>
    <n v="0.23001883147838481"/>
    <n v="0.60780432929187256"/>
    <n v="1.4623651540135909"/>
    <m/>
    <x v="2959"/>
    <s v="10Qf-302,30018831478385"/>
    <s v="PlátanoAguacateGulupa"/>
    <n v="11.43245153331341"/>
    <n v="58.231144531784118"/>
    <n v="181.9052578378803"/>
    <m/>
    <n v="251.56885390297782"/>
    <n v="973810.66095552547"/>
    <n v="32382981.11883596"/>
    <n v="16643208.22020408"/>
    <m/>
    <n v="49999999.999995567"/>
    <n v="3.9419758152162941E-2"/>
    <n v="0.33510739818972668"/>
    <n v="1.0388134277310681"/>
    <m/>
    <n v="8.1077999999999997E-2"/>
    <n v="5.4999999999999997E-3"/>
    <n v="0.72257224548183718"/>
    <n v="2.3001883147838482"/>
    <n v="5.4095268750495338"/>
  </r>
  <r>
    <x v="1"/>
    <s v="EL TOPACIO_10Qf-30_102845"/>
    <s v="O22"/>
    <s v="EL TOPACIO_10Qf-30_102845_O22"/>
    <x v="4"/>
    <x v="3"/>
    <x v="3"/>
    <x v="3"/>
    <n v="0.23688856299205899"/>
    <n v="0.23688856299205899"/>
    <n v="0.59207261106081066"/>
    <n v="1.3030358928756609"/>
    <x v="2960"/>
    <s v="10Qf-302,36888562992059"/>
    <s v="CaféPlátanoAguacateGulupa"/>
    <n v="28.011684231904429"/>
    <n v="11.77389258869211"/>
    <n v="56.723955599593467"/>
    <n v="162.0861105825808"/>
    <n v="258.59564300277077"/>
    <n v="2622410.2232180629"/>
    <n v="1002894.443978511"/>
    <n v="31544816.746040441"/>
    <n v="14829878.58675934"/>
    <n v="49999999.999996349"/>
    <n v="0.1137917160133408"/>
    <n v="4.059706677989057E-2"/>
    <n v="0.32643385818449672"/>
    <n v="0.92563145300588734"/>
    <n v="0.11065"/>
    <n v="5.4999999999999997E-3"/>
    <n v="0.74415255390175605"/>
    <n v="2.36888562992059"/>
    <n v="5.5980738137429356"/>
  </r>
  <r>
    <x v="1"/>
    <s v="EL TOPACIO_10Qf-30_102845"/>
    <s v="O23"/>
    <s v="EL TOPACIO_10Qf-30_102845_O23"/>
    <x v="0"/>
    <x v="4"/>
    <x v="1"/>
    <x v="0"/>
    <n v="0.23311291604773121"/>
    <n v="0.58821246947360972"/>
    <n v="1.5098037749559721"/>
    <m/>
    <x v="2961"/>
    <s v="10Qf-302,33112916047731"/>
    <s v="FríjolAguacateGulupa"/>
    <n v="10.4582930972323"/>
    <n v="56.354131872047247"/>
    <n v="187.80620162768079"/>
    <m/>
    <n v="254.61862659696033"/>
    <n v="1477738.152513138"/>
    <n v="31339153.696091458"/>
    <n v="17183108.15139189"/>
    <m/>
    <n v="49999999.999996483"/>
    <n v="4.609592110875517E-2"/>
    <n v="0.32430560416985688"/>
    <n v="1.072512176838113"/>
    <m/>
    <n v="8.1077999999999997E-2"/>
    <n v="5.4999999999999997E-3"/>
    <n v="0.73229188287245417"/>
    <n v="2.331129160477313"/>
    <n v="5.4811282038270797"/>
  </r>
  <r>
    <x v="1"/>
    <s v="EL TOPACIO_10Qf-30_102845"/>
    <s v="O24"/>
    <s v="EL TOPACIO_10Qf-30_102845_O24"/>
    <x v="4"/>
    <x v="2"/>
    <x v="3"/>
    <x v="3"/>
    <n v="0.24017154187812079"/>
    <n v="0.2401715418781209"/>
    <n v="0.57166949060546501"/>
    <n v="1.3497028444195029"/>
    <x v="2962"/>
    <s v="10Qf-302,40171541878121"/>
    <s v="CaféFríjolAguacateGulupa"/>
    <n v="28.399891103248649"/>
    <n v="10.774968719713881"/>
    <n v="54.769219512868268"/>
    <n v="167.89106554187509"/>
    <n v="261.83514487770589"/>
    <n v="2658753.545515588"/>
    <n v="1522483.8528832791"/>
    <n v="30457766.469118979"/>
    <n v="15360996.132479461"/>
    <n v="49999999.999997303"/>
    <n v="0.11536872672403969"/>
    <n v="4.7491699021581089E-2"/>
    <n v="0.31518478297848712"/>
    <n v="0.9587820349668732"/>
    <n v="0.11065"/>
    <n v="5.4999999999999997E-3"/>
    <n v="0.75446557658048452"/>
    <n v="2.4017154187812091"/>
    <n v="5.6740464141429028"/>
  </r>
  <r>
    <x v="1"/>
    <s v="EL TOPACIO_10Qf-30_102845"/>
    <s v="O25"/>
    <s v="EL TOPACIO_10Qf-30_102845_O25"/>
    <x v="5"/>
    <x v="2"/>
    <x v="3"/>
    <x v="3"/>
    <n v="0.25219136159448829"/>
    <n v="0.25219136159448829"/>
    <n v="0.58170574312863843"/>
    <n v="1.435825149627268"/>
    <x v="2963"/>
    <s v="10Qf-302,52191361594488"/>
    <s v="PlátanoFríjolAguacateGulupa"/>
    <n v="12.534475981894721"/>
    <n v="11.31422154062545"/>
    <n v="55.730750129004683"/>
    <n v="178.60391663205201"/>
    <n v="258.18336428357685"/>
    <n v="1067680.5674698891"/>
    <n v="1598679.3142174289"/>
    <n v="30992484.23978778"/>
    <n v="16341155.878520209"/>
    <n v="49999999.999995306"/>
    <n v="4.321960257872888E-2"/>
    <n v="4.9868507097173449E-2"/>
    <n v="0.32071817967958349"/>
    <n v="1.0199603301631419"/>
    <n v="0.10810400000000001"/>
    <n v="5.4999999999999997E-3"/>
    <n v="0.79222417254813082"/>
    <n v="2.5219136159448832"/>
    <n v="5.9496554044378973"/>
  </r>
  <r>
    <x v="1"/>
    <s v="EL TOPACIO_10Qf-30_102845"/>
    <s v="O26"/>
    <s v="EL TOPACIO_10Qf-30_102845_O26"/>
    <x v="4"/>
    <x v="5"/>
    <x v="1"/>
    <x v="0"/>
    <n v="0.27264909241576701"/>
    <n v="0.27264909241576668"/>
    <n v="2.1811927393261339"/>
    <m/>
    <x v="2964"/>
    <s v="10Qf-302,72649092415767"/>
    <s v="CaféCaña paneleraGulupa"/>
    <n v="32.240308212439167"/>
    <n v="13.75055445960467"/>
    <n v="271.32103534624122"/>
    <m/>
    <n v="317.31189801828504"/>
    <n v="3018287.4102123799"/>
    <n v="2745128.8069718019"/>
    <n v="24824199.912975229"/>
    <m/>
    <n v="30587616.130159412"/>
    <n v="0.1309696327403958"/>
    <n v="6.1966530022437551E-2"/>
    <n v="1.5494435844991701"/>
    <m/>
    <n v="7.9644000000000006E-2"/>
    <n v="5.4999999999999997E-3"/>
    <n v="0.85648929554691133"/>
    <n v="2.7264909241576678"/>
    <n v="6.3946151438622456"/>
  </r>
  <r>
    <x v="1"/>
    <s v="EL TOPACIO_10Qf-30_102845"/>
    <s v="O27"/>
    <s v="EL TOPACIO_10Qf-30_102845_O27"/>
    <x v="5"/>
    <x v="5"/>
    <x v="1"/>
    <x v="0"/>
    <n v="0.28683801100815137"/>
    <n v="0.28683801100815148"/>
    <n v="2.294704088065211"/>
    <m/>
    <x v="2965"/>
    <s v="10Qf-302,86838011008151"/>
    <s v="PlátanoCaña paneleraGulupa"/>
    <n v="14.256492121476001"/>
    <n v="14.46614641738006"/>
    <n v="285.44084058314542"/>
    <m/>
    <n v="314.16347912200149"/>
    <n v="1214361.064664677"/>
    <n v="2887987.9260784122"/>
    <n v="26116074.932860378"/>
    <m/>
    <n v="30218423.923603468"/>
    <n v="4.9157214433772668E-2"/>
    <n v="6.5191327296290819E-2"/>
    <n v="1.6300781051907931"/>
    <m/>
    <n v="7.7098E-2"/>
    <n v="5.4999999999999997E-3"/>
    <n v="0.90106181468529245"/>
    <n v="2.8683801100815138"/>
    <n v="6.7204200348483214"/>
  </r>
  <r>
    <x v="1"/>
    <s v="EL TOPACIO_10Qf-30_102845"/>
    <s v="O28"/>
    <s v="EL TOPACIO_10Qf-30_102845_O28"/>
    <x v="4"/>
    <x v="3"/>
    <x v="4"/>
    <x v="3"/>
    <n v="0.29470153182276232"/>
    <n v="0.29470153182276232"/>
    <n v="0.29470153182276232"/>
    <n v="2.062910722759336"/>
    <x v="2966"/>
    <s v="10Qf-302,94701531822762"/>
    <s v="CaféPlátanoCaña paneleraGulupa"/>
    <n v="34.847973020776351"/>
    <n v="14.64732673278341"/>
    <n v="14.862728596500819"/>
    <n v="256.60780133480768"/>
    <n v="320.96582968486825"/>
    <n v="3262412.925675699"/>
    <n v="1247652.166757043"/>
    <n v="2967160.6727072289"/>
    <n v="23478029.823361229"/>
    <n v="30955255.5885012"/>
    <n v="0.14156273563530561"/>
    <n v="5.0504834916600787E-2"/>
    <n v="6.6978514975234535E-2"/>
    <n v="1.4654201470345509"/>
    <n v="0.10667"/>
    <n v="5.4999999999999997E-3"/>
    <n v="0.92576397431234225"/>
    <n v="2.9470153182276229"/>
    <n v="6.9319646107675883"/>
  </r>
  <r>
    <x v="1"/>
    <s v="EL TOPACIO_10Qf-30_102845"/>
    <s v="O29"/>
    <s v="EL TOPACIO_10Qf-30_102845_O29"/>
    <x v="0"/>
    <x v="5"/>
    <x v="1"/>
    <x v="0"/>
    <n v="0.28934276981074197"/>
    <n v="0.28934276981074208"/>
    <n v="2.3147421584859358"/>
    <m/>
    <x v="2967"/>
    <s v="10Qf-302,89342769810742"/>
    <s v="FríjolCaña paneleraGulupa"/>
    <n v="12.980968809236471"/>
    <n v="14.59246931109678"/>
    <n v="287.9333988586564"/>
    <m/>
    <n v="315.50683697898967"/>
    <n v="1834187.729072945"/>
    <n v="2913206.7356573651"/>
    <n v="26344128.628907438"/>
    <m/>
    <n v="31091523.09363775"/>
    <n v="5.7214854143275963E-2"/>
    <n v="6.5760598259800976E-2"/>
    <n v="1.6443124546361001"/>
    <m/>
    <n v="7.7098E-2"/>
    <n v="5.4999999999999997E-3"/>
    <n v="0.90893016694473938"/>
    <n v="2.8934276981074198"/>
    <n v="6.7783835631595792"/>
  </r>
  <r>
    <x v="1"/>
    <s v="EL TOPACIO_10Qf-30_102845"/>
    <s v="O30"/>
    <s v="EL TOPACIO_10Qf-30_102845_O30"/>
    <x v="4"/>
    <x v="2"/>
    <x v="4"/>
    <x v="3"/>
    <n v="0.29734613960999318"/>
    <n v="0.29734613960999318"/>
    <n v="0.29734613960999318"/>
    <n v="2.081422977269952"/>
    <x v="2968"/>
    <s v="10Qf-302,97346139609993"/>
    <s v="CaféFríjolCaña paneleraGulupa"/>
    <n v="35.160693556193813"/>
    <n v="13.340029081593791"/>
    <n v="14.996104516003831"/>
    <n v="258.91056164106351"/>
    <n v="322.40738879485497"/>
    <n v="3291689.334844803"/>
    <n v="1884922.304837951"/>
    <n v="2993787.5319993161"/>
    <n v="23688718.176813848"/>
    <n v="31859117.348495919"/>
    <n v="0.14283309860467081"/>
    <n v="5.8797446429989651E-2"/>
    <n v="6.7579570223183491E-2"/>
    <n v="1.478570609838197"/>
    <n v="0.10667"/>
    <n v="5.4999999999999997E-3"/>
    <n v="0.93407164275390531"/>
    <n v="2.9734613960999319"/>
    <n v="6.9931644349537692"/>
  </r>
  <r>
    <x v="1"/>
    <s v="EL TOPACIO_10Qf-30_102845"/>
    <s v="O31"/>
    <s v="EL TOPACIO_10Qf-30_102845_O31"/>
    <x v="5"/>
    <x v="2"/>
    <x v="4"/>
    <x v="3"/>
    <n v="0.31430192387219019"/>
    <n v="0.31430192387219019"/>
    <n v="0.31430192387219019"/>
    <n v="2.2001134671053322"/>
    <x v="2969"/>
    <s v="10Qf-303,1430192387219"/>
    <s v="PlátanoFríjolCaña paneleraGulupa"/>
    <n v="15.621510153761641"/>
    <n v="14.10072722099326"/>
    <n v="15.851238244258131"/>
    <n v="273.67460610502809"/>
    <n v="319.24808172404113"/>
    <n v="1330632.6367210189"/>
    <n v="1992407.594520055"/>
    <n v="3164504.4465892152"/>
    <n v="25039537.109189671"/>
    <n v="31527081.787019961"/>
    <n v="5.3863876040799487E-2"/>
    <n v="6.2150295799894457E-2"/>
    <n v="7.1433208998313499E-2"/>
    <n v="1.562884212529406"/>
    <n v="0.10412399999999999"/>
    <n v="5.4999999999999997E-3"/>
    <n v="0.98733588650949833"/>
    <n v="3.1430192387219029"/>
    <n v="7.3829983639533037"/>
  </r>
  <r>
    <x v="1"/>
    <s v="EL TOPACIO_10Qf-30_102845"/>
    <s v="O32"/>
    <s v="EL TOPACIO_10Qf-30_102845_O32"/>
    <x v="6"/>
    <x v="5"/>
    <x v="1"/>
    <x v="0"/>
    <n v="0.57413157003705328"/>
    <n v="0.2306295707139005"/>
    <n v="1.5015345663880519"/>
    <m/>
    <x v="2970"/>
    <s v="10Qf-302,30629570713901"/>
    <s v="AguacateCaña paneleraGulupa"/>
    <n v="55.005100858755661"/>
    <n v="11.63137732826484"/>
    <n v="186.7775854078987"/>
    <m/>
    <n v="253.41406359491918"/>
    <n v="30588942.684726208"/>
    <n v="2322061.1985050458"/>
    <n v="17088996.116764661"/>
    <m/>
    <n v="49999999.999995917"/>
    <n v="0.31654222811780891"/>
    <n v="5.2416511241899742E-2"/>
    <n v="1.0666380182030499"/>
    <m/>
    <n v="7.7098E-2"/>
    <n v="5.4999999999999997E-3"/>
    <n v="0.72449079805413785"/>
    <n v="2.306295707139006"/>
    <n v="5.4196802123321488"/>
  </r>
  <r>
    <x v="1"/>
    <s v="EL TOPACIO_10Qf-30_102845"/>
    <s v="O33"/>
    <s v="EL TOPACIO_10Qf-30_102845_O33"/>
    <x v="4"/>
    <x v="4"/>
    <x v="4"/>
    <x v="3"/>
    <n v="0.2375363789811632"/>
    <n v="0.55734841126542944"/>
    <n v="0.2375363789811632"/>
    <n v="1.342942620583877"/>
    <x v="2971"/>
    <s v="10Qf-302,37536378981163"/>
    <s v="CaféAguacateCaña paneleraGulupa"/>
    <n v="28.088287410622581"/>
    <n v="53.397177885799998"/>
    <n v="11.97970947336591"/>
    <n v="167.0501536420762"/>
    <n v="260.51532841186469"/>
    <n v="2629581.6934280801"/>
    <n v="29694759.001880251"/>
    <n v="2391601.4202263108"/>
    <n v="15284057.88446206"/>
    <n v="49999999.999996699"/>
    <n v="0.1141029006992115"/>
    <n v="0.30728898591745069"/>
    <n v="5.398626134838426E-2"/>
    <n v="0.95397980668918125"/>
    <n v="0.10667"/>
    <n v="5.4999999999999997E-3"/>
    <n v="0.74618757795129831"/>
    <n v="2.3753637898116331"/>
    <n v="5.6090851575745644"/>
  </r>
  <r>
    <x v="1"/>
    <s v="EL TOPACIO_10Qf-30_102845"/>
    <s v="O34"/>
    <s v="EL TOPACIO_10Qf-30_102845_O34"/>
    <x v="5"/>
    <x v="4"/>
    <x v="4"/>
    <x v="3"/>
    <n v="0.24928743004001391"/>
    <n v="0.56656062699412646"/>
    <n v="0.24928743004001391"/>
    <n v="1.427738813325985"/>
    <x v="2972"/>
    <s v="10Qf-302,49287430040014"/>
    <s v="PlátanoAguacateCaña paneleraGulupa"/>
    <n v="12.39014407420173"/>
    <n v="54.279761045713833"/>
    <n v="12.57235207529293"/>
    <n v="177.59804810064469"/>
    <n v="256.84030529585317"/>
    <n v="1055386.4457744739"/>
    <n v="30185573.22222745"/>
    <n v="2509915.2150313072"/>
    <n v="16249125.116961461"/>
    <n v="49999999.999994695"/>
    <n v="4.2721937762191568E-2"/>
    <n v="0.31236805741403378"/>
    <n v="5.6656990422820581E-2"/>
    <n v="1.0142160776364271"/>
    <n v="0.10412399999999999"/>
    <n v="5.4999999999999997E-3"/>
    <n v="0.78310187447124791"/>
    <n v="2.492874300400139"/>
    <n v="5.8784744752715259"/>
  </r>
  <r>
    <x v="1"/>
    <s v="EL TOPACIO_10Qf-30_102845"/>
    <s v="O35"/>
    <s v="EL TOPACIO_10Qf-30_102845_O35"/>
    <x v="0"/>
    <x v="4"/>
    <x v="4"/>
    <x v="3"/>
    <n v="0.25292570739804171"/>
    <n v="0.54470167110903689"/>
    <n v="0.25292570739804182"/>
    <n v="1.4787039880752979"/>
    <x v="2973"/>
    <s v="10Qf-302,52925707398042"/>
    <s v="FríjolAguacateCaña paneleraGulupa"/>
    <n v="11.34716696372123"/>
    <n v="52.185547565955453"/>
    <n v="12.75584188817821"/>
    <n v="183.93766391279789"/>
    <n v="260.22622033065278"/>
    <n v="1603334.4437119551"/>
    <n v="29020958.030149069"/>
    <n v="2546546.695792099"/>
    <n v="16829160.830342539"/>
    <n v="49999999.999995664"/>
    <n v="5.0013717181629752E-2"/>
    <n v="0.300316320562586"/>
    <n v="5.74838826788652E-2"/>
    <n v="1.0504199681154489"/>
    <n v="0.10412399999999999"/>
    <n v="5.4999999999999997E-3"/>
    <n v="0.7945310180043198"/>
    <n v="2.5292570739804181"/>
    <n v="5.9626691659651563"/>
  </r>
  <r>
    <x v="1"/>
    <s v="EL TOPACIO_10Qf-30_102851"/>
    <s v="O1"/>
    <s v="EL TOPACIO_10Qf-30_102851_O1"/>
    <x v="4"/>
    <x v="3"/>
    <x v="2"/>
    <x v="0"/>
    <n v="2.9706076210611032"/>
    <n v="0.37132595263263779"/>
    <n v="0.3713259526326379"/>
    <m/>
    <x v="2974"/>
    <s v="10Qf-303,71325952632638"/>
    <s v="CaféPlátanoFríjol"/>
    <n v="351.26948134191628"/>
    <n v="18.45573220787789"/>
    <n v="16.659032511291521"/>
    <m/>
    <n v="386.38424606108566"/>
    <n v="32885301.41027227"/>
    <n v="1566358.7351817009"/>
    <n v="2324319.0591476108"/>
    <m/>
    <n v="36775979.204601586"/>
    <n v="1.426960147561799"/>
    <n v="6.3636438609486673E-2"/>
    <n v="7.342626958809402E-2"/>
    <m/>
    <n v="8.3624000000000004E-2"/>
    <n v="5.4999999999999997E-3"/>
    <n v="1.1664689611496479"/>
    <n v="0.58855163492273099"/>
    <n v="5.5574041223987578"/>
  </r>
  <r>
    <x v="1"/>
    <s v="EL TOPACIO_10Qf-30_102851"/>
    <s v="O2"/>
    <s v="EL TOPACIO_10Qf-30_102851_O2"/>
    <x v="4"/>
    <x v="3"/>
    <x v="3"/>
    <x v="0"/>
    <n v="2.167828986708225"/>
    <n v="0.29253453491984971"/>
    <n v="0.46498182757042111"/>
    <m/>
    <x v="2975"/>
    <s v="10Qf-302,9253453491985"/>
    <s v="CaféPlátanoAguacate"/>
    <n v="256.34222386023657"/>
    <n v="14.53962212918135"/>
    <n v="44.547928833366363"/>
    <m/>
    <n v="315.42977482278428"/>
    <n v="23998359.503420509"/>
    <n v="1233994.071422596"/>
    <n v="24767646.425181951"/>
    <m/>
    <n v="50000000.000025056"/>
    <n v="1.0413376538961909"/>
    <n v="5.0133463175946899E-2"/>
    <n v="0.25636350867090069"/>
    <m/>
    <n v="8.3624000000000004E-2"/>
    <n v="5.4999999999999997E-3"/>
    <n v="0.91895665419848038"/>
    <n v="0.4636672378479616"/>
    <n v="4.3970932412449377"/>
  </r>
  <r>
    <x v="1"/>
    <s v="EL TOPACIO_10Qf-30_102851"/>
    <s v="O3"/>
    <s v="EL TOPACIO_10Qf-30_102851_O3"/>
    <x v="4"/>
    <x v="2"/>
    <x v="3"/>
    <x v="0"/>
    <n v="2.2514433535313589"/>
    <n v="0.29856978182781768"/>
    <n v="0.43568468291900048"/>
    <m/>
    <x v="2976"/>
    <s v="10Qf-302,98569781827818"/>
    <s v="CaféFríjolAguacate"/>
    <n v="266.22948566433968"/>
    <n v="13.39492612109346"/>
    <n v="41.741094162489553"/>
    <m/>
    <n v="321.36550594792271"/>
    <n v="24923989.544800941"/>
    <n v="1868900.9735726831"/>
    <n v="23207109.48165182"/>
    <m/>
    <n v="50000000.000025444"/>
    <n v="1.0815026249863839"/>
    <n v="5.9039410350713077E-2"/>
    <n v="0.24021079398069139"/>
    <m/>
    <n v="8.3624000000000004E-2"/>
    <n v="5.4999999999999997E-3"/>
    <n v="0.93791554500885166"/>
    <n v="0.47323310419709119"/>
    <n v="4.4859704674841208"/>
  </r>
  <r>
    <x v="1"/>
    <s v="EL TOPACIO_10Qf-30_102851"/>
    <s v="O4"/>
    <s v="EL TOPACI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L TOPACIO_10Qf-30_102851"/>
    <s v="O5"/>
    <s v="EL TOPACIO_10Qf-30_102851_O5"/>
    <x v="4"/>
    <x v="3"/>
    <x v="2"/>
    <x v="1"/>
    <n v="2.1092394797526151"/>
    <n v="0.31836741985141681"/>
    <n v="0.31836741985141681"/>
    <n v="0.4376998790587201"/>
    <x v="2977"/>
    <s v="10Qf-303,18367419851417"/>
    <s v="CaféPlátanoFríjolAguacate"/>
    <n v="249.4141107111077"/>
    <n v="15.82357441712068"/>
    <n v="14.283120154243109"/>
    <n v="41.93416152317883"/>
    <n v="321.45496680565032"/>
    <n v="23349760.347458512"/>
    <n v="1342964.5451549711"/>
    <n v="1992824.5158355141"/>
    <n v="23314450.591575969"/>
    <n v="50000000.000024959"/>
    <n v="1.013193616663469"/>
    <n v="5.4560605379174378E-2"/>
    <n v="6.2954209993512186E-2"/>
    <n v="0.24132185407466961"/>
    <n v="0.11065"/>
    <n v="5.4999999999999997E-3"/>
    <n v="1.0001070780672781"/>
    <n v="0.50461236046449576"/>
    <n v="4.804543637045942"/>
  </r>
  <r>
    <x v="1"/>
    <s v="EL TOPACIO_10Qf-30_102851"/>
    <s v="O6"/>
    <s v="EL TOPACIO_10Qf-30_102851_O6"/>
    <x v="4"/>
    <x v="3"/>
    <x v="4"/>
    <x v="0"/>
    <n v="2.9166465317545711"/>
    <n v="0.36458081646932139"/>
    <n v="0.36458081646932161"/>
    <m/>
    <x v="2978"/>
    <s v="10Qf-303,64580816469321"/>
    <s v="CaféPlátanoCaña panelera"/>
    <n v="344.88867099222102"/>
    <n v="18.120483820704159"/>
    <n v="18.386961523949811"/>
    <m/>
    <n v="381.39611633687502"/>
    <n v="32287939.889453821"/>
    <n v="1537905.827771124"/>
    <n v="3670730.3622088218"/>
    <m/>
    <n v="37496576.079433769"/>
    <n v="1.401039415583087"/>
    <n v="6.248048266208709E-2"/>
    <n v="8.2860382586201375E-2"/>
    <m/>
    <n v="7.9644000000000006E-2"/>
    <n v="5.4999999999999997E-3"/>
    <n v="1.1452800517360879"/>
    <n v="0.57786059410387447"/>
    <n v="5.4540928105331776"/>
  </r>
  <r>
    <x v="1"/>
    <s v="EL TOPACIO_10Qf-30_102851"/>
    <s v="O7"/>
    <s v="EL TOPACIO_10Qf-30_102851_O7"/>
    <x v="4"/>
    <x v="2"/>
    <x v="4"/>
    <x v="0"/>
    <n v="2.9452703722526858"/>
    <n v="0.36815879653158567"/>
    <n v="0.36815879653158601"/>
    <m/>
    <x v="2979"/>
    <s v="10Qf-303,68158796531586"/>
    <s v="CaféFríjolCaña panelera"/>
    <n v="348.27339320679448"/>
    <n v="16.516942371667049"/>
    <n v="18.567410353856509"/>
    <m/>
    <n v="383.35774593231804"/>
    <n v="32604812.308290429"/>
    <n v="2304494.2092097611"/>
    <n v="3706754.7481793249"/>
    <m/>
    <n v="38616061.265679516"/>
    <n v="1.414789154650405"/>
    <n v="7.2799993789015943E-2"/>
    <n v="8.3673570728452343E-2"/>
    <m/>
    <n v="7.9644000000000006E-2"/>
    <n v="5.4999999999999997E-3"/>
    <n v="1.1565197796803739"/>
    <n v="0.58353169250256343"/>
    <n v="5.506783437498795"/>
  </r>
  <r>
    <x v="1"/>
    <s v="EL TOPACIO_10Qf-30_102851"/>
    <s v="O8"/>
    <s v="EL TOPACIO_10Qf-30_102851_O8"/>
    <x v="5"/>
    <x v="2"/>
    <x v="4"/>
    <x v="0"/>
    <n v="3.8446291483258102"/>
    <n v="0.7482999615285586"/>
    <n v="2.8900705054312201"/>
    <m/>
    <x v="2980"/>
    <s v="10Qf-307,48299961528559"/>
    <s v="PlátanoFríjolCaña panelera"/>
    <n v="191.08668676951001"/>
    <n v="33.571457364940329"/>
    <n v="145.75537928594659"/>
    <m/>
    <n v="370.41352342039693"/>
    <n v="16217741.87157907"/>
    <n v="4683992.191251372"/>
    <n v="29098265.937158179"/>
    <m/>
    <n v="49999999.999988616"/>
    <n v="0.65887801549848934"/>
    <n v="0.14796939001544729"/>
    <n v="0.65684297407699244"/>
    <m/>
    <n v="7.7098E-2"/>
    <n v="5.4999999999999997E-3"/>
    <n v="2.3506805074195571"/>
    <n v="1.186055439022766"/>
    <n v="11.10233356172791"/>
  </r>
  <r>
    <x v="1"/>
    <s v="EL TOPACIO_10Qf-30_102851"/>
    <s v="O9"/>
    <s v="EL TOPACIO_10Qf-30_102851_O9"/>
    <x v="4"/>
    <x v="3"/>
    <x v="2"/>
    <x v="2"/>
    <n v="2.7608528353922841"/>
    <n v="0.39440754791318339"/>
    <n v="0.39440754791318339"/>
    <n v="0.39440754791318339"/>
    <x v="2981"/>
    <s v="10Qf-303,94407547913183"/>
    <s v="CaféPlátanoFríjolCaña panelera"/>
    <n v="326.46632179688282"/>
    <n v="19.60293923288701"/>
    <n v="17.694556808650539"/>
    <n v="19.891217751017699"/>
    <n v="383.65503558943806"/>
    <n v="30563268.267940849"/>
    <n v="1663723.4847589531"/>
    <n v="2468798.5695231748"/>
    <n v="3971036.5872502751"/>
    <n v="38666826.909473255"/>
    <n v="1.326202404335227"/>
    <n v="6.7592075188793066E-2"/>
    <n v="7.7990441377264144E-2"/>
    <n v="8.963927567955822E-2"/>
    <n v="0.10667"/>
    <n v="5.4999999999999997E-3"/>
    <n v="1.238976590303194"/>
    <n v="0.62513596344239575"/>
    <n v="5.9203580328774237"/>
  </r>
  <r>
    <x v="1"/>
    <s v="EL TOPACIO_10Qf-30_102851"/>
    <s v="O10"/>
    <s v="EL TOPACIO_10Qf-30_102851_O10"/>
    <x v="4"/>
    <x v="4"/>
    <x v="4"/>
    <x v="0"/>
    <n v="2.244349951883605"/>
    <n v="0.4163640166274637"/>
    <n v="0.29563488539011867"/>
    <m/>
    <x v="2982"/>
    <s v="10Qf-302,95634885390119"/>
    <s v="CaféAguacateCaña panelera"/>
    <n v="265.3907025480201"/>
    <n v="39.890063399705063"/>
    <n v="14.90980056341729"/>
    <m/>
    <n v="320.19056651114244"/>
    <n v="24845463.97664557"/>
    <n v="22177978.01234673"/>
    <n v="2976558.0110300472"/>
    <m/>
    <n v="50000000.000022352"/>
    <n v="1.0780952407898881"/>
    <n v="0.22955852004938851"/>
    <n v="6.7190643617734996E-2"/>
    <m/>
    <n v="7.9644000000000006E-2"/>
    <n v="5.4999999999999997E-3"/>
    <n v="0.92869597504749357"/>
    <n v="0.46858129334333831"/>
    <n v="4.4387701222920199"/>
  </r>
  <r>
    <x v="1"/>
    <s v="EL TOPACIO_10Qf-30_102851"/>
    <s v="O11"/>
    <s v="EL TOPACI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TOPACIO_10Qf-30_102851"/>
    <s v="O12"/>
    <s v="EL TOPACIO_10Qf-30_102851_O12"/>
    <x v="4"/>
    <x v="3"/>
    <x v="3"/>
    <x v="2"/>
    <n v="2.1031702144269002"/>
    <n v="0.31503257730131978"/>
    <n v="0.41709040398365888"/>
    <n v="0.31503257730131989"/>
    <x v="2983"/>
    <s v="10Qf-303,1503257730132"/>
    <s v="CaféPlátanoAguacateCaña panelera"/>
    <n v="248.69643003595721"/>
    <n v="15.65782526701774"/>
    <n v="39.959655479073668"/>
    <n v="15.88808740329741"/>
    <n v="320.20199818534599"/>
    <n v="23282572.201114312"/>
    <n v="1328897.228497555"/>
    <n v="22216669.64315727"/>
    <n v="3171860.9272524919"/>
    <n v="50000000.000021629"/>
    <n v="1.010278186270249"/>
    <n v="5.3989092664517728E-2"/>
    <n v="0.22995900712274661"/>
    <n v="7.1599268812600786E-2"/>
    <n v="0.10667"/>
    <n v="5.4999999999999997E-3"/>
    <n v="0.98963113288372739"/>
    <n v="0.499326635022592"/>
    <n v="4.7514535409195187"/>
  </r>
  <r>
    <x v="1"/>
    <s v="EL TOPACIO_10Qf-30_102851"/>
    <s v="O13"/>
    <s v="EL TOPACI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L TOPACIO_10Qf-30_102851"/>
    <s v="O14"/>
    <s v="EL TOPACIO_10Qf-30_102851_O14"/>
    <x v="4"/>
    <x v="2"/>
    <x v="3"/>
    <x v="2"/>
    <n v="2.191919392376704"/>
    <n v="0.32204295334652072"/>
    <n v="0.38442423439546131"/>
    <n v="0.32204295334652072"/>
    <x v="2984"/>
    <s v="10Qf-303,22042953346521"/>
    <s v="CaféFríjolAguacateCaña panelera"/>
    <n v="259.19087483806601"/>
    <n v="14.44801795240982"/>
    <n v="36.830048875569759"/>
    <n v="16.241642798394221"/>
    <n v="326.71058446443976"/>
    <n v="24265045.768508822"/>
    <n v="2015831.559901882"/>
    <n v="20476678.76512026"/>
    <n v="3242443.9064910212"/>
    <n v="50000000.000021987"/>
    <n v="1.052909713626933"/>
    <n v="6.36810127159671E-2"/>
    <n v="0.2119488111238487"/>
    <n v="7.3192557364653174E-2"/>
    <n v="0.10667"/>
    <n v="5.4999999999999997E-3"/>
    <n v="1.0116532565859291"/>
    <n v="0.51043808105423527"/>
    <n v="4.8546908711053707"/>
  </r>
  <r>
    <x v="1"/>
    <s v="EL TOPACIO_10Qf-30_102851"/>
    <s v="O15"/>
    <s v="EL TOPACI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L TOPACIO_10Qf-30_102851"/>
    <s v="O16"/>
    <s v="EL TOPACIO_10Qf-30_102851_O16"/>
    <x v="4"/>
    <x v="3"/>
    <x v="1"/>
    <x v="0"/>
    <n v="0.27425389349654589"/>
    <n v="0.27425389349654578"/>
    <n v="2.1940311479723671"/>
    <m/>
    <x v="2985"/>
    <s v="10Qf-302,74253893496546"/>
    <s v="CaféPlátanoGulupa"/>
    <n v="32.430073309419839"/>
    <n v="13.63103327266661"/>
    <n v="272.91801953901359"/>
    <m/>
    <n v="318.97912612110002"/>
    <n v="3036052.9228538969"/>
    <n v="1156881.1139923229"/>
    <n v="24970314.10868679"/>
    <m/>
    <n v="29163248.14553301"/>
    <n v="0.13174051448553101"/>
    <n v="4.7000595927028772E-2"/>
    <n v="1.5585635442136101"/>
    <m/>
    <n v="8.3624000000000004E-2"/>
    <n v="5.4999999999999997E-3"/>
    <n v="0.86153055548653157"/>
    <n v="0.43469242119202528"/>
    <n v="4.1278859116440163"/>
  </r>
  <r>
    <x v="1"/>
    <s v="EL TOPACIO_10Qf-30_102851"/>
    <s v="O17"/>
    <s v="EL TOPACIO_10Qf-30_102851_O17"/>
    <x v="4"/>
    <x v="2"/>
    <x v="1"/>
    <x v="0"/>
    <n v="0.27627366018220573"/>
    <n v="0.27627366018220573"/>
    <n v="2.2101892814576458"/>
    <m/>
    <x v="2986"/>
    <s v="10Qf-302,76273660182206"/>
    <s v="CaféFríjolGulupa"/>
    <n v="32.668907408906179"/>
    <n v="12.394641027265321"/>
    <n v="274.92794806456112"/>
    <m/>
    <n v="319.99149650073264"/>
    <n v="3058412.1990388208"/>
    <n v="1729338.1444233831"/>
    <n v="25154210.161808182"/>
    <m/>
    <n v="29941960.505270384"/>
    <n v="0.1327107289788137"/>
    <n v="5.4630558701339427E-2"/>
    <n v="1.57004172118296"/>
    <m/>
    <n v="8.3624000000000004E-2"/>
    <n v="5.4999999999999997E-3"/>
    <n v="0.86787537230012268"/>
    <n v="0.4378937513887961"/>
    <n v="4.1576297255109758"/>
  </r>
  <r>
    <x v="1"/>
    <s v="EL TOPACIO_10Qf-30_102851"/>
    <s v="O18"/>
    <s v="EL TOPACIO_10Qf-30_102851_O18"/>
    <x v="5"/>
    <x v="2"/>
    <x v="1"/>
    <x v="0"/>
    <n v="0.29079668864170383"/>
    <n v="0.29079668864170383"/>
    <n v="2.3263735091336311"/>
    <m/>
    <x v="2987"/>
    <s v="10Qf-302,90796688641704"/>
    <s v="PlátanoFríjolGulupa"/>
    <n v="14.45324727361168"/>
    <n v="13.046196894970979"/>
    <n v="289.38023573983122"/>
    <m/>
    <n v="316.87967990841389"/>
    <n v="1226663.3403522859"/>
    <n v="1820245.2076265591"/>
    <n v="26476505.272443078"/>
    <m/>
    <n v="29523413.820421923"/>
    <n v="4.9835637647707133E-2"/>
    <n v="5.7502353132464643E-2"/>
    <n v="1.6525749622610331"/>
    <m/>
    <n v="8.1077999999999997E-2"/>
    <n v="5.4999999999999997E-3"/>
    <n v="0.91349745123048331"/>
    <n v="0.46091275149710059"/>
    <n v="4.3689550891446221"/>
  </r>
  <r>
    <x v="1"/>
    <s v="EL TOPACIO_10Qf-30_102851"/>
    <s v="O19"/>
    <s v="EL TOPACIO_10Qf-30_102851_O19"/>
    <x v="4"/>
    <x v="3"/>
    <x v="2"/>
    <x v="3"/>
    <n v="0.29889945971364701"/>
    <n v="0.29889945971364701"/>
    <n v="0.29889945971364701"/>
    <n v="2.0922962179955289"/>
    <x v="2988"/>
    <s v="10Qf-302,98899459713647"/>
    <s v="CaféPlátanoFríjolGulupa"/>
    <n v="35.344371112024469"/>
    <n v="14.85597315901045"/>
    <n v="13.40971666988044"/>
    <n v="260.26309637036212"/>
    <n v="323.87315731127751"/>
    <n v="3308884.9413709319"/>
    <n v="1260843.1388762849"/>
    <n v="1870964.5960800231"/>
    <n v="23812466.755564861"/>
    <n v="30253159.431892101"/>
    <n v="0.14357925096373891"/>
    <n v="5.1224259935566882E-2"/>
    <n v="5.9104601100647233E-2"/>
    <n v="1.4862945824982949"/>
    <n v="0.11065"/>
    <n v="5.4999999999999997E-3"/>
    <n v="0.93895118234653507"/>
    <n v="0.47375564364613049"/>
    <n v="4.5178514231291356"/>
  </r>
  <r>
    <x v="1"/>
    <s v="EL TOPACIO_10Qf-30_102851"/>
    <s v="O20"/>
    <s v="EL TOPACIO_10Qf-30_102851_O20"/>
    <x v="4"/>
    <x v="4"/>
    <x v="1"/>
    <x v="0"/>
    <n v="0.21955443076303049"/>
    <n v="0.59880173092087274"/>
    <n v="1.3771881459464019"/>
    <m/>
    <x v="2989"/>
    <s v="10Qf-302,19554430763031"/>
    <s v="CaféAguacateGulupa"/>
    <n v="25.961951512432019"/>
    <n v="57.368643918282309"/>
    <n v="171.30999332969901"/>
    <m/>
    <n v="254.64058876041332"/>
    <n v="2430517.4404097111"/>
    <n v="31895675.63904202"/>
    <n v="15673806.92057283"/>
    <m/>
    <n v="50000000.000024565"/>
    <n v="0.1054650976784175"/>
    <n v="0.33014389732001809"/>
    <n v="0.97830663879992852"/>
    <m/>
    <n v="8.3624000000000004E-2"/>
    <n v="5.4999999999999997E-3"/>
    <n v="0.68969978250166653"/>
    <n v="0.34799377275940341"/>
    <n v="3.3223618628913751"/>
  </r>
  <r>
    <x v="1"/>
    <s v="EL TOPACIO_10Qf-30_102851"/>
    <s v="O21"/>
    <s v="EL TOPACIO_10Qf-30_102851_O21"/>
    <x v="5"/>
    <x v="4"/>
    <x v="1"/>
    <x v="0"/>
    <n v="0.22951066427701611"/>
    <n v="0.60936802090426168"/>
    <n v="1.4562279575888839"/>
    <m/>
    <x v="2990"/>
    <s v="10Qf-302,29510664277016"/>
    <s v="PlátanoAguacateGulupa"/>
    <n v="11.40719448430082"/>
    <n v="58.380955166384659"/>
    <n v="181.14184502339"/>
    <m/>
    <n v="250.92999467407549"/>
    <n v="968141.4166149532"/>
    <n v="32458497.923306201"/>
    <n v="16573360.660103001"/>
    <m/>
    <n v="50000000.000024155"/>
    <n v="3.9332670377435687E-2"/>
    <n v="0.33596952536214958"/>
    <n v="1.034453776492722"/>
    <m/>
    <n v="8.1077999999999997E-2"/>
    <n v="5.4999999999999997E-3"/>
    <n v="0.72097590872361084"/>
    <n v="0.36377440287907048"/>
    <n v="3.466434954372843"/>
  </r>
  <r>
    <x v="1"/>
    <s v="EL TOPACIO_10Qf-30_102851"/>
    <s v="O22"/>
    <s v="EL TOPACIO_10Qf-30_102851_O22"/>
    <x v="4"/>
    <x v="3"/>
    <x v="3"/>
    <x v="3"/>
    <n v="0.2363828684094276"/>
    <n v="0.2363828684094276"/>
    <n v="0.59362396417827545"/>
    <n v="1.297438983097146"/>
    <x v="2991"/>
    <s v="10Qf-302,36382868409428"/>
    <s v="CaféPlátanoAguacateGulupa"/>
    <n v="27.95188667651578"/>
    <n v="11.74875843437338"/>
    <n v="56.872584135537231"/>
    <n v="161.3899046359594"/>
    <n v="257.96313388238582"/>
    <n v="2616812.0692735738"/>
    <n v="997130.33294691762"/>
    <n v="31619877.557592709"/>
    <n v="14766180.04021105"/>
    <n v="50000000.000024252"/>
    <n v="0.1135488007218238"/>
    <n v="4.0510402753219078E-2"/>
    <n v="0.32728918263977458"/>
    <n v="0.92165560264063207"/>
    <n v="0.11065"/>
    <n v="5.4999999999999997E-3"/>
    <n v="0.74256398453223338"/>
    <n v="0.37466684642894282"/>
    <n v="3.5972095150554519"/>
  </r>
  <r>
    <x v="1"/>
    <s v="EL TOPACIO_10Qf-30_102851"/>
    <s v="O23"/>
    <s v="EL TOPACIO_10Qf-30_102851_O23"/>
    <x v="0"/>
    <x v="4"/>
    <x v="1"/>
    <x v="0"/>
    <n v="0.23231520993937749"/>
    <n v="0.59090534876665601"/>
    <n v="1.4999315406877409"/>
    <m/>
    <x v="2992"/>
    <s v="10Qf-302,32315209939377"/>
    <s v="FríjolAguacateGulupa"/>
    <n v="10.42250510046207"/>
    <n v="56.612125169828992"/>
    <n v="186.57818322538949"/>
    <m/>
    <n v="253.61281349568054"/>
    <n v="1454179.720980031"/>
    <n v="31475068.231101681"/>
    <n v="17070752.047942732"/>
    <m/>
    <n v="50000000.000024438"/>
    <n v="4.5938182110581788E-2"/>
    <n v="0.32579029871716803"/>
    <n v="1.0654992844073841"/>
    <m/>
    <n v="8.1077999999999997E-2"/>
    <n v="5.4999999999999997E-3"/>
    <n v="0.72978599980956282"/>
    <n v="0.36821960775391332"/>
    <n v="3.5077357069572508"/>
  </r>
  <r>
    <x v="1"/>
    <s v="EL TOPACIO_10Qf-30_102851"/>
    <s v="O24"/>
    <s v="EL TOPACIO_10Qf-30_102851_O24"/>
    <x v="4"/>
    <x v="2"/>
    <x v="3"/>
    <x v="3"/>
    <n v="0.2393589696854504"/>
    <n v="0.2393589696854504"/>
    <n v="0.57440328639279725"/>
    <n v="1.3404684710908059"/>
    <x v="2993"/>
    <s v="10Qf-302,3935896968545"/>
    <s v="CaféFríjolAguacateGulupa"/>
    <n v="28.303805773550931"/>
    <n v="10.7385137763427"/>
    <n v="55.031132845729843"/>
    <n v="166.74239138431781"/>
    <n v="260.8158437799413"/>
    <n v="2649758.1866926579"/>
    <n v="1498270.215893677"/>
    <n v="30596072.059794031"/>
    <n v="15255899.537644191"/>
    <n v="50000000.000024557"/>
    <n v="0.1149783997997644"/>
    <n v="4.7331020392856638E-2"/>
    <n v="0.3166920364634076"/>
    <n v="0.95222225679915429"/>
    <n v="0.11065"/>
    <n v="5.4999999999999997E-3"/>
    <n v="0.75191299377628407"/>
    <n v="0.37938396695143889"/>
    <n v="3.6410366575822271"/>
  </r>
  <r>
    <x v="1"/>
    <s v="EL TOPACIO_10Qf-30_102851"/>
    <s v="O25"/>
    <s v="EL TOPACIO_10Qf-30_102851_O25"/>
    <x v="5"/>
    <x v="2"/>
    <x v="3"/>
    <x v="3"/>
    <n v="0.25124098742813"/>
    <n v="0.25124098742813"/>
    <n v="0.58475884128458311"/>
    <n v="1.425169058140457"/>
    <x v="2994"/>
    <s v="10Qf-302,5124098742813"/>
    <s v="PlátanoFríjolAguacateGulupa"/>
    <n v="12.487240255473671"/>
    <n v="11.27158429961656"/>
    <n v="56.023254462094357"/>
    <n v="177.27839334251499"/>
    <n v="257.06047235969959"/>
    <n v="1059806.115095489"/>
    <n v="1572645.8422258419"/>
    <n v="31147669.36293266"/>
    <n v="16219878.67977011"/>
    <n v="50000000.000024103"/>
    <n v="4.3056731045336943E-2"/>
    <n v="4.9680579403852163E-2"/>
    <n v="0.3224014776262244"/>
    <n v="1.0123906127821929"/>
    <n v="0.10810400000000001"/>
    <n v="5.4999999999999997E-3"/>
    <n v="0.78923870396271223"/>
    <n v="0.39821696507358623"/>
    <n v="3.8134695433175989"/>
  </r>
  <r>
    <x v="1"/>
    <s v="EL TOPACIO_10Qf-30_102851"/>
    <s v="O26"/>
    <s v="EL TOPACIO_10Qf-30_102851_O26"/>
    <x v="4"/>
    <x v="5"/>
    <x v="1"/>
    <x v="0"/>
    <n v="0.27252234799865011"/>
    <n v="0.27252234799864999"/>
    <n v="2.1801787839892008"/>
    <m/>
    <x v="2995"/>
    <s v="10Qf-302,7252234799865"/>
    <s v="CaféCaña paneleraGulupa"/>
    <n v="32.225320892892832"/>
    <n v="13.74416233852855"/>
    <n v="271.19490829343579"/>
    <m/>
    <n v="317.16439152485714"/>
    <n v="3016884.3207133142"/>
    <n v="2743852.6987424758"/>
    <n v="24812660.066205591"/>
    <m/>
    <n v="30573397.085661381"/>
    <n v="0.13090874983183881"/>
    <n v="6.1937724088558042E-2"/>
    <n v="1.548723305835366"/>
    <m/>
    <n v="7.9644000000000006E-2"/>
    <n v="5.4999999999999997E-3"/>
    <n v="0.8560911455454977"/>
    <n v="0.43194792157786038"/>
    <n v="4.0984065471098594"/>
  </r>
  <r>
    <x v="1"/>
    <s v="EL TOPACIO_10Qf-30_102851"/>
    <s v="O27"/>
    <s v="EL TOPACIO_10Qf-30_102851_O27"/>
    <x v="5"/>
    <x v="5"/>
    <x v="1"/>
    <x v="0"/>
    <n v="0.28664358011206093"/>
    <n v="0.28664358011206081"/>
    <n v="2.293148640896487"/>
    <m/>
    <x v="2996"/>
    <s v="10Qf-302,86643580112061"/>
    <s v="PlátanoCaña paneleraGulupa"/>
    <n v="14.24682847010517"/>
    <n v="14.456340653489059"/>
    <n v="285.24735674806942"/>
    <m/>
    <n v="313.95052587166367"/>
    <n v="1209144.3445012211"/>
    <n v="2886030.3261132161"/>
    <n v="26098372.356295589"/>
    <m/>
    <n v="30193547.026910026"/>
    <n v="4.9123893601508907E-2"/>
    <n v="6.5147137866378768E-2"/>
    <n v="1.628973169531897"/>
    <m/>
    <n v="7.7098E-2"/>
    <n v="5.4999999999999997E-3"/>
    <n v="0.9004510370012383"/>
    <n v="0.45433007447761647"/>
    <n v="4.3038149125994636"/>
  </r>
  <r>
    <x v="1"/>
    <s v="EL TOPACIO_10Qf-30_102851"/>
    <s v="O28"/>
    <s v="EL TOPACIO_10Qf-30_102851_O28"/>
    <x v="4"/>
    <x v="3"/>
    <x v="4"/>
    <x v="3"/>
    <n v="0.2945134273309033"/>
    <n v="0.29451342733090341"/>
    <n v="0.2945134273309033"/>
    <n v="2.0615939913163239"/>
    <x v="2997"/>
    <s v="10Qf-302,94513427330903"/>
    <s v="CaféPlátanoCaña paneleraGulupa"/>
    <n v="34.825729972982053"/>
    <n v="14.637977517884121"/>
    <n v="14.85324189314712"/>
    <n v="256.44401161923162"/>
    <n v="320.76096100324492"/>
    <n v="3260330.566205686"/>
    <n v="1242341.6038050291"/>
    <n v="2965266.7692478499"/>
    <n v="23463044.075433649"/>
    <n v="30930983.014692213"/>
    <n v="0.1414723778204407"/>
    <n v="5.0472598279588263E-2"/>
    <n v="6.693576338365996E-2"/>
    <n v="1.4644847867382791"/>
    <n v="0.10667"/>
    <n v="5.4999999999999997E-3"/>
    <n v="0.92517307014943495"/>
    <n v="0.46680378231948189"/>
    <n v="4.4492811257779517"/>
  </r>
  <r>
    <x v="1"/>
    <s v="EL TOPACIO_10Qf-30_102851"/>
    <s v="O29"/>
    <s v="EL TOPACIO_10Qf-30_102851_O29"/>
    <x v="0"/>
    <x v="5"/>
    <x v="1"/>
    <x v="0"/>
    <n v="0.28885069304023198"/>
    <n v="0.28885069304023192"/>
    <n v="2.3108055443218558"/>
    <m/>
    <x v="2998"/>
    <s v="10Qf-302,88850693040232"/>
    <s v="FríjolCaña paneleraGulupa"/>
    <n v="12.958892455941321"/>
    <n v="14.5676523261171"/>
    <n v="287.44371896402822"/>
    <m/>
    <n v="314.97026374608663"/>
    <n v="1808064.225841013"/>
    <n v="2908252.3303226531"/>
    <n v="26299325.941264361"/>
    <m/>
    <n v="31015642.497428026"/>
    <n v="5.7117550517301677E-2"/>
    <n v="6.5648761137208758E-2"/>
    <n v="1.641516020624924"/>
    <m/>
    <n v="7.7098E-2"/>
    <n v="5.4999999999999997E-3"/>
    <n v="0.90738437604261346"/>
    <n v="0.45782834846876769"/>
    <n v="4.3363176549137012"/>
  </r>
  <r>
    <x v="1"/>
    <s v="EL TOPACIO_10Qf-30_102851"/>
    <s v="O30"/>
    <s v="EL TOPACIO_10Qf-30_102851_O30"/>
    <x v="4"/>
    <x v="2"/>
    <x v="4"/>
    <x v="3"/>
    <n v="0.29684388991755328"/>
    <n v="0.29684388991755328"/>
    <n v="0.29684388991755328"/>
    <n v="2.0779072294228729"/>
    <x v="2999"/>
    <s v="10Qf-302,96843889917553"/>
    <s v="CaféFríjolCaña paneleraGulupa"/>
    <n v="35.101303353422949"/>
    <n v="13.31749633402841"/>
    <n v="14.97077447845621"/>
    <n v="258.47323378429621"/>
    <n v="321.86280795020377"/>
    <n v="3286129.316617555"/>
    <n v="1858097.733366563"/>
    <n v="2988730.7020396292"/>
    <n v="23648705.377474319"/>
    <n v="31781663.129498065"/>
    <n v="0.1425918380995285"/>
    <n v="5.8698131202879422E-2"/>
    <n v="6.746542104201593E-2"/>
    <n v="1.476073144644884"/>
    <n v="0.10667"/>
    <n v="5.4999999999999997E-3"/>
    <n v="0.93249389502896329"/>
    <n v="0.47049756551932198"/>
    <n v="4.4836003597238179"/>
  </r>
  <r>
    <x v="1"/>
    <s v="EL TOPACIO_10Qf-30_102851"/>
    <s v="O31"/>
    <s v="EL TOPACIO_10Qf-30_102851_O31"/>
    <x v="5"/>
    <x v="2"/>
    <x v="4"/>
    <x v="3"/>
    <n v="0.31367596283892413"/>
    <n v="0.31367596283892402"/>
    <n v="0.31367596283892413"/>
    <n v="2.1957317398724689"/>
    <x v="3000"/>
    <s v="10Qf-303,13675962838924"/>
    <s v="PlátanoFríjolCaña paneleraGulupa"/>
    <n v="15.590398487257801"/>
    <n v="14.072644332818999"/>
    <n v="15.819669053246891"/>
    <n v="273.12955809162202"/>
    <n v="318.61226996494571"/>
    <n v="1323174.641917269"/>
    <n v="1963458.286860679"/>
    <n v="3158202.04649965"/>
    <n v="24989668.580456931"/>
    <n v="31434503.55573453"/>
    <n v="5.3756601204276597E-2"/>
    <n v="6.2026517800391902E-2"/>
    <n v="7.1290943227989151E-2"/>
    <n v="1.5597715856498191"/>
    <n v="0.10412399999999999"/>
    <n v="5.4999999999999997E-3"/>
    <n v="0.98536951677148921"/>
    <n v="0.49717640109969469"/>
    <n v="4.7289295462604244"/>
  </r>
  <r>
    <x v="1"/>
    <s v="EL TOPACIO_10Qf-30_102851"/>
    <s v="O32"/>
    <s v="EL TOPACIO_10Qf-30_102851_O32"/>
    <x v="6"/>
    <x v="5"/>
    <x v="1"/>
    <x v="0"/>
    <n v="0.57548076205951781"/>
    <n v="0.23019252263437409"/>
    <n v="1.4962519416498501"/>
    <m/>
    <x v="3001"/>
    <s v="10Qf-302,30192522634374"/>
    <s v="AguacateCaña paneleraGulupa"/>
    <n v="55.134361201064827"/>
    <n v="11.609335613892179"/>
    <n v="186.12047373341301"/>
    <m/>
    <n v="252.86417054837"/>
    <n v="30653464.703468971"/>
    <n v="2317660.841758911"/>
    <n v="17028874.45479412"/>
    <m/>
    <n v="50000000.000022002"/>
    <n v="0.3172860928889486"/>
    <n v="5.2317180806939333E-2"/>
    <n v="1.0628854250175199"/>
    <m/>
    <n v="7.7098E-2"/>
    <n v="5.4999999999999997E-3"/>
    <n v="0.72311787214986656"/>
    <n v="0.36485514837548311"/>
    <n v="3.472496246869091"/>
  </r>
  <r>
    <x v="1"/>
    <s v="EL TOPACIO_10Qf-30_102851"/>
    <s v="O33"/>
    <s v="EL TOPACIO_10Qf-30_102851_O33"/>
    <x v="4"/>
    <x v="4"/>
    <x v="4"/>
    <x v="3"/>
    <n v="0.2371062360222505"/>
    <n v="0.55867073982308291"/>
    <n v="0.2371062360222505"/>
    <n v="1.338179148354921"/>
    <x v="3002"/>
    <s v="10Qf-302,3710623602225"/>
    <s v="CaféAguacateCaña paneleraGulupa"/>
    <n v="28.037423710883541"/>
    <n v="53.523864553940278"/>
    <n v="11.95801600602465"/>
    <n v="166.4576199362275"/>
    <n v="259.97692420707597"/>
    <n v="2624819.9131266139"/>
    <n v="29758064.792193059"/>
    <n v="2387270.5867099939"/>
    <n v="15229844.707992369"/>
    <n v="50000000.000022031"/>
    <n v="0.1138962773620292"/>
    <n v="0.3080180397611828"/>
    <n v="5.3888500279967569E-2"/>
    <n v="0.9505960014196958"/>
    <n v="0.10667"/>
    <n v="5.4999999999999997E-3"/>
    <n v="0.74483634352539441"/>
    <n v="0.3758133840952671"/>
    <n v="3.603882087843167"/>
  </r>
  <r>
    <x v="1"/>
    <s v="EL TOPACIO_10Qf-30_102851"/>
    <s v="O34"/>
    <s v="EL TOPACIO_10Qf-30_102851_O34"/>
    <x v="5"/>
    <x v="4"/>
    <x v="4"/>
    <x v="3"/>
    <n v="0.24876020564261739"/>
    <n v="0.56815077499080002"/>
    <n v="0.24876020564261739"/>
    <n v="1.421930870150139"/>
    <x v="3003"/>
    <s v="10Qf-302,48760205642617"/>
    <s v="PlátanoAguacateCaña paneleraGulupa"/>
    <n v="12.36393983982807"/>
    <n v="54.432106353831507"/>
    <n v="12.545762484531419"/>
    <n v="176.87559147070499"/>
    <n v="256.21740014889599"/>
    <n v="1049341.470240294"/>
    <n v="30263026.804061681"/>
    <n v="2504606.9307887009"/>
    <n v="16183024.794930801"/>
    <n v="50000000.00002148"/>
    <n v="4.2631584037221691E-2"/>
    <n v="0.31324477107371218"/>
    <n v="5.6537165096572993E-2"/>
    <n v="1.010090316473417"/>
    <n v="0.10412399999999999"/>
    <n v="5.4999999999999997E-3"/>
    <n v="0.78144567217576144"/>
    <n v="0.39428492594354858"/>
    <n v="3.7729566545454838"/>
  </r>
  <r>
    <x v="1"/>
    <s v="EL TOPACIO_10Qf-30_102851"/>
    <s v="O35"/>
    <s v="EL TOPACIO_10Qf-30_102851_O35"/>
    <x v="0"/>
    <x v="4"/>
    <x v="4"/>
    <x v="3"/>
    <n v="0.25205830642096899"/>
    <n v="0.54757260494283522"/>
    <n v="0.25205830642096899"/>
    <n v="1.468893846424917"/>
    <x v="3004"/>
    <s v="10Qf-302,52058306420969"/>
    <s v="FríjolAguacateCaña paneleraGulupa"/>
    <n v="11.308252201704381"/>
    <n v="52.460599511063947"/>
    <n v="12.712096118596239"/>
    <n v="182.71736928156929"/>
    <n v="259.19831711293386"/>
    <n v="1577761.859835143"/>
    <n v="29166913.344126359"/>
    <n v="2537813.391792221"/>
    <n v="16717511.40426803"/>
    <n v="50000000.000021756"/>
    <n v="4.9842196668366499E-2"/>
    <n v="0.3018991838642342"/>
    <n v="5.728674346152534E-2"/>
    <n v="1.043451184124399"/>
    <n v="0.10412399999999999"/>
    <n v="5.4999999999999997E-3"/>
    <n v="0.79180619818105469"/>
    <n v="0.399512415677236"/>
    <n v="3.821525678067982"/>
  </r>
  <r>
    <x v="9"/>
    <s v="ESMERALDA ALTA_09LeL-38_102755"/>
    <s v="E1"/>
    <s v="ESMERALDA ALTA_09LeL-38_102755_E1"/>
    <x v="0"/>
    <x v="6"/>
    <x v="0"/>
    <x v="0"/>
    <n v="0.5063799264242298"/>
    <n v="2.0255197056969192"/>
    <m/>
    <m/>
    <x v="3005"/>
    <s v="09LeL-382,53189963212115"/>
    <s v="FríjolGranadilla"/>
    <n v="24.375288276511789"/>
    <n v="216.1275560517378"/>
    <m/>
    <m/>
    <n v="240.50284432824958"/>
    <n v="3391178.9770742049"/>
    <n v="22712097.02274337"/>
    <m/>
    <m/>
    <n v="26103275.999817576"/>
    <n v="0.1074364004671665"/>
    <n v="1.658792758488739"/>
    <m/>
    <m/>
    <n v="5.4052000000000003E-2"/>
    <n v="5.4999999999999997E-3"/>
    <n v="0.79536114098046562"/>
    <n v="0.90262221885118954"/>
    <n v="4.2894349919528043"/>
  </r>
  <r>
    <x v="9"/>
    <s v="ESMERALDA ALTA_09LeL-38_102755"/>
    <s v="E2"/>
    <s v="ESMERALDA ALTA_09LeL-38_102755_E2"/>
    <x v="0"/>
    <x v="0"/>
    <x v="0"/>
    <x v="0"/>
    <n v="0.53615725319727592"/>
    <n v="2.1446290127891041"/>
    <m/>
    <m/>
    <x v="3006"/>
    <s v="09LeL-382,68078626598638"/>
    <s v="FríjolGulupa"/>
    <n v="25.808660506177961"/>
    <n v="287.58755923606378"/>
    <m/>
    <m/>
    <n v="313.39621974224173"/>
    <n v="3590594.9477255079"/>
    <n v="26312486.43825271"/>
    <m/>
    <m/>
    <n v="29903081.385978218"/>
    <n v="0.11375412484186941"/>
    <n v="1.6423374548584091"/>
    <m/>
    <m/>
    <n v="5.4052000000000003E-2"/>
    <n v="5.4999999999999997E-3"/>
    <n v="0.84213181130462178"/>
    <n v="0.95570030382414428"/>
    <n v="4.5381703811151457"/>
  </r>
  <r>
    <x v="9"/>
    <s v="ESMERALDA ALTA_09LeL-38_102755"/>
    <s v="E3"/>
    <s v="ESMERALDA ALTA_09LeL-38_102755_E3"/>
    <x v="2"/>
    <x v="0"/>
    <x v="0"/>
    <x v="0"/>
    <n v="1.7355364307053851"/>
    <n v="0.43388410767634622"/>
    <m/>
    <m/>
    <x v="3007"/>
    <s v="09LeL-382,16942053838173"/>
    <s v="GranadillaGulupa"/>
    <n v="185.18568155724341"/>
    <n v="58.182403937397623"/>
    <m/>
    <m/>
    <n v="243.36808549464104"/>
    <n v="19460522.496928271"/>
    <n v="5323330.8096302934"/>
    <m/>
    <m/>
    <n v="24783853.306558564"/>
    <n v="1.421311900965657"/>
    <n v="0.33226451607961899"/>
    <m/>
    <m/>
    <n v="5.4052000000000003E-2"/>
    <n v="5.4999999999999997E-3"/>
    <n v="0.68149336284242856"/>
    <n v="0.77339842193308705"/>
    <n v="3.683864323157247"/>
  </r>
  <r>
    <x v="9"/>
    <s v="ESMERALDA ALTA_09LeL-38_102755"/>
    <s v="E4"/>
    <s v="ESMERALDA ALTA_09LeL-38_102755_E4"/>
    <x v="0"/>
    <x v="6"/>
    <x v="1"/>
    <x v="0"/>
    <n v="0.233668623443582"/>
    <n v="1.869348987548656"/>
    <n v="0.233668623443582"/>
    <m/>
    <x v="3008"/>
    <s v="09LeL-382,33668623443582"/>
    <s v="FríjolGranadillaGulupa"/>
    <n v="11.24795782848879"/>
    <n v="199.46378549186781"/>
    <n v="31.334178865181141"/>
    <m/>
    <n v="242.04592218553773"/>
    <n v="1564856.903035854"/>
    <n v="20960959.034443989"/>
    <n v="2866883.9453068818"/>
    <m/>
    <n v="25392699.882786725"/>
    <n v="4.9576443486159028E-2"/>
    <n v="1.5308972580778"/>
    <n v="0.17894131340110639"/>
    <m/>
    <n v="8.1077999999999997E-2"/>
    <n v="5.4999999999999997E-3"/>
    <n v="0.73403756055575475"/>
    <n v="0.83302864257636955"/>
    <n v="3.9903304375679438"/>
  </r>
  <r>
    <x v="9"/>
    <s v="ESMERALDA ALTA_09LeL-38_102756"/>
    <s v="E1"/>
    <s v="ESMERALDA ALTA_09LeL-38_102756_E1"/>
    <x v="0"/>
    <x v="6"/>
    <x v="0"/>
    <x v="0"/>
    <n v="0.50100683941934099"/>
    <n v="2.004027357677364"/>
    <m/>
    <m/>
    <x v="3009"/>
    <s v="09LeL-382,5050341970967"/>
    <s v="FríjolGranadilla"/>
    <n v="24.116647406594641"/>
    <n v="213.83427367180579"/>
    <m/>
    <m/>
    <n v="237.95092107840043"/>
    <n v="3335782.2326840721"/>
    <n v="22355592.047042429"/>
    <m/>
    <m/>
    <n v="25691374.279726502"/>
    <n v="0.1062964162437031"/>
    <n v="1.6411916701569469"/>
    <m/>
    <m/>
    <n v="5.4052000000000003E-2"/>
    <n v="5.4999999999999997E-3"/>
    <n v="0.78692173730786541"/>
    <n v="2.5050341970967049"/>
    <n v="5.8565421315012749"/>
  </r>
  <r>
    <x v="9"/>
    <s v="ESMERALDA ALTA_09LeL-38_102756"/>
    <s v="E2"/>
    <s v="ESMERALDA ALTA_09LeL-38_102756_E2"/>
    <x v="0"/>
    <x v="0"/>
    <x v="0"/>
    <x v="0"/>
    <n v="0.53543290500378604"/>
    <n v="2.1417316200151442"/>
    <m/>
    <m/>
    <x v="3010"/>
    <s v="09LeL-382,67716452501893"/>
    <s v="FríjolGulupa"/>
    <n v="25.773793018136789"/>
    <n v="287.1990285806254"/>
    <m/>
    <m/>
    <n v="312.97282159876221"/>
    <n v="3564996.3848319822"/>
    <n v="26276938.28161747"/>
    <m/>
    <m/>
    <n v="29841934.666449454"/>
    <n v="0.1136004430734333"/>
    <n v="1.6401186577397779"/>
    <m/>
    <m/>
    <n v="5.4052000000000003E-2"/>
    <n v="5.4999999999999997E-3"/>
    <n v="0.8409940916289832"/>
    <n v="2.67716452501893"/>
    <n v="6.2548751416668429"/>
  </r>
  <r>
    <x v="9"/>
    <s v="ESMERALDA ALTA_09LeL-38_102756"/>
    <s v="E3"/>
    <s v="ESMERALDA ALTA_09LeL-38_102756_E3"/>
    <x v="2"/>
    <x v="0"/>
    <x v="0"/>
    <x v="0"/>
    <n v="1.7211550663040589"/>
    <n v="0.43028876657601473"/>
    <m/>
    <m/>
    <x v="3011"/>
    <s v="09LeL-382,15144383288007"/>
    <s v="GranadillaGulupa"/>
    <n v="183.6511572907028"/>
    <n v="57.700280751755948"/>
    <m/>
    <m/>
    <n v="241.35143804245874"/>
    <n v="19200057.506494589"/>
    <n v="5279219.514213128"/>
    <m/>
    <m/>
    <n v="24479277.020707719"/>
    <n v="1.4095343294816509"/>
    <n v="0.32951123646022829"/>
    <m/>
    <m/>
    <n v="5.4052000000000003E-2"/>
    <n v="5.4999999999999997E-3"/>
    <n v="0.67584623022410684"/>
    <n v="2.1514438328800729"/>
    <n v="5.038285895984254"/>
  </r>
  <r>
    <x v="9"/>
    <s v="ESMERALDA ALTA_09LeL-38_102756"/>
    <s v="E4"/>
    <s v="ESMERALDA ALTA_09LeL-38_102756_E4"/>
    <x v="0"/>
    <x v="6"/>
    <x v="1"/>
    <x v="0"/>
    <n v="0.23148140460674599"/>
    <n v="1.8518512368539679"/>
    <n v="0.2314814046067461"/>
    <m/>
    <x v="3012"/>
    <s v="09LeL-382,31481404606746"/>
    <s v="FríjolGranadillaGulupa"/>
    <n v="11.14267306720655"/>
    <n v="197.59673572512941"/>
    <n v="31.040880153352781"/>
    <m/>
    <n v="239.78028894568874"/>
    <n v="1541239.5518968781"/>
    <n v="20658016.780219659"/>
    <n v="2840048.9236604618"/>
    <m/>
    <n v="25039305.255776998"/>
    <n v="4.9112390891256651E-2"/>
    <n v="1.5165675322002621"/>
    <n v="0.1772663610451109"/>
    <m/>
    <n v="8.1077999999999997E-2"/>
    <n v="5.4999999999999997E-3"/>
    <n v="0.72716671604213412"/>
    <n v="2.3148140460674602"/>
    <n v="5.4433728081770543"/>
  </r>
  <r>
    <x v="9"/>
    <s v="ESMERALDA ALTA_09LeL-38_102757"/>
    <s v="E1"/>
    <s v="ESMERALDA ALTA_09LeL-38_102757_E1"/>
    <x v="0"/>
    <x v="6"/>
    <x v="0"/>
    <x v="0"/>
    <n v="0.49660335420160179"/>
    <n v="1.9864134168064069"/>
    <m/>
    <m/>
    <x v="3013"/>
    <s v="09LeL-382,48301677100801"/>
    <s v="FríjolGranadilla"/>
    <n v="23.90467964088619"/>
    <n v="211.95482614919089"/>
    <m/>
    <m/>
    <n v="235.85950579007709"/>
    <n v="3288512.486114935"/>
    <n v="22064606.997515932"/>
    <m/>
    <m/>
    <n v="25353119.483630866"/>
    <n v="0.1053621481643086"/>
    <n v="1.6267667907134069"/>
    <m/>
    <m/>
    <n v="5.4052000000000003E-2"/>
    <n v="5.4999999999999997E-3"/>
    <n v="0.78000526837947926"/>
    <n v="1.622651459853734"/>
    <n v="4.9452254992412206"/>
  </r>
  <r>
    <x v="9"/>
    <s v="ESMERALDA ALTA_09LeL-38_102757"/>
    <s v="E2"/>
    <s v="ESMERALDA ALTA_09LeL-38_102757_E2"/>
    <x v="0"/>
    <x v="0"/>
    <x v="0"/>
    <x v="0"/>
    <n v="0.53480421338938"/>
    <n v="2.13921685355752"/>
    <m/>
    <m/>
    <x v="3014"/>
    <s v="09LeL-382,6740210669469"/>
    <s v="FríjolGulupa"/>
    <n v="25.743530089970609"/>
    <n v="286.8618068311834"/>
    <m/>
    <m/>
    <n v="312.60533692115399"/>
    <n v="3541478.966015771"/>
    <n v="26246084.573159259"/>
    <m/>
    <m/>
    <n v="29787563.53917503"/>
    <n v="0.1134670563404073"/>
    <n v="1.638192872385319"/>
    <m/>
    <m/>
    <n v="5.4052000000000003E-2"/>
    <n v="5.4999999999999997E-3"/>
    <n v="0.8400066178890786"/>
    <n v="1.7474727672497989"/>
    <n v="5.3210524520857776"/>
  </r>
  <r>
    <x v="9"/>
    <s v="ESMERALDA ALTA_09LeL-38_102757"/>
    <s v="E3"/>
    <s v="ESMERALDA ALTA_09LeL-38_102757_E3"/>
    <x v="2"/>
    <x v="0"/>
    <x v="0"/>
    <x v="0"/>
    <n v="1.70948366265818"/>
    <n v="0.42737091566454488"/>
    <m/>
    <m/>
    <x v="3015"/>
    <s v="09LeL-382,13685457832272"/>
    <s v="GranadillaGulupa"/>
    <n v="182.40579199577019"/>
    <n v="57.309006728677709"/>
    <m/>
    <m/>
    <n v="239.71479872444789"/>
    <n v="18988537.263239238"/>
    <n v="5243420.3563732151"/>
    <m/>
    <m/>
    <n v="24231957.619612455"/>
    <n v="1.399976071522111"/>
    <n v="0.32727677268536431"/>
    <m/>
    <m/>
    <n v="5.4052000000000003E-2"/>
    <n v="5.4999999999999997E-3"/>
    <n v="0.67126321832127478"/>
    <n v="1.3964344669339011"/>
    <n v="4.2641042635779014"/>
  </r>
  <r>
    <x v="9"/>
    <s v="ESMERALDA ALTA_09LeL-38_102757"/>
    <s v="E4"/>
    <s v="ESMERALDA ALTA_09LeL-38_102757_E4"/>
    <x v="0"/>
    <x v="6"/>
    <x v="1"/>
    <x v="0"/>
    <n v="0.22969668867290929"/>
    <n v="1.8375735093832739"/>
    <n v="0.22969668867290921"/>
    <m/>
    <x v="3016"/>
    <s v="09LeL-382,29696688672909"/>
    <s v="FríjolGranadillaGulupa"/>
    <n v="11.056763332027771"/>
    <n v="196.0732697546257"/>
    <n v="30.801555731142169"/>
    <m/>
    <n v="237.93158881779564"/>
    <n v="1521053.819571001"/>
    <n v="20411328.764972579"/>
    <n v="2818152.2163394401"/>
    <m/>
    <n v="24750534.800883017"/>
    <n v="4.8733735565912692E-2"/>
    <n v="1.504874833842675"/>
    <n v="0.17589964176315409"/>
    <m/>
    <n v="8.1077999999999997E-2"/>
    <n v="5.4999999999999997E-3"/>
    <n v="0.72156027855364158"/>
    <n v="1.5010678604774621"/>
    <n v="4.6061730257601958"/>
  </r>
  <r>
    <x v="9"/>
    <s v="ESMERALDA ALTA_09LeL-38_102758"/>
    <s v="E1"/>
    <s v="ESMERALDA ALTA_09LeL-38_102758_E1"/>
    <x v="0"/>
    <x v="6"/>
    <x v="0"/>
    <x v="0"/>
    <n v="0.49714330737960599"/>
    <n v="1.988573229518424"/>
    <m/>
    <m/>
    <x v="3017"/>
    <s v="09LeL-382,48571653689803"/>
    <s v="FríjolGranadilla"/>
    <n v="23.930671023409211"/>
    <n v="212.18528307422841"/>
    <m/>
    <m/>
    <n v="236.11595409763763"/>
    <n v="3294183.38809175"/>
    <n v="22100366.967252892"/>
    <m/>
    <m/>
    <n v="25394550.355344642"/>
    <n v="0.1054767076538113"/>
    <n v="1.6285355622915401"/>
    <m/>
    <m/>
    <n v="5.4052000000000003E-2"/>
    <n v="5.4999999999999997E-3"/>
    <n v="0.78085336237634451"/>
    <n v="2.1165876311686729"/>
    <n v="5.4427095304430484"/>
  </r>
  <r>
    <x v="9"/>
    <s v="ESMERALDA ALTA_09LeL-38_102758"/>
    <s v="E2"/>
    <s v="ESMERALDA ALTA_09LeL-38_102758_E2"/>
    <x v="0"/>
    <x v="0"/>
    <x v="0"/>
    <x v="0"/>
    <n v="0.53488183283087165"/>
    <n v="2.139527331323487"/>
    <m/>
    <m/>
    <x v="3018"/>
    <s v="09LeL-382,67440916415436"/>
    <s v="FríjolGulupa"/>
    <n v="25.7472664076315"/>
    <n v="286.90344085850433"/>
    <m/>
    <m/>
    <n v="312.65070726613584"/>
    <n v="3544247.3470896161"/>
    <n v="26249893.829658952"/>
    <m/>
    <m/>
    <n v="29794141.176748566"/>
    <n v="0.113483524515714"/>
    <n v="1.6384306334437151"/>
    <m/>
    <m/>
    <n v="5.4052000000000003E-2"/>
    <n v="5.4999999999999997E-3"/>
    <n v="0.84012853324220693"/>
    <n v="2.2772594032774371"/>
    <n v="5.8513491006740024"/>
  </r>
  <r>
    <x v="9"/>
    <s v="ESMERALDA ALTA_09LeL-38_102758"/>
    <s v="E3"/>
    <s v="ESMERALDA ALTA_09LeL-38_102758_E3"/>
    <x v="2"/>
    <x v="0"/>
    <x v="0"/>
    <x v="0"/>
    <n v="1.710929500603938"/>
    <n v="0.42773237515098472"/>
    <m/>
    <m/>
    <x v="3019"/>
    <s v="09LeL-382,13866187575492"/>
    <s v="GranadillaGulupa"/>
    <n v="182.56006619057791"/>
    <n v="57.357477233761813"/>
    <m/>
    <m/>
    <n v="239.91754342433973"/>
    <n v="19014723.348962508"/>
    <n v="5247855.1083877627"/>
    <m/>
    <m/>
    <n v="24262578.457350269"/>
    <n v="1.401160135793432"/>
    <n v="0.32755357508310012"/>
    <m/>
    <m/>
    <n v="5.4052000000000003E-2"/>
    <n v="5.4999999999999997E-3"/>
    <n v="0.67183095573453089"/>
    <n v="1.821070587205317"/>
    <n v="4.6911154186947712"/>
  </r>
  <r>
    <x v="9"/>
    <s v="ESMERALDA ALTA_09LeL-38_102758"/>
    <s v="E4"/>
    <s v="ESMERALDA ALTA_09LeL-38_102758_E4"/>
    <x v="0"/>
    <x v="6"/>
    <x v="1"/>
    <x v="0"/>
    <n v="0.22991661654901571"/>
    <n v="1.839332932392125"/>
    <n v="0.2299166165490156"/>
    <m/>
    <x v="3020"/>
    <s v="09LeL-382,29916616549016"/>
    <s v="FríjolGranadillaGulupa"/>
    <n v="11.0673498602458"/>
    <n v="196.26100418835881"/>
    <n v="30.831047321864968"/>
    <m/>
    <n v="238.15940137046957"/>
    <n v="1523479.2214626081"/>
    <n v="20441758.029028472"/>
    <n v="2820850.51484372"/>
    <m/>
    <n v="24786087.7653348"/>
    <n v="4.8780396695507829E-2"/>
    <n v="1.5063157075789271"/>
    <n v="0.17606806053681759"/>
    <m/>
    <n v="8.1077999999999997E-2"/>
    <n v="5.4999999999999997E-3"/>
    <n v="0.72225115146287644"/>
    <n v="1.9577399899148691"/>
    <n v="5.0657353068679019"/>
  </r>
  <r>
    <x v="15"/>
    <s v="ESMERALDA ALTA_09LeLs1-38_102761"/>
    <s v="F1"/>
    <s v="ESMERALDA ALTA_09LeLs1-38_102761_F1"/>
    <x v="0"/>
    <x v="6"/>
    <x v="0"/>
    <x v="0"/>
    <n v="0.4995968374825458"/>
    <n v="1.998387349930183"/>
    <m/>
    <m/>
    <x v="3021"/>
    <s v="09LeLs1-382,49798418741273"/>
    <s v="FríjolGranadilla"/>
    <n v="24.048775040637089"/>
    <n v="213.23247202698221"/>
    <m/>
    <m/>
    <n v="237.28124706761929"/>
    <n v="3320905.4076355919"/>
    <n v="22262253.834860738"/>
    <m/>
    <m/>
    <n v="25583159.24249633"/>
    <n v="0.1059972623380364"/>
    <n v="1.636572804202431"/>
    <m/>
    <m/>
    <n v="5.4052000000000003E-2"/>
    <n v="5.4999999999999997E-3"/>
    <n v="0.78470707457991484"/>
    <n v="2.4979841874127291"/>
    <n v="5.840227449405373"/>
  </r>
  <r>
    <x v="15"/>
    <s v="ESMERALDA ALTA_09LeLs1-38_102761"/>
    <s v="F2"/>
    <s v="ESMERALDA ALTA_09LeLs1-38_102761_F2"/>
    <x v="0"/>
    <x v="0"/>
    <x v="0"/>
    <x v="0"/>
    <n v="0.53523369401993182"/>
    <n v="2.1409347760797268"/>
    <m/>
    <m/>
    <x v="3022"/>
    <s v="09LeLs1-382,67616847009966"/>
    <s v="FríjolGulupa"/>
    <n v="25.76420372577763"/>
    <n v="287.09217448086639"/>
    <m/>
    <m/>
    <n v="312.85637820664402"/>
    <n v="3557789.6725210231"/>
    <n v="26267161.791082721"/>
    <m/>
    <m/>
    <n v="29824951.463603742"/>
    <n v="0.1135581773556945"/>
    <n v="1.639508441878196"/>
    <m/>
    <m/>
    <n v="5.4052000000000003E-2"/>
    <n v="5.4999999999999997E-3"/>
    <n v="0.84068119479570425"/>
    <n v="2.676168470099658"/>
    <n v="6.2525701349950209"/>
  </r>
  <r>
    <x v="15"/>
    <s v="ESMERALDA ALTA_09LeLs1-38_102761"/>
    <s v="F3"/>
    <s v="ESMERALDA ALTA_09LeLs1-38_102761_F3"/>
    <x v="2"/>
    <x v="0"/>
    <x v="0"/>
    <x v="0"/>
    <n v="1.717398506908099"/>
    <n v="0.42934962672702492"/>
    <m/>
    <m/>
    <x v="3023"/>
    <s v="09LeLs1-382,14674813363512"/>
    <s v="GranadillaGulupa"/>
    <n v="183.25032386551899"/>
    <n v="57.574345247134069"/>
    <m/>
    <m/>
    <n v="240.82466911265305"/>
    <n v="19132007.364705682"/>
    <n v="5267697.1929198839"/>
    <m/>
    <m/>
    <n v="24399704.557625566"/>
    <n v="1.40645790741312"/>
    <n v="0.32879205167808262"/>
    <m/>
    <m/>
    <n v="5.4052000000000003E-2"/>
    <n v="5.4999999999999997E-3"/>
    <n v="0.67437114145605992"/>
    <n v="2.146748133635124"/>
    <n v="5.027419408726308"/>
  </r>
  <r>
    <x v="15"/>
    <s v="ESMERALDA ALTA_09LeLs1-38_102761"/>
    <s v="F4"/>
    <s v="ESMERALDA ALTA_09LeLs1-38_102761_F4"/>
    <x v="0"/>
    <x v="6"/>
    <x v="1"/>
    <x v="0"/>
    <n v="0.23090858725604821"/>
    <n v="1.8472686980483859"/>
    <n v="0.23090858725604821"/>
    <m/>
    <x v="3024"/>
    <s v="09LeLs1-382,30908587256048"/>
    <s v="FríjolGranadillaGulupa"/>
    <n v="11.11509972291614"/>
    <n v="197.10776841971281"/>
    <n v="30.964067267397731"/>
    <m/>
    <n v="239.18693541002668"/>
    <n v="1534888.771418405"/>
    <n v="20578775.510454781"/>
    <n v="2833021.0187491919"/>
    <m/>
    <n v="24946685.300622378"/>
    <n v="4.8990858754865141E-2"/>
    <n v="1.512814676987442"/>
    <n v="0.17682770271108961"/>
    <m/>
    <n v="8.1077999999999997E-2"/>
    <n v="5.4999999999999997E-3"/>
    <n v="0.72536728980957554"/>
    <n v="2.3090858725604821"/>
    <n v="5.4301170349305394"/>
  </r>
  <r>
    <x v="15"/>
    <s v="ESMERALDA ALTA_09LeLs1-38_102762"/>
    <s v="F1"/>
    <s v="ESMERALDA ALTA_09LeLs1-38_102762_F1"/>
    <x v="0"/>
    <x v="6"/>
    <x v="0"/>
    <x v="0"/>
    <n v="0.50288466971822487"/>
    <n v="2.0115386788728991"/>
    <m/>
    <m/>
    <x v="3025"/>
    <s v="09LeLs1-382,51442334859112"/>
    <s v="FríjolGranadilla"/>
    <n v="24.207039328709101"/>
    <n v="214.63574871455401"/>
    <m/>
    <m/>
    <n v="238.84278804326311"/>
    <n v="3355720.664933261"/>
    <n v="22479819.483761489"/>
    <m/>
    <m/>
    <n v="25835540.14869475"/>
    <n v="0.106694827234093"/>
    <n v="1.647343042158312"/>
    <m/>
    <m/>
    <n v="5.4052000000000003E-2"/>
    <n v="5.4999999999999997E-3"/>
    <n v="0.78987120898150498"/>
    <n v="2.141031481325343"/>
    <n v="5.5048780388979726"/>
  </r>
  <r>
    <x v="15"/>
    <s v="ESMERALDA ALTA_09LeLs1-38_102762"/>
    <s v="F2"/>
    <s v="ESMERALDA ALTA_09LeLs1-38_102762_F2"/>
    <x v="0"/>
    <x v="0"/>
    <x v="0"/>
    <x v="0"/>
    <n v="0.5356963463771296"/>
    <n v="2.1427853855085179"/>
    <m/>
    <m/>
    <x v="3026"/>
    <s v="09LeLs1-382,67848173188565"/>
    <s v="FríjolGulupa"/>
    <n v="25.786474127880918"/>
    <n v="287.34033499979603"/>
    <m/>
    <m/>
    <n v="313.12680912767695"/>
    <n v="3574671.1083362969"/>
    <n v="26289866.94670973"/>
    <m/>
    <m/>
    <n v="29864538.055046026"/>
    <n v="0.11365633627023911"/>
    <n v="1.6409256218012009"/>
    <m/>
    <m/>
    <n v="5.4052000000000003E-2"/>
    <n v="5.4999999999999997E-3"/>
    <n v="0.84140787389077942"/>
    <n v="2.2807271947006291"/>
    <n v="5.860168800477056"/>
  </r>
  <r>
    <x v="15"/>
    <s v="ESMERALDA ALTA_09LeLs1-38_102762"/>
    <s v="F3"/>
    <s v="ESMERALDA ALTA_09LeLs1-38_102762_F3"/>
    <x v="2"/>
    <x v="0"/>
    <x v="0"/>
    <x v="0"/>
    <n v="1.7261381604448549"/>
    <n v="0.43153454011121378"/>
    <m/>
    <m/>
    <x v="3027"/>
    <s v="09LeLs1-382,15767270055607"/>
    <s v="GranadillaGulupa"/>
    <n v="184.18286476073979"/>
    <n v="57.867334805493137"/>
    <m/>
    <m/>
    <n v="242.05019956623292"/>
    <n v="19290344.579689931"/>
    <n v="5294503.9289322179"/>
    <m/>
    <m/>
    <n v="24584848.508622147"/>
    <n v="1.413615218180178"/>
    <n v="0.33046523853934218"/>
    <m/>
    <m/>
    <n v="5.4052000000000003E-2"/>
    <n v="5.4999999999999997E-3"/>
    <n v="0.67780294258305829"/>
    <n v="1.8372583045234929"/>
    <n v="4.7322859476626196"/>
  </r>
  <r>
    <x v="15"/>
    <s v="ESMERALDA ALTA_09LeLs1-38_102762"/>
    <s v="F4"/>
    <s v="ESMERALDA ALTA_09LeLs1-38_102762_F4"/>
    <x v="0"/>
    <x v="6"/>
    <x v="1"/>
    <x v="0"/>
    <n v="0.23224276897672669"/>
    <n v="1.8579421518138139"/>
    <n v="0.23224276897672669"/>
    <m/>
    <x v="3028"/>
    <s v="09LeLs1-382,32242768976727"/>
    <s v="FríjolGranadillaGulupa"/>
    <n v="11.179322379379711"/>
    <n v="198.24665019433351"/>
    <n v="31.142976562356989"/>
    <m/>
    <n v="240.56894913607019"/>
    <n v="1549742.726445016"/>
    <n v="20763311.500153828"/>
    <n v="2849390.114859601"/>
    <m/>
    <n v="25162444.341458444"/>
    <n v="4.9273926218954753E-2"/>
    <n v="1.521555667146343"/>
    <n v="0.17784940697713791"/>
    <m/>
    <n v="8.1077999999999997E-2"/>
    <n v="5.4999999999999997E-3"/>
    <n v="0.72955843657610475"/>
    <n v="1.9775471778368281"/>
    <n v="5.1161113041801993"/>
  </r>
  <r>
    <x v="15"/>
    <s v="ESMERALDA ALTA_09LeLs1-38_102763"/>
    <s v="F1"/>
    <s v="ESMERALDA ALTA_09LeLs1-38_102763_F1"/>
    <x v="0"/>
    <x v="6"/>
    <x v="0"/>
    <x v="0"/>
    <n v="0.50958620789620135"/>
    <n v="2.038344831584805"/>
    <m/>
    <m/>
    <x v="3029"/>
    <s v="09LeLs1-382,54793103948101"/>
    <s v="FríjolGranadilla"/>
    <n v="24.52962700736715"/>
    <n v="217.4960261319886"/>
    <m/>
    <m/>
    <n v="242.02565313935574"/>
    <n v="3426981.432911851"/>
    <n v="22923091.472847659"/>
    <m/>
    <m/>
    <n v="26350072.90575951"/>
    <n v="0.1081166630965832"/>
    <n v="1.669295853516497"/>
    <m/>
    <m/>
    <n v="5.4052000000000003E-2"/>
    <n v="5.4999999999999997E-3"/>
    <n v="0.80039718517727942"/>
    <n v="2.5479310394810062"/>
    <n v="5.9558112641392924"/>
  </r>
  <r>
    <x v="15"/>
    <s v="ESMERALDA ALTA_09LeLs1-38_102763"/>
    <s v="F2"/>
    <s v="ESMERALDA ALTA_09LeLs1-38_102763_F2"/>
    <x v="0"/>
    <x v="0"/>
    <x v="0"/>
    <x v="0"/>
    <n v="0.53661737118561181"/>
    <n v="2.1464694847424468"/>
    <m/>
    <m/>
    <x v="3030"/>
    <s v="09LeLs1-382,68308685592806"/>
    <s v="FríjolGulupa"/>
    <n v="25.830808912980132"/>
    <n v="287.83436035352901"/>
    <m/>
    <m/>
    <n v="313.66516926650911"/>
    <n v="3608766.758470912"/>
    <n v="26335067.217037082"/>
    <m/>
    <m/>
    <n v="29943833.975507993"/>
    <n v="0.1138517460505261"/>
    <n v="1.643746871594622"/>
    <m/>
    <m/>
    <n v="5.4052000000000003E-2"/>
    <n v="5.4999999999999997E-3"/>
    <n v="0.84285450971562059"/>
    <n v="2.683086855928059"/>
    <n v="6.2685802215717388"/>
  </r>
  <r>
    <x v="15"/>
    <s v="ESMERALDA ALTA_09LeLs1-38_102763"/>
    <s v="F3"/>
    <s v="ESMERALDA ALTA_09LeLs1-38_102763_F3"/>
    <x v="2"/>
    <x v="0"/>
    <x v="0"/>
    <x v="0"/>
    <n v="1.743838959913345"/>
    <n v="0.43595973997833631"/>
    <m/>
    <m/>
    <x v="3031"/>
    <s v="09LeLs1-382,17979869989168"/>
    <s v="GranadillaGulupa"/>
    <n v="186.07158029311731"/>
    <n v="58.460739269075603"/>
    <m/>
    <m/>
    <n v="244.53231956219292"/>
    <n v="19611097.873429671"/>
    <n v="5348796.7743594972"/>
    <m/>
    <m/>
    <n v="24959894.647789169"/>
    <n v="1.428111230188952"/>
    <n v="0.33385401647886942"/>
    <m/>
    <m/>
    <n v="5.4052000000000003E-2"/>
    <n v="5.4999999999999997E-3"/>
    <n v="0.68475351829058051"/>
    <n v="2.179798699891681"/>
    <n v="5.1039029180739437"/>
  </r>
  <r>
    <x v="15"/>
    <s v="ESMERALDA ALTA_09LeLs1-38_102763"/>
    <s v="F4"/>
    <s v="ESMERALDA ALTA_09LeLs1-38_102763_F4"/>
    <x v="0"/>
    <x v="6"/>
    <x v="1"/>
    <x v="0"/>
    <n v="0.2349532259012464"/>
    <n v="1.879625807209971"/>
    <n v="0.2349532259012464"/>
    <m/>
    <x v="3032"/>
    <s v="09LeLs1-382,34953225901246"/>
    <s v="FríjolGranadillaGulupa"/>
    <n v="11.309793919519089"/>
    <n v="200.56034550613839"/>
    <n v="31.50643974721962"/>
    <m/>
    <n v="243.37657917287709"/>
    <n v="1580066.9843292229"/>
    <n v="21138147.798034471"/>
    <n v="2882644.7526746239"/>
    <m/>
    <n v="25600859.535038318"/>
    <n v="4.9848991936207808E-2"/>
    <n v="1.5393134260304191"/>
    <n v="0.17992505031702261"/>
    <m/>
    <n v="8.1077999999999997E-2"/>
    <n v="5.4999999999999997E-3"/>
    <n v="0.73807296094632369"/>
    <n v="2.3495322590124639"/>
    <n v="5.5237154789712513"/>
  </r>
  <r>
    <x v="15"/>
    <s v="ESMERALDA ALTA_09LeLs1-38_102764"/>
    <s v="F1"/>
    <s v="ESMERALDA ALTA_09LeLs1-38_102764_F1"/>
    <x v="0"/>
    <x v="6"/>
    <x v="0"/>
    <x v="0"/>
    <n v="0.49633871899213883"/>
    <n v="1.9853548759685551"/>
    <m/>
    <m/>
    <x v="3033"/>
    <s v="09LeLs1-382,48169359496069"/>
    <s v="FríjolGranadilla"/>
    <n v="23.891941064212499"/>
    <n v="211.84187743601751"/>
    <m/>
    <m/>
    <n v="235.73381850023"/>
    <n v="3285465.0860067988"/>
    <n v="22047250.90103196"/>
    <m/>
    <m/>
    <n v="25332715.987038758"/>
    <n v="0.1053060016765473"/>
    <n v="1.6258999021457701"/>
    <m/>
    <m/>
    <n v="5.4052000000000003E-2"/>
    <n v="5.4999999999999997E-3"/>
    <n v="0.77958961098241697"/>
    <n v="1.6217867643068129"/>
    <n v="4.9426219702499239"/>
  </r>
  <r>
    <x v="15"/>
    <s v="ESMERALDA ALTA_09LeLs1-38_102764"/>
    <s v="F2"/>
    <s v="ESMERALDA ALTA_09LeLs1-38_102764_F2"/>
    <x v="0"/>
    <x v="0"/>
    <x v="0"/>
    <x v="0"/>
    <n v="0.53476556687200971"/>
    <n v="2.1390622674880388"/>
    <m/>
    <m/>
    <x v="3034"/>
    <s v="09LeLs1-382,67382783436005"/>
    <s v="FríjolGulupa"/>
    <n v="25.741669787157189"/>
    <n v="286.84107735762461"/>
    <m/>
    <m/>
    <n v="312.58274714478182"/>
    <n v="3539827.8069546488"/>
    <n v="26244187.954288341"/>
    <m/>
    <m/>
    <n v="29784015.761242989"/>
    <n v="0.1134588568788959"/>
    <n v="1.638074491774782"/>
    <m/>
    <m/>
    <n v="5.4052000000000003E-2"/>
    <n v="5.4999999999999997E-3"/>
    <n v="0.83994591655289486"/>
    <n v="1.7473464897542921"/>
    <n v="5.3206722406672364"/>
  </r>
  <r>
    <x v="15"/>
    <s v="ESMERALDA ALTA_09LeLs1-38_102764"/>
    <s v="F3"/>
    <s v="ESMERALDA ALTA_09LeLs1-38_102764_F3"/>
    <x v="2"/>
    <x v="0"/>
    <x v="0"/>
    <x v="0"/>
    <n v="1.7088004026927901"/>
    <n v="0.42720010067319741"/>
    <m/>
    <m/>
    <x v="3035"/>
    <s v="09LeLs1-382,13600050336599"/>
    <s v="GranadillaGulupa"/>
    <n v="182.33288660459951"/>
    <n v="57.286101011115527"/>
    <m/>
    <m/>
    <n v="239.61898761571504"/>
    <n v="18976129.49401449"/>
    <n v="5241324.6246095952"/>
    <m/>
    <m/>
    <n v="24217454.118624084"/>
    <n v="1.3994165180013201"/>
    <n v="0.32714596411359342"/>
    <m/>
    <m/>
    <n v="5.4052000000000003E-2"/>
    <n v="5.4999999999999997E-3"/>
    <n v="0.6709949225233468"/>
    <n v="1.395876328949673"/>
    <n v="4.2624237548390056"/>
  </r>
  <r>
    <x v="15"/>
    <s v="ESMERALDA ALTA_09LeLs1-38_102764"/>
    <s v="F4"/>
    <s v="ESMERALDA ALTA_09LeLs1-38_102764_F4"/>
    <x v="0"/>
    <x v="6"/>
    <x v="1"/>
    <x v="0"/>
    <n v="0.2295907288426525"/>
    <n v="1.83672583074122"/>
    <n v="0.22959072884265239"/>
    <m/>
    <x v="3036"/>
    <s v="09LeLs1-382,29590728842653"/>
    <s v="FríjolGranadillaGulupa"/>
    <n v="11.051662811107679"/>
    <n v="195.9828205169762"/>
    <n v="30.787346873209689"/>
    <m/>
    <n v="237.82183020129358"/>
    <n v="1519753.133938632"/>
    <n v="20396733.962739371"/>
    <n v="2816852.1935476172"/>
    <m/>
    <n v="24733339.290225621"/>
    <n v="4.8711254535044643E-2"/>
    <n v="1.5041806301827401"/>
    <n v="0.17581849868577179"/>
    <m/>
    <n v="8.1077999999999997E-2"/>
    <n v="5.4999999999999997E-3"/>
    <n v="0.72122742044812305"/>
    <n v="1.5003754129867339"/>
    <n v="4.6040881218613823"/>
  </r>
  <r>
    <x v="16"/>
    <s v="ESMERALDA ALTA_09Lf2s1-38_102834"/>
    <s v="G1"/>
    <s v="ESMERALDA ALTA_09Lf2s1-38_102834_G1"/>
    <x v="6"/>
    <x v="0"/>
    <x v="0"/>
    <x v="0"/>
    <n v="0.56059722097581421"/>
    <n v="1.382448853767368"/>
    <m/>
    <m/>
    <x v="3037"/>
    <s v="09Lf2s1-381,94304607474318"/>
    <s v="AguacateGulupa"/>
    <n v="59.423305423436297"/>
    <n v="185.38175565693879"/>
    <m/>
    <m/>
    <n v="244.80506108037508"/>
    <n v="33038713.689223681"/>
    <n v="16961286.31078485"/>
    <m/>
    <m/>
    <n v="50000000.000008531"/>
    <n v="0.341968021277893"/>
    <n v="1.0586667989796019"/>
    <m/>
    <m/>
    <n v="5.4052000000000003E-2"/>
    <n v="5.4999999999999997E-3"/>
    <n v="0.61038096588791046"/>
    <n v="0.30797280284679429"/>
    <n v="2.9209518434778858"/>
  </r>
  <r>
    <x v="2"/>
    <s v="ESMERALDA ALTA_09QeL-38_102839"/>
    <s v="H1"/>
    <s v="ESMERALDA ALTA_09QeL-38_102839_H1"/>
    <x v="4"/>
    <x v="3"/>
    <x v="2"/>
    <x v="0"/>
    <n v="2.7505613173566981"/>
    <n v="0.3438201646695872"/>
    <n v="0.34382016466958709"/>
    <m/>
    <x v="3038"/>
    <s v="09QeL-383,43820164669587"/>
    <s v="CaféPlátanoFríjol"/>
    <n v="350.62667665081659"/>
    <n v="18.259077225718819"/>
    <n v="16.550252472049671"/>
    <m/>
    <n v="385.43600634858512"/>
    <n v="32825123.036865059"/>
    <n v="1537589.2688799249"/>
    <n v="2295325.182874355"/>
    <m/>
    <n v="36658037.488619335"/>
    <n v="1.42434888548073"/>
    <n v="6.295836078746056E-2"/>
    <n v="7.2946811223284294E-2"/>
    <m/>
    <n v="8.3624000000000004E-2"/>
    <n v="5.4999999999999997E-3"/>
    <n v="1.080063344511792"/>
    <n v="0.54495496100129581"/>
    <n v="5.1523439522089607"/>
  </r>
  <r>
    <x v="2"/>
    <s v="ESMERALDA ALTA_09QeL-38_102839"/>
    <s v="H2"/>
    <s v="ESMERALDA ALTA_09QeL-38_102839_H2"/>
    <x v="4"/>
    <x v="3"/>
    <x v="5"/>
    <x v="0"/>
    <n v="0.2369251134179127"/>
    <n v="0.23692511341791281"/>
    <n v="1.895400907343302"/>
    <m/>
    <x v="3039"/>
    <s v="09QeL-382,36925113417913"/>
    <s v="CaféPlátanoGranadilla"/>
    <n v="30.201931732492099"/>
    <n v="12.58225778225427"/>
    <n v="202.24358454286511"/>
    <m/>
    <n v="245.02777405761148"/>
    <n v="2827457.7808503532"/>
    <n v="1059546.6739701829"/>
    <n v="21198725.030382499"/>
    <m/>
    <n v="25085729.485203035"/>
    <n v="0.1226891467969541"/>
    <n v="4.3384357006837307E-2"/>
    <n v="1.5522323928476791"/>
    <m/>
    <n v="8.3624000000000004E-2"/>
    <n v="5.4999999999999997E-3"/>
    <n v="0.74426737199344306"/>
    <n v="0.37552630476739168"/>
    <n v="3.5781688109399621"/>
  </r>
  <r>
    <x v="2"/>
    <s v="ESMERALDA ALTA_09QeL-38_102839"/>
    <s v="H3"/>
    <s v="ESMERALDA ALTA_09QeL-38_102839_H3"/>
    <x v="4"/>
    <x v="2"/>
    <x v="5"/>
    <x v="0"/>
    <n v="0.23847659039625541"/>
    <n v="0.23847659039625541"/>
    <n v="1.907812723170043"/>
    <m/>
    <x v="3040"/>
    <s v="09QeL-382,38476590396255"/>
    <s v="CaféFríjolGranadilla"/>
    <n v="30.399705624455109"/>
    <n v="11.479395874074291"/>
    <n v="203.56795350025081"/>
    <m/>
    <n v="245.4470549987802"/>
    <n v="2845973.0643968792"/>
    <n v="1592057.0685217769"/>
    <n v="21337542.454083979"/>
    <m/>
    <n v="25775572.587002635"/>
    <n v="0.1234925626273909"/>
    <n v="5.0596528675174932E-2"/>
    <n v="1.562397008948518"/>
    <m/>
    <n v="8.3624000000000004E-2"/>
    <n v="5.4999999999999997E-3"/>
    <n v="0.74914112166362934"/>
    <n v="0.37798539577806473"/>
    <n v="3.601016421404247"/>
  </r>
  <r>
    <x v="2"/>
    <s v="ESMERALDA ALTA_09QeL-38_102839"/>
    <s v="H4"/>
    <s v="ESMERALDA ALTA_09QeL-38_102839_H4"/>
    <x v="5"/>
    <x v="2"/>
    <x v="5"/>
    <x v="0"/>
    <n v="0.2501054480488567"/>
    <n v="0.25010544804885693"/>
    <n v="2.000843584390855"/>
    <m/>
    <x v="3041"/>
    <s v="09QeL-382,50105448048857"/>
    <s v="PlátanoFríjolGranadilla"/>
    <n v="13.2822189032621"/>
    <n v="12.039166794715429"/>
    <n v="213.49455782628689"/>
    <m/>
    <n v="238.81594352426441"/>
    <n v="1118490.107693047"/>
    <n v="1669690.7054078761"/>
    <n v="22378027.155087899"/>
    <m/>
    <n v="25166207.968188822"/>
    <n v="4.5797863683479982E-2"/>
    <n v="5.3063772226006153E-2"/>
    <n v="1.6385843294050999"/>
    <m/>
    <n v="8.1077999999999997E-2"/>
    <n v="5.4999999999999997E-3"/>
    <n v="0.78567156455138254"/>
    <n v="0.39641713515743798"/>
    <n v="3.7697211801973891"/>
  </r>
  <r>
    <x v="2"/>
    <s v="ESMERALDA ALTA_09QeL-38_102839"/>
    <s v="H5"/>
    <s v="ESMERALDA ALTA_09QeL-38_102839_H5"/>
    <x v="4"/>
    <x v="3"/>
    <x v="2"/>
    <x v="4"/>
    <n v="0.25892739553453648"/>
    <n v="0.25892739553453659"/>
    <n v="0.25892739553453659"/>
    <n v="1.8124917687417561"/>
    <x v="3042"/>
    <s v="09QeL-382,58927395534537"/>
    <s v="CaféPlátanoFríjolGranadilla"/>
    <n v="33.006663627979989"/>
    <n v="13.75072144317876"/>
    <n v="12.46382326686701"/>
    <n v="193.39699102421969"/>
    <n v="252.61819936224543"/>
    <n v="3090032.409895184"/>
    <n v="1157942.5109505439"/>
    <n v="1728585.558900065"/>
    <n v="20271444.67248527"/>
    <n v="26248005.152231064"/>
    <n v="0.1340827942728674"/>
    <n v="4.7413287703723883E-2"/>
    <n v="5.4935485999623952E-2"/>
    <n v="1.4843342241268449"/>
    <n v="0.11065"/>
    <n v="5.4999999999999997E-3"/>
    <n v="0.81338448859016732"/>
    <n v="0.41039992192224051"/>
    <n v="3.929208365857773"/>
  </r>
  <r>
    <x v="2"/>
    <s v="ESMERALDA ALTA_09QeL-38_102839"/>
    <s v="H6"/>
    <s v="ESMERALDA ALTA_09QeL-38_102839_H6"/>
    <x v="4"/>
    <x v="3"/>
    <x v="1"/>
    <x v="0"/>
    <n v="0.25108317129276558"/>
    <n v="0.25108317129276542"/>
    <n v="2.0086653703421238"/>
    <m/>
    <x v="3043"/>
    <s v="09QeL-382,51083171292766"/>
    <s v="CaféPlátanoGulupa"/>
    <n v="32.006724357606238"/>
    <n v="13.33414233897177"/>
    <n v="269.35529069777698"/>
    <m/>
    <n v="314.696157394355"/>
    <n v="2996419.6537497081"/>
    <n v="1122862.5585329011"/>
    <n v="24644346.411866989"/>
    <m/>
    <n v="28763628.624149598"/>
    <n v="0.13002074628807109"/>
    <n v="4.5976898711281328E-2"/>
    <n v="1.538217730114384"/>
    <m/>
    <n v="8.3624000000000004E-2"/>
    <n v="5.4999999999999997E-3"/>
    <n v="0.78874294646942034"/>
    <n v="0.39796682649903331"/>
    <n v="3.786665485896108"/>
  </r>
  <r>
    <x v="2"/>
    <s v="ESMERALDA ALTA_09QeL-38_102839"/>
    <s v="H7"/>
    <s v="ESMERALDA ALTA_09QeL-38_102839_H7"/>
    <x v="4"/>
    <x v="2"/>
    <x v="1"/>
    <x v="0"/>
    <n v="0.25282629548879898"/>
    <n v="0.25282629548879892"/>
    <n v="2.0226103639103918"/>
    <m/>
    <x v="3044"/>
    <s v="09QeL-382,52826295488799"/>
    <s v="CaféFríjolGulupa"/>
    <n v="32.228928400100443"/>
    <n v="12.170138496483551"/>
    <n v="271.22526757487122"/>
    <m/>
    <n v="315.6243344714552"/>
    <n v="3017222.049916001"/>
    <n v="1687854.938601295"/>
    <n v="24815437.753053959"/>
    <m/>
    <n v="29520514.741571255"/>
    <n v="0.13092340458919949"/>
    <n v="5.3641042453188861E-2"/>
    <n v="1.548896679764115"/>
    <m/>
    <n v="8.3624000000000004E-2"/>
    <n v="5.4999999999999997E-3"/>
    <n v="0.79421872928418524"/>
    <n v="0.40072967834974638"/>
    <n v="3.812335362521921"/>
  </r>
  <r>
    <x v="2"/>
    <s v="ESMERALDA ALTA_09QeL-38_102839"/>
    <s v="H8"/>
    <s v="ESMERALDA ALTA_09QeL-38_102839_H8"/>
    <x v="5"/>
    <x v="2"/>
    <x v="1"/>
    <x v="0"/>
    <n v="0.26593519414376021"/>
    <n v="0.26593519414376021"/>
    <n v="2.1274815531500821"/>
    <m/>
    <x v="3045"/>
    <s v="09QeL-382,6593519414376"/>
    <s v="PlátanoFríjolGulupa"/>
    <n v="14.122880929842569"/>
    <n v="12.801153209011"/>
    <n v="285.28814239740421"/>
    <m/>
    <n v="312.2121765362578"/>
    <n v="1189281.905922822"/>
    <n v="1775369.250716747"/>
    <n v="26102103.99144645"/>
    <m/>
    <n v="29066755.148086019"/>
    <n v="4.8696515270057458E-2"/>
    <n v="5.6422299789993358E-2"/>
    <n v="1.6292060857251469"/>
    <m/>
    <n v="8.1077999999999997E-2"/>
    <n v="5.4999999999999997E-3"/>
    <n v="0.83539851563484879"/>
    <n v="0.42150728271785992"/>
    <n v="4.0028357397903109"/>
  </r>
  <r>
    <x v="2"/>
    <s v="ESMERALDA ALTA_09QeL-38_102839"/>
    <s v="H9"/>
    <s v="ESMERALDA ALTA_09QeL-38_102839_H9"/>
    <x v="4"/>
    <x v="3"/>
    <x v="2"/>
    <x v="3"/>
    <n v="0.27368486229277722"/>
    <n v="0.27368486229277728"/>
    <n v="0.27368486229277728"/>
    <n v="1.9157940360494421"/>
    <x v="3046"/>
    <s v="09QeL-382,73684862292777"/>
    <s v="CaféPlátanoFríjolGulupa"/>
    <n v="34.887865654844603"/>
    <n v="14.534438493205901"/>
    <n v="13.174194053093229"/>
    <n v="256.90155618567411"/>
    <n v="319.49805438681784"/>
    <n v="3266147.6119068312"/>
    <n v="1223938.9964828261"/>
    <n v="1827105.624231816"/>
    <n v="23504906.578913961"/>
    <n v="29822098.811535433"/>
    <n v="0.14172479127070889"/>
    <n v="5.0115589697462812E-2"/>
    <n v="5.8066512775734679E-2"/>
    <n v="1.467097704281485"/>
    <n v="0.11065"/>
    <n v="5.4999999999999997E-3"/>
    <n v="0.8597430229092482"/>
    <n v="0.43379050673405212"/>
    <n v="4.1465321525710737"/>
  </r>
  <r>
    <x v="2"/>
    <s v="ESMERALDA ALTA_09QeL-38_102839"/>
    <s v="H10"/>
    <s v="ESMERALDA ALTA_09QeL-38_102839_H10"/>
    <x v="4"/>
    <x v="6"/>
    <x v="1"/>
    <x v="0"/>
    <n v="0.22113178334448499"/>
    <n v="1.76905426675588"/>
    <n v="0.22113178334448491"/>
    <m/>
    <x v="3047"/>
    <s v="09QeL-382,21131783344485"/>
    <s v="CaféGranadillaGulupa"/>
    <n v="28.188683454058161"/>
    <n v="188.76211084073131"/>
    <n v="29.653030646476761"/>
    <m/>
    <n v="246.60382494126623"/>
    <n v="2638980.614553153"/>
    <n v="19785626.787183121"/>
    <n v="2713069.2607535711"/>
    <m/>
    <n v="25137676.662489846"/>
    <n v="0.11451073901299889"/>
    <n v="1.448761223509593"/>
    <n v="0.16934071491179431"/>
    <m/>
    <n v="8.3624000000000004E-2"/>
    <n v="5.4999999999999997E-3"/>
    <n v="0.69465481678895791"/>
    <n v="0.35049387660100861"/>
    <n v="3.3455905268348158"/>
  </r>
  <r>
    <x v="2"/>
    <s v="ESMERALDA ALTA_09QeL-38_102839"/>
    <s v="H11"/>
    <s v="ESMERALDA ALTA_09QeL-38_102839_H11"/>
    <x v="5"/>
    <x v="6"/>
    <x v="1"/>
    <x v="0"/>
    <n v="0.23109524674348411"/>
    <n v="1.848761973947872"/>
    <n v="0.231095246743484"/>
    <m/>
    <x v="3048"/>
    <s v="09QeL-382,31095246743484"/>
    <s v="PlátanoGranadillaGulupa"/>
    <n v="12.272654109280831"/>
    <n v="197.26710435199689"/>
    <n v="30.989097678755488"/>
    <m/>
    <n v="240.52885614003321"/>
    <n v="1033475.077947836"/>
    <n v="20677101.388160121"/>
    <n v="2835311.1468797149"/>
    <m/>
    <n v="24545887.612987671"/>
    <n v="4.2316825526290791E-2"/>
    <n v="1.514037590416291"/>
    <n v="0.17697064485431921"/>
    <m/>
    <n v="8.1077999999999997E-2"/>
    <n v="5.4999999999999997E-3"/>
    <n v="0.72595365469157291"/>
    <n v="0.36628596608842218"/>
    <n v="3.489770088214835"/>
  </r>
  <r>
    <x v="2"/>
    <s v="ESMERALDA ALTA_09QeL-38_102839"/>
    <s v="H12"/>
    <s v="ESMERALDA ALTA_09QeL-38_102839_H12"/>
    <x v="4"/>
    <x v="3"/>
    <x v="5"/>
    <x v="3"/>
    <n v="0.23860693200379071"/>
    <n v="0.2386069320037906"/>
    <n v="1.6702485240265339"/>
    <n v="0.2386069320037906"/>
    <x v="3049"/>
    <s v="09QeL-382,38606932003791"/>
    <s v="CaféPlátanoGranadillaGulupa"/>
    <n v="30.416320867456982"/>
    <n v="12.671573240144021"/>
    <n v="178.219313533004"/>
    <n v="31.996389483948249"/>
    <n v="253.30359712455322"/>
    <n v="2847528.557552828"/>
    <n v="1067067.8913843329"/>
    <n v="18680554.10127946"/>
    <n v="2927472.1292042029"/>
    <n v="25522622.679420825"/>
    <n v="0.1235600586407512"/>
    <n v="4.3692321902993159E-2"/>
    <n v="1.367844582671411"/>
    <n v="0.18272302532597259"/>
    <n v="0.11065"/>
    <n v="5.4999999999999997E-3"/>
    <n v="0.74955057173965633"/>
    <n v="0.37819198722600811"/>
    <n v="3.6299618790035701"/>
  </r>
  <r>
    <x v="2"/>
    <s v="ESMERALDA ALTA_09QeL-38_102839"/>
    <s v="H13"/>
    <s v="ESMERALDA ALTA_09QeL-38_102839_H13"/>
    <x v="0"/>
    <x v="6"/>
    <x v="1"/>
    <x v="0"/>
    <n v="0.23257107286818701"/>
    <n v="1.8605685829454961"/>
    <n v="0.23257107286818701"/>
    <m/>
    <x v="3050"/>
    <s v="09QeL-382,32571072868187"/>
    <s v="FríjolGranadillaGulupa"/>
    <n v="11.19512573488228"/>
    <n v="198.52689636524559"/>
    <n v="31.187001013331852"/>
    <m/>
    <n v="240.90902311345974"/>
    <n v="1552632.146737135"/>
    <n v="20809149.999465618"/>
    <n v="2853418.0803679298"/>
    <m/>
    <n v="25215200.226570684"/>
    <n v="4.9343581010776627E-2"/>
    <n v="1.523706574357786"/>
    <n v="0.17810081912082609"/>
    <m/>
    <n v="8.1077999999999997E-2"/>
    <n v="5.4999999999999997E-3"/>
    <n v="0.73058975770111112"/>
    <n v="0.36862515049607653"/>
    <n v="3.5115036368790582"/>
  </r>
  <r>
    <x v="2"/>
    <s v="ESMERALDA ALTA_09QeL-38_102839"/>
    <s v="H14"/>
    <s v="ESMERALDA ALTA_09QeL-38_102839_H14"/>
    <x v="4"/>
    <x v="2"/>
    <x v="5"/>
    <x v="3"/>
    <n v="0.24018058670203171"/>
    <n v="0.24018058670203171"/>
    <n v="1.681264106914222"/>
    <n v="0.24018058670203171"/>
    <x v="3051"/>
    <s v="09QeL-382,40180586702032"/>
    <s v="CaféFríjolGranadillaGulupa"/>
    <n v="30.616921855174802"/>
    <n v="11.56142005988416"/>
    <n v="179.3947012625359"/>
    <n v="32.207411302196867"/>
    <n v="253.78045447979173"/>
    <n v="2866308.5093980548"/>
    <n v="1603432.8574779951"/>
    <n v="18803755.642325878"/>
    <n v="2946779.3229701361"/>
    <n v="26220276.332172066"/>
    <n v="0.1243749589672508"/>
    <n v="5.0958058072271502E-2"/>
    <n v="1.3768657583594259"/>
    <n v="0.1839281158271843"/>
    <n v="0.11065"/>
    <n v="5.4999999999999997E-3"/>
    <n v="0.75449398963989012"/>
    <n v="0.38068622992272022"/>
    <n v="3.653136086582927"/>
  </r>
  <r>
    <x v="2"/>
    <s v="ESMERALDA ALTA_09QeL-38_102839"/>
    <s v="H15"/>
    <s v="ESMERALDA ALTA_09QeL-38_102839_H15"/>
    <x v="5"/>
    <x v="2"/>
    <x v="5"/>
    <x v="3"/>
    <n v="0.25198033373140072"/>
    <n v="0.25198033373140072"/>
    <n v="1.763862336119804"/>
    <n v="0.25198033373140061"/>
    <x v="3052"/>
    <s v="09QeL-382,51980333731401"/>
    <s v="PlátanoFríjolGranadillaGulupa"/>
    <n v="13.381787474232519"/>
    <n v="12.12941697370697"/>
    <n v="188.20812004201969"/>
    <n v="33.789717811874269"/>
    <n v="247.50904230183346"/>
    <n v="1126874.7354784079"/>
    <n v="1682207.342779302"/>
    <n v="19727558.697469451"/>
    <n v="3091550.6012814841"/>
    <n v="25628191.377008643"/>
    <n v="4.6141181910176438E-2"/>
    <n v="5.3461558470106148E-2"/>
    <n v="1.4445093088441989"/>
    <n v="0.19296425512615989"/>
    <n v="0.10810400000000001"/>
    <n v="5.4999999999999997E-3"/>
    <n v="0.79156125779497555"/>
    <n v="0.39938882896426992"/>
    <n v="3.8243574240732512"/>
  </r>
  <r>
    <x v="2"/>
    <s v="ESMERALDA ALTA_09QeL-38_102839"/>
    <s v="H16"/>
    <s v="ESMERALDA ALTA_09QeL-38_102839_H16"/>
    <x v="4"/>
    <x v="3"/>
    <x v="6"/>
    <x v="0"/>
    <n v="2.250287640900221"/>
    <n v="0.58336529343335786"/>
    <n v="3"/>
    <m/>
    <x v="3053"/>
    <s v="09QeL-385,83365293433358"/>
    <s v="CaféPlátanoBovinos DP"/>
    <n v="286.85449477472258"/>
    <n v="30.980474789313611"/>
    <n v="62.081780923994053"/>
    <m/>
    <n v="379.91675048803029"/>
    <n v="26854870.754843649"/>
    <n v="2608852.8457372999"/>
    <n v="6878261.2985402746"/>
    <m/>
    <n v="36341984.899121225"/>
    <n v="1.1652874899031509"/>
    <n v="0.10682247985703711"/>
    <n v="0.18042176791304479"/>
    <m/>
    <n v="8.873700000000001E-2"/>
    <n v="5.4999999999999997E-3"/>
    <n v="1.832561131204266"/>
    <n v="0.9246339900918723"/>
    <n v="8.6850850556297168"/>
  </r>
  <r>
    <x v="2"/>
    <s v="ESMERALDA ALTA_09QeL-38_102839"/>
    <s v="H17"/>
    <s v="ESMERALDA ALTA_09QeL-38_102839_H17"/>
    <x v="4"/>
    <x v="2"/>
    <x v="6"/>
    <x v="0"/>
    <n v="2.296741777656897"/>
    <n v="0.58852686418409972"/>
    <n v="3"/>
    <m/>
    <x v="3054"/>
    <s v="09QeL-385,885268641841"/>
    <s v="CaféFríjolBovinos DP"/>
    <n v="292.77621681919908"/>
    <n v="28.329543144134611"/>
    <n v="62.081780923994053"/>
    <m/>
    <n v="383.18754088732777"/>
    <n v="27409253.143989809"/>
    <n v="3928974.1294203121"/>
    <n v="6878261.2985402746"/>
    <m/>
    <n v="38216488.571950391"/>
    <n v="1.189343269898969"/>
    <n v="0.1248651547320561"/>
    <n v="0.18042176791304479"/>
    <m/>
    <n v="8.873700000000001E-2"/>
    <n v="5.4999999999999997E-3"/>
    <n v="1.8487754895835591"/>
    <n v="0.93281507973179789"/>
    <n v="8.7610962111563531"/>
  </r>
  <r>
    <x v="2"/>
    <s v="ESMERALDA ALTA_09QeL-38_102839"/>
    <s v="H18"/>
    <s v="ESMERALDA ALTA_09QeL-38_102839_H18"/>
    <x v="5"/>
    <x v="2"/>
    <x v="6"/>
    <x v="0"/>
    <n v="5.284847037585485"/>
    <n v="0.92053855973172016"/>
    <n v="3"/>
    <m/>
    <x v="3055"/>
    <s v="09QeL-389,20538559731721"/>
    <s v="PlátanoFríjolBovinos DP"/>
    <n v="280.65960086465032"/>
    <n v="44.311378852540528"/>
    <n v="62.081780923994053"/>
    <m/>
    <n v="387.05276064118493"/>
    <n v="23634227.796011779"/>
    <n v="6145466.5987658026"/>
    <n v="6878261.2985402746"/>
    <m/>
    <n v="36657955.693317853"/>
    <n v="0.96773063563214701"/>
    <n v="0.19530661502950419"/>
    <n v="0.18042176791304479"/>
    <m/>
    <n v="8.6191000000000004E-2"/>
    <n v="5.4999999999999997E-3"/>
    <n v="2.8917441666965038"/>
    <n v="1.459053617174777"/>
    <n v="13.64787438118849"/>
  </r>
  <r>
    <x v="2"/>
    <s v="ESMERALDA ALTA_09QeL-38_102839"/>
    <s v="H19"/>
    <s v="ESMERALDA ALTA_09QeL-38_102839_H19"/>
    <x v="4"/>
    <x v="3"/>
    <x v="2"/>
    <x v="5"/>
    <n v="2.0238285586826379"/>
    <n v="0.62797856983532963"/>
    <n v="0.62797856983532974"/>
    <n v="3"/>
    <x v="3056"/>
    <s v="09QeL-386,2797856983533"/>
    <s v="CaféPlátanoFríjolBovinos DP"/>
    <n v="257.98671608013541"/>
    <n v="33.349728669168996"/>
    <n v="30.228604793437011"/>
    <n v="62.081780923994053"/>
    <n v="383.64683046673548"/>
    <n v="24152314.302202411"/>
    <n v="2808366.7256493978"/>
    <n v="4192351.6238021152"/>
    <n v="6878261.2985402746"/>
    <n v="38031293.950194195"/>
    <n v="1.0480180659029681"/>
    <n v="0.1149918051039297"/>
    <n v="0.13323544949746779"/>
    <n v="0.18042176791304479"/>
    <n v="0.115763"/>
    <n v="5.4999999999999997E-3"/>
    <n v="1.9727075492209309"/>
    <n v="0.99534603318899761"/>
    <n v="9.3691022807632258"/>
  </r>
  <r>
    <x v="2"/>
    <s v="ESMERALDA ALTA_09QeL-38_102839"/>
    <s v="H20"/>
    <s v="ESMERALDA ALTA_09QeL-38_102839_H20"/>
    <x v="4"/>
    <x v="6"/>
    <x v="6"/>
    <x v="0"/>
    <n v="0.49103348953271048"/>
    <n v="1.4193014057943949"/>
    <n v="3"/>
    <m/>
    <x v="3057"/>
    <s v="09QeL-384,91033489532711"/>
    <s v="CaféGranadillaBovinos DP"/>
    <n v="62.59429283494886"/>
    <n v="151.4426856832751"/>
    <n v="62.081780923994053"/>
    <m/>
    <n v="276.11875944221805"/>
    <n v="5859980.1456606379"/>
    <n v="15873887.21832093"/>
    <n v="6878261.2985402746"/>
    <m/>
    <n v="28612128.662521843"/>
    <n v="0.25427646318452529"/>
    <n v="1.162332258443558"/>
    <n v="0.18042176791304479"/>
    <m/>
    <n v="8.873700000000001E-2"/>
    <n v="5.4999999999999997E-3"/>
    <n v="1.542513579683908"/>
    <n v="0.7782880809093462"/>
    <n v="7.3253735559203594"/>
  </r>
  <r>
    <x v="2"/>
    <s v="ESMERALDA ALTA_09QeL-38_102839"/>
    <s v="H21"/>
    <s v="ESMERALDA ALTA_09QeL-38_102839_H21"/>
    <x v="5"/>
    <x v="6"/>
    <x v="6"/>
    <x v="0"/>
    <n v="0.51300675962417275"/>
    <n v="1.617060836617555"/>
    <n v="3"/>
    <m/>
    <x v="3058"/>
    <s v="09QeL-385,13006759624173"/>
    <s v="PlátanoGranadillaBovinos DP"/>
    <n v="27.243981022158199"/>
    <n v="172.54406640535811"/>
    <n v="62.081780923994053"/>
    <m/>
    <n v="261.86982835151036"/>
    <n v="2294204.2658231691"/>
    <n v="18085687.254895352"/>
    <n v="6878261.2985402746"/>
    <m/>
    <n v="27258152.819258798"/>
    <n v="9.3938831917736165E-2"/>
    <n v="1.324286699493759"/>
    <n v="0.18042176791304479"/>
    <m/>
    <n v="8.6191000000000004E-2"/>
    <n v="5.4999999999999997E-3"/>
    <n v="1.6115395590288151"/>
    <n v="0.81311571400431382"/>
    <n v="7.6464138692748556"/>
  </r>
  <r>
    <x v="2"/>
    <s v="ESMERALDA ALTA_09QeL-38_102839"/>
    <s v="H22"/>
    <s v="ESMERALDA ALTA_09QeL-38_102839_H22"/>
    <x v="4"/>
    <x v="3"/>
    <x v="5"/>
    <x v="5"/>
    <n v="0.52956436387100214"/>
    <n v="0.52956436387100214"/>
    <n v="1.236514910968018"/>
    <n v="3"/>
    <x v="3059"/>
    <s v="09QeL-385,29564363871002"/>
    <s v="CaféPlátanoGranadillaBovinos DP"/>
    <n v="67.506000249880643"/>
    <n v="28.123297030008651"/>
    <n v="131.93895126144881"/>
    <n v="62.081780923994053"/>
    <n v="289.65002946533218"/>
    <n v="6319806.5392375924"/>
    <n v="2368251.099675254"/>
    <n v="13829548.931850979"/>
    <n v="6878261.2985402746"/>
    <n v="29395867.869304102"/>
    <n v="0.27422926611752257"/>
    <n v="9.6970764681044749E-2"/>
    <n v="1.0126398545065589"/>
    <n v="0.18042176791304479"/>
    <n v="0.115763"/>
    <n v="5.4999999999999997E-3"/>
    <n v="1.6635529755110019"/>
    <n v="0.83935951673553866"/>
    <n v="7.9198191309565633"/>
  </r>
  <r>
    <x v="2"/>
    <s v="ESMERALDA ALTA_09QeL-38_102839"/>
    <s v="H23"/>
    <s v="ESMERALDA ALTA_09QeL-38_102839_H23"/>
    <x v="0"/>
    <x v="6"/>
    <x v="6"/>
    <x v="0"/>
    <n v="0.51626042399009509"/>
    <n v="1.646343815910855"/>
    <n v="3"/>
    <m/>
    <x v="3060"/>
    <s v="09QeL-385,16260423990095"/>
    <s v="FríjolGranadillaBovinos DP"/>
    <n v="24.850899500250481"/>
    <n v="175.66862684817889"/>
    <n v="62.081780923994053"/>
    <m/>
    <n v="262.60130727242341"/>
    <n v="3446527.207747207"/>
    <n v="18413196.766842961"/>
    <n v="6878261.2985402746"/>
    <m/>
    <n v="28737985.273130443"/>
    <n v="0.109532702152735"/>
    <n v="1.3482678999047359"/>
    <n v="0.18042176791304479"/>
    <m/>
    <n v="8.6191000000000004E-2"/>
    <n v="5.4999999999999997E-3"/>
    <n v="1.621760494209723"/>
    <n v="0.81827277202430071"/>
    <n v="7.6943285061349744"/>
  </r>
  <r>
    <x v="2"/>
    <s v="ESMERALDA ALTA_09QeL-38_102839"/>
    <s v="H24"/>
    <s v="ESMERALDA ALTA_09QeL-38_102839_H24"/>
    <x v="4"/>
    <x v="2"/>
    <x v="5"/>
    <x v="5"/>
    <n v="0.53303215547504068"/>
    <n v="0.53303215547504068"/>
    <n v="1.2642572438003259"/>
    <n v="3"/>
    <x v="3061"/>
    <s v="09QeL-385,33032155475041"/>
    <s v="CaféFríjolGranadillaBovinos DP"/>
    <n v="67.948055563379384"/>
    <n v="25.658229665821271"/>
    <n v="134.8991212254125"/>
    <n v="62.081780923994053"/>
    <n v="290.58718737860721"/>
    <n v="6361191.0687699737"/>
    <n v="3558494.3975564418"/>
    <n v="14139827.397549169"/>
    <n v="6878261.2985402746"/>
    <n v="30937774.162415858"/>
    <n v="0.27602502506865861"/>
    <n v="0.1130910866113535"/>
    <n v="1.035359347521801"/>
    <n v="0.18042176791304479"/>
    <n v="0.115763"/>
    <n v="5.4999999999999997E-3"/>
    <n v="1.674446561701699"/>
    <n v="0.84485596642793948"/>
    <n v="7.9708870828800453"/>
  </r>
  <r>
    <x v="2"/>
    <s v="ESMERALDA ALTA_09QeL-38_102839"/>
    <s v="H25"/>
    <s v="ESMERALDA ALTA_09QeL-38_102839_H25"/>
    <x v="5"/>
    <x v="2"/>
    <x v="5"/>
    <x v="5"/>
    <n v="0.55902445539000944"/>
    <n v="0.55902445539000944"/>
    <n v="1.472195643120076"/>
    <n v="3"/>
    <x v="3062"/>
    <s v="09QeL-385,59024455390009"/>
    <s v="PlátanoFríjolGranadillaBovinos DP"/>
    <n v="29.687818664855861"/>
    <n v="26.909404466273639"/>
    <n v="157.08662102010101"/>
    <n v="62.081780923994053"/>
    <n v="275.76562507522459"/>
    <n v="2499998.813260864"/>
    <n v="3732017.613139173"/>
    <n v="16465472.032074429"/>
    <n v="6878261.2985402746"/>
    <n v="29575749.75701474"/>
    <n v="0.10236532631900951"/>
    <n v="0.1186057584950644"/>
    <n v="1.205649821632327"/>
    <n v="0.18042176791304479"/>
    <n v="0.113217"/>
    <n v="5.4999999999999997E-3"/>
    <n v="1.756097765623067"/>
    <n v="0.88605376179316508"/>
    <n v="8.3511130813163259"/>
  </r>
  <r>
    <x v="2"/>
    <s v="ESMERALDA ALTA_09QeL-38_102839"/>
    <s v="H26"/>
    <s v="ESMERALDA ALTA_09QeL-38_102839_H26"/>
    <x v="4"/>
    <x v="0"/>
    <x v="6"/>
    <x v="0"/>
    <n v="0.50088926420606683"/>
    <n v="1.5080033778546029"/>
    <n v="3"/>
    <m/>
    <x v="3063"/>
    <s v="09QeL-385,00889264206067"/>
    <s v="CaféGulupaBovinos DP"/>
    <n v="63.850653672183043"/>
    <n v="202.21819632708289"/>
    <n v="62.081780923994053"/>
    <m/>
    <n v="328.15063092326"/>
    <n v="5977598.6892775605"/>
    <n v="18501716.703456931"/>
    <n v="6878261.2985402746"/>
    <m/>
    <n v="31357576.691274766"/>
    <n v="0.25938017113786582"/>
    <n v="1.1548153152524561"/>
    <n v="0.18042176791304479"/>
    <m/>
    <n v="8.873700000000001E-2"/>
    <n v="5.4999999999999997E-3"/>
    <n v="1.5734741283960221"/>
    <n v="0.79390948376661608"/>
    <n v="7.4705132542233068"/>
  </r>
  <r>
    <x v="2"/>
    <s v="ESMERALDA ALTA_09QeL-38_102839"/>
    <s v="H27"/>
    <s v="ESMERALDA ALTA_09QeL-38_102839_H27"/>
    <x v="5"/>
    <x v="0"/>
    <x v="6"/>
    <x v="0"/>
    <n v="0.52477118581938464"/>
    <n v="1.722940672374462"/>
    <n v="3"/>
    <m/>
    <x v="3064"/>
    <s v="09QeL-385,24771185819385"/>
    <s v="PlátanoGulupaBovinos DP"/>
    <n v="27.868748236207651"/>
    <n v="231.0405667935631"/>
    <n v="62.081780923994053"/>
    <m/>
    <n v="320.99109595376484"/>
    <n v="2346815.6520391898"/>
    <n v="21138785.68527279"/>
    <n v="6878261.2985402746"/>
    <m/>
    <n v="30363862.635852255"/>
    <n v="9.6093065627580923E-2"/>
    <n v="1.3194123467813821"/>
    <n v="0.18042176791304479"/>
    <m/>
    <n v="8.6191000000000004E-2"/>
    <n v="5.4999999999999997E-3"/>
    <n v="1.6484958716839311"/>
    <n v="0.83176232952372464"/>
    <n v="7.8196610594015024"/>
  </r>
  <r>
    <x v="2"/>
    <s v="ESMERALDA ALTA_09QeL-38_102839"/>
    <s v="H28"/>
    <s v="ESMERALDA ALTA_09QeL-38_102839_H28"/>
    <x v="4"/>
    <x v="3"/>
    <x v="1"/>
    <x v="5"/>
    <n v="0.53880074737423789"/>
    <n v="0.538800747374238"/>
    <n v="1.310405978993904"/>
    <n v="3"/>
    <x v="3065"/>
    <s v="09QeL-385,38800747374238"/>
    <s v="CaféPlátanoGulupaBovinos DP"/>
    <n v="68.683404451552548"/>
    <n v="28.61380880622751"/>
    <n v="175.7210477242856"/>
    <n v="62.081780923994053"/>
    <n v="335.10004190605974"/>
    <n v="6430033.2856824771"/>
    <n v="2409556.8915315368"/>
    <n v="16077391.16894667"/>
    <n v="6878261.2985402746"/>
    <n v="31795242.644700959"/>
    <n v="0.2790122289497598"/>
    <n v="9.8662077828797157E-2"/>
    <n v="1.0034970186163961"/>
    <n v="0.18042176791304479"/>
    <n v="0.115763"/>
    <n v="5.4999999999999997E-3"/>
    <n v="1.6925677927986531"/>
    <n v="0.85399918458816715"/>
    <n v="8.0558374511292001"/>
  </r>
  <r>
    <x v="2"/>
    <s v="ESMERALDA ALTA_09QeL-38_102839"/>
    <s v="H29"/>
    <s v="ESMERALDA ALTA_09QeL-38_102839_H29"/>
    <x v="0"/>
    <x v="0"/>
    <x v="6"/>
    <x v="0"/>
    <n v="0.52831886220842339"/>
    <n v="1.7548697598758121"/>
    <n v="3"/>
    <m/>
    <x v="3066"/>
    <s v="09QeL-385,28318862208424"/>
    <s v="FríjolGulupaBovinos DP"/>
    <n v="25.43134886721456"/>
    <n v="235.32215036274471"/>
    <n v="62.081780923994053"/>
    <m/>
    <n v="322.83528015395336"/>
    <n v="3527028.7017048472"/>
    <n v="21530524.152324699"/>
    <n v="6878261.2985402746"/>
    <m/>
    <n v="31935814.152569823"/>
    <n v="0.1120910879216597"/>
    <n v="1.3438633525218679"/>
    <n v="0.18042176791304479"/>
    <m/>
    <n v="8.6191000000000004E-2"/>
    <n v="5.4999999999999997E-3"/>
    <n v="1.659640404843215"/>
    <n v="0.83738539660035138"/>
    <n v="7.871905423527803"/>
  </r>
  <r>
    <x v="2"/>
    <s v="ESMERALDA ALTA_09QeL-38_102839"/>
    <s v="H30"/>
    <s v="ESMERALDA ALTA_09QeL-38_102839_H30"/>
    <x v="4"/>
    <x v="2"/>
    <x v="1"/>
    <x v="5"/>
    <n v="0.54254132709829217"/>
    <n v="0.54254132709829217"/>
    <n v="1.340330616786338"/>
    <n v="3"/>
    <x v="3067"/>
    <s v="09QeL-385,42541327098292"/>
    <s v="CaféFríjolGulupaBovinos DP"/>
    <n v="69.16023331885188"/>
    <n v="26.115966608958701"/>
    <n v="179.7338413088307"/>
    <n v="62.081780923994053"/>
    <n v="337.09182216063539"/>
    <n v="6474673.2611291194"/>
    <n v="3621977.1229402171"/>
    <n v="16444537.01160178"/>
    <n v="6878261.2985402746"/>
    <n v="33419448.69421139"/>
    <n v="0.28094924832372842"/>
    <n v="0.11510860570584221"/>
    <n v="1.026413034942069"/>
    <n v="0.18042176791304479"/>
    <n v="0.115763"/>
    <n v="5.4999999999999997E-3"/>
    <n v="1.7043183050208131"/>
    <n v="0.85992800345079312"/>
    <n v="8.1109225794545274"/>
  </r>
  <r>
    <x v="2"/>
    <s v="ESMERALDA ALTA_09QeL-38_102839"/>
    <s v="H31"/>
    <s v="ESMERALDA ALTA_09QeL-38_102839_H31"/>
    <x v="5"/>
    <x v="2"/>
    <x v="1"/>
    <x v="5"/>
    <n v="0.57067178425390386"/>
    <n v="0.57067178425390386"/>
    <n v="1.565374274031232"/>
    <n v="3"/>
    <x v="3068"/>
    <s v="09QeL-385,70671784253904"/>
    <s v="PlátanoFríjolGulupaBovinos DP"/>
    <n v="30.306367252323291"/>
    <n v="27.470064523858369"/>
    <n v="209.91144112804039"/>
    <n v="62.081780923994053"/>
    <n v="329.76965382821612"/>
    <n v="2552086.531529075"/>
    <n v="3809774.5628521382"/>
    <n v="19205601.113579109"/>
    <n v="6878261.2985402746"/>
    <n v="32445723.506500598"/>
    <n v="0.1044981178425316"/>
    <n v="0.1210769210015059"/>
    <n v="1.1987494274218771"/>
    <n v="0.18042176791304479"/>
    <n v="0.113217"/>
    <n v="5.4999999999999997E-3"/>
    <n v="1.7926862332583371"/>
    <n v="0.90451477804243785"/>
    <n v="8.5226358538398141"/>
  </r>
  <r>
    <x v="2"/>
    <s v="ESMERALDA ALTA_09QeL-38_102839"/>
    <s v="H32"/>
    <s v="ESMERALDA ALTA_09QeL-38_102839_H32"/>
    <x v="2"/>
    <x v="0"/>
    <x v="6"/>
    <x v="0"/>
    <n v="1.3182896909423401"/>
    <n v="0.47980996566025991"/>
    <n v="3"/>
    <m/>
    <x v="3069"/>
    <s v="09QeL-384,7980996566026"/>
    <s v="GranadillaGulupaBovinos DP"/>
    <n v="140.66450613648169"/>
    <n v="64.340907494261813"/>
    <n v="62.081780923994053"/>
    <m/>
    <n v="267.08719455473755"/>
    <n v="14744142.28694516"/>
    <n v="5886795.8696293114"/>
    <n v="6878261.2985402746"/>
    <m/>
    <n v="27509199.455114748"/>
    <n v="1.0796090439283641"/>
    <n v="0.36743412176139512"/>
    <n v="0.18042176791304479"/>
    <m/>
    <n v="8.6191000000000004E-2"/>
    <n v="5.4999999999999997E-3"/>
    <n v="1.507256436629089"/>
    <n v="0.76049879557151212"/>
    <n v="7.1575458888032024"/>
  </r>
  <r>
    <x v="2"/>
    <s v="ESMERALDA ALTA_09QeL-38_102839"/>
    <s v="H33"/>
    <s v="ESMERALDA ALTA_09QeL-38_102839_H33"/>
    <x v="4"/>
    <x v="6"/>
    <x v="1"/>
    <x v="5"/>
    <n v="0.49426382239152211"/>
    <n v="0.95411057913217812"/>
    <n v="0.49426382239152211"/>
    <n v="3"/>
    <x v="3070"/>
    <s v="09QeL-384,94263822391522"/>
    <s v="CaféGranadillaGulupaBovinos DP"/>
    <n v="63.006078192218951"/>
    <n v="101.8057672265378"/>
    <n v="66.279121215191367"/>
    <n v="62.081780923994053"/>
    <n v="293.17274755794216"/>
    <n v="5898530.8490648493"/>
    <n v="10671055.25656407"/>
    <n v="6064130.4608121384"/>
    <n v="6878261.2985402746"/>
    <n v="29511977.864981335"/>
    <n v="0.25594925665331503"/>
    <n v="0.781365747768623"/>
    <n v="0.37850275420801011"/>
    <n v="0.18042176791304479"/>
    <n v="0.115763"/>
    <n v="5.4999999999999997E-3"/>
    <n v="1.5526612221723211"/>
    <n v="0.78340815849056267"/>
    <n v="7.3999706045781064"/>
  </r>
  <r>
    <x v="2"/>
    <s v="ESMERALDA ALTA_09QeL-38_102839"/>
    <s v="H34"/>
    <s v="ESMERALDA ALTA_09QeL-38_102839_H34"/>
    <x v="5"/>
    <x v="6"/>
    <x v="1"/>
    <x v="5"/>
    <n v="0.51653370792930431"/>
    <n v="1.1322696634344349"/>
    <n v="0.5165337079293042"/>
    <n v="3"/>
    <x v="3071"/>
    <s v="09QeL-385,16533707929304"/>
    <s v="PlátanoGranadillaGulupaBovinos DP"/>
    <n v="27.431284816676481"/>
    <n v="120.8157464285984"/>
    <n v="69.265438190334834"/>
    <n v="62.081780923994053"/>
    <n v="279.59425035960379"/>
    <n v="2309977.0401485949"/>
    <n v="12663639.21342309"/>
    <n v="6337360.0299823638"/>
    <n v="6878261.2985402746"/>
    <n v="28189237.582094323"/>
    <n v="9.4584666300622303E-2"/>
    <n v="0.92726854894521604"/>
    <n v="0.39555683065480002"/>
    <n v="0.18042176791304479"/>
    <n v="0.113217"/>
    <n v="5.4999999999999997E-3"/>
    <n v="1.622618977788391"/>
    <n v="0.81870592706794743"/>
    <n v="7.7253789841493816"/>
  </r>
  <r>
    <x v="2"/>
    <s v="ESMERALDA ALTA_09QeL-38_102839"/>
    <s v="H35"/>
    <s v="ESMERALDA ALTA_09QeL-38_102839_H35"/>
    <x v="0"/>
    <x v="6"/>
    <x v="1"/>
    <x v="5"/>
    <n v="0.5198324081457476"/>
    <n v="1.1586592651659819"/>
    <n v="0.5198324081457476"/>
    <n v="3"/>
    <x v="3072"/>
    <s v="09QeL-385,19832408145748"/>
    <s v="FríjolGranadillaGulupaBovinos DP"/>
    <n v="25.022841828470298"/>
    <n v="123.631576909722"/>
    <n v="69.707782828144559"/>
    <n v="62.081780923994053"/>
    <n v="280.44398249033094"/>
    <n v="3470373.5845098281"/>
    <n v="12958788.33390783"/>
    <n v="6377831.8338194983"/>
    <n v="6878261.2985402746"/>
    <n v="29685255.050777432"/>
    <n v="0.11029055431113111"/>
    <n v="0.94888022723625975"/>
    <n v="0.39808294537464572"/>
    <n v="0.18042176791304479"/>
    <n v="0.113217"/>
    <n v="5.4999999999999997E-3"/>
    <n v="1.6329813868452809"/>
    <n v="0.82393436691101007"/>
    <n v="7.7739568352137676"/>
  </r>
  <r>
    <x v="2"/>
    <s v="ESMERALDA ALTA_09QeL-38_102840"/>
    <s v="H1"/>
    <s v="ESMERALDA ALTA_09QeL-38_102840_H1"/>
    <x v="4"/>
    <x v="3"/>
    <x v="2"/>
    <x v="0"/>
    <n v="2.7446275792529531"/>
    <n v="0.34307844740661919"/>
    <n v="0.34307844740661908"/>
    <m/>
    <x v="3073"/>
    <s v="09QeL-383,43078447406619"/>
    <s v="CaféPlátanoFríjol"/>
    <n v="349.87027581790159"/>
    <n v="18.219687235904821"/>
    <n v="16.51454890016408"/>
    <m/>
    <n v="384.60451195397047"/>
    <n v="32754309.969694059"/>
    <n v="1528248.0224777509"/>
    <n v="2255240.5295896931"/>
    <m/>
    <n v="36537798.521761499"/>
    <n v="1.421276162396365"/>
    <n v="6.2822541810440682E-2"/>
    <n v="7.2789444335816328E-2"/>
    <m/>
    <n v="8.3624000000000004E-2"/>
    <n v="5.4999999999999997E-3"/>
    <n v="1.077733342638594"/>
    <n v="0.54377933913949128"/>
    <n v="5.1414211558442764"/>
  </r>
  <r>
    <x v="2"/>
    <s v="ESMERALDA ALTA_09QeL-38_102840"/>
    <s v="H2"/>
    <s v="ESMERALDA ALTA_09QeL-38_102840_H2"/>
    <x v="4"/>
    <x v="3"/>
    <x v="5"/>
    <x v="0"/>
    <n v="0.23182923558302759"/>
    <n v="0.23182923558302759"/>
    <n v="1.854633884664221"/>
    <m/>
    <x v="3074"/>
    <s v="09QeL-382,31829235583028"/>
    <s v="CaféPlátanoGranadilla"/>
    <n v="29.552336793964649"/>
    <n v="12.311633669763911"/>
    <n v="197.89365057068289"/>
    <m/>
    <n v="239.75762103441144"/>
    <n v="2766643.7150611621"/>
    <n v="1032686.761615137"/>
    <n v="20485845.792392168"/>
    <m/>
    <n v="24285176.269068468"/>
    <n v="0.1200503007298394"/>
    <n v="4.2451229319094383E-2"/>
    <n v="1.518846372551254"/>
    <m/>
    <n v="8.3624000000000004E-2"/>
    <n v="5.4999999999999997E-3"/>
    <n v="0.72825937879485103"/>
    <n v="0.36744933839909871"/>
    <n v="3.503125073024226"/>
  </r>
  <r>
    <x v="2"/>
    <s v="ESMERALDA ALTA_09QeL-38_102840"/>
    <s v="H3"/>
    <s v="ESMERALDA ALTA_09QeL-38_102840_H3"/>
    <x v="4"/>
    <x v="2"/>
    <x v="5"/>
    <x v="0"/>
    <n v="0.23306302271344231"/>
    <n v="0.23306302271344231"/>
    <n v="1.864504181707539"/>
    <m/>
    <x v="3075"/>
    <s v="09QeL-382,33063022713442"/>
    <s v="CaféFríjolGranadilla"/>
    <n v="29.709613302763799"/>
    <n v="11.218806411524341"/>
    <n v="198.9468336976982"/>
    <m/>
    <n v="239.87525341198634"/>
    <n v="2781367.6967086899"/>
    <n v="1532049.5319517341"/>
    <n v="20594870.751348492"/>
    <m/>
    <n v="24908287.980008915"/>
    <n v="0.1206892042558351"/>
    <n v="4.9447955844427391E-2"/>
    <n v="1.526929620131388"/>
    <m/>
    <n v="8.3624000000000004E-2"/>
    <n v="5.4999999999999997E-3"/>
    <n v="0.73213514988515915"/>
    <n v="0.36940489100080609"/>
    <n v="3.5212942680203891"/>
  </r>
  <r>
    <x v="2"/>
    <s v="ESMERALDA ALTA_09QeL-38_102840"/>
    <s v="H4"/>
    <s v="ESMERALDA ALTA_09QeL-38_102840_H4"/>
    <x v="5"/>
    <x v="2"/>
    <x v="5"/>
    <x v="0"/>
    <n v="0.24411258468137861"/>
    <n v="0.24411258468137861"/>
    <n v="1.9529006774510289"/>
    <m/>
    <x v="3076"/>
    <s v="09QeL-382,44112584681379"/>
    <s v="PlátanoFríjolGranadilla"/>
    <n v="12.96395905036743"/>
    <n v="11.750692144435449"/>
    <n v="208.37894069465531"/>
    <m/>
    <n v="233.0935918894582"/>
    <n v="1087403.1220011041"/>
    <n v="1604684.2898989969"/>
    <n v="21571277.467176858"/>
    <m/>
    <n v="24263364.879076958"/>
    <n v="4.4700485190853657E-2"/>
    <n v="5.1792292779259667E-2"/>
    <n v="1.5993216420913181"/>
    <m/>
    <n v="8.1077999999999997E-2"/>
    <n v="5.4999999999999997E-3"/>
    <n v="0.76684581575302202"/>
    <n v="0.38691844671998521"/>
    <n v="3.681468109286794"/>
  </r>
  <r>
    <x v="2"/>
    <s v="ESMERALDA ALTA_09QeL-38_102840"/>
    <s v="H5"/>
    <s v="ESMERALDA ALTA_09QeL-38_102840_H5"/>
    <x v="4"/>
    <x v="3"/>
    <x v="2"/>
    <x v="4"/>
    <n v="0.25324406675792621"/>
    <n v="0.25324406675792621"/>
    <n v="0.25324406675792632"/>
    <n v="1.7727084673054829"/>
    <x v="3077"/>
    <s v="09QeL-382,53244066757926"/>
    <s v="CaféPlátanoFríjolGranadilla"/>
    <n v="32.282183621414703"/>
    <n v="13.44889988151729"/>
    <n v="12.19024848621109"/>
    <n v="189.1520223443753"/>
    <n v="247.07335433351838"/>
    <n v="3022207.7207402908"/>
    <n v="1128079.4440821439"/>
    <n v="1664710.4694212689"/>
    <n v="19580917.07283935"/>
    <n v="25395914.707083054"/>
    <n v="0.13113974299176931"/>
    <n v="4.6372589395829528E-2"/>
    <n v="5.3729679144794283E-2"/>
    <n v="1.4517538191346571"/>
    <n v="0.11065"/>
    <n v="5.4999999999999997E-3"/>
    <n v="0.79553109976311909"/>
    <n v="0.4013918458113131"/>
    <n v="3.845513613153694"/>
  </r>
  <r>
    <x v="2"/>
    <s v="ESMERALDA ALTA_09QeL-38_102840"/>
    <s v="H6"/>
    <s v="ESMERALDA ALTA_09QeL-38_102840_H6"/>
    <x v="4"/>
    <x v="3"/>
    <x v="1"/>
    <x v="0"/>
    <n v="0.25091760713957378"/>
    <n v="0.25091760713957367"/>
    <n v="2.0073408571165898"/>
    <m/>
    <x v="3078"/>
    <s v="09QeL-382,50917607139574"/>
    <s v="CaféPlátanoGulupa"/>
    <n v="31.98561913503227"/>
    <n v="13.325349810290851"/>
    <n v="269.17767791559618"/>
    <m/>
    <n v="314.48864686091929"/>
    <n v="2994443.815703589"/>
    <n v="1117716.19527419"/>
    <n v="24628095.938672639"/>
    <m/>
    <n v="28740255.949650418"/>
    <n v="0.1299350106545529"/>
    <n v="4.5946581560743847E-2"/>
    <n v="1.537203429894263"/>
    <m/>
    <n v="8.3624000000000004E-2"/>
    <n v="5.4999999999999997E-3"/>
    <n v="0.78822284965311118"/>
    <n v="0.39770440731622442"/>
    <n v="3.7842273283650729"/>
  </r>
  <r>
    <x v="2"/>
    <s v="ESMERALDA ALTA_09QeL-38_102840"/>
    <s v="H7"/>
    <s v="ESMERALDA ALTA_09QeL-38_102840_H7"/>
    <x v="4"/>
    <x v="2"/>
    <x v="1"/>
    <x v="0"/>
    <n v="0.25236356772063079"/>
    <n v="0.25236356772063079"/>
    <n v="2.0189085417650459"/>
    <m/>
    <x v="3079"/>
    <s v="09QeL-382,52363567720631"/>
    <s v="CaféFríjolGulupa"/>
    <n v="32.169942367495722"/>
    <n v="12.147864464370359"/>
    <n v="270.72886563814569"/>
    <m/>
    <n v="315.0466724700118"/>
    <n v="3011699.8694698312"/>
    <n v="1658922.472156551"/>
    <n v="24770020.040053058"/>
    <m/>
    <n v="29440642.381679442"/>
    <n v="0.13068378594237551"/>
    <n v="5.354286753903055E-2"/>
    <n v="1.5460618579258061"/>
    <m/>
    <n v="8.3624000000000004E-2"/>
    <n v="5.4999999999999997E-3"/>
    <n v="0.79276513420093431"/>
    <n v="0.39999625483719969"/>
    <n v="3.8055210662444421"/>
  </r>
  <r>
    <x v="2"/>
    <s v="ESMERALDA ALTA_09QeL-38_102840"/>
    <s v="H8"/>
    <s v="ESMERALDA ALTA_09QeL-38_102840_H8"/>
    <x v="5"/>
    <x v="2"/>
    <x v="1"/>
    <x v="0"/>
    <n v="0.2653700572185303"/>
    <n v="0.26537005721853008"/>
    <n v="2.122960457748241"/>
    <m/>
    <x v="3080"/>
    <s v="09QeL-382,6537005721853"/>
    <s v="PlátanoFríjolGulupa"/>
    <n v="14.09286849944659"/>
    <n v="12.773949572473789"/>
    <n v="284.68187866417338"/>
    <m/>
    <n v="311.54869673609375"/>
    <n v="1182094.848086928"/>
    <n v="1744421.175106491"/>
    <n v="26046634.602224559"/>
    <m/>
    <n v="28973150.625417978"/>
    <n v="4.8593030663600087E-2"/>
    <n v="5.6302397175672647E-2"/>
    <n v="1.6257438718545181"/>
    <m/>
    <n v="8.1077999999999997E-2"/>
    <n v="5.4999999999999997E-3"/>
    <n v="0.83362321639328862"/>
    <n v="0.42061154069137041"/>
    <n v="3.9945133292699611"/>
  </r>
  <r>
    <x v="2"/>
    <s v="ESMERALDA ALTA_09QeL-38_102840"/>
    <s v="H9"/>
    <s v="ESMERALDA ALTA_09QeL-38_102840_H9"/>
    <x v="4"/>
    <x v="3"/>
    <x v="2"/>
    <x v="3"/>
    <n v="0.27310237998073722"/>
    <n v="0.27310237998073722"/>
    <n v="0.27310237998073722"/>
    <n v="1.9117166598651609"/>
    <x v="3081"/>
    <s v="09QeL-382,73102379980737"/>
    <s v="CaféPlátanoFríjolGulupa"/>
    <n v="34.813613960839568"/>
    <n v="14.503504910446511"/>
    <n v="13.14615547270912"/>
    <n v="256.35479371163677"/>
    <n v="318.81806805563195"/>
    <n v="3259196.2840310042"/>
    <n v="1216538.59429083"/>
    <n v="1795249.922330389"/>
    <n v="23454881.187616549"/>
    <n v="29725865.98826877"/>
    <n v="0.14142315900869351"/>
    <n v="5.0008928904053632E-2"/>
    <n v="5.7942930067029601E-2"/>
    <n v="1.4639752865649189"/>
    <n v="0.11065"/>
    <n v="5.4999999999999997E-3"/>
    <n v="0.85791323554158294"/>
    <n v="0.43286727226946847"/>
    <n v="4.1379543076184238"/>
  </r>
  <r>
    <x v="2"/>
    <s v="ESMERALDA ALTA_09QeL-38_102840"/>
    <s v="H10"/>
    <s v="ESMERALDA ALTA_09QeL-38_102840_H10"/>
    <x v="4"/>
    <x v="6"/>
    <x v="1"/>
    <x v="0"/>
    <n v="0.2167116577163212"/>
    <n v="1.73369326173057"/>
    <n v="0.2167116577163212"/>
    <m/>
    <x v="3082"/>
    <s v="09QeL-382,16711657716321"/>
    <s v="CaféGranadillaGulupa"/>
    <n v="27.625229751134881"/>
    <n v="184.98901123861029"/>
    <n v="29.060306621323711"/>
    <m/>
    <n v="241.67454761106887"/>
    <n v="2586230.9569951431"/>
    <n v="19149964.37021964"/>
    <n v="2658838.6712423461"/>
    <m/>
    <n v="24395033.99845713"/>
    <n v="0.112221824029562"/>
    <n v="1.4198024437436441"/>
    <n v="0.16595582277845891"/>
    <m/>
    <n v="8.3624000000000004E-2"/>
    <n v="5.4999999999999997E-3"/>
    <n v="0.68076960539158504"/>
    <n v="0.34348797748036919"/>
    <n v="3.280498160035167"/>
  </r>
  <r>
    <x v="2"/>
    <s v="ESMERALDA ALTA_09QeL-38_102840"/>
    <s v="H11"/>
    <s v="ESMERALDA ALTA_09QeL-38_102840_H11"/>
    <x v="5"/>
    <x v="6"/>
    <x v="1"/>
    <x v="0"/>
    <n v="0.2262334936597008"/>
    <n v="1.8098679492776071"/>
    <n v="0.2262334936597008"/>
    <m/>
    <x v="3083"/>
    <s v="09QeL-382,26233493659701"/>
    <s v="PlátanoGranadillaGulupa"/>
    <n v="12.01446353719939"/>
    <n v="193.11702352416901"/>
    <n v="30.33715289267089"/>
    <m/>
    <n v="235.4686399540393"/>
    <n v="1007760.446385301"/>
    <n v="19991371.89289885"/>
    <n v="2775662.2233035062"/>
    <m/>
    <n v="23774794.562587656"/>
    <n v="4.142656940939745E-2"/>
    <n v="1.482185455732012"/>
    <n v="0.17324755841925021"/>
    <m/>
    <n v="8.1077999999999997E-2"/>
    <n v="5.4999999999999997E-3"/>
    <n v="0.71068113191529059"/>
    <n v="0.35858008745062592"/>
    <n v="3.4181741559629248"/>
  </r>
  <r>
    <x v="2"/>
    <s v="ESMERALDA ALTA_09QeL-38_102840"/>
    <s v="H12"/>
    <s v="ESMERALDA ALTA_09QeL-38_102840_H12"/>
    <x v="4"/>
    <x v="3"/>
    <x v="5"/>
    <x v="3"/>
    <n v="0.23405493006530179"/>
    <n v="0.23405493006530179"/>
    <n v="1.638384510457112"/>
    <n v="0.23405493006530179"/>
    <x v="3084"/>
    <s v="09QeL-382,34054930065302"/>
    <s v="CaféPlátanoGranadillaGulupa"/>
    <n v="29.83605628592267"/>
    <n v="12.429832459738179"/>
    <n v="174.819350866934"/>
    <n v="31.385981287788791"/>
    <n v="248.47122090038363"/>
    <n v="2793205.0917380252"/>
    <n v="1042601.1506328291"/>
    <n v="18097206.520059351"/>
    <n v="2871623.5472074412"/>
    <n v="24804636.309637647"/>
    <n v="0.1212028529144584"/>
    <n v="4.2858785625026423E-2"/>
    <n v="1.3417496526558279"/>
    <n v="0.1792371435097764"/>
    <n v="0.11065"/>
    <n v="5.4999999999999997E-3"/>
    <n v="0.73525108921037197"/>
    <n v="0.37097706415350318"/>
    <n v="3.5629274540168931"/>
  </r>
  <r>
    <x v="2"/>
    <s v="ESMERALDA ALTA_09QeL-38_102840"/>
    <s v="H13"/>
    <s v="ESMERALDA ALTA_09QeL-38_102840_H13"/>
    <x v="0"/>
    <x v="6"/>
    <x v="1"/>
    <x v="0"/>
    <n v="0.22740828800878421"/>
    <n v="1.8192663040702739"/>
    <n v="0.22740828800878421"/>
    <m/>
    <x v="3085"/>
    <s v="09QeL-382,27408288008784"/>
    <s v="FríjolGranadillaGulupa"/>
    <n v="10.94660804551375"/>
    <n v="194.11984934044381"/>
    <n v="30.49468887555766"/>
    <m/>
    <n v="235.56114626151523"/>
    <n v="1494877.896757443"/>
    <n v="20095183.889744591"/>
    <n v="2790075.7932933071"/>
    <m/>
    <n v="24380137.579795342"/>
    <n v="4.8248215668004461E-2"/>
    <n v="1.4898822077448099"/>
    <n v="0.17414720528113159"/>
    <m/>
    <n v="8.1077999999999997E-2"/>
    <n v="5.4999999999999997E-3"/>
    <n v="0.71437158536790846"/>
    <n v="0.36044213649392298"/>
    <n v="3.4354746019496729"/>
  </r>
  <r>
    <x v="2"/>
    <s v="ESMERALDA ALTA_09QeL-38_102840"/>
    <s v="H14"/>
    <s v="ESMERALDA ALTA_09QeL-38_102840_H14"/>
    <x v="4"/>
    <x v="2"/>
    <x v="5"/>
    <x v="3"/>
    <n v="0.2353125853110542"/>
    <n v="0.2353125853110542"/>
    <n v="1.64718809717738"/>
    <n v="0.2353125853110542"/>
    <x v="3086"/>
    <s v="09QeL-382,35312585311054"/>
    <s v="CaféFríjolGranadillaGulupa"/>
    <n v="29.996375372942492"/>
    <n v="11.327092174745751"/>
    <n v="175.75871357813821"/>
    <n v="31.554628639069382"/>
    <n v="248.63680976489584"/>
    <n v="2808213.9148168932"/>
    <n v="1546837.1258164409"/>
    <n v="18194448.849913578"/>
    <n v="2887053.7388165821"/>
    <n v="25436553.629363492"/>
    <n v="0.12185411628979299"/>
    <n v="4.9925235640685572E-2"/>
    <n v="1.348959321295059"/>
    <n v="0.1802002444951129"/>
    <n v="0.11065"/>
    <n v="5.4999999999999997E-3"/>
    <n v="0.73920183867346867"/>
    <n v="0.3729704477180209"/>
    <n v="3.5814481395020321"/>
  </r>
  <r>
    <x v="2"/>
    <s v="ESMERALDA ALTA_09QeL-38_102840"/>
    <s v="H15"/>
    <s v="ESMERALDA ALTA_09QeL-38_102840_H15"/>
    <x v="5"/>
    <x v="2"/>
    <x v="5"/>
    <x v="3"/>
    <n v="0.2465816379212285"/>
    <n v="0.24658163792122839"/>
    <n v="1.7260714654485989"/>
    <n v="0.24658163792122839"/>
    <x v="3087"/>
    <s v="09QeL-382,46581637921228"/>
    <s v="PlátanoFríjolGranadillaGulupa"/>
    <n v="13.095081766291189"/>
    <n v="11.869543389026401"/>
    <n v="184.17574825305971"/>
    <n v="33.065770806659501"/>
    <n v="242.20614421503677"/>
    <n v="1098401.556206797"/>
    <n v="1620914.7146846859"/>
    <n v="19065775.817112431"/>
    <n v="3025313.9191130069"/>
    <n v="24810406.007116921"/>
    <n v="4.5152603945515138E-2"/>
    <n v="5.2316140939127342E-2"/>
    <n v="1.413560598530462"/>
    <n v="0.18882998281912719"/>
    <n v="0.10810400000000001"/>
    <n v="5.4999999999999997E-3"/>
    <n v="0.77460200394103174"/>
    <n v="0.39083189610514713"/>
    <n v="3.744854279258464"/>
  </r>
  <r>
    <x v="2"/>
    <s v="ESMERALDA ALTA_09QeL-38_102840"/>
    <s v="H16"/>
    <s v="ESMERALDA ALTA_09QeL-38_102840_H16"/>
    <x v="4"/>
    <x v="3"/>
    <x v="6"/>
    <x v="0"/>
    <n v="2.248873555242537"/>
    <n v="0.58320817280472614"/>
    <n v="3"/>
    <m/>
    <x v="3088"/>
    <s v="09QeL-385,83208172804726"/>
    <s v="CaféPlátanoBovinos DP"/>
    <n v="286.67423478505248"/>
    <n v="30.972130666464679"/>
    <n v="62.081780923994053"/>
    <m/>
    <n v="379.72814637551124"/>
    <n v="26837995.095535401"/>
    <n v="2597909.4388442449"/>
    <n v="6878042.6927384529"/>
    <m/>
    <n v="36313947.227118097"/>
    <n v="1.1645552207049381"/>
    <n v="0.1067937088359015"/>
    <n v="0.18042176791304479"/>
    <m/>
    <n v="8.873700000000001E-2"/>
    <n v="5.4999999999999997E-3"/>
    <n v="1.8320675585488779"/>
    <n v="0.92438495389549125"/>
    <n v="8.6827712404916326"/>
  </r>
  <r>
    <x v="2"/>
    <s v="ESMERALDA ALTA_09QeL-38_102840"/>
    <s v="H17"/>
    <s v="ESMERALDA ALTA_09QeL-38_102840_H17"/>
    <x v="4"/>
    <x v="2"/>
    <x v="6"/>
    <x v="0"/>
    <n v="2.2874253045401201"/>
    <n v="0.58749170050445765"/>
    <n v="3"/>
    <m/>
    <x v="3089"/>
    <s v="09QeL-385,87491700504458"/>
    <s v="CaféFríjolBovinos DP"/>
    <n v="291.58860322686468"/>
    <n v="28.279714128828211"/>
    <n v="62.081780923994053"/>
    <m/>
    <n v="381.95009827968698"/>
    <n v="27298070.610301841"/>
    <n v="3861901.2759052729"/>
    <n v="6878042.6927384529"/>
    <m/>
    <n v="38038014.57894557"/>
    <n v="1.1845188335132919"/>
    <n v="0.1246455286097877"/>
    <n v="0.18042176791304479"/>
    <m/>
    <n v="8.873700000000001E-2"/>
    <n v="5.4999999999999997E-3"/>
    <n v="1.8455236665061501"/>
    <n v="0.93117434529956566"/>
    <n v="8.7458520168502929"/>
  </r>
  <r>
    <x v="2"/>
    <s v="ESMERALDA ALTA_09QeL-38_102840"/>
    <s v="H18"/>
    <s v="ESMERALDA ALTA_09QeL-38_102840_H18"/>
    <x v="5"/>
    <x v="2"/>
    <x v="6"/>
    <x v="0"/>
    <n v="5.2250111890441442"/>
    <n v="0.91389013211601622"/>
    <n v="3"/>
    <m/>
    <x v="3090"/>
    <s v="09QeL-389,13890132116016"/>
    <s v="PlátanoFríjolBovinos DP"/>
    <n v="277.48192982713942"/>
    <n v="43.991347723220962"/>
    <n v="62.081780923994053"/>
    <m/>
    <n v="383.55505847435444"/>
    <n v="23274889.686138801"/>
    <n v="6007495.0237178747"/>
    <n v="6878042.6927384529"/>
    <m/>
    <n v="36160427.402595125"/>
    <n v="0.95677384098309015"/>
    <n v="0.19389604740127769"/>
    <n v="0.18042176791304479"/>
    <m/>
    <n v="8.6191000000000004E-2"/>
    <n v="5.4999999999999997E-3"/>
    <n v="2.8708590537675902"/>
    <n v="1.4485158594038849"/>
    <n v="13.549967234331641"/>
  </r>
  <r>
    <x v="2"/>
    <s v="ESMERALDA ALTA_09QeL-38_102840"/>
    <s v="H19"/>
    <s v="ESMERALDA ALTA_09QeL-38_102840_H19"/>
    <x v="4"/>
    <x v="3"/>
    <x v="2"/>
    <x v="5"/>
    <n v="2.0130938869561912"/>
    <n v="0.62663673586952362"/>
    <n v="0.62663673586952373"/>
    <n v="3"/>
    <x v="3091"/>
    <s v="09QeL-386,26636735869524"/>
    <s v="CaféPlátanoFríjolBovinos DP"/>
    <n v="256.61831820126213"/>
    <n v="33.278468596248928"/>
    <n v="30.164013785719341"/>
    <n v="62.081780923994053"/>
    <n v="382.14258150722446"/>
    <n v="24024207.025350422"/>
    <n v="2791362.615878609"/>
    <n v="4119222.8038381739"/>
    <n v="6878042.6927384529"/>
    <n v="37812835.137805656"/>
    <n v="1.042459230470693"/>
    <n v="0.1147460962258094"/>
    <n v="0.13295075849020621"/>
    <n v="0.18042176791304479"/>
    <n v="0.115763"/>
    <n v="5.4999999999999997E-3"/>
    <n v="1.968492363988033"/>
    <n v="0.99321922635319515"/>
    <n v="9.3493419490364662"/>
  </r>
  <r>
    <x v="2"/>
    <s v="ESMERALDA ALTA_09QeL-38_102840"/>
    <s v="H20"/>
    <s v="ESMERALDA ALTA_09QeL-38_102840_H20"/>
    <x v="4"/>
    <x v="6"/>
    <x v="6"/>
    <x v="0"/>
    <n v="0.48752450708650841"/>
    <n v="1.3877205637785761"/>
    <n v="3"/>
    <m/>
    <x v="3092"/>
    <s v="09QeL-384,87524507086508"/>
    <s v="CaféGranadillaBovinos DP"/>
    <n v="62.146986735726799"/>
    <n v="148.07293806554631"/>
    <n v="62.081780923994053"/>
    <m/>
    <n v="272.3017057252672"/>
    <n v="5818104.0457518827"/>
    <n v="15328432.046655079"/>
    <n v="6878042.6927384529"/>
    <m/>
    <n v="28024578.785145417"/>
    <n v="0.25245937399444579"/>
    <n v="1.1364692308484781"/>
    <n v="0.18042176791304479"/>
    <m/>
    <n v="8.873700000000001E-2"/>
    <n v="5.4999999999999997E-3"/>
    <n v="1.531490598177514"/>
    <n v="0.77272634373211602"/>
    <n v="7.2736990127747152"/>
  </r>
  <r>
    <x v="2"/>
    <s v="ESMERALDA ALTA_09QeL-38_102840"/>
    <s v="H21"/>
    <s v="ESMERALDA ALTA_09QeL-38_102840_H21"/>
    <x v="5"/>
    <x v="6"/>
    <x v="6"/>
    <x v="0"/>
    <n v="0.50874831521388819"/>
    <n v="1.5787348369249949"/>
    <n v="3"/>
    <m/>
    <x v="3093"/>
    <s v="09QeL-385,08748315213888"/>
    <s v="PlátanoGranadillaBovinos DP"/>
    <n v="27.01783004749521"/>
    <n v="168.4545951336172"/>
    <n v="62.081780923994053"/>
    <m/>
    <n v="257.55420610510646"/>
    <n v="2266226.9009950971"/>
    <n v="17438330.380865589"/>
    <n v="6878042.6927384529"/>
    <m/>
    <n v="26582599.974599138"/>
    <n v="9.3159050197156479E-2"/>
    <n v="1.292899747012846"/>
    <n v="0.18042176791304479"/>
    <m/>
    <n v="8.6191000000000004E-2"/>
    <n v="5.4999999999999997E-3"/>
    <n v="1.598162246745199"/>
    <n v="0.80636607961401308"/>
    <n v="7.5837024784980951"/>
  </r>
  <r>
    <x v="2"/>
    <s v="ESMERALDA ALTA_09QeL-38_102840"/>
    <s v="H22"/>
    <s v="ESMERALDA ALTA_09QeL-38_102840_H22"/>
    <x v="4"/>
    <x v="3"/>
    <x v="5"/>
    <x v="5"/>
    <n v="0.5261697135160216"/>
    <n v="0.52616971351602171"/>
    <n v="1.2093577081281739"/>
    <n v="3"/>
    <x v="3094"/>
    <s v="09QeL-385,26169713516022"/>
    <s v="CaféPlátanoGranadillaBovinos DP"/>
    <n v="67.073268587129647"/>
    <n v="27.943019113367349"/>
    <n v="129.0412159975219"/>
    <n v="62.081780923994053"/>
    <n v="286.13928462201295"/>
    <n v="6279294.8753578505"/>
    <n v="2343830.7776165791"/>
    <n v="13358278.26797202"/>
    <n v="6878042.6927384529"/>
    <n v="28859446.6136849"/>
    <n v="0.27247138258327741"/>
    <n v="9.6349155933921002E-2"/>
    <n v="0.99039955179074624"/>
    <n v="0.18042176791304479"/>
    <n v="0.115763"/>
    <n v="5.4999999999999997E-3"/>
    <n v="1.6528891524063509"/>
    <n v="0.83397899592289437"/>
    <n v="7.8698282834894631"/>
  </r>
  <r>
    <x v="2"/>
    <s v="ESMERALDA ALTA_09QeL-38_102840"/>
    <s v="H23"/>
    <s v="ESMERALDA ALTA_09QeL-38_102840_H23"/>
    <x v="0"/>
    <x v="6"/>
    <x v="6"/>
    <x v="0"/>
    <n v="0.51136574857938955"/>
    <n v="1.602291737214506"/>
    <n v="3"/>
    <m/>
    <x v="3095"/>
    <s v="09QeL-385,1136574857939"/>
    <s v="FríjolGranadillaBovinos DP"/>
    <n v="24.6152876247988"/>
    <n v="170.96816993291779"/>
    <n v="62.081780923994053"/>
    <m/>
    <n v="257.66523848171067"/>
    <n v="3361484.1455586059"/>
    <n v="17698534.311500158"/>
    <n v="6878042.6927384529"/>
    <m/>
    <n v="27938061.149797216"/>
    <n v="0.1084942204117727"/>
    <n v="1.3121915936943569"/>
    <n v="0.18042176791304479"/>
    <m/>
    <n v="8.6191000000000004E-2"/>
    <n v="5.4999999999999997E-3"/>
    <n v="1.6063845505111709"/>
    <n v="0.81051471149833243"/>
    <n v="7.6222477478033994"/>
  </r>
  <r>
    <x v="2"/>
    <s v="ESMERALDA ALTA_09QeL-38_102840"/>
    <s v="H24"/>
    <s v="ESMERALDA ALTA_09QeL-38_102840_H24"/>
    <x v="4"/>
    <x v="2"/>
    <x v="5"/>
    <x v="5"/>
    <n v="0.52896997043494476"/>
    <n v="0.52896997043494487"/>
    <n v="1.231759763479559"/>
    <n v="3"/>
    <x v="3096"/>
    <s v="09QeL-385,28969970434945"/>
    <s v="CaféFríjolGranadillaBovinos DP"/>
    <n v="67.430230190223085"/>
    <n v="25.462690849573029"/>
    <n v="131.4315662172769"/>
    <n v="62.081780923994053"/>
    <n v="286.40626818106705"/>
    <n v="6312713.0643356629"/>
    <n v="3477206.234546266"/>
    <n v="13605726.05546039"/>
    <n v="6878042.6927384529"/>
    <n v="30273688.04708077"/>
    <n v="0.27392146580678489"/>
    <n v="0.1122292306886252"/>
    <n v="1.008745641975713"/>
    <n v="0.18042176791304479"/>
    <n v="0.115763"/>
    <n v="5.4999999999999997E-3"/>
    <n v="1.6616857709998269"/>
    <n v="0.83841740313938762"/>
    <n v="7.9110658784886629"/>
  </r>
  <r>
    <x v="2"/>
    <s v="ESMERALDA ALTA_09QeL-38_102840"/>
    <s v="H25"/>
    <s v="ESMERALDA ALTA_09QeL-38_102840_H25"/>
    <x v="5"/>
    <x v="2"/>
    <x v="5"/>
    <x v="5"/>
    <n v="0.55404853673623589"/>
    <n v="0.55404853673623589"/>
    <n v="1.432388293889888"/>
    <n v="3"/>
    <x v="3097"/>
    <s v="09QeL-385,54048536736236"/>
    <s v="PlátanoFríjolGranadillaBovinos DP"/>
    <n v="29.423565161704119"/>
    <n v="26.669881836530621"/>
    <n v="152.83908638599169"/>
    <n v="62.081780923994053"/>
    <n v="271.01431430822049"/>
    <n v="2468017.408334312"/>
    <n v="3642061.2394998139"/>
    <n v="15821821.19398115"/>
    <n v="6878042.6927384529"/>
    <n v="28809942.534553729"/>
    <n v="0.10145416486297799"/>
    <n v="0.117550039732763"/>
    <n v="1.173049722777723"/>
    <n v="0.18042176791304479"/>
    <n v="0.113217"/>
    <n v="5.4999999999999997E-3"/>
    <n v="1.740466607548385"/>
    <n v="0.87816693072693397"/>
    <n v="8.2778359056376782"/>
  </r>
  <r>
    <x v="2"/>
    <s v="ESMERALDA ALTA_09QeL-38_102840"/>
    <s v="H26"/>
    <s v="ESMERALDA ALTA_09QeL-38_102840_H26"/>
    <x v="4"/>
    <x v="0"/>
    <x v="6"/>
    <x v="0"/>
    <n v="0.50080460206741029"/>
    <n v="1.507241418606694"/>
    <n v="3"/>
    <m/>
    <x v="3098"/>
    <s v="09QeL-385,0080460206741"/>
    <s v="CaféGulupaBovinos DP"/>
    <n v="63.839861400755389"/>
    <n v="202.11602014694321"/>
    <n v="62.081780923994053"/>
    <m/>
    <n v="328.03766247169267"/>
    <n v="5976588.3336456288"/>
    <n v="18492368.213691309"/>
    <n v="6878042.6927384529"/>
    <m/>
    <n v="31346999.240075387"/>
    <n v="0.25933632975099069"/>
    <n v="1.154231813768305"/>
    <n v="0.18042176791304479"/>
    <m/>
    <n v="8.873700000000001E-2"/>
    <n v="5.4999999999999997E-3"/>
    <n v="1.57320817403375"/>
    <n v="0.79377529427684557"/>
    <n v="7.4692664889847"/>
  </r>
  <r>
    <x v="2"/>
    <s v="ESMERALDA ALTA_09QeL-38_102840"/>
    <s v="H27"/>
    <s v="ESMERALDA ALTA_09QeL-38_102840_H27"/>
    <x v="5"/>
    <x v="0"/>
    <x v="6"/>
    <x v="0"/>
    <n v="0.52457340968252009"/>
    <n v="1.721160687142681"/>
    <n v="3"/>
    <m/>
    <x v="3099"/>
    <s v="09QeL-385,2457340968252"/>
    <s v="PlátanoGulupaBovinos DP"/>
    <n v="27.858245042598039"/>
    <n v="230.80187674263519"/>
    <n v="62.081780923994053"/>
    <m/>
    <n v="320.7419027092273"/>
    <n v="2336720.0185605572"/>
    <n v="21116947.01900826"/>
    <n v="6878042.6927384529"/>
    <m/>
    <n v="30331709.730307274"/>
    <n v="9.6056850004824085E-2"/>
    <n v="1.318049250228172"/>
    <n v="0.18042176791304479"/>
    <m/>
    <n v="8.6191000000000004E-2"/>
    <n v="5.4999999999999997E-3"/>
    <n v="1.647874585390116"/>
    <n v="0.83144885434679439"/>
    <n v="7.8167485365621108"/>
  </r>
  <r>
    <x v="2"/>
    <s v="ESMERALDA ALTA_09QeL-38_102840"/>
    <s v="H28"/>
    <s v="ESMERALDA ALTA_09QeL-38_102840_H28"/>
    <x v="4"/>
    <x v="3"/>
    <x v="1"/>
    <x v="5"/>
    <n v="0.53861673579271374"/>
    <n v="0.53861673579271374"/>
    <n v="1.308933886341711"/>
    <n v="3"/>
    <x v="3100"/>
    <s v="09QeL-385,38616735792714"/>
    <s v="CaféPlátanoGulupaBovinos DP"/>
    <n v="68.659947650612338"/>
    <n v="28.60403659964182"/>
    <n v="175.52364503585369"/>
    <n v="62.081780923994053"/>
    <n v="334.86941021010193"/>
    <n v="6427837.2965345075"/>
    <n v="2399276.2225982798"/>
    <n v="16059330.04149027"/>
    <n v="6878042.6927384529"/>
    <n v="31764486.253361508"/>
    <n v="0.27891694051193971"/>
    <n v="9.8628382691835631E-2"/>
    <n v="1.00236970340929"/>
    <n v="0.18042176791304479"/>
    <n v="0.115763"/>
    <n v="5.4999999999999997E-3"/>
    <n v="1.6919897459456981"/>
    <n v="0.85370752623145141"/>
    <n v="8.0531276301042869"/>
  </r>
  <r>
    <x v="2"/>
    <s v="ESMERALDA ALTA_09QeL-38_102840"/>
    <s v="H29"/>
    <s v="ESMERALDA ALTA_09QeL-38_102840_H29"/>
    <x v="0"/>
    <x v="0"/>
    <x v="6"/>
    <x v="0"/>
    <n v="0.52751710441109012"/>
    <n v="1.7476539396998121"/>
    <n v="3"/>
    <m/>
    <x v="3101"/>
    <s v="09QeL-385,2751710441109"/>
    <s v="FríjolGulupaBovinos DP"/>
    <n v="25.392755162333842"/>
    <n v="234.35453307326139"/>
    <n v="62.081780923994053"/>
    <m/>
    <n v="321.82906915958932"/>
    <n v="3467655.7589456299"/>
    <n v="21441993.143283211"/>
    <n v="6878042.6927384529"/>
    <m/>
    <n v="31787691.594967291"/>
    <n v="0.1119209824982472"/>
    <n v="1.338337542849473"/>
    <n v="0.18042176791304479"/>
    <m/>
    <n v="8.6191000000000004E-2"/>
    <n v="5.4999999999999997E-3"/>
    <n v="1.6571217939615399"/>
    <n v="0.83611461049157798"/>
    <n v="7.8600984485640204"/>
  </r>
  <r>
    <x v="2"/>
    <s v="ESMERALDA ALTA_09QeL-38_102840"/>
    <s v="H30"/>
    <s v="ESMERALDA ALTA_09QeL-38_102840_H30"/>
    <x v="4"/>
    <x v="2"/>
    <x v="1"/>
    <x v="5"/>
    <n v="0.54172061748970701"/>
    <n v="0.54172061748970701"/>
    <n v="1.333764939917657"/>
    <n v="3"/>
    <x v="3102"/>
    <s v="09QeL-385,41720617489707"/>
    <s v="CaféFríjolGulupaBovinos DP"/>
    <n v="69.055613697853886"/>
    <n v="26.076460632799989"/>
    <n v="178.85340605679559"/>
    <n v="62.081780923994053"/>
    <n v="336.06726131144353"/>
    <n v="6464878.9352548514"/>
    <n v="3561023.146490932"/>
    <n v="16363982.620826069"/>
    <n v="6878042.6927384529"/>
    <n v="33267927.395310305"/>
    <n v="0.28052425259325148"/>
    <n v="0.11493447936004129"/>
    <n v="1.0213850991202409"/>
    <n v="0.18042176791304479"/>
    <n v="0.115763"/>
    <n v="5.4999999999999997E-3"/>
    <n v="1.70174015965353"/>
    <n v="0.85862717872118566"/>
    <n v="8.0988365132717863"/>
  </r>
  <r>
    <x v="2"/>
    <s v="ESMERALDA ALTA_09QeL-38_102840"/>
    <s v="H31"/>
    <s v="ESMERALDA ALTA_09QeL-38_102840_H31"/>
    <x v="5"/>
    <x v="2"/>
    <x v="1"/>
    <x v="5"/>
    <n v="0.56964019235471031"/>
    <n v="0.5696401923547102"/>
    <n v="1.5571215388376829"/>
    <n v="3"/>
    <x v="3103"/>
    <s v="09QeL-385,6964019235471"/>
    <s v="PlátanoFríjolGulupaBovinos DP"/>
    <n v="30.251583042179881"/>
    <n v="27.42040744107446"/>
    <n v="208.80477701169161"/>
    <n v="62.081780923994053"/>
    <n v="328.55854841894001"/>
    <n v="2537470.669086209"/>
    <n v="3744553.6401154459"/>
    <n v="19104348.178193159"/>
    <n v="6878042.6927384529"/>
    <n v="32264415.180133268"/>
    <n v="0.10430921869801139"/>
    <n v="0.1208580526881763"/>
    <n v="1.1924295576296811"/>
    <n v="0.18042176791304479"/>
    <n v="0.113217"/>
    <n v="5.4999999999999997E-3"/>
    <n v="1.789445630433645"/>
    <n v="0.90287970488221592"/>
    <n v="8.5074442588629644"/>
  </r>
  <r>
    <x v="2"/>
    <s v="ESMERALDA ALTA_09QeL-38_102840"/>
    <s v="H32"/>
    <s v="ESMERALDA ALTA_09QeL-38_102840_H32"/>
    <x v="2"/>
    <x v="0"/>
    <x v="6"/>
    <x v="0"/>
    <n v="1.2894169145888339"/>
    <n v="0.4766018793987592"/>
    <n v="3"/>
    <m/>
    <x v="3104"/>
    <s v="09QeL-384,76601879398759"/>
    <s v="GranadillaGulupaBovinos DP"/>
    <n v="137.5837152796162"/>
    <n v="63.910713883962813"/>
    <n v="62.081780923994053"/>
    <m/>
    <n v="263.57621008757309"/>
    <n v="14242593.26478947"/>
    <n v="5847435.8098030658"/>
    <n v="6878042.6927384529"/>
    <m/>
    <n v="26968071.767330989"/>
    <n v="1.055963777877406"/>
    <n v="0.36497739838674148"/>
    <n v="0.18042176791304479"/>
    <m/>
    <n v="8.6191000000000004E-2"/>
    <n v="5.4999999999999997E-3"/>
    <n v="1.497178678739558"/>
    <n v="0.75541397884703343"/>
    <n v="7.1103024515741842"/>
  </r>
  <r>
    <x v="2"/>
    <s v="ESMERALDA ALTA_09QeL-38_102840"/>
    <s v="H33"/>
    <s v="ESMERALDA ALTA_09QeL-38_102840_H33"/>
    <x v="4"/>
    <x v="6"/>
    <x v="1"/>
    <x v="5"/>
    <n v="0.49185820144474868"/>
    <n v="0.93486561155798986"/>
    <n v="0.49185820144474862"/>
    <n v="3"/>
    <x v="3105"/>
    <s v="09QeL-384,91858201444749"/>
    <s v="CaféGranadillaGulupaBovinos DP"/>
    <n v="62.699422647939237"/>
    <n v="99.752285447809228"/>
    <n v="65.956535512767232"/>
    <n v="62.081780923994053"/>
    <n v="290.49002453250978"/>
    <n v="5869822.2349141268"/>
    <n v="10326303.705194481"/>
    <n v="6034615.8603100982"/>
    <n v="6878042.6927384529"/>
    <n v="29108784.493157156"/>
    <n v="0.25470353146522201"/>
    <n v="0.76560514432466376"/>
    <n v="0.37666055149625061"/>
    <n v="0.18042176791304479"/>
    <n v="0.115763"/>
    <n v="5.4999999999999997E-3"/>
    <n v="1.5451042977321949"/>
    <n v="0.77959524928992674"/>
    <n v="7.364544561469609"/>
  </r>
  <r>
    <x v="2"/>
    <s v="ESMERALDA ALTA_09QeL-38_102840"/>
    <s v="H34"/>
    <s v="ESMERALDA ALTA_09QeL-38_102840_H34"/>
    <x v="5"/>
    <x v="6"/>
    <x v="1"/>
    <x v="5"/>
    <n v="0.51346937433187267"/>
    <n v="1.107754994654981"/>
    <n v="0.51346937433187256"/>
    <n v="3"/>
    <x v="3106"/>
    <s v="09QeL-385,13469374331873"/>
    <s v="PlátanoGranadillaGulupaBovinos DP"/>
    <n v="27.268548858898559"/>
    <n v="118.1999755546743"/>
    <n v="68.854521330255452"/>
    <n v="62.081780923994053"/>
    <n v="276.40482666782236"/>
    <n v="2287256.928720823"/>
    <n v="12235998.8048869"/>
    <n v="6299763.6738089286"/>
    <n v="6878042.6927384529"/>
    <n v="27701062.1001551"/>
    <n v="9.4023543248442865E-2"/>
    <n v="0.90719234088180611"/>
    <n v="0.39321019176703359"/>
    <n v="0.18042176791304479"/>
    <n v="0.113217"/>
    <n v="5.4999999999999997E-3"/>
    <n v="1.6129927989482911"/>
    <n v="0.81384895831601811"/>
    <n v="7.6802525005830349"/>
  </r>
  <r>
    <x v="2"/>
    <s v="ESMERALDA ALTA_09QeL-38_102840"/>
    <s v="H35"/>
    <s v="ESMERALDA ALTA_09QeL-38_102840_H35"/>
    <x v="0"/>
    <x v="6"/>
    <x v="1"/>
    <x v="5"/>
    <n v="0.5161357386691523"/>
    <n v="1.12908590935322"/>
    <n v="0.51613573866915241"/>
    <n v="3"/>
    <x v="3107"/>
    <s v="09QeL-385,16135738669152"/>
    <s v="FríjolGranadillaGulupaBovinos DP"/>
    <n v="24.844897602301469"/>
    <n v="120.476032632328"/>
    <n v="69.212071847020667"/>
    <n v="62.081780923994053"/>
    <n v="276.6147830056442"/>
    <n v="3392839.8750061761"/>
    <n v="12471615.026898241"/>
    <n v="6332477.3389909891"/>
    <n v="6878042.6927384529"/>
    <n v="29074974.933633856"/>
    <n v="0.1095062482169169"/>
    <n v="0.92466122392148264"/>
    <n v="0.39525206940335189"/>
    <n v="0.18042176791304479"/>
    <n v="0.113217"/>
    <n v="5.4999999999999997E-3"/>
    <n v="1.6213688125732539"/>
    <n v="0.81807514579060669"/>
    <n v="7.7195183450553859"/>
  </r>
  <r>
    <x v="11"/>
    <s v="ESMERALDA ALTA_09QeLs1-38_102841"/>
    <s v="I1"/>
    <s v="ESMERALDA ALTA_09QeLs1-38_102841_I1"/>
    <x v="4"/>
    <x v="3"/>
    <x v="2"/>
    <x v="0"/>
    <n v="2.7472048205699262"/>
    <n v="0.34340060257124078"/>
    <n v="0.34340060257124072"/>
    <m/>
    <x v="3108"/>
    <s v="09QeLs1-383,43400602571241"/>
    <s v="CaféPlátanoFríjol"/>
    <n v="350.19880859853629"/>
    <n v="18.236795761331599"/>
    <n v="16.53005627831563"/>
    <m/>
    <n v="384.96566063818352"/>
    <n v="32785066.696617931"/>
    <n v="1531739.1607456231"/>
    <n v="2273182.942941858"/>
    <m/>
    <n v="36589988.800305411"/>
    <n v="1.422610759365456"/>
    <n v="6.2881533001673692E-2"/>
    <n v="7.2857794579324703E-2"/>
    <m/>
    <n v="8.3624000000000004E-2"/>
    <n v="5.4999999999999997E-3"/>
    <n v="1.0787453483913321"/>
    <n v="1.2242231481664729"/>
    <n v="5.8260985222702129"/>
  </r>
  <r>
    <x v="11"/>
    <s v="ESMERALDA ALTA_09QeLs1-38_102841"/>
    <s v="I2"/>
    <s v="ESMERALDA ALTA_09QeLs1-38_102841_I2"/>
    <x v="4"/>
    <x v="3"/>
    <x v="5"/>
    <x v="0"/>
    <n v="0.2339665444245253"/>
    <n v="0.2339665444245253"/>
    <n v="1.871732355396202"/>
    <m/>
    <x v="3109"/>
    <s v="09QeLs1-382,33966544424525"/>
    <s v="CaféPlátanoGranadilla"/>
    <n v="29.824789362588319"/>
    <n v="12.42513860985264"/>
    <n v="199.71809625794609"/>
    <m/>
    <n v="241.96802423038704"/>
    <n v="2792150.2999343039"/>
    <n v="1043608.298051919"/>
    <n v="20785025.811644278"/>
    <m/>
    <n v="24620784.4096305"/>
    <n v="0.1211570833516647"/>
    <n v="4.2842600957481443E-2"/>
    <n v="1.532849109405243"/>
    <m/>
    <n v="8.3624000000000004E-2"/>
    <n v="5.4999999999999997E-3"/>
    <n v="0.7349734379828019"/>
    <n v="0.83409073087343255"/>
    <n v="3.997853613101487"/>
  </r>
  <r>
    <x v="11"/>
    <s v="ESMERALDA ALTA_09QeLs1-38_102841"/>
    <s v="I3"/>
    <s v="ESMERALDA ALTA_09QeLs1-38_102841_I3"/>
    <x v="4"/>
    <x v="2"/>
    <x v="5"/>
    <x v="0"/>
    <n v="0.23534309852715751"/>
    <n v="0.23534309852715751"/>
    <n v="1.8827447882172601"/>
    <m/>
    <x v="3110"/>
    <s v="09QeLs1-382,35343098527157"/>
    <s v="CaféFríjolGranadilla"/>
    <n v="30.000265032659851"/>
    <n v="11.328560970011811"/>
    <n v="200.89314786820941"/>
    <m/>
    <n v="242.22197387088107"/>
    <n v="2808578.0586978239"/>
    <n v="1557882.8729633191"/>
    <n v="20907315.571595691"/>
    <m/>
    <n v="25273776.503256835"/>
    <n v="0.1218699172337948"/>
    <n v="4.9931709495460899E-2"/>
    <n v="1.5418677053564629"/>
    <m/>
    <n v="8.3624000000000004E-2"/>
    <n v="5.4999999999999997E-3"/>
    <n v="0.73929769170834825"/>
    <n v="0.83899814624931657"/>
    <n v="4.0208508232292406"/>
  </r>
  <r>
    <x v="11"/>
    <s v="ESMERALDA ALTA_09QeLs1-38_102841"/>
    <s v="I4"/>
    <s v="ESMERALDA ALTA_09QeLs1-38_102841_I4"/>
    <x v="5"/>
    <x v="2"/>
    <x v="5"/>
    <x v="0"/>
    <n v="0.24663080074539209"/>
    <n v="0.24663080074539209"/>
    <n v="1.973046405963137"/>
    <m/>
    <x v="3111"/>
    <s v="09QeLs1-382,46630800745392"/>
    <s v="PlátanoFríjolGranadilla"/>
    <n v="13.09769263061877"/>
    <n v="11.871909908607741"/>
    <n v="210.52853571264379"/>
    <m/>
    <n v="235.4981382518703"/>
    <n v="1100097.241877717"/>
    <n v="1632603.219856638"/>
    <n v="21910087.92324635"/>
    <m/>
    <n v="24642788.384980705"/>
    <n v="4.5161606357645323E-2"/>
    <n v="5.2326571599169973E-2"/>
    <n v="1.615819920768329"/>
    <m/>
    <n v="8.1077999999999997E-2"/>
    <n v="5.4999999999999997E-3"/>
    <n v="0.77475644213212169"/>
    <n v="0.87923880465732274"/>
    <n v="4.2068812542433651"/>
  </r>
  <r>
    <x v="11"/>
    <s v="ESMERALDA ALTA_09QeLs1-38_102841"/>
    <s v="I5"/>
    <s v="ESMERALDA ALTA_09QeLs1-38_102841_I5"/>
    <x v="4"/>
    <x v="3"/>
    <x v="2"/>
    <x v="4"/>
    <n v="0.25563551640282067"/>
    <n v="0.25563551640282078"/>
    <n v="0.25563551640282067"/>
    <n v="1.789448614819745"/>
    <x v="3112"/>
    <s v="09QeLs1-382,55635516402821"/>
    <s v="CaféPlátanoFríjolGranadilla"/>
    <n v="32.587032684795311"/>
    <n v="13.57590134401007"/>
    <n v="12.305364175935781"/>
    <n v="190.9382341299368"/>
    <n v="249.40653233467796"/>
    <n v="3050747.2149645351"/>
    <n v="1140262.7963368159"/>
    <n v="1692211.053638065"/>
    <n v="19871289.57856074"/>
    <n v="25754510.643500157"/>
    <n v="0.1323781297221048"/>
    <n v="4.6810497828841342E-2"/>
    <n v="5.4237062491445151E-2"/>
    <n v="1.4654631083578571"/>
    <n v="0.11065"/>
    <n v="5.4999999999999997E-3"/>
    <n v="0.80304350702456795"/>
    <n v="0.91134061597605609"/>
    <n v="4.3868892870288319"/>
  </r>
  <r>
    <x v="11"/>
    <s v="ESMERALDA ALTA_09QeLs1-38_102841"/>
    <s v="I6"/>
    <s v="ESMERALDA ALTA_09QeLs1-38_102841_I6"/>
    <x v="4"/>
    <x v="3"/>
    <x v="1"/>
    <x v="0"/>
    <n v="0.2509761156714333"/>
    <n v="0.25097611567143308"/>
    <n v="2.007808925371465"/>
    <m/>
    <x v="3113"/>
    <s v="09QeLs1-382,50976115671433"/>
    <s v="CaféPlátanoGulupa"/>
    <n v="31.99307748615216"/>
    <n v="13.32845699221722"/>
    <n v="269.24044429904671"/>
    <m/>
    <n v="314.56197877741607"/>
    <n v="2995142.0549120279"/>
    <n v="1119479.5288863969"/>
    <n v="24633838.675311539"/>
    <m/>
    <n v="28748460.259109963"/>
    <n v="0.12996530867467671"/>
    <n v="4.5957295304835881E-2"/>
    <n v="1.5375618723203559"/>
    <m/>
    <n v="8.3624000000000004E-2"/>
    <n v="5.4999999999999997E-3"/>
    <n v="0.78840664608827182"/>
    <n v="0.89472985236865932"/>
    <n v="4.2820216551712633"/>
  </r>
  <r>
    <x v="11"/>
    <s v="ESMERALDA ALTA_09QeLs1-38_102841"/>
    <s v="I7"/>
    <s v="ESMERALDA ALTA_09QeLs1-38_102841_I7"/>
    <x v="4"/>
    <x v="2"/>
    <x v="1"/>
    <x v="0"/>
    <n v="0.25256077661822829"/>
    <n v="0.25256077661822829"/>
    <n v="2.0204862129458272"/>
    <m/>
    <x v="3114"/>
    <s v="09QeLs1-382,52560776618228"/>
    <s v="CaféFríjolGulupa"/>
    <n v="32.195081490893642"/>
    <n v="12.157357383577439"/>
    <n v="270.94042605323489"/>
    <m/>
    <n v="315.29286492770598"/>
    <n v="3014053.355024491"/>
    <n v="1671857.4317166519"/>
    <n v="24789376.51210523"/>
    <m/>
    <n v="29475287.298846371"/>
    <n v="0.1307859084697765"/>
    <n v="5.3584708482939197E-2"/>
    <n v="1.5472700242129329"/>
    <m/>
    <n v="8.3624000000000004E-2"/>
    <n v="5.4999999999999997E-3"/>
    <n v="0.79338463859129316"/>
    <n v="0.90037916864398393"/>
    <n v="4.3084955734175603"/>
  </r>
  <r>
    <x v="11"/>
    <s v="ESMERALDA ALTA_09QeLs1-38_102841"/>
    <s v="I8"/>
    <s v="ESMERALDA ALTA_09QeLs1-38_102841_I8"/>
    <x v="5"/>
    <x v="2"/>
    <x v="1"/>
    <x v="0"/>
    <n v="0.26560628523130991"/>
    <n v="0.26560628523130991"/>
    <n v="2.1248502818504789"/>
    <m/>
    <x v="3115"/>
    <s v="09QeLs1-382,6560628523131"/>
    <s v="PlátanoFríjolGulupa"/>
    <n v="14.10541373667073"/>
    <n v="12.78532072999805"/>
    <n v="284.93529773931738"/>
    <m/>
    <n v="311.82603220598617"/>
    <n v="1184737.4331399661"/>
    <n v="1758213.7963800081"/>
    <n v="26069820.88328496"/>
    <m/>
    <n v="29012772.112804934"/>
    <n v="4.8636287371568269E-2"/>
    <n v="5.6352516633530678E-2"/>
    <n v="1.627191082018929"/>
    <m/>
    <n v="8.1077999999999997E-2"/>
    <n v="5.4999999999999997E-3"/>
    <n v="0.83436529392034531"/>
    <n v="0.94688640684961978"/>
    <n v="4.5238925530830638"/>
  </r>
  <r>
    <x v="11"/>
    <s v="ESMERALDA ALTA_09QeLs1-38_102841"/>
    <s v="I9"/>
    <s v="ESMERALDA ALTA_09QeLs1-38_102841_I9"/>
    <x v="4"/>
    <x v="3"/>
    <x v="2"/>
    <x v="3"/>
    <n v="0.27334681806272071"/>
    <n v="0.27334681806272071"/>
    <n v="0.27334681806272082"/>
    <n v="1.9134277264390449"/>
    <x v="3116"/>
    <s v="09QeLs1-382,73346818062721"/>
    <s v="CaféPlátanoFríjolGulupa"/>
    <n v="34.844773605160867"/>
    <n v="14.516486155511449"/>
    <n v="13.157921833110059"/>
    <n v="256.58424200163921"/>
    <n v="319.10342359542159"/>
    <n v="3262113.40137188"/>
    <n v="1219264.0972580039"/>
    <n v="1809453.2149188679"/>
    <n v="23475874.289804291"/>
    <n v="29766705.003353044"/>
    <n v="0.14154973866625109"/>
    <n v="5.0053688992428617E-2"/>
    <n v="5.7994791419138998E-2"/>
    <n v="1.465285605834727"/>
    <n v="0.11065"/>
    <n v="5.4999999999999997E-3"/>
    <n v="0.85868110386195007"/>
    <n v="0.97448140639359948"/>
    <n v="4.6827806908827574"/>
  </r>
  <r>
    <x v="11"/>
    <s v="ESMERALDA ALTA_09QeLs1-38_102841"/>
    <s v="I10"/>
    <s v="ESMERALDA ALTA_09QeLs1-38_102841_I10"/>
    <x v="4"/>
    <x v="6"/>
    <x v="1"/>
    <x v="0"/>
    <n v="0.2185695722511749"/>
    <n v="1.748556578009399"/>
    <n v="0.2185695722511749"/>
    <m/>
    <x v="3117"/>
    <s v="09QeLs1-382,18569572251175"/>
    <s v="CaféGranadillaGulupa"/>
    <n v="27.862066645024971"/>
    <n v="186.5749608658256"/>
    <n v="29.309446730480811"/>
    <m/>
    <n v="243.74647424133138"/>
    <n v="2608403.2579046739"/>
    <n v="19417195.787777372"/>
    <n v="2681633.4533283119"/>
    <m/>
    <n v="24707232.499010358"/>
    <n v="0.1131839252851633"/>
    <n v="1.431974708146259"/>
    <n v="0.16737859688545831"/>
    <m/>
    <n v="8.3624000000000004E-2"/>
    <n v="5.4999999999999997E-3"/>
    <n v="0.68660598612934509"/>
    <n v="0.77920052507543835"/>
    <n v="3.7406262337165321"/>
  </r>
  <r>
    <x v="11"/>
    <s v="ESMERALDA ALTA_09QeLs1-38_102841"/>
    <s v="I11"/>
    <s v="ESMERALDA ALTA_09QeLs1-38_102841_I11"/>
    <x v="5"/>
    <x v="6"/>
    <x v="1"/>
    <x v="0"/>
    <n v="0.2282724361524838"/>
    <n v="1.8261794892198699"/>
    <n v="0.2282724361524838"/>
    <m/>
    <x v="3118"/>
    <s v="09QeLs1-382,28272436152484"/>
    <s v="PlátanoGranadillaGulupa"/>
    <n v="12.12274458717882"/>
    <n v="194.85750190769019"/>
    <n v="30.610568243962621"/>
    <m/>
    <n v="237.59081473883165"/>
    <n v="1018209.715287341"/>
    <n v="20279174.910184059"/>
    <n v="2800678.0401976169"/>
    <m/>
    <n v="24098062.66566902"/>
    <n v="4.1799928770704479E-2"/>
    <n v="1.4955437381816601"/>
    <n v="0.17480896209523841"/>
    <m/>
    <n v="8.1077999999999997E-2"/>
    <n v="5.4999999999999997E-3"/>
    <n v="0.71708618686644121"/>
    <n v="0.81379123488360472"/>
    <n v="3.9001797832748841"/>
  </r>
  <r>
    <x v="11"/>
    <s v="ESMERALDA ALTA_09QeLs1-38_102841"/>
    <s v="I12"/>
    <s v="ESMERALDA ALTA_09QeLs1-38_102841_I12"/>
    <x v="4"/>
    <x v="3"/>
    <x v="5"/>
    <x v="3"/>
    <n v="0.23596557591835041"/>
    <n v="0.23596557591835041"/>
    <n v="1.6517590314284529"/>
    <n v="0.23596557591835041"/>
    <x v="3119"/>
    <s v="09QeLs1-382,35965575918351"/>
    <s v="CaféPlátanoGranadillaGulupa"/>
    <n v="30.079615082988472"/>
    <n v="12.531300127335109"/>
    <n v="176.24644265121461"/>
    <n v="31.642192489896971"/>
    <n v="250.49955035143518"/>
    <n v="2816006.6867471738"/>
    <n v="1052524.98252984"/>
    <n v="18342288.09684154"/>
    <n v="2895065.2906497088"/>
    <n v="25105885.056768261"/>
    <n v="0.1221922605216131"/>
    <n v="4.3208652047401333E-2"/>
    <n v="1.352702672995802"/>
    <n v="0.18070029878218921"/>
    <n v="0.11065"/>
    <n v="5.4999999999999997E-3"/>
    <n v="0.74125311806811667"/>
    <n v="0.84121727814891933"/>
    <n v="4.0582761554005407"/>
  </r>
  <r>
    <x v="11"/>
    <s v="ESMERALDA ALTA_09QeLs1-38_102841"/>
    <s v="I13"/>
    <s v="ESMERALDA ALTA_09QeLs1-38_102841_I13"/>
    <x v="0"/>
    <x v="6"/>
    <x v="1"/>
    <x v="0"/>
    <n v="0.229582614835114"/>
    <n v="1.836660918680912"/>
    <n v="0.229582614835114"/>
    <m/>
    <x v="3120"/>
    <s v="09QeLs1-382,29582614835114"/>
    <s v="FríjolGranadillaGulupa"/>
    <n v="11.051272232290261"/>
    <n v="195.97589425261401"/>
    <n v="30.786258812006711"/>
    <m/>
    <n v="237.81342529691099"/>
    <n v="1519750.635646899"/>
    <n v="20395568.037258349"/>
    <n v="2816752.642663972"/>
    <m/>
    <n v="24732071.315569218"/>
    <n v="4.8709533021774061E-2"/>
    <n v="1.504127470662606"/>
    <n v="0.17581228505236021"/>
    <m/>
    <n v="8.1077999999999997E-2"/>
    <n v="5.4999999999999997E-3"/>
    <n v="0.72120193141920652"/>
    <n v="0.81846202188718165"/>
    <n v="3.9220681016575289"/>
  </r>
  <r>
    <x v="11"/>
    <s v="ESMERALDA ALTA_09QeLs1-38_102841"/>
    <s v="I14"/>
    <s v="ESMERALDA ALTA_09QeLs1-38_102841_I14"/>
    <x v="4"/>
    <x v="2"/>
    <x v="5"/>
    <x v="3"/>
    <n v="0.23736582370897619"/>
    <n v="0.23736582370897619"/>
    <n v="1.661560765962834"/>
    <n v="0.23736582370897619"/>
    <x v="3121"/>
    <s v="09QeLs1-382,37365823708976"/>
    <s v="CaféFríjolGranadillaGulupa"/>
    <n v="30.25811109622645"/>
    <n v="11.425927604900259"/>
    <n v="177.29231000270241"/>
    <n v="31.829961023303149"/>
    <n v="250.80630972713226"/>
    <n v="2832717.2053309078"/>
    <n v="1571272.553549611"/>
    <n v="18451133.415836349"/>
    <n v="2912244.952391353"/>
    <n v="25767368.12710822"/>
    <n v="0.1229173639277394"/>
    <n v="5.0360862195496722E-2"/>
    <n v="1.3607297715327991"/>
    <n v="0.18177259584565031"/>
    <n v="0.11065"/>
    <n v="5.4999999999999997E-3"/>
    <n v="0.74565180222715044"/>
    <n v="0.84620916152250025"/>
    <n v="4.0816692008394124"/>
  </r>
  <r>
    <x v="11"/>
    <s v="ESMERALDA ALTA_09QeLs1-38_102841"/>
    <s v="I15"/>
    <s v="ESMERALDA ALTA_09QeLs1-38_102841_I15"/>
    <x v="5"/>
    <x v="2"/>
    <x v="5"/>
    <x v="3"/>
    <n v="0.2488531260893064"/>
    <n v="0.2488531260893064"/>
    <n v="1.7419718826251449"/>
    <n v="0.24885312608930629"/>
    <x v="3122"/>
    <s v="09QeLs1-382,48853126089306"/>
    <s v="PlátanoFríjolGranadillaGulupa"/>
    <n v="13.21571249752855"/>
    <n v="11.9788845694807"/>
    <n v="185.8723589031089"/>
    <n v="33.370369753235153"/>
    <n v="244.4373257233533"/>
    <n v="1110009.9290765829"/>
    <n v="1647314.1785085101"/>
    <n v="19344074.722616021"/>
    <n v="3053182.842484267"/>
    <n v="25154581.672685377"/>
    <n v="4.5568545726439279E-2"/>
    <n v="5.2798072587179293E-2"/>
    <n v="1.4265821933316489"/>
    <n v="0.19056946786500489"/>
    <n v="0.10810400000000001"/>
    <n v="5.4999999999999997E-3"/>
    <n v="0.78173756886693124"/>
    <n v="0.8871613945083775"/>
    <n v="4.271034224268373"/>
  </r>
  <r>
    <x v="11"/>
    <s v="ESMERALDA ALTA_09QeLs1-38_102842"/>
    <s v="I1"/>
    <s v="ESMERALDA ALTA_09QeLs1-38_102842_I1"/>
    <x v="4"/>
    <x v="3"/>
    <x v="2"/>
    <x v="0"/>
    <n v="2.7508287303317709"/>
    <n v="0.34385359129147142"/>
    <n v="0.34385359129147142"/>
    <m/>
    <x v="3123"/>
    <s v="09QeLs1-383,43853591291471"/>
    <s v="CaféPlátanoFríjol"/>
    <n v="350.66076501021871"/>
    <n v="18.260852395802178"/>
    <n v="16.551861508075831"/>
    <m/>
    <n v="385.47347891409675"/>
    <n v="32828314.335947569"/>
    <n v="1537556.423835014"/>
    <n v="2297571.1334813968"/>
    <m/>
    <n v="36663441.893263981"/>
    <n v="1.424487362441998"/>
    <n v="6.2964481677206835E-2"/>
    <n v="7.2953903202542608E-2"/>
    <m/>
    <n v="8.3624000000000004E-2"/>
    <n v="5.4999999999999997E-3"/>
    <n v="1.080168349606716"/>
    <n v="0.54500794219698223"/>
    <n v="5.1528362047184144"/>
  </r>
  <r>
    <x v="11"/>
    <s v="ESMERALDA ALTA_09QeLs1-38_102842"/>
    <s v="I2"/>
    <s v="ESMERALDA ALTA_09QeLs1-38_102842_I2"/>
    <x v="4"/>
    <x v="3"/>
    <x v="5"/>
    <x v="0"/>
    <n v="0.2370733338720708"/>
    <n v="0.23707333387207091"/>
    <n v="1.8965866709765671"/>
    <m/>
    <x v="3124"/>
    <s v="09QeLs1-382,37073333872071"/>
    <s v="CaféPlátanoGranadilla"/>
    <n v="30.220826074139811"/>
    <n v="12.59012924820364"/>
    <n v="202.37010821745179"/>
    <m/>
    <n v="245.18106353979525"/>
    <n v="2829226.6396696852"/>
    <n v="1060083.816620667"/>
    <n v="21219591.839128438"/>
    <m/>
    <n v="25108902.295418791"/>
    <n v="0.1227659011806333"/>
    <n v="4.3411498279478877E-2"/>
    <n v="1.553203470108792"/>
    <m/>
    <n v="8.3624000000000004E-2"/>
    <n v="5.4999999999999997E-3"/>
    <n v="0.74473298598556281"/>
    <n v="0.37576123418723228"/>
    <n v="3.5803515588935029"/>
  </r>
  <r>
    <x v="11"/>
    <s v="ESMERALDA ALTA_09QeLs1-38_102842"/>
    <s v="I3"/>
    <s v="ESMERALDA ALTA_09QeLs1-38_102842_I3"/>
    <x v="4"/>
    <x v="2"/>
    <x v="5"/>
    <x v="0"/>
    <n v="0.23864573485390631"/>
    <n v="0.23864573485390639"/>
    <n v="1.9091658788312511"/>
    <m/>
    <x v="3125"/>
    <s v="09QeLs1-382,38645734853906"/>
    <s v="CaféFríjolGranadilla"/>
    <n v="30.42126724487267"/>
    <n v="11.48753787319486"/>
    <n v="203.71233828465549"/>
    <m/>
    <n v="245.62114340272302"/>
    <n v="2847991.6296978449"/>
    <n v="1594590.155273421"/>
    <n v="21360331.864575591"/>
    <m/>
    <n v="25802913.649546858"/>
    <n v="0.123580152283444"/>
    <n v="5.0632415310368627E-2"/>
    <n v="1.56350517136511"/>
    <m/>
    <n v="8.3624000000000004E-2"/>
    <n v="5.4999999999999997E-3"/>
    <n v="0.74967246550965361"/>
    <n v="0.37825348974344158"/>
    <n v="3.603507303792159"/>
  </r>
  <r>
    <x v="11"/>
    <s v="ESMERALDA ALTA_09QeLs1-38_102842"/>
    <s v="I4"/>
    <s v="ESMERALDA ALTA_09QeLs1-38_102842_I4"/>
    <x v="5"/>
    <x v="2"/>
    <x v="5"/>
    <x v="0"/>
    <n v="0.250290069369137"/>
    <n v="0.25029006936913711"/>
    <n v="2.002320554953096"/>
    <m/>
    <x v="3126"/>
    <s v="09QeLs1-382,50290069369137"/>
    <s v="PlátanoFríjolGranadilla"/>
    <n v="13.29202349092424"/>
    <n v="12.04805379372346"/>
    <n v="213.65215394202929"/>
    <m/>
    <n v="238.99223122667698"/>
    <n v="1119183.029426086"/>
    <n v="1672395.615295843"/>
    <n v="22402574.876962651"/>
    <m/>
    <n v="25194153.52168458"/>
    <n v="4.5831670472277347E-2"/>
    <n v="5.3102942519031908E-2"/>
    <n v="1.6397938896311779"/>
    <m/>
    <n v="8.1077999999999997E-2"/>
    <n v="5.4999999999999997E-3"/>
    <n v="0.78625152681404309"/>
    <n v="0.39670975995008217"/>
    <n v="3.7724399804554958"/>
  </r>
  <r>
    <x v="11"/>
    <s v="ESMERALDA ALTA_09QeLs1-38_102842"/>
    <s v="I5"/>
    <s v="ESMERALDA ALTA_09QeLs1-38_102842_I5"/>
    <x v="4"/>
    <x v="3"/>
    <x v="2"/>
    <x v="4"/>
    <n v="0.25910289705312251"/>
    <n v="0.25910289705312251"/>
    <n v="0.25910289705312251"/>
    <n v="1.813720279371857"/>
    <x v="3127"/>
    <s v="09QeLs1-382,59102897053122"/>
    <s v="CaféPlátanoFríjolGranadilla"/>
    <n v="33.029035612134876"/>
    <n v="13.760041710313679"/>
    <n v="12.4722712717844"/>
    <n v="193.52807590052109"/>
    <n v="252.78942449475403"/>
    <n v="3092126.8401863351"/>
    <n v="1158589.9751752049"/>
    <n v="1731281.4289208259"/>
    <n v="20292457.30109654"/>
    <n v="26274455.545378905"/>
    <n v="0.1341736758652248"/>
    <n v="4.7445424527160343E-2"/>
    <n v="5.497272138445948E-2"/>
    <n v="1.485340308901635"/>
    <n v="0.11065"/>
    <n v="5.4999999999999997E-3"/>
    <n v="0.81393580226111761"/>
    <n v="0.41067809182919912"/>
    <n v="3.9317928646215412"/>
  </r>
  <r>
    <x v="11"/>
    <s v="ESMERALDA ALTA_09QeLs1-38_102842"/>
    <s v="I6"/>
    <s v="ESMERALDA ALTA_09QeLs1-38_102842_I6"/>
    <x v="4"/>
    <x v="3"/>
    <x v="1"/>
    <x v="0"/>
    <n v="0.25107793944988571"/>
    <n v="0.25107793944988582"/>
    <n v="2.0086235155990861"/>
    <m/>
    <x v="3128"/>
    <s v="09QeLs1-382,51077939449886"/>
    <s v="CaféPlátanoGulupa"/>
    <n v="32.006057430579332"/>
    <n v="13.33386449423493"/>
    <n v="269.34967811708322"/>
    <m/>
    <n v="314.68960004189751"/>
    <n v="2996357.2170808152"/>
    <n v="1122706.0250686579"/>
    <n v="24643832.895379052"/>
    <m/>
    <n v="28762896.137528524"/>
    <n v="0.1300180370339534"/>
    <n v="4.597594068646068E-2"/>
    <n v="1.538185678131619"/>
    <m/>
    <n v="8.3624000000000004E-2"/>
    <n v="5.4999999999999997E-3"/>
    <n v="0.78872651136089744"/>
    <n v="0.39795853402806891"/>
    <n v="3.7865884398878231"/>
  </r>
  <r>
    <x v="11"/>
    <s v="ESMERALDA ALTA_09QeLs1-38_102842"/>
    <s v="I7"/>
    <s v="ESMERALDA ALTA_09QeLs1-38_102842_I7"/>
    <x v="4"/>
    <x v="2"/>
    <x v="1"/>
    <x v="0"/>
    <n v="0.25284229129297009"/>
    <n v="0.25284229129297009"/>
    <n v="2.0227383303437612"/>
    <m/>
    <x v="3129"/>
    <s v="09QeLs1-382,5284229129297"/>
    <s v="CaféFríjolGulupa"/>
    <n v="32.230967458681491"/>
    <n v="12.170908476329791"/>
    <n v="271.24242744448838"/>
    <m/>
    <n v="315.64430337949966"/>
    <n v="3017412.9434026061"/>
    <n v="1689449.127508448"/>
    <n v="24817007.77519881"/>
    <m/>
    <n v="29523869.846109863"/>
    <n v="0.13093168784603859"/>
    <n v="5.3644436212564088E-2"/>
    <n v="1.548994675298649"/>
    <m/>
    <n v="8.3624000000000004E-2"/>
    <n v="5.4999999999999997E-3"/>
    <n v="0.79426897788367556"/>
    <n v="0.40075503169935761"/>
    <n v="3.8125709225127342"/>
  </r>
  <r>
    <x v="11"/>
    <s v="ESMERALDA ALTA_09QeLs1-38_102842"/>
    <s v="I8"/>
    <s v="ESMERALDA ALTA_09QeLs1-38_102842_I8"/>
    <x v="5"/>
    <x v="2"/>
    <x v="1"/>
    <x v="0"/>
    <n v="0.26595127969822219"/>
    <n v="0.26595127969822208"/>
    <n v="2.1276102375857771"/>
    <m/>
    <x v="3130"/>
    <s v="09QeLs1-382,65951279698222"/>
    <s v="PlátanoFríjolGulupa"/>
    <n v="14.12373517694998"/>
    <n v="12.80192750910987"/>
    <n v="285.30539854872592"/>
    <m/>
    <n v="312.23106123478578"/>
    <n v="1189212.818721218"/>
    <n v="1777041.155371024"/>
    <n v="26103682.822772931"/>
    <m/>
    <n v="29069936.796865173"/>
    <n v="4.8699460763793292E-2"/>
    <n v="5.6425712591292809E-2"/>
    <n v="1.629304631099354"/>
    <m/>
    <n v="8.1077999999999997E-2"/>
    <n v="5.4999999999999997E-3"/>
    <n v="0.83544904617242577"/>
    <n v="0.42153277832168218"/>
    <n v="4.0030726214763286"/>
  </r>
  <r>
    <x v="11"/>
    <s v="ESMERALDA ALTA_09QeLs1-38_102842"/>
    <s v="I9"/>
    <s v="ESMERALDA ALTA_09QeLs1-38_102842_I9"/>
    <x v="4"/>
    <x v="3"/>
    <x v="2"/>
    <x v="3"/>
    <n v="0.27370241692161501"/>
    <n v="0.27370241692161501"/>
    <n v="0.27370241692161501"/>
    <n v="1.915916918451305"/>
    <x v="3131"/>
    <s v="09QeLs1-382,73702416921615"/>
    <s v="CaféPlátanoFríjolGulupa"/>
    <n v="34.890103423961179"/>
    <n v="14.535370757675979"/>
    <n v="13.17503906909046"/>
    <n v="256.91803430371419"/>
    <n v="319.5185475544418"/>
    <n v="3266357.1083640908"/>
    <n v="1223872.3689823991"/>
    <n v="1828832.9341604591"/>
    <n v="23506414.224997848"/>
    <n v="29825476.636504799"/>
    <n v="0.14173388174830059"/>
    <n v="5.0118804199605002E-2"/>
    <n v="5.8070237264079179E-2"/>
    <n v="1.467191806510783"/>
    <n v="0.11065"/>
    <n v="5.4999999999999997E-3"/>
    <n v="0.85979816834015177"/>
    <n v="0.43381833082075982"/>
    <n v="4.1467906683770606"/>
  </r>
  <r>
    <x v="11"/>
    <s v="ESMERALDA ALTA_09QeLs1-38_102842"/>
    <s v="I10"/>
    <s v="ESMERALDA ALTA_09QeLs1-38_102842_I10"/>
    <x v="4"/>
    <x v="6"/>
    <x v="1"/>
    <x v="0"/>
    <n v="0.22126167375724851"/>
    <n v="1.770093390057988"/>
    <n v="0.22126167375724851"/>
    <m/>
    <x v="3132"/>
    <s v="09QeLs1-382,21261673757249"/>
    <s v="CaféGranadillaGulupa"/>
    <n v="28.205241181191411"/>
    <n v="188.87298765871009"/>
    <n v="29.670448515279279"/>
    <m/>
    <n v="246.74867735518077"/>
    <n v="2640530.7231631181"/>
    <n v="19804346.318024799"/>
    <n v="2714662.8882312928"/>
    <m/>
    <n v="25159539.929419208"/>
    <n v="0.1145780013799518"/>
    <n v="1.4496122101496469"/>
    <n v="0.16944018381230649"/>
    <m/>
    <n v="8.3624000000000004E-2"/>
    <n v="5.4999999999999997E-3"/>
    <n v="0.69506284949920982"/>
    <n v="0.3506997529052388"/>
    <n v="3.3475033399769329"/>
  </r>
  <r>
    <x v="11"/>
    <s v="ESMERALDA ALTA_09QeLs1-38_102842"/>
    <s v="I11"/>
    <s v="ESMERALDA ALTA_09QeLs1-38_102842_I11"/>
    <x v="5"/>
    <x v="6"/>
    <x v="1"/>
    <x v="0"/>
    <n v="0.2312358907920517"/>
    <n v="1.8498871263364141"/>
    <n v="0.2312358907920517"/>
    <m/>
    <x v="3133"/>
    <s v="09QeLs1-382,31235890792052"/>
    <s v="PlátanoGranadillaGulupa"/>
    <n v="12.280123219030701"/>
    <n v="197.38716066901881"/>
    <n v="31.00795757406021"/>
    <m/>
    <n v="240.67524146210974"/>
    <n v="1033981.433706054"/>
    <n v="20697103.048343599"/>
    <n v="2837036.7108809911"/>
    <m/>
    <n v="24568121.192930643"/>
    <n v="4.2342579451342982E-2"/>
    <n v="1.5149590302961691"/>
    <n v="0.17707834879163811"/>
    <m/>
    <n v="8.1077999999999997E-2"/>
    <n v="5.4999999999999997E-3"/>
    <n v="0.72639546845670699"/>
    <n v="0.36650888690540201"/>
    <n v="3.4918412632826259"/>
  </r>
  <r>
    <x v="11"/>
    <s v="ESMERALDA ALTA_09QeLs1-38_102842"/>
    <s v="I12"/>
    <s v="ESMERALDA ALTA_09QeLs1-38_102842_I12"/>
    <x v="4"/>
    <x v="3"/>
    <x v="5"/>
    <x v="3"/>
    <n v="0.23873787165280441"/>
    <n v="0.23873787165280441"/>
    <n v="1.6711651015696309"/>
    <n v="0.2387378716528043"/>
    <x v="3134"/>
    <s v="09QeLs1-382,38737871652804"/>
    <s v="CaféPlátanoGranadillaGulupa"/>
    <n v="30.433012345551219"/>
    <n v="12.67852698343464"/>
    <n v="178.3171144399831"/>
    <n v="32.013948051813607"/>
    <n v="253.44260182078256"/>
    <n v="2849091.1877193172"/>
    <n v="1067526.870357201"/>
    <n v="18697506.364338111"/>
    <n v="2929078.629777662"/>
    <n v="25543203.052192293"/>
    <n v="0.1236278643435221"/>
    <n v="4.3716298814504187E-2"/>
    <n v="1.368595210861699"/>
    <n v="0.1828232977220928"/>
    <n v="0.11065"/>
    <n v="5.4999999999999997E-3"/>
    <n v="0.74996190048001365"/>
    <n v="0.37839952656969489"/>
    <n v="3.6318901435777522"/>
  </r>
  <r>
    <x v="11"/>
    <s v="ESMERALDA ALTA_09QeLs1-38_102842"/>
    <s v="I13"/>
    <s v="ESMERALDA ALTA_09QeLs1-38_102842_I13"/>
    <x v="0"/>
    <x v="6"/>
    <x v="1"/>
    <x v="0"/>
    <n v="0.2327315665625142"/>
    <n v="1.8618525325001141"/>
    <n v="0.23273156656251409"/>
    <m/>
    <x v="3135"/>
    <s v="09QeLs1-382,32731566562514"/>
    <s v="FríjolGranadillaGulupa"/>
    <n v="11.202851317713749"/>
    <n v="198.6638967007905"/>
    <n v="31.20852267957299"/>
    <m/>
    <n v="241.07527069807722"/>
    <n v="1555072.6900236961"/>
    <n v="20830975.67271059"/>
    <n v="2855387.1799792028"/>
    <m/>
    <n v="25241435.542713489"/>
    <n v="4.9377632251586957E-2"/>
    <n v="1.524758060659043"/>
    <n v="0.17822372373691131"/>
    <m/>
    <n v="8.1077999999999997E-2"/>
    <n v="5.4999999999999997E-3"/>
    <n v="0.73109392637439008"/>
    <n v="0.36887953300158488"/>
    <n v="3.5138671250011169"/>
  </r>
  <r>
    <x v="11"/>
    <s v="ESMERALDA ALTA_09QeLs1-38_102842"/>
    <s v="I14"/>
    <s v="ESMERALDA ALTA_09QeLs1-38_102842_I14"/>
    <x v="4"/>
    <x v="2"/>
    <x v="5"/>
    <x v="3"/>
    <n v="0.24033250467259379"/>
    <n v="0.24033250467259379"/>
    <n v="1.682327532708157"/>
    <n v="0.24033250467259371"/>
    <x v="3136"/>
    <s v="09QeLs1-382,40332504672594"/>
    <s v="CaféFríjolGranadillaGulupa"/>
    <n v="30.636287536210741"/>
    <n v="11.56873283855804"/>
    <n v="179.50817121162549"/>
    <n v="32.227782992637273"/>
    <n v="253.94097457903155"/>
    <n v="2868121.4942763569"/>
    <n v="1605860.863919179"/>
    <n v="18822395.058494091"/>
    <n v="2948643.2068942571"/>
    <n v="26245020.623583883"/>
    <n v="0.1244536280704223"/>
    <n v="5.0990289839511413E-2"/>
    <n v="1.3777366474459189"/>
    <n v="0.1840444532317575"/>
    <n v="0.11065"/>
    <n v="5.4999999999999997E-3"/>
    <n v="0.75497121886678675"/>
    <n v="0.38092701990606109"/>
    <n v="3.6553732854987859"/>
  </r>
  <r>
    <x v="11"/>
    <s v="ESMERALDA ALTA_09QeLs1-38_102842"/>
    <s v="I15"/>
    <s v="ESMERALDA ALTA_09QeLs1-38_102842_I15"/>
    <x v="5"/>
    <x v="2"/>
    <x v="5"/>
    <x v="3"/>
    <n v="0.2521461015787605"/>
    <n v="0.25214610157876061"/>
    <n v="1.765022711051323"/>
    <n v="0.25214610157876061"/>
    <x v="3137"/>
    <s v="09QeLs1-382,5214610157876"/>
    <s v="PlátanoFríjolGranadillaGulupa"/>
    <n v="13.390590820392839"/>
    <n v="12.1373964350867"/>
    <n v="188.3319346844286"/>
    <n v="33.811946724351799"/>
    <n v="247.67186866425993"/>
    <n v="1127482.3589053359"/>
    <n v="1684797.306409861"/>
    <n v="19747614.010181859"/>
    <n v="3093584.409557669"/>
    <n v="25653478.085054725"/>
    <n v="4.6171536360012359E-2"/>
    <n v="5.349672870475447E-2"/>
    <n v="1.445459594110801"/>
    <n v="0.19309119864082239"/>
    <n v="0.10810400000000001"/>
    <n v="5.4999999999999997E-3"/>
    <n v="0.79208199448825289"/>
    <n v="0.39965157100233539"/>
    <n v="3.8267985812781928"/>
  </r>
  <r>
    <x v="11"/>
    <s v="ESMERALDA ALTA_09QeLs1-38_102843"/>
    <s v="I1"/>
    <s v="ESMERALDA ALTA_09QeLs1-38_102843_I1"/>
    <x v="4"/>
    <x v="3"/>
    <x v="2"/>
    <x v="0"/>
    <n v="2.7448168039085652"/>
    <n v="0.34310210048857082"/>
    <n v="0.34310210048857059"/>
    <m/>
    <x v="3138"/>
    <s v="09QeLs1-383,43102100488571"/>
    <s v="CaféPlátanoFríjol"/>
    <n v="349.89439715332469"/>
    <n v="18.220943367727092"/>
    <n v="16.51568747351801"/>
    <m/>
    <n v="384.63102799456982"/>
    <n v="32756568.17152467"/>
    <n v="1528506.7875615971"/>
    <n v="2256555.5100051812"/>
    <m/>
    <n v="36541630.469091453"/>
    <n v="1.421374150369084"/>
    <n v="6.2826873026059382E-2"/>
    <n v="7.2794462706119362E-2"/>
    <m/>
    <n v="8.3624000000000004E-2"/>
    <n v="5.4999999999999997E-3"/>
    <n v="1.077807645513835"/>
    <n v="0.54381682927438446"/>
    <n v="5.1417694796739264"/>
  </r>
  <r>
    <x v="11"/>
    <s v="ESMERALDA ALTA_09QeLs1-38_102843"/>
    <s v="I2"/>
    <s v="ESMERALDA ALTA_09QeLs1-38_102843_I2"/>
    <x v="4"/>
    <x v="3"/>
    <x v="5"/>
    <x v="0"/>
    <n v="0.23198418287288411"/>
    <n v="0.231984182872884"/>
    <n v="1.855873462983072"/>
    <m/>
    <x v="3139"/>
    <s v="09QeLs1-382,31984182872884"/>
    <s v="CaféPlátanoGranadilla"/>
    <n v="29.57208863623611"/>
    <n v="12.31986237424994"/>
    <n v="198.0259163945278"/>
    <m/>
    <n v="239.91786740501385"/>
    <n v="2768492.8517525252"/>
    <n v="1033480.697504345"/>
    <n v="20507534.11146437"/>
    <m/>
    <n v="24309507.660721239"/>
    <n v="0.1201305385337461"/>
    <n v="4.2479602370998397E-2"/>
    <n v="1.5198615211736579"/>
    <m/>
    <n v="8.3624000000000004E-2"/>
    <n v="5.4999999999999997E-3"/>
    <n v="0.72874612420801266"/>
    <n v="0.3676949298535212"/>
    <n v="3.5054068827903739"/>
  </r>
  <r>
    <x v="11"/>
    <s v="ESMERALDA ALTA_09QeLs1-38_102843"/>
    <s v="I3"/>
    <s v="ESMERALDA ALTA_09QeLs1-38_102843_I3"/>
    <x v="4"/>
    <x v="2"/>
    <x v="5"/>
    <x v="0"/>
    <n v="0.23322824115564289"/>
    <n v="0.23322824115564281"/>
    <n v="1.8658259292451429"/>
    <m/>
    <x v="3140"/>
    <s v="09QeLs1-382,33228241155643"/>
    <s v="CaféFríjolGranadilla"/>
    <n v="29.730674455970838"/>
    <n v="11.22675942653753"/>
    <n v="199.08786716393229"/>
    <m/>
    <n v="240.04530104644067"/>
    <n v="2783339.4090493582"/>
    <n v="1533923.7851332091"/>
    <n v="20617509.573387589"/>
    <m/>
    <n v="24934772.767570157"/>
    <n v="0.1207747608665983"/>
    <n v="4.9483009514200892E-2"/>
    <n v="1.5280120609675649"/>
    <m/>
    <n v="8.3624000000000004E-2"/>
    <n v="5.4999999999999997E-3"/>
    <n v="0.73265416069835443"/>
    <n v="0.36966676223169392"/>
    <n v="3.5237273344864768"/>
  </r>
  <r>
    <x v="11"/>
    <s v="ESMERALDA ALTA_09QeLs1-38_102843"/>
    <s v="I4"/>
    <s v="ESMERALDA ALTA_09QeLs1-38_102843_I4"/>
    <x v="5"/>
    <x v="2"/>
    <x v="5"/>
    <x v="0"/>
    <n v="0.24429499383095299"/>
    <n v="0.24429499383095299"/>
    <n v="1.9543599506476239"/>
    <m/>
    <x v="3141"/>
    <s v="09QeLs1-382,44294993830953"/>
    <s v="PlátanoFríjolGranadilla"/>
    <n v="12.973646157439701"/>
    <n v="11.75947265758996"/>
    <n v="208.53464846126201"/>
    <m/>
    <n v="233.26776727629166"/>
    <n v="1088324.8913551001"/>
    <n v="1606708.946435851"/>
    <n v="21595816.823397052"/>
    <m/>
    <n v="24290850.661188003"/>
    <n v="4.4733886899740859E-2"/>
    <n v="5.1830993725762289E-2"/>
    <n v="1.6005167091175041"/>
    <m/>
    <n v="8.1077999999999997E-2"/>
    <n v="5.4999999999999997E-3"/>
    <n v="0.76741882878833412"/>
    <n v="0.38720756522206051"/>
    <n v="3.6841543323199248"/>
  </r>
  <r>
    <x v="11"/>
    <s v="ESMERALDA ALTA_09QeLs1-38_102843"/>
    <s v="I5"/>
    <s v="ESMERALDA ALTA_09QeLs1-38_102843_I5"/>
    <x v="4"/>
    <x v="3"/>
    <x v="2"/>
    <x v="4"/>
    <n v="0.25341744018345702"/>
    <n v="0.25341744018345691"/>
    <n v="0.25341744018345702"/>
    <n v="1.7739220812841989"/>
    <x v="3142"/>
    <s v="09QeLs1-382,53417440183457"/>
    <s v="CaféPlátanoFríjolGranadilla"/>
    <n v="32.304284327779541"/>
    <n v="13.458107133130049"/>
    <n v="12.19859405246731"/>
    <n v="189.2815177141178"/>
    <n v="247.24250322749469"/>
    <n v="3024276.7544275089"/>
    <n v="1128965.0423454701"/>
    <n v="1666706.5580860169"/>
    <n v="19601965.49959904"/>
    <n v="25421913.854458034"/>
    <n v="0.13122952257380169"/>
    <n v="4.6404336535169108E-2"/>
    <n v="5.3766463021491788E-2"/>
    <n v="1.4527477043453669"/>
    <n v="0.11065"/>
    <n v="5.4999999999999997E-3"/>
    <n v="0.79607572832499574"/>
    <n v="0.40166664269077929"/>
    <n v="3.8480667728503448"/>
  </r>
  <r>
    <x v="11"/>
    <s v="ESMERALDA ALTA_09QeLs1-38_102843"/>
    <s v="I6"/>
    <s v="ESMERALDA ALTA_09QeLs1-38_102843_I6"/>
    <x v="4"/>
    <x v="3"/>
    <x v="1"/>
    <x v="0"/>
    <n v="0.25092197590285459"/>
    <n v="0.25092197590285459"/>
    <n v="2.0073758072228371"/>
    <m/>
    <x v="3143"/>
    <s v="09QeLs1-382,50921975902855"/>
    <s v="CaféPlátanoGulupa"/>
    <n v="31.986176041341022"/>
    <n v="13.32558181991193"/>
    <n v="269.18236460764922"/>
    <m/>
    <n v="314.49412246890216"/>
    <n v="2994495.9524043081"/>
    <n v="1117847.844037483"/>
    <n v="24628524.742065281"/>
    <m/>
    <n v="28740868.53850707"/>
    <n v="0.12993727297209171"/>
    <n v="4.5947381543418223E-2"/>
    <n v="1.537230194368771"/>
    <m/>
    <n v="8.3624000000000004E-2"/>
    <n v="5.4999999999999997E-3"/>
    <n v="0.78823657351682086"/>
    <n v="0.39771133180602458"/>
    <n v="3.7842916643513922"/>
  </r>
  <r>
    <x v="11"/>
    <s v="ESMERALDA ALTA_09QeLs1-38_102843"/>
    <s v="I7"/>
    <s v="ESMERALDA ALTA_09QeLs1-38_102843_I7"/>
    <x v="4"/>
    <x v="2"/>
    <x v="1"/>
    <x v="0"/>
    <n v="0.25237807703913101"/>
    <n v="0.2523780770391309"/>
    <n v="2.0190246163130481"/>
    <m/>
    <x v="3144"/>
    <s v="09QeLs1-382,52378077039131"/>
    <s v="CaféFríjolGulupa"/>
    <n v="32.171791936925089"/>
    <n v="12.1485628902018"/>
    <n v="270.74443084581111"/>
    <m/>
    <n v="315.064785672938"/>
    <n v="3011873.0232773628"/>
    <n v="1659870.748492063"/>
    <n v="24771444.160472918"/>
    <m/>
    <n v="29443187.932242345"/>
    <n v="0.1306912994384406"/>
    <n v="5.354594591728281E-2"/>
    <n v="1.546150746762337"/>
    <m/>
    <n v="8.3624000000000004E-2"/>
    <n v="5.4999999999999997E-3"/>
    <n v="0.79281071321192964"/>
    <n v="0.40001925210702249"/>
    <n v="3.8057347357102622"/>
  </r>
  <r>
    <x v="11"/>
    <s v="ESMERALDA ALTA_09QeLs1-38_102843"/>
    <s v="I8"/>
    <s v="ESMERALDA ALTA_09QeLs1-38_102843_I8"/>
    <x v="5"/>
    <x v="2"/>
    <x v="1"/>
    <x v="0"/>
    <n v="0.26538745452743667"/>
    <n v="0.26538745452743678"/>
    <n v="2.1230996362194938"/>
    <m/>
    <x v="3145"/>
    <s v="09QeLs1-382,65387454527437"/>
    <s v="PlátanoFríjolGulupa"/>
    <n v="14.093792409209559"/>
    <n v="12.774787015661619"/>
    <n v="284.70054203047459"/>
    <m/>
    <n v="311.56912145534579"/>
    <n v="1182291.0002627471"/>
    <n v="1745432.400289505"/>
    <n v="26048342.18503515"/>
    <m/>
    <n v="28976065.585587405"/>
    <n v="4.8596216358225981E-2"/>
    <n v="5.6306088286139727E-2"/>
    <n v="1.6258504534660161"/>
    <m/>
    <n v="8.1077999999999997E-2"/>
    <n v="5.4999999999999997E-3"/>
    <n v="0.83367786762545593"/>
    <n v="0.42063911542598731"/>
    <n v="3.9947695283258109"/>
  </r>
  <r>
    <x v="11"/>
    <s v="ESMERALDA ALTA_09QeLs1-38_102843"/>
    <s v="I9"/>
    <s v="ESMERALDA ALTA_09QeLs1-38_102843_I9"/>
    <x v="4"/>
    <x v="3"/>
    <x v="2"/>
    <x v="3"/>
    <n v="0.27312037619662349"/>
    <n v="0.27312037619662338"/>
    <n v="0.27312037619662338"/>
    <n v="1.9118426333763641"/>
    <x v="3146"/>
    <s v="09QeLs1-382,73120376196623"/>
    <s v="CaféPlátanoFríjolGulupa"/>
    <n v="34.815908021084169"/>
    <n v="14.50446062604845"/>
    <n v="13.1470217451011"/>
    <n v="256.37168633707432"/>
    <n v="318.83907672930803"/>
    <n v="3259411.0503759449"/>
    <n v="1216740.871721426"/>
    <n v="1796291.2174643159"/>
    <n v="23456426.758568611"/>
    <n v="29728869.898130298"/>
    <n v="0.14143247815743551"/>
    <n v="5.0012224267063143E-2"/>
    <n v="5.7946748244954827E-2"/>
    <n v="1.464071755937727"/>
    <n v="0.11065"/>
    <n v="5.4999999999999997E-3"/>
    <n v="0.85796976815693216"/>
    <n v="0.43289579627164809"/>
    <n v="4.1382193263948146"/>
  </r>
  <r>
    <x v="11"/>
    <s v="ESMERALDA ALTA_09QeLs1-38_102843"/>
    <s v="I10"/>
    <s v="ESMERALDA ALTA_09QeLs1-38_102843_I10"/>
    <x v="4"/>
    <x v="6"/>
    <x v="1"/>
    <x v="0"/>
    <n v="0.21684641679898231"/>
    <n v="1.7347713343918589"/>
    <n v="0.21684641679898239"/>
    <m/>
    <x v="3147"/>
    <s v="09QeLs1-382,16846416798982"/>
    <s v="CaféGranadillaGulupa"/>
    <n v="27.64240810996797"/>
    <n v="185.10404404173491"/>
    <n v="29.078377362433852"/>
    <m/>
    <n v="241.82482951413672"/>
    <n v="2587839.168177628"/>
    <n v="19169346.954532161"/>
    <n v="2660492.032506139"/>
    <m/>
    <n v="24417678.155215926"/>
    <n v="0.11229160758537129"/>
    <n v="1.4206853278343989"/>
    <n v="0.16605902006223941"/>
    <m/>
    <n v="8.3624000000000004E-2"/>
    <n v="5.4999999999999997E-3"/>
    <n v="0.68119293235282419"/>
    <n v="0.34370157062638712"/>
    <n v="3.2824826709690349"/>
  </r>
  <r>
    <x v="11"/>
    <s v="ESMERALDA ALTA_09QeLs1-38_102843"/>
    <s v="I11"/>
    <s v="ESMERALDA ALTA_09QeLs1-38_102843_I11"/>
    <x v="5"/>
    <x v="6"/>
    <x v="1"/>
    <x v="0"/>
    <n v="0.22638134405314381"/>
    <n v="1.81105075242515"/>
    <n v="0.22638134405314381"/>
    <m/>
    <x v="3148"/>
    <s v="09QeLs1-382,26381344053144"/>
    <s v="PlátanoGranadillaGulupa"/>
    <n v="12.02231535052838"/>
    <n v="193.24323130820079"/>
    <n v="30.356979134659049"/>
    <m/>
    <n v="235.62252579338821"/>
    <n v="1008520.263996676"/>
    <n v="20012239.96341541"/>
    <n v="2777476.2020612122"/>
    <m/>
    <n v="23798236.4294733"/>
    <n v="4.1453642918660327E-2"/>
    <n v="1.4831541085129969"/>
    <n v="0.17336078091014209"/>
    <m/>
    <n v="8.1077999999999997E-2"/>
    <n v="5.4999999999999997E-3"/>
    <n v="0.71114558341301715"/>
    <n v="0.35881443032423288"/>
    <n v="3.4203514542686881"/>
  </r>
  <r>
    <x v="11"/>
    <s v="ESMERALDA ALTA_09QeLs1-38_102843"/>
    <s v="I12"/>
    <s v="ESMERALDA ALTA_09QeLs1-38_102843_I12"/>
    <x v="4"/>
    <x v="3"/>
    <x v="5"/>
    <x v="3"/>
    <n v="0.2341935896585699"/>
    <n v="0.2341935896585699"/>
    <n v="1.6393551276099889"/>
    <n v="0.23419358965856979"/>
    <x v="3149"/>
    <s v="09QeLs1-382,3419358965857"/>
    <s v="CaféPlátanoGranadillaGulupa"/>
    <n v="29.85373186074683"/>
    <n v="12.43719618206087"/>
    <n v="174.92291792309399"/>
    <n v="31.404575074292111"/>
    <n v="248.61842104019382"/>
    <n v="2794859.8515067119"/>
    <n v="1043323.520569539"/>
    <n v="18114991.065300081"/>
    <n v="2873324.763896035"/>
    <n v="24826499.201272368"/>
    <n v="0.1212746563081462"/>
    <n v="4.2884176168097102E-2"/>
    <n v="1.342544536408343"/>
    <n v="0.17934332776921791"/>
    <n v="0.11065"/>
    <n v="5.4999999999999997E-3"/>
    <n v="0.73568666908451275"/>
    <n v="0.37119683960883332"/>
    <n v="3.564969405279045"/>
  </r>
  <r>
    <x v="11"/>
    <s v="ESMERALDA ALTA_09QeLs1-38_102843"/>
    <s v="I13"/>
    <s v="ESMERALDA ALTA_09QeLs1-38_102843_I13"/>
    <x v="0"/>
    <x v="6"/>
    <x v="1"/>
    <x v="0"/>
    <n v="0.22756588205966249"/>
    <n v="1.8205270564773"/>
    <n v="0.22756588205966249"/>
    <m/>
    <x v="3150"/>
    <s v="09QeLs1-382,27565882059662"/>
    <s v="FríjolGranadillaGulupa"/>
    <n v="10.954194050053751"/>
    <n v="194.25437448761991"/>
    <n v="30.51582170933542"/>
    <m/>
    <n v="235.7243902470091"/>
    <n v="1496682.8950323691"/>
    <n v="20116953.79896307"/>
    <n v="2792009.3171343799"/>
    <m/>
    <n v="24405646.011129819"/>
    <n v="4.8281651704225249E-2"/>
    <n v="1.4909146968176841"/>
    <n v="0.17426788937655191"/>
    <m/>
    <n v="8.1077999999999997E-2"/>
    <n v="5.4999999999999997E-3"/>
    <n v="0.71486664521359955"/>
    <n v="0.3606919230645651"/>
    <n v="3.4377953888747901"/>
  </r>
  <r>
    <x v="11"/>
    <s v="ESMERALDA ALTA_09QeLs1-38_102843"/>
    <s v="I14"/>
    <s v="ESMERALDA ALTA_09QeLs1-38_102843_I14"/>
    <x v="4"/>
    <x v="2"/>
    <x v="5"/>
    <x v="3"/>
    <n v="0.23546152225165509"/>
    <n v="0.23546152225165509"/>
    <n v="1.648230655761586"/>
    <n v="0.23546152225165509"/>
    <x v="3151"/>
    <s v="09QeLs1-382,35461522251655"/>
    <s v="CaféFríjolGranadillaGulupa"/>
    <n v="30.015361048405861"/>
    <n v="11.3342614574774"/>
    <n v="175.8699569485243"/>
    <n v="31.574600583387991"/>
    <n v="248.79418003779554"/>
    <n v="2809991.3241657079"/>
    <n v="1548611.8991244109"/>
    <n v="18213066.28430428"/>
    <n v="2888881.0484381281"/>
    <n v="25460550.556032527"/>
    <n v="0.1219312416983462"/>
    <n v="4.99568349359178E-2"/>
    <n v="1.3498131212481861"/>
    <n v="0.1803142990539677"/>
    <n v="0.11065"/>
    <n v="5.4999999999999997E-3"/>
    <n v="0.73966970340834082"/>
    <n v="0.37320651276887351"/>
    <n v="3.5836414386937658"/>
  </r>
  <r>
    <x v="11"/>
    <s v="ESMERALDA ALTA_09QeLs1-38_102843"/>
    <s v="I15"/>
    <s v="ESMERALDA ALTA_09QeLs1-38_102843_I15"/>
    <x v="5"/>
    <x v="2"/>
    <x v="5"/>
    <x v="3"/>
    <n v="0.24674635680236859"/>
    <n v="0.24674635680236859"/>
    <n v="1.7272244976165809"/>
    <n v="0.24674635680236859"/>
    <x v="3152"/>
    <s v="09QeLs1-382,46746356802369"/>
    <s v="PlátanoFríjolGranadillaGulupa"/>
    <n v="13.103829405552441"/>
    <n v="11.87747235698675"/>
    <n v="184.29877940591101"/>
    <n v="33.087859056284373"/>
    <n v="242.36794022473455"/>
    <n v="1099245.6200106521"/>
    <n v="1622831.367756774"/>
    <n v="19085953.86998754"/>
    <n v="3027334.8576064622"/>
    <n v="24835365.715361431"/>
    <n v="4.5182766314721408E-2"/>
    <n v="5.2351088619229207E-2"/>
    <n v="1.4145048704648071"/>
    <n v="0.18895612304496839"/>
    <n v="0.10810400000000001"/>
    <n v="5.4999999999999997E-3"/>
    <n v="0.77511944545246703"/>
    <n v="0.39109297553175443"/>
    <n v="3.7472799890079078"/>
  </r>
  <r>
    <x v="7"/>
    <s v="ESMERALDA ALTA_10Lfs1-30_102828"/>
    <s v="V1"/>
    <s v="ESMERALDA ALTA_10Lfs1-30_102828_V1"/>
    <x v="1"/>
    <x v="1"/>
    <x v="0"/>
    <x v="0"/>
    <n v="2.4915619609272861"/>
    <m/>
    <m/>
    <m/>
    <x v="3153"/>
    <s v="10Lfs1-302,49156196092729"/>
    <s v="Gulupa"/>
    <n v="309.92821435713751"/>
    <m/>
    <m/>
    <m/>
    <n v="309.92821435713751"/>
    <n v="28356518.476552419"/>
    <m/>
    <m/>
    <m/>
    <n v="28356518.476552419"/>
    <n v="1.7699191025794641"/>
    <m/>
    <m/>
    <m/>
    <n v="2.7026000000000001E-2"/>
    <n v="5.4999999999999997E-3"/>
    <n v="0.78268962123370245"/>
    <n v="0.39491257080697478"/>
    <n v="3.7016901529679629"/>
  </r>
  <r>
    <x v="7"/>
    <s v="ESMERALDA ALTA_10Lfs1-30_102828"/>
    <s v="V2"/>
    <s v="ESMERALDA ALTA_10Lfs1-30_102828_V2"/>
    <x v="2"/>
    <x v="1"/>
    <x v="0"/>
    <x v="0"/>
    <n v="2.293692106619079"/>
    <m/>
    <m/>
    <m/>
    <x v="3154"/>
    <s v="10Lfs1-302,29369210661908"/>
    <s v="Granadilla"/>
    <n v="228.10246706666149"/>
    <m/>
    <m/>
    <m/>
    <n v="228.10246706666149"/>
    <n v="23935839.726658359"/>
    <m/>
    <m/>
    <m/>
    <n v="23935839.726658359"/>
    <n v="1.750700963245134"/>
    <m/>
    <m/>
    <m/>
    <n v="2.7026000000000001E-2"/>
    <n v="5.4999999999999997E-3"/>
    <n v="0.72053155181751183"/>
    <n v="0.3635501988991241"/>
    <n v="3.4102998573357159"/>
  </r>
  <r>
    <x v="7"/>
    <s v="ESMERALDA ALTA_10Lfs1-30_102828"/>
    <s v="V3"/>
    <s v="ESMERALDA ALTA_10Lfs1-30_102828_V3"/>
    <x v="8"/>
    <x v="6"/>
    <x v="0"/>
    <x v="0"/>
    <n v="3"/>
    <n v="1.9298387920269069"/>
    <m/>
    <m/>
    <x v="3155"/>
    <s v="10Lfs1-304,92983879202691"/>
    <s v="Bovinos DPGranadilla"/>
    <n v="57.588487332339788"/>
    <n v="191.91808186982129"/>
    <m/>
    <m/>
    <n v="249.50656920216107"/>
    <n v="6387603.6017816253"/>
    <n v="20138845.964087069"/>
    <m/>
    <m/>
    <n v="26526449.565868694"/>
    <n v="0.16736338006571269"/>
    <n v="1.472983502170818"/>
    <m/>
    <m/>
    <n v="5.9165000000000009E-2"/>
    <n v="5.4999999999999997E-3"/>
    <n v="1.5486404582283479"/>
    <n v="0.78137944853626484"/>
    <n v="7.3245236987915199"/>
  </r>
  <r>
    <x v="7"/>
    <s v="ESMERALDA ALTA_10Lfs1-30_102828"/>
    <s v="V4"/>
    <s v="ESMERALDA ALTA_10Lfs1-30_102828_V4"/>
    <x v="8"/>
    <x v="0"/>
    <x v="0"/>
    <x v="0"/>
    <n v="3"/>
    <n v="2.0963201255566939"/>
    <m/>
    <m/>
    <x v="3156"/>
    <s v="10Lfs1-305,09632012555669"/>
    <s v="Bovinos DPGulupa"/>
    <n v="57.588487332339781"/>
    <n v="260.76363478952538"/>
    <m/>
    <m/>
    <n v="318.35212212186514"/>
    <n v="6387603.6017816244"/>
    <n v="23858262.931174971"/>
    <m/>
    <m/>
    <n v="30245866.532956596"/>
    <n v="0.16736338006571269"/>
    <n v="1.489153026707674"/>
    <m/>
    <m/>
    <n v="5.9165000000000009E-2"/>
    <n v="5.4999999999999997E-3"/>
    <n v="1.600938259337181"/>
    <n v="0.80776673990073611"/>
    <n v="7.5696901247946116"/>
  </r>
  <r>
    <x v="7"/>
    <s v="ESMERALDA ALTA_10Lfs1-30_102828"/>
    <s v="V5"/>
    <s v="ESMERALDA ALTA_10Lfs1-30_102828_V5"/>
    <x v="1"/>
    <x v="6"/>
    <x v="0"/>
    <x v="0"/>
    <n v="0.46614225078470078"/>
    <n v="1.8645690031388029"/>
    <m/>
    <m/>
    <x v="3157"/>
    <s v="10Lfs1-302,3307112539235"/>
    <s v="GulupaGranadilla"/>
    <n v="57.983962545467492"/>
    <n v="185.42714970532859"/>
    <m/>
    <m/>
    <n v="243.41111225079607"/>
    <n v="5305174.6472155508"/>
    <n v="19457722.63401584"/>
    <m/>
    <m/>
    <n v="24762897.281231388"/>
    <n v="0.33113126910806417"/>
    <n v="1.423165184382019"/>
    <m/>
    <m/>
    <n v="5.4052000000000003E-2"/>
    <n v="5.4999999999999997E-3"/>
    <n v="0.73216060332675514"/>
    <n v="0.36941773374687542"/>
    <n v="3.4918415909971352"/>
  </r>
  <r>
    <x v="7"/>
    <s v="ESMERALDA ALTA_10Lfs1-30_102828"/>
    <s v="V6"/>
    <s v="ESMERALDA ALTA_10Lfs1-30_102828_V6"/>
    <x v="1"/>
    <x v="6"/>
    <x v="6"/>
    <x v="0"/>
    <n v="0.49693030026937929"/>
    <n v="1.472372702424414"/>
    <n v="3"/>
    <m/>
    <x v="3158"/>
    <s v="10Lfs1-304,96930300269379"/>
    <s v="GulupaGranadillaBovinos DP"/>
    <n v="61.813722892576948"/>
    <n v="146.42411895451161"/>
    <n v="57.588487332339788"/>
    <m/>
    <n v="265.82632917942834"/>
    <n v="5655574.0784800975"/>
    <n v="15364955.445168849"/>
    <n v="6387603.6017816253"/>
    <m/>
    <n v="27408133.125430573"/>
    <n v="0.35300203040906508"/>
    <n v="1.123814439153209"/>
    <n v="0.16736338006571269"/>
    <m/>
    <n v="8.6191000000000004E-2"/>
    <n v="5.4999999999999997E-3"/>
    <n v="1.561037592469255"/>
    <n v="0.78763452592696626"/>
    <n v="7.4096661210900141"/>
  </r>
  <r>
    <x v="7"/>
    <s v="ESMERALDA ALTA_10Lfs1-30_102829"/>
    <s v="V1"/>
    <s v="ESMERALDA ALTA_10Lfs1-30_102829_V1"/>
    <x v="1"/>
    <x v="1"/>
    <x v="0"/>
    <x v="0"/>
    <n v="2.492303498976923"/>
    <m/>
    <m/>
    <m/>
    <x v="3159"/>
    <s v="10Lfs1-302,49230349897692"/>
    <s v="Gulupa"/>
    <n v="310.02045511502592"/>
    <m/>
    <m/>
    <m/>
    <n v="310.02045511502592"/>
    <n v="28364957.936511818"/>
    <m/>
    <m/>
    <m/>
    <n v="28364957.936511818"/>
    <n v="1.7704458654615141"/>
    <m/>
    <m/>
    <m/>
    <n v="2.7026000000000001E-2"/>
    <n v="5.4999999999999997E-3"/>
    <n v="0.78292256512364078"/>
    <n v="0.39503010458784232"/>
    <n v="3.7027821686884059"/>
  </r>
  <r>
    <x v="7"/>
    <s v="ESMERALDA ALTA_10Lfs1-30_102829"/>
    <s v="V2"/>
    <s v="ESMERALDA ALTA_10Lfs1-30_102829_V2"/>
    <x v="2"/>
    <x v="1"/>
    <x v="0"/>
    <x v="0"/>
    <n v="2.3245663744122602"/>
    <m/>
    <m/>
    <m/>
    <x v="3160"/>
    <s v="10Lfs1-302,32456637441226"/>
    <s v="Granadilla"/>
    <n v="231.17284282990289"/>
    <m/>
    <m/>
    <m/>
    <n v="231.17284282990289"/>
    <n v="24420195.23797854"/>
    <m/>
    <m/>
    <m/>
    <n v="24420195.23797854"/>
    <n v="1.774266292789161"/>
    <m/>
    <m/>
    <m/>
    <n v="2.7026000000000001E-2"/>
    <n v="5.4999999999999997E-3"/>
    <n v="0.73023027468447965"/>
    <n v="0.36844377034434322"/>
    <n v="3.4557664194410829"/>
  </r>
  <r>
    <x v="7"/>
    <s v="ESMERALDA ALTA_10Lfs1-30_102829"/>
    <s v="V3"/>
    <s v="ESMERALDA ALTA_10Lfs1-30_102829_V3"/>
    <x v="8"/>
    <x v="6"/>
    <x v="0"/>
    <x v="0"/>
    <n v="3"/>
    <n v="1.9558249701671611"/>
    <m/>
    <m/>
    <x v="3161"/>
    <s v="10Lfs1-304,95582497016716"/>
    <s v="Bovinos DPGranadilla"/>
    <n v="57.588487332339788"/>
    <n v="194.50234822637381"/>
    <m/>
    <m/>
    <n v="252.09083555871359"/>
    <n v="6387714.8490848774"/>
    <n v="20546467.568546671"/>
    <m/>
    <m/>
    <n v="26934182.417631548"/>
    <n v="0.16736338006571269"/>
    <n v="1.492817911056787"/>
    <m/>
    <m/>
    <n v="5.9165000000000009E-2"/>
    <n v="5.4999999999999997E-3"/>
    <n v="1.556803655549893"/>
    <n v="0.78549825777149496"/>
    <n v="7.3627918834885504"/>
  </r>
  <r>
    <x v="7"/>
    <s v="ESMERALDA ALTA_10Lfs1-30_102829"/>
    <s v="V4"/>
    <s v="ESMERALDA ALTA_10Lfs1-30_102829_V4"/>
    <x v="8"/>
    <x v="0"/>
    <x v="0"/>
    <x v="0"/>
    <n v="3"/>
    <n v="2.0969542836850659"/>
    <m/>
    <m/>
    <x v="3162"/>
    <s v="10Lfs1-305,09695428368506"/>
    <s v="Bovinos DPGulupa"/>
    <n v="57.588487332339781"/>
    <n v="260.84251843738502"/>
    <m/>
    <m/>
    <n v="318.43100576972483"/>
    <n v="6387714.8490848755"/>
    <n v="23865480.298018031"/>
    <m/>
    <m/>
    <n v="30253195.147102907"/>
    <n v="0.16736338006571269"/>
    <n v="1.489603510622207"/>
    <m/>
    <m/>
    <n v="5.9165000000000009E-2"/>
    <n v="5.4999999999999997E-3"/>
    <n v="1.60113747131468"/>
    <n v="0.80786725396408277"/>
    <n v="7.5706240089638266"/>
  </r>
  <r>
    <x v="7"/>
    <s v="ESMERALDA ALTA_10Lfs1-30_102829"/>
    <s v="V5"/>
    <s v="ESMERALDA ALTA_10Lfs1-30_102829_V5"/>
    <x v="1"/>
    <x v="6"/>
    <x v="0"/>
    <x v="0"/>
    <n v="0.47125658129851528"/>
    <n v="1.8850263251940611"/>
    <m/>
    <m/>
    <x v="3163"/>
    <s v="10Lfs1-302,35628290649258"/>
    <s v="GulupaGranadilla"/>
    <n v="58.620139910765218"/>
    <n v="187.4615838898103"/>
    <m/>
    <m/>
    <n v="246.0817238005755"/>
    <n v="5363380.9491195194"/>
    <n v="19802708.753200062"/>
    <m/>
    <m/>
    <n v="25166089.702319581"/>
    <n v="0.33476431192026718"/>
    <n v="1.4387795963269361"/>
    <m/>
    <m/>
    <n v="5.4052000000000003E-2"/>
    <n v="5.4999999999999997E-3"/>
    <n v="0.74019358319138517"/>
    <n v="0.37347084067907338"/>
    <n v="3.5294993303630351"/>
  </r>
  <r>
    <x v="7"/>
    <s v="ESMERALDA ALTA_10Lfs1-30_102829"/>
    <s v="V6"/>
    <s v="ESMERALDA ALTA_10Lfs1-30_102829_V6"/>
    <x v="1"/>
    <x v="6"/>
    <x v="6"/>
    <x v="0"/>
    <n v="0.49894046844920698"/>
    <n v="1.4904642160428629"/>
    <n v="3"/>
    <m/>
    <x v="3164"/>
    <s v="10Lfs1-304,98940468449207"/>
    <s v="GulupaGranadillaBovinos DP"/>
    <n v="62.06376998925829"/>
    <n v="148.22327886678991"/>
    <n v="57.588487332339788"/>
    <m/>
    <n v="267.87553618838803"/>
    <n v="5678451.8443258423"/>
    <n v="15657727.631111421"/>
    <n v="6387714.8490848774"/>
    <m/>
    <n v="27723894.324522138"/>
    <n v="0.35442998408497939"/>
    <n v="1.137623106073665"/>
    <n v="0.16736338006571269"/>
    <m/>
    <n v="8.6191000000000004E-2"/>
    <n v="5.4999999999999997E-3"/>
    <n v="1.5673522569085041"/>
    <n v="0.79082064249199324"/>
    <n v="7.4392685838925674"/>
  </r>
  <r>
    <x v="1"/>
    <s v="ESMERALDA ALTA_10Qf-30_102851"/>
    <s v="O1"/>
    <s v="ESMERALDA ALTA_10Qf-30_102851_O1"/>
    <x v="4"/>
    <x v="3"/>
    <x v="2"/>
    <x v="0"/>
    <n v="2.9696711664150302"/>
    <n v="0.37120889580187882"/>
    <n v="0.37120889580187871"/>
    <m/>
    <x v="3165"/>
    <s v="10Qf-303,71208895801879"/>
    <s v="CaféPlátanoFríjol"/>
    <n v="351.15874711518973"/>
    <n v="18.449914220995272"/>
    <n v="16.653780916202471"/>
    <m/>
    <n v="386.26244225238747"/>
    <n v="32874934.644538939"/>
    <n v="1566257.33800199"/>
    <n v="2317243.7952682022"/>
    <m/>
    <n v="36758435.777809128"/>
    <n v="1.4265103125009611"/>
    <n v="6.3616377852161191E-2"/>
    <n v="7.3403122683463426E-2"/>
    <m/>
    <n v="8.3624000000000004E-2"/>
    <n v="5.4999999999999997E-3"/>
    <n v="1.1661012433566871"/>
    <n v="0.58836609984597776"/>
    <n v="5.555680301221452"/>
  </r>
  <r>
    <x v="1"/>
    <s v="ESMERALDA ALTA_10Qf-30_102851"/>
    <s v="O2"/>
    <s v="ESMERALDA ALTA_10Qf-30_102851_O2"/>
    <x v="4"/>
    <x v="3"/>
    <x v="3"/>
    <x v="0"/>
    <n v="2.167331061998552"/>
    <n v="0.29249196336926753"/>
    <n v="0.46509660832485639"/>
    <m/>
    <x v="3166"/>
    <s v="10Qf-302,92491963369267"/>
    <s v="CaféPlátanoAguacate"/>
    <n v="256.28334507958772"/>
    <n v="14.53750622768929"/>
    <n v="44.558925488669523"/>
    <m/>
    <n v="315.3797767959465"/>
    <n v="23992847.3637353"/>
    <n v="1234123.6676025961"/>
    <n v="24773028.968685448"/>
    <m/>
    <n v="50000000.000023343"/>
    <n v="1.041098470938417"/>
    <n v="5.0126167424475933E-2"/>
    <n v="0.25642679199766782"/>
    <m/>
    <n v="8.3624000000000004E-2"/>
    <n v="5.4999999999999997E-3"/>
    <n v="0.91882292157885082"/>
    <n v="0.46359976194028901"/>
    <n v="4.3964663172118152"/>
  </r>
  <r>
    <x v="1"/>
    <s v="ESMERALDA ALTA_10Qf-30_102851"/>
    <s v="O3"/>
    <s v="ESMERALDA ALTA_10Qf-30_102851_O3"/>
    <x v="4"/>
    <x v="2"/>
    <x v="3"/>
    <x v="0"/>
    <n v="2.2490301134278039"/>
    <n v="0.29837201883638881"/>
    <n v="0.43631805609969471"/>
    <m/>
    <x v="3167"/>
    <s v="10Qf-302,98372018836389"/>
    <s v="CaféFríjolAguacate"/>
    <n v="265.94412397822572"/>
    <n v="13.3860537541598"/>
    <n v="41.801774949792467"/>
    <m/>
    <n v="321.13195268217794"/>
    <n v="24897274.428466462"/>
    <n v="1862565.033191669"/>
    <n v="23240160.538363989"/>
    <m/>
    <n v="50000000.000022121"/>
    <n v="1.080343401725171"/>
    <n v="5.9000304549946231E-2"/>
    <n v="0.24055999853294069"/>
    <m/>
    <n v="8.3624000000000004E-2"/>
    <n v="5.4999999999999997E-3"/>
    <n v="0.93729430000959835"/>
    <n v="0.47291964985567619"/>
    <n v="4.483058138229163"/>
  </r>
  <r>
    <x v="1"/>
    <s v="ESMERALDA ALTA_10Qf-30_102851"/>
    <s v="O4"/>
    <s v="ESMERALDA ALT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SMERALDA ALTA_10Qf-30_102851"/>
    <s v="O5"/>
    <s v="ESMERALDA ALTA_10Qf-30_102851_O5"/>
    <x v="4"/>
    <x v="3"/>
    <x v="2"/>
    <x v="1"/>
    <n v="2.1069009988049801"/>
    <n v="0.31815467671187753"/>
    <n v="0.31815467671187742"/>
    <n v="0.43833641489003938"/>
    <x v="3168"/>
    <s v="10Qf-303,18154676711877"/>
    <s v="CaféPlátanoFríjolAguacate"/>
    <n v="249.1375891726253"/>
    <n v="15.813000606201831"/>
    <n v="14.27357572339195"/>
    <n v="41.995145310570408"/>
    <n v="321.2193108127895"/>
    <n v="23323872.831968442"/>
    <n v="1342403.4355189251"/>
    <n v="1986056.7968167411"/>
    <n v="23347666.93571765"/>
    <n v="50000000.000021756"/>
    <n v="1.012070304687007"/>
    <n v="5.4524146263826012E-2"/>
    <n v="6.2912142007135019E-2"/>
    <n v="0.2416728023256248"/>
    <n v="0.11065"/>
    <n v="5.4999999999999997E-3"/>
    <n v="0.99943877501113332"/>
    <n v="0.50427516258832572"/>
    <n v="4.8014107047182328"/>
  </r>
  <r>
    <x v="1"/>
    <s v="ESMERALDA ALTA_10Qf-30_102851"/>
    <s v="O6"/>
    <s v="ESMERALDA ALTA_10Qf-30_102851_O6"/>
    <x v="4"/>
    <x v="3"/>
    <x v="4"/>
    <x v="0"/>
    <n v="2.9167007374450189"/>
    <n v="0.36458759218062742"/>
    <n v="0.36458759218062742"/>
    <m/>
    <x v="3169"/>
    <s v="10Qf-303,64587592180627"/>
    <s v="CaféPlátanoCaña panelera"/>
    <n v="344.89508072625472"/>
    <n v="18.120820588744461"/>
    <n v="18.38730324446129"/>
    <m/>
    <n v="381.40320455946045"/>
    <n v="32288539.958764859"/>
    <n v="1538319.792589664"/>
    <n v="3670798.5824993378"/>
    <m/>
    <n v="37497658.333853863"/>
    <n v="1.401065453811593"/>
    <n v="6.2481643857886897E-2"/>
    <n v="8.2861922541146174E-2"/>
    <m/>
    <n v="7.9644000000000006E-2"/>
    <n v="5.4999999999999997E-3"/>
    <n v="1.14530133669307"/>
    <n v="0.57787133360629439"/>
    <n v="5.4541925921056382"/>
  </r>
  <r>
    <x v="1"/>
    <s v="ESMERALDA ALTA_10Qf-30_102851"/>
    <s v="O7"/>
    <s v="ESMERALDA ALTA_10Qf-30_102851_O7"/>
    <x v="4"/>
    <x v="2"/>
    <x v="4"/>
    <x v="0"/>
    <n v="2.9442995312524869"/>
    <n v="0.36803744140656081"/>
    <n v="0.36803744140656081"/>
    <m/>
    <x v="3170"/>
    <s v="10Qf-303,68037441406561"/>
    <s v="CaféFríjolCaña panelera"/>
    <n v="348.15859285006349"/>
    <n v="16.51149793946707"/>
    <n v="18.561290031794091"/>
    <m/>
    <n v="383.23138082132465"/>
    <n v="32594064.87780292"/>
    <n v="2297446.2281768979"/>
    <n v="3705532.9012748352"/>
    <m/>
    <n v="38597044.007254653"/>
    <n v="1.4143228017712559"/>
    <n v="7.277599693648569E-2"/>
    <n v="8.3645989650035335E-2"/>
    <m/>
    <n v="7.9644000000000006E-2"/>
    <n v="5.4999999999999997E-3"/>
    <n v="1.1561385593923379"/>
    <n v="0.58333934462939896"/>
    <n v="5.5049963180873451"/>
  </r>
  <r>
    <x v="1"/>
    <s v="ESMERALDA ALTA_10Qf-30_102851"/>
    <s v="O8"/>
    <s v="ESMERALDA ALTA_10Qf-30_102851_O8"/>
    <x v="5"/>
    <x v="2"/>
    <x v="4"/>
    <x v="0"/>
    <n v="3.834952894716563"/>
    <n v="0.74780568059823682"/>
    <n v="2.895298230667569"/>
    <m/>
    <x v="3171"/>
    <s v="10Qf-307,47805680598237"/>
    <s v="PlátanoFríjolCaña panelera"/>
    <n v="190.6057552748982"/>
    <n v="33.549282125020888"/>
    <n v="146.01902997308201"/>
    <m/>
    <n v="370.17406737300109"/>
    <n v="16180978.36601303"/>
    <n v="4668121.0850007031"/>
    <n v="29150900.548973989"/>
    <m/>
    <n v="49999999.999987721"/>
    <n v="0.65721973571920367"/>
    <n v="0.1478716505372753"/>
    <n v="0.6580311093094886"/>
    <m/>
    <n v="7.7098E-2"/>
    <n v="5.4999999999999997E-3"/>
    <n v="2.349127792455195"/>
    <n v="1.1852720037482061"/>
    <n v="11.095054602185771"/>
  </r>
  <r>
    <x v="1"/>
    <s v="ESMERALDA ALTA_10Qf-30_102851"/>
    <s v="O9"/>
    <s v="ESMERALDA ALTA_10Qf-30_102851_O9"/>
    <x v="4"/>
    <x v="3"/>
    <x v="2"/>
    <x v="2"/>
    <n v="2.759927801147489"/>
    <n v="0.39427540016392698"/>
    <n v="0.39427540016392693"/>
    <n v="0.39427540016392693"/>
    <x v="3172"/>
    <s v="10Qf-303,94275400163927"/>
    <s v="CaféPlátanoFríjolCaña panelera"/>
    <n v="326.35693801388538"/>
    <n v="19.596371193527361"/>
    <n v="17.688628180081629"/>
    <n v="19.88455312284394"/>
    <n v="383.52649051033836"/>
    <n v="30553027.928644869"/>
    <n v="1663582.81195398"/>
    <n v="2461234.7252162029"/>
    <n v="3969706.0763358739"/>
    <n v="38647551.54215093"/>
    <n v="1.325758055174775"/>
    <n v="6.7569428206880514E-2"/>
    <n v="7.7964310383204699E-2"/>
    <n v="8.960924169925355E-2"/>
    <n v="0.10667"/>
    <n v="5.4999999999999997E-3"/>
    <n v="1.23856146648354"/>
    <n v="0.62492650925982418"/>
    <n v="5.9184119773826342"/>
  </r>
  <r>
    <x v="1"/>
    <s v="ESMERALDA ALTA_10Qf-30_102851"/>
    <s v="O10"/>
    <s v="ESMERALDA ALTA_10Qf-30_102851_O10"/>
    <x v="4"/>
    <x v="4"/>
    <x v="4"/>
    <x v="0"/>
    <n v="2.2438086408466589"/>
    <n v="0.41649738049544172"/>
    <n v="0.29558955792690011"/>
    <m/>
    <x v="3173"/>
    <s v="10Qf-302,955895579269"/>
    <s v="CaféAguacateCaña panelera"/>
    <n v="265.32669340529628"/>
    <n v="39.902840423982909"/>
    <n v="14.90751455635238"/>
    <m/>
    <n v="320.1370483856316"/>
    <n v="24839471.540458281"/>
    <n v="22184426.821681809"/>
    <n v="2976101.6378804939"/>
    <m/>
    <n v="50000000.000020586"/>
    <n v="1.077835216789518"/>
    <n v="0.22963204900707579"/>
    <n v="6.7180341784028194E-2"/>
    <m/>
    <n v="7.9644000000000006E-2"/>
    <n v="5.4999999999999997E-3"/>
    <n v="0.92855358511068087"/>
    <n v="0.46850944931413657"/>
    <n v="4.4381026136938182"/>
  </r>
  <r>
    <x v="1"/>
    <s v="ESMERALDA ALTA_10Qf-30_102851"/>
    <s v="O11"/>
    <s v="ESMERALDA ALT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SMERALDA ALTA_10Qf-30_102851"/>
    <s v="O12"/>
    <s v="ESMERALDA ALTA_10Qf-30_102851_O12"/>
    <x v="4"/>
    <x v="3"/>
    <x v="3"/>
    <x v="2"/>
    <n v="2.1027491989012521"/>
    <n v="0.31499297372957308"/>
    <n v="0.4171945909353324"/>
    <n v="0.31499297372957302"/>
    <x v="3174"/>
    <s v="10Qf-303,14992973729573"/>
    <s v="CaféPlátanoAguacateCaña panelera"/>
    <n v="248.6466456402388"/>
    <n v="15.6558568807268"/>
    <n v="39.969637187246583"/>
    <n v="15.886090070149249"/>
    <n v="320.15822977836143"/>
    <n v="23277911.463573221"/>
    <n v="1329063.128881285"/>
    <n v="22221563.22327134"/>
    <n v="3171462.184294289"/>
    <n v="50000000.000020139"/>
    <n v="1.0100759473840539"/>
    <n v="5.3982305554044277E-2"/>
    <n v="0.23001644965255111"/>
    <n v="7.1590267880685329E-2"/>
    <n v="0.10667"/>
    <n v="5.4999999999999997E-3"/>
    <n v="0.98950672375782123"/>
    <n v="0.49926386336137341"/>
    <n v="4.750870324414926"/>
  </r>
  <r>
    <x v="1"/>
    <s v="ESMERALDA ALTA_10Qf-30_102851"/>
    <s v="O13"/>
    <s v="ESMERALDA ALT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SMERALDA ALTA_10Qf-30_102851"/>
    <s v="O14"/>
    <s v="ESMERALDA ALTA_10Qf-30_102851_O14"/>
    <x v="4"/>
    <x v="2"/>
    <x v="3"/>
    <x v="2"/>
    <n v="2.1894691757156419"/>
    <n v="0.32182307975455171"/>
    <n v="0.38511546232077187"/>
    <n v="0.32182307975455171"/>
    <x v="3175"/>
    <s v="10Qf-303,21823079754552"/>
    <s v="CaféFríjolAguacateCaña panelera"/>
    <n v="258.901140734644"/>
    <n v="14.438153623533751"/>
    <n v="36.896272479587303"/>
    <n v="16.230553879029731"/>
    <n v="326.46612071679482"/>
    <n v="24237921.31328012"/>
    <n v="2008956.5287071019"/>
    <n v="20512892.017689001"/>
    <n v="3240230.1403425308"/>
    <n v="50000000.000018761"/>
    <n v="1.051732728318123"/>
    <n v="6.3637534748632055E-2"/>
    <n v="0.2123299133642306"/>
    <n v="7.31425854266681E-2"/>
    <n v="0.10667"/>
    <n v="5.4999999999999997E-3"/>
    <n v="1.01096255420278"/>
    <n v="0.5100895814109645"/>
    <n v="4.851452933159262"/>
  </r>
  <r>
    <x v="1"/>
    <s v="ESMERALDA ALTA_10Qf-30_102851"/>
    <s v="O15"/>
    <s v="ESMERALDA ALT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SMERALDA ALTA_10Qf-30_102851"/>
    <s v="O16"/>
    <s v="ESMERALDA ALTA_10Qf-30_102851_O16"/>
    <x v="4"/>
    <x v="3"/>
    <x v="1"/>
    <x v="0"/>
    <n v="0.27426262189944589"/>
    <n v="0.27426262189944589"/>
    <n v="2.194100975195568"/>
    <m/>
    <x v="3176"/>
    <s v="10Qf-302,74262621899446"/>
    <s v="CaféPlátanoGulupa"/>
    <n v="32.431105428753909"/>
    <n v="13.63146709385628"/>
    <n v="272.92670542639661"/>
    <m/>
    <n v="318.98927794900681"/>
    <n v="3036149.5482574552"/>
    <n v="1157207.8388954881"/>
    <n v="24971108.813765738"/>
    <m/>
    <n v="29164466.200918682"/>
    <n v="0.13174470725841761"/>
    <n v="4.7002091767735232E-2"/>
    <n v="1.5586131470483631"/>
    <m/>
    <n v="8.3624000000000004E-2"/>
    <n v="5.4999999999999997E-3"/>
    <n v="0.86155797455323335"/>
    <n v="0.43470625571062183"/>
    <n v="4.1280144492583144"/>
  </r>
  <r>
    <x v="1"/>
    <s v="ESMERALDA ALTA_10Qf-30_102851"/>
    <s v="O17"/>
    <s v="ESMERALDA ALTA_10Qf-30_102851_O17"/>
    <x v="4"/>
    <x v="2"/>
    <x v="1"/>
    <x v="0"/>
    <n v="0.27621027985393748"/>
    <n v="0.27621027985393748"/>
    <n v="2.2096822388314998"/>
    <m/>
    <x v="3177"/>
    <s v="10Qf-302,76210279853938"/>
    <s v="CaféFríjolGulupa"/>
    <n v="32.661412788990638"/>
    <n v="12.39179755526529"/>
    <n v="274.86487645799917"/>
    <m/>
    <n v="319.91808680225512"/>
    <n v="3057710.5644022562"/>
    <n v="1724222.0335216201"/>
    <n v="25148439.499138668"/>
    <m/>
    <n v="29930372.097062543"/>
    <n v="0.13268028362415399"/>
    <n v="5.4618025828166938E-2"/>
    <n v="1.569681535707379"/>
    <m/>
    <n v="8.3624000000000004E-2"/>
    <n v="5.4999999999999997E-3"/>
    <n v="0.86767627179247397"/>
    <n v="0.43779329356849112"/>
    <n v="4.1566963639003411"/>
  </r>
  <r>
    <x v="1"/>
    <s v="ESMERALDA ALTA_10Qf-30_102851"/>
    <s v="O18"/>
    <s v="ESMERALDA ALTA_10Qf-30_102851_O18"/>
    <x v="5"/>
    <x v="2"/>
    <x v="1"/>
    <x v="0"/>
    <n v="0.29073034491972699"/>
    <n v="0.29073034491972699"/>
    <n v="2.3258427593578168"/>
    <m/>
    <x v="3178"/>
    <s v="10Qf-302,90730344919727"/>
    <s v="PlátanoFríjolGulupa"/>
    <n v="14.449949841913741"/>
    <n v="13.043220474353211"/>
    <n v="289.3142151740704"/>
    <m/>
    <n v="316.80738549033737"/>
    <n v="1226690.796638143"/>
    <n v="1814862.454753736"/>
    <n v="26470464.798210319"/>
    <m/>
    <n v="29512018.049602199"/>
    <n v="4.9824267911331932E-2"/>
    <n v="5.7489234275619833E-2"/>
    <n v="1.65219793604951"/>
    <m/>
    <n v="8.1077999999999997E-2"/>
    <n v="5.4999999999999997E-3"/>
    <n v="0.91328904163265057"/>
    <n v="0.4608075966977675"/>
    <n v="4.367978087527689"/>
  </r>
  <r>
    <x v="1"/>
    <s v="ESMERALDA ALTA_10Qf-30_102851"/>
    <s v="O19"/>
    <s v="ESMERALDA ALTA_10Qf-30_102851_O19"/>
    <x v="4"/>
    <x v="3"/>
    <x v="2"/>
    <x v="3"/>
    <n v="0.298828647791892"/>
    <n v="0.298828647791892"/>
    <n v="0.298828647791892"/>
    <n v="2.091800534543244"/>
    <x v="3179"/>
    <s v="10Qf-302,98828647791892"/>
    <s v="CaféPlátanoFríjolGulupa"/>
    <n v="35.335997718362059"/>
    <n v="14.85245364776765"/>
    <n v="13.40653978957261"/>
    <n v="260.20143774430238"/>
    <n v="323.79642890000468"/>
    <n v="3308101.0373057029"/>
    <n v="1260860.307235379"/>
    <n v="1865415.505327025"/>
    <n v="23806825.3718892"/>
    <n v="30241202.221757308"/>
    <n v="0.14354523577115669"/>
    <n v="5.1212124455997959E-2"/>
    <n v="5.9090598698660589E-2"/>
    <n v="1.4859424661853999"/>
    <n v="0.11065"/>
    <n v="5.4999999999999997E-3"/>
    <n v="0.93872873651903244"/>
    <n v="0.47364340675014882"/>
    <n v="4.5168086211881011"/>
  </r>
  <r>
    <x v="1"/>
    <s v="ESMERALDA ALTA_10Qf-30_102851"/>
    <s v="O20"/>
    <s v="ESMERALDA ALTA_10Qf-30_102851_O20"/>
    <x v="4"/>
    <x v="4"/>
    <x v="1"/>
    <x v="0"/>
    <n v="0.21951700120110981"/>
    <n v="0.59892564276144389"/>
    <n v="1.376727368048545"/>
    <m/>
    <x v="3180"/>
    <s v="10Qf-302,1951700120111"/>
    <s v="CaféAguacateGulupa"/>
    <n v="25.957525528094841"/>
    <n v="57.380515384064573"/>
    <n v="171.25267664509011"/>
    <m/>
    <n v="254.59071755724952"/>
    <n v="2430103.086653702"/>
    <n v="31901334.115630548"/>
    <n v="15668562.797737811"/>
    <m/>
    <n v="50000000.000022054"/>
    <n v="0.1054471180257624"/>
    <n v="0.33021221498821751"/>
    <n v="0.97797931818087391"/>
    <m/>
    <n v="8.3624000000000004E-2"/>
    <n v="5.4999999999999997E-3"/>
    <n v="0.68958220272599946"/>
    <n v="0.34793444690375908"/>
    <n v="3.3218106616408569"/>
  </r>
  <r>
    <x v="1"/>
    <s v="ESMERALDA ALTA_10Qf-30_102851"/>
    <s v="O21"/>
    <s v="ESMERALDA ALTA_10Qf-30_102851_O21"/>
    <x v="5"/>
    <x v="4"/>
    <x v="1"/>
    <x v="0"/>
    <n v="0.2294747698923584"/>
    <n v="0.60947650565990052"/>
    <n v="1.455796423371325"/>
    <m/>
    <x v="3181"/>
    <s v="10Qf-302,29474769892358"/>
    <s v="PlátanoAguacateGulupa"/>
    <n v="11.4054104529227"/>
    <n v="58.391348628853841"/>
    <n v="181.0881659932958"/>
    <m/>
    <n v="250.88492507507235"/>
    <n v="968232.56741684268"/>
    <n v="32463318.072403532"/>
    <n v="16568449.36020143"/>
    <m/>
    <n v="50000000.0000218"/>
    <n v="3.9326518933429408E-2"/>
    <n v="0.33602933744714703"/>
    <n v="1.034147229568724"/>
    <m/>
    <n v="8.1077999999999997E-2"/>
    <n v="5.4999999999999997E-3"/>
    <n v="0.72086315149431945"/>
    <n v="0.36371751027938798"/>
    <n v="3.4659063606972911"/>
  </r>
  <r>
    <x v="1"/>
    <s v="ESMERALDA ALTA_10Qf-30_102851"/>
    <s v="O22"/>
    <s v="ESMERALDA ALTA_10Qf-30_102851_O22"/>
    <x v="4"/>
    <x v="3"/>
    <x v="3"/>
    <x v="3"/>
    <n v="0.23634677515198019"/>
    <n v="0.23634677515198019"/>
    <n v="0.59373192296543897"/>
    <n v="1.297042278250403"/>
    <x v="3182"/>
    <s v="10Qf-302,3634677515198"/>
    <s v="CaféPlátanoAguacateGulupa"/>
    <n v="27.9476187079919"/>
    <n v="11.74696451857181"/>
    <n v="56.882927207206563"/>
    <n v="161.34055807075021"/>
    <n v="257.91806850452048"/>
    <n v="2616412.5087117478"/>
    <n v="997227.90881732339"/>
    <n v="31624694.44839007"/>
    <n v="14761665.134102831"/>
    <n v="50000000.000021972"/>
    <n v="0.11353146297596731"/>
    <n v="4.0504217227145603E-2"/>
    <n v="0.32734870473682892"/>
    <n v="0.92137379729228186"/>
    <n v="0.11065"/>
    <n v="5.4999999999999997E-3"/>
    <n v="0.74245060257166584"/>
    <n v="0.37460963861588881"/>
    <n v="3.5966779927073569"/>
  </r>
  <r>
    <x v="1"/>
    <s v="ESMERALDA ALTA_10Qf-30_102851"/>
    <s v="O23"/>
    <s v="ESMERALDA ALTA_10Qf-30_102851_O23"/>
    <x v="0"/>
    <x v="4"/>
    <x v="1"/>
    <x v="0"/>
    <n v="0.23220213902227019"/>
    <n v="0.59131568374632149"/>
    <n v="1.498503567454111"/>
    <m/>
    <x v="3183"/>
    <s v="10Qf-302,3220213902227"/>
    <s v="FríjolAguacateGulupa"/>
    <n v="10.417432327953669"/>
    <n v="56.651437616871263"/>
    <n v="186.40055601748159"/>
    <m/>
    <n v="253.46942596230653"/>
    <n v="1449504.5026737121"/>
    <n v="31495995.242463671"/>
    <n v="17054500.254883409"/>
    <m/>
    <n v="50000000.000020787"/>
    <n v="4.5915823383476329E-2"/>
    <n v="0.32601653318243112"/>
    <n v="1.064484901805703"/>
    <m/>
    <n v="8.1077999999999997E-2"/>
    <n v="5.4999999999999997E-3"/>
    <n v="0.72943080321132014"/>
    <n v="0.36804039035029829"/>
    <n v="3.5060705837843211"/>
  </r>
  <r>
    <x v="1"/>
    <s v="ESMERALDA ALTA_10Qf-30_102851"/>
    <s v="O24"/>
    <s v="ESMERALDA ALTA_10Qf-30_102851_O24"/>
    <x v="4"/>
    <x v="2"/>
    <x v="3"/>
    <x v="3"/>
    <n v="0.23924097155725521"/>
    <n v="0.23924097155725521"/>
    <n v="0.57482778400418266"/>
    <n v="1.339099988453859"/>
    <x v="3184"/>
    <s v="10Qf-302,39240971557255"/>
    <s v="CaféFríjolAguacateGulupa"/>
    <n v="28.289852688331401"/>
    <n v="10.73321995122777"/>
    <n v="55.071802154207418"/>
    <n v="166.57216427911271"/>
    <n v="260.66703907287933"/>
    <n v="2648451.9205994741"/>
    <n v="1493443.88883091"/>
    <n v="30617779.382288031"/>
    <n v="15240324.80830252"/>
    <n v="50000000.000020936"/>
    <n v="0.11492171825581771"/>
    <n v="4.7307687355372122E-2"/>
    <n v="0.31692607936707512"/>
    <n v="0.95125013425166627"/>
    <n v="0.11065"/>
    <n v="5.4999999999999997E-3"/>
    <n v="0.75154231902802682"/>
    <n v="0.37919693991824949"/>
    <n v="3.639298974518828"/>
  </r>
  <r>
    <x v="1"/>
    <s v="ESMERALDA ALTA_10Qf-30_102851"/>
    <s v="O25"/>
    <s v="ESMERALDA ALTA_10Qf-30_102851_O25"/>
    <x v="5"/>
    <x v="2"/>
    <x v="3"/>
    <x v="3"/>
    <n v="0.2511169819838302"/>
    <n v="0.2511169819838302"/>
    <n v="0.58517749268097619"/>
    <n v="1.423758363189666"/>
    <x v="3185"/>
    <s v="10Qf-302,5111698198383"/>
    <s v="PlátanoFríjolAguacateGulupa"/>
    <n v="12.4810769069221"/>
    <n v="11.266020964456381"/>
    <n v="56.06336366960889"/>
    <n v="177.1029153997795"/>
    <n v="256.91337694076685"/>
    <n v="1059548.4649673011"/>
    <n v="1567578.996541823"/>
    <n v="31169049.007304471"/>
    <n v="16203823.53120699"/>
    <n v="50000000.000020586"/>
    <n v="4.3035479460880002E-2"/>
    <n v="4.9656058475220602E-2"/>
    <n v="0.3226322972723385"/>
    <n v="1.011388504072688"/>
    <n v="0.10810400000000001"/>
    <n v="5.4999999999999997E-3"/>
    <n v="0.78884915806438816"/>
    <n v="0.39802041644437092"/>
    <n v="3.8116433943470609"/>
  </r>
  <r>
    <x v="1"/>
    <s v="ESMERALDA ALTA_10Qf-30_102851"/>
    <s v="O26"/>
    <s v="ESMERALDA ALTA_10Qf-30_102851_O26"/>
    <x v="4"/>
    <x v="5"/>
    <x v="1"/>
    <x v="0"/>
    <n v="0.2725275196227267"/>
    <n v="0.27252751962272659"/>
    <n v="2.1802201569818132"/>
    <m/>
    <x v="3186"/>
    <s v="10Qf-302,72527519622727"/>
    <s v="CaféCaña paneleraGulupa"/>
    <n v="32.225932428961819"/>
    <n v="13.744423159857099"/>
    <n v="271.20005472684738"/>
    <m/>
    <n v="317.17041031566629"/>
    <n v="3016941.5717670489"/>
    <n v="2743904.7685077041"/>
    <n v="24813130.933094651"/>
    <m/>
    <n v="30573977.273369402"/>
    <n v="0.13091123407156241"/>
    <n v="6.1938899473356748E-2"/>
    <n v="1.548752695772724"/>
    <m/>
    <n v="7.9644000000000006E-2"/>
    <n v="5.4999999999999997E-3"/>
    <n v="0.85610739148500514"/>
    <n v="0.43195611860202171"/>
    <n v="4.098482706314293"/>
  </r>
  <r>
    <x v="1"/>
    <s v="ESMERALDA ALTA_10Qf-30_102851"/>
    <s v="O27"/>
    <s v="ESMERALDA ALTA_10Qf-30_102851_O27"/>
    <x v="5"/>
    <x v="5"/>
    <x v="1"/>
    <x v="0"/>
    <n v="0.28665306807098218"/>
    <n v="0.28665306807098218"/>
    <n v="2.2932245445678578"/>
    <m/>
    <x v="3187"/>
    <s v="10Qf-302,86653068070982"/>
    <s v="PlátanoCaña paneleraGulupa"/>
    <n v="14.247300042931711"/>
    <n v="14.45681916121012"/>
    <n v="285.25679849172258"/>
    <m/>
    <n v="313.9609176958644"/>
    <n v="1209487.3706005821"/>
    <n v="2886125.8542850642"/>
    <n v="26099236.21755749"/>
    <m/>
    <n v="30194849.442443136"/>
    <n v="4.91255196120561E-2"/>
    <n v="6.5149294249464973E-2"/>
    <n v="1.6290270888644369"/>
    <m/>
    <n v="7.7098E-2"/>
    <n v="5.4999999999999997E-3"/>
    <n v="0.90048084210779755"/>
    <n v="0.45434511289250679"/>
    <n v="4.3039546357101273"/>
  </r>
  <r>
    <x v="1"/>
    <s v="ESMERALDA ALTA_10Qf-30_102851"/>
    <s v="O28"/>
    <s v="ESMERALDA ALTA_10Qf-30_102851_O28"/>
    <x v="4"/>
    <x v="3"/>
    <x v="4"/>
    <x v="3"/>
    <n v="0.29452274410831719"/>
    <n v="0.29452274410831719"/>
    <n v="0.29452274410831719"/>
    <n v="2.0616592087582211"/>
    <x v="3188"/>
    <s v="10Qf-302,94522744108317"/>
    <s v="CaféPlátanoCaña paneleraGulupa"/>
    <n v="34.826831666637837"/>
    <n v="14.63844058260602"/>
    <n v="14.85371176764435"/>
    <n v="256.45212409069688"/>
    <n v="320.77110810758506"/>
    <n v="3260433.7050488172"/>
    <n v="1242692.226358545"/>
    <n v="2965360.573902912"/>
    <n v="23463786.316495739"/>
    <n v="30932272.821806014"/>
    <n v="0.1414768532247247"/>
    <n v="5.047419495369556E-2"/>
    <n v="6.6937880861338742E-2"/>
    <n v="1.464531114944458"/>
    <n v="0.10667"/>
    <n v="5.4999999999999997E-3"/>
    <n v="0.92520233751303849"/>
    <n v="0.46681854941168288"/>
    <n v="4.4494183280078943"/>
  </r>
  <r>
    <x v="1"/>
    <s v="ESMERALDA ALTA_10Qf-30_102851"/>
    <s v="O29"/>
    <s v="ESMERALDA ALTA_10Qf-30_102851_O29"/>
    <x v="0"/>
    <x v="5"/>
    <x v="1"/>
    <x v="0"/>
    <n v="0.28878136385701741"/>
    <n v="0.28878136385701741"/>
    <n v="2.3102509108561389"/>
    <m/>
    <x v="3189"/>
    <s v="10Qf-302,88781363857017"/>
    <s v="FríjolCaña paneleraGulupa"/>
    <n v="12.95578209667619"/>
    <n v="14.564155836541479"/>
    <n v="287.37472747902888"/>
    <m/>
    <n v="314.89466541224652"/>
    <n v="1802696.08609788"/>
    <n v="2907554.2992515801"/>
    <n v="26293013.646260291"/>
    <m/>
    <n v="31003264.031609751"/>
    <n v="5.7103841313134979E-2"/>
    <n v="6.563300429431948E-2"/>
    <n v="1.641122028269407"/>
    <m/>
    <n v="7.7098E-2"/>
    <n v="5.4999999999999997E-3"/>
    <n v="0.90716658803251538"/>
    <n v="0.4577184617133726"/>
    <n v="4.3352966883160624"/>
  </r>
  <r>
    <x v="1"/>
    <s v="ESMERALDA ALTA_10Qf-30_102851"/>
    <s v="O30"/>
    <s v="ESMERALDA ALTA_10Qf-30_102851_O30"/>
    <x v="4"/>
    <x v="2"/>
    <x v="4"/>
    <x v="3"/>
    <n v="0.29676996107676762"/>
    <n v="0.29676996107676751"/>
    <n v="0.29676996107676762"/>
    <n v="2.0773897275373718"/>
    <x v="3190"/>
    <s v="10Qf-302,96769961076768"/>
    <s v="CaféFríjolCaña paneleraGulupa"/>
    <n v="35.092561389194849"/>
    <n v="13.31417961739861"/>
    <n v="14.96704601362857"/>
    <n v="258.40886113861649"/>
    <n v="321.78264815883853"/>
    <n v="3285310.907550361"/>
    <n v="1852564.3073331891"/>
    <n v="2987986.359967154"/>
    <n v="23642815.67775663"/>
    <n v="31768677.252607334"/>
    <n v="0.1425563256646957"/>
    <n v="5.8683512459009289E-2"/>
    <n v="6.7448618808450864E-2"/>
    <n v="1.4757055292746331"/>
    <n v="0.10667"/>
    <n v="5.4999999999999997E-3"/>
    <n v="0.93226165783277759"/>
    <n v="0.4703803883066765"/>
    <n v="4.4825116569071293"/>
  </r>
  <r>
    <x v="1"/>
    <s v="ESMERALDA ALTA_10Qf-30_102851"/>
    <s v="O31"/>
    <s v="ESMERALDA ALTA_10Qf-30_102851_O31"/>
    <x v="5"/>
    <x v="2"/>
    <x v="4"/>
    <x v="3"/>
    <n v="0.31359792127053998"/>
    <n v="0.31359792127053993"/>
    <n v="0.31359792127053998"/>
    <n v="2.1951854488937799"/>
    <x v="3191"/>
    <s v="10Qf-303,1359792127054"/>
    <s v="PlátanoFríjolCaña paneleraGulupa"/>
    <n v="15.586519646371601"/>
    <n v="14.06914310427377"/>
    <n v="15.81573317058294"/>
    <n v="273.06160433803319"/>
    <n v="318.53300025926148"/>
    <n v="1323176.9252488569"/>
    <n v="1957611.5914555271"/>
    <n v="3157416.2960113059"/>
    <n v="24983451.231471159"/>
    <n v="31421656.044186849"/>
    <n v="5.3743226735187513E-2"/>
    <n v="6.2011085802712723E-2"/>
    <n v="7.1273206271128514E-2"/>
    <n v="1.5593835195074111"/>
    <n v="0.10412399999999999"/>
    <n v="5.4999999999999997E-3"/>
    <n v="0.98512436001216763"/>
    <n v="0.49705270521380601"/>
    <n v="4.727780277931374"/>
  </r>
  <r>
    <x v="1"/>
    <s v="ESMERALDA ALTA_10Qf-30_102851"/>
    <s v="O32"/>
    <s v="ESMERALDA ALTA_10Qf-30_102851_O32"/>
    <x v="6"/>
    <x v="5"/>
    <x v="1"/>
    <x v="0"/>
    <n v="0.57560249658920126"/>
    <n v="0.23015524438117591"/>
    <n v="1.4957947028413829"/>
    <m/>
    <x v="3192"/>
    <s v="10Qf-302,30155244381176"/>
    <s v="AguacateCaña paneleraGulupa"/>
    <n v="55.146024067962742"/>
    <n v="11.60745555389925"/>
    <n v="186.06359728014169"/>
    <m/>
    <n v="252.81707690200369"/>
    <n v="30659043.878669109"/>
    <n v="2317285.5109414812"/>
    <n v="17023670.610409021"/>
    <m/>
    <n v="50000000.00001961"/>
    <n v="0.3173532101165597"/>
    <n v="5.2308708363567068E-2"/>
    <n v="1.0625606184446801"/>
    <m/>
    <n v="7.7098E-2"/>
    <n v="5.4999999999999997E-3"/>
    <n v="0.72300076768955801"/>
    <n v="0.36479606234416401"/>
    <n v="3.471947273845482"/>
  </r>
  <r>
    <x v="1"/>
    <s v="ESMERALDA ALTA_10Qf-30_102851"/>
    <s v="O33"/>
    <s v="ESMERALDA ALTA_10Qf-30_102851_O33"/>
    <x v="4"/>
    <x v="4"/>
    <x v="4"/>
    <x v="3"/>
    <n v="0.2370686798896133"/>
    <n v="0.55879231093014303"/>
    <n v="0.2370686798896133"/>
    <n v="1.337757128186764"/>
    <x v="3193"/>
    <s v="10Qf-302,37068679889613"/>
    <s v="CaféAguacateCaña paneleraGulupa"/>
    <n v="28.032982759766629"/>
    <n v="53.535511764012561"/>
    <n v="11.956121931694369"/>
    <n v="166.40512436951431"/>
    <n v="259.9297408249879"/>
    <n v="2624404.1582040121"/>
    <n v="29763661.696028121"/>
    <n v="2386892.4581027529"/>
    <n v="15225041.687684819"/>
    <n v="50000000.000019707"/>
    <n v="0.1138782369099043"/>
    <n v="0.30808506688721432"/>
    <n v="5.387996468133429E-2"/>
    <n v="0.95029621294603561"/>
    <n v="0.10667"/>
    <n v="5.4999999999999997E-3"/>
    <n v="0.74471836614538223"/>
    <n v="0.37575385762503721"/>
    <n v="3.6033290226665531"/>
  </r>
  <r>
    <x v="1"/>
    <s v="ESMERALDA ALTA_10Qf-30_102851"/>
    <s v="O34"/>
    <s v="ESMERALDA ALTA_10Qf-30_102851_O34"/>
    <x v="5"/>
    <x v="4"/>
    <x v="4"/>
    <x v="3"/>
    <n v="0.24872474895641231"/>
    <n v="0.56825500069610924"/>
    <n v="0.24872474895641231"/>
    <n v="1.42154299095519"/>
    <x v="3194"/>
    <s v="10Qf-302,48724748956412"/>
    <s v="PlátanoAguacateCaña paneleraGulupa"/>
    <n v="12.362177563044179"/>
    <n v="54.442091774825244"/>
    <n v="12.54397429191248"/>
    <n v="176.82734273831861"/>
    <n v="256.17558636810054"/>
    <n v="1049454.8153382691"/>
    <n v="30267684.910771132"/>
    <n v="2504249.9401607891"/>
    <n v="16178610.33374913"/>
    <n v="50000000.000019319"/>
    <n v="4.2625507604322287E-2"/>
    <n v="0.31330223496998189"/>
    <n v="5.6529106651225687E-2"/>
    <n v="1.009814780561648"/>
    <n v="0.10412399999999999"/>
    <n v="5.4999999999999997E-3"/>
    <n v="0.78133428991543163"/>
    <n v="0.39422872709591372"/>
    <n v="3.7724345065754692"/>
  </r>
  <r>
    <x v="1"/>
    <s v="ESMERALDA ALTA_10Qf-30_102851"/>
    <s v="O35"/>
    <s v="ESMERALDA ALTA_10Qf-30_102851_O35"/>
    <x v="0"/>
    <x v="4"/>
    <x v="4"/>
    <x v="3"/>
    <n v="0.25193209082513912"/>
    <n v="0.54801951707727203"/>
    <n v="0.25193209082513912"/>
    <n v="1.467437209523841"/>
    <x v="3195"/>
    <s v="10Qf-302,51932090825139"/>
    <s v="FríjolAguacateCaña paneleraGulupa"/>
    <n v="11.30258971110965"/>
    <n v="52.503416259545688"/>
    <n v="12.70573066764706"/>
    <n v="182.53617656760241"/>
    <n v="259.04791320590482"/>
    <n v="1572667.2525786599"/>
    <n v="29189856.750100739"/>
    <n v="2536542.607925192"/>
    <n v="16700933.389413601"/>
    <n v="50000000.000018194"/>
    <n v="4.9817238702730297E-2"/>
    <n v="0.30214558481166581"/>
    <n v="5.7258057715906308E-2"/>
    <n v="1.0424164398486531"/>
    <n v="0.10412399999999999"/>
    <n v="5.4999999999999997E-3"/>
    <n v="0.79140970939834288"/>
    <n v="0.39931236395784547"/>
    <n v="3.8196669816075799"/>
  </r>
  <r>
    <x v="10"/>
    <s v="ESMERALDA ALTA_10Qfs1-30_102853"/>
    <s v="P1"/>
    <s v="ESMERALDA ALTA_10Qfs1-30_102853_P1"/>
    <x v="4"/>
    <x v="3"/>
    <x v="2"/>
    <x v="0"/>
    <n v="2.970810649818223"/>
    <n v="0.37135133122727793"/>
    <n v="0.37135133122727781"/>
    <m/>
    <x v="3196"/>
    <s v="10Qfs1-303,71351331227278"/>
    <s v="CaféPlátanoFríjol"/>
    <n v="351.29348915961162"/>
    <n v="18.456993580919999"/>
    <n v="16.66017108733287"/>
    <m/>
    <n v="386.41065382786451"/>
    <n v="32887548.984750129"/>
    <n v="1567885.5642916029"/>
    <n v="2324440.7573292512"/>
    <m/>
    <n v="36779875.306370981"/>
    <n v="1.427057674392056"/>
    <n v="6.3640787897136397E-2"/>
    <n v="7.3431287970242051E-2"/>
    <m/>
    <n v="8.3624000000000004E-2"/>
    <n v="5.4999999999999997E-3"/>
    <n v="1.1665486844835951"/>
    <n v="0.58859185999523533"/>
    <n v="5.557777856751609"/>
  </r>
  <r>
    <x v="10"/>
    <s v="ESMERALDA ALTA_10Qfs1-30_102853"/>
    <s v="P2"/>
    <s v="ESMERALDA ALTA_10Qfs1-30_102853_P2"/>
    <x v="4"/>
    <x v="3"/>
    <x v="3"/>
    <x v="0"/>
    <n v="2.169007880975693"/>
    <n v="0.29263304928018191"/>
    <n v="0.46468956254594518"/>
    <m/>
    <x v="3197"/>
    <s v="10Qfs1-302,92633049280182"/>
    <s v="CaféPlátanoAguacate"/>
    <n v="256.48162617475111"/>
    <n v="14.544518513719069"/>
    <n v="44.519928165944883"/>
    <m/>
    <n v="315.54607285441506"/>
    <n v="24011410.13085499"/>
    <n v="1235528.447103431"/>
    <n v="24753061.422066431"/>
    <m/>
    <n v="50000000.000024855"/>
    <n v="1.0419039471777201"/>
    <n v="5.0150346194758243E-2"/>
    <n v="0.25620237100337517"/>
    <m/>
    <n v="8.3624000000000004E-2"/>
    <n v="5.4999999999999997E-3"/>
    <n v="0.91926612339324187"/>
    <n v="0.46382338310908838"/>
    <n v="4.3985439993041506"/>
  </r>
  <r>
    <x v="10"/>
    <s v="ESMERALDA ALTA_10Qfs1-30_102853"/>
    <s v="P3"/>
    <s v="ESMERALDA ALTA_10Qfs1-30_102853_P3"/>
    <x v="4"/>
    <x v="2"/>
    <x v="3"/>
    <x v="0"/>
    <n v="2.2522391883123261"/>
    <n v="0.29863709261460758"/>
    <n v="0.43549464521914288"/>
    <m/>
    <x v="3198"/>
    <s v="10Qfs1-302,98637092614608"/>
    <s v="CaféFríjolAguacate"/>
    <n v="266.32359182254191"/>
    <n v="13.39794592775535"/>
    <n v="41.72288745971764"/>
    <m/>
    <n v="321.44442521001491"/>
    <n v="24932799.616672881"/>
    <n v="1869292.4229719681"/>
    <n v="23197907.960380841"/>
    <m/>
    <n v="50000000.00002569"/>
    <n v="1.0818849119328089"/>
    <n v="5.9052720435672071E-2"/>
    <n v="0.24010601842038659"/>
    <m/>
    <n v="8.3624000000000004E-2"/>
    <n v="5.4999999999999997E-3"/>
    <n v="0.9381269925066209"/>
    <n v="0.47333979179415309"/>
    <n v="4.4869617104468507"/>
  </r>
  <r>
    <x v="10"/>
    <s v="ESMERALDA ALTA_10Qfs1-30_102853"/>
    <s v="P4"/>
    <s v="ESMERALDA ALTA_10Qfs1-30_102853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ESMERALDA ALTA_10Qfs1-30_102853"/>
    <s v="P5"/>
    <s v="ESMERALDA ALTA_10Qfs1-30_102853_P5"/>
    <x v="4"/>
    <x v="3"/>
    <x v="2"/>
    <x v="1"/>
    <n v="2.1103699503288231"/>
    <n v="0.31847183958613318"/>
    <n v="0.31847183958613329"/>
    <n v="0.4374047663602435"/>
    <x v="3199"/>
    <s v="10Qfs1-303,18471839586133"/>
    <s v="CaféPlátanoFríjolAguacate"/>
    <n v="249.54778700351389"/>
    <n v="15.82876431200274"/>
    <n v="14.287804803250619"/>
    <n v="41.905888032237797"/>
    <n v="321.570244151005"/>
    <n v="23362274.913626891"/>
    <n v="1344622.6199600899"/>
    <n v="1993446.264347886"/>
    <n v="23299656.202089138"/>
    <n v="50000000.000024006"/>
    <n v="1.0137366491558131"/>
    <n v="5.4578500438732691E-2"/>
    <n v="6.2974858029388084E-2"/>
    <n v="0.24115914636794031"/>
    <n v="0.11065"/>
    <n v="5.4999999999999997E-3"/>
    <n v="1.000435098176335"/>
    <n v="0.50477786574402128"/>
    <n v="4.8060813597816887"/>
  </r>
  <r>
    <x v="10"/>
    <s v="ESMERALDA ALTA_10Qfs1-30_102853"/>
    <s v="P6"/>
    <s v="ESMERALDA ALTA_10Qfs1-30_102853_P6"/>
    <x v="4"/>
    <x v="3"/>
    <x v="4"/>
    <x v="0"/>
    <n v="2.91684785802462"/>
    <n v="0.3646059822530775"/>
    <n v="0.36460598225307761"/>
    <m/>
    <x v="3200"/>
    <s v="10Qfs1-303,64605982253078"/>
    <s v="CaféPlátanoCaña panelera"/>
    <n v="344.91247749361128"/>
    <n v="18.1217346165683"/>
    <n v="18.388230713870779"/>
    <m/>
    <n v="381.42244282405034"/>
    <n v="32290168.61701294"/>
    <n v="1539405.969919865"/>
    <n v="3670983.7403415958"/>
    <m/>
    <n v="37500558.327274404"/>
    <n v="1.401136124607187"/>
    <n v="6.2484795479011687E-2"/>
    <n v="8.2866102158861019E-2"/>
    <m/>
    <n v="7.9644000000000006E-2"/>
    <n v="5.4999999999999997E-3"/>
    <n v="1.1453591065541699"/>
    <n v="0.57790048187112797"/>
    <n v="5.4544634109560741"/>
  </r>
  <r>
    <x v="10"/>
    <s v="ESMERALDA ALTA_10Qfs1-30_102853"/>
    <s v="P7"/>
    <s v="ESMERALDA ALTA_10Qfs1-30_102853_P7"/>
    <x v="4"/>
    <x v="2"/>
    <x v="4"/>
    <x v="0"/>
    <n v="2.9452879235744631"/>
    <n v="0.36816099044680778"/>
    <n v="0.36816099044680778"/>
    <m/>
    <x v="3201"/>
    <s v="10Qfs1-303,68160990446808"/>
    <s v="CaféFríjolCaña panelera"/>
    <n v="348.27546862182191"/>
    <n v="16.517040798681791"/>
    <n v="18.56752099992714"/>
    <m/>
    <n v="383.36003042043086"/>
    <n v="32605006.605410881"/>
    <n v="2304471.1018674392"/>
    <n v="3706776.837304296"/>
    <m/>
    <n v="38616254.544582613"/>
    <n v="1.414797585597843"/>
    <n v="7.2800427615440963E-2"/>
    <n v="8.3674069352204436E-2"/>
    <m/>
    <n v="7.9644000000000006E-2"/>
    <n v="5.4999999999999997E-3"/>
    <n v="1.156526671560653"/>
    <n v="0.58353516985819043"/>
    <n v="5.5068157458869216"/>
  </r>
  <r>
    <x v="10"/>
    <s v="ESMERALDA ALTA_10Qfs1-30_102853"/>
    <s v="P8"/>
    <s v="ESMERALDA ALTA_10Qfs1-30_102853_P8"/>
    <x v="5"/>
    <x v="2"/>
    <x v="4"/>
    <x v="0"/>
    <n v="3.8579807112164048"/>
    <n v="0.74895475019363711"/>
    <n v="2.882612040526328"/>
    <m/>
    <x v="3202"/>
    <s v="10Qfs1-307,48954750193637"/>
    <s v="PlátanoFríjolCaña panelera"/>
    <n v="191.75028937395621"/>
    <n v="33.600833565505447"/>
    <n v="145.3792253550786"/>
    <m/>
    <n v="370.73034829454025"/>
    <n v="16288812.657384999"/>
    <n v="4688015.9039471867"/>
    <n v="29023171.43864071"/>
    <m/>
    <n v="49999999.999972895"/>
    <n v="0.66116615589429051"/>
    <n v="0.14809886841226941"/>
    <n v="0.65514784578826335"/>
    <m/>
    <n v="7.7098E-2"/>
    <n v="5.4999999999999997E-3"/>
    <n v="2.3527374351632582"/>
    <n v="1.1870932790569151"/>
    <n v="11.111976216156551"/>
  </r>
  <r>
    <x v="10"/>
    <s v="ESMERALDA ALTA_10Qfs1-30_102853"/>
    <s v="P9"/>
    <s v="ESMERALDA ALTA_10Qfs1-30_102853_P9"/>
    <x v="4"/>
    <x v="3"/>
    <x v="2"/>
    <x v="2"/>
    <n v="2.7610503370963042"/>
    <n v="0.39443576244232909"/>
    <n v="0.39443576244232909"/>
    <n v="0.39443576244232931"/>
    <x v="3203"/>
    <s v="10Qfs1-303,94435762442329"/>
    <s v="CaféPlátanoFríjolCaña panelera"/>
    <n v="326.4896760496099"/>
    <n v="19.60434155823107"/>
    <n v="17.695822615026309"/>
    <n v="19.892640698793301"/>
    <n v="383.68248092166056"/>
    <n v="30565454.65668492"/>
    <n v="1665350.5345728321"/>
    <n v="2468935.7093163449"/>
    <n v="3971320.6612446061"/>
    <n v="38671061.561818704"/>
    <n v="1.326297276191986"/>
    <n v="6.7596910488182047E-2"/>
    <n v="7.7996020539207095E-2"/>
    <n v="8.9645688158147052E-2"/>
    <n v="0.10667"/>
    <n v="5.4999999999999997E-3"/>
    <n v="1.2390652223319241"/>
    <n v="0.62518068347109168"/>
    <n v="5.920773530226306"/>
  </r>
  <r>
    <x v="10"/>
    <s v="ESMERALDA ALTA_10Qfs1-30_102853"/>
    <s v="P10"/>
    <s v="ESMERALDA ALTA_10Qfs1-30_102853_P10"/>
    <x v="4"/>
    <x v="4"/>
    <x v="4"/>
    <x v="0"/>
    <n v="2.24512065730113"/>
    <n v="0.41617509869276242"/>
    <n v="0.29569952844376579"/>
    <m/>
    <x v="3204"/>
    <s v="10Qfs1-302,95699528443766"/>
    <s v="CaféAguacateCaña panelera"/>
    <n v="265.48183720019091"/>
    <n v="39.8719639768644"/>
    <n v="14.91306071668512"/>
    <m/>
    <n v="320.26686189374038"/>
    <n v="24853995.860753771"/>
    <n v="22168795.278800681"/>
    <n v="2977208.86046866"/>
    <m/>
    <n v="50000000.000023119"/>
    <n v="1.0784654566031511"/>
    <n v="0.22945436186143539"/>
    <n v="6.720533541695968E-2"/>
    <m/>
    <n v="7.9644000000000006E-2"/>
    <n v="5.4999999999999997E-3"/>
    <n v="0.92889904223172515"/>
    <n v="0.46868375258336892"/>
    <n v="4.4397220792527534"/>
  </r>
  <r>
    <x v="10"/>
    <s v="ESMERALDA ALTA_10Qfs1-30_102853"/>
    <s v="P11"/>
    <s v="ESMERALDA ALTA_10Qfs1-30_102853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ALTA_10Qfs1-30_102853"/>
    <s v="P12"/>
    <s v="ESMERALDA ALTA_10Qfs1-30_102853_P12"/>
    <x v="4"/>
    <x v="3"/>
    <x v="3"/>
    <x v="2"/>
    <n v="2.1042708011480791"/>
    <n v="0.31513328641941268"/>
    <n v="0.41679549020722351"/>
    <n v="0.31513328641941279"/>
    <x v="3205"/>
    <s v="10Qfs1-303,15133286419413"/>
    <s v="CaféPlátanoAguacateCaña panelera"/>
    <n v="248.82657261149609"/>
    <n v="15.662830735935909"/>
    <n v="39.931401046006307"/>
    <n v="15.893166482052621"/>
    <n v="320.31397087549095"/>
    <n v="23294755.946216669"/>
    <n v="1330526.886686638"/>
    <n v="22201842.26436035"/>
    <n v="3172874.9027576069"/>
    <n v="50000000.000021264"/>
    <n v="1.0108068637633389"/>
    <n v="5.4006351812620618E-2"/>
    <n v="0.2297964090898785"/>
    <n v="7.1622157554076304E-2"/>
    <n v="0.10667"/>
    <n v="5.4999999999999997E-3"/>
    <n v="0.98994749660548531"/>
    <n v="0.49948625897476928"/>
    <n v="4.752936619774383"/>
  </r>
  <r>
    <x v="10"/>
    <s v="ESMERALDA ALTA_10Qfs1-30_102853"/>
    <s v="P13"/>
    <s v="ESMERALDA ALTA_10Qfs1-30_102853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ALTA_10Qfs1-30_102853"/>
    <s v="P14"/>
    <s v="ESMERALDA ALTA_10Qfs1-30_102853_P14"/>
    <x v="4"/>
    <x v="2"/>
    <x v="3"/>
    <x v="2"/>
    <n v="2.192610677121845"/>
    <n v="0.32210711541181508"/>
    <n v="0.38424624617267661"/>
    <n v="0.32210711541181508"/>
    <x v="3206"/>
    <s v="10Qfs1-303,22107115411815"/>
    <s v="CaféFríjolAguacateCaña panelera"/>
    <n v="259.27261812592519"/>
    <n v="14.45089649597552"/>
    <n v="36.812996581885031"/>
    <n v="16.24487869390099"/>
    <n v="326.78138989768678"/>
    <n v="24272698.44772606"/>
    <n v="2016200.951305442"/>
    <n v="20468010.687824119"/>
    <n v="3243089.9131664662"/>
    <n v="50000000.000022084"/>
    <n v="1.053241778950855"/>
    <n v="6.3693700170399617E-2"/>
    <n v="0.2118506789333208"/>
    <n v="7.3207139846883873E-2"/>
    <n v="0.10667"/>
    <n v="5.4999999999999997E-3"/>
    <n v="1.0118548128119851"/>
    <n v="0.51053977792772709"/>
    <n v="4.8556357448578638"/>
  </r>
  <r>
    <x v="10"/>
    <s v="ESMERALDA ALTA_10Qfs1-30_102853"/>
    <s v="P15"/>
    <s v="ESMERALDA ALTA_10Qfs1-30_102853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ESMERALDA ALTA_10Qfs1-30_102853"/>
    <s v="P16"/>
    <s v="ESMERALDA ALTA_10Qfs1-30_102853_P16"/>
    <x v="4"/>
    <x v="3"/>
    <x v="1"/>
    <x v="0"/>
    <n v="0.27429113757072959"/>
    <n v="0.2742911375707297"/>
    <n v="2.1943291005658381"/>
    <m/>
    <x v="3207"/>
    <s v="10Qfs1-302,7429113757073"/>
    <s v="CaféPlátanoGulupa"/>
    <n v="32.434477360136214"/>
    <n v="13.632884386639651"/>
    <n v="272.95508219958788"/>
    <m/>
    <n v="319.02244394636375"/>
    <n v="3036465.2232185071"/>
    <n v="1158086.9081281461"/>
    <n v="24973705.113347478"/>
    <m/>
    <n v="29168257.244694132"/>
    <n v="0.13175840503735489"/>
    <n v="4.7006978675725883E-2"/>
    <n v="1.558775199390209"/>
    <m/>
    <n v="8.3624000000000004E-2"/>
    <n v="5.4999999999999997E-3"/>
    <n v="0.86164755257820869"/>
    <n v="0.43475145304960672"/>
    <n v="4.1284343813351132"/>
  </r>
  <r>
    <x v="10"/>
    <s v="ESMERALDA ALTA_10Qfs1-30_102853"/>
    <s v="P17"/>
    <s v="ESMERALDA ALTA_10Qfs1-30_102853_P17"/>
    <x v="4"/>
    <x v="2"/>
    <x v="1"/>
    <x v="0"/>
    <n v="0.27629823722488012"/>
    <n v="0.27629823722488023"/>
    <n v="2.2103858977990409"/>
    <m/>
    <x v="3208"/>
    <s v="10Qfs1-302,7629823722488"/>
    <s v="CaféFríjolGulupa"/>
    <n v="32.671813603912199"/>
    <n v="12.395743642770761"/>
    <n v="274.95240539396241"/>
    <m/>
    <n v="320.01996264064536"/>
    <n v="3058684.2724861498"/>
    <n v="1729464.3368079611"/>
    <n v="25156447.856477231"/>
    <m/>
    <n v="29944596.46577134"/>
    <n v="0.1327225347993444"/>
    <n v="5.4635418584006668E-2"/>
    <n v="1.5701813906047819"/>
    <m/>
    <n v="8.3624000000000004E-2"/>
    <n v="5.4999999999999997E-3"/>
    <n v="0.86795257766978062"/>
    <n v="0.43793270600143508"/>
    <n v="4.1579916559200178"/>
  </r>
  <r>
    <x v="10"/>
    <s v="ESMERALDA ALTA_10Qfs1-30_102853"/>
    <s v="P18"/>
    <s v="ESMERALDA ALTA_10Qfs1-30_102853_P18"/>
    <x v="5"/>
    <x v="2"/>
    <x v="1"/>
    <x v="0"/>
    <n v="0.29083788880788902"/>
    <n v="0.29083788880788902"/>
    <n v="2.3267031104631122"/>
    <m/>
    <x v="3209"/>
    <s v="10Qfs1-302,90837888807889"/>
    <s v="PlátanoFríjolGulupa"/>
    <n v="14.45529501422512"/>
    <n v="13.048045284244839"/>
    <n v="289.42123522252427"/>
    <m/>
    <n v="316.92457552099421"/>
    <n v="1227949.0850454229"/>
    <n v="1820473.997727226"/>
    <n v="26480256.47202627"/>
    <m/>
    <n v="29528679.55479892"/>
    <n v="4.9842698376502279E-2"/>
    <n v="5.7510500083917768E-2"/>
    <n v="1.6528090996007549"/>
    <m/>
    <n v="8.1077999999999997E-2"/>
    <n v="5.4999999999999997E-3"/>
    <n v="0.91362687583630031"/>
    <n v="0.46097805376050399"/>
    <n v="4.3695618176756934"/>
  </r>
  <r>
    <x v="10"/>
    <s v="ESMERALDA ALTA_10Qfs1-30_102853"/>
    <s v="P19"/>
    <s v="ESMERALDA ALTA_10Qfs1-30_102853_P19"/>
    <x v="4"/>
    <x v="3"/>
    <x v="2"/>
    <x v="3"/>
    <n v="0.29893960220745469"/>
    <n v="0.29893960220745469"/>
    <n v="0.29893960220745469"/>
    <n v="2.092577215452184"/>
    <x v="3210"/>
    <s v="10Qfs1-302,98939602207455"/>
    <s v="CaféPlátanoFríjolGulupa"/>
    <n v="35.349117896109867"/>
    <n v="14.85796833093587"/>
    <n v="13.411517608125351"/>
    <n v="260.29804996226358"/>
    <n v="323.91665379743466"/>
    <n v="3309329.327899422"/>
    <n v="1262155.3970121159"/>
    <n v="1871185.954967055"/>
    <n v="23815664.793460939"/>
    <n v="30258335.473339532"/>
    <n v="0.14359853379950671"/>
    <n v="5.1231139404466677E-2"/>
    <n v="5.9112538907179102E-2"/>
    <n v="1.4864941933344329"/>
    <n v="0.11065"/>
    <n v="5.4999999999999997E-3"/>
    <n v="0.93907728442132388"/>
    <n v="0.47381926949881581"/>
    <n v="4.5184425759946869"/>
  </r>
  <r>
    <x v="10"/>
    <s v="ESMERALDA ALTA_10Qfs1-30_102853"/>
    <s v="P20"/>
    <s v="ESMERALDA ALTA_10Qfs1-30_102853_P20"/>
    <x v="4"/>
    <x v="4"/>
    <x v="1"/>
    <x v="0"/>
    <n v="0.21962682039319409"/>
    <n v="0.59857534663992162"/>
    <n v="1.3780660368988249"/>
    <m/>
    <x v="3211"/>
    <s v="10Qfs1-302,19626820393194"/>
    <s v="CaféAguacateGulupa"/>
    <n v="25.970511467527341"/>
    <n v="57.346955004353141"/>
    <n v="171.41919517960349"/>
    <m/>
    <n v="254.73666165148398"/>
    <n v="2431318.8100655451"/>
    <n v="31884882.974206518"/>
    <n v="15683798.2157536"/>
    <m/>
    <n v="50000000.00002566"/>
    <n v="0.1054998707385174"/>
    <n v="0.33001908240224848"/>
    <n v="0.9789302620495377"/>
    <m/>
    <n v="8.3624000000000004E-2"/>
    <n v="5.4999999999999997E-3"/>
    <n v="0.68992718448123802"/>
    <n v="0.34810851032321272"/>
    <n v="3.3234278987363921"/>
  </r>
  <r>
    <x v="10"/>
    <s v="ESMERALDA ALTA_10Qfs1-30_102853"/>
    <s v="P21"/>
    <s v="ESMERALDA ALTA_10Qfs1-30_102853_P21"/>
    <x v="5"/>
    <x v="4"/>
    <x v="1"/>
    <x v="0"/>
    <n v="0.22960197983315239"/>
    <n v="0.60908380073339474"/>
    <n v="1.457334017764977"/>
    <m/>
    <x v="3212"/>
    <s v="10Qfs1-302,29601979833152"/>
    <s v="PlátanoAguacateGulupa"/>
    <n v="11.411733072133201"/>
    <n v="58.353725242129457"/>
    <n v="181.27942910145981"/>
    <m/>
    <n v="251.04488741572249"/>
    <n v="969404.44113514514"/>
    <n v="32444646.804927349"/>
    <n v="16585948.75396196"/>
    <m/>
    <n v="50000000.000024453"/>
    <n v="3.9348319692386502E-2"/>
    <n v="0.33581282315161548"/>
    <n v="1.03523948323611"/>
    <m/>
    <n v="8.1077999999999997E-2"/>
    <n v="5.4999999999999997E-3"/>
    <n v="0.72126276387377708"/>
    <n v="0.36391913803554649"/>
    <n v="3.4677797002408481"/>
  </r>
  <r>
    <x v="10"/>
    <s v="ESMERALDA ALTA_10Qfs1-30_102853"/>
    <s v="P22"/>
    <s v="ESMERALDA ALTA_10Qfs1-30_102853_P22"/>
    <x v="4"/>
    <x v="3"/>
    <x v="3"/>
    <x v="3"/>
    <n v="0.2364738780690756"/>
    <n v="0.2364738780690756"/>
    <n v="0.59334136578214125"/>
    <n v="1.298449658770463"/>
    <x v="3213"/>
    <s v="10Qfs1-302,36473878069076"/>
    <s v="CaféPlátanoAguacateGulupa"/>
    <n v="27.962648419573"/>
    <n v="11.75328181846459"/>
    <n v="56.845509586613048"/>
    <n v="161.51562372769291"/>
    <n v="258.07706355234353"/>
    <n v="2617819.566887043"/>
    <n v="998418.34020419326"/>
    <n v="31606079.531872369"/>
    <n v="14777682.561060891"/>
    <n v="50000000.000024498"/>
    <n v="0.11359251809346189"/>
    <n v="4.0525999644785628E-2"/>
    <n v="0.3271333745800139"/>
    <n v="0.922373551545283"/>
    <n v="0.11065"/>
    <n v="5.4999999999999997E-3"/>
    <n v="0.74284987875102271"/>
    <n v="0.37481109673948482"/>
    <n v="3.5985497561812632"/>
  </r>
  <r>
    <x v="10"/>
    <s v="ESMERALDA ALTA_10Qfs1-30_102853"/>
    <s v="P23"/>
    <s v="ESMERALDA ALTA_10Qfs1-30_102853_P23"/>
    <x v="0"/>
    <x v="4"/>
    <x v="1"/>
    <x v="0"/>
    <n v="0.2323920130567739"/>
    <n v="0.59067678012033709"/>
    <n v="1.5008513373906289"/>
    <m/>
    <x v="3214"/>
    <s v="10Qfs1-302,32392013056774"/>
    <s v="FríjolAguacateGulupa"/>
    <n v="10.425950767592539"/>
    <n v="56.59022698115578"/>
    <n v="186.69259777905819"/>
    <m/>
    <n v="253.70877552780649"/>
    <n v="1454637.216572545"/>
    <n v="31464142.510111801"/>
    <n v="17081220.273340739"/>
    <m/>
    <n v="50000000.000025086"/>
    <n v="4.5953369216043108E-2"/>
    <n v="0.32566427946938648"/>
    <n v="1.066152676047029"/>
    <m/>
    <n v="8.1077999999999997E-2"/>
    <n v="5.4999999999999997E-3"/>
    <n v="0.73002726614693403"/>
    <n v="0.36834134069498681"/>
    <n v="3.5088667374096612"/>
  </r>
  <r>
    <x v="10"/>
    <s v="ESMERALDA ALTA_10Qfs1-30_102853"/>
    <s v="P24"/>
    <s v="ESMERALDA ALTA_10Qfs1-30_102853_P24"/>
    <x v="4"/>
    <x v="2"/>
    <x v="3"/>
    <x v="3"/>
    <n v="0.2394344965346103"/>
    <n v="0.2394344965346103"/>
    <n v="0.57417943981383268"/>
    <n v="1.3412965324630499"/>
    <x v="3215"/>
    <s v="10Qfs1-302,3943449653461"/>
    <s v="CaféFríjolAguacateGulupa"/>
    <n v="28.31273669964958"/>
    <n v="10.741902185439111"/>
    <n v="55.009687058221523"/>
    <n v="166.84539487630479"/>
    <n v="260.90972081961502"/>
    <n v="2650594.286075688"/>
    <n v="1498719.0179615431"/>
    <n v="30585362.974650942"/>
    <n v="15265323.721336979"/>
    <n v="50000000.000025153"/>
    <n v="0.1150146798533999"/>
    <n v="4.7345955128089222E-2"/>
    <n v="0.31656862068458641"/>
    <n v="0.95281048284523528"/>
    <n v="0.11065"/>
    <n v="5.4999999999999997E-3"/>
    <n v="0.75215025089406384"/>
    <n v="0.37950367700735738"/>
    <n v="3.642148893247525"/>
  </r>
  <r>
    <x v="10"/>
    <s v="ESMERALDA ALTA_10Qfs1-30_102853"/>
    <s v="P25"/>
    <s v="ESMERALDA ALTA_10Qfs1-30_102853_P25"/>
    <x v="5"/>
    <x v="2"/>
    <x v="3"/>
    <x v="3"/>
    <n v="0.25133883201438639"/>
    <n v="0.25133883201438639"/>
    <n v="0.58446982000093639"/>
    <n v="1.426240836114155"/>
    <x v="3216"/>
    <s v="10Qfs1-302,51338832014386"/>
    <s v="PlátanoFríjolAguacateGulupa"/>
    <n v="12.49210335073845"/>
    <n v="11.27597396355452"/>
    <n v="55.995564563668658"/>
    <n v="177.41171301859961"/>
    <n v="257.17535489656126"/>
    <n v="1061179.7866966201"/>
    <n v="1573233.1512128301"/>
    <n v="31133510.454943459"/>
    <n v="16232076.60717088"/>
    <n v="50000000.00002379"/>
    <n v="4.3073499280798067E-2"/>
    <n v="4.9699927264989431E-2"/>
    <n v="0.32224212836575239"/>
    <n v="1.01315196663938"/>
    <n v="0.10810400000000001"/>
    <n v="5.4999999999999997E-3"/>
    <n v="0.78954606915514058"/>
    <n v="0.39837204874280252"/>
    <n v="3.814910438041808"/>
  </r>
  <r>
    <x v="10"/>
    <s v="ESMERALDA ALTA_10Qfs1-30_102853"/>
    <s v="P26"/>
    <s v="ESMERALDA ALTA_10Qfs1-30_102853_P26"/>
    <x v="4"/>
    <x v="5"/>
    <x v="1"/>
    <x v="0"/>
    <n v="0.27254665373228809"/>
    <n v="0.27254665373228809"/>
    <n v="2.1803732298583061"/>
    <m/>
    <x v="3217"/>
    <s v="10Qfs1-302,72546653732288"/>
    <s v="CaféCaña paneleraGulupa"/>
    <n v="32.228195006050058"/>
    <n v="13.745388153406971"/>
    <n v="271.21909563533052"/>
    <m/>
    <n v="317.19267879478753"/>
    <n v="3017153.3907079562"/>
    <n v="2744097.417582335"/>
    <n v="24814873.058684379"/>
    <m/>
    <n v="30576123.86697467"/>
    <n v="0.1309204253264456"/>
    <n v="6.1943248192672447E-2"/>
    <n v="1.548861433429038"/>
    <m/>
    <n v="7.9644000000000006E-2"/>
    <n v="5.4999999999999997E-3"/>
    <n v="0.85616749863546038"/>
    <n v="0.43198644616567677"/>
    <n v="4.0987644821240199"/>
  </r>
  <r>
    <x v="10"/>
    <s v="ESMERALDA ALTA_10Qfs1-30_102853"/>
    <s v="P27"/>
    <s v="ESMERALDA ALTA_10Qfs1-30_102853_P27"/>
    <x v="5"/>
    <x v="5"/>
    <x v="1"/>
    <x v="0"/>
    <n v="0.28668404506932071"/>
    <n v="0.28668404506932071"/>
    <n v="2.2934723605545648"/>
    <m/>
    <x v="3218"/>
    <s v="10Qfs1-302,86684045069321"/>
    <s v="PlátanoCaña paneleraGulupa"/>
    <n v="14.248839669186991"/>
    <n v="14.45838142902797"/>
    <n v="285.28762460299492"/>
    <m/>
    <n v="313.9948457012099"/>
    <n v="1210411.106623478"/>
    <n v="2886437.7418095702"/>
    <n v="26102056.61645427"/>
    <m/>
    <n v="30198905.464887317"/>
    <n v="4.913082833297662E-2"/>
    <n v="6.5156334570342395E-2"/>
    <n v="1.629203128736483"/>
    <m/>
    <n v="7.7098E-2"/>
    <n v="5.4999999999999997E-3"/>
    <n v="0.90057815205022196"/>
    <n v="0.45439421143487319"/>
    <n v="4.3044108141783024"/>
  </r>
  <r>
    <x v="10"/>
    <s v="ESMERALDA ALTA_10Qfs1-30_102853"/>
    <s v="P28"/>
    <s v="ESMERALDA ALTA_10Qfs1-30_102853_P28"/>
    <x v="0"/>
    <x v="5"/>
    <x v="1"/>
    <x v="0"/>
    <n v="0.28887733496998491"/>
    <n v="0.2888773349699848"/>
    <n v="2.3110186797598788"/>
    <m/>
    <x v="3219"/>
    <s v="10Qfs1-302,88877334969985"/>
    <s v="FríjolCaña paneleraGulupa"/>
    <n v="12.96008770978977"/>
    <n v="14.56899596274075"/>
    <n v="287.4702311225692"/>
    <m/>
    <n v="314.99931479509974"/>
    <n v="1808202.0846773889"/>
    <n v="2908520.5708225202"/>
    <n v="26301751.640115559"/>
    <m/>
    <n v="31018474.295615468"/>
    <n v="5.7122818712273003E-2"/>
    <n v="6.5654816202073488E-2"/>
    <n v="1.641667424639397"/>
    <m/>
    <n v="7.7098E-2"/>
    <n v="5.4999999999999997E-3"/>
    <n v="0.90746806796853874"/>
    <n v="0.45787057592742603"/>
    <n v="4.3367099935958127"/>
  </r>
  <r>
    <x v="10"/>
    <s v="ESMERALDA ALTA_10Qfs1-30_102853"/>
    <s v="P29"/>
    <s v="ESMERALDA ALTA_10Qfs1-30_102853_P29"/>
    <x v="4"/>
    <x v="2"/>
    <x v="4"/>
    <x v="3"/>
    <n v="0.29686868772397967"/>
    <n v="0.29686868772397967"/>
    <n v="0.29686868772397967"/>
    <n v="2.0780808140678579"/>
    <x v="3220"/>
    <s v="10Qfs1-302,9686868772398"/>
    <s v="CaféFríjolCaña paneleraGulupa"/>
    <n v="35.104235653380719"/>
    <n v="13.318608853798541"/>
    <n v="14.97202511011878"/>
    <n v="258.4948261748944"/>
    <n v="321.88969579219247"/>
    <n v="3286403.833969784"/>
    <n v="1858223.249233851"/>
    <n v="2988980.3752447278"/>
    <n v="23650680.947927691"/>
    <n v="31784288.406376056"/>
    <n v="0.14260374996606601"/>
    <n v="5.8703034739534893E-2"/>
    <n v="6.7471056982347871E-2"/>
    <n v="1.476196453149305"/>
    <n v="0.10667"/>
    <n v="5.4999999999999997E-3"/>
    <n v="0.93257179389731848"/>
    <n v="0.47053687004250788"/>
    <n v="4.4839655411796233"/>
  </r>
  <r>
    <x v="10"/>
    <s v="ESMERALDA ALTA_10Qfs1-30_102853"/>
    <s v="P30"/>
    <s v="ESMERALDA ALTA_10Qfs1-30_102853_P30"/>
    <x v="5"/>
    <x v="2"/>
    <x v="4"/>
    <x v="3"/>
    <n v="0.31371990873917882"/>
    <n v="0.31371990873917882"/>
    <n v="0.31371990873917888"/>
    <n v="2.1960393611742521"/>
    <x v="3221"/>
    <s v="10Qfs1-303,13719908739179"/>
    <s v="PlátanoFríjolCaña paneleraGulupa"/>
    <n v="15.59258269700933"/>
    <n v="14.0746159057077"/>
    <n v="15.821885383730059"/>
    <n v="273.16782345377442"/>
    <n v="318.65690744022152"/>
    <n v="1324559.4529510241"/>
    <n v="1963701.974216579"/>
    <n v="3158644.5095779938"/>
    <n v="24993169.624887928"/>
    <n v="31440075.561633527"/>
    <n v="5.3764132486601127E-2"/>
    <n v="6.2035207695338712E-2"/>
    <n v="7.1300931065921697E-2"/>
    <n v="1.5599901091410771"/>
    <n v="0.10412399999999999"/>
    <n v="5.4999999999999997E-3"/>
    <n v="0.98550756671993345"/>
    <n v="0.49724605535159838"/>
    <n v="4.7295767094633199"/>
  </r>
  <r>
    <x v="10"/>
    <s v="ESMERALDA ALTA_10Qfs1-30_102853"/>
    <s v="P31"/>
    <s v="ESMERALDA ALTA_10Qfs1-30_102853_P31"/>
    <x v="6"/>
    <x v="5"/>
    <x v="1"/>
    <x v="0"/>
    <n v="0.57525029413256346"/>
    <n v="0.23026751584248389"/>
    <n v="1.497157348449792"/>
    <m/>
    <x v="3222"/>
    <s v="10Qfs1-302,30267515842484"/>
    <s v="AguacateCaña paneleraGulupa"/>
    <n v="55.112281050401783"/>
    <n v="11.613117758124091"/>
    <n v="186.23309831075579"/>
    <m/>
    <n v="252.95849711928167"/>
    <n v="30642405.191352349"/>
    <n v="2318415.9002631791"/>
    <n v="17039178.90840755"/>
    <m/>
    <n v="50000000.000023082"/>
    <n v="0.31715902649003402"/>
    <n v="5.2334224945398189E-2"/>
    <n v="1.0635285945697741"/>
    <m/>
    <n v="7.7098E-2"/>
    <n v="5.4999999999999997E-3"/>
    <n v="0.72335345290832664"/>
    <n v="0.36497401261033707"/>
    <n v="3.4736006239435029"/>
  </r>
  <r>
    <x v="10"/>
    <s v="ESMERALDA ALTA_10Qfs1-30_102853"/>
    <s v="P32"/>
    <s v="ESMERALDA ALTA_10Qfs1-30_102853_P32"/>
    <x v="4"/>
    <x v="4"/>
    <x v="4"/>
    <x v="3"/>
    <n v="0.23717990997497071"/>
    <n v="0.55844521044542761"/>
    <n v="0.23717990997497071"/>
    <n v="1.3389940693543381"/>
    <x v="3223"/>
    <s v="10Qfs1-302,37179909974971"/>
    <s v="CaféAguacateCaña paneleraGulupa"/>
    <n v="28.04613553501574"/>
    <n v="53.502257544655393"/>
    <n v="11.96173161604249"/>
    <n v="166.55898888235529"/>
    <n v="260.06911357806894"/>
    <n v="2625635.5005250019"/>
    <n v="29747232.796191201"/>
    <n v="2388012.3624780481"/>
    <n v="15239119.34082883"/>
    <n v="50000000.000023082"/>
    <n v="0.1139316673589106"/>
    <n v="0.30789369618658291"/>
    <n v="5.3905244583653519E-2"/>
    <n v="0.95117489300119362"/>
    <n v="0.10667"/>
    <n v="5.4999999999999997E-3"/>
    <n v="0.74506778002608609"/>
    <n v="0.37593015731032858"/>
    <n v="3.604967037086122"/>
  </r>
  <r>
    <x v="10"/>
    <s v="ESMERALDA ALTA_10Qfs1-30_102853"/>
    <s v="P33"/>
    <s v="ESMERALDA ALTA_10Qfs1-30_102853_P33"/>
    <x v="5"/>
    <x v="4"/>
    <x v="4"/>
    <x v="3"/>
    <n v="0.24885564526622389"/>
    <n v="0.56785936914419"/>
    <n v="0.24885564526622389"/>
    <n v="1.4229857929856009"/>
    <x v="3224"/>
    <s v="10Qfs1-302,48855645266224"/>
    <s v="PlátanoAguacateCaña paneleraGulupa"/>
    <n v="12.368683403058199"/>
    <n v="54.40418800058265"/>
    <n v="12.55057580604435"/>
    <n v="177.0068145170537"/>
    <n v="256.33026172673891"/>
    <n v="1050695.503139545"/>
    <n v="30248705.752094969"/>
    <n v="2505567.8511342169"/>
    <n v="16195030.893652899"/>
    <n v="50000000.000021629"/>
    <n v="4.2647940119271678E-2"/>
    <n v="0.31308410710610191"/>
    <n v="5.6558856209677912E-2"/>
    <n v="1.0108396970256619"/>
    <n v="0.10412399999999999"/>
    <n v="5.4999999999999997E-3"/>
    <n v="0.78174548251169818"/>
    <n v="0.39443619774696492"/>
    <n v="3.7743621329209018"/>
  </r>
  <r>
    <x v="10"/>
    <s v="ESMERALDA ALTA_10Qfs1-30_102853"/>
    <s v="P34"/>
    <s v="ESMERALDA ALTA_10Qfs1-30_102853_P34"/>
    <x v="0"/>
    <x v="4"/>
    <x v="4"/>
    <x v="3"/>
    <n v="0.25213656707892979"/>
    <n v="0.54734494179713811"/>
    <n v="0.2521365670789299"/>
    <n v="1.469747594834302"/>
    <x v="3225"/>
    <s v="10Qfs1-302,5213656707893"/>
    <s v="FríjolAguacateCaña paneleraGulupa"/>
    <n v="11.311763259404721"/>
    <n v="52.438788074549358"/>
    <n v="12.716043050639181"/>
    <n v="182.8235680132004"/>
    <n v="259.29016239779367"/>
    <n v="1578226.503172677"/>
    <n v="29155944.216032092"/>
    <n v="2538601.3481529681"/>
    <n v="16727227.932664551"/>
    <n v="50000000.000022292"/>
    <n v="4.9857671988981257E-2"/>
    <n v="0.30177366385599869"/>
    <n v="5.7304530212136308E-2"/>
    <n v="1.0440576573497351"/>
    <n v="0.10412399999999999"/>
    <n v="5.4999999999999997E-3"/>
    <n v="0.79205204317988454"/>
    <n v="0.3996364588201039"/>
    <n v="3.822678172789288"/>
  </r>
  <r>
    <x v="10"/>
    <s v="ESMERALDA ALTA_10Qfs1-30_102856"/>
    <s v="P1"/>
    <s v="ESMERALDA ALTA_10Qfs1-30_102856_P1"/>
    <x v="4"/>
    <x v="3"/>
    <x v="2"/>
    <x v="0"/>
    <n v="2.9710939250258659"/>
    <n v="0.37138674062823318"/>
    <n v="0.37138674062823318"/>
    <m/>
    <x v="3226"/>
    <s v="10Qfs1-303,71386740628233"/>
    <s v="CaféPlátanoFríjol"/>
    <n v="351.32698598852988"/>
    <n v="18.458753507520981"/>
    <n v="16.661759681821191"/>
    <m/>
    <n v="386.44749917787203"/>
    <n v="32890684.905670598"/>
    <n v="1568183.6141620111"/>
    <n v="2326310.0336950249"/>
    <m/>
    <n v="36785178.553527638"/>
    <n v="1.427193748382183"/>
    <n v="6.3646856226468401E-2"/>
    <n v="7.3438289851478933E-2"/>
    <m/>
    <n v="8.3624000000000004E-2"/>
    <n v="5.4999999999999997E-3"/>
    <n v="1.1666599182038739"/>
    <n v="1.323993730339651"/>
    <n v="6.2936450548258573"/>
  </r>
  <r>
    <x v="10"/>
    <s v="ESMERALDA ALTA_10Qfs1-30_102856"/>
    <s v="P2"/>
    <s v="ESMERALDA ALTA_10Qfs1-30_102856_P2"/>
    <x v="4"/>
    <x v="3"/>
    <x v="3"/>
    <x v="0"/>
    <n v="2.1695546005672299"/>
    <n v="0.2926792397543051"/>
    <n v="0.4645585572215159"/>
    <m/>
    <x v="3227"/>
    <s v="10Qfs1-302,92679239754305"/>
    <s v="CaféPlátanoAguacate"/>
    <n v="256.54627487018882"/>
    <n v="14.546814283823281"/>
    <n v="44.507377103680867"/>
    <m/>
    <n v="315.60046625769297"/>
    <n v="24017462.440970659"/>
    <n v="1235840.53434891"/>
    <n v="24746697.02469917"/>
    <m/>
    <n v="50000000.000018738"/>
    <n v="1.0421665692296811"/>
    <n v="5.0158262143670633E-2"/>
    <n v="0.25613014240725829"/>
    <m/>
    <n v="8.3624000000000004E-2"/>
    <n v="5.4999999999999997E-3"/>
    <n v="0.91941122435907363"/>
    <n v="1.043401489724098"/>
    <n v="4.9787291116262216"/>
  </r>
  <r>
    <x v="10"/>
    <s v="ESMERALDA ALTA_10Qfs1-30_102856"/>
    <s v="P3"/>
    <s v="ESMERALDA ALTA_10Qfs1-30_102856_P3"/>
    <x v="4"/>
    <x v="2"/>
    <x v="3"/>
    <x v="0"/>
    <n v="2.2532095929778251"/>
    <n v="0.29871749350270749"/>
    <n v="0.43524784854654353"/>
    <m/>
    <x v="3228"/>
    <s v="10Qfs1-302,98717493502708"/>
    <s v="CaféFríjolAguacate"/>
    <n v="266.4383405834098"/>
    <n v="13.40155300396238"/>
    <n v="41.699242921468233"/>
    <m/>
    <n v="321.53913650884039"/>
    <n v="24943542.216836099"/>
    <n v="1871120.9269347549"/>
    <n v="23185336.856248122"/>
    <m/>
    <n v="50000000.000018977"/>
    <n v="1.082351055214358"/>
    <n v="5.9068618966983698E-2"/>
    <n v="0.23996994931582291"/>
    <m/>
    <n v="8.3624000000000004E-2"/>
    <n v="5.4999999999999997E-3"/>
    <n v="0.93837956074148987"/>
    <n v="1.0649278643371529"/>
    <n v="5.0796063601057204"/>
  </r>
  <r>
    <x v="10"/>
    <s v="ESMERALDA ALTA_10Qfs1-30_102856"/>
    <s v="P4"/>
    <s v="ESMERALDA ALTA_10Qfs1-30_102856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ESMERALDA ALTA_10Qfs1-30_102856"/>
    <s v="P5"/>
    <s v="ESMERALDA ALTA_10Qfs1-30_102856_P5"/>
    <x v="4"/>
    <x v="3"/>
    <x v="2"/>
    <x v="1"/>
    <n v="2.1113725749741952"/>
    <n v="0.31856388655981349"/>
    <n v="0.31856388655981349"/>
    <n v="0.43713851750431298"/>
    <x v="3229"/>
    <s v="10Qfs1-303,18563886559813"/>
    <s v="CaféPlátanoFríjolAguacate"/>
    <n v="249.66634572418221"/>
    <n v="15.833339252926599"/>
    <n v="14.291934365206179"/>
    <n v="41.880379863138103"/>
    <n v="321.67199920545312"/>
    <n v="23373374.19628901"/>
    <n v="1345138.6716763349"/>
    <n v="1995435.713249695"/>
    <n v="23286051.418803509"/>
    <n v="50000000.000018552"/>
    <n v="1.014218269616814"/>
    <n v="5.4594275101258333E-2"/>
    <n v="6.2993059466309717E-2"/>
    <n v="0.24101235247871969"/>
    <n v="0.11065"/>
    <n v="5.4999999999999997E-3"/>
    <n v="1.0007242509732359"/>
    <n v="1.135680255585735"/>
    <n v="5.4381933721571052"/>
  </r>
  <r>
    <x v="10"/>
    <s v="ESMERALDA ALTA_10Qfs1-30_102856"/>
    <s v="P6"/>
    <s v="ESMERALDA ALTA_10Qfs1-30_102856_P6"/>
    <x v="4"/>
    <x v="3"/>
    <x v="4"/>
    <x v="0"/>
    <n v="2.916872329833414"/>
    <n v="0.36460904122917659"/>
    <n v="0.36460904122917659"/>
    <m/>
    <x v="3230"/>
    <s v="10Qfs1-303,64609041229177"/>
    <s v="CaféPlátanoCaña panelera"/>
    <n v="344.91537124488337"/>
    <n v="18.121886654537409"/>
    <n v="18.38838498769238"/>
    <m/>
    <n v="381.42564288711321"/>
    <n v="32290439.525497291"/>
    <n v="1539564.7218414689"/>
    <n v="3671014.5392096019"/>
    <m/>
    <n v="37501018.786548361"/>
    <n v="1.401147879877604"/>
    <n v="6.2485319714776402E-2"/>
    <n v="8.2866797389982455E-2"/>
    <m/>
    <n v="7.9644000000000006E-2"/>
    <n v="5.4999999999999997E-3"/>
    <n v="1.1453687159031729"/>
    <n v="1.2998312319820149"/>
    <n v="6.1764343601769554"/>
  </r>
  <r>
    <x v="10"/>
    <s v="ESMERALDA ALTA_10Qfs1-30_102856"/>
    <s v="P7"/>
    <s v="ESMERALDA ALTA_10Qfs1-30_102856_P7"/>
    <x v="4"/>
    <x v="2"/>
    <x v="4"/>
    <x v="0"/>
    <n v="2.945547306436858"/>
    <n v="0.3681934133046072"/>
    <n v="0.3681934133046072"/>
    <m/>
    <x v="3231"/>
    <s v="10Qfs1-303,68193413304607"/>
    <s v="CaféFríjolCaña panelera"/>
    <n v="348.30614022008228"/>
    <n v="16.51849540598397"/>
    <n v="18.569156187002061"/>
    <m/>
    <n v="383.39379181306833"/>
    <n v="32607878.032640129"/>
    <n v="2306307.5172313051"/>
    <n v="3707103.282260194"/>
    <m/>
    <n v="38621288.832131632"/>
    <n v="1.414922182668481"/>
    <n v="7.2806838935416618E-2"/>
    <n v="8.3681438281891438E-2"/>
    <m/>
    <n v="7.9644000000000006E-2"/>
    <n v="5.4999999999999997E-3"/>
    <n v="1.15662852346997"/>
    <n v="1.312609518430925"/>
    <n v="6.2363161749469684"/>
  </r>
  <r>
    <x v="10"/>
    <s v="ESMERALDA ALTA_10Qfs1-30_102856"/>
    <s v="P8"/>
    <s v="ESMERALDA ALTA_10Qfs1-30_102856_P8"/>
    <x v="5"/>
    <x v="2"/>
    <x v="4"/>
    <x v="0"/>
    <n v="3.86288180053754"/>
    <n v="0.74920026476329304"/>
    <n v="2.8799205823321001"/>
    <m/>
    <x v="3232"/>
    <s v="10Qfs1-307,49200264763293"/>
    <s v="PlátanoFríjolCaña panelera"/>
    <n v="191.99388449946909"/>
    <n v="33.611848241880459"/>
    <n v="145.24348662164809"/>
    <m/>
    <n v="370.84921936299764"/>
    <n v="16311050.66594588"/>
    <n v="4692876.4613879248"/>
    <n v="28996072.87265512"/>
    <m/>
    <n v="49999999.999988928"/>
    <n v="0.66200608606209255"/>
    <n v="0.14814741664557099"/>
    <n v="0.65453614257840087"/>
    <m/>
    <n v="7.7098E-2"/>
    <n v="5.4999999999999997E-3"/>
    <n v="2.3535086851202931"/>
    <n v="2.670898943881141"/>
    <n v="12.59900827663437"/>
  </r>
  <r>
    <x v="10"/>
    <s v="ESMERALDA ALTA_10Qfs1-30_102856"/>
    <s v="P9"/>
    <s v="ESMERALDA ALTA_10Qfs1-30_102856_P9"/>
    <x v="4"/>
    <x v="3"/>
    <x v="2"/>
    <x v="2"/>
    <n v="2.7613292367272781"/>
    <n v="0.39447560524675379"/>
    <n v="0.3944756052467539"/>
    <n v="0.3944756052467539"/>
    <x v="3233"/>
    <s v="10Qfs1-303,94475605246754"/>
    <s v="CaféPlátanoFríjolCaña panelera"/>
    <n v="326.52265547375998"/>
    <n v="19.606321834922369"/>
    <n v="17.697610108115729"/>
    <n v="19.89465009720065"/>
    <n v="383.72123751399874"/>
    <n v="30568542.138977349"/>
    <n v="1665676.5378542261"/>
    <n v="2470935.168501487"/>
    <n v="3971721.812883174"/>
    <n v="38676875.658216238"/>
    <n v="1.3264312483314731"/>
    <n v="6.7603738597447852E-2"/>
    <n v="7.8003899084937864E-2"/>
    <n v="8.9654743461851469E-2"/>
    <n v="0.10667"/>
    <n v="5.4999999999999997E-3"/>
    <n v="1.239190382974096"/>
    <n v="1.4063055327046781"/>
    <n v="6.7024219681463144"/>
  </r>
  <r>
    <x v="10"/>
    <s v="ESMERALDA ALTA_10Qfs1-30_102856"/>
    <s v="P10"/>
    <s v="ESMERALDA ALTA_10Qfs1-30_102856_P10"/>
    <x v="4"/>
    <x v="4"/>
    <x v="4"/>
    <x v="0"/>
    <n v="2.2455895056346948"/>
    <n v="0.41605991142532928"/>
    <n v="0.29573882411778041"/>
    <m/>
    <x v="3234"/>
    <s v="10Qfs1-302,9573882411778"/>
    <s v="CaféAguacateCaña panelera"/>
    <n v="265.53727774703111"/>
    <n v="39.860928375282001"/>
    <n v="14.91504252157864"/>
    <m/>
    <n v="320.31324864389177"/>
    <n v="24859186.118348099"/>
    <n v="22163209.378266372"/>
    <n v="2977604.503402113"/>
    <m/>
    <n v="50000000.000016585"/>
    <n v="1.0786906724419929"/>
    <n v="0.22939085440741791"/>
    <n v="6.7214266371183676E-2"/>
    <m/>
    <n v="7.9644000000000006E-2"/>
    <n v="5.4999999999999997E-3"/>
    <n v="0.9290224841396244"/>
    <n v="1.0543089079798871"/>
    <n v="5.0258636332973161"/>
  </r>
  <r>
    <x v="10"/>
    <s v="ESMERALDA ALTA_10Qfs1-30_102856"/>
    <s v="P11"/>
    <s v="ESMERALDA ALTA_10Qfs1-30_102856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ALTA_10Qfs1-30_102856"/>
    <s v="P12"/>
    <s v="ESMERALDA ALTA_10Qfs1-30_102856_P12"/>
    <x v="4"/>
    <x v="3"/>
    <x v="3"/>
    <x v="2"/>
    <n v="2.104758898572423"/>
    <n v="0.31517851416543879"/>
    <n v="0.41666921475108709"/>
    <n v="0.31517851416543879"/>
    <x v="3235"/>
    <s v="10Qfs1-303,15178514165439"/>
    <s v="CaféPlátanoAguacateCaña panelera"/>
    <n v="248.8842893317651"/>
    <n v="15.66507865629565"/>
    <n v="39.919303132281897"/>
    <n v="15.895447460064711"/>
    <n v="320.36411858040731"/>
    <n v="23300159.29562011"/>
    <n v="1330843.9084661179"/>
    <n v="22195666.524011038"/>
    <n v="3173330.2719187159"/>
    <n v="50000000.000015981"/>
    <n v="1.011041326089406"/>
    <n v="5.4014102772829649E-2"/>
    <n v="0.22972678826369849"/>
    <n v="7.1632436724482246E-2"/>
    <n v="0.10667"/>
    <n v="5.4999999999999997E-3"/>
    <n v="0.99008957329457192"/>
    <n v="1.123611402999789"/>
    <n v="5.3776561179487476"/>
  </r>
  <r>
    <x v="10"/>
    <s v="ESMERALDA ALTA_10Qfs1-30_102856"/>
    <s v="P13"/>
    <s v="ESMERALDA ALTA_10Qfs1-30_102856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ALTA_10Qfs1-30_102856"/>
    <s v="P14"/>
    <s v="ESMERALDA ALTA_10Qfs1-30_102856_P14"/>
    <x v="4"/>
    <x v="2"/>
    <x v="3"/>
    <x v="2"/>
    <n v="2.1935459943235158"/>
    <n v="0.32219193755230441"/>
    <n v="0.38398950609491911"/>
    <n v="0.32219193755230441"/>
    <x v="3236"/>
    <s v="10Qfs1-303,22191937552304"/>
    <s v="CaféFríjolAguacateCaña panelera"/>
    <n v="259.38321785171593"/>
    <n v="14.45470192564202"/>
    <n v="36.788399408330157"/>
    <n v="16.249156542221851"/>
    <n v="326.87547572790999"/>
    <n v="24283052.62169138"/>
    <n v="2018161.2726283411"/>
    <n v="20454842.172810879"/>
    <n v="3243943.9328855961"/>
    <n v="50000000.00001619"/>
    <n v="1.0536910676292559"/>
    <n v="6.3710472963441539E-2"/>
    <n v="0.21170912762260771"/>
    <n v="7.3226417863431148E-2"/>
    <n v="0.10667"/>
    <n v="5.4999999999999997E-3"/>
    <n v="1.012121269797815"/>
    <n v="1.1486142573739651"/>
    <n v="5.4948249026948233"/>
  </r>
  <r>
    <x v="10"/>
    <s v="ESMERALDA ALTA_10Qfs1-30_102856"/>
    <s v="P15"/>
    <s v="ESMERALDA ALTA_10Qfs1-30_102856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ESMERALDA ALTA_10Qfs1-30_102856"/>
    <s v="P16"/>
    <s v="ESMERALDA ALTA_10Qfs1-30_102856_P16"/>
    <x v="4"/>
    <x v="3"/>
    <x v="1"/>
    <x v="0"/>
    <n v="0.2742987112527962"/>
    <n v="0.27429871125279609"/>
    <n v="2.1943896900223701"/>
    <m/>
    <x v="3237"/>
    <s v="10Qfs1-302,74298711252796"/>
    <s v="CaféPlátanoGulupa"/>
    <n v="32.435372935624699"/>
    <n v="13.63326081561547"/>
    <n v="272.9626189907118"/>
    <m/>
    <n v="319.03125274195196"/>
    <n v="3036549.065600038"/>
    <n v="1158228.599235272"/>
    <n v="24974394.683211919"/>
    <m/>
    <n v="29169172.348047227"/>
    <n v="0.13176204312890311"/>
    <n v="4.7008276624739283E-2"/>
    <n v="1.5588182400362831"/>
    <m/>
    <n v="8.3624000000000004E-2"/>
    <n v="5.4999999999999997E-3"/>
    <n v="0.86167134424962155"/>
    <n v="0.97787490561621837"/>
    <n v="4.6716573623938018"/>
  </r>
  <r>
    <x v="10"/>
    <s v="ESMERALDA ALTA_10Qfs1-30_102856"/>
    <s v="P17"/>
    <s v="ESMERALDA ALTA_10Qfs1-30_102856_P17"/>
    <x v="4"/>
    <x v="2"/>
    <x v="1"/>
    <x v="0"/>
    <n v="0.27632242712821908"/>
    <n v="0.27632242712821897"/>
    <n v="2.2105794170257531"/>
    <m/>
    <x v="3238"/>
    <s v="10Qfs1-302,76322427128219"/>
    <s v="CaféFríjolGulupa"/>
    <n v="32.674674020326457"/>
    <n v="12.396828889797829"/>
    <n v="274.97647746976031"/>
    <m/>
    <n v="320.04798037988462"/>
    <n v="3058952.060213061"/>
    <n v="1730841.638761702"/>
    <n v="25158650.302819669"/>
    <m/>
    <n v="29948444.001794431"/>
    <n v="0.132734154653745"/>
    <n v="5.4640201913454221E-2"/>
    <n v="1.5703188599438731"/>
    <m/>
    <n v="8.3624000000000004E-2"/>
    <n v="5.4999999999999997E-3"/>
    <n v="0.86802856689492902"/>
    <n v="0.98508945271210091"/>
    <n v="4.7054662908892206"/>
  </r>
  <r>
    <x v="10"/>
    <s v="ESMERALDA ALTA_10Qfs1-30_102856"/>
    <s v="P18"/>
    <s v="ESMERALDA ALTA_10Qfs1-30_102856_P18"/>
    <x v="5"/>
    <x v="2"/>
    <x v="1"/>
    <x v="0"/>
    <n v="0.29086611980210109"/>
    <n v="0.29086611980210109"/>
    <n v="2.3269289584168091"/>
    <m/>
    <x v="3239"/>
    <s v="10Qfs1-302,90866119802101"/>
    <s v="PlátanoFríjolGulupa"/>
    <n v="14.456698157919901"/>
    <n v="13.049311829303351"/>
    <n v="289.44932870528862"/>
    <m/>
    <n v="316.95533869251187"/>
    <n v="1228184.6202073691"/>
    <n v="1821941.1167263631"/>
    <n v="26482826.85228264"/>
    <m/>
    <n v="29532952.589216374"/>
    <n v="4.984753649761213E-2"/>
    <n v="5.751608250167517E-2"/>
    <n v="1.6529695341449471"/>
    <m/>
    <n v="8.1077999999999997E-2"/>
    <n v="5.4999999999999997E-3"/>
    <n v="0.9137155595877523"/>
    <n v="1.03693771709449"/>
    <n v="4.9458924747032542"/>
  </r>
  <r>
    <x v="10"/>
    <s v="ESMERALDA ALTA_10Qfs1-30_102856"/>
    <s v="P19"/>
    <s v="ESMERALDA ALTA_10Qfs1-30_102856_P19"/>
    <x v="4"/>
    <x v="3"/>
    <x v="2"/>
    <x v="3"/>
    <n v="0.29896856802914479"/>
    <n v="0.29896856802914501"/>
    <n v="0.2989685680291449"/>
    <n v="2.0927799762040151"/>
    <x v="3240"/>
    <s v="10Qfs1-302,98968568029145"/>
    <s v="CaféPlátanoFríjolGulupa"/>
    <n v="35.352543057039767"/>
    <n v="14.85940799720349"/>
    <n v="13.412817120216641"/>
    <n v="260.32327160183843"/>
    <n v="323.94803977629834"/>
    <n v="3309649.9861277668"/>
    <n v="1262397.2755185219"/>
    <n v="1872693.619565269"/>
    <n v="23817972.41779289"/>
    <n v="30262713.299004447"/>
    <n v="0.14361244781255239"/>
    <n v="5.1236103457532989E-2"/>
    <n v="5.9118266630267639E-2"/>
    <n v="1.4866382275320751"/>
    <n v="0.11065"/>
    <n v="5.4999999999999997E-3"/>
    <n v="0.93916827653134538"/>
    <n v="1.0658229450239021"/>
    <n v="5.1108269018466963"/>
  </r>
  <r>
    <x v="10"/>
    <s v="ESMERALDA ALTA_10Qfs1-30_102856"/>
    <s v="P20"/>
    <s v="ESMERALDA ALTA_10Qfs1-30_102856_P20"/>
    <x v="4"/>
    <x v="4"/>
    <x v="1"/>
    <x v="0"/>
    <n v="0.21966567787437941"/>
    <n v="0.59845117307157936"/>
    <n v="1.378539927797835"/>
    <m/>
    <x v="3241"/>
    <s v="10Qfs1-302,19665677874379"/>
    <s v="CaféAguacateGulupa"/>
    <n v="25.975106300976709"/>
    <n v="57.335058463547668"/>
    <n v="171.4781430052781"/>
    <m/>
    <n v="254.78830776980249"/>
    <n v="2431748.9712122949"/>
    <n v="31879059.450876631"/>
    <n v="15689191.57792736"/>
    <m/>
    <n v="50000000.000016287"/>
    <n v="0.1055185363060238"/>
    <n v="0.32995062043281898"/>
    <n v="0.97926689768928865"/>
    <m/>
    <n v="8.3624000000000004E-2"/>
    <n v="5.4999999999999997E-3"/>
    <n v="0.69004924986716032"/>
    <n v="0.78310814162216247"/>
    <n v="3.758938170233117"/>
  </r>
  <r>
    <x v="10"/>
    <s v="ESMERALDA ALTA_10Qfs1-30_102856"/>
    <s v="P21"/>
    <s v="ESMERALDA ALTA_10Qfs1-30_102856_P21"/>
    <x v="5"/>
    <x v="4"/>
    <x v="1"/>
    <x v="0"/>
    <n v="0.22964489035102831"/>
    <n v="0.60895313601137491"/>
    <n v="1.45785087714788"/>
    <m/>
    <x v="3242"/>
    <s v="10Qfs1-302,29644890351028"/>
    <s v="PlátanoAguacateGulupa"/>
    <n v="11.41386582105959"/>
    <n v="58.34120681153189"/>
    <n v="181.34372182551371"/>
    <m/>
    <n v="251.0987944581052"/>
    <n v="969677.46752436715"/>
    <n v="32438491.39114723"/>
    <n v="16591831.141344219"/>
    <m/>
    <n v="50000000.000015818"/>
    <n v="3.9355673534791413E-2"/>
    <n v="0.33574078234354437"/>
    <n v="1.0356066421948249"/>
    <m/>
    <n v="8.1077999999999997E-2"/>
    <n v="5.4999999999999997E-3"/>
    <n v="0.72139756131213084"/>
    <n v="0.81868403410141599"/>
    <n v="3.9231084989238298"/>
  </r>
  <r>
    <x v="10"/>
    <s v="ESMERALDA ALTA_10Qfs1-30_102856"/>
    <s v="P22"/>
    <s v="ESMERALDA ALTA_10Qfs1-30_102856_P22"/>
    <x v="4"/>
    <x v="3"/>
    <x v="3"/>
    <x v="3"/>
    <n v="0.23651665730843849"/>
    <n v="0.23651665730843849"/>
    <n v="0.59321178380023054"/>
    <n v="1.298921474667277"/>
    <x v="3243"/>
    <s v="10Qfs1-302,36516657308439"/>
    <s v="CaféPlátanoAguacateGulupa"/>
    <n v="27.96770699449776"/>
    <n v="11.75540804255462"/>
    <n v="56.833094888734621"/>
    <n v="161.57431344149421"/>
    <n v="258.13052336728123"/>
    <n v="2618293.142788006"/>
    <n v="998693.56089571828"/>
    <n v="31599960.98874088"/>
    <n v="14783052.30759152"/>
    <n v="50000000.000016123"/>
    <n v="0.1136130675154996"/>
    <n v="4.0533330989175047E-2"/>
    <n v="0.32706193073087098"/>
    <n v="0.92270871317552439"/>
    <n v="0.11065"/>
    <n v="5.4999999999999997E-3"/>
    <n v="0.7429842637961418"/>
    <n v="0.8431818833045831"/>
    <n v="4.0674827201851098"/>
  </r>
  <r>
    <x v="10"/>
    <s v="ESMERALDA ALTA_10Qfs1-30_102856"/>
    <s v="P23"/>
    <s v="ESMERALDA ALTA_10Qfs1-30_102856_P23"/>
    <x v="0"/>
    <x v="4"/>
    <x v="1"/>
    <x v="0"/>
    <n v="0.23245231515577461"/>
    <n v="0.59047705624430602"/>
    <n v="1.5015937801576651"/>
    <m/>
    <x v="3244"/>
    <s v="10Qfs1-302,32452315155775"/>
    <s v="FríjolAguacateGulupa"/>
    <n v="10.42865613903407"/>
    <n v="56.571092287092043"/>
    <n v="186.78495107576859"/>
    <m/>
    <n v="253.78469950189469"/>
    <n v="1456045.9325709371"/>
    <n v="31454284.03753731"/>
    <n v="17089670.02990767"/>
    <m/>
    <n v="50000000.000015914"/>
    <n v="4.5965293397874619E-2"/>
    <n v="0.3255541635237974"/>
    <n v="1.066680081608905"/>
    <m/>
    <n v="8.1077999999999997E-2"/>
    <n v="5.4999999999999997E-3"/>
    <n v="0.73021669682442281"/>
    <n v="0.82869250353033641"/>
    <n v="3.9700103519125052"/>
  </r>
  <r>
    <x v="10"/>
    <s v="ESMERALDA ALTA_10Qfs1-30_102856"/>
    <s v="P24"/>
    <s v="ESMERALDA ALTA_10Qfs1-30_102856_P24"/>
    <x v="4"/>
    <x v="2"/>
    <x v="3"/>
    <x v="3"/>
    <n v="0.2394957013607022"/>
    <n v="0.2394957013607022"/>
    <n v="0.57397760227202421"/>
    <n v="1.341988008613594"/>
    <x v="3245"/>
    <s v="10Qfs1-302,39495701360702"/>
    <s v="CaféFríjolAguacateGulupa"/>
    <n v="28.319974069999169"/>
    <n v="10.744648056500591"/>
    <n v="54.990349862840432"/>
    <n v="166.93140837786311"/>
    <n v="260.98638036720331"/>
    <n v="2651271.8374087969"/>
    <n v="1500164.632048456"/>
    <n v="30575370.104776978"/>
    <n v="15273193.425782019"/>
    <n v="50000000.00001625"/>
    <n v="0.1150440801845148"/>
    <n v="4.7358057815846052E-2"/>
    <n v="0.31645733938856258"/>
    <n v="0.95330168349246747"/>
    <n v="0.11065"/>
    <n v="5.4999999999999997E-3"/>
    <n v="0.75234251736346269"/>
    <n v="0.85380217535090364"/>
    <n v="4.1172517063213894"/>
  </r>
  <r>
    <x v="10"/>
    <s v="ESMERALDA ALTA_10Qfs1-30_102856"/>
    <s v="P25"/>
    <s v="ESMERALDA ALTA_10Qfs1-30_102856_P25"/>
    <x v="5"/>
    <x v="2"/>
    <x v="3"/>
    <x v="3"/>
    <n v="0.25140680575351421"/>
    <n v="0.25140680575351421"/>
    <n v="0.58425759508818742"/>
    <n v="1.426996850939926"/>
    <x v="3246"/>
    <s v="10Qfs1-302,51406805753514"/>
    <s v="PlátanoFríjolAguacateGulupa"/>
    <n v="12.49548179794262"/>
    <n v="11.279023512669021"/>
    <n v="55.975232198511073"/>
    <n v="177.50575455906829"/>
    <n v="257.25549206819102"/>
    <n v="1061567.337069063"/>
    <n v="1574773.9775908289"/>
    <n v="31122977.857735392"/>
    <n v="16240680.82762043"/>
    <n v="50000000.000015713"/>
    <n v="4.308514836335315E-2"/>
    <n v="4.9713368442635963E-2"/>
    <n v="0.32212512008707628"/>
    <n v="1.0136890133205181"/>
    <n v="0.10810400000000001"/>
    <n v="5.4999999999999997E-3"/>
    <n v="0.78975959922569905"/>
    <n v="0.89626526251127803"/>
    <n v="4.3136969192721191"/>
  </r>
  <r>
    <x v="10"/>
    <s v="ESMERALDA ALTA_10Qfs1-30_102856"/>
    <s v="P26"/>
    <s v="ESMERALDA ALTA_10Qfs1-30_102856_P26"/>
    <x v="4"/>
    <x v="5"/>
    <x v="1"/>
    <x v="0"/>
    <n v="0.27255282684829352"/>
    <n v="0.27255282684829352"/>
    <n v="2.1804226147863481"/>
    <m/>
    <x v="3247"/>
    <s v="10Qfs1-302,72552826848294"/>
    <s v="CaféCaña paneleraGulupa"/>
    <n v="32.228924966897843"/>
    <n v="13.745699483135111"/>
    <n v="271.22523868246492"/>
    <m/>
    <n v="317.19986313249785"/>
    <n v="3017221.7285049241"/>
    <n v="2744159.5707273348"/>
    <n v="24815435.109577131"/>
    <m/>
    <n v="30576816.40880939"/>
    <n v="0.13092339064251879"/>
    <n v="6.1944651192311607E-2"/>
    <n v="1.548896514767127"/>
    <m/>
    <n v="7.9644000000000006E-2"/>
    <n v="5.4999999999999997E-3"/>
    <n v="0.85618689062291142"/>
    <n v="0.97165082771416622"/>
    <n v="4.6385099868200124"/>
  </r>
  <r>
    <x v="10"/>
    <s v="ESMERALDA ALTA_10Qfs1-30_102856"/>
    <s v="P27"/>
    <s v="ESMERALDA ALTA_10Qfs1-30_102856_P27"/>
    <x v="5"/>
    <x v="5"/>
    <x v="1"/>
    <x v="0"/>
    <n v="0.28669226261763969"/>
    <n v="0.2866922626176398"/>
    <n v="2.293538100941118"/>
    <m/>
    <x v="3248"/>
    <s v="10Qfs1-302,8669226261764"/>
    <s v="PlátanoCaña paneleraGulupa"/>
    <n v="14.24924809975885"/>
    <n v="14.45879586593178"/>
    <n v="285.29580212413828"/>
    <m/>
    <n v="314.00384608982893"/>
    <n v="1210560.473385507"/>
    <n v="2886520.4790320331"/>
    <n v="26102804.809160359"/>
    <m/>
    <n v="30199885.7615779"/>
    <n v="4.9132236625355381E-2"/>
    <n v="6.5158202219891909E-2"/>
    <n v="1.6292498284243879"/>
    <m/>
    <n v="7.7098E-2"/>
    <n v="5.4999999999999997E-3"/>
    <n v="0.90060396633813533"/>
    <n v="1.0220579162318859"/>
    <n v="4.8721825087464188"/>
  </r>
  <r>
    <x v="10"/>
    <s v="ESMERALDA ALTA_10Qfs1-30_102856"/>
    <s v="P28"/>
    <s v="ESMERALDA ALTA_10Qfs1-30_102856_P28"/>
    <x v="0"/>
    <x v="5"/>
    <x v="1"/>
    <x v="0"/>
    <n v="0.28890372086348048"/>
    <n v="0.2889037208634806"/>
    <n v="2.3112297669078439"/>
    <m/>
    <x v="3249"/>
    <s v="10Qfs1-302,88903720863481"/>
    <s v="FríjolCaña paneleraGulupa"/>
    <n v="12.96127147692069"/>
    <n v="14.570326686647681"/>
    <n v="287.49648849198991"/>
    <m/>
    <n v="315.0280866555583"/>
    <n v="1809648.948370263"/>
    <n v="2908786.233457563"/>
    <n v="26304154.027335029"/>
    <m/>
    <n v="31022589.209162854"/>
    <n v="5.7128036278444719E-2"/>
    <n v="6.5660813076102983E-2"/>
    <n v="1.6418173736197359"/>
    <m/>
    <n v="7.7098E-2"/>
    <n v="5.4999999999999997E-3"/>
    <n v="0.90755095559208554"/>
    <n v="1.029941764878308"/>
    <n v="4.9091279291051988"/>
  </r>
  <r>
    <x v="10"/>
    <s v="ESMERALDA ALTA_10Qfs1-30_102856"/>
    <s v="P29"/>
    <s v="ESMERALDA ALTA_10Qfs1-30_102856_P29"/>
    <x v="4"/>
    <x v="2"/>
    <x v="4"/>
    <x v="3"/>
    <n v="0.29689570562455309"/>
    <n v="0.2968957056245532"/>
    <n v="0.2968957056245532"/>
    <n v="2.0782699393718729"/>
    <x v="3250"/>
    <s v="10Qfs1-302,96895705624553"/>
    <s v="CaféFríjolCaña paneleraGulupa"/>
    <n v="35.10743047583189"/>
    <n v="13.319820975065181"/>
    <n v="14.973387708137819"/>
    <n v="258.51835168567129"/>
    <n v="321.91899084470617"/>
    <n v="3286702.9282687181"/>
    <n v="1859709.5248662659"/>
    <n v="2989252.4011536022"/>
    <n v="23652833.38694457"/>
    <n v="31788498.241233155"/>
    <n v="0.14261672827633351"/>
    <n v="5.8708377279255437E-2"/>
    <n v="6.7477197496267044E-2"/>
    <n v="1.4763308011982821"/>
    <n v="0.10667"/>
    <n v="5.4999999999999997E-3"/>
    <n v="0.93265666688341331"/>
    <n v="1.0584331905515321"/>
    <n v="5.072216913680478"/>
  </r>
  <r>
    <x v="10"/>
    <s v="ESMERALDA ALTA_10Qfs1-30_102856"/>
    <s v="P30"/>
    <s v="ESMERALDA ALTA_10Qfs1-30_102856_P30"/>
    <x v="5"/>
    <x v="2"/>
    <x v="4"/>
    <x v="3"/>
    <n v="0.31375174275064199"/>
    <n v="0.31375174275064199"/>
    <n v="0.3137517427506421"/>
    <n v="2.1962621992544942"/>
    <x v="3251"/>
    <s v="10Qfs1-303,13751742750642"/>
    <s v="PlátanoFríjolCaña paneleraGulupa"/>
    <n v="15.594164918737979"/>
    <n v="14.076044095221979"/>
    <n v="15.82349087342531"/>
    <n v="273.19554253497063"/>
    <n v="318.6892424223559"/>
    <n v="1324819.354250601"/>
    <n v="1965293.176636992"/>
    <n v="3158965.025817879"/>
    <n v="24995705.749711938"/>
    <n v="31444783.306417409"/>
    <n v="5.3769588079192507E-2"/>
    <n v="6.2041502576402632E-2"/>
    <n v="7.1308166165109418E-2"/>
    <n v="1.560148405575678"/>
    <n v="0.10412399999999999"/>
    <n v="5.4999999999999997E-3"/>
    <n v="0.98560756885018441"/>
    <n v="1.118524962906039"/>
    <n v="5.3512739592626426"/>
  </r>
  <r>
    <x v="10"/>
    <s v="ESMERALDA ALTA_10Qfs1-30_102856"/>
    <s v="P31"/>
    <s v="ESMERALDA ALTA_10Qfs1-30_102856_P31"/>
    <x v="6"/>
    <x v="5"/>
    <x v="1"/>
    <x v="0"/>
    <n v="0.57512559367169613"/>
    <n v="0.2303071895945365"/>
    <n v="1.497639112679132"/>
    <m/>
    <x v="3252"/>
    <s v="10Qfs1-302,30307189594537"/>
    <s v="AguacateCaña paneleraGulupa"/>
    <n v="55.100334030267177"/>
    <n v="11.61511863068662"/>
    <n v="186.29302550890779"/>
    <m/>
    <n v="253.00847816986158"/>
    <n v="30636522.77307472"/>
    <n v="2318815.349821859"/>
    <n v="17044661.877117481"/>
    <m/>
    <n v="50000000.000014059"/>
    <n v="0.31709027402319478"/>
    <n v="5.2343241827596053E-2"/>
    <n v="1.063870823150006"/>
    <m/>
    <n v="7.7098E-2"/>
    <n v="5.4999999999999997E-3"/>
    <n v="0.72347808249592616"/>
    <n v="0.82104513090452258"/>
    <n v="3.9301931093458138"/>
  </r>
  <r>
    <x v="10"/>
    <s v="ESMERALDA ALTA_10Qfs1-30_102856"/>
    <s v="P32"/>
    <s v="ESMERALDA ALTA_10Qfs1-30_102856_P32"/>
    <x v="4"/>
    <x v="4"/>
    <x v="4"/>
    <x v="3"/>
    <n v="0.23721924677044309"/>
    <n v="0.558322237032013"/>
    <n v="0.23721924677044309"/>
    <n v="1.3394317371315321"/>
    <x v="3253"/>
    <s v="10Qfs1-302,37219246770443"/>
    <s v="CaféAguacateCaña paneleraGulupa"/>
    <n v="28.05078704659379"/>
    <n v="53.490475985582819"/>
    <n v="11.96371549482094"/>
    <n v="166.61343087287949"/>
    <n v="260.11840939987701"/>
    <n v="2626070.9677898311"/>
    <n v="29741420.1658873"/>
    <n v="2388408.4194370802"/>
    <n v="15244100.446900129"/>
    <n v="50000000.000014342"/>
    <n v="0.1139505631696781"/>
    <n v="0.30782589591167558"/>
    <n v="5.3914184883788123E-2"/>
    <n v="0.95148579699298141"/>
    <n v="0.10667"/>
    <n v="5.4999999999999997E-3"/>
    <n v="0.74519135111133961"/>
    <n v="0.84568661473662976"/>
    <n v="4.0752404335524002"/>
  </r>
  <r>
    <x v="10"/>
    <s v="ESMERALDA ALTA_10Qfs1-30_102856"/>
    <s v="P33"/>
    <s v="ESMERALDA ALTA_10Qfs1-30_102856_P33"/>
    <x v="5"/>
    <x v="4"/>
    <x v="4"/>
    <x v="3"/>
    <n v="0.24889947083072289"/>
    <n v="0.5677288648594756"/>
    <n v="0.24889947083072289"/>
    <n v="1.423466901786308"/>
    <x v="3254"/>
    <s v="10Qfs1-302,48899470830723"/>
    <s v="PlátanoAguacateCaña paneleraGulupa"/>
    <n v="12.370861631852931"/>
    <n v="54.391684940800111"/>
    <n v="12.55278606761547"/>
    <n v="177.0666601856957"/>
    <n v="256.38199282596418"/>
    <n v="1050980.0944160649"/>
    <n v="30242504.400052689"/>
    <n v="2506009.1026290311"/>
    <n v="16200506.40291594"/>
    <n v="50000000.000013724"/>
    <n v="4.2655450778909122E-2"/>
    <n v="0.31301215475368249"/>
    <n v="5.6568816698209949E-2"/>
    <n v="1.011181460012152"/>
    <n v="0.10412399999999999"/>
    <n v="5.4999999999999997E-3"/>
    <n v="0.78188315444206169"/>
    <n v="0.88732661351152731"/>
    <n v="4.267828476260819"/>
  </r>
  <r>
    <x v="10"/>
    <s v="ESMERALDA ALTA_10Qfs1-30_102856"/>
    <s v="P34"/>
    <s v="ESMERALDA ALTA_10Qfs1-30_102856_P34"/>
    <x v="0"/>
    <x v="4"/>
    <x v="4"/>
    <x v="3"/>
    <n v="0.25220079286781821"/>
    <n v="0.54713632529503187"/>
    <n v="0.25220079286781821"/>
    <n v="1.4704700176475141"/>
    <x v="3255"/>
    <s v="10Qfs1-302,52200792867818"/>
    <s v="FríjolAguacateCaña paneleraGulupa"/>
    <n v="11.31464466184257"/>
    <n v="52.418801415849479"/>
    <n v="12.71928215992796"/>
    <n v="182.9134310051794"/>
    <n v="259.36615924279943"/>
    <n v="1579747.3920630461"/>
    <n v="29145554.769809559"/>
    <n v="2539247.9964204011"/>
    <n v="16735449.841720801"/>
    <n v="50000000.000013813"/>
    <n v="4.9870372044164557E-2"/>
    <n v="0.3016586450417667"/>
    <n v="5.7319127177195311E-2"/>
    <n v="1.044570841431566"/>
    <n v="0.10412399999999999"/>
    <n v="5.4999999999999997E-3"/>
    <n v="0.79225379958476938"/>
    <n v="0.89909582657377207"/>
    <n v="4.3229815548367254"/>
  </r>
  <r>
    <x v="17"/>
    <s v="ESMERALDA ALTA_11LfL-23_102765"/>
    <s v="R1"/>
    <s v="ESMERALDA ALTA_11LfL-23_102765_R1"/>
    <x v="0"/>
    <x v="0"/>
    <x v="0"/>
    <x v="0"/>
    <n v="0.63919797124840516"/>
    <n v="2.5567918849936211"/>
    <m/>
    <m/>
    <x v="3256"/>
    <s v="11LfL-233,19598985624203"/>
    <s v="FríjolGulupa"/>
    <n v="26.84631479243302"/>
    <n v="296.32913113468322"/>
    <m/>
    <m/>
    <n v="323.17544592711624"/>
    <n v="3778620.3235275722"/>
    <n v="27112286.30665601"/>
    <m/>
    <m/>
    <n v="30890906.630183581"/>
    <n v="0.1183276847595995"/>
    <n v="1.692258289339486"/>
    <m/>
    <m/>
    <n v="5.4052000000000003E-2"/>
    <n v="5.4999999999999997E-3"/>
    <n v="1.003975871070794"/>
    <n v="0.50656439221436111"/>
    <n v="4.766082119527181"/>
  </r>
  <r>
    <x v="17"/>
    <s v="ESMERALDA ALTA_11LfL-23_102765"/>
    <s v="R2"/>
    <s v="ESMERALDA ALTA_11LfL-23_102765_R2"/>
    <x v="0"/>
    <x v="1"/>
    <x v="0"/>
    <x v="0"/>
    <n v="0"/>
    <m/>
    <m/>
    <m/>
    <x v="1"/>
    <s v="11LfL-23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17"/>
    <s v="ESMERALDA ALTA_11LfL-23_102765"/>
    <s v="R3"/>
    <s v="ESMERALDA ALTA_11LfL-23_102765_R3"/>
    <x v="1"/>
    <x v="1"/>
    <x v="0"/>
    <x v="0"/>
    <n v="2.715720218219837"/>
    <m/>
    <m/>
    <m/>
    <x v="3257"/>
    <s v="11LfL-232,71572021821984"/>
    <s v="Gulupa"/>
    <n v="314.7487354732371"/>
    <m/>
    <m/>
    <m/>
    <n v="314.7487354732371"/>
    <n v="28797566.402372349"/>
    <m/>
    <m/>
    <m/>
    <n v="28797566.402372349"/>
    <n v="1.7974478399210121"/>
    <m/>
    <m/>
    <m/>
    <n v="2.7026000000000001E-2"/>
    <n v="5.4999999999999997E-3"/>
    <n v="0.85310582771303778"/>
    <n v="0.43044165458784422"/>
    <n v="4.0317937005207192"/>
  </r>
  <r>
    <x v="18"/>
    <s v="ESMERALDA ALTA_11LfLs1-23_102766"/>
    <s v="T1"/>
    <s v="ESMERALDA ALTA_11LfLs1-23_102766_T1"/>
    <x v="1"/>
    <x v="1"/>
    <x v="0"/>
    <x v="0"/>
    <n v="2.715869666814986"/>
    <m/>
    <m/>
    <m/>
    <x v="3258"/>
    <s v="11LfLs1-232,71586966681499"/>
    <s v="Gulupa"/>
    <n v="314.76605638723481"/>
    <m/>
    <m/>
    <m/>
    <n v="314.76605638723481"/>
    <n v="28799151.15908391"/>
    <m/>
    <m/>
    <m/>
    <n v="28799151.15908391"/>
    <n v="1.79754675513795"/>
    <m/>
    <m/>
    <m/>
    <n v="2.7026000000000001E-2"/>
    <n v="5.4999999999999997E-3"/>
    <n v="0.85315277491570241"/>
    <n v="0.43046534219017529"/>
    <n v="4.0320137839208634"/>
  </r>
  <r>
    <x v="18"/>
    <s v="ESMERALDA ALTA_11LfLs1-23_102766"/>
    <s v="T2"/>
    <s v="ESMERALDA ALTA_11LfLs1-23_102766_T2"/>
    <x v="2"/>
    <x v="1"/>
    <x v="0"/>
    <x v="0"/>
    <n v="2.5021593177383741"/>
    <m/>
    <m/>
    <m/>
    <x v="3259"/>
    <s v="11LfLs1-232,50215931773837"/>
    <s v="Granadilla"/>
    <n v="232.95103248144261"/>
    <m/>
    <m/>
    <m/>
    <n v="232.95103248144261"/>
    <n v="24700706.818415709"/>
    <m/>
    <m/>
    <m/>
    <n v="24700706.818415709"/>
    <n v="1.7879140116227901"/>
    <m/>
    <m/>
    <m/>
    <n v="2.7026000000000001E-2"/>
    <n v="5.4999999999999997E-3"/>
    <n v="0.78601863384451531"/>
    <n v="0.39659225186153219"/>
    <n v="3.717296203444421"/>
  </r>
  <r>
    <x v="18"/>
    <s v="ESMERALDA ALTA_11LfLs1-23_102766"/>
    <s v="T5"/>
    <s v="ESMERALDA ALTA_11LfLs1-23_102766_T5"/>
    <x v="1"/>
    <x v="6"/>
    <x v="0"/>
    <x v="0"/>
    <n v="0.50843353682117443"/>
    <n v="2.0337341472846981"/>
    <m/>
    <m/>
    <x v="3260"/>
    <s v="11LfLs1-232,54216768410587"/>
    <s v="GulupaGranadilla"/>
    <n v="58.926840737500413"/>
    <n v="189.34064911220531"/>
    <m/>
    <m/>
    <n v="248.26748984970573"/>
    <n v="5391442.1815508092"/>
    <n v="20076527.726494089"/>
    <m/>
    <m/>
    <n v="25467969.908044897"/>
    <n v="0.33651580025488531"/>
    <n v="1.453201541591939"/>
    <m/>
    <m/>
    <n v="5.4052000000000003E-2"/>
    <n v="5.4999999999999997E-3"/>
    <n v="0.79858670704896506"/>
    <n v="0.40293357793078072"/>
    <n v="3.803239969085618"/>
  </r>
  <r>
    <x v="8"/>
    <s v="ESMERALDA BAJA_05Qd-61_102864"/>
    <s v="C1"/>
    <s v="ESMERALDA BAJA_05Qd-61_102864_C1"/>
    <x v="4"/>
    <x v="3"/>
    <x v="2"/>
    <x v="0"/>
    <n v="2.2623461763447539"/>
    <n v="0.28279327204309418"/>
    <n v="0.28279327204309418"/>
    <m/>
    <x v="3261"/>
    <s v="05Qd-612,82793272043094"/>
    <s v="CaféPlátanoFríjol"/>
    <n v="348.4013111570921"/>
    <n v="17.785900739670751"/>
    <n v="16.273467382116241"/>
    <m/>
    <n v="382.46067927887907"/>
    <n v="32616787.78744464"/>
    <n v="1461583.0585694599"/>
    <n v="2191254.4160667812"/>
    <m/>
    <n v="36269625.262080878"/>
    <n v="1.4153087950601979"/>
    <n v="6.1326820728974163E-2"/>
    <n v="7.1726854625106001E-2"/>
    <m/>
    <n v="8.3624000000000004E-2"/>
    <n v="5.4999999999999997E-3"/>
    <n v="0.88835582840762584"/>
    <n v="0.44822733618830429"/>
    <n v="4.2536398850268728"/>
  </r>
  <r>
    <x v="8"/>
    <s v="ESMERALDA BAJA_05Qd-61_102864"/>
    <s v="C2"/>
    <s v="ESMERALDA BAJA_05Qd-61_102864_C2"/>
    <x v="4"/>
    <x v="3"/>
    <x v="5"/>
    <x v="0"/>
    <n v="0.19050229154438539"/>
    <n v="0.19050229154438539"/>
    <n v="1.5240183323550831"/>
    <m/>
    <x v="3262"/>
    <s v="05Qd-611,90502291544385"/>
    <s v="CaféPlátanoGranadilla"/>
    <n v="29.337352897835359"/>
    <n v="11.98138422321423"/>
    <n v="194.40239300400319"/>
    <m/>
    <n v="235.72113012505278"/>
    <n v="2746517.2577453749"/>
    <n v="984588.21148157946"/>
    <n v="19931372.083065979"/>
    <m/>
    <n v="23662477.552292936"/>
    <n v="0.1191769727909245"/>
    <n v="4.1312510009859651E-2"/>
    <n v="1.492050748358654"/>
    <m/>
    <n v="8.3624000000000004E-2"/>
    <n v="5.4999999999999997E-3"/>
    <n v="0.59843651794047781"/>
    <n v="0.30194613209785087"/>
    <n v="2.8945295654821832"/>
  </r>
  <r>
    <x v="8"/>
    <s v="ESMERALDA BAJA_05Qd-61_102864"/>
    <s v="C3"/>
    <s v="ESMERALDA BAJA_05Qd-61_102864_C3"/>
    <x v="4"/>
    <x v="2"/>
    <x v="5"/>
    <x v="0"/>
    <n v="0.19140166100367889"/>
    <n v="0.19140166100367889"/>
    <n v="1.5312132880294309"/>
    <m/>
    <x v="3263"/>
    <s v="05Qd-611,91401661003679"/>
    <s v="CaféFríjolGranadilla"/>
    <n v="29.475855794566549"/>
    <n v="11.014295583211711"/>
    <n v="195.32017500895421"/>
    <m/>
    <n v="235.81032638673247"/>
    <n v="2759483.6830886798"/>
    <n v="1483096.5810704131"/>
    <n v="20025468.942416079"/>
    <m/>
    <n v="24268049.20657517"/>
    <n v="0.11973961237237141"/>
    <n v="4.8546554925545132E-2"/>
    <n v="1.499094783702855"/>
    <m/>
    <n v="8.3624000000000004E-2"/>
    <n v="5.4999999999999997E-3"/>
    <n v="0.60126176231522177"/>
    <n v="0.30337163269083112"/>
    <n v="2.907774005042842"/>
  </r>
  <r>
    <x v="8"/>
    <s v="ESMERALDA BAJA_05Qd-61_102864"/>
    <s v="C4"/>
    <s v="ESMERALDA BAJA_05Qd-61_102864_C4"/>
    <x v="5"/>
    <x v="2"/>
    <x v="5"/>
    <x v="0"/>
    <n v="0.20039045067397651"/>
    <n v="0.20039045067397659"/>
    <n v="1.6031236053918121"/>
    <m/>
    <x v="3264"/>
    <s v="05Qd-612,00390450673977"/>
    <s v="PlátanoFríjolGranadilla"/>
    <n v="12.60328663095671"/>
    <n v="11.53155957060247"/>
    <n v="204.49298971868379"/>
    <m/>
    <n v="228.62783592024297"/>
    <n v="1035693.974217147"/>
    <n v="1552747.1951668251"/>
    <n v="20965924.356588248"/>
    <m/>
    <n v="23554365.525972221"/>
    <n v="4.3456865700852151E-2"/>
    <n v="5.082644512688924E-2"/>
    <n v="1.569496720843234"/>
    <m/>
    <n v="8.1077999999999997E-2"/>
    <n v="5.4999999999999997E-3"/>
    <n v="0.62949879792872199"/>
    <n v="0.31761886431825281"/>
    <n v="3.03760016898674"/>
  </r>
  <r>
    <x v="8"/>
    <s v="ESMERALDA BAJA_05Qd-61_102864"/>
    <s v="C5"/>
    <s v="ESMERALDA BAJA_05Qd-61_102864_C5"/>
    <x v="4"/>
    <x v="3"/>
    <x v="2"/>
    <x v="4"/>
    <n v="0.2079652981915853"/>
    <n v="0.20796529819158521"/>
    <n v="0.20796529819158521"/>
    <n v="1.4557570873410961"/>
    <x v="3265"/>
    <s v="05Qd-612,07965298191585"/>
    <s v="CaféPlátanoFríjolGranadilla"/>
    <n v="32.02665592150413"/>
    <n v="13.07969643057104"/>
    <n v="11.967457614115769"/>
    <n v="185.69505064569631"/>
    <n v="242.76886061188725"/>
    <n v="2998285.6156996512"/>
    <n v="1074843.6637518289"/>
    <n v="1611441.724757554"/>
    <n v="19038639.860399961"/>
    <n v="24723210.864608996"/>
    <n v="0.13010171417418581"/>
    <n v="4.5099554412664632E-2"/>
    <n v="5.2747707195033723E-2"/>
    <n v="1.425221341162729"/>
    <n v="0.11065"/>
    <n v="5.4999999999999997E-3"/>
    <n v="0.65329413044477025"/>
    <n v="0.32962499763366249"/>
    <n v="3.1787221099942848"/>
  </r>
  <r>
    <x v="8"/>
    <s v="ESMERALDA BAJA_05Qd-61_102864"/>
    <s v="C6"/>
    <s v="ESMERALDA BAJA_05Qd-61_102864_C6"/>
    <x v="4"/>
    <x v="3"/>
    <x v="4"/>
    <x v="0"/>
    <n v="2.2329570261008458"/>
    <n v="0.27911962826260578"/>
    <n v="0.27911962826260589"/>
    <m/>
    <x v="3266"/>
    <s v="05Qd-612,79119628262606"/>
    <s v="CaféPlátanoCaña panelera"/>
    <n v="343.87538201953032"/>
    <n v="17.554851877862191"/>
    <n v="17.81301146430134"/>
    <m/>
    <n v="379.24324536169382"/>
    <n v="32193077.35498216"/>
    <n v="1442596.271953254"/>
    <n v="3556148.3031992898"/>
    <m/>
    <n v="37191821.930134706"/>
    <n v="1.3969231371735029"/>
    <n v="6.053015080850379E-2"/>
    <n v="8.0273890986384877E-2"/>
    <m/>
    <n v="7.9644000000000006E-2"/>
    <n v="5.4999999999999997E-3"/>
    <n v="0.87681558616525379"/>
    <n v="0.44240461079623022"/>
    <n v="4.1955604795875416"/>
  </r>
  <r>
    <x v="8"/>
    <s v="ESMERALDA BAJA_05Qd-61_102864"/>
    <s v="C7"/>
    <s v="ESMERALDA BAJA_05Qd-61_102864_C7"/>
    <x v="4"/>
    <x v="2"/>
    <x v="4"/>
    <x v="0"/>
    <n v="2.2484367525911919"/>
    <n v="0.2810545940738991"/>
    <n v="0.2810545940738991"/>
    <m/>
    <x v="3267"/>
    <s v="05Qd-612,81054594073899"/>
    <s v="CaféFríjolCaña panelera"/>
    <n v="346.25925989904363"/>
    <n v="16.173414368070741"/>
    <n v="17.936498187159721"/>
    <m/>
    <n v="380.36917245427406"/>
    <n v="32416252.286927842"/>
    <n v="2177782.0807789159"/>
    <n v="3580800.9062047121"/>
    <m/>
    <n v="38174835.273911476"/>
    <n v="1.4066071516165579"/>
    <n v="7.1285861453538144E-2"/>
    <n v="8.0830380816802674E-2"/>
    <m/>
    <n v="7.9644000000000006E-2"/>
    <n v="5.4999999999999997E-3"/>
    <n v="0.88289401279758861"/>
    <n v="0.44547153160712999"/>
    <n v="4.2240554851437091"/>
  </r>
  <r>
    <x v="8"/>
    <s v="ESMERALDA BAJA_05Qd-61_102864"/>
    <s v="C8"/>
    <s v="ESMERALDA BAJA_05Qd-61_102864_C8"/>
    <x v="5"/>
    <x v="2"/>
    <x v="4"/>
    <x v="0"/>
    <n v="2.5898570898715421"/>
    <n v="0.5686522151744039"/>
    <n v="2.5280128466980951"/>
    <m/>
    <x v="3268"/>
    <s v="05Qd-615,68652215174404"/>
    <s v="PlátanoFríjolCaña panelera"/>
    <n v="162.8855622964339"/>
    <n v="32.7233502004907"/>
    <n v="161.33412795235941"/>
    <m/>
    <n v="356.94304044928401"/>
    <n v="13385365.285831191"/>
    <n v="4406263.5178859029"/>
    <n v="32208371.196286239"/>
    <m/>
    <n v="50000000.00000333"/>
    <n v="0.56163889726489447"/>
    <n v="0.14423127705755109"/>
    <n v="0.72704821560272448"/>
    <m/>
    <n v="7.7098E-2"/>
    <n v="5.4999999999999997E-3"/>
    <n v="1.7863420371970811"/>
    <n v="0.90131376105143046"/>
    <n v="8.4567759499925508"/>
  </r>
  <r>
    <x v="8"/>
    <s v="ESMERALDA BAJA_05Qd-61_102864"/>
    <s v="C9"/>
    <s v="ESMERALDA BAJA_05Qd-61_102864_C9"/>
    <x v="4"/>
    <x v="3"/>
    <x v="2"/>
    <x v="2"/>
    <n v="2.1061054192079651"/>
    <n v="0.30087220274399501"/>
    <n v="0.30087220274399501"/>
    <n v="0.30087220274399501"/>
    <x v="3269"/>
    <s v="05Qd-613,00872202743995"/>
    <s v="CaféPlátanoFríjolCaña panelera"/>
    <n v="324.34023455802662"/>
    <n v="18.922950658158939"/>
    <n v="17.313827666995351"/>
    <n v="19.201229344308331"/>
    <n v="379.77824222748922"/>
    <n v="30364227.294021841"/>
    <n v="1555021.8403289539"/>
    <n v="2331340.9762946959"/>
    <n v="3833288.901707931"/>
    <n v="38083879.01235342"/>
    <n v="1.3175656114419261"/>
    <n v="6.5247435013944588E-2"/>
    <n v="7.6312341489034166E-2"/>
    <n v="8.6529860168707645E-2"/>
    <n v="0.10667"/>
    <n v="5.4999999999999997E-3"/>
    <n v="0.94514828087118852"/>
    <n v="0.47688244134923208"/>
    <n v="4.5429227496603701"/>
  </r>
  <r>
    <x v="8"/>
    <s v="ESMERALDA BAJA_05Qd-61_102864"/>
    <s v="C10"/>
    <s v="ESMERALDA BAJA_05Qd-61_102864_C10"/>
    <x v="4"/>
    <x v="6"/>
    <x v="4"/>
    <x v="0"/>
    <n v="0.18971169720007899"/>
    <n v="1.5176935776006319"/>
    <n v="0.18971169720007899"/>
    <m/>
    <x v="3270"/>
    <s v="05Qd-611,89711697200079"/>
    <s v="CaféGranadillaCaña panelera"/>
    <n v="29.21560136881217"/>
    <n v="193.5956130373024"/>
    <n v="12.107126461051569"/>
    <m/>
    <n v="234.91834086716614"/>
    <n v="2735119.069340867"/>
    <n v="19848655.859993841"/>
    <n v="2417038.652188194"/>
    <m/>
    <n v="25000813.581522901"/>
    <n v="0.1186823822015083"/>
    <n v="1.485858660728067"/>
    <n v="5.456046281902218E-2"/>
    <m/>
    <n v="7.9644000000000006E-2"/>
    <n v="5.4999999999999997E-3"/>
    <n v="0.59595297549763038"/>
    <n v="0.30069304006212522"/>
    <n v="2.878906987560546"/>
  </r>
  <r>
    <x v="8"/>
    <s v="ESMERALDA BAJA_05Qd-61_102864"/>
    <s v="C11"/>
    <s v="ESMERALDA BAJA_05Qd-61_102864_C11"/>
    <x v="5"/>
    <x v="6"/>
    <x v="4"/>
    <x v="0"/>
    <n v="0.19853879599474489"/>
    <n v="1.5883103679579591"/>
    <n v="0.198538795994745"/>
    <m/>
    <x v="3271"/>
    <s v="05Qd-611,98538795994745"/>
    <s v="PlátanoGranadillaCaña panelera"/>
    <n v="12.48682931183088"/>
    <n v="202.60342661820101"/>
    <n v="12.67045915465193"/>
    <m/>
    <n v="227.76071508468382"/>
    <n v="1026123.919420818"/>
    <n v="20772194.30703387"/>
    <n v="2529501.0848598601"/>
    <m/>
    <n v="24327819.311314549"/>
    <n v="4.3055314087743421E-2"/>
    <n v="1.554994203695268"/>
    <n v="5.7099107524088928E-2"/>
    <m/>
    <n v="7.7098E-2"/>
    <n v="5.4999999999999997E-3"/>
    <n v="0.6236820816588845"/>
    <n v="0.31468399165167071"/>
    <n v="3.006352033258004"/>
  </r>
  <r>
    <x v="8"/>
    <s v="ESMERALDA BAJA_05Qd-61_102864"/>
    <s v="C12"/>
    <s v="ESMERALDA BAJA_05Qd-61_102864_C12"/>
    <x v="4"/>
    <x v="3"/>
    <x v="5"/>
    <x v="2"/>
    <n v="0.20597170733457229"/>
    <n v="0.20597170733457221"/>
    <n v="1.4418019513420059"/>
    <n v="0.20597170733457221"/>
    <x v="3272"/>
    <s v="05Qd-612,05971707334572"/>
    <s v="CaféPlátanoGranadillaCaña panelera"/>
    <n v="31.719642929524131"/>
    <n v="12.95431222732541"/>
    <n v="183.91494618413961"/>
    <n v="13.14481681890372"/>
    <n v="241.73371815989287"/>
    <n v="2969543.5378522892"/>
    <n v="1064540.0288694359"/>
    <n v="18856132.20799014"/>
    <n v="2624200.7489912859"/>
    <n v="25514416.52370315"/>
    <n v="0.1288545369281992"/>
    <n v="4.4667222383646892E-2"/>
    <n v="1.411558926040259"/>
    <n v="5.9236788483033848E-2"/>
    <n v="0.10667"/>
    <n v="5.4999999999999997E-3"/>
    <n v="0.6470315413651484"/>
    <n v="0.32646515612529697"/>
    <n v="3.145383770836168"/>
  </r>
  <r>
    <x v="8"/>
    <s v="ESMERALDA BAJA_05Qd-61_102864"/>
    <s v="C13"/>
    <s v="ESMERALDA BAJA_05Qd-61_102864_C13"/>
    <x v="0"/>
    <x v="6"/>
    <x v="4"/>
    <x v="0"/>
    <n v="0.19951584196619479"/>
    <n v="1.596126735729559"/>
    <n v="0.19951584196619479"/>
    <m/>
    <x v="3273"/>
    <s v="05Qd-611,99515841966195"/>
    <s v="FríjolGranadillaCaña panelera"/>
    <n v="11.481229814963751"/>
    <n v="203.6004753853573"/>
    <n v="12.732812817126041"/>
    <m/>
    <n v="227.81451801744709"/>
    <n v="1545970.1944998321"/>
    <n v="20874418.099941328"/>
    <n v="2541949.2254479881"/>
    <m/>
    <n v="24962337.519889146"/>
    <n v="5.0604611944000233E-2"/>
    <n v="1.5626466164881241"/>
    <n v="5.7380102745704313E-2"/>
    <m/>
    <n v="7.7098E-2"/>
    <n v="5.4999999999999997E-3"/>
    <n v="0.6267513360194602"/>
    <n v="0.31623260951641879"/>
    <n v="3.020740365197828"/>
  </r>
  <r>
    <x v="8"/>
    <s v="ESMERALDA BAJA_05Qd-61_102864"/>
    <s v="C14"/>
    <s v="ESMERALDA BAJA_05Qd-61_102864_C14"/>
    <x v="4"/>
    <x v="2"/>
    <x v="5"/>
    <x v="2"/>
    <n v="0.20702347397102919"/>
    <n v="0.20702347397102919"/>
    <n v="1.449164317797204"/>
    <n v="0.20702347397102919"/>
    <x v="3274"/>
    <s v="05Qd-612,07023473971029"/>
    <s v="CaféFríjolGranadillaCaña panelera"/>
    <n v="31.881614991538491"/>
    <n v="11.913259911241949"/>
    <n v="184.85408295610429"/>
    <n v="13.211939046278401"/>
    <n v="241.86089690516312"/>
    <n v="2984707.1098740809"/>
    <n v="1604143.8973815991"/>
    <n v="18952418.494129281"/>
    <n v="2637600.8748186221"/>
    <n v="26178870.376203585"/>
    <n v="0.12951251517507101"/>
    <n v="5.2508825666975553E-2"/>
    <n v="1.4187668605814361"/>
    <n v="5.9539273123199073E-2"/>
    <n v="0.10667"/>
    <n v="5.4999999999999997E-3"/>
    <n v="0.65033552032784037"/>
    <n v="0.32813220624408118"/>
    <n v="3.1608724662822132"/>
  </r>
  <r>
    <x v="8"/>
    <s v="ESMERALDA BAJA_05Qd-61_102864"/>
    <s v="C15"/>
    <s v="ESMERALDA BAJA_05Qd-61_102864_C15"/>
    <x v="5"/>
    <x v="2"/>
    <x v="5"/>
    <x v="2"/>
    <n v="0.21757989872555461"/>
    <n v="0.21757989872555461"/>
    <n v="1.523059291078882"/>
    <n v="0.21757989872555461"/>
    <x v="3275"/>
    <s v="05Qd-612,17579898725555"/>
    <s v="PlátanoFríjolGranadillaCaña panelera"/>
    <n v="13.684393740069639"/>
    <n v="12.520734172116009"/>
    <n v="194.28005857066671"/>
    <n v="13.88563482448243"/>
    <n v="234.37082130733478"/>
    <n v="1124535.571744679"/>
    <n v="1685941.5023744979"/>
    <n v="19918829.577432569"/>
    <n v="2772095.9377861661"/>
    <n v="25501402.589337911"/>
    <n v="4.7184585923731093E-2"/>
    <n v="5.5186326225098198E-2"/>
    <n v="1.4911118237909611"/>
    <n v="6.2575266310870833E-2"/>
    <n v="0.10412399999999999"/>
    <n v="5.4999999999999997E-3"/>
    <n v="0.68349706405933386"/>
    <n v="0.34486413948000411"/>
    <n v="3.313784190794884"/>
  </r>
  <r>
    <x v="8"/>
    <s v="ESMERALDA BAJA_05Qd-61_102864"/>
    <s v="C16"/>
    <s v="ESMERALDA BAJA_05Qd-61_102864_C16"/>
    <x v="4"/>
    <x v="3"/>
    <x v="7"/>
    <x v="0"/>
    <n v="2.2182987911096488"/>
    <n v="0.2772873488887061"/>
    <n v="0.27728734888870621"/>
    <m/>
    <x v="3276"/>
    <s v="05Qd-612,77287348888706"/>
    <s v="CaféPlátanoYuca"/>
    <n v="341.61801383088601"/>
    <n v="17.439613142385621"/>
    <n v="19.491332335607471"/>
    <m/>
    <n v="378.54895930887909"/>
    <n v="31981746.06313768"/>
    <n v="1433126.3560952491"/>
    <n v="1385276.115806628"/>
    <m/>
    <n v="34800148.535039559"/>
    <n v="1.3877530423754469"/>
    <n v="6.0132800942728271E-2"/>
    <n v="7.0714109263122535E-2"/>
    <m/>
    <n v="8.3624000000000004E-2"/>
    <n v="5.4999999999999997E-3"/>
    <n v="0.87105973472891984"/>
    <n v="0.43950044798859927"/>
    <n v="4.1725576716045811"/>
  </r>
  <r>
    <x v="8"/>
    <s v="ESMERALDA BAJA_05Qd-61_102864"/>
    <s v="C17"/>
    <s v="ESMERALDA BAJA_05Qd-61_102864_C17"/>
    <x v="4"/>
    <x v="2"/>
    <x v="7"/>
    <x v="0"/>
    <n v="2.2335752562948619"/>
    <n v="0.27919690703685768"/>
    <n v="0.27919690703685779"/>
    <m/>
    <x v="3277"/>
    <s v="05Qd-612,79196907036858"/>
    <s v="CaféFríjolYuca"/>
    <n v="343.97058946940882"/>
    <n v="16.066512923121"/>
    <n v="19.625560718651119"/>
    <m/>
    <n v="379.66266311118096"/>
    <n v="32201990.528064542"/>
    <n v="2163387.5907891868"/>
    <n v="1394815.9137995041"/>
    <m/>
    <n v="35760194.032653227"/>
    <n v="1.397309897891253"/>
    <n v="7.0814683171671153E-2"/>
    <n v="7.1201086776066624E-2"/>
    <m/>
    <n v="8.3624000000000004E-2"/>
    <n v="5.4999999999999997E-3"/>
    <n v="0.87705834671264227"/>
    <n v="0.44252709765341958"/>
    <n v="4.2006785147346397"/>
  </r>
  <r>
    <x v="8"/>
    <s v="ESMERALDA BAJA_05Qd-61_102864"/>
    <s v="C18"/>
    <s v="ESMERALDA BAJA_05Qd-61_102864_C18"/>
    <x v="5"/>
    <x v="2"/>
    <x v="7"/>
    <x v="0"/>
    <n v="0.49365895538988003"/>
    <n v="0.49365895538987742"/>
    <n v="3.9492716431190291"/>
    <m/>
    <x v="3278"/>
    <s v="05Qd-614,93658955389879"/>
    <s v="PlátanoFríjolYuca"/>
    <n v="31.048012975626829"/>
    <n v="28.40782897834476"/>
    <n v="277.60576307619198"/>
    <m/>
    <n v="337.06160503016355"/>
    <n v="2551417.014613397"/>
    <n v="3825170.0905534271"/>
    <n v="19729827.9347068"/>
    <m/>
    <n v="26106415.039873622"/>
    <n v="0.1070553554535567"/>
    <n v="0.12521020698906721"/>
    <n v="1.0071473783441871"/>
    <m/>
    <n v="8.1077999999999997E-2"/>
    <n v="5.4999999999999997E-3"/>
    <n v="1.550761116407996"/>
    <n v="0.7824494442929576"/>
    <n v="7.3563781145997389"/>
  </r>
  <r>
    <x v="8"/>
    <s v="ESMERALDA BAJA_05Qd-61_102864"/>
    <s v="C19"/>
    <s v="ESMERALDA BAJA_05Qd-61_102864_C19"/>
    <x v="4"/>
    <x v="3"/>
    <x v="2"/>
    <x v="6"/>
    <n v="2.0912100598857242"/>
    <n v="0.29874429426938898"/>
    <n v="0.29874429426938909"/>
    <n v="0.29874429426938909"/>
    <x v="3279"/>
    <s v="05Qd-612,98744294269389"/>
    <s v="CaféPlátanoFríjolYuca"/>
    <n v="322.04634922240137"/>
    <n v="18.789118729842489"/>
    <n v="17.191376206593031"/>
    <n v="20.999603286294551"/>
    <n v="379.0264474451314"/>
    <n v="30149477.323786851"/>
    <n v="1544024.000973722"/>
    <n v="2314852.6461152718"/>
    <n v="1492471.0313812201"/>
    <n v="35500825.002257064"/>
    <n v="1.308247173231726"/>
    <n v="6.4785974737301466E-2"/>
    <n v="7.5772625035700966E-2"/>
    <n v="7.6186081879916753E-2"/>
    <n v="0.11065"/>
    <n v="5.4999999999999997E-3"/>
    <n v="0.93846375163158868"/>
    <n v="0.4735097064169817"/>
    <n v="4.5155664007424612"/>
  </r>
  <r>
    <x v="8"/>
    <s v="ESMERALDA BAJA_05Qd-61_102864"/>
    <s v="C20"/>
    <s v="ESMERALDA BAJA_05Qd-61_102864_C20"/>
    <x v="4"/>
    <x v="6"/>
    <x v="7"/>
    <x v="0"/>
    <n v="0.1888634677865165"/>
    <n v="1.510907742292132"/>
    <n v="0.1888634677865165"/>
    <m/>
    <x v="3280"/>
    <s v="05Qd-611,88863467786517"/>
    <s v="CaféGranadillaYuca"/>
    <n v="29.084974039123541"/>
    <n v="192.73001805429141"/>
    <n v="13.275761160527381"/>
    <m/>
    <n v="235.09075325394235"/>
    <n v="2722889.9423104771"/>
    <n v="19759909.546674158"/>
    <n v="943526.82198308478"/>
    <m/>
    <n v="23426326.310967721"/>
    <n v="0.1181517354942111"/>
    <n v="1.479215164101199"/>
    <n v="4.8164158770288228E-2"/>
    <m/>
    <n v="8.3624000000000004E-2"/>
    <n v="5.4999999999999997E-3"/>
    <n v="0.59328838048120369"/>
    <n v="0.29934859644162859"/>
    <n v="2.870395654787997"/>
  </r>
  <r>
    <x v="8"/>
    <s v="ESMERALDA BAJA_05Qd-61_102864"/>
    <s v="C21"/>
    <s v="ESMERALDA BAJA_05Qd-61_102864_C21"/>
    <x v="5"/>
    <x v="6"/>
    <x v="7"/>
    <x v="0"/>
    <n v="0.19760998887306311"/>
    <n v="1.5808799109845051"/>
    <n v="0.19760998887306311"/>
    <m/>
    <x v="3281"/>
    <s v="05Qd-611,97609988873063"/>
    <s v="PlátanoGranadillaYuca"/>
    <n v="12.42841324290116"/>
    <n v="201.655604281628"/>
    <n v="13.89057950677188"/>
    <m/>
    <n v="227.97459703130104"/>
    <n v="1021323.491376964"/>
    <n v="20675017.521465771"/>
    <n v="987222.81751317694"/>
    <m/>
    <n v="22683563.830355909"/>
    <n v="4.2853892082786747E-2"/>
    <n v="1.547719606892513"/>
    <n v="5.039470571108829E-2"/>
    <m/>
    <n v="8.1077999999999997E-2"/>
    <n v="5.4999999999999997E-3"/>
    <n v="0.62076436295203063"/>
    <n v="0.31321183236380501"/>
    <n v="2.996654084046467"/>
  </r>
  <r>
    <x v="8"/>
    <s v="ESMERALDA BAJA_05Qd-61_102864"/>
    <s v="C22"/>
    <s v="ESMERALDA BAJA_05Qd-61_102864_C22"/>
    <x v="4"/>
    <x v="3"/>
    <x v="5"/>
    <x v="6"/>
    <n v="0.2049722279291227"/>
    <n v="0.20497222792912259"/>
    <n v="1.4348055955038579"/>
    <n v="0.20497222792912259"/>
    <x v="3282"/>
    <s v="05Qd-612,04972227929123"/>
    <s v="CaféPlátanoGranadillaYuca"/>
    <n v="31.565723101084892"/>
    <n v="12.8914513205993"/>
    <n v="183.02249739374901"/>
    <n v="14.40809265243451"/>
    <n v="241.8877644678677"/>
    <n v="2955133.8033888652"/>
    <n v="1059374.3396157981"/>
    <n v="18764632.67122265"/>
    <n v="1024003.197015133"/>
    <n v="23803144.011242446"/>
    <n v="0.1282292692269936"/>
    <n v="4.4450474319318929E-2"/>
    <n v="1.404709324731356"/>
    <n v="5.2272231602975908E-2"/>
    <n v="0.11065"/>
    <n v="5.4999999999999997E-3"/>
    <n v="0.64389181548415486"/>
    <n v="0.32488098126765941"/>
    <n v="3.1346450760430402"/>
  </r>
  <r>
    <x v="8"/>
    <s v="ESMERALDA BAJA_05Qd-61_102864"/>
    <s v="C23"/>
    <s v="ESMERALDA BAJA_05Qd-61_102864_C23"/>
    <x v="0"/>
    <x v="6"/>
    <x v="7"/>
    <x v="0"/>
    <n v="0.19857789228269571"/>
    <n v="1.5886231382615661"/>
    <n v="0.19857789228269571"/>
    <m/>
    <x v="3283"/>
    <s v="05Qd-611,98577892282696"/>
    <s v="FríjolGranadillaYuca"/>
    <n v="11.427255074086039"/>
    <n v="202.64332331379239"/>
    <n v="13.95861624592181"/>
    <m/>
    <n v="228.02919463380024"/>
    <n v="1538702.3893955341"/>
    <n v="20776284.770491801"/>
    <n v="992058.28325348359"/>
    <m/>
    <n v="23307045.44314082"/>
    <n v="5.0366713142137122E-2"/>
    <n v="1.5553004133750681"/>
    <n v="5.0641541449318733E-2"/>
    <m/>
    <n v="8.1077999999999997E-2"/>
    <n v="5.4999999999999997E-3"/>
    <n v="0.62380489722312793"/>
    <n v="0.31474595926807269"/>
    <n v="3.010907779318158"/>
  </r>
  <r>
    <x v="8"/>
    <s v="ESMERALDA BAJA_05Qd-61_102864"/>
    <s v="C24"/>
    <s v="ESMERALDA BAJA_05Qd-61_102864_C24"/>
    <x v="4"/>
    <x v="2"/>
    <x v="5"/>
    <x v="6"/>
    <n v="0.20601378611039961"/>
    <n v="0.20601378611039961"/>
    <n v="1.442096502772797"/>
    <n v="0.20601378611039961"/>
    <x v="3284"/>
    <s v="05Qd-612,060137861104"/>
    <s v="CaféFríjolGranadillaYuca"/>
    <n v="31.726123061001541"/>
    <n v="11.855156964352989"/>
    <n v="183.95251889687731"/>
    <n v="14.4813067992014"/>
    <n v="242.01510572143323"/>
    <n v="2970150.1976622972"/>
    <n v="1596320.2212118329"/>
    <n v="18859984.401917249"/>
    <n v="1029206.628320343"/>
    <n v="24455661.449111722"/>
    <n v="0.12888086113186731"/>
    <n v="5.2252731404644308E-2"/>
    <n v="1.4118472990036359"/>
    <n v="5.2537850857983029E-2"/>
    <n v="0.11065"/>
    <n v="5.4999999999999997E-3"/>
    <n v="0.64716372600125516"/>
    <n v="0.32653185098498327"/>
    <n v="3.1499834380902341"/>
  </r>
  <r>
    <x v="8"/>
    <s v="ESMERALDA BAJA_05Qd-61_102864"/>
    <s v="C25"/>
    <s v="ESMERALDA BAJA_05Qd-61_102864_C25"/>
    <x v="5"/>
    <x v="2"/>
    <x v="5"/>
    <x v="6"/>
    <n v="0.21646489197059199"/>
    <n v="0.21646489197059199"/>
    <n v="1.5152542437941441"/>
    <n v="0.21646489197059199"/>
    <x v="3285"/>
    <s v="05Qd-612,16464891970592"/>
    <s v="PlátanoFríjolGranadillaYuca"/>
    <n v="13.61426689679451"/>
    <n v="12.456570601580429"/>
    <n v="193.28445383452299"/>
    <n v="15.21594535524093"/>
    <n v="234.57123668813887"/>
    <n v="1118772.7932617611"/>
    <n v="1677301.7513008451"/>
    <n v="19816753.835786041"/>
    <n v="1081418.4129182119"/>
    <n v="23694246.793266855"/>
    <n v="4.6942784487370291E-2"/>
    <n v="5.4903519187853592E-2"/>
    <n v="1.483470494028102"/>
    <n v="5.5203102787723023E-2"/>
    <n v="0.10810400000000001"/>
    <n v="5.4999999999999997E-3"/>
    <n v="0.67999442503850893"/>
    <n v="0.34309685377338828"/>
    <n v="3.301344198517818"/>
  </r>
  <r>
    <x v="8"/>
    <s v="ESMERALDA BAJA_05Qd-61_102864"/>
    <s v="C26"/>
    <s v="ESMERALDA BAJA_05Qd-61_102864_C26"/>
    <x v="4"/>
    <x v="5"/>
    <x v="7"/>
    <x v="0"/>
    <n v="2.20492412054339"/>
    <n v="0.27561551506792381"/>
    <n v="0.27561551506792381"/>
    <m/>
    <x v="3286"/>
    <s v="05Qd-612,75615515067924"/>
    <s v="CaféCaña paneleraYuca"/>
    <n v="339.55831456368207"/>
    <n v="17.589384022198431"/>
    <n v="19.373814285320019"/>
    <m/>
    <n v="376.52151287120051"/>
    <n v="31788920.227662981"/>
    <n v="3511503.8392142518"/>
    <n v="1376923.9444190429"/>
    <m/>
    <n v="36677348.011296272"/>
    <n v="1.3793859369866319"/>
    <n v="7.9266119507378691E-2"/>
    <n v="7.0287756456381106E-2"/>
    <m/>
    <n v="7.9644000000000006E-2"/>
    <n v="5.4999999999999997E-3"/>
    <n v="0.86580790073693326"/>
    <n v="0.43685059138265919"/>
    <n v="4.1439576427988296"/>
  </r>
  <r>
    <x v="8"/>
    <s v="ESMERALDA BAJA_05Qd-61_102864"/>
    <s v="C27"/>
    <s v="ESMERALDA BAJA_05Qd-61_102864_C27"/>
    <x v="5"/>
    <x v="5"/>
    <x v="7"/>
    <x v="0"/>
    <n v="0.48257163987809681"/>
    <n v="0.48257163987809631"/>
    <n v="3.8605731190247741"/>
    <m/>
    <x v="3287"/>
    <s v="05Qd-614,82571639878097"/>
    <s v="PlátanoCaña paneleraYuca"/>
    <n v="30.350691247506159"/>
    <n v="30.797024942322398"/>
    <n v="271.37088644829038"/>
    <m/>
    <n v="332.51860263811892"/>
    <n v="2494113.5561542879"/>
    <n v="6148246.6460940726"/>
    <n v="19286706.57548321"/>
    <m/>
    <n v="27929066.777731571"/>
    <n v="0.1046509495571778"/>
    <n v="0.13878602323248029"/>
    <n v="0.98452738810872842"/>
    <m/>
    <n v="7.7098E-2"/>
    <n v="5.4999999999999997E-3"/>
    <n v="1.5159318530201991"/>
    <n v="0.76487604920678331"/>
    <n v="7.1891223010079486"/>
  </r>
  <r>
    <x v="8"/>
    <s v="ESMERALDA BAJA_05Qd-61_102864"/>
    <s v="C28"/>
    <s v="ESMERALDA BAJA_05Qd-61_102864_C28"/>
    <x v="4"/>
    <x v="3"/>
    <x v="4"/>
    <x v="6"/>
    <n v="2.0625327725017741"/>
    <n v="0.29464753892882478"/>
    <n v="0.29464753892882478"/>
    <n v="0.29464753892882478"/>
    <x v="3288"/>
    <s v="05Qd-612,94647538928825"/>
    <s v="CaféPlátanoCaña paneleraYuca"/>
    <n v="317.63004696527321"/>
    <n v="18.531458838164131"/>
    <n v="18.803980291666541"/>
    <n v="20.71163046618344"/>
    <n v="375.67711656128739"/>
    <n v="29736029.989023469"/>
    <n v="1522850.4130817151"/>
    <n v="3753983.0219957479"/>
    <n v="1472004.402274875"/>
    <n v="36484867.826375812"/>
    <n v="1.290306852038906"/>
    <n v="6.3897548437318749E-2"/>
    <n v="8.4739667240907701E-2"/>
    <n v="7.5141323055044368E-2"/>
    <n v="0.10667"/>
    <n v="5.4999999999999997E-3"/>
    <n v="0.92559436312719845"/>
    <n v="0.46701634920218738"/>
    <n v="4.4512561016176342"/>
  </r>
  <r>
    <x v="8"/>
    <s v="ESMERALDA BAJA_05Qd-61_102864"/>
    <s v="C29"/>
    <s v="ESMERALDA BAJA_05Qd-61_102864_C29"/>
    <x v="0"/>
    <x v="5"/>
    <x v="7"/>
    <x v="0"/>
    <n v="0.48838485253325498"/>
    <n v="0.4883848525332567"/>
    <n v="3.9070788202660389"/>
    <m/>
    <x v="3289"/>
    <s v="05Qd-614,88384852533255"/>
    <s v="FríjolCaña paneleraYuca"/>
    <n v="28.104328332140941"/>
    <n v="31.16801577630763"/>
    <n v="274.63990713036202"/>
    <m/>
    <n v="333.9122512388106"/>
    <n v="3784303.1311244802"/>
    <n v="6222310.3959222864"/>
    <n v="19519040.42495941"/>
    <m/>
    <n v="29525653.952006176"/>
    <n v="0.1238724990367466"/>
    <n v="0.14045788415414209"/>
    <n v="0.99638732060154789"/>
    <m/>
    <n v="7.7098E-2"/>
    <n v="5.4999999999999997E-3"/>
    <n v="1.534193254031168"/>
    <n v="0.77408999126520928"/>
    <n v="7.2747297706289267"/>
  </r>
  <r>
    <x v="8"/>
    <s v="ESMERALDA BAJA_05Qd-61_102864"/>
    <s v="C30"/>
    <s v="ESMERALDA BAJA_05Qd-61_102864_C30"/>
    <x v="4"/>
    <x v="2"/>
    <x v="4"/>
    <x v="6"/>
    <n v="2.0776323132506551"/>
    <n v="0.29680461617866488"/>
    <n v="0.29680461617866488"/>
    <n v="0.29680461617866488"/>
    <x v="3290"/>
    <s v="05Qd-612,96804616178665"/>
    <s v="CaféFríjolCaña paneleraYuca"/>
    <n v="319.9553762406008"/>
    <n v="17.079756549190439"/>
    <n v="18.94164184567461"/>
    <n v="20.863257685090879"/>
    <n v="376.84003232055676"/>
    <n v="29953723.691889871"/>
    <n v="2299822.8395313309"/>
    <n v="3781465.4554227209"/>
    <n v="1482780.759747111"/>
    <n v="37517792.746591032"/>
    <n v="1.29975302479828"/>
    <n v="7.5280650783881867E-2"/>
    <n v="8.5360035593648409E-2"/>
    <n v="7.5691423147765904E-2"/>
    <n v="0.10667"/>
    <n v="5.4999999999999997E-3"/>
    <n v="0.93237052202721959"/>
    <n v="0.47043531664318389"/>
    <n v="4.4830220004570531"/>
  </r>
  <r>
    <x v="8"/>
    <s v="ESMERALDA BAJA_05Qd-61_102864"/>
    <s v="C31"/>
    <s v="ESMERALDA BAJA_05Qd-61_102864_C31"/>
    <x v="5"/>
    <x v="2"/>
    <x v="4"/>
    <x v="6"/>
    <n v="0.49949650701874798"/>
    <n v="0.49949650701874798"/>
    <n v="0.49949650701874798"/>
    <n v="3.4964755491312358"/>
    <x v="3291"/>
    <s v="05Qd-614,99496507018748"/>
    <s v="PlátanoFríjolCaña paneleraYuca"/>
    <n v="31.415157897723589"/>
    <n v="28.743753540260681"/>
    <n v="31.87714551386658"/>
    <n v="245.77741178807281"/>
    <n v="337.81346873992368"/>
    <n v="2581587.699024084"/>
    <n v="3870402.9940569839"/>
    <n v="6363879.4123697411"/>
    <n v="17467742.712118529"/>
    <n v="30283612.817569338"/>
    <n v="0.10832129250946081"/>
    <n v="0.1266908264324702"/>
    <n v="0.14365355959409179"/>
    <n v="0.89167484563581911"/>
    <n v="0.10412399999999999"/>
    <n v="5.4999999999999997E-3"/>
    <n v="1.569098974928004"/>
    <n v="0.79170196362471568"/>
    <n v="7.4653900087402008"/>
  </r>
  <r>
    <x v="8"/>
    <s v="ESMERALDA BAJA_05Qd-61_102864"/>
    <s v="C32"/>
    <s v="ESMERALDA BAJA_05Qd-61_102864_C32"/>
    <x v="2"/>
    <x v="5"/>
    <x v="7"/>
    <x v="0"/>
    <n v="1.5740754484296"/>
    <n v="0.1967594310537"/>
    <n v="0.19675943105370011"/>
    <m/>
    <x v="3292"/>
    <s v="05Qd-611,967594310537"/>
    <s v="GranadillaCaña paneleraYuca"/>
    <n v="200.78763322399939"/>
    <n v="12.556902654554451"/>
    <n v="13.83079132965419"/>
    <m/>
    <n v="227.17532720820805"/>
    <n v="20586027.597835701"/>
    <n v="2506830.9284998202"/>
    <n v="982973.58855629049"/>
    <m/>
    <n v="24075832.114891812"/>
    <n v="1.541057873741617"/>
    <n v="5.6587367994369961E-2"/>
    <n v="5.0177795567823223E-2"/>
    <m/>
    <n v="7.7098E-2"/>
    <n v="5.4999999999999997E-3"/>
    <n v="0.61809245357183251"/>
    <n v="0.3118636982201145"/>
    <n v="2.9801484623289469"/>
  </r>
  <r>
    <x v="8"/>
    <s v="ESMERALDA BAJA_05Qd-61_102864"/>
    <s v="C33"/>
    <s v="ESMERALDA BAJA_05Qd-61_102864_C33"/>
    <x v="4"/>
    <x v="6"/>
    <x v="4"/>
    <x v="6"/>
    <n v="0.20405725876155231"/>
    <n v="1.4284008113308651"/>
    <n v="0.2040572587615522"/>
    <n v="0.2040572587615522"/>
    <x v="3293"/>
    <s v="05Qd-612,04057258761552"/>
    <s v="CaféGranadillaCaña paneleraYuca"/>
    <n v="31.424817849279052"/>
    <n v="182.20550894717309"/>
    <n v="13.02263947655309"/>
    <n v="14.343776814754129"/>
    <n v="240.99674308775937"/>
    <n v="2941942.4733074019"/>
    <n v="18680869.80974422"/>
    <n v="2599809.5476741861"/>
    <n v="1019432.180920766"/>
    <n v="25242054.011646573"/>
    <n v="0.12765687057129199"/>
    <n v="1.398438886367519"/>
    <n v="5.8686199343150572E-2"/>
    <n v="5.2038895210431237E-2"/>
    <n v="0.10667"/>
    <n v="5.4999999999999997E-3"/>
    <n v="0.64101756679021638"/>
    <n v="0.32343075513706032"/>
    <n v="3.1171909095427992"/>
  </r>
  <r>
    <x v="8"/>
    <s v="ESMERALDA BAJA_05Qd-61_102864"/>
    <s v="C34"/>
    <s v="ESMERALDA BAJA_05Qd-61_102864_C34"/>
    <x v="5"/>
    <x v="6"/>
    <x v="4"/>
    <x v="6"/>
    <n v="0.21430585983560549"/>
    <n v="1.500141018849239"/>
    <n v="0.21430585983560549"/>
    <n v="0.21430585983560549"/>
    <x v="3294"/>
    <s v="05Qd-612,14305859835606"/>
    <s v="PlátanoGranadillaCaña paneleraYuca"/>
    <n v="13.47847748791219"/>
    <n v="191.35662459984641"/>
    <n v="13.67669039214619"/>
    <n v="15.06418072178421"/>
    <n v="233.57597320168898"/>
    <n v="1107614.0950063011"/>
    <n v="19619100.498318318"/>
    <n v="2730382.7558233882"/>
    <n v="1070632.2892027141"/>
    <n v="24527729.638350721"/>
    <n v="4.6474574703828382E-2"/>
    <n v="1.4686742818629159"/>
    <n v="6.1633663448424747E-2"/>
    <n v="5.4652504158150088E-2"/>
    <n v="0.10412399999999999"/>
    <n v="5.4999999999999997E-3"/>
    <n v="0.67321212513802797"/>
    <n v="0.33967478783943478"/>
    <n v="3.2655695113335188"/>
  </r>
  <r>
    <x v="8"/>
    <s v="ESMERALDA BAJA_05Qd-61_102864"/>
    <s v="C35"/>
    <s v="ESMERALDA BAJA_05Qd-61_102864_C35"/>
    <x v="0"/>
    <x v="6"/>
    <x v="4"/>
    <x v="6"/>
    <n v="0.215444698194138"/>
    <n v="1.508112887358966"/>
    <n v="0.21544469819413789"/>
    <n v="0.215444698194138"/>
    <x v="3295"/>
    <s v="05Qd-612,15444698194138"/>
    <s v="FríjolGranadillaCaña paneleraYuca"/>
    <n v="12.39786308698994"/>
    <n v="192.3735088997939"/>
    <n v="13.74936941104141"/>
    <n v="15.144232974480399"/>
    <n v="233.66497437230564"/>
    <n v="1669396.668900023"/>
    <n v="19723357.956441619"/>
    <n v="2744892.2266245708"/>
    <n v="1076321.714213131"/>
    <n v="25213968.566179343"/>
    <n v="5.4644760235900862E-2"/>
    <n v="1.4764789336333279"/>
    <n v="6.1961189630703607E-2"/>
    <n v="5.4942931905543009E-2"/>
    <n v="0.10412399999999999"/>
    <n v="5.4999999999999997E-3"/>
    <n v="0.67678962783498842"/>
    <n v="0.34147984663770869"/>
    <n v="3.2823404564140768"/>
  </r>
  <r>
    <x v="8"/>
    <s v="ESMERALDA BAJA_05Qd-61_102864"/>
    <s v="C36"/>
    <s v="ESMERALDA BAJA_05Qd-61_102864_C36"/>
    <x v="4"/>
    <x v="3"/>
    <x v="1"/>
    <x v="0"/>
    <n v="0.20181709374680781"/>
    <n v="0.2018170937468077"/>
    <n v="1.6145367499744621"/>
    <m/>
    <x v="3296"/>
    <s v="05Qd-612,01817093746808"/>
    <s v="CaféPlátanoGulupa"/>
    <n v="31.079832437008399"/>
    <n v="12.693013419366469"/>
    <n v="261.55495349586278"/>
    <m/>
    <n v="305.32779935223766"/>
    <n v="2909645.4766502269"/>
    <n v="1043067.407576473"/>
    <n v="23930663.708121471"/>
    <m/>
    <n v="27883376.59234817"/>
    <n v="0.1262554381641276"/>
    <n v="4.376624888857672E-2"/>
    <n v="1.4936720412074671"/>
    <m/>
    <n v="8.3624000000000004E-2"/>
    <n v="5.4999999999999997E-3"/>
    <n v="0.63398039920463167"/>
    <n v="0.3198800935886903"/>
    <n v="3.0611554302613988"/>
  </r>
  <r>
    <x v="8"/>
    <s v="ESMERALDA BAJA_05Qd-61_102864"/>
    <s v="C37"/>
    <s v="ESMERALDA BAJA_05Qd-61_102864_C37"/>
    <x v="4"/>
    <x v="2"/>
    <x v="1"/>
    <x v="0"/>
    <n v="0.20282675436811451"/>
    <n v="0.20282675436811459"/>
    <n v="1.622614034944917"/>
    <m/>
    <x v="3297"/>
    <s v="05Qd-612,02826754368115"/>
    <s v="CaféFríjolGulupa"/>
    <n v="31.23532017268964"/>
    <n v="11.671757774092409"/>
    <n v="262.86347366107651"/>
    <m/>
    <n v="305.77055160785858"/>
    <n v="2924201.996146156"/>
    <n v="1571625.159236091"/>
    <n v="24050385.225953549"/>
    <m/>
    <n v="28546212.381335795"/>
    <n v="0.1268870751665912"/>
    <n v="5.1444382037585668E-2"/>
    <n v="1.5011446581853241"/>
    <m/>
    <n v="8.3624000000000004E-2"/>
    <n v="5.4999999999999997E-3"/>
    <n v="0.63715210796266353"/>
    <n v="0.32148040567346159"/>
    <n v="3.0760240573172699"/>
  </r>
  <r>
    <x v="8"/>
    <s v="ESMERALDA BAJA_05Qd-61_102864"/>
    <s v="C38"/>
    <s v="ESMERALDA BAJA_05Qd-61_102864_C38"/>
    <x v="5"/>
    <x v="2"/>
    <x v="1"/>
    <x v="0"/>
    <n v="0.21294906040151401"/>
    <n v="0.21294906040151401"/>
    <n v="1.7035924832121121"/>
    <m/>
    <x v="3298"/>
    <s v="05Qd-612,12949060401514"/>
    <s v="PlátanoFríjolGulupa"/>
    <n v="13.39314342078942"/>
    <n v="12.254250475832579"/>
    <n v="275.98198228036222"/>
    <m/>
    <n v="301.62937617698424"/>
    <n v="1100601.640104465"/>
    <n v="1650058.9481173409"/>
    <n v="25250647.786169931"/>
    <m/>
    <n v="28001308.374391738"/>
    <n v="4.6180337874718022E-2"/>
    <n v="5.4011773998798383E-2"/>
    <n v="1.5760610353560449"/>
    <m/>
    <n v="8.1077999999999997E-2"/>
    <n v="5.4999999999999997E-3"/>
    <n v="0.66894992796287123"/>
    <n v="0.33752426073639968"/>
    <n v="3.2225427927144108"/>
  </r>
  <r>
    <x v="8"/>
    <s v="ESMERALDA BAJA_05Qd-61_102864"/>
    <s v="C39"/>
    <s v="ESMERALDA BAJA_05Qd-61_102864_C39"/>
    <x v="4"/>
    <x v="3"/>
    <x v="2"/>
    <x v="3"/>
    <n v="0.21973275295139619"/>
    <n v="0.21973275295139619"/>
    <n v="0.21973275295139619"/>
    <n v="1.538129270659774"/>
    <x v="3299"/>
    <s v="05Qd-612,19732752951396"/>
    <s v="CaféPlátanoFríjolGulupa"/>
    <n v="33.838843954515021"/>
    <n v="13.81979459770378"/>
    <n v="12.64462114711217"/>
    <n v="249.1769418468833"/>
    <n v="309.48020154621429"/>
    <n v="3167939.835160987"/>
    <n v="1135662.3402187901"/>
    <n v="1702623.1274196811"/>
    <n v="22798152.049719159"/>
    <n v="28804377.352518618"/>
    <n v="0.1374633559915058"/>
    <n v="4.7651455959959108E-2"/>
    <n v="5.5732369845479857E-2"/>
    <n v="1.422984448872828"/>
    <n v="0.11065"/>
    <n v="5.4999999999999997E-3"/>
    <n v="0.69025995691538078"/>
    <n v="0.34827641342796301"/>
    <n v="3.3520138998573059"/>
  </r>
  <r>
    <x v="8"/>
    <s v="ESMERALDA BAJA_05Qd-61_102864"/>
    <s v="C40"/>
    <s v="ESMERALDA BAJA_05Qd-61_102864_C40"/>
    <x v="4"/>
    <x v="6"/>
    <x v="1"/>
    <x v="0"/>
    <n v="0.17766363618477121"/>
    <n v="1.421309089478169"/>
    <n v="0.17766363618477121"/>
    <m/>
    <x v="3300"/>
    <s v="05Qd-611,77663636184771"/>
    <s v="CaféGranadillaGulupa"/>
    <n v="27.360199972454762"/>
    <n v="181.30089535466311"/>
    <n v="28.78150906193293"/>
    <m/>
    <n v="237.44260438905079"/>
    <n v="2561419.2821485312"/>
    <n v="18588123.059948061"/>
    <n v="2633330.4155306779"/>
    <m/>
    <n v="23782872.757627271"/>
    <n v="0.1111451949678829"/>
    <n v="1.391495919427538"/>
    <n v="0.16436368271743931"/>
    <m/>
    <n v="8.3624000000000004E-2"/>
    <n v="5.4999999999999997E-3"/>
    <n v="0.55810566340765821"/>
    <n v="0.28159686335286233"/>
    <n v="2.7054628886082321"/>
  </r>
  <r>
    <x v="8"/>
    <s v="ESMERALDA BAJA_05Qd-61_102864"/>
    <s v="C41"/>
    <s v="ESMERALDA BAJA_05Qd-61_102864_C41"/>
    <x v="5"/>
    <x v="6"/>
    <x v="1"/>
    <x v="0"/>
    <n v="0.18538235898989561"/>
    <n v="1.4830588719191651"/>
    <n v="0.18538235898989561"/>
    <m/>
    <x v="3301"/>
    <s v="05Qd-611,85382358989896"/>
    <s v="PlátanoGranadillaGulupa"/>
    <n v="11.65937298316574"/>
    <n v="189.17764146667051"/>
    <n v="30.03194215636309"/>
    <m/>
    <n v="230.86895660619936"/>
    <n v="958126.45505931112"/>
    <n v="19395697.262797669"/>
    <n v="2747737.3249482331"/>
    <m/>
    <n v="23101561.042805213"/>
    <n v="4.0202196516030173E-2"/>
    <n v="1.4519504475300291"/>
    <n v="0.17150457960196491"/>
    <m/>
    <n v="8.1077999999999997E-2"/>
    <n v="5.4999999999999997E-3"/>
    <n v="0.58235296017768245"/>
    <n v="0.2938310389989845"/>
    <n v="2.8165855890756228"/>
  </r>
  <r>
    <x v="8"/>
    <s v="ESMERALDA BAJA_05Qd-61_102864"/>
    <s v="C42"/>
    <s v="ESMERALDA BAJA_05Qd-61_102864_C42"/>
    <x v="4"/>
    <x v="3"/>
    <x v="5"/>
    <x v="3"/>
    <n v="0.19184676898927591"/>
    <n v="0.19184676898927591"/>
    <n v="1.3429273829249311"/>
    <n v="0.19184676898927591"/>
    <x v="3302"/>
    <s v="05Qd-611,91846768989276"/>
    <s v="CaféPlátanoGranadillaGulupa"/>
    <n v="29.54440242434849"/>
    <n v="12.06594331547546"/>
    <n v="171.30259612282879"/>
    <n v="31.0791765762627"/>
    <n v="243.99211843891544"/>
    <n v="2765900.911742948"/>
    <n v="991536.98166229739"/>
    <n v="17563033.71249637"/>
    <n v="2843552.8099590479"/>
    <n v="24164024.41586066"/>
    <n v="0.1200180689823075"/>
    <n v="4.1604074680550912E-2"/>
    <n v="1.314758336002499"/>
    <n v="0.1774850619162443"/>
    <n v="0.11065"/>
    <n v="5.4999999999999997E-3"/>
    <n v="0.60266000729615465"/>
    <n v="0.30407712884800231"/>
    <n v="2.9413548260369158"/>
  </r>
  <r>
    <x v="8"/>
    <s v="ESMERALDA BAJA_05Qd-61_102864"/>
    <s v="C43"/>
    <s v="ESMERALDA BAJA_05Qd-61_102864_C43"/>
    <x v="0"/>
    <x v="6"/>
    <x v="1"/>
    <x v="0"/>
    <n v="0.18623392718945991"/>
    <n v="1.4898714175156791"/>
    <n v="0.18623392718945991"/>
    <m/>
    <x v="3303"/>
    <s v="05Qd-611,8623392718946"/>
    <s v="FríjolGranadillaGulupa"/>
    <n v="10.71691599190255"/>
    <n v="190.04664358973869"/>
    <n v="30.169896204692499"/>
    <m/>
    <n v="230.93345578633372"/>
    <n v="1443053.8337318569"/>
    <n v="19484792.897826649"/>
    <n v="2760359.2688021739"/>
    <m/>
    <n v="23688206.000360679"/>
    <n v="4.723582610460892E-2"/>
    <n v="1.458620094173845"/>
    <n v="0.1722923991488973"/>
    <m/>
    <n v="8.1077999999999997E-2"/>
    <n v="5.4999999999999997E-3"/>
    <n v="0.58502804352709914"/>
    <n v="0.2951807745952939"/>
    <n v="2.8291260900169921"/>
  </r>
  <r>
    <x v="8"/>
    <s v="ESMERALDA BAJA_05Qd-61_102864"/>
    <s v="C44"/>
    <s v="ESMERALDA BAJA_05Qd-61_102864_C44"/>
    <x v="4"/>
    <x v="2"/>
    <x v="5"/>
    <x v="3"/>
    <n v="0.1927589083076047"/>
    <n v="0.1927589083076047"/>
    <n v="1.3493123581532329"/>
    <n v="0.1927589083076047"/>
    <x v="3304"/>
    <s v="05Qd-611,92758908307605"/>
    <s v="CaféFríjolGranadillaGulupa"/>
    <n v="29.684871879371119"/>
    <n v="11.092398996246709"/>
    <n v="172.11705775842799"/>
    <n v="31.22694314583196"/>
    <n v="244.12127177987779"/>
    <n v="2779051.4432087298"/>
    <n v="1493613.3593761181"/>
    <n v="17646537.509212371"/>
    <n v="2857072.5389353158"/>
    <n v="24776274.850732531"/>
    <n v="0.1205886973030523"/>
    <n v="4.889080314388379E-2"/>
    <n v="1.3210093809311489"/>
    <n v="0.17832891820969521"/>
    <n v="0.11065"/>
    <n v="5.4999999999999997E-3"/>
    <n v="0.6055253664113236"/>
    <n v="0.30552286966755338"/>
    <n v="2.954787319154923"/>
  </r>
  <r>
    <x v="8"/>
    <s v="ESMERALDA BAJA_05Qd-61_102864"/>
    <s v="C45"/>
    <s v="ESMERALDA BAJA_05Qd-61_102864_C45"/>
    <x v="5"/>
    <x v="2"/>
    <x v="5"/>
    <x v="3"/>
    <n v="0.20187866773609489"/>
    <n v="0.20187866773609489"/>
    <n v="1.413150674152664"/>
    <n v="0.201878667736095"/>
    <x v="3305"/>
    <s v="05Qd-612,01878667736095"/>
    <s v="PlátanoFríjolGranadillaGulupa"/>
    <n v="12.69688603222496"/>
    <n v="11.61719969790437"/>
    <n v="180.26021531248281"/>
    <n v="32.704344173247392"/>
    <n v="237.27864521585954"/>
    <n v="1043385.645344086"/>
    <n v="1564278.806884008"/>
    <n v="18481425.910702121"/>
    <n v="2992245.6131843999"/>
    <n v="24081335.976114616"/>
    <n v="4.3779601883063832E-2"/>
    <n v="5.120391212988392E-2"/>
    <n v="1.383508633819871"/>
    <n v="0.1867659696927845"/>
    <n v="0.10810400000000001"/>
    <n v="5.4999999999999997E-3"/>
    <n v="0.63417382534898925"/>
    <n v="0.31997768836171042"/>
    <n v="3.0865421910716488"/>
  </r>
  <r>
    <x v="8"/>
    <s v="ESMERALDA BAJA_05Qd-61_102864"/>
    <s v="C46"/>
    <s v="ESMERALDA BAJA_05Qd-61_102864_C46"/>
    <x v="4"/>
    <x v="5"/>
    <x v="1"/>
    <x v="0"/>
    <n v="0.20093001504077659"/>
    <n v="0.20093001504077659"/>
    <n v="1.607440120326213"/>
    <m/>
    <x v="3306"/>
    <s v="05Qd-612,00930015040777"/>
    <s v="CaféCaña paneleraGulupa"/>
    <n v="30.943222316279599"/>
    <n v="12.823063299855731"/>
    <n v="260.40529949284661"/>
    <m/>
    <n v="304.17158510898196"/>
    <n v="2896856.250046487"/>
    <n v="2559966.6225436619"/>
    <n v="23825477.46347513"/>
    <m/>
    <n v="29282300.336065277"/>
    <n v="0.1257004875965779"/>
    <n v="5.7786814290612408E-2"/>
    <n v="1.487106667398193"/>
    <m/>
    <n v="7.9644000000000006E-2"/>
    <n v="5.4999999999999997E-3"/>
    <n v="0.63119376452599985"/>
    <n v="0.31847407383963089"/>
    <n v="3.0441119887733969"/>
  </r>
  <r>
    <x v="8"/>
    <s v="ESMERALDA BAJA_05Qd-61_102864"/>
    <s v="C47"/>
    <s v="ESMERALDA BAJA_05Qd-61_102864_C47"/>
    <x v="5"/>
    <x v="5"/>
    <x v="1"/>
    <x v="0"/>
    <n v="0.2108592543343438"/>
    <n v="0.21085925433434391"/>
    <n v="1.6868740346747499"/>
    <m/>
    <x v="3307"/>
    <s v="05Qd-612,10859254334344"/>
    <s v="PlátanoCaña paneleraGulupa"/>
    <n v="13.26170789190531"/>
    <n v="13.45673300796274"/>
    <n v="273.27359361730959"/>
    <m/>
    <n v="299.99203451717761"/>
    <n v="1089800.7284653571"/>
    <n v="2686470.9736911128"/>
    <n v="25002846.941949151"/>
    <m/>
    <n v="28779118.644105621"/>
    <n v="4.5727140522766371E-2"/>
    <n v="6.0642430993711638E-2"/>
    <n v="1.560594134925926"/>
    <m/>
    <n v="7.7098E-2"/>
    <n v="5.4999999999999997E-3"/>
    <n v="0.66238509214977115"/>
    <n v="0.33421191811993489"/>
    <n v="3.1877875536131439"/>
  </r>
  <r>
    <x v="8"/>
    <s v="ESMERALDA BAJA_05Qd-61_102864"/>
    <s v="C48"/>
    <s v="ESMERALDA BAJA_05Qd-61_102864_C48"/>
    <x v="4"/>
    <x v="3"/>
    <x v="4"/>
    <x v="3"/>
    <n v="0.21750837606354831"/>
    <n v="0.2175083760635482"/>
    <n v="0.21750837606354831"/>
    <n v="1.5225586324448379"/>
    <x v="3308"/>
    <s v="05Qd-612,17508376063548"/>
    <s v="CaféPlátanoCaña paneleraGulupa"/>
    <n v="33.496289913786427"/>
    <n v="13.67989541888296"/>
    <n v="13.881070351513589"/>
    <n v="246.65449845606369"/>
    <n v="307.71175414024668"/>
    <n v="3135870.4597184299"/>
    <n v="1124165.915457112"/>
    <n v="2771184.6969869519"/>
    <n v="22567364.05009738"/>
    <n v="29598585.122259874"/>
    <n v="0.13607180053203749"/>
    <n v="4.7169075450517788E-2"/>
    <n v="6.2554696627510731E-2"/>
    <n v="1.4085794333377071"/>
    <n v="0.10667"/>
    <n v="5.4999999999999997E-3"/>
    <n v="0.68327238553994218"/>
    <n v="0.34475077606072402"/>
    <n v="3.3152769222361491"/>
  </r>
  <r>
    <x v="8"/>
    <s v="ESMERALDA BAJA_05Qd-61_102864"/>
    <s v="C49"/>
    <s v="ESMERALDA BAJA_05Qd-61_102864_C49"/>
    <x v="0"/>
    <x v="5"/>
    <x v="1"/>
    <x v="0"/>
    <n v="0.21196166196778921"/>
    <n v="0.21196166196778921"/>
    <n v="1.695693295742313"/>
    <m/>
    <x v="3309"/>
    <s v="05Qd-612,11961661967789"/>
    <s v="FríjolCaña paneleraGulupa"/>
    <n v="12.19743018414642"/>
    <n v="13.527087070610101"/>
    <n v="274.70231391025482"/>
    <m/>
    <n v="300.42683116501132"/>
    <n v="1642407.983995439"/>
    <n v="2700516.295618176"/>
    <n v="25133566.029492568"/>
    <m/>
    <n v="29476490.309106182"/>
    <n v="5.3761333161217041E-2"/>
    <n v="6.095947981876413E-2"/>
    <n v="1.568753183446151"/>
    <m/>
    <n v="7.7098E-2"/>
    <n v="5.4999999999999997E-3"/>
    <n v="0.66584815277839537"/>
    <n v="0.33595923421894591"/>
    <n v="3.204022006675233"/>
  </r>
  <r>
    <x v="8"/>
    <s v="ESMERALDA BAJA_05Qd-61_102864"/>
    <s v="C50"/>
    <s v="ESMERALDA BAJA_05Qd-61_102864_C50"/>
    <x v="4"/>
    <x v="2"/>
    <x v="4"/>
    <x v="3"/>
    <n v="0.21868159875875359"/>
    <n v="0.21868159875875359"/>
    <n v="0.21868159875875359"/>
    <n v="1.5307711913112749"/>
    <x v="3310"/>
    <s v="05Qd-612,18681598758754"/>
    <s v="CaféFríjolCaña paneleraGulupa"/>
    <n v="33.67696620884805"/>
    <n v="12.58413200129919"/>
    <n v="13.95594372910425"/>
    <n v="247.98493299242659"/>
    <n v="308.20197493167808"/>
    <n v="3152785.0928886528"/>
    <n v="1694478.144867748"/>
    <n v="2786132.244469726"/>
    <n v="22689090.597615719"/>
    <n v="30322486.079841845"/>
    <n v="0.13680576088543089"/>
    <n v="5.546575818453215E-2"/>
    <n v="6.2892111632409833E-2"/>
    <n v="1.4161771975668349"/>
    <n v="0.10667"/>
    <n v="5.4999999999999997E-3"/>
    <n v="0.68695790185995909"/>
    <n v="0.34661033403262448"/>
    <n v="3.3325542234801202"/>
  </r>
  <r>
    <x v="8"/>
    <s v="ESMERALDA BAJA_05Qd-61_102864"/>
    <s v="C51"/>
    <s v="ESMERALDA BAJA_05Qd-61_102864_C51"/>
    <x v="5"/>
    <x v="2"/>
    <x v="4"/>
    <x v="3"/>
    <n v="0.23049434885833059"/>
    <n v="0.23049434885833059"/>
    <n v="0.23049434885833059"/>
    <n v="1.6134604420083141"/>
    <x v="3311"/>
    <s v="05Qd-612,30494348858331"/>
    <s v="PlátanoFríjolCaña paneleraGulupa"/>
    <n v="14.49663063138429"/>
    <n v="13.263902075211201"/>
    <n v="14.70981637596347"/>
    <n v="261.38059160534692"/>
    <n v="303.8509406879059"/>
    <n v="1191282.3560243601"/>
    <n v="1786010.5233949381"/>
    <n v="2936633.6315782149"/>
    <n v="23914710.671447229"/>
    <n v="29828637.182444744"/>
    <n v="4.9985225989826208E-2"/>
    <n v="5.8461909411870912E-2"/>
    <n v="6.628941987491975E-2"/>
    <n v="1.49267630598076"/>
    <n v="0.10412399999999999"/>
    <n v="5.4999999999999997E-3"/>
    <n v="0.72406601735601239"/>
    <n v="0.365333542940454"/>
    <n v="3.5039670488797729"/>
  </r>
  <r>
    <x v="8"/>
    <s v="ESMERALDA BAJA_05Qd-61_102864"/>
    <s v="C52"/>
    <s v="ESMERALDA BAJA_05Qd-61_102864_C52"/>
    <x v="2"/>
    <x v="5"/>
    <x v="1"/>
    <x v="0"/>
    <n v="1.4770688483278469"/>
    <n v="0.18463360604098089"/>
    <n v="0.18463360604098089"/>
    <m/>
    <x v="3312"/>
    <s v="05Qd-611,84633606040981"/>
    <s v="GranadillaCaña paneleraGulupa"/>
    <n v="188.4135595028381"/>
    <n v="11.78305001900114"/>
    <n v="29.910644178638901"/>
    <m/>
    <n v="230.10725370047814"/>
    <n v="19317358.711055711"/>
    <n v="2352340.7827788522"/>
    <n v="2736639.3087394191"/>
    <m/>
    <n v="24406338.802573983"/>
    <n v="1.4460860697910149"/>
    <n v="5.3100020432144082E-2"/>
    <n v="0.1708118785249636"/>
    <m/>
    <n v="7.7098E-2"/>
    <n v="5.4999999999999997E-3"/>
    <n v="0.58000085667323831"/>
    <n v="0.29264426557495471"/>
    <n v="2.8015791826580019"/>
  </r>
  <r>
    <x v="8"/>
    <s v="ESMERALDA BAJA_05Qd-61_102864"/>
    <s v="C53"/>
    <s v="ESMERALDA BAJA_05Qd-61_102864_C53"/>
    <x v="4"/>
    <x v="6"/>
    <x v="4"/>
    <x v="3"/>
    <n v="0.1910449994479087"/>
    <n v="1.337314996135361"/>
    <n v="0.1910449994479087"/>
    <n v="0.1910449994479087"/>
    <x v="3313"/>
    <s v="05Qd-611,91044999447909"/>
    <s v="CaféGranadillaCaña paneleraGulupa"/>
    <n v="29.42092991497794"/>
    <n v="170.5866851661211"/>
    <n v="12.19221588444255"/>
    <n v="30.949289910561209"/>
    <n v="243.14912087610281"/>
    <n v="2754341.6078403671"/>
    <n v="17489633.959355511"/>
    <n v="2434025.7073651599"/>
    <n v="2831668.9818169018"/>
    <n v="25509670.256377939"/>
    <n v="0.11951648726357079"/>
    <n v="1.309263673811319"/>
    <n v="5.4943916179004043E-2"/>
    <n v="0.17674331308491489"/>
    <n v="0.10667"/>
    <n v="5.4999999999999997E-3"/>
    <n v="0.60014135952222625"/>
    <n v="0.3028063241249353"/>
    <n v="2.925567678126249"/>
  </r>
  <r>
    <x v="8"/>
    <s v="ESMERALDA BAJA_05Qd-61_102864"/>
    <s v="C54"/>
    <s v="ESMERALDA BAJA_05Qd-61_102864_C54"/>
    <x v="0"/>
    <x v="6"/>
    <x v="4"/>
    <x v="3"/>
    <n v="0.20099104884597049"/>
    <n v="1.4069373419217941"/>
    <n v="0.20099104884597049"/>
    <n v="0.20099104884597049"/>
    <x v="3314"/>
    <s v="05Qd-612,00991048845971"/>
    <s v="FríjolGranadillaCaña paneleraGulupa"/>
    <n v="11.566121265409031"/>
    <n v="179.4676483015968"/>
    <n v="12.82695838913482"/>
    <n v="32.560549913047232"/>
    <n v="236.42127786918789"/>
    <n v="1557400.995404558"/>
    <n v="18400166.89042655"/>
    <n v="2560744.2291352479"/>
    <n v="2979089.3259949749"/>
    <n v="25497401.440961331"/>
    <n v="5.0978779082571708E-2"/>
    <n v="1.377425631530427"/>
    <n v="5.7804367413103699E-2"/>
    <n v="0.1859447982208762"/>
    <n v="0.10412399999999999"/>
    <n v="5.4999999999999997E-3"/>
    <n v="0.6313854937569755"/>
    <n v="0.31857081242086333"/>
    <n v="3.0694907946375438"/>
  </r>
  <r>
    <x v="8"/>
    <s v="ESMERALDA BAJA_05Qd-61_102864"/>
    <s v="C55"/>
    <s v="ESMERALDA BAJA_05Qd-61_102864_C55"/>
    <x v="4"/>
    <x v="7"/>
    <x v="1"/>
    <x v="0"/>
    <n v="0.19997875351255201"/>
    <n v="0.19997875351255201"/>
    <n v="1.5998300281004161"/>
    <m/>
    <x v="3315"/>
    <s v="05Qd-611,99978753512552"/>
    <s v="CaféYucaGulupa"/>
    <n v="30.796728040933012"/>
    <n v="14.057086846533871"/>
    <n v="259.17246455226729"/>
    <m/>
    <n v="304.02627943973414"/>
    <n v="2883141.684291305"/>
    <n v="999056.72588368913"/>
    <n v="23712680.676504359"/>
    <m/>
    <n v="27594879.086679354"/>
    <n v="0.1251053846802444"/>
    <n v="5.0998790542966667E-2"/>
    <n v="1.480066268975015"/>
    <m/>
    <n v="8.3624000000000004E-2"/>
    <n v="5.4999999999999997E-3"/>
    <n v="0.62820550841639367"/>
    <n v="0.31696632431739491"/>
    <n v="3.0340833678593082"/>
  </r>
  <r>
    <x v="8"/>
    <s v="ESMERALDA BAJA_05Qd-61_102864"/>
    <s v="C56"/>
    <s v="ESMERALDA BAJA_05Qd-61_102864_C56"/>
    <x v="5"/>
    <x v="7"/>
    <x v="1"/>
    <x v="0"/>
    <n v="0.20981189902126121"/>
    <n v="0.20981189902126121"/>
    <n v="1.678495192170089"/>
    <m/>
    <x v="3316"/>
    <s v="05Qd-612,09811899021261"/>
    <s v="PlátanoYucaGulupa"/>
    <n v="13.195835894657741"/>
    <n v="14.748287176382179"/>
    <n v="271.91622113155438"/>
    <m/>
    <n v="299.86034420259432"/>
    <n v="1084387.5983337781"/>
    <n v="1048181.29529177"/>
    <n v="24878655.73834506"/>
    <m/>
    <n v="27011224.631970607"/>
    <n v="4.5500010043102182E-2"/>
    <n v="5.3506449578583658E-2"/>
    <n v="1.552842535101957"/>
    <m/>
    <n v="8.1077999999999997E-2"/>
    <n v="5.4999999999999997E-3"/>
    <n v="0.6590949707474173"/>
    <n v="0.33255185994869901"/>
    <n v="3.1763438209087278"/>
  </r>
  <r>
    <x v="8"/>
    <s v="ESMERALDA BAJA_05Qd-61_102864"/>
    <s v="C57"/>
    <s v="ESMERALDA BAJA_05Qd-61_102864_C57"/>
    <x v="4"/>
    <x v="3"/>
    <x v="7"/>
    <x v="3"/>
    <n v="0.21639410035901771"/>
    <n v="0.21639410035901771"/>
    <n v="0.21639410035901771"/>
    <n v="1.5147587025131239"/>
    <x v="3317"/>
    <s v="05Qd-612,16394100359018"/>
    <s v="CaféPlátanoYucaGulupa"/>
    <n v="33.324691455288729"/>
    <n v="13.609814554036969"/>
    <n v="15.21096920745309"/>
    <n v="245.39090980712609"/>
    <n v="307.53638502390487"/>
    <n v="3119805.679460045"/>
    <n v="1118406.9153205419"/>
    <n v="1081064.751169465"/>
    <n v="22451753.488649521"/>
    <n v="27771030.834599573"/>
    <n v="0.13537471702588191"/>
    <n v="4.692743255045622E-2"/>
    <n v="5.5185049437017193E-2"/>
    <n v="1.4013634085166169"/>
    <n v="0.11065"/>
    <n v="5.4999999999999997E-3"/>
    <n v="0.67977204301262117"/>
    <n v="0.34298464906904308"/>
    <n v="3.3028476956718422"/>
  </r>
  <r>
    <x v="8"/>
    <s v="ESMERALDA BAJA_05Qd-61_102864"/>
    <s v="C58"/>
    <s v="ESMERALDA BAJA_05Qd-61_102864_C58"/>
    <x v="0"/>
    <x v="7"/>
    <x v="1"/>
    <x v="0"/>
    <n v="0.21090335401015589"/>
    <n v="0.21090335401015589"/>
    <n v="1.687226832081248"/>
    <m/>
    <x v="3318"/>
    <s v="05Qd-612,10903354010156"/>
    <s v="FríjolYucaGulupa"/>
    <n v="12.136529371675341"/>
    <n v="14.82500871453805"/>
    <n v="273.33074679716208"/>
    <m/>
    <n v="300.29228488337549"/>
    <n v="1634207.5697176589"/>
    <n v="1053634.001784344"/>
    <n v="25008076.10510825"/>
    <m/>
    <n v="27695917.676610254"/>
    <n v="5.3492907040336109E-2"/>
    <n v="5.3784793569572817E-2"/>
    <n v="1.560920521812011"/>
    <m/>
    <n v="8.1077999999999997E-2"/>
    <n v="5.4999999999999997E-3"/>
    <n v="0.66252362516279362"/>
    <n v="0.3342818161060972"/>
    <n v="3.1924169813704499"/>
  </r>
  <r>
    <x v="8"/>
    <s v="ESMERALDA BAJA_05Qd-61_102864"/>
    <s v="C59"/>
    <s v="ESMERALDA BAJA_05Qd-61_102864_C59"/>
    <x v="4"/>
    <x v="2"/>
    <x v="7"/>
    <x v="3"/>
    <n v="0.21755530113041391"/>
    <n v="0.21755530113041391"/>
    <n v="0.21755530113041391"/>
    <n v="1.5228871079128969"/>
    <x v="3319"/>
    <s v="05Qd-612,17555301130414"/>
    <s v="CaféFríjolYucaGulupa"/>
    <n v="33.503516374083738"/>
    <n v="12.51931869232291"/>
    <n v="15.29259337903666"/>
    <n v="246.70771148188931"/>
    <n v="308.02313992733264"/>
    <n v="3136546.9896694482"/>
    <n v="1685750.905234094"/>
    <n v="1086865.8946428981"/>
    <n v="22572232.713484962"/>
    <n v="28481396.503031403"/>
    <n v="0.1361011565433049"/>
    <n v="5.5180087363338723E-2"/>
    <n v="5.5481180070289918E-2"/>
    <n v="1.408883319033013"/>
    <n v="0.11065"/>
    <n v="5.4999999999999997E-3"/>
    <n v="0.68341979412695464"/>
    <n v="0.34482515229170602"/>
    <n v="3.3199479577228002"/>
  </r>
  <r>
    <x v="8"/>
    <s v="ESMERALDA BAJA_05Qd-61_102864"/>
    <s v="C60"/>
    <s v="ESMERALDA BAJA_05Qd-61_102864_C60"/>
    <x v="5"/>
    <x v="2"/>
    <x v="7"/>
    <x v="3"/>
    <n v="0.22924343200740011"/>
    <n v="0.22924343200739999"/>
    <n v="0.22924343200739999"/>
    <n v="1.6047040240518"/>
    <x v="3320"/>
    <s v="05Qd-612,292434320074"/>
    <s v="PlátanoFríjolYucaGulupa"/>
    <n v="14.41795590626268"/>
    <n v="13.191917496425839"/>
    <n v="16.11418601288182"/>
    <n v="259.9620518963917"/>
    <n v="303.68611131196201"/>
    <n v="1184817.1425354041"/>
    <n v="1776317.6581653999"/>
    <n v="1145257.626567204"/>
    <n v="23784923.044495791"/>
    <n v="27891315.471763801"/>
    <n v="4.9713950959449332E-2"/>
    <n v="5.8144630537212548E-2"/>
    <n v="5.8461899411541257E-2"/>
    <n v="1.4845753961173089"/>
    <n v="0.10810400000000001"/>
    <n v="5.4999999999999997E-3"/>
    <n v="0.72013643562534058"/>
    <n v="0.3633508397317291"/>
    <n v="3.4895255954310702"/>
  </r>
  <r>
    <x v="8"/>
    <s v="ESMERALDA BAJA_05Qd-61_102864"/>
    <s v="C61"/>
    <s v="ESMERALDA BAJA_05Qd-61_102864_C61"/>
    <x v="2"/>
    <x v="7"/>
    <x v="1"/>
    <x v="0"/>
    <n v="1.470640660172897"/>
    <n v="0.18383008252161209"/>
    <n v="0.18383008252161209"/>
    <m/>
    <x v="3321"/>
    <s v="05Qd-611,83830082521612"/>
    <s v="GranadillaYucaGulupa"/>
    <n v="187.5935856656001"/>
    <n v="12.921949905291291"/>
    <n v="29.780473368501159"/>
    <m/>
    <n v="230.29600893939255"/>
    <n v="19233289.768303379"/>
    <n v="918380.963662936"/>
    <n v="2724729.4831353351"/>
    <m/>
    <n v="22876400.215101652"/>
    <n v="1.4397927183636989"/>
    <n v="4.6880539604061147E-2"/>
    <n v="0.17006850701895559"/>
    <m/>
    <n v="8.1077999999999997E-2"/>
    <n v="5.4999999999999997E-3"/>
    <n v="0.57747669902077114"/>
    <n v="0.29137068079675532"/>
    <n v="2.7937262050336482"/>
  </r>
  <r>
    <x v="8"/>
    <s v="ESMERALDA BAJA_05Qd-61_102864"/>
    <s v="C62"/>
    <s v="ESMERALDA BAJA_05Qd-61_102864_C62"/>
    <x v="4"/>
    <x v="6"/>
    <x v="7"/>
    <x v="3"/>
    <n v="0.19018483237870229"/>
    <n v="1.331293826650916"/>
    <n v="0.19018483237870229"/>
    <n v="0.19018483237870229"/>
    <x v="3322"/>
    <s v="05Qd-611,90184832378702"/>
    <s v="CaféGranadillaYucaGulupa"/>
    <n v="29.288464186320152"/>
    <n v="169.81863026047569"/>
    <n v="13.36864371180863"/>
    <n v="30.80994284534977"/>
    <n v="243.28568100395424"/>
    <n v="2741940.372763522"/>
    <n v="17410888.07630289"/>
    <n v="950128.11417028145"/>
    <n v="2818919.5855171261"/>
    <n v="23921876.148753822"/>
    <n v="0.1189783724379096"/>
    <n v="1.3033688034908431"/>
    <n v="4.8501134548385297E-2"/>
    <n v="0.17594753838231911"/>
    <n v="0.11065"/>
    <n v="5.4999999999999997E-3"/>
    <n v="0.59743926401686576"/>
    <n v="0.30144295932024312"/>
    <n v="2.9168805471241321"/>
  </r>
  <r>
    <x v="8"/>
    <s v="ESMERALDA BAJA_05Qd-61_102864"/>
    <s v="C63"/>
    <s v="ESMERALDA BAJA_05Qd-61_102864_C63"/>
    <x v="5"/>
    <x v="6"/>
    <x v="7"/>
    <x v="3"/>
    <n v="0.1990570446552779"/>
    <n v="1.393399312586945"/>
    <n v="0.1990570446552779"/>
    <n v="0.19905704465527799"/>
    <x v="3323"/>
    <s v="05Qd-611,99057044655278"/>
    <s v="PlátanoGranadillaYucaGulupa"/>
    <n v="12.51942386108629"/>
    <n v="177.74074958694291"/>
    <n v="13.992297256508211"/>
    <n v="32.247241234155027"/>
    <n v="236.49971193869243"/>
    <n v="1028802.425372847"/>
    <n v="18223114.230221771"/>
    <n v="994452.03955080628"/>
    <n v="2950423.5158805298"/>
    <n v="23196792.211025953"/>
    <n v="4.3167701990284101E-2"/>
    <n v="1.3641715739042639"/>
    <n v="5.0763735387716058E-2"/>
    <n v="0.18415557416805661"/>
    <n v="0.10810400000000001"/>
    <n v="5.4999999999999997E-3"/>
    <n v="0.625310087922339"/>
    <n v="0.31550541577861552"/>
    <n v="3.0449899502537341"/>
  </r>
  <r>
    <x v="8"/>
    <s v="ESMERALDA BAJA_05Qd-61_102864"/>
    <s v="C64"/>
    <s v="ESMERALDA BAJA_05Qd-61_102864_C64"/>
    <x v="0"/>
    <x v="6"/>
    <x v="7"/>
    <x v="3"/>
    <n v="0.2000392106949751"/>
    <n v="1.4002744748648259"/>
    <n v="0.2000392106949751"/>
    <n v="0.20003921069497521"/>
    <x v="3324"/>
    <s v="05Qd-612,00039210694975"/>
    <s v="FríjolGranadillaYucaGulupa"/>
    <n v="11.51134730635629"/>
    <n v="178.61773903696189"/>
    <n v="14.061336557310099"/>
    <n v="32.406352132585972"/>
    <n v="236.59677503321424"/>
    <n v="1550025.5739997949"/>
    <n v="18313028.77690582"/>
    <n v="999358.75874301512"/>
    <n v="2964981.1809209222"/>
    <n v="23827394.290569551"/>
    <n v="5.0737357650619562E-2"/>
    <n v="1.3709025237911641"/>
    <n v="5.1014208396758937E-2"/>
    <n v="0.18506421496136299"/>
    <n v="0.10810400000000001"/>
    <n v="5.4999999999999997E-3"/>
    <n v="0.62839542626693767"/>
    <n v="0.31706214895153562"/>
    <n v="3.059453682168225"/>
  </r>
  <r>
    <x v="8"/>
    <s v="ESMERALDA BAJA_05Qd-61_102864"/>
    <s v="C65"/>
    <s v="ESMERALDA BAJA_05Qd-61_102864_C65"/>
    <x v="7"/>
    <x v="7"/>
    <x v="1"/>
    <x v="0"/>
    <n v="0.20885331347992789"/>
    <n v="0.208853313479928"/>
    <n v="1.670826507839424"/>
    <m/>
    <x v="3325"/>
    <s v="05Qd-612,08853313479928"/>
    <s v="Caña paneleraYucaGulupa"/>
    <n v="13.32871676038161"/>
    <n v="14.680905417231919"/>
    <n v="270.67389426998659"/>
    <m/>
    <n v="298.68351644760014"/>
    <n v="2660914.106873285"/>
    <n v="1043392.379891597"/>
    <n v="24764990.499195941"/>
    <m/>
    <n v="28469296.985960823"/>
    <n v="6.0065528973331263E-2"/>
    <n v="5.3261990092856849E-2"/>
    <n v="1.545747930796578"/>
    <m/>
    <n v="7.7098E-2"/>
    <n v="5.4999999999999997E-3"/>
    <n v="0.65608370726678944"/>
    <n v="0.33103250186568578"/>
    <n v="3.1582473439317549"/>
  </r>
  <r>
    <x v="8"/>
    <s v="ESMERALDA BAJA_05Qd-61_102864"/>
    <s v="C66"/>
    <s v="ESMERALDA BAJA_05Qd-61_102864_C66"/>
    <x v="4"/>
    <x v="5"/>
    <x v="7"/>
    <x v="3"/>
    <n v="0.2153745721803354"/>
    <n v="0.21537457218033551"/>
    <n v="0.2153745721803354"/>
    <n v="1.5076220052623479"/>
    <x v="3326"/>
    <s v="05Qd-612,15374572180336"/>
    <s v="CaféCaña paneleraYucaGulupa"/>
    <n v="33.167684115771657"/>
    <n v="13.744894070143371"/>
    <n v="15.139303613491251"/>
    <n v="244.2347648525004"/>
    <n v="306.28664665190666"/>
    <n v="3105106.8970212191"/>
    <n v="2743998.7799452879"/>
    <n v="1075971.3776672811"/>
    <n v="22345973.361998521"/>
    <n v="29271050.41663231"/>
    <n v="0.13473690694483051"/>
    <n v="6.1941021618792967E-2"/>
    <n v="5.4925048296275959E-2"/>
    <n v="1.394760966577643"/>
    <n v="0.10667"/>
    <n v="5.4999999999999997E-3"/>
    <n v="0.67656933669215324"/>
    <n v="0.34136869690583171"/>
    <n v="3.2838537554013389"/>
  </r>
  <r>
    <x v="8"/>
    <s v="ESMERALDA BAJA_05Qd-61_102864"/>
    <s v="C67"/>
    <s v="ESMERALDA BAJA_05Qd-61_102864_C67"/>
    <x v="5"/>
    <x v="5"/>
    <x v="7"/>
    <x v="3"/>
    <n v="0.22682339316945269"/>
    <n v="0.22682339316945269"/>
    <n v="0.22682339316945269"/>
    <n v="1.5877637521861681"/>
    <x v="3327"/>
    <s v="05Qd-612,26823393169453"/>
    <s v="PlátanoCaña paneleraYucaGulupa"/>
    <n v="14.26575083346547"/>
    <n v="14.47554128689878"/>
    <n v="15.94407446093199"/>
    <n v="257.21772785415931"/>
    <n v="301.90309443545556"/>
    <n v="1172309.46248676"/>
    <n v="2889863.4960439228"/>
    <n v="1133167.5618204039"/>
    <n v="23533834.334903389"/>
    <n v="28729174.855254475"/>
    <n v="4.9189139011485659E-2"/>
    <n v="6.523366504098313E-2"/>
    <n v="5.7844738580030343E-2"/>
    <n v="1.4689032781202751"/>
    <n v="0.10412399999999999"/>
    <n v="5.4999999999999997E-3"/>
    <n v="0.71253421938047945"/>
    <n v="0.35951507817358241"/>
    <n v="3.4499072292485882"/>
  </r>
  <r>
    <x v="8"/>
    <s v="ESMERALDA BAJA_05Qd-61_102864"/>
    <s v="C68"/>
    <s v="ESMERALDA BAJA_05Qd-61_102864_C68"/>
    <x v="0"/>
    <x v="5"/>
    <x v="7"/>
    <x v="3"/>
    <n v="0.2280995513339385"/>
    <n v="0.2280995513339385"/>
    <n v="0.22809955133393861"/>
    <n v="1.5966968593375701"/>
    <x v="3328"/>
    <s v="05Qd-612,28099551333939"/>
    <s v="FríjolCaña paneleraYucaGulupa"/>
    <n v="13.126092363125739"/>
    <n v="14.55698385744012"/>
    <n v="16.033779321238391"/>
    <n v="258.66489121268631"/>
    <n v="302.38174675449056"/>
    <n v="1767454.174394845"/>
    <n v="2906122.5019744579"/>
    <n v="1139543.011087524"/>
    <n v="23666240.849101461"/>
    <n v="29479360.536558289"/>
    <n v="5.7854500004116488E-2"/>
    <n v="6.5600683949739141E-2"/>
    <n v="5.8170185767729851E-2"/>
    <n v="1.477167650172116"/>
    <n v="0.10412399999999999"/>
    <n v="5.4999999999999997E-3"/>
    <n v="0.71654309319561837"/>
    <n v="0.36153778886429261"/>
    <n v="3.4687003953992961"/>
  </r>
  <r>
    <x v="8"/>
    <s v="ESMERALDA BAJA_05Qd-61_102864"/>
    <s v="C69"/>
    <s v="ESMERALDA BAJA_05Qd-61_102864_C69"/>
    <x v="2"/>
    <x v="5"/>
    <x v="7"/>
    <x v="3"/>
    <n v="1.387358080649211"/>
    <n v="0.19819401152131591"/>
    <n v="0.19819401152131591"/>
    <n v="0.19819401152131591"/>
    <x v="3329"/>
    <s v="05Qd-611,98194011521316"/>
    <s v="GranadillaCaña paneleraYucaGulupa"/>
    <n v="176.97013553299459"/>
    <n v="12.648455507627411"/>
    <n v="13.93163215332874"/>
    <n v="32.107429866453167"/>
    <n v="235.6576530604039"/>
    <n v="18144105.966977969"/>
    <n v="2525108.327790834"/>
    <n v="990140.4862382632"/>
    <n v="2937631.638768944"/>
    <n v="24596986.419776011"/>
    <n v="1.358257061957564"/>
    <n v="5.6999948638681533E-2"/>
    <n v="5.0543643776694951E-2"/>
    <n v="0.18335714795517841"/>
    <n v="0.10412399999999999"/>
    <n v="5.4999999999999997E-3"/>
    <n v="0.62259898907219646"/>
    <n v="0.31413750826128573"/>
    <n v="3.0283006125466412"/>
  </r>
  <r>
    <x v="8"/>
    <s v="ESMERALDA BAJA_05Qd-61_102864"/>
    <s v="C70"/>
    <s v="ESMERALDA BAJA_05Qd-61_102864_C70"/>
    <x v="4"/>
    <x v="3"/>
    <x v="6"/>
    <x v="0"/>
    <n v="1.7455758712852241"/>
    <n v="0.52728620792058045"/>
    <n v="3"/>
    <m/>
    <x v="3330"/>
    <s v="05Qd-615,27286207920581"/>
    <s v="CaféPlátanoBovinos DP"/>
    <n v="268.81868417792441"/>
    <n v="33.162953586971142"/>
    <n v="75"/>
    <m/>
    <n v="376.98163776489554"/>
    <n v="25166386.274528179"/>
    <n v="2725215.4301486118"/>
    <n v="8288491.5757124554"/>
    <m/>
    <n v="36180093.280389249"/>
    <n v="1.092020712350243"/>
    <n v="0.11434779375189059"/>
    <n v="0.21796463297412441"/>
    <m/>
    <n v="8.873700000000001E-2"/>
    <n v="5.4999999999999997E-3"/>
    <n v="1.65639646467198"/>
    <n v="0.83574863955412004"/>
    <n v="7.8592441834319047"/>
  </r>
  <r>
    <x v="8"/>
    <s v="ESMERALDA BAJA_05Qd-61_102864"/>
    <s v="C71"/>
    <s v="ESMERALDA BAJA_05Qd-61_102864_C71"/>
    <x v="4"/>
    <x v="2"/>
    <x v="6"/>
    <x v="0"/>
    <n v="1.776620118373313"/>
    <n v="0.53073556870814587"/>
    <n v="3"/>
    <m/>
    <x v="3331"/>
    <s v="05Qd-615,30735568708146"/>
    <s v="CaféFríjolBovinos DP"/>
    <n v="273.59949822949022"/>
    <n v="30.541419544750571"/>
    <n v="75"/>
    <m/>
    <n v="379.14091777424079"/>
    <n v="25613958.635416459"/>
    <n v="4112462.2601283649"/>
    <n v="8288491.5757124554"/>
    <m/>
    <n v="38014912.471257277"/>
    <n v="1.111441787868749"/>
    <n v="0.13461421025356299"/>
    <n v="0.21796463297412441"/>
    <m/>
    <n v="8.873700000000001E-2"/>
    <n v="5.4999999999999997E-3"/>
    <n v="1.6672321530098819"/>
    <n v="0.84121587640241124"/>
    <n v="7.9100407164937518"/>
  </r>
  <r>
    <x v="8"/>
    <s v="ESMERALDA BAJA_05Qd-61_102864"/>
    <s v="C72"/>
    <s v="ESMERALDA BAJA_05Qd-61_102864_C72"/>
    <x v="5"/>
    <x v="2"/>
    <x v="6"/>
    <x v="0"/>
    <n v="4.032257023216216"/>
    <n v="0.78136189146846835"/>
    <n v="3"/>
    <m/>
    <x v="3332"/>
    <s v="05Qd-617,81361891468468"/>
    <s v="PlátanoFríjolBovinos DP"/>
    <n v="253.60335715778641"/>
    <n v="44.963825209049133"/>
    <n v="75"/>
    <m/>
    <n v="373.56718236683554"/>
    <n v="20840236.08607085"/>
    <n v="6054467.5722188363"/>
    <n v="8288491.5757124554"/>
    <m/>
    <n v="35183195.234002143"/>
    <n v="0.87443913290215969"/>
    <n v="0.19818233437468821"/>
    <n v="0.21796463297412441"/>
    <m/>
    <n v="8.6191000000000004E-2"/>
    <n v="5.4999999999999997E-3"/>
    <n v="2.4545399731993771"/>
    <n v="1.238458597977522"/>
    <n v="11.59830848586158"/>
  </r>
  <r>
    <x v="8"/>
    <s v="ESMERALDA BAJA_05Qd-61_102864"/>
    <s v="C73"/>
    <s v="ESMERALDA BAJA_05Qd-61_102864_C73"/>
    <x v="4"/>
    <x v="3"/>
    <x v="2"/>
    <x v="5"/>
    <n v="1.527279142590162"/>
    <n v="0.56590989282377024"/>
    <n v="0.56590989282377024"/>
    <n v="3"/>
    <x v="3333"/>
    <s v="05Qd-615,6590989282377"/>
    <s v="CaféPlátanoFríjolBovinos DP"/>
    <n v="235.20098795888501"/>
    <n v="35.592138061288367"/>
    <n v="32.565542014313323"/>
    <n v="75"/>
    <n v="378.3586680344867"/>
    <n v="22019149.94571659"/>
    <n v="2924837.306249768"/>
    <n v="4385014.3349838816"/>
    <n v="8288491.5757124554"/>
    <n v="37617493.162662692"/>
    <n v="0.95545572362947606"/>
    <n v="0.1227237631759063"/>
    <n v="0.14353572247395729"/>
    <n v="0.21796463297412441"/>
    <n v="0.115763"/>
    <n v="5.4999999999999997E-3"/>
    <n v="1.777727412011844"/>
    <n v="0.89696718012567578"/>
    <n v="8.455056520375221"/>
  </r>
  <r>
    <x v="8"/>
    <s v="ESMERALDA BAJA_05Qd-61_102864"/>
    <s v="C74"/>
    <s v="ESMERALDA BAJA_05Qd-61_102864_C74"/>
    <x v="4"/>
    <x v="6"/>
    <x v="6"/>
    <x v="0"/>
    <n v="0.44947091411378559"/>
    <n v="1.0452382270240721"/>
    <n v="3"/>
    <m/>
    <x v="3334"/>
    <s v="05Qd-614,49470914113786"/>
    <s v="CaféGranadillaBovinos DP"/>
    <n v="69.218520773522997"/>
    <n v="133.3296380226206"/>
    <n v="75"/>
    <m/>
    <n v="277.54815879614358"/>
    <n v="6480130.0417978354"/>
    <n v="13669804.080419051"/>
    <n v="8288491.5757124554"/>
    <m/>
    <n v="28438425.697929345"/>
    <n v="0.28118602914112473"/>
    <n v="1.02331346397543"/>
    <n v="0.21796463297412441"/>
    <m/>
    <n v="8.873700000000001E-2"/>
    <n v="5.4999999999999997E-3"/>
    <n v="1.411950515540688"/>
    <n v="0.71241139887035043"/>
    <n v="6.7133080555488958"/>
  </r>
  <r>
    <x v="8"/>
    <s v="ESMERALDA BAJA_05Qd-61_102864"/>
    <s v="C75"/>
    <s v="ESMERALDA BAJA_05Qd-61_102864_C75"/>
    <x v="5"/>
    <x v="6"/>
    <x v="6"/>
    <x v="0"/>
    <n v="0.46886622626863089"/>
    <n v="1.219796036417679"/>
    <n v="3"/>
    <m/>
    <x v="3335"/>
    <s v="05Qd-614,68866226268631"/>
    <s v="PlátanoGranadillaBovinos DP"/>
    <n v="29.488707777061549"/>
    <n v="155.5960734999515"/>
    <n v="75"/>
    <m/>
    <n v="260.08478127701306"/>
    <n v="2423278.772152673"/>
    <n v="15952700.929600971"/>
    <n v="8288491.5757124554"/>
    <m/>
    <n v="26664471.277466096"/>
    <n v="0.1016787803914415"/>
    <n v="1.1942097744778799"/>
    <n v="0.21796463297412441"/>
    <m/>
    <n v="8.6191000000000004E-2"/>
    <n v="5.4999999999999997E-3"/>
    <n v="1.4728781977025061"/>
    <n v="0.74315296863578018"/>
    <n v="6.9963844290245962"/>
  </r>
  <r>
    <x v="8"/>
    <s v="ESMERALDA BAJA_05Qd-61_102864"/>
    <s v="C76"/>
    <s v="ESMERALDA BAJA_05Qd-61_102864_C76"/>
    <x v="4"/>
    <x v="3"/>
    <x v="5"/>
    <x v="5"/>
    <n v="0.48510133323422733"/>
    <n v="0.48510133323422733"/>
    <n v="0.88081066587381929"/>
    <n v="3"/>
    <x v="3336"/>
    <s v="05Qd-614,85101333234227"/>
    <s v="CaféPlátanoGranadillaBovinos DP"/>
    <n v="74.705605318070994"/>
    <n v="30.509792893061171"/>
    <n v="112.3554078018954"/>
    <n v="75"/>
    <n v="292.57080601302755"/>
    <n v="6993822.3455578312"/>
    <n v="2507187.9724089042"/>
    <n v="11519392.34821084"/>
    <n v="8288491.5757124554"/>
    <n v="29308894.241890028"/>
    <n v="0.3034761835304578"/>
    <n v="0.1051995412893285"/>
    <n v="0.86233491112173577"/>
    <n v="0.21796463297412441"/>
    <n v="0.115763"/>
    <n v="5.4999999999999997E-3"/>
    <n v="1.523878533720086"/>
    <n v="0.76888561317625037"/>
    <n v="7.2650404792386114"/>
  </r>
  <r>
    <x v="8"/>
    <s v="ESMERALDA BAJA_05Qd-61_102864"/>
    <s v="C77"/>
    <s v="ESMERALDA BAJA_05Qd-61_102864_C77"/>
    <x v="0"/>
    <x v="6"/>
    <x v="6"/>
    <x v="0"/>
    <n v="0.47100534430992591"/>
    <n v="1.2390480987893331"/>
    <n v="3"/>
    <m/>
    <x v="3337"/>
    <s v="05Qd-614,71005344309926"/>
    <s v="FríjolGranadillaBovinos DP"/>
    <n v="27.10421663165301"/>
    <n v="158.0518490742048"/>
    <n v="75"/>
    <m/>
    <n v="260.15606570585783"/>
    <n v="3649636.1220110692"/>
    <n v="16204482.689931151"/>
    <n v="8288491.5757124554"/>
    <m/>
    <n v="28142610.387654677"/>
    <n v="0.1194644116350046"/>
    <n v="1.213058008425751"/>
    <n v="0.21796463297412441"/>
    <m/>
    <n v="8.6191000000000004E-2"/>
    <n v="5.4999999999999997E-3"/>
    <n v="1.479597940240605"/>
    <n v="0.74654347073123251"/>
    <n v="7.027885854071096"/>
  </r>
  <r>
    <x v="8"/>
    <s v="ESMERALDA BAJA_05Qd-61_102864"/>
    <s v="C78"/>
    <s v="ESMERALDA BAJA_05Qd-61_102864_C78"/>
    <x v="4"/>
    <x v="2"/>
    <x v="5"/>
    <x v="5"/>
    <n v="0.48739151735871472"/>
    <n v="0.48739151735871478"/>
    <n v="0.89913213886971877"/>
    <n v="3"/>
    <x v="3338"/>
    <s v="05Qd-614,87391517358715"/>
    <s v="CaféFríjolGranadillaBovinos DP"/>
    <n v="75.058293673242062"/>
    <n v="28.047166408006049"/>
    <n v="114.69247824136779"/>
    <n v="75"/>
    <n v="292.79793832261589"/>
    <n v="7026840.4797247564"/>
    <n v="3776606.165520879"/>
    <n v="11759003.7017218"/>
    <n v="8288491.5757124554"/>
    <n v="30850941.922679894"/>
    <n v="0.30490890756163652"/>
    <n v="0.123620552421668"/>
    <n v="0.88027207559948928"/>
    <n v="0.21796463297412441"/>
    <n v="0.115763"/>
    <n v="5.4999999999999997E-3"/>
    <n v="1.5310728293991041"/>
    <n v="0.77251555501356306"/>
    <n v="7.2987665579998158"/>
  </r>
  <r>
    <x v="8"/>
    <s v="ESMERALDA BAJA_05Qd-61_102864"/>
    <s v="C79"/>
    <s v="ESMERALDA BAJA_05Qd-61_102864_C79"/>
    <x v="5"/>
    <x v="2"/>
    <x v="5"/>
    <x v="5"/>
    <n v="0.51028086854642718"/>
    <n v="0.51028086854642718"/>
    <n v="1.0822469483714181"/>
    <n v="3"/>
    <x v="3339"/>
    <s v="05Qd-615,10280868546427"/>
    <s v="PlátanoFríjolGranadillaBovinos DP"/>
    <n v="32.093425744360317"/>
    <n v="29.364344526353491"/>
    <n v="138.050436873396"/>
    <n v="75"/>
    <n v="274.5082071441098"/>
    <n v="2637325.3762059598"/>
    <n v="3953966.7919198512"/>
    <n v="14153810.460022509"/>
    <n v="8288491.5757124554"/>
    <n v="29033594.203860775"/>
    <n v="0.11065999951371951"/>
    <n v="0.1294261402040176"/>
    <n v="1.0595458958365189"/>
    <n v="0.21796463297412441"/>
    <n v="0.113217"/>
    <n v="5.4999999999999997E-3"/>
    <n v="1.602976550407625"/>
    <n v="0.80879517664608724"/>
    <n v="7.6332974125179849"/>
  </r>
  <r>
    <x v="8"/>
    <s v="ESMERALDA BAJA_05Qd-61_102864"/>
    <s v="C80"/>
    <s v="ESMERALDA BAJA_05Qd-61_102864_C80"/>
    <x v="4"/>
    <x v="5"/>
    <x v="6"/>
    <x v="0"/>
    <n v="1.718378908796879"/>
    <n v="0.52426432319965321"/>
    <n v="3"/>
    <m/>
    <x v="3340"/>
    <s v="05Qd-615,24264323199653"/>
    <s v="CaféCaña paneleraBovinos DP"/>
    <n v="264.63035195471929"/>
    <n v="33.457791763370338"/>
    <n v="75"/>
    <m/>
    <n v="373.08814371808961"/>
    <n v="24774281.139062721"/>
    <n v="6679435.9643540084"/>
    <n v="8288491.5757124554"/>
    <m/>
    <n v="39742208.679129183"/>
    <n v="1.0750064726148949"/>
    <n v="0.15077670241443919"/>
    <n v="0.21796463297412441"/>
    <m/>
    <n v="8.4757000000000013E-2"/>
    <n v="5.4999999999999997E-3"/>
    <n v="1.6469036330879161"/>
    <n v="0.83095895227145045"/>
    <n v="7.8107628173558989"/>
  </r>
  <r>
    <x v="8"/>
    <s v="ESMERALDA BAJA_05Qd-61_102864"/>
    <s v="C81"/>
    <s v="ESMERALDA BAJA_05Qd-61_102864_C81"/>
    <x v="5"/>
    <x v="5"/>
    <x v="6"/>
    <x v="0"/>
    <n v="1.8471472579880179"/>
    <n v="2.524589025001942"/>
    <n v="3"/>
    <m/>
    <x v="3341"/>
    <s v="05Qd-617,37173628298996"/>
    <s v="PlátanoCaña paneleraBovinos DP"/>
    <n v="116.1738309570656"/>
    <n v="161.11562459770491"/>
    <n v="75"/>
    <m/>
    <n v="352.28945555477048"/>
    <n v="9546758.7310454454"/>
    <n v="32164749.69323745"/>
    <n v="8288491.5757124554"/>
    <m/>
    <n v="49999999.999995351"/>
    <n v="0.40057412940639181"/>
    <n v="0.72606353569574478"/>
    <n v="0.21796463297412441"/>
    <m/>
    <n v="8.2211000000000006E-2"/>
    <n v="5.4999999999999997E-3"/>
    <n v="2.3157286752848041"/>
    <n v="1.1684202008539091"/>
    <n v="10.943596159128671"/>
  </r>
  <r>
    <x v="8"/>
    <s v="ESMERALDA BAJA_05Qd-61_102864"/>
    <s v="C82"/>
    <s v="ESMERALDA BAJA_05Qd-61_102864_C82"/>
    <x v="4"/>
    <x v="3"/>
    <x v="4"/>
    <x v="5"/>
    <n v="1.468467238245504"/>
    <n v="0.55855840478068797"/>
    <n v="0.55855840478068786"/>
    <n v="3"/>
    <x v="3342"/>
    <s v="05Qd-615,58558404780688"/>
    <s v="CaféPlátanoCaña paneleraBovinos DP"/>
    <n v="226.1439546898076"/>
    <n v="35.129776154024853"/>
    <n v="35.64639050923109"/>
    <n v="75"/>
    <n v="371.92012135306356"/>
    <n v="21171244.60592261"/>
    <n v="2886842.023330139"/>
    <n v="7116362.7429660615"/>
    <n v="8288491.5757124554"/>
    <n v="39462940.947931267"/>
    <n v="0.91866338550564441"/>
    <n v="0.12112951241437971"/>
    <n v="0.1606395679658511"/>
    <n v="0.21796463297412441"/>
    <n v="0.11178299999999999"/>
    <n v="5.4999999999999997E-3"/>
    <n v="1.7546337322953549"/>
    <n v="0.88531507157739042"/>
    <n v="8.3428158516796245"/>
  </r>
  <r>
    <x v="8"/>
    <s v="ESMERALDA BAJA_05Qd-61_102864"/>
    <s v="C83"/>
    <s v="ESMERALDA BAJA_05Qd-61_102864_C83"/>
    <x v="0"/>
    <x v="5"/>
    <x v="6"/>
    <x v="0"/>
    <n v="2.464543817324897"/>
    <n v="1.0028258211721779"/>
    <n v="6.5608885732246964"/>
    <m/>
    <x v="3343"/>
    <s v="05Qd-6110,0282582117218"/>
    <s v="FríjolCaña paneleraBovinos DP"/>
    <n v="141.8232942151509"/>
    <n v="63.998895242261263"/>
    <n v="164.0222143306174"/>
    <m/>
    <n v="369.84440378802958"/>
    <n v="19096785.73428119"/>
    <n v="12776591.04292969"/>
    <n v="18126623.222787"/>
    <m/>
    <n v="49999999.999997884"/>
    <n v="0.62509965256715339"/>
    <n v="0.28840942196787872"/>
    <n v="0.47668055661568248"/>
    <m/>
    <n v="8.2211000000000006E-2"/>
    <n v="5.4999999999999997E-3"/>
    <n v="3.150238181692703"/>
    <n v="1.589478926557901"/>
    <n v="14.85568631997238"/>
  </r>
  <r>
    <x v="8"/>
    <s v="ESMERALDA BAJA_05Qd-61_102864"/>
    <s v="C84"/>
    <s v="ESMERALDA BAJA_05Qd-61_102864_C84"/>
    <x v="4"/>
    <x v="2"/>
    <x v="4"/>
    <x v="5"/>
    <n v="1.499444390904773"/>
    <n v="0.56243054886309651"/>
    <n v="0.56243054886309651"/>
    <n v="3"/>
    <x v="3344"/>
    <s v="05Qd-615,62430548863097"/>
    <s v="CaféFríjolCaña paneleraBovinos DP"/>
    <n v="230.914436199335"/>
    <n v="32.365321584576371"/>
    <n v="35.893505150937607"/>
    <n v="75"/>
    <n v="374.17326293484894"/>
    <n v="21617849.650327921"/>
    <n v="4358054.2600013353"/>
    <n v="7165696.1370168924"/>
    <n v="8288491.5757124554"/>
    <n v="41430091.623058602"/>
    <n v="0.93804248719353067"/>
    <n v="0.14265323189469081"/>
    <n v="0.1617531839228859"/>
    <n v="0.21796463297412441"/>
    <n v="0.11178299999999999"/>
    <n v="5.4999999999999997E-3"/>
    <n v="1.7667975356955909"/>
    <n v="0.89145241994800806"/>
    <n v="8.3998384442745646"/>
  </r>
  <r>
    <x v="8"/>
    <s v="ESMERALDA BAJA_05Qd-61_102864"/>
    <s v="C85"/>
    <s v="ESMERALDA BAJA_05Qd-61_102864_C85"/>
    <x v="5"/>
    <x v="2"/>
    <x v="4"/>
    <x v="5"/>
    <n v="1.615584322467559"/>
    <n v="0.75291132535155825"/>
    <n v="2.1606176056964639"/>
    <n v="3"/>
    <x v="3345"/>
    <s v="05Qd-617,52911325351558"/>
    <s v="PlátanoFríjolCaña paneleraBovinos DP"/>
    <n v="101.609993011423"/>
    <n v="43.326624449776027"/>
    <n v="137.88749440448649"/>
    <n v="75"/>
    <n v="357.8241118656855"/>
    <n v="8349953.5132121891"/>
    <n v="5834015.2672793511"/>
    <n v="27527539.643794231"/>
    <n v="8288491.5757124554"/>
    <n v="49999999.999998227"/>
    <n v="0.35035716868614469"/>
    <n v="0.1909662163775154"/>
    <n v="0.62138654749053368"/>
    <n v="0.21796463297412441"/>
    <n v="0.109237"/>
    <n v="5.4999999999999997E-3"/>
    <n v="2.365166467072958"/>
    <n v="1.1933644506822201"/>
    <n v="11.20238117127076"/>
  </r>
  <r>
    <x v="8"/>
    <s v="ESMERALDA BAJA_05Qd-61_102864"/>
    <s v="C86"/>
    <s v="ESMERALDA BAJA_05Qd-61_102864_C86"/>
    <x v="2"/>
    <x v="5"/>
    <x v="6"/>
    <x v="0"/>
    <n v="1.2028674082793001"/>
    <n v="0.46698526758658893"/>
    <n v="3"/>
    <m/>
    <x v="3346"/>
    <s v="05Qd-614,66985267586589"/>
    <s v="GranadillaCaña paneleraBovinos DP"/>
    <n v="153.43667308428181"/>
    <n v="29.80232517848394"/>
    <n v="75"/>
    <m/>
    <n v="258.23899826276573"/>
    <n v="15731305.43906216"/>
    <n v="5949667.0917915413"/>
    <n v="8288491.5757124554"/>
    <m/>
    <n v="29969464.106566153"/>
    <n v="1.1776362387491319"/>
    <n v="0.13430343360598321"/>
    <n v="0.21796463297412441"/>
    <m/>
    <n v="8.2211000000000006E-2"/>
    <n v="5.4999999999999997E-3"/>
    <n v="1.466969426973578"/>
    <n v="0.74017164912474342"/>
    <n v="6.9647047519642102"/>
  </r>
  <r>
    <x v="8"/>
    <s v="ESMERALDA BAJA_05Qd-61_102864"/>
    <s v="C87"/>
    <s v="ESMERALDA BAJA_05Qd-61_102864_C87"/>
    <x v="4"/>
    <x v="6"/>
    <x v="4"/>
    <x v="5"/>
    <n v="0.48308813765867109"/>
    <n v="0.8647051012693695"/>
    <n v="0.48308813765867109"/>
    <n v="3"/>
    <x v="3347"/>
    <s v="05Qd-614,83088137658671"/>
    <s v="CaféGranadillaCaña paneleraBovinos DP"/>
    <n v="74.395573199435347"/>
    <n v="110.3009966223742"/>
    <n v="30.829987084554869"/>
    <n v="75"/>
    <n v="290.52655690636436"/>
    <n v="6964797.6217780989"/>
    <n v="11308761.023164321"/>
    <n v="6154827.1317354096"/>
    <n v="8288491.5757124554"/>
    <n v="32716877.352390282"/>
    <n v="0.30221674170230017"/>
    <n v="0.84656717446749641"/>
    <n v="0.1389345663026709"/>
    <n v="0.21796463297412441"/>
    <n v="0.11178299999999999"/>
    <n v="5.4999999999999997E-3"/>
    <n v="1.5175543591371869"/>
    <n v="0.76569469818899383"/>
    <n v="7.231413433912893"/>
  </r>
  <r>
    <x v="8"/>
    <s v="ESMERALDA BAJA_05Qd-61_102864"/>
    <s v="C88"/>
    <s v="ESMERALDA BAJA_05Qd-61_102864_C88"/>
    <x v="5"/>
    <x v="6"/>
    <x v="4"/>
    <x v="5"/>
    <n v="0.50556575385514091"/>
    <n v="1.0445260308411271"/>
    <n v="0.5055657538551408"/>
    <n v="3"/>
    <x v="3348"/>
    <s v="05Qd-615,05565753855141"/>
    <s v="PlátanoGranadillaCaña paneleraBovinos DP"/>
    <n v="31.796874976834989"/>
    <n v="133.23879092497529"/>
    <n v="32.264476079435489"/>
    <n v="75"/>
    <n v="272.30014198124582"/>
    <n v="2612955.872284573"/>
    <n v="13660489.85708129"/>
    <n v="6441205.1883220859"/>
    <n v="8288491.5757124554"/>
    <n v="31003142.493400402"/>
    <n v="0.10963747521071909"/>
    <n v="1.022616206714688"/>
    <n v="0.1453990551077777"/>
    <n v="0.21796463297412441"/>
    <n v="0.109237"/>
    <n v="5.4999999999999997E-3"/>
    <n v="1.5881646717962541"/>
    <n v="0.80132171986039846"/>
    <n v="7.5598809302080632"/>
  </r>
  <r>
    <x v="8"/>
    <s v="ESMERALDA BAJA_05Qd-61_102864"/>
    <s v="C89"/>
    <s v="ESMERALDA BAJA_05Qd-61_102864_C89"/>
    <x v="0"/>
    <x v="6"/>
    <x v="4"/>
    <x v="5"/>
    <n v="0.50805373601818504"/>
    <n v="1.064429888145481"/>
    <n v="0.50805373601818504"/>
    <n v="3"/>
    <x v="3349"/>
    <s v="05Qd-615,08053736018185"/>
    <s v="FríjolGranadillaCaña paneleraBovinos DP"/>
    <n v="29.236183172682829"/>
    <n v="135.7777088683028"/>
    <n v="32.423255506984702"/>
    <n v="75"/>
    <n v="272.43714754797031"/>
    <n v="3936709.6133723608"/>
    <n v="13920795.902880801"/>
    <n v="6472903.5450538294"/>
    <n v="8288491.5757124554"/>
    <n v="32618900.637019448"/>
    <n v="0.12886125685325769"/>
    <n v="1.042102563640783"/>
    <n v="0.14611459062985999"/>
    <n v="0.21796463297412441"/>
    <n v="0.109237"/>
    <n v="5.4999999999999997E-3"/>
    <n v="1.5959803225702149"/>
    <n v="0.80526517158882327"/>
    <n v="7.5965198543408894"/>
  </r>
  <r>
    <x v="8"/>
    <s v="ESMERALDA BAJA_05Qd-61_102864"/>
    <s v="C90"/>
    <s v="ESMERALDA BAJA_05Qd-61_102864_C90"/>
    <x v="4"/>
    <x v="7"/>
    <x v="6"/>
    <x v="0"/>
    <n v="1.689295124379617"/>
    <n v="0.52103279159773519"/>
    <n v="3"/>
    <m/>
    <x v="3350"/>
    <s v="05Qd-615,21032791597735"/>
    <s v="CaféYucaBovinos DP"/>
    <n v="260.15144915446098"/>
    <n v="36.624906760015548"/>
    <n v="75"/>
    <m/>
    <n v="371.77635591447654"/>
    <n v="24354973.239010781"/>
    <n v="2602983.095496689"/>
    <n v="8288491.5757124554"/>
    <m/>
    <n v="35246447.910219923"/>
    <n v="1.0568118495683501"/>
    <n v="0.13287432658711049"/>
    <n v="0.21796463297412441"/>
    <m/>
    <n v="8.873700000000001E-2"/>
    <n v="5.4999999999999997E-3"/>
    <n v="1.6367522249143509"/>
    <n v="0.82583697468241035"/>
    <n v="7.7671541155741144"/>
  </r>
  <r>
    <x v="8"/>
    <s v="ESMERALDA BAJA_05Qd-61_102864"/>
    <s v="C91"/>
    <s v="ESMERALDA BAJA_05Qd-61_102864_C91"/>
    <x v="5"/>
    <x v="7"/>
    <x v="6"/>
    <x v="0"/>
    <n v="0.68453485976566331"/>
    <n v="3.160813737890972"/>
    <n v="3"/>
    <m/>
    <x v="3351"/>
    <s v="05Qd-616,84534859765663"/>
    <s v="PlátanoYucaBovinos DP"/>
    <n v="43.052895073052497"/>
    <n v="222.18276911332941"/>
    <n v="75"/>
    <m/>
    <n v="340.23566418638188"/>
    <n v="3537936.1991371922"/>
    <n v="15790838.61980034"/>
    <n v="8288491.5757124554"/>
    <m/>
    <n v="27617266.39464999"/>
    <n v="0.14844888750106119"/>
    <n v="0.80607402002790962"/>
    <n v="0.21796463297412441"/>
    <m/>
    <n v="8.6191000000000004E-2"/>
    <n v="5.4999999999999997E-3"/>
    <n v="2.1503712872219789"/>
    <n v="1.0849877527285769"/>
    <n v="10.17239863760719"/>
  </r>
  <r>
    <x v="8"/>
    <s v="ESMERALDA BAJA_05Qd-61_102864"/>
    <s v="C92"/>
    <s v="ESMERALDA BAJA_05Qd-61_102864_C92"/>
    <x v="4"/>
    <x v="3"/>
    <x v="7"/>
    <x v="5"/>
    <n v="1.439134007886367"/>
    <n v="0.55489175098579591"/>
    <n v="0.5548917509857958"/>
    <n v="3"/>
    <x v="3352"/>
    <s v="05Qd-615,54891750985796"/>
    <s v="CaféPlátanoYucaBovinos DP"/>
    <n v="221.62663721450059"/>
    <n v="34.899166917915622"/>
    <n v="39.004951261199807"/>
    <n v="75"/>
    <n v="370.530755393616"/>
    <n v="20748340.383859649"/>
    <n v="2867891.3636148791"/>
    <n v="2772136.1705804449"/>
    <n v="8288491.5757124554"/>
    <n v="34676859.493767433"/>
    <n v="0.90031271072876784"/>
    <n v="0.1203343583489029"/>
    <n v="0.14150907376652089"/>
    <n v="0.21796463297412441"/>
    <n v="0.115763"/>
    <n v="5.4999999999999997E-3"/>
    <n v="1.743115448122919"/>
    <n v="0.87950342531248649"/>
    <n v="8.2927993832933637"/>
  </r>
  <r>
    <x v="8"/>
    <s v="ESMERALDA BAJA_05Qd-61_102864"/>
    <s v="C93"/>
    <s v="ESMERALDA BAJA_05Qd-61_102864_C93"/>
    <x v="0"/>
    <x v="7"/>
    <x v="6"/>
    <x v="0"/>
    <n v="0.69268673402954128"/>
    <n v="3.234180606265872"/>
    <n v="3"/>
    <m/>
    <x v="3353"/>
    <s v="05Qd-616,92686734029541"/>
    <s v="FríjolYucaBovinos DP"/>
    <n v="39.86097296733633"/>
    <n v="227.33993917409521"/>
    <n v="75"/>
    <m/>
    <n v="342.20091214143156"/>
    <n v="5367358.4733013222"/>
    <n v="16157365.87341865"/>
    <n v="8288491.5757124554"/>
    <m/>
    <n v="29813215.92243243"/>
    <n v="0.17569102798494121"/>
    <n v="0.82478411541216812"/>
    <n v="0.21796463297412441"/>
    <m/>
    <n v="8.6191000000000004E-2"/>
    <n v="5.4999999999999997E-3"/>
    <n v="2.175979269202748"/>
    <n v="1.097908473436823"/>
    <n v="10.29244608293499"/>
  </r>
  <r>
    <x v="8"/>
    <s v="ESMERALDA BAJA_05Qd-61_102864"/>
    <s v="C94"/>
    <s v="ESMERALDA BAJA_05Qd-61_102864_C94"/>
    <x v="4"/>
    <x v="2"/>
    <x v="7"/>
    <x v="5"/>
    <n v="1.469704405524302"/>
    <n v="0.55871305069053767"/>
    <n v="0.55871305069053778"/>
    <n v="3"/>
    <x v="3354"/>
    <s v="05Qd-615,58713050690538"/>
    <s v="CaféFríjolYucaBovinos DP"/>
    <n v="226.33447845074249"/>
    <n v="32.151396462464582"/>
    <n v="39.273561505401673"/>
    <n v="75"/>
    <n v="372.75943641860874"/>
    <n v="21189081.143501181"/>
    <n v="4329248.8212138861"/>
    <n v="2791226.6744694002"/>
    <n v="8288491.5757124554"/>
    <n v="36598048.214896925"/>
    <n v="0.91943734916732978"/>
    <n v="0.1417103365808603"/>
    <n v="0.14248358560750909"/>
    <n v="0.21796463297412441"/>
    <n v="0.115763"/>
    <n v="5.4999999999999997E-3"/>
    <n v="1.75511953096504"/>
    <n v="0.88556018534450232"/>
    <n v="8.3490732232149192"/>
  </r>
  <r>
    <x v="8"/>
    <s v="ESMERALDA BAJA_05Qd-61_102864"/>
    <s v="C95"/>
    <s v="ESMERALDA BAJA_05Qd-61_102864_C95"/>
    <x v="5"/>
    <x v="2"/>
    <x v="7"/>
    <x v="5"/>
    <n v="0.70826244851615272"/>
    <n v="0.70826244851615283"/>
    <n v="2.666099588129224"/>
    <n v="3"/>
    <x v="3355"/>
    <s v="05Qd-617,08262448516153"/>
    <s v="PlátanoFríjolYucaBovinos DP"/>
    <n v="44.545209707198467"/>
    <n v="40.757284537338613"/>
    <n v="187.4078760546347"/>
    <n v="75"/>
    <n v="347.71037029917181"/>
    <n v="3660569.391532002"/>
    <n v="5488048.590522293"/>
    <n v="13319338.572780181"/>
    <n v="8288491.5757124554"/>
    <n v="30756448.130546935"/>
    <n v="0.15359447519881361"/>
    <n v="0.17964160644316249"/>
    <n v="0.67991150096431496"/>
    <n v="0.21796463297412441"/>
    <n v="0.113217"/>
    <n v="5.4999999999999997E-3"/>
    <n v="2.224908215233989"/>
    <n v="1.122595980898103"/>
    <n v="10.548845681293621"/>
  </r>
  <r>
    <x v="8"/>
    <s v="ESMERALDA BAJA_05Qd-61_102864"/>
    <s v="C96"/>
    <s v="ESMERALDA BAJA_05Qd-61_102864_C96"/>
    <x v="2"/>
    <x v="7"/>
    <x v="6"/>
    <x v="0"/>
    <n v="1.184699436554582"/>
    <n v="0.46496660406162021"/>
    <n v="3"/>
    <m/>
    <x v="3356"/>
    <s v="05Qd-614,6496660406162"/>
    <s v="GranadillaYucaBovinos DP"/>
    <n v="151.1191831274148"/>
    <n v="32.68385175539099"/>
    <n v="75"/>
    <m/>
    <n v="258.80303488280578"/>
    <n v="15493701.601396769"/>
    <n v="2322886.8314248351"/>
    <n v="8288491.5757124554"/>
    <m/>
    <n v="26105080.008534059"/>
    <n v="1.159849355722512"/>
    <n v="0.1185762688961091"/>
    <n v="0.21796463297412441"/>
    <m/>
    <n v="8.6191000000000004E-2"/>
    <n v="5.4999999999999997E-3"/>
    <n v="1.460628075586242"/>
    <n v="0.73697206743766819"/>
    <n v="6.9389571836401132"/>
  </r>
  <r>
    <x v="8"/>
    <s v="ESMERALDA BAJA_05Qd-61_102864"/>
    <s v="C97"/>
    <s v="ESMERALDA BAJA_05Qd-61_102864_C97"/>
    <x v="4"/>
    <x v="6"/>
    <x v="7"/>
    <x v="5"/>
    <n v="0.48092817823733369"/>
    <n v="0.84742542589867031"/>
    <n v="0.48092817823733369"/>
    <n v="3"/>
    <x v="3357"/>
    <s v="05Qd-614,80928178237334"/>
    <s v="CaféGranadillaYucaBovinos DP"/>
    <n v="74.062939448549386"/>
    <n v="108.0968169408836"/>
    <n v="33.805837118607663"/>
    <n v="75"/>
    <n v="290.96559350804063"/>
    <n v="6933656.9684104174"/>
    <n v="11082774.476955401"/>
    <n v="2402627.892691812"/>
    <n v="8288491.5757124554"/>
    <n v="28707550.913770087"/>
    <n v="0.30086548538354752"/>
    <n v="0.82964995502145156"/>
    <n v="0.122646806209825"/>
    <n v="0.21796463297412441"/>
    <n v="0.115763"/>
    <n v="5.4999999999999997E-3"/>
    <n v="1.510769146295289"/>
    <n v="0.7622711625061741"/>
    <n v="7.2035850911748014"/>
  </r>
  <r>
    <x v="8"/>
    <s v="ESMERALDA BAJA_05Qd-61_102864"/>
    <s v="C98"/>
    <s v="ESMERALDA BAJA_05Qd-61_102864_C98"/>
    <x v="5"/>
    <x v="6"/>
    <x v="7"/>
    <x v="5"/>
    <n v="0.50320060869393246"/>
    <n v="1.0256048695514599"/>
    <n v="0.50320060869393246"/>
    <n v="3"/>
    <x v="3358"/>
    <s v="05Qd-615,03200608693933"/>
    <s v="PlátanoGranadillaYucaBovinos DP"/>
    <n v="31.648122367664872"/>
    <n v="130.82522479192099"/>
    <n v="35.371430881507791"/>
    <n v="75"/>
    <n v="272.84477804109366"/>
    <n v="2600731.903610548"/>
    <n v="13413035.67762579"/>
    <n v="2513896.8203083901"/>
    <n v="8288491.5757124554"/>
    <n v="26816155.977257185"/>
    <n v="0.1091245675582439"/>
    <n v="1.0040919329164599"/>
    <n v="0.12832674468222671"/>
    <n v="0.21796463297412441"/>
    <n v="0.113217"/>
    <n v="5.4999999999999997E-3"/>
    <n v="1.58073489642073"/>
    <n v="0.79757296477988304"/>
    <n v="7.5290309481399387"/>
  </r>
  <r>
    <x v="8"/>
    <s v="ESMERALDA BAJA_05Qd-61_102864"/>
    <s v="C99"/>
    <s v="ESMERALDA BAJA_05Qd-61_102864_C99"/>
    <x v="0"/>
    <x v="6"/>
    <x v="7"/>
    <x v="5"/>
    <n v="0.50566530993531023"/>
    <n v="1.045322479482482"/>
    <n v="0.50566530993531011"/>
    <n v="3"/>
    <x v="3359"/>
    <s v="05Qd-615,0566530993531"/>
    <s v="FríjolGranadillaYucaBovinos DP"/>
    <n v="29.09874010809558"/>
    <n v="133.3403851896222"/>
    <n v="35.544681883388009"/>
    <n v="75"/>
    <n v="272.98380718110576"/>
    <n v="3918202.6341796201"/>
    <n v="13670905.948462131"/>
    <n v="2526210.0101310159"/>
    <n v="8288491.5757124554"/>
    <n v="28403810.168485224"/>
    <n v="0.1282554634792093"/>
    <n v="1.023395949166686"/>
    <n v="0.1289552953664978"/>
    <n v="0.21796463297412441"/>
    <n v="0.113217"/>
    <n v="5.4999999999999997E-3"/>
    <n v="1.5884774134093509"/>
    <n v="0.80147951624746661"/>
    <n v="7.5653270290099197"/>
  </r>
  <r>
    <x v="8"/>
    <s v="ESMERALDA BAJA_05Qd-61_102864"/>
    <s v="C100"/>
    <s v="ESMERALDA BAJA_05Qd-61_102864_C100"/>
    <x v="7"/>
    <x v="7"/>
    <x v="6"/>
    <x v="0"/>
    <n v="0.67746397163415173"/>
    <n v="3.0971757447073678"/>
    <n v="3"/>
    <m/>
    <x v="3360"/>
    <s v="05Qd-616,77463971634152"/>
    <s v="Caña paneleraYucaBovinos DP"/>
    <n v="43.234772016880733"/>
    <n v="217.70946991924819"/>
    <n v="75"/>
    <m/>
    <n v="335.94424193612895"/>
    <n v="8631289.6309062615"/>
    <n v="15472915.02044243"/>
    <n v="8288491.5757124554"/>
    <m/>
    <n v="32392696.227061145"/>
    <n v="0.19483641958349859"/>
    <n v="0.78984499255404028"/>
    <n v="0.21796463297412441"/>
    <m/>
    <n v="8.2211000000000006E-2"/>
    <n v="5.4999999999999997E-3"/>
    <n v="2.1281590731962892"/>
    <n v="1.073780395040131"/>
    <n v="10.06429018457794"/>
  </r>
  <r>
    <x v="8"/>
    <s v="ESMERALDA BAJA_05Qd-61_102864"/>
    <s v="C101"/>
    <s v="ESMERALDA BAJA_05Qd-61_102864_C101"/>
    <x v="4"/>
    <x v="5"/>
    <x v="7"/>
    <x v="5"/>
    <n v="1.41236937401788"/>
    <n v="0.55154617175223497"/>
    <n v="0.55154617175223497"/>
    <n v="3"/>
    <x v="3361"/>
    <s v="05Qd-615,51546171752235"/>
    <s v="CaféCaña paneleraYucaBovinos DP"/>
    <n v="217.50488359875351"/>
    <n v="35.198879927106553"/>
    <n v="38.76978078927678"/>
    <n v="75"/>
    <n v="366.47354431513685"/>
    <n v="20362468.23386554"/>
    <n v="7027022.768056416"/>
    <n v="2755422.2778465552"/>
    <n v="8288491.5757124554"/>
    <n v="38433404.855480969"/>
    <n v="0.88356893291672733"/>
    <n v="0.15862287271155839"/>
    <n v="0.14065588065685111"/>
    <n v="0.21796463297412441"/>
    <n v="0.11178299999999999"/>
    <n v="5.4999999999999997E-3"/>
    <n v="1.7326057751379109"/>
    <n v="0.87420068222729252"/>
    <n v="8.2395511748875538"/>
  </r>
  <r>
    <x v="8"/>
    <s v="ESMERALDA BAJA_05Qd-61_102864"/>
    <s v="C102"/>
    <s v="ESMERALDA BAJA_05Qd-61_102864_C102"/>
    <x v="5"/>
    <x v="5"/>
    <x v="7"/>
    <x v="5"/>
    <n v="0.69235525358712757"/>
    <n v="0.69235525358712779"/>
    <n v="2.5388420286970219"/>
    <n v="3"/>
    <x v="3362"/>
    <s v="05Qd-616,92355253587128"/>
    <s v="PlátanoCaña paneleraYucaBovinos DP"/>
    <n v="43.54474817566981"/>
    <n v="44.185112119429668"/>
    <n v="178.4625729492019"/>
    <n v="75"/>
    <n v="341.19243324430136"/>
    <n v="3578354.965249321"/>
    <n v="8821013.3252919372"/>
    <n v="12683583.431610631"/>
    <n v="8288491.5757124554"/>
    <n v="33371443.297864348"/>
    <n v="0.15014482562028861"/>
    <n v="0.19911910350501799"/>
    <n v="0.64745814527278334"/>
    <n v="0.21796463297412441"/>
    <n v="0.109237"/>
    <n v="5.4999999999999997E-3"/>
    <n v="2.174937969383647"/>
    <n v="1.097383076935597"/>
    <n v="10.31061058219052"/>
  </r>
  <r>
    <x v="8"/>
    <s v="ESMERALDA BAJA_05Qd-61_102864"/>
    <s v="C103"/>
    <s v="ESMERALDA BAJA_05Qd-61_102864_C103"/>
    <x v="0"/>
    <x v="5"/>
    <x v="7"/>
    <x v="5"/>
    <n v="0.70069558689605282"/>
    <n v="0.70069558689605316"/>
    <n v="2.605564695168423"/>
    <n v="3"/>
    <x v="3363"/>
    <s v="05Qd-617,00695586896053"/>
    <s v="FríjolCaña paneleraYucaBovinos DP"/>
    <n v="40.321846045927401"/>
    <n v="44.717380142903117"/>
    <n v="183.15270277922869"/>
    <n v="75"/>
    <n v="343.19192896805919"/>
    <n v="5429415.9405267034"/>
    <n v="8927274.0792534854"/>
    <n v="13016917.486035381"/>
    <n v="8288491.5757124554"/>
    <n v="35662099.081528023"/>
    <n v="0.17772236989459811"/>
    <n v="0.20151775605051681"/>
    <n v="0.66447382934959009"/>
    <n v="0.21796463297412441"/>
    <n v="0.109237"/>
    <n v="5.4999999999999997E-3"/>
    <n v="2.2011379693069721"/>
    <n v="1.110602505230244"/>
    <n v="10.43343334349774"/>
  </r>
  <r>
    <x v="8"/>
    <s v="ESMERALDA BAJA_05Qd-61_102864"/>
    <s v="C104"/>
    <s v="ESMERALDA BAJA_05Qd-61_102864_C104"/>
    <x v="2"/>
    <x v="5"/>
    <x v="7"/>
    <x v="5"/>
    <n v="1.0082777611446969"/>
    <n v="0.50103472014308703"/>
    <n v="0.50103472014308703"/>
    <n v="3"/>
    <x v="3364"/>
    <s v="05Qd-615,01034720143087"/>
    <s v="GranadillaCaña paneleraYucaBovinos DP"/>
    <n v="128.61499459547099"/>
    <n v="31.97531205338565"/>
    <n v="35.219184290685646"/>
    <n v="75"/>
    <n v="270.80949093954229"/>
    <n v="13186428.79406873"/>
    <n v="6383477.1526867738"/>
    <n v="2503076.4432121762"/>
    <n v="8288491.5757124554"/>
    <n v="30361473.965680137"/>
    <n v="0.98712827538272707"/>
    <n v="0.14409594465108549"/>
    <n v="0.12777439752232181"/>
    <n v="0.21796463297412441"/>
    <n v="0.109237"/>
    <n v="5.4999999999999997E-3"/>
    <n v="1.573931058041111"/>
    <n v="0.79414003142679312"/>
    <n v="7.493155290898776"/>
  </r>
  <r>
    <x v="8"/>
    <s v="ESMERALDA BAJA_05Qd-61_102864"/>
    <s v="C105"/>
    <s v="ESMERALDA BAJA_05Qd-61_102864_C105"/>
    <x v="4"/>
    <x v="0"/>
    <x v="6"/>
    <x v="0"/>
    <n v="0.45667925753602168"/>
    <n v="1.110113317824196"/>
    <n v="3"/>
    <m/>
    <x v="3365"/>
    <s v="05Qd-614,56679257536022"/>
    <s v="CaféGulupaBovinos DP"/>
    <n v="70.328605660547339"/>
    <n v="179.8383574875198"/>
    <n v="75"/>
    <m/>
    <n v="325.16696314806711"/>
    <n v="6584054.4589186329"/>
    <n v="16454099.596790239"/>
    <n v="8288491.5757124554"/>
    <m/>
    <n v="31326645.631421328"/>
    <n v="0.28569552107917467"/>
    <n v="1.027009899546907"/>
    <n v="0.21796463297412441"/>
    <m/>
    <n v="8.873700000000001E-2"/>
    <n v="5.4999999999999997E-3"/>
    <n v="1.4345945262911679"/>
    <n v="0.72383662319459452"/>
    <n v="6.81946072484598"/>
  </r>
  <r>
    <x v="8"/>
    <s v="ESMERALDA BAJA_05Qd-61_102864"/>
    <s v="C106"/>
    <s v="ESMERALDA BAJA_05Qd-61_102864_C106"/>
    <x v="5"/>
    <x v="0"/>
    <x v="6"/>
    <x v="0"/>
    <n v="0.47766494606687881"/>
    <n v="1.298984514601911"/>
    <n v="3"/>
    <m/>
    <x v="3366"/>
    <s v="05Qd-614,77664946066879"/>
    <s v="PlátanoGulupaBovinos DP"/>
    <n v="30.042091370091189"/>
    <n v="210.43549136550951"/>
    <n v="75"/>
    <m/>
    <n v="315.47758273560066"/>
    <n v="2468753.8985632439"/>
    <n v="19253548.47542952"/>
    <n v="8288491.5757124554"/>
    <m/>
    <n v="30010793.949705221"/>
    <n v="0.1035868792221287"/>
    <n v="1.201742141486106"/>
    <n v="0.21796463297412441"/>
    <m/>
    <n v="8.6191000000000004E-2"/>
    <n v="5.4999999999999997E-3"/>
    <n v="1.5005181551839131"/>
    <n v="0.75709893951600316"/>
    <n v="7.1259575553687053"/>
  </r>
  <r>
    <x v="8"/>
    <s v="ESMERALDA BAJA_05Qd-61_102864"/>
    <s v="C107"/>
    <s v="ESMERALDA BAJA_05Qd-61_102864_C107"/>
    <x v="4"/>
    <x v="3"/>
    <x v="1"/>
    <x v="5"/>
    <n v="0.49164075487408732"/>
    <n v="0.49164075487408732"/>
    <n v="0.93312603899269919"/>
    <n v="3"/>
    <x v="3367"/>
    <s v="05Qd-614,91640754874087"/>
    <s v="CaféPlátanoGulupaBovinos DP"/>
    <n v="75.712676250609434"/>
    <n v="30.921080981144399"/>
    <n v="151.1664183168173"/>
    <n v="75"/>
    <n v="332.80017554857113"/>
    <n v="7088102.7568008862"/>
    <n v="2540986.1876656138"/>
    <n v="13830794.149949791"/>
    <n v="8288491.5757124554"/>
    <n v="31748374.670128748"/>
    <n v="0.30756720242857122"/>
    <n v="0.1066176865502871"/>
    <n v="0.86327194186698464"/>
    <n v="0.21796463297412441"/>
    <n v="0.115763"/>
    <n v="5.4999999999999997E-3"/>
    <n v="1.5444212194997511"/>
    <n v="0.77925059647542849"/>
    <n v="7.3613423647160534"/>
  </r>
  <r>
    <x v="8"/>
    <s v="ESMERALDA BAJA_05Qd-61_102864"/>
    <s v="C108"/>
    <s v="ESMERALDA BAJA_05Qd-61_102864_C108"/>
    <x v="0"/>
    <x v="0"/>
    <x v="6"/>
    <x v="0"/>
    <n v="0.47998637063974953"/>
    <n v="1.319877335757746"/>
    <n v="3"/>
    <m/>
    <x v="3368"/>
    <s v="05Qd-614,7998637063975"/>
    <s v="FríjolGulupaBovinos DP"/>
    <n v="27.621033874087399"/>
    <n v="213.82012839275481"/>
    <n v="75"/>
    <m/>
    <n v="316.44116226684218"/>
    <n v="3719226.5810197219"/>
    <n v="19563221.870601311"/>
    <n v="8288491.5757124554"/>
    <m/>
    <n v="31570940.027333491"/>
    <n v="0.1217423327654809"/>
    <n v="1.2210709197396279"/>
    <n v="0.21796463297412441"/>
    <m/>
    <n v="8.6191000000000004E-2"/>
    <n v="5.4999999999999997E-3"/>
    <n v="1.5078105883971189"/>
    <n v="0.760778397464003"/>
    <n v="7.1601436922586172"/>
  </r>
  <r>
    <x v="8"/>
    <s v="ESMERALDA BAJA_05Qd-61_102864"/>
    <s v="C109"/>
    <s v="ESMERALDA BAJA_05Qd-61_102864_C109"/>
    <x v="4"/>
    <x v="2"/>
    <x v="1"/>
    <x v="5"/>
    <n v="0.49410035976091943"/>
    <n v="0.49410035976091943"/>
    <n v="0.95280287808735697"/>
    <n v="3"/>
    <x v="3369"/>
    <s v="05Qd-614,9410035976092"/>
    <s v="CaféFríjolGulupaBovinos DP"/>
    <n v="76.091455403181598"/>
    <n v="28.43322979351473"/>
    <n v="154.35406625015179"/>
    <n v="75"/>
    <n v="333.87875144684813"/>
    <n v="7123563.4707595184"/>
    <n v="3828590.3603156069"/>
    <n v="14122444.259010799"/>
    <n v="8288491.5757124554"/>
    <n v="33363089.665798381"/>
    <n v="0.30910591496739709"/>
    <n v="0.12532216349681541"/>
    <n v="0.88147576684371132"/>
    <n v="0.21796463297412441"/>
    <n v="0.115763"/>
    <n v="5.4999999999999997E-3"/>
    <n v="1.5521477269976529"/>
    <n v="0.78314907022105762"/>
    <n v="7.3975633948279071"/>
  </r>
  <r>
    <x v="8"/>
    <s v="ESMERALDA BAJA_05Qd-61_102864"/>
    <s v="C110"/>
    <s v="ESMERALDA BAJA_05Qd-61_102864_C110"/>
    <x v="5"/>
    <x v="2"/>
    <x v="1"/>
    <x v="5"/>
    <n v="0.51875901521440859"/>
    <n v="0.51875901521440859"/>
    <n v="1.1500721217152701"/>
    <n v="3"/>
    <x v="3370"/>
    <s v="05Qd-615,18759015214409"/>
    <s v="PlátanoFríjolGulupaBovinos DP"/>
    <n v="32.626647323514831"/>
    <n v="29.85222333006551"/>
    <n v="186.31168371787379"/>
    <n v="75"/>
    <n v="323.79055437145416"/>
    <n v="2681143.6588986982"/>
    <n v="4019660.6331914528"/>
    <n v="17046368.988063741"/>
    <n v="8288491.5757124554"/>
    <n v="32035664.85586635"/>
    <n v="0.1124985785473184"/>
    <n v="0.13157651241461241"/>
    <n v="1.0639773753093089"/>
    <n v="0.21796463297412441"/>
    <n v="0.113217"/>
    <n v="5.4999999999999997E-3"/>
    <n v="1.6296094718777241"/>
    <n v="0.82223303911483792"/>
    <n v="7.7581496631366491"/>
  </r>
  <r>
    <x v="8"/>
    <s v="ESMERALDA BAJA_05Qd-61_102864"/>
    <s v="C111"/>
    <s v="ESMERALDA BAJA_05Qd-61_102864_C111"/>
    <x v="2"/>
    <x v="0"/>
    <x v="6"/>
    <x v="0"/>
    <n v="0.94430470719119586"/>
    <n v="0.43825607857679938"/>
    <n v="3"/>
    <m/>
    <x v="3371"/>
    <s v="05Qd-614,382560785768"/>
    <s v="GranadillaGulupaBovinos DP"/>
    <n v="120.4546499904842"/>
    <n v="70.99748472944151"/>
    <n v="75"/>
    <m/>
    <n v="266.45213471992571"/>
    <n v="12349778.266599741"/>
    <n v="6495831.5966653209"/>
    <n v="8288491.5757124554"/>
    <m/>
    <n v="27134101.438977517"/>
    <n v="0.92449711078340902"/>
    <n v="0.40544809616116978"/>
    <n v="0.21796463297412441"/>
    <m/>
    <n v="8.6191000000000004E-2"/>
    <n v="5.4999999999999997E-3"/>
    <n v="1.3767206656862809"/>
    <n v="0.69463588454422731"/>
    <n v="6.5456083359985033"/>
  </r>
  <r>
    <x v="8"/>
    <s v="ESMERALDA BAJA_05Qd-61_102864"/>
    <s v="C112"/>
    <s v="ESMERALDA BAJA_05Qd-61_102864_C112"/>
    <x v="4"/>
    <x v="6"/>
    <x v="1"/>
    <x v="5"/>
    <n v="0.45240855677787423"/>
    <n v="0.61926845422299348"/>
    <n v="0.45240855677787412"/>
    <n v="3"/>
    <x v="3372"/>
    <s v="05Qd-614,52408556777874"/>
    <s v="CaféGranadillaGulupaBovinos DP"/>
    <n v="69.670917743792629"/>
    <n v="78.993321049363033"/>
    <n v="73.290186198015604"/>
    <n v="75"/>
    <n v="296.95442499117127"/>
    <n v="6522482.7411202388"/>
    <n v="8098898.6276497161"/>
    <n v="6705599.6285616485"/>
    <n v="8288491.5757124554"/>
    <n v="29615472.573044062"/>
    <n v="0.28302379894960988"/>
    <n v="0.60627877036786526"/>
    <n v="0.41854111556941659"/>
    <n v="0.21796463297412441"/>
    <n v="0.115763"/>
    <n v="5.4999999999999997E-3"/>
    <n v="1.4211787123912281"/>
    <n v="0.71706756249293058"/>
    <n v="6.7835948426629002"/>
  </r>
  <r>
    <x v="8"/>
    <s v="ESMERALDA BAJA_05Qd-61_102864"/>
    <s v="C113"/>
    <s v="ESMERALDA BAJA_05Qd-61_102864_C113"/>
    <x v="5"/>
    <x v="6"/>
    <x v="1"/>
    <x v="5"/>
    <n v="0.47206376771143332"/>
    <n v="0.77651014169146704"/>
    <n v="0.47206376771143332"/>
    <n v="3"/>
    <x v="3373"/>
    <s v="05Qd-614,72063767711433"/>
    <s v="PlátanoGranadillaGulupaBovinos DP"/>
    <n v="29.689812825642768"/>
    <n v="99.050927755852911"/>
    <n v="76.474330369252201"/>
    <n v="75"/>
    <n v="280.21507095074787"/>
    <n v="2439804.881024038"/>
    <n v="10155332.276358031"/>
    <n v="6996929.1650188649"/>
    <n v="8288491.5757124554"/>
    <n v="27880557.898113392"/>
    <n v="0.10237220230144491"/>
    <n v="0.76022217936739089"/>
    <n v="0.43672493147571739"/>
    <n v="0.21796463297412441"/>
    <n v="0.113217"/>
    <n v="5.4999999999999997E-3"/>
    <n v="1.4829228305071209"/>
    <n v="0.74822107182262199"/>
    <n v="7.0704985794440773"/>
  </r>
  <r>
    <x v="8"/>
    <s v="ESMERALDA BAJA_05Qd-61_102864"/>
    <s v="C114"/>
    <s v="ESMERALDA BAJA_05Qd-61_102864_C114"/>
    <x v="0"/>
    <x v="6"/>
    <x v="1"/>
    <x v="5"/>
    <n v="0.4742322291278267"/>
    <n v="0.79385783302261348"/>
    <n v="0.47423222912782659"/>
    <n v="3"/>
    <x v="3374"/>
    <s v="05Qd-614,74232229127827"/>
    <s v="FríjolGranadillaGulupaBovinos DP"/>
    <n v="27.289909185264939"/>
    <n v="101.2637834914255"/>
    <n v="76.825621118707915"/>
    <n v="75"/>
    <n v="280.37931379539839"/>
    <n v="3674639.9898763779"/>
    <n v="10382208.34691615"/>
    <n v="7029070.100132647"/>
    <n v="8288491.5757124554"/>
    <n v="29374410.01263763"/>
    <n v="0.1202828692190672"/>
    <n v="0.77720598808111796"/>
    <n v="0.43873106121550509"/>
    <n v="0.21796463297412441"/>
    <n v="0.113217"/>
    <n v="5.4999999999999997E-3"/>
    <n v="1.4897347511868899"/>
    <n v="0.7516580831676053"/>
    <n v="7.1024321256327623"/>
  </r>
  <r>
    <x v="8"/>
    <s v="ESMERALDA BAJA_05Qd-61_102864"/>
    <s v="C115"/>
    <s v="ESMERALDA BAJA_05Qd-61_102864_C115"/>
    <x v="7"/>
    <x v="0"/>
    <x v="6"/>
    <x v="0"/>
    <n v="0.4756248184242215"/>
    <n v="1.280623365817994"/>
    <n v="3"/>
    <m/>
    <x v="3375"/>
    <s v="05Qd-614,75624818424222"/>
    <s v="Caña paneleraGulupaBovinos DP"/>
    <n v="30.35368883239499"/>
    <n v="207.46098526251509"/>
    <n v="75"/>
    <m/>
    <n v="312.81467409491006"/>
    <n v="6059740.0531339282"/>
    <n v="18981399.52815431"/>
    <n v="8288491.5757124554"/>
    <m/>
    <n v="33329631.157000691"/>
    <n v="0.13678814013281679"/>
    <n v="1.1847555138460599"/>
    <n v="0.21796463297412441"/>
    <m/>
    <n v="8.2211000000000006E-2"/>
    <n v="5.4999999999999997E-3"/>
    <n v="1.4941093772488641"/>
    <n v="0.75386533720239113"/>
    <n v="7.0919338986934708"/>
  </r>
  <r>
    <x v="8"/>
    <s v="ESMERALDA BAJA_05Qd-61_102864"/>
    <s v="C116"/>
    <s v="ESMERALDA BAJA_05Qd-61_102864_C116"/>
    <x v="4"/>
    <x v="5"/>
    <x v="1"/>
    <x v="5"/>
    <n v="0.48947976822737138"/>
    <n v="0.48947976822737138"/>
    <n v="0.9158381458189726"/>
    <n v="3"/>
    <x v="3376"/>
    <s v="05Qd-614,89479768227372"/>
    <s v="CaféCaña paneleraGulupaBovinos DP"/>
    <n v="75.379884307015203"/>
    <n v="31.237891714209638"/>
    <n v="148.36577962267361"/>
    <n v="75"/>
    <n v="329.98355564389846"/>
    <n v="7056947.2936783889"/>
    <n v="6236260.2661338821"/>
    <n v="13574552.99732881"/>
    <n v="8288491.5757124554"/>
    <n v="35156252.132853538"/>
    <n v="0.30621530348442011"/>
    <n v="0.14077277832197879"/>
    <n v="0.84727822559797716"/>
    <n v="0.21796463297412441"/>
    <n v="0.11178299999999999"/>
    <n v="5.4999999999999997E-3"/>
    <n v="1.5376327797718481"/>
    <n v="0.77582543264038395"/>
    <n v="7.3255388946859474"/>
  </r>
  <r>
    <x v="8"/>
    <s v="ESMERALDA BAJA_05Qd-61_102864"/>
    <s v="C117"/>
    <s v="ESMERALDA BAJA_05Qd-61_102864_C117"/>
    <x v="5"/>
    <x v="5"/>
    <x v="1"/>
    <x v="5"/>
    <n v="0.51366809940876823"/>
    <n v="0.51366809940876834"/>
    <n v="1.1093447952701481"/>
    <n v="3"/>
    <x v="3377"/>
    <s v="05Qd-615,13668099408768"/>
    <s v="PlátanoCaña paneleraGulupaBovinos DP"/>
    <n v="32.306461052678287"/>
    <n v="32.781556068158856"/>
    <n v="179.71385683376391"/>
    <n v="75"/>
    <n v="319.80187395460109"/>
    <n v="2654831.872057484"/>
    <n v="6544433.8382447576"/>
    <n v="16442708.55549413"/>
    <n v="8288491.5757124554"/>
    <n v="33930465.841508828"/>
    <n v="0.1113945576535284"/>
    <n v="0.14772926315425011"/>
    <n v="1.0262989088233829"/>
    <n v="0.21796463297412441"/>
    <n v="0.109237"/>
    <n v="5.4999999999999997E-3"/>
    <n v="1.6136170662055549"/>
    <n v="0.81416393756289795"/>
    <n v="7.6791989978561377"/>
  </r>
  <r>
    <x v="8"/>
    <s v="ESMERALDA BAJA_05Qd-61_102864"/>
    <s v="C118"/>
    <s v="ESMERALDA BAJA_05Qd-61_102864_C118"/>
    <x v="0"/>
    <x v="5"/>
    <x v="1"/>
    <x v="5"/>
    <n v="0.51635364259554117"/>
    <n v="0.51635364259554106"/>
    <n v="1.1308291407643301"/>
    <n v="3"/>
    <x v="3378"/>
    <s v="05Qd-615,16353642595541"/>
    <s v="FríjolCaña paneleraGulupaBovinos DP"/>
    <n v="29.713805069361602"/>
    <n v="32.952943554849163"/>
    <n v="183.19432080382151"/>
    <n v="75"/>
    <n v="320.86106942803229"/>
    <n v="4001022.3419220052"/>
    <n v="6578649.2386673503"/>
    <n v="16761149.524408899"/>
    <n v="8288491.5757124554"/>
    <n v="35629312.680710711"/>
    <n v="0.13096642077096671"/>
    <n v="0.14850161657975491"/>
    <n v="1.046174929724617"/>
    <n v="0.21796463297412441"/>
    <n v="0.109237"/>
    <n v="5.4999999999999997E-3"/>
    <n v="1.62205332752526"/>
    <n v="0.8184205235139328"/>
    <n v="7.7187472769946046"/>
  </r>
  <r>
    <x v="8"/>
    <s v="ESMERALDA BAJA_05Qd-61_102864"/>
    <s v="C119"/>
    <s v="ESMERALDA BAJA_05Qd-61_102864_C119"/>
    <x v="2"/>
    <x v="5"/>
    <x v="1"/>
    <x v="5"/>
    <n v="0.76125694758710327"/>
    <n v="0.47015711844838792"/>
    <n v="0.47015711844838781"/>
    <n v="3"/>
    <x v="3379"/>
    <s v="05Qd-614,70157118448388"/>
    <s v="GranadillaCaña paneleraGulupaBovinos DP"/>
    <n v="97.105244182440359"/>
    <n v="30.00474811848272"/>
    <n v="76.165453188638821"/>
    <n v="75"/>
    <n v="278.27544548956189"/>
    <n v="9955848.3983133975"/>
    <n v="5990078.338146368"/>
    <n v="6968668.8096420038"/>
    <n v="8288491.5757124554"/>
    <n v="31203087.121814229"/>
    <n v="0.74528893401521279"/>
    <n v="0.13521564752619369"/>
    <n v="0.43496101455239872"/>
    <n v="0.21796463297412441"/>
    <n v="0.109237"/>
    <n v="5.4999999999999997E-3"/>
    <n v="1.4769333563823701"/>
    <n v="0.74519903274069488"/>
    <n v="7.0384405736069446"/>
  </r>
  <r>
    <x v="8"/>
    <s v="ESMERALDA BAJA_05Qd-61_102864"/>
    <s v="C120"/>
    <s v="ESMERALDA BAJA_05Qd-61_102864_C120"/>
    <x v="9"/>
    <x v="0"/>
    <x v="6"/>
    <x v="0"/>
    <n v="0.47343651475153248"/>
    <n v="1.2609286327637941"/>
    <n v="3"/>
    <m/>
    <x v="3380"/>
    <s v="05Qd-614,73436514751533"/>
    <s v="YucaGulupaBovinos DP"/>
    <n v="33.279226354238112"/>
    <n v="204.27043850773461"/>
    <n v="75"/>
    <m/>
    <n v="312.5496648619727"/>
    <n v="2365200.932766906"/>
    <n v="18689484.194824949"/>
    <n v="8288491.5757124554"/>
    <m/>
    <n v="29343176.703304313"/>
    <n v="0.1207362743647168"/>
    <n v="1.1665351344570061"/>
    <n v="0.21796463297412441"/>
    <m/>
    <n v="8.6191000000000004E-2"/>
    <n v="5.4999999999999997E-3"/>
    <n v="1.4872351248739251"/>
    <n v="0.75039687588117931"/>
    <n v="7.0636881482704306"/>
  </r>
  <r>
    <x v="8"/>
    <s v="ESMERALDA BAJA_05Qd-61_102864"/>
    <s v="C121"/>
    <s v="ESMERALDA BAJA_05Qd-61_102864_C121"/>
    <x v="4"/>
    <x v="7"/>
    <x v="1"/>
    <x v="5"/>
    <n v="0.48716242767342521"/>
    <n v="0.48716242767342499"/>
    <n v="0.8972994213874026"/>
    <n v="3"/>
    <x v="3381"/>
    <s v="05Qd-614,87162427673425"/>
    <s v="CaféYucaGulupaBovinos DP"/>
    <n v="75.023013861707469"/>
    <n v="34.244060600886691"/>
    <n v="145.36250626475919"/>
    <n v="75"/>
    <n v="329.62958072735336"/>
    <n v="7023537.6387504134"/>
    <n v="2433773.0454671169"/>
    <n v="13299772.02380408"/>
    <n v="8288491.5757124554"/>
    <n v="31045574.283734068"/>
    <n v="0.30476559057070107"/>
    <n v="0.1242366710109569"/>
    <n v="0.83012731567689679"/>
    <n v="0.21796463297412441"/>
    <n v="0.115763"/>
    <n v="5.4999999999999997E-3"/>
    <n v="1.530353175937462"/>
    <n v="0.77215244786237913"/>
    <n v="7.2953929005340941"/>
  </r>
  <r>
    <x v="8"/>
    <s v="ESMERALDA BAJA_05Qd-61_102864"/>
    <s v="C122"/>
    <s v="ESMERALDA BAJA_05Qd-61_102864_C122"/>
    <x v="5"/>
    <x v="7"/>
    <x v="1"/>
    <x v="5"/>
    <n v="0.51111666757915664"/>
    <n v="0.51111666757915664"/>
    <n v="1.088933340633254"/>
    <n v="3"/>
    <x v="3382"/>
    <s v="05Qd-615,11116667579157"/>
    <s v="PlátanoYucaGulupaBovinos DP"/>
    <n v="32.145992195206347"/>
    <n v="35.927873629936506"/>
    <n v="176.4072011825871"/>
    <n v="75"/>
    <n v="319.48106700772996"/>
    <n v="2641645.1031138189"/>
    <n v="2553443.9808585141"/>
    <n v="16140169.97486609"/>
    <n v="8288491.5757124554"/>
    <n v="29623750.634550877"/>
    <n v="0.11084125169512871"/>
    <n v="0.13034550628525859"/>
    <n v="1.0074154618458"/>
    <n v="0.21796463297412441"/>
    <n v="0.113217"/>
    <n v="5.4999999999999997E-3"/>
    <n v="1.6056020971072991"/>
    <n v="0.81011991811296347"/>
    <n v="7.6456056910118297"/>
  </r>
  <r>
    <x v="8"/>
    <s v="ESMERALDA BAJA_05Qd-61_102864"/>
    <s v="C123"/>
    <s v="ESMERALDA BAJA_05Qd-61_102864_C123"/>
    <x v="0"/>
    <x v="7"/>
    <x v="1"/>
    <x v="5"/>
    <n v="0.5137755293469537"/>
    <n v="0.51377552934695359"/>
    <n v="1.11020423477563"/>
    <n v="3"/>
    <x v="3383"/>
    <s v="05Qd-615,13775529346954"/>
    <s v="FríjolYucaGulupaBovinos DP"/>
    <n v="29.565446370601968"/>
    <n v="36.114772738598589"/>
    <n v="179.85308603365209"/>
    <n v="75"/>
    <n v="320.53330514285267"/>
    <n v="3981045.5511013712"/>
    <n v="2566727.1606246368"/>
    <n v="16455447.16784439"/>
    <n v="8288491.5757124554"/>
    <n v="31291711.455282852"/>
    <n v="0.13031251570154079"/>
    <n v="0.13102357198972389"/>
    <n v="1.0270940104278949"/>
    <n v="0.21796463297412441"/>
    <n v="0.113217"/>
    <n v="5.4999999999999997E-3"/>
    <n v="1.6139545424511641"/>
    <n v="0.81433421401492179"/>
    <n v="7.6847610499356236"/>
  </r>
  <r>
    <x v="8"/>
    <s v="ESMERALDA BAJA_05Qd-61_102864"/>
    <s v="C124"/>
    <s v="ESMERALDA BAJA_05Qd-61_102864_C124"/>
    <x v="2"/>
    <x v="7"/>
    <x v="1"/>
    <x v="5"/>
    <n v="0.74488799675209361"/>
    <n v="0.46811099959401159"/>
    <n v="0.46811099959401159"/>
    <n v="3"/>
    <x v="3384"/>
    <s v="05Qd-614,68110999594012"/>
    <s v="GranadillaYucaGulupaBovinos DP"/>
    <n v="95.017235694790926"/>
    <n v="32.904880441200383"/>
    <n v="75.833981934229882"/>
    <n v="75"/>
    <n v="278.75609807022119"/>
    <n v="9741772.463152023"/>
    <n v="2338595.6477380502"/>
    <n v="6938341.2359824404"/>
    <n v="8288491.5757124554"/>
    <n v="27307200.922584973"/>
    <n v="0.72926333588117953"/>
    <n v="0.1193781559282263"/>
    <n v="0.43306806877348258"/>
    <n v="0.21796463297412441"/>
    <n v="0.113217"/>
    <n v="5.4999999999999997E-3"/>
    <n v="1.470505757886948"/>
    <n v="0.74195593435650864"/>
    <n v="7.012288688183574"/>
  </r>
  <r>
    <x v="8"/>
    <s v="ESMERALDA BAJA_05Qd-61_102864"/>
    <s v="C125"/>
    <s v="ESMERALDA BAJA_05Qd-61_102864_C125"/>
    <x v="7"/>
    <x v="7"/>
    <x v="1"/>
    <x v="5"/>
    <n v="0.50878148520979949"/>
    <n v="0.50878148520979938"/>
    <n v="1.070251881678397"/>
    <n v="3"/>
    <x v="3385"/>
    <s v="05Qd-615,087814852098"/>
    <s v="Caña paneleraYucaGulupaBovinos DP"/>
    <n v="32.469699409099562"/>
    <n v="35.763726885385019"/>
    <n v="173.38080483190029"/>
    <n v="75"/>
    <n v="316.61423112638488"/>
    <n v="6482175.4979760349"/>
    <n v="2541777.8432749282"/>
    <n v="15863273.390237199"/>
    <n v="8288491.5757124554"/>
    <n v="33175718.307200618"/>
    <n v="0.14632388891402839"/>
    <n v="0.12974998563897661"/>
    <n v="0.99013250255095775"/>
    <n v="0.21796463297412441"/>
    <n v="0.109237"/>
    <n v="5.4999999999999997E-3"/>
    <n v="1.598266445685234"/>
    <n v="0.80641865405753232"/>
    <n v="7.6072369518407621"/>
  </r>
  <r>
    <x v="8"/>
    <s v="ESMERALDA BAJA_05Qd-61_102864"/>
    <s v="C126"/>
    <s v="ESMERALDA BAJA_05Qd-61_102864_C126"/>
    <x v="4"/>
    <x v="3"/>
    <x v="8"/>
    <x v="0"/>
    <n v="1.243687925997699"/>
    <n v="0.1798506696135215"/>
    <n v="0.37496810052399482"/>
    <m/>
    <x v="3386"/>
    <s v="05Qd-611,79850669613521"/>
    <s v="CaféPlátanoPiscicultura cachama"/>
    <n v="191.52794060364559"/>
    <n v="11.31146485416369"/>
    <n v="746.68294418679329"/>
    <m/>
    <n v="949.52234964460263"/>
    <n v="17930547.314211071"/>
    <n v="929536.58296170016"/>
    <n v="31139916.102826718"/>
    <m/>
    <n v="49999999.999999493"/>
    <n v="0.77804293541789393"/>
    <n v="3.9002589042124058E-2"/>
    <n v="0.65282681023061273"/>
    <m/>
    <n v="7.8413999999999998E-2"/>
    <n v="5.4999999999999997E-3"/>
    <n v="0.5649759254875022"/>
    <n v="0.28506331133743162"/>
    <n v="2.73245993296015"/>
  </r>
  <r>
    <x v="8"/>
    <s v="ESMERALDA BAJA_05Qd-61_102864"/>
    <s v="C127"/>
    <s v="ESMERALDA BAJA_05Qd-61_102864_C127"/>
    <x v="4"/>
    <x v="2"/>
    <x v="8"/>
    <x v="0"/>
    <n v="1.3043460599489141"/>
    <n v="0.18474875450722431"/>
    <n v="0.35839273061610483"/>
    <m/>
    <x v="3387"/>
    <s v="05Qd-611,84748754507224"/>
    <s v="CaféFríjolPiscicultura cachama"/>
    <n v="200.86929323213269"/>
    <n v="10.63145105482482"/>
    <n v="713.6760137665442"/>
    <m/>
    <n v="925.17675805350177"/>
    <n v="18805070.189337879"/>
    <n v="1431545.811723206"/>
    <n v="29763383.998939171"/>
    <m/>
    <n v="50000000.000000253"/>
    <n v="0.81599026256470608"/>
    <n v="4.6859131269182792E-2"/>
    <n v="0.62396876643905075"/>
    <m/>
    <n v="7.8413999999999998E-2"/>
    <n v="5.4999999999999997E-3"/>
    <n v="0.58036257960384596"/>
    <n v="0.29282677589395051"/>
    <n v="2.80459090057004"/>
  </r>
  <r>
    <x v="8"/>
    <s v="ESMERALDA BAJA_05Qd-61_102864"/>
    <s v="C128"/>
    <s v="ESMERALDA BAJA_05Qd-61_102864_C128"/>
    <x v="5"/>
    <x v="2"/>
    <x v="8"/>
    <x v="0"/>
    <n v="2.6255684866097631"/>
    <n v="0.33697733428661059"/>
    <n v="0.40722752196973211"/>
    <m/>
    <x v="3388"/>
    <s v="05Qd-613,36977334286611"/>
    <s v="PlátanoFríjolPiscicultura cachama"/>
    <n v="165.1315823416499"/>
    <n v="19.391513873038591"/>
    <n v="810.92190144530355"/>
    <m/>
    <n v="995.44499765999205"/>
    <n v="13569935.350364"/>
    <n v="2611105.5137033942"/>
    <n v="33818959.13593322"/>
    <m/>
    <n v="50000000.000000611"/>
    <n v="0.56938330507885571"/>
    <n v="8.5469940970336097E-2"/>
    <n v="0.70899109506677849"/>
    <m/>
    <n v="7.5867999999999991E-2"/>
    <n v="5.4999999999999997E-3"/>
    <n v="1.0585675422616041"/>
    <n v="0.53410907484427783"/>
    <n v="5.0438179599719879"/>
  </r>
  <r>
    <x v="8"/>
    <s v="ESMERALDA BAJA_05Qd-61_102864"/>
    <s v="C129"/>
    <s v="ESMERALDA BAJA_05Qd-61_102864_C129"/>
    <x v="4"/>
    <x v="3"/>
    <x v="2"/>
    <x v="7"/>
    <n v="1.2069165439505321"/>
    <n v="0.19611963015475581"/>
    <n v="0.1961196301547557"/>
    <n v="0.36204049728751431"/>
    <x v="3389"/>
    <s v="05Qd-611,96119630154756"/>
    <s v="CaféPlátanoFríjolPiscicultura cachama"/>
    <n v="185.86514776838189"/>
    <n v="12.334679145060679"/>
    <n v="11.28579326254185"/>
    <n v="720.93989875864941"/>
    <n v="930.42551893463383"/>
    <n v="17400405.474105362"/>
    <n v="1013620.75135726"/>
    <n v="1519654.2780144489"/>
    <n v="30066319.496523209"/>
    <n v="50000000.000000283"/>
    <n v="0.7550390021728236"/>
    <n v="4.2530691458955897E-2"/>
    <n v="4.9743206758808847E-2"/>
    <n v="0.63031959968922302"/>
    <n v="0.10544000000000001"/>
    <n v="5.4999999999999997E-3"/>
    <n v="0.61608260781598656"/>
    <n v="0.3108496137952878"/>
    <n v="2.9990685231588312"/>
  </r>
  <r>
    <x v="8"/>
    <s v="ESMERALDA BAJA_05Qd-61_102864"/>
    <s v="C130"/>
    <s v="ESMERALDA BAJA_05Qd-61_102864_C130"/>
    <x v="4"/>
    <x v="6"/>
    <x v="8"/>
    <x v="0"/>
    <n v="0.1248784951780294"/>
    <n v="0.68390645660226523"/>
    <n v="0.44000000000000011"/>
    <m/>
    <x v="3390"/>
    <s v="05Qd-611,24878495178029"/>
    <s v="CaféGranadillaPiscicultura cachama"/>
    <n v="19.23128825741653"/>
    <n v="87.238485871042585"/>
    <n v="876.18252054794539"/>
    <m/>
    <n v="982.65229467640449"/>
    <n v="1800403.235820493"/>
    <n v="8944245.4642172977"/>
    <n v="36540609.897473067"/>
    <m/>
    <n v="47285258.597510859"/>
    <n v="7.8123160101389533E-2"/>
    <n v="0.6695609355327462"/>
    <n v="0.76604862146957087"/>
    <m/>
    <n v="7.8413999999999998E-2"/>
    <n v="5.4999999999999997E-3"/>
    <n v="0.39228846652784127"/>
    <n v="0.19793241485717669"/>
    <n v="1.922919833165313"/>
  </r>
  <r>
    <x v="8"/>
    <s v="ESMERALDA BAJA_05Qd-61_102864"/>
    <s v="C131"/>
    <s v="ESMERALDA BAJA_05Qd-61_102864_C131"/>
    <x v="5"/>
    <x v="6"/>
    <x v="8"/>
    <x v="0"/>
    <n v="0.13026718067324269"/>
    <n v="0.73240462605918477"/>
    <n v="0.44000000000000011"/>
    <m/>
    <x v="3391"/>
    <s v="05Qd-611,30267180673243"/>
    <s v="PlátanoGranadillaPiscicultura cachama"/>
    <n v="8.1929783136353453"/>
    <n v="93.424868277722283"/>
    <n v="876.18252054794527"/>
    <m/>
    <n v="977.80036713930292"/>
    <n v="673270.27614222933"/>
    <n v="9578512.808823118"/>
    <n v="36540609.89747306"/>
    <m/>
    <n v="46792392.982438408"/>
    <n v="2.8249865982665379E-2"/>
    <n v="0.71704181453267291"/>
    <n v="0.76604862146957076"/>
    <m/>
    <n v="7.5867999999999991E-2"/>
    <n v="5.4999999999999997E-3"/>
    <n v="0.40921627436620772"/>
    <n v="0.20647348136708979"/>
    <n v="1.999729562465725"/>
  </r>
  <r>
    <x v="8"/>
    <s v="ESMERALDA BAJA_05Qd-61_102864"/>
    <s v="C132"/>
    <s v="ESMERALDA BAJA_05Qd-61_102864_C132"/>
    <x v="4"/>
    <x v="3"/>
    <x v="5"/>
    <x v="7"/>
    <n v="0.1347778523613439"/>
    <n v="0.13477785236134401"/>
    <n v="0.63822281889075183"/>
    <n v="0.44000000000000011"/>
    <x v="3392"/>
    <s v="05Qd-611,34777852361344"/>
    <s v="CaféPlátanoGranadillaPiscicultura cachama"/>
    <n v="20.75578926364696"/>
    <n v="8.4766709147152817"/>
    <n v="81.411122575141675"/>
    <n v="876.18252054794527"/>
    <n v="986.82610330144917"/>
    <n v="1943124.644178062"/>
    <n v="696583.14095852163"/>
    <n v="8346787.0465556839"/>
    <n v="36540609.89747306"/>
    <n v="47527104.729165331"/>
    <n v="8.4316132438463157E-2"/>
    <n v="2.9228054579533019E-2"/>
    <n v="0.62483555107501654"/>
    <n v="0.76604862146957076"/>
    <n v="0.10544000000000001"/>
    <n v="5.4999999999999997E-3"/>
    <n v="0.42338592364820088"/>
    <n v="0.21362289599273021"/>
    <n v="2.0957273432543708"/>
  </r>
  <r>
    <x v="8"/>
    <s v="ESMERALDA BAJA_05Qd-61_102864"/>
    <s v="C133"/>
    <s v="ESMERALDA BAJA_05Qd-61_102864_C133"/>
    <x v="0"/>
    <x v="6"/>
    <x v="8"/>
    <x v="0"/>
    <n v="0.13086150131472801"/>
    <n v="0.73775351183255244"/>
    <n v="0.44000000000000011"/>
    <m/>
    <x v="3393"/>
    <s v="05Qd-611,30861501314728"/>
    <s v="FríjolGranadillaPiscicultura cachama"/>
    <n v="7.5304845756566232"/>
    <n v="94.107167284349629"/>
    <n v="876.18252054794527"/>
    <m/>
    <n v="977.82017240795153"/>
    <n v="1013994.571289975"/>
    <n v="9648466.4506628867"/>
    <n v="36540609.89747306"/>
    <m/>
    <n v="47203070.91942592"/>
    <n v="3.3191326699576723E-2"/>
    <n v="0.72227850286614281"/>
    <n v="0.76604862146957076"/>
    <m/>
    <n v="7.5867999999999991E-2"/>
    <n v="5.4999999999999997E-3"/>
    <n v="0.41108325020333419"/>
    <n v="0.20741547958384399"/>
    <n v="2.008481742934459"/>
  </r>
  <r>
    <x v="8"/>
    <s v="ESMERALDA BAJA_05Qd-61_102864"/>
    <s v="C134"/>
    <s v="ESMERALDA BAJA_05Qd-61_102864_C134"/>
    <x v="4"/>
    <x v="2"/>
    <x v="5"/>
    <x v="7"/>
    <n v="0.13541414436192981"/>
    <n v="0.13541414436192981"/>
    <n v="0.64331315489543839"/>
    <n v="0.44000000000000011"/>
    <x v="3394"/>
    <s v="05Qd-611,3541414436193"/>
    <s v="CaféFríjolGranadillaPiscicultura cachama"/>
    <n v="20.853778231737181"/>
    <n v="7.7924684891910516"/>
    <n v="82.060441208321308"/>
    <n v="876.18252054794527"/>
    <n v="986.88920847719487"/>
    <n v="1952298.2186605879"/>
    <n v="1049271.220942504"/>
    <n v="8413359.3303552177"/>
    <n v="36540609.89747306"/>
    <n v="47955538.667431369"/>
    <n v="8.4714192502865243E-2"/>
    <n v="3.4346045705610492E-2"/>
    <n v="0.62981911294165949"/>
    <n v="0.76604862146957076"/>
    <n v="0.10544000000000001"/>
    <n v="5.4999999999999997E-3"/>
    <n v="0.42538474668669052"/>
    <n v="0.21463141881365869"/>
    <n v="2.1050976091196469"/>
  </r>
  <r>
    <x v="8"/>
    <s v="ESMERALDA BAJA_05Qd-61_102864"/>
    <s v="C135"/>
    <s v="ESMERALDA BAJA_05Qd-61_102864_C135"/>
    <x v="5"/>
    <x v="2"/>
    <x v="5"/>
    <x v="7"/>
    <n v="0.14177359419987709"/>
    <n v="0.14177359419987709"/>
    <n v="0.69418875359901733"/>
    <n v="0.43999999999999989"/>
    <x v="3395"/>
    <s v="05Qd-611,41773594199877"/>
    <s v="PlátanoFríjolGranadillaPiscicultura cachama"/>
    <n v="8.9166586451219381"/>
    <n v="8.1584259207747483"/>
    <n v="88.550086328405555"/>
    <n v="876.18252054794516"/>
    <n v="981.80769144224746"/>
    <n v="732739.79235073563"/>
    <n v="1098548.1094642151"/>
    <n v="9078719.1007608678"/>
    <n v="36540609.897473052"/>
    <n v="47450616.900048867"/>
    <n v="3.074515787728237E-2"/>
    <n v="3.5959037877335821E-2"/>
    <n v="0.67962755258264895"/>
    <n v="0.76604862146957065"/>
    <n v="0.102894"/>
    <n v="5.4999999999999997E-3"/>
    <n v="0.44536207602055661"/>
    <n v="0.22471114680680529"/>
    <n v="2.1962031648261342"/>
  </r>
  <r>
    <x v="8"/>
    <s v="ESMERALDA BAJA_05Qd-61_102864"/>
    <s v="C136"/>
    <s v="ESMERALDA BAJA_05Qd-61_102864_C136"/>
    <x v="4"/>
    <x v="5"/>
    <x v="8"/>
    <x v="0"/>
    <n v="1.332725770694571"/>
    <n v="0.18609771167304839"/>
    <n v="0.34215363436286478"/>
    <m/>
    <x v="3396"/>
    <s v="05Qd-611,86097711673048"/>
    <s v="CaféCaña paneleraPiscicultura cachama"/>
    <n v="205.239768686964"/>
    <n v="11.87648712541786"/>
    <n v="681.33871311521568"/>
    <m/>
    <n v="898.45496892759752"/>
    <n v="19214227.290288601"/>
    <n v="2370994.3500381308"/>
    <n v="28414778.3596729"/>
    <m/>
    <n v="49999999.999999627"/>
    <n v="0.83374442178205865"/>
    <n v="5.3521092417058623E-2"/>
    <n v="0.59569618166926386"/>
    <m/>
    <n v="7.4434E-2"/>
    <n v="5.4999999999999997E-3"/>
    <n v="0.58460014138130412"/>
    <n v="0.29496487300178181"/>
    <n v="2.8204761311135709"/>
  </r>
  <r>
    <x v="8"/>
    <s v="ESMERALDA BAJA_05Qd-61_102864"/>
    <s v="C137"/>
    <s v="ESMERALDA BAJA_05Qd-61_102864_C137"/>
    <x v="5"/>
    <x v="5"/>
    <x v="8"/>
    <x v="0"/>
    <n v="2.731668219416306"/>
    <n v="0.3456343028474011"/>
    <n v="0.37904050621030472"/>
    <m/>
    <x v="3397"/>
    <s v="05Qd-613,45634302847401"/>
    <s v="PlátanoCaña paneleraPiscicultura cachama"/>
    <n v="171.8045816763553"/>
    <n v="22.05788191034716"/>
    <n v="754.79242300253156"/>
    <m/>
    <n v="948.65488658923402"/>
    <n v="14118299.07510338"/>
    <n v="4403584.3958700309"/>
    <n v="31478116.529026039"/>
    <m/>
    <n v="49999999.999999449"/>
    <n v="0.59239219509313901"/>
    <n v="9.9403293564949591E-2"/>
    <n v="0.65991694832620951"/>
    <m/>
    <n v="7.1887999999999994E-2"/>
    <n v="5.4999999999999997E-3"/>
    <n v="1.085762207897595"/>
    <n v="0.54783037001313073"/>
    <n v="5.1673236063847368"/>
  </r>
  <r>
    <x v="8"/>
    <s v="ESMERALDA BAJA_05Qd-61_102864"/>
    <s v="C138"/>
    <s v="ESMERALDA BAJA_05Qd-61_102864_C138"/>
    <x v="4"/>
    <x v="3"/>
    <x v="4"/>
    <x v="7"/>
    <n v="1.2363009946486121"/>
    <n v="0.197640431423343"/>
    <n v="0.197640431423343"/>
    <n v="0.34482245673813228"/>
    <x v="3398"/>
    <s v="05Qd-611,97640431423343"/>
    <s v="CaféPlátanoCaña paneleraPiscicultura cachama"/>
    <n v="190.39035317588619"/>
    <n v="12.430327885967561"/>
    <n v="12.613126825467081"/>
    <n v="686.65320292352635"/>
    <n v="902.08701081084723"/>
    <n v="17824048.152087752"/>
    <n v="1021480.83004145"/>
    <n v="2518055.3916059281"/>
    <n v="28636415.62626449"/>
    <n v="49999999.99999962"/>
    <n v="0.7734217200547524"/>
    <n v="4.286049388349461E-2"/>
    <n v="5.6840740815449937E-2"/>
    <n v="0.60034265371817486"/>
    <n v="0.10145999999999999"/>
    <n v="5.4999999999999997E-3"/>
    <n v="0.62085999400003045"/>
    <n v="0.31326008380599868"/>
    <n v="3.0174843920394601"/>
  </r>
  <r>
    <x v="8"/>
    <s v="ESMERALDA BAJA_05Qd-61_102864"/>
    <s v="C139"/>
    <s v="ESMERALDA BAJA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ESMERALDA BAJA_05Qd-61_102864"/>
    <s v="C140"/>
    <s v="ESMERALDA BAJA_05Qd-61_102864_C140"/>
    <x v="4"/>
    <x v="2"/>
    <x v="4"/>
    <x v="7"/>
    <n v="1.302917449596892"/>
    <n v="0.20357139526276449"/>
    <n v="0.20357139526276449"/>
    <n v="0.32565371250522429"/>
    <x v="3399"/>
    <s v="05Qd-612,03571395262765"/>
    <s v="CaféFríjolCaña paneleraPiscicultura cachama"/>
    <n v="200.64928723792141"/>
    <n v="11.71460847284818"/>
    <n v="12.991632369930519"/>
    <n v="648.48202420141661"/>
    <n v="873.83755228211669"/>
    <n v="18784473.571026299"/>
    <n v="1577395.0901718489"/>
    <n v="2593619.3608085942"/>
    <n v="27044511.977993742"/>
    <n v="50000000.000000484"/>
    <n v="0.81509653338343768"/>
    <n v="5.163325056622E-2"/>
    <n v="5.8546466592076372E-2"/>
    <n v="0.56696949441153399"/>
    <n v="0.10145999999999999"/>
    <n v="5.4999999999999997E-3"/>
    <n v="0.63949129401915561"/>
    <n v="0.32266066149148181"/>
    <n v="3.1048259081382832"/>
  </r>
  <r>
    <x v="8"/>
    <s v="ESMERALDA BAJA_05Qd-61_102864"/>
    <s v="C141"/>
    <s v="ESMERALDA BAJA_05Qd-61_102864_C141"/>
    <x v="5"/>
    <x v="2"/>
    <x v="4"/>
    <x v="7"/>
    <n v="2.6203279987305099"/>
    <n v="0.37097458771580633"/>
    <n v="0.37097458771580633"/>
    <n v="0.34746870299594063"/>
    <x v="3400"/>
    <s v="05Qd-613,70974587715806"/>
    <s v="PlátanoFríjolCaña paneleraPiscicultura cachama"/>
    <n v="164.80198893734271"/>
    <n v="21.347901274918669"/>
    <n v="23.675062284508751"/>
    <n v="691.92273636933771"/>
    <n v="901.74768886610786"/>
    <n v="13542850.518226311"/>
    <n v="2874536.9283641861"/>
    <n v="4726434.5357841738"/>
    <n v="28856178.017626349"/>
    <n v="50000000.000001013"/>
    <n v="0.56824684784144874"/>
    <n v="9.4092904440263372E-2"/>
    <n v="0.1066910765050174"/>
    <n v="0.60494982030422717"/>
    <n v="9.8914000000000002E-2"/>
    <n v="5.4999999999999997E-3"/>
    <n v="1.1653651970130039"/>
    <n v="0.58799472152955301"/>
    <n v="5.5675197957006199"/>
  </r>
  <r>
    <x v="8"/>
    <s v="ESMERALDA BAJA_05Qd-61_102864"/>
    <s v="C142"/>
    <s v="ESMERALDA BAJA_05Qd-61_102864_C142"/>
    <x v="2"/>
    <x v="5"/>
    <x v="8"/>
    <x v="0"/>
    <n v="0.72770127031142229"/>
    <n v="0.129744585590158"/>
    <n v="0.43999999999999989"/>
    <m/>
    <x v="3401"/>
    <s v="05Qd-611,29744585590158"/>
    <s v="GranadillaCaña paneleraPiscicultura cachama"/>
    <n v="92.824912494315654"/>
    <n v="8.2801120255652734"/>
    <n v="876.18252054794516"/>
    <m/>
    <n v="977.28754506782604"/>
    <n v="9517001.5189275313"/>
    <n v="1653022.364524082"/>
    <n v="36540609.897473052"/>
    <m/>
    <n v="47710633.780924663"/>
    <n v="0.71243711568210089"/>
    <n v="3.7314117909110718E-2"/>
    <n v="0.76604862146957065"/>
    <m/>
    <n v="7.1887999999999994E-2"/>
    <n v="5.4999999999999997E-3"/>
    <n v="0.40757461441934462"/>
    <n v="0.20564516816040049"/>
    <n v="1.988053638481325"/>
  </r>
  <r>
    <x v="8"/>
    <s v="ESMERALDA BAJA_05Qd-61_102864"/>
    <s v="C143"/>
    <s v="ESMERALDA BAJA_05Qd-61_102864_C143"/>
    <x v="4"/>
    <x v="6"/>
    <x v="4"/>
    <x v="7"/>
    <n v="0.13421851731633841"/>
    <n v="0.63374813853070733"/>
    <n v="0.13421851731633841"/>
    <n v="0.43999999999999989"/>
    <x v="3402"/>
    <s v="05Qd-611,34218517316338"/>
    <s v="CaféGranadillaCaña paneleraPiscicultura cachama"/>
    <n v="20.66965166671611"/>
    <n v="80.840336416305632"/>
    <n v="8.5656318853652191"/>
    <n v="876.18252054794516"/>
    <n v="986.25814051633211"/>
    <n v="1935060.576593806"/>
    <n v="8288266.4124429608"/>
    <n v="1710022.8872595059"/>
    <n v="36540609.897473052"/>
    <n v="48473959.773769327"/>
    <n v="8.3966216136148727E-2"/>
    <n v="0.62045473095092196"/>
    <n v="3.860080602167168E-2"/>
    <n v="0.76604862146957065"/>
    <n v="0.10145999999999999"/>
    <n v="5.4999999999999997E-3"/>
    <n v="0.42162885020839291"/>
    <n v="0.2127363499463964"/>
    <n v="2.0835103733181728"/>
  </r>
  <r>
    <x v="8"/>
    <s v="ESMERALDA BAJA_05Qd-61_102864"/>
    <s v="C144"/>
    <s v="ESMERALDA BAJA_05Qd-61_102864_C144"/>
    <x v="5"/>
    <x v="6"/>
    <x v="4"/>
    <x v="7"/>
    <n v="0.1404635729977253"/>
    <n v="0.68370858398180201"/>
    <n v="0.14046357299772519"/>
    <n v="0.44000000000000011"/>
    <x v="3403"/>
    <s v="05Qd-611,40463572997725"/>
    <s v="PlátanoGranadillaCaña paneleraPiscicultura cachama"/>
    <n v="8.8342666316910563"/>
    <n v="87.213245419460506"/>
    <n v="8.9641823174512165"/>
    <n v="876.18252054794527"/>
    <n v="981.19421491654805"/>
    <n v="725969.10512186761"/>
    <n v="8941657.6522863153"/>
    <n v="1789588.571346239"/>
    <n v="36540609.89747306"/>
    <n v="47997825.226227477"/>
    <n v="3.0461065420502569E-2"/>
    <n v="0.66936721345921602"/>
    <n v="4.0396863583413267E-2"/>
    <n v="0.76604862146957076"/>
    <n v="9.8914000000000002E-2"/>
    <n v="5.4999999999999997E-3"/>
    <n v="0.44124682617086469"/>
    <n v="0.22263476320139461"/>
    <n v="2.1729313193495119"/>
  </r>
  <r>
    <x v="8"/>
    <s v="ESMERALDA BAJA_05Qd-61_102864"/>
    <s v="C145"/>
    <s v="ESMERALDA BAJA_05Qd-61_102864_C145"/>
    <x v="0"/>
    <x v="6"/>
    <x v="4"/>
    <x v="7"/>
    <n v="0.14115482010358821"/>
    <n v="0.68923856082870583"/>
    <n v="0.14115482010358821"/>
    <n v="0.44000000000000011"/>
    <x v="3404"/>
    <s v="05Qd-611,41154820103588"/>
    <s v="FríjolGranadillaCaña paneleraPiscicultura cachama"/>
    <n v="8.1228182841428485"/>
    <n v="87.918644238799871"/>
    <n v="9.0082967091836998"/>
    <n v="876.18252054794527"/>
    <n v="981.23227978007174"/>
    <n v="1093753.471100844"/>
    <n v="9013979.6341197323"/>
    <n v="1798395.4662174699"/>
    <n v="36540609.89747306"/>
    <n v="48446738.468911104"/>
    <n v="3.5802093833619188E-2"/>
    <n v="0.67478119432654493"/>
    <n v="4.0595663987261929E-2"/>
    <n v="0.76604862146957076"/>
    <n v="9.8914000000000002E-2"/>
    <n v="5.4999999999999997E-3"/>
    <n v="0.44341828304792119"/>
    <n v="0.22373038986418739"/>
    <n v="2.183110873947991"/>
  </r>
  <r>
    <x v="8"/>
    <s v="ESMERALDA BAJA_05Qd-61_102864"/>
    <s v="C146"/>
    <s v="ESMERALDA BAJA_05Qd-61_102864_C146"/>
    <x v="4"/>
    <x v="7"/>
    <x v="8"/>
    <x v="0"/>
    <n v="1.2000822800571229"/>
    <n v="0.17591455367873551"/>
    <n v="0.38314870305149668"/>
    <m/>
    <x v="3405"/>
    <s v="05Qd-611,75914553678735"/>
    <s v="CaféYucaPiscicultura cachama"/>
    <n v="184.81267112879689"/>
    <n v="12.36554441507716"/>
    <n v="762.97317360076499"/>
    <m/>
    <n v="960.1513891446391"/>
    <n v="17301874.251330748"/>
    <n v="878836.45110597624"/>
    <n v="31819289.297562469"/>
    <m/>
    <n v="49999999.999999195"/>
    <n v="0.75076353191224143"/>
    <n v="4.4861913172982097E-2"/>
    <n v="0.66706939952375677"/>
    <m/>
    <n v="7.8413999999999998E-2"/>
    <n v="5.4999999999999997E-3"/>
    <n v="0.55261116338869787"/>
    <n v="0.27882456758079571"/>
    <n v="2.6744952677568481"/>
  </r>
  <r>
    <x v="8"/>
    <s v="ESMERALDA BAJA_05Qd-61_102864"/>
    <s v="C147"/>
    <s v="ESMERALDA BAJA_05Qd-61_102864_C147"/>
    <x v="5"/>
    <x v="7"/>
    <x v="8"/>
    <x v="0"/>
    <n v="0.25976153887183129"/>
    <n v="1.8978538498464821"/>
    <n v="0.44000000000000011"/>
    <m/>
    <x v="3406"/>
    <s v="05Qd-612,59761538871831"/>
    <s v="PlátanoYucaPiscicultura cachama"/>
    <n v="16.337351001951959"/>
    <n v="133.40565395436451"/>
    <n v="876.18252054794527"/>
    <m/>
    <n v="1025.9255255042617"/>
    <n v="1342546.3121525219"/>
    <n v="9481325.4914821312"/>
    <n v="36540609.89747306"/>
    <m/>
    <n v="47364481.701107711"/>
    <n v="5.6332136940823903E-2"/>
    <n v="0.4839926705684191"/>
    <n v="0.76604862146957076"/>
    <m/>
    <n v="7.5867999999999991E-2"/>
    <n v="5.4999999999999997E-3"/>
    <n v="0.8160048341523497"/>
    <n v="0.41172203911185268"/>
    <n v="3.906710261982516"/>
  </r>
  <r>
    <x v="8"/>
    <s v="ESMERALDA BAJA_05Qd-61_102864"/>
    <s v="C148"/>
    <s v="ESMERALDA BAJA_05Qd-61_102864_C148"/>
    <x v="4"/>
    <x v="3"/>
    <x v="7"/>
    <x v="7"/>
    <n v="1.1014913958942349"/>
    <n v="0.18619372580526339"/>
    <n v="0.1861937258052633"/>
    <n v="0.38805841054787171"/>
    <x v="3407"/>
    <s v="05Qd-611,86193725805263"/>
    <s v="CaféPlátanoYucaPiscicultura cachama"/>
    <n v="169.62967496771219"/>
    <n v="11.710402802713199"/>
    <n v="13.08809725009122"/>
    <n v="772.74999153105352"/>
    <n v="967.17816655157014"/>
    <n v="15880465.8125422"/>
    <n v="962319.90698643588"/>
    <n v="930189.28669047856"/>
    <n v="32227024.99378005"/>
    <n v="49999999.999999166"/>
    <n v="0.68908572728291462"/>
    <n v="4.0378150303303863E-2"/>
    <n v="4.7483318382425983E-2"/>
    <n v="0.67561729647697688"/>
    <n v="0.10544000000000001"/>
    <n v="5.4999999999999997E-3"/>
    <n v="0.58490175645632458"/>
    <n v="0.29511705540134242"/>
    <n v="2.8528960699103001"/>
  </r>
  <r>
    <x v="8"/>
    <s v="ESMERALDA BAJA_05Qd-61_102864"/>
    <s v="C149"/>
    <s v="ESMERALDA BAJA_05Qd-61_102864_C149"/>
    <x v="0"/>
    <x v="7"/>
    <x v="8"/>
    <x v="0"/>
    <n v="0.26285494364627843"/>
    <n v="1.925694492816507"/>
    <n v="0.43999999999999989"/>
    <m/>
    <x v="3408"/>
    <s v="05Qd-612,62854943646279"/>
    <s v="FríjolYucaPiscicultura cachama"/>
    <n v="15.12610721164493"/>
    <n v="135.36265353166411"/>
    <n v="876.18252054794516"/>
    <m/>
    <n v="1026.6712812912542"/>
    <n v="2036760.110622857"/>
    <n v="9620412.1750601642"/>
    <n v="36540609.897473052"/>
    <m/>
    <n v="48197782.183156073"/>
    <n v="6.6669755592820318E-2"/>
    <n v="0.4910926204104441"/>
    <n v="0.76604862146957065"/>
    <m/>
    <n v="7.5867999999999991E-2"/>
    <n v="5.4999999999999997E-3"/>
    <n v="0.82572233606160783"/>
    <n v="0.41662508567935141"/>
    <n v="3.9522648582037441"/>
  </r>
  <r>
    <x v="8"/>
    <s v="ESMERALDA BAJA_05Qd-61_102864"/>
    <s v="C150"/>
    <s v="ESMERALDA BAJA_05Qd-61_102864_C150"/>
    <x v="4"/>
    <x v="2"/>
    <x v="7"/>
    <x v="7"/>
    <n v="1.1603361834502679"/>
    <n v="0.19144844627485511"/>
    <n v="0.19144844627485499"/>
    <n v="0.37125138674857328"/>
    <x v="3409"/>
    <s v="05Qd-611,91448446274855"/>
    <s v="CaféFríjolYucaPiscicultura cachama"/>
    <n v="178.69177225134121"/>
    <n v="11.01698786290757"/>
    <n v="13.457466799095201"/>
    <n v="739.28176317792042"/>
    <n v="942.44799009126439"/>
    <n v="16728845.237486539"/>
    <n v="1483459.1018310059"/>
    <n v="956440.89460169"/>
    <n v="30831254.766080718"/>
    <n v="49999999.999999955"/>
    <n v="0.72589863692615153"/>
    <n v="4.8558421404262961E-2"/>
    <n v="4.8823382683675497E-2"/>
    <n v="0.64635593872138875"/>
    <n v="0.10544000000000001"/>
    <n v="5.4999999999999997E-3"/>
    <n v="0.60140873175347165"/>
    <n v="0.30344578734564542"/>
    <n v="2.930278981847668"/>
  </r>
  <r>
    <x v="8"/>
    <s v="ESMERALDA BAJA_05Qd-61_102864"/>
    <s v="C151"/>
    <s v="ESMERALDA BAJA_05Qd-61_102864_C151"/>
    <x v="5"/>
    <x v="2"/>
    <x v="7"/>
    <x v="7"/>
    <n v="0.26876548495232022"/>
    <n v="0.26876548495232028"/>
    <n v="1.710123879618562"/>
    <n v="0.43999999999999989"/>
    <x v="3410"/>
    <s v="05Qd-612,6876548495232"/>
    <s v="PlátanoFríjolYucaPiscicultura cachama"/>
    <n v="16.903642024704862"/>
    <n v="15.466231997710789"/>
    <n v="120.2095696262088"/>
    <n v="876.18252054794516"/>
    <n v="1028.7619641965696"/>
    <n v="1389082.1259519041"/>
    <n v="2082558.582576022"/>
    <n v="8543461.4128645211"/>
    <n v="36540609.897473052"/>
    <n v="48555712.018865496"/>
    <n v="5.8284741340292587E-2"/>
    <n v="6.8168887923484633E-2"/>
    <n v="0.4361175775291472"/>
    <n v="0.76604862146957065"/>
    <n v="0.102894"/>
    <n v="5.4999999999999997E-3"/>
    <n v="0.84428948152561345"/>
    <n v="0.42599329364942762"/>
    <n v="4.0663316246982433"/>
  </r>
  <r>
    <x v="8"/>
    <s v="ESMERALDA BAJA_05Qd-61_102864"/>
    <s v="C152"/>
    <s v="ESMERALDA BAJA_05Qd-61_102864_C152"/>
    <x v="2"/>
    <x v="7"/>
    <x v="8"/>
    <x v="0"/>
    <n v="0.72265358224490273"/>
    <n v="0.12918373136054481"/>
    <n v="0.43999999999999989"/>
    <m/>
    <x v="3411"/>
    <s v="05Qd-611,29183731360545"/>
    <s v="GranadillaYucaPiscicultura cachama"/>
    <n v="92.181033993357758"/>
    <n v="9.0806993192929291"/>
    <n v="876.18252054794516"/>
    <m/>
    <n v="977.44425386059584"/>
    <n v="9450986.9921484571"/>
    <n v="645377.93852386996"/>
    <n v="36540609.897473052"/>
    <m/>
    <n v="46636974.828145377"/>
    <n v="0.70749530717675757"/>
    <n v="3.2944570068048643E-2"/>
    <n v="0.76604862146957065"/>
    <m/>
    <n v="7.5867999999999991E-2"/>
    <n v="5.4999999999999997E-3"/>
    <n v="0.40581276867186827"/>
    <n v="0.20475621420646339"/>
    <n v="1.983774296483779"/>
  </r>
  <r>
    <x v="8"/>
    <s v="ESMERALDA BAJA_05Qd-61_102864"/>
    <s v="C153"/>
    <s v="ESMERALDA BAJA_05Qd-61_102864_C153"/>
    <x v="4"/>
    <x v="6"/>
    <x v="7"/>
    <x v="7"/>
    <n v="0.13361840622191071"/>
    <n v="0.62894724977528593"/>
    <n v="0.13361840622191079"/>
    <n v="0.43999999999999989"/>
    <x v="3412"/>
    <s v="05Qd-611,33618406221911"/>
    <s v="CaféGranadillaYucaPiscicultura cachama"/>
    <n v="20.577234558174251"/>
    <n v="80.227939411108409"/>
    <n v="9.3924254830348666"/>
    <n v="876.18252054794516"/>
    <n v="986.38012000026265"/>
    <n v="1926408.6309187801"/>
    <n v="8225479.5692126416"/>
    <n v="667532.750820352"/>
    <n v="36540609.897473052"/>
    <n v="47360030.848424822"/>
    <n v="8.3590790607183524E-2"/>
    <n v="0.6157545449306896"/>
    <n v="3.4075505481978852E-2"/>
    <n v="0.76604862146957065"/>
    <n v="0.10544000000000001"/>
    <n v="5.4999999999999997E-3"/>
    <n v="0.41974368446673532"/>
    <n v="0.21178517386172849"/>
    <n v="2.078652920547571"/>
  </r>
  <r>
    <x v="8"/>
    <s v="ESMERALDA BAJA_05Qd-61_102864"/>
    <s v="C154"/>
    <s v="ESMERALDA BAJA_05Qd-61_102864_C154"/>
    <x v="5"/>
    <x v="6"/>
    <x v="7"/>
    <x v="7"/>
    <n v="0.1398064542402376"/>
    <n v="0.67845163392190067"/>
    <n v="0.1398064542402376"/>
    <n v="0.44000000000000011"/>
    <x v="3413"/>
    <s v="05Qd-611,39806454240238"/>
    <s v="PlátanoGranadillaYucaPiscicultura cachama"/>
    <n v="8.7929380353266051"/>
    <n v="86.542673648864991"/>
    <n v="9.8274013336003225"/>
    <n v="876.18252054794527"/>
    <n v="981.34553356573724"/>
    <n v="722572.86575424275"/>
    <n v="8872906.3614117"/>
    <n v="698447.08988994011"/>
    <n v="36540609.89747306"/>
    <n v="46834536.214528941"/>
    <n v="3.0318562015287358E-2"/>
    <n v="0.66422053240923218"/>
    <n v="3.5653587949307862E-2"/>
    <n v="0.76604862146957076"/>
    <n v="0.102894"/>
    <n v="5.4999999999999997E-3"/>
    <n v="0.43918257876514433"/>
    <n v="0.2215932299707766"/>
    <n v="2.1672343511382972"/>
  </r>
  <r>
    <x v="8"/>
    <s v="ESMERALDA BAJA_05Qd-61_102864"/>
    <s v="C155"/>
    <s v="ESMERALDA BAJA_05Qd-61_102864_C155"/>
    <x v="0"/>
    <x v="6"/>
    <x v="7"/>
    <x v="7"/>
    <n v="0.1404912331045019"/>
    <n v="0.68392986483601481"/>
    <n v="0.14049123310450179"/>
    <n v="0.43999999999999989"/>
    <x v="3414"/>
    <s v="05Qd-611,40491233104502"/>
    <s v="FríjolGranadillaYucaPiscicultura cachama"/>
    <n v="8.0846318686499714"/>
    <n v="87.241471804059472"/>
    <n v="9.8755364269367725"/>
    <n v="876.18252054794516"/>
    <n v="981.38416064759144"/>
    <n v="1088611.5950877159"/>
    <n v="8944551.6010968648"/>
    <n v="701868.1179645214"/>
    <n v="36540609.897473052"/>
    <n v="47275641.211622156"/>
    <n v="3.5633783576905158E-2"/>
    <n v="0.66958385275883359"/>
    <n v="3.5828220970333627E-2"/>
    <n v="0.76604862146957065"/>
    <n v="0.102894"/>
    <n v="5.4999999999999997E-3"/>
    <n v="0.44133371655864462"/>
    <n v="0.22267860447063539"/>
    <n v="2.1773186520742982"/>
  </r>
  <r>
    <x v="8"/>
    <s v="ESMERALDA BAJA_05Qd-61_102864"/>
    <s v="C156"/>
    <s v="ESMERALDA BAJA_05Qd-61_102864_C156"/>
    <x v="7"/>
    <x v="7"/>
    <x v="8"/>
    <x v="0"/>
    <n v="0.25707833763521237"/>
    <n v="1.8737050387169121"/>
    <n v="0.44"/>
    <m/>
    <x v="3415"/>
    <s v="05Qd-612,57078337635212"/>
    <s v="Caña paneleraYucaPiscicultura cachama"/>
    <n v="16.406368136930741"/>
    <n v="131.70816394941949"/>
    <n v="876.18252054794527"/>
    <m/>
    <n v="1024.2970526342956"/>
    <n v="3275329.291104652"/>
    <n v="9360682.5143791772"/>
    <n v="36540609.89747306"/>
    <m/>
    <n v="49176621.702956885"/>
    <n v="7.3934887986001299E-2"/>
    <n v="0.47783421553743838"/>
    <n v="0.76604862146957065"/>
    <m/>
    <n v="7.1887999999999994E-2"/>
    <n v="5.4999999999999997E-3"/>
    <n v="0.80757592974412273"/>
    <n v="0.4074691651518117"/>
    <n v="3.8632164712480588"/>
  </r>
  <r>
    <x v="8"/>
    <s v="ESMERALDA BAJA_05Qd-61_102864"/>
    <s v="C157"/>
    <s v="ESMERALDA BAJA_05Qd-61_102864_C157"/>
    <x v="4"/>
    <x v="5"/>
    <x v="7"/>
    <x v="7"/>
    <n v="1.1886629202835981"/>
    <n v="0.19289739768614189"/>
    <n v="0.19289739768614189"/>
    <n v="0.35451626120553692"/>
    <x v="3416"/>
    <s v="05Qd-611,92897397686142"/>
    <s v="CaféCaña paneleraYucaPiscicultura cachama"/>
    <n v="183.05408972367411"/>
    <n v="12.31043326406393"/>
    <n v="13.5593177980994"/>
    <n v="705.95670754159323"/>
    <n v="914.88054832743069"/>
    <n v="17137238.600829501"/>
    <n v="2457626.3509055162"/>
    <n v="963679.58685023407"/>
    <n v="29441455.46141405"/>
    <n v="49999999.9999993"/>
    <n v="0.74361965601454905"/>
    <n v="5.5476659845814173E-2"/>
    <n v="4.9192895785608683E-2"/>
    <n v="0.61721975723874489"/>
    <n v="0.10145999999999999"/>
    <n v="5.4999999999999997E-3"/>
    <n v="0.60596041157950331"/>
    <n v="0.3057423753325349"/>
    <n v="2.9476367637734571"/>
  </r>
  <r>
    <x v="8"/>
    <s v="ESMERALDA BAJA_05Qd-61_102864"/>
    <s v="C158"/>
    <s v="ESMERALDA BAJA_05Qd-61_102864_C158"/>
    <x v="5"/>
    <x v="5"/>
    <x v="7"/>
    <x v="7"/>
    <n v="0.26272915623224269"/>
    <n v="0.26272915623224258"/>
    <n v="1.6618332498579409"/>
    <n v="0.44000000000000011"/>
    <x v="3417"/>
    <s v="05Qd-612,62729156232243"/>
    <s v="PlátanoCaña paneleraYucaPiscicultura cachama"/>
    <n v="16.523995286040709"/>
    <n v="16.766995216717781"/>
    <n v="116.81508113932939"/>
    <n v="876.18252054794527"/>
    <n v="1026.2885921900331"/>
    <n v="1357884.086021601"/>
    <n v="3347324.0450766291"/>
    <n v="8302210.391883038"/>
    <n v="36540609.89747306"/>
    <n v="49548028.420454323"/>
    <n v="5.6975697293371493E-2"/>
    <n v="7.5560044908376756E-2"/>
    <n v="0.42380245070146011"/>
    <n v="0.76604862146957076"/>
    <n v="9.8914000000000002E-2"/>
    <n v="5.4999999999999997E-3"/>
    <n v="0.82532719235259466"/>
    <n v="0.41642571262810463"/>
    <n v="3.9734584673031259"/>
  </r>
  <r>
    <x v="8"/>
    <s v="ESMERALDA BAJA_05Qd-61_102864"/>
    <s v="C159"/>
    <s v="ESMERALDA BAJA_05Qd-61_102864_C159"/>
    <x v="0"/>
    <x v="5"/>
    <x v="7"/>
    <x v="7"/>
    <n v="0.27033787397264669"/>
    <n v="0.27033787397264669"/>
    <n v="1.731491091665007"/>
    <n v="0.43121190011616722"/>
    <x v="3418"/>
    <s v="05Qd-612,70337873972647"/>
    <s v="FríjolCaña paneleraYucaPiscicultura cachama"/>
    <n v="15.55671583860776"/>
    <n v="17.252572591487471"/>
    <n v="121.7115329604603"/>
    <n v="858.68256712284574"/>
    <n v="1013.2033885134013"/>
    <n v="2094742.4098632571"/>
    <n v="3444263.5861991299"/>
    <n v="8650208.0373605266"/>
    <n v="35810785.966574959"/>
    <n v="49999999.999997869"/>
    <n v="6.8567704054647335E-2"/>
    <n v="7.7748287212370953E-2"/>
    <n v="0.44156666625734248"/>
    <n v="0.75074836737560013"/>
    <n v="9.8914000000000002E-2"/>
    <n v="5.4999999999999997E-3"/>
    <n v="0.84922892347428314"/>
    <n v="0.42848553024664521"/>
    <n v="4.0855071934473974"/>
  </r>
  <r>
    <x v="8"/>
    <s v="ESMERALDA BAJA_05Qd-61_102864"/>
    <s v="C160"/>
    <s v="ESMERALDA BAJA_05Qd-61_102864_C160"/>
    <x v="2"/>
    <x v="5"/>
    <x v="7"/>
    <x v="7"/>
    <n v="0.67363756663594632"/>
    <n v="0.1392046958294933"/>
    <n v="0.1392046958294933"/>
    <n v="0.43999999999999989"/>
    <x v="3419"/>
    <s v="05Qd-611,39204695829493"/>
    <s v="GranadillaCaña paneleraYucaPiscicultura cachama"/>
    <n v="85.92859560229347"/>
    <n v="8.8838425951269748"/>
    <n v="9.7851019888355122"/>
    <n v="876.18252054794516"/>
    <n v="980.78006073420113"/>
    <n v="8809947.1671079174"/>
    <n v="1773549.7354764361"/>
    <n v="695440.81658814452"/>
    <n v="36540609.897473052"/>
    <n v="47819547.616645552"/>
    <n v="0.65950744428938179"/>
    <n v="4.0034814632585528E-2"/>
    <n v="3.5500126891030541E-2"/>
    <n v="0.76604862146957065"/>
    <n v="9.8914000000000002E-2"/>
    <n v="5.4999999999999997E-3"/>
    <n v="0.43729223820783231"/>
    <n v="0.22063944288974691"/>
    <n v="2.1543926393925119"/>
  </r>
  <r>
    <x v="8"/>
    <s v="ESMERALDA BAJA_05Qd-61_102864"/>
    <s v="C161"/>
    <s v="ESMERALDA BAJA_05Qd-61_102864_C161"/>
    <x v="4"/>
    <x v="0"/>
    <x v="8"/>
    <x v="0"/>
    <n v="0.12959496313759661"/>
    <n v="0.72635466823836903"/>
    <n v="0.43999999999999989"/>
    <m/>
    <x v="3420"/>
    <s v="05Qd-611,29594963137597"/>
    <s v="CaféGulupaPiscicultura cachama"/>
    <n v="19.957624323189869"/>
    <n v="117.6694562546158"/>
    <n v="876.18252054794516"/>
    <m/>
    <n v="1013.8096011257508"/>
    <n v="1868401.686345882"/>
    <n v="10766028.892629109"/>
    <n v="36540609.897473052"/>
    <m/>
    <n v="49175040.476448044"/>
    <n v="8.1073751241946143E-2"/>
    <n v="0.67197953838172997"/>
    <n v="0.76604862146957065"/>
    <m/>
    <n v="7.8413999999999998E-2"/>
    <n v="5.4999999999999997E-3"/>
    <n v="0.40710459624375878"/>
    <n v="0.20540801657309049"/>
    <n v="1.992376244192815"/>
  </r>
  <r>
    <x v="8"/>
    <s v="ESMERALDA BAJA_05Qd-61_102864"/>
    <s v="C162"/>
    <s v="ESMERALDA BAJA_05Qd-61_102864_C162"/>
    <x v="5"/>
    <x v="0"/>
    <x v="8"/>
    <x v="0"/>
    <n v="0.1355502139765489"/>
    <n v="0.77995192578893979"/>
    <n v="0.44000000000000011"/>
    <m/>
    <x v="3421"/>
    <s v="05Qd-611,35550213976549"/>
    <s v="PlátanoGulupaPiscicultura cachama"/>
    <n v="8.5252475549016626"/>
    <n v="126.3522119778083"/>
    <n v="876.18252054794527"/>
    <m/>
    <n v="1011.0599800806552"/>
    <n v="700574.99919375172"/>
    <n v="11560447.44404367"/>
    <n v="36540609.89747306"/>
    <m/>
    <n v="48801632.340710483"/>
    <n v="2.9395549661616859E-2"/>
    <n v="0.72156448904324311"/>
    <n v="0.76604862146957076"/>
    <m/>
    <n v="7.5867999999999991E-2"/>
    <n v="5.4999999999999997E-3"/>
    <n v="0.42581219050224778"/>
    <n v="0.21484708915282999"/>
    <n v="2.077529419420566"/>
  </r>
  <r>
    <x v="8"/>
    <s v="ESMERALDA BAJA_05Qd-61_102864"/>
    <s v="C163"/>
    <s v="ESMERALDA BAJA_05Qd-61_102864_C163"/>
    <x v="4"/>
    <x v="3"/>
    <x v="1"/>
    <x v="7"/>
    <n v="0.13951622381233689"/>
    <n v="0.139516223812337"/>
    <n v="0.67612979049869582"/>
    <n v="0.44000000000000011"/>
    <x v="3422"/>
    <s v="05Qd-611,39516223812337"/>
    <s v="CaféPlátanoGulupaPiscicultura cachama"/>
    <n v="21.48549846709988"/>
    <n v="8.774684384718233"/>
    <n v="109.5330260607887"/>
    <n v="876.18252054794527"/>
    <n v="1015.9757294605521"/>
    <n v="2011438.8825961759"/>
    <n v="721072.84464894468"/>
    <n v="10021595.75477167"/>
    <n v="36540609.89747306"/>
    <n v="49294717.379489854"/>
    <n v="8.728042625829216E-2"/>
    <n v="3.0255622365792292E-2"/>
    <n v="0.62551451015985782"/>
    <n v="0.76604862146957076"/>
    <n v="0.10544000000000001"/>
    <n v="5.4999999999999997E-3"/>
    <n v="0.438270860143467"/>
    <n v="0.2211332147425541"/>
    <n v="2.165506313009391"/>
  </r>
  <r>
    <x v="8"/>
    <s v="ESMERALDA BAJA_05Qd-61_102864"/>
    <s v="C164"/>
    <s v="ESMERALDA BAJA_05Qd-61_102864_C164"/>
    <x v="0"/>
    <x v="0"/>
    <x v="8"/>
    <x v="0"/>
    <n v="0.13620898033605261"/>
    <n v="0.78588082302447348"/>
    <n v="0.44000000000000011"/>
    <m/>
    <x v="3423"/>
    <s v="05Qd-611,36208980336053"/>
    <s v="FríjolGulupaPiscicultura cachama"/>
    <n v="7.8382076866110273"/>
    <n v="127.3126933299647"/>
    <n v="876.18252054794527"/>
    <m/>
    <n v="1011.333421564521"/>
    <n v="1055430.0939091849"/>
    <n v="11648325.558868751"/>
    <n v="36540609.89747306"/>
    <m/>
    <n v="49244365.550250992"/>
    <n v="3.4547645566720422E-2"/>
    <n v="0.72704954724092674"/>
    <n v="0.76604862146957076"/>
    <m/>
    <n v="7.5867999999999991E-2"/>
    <n v="5.4999999999999997E-3"/>
    <n v="0.42788161362110771"/>
    <n v="0.21589123383264339"/>
    <n v="2.0872306508142771"/>
  </r>
  <r>
    <x v="8"/>
    <s v="ESMERALDA BAJA_05Qd-61_102864"/>
    <s v="C165"/>
    <s v="ESMERALDA BAJA_05Qd-61_102864_C165"/>
    <x v="4"/>
    <x v="2"/>
    <x v="1"/>
    <x v="7"/>
    <n v="0.1402142025345629"/>
    <n v="0.14021420253456279"/>
    <n v="0.68171362027650328"/>
    <n v="0.44000000000000011"/>
    <x v="3424"/>
    <s v="05Qd-611,40214202534563"/>
    <s v="CaféFríjolGulupaPiscicultura cachama"/>
    <n v="21.592987190322681"/>
    <n v="8.0686900185798436"/>
    <n v="110.43760648479351"/>
    <n v="876.18252054794527"/>
    <n v="1016.2818042416413"/>
    <n v="2021501.8093494009"/>
    <n v="1086464.9935954721"/>
    <n v="10104359.279738329"/>
    <n v="36540609.89747306"/>
    <n v="49752935.980156258"/>
    <n v="8.7717077127491744E-2"/>
    <n v="3.5563518357109913E-2"/>
    <n v="0.63068033275392676"/>
    <n v="0.76604862146957076"/>
    <n v="0.10544000000000001"/>
    <n v="5.4999999999999997E-3"/>
    <n v="0.44046346345935988"/>
    <n v="0.2222395110172822"/>
    <n v="2.1757849998222709"/>
  </r>
  <r>
    <x v="8"/>
    <s v="ESMERALDA BAJA_05Qd-61_102864"/>
    <s v="C166"/>
    <s v="ESMERALDA BAJA_05Qd-61_102864_C166"/>
    <x v="5"/>
    <x v="2"/>
    <x v="1"/>
    <x v="7"/>
    <n v="0.14721175605113701"/>
    <n v="0.14721175605113701"/>
    <n v="0.73769404840909569"/>
    <n v="0.43999999999999989"/>
    <x v="3425"/>
    <s v="05Qd-611,47211756051137"/>
    <s v="PlátanoFríjolGulupaPiscicultura cachama"/>
    <n v="9.258684486804734"/>
    <n v="8.4713674163972446"/>
    <n v="119.5064358422735"/>
    <n v="876.18252054794516"/>
    <n v="1013.4190082934206"/>
    <n v="760846.27866894216"/>
    <n v="1140686.2978509699"/>
    <n v="10934101.185519621"/>
    <n v="36540609.897473052"/>
    <n v="49376243.659512587"/>
    <n v="3.1924482882215791E-2"/>
    <n v="3.7338357271022353E-2"/>
    <n v="0.68247004912786491"/>
    <n v="0.76604862146957065"/>
    <n v="0.102894"/>
    <n v="5.4999999999999997E-3"/>
    <n v="0.46244530696692238"/>
    <n v="0.23333063334105211"/>
    <n v="2.2762875008193442"/>
  </r>
  <r>
    <x v="8"/>
    <s v="ESMERALDA BAJA_05Qd-61_102864"/>
    <s v="C167"/>
    <s v="ESMERALDA BAJA_05Qd-61_102864_C167"/>
    <x v="2"/>
    <x v="0"/>
    <x v="8"/>
    <x v="0"/>
    <n v="0.65586364966201349"/>
    <n v="0.1217626277402237"/>
    <n v="0.43999999999999989"/>
    <m/>
    <x v="3426"/>
    <s v="05Qd-611,21762627740224"/>
    <s v="GranadillaGulupaPiscicultura cachama"/>
    <n v="83.661370911204926"/>
    <n v="19.725545693916239"/>
    <n v="876.18252054794505"/>
    <m/>
    <n v="979.56943715306625"/>
    <n v="8577496.8447856531"/>
    <n v="1804765.6683655961"/>
    <n v="36540609.897473052"/>
    <m/>
    <n v="46922872.410624303"/>
    <n v="0.64210635037915298"/>
    <n v="0.1126474406497107"/>
    <n v="0.76604862146957053"/>
    <m/>
    <n v="7.5867999999999991E-2"/>
    <n v="5.4999999999999997E-3"/>
    <n v="0.38250040127818957"/>
    <n v="0.1929937649682546"/>
    <n v="1.8744884436486811"/>
  </r>
  <r>
    <x v="8"/>
    <s v="ESMERALDA BAJA_05Qd-61_102864"/>
    <s v="C168"/>
    <s v="ESMERALDA BAJA_05Qd-61_102864_C168"/>
    <x v="4"/>
    <x v="6"/>
    <x v="1"/>
    <x v="7"/>
    <n v="0.12569467345284721"/>
    <n v="0.56555738762277774"/>
    <n v="0.12569467345284721"/>
    <n v="0.44000000000000011"/>
    <x v="3427"/>
    <s v="05Qd-611,25694673452847"/>
    <s v="CaféGranadillaGulupaPiscicultura cachama"/>
    <n v="19.356979711738461"/>
    <n v="72.141986222081869"/>
    <n v="20.362537099361241"/>
    <n v="876.18252054794539"/>
    <n v="988.04402358112702"/>
    <n v="1812170.273891327"/>
    <n v="7396456.1237377543"/>
    <n v="1863046.4499181011"/>
    <n v="36540609.897473067"/>
    <n v="47612282.745020248"/>
    <n v="7.8633755828411714E-2"/>
    <n v="0.55369433918707178"/>
    <n v="0.1162851322326296"/>
    <n v="0.76604862146957087"/>
    <n v="0.10544000000000001"/>
    <n v="5.4999999999999997E-3"/>
    <n v="0.39485237733878709"/>
    <n v="0.19922605742276289"/>
    <n v="1.961965169290022"/>
  </r>
  <r>
    <x v="8"/>
    <s v="ESMERALDA BAJA_05Qd-61_102864"/>
    <s v="C169"/>
    <s v="ESMERALDA BAJA_05Qd-61_102864_C169"/>
    <x v="5"/>
    <x v="6"/>
    <x v="1"/>
    <x v="7"/>
    <n v="0.1311555677770754"/>
    <n v="0.60924454221660307"/>
    <n v="0.13115556777707529"/>
    <n v="0.44000000000000011"/>
    <x v="3428"/>
    <s v="05Qd-611,31155567777075"/>
    <s v="PlátanoGranadillaGulupaPiscicultura cachama"/>
    <n v="8.2488522201572909"/>
    <n v="77.714679946475144"/>
    <n v="21.24720197988621"/>
    <n v="876.18252054794527"/>
    <n v="983.39325469446396"/>
    <n v="677861.79817891866"/>
    <n v="7967804.1941473708"/>
    <n v="1943987.825591811"/>
    <n v="36540609.89747306"/>
    <n v="47130263.715391159"/>
    <n v="2.8442522463709149E-2"/>
    <n v="0.5964651184628359"/>
    <n v="0.1213372223583063"/>
    <n v="0.76604862146957076"/>
    <n v="0.102894"/>
    <n v="5.4999999999999997E-3"/>
    <n v="0.41200701919500132"/>
    <n v="0.20788157492666451"/>
    <n v="2.0398382718924202"/>
  </r>
  <r>
    <x v="8"/>
    <s v="ESMERALDA BAJA_05Qd-61_102864"/>
    <s v="C170"/>
    <s v="ESMERALDA BAJA_05Qd-61_102864_C170"/>
    <x v="0"/>
    <x v="6"/>
    <x v="1"/>
    <x v="7"/>
    <n v="0.1317580410184524"/>
    <n v="0.61406432814761902"/>
    <n v="0.13175804101845229"/>
    <n v="0.44000000000000011"/>
    <x v="3429"/>
    <s v="05Qd-611,31758041018452"/>
    <s v="FríjolGranadillaGulupaPiscicultura cachama"/>
    <n v="7.5820763604254866"/>
    <n v="78.329487458211972"/>
    <n v="21.344802644989279"/>
    <n v="876.18252054794527"/>
    <n v="983.43888701157198"/>
    <n v="1020941.50666355"/>
    <n v="8030838.1778681269"/>
    <n v="1952917.683975501"/>
    <n v="36540609.89747306"/>
    <n v="47545307.265980236"/>
    <n v="3.3418722395839498E-2"/>
    <n v="0.60118380527429172"/>
    <n v="0.1218945942708594"/>
    <n v="0.76604862146957076"/>
    <n v="0.102894"/>
    <n v="5.4999999999999997E-3"/>
    <n v="0.41389960529356762"/>
    <n v="0.208836495014247"/>
    <n v="2.048710510492338"/>
  </r>
  <r>
    <x v="8"/>
    <s v="ESMERALDA BAJA_05Qd-61_102864"/>
    <s v="C171"/>
    <s v="ESMERALDA BAJA_05Qd-61_102864_C171"/>
    <x v="7"/>
    <x v="0"/>
    <x v="8"/>
    <x v="0"/>
    <n v="0.1349712731503929"/>
    <n v="0.77474145835353647"/>
    <n v="0.44"/>
    <m/>
    <x v="3430"/>
    <s v="05Qd-611,34971273150393"/>
    <s v="Caña paneleraGulupaPiscicultura cachama"/>
    <n v="8.6136716752764393"/>
    <n v="125.5081162532729"/>
    <n v="876.18252054794527"/>
    <m/>
    <n v="1010.3043084764946"/>
    <n v="1719613.439520767"/>
    <n v="11483217.89571612"/>
    <n v="36540609.89747306"/>
    <m/>
    <n v="49743441.232709944"/>
    <n v="3.8817296134310439E-2"/>
    <n v="0.71674407877385338"/>
    <n v="0.76604862146957065"/>
    <m/>
    <n v="7.1887999999999994E-2"/>
    <n v="5.4999999999999997E-3"/>
    <n v="0.42399352822112968"/>
    <n v="0.21392946794337281"/>
    <n v="2.0650237276684318"/>
  </r>
  <r>
    <x v="8"/>
    <s v="ESMERALDA BAJA_05Qd-61_102864"/>
    <s v="C172"/>
    <s v="ESMERALDA BAJA_05Qd-61_102864_C172"/>
    <x v="4"/>
    <x v="5"/>
    <x v="1"/>
    <x v="7"/>
    <n v="0.13967699389091279"/>
    <n v="0.13967699389091279"/>
    <n v="0.68290651666709778"/>
    <n v="0.43450943446020468"/>
    <x v="3431"/>
    <s v="05Qd-611,39676993890913"/>
    <s v="CaféCaña paneleraGulupaPiscicultura cachama"/>
    <n v="21.510257059200569"/>
    <n v="8.9139839751331067"/>
    <n v="110.6308557000698"/>
    <n v="865.2490261072827"/>
    <n v="1006.3041228416862"/>
    <n v="2013756.7434038231"/>
    <n v="1779567.0906878051"/>
    <n v="10122040.39003972"/>
    <n v="36084635.775868133"/>
    <n v="49999999.999999478"/>
    <n v="8.7381002955426348E-2"/>
    <n v="4.0170646008298762E-2"/>
    <n v="0.6317839285604121"/>
    <n v="0.75648943928127865"/>
    <n v="0.10145999999999999"/>
    <n v="5.4999999999999997E-3"/>
    <n v="0.43877589703951669"/>
    <n v="0.2213880353170968"/>
    <n v="2.1638938712657421"/>
  </r>
  <r>
    <x v="8"/>
    <s v="ESMERALDA BAJA_05Qd-61_102864"/>
    <s v="C173"/>
    <s v="ESMERALDA BAJA_05Qd-61_102864_C173"/>
    <x v="5"/>
    <x v="5"/>
    <x v="1"/>
    <x v="7"/>
    <n v="0.1457670724241025"/>
    <n v="0.1457670724241025"/>
    <n v="0.72613657939281961"/>
    <n v="0.44000000000000011"/>
    <x v="3432"/>
    <s v="05Qd-611,45767072424102"/>
    <s v="PlátanoCaña paneleraGulupaPiscicultura cachama"/>
    <n v="9.167823062114449"/>
    <n v="9.3026439894984829"/>
    <n v="117.6341258616368"/>
    <n v="876.18252054794527"/>
    <n v="1012.2871134611951"/>
    <n v="753379.60487217468"/>
    <n v="1857158.274715096"/>
    <n v="10762796.37976037"/>
    <n v="36540609.89747306"/>
    <n v="49913944.1568207"/>
    <n v="3.16111874025704E-2"/>
    <n v="4.1922132649760753E-2"/>
    <n v="0.67177777573303121"/>
    <n v="0.76604862146957076"/>
    <n v="9.8914000000000002E-2"/>
    <n v="5.4999999999999997E-3"/>
    <n v="0.45790703379299208"/>
    <n v="0.2310408097922024"/>
    <n v="2.2510325678262189"/>
  </r>
  <r>
    <x v="8"/>
    <s v="ESMERALDA BAJA_05Qd-61_102864"/>
    <s v="C174"/>
    <s v="ESMERALDA BAJA_05Qd-61_102864_C174"/>
    <x v="0"/>
    <x v="5"/>
    <x v="1"/>
    <x v="7"/>
    <n v="0.1477678993771579"/>
    <n v="0.1477678993771579"/>
    <n v="0.75047303427652579"/>
    <n v="0.43167016074073739"/>
    <x v="3433"/>
    <s v="05Qd-611,47767899377158"/>
    <s v="FríjolCaña paneleraGulupaPiscicultura cachama"/>
    <n v="8.5033709368855401"/>
    <n v="9.4303338752822476"/>
    <n v="121.5766315527972"/>
    <n v="859.59511246171803"/>
    <n v="999.10544882668296"/>
    <n v="1144995.63488118"/>
    <n v="1882649.9874204779"/>
    <n v="11123511.31404667"/>
    <n v="35848843.063651763"/>
    <n v="50000000.000000089"/>
    <n v="3.7479415830188309E-2"/>
    <n v="4.2497563928857597E-2"/>
    <n v="0.69429239625342121"/>
    <n v="0.7515462081022497"/>
    <n v="9.8914000000000002E-2"/>
    <n v="5.4999999999999997E-3"/>
    <n v="0.46419235406437043"/>
    <n v="0.2342121205127953"/>
    <n v="2.2804974683487451"/>
  </r>
  <r>
    <x v="8"/>
    <s v="ESMERALDA BAJA_05Qd-61_102864"/>
    <s v="C175"/>
    <s v="ESMERALDA BAJA_05Qd-61_102864_C175"/>
    <x v="2"/>
    <x v="5"/>
    <x v="1"/>
    <x v="7"/>
    <n v="0.60500667972851085"/>
    <n v="0.13062583496606389"/>
    <n v="0.13062583496606381"/>
    <n v="0.43999999999999989"/>
    <x v="3434"/>
    <s v="05Qd-611,30625834966064"/>
    <s v="GranadillaCaña paneleraGulupaPiscicultura cachama"/>
    <n v="77.174102060096359"/>
    <n v="8.3363520876978807"/>
    <n v="21.161385264502339"/>
    <n v="876.18252054794516"/>
    <n v="982.85435996024171"/>
    <n v="7912380.7046172237"/>
    <n v="1664250.000116497"/>
    <n v="1936136.125866998"/>
    <n v="36540609.897473052"/>
    <n v="48053376.728073768"/>
    <n v="0.59231614875390337"/>
    <n v="3.7567562343576388E-2"/>
    <n v="0.12084714550553061"/>
    <n v="0.76604862146957065"/>
    <n v="9.8914000000000002E-2"/>
    <n v="5.4999999999999997E-3"/>
    <n v="0.41034293706616909"/>
    <n v="0.20704194842121121"/>
    <n v="2.0280572351480188"/>
  </r>
  <r>
    <x v="8"/>
    <s v="ESMERALDA BAJA_05Qd-61_102864"/>
    <s v="C176"/>
    <s v="ESMERALDA BAJA_05Qd-61_102864_C176"/>
    <x v="9"/>
    <x v="0"/>
    <x v="8"/>
    <x v="0"/>
    <n v="0.13435028340952729"/>
    <n v="0.76915255068574606"/>
    <n v="0.43999999999999989"/>
    <m/>
    <x v="3435"/>
    <s v="05Qd-611,34350283409527"/>
    <s v="YucaGulupaPiscicultura cachama"/>
    <n v="9.4438712541811363"/>
    <n v="124.6027132110909"/>
    <n v="876.18252054794516"/>
    <m/>
    <n v="1010.2291050132172"/>
    <n v="671189.07337445393"/>
    <n v="11400379.106264129"/>
    <n v="36540609.897473052"/>
    <m/>
    <n v="48612178.077111632"/>
    <n v="3.4262149566607017E-2"/>
    <n v="0.7115735584221794"/>
    <n v="0.76604862146957065"/>
    <m/>
    <n v="7.5867999999999991E-2"/>
    <n v="5.4999999999999997E-3"/>
    <n v="0.42204277510846278"/>
    <n v="0.21294519920410079"/>
    <n v="2.0598588084078369"/>
  </r>
  <r>
    <x v="8"/>
    <s v="ESMERALDA BAJA_05Qd-61_102864"/>
    <s v="C177"/>
    <s v="ESMERALDA BAJA_05Qd-61_102864_C177"/>
    <x v="4"/>
    <x v="7"/>
    <x v="1"/>
    <x v="7"/>
    <n v="0.13824537859896069"/>
    <n v="0.13824537859896061"/>
    <n v="0.66596302879168534"/>
    <n v="0.43999999999999989"/>
    <x v="3436"/>
    <s v="05Qd-611,38245378598961"/>
    <s v="CaféYucaGulupaPiscicultura cachama"/>
    <n v="21.289788304239941"/>
    <n v="9.7176687971283346"/>
    <n v="107.88601066425301"/>
    <n v="876.18252054794516"/>
    <n v="1015.0759883135664"/>
    <n v="1993116.80215208"/>
    <n v="690648.24580457073"/>
    <n v="9870904.0127503593"/>
    <n v="36540609.897473052"/>
    <n v="49095278.958180062"/>
    <n v="8.6485393903625016E-2"/>
    <n v="3.5255480809160043E-2"/>
    <n v="0.61610883530506089"/>
    <n v="0.76604862146957065"/>
    <n v="0.10544000000000001"/>
    <n v="5.4999999999999997E-3"/>
    <n v="0.43427867622710159"/>
    <n v="0.21911892507935271"/>
    <n v="2.1467913872960609"/>
  </r>
  <r>
    <x v="8"/>
    <s v="ESMERALDA BAJA_05Qd-61_102864"/>
    <s v="C178"/>
    <s v="ESMERALDA BAJA_05Qd-61_102864_C178"/>
    <x v="5"/>
    <x v="7"/>
    <x v="1"/>
    <x v="7"/>
    <n v="0.1450430353489556"/>
    <n v="0.1450430353489556"/>
    <n v="0.72034428279164475"/>
    <n v="0.44000000000000011"/>
    <x v="3437"/>
    <s v="05Qd-611,45043035348956"/>
    <s v="PlátanoYucaGulupaPiscicultura cachama"/>
    <n v="9.122285728579719"/>
    <n v="10.195495814294979"/>
    <n v="116.6957738122464"/>
    <n v="876.18252054794527"/>
    <n v="1012.1960759030663"/>
    <n v="749637.50621768623"/>
    <n v="724608.07692185417"/>
    <n v="10676942.959537759"/>
    <n v="36540609.89747306"/>
    <n v="48691798.440150358"/>
    <n v="3.1454172026681618E-2"/>
    <n v="3.6989026331805848E-2"/>
    <n v="0.66641909220495865"/>
    <n v="0.76604862146957076"/>
    <n v="0.102894"/>
    <n v="5.4999999999999997E-3"/>
    <n v="0.45563257177682392"/>
    <n v="0.22989321102809471"/>
    <n v="2.2443501362944751"/>
  </r>
  <r>
    <x v="8"/>
    <s v="ESMERALDA BAJA_05Qd-61_102864"/>
    <s v="C179"/>
    <s v="ESMERALDA BAJA_05Qd-61_102864_C179"/>
    <x v="0"/>
    <x v="7"/>
    <x v="1"/>
    <x v="7"/>
    <n v="0.14579755854461099"/>
    <n v="0.14579755854461099"/>
    <n v="0.7263804683568883"/>
    <n v="0.43999999999999989"/>
    <x v="3438"/>
    <s v="05Qd-611,45797558544611"/>
    <s v="FríjolYucaGulupaPiscicultura cachama"/>
    <n v="8.3899867780671613"/>
    <n v="10.24853343905639"/>
    <n v="117.6736358738159"/>
    <n v="876.18252054794516"/>
    <n v="1012.4946766388846"/>
    <n v="1129728.234708318"/>
    <n v="728377.53472781798"/>
    <n v="10766411.3019858"/>
    <n v="36540609.897473052"/>
    <n v="49165126.968894988"/>
    <n v="3.6979664370625782E-2"/>
    <n v="3.7181445625051553E-2"/>
    <n v="0.67200340709558404"/>
    <n v="0.76604862146957065"/>
    <n v="0.102894"/>
    <n v="5.4999999999999997E-3"/>
    <n v="0.45800280171081997"/>
    <n v="0.23108913029320849"/>
    <n v="2.2554615174501391"/>
  </r>
  <r>
    <x v="8"/>
    <s v="ESMERALDA BAJA_05Qd-61_102864"/>
    <s v="C180"/>
    <s v="ESMERALDA BAJA_05Qd-61_102864_C180"/>
    <x v="2"/>
    <x v="7"/>
    <x v="1"/>
    <x v="7"/>
    <n v="0.60045882160525588"/>
    <n v="0.13005735270065699"/>
    <n v="0.13005735270065699"/>
    <n v="0.43999999999999989"/>
    <x v="3439"/>
    <s v="05Qd-611,30057352700657"/>
    <s v="GranadillaYucaGulupaPiscicultura cachama"/>
    <n v="76.593981412310441"/>
    <n v="9.1421086982056341"/>
    <n v="21.069291137506429"/>
    <n v="876.18252054794516"/>
    <n v="982.98790179596767"/>
    <n v="7852903.0392170222"/>
    <n v="649742.38854860654"/>
    <n v="1927710.081729138"/>
    <n v="36540609.897473052"/>
    <n v="46970965.406967819"/>
    <n v="0.58786368583257775"/>
    <n v="3.3167361894458611E-2"/>
    <n v="0.1203212199942198"/>
    <n v="0.76604862146957065"/>
    <n v="0.102894"/>
    <n v="5.4999999999999997E-3"/>
    <n v="0.40855712890258739"/>
    <n v="0.20614090403054131"/>
    <n v="2.023665559939698"/>
  </r>
  <r>
    <x v="8"/>
    <s v="ESMERALDA BAJA_05Qd-61_102864"/>
    <s v="C181"/>
    <s v="ESMERALDA BAJA_05Qd-61_102864_C181"/>
    <x v="7"/>
    <x v="7"/>
    <x v="1"/>
    <x v="7"/>
    <n v="0.14438036484644751"/>
    <n v="0.14438036484644751"/>
    <n v="0.71504291877158022"/>
    <n v="0.44"/>
    <x v="3440"/>
    <s v="05Qd-611,44380364846447"/>
    <s v="Caña paneleraYucaGulupaPiscicultura cachama"/>
    <n v="9.2141463151064809"/>
    <n v="10.148914781856419"/>
    <n v="115.83695284099601"/>
    <n v="876.18252054794527"/>
    <n v="1011.3825344859042"/>
    <n v="1839490.804211475"/>
    <n v="721297.49811812222"/>
    <n v="10598366.142032361"/>
    <n v="36540609.89747306"/>
    <n v="49699764.341835022"/>
    <n v="4.1523320091820762E-2"/>
    <n v="3.682003140828119E-2"/>
    <n v="0.66151458989669043"/>
    <n v="0.76604862146957065"/>
    <n v="9.8914000000000002E-2"/>
    <n v="5.4999999999999997E-3"/>
    <n v="0.45355088433439011"/>
    <n v="0.22884287828161931"/>
    <n v="2.230611411080484"/>
  </r>
  <r>
    <x v="8"/>
    <s v="ESMERALDA BAJA_05Qd-61_102864"/>
    <s v="C182"/>
    <s v="ESMERALDA BAJA_05Qd-61_102864_C182"/>
    <x v="4"/>
    <x v="8"/>
    <x v="8"/>
    <x v="0"/>
    <n v="0.88529991713236766"/>
    <n v="3"/>
    <n v="0.34857348950715061"/>
    <m/>
    <x v="3441"/>
    <s v="05Qd-614,23387340663952"/>
    <s v="CaféBovinos DPPiscicultura cachama"/>
    <n v="136.33618723838461"/>
    <n v="75.000000000000014"/>
    <n v="694.12272416492715"/>
    <m/>
    <n v="905.45891140331173"/>
    <n v="12763581.37727746"/>
    <n v="8288491.5757124554"/>
    <n v="28947927.04700388"/>
    <m/>
    <n v="49999999.999993794"/>
    <n v="0.55383776898720161"/>
    <n v="0.21796463297412441"/>
    <n v="0.60687327526770585"/>
    <m/>
    <n v="8.3527000000000004E-2"/>
    <n v="5.4999999999999997E-3"/>
    <n v="1.3300125884731471"/>
    <n v="0.67106893495236364"/>
    <n v="6.3239819300650293"/>
  </r>
  <r>
    <x v="8"/>
    <s v="ESMERALDA BAJA_05Qd-61_102864"/>
    <s v="C183"/>
    <s v="ESMERALDA BAJA_05Qd-61_102864_C183"/>
    <x v="5"/>
    <x v="8"/>
    <x v="8"/>
    <x v="0"/>
    <n v="1.813159356314292"/>
    <n v="3"/>
    <n v="0.38942374950410169"/>
    <m/>
    <x v="3442"/>
    <s v="05Qd-615,20258310581839"/>
    <s v="PlátanoBovinos DPPiscicultura cachama"/>
    <n v="114.0362078051737"/>
    <n v="75.000000000000014"/>
    <n v="775.46882364030796"/>
    <m/>
    <n v="964.50503144548168"/>
    <n v="9371096.3437342215"/>
    <n v="8288491.5757124554"/>
    <n v="32340412.08054693"/>
    <m/>
    <n v="49999999.999993607"/>
    <n v="0.39320348038833108"/>
    <n v="0.21796463297412441"/>
    <n v="0.67799437835256493"/>
    <m/>
    <n v="8.0981000000000011E-2"/>
    <n v="5.4999999999999997E-3"/>
    <n v="1.634319300257087"/>
    <n v="0.82460942227221556"/>
    <n v="7.747992828347698"/>
  </r>
  <r>
    <x v="8"/>
    <s v="ESMERALDA BAJA_05Qd-61_102864"/>
    <s v="C184"/>
    <s v="ESMERALDA BAJA_05Qd-61_102864_C184"/>
    <x v="4"/>
    <x v="3"/>
    <x v="6"/>
    <x v="7"/>
    <n v="0.66690726204268935"/>
    <n v="0.44728422341754709"/>
    <n v="3"/>
    <n v="0.35865074871523428"/>
    <x v="3443"/>
    <s v="05Qd-614,47284223417547"/>
    <s v="CaféPlátanoBovinos DPPiscicultura cachama"/>
    <n v="102.70371835457421"/>
    <n v="28.131336868979371"/>
    <n v="75.000000000000014"/>
    <n v="714.18981137664036"/>
    <n v="920.02486660019395"/>
    <n v="9614962.0546123423"/>
    <n v="2311734.7827598322"/>
    <n v="8288491.5757124554"/>
    <n v="29784811.586909119"/>
    <n v="49999999.999993749"/>
    <n v="0.4172127693488315"/>
    <n v="9.6998486513661691E-2"/>
    <n v="0.21796463297412441"/>
    <n v="0.6244179810053061"/>
    <n v="0.110553"/>
    <n v="5.4999999999999997E-3"/>
    <n v="1.405081330107478"/>
    <n v="0.70894549411681229"/>
    <n v="6.7029220583997624"/>
  </r>
  <r>
    <x v="8"/>
    <s v="ESMERALDA BAJA_05Qd-61_102864"/>
    <s v="C185"/>
    <s v="ESMERALDA BAJA_05Qd-61_102864_C185"/>
    <x v="0"/>
    <x v="8"/>
    <x v="8"/>
    <x v="0"/>
    <n v="4.8678697443324719"/>
    <n v="4.141408173735277"/>
    <n v="1.0099999999999989E-2"/>
    <m/>
    <x v="3444"/>
    <s v="05Qd-619,01937791806775"/>
    <s v="FríjolBovinos DPPiscicultura cachama"/>
    <n v="280.12377710567768"/>
    <n v="103.53520434338191"/>
    <n v="20.11237149439599"/>
    <m/>
    <n v="403.77135294345555"/>
    <n v="37719217.989319481"/>
    <n v="11442008.91986385"/>
    <n v="838773.09082835761"/>
    <m/>
    <n v="50000000.00001169"/>
    <n v="1.2346721793030491"/>
    <n v="0.30089350419474947"/>
    <n v="1.7584297901915121E-2"/>
    <m/>
    <n v="8.0981000000000011E-2"/>
    <n v="5.4999999999999997E-3"/>
    <n v="2.8333124349951042"/>
    <n v="1.4295714000137381"/>
    <n v="13.368742753076591"/>
  </r>
  <r>
    <x v="8"/>
    <s v="ESMERALDA BAJA_05Qd-61_102864"/>
    <s v="C186"/>
    <s v="ESMERALDA BAJA_05Qd-61_102864_C186"/>
    <x v="4"/>
    <x v="2"/>
    <x v="6"/>
    <x v="7"/>
    <n v="0.8177625599219186"/>
    <n v="0.45946564093809861"/>
    <n v="3"/>
    <n v="0.31742820852096798"/>
    <x v="3445"/>
    <s v="05Qd-614,59465640938099"/>
    <s v="CaféFríjolBovinos DPPiscicultura cachama"/>
    <n v="125.93543422797551"/>
    <n v="26.440159155801489"/>
    <n v="75.000000000000014"/>
    <n v="632.10238144300115"/>
    <n v="859.47797482677811"/>
    <n v="11789879.089408681"/>
    <n v="3560219.4757417622"/>
    <n v="8288491.5757124554"/>
    <n v="26361409.859132789"/>
    <n v="49999999.999995686"/>
    <n v="0.51158684529810095"/>
    <n v="0.1165375151774334"/>
    <n v="0.21796463297412441"/>
    <n v="0.55264873080237042"/>
    <n v="0.110553"/>
    <n v="5.4999999999999997E-3"/>
    <n v="1.4433475631563311"/>
    <n v="0.72825304088688625"/>
    <n v="6.8823100134242026"/>
  </r>
  <r>
    <x v="8"/>
    <s v="ESMERALDA BAJA_05Qd-61_102864"/>
    <s v="C187"/>
    <s v="ESMERALDA BAJA_05Qd-61_102864_C187"/>
    <x v="5"/>
    <x v="2"/>
    <x v="6"/>
    <x v="7"/>
    <n v="1.6461057941512931"/>
    <n v="0.55490567553945613"/>
    <n v="3"/>
    <n v="0.3480452857038126"/>
    <x v="3446"/>
    <s v="05Qd-615,54905675539456"/>
    <s v="PlátanoFríjolBovinos DPPiscicultura cachama"/>
    <n v="103.52959973287579"/>
    <n v="31.932299328770519"/>
    <n v="75.000000000000014"/>
    <n v="693.07089930180962"/>
    <n v="903.53279836345587"/>
    <n v="8507700.0734937023"/>
    <n v="4299746.9608861804"/>
    <n v="8288491.5757124554"/>
    <n v="28904061.389903579"/>
    <n v="49999999.999995917"/>
    <n v="0.35697608436546668"/>
    <n v="0.14074464513427151"/>
    <n v="0.21796463297412441"/>
    <n v="0.60595366209633761"/>
    <n v="0.10800700000000001"/>
    <n v="5.4999999999999997E-3"/>
    <n v="1.7431591901763019"/>
    <n v="0.87952549573003813"/>
    <n v="8.2852484413009027"/>
  </r>
  <r>
    <x v="8"/>
    <s v="ESMERALDA BAJA_05Qd-61_102864"/>
    <s v="C188"/>
    <s v="ESMERALDA BAJA_05Qd-61_102864_C188"/>
    <x v="2"/>
    <x v="8"/>
    <x v="8"/>
    <x v="0"/>
    <n v="0.42453201540114488"/>
    <n v="3"/>
    <n v="0.43540977494164329"/>
    <m/>
    <x v="3447"/>
    <s v="05Qd-613,85994179034279"/>
    <s v="GranadillaBovinos DPPiscicultura cachama"/>
    <n v="54.152917946374231"/>
    <n v="75.000000000000014"/>
    <n v="867.0418956354149"/>
    <m/>
    <n v="996.19481358178916"/>
    <n v="5552102.2158955624"/>
    <n v="8288491.5757124554"/>
    <n v="36159406.20838438"/>
    <m/>
    <n v="49999999.9999924"/>
    <n v="0.41562709439501933"/>
    <n v="0.21796463297412441"/>
    <n v="0.75805694970095883"/>
    <m/>
    <n v="8.0981000000000011E-2"/>
    <n v="5.4999999999999997E-3"/>
    <n v="1.2125471592699859"/>
    <n v="0.61180077376933195"/>
    <n v="5.7707707233821068"/>
  </r>
  <r>
    <x v="8"/>
    <s v="ESMERALDA BAJA_05Qd-61_102864"/>
    <s v="C189"/>
    <s v="ESMERALDA BAJA_05Qd-61_102864_C189"/>
    <x v="4"/>
    <x v="6"/>
    <x v="6"/>
    <x v="7"/>
    <n v="0.41341172514646451"/>
    <n v="0.41341172514646451"/>
    <n v="3"/>
    <n v="0.30729380117171662"/>
    <x v="3448"/>
    <s v="05Qd-614,13411725146465"/>
    <s v="CaféGranadillaBovinos DPPiscicultura cachama"/>
    <n v="63.665405672555529"/>
    <n v="52.734423830841962"/>
    <n v="75.000000000000014"/>
    <n v="611.92149377134945"/>
    <n v="803.32132327474687"/>
    <n v="5960256.0602506129"/>
    <n v="5406669.1603789506"/>
    <n v="8288491.5757124554"/>
    <n v="25519779.346653059"/>
    <n v="45175196.142995074"/>
    <n v="0.25862763917330639"/>
    <n v="0.4047400617102998"/>
    <n v="0.21796463297412441"/>
    <n v="0.53500452903122231"/>
    <n v="0.110553"/>
    <n v="5.4999999999999997E-3"/>
    <n v="1.2986755763763289"/>
    <n v="0.65525758435714643"/>
    <n v="6.2041034121981209"/>
  </r>
  <r>
    <x v="8"/>
    <s v="ESMERALDA BAJA_05Qd-61_102864"/>
    <s v="C190"/>
    <s v="ESMERALDA BAJA_05Qd-61_102864_C190"/>
    <x v="5"/>
    <x v="6"/>
    <x v="6"/>
    <x v="7"/>
    <n v="0.42242482927174391"/>
    <n v="0.42242482927174368"/>
    <n v="3"/>
    <n v="0.37939863417395042"/>
    <x v="3449"/>
    <s v="05Qd-614,22424829271744"/>
    <s v="PlátanoGranadillaBovinos DPPiscicultura cachama"/>
    <n v="26.56783886377141"/>
    <n v="53.884127199331559"/>
    <n v="75.000000000000014"/>
    <n v="755.50557177949929"/>
    <n v="910.95753784260228"/>
    <n v="2183251.9901272329"/>
    <n v="5524544.0757461116"/>
    <n v="8288491.5757124554"/>
    <n v="31507857.92496457"/>
    <n v="47504145.566550374"/>
    <n v="9.1607454410259095E-2"/>
    <n v="0.41356410829140361"/>
    <n v="0.21796463297412441"/>
    <n v="0.66054045612816514"/>
    <n v="0.10800700000000001"/>
    <n v="5.4999999999999997E-3"/>
    <n v="1.326988992476682"/>
    <n v="0.66954335439571411"/>
    <n v="6.3342876395898351"/>
  </r>
  <r>
    <x v="8"/>
    <s v="ESMERALDA BAJA_05Qd-61_102864"/>
    <s v="C191"/>
    <s v="ESMERALDA BAJA_05Qd-61_102864_C191"/>
    <x v="0"/>
    <x v="6"/>
    <x v="6"/>
    <x v="7"/>
    <n v="0.42339635083468158"/>
    <n v="0.42339635083468152"/>
    <n v="3"/>
    <n v="0.38717080667745291"/>
    <x v="3450"/>
    <s v="05Qd-614,23396350834682"/>
    <s v="FríjolGranadillaBovinos DPPiscicultura cachama"/>
    <n v="24.364535461668499"/>
    <n v="54.008053606698489"/>
    <n v="75.000000000000014"/>
    <n v="770.98248472098146"/>
    <n v="924.35507378934847"/>
    <n v="3280732.6596216741"/>
    <n v="5537249.8007013444"/>
    <n v="8288491.5757124554"/>
    <n v="32153312.29656991"/>
    <n v="49259786.332605384"/>
    <n v="0.1073890064134614"/>
    <n v="0.41451525136117751"/>
    <n v="0.21796463297412441"/>
    <n v="0.67407196074664644"/>
    <n v="0.10800700000000001"/>
    <n v="5.4999999999999997E-3"/>
    <n v="1.330040892674393"/>
    <n v="0.67108321607297039"/>
    <n v="6.3485946170941787"/>
  </r>
  <r>
    <x v="8"/>
    <s v="ESMERALDA BAJA_05Qd-61_102864"/>
    <s v="C192"/>
    <s v="ESMERALDA BAJA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ESMERALDA BAJA_05Qd-61_102864"/>
    <s v="C193"/>
    <s v="ESMERALDA BAJA_05Qd-61_102864_C193"/>
    <x v="4"/>
    <x v="5"/>
    <x v="6"/>
    <x v="7"/>
    <n v="0.88834220752047144"/>
    <n v="0.46282046446828479"/>
    <n v="3"/>
    <n v="0.2770419726940917"/>
    <x v="3451"/>
    <s v="05Qd-614,62820464468285"/>
    <s v="CaféCaña paneleraBovinos DPPiscicultura cachama"/>
    <n v="136.80469995815261"/>
    <n v="29.536533459876789"/>
    <n v="75.000000000000014"/>
    <n v="551.68030439246422"/>
    <n v="793.02153781049356"/>
    <n v="12807442.807952439"/>
    <n v="5896605.0494174305"/>
    <n v="8288491.5757124554"/>
    <n v="23007460.566911791"/>
    <n v="49999999.999994114"/>
    <n v="0.55574100571924201"/>
    <n v="0.13310564986866771"/>
    <n v="0.21796463297412441"/>
    <n v="0.4823355028898168"/>
    <n v="0.106573"/>
    <n v="5.4999999999999997E-3"/>
    <n v="1.453886275816602"/>
    <n v="0.7335704361822315"/>
    <n v="6.9277343566816816"/>
  </r>
  <r>
    <x v="8"/>
    <s v="ESMERALDA BAJA_05Qd-61_102864"/>
    <s v="C194"/>
    <s v="ESMERALDA BAJA_05Qd-61_102864_C194"/>
    <x v="5"/>
    <x v="5"/>
    <x v="6"/>
    <x v="7"/>
    <n v="1.820821829674012"/>
    <n v="0.56916123666649499"/>
    <n v="3"/>
    <n v="0.3016293003244428"/>
    <x v="3452"/>
    <s v="05Qd-615,69161236666495"/>
    <s v="PlátanoCaña paneleraBovinos DPPiscicultura cachama"/>
    <n v="114.518128713729"/>
    <n v="36.323047923514572"/>
    <n v="75.000000000000014"/>
    <n v="600.64163779405328"/>
    <n v="826.4828144312969"/>
    <n v="9410698.9169085901"/>
    <n v="7251449.0600929447"/>
    <n v="8288491.5757124554"/>
    <n v="25049360.44728002"/>
    <n v="49999999.99999401"/>
    <n v="0.39486517172446878"/>
    <n v="0.16368890769249861"/>
    <n v="0.21796463297412441"/>
    <n v="0.52514252206447853"/>
    <n v="0.10402699999999999"/>
    <n v="5.4999999999999997E-3"/>
    <n v="1.7879410575910839"/>
    <n v="0.90212056011639463"/>
    <n v="8.4912009843724281"/>
  </r>
  <r>
    <x v="8"/>
    <s v="ESMERALDA BAJA_05Qd-61_102864"/>
    <s v="C195"/>
    <s v="ESMERALDA BAJA_05Qd-61_102864_C195"/>
    <x v="0"/>
    <x v="5"/>
    <x v="6"/>
    <x v="7"/>
    <n v="2.2950739201060211"/>
    <n v="1.003731813830282"/>
    <n v="6.7284124043665212"/>
    <n v="1.009999999999989E-2"/>
    <x v="3453"/>
    <s v="05Qd-6110,0373181383028"/>
    <s v="FríjolCaña paneleraBovinos DPPiscicultura cachama"/>
    <n v="132.07107194791919"/>
    <n v="64.056714384920042"/>
    <n v="168.210310109163"/>
    <n v="20.112371494395791"/>
    <n v="384.45046793639801"/>
    <n v="17783629.809501421"/>
    <n v="12788133.922496719"/>
    <n v="18589463.177170359"/>
    <n v="838773.09082834958"/>
    <n v="49999999.999996848"/>
    <n v="0.58211580576864241"/>
    <n v="0.28866998248927173"/>
    <n v="0.48885198007209818"/>
    <n v="1.7584297901914951E-2"/>
    <n v="0.10402699999999999"/>
    <n v="5.4999999999999997E-3"/>
    <n v="3.1530842319275889"/>
    <n v="1.590914924920998"/>
    <n v="14.89084429515141"/>
  </r>
  <r>
    <x v="8"/>
    <s v="ESMERALDA BAJA_05Qd-61_102864"/>
    <s v="C196"/>
    <s v="ESMERALDA BAJA_05Qd-61_102864_C196"/>
    <x v="2"/>
    <x v="5"/>
    <x v="6"/>
    <x v="7"/>
    <n v="0.4258616484032911"/>
    <n v="0.42181658430980012"/>
    <n v="3"/>
    <n v="0.37048761038491013"/>
    <x v="3454"/>
    <s v="05Qd-614,218165843098"/>
    <s v="GranadillaCaña paneleraBovinos DPPiscicultura cachama"/>
    <n v="54.322524723370719"/>
    <n v="26.919725061662898"/>
    <n v="75.000000000000014"/>
    <n v="737.76083704280813"/>
    <n v="894.0030868278418"/>
    <n v="5569491.3834252888"/>
    <n v="5374191.4887595139"/>
    <n v="8288491.5757124554"/>
    <n v="30767825.552095421"/>
    <n v="49999999.999992676"/>
    <n v="0.41692883721121549"/>
    <n v="0.1213130682206147"/>
    <n v="0.21796463297412441"/>
    <n v="0.64502618910662679"/>
    <n v="0.10402699999999999"/>
    <n v="5.4999999999999997E-3"/>
    <n v="1.325078275318744"/>
    <n v="0.66857928613103335"/>
    <n v="6.3213504045477791"/>
  </r>
  <r>
    <x v="8"/>
    <s v="ESMERALDA BAJA_05Qd-61_102864"/>
    <s v="C197"/>
    <s v="ESMERALDA BAJA_05Qd-61_102864_C197"/>
    <x v="9"/>
    <x v="8"/>
    <x v="8"/>
    <x v="0"/>
    <n v="1.1850319669300211"/>
    <n v="3"/>
    <n v="0.43097736688018351"/>
    <m/>
    <x v="3455"/>
    <s v="05Qd-614,6160093338102"/>
    <s v="YucaBovinos DPPiscicultura cachama"/>
    <n v="83.299335466697912"/>
    <n v="75.000000000000014"/>
    <n v="858.21553548226291"/>
    <m/>
    <n v="1016.5148709489608"/>
    <n v="5920199.701986365"/>
    <n v="8288491.5757124554"/>
    <n v="35791308.722292967"/>
    <m/>
    <n v="49999999.999991789"/>
    <n v="0.30220808964283619"/>
    <n v="0.21796463297412441"/>
    <n v="0.75034004041624991"/>
    <m/>
    <n v="8.0981000000000011E-2"/>
    <n v="5.4999999999999997E-3"/>
    <n v="1.4500552881079181"/>
    <n v="0.73163747940891743"/>
    <n v="6.8841831013270394"/>
  </r>
  <r>
    <x v="8"/>
    <s v="ESMERALDA BAJA_05Qd-61_102864"/>
    <s v="C198"/>
    <s v="ESMERALDA BAJA_05Qd-61_102864_C198"/>
    <x v="4"/>
    <x v="7"/>
    <x v="6"/>
    <x v="7"/>
    <n v="0.55846108542815154"/>
    <n v="0.43749519920676477"/>
    <n v="3"/>
    <n v="0.37899570743273142"/>
    <x v="3456"/>
    <s v="05Qd-614,37495199206765"/>
    <s v="CaféYucaBovinos DPPiscicultura cachama"/>
    <n v="86.003007155935336"/>
    <n v="30.75280699659487"/>
    <n v="75.000000000000014"/>
    <n v="754.70321412559588"/>
    <n v="946.45902827812608"/>
    <n v="8051467.4992781635"/>
    <n v="2185644.7929200069"/>
    <n v="8288491.5757124554"/>
    <n v="31474396.132082429"/>
    <n v="49999999.999993056"/>
    <n v="0.34936955898692718"/>
    <n v="0.1115704825437811"/>
    <n v="0.21796463297412441"/>
    <n v="0.65983895277665594"/>
    <n v="0.110553"/>
    <n v="5.4999999999999997E-3"/>
    <n v="1.3743304687123501"/>
    <n v="0.69342989074272232"/>
    <n v="6.5587653515227213"/>
  </r>
  <r>
    <x v="8"/>
    <s v="ESMERALDA BAJA_05Qd-61_102864"/>
    <s v="C199"/>
    <s v="ESMERALDA BAJA_05Qd-61_102864_C199"/>
    <x v="5"/>
    <x v="7"/>
    <x v="6"/>
    <x v="7"/>
    <n v="0.47703340389852988"/>
    <n v="0.87325582274029367"/>
    <n v="3"/>
    <n v="0.42004481234647523"/>
    <x v="3457"/>
    <s v="05Qd-614,7703340389853"/>
    <s v="PlátanoYucaBovinos DPPiscicultura cachama"/>
    <n v="30.002371378741969"/>
    <n v="61.383685636040383"/>
    <n v="75.000000000000014"/>
    <n v="836.44527823823478"/>
    <n v="1002.8313352530172"/>
    <n v="2465489.8487244272"/>
    <n v="4362623.9678057879"/>
    <n v="8288491.5757124554"/>
    <n v="34883394.607749604"/>
    <n v="49999999.999992274"/>
    <n v="0.10344992238061231"/>
    <n v="0.22269861178809161"/>
    <n v="0.21796463297412441"/>
    <n v="0.73130624875786787"/>
    <n v="0.10800700000000001"/>
    <n v="5.4999999999999997E-3"/>
    <n v="1.498534253084387"/>
    <n v="0.75609794517916995"/>
    <n v="7.1384732372488564"/>
  </r>
  <r>
    <x v="8"/>
    <s v="ESMERALDA BAJA_05Qd-61_102864"/>
    <s v="C200"/>
    <s v="ESMERALDA BAJA_05Qd-61_102864_C200"/>
    <x v="0"/>
    <x v="7"/>
    <x v="6"/>
    <x v="7"/>
    <n v="0.49750995584060531"/>
    <n v="1.087143294093937"/>
    <n v="3"/>
    <n v="0.39044630847150902"/>
    <x v="3458"/>
    <s v="05Qd-614,97509955840605"/>
    <s v="FríjolYucaBovinos DPPiscicultura cachama"/>
    <n v="28.629436549736649"/>
    <n v="76.418456617423544"/>
    <n v="75.000000000000014"/>
    <n v="777.50506976183476"/>
    <n v="957.55296292899493"/>
    <n v="3855009.9862587489"/>
    <n v="5431166.0658277161"/>
    <n v="8288491.5757124554"/>
    <n v="32425332.372195091"/>
    <n v="49999999.99999401"/>
    <n v="0.12618696342847949"/>
    <n v="0.27724441807868128"/>
    <n v="0.21796463297412441"/>
    <n v="0.679774673551096"/>
    <n v="0.10800700000000001"/>
    <n v="5.4999999999999997E-3"/>
    <n v="1.562858500022843"/>
    <n v="0.78855328000735914"/>
    <n v="7.4400183384362526"/>
  </r>
  <r>
    <x v="8"/>
    <s v="ESMERALDA BAJA_05Qd-61_102864"/>
    <s v="C201"/>
    <s v="ESMERALDA BAJA_05Qd-61_102864_C201"/>
    <x v="2"/>
    <x v="7"/>
    <x v="6"/>
    <x v="7"/>
    <n v="0.42064240844866557"/>
    <n v="0.42064240844866579"/>
    <n v="3"/>
    <n v="0.36513926758932619"/>
    <x v="3459"/>
    <s v="05Qd-614,20642408448666"/>
    <s v="GranadillaYucaBovinos DPPiscicultura cachama"/>
    <n v="53.65676321952229"/>
    <n v="29.568175433831431"/>
    <n v="75.000000000000014"/>
    <n v="727.11055415328735"/>
    <n v="885.33549280664101"/>
    <n v="5501233.2717491053"/>
    <n v="2101451.3790645078"/>
    <n v="8288491.5757124554"/>
    <n v="30323662.580069531"/>
    <n v="46214838.806595601"/>
    <n v="0.41181907526489531"/>
    <n v="0.1072726662465973"/>
    <n v="0.21796463297412441"/>
    <n v="0.63571461950275454"/>
    <n v="0.10800700000000001"/>
    <n v="5.4999999999999997E-3"/>
    <n v="1.3213897647602071"/>
    <n v="0.66671821739113524"/>
    <n v="6.308039066638"/>
  </r>
  <r>
    <x v="8"/>
    <s v="ESMERALDA BAJA_05Qd-61_102864"/>
    <s v="C202"/>
    <s v="ESMERALDA BAJA_05Qd-61_102864_C202"/>
    <x v="7"/>
    <x v="7"/>
    <x v="6"/>
    <x v="7"/>
    <n v="0.50474972010973362"/>
    <n v="1.1894732028182149"/>
    <n v="3"/>
    <n v="0.35327427816938761"/>
    <x v="3460"/>
    <s v="05Qd-615,04749720109734"/>
    <s v="Caña paneleraYucaBovinos DPPiscicultura cachama"/>
    <n v="32.212397984631927"/>
    <n v="83.611522824053182"/>
    <n v="75.000000000000014"/>
    <n v="703.48351702547723"/>
    <n v="894.30743783416233"/>
    <n v="6430808.4382363018"/>
    <n v="5942387.2919548051"/>
    <n v="8288491.5757124554"/>
    <n v="29338312.694088578"/>
    <n v="49999999.99999214"/>
    <n v="0.14516436647506581"/>
    <n v="0.3033406982566792"/>
    <n v="0.21796463297412441"/>
    <n v="0.61505744043708421"/>
    <n v="0.10402699999999999"/>
    <n v="5.4999999999999997E-3"/>
    <n v="1.585601215004399"/>
    <n v="0.80002830637392786"/>
    <n v="7.5426537224756638"/>
  </r>
  <r>
    <x v="8"/>
    <s v="ESMERALDA BAJA_05Qd-61_102864"/>
    <s v="C203"/>
    <s v="ESMERALDA BAJA_05Qd-61_102864_C203"/>
    <x v="1"/>
    <x v="8"/>
    <x v="8"/>
    <x v="0"/>
    <n v="0.50687931945468256"/>
    <n v="3"/>
    <n v="0.41179824389365571"/>
    <m/>
    <x v="3461"/>
    <s v="05Qd-613,91867756334834"/>
    <s v="GulupaBovinos DPPiscicultura cachama"/>
    <n v="82.114449751658569"/>
    <n v="75.000000000000014"/>
    <n v="820.02368929991064"/>
    <m/>
    <n v="977.13813905156917"/>
    <n v="7512965.2729573054"/>
    <n v="8288491.5757124554"/>
    <n v="34198543.151323952"/>
    <m/>
    <n v="49999999.999993712"/>
    <n v="0.46893418049957891"/>
    <n v="0.21796463297412441"/>
    <n v="0.71694881149619316"/>
    <m/>
    <n v="8.0981000000000011E-2"/>
    <n v="5.4999999999999997E-3"/>
    <n v="1.230998187439269"/>
    <n v="0.62111039379071165"/>
    <n v="5.8572671445783184"/>
  </r>
  <r>
    <x v="8"/>
    <s v="ESMERALDA BAJA_05Qd-61_102864"/>
    <s v="C204"/>
    <s v="ESMERALDA BAJA_05Qd-61_102864_C204"/>
    <x v="4"/>
    <x v="0"/>
    <x v="6"/>
    <x v="7"/>
    <n v="0.41480099006337717"/>
    <n v="0.41480099006337712"/>
    <n v="3"/>
    <n v="0.31840792050701799"/>
    <x v="3462"/>
    <s v="05Qd-614,14800990063377"/>
    <s v="CaféGulupaBovinos DPPiscicultura cachama"/>
    <n v="63.879352469760093"/>
    <n v="67.197760390267092"/>
    <n v="75.000000000000014"/>
    <n v="634.0533053460656"/>
    <n v="840.13041820609283"/>
    <n v="5980285.4259813242"/>
    <n v="6148180.2747193752"/>
    <n v="8288491.5757124554"/>
    <n v="26442771.844346721"/>
    <n v="46859729.120759875"/>
    <n v="0.25949675411077022"/>
    <n v="0.38374886265837133"/>
    <n v="0.21796463297412441"/>
    <n v="0.55435442856680417"/>
    <n v="0.110553"/>
    <n v="5.4999999999999997E-3"/>
    <n v="1.3030397593613949"/>
    <n v="0.65745956925045301"/>
    <n v="6.2245622292456204"/>
  </r>
  <r>
    <x v="8"/>
    <s v="ESMERALDA BAJA_05Qd-61_102864"/>
    <s v="C205"/>
    <s v="ESMERALDA BAJA_05Qd-61_102864_C205"/>
    <x v="5"/>
    <x v="0"/>
    <x v="6"/>
    <x v="7"/>
    <n v="0.42387543765455088"/>
    <n v="0.42387543765455071"/>
    <n v="3"/>
    <n v="0.39100350123640659"/>
    <x v="3463"/>
    <s v="05Qd-614,23875437654551"/>
    <s v="PlátanoGulupaBovinos DPPiscicultura cachama"/>
    <n v="26.65907291797058"/>
    <n v="68.667820900037214"/>
    <n v="75.000000000000014"/>
    <n v="778.61462103724182"/>
    <n v="948.94151485524958"/>
    <n v="2190749.2853125529"/>
    <n v="6282681.7369157504"/>
    <n v="8288491.5757124554"/>
    <n v="32471605.470967408"/>
    <n v="49233528.06890817"/>
    <n v="9.1922034738134761E-2"/>
    <n v="0.39214399436197162"/>
    <n v="0.21796463297412441"/>
    <n v="0.68074475707255655"/>
    <n v="0.10800700000000001"/>
    <n v="5.4999999999999997E-3"/>
    <n v="1.3315458774488509"/>
    <n v="0.67184256868246317"/>
    <n v="6.3556498226768223"/>
  </r>
  <r>
    <x v="8"/>
    <s v="ESMERALDA BAJA_05Qd-61_102864"/>
    <s v="C206"/>
    <s v="ESMERALDA BAJA_05Qd-61_102864_C206"/>
    <x v="0"/>
    <x v="0"/>
    <x v="6"/>
    <x v="7"/>
    <n v="0.42768914680094777"/>
    <n v="0.47088504691892419"/>
    <n v="3"/>
    <n v="0.37831727428960571"/>
    <x v="3464"/>
    <s v="05Qd-614,27689146800948"/>
    <s v="FríjolGulupaBovinos DPPiscicultura cachama"/>
    <n v="24.61156635681818"/>
    <n v="76.283377600865734"/>
    <n v="75.000000000000014"/>
    <n v="753.35223398612504"/>
    <n v="929.24717794380899"/>
    <n v="3313995.855914834"/>
    <n v="6979458.1654322948"/>
    <n v="8288491.5757124554"/>
    <n v="31418054.4029359"/>
    <n v="49999999.999995485"/>
    <n v="0.1084778185693627"/>
    <n v="0.43563445007776308"/>
    <n v="0.21796463297412441"/>
    <n v="0.65865778738108605"/>
    <n v="0.10800700000000001"/>
    <n v="5.4999999999999997E-3"/>
    <n v="1.343526115605072"/>
    <n v="0.67788729767950229"/>
    <n v="6.4118118812940521"/>
  </r>
  <r>
    <x v="8"/>
    <s v="ESMERALDA BAJA_05Qd-61_102864"/>
    <s v="C207"/>
    <s v="ESMERALDA BAJA_05Qd-61_102864_C207"/>
    <x v="2"/>
    <x v="0"/>
    <x v="6"/>
    <x v="7"/>
    <n v="0.40802617452764628"/>
    <n v="0.40802617452764628"/>
    <n v="3"/>
    <n v="0.26420939622117162"/>
    <x v="3465"/>
    <s v="05Qd-614,08026174527646"/>
    <s v="GranadillaGulupaBovinos DPPiscicultura cachama"/>
    <n v="52.047447889860628"/>
    <n v="66.100240273478704"/>
    <n v="75.000000000000014"/>
    <n v="526.12648803072011"/>
    <n v="719.27417619405946"/>
    <n v="5336236.0094272979"/>
    <n v="6047763.9588487744"/>
    <n v="8288491.5757124554"/>
    <n v="21941755.633101638"/>
    <n v="41614247.177090168"/>
    <n v="0.39946747760777551"/>
    <n v="0.37748121185994932"/>
    <n v="0.21796463297412441"/>
    <n v="0.4599937358057638"/>
    <n v="0.10800700000000001"/>
    <n v="5.4999999999999997E-3"/>
    <n v="1.281757616317214"/>
    <n v="0.64672148662631967"/>
    <n v="6.1222478482199989"/>
  </r>
  <r>
    <x v="8"/>
    <s v="ESMERALDA BAJA_05Qd-61_102864"/>
    <s v="C208"/>
    <s v="ESMERALDA BAJA_05Qd-61_102864_C208"/>
    <x v="7"/>
    <x v="0"/>
    <x v="6"/>
    <x v="7"/>
    <n v="0.42825567239017043"/>
    <n v="0.50849109805172976"/>
    <n v="3"/>
    <n v="0.3458099534598037"/>
    <x v="3466"/>
    <s v="05Qd-614,2825567239017"/>
    <s v="Caña paneleraGulupaBovinos DPPiscicultura cachama"/>
    <n v="27.33065836115615"/>
    <n v="82.375557884380228"/>
    <n v="75.000000000000014"/>
    <n v="688.6196287567692"/>
    <n v="873.32584500230564"/>
    <n v="5456229.2597815357"/>
    <n v="7536855.0553227384"/>
    <n v="8288491.5757124554"/>
    <n v="28718424.109177269"/>
    <n v="49999999.999993995"/>
    <n v="0.12316492886485809"/>
    <n v="0.47042530086402018"/>
    <n v="0.21796463297412441"/>
    <n v="0.60206190485986144"/>
    <n v="0.10402699999999999"/>
    <n v="5.4999999999999997E-3"/>
    <n v="1.345305777141897"/>
    <n v="0.67878524073842017"/>
    <n v="6.4161747417820214"/>
  </r>
  <r>
    <x v="8"/>
    <s v="ESMERALDA BAJA_05Qd-61_102864"/>
    <s v="C209"/>
    <s v="ESMERALDA BAJA_05Qd-61_102864_C209"/>
    <x v="9"/>
    <x v="0"/>
    <x v="6"/>
    <x v="7"/>
    <n v="0.42208078013763389"/>
    <n v="0.42208078013763378"/>
    <n v="3"/>
    <n v="0.37664624110107098"/>
    <x v="3467"/>
    <s v="05Qd-614,22080780137634"/>
    <s v="YucaGulupaBovinos DPPiscicultura cachama"/>
    <n v="29.669282753455519"/>
    <n v="68.377086382296667"/>
    <n v="75.000000000000014"/>
    <n v="750.02466564283066"/>
    <n v="923.07103477858288"/>
    <n v="2108637.2169845048"/>
    <n v="6256081.3232000079"/>
    <n v="8288491.5757124554"/>
    <n v="31279280.37596323"/>
    <n v="47932490.491860196"/>
    <n v="0.1076394812966972"/>
    <n v="0.39048368544883971"/>
    <n v="0.21796463297412441"/>
    <n v="0.65574848585720691"/>
    <n v="0.10800700000000001"/>
    <n v="5.4999999999999997E-3"/>
    <n v="1.3259082098564421"/>
    <n v="0.66899803651814982"/>
    <n v="6.3292210477509308"/>
  </r>
  <r>
    <x v="15"/>
    <s v="ESMERALDA BAJA_09LeLs1-38_102764"/>
    <s v="F1"/>
    <s v="ESMERALDA BAJA_09LeLs1-38_102764_F1"/>
    <x v="0"/>
    <x v="6"/>
    <x v="0"/>
    <x v="0"/>
    <n v="0.49592217694464902"/>
    <n v="1.9836887077785961"/>
    <m/>
    <m/>
    <x v="3468"/>
    <s v="09LeLs1-382,47961088472324"/>
    <s v="FríjolGranadilla"/>
    <n v="23.871890244744691"/>
    <n v="211.66409350340291"/>
    <m/>
    <m/>
    <n v="235.5359837481476"/>
    <n v="3280869.2236984372"/>
    <n v="22019804.53032849"/>
    <m/>
    <m/>
    <n v="25300673.754026927"/>
    <n v="0.10521762578348701"/>
    <n v="1.6245353991393781"/>
    <m/>
    <m/>
    <n v="5.4052000000000003E-2"/>
    <n v="5.4999999999999997E-3"/>
    <n v="0.77893535645756373"/>
    <n v="1.62042571316664"/>
    <n v="4.9385239543474491"/>
  </r>
  <r>
    <x v="15"/>
    <s v="ESMERALDA BAJA_09LeLs1-38_102764"/>
    <s v="F2"/>
    <s v="ESMERALDA BAJA_09LeLs1-38_102764_F2"/>
    <x v="0"/>
    <x v="0"/>
    <x v="0"/>
    <x v="0"/>
    <n v="0.53470503799495495"/>
    <n v="2.1388201519798198"/>
    <m/>
    <m/>
    <x v="3469"/>
    <s v="09LeLs1-382,67352518997478"/>
    <s v="FríjolGulupa"/>
    <n v="25.738756147120789"/>
    <n v="286.80861047983518"/>
    <m/>
    <m/>
    <n v="312.54736662695598"/>
    <n v="3537444.7533729719"/>
    <n v="26241217.435383439"/>
    <m/>
    <m/>
    <n v="29778662.18875641"/>
    <n v="0.1134460147334321"/>
    <n v="1.6378890819135989"/>
    <m/>
    <m/>
    <n v="5.4052000000000003E-2"/>
    <n v="5.4999999999999997E-3"/>
    <n v="0.8398508450182538"/>
    <n v="1.7471487116485149"/>
    <n v="5.3200767466415444"/>
  </r>
  <r>
    <x v="15"/>
    <s v="ESMERALDA BAJA_09LeLs1-38_102764"/>
    <s v="F3"/>
    <s v="ESMERALDA BAJA_09LeLs1-38_102764_F3"/>
    <x v="2"/>
    <x v="0"/>
    <x v="0"/>
    <x v="0"/>
    <n v="1.7077053617951681"/>
    <n v="0.42692634044879207"/>
    <m/>
    <m/>
    <x v="3470"/>
    <s v="09LeLs1-382,13463170224396"/>
    <s v="GranadillaGulupa"/>
    <n v="182.21604325209401"/>
    <n v="57.249390682996712"/>
    <m/>
    <m/>
    <n v="239.46543393509072"/>
    <n v="18956269.75879347"/>
    <n v="5237965.8561936868"/>
    <m/>
    <m/>
    <n v="24194235.614987157"/>
    <n v="1.3985197378287479"/>
    <n v="0.3269363210156449"/>
    <m/>
    <m/>
    <n v="5.4052000000000003E-2"/>
    <n v="5.4999999999999997E-3"/>
    <n v="0.67056493264208172"/>
    <n v="1.3949818174164279"/>
    <n v="4.2597304523024704"/>
  </r>
  <r>
    <x v="15"/>
    <s v="ESMERALDA BAJA_09LeLs1-38_102764"/>
    <s v="F4"/>
    <s v="ESMERALDA BAJA_09LeLs1-38_102764_F4"/>
    <x v="0"/>
    <x v="6"/>
    <x v="1"/>
    <x v="0"/>
    <n v="0.22942252835642049"/>
    <n v="1.835380226851363"/>
    <n v="0.22942252835642049"/>
    <m/>
    <x v="3471"/>
    <s v="09LeLs1-382,2942252835642"/>
    <s v="FríjolGranadillaGulupa"/>
    <n v="11.0435662513386"/>
    <n v="195.83924152373791"/>
    <n v="30.764791752016549"/>
    <m/>
    <n v="237.64759952709306"/>
    <n v="1517789.176408767"/>
    <n v="20373516.104426891"/>
    <n v="2814788.5391875878"/>
    <m/>
    <n v="24706093.820023246"/>
    <n v="4.8675568178112603E-2"/>
    <n v="1.5030786522646731"/>
    <n v="0.17568969227831541"/>
    <m/>
    <n v="8.1077999999999997E-2"/>
    <n v="5.4999999999999997E-3"/>
    <n v="0.72069904195734169"/>
    <n v="1.499276222809208"/>
    <n v="4.6007785483307533"/>
  </r>
  <r>
    <x v="2"/>
    <s v="ESMERALDA BAJA_09QeL-38_102840"/>
    <s v="H1"/>
    <s v="ESMERALDA BAJA_09QeL-38_102840_H1"/>
    <x v="4"/>
    <x v="3"/>
    <x v="2"/>
    <x v="0"/>
    <n v="2.7433356668767281"/>
    <n v="0.34291695835959102"/>
    <n v="0.34291695835959091"/>
    <m/>
    <x v="3472"/>
    <s v="09QeL-383,42916958359591"/>
    <s v="CaféPlátanoFríjol"/>
    <n v="349.70558981721462"/>
    <n v="18.21111112175041"/>
    <n v="16.506775404673029"/>
    <m/>
    <n v="384.42347634363807"/>
    <n v="32738892.322963241"/>
    <n v="1526470.401850852"/>
    <n v="2246273.2730904198"/>
    <m/>
    <n v="36511635.997904517"/>
    <n v="1.420607159330844"/>
    <n v="6.2792970869783984E-2"/>
    <n v="7.2755181915403852E-2"/>
    <m/>
    <n v="8.3624000000000004E-2"/>
    <n v="5.4999999999999997E-3"/>
    <n v="1.077226047202904"/>
    <n v="0.54352337899995173"/>
    <n v="5.1390430097987654"/>
  </r>
  <r>
    <x v="2"/>
    <s v="ESMERALDA BAJA_09QeL-38_102840"/>
    <s v="H2"/>
    <s v="ESMERALDA BAJA_09QeL-38_102840_H2"/>
    <x v="4"/>
    <x v="3"/>
    <x v="5"/>
    <x v="0"/>
    <n v="0.23077975966898581"/>
    <n v="0.2307797596689857"/>
    <n v="1.8462380773518861"/>
    <m/>
    <x v="3473"/>
    <s v="09QeL-382,30779759668986"/>
    <s v="CaféPlátanoGranadilla"/>
    <n v="29.418555281935241"/>
    <n v="12.255899702620249"/>
    <n v="196.99779884907659"/>
    <m/>
    <n v="238.67225383363208"/>
    <n v="2754119.298395637"/>
    <n v="1027299.653438405"/>
    <n v="20338953.53132334"/>
    <m/>
    <n v="24120372.483157381"/>
    <n v="0.11950684080437921"/>
    <n v="4.2259055357170151E-2"/>
    <n v="1.511970653528528"/>
    <m/>
    <n v="8.3624000000000004E-2"/>
    <n v="5.4999999999999997E-3"/>
    <n v="0.7249625958188034"/>
    <n v="0.36578591907534241"/>
    <n v="3.487670111584003"/>
  </r>
  <r>
    <x v="2"/>
    <s v="ESMERALDA BAJA_09QeL-38_102840"/>
    <s v="H3"/>
    <s v="ESMERALDA BAJA_09QeL-38_102840_H3"/>
    <x v="4"/>
    <x v="2"/>
    <x v="5"/>
    <x v="0"/>
    <n v="0.2319443017395755"/>
    <n v="0.23194430173957539"/>
    <n v="1.855554413916604"/>
    <m/>
    <x v="3474"/>
    <s v="09QeL-382,31944301739575"/>
    <s v="CaféFríjolGranadilla"/>
    <n v="29.56700480511233"/>
    <n v="11.16495525191865"/>
    <n v="197.9918731340241"/>
    <m/>
    <n v="238.72383319105509"/>
    <n v="2768016.9114055689"/>
    <n v="1519348.2653514161"/>
    <n v="20441586.305934809"/>
    <m/>
    <n v="24728951.482691795"/>
    <n v="0.1201098865135852"/>
    <n v="4.9210601738769781E-2"/>
    <n v="1.519600236980978"/>
    <m/>
    <n v="8.3624000000000004E-2"/>
    <n v="5.4999999999999997E-3"/>
    <n v="0.72862084316096998"/>
    <n v="0.36763171825722712"/>
    <n v="3.5048195788139509"/>
  </r>
  <r>
    <x v="2"/>
    <s v="ESMERALDA BAJA_09QeL-38_102840"/>
    <s v="H4"/>
    <s v="ESMERALDA BAJA_09QeL-38_102840_H4"/>
    <x v="5"/>
    <x v="2"/>
    <x v="5"/>
    <x v="0"/>
    <n v="0.24287772395248269"/>
    <n v="0.24287772395248289"/>
    <n v="1.9430217916198631"/>
    <m/>
    <x v="3475"/>
    <s v="09QeL-382,42877723952483"/>
    <s v="PlátanoFríjolGranadilla"/>
    <n v="12.898379949055601"/>
    <n v="11.69125043934906"/>
    <n v="207.32484112445661"/>
    <m/>
    <n v="231.91447151286127"/>
    <n v="1081152.879274037"/>
    <n v="1590967.511648688"/>
    <n v="21405164.59653369"/>
    <m/>
    <n v="24077284.987456415"/>
    <n v="4.4474364633419791E-2"/>
    <n v="5.1530297812895857E-2"/>
    <n v="1.5912313607513811"/>
    <m/>
    <n v="8.1077999999999997E-2"/>
    <n v="5.4999999999999997E-3"/>
    <n v="0.76296667210204028"/>
    <n v="0.38496119246468519"/>
    <n v="3.6632831040915539"/>
  </r>
  <r>
    <x v="2"/>
    <s v="ESMERALDA BAJA_09QeL-38_102840"/>
    <s v="H5"/>
    <s v="ESMERALDA BAJA_09QeL-38_102840_H5"/>
    <x v="4"/>
    <x v="3"/>
    <x v="2"/>
    <x v="4"/>
    <n v="0.25206976963464128"/>
    <n v="0.25206976963464128"/>
    <n v="0.25206976963464128"/>
    <n v="1.764488387442489"/>
    <x v="3476"/>
    <s v="09QeL-382,52069769634641"/>
    <s v="CaféPlátanoFríjolGranadilla"/>
    <n v="32.132490576893268"/>
    <n v="13.38653709985611"/>
    <n v="12.133722092867499"/>
    <n v="188.27492114099411"/>
    <n v="245.92767091061097"/>
    <n v="3008193.691200057"/>
    <n v="1122070.615548725"/>
    <n v="1651179.8926275461"/>
    <n v="19438363.75112978"/>
    <n v="25219807.950506106"/>
    <n v="0.13053164573241369"/>
    <n v="4.6157558895711853E-2"/>
    <n v="5.3480533692099173E-2"/>
    <n v="1.4450220115335839"/>
    <n v="0.11065"/>
    <n v="5.4999999999999997E-3"/>
    <n v="0.7918422082763602"/>
    <n v="0.39953058487090648"/>
    <n v="3.8282204894936802"/>
  </r>
  <r>
    <x v="2"/>
    <s v="ESMERALDA BAJA_09QeL-38_102840"/>
    <s v="H6"/>
    <s v="ESMERALDA BAJA_09QeL-38_102840_H6"/>
    <x v="4"/>
    <x v="3"/>
    <x v="1"/>
    <x v="0"/>
    <n v="0.25088745351491087"/>
    <n v="0.25088745351491087"/>
    <n v="2.007099628119287"/>
    <m/>
    <x v="3477"/>
    <s v="09QeL-382,50887453514911"/>
    <s v="CaféPlátanoGulupa"/>
    <n v="31.98177531408642"/>
    <n v="13.32374845755494"/>
    <n v="269.14532991594808"/>
    <m/>
    <n v="314.45085368758942"/>
    <n v="2994083.963177009"/>
    <n v="1116807.619600571"/>
    <n v="24625136.296383839"/>
    <m/>
    <n v="28736027.879161417"/>
    <n v="0.1299193959211489"/>
    <n v="4.5941060003326213E-2"/>
    <n v="1.5370186989151029"/>
    <m/>
    <n v="8.3624000000000004E-2"/>
    <n v="5.4999999999999997E-3"/>
    <n v="0.78812812622485118"/>
    <n v="0.39765661382113388"/>
    <n v="3.7837832751950948"/>
  </r>
  <r>
    <x v="2"/>
    <s v="ESMERALDA BAJA_09QeL-38_102840"/>
    <s v="H7"/>
    <s v="ESMERALDA BAJA_09QeL-38_102840_H7"/>
    <x v="4"/>
    <x v="2"/>
    <x v="1"/>
    <x v="0"/>
    <n v="0.25226437324226741"/>
    <n v="0.25226437324226753"/>
    <n v="2.0181149859381402"/>
    <m/>
    <x v="3478"/>
    <s v="09QeL-382,52264373242267"/>
    <s v="CaféFríjolGulupa"/>
    <n v="32.157297592019823"/>
    <n v="12.14308960288915"/>
    <n v="270.62245246271237"/>
    <m/>
    <n v="314.92283965762135"/>
    <n v="3010516.0852959212"/>
    <n v="1652454.6411402731"/>
    <n v="24760283.89137236"/>
    <m/>
    <n v="29423254.617808554"/>
    <n v="0.1306324191381486"/>
    <n v="5.3521821883100187E-2"/>
    <n v="1.5454541600679119"/>
    <m/>
    <n v="8.3624000000000004E-2"/>
    <n v="5.4999999999999997E-3"/>
    <n v="0.79245352850974082"/>
    <n v="0.39983903158899398"/>
    <n v="3.80406029252141"/>
  </r>
  <r>
    <x v="2"/>
    <s v="ESMERALDA BAJA_09QeL-38_102840"/>
    <s v="H8"/>
    <s v="ESMERALDA BAJA_09QeL-38_102840_H8"/>
    <x v="5"/>
    <x v="2"/>
    <x v="1"/>
    <x v="0"/>
    <n v="0.26525104147004941"/>
    <n v="0.26525104147004941"/>
    <n v="2.1220083317603948"/>
    <m/>
    <x v="3479"/>
    <s v="09QeL-382,65251041470049"/>
    <s v="PlátanoFríjolGulupa"/>
    <n v="14.086547992490059"/>
    <n v="12.76822058712647"/>
    <n v="284.55420176187602"/>
    <m/>
    <n v="311.40897034149253"/>
    <n v="1180746.1077487969"/>
    <n v="1737523.6499350171"/>
    <n v="26034952.953793369"/>
    <m/>
    <n v="28953222.711477183"/>
    <n v="4.8571237187817612E-2"/>
    <n v="5.6277146128092682E-2"/>
    <n v="1.6250147424049679"/>
    <m/>
    <n v="8.1077999999999997E-2"/>
    <n v="5.4999999999999997E-3"/>
    <n v="0.83324934493209213"/>
    <n v="0.42042290073002819"/>
    <n v="3.992760660362614"/>
  </r>
  <r>
    <x v="2"/>
    <s v="ESMERALDA BAJA_09QeL-38_102840"/>
    <s v="H9"/>
    <s v="ESMERALDA BAJA_09QeL-38_102840_H9"/>
    <x v="4"/>
    <x v="3"/>
    <x v="2"/>
    <x v="3"/>
    <n v="0.27297929263161058"/>
    <n v="0.27297929263161069"/>
    <n v="0.27297929263161069"/>
    <n v="1.910855048421275"/>
    <x v="3480"/>
    <s v="09QeL-382,72979292631611"/>
    <s v="CaféPlátanoFríjolGulupa"/>
    <n v="34.79792345145529"/>
    <n v="14.496968175129171"/>
    <n v="13.14023049531253"/>
    <n v="256.23925450617082"/>
    <n v="318.67437662806782"/>
    <n v="3257727.362995191"/>
    <n v="1215147.867033686"/>
    <n v="1788147.4631024641"/>
    <n v="23444310.063521381"/>
    <n v="29705332.75665272"/>
    <n v="0.14135941953579431"/>
    <n v="4.9986389860300552E-2"/>
    <n v="5.7916815165859302E-2"/>
    <n v="1.4633154723325319"/>
    <n v="0.11065"/>
    <n v="5.4999999999999997E-3"/>
    <n v="0.85752657371186602"/>
    <n v="0.43267217882110293"/>
    <n v="4.1361416788490759"/>
  </r>
  <r>
    <x v="2"/>
    <s v="ESMERALDA BAJA_09QeL-38_102840"/>
    <s v="H10"/>
    <s v="ESMERALDA BAJA_09QeL-38_102840_H10"/>
    <x v="4"/>
    <x v="6"/>
    <x v="1"/>
    <x v="0"/>
    <n v="0.21579864741467711"/>
    <n v="1.7263891793174171"/>
    <n v="0.21579864741467711"/>
    <m/>
    <x v="3481"/>
    <s v="09QeL-382,15798647414677"/>
    <s v="CaféGranadillaGulupa"/>
    <n v="27.50884413711735"/>
    <n v="184.20964904493951"/>
    <n v="28.93787500138319"/>
    <m/>
    <n v="240.65636818344007"/>
    <n v="2575335.117190999"/>
    <n v="19018646.471358631"/>
    <n v="2647636.933768528"/>
    <m/>
    <n v="24241618.522318158"/>
    <n v="0.11174903136816119"/>
    <n v="1.41382078926738"/>
    <n v="0.1652566477667809"/>
    <m/>
    <n v="8.3624000000000004E-2"/>
    <n v="5.4999999999999997E-3"/>
    <n v="0.67790151020317413"/>
    <n v="0.34204085615226321"/>
    <n v="3.2670528405022079"/>
  </r>
  <r>
    <x v="2"/>
    <s v="ESMERALDA BAJA_09QeL-38_102840"/>
    <s v="H11"/>
    <s v="ESMERALDA BAJA_09QeL-38_102840_H11"/>
    <x v="5"/>
    <x v="6"/>
    <x v="1"/>
    <x v="0"/>
    <n v="0.22523194268815891"/>
    <n v="1.8018555415052711"/>
    <n v="0.2252319426881588"/>
    <m/>
    <x v="3482"/>
    <s v="09QeL-382,25231942688159"/>
    <s v="PlátanoGranadillaGulupa"/>
    <n v="11.9612746948508"/>
    <n v="192.26208140484309"/>
    <n v="30.20284826579201"/>
    <m/>
    <n v="234.42620436548589"/>
    <n v="1002603.941518444"/>
    <n v="19850016.408175409"/>
    <n v="2763374.178984995"/>
    <m/>
    <n v="23615994.528678849"/>
    <n v="4.1243171185869849E-2"/>
    <n v="1.4756237205124401"/>
    <n v="0.1724805797652712"/>
    <m/>
    <n v="8.1077999999999997E-2"/>
    <n v="5.4999999999999997E-3"/>
    <n v="0.70753489849683404"/>
    <n v="0.35699262916073182"/>
    <n v="3.4034249545391542"/>
  </r>
  <r>
    <x v="2"/>
    <s v="ESMERALDA BAJA_09QeL-38_102840"/>
    <s v="H12"/>
    <s v="ESMERALDA BAJA_09QeL-38_102840_H12"/>
    <x v="4"/>
    <x v="3"/>
    <x v="5"/>
    <x v="3"/>
    <n v="0.2331151736549299"/>
    <n v="0.2331151736549299"/>
    <n v="1.631806215584509"/>
    <n v="0.2331151736549299"/>
    <x v="3483"/>
    <s v="09QeL-382,3311517365493"/>
    <s v="CaféPlátanoGranadillaGulupa"/>
    <n v="29.716261222656591"/>
    <n v="12.37992530875175"/>
    <n v="174.11743185335709"/>
    <n v="31.259963104353041"/>
    <n v="247.47358148911846"/>
    <n v="2781990.0646086591"/>
    <n v="1037695.582361447"/>
    <n v="17976679.821544051"/>
    <n v="2860093.66131309"/>
    <n v="24656459.12982725"/>
    <n v="0.12071621006549151"/>
    <n v="4.2686702864280307E-2"/>
    <n v="1.3363623795193651"/>
    <n v="0.17851748657051411"/>
    <n v="0.11065"/>
    <n v="5.4999999999999997E-3"/>
    <n v="0.73229897483224038"/>
    <n v="0.36948755024306379"/>
    <n v="3.5490882616246031"/>
  </r>
  <r>
    <x v="2"/>
    <s v="ESMERALDA BAJA_09QeL-38_102840"/>
    <s v="H13"/>
    <s v="ESMERALDA BAJA_09QeL-38_102840_H13"/>
    <x v="0"/>
    <x v="6"/>
    <x v="1"/>
    <x v="0"/>
    <n v="0.22634103331589139"/>
    <n v="1.8107282665271309"/>
    <n v="0.22634103331589139"/>
    <m/>
    <x v="3484"/>
    <s v="09QeL-382,26341033315891"/>
    <s v="FríjolGranadillaGulupa"/>
    <n v="10.89523428552404"/>
    <n v="193.2088213299597"/>
    <n v="30.351573599963629"/>
    <m/>
    <n v="234.45562921544735"/>
    <n v="1482644.125193744"/>
    <n v="19947762.167040199"/>
    <n v="2776981.6290040798"/>
    <m/>
    <n v="24207387.921238024"/>
    <n v="4.8021780936683703E-2"/>
    <n v="1.4828900097383251"/>
    <n v="0.17332991131301001"/>
    <m/>
    <n v="8.1077999999999997E-2"/>
    <n v="5.4999999999999997E-3"/>
    <n v="0.71101895282478977"/>
    <n v="0.35875053780568789"/>
    <n v="3.419757823789392"/>
  </r>
  <r>
    <x v="2"/>
    <s v="ESMERALDA BAJA_09QeL-38_102840"/>
    <s v="H14"/>
    <s v="ESMERALDA BAJA_09QeL-38_102840_H14"/>
    <x v="4"/>
    <x v="2"/>
    <x v="5"/>
    <x v="3"/>
    <n v="0.23430346521623391"/>
    <n v="0.23430346521623391"/>
    <n v="1.6401242565136369"/>
    <n v="0.23430346521623399"/>
    <x v="3485"/>
    <s v="09QeL-382,34303465216234"/>
    <s v="CaféFríjolGranadillaGulupa"/>
    <n v="29.867738202429081"/>
    <n v="11.278516802908721"/>
    <n v="175.00498572513351"/>
    <n v="31.419309018139689"/>
    <n v="247.570549748611"/>
    <n v="2796171.10338694"/>
    <n v="1534801.936379584"/>
    <n v="18068314.941632051"/>
    <n v="2874672.8288078178"/>
    <n v="25273960.810206391"/>
    <n v="0.1213315541955384"/>
    <n v="4.9711135071193902E-2"/>
    <n v="1.3431744120161331"/>
    <n v="0.1794274694751489"/>
    <n v="0.11065"/>
    <n v="5.4999999999999997E-3"/>
    <n v="0.7360318279043998"/>
    <n v="0.3713709923677308"/>
    <n v="3.5665874724344699"/>
  </r>
  <r>
    <x v="2"/>
    <s v="ESMERALDA BAJA_09QeL-38_102840"/>
    <s v="H15"/>
    <s v="ESMERALDA BAJA_09QeL-38_102840_H15"/>
    <x v="5"/>
    <x v="2"/>
    <x v="5"/>
    <x v="3"/>
    <n v="0.24546578349572321"/>
    <n v="0.24546578349572321"/>
    <n v="1.718260484470062"/>
    <n v="0.24546578349572309"/>
    <x v="3486"/>
    <s v="09QeL-382,45465783495723"/>
    <s v="PlátanoFríjolGranadillaGulupa"/>
    <n v="13.03582267034043"/>
    <n v="11.81583021463504"/>
    <n v="183.3422988304203"/>
    <n v="32.91613846988696"/>
    <n v="241.11009018528273"/>
    <n v="1092673.4418903701"/>
    <n v="1607920.5635156981"/>
    <n v="18929097.269227669"/>
    <n v="3011623.4839547188"/>
    <n v="24641314.758588456"/>
    <n v="4.4948275134333408E-2"/>
    <n v="5.2079395016420268E-2"/>
    <n v="1.4071638211268911"/>
    <n v="0.18797547161637451"/>
    <n v="0.10810400000000001"/>
    <n v="5.4999999999999997E-3"/>
    <n v="0.77109670208080583"/>
    <n v="0.38906326684072118"/>
    <n v="3.7284218038787591"/>
  </r>
  <r>
    <x v="2"/>
    <s v="ESMERALDA BAJA_09QeL-38_102840"/>
    <s v="H16"/>
    <s v="ESMERALDA BAJA_09QeL-38_102840_H16"/>
    <x v="4"/>
    <x v="3"/>
    <x v="6"/>
    <x v="0"/>
    <n v="2.2486238487535841"/>
    <n v="0.58318042763928701"/>
    <n v="3"/>
    <m/>
    <x v="3487"/>
    <s v="09QeL-385,83180427639287"/>
    <s v="CaféPlátanoBovinos DP"/>
    <n v="286.64240355271193"/>
    <n v="30.970657218510048"/>
    <n v="62.081780923994053"/>
    <m/>
    <n v="379.69484169521604"/>
    <n v="26835015.10517079"/>
    <n v="2595986.1127562001"/>
    <n v="6878000.9097632598"/>
    <m/>
    <n v="36309002.127690248"/>
    <n v="1.164425912858938"/>
    <n v="0.10678862830161261"/>
    <n v="0.18042176791304479"/>
    <m/>
    <n v="8.873700000000001E-2"/>
    <n v="5.4999999999999997E-3"/>
    <n v="1.8319804009611109"/>
    <n v="0.92434097780827007"/>
    <n v="8.6823626551622528"/>
  </r>
  <r>
    <x v="2"/>
    <s v="ESMERALDA BAJA_09QeL-38_102840"/>
    <s v="H17"/>
    <s v="ESMERALDA BAJA_09QeL-38_102840_H17"/>
    <x v="4"/>
    <x v="2"/>
    <x v="6"/>
    <x v="0"/>
    <n v="2.285337311757853"/>
    <n v="0.58725970130642802"/>
    <n v="3"/>
    <m/>
    <x v="3488"/>
    <s v="09QeL-385,87259701306428"/>
    <s v="CaféFríjolBovinos DP"/>
    <n v="291.32243720267991"/>
    <n v="28.268546531068509"/>
    <n v="62.081780923994053"/>
    <m/>
    <n v="381.6727646577425"/>
    <n v="27273152.56192185"/>
    <n v="3846837.3734506438"/>
    <n v="6878000.9097632598"/>
    <m/>
    <n v="37997990.845135756"/>
    <n v="1.1834375886875359"/>
    <n v="0.12459630636094469"/>
    <n v="0.18042176791304479"/>
    <m/>
    <n v="8.873700000000001E-2"/>
    <n v="5.4999999999999997E-3"/>
    <n v="1.8447948732139099"/>
    <n v="0.93080662657068858"/>
    <n v="8.7424355128488802"/>
  </r>
  <r>
    <x v="2"/>
    <s v="ESMERALDA BAJA_09QeL-38_102840"/>
    <s v="H18"/>
    <s v="ESMERALDA BAJA_09QeL-38_102840_H18"/>
    <x v="5"/>
    <x v="2"/>
    <x v="6"/>
    <x v="0"/>
    <n v="5.2130010394820987"/>
    <n v="0.91255567105356761"/>
    <n v="3"/>
    <m/>
    <x v="3489"/>
    <s v="09QeL-389,12555671053567"/>
    <s v="PlátanoFríjolBovinos DP"/>
    <n v="276.84411311107641"/>
    <n v="43.927111620260362"/>
    <n v="62.081780923994053"/>
    <m/>
    <n v="382.85300565533083"/>
    <n v="23205302.618025471"/>
    <n v="5977684.5796736628"/>
    <n v="6878000.9097632598"/>
    <m/>
    <n v="36060988.107462391"/>
    <n v="0.95457461183093939"/>
    <n v="0.19361292067047409"/>
    <n v="0.18042176791304479"/>
    <m/>
    <n v="8.6191000000000004E-2"/>
    <n v="5.4999999999999997E-3"/>
    <n v="2.866667029487644"/>
    <n v="1.4464007386199029"/>
    <n v="13.53031547864321"/>
  </r>
  <r>
    <x v="2"/>
    <s v="ESMERALDA BAJA_09QeL-38_102840"/>
    <s v="H19"/>
    <s v="ESMERALDA BAJA_09QeL-38_102840_H19"/>
    <x v="4"/>
    <x v="3"/>
    <x v="2"/>
    <x v="5"/>
    <n v="2.010753127986689"/>
    <n v="0.62634414099833602"/>
    <n v="0.62634414099833602"/>
    <n v="3"/>
    <x v="3490"/>
    <s v="09QeL-386,26344140998336"/>
    <s v="CaféPlátanoFríjolBovinos DP"/>
    <n v="256.31993091095228"/>
    <n v="33.26292991382757"/>
    <n v="30.149929332601719"/>
    <n v="62.081780923994053"/>
    <n v="381.81457108137568"/>
    <n v="23996272.472250771"/>
    <n v="2788126.306672975"/>
    <n v="4102859.5098116701"/>
    <n v="6878000.9097632598"/>
    <n v="37765259.198498674"/>
    <n v="1.041247093366769"/>
    <n v="0.1146925179446097"/>
    <n v="0.13288867992406411"/>
    <n v="0.18042176791304479"/>
    <n v="0.115763"/>
    <n v="5.4999999999999997E-3"/>
    <n v="1.9675732177958201"/>
    <n v="0.99275546348236277"/>
    <n v="9.3450330912615449"/>
  </r>
  <r>
    <x v="2"/>
    <s v="ESMERALDA BAJA_09QeL-38_102840"/>
    <s v="H20"/>
    <s v="ESMERALDA BAJA_09QeL-38_102840_H20"/>
    <x v="4"/>
    <x v="6"/>
    <x v="6"/>
    <x v="0"/>
    <n v="0.48680153811564708"/>
    <n v="1.381213843040823"/>
    <n v="3"/>
    <m/>
    <x v="3491"/>
    <s v="09QeL-384,86801538115647"/>
    <s v="CaféGranadillaBovinos DP"/>
    <n v="62.05482656246501"/>
    <n v="147.3786561748264"/>
    <n v="62.081780923994053"/>
    <m/>
    <n v="271.51526366128547"/>
    <n v="5809476.1539573586"/>
    <n v="15216046.356665799"/>
    <n v="6878000.9097632598"/>
    <m/>
    <n v="27903523.420386419"/>
    <n v="0.25208499221230363"/>
    <n v="1.1311405731163731"/>
    <n v="0.18042176791304479"/>
    <m/>
    <n v="8.873700000000001E-2"/>
    <n v="5.4999999999999997E-3"/>
    <n v="1.5292194914627659"/>
    <n v="0.77158043791330055"/>
    <n v="7.2630523105325366"/>
  </r>
  <r>
    <x v="2"/>
    <s v="ESMERALDA BAJA_09QeL-38_102840"/>
    <s v="H21"/>
    <s v="ESMERALDA BAJA_09QeL-38_102840_H21"/>
    <x v="5"/>
    <x v="6"/>
    <x v="6"/>
    <x v="0"/>
    <n v="0.50787524737982248"/>
    <n v="1.5708772264184021"/>
    <n v="3"/>
    <m/>
    <x v="3492"/>
    <s v="09QeL-385,07875247379822"/>
    <s v="PlátanoGranadillaBovinos DP"/>
    <n v="26.97146449176692"/>
    <n v="167.61617023435801"/>
    <n v="62.081780923994053"/>
    <m/>
    <n v="256.66941565011899"/>
    <n v="2260770.4695229041"/>
    <n v="17305459.844791409"/>
    <n v="6878000.9097632598"/>
    <m/>
    <n v="26444231.224077575"/>
    <n v="9.2999179062949272E-2"/>
    <n v="1.2864647825093161"/>
    <n v="0.18042176791304479"/>
    <m/>
    <n v="8.6191000000000004E-2"/>
    <n v="5.4999999999999997E-3"/>
    <n v="1.595419625276929"/>
    <n v="0.80498226709701859"/>
    <n v="7.570845366172172"/>
  </r>
  <r>
    <x v="2"/>
    <s v="ESMERALDA BAJA_09QeL-38_102840"/>
    <s v="H22"/>
    <s v="ESMERALDA BAJA_09QeL-38_102840_H22"/>
    <x v="4"/>
    <x v="3"/>
    <x v="5"/>
    <x v="5"/>
    <n v="0.52547305188391658"/>
    <n v="0.52547305188391658"/>
    <n v="1.203784415071333"/>
    <n v="3"/>
    <x v="3493"/>
    <s v="09QeL-385,25473051883917"/>
    <s v="CaféPlátanoGranadillaBovinos DP"/>
    <n v="66.984461931094117"/>
    <n v="27.906021869319648"/>
    <n v="128.4465329617818"/>
    <n v="62.081780923994053"/>
    <n v="285.41879768618963"/>
    <n v="6270980.9346197881"/>
    <n v="2339105.8421494411"/>
    <n v="13261407.38846899"/>
    <n v="6878000.9097632598"/>
    <n v="28749495.075001478"/>
    <n v="0.27211062377634432"/>
    <n v="9.6221587283539481E-2"/>
    <n v="0.98583532161435172"/>
    <n v="0.18042176791304479"/>
    <n v="0.115763"/>
    <n v="5.4999999999999997E-3"/>
    <n v="1.6507006865463349"/>
    <n v="0.83287478723600783"/>
    <n v="7.859568992621508"/>
  </r>
  <r>
    <x v="2"/>
    <s v="ESMERALDA BAJA_09QeL-38_102840"/>
    <s v="H23"/>
    <s v="ESMERALDA BAJA_09QeL-38_102840_H23"/>
    <x v="0"/>
    <x v="6"/>
    <x v="6"/>
    <x v="0"/>
    <n v="0.51035180093987709"/>
    <n v="1.593166208458894"/>
    <n v="3"/>
    <m/>
    <x v="3494"/>
    <s v="09QeL-385,10351800939877"/>
    <s v="FríjolGranadillaBovinos DP"/>
    <n v="24.566479872514989"/>
    <n v="169.99445527485599"/>
    <n v="62.081780923994053"/>
    <m/>
    <n v="256.64271607136504"/>
    <n v="3343053.128106534"/>
    <n v="17551004.867149699"/>
    <n v="6878000.9097632598"/>
    <m/>
    <n v="27772058.905019492"/>
    <n v="0.10827909560336919"/>
    <n v="1.3047182716750181"/>
    <n v="0.18042176791304479"/>
    <m/>
    <n v="8.6191000000000004E-2"/>
    <n v="5.4999999999999997E-3"/>
    <n v="1.603199374680242"/>
    <n v="0.80890760448970533"/>
    <n v="7.60731598856872"/>
  </r>
  <r>
    <x v="2"/>
    <s v="ESMERALDA BAJA_09QeL-38_102840"/>
    <s v="H24"/>
    <s v="ESMERALDA BAJA_09QeL-38_102840_H24"/>
    <x v="4"/>
    <x v="2"/>
    <x v="5"/>
    <x v="5"/>
    <n v="0.52812465129955721"/>
    <n v="0.52812465129955721"/>
    <n v="1.224997210396457"/>
    <n v="3"/>
    <x v="3495"/>
    <s v="09QeL-385,28124651299557"/>
    <s v="CaféFríjolGranadillaBovinos DP"/>
    <n v="67.322473479881836"/>
    <n v="25.42200026028323"/>
    <n v="130.70998643387111"/>
    <n v="62.081780923994053"/>
    <n v="285.53624109803025"/>
    <n v="6302625.0490460498"/>
    <n v="3459473.963461434"/>
    <n v="13495096.67463409"/>
    <n v="6878000.9097632598"/>
    <n v="30135196.596904837"/>
    <n v="0.273483726294938"/>
    <n v="0.1120498830478264"/>
    <n v="1.003207471178561"/>
    <n v="0.18042176791304479"/>
    <n v="0.115763"/>
    <n v="5.4999999999999997E-3"/>
    <n v="1.659030318218504"/>
    <n v="0.83707757230979807"/>
    <n v="7.8986174035238736"/>
  </r>
  <r>
    <x v="2"/>
    <s v="ESMERALDA BAJA_09QeL-38_102840"/>
    <s v="H25"/>
    <s v="ESMERALDA BAJA_09QeL-38_102840_H25"/>
    <x v="5"/>
    <x v="2"/>
    <x v="5"/>
    <x v="5"/>
    <n v="0.55301946333156737"/>
    <n v="0.55301946333156737"/>
    <n v="1.4241557066525381"/>
    <n v="3"/>
    <x v="3496"/>
    <s v="09QeL-385,53019463331567"/>
    <s v="PlátanoFríjolGranadillaBovinos DP"/>
    <n v="29.368914699929039"/>
    <n v="26.620345984914991"/>
    <n v="151.96065061734089"/>
    <n v="62.081780923994053"/>
    <n v="270.03169222617896"/>
    <n v="2461726.7295887582"/>
    <n v="3622547.1202210779"/>
    <n v="15689112.414213389"/>
    <n v="6878000.9097632598"/>
    <n v="28651387.173786484"/>
    <n v="0.1012657268906148"/>
    <n v="0.1173317057573332"/>
    <n v="1.166307672303204"/>
    <n v="0.18042176791304479"/>
    <n v="0.113217"/>
    <n v="5.4999999999999997E-3"/>
    <n v="1.7372339162248189"/>
    <n v="0.87653584938053408"/>
    <n v="8.2626813989210248"/>
  </r>
  <r>
    <x v="2"/>
    <s v="ESMERALDA BAJA_09QeL-38_102840"/>
    <s v="H26"/>
    <s v="ESMERALDA BAJA_09QeL-38_102840_H26"/>
    <x v="4"/>
    <x v="0"/>
    <x v="6"/>
    <x v="0"/>
    <n v="0.50078893915388034"/>
    <n v="1.5071004523849221"/>
    <n v="3"/>
    <m/>
    <x v="3497"/>
    <s v="09QeL-385,0078893915388"/>
    <s v="CaféGulupaBovinos DP"/>
    <n v="63.837864777272387"/>
    <n v="202.09711704929219"/>
    <n v="62.081780923994053"/>
    <m/>
    <n v="328.01676275055866"/>
    <n v="5976401.4128667703"/>
    <n v="18490638.696942031"/>
    <n v="6878000.9097632598"/>
    <m/>
    <n v="31345041.019572064"/>
    <n v="0.25932821887802487"/>
    <n v="1.154123863113667"/>
    <n v="0.18042176791304479"/>
    <m/>
    <n v="8.873700000000001E-2"/>
    <n v="5.4999999999999997E-3"/>
    <n v="1.5731589711640219"/>
    <n v="0.79375046855890019"/>
    <n v="7.4690358312617242"/>
  </r>
  <r>
    <x v="2"/>
    <s v="ESMERALDA BAJA_09QeL-38_102840"/>
    <s v="H27"/>
    <s v="ESMERALDA BAJA_09QeL-38_102840_H27"/>
    <x v="5"/>
    <x v="0"/>
    <x v="6"/>
    <x v="0"/>
    <n v="0.52453775548139536"/>
    <n v="1.7208397993325579"/>
    <n v="3"/>
    <m/>
    <x v="3498"/>
    <s v="09QeL-385,24537755481395"/>
    <s v="PlátanoGulupaBovinos DP"/>
    <n v="27.85635157363183"/>
    <n v="230.75884676330011"/>
    <n v="62.081780923994053"/>
    <m/>
    <n v="320.69697926092601"/>
    <n v="2334942.4368683612"/>
    <n v="21113010.041516259"/>
    <n v="6878000.9097632598"/>
    <m/>
    <n v="30325953.388147883"/>
    <n v="9.6050321213645831E-2"/>
    <n v="1.3178035172523379"/>
    <n v="0.18042176791304479"/>
    <m/>
    <n v="8.6191000000000004E-2"/>
    <n v="5.4999999999999997E-3"/>
    <n v="1.6477625826640689"/>
    <n v="0.83139234243801163"/>
    <n v="7.8162234799160339"/>
  </r>
  <r>
    <x v="2"/>
    <s v="ESMERALDA BAJA_09QeL-38_102840"/>
    <s v="H28"/>
    <s v="ESMERALDA BAJA_09QeL-38_102840_H28"/>
    <x v="4"/>
    <x v="3"/>
    <x v="1"/>
    <x v="5"/>
    <n v="0.53858367329925927"/>
    <n v="0.53858367329925916"/>
    <n v="1.308669386394073"/>
    <n v="3"/>
    <x v="3499"/>
    <s v="09QeL-385,38583673299259"/>
    <s v="CaféPlátanoGulupaBovinos DP"/>
    <n v="68.655733022809429"/>
    <n v="28.602280767136062"/>
    <n v="175.48817647979789"/>
    <n v="62.081780923994053"/>
    <n v="334.82797119373743"/>
    <n v="6427442.7296478515"/>
    <n v="2397466.8390395581"/>
    <n v="16056084.887552859"/>
    <n v="6878000.9097632598"/>
    <n v="31758995.366003528"/>
    <n v="0.27889981945181058"/>
    <n v="9.8622328479182203E-2"/>
    <n v="1.0021671517473369"/>
    <n v="0.18042176791304479"/>
    <n v="0.115763"/>
    <n v="5.4999999999999997E-3"/>
    <n v="1.6918858847097149"/>
    <n v="0.85365512217932593"/>
    <n v="8.0526407398816335"/>
  </r>
  <r>
    <x v="2"/>
    <s v="ESMERALDA BAJA_09QeL-38_102840"/>
    <s v="H29"/>
    <s v="ESMERALDA BAJA_09QeL-38_102840_H29"/>
    <x v="0"/>
    <x v="0"/>
    <x v="6"/>
    <x v="0"/>
    <n v="0.52734104430965789"/>
    <n v="1.74606939878692"/>
    <n v="3"/>
    <m/>
    <x v="3500"/>
    <s v="09QeL-385,27341044309658"/>
    <s v="FríjolGulupaBovinos DP"/>
    <n v="25.384280269269439"/>
    <n v="234.14205145013179"/>
    <n v="62.081780923994053"/>
    <m/>
    <n v="321.60811264339532"/>
    <n v="3454340.9556147591"/>
    <n v="21422552.386381809"/>
    <n v="6878000.9097632598"/>
    <m/>
    <n v="31754894.251759827"/>
    <n v="0.1118836286013475"/>
    <n v="1.3371241157837761"/>
    <n v="0.18042176791304479"/>
    <m/>
    <n v="8.6191000000000004E-2"/>
    <n v="5.4999999999999997E-3"/>
    <n v="1.656568725580077"/>
    <n v="0.83583555523080766"/>
    <n v="7.8575057239074626"/>
  </r>
  <r>
    <x v="2"/>
    <s v="ESMERALDA BAJA_09QeL-38_102840"/>
    <s v="H30"/>
    <s v="ESMERALDA BAJA_09QeL-38_102840_H30"/>
    <x v="4"/>
    <x v="2"/>
    <x v="1"/>
    <x v="5"/>
    <n v="0.54153952650837078"/>
    <n v="0.54153952650837067"/>
    <n v="1.332316212066966"/>
    <n v="3"/>
    <x v="3501"/>
    <s v="09QeL-385,41539526508371"/>
    <s v="CaféFríjolGulupaBovinos DP"/>
    <n v="69.032529199225664"/>
    <n v="26.067743571471109"/>
    <n v="178.65913650989819"/>
    <n v="62.081780923994053"/>
    <n v="335.84119020458905"/>
    <n v="6462717.8004691191"/>
    <n v="3547347.9367625802"/>
    <n v="16346208.1564797"/>
    <n v="6878000.9097632598"/>
    <n v="33234274.803474657"/>
    <n v="0.28043047655713499"/>
    <n v="0.1148960580834926"/>
    <n v="1.020275676466301"/>
    <n v="0.18042176791304479"/>
    <n v="0.115763"/>
    <n v="5.4999999999999997E-3"/>
    <n v="1.70117128746085"/>
    <n v="0.85834014951576765"/>
    <n v="8.096169702060326"/>
  </r>
  <r>
    <x v="2"/>
    <s v="ESMERALDA BAJA_09QeL-38_102840"/>
    <s v="H31"/>
    <s v="ESMERALDA BAJA_09QeL-38_102840_H31"/>
    <x v="5"/>
    <x v="2"/>
    <x v="1"/>
    <x v="5"/>
    <n v="0.56941819234058588"/>
    <n v="0.56941819234058566"/>
    <n v="1.5553455387246859"/>
    <n v="3"/>
    <x v="3502"/>
    <s v="09QeL-385,69418192340586"/>
    <s v="PlátanoFríjolGulupaBovinos DP"/>
    <n v="30.239793403820808"/>
    <n v="27.409721167667279"/>
    <n v="208.5666213518297"/>
    <n v="62.081780923994053"/>
    <n v="328.29791684731185"/>
    <n v="2534724.5031021652"/>
    <n v="3729966.7907495419"/>
    <n v="19082558.405412469"/>
    <n v="6878000.9097632598"/>
    <n v="32225250.609027438"/>
    <n v="0.1042685673388991"/>
    <n v="0.1208109519221771"/>
    <n v="1.1910695128443061"/>
    <n v="0.18042176791304479"/>
    <n v="0.113217"/>
    <n v="5.4999999999999997E-3"/>
    <n v="1.7887482481903221"/>
    <n v="0.90252783485982846"/>
    <n v="8.5041750064560091"/>
  </r>
  <r>
    <x v="2"/>
    <s v="ESMERALDA BAJA_09QeL-38_102840"/>
    <s v="H32"/>
    <s v="ESMERALDA BAJA_09QeL-38_102840_H32"/>
    <x v="2"/>
    <x v="0"/>
    <x v="6"/>
    <x v="0"/>
    <n v="1.2834700099102201"/>
    <n v="0.47594111221224661"/>
    <n v="3"/>
    <m/>
    <x v="3503"/>
    <s v="09QeL-384,75941112212247"/>
    <s v="GranadillaGulupaBovinos DP"/>
    <n v="136.94916703471571"/>
    <n v="63.822107219938758"/>
    <n v="62.081780923994053"/>
    <m/>
    <n v="262.85305517864856"/>
    <n v="14139258.208699411"/>
    <n v="5839328.8469995819"/>
    <n v="6878000.9097632598"/>
    <m/>
    <n v="26856587.965462252"/>
    <n v="1.0510935796815739"/>
    <n v="0.36447138886580349"/>
    <n v="0.18042176791304479"/>
    <m/>
    <n v="8.6191000000000004E-2"/>
    <n v="5.4999999999999997E-3"/>
    <n v="1.495102970300251"/>
    <n v="0.75436666285641096"/>
    <n v="7.1005717552791294"/>
  </r>
  <r>
    <x v="2"/>
    <s v="ESMERALDA BAJA_09QeL-38_102840"/>
    <s v="H33"/>
    <s v="ESMERALDA BAJA_09QeL-38_102840_H33"/>
    <x v="4"/>
    <x v="6"/>
    <x v="1"/>
    <x v="5"/>
    <n v="0.49136186818141869"/>
    <n v="0.93089494545134943"/>
    <n v="0.49136186818141858"/>
    <n v="3"/>
    <x v="3504"/>
    <s v="09QeL-384,91361868181419"/>
    <s v="CaféGranadillaGulupaBovinos DP"/>
    <n v="62.636152768611517"/>
    <n v="99.328606349989542"/>
    <n v="65.889978886461449"/>
    <n v="62.081780923994053"/>
    <n v="289.93651892905655"/>
    <n v="5863899.0074138753"/>
    <n v="10255139.50250422"/>
    <n v="6028526.3398464918"/>
    <n v="6878000.9097632598"/>
    <n v="29025565.759527847"/>
    <n v="0.25444651057061762"/>
    <n v="0.76235338026354571"/>
    <n v="0.37628046398293341"/>
    <n v="0.18042176791304479"/>
    <n v="0.115763"/>
    <n v="5.4999999999999997E-3"/>
    <n v="1.543545135648436"/>
    <n v="0.77880856106754859"/>
    <n v="7.3572353785301718"/>
  </r>
  <r>
    <x v="2"/>
    <s v="ESMERALDA BAJA_09QeL-38_102840"/>
    <s v="H34"/>
    <s v="ESMERALDA BAJA_09QeL-38_102840_H34"/>
    <x v="5"/>
    <x v="6"/>
    <x v="1"/>
    <x v="5"/>
    <n v="0.51284097217125058"/>
    <n v="1.102727777370005"/>
    <n v="0.51284097217125058"/>
    <n v="3"/>
    <x v="3505"/>
    <s v="09QeL-385,12840972171251"/>
    <s v="PlátanoGranadillaGulupaBovinos DP"/>
    <n v="27.235176634815559"/>
    <n v="117.66356004487351"/>
    <n v="68.770254707676798"/>
    <n v="62.081780923994053"/>
    <n v="275.75077231135992"/>
    <n v="2282875.039545082"/>
    <n v="12148123.95907121"/>
    <n v="6292053.7980073178"/>
    <n v="6878000.9097632598"/>
    <n v="27601053.706386872"/>
    <n v="9.3908473877843013E-2"/>
    <n v="0.90307531767822358"/>
    <n v="0.39272896708950239"/>
    <n v="0.18042176791304479"/>
    <n v="0.113217"/>
    <n v="5.4999999999999997E-3"/>
    <n v="1.611018760747384"/>
    <n v="0.81285294089143223"/>
    <n v="7.6709984233513229"/>
  </r>
  <r>
    <x v="2"/>
    <s v="ESMERALDA BAJA_09QeL-38_102840"/>
    <s v="H35"/>
    <s v="ESMERALDA BAJA_09QeL-38_102840_H35"/>
    <x v="0"/>
    <x v="6"/>
    <x v="1"/>
    <x v="5"/>
    <n v="0.5153663116455891"/>
    <n v="1.1229304931647131"/>
    <n v="0.51536631164558899"/>
    <n v="3"/>
    <x v="3506"/>
    <s v="09QeL-385,15366311645589"/>
    <s v="FríjolGranadillaGulupaBovinos DP"/>
    <n v="24.807860183303578"/>
    <n v="119.8192357354321"/>
    <n v="69.108894263206722"/>
    <n v="62.081780923994053"/>
    <n v="275.81777110593646"/>
    <n v="3375900.6181512079"/>
    <n v="12370685.774254041"/>
    <n v="6323037.2269706782"/>
    <n v="6878000.9097632598"/>
    <n v="28947624.529139191"/>
    <n v="0.109343002271491"/>
    <n v="0.91962026590450474"/>
    <n v="0.39466284916430688"/>
    <n v="0.18042176791304479"/>
    <n v="0.113217"/>
    <n v="5.4999999999999997E-3"/>
    <n v="1.618951764331694"/>
    <n v="0.81685560395825874"/>
    <n v="7.7081874847458431"/>
  </r>
  <r>
    <x v="11"/>
    <s v="ESMERALDA BAJA_09QeLs1-38_102843"/>
    <s v="I1"/>
    <s v="ESMERALDA BAJA_09QeLs1-38_102843_I1"/>
    <x v="4"/>
    <x v="3"/>
    <x v="2"/>
    <x v="0"/>
    <n v="2.7453371465591938"/>
    <n v="0.34316714331989928"/>
    <n v="0.34316714331989923"/>
    <m/>
    <x v="3507"/>
    <s v="09QeLs1-383,43167143319899"/>
    <s v="CaféPlátanoFríjol"/>
    <n v="349.96072761945851"/>
    <n v="18.224397563269541"/>
    <n v="16.51881839889878"/>
    <m/>
    <n v="384.70394358162679"/>
    <n v="32762777.926391959"/>
    <n v="1529216.309475767"/>
    <n v="2260173.5251002032"/>
    <m/>
    <n v="36552167.760967925"/>
    <n v="1.4216436042692071"/>
    <n v="6.2838783293292719E-2"/>
    <n v="7.2808262557396017E-2"/>
    <m/>
    <n v="8.3624000000000004E-2"/>
    <n v="5.4999999999999997E-3"/>
    <n v="1.078011968544186"/>
    <n v="0.54391992216204033"/>
    <n v="5.1427273239052198"/>
  </r>
  <r>
    <x v="11"/>
    <s v="ESMERALDA BAJA_09QeLs1-38_102843"/>
    <s v="I2"/>
    <s v="ESMERALDA BAJA_09QeLs1-38_102843_I2"/>
    <x v="4"/>
    <x v="3"/>
    <x v="5"/>
    <x v="0"/>
    <n v="0.2324118862429379"/>
    <n v="0.2324118862429379"/>
    <n v="1.859295089943503"/>
    <m/>
    <x v="3508"/>
    <s v="09QeLs1-382,32411886242938"/>
    <s v="CaféPlátanoGranadilla"/>
    <n v="29.626609948045459"/>
    <n v="12.342576192885391"/>
    <n v="198.39101176763069"/>
    <m/>
    <n v="240.36019790856153"/>
    <n v="2773597.0519958371"/>
    <n v="1035670.383593271"/>
    <n v="20567401.69658104"/>
    <m/>
    <n v="24376669.132170148"/>
    <n v="0.1203520201690066"/>
    <n v="4.2557920939392278E-2"/>
    <n v="1.5226636514162071"/>
    <m/>
    <n v="8.3624000000000004E-2"/>
    <n v="5.4999999999999997E-3"/>
    <n v="0.73008969500399334"/>
    <n v="0.36837283969505658"/>
    <n v="3.5117053971284289"/>
  </r>
  <r>
    <x v="11"/>
    <s v="ESMERALDA BAJA_09QeLs1-38_102843"/>
    <s v="I3"/>
    <s v="ESMERALDA BAJA_09QeLs1-38_102843_I3"/>
    <x v="4"/>
    <x v="2"/>
    <x v="5"/>
    <x v="0"/>
    <n v="0.2336843599655597"/>
    <n v="0.2336843599655597"/>
    <n v="1.869474879724478"/>
    <m/>
    <x v="3509"/>
    <s v="09QeLs1-382,3368435996556"/>
    <s v="CaféFríjolGranadilla"/>
    <n v="29.788818014331049"/>
    <n v="11.24871532743308"/>
    <n v="199.47721847314659"/>
    <m/>
    <n v="240.51475181491071"/>
    <n v="2788782.7183697019"/>
    <n v="1539096.0757912309"/>
    <n v="20680009.87090715"/>
    <m/>
    <n v="25007888.665068083"/>
    <n v="0.1210109571347754"/>
    <n v="4.9579782234772343E-2"/>
    <n v="1.5310003570647011"/>
    <m/>
    <n v="8.3624000000000004E-2"/>
    <n v="5.4999999999999997E-3"/>
    <n v="0.73408699465620852"/>
    <n v="0.37038971054541209"/>
    <n v="3.5304443048572178"/>
  </r>
  <r>
    <x v="11"/>
    <s v="ESMERALDA BAJA_09QeLs1-38_102843"/>
    <s v="I4"/>
    <s v="ESMERALDA BAJA_09QeLs1-38_102843_I4"/>
    <x v="5"/>
    <x v="2"/>
    <x v="5"/>
    <x v="0"/>
    <n v="0.24479862339296049"/>
    <n v="0.24479862339296049"/>
    <n v="1.9583889871436839"/>
    <m/>
    <x v="3510"/>
    <s v="09QeLs1-382,4479862339296"/>
    <s v="PlátanoFríjolGranadilla"/>
    <n v="13.000392148544339"/>
    <n v="11.783715553324781"/>
    <n v="208.9645558122927"/>
    <m/>
    <n v="233.74866351416182"/>
    <n v="1090867.9770684319"/>
    <n v="1612297.0346784389"/>
    <n v="21663571.960472692"/>
    <m/>
    <n v="24366736.972219564"/>
    <n v="4.4826108633444488E-2"/>
    <n v="5.1937846593515219E-2"/>
    <n v="1.6038162754187131"/>
    <m/>
    <n v="8.1077999999999997E-2"/>
    <n v="5.4999999999999997E-3"/>
    <n v="0.76900091118207481"/>
    <n v="0.38800581807784229"/>
    <n v="3.6915709631895219"/>
  </r>
  <r>
    <x v="11"/>
    <s v="ESMERALDA BAJA_09QeLs1-38_102843"/>
    <s v="I5"/>
    <s v="ESMERALDA BAJA_09QeLs1-38_102843_I5"/>
    <x v="4"/>
    <x v="3"/>
    <x v="2"/>
    <x v="4"/>
    <n v="0.25389600294670128"/>
    <n v="0.25389600294670128"/>
    <n v="0.25389600294670128"/>
    <n v="1.777272020626909"/>
    <x v="3511"/>
    <s v="09QeLs1-382,53896002946701"/>
    <s v="CaféPlátanoFríjolGranadilla"/>
    <n v="32.365288919891839"/>
    <n v="13.483521914894901"/>
    <n v="12.221630323661669"/>
    <n v="189.6389638554835"/>
    <n v="247.7094050139319"/>
    <n v="3029987.9092689711"/>
    <n v="1131407.5842478501"/>
    <n v="1672214.357229291"/>
    <n v="19660067.823574271"/>
    <n v="25493677.674320385"/>
    <n v="0.1314773412041875"/>
    <n v="4.6491968181604788E-2"/>
    <n v="5.3867997576867353E-2"/>
    <n v="1.4554911262471311"/>
    <n v="0.11065"/>
    <n v="5.4999999999999997E-3"/>
    <n v="0.79757906684827629"/>
    <n v="0.40242516467052147"/>
    <n v="3.8551142609858098"/>
  </r>
  <r>
    <x v="11"/>
    <s v="ESMERALDA BAJA_09QeLs1-38_102843"/>
    <s v="I6"/>
    <s v="ESMERALDA BAJA_09QeLs1-38_102843_I6"/>
    <x v="4"/>
    <x v="3"/>
    <x v="1"/>
    <x v="0"/>
    <n v="0.2509339282451869"/>
    <n v="0.2509339282451869"/>
    <n v="2.0074714259614952"/>
    <m/>
    <x v="3512"/>
    <s v="09QeLs1-382,50933928245187"/>
    <s v="CaféPlátanoGulupa"/>
    <n v="31.987699661281329"/>
    <n v="13.32621656668975"/>
    <n v="269.19518675987399"/>
    <m/>
    <n v="314.50910298784504"/>
    <n v="2994638.591328647"/>
    <n v="1118208.031109923"/>
    <n v="24629697.889844771"/>
    <m/>
    <n v="28742544.51228334"/>
    <n v="0.1299434623652794"/>
    <n v="4.5949570187244673E-2"/>
    <n v="1.5373034183319589"/>
    <m/>
    <n v="8.3624000000000004E-2"/>
    <n v="5.4999999999999997E-3"/>
    <n v="0.78827412014194831"/>
    <n v="0.39773027626862117"/>
    <n v="3.784467678862439"/>
  </r>
  <r>
    <x v="11"/>
    <s v="ESMERALDA BAJA_09QeLs1-38_102843"/>
    <s v="I7"/>
    <s v="ESMERALDA BAJA_09QeLs1-38_102843_I7"/>
    <x v="4"/>
    <x v="2"/>
    <x v="1"/>
    <x v="0"/>
    <n v="0.25241795066515949"/>
    <n v="0.25241795066515949"/>
    <n v="2.0193436053212759"/>
    <m/>
    <x v="3513"/>
    <s v="09QeLs1-382,5241795066516"/>
    <s v="CaféFríjolGulupa"/>
    <n v="32.176874811061417"/>
    <n v="12.150482261563811"/>
    <n v="270.78720620217928"/>
    <m/>
    <n v="315.11456327480448"/>
    <n v="3012348.874032645"/>
    <n v="1662479.583080647"/>
    <n v="24775357.841535188"/>
    <m/>
    <n v="29450186.29864848"/>
    <n v="0.13071194757103649"/>
    <n v="5.3554405729037857E-2"/>
    <n v="1.5463950256528951"/>
    <m/>
    <n v="8.3624000000000004E-2"/>
    <n v="5.4999999999999997E-3"/>
    <n v="0.79293597067589361"/>
    <n v="0.40008245180427782"/>
    <n v="3.8063219291317658"/>
  </r>
  <r>
    <x v="11"/>
    <s v="ESMERALDA BAJA_09QeLs1-38_102843"/>
    <s v="I8"/>
    <s v="ESMERALDA BAJA_09QeLs1-38_102843_I8"/>
    <x v="5"/>
    <x v="2"/>
    <x v="1"/>
    <x v="0"/>
    <n v="0.26543525030811349"/>
    <n v="0.26543525030811349"/>
    <n v="2.1234820024649079"/>
    <m/>
    <x v="3514"/>
    <s v="09QeLs1-382,65435250308113"/>
    <s v="PlátanoFríjolGulupa"/>
    <n v="14.0963306746754"/>
    <n v="12.777087730740551"/>
    <n v="284.75181606183253"/>
    <m/>
    <n v="311.6252344672485"/>
    <n v="1182828.6063580499"/>
    <n v="1748214.352839401"/>
    <n v="26053033.44239803"/>
    <m/>
    <n v="28984076.401595481"/>
    <n v="4.8604968445256309E-2"/>
    <n v="5.6316228906581951E-2"/>
    <n v="1.6261432660702351"/>
    <m/>
    <n v="8.1077999999999997E-2"/>
    <n v="5.4999999999999997E-3"/>
    <n v="0.83382801143910013"/>
    <n v="0.42071487173835992"/>
    <n v="3.9954733862585949"/>
  </r>
  <r>
    <x v="11"/>
    <s v="ESMERALDA BAJA_09QeLs1-38_102843"/>
    <s v="I9"/>
    <s v="ESMERALDA BAJA_09QeLs1-38_102843_I9"/>
    <x v="4"/>
    <x v="3"/>
    <x v="2"/>
    <x v="3"/>
    <n v="0.27316982214968161"/>
    <n v="0.27316982214968161"/>
    <n v="0.27316982214968161"/>
    <n v="1.912188755047771"/>
    <x v="3515"/>
    <s v="09QeLs1-382,73169822149682"/>
    <s v="CaféPlátanoFríjolGulupa"/>
    <n v="34.82221112368552"/>
    <n v="14.50708652635379"/>
    <n v="13.149401893477849"/>
    <n v="256.41810009259342"/>
    <n v="318.89679963611059"/>
    <n v="3260001.1370184659"/>
    <n v="1217295.2901218629"/>
    <n v="1799155.927068148"/>
    <n v="23460673.330693949"/>
    <n v="29737125.684902426"/>
    <n v="0.141458083217641"/>
    <n v="5.0021278524119597E-2"/>
    <n v="5.7957238975208991E-2"/>
    <n v="1.464336812775763"/>
    <n v="0.11065"/>
    <n v="5.4999999999999997E-3"/>
    <n v="0.85812509575816209"/>
    <n v="0.43297416810724543"/>
    <n v="4.1389474853622232"/>
  </r>
  <r>
    <x v="11"/>
    <s v="ESMERALDA BAJA_09QeLs1-38_102843"/>
    <s v="I10"/>
    <s v="ESMERALDA BAJA_09QeLs1-38_102843_I10"/>
    <x v="4"/>
    <x v="6"/>
    <x v="1"/>
    <x v="0"/>
    <n v="0.21721834043551641"/>
    <n v="1.7377467234841311"/>
    <n v="0.2172183404355163"/>
    <m/>
    <x v="3516"/>
    <s v="09QeLs1-382,17218340435516"/>
    <s v="CaféGranadillaGulupa"/>
    <n v="27.689818923107431"/>
    <n v="185.4215248201283"/>
    <n v="29.12825107495717"/>
    <m/>
    <n v="242.2395948181929"/>
    <n v="2592277.694616762"/>
    <n v="19222841.550074589"/>
    <n v="2665055.1693396"/>
    <m/>
    <n v="24480174.414030951"/>
    <n v="0.1124842042796672"/>
    <n v="1.423122013029841"/>
    <n v="0.16634383581124981"/>
    <m/>
    <n v="8.3624000000000004E-2"/>
    <n v="5.4999999999999997E-3"/>
    <n v="0.68236127885502518"/>
    <n v="0.34429106959029337"/>
    <n v="3.2879597528004818"/>
  </r>
  <r>
    <x v="11"/>
    <s v="ESMERALDA BAJA_09QeLs1-38_102843"/>
    <s v="I11"/>
    <s v="ESMERALDA BAJA_09QeLs1-38_102843_I11"/>
    <x v="5"/>
    <x v="6"/>
    <x v="1"/>
    <x v="0"/>
    <n v="0.22678942973482591"/>
    <n v="1.8143154378786071"/>
    <n v="0.2267894297348258"/>
    <m/>
    <x v="3517"/>
    <s v="09QeLs1-382,26789429734826"/>
    <s v="PlátanoGranadillaGulupa"/>
    <n v="12.0439873428727"/>
    <n v="193.5915806658243"/>
    <n v="30.41170205617799"/>
    <m/>
    <n v="236.04727006487499"/>
    <n v="1010615.6766992951"/>
    <n v="20069839.702686191"/>
    <n v="2782483.0115843839"/>
    <m/>
    <n v="23862938.390969869"/>
    <n v="4.1528369209377539E-2"/>
    <n v="1.4858277120201391"/>
    <n v="0.17367328922548289"/>
    <m/>
    <n v="8.1077999999999997E-2"/>
    <n v="5.4999999999999997E-3"/>
    <n v="0.71242752796280362"/>
    <n v="0.35946124612969887"/>
    <n v="3.4263610714407609"/>
  </r>
  <r>
    <x v="11"/>
    <s v="ESMERALDA BAJA_09QeLs1-38_102843"/>
    <s v="I12"/>
    <s v="ESMERALDA BAJA_09QeLs1-38_102843_I12"/>
    <x v="4"/>
    <x v="3"/>
    <x v="5"/>
    <x v="3"/>
    <n v="0.2345762161919708"/>
    <n v="0.2345762161919708"/>
    <n v="1.642033513343796"/>
    <n v="0.2345762161919708"/>
    <x v="3518"/>
    <s v="09QeLs1-382,34576216191971"/>
    <s v="CaféPlátanoGranadillaGulupa"/>
    <n v="29.902507021277959"/>
    <n v="12.457516128765249"/>
    <n v="175.20870776813149"/>
    <n v="31.455884009396289"/>
    <n v="249.02461492757101"/>
    <n v="2799426.1060223989"/>
    <n v="1045315.038454831"/>
    <n v="18164068.227177601"/>
    <n v="2878019.214736246"/>
    <n v="24886828.586391076"/>
    <n v="0.1214727953836018"/>
    <n v="4.2954240526770937E-2"/>
    <n v="1.344737991671791"/>
    <n v="0.17963633969961679"/>
    <n v="0.11065"/>
    <n v="5.4999999999999997E-3"/>
    <n v="0.73688863725226428"/>
    <n v="0.37180330266427369"/>
    <n v="3.570604101836246"/>
  </r>
  <r>
    <x v="11"/>
    <s v="ESMERALDA BAJA_09QeLs1-38_102843"/>
    <s v="I13"/>
    <s v="ESMERALDA BAJA_09QeLs1-38_102843_I13"/>
    <x v="0"/>
    <x v="6"/>
    <x v="1"/>
    <x v="0"/>
    <n v="0.228000920897378"/>
    <n v="1.824007367179024"/>
    <n v="0.22800092089737789"/>
    <m/>
    <x v="3519"/>
    <s v="09QeLs1-382,28000920897378"/>
    <s v="FríjolGranadillaGulupa"/>
    <n v="10.97513523774197"/>
    <n v="194.6257315492908"/>
    <n v="30.574158958699009"/>
    <m/>
    <n v="236.17502574573177"/>
    <n v="1501663.7086095919"/>
    <n v="20177051.196017571"/>
    <n v="2797346.8153446708"/>
    <m/>
    <n v="24476061.719971836"/>
    <n v="4.8373951979865361E-2"/>
    <n v="1.493764885918818"/>
    <n v="0.1746010381744266"/>
    <m/>
    <n v="8.1077999999999997E-2"/>
    <n v="5.4999999999999997E-3"/>
    <n v="0.71623325936349103"/>
    <n v="0.36138145962234408"/>
    <n v="3.444201927959615"/>
  </r>
  <r>
    <x v="11"/>
    <s v="ESMERALDA BAJA_09QeLs1-38_102843"/>
    <s v="I14"/>
    <s v="ESMERALDA BAJA_09QeLs1-38_102843_I14"/>
    <x v="4"/>
    <x v="2"/>
    <x v="5"/>
    <x v="3"/>
    <n v="0.23587256612293039"/>
    <n v="0.23587256612293039"/>
    <n v="1.651107962860513"/>
    <n v="0.23587256612293039"/>
    <x v="3520"/>
    <s v="09QeLs1-382,3587256612293"/>
    <s v="CaféFríjolGranadillaGulupa"/>
    <n v="30.06775869743608"/>
    <n v="11.35404761473561"/>
    <n v="176.17697215531419"/>
    <n v="31.62972018821198"/>
    <n v="249.22849865569788"/>
    <n v="2814896.7104092431"/>
    <n v="1553508.0779908129"/>
    <n v="18264449.1991896"/>
    <n v="2893924.1520350492"/>
    <n v="25526778.139624707"/>
    <n v="0.1221440963895833"/>
    <n v="5.0044044305127502E-2"/>
    <n v="1.3521694825149879"/>
    <n v="0.18062907272408019"/>
    <n v="0.11065"/>
    <n v="5.4999999999999997E-3"/>
    <n v="0.74096094070030505"/>
    <n v="0.37385801730484469"/>
    <n v="3.5896946192344541"/>
  </r>
  <r>
    <x v="11"/>
    <s v="ESMERALDA BAJA_09QeLs1-38_102843"/>
    <s v="I15"/>
    <s v="ESMERALDA BAJA_09QeLs1-38_102843_I15"/>
    <x v="5"/>
    <x v="2"/>
    <x v="5"/>
    <x v="3"/>
    <n v="0.24720099587314481"/>
    <n v="0.24720099587314481"/>
    <n v="1.730406971112014"/>
    <n v="0.24720099587314481"/>
    <x v="3521"/>
    <s v="09QeLs1-382,47200995873145"/>
    <s v="PlátanoFríjolGranadillaGulupa"/>
    <n v="13.127973684324189"/>
    <n v="11.899357028620919"/>
    <n v="184.63835656076799"/>
    <n v="33.148824631177817"/>
    <n v="242.81451190489094"/>
    <n v="1101573.3935095069"/>
    <n v="1628119.5829113871"/>
    <n v="19141649.68536884"/>
    <n v="3032912.8313785042"/>
    <n v="24904255.493168239"/>
    <n v="4.5266017192905107E-2"/>
    <n v="5.2447547390059329E-2"/>
    <n v="1.4171111467569899"/>
    <n v="0.18930428152362611"/>
    <n v="0.10810400000000001"/>
    <n v="5.4999999999999997E-3"/>
    <n v="0.7765476310151147"/>
    <n v="0.39181357845893461"/>
    <n v="3.753975168205498"/>
  </r>
  <r>
    <x v="7"/>
    <s v="ESMERALDA BAJA_10Lfs1-30_102830"/>
    <s v="V1"/>
    <s v="ESMERALDA BAJA_10Lfs1-30_102830_V1"/>
    <x v="1"/>
    <x v="1"/>
    <x v="0"/>
    <x v="0"/>
    <n v="2.491750224449679"/>
    <m/>
    <m/>
    <m/>
    <x v="3522"/>
    <s v="10Lfs1-302,49175022444968"/>
    <s v="Gulupa"/>
    <n v="309.95163266992228"/>
    <m/>
    <m/>
    <m/>
    <n v="309.95163266992228"/>
    <n v="28358661.107614741"/>
    <m/>
    <m/>
    <m/>
    <n v="28358661.107614741"/>
    <n v="1.7700528384487011"/>
    <m/>
    <m/>
    <m/>
    <n v="2.7026000000000001E-2"/>
    <n v="5.4999999999999997E-3"/>
    <n v="0.78274876160722884"/>
    <n v="0.39494241057527413"/>
    <n v="3.701967396632182"/>
  </r>
  <r>
    <x v="7"/>
    <s v="ESMERALDA BAJA_10Lfs1-30_102830"/>
    <s v="V2"/>
    <s v="ESMERALDA BAJA_10Lfs1-30_102830_V2"/>
    <x v="2"/>
    <x v="1"/>
    <x v="0"/>
    <x v="0"/>
    <n v="2.3040617485231909"/>
    <m/>
    <m/>
    <m/>
    <x v="3523"/>
    <s v="10Lfs1-302,30406174852319"/>
    <s v="Granadilla"/>
    <n v="229.1337043866574"/>
    <m/>
    <m/>
    <m/>
    <n v="229.1337043866574"/>
    <n v="24098518.668248639"/>
    <m/>
    <m/>
    <m/>
    <n v="24098518.668248639"/>
    <n v="1.7586157753586029"/>
    <m/>
    <m/>
    <m/>
    <n v="2.7026000000000001E-2"/>
    <n v="5.4999999999999997E-3"/>
    <n v="0.7237890309496936"/>
    <n v="0.36519378714092582"/>
    <n v="3.425570566613811"/>
  </r>
  <r>
    <x v="7"/>
    <s v="ESMERALDA BAJA_10Lfs1-30_102830"/>
    <s v="V3"/>
    <s v="ESMERALDA BAJA_10Lfs1-30_102830_V3"/>
    <x v="8"/>
    <x v="6"/>
    <x v="0"/>
    <x v="0"/>
    <n v="3"/>
    <n v="1.938565773490283"/>
    <m/>
    <m/>
    <x v="3524"/>
    <s v="10Lfs1-304,93856577349028"/>
    <s v="Bovinos DPGranadilla"/>
    <n v="57.588487332339788"/>
    <n v="192.7859603423052"/>
    <m/>
    <m/>
    <n v="250.37444767464498"/>
    <n v="6387630.577668325"/>
    <n v="20275742.831990872"/>
    <m/>
    <m/>
    <n v="26663373.409659196"/>
    <n v="0.16736338006571269"/>
    <n v="1.4796445247248331"/>
    <m/>
    <m/>
    <n v="5.9165000000000009E-2"/>
    <n v="5.4999999999999997E-3"/>
    <n v="1.551381918373911"/>
    <n v="0.78276267509820985"/>
    <n v="7.3373753669624033"/>
  </r>
  <r>
    <x v="7"/>
    <s v="ESMERALDA BAJA_10Lfs1-30_102830"/>
    <s v="V4"/>
    <s v="ESMERALDA BAJA_10Lfs1-30_102830_V4"/>
    <x v="8"/>
    <x v="0"/>
    <x v="0"/>
    <x v="0"/>
    <n v="3"/>
    <n v="2.0964810098084299"/>
    <m/>
    <m/>
    <x v="3525"/>
    <s v="10Lfs1-305,09648100980843"/>
    <s v="Bovinos DPGulupa"/>
    <n v="57.588487332339781"/>
    <n v="260.78364736382241"/>
    <m/>
    <m/>
    <n v="318.37213469616222"/>
    <n v="6387630.5776683241"/>
    <n v="23860093.958188739"/>
    <m/>
    <m/>
    <n v="30247724.535857063"/>
    <n v="0.16736338006571269"/>
    <n v="1.489267313293726"/>
    <m/>
    <m/>
    <n v="5.9165000000000009E-2"/>
    <n v="5.4999999999999997E-3"/>
    <n v="1.600988798892701"/>
    <n v="0.80779224005463623"/>
    <n v="7.5699270487557673"/>
  </r>
  <r>
    <x v="7"/>
    <s v="ESMERALDA BAJA_10Lfs1-30_102830"/>
    <s v="V5"/>
    <s v="ESMERALDA BAJA_10Lfs1-30_102830_V5"/>
    <x v="1"/>
    <x v="6"/>
    <x v="0"/>
    <x v="0"/>
    <n v="0.46786057120728791"/>
    <n v="1.8714422848291521"/>
    <m/>
    <m/>
    <x v="3526"/>
    <s v="10Lfs1-302,33930285603644"/>
    <s v="GulupaGranadilla"/>
    <n v="58.197706369067859"/>
    <n v="186.11068194833911"/>
    <m/>
    <m/>
    <n v="244.30838831740698"/>
    <n v="5324730.8876686646"/>
    <n v="19573688.451019939"/>
    <m/>
    <m/>
    <n v="24898419.338688605"/>
    <n v="0.33235190427105948"/>
    <n v="1.428411337883277"/>
    <m/>
    <m/>
    <n v="5.4052000000000003E-2"/>
    <n v="5.4999999999999997E-3"/>
    <n v="0.7348595359276775"/>
    <n v="0.37077950268177567"/>
    <n v="3.504493894645893"/>
  </r>
  <r>
    <x v="7"/>
    <s v="ESMERALDA BAJA_10Lfs1-30_102830"/>
    <s v="V6"/>
    <s v="ESMERALDA BAJA_10Lfs1-30_102830_V6"/>
    <x v="1"/>
    <x v="6"/>
    <x v="6"/>
    <x v="0"/>
    <n v="0.49760473288292523"/>
    <n v="1.4784425959463281"/>
    <n v="3"/>
    <m/>
    <x v="3527"/>
    <s v="10Lfs1-304,97604732882925"/>
    <s v="GulupaGranadillaBovinos DP"/>
    <n v="61.897616329263833"/>
    <n v="147.02775607005341"/>
    <n v="57.588487332339788"/>
    <m/>
    <n v="266.51385973165702"/>
    <n v="5663249.8100762255"/>
    <n v="15463247.250722701"/>
    <n v="6387630.577668325"/>
    <m/>
    <n v="27514127.638467252"/>
    <n v="0.353481123919416"/>
    <n v="1.128447392462393"/>
    <n v="0.16736338006571269"/>
    <m/>
    <n v="8.6191000000000004E-2"/>
    <n v="5.4999999999999997E-3"/>
    <n v="1.5631562289515979"/>
    <n v="0.78870350161943659"/>
    <n v="7.4195980594002879"/>
  </r>
  <r>
    <x v="1"/>
    <s v="ESMERALDA BAJA_10Qf-30_102851"/>
    <s v="O1"/>
    <s v="ESMERALDA BAJA_10Qf-30_102851_O1"/>
    <x v="4"/>
    <x v="3"/>
    <x v="2"/>
    <x v="0"/>
    <n v="2.9665207983369601"/>
    <n v="0.37081509979212007"/>
    <n v="0.37081509979212007"/>
    <m/>
    <x v="3528"/>
    <s v="10Qf-303,7081509979212"/>
    <s v="CaféPlátanoFríjol"/>
    <n v="350.78622125449579"/>
    <n v="18.430341676579481"/>
    <n v="16.63611379521921"/>
    <m/>
    <n v="385.85267672629448"/>
    <n v="32840059.354020558"/>
    <n v="1561416.4222531749"/>
    <n v="2297705.7438427499"/>
    <m/>
    <n v="36699181.520116486"/>
    <n v="1.4249970026765051"/>
    <n v="6.3548890580070461E-2"/>
    <n v="7.332525316809492E-2"/>
    <m/>
    <n v="8.3624000000000004E-2"/>
    <n v="5.4999999999999997E-3"/>
    <n v="1.164864187828649"/>
    <n v="0.58774193317051027"/>
    <n v="5.5498811189203607"/>
  </r>
  <r>
    <x v="1"/>
    <s v="ESMERALDA BAJA_10Qf-30_102851"/>
    <s v="O2"/>
    <s v="ESMERALDA BAJA_10Qf-30_102851_O2"/>
    <x v="4"/>
    <x v="3"/>
    <x v="3"/>
    <x v="0"/>
    <n v="2.162122848773989"/>
    <n v="0.29205371729761598"/>
    <n v="0.46636060690455572"/>
    <m/>
    <x v="3529"/>
    <s v="10Qf-302,92053717297616"/>
    <s v="CaféPlátanoAguacate"/>
    <n v="255.6674824038376"/>
    <n v="14.515724415558431"/>
    <n v="44.680023810012827"/>
    <m/>
    <n v="314.86323062940886"/>
    <n v="23935191.259817559"/>
    <n v="1229770.4991631371"/>
    <n v="24835038.24101634"/>
    <m/>
    <n v="49999999.999997035"/>
    <n v="1.038596655263144"/>
    <n v="5.0051062468744238E-2"/>
    <n v="0.25712368613768172"/>
    <m/>
    <n v="8.3624000000000004E-2"/>
    <n v="5.4999999999999997E-3"/>
    <n v="0.91744623234853206"/>
    <n v="0.46290514191672139"/>
    <n v="4.3900125472414144"/>
  </r>
  <r>
    <x v="1"/>
    <s v="ESMERALDA BAJA_10Qf-30_102851"/>
    <s v="O3"/>
    <s v="ESMERALDA BAJA_10Qf-30_102851_O3"/>
    <x v="4"/>
    <x v="2"/>
    <x v="3"/>
    <x v="0"/>
    <n v="2.239784585293326"/>
    <n v="0.297607230355174"/>
    <n v="0.43868048790323982"/>
    <m/>
    <x v="3530"/>
    <s v="10Qf-302,97607230355174"/>
    <s v="CaféFríjolAguacate"/>
    <n v="264.85085543292712"/>
    <n v="13.351742561843491"/>
    <n v="42.028109480773843"/>
    <m/>
    <n v="320.23070747554442"/>
    <n v="24794924.331050739"/>
    <n v="1844083.056433148"/>
    <n v="23360992.61251355"/>
    <m/>
    <n v="49999999.999997437"/>
    <n v="1.075902222722759"/>
    <n v="5.8849074707805087E-2"/>
    <n v="0.2418625038573253"/>
    <m/>
    <n v="8.3624000000000004E-2"/>
    <n v="5.4999999999999997E-3"/>
    <n v="0.93489182310525865"/>
    <n v="0.47170746011295078"/>
    <n v="4.4717955867699493"/>
  </r>
  <r>
    <x v="1"/>
    <s v="ESMERALDA BAJA_10Qf-30_102851"/>
    <s v="O4"/>
    <s v="ESMERALDA BAJ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ESMERALDA BAJA_10Qf-30_102851"/>
    <s v="O5"/>
    <s v="ESMERALDA BAJA_10Qf-30_102851_O5"/>
    <x v="4"/>
    <x v="3"/>
    <x v="2"/>
    <x v="1"/>
    <n v="2.096871484527119"/>
    <n v="0.31723656381177268"/>
    <n v="0.31723656381177268"/>
    <n v="0.44102102596706277"/>
    <x v="3531"/>
    <s v="10Qf-303,17236563811773"/>
    <s v="CaféPlátanoFríjolAguacate"/>
    <n v="247.95161555109479"/>
    <n v="15.767368337030231"/>
    <n v="14.232385840100889"/>
    <n v="42.252346465784143"/>
    <n v="320.2037161940101"/>
    <n v="23212843.829791341"/>
    <n v="1335809.6279050049"/>
    <n v="1965713.573249524"/>
    <n v="23485632.969050989"/>
    <n v="49999999.999996856"/>
    <n v="1.0072525303460129"/>
    <n v="5.4366803544336907E-2"/>
    <n v="6.273059368055714E-2"/>
    <n v="0.24315293826710579"/>
    <n v="0.11065"/>
    <n v="5.4999999999999997E-3"/>
    <n v="0.99655465071761051"/>
    <n v="0.50281995364165966"/>
    <n v="4.7878902424769976"/>
  </r>
  <r>
    <x v="1"/>
    <s v="ESMERALDA BAJA_10Qf-30_102851"/>
    <s v="O6"/>
    <s v="ESMERALDA BAJA_10Qf-30_102851_O6"/>
    <x v="4"/>
    <x v="3"/>
    <x v="4"/>
    <x v="0"/>
    <n v="2.9162391575523392"/>
    <n v="0.3645298946940424"/>
    <n v="0.36452989469404229"/>
    <m/>
    <x v="3532"/>
    <s v="10Qf-303,64529894694042"/>
    <s v="CaféPlátanoCaña panelera"/>
    <n v="344.84049966063372"/>
    <n v="18.117952894326841"/>
    <n v="18.384393378066939"/>
    <m/>
    <n v="381.34284593302749"/>
    <n v="32283430.16446282"/>
    <n v="1534950.8806318401"/>
    <n v="3670217.6635198868"/>
    <m/>
    <n v="37488598.708614551"/>
    <n v="1.400843729438741"/>
    <n v="6.247175588066109E-2"/>
    <n v="8.2848809300962556E-2"/>
    <m/>
    <n v="7.9644000000000006E-2"/>
    <n v="5.4999999999999997E-3"/>
    <n v="1.1451200880441119"/>
    <n v="0.57777988309005723"/>
    <n v="5.4533429180745934"/>
  </r>
  <r>
    <x v="1"/>
    <s v="ESMERALDA BAJA_10Qf-30_102851"/>
    <s v="O7"/>
    <s v="ESMERALDA BAJA_10Qf-30_102851_O7"/>
    <x v="4"/>
    <x v="2"/>
    <x v="4"/>
    <x v="0"/>
    <n v="2.9416098487782638"/>
    <n v="0.36770123109728292"/>
    <n v="0.36770123109728292"/>
    <m/>
    <x v="3533"/>
    <s v="10Qf-303,67701231097283"/>
    <s v="CaféFríjolCaña panelera"/>
    <n v="347.84054230680209"/>
    <n v="16.496414322409919"/>
    <n v="18.54433388451098"/>
    <m/>
    <n v="382.881290513723"/>
    <n v="32564289.481605981"/>
    <n v="2278411.0765282018"/>
    <n v="3702147.8153498392"/>
    <m/>
    <n v="38544848.373484023"/>
    <n v="1.4130307867393479"/>
    <n v="7.2709514460288407E-2"/>
    <n v="8.356957719606703E-2"/>
    <m/>
    <n v="7.9644000000000006E-2"/>
    <n v="5.4999999999999997E-3"/>
    <n v="1.155082401352721"/>
    <n v="0.58280645128919351"/>
    <n v="5.5000451636147449"/>
  </r>
  <r>
    <x v="1"/>
    <s v="ESMERALDA BAJA_10Qf-30_102851"/>
    <s v="O8"/>
    <s v="ESMERALDA BAJA_10Qf-30_102851_O8"/>
    <x v="5"/>
    <x v="2"/>
    <x v="4"/>
    <x v="0"/>
    <n v="3.769642504791201"/>
    <n v="0.74454949310125695"/>
    <n v="2.9313029331201128"/>
    <m/>
    <x v="3534"/>
    <s v="10Qf-307,44549493101257"/>
    <s v="PlátanoFríjolCaña panelera"/>
    <n v="187.35968249622809"/>
    <n v="33.403197713224571"/>
    <n v="147.8348607814259"/>
    <m/>
    <n v="368.59774099087855"/>
    <n v="15873090.702898219"/>
    <n v="4613500.496158381"/>
    <n v="29513408.800929599"/>
    <m/>
    <n v="49999999.999986202"/>
    <n v="0.64602708788626684"/>
    <n v="0.14722776960385939"/>
    <n v="0.66621410546658655"/>
    <m/>
    <n v="7.7098E-2"/>
    <n v="5.4999999999999997E-3"/>
    <n v="2.3388989312081372"/>
    <n v="1.180110946565492"/>
    <n v="11.0471028087862"/>
  </r>
  <r>
    <x v="1"/>
    <s v="ESMERALDA BAJA_10Qf-30_102851"/>
    <s v="O9"/>
    <s v="ESMERALDA BAJA_10Qf-30_102851_O9"/>
    <x v="4"/>
    <x v="3"/>
    <x v="2"/>
    <x v="2"/>
    <n v="2.7568260395206372"/>
    <n v="0.39383229136009101"/>
    <n v="0.39383229136009101"/>
    <n v="0.39383229136009101"/>
    <x v="3535"/>
    <s v="10Qf-303,93832291360091"/>
    <s v="CaféPlátanoFríjolCaña panelera"/>
    <n v="325.99015978636533"/>
    <n v="19.57434769270667"/>
    <n v="17.668748707836809"/>
    <n v="19.862205747011181"/>
    <n v="383.09546193391998"/>
    <n v="30518690.722586859"/>
    <n v="1658336.4800623769"/>
    <n v="2440328.6664327518"/>
    <n v="3965244.6980446242"/>
    <n v="38582600.567126617"/>
    <n v="1.32426809393002"/>
    <n v="6.7493489894482159E-2"/>
    <n v="7.7876689719319936E-2"/>
    <n v="8.9508533808562191E-2"/>
    <n v="0.10667"/>
    <n v="5.4999999999999997E-3"/>
    <n v="1.2371695016547359"/>
    <n v="0.62422418180574413"/>
    <n v="5.9118865970613896"/>
  </r>
  <r>
    <x v="1"/>
    <s v="ESMERALDA BAJA_10Qf-30_102851"/>
    <s v="O10"/>
    <s v="ESMERALDA BAJA_10Qf-30_102851_O10"/>
    <x v="4"/>
    <x v="4"/>
    <x v="4"/>
    <x v="0"/>
    <n v="2.2397311565188911"/>
    <n v="0.4174987937145016"/>
    <n v="0.29524777224815468"/>
    <m/>
    <x v="3536"/>
    <s v="10Qf-302,95247772248155"/>
    <s v="CaféAguacateCaña panelera"/>
    <n v="264.84453756793829"/>
    <n v="39.998781560109812"/>
    <n v="14.890277225586081"/>
    <m/>
    <n v="319.7335963536342"/>
    <n v="24794332.862376511"/>
    <n v="22233006.720483691"/>
    <n v="2972660.4171369318"/>
    <m/>
    <n v="49999999.999997132"/>
    <n v="1.0758765576933851"/>
    <n v="0.23018416909273379"/>
    <n v="6.7102662183720116E-2"/>
    <m/>
    <n v="7.9644000000000006E-2"/>
    <n v="5.4999999999999997E-3"/>
    <n v="0.92747991282142839"/>
    <n v="0.46796771901332518"/>
    <n v="4.4330693543162996"/>
  </r>
  <r>
    <x v="1"/>
    <s v="ESMERALDA BAJA_10Qf-30_102851"/>
    <s v="O11"/>
    <s v="ESMERALDA BAJ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SMERALDA BAJA_10Qf-30_102851"/>
    <s v="O12"/>
    <s v="ESMERALDA BAJA_10Qf-30_102851_O12"/>
    <x v="4"/>
    <x v="3"/>
    <x v="3"/>
    <x v="2"/>
    <n v="2.0980216901473612"/>
    <n v="0.31455699601991188"/>
    <n v="0.41843427801193411"/>
    <n v="0.31455699601991188"/>
    <x v="3537"/>
    <s v="10Qf-303,14556996019912"/>
    <s v="CaféPlátanoAguacateCaña panelera"/>
    <n v="248.08762548010549"/>
    <n v="15.634187811271611"/>
    <n v="40.088406327005551"/>
    <n v="15.86410233790796"/>
    <n v="319.67432195629061"/>
    <n v="23225576.8673818"/>
    <n v="1324526.5891153291"/>
    <n v="22282823.93908371"/>
    <n v="3167072.604415684"/>
    <n v="49999999.999996528"/>
    <n v="1.007805042757935"/>
    <n v="5.3907589341618892E-2"/>
    <n v="0.23069993986607651"/>
    <n v="7.1491180714850819E-2"/>
    <n v="0.10667"/>
    <n v="5.4999999999999997E-3"/>
    <n v="0.98813716027197451"/>
    <n v="0.49857283869156038"/>
    <n v="4.7444499591626537"/>
  </r>
  <r>
    <x v="1"/>
    <s v="ESMERALDA BAJA_10Qf-30_102851"/>
    <s v="O13"/>
    <s v="ESMERALDA BAJ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ESMERALDA BAJA_10Qf-30_102851"/>
    <s v="O14"/>
    <s v="ESMERALDA BAJA_10Qf-30_102851_O14"/>
    <x v="4"/>
    <x v="2"/>
    <x v="3"/>
    <x v="2"/>
    <n v="2.1804753885744068"/>
    <n v="0.32100875002410151"/>
    <n v="0.38759461161840519"/>
    <n v="0.32100875002410151"/>
    <x v="3538"/>
    <s v="10Qf-303,21008750024101"/>
    <s v="CaféFríjolAguacateCaña panelera"/>
    <n v="257.83764014910628"/>
    <n v="14.40161983062673"/>
    <n v="37.133789216650598"/>
    <n v="16.189484659956172"/>
    <n v="325.56253385633977"/>
    <n v="24138358.045865592"/>
    <n v="1989087.4162558389"/>
    <n v="20640523.36119587"/>
    <n v="3232031.1766796559"/>
    <n v="49999999.99999696"/>
    <n v="1.047412475540473"/>
    <n v="6.3476508583082042E-2"/>
    <n v="0.21369676981920471"/>
    <n v="7.2957508017302802E-2"/>
    <n v="0.10667"/>
    <n v="5.4999999999999997E-3"/>
    <n v="1.008404450337492"/>
    <n v="0.50879886878820091"/>
    <n v="4.8394608193667077"/>
  </r>
  <r>
    <x v="1"/>
    <s v="ESMERALDA BAJA_10Qf-30_102851"/>
    <s v="O15"/>
    <s v="ESMERALDA BAJ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ESMERALDA BAJA_10Qf-30_102851"/>
    <s v="O16"/>
    <s v="ESMERALDA BAJA_10Qf-30_102851_O16"/>
    <x v="4"/>
    <x v="3"/>
    <x v="1"/>
    <x v="0"/>
    <n v="0.27416815870207262"/>
    <n v="0.27416815870207251"/>
    <n v="2.1933452696165801"/>
    <m/>
    <x v="3539"/>
    <s v="10Qf-302,74168158702073"/>
    <s v="CaféPlátanoGulupa"/>
    <n v="32.419935310522213"/>
    <n v="13.62677206119869"/>
    <n v="272.83270235348562"/>
    <m/>
    <n v="318.87940972520653"/>
    <n v="3035103.819196579"/>
    <n v="1154458.558177161"/>
    <n v="24962508.11286027"/>
    <m/>
    <n v="29152070.49023401"/>
    <n v="0.13169933094647809"/>
    <n v="4.6985903021923389E-2"/>
    <n v="1.558076320045402"/>
    <m/>
    <n v="8.3624000000000004E-2"/>
    <n v="5.4999999999999997E-3"/>
    <n v="0.86126123152483525"/>
    <n v="0.43455653154278501"/>
    <n v="4.1266233500883462"/>
  </r>
  <r>
    <x v="1"/>
    <s v="ESMERALDA BAJA_10Qf-30_102851"/>
    <s v="O17"/>
    <s v="ESMERALDA BAJA_10Qf-30_102851_O17"/>
    <x v="4"/>
    <x v="2"/>
    <x v="1"/>
    <x v="0"/>
    <n v="0.27595824707473737"/>
    <n v="0.27595824707473732"/>
    <n v="2.207665976597899"/>
    <m/>
    <x v="3540"/>
    <s v="10Qf-302,75958247074737"/>
    <s v="CaféFríjolGulupa"/>
    <n v="32.631610326018723"/>
    <n v="12.38049044830753"/>
    <n v="274.61407131506661"/>
    <m/>
    <n v="319.62617208939287"/>
    <n v="3054920.504264222"/>
    <n v="1709938.0519290131"/>
    <n v="25125492.376740228"/>
    <m/>
    <n v="29890350.932933465"/>
    <n v="0.13255921723718039"/>
    <n v="5.4568188679270137E-2"/>
    <n v="1.5682492530272669"/>
    <m/>
    <n v="8.3624000000000004E-2"/>
    <n v="5.4999999999999997E-3"/>
    <n v="0.86688454578451513"/>
    <n v="0.43739382161345858"/>
    <n v="4.1529848381453469"/>
  </r>
  <r>
    <x v="1"/>
    <s v="ESMERALDA BAJA_10Qf-30_102851"/>
    <s v="O18"/>
    <s v="ESMERALDA BAJA_10Qf-30_102851_O18"/>
    <x v="5"/>
    <x v="2"/>
    <x v="1"/>
    <x v="0"/>
    <n v="0.29041998551079973"/>
    <n v="0.29041998551079973"/>
    <n v="2.3233598840863978"/>
    <m/>
    <x v="3541"/>
    <s v="10Qf-302,904199855108"/>
    <s v="PlátanoFríjolGulupa"/>
    <n v="14.43452428359025"/>
    <n v="13.02929662268906"/>
    <n v="289.00536750686013"/>
    <m/>
    <n v="316.46918841313942"/>
    <n v="1222891.233343266"/>
    <n v="1799548.263296135"/>
    <n v="26442207.143127661"/>
    <m/>
    <n v="29464646.639767062"/>
    <n v="4.9771079688604537E-2"/>
    <n v="5.7427863575652507E-2"/>
    <n v="1.6504341876695301"/>
    <m/>
    <n v="8.1077999999999997E-2"/>
    <n v="5.4999999999999997E-3"/>
    <n v="0.91231409060984203"/>
    <n v="0.46031567703461762"/>
    <n v="4.3634076227524563"/>
  </r>
  <r>
    <x v="1"/>
    <s v="ESMERALDA BAJA_10Qf-30_102851"/>
    <s v="O19"/>
    <s v="ESMERALDA BAJA_10Qf-30_102851_O19"/>
    <x v="4"/>
    <x v="3"/>
    <x v="2"/>
    <x v="3"/>
    <n v="0.2985098438470834"/>
    <n v="0.2985098438470834"/>
    <n v="0.2985098438470834"/>
    <n v="2.0895689069295842"/>
    <x v="3542"/>
    <s v="10Qf-302,98509843847084"/>
    <s v="CaféPlátanoFríjolGulupa"/>
    <n v="35.298299674517857"/>
    <n v="14.836608377081641"/>
    <n v="13.392237085321421"/>
    <n v="259.92384305781337"/>
    <n v="323.45098819473429"/>
    <n v="3304571.8051912072"/>
    <n v="1256955.7513929801"/>
    <n v="1849675.9791754871"/>
    <n v="23781427.171622898"/>
    <n v="30192630.707382575"/>
    <n v="0.14339209520795951"/>
    <n v="5.1157489040621153E-2"/>
    <n v="5.9027558169897923E-2"/>
    <n v="1.4843571954174231"/>
    <n v="0.11065"/>
    <n v="5.4999999999999997E-3"/>
    <n v="0.93772725815837732"/>
    <n v="0.47313810249762728"/>
    <n v="4.5121137991268387"/>
  </r>
  <r>
    <x v="1"/>
    <s v="ESMERALDA BAJA_10Qf-30_102851"/>
    <s v="O20"/>
    <s v="ESMERALDA BAJA_10Qf-30_102851_O20"/>
    <x v="4"/>
    <x v="4"/>
    <x v="1"/>
    <x v="0"/>
    <n v="0.2191725522678129"/>
    <n v="0.60002238752402914"/>
    <n v="1.3725305828862879"/>
    <m/>
    <x v="3543"/>
    <s v="10Qf-302,19172552267813"/>
    <s v="CaféAguacateGulupa"/>
    <n v="25.916795006402861"/>
    <n v="57.485589829419347"/>
    <n v="170.73063378531921"/>
    <m/>
    <n v="254.13301862114142"/>
    <n v="2426289.9586890358"/>
    <n v="31952910.94274373"/>
    <n v="15620799.098555559"/>
    <m/>
    <n v="49999999.999988325"/>
    <n v="0.10528165864391729"/>
    <n v="0.33081689525480318"/>
    <n v="0.97499806772650577"/>
    <m/>
    <n v="8.3624000000000004E-2"/>
    <n v="5.4999999999999997E-3"/>
    <n v="0.68850016419208271"/>
    <n v="0.34738849534448363"/>
    <n v="3.3167381822146971"/>
  </r>
  <r>
    <x v="1"/>
    <s v="ESMERALDA BAJA_10Qf-30_102851"/>
    <s v="O21"/>
    <s v="ESMERALDA BAJA_10Qf-30_102851_O21"/>
    <x v="5"/>
    <x v="4"/>
    <x v="1"/>
    <x v="0"/>
    <n v="0.22907604758344571"/>
    <n v="0.61070490856893811"/>
    <n v="1.4509795196820729"/>
    <m/>
    <x v="3544"/>
    <s v="10Qf-302,29076047583446"/>
    <s v="PlátanoAguacateGulupa"/>
    <n v="11.385593060396189"/>
    <n v="58.509036680570688"/>
    <n v="180.4889858875824"/>
    <m/>
    <n v="250.38361562854928"/>
    <n v="964586.13158460916"/>
    <n v="32521785.789231509"/>
    <n v="16513628.07917127"/>
    <m/>
    <n v="49999999.999987394"/>
    <n v="3.9258187410804987E-2"/>
    <n v="0.33670660623734439"/>
    <n v="1.0307254684451439"/>
    <m/>
    <n v="8.1077999999999997E-2"/>
    <n v="5.4999999999999997E-3"/>
    <n v="0.71961062068098136"/>
    <n v="0.36308553541976152"/>
    <n v="3.4600346319352"/>
  </r>
  <r>
    <x v="1"/>
    <s v="ESMERALDA BAJA_10Qf-30_102851"/>
    <s v="O22"/>
    <s v="ESMERALDA BAJA_10Qf-30_102851_O22"/>
    <x v="4"/>
    <x v="3"/>
    <x v="3"/>
    <x v="3"/>
    <n v="0.2359486906993446"/>
    <n v="0.2359486906993446"/>
    <n v="0.59495286700158012"/>
    <n v="1.292636658593177"/>
    <x v="3545"/>
    <s v="10Qf-302,35948690699345"/>
    <s v="CaféPlátanoAguacateGulupa"/>
    <n v="27.900545874065202"/>
    <n v="11.72717882893209"/>
    <n v="56.999900656073883"/>
    <n v="160.79253805161619"/>
    <n v="257.42016341068734"/>
    <n v="2612005.623359791"/>
    <n v="993525.23851813376"/>
    <n v="31682944.45291882"/>
    <n v="14711524.6851917"/>
    <n v="49999999.999988444"/>
    <n v="0.1133402392528315"/>
    <n v="4.0435995017919633E-2"/>
    <n v="0.32802186114518023"/>
    <n v="0.91824419806404411"/>
    <n v="0.11065"/>
    <n v="5.4999999999999997E-3"/>
    <n v="0.74120007549532341"/>
    <n v="0.37397867475846119"/>
    <n v="3.590815657247231"/>
  </r>
  <r>
    <x v="1"/>
    <s v="ESMERALDA BAJA_10Qf-30_102851"/>
    <s v="O23"/>
    <s v="ESMERALDA BAJA_10Qf-30_102851_O23"/>
    <x v="0"/>
    <x v="4"/>
    <x v="1"/>
    <x v="0"/>
    <n v="0.23163786050118459"/>
    <n v="0.59319598199384294"/>
    <n v="1.491544762516819"/>
    <m/>
    <x v="3546"/>
    <s v="10Qf-302,31637860501185"/>
    <s v="FríjolAguacateGulupa"/>
    <n v="10.392116741575871"/>
    <n v="56.831580984954613"/>
    <n v="185.53494238952601"/>
    <m/>
    <n v="252.75864011605648"/>
    <n v="1435312.755234051"/>
    <n v="31589385.293533921"/>
    <n v="16975301.951219469"/>
    <m/>
    <n v="49999999.999987438"/>
    <n v="4.5804242529732468E-2"/>
    <n v="0.32705321854839697"/>
    <n v="1.059541608408715"/>
    <m/>
    <n v="8.1077999999999997E-2"/>
    <n v="5.4999999999999997E-3"/>
    <n v="0.7276582005272817"/>
    <n v="0.36714600889437771"/>
    <n v="3.4977608144335059"/>
  </r>
  <r>
    <x v="1"/>
    <s v="ESMERALDA BAJA_10Qf-30_102851"/>
    <s v="O24"/>
    <s v="ESMERALDA BAJA_10Qf-30_102851_O24"/>
    <x v="4"/>
    <x v="2"/>
    <x v="3"/>
    <x v="3"/>
    <n v="0.23866743853663919"/>
    <n v="0.2386674385366393"/>
    <n v="0.57673108736470258"/>
    <n v="1.3326084209284119"/>
    <x v="3547"/>
    <s v="10Qf-302,38667438536639"/>
    <s v="CaféFríjolAguacateGulupa"/>
    <n v="28.222033348861629"/>
    <n v="10.70748917434832"/>
    <n v="55.254149544202797"/>
    <n v="165.76467084202719"/>
    <n v="259.94834290943993"/>
    <n v="2642102.7797307912"/>
    <n v="1478870.587258447"/>
    <n v="30712582.489662681"/>
    <n v="15166444.14333659"/>
    <n v="49999999.999988511"/>
    <n v="0.1146462161134522"/>
    <n v="4.7194276510019548E-2"/>
    <n v="0.31797544839321001"/>
    <n v="0.94663875008817655"/>
    <n v="0.11065"/>
    <n v="5.4999999999999997E-3"/>
    <n v="0.74974064461771517"/>
    <n v="0.37828789008057329"/>
    <n v="3.6308529200646822"/>
  </r>
  <r>
    <x v="1"/>
    <s v="ESMERALDA BAJA_10Qf-30_102851"/>
    <s v="O25"/>
    <s v="ESMERALDA BAJA_10Qf-30_102851_O25"/>
    <x v="5"/>
    <x v="2"/>
    <x v="3"/>
    <x v="3"/>
    <n v="0.25045846291388579"/>
    <n v="0.25045846291388579"/>
    <n v="0.58726006277475373"/>
    <n v="1.4164076405363331"/>
    <x v="3548"/>
    <s v="10Qf-302,50458462913886"/>
    <s v="PlátanoFríjolAguacateGulupa"/>
    <n v="12.44834703301346"/>
    <n v="11.23647740436388"/>
    <n v="56.262885841933027"/>
    <n v="176.18855068322469"/>
    <n v="256.13626096253506"/>
    <n v="1054622.5256341069"/>
    <n v="1551932.0792326881"/>
    <n v="31273280.59125182"/>
    <n v="16120164.803868869"/>
    <n v="49999999.999987483"/>
    <n v="4.2922624951060293E-2"/>
    <n v="4.9525842425370538E-2"/>
    <n v="0.32378050338414199"/>
    <n v="1.0061668059387769"/>
    <n v="0.10810400000000001"/>
    <n v="5.4999999999999997E-3"/>
    <n v="0.78678051177136921"/>
    <n v="0.39697666371850909"/>
    <n v="3.8019458046287369"/>
  </r>
  <r>
    <x v="1"/>
    <s v="ESMERALDA BAJA_10Qf-30_102851"/>
    <s v="O26"/>
    <s v="ESMERALDA BAJA_10Qf-30_102851_O26"/>
    <x v="4"/>
    <x v="5"/>
    <x v="1"/>
    <x v="0"/>
    <n v="0.27246218999985311"/>
    <n v="0.27246218999985289"/>
    <n v="2.179697519998824"/>
    <m/>
    <x v="3549"/>
    <s v="10Qf-302,72462189999853"/>
    <s v="CaféCaña paneleraGulupa"/>
    <n v="32.218207308154753"/>
    <n v="13.741128380735731"/>
    <n v="271.13504332057499"/>
    <m/>
    <n v="317.09437900946546"/>
    <n v="3016218.3579962412"/>
    <n v="2743247.006443982"/>
    <n v="24807182.790725701"/>
    <m/>
    <n v="30566648.155165926"/>
    <n v="0.13087985235435581"/>
    <n v="6.192405163358846E-2"/>
    <n v="1.548381432607524"/>
    <m/>
    <n v="7.9644000000000006E-2"/>
    <n v="5.4999999999999997E-3"/>
    <n v="0.85590216753880521"/>
    <n v="0.43185257114976699"/>
    <n v="4.0975206386871026"/>
  </r>
  <r>
    <x v="1"/>
    <s v="ESMERALDA BAJA_10Qf-30_102851"/>
    <s v="O27"/>
    <s v="ESMERALDA BAJA_10Qf-30_102851_O27"/>
    <x v="5"/>
    <x v="5"/>
    <x v="1"/>
    <x v="0"/>
    <n v="0.28655047064943051"/>
    <n v="0.28655047064943062"/>
    <n v="2.292403765195445"/>
    <m/>
    <x v="3550"/>
    <s v="10Qf-302,86550470649431"/>
    <s v="PlátanoCaña paneleraGulupa"/>
    <n v="14.24220072109882"/>
    <n v="14.451644849350281"/>
    <n v="285.15470081594231"/>
    <m/>
    <n v="313.84854638639138"/>
    <n v="1206597.6032993931"/>
    <n v="2885092.8666637712"/>
    <n v="26089894.910456158"/>
    <m/>
    <n v="30181585.380419321"/>
    <n v="4.9107936853641891E-2"/>
    <n v="6.5125976342383485E-2"/>
    <n v="1.628444035698182"/>
    <m/>
    <n v="7.7098E-2"/>
    <n v="5.4999999999999997E-3"/>
    <n v="0.90015854654271388"/>
    <n v="0.45418249597934751"/>
    <n v="4.3024437490163674"/>
  </r>
  <r>
    <x v="1"/>
    <s v="ESMERALDA BAJA_10Qf-30_102851"/>
    <s v="O28"/>
    <s v="ESMERALDA BAJA_10Qf-30_102851_O28"/>
    <x v="4"/>
    <x v="3"/>
    <x v="4"/>
    <x v="3"/>
    <n v="0.29442326692566823"/>
    <n v="0.29442326692566823"/>
    <n v="0.29442326692566823"/>
    <n v="2.0609628684796779"/>
    <x v="3551"/>
    <s v="10Qf-302,94423266925668"/>
    <s v="CaféPlátanoCaña paneleraGulupa"/>
    <n v="34.815068652866948"/>
    <n v="14.63349634364091"/>
    <n v="14.84869481928269"/>
    <n v="256.36550553474763"/>
    <n v="320.66276535053817"/>
    <n v="3259332.4700315548"/>
    <n v="1239748.12333394"/>
    <n v="2964359.0019654939"/>
    <n v="23455861.253308821"/>
    <n v="30919300.848639809"/>
    <n v="0.14142906839638669"/>
    <n v="5.045714693003385E-2"/>
    <n v="6.6915272108929016E-2"/>
    <n v="1.4640364589895929"/>
    <n v="0.10667"/>
    <n v="5.4999999999999997E-3"/>
    <n v="0.92488984374555472"/>
    <n v="0.4666608780771842"/>
    <n v="4.4479533910794213"/>
  </r>
  <r>
    <x v="1"/>
    <s v="ESMERALDA BAJA_10Qf-30_102851"/>
    <s v="O29"/>
    <s v="ESMERALDA BAJA_10Qf-30_102851_O29"/>
    <x v="0"/>
    <x v="5"/>
    <x v="1"/>
    <x v="0"/>
    <n v="0.28850647932127638"/>
    <n v="0.28850647932127638"/>
    <n v="2.3080518345702119"/>
    <m/>
    <x v="3552"/>
    <s v="10Qf-302,88506479321277"/>
    <s v="FríjolCaña paneleraGulupa"/>
    <n v="12.943449776822719"/>
    <n v="14.5502925416179"/>
    <n v="287.10118188906529"/>
    <m/>
    <n v="314.59492420750593"/>
    <n v="1787691.480319899"/>
    <n v="2904786.6631998052"/>
    <n v="26267985.91333165"/>
    <m/>
    <n v="30960464.056851353"/>
    <n v="5.7049485440932093E-2"/>
    <n v="6.5570529702213678E-2"/>
    <n v="1.6395598808343721"/>
    <m/>
    <n v="7.7098E-2"/>
    <n v="5.4999999999999997E-3"/>
    <n v="0.90630307640191554"/>
    <n v="0.45728276972422321"/>
    <n v="4.3312486393389031"/>
  </r>
  <r>
    <x v="1"/>
    <s v="ESMERALDA BAJA_10Qf-30_102851"/>
    <s v="O30"/>
    <s v="ESMERALDA BAJA_10Qf-30_102851_O30"/>
    <x v="4"/>
    <x v="2"/>
    <x v="4"/>
    <x v="3"/>
    <n v="0.29648861966128032"/>
    <n v="0.29648861966128032"/>
    <n v="0.29648861966128032"/>
    <n v="2.0754203376289628"/>
    <x v="3553"/>
    <s v="10Qf-302,9648861966128"/>
    <s v="CaféFríjolCaña paneleraGulupa"/>
    <n v="35.05929322802892"/>
    <n v="13.301557618440169"/>
    <n v="14.95285707787558"/>
    <n v="258.16388649730391"/>
    <n v="321.47759442164858"/>
    <n v="3282196.3941484909"/>
    <n v="1837151.736166189"/>
    <n v="2985153.7137353062"/>
    <n v="23620402.010265671"/>
    <n v="31724903.854315657"/>
    <n v="0.1424211805903639"/>
    <n v="5.862787979861106E-2"/>
    <n v="6.7384676724085657E-2"/>
    <n v="1.474306543066791"/>
    <n v="0.10667"/>
    <n v="5.4999999999999997E-3"/>
    <n v="0.93137786281030488"/>
    <n v="0.4699344621631294"/>
    <n v="4.4783685215862379"/>
  </r>
  <r>
    <x v="1"/>
    <s v="ESMERALDA BAJA_10Qf-30_102851"/>
    <s v="O31"/>
    <s v="ESMERALDA BAJA_10Qf-30_102851_O31"/>
    <x v="5"/>
    <x v="2"/>
    <x v="4"/>
    <x v="3"/>
    <n v="0.31324755165986778"/>
    <n v="0.3132475516598679"/>
    <n v="0.31324755165986778"/>
    <n v="2.1927328616190751"/>
    <x v="3554"/>
    <s v="10Qf-303,13247551659868"/>
    <s v="PlátanoFríjolCaña paneleraGulupa"/>
    <n v="15.569105491334771"/>
    <n v="14.05342424946771"/>
    <n v="15.79806292503087"/>
    <n v="272.75652422903943"/>
    <n v="318.17711689487277"/>
    <n v="1319012.8224727469"/>
    <n v="1940996.1975578959"/>
    <n v="3153888.649163771"/>
    <n v="24955538.284708779"/>
    <n v="31369435.953903191"/>
    <n v="5.3683181715274177E-2"/>
    <n v="6.1941803455744279E-2"/>
    <n v="7.1193575751157603E-2"/>
    <n v="1.5576412866686069"/>
    <n v="0.10412399999999999"/>
    <n v="5.4999999999999997E-3"/>
    <n v="0.98402372249173153"/>
    <n v="0.49649736938089062"/>
    <n v="4.7226206084713009"/>
  </r>
  <r>
    <x v="1"/>
    <s v="ESMERALDA BAJA_10Qf-30_102851"/>
    <s v="O32"/>
    <s v="ESMERALDA BAJA_10Qf-30_102851_O32"/>
    <x v="6"/>
    <x v="5"/>
    <x v="1"/>
    <x v="0"/>
    <n v="0.5767065907397938"/>
    <n v="0.22980262889182501"/>
    <n v="1.491517069286632"/>
    <m/>
    <x v="3555"/>
    <s v="10Qf-302,29802628891825"/>
    <s v="AguacateCaña paneleraGulupa"/>
    <n v="55.251802626886061"/>
    <n v="11.58967204159536"/>
    <n v="185.53149759725659"/>
    <m/>
    <n v="252.37297226573801"/>
    <n v="30711277.974213962"/>
    <n v="2313735.2517822632"/>
    <n v="16974986.77399097"/>
    <m/>
    <n v="49999999.9999872"/>
    <n v="0.31796194240149189"/>
    <n v="5.2228567409809863E-2"/>
    <n v="1.059521936099582"/>
    <m/>
    <n v="7.7098E-2"/>
    <n v="5.4999999999999997E-3"/>
    <n v="0.72189307505285361"/>
    <n v="0.36423716679354268"/>
    <n v="3.4667545307646468"/>
  </r>
  <r>
    <x v="1"/>
    <s v="ESMERALDA BAJA_10Qf-30_102851"/>
    <s v="O33"/>
    <s v="ESMERALDA BAJA_10Qf-30_102851_O33"/>
    <x v="4"/>
    <x v="4"/>
    <x v="4"/>
    <x v="3"/>
    <n v="0.23671959653106009"/>
    <n v="0.55987974731854928"/>
    <n v="0.23671959653106009"/>
    <n v="1.3338770249299321"/>
    <x v="3556"/>
    <s v="10Qf-302,3671959653106"/>
    <s v="CaféAguacateCaña paneleraGulupa"/>
    <n v="27.99170422488551"/>
    <n v="53.639694413675791"/>
    <n v="11.93851655589723"/>
    <n v="165.9224739306452"/>
    <n v="259.49238912510373"/>
    <n v="2620539.726098625"/>
    <n v="29815200.360334951"/>
    <n v="2383377.761702673"/>
    <n v="15180882.151851989"/>
    <n v="49999999.999988236"/>
    <n v="0.1137105513369929"/>
    <n v="0.30868461506621497"/>
    <n v="5.3800626495292818E-2"/>
    <n v="0.94753992232114137"/>
    <n v="0.10667"/>
    <n v="5.4999999999999997E-3"/>
    <n v="0.74362176920751888"/>
    <n v="0.3752005605017304"/>
    <n v="3.5981882950198512"/>
  </r>
  <r>
    <x v="1"/>
    <s v="ESMERALDA BAJA_10Qf-30_102851"/>
    <s v="O34"/>
    <s v="ESMERALDA BAJA_10Qf-30_102851_O34"/>
    <x v="5"/>
    <x v="4"/>
    <x v="4"/>
    <x v="3"/>
    <n v="0.2483142706080175"/>
    <n v="0.56949319425030598"/>
    <n v="0.2483142706080175"/>
    <n v="1.4170209706138339"/>
    <x v="3557"/>
    <s v="10Qf-302,48314270608018"/>
    <s v="PlátanoAguacateCaña paneleraGulupa"/>
    <n v="12.34177586900314"/>
    <n v="54.560717826562573"/>
    <n v="12.523272572959071"/>
    <n v="176.26484350624591"/>
    <n v="255.69060977477068"/>
    <n v="1045593.828904312"/>
    <n v="30327143.947858021"/>
    <n v="2500117.0969929169"/>
    <n v="16127145.126231959"/>
    <n v="49999999.999987207"/>
    <n v="4.2555161376074693E-2"/>
    <n v="0.31398490174349031"/>
    <n v="5.6435814872133387E-2"/>
    <n v="1.006602494329184"/>
    <n v="0.10412399999999999"/>
    <n v="5.4999999999999997E-3"/>
    <n v="0.7800448291351334"/>
    <n v="0.3935781189137077"/>
    <n v="3.7663896541290161"/>
  </r>
  <r>
    <x v="1"/>
    <s v="ESMERALDA BAJA_10Qf-30_102851"/>
    <s v="O35"/>
    <s v="ESMERALDA BAJA_10Qf-30_102851_O35"/>
    <x v="0"/>
    <x v="4"/>
    <x v="4"/>
    <x v="3"/>
    <n v="0.25132727304664232"/>
    <n v="0.54999593840377325"/>
    <n v="0.25132727304664232"/>
    <n v="1.4606222459693661"/>
    <x v="3558"/>
    <s v="10Qf-302,51327273046642"/>
    <s v="FríjolAguacateCaña paneleraGulupa"/>
    <n v="11.275455386228909"/>
    <n v="52.692768770498148"/>
    <n v="12.67522779772121"/>
    <n v="181.68845553217551"/>
    <n v="258.33190748662378"/>
    <n v="1557315.5440200239"/>
    <n v="29288859.22274483"/>
    <n v="2530453.0857044891"/>
    <n v="16623372.14751794"/>
    <n v="49999999.999987282"/>
    <n v="4.9697641586125017E-2"/>
    <n v="0.30323526676444512"/>
    <n v="5.7120597294904152E-2"/>
    <n v="1.0375753263754171"/>
    <n v="0.10412399999999999"/>
    <n v="5.4999999999999997E-3"/>
    <n v="0.78950975826170389"/>
    <n v="0.39835372777892819"/>
    <n v="3.810760216507056"/>
  </r>
  <r>
    <x v="10"/>
    <s v="ESMERALDA BAJA_10Qfs1-30_102854"/>
    <s v="P1"/>
    <s v="ESMERALDA BAJA_10Qfs1-30_102854_P1"/>
    <x v="4"/>
    <x v="3"/>
    <x v="2"/>
    <x v="0"/>
    <n v="2.967113624976466"/>
    <n v="0.37088920312205809"/>
    <n v="0.37088920312205831"/>
    <m/>
    <x v="3559"/>
    <s v="10Qfs1-303,70889203122058"/>
    <s v="CaféPlátanoFríjol"/>
    <n v="350.85632203277038"/>
    <n v="18.434024778186981"/>
    <n v="16.639438340066889"/>
    <m/>
    <n v="385.92978515102425"/>
    <n v="32846622.07963467"/>
    <n v="1562178.874604288"/>
    <n v="2301531.4271780942"/>
    <m/>
    <n v="36710332.381417051"/>
    <n v="1.4252817726956051"/>
    <n v="6.3561590128736328E-2"/>
    <n v="7.3339906415579609E-2"/>
    <m/>
    <n v="8.3624000000000004E-2"/>
    <n v="5.4999999999999997E-3"/>
    <n v="1.1650969731582981"/>
    <n v="0.5878593869484624"/>
    <n v="5.5509723913273437"/>
  </r>
  <r>
    <x v="10"/>
    <s v="ESMERALDA BAJA_10Qfs1-30_102854"/>
    <s v="P2"/>
    <s v="ESMERALDA BAJA_10Qfs1-30_102854_P2"/>
    <x v="4"/>
    <x v="3"/>
    <x v="3"/>
    <x v="0"/>
    <n v="2.1628964048827908"/>
    <n v="0.2921188263755447"/>
    <n v="0.46617303249711212"/>
    <m/>
    <x v="3560"/>
    <s v="10Qfs1-302,92118826375545"/>
    <s v="CaféPlátanoAguacate"/>
    <n v="255.75895414557871"/>
    <n v="14.51896048267961"/>
    <n v="44.662053104797486"/>
    <m/>
    <n v="314.93996773305582"/>
    <n v="23943754.70172599"/>
    <n v="1230399.4173912189"/>
    <n v="24825845.880898591"/>
    <m/>
    <n v="50000000.000015795"/>
    <n v="1.038968240433578"/>
    <n v="5.0062220616487893E-2"/>
    <n v="0.25702026869128303"/>
    <m/>
    <n v="8.3624000000000004E-2"/>
    <n v="5.4999999999999997E-3"/>
    <n v="0.9176507634833867"/>
    <n v="0.46300833980523848"/>
    <n v="4.3909713670440729"/>
  </r>
  <r>
    <x v="10"/>
    <s v="ESMERALDA BAJA_10Qfs1-30_102854"/>
    <s v="P3"/>
    <s v="ESMERALDA BAJA_10Qfs1-30_102854_P3"/>
    <x v="4"/>
    <x v="2"/>
    <x v="3"/>
    <x v="0"/>
    <n v="2.2414036790879832"/>
    <n v="0.29774080396082819"/>
    <n v="0.43826355655947102"/>
    <m/>
    <x v="3561"/>
    <s v="10Qfs1-302,97740803960828"/>
    <s v="CaféFríjolAguacate"/>
    <n v="265.04231061989321"/>
    <n v="13.35773515951534"/>
    <n v="41.988165064176613"/>
    <m/>
    <n v="320.38821084358517"/>
    <n v="24812848.067282781"/>
    <n v="1847613.2810034959"/>
    <n v="23339538.65172866"/>
    <m/>
    <n v="50000000.000014938"/>
    <n v="1.0766799701114611"/>
    <n v="5.8875487651767359E-2"/>
    <n v="0.2416326325466078"/>
    <m/>
    <n v="8.3624000000000004E-2"/>
    <n v="5.4999999999999997E-3"/>
    <n v="0.93531142605495787"/>
    <n v="0.4719191742779128"/>
    <n v="4.4737626399411532"/>
  </r>
  <r>
    <x v="10"/>
    <s v="ESMERALDA BAJA_10Qfs1-30_102854"/>
    <s v="P4"/>
    <s v="ESMERALDA BAJA_10Qfs1-30_102854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ESMERALDA BAJA_10Qfs1-30_102854"/>
    <s v="P5"/>
    <s v="ESMERALDA BAJA_10Qfs1-30_102854_P5"/>
    <x v="4"/>
    <x v="3"/>
    <x v="2"/>
    <x v="1"/>
    <n v="2.098607005613494"/>
    <n v="0.31739509942894639"/>
    <n v="0.31739509942894639"/>
    <n v="0.44055378981807758"/>
    <x v="3562"/>
    <s v="10Qfs1-303,17395099428946"/>
    <s v="CaféPlátanoFríjolAguacate"/>
    <n v="248.15683807444219"/>
    <n v="15.77524791257626"/>
    <n v="14.23949832438046"/>
    <n v="42.207582560015773"/>
    <n v="320.37916687141472"/>
    <n v="23232056.442599811"/>
    <n v="1336862.6399934669"/>
    <n v="1969576.8709870831"/>
    <n v="23461504.046433959"/>
    <n v="50000000.00001432"/>
    <n v="1.0080862047121431"/>
    <n v="5.4393972779339647E-2"/>
    <n v="6.2761942631211903E-2"/>
    <n v="0.2428953318587917"/>
    <n v="0.11065"/>
    <n v="5.4999999999999997E-3"/>
    <n v="0.9970526683631824"/>
    <n v="0.50307123259488007"/>
    <n v="4.7902248952475261"/>
  </r>
  <r>
    <x v="10"/>
    <s v="ESMERALDA BAJA_10Qfs1-30_102854"/>
    <s v="P6"/>
    <s v="ESMERALDA BAJA_10Qfs1-30_102854_P6"/>
    <x v="4"/>
    <x v="3"/>
    <x v="4"/>
    <x v="0"/>
    <n v="2.9163035673088218"/>
    <n v="0.36453794591360272"/>
    <n v="0.36453794591360272"/>
    <m/>
    <x v="3563"/>
    <s v="10Qfs1-303,64537945913603"/>
    <s v="CaféPlátanoCaña panelera"/>
    <n v="344.84811600874798"/>
    <n v="18.11835305798655"/>
    <n v="18.38479942648636"/>
    <m/>
    <n v="381.35126849322091"/>
    <n v="32284143.195103649"/>
    <n v="1535427.489676639"/>
    <n v="3670298.7260847781"/>
    <m/>
    <n v="37489869.410865061"/>
    <n v="1.400874669289216"/>
    <n v="6.247313566824568E-2"/>
    <n v="8.2850639148016825E-2"/>
    <m/>
    <n v="7.9644000000000006E-2"/>
    <n v="5.4999999999999997E-3"/>
    <n v="1.1451453798333071"/>
    <n v="0.57779264427306032"/>
    <n v="5.4534614832423944"/>
  </r>
  <r>
    <x v="10"/>
    <s v="ESMERALDA BAJA_10Qfs1-30_102854"/>
    <s v="P7"/>
    <s v="ESMERALDA BAJA_10Qfs1-30_102854_P7"/>
    <x v="4"/>
    <x v="2"/>
    <x v="4"/>
    <x v="0"/>
    <n v="2.9421350658930989"/>
    <n v="0.36776688323663742"/>
    <n v="0.36776688323663731"/>
    <m/>
    <x v="3564"/>
    <s v="10Qfs1-303,67766883236637"/>
    <s v="CaféFríjolCaña panelera"/>
    <n v="347.90264836961978"/>
    <n v="16.499359716116409"/>
    <n v="18.547644929156629"/>
    <m/>
    <n v="382.94965301489282"/>
    <n v="32570103.754418291"/>
    <n v="2282156.0523181399"/>
    <n v="3702808.8246251098"/>
    <m/>
    <n v="38555068.631361544"/>
    <n v="1.4132830798683269"/>
    <n v="7.2722496563071948E-2"/>
    <n v="8.358449833601396E-2"/>
    <m/>
    <n v="7.9644000000000006E-2"/>
    <n v="5.4999999999999997E-3"/>
    <n v="1.1552886384396981"/>
    <n v="0.58291050993007021"/>
    <n v="5.5010119807361422"/>
  </r>
  <r>
    <x v="10"/>
    <s v="ESMERALDA BAJA_10Qfs1-30_102854"/>
    <s v="P8"/>
    <s v="ESMERALDA BAJA_10Qfs1-30_102854_P8"/>
    <x v="5"/>
    <x v="2"/>
    <x v="4"/>
    <x v="0"/>
    <n v="3.7807855550835532"/>
    <n v="0.74510641688111445"/>
    <n v="2.9251721968464781"/>
    <m/>
    <x v="3565"/>
    <s v="10Qfs1-307,45106416881115"/>
    <s v="PlátanoFríjolCaña panelera"/>
    <n v="187.9135170739529"/>
    <n v="33.42818333916636"/>
    <n v="147.52566839695419"/>
    <m/>
    <n v="368.86736881007346"/>
    <n v="15924603.01848379"/>
    <n v="4623714.6312387651"/>
    <n v="29451682.350261509"/>
    <m/>
    <n v="49999999.999984063"/>
    <n v="0.64793674173842619"/>
    <n v="0.14733789612561191"/>
    <n v="0.66482073771320871"/>
    <m/>
    <n v="7.7098E-2"/>
    <n v="5.4999999999999997E-3"/>
    <n v="2.3406484299930299"/>
    <n v="1.180993670756566"/>
    <n v="11.05530426956074"/>
  </r>
  <r>
    <x v="10"/>
    <s v="ESMERALDA BAJA_10Qfs1-30_102854"/>
    <s v="P9"/>
    <s v="ESMERALDA BAJA_10Qfs1-30_102854_P9"/>
    <x v="4"/>
    <x v="3"/>
    <x v="2"/>
    <x v="2"/>
    <n v="2.7574101781117131"/>
    <n v="0.39391573973024457"/>
    <n v="0.39391573973024457"/>
    <n v="0.39391573973024457"/>
    <x v="3566"/>
    <s v="10Qfs1-303,93915739730245"/>
    <s v="CaféPlátanoFríjolCaña panelera"/>
    <n v="326.05923321715568"/>
    <n v="19.578495263760669"/>
    <n v="17.672492505170521"/>
    <n v="19.866414311757151"/>
    <n v="383.17663529784397"/>
    <n v="30525157.269530561"/>
    <n v="1659166.2464172479"/>
    <n v="2444421.2638643528"/>
    <n v="3966084.8861515191"/>
    <n v="38594829.66596368"/>
    <n v="1.3245486905608941"/>
    <n v="6.7507790960827499E-2"/>
    <n v="7.7893190861995643E-2"/>
    <n v="8.9527499600410718E-2"/>
    <n v="0.10667"/>
    <n v="5.4999999999999997E-3"/>
    <n v="1.237431643131659"/>
    <n v="0.62435644747243779"/>
    <n v="5.9131154879065431"/>
  </r>
  <r>
    <x v="10"/>
    <s v="ESMERALDA BAJA_10Qfs1-30_102854"/>
    <s v="P10"/>
    <s v="ESMERALDA BAJA_10Qfs1-30_102854_P10"/>
    <x v="4"/>
    <x v="4"/>
    <x v="4"/>
    <x v="0"/>
    <n v="2.2403413063305511"/>
    <n v="0.41734889611617498"/>
    <n v="0.2952989113829696"/>
    <m/>
    <x v="3567"/>
    <s v="10Qfs1-302,9529891138297"/>
    <s v="CaféAguacateCaña panelera"/>
    <n v="264.91668678292149"/>
    <n v="39.984420509534061"/>
    <n v="14.892856333596519"/>
    <m/>
    <n v="319.79396362605206"/>
    <n v="24801087.359442908"/>
    <n v="22225737.336291552"/>
    <n v="2973175.304279597"/>
    <m/>
    <n v="50000000.000014052"/>
    <n v="1.076169649066042"/>
    <n v="0.23010152441294249"/>
    <n v="6.7114284869512875E-2"/>
    <m/>
    <n v="7.9644000000000006E-2"/>
    <n v="5.4999999999999997E-3"/>
    <n v="0.92764055931822897"/>
    <n v="0.46804877454200677"/>
    <n v="4.4338224476899324"/>
  </r>
  <r>
    <x v="10"/>
    <s v="ESMERALDA BAJA_10Qfs1-30_102854"/>
    <s v="P11"/>
    <s v="ESMERALDA BAJA_10Qfs1-30_102854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BAJA_10Qfs1-30_102854"/>
    <s v="P12"/>
    <s v="ESMERALDA BAJA_10Qfs1-30_102854_P12"/>
    <x v="4"/>
    <x v="3"/>
    <x v="3"/>
    <x v="2"/>
    <n v="2.098722882741606"/>
    <n v="0.31462168214433511"/>
    <n v="0.41825057441307562"/>
    <n v="0.31462168214433522"/>
    <x v="3568"/>
    <s v="10Qfs1-303,14621682144335"/>
    <s v="CaféPlátanoAguacateCaña panelera"/>
    <n v="248.17054035487891"/>
    <n v="15.63740285665547"/>
    <n v="40.070806467477411"/>
    <n v="15.86736466337099"/>
    <n v="319.74611434238278"/>
    <n v="23233339.228740089"/>
    <n v="1325181.054614298"/>
    <n v="22273755.829152659"/>
    <n v="3167723.8875063122"/>
    <n v="50000000.000013359"/>
    <n v="1.008141867413153"/>
    <n v="5.3918675005189022E-2"/>
    <n v="0.23059865655484499"/>
    <n v="7.1505882303018936E-2"/>
    <n v="0.10667"/>
    <n v="5.4999999999999997E-3"/>
    <n v="0.98834036275707371"/>
    <n v="0.49867536619877117"/>
    <n v="4.7454025503991968"/>
  </r>
  <r>
    <x v="10"/>
    <s v="ESMERALDA BAJA_10Qfs1-30_102854"/>
    <s v="P13"/>
    <s v="ESMERALDA BAJA_10Qfs1-30_102854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BAJA_10Qfs1-30_102854"/>
    <s v="P14"/>
    <s v="ESMERALDA BAJA_10Qfs1-30_102854_P14"/>
    <x v="4"/>
    <x v="2"/>
    <x v="3"/>
    <x v="2"/>
    <n v="2.1820712005230511"/>
    <n v="0.32115286211850502"/>
    <n v="0.38715169642498859"/>
    <n v="0.32115286211850502"/>
    <x v="3569"/>
    <s v="10Qfs1-303,21152862118505"/>
    <s v="CaféFríjolAguacateCaña panelera"/>
    <n v="258.02634229594833"/>
    <n v="14.408085223225649"/>
    <n v="37.091355398067549"/>
    <n v="16.196752687826081"/>
    <n v="325.72253560506761"/>
    <n v="24156024.046771672"/>
    <n v="1992895.449293203"/>
    <n v="20617598.355037291"/>
    <n v="3233482.1489102081"/>
    <n v="50000000.000012375"/>
    <n v="1.048179039268909"/>
    <n v="6.3505005415634558E-2"/>
    <n v="0.21345257254891301"/>
    <n v="7.2990261203258161E-2"/>
    <n v="0.10667"/>
    <n v="5.4999999999999997E-3"/>
    <n v="1.0088571584874499"/>
    <n v="0.50902728645783046"/>
    <n v="4.8415830661303314"/>
  </r>
  <r>
    <x v="10"/>
    <s v="ESMERALDA BAJA_10Qfs1-30_102854"/>
    <s v="P15"/>
    <s v="ESMERALDA BAJA_10Qfs1-30_102854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ESMERALDA BAJA_10Qfs1-30_102854"/>
    <s v="P16"/>
    <s v="ESMERALDA BAJA_10Qfs1-30_102854_P16"/>
    <x v="4"/>
    <x v="3"/>
    <x v="1"/>
    <x v="0"/>
    <n v="0.27418049895270041"/>
    <n v="0.2741804989527003"/>
    <n v="2.1934439916216029"/>
    <m/>
    <x v="3570"/>
    <s v="10Qfs1-302,741804989527"/>
    <s v="CaféPlátanoGulupa"/>
    <n v="32.421394524929028"/>
    <n v="13.62738539931672"/>
    <n v="272.8449824955066"/>
    <m/>
    <n v="318.89376241975236"/>
    <n v="3035240.4285752452"/>
    <n v="1154843.494194177"/>
    <n v="24963631.67005185"/>
    <m/>
    <n v="29153715.592821274"/>
    <n v="0.13170525870540931"/>
    <n v="4.69880178474451E-2"/>
    <n v="1.5581464487298471"/>
    <m/>
    <n v="8.3624000000000004E-2"/>
    <n v="5.4999999999999997E-3"/>
    <n v="0.86129999671005353"/>
    <n v="0.43457609084003013"/>
    <n v="4.126805077077087"/>
  </r>
  <r>
    <x v="10"/>
    <s v="ESMERALDA BAJA_10Qfs1-30_102854"/>
    <s v="P17"/>
    <s v="ESMERALDA BAJA_10Qfs1-30_102854_P17"/>
    <x v="4"/>
    <x v="2"/>
    <x v="1"/>
    <x v="0"/>
    <n v="0.27600311335232552"/>
    <n v="0.27600311335232552"/>
    <n v="2.2080249068186051"/>
    <m/>
    <x v="3571"/>
    <s v="10Qfs1-302,76003113352326"/>
    <s v="CaféFríjolGulupa"/>
    <n v="32.636915689792239"/>
    <n v="12.38250331267024"/>
    <n v="274.65871905175823"/>
    <m/>
    <n v="319.67813805422071"/>
    <n v="3055417.184152599"/>
    <n v="1712721.303376209"/>
    <n v="25129577.3690442"/>
    <m/>
    <n v="29897715.856573008"/>
    <n v="0.13258076918824721"/>
    <n v="5.4577060570314258E-2"/>
    <n v="1.568504224592929"/>
    <m/>
    <n v="8.3624000000000004E-2"/>
    <n v="5.4999999999999997E-3"/>
    <n v="0.8670254869706564"/>
    <n v="0.43746493466343611"/>
    <n v="4.1536455551573486"/>
  </r>
  <r>
    <x v="10"/>
    <s v="ESMERALDA BAJA_10Qfs1-30_102854"/>
    <s v="P18"/>
    <s v="ESMERALDA BAJA_10Qfs1-30_102854_P18"/>
    <x v="5"/>
    <x v="2"/>
    <x v="1"/>
    <x v="0"/>
    <n v="0.29047410003832158"/>
    <n v="0.29047410003832153"/>
    <n v="2.3237928003065731"/>
    <m/>
    <x v="3572"/>
    <s v="10Qfs1-302,90474100038322"/>
    <s v="PlátanoFríjolGulupa"/>
    <n v="14.437213896910899"/>
    <n v="13.031724397173789"/>
    <n v="289.05921844582491"/>
    <m/>
    <n v="316.5281567399096"/>
    <n v="1223471.858657002"/>
    <n v="1802520.1715010779"/>
    <n v="26447134.171629731"/>
    <m/>
    <n v="29473126.201787811"/>
    <n v="4.9780353631845298E-2"/>
    <n v="5.7438564222505442E-2"/>
    <n v="1.6507417163201989"/>
    <m/>
    <n v="8.1077999999999997E-2"/>
    <n v="5.4999999999999997E-3"/>
    <n v="0.91248408389001545"/>
    <n v="0.46040144856073972"/>
    <n v="4.3642045328339707"/>
  </r>
  <r>
    <x v="10"/>
    <s v="ESMERALDA BAJA_10Qfs1-30_102854"/>
    <s v="P19"/>
    <s v="ESMERALDA BAJA_10Qfs1-30_102854_P19"/>
    <x v="4"/>
    <x v="3"/>
    <x v="2"/>
    <x v="3"/>
    <n v="0.29856587149300812"/>
    <n v="0.29856587149300801"/>
    <n v="0.29856587149300801"/>
    <n v="2.089961100451057"/>
    <x v="3573"/>
    <s v="10Qfs1-302,98565871493008"/>
    <s v="CaféPlátanoFríjolGulupa"/>
    <n v="35.304924851799854"/>
    <n v="14.83939307667533"/>
    <n v="13.39475068925449"/>
    <n v="259.97262845416259"/>
    <n v="323.51169707189229"/>
    <n v="3305192.043963396"/>
    <n v="1257554.2593260689"/>
    <n v="1852733.1896955559"/>
    <n v="23785890.734244429"/>
    <n v="30201370.22722945"/>
    <n v="0.14341900863042881"/>
    <n v="5.1167090846864528E-2"/>
    <n v="5.9038637118204333E-2"/>
    <n v="1.4846357960769481"/>
    <n v="0.11065"/>
    <n v="5.4999999999999997E-3"/>
    <n v="0.93790326123458023"/>
    <n v="0.47322690631641767"/>
    <n v="4.5129388824810794"/>
  </r>
  <r>
    <x v="10"/>
    <s v="ESMERALDA BAJA_10Qfs1-30_102854"/>
    <s v="P20"/>
    <s v="ESMERALDA BAJA_10Qfs1-30_102854_P20"/>
    <x v="4"/>
    <x v="4"/>
    <x v="1"/>
    <x v="0"/>
    <n v="0.21922312775045039"/>
    <n v="0.59986081775368894"/>
    <n v="1.3731473320003651"/>
    <m/>
    <x v="3574"/>
    <s v="10Qfs1-302,19223127750451"/>
    <s v="CaféAguacateGulupa"/>
    <n v="25.922775474314118"/>
    <n v="57.470110517747443"/>
    <n v="170.8073519061727"/>
    <m/>
    <n v="254.20023789823426"/>
    <n v="2426849.8407746791"/>
    <n v="31945331.82619296"/>
    <n v="15627818.33304501"/>
    <m/>
    <n v="50000000.000012651"/>
    <n v="0.1053059530669356"/>
    <n v="0.33072781522895361"/>
    <n v="0.97543618488177752"/>
    <m/>
    <n v="8.3624000000000004E-2"/>
    <n v="5.4999999999999997E-3"/>
    <n v="0.6886590400537711"/>
    <n v="0.34746865748446398"/>
    <n v="3.3174829750427399"/>
  </r>
  <r>
    <x v="10"/>
    <s v="ESMERALDA BAJA_10Qfs1-30_102854"/>
    <s v="P21"/>
    <s v="ESMERALDA BAJA_10Qfs1-30_102854_P21"/>
    <x v="5"/>
    <x v="4"/>
    <x v="1"/>
    <x v="0"/>
    <n v="0.22913440141724831"/>
    <n v="0.61052473317500422"/>
    <n v="1.45168487958023"/>
    <m/>
    <x v="3575"/>
    <s v="10Qfs1-302,29134401417248"/>
    <s v="PlátanoAguacateGulupa"/>
    <n v="11.38849337674178"/>
    <n v="58.49177484333196"/>
    <n v="180.57672640423141"/>
    <m/>
    <n v="250.45699462430514"/>
    <n v="965110.11462721019"/>
    <n v="32513234.09054831"/>
    <n v="16521655.79483653"/>
    <m/>
    <n v="50000000.000012048"/>
    <n v="3.9268187870336771E-2"/>
    <n v="0.33660726816986247"/>
    <n v="1.031226531624595"/>
    <m/>
    <n v="8.1077999999999997E-2"/>
    <n v="5.4999999999999997E-3"/>
    <n v="0.71979393115365953"/>
    <n v="0.36317802624633849"/>
    <n v="3.4608939715724811"/>
  </r>
  <r>
    <x v="10"/>
    <s v="ESMERALDA BAJA_10Qfs1-30_102854"/>
    <s v="P22"/>
    <s v="ESMERALDA BAJA_10Qfs1-30_102854_P22"/>
    <x v="4"/>
    <x v="3"/>
    <x v="3"/>
    <x v="3"/>
    <n v="0.23600702210297239"/>
    <n v="0.23600702210297231"/>
    <n v="0.59477362510733178"/>
    <n v="1.293282551716447"/>
    <x v="3576"/>
    <s v="10Qfs1-302,36007022102972"/>
    <s v="CaféPlátanoAguacateGulupa"/>
    <n v="27.907443466918931"/>
    <n v="11.73007803044772"/>
    <n v="56.982728253464821"/>
    <n v="160.8728814287827"/>
    <n v="257.49313117961418"/>
    <n v="2612651.3652532622"/>
    <n v="994057.47345575329"/>
    <n v="31674415.55304778"/>
    <n v="14718875.608255669"/>
    <n v="50000000.000012465"/>
    <n v="0.11336825930763041"/>
    <n v="4.0445991633452812E-2"/>
    <n v="0.32792303775427389"/>
    <n v="0.91870301811147925"/>
    <n v="0.11065"/>
    <n v="5.4999999999999997E-3"/>
    <n v="0.74138331550671932"/>
    <n v="0.37407113003321107"/>
    <n v="3.591674666569654"/>
  </r>
  <r>
    <x v="10"/>
    <s v="ESMERALDA BAJA_10Qfs1-30_102854"/>
    <s v="P23"/>
    <s v="ESMERALDA BAJA_10Qfs1-30_102854_P23"/>
    <x v="0"/>
    <x v="4"/>
    <x v="1"/>
    <x v="0"/>
    <n v="0.23173065390733749"/>
    <n v="0.5928808266886938"/>
    <n v="1.492695058477344"/>
    <m/>
    <x v="3577"/>
    <s v="10Qfs1-302,31730653907338"/>
    <s v="FríjolAguacateGulupa"/>
    <n v="10.39627979120646"/>
    <n v="56.801387297217182"/>
    <n v="185.67802900692439"/>
    <m/>
    <n v="252.87569609534802"/>
    <n v="1437991.1254325421"/>
    <n v="31573615.381118041"/>
    <n v="16988393.4934607"/>
    <m/>
    <n v="50000000.00001128"/>
    <n v="4.5822591566765478E-2"/>
    <n v="0.32687946053246242"/>
    <n v="1.060358738717365"/>
    <m/>
    <n v="8.1077999999999997E-2"/>
    <n v="5.4999999999999997E-3"/>
    <n v="0.72794969813823307"/>
    <n v="0.36729308644313002"/>
    <n v="3.4991273236547382"/>
  </r>
  <r>
    <x v="10"/>
    <s v="ESMERALDA BAJA_10Qfs1-30_102854"/>
    <s v="P24"/>
    <s v="ESMERALDA BAJA_10Qfs1-30_102854_P24"/>
    <x v="4"/>
    <x v="2"/>
    <x v="3"/>
    <x v="3"/>
    <n v="0.238762289807811"/>
    <n v="0.238762289807811"/>
    <n v="0.57641044529139573"/>
    <n v="1.3336878731710931"/>
    <x v="3578"/>
    <s v="10Qfs1-302,38762289807811"/>
    <s v="CaféFríjolAguacateGulupa"/>
    <n v="28.233249356183801"/>
    <n v="10.71174454728679"/>
    <n v="55.223430192572877"/>
    <n v="165.89894512912269"/>
    <n v="260.06736922516615"/>
    <n v="2643152.8048568009"/>
    <n v="1481625.533965291"/>
    <n v="30696492.249437381"/>
    <n v="15178729.411752211"/>
    <n v="50000000.000011683"/>
    <n v="0.1146917788404001"/>
    <n v="4.7213032470809387E-2"/>
    <n v="0.31779866529747058"/>
    <n v="0.94740555547957528"/>
    <n v="0.11065"/>
    <n v="5.4999999999999997E-3"/>
    <n v="0.75003860672610811"/>
    <n v="0.37843822934538057"/>
    <n v="3.6322497341496001"/>
  </r>
  <r>
    <x v="10"/>
    <s v="ESMERALDA BAJA_10Qfs1-30_102854"/>
    <s v="P25"/>
    <s v="ESMERALDA BAJA_10Qfs1-30_102854_P25"/>
    <x v="5"/>
    <x v="2"/>
    <x v="3"/>
    <x v="3"/>
    <n v="0.25056663145086833"/>
    <n v="0.25056663145086833"/>
    <n v="0.58691243679827176"/>
    <n v="1.417620614808675"/>
    <x v="3579"/>
    <s v="10Qfs1-302,50566631450868"/>
    <s v="PlátanoFríjolAguacateGulupa"/>
    <n v="12.45372325177143"/>
    <n v="11.241330238273051"/>
    <n v="56.229581277447437"/>
    <n v="176.33943392682201"/>
    <n v="256.26406869431389"/>
    <n v="1055382.2948695731"/>
    <n v="1554876.691022302"/>
    <n v="31255771.324839119"/>
    <n v="16133969.68927997"/>
    <n v="50000000.000010967"/>
    <n v="4.2941162466185109E-2"/>
    <n v="4.9547231752190037E-2"/>
    <n v="0.32358884295839652"/>
    <n v="1.0070284607437641"/>
    <n v="0.10810400000000001"/>
    <n v="5.4999999999999997E-3"/>
    <n v="0.78712030822262313"/>
    <n v="0.39714811084962642"/>
    <n v="3.803538733580933"/>
  </r>
  <r>
    <x v="10"/>
    <s v="ESMERALDA BAJA_10Qfs1-30_102854"/>
    <s v="P26"/>
    <s v="ESMERALDA BAJA_10Qfs1-30_102854_P26"/>
    <x v="4"/>
    <x v="5"/>
    <x v="1"/>
    <x v="0"/>
    <n v="0.2724704186432273"/>
    <n v="0.2724704186432273"/>
    <n v="2.1797633491458179"/>
    <m/>
    <x v="3580"/>
    <s v="10Qfs1-302,72470418643227"/>
    <s v="CaféCaña paneleraGulupa"/>
    <n v="32.219180331744177"/>
    <n v="13.7415433771982"/>
    <n v="271.14323188273022"/>
    <m/>
    <n v="317.10395559167262"/>
    <n v="3016309.4509482821"/>
    <n v="2743329.855375438"/>
    <n v="24807931.99361622"/>
    <m/>
    <n v="30567571.299939938"/>
    <n v="0.13088380506291289"/>
    <n v="6.1925921804775109E-2"/>
    <n v="1.5484281953477641"/>
    <m/>
    <n v="7.9644000000000006E-2"/>
    <n v="5.4999999999999997E-3"/>
    <n v="0.85592801668029528"/>
    <n v="0.4318656135495153"/>
    <n v="4.097641816662084"/>
  </r>
  <r>
    <x v="10"/>
    <s v="ESMERALDA BAJA_10Qfs1-30_102854"/>
    <s v="P27"/>
    <s v="ESMERALDA BAJA_10Qfs1-30_102854_P27"/>
    <x v="5"/>
    <x v="5"/>
    <x v="1"/>
    <x v="0"/>
    <n v="0.28656387614055162"/>
    <n v="0.28656387614055168"/>
    <n v="2.292511009124413"/>
    <m/>
    <x v="3581"/>
    <s v="10Qfs1-302,86563876140552"/>
    <s v="PlátanoCaña paneleraGulupa"/>
    <n v="14.24286700405721"/>
    <n v="14.45232093058747"/>
    <n v="285.16804100973519"/>
    <m/>
    <n v="313.8632289443799"/>
    <n v="1207002.0635897701"/>
    <n v="2885227.8379542381"/>
    <n v="26091115.455841329"/>
    <m/>
    <n v="30183345.357385337"/>
    <n v="4.9110234236054061E-2"/>
    <n v="6.5129023085582438E-2"/>
    <n v="1.6285202180614919"/>
    <m/>
    <n v="7.7098E-2"/>
    <n v="5.4999999999999997E-3"/>
    <n v="0.90020065803314642"/>
    <n v="0.45420374368277427"/>
    <n v="4.3026411631214367"/>
  </r>
  <r>
    <x v="10"/>
    <s v="ESMERALDA BAJA_10Qfs1-30_102854"/>
    <s v="P28"/>
    <s v="ESMERALDA BAJA_10Qfs1-30_102854_P28"/>
    <x v="0"/>
    <x v="5"/>
    <x v="1"/>
    <x v="0"/>
    <n v="0.28855544335370442"/>
    <n v="0.28855544335370442"/>
    <n v="2.3084435468296349"/>
    <m/>
    <x v="3582"/>
    <s v="10Qfs1-302,88555443353704"/>
    <s v="FríjolCaña paneleraGulupa"/>
    <n v="12.94564648136846"/>
    <n v="14.55276195234836"/>
    <n v="287.14990742068318"/>
    <m/>
    <n v="314.64831585439998"/>
    <n v="1790614.0587848269"/>
    <n v="2905279.650631865"/>
    <n v="26272443.998699792"/>
    <m/>
    <n v="30968337.708116483"/>
    <n v="5.7059167625060837E-2"/>
    <n v="6.5581658039955734E-2"/>
    <n v="1.6398381396220481"/>
    <m/>
    <n v="7.7098E-2"/>
    <n v="5.4999999999999997E-3"/>
    <n v="0.906456890116349"/>
    <n v="0.45736037771562149"/>
    <n v="4.3319697013690153"/>
  </r>
  <r>
    <x v="10"/>
    <s v="ESMERALDA BAJA_10Qfs1-30_102854"/>
    <s v="P29"/>
    <s v="ESMERALDA BAJA_10Qfs1-30_102854_P29"/>
    <x v="4"/>
    <x v="2"/>
    <x v="4"/>
    <x v="3"/>
    <n v="0.29653920231480491"/>
    <n v="0.29653920231480491"/>
    <n v="0.29653920231480491"/>
    <n v="2.0757744162036351"/>
    <x v="3583"/>
    <s v="10Qfs1-302,96539202314805"/>
    <s v="CaféFríjolCaña paneleraGulupa"/>
    <n v="35.06527454388582"/>
    <n v="13.303826940214201"/>
    <n v="14.95540812077779"/>
    <n v="258.20793073225008"/>
    <n v="321.53244033712787"/>
    <n v="3282756.3556174831"/>
    <n v="1840156.81171835"/>
    <n v="2985662.9980248408"/>
    <n v="23624431.78588526"/>
    <n v="31733007.951245934"/>
    <n v="0.1424454784579873"/>
    <n v="5.8637882050077313E-2"/>
    <n v="6.7396172935169557E-2"/>
    <n v="1.474558068191574"/>
    <n v="0.10667"/>
    <n v="5.4999999999999997E-3"/>
    <n v="0.93153676119834006"/>
    <n v="0.47001463566896579"/>
    <n v="4.4791134200153557"/>
  </r>
  <r>
    <x v="10"/>
    <s v="ESMERALDA BAJA_10Qfs1-30_102854"/>
    <s v="P30"/>
    <s v="ESMERALDA BAJA_10Qfs1-30_102854_P30"/>
    <x v="5"/>
    <x v="2"/>
    <x v="4"/>
    <x v="3"/>
    <n v="0.31330915953360028"/>
    <n v="0.31330915953360028"/>
    <n v="0.31330915953360028"/>
    <n v="2.1931641167352018"/>
    <x v="3584"/>
    <s v="10Qfs1-303,133091595336"/>
    <s v="PlátanoFríjolCaña paneleraGulupa"/>
    <n v="15.572167540759111"/>
    <n v="14.056188202711979"/>
    <n v="15.801170004593811"/>
    <n v="272.81016854139028"/>
    <n v="318.2396942894552"/>
    <n v="1319652.732199759"/>
    <n v="1944221.808074655"/>
    <n v="3154508.9393228949"/>
    <n v="24960446.408151161"/>
    <n v="31378829.887748472"/>
    <n v="5.3693739839872912E-2"/>
    <n v="6.1953985842440787E-2"/>
    <n v="7.1207577727556787E-2"/>
    <n v="1.557947635328639"/>
    <n v="0.10412399999999999"/>
    <n v="5.4999999999999997E-3"/>
    <n v="0.98421725507937263"/>
    <n v="0.49659501786075649"/>
    <n v="4.7235278682761326"/>
  </r>
  <r>
    <x v="10"/>
    <s v="ESMERALDA BAJA_10Qfs1-30_102854"/>
    <s v="P31"/>
    <s v="ESMERALDA BAJA_10Qfs1-30_102854_P31"/>
    <x v="6"/>
    <x v="5"/>
    <x v="1"/>
    <x v="0"/>
    <n v="0.5765442635647875"/>
    <n v="0.22985429082613471"/>
    <n v="1.492144353870426"/>
    <m/>
    <x v="3585"/>
    <s v="10Qfs1-302,29854290826135"/>
    <s v="AguacateCaña paneleraGulupa"/>
    <n v="55.236250751498403"/>
    <n v="11.592277516034761"/>
    <n v="185.609526237121"/>
    <m/>
    <n v="252.43805450465416"/>
    <n v="30703618.68447262"/>
    <n v="2314255.4026576639"/>
    <n v="16982125.91288029"/>
    <m/>
    <n v="50000000.00001058"/>
    <n v="0.3178724447874568"/>
    <n v="5.2240308915255759E-2"/>
    <n v="1.059967537286717"/>
    <m/>
    <n v="7.7098E-2"/>
    <n v="5.4999999999999997E-3"/>
    <n v="0.7220553638517323"/>
    <n v="0.36431905095942357"/>
    <n v="3.467515323072504"/>
  </r>
  <r>
    <x v="10"/>
    <s v="ESMERALDA BAJA_10Qfs1-30_102854"/>
    <s v="P32"/>
    <s v="ESMERALDA BAJA_10Qfs1-30_102854_P32"/>
    <x v="4"/>
    <x v="4"/>
    <x v="4"/>
    <x v="3"/>
    <n v="0.23677081561780561"/>
    <n v="0.55971967666507039"/>
    <n v="0.23677081561780561"/>
    <n v="1.334446848277375"/>
    <x v="3586"/>
    <s v="10Qfs1-302,36770815617806"/>
    <s v="CaféAguacateCaña paneleraGulupa"/>
    <n v="27.997760797927452"/>
    <n v="53.624358726006562"/>
    <n v="11.941099696135939"/>
    <n v="165.99335490223709"/>
    <n v="259.55657412230704"/>
    <n v="2621106.733027997"/>
    <n v="29807632.489937119"/>
    <n v="2383893.4538300382"/>
    <n v="15187367.32321579"/>
    <n v="50000000.000010945"/>
    <n v="0.1137351549214792"/>
    <n v="0.30859636156483511"/>
    <n v="5.3812267352221471E-2"/>
    <n v="0.94794470504119854"/>
    <n v="0.10667"/>
    <n v="5.4999999999999997E-3"/>
    <n v="0.74378266686221672"/>
    <n v="0.37528174275422199"/>
    <n v="3.5989425657944949"/>
  </r>
  <r>
    <x v="10"/>
    <s v="ESMERALDA BAJA_10Qfs1-30_102854"/>
    <s v="P33"/>
    <s v="ESMERALDA BAJA_10Qfs1-30_102854_P33"/>
    <x v="5"/>
    <x v="4"/>
    <x v="4"/>
    <x v="3"/>
    <n v="0.24837427771689599"/>
    <n v="0.56931181317054014"/>
    <n v="0.24837427771689599"/>
    <n v="1.417682408564628"/>
    <x v="3587"/>
    <s v="10Qfs1-302,48374277716896"/>
    <s v="PlátanoAguacateCaña paneleraGulupa"/>
    <n v="12.344758356825981"/>
    <n v="54.543340477698543"/>
    <n v="12.52629892089695"/>
    <n v="176.34712052211489"/>
    <n v="255.76151827753637"/>
    <n v="1046148.139062281"/>
    <n v="30318457.62556915"/>
    <n v="2500721.2700776169"/>
    <n v="16134672.96530115"/>
    <n v="50000000.0000102"/>
    <n v="4.2565445167641651E-2"/>
    <n v="0.31388489893207239"/>
    <n v="5.644945303348186E-2"/>
    <n v="1.007072356882329"/>
    <n v="0.10412399999999999"/>
    <n v="5.4999999999999997E-3"/>
    <n v="0.78023333314208176"/>
    <n v="0.3936732301812802"/>
    <n v="3.7672733404923222"/>
  </r>
  <r>
    <x v="10"/>
    <s v="ESMERALDA BAJA_10Qfs1-30_102854"/>
    <s v="P34"/>
    <s v="ESMERALDA BAJA_10Qfs1-30_102854_P34"/>
    <x v="0"/>
    <x v="4"/>
    <x v="4"/>
    <x v="3"/>
    <n v="0.251427742778501"/>
    <n v="0.54966151228261417"/>
    <n v="0.25142774277850088"/>
    <n v="1.4617604299453939"/>
    <x v="3588"/>
    <s v="10Qfs1-302,51427742778501"/>
    <s v="FríjolAguacateCaña paneleraGulupa"/>
    <n v="11.279962823744571"/>
    <n v="52.660728827941128"/>
    <n v="12.680294803472909"/>
    <n v="181.8300355261039"/>
    <n v="258.4510219812625"/>
    <n v="1560220.2673954151"/>
    <n v="29271989.238618951"/>
    <n v="2531464.650983179"/>
    <n v="16636325.8430118"/>
    <n v="50000000.000009343"/>
    <n v="4.971750854550288E-2"/>
    <n v="0.30305088395907942"/>
    <n v="5.7143431629691058E-2"/>
    <n v="1.038383852750844"/>
    <n v="0.10412399999999999"/>
    <n v="5.4999999999999997E-3"/>
    <n v="0.78982536998481989"/>
    <n v="0.39851297230392407"/>
    <n v="3.812239770073754"/>
  </r>
  <r>
    <x v="10"/>
    <s v="ESMERALDA BAJA_10Qfs1-30_102856"/>
    <s v="P1"/>
    <s v="ESMERALDA BAJA_10Qfs1-30_102856_P1"/>
    <x v="4"/>
    <x v="3"/>
    <x v="2"/>
    <x v="0"/>
    <n v="2.9694237144046691"/>
    <n v="0.37117796430058381"/>
    <n v="0.37117796430058358"/>
    <m/>
    <x v="3589"/>
    <s v="10Qfs1-303,71177964300584"/>
    <s v="CaféPlátanoFríjol"/>
    <n v="351.12948632062358"/>
    <n v="18.448376856045041"/>
    <n v="16.652393216576179"/>
    <m/>
    <n v="386.23025639324482"/>
    <n v="32872195.2945529"/>
    <n v="1565381.400294129"/>
    <n v="2316168.4294621111"/>
    <m/>
    <n v="36753745.124309145"/>
    <n v="1.426391446530674"/>
    <n v="6.3611076928352051E-2"/>
    <n v="7.3397006265430276E-2"/>
    <m/>
    <n v="8.3624000000000004E-2"/>
    <n v="5.4999999999999997E-3"/>
    <n v="1.1660040763369119"/>
    <n v="1.3232494427315811"/>
    <n v="6.2901571620743297"/>
  </r>
  <r>
    <x v="10"/>
    <s v="ESMERALDA BAJA_10Qfs1-30_102856"/>
    <s v="P2"/>
    <s v="ESMERALDA BAJA_10Qfs1-30_102856_P2"/>
    <x v="4"/>
    <x v="3"/>
    <x v="3"/>
    <x v="0"/>
    <n v="2.1666279408503328"/>
    <n v="0.2924331098250057"/>
    <n v="0.46527004757471779"/>
    <m/>
    <x v="3590"/>
    <s v="10Qfs1-302,92433109825006"/>
    <s v="CaféPlátanoAguacate"/>
    <n v="256.20020215646849"/>
    <n v="14.534581074613721"/>
    <n v="44.575541964629693"/>
    <m/>
    <n v="315.31032519571187"/>
    <n v="23985063.652846262"/>
    <n v="1233288.05849996"/>
    <n v="24781648.288659789"/>
    <m/>
    <n v="50000000.000006005"/>
    <n v="1.040760719883616"/>
    <n v="5.0116081326453912E-2"/>
    <n v="0.25652241615327848"/>
    <m/>
    <n v="8.3624000000000004E-2"/>
    <n v="5.4999999999999997E-3"/>
    <n v="0.9186380413350963"/>
    <n v="1.042524036526145"/>
    <n v="4.9746171761112983"/>
  </r>
  <r>
    <x v="10"/>
    <s v="ESMERALDA BAJA_10Qfs1-30_102856"/>
    <s v="P3"/>
    <s v="ESMERALDA BAJA_10Qfs1-30_102856_P3"/>
    <x v="4"/>
    <x v="2"/>
    <x v="3"/>
    <x v="0"/>
    <n v="2.2482690917876349"/>
    <n v="0.29830855169533538"/>
    <n v="0.43650787347038411"/>
    <m/>
    <x v="3591"/>
    <s v="10Qfs1-302,98308551695335"/>
    <s v="CaféFríjolAguacate"/>
    <n v="265.85413441685211"/>
    <n v="13.38320638742255"/>
    <n v="41.819960543765021"/>
    <m/>
    <n v="321.05730134803969"/>
    <n v="24888849.745974131"/>
    <n v="1861459.774362514"/>
    <n v="23249690.479670741"/>
    <m/>
    <n v="50000000.000007391"/>
    <n v="1.0799778376081679"/>
    <n v="5.8987754510349141E-2"/>
    <n v="0.24066465261675921"/>
    <m/>
    <n v="8.3624000000000004E-2"/>
    <n v="5.4999999999999997E-3"/>
    <n v="0.93709492679162965"/>
    <n v="1.0634699867938711"/>
    <n v="5.0727744305388551"/>
  </r>
  <r>
    <x v="10"/>
    <s v="ESMERALDA BAJA_10Qfs1-30_102856"/>
    <s v="P4"/>
    <s v="ESMERALDA BAJA_10Qfs1-30_102856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ESMERALDA BAJA_10Qfs1-30_102856"/>
    <s v="P5"/>
    <s v="ESMERALDA BAJA_10Qfs1-30_102856_P5"/>
    <x v="4"/>
    <x v="3"/>
    <x v="2"/>
    <x v="1"/>
    <n v="2.1059606331441669"/>
    <n v="0.31806832354077152"/>
    <n v="0.31806832354077158"/>
    <n v="0.43858595518200427"/>
    <x v="3592"/>
    <s v="10Qfs1-303,18068323540771"/>
    <s v="CaféPlátanoFríjolAguacate"/>
    <n v="249.02639247481719"/>
    <n v="15.80870866002911"/>
    <n v="14.26970160612461"/>
    <n v="42.019052703307871"/>
    <n v="321.12385544427877"/>
    <n v="23313462.770413209"/>
    <n v="1341400.3135440871"/>
    <n v="1984761.705305567"/>
    <n v="23360375.21074447"/>
    <n v="50000000.000007331"/>
    <n v="1.011618590932353"/>
    <n v="5.4509347383670012E-2"/>
    <n v="6.2895066466962163E-2"/>
    <n v="0.24181038409981401"/>
    <n v="0.11065"/>
    <n v="5.4999999999999997E-3"/>
    <n v="0.99916750850504132"/>
    <n v="1.13391357342285"/>
    <n v="5.4299143173356068"/>
  </r>
  <r>
    <x v="10"/>
    <s v="ESMERALDA BAJA_10Qfs1-30_102856"/>
    <s v="P6"/>
    <s v="ESMERALDA BAJA_10Qfs1-30_102856_P6"/>
    <x v="4"/>
    <x v="3"/>
    <x v="4"/>
    <x v="0"/>
    <n v="2.916595189817353"/>
    <n v="0.36457439872716912"/>
    <n v="0.36457439872716918"/>
    <m/>
    <x v="3593"/>
    <s v="10Qfs1-303,64574398727169"/>
    <s v="CaféPlátanoCaña panelera"/>
    <n v="344.8825998923121"/>
    <n v="18.120164844533221"/>
    <n v="18.38663785695282"/>
    <m/>
    <n v="381.38940259379814"/>
    <n v="32287371.522541799"/>
    <n v="1537531.9595448"/>
    <n v="3670665.7460800759"/>
    <m/>
    <n v="37495569.228166677"/>
    <n v="1.4010147529861861"/>
    <n v="6.2479382813688172E-2"/>
    <n v="8.2858923988968436E-2"/>
    <m/>
    <n v="7.9644000000000006E-2"/>
    <n v="5.4999999999999997E-3"/>
    <n v="1.1452598912895371"/>
    <n v="1.299707731462358"/>
    <n v="6.1758556100235857"/>
  </r>
  <r>
    <x v="10"/>
    <s v="ESMERALDA BAJA_10Qfs1-30_102856"/>
    <s v="P7"/>
    <s v="ESMERALDA BAJA_10Qfs1-30_102856_P7"/>
    <x v="4"/>
    <x v="2"/>
    <x v="4"/>
    <x v="0"/>
    <n v="2.9441518220137519"/>
    <n v="0.36801897775171888"/>
    <n v="0.36801897775171899"/>
    <m/>
    <x v="3594"/>
    <s v="10Qfs1-303,68018977751719"/>
    <s v="CaféFríjolCaña panelera"/>
    <n v="348.14112647472939"/>
    <n v="16.510669592770299"/>
    <n v="18.560358851392291"/>
    <m/>
    <n v="383.21215491889194"/>
    <n v="32592429.70296447"/>
    <n v="2296456.2007812862"/>
    <n v="3705347.002578679"/>
    <m/>
    <n v="38594232.906324431"/>
    <n v="1.414251848207545"/>
    <n v="7.2772345919667747E-2"/>
    <n v="8.3641793308826429E-2"/>
    <m/>
    <n v="7.9644000000000006E-2"/>
    <n v="5.4999999999999997E-3"/>
    <n v="1.156080558382363"/>
    <n v="1.311987655684878"/>
    <n v="6.2334019915844312"/>
  </r>
  <r>
    <x v="10"/>
    <s v="ESMERALDA BAJA_10Qfs1-30_102856"/>
    <s v="P8"/>
    <s v="ESMERALDA BAJA_10Qfs1-30_102856_P8"/>
    <x v="5"/>
    <x v="2"/>
    <x v="4"/>
    <x v="0"/>
    <n v="3.826097528499905"/>
    <n v="0.74736859734465544"/>
    <n v="2.9002198476019951"/>
    <m/>
    <x v="3595"/>
    <s v="10Qfs1-307,47368597344656"/>
    <s v="PlátanoFríjolCaña panelera"/>
    <n v="190.16562372379431"/>
    <n v="33.529672980871581"/>
    <n v="146.2672426521946"/>
    <m/>
    <n v="369.96253935686047"/>
    <n v="16135930.69327491"/>
    <n v="4663616.154053974"/>
    <n v="29200453.15266639"/>
    <m/>
    <n v="49999999.999995276"/>
    <n v="0.6557021365193213"/>
    <n v="0.14778522137017189"/>
    <n v="0.65914967354465204"/>
    <m/>
    <n v="7.7098E-2"/>
    <n v="5.4999999999999997E-3"/>
    <n v="2.34775475605651"/>
    <n v="2.6643690495336969"/>
    <n v="12.568407779036759"/>
  </r>
  <r>
    <x v="10"/>
    <s v="ESMERALDA BAJA_10Qfs1-30_102856"/>
    <s v="P9"/>
    <s v="ESMERALDA BAJA_10Qfs1-30_102856_P9"/>
    <x v="4"/>
    <x v="3"/>
    <x v="2"/>
    <x v="2"/>
    <n v="2.7596850448572932"/>
    <n v="0.39424072069389893"/>
    <n v="0.39424072069389893"/>
    <n v="0.39424072069389898"/>
    <x v="3596"/>
    <s v="10Qfs1-303,94240720693899"/>
    <s v="CaféPlátanoFríjolCaña panelera"/>
    <n v="326.3282324805308"/>
    <n v="19.594647546129671"/>
    <n v="17.687072332949011"/>
    <n v="19.88280412769041"/>
    <n v="383.49275648729991"/>
    <n v="30550340.561348099"/>
    <n v="1662644.7439455709"/>
    <n v="2460081.1435566209"/>
    <n v="3969356.9109990639"/>
    <n v="38642423.359849356"/>
    <n v="1.3256414448391569"/>
    <n v="6.7563484970352597E-2"/>
    <n v="7.795745283905138E-2"/>
    <n v="8.9601359896304522E-2"/>
    <n v="0.10667"/>
    <n v="5.4999999999999997E-3"/>
    <n v="1.238452525739997"/>
    <n v="1.4054681692737501"/>
    <n v="6.6984979019527362"/>
  </r>
  <r>
    <x v="10"/>
    <s v="ESMERALDA BAJA_10Qfs1-30_102856"/>
    <s v="P10"/>
    <s v="ESMERALDA BAJA_10Qfs1-30_102856_P10"/>
    <x v="4"/>
    <x v="4"/>
    <x v="4"/>
    <x v="0"/>
    <n v="2.2433271036297762"/>
    <n v="0.41661549670424958"/>
    <n v="0.29554917781489182"/>
    <m/>
    <x v="3597"/>
    <s v="10Qfs1-302,95549177814892"/>
    <s v="CaféAguacateCaña panelera"/>
    <n v="265.26975241880518"/>
    <n v="39.914156634965892"/>
    <n v="14.90547805982736"/>
    <m/>
    <n v="320.08938711359843"/>
    <n v="24834140.814042181"/>
    <n v="22190164.10952612"/>
    <n v="2975695.076436549"/>
    <m/>
    <n v="50000000.00000485"/>
    <n v="1.077603905722655"/>
    <n v="0.2296971713063258"/>
    <n v="6.7171164363333688E-2"/>
    <m/>
    <n v="7.9644000000000006E-2"/>
    <n v="5.4999999999999997E-3"/>
    <n v="0.92842673659128283"/>
    <n v="1.053632818910089"/>
    <n v="5.0226953336502893"/>
  </r>
  <r>
    <x v="10"/>
    <s v="ESMERALDA BAJA_10Qfs1-30_102856"/>
    <s v="P11"/>
    <s v="ESMERALDA BAJA_10Qfs1-30_102856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BAJA_10Qfs1-30_102856"/>
    <s v="P12"/>
    <s v="ESMERALDA BAJA_10Qfs1-30_102856_P12"/>
    <x v="4"/>
    <x v="3"/>
    <x v="3"/>
    <x v="2"/>
    <n v="2.1020972156875999"/>
    <n v="0.31493320502672539"/>
    <n v="0.41736842452620337"/>
    <n v="0.3149332050267255"/>
    <x v="3598"/>
    <s v="10Qfs1-303,14933205026726"/>
    <s v="CaféPlátanoAguacateCaña panelera"/>
    <n v="248.56954969404941"/>
    <n v="15.6528862422181"/>
    <n v="39.986291443339617"/>
    <n v="15.883075745780131"/>
    <n v="320.09180312538723"/>
    <n v="23270693.861240499"/>
    <n v="1328178.4720512789"/>
    <n v="22230267.255145889"/>
    <n v="3170860.4115669769"/>
    <n v="50000000.000004642"/>
    <n v="1.009762760931503"/>
    <n v="5.3972062619602003E-2"/>
    <n v="0.23011229122449681"/>
    <n v="7.1576683903249019E-2"/>
    <n v="0.10667"/>
    <n v="5.4999999999999997E-3"/>
    <n v="0.98931896867034175"/>
    <n v="1.122736875920276"/>
    <n v="5.3735578948578731"/>
  </r>
  <r>
    <x v="10"/>
    <s v="ESMERALDA BAJA_10Qfs1-30_102856"/>
    <s v="P13"/>
    <s v="ESMERALDA BAJA_10Qfs1-30_102856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ESMERALDA BAJA_10Qfs1-30_102856"/>
    <s v="P14"/>
    <s v="ESMERALDA BAJA_10Qfs1-30_102856_P14"/>
    <x v="4"/>
    <x v="2"/>
    <x v="3"/>
    <x v="2"/>
    <n v="2.1887576037845649"/>
    <n v="0.32175810412209588"/>
    <n v="0.38530722919220151"/>
    <n v="0.32175810412209588"/>
    <x v="3599"/>
    <s v="10Qfs1-303,21758104122096"/>
    <s v="CaféFríjolAguacateCaña panelera"/>
    <n v="258.8169985203055"/>
    <n v="14.435238580386761"/>
    <n v="36.914644846924062"/>
    <n v="16.227276952762661"/>
    <n v="326.39415890037895"/>
    <n v="24230044.05030448"/>
    <n v="2007786.114392485"/>
    <n v="20522593.89292787"/>
    <n v="3239575.9423812418"/>
    <n v="50000000.000006072"/>
    <n v="1.0513909178479111"/>
    <n v="6.3624686418824961E-2"/>
    <n v="0.21243564228758099"/>
    <n v="7.3127818040341491E-2"/>
    <n v="0.10667"/>
    <n v="5.4999999999999997E-3"/>
    <n v="1.010758442268364"/>
    <n v="1.147067641195272"/>
    <n v="5.4875771246845932"/>
  </r>
  <r>
    <x v="10"/>
    <s v="ESMERALDA BAJA_10Qfs1-30_102856"/>
    <s v="P15"/>
    <s v="ESMERALDA BAJA_10Qfs1-30_102856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ESMERALDA BAJA_10Qfs1-30_102856"/>
    <s v="P16"/>
    <s v="ESMERALDA BAJA_10Qfs1-30_102856_P16"/>
    <x v="4"/>
    <x v="3"/>
    <x v="1"/>
    <x v="0"/>
    <n v="0.27424327400826842"/>
    <n v="0.27424327400826848"/>
    <n v="2.1939461920661478"/>
    <m/>
    <x v="3600"/>
    <s v="10Qfs1-302,74243274008268"/>
    <s v="CaféPlátanoGulupa"/>
    <n v="32.428817572340023"/>
    <n v="13.63050546029465"/>
    <n v="272.90745177761482"/>
    <m/>
    <n v="318.96677481024949"/>
    <n v="3035935.362705477"/>
    <n v="1156575.447837367"/>
    <n v="24969347.223751891"/>
    <m/>
    <n v="29161858.034294736"/>
    <n v="0.1317354133114641"/>
    <n v="4.699877599925633E-2"/>
    <n v="1.558503194487755"/>
    <m/>
    <n v="8.3624000000000004E-2"/>
    <n v="5.4999999999999997E-3"/>
    <n v="0.86149719583749262"/>
    <n v="0.97767727183947717"/>
    <n v="4.6707312077596548"/>
  </r>
  <r>
    <x v="10"/>
    <s v="ESMERALDA BAJA_10Qfs1-30_102856"/>
    <s v="P17"/>
    <s v="ESMERALDA BAJA_10Qfs1-30_102856_P17"/>
    <x v="4"/>
    <x v="2"/>
    <x v="1"/>
    <x v="0"/>
    <n v="0.27618782927792018"/>
    <n v="0.27618782927792013"/>
    <n v="2.209502634223361"/>
    <m/>
    <x v="3601"/>
    <s v="10Qfs1-302,7618782927792"/>
    <s v="CaféFríjolGulupa"/>
    <n v="32.658758045180818"/>
    <n v="12.39079034078669"/>
    <n v="274.84253523736578"/>
    <m/>
    <n v="319.89208362333329"/>
    <n v="3057462.0314240428"/>
    <n v="1723425.397788852"/>
    <n v="25146395.41535949"/>
    <m/>
    <n v="29927282.844572384"/>
    <n v="0.13266949927248151"/>
    <n v="5.46135864345954E-2"/>
    <n v="1.569553950830165"/>
    <m/>
    <n v="8.3624000000000004E-2"/>
    <n v="5.4999999999999997E-3"/>
    <n v="0.86760574642278598"/>
    <n v="0.98460961137578551"/>
    <n v="4.7032176505777734"/>
  </r>
  <r>
    <x v="10"/>
    <s v="ESMERALDA BAJA_10Qfs1-30_102856"/>
    <s v="P18"/>
    <s v="ESMERALDA BAJA_10Qfs1-30_102856_P18"/>
    <x v="5"/>
    <x v="2"/>
    <x v="1"/>
    <x v="0"/>
    <n v="0.29069813782241338"/>
    <n v="0.29069813782241338"/>
    <n v="2.325585102579308"/>
    <m/>
    <x v="3602"/>
    <s v="10Qfs1-302,90698137822414"/>
    <s v="PlátanoFríjolGulupa"/>
    <n v="14.448349076982019"/>
    <n v="13.041775546850999"/>
    <n v="289.28216495555978"/>
    <m/>
    <n v="316.7722895793928"/>
    <n v="1225971.1023115539"/>
    <n v="1813970.4241236949"/>
    <n v="26467532.401057459"/>
    <m/>
    <n v="29507473.927492708"/>
    <n v="4.981874838069731E-2"/>
    <n v="5.7482865620282847E-2"/>
    <n v="1.652014905620669"/>
    <m/>
    <n v="8.1077999999999997E-2"/>
    <n v="5.4999999999999997E-3"/>
    <n v="0.91318786750496383"/>
    <n v="1.036338861336904"/>
    <n v="4.9430861070660024"/>
  </r>
  <r>
    <x v="10"/>
    <s v="ESMERALDA BAJA_10Qfs1-30_102856"/>
    <s v="P19"/>
    <s v="ESMERALDA BAJA_10Qfs1-30_102856_P19"/>
    <x v="4"/>
    <x v="3"/>
    <x v="2"/>
    <x v="3"/>
    <n v="0.29879636907821899"/>
    <n v="0.2987963690782191"/>
    <n v="0.29879636907821899"/>
    <n v="2.0915745835475339"/>
    <x v="3603"/>
    <s v="10Qfs1-302,98796369078219"/>
    <s v="CaféPlátanoFríjolGulupa"/>
    <n v="35.332180813386152"/>
    <n v="14.850849323342331"/>
    <n v="13.4050916491001"/>
    <n v="260.17333144402539"/>
    <n v="323.761453229854"/>
    <n v="3307743.7046102821"/>
    <n v="1260124.047266155"/>
    <n v="1864503.778398979"/>
    <n v="23804253.818909541"/>
    <n v="30236625.349184956"/>
    <n v="0.14352973037835451"/>
    <n v="5.1206592652022313E-2"/>
    <n v="5.9084215881851518E-2"/>
    <n v="1.4857819584437399"/>
    <n v="0.11065"/>
    <n v="5.4999999999999997E-3"/>
    <n v="0.93862733741848936"/>
    <n v="1.0652090557638509"/>
    <n v="5.107950083964532"/>
  </r>
  <r>
    <x v="10"/>
    <s v="ESMERALDA BAJA_10Qfs1-30_102856"/>
    <s v="P20"/>
    <s v="ESMERALDA BAJA_10Qfs1-30_102856_P20"/>
    <x v="4"/>
    <x v="4"/>
    <x v="1"/>
    <x v="0"/>
    <n v="0.21947337741534689"/>
    <n v="0.59906288161607901"/>
    <n v="1.376197515122044"/>
    <m/>
    <x v="3604"/>
    <s v="10Qfs1-302,19473377415347"/>
    <s v="CaféAguacateGulupa"/>
    <n v="25.952367086942779"/>
    <n v="57.393663654312903"/>
    <n v="171.1867676394312"/>
    <m/>
    <n v="254.53279838068687"/>
    <n v="2429620.161432175"/>
    <n v="31907847.308001541"/>
    <n v="15662532.530565729"/>
    <m/>
    <n v="49999999.999999449"/>
    <n v="0.1054261629176801"/>
    <n v="0.33028788038461387"/>
    <n v="0.97760292905996171"/>
    <m/>
    <n v="8.3624000000000004E-2"/>
    <n v="5.4999999999999997E-3"/>
    <n v="0.68944516465554018"/>
    <n v="0.78242259048571183"/>
    <n v="3.7557255292947218"/>
  </r>
  <r>
    <x v="10"/>
    <s v="ESMERALDA BAJA_10Qfs1-30_102856"/>
    <s v="P21"/>
    <s v="ESMERALDA BAJA_10Qfs1-30_102856_P21"/>
    <x v="5"/>
    <x v="4"/>
    <x v="1"/>
    <x v="0"/>
    <n v="0.22942085304765911"/>
    <n v="0.60964415502371894"/>
    <n v="1.4551435224052141"/>
    <m/>
    <x v="3605"/>
    <s v="10Qfs1-302,29420853047659"/>
    <s v="PlátanoAguacateGulupa"/>
    <n v="11.402730664881471"/>
    <n v="58.40741040048772"/>
    <n v="181.00695090262101"/>
    <m/>
    <n v="250.81709196799022"/>
    <n v="967544.33382685995"/>
    <n v="32471436.98543971"/>
    <n v="16561018.680732399"/>
    <m/>
    <n v="49999999.999998972"/>
    <n v="3.9317278868323827E-2"/>
    <n v="0.33612176940165911"/>
    <n v="1.0336834313930681"/>
    <m/>
    <n v="8.1077999999999997E-2"/>
    <n v="5.4999999999999997E-3"/>
    <n v="0.72069377920730648"/>
    <n v="0.81788534111490507"/>
    <n v="3.9193656507988042"/>
  </r>
  <r>
    <x v="10"/>
    <s v="ESMERALDA BAJA_10Qfs1-30_102856"/>
    <s v="P22"/>
    <s v="ESMERALDA BAJA_10Qfs1-30_102856_P22"/>
    <x v="4"/>
    <x v="3"/>
    <x v="3"/>
    <x v="3"/>
    <n v="0.23629298554399369"/>
    <n v="0.23629298554399369"/>
    <n v="0.59389867872796642"/>
    <n v="1.296445205623983"/>
    <x v="3606"/>
    <s v="10Qfs1-302,36292985543994"/>
    <s v="CaféPlátanoAguacateGulupa"/>
    <n v="27.94125817502718"/>
    <n v="11.744291054480421"/>
    <n v="56.898903366706037"/>
    <n v="161.26628753048271"/>
    <n v="257.85074012669634"/>
    <n v="2615817.0455281101"/>
    <n v="996526.41095632955"/>
    <n v="31632786.705386799"/>
    <n v="14754869.83812849"/>
    <n v="49999999.999999732"/>
    <n v="0.1135056246167019"/>
    <n v="4.0494998967387043E-2"/>
    <n v="0.32744064401238288"/>
    <n v="0.92094965763061576"/>
    <n v="0.11065"/>
    <n v="5.4999999999999997E-3"/>
    <n v="0.74228162998113201"/>
    <n v="0.84238449346433752"/>
    <n v="4.0637459788854056"/>
  </r>
  <r>
    <x v="10"/>
    <s v="ESMERALDA BAJA_10Qfs1-30_102856"/>
    <s v="P23"/>
    <s v="ESMERALDA BAJA_10Qfs1-30_102856_P23"/>
    <x v="0"/>
    <x v="4"/>
    <x v="1"/>
    <x v="0"/>
    <n v="0.23214540093690389"/>
    <n v="0.59149485541032754"/>
    <n v="1.4978137530218081"/>
    <m/>
    <x v="3607"/>
    <s v="10Qfs1-302,32145400936904"/>
    <s v="FríjolAguacateGulupa"/>
    <n v="10.41488685112382"/>
    <n v="56.66860329101987"/>
    <n v="186.31474921893749"/>
    <m/>
    <n v="253.39823936108118"/>
    <n v="1448598.517177748"/>
    <n v="31504752.020333841"/>
    <n v="17046649.46248823"/>
    <m/>
    <n v="49999999.999999821"/>
    <n v="4.5904603952347203E-2"/>
    <n v="0.32611531785253101"/>
    <n v="1.063994881585409"/>
    <m/>
    <n v="8.1077999999999997E-2"/>
    <n v="5.4999999999999997E-3"/>
    <n v="0.72925256838818009"/>
    <n v="0.82759835434006268"/>
    <n v="3.9648829320972832"/>
  </r>
  <r>
    <x v="10"/>
    <s v="ESMERALDA BAJA_10Qfs1-30_102856"/>
    <s v="P24"/>
    <s v="ESMERALDA BAJA_10Qfs1-30_102856_P24"/>
    <x v="4"/>
    <x v="2"/>
    <x v="3"/>
    <x v="3"/>
    <n v="0.23918423020328711"/>
    <n v="0.23918423020328711"/>
    <n v="0.57500641899395488"/>
    <n v="1.3384674226323421"/>
    <x v="3608"/>
    <s v="10Qfs1-302,39184230203287"/>
    <s v="CaféFríjolAguacateGulupa"/>
    <n v="28.283143116243281"/>
    <n v="10.73067432775656"/>
    <n v="55.088916411883041"/>
    <n v="166.49347870010621"/>
    <n v="260.5962125559891"/>
    <n v="2647823.7809170601"/>
    <n v="1492521.15185756"/>
    <n v="30626529.503689121"/>
    <n v="15233125.563536881"/>
    <n v="50000000.000000626"/>
    <n v="0.1148944619967759"/>
    <n v="4.7296467277907241E-2"/>
    <n v="0.3170245681467091"/>
    <n v="0.95080078145663283"/>
    <n v="0.11065"/>
    <n v="5.4999999999999997E-3"/>
    <n v="0.75136407393702764"/>
    <n v="0.85269178067471851"/>
    <n v="4.112048156644617"/>
  </r>
  <r>
    <x v="10"/>
    <s v="ESMERALDA BAJA_10Qfs1-30_102856"/>
    <s v="P25"/>
    <s v="ESMERALDA BAJA_10Qfs1-30_102856_P25"/>
    <x v="5"/>
    <x v="2"/>
    <x v="3"/>
    <x v="3"/>
    <n v="0.2510469891764901"/>
    <n v="0.2510469891764901"/>
    <n v="0.58539200375359957"/>
    <n v="1.4229839096583221"/>
    <x v="3609"/>
    <s v="10Qfs1-302,5104698917649"/>
    <s v="PlátanoFríjolAguacateGulupa"/>
    <n v="12.477598107501841"/>
    <n v="11.26288083259981"/>
    <n v="56.083915062008742"/>
    <n v="177.0065802478403"/>
    <n v="256.83097424995071"/>
    <n v="1058748.9701799119"/>
    <n v="1566545.340960016"/>
    <n v="31179696.229394261"/>
    <n v="16195009.459465981"/>
    <n v="50000000.000000171"/>
    <n v="4.3023484358044262E-2"/>
    <n v="4.964221804552657E-2"/>
    <n v="0.32275056600450353"/>
    <n v="1.010838359175358"/>
    <n v="0.10810400000000001"/>
    <n v="5.4999999999999997E-3"/>
    <n v="0.78862928537117327"/>
    <n v="0.89498251641418736"/>
    <n v="4.3076856935502619"/>
  </r>
  <r>
    <x v="10"/>
    <s v="ESMERALDA BAJA_10Qfs1-30_102856"/>
    <s v="P26"/>
    <s v="ESMERALDA BAJA_10Qfs1-30_102856_P26"/>
    <x v="4"/>
    <x v="5"/>
    <x v="1"/>
    <x v="0"/>
    <n v="0.27251496371804818"/>
    <n v="0.27251496371804818"/>
    <n v="2.1801197097443858"/>
    <m/>
    <x v="3610"/>
    <s v="10Qfs1-302,72514963718048"/>
    <s v="CaféCaña paneleraGulupa"/>
    <n v="32.224447713817042"/>
    <n v="13.743789925946279"/>
    <n v="271.18755998121361"/>
    <m/>
    <n v="317.15579762097695"/>
    <n v="3016802.5750490362"/>
    <n v="2743778.3511581169"/>
    <n v="24811987.74099721"/>
    <m/>
    <n v="30572568.667204365"/>
    <n v="0.13090520272111891"/>
    <n v="6.1936045820563272E-2"/>
    <n v="1.548681341543084"/>
    <m/>
    <n v="7.9644000000000006E-2"/>
    <n v="5.4999999999999997E-3"/>
    <n v="0.85606794885250748"/>
    <n v="0.97151584565484184"/>
    <n v="4.6378774316878317"/>
  </r>
  <r>
    <x v="10"/>
    <s v="ESMERALDA BAJA_10Qfs1-30_102856"/>
    <s v="P27"/>
    <s v="ESMERALDA BAJA_10Qfs1-30_102856_P27"/>
    <x v="5"/>
    <x v="5"/>
    <x v="1"/>
    <x v="0"/>
    <n v="0.2866320464380081"/>
    <n v="0.28663204643800821"/>
    <n v="2.2930563715040648"/>
    <m/>
    <x v="3611"/>
    <s v="10Qfs1-302,86632046438008"/>
    <s v="PlátanoCaña paneleraGulupa"/>
    <n v="14.24625522065093"/>
    <n v="14.455758973895801"/>
    <n v="285.23587925383828"/>
    <m/>
    <n v="313.93789344838501"/>
    <n v="1208823.0374014031"/>
    <n v="2885914.20094804"/>
    <n v="26097322.23642217"/>
    <m/>
    <n v="30192059.474771611"/>
    <n v="4.9121917004032768E-2"/>
    <n v="6.5144516541828887E-2"/>
    <n v="1.628907624559389"/>
    <m/>
    <n v="7.7098E-2"/>
    <n v="5.4999999999999997E-3"/>
    <n v="0.90041480556442355"/>
    <n v="1.021843245551499"/>
    <n v="4.8711765154960034"/>
  </r>
  <r>
    <x v="10"/>
    <s v="ESMERALDA BAJA_10Qfs1-30_102856"/>
    <s v="P28"/>
    <s v="ESMERALDA BAJA_10Qfs1-30_102856_P28"/>
    <x v="0"/>
    <x v="5"/>
    <x v="1"/>
    <x v="0"/>
    <n v="0.28875693883856263"/>
    <n v="0.28875693883856263"/>
    <n v="2.310055510708501"/>
    <m/>
    <x v="3612"/>
    <s v="10Qfs1-302,88756938838563"/>
    <s v="FríjolCaña paneleraGulupa"/>
    <n v="12.95468630153006"/>
    <n v="14.562924005753191"/>
    <n v="287.35042143334653"/>
    <m/>
    <n v="314.86803174062976"/>
    <n v="1801857.248681905"/>
    <n v="2907308.379409424"/>
    <n v="26290789.793117668"/>
    <m/>
    <n v="30999955.421208996"/>
    <n v="5.7099011491849809E-2"/>
    <n v="6.5627453079657574E-2"/>
    <n v="1.6409832227893999"/>
    <m/>
    <n v="7.7098E-2"/>
    <n v="5.4999999999999997E-3"/>
    <n v="0.90708986022585103"/>
    <n v="1.029418486959476"/>
    <n v="4.9066757355709516"/>
  </r>
  <r>
    <x v="10"/>
    <s v="ESMERALDA BAJA_10Qfs1-30_102856"/>
    <s v="P29"/>
    <s v="ESMERALDA BAJA_10Qfs1-30_102856_P29"/>
    <x v="4"/>
    <x v="2"/>
    <x v="4"/>
    <x v="3"/>
    <n v="0.29674588970769361"/>
    <n v="0.29674588970769361"/>
    <n v="0.2967458897076935"/>
    <n v="2.077221227953856"/>
    <x v="3613"/>
    <s v="10Qfs1-302,96745889707694"/>
    <s v="CaféFríjolCaña paneleraGulupa"/>
    <n v="35.089714989263108"/>
    <n v="13.313099688249711"/>
    <n v="14.96583201849498"/>
    <n v="258.3879012845739"/>
    <n v="321.75654798058167"/>
    <n v="3285044.4320246992"/>
    <n v="1851708.688064822"/>
    <n v="2987744.0007937448"/>
    <n v="23640897.980493549"/>
    <n v="31765395.101376817"/>
    <n v="0.1425447627493775"/>
    <n v="5.8678752568615287E-2"/>
    <n v="6.7443147969721146E-2"/>
    <n v="1.475585833021311"/>
    <n v="0.10667"/>
    <n v="5.4999999999999997E-3"/>
    <n v="0.93218604096657676"/>
    <n v="1.057899096807928"/>
    <n v="5.0697140348514402"/>
  </r>
  <r>
    <x v="10"/>
    <s v="ESMERALDA BAJA_10Qfs1-30_102856"/>
    <s v="P30"/>
    <s v="ESMERALDA BAJA_10Qfs1-30_102856_P30"/>
    <x v="5"/>
    <x v="2"/>
    <x v="4"/>
    <x v="3"/>
    <n v="0.31356250946926628"/>
    <n v="0.31356250946926628"/>
    <n v="0.31356250946926639"/>
    <n v="2.1949375662848638"/>
    <x v="3614"/>
    <s v="10Qfs1-303,13562509469266"/>
    <s v="PlátanoFríjolCaña paneleraGulupa"/>
    <n v="15.584759600469409"/>
    <n v="14.06755440209845"/>
    <n v="15.813947241652791"/>
    <n v="273.03076993954892"/>
    <n v="318.49703118376954"/>
    <n v="1322397.791252635"/>
    <n v="1956645.2078159819"/>
    <n v="3157059.7573009748"/>
    <n v="24980630.074345641"/>
    <n v="31416732.830715232"/>
    <n v="5.3737157994498033E-2"/>
    <n v="6.200408344683514E-2"/>
    <n v="7.1265158027038186E-2"/>
    <n v="1.5592074323092611"/>
    <n v="0.10412399999999999"/>
    <n v="5.4999999999999997E-3"/>
    <n v="0.98501311875162212"/>
    <n v="1.117850346257935"/>
    <n v="5.3481125597022201"/>
  </r>
  <r>
    <x v="10"/>
    <s v="ESMERALDA BAJA_10Qfs1-30_102856"/>
    <s v="P31"/>
    <s v="ESMERALDA BAJA_10Qfs1-30_102856_P31"/>
    <x v="6"/>
    <x v="5"/>
    <x v="1"/>
    <x v="0"/>
    <n v="0.5757416948798727"/>
    <n v="0.2301102268825907"/>
    <n v="1.495250347063444"/>
    <m/>
    <x v="3615"/>
    <s v="10Qfs1-302,30110226882591"/>
    <s v="AguacateCaña paneleraGulupa"/>
    <n v="55.159360063433702"/>
    <n v="11.605185179329331"/>
    <n v="185.995884248366"/>
    <m/>
    <n v="252.76042949112903"/>
    <n v="30665692.455387671"/>
    <n v="2316832.2586269788"/>
    <n v="17017475.28598322"/>
    <m/>
    <n v="49999999.999997869"/>
    <n v="0.31742995583022332"/>
    <n v="5.2298476977308279E-2"/>
    <n v="1.062173927001689"/>
    <m/>
    <n v="7.7098E-2"/>
    <n v="5.4999999999999997E-3"/>
    <n v="0.72285935146363589"/>
    <n v="0.82034295883643604"/>
    <n v="3.9269025791259788"/>
  </r>
  <r>
    <x v="10"/>
    <s v="ESMERALDA BAJA_10Qfs1-30_102856"/>
    <s v="P32"/>
    <s v="ESMERALDA BAJA_10Qfs1-30_102856_P32"/>
    <x v="4"/>
    <x v="4"/>
    <x v="4"/>
    <x v="3"/>
    <n v="0.23702434312283011"/>
    <n v="0.55892881791013282"/>
    <n v="0.23702434312283011"/>
    <n v="1.337265927072508"/>
    <x v="3616"/>
    <s v="10Qfs1-302,3702434312283"/>
    <s v="CaféAguacateCaña paneleraGulupa"/>
    <n v="28.027740009777741"/>
    <n v="53.548589916467719"/>
    <n v="11.95388588857824"/>
    <n v="166.34402330655911"/>
    <n v="259.8742391213828"/>
    <n v="2623913.3401205712"/>
    <n v="29770189.282646481"/>
    <n v="2386446.059640076"/>
    <n v="15219451.31759147"/>
    <n v="49999999.999998599"/>
    <n v="0.1138569393144821"/>
    <n v="0.30816032877117028"/>
    <n v="5.3869888008913971E-2"/>
    <n v="0.94994728073043633"/>
    <n v="0.10667"/>
    <n v="5.4999999999999997E-3"/>
    <n v="0.74457908834396891"/>
    <n v="0.84499178323288926"/>
    <n v="4.0719843028051592"/>
  </r>
  <r>
    <x v="10"/>
    <s v="ESMERALDA BAJA_10Qfs1-30_102856"/>
    <s v="P33"/>
    <s v="ESMERALDA BAJA_10Qfs1-30_102856_P33"/>
    <x v="5"/>
    <x v="4"/>
    <x v="4"/>
    <x v="3"/>
    <n v="0.24866860759881379"/>
    <n v="0.56842616895070908"/>
    <n v="0.24866860759881379"/>
    <n v="1.420922691839801"/>
    <x v="3617"/>
    <s v="10Qfs1-302,48668607598814"/>
    <s v="PlátanoAguacateCaña paneleraGulupa"/>
    <n v="12.3593872117254"/>
    <n v="54.458490676400132"/>
    <n v="12.54114290601548"/>
    <n v="176.75018302878121"/>
    <n v="256.10920382292221"/>
    <n v="1048718.540998826"/>
    <n v="30276046.073532421"/>
    <n v="2503684.688845844"/>
    <n v="16171550.69662096"/>
    <n v="49999999.999998048"/>
    <n v="4.2615886310601918E-2"/>
    <n v="0.31339660703297528"/>
    <n v="5.6516347081442028E-2"/>
    <n v="1.0093741416087121"/>
    <n v="0.10412399999999999"/>
    <n v="5.4999999999999997E-3"/>
    <n v="0.78115792962978159"/>
    <n v="0.8865035860897712"/>
    <n v="4.2639715917076906"/>
  </r>
  <r>
    <x v="10"/>
    <s v="ESMERALDA BAJA_10Qfs1-30_102856"/>
    <s v="P34"/>
    <s v="ESMERALDA BAJA_10Qfs1-30_102856_P34"/>
    <x v="0"/>
    <x v="4"/>
    <x v="4"/>
    <x v="3"/>
    <n v="0.25187268878849628"/>
    <n v="0.5482034838826001"/>
    <n v="0.25187268878849628"/>
    <n v="1.4667780264253709"/>
    <x v="3618"/>
    <s v="10Qfs1-302,51872688788496"/>
    <s v="FríjolAguacateCaña paneleraGulupa"/>
    <n v="11.299924719738449"/>
    <n v="52.521041335764863"/>
    <n v="12.702734835412191"/>
    <n v="182.45418003536801"/>
    <n v="258.97788092628355"/>
    <n v="1571697.7464298599"/>
    <n v="29198926.513778839"/>
    <n v="2535944.52692468"/>
    <n v="16693431.21286558"/>
    <n v="49999999.999998957"/>
    <n v="4.9805492499897748E-2"/>
    <n v="0.30224701323939451"/>
    <n v="5.7244557072810807E-2"/>
    <n v="1.041948179064303"/>
    <n v="0.10412399999999999"/>
    <n v="5.4999999999999997E-3"/>
    <n v="0.79122310614187341"/>
    <n v="0.89792613553098954"/>
    <n v="4.3175001295578266"/>
  </r>
  <r>
    <x v="17"/>
    <s v="ESMERALDA BAJA_11LfL-23_102765"/>
    <s v="R1"/>
    <s v="ESMERALDA BAJA_11LfL-23_102765_R1"/>
    <x v="0"/>
    <x v="0"/>
    <x v="0"/>
    <x v="0"/>
    <n v="0.63911859167528706"/>
    <n v="2.5564743667011491"/>
    <m/>
    <m/>
    <x v="3619"/>
    <s v="11LfL-233,19559295837644"/>
    <s v="FríjolGulupa"/>
    <n v="26.842980850362061"/>
    <n v="296.29233114314701"/>
    <m/>
    <m/>
    <n v="323.13531199350905"/>
    <n v="3776182.9600509098"/>
    <n v="27108919.33459089"/>
    <m/>
    <m/>
    <n v="30885102.2946418"/>
    <n v="0.1183129900929598"/>
    <n v="1.6920481341971729"/>
    <m/>
    <m/>
    <n v="5.4052000000000003E-2"/>
    <n v="5.4999999999999997E-3"/>
    <n v="1.0038511911130159"/>
    <n v="0.50650148390266503"/>
    <n v="4.7654976333921173"/>
  </r>
  <r>
    <x v="17"/>
    <s v="ESMERALDA BAJA_11LfL-23_102765"/>
    <s v="R2"/>
    <s v="ESMERALDA BAJA_11LfL-23_102765_R2"/>
    <x v="0"/>
    <x v="1"/>
    <x v="0"/>
    <x v="0"/>
    <n v="0"/>
    <m/>
    <m/>
    <m/>
    <x v="1"/>
    <s v="11LfL-23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17"/>
    <s v="ESMERALDA BAJA_11LfL-23_102765"/>
    <s v="R3"/>
    <s v="ESMERALDA BAJA_11LfL-23_102765_R3"/>
    <x v="1"/>
    <x v="1"/>
    <x v="0"/>
    <x v="0"/>
    <n v="2.7156610950471629"/>
    <m/>
    <m/>
    <m/>
    <x v="3620"/>
    <s v="11LfL-232,71566109504716"/>
    <s v="Gulupa"/>
    <n v="314.74188316801383"/>
    <m/>
    <m/>
    <m/>
    <n v="314.74188316801383"/>
    <n v="28796939.4587426"/>
    <m/>
    <m/>
    <m/>
    <n v="28796939.4587426"/>
    <n v="1.7974087081951811"/>
    <m/>
    <m/>
    <m/>
    <n v="2.7026000000000001E-2"/>
    <n v="5.4999999999999997E-3"/>
    <n v="0.85308725498863758"/>
    <n v="0.43043228356497532"/>
    <n v="4.0317066336007752"/>
  </r>
  <r>
    <x v="18"/>
    <s v="ESMERALDA BAJA_11LfLs1-23_102766"/>
    <s v="T1"/>
    <s v="ESMERALDA BAJA_11LfLs1-23_102766_T1"/>
    <x v="1"/>
    <x v="1"/>
    <x v="0"/>
    <x v="0"/>
    <n v="2.7157401403390131"/>
    <m/>
    <m/>
    <m/>
    <x v="3621"/>
    <s v="11LfLs1-232,71574014033901"/>
    <s v="Gulupa"/>
    <n v="314.75104442309743"/>
    <m/>
    <m/>
    <m/>
    <n v="314.75104442309743"/>
    <n v="28797777.657031789"/>
    <m/>
    <m/>
    <m/>
    <n v="28797777.657031789"/>
    <n v="1.797461025730742"/>
    <m/>
    <m/>
    <m/>
    <n v="2.7026000000000001E-2"/>
    <n v="5.4999999999999997E-3"/>
    <n v="0.85311208597037047"/>
    <n v="0.43044481224373349"/>
    <n v="4.0318230385531164"/>
  </r>
  <r>
    <x v="18"/>
    <s v="ESMERALDA BAJA_11LfLs1-23_102766"/>
    <s v="T2"/>
    <s v="ESMERALDA BAJA_11LfLs1-23_102766_T2"/>
    <x v="2"/>
    <x v="1"/>
    <x v="0"/>
    <x v="0"/>
    <n v="2.496649026734175"/>
    <m/>
    <m/>
    <m/>
    <x v="3622"/>
    <s v="11LfLs1-232,49664902673417"/>
    <s v="Granadilla"/>
    <n v="232.43802438895159"/>
    <m/>
    <m/>
    <m/>
    <n v="232.43802438895159"/>
    <n v="24619779.16783205"/>
    <m/>
    <m/>
    <m/>
    <n v="24619779.16783205"/>
    <n v="1.783976641837947"/>
    <m/>
    <m/>
    <m/>
    <n v="2.7026000000000001E-2"/>
    <n v="5.4999999999999997E-3"/>
    <n v="0.78428765237722764"/>
    <n v="0.39571887073736672"/>
    <n v="3.7091815498487688"/>
  </r>
  <r>
    <x v="18"/>
    <s v="ESMERALDA BAJA_11LfLs1-23_102766"/>
    <s v="T5"/>
    <s v="ESMERALDA BAJA_11LfLs1-23_102766_T5"/>
    <x v="1"/>
    <x v="6"/>
    <x v="0"/>
    <x v="0"/>
    <n v="0.50751857182149684"/>
    <n v="2.0300742872859869"/>
    <m/>
    <m/>
    <x v="3623"/>
    <s v="11LfLs1-232,53759285910748"/>
    <s v="GulupaGranadilla"/>
    <n v="58.820797384905141"/>
    <n v="188.9999161463254"/>
    <m/>
    <m/>
    <n v="247.82071353123055"/>
    <n v="5381739.8693769379"/>
    <n v="20018825.278238259"/>
    <m/>
    <m/>
    <n v="25400565.147615198"/>
    <n v="0.33591021435865043"/>
    <n v="1.450586394376538"/>
    <m/>
    <m/>
    <n v="5.4052000000000003E-2"/>
    <n v="5.4999999999999997E-3"/>
    <n v="0.79714958924842438"/>
    <n v="0.40220846816853628"/>
    <n v="3.796502916524445"/>
  </r>
  <r>
    <x v="18"/>
    <s v="ESMERALDA BAJA_11LfLs1-23_102767"/>
    <s v="T1"/>
    <s v="ESMERALDA BAJA_11LfLs1-23_102767_T1"/>
    <x v="1"/>
    <x v="1"/>
    <x v="0"/>
    <x v="0"/>
    <n v="2.715692856457955"/>
    <m/>
    <m/>
    <m/>
    <x v="3624"/>
    <s v="11LfLs1-232,71569285645795"/>
    <s v="Gulupa"/>
    <n v="314.74556427765702"/>
    <m/>
    <m/>
    <m/>
    <n v="314.74556427765702"/>
    <n v="28797276.25755205"/>
    <m/>
    <m/>
    <m/>
    <n v="28797276.25755205"/>
    <n v="1.7974297300511279"/>
    <m/>
    <m/>
    <m/>
    <n v="2.7026000000000001E-2"/>
    <n v="5.4999999999999997E-3"/>
    <n v="0.85309723239516899"/>
    <n v="0.43043731774858579"/>
    <n v="4.0317534066017089"/>
  </r>
  <r>
    <x v="18"/>
    <s v="ESMERALDA BAJA_11LfLs1-23_102767"/>
    <s v="T2"/>
    <s v="ESMERALDA BAJA_11LfLs1-23_102767_T2"/>
    <x v="2"/>
    <x v="1"/>
    <x v="0"/>
    <x v="0"/>
    <n v="2.4953561282758572"/>
    <m/>
    <m/>
    <m/>
    <x v="3625"/>
    <s v="11LfLs1-232,49535612827586"/>
    <s v="Granadilla"/>
    <n v="232.31765554248221"/>
    <m/>
    <m/>
    <m/>
    <n v="232.31765554248221"/>
    <n v="24600790.83588944"/>
    <m/>
    <m/>
    <m/>
    <n v="24600790.83588944"/>
    <n v="1.7830528032746531"/>
    <m/>
    <m/>
    <m/>
    <n v="2.7026000000000001E-2"/>
    <n v="5.4999999999999997E-3"/>
    <n v="0.78388150626466702"/>
    <n v="0.39551394633172332"/>
    <n v="3.7072775808722471"/>
  </r>
  <r>
    <x v="18"/>
    <s v="ESMERALDA BAJA_11LfLs1-23_102767"/>
    <s v="T5"/>
    <s v="ESMERALDA BAJA_11LfLs1-23_102767_T5"/>
    <x v="1"/>
    <x v="6"/>
    <x v="0"/>
    <x v="0"/>
    <n v="0.50730319683116709"/>
    <n v="2.0292127873246688"/>
    <m/>
    <m/>
    <x v="3626"/>
    <s v="11LfLs1-232,53651598415584"/>
    <s v="GulupaGranadilla"/>
    <n v="58.795835680306837"/>
    <n v="188.91971049992671"/>
    <m/>
    <m/>
    <n v="247.71554618023356"/>
    <n v="5379456.0274907891"/>
    <n v="20005256.474945851"/>
    <m/>
    <m/>
    <n v="25384712.502436638"/>
    <n v="0.33576766458178309"/>
    <n v="1.4499708109318969"/>
    <m/>
    <m/>
    <n v="5.4052000000000003E-2"/>
    <n v="5.4999999999999997E-3"/>
    <n v="0.79681130392329924"/>
    <n v="0.40203778348870001"/>
    <n v="3.7949170715678351"/>
  </r>
  <r>
    <x v="0"/>
    <s v="FLORECITA_10Lf-30_102769"/>
    <s v="M1"/>
    <s v="FLORECITA_10Lf-30_102769_M1"/>
    <x v="0"/>
    <x v="0"/>
    <x v="0"/>
    <x v="0"/>
    <n v="0.58721702016260813"/>
    <n v="2.3488680806504321"/>
    <m/>
    <m/>
    <x v="3627"/>
    <s v="10Lf-302,93608510081304"/>
    <s v="FríjolGulupa"/>
    <n v="26.344690859113371"/>
    <n v="292.1783609690093"/>
    <m/>
    <m/>
    <n v="318.52305182812268"/>
    <n v="3706300.2973526949"/>
    <n v="26732516.458534919"/>
    <m/>
    <m/>
    <n v="30438816.755887613"/>
    <n v="0.11611672958349289"/>
    <n v="1.6685543247879471"/>
    <m/>
    <m/>
    <n v="5.4052000000000003E-2"/>
    <n v="5.4999999999999997E-3"/>
    <n v="0.92233039816116436"/>
    <n v="2.93608510081304"/>
    <n v="6.8540525997872441"/>
  </r>
  <r>
    <x v="0"/>
    <s v="FLORECITA_10Lf-30_102769"/>
    <s v="M2"/>
    <s v="FLORECIT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FLORECITA_10Lf-30_102769"/>
    <s v="M3"/>
    <s v="FLORECITA_10Lf-30_102769_M3"/>
    <x v="1"/>
    <x v="1"/>
    <x v="0"/>
    <x v="0"/>
    <n v="2.492216826345417"/>
    <m/>
    <m/>
    <m/>
    <x v="3628"/>
    <s v="10Lf-302,49221682634542"/>
    <s v="Gulupa"/>
    <n v="310.00967380822419"/>
    <m/>
    <m/>
    <m/>
    <n v="310.00967380822419"/>
    <n v="28363971.51349074"/>
    <m/>
    <m/>
    <m/>
    <n v="28363971.51349074"/>
    <n v="1.770384296233624"/>
    <m/>
    <m/>
    <m/>
    <n v="2.7026000000000001E-2"/>
    <n v="5.4999999999999997E-3"/>
    <n v="0.78289533811897927"/>
    <n v="2.492216826345417"/>
    <n v="5.7998549908098136"/>
  </r>
  <r>
    <x v="0"/>
    <s v="FLORECITA_10Lf-30_102769"/>
    <s v="M4"/>
    <s v="FLORECITA_10Lf-30_102769_M4"/>
    <x v="2"/>
    <x v="1"/>
    <x v="0"/>
    <x v="0"/>
    <n v="2.3351222329575569"/>
    <m/>
    <m/>
    <m/>
    <x v="3629"/>
    <s v="10Lf-302,33512223295756"/>
    <s v="Granadilla"/>
    <n v="232.222598971645"/>
    <m/>
    <m/>
    <m/>
    <n v="232.222598971645"/>
    <n v="24585795.54621413"/>
    <m/>
    <m/>
    <m/>
    <n v="24585795.54621413"/>
    <n v="1.782323238039049"/>
    <m/>
    <m/>
    <m/>
    <n v="2.7026000000000001E-2"/>
    <n v="5.4999999999999997E-3"/>
    <n v="0.73354625119085559"/>
    <n v="2.3351222329575569"/>
    <n v="5.436316717105969"/>
  </r>
  <r>
    <x v="0"/>
    <s v="FLORECITA_10Lf-30_102769"/>
    <s v="M5"/>
    <s v="FLORECITA_10Lf-30_102769_M5"/>
    <x v="2"/>
    <x v="2"/>
    <x v="1"/>
    <x v="0"/>
    <n v="2.038141173049286"/>
    <n v="0.25476764663116069"/>
    <n v="0.25476764663116069"/>
    <m/>
    <x v="3630"/>
    <s v="10Lf-302,54767646631161"/>
    <s v="GranadillaFríjolGulupa"/>
    <n v="202.6885075207218"/>
    <n v="11.4298030556798"/>
    <n v="31.690836123930609"/>
    <m/>
    <n v="245.80914670033221"/>
    <n v="21458971.81212851"/>
    <n v="1608000.742559273"/>
    <n v="2899515.882894442"/>
    <m/>
    <n v="25966488.437582225"/>
    <n v="1.5556472050411649"/>
    <n v="5.0377943613251368E-2"/>
    <n v="0.18097808987414771"/>
    <m/>
    <n v="8.1077999999999997E-2"/>
    <n v="5.4999999999999997E-3"/>
    <n v="0.80031721454814897"/>
    <n v="2.547676466311608"/>
    <n v="5.9822481471713642"/>
  </r>
  <r>
    <x v="0"/>
    <s v="FLORECITA_10Lf-30_102769"/>
    <s v="M6"/>
    <s v="FLORECIT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FLORECITA_10Lf-30_102769"/>
    <s v="M9"/>
    <s v="FLORECITA_10Lf-30_102769_M9"/>
    <x v="2"/>
    <x v="0"/>
    <x v="0"/>
    <x v="0"/>
    <n v="1.89194924212708"/>
    <n v="0.47298731053177012"/>
    <m/>
    <m/>
    <x v="3631"/>
    <s v="10Lf-302,36493655265885"/>
    <s v="GranadillaGulupa"/>
    <n v="188.1500522448969"/>
    <n v="58.835427280379228"/>
    <m/>
    <m/>
    <n v="246.98547952527613"/>
    <n v="19919761.198897649"/>
    <n v="5383078.4145048195"/>
    <m/>
    <m/>
    <n v="25302839.613402467"/>
    <n v="1.4440636348027751"/>
    <n v="0.33599376187148988"/>
    <m/>
    <m/>
    <n v="5.4052000000000003E-2"/>
    <n v="5.4999999999999997E-3"/>
    <n v="0.74291200607084307"/>
    <n v="2.3649365526588499"/>
    <n v="5.5323371113885438"/>
  </r>
  <r>
    <x v="0"/>
    <s v="FLORECITA_10Lf-30_102769"/>
    <s v="M10"/>
    <s v="FLORECITA_10Lf-30_102769_M10"/>
    <x v="2"/>
    <x v="2"/>
    <x v="0"/>
    <x v="0"/>
    <n v="2.2088176993154018"/>
    <n v="0.55220442482885057"/>
    <m/>
    <m/>
    <x v="3632"/>
    <s v="10Lf-302,76102212414425"/>
    <s v="GranadillaFríjol"/>
    <n v="219.66190015669099"/>
    <n v="24.773898513912521"/>
    <m/>
    <m/>
    <n v="244.4357986706035"/>
    <n v="23255973.322410069"/>
    <n v="3485313.5274858051"/>
    <m/>
    <m/>
    <n v="26741286.849895876"/>
    <n v="1.6859190746068939"/>
    <n v="0.1091933129848725"/>
    <m/>
    <m/>
    <n v="5.4052000000000003E-2"/>
    <n v="5.4999999999999997E-3"/>
    <n v="0.86733679292489618"/>
    <n v="2.7610221241442532"/>
    <n v="6.4489330412134018"/>
  </r>
  <r>
    <x v="0"/>
    <s v="FLORECITA_10Lf-30_102769"/>
    <s v="M12"/>
    <s v="FLORECITA_10Lf-30_102769_M12"/>
    <x v="3"/>
    <x v="0"/>
    <x v="0"/>
    <x v="0"/>
    <n v="0.44"/>
    <n v="1.415210651921091"/>
    <m/>
    <m/>
    <x v="3633"/>
    <s v="10Lf-301,85521065192109"/>
    <s v="Piscicultura cachamaGulupa"/>
    <n v="692.41069863013695"/>
    <n v="176.03965591362021"/>
    <m/>
    <m/>
    <n v="868.45035454375716"/>
    <n v="28920698.40088262"/>
    <n v="16106541.85155357"/>
    <m/>
    <m/>
    <n v="45027240.252436191"/>
    <n v="0.6053764469584324"/>
    <n v="1.005316506789524"/>
    <m/>
    <m/>
    <n v="4.8842000000000003E-2"/>
    <n v="5.4999999999999997E-3"/>
    <n v="0.58278868646735837"/>
    <n v="1.8552106519210909"/>
    <n v="4.3475519903095394"/>
  </r>
  <r>
    <x v="0"/>
    <s v="FLORECITA_10Lf-30_102817"/>
    <s v="M1"/>
    <s v="FLORECITA_10Lf-30_102817_M1"/>
    <x v="0"/>
    <x v="0"/>
    <x v="0"/>
    <x v="0"/>
    <n v="0.58634859764586744"/>
    <n v="2.3453943905834689"/>
    <m/>
    <m/>
    <x v="3634"/>
    <s v="10Lf-302,93174298822934"/>
    <s v="FríjolGulupa"/>
    <n v="26.30573026711232"/>
    <n v="291.74626472714692"/>
    <m/>
    <m/>
    <n v="318.05199499425925"/>
    <n v="3676289.2510804702"/>
    <n v="26692982.319665261"/>
    <m/>
    <m/>
    <n v="30369271.570745729"/>
    <n v="0.1159450070702172"/>
    <n v="1.6660867359812579"/>
    <m/>
    <m/>
    <n v="5.4052000000000003E-2"/>
    <n v="5.4999999999999997E-3"/>
    <n v="0.92096638373696449"/>
    <n v="0.46468126363434992"/>
    <n v="4.3769426356006509"/>
  </r>
  <r>
    <x v="0"/>
    <s v="FLORECITA_10Lf-30_102817"/>
    <s v="M2"/>
    <s v="FLORECITA_10Lf-30_102817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FLORECITA_10Lf-30_102817"/>
    <s v="M3"/>
    <s v="FLORECITA_10Lf-30_102817_M3"/>
    <x v="1"/>
    <x v="1"/>
    <x v="0"/>
    <x v="0"/>
    <n v="2.4917230288994778"/>
    <m/>
    <m/>
    <m/>
    <x v="3635"/>
    <s v="10Lf-302,49172302889948"/>
    <s v="Gulupa"/>
    <n v="309.94824978463009"/>
    <m/>
    <m/>
    <m/>
    <n v="309.94824978463009"/>
    <n v="28358351.594492521"/>
    <m/>
    <m/>
    <m/>
    <n v="28358351.594492521"/>
    <n v="1.770033519674149"/>
    <m/>
    <m/>
    <m/>
    <n v="2.7026000000000001E-2"/>
    <n v="5.4999999999999997E-3"/>
    <n v="0.7827402185024539"/>
    <n v="0.39493810008056729"/>
    <n v="3.7019273474825001"/>
  </r>
  <r>
    <x v="0"/>
    <s v="FLORECITA_10Lf-30_102817"/>
    <s v="M4"/>
    <s v="FLORECITA_10Lf-30_102817_M4"/>
    <x v="2"/>
    <x v="1"/>
    <x v="0"/>
    <x v="0"/>
    <n v="2.310485903544115"/>
    <m/>
    <m/>
    <m/>
    <x v="3636"/>
    <s v="10Lf-302,31048590354411"/>
    <s v="Granadilla"/>
    <n v="229.77257200313599"/>
    <m/>
    <m/>
    <m/>
    <n v="229.77257200313599"/>
    <n v="24199300.811830819"/>
    <m/>
    <m/>
    <m/>
    <n v="24199300.811830819"/>
    <n v="1.7635191250064099"/>
    <m/>
    <m/>
    <m/>
    <n v="2.7026000000000001E-2"/>
    <n v="5.4999999999999997E-3"/>
    <n v="0.72580709011857025"/>
    <n v="0.36621201571174228"/>
    <n v="3.4350310093744278"/>
  </r>
  <r>
    <x v="0"/>
    <s v="FLORECITA_10Lf-30_102817"/>
    <s v="M5"/>
    <s v="FLORECITA_10Lf-30_102817_M5"/>
    <x v="2"/>
    <x v="2"/>
    <x v="1"/>
    <x v="0"/>
    <n v="2.0181842981051679"/>
    <n v="0.25227303726314598"/>
    <n v="0.25227303726314609"/>
    <m/>
    <x v="3637"/>
    <s v="10Lf-302,52273037263146"/>
    <s v="GranadillaFríjolGulupa"/>
    <n v="200.7038416640633"/>
    <n v="11.31788580812387"/>
    <n v="31.38052883915428"/>
    <m/>
    <n v="243.40225631134143"/>
    <n v="21137825.964939121"/>
    <n v="1581701.839062057"/>
    <n v="2871124.6818144741"/>
    <m/>
    <n v="25590652.485815652"/>
    <n v="1.5404147681821789"/>
    <n v="4.9884657704539113E-2"/>
    <n v="0.17920600599938849"/>
    <m/>
    <n v="8.1077999999999997E-2"/>
    <n v="5.4999999999999997E-3"/>
    <n v="0.79248074532925461"/>
    <n v="0.39985276406208647"/>
    <n v="3.801641882022802"/>
  </r>
  <r>
    <x v="0"/>
    <s v="FLORECITA_10Lf-30_102817"/>
    <s v="M6"/>
    <s v="FLORECITA_10Lf-30_102817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FLORECITA_10Lf-30_102817"/>
    <s v="M9"/>
    <s v="FLORECITA_10Lf-30_102817_M9"/>
    <x v="2"/>
    <x v="0"/>
    <x v="0"/>
    <x v="0"/>
    <n v="1.875674406972706"/>
    <n v="0.46891860174317662"/>
    <m/>
    <m/>
    <x v="3638"/>
    <s v="10Lf-302,34459300871588"/>
    <s v="GranadillaGulupa"/>
    <n v="186.53155687705609"/>
    <n v="58.329315985792483"/>
    <m/>
    <m/>
    <n v="244.86087286284857"/>
    <n v="19645222.301404212"/>
    <n v="5336772.3551939279"/>
    <m/>
    <m/>
    <n v="24981994.65659814"/>
    <n v="1.4316415797679269"/>
    <n v="0.33310349242577858"/>
    <m/>
    <m/>
    <n v="5.4052000000000003E-2"/>
    <n v="5.4999999999999997E-3"/>
    <n v="0.73652136399451817"/>
    <n v="0.37161799188146738"/>
    <n v="3.512284364591868"/>
  </r>
  <r>
    <x v="0"/>
    <s v="FLORECITA_10Lf-30_102817"/>
    <s v="M10"/>
    <s v="FLORECITA_10Lf-30_102817_M10"/>
    <x v="2"/>
    <x v="2"/>
    <x v="0"/>
    <x v="0"/>
    <n v="2.184130012998124"/>
    <n v="0.5460325032495309"/>
    <m/>
    <m/>
    <x v="3639"/>
    <s v="10Lf-302,73016251624765"/>
    <s v="GranadillaFríjol"/>
    <n v="217.20676586081561"/>
    <n v="24.497003668513042"/>
    <m/>
    <m/>
    <n v="241.70376952932864"/>
    <n v="22875889.056762811"/>
    <n v="3423515.346495619"/>
    <m/>
    <m/>
    <n v="26299404.403258428"/>
    <n v="1.6670757625114181"/>
    <n v="0.107972872629043"/>
    <m/>
    <m/>
    <n v="5.4052000000000003E-2"/>
    <n v="5.4999999999999997E-3"/>
    <n v="0.85764267526104321"/>
    <n v="0.43273075882525319"/>
    <n v="4.0800879503339509"/>
  </r>
  <r>
    <x v="0"/>
    <s v="FLORECITA_10Lf-30_102817"/>
    <s v="M12"/>
    <s v="FLORECITA_10Lf-30_102817_M12"/>
    <x v="3"/>
    <x v="0"/>
    <x v="0"/>
    <x v="0"/>
    <n v="0.44"/>
    <n v="1.414692804027025"/>
    <m/>
    <m/>
    <x v="3640"/>
    <s v="10Lf-301,85469280402702"/>
    <s v="Piscicultura cachamaGulupa"/>
    <n v="692.41069863013695"/>
    <n v="175.9752402275432"/>
    <m/>
    <m/>
    <n v="868.38593885768012"/>
    <n v="28918889.698347341"/>
    <n v="16100648.213905221"/>
    <m/>
    <m/>
    <n v="45019537.91225256"/>
    <n v="0.6053764469584324"/>
    <n v="1.0049486456268031"/>
    <m/>
    <m/>
    <n v="4.8842000000000003E-2"/>
    <n v="5.4999999999999997E-3"/>
    <n v="0.58262601173623818"/>
    <n v="0.29396880943828352"/>
    <n v="2.7856296252015471"/>
  </r>
  <r>
    <x v="1"/>
    <s v="FLORECITA_10Qf-30_102851"/>
    <s v="O1"/>
    <s v="FLORECITA_10Qf-30_102851_O1"/>
    <x v="4"/>
    <x v="3"/>
    <x v="2"/>
    <x v="0"/>
    <n v="2.9675138227429709"/>
    <n v="0.37093922784287131"/>
    <n v="0.37093922784287131"/>
    <m/>
    <x v="3641"/>
    <s v="10Qf-303,70939227842871"/>
    <s v="CaféPlátanoFríjol"/>
    <n v="350.90364476259771"/>
    <n v="18.43651111894652"/>
    <n v="16.64168263095063"/>
    <m/>
    <n v="385.98183851249485"/>
    <n v="32851052.35985139"/>
    <n v="1562516.573215706"/>
    <n v="2304273.353533667"/>
    <m/>
    <n v="36717842.286600769"/>
    <n v="1.4254740115695299"/>
    <n v="6.3570163176357747E-2"/>
    <n v="7.3349798341017208E-2"/>
    <m/>
    <n v="8.3624000000000004E-2"/>
    <n v="5.4999999999999997E-3"/>
    <n v="1.16525411887813"/>
    <n v="0.58793867613095108"/>
    <n v="5.5517090734377943"/>
  </r>
  <r>
    <x v="1"/>
    <s v="FLORECITA_10Qf-30_102851"/>
    <s v="O2"/>
    <s v="FLORECITA_10Qf-30_102851_O2"/>
    <x v="4"/>
    <x v="3"/>
    <x v="3"/>
    <x v="0"/>
    <n v="2.1633625300969861"/>
    <n v="0.29215820254380342"/>
    <n v="0.46606129279724479"/>
    <m/>
    <x v="3642"/>
    <s v="10Qf-302,92158202543803"/>
    <s v="CaféPlátanoAguacate"/>
    <n v="255.8140726880176"/>
    <n v="14.52091756650745"/>
    <n v="44.651347799982553"/>
    <m/>
    <n v="314.9863380545076"/>
    <n v="23948914.813770089"/>
    <n v="1230665.292884517"/>
    <n v="24820419.893352758"/>
    <m/>
    <n v="50000000.000007361"/>
    <n v="1.039192148195651"/>
    <n v="5.0068968755410857E-2"/>
    <n v="0.25695866202233958"/>
    <m/>
    <n v="8.3624000000000004E-2"/>
    <n v="5.4999999999999997E-3"/>
    <n v="0.91777445825278547"/>
    <n v="0.46307075103192841"/>
    <n v="4.3915512347227477"/>
  </r>
  <r>
    <x v="1"/>
    <s v="FLORECITA_10Qf-30_102851"/>
    <s v="O3"/>
    <s v="FLORECITA_10Qf-30_102851_O3"/>
    <x v="4"/>
    <x v="2"/>
    <x v="3"/>
    <x v="0"/>
    <n v="2.242529790671441"/>
    <n v="0.29783361396959013"/>
    <n v="0.43797273505486922"/>
    <m/>
    <x v="3643"/>
    <s v="10Qf-302,9783361396959"/>
    <s v="CaféFríjolAguacate"/>
    <n v="265.17547146855259"/>
    <n v="13.36189895399934"/>
    <n v="41.960302694247218"/>
    <m/>
    <n v="320.49767311679915"/>
    <n v="24825314.37841088"/>
    <n v="1850141.5028217761"/>
    <n v="23324544.118773591"/>
    <m/>
    <n v="50000000.000006244"/>
    <n v="1.0772209087194109"/>
    <n v="5.8893839971812613E-2"/>
    <n v="0.24147229075065799"/>
    <m/>
    <n v="8.3624000000000004E-2"/>
    <n v="5.4999999999999997E-3"/>
    <n v="0.93560297582070184"/>
    <n v="0.47206627814180019"/>
    <n v="4.4751293936584027"/>
  </r>
  <r>
    <x v="1"/>
    <s v="FLORECITA_10Qf-30_102851"/>
    <s v="O4"/>
    <s v="FLORECIT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FLORECITA_10Qf-30_102851"/>
    <s v="O5"/>
    <s v="FLORECITA_10Qf-30_102851_O5"/>
    <x v="4"/>
    <x v="3"/>
    <x v="2"/>
    <x v="1"/>
    <n v="2.099767941872003"/>
    <n v="0.31750115373114152"/>
    <n v="0.31750115373114141"/>
    <n v="0.44024128797712941"/>
    <x v="3644"/>
    <s v="10Qf-303,17501153731141"/>
    <s v="CaféPlátanoFríjolAguacate"/>
    <n v="248.29411688383661"/>
    <n v="15.78051904912604"/>
    <n v="14.24425630602893"/>
    <n v="42.177643089383977"/>
    <n v="320.49653532837556"/>
    <n v="23244908.270794321"/>
    <n v="1337418.0390814929"/>
    <n v="1972316.1999161029"/>
    <n v="23445357.490214169"/>
    <n v="50000000.00000608"/>
    <n v="1.0086438716901061"/>
    <n v="5.4412147964895803E-2"/>
    <n v="6.278291388767468E-2"/>
    <n v="0.24272303680625129"/>
    <n v="0.11065"/>
    <n v="5.4999999999999997E-3"/>
    <n v="0.99738582323918812"/>
    <n v="0.50323932866385934"/>
    <n v="4.7917866892144634"/>
  </r>
  <r>
    <x v="1"/>
    <s v="FLORECITA_10Qf-30_102851"/>
    <s v="O6"/>
    <s v="FLORECITA_10Qf-30_102851_O6"/>
    <x v="4"/>
    <x v="3"/>
    <x v="4"/>
    <x v="0"/>
    <n v="2.9163229759742841"/>
    <n v="0.36454037199678541"/>
    <n v="0.36454037199678568"/>
    <m/>
    <x v="3645"/>
    <s v="10Qf-303,64540371996786"/>
    <s v="CaféPlátanoCaña panelera"/>
    <n v="344.85041105162139"/>
    <n v="18.118473639759031"/>
    <n v="18.384921781520209"/>
    <m/>
    <n v="381.35380647290066"/>
    <n v="32284358.053440761"/>
    <n v="1535562.512931301"/>
    <n v="3670323.152760013"/>
    <m/>
    <n v="37490243.719132073"/>
    <n v="1.4008839924296861"/>
    <n v="6.2473551441213943E-2"/>
    <n v="8.2851190537918992E-2"/>
    <m/>
    <n v="7.9644000000000006E-2"/>
    <n v="5.4999999999999997E-3"/>
    <n v="1.1451530010370219"/>
    <n v="0.57779648961490493"/>
    <n v="5.4534972106197817"/>
  </r>
  <r>
    <x v="1"/>
    <s v="FLORECITA_10Qf-30_102851"/>
    <s v="O7"/>
    <s v="FLORECITA_10Qf-30_102851_O7"/>
    <x v="4"/>
    <x v="2"/>
    <x v="4"/>
    <x v="0"/>
    <n v="2.9425122849868872"/>
    <n v="0.36781403562336079"/>
    <n v="0.36781403562336101"/>
    <m/>
    <x v="3646"/>
    <s v="10Qf-303,67814035623361"/>
    <s v="CaféFríjolCaña panelera"/>
    <n v="347.94725390906831"/>
    <n v="16.501475143648051"/>
    <n v="18.55002297287502"/>
    <m/>
    <n v="382.99875202559139"/>
    <n v="32574279.655506339"/>
    <n v="2284859.6689849431"/>
    <n v="3703283.5717587448"/>
    <m/>
    <n v="38562422.896250032"/>
    <n v="1.4134642807142139"/>
    <n v="7.2731820511033926E-2"/>
    <n v="8.3595214930599529E-2"/>
    <m/>
    <n v="7.9644000000000006E-2"/>
    <n v="5.4999999999999997E-3"/>
    <n v="1.155436761120505"/>
    <n v="0.58298524646302696"/>
    <n v="5.5017063638171413"/>
  </r>
  <r>
    <x v="1"/>
    <s v="FLORECITA_10Qf-30_102851"/>
    <s v="O8"/>
    <s v="FLORECITA_10Qf-30_102851_O8"/>
    <x v="5"/>
    <x v="2"/>
    <x v="4"/>
    <x v="0"/>
    <n v="3.7870243541475932"/>
    <n v="0.7454199243697136"/>
    <n v="2.9217549651798311"/>
    <m/>
    <x v="3647"/>
    <s v="10Qf-307,45419924369714"/>
    <s v="PlátanoFríjolCaña panelera"/>
    <n v="188.22359937229041"/>
    <n v="33.442248425132149"/>
    <n v="147.35332661610701"/>
    <m/>
    <n v="369.01917441352953"/>
    <n v="15952177.263477949"/>
    <n v="4630546.2997453697"/>
    <n v="29417276.436766289"/>
    <m/>
    <n v="49999999.999989606"/>
    <n v="0.64900592354707953"/>
    <n v="0.14739988932919099"/>
    <n v="0.6640440837849354"/>
    <m/>
    <n v="7.7098E-2"/>
    <n v="5.4999999999999997E-3"/>
    <n v="2.3416332702713518"/>
    <n v="1.1814905801259961"/>
    <n v="11.059921094094481"/>
  </r>
  <r>
    <x v="1"/>
    <s v="FLORECITA_10Qf-30_102851"/>
    <s v="O9"/>
    <s v="FLORECITA_10Qf-30_102851_O9"/>
    <x v="4"/>
    <x v="3"/>
    <x v="2"/>
    <x v="2"/>
    <n v="2.7578047469574112"/>
    <n v="0.39397210670820149"/>
    <n v="0.39397210670820138"/>
    <n v="0.39397210670820149"/>
    <x v="3648"/>
    <s v="10Qf-303,93972106708202"/>
    <s v="CaféPlátanoFríjolCaña panelera"/>
    <n v="326.10589033632539"/>
    <n v="19.581296828917012"/>
    <n v="17.675021332772491"/>
    <n v="19.86925707640108"/>
    <n v="383.23146557441595"/>
    <n v="30529525.236314829"/>
    <n v="1659538.5440793349"/>
    <n v="2447353.5268903412"/>
    <n v="3966652.4090931159"/>
    <n v="38603069.716377623"/>
    <n v="1.324738225528181"/>
    <n v="6.7517450920512298E-2"/>
    <n v="7.7904336910070066E-2"/>
    <n v="8.9540310448233074E-2"/>
    <n v="0.10667"/>
    <n v="5.4999999999999997E-3"/>
    <n v="1.2376087121723609"/>
    <n v="0.62444578913249948"/>
    <n v="5.9139455683868771"/>
  </r>
  <r>
    <x v="1"/>
    <s v="FLORECITA_10Qf-30_102851"/>
    <s v="O10"/>
    <s v="FLORECITA_10Qf-30_102851_O10"/>
    <x v="4"/>
    <x v="4"/>
    <x v="4"/>
    <x v="0"/>
    <n v="2.240740624570178"/>
    <n v="0.41725074168748039"/>
    <n v="0.29533237402862872"/>
    <m/>
    <x v="3649"/>
    <s v="10Qf-302,95332374028629"/>
    <s v="CaféAguacateCaña panelera"/>
    <n v="264.96390551013729"/>
    <n v="39.975016751699023"/>
    <n v="14.894543960455721"/>
    <m/>
    <n v="319.83346622229203"/>
    <n v="24805507.90309722"/>
    <n v="22220979.878716409"/>
    <n v="2973512.2181924302"/>
    <m/>
    <n v="50000000.000006057"/>
    <n v="1.076361465450711"/>
    <n v="0.2300474078599081"/>
    <n v="6.7121890117777194E-2"/>
    <m/>
    <n v="7.9644000000000006E-2"/>
    <n v="5.4999999999999997E-3"/>
    <n v="0.92774567757684401"/>
    <n v="0.46810181283537639"/>
    <n v="4.4343152306985072"/>
  </r>
  <r>
    <x v="1"/>
    <s v="FLORECITA_10Qf-30_102851"/>
    <s v="O11"/>
    <s v="FLORECIT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FLORECITA_10Qf-30_102851"/>
    <s v="O12"/>
    <s v="FLORECITA_10Qf-30_102851_O12"/>
    <x v="4"/>
    <x v="3"/>
    <x v="3"/>
    <x v="2"/>
    <n v="2.0991390780285601"/>
    <n v="0.31466024182356211"/>
    <n v="0.41814285655993683"/>
    <n v="0.31466024182356211"/>
    <x v="3650"/>
    <s v="10Qf-303,14660241823562"/>
    <s v="CaféPlátanoAguacateCaña panelera"/>
    <n v="248.2197547652739"/>
    <n v="15.6393193591482"/>
    <n v="40.060486478671002"/>
    <n v="15.86930934972391"/>
    <n v="319.78886995281698"/>
    <n v="23237946.605143491"/>
    <n v="1325451.194904746"/>
    <n v="22268490.079777241"/>
    <n v="3168112.1201803898"/>
    <n v="50000000.000005864"/>
    <n v="1.0083417908509971"/>
    <n v="5.3925283217307059E-2"/>
    <n v="0.2305392672945776"/>
    <n v="7.1514645983467323E-2"/>
    <n v="0.10667"/>
    <n v="5.4999999999999997E-3"/>
    <n v="0.98846149263946204"/>
    <n v="0.49873648329034592"/>
    <n v="4.745970394165429"/>
  </r>
  <r>
    <x v="1"/>
    <s v="FLORECITA_10Qf-30_102851"/>
    <s v="O13"/>
    <s v="FLORECIT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FLORECITA_10Qf-30_102851"/>
    <s v="O14"/>
    <s v="FLORECITA_10Qf-30_102851_O14"/>
    <x v="4"/>
    <x v="2"/>
    <x v="3"/>
    <x v="2"/>
    <n v="2.1831858712302941"/>
    <n v="0.32125342580201588"/>
    <n v="0.38684153518583247"/>
    <n v="0.32125342580201582"/>
    <x v="3651"/>
    <s v="10Qf-303,21253425802016"/>
    <s v="CaféFríjolAguacateCaña panelera"/>
    <n v="258.15815027975071"/>
    <n v="14.412596875754071"/>
    <n v="37.061640170526303"/>
    <n v="16.201824431856181"/>
    <n v="325.83421175788726"/>
    <n v="24168363.704800218"/>
    <n v="1995625.3025915071"/>
    <n v="20601516.332485091"/>
    <n v="3234494.6601278121"/>
    <n v="50000000.000004627"/>
    <n v="1.0487144821411389"/>
    <n v="6.3524890953081892E-2"/>
    <n v="0.2132815679659183"/>
    <n v="7.3013116890978308E-2"/>
    <n v="0.10667"/>
    <n v="5.4999999999999997E-3"/>
    <n v="1.0091730653466471"/>
    <n v="0.50918667989619515"/>
    <n v="4.8430640032630006"/>
  </r>
  <r>
    <x v="1"/>
    <s v="FLORECITA_10Qf-30_102851"/>
    <s v="O15"/>
    <s v="FLORECIT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FLORECITA_10Qf-30_102851"/>
    <s v="O16"/>
    <s v="FLORECITA_10Qf-30_102851_O16"/>
    <x v="4"/>
    <x v="3"/>
    <x v="1"/>
    <x v="0"/>
    <n v="0.27418532637710369"/>
    <n v="0.27418532637710358"/>
    <n v="2.1934826110168291"/>
    <m/>
    <x v="3652"/>
    <s v="10Qf-302,74185326377104"/>
    <s v="CaféPlátanoGulupa"/>
    <n v="32.42196535995091"/>
    <n v="13.627625333130689"/>
    <n v="272.84978640582051"/>
    <m/>
    <n v="318.89937709890211"/>
    <n v="3035293.869260381"/>
    <n v="1154957.697755975"/>
    <n v="24964071.198191799"/>
    <m/>
    <n v="29154322.765208155"/>
    <n v="0.13170757760548549"/>
    <n v="4.6988845153197643E-2"/>
    <n v="1.5581738826072351"/>
    <m/>
    <n v="8.3624000000000004E-2"/>
    <n v="5.4999999999999997E-3"/>
    <n v="0.86131516139404274"/>
    <n v="0.43458374230770919"/>
    <n v="4.1268761674727878"/>
  </r>
  <r>
    <x v="1"/>
    <s v="FLORECITA_10Qf-30_102851"/>
    <s v="O17"/>
    <s v="FLORECITA_10Qf-30_102851_O17"/>
    <x v="4"/>
    <x v="2"/>
    <x v="1"/>
    <x v="0"/>
    <n v="0.27603317166718638"/>
    <n v="0.27603317166718649"/>
    <n v="2.208265373337492"/>
    <m/>
    <x v="3653"/>
    <s v="10Qf-302,76033171667186"/>
    <s v="CaféFríjolGulupa"/>
    <n v="32.640470036248622"/>
    <n v="12.38385183797787"/>
    <n v="274.68863095440412"/>
    <m/>
    <n v="319.71295282863059"/>
    <n v="3055749.936528604"/>
    <n v="1714717.221640181"/>
    <n v="25132314.123494919"/>
    <m/>
    <n v="29902781.281663705"/>
    <n v="0.13259520799097069"/>
    <n v="5.4583004323813578E-2"/>
    <n v="1.568675043658232"/>
    <m/>
    <n v="8.3624000000000004E-2"/>
    <n v="5.4999999999999997E-3"/>
    <n v="0.86711991099639751"/>
    <n v="0.43751257709249058"/>
    <n v="4.1540882047607539"/>
  </r>
  <r>
    <x v="1"/>
    <s v="FLORECITA_10Qf-30_102851"/>
    <s v="O18"/>
    <s v="FLORECITA_10Qf-30_102851_O18"/>
    <x v="5"/>
    <x v="2"/>
    <x v="1"/>
    <x v="0"/>
    <n v="0.29050862766485741"/>
    <n v="0.29050862766485719"/>
    <n v="2.324069021318858"/>
    <m/>
    <x v="3654"/>
    <s v="10Qf-302,90508627664857"/>
    <s v="PlátanoFríjolGulupa"/>
    <n v="14.438929997346641"/>
    <n v="13.03327343205518"/>
    <n v="289.09357789040138"/>
    <m/>
    <n v="316.56578131980319"/>
    <n v="1223716.7474257301"/>
    <n v="1804638.7102076041"/>
    <n v="26450277.848713148"/>
    <m/>
    <n v="29478633.306346484"/>
    <n v="4.9786270846009277E-2"/>
    <n v="5.7445391741013832E-2"/>
    <n v="1.650937934136109"/>
    <m/>
    <n v="8.1077999999999997E-2"/>
    <n v="5.4999999999999997E-3"/>
    <n v="0.912592547638295"/>
    <n v="0.46045617484879869"/>
    <n v="4.3647129991356657"/>
  </r>
  <r>
    <x v="1"/>
    <s v="FLORECITA_10Qf-30_102851"/>
    <s v="O19"/>
    <s v="FLORECITA_10Qf-30_102851_O19"/>
    <x v="4"/>
    <x v="3"/>
    <x v="2"/>
    <x v="3"/>
    <n v="0.29860184198488537"/>
    <n v="0.29860184198488532"/>
    <n v="0.29860184198488537"/>
    <n v="2.0902128938941971"/>
    <x v="3655"/>
    <s v="10Qf-302,98601841984885"/>
    <s v="CaféPlátanoFríjolGulupa"/>
    <n v="35.309178303496331"/>
    <n v="14.84118089075287"/>
    <n v="13.3963644563219"/>
    <n v="260.00394932574562"/>
    <n v="323.55067297631672"/>
    <n v="3305590.2454824639"/>
    <n v="1257807.9962245419"/>
    <n v="1854913.7329128799"/>
    <n v="23788756.40065556"/>
    <n v="30207068.375275448"/>
    <n v="0.14343628740465439"/>
    <n v="5.1173255333838499E-2"/>
    <n v="5.9045749949976738E-2"/>
    <n v="1.4848146613959361"/>
    <n v="0.11065"/>
    <n v="5.4999999999999997E-3"/>
    <n v="0.93801625754414231"/>
    <n v="0.47328391954604321"/>
    <n v="4.5134685969390382"/>
  </r>
  <r>
    <x v="1"/>
    <s v="FLORECITA_10Qf-30_102851"/>
    <s v="O20"/>
    <s v="FLORECITA_10Qf-30_102851_O20"/>
    <x v="4"/>
    <x v="4"/>
    <x v="1"/>
    <x v="0"/>
    <n v="0.2192551909636597"/>
    <n v="0.59975778552297987"/>
    <n v="1.3735389331499579"/>
    <m/>
    <x v="3656"/>
    <s v="10Qf-302,1925519096366"/>
    <s v="CaféAguacateGulupa"/>
    <n v="25.926566896713481"/>
    <n v="57.460239438472897"/>
    <n v="170.85606361671279"/>
    <m/>
    <n v="254.24286995189917"/>
    <n v="2427204.7878309959"/>
    <n v="31940520.058300301"/>
    <n v="15632275.15386986"/>
    <m/>
    <n v="50000000.000001155"/>
    <n v="0.10532135494200261"/>
    <n v="0.33067100934406818"/>
    <n v="0.97571436474088802"/>
    <m/>
    <n v="8.3624000000000004E-2"/>
    <n v="5.4999999999999997E-3"/>
    <n v="0.68875976218950696"/>
    <n v="0.34751947767740071"/>
    <n v="3.3179551495035051"/>
  </r>
  <r>
    <x v="1"/>
    <s v="FLORECITA_10Qf-30_102851"/>
    <s v="O21"/>
    <s v="FLORECITA_10Qf-30_102851_O21"/>
    <x v="5"/>
    <x v="4"/>
    <x v="1"/>
    <x v="0"/>
    <n v="0.22916982123449969"/>
    <n v="0.61041624374320969"/>
    <n v="1.452112147367288"/>
    <m/>
    <x v="3657"/>
    <s v="10Qf-302,291698212345"/>
    <s v="PlátanoAguacateGulupa"/>
    <n v="11.39025382105603"/>
    <n v="58.481380932860212"/>
    <n v="180.62987472820319"/>
    <m/>
    <n v="250.50150948211945"/>
    <n v="965337.76123421674"/>
    <n v="32508143.700362649"/>
    <n v="16526518.53840388"/>
    <m/>
    <n v="50000000.000000745"/>
    <n v="3.9274257984774248E-2"/>
    <n v="0.33654745350670923"/>
    <n v="1.0315300478245091"/>
    <m/>
    <n v="8.1077999999999997E-2"/>
    <n v="5.4999999999999997E-3"/>
    <n v="0.71990519759528726"/>
    <n v="0.36323416665668218"/>
    <n v="3.4614155765969672"/>
  </r>
  <r>
    <x v="1"/>
    <s v="FLORECITA_10Qf-30_102851"/>
    <s v="O22"/>
    <s v="FLORECITA_10Qf-30_102851_O22"/>
    <x v="4"/>
    <x v="3"/>
    <x v="3"/>
    <x v="3"/>
    <n v="0.2360424234767409"/>
    <n v="0.2360424234767409"/>
    <n v="0.59466581264897045"/>
    <n v="1.2936735751649571"/>
    <x v="3658"/>
    <s v="10Qf-302,36042423476741"/>
    <s v="CaféPlátanoAguacateGulupa"/>
    <n v="27.911629621332029"/>
    <n v="11.731837558079519"/>
    <n v="56.972399200934902"/>
    <n v="160.9215212784309"/>
    <n v="257.53738765877733"/>
    <n v="2613043.266505539"/>
    <n v="994287.39529440866"/>
    <n v="31669343.483949039"/>
    <n v="14723325.854252489"/>
    <n v="50000000.000001475"/>
    <n v="0.1133852647004593"/>
    <n v="4.0452058587115883E-2"/>
    <n v="0.32786359633427609"/>
    <n v="0.91898078759180046"/>
    <n v="0.11065"/>
    <n v="5.4999999999999997E-3"/>
    <n v="0.74149452401070448"/>
    <n v="0.37412724121063429"/>
    <n v="3.5921959999887481"/>
  </r>
  <r>
    <x v="1"/>
    <s v="FLORECITA_10Qf-30_102851"/>
    <s v="O23"/>
    <s v="FLORECITA_10Qf-30_102851_O23"/>
    <x v="0"/>
    <x v="4"/>
    <x v="1"/>
    <x v="0"/>
    <n v="0.23179286344276151"/>
    <n v="0.59266721462644567"/>
    <n v="1.4934685563584069"/>
    <m/>
    <x v="3659"/>
    <s v="10Qf-302,31792863442761"/>
    <s v="FríjolAguacateGulupa"/>
    <n v="10.39907073718207"/>
    <n v="56.78092203517307"/>
    <n v="185.77424528444291"/>
    <m/>
    <n v="252.95423805679803"/>
    <n v="1439896.561699515"/>
    <n v="31562906.749374151"/>
    <n v="16997196.688926"/>
    <m/>
    <n v="49999999.999999665"/>
    <n v="4.5834892926491642E-2"/>
    <n v="0.32676168746150502"/>
    <n v="1.0609082047539189"/>
    <m/>
    <n v="8.1077999999999997E-2"/>
    <n v="5.4999999999999997E-3"/>
    <n v="0.72814512076260129"/>
    <n v="0.36739168855677679"/>
    <n v="3.5000434437469918"/>
  </r>
  <r>
    <x v="1"/>
    <s v="FLORECITA_10Qf-30_102851"/>
    <s v="O24"/>
    <s v="FLORECITA_10Qf-30_102851_O24"/>
    <x v="4"/>
    <x v="2"/>
    <x v="3"/>
    <x v="3"/>
    <n v="0.2388261056903335"/>
    <n v="0.2388261056903335"/>
    <n v="0.57619248136691081"/>
    <n v="1.3344163641557569"/>
    <x v="3660"/>
    <s v="10Qf-302,38826105690333"/>
    <s v="CaféFríjolAguacateGulupa"/>
    <n v="28.240795479675889"/>
    <n v="10.7146075598345"/>
    <n v="55.202547997139717"/>
    <n v="165.98956294782161"/>
    <n v="260.14751398447174"/>
    <n v="2643859.261177938"/>
    <n v="1483587.0411192121"/>
    <n v="30685533.31490932"/>
    <n v="15187020.3827939"/>
    <n v="50000000.000000373"/>
    <n v="0.1147224334177651"/>
    <n v="4.7225651470803542E-2"/>
    <n v="0.31767849286678312"/>
    <n v="0.9479230501797008"/>
    <n v="0.11065"/>
    <n v="5.4999999999999997E-3"/>
    <n v="0.75023907546701618"/>
    <n v="0.3785393775191786"/>
    <n v="3.633189509889529"/>
  </r>
  <r>
    <x v="1"/>
    <s v="FLORECITA_10Qf-30_102851"/>
    <s v="O25"/>
    <s v="FLORECITA_10Qf-30_102851_O25"/>
    <x v="5"/>
    <x v="2"/>
    <x v="3"/>
    <x v="3"/>
    <n v="0.2506373827538807"/>
    <n v="0.25063738275388081"/>
    <n v="0.58668393917026895"/>
    <n v="1.4184151228607771"/>
    <x v="3661"/>
    <s v="10Qf-302,50637382753881"/>
    <s v="PlátanoFríjolAguacateGulupa"/>
    <n v="12.45723975012684"/>
    <n v="11.244504399003651"/>
    <n v="56.207689892736667"/>
    <n v="176.43826368331281"/>
    <n v="256.34769772517996"/>
    <n v="1055766.1067495351"/>
    <n v="1556958.658262558"/>
    <n v="31244263.233049128"/>
    <n v="16143012.00193866"/>
    <n v="49999999.999999881"/>
    <n v="4.2953287557142977E-2"/>
    <n v="4.956122216738152E-2"/>
    <n v="0.32346286286591869"/>
    <n v="1.007592851676288"/>
    <n v="0.10810400000000001"/>
    <n v="5.4999999999999997E-3"/>
    <n v="0.78734256362475619"/>
    <n v="0.39726025166490098"/>
    <n v="3.8045806428284639"/>
  </r>
  <r>
    <x v="1"/>
    <s v="FLORECITA_10Qf-30_102851"/>
    <s v="O26"/>
    <s v="FLORECITA_10Qf-30_102851_O26"/>
    <x v="4"/>
    <x v="5"/>
    <x v="1"/>
    <x v="0"/>
    <n v="0.27247407007303431"/>
    <n v="0.2724740700730342"/>
    <n v="2.1797925605842741"/>
    <m/>
    <x v="3662"/>
    <s v="10Qf-302,72474070073034"/>
    <s v="CaféCaña paneleraGulupa"/>
    <n v="32.2196121073329"/>
    <n v="13.7417275303306"/>
    <n v="271.14686552664568"/>
    <m/>
    <n v="317.1082051643092"/>
    <n v="3016349.8731060009"/>
    <n v="2743366.6192797702"/>
    <n v="24808264.449604589"/>
    <m/>
    <n v="30567980.941990361"/>
    <n v="0.13088555906259269"/>
    <n v="6.1926751686263992E-2"/>
    <n v="1.5484489461393349"/>
    <m/>
    <n v="7.9644000000000006E-2"/>
    <n v="5.4999999999999997E-3"/>
    <n v="0.85593948714042178"/>
    <n v="0.43187140106575928"/>
    <n v="4.0976955889365243"/>
  </r>
  <r>
    <x v="1"/>
    <s v="FLORECITA_10Qf-30_102851"/>
    <s v="O27"/>
    <s v="FLORECITA_10Qf-30_102851_O27"/>
    <x v="5"/>
    <x v="5"/>
    <x v="1"/>
    <x v="0"/>
    <n v="0.28656911637149041"/>
    <n v="0.28656911637149052"/>
    <n v="2.2925529309719228"/>
    <m/>
    <x v="3663"/>
    <s v="10Qf-302,8656911637149"/>
    <s v="PlátanoCaña paneleraGulupa"/>
    <n v="14.243127455281339"/>
    <n v="14.452585211976659"/>
    <n v="285.17325571582933"/>
    <m/>
    <n v="313.86896838308735"/>
    <n v="1207122.245619996"/>
    <n v="2885280.5984779489"/>
    <n v="26091592.569259401"/>
    <m/>
    <n v="30183995.413357347"/>
    <n v="4.9111132287030762E-2"/>
    <n v="6.5130214063057981E-2"/>
    <n v="1.6285499978863121"/>
    <m/>
    <n v="7.7098E-2"/>
    <n v="5.4999999999999997E-3"/>
    <n v="0.90021711949159278"/>
    <n v="0.45421204944881233"/>
    <n v="4.3027183326553091"/>
  </r>
  <r>
    <x v="1"/>
    <s v="FLORECITA_10Qf-30_102851"/>
    <s v="O28"/>
    <s v="FLORECITA_10Qf-30_102851_O28"/>
    <x v="4"/>
    <x v="3"/>
    <x v="4"/>
    <x v="3"/>
    <n v="0.29444134505503389"/>
    <n v="0.29444134505503389"/>
    <n v="0.29444134505503389"/>
    <n v="2.0610894153852368"/>
    <x v="3664"/>
    <s v="10Qf-302,94441345055034"/>
    <s v="CaféPlátanoCaña paneleraGulupa"/>
    <n v="34.817206362028173"/>
    <n v="14.63439486719421"/>
    <n v="14.84960655641766"/>
    <n v="256.38124684766188"/>
    <n v="320.68245463330192"/>
    <n v="3259532.5990317329"/>
    <n v="1240282.6311033859"/>
    <n v="2964541.019052946"/>
    <n v="23457301.486271881"/>
    <n v="30921657.735459946"/>
    <n v="0.14143775240095349"/>
    <n v="5.0460245091531582E-2"/>
    <n v="6.6919380829541894E-2"/>
    <n v="1.464126353517216"/>
    <n v="0.10667"/>
    <n v="5.4999999999999997E-3"/>
    <n v="0.92494663368073482"/>
    <n v="0.46668953191222878"/>
    <n v="4.4482196161433034"/>
  </r>
  <r>
    <x v="1"/>
    <s v="FLORECITA_10Qf-30_102851"/>
    <s v="O29"/>
    <s v="FLORECITA_10Qf-30_102851_O29"/>
    <x v="0"/>
    <x v="5"/>
    <x v="1"/>
    <x v="0"/>
    <n v="0.28858826446775471"/>
    <n v="0.28858826446775449"/>
    <n v="2.3087061157420372"/>
    <m/>
    <x v="3665"/>
    <s v="10Qf-302,88588264467755"/>
    <s v="FríjolCaña paneleraGulupa"/>
    <n v="12.947118955894259"/>
    <n v="14.554417224743259"/>
    <n v="287.18256866509228"/>
    <m/>
    <n v="314.68410484572979"/>
    <n v="1792709.4198763471"/>
    <n v="2905610.1053744699"/>
    <n v="26275432.300950609"/>
    <m/>
    <n v="30973751.826201424"/>
    <n v="5.7065657696523261E-2"/>
    <n v="6.5589117483635273E-2"/>
    <n v="1.640024659460243"/>
    <m/>
    <n v="7.7098E-2"/>
    <n v="5.4999999999999997E-3"/>
    <n v="0.90655999309242274"/>
    <n v="0.45741239918139098"/>
    <n v="4.3324530369513594"/>
  </r>
  <r>
    <x v="1"/>
    <s v="FLORECITA_10Qf-30_102851"/>
    <s v="O30"/>
    <s v="FLORECITA_10Qf-30_102851_O30"/>
    <x v="4"/>
    <x v="2"/>
    <x v="4"/>
    <x v="3"/>
    <n v="0.2965733639988255"/>
    <n v="0.29657336399882561"/>
    <n v="0.29657336399882561"/>
    <n v="2.0760135479917792"/>
    <x v="3666"/>
    <s v="10Qf-302,96573363998826"/>
    <s v="CaféFríjolCaña paneleraGulupa"/>
    <n v="35.069314107018492"/>
    <n v="13.305359557583669"/>
    <n v="14.95713100234836"/>
    <n v="258.23767660622718"/>
    <n v="321.5694812731777"/>
    <n v="3283134.5332225412"/>
    <n v="1842312.833841922"/>
    <n v="2986006.9501065039"/>
    <n v="23627153.349737652"/>
    <n v="31738607.666908618"/>
    <n v="0.14246188835383669"/>
    <n v="5.8644637206841072E-2"/>
    <n v="6.7403937057909619E-2"/>
    <n v="1.474727939110503"/>
    <n v="0.10667"/>
    <n v="5.4999999999999997E-3"/>
    <n v="0.93164407538898075"/>
    <n v="0.4700687819381385"/>
    <n v="4.4796164973153747"/>
  </r>
  <r>
    <x v="1"/>
    <s v="FLORECITA_10Qf-30_102851"/>
    <s v="O31"/>
    <s v="FLORECITA_10Qf-30_102851_O31"/>
    <x v="5"/>
    <x v="2"/>
    <x v="4"/>
    <x v="3"/>
    <n v="0.31334873085990211"/>
    <n v="0.31334873085990211"/>
    <n v="0.31334873085990211"/>
    <n v="2.193441116019315"/>
    <x v="3667"/>
    <s v="10Qf-303,13348730859902"/>
    <s v="PlátanoFríjolCaña paneleraGulupa"/>
    <n v="15.574134324379161"/>
    <n v="14.057963516305611"/>
    <n v="15.80316571150238"/>
    <n v="272.84462479608101"/>
    <n v="318.27988834826817"/>
    <n v="1319926.684519069"/>
    <n v="1946521.361687633"/>
    <n v="3154907.3576223971"/>
    <n v="24963598.94276242"/>
    <n v="31384954.346591517"/>
    <n v="5.3700521424243843E-2"/>
    <n v="6.196181070588596E-2"/>
    <n v="7.1216571330864176E-2"/>
    <n v="1.558144406001831"/>
    <n v="0.10412399999999999"/>
    <n v="5.4999999999999997E-3"/>
    <n v="0.98434156291068708"/>
    <n v="0.4966577384129448"/>
    <n v="4.7241106099226524"/>
  </r>
  <r>
    <x v="1"/>
    <s v="FLORECITA_10Qf-30_102851"/>
    <s v="O32"/>
    <s v="FLORECITA_10Qf-30_102851_O32"/>
    <x v="6"/>
    <x v="5"/>
    <x v="1"/>
    <x v="0"/>
    <n v="0.57644113105080463"/>
    <n v="0.22988691023610969"/>
    <n v="1.4925410610741829"/>
    <m/>
    <x v="3668"/>
    <s v="10Qf-302,2988691023611"/>
    <s v="AguacateCaña paneleraGulupa"/>
    <n v="55.226370064510441"/>
    <n v="11.593922615856391"/>
    <n v="185.65887309552201"/>
    <m/>
    <n v="252.47916577588884"/>
    <n v="30698775.327614449"/>
    <n v="2314583.82657133"/>
    <n v="16986640.845813751"/>
    <m/>
    <n v="49999999.999999531"/>
    <n v="0.31781558361229889"/>
    <n v="5.2247722516488099E-2"/>
    <n v="1.060249344309409"/>
    <m/>
    <n v="7.7098E-2"/>
    <n v="5.4999999999999997E-3"/>
    <n v="0.72215783320243909"/>
    <n v="0.36437075272423403"/>
    <n v="3.4679956882877709"/>
  </r>
  <r>
    <x v="1"/>
    <s v="FLORECITA_10Qf-30_102851"/>
    <s v="O33"/>
    <s v="FLORECITA_10Qf-30_102851_O33"/>
    <x v="4"/>
    <x v="4"/>
    <x v="4"/>
    <x v="3"/>
    <n v="0.23680323852640611"/>
    <n v="0.55961776500381033"/>
    <n v="0.2368032385264062"/>
    <n v="1.334808143207439"/>
    <x v="3669"/>
    <s v="10Qf-302,36803238526406"/>
    <s v="CaféAguacateCaña paneleraGulupa"/>
    <n v="28.00159475371715"/>
    <n v="53.614595003719117"/>
    <n v="11.94273488577292"/>
    <n v="166.03829678780409"/>
    <n v="259.59722143101328"/>
    <n v="2621465.661994033"/>
    <n v="29802835.21038264"/>
    <n v="2384219.8992974199"/>
    <n v="15191479.228326119"/>
    <n v="50000000.000000216"/>
    <n v="0.1137507295797118"/>
    <n v="0.30854017349574092"/>
    <n v="5.3819636293454348E-2"/>
    <n v="0.94820135641427816"/>
    <n v="0.10667"/>
    <n v="5.4999999999999997E-3"/>
    <n v="0.74388451893111873"/>
    <n v="0.37533313306435367"/>
    <n v="3.599420037259534"/>
  </r>
  <r>
    <x v="1"/>
    <s v="FLORECITA_10Qf-30_102851"/>
    <s v="O34"/>
    <s v="FLORECITA_10Qf-30_102851_O34"/>
    <x v="5"/>
    <x v="4"/>
    <x v="4"/>
    <x v="3"/>
    <n v="0.24841041678462111"/>
    <n v="0.56920357554608081"/>
    <n v="0.2484104167846212"/>
    <n v="1.4180797587308891"/>
    <x v="3670"/>
    <s v="10Qf-302,48410416784621"/>
    <s v="PlátanoAguacateCaña paneleraGulupa"/>
    <n v="12.34655454950104"/>
    <n v="54.532970691815287"/>
    <n v="12.528121528170169"/>
    <n v="176.39654735934991"/>
    <n v="255.8041941288364"/>
    <n v="1046385.402381354"/>
    <n v="30313334.25064683"/>
    <n v="2501085.131167307"/>
    <n v="16139195.215804219"/>
    <n v="49999999.999999709"/>
    <n v="4.2571638544507427E-2"/>
    <n v="0.31382522310060701"/>
    <n v="5.6457666567608568E-2"/>
    <n v="1.007354620643258"/>
    <n v="0.10412399999999999"/>
    <n v="5.4999999999999997E-3"/>
    <n v="0.78034685900928125"/>
    <n v="0.39373051060362457"/>
    <n v="3.7678055374591182"/>
  </r>
  <r>
    <x v="1"/>
    <s v="FLORECITA_10Qf-30_102851"/>
    <s v="O35"/>
    <s v="FLORECITA_10Qf-30_102851_O35"/>
    <x v="0"/>
    <x v="4"/>
    <x v="4"/>
    <x v="3"/>
    <n v="0.25149536286586238"/>
    <n v="0.54943406114194082"/>
    <n v="0.25149536286586238"/>
    <n v="1.462528841784958"/>
    <x v="3671"/>
    <s v="10Qf-302,51495362865862"/>
    <s v="FríjolAguacateCaña paneleraGulupa"/>
    <n v="11.282996506754831"/>
    <n v="52.638937702725059"/>
    <n v="12.683705097949179"/>
    <n v="181.92561914515969"/>
    <n v="258.53125845258876"/>
    <n v="1562288.428104907"/>
    <n v="29260494.943496071"/>
    <n v="2532145.4742644932"/>
    <n v="16645071.15413307"/>
    <n v="49999999.99999854"/>
    <n v="4.9730879791786552E-2"/>
    <n v="0.30292548083788878"/>
    <n v="5.7158800036519332E-2"/>
    <n v="1.0389297058401199"/>
    <n v="0.10412399999999999"/>
    <n v="5.4999999999999997E-3"/>
    <n v="0.79003778910742117"/>
    <n v="0.39862015014239188"/>
    <n v="3.8132355679084369"/>
  </r>
  <r>
    <x v="0"/>
    <s v="FUNDADORES_10Lf-30_102769"/>
    <s v="M1"/>
    <s v="FUNDADORES_10Lf-30_102769_M1"/>
    <x v="0"/>
    <x v="0"/>
    <x v="0"/>
    <x v="0"/>
    <n v="0.58799908148469038"/>
    <n v="2.351996325938762"/>
    <m/>
    <m/>
    <x v="3672"/>
    <s v="10Lf-302,93999540742345"/>
    <s v="FríjolGulupa"/>
    <n v="26.379776973881331"/>
    <n v="292.56748694359368"/>
    <m/>
    <m/>
    <n v="318.94726391747503"/>
    <n v="3730960.440018618"/>
    <n v="26768119.083197199"/>
    <m/>
    <m/>
    <n v="30499079.523215815"/>
    <n v="0.1162713749700125"/>
    <n v="1.6707765216187691"/>
    <m/>
    <m/>
    <n v="5.4052000000000003E-2"/>
    <n v="5.4999999999999997E-3"/>
    <n v="0.92355876672988035"/>
    <n v="2.939995407423452"/>
    <n v="6.8631015815767853"/>
  </r>
  <r>
    <x v="0"/>
    <s v="FUNDADORES_10Lf-30_102769"/>
    <s v="M2"/>
    <s v="FUNDADORES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FUNDADORES_10Lf-30_102769"/>
    <s v="M3"/>
    <s v="FUNDADORES_10Lf-30_102769_M3"/>
    <x v="1"/>
    <x v="1"/>
    <x v="0"/>
    <x v="0"/>
    <n v="2.492989843813155"/>
    <m/>
    <m/>
    <m/>
    <x v="3673"/>
    <s v="10Lf-302,49298984381316"/>
    <s v="Gulupa"/>
    <n v="310.10583032658502"/>
    <m/>
    <m/>
    <m/>
    <n v="310.10583032658502"/>
    <n v="28372769.241361991"/>
    <m/>
    <m/>
    <m/>
    <n v="28372769.241361991"/>
    <n v="1.7709334210012331"/>
    <m/>
    <m/>
    <m/>
    <n v="2.7026000000000001E-2"/>
    <n v="5.4999999999999997E-3"/>
    <n v="0.78313817083135762"/>
    <n v="2.492989843813155"/>
    <n v="5.8016438584576679"/>
  </r>
  <r>
    <x v="0"/>
    <s v="FUNDADORES_10Lf-30_102769"/>
    <s v="M4"/>
    <s v="FUNDADORES_10Lf-30_102769_M4"/>
    <x v="2"/>
    <x v="1"/>
    <x v="0"/>
    <x v="0"/>
    <n v="2.3560894492880382"/>
    <m/>
    <m/>
    <m/>
    <x v="3674"/>
    <s v="10Lf-302,35608944928804"/>
    <s v="Granadilla"/>
    <n v="234.307740982947"/>
    <m/>
    <m/>
    <m/>
    <n v="234.307740982947"/>
    <n v="24914729.234771349"/>
    <m/>
    <m/>
    <m/>
    <n v="24914729.234771349"/>
    <n v="1.798326835784541"/>
    <m/>
    <m/>
    <m/>
    <n v="2.7026000000000001E-2"/>
    <n v="5.4999999999999997E-3"/>
    <n v="0.74013281129467168"/>
    <n v="2.3560894492880382"/>
    <n v="5.4848377098707477"/>
  </r>
  <r>
    <x v="0"/>
    <s v="FUNDADORES_10Lf-30_102769"/>
    <s v="M5"/>
    <s v="FUNDADORES_10Lf-30_102769_M5"/>
    <x v="2"/>
    <x v="2"/>
    <x v="1"/>
    <x v="0"/>
    <n v="2.0550942951754192"/>
    <n v="0.2568867868969274"/>
    <n v="0.25688678689692751"/>
    <m/>
    <x v="3675"/>
    <s v="10Lf-302,56886786896927"/>
    <s v="GranadillaFríjolGulupa"/>
    <n v="204.37445698634281"/>
    <n v="11.524875393966701"/>
    <n v="31.954438381807819"/>
    <m/>
    <n v="247.85377076211734"/>
    <n v="21731822.589202229"/>
    <n v="1629993.089540028"/>
    <n v="2923633.8623157749"/>
    <m/>
    <n v="26285449.54105803"/>
    <n v="1.5685869745728229"/>
    <n v="5.0796983982894228E-2"/>
    <n v="0.18248345353607731"/>
    <m/>
    <n v="8.1077999999999997E-2"/>
    <n v="5.4999999999999997E-3"/>
    <n v="0.80697419967621165"/>
    <n v="2.5688678689692739"/>
    <n v="6.0312879376147599"/>
  </r>
  <r>
    <x v="0"/>
    <s v="FUNDADORES_10Lf-30_102769"/>
    <s v="M6"/>
    <s v="FUNDADORES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FUNDADORES_10Lf-30_102769"/>
    <s v="M9"/>
    <s v="FUNDADORES_10Lf-30_102769_M9"/>
    <x v="2"/>
    <x v="0"/>
    <x v="0"/>
    <x v="0"/>
    <n v="1.905802662461231"/>
    <n v="0.47645066561530769"/>
    <m/>
    <m/>
    <x v="3676"/>
    <s v="10Lf-302,38225332807654"/>
    <s v="GranadillaGulupa"/>
    <n v="189.527743412082"/>
    <n v="59.266237941947537"/>
    <m/>
    <m/>
    <n v="248.79398135402954"/>
    <n v="20153121.65863489"/>
    <n v="5422494.9307132503"/>
    <m/>
    <m/>
    <n v="25575616.589348141"/>
    <n v="1.454637502260071"/>
    <n v="0.33845400906481582"/>
    <m/>
    <m/>
    <n v="5.4052000000000003E-2"/>
    <n v="5.4999999999999997E-3"/>
    <n v="0.74835183080938394"/>
    <n v="2.3822533280765388"/>
    <n v="5.5724104869624611"/>
  </r>
  <r>
    <x v="0"/>
    <s v="FUNDADORES_10Lf-30_102769"/>
    <s v="M10"/>
    <s v="FUNDADORES_10Lf-30_102769_M10"/>
    <x v="2"/>
    <x v="2"/>
    <x v="0"/>
    <x v="0"/>
    <n v="2.2297634987912578"/>
    <n v="0.55744087469781445"/>
    <m/>
    <m/>
    <x v="3677"/>
    <s v="10Lf-302,78720437348907"/>
    <s v="GranadillaFríjol"/>
    <n v="221.74491231047509"/>
    <n v="25.008824696670128"/>
    <m/>
    <m/>
    <n v="246.75373700714522"/>
    <n v="23578881.458319791"/>
    <n v="3537063.0952270841"/>
    <m/>
    <m/>
    <n v="27115944.553546876"/>
    <n v="1.70190632556028"/>
    <n v="0.1102287724700959"/>
    <m/>
    <m/>
    <n v="5.4052000000000003E-2"/>
    <n v="5.4999999999999997E-3"/>
    <n v="0.87556158329499645"/>
    <n v="2.7872043734890721"/>
    <n v="6.5095223302731409"/>
  </r>
  <r>
    <x v="0"/>
    <s v="FUNDADORES_10Lf-30_102769"/>
    <s v="M12"/>
    <s v="FUNDADORES_10Lf-30_102769_M12"/>
    <x v="3"/>
    <x v="0"/>
    <x v="0"/>
    <x v="0"/>
    <n v="0.44"/>
    <n v="1.416063911778815"/>
    <m/>
    <m/>
    <x v="3678"/>
    <s v="10Lf-301,85606391177881"/>
    <s v="Piscicultura cachamaGulupa"/>
    <n v="692.41069863013695"/>
    <n v="176.14579387375679"/>
    <m/>
    <m/>
    <n v="868.55649250389376"/>
    <n v="28923852.68246885"/>
    <n v="16116252.81973348"/>
    <m/>
    <m/>
    <n v="45040105.502202332"/>
    <n v="0.6053764469584324"/>
    <n v="1.005922632964724"/>
    <m/>
    <m/>
    <n v="4.8842000000000003E-2"/>
    <n v="5.4999999999999997E-3"/>
    <n v="0.58305672621324012"/>
    <n v="1.856063911778814"/>
    <n v="4.3495265497708697"/>
  </r>
  <r>
    <x v="0"/>
    <s v="FUNDADORES_10Lf-30_102823"/>
    <s v="M1"/>
    <s v="FUNDADORES_10Lf-30_102823_M1"/>
    <x v="0"/>
    <x v="0"/>
    <x v="0"/>
    <x v="0"/>
    <n v="0.58844172142252005"/>
    <n v="2.3537668856900811"/>
    <m/>
    <m/>
    <x v="3679"/>
    <s v="10Lf-302,9422086071126"/>
    <s v="FríjolGulupa"/>
    <n v="26.399635411092149"/>
    <n v="292.78772887646318"/>
    <m/>
    <m/>
    <n v="319.18736428755534"/>
    <n v="3742641.8767417572"/>
    <n v="26788269.86053665"/>
    <m/>
    <m/>
    <n v="30530911.737278406"/>
    <n v="0.11635890291998501"/>
    <n v="1.67203426578699"/>
    <m/>
    <m/>
    <n v="5.4052000000000003E-2"/>
    <n v="5.4999999999999997E-3"/>
    <n v="0.92425401270552898"/>
    <n v="1.048897368435642"/>
    <n v="4.9749119882537709"/>
  </r>
  <r>
    <x v="0"/>
    <s v="FUNDADORES_10Lf-30_102823"/>
    <s v="M2"/>
    <s v="FUNDADORES_10Lf-30_10282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FUNDADORES_10Lf-30_102823"/>
    <s v="M3"/>
    <s v="FUNDADORES_10Lf-30_102823_M3"/>
    <x v="1"/>
    <x v="1"/>
    <x v="0"/>
    <x v="0"/>
    <n v="2.4937434404040988"/>
    <m/>
    <m/>
    <m/>
    <x v="3680"/>
    <s v="10Lf-302,4937434404041"/>
    <s v="Gulupa"/>
    <n v="310.19957106008451"/>
    <m/>
    <m/>
    <m/>
    <n v="310.19957106008451"/>
    <n v="28381345.939830702"/>
    <m/>
    <m/>
    <m/>
    <n v="28381345.939830702"/>
    <n v="1.7714687498523181"/>
    <m/>
    <m/>
    <m/>
    <n v="2.7026000000000001E-2"/>
    <n v="5.4999999999999997E-3"/>
    <n v="0.7833749027447432"/>
    <n v="0.88901953650406129"/>
    <n v="4.1986638796529032"/>
  </r>
  <r>
    <x v="0"/>
    <s v="FUNDADORES_10Lf-30_102823"/>
    <s v="M4"/>
    <s v="FUNDADORES_10Lf-30_102823_M4"/>
    <x v="2"/>
    <x v="1"/>
    <x v="0"/>
    <x v="0"/>
    <n v="2.368397677941823"/>
    <m/>
    <m/>
    <m/>
    <x v="3681"/>
    <s v="10Lf-302,36839767794182"/>
    <s v="Granadilla"/>
    <n v="235.5317663493189"/>
    <m/>
    <m/>
    <m/>
    <n v="235.5317663493189"/>
    <n v="25107820.725165259"/>
    <m/>
    <m/>
    <m/>
    <n v="25107820.725165259"/>
    <n v="1.8077213084331749"/>
    <m/>
    <m/>
    <m/>
    <n v="2.7026000000000001E-2"/>
    <n v="5.4999999999999997E-3"/>
    <n v="0.74399927055764059"/>
    <n v="0.84433377218625971"/>
    <n v="3.9892567206857228"/>
  </r>
  <r>
    <x v="0"/>
    <s v="FUNDADORES_10Lf-30_102823"/>
    <s v="M5"/>
    <s v="FUNDADORES_10Lf-30_102823_M5"/>
    <x v="2"/>
    <x v="2"/>
    <x v="1"/>
    <x v="0"/>
    <n v="2.06494027276799"/>
    <n v="0.25811753409599869"/>
    <n v="0.25811753409599869"/>
    <m/>
    <x v="3682"/>
    <s v="10Lf-302,58117534095999"/>
    <s v="GranadillaFríjolGulupa"/>
    <n v="205.35361708070209"/>
    <n v="11.580091188761401"/>
    <n v="32.107532419891157"/>
    <m/>
    <n v="249.04124068935465"/>
    <n v="21890812.788622439"/>
    <n v="1641694.422845579"/>
    <n v="2937641.0217754738"/>
    <m/>
    <n v="26470148.233243492"/>
    <n v="1.5761020906625809"/>
    <n v="5.104035284788494E-2"/>
    <n v="0.1833577336110836"/>
    <m/>
    <n v="8.1077999999999997E-2"/>
    <n v="5.4999999999999997E-3"/>
    <n v="0.81084042124397504"/>
    <n v="0.92018900905223544"/>
    <n v="4.3987827712561973"/>
  </r>
  <r>
    <x v="0"/>
    <s v="FUNDADORES_10Lf-30_102823"/>
    <s v="M6"/>
    <s v="FUNDADORES_10Lf-30_10282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FUNDADORES_10Lf-30_102823"/>
    <s v="M9"/>
    <s v="FUNDADORES_10Lf-30_102823_M9"/>
    <x v="2"/>
    <x v="0"/>
    <x v="0"/>
    <x v="0"/>
    <n v="1.913958824801308"/>
    <n v="0.47848970620032699"/>
    <m/>
    <m/>
    <x v="3683"/>
    <s v="10Lf-302,39244853100164"/>
    <s v="GranadillaGulupa"/>
    <n v="190.33885522007009"/>
    <n v="59.519876509812647"/>
    <m/>
    <m/>
    <n v="249.85873172988272"/>
    <n v="20290230.604439761"/>
    <n v="5445701.2940027351"/>
    <m/>
    <m/>
    <n v="25735931.898442496"/>
    <n v="1.460862837048446"/>
    <n v="0.33990247269484231"/>
    <m/>
    <m/>
    <n v="5.4052000000000003E-2"/>
    <n v="5.4999999999999997E-3"/>
    <n v="0.7515545123565347"/>
    <n v="0.85290790130208305"/>
    <n v="4.0564629446602529"/>
  </r>
  <r>
    <x v="0"/>
    <s v="FUNDADORES_10Lf-30_102823"/>
    <s v="M10"/>
    <s v="FUNDADORES_10Lf-30_102823_M10"/>
    <x v="2"/>
    <x v="2"/>
    <x v="0"/>
    <x v="0"/>
    <n v="2.2417818343466149"/>
    <n v="0.56044545858665384"/>
    <m/>
    <m/>
    <x v="3684"/>
    <s v="10Lf-302,80222729293327"/>
    <s v="GranadillaFríjol"/>
    <n v="222.94010846705649"/>
    <n v="25.143621255683058"/>
    <m/>
    <m/>
    <n v="248.08372972273955"/>
    <n v="23765542.80808983"/>
    <n v="3564578.3882649671"/>
    <m/>
    <m/>
    <n v="27330121.196354799"/>
    <n v="1.711079532187556"/>
    <n v="0.110822901119219"/>
    <m/>
    <m/>
    <n v="5.4052000000000003E-2"/>
    <n v="5.4999999999999997E-3"/>
    <n v="0.88028082500521543"/>
    <n v="0.9989940299307104"/>
    <n v="4.7410541478691943"/>
  </r>
  <r>
    <x v="0"/>
    <s v="FUNDADORES_10Lf-30_102823"/>
    <s v="M12"/>
    <s v="FUNDADORES_10Lf-30_102823_M12"/>
    <x v="3"/>
    <x v="0"/>
    <x v="0"/>
    <x v="0"/>
    <n v="0.44"/>
    <n v="1.416833232198657"/>
    <m/>
    <m/>
    <x v="3685"/>
    <s v="10Lf-301,85683323219866"/>
    <s v="Piscicultura cachamaGulupa"/>
    <n v="692.41069863013695"/>
    <n v="176.24149051214249"/>
    <m/>
    <m/>
    <n v="868.65218914227944"/>
    <n v="28926450.114395149"/>
    <n v="16125008.471425779"/>
    <m/>
    <m/>
    <n v="45051458.585820928"/>
    <n v="0.6053764469584324"/>
    <n v="1.00646913147788"/>
    <m/>
    <m/>
    <n v="4.8842000000000003E-2"/>
    <n v="5.4999999999999997E-3"/>
    <n v="0.58329839754931645"/>
    <n v="0.66196104727882132"/>
    <n v="3.156434677026795"/>
  </r>
  <r>
    <x v="1"/>
    <s v="FUNDADORES_10Qf-30_102852"/>
    <s v="O1"/>
    <s v="FUNDADORES_10Qf-30_102852_O1"/>
    <x v="4"/>
    <x v="3"/>
    <x v="2"/>
    <x v="0"/>
    <n v="2.9781121476487429"/>
    <n v="0.37226401845609292"/>
    <n v="0.37226401845609303"/>
    <m/>
    <x v="3686"/>
    <s v="10Qf-303,72264018456093"/>
    <s v="CaféPlátanoFríjol"/>
    <n v="352.15687930840221"/>
    <n v="18.50235618206635"/>
    <n v="16.70111755528017"/>
    <m/>
    <n v="387.36035304574875"/>
    <n v="32968378.224936809"/>
    <n v="1581106.0397330241"/>
    <n v="2367733.8643652298"/>
    <m/>
    <n v="36917218.129035063"/>
    <n v="1.4305650196058071"/>
    <n v="6.3797200785582181E-2"/>
    <n v="7.3611763420550522E-2"/>
    <m/>
    <n v="8.3624000000000004E-2"/>
    <n v="5.4999999999999997E-3"/>
    <n v="1.1694157647835379"/>
    <n v="1.327121225795971"/>
    <n v="6.3083011751404383"/>
  </r>
  <r>
    <x v="1"/>
    <s v="FUNDADORES_10Qf-30_102852"/>
    <s v="O2"/>
    <s v="FUNDADORES_10Qf-30_102852_O2"/>
    <x v="4"/>
    <x v="3"/>
    <x v="3"/>
    <x v="0"/>
    <n v="2.175608955377458"/>
    <n v="0.29318344477051289"/>
    <n v="0.46304204755715911"/>
    <m/>
    <x v="3687"/>
    <s v="10Qf-302,93183444770513"/>
    <s v="CaféPlátanoAguacate"/>
    <n v="257.26219240132627"/>
    <n v="14.57187440335176"/>
    <n v="44.362086770602957"/>
    <m/>
    <n v="316.19615357528102"/>
    <n v="24084485.524520122"/>
    <n v="1245229.440113256"/>
    <n v="24670285.03538774"/>
    <m/>
    <n v="50000000.000021115"/>
    <n v="1.045074837212346"/>
    <n v="5.0244670894077158E-2"/>
    <n v="0.25529402857347849"/>
    <m/>
    <n v="8.3624000000000004E-2"/>
    <n v="5.4999999999999997E-3"/>
    <n v="0.92099511446234439"/>
    <n v="1.0451989806068791"/>
    <n v="4.9871525427743526"/>
  </r>
  <r>
    <x v="1"/>
    <s v="FUNDADORES_10Qf-30_102852"/>
    <s v="O3"/>
    <s v="FUNDADORES_10Qf-30_102852_O3"/>
    <x v="4"/>
    <x v="2"/>
    <x v="3"/>
    <x v="0"/>
    <n v="2.2673673666789109"/>
    <n v="0.29987961547465503"/>
    <n v="0.43154917259298359"/>
    <m/>
    <x v="3688"/>
    <s v="10Qf-302,99879615474655"/>
    <s v="CaféFríjolAguacate"/>
    <n v="268.11247411409818"/>
    <n v="13.45369002152202"/>
    <n v="41.344888528700231"/>
    <m/>
    <n v="322.91105266432038"/>
    <n v="25100271.98893987"/>
    <n v="1907342.86847524"/>
    <n v="22992385.14260504"/>
    <m/>
    <n v="50000000.000020146"/>
    <n v="1.0891518789604551"/>
    <n v="5.9298417828607793E-2"/>
    <n v="0.23793071791220921"/>
    <m/>
    <n v="8.3624000000000004E-2"/>
    <n v="5.4999999999999997E-3"/>
    <n v="0.94203020567954454"/>
    <n v="1.0690708291671449"/>
    <n v="5.0990211895932402"/>
  </r>
  <r>
    <x v="1"/>
    <s v="FUNDADORES_10Qf-30_102852"/>
    <s v="O4"/>
    <s v="FUNDADORES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FUNDADORES_10Qf-30_102852"/>
    <s v="O5"/>
    <s v="FUNDADORES_10Qf-30_102852_O5"/>
    <x v="4"/>
    <x v="3"/>
    <x v="2"/>
    <x v="1"/>
    <n v="2.1280301229719369"/>
    <n v="0.32007549909663008"/>
    <n v="0.32007549909663008"/>
    <n v="0.43257386980110452"/>
    <x v="3689"/>
    <s v="10Qf-303,2007549909663"/>
    <s v="CaféPlátanoFríjolAguacate"/>
    <n v="251.63607346745951"/>
    <n v="15.908469784428011"/>
    <n v="14.359750800380629"/>
    <n v="41.443060404667158"/>
    <n v="323.34735445693536"/>
    <n v="23557777.037909061"/>
    <n v="1359447.273177526"/>
    <n v="2035795.9963677749"/>
    <n v="23046979.69256584"/>
    <n v="50000000.000020206"/>
    <n v="1.022219884162052"/>
    <n v="5.4853329545792737E-2"/>
    <n v="6.3291966851732481E-2"/>
    <n v="0.23849567541382119"/>
    <n v="0.11065"/>
    <n v="5.4999999999999997E-3"/>
    <n v="1.005472772031299"/>
    <n v="1.1410691542794871"/>
    <n v="5.4634469172770874"/>
  </r>
  <r>
    <x v="1"/>
    <s v="FUNDADORES_10Qf-30_102852"/>
    <s v="O6"/>
    <s v="FUNDADORES_10Qf-30_102852_O6"/>
    <x v="4"/>
    <x v="3"/>
    <x v="4"/>
    <x v="0"/>
    <n v="2.918213494227659"/>
    <n v="0.36477668677845743"/>
    <n v="0.36477668677845748"/>
    <m/>
    <x v="3690"/>
    <s v="10Qf-303,64776686778457"/>
    <s v="CaféPlátanoCaña panelera"/>
    <n v="345.07396173587279"/>
    <n v="18.130219014129931"/>
    <n v="18.396839881984789"/>
    <m/>
    <n v="381.60102063198747"/>
    <n v="32305286.520109709"/>
    <n v="1549305.315649909"/>
    <n v="3672702.4547005869"/>
    <m/>
    <n v="37527294.290460207"/>
    <n v="1.401792121186469"/>
    <n v="6.2514050175519392E-2"/>
    <n v="8.2904899159809003E-2"/>
    <m/>
    <n v="7.9644000000000006E-2"/>
    <n v="5.4999999999999997E-3"/>
    <n v="1.145895351136516"/>
    <n v="1.3004288883652011"/>
    <n v="6.1792351072862903"/>
  </r>
  <r>
    <x v="1"/>
    <s v="FUNDADORES_10Qf-30_102852"/>
    <s v="O7"/>
    <s v="FUNDADORES_10Qf-30_102852_O7"/>
    <x v="4"/>
    <x v="2"/>
    <x v="4"/>
    <x v="0"/>
    <n v="2.9512610760657592"/>
    <n v="0.36890763450821978"/>
    <n v="0.36890763450822001"/>
    <m/>
    <x v="3691"/>
    <s v="10Qf-303,6890763450822"/>
    <s v="CaféFríjolCaña panelera"/>
    <n v="348.98178411186439"/>
    <n v="16.550537966346042"/>
    <n v="18.60517661703344"/>
    <m/>
    <n v="384.13749869524389"/>
    <n v="32671130.760837238"/>
    <n v="2346386.0479199281"/>
    <n v="3714294.3173860242"/>
    <m/>
    <n v="38731811.126143187"/>
    <n v="1.417666847259988"/>
    <n v="7.2948069566537835E-2"/>
    <n v="8.3843763449615971E-2"/>
    <m/>
    <n v="7.9644000000000006E-2"/>
    <n v="5.4999999999999997E-3"/>
    <n v="1.158872150287602"/>
    <n v="1.315155717021804"/>
    <n v="6.2482482123916032"/>
  </r>
  <r>
    <x v="1"/>
    <s v="FUNDADORES_10Qf-30_102852"/>
    <s v="O8"/>
    <s v="FUNDADORES_10Qf-30_102852_O8"/>
    <x v="5"/>
    <x v="2"/>
    <x v="4"/>
    <x v="0"/>
    <n v="4.030938772520928"/>
    <n v="0.7575561020756747"/>
    <n v="2.7870661461601438"/>
    <m/>
    <x v="3692"/>
    <s v="10Qf-307,57556102075675"/>
    <s v="PlátanoFríjolCaña panelera"/>
    <n v="200.34669272254729"/>
    <n v="33.986721488576848"/>
    <n v="140.56054427225149"/>
    <m/>
    <n v="374.89395848337563"/>
    <n v="17120487.941486541"/>
    <n v="4818330.9374893466"/>
    <n v="28061181.121018331"/>
    <m/>
    <n v="49999999.999994218"/>
    <n v="0.69080705487317229"/>
    <n v="0.14979970612004301"/>
    <n v="0.63343257991554835"/>
    <m/>
    <n v="7.7098E-2"/>
    <n v="5.4999999999999997E-3"/>
    <n v="2.3797573887193968"/>
    <n v="2.70068750389978"/>
    <n v="12.738603913375931"/>
  </r>
  <r>
    <x v="1"/>
    <s v="FUNDADORES_10Qf-30_102852"/>
    <s v="O9"/>
    <s v="FUNDADORES_10Qf-30_102852_O9"/>
    <x v="4"/>
    <x v="3"/>
    <x v="2"/>
    <x v="2"/>
    <n v="2.768234776249789"/>
    <n v="0.39546211089282712"/>
    <n v="0.39546211089282712"/>
    <n v="0.39546211089282712"/>
    <x v="3693"/>
    <s v="10Qf-303,95462110892827"/>
    <s v="CaféPlátanoFríjolCaña panelera"/>
    <n v="327.33922420174042"/>
    <n v="19.655353376877368"/>
    <n v="17.74186833869183"/>
    <n v="19.944402691243219"/>
    <n v="384.68084860855288"/>
    <n v="30644988.030716229"/>
    <n v="1679634.6168813719"/>
    <n v="2515282.126695097"/>
    <n v="3981654.3053894988"/>
    <n v="38821559.079682201"/>
    <n v="1.329748391136256"/>
    <n v="6.7772802207301058E-2"/>
    <n v="7.8198971443886087E-2"/>
    <n v="8.9878952283502275E-2"/>
    <n v="0.10667"/>
    <n v="5.4999999999999997E-3"/>
    <n v="1.242289353590033"/>
    <n v="1.4098224253329279"/>
    <n v="6.7189028878512316"/>
  </r>
  <r>
    <x v="1"/>
    <s v="FUNDADORES_10Qf-30_102852"/>
    <s v="O10"/>
    <s v="FUNDADORES_10Qf-30_102852_O10"/>
    <x v="4"/>
    <x v="4"/>
    <x v="4"/>
    <x v="0"/>
    <n v="2.2491417176018009"/>
    <n v="0.415191754133378"/>
    <n v="0.29603705241501987"/>
    <m/>
    <x v="3694"/>
    <s v="10Qf-302,9603705241502"/>
    <s v="CaféAguacateCaña panelera"/>
    <n v="265.95732098884321"/>
    <n v="39.777753922077899"/>
    <n v="14.930083116088801"/>
    <m/>
    <n v="320.66515802700991"/>
    <n v="24898509.912033699"/>
    <n v="22120882.915171221"/>
    <n v="2980607.1728133801"/>
    <m/>
    <n v="50000000.000018299"/>
    <n v="1.0803970118712789"/>
    <n v="0.22891220376722879"/>
    <n v="6.728204643445361E-2"/>
    <m/>
    <n v="7.9644000000000006E-2"/>
    <n v="5.4999999999999997E-3"/>
    <n v="0.92995932695817785"/>
    <n v="1.0553720918595459"/>
    <n v="5.0308459429679244"/>
  </r>
  <r>
    <x v="1"/>
    <s v="FUNDADORES_10Qf-30_102852"/>
    <s v="O11"/>
    <s v="FUNDADORES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FUNDADORES_10Qf-30_102852"/>
    <s v="O12"/>
    <s v="FUNDADORES_10Qf-30_102852_O12"/>
    <x v="4"/>
    <x v="3"/>
    <x v="3"/>
    <x v="2"/>
    <n v="2.1104978332474098"/>
    <n v="0.31570171482051168"/>
    <n v="0.41511588531668497"/>
    <n v="0.31570171482051168"/>
    <x v="3695"/>
    <s v="10Qf-303,15701714820512"/>
    <s v="CaféPlátanoAguacateCaña panelera"/>
    <n v="249.56290894899271"/>
    <n v="15.691082901656239"/>
    <n v="39.770485253828276"/>
    <n v="15.921834120798239"/>
    <n v="320.94631122527545"/>
    <n v="23363690.606595941"/>
    <n v="1340870.62759104"/>
    <n v="22116840.72215011"/>
    <n v="3178598.0436811"/>
    <n v="50000000.000018194"/>
    <n v="1.01379807895458"/>
    <n v="5.410376692404488E-2"/>
    <n v="0.22887037418402181"/>
    <n v="7.1751347551630346E-2"/>
    <n v="0.10667"/>
    <n v="5.4999999999999997E-3"/>
    <n v="0.9917331355618173"/>
    <n v="1.1254766133351251"/>
    <n v="5.3863968971020606"/>
  </r>
  <r>
    <x v="1"/>
    <s v="FUNDADORES_10Qf-30_102852"/>
    <s v="O13"/>
    <s v="FUNDADORES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FUNDADORES_10Qf-30_102852"/>
    <s v="O14"/>
    <s v="FUNDADORES_10Qf-30_102852_O14"/>
    <x v="4"/>
    <x v="2"/>
    <x v="3"/>
    <x v="2"/>
    <n v="2.2078733396188981"/>
    <n v="0.3234796447496352"/>
    <n v="0.37996381837818438"/>
    <n v="0.3234796447496352"/>
    <x v="3696"/>
    <s v="10Qf-303,23479644749635"/>
    <s v="CaféFríjolAguacateCaña panelera"/>
    <n v="261.07740294544351"/>
    <n v="14.512473153085899"/>
    <n v="36.40271541107051"/>
    <n v="16.314099681361011"/>
    <n v="328.30669119096098"/>
    <n v="24441659.589877691"/>
    <n v="2057447.5945407059"/>
    <n v="20243983.785008159"/>
    <n v="3256909.030590551"/>
    <n v="50000000.000017107"/>
    <n v="1.060573346733342"/>
    <n v="6.3965105140781658E-2"/>
    <n v="0.20948960125258159"/>
    <n v="7.3519082496922142E-2"/>
    <n v="0.10667"/>
    <n v="5.4999999999999997E-3"/>
    <n v="1.016166423297284"/>
    <n v="1.1532049335324499"/>
    <n v="5.5163378043260867"/>
  </r>
  <r>
    <x v="1"/>
    <s v="FUNDADORES_10Qf-30_102852"/>
    <s v="O15"/>
    <s v="FUNDADORES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FUNDADORES_10Qf-30_102852"/>
    <s v="O16"/>
    <s v="FUNDADORES_10Qf-30_102852_O16"/>
    <x v="4"/>
    <x v="3"/>
    <x v="1"/>
    <x v="0"/>
    <n v="0.27457964225927539"/>
    <n v="0.27457964225927528"/>
    <n v="2.1966371380742031"/>
    <m/>
    <x v="3697"/>
    <s v="10Qf-302,74579642259275"/>
    <s v="CaféPlátanoGulupa"/>
    <n v="32.468592566598232"/>
    <n v="13.64722371637075"/>
    <n v="273.24218159942399"/>
    <m/>
    <n v="319.35799788239297"/>
    <n v="3039659.0356809259"/>
    <n v="1166214.055724212"/>
    <n v="24999972.93621397"/>
    <m/>
    <n v="29205846.027619109"/>
    <n v="0.1318969910592922"/>
    <n v="4.7056421519058041E-2"/>
    <n v="1.5604147490942051"/>
    <m/>
    <n v="8.3624000000000004E-2"/>
    <n v="5.4999999999999997E-3"/>
    <n v="0.86255385002913709"/>
    <n v="0.97887642465431646"/>
    <n v="4.6763506972762068"/>
  </r>
  <r>
    <x v="1"/>
    <s v="FUNDADORES_10Qf-30_102852"/>
    <s v="O17"/>
    <s v="FUNDADORES_10Qf-30_102852_O17"/>
    <x v="4"/>
    <x v="2"/>
    <x v="1"/>
    <x v="0"/>
    <n v="0.27691373341037079"/>
    <n v="0.27691373341037079"/>
    <n v="2.2153098672829659"/>
    <m/>
    <x v="3698"/>
    <s v="10Qf-302,76913733410371"/>
    <s v="CaféFríjolGulupa"/>
    <n v="32.744595018836328"/>
    <n v="12.42335703981982"/>
    <n v="275.56490353514209"/>
    <m/>
    <n v="320.73285559379826"/>
    <n v="3065497.9551257649"/>
    <n v="1761271.5481415039"/>
    <n v="25212487.655542441"/>
    <m/>
    <n v="30039257.15880971"/>
    <n v="0.13301819435446191"/>
    <n v="5.4757127256739792E-2"/>
    <n v="1.573679207551254"/>
    <m/>
    <n v="8.3624000000000004E-2"/>
    <n v="5.4999999999999997E-3"/>
    <n v="0.86988607354043179"/>
    <n v="0.98719745960797189"/>
    <n v="4.7153448672521119"/>
  </r>
  <r>
    <x v="1"/>
    <s v="FUNDADORES_10Qf-30_102852"/>
    <s v="O18"/>
    <s v="FUNDADORES_10Qf-30_102852_O18"/>
    <x v="5"/>
    <x v="2"/>
    <x v="1"/>
    <x v="0"/>
    <n v="0.29161196383407167"/>
    <n v="0.29161196383407167"/>
    <n v="2.332895710672573"/>
    <m/>
    <x v="3699"/>
    <s v="10Qf-302,91611963834072"/>
    <s v="PlátanoFríjolGulupa"/>
    <n v="14.493768278188361"/>
    <n v="13.082773104737671"/>
    <n v="290.19153977655259"/>
    <m/>
    <n v="317.76808115947864"/>
    <n v="1238554.93525448"/>
    <n v="1854757.612319218"/>
    <n v="26550734.58375347"/>
    <m/>
    <n v="29644047.131327167"/>
    <n v="4.997535642944357E-2"/>
    <n v="5.7663566254356258E-2"/>
    <n v="1.657208107764006"/>
    <m/>
    <n v="8.1077999999999997E-2"/>
    <n v="5.4999999999999997E-3"/>
    <n v="0.91605852513320951"/>
    <n v="1.039596651068466"/>
    <n v="4.9583528145423923"/>
  </r>
  <r>
    <x v="1"/>
    <s v="FUNDADORES_10Qf-30_102852"/>
    <s v="O19"/>
    <s v="FUNDADORES_10Qf-30_102852_O19"/>
    <x v="4"/>
    <x v="3"/>
    <x v="2"/>
    <x v="3"/>
    <n v="0.29972910894753962"/>
    <n v="0.29972910894753962"/>
    <n v="0.29972910894753968"/>
    <n v="2.0981037626327779"/>
    <x v="3700"/>
    <s v="10Qf-302,9972910894754"/>
    <s v="CaféPlátanoFríjolGulupa"/>
    <n v="35.442475773851562"/>
    <n v="14.897208585671679"/>
    <n v="13.446937751419171"/>
    <n v="260.98550342563431"/>
    <n v="324.77212553657671"/>
    <n v="3318069.3469208032"/>
    <n v="1273030.64745874"/>
    <n v="1906385.5925006859"/>
    <n v="23878562.541819461"/>
    <n v="30376048.12869969"/>
    <n v="0.1439777810101936"/>
    <n v="5.1366442086223742E-2"/>
    <n v="5.9268656556182887E-2"/>
    <n v="1.490420060553324"/>
    <n v="0.11065"/>
    <n v="5.4999999999999997E-3"/>
    <n v="0.94155741030640727"/>
    <n v="1.068534273397979"/>
    <n v="5.1235327731797824"/>
  </r>
  <r>
    <x v="1"/>
    <s v="FUNDADORES_10Qf-30_102852"/>
    <s v="O20"/>
    <s v="FUNDADORES_10Qf-30_102852_O20"/>
    <x v="4"/>
    <x v="4"/>
    <x v="1"/>
    <x v="0"/>
    <n v="0.22005072541535001"/>
    <n v="0.59727324693001027"/>
    <n v="1.38318328180814"/>
    <m/>
    <x v="3701"/>
    <s v="10Qf-302,2005072541535"/>
    <s v="CaféAguacateGulupa"/>
    <n v="26.020637541471011"/>
    <n v="57.222206375973052"/>
    <n v="172.0557350698584"/>
    <m/>
    <n v="255.29857898730245"/>
    <n v="2436011.534989594"/>
    <n v="31821950.778575812"/>
    <n v="15742037.686453341"/>
    <m/>
    <n v="50000000.000018746"/>
    <n v="0.1057034976223505"/>
    <n v="0.3293011815500444"/>
    <n v="0.98256537514710718"/>
    <m/>
    <n v="8.3624000000000004E-2"/>
    <n v="5.4999999999999997E-3"/>
    <n v="0.69125882329429322"/>
    <n v="0.78448083610572272"/>
    <n v="3.7653709135535158"/>
  </r>
  <r>
    <x v="1"/>
    <s v="FUNDADORES_10Qf-30_102852"/>
    <s v="O21"/>
    <s v="FUNDADORES_10Qf-30_102852_O21"/>
    <x v="5"/>
    <x v="4"/>
    <x v="1"/>
    <x v="0"/>
    <n v="0.2301482078213534"/>
    <n v="0.60739869429559434"/>
    <n v="1.4639351760965871"/>
    <m/>
    <x v="3702"/>
    <s v="10Qf-302,30148207821353"/>
    <s v="PlátanoAguacateGulupa"/>
    <n v="11.43888182756819"/>
    <n v="58.192282370135914"/>
    <n v="182.10055466305059"/>
    <m/>
    <n v="251.73171886075471"/>
    <n v="977501.72828747961"/>
    <n v="32361421.597559988"/>
    <n v="16661076.674171209"/>
    <m/>
    <n v="50000000.000018679"/>
    <n v="3.9441930180938403E-2"/>
    <n v="0.33488375501762913"/>
    <n v="1.0399287169029789"/>
    <m/>
    <n v="8.1077999999999997E-2"/>
    <n v="5.4999999999999997E-3"/>
    <n v="0.7229786633131523"/>
    <n v="0.82047836088312509"/>
    <n v="3.9315171024098121"/>
  </r>
  <r>
    <x v="1"/>
    <s v="FUNDADORES_10Qf-30_102852"/>
    <s v="O22"/>
    <s v="FUNDADORES_10Qf-30_102852_O22"/>
    <x v="4"/>
    <x v="3"/>
    <x v="3"/>
    <x v="3"/>
    <n v="0.2370153986260542"/>
    <n v="0.23701539862605431"/>
    <n v="0.59167217869799027"/>
    <n v="1.3044510103104441"/>
    <x v="3703"/>
    <s v="10Qf-302,37015398626054"/>
    <s v="CaféPlátanoAguacateGulupa"/>
    <n v="28.0266823376971"/>
    <n v="11.78019660401568"/>
    <n v="56.685591880102088"/>
    <n v="162.2621386431091"/>
    <n v="258.75460946492399"/>
    <n v="2623814.3225087021"/>
    <n v="1006668.546241958"/>
    <n v="31523533.063563589"/>
    <n v="14845984.067704709"/>
    <n v="50000000.000018954"/>
    <n v="0.11385264273880891"/>
    <n v="4.0618803391562909E-2"/>
    <n v="0.32621308343711702"/>
    <n v="0.92663670329445869"/>
    <n v="0.11065"/>
    <n v="5.4999999999999997E-3"/>
    <n v="0.74455099044833817"/>
    <n v="0.8449598961018836"/>
    <n v="4.0758148728107653"/>
  </r>
  <r>
    <x v="1"/>
    <s v="FUNDADORES_10Qf-30_102852"/>
    <s v="O23"/>
    <s v="FUNDADORES_10Qf-30_102852_O23"/>
    <x v="0"/>
    <x v="4"/>
    <x v="1"/>
    <x v="0"/>
    <n v="0.2332892291680442"/>
    <n v="0.58763544773859278"/>
    <n v="1.511967614773805"/>
    <m/>
    <x v="3704"/>
    <s v="10Qf-302,33289229168044"/>
    <s v="FríjolAguacateGulupa"/>
    <n v="10.46620314494816"/>
    <n v="56.298849876789177"/>
    <n v="188.07536411346811"/>
    <m/>
    <n v="254.84041713520546"/>
    <n v="1483803.915252659"/>
    <n v="31308461.227420632"/>
    <n v="17207734.85734459"/>
    <m/>
    <n v="50000000.000017881"/>
    <n v="4.6130785396080731E-2"/>
    <n v="0.32398746847551968"/>
    <n v="1.074049293509729"/>
    <m/>
    <n v="8.1077999999999997E-2"/>
    <n v="5.4999999999999997E-3"/>
    <n v="0.73284574607762598"/>
    <n v="0.83167610198407782"/>
    <n v="3.9839921397421461"/>
  </r>
  <r>
    <x v="1"/>
    <s v="FUNDADORES_10Qf-30_102852"/>
    <s v="O24"/>
    <s v="FUNDADORES_10Qf-30_102852_O24"/>
    <x v="4"/>
    <x v="2"/>
    <x v="3"/>
    <x v="3"/>
    <n v="0.24034801796401001"/>
    <n v="0.24034801796401001"/>
    <n v="0.57108981538366399"/>
    <n v="1.351694328328416"/>
    <x v="3705"/>
    <s v="10Qf-302,4034801796401"/>
    <s v="CaféFríjolAguacateGulupa"/>
    <n v="28.420759111099979"/>
    <n v="10.78288607865808"/>
    <n v="54.713683298340953"/>
    <n v="168.13878848093489"/>
    <n v="262.05611696903389"/>
    <n v="2660707.175889059"/>
    <n v="1528700.366279342"/>
    <n v="30426931.205600228"/>
    <n v="15383661.25224949"/>
    <n v="50000000.00001812"/>
    <n v="0.11545349872145071"/>
    <n v="4.7526595533840671E-2"/>
    <n v="0.31486518430830468"/>
    <n v="0.96019671598550405"/>
    <n v="0.11065"/>
    <n v="5.4999999999999997E-3"/>
    <n v="0.75501995171940317"/>
    <n v="0.85684068404169567"/>
    <n v="4.1314908154011976"/>
  </r>
  <r>
    <x v="1"/>
    <s v="FUNDADORES_10Qf-30_102852"/>
    <s v="O25"/>
    <s v="FUNDADORES_10Qf-30_102852_O25"/>
    <x v="5"/>
    <x v="2"/>
    <x v="3"/>
    <x v="3"/>
    <n v="0.25244537992402161"/>
    <n v="0.2524453799240215"/>
    <n v="0.58087835178390146"/>
    <n v="1.4386846876082711"/>
    <x v="3706"/>
    <s v="10Qf-302,52445379924022"/>
    <s v="PlátanoFríjolAguacateGulupa"/>
    <n v="12.54710126227849"/>
    <n v="11.32561772659133"/>
    <n v="55.651481287606558"/>
    <n v="178.95961780032991"/>
    <n v="258.4838180768063"/>
    <n v="1072203.852942735"/>
    <n v="1605643.965881035"/>
    <n v="30948451.841462821"/>
    <n v="16373700.339731419"/>
    <n v="50000000.000018008"/>
    <n v="4.3263135280169278E-2"/>
    <n v="4.9918736870267377E-2"/>
    <n v="0.32026200497424279"/>
    <n v="1.021991646653158"/>
    <n v="0.10810400000000001"/>
    <n v="5.4999999999999997E-3"/>
    <n v="0.79302213588697867"/>
    <n v="0.89996777942913686"/>
    <n v="4.3310477145563313"/>
  </r>
  <r>
    <x v="1"/>
    <s v="FUNDADORES_10Qf-30_102852"/>
    <s v="O26"/>
    <s v="FUNDADORES_10Qf-30_102852_O26"/>
    <x v="4"/>
    <x v="5"/>
    <x v="1"/>
    <x v="0"/>
    <n v="0.27274928909886947"/>
    <n v="0.27274928909886931"/>
    <n v="2.1819943127909549"/>
    <m/>
    <x v="3707"/>
    <s v="10Qf-302,72749289098869"/>
    <s v="CaféCaña paneleraGulupa"/>
    <n v="32.252156305959183"/>
    <n v="13.755607694645599"/>
    <n v="271.42074397742272"/>
    <m/>
    <n v="317.42850797802748"/>
    <n v="3019396.6102631618"/>
    <n v="2746137.6230977271"/>
    <n v="24833322.63724295"/>
    <m/>
    <n v="30598856.870603837"/>
    <n v="0.13101776318774649"/>
    <n v="6.1989302299860563E-2"/>
    <n v="1.550012994455557"/>
    <m/>
    <n v="7.9644000000000006E-2"/>
    <n v="5.4999999999999997E-3"/>
    <n v="0.85680404952524414"/>
    <n v="0.97235121563746929"/>
    <n v="4.6417921561514071"/>
  </r>
  <r>
    <x v="1"/>
    <s v="FUNDADORES_10Qf-30_102852"/>
    <s v="O27"/>
    <s v="FUNDADORES_10Qf-30_102852_O27"/>
    <x v="5"/>
    <x v="5"/>
    <x v="1"/>
    <x v="0"/>
    <n v="0.28699738349196241"/>
    <n v="0.28699738349196252"/>
    <n v="2.2959790679357002"/>
    <m/>
    <x v="3708"/>
    <s v="10Qf-302,86997383491962"/>
    <s v="PlátanoCaña paneleraGulupa"/>
    <n v="14.264413291169809"/>
    <n v="14.474184074863491"/>
    <n v="285.59943677332592"/>
    <m/>
    <n v="314.33803413935919"/>
    <n v="1218955.5636042149"/>
    <n v="2889592.5453803572"/>
    <n v="26130585.50527307"/>
    <m/>
    <n v="30239133.614257641"/>
    <n v="4.9184527087817391E-2"/>
    <n v="6.5227548798865137E-2"/>
    <n v="1.630983806619684"/>
    <m/>
    <n v="7.7098E-2"/>
    <n v="5.4999999999999997E-3"/>
    <n v="0.9015624612312958"/>
    <n v="1.0231456721488461"/>
    <n v="4.8772799682997672"/>
  </r>
  <r>
    <x v="1"/>
    <s v="FUNDADORES_10Qf-30_102852"/>
    <s v="O28"/>
    <s v="FUNDADORES_10Qf-30_102852_O28"/>
    <x v="4"/>
    <x v="3"/>
    <x v="4"/>
    <x v="3"/>
    <n v="0.29485620190931688"/>
    <n v="0.29485620190931677"/>
    <n v="0.29485620190931688"/>
    <n v="2.063993413365218"/>
    <x v="3709"/>
    <s v="10Qf-302,94856201909317"/>
    <s v="CaféPlátanoCaña paneleraGulupa"/>
    <n v="34.866262504953923"/>
    <n v="14.655014182792719"/>
    <n v="14.87052909724555"/>
    <n v="256.74247844556982"/>
    <n v="321.134284230562"/>
    <n v="3264125.1586813112"/>
    <n v="1252334.092413896"/>
    <n v="2968717.9465877912"/>
    <n v="23490351.947655771"/>
    <n v="30975529.14533877"/>
    <n v="0.14163703290969781"/>
    <n v="5.0531341691572938E-2"/>
    <n v="6.7013667736892879E-2"/>
    <n v="1.4661892528467231"/>
    <n v="0.10667"/>
    <n v="5.4999999999999997E-3"/>
    <n v="0.92624984892979123"/>
    <n v="1.051162359806715"/>
    <n v="5.0381442278296742"/>
  </r>
  <r>
    <x v="1"/>
    <s v="FUNDADORES_10Qf-30_102852"/>
    <s v="O29"/>
    <s v="FUNDADORES_10Qf-30_102852_O29"/>
    <x v="0"/>
    <x v="5"/>
    <x v="1"/>
    <x v="0"/>
    <n v="0.28954834559946058"/>
    <n v="0.28954834559946052"/>
    <n v="2.3163867647956842"/>
    <m/>
    <x v="3710"/>
    <s v="10Qf-302,89548345599461"/>
    <s v="FríjolCaña paneleraGulupa"/>
    <n v="12.99019168666671"/>
    <n v="14.60283714710644"/>
    <n v="288.13797330026932"/>
    <m/>
    <n v="315.73100213404246"/>
    <n v="1841632.25360882"/>
    <n v="2915276.5463969749"/>
    <n v="26362845.927509829"/>
    <m/>
    <n v="31119754.727515623"/>
    <n v="5.725550485237995E-2"/>
    <n v="6.5807320653668636E-2"/>
    <n v="1.6454807258529081"/>
    <m/>
    <n v="7.7098E-2"/>
    <n v="5.4999999999999997E-3"/>
    <n v="0.90957595476270325"/>
    <n v="1.032239852062077"/>
    <n v="4.9198972628193864"/>
  </r>
  <r>
    <x v="1"/>
    <s v="FUNDADORES_10Qf-30_102852"/>
    <s v="O30"/>
    <s v="FUNDADORES_10Qf-30_102852_O30"/>
    <x v="4"/>
    <x v="2"/>
    <x v="4"/>
    <x v="3"/>
    <n v="0.29754943773786108"/>
    <n v="0.2975494377378613"/>
    <n v="0.29754943773786119"/>
    <n v="2.0828460641650288"/>
    <x v="3711"/>
    <s v="10Qf-302,97549437737861"/>
    <s v="CaféFríjolCaña paneleraGulupa"/>
    <n v="35.184733226538583"/>
    <n v="13.349149774875871"/>
    <n v="15.006357482386431"/>
    <n v="259.08758103178423"/>
    <n v="322.62782151558508"/>
    <n v="3293939.8913180581"/>
    <n v="1892522.0948740779"/>
    <n v="2995834.4104329431"/>
    <n v="23704914.358352501"/>
    <n v="31887210.75497758"/>
    <n v="0.14293075482977599"/>
    <n v="5.883764675274588E-2"/>
    <n v="6.7625774959947579E-2"/>
    <n v="1.4795815213546371"/>
    <n v="0.10667"/>
    <n v="5.4999999999999997E-3"/>
    <n v="0.93471027561631814"/>
    <n v="1.060763745535475"/>
    <n v="5.0831383985304068"/>
  </r>
  <r>
    <x v="1"/>
    <s v="FUNDADORES_10Qf-30_102852"/>
    <s v="O31"/>
    <s v="FUNDADORES_10Qf-30_102852_O31"/>
    <x v="5"/>
    <x v="2"/>
    <x v="4"/>
    <x v="3"/>
    <n v="0.3145873180823337"/>
    <n v="0.3145873180823337"/>
    <n v="0.31458731808233381"/>
    <n v="2.2021112265763358"/>
    <x v="3712"/>
    <s v="10Qf-303,14587318082334"/>
    <s v="PlátanoFríjolCaña paneleraGulupa"/>
    <n v="15.635694885743719"/>
    <n v="14.113531043057421"/>
    <n v="15.865631575239959"/>
    <n v="273.9231096683643"/>
    <n v="319.53796717240539"/>
    <n v="1336137.483032241"/>
    <n v="2000889.1791706451"/>
    <n v="3167377.8978105872"/>
    <n v="25062273.651262321"/>
    <n v="31566678.211275794"/>
    <n v="5.3912785822096861E-2"/>
    <n v="6.2206729862917261E-2"/>
    <n v="7.1498072184669248E-2"/>
    <n v="1.5643033514894391"/>
    <n v="0.10412399999999999"/>
    <n v="5.4999999999999997E-3"/>
    <n v="0.98823241282408514"/>
    <n v="1.12150378896352"/>
    <n v="5.365233382610942"/>
  </r>
  <r>
    <x v="1"/>
    <s v="FUNDADORES_10Qf-30_102852"/>
    <s v="O32"/>
    <s v="FUNDADORES_10Qf-30_102852_O32"/>
    <x v="6"/>
    <x v="5"/>
    <x v="1"/>
    <x v="0"/>
    <n v="0.57390975652358978"/>
    <n v="0.23071174296127239"/>
    <n v="1.502495930127862"/>
    <m/>
    <x v="3713"/>
    <s v="10Qf-302,30711742961272"/>
    <s v="AguacateCaña paneleraGulupa"/>
    <n v="54.983849850595441"/>
    <n v="11.635521534110319"/>
    <n v="186.89717053237061"/>
    <m/>
    <n v="253.51654191707638"/>
    <n v="30577174.04439209"/>
    <n v="2322888.5381502858"/>
    <n v="17099937.417474061"/>
    <m/>
    <n v="50000000.000016436"/>
    <n v="0.31641993325119178"/>
    <n v="5.2435187001971653E-2"/>
    <n v="1.0673209376223951"/>
    <m/>
    <n v="7.7098E-2"/>
    <n v="5.4999999999999997E-3"/>
    <n v="0.72474893076839508"/>
    <n v="0.8224873636569362"/>
    <n v="3.9369517240380558"/>
  </r>
  <r>
    <x v="1"/>
    <s v="FUNDADORES_10Qf-30_102852"/>
    <s v="O33"/>
    <s v="FUNDADORES_10Qf-30_102852_O33"/>
    <x v="4"/>
    <x v="4"/>
    <x v="4"/>
    <x v="3"/>
    <n v="0.23761310882120729"/>
    <n v="0.55714181447765998"/>
    <n v="0.23761310882120729"/>
    <n v="1.343763056091998"/>
    <x v="3714"/>
    <s v="10Qf-302,37613108821207"/>
    <s v="CaféAguacateCaña paneleraGulupa"/>
    <n v="28.097360588421161"/>
    <n v="53.377384727330032"/>
    <n v="11.98357920142865"/>
    <n v="167.15220854418769"/>
    <n v="260.61053306136751"/>
    <n v="2630431.110193566"/>
    <n v="29683799.64802286"/>
    <n v="2392373.963763474"/>
    <n v="15293395.27803673"/>
    <n v="50000000.00001663"/>
    <n v="0.1141397586211718"/>
    <n v="0.30717508065437948"/>
    <n v="5.4003700181187907E-2"/>
    <n v="0.95456261558618261"/>
    <n v="0.10667"/>
    <n v="5.4999999999999997E-3"/>
    <n v="0.7464286140980334"/>
    <n v="0.84709073294760406"/>
    <n v="4.0818204352577112"/>
  </r>
  <r>
    <x v="1"/>
    <s v="FUNDADORES_10Qf-30_102852"/>
    <s v="O34"/>
    <s v="FUNDADORES_10Qf-30_102852_O34"/>
    <x v="5"/>
    <x v="4"/>
    <x v="4"/>
    <x v="3"/>
    <n v="0.24942995858991679"/>
    <n v="0.56611977368989741"/>
    <n v="0.24942995858991679"/>
    <n v="1.429319895029437"/>
    <x v="3715"/>
    <s v="10Qf-302,49429958589917"/>
    <s v="PlátanoAguacateCaña paneleraGulupa"/>
    <n v="12.39722806262305"/>
    <n v="54.237524767953552"/>
    <n v="12.579540240014561"/>
    <n v="177.7947206445302"/>
    <n v="257.00901371512134"/>
    <n v="1059396.5424122519"/>
    <n v="30162133.77333713"/>
    <n v="2511350.2435681261"/>
    <n v="16267119.440698929"/>
    <n v="50000000.000016436"/>
    <n v="4.2746363766492358E-2"/>
    <n v="0.31212499694762402"/>
    <n v="5.6689383707494143E-2"/>
    <n v="1.0153392231786871"/>
    <n v="0.10412399999999999"/>
    <n v="5.4999999999999997E-3"/>
    <n v="0.78354960813586427"/>
    <n v="0.88921780237305337"/>
    <n v="4.2766909964080853"/>
  </r>
  <r>
    <x v="1"/>
    <s v="FUNDADORES_10Qf-30_102852"/>
    <s v="O35"/>
    <s v="FUNDADORES_10Qf-30_102852_O35"/>
    <x v="0"/>
    <x v="4"/>
    <x v="4"/>
    <x v="3"/>
    <n v="0.25312355792515712"/>
    <n v="0.54406498430082006"/>
    <n v="0.25312355792515712"/>
    <n v="1.4809234791004371"/>
    <x v="3716"/>
    <s v="10Qf-302,53123557925157"/>
    <s v="FríjolAguacateCaña paneleraGulupa"/>
    <n v="11.356043257824091"/>
    <n v="52.12454931411024"/>
    <n v="12.765820114857251"/>
    <n v="184.21374891529459"/>
    <n v="260.46016160208615"/>
    <n v="1609957.4233728871"/>
    <n v="28987082.9469717"/>
    <n v="2548538.7258283868"/>
    <n v="16854420.903842568"/>
    <n v="50000000.000015542"/>
    <n v="5.0052840291768208E-2"/>
    <n v="0.29996528907188919"/>
    <n v="5.7528849308021442E-2"/>
    <n v="1.051996617472359"/>
    <n v="0.10412399999999999"/>
    <n v="5.4999999999999997E-3"/>
    <n v="0.79515253798478669"/>
    <n v="0.90238548400318497"/>
    <n v="4.3383976012395422"/>
  </r>
  <r>
    <x v="2"/>
    <s v="JERUSALEM_09QeL-38_102836"/>
    <s v="H1"/>
    <s v="JERUSALEM_09QeL-38_102836_H1"/>
    <x v="4"/>
    <x v="3"/>
    <x v="2"/>
    <x v="0"/>
    <n v="2.7503230557192389"/>
    <n v="0.34379038196490491"/>
    <n v="0.34379038196490491"/>
    <m/>
    <x v="3717"/>
    <s v="09QeL-383,43790381964905"/>
    <s v="CaféPlátanoFríjol"/>
    <n v="350.59630434622977"/>
    <n v="18.25749557123585"/>
    <n v="16.548818840947011"/>
    <m/>
    <n v="385.40261875841264"/>
    <n v="32822279.62904311"/>
    <n v="1535958.900256282"/>
    <n v="2294899.4287568959"/>
    <m/>
    <n v="36653137.958056286"/>
    <n v="1.424225504229192"/>
    <n v="6.2952907150765292E-2"/>
    <n v="7.2940492357902259E-2"/>
    <m/>
    <n v="8.3624000000000004E-2"/>
    <n v="5.4999999999999997E-3"/>
    <n v="1.079969786277188"/>
    <n v="0.54490775541437431"/>
    <n v="5.1519053613406118"/>
  </r>
  <r>
    <x v="2"/>
    <s v="JERUSALEM_09QeL-38_102836"/>
    <s v="H2"/>
    <s v="JERUSALEM_09QeL-38_102836_H2"/>
    <x v="4"/>
    <x v="3"/>
    <x v="5"/>
    <x v="0"/>
    <n v="0.236630362470479"/>
    <n v="0.23663036247047911"/>
    <n v="1.893042899763832"/>
    <m/>
    <x v="3718"/>
    <s v="09QeL-382,36630362470479"/>
    <s v="CaféPlátanoGranadilla"/>
    <n v="30.164358476267559"/>
    <n v="12.566604598222099"/>
    <n v="201.9919797750276"/>
    <m/>
    <n v="244.72294284951727"/>
    <n v="2823940.2311583362"/>
    <n v="1057198.02057902"/>
    <n v="21157918.684136"/>
    <m/>
    <n v="25039056.935873356"/>
    <n v="0.1225365131578411"/>
    <n v="4.3330383917420619E-2"/>
    <n v="1.5503013102290879"/>
    <m/>
    <n v="8.3624000000000004E-2"/>
    <n v="5.4999999999999997E-3"/>
    <n v="0.74334145278684516"/>
    <n v="0.37505912451570927"/>
    <n v="3.5738282020073449"/>
  </r>
  <r>
    <x v="2"/>
    <s v="JERUSALEM_09QeL-38_102836"/>
    <s v="H3"/>
    <s v="JERUSALEM_09QeL-38_102836_H3"/>
    <x v="4"/>
    <x v="2"/>
    <x v="5"/>
    <x v="0"/>
    <n v="0.2381868431188513"/>
    <n v="0.23818684311885119"/>
    <n v="1.9054947449508099"/>
    <m/>
    <x v="3719"/>
    <s v="09QeL-382,38186843118851"/>
    <s v="CaféFríjolGranadilla"/>
    <n v="30.362770209016912"/>
    <n v="11.46544849376652"/>
    <n v="203.32061995612631"/>
    <m/>
    <n v="245.14883865890974"/>
    <n v="2842515.2283652402"/>
    <n v="1589965.5106310111"/>
    <n v="21297088.867741659"/>
    <m/>
    <n v="25729569.606737912"/>
    <n v="0.123342520085515"/>
    <n v="5.0535054270473938E-2"/>
    <n v="1.560498708243971"/>
    <m/>
    <n v="8.3624000000000004E-2"/>
    <n v="5.4999999999999997E-3"/>
    <n v="0.74823092079220277"/>
    <n v="0.37752614634337922"/>
    <n v="3.596749498324094"/>
  </r>
  <r>
    <x v="2"/>
    <s v="JERUSALEM_09QeL-38_102836"/>
    <s v="H4"/>
    <s v="JERUSALEM_09QeL-38_102836_H4"/>
    <x v="5"/>
    <x v="2"/>
    <x v="5"/>
    <x v="0"/>
    <n v="0.24977504618972829"/>
    <n v="0.2497750461897284"/>
    <n v="1.998200369517827"/>
    <m/>
    <x v="3720"/>
    <s v="09QeL-382,49775046189728"/>
    <s v="PlátanoFríjolGranadilla"/>
    <n v="13.26467242495376"/>
    <n v="12.02326245067829"/>
    <n v="213.2125207920283"/>
    <m/>
    <n v="238.50045566766036"/>
    <n v="1115924.776790878"/>
    <n v="1667320.090638981"/>
    <n v="22333229.18257324"/>
    <m/>
    <n v="25116474.0500031"/>
    <n v="4.5737362405226439E-2"/>
    <n v="5.2993672317617042E-2"/>
    <n v="1.6364196772034081"/>
    <m/>
    <n v="8.1077999999999997E-2"/>
    <n v="5.4999999999999997E-3"/>
    <n v="0.78463365295202636"/>
    <n v="0.39589344821071948"/>
    <n v="3.76485556306003"/>
  </r>
  <r>
    <x v="2"/>
    <s v="JERUSALEM_09QeL-38_102836"/>
    <s v="H5"/>
    <s v="JERUSALEM_09QeL-38_102836_H5"/>
    <x v="4"/>
    <x v="3"/>
    <x v="2"/>
    <x v="4"/>
    <n v="0.25861539426366381"/>
    <n v="0.25861539426366392"/>
    <n v="0.25861539426366392"/>
    <n v="1.810307759845647"/>
    <x v="3721"/>
    <s v="09QeL-382,58615394263664"/>
    <s v="CaféPlátanoFríjolGranadilla"/>
    <n v="32.966891393844861"/>
    <n v="13.73415215526378"/>
    <n v="12.44880466023727"/>
    <n v="193.1639523113484"/>
    <n v="252.31380052069431"/>
    <n v="3086308.9953181548"/>
    <n v="1155420.969872019"/>
    <n v="1726331.950217291"/>
    <n v="20233215.201226041"/>
    <n v="26201277.116633505"/>
    <n v="0.13392122773747259"/>
    <n v="4.7356155834810301E-2"/>
    <n v="5.4869290063066102E-2"/>
    <n v="1.4825456371626451"/>
    <n v="0.11065"/>
    <n v="5.4999999999999997E-3"/>
    <n v="0.81240437988585512"/>
    <n v="0.40990539990790731"/>
    <n v="3.9246137224304012"/>
  </r>
  <r>
    <x v="2"/>
    <s v="JERUSALEM_09QeL-38_102836"/>
    <s v="H6"/>
    <s v="JERUSALEM_09QeL-38_102836_H6"/>
    <x v="4"/>
    <x v="3"/>
    <x v="1"/>
    <x v="0"/>
    <n v="0.25104614007712978"/>
    <n v="0.25104614007712972"/>
    <n v="2.0083691206170382"/>
    <m/>
    <x v="3722"/>
    <s v="09QeL-382,5104614007713"/>
    <s v="CaféPlátanoGulupa"/>
    <n v="32.00200381856979"/>
    <n v="13.332175741617879"/>
    <n v="269.31556460302892"/>
    <m/>
    <n v="314.64974416321661"/>
    <n v="2995977.7242418001"/>
    <n v="1121603.66739351"/>
    <n v="24640711.719420329"/>
    <m/>
    <n v="28758293.111055639"/>
    <n v="0.13000157006742619"/>
    <n v="4.5970117769166943E-2"/>
    <n v="1.5379908647607039"/>
    <m/>
    <n v="8.3624000000000004E-2"/>
    <n v="5.4999999999999997E-3"/>
    <n v="0.78862661804333944"/>
    <n v="0.39790813202225062"/>
    <n v="3.7861201508368869"/>
  </r>
  <r>
    <x v="2"/>
    <s v="JERUSALEM_09QeL-38_102836"/>
    <s v="H7"/>
    <s v="JERUSALEM_09QeL-38_102836_H7"/>
    <x v="4"/>
    <x v="2"/>
    <x v="1"/>
    <x v="0"/>
    <n v="0.25279874468626251"/>
    <n v="0.25279874468626251"/>
    <n v="2.0223899574901001"/>
    <m/>
    <x v="3723"/>
    <s v="09QeL-382,52798744686263"/>
    <s v="CaféFríjolGulupa"/>
    <n v="32.22541637283841"/>
    <n v="12.16881230103418"/>
    <n v="271.19571181297772"/>
    <m/>
    <n v="315.58994048685031"/>
    <n v="3016893.2593970192"/>
    <n v="1687504.1455644551"/>
    <n v="24812733.583283681"/>
    <m/>
    <n v="29517130.988245156"/>
    <n v="0.13090913769951429"/>
    <n v="5.3635197120662753E-2"/>
    <n v="1.548727894525652"/>
    <m/>
    <n v="8.3624000000000004E-2"/>
    <n v="5.4999999999999997E-3"/>
    <n v="0.79413218226051041"/>
    <n v="0.40068601032772599"/>
    <n v="3.8119296394508608"/>
  </r>
  <r>
    <x v="2"/>
    <s v="JERUSALEM_09QeL-38_102836"/>
    <s v="H8"/>
    <s v="JERUSALEM_09QeL-38_102836_H8"/>
    <x v="5"/>
    <x v="2"/>
    <x v="1"/>
    <x v="0"/>
    <n v="0.26589142378355168"/>
    <n v="0.26589142378355179"/>
    <n v="2.1271313902684139"/>
    <m/>
    <x v="3724"/>
    <s v="09QeL-382,65891423783552"/>
    <s v="PlátanoFríjolGulupa"/>
    <n v="14.12055644027107"/>
    <n v="12.799046263035519"/>
    <n v="285.24118672914022"/>
    <m/>
    <n v="312.16078943244679"/>
    <n v="1187928.2268689291"/>
    <n v="1774901.534663996"/>
    <n v="26097807.837650102"/>
    <m/>
    <n v="29060637.599183027"/>
    <n v="4.8688500294750671E-2"/>
    <n v="5.6413013225296488E-2"/>
    <n v="1.628937934164931"/>
    <m/>
    <n v="8.1077999999999997E-2"/>
    <n v="5.4999999999999997E-3"/>
    <n v="0.83526101712110501"/>
    <n v="0.42143790669692949"/>
    <n v="4.0021911616535526"/>
  </r>
  <r>
    <x v="2"/>
    <s v="JERUSALEM_09QeL-38_102836"/>
    <s v="H9"/>
    <s v="JERUSALEM_09QeL-38_102836_H9"/>
    <x v="4"/>
    <x v="3"/>
    <x v="2"/>
    <x v="3"/>
    <n v="0.2736419394749714"/>
    <n v="0.2736419394749714"/>
    <n v="0.27364193947497151"/>
    <n v="1.9154935763248"/>
    <x v="3725"/>
    <s v="09QeL-382,73641939474971"/>
    <s v="CaféPlátanoFríjolGulupa"/>
    <n v="34.882394086236133"/>
    <n v="14.53215901362443"/>
    <n v="13.172127904727031"/>
    <n v="256.86126554410242"/>
    <n v="319.44794654869003"/>
    <n v="3265635.3721808251"/>
    <n v="1222555.354858296"/>
    <n v="1826638.4504297951"/>
    <n v="23501220.233917821"/>
    <n v="29816049.411386736"/>
    <n v="0.14170256414662419"/>
    <n v="5.0107729919220793E-2"/>
    <n v="5.8057406030379413E-2"/>
    <n v="1.466867614948312"/>
    <n v="0.11065"/>
    <n v="5.4999999999999997E-3"/>
    <n v="0.85960818683237106"/>
    <n v="0.43372247406782982"/>
    <n v="4.145900055649915"/>
  </r>
  <r>
    <x v="2"/>
    <s v="JERUSALEM_09QeL-38_102836"/>
    <s v="H10"/>
    <s v="JERUSALEM_09QeL-38_102836_H10"/>
    <x v="4"/>
    <x v="6"/>
    <x v="1"/>
    <x v="0"/>
    <n v="0.22088192867587009"/>
    <n v="1.76705542940696"/>
    <n v="0.22088192867587"/>
    <m/>
    <x v="3726"/>
    <s v="09QeL-382,2088192867587"/>
    <s v="CaféGranadillaGulupa"/>
    <n v="28.156833332575939"/>
    <n v="188.54883035278951"/>
    <n v="29.619525973229219"/>
    <m/>
    <n v="246.32518965859467"/>
    <n v="2635998.8558165389"/>
    <n v="19749798.110976651"/>
    <n v="2710003.7899703919"/>
    <m/>
    <n v="25095800.756763581"/>
    <n v="0.1143813544337394"/>
    <n v="1.447124282180186"/>
    <n v="0.16914937847174319"/>
    <m/>
    <n v="8.3624000000000004E-2"/>
    <n v="5.4999999999999997E-3"/>
    <n v="0.69386993301320432"/>
    <n v="0.35009785695125401"/>
    <n v="3.341911076723159"/>
  </r>
  <r>
    <x v="2"/>
    <s v="JERUSALEM_09QeL-38_102836"/>
    <s v="H11"/>
    <s v="JERUSALEM_09QeL-38_102836_H11"/>
    <x v="5"/>
    <x v="6"/>
    <x v="1"/>
    <x v="0"/>
    <n v="0.2308123699357939"/>
    <n v="1.846498959486351"/>
    <n v="0.2308123699357939"/>
    <m/>
    <x v="3727"/>
    <s v="09QeL-382,30812369935794"/>
    <s v="PlátanoGranadillaGulupa"/>
    <n v="12.25763151896259"/>
    <n v="197.0256355657379"/>
    <n v="30.95116484738794"/>
    <m/>
    <n v="240.23443193208843"/>
    <n v="1031204.863457519"/>
    <n v="20637712.351911262"/>
    <n v="2831840.5269628642"/>
    <m/>
    <n v="24500757.742331646"/>
    <n v="4.2265026760694602E-2"/>
    <n v="1.512184302101905"/>
    <n v="0.17675402035954191"/>
    <m/>
    <n v="8.1077999999999997E-2"/>
    <n v="5.4999999999999997E-3"/>
    <n v="0.72506503644752007"/>
    <n v="0.36583760634823331"/>
    <n v="3.485604342153692"/>
  </r>
  <r>
    <x v="2"/>
    <s v="JERUSALEM_09QeL-38_102836"/>
    <s v="H12"/>
    <s v="JERUSALEM_09QeL-38_102836_H12"/>
    <x v="4"/>
    <x v="3"/>
    <x v="5"/>
    <x v="3"/>
    <n v="0.2383411400532712"/>
    <n v="0.2383411400532712"/>
    <n v="1.668387980372898"/>
    <n v="0.2383411400532712"/>
    <x v="3728"/>
    <s v="09QeL-382,38341140053271"/>
    <s v="CaféPlátanoGranadillaGulupa"/>
    <n v="30.382439147495639"/>
    <n v="12.65745796637824"/>
    <n v="178.02078929665271"/>
    <n v="31.96074767463827"/>
    <n v="253.02143408516486"/>
    <n v="2844356.6037327279"/>
    <n v="1064841.2944822339"/>
    <n v="18647024.44235336"/>
    <n v="2924211.1236635088"/>
    <n v="25480433.46423183"/>
    <n v="0.123422421109785"/>
    <n v="4.3643651617667437E-2"/>
    <n v="1.3663208965128291"/>
    <n v="0.18251948425992581"/>
    <n v="0.11065"/>
    <n v="5.4999999999999997E-3"/>
    <n v="0.74871562320399321"/>
    <n v="0.37777070698443482"/>
    <n v="3.626047730721139"/>
  </r>
  <r>
    <x v="2"/>
    <s v="JERUSALEM_09QeL-38_102836"/>
    <s v="H13"/>
    <s v="JERUSALEM_09QeL-38_102836_H13"/>
    <x v="0"/>
    <x v="6"/>
    <x v="1"/>
    <x v="0"/>
    <n v="0.23229301416282869"/>
    <n v="1.8583441133026299"/>
    <n v="0.2322930141628288"/>
    <m/>
    <x v="3729"/>
    <s v="09QeL-382,32293014162829"/>
    <s v="FríjolGranadillaGulupa"/>
    <n v="11.181740999928889"/>
    <n v="198.28954039873901"/>
    <n v="31.149714273330929"/>
    <m/>
    <n v="240.6209956719988"/>
    <n v="1550622.511484084"/>
    <n v="20770101.745346129"/>
    <n v="2850006.5738229072"/>
    <m/>
    <n v="25170730.83065312"/>
    <n v="4.9284586518966493E-2"/>
    <n v="1.521884852196957"/>
    <n v="0.1778878842851338"/>
    <m/>
    <n v="8.1077999999999997E-2"/>
    <n v="5.4999999999999997E-3"/>
    <n v="0.7297162748570537"/>
    <n v="0.36818442744808361"/>
    <n v="3.5074088439334248"/>
  </r>
  <r>
    <x v="2"/>
    <s v="JERUSALEM_09QeL-38_102836"/>
    <s v="H14"/>
    <s v="JERUSALEM_09QeL-38_102836_H14"/>
    <x v="4"/>
    <x v="2"/>
    <x v="5"/>
    <x v="3"/>
    <n v="0.23992028307554289"/>
    <n v="0.23992028307554281"/>
    <n v="1.6794419815288"/>
    <n v="0.23992028307554281"/>
    <x v="3730"/>
    <s v="09QeL-382,39920283075543"/>
    <s v="CaféFríjolGranadillaGulupa"/>
    <n v="30.58373975706996"/>
    <n v="11.54888998986363"/>
    <n v="179.2002763427173"/>
    <n v="32.172505458735927"/>
    <n v="253.5054115483868"/>
    <n v="2863202.0530858398"/>
    <n v="1601536.719644072"/>
    <n v="18770571.38237258"/>
    <n v="2943585.653761629"/>
    <n v="26178895.80886412"/>
    <n v="0.1242401635064347"/>
    <n v="5.0902830597406939E-2"/>
    <n v="1.3753735347163309"/>
    <n v="0.18372877766992321"/>
    <n v="0.11065"/>
    <n v="5.4999999999999997E-3"/>
    <n v="0.75367628191270009"/>
    <n v="0.38027364867473551"/>
    <n v="3.6493027613428639"/>
  </r>
  <r>
    <x v="2"/>
    <s v="JERUSALEM_09QeL-38_102836"/>
    <s v="H15"/>
    <s v="JERUSALEM_09QeL-38_102836_H15"/>
    <x v="5"/>
    <x v="2"/>
    <x v="5"/>
    <x v="3"/>
    <n v="0.25168193407718498"/>
    <n v="0.25168193407718498"/>
    <n v="1.7617735385402951"/>
    <n v="0.25168193407718498"/>
    <x v="3731"/>
    <s v="09QeL-382,51681934077185"/>
    <s v="PlátanoFríjolGranadillaGulupa"/>
    <n v="13.365940520242241"/>
    <n v="12.115053099442679"/>
    <n v="187.98524059301889"/>
    <n v="33.749703418838934"/>
    <n v="247.21593763154272"/>
    <n v="1124444.2164732511"/>
    <n v="1680049.114349931"/>
    <n v="19690764.151699059"/>
    <n v="3087889.5313211759"/>
    <n v="25583147.013843417"/>
    <n v="4.6086540690668511E-2"/>
    <n v="5.3398248328695233E-2"/>
    <n v="1.442798694877278"/>
    <n v="0.192735743376243"/>
    <n v="0.10810400000000001"/>
    <n v="5.4999999999999997E-3"/>
    <n v="0.79062387668225664"/>
    <n v="0.39891586551233832"/>
    <n v="3.8199630829664448"/>
  </r>
  <r>
    <x v="2"/>
    <s v="JERUSALEM_09QeL-38_102836"/>
    <s v="H16"/>
    <s v="JERUSALEM_09QeL-38_102836_H16"/>
    <x v="4"/>
    <x v="3"/>
    <x v="6"/>
    <x v="0"/>
    <n v="2.2499416445918499"/>
    <n v="0.58332684939909429"/>
    <n v="3"/>
    <m/>
    <x v="3732"/>
    <s v="09QeL-385,83326849399094"/>
    <s v="CaféPlátanoBovinos DP"/>
    <n v="286.8103890371147"/>
    <n v="30.97843316214156"/>
    <n v="62.081780923994053"/>
    <m/>
    <n v="379.87060312325036"/>
    <n v="26850741.64442502"/>
    <n v="2606140.5818632171"/>
    <n v="6878220.0868562181"/>
    <m/>
    <n v="36335102.313144453"/>
    <n v="1.165108319399625"/>
    <n v="0.1068154402077436"/>
    <n v="0.18042176791304479"/>
    <m/>
    <n v="8.873700000000001E-2"/>
    <n v="5.4999999999999997E-3"/>
    <n v="1.8324403646044849"/>
    <n v="0.9245730562975647"/>
    <n v="8.684518914892994"/>
  </r>
  <r>
    <x v="2"/>
    <s v="JERUSALEM_09QeL-38_102836"/>
    <s v="H17"/>
    <s v="JERUSALEM_09QeL-38_102836_H17"/>
    <x v="4"/>
    <x v="2"/>
    <x v="6"/>
    <x v="0"/>
    <n v="2.2966563719984281"/>
    <n v="0.58851737466649179"/>
    <n v="3"/>
    <m/>
    <x v="3733"/>
    <s v="09QeL-385,88517374666492"/>
    <s v="CaféFríjolBovinos DP"/>
    <n v="292.76532976788809"/>
    <n v="28.329086353264309"/>
    <n v="62.081780923994053"/>
    <m/>
    <n v="383.17619704514647"/>
    <n v="27408233.915212911"/>
    <n v="3928522.3141394118"/>
    <n v="6878220.0868562181"/>
    <m/>
    <n v="38214976.316208541"/>
    <n v="1.189299043488278"/>
    <n v="0.1248631413828675"/>
    <n v="0.18042176791304479"/>
    <m/>
    <n v="8.873700000000001E-2"/>
    <n v="5.4999999999999997E-3"/>
    <n v="1.848745679580603"/>
    <n v="0.93280003884638985"/>
    <n v="8.7609564650919136"/>
  </r>
  <r>
    <x v="2"/>
    <s v="JERUSALEM_09QeL-38_102836"/>
    <s v="H18"/>
    <s v="JERUSALEM_09QeL-38_102836_H18"/>
    <x v="5"/>
    <x v="2"/>
    <x v="6"/>
    <x v="0"/>
    <n v="5.2778894982411542"/>
    <n v="0.9197654998045719"/>
    <n v="3"/>
    <m/>
    <x v="3734"/>
    <s v="09QeL-389,19765499804573"/>
    <s v="PlátanoFríjolBovinos DP"/>
    <n v="280.29011047041701"/>
    <n v="44.274166558774617"/>
    <n v="62.081780923994053"/>
    <m/>
    <n v="386.64605795318568"/>
    <n v="23580128.399927761"/>
    <n v="6139698.5803613523"/>
    <n v="6878220.0868562181"/>
    <m/>
    <n v="36598047.067145333"/>
    <n v="0.96645661125183102"/>
    <n v="0.19514259830691269"/>
    <n v="0.18042176791304479"/>
    <m/>
    <n v="8.6191000000000004E-2"/>
    <n v="5.4999999999999997E-3"/>
    <n v="2.8893157061923751"/>
    <n v="1.457828317190248"/>
    <n v="13.636490021428351"/>
  </r>
  <r>
    <x v="2"/>
    <s v="JERUSALEM_09QeL-38_102836"/>
    <s v="H19"/>
    <s v="JERUSALEM_09QeL-38_102836_H19"/>
    <x v="4"/>
    <x v="3"/>
    <x v="2"/>
    <x v="5"/>
    <n v="2.023415989966912"/>
    <n v="0.62792699874586388"/>
    <n v="0.627926998745864"/>
    <n v="3"/>
    <x v="3735"/>
    <s v="09QeL-386,27926998745864"/>
    <s v="CaféPlátanoFríjolBovinos DP"/>
    <n v="257.93412405218379"/>
    <n v="33.346989910358637"/>
    <n v="30.226122348721361"/>
    <n v="62.081780923994053"/>
    <n v="383.58901723525787"/>
    <n v="24147390.718507189"/>
    <n v="2805401.5267168852"/>
    <n v="4191592.8609952219"/>
    <n v="6878220.0868562181"/>
    <n v="38022605.193075515"/>
    <n v="1.0478044215872719"/>
    <n v="0.1149823617041805"/>
    <n v="0.1332245078863746"/>
    <n v="0.18042176791304479"/>
    <n v="0.115763"/>
    <n v="5.4999999999999997E-3"/>
    <n v="1.9725455457985259"/>
    <n v="0.99526429301219455"/>
    <n v="9.3683428262693607"/>
  </r>
  <r>
    <x v="2"/>
    <s v="JERUSALEM_09QeL-38_102836"/>
    <s v="H20"/>
    <s v="JERUSALEM_09QeL-38_102836_H20"/>
    <x v="4"/>
    <x v="6"/>
    <x v="6"/>
    <x v="0"/>
    <n v="0.49083572138361931"/>
    <n v="1.4175214924525741"/>
    <n v="3"/>
    <m/>
    <x v="3736"/>
    <s v="09QeL-384,90835721383619"/>
    <s v="CaféGranadillaBovinos DP"/>
    <n v="62.569082421195972"/>
    <n v="151.25276488444521"/>
    <n v="62.081780923994053"/>
    <m/>
    <n v="275.90362822963527"/>
    <n v="5857619.9860140486"/>
    <n v="15843172.108813969"/>
    <n v="6878220.0868562181"/>
    <m/>
    <n v="28579012.181684233"/>
    <n v="0.25417405105469409"/>
    <n v="1.160874604215931"/>
    <n v="0.18042176791304479"/>
    <m/>
    <n v="8.873700000000001E-2"/>
    <n v="5.4999999999999997E-3"/>
    <n v="1.5418923184825739"/>
    <n v="0.77797461839303661"/>
    <n v="7.3224611507118027"/>
  </r>
  <r>
    <x v="2"/>
    <s v="JERUSALEM_09QeL-38_102836"/>
    <s v="H21"/>
    <s v="JERUSALEM_09QeL-38_102836_H21"/>
    <x v="5"/>
    <x v="6"/>
    <x v="6"/>
    <x v="0"/>
    <n v="0.51274935824483869"/>
    <n v="1.614744224203549"/>
    <n v="3"/>
    <m/>
    <x v="3737"/>
    <s v="09QeL-385,12749358244839"/>
    <s v="PlátanoGranadillaBovinos DP"/>
    <n v="27.230311342057309"/>
    <n v="172.29687859575549"/>
    <n v="62.081780923994053"/>
    <m/>
    <n v="261.60897086180688"/>
    <n v="2290820.1674974542"/>
    <n v="18047465.799976949"/>
    <n v="6878220.0868562181"/>
    <m/>
    <n v="27216506.054330617"/>
    <n v="9.3891698065296542E-2"/>
    <n v="1.322389517310949"/>
    <n v="0.18042176791304479"/>
    <m/>
    <n v="8.6191000000000004E-2"/>
    <n v="5.4999999999999997E-3"/>
    <n v="1.6107309683083939"/>
    <n v="0.81270773281806941"/>
    <n v="7.6426232835748511"/>
  </r>
  <r>
    <x v="2"/>
    <s v="JERUSALEM_09QeL-38_102836"/>
    <s v="H22"/>
    <s v="JERUSALEM_09QeL-38_102836_H22"/>
    <x v="4"/>
    <x v="3"/>
    <x v="5"/>
    <x v="5"/>
    <n v="0.52935445989285557"/>
    <n v="0.52935445989285557"/>
    <n v="1.234835679142845"/>
    <n v="3"/>
    <x v="3738"/>
    <s v="09QeL-385,29354459892855"/>
    <s v="CaféPlátanoGranadillaBovinos DP"/>
    <n v="67.479242826292619"/>
    <n v="28.112149769490511"/>
    <n v="131.75977340926681"/>
    <n v="62.081780923994053"/>
    <n v="289.43294692904402"/>
    <n v="6317301.5509411637"/>
    <n v="2365007.099430108"/>
    <n v="13801352.780136989"/>
    <n v="6878220.0868562181"/>
    <n v="29361881.51736448"/>
    <n v="0.27412056957785841"/>
    <n v="9.6932328278108423E-2"/>
    <n v="1.0112646530787051"/>
    <n v="0.18042176791304479"/>
    <n v="0.115763"/>
    <n v="5.4999999999999997E-3"/>
    <n v="1.6628935912864571"/>
    <n v="0.83902681893017605"/>
    <n v="7.9167280091451886"/>
  </r>
  <r>
    <x v="2"/>
    <s v="JERUSALEM_09QeL-38_102836"/>
    <s v="H23"/>
    <s v="JERUSALEM_09QeL-38_102836_H23"/>
    <x v="0"/>
    <x v="6"/>
    <x v="6"/>
    <x v="0"/>
    <n v="0.51601559251409879"/>
    <n v="1.6441403326268891"/>
    <n v="3"/>
    <m/>
    <x v="3739"/>
    <s v="09QeL-385,16015592514099"/>
    <s v="FríjolGranadillaBovinos DP"/>
    <n v="24.839114203292301"/>
    <n v="175.4335101738632"/>
    <n v="62.081780923994053"/>
    <m/>
    <n v="262.35440530114954"/>
    <n v="3444552.1184218121"/>
    <n v="18376016.448104721"/>
    <n v="6878220.0868562181"/>
    <m/>
    <n v="28698788.653382748"/>
    <n v="0.1094807573359492"/>
    <n v="1.3464633644540991"/>
    <n v="0.18042176791304479"/>
    <m/>
    <n v="8.6191000000000004E-2"/>
    <n v="5.4999999999999997E-3"/>
    <n v="1.6209913900966451"/>
    <n v="0.81788471413484654"/>
    <n v="7.6907230293724798"/>
  </r>
  <r>
    <x v="2"/>
    <s v="JERUSALEM_09QeL-38_102836"/>
    <s v="H24"/>
    <s v="JERUSALEM_09QeL-38_102836_H24"/>
    <x v="4"/>
    <x v="2"/>
    <x v="5"/>
    <x v="5"/>
    <n v="0.53283638826565893"/>
    <n v="0.53283638826565904"/>
    <n v="1.2626911061252719"/>
    <n v="3"/>
    <x v="3740"/>
    <s v="09QeL-385,32836388265659"/>
    <s v="CaféFríjolGranadillaBovinos DP"/>
    <n v="67.923100218595906"/>
    <n v="25.6488061442424"/>
    <n v="134.73201077608039"/>
    <n v="62.081780923994053"/>
    <n v="290.38569806291275"/>
    <n v="6358854.7882827912"/>
    <n v="3556835.755738439"/>
    <n v="14112683.737866269"/>
    <n v="6878220.0868562181"/>
    <n v="30906594.368743718"/>
    <n v="0.27592364910414657"/>
    <n v="0.11304955154408899"/>
    <n v="1.034076764179428"/>
    <n v="0.18042176791304479"/>
    <n v="0.115763"/>
    <n v="5.4999999999999997E-3"/>
    <n v="1.673831586174845"/>
    <n v="0.84454567540106951"/>
    <n v="7.9680041442325038"/>
  </r>
  <r>
    <x v="2"/>
    <s v="JERUSALEM_09QeL-38_102836"/>
    <s v="H25"/>
    <s v="JERUSALEM_09QeL-38_102836_H25"/>
    <x v="5"/>
    <x v="2"/>
    <x v="5"/>
    <x v="5"/>
    <n v="0.55875980279991255"/>
    <n v="0.55875980279991266"/>
    <n v="1.4700784223993011"/>
    <n v="3"/>
    <x v="3741"/>
    <s v="09QeL-385,58759802799913"/>
    <s v="PlátanoFríjolGranadillaBovinos DP"/>
    <n v="29.673763898506689"/>
    <n v="26.896665052959431"/>
    <n v="156.86070875732901"/>
    <n v="62.081780923994053"/>
    <n v="275.51291863278919"/>
    <n v="2496381.9153718548"/>
    <n v="3729881.9848565059"/>
    <n v="16430583.6514892"/>
    <n v="6878220.0868562181"/>
    <n v="29535067.638573781"/>
    <n v="0.1023168646667772"/>
    <n v="0.11854960831973051"/>
    <n v="1.2039159306265439"/>
    <n v="0.18042176791304479"/>
    <n v="0.113217"/>
    <n v="5.4999999999999997E-3"/>
    <n v="1.7552663962300921"/>
    <n v="0.88563428743786143"/>
    <n v="8.3472157116670793"/>
  </r>
  <r>
    <x v="2"/>
    <s v="JERUSALEM_09QeL-38_102836"/>
    <s v="H26"/>
    <s v="JERUSALEM_09QeL-38_102836_H26"/>
    <x v="4"/>
    <x v="0"/>
    <x v="6"/>
    <x v="0"/>
    <n v="0.50087123746929463"/>
    <n v="1.5078411372236531"/>
    <n v="3"/>
    <m/>
    <x v="3742"/>
    <s v="09QeL-385,00871237469295"/>
    <s v="CaféGulupaBovinos DP"/>
    <n v="63.848355721300997"/>
    <n v="202.1964404024985"/>
    <n v="62.081780923994053"/>
    <m/>
    <n v="328.12657704779355"/>
    <n v="5977383.5586972069"/>
    <n v="18499726.170653291"/>
    <n v="6878220.0868562181"/>
    <m/>
    <n v="31355329.816206716"/>
    <n v="0.25937083618420809"/>
    <n v="1.154691072848143"/>
    <n v="0.18042176791304479"/>
    <m/>
    <n v="8.873700000000001E-2"/>
    <n v="5.4999999999999997E-3"/>
    <n v="1.573417499903544"/>
    <n v="0.79388091138883221"/>
    <n v="7.4702477859853236"/>
  </r>
  <r>
    <x v="2"/>
    <s v="JERUSALEM_09QeL-38_102836"/>
    <s v="H27"/>
    <s v="JERUSALEM_09QeL-38_102836_H27"/>
    <x v="5"/>
    <x v="0"/>
    <x v="6"/>
    <x v="0"/>
    <n v="0.5247255831911295"/>
    <n v="1.722530248720165"/>
    <n v="3"/>
    <m/>
    <x v="3743"/>
    <s v="09QeL-385,2472558319113"/>
    <s v="PlátanoGulupaBovinos DP"/>
    <n v="27.86632644133763"/>
    <n v="230.98553035775629"/>
    <n v="62.081780923994053"/>
    <m/>
    <n v="320.933637723088"/>
    <n v="2344326.5779810501"/>
    <n v="21133750.19112755"/>
    <n v="6878220.0868562181"/>
    <m/>
    <n v="30356296.855964817"/>
    <n v="9.6084715137942533E-2"/>
    <n v="1.3190980480678089"/>
    <n v="0.18042176791304479"/>
    <m/>
    <n v="8.6191000000000004E-2"/>
    <n v="5.4999999999999997E-3"/>
    <n v="1.648352617354333"/>
    <n v="0.83169004935794022"/>
    <n v="7.8189894986235684"/>
  </r>
  <r>
    <x v="2"/>
    <s v="JERUSALEM_09QeL-38_102836"/>
    <s v="H28"/>
    <s v="JERUSALEM_09QeL-38_102836_H28"/>
    <x v="4"/>
    <x v="3"/>
    <x v="1"/>
    <x v="5"/>
    <n v="0.5387579005298857"/>
    <n v="0.53875790052988581"/>
    <n v="1.310063204239087"/>
    <n v="3"/>
    <x v="3744"/>
    <s v="09QeL-385,38757900529886"/>
    <s v="CaféPlátanoGulupaBovinos DP"/>
    <n v="68.677942567628932"/>
    <n v="28.611533361328409"/>
    <n v="175.67508277905841"/>
    <n v="62.081780923994053"/>
    <n v="335.04633963200985"/>
    <n v="6429521.9526215754"/>
    <n v="2407019.0319831041"/>
    <n v="16073185.660192611"/>
    <n v="6878220.0868562181"/>
    <n v="31787946.731653504"/>
    <n v="0.27899004116771903"/>
    <n v="9.8654231962374744E-2"/>
    <n v="1.003234524816742"/>
    <n v="0.18042176791304479"/>
    <n v="0.115763"/>
    <n v="5.4999999999999997E-3"/>
    <n v="1.6924331953818399"/>
    <n v="0.85393127233986899"/>
    <n v="8.0552064730205668"/>
  </r>
  <r>
    <x v="2"/>
    <s v="JERUSALEM_09QeL-38_102836"/>
    <s v="H29"/>
    <s v="JERUSALEM_09QeL-38_102836_H29"/>
    <x v="0"/>
    <x v="0"/>
    <x v="6"/>
    <x v="0"/>
    <n v="0.52829274053785935"/>
    <n v="1.7546346648407349"/>
    <n v="3"/>
    <m/>
    <x v="3745"/>
    <s v="09QeL-385,28292740537859"/>
    <s v="FríjolGulupaBovinos DP"/>
    <n v="25.430091464981501"/>
    <n v="235.29062490686249"/>
    <n v="62.081780923994053"/>
    <m/>
    <n v="322.80249729583807"/>
    <n v="3526505.60363993"/>
    <n v="21527639.767713059"/>
    <n v="6878220.0868562181"/>
    <m/>
    <n v="31932365.458209209"/>
    <n v="0.1120855458017747"/>
    <n v="1.3436833188753701"/>
    <n v="0.18042176791304479"/>
    <m/>
    <n v="8.6191000000000004E-2"/>
    <n v="5.4999999999999997E-3"/>
    <n v="1.6595583472393489"/>
    <n v="0.83734399375250712"/>
    <n v="7.8715207463704493"/>
  </r>
  <r>
    <x v="2"/>
    <s v="JERUSALEM_09QeL-38_102836"/>
    <s v="H30"/>
    <s v="JERUSALEM_09QeL-38_102836_H30"/>
    <x v="4"/>
    <x v="2"/>
    <x v="1"/>
    <x v="5"/>
    <n v="0.54251907996640369"/>
    <n v="0.54251907996640369"/>
    <n v="1.3401526397312311"/>
    <n v="3"/>
    <x v="3746"/>
    <s v="09QeL-385,42519079966404"/>
    <s v="CaféFríjolGulupaBovinos DP"/>
    <n v="69.157397374832073"/>
    <n v="26.114895712928249"/>
    <n v="179.70997518253421"/>
    <n v="62.081780923994053"/>
    <n v="337.0640491942886"/>
    <n v="6474407.7644696375"/>
    <n v="3621470.5006835032"/>
    <n v="16442353.40836742"/>
    <n v="6878220.0868562181"/>
    <n v="33416451.760376774"/>
    <n v="0.28093772788340571"/>
    <n v="0.11510388562977659"/>
    <n v="1.0262767417268019"/>
    <n v="0.18042176791304479"/>
    <n v="0.115763"/>
    <n v="5.4999999999999997E-3"/>
    <n v="1.7042484187426299"/>
    <n v="0.85989274174675012"/>
    <n v="8.1105949601534189"/>
  </r>
  <r>
    <x v="2"/>
    <s v="JERUSALEM_09QeL-38_102836"/>
    <s v="H31"/>
    <s v="JERUSALEM_09QeL-38_102836_H31"/>
    <x v="5"/>
    <x v="2"/>
    <x v="1"/>
    <x v="5"/>
    <n v="0.57061664123780986"/>
    <n v="0.57061664123780986"/>
    <n v="1.564933129902478"/>
    <n v="3"/>
    <x v="3747"/>
    <s v="09QeL-385,7061664123781"/>
    <s v="PlátanoFríjolGulupaBovinos DP"/>
    <n v="30.30343880107818"/>
    <n v="27.467410139583659"/>
    <n v="209.85228517962091"/>
    <n v="62.081780923994053"/>
    <n v="329.70491504427685"/>
    <n v="2549354.9404562172"/>
    <n v="3809029.7830074471"/>
    <n v="19200188.709458899"/>
    <n v="6878220.0868562181"/>
    <n v="32436793.519778781"/>
    <n v="0.1044880203722291"/>
    <n v="0.1210652215504596"/>
    <n v="1.1984116032474761"/>
    <n v="0.18042176791304479"/>
    <n v="0.113217"/>
    <n v="5.4999999999999997E-3"/>
    <n v="1.79251300912401"/>
    <n v="0.9044273763619286"/>
    <n v="8.5218237978640374"/>
  </r>
  <r>
    <x v="2"/>
    <s v="JERUSALEM_09QeL-38_102836"/>
    <s v="H32"/>
    <s v="JERUSALEM_09QeL-38_102836_H32"/>
    <x v="2"/>
    <x v="0"/>
    <x v="6"/>
    <x v="0"/>
    <n v="1.316631374984703"/>
    <n v="0.47962570833163359"/>
    <n v="3"/>
    <m/>
    <x v="3748"/>
    <s v="09QeL-384,79625708331634"/>
    <s v="GranadillaGulupaBovinos DP"/>
    <n v="140.48756005490179"/>
    <n v="64.316199204345466"/>
    <n v="62.081780923994053"/>
    <m/>
    <n v="266.88554018324135"/>
    <n v="14715556.405184399"/>
    <n v="5884535.2136222748"/>
    <n v="6878220.0868562181"/>
    <m/>
    <n v="27478311.705662891"/>
    <n v="1.078250971482029"/>
    <n v="0.36729301916960388"/>
    <n v="0.18042176791304479"/>
    <m/>
    <n v="8.6191000000000004E-2"/>
    <n v="5.4999999999999997E-3"/>
    <n v="1.506677617795708"/>
    <n v="0.76020674770563923"/>
    <n v="7.1548324488176824"/>
  </r>
  <r>
    <x v="2"/>
    <s v="JERUSALEM_09QeL-38_102836"/>
    <s v="H33"/>
    <s v="JERUSALEM_09QeL-38_102836_H33"/>
    <x v="4"/>
    <x v="6"/>
    <x v="1"/>
    <x v="5"/>
    <n v="0.49412439229515392"/>
    <n v="0.95299513836123084"/>
    <n v="0.49412439229515392"/>
    <n v="3"/>
    <x v="3749"/>
    <s v="09QeL-384,94124392295154"/>
    <s v="CaféGranadillaGulupaBovinos DP"/>
    <n v="62.988304397827903"/>
    <n v="101.6867471611851"/>
    <n v="66.260424106805971"/>
    <n v="62.081780923994053"/>
    <n v="293.01725658981303"/>
    <n v="5896866.8941333797"/>
    <n v="10651313.63179321"/>
    <n v="6062419.7908091238"/>
    <n v="6878220.0868562181"/>
    <n v="29488820.403591931"/>
    <n v="0.25587705426280249"/>
    <n v="0.78045226118630717"/>
    <n v="0.37839597990427992"/>
    <n v="0.18042176791304479"/>
    <n v="0.115763"/>
    <n v="5.4999999999999997E-3"/>
    <n v="1.5522232218695931"/>
    <n v="0.783187161787819"/>
    <n v="7.3979173066089512"/>
  </r>
  <r>
    <x v="2"/>
    <s v="JERUSALEM_09QeL-38_102836"/>
    <s v="H34"/>
    <s v="JERUSALEM_09QeL-38_102836_H34"/>
    <x v="5"/>
    <x v="6"/>
    <x v="1"/>
    <x v="5"/>
    <n v="0.51633930721462251"/>
    <n v="1.1307144577169801"/>
    <n v="0.5163393072146224"/>
    <n v="3"/>
    <x v="3750"/>
    <s v="09QeL-385,16339307214622"/>
    <s v="PlátanoGranadillaGulupaBovinos DP"/>
    <n v="27.420960879843051"/>
    <n v="120.6498024439875"/>
    <n v="69.239369706361288"/>
    <n v="62.081780923994053"/>
    <n v="279.3919139541859"/>
    <n v="2306859.0515409531"/>
    <n v="12637624.08888747"/>
    <n v="6334974.9246153524"/>
    <n v="6878220.0868562181"/>
    <n v="28157678.151899993"/>
    <n v="9.4549068765660854E-2"/>
    <n v="0.92599491829387293"/>
    <n v="0.39540796034992709"/>
    <n v="0.18042176791304479"/>
    <n v="0.113217"/>
    <n v="5.4999999999999997E-3"/>
    <n v="1.6220082949150441"/>
    <n v="0.81839780193517653"/>
    <n v="7.722516168996445"/>
  </r>
  <r>
    <x v="2"/>
    <s v="JERUSALEM_09QeL-38_102836"/>
    <s v="H35"/>
    <s v="JERUSALEM_09QeL-38_102836_H35"/>
    <x v="0"/>
    <x v="6"/>
    <x v="1"/>
    <x v="5"/>
    <n v="0.51965158555841828"/>
    <n v="1.1572126844673449"/>
    <n v="0.51965158555841806"/>
    <n v="3"/>
    <x v="3751"/>
    <s v="09QeL-385,19651585558418"/>
    <s v="FríjolGranadillaGulupaBovinos DP"/>
    <n v="25.014137686652951"/>
    <n v="123.47722346149411"/>
    <n v="69.683535125518731"/>
    <n v="62.081780923994053"/>
    <n v="280.25667719765988"/>
    <n v="3468823.4151133648"/>
    <n v="12933786.065421641"/>
    <n v="6375613.3187064109"/>
    <n v="6878220.0868562181"/>
    <n v="29656442.886097632"/>
    <n v="0.11025218997855769"/>
    <n v="0.9476955546898912"/>
    <n v="0.3979444730766003"/>
    <n v="0.18042176791304479"/>
    <n v="0.113217"/>
    <n v="5.4999999999999997E-3"/>
    <n v="1.6324133577751361"/>
    <n v="0.8236477631100928"/>
    <n v="7.7712939764694102"/>
  </r>
  <r>
    <x v="1"/>
    <s v="JERUSALEM_10Qf-30_102851"/>
    <s v="O1"/>
    <s v="JERUSALEM_10Qf-30_102851_O1"/>
    <x v="4"/>
    <x v="3"/>
    <x v="2"/>
    <x v="0"/>
    <n v="2.9695971740966862"/>
    <n v="0.37119964676208589"/>
    <n v="0.37119964676208578"/>
    <m/>
    <x v="3752"/>
    <s v="10Qf-303,71199646762086"/>
    <s v="CaféPlátanoFríjol"/>
    <n v="351.14999764484452"/>
    <n v="18.449454522984968"/>
    <n v="16.653365970644479"/>
    <m/>
    <n v="386.25281813847397"/>
    <n v="32874115.532760762"/>
    <n v="1565103.918537877"/>
    <n v="2317768.043858848"/>
    <m/>
    <n v="36756987.495157488"/>
    <n v="1.426474769574068"/>
    <n v="6.3614792786671412E-2"/>
    <n v="7.340129377146723E-2"/>
    <m/>
    <n v="8.3624000000000004E-2"/>
    <n v="5.4999999999999997E-3"/>
    <n v="1.1660721887814209"/>
    <n v="0.58835144011790597"/>
    <n v="5.555544096520185"/>
  </r>
  <r>
    <x v="1"/>
    <s v="JERUSALEM_10Qf-30_102851"/>
    <s v="O2"/>
    <s v="JERUSALEM_10Qf-30_102851_O2"/>
    <x v="4"/>
    <x v="3"/>
    <x v="3"/>
    <x v="0"/>
    <n v="2.166398584957419"/>
    <n v="0.29241402834100277"/>
    <n v="0.46532767011160608"/>
    <m/>
    <x v="3753"/>
    <s v="10Qf-302,92414028341003"/>
    <s v="CaféPlátanoAguacate"/>
    <n v="256.17308119812458"/>
    <n v="14.533632682085839"/>
    <n v="44.581062534510693"/>
    <m/>
    <n v="315.28777641472112"/>
    <n v="23982524.630992539"/>
    <n v="1232916.9641836369"/>
    <n v="24784558.404837549"/>
    <m/>
    <n v="50000000.000013724"/>
    <n v="1.040650546558644"/>
    <n v="5.0112811213829891E-2"/>
    <n v="0.25655418581578848"/>
    <m/>
    <n v="8.3624000000000004E-2"/>
    <n v="5.4999999999999997E-3"/>
    <n v="0.91857809950053215"/>
    <n v="0.46347623492048928"/>
    <n v="4.395318617831049"/>
  </r>
  <r>
    <x v="1"/>
    <s v="JERUSALEM_10Qf-30_102851"/>
    <s v="O3"/>
    <s v="JERUSALEM_10Qf-30_102851_O3"/>
    <x v="4"/>
    <x v="2"/>
    <x v="3"/>
    <x v="0"/>
    <n v="2.2485590660911932"/>
    <n v="0.29833163023707221"/>
    <n v="0.43642560604245678"/>
    <m/>
    <x v="3754"/>
    <s v="10Qf-302,98331630237072"/>
    <s v="CaféFríjolAguacate"/>
    <n v="265.88842340288022"/>
    <n v="13.38424177472683"/>
    <n v="41.812078851820708"/>
    <m/>
    <n v="321.08474402942778"/>
    <n v="24892059.827408701"/>
    <n v="1862780.6493549331"/>
    <n v="23245159.52324862"/>
    <m/>
    <n v="50000000.000012256"/>
    <n v="1.0801171295739129"/>
    <n v="5.8992318078328297E-2"/>
    <n v="0.24061929521734651"/>
    <m/>
    <n v="8.3624000000000004E-2"/>
    <n v="5.4999999999999997E-3"/>
    <n v="0.93716742482849924"/>
    <n v="0.47285563392575952"/>
    <n v="4.4824633611249816"/>
  </r>
  <r>
    <x v="1"/>
    <s v="JERUSALEM_10Qf-30_102851"/>
    <s v="O4"/>
    <s v="JERUSALEM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JERUSALEM_10Qf-30_102851"/>
    <s v="O5"/>
    <s v="JERUSALEM_10Qf-30_102851_O5"/>
    <x v="4"/>
    <x v="3"/>
    <x v="2"/>
    <x v="1"/>
    <n v="2.1061717049061168"/>
    <n v="0.31808691636641873"/>
    <n v="0.31808691636641873"/>
    <n v="0.4385236260252327"/>
    <x v="3755"/>
    <s v="10Qf-303,18086916366419"/>
    <s v="CaféPlátanoFríjolAguacate"/>
    <n v="249.0513513646485"/>
    <n v="15.809632765141339"/>
    <n v="14.270535747893421"/>
    <n v="42.013081212218403"/>
    <n v="321.14460108990164"/>
    <n v="23315799.382782239"/>
    <n v="1341162.5888744269"/>
    <n v="1986132.5202074251"/>
    <n v="23356905.50814816"/>
    <n v="50000000.000012249"/>
    <n v="1.011719981297893"/>
    <n v="5.451253375187156E-2"/>
    <n v="6.2898743026111051E-2"/>
    <n v="0.24177601948516669"/>
    <n v="0.11065"/>
    <n v="5.4999999999999997E-3"/>
    <n v="0.9992259152871793"/>
    <n v="0.50416776244077377"/>
    <n v="4.8004128413921414"/>
  </r>
  <r>
    <x v="1"/>
    <s v="JERUSALEM_10Qf-30_102851"/>
    <s v="O6"/>
    <s v="JERUSALEM_10Qf-30_102851_O6"/>
    <x v="4"/>
    <x v="3"/>
    <x v="4"/>
    <x v="0"/>
    <n v="2.9165415281398821"/>
    <n v="0.36456769101748521"/>
    <n v="0.36456769101748537"/>
    <m/>
    <x v="3756"/>
    <s v="10Qf-303,64567691017485"/>
    <s v="CaféPlátanoCaña panelera"/>
    <n v="344.87625448692108"/>
    <n v="18.119831456325961"/>
    <n v="18.386299565977829"/>
    <m/>
    <n v="381.38238550922489"/>
    <n v="32286777.47557804"/>
    <n v="1537141.338255313"/>
    <n v="3670598.2104542688"/>
    <m/>
    <n v="37494517.024287626"/>
    <n v="1.4009889760795831"/>
    <n v="6.2478233271749367E-2"/>
    <n v="8.2857399489144071E-2"/>
    <m/>
    <n v="7.9644000000000006E-2"/>
    <n v="5.4999999999999997E-3"/>
    <n v="1.145238819950215"/>
    <n v="0.57783979026271415"/>
    <n v="5.4538995203877816"/>
  </r>
  <r>
    <x v="1"/>
    <s v="JERUSALEM_10Qf-30_102851"/>
    <s v="O7"/>
    <s v="JERUSALEM_10Qf-30_102851_O7"/>
    <x v="4"/>
    <x v="2"/>
    <x v="4"/>
    <x v="0"/>
    <n v="2.9443696273688809"/>
    <n v="0.36804620342111022"/>
    <n v="0.36804620342111027"/>
    <m/>
    <x v="3757"/>
    <s v="10Qf-303,6804620342111"/>
    <s v="CaféFríjolCaña panelera"/>
    <n v="348.16688160091547"/>
    <n v="16.51189103530162"/>
    <n v="18.561731927848729"/>
    <m/>
    <n v="383.24050456406582"/>
    <n v="32594840.857740149"/>
    <n v="2298077.965305198"/>
    <n v="3705621.1203784961"/>
    <m/>
    <n v="38598539.943423837"/>
    <n v="1.4143564731197991"/>
    <n v="7.2777729543748601E-2"/>
    <n v="8.3647981043561817E-2"/>
    <m/>
    <n v="7.9644000000000006E-2"/>
    <n v="5.4999999999999997E-3"/>
    <n v="1.156166084045372"/>
    <n v="0.58335323242245962"/>
    <n v="5.5051253506789344"/>
  </r>
  <r>
    <x v="1"/>
    <s v="JERUSALEM_10Qf-30_102851"/>
    <s v="O8"/>
    <s v="JERUSALEM_10Qf-30_102851_O8"/>
    <x v="5"/>
    <x v="2"/>
    <x v="4"/>
    <x v="0"/>
    <n v="3.8257204840786052"/>
    <n v="0.74735463829548388"/>
    <n v="2.900471260580749"/>
    <m/>
    <x v="3758"/>
    <s v="10Qf-307,47354638295484"/>
    <s v="PlátanoFríjolCaña panelera"/>
    <n v="190.14688377087521"/>
    <n v="33.529046727165571"/>
    <n v="146.27992220240171"/>
    <m/>
    <n v="369.95585270044251"/>
    <n v="16130538.304902351"/>
    <n v="4666477.2264214512"/>
    <n v="29202984.468667891"/>
    <m/>
    <n v="49999999.999991693"/>
    <n v="0.65563752007116038"/>
    <n v="0.14778246109742391"/>
    <n v="0.65920681362077682"/>
    <m/>
    <n v="7.7098E-2"/>
    <n v="5.4999999999999997E-3"/>
    <n v="2.347710905640263"/>
    <n v="1.1845571016983421"/>
    <n v="11.08841239029344"/>
  </r>
  <r>
    <x v="1"/>
    <s v="JERUSALEM_10Qf-30_102851"/>
    <s v="O9"/>
    <s v="JERUSALEM_10Qf-30_102851_O9"/>
    <x v="4"/>
    <x v="3"/>
    <x v="2"/>
    <x v="2"/>
    <n v="2.759857198895018"/>
    <n v="0.39426531412785959"/>
    <n v="0.3942653141278597"/>
    <n v="0.3942653141278597"/>
    <x v="3759"/>
    <s v="10Qf-303,9426531412786"/>
    <s v="CaféPlátanoFríjolCaña panelera"/>
    <n v="326.34858941327212"/>
    <n v="19.595869894926022"/>
    <n v="17.688175683827161"/>
    <n v="19.884044452204339"/>
    <n v="383.51667944422968"/>
    <n v="30552246.345666248"/>
    <n v="1662356.61447323"/>
    <n v="2461789.9124058662"/>
    <n v="3969604.526508912"/>
    <n v="38645997.399054259"/>
    <n v="1.325724140698864"/>
    <n v="6.7567699700132031E-2"/>
    <n v="7.7962315962943743E-2"/>
    <n v="8.9606949387728757E-2"/>
    <n v="0.10667"/>
    <n v="5.4999999999999997E-3"/>
    <n v="1.2385297826006061"/>
    <n v="0.62491052289265758"/>
    <n v="5.9182634467718609"/>
  </r>
  <r>
    <x v="1"/>
    <s v="JERUSALEM_10Qf-30_102851"/>
    <s v="O10"/>
    <s v="JERUSALEM_10Qf-30_102851_O10"/>
    <x v="4"/>
    <x v="4"/>
    <x v="4"/>
    <x v="0"/>
    <n v="2.2431970809784052"/>
    <n v="0.41664725797147478"/>
    <n v="0.29553825988332"/>
    <m/>
    <x v="3760"/>
    <s v="10Qf-302,9553825988332"/>
    <s v="CaféAguacateCaña panelera"/>
    <n v="265.25437745343248"/>
    <n v="39.91719954672741"/>
    <n v="14.904927434071251"/>
    <m/>
    <n v="320.07650443423114"/>
    <n v="24832701.433744971"/>
    <n v="22191713.415479261"/>
    <n v="2975585.1507874131"/>
    <m/>
    <n v="50000000.000011645"/>
    <n v="1.077541448082517"/>
    <n v="0.22971468259262329"/>
    <n v="6.7168682982124861E-2"/>
    <m/>
    <n v="7.9644000000000006E-2"/>
    <n v="5.4999999999999997E-3"/>
    <n v="0.92839243942404193"/>
    <n v="0.46842814191506221"/>
    <n v="4.4373471801723046"/>
  </r>
  <r>
    <x v="1"/>
    <s v="JERUSALEM_10Qf-30_102851"/>
    <s v="O11"/>
    <s v="JERUSALEM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JERUSALEM_10Qf-30_102851"/>
    <s v="O12"/>
    <s v="JERUSALEM_10Qf-30_102851_O12"/>
    <x v="4"/>
    <x v="3"/>
    <x v="3"/>
    <x v="2"/>
    <n v="2.1018788160588779"/>
    <n v="0.31491331527808902"/>
    <n v="0.41742770616583408"/>
    <n v="0.31491331527808902"/>
    <x v="3761"/>
    <s v="10Qf-303,14913315278089"/>
    <s v="CaféPlátanoAguacateCaña panelera"/>
    <n v="248.54372429598519"/>
    <n v="15.651897677126129"/>
    <n v="39.991970964789303"/>
    <n v="15.88207264296622"/>
    <n v="320.0696655808668"/>
    <n v="23268276.127721101"/>
    <n v="1327781.607662437"/>
    <n v="22233282.110180799"/>
    <n v="3170660.1544472431"/>
    <n v="50000000.000011578"/>
    <n v="1.009657850554172"/>
    <n v="5.3968653989639327E-2"/>
    <n v="0.23014497561823949"/>
    <n v="7.1572163445487363E-2"/>
    <n v="0.10667"/>
    <n v="5.4999999999999997E-3"/>
    <n v="0.98925648778457309"/>
    <n v="0.49913760471577118"/>
    <n v="4.7496972452812356"/>
  </r>
  <r>
    <x v="1"/>
    <s v="JERUSALEM_10Qf-30_102851"/>
    <s v="O13"/>
    <s v="JERUSALEM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JERUSALEM_10Qf-30_102851"/>
    <s v="O14"/>
    <s v="JERUSALEM_10Qf-30_102851_O14"/>
    <x v="4"/>
    <x v="2"/>
    <x v="3"/>
    <x v="2"/>
    <n v="2.1890906351039439"/>
    <n v="0.32178729354735919"/>
    <n v="0.38520771327493059"/>
    <n v="0.32178729354735919"/>
    <x v="3762"/>
    <s v="10Qf-303,21787293547359"/>
    <s v="CaféFríjolAguacateCaña panelera"/>
    <n v="258.85637892786912"/>
    <n v="14.43654812414743"/>
    <n v="36.905110650666238"/>
    <n v="16.228749067627131"/>
    <n v="326.42678677030989"/>
    <n v="24233730.78268851"/>
    <n v="2009237.649899818"/>
    <n v="20517161.73544246"/>
    <n v="3239869.8319791839"/>
    <n v="50000000.000009969"/>
    <n v="1.0515508926683059"/>
    <n v="6.363045835745007E-2"/>
    <n v="0.21238077509018219"/>
    <n v="7.3134452089187549E-2"/>
    <n v="0.10667"/>
    <n v="5.4999999999999997E-3"/>
    <n v="1.010850136797987"/>
    <n v="0.51003286027256456"/>
    <n v="4.8509259325441452"/>
  </r>
  <r>
    <x v="1"/>
    <s v="JERUSALEM_10Qf-30_102851"/>
    <s v="O15"/>
    <s v="JERUSALEM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JERUSALEM_10Qf-30_102851"/>
    <s v="O16"/>
    <s v="JERUSALEM_10Qf-30_102851_O16"/>
    <x v="4"/>
    <x v="3"/>
    <x v="1"/>
    <x v="0"/>
    <n v="0.27423215723597372"/>
    <n v="0.27423215723597361"/>
    <n v="2.1938572578877888"/>
    <m/>
    <x v="3763"/>
    <s v="10Qf-302,74232157235974"/>
    <s v="CaféPlátanoGulupa"/>
    <n v="32.427503032240381"/>
    <n v="13.6299529317923"/>
    <n v="272.89638915443862"/>
    <m/>
    <n v="318.95384511847129"/>
    <n v="3035812.2975099832"/>
    <n v="1156256.013773114"/>
    <n v="24968335.062019069"/>
    <m/>
    <n v="29160403.373302165"/>
    <n v="0.13173007326220221"/>
    <n v="4.699687084882808E-2"/>
    <n v="1.558440018735509"/>
    <m/>
    <n v="8.3624000000000004E-2"/>
    <n v="5.4999999999999997E-3"/>
    <n v="0.86146227403970776"/>
    <n v="0.43465796921901823"/>
    <n v="4.1275658156184623"/>
  </r>
  <r>
    <x v="1"/>
    <s v="JERUSALEM_10Qf-30_102851"/>
    <s v="O17"/>
    <s v="JERUSALEM_10Qf-30_102851_O17"/>
    <x v="4"/>
    <x v="2"/>
    <x v="1"/>
    <x v="0"/>
    <n v="0.2761957362707953"/>
    <n v="0.27619573627079519"/>
    <n v="2.209565890166362"/>
    <m/>
    <x v="3764"/>
    <s v="10Qf-302,76195736270795"/>
    <s v="CaféFríjolGulupa"/>
    <n v="32.659693034126008"/>
    <n v="12.39114507723977"/>
    <n v="274.85040371576179"/>
    <m/>
    <n v="319.90124182712759"/>
    <n v="3057549.5636319672"/>
    <n v="1724564.2795258739"/>
    <n v="25147115.332561862"/>
    <m/>
    <n v="29929229.175719701"/>
    <n v="0.13267329747310541"/>
    <n v="5.4615149969237567E-2"/>
    <n v="1.569598885655638"/>
    <m/>
    <n v="8.3624000000000004E-2"/>
    <n v="5.4999999999999997E-3"/>
    <n v="0.8676305851438596"/>
    <n v="0.43777024198921061"/>
    <n v="4.1564821898410234"/>
  </r>
  <r>
    <x v="1"/>
    <s v="JERUSALEM_10Qf-30_102851"/>
    <s v="O18"/>
    <s v="JERUSALEM_10Qf-30_102851_O18"/>
    <x v="5"/>
    <x v="2"/>
    <x v="1"/>
    <x v="0"/>
    <n v="0.29070328202083801"/>
    <n v="0.29070328202083789"/>
    <n v="2.325626256166704"/>
    <m/>
    <x v="3765"/>
    <s v="10Qf-302,90703282020838"/>
    <s v="PlátanoFríjolGulupa"/>
    <n v="14.448604755174919"/>
    <n v="13.042006334298501"/>
    <n v="289.28728409690808"/>
    <m/>
    <n v="316.7778951863815"/>
    <n v="1225703.876044492"/>
    <n v="1815149.29550737"/>
    <n v="26468000.77089119"/>
    <m/>
    <n v="29508853.94244305"/>
    <n v="4.9819629973984612E-2"/>
    <n v="5.7483882837898938E-2"/>
    <n v="1.6520441397001799"/>
    <m/>
    <n v="8.1077999999999997E-2"/>
    <n v="5.4999999999999997E-3"/>
    <n v="0.91320402729059036"/>
    <n v="0.46076470200302821"/>
    <n v="4.3675795495019978"/>
  </r>
  <r>
    <x v="1"/>
    <s v="JERUSALEM_10Qf-30_102851"/>
    <s v="O19"/>
    <s v="JERUSALEM_10Qf-30_102851_O19"/>
    <x v="4"/>
    <x v="3"/>
    <x v="2"/>
    <x v="3"/>
    <n v="0.29880288081131678"/>
    <n v="0.29880288081131701"/>
    <n v="0.2988028808113169"/>
    <n v="2.091620165679219"/>
    <x v="3766"/>
    <s v="10Qf-302,98802880811317"/>
    <s v="CaféPlátanoFríjolGulupa"/>
    <n v="35.332950815149999"/>
    <n v="14.851172971073961"/>
    <n v="13.405383789125899"/>
    <n v="260.17900145701378"/>
    <n v="323.76850903236362"/>
    <n v="3307815.79097541"/>
    <n v="1259854.538406756"/>
    <n v="1865723.13470254"/>
    <n v="23804772.590097889"/>
    <n v="30238166.054182597"/>
    <n v="0.14353285835242829"/>
    <n v="5.1207708608234308E-2"/>
    <n v="5.9085503516789338E-2"/>
    <n v="1.485814338407341"/>
    <n v="0.11065"/>
    <n v="5.4999999999999997E-3"/>
    <n v="0.93864779312455593"/>
    <n v="0.47360256608593743"/>
    <n v="4.516429167323663"/>
  </r>
  <r>
    <x v="1"/>
    <s v="JERUSALEM_10Qf-30_102851"/>
    <s v="O20"/>
    <s v="JERUSALEM_10Qf-30_102851_O20"/>
    <x v="4"/>
    <x v="4"/>
    <x v="1"/>
    <x v="0"/>
    <n v="0.21945898237351219"/>
    <n v="0.59910678071060919"/>
    <n v="1.376024060651001"/>
    <m/>
    <x v="3767"/>
    <s v="10Qf-302,19458982373512"/>
    <s v="CaféAguacateGulupa"/>
    <n v="25.950664896844259"/>
    <n v="57.397869439621111"/>
    <n v="171.16519144131701"/>
    <m/>
    <n v="254.51372577778238"/>
    <n v="2429460.8050479149"/>
    <n v="31909980.753336571"/>
    <n v="15660558.441624699"/>
    <m/>
    <n v="50000000.000009187"/>
    <n v="0.1054192481198875"/>
    <n v="0.33031208375178639"/>
    <n v="0.97747971302658931"/>
    <m/>
    <n v="8.3624000000000004E-2"/>
    <n v="5.4999999999999997E-3"/>
    <n v="0.68939994462883425"/>
    <n v="0.34784248706201693"/>
    <n v="3.3209562554259739"/>
  </r>
  <r>
    <x v="1"/>
    <s v="JERUSALEM_10Qf-30_102851"/>
    <s v="O21"/>
    <s v="JERUSALEM_10Qf-30_102851_O21"/>
    <x v="5"/>
    <x v="4"/>
    <x v="1"/>
    <x v="0"/>
    <n v="0.2294017914113739"/>
    <n v="0.60970311181474091"/>
    <n v="1.4549130108876249"/>
    <m/>
    <x v="3768"/>
    <s v="10Qf-302,29401791411374"/>
    <s v="PlátanoAguacateGulupa"/>
    <n v="11.40178325882964"/>
    <n v="58.413058799575523"/>
    <n v="180.97827731386201"/>
    <m/>
    <n v="250.79311937226717"/>
    <n v="967235.94914320891"/>
    <n v="32474368.826507371"/>
    <n v="16558395.22435841"/>
    <m/>
    <n v="50000000.000008985"/>
    <n v="3.9314012157126668E-2"/>
    <n v="0.33615427469307091"/>
    <n v="1.03351968401502"/>
    <m/>
    <n v="8.1077999999999997E-2"/>
    <n v="5.4999999999999997E-3"/>
    <n v="0.72063389972159353"/>
    <n v="0.36360183938702773"/>
    <n v="3.4648316532223609"/>
  </r>
  <r>
    <x v="1"/>
    <s v="JERUSALEM_10Qf-30_102851"/>
    <s v="O22"/>
    <s v="JERUSALEM_10Qf-30_102851_O22"/>
    <x v="4"/>
    <x v="3"/>
    <x v="3"/>
    <x v="3"/>
    <n v="0.236274099984665"/>
    <n v="0.236274099984665"/>
    <n v="0.59395708161274707"/>
    <n v="1.2962357182645741"/>
    <x v="3769"/>
    <s v="10Qf-302,36274099984665"/>
    <s v="CaféPlátanoAguacateGulupa"/>
    <n v="27.939024988596501"/>
    <n v="11.74335239984803"/>
    <n v="56.904498698395599"/>
    <n v="161.24022916057251"/>
    <n v="257.82710524741265"/>
    <n v="2615607.9780947589"/>
    <n v="996211.93867143476"/>
    <n v="31635694.42510749"/>
    <n v="14752485.658135829"/>
    <n v="50000000.000009514"/>
    <n v="0.1134965527553307"/>
    <n v="4.0491762431593338E-2"/>
    <n v="0.32747284391261788"/>
    <n v="0.92080084508451709"/>
    <n v="0.11065"/>
    <n v="5.4999999999999997E-3"/>
    <n v="0.74222230361674879"/>
    <n v="0.37449444847569408"/>
    <n v="3.595607751939093"/>
  </r>
  <r>
    <x v="1"/>
    <s v="JERUSALEM_10Qf-30_102851"/>
    <s v="O23"/>
    <s v="JERUSALEM_10Qf-30_102851_O23"/>
    <x v="0"/>
    <x v="4"/>
    <x v="1"/>
    <x v="0"/>
    <n v="0.23214700496876781"/>
    <n v="0.59147365423449139"/>
    <n v="1.497849390484419"/>
    <m/>
    <x v="3770"/>
    <s v="10Qf-302,32147004968768"/>
    <s v="FríjolAguacateGulupa"/>
    <n v="10.414958813826081"/>
    <n v="56.666572096645517"/>
    <n v="186.319182203276"/>
    <m/>
    <n v="253.4007131137476"/>
    <n v="1449524.3039361341"/>
    <n v="31503420.64288047"/>
    <n v="17047055.053191099"/>
    <m/>
    <n v="50000000.000007704"/>
    <n v="4.5904921134798979E-2"/>
    <n v="0.32610362877673699"/>
    <n v="1.0640201972014089"/>
    <m/>
    <n v="8.1077999999999997E-2"/>
    <n v="5.4999999999999997E-3"/>
    <n v="0.72925760723173116"/>
    <n v="0.36795300287549693"/>
    <n v="3.5052586597949058"/>
  </r>
  <r>
    <x v="1"/>
    <s v="JERUSALEM_10Qf-30_102851"/>
    <s v="O24"/>
    <s v="JERUSALEM_10Qf-30_102851_O24"/>
    <x v="4"/>
    <x v="2"/>
    <x v="3"/>
    <x v="3"/>
    <n v="0.23918730119090631"/>
    <n v="0.23918730119090631"/>
    <n v="0.57498063665659949"/>
    <n v="1.338517772870651"/>
    <x v="3771"/>
    <s v="10Qf-302,39187301190906"/>
    <s v="CaféFríjolAguacateGulupa"/>
    <n v="28.283506255494849"/>
    <n v="10.73081210342839"/>
    <n v="55.086446315931838"/>
    <n v="166.49974182327799"/>
    <n v="260.60050649813309"/>
    <n v="2647857.7774478612"/>
    <n v="1493483.8651730861"/>
    <n v="30624959.75674139"/>
    <n v="15233698.600645849"/>
    <n v="50000000.000008188"/>
    <n v="0.114895937175428"/>
    <n v="4.729707453727932E-2"/>
    <n v="0.31701035328910759"/>
    <n v="0.95083654851761701"/>
    <n v="0.11065"/>
    <n v="5.4999999999999997E-3"/>
    <n v="0.75137372101855393"/>
    <n v="0.37911187238758648"/>
    <n v="3.638508605315204"/>
  </r>
  <r>
    <x v="1"/>
    <s v="JERUSALEM_10Qf-30_102851"/>
    <s v="O25"/>
    <s v="JERUSALEM_10Qf-30_102851_O25"/>
    <x v="5"/>
    <x v="2"/>
    <x v="3"/>
    <x v="3"/>
    <n v="0.25104638169553228"/>
    <n v="0.25104638169553251"/>
    <n v="0.58538056435578223"/>
    <n v="1.422990489208477"/>
    <x v="3772"/>
    <s v="10Qf-302,51046381695532"/>
    <s v="PlátanoFríjolAguacateGulupa"/>
    <n v="12.477567914336509"/>
    <n v="11.262853578795021"/>
    <n v="56.082819102017083"/>
    <n v="177.0073986855364"/>
    <n v="256.83063928068498"/>
    <n v="1058496.9009366131"/>
    <n v="1567531.882359883"/>
    <n v="31178886.875248361"/>
    <n v="16195084.341463091"/>
    <n v="50000000.00000795"/>
    <n v="4.3023380250253249E-2"/>
    <n v="4.9642097921790952E-2"/>
    <n v="0.32274425899638481"/>
    <n v="1.010843033059327"/>
    <n v="0.10810400000000001"/>
    <n v="5.4999999999999997E-3"/>
    <n v="0.78862737705402863"/>
    <n v="0.39790851498741892"/>
    <n v="3.8106037089967719"/>
  </r>
  <r>
    <x v="1"/>
    <s v="JERUSALEM_10Qf-30_102851"/>
    <s v="O26"/>
    <s v="JERUSALEM_10Qf-30_102851_O26"/>
    <x v="4"/>
    <x v="5"/>
    <x v="1"/>
    <x v="0"/>
    <n v="0.27250722697858648"/>
    <n v="0.27250722697858643"/>
    <n v="2.1800578158286918"/>
    <m/>
    <x v="3773"/>
    <s v="10Qf-302,72507226978587"/>
    <s v="CaféCaña paneleraGulupa"/>
    <n v="32.223532857058878"/>
    <n v="13.74339973775102"/>
    <n v="271.17986092693701"/>
    <m/>
    <n v="317.14679352174693"/>
    <n v="3016716.9275850882"/>
    <n v="2743700.4548915988"/>
    <n v="24811283.325055931"/>
    <m/>
    <n v="30571700.707532618"/>
    <n v="0.13090148630337131"/>
    <n v="6.1934287447212771E-2"/>
    <n v="1.5486373742545161"/>
    <m/>
    <n v="7.9644000000000006E-2"/>
    <n v="5.4999999999999997E-3"/>
    <n v="0.85604364495891039"/>
    <n v="0.43192395476105949"/>
    <n v="4.098183869505835"/>
  </r>
  <r>
    <x v="1"/>
    <s v="JERUSALEM_10Qf-30_102851"/>
    <s v="O27"/>
    <s v="JERUSALEM_10Qf-30_102851_O27"/>
    <x v="5"/>
    <x v="5"/>
    <x v="1"/>
    <x v="0"/>
    <n v="0.28661997276721363"/>
    <n v="0.28661997276721368"/>
    <n v="2.292959782137709"/>
    <m/>
    <x v="3774"/>
    <s v="10Qf-302,86619972767214"/>
    <s v="PlátanoCaña paneleraGulupa"/>
    <n v="14.24565513214818"/>
    <n v="14.45515006056212"/>
    <n v="285.22386439315648"/>
    <m/>
    <n v="313.92466958586675"/>
    <n v="1208487.2559070671"/>
    <n v="2885792.638902077"/>
    <n v="26096222.950835589"/>
    <m/>
    <n v="30190502.845644735"/>
    <n v="4.9119847863955547E-2"/>
    <n v="6.5141772489108463E-2"/>
    <n v="1.6288390108274"/>
    <m/>
    <n v="7.7098E-2"/>
    <n v="5.4999999999999997E-3"/>
    <n v="0.90037687780276543"/>
    <n v="0.45429265683603359"/>
    <n v="4.303467262310936"/>
  </r>
  <r>
    <x v="1"/>
    <s v="JERUSALEM_10Qf-30_102851"/>
    <s v="O28"/>
    <s v="JERUSALEM_10Qf-30_102851_O28"/>
    <x v="4"/>
    <x v="3"/>
    <x v="4"/>
    <x v="3"/>
    <n v="0.29449055037656452"/>
    <n v="0.29449055037656457"/>
    <n v="0.29449055037656452"/>
    <n v="2.061433852635953"/>
    <x v="3775"/>
    <s v="10Qf-302,94490550376565"/>
    <s v="CaféPlátanoCaña paneleraGulupa"/>
    <n v="34.823024810634678"/>
    <n v="14.636840481972641"/>
    <n v="14.85208813611929"/>
    <n v="256.42409178740098"/>
    <n v="320.73604521612759"/>
    <n v="3260077.313122564"/>
    <n v="1241672.2871025479"/>
    <n v="2965036.4358701929"/>
    <n v="23461221.533783078"/>
    <n v="30928007.569878384"/>
    <n v="0.14146138865381111"/>
    <n v="5.0468677713600273E-2"/>
    <n v="6.6930564006448409E-2"/>
    <n v="1.4643710297802359"/>
    <n v="0.10667"/>
    <n v="5.4999999999999997E-3"/>
    <n v="0.92510120537140728"/>
    <n v="0.46676752234685498"/>
    <n v="4.4489442314839076"/>
  </r>
  <r>
    <x v="1"/>
    <s v="JERUSALEM_10Qf-30_102851"/>
    <s v="O29"/>
    <s v="JERUSALEM_10Qf-30_102851_O29"/>
    <x v="0"/>
    <x v="5"/>
    <x v="1"/>
    <x v="0"/>
    <n v="0.28876565310856778"/>
    <n v="0.28876565310856789"/>
    <n v="2.3101252248685431"/>
    <m/>
    <x v="3776"/>
    <s v="10Qf-302,88765653108568"/>
    <s v="FríjolCaña paneleraGulupa"/>
    <n v="12.95507725537075"/>
    <n v="14.563363493899731"/>
    <n v="287.35909325667512"/>
    <m/>
    <n v="314.87753400594562"/>
    <n v="1803050.7538926599"/>
    <n v="2907396.1178038968"/>
    <n v="26291583.211422458"/>
    <m/>
    <n v="31002030.083119016"/>
    <n v="5.7100734658071112E-2"/>
    <n v="6.5629433622006433E-2"/>
    <n v="1.6410327453080109"/>
    <m/>
    <n v="7.7098E-2"/>
    <n v="5.4999999999999997E-3"/>
    <n v="0.90711723489602469"/>
    <n v="0.45769356017708013"/>
    <n v="4.3350653261587837"/>
  </r>
  <r>
    <x v="1"/>
    <s v="JERUSALEM_10Qf-30_102851"/>
    <s v="O30"/>
    <s v="JERUSALEM_10Qf-30_102851_O30"/>
    <x v="4"/>
    <x v="2"/>
    <x v="4"/>
    <x v="3"/>
    <n v="0.29675615506996911"/>
    <n v="0.29675615506996911"/>
    <n v="0.29675615506996911"/>
    <n v="2.0772930854897842"/>
    <x v="3777"/>
    <s v="10Qf-302,96756155069969"/>
    <s v="CaféFríjolCaña paneleraGulupa"/>
    <n v="35.090928851523721"/>
    <n v="13.31356022972998"/>
    <n v="14.96634973312138"/>
    <n v="258.39683972485659"/>
    <n v="321.76767853923167"/>
    <n v="3285158.071917804"/>
    <n v="1852943.3932366769"/>
    <n v="2987847.3561412622"/>
    <n v="23641715.792603862"/>
    <n v="31767664.613899603"/>
    <n v="0.14254969381558891"/>
    <n v="5.8680782448973817E-2"/>
    <n v="6.7445481037746446E-2"/>
    <n v="1.4756368781197271"/>
    <n v="0.10667"/>
    <n v="5.4999999999999997E-3"/>
    <n v="0.93221828817791352"/>
    <n v="0.4703585057859011"/>
    <n v="4.4823083446635064"/>
  </r>
  <r>
    <x v="1"/>
    <s v="JERUSALEM_10Qf-30_102851"/>
    <s v="O31"/>
    <s v="JERUSALEM_10Qf-30_102851_O31"/>
    <x v="5"/>
    <x v="2"/>
    <x v="4"/>
    <x v="3"/>
    <n v="0.31356976468129449"/>
    <n v="0.31356976468129438"/>
    <n v="0.31356976468129438"/>
    <n v="2.1949883527690619"/>
    <x v="3778"/>
    <s v="10Qf-303,13569764681294"/>
    <s v="PlátanoFríjolCaña paneleraGulupa"/>
    <n v="15.585120200770451"/>
    <n v="14.06787989729262"/>
    <n v="15.81431314489943"/>
    <n v="273.03708732784088"/>
    <n v="318.5044005708034"/>
    <n v="1322116.7415394769"/>
    <n v="1957927.45612299"/>
    <n v="3157132.8053766619"/>
    <n v="24981208.076378141"/>
    <n v="31418385.07941727"/>
    <n v="5.3738401365319703E-2"/>
    <n v="6.2005518097848669E-2"/>
    <n v="7.1266806960874618E-2"/>
    <n v="1.559243509264177"/>
    <n v="0.10412399999999999"/>
    <n v="5.4999999999999997E-3"/>
    <n v="0.98503590999359536"/>
    <n v="0.49700807701985178"/>
    <n v="4.727365633826393"/>
  </r>
  <r>
    <x v="1"/>
    <s v="JERUSALEM_10Qf-30_102851"/>
    <s v="O32"/>
    <s v="JERUSALEM_10Qf-30_102851_O32"/>
    <x v="6"/>
    <x v="5"/>
    <x v="1"/>
    <x v="0"/>
    <n v="0.57578711004715077"/>
    <n v="0.23009506837836"/>
    <n v="1.495068505358089"/>
    <m/>
    <x v="3779"/>
    <s v="10Qf-302,3009506837836"/>
    <s v="AguacateCaña paneleraGulupa"/>
    <n v="55.163711097215881"/>
    <n v="11.60442068810692"/>
    <n v="185.97326475267619"/>
    <m/>
    <n v="252.74139653799898"/>
    <n v="30667914.62088104"/>
    <n v="2316679.63737207"/>
    <n v="17015405.741754111"/>
    <m/>
    <n v="50000000.00000722"/>
    <n v="0.3174549950703397"/>
    <n v="5.2295031816720412E-2"/>
    <n v="1.062044752968291"/>
    <m/>
    <n v="7.7098E-2"/>
    <n v="5.4999999999999997E-3"/>
    <n v="0.72281173312573832"/>
    <n v="0.36470068337970057"/>
    <n v="3.471061100289039"/>
  </r>
  <r>
    <x v="1"/>
    <s v="JERUSALEM_10Qf-30_102851"/>
    <s v="O33"/>
    <s v="JERUSALEM_10Qf-30_102851_O33"/>
    <x v="4"/>
    <x v="4"/>
    <x v="4"/>
    <x v="3"/>
    <n v="0.23700960343992869"/>
    <n v="0.55897286151242387"/>
    <n v="0.23700960343992869"/>
    <n v="1.337103966007007"/>
    <x v="3780"/>
    <s v="10Qf-302,37009603439929"/>
    <s v="CaféAguacateCaña paneleraGulupa"/>
    <n v="28.02599706643807"/>
    <n v="53.552809546449133"/>
    <n v="11.95314251983765"/>
    <n v="166.32387678617809"/>
    <n v="259.85582591890295"/>
    <n v="2623750.1684813872"/>
    <n v="29772344.14096"/>
    <n v="2386297.6552284579"/>
    <n v="15217608.03533785"/>
    <n v="50000000.000007696"/>
    <n v="0.11384985896501459"/>
    <n v="0.30818461181138468"/>
    <n v="5.3866538036262547E-2"/>
    <n v="0.94983222921327537"/>
    <n v="0.10667"/>
    <n v="5.4999999999999997E-3"/>
    <n v="0.74453278567516901"/>
    <n v="0.37566022145228722"/>
    <n v="3.6024590415267439"/>
  </r>
  <r>
    <x v="1"/>
    <s v="JERUSALEM_10Qf-30_102851"/>
    <s v="O34"/>
    <s v="JERUSALEM_10Qf-30_102851_O34"/>
    <x v="5"/>
    <x v="4"/>
    <x v="4"/>
    <x v="3"/>
    <n v="0.24864846938734031"/>
    <n v="0.56848735632776071"/>
    <n v="0.24864846938734031"/>
    <n v="1.4207003987709621"/>
    <x v="3781"/>
    <s v="10Qf-302,4864846938734"/>
    <s v="PlátanoAguacateCaña paneleraGulupa"/>
    <n v="12.358386297473469"/>
    <n v="54.464352778436762"/>
    <n v="12.540127272436321"/>
    <n v="176.7225317421707"/>
    <n v="256.08539809051729"/>
    <n v="1048386.487355678"/>
    <n v="30279110.8079555"/>
    <n v="2503481.930113194"/>
    <n v="16169020.774583049"/>
    <n v="50000000.000007421"/>
    <n v="4.2612435100017117E-2"/>
    <n v="0.31343034213774118"/>
    <n v="5.6511770154099958E-2"/>
    <n v="1.009216232331287"/>
    <n v="0.10412399999999999"/>
    <n v="5.4999999999999997E-3"/>
    <n v="0.78109466823248275"/>
    <n v="0.39410782397893451"/>
    <n v="3.7713111860848212"/>
  </r>
  <r>
    <x v="1"/>
    <s v="JERUSALEM_10Qf-30_102851"/>
    <s v="O35"/>
    <s v="JERUSALEM_10Qf-30_102851_O35"/>
    <x v="0"/>
    <x v="4"/>
    <x v="4"/>
    <x v="3"/>
    <n v="0.25187689185212347"/>
    <n v="0.54817345917115334"/>
    <n v="0.25187689185212347"/>
    <n v="1.4668416756458349"/>
    <x v="3782"/>
    <s v="10Qf-302,51876891852124"/>
    <s v="FríjolAguacateCaña paneleraGulupa"/>
    <n v="11.30011328445663"/>
    <n v="52.518164796017572"/>
    <n v="12.702946809179609"/>
    <n v="182.46209743399299"/>
    <n v="258.9833223236468"/>
    <n v="1572717.5820711779"/>
    <n v="29197139.967091799"/>
    <n v="2535986.8448760742"/>
    <n v="16694155.605966941"/>
    <n v="50000000.00000599"/>
    <n v="4.9806323616820233E-2"/>
    <n v="0.30223045938735782"/>
    <n v="5.7245512327296112E-2"/>
    <n v="1.0419933932604299"/>
    <n v="0.10412399999999999"/>
    <n v="5.4999999999999997E-3"/>
    <n v="0.79123630948311063"/>
    <n v="0.39922487358561592"/>
    <n v="3.8188541015899622"/>
  </r>
  <r>
    <x v="1"/>
    <s v="LA  ALDEA_10Qf-30_102851"/>
    <s v="O1"/>
    <s v="LA  ALDEA_10Qf-30_102851_O1"/>
    <x v="4"/>
    <x v="3"/>
    <x v="2"/>
    <x v="0"/>
    <n v="2.9644613388270682"/>
    <n v="0.37055766735338358"/>
    <n v="0.37055766735338352"/>
    <m/>
    <x v="3783"/>
    <s v="10Qf-303,70557667353384"/>
    <s v="CaféPlátanoFríjol"/>
    <n v="350.54269354361418"/>
    <n v="18.41754670731526"/>
    <n v="16.624564439899519"/>
    <m/>
    <n v="385.58480469082895"/>
    <n v="32817260.669251539"/>
    <n v="1558662.718463321"/>
    <n v="2284562.4823807939"/>
    <m/>
    <n v="36660485.870095655"/>
    <n v="1.4240077213505911"/>
    <n v="6.3504772781495911E-2"/>
    <n v="7.3274348286512081E-2"/>
    <m/>
    <n v="8.3624000000000004E-2"/>
    <n v="5.4999999999999997E-3"/>
    <n v="1.164055499539425"/>
    <n v="0.58733390275511288"/>
    <n v="5.5460900758283724"/>
  </r>
  <r>
    <x v="1"/>
    <s v="LA  ALDEA_10Qf-30_102851"/>
    <s v="O2"/>
    <s v="LA  ALDEA_10Qf-30_102851_O2"/>
    <x v="4"/>
    <x v="3"/>
    <x v="3"/>
    <x v="0"/>
    <n v="2.158930383871521"/>
    <n v="0.29178480493765052"/>
    <n v="0.46713286056733228"/>
    <m/>
    <x v="3784"/>
    <s v="10Qf-302,9178480493765"/>
    <s v="CaféPlátanoAguacate"/>
    <n v="255.28997866266991"/>
    <n v="14.50235886847581"/>
    <n v="44.754010144899141"/>
    <m/>
    <n v="314.54634767604489"/>
    <n v="23899849.947886951"/>
    <n v="1227323.402909626"/>
    <n v="24872826.64920304"/>
    <m/>
    <n v="49999999.999999613"/>
    <n v="1.03706312382129"/>
    <n v="5.0004977284649373E-2"/>
    <n v="0.25754946118271471"/>
    <m/>
    <n v="8.3624000000000004E-2"/>
    <n v="5.4999999999999997E-3"/>
    <n v="0.91660148147953013"/>
    <n v="0.46247891582617601"/>
    <n v="4.3860524466822106"/>
  </r>
  <r>
    <x v="1"/>
    <s v="LA  ALDEA_10Qf-30_102851"/>
    <s v="O3"/>
    <s v="LA  ALDEA_10Qf-30_102851_O3"/>
    <x v="4"/>
    <x v="2"/>
    <x v="3"/>
    <x v="0"/>
    <n v="2.2337379338029231"/>
    <n v="0.29710738613045973"/>
    <n v="0.44022854137121492"/>
    <m/>
    <x v="3785"/>
    <s v="10Qf-302,9710738613046"/>
    <s v="CaféFríjolAguacate"/>
    <n v="264.13584880673028"/>
    <n v="13.329317732307439"/>
    <n v="42.176421891351133"/>
    <m/>
    <n v="319.64158843038888"/>
    <n v="24727986.525002241"/>
    <n v="1831726.7388899289"/>
    <n v="23440286.736110382"/>
    <m/>
    <n v="50000000.000002548"/>
    <n v="1.072997655104394"/>
    <n v="5.8750235139669031E-2"/>
    <n v="0.24271600908081739"/>
    <m/>
    <n v="8.3624000000000004E-2"/>
    <n v="5.4999999999999997E-3"/>
    <n v="0.93332163182343364"/>
    <n v="0.47091520701677858"/>
    <n v="4.4644347001448086"/>
  </r>
  <r>
    <x v="1"/>
    <s v="LA  ALDEA_10Qf-30_102851"/>
    <s v="O4"/>
    <s v="LA  ALDE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 ALDEA_10Qf-30_102851"/>
    <s v="O5"/>
    <s v="LA  ALDEA_10Qf-30_102851_O5"/>
    <x v="4"/>
    <x v="3"/>
    <x v="2"/>
    <x v="1"/>
    <n v="2.090412209456328"/>
    <n v="0.31664537557627181"/>
    <n v="0.31664537557627181"/>
    <n v="0.44275079515384658"/>
    <x v="3786"/>
    <s v="10Qf-303,16645375576272"/>
    <s v="CaféPlátanoFríjolAguacate"/>
    <n v="247.1878168629494"/>
    <n v="15.737984956521821"/>
    <n v="14.20586298608092"/>
    <n v="42.418068285567138"/>
    <n v="319.54973309111932"/>
    <n v="23141338.186942779"/>
    <n v="1331893.4820848859"/>
    <n v="1952182.3699604019"/>
    <n v="23574585.961012911"/>
    <n v="50000000.000000976"/>
    <n v="1.004149754993654"/>
    <n v="5.4265487938496892E-2"/>
    <n v="6.2613691679903952E-2"/>
    <n v="0.24410663080221359"/>
    <n v="0.11065"/>
    <n v="5.4999999999999997E-3"/>
    <n v="0.99469751489928315"/>
    <n v="0.50188292028839077"/>
    <n v="4.7791841909503923"/>
  </r>
  <r>
    <x v="1"/>
    <s v="LA  ALDEA_10Qf-30_102851"/>
    <s v="O6"/>
    <s v="LA  ALDEA_10Qf-30_102851_O6"/>
    <x v="4"/>
    <x v="3"/>
    <x v="4"/>
    <x v="0"/>
    <n v="2.9159930026114682"/>
    <n v="0.36449912532643353"/>
    <n v="0.36449912532643353"/>
    <m/>
    <x v="3787"/>
    <s v="10Qf-303,64499125326433"/>
    <s v="CaféPlátanoCaña panelera"/>
    <n v="344.81139224240832"/>
    <n v="18.116423587784251"/>
    <n v="18.38284158172225"/>
    <m/>
    <n v="381.3106574119148"/>
    <n v="32280705.173330769"/>
    <n v="1533178.9019953031"/>
    <n v="3669907.8664960009"/>
    <m/>
    <n v="37483791.941822074"/>
    <n v="1.4007254865283481"/>
    <n v="6.2466482742710418E-2"/>
    <n v="8.2841816169517246E-2"/>
    <m/>
    <n v="7.9644000000000006E-2"/>
    <n v="5.4999999999999997E-3"/>
    <n v="1.145023430344817"/>
    <n v="0.57773111364239704"/>
    <n v="5.4528897972515491"/>
  </r>
  <r>
    <x v="1"/>
    <s v="LA  ALDEA_10Qf-30_102851"/>
    <s v="O7"/>
    <s v="LA  ALDEA_10Qf-30_102851_O7"/>
    <x v="4"/>
    <x v="2"/>
    <x v="4"/>
    <x v="0"/>
    <n v="2.9397985245677249"/>
    <n v="0.36747481557096562"/>
    <n v="0.36747481557096562"/>
    <m/>
    <x v="3788"/>
    <s v="10Qf-303,67474815570966"/>
    <s v="CaféFríjolCaña panelera"/>
    <n v="347.62635618828989"/>
    <n v="16.486256498570139"/>
    <n v="18.53291503474501"/>
    <m/>
    <n v="382.64552772160505"/>
    <n v="32544237.710987411"/>
    <n v="2265556.081646584"/>
    <n v="3699868.1826610509"/>
    <m/>
    <n v="38509661.975295044"/>
    <n v="1.412160699608207"/>
    <n v="7.2664742885997835E-2"/>
    <n v="8.3518118434973143E-2"/>
    <m/>
    <n v="7.9644000000000006E-2"/>
    <n v="5.4999999999999997E-3"/>
    <n v="1.1543711483904679"/>
    <n v="0.58244758267998042"/>
    <n v="5.4967108867801038"/>
  </r>
  <r>
    <x v="1"/>
    <s v="LA  ALDEA_10Qf-30_102851"/>
    <s v="O8"/>
    <s v="LA  ALDEA_10Qf-30_102851_O8"/>
    <x v="5"/>
    <x v="2"/>
    <x v="4"/>
    <x v="0"/>
    <n v="3.7305232547666449"/>
    <n v="0.74259525785247382"/>
    <n v="2.9528340659056198"/>
    <m/>
    <x v="3789"/>
    <s v="10Qf-307,42595257852474"/>
    <s v="PlátanoFríjolCaña panelera"/>
    <n v="185.41536808053061"/>
    <n v="33.315523613654157"/>
    <n v="148.92074377968149"/>
    <m/>
    <n v="367.65163547386624"/>
    <n v="15691559.046921769"/>
    <n v="4578248.9883437669"/>
    <n v="29730191.964711789"/>
    <m/>
    <n v="49999999.99997732"/>
    <n v="0.639322978639425"/>
    <n v="0.1468413376747191"/>
    <n v="0.67110761006016006"/>
    <m/>
    <n v="7.7098E-2"/>
    <n v="5.4999999999999997E-3"/>
    <n v="2.3327599723114369"/>
    <n v="1.177013483696171"/>
    <n v="11.01832403453235"/>
  </r>
  <r>
    <x v="1"/>
    <s v="LA  ALDEA_10Qf-30_102851"/>
    <s v="O9"/>
    <s v="LA  ALDEA_10Qf-30_102851_O9"/>
    <x v="4"/>
    <x v="3"/>
    <x v="2"/>
    <x v="2"/>
    <n v="2.754798018876782"/>
    <n v="0.39354257412525467"/>
    <n v="0.39354257412525462"/>
    <n v="0.39354257412525462"/>
    <x v="3790"/>
    <s v="10Qf-303,93542574125255"/>
    <s v="CaféPlátanoFríjolCaña panelera"/>
    <n v="325.75034966985339"/>
    <n v="19.559948096706879"/>
    <n v="17.655750939164829"/>
    <n v="19.84759439224668"/>
    <n v="382.81364309797175"/>
    <n v="30496240.073209081"/>
    <n v="1655343.263568613"/>
    <n v="2426269.051420588"/>
    <n v="3962327.7210608432"/>
    <n v="38540180.109259129"/>
    <n v="1.323293914567961"/>
    <n v="6.7443839249548623E-2"/>
    <n v="7.7819400818184434E-2"/>
    <n v="8.9442688103478635E-2"/>
    <n v="0.10667"/>
    <n v="5.4999999999999997E-3"/>
    <n v="1.236259395157868"/>
    <n v="0.62376497998852842"/>
    <n v="5.9076201163989417"/>
  </r>
  <r>
    <x v="1"/>
    <s v="LA  ALDEA_10Qf-30_102851"/>
    <s v="O10"/>
    <s v="LA  ALDEA_10Qf-30_102851_O10"/>
    <x v="4"/>
    <x v="4"/>
    <x v="4"/>
    <x v="0"/>
    <n v="2.2371708483776951"/>
    <n v="0.41812768372220338"/>
    <n v="0.29503317023332198"/>
    <m/>
    <x v="3791"/>
    <s v="10Qf-302,95033170233322"/>
    <s v="CaféAguacateCaña panelera"/>
    <n v="264.54178532746829"/>
    <n v="40.059032833699362"/>
    <n v="14.879454168498491"/>
    <m/>
    <n v="319.48027232966615"/>
    <n v="24765989.669445392"/>
    <n v="22263510.603438079"/>
    <n v="2970499.7271169079"/>
    <m/>
    <n v="50000000.00000038"/>
    <n v="1.0746466888756181"/>
    <n v="0.23053090188826031"/>
    <n v="6.7053888347441484E-2"/>
    <m/>
    <n v="7.9644000000000006E-2"/>
    <n v="5.4999999999999997E-3"/>
    <n v="0.92680577036645673"/>
    <n v="0.46762757481981548"/>
    <n v="4.4299090475194927"/>
  </r>
  <r>
    <x v="1"/>
    <s v="LA  ALDEA_10Qf-30_102851"/>
    <s v="O11"/>
    <s v="LA  ALDE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 ALDEA_10Qf-30_102851"/>
    <s v="O12"/>
    <s v="LA  ALDEA_10Qf-30_102851_O12"/>
    <x v="4"/>
    <x v="3"/>
    <x v="3"/>
    <x v="2"/>
    <n v="2.0951351169709671"/>
    <n v="0.31429046715786307"/>
    <n v="0.4191886202919391"/>
    <n v="0.31429046715786307"/>
    <x v="3792"/>
    <s v="10Qf-303,14290467157863"/>
    <s v="CaféPlátanoAguacateCaña panelera"/>
    <n v="247.7462929340841"/>
    <n v="15.62094072937828"/>
    <n v="40.160676648581877"/>
    <n v="15.850660445986779"/>
    <n v="319.37857075803106"/>
    <n v="23193621.84637009"/>
    <n v="1321988.119760623"/>
    <n v="22320000.937585808"/>
    <n v="3164389.096282145"/>
    <n v="49999999.999998666"/>
    <n v="1.0064184493699251"/>
    <n v="5.3861912632390332E-2"/>
    <n v="0.23111583963285101"/>
    <n v="7.1430605164843827E-2"/>
    <n v="0.10667"/>
    <n v="5.4999999999999997E-3"/>
    <n v="0.98729989683098396"/>
    <n v="0.49815039044521331"/>
    <n v="4.7405249588548291"/>
  </r>
  <r>
    <x v="1"/>
    <s v="LA  ALDEA_10Qf-30_102851"/>
    <s v="O13"/>
    <s v="LA  ALDE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 ALDEA_10Qf-30_102851"/>
    <s v="O14"/>
    <s v="LA  ALDEA_10Qf-30_102851_O14"/>
    <x v="4"/>
    <x v="2"/>
    <x v="3"/>
    <x v="2"/>
    <n v="2.174570937300393"/>
    <n v="0.3204744865630495"/>
    <n v="0.38922495520400341"/>
    <n v="0.3204744865630495"/>
    <x v="3793"/>
    <s v="10Qf-303,2047448656305"/>
    <s v="CaféFríjolAguacateCaña panelera"/>
    <n v="257.13944846538237"/>
    <n v="14.37765082898772"/>
    <n v="37.289985492975312"/>
    <n v="16.162540066992811"/>
    <n v="324.96962485433818"/>
    <n v="24072994.428526301"/>
    <n v="1975789.6086494401"/>
    <n v="20724563.942205399"/>
    <n v="3226652.0206206669"/>
    <n v="50000000.00000181"/>
    <n v="1.04457621517357"/>
    <n v="6.3370862929595817E-2"/>
    <n v="0.2145956449518672"/>
    <n v="7.2836082882504691E-2"/>
    <n v="0.10667"/>
    <n v="5.4999999999999997E-3"/>
    <n v="1.006726135800156"/>
    <n v="0.50795206120243352"/>
    <n v="4.8315930626330843"/>
  </r>
  <r>
    <x v="1"/>
    <s v="LA  ALDEA_10Qf-30_102851"/>
    <s v="O15"/>
    <s v="LA  ALDE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 ALDEA_10Qf-30_102851"/>
    <s v="O16"/>
    <s v="LA  ALDEA_10Qf-30_102851_O16"/>
    <x v="4"/>
    <x v="3"/>
    <x v="1"/>
    <x v="0"/>
    <n v="0.27411462153340949"/>
    <n v="0.27411462153340937"/>
    <n v="2.192916972267275"/>
    <m/>
    <x v="3794"/>
    <s v="10Qf-302,74114621533409"/>
    <s v="CaféPlátanoGulupa"/>
    <n v="32.413604628093651"/>
    <n v="13.62411114390753"/>
    <n v="272.77942596109972"/>
    <m/>
    <n v="318.81714173310093"/>
    <n v="3034511.1505736159"/>
    <n v="1152997.9779432211"/>
    <n v="24957633.65182358"/>
    <m/>
    <n v="29145142.780340418"/>
    <n v="0.13167361384888701"/>
    <n v="4.6976728024262157E-2"/>
    <n v="1.5577720724802171"/>
    <m/>
    <n v="8.3624000000000004E-2"/>
    <n v="5.4999999999999997E-3"/>
    <n v="0.86109305193741181"/>
    <n v="0.43447167513045393"/>
    <n v="4.1258349424019602"/>
  </r>
  <r>
    <x v="1"/>
    <s v="LA  ALDEA_10Qf-30_102851"/>
    <s v="O17"/>
    <s v="LA  ALDEA_10Qf-30_102851_O17"/>
    <x v="4"/>
    <x v="2"/>
    <x v="1"/>
    <x v="0"/>
    <n v="0.27579412483614008"/>
    <n v="0.27579412483614002"/>
    <n v="2.206352998689121"/>
    <m/>
    <x v="3795"/>
    <s v="10Qf-302,7579412483614"/>
    <s v="CaféFríjolGulupa"/>
    <n v="32.612203140357437"/>
    <n v="12.37312732787592"/>
    <n v="274.45074850586519"/>
    <m/>
    <n v="319.43607897409856"/>
    <n v="3053103.633787577"/>
    <n v="1700326.200134522"/>
    <n v="25110549.34786379"/>
    <m/>
    <n v="29863979.181785889"/>
    <n v="0.13248037952999001"/>
    <n v="5.4535735025946948E-2"/>
    <n v="1.5673165591113809"/>
    <m/>
    <n v="8.3624000000000004E-2"/>
    <n v="5.4999999999999997E-3"/>
    <n v="0.86636897854284833"/>
    <n v="0.43713368786528201"/>
    <n v="4.1505679147695309"/>
  </r>
  <r>
    <x v="1"/>
    <s v="LA  ALDEA_10Qf-30_102851"/>
    <s v="O18"/>
    <s v="LA  ALDEA_10Qf-30_102851_O18"/>
    <x v="5"/>
    <x v="2"/>
    <x v="1"/>
    <x v="0"/>
    <n v="0.29022190743397502"/>
    <n v="0.29022190743397502"/>
    <n v="2.3217752594718002"/>
    <m/>
    <x v="3796"/>
    <s v="10Qf-302,90221907433975"/>
    <s v="PlátanoFríjolGulupa"/>
    <n v="14.42467935916144"/>
    <n v="13.02041011987879"/>
    <n v="288.80825425624442"/>
    <m/>
    <n v="316.25334373528466"/>
    <n v="1220749.4461779869"/>
    <n v="1789276.379096888"/>
    <n v="26424172.49744479"/>
    <m/>
    <n v="29434198.322719663"/>
    <n v="4.9737133816288408E-2"/>
    <n v="5.738869546966556E-2"/>
    <n v="1.649308525366213"/>
    <m/>
    <n v="8.1077999999999997E-2"/>
    <n v="5.4999999999999997E-3"/>
    <n v="0.91169185581353407"/>
    <n v="0.46000172328285038"/>
    <n v="4.3604906534361341"/>
  </r>
  <r>
    <x v="1"/>
    <s v="LA  ALDEA_10Qf-30_102851"/>
    <s v="O19"/>
    <s v="LA  ALDEA_10Qf-30_102851_O19"/>
    <x v="4"/>
    <x v="3"/>
    <x v="2"/>
    <x v="3"/>
    <n v="0.2983058818799833"/>
    <n v="0.29830588187998341"/>
    <n v="0.29830588187998341"/>
    <n v="2.088141173159884"/>
    <x v="3797"/>
    <s v="10Qf-302,98305881879983"/>
    <s v="CaféPlátanoFríjolGulupa"/>
    <n v="35.274181506272157"/>
    <n v="14.826471010116849"/>
    <n v="13.383086609797431"/>
    <n v="259.74624563709511"/>
    <n v="323.22998476328155"/>
    <n v="3302313.8998667998"/>
    <n v="1254752.7625200751"/>
    <n v="1839115.706022118"/>
    <n v="23765178.103907552"/>
    <n v="30161360.472316545"/>
    <n v="0.1432941201012484"/>
    <n v="5.1122534809423442E-2"/>
    <n v="5.8987226579079052E-2"/>
    <n v="1.483342982922603"/>
    <n v="0.11065"/>
    <n v="5.4999999999999997E-3"/>
    <n v="0.93708653993712054"/>
    <n v="0.47281482277977371"/>
    <n v="4.5091101815167276"/>
  </r>
  <r>
    <x v="1"/>
    <s v="LA  ALDEA_10Qf-30_102851"/>
    <s v="O20"/>
    <s v="LA  ALDEA_10Qf-30_102851_O20"/>
    <x v="4"/>
    <x v="4"/>
    <x v="1"/>
    <x v="0"/>
    <n v="0.21895826319824771"/>
    <n v="0.60070571035034348"/>
    <n v="1.369918658433886"/>
    <m/>
    <x v="3798"/>
    <s v="10Qf-302,18958263198248"/>
    <s v="CaféAguacateGulupa"/>
    <n v="25.891455675220339"/>
    <n v="57.551056079564923"/>
    <n v="170.40573354432041"/>
    <m/>
    <n v="253.84824529910566"/>
    <n v="2423917.7299935948"/>
    <n v="31985009.537938181"/>
    <n v="15591072.73206122"/>
    <m/>
    <n v="49999999.999992996"/>
    <n v="0.1051787228134968"/>
    <n v="0.33119363909063049"/>
    <n v="0.97314264728932764"/>
    <m/>
    <n v="8.3624000000000004E-2"/>
    <n v="5.4999999999999997E-3"/>
    <n v="0.68782700481124937"/>
    <n v="0.34704884716922257"/>
    <n v="3.3135824839629491"/>
  </r>
  <r>
    <x v="1"/>
    <s v="LA  ALDEA_10Qf-30_102851"/>
    <s v="O21"/>
    <s v="LA  ALDEA_10Qf-30_102851_O21"/>
    <x v="5"/>
    <x v="4"/>
    <x v="1"/>
    <x v="0"/>
    <n v="0.2288310442854348"/>
    <n v="0.61145780921046733"/>
    <n v="1.448021589358446"/>
    <m/>
    <x v="3799"/>
    <s v="10Qf-302,28831044285435"/>
    <s v="PlátanoAguacateGulupa"/>
    <n v="11.37341584728712"/>
    <n v="58.58116888490369"/>
    <n v="180.12104558436261"/>
    <m/>
    <n v="250.07563031655343"/>
    <n v="962523.37754111656"/>
    <n v="32557512.809787121"/>
    <n v="16479963.812663101"/>
    <m/>
    <n v="49999999.999991342"/>
    <n v="3.9216199671401233E-2"/>
    <n v="0.33712171116983508"/>
    <n v="1.0286242574514031"/>
    <m/>
    <n v="8.1077999999999997E-2"/>
    <n v="5.4999999999999997E-3"/>
    <n v="0.71884097681288439"/>
    <n v="0.36269720519241427"/>
    <n v="3.456426624859648"/>
  </r>
  <r>
    <x v="1"/>
    <s v="LA  ALDEA_10Qf-30_102851"/>
    <s v="O22"/>
    <s v="LA  ALDEA_10Qf-30_102851_O22"/>
    <x v="4"/>
    <x v="3"/>
    <x v="3"/>
    <x v="3"/>
    <n v="0.23570410509735129"/>
    <n v="0.23570410509735129"/>
    <n v="0.5957009403844572"/>
    <n v="1.2899319003943539"/>
    <x v="3800"/>
    <s v="10Qf-302,35704105097351"/>
    <s v="CaféPlátanoAguacateGulupa"/>
    <n v="27.871624027589501"/>
    <n v="11.71502237625141"/>
    <n v="57.071570381311673"/>
    <n v="160.45609011575311"/>
    <n v="257.11430690090572"/>
    <n v="2609298.0051657441"/>
    <n v="991433.27360609069"/>
    <n v="31718526.945321068"/>
    <n v="14680741.775899339"/>
    <n v="49999999.999992236"/>
    <n v="0.1132227501895714"/>
    <n v="4.0394078861680997E-2"/>
    <n v="0.32843430461244372"/>
    <n v="0.91632283175687312"/>
    <n v="0.11065"/>
    <n v="5.4999999999999997E-3"/>
    <n v="0.74043174376131327"/>
    <n v="0.373591006579302"/>
    <n v="3.587213801314129"/>
  </r>
  <r>
    <x v="1"/>
    <s v="LA  ALDEA_10Qf-30_102851"/>
    <s v="O23"/>
    <s v="LA  ALDEA_10Qf-30_102851_O23"/>
    <x v="0"/>
    <x v="4"/>
    <x v="1"/>
    <x v="0"/>
    <n v="0.2312762495623932"/>
    <n v="0.59440760854161812"/>
    <n v="1.487078637519921"/>
    <m/>
    <x v="3801"/>
    <s v="10Qf-302,31276249562393"/>
    <s v="FríjolAguacateGulupa"/>
    <n v="10.37589355991282"/>
    <n v="56.947661764938928"/>
    <n v="184.9793960426596"/>
    <m/>
    <n v="252.30295136751135"/>
    <n v="1425864.553254823"/>
    <n v="31649662.556958921"/>
    <n v="16924472.889779638"/>
    <m/>
    <n v="49999999.999993384"/>
    <n v="4.5732737314194867E-2"/>
    <n v="0.32772123784413909"/>
    <n v="1.0563690282881011"/>
    <m/>
    <n v="8.1077999999999997E-2"/>
    <n v="5.4999999999999997E-3"/>
    <n v="0.72652224993421954"/>
    <n v="0.3665728555563933"/>
    <n v="3.4924356011145452"/>
  </r>
  <r>
    <x v="1"/>
    <s v="LA  ALDEA_10Qf-30_102851"/>
    <s v="O24"/>
    <s v="LA  ALDEA_10Qf-30_102851_O24"/>
    <x v="4"/>
    <x v="2"/>
    <x v="3"/>
    <x v="3"/>
    <n v="0.23829923523193941"/>
    <n v="0.23829923523193941"/>
    <n v="0.57795950456331036"/>
    <n v="1.3284343772922049"/>
    <x v="3802"/>
    <s v="10Qf-302,38299235231939"/>
    <s v="CaféFríjolAguacateGulupa"/>
    <n v="28.178493911692851"/>
    <n v="10.690970235178369"/>
    <n v="55.371838964942533"/>
    <n v="165.24545682643961"/>
    <n v="259.48675993825339"/>
    <n v="2638026.685476718"/>
    <n v="1469162.67116866"/>
    <n v="30773871.37741388"/>
    <n v="15118939.26593511"/>
    <n v="49999999.999994367"/>
    <n v="0.1144693460891911"/>
    <n v="4.7121467715152292E-2"/>
    <n v="0.31865272506183218"/>
    <n v="0.94367365442426077"/>
    <n v="0.11065"/>
    <n v="5.4999999999999997E-3"/>
    <n v="0.74858398502179924"/>
    <n v="0.377704287842624"/>
    <n v="3.6254306251838169"/>
  </r>
  <r>
    <x v="1"/>
    <s v="LA  ALDEA_10Qf-30_102851"/>
    <s v="O25"/>
    <s v="LA  ALDEA_10Qf-30_102851_O25"/>
    <x v="5"/>
    <x v="2"/>
    <x v="3"/>
    <x v="3"/>
    <n v="0.25003997098857261"/>
    <n v="0.2500399709885725"/>
    <n v="0.58858746859437094"/>
    <n v="1.4117322993142101"/>
    <x v="3803"/>
    <s v="10Qf-302,50039970988573"/>
    <s v="PlátanoFríjolAguacateGulupa"/>
    <n v="12.42754704623639"/>
    <n v="11.2177023348055"/>
    <n v="56.390058940921193"/>
    <n v="175.6069796931364"/>
    <n v="255.6422880150995"/>
    <n v="1051733.684770508"/>
    <n v="1541546.6663959699"/>
    <n v="31339765.000605971"/>
    <n v="16066954.64822017"/>
    <n v="49999999.999992624"/>
    <n v="4.2850905386281821E-2"/>
    <n v="4.9443089521323189E-2"/>
    <n v="0.32451235653015698"/>
    <n v="1.0028456058763739"/>
    <n v="0.10810400000000001"/>
    <n v="5.4999999999999997E-3"/>
    <n v="0.78546587745101326"/>
    <n v="0.3963133540168875"/>
    <n v="3.7957829413536261"/>
  </r>
  <r>
    <x v="1"/>
    <s v="LA  ALDEA_10Qf-30_102851"/>
    <s v="O26"/>
    <s v="LA  ALDEA_10Qf-30_102851_O26"/>
    <x v="4"/>
    <x v="5"/>
    <x v="1"/>
    <x v="0"/>
    <n v="0.27242399832994779"/>
    <n v="0.27242399832994763"/>
    <n v="2.1793919866395819"/>
    <m/>
    <x v="3804"/>
    <s v="10Qf-302,72423998329948"/>
    <s v="CaféCaña paneleraGulupa"/>
    <n v="32.213691205797751"/>
    <n v="13.73920225425468"/>
    <n v="271.09703767996018"/>
    <m/>
    <n v="317.04993114001263"/>
    <n v="3015795.5675316602"/>
    <n v="2742862.4790196861"/>
    <n v="24803705.50921217"/>
    <m/>
    <n v="30562363.555763517"/>
    <n v="0.1308615066157475"/>
    <n v="6.1915371592738792E-2"/>
    <n v="1.5481643923181481"/>
    <m/>
    <n v="7.9644000000000006E-2"/>
    <n v="5.4999999999999997E-3"/>
    <n v="0.8557821937066421"/>
    <n v="0.43179203735296717"/>
    <n v="4.0969582143590868"/>
  </r>
  <r>
    <x v="1"/>
    <s v="LA  ALDEA_10Qf-30_102851"/>
    <s v="O27"/>
    <s v="LA  ALDEA_10Qf-30_102851_O27"/>
    <x v="5"/>
    <x v="5"/>
    <x v="1"/>
    <x v="0"/>
    <n v="0.28649233514031469"/>
    <n v="0.2864923351403148"/>
    <n v="2.291938681122518"/>
    <m/>
    <x v="3805"/>
    <s v="10Qf-302,86492335140315"/>
    <s v="PlátanoCaña paneleraGulupa"/>
    <n v="14.23931125597956"/>
    <n v="14.448712892096911"/>
    <n v="285.09684848133918"/>
    <m/>
    <n v="313.78487262941564"/>
    <n v="1205061.8871228441"/>
    <n v="2884507.5375164491"/>
    <n v="26084601.778953139"/>
    <m/>
    <n v="30174171.203592431"/>
    <n v="4.9097973809769921E-2"/>
    <n v="6.5112763550295771E-2"/>
    <n v="1.6281136561218821"/>
    <m/>
    <n v="7.7098E-2"/>
    <n v="5.4999999999999997E-3"/>
    <n v="0.89997592190674791"/>
    <n v="0.45409035119739888"/>
    <n v="4.3015876245072944"/>
  </r>
  <r>
    <x v="1"/>
    <s v="LA  ALDEA_10Qf-30_102851"/>
    <s v="O28"/>
    <s v="LA  ALDEA_10Qf-30_102851_O28"/>
    <x v="4"/>
    <x v="3"/>
    <x v="4"/>
    <x v="3"/>
    <n v="0.29436705538362512"/>
    <n v="0.29436705538362512"/>
    <n v="0.29436705538362512"/>
    <n v="2.0605693876853759"/>
    <x v="3806"/>
    <s v="10Qf-302,94367055383625"/>
    <s v="CaféPlátanoCaña paneleraGulupa"/>
    <n v="34.808421730170423"/>
    <n v="14.63070250399791"/>
    <n v="14.84585989376259"/>
    <n v="256.31656001307311"/>
    <n v="320.60154414100407"/>
    <n v="3258710.1954875458"/>
    <n v="1238185.025416651"/>
    <n v="2963793.0440084012"/>
    <n v="23451383.040208459"/>
    <n v="30912071.305121057"/>
    <n v="0.14140206663763549"/>
    <n v="5.0447513608368577E-2"/>
    <n v="6.6902496587922286E-2"/>
    <n v="1.463756943896148"/>
    <n v="0.10667"/>
    <n v="5.4999999999999997E-3"/>
    <n v="0.92471326298520995"/>
    <n v="0.4665717827830459"/>
    <n v="4.447125599604508"/>
  </r>
  <r>
    <x v="1"/>
    <s v="LA  ALDEA_10Qf-30_102851"/>
    <s v="O29"/>
    <s v="LA  ALDEA_10Qf-30_102851_O29"/>
    <x v="0"/>
    <x v="5"/>
    <x v="1"/>
    <x v="0"/>
    <n v="0.28832744743363969"/>
    <n v="0.28832744743363981"/>
    <n v="2.306619579469118"/>
    <m/>
    <x v="3807"/>
    <s v="10Qf-302,8832744743364"/>
    <s v="FríjolCaña paneleraGulupa"/>
    <n v="12.935417755318291"/>
    <n v="14.54126339833654"/>
    <n v="286.92302205481388"/>
    <m/>
    <n v="314.39970320846874"/>
    <n v="1777596.6525052111"/>
    <n v="2902984.1059722588"/>
    <n v="26251685.38824971"/>
    <m/>
    <n v="30932266.146727182"/>
    <n v="5.7014083542537217E-2"/>
    <n v="6.5529840093669925E-2"/>
    <n v="1.638542456542724"/>
    <m/>
    <n v="7.7098E-2"/>
    <n v="5.4999999999999997E-3"/>
    <n v="0.90574067256640767"/>
    <n v="0.45699900418231898"/>
    <n v="4.3286121510851254"/>
  </r>
  <r>
    <x v="1"/>
    <s v="LA  ALDEA_10Qf-30_102851"/>
    <s v="O30"/>
    <s v="LA  ALDEA_10Qf-30_102851_O30"/>
    <x v="4"/>
    <x v="2"/>
    <x v="4"/>
    <x v="3"/>
    <n v="0.29630477755123491"/>
    <n v="0.29630477755123502"/>
    <n v="0.29630477755123502"/>
    <n v="2.0741334428586451"/>
    <x v="3808"/>
    <s v="10Qf-302,96304777551235"/>
    <s v="CaféFríjolCaña paneleraGulupa"/>
    <n v="35.037554199896547"/>
    <n v="13.29330979286677"/>
    <n v="14.943585339892699"/>
    <n v="258.00380819923839"/>
    <n v="321.27825753189438"/>
    <n v="3280161.2202137439"/>
    <n v="1826778.4957157159"/>
    <n v="2983302.725464087"/>
    <n v="23605755.834130321"/>
    <n v="31695998.275523867"/>
    <n v="0.14233287025189359"/>
    <n v="5.8591526723265452E-2"/>
    <n v="6.734289386858236E-2"/>
    <n v="1.473392377706783"/>
    <n v="0.10667"/>
    <n v="5.4999999999999997E-3"/>
    <n v="0.9308003483284869"/>
    <n v="0.46964307241870751"/>
    <n v="4.4756611962595443"/>
  </r>
  <r>
    <x v="1"/>
    <s v="LA  ALDEA_10Qf-30_102851"/>
    <s v="O31"/>
    <s v="LA  ALDEA_10Qf-30_102851_O31"/>
    <x v="5"/>
    <x v="2"/>
    <x v="4"/>
    <x v="3"/>
    <n v="0.31302337377817402"/>
    <n v="0.31302337377817402"/>
    <n v="0.31302337377817402"/>
    <n v="2.1911636164472181"/>
    <x v="3809"/>
    <s v="10Qf-303,13023373778174"/>
    <s v="PlátanoFríjolCaña paneleraGulupa"/>
    <n v="15.557963348098779"/>
    <n v="14.043366814502621"/>
    <n v="15.786756926747289"/>
    <n v="272.56132404472561"/>
    <n v="317.9494111340743"/>
    <n v="1316658.3927417791"/>
    <n v="1929852.001037935"/>
    <n v="3151631.5458832472"/>
    <n v="24937678.672783479"/>
    <n v="31335820.612446442"/>
    <n v="5.3644762957024507E-2"/>
    <n v="6.1897474354963039E-2"/>
    <n v="7.1142625552448824E-2"/>
    <n v="1.556526549387393"/>
    <n v="0.10412399999999999"/>
    <n v="5.4999999999999997E-3"/>
    <n v="0.98331949877960423"/>
    <n v="0.49614204743840579"/>
    <n v="4.7193192839997504"/>
  </r>
  <r>
    <x v="1"/>
    <s v="LA  ALDEA_10Qf-30_102851"/>
    <s v="O32"/>
    <s v="LA  ALDEA_10Qf-30_102851_O32"/>
    <x v="6"/>
    <x v="5"/>
    <x v="1"/>
    <x v="0"/>
    <n v="0.57739395774889457"/>
    <n v="0.22958344618771759"/>
    <n v="1.488857057940564"/>
    <m/>
    <x v="3810"/>
    <s v="10Qf-302,29583446187718"/>
    <s v="AguacateCaña paneleraGulupa"/>
    <n v="55.317656332962763"/>
    <n v="11.578617965886799"/>
    <n v="185.20061577308971"/>
    <m/>
    <n v="252.09689007193927"/>
    <n v="30743758.42869113"/>
    <n v="2311528.4417404449"/>
    <n v="16944713.129560091"/>
    <m/>
    <n v="49999999.99999167"/>
    <n v="0.31834091596077801"/>
    <n v="5.2178752493889417E-2"/>
    <n v="1.0576323564028629"/>
    <m/>
    <n v="7.7098E-2"/>
    <n v="5.4999999999999997E-3"/>
    <n v="0.72120454299806569"/>
    <n v="0.36388976220753239"/>
    <n v="3.4635267670827741"/>
  </r>
  <r>
    <x v="1"/>
    <s v="LA  ALDEA_10Qf-30_102851"/>
    <s v="O33"/>
    <s v="LA  ALDEA_10Qf-30_102851_O33"/>
    <x v="4"/>
    <x v="4"/>
    <x v="4"/>
    <x v="3"/>
    <n v="0.236502462183865"/>
    <n v="0.5605571274382023"/>
    <n v="0.236502462183865"/>
    <n v="1.3314625700327181"/>
    <x v="3811"/>
    <s v="10Qf-302,36502462183865"/>
    <s v="CaféAguacateCaña paneleraGulupa"/>
    <n v="27.96602844428763"/>
    <n v="53.704591318402393"/>
    <n v="11.92756578529425"/>
    <n v="165.62213715127771"/>
    <n v="259.220322699262"/>
    <n v="2618135.9995332561"/>
    <n v="29847269.234736141"/>
    <n v="2381191.5752525842"/>
    <n v="15153403.19047061"/>
    <n v="49999999.999992594"/>
    <n v="0.11360624874990009"/>
    <n v="0.30905808244468341"/>
    <n v="5.3751277121248872E-2"/>
    <n v="0.94582477739923643"/>
    <n v="0.10667"/>
    <n v="5.4999999999999997E-3"/>
    <n v="0.74293967178177489"/>
    <n v="0.37485640256142599"/>
    <n v="3.594990696181851"/>
  </r>
  <r>
    <x v="1"/>
    <s v="LA  ALDEA_10Qf-30_102851"/>
    <s v="O34"/>
    <s v="LA  ALDEA_10Qf-30_102851_O34"/>
    <x v="5"/>
    <x v="4"/>
    <x v="4"/>
    <x v="3"/>
    <n v="0.24806252102860549"/>
    <n v="0.57025042500137824"/>
    <n v="0.24806252102860549"/>
    <n v="1.414249743227467"/>
    <x v="3812"/>
    <s v="10Qf-302,48062521028606"/>
    <s v="PlátanoAguacateCaña paneleraGulupa"/>
    <n v="12.32926335058602"/>
    <n v="54.633264880251659"/>
    <n v="12.51057604691816"/>
    <n v="175.92012739285869"/>
    <n v="255.39323167061451"/>
    <n v="1043416.011701587"/>
    <n v="30363395.8665796"/>
    <n v="2497582.3919753288"/>
    <n v="16095605.72973427"/>
    <n v="49999999.999990791"/>
    <n v="4.2512017484457008E-2"/>
    <n v="0.31440239404256087"/>
    <n v="5.637859829483783E-2"/>
    <n v="1.0046339106191891"/>
    <n v="0.10412399999999999"/>
    <n v="5.4999999999999997E-3"/>
    <n v="0.77925399276001761"/>
    <n v="0.39317909583033989"/>
    <n v="3.7626822988764128"/>
  </r>
  <r>
    <x v="1"/>
    <s v="LA  ALDEA_10Qf-30_102851"/>
    <s v="O35"/>
    <s v="LA  ALDEA_10Qf-30_102851_O35"/>
    <x v="0"/>
    <x v="4"/>
    <x v="4"/>
    <x v="3"/>
    <n v="0.25093858099304073"/>
    <n v="0.55127291117993926"/>
    <n v="0.25093858099304073"/>
    <n v="1.4562357367643859"/>
    <x v="3813"/>
    <s v="10Qf-302,50938580993041"/>
    <s v="FríjolAguacateCaña paneleraGulupa"/>
    <n v="11.258017247278691"/>
    <n v="52.815110094355958"/>
    <n v="12.655624830391639"/>
    <n v="181.1428126838417"/>
    <n v="257.87156485586797"/>
    <n v="1547086.7776481879"/>
    <n v="29352924.43252071"/>
    <n v="2526539.5947629688"/>
    <n v="16573449.19506113"/>
    <n v="49999999.999992996"/>
    <n v="4.962078133083675E-2"/>
    <n v="0.30393931410987729"/>
    <n v="5.7032257012544961E-2"/>
    <n v="1.0344593025488831"/>
    <n v="0.10412399999999999"/>
    <n v="5.4999999999999997E-3"/>
    <n v="0.7882887361037928"/>
    <n v="0.39773765087396962"/>
    <n v="3.8050361969081701"/>
  </r>
  <r>
    <x v="0"/>
    <s v="LA ARMENIA_10Lf-30_102769"/>
    <s v="M1"/>
    <s v="LA ARMENIA_10Lf-30_102769_M1"/>
    <x v="0"/>
    <x v="0"/>
    <x v="0"/>
    <x v="0"/>
    <n v="0.58594410174764189"/>
    <n v="2.343776406990568"/>
    <m/>
    <m/>
    <x v="3814"/>
    <s v="10Lf-302,92972050873821"/>
    <s v="FríjolGulupa"/>
    <n v="26.28758311022375"/>
    <n v="291.54500191543639"/>
    <m/>
    <m/>
    <n v="317.83258502566014"/>
    <n v="3661830.4350485308"/>
    <n v="26674568.01475678"/>
    <m/>
    <m/>
    <n v="30336398.449805312"/>
    <n v="0.11586502175095841"/>
    <n v="1.6649373766180771"/>
    <m/>
    <m/>
    <n v="5.4052000000000003E-2"/>
    <n v="5.4999999999999997E-3"/>
    <n v="0.92033104986540615"/>
    <n v="2.929720508738209"/>
    <n v="6.839324067341825"/>
  </r>
  <r>
    <x v="0"/>
    <s v="LA ARMENIA_10Lf-30_102769"/>
    <s v="M2"/>
    <s v="LA ARMENI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ARMENIA_10Lf-30_102769"/>
    <s v="M3"/>
    <s v="LA ARMENIA_10Lf-30_102769_M3"/>
    <x v="1"/>
    <x v="1"/>
    <x v="0"/>
    <x v="0"/>
    <n v="2.4915596027245339"/>
    <m/>
    <m/>
    <m/>
    <x v="3815"/>
    <s v="10Lf-302,49155960272453"/>
    <s v="Gulupa"/>
    <n v="309.92792101762609"/>
    <m/>
    <m/>
    <m/>
    <n v="309.92792101762609"/>
    <n v="28356491.63779787"/>
    <m/>
    <m/>
    <m/>
    <n v="28356491.63779787"/>
    <n v="1.769917427394113"/>
    <m/>
    <m/>
    <m/>
    <n v="2.7026000000000001E-2"/>
    <n v="5.4999999999999997E-3"/>
    <n v="0.78268888043702634"/>
    <n v="2.4915596027245339"/>
    <n v="5.7983340858860943"/>
  </r>
  <r>
    <x v="0"/>
    <s v="LA ARMENIA_10Lf-30_102769"/>
    <s v="M4"/>
    <s v="LA ARMENIA_10Lf-30_102769_M4"/>
    <x v="2"/>
    <x v="1"/>
    <x v="0"/>
    <x v="0"/>
    <n v="2.298097997322825"/>
    <m/>
    <m/>
    <m/>
    <x v="3816"/>
    <s v="10Lf-302,29809799732283"/>
    <s v="Granadilla"/>
    <n v="228.54062288376099"/>
    <m/>
    <m/>
    <m/>
    <n v="228.54062288376099"/>
    <n v="24004959.339767169"/>
    <m/>
    <m/>
    <m/>
    <n v="24004959.339767169"/>
    <n v="1.75406383704879"/>
    <m/>
    <m/>
    <m/>
    <n v="2.7026000000000001E-2"/>
    <n v="5.4999999999999997E-3"/>
    <n v="0.72191560125324328"/>
    <n v="2.298097997322825"/>
    <n v="5.3506375958988928"/>
  </r>
  <r>
    <x v="0"/>
    <s v="LA ARMENIA_10Lf-30_102769"/>
    <s v="M5"/>
    <s v="LA ARMENIA_10Lf-30_102769_M5"/>
    <x v="2"/>
    <x v="2"/>
    <x v="1"/>
    <x v="0"/>
    <n v="2.0081722834821738"/>
    <n v="0.25102153543527173"/>
    <n v="0.25102153543527178"/>
    <m/>
    <x v="3817"/>
    <s v="10Lf-302,51021535435272"/>
    <s v="GranadillaFríjolGulupa"/>
    <n v="199.7081695643852"/>
    <n v="11.26173888520969"/>
    <n v="31.224853109286649"/>
    <m/>
    <n v="242.19476155888154"/>
    <n v="20976518.002450202"/>
    <n v="1568747.420731572"/>
    <n v="2856881.3134928821"/>
    <m/>
    <n v="25402146.736674655"/>
    <n v="1.5327729213999031"/>
    <n v="4.9637184803838302E-2"/>
    <n v="0.17831698255674311"/>
    <m/>
    <n v="8.1077999999999997E-2"/>
    <n v="5.4999999999999997E-3"/>
    <n v="0.78854932597467575"/>
    <n v="2.5102153543527179"/>
    <n v="5.8955580346801124"/>
  </r>
  <r>
    <x v="0"/>
    <s v="LA ARMENIA_10Lf-30_102769"/>
    <s v="M6"/>
    <s v="LA ARMENI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ARMENIA_10Lf-30_102769"/>
    <s v="M9"/>
    <s v="LA ARMENIA_10Lf-30_102769_M9"/>
    <x v="2"/>
    <x v="0"/>
    <x v="0"/>
    <x v="0"/>
    <n v="1.8674791501621191"/>
    <n v="0.46686978754052982"/>
    <m/>
    <m/>
    <x v="3818"/>
    <s v="10Lf-302,33434893770265"/>
    <s v="GranadillaGulupa"/>
    <n v="185.7165572128269"/>
    <n v="58.07446166656073"/>
    <m/>
    <m/>
    <n v="243.79101887938762"/>
    <n v="19506897.059972201"/>
    <n v="5313454.7581590321"/>
    <m/>
    <m/>
    <n v="24820351.818131231"/>
    <n v="1.4253864054352721"/>
    <n v="0.33164808595715878"/>
    <m/>
    <m/>
    <n v="5.4052000000000003E-2"/>
    <n v="5.4999999999999997E-3"/>
    <n v="0.73330333121549174"/>
    <n v="2.3343489377026492"/>
    <n v="5.4615532066207892"/>
  </r>
  <r>
    <x v="0"/>
    <s v="LA ARMENIA_10Lf-30_102769"/>
    <s v="M10"/>
    <s v="LA ARMENIA_10Lf-30_102769_M10"/>
    <x v="2"/>
    <x v="2"/>
    <x v="0"/>
    <x v="0"/>
    <n v="2.1717918912702299"/>
    <n v="0.54294797281755747"/>
    <m/>
    <m/>
    <x v="3819"/>
    <s v="10Lf-302,71473986408779"/>
    <s v="GranadillaFríjol"/>
    <n v="215.97976769616241"/>
    <n v="24.358620416860418"/>
    <m/>
    <m/>
    <n v="240.33838811302283"/>
    <n v="22685619.196879901"/>
    <n v="3393128.1253301492"/>
    <m/>
    <m/>
    <n v="26078747.322210051"/>
    <n v="1.657658473446628"/>
    <n v="0.1073629352911192"/>
    <m/>
    <m/>
    <n v="5.4052000000000003E-2"/>
    <n v="5.4999999999999997E-3"/>
    <n v="0.85279786306422634"/>
    <n v="2.7147398640877869"/>
    <n v="6.3418295912398008"/>
  </r>
  <r>
    <x v="0"/>
    <s v="LA ARMENIA_10Lf-30_102769"/>
    <s v="M12"/>
    <s v="LA ARMENIA_10Lf-30_102769_M12"/>
    <x v="3"/>
    <x v="0"/>
    <x v="0"/>
    <x v="0"/>
    <n v="0.44"/>
    <n v="1.4145578713490941"/>
    <m/>
    <m/>
    <x v="3820"/>
    <s v="10Lf-301,85455787134909"/>
    <s v="Piscicultura cachamaGulupa"/>
    <n v="692.41069863013695"/>
    <n v="175.9584557989055"/>
    <m/>
    <m/>
    <n v="868.36915442904251"/>
    <n v="28918568.632242221"/>
    <n v="16099112.542292461"/>
    <m/>
    <m/>
    <n v="45017681.174534678"/>
    <n v="0.6053764469584324"/>
    <n v="1.0048527941376659"/>
    <m/>
    <m/>
    <n v="4.8842000000000003E-2"/>
    <n v="5.4999999999999997E-3"/>
    <n v="0.58258362450756884"/>
    <n v="1.854557871349094"/>
    <n v="4.346041367205757"/>
  </r>
  <r>
    <x v="1"/>
    <s v="LA ARMENIA_10Qf-30_102848"/>
    <s v="O1"/>
    <s v="LA ARMENIA_10Qf-30_102848_O1"/>
    <x v="4"/>
    <x v="3"/>
    <x v="2"/>
    <x v="0"/>
    <n v="2.9685193044364691"/>
    <n v="0.37106491305455858"/>
    <n v="0.37106491305455858"/>
    <m/>
    <x v="3821"/>
    <s v="10Qf-303,71064913054559"/>
    <s v="CaféPlátanoFríjol"/>
    <n v="351.02254132452322"/>
    <n v="18.442757955702589"/>
    <n v="16.647321326584059"/>
    <m/>
    <n v="386.11262060680986"/>
    <n v="32862183.270685509"/>
    <n v="1564232.8500883791"/>
    <n v="2310357.464365311"/>
    <m/>
    <n v="36736773.5851392"/>
    <n v="1.425957004441275"/>
    <n v="6.3591702633002109E-2"/>
    <n v="7.3374651428099222E-2"/>
    <m/>
    <n v="8.3624000000000004E-2"/>
    <n v="5.4999999999999997E-3"/>
    <n v="1.165648941532645"/>
    <n v="1.322846415039501"/>
    <n v="6.2882684871177332"/>
  </r>
  <r>
    <x v="1"/>
    <s v="LA ARMENIA_10Qf-30_102848"/>
    <s v="O2"/>
    <s v="LA ARMENIA_10Qf-30_102848_O2"/>
    <x v="4"/>
    <x v="3"/>
    <x v="3"/>
    <x v="0"/>
    <n v="2.1650580080716701"/>
    <n v="0.29230071828728782"/>
    <n v="0.46564845651391978"/>
    <m/>
    <x v="3822"/>
    <s v="10Qf-302,92300718287288"/>
    <s v="CaféPlátanoAguacate"/>
    <n v="256.0145601790519"/>
    <n v="14.528000918421061"/>
    <n v="44.611795713688153"/>
    <m/>
    <n v="315.15435681116111"/>
    <n v="23967684.14023269"/>
    <n v="1232200.5384060049"/>
    <n v="24800115.32136979"/>
    <m/>
    <n v="50000000.000008479"/>
    <n v="1.0400065874651769"/>
    <n v="5.009339256499603E-2"/>
    <n v="0.25673104848601541"/>
    <m/>
    <n v="8.3624000000000004E-2"/>
    <n v="5.4999999999999997E-3"/>
    <n v="0.91822215168781507"/>
    <n v="1.042052060694181"/>
    <n v="4.9724053952548743"/>
  </r>
  <r>
    <x v="1"/>
    <s v="LA ARMENIA_10Qf-30_102848"/>
    <s v="O3"/>
    <s v="LA ARMENIA_10Qf-30_102848_O3"/>
    <x v="4"/>
    <x v="2"/>
    <x v="3"/>
    <x v="0"/>
    <n v="2.2454290785559978"/>
    <n v="0.29807350230196228"/>
    <n v="0.43723244216166313"/>
    <m/>
    <x v="3823"/>
    <s v="10Qf-302,98073502301962"/>
    <s v="CaféFríjolAguacate"/>
    <n v="265.51830750797041"/>
    <n v="13.37266121691076"/>
    <n v="41.889378384592561"/>
    <m/>
    <n v="320.78034710947372"/>
    <n v="24857410.154131241"/>
    <n v="1855891.831172931"/>
    <n v="23286698.014705531"/>
    <m/>
    <n v="50000000.000009701"/>
    <n v="1.0786136097406569"/>
    <n v="5.8941275668776202E-2"/>
    <n v="0.24106413698572901"/>
    <m/>
    <n v="8.3624000000000004E-2"/>
    <n v="5.4999999999999997E-3"/>
    <n v="0.93635655173391308"/>
    <n v="1.062632035706496"/>
    <n v="5.0688476104600326"/>
  </r>
  <r>
    <x v="1"/>
    <s v="LA ARMENIA_10Qf-30_102848"/>
    <s v="O4"/>
    <s v="LA ARMENIA_10Qf-30_102848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ARMENIA_10Qf-30_102848"/>
    <s v="O5"/>
    <s v="LA ARMENIA_10Qf-30_102848_O5"/>
    <x v="4"/>
    <x v="3"/>
    <x v="2"/>
    <x v="1"/>
    <n v="2.1029606187855778"/>
    <n v="0.31779336092438287"/>
    <n v="0.31779336092438287"/>
    <n v="0.43938626860948499"/>
    <x v="3824"/>
    <s v="10Qf-303,17793360924383"/>
    <s v="CaféPlátanoFríjolAguacate"/>
    <n v="248.67164569497041"/>
    <n v="15.795042401640041"/>
    <n v="14.257365783289361"/>
    <n v="42.09572732476154"/>
    <n v="320.8197812046613"/>
    <n v="23280251.92973607"/>
    <n v="1339665.371769662"/>
    <n v="1978673.374136653"/>
    <n v="23401409.324366231"/>
    <n v="50000000.000008613"/>
    <n v="1.0101775049735511"/>
    <n v="5.446222532949184E-2"/>
    <n v="6.2840695155034015E-2"/>
    <n v="0.24225162964133851"/>
    <n v="0.11065"/>
    <n v="5.4999999999999997E-3"/>
    <n v="0.99830375159492013"/>
    <n v="1.1329333316954251"/>
    <n v="5.4253206925341741"/>
  </r>
  <r>
    <x v="1"/>
    <s v="LA ARMENIA_10Qf-30_102848"/>
    <s v="O6"/>
    <s v="LA ARMENIA_10Qf-30_102848_O6"/>
    <x v="4"/>
    <x v="3"/>
    <x v="4"/>
    <x v="0"/>
    <n v="2.9164932204552159"/>
    <n v="0.36456165255690198"/>
    <n v="0.36456165255690198"/>
    <m/>
    <x v="3825"/>
    <s v="10Qf-303,64561652556902"/>
    <s v="CaféPlátanoCaña panelera"/>
    <n v="344.87054218240229"/>
    <n v="18.1195313312992"/>
    <n v="18.385995027347722"/>
    <m/>
    <n v="381.37606854104922"/>
    <n v="32286242.698531281"/>
    <n v="1536818.2028252441"/>
    <n v="3670537.4130683308"/>
    <m/>
    <n v="37493598.314424857"/>
    <n v="1.400965771015289"/>
    <n v="6.2477198423192527E-2"/>
    <n v="8.2856027093418438E-2"/>
    <m/>
    <n v="7.9644000000000006E-2"/>
    <n v="5.4999999999999997E-3"/>
    <n v="1.1452198509640901"/>
    <n v="1.299662291365355"/>
    <n v="6.1756426678984653"/>
  </r>
  <r>
    <x v="1"/>
    <s v="LA ARMENIA_10Qf-30_102848"/>
    <s v="O7"/>
    <s v="LA ARMENIA_10Qf-30_102848_O7"/>
    <x v="4"/>
    <x v="2"/>
    <x v="4"/>
    <x v="0"/>
    <n v="2.9433488117616649"/>
    <n v="0.367918601470208"/>
    <n v="0.36791860147020822"/>
    <m/>
    <x v="3826"/>
    <s v="10Qf-303,67918601470208"/>
    <s v="CaféFríjolCaña panelera"/>
    <n v="348.04617182883038"/>
    <n v="16.506166347777061"/>
    <n v="18.555296558636659"/>
    <m/>
    <n v="383.10763473524412"/>
    <n v="32583540.196996659"/>
    <n v="2290767.618496336"/>
    <n v="3704336.378191594"/>
    <m/>
    <n v="38578644.193684593"/>
    <n v="1.413866114454057"/>
    <n v="7.275249743923104E-2"/>
    <n v="8.3618980213038471E-2"/>
    <m/>
    <n v="7.9644000000000006E-2"/>
    <n v="5.4999999999999997E-3"/>
    <n v="1.1557652402205489"/>
    <n v="1.3116298142412921"/>
    <n v="6.2317250691639217"/>
  </r>
  <r>
    <x v="1"/>
    <s v="LA ARMENIA_10Qf-30_102848"/>
    <s v="O8"/>
    <s v="LA ARMENIA_10Qf-30_102848_O8"/>
    <x v="5"/>
    <x v="2"/>
    <x v="4"/>
    <x v="0"/>
    <n v="3.809104999840633"/>
    <n v="0.74651932743494354"/>
    <n v="2.9095689470738582"/>
    <m/>
    <x v="3827"/>
    <s v="10Qf-307,46519327434943"/>
    <s v="PlátanoFríjolCaña panelera"/>
    <n v="189.32105695907791"/>
    <n v="33.49157164446769"/>
    <n v="146.73874725284099"/>
    <m/>
    <n v="369.55137585638658"/>
    <n v="16057371.52871293"/>
    <n v="4648045.2334729433"/>
    <n v="29294583.237795439"/>
    <m/>
    <n v="49999999.999981314"/>
    <n v="0.65279002116843032"/>
    <n v="0.14761728610763111"/>
    <n v="0.6612744972437623"/>
    <m/>
    <n v="7.7098E-2"/>
    <n v="5.4999999999999997E-3"/>
    <n v="2.3450868924657908"/>
    <n v="2.661341402305573"/>
    <n v="12.5542195691208"/>
  </r>
  <r>
    <x v="1"/>
    <s v="LA ARMENIA_10Qf-30_102848"/>
    <s v="O9"/>
    <s v="LA ARMENIA_10Qf-30_102848_O9"/>
    <x v="4"/>
    <x v="3"/>
    <x v="2"/>
    <x v="2"/>
    <n v="2.7587945384136252"/>
    <n v="0.39411350548766061"/>
    <n v="0.39411350548766061"/>
    <n v="0.39411350548766061"/>
    <x v="3828"/>
    <s v="10Qf-303,94113505487661"/>
    <s v="CaféPlátanoFríjolCaña panelera"/>
    <n v="326.22293155341367"/>
    <n v="19.588324665214781"/>
    <n v="17.681364996196411"/>
    <n v="19.876388263232641"/>
    <n v="383.36900947805748"/>
    <n v="30540482.452656738"/>
    <n v="1661394.7324538389"/>
    <n v="2453864.6667374768"/>
    <n v="3968076.062696083"/>
    <n v="38623817.914544135"/>
    <n v="1.3252136814424531"/>
    <n v="6.7541683309023562E-2"/>
    <n v="7.7932297209710802E-2"/>
    <n v="8.9572446963468999E-2"/>
    <n v="0.10667"/>
    <n v="5.4999999999999997E-3"/>
    <n v="1.2380528968198761"/>
    <n v="1.4050146470635101"/>
    <n v="6.6963725987599929"/>
  </r>
  <r>
    <x v="1"/>
    <s v="LA ARMENIA_10Qf-30_102848"/>
    <s v="O10"/>
    <s v="LA ARMENIA_10Qf-30_102848_O10"/>
    <x v="4"/>
    <x v="4"/>
    <x v="4"/>
    <x v="0"/>
    <n v="2.2420348217081258"/>
    <n v="0.41693293960466882"/>
    <n v="0.29544086236808831"/>
    <m/>
    <x v="3829"/>
    <s v="10Qf-302,95440862368088"/>
    <s v="CaféAguacateCaña panelera"/>
    <n v="265.11694220006501"/>
    <n v="39.944569487464719"/>
    <n v="14.90001536990277"/>
    <m/>
    <n v="319.96152705743248"/>
    <n v="24819834.959509522"/>
    <n v="22205560.522811249"/>
    <n v="2974604.5176871121"/>
    <m/>
    <n v="50000000.000007883"/>
    <n v="1.076983145583033"/>
    <n v="0.22987219056714159"/>
    <n v="6.7146546887710462E-2"/>
    <m/>
    <n v="7.9644000000000006E-2"/>
    <n v="5.4999999999999997E-3"/>
    <n v="0.92808647864320926"/>
    <n v="1.0532466743422351"/>
    <n v="5.0208857766663266"/>
  </r>
  <r>
    <x v="1"/>
    <s v="LA ARMENIA_10Qf-30_102848"/>
    <s v="O11"/>
    <s v="LA ARMENIA_10Qf-30_102848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ARMENIA_10Qf-30_102848"/>
    <s v="O12"/>
    <s v="LA ARMENIA_10Qf-30_102848_O12"/>
    <x v="4"/>
    <x v="3"/>
    <x v="3"/>
    <x v="2"/>
    <n v="2.1006846899143712"/>
    <n v="0.31480260706172258"/>
    <n v="0.41773616657941032"/>
    <n v="0.31480260706172258"/>
    <x v="3830"/>
    <s v="10Qf-303,14802607061723"/>
    <s v="CaféPlátanoAguacateCaña panelera"/>
    <n v="248.4025208369811"/>
    <n v="15.646395230609841"/>
    <n v="40.021523243474469"/>
    <n v="15.876489278118809"/>
    <n v="319.94692858918421"/>
    <n v="23255056.87994647"/>
    <n v="1327057.778666904"/>
    <n v="22248339.83695728"/>
    <n v="3169545.5044360389"/>
    <n v="50000000.000006691"/>
    <n v="1.0090842404929541"/>
    <n v="5.394968123385855E-2"/>
    <n v="0.23031504246649381"/>
    <n v="7.1547002151340314E-2"/>
    <n v="0.10667"/>
    <n v="5.4999999999999997E-3"/>
    <n v="0.98890871328289842"/>
    <n v="1.122271294175041"/>
    <n v="5.3713760780751656"/>
  </r>
  <r>
    <x v="1"/>
    <s v="LA ARMENIA_10Qf-30_102848"/>
    <s v="O13"/>
    <s v="LA ARMENIA_10Qf-30_102848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ARMENIA_10Qf-30_102848"/>
    <s v="O14"/>
    <s v="LA ARMENIA_10Qf-30_102848_O14"/>
    <x v="4"/>
    <x v="2"/>
    <x v="3"/>
    <x v="2"/>
    <n v="2.1860033902591538"/>
    <n v="0.32150859808823418"/>
    <n v="0.38606539444671989"/>
    <n v="0.32150859808823418"/>
    <x v="3831"/>
    <s v="10Qf-303,21508598088234"/>
    <s v="CaféFríjolAguacateCaña panelera"/>
    <n v="258.49131728602981"/>
    <n v="14.424044832413051"/>
    <n v="36.98728143140886"/>
    <n v="16.214693575806521"/>
    <n v="326.11733712565825"/>
    <n v="24199554.280706748"/>
    <n v="2001805.515202573"/>
    <n v="20561576.37791409"/>
    <n v="3237063.8261845652"/>
    <n v="50000000.00000798"/>
    <n v="1.0500679047004411"/>
    <n v="6.3575348910427557E-2"/>
    <n v="0.21285364981664151"/>
    <n v="7.30711113665687E-2"/>
    <n v="0.10667"/>
    <n v="5.4999999999999997E-3"/>
    <n v="1.0099746536803169"/>
    <n v="1.1461781521845551"/>
    <n v="5.4834087867472139"/>
  </r>
  <r>
    <x v="1"/>
    <s v="LA ARMENIA_10Qf-30_102848"/>
    <s v="O15"/>
    <s v="LA ARMENIA_10Qf-30_102848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ARMENIA_10Qf-30_102848"/>
    <s v="O16"/>
    <s v="LA ARMENIA_10Qf-30_102848_O16"/>
    <x v="4"/>
    <x v="3"/>
    <x v="1"/>
    <x v="0"/>
    <n v="0.27421847052897491"/>
    <n v="0.27421847052897469"/>
    <n v="2.193747764231798"/>
    <m/>
    <x v="3832"/>
    <s v="10Qf-302,74218470528975"/>
    <s v="CaféPlátanoGulupa"/>
    <n v="32.425884601575"/>
    <n v="13.629272671774419"/>
    <n v="272.88276911455318"/>
    <m/>
    <n v="318.93792638790262"/>
    <n v="3035660.7825533189"/>
    <n v="1155974.3985800841"/>
    <n v="24967088.912443869"/>
    <m/>
    <n v="29158724.093577273"/>
    <n v="0.1317234987199099"/>
    <n v="4.6994525272701433E-2"/>
    <n v="1.558362238244239"/>
    <m/>
    <n v="8.3624000000000004E-2"/>
    <n v="5.4999999999999997E-3"/>
    <n v="0.86141927914861194"/>
    <n v="0.97758884743579511"/>
    <n v="4.670316831874155"/>
  </r>
  <r>
    <x v="1"/>
    <s v="LA ARMENIA_10Qf-30_102848"/>
    <s v="O17"/>
    <s v="LA ARMENIA_10Qf-30_102848_O17"/>
    <x v="4"/>
    <x v="2"/>
    <x v="1"/>
    <x v="0"/>
    <n v="0.27611345772968993"/>
    <n v="0.27611345772968982"/>
    <n v="2.208907661837519"/>
    <m/>
    <x v="3833"/>
    <s v="10Qf-302,7611345772969"/>
    <s v="CaféFríjolGulupa"/>
    <n v="32.649963731523151"/>
    <n v="12.387453762691081"/>
    <n v="274.76852594840261"/>
    <m/>
    <n v="319.80594344261687"/>
    <n v="3056638.7214848371"/>
    <n v="1719162.242601227"/>
    <n v="25139624.022266809"/>
    <m/>
    <n v="29915424.986352872"/>
    <n v="0.13263377417883909"/>
    <n v="5.4598880149426453E-2"/>
    <n v="1.569131303106478"/>
    <m/>
    <n v="8.3624000000000004E-2"/>
    <n v="5.4999999999999997E-3"/>
    <n v="0.86737211852258578"/>
    <n v="0.98434447680634407"/>
    <n v="4.7019751726258274"/>
  </r>
  <r>
    <x v="1"/>
    <s v="LA ARMENIA_10Qf-30_102848"/>
    <s v="O18"/>
    <s v="LA ARMENIA_10Qf-30_102848_O18"/>
    <x v="5"/>
    <x v="2"/>
    <x v="1"/>
    <x v="0"/>
    <n v="0.29060920783165162"/>
    <n v="0.29060920783165162"/>
    <n v="2.324873662653212"/>
    <m/>
    <x v="3834"/>
    <s v="10Qf-302,90609207831652"/>
    <s v="PlátanoFríjolGulupa"/>
    <n v="14.44392905709622"/>
    <n v="13.03778582408364"/>
    <n v="289.19366813734911"/>
    <m/>
    <n v="316.67538301852898"/>
    <n v="1225069.9363795479"/>
    <n v="1809416.9750520899"/>
    <n v="26459435.488467831"/>
    <m/>
    <n v="29493922.399899468"/>
    <n v="4.9803507894925887E-2"/>
    <n v="5.7465280537877889E-2"/>
    <n v="1.651509523400488"/>
    <m/>
    <n v="8.1077999999999997E-2"/>
    <n v="5.4999999999999997E-3"/>
    <n v="0.91290850627743947"/>
    <n v="1.0360218259198379"/>
    <n v="4.941600410513793"/>
  </r>
  <r>
    <x v="1"/>
    <s v="LA ARMENIA_10Qf-30_102848"/>
    <s v="O19"/>
    <s v="LA ARMENIA_10Qf-30_102848_O19"/>
    <x v="4"/>
    <x v="3"/>
    <x v="2"/>
    <x v="3"/>
    <n v="0.2987050021094273"/>
    <n v="0.29870500210942741"/>
    <n v="0.29870500210942741"/>
    <n v="2.090935014765992"/>
    <x v="3835"/>
    <s v="10Qf-302,98705002109428"/>
    <s v="CaféPlátanoFríjolGulupa"/>
    <n v="35.321376819108451"/>
    <n v="14.846308180185741"/>
    <n v="13.40099259463658"/>
    <n v="260.09377475888971"/>
    <n v="323.66245235282048"/>
    <n v="3306732.2515033968"/>
    <n v="1259197.947170459"/>
    <n v="1859823.7316102751"/>
    <n v="23796974.87331026"/>
    <n v="30222728.803594392"/>
    <n v="0.14348584136980791"/>
    <n v="5.1190934526164883E-2"/>
    <n v="5.9066148909601449E-2"/>
    <n v="1.4853276309890691"/>
    <n v="0.11065"/>
    <n v="5.4999999999999997E-3"/>
    <n v="0.93834032076259943"/>
    <n v="1.064883332520109"/>
    <n v="5.1064236743769831"/>
  </r>
  <r>
    <x v="1"/>
    <s v="LA ARMENIA_10Qf-30_102848"/>
    <s v="O20"/>
    <s v="LA ARMENIA_10Qf-30_102848_O20"/>
    <x v="4"/>
    <x v="4"/>
    <x v="1"/>
    <x v="0"/>
    <n v="0.21936544467315289"/>
    <n v="0.59940726328147831"/>
    <n v="1.3748817387768979"/>
    <m/>
    <x v="3836"/>
    <s v="10Qf-302,19365444673153"/>
    <s v="CaféAguacateGulupa"/>
    <n v="25.93960421711726"/>
    <n v="57.426657395169151"/>
    <n v="171.02309672956039"/>
    <m/>
    <n v="254.38935834184679"/>
    <n v="2428425.3214492961"/>
    <n v="31924017.025927681"/>
    <n v="15647557.652626811"/>
    <m/>
    <n v="50000000.000003792"/>
    <n v="0.1053743163794042"/>
    <n v="0.33047775208890179"/>
    <n v="0.97666824723204948"/>
    <m/>
    <n v="8.3624000000000004E-2"/>
    <n v="5.4999999999999997E-3"/>
    <n v="0.68910610892089919"/>
    <n v="0.78203781025979013"/>
    <n v="3.753922365912219"/>
  </r>
  <r>
    <x v="1"/>
    <s v="LA ARMENIA_10Qf-30_102848"/>
    <s v="O21"/>
    <s v="LA ARMENIA_10Qf-30_102848_O21"/>
    <x v="5"/>
    <x v="4"/>
    <x v="1"/>
    <x v="0"/>
    <n v="0.22929911291636129"/>
    <n v="0.6100168650196891"/>
    <n v="1.453675151227563"/>
    <m/>
    <x v="3837"/>
    <s v="10Qf-302,29299112916361"/>
    <s v="PlátanoAguacateGulupa"/>
    <n v="11.396679907464019"/>
    <n v="58.443118158063363"/>
    <n v="180.82429854870011"/>
    <m/>
    <n v="250.6640966142275"/>
    <n v="966615.79228095792"/>
    <n v="32489077.0898894"/>
    <n v="16544307.11783231"/>
    <m/>
    <n v="50000000.000002667"/>
    <n v="3.9296415504649088E-2"/>
    <n v="0.33632725967379051"/>
    <n v="1.0326403514946909"/>
    <m/>
    <n v="8.1077999999999997E-2"/>
    <n v="5.4999999999999997E-3"/>
    <n v="0.72031134947548048"/>
    <n v="0.81745133754682797"/>
    <n v="3.917331816185921"/>
  </r>
  <r>
    <x v="1"/>
    <s v="LA ARMENIA_10Qf-30_102848"/>
    <s v="O22"/>
    <s v="LA ARMENIA_10Qf-30_102848_O22"/>
    <x v="4"/>
    <x v="3"/>
    <x v="3"/>
    <x v="3"/>
    <n v="0.23617153185112411"/>
    <n v="0.23617153185112419"/>
    <n v="0.59426869196353893"/>
    <n v="1.2951035628454539"/>
    <x v="3838"/>
    <s v="10Qf-302,36171531851124"/>
    <s v="CaféPlátanoAguacateGulupa"/>
    <n v="27.926896474949771"/>
    <n v="11.73825453369493"/>
    <n v="56.9343527591518"/>
    <n v="161.09939906566609"/>
    <n v="257.69890283346263"/>
    <n v="2614472.5255487319"/>
    <n v="995586.63560007501"/>
    <n v="31650340.265081011"/>
    <n v="14739600.573773479"/>
    <n v="50000000.000003301"/>
    <n v="0.1134472831587892"/>
    <n v="4.0474184692447762E-2"/>
    <n v="0.32764464745015531"/>
    <n v="0.91999660118658799"/>
    <n v="0.11065"/>
    <n v="5.4999999999999997E-3"/>
    <n v="0.74190010005588747"/>
    <n v="0.84195151104925758"/>
    <n v="4.0617169296163862"/>
  </r>
  <r>
    <x v="1"/>
    <s v="LA ARMENIA_10Qf-30_102848"/>
    <s v="O23"/>
    <s v="LA ARMENIA_10Qf-30_102848_O23"/>
    <x v="0"/>
    <x v="4"/>
    <x v="1"/>
    <x v="0"/>
    <n v="0.23197161099293939"/>
    <n v="0.59207323903286568"/>
    <n v="1.49567125990359"/>
    <m/>
    <x v="3839"/>
    <s v="10Qf-302,3197161099294"/>
    <s v="FríjolAguacateGulupa"/>
    <n v="10.407090002274151"/>
    <n v="56.72401576292193"/>
    <n v="186.04824207329349"/>
    <m/>
    <n v="253.17934783848958"/>
    <n v="1444322.3385542349"/>
    <n v="31533411.95768157"/>
    <n v="17022265.703767631"/>
    <m/>
    <n v="50000000.000003435"/>
    <n v="4.5870238599786298E-2"/>
    <n v="0.32643420441118731"/>
    <n v="1.0624729288679791"/>
    <m/>
    <n v="8.1077999999999997E-2"/>
    <n v="5.4999999999999997E-3"/>
    <n v="0.72870663139143288"/>
    <n v="0.82697879318982914"/>
    <n v="3.961979534510657"/>
  </r>
  <r>
    <x v="1"/>
    <s v="LA ARMENIA_10Qf-30_102848"/>
    <s v="O24"/>
    <s v="LA ARMENIA_10Qf-30_102848_O24"/>
    <x v="4"/>
    <x v="2"/>
    <x v="3"/>
    <x v="3"/>
    <n v="0.23900761839300519"/>
    <n v="0.23900761839300519"/>
    <n v="0.5755916986254257"/>
    <n v="1.336469248518616"/>
    <x v="3840"/>
    <s v="10Qf-302,39007618393005"/>
    <s v="CaféFríjolAguacateGulupa"/>
    <n v="28.262259059205"/>
    <n v="10.72275087972255"/>
    <n v="55.14498956103516"/>
    <n v="166.24492355889211"/>
    <n v="260.37492305885485"/>
    <n v="2645868.6480437191"/>
    <n v="1488130.555510822"/>
    <n v="30655616.494042769"/>
    <n v="15210384.30240679"/>
    <n v="50000000.000004098"/>
    <n v="0.1148096248028381"/>
    <n v="4.7261543927405468E-2"/>
    <n v="0.31734725675727582"/>
    <n v="0.94938134794880713"/>
    <n v="0.11065"/>
    <n v="5.4999999999999997E-3"/>
    <n v="0.75080927243875983"/>
    <n v="0.85206215957106357"/>
    <n v="4.1090976159398753"/>
  </r>
  <r>
    <x v="1"/>
    <s v="LA ARMENIA_10Qf-30_102848"/>
    <s v="O25"/>
    <s v="LA ARMENIA_10Qf-30_102848_O25"/>
    <x v="5"/>
    <x v="2"/>
    <x v="3"/>
    <x v="3"/>
    <n v="0.25084787832719879"/>
    <n v="0.2508478783271989"/>
    <n v="0.58601854994021785"/>
    <n v="1.420764476677373"/>
    <x v="3841"/>
    <s v="10Qf-302,50847878327199"/>
    <s v="PlátanoFríjolAguacateGulupa"/>
    <n v="12.467701851966369"/>
    <n v="11.25394799586115"/>
    <n v="56.143941784081143"/>
    <n v="176.73050246552631"/>
    <n v="256.59609409743496"/>
    <n v="1057455.1186322591"/>
    <n v="1561851.4381828201"/>
    <n v="31210943.396619741"/>
    <n v="16169750.04656809"/>
    <n v="50000000.000002906"/>
    <n v="4.2989361493085403E-2"/>
    <n v="4.9602845718345237E-2"/>
    <n v="0.32309600655555698"/>
    <n v="1.0092617510510249"/>
    <n v="0.10810400000000001"/>
    <n v="5.4999999999999997E-3"/>
    <n v="0.78800380626345201"/>
    <n v="0.89427268623646394"/>
    <n v="4.3043592757719047"/>
  </r>
  <r>
    <x v="1"/>
    <s v="LA ARMENIA_10Qf-30_102848"/>
    <s v="O26"/>
    <s v="LA ARMENIA_10Qf-30_102848_O26"/>
    <x v="4"/>
    <x v="5"/>
    <x v="1"/>
    <x v="0"/>
    <n v="0.27249637386782222"/>
    <n v="0.27249637386782222"/>
    <n v="2.1799709909425768"/>
    <m/>
    <x v="3842"/>
    <s v="10Qf-302,72496373867822"/>
    <s v="CaféCaña paneleraGulupa"/>
    <n v="32.222249494502982"/>
    <n v="13.74285238111287"/>
    <n v="271.16906068101201"/>
    <m/>
    <n v="317.13416255662787"/>
    <n v="3016596.78118265"/>
    <n v="2743591.1818815921"/>
    <n v="24810295.169221979"/>
    <m/>
    <n v="30570483.132286221"/>
    <n v="0.13089627290647979"/>
    <n v="6.1931820798202322E-2"/>
    <n v="1.5485756968702391"/>
    <m/>
    <n v="7.9644000000000006E-2"/>
    <n v="5.4999999999999997E-3"/>
    <n v="0.85600955141724233"/>
    <n v="0.97144957283878597"/>
    <n v="4.6375668629342499"/>
  </r>
  <r>
    <x v="1"/>
    <s v="LA ARMENIA_10Qf-30_102848"/>
    <s v="O27"/>
    <s v="LA ARMENIA_10Qf-30_102848_O27"/>
    <x v="5"/>
    <x v="5"/>
    <x v="1"/>
    <x v="0"/>
    <n v="0.2866051200395765"/>
    <n v="0.28660512003957661"/>
    <n v="2.292840960316612"/>
    <m/>
    <x v="3843"/>
    <s v="10Qf-302,86605120039576"/>
    <s v="PlátanoCaña paneleraGulupa"/>
    <n v="14.244916918290819"/>
    <n v="14.45440099061863"/>
    <n v="285.20908401224813"/>
    <m/>
    <n v="313.90840192115758"/>
    <n v="1208190.610313812"/>
    <n v="2885643.096315532"/>
    <n v="26094870.637219399"/>
    <m/>
    <n v="30188704.343848743"/>
    <n v="4.9117302459618033E-2"/>
    <n v="6.5138396824128655E-2"/>
    <n v="1.628754603931541"/>
    <m/>
    <n v="7.7098E-2"/>
    <n v="5.4999999999999997E-3"/>
    <n v="0.90033022001961216"/>
    <n v="1.02174725294109"/>
    <n v="4.8707266733564678"/>
  </r>
  <r>
    <x v="1"/>
    <s v="LA ARMENIA_10Qf-30_102848"/>
    <s v="O28"/>
    <s v="LA ARMENIA_10Qf-30_102848_O28"/>
    <x v="4"/>
    <x v="3"/>
    <x v="4"/>
    <x v="3"/>
    <n v="0.29447633814112167"/>
    <n v="0.29447633814112179"/>
    <n v="0.29447633814112179"/>
    <n v="2.061334366987853"/>
    <x v="3844"/>
    <s v="10Qf-302,94476338141122"/>
    <s v="CaféPlátanoCaña paneleraGulupa"/>
    <n v="34.821344237092333"/>
    <n v="14.63613410201307"/>
    <n v="14.85137136821915"/>
    <n v="256.41171665495273"/>
    <n v="320.72056636227728"/>
    <n v="3259919.9804466041"/>
    <n v="1241371.914962891"/>
    <n v="2964893.341988679"/>
    <n v="23460089.285553761"/>
    <n v="30926274.522951934"/>
    <n v="0.1414545616688398"/>
    <n v="5.0466242074394763E-2"/>
    <n v="6.6927333909819656E-2"/>
    <n v="1.4643003586302641"/>
    <n v="0.10667"/>
    <n v="5.4999999999999997E-3"/>
    <n v="0.92505655960561828"/>
    <n v="1.049808145473099"/>
    <n v="5.0317980864899354"/>
  </r>
  <r>
    <x v="1"/>
    <s v="LA ARMENIA_10Qf-30_102848"/>
    <s v="O29"/>
    <s v="LA ARMENIA_10Qf-30_102848_O29"/>
    <x v="0"/>
    <x v="5"/>
    <x v="1"/>
    <x v="0"/>
    <n v="0.28867581606030068"/>
    <n v="0.28867581606030068"/>
    <n v="2.3094065284824059"/>
    <m/>
    <x v="3845"/>
    <s v="10Qf-302,88675816060301"/>
    <s v="FríjolCaña paneleraGulupa"/>
    <n v="12.951046838705309"/>
    <n v="14.558832727947999"/>
    <n v="287.2696937991808"/>
    <m/>
    <n v="314.7795733658341"/>
    <n v="1797379.118727403"/>
    <n v="2906491.6061954182"/>
    <n v="26283403.712910231"/>
    <m/>
    <n v="30987274.437833052"/>
    <n v="5.7082970213441553E-2"/>
    <n v="6.5609015838476517E-2"/>
    <n v="1.640522208350581"/>
    <m/>
    <n v="7.7098E-2"/>
    <n v="5.4999999999999997E-3"/>
    <n v="0.90683502427319596"/>
    <n v="1.029129284254972"/>
    <n v="4.9053204691311736"/>
  </r>
  <r>
    <x v="1"/>
    <s v="LA ARMENIA_10Qf-30_102848"/>
    <s v="O30"/>
    <s v="LA ARMENIA_10Qf-30_102848_O30"/>
    <x v="4"/>
    <x v="2"/>
    <x v="4"/>
    <x v="3"/>
    <n v="0.29666276749807091"/>
    <n v="0.2966627674980708"/>
    <n v="0.2966627674980708"/>
    <n v="2.076639372486496"/>
    <x v="3846"/>
    <s v="10Qf-302,96662767498071"/>
    <s v="CaféFríjolCaña paneleraGulupa"/>
    <n v="35.07988592424114"/>
    <n v="13.30937052366345"/>
    <n v="14.961639903054239"/>
    <n v="258.31552362395752"/>
    <n v="321.66641997491632"/>
    <n v="3284124.250275366"/>
    <n v="1847108.188285274"/>
    <n v="2986907.0965880039"/>
    <n v="23634275.871322829"/>
    <n v="31752415.406471476"/>
    <n v="0.14250483419076621"/>
    <n v="5.8662315921165123E-2"/>
    <n v="6.7424256306255564E-2"/>
    <n v="1.475172503101057"/>
    <n v="0.10667"/>
    <n v="5.4999999999999997E-3"/>
    <n v="0.93192492407770944"/>
    <n v="1.0576027661306231"/>
    <n v="5.0683253651890414"/>
  </r>
  <r>
    <x v="1"/>
    <s v="LA ARMENIA_10Qf-30_102848"/>
    <s v="O31"/>
    <s v="LA ARMENIA_10Qf-30_102848_O31"/>
    <x v="5"/>
    <x v="2"/>
    <x v="4"/>
    <x v="3"/>
    <n v="0.31346209202263531"/>
    <n v="0.3134620920226352"/>
    <n v="0.31346209202263509"/>
    <n v="2.1942346441584468"/>
    <x v="3847"/>
    <s v="10Qf-303,13462092022635"/>
    <s v="PlátanoFríjolCaña paneleraGulupa"/>
    <n v="15.5797686282767"/>
    <n v="14.063049310288219"/>
    <n v="15.80888287281018"/>
    <n v="272.94333266008772"/>
    <n v="318.3950334714628"/>
    <n v="1321406.8060569731"/>
    <n v="1951705.641308045"/>
    <n v="3156048.718448699"/>
    <n v="24972630.103011228"/>
    <n v="31401791.268824946"/>
    <n v="5.3719948831948111E-2"/>
    <n v="6.1984226826376991E-2"/>
    <n v="7.1242335575416149E-2"/>
    <n v="1.5587081008382071"/>
    <n v="0.10412399999999999"/>
    <n v="5.4999999999999997E-3"/>
    <n v="0.98469767127529406"/>
    <n v="1.117492358060695"/>
    <n v="5.346434949562342"/>
  </r>
  <r>
    <x v="1"/>
    <s v="LA ARMENIA_10Qf-30_102848"/>
    <s v="O32"/>
    <s v="LA ARMENIA_10Qf-30_102848_O32"/>
    <x v="6"/>
    <x v="5"/>
    <x v="1"/>
    <x v="0"/>
    <n v="0.57608791570722429"/>
    <n v="0.22999989672960791"/>
    <n v="1.493911154859247"/>
    <m/>
    <x v="3848"/>
    <s v="10Qf-302,29999896729608"/>
    <s v="AguacateCaña paneleraGulupa"/>
    <n v="55.192530006564759"/>
    <n v="11.59962088141187"/>
    <n v="185.82930061326621"/>
    <m/>
    <n v="252.62145150124286"/>
    <n v="30682044.67324296"/>
    <n v="2315721.4150934569"/>
    <n v="17002233.911665618"/>
    <m/>
    <n v="50000000.000002034"/>
    <n v="0.31762084153975428"/>
    <n v="5.2273401607804533E-2"/>
    <n v="1.0612226113605749"/>
    <m/>
    <n v="7.7098E-2"/>
    <n v="5.4999999999999997E-3"/>
    <n v="0.72251276459562697"/>
    <n v="0.81994963184105218"/>
    <n v="3.9250593637327591"/>
  </r>
  <r>
    <x v="1"/>
    <s v="LA ARMENIA_10Qf-30_102848"/>
    <s v="O33"/>
    <s v="LA ARMENIA_10Qf-30_102848_O33"/>
    <x v="4"/>
    <x v="4"/>
    <x v="4"/>
    <x v="3"/>
    <n v="0.23691502023634939"/>
    <n v="0.55927006612747265"/>
    <n v="0.23691502023634939"/>
    <n v="1.336050095763323"/>
    <x v="3849"/>
    <s v="10Qf-302,36915020236349"/>
    <s v="CaféAguacateCaña paneleraGulupa"/>
    <n v="28.01481275766924"/>
    <n v="53.581283455008787"/>
    <n v="11.948372390290331"/>
    <n v="166.19278467291289"/>
    <n v="259.73725327588124"/>
    <n v="2622703.110924541"/>
    <n v="29786337.615266651"/>
    <n v="2385345.3576268018"/>
    <n v="15205613.916184669"/>
    <n v="50000000.000002667"/>
    <n v="0.11380442500693159"/>
    <n v="0.30834847287732181"/>
    <n v="5.3845041566671227E-2"/>
    <n v="0.94908359638568085"/>
    <n v="0.10667"/>
    <n v="5.4999999999999997E-3"/>
    <n v="0.74423566566392485"/>
    <n v="0.84460204714258569"/>
    <n v="4.0701579151700047"/>
  </r>
  <r>
    <x v="1"/>
    <s v="LA ARMENIA_10Qf-30_102848"/>
    <s v="O34"/>
    <s v="LA ARMENIA_10Qf-30_102848_O34"/>
    <x v="5"/>
    <x v="4"/>
    <x v="4"/>
    <x v="3"/>
    <n v="0.24854381248026239"/>
    <n v="0.56880001082004528"/>
    <n v="0.24854381248026239"/>
    <n v="1.4195504890220541"/>
    <x v="3850"/>
    <s v="10Qf-302,48543812480262"/>
    <s v="PlátanoAguacateCaña paneleraGulupa"/>
    <n v="12.353184614593401"/>
    <n v="54.494306873943039"/>
    <n v="12.53484909421978"/>
    <n v="176.57949316607269"/>
    <n v="255.96183374882889"/>
    <n v="1047742.274976748"/>
    <n v="30293895.890347101"/>
    <n v="2502428.2068532971"/>
    <n v="16155933.62782426"/>
    <n v="50000000.000001408"/>
    <n v="4.2594499394755729E-2"/>
    <n v="0.31360272135320988"/>
    <n v="5.6487984175877769E-2"/>
    <n v="1.0083993763739589"/>
    <n v="0.10412399999999999"/>
    <n v="5.4999999999999997E-3"/>
    <n v="0.78076590307935823"/>
    <n v="0.88605869149213523"/>
    <n v="4.2618867193741172"/>
  </r>
  <r>
    <x v="1"/>
    <s v="LA ARMENIA_10Qf-30_102848"/>
    <s v="O35"/>
    <s v="LA ARMENIA_10Qf-30_102848_O35"/>
    <x v="0"/>
    <x v="4"/>
    <x v="4"/>
    <x v="3"/>
    <n v="0.25168680679002198"/>
    <n v="0.54881014829520869"/>
    <n v="0.25168680679002198"/>
    <n v="1.4646843060249679"/>
    <x v="3851"/>
    <s v="10Qf-302,51686806790022"/>
    <s v="FríjolAguacateCaña paneleraGulupa"/>
    <n v="11.29158537735235"/>
    <n v="52.579163269733407"/>
    <n v="12.693360219416091"/>
    <n v="182.19373978333479"/>
    <n v="258.75784864983666"/>
    <n v="1567074.849418866"/>
    <n v="29229249.612797469"/>
    <n v="2534073.00032546"/>
    <n v="16669602.53746043"/>
    <n v="50000000.000002228"/>
    <n v="4.9768736055499557E-2"/>
    <n v="0.30258149215487112"/>
    <n v="5.7202310600112043E-2"/>
    <n v="1.040460872792075"/>
    <n v="0.10412399999999999"/>
    <n v="5.4999999999999997E-3"/>
    <n v="0.79063918363357721"/>
    <n v="0.89726346620642861"/>
    <n v="4.3143947177402264"/>
  </r>
  <r>
    <x v="1"/>
    <s v="LA ARMENIA_10Qf-30_102851"/>
    <s v="O1"/>
    <s v="LA ARMENIA_10Qf-30_102851_O1"/>
    <x v="4"/>
    <x v="3"/>
    <x v="2"/>
    <x v="0"/>
    <n v="2.965823938649752"/>
    <n v="0.37072799233121911"/>
    <n v="0.37072799233121889"/>
    <m/>
    <x v="3852"/>
    <s v="10Qf-303,70727992331219"/>
    <s v="CaféPlátanoFríjol"/>
    <n v="350.70381873887629"/>
    <n v="18.426012240513138"/>
    <n v="16.632205837768769"/>
    <m/>
    <n v="385.76203681715822"/>
    <n v="32832344.958927769"/>
    <n v="1560808.4962687211"/>
    <n v="2293006.0205842899"/>
    <m/>
    <n v="36686159.475780785"/>
    <n v="1.424662259375155"/>
    <n v="6.3533962432579666E-2"/>
    <n v="7.3308028474097855E-2"/>
    <m/>
    <n v="8.3624000000000004E-2"/>
    <n v="5.4999999999999997E-3"/>
    <n v="1.1645905518258191"/>
    <n v="0.58760386784498209"/>
    <n v="5.5485983429829897"/>
  </r>
  <r>
    <x v="1"/>
    <s v="LA ARMENIA_10Qf-30_102851"/>
    <s v="O2"/>
    <s v="LA ARMENIA_10Qf-30_102851_O2"/>
    <x v="4"/>
    <x v="3"/>
    <x v="3"/>
    <x v="0"/>
    <n v="2.160776641615398"/>
    <n v="0.29193985027852248"/>
    <n v="0.46668201089130529"/>
    <m/>
    <x v="3853"/>
    <s v="10Qf-302,91939850278523"/>
    <s v="CaféPlátanoAguacate"/>
    <n v="255.5082956142312"/>
    <n v="14.51006496946586"/>
    <n v="44.710816157325183"/>
    <m/>
    <n v="314.72917674102223"/>
    <n v="23920288.44065791"/>
    <n v="1229101.1419149451"/>
    <n v="24850610.41744012"/>
    <m/>
    <n v="50000000.000012979"/>
    <n v="1.0379499916135759"/>
    <n v="5.0031548369288463E-2"/>
    <n v="0.25730088930747969"/>
    <m/>
    <n v="8.3624000000000004E-2"/>
    <n v="5.4999999999999997E-3"/>
    <n v="0.91708853490635345"/>
    <n v="0.46272466269145818"/>
    <n v="4.3883357003830374"/>
  </r>
  <r>
    <x v="1"/>
    <s v="LA ARMENIA_10Qf-30_102851"/>
    <s v="O3"/>
    <s v="LA ARMENIA_10Qf-30_102851_O3"/>
    <x v="4"/>
    <x v="2"/>
    <x v="3"/>
    <x v="0"/>
    <n v="2.2373340273228051"/>
    <n v="0.29740416856456531"/>
    <n v="0.43930348975828198"/>
    <m/>
    <x v="3854"/>
    <s v="10Qf-302,97404168564565"/>
    <s v="CaféFríjolAguacate"/>
    <n v="264.56108097022121"/>
    <n v="13.342632471510271"/>
    <n v="42.087796635531021"/>
    <m/>
    <n v="319.99151007726255"/>
    <n v="24767796.09744877"/>
    <n v="1839487.6113270139"/>
    <n v="23392716.29123845"/>
    <m/>
    <n v="50000000.000014231"/>
    <n v="1.0747250734626439"/>
    <n v="5.8808921118554007E-2"/>
    <n v="0.24220599027334641"/>
    <m/>
    <n v="8.3624000000000004E-2"/>
    <n v="5.4999999999999997E-3"/>
    <n v="0.93425393266355572"/>
    <n v="0.47138560717483591"/>
    <n v="4.4688052254840436"/>
  </r>
  <r>
    <x v="1"/>
    <s v="LA ARMENIA_10Qf-30_102851"/>
    <s v="O4"/>
    <s v="LA ARMENI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ARMENIA_10Qf-30_102851"/>
    <s v="O5"/>
    <s v="LA ARMENIA_10Qf-30_102851_O5"/>
    <x v="4"/>
    <x v="3"/>
    <x v="2"/>
    <x v="1"/>
    <n v="2.094374799848171"/>
    <n v="0.31700721993975722"/>
    <n v="0.31700721993975728"/>
    <n v="0.44168295966988769"/>
    <x v="3855"/>
    <s v="10Qf-303,17007219939757"/>
    <s v="CaféPlátanoFríjolAguacate"/>
    <n v="247.6563866807349"/>
    <n v="15.75596943249521"/>
    <n v="14.22209664002456"/>
    <n v="42.315763515091056"/>
    <n v="319.95021626834574"/>
    <n v="23185204.963045191"/>
    <n v="1334637.719555967"/>
    <n v="1960735.3070903779"/>
    <n v="23519422.01032199"/>
    <n v="50000000.00001353"/>
    <n v="1.006053223674668"/>
    <n v="5.4327499458186997E-2"/>
    <n v="6.2685243053013887E-2"/>
    <n v="0.24351788940390701"/>
    <n v="0.11065"/>
    <n v="5.4999999999999997E-3"/>
    <n v="0.99583419876363544"/>
    <n v="0.50245644360451536"/>
    <n v="4.7845128417657232"/>
  </r>
  <r>
    <x v="1"/>
    <s v="LA ARMENIA_10Qf-30_102851"/>
    <s v="O6"/>
    <s v="LA ARMENIA_10Qf-30_102851_O6"/>
    <x v="4"/>
    <x v="3"/>
    <x v="4"/>
    <x v="0"/>
    <n v="2.916194034911515"/>
    <n v="0.36452425436393932"/>
    <n v="0.36452425436393943"/>
    <m/>
    <x v="3856"/>
    <s v="10Qf-303,64524254363939"/>
    <s v="CaféPlátanoCaña panelera"/>
    <n v="344.83516398232769"/>
    <n v="18.117672557277391"/>
    <n v="18.38410891841383"/>
    <m/>
    <n v="381.33694545801893"/>
    <n v="32282930.64657516"/>
    <n v="1534690.0290144221"/>
    <n v="3670160.874654355"/>
    <m/>
    <n v="37487781.550243936"/>
    <n v="1.400822054341111"/>
    <n v="6.2470789262201502E-2"/>
    <n v="8.2847527390644923E-2"/>
    <m/>
    <n v="7.9644000000000006E-2"/>
    <n v="5.4999999999999997E-3"/>
    <n v="1.145102369729653"/>
    <n v="0.57777094316684396"/>
    <n v="5.4532598565358903"/>
  </r>
  <r>
    <x v="1"/>
    <s v="LA ARMENIA_10Qf-30_102851"/>
    <s v="O7"/>
    <s v="LA ARMENIA_10Qf-30_102851_O7"/>
    <x v="4"/>
    <x v="2"/>
    <x v="4"/>
    <x v="0"/>
    <n v="2.9409555168978732"/>
    <n v="0.36761943961223409"/>
    <n v="0.3676194396122342"/>
    <m/>
    <x v="3857"/>
    <s v="10Qf-303,67619439612234"/>
    <s v="CaféFríjolCaña panelera"/>
    <n v="347.76316863462119"/>
    <n v="16.49274485896705"/>
    <n v="18.540208881711489"/>
    <m/>
    <n v="382.79612237529972"/>
    <n v="32557045.878998742"/>
    <n v="2273779.1743590729"/>
    <n v="3701324.3093561721"/>
    <m/>
    <n v="38532149.362713993"/>
    <n v="1.4127164720819769"/>
    <n v="7.2693340951303573E-2"/>
    <n v="8.3550987974041951E-2"/>
    <m/>
    <n v="7.9644000000000006E-2"/>
    <n v="5.4999999999999997E-3"/>
    <n v="1.1548254647504741"/>
    <n v="0.5826768117853911"/>
    <n v="5.498840672658206"/>
  </r>
  <r>
    <x v="1"/>
    <s v="LA ARMENIA_10Qf-30_102851"/>
    <s v="O8"/>
    <s v="LA ARMENIA_10Qf-30_102851_O8"/>
    <x v="5"/>
    <x v="2"/>
    <x v="4"/>
    <x v="0"/>
    <n v="3.7587926623785708"/>
    <n v="0.74400451172123516"/>
    <n v="2.937247943112546"/>
    <m/>
    <x v="3858"/>
    <s v="10Qf-307,44004511721235"/>
    <s v="PlátanoFríjolCaña panelera"/>
    <n v="186.82042100737851"/>
    <n v="33.378747866766318"/>
    <n v="148.13468640321531"/>
    <m/>
    <n v="368.33385527736016"/>
    <n v="15824959.659133241"/>
    <n v="4601775.0480370326"/>
    <n v="29573265.292815801"/>
    <m/>
    <n v="49999999.999986075"/>
    <n v="0.6441676828925712"/>
    <n v="0.1471200045811179"/>
    <n v="0.66756526213802736"/>
    <m/>
    <n v="7.7098E-2"/>
    <n v="5.4999999999999997E-3"/>
    <n v="2.337186947815399"/>
    <n v="1.1792471510781579"/>
    <n v="11.039077216105911"/>
  </r>
  <r>
    <x v="1"/>
    <s v="LA ARMENIA_10Qf-30_102851"/>
    <s v="O9"/>
    <s v="LA ARMENIA_10Qf-30_102851_O9"/>
    <x v="4"/>
    <x v="3"/>
    <x v="2"/>
    <x v="2"/>
    <n v="2.7561401351130481"/>
    <n v="0.3937343050161497"/>
    <n v="0.39373430501614959"/>
    <n v="0.39373430501614959"/>
    <x v="3859"/>
    <s v="10Qf-303,9373430501615"/>
    <s v="CaféPlátanoFríjolCaña panelera"/>
    <n v="325.90905271460127"/>
    <n v="19.569477551767179"/>
    <n v="17.664352684133618"/>
    <n v="19.857263986351992"/>
    <n v="383.00014693685409"/>
    <n v="30511097.604928959"/>
    <n v="1657667.7813759891"/>
    <n v="2435303.3776472542"/>
    <n v="3964258.1364057781"/>
    <n v="38568326.900357984"/>
    <n v="1.323938613103361"/>
    <n v="6.7476697365124655E-2"/>
    <n v="7.7857313826912786E-2"/>
    <n v="8.9486263887654557E-2"/>
    <n v="0.10667"/>
    <n v="5.4999999999999997E-3"/>
    <n v="1.2368616911502079"/>
    <n v="0.62406887345059725"/>
    <n v="5.9104436147623023"/>
  </r>
  <r>
    <x v="1"/>
    <s v="LA ARMENIA_10Qf-30_102851"/>
    <s v="O10"/>
    <s v="LA ARMENIA_10Qf-30_102851_O10"/>
    <x v="4"/>
    <x v="4"/>
    <x v="4"/>
    <x v="0"/>
    <n v="2.2385491587535391"/>
    <n v="0.41778918610735172"/>
    <n v="0.29514870498454338"/>
    <m/>
    <x v="3860"/>
    <s v="10Qf-302,95148704984543"/>
    <s v="CaféAguacateCaña panelera"/>
    <n v="264.7047682698867"/>
    <n v="40.026602818669602"/>
    <n v="14.88528095073557"/>
    <m/>
    <n v="319.61665203929192"/>
    <n v="24781247.87851521"/>
    <n v="22247089.149085119"/>
    <n v="2971662.972411341"/>
    <m/>
    <n v="50000000.000011675"/>
    <n v="1.0753087736165829"/>
    <n v="0.23034427430181559"/>
    <n v="6.708014659597171E-2"/>
    <m/>
    <n v="7.9644000000000006E-2"/>
    <n v="5.4999999999999997E-3"/>
    <n v="0.927168706757728"/>
    <n v="0.46781069740050141"/>
    <n v="4.431610454003664"/>
  </r>
  <r>
    <x v="1"/>
    <s v="LA ARMENIA_10Qf-30_102851"/>
    <s v="O11"/>
    <s v="LA ARMENI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ARMENIA_10Qf-30_102851"/>
    <s v="O12"/>
    <s v="LA ARMENIA_10Qf-30_102851_O12"/>
    <x v="4"/>
    <x v="3"/>
    <x v="3"/>
    <x v="2"/>
    <n v="2.096824442054527"/>
    <n v="0.31444590500365521"/>
    <n v="0.41874279797471398"/>
    <n v="0.31444590500365521"/>
    <x v="3861"/>
    <s v="10Qf-303,14445905003655"/>
    <s v="CaféPlátanoAguacateCaña panelera"/>
    <n v="247.94605285582969"/>
    <n v="15.62866633874269"/>
    <n v="40.117964310846361"/>
    <n v="15.858499667253611"/>
    <n v="319.55118317267232"/>
    <n v="23212323.058929749"/>
    <n v="1323854.2821123861"/>
    <n v="22297868.558730692"/>
    <n v="3165954.1002379502"/>
    <n v="50000000.000010774"/>
    <n v="1.007229933038595"/>
    <n v="5.3888550983039407E-2"/>
    <n v="0.23087003954624369"/>
    <n v="7.1465932419567293E-2"/>
    <n v="0.10667"/>
    <n v="5.4999999999999997E-3"/>
    <n v="0.98778818325755535"/>
    <n v="0.49839675943079342"/>
    <n v="4.7428139927248996"/>
  </r>
  <r>
    <x v="1"/>
    <s v="LA ARMENIA_10Qf-30_102851"/>
    <s v="O13"/>
    <s v="LA ARMENI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ARMENIA_10Qf-30_102851"/>
    <s v="O14"/>
    <s v="LA ARMENIA_10Qf-30_102851_O14"/>
    <x v="4"/>
    <x v="2"/>
    <x v="3"/>
    <x v="2"/>
    <n v="2.178111747248725"/>
    <n v="0.32079436265477668"/>
    <n v="0.38824315398948839"/>
    <n v="0.32079436265477668"/>
    <x v="3862"/>
    <s v="10Qf-303,20794362654777"/>
    <s v="CaféFríjolAguacateCaña panelera"/>
    <n v="257.55814343716622"/>
    <n v="14.392001633648389"/>
    <n v="37.195923299488619"/>
    <n v="16.17867242811915"/>
    <n v="325.3247407984224"/>
    <n v="24112191.999273051"/>
    <n v="1984159.3301638579"/>
    <n v="20673776.022787642"/>
    <n v="3229872.647787557"/>
    <n v="50000000.000012107"/>
    <n v="1.0462770775326831"/>
    <n v="6.3434115465486246E-2"/>
    <n v="0.21405433776684121"/>
    <n v="7.2908782964745372E-2"/>
    <n v="0.10667"/>
    <n v="5.4999999999999997E-3"/>
    <n v="1.0077309821616021"/>
    <n v="0.50845906480782099"/>
    <n v="4.8363036735171896"/>
  </r>
  <r>
    <x v="1"/>
    <s v="LA ARMENIA_10Qf-30_102851"/>
    <s v="O15"/>
    <s v="LA ARMENI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ARMENIA_10Qf-30_102851"/>
    <s v="O16"/>
    <s v="LA ARMENIA_10Qf-30_102851_O16"/>
    <x v="4"/>
    <x v="3"/>
    <x v="1"/>
    <x v="0"/>
    <n v="0.27415009179737387"/>
    <n v="0.27415009179737387"/>
    <n v="2.193200734378991"/>
    <m/>
    <x v="3863"/>
    <s v="10Qf-302,74150091797374"/>
    <s v="CaféPlátanoGulupa"/>
    <n v="32.417798928659472"/>
    <n v="13.625874095536499"/>
    <n v="272.81472345157579"/>
    <m/>
    <n v="318.85839647577177"/>
    <n v="3034903.8144560158"/>
    <n v="1154204.1641891899"/>
    <n v="24960863.154316399"/>
    <m/>
    <n v="29149971.132961605"/>
    <n v="0.1316906523337889"/>
    <n v="4.6982806784066702E-2"/>
    <n v="1.557973647231313"/>
    <m/>
    <n v="8.3624000000000004E-2"/>
    <n v="5.4999999999999997E-3"/>
    <n v="0.86120447685038926"/>
    <n v="0.43452789549883758"/>
    <n v="4.1263572903229662"/>
  </r>
  <r>
    <x v="1"/>
    <s v="LA ARMENIA_10Qf-30_102851"/>
    <s v="O17"/>
    <s v="LA ARMENIA_10Qf-30_102851_O17"/>
    <x v="4"/>
    <x v="2"/>
    <x v="1"/>
    <x v="0"/>
    <n v="0.2758971094526762"/>
    <n v="0.27589710945267631"/>
    <n v="2.2071768756214101"/>
    <m/>
    <x v="3864"/>
    <s v="10Qf-302,75897109452676"/>
    <s v="CaféFríjolGulupa"/>
    <n v="32.624380902435597"/>
    <n v="12.377747592263249"/>
    <n v="274.5532314906269"/>
    <m/>
    <n v="319.55535998532577"/>
    <n v="3054243.6968950029"/>
    <n v="1706463.3535187079"/>
    <n v="25119925.90835847"/>
    <m/>
    <n v="29880632.958772182"/>
    <n v="0.13252984918817279"/>
    <n v="5.455609928048831E-2"/>
    <n v="1.5679018126766151"/>
    <m/>
    <n v="8.3624000000000004E-2"/>
    <n v="5.4999999999999997E-3"/>
    <n v="0.86669249042725527"/>
    <n v="0.43729691848249191"/>
    <n v="4.1520845034365097"/>
  </r>
  <r>
    <x v="1"/>
    <s v="LA ARMENIA_10Qf-30_102851"/>
    <s v="O18"/>
    <s v="LA ARMENIA_10Qf-30_102851_O18"/>
    <x v="5"/>
    <x v="2"/>
    <x v="1"/>
    <x v="0"/>
    <n v="0.29035001172684022"/>
    <n v="0.29035001172684022"/>
    <n v="2.3228000938147222"/>
    <m/>
    <x v="3865"/>
    <s v="10Qf-302,9035001172684"/>
    <s v="PlátanoFríjolGulupa"/>
    <n v="14.43104642967465"/>
    <n v="13.02615734429051"/>
    <n v="288.93573456092662"/>
    <m/>
    <n v="316.39293833489177"/>
    <n v="1222407.7344288861"/>
    <n v="1795856.6354264989"/>
    <n v="26435836.15840774"/>
    <m/>
    <n v="29454100.528263126"/>
    <n v="4.9759087845923908E-2"/>
    <n v="5.7414026907655867E-2"/>
    <n v="1.650036532098119"/>
    <m/>
    <n v="8.1077999999999997E-2"/>
    <n v="5.4999999999999997E-3"/>
    <n v="0.91209427767593787"/>
    <n v="0.46020476858704179"/>
    <n v="4.3623771635313817"/>
  </r>
  <r>
    <x v="1"/>
    <s v="LA ARMENIA_10Qf-30_102851"/>
    <s v="O19"/>
    <s v="LA ARMENIA_10Qf-30_102851_O19"/>
    <x v="4"/>
    <x v="3"/>
    <x v="2"/>
    <x v="3"/>
    <n v="0.29843810207765392"/>
    <n v="0.29843810207765392"/>
    <n v="0.29843810207765392"/>
    <n v="2.0890667145435771"/>
    <x v="3866"/>
    <s v="10Qf-302,98438102077654"/>
    <s v="CaféPlátanoFríjolGulupa"/>
    <n v="35.289816327892282"/>
    <n v="14.83304265032508"/>
    <n v="13.38901848866565"/>
    <n v="259.86137477811587"/>
    <n v="323.37325224499887"/>
    <n v="3303777.607500921"/>
    <n v="1256459.547076636"/>
    <n v="1845882.6390007751"/>
    <n v="23775711.70963724"/>
    <n v="30181831.503215574"/>
    <n v="0.1433576333540392"/>
    <n v="5.1145194207271448E-2"/>
    <n v="5.9013371899141701E-2"/>
    <n v="1.484000455384022"/>
    <n v="0.11065"/>
    <n v="5.4999999999999997E-3"/>
    <n v="0.93750189134341533"/>
    <n v="0.47302439179308142"/>
    <n v="4.5110573039130353"/>
  </r>
  <r>
    <x v="1"/>
    <s v="LA ARMENIA_10Qf-30_102851"/>
    <s v="O20"/>
    <s v="LA ARMENIA_10Qf-30_102851_O20"/>
    <x v="4"/>
    <x v="4"/>
    <x v="1"/>
    <x v="0"/>
    <n v="0.2190747424590673"/>
    <n v="0.60033493423302053"/>
    <n v="1.3713377478985851"/>
    <m/>
    <x v="3867"/>
    <s v="10Qf-302,19074742459067"/>
    <s v="CaféAguacateGulupa"/>
    <n v="25.905229156862639"/>
    <n v="57.51553359866729"/>
    <n v="170.5822556901488"/>
    <m/>
    <n v="254.00301844567872"/>
    <n v="2425207.1818797821"/>
    <n v="31967569.399367809"/>
    <n v="15607223.418761641"/>
    <m/>
    <n v="50000000.000009231"/>
    <n v="0.105234674754786"/>
    <n v="0.33098921504493189"/>
    <n v="0.97415071917003082"/>
    <m/>
    <n v="8.3624000000000004E-2"/>
    <n v="5.4999999999999997E-3"/>
    <n v="0.68819290824837909"/>
    <n v="0.34723346679762168"/>
    <n v="3.3152977996366739"/>
  </r>
  <r>
    <x v="1"/>
    <s v="LA ARMENIA_10Qf-30_102851"/>
    <s v="O21"/>
    <s v="LA ARMENIA_10Qf-30_102851_O21"/>
    <x v="5"/>
    <x v="4"/>
    <x v="1"/>
    <x v="0"/>
    <n v="0.22896932499902969"/>
    <n v="0.61102853276253966"/>
    <n v="1.4496953922287279"/>
    <m/>
    <x v="3868"/>
    <s v="10Qf-302,2896932499903"/>
    <s v="PlátanoAguacateGulupa"/>
    <n v="11.380288708722009"/>
    <n v="58.540041736447073"/>
    <n v="180.32925181920939"/>
    <m/>
    <n v="250.24958226437849"/>
    <n v="963987.8165016158"/>
    <n v="32536998.785578899"/>
    <n v="16499013.397927919"/>
    <m/>
    <n v="50000000.000008434"/>
    <n v="3.9239897697567097E-2"/>
    <n v="0.33688503349803112"/>
    <n v="1.0298132688910231"/>
    <m/>
    <n v="8.1077999999999997E-2"/>
    <n v="5.4999999999999997E-3"/>
    <n v="0.71927536648909873"/>
    <n v="0.36291638012346222"/>
    <n v="3.4584629966028579"/>
  </r>
  <r>
    <x v="1"/>
    <s v="LA ARMENIA_10Qf-30_102851"/>
    <s v="O22"/>
    <s v="LA ARMENIA_10Qf-30_102851_O22"/>
    <x v="4"/>
    <x v="3"/>
    <x v="3"/>
    <x v="3"/>
    <n v="0.23584237134769009"/>
    <n v="0.23584237134769009"/>
    <n v="0.5952735373788185"/>
    <n v="1.2914654334027029"/>
    <x v="3869"/>
    <s v="10Qf-302,3584237134769"/>
    <s v="CaféPlátanoAguacateGulupa"/>
    <n v="27.88797378502608"/>
    <n v="11.721894518830039"/>
    <n v="57.03062271938294"/>
    <n v="160.64684802359909"/>
    <n v="257.28733904683816"/>
    <n v="2610828.6439768141"/>
    <n v="992924.15084416408"/>
    <n v="31698052.258238651"/>
    <n v="14698194.946949299"/>
    <n v="50000000.000008926"/>
    <n v="0.1132891677223305"/>
    <n v="4.0417774409188693E-2"/>
    <n v="0.32819865984603519"/>
    <n v="0.91741220035716353"/>
    <n v="0.11065"/>
    <n v="5.4999999999999997E-3"/>
    <n v="0.74086608800321507"/>
    <n v="0.37381015858608879"/>
    <n v="3.5892499600662049"/>
  </r>
  <r>
    <x v="1"/>
    <s v="LA ARMENIA_10Qf-30_102851"/>
    <s v="O23"/>
    <s v="LA ARMENIA_10Qf-30_102851_O23"/>
    <x v="0"/>
    <x v="4"/>
    <x v="1"/>
    <x v="0"/>
    <n v="0.23148593366310879"/>
    <n v="0.59369904714651334"/>
    <n v="1.489674355821466"/>
    <m/>
    <x v="3870"/>
    <s v="10Qf-302,31485933663109"/>
    <s v="FríjolAguacateGulupa"/>
    <n v="10.38530075115856"/>
    <n v="56.879777514992803"/>
    <n v="185.30228038219769"/>
    <m/>
    <n v="252.56735864834906"/>
    <n v="1431773.8356693969"/>
    <n v="31614211.350605741"/>
    <n v="16954014.813734159"/>
    <m/>
    <n v="50000000.000009298"/>
    <n v="4.5774200403963627E-2"/>
    <n v="0.32733057895257128"/>
    <n v="1.0582129364384361"/>
    <m/>
    <n v="8.1077999999999997E-2"/>
    <n v="5.4999999999999997E-3"/>
    <n v="0.72718094344432105"/>
    <n v="0.36690520485602762"/>
    <n v="3.4955234849314372"/>
  </r>
  <r>
    <x v="1"/>
    <s v="LA ARMENIA_10Qf-30_102851"/>
    <s v="O24"/>
    <s v="LA ARMENIA_10Qf-30_102851_O24"/>
    <x v="4"/>
    <x v="2"/>
    <x v="3"/>
    <x v="3"/>
    <n v="0.23851321245736151"/>
    <n v="0.2385132124573614"/>
    <n v="0.57723955565704754"/>
    <n v="1.3308661440018441"/>
    <x v="3871"/>
    <s v="10Qf-302,38513212457362"/>
    <s v="CaféFríjolAguacateGulupa"/>
    <n v="28.203796367816668"/>
    <n v="10.700570031609811"/>
    <n v="55.30286372604462"/>
    <n v="165.5479470417626"/>
    <n v="259.75517716723368"/>
    <n v="2640395.4619866312"/>
    <n v="1475238.5670003649"/>
    <n v="30737750.717609212"/>
    <n v="15146615.253413619"/>
    <n v="50000000.000009827"/>
    <n v="0.1145721321222566"/>
    <n v="4.7163779730588197E-2"/>
    <n v="0.31825578776938418"/>
    <n v="0.94540109705659459"/>
    <n v="0.11065"/>
    <n v="5.4999999999999997E-3"/>
    <n v="0.74925616478752288"/>
    <n v="0.37804344174491789"/>
    <n v="3.6285817311060549"/>
  </r>
  <r>
    <x v="1"/>
    <s v="LA ARMENIA_10Qf-30_102851"/>
    <s v="O25"/>
    <s v="LA ARMENIA_10Qf-30_102851_O25"/>
    <x v="5"/>
    <x v="2"/>
    <x v="3"/>
    <x v="3"/>
    <n v="0.25028877537452038"/>
    <n v="0.25028877537452038"/>
    <n v="0.5877886057105316"/>
    <n v="1.414521597285632"/>
    <x v="3872"/>
    <s v="10Qf-302,5028877537452"/>
    <s v="PlátanoFríjolAguacateGulupa"/>
    <n v="12.43991318193642"/>
    <n v="11.22886460430235"/>
    <n v="56.313523289876827"/>
    <n v="175.95394362706611"/>
    <n v="255.9362447031817"/>
    <n v="1053745.2126793391"/>
    <n v="1548072.1194252139"/>
    <n v="31299482.961482361"/>
    <n v="16098699.706422061"/>
    <n v="50000000.000008978"/>
    <n v="4.2893544541772799E-2"/>
    <n v="4.9492288285341142E-2"/>
    <n v="0.32407191073269842"/>
    <n v="1.0048270263025261"/>
    <n v="0.10810400000000001"/>
    <n v="5.4999999999999997E-3"/>
    <n v="0.78624746190948824"/>
    <n v="0.3967077089686149"/>
    <n v="3.7994469246233069"/>
  </r>
  <r>
    <x v="1"/>
    <s v="LA ARMENIA_10Qf-30_102851"/>
    <s v="O26"/>
    <s v="LA ARMENIA_10Qf-30_102851_O26"/>
    <x v="4"/>
    <x v="5"/>
    <x v="1"/>
    <x v="0"/>
    <n v="0.27244646695173519"/>
    <n v="0.27244646695173508"/>
    <n v="2.179571735613882"/>
    <m/>
    <x v="3873"/>
    <s v="10Qf-302,72446466951735"/>
    <s v="CaféCaña paneleraGulupa"/>
    <n v="32.216348083490303"/>
    <n v="13.74033541778288"/>
    <n v="271.11939685846392"/>
    <m/>
    <n v="317.07608035973709"/>
    <n v="3016044.3002806478"/>
    <n v="2743088.701158829"/>
    <n v="24805751.236025631"/>
    <m/>
    <n v="30564884.237465106"/>
    <n v="0.13087229963588051"/>
    <n v="6.1920478165858918E-2"/>
    <n v="1.5482920797480699"/>
    <m/>
    <n v="7.9644000000000006E-2"/>
    <n v="5.4999999999999997E-3"/>
    <n v="0.85585277576461316"/>
    <n v="0.43182765011850027"/>
    <n v="4.0972890954004653"/>
  </r>
  <r>
    <x v="1"/>
    <s v="LA ARMENIA_10Qf-30_102851"/>
    <s v="O27"/>
    <s v="LA ARMENIA_10Qf-30_102851_O27"/>
    <x v="5"/>
    <x v="5"/>
    <x v="1"/>
    <x v="0"/>
    <n v="0.28653087757192652"/>
    <n v="0.28653087757192652"/>
    <n v="2.2922470205754122"/>
    <m/>
    <x v="3874"/>
    <s v="10Qf-302,86530877571927"/>
    <s v="PlátanoCaña paneleraGulupa"/>
    <n v="14.241226901227151"/>
    <n v="14.450656708598141"/>
    <n v="285.1352031751216"/>
    <m/>
    <n v="313.82708678494691"/>
    <n v="1206328.7299817291"/>
    <n v="2884895.596535353"/>
    <n v="26088110.99667687"/>
    <m/>
    <n v="30179335.323193952"/>
    <n v="4.9104579066056843E-2"/>
    <n v="6.5121523310779264E-2"/>
    <n v="1.6283326897627519"/>
    <m/>
    <n v="7.7098E-2"/>
    <n v="5.4999999999999997E-3"/>
    <n v="0.90009699760814621"/>
    <n v="0.45415144095150362"/>
    <n v="4.3021552142789146"/>
  </r>
  <r>
    <x v="1"/>
    <s v="LA ARMENIA_10Qf-30_102851"/>
    <s v="O28"/>
    <s v="LA ARMENIA_10Qf-30_102851_O28"/>
    <x v="4"/>
    <x v="3"/>
    <x v="4"/>
    <x v="3"/>
    <n v="0.29440470799793322"/>
    <n v="0.29440470799793322"/>
    <n v="0.29440470799793322"/>
    <n v="2.0608329559855321"/>
    <x v="3875"/>
    <s v="10Qf-302,94404707997933"/>
    <s v="CaféPlátanoCaña paneleraGulupa"/>
    <n v="34.812874090086737"/>
    <n v="14.6325739233309"/>
    <n v="14.847758833968109"/>
    <n v="256.34934557245691"/>
    <n v="320.64255241984267"/>
    <n v="3259127.018484171"/>
    <n v="1239478.4831196319"/>
    <n v="2964172.1440276932"/>
    <n v="23454382.71651208"/>
    <n v="30917160.362143576"/>
    <n v="0.14142015343566569"/>
    <n v="5.0453966371128402E-2"/>
    <n v="6.6911054114500754E-2"/>
    <n v="1.463944173664701"/>
    <n v="0.10667"/>
    <n v="5.4999999999999997E-3"/>
    <n v="0.92483154344900464"/>
    <n v="0.46663146217672402"/>
    <n v="4.44768008560506"/>
  </r>
  <r>
    <x v="1"/>
    <s v="LA ARMENIA_10Qf-30_102851"/>
    <s v="O29"/>
    <s v="LA ARMENIA_10Qf-30_102851_O29"/>
    <x v="0"/>
    <x v="5"/>
    <x v="1"/>
    <x v="0"/>
    <n v="0.28843980036734651"/>
    <n v="0.28843980036734651"/>
    <n v="2.307518402938773"/>
    <m/>
    <x v="3876"/>
    <s v="10Qf-302,88439800367347"/>
    <s v="FríjolCaña paneleraGulupa"/>
    <n v="12.9404583164805"/>
    <n v="14.54692971147165"/>
    <n v="287.03482772424582"/>
    <m/>
    <n v="314.52221575219795"/>
    <n v="1784041.703081185"/>
    <n v="2904115.3155872752"/>
    <n v="26261914.91684426"/>
    <m/>
    <n v="30950071.935512722"/>
    <n v="5.7036300295071958E-2"/>
    <n v="6.5555375192202461E-2"/>
    <n v="1.639180949525735"/>
    <m/>
    <n v="7.7098E-2"/>
    <n v="5.4999999999999997E-3"/>
    <n v="0.90609361371941322"/>
    <n v="0.45717708358224429"/>
    <n v="4.3302667009751232"/>
  </r>
  <r>
    <x v="1"/>
    <s v="LA ARMENIA_10Qf-30_102851"/>
    <s v="O30"/>
    <s v="LA ARMENIA_10Qf-30_102851_O30"/>
    <x v="4"/>
    <x v="2"/>
    <x v="4"/>
    <x v="3"/>
    <n v="0.29642035520928778"/>
    <n v="0.29642035520928772"/>
    <n v="0.29642035520928778"/>
    <n v="2.0749424864650141"/>
    <x v="3877"/>
    <s v="10Qf-302,96420355209288"/>
    <s v="CaféFríjolCaña paneleraGulupa"/>
    <n v="35.051221068489738"/>
    <n v="13.298495026889411"/>
    <n v="14.949414286056751"/>
    <n v="258.10444604978801"/>
    <n v="321.40357643122388"/>
    <n v="3281440.6911524222"/>
    <n v="1833402.584047047"/>
    <n v="2984466.4027598822"/>
    <n v="23614963.576234311"/>
    <n v="31714273.254193664"/>
    <n v="0.14238838909955981"/>
    <n v="5.8614381135186772E-2"/>
    <n v="6.7369161868795366E-2"/>
    <n v="1.47396709419234"/>
    <n v="0.10667"/>
    <n v="5.4999999999999997E-3"/>
    <n v="0.93116341950561587"/>
    <n v="0.46982626300672098"/>
    <n v="4.4773632346052139"/>
  </r>
  <r>
    <x v="1"/>
    <s v="LA ARMENIA_10Qf-30_102851"/>
    <s v="O31"/>
    <s v="LA ARMENIA_10Qf-30_102851_O31"/>
    <x v="5"/>
    <x v="2"/>
    <x v="4"/>
    <x v="3"/>
    <n v="0.31316872231559922"/>
    <n v="0.31316872231559922"/>
    <n v="0.31316872231559922"/>
    <n v="2.1921810562091939"/>
    <x v="3878"/>
    <s v="10Qf-303,13168722315599"/>
    <s v="PlátanoFríjolCaña paneleraGulupa"/>
    <n v="15.565187496221229"/>
    <n v="14.04988767843165"/>
    <n v="15.79408731234213"/>
    <n v="272.6878845291086"/>
    <n v="318.0970470161036"/>
    <n v="1318477.192623486"/>
    <n v="1936993.646508327"/>
    <n v="3153094.9670654042"/>
    <n v="24949258.175866961"/>
    <n v="31357823.98206418"/>
    <n v="5.3669672240130813E-2"/>
    <n v="6.1926215682676727E-2"/>
    <n v="7.1175659751933129E-2"/>
    <n v="1.5572493032657571"/>
    <n v="0.10412399999999999"/>
    <n v="5.4999999999999997E-3"/>
    <n v="0.98377609104376695"/>
    <n v="0.49637242487022459"/>
    <n v="4.7214597390699833"/>
  </r>
  <r>
    <x v="1"/>
    <s v="LA ARMENIA_10Qf-30_102851"/>
    <s v="O32"/>
    <s v="LA ARMENIA_10Qf-30_102851_O32"/>
    <x v="6"/>
    <x v="5"/>
    <x v="1"/>
    <x v="0"/>
    <n v="0.57702056410413516"/>
    <n v="0.22970273157662921"/>
    <n v="1.490304020085528"/>
    <m/>
    <x v="3879"/>
    <s v="10Qf-302,29702731576629"/>
    <s v="AguacateCaña paneleraGulupa"/>
    <n v="55.28188307790785"/>
    <n v="11.58463390462304"/>
    <n v="185.38060503318579"/>
    <m/>
    <n v="252.24712201571668"/>
    <n v="30726089.514393471"/>
    <n v="2312729.4497997449"/>
    <n v="16961181.03581408"/>
    <m/>
    <n v="50000000.000007302"/>
    <n v="0.31813504876509402"/>
    <n v="5.220586317145573E-2"/>
    <n v="1.0586602280678039"/>
    <m/>
    <n v="7.7098E-2"/>
    <n v="5.4999999999999997E-3"/>
    <n v="0.72157926149726459"/>
    <n v="0.36407882954895732"/>
    <n v="3.4652834068125138"/>
  </r>
  <r>
    <x v="1"/>
    <s v="LA ARMENIA_10Qf-30_102851"/>
    <s v="O33"/>
    <s v="LA ARMENIA_10Qf-30_102851_O33"/>
    <x v="4"/>
    <x v="4"/>
    <x v="4"/>
    <x v="3"/>
    <n v="0.2366205433786023"/>
    <n v="0.56018938796614859"/>
    <n v="0.2366205433786023"/>
    <n v="1.3327749590626701"/>
    <x v="3880"/>
    <s v="10Qf-302,36620543378602"/>
    <s v="CaféAguacateCaña paneleraGulupa"/>
    <n v="27.97999135198959"/>
    <n v="53.669359765556841"/>
    <n v="11.93352099271674"/>
    <n v="165.7853867091749"/>
    <n v="259.3682588194381"/>
    <n v="2619443.1851919382"/>
    <n v="29829836.8384577"/>
    <n v="2382380.4590532342"/>
    <n v="15168339.517304881"/>
    <n v="50000000.000007756"/>
    <n v="0.113662970195665"/>
    <n v="0.30885533262578169"/>
    <n v="5.3778114114667562E-2"/>
    <n v="0.94675705299605251"/>
    <n v="0.10667"/>
    <n v="5.4999999999999997E-3"/>
    <n v="0.74331060747204913"/>
    <n v="0.37504356125508459"/>
    <n v="3.596729602513157"/>
  </r>
  <r>
    <x v="1"/>
    <s v="LA ARMENIA_10Qf-30_102851"/>
    <s v="O34"/>
    <s v="LA ARMENIA_10Qf-30_102851_O34"/>
    <x v="5"/>
    <x v="4"/>
    <x v="4"/>
    <x v="3"/>
    <n v="0.24820542440194079"/>
    <n v="0.56981585812162072"/>
    <n v="0.24820542440194091"/>
    <n v="1.415827537093906"/>
    <x v="3881"/>
    <s v="10Qf-302,48205424401941"/>
    <s v="PlátanoAguacateCaña paneleraGulupa"/>
    <n v="12.33636596857213"/>
    <n v="54.591630878050047"/>
    <n v="12.517783115168781"/>
    <n v="176.11639095897419"/>
    <n v="255.56217092076514"/>
    <n v="1044974.059796428"/>
    <n v="30342442.111311179"/>
    <n v="2499021.1943688411"/>
    <n v="16113562.634530339"/>
    <n v="50000000.00000678"/>
    <n v="4.2536507724581257E-2"/>
    <n v="0.31416279953920379"/>
    <n v="5.6411076767792348E-2"/>
    <n v="1.005754720596199"/>
    <n v="0.10412399999999999"/>
    <n v="5.4999999999999997E-3"/>
    <n v="0.77970290388044261"/>
    <n v="0.39340559767707628"/>
    <n v="3.7647867455769282"/>
  </r>
  <r>
    <x v="1"/>
    <s v="LA ARMENIA_10Qf-30_102851"/>
    <s v="O35"/>
    <s v="LA ARMENIA_10Qf-30_102851_O35"/>
    <x v="0"/>
    <x v="4"/>
    <x v="4"/>
    <x v="3"/>
    <n v="0.25116537742682421"/>
    <n v="0.5505216529027368"/>
    <n v="0.25116537742682421"/>
    <n v="1.4588013665118571"/>
    <x v="3882"/>
    <s v="10Qf-302,51165377426824"/>
    <s v="FríjolAguacateCaña paneleraGulupa"/>
    <n v="11.26819216001252"/>
    <n v="52.743135237955308"/>
    <n v="12.66706289052363"/>
    <n v="181.461954274059"/>
    <n v="258.14034456255047"/>
    <n v="1553494.029356939"/>
    <n v="29315034.227529909"/>
    <n v="2528823.0625646822"/>
    <n v="16602648.680556189"/>
    <n v="50000000.000007719"/>
    <n v="4.9665628226052513E-2"/>
    <n v="0.30352511468004578"/>
    <n v="5.7083802344673189E-2"/>
    <n v="1.0362818368351689"/>
    <n v="0.10412399999999999"/>
    <n v="5.4999999999999997E-3"/>
    <n v="0.78900118563400279"/>
    <n v="0.39809712322151641"/>
    <n v="3.8083760831237621"/>
  </r>
  <r>
    <x v="0"/>
    <s v="LA AURORA_10Lf-30_102769"/>
    <s v="M1"/>
    <s v="LA AURORA_10Lf-30_102769_M1"/>
    <x v="0"/>
    <x v="0"/>
    <x v="0"/>
    <x v="0"/>
    <n v="0.58741367947298684"/>
    <n v="2.3496547178919469"/>
    <m/>
    <m/>
    <x v="3883"/>
    <s v="10Lf-302,93706839736493"/>
    <s v="FríjolGulupa"/>
    <n v="26.35351371090173"/>
    <n v="292.2762116664565"/>
    <m/>
    <m/>
    <n v="318.62972537735823"/>
    <n v="3712639.719449494"/>
    <n v="26741469.19333468"/>
    <m/>
    <m/>
    <n v="30454108.912784174"/>
    <n v="0.1161556171415494"/>
    <n v="1.669113124569928"/>
    <m/>
    <m/>
    <n v="5.4052000000000003E-2"/>
    <n v="5.4999999999999997E-3"/>
    <n v="0.92263928713034582"/>
    <n v="2.9370683973649339"/>
    <n v="6.8563280818602141"/>
  </r>
  <r>
    <x v="0"/>
    <s v="LA AURORA_10Lf-30_102769"/>
    <s v="M2"/>
    <s v="LA AUROR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AURORA_10Lf-30_102769"/>
    <s v="M3"/>
    <s v="LA AURORA_10Lf-30_102769_M3"/>
    <x v="1"/>
    <x v="1"/>
    <x v="0"/>
    <x v="0"/>
    <n v="2.492392093968506"/>
    <m/>
    <m/>
    <m/>
    <x v="3884"/>
    <s v="10Lf-302,49239209396851"/>
    <s v="Gulupa"/>
    <n v="310.03147554637491"/>
    <m/>
    <m/>
    <m/>
    <n v="310.03147554637491"/>
    <n v="28365966.237952899"/>
    <m/>
    <m/>
    <m/>
    <n v="28365966.237952899"/>
    <n v="1.7705088002672511"/>
    <m/>
    <m/>
    <m/>
    <n v="2.7026000000000001E-2"/>
    <n v="5.4999999999999997E-3"/>
    <n v="0.78295039601104888"/>
    <n v="2.492392093968506"/>
    <n v="5.8002605839480603"/>
  </r>
  <r>
    <x v="0"/>
    <s v="LA AURORA_10Lf-30_102769"/>
    <s v="M4"/>
    <s v="LA AURORA_10Lf-30_102769_M4"/>
    <x v="2"/>
    <x v="1"/>
    <x v="0"/>
    <x v="0"/>
    <n v="2.3410316050565578"/>
    <m/>
    <m/>
    <m/>
    <x v="3885"/>
    <s v="10Lf-302,34103160505656"/>
    <s v="Granadilla"/>
    <n v="232.81027259649949"/>
    <m/>
    <m/>
    <m/>
    <n v="232.81027259649949"/>
    <n v="24678501.77535269"/>
    <m/>
    <m/>
    <m/>
    <n v="24678501.77535269"/>
    <n v="1.7868336705404471"/>
    <m/>
    <m/>
    <m/>
    <n v="2.7026000000000001E-2"/>
    <n v="5.4999999999999997E-3"/>
    <n v="0.73540259844708622"/>
    <n v="2.3410316050565578"/>
    <n v="5.4499918085602017"/>
  </r>
  <r>
    <x v="0"/>
    <s v="LA AURORA_10Lf-30_102769"/>
    <s v="M5"/>
    <s v="LA AURORA_10Lf-30_102769_M5"/>
    <x v="2"/>
    <x v="2"/>
    <x v="1"/>
    <x v="0"/>
    <n v="2.0428948022603199"/>
    <n v="0.25536185028253988"/>
    <n v="0.25536185028253999"/>
    <m/>
    <x v="3886"/>
    <s v="10Lf-302,5536185028254"/>
    <s v="GranadillaFríjolGulupa"/>
    <n v="203.1612451420564"/>
    <n v="11.456461192221219"/>
    <n v="31.764749789143231"/>
    <m/>
    <n v="246.38245612342084"/>
    <n v="21535626.81321514"/>
    <n v="1613967.432698631"/>
    <n v="2906278.5270042042"/>
    <m/>
    <n v="26055872.772917975"/>
    <n v="1.55927549639494"/>
    <n v="5.0495441884479297E-2"/>
    <n v="0.18140019151556441"/>
    <m/>
    <n v="8.1077999999999997E-2"/>
    <n v="5.4999999999999997E-3"/>
    <n v="0.802183822877089"/>
    <n v="2.5536185028254001"/>
    <n v="5.9959988285278891"/>
  </r>
  <r>
    <x v="0"/>
    <s v="LA AURORA_10Lf-30_102769"/>
    <s v="M6"/>
    <s v="LA AUROR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AURORA_10Lf-30_102769"/>
    <s v="M9"/>
    <s v="LA AURORA_10Lf-30_102769_M9"/>
    <x v="2"/>
    <x v="0"/>
    <x v="0"/>
    <x v="0"/>
    <n v="1.8958519237767659"/>
    <n v="0.47396298094419159"/>
    <m/>
    <m/>
    <x v="3887"/>
    <s v="10Lf-302,36981490472096"/>
    <s v="GranadillaGulupa"/>
    <n v="188.53816506522719"/>
    <n v="58.956792028061578"/>
    <m/>
    <m/>
    <n v="247.49495709328878"/>
    <n v="19985541.829368159"/>
    <n v="5394182.5397526463"/>
    <m/>
    <m/>
    <n v="25379724.369120806"/>
    <n v="1.4470424254188421"/>
    <n v="0.33668684425428708"/>
    <m/>
    <m/>
    <n v="5.4052000000000003E-2"/>
    <n v="5.4999999999999997E-3"/>
    <n v="0.74444447268721181"/>
    <n v="2.369814904720958"/>
    <n v="5.5436262821291269"/>
  </r>
  <r>
    <x v="0"/>
    <s v="LA AURORA_10Lf-30_102769"/>
    <s v="M10"/>
    <s v="LA AURORA_10Lf-30_102769_M10"/>
    <x v="2"/>
    <x v="2"/>
    <x v="0"/>
    <x v="0"/>
    <n v="2.2146649180267799"/>
    <n v="0.55366622950669486"/>
    <m/>
    <m/>
    <x v="3888"/>
    <s v="10Lf-302,76833114753348"/>
    <s v="GranadillaFríjol"/>
    <n v="220.24339276840411"/>
    <n v="24.839480387413989"/>
    <m/>
    <m/>
    <n v="245.08287315581811"/>
    <n v="23346379.430881191"/>
    <n v="3499345.1920094821"/>
    <m/>
    <m/>
    <n v="26845724.622890674"/>
    <n v="1.6903820674387451"/>
    <n v="0.1094823713272791"/>
    <m/>
    <m/>
    <n v="5.4052000000000003E-2"/>
    <n v="5.4999999999999997E-3"/>
    <n v="0.86963282121470409"/>
    <n v="2.7683311475334751"/>
    <n v="6.4658471162816529"/>
  </r>
  <r>
    <x v="0"/>
    <s v="LA AURORA_10Lf-30_102769"/>
    <s v="M12"/>
    <s v="LA AURORA_10Lf-30_102769_M12"/>
    <x v="3"/>
    <x v="0"/>
    <x v="0"/>
    <x v="0"/>
    <n v="0.44"/>
    <n v="1.415416222855933"/>
    <m/>
    <m/>
    <x v="3889"/>
    <s v="10Lf-301,85541622285593"/>
    <s v="Piscicultura cachamaGulupa"/>
    <n v="692.41069863013695"/>
    <n v="176.06522711504249"/>
    <m/>
    <m/>
    <n v="868.47592574517944"/>
    <n v="28921505.968631178"/>
    <n v="16108881.458636791"/>
    <m/>
    <m/>
    <n v="45030387.427267969"/>
    <n v="0.6053764469584324"/>
    <n v="1.0054625372435999"/>
    <m/>
    <m/>
    <n v="4.8842000000000003E-2"/>
    <n v="5.4999999999999997E-3"/>
    <n v="0.58285326372437674"/>
    <n v="1.855416222855933"/>
    <n v="4.3480277094362423"/>
  </r>
  <r>
    <x v="0"/>
    <s v="LA AURORA_10Lf-30_102823"/>
    <s v="M1"/>
    <s v="LA AURORA_10Lf-30_102823_M1"/>
    <x v="0"/>
    <x v="0"/>
    <x v="0"/>
    <x v="0"/>
    <n v="0.58807738237185236"/>
    <n v="2.352309529487409"/>
    <m/>
    <m/>
    <x v="3890"/>
    <s v="10Lf-302,94038691185926"/>
    <s v="FríjolGulupa"/>
    <n v="26.383289836409919"/>
    <n v="292.60644668775609"/>
    <m/>
    <m/>
    <n v="318.98973652416601"/>
    <n v="3733115.867376077"/>
    <n v="26771683.65929582"/>
    <m/>
    <m/>
    <n v="30504799.526671898"/>
    <n v="0.1162868582455794"/>
    <n v="1.6709990105443671"/>
    <m/>
    <m/>
    <n v="5.4052000000000003E-2"/>
    <n v="5.4999999999999997E-3"/>
    <n v="0.92368175241652206"/>
    <n v="1.048247934077827"/>
    <n v="4.9718685983536108"/>
  </r>
  <r>
    <x v="0"/>
    <s v="LA AURORA_10Lf-30_102823"/>
    <s v="M2"/>
    <s v="LA AURORA_10Lf-30_10282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AURORA_10Lf-30_102823"/>
    <s v="M3"/>
    <s v="LA AURORA_10Lf-30_102823_M3"/>
    <x v="1"/>
    <x v="1"/>
    <x v="0"/>
    <x v="0"/>
    <n v="2.4931108055864111"/>
    <m/>
    <m/>
    <m/>
    <x v="3891"/>
    <s v="10Lf-302,49311080558641"/>
    <s v="Gulupa"/>
    <n v="310.12087689856622"/>
    <m/>
    <m/>
    <m/>
    <n v="310.12087689856622"/>
    <n v="28374145.909818191"/>
    <m/>
    <m/>
    <m/>
    <n v="28374145.909818191"/>
    <n v="1.7710193480448"/>
    <m/>
    <m/>
    <m/>
    <n v="2.7026000000000001E-2"/>
    <n v="5.4999999999999997E-3"/>
    <n v="0.78317616929416056"/>
    <n v="0.88879400219155547"/>
    <n v="4.1976069770721267"/>
  </r>
  <r>
    <x v="0"/>
    <s v="LA AURORA_10Lf-30_102823"/>
    <s v="M4"/>
    <s v="LA AURORA_10Lf-30_102823_M4"/>
    <x v="2"/>
    <x v="1"/>
    <x v="0"/>
    <x v="0"/>
    <n v="2.359959657185045"/>
    <m/>
    <m/>
    <m/>
    <x v="3892"/>
    <s v="10Lf-302,35995965718504"/>
    <s v="Granadilla"/>
    <n v="234.6926243623773"/>
    <m/>
    <m/>
    <m/>
    <n v="234.6926243623773"/>
    <n v="24975445.056024749"/>
    <m/>
    <m/>
    <m/>
    <n v="24975445.056024749"/>
    <n v="1.801280840236009"/>
    <m/>
    <m/>
    <m/>
    <n v="2.7026000000000001E-2"/>
    <n v="5.4999999999999997E-3"/>
    <n v="0.74134858340891474"/>
    <n v="0.84132561778646864"/>
    <n v="3.9751598583804291"/>
  </r>
  <r>
    <x v="0"/>
    <s v="LA AURORA_10Lf-30_102823"/>
    <s v="M5"/>
    <s v="LA AURORA_10Lf-30_102823_M5"/>
    <x v="2"/>
    <x v="2"/>
    <x v="1"/>
    <x v="0"/>
    <n v="2.058127174813293"/>
    <n v="0.25726589685166162"/>
    <n v="0.25726589685166162"/>
    <m/>
    <x v="3893"/>
    <s v="10Lf-302,57265896851662"/>
    <s v="GranadillaFríjolGulupa"/>
    <n v="204.67606997342099"/>
    <n v="11.54188364511772"/>
    <n v="32.001596298471483"/>
    <m/>
    <n v="248.21954991701017"/>
    <n v="21781152.91774682"/>
    <n v="1633124.1949794861"/>
    <n v="2927948.520592249"/>
    <m/>
    <n v="26342225.633318555"/>
    <n v="1.5709018734592559"/>
    <n v="5.0871949466837603E-2"/>
    <n v="0.18275276008409189"/>
    <m/>
    <n v="8.1077999999999997E-2"/>
    <n v="5.4999999999999997E-3"/>
    <n v="0.80816512099998417"/>
    <n v="0.91715292227617373"/>
    <n v="4.3845550117927754"/>
  </r>
  <r>
    <x v="0"/>
    <s v="LA AURORA_10Lf-30_102823"/>
    <s v="M6"/>
    <s v="LA AURORA_10Lf-30_10282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AURORA_10Lf-30_102823"/>
    <s v="M9"/>
    <s v="LA AURORA_10Lf-30_102823_M9"/>
    <x v="2"/>
    <x v="0"/>
    <x v="0"/>
    <x v="0"/>
    <n v="1.9083518368806129"/>
    <n v="0.47708795922015329"/>
    <m/>
    <m/>
    <x v="3894"/>
    <s v="10Lf-302,38543979610077"/>
    <s v="GranadillaGulupa"/>
    <n v="189.78125301451129"/>
    <n v="59.34551161527714"/>
    <m/>
    <m/>
    <n v="249.12676462978843"/>
    <n v="20196081.023870859"/>
    <n v="5429747.9824792463"/>
    <m/>
    <m/>
    <n v="25625829.006350107"/>
    <n v="1.456583204605479"/>
    <n v="0.33890672031296321"/>
    <m/>
    <m/>
    <n v="5.4052000000000003E-2"/>
    <n v="5.4999999999999997E-3"/>
    <n v="0.74935281552903654"/>
    <n v="0.85040928730992327"/>
    <n v="4.0447538989397263"/>
  </r>
  <r>
    <x v="0"/>
    <s v="LA AURORA_10Lf-30_102823"/>
    <s v="M10"/>
    <s v="LA AURORA_10Lf-30_102823_M10"/>
    <x v="2"/>
    <x v="2"/>
    <x v="0"/>
    <x v="0"/>
    <n v="2.2334147971035412"/>
    <n v="0.55835369927588507"/>
    <m/>
    <m/>
    <x v="3895"/>
    <s v="10Lf-302,79176849637943"/>
    <s v="GranadillaFríjol"/>
    <n v="222.1080256292264"/>
    <n v="25.049777326604481"/>
    <m/>
    <m/>
    <n v="247.15780295583087"/>
    <n v="23636221.230538759"/>
    <n v="3544429.8945286288"/>
    <m/>
    <m/>
    <n v="27180651.125067387"/>
    <n v="1.704693243409438"/>
    <n v="0.1104092750799481"/>
    <m/>
    <m/>
    <n v="5.4052000000000003E-2"/>
    <n v="5.4999999999999997E-3"/>
    <n v="0.87699533917678296"/>
    <n v="0.99526546895926526"/>
    <n v="4.7235813045154744"/>
  </r>
  <r>
    <x v="0"/>
    <s v="LA AURORA_10Lf-30_102823"/>
    <s v="M12"/>
    <s v="LA AURORA_10Lf-30_102823_M12"/>
    <x v="3"/>
    <x v="0"/>
    <x v="0"/>
    <x v="0"/>
    <n v="0.44"/>
    <n v="1.4161701158863389"/>
    <m/>
    <m/>
    <x v="3896"/>
    <s v="10Lf-301,85617011588634"/>
    <s v="Piscicultura cachamaGulupa"/>
    <n v="692.41069863013695"/>
    <n v="176.15900472298259"/>
    <m/>
    <m/>
    <n v="868.56970335311951"/>
    <n v="28924138.142013092"/>
    <n v="16117461.53088918"/>
    <m/>
    <m/>
    <n v="45041599.672902271"/>
    <n v="0.6053764469584324"/>
    <n v="1.005998076674985"/>
    <m/>
    <m/>
    <n v="4.8842000000000003E-2"/>
    <n v="5.4999999999999997E-3"/>
    <n v="0.58309008876010648"/>
    <n v="0.66172464631347971"/>
    <n v="3.1553268509599248"/>
  </r>
  <r>
    <x v="1"/>
    <s v="LA AURORA_10Qf-30_102852"/>
    <s v="O1"/>
    <s v="LA AURORA_10Qf-30_102852_O1"/>
    <x v="4"/>
    <x v="3"/>
    <x v="2"/>
    <x v="0"/>
    <n v="2.9779460678653571"/>
    <n v="0.37224325848316958"/>
    <n v="0.37224325848316953"/>
    <m/>
    <x v="3897"/>
    <s v="10Qf-303,7224325848317"/>
    <s v="CaféPlátanoFríjol"/>
    <n v="352.1372406462786"/>
    <n v="18.501324364876631"/>
    <n v="16.700186187404011"/>
    <m/>
    <n v="387.33875119855924"/>
    <n v="32966539.683994509"/>
    <n v="1579918.9529540581"/>
    <n v="2367563.253480122"/>
    <m/>
    <n v="36914021.890428692"/>
    <n v="1.430485241573014"/>
    <n v="6.3793643019869589E-2"/>
    <n v="7.3607658328090075E-2"/>
    <m/>
    <n v="8.3624000000000004E-2"/>
    <n v="5.4999999999999997E-3"/>
    <n v="1.1693505502089101"/>
    <n v="1.3270472164925"/>
    <n v="6.3079543515331054"/>
  </r>
  <r>
    <x v="1"/>
    <s v="LA AURORA_10Qf-30_102852"/>
    <s v="O2"/>
    <s v="LA AURORA_10Qf-30_102852_O2"/>
    <x v="4"/>
    <x v="3"/>
    <x v="3"/>
    <x v="0"/>
    <n v="2.175316511035235"/>
    <n v="0.29315973419909319"/>
    <n v="0.46312109675660362"/>
    <m/>
    <x v="3898"/>
    <s v="10Qf-302,93159734199093"/>
    <s v="CaféPlátanoAguacate"/>
    <n v="257.2276113372755"/>
    <n v="14.570695934802719"/>
    <n v="44.369660137780748"/>
    <m/>
    <n v="316.16796740985893"/>
    <n v="24081248.09919624"/>
    <n v="1244263.2868395189"/>
    <n v="24674488.613965008"/>
    <m/>
    <n v="50000000.000000767"/>
    <n v="1.0449343587396009"/>
    <n v="5.024060746594388E-2"/>
    <n v="0.25533761163183832"/>
    <m/>
    <n v="8.3624000000000004E-2"/>
    <n v="5.4999999999999997E-3"/>
    <n v="0.92092063099191579"/>
    <n v="1.0451144524197671"/>
    <n v="4.9867564254026151"/>
  </r>
  <r>
    <x v="1"/>
    <s v="LA AURORA_10Qf-30_102852"/>
    <s v="O3"/>
    <s v="LA AURORA_10Qf-30_102852_O3"/>
    <x v="4"/>
    <x v="2"/>
    <x v="3"/>
    <x v="0"/>
    <n v="2.267326406417653"/>
    <n v="0.29987613657807999"/>
    <n v="0.4315588227850673"/>
    <m/>
    <x v="3899"/>
    <s v="10Qf-302,9987613657808"/>
    <s v="CaféFríjolAguacate"/>
    <n v="268.10763063035228"/>
    <n v="13.453533945571129"/>
    <n v="41.34581307250965"/>
    <m/>
    <n v="322.90697764843304"/>
    <n v="25099818.549539879"/>
    <n v="1907289.6698005591"/>
    <n v="22992891.78066244"/>
    <m/>
    <n v="50000000.000002876"/>
    <n v="1.08913220330217"/>
    <n v="5.9297729909015919E-2"/>
    <n v="0.23793603845799241"/>
    <m/>
    <n v="8.3624000000000004E-2"/>
    <n v="5.4999999999999997E-3"/>
    <n v="0.94201927720862833"/>
    <n v="1.069058426900855"/>
    <n v="5.0989630698902841"/>
  </r>
  <r>
    <x v="1"/>
    <s v="LA AURORA_10Qf-30_102852"/>
    <s v="O4"/>
    <s v="LA AUROR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AURORA_10Qf-30_102852"/>
    <s v="O5"/>
    <s v="LA AURORA_10Qf-30_102852_O5"/>
    <x v="4"/>
    <x v="3"/>
    <x v="2"/>
    <x v="1"/>
    <n v="2.127706981516484"/>
    <n v="0.32004653225613028"/>
    <n v="0.32004653225613028"/>
    <n v="0.43266527653255821"/>
    <x v="3900"/>
    <s v="10Qf-303,2004653225613"/>
    <s v="CaféPlátanoFríjolAguacate"/>
    <n v="251.59786252009229"/>
    <n v="15.90703006752328"/>
    <n v="14.35845124258184"/>
    <n v="41.451817694363747"/>
    <n v="323.31516152456118"/>
    <n v="23554199.788566072"/>
    <n v="1358379.421561894"/>
    <n v="2035578.595193322"/>
    <n v="23051842.194680601"/>
    <n v="50000000.000001892"/>
    <n v="1.0220646600335981"/>
    <n v="5.4848365318126723E-2"/>
    <n v="6.3286238927183783E-2"/>
    <n v="0.23854607168524969"/>
    <n v="0.11065"/>
    <n v="5.4999999999999997E-3"/>
    <n v="1.005381776720828"/>
    <n v="1.140965887493105"/>
    <n v="5.4629629867752358"/>
  </r>
  <r>
    <x v="1"/>
    <s v="LA AURORA_10Qf-30_102852"/>
    <s v="O6"/>
    <s v="LA AURORA_10Qf-30_102852_O6"/>
    <x v="4"/>
    <x v="3"/>
    <x v="4"/>
    <x v="0"/>
    <n v="2.918059838299043"/>
    <n v="0.36475747978738038"/>
    <n v="0.36475747978738038"/>
    <m/>
    <x v="3901"/>
    <s v="10Qf-303,6475747978738"/>
    <s v="CaféPlátanoCaña panelera"/>
    <n v="345.05579217420888"/>
    <n v="18.12926438361913"/>
    <n v="18.395871212789999"/>
    <m/>
    <n v="381.58092777061802"/>
    <n v="32303585.51406293"/>
    <n v="1548146.9238586491"/>
    <n v="3672509.0718287281"/>
    <m/>
    <n v="37524241.509750307"/>
    <n v="1.401718311072667"/>
    <n v="6.2510758553967274E-2"/>
    <n v="8.2900533876291357E-2"/>
    <m/>
    <n v="7.9644000000000006E-2"/>
    <n v="5.4999999999999997E-3"/>
    <n v="1.145835015038891"/>
    <n v="1.300360415442011"/>
    <n v="6.1789142283547056"/>
  </r>
  <r>
    <x v="1"/>
    <s v="LA AURORA_10Qf-30_102852"/>
    <s v="O7"/>
    <s v="LA AURORA_10Qf-30_102852_O7"/>
    <x v="4"/>
    <x v="2"/>
    <x v="4"/>
    <x v="0"/>
    <n v="2.9512390842137912"/>
    <n v="0.36890488552672379"/>
    <n v="0.3689048855267239"/>
    <m/>
    <x v="3902"/>
    <s v="10Qf-303,68904885526724"/>
    <s v="CaféFríjolCaña panelera"/>
    <n v="348.97918361142138"/>
    <n v="16.550414637039829"/>
    <n v="18.605037977218299"/>
    <m/>
    <n v="384.13463622567946"/>
    <n v="32670887.306038499"/>
    <n v="2346330.3393628881"/>
    <n v="3714266.6396548138"/>
    <m/>
    <n v="38731484.285056204"/>
    <n v="1.417656283260857"/>
    <n v="7.2947525980895656E-2"/>
    <n v="8.3843138672753906E-2"/>
    <m/>
    <n v="7.9644000000000006E-2"/>
    <n v="5.4999999999999997E-3"/>
    <n v="1.158863514743635"/>
    <n v="1.3151459169027699"/>
    <n v="6.248202286913644"/>
  </r>
  <r>
    <x v="1"/>
    <s v="LA AURORA_10Qf-30_102852"/>
    <s v="O8"/>
    <s v="LA AURORA_10Qf-30_102852_O8"/>
    <x v="5"/>
    <x v="2"/>
    <x v="4"/>
    <x v="0"/>
    <n v="4.0196971906783991"/>
    <n v="0.75700448802837894"/>
    <n v="2.793343201577013"/>
    <m/>
    <x v="3903"/>
    <s v="10Qf-307,57004488028379"/>
    <s v="PlátanoFríjolCaña panelera"/>
    <n v="199.78796090591089"/>
    <n v="33.961974076545907"/>
    <n v="140.8771159930331"/>
    <m/>
    <n v="374.62705097548991"/>
    <n v="17060875.199103508"/>
    <n v="4814744.03560369"/>
    <n v="28124380.765275821"/>
    <m/>
    <n v="49999999.99998302"/>
    <n v="0.68888051505627101"/>
    <n v="0.1496906295487499"/>
    <n v="0.63485920246358452"/>
    <m/>
    <n v="7.7098E-2"/>
    <n v="5.4999999999999997E-3"/>
    <n v="2.378024569722657"/>
    <n v="2.698720999821171"/>
    <n v="12.729388449827621"/>
  </r>
  <r>
    <x v="1"/>
    <s v="LA AURORA_10Qf-30_102852"/>
    <s v="O9"/>
    <s v="LA AURORA_10Qf-30_102852_O9"/>
    <x v="4"/>
    <x v="3"/>
    <x v="2"/>
    <x v="2"/>
    <n v="2.7680727979831241"/>
    <n v="0.39543897114044629"/>
    <n v="0.3954389711404464"/>
    <n v="0.39543897114044652"/>
    <x v="3904"/>
    <s v="10Qf-303,95438971140446"/>
    <s v="CaféPlátanoFríjolCaña panelera"/>
    <n v="327.32007053724539"/>
    <n v="19.654203279314121"/>
    <n v="17.740830205255481"/>
    <n v="19.943235680480509"/>
    <n v="384.65833970229545"/>
    <n v="30643194.89449608"/>
    <n v="1678368.945584791"/>
    <n v="2515093.976130229"/>
    <n v="3981421.3260669429"/>
    <n v="38818079.142278045"/>
    <n v="1.3296705833067519"/>
    <n v="6.7768836603977686E-2"/>
    <n v="7.8194395772068756E-2"/>
    <n v="8.9873693178665712E-2"/>
    <n v="0.10667"/>
    <n v="5.4999999999999997E-3"/>
    <n v="1.242216663268418"/>
    <n v="1.4097399321156909"/>
    <n v="6.7185163067885716"/>
  </r>
  <r>
    <x v="1"/>
    <s v="LA AURORA_10Qf-30_102852"/>
    <s v="O10"/>
    <s v="LA AURORA_10Qf-30_102852_O10"/>
    <x v="4"/>
    <x v="4"/>
    <x v="4"/>
    <x v="0"/>
    <n v="2.249112583522519"/>
    <n v="0.41519841511726102"/>
    <n v="0.29603455540441997"/>
    <m/>
    <x v="3905"/>
    <s v="10Qf-302,9603455540442"/>
    <s v="CaféAguacateCaña panelera"/>
    <n v="265.95387593172887"/>
    <n v="39.778392082578769"/>
    <n v="14.929957183961401"/>
    <m/>
    <n v="320.66222519826903"/>
    <n v="24898187.391155571"/>
    <n v="22121230.576829892"/>
    <n v="2980582.0320154829"/>
    <m/>
    <n v="50000000.000000946"/>
    <n v="1.0803830170340689"/>
    <n v="0.22891587624021209"/>
    <n v="6.7281478924468771E-2"/>
    <m/>
    <n v="7.9644000000000006E-2"/>
    <n v="5.4999999999999997E-3"/>
    <n v="0.92995148294582197"/>
    <n v="1.055363190016757"/>
    <n v="5.0308042270067794"/>
  </r>
  <r>
    <x v="1"/>
    <s v="LA AURORA_10Qf-30_102852"/>
    <s v="O11"/>
    <s v="LA AUROR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AURORA_10Qf-30_102852"/>
    <s v="O12"/>
    <s v="LA AURORA_10Qf-30_102852_O12"/>
    <x v="4"/>
    <x v="3"/>
    <x v="3"/>
    <x v="2"/>
    <n v="2.1101920535894259"/>
    <n v="0.31567454995556948"/>
    <n v="0.41520434605513012"/>
    <n v="0.31567454995556948"/>
    <x v="3906"/>
    <s v="10Qf-303,15674549955569"/>
    <s v="CaféPlátanoAguacateCaña panelera"/>
    <n v="249.5267510057142"/>
    <n v="15.689732746976009"/>
    <n v="39.778960300479874"/>
    <n v="15.920464110902129"/>
    <n v="320.91590816407222"/>
    <n v="23360305.556296252"/>
    <n v="1339823.336149408"/>
    <n v="22121546.569471881"/>
    <n v="3178324.5380822741"/>
    <n v="49999999.999999814"/>
    <n v="1.013651194733727"/>
    <n v="5.4099111512140648E-2"/>
    <n v="0.22891914620895429"/>
    <n v="7.1745173636272377E-2"/>
    <n v="0.10667"/>
    <n v="5.4999999999999997E-3"/>
    <n v="0.99164780090754812"/>
    <n v="1.1253797705916051"/>
    <n v="5.3859430710548484"/>
  </r>
  <r>
    <x v="1"/>
    <s v="LA AURORA_10Qf-30_102852"/>
    <s v="O13"/>
    <s v="LA AUROR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AURORA_10Qf-30_102852"/>
    <s v="O14"/>
    <s v="LA AURORA_10Qf-30_102852_O14"/>
    <x v="4"/>
    <x v="2"/>
    <x v="3"/>
    <x v="2"/>
    <n v="2.2078335437145928"/>
    <n v="0.32347594077836389"/>
    <n v="0.37997398251231851"/>
    <n v="0.32347594077836389"/>
    <x v="3907"/>
    <s v="10Qf-303,23475940778364"/>
    <s v="CaféFríjolAguacateCaña panelera"/>
    <n v="261.07269714499859"/>
    <n v="14.51230697946569"/>
    <n v="36.403689193479217"/>
    <n v="16.313912878396689"/>
    <n v="328.30260619634021"/>
    <n v="24441219.040173769"/>
    <n v="2057390.5190183411"/>
    <n v="20244518.703130011"/>
    <n v="3256871.7376799211"/>
    <n v="50000000.000002041"/>
    <n v="1.0605542303851989"/>
    <n v="6.3964372714752235E-2"/>
    <n v="0.20949520515564779"/>
    <n v="7.3518240674031968E-2"/>
    <n v="0.10667"/>
    <n v="5.4999999999999997E-3"/>
    <n v="1.016154787785436"/>
    <n v="1.153191728874867"/>
    <n v="5.516275924443943"/>
  </r>
  <r>
    <x v="1"/>
    <s v="LA AURORA_10Qf-30_102852"/>
    <s v="O15"/>
    <s v="LA AUROR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AURORA_10Qf-30_102852"/>
    <s v="O16"/>
    <s v="LA AURORA_10Qf-30_102852_O16"/>
    <x v="4"/>
    <x v="3"/>
    <x v="1"/>
    <x v="0"/>
    <n v="0.27455292485855032"/>
    <n v="0.27455292485855021"/>
    <n v="2.196423398868403"/>
    <m/>
    <x v="3908"/>
    <s v="10Qf-302,7455292485855"/>
    <s v="CaféPlátanoGulupa"/>
    <n v="32.465433277761512"/>
    <n v="13.645895801665141"/>
    <n v="273.21559433752537"/>
    <m/>
    <n v="319.32692341695201"/>
    <n v="3039363.2679836"/>
    <n v="1165290.0615058611"/>
    <n v="24997540.36586915"/>
    <m/>
    <n v="29202193.695358612"/>
    <n v="0.13188415709703791"/>
    <n v="4.7051842791880502E-2"/>
    <n v="1.5602629161840671"/>
    <m/>
    <n v="8.3624000000000004E-2"/>
    <n v="5.4999999999999997E-3"/>
    <n v="0.86246992102162401"/>
    <n v="0.97878117712073187"/>
    <n v="4.6759043467278589"/>
  </r>
  <r>
    <x v="1"/>
    <s v="LA AURORA_10Qf-30_102852"/>
    <s v="O17"/>
    <s v="LA AURORA_10Qf-30_102852_O17"/>
    <x v="4"/>
    <x v="2"/>
    <x v="1"/>
    <x v="0"/>
    <n v="0.27689607863406429"/>
    <n v="0.27689607863406429"/>
    <n v="2.2151686290725139"/>
    <m/>
    <x v="3909"/>
    <s v="10Qf-302,76896078634064"/>
    <s v="CaféFríjolGulupa"/>
    <n v="32.74250737048034"/>
    <n v="12.422564982355521"/>
    <n v="275.5473347541722"/>
    <m/>
    <n v="320.71240710700806"/>
    <n v="3065302.5127401561"/>
    <n v="1761130.5668182941"/>
    <n v="25210880.220532969"/>
    <m/>
    <n v="30037313.300091419"/>
    <n v="0.13300971371163819"/>
    <n v="5.4753636188164027E-2"/>
    <n v="1.573578876830761"/>
    <m/>
    <n v="8.3624000000000004E-2"/>
    <n v="5.4999999999999997E-3"/>
    <n v="0.86983061351014967"/>
    <n v="0.98713452033043925"/>
    <n v="4.7150499201812321"/>
  </r>
  <r>
    <x v="1"/>
    <s v="LA AURORA_10Qf-30_102852"/>
    <s v="O18"/>
    <s v="LA AURORA_10Qf-30_102852_O18"/>
    <x v="5"/>
    <x v="2"/>
    <x v="1"/>
    <x v="0"/>
    <n v="0.29158152174969731"/>
    <n v="0.29158152174969731"/>
    <n v="2.332652173997579"/>
    <m/>
    <x v="3910"/>
    <s v="10Qf-302,91581521749697"/>
    <s v="PlátanoFríjolGulupa"/>
    <n v="14.49225523835616"/>
    <n v="13.081407362134151"/>
    <n v="290.16124597371112"/>
    <m/>
    <n v="317.73490857420143"/>
    <n v="1237564.8505246509"/>
    <n v="1854533.7774588901"/>
    <n v="26547962.887792259"/>
    <m/>
    <n v="29640061.5157758"/>
    <n v="4.9970139380056899E-2"/>
    <n v="5.7657546613988413E-2"/>
    <n v="1.6570351077664089"/>
    <m/>
    <n v="8.1077999999999997E-2"/>
    <n v="5.4999999999999997E-3"/>
    <n v="0.9159628955487874"/>
    <n v="1.0394881250376711"/>
    <n v="4.9578442380834318"/>
  </r>
  <r>
    <x v="1"/>
    <s v="LA AURORA_10Qf-30_102852"/>
    <s v="O19"/>
    <s v="LA AURORA_10Qf-30_102852_O19"/>
    <x v="4"/>
    <x v="3"/>
    <x v="2"/>
    <x v="3"/>
    <n v="0.29969928626835302"/>
    <n v="0.2996992862683529"/>
    <n v="0.29969928626835302"/>
    <n v="2.0978950038784712"/>
    <x v="3911"/>
    <s v="10Qf-302,99699286268353"/>
    <s v="CaféPlátanoFríjolGulupa"/>
    <n v="35.438949290927383"/>
    <n v="14.89572633166576"/>
    <n v="13.445599797584739"/>
    <n v="260.95953568773803"/>
    <n v="324.7398111079159"/>
    <n v="3317739.2030852591"/>
    <n v="1272019.2287473851"/>
    <n v="1906164.856160193"/>
    <n v="23876186.654096618"/>
    <n v="30372109.942089453"/>
    <n v="0.14396345539734889"/>
    <n v="5.1361331188157548E-2"/>
    <n v="5.926275939745676E-2"/>
    <n v="1.4902717655829909"/>
    <n v="0.11065"/>
    <n v="5.4999999999999997E-3"/>
    <n v="0.94146372649744381"/>
    <n v="1.068427955546678"/>
    <n v="5.123034544727652"/>
  </r>
  <r>
    <x v="1"/>
    <s v="LA AURORA_10Qf-30_102852"/>
    <s v="O20"/>
    <s v="LA AURORA_10Qf-30_102852_O20"/>
    <x v="4"/>
    <x v="4"/>
    <x v="1"/>
    <x v="0"/>
    <n v="0.22003843516874769"/>
    <n v="0.5973067889330671"/>
    <n v="1.3830391275856619"/>
    <m/>
    <x v="3912"/>
    <s v="10Qf-302,20038435168748"/>
    <s v="CaféAguacateGulupa"/>
    <n v="26.019184239958239"/>
    <n v="57.225419892451562"/>
    <n v="172.03780356284989"/>
    <m/>
    <n v="255.28240769525968"/>
    <n v="2435875.4791668542"/>
    <n v="31823727.456576541"/>
    <n v="15740397.06425038"/>
    <m/>
    <n v="49999999.999993771"/>
    <n v="0.1056975938833374"/>
    <n v="0.32931967462887379"/>
    <n v="0.98246297299292396"/>
    <m/>
    <n v="8.3624000000000004E-2"/>
    <n v="5.4999999999999997E-3"/>
    <n v="0.69122021518978338"/>
    <n v="0.78443702137658555"/>
    <n v="3.7651655882538462"/>
  </r>
  <r>
    <x v="1"/>
    <s v="LA AURORA_10Qf-30_102852"/>
    <s v="O21"/>
    <s v="LA AURORA_10Qf-30_102852_O21"/>
    <x v="5"/>
    <x v="4"/>
    <x v="1"/>
    <x v="0"/>
    <n v="0.23012408802268719"/>
    <n v="0.60747657320274306"/>
    <n v="1.4636402190014419"/>
    <m/>
    <x v="3913"/>
    <s v="10Qf-302,30124088022687"/>
    <s v="PlátanoAguacateGulupa"/>
    <n v="11.437683019507681"/>
    <n v="58.199743616592372"/>
    <n v="182.063864615906"/>
    <m/>
    <n v="251.70129125200606"/>
    <n v="976719.92685597599"/>
    <n v="32365560.311797298"/>
    <n v="16657719.761339249"/>
    <m/>
    <n v="49999999.999992527"/>
    <n v="3.9437796620985982E-2"/>
    <n v="0.33492669284595761"/>
    <n v="1.039719189624378"/>
    <m/>
    <n v="8.1077999999999997E-2"/>
    <n v="5.4999999999999997E-3"/>
    <n v="0.72290289431210664"/>
    <n v="0.82039237380088004"/>
    <n v="3.9311141483398599"/>
  </r>
  <r>
    <x v="1"/>
    <s v="LA AURORA_10Qf-30_102852"/>
    <s v="O22"/>
    <s v="LA AURORA_10Qf-30_102852_O22"/>
    <x v="4"/>
    <x v="3"/>
    <x v="3"/>
    <x v="3"/>
    <n v="0.23699155571157141"/>
    <n v="0.23699155571157141"/>
    <n v="0.59174965311322714"/>
    <n v="1.3041827925793441"/>
    <x v="3914"/>
    <s v="10Qf-302,36991555711571"/>
    <s v="CaféPlátanoAguacateGulupa"/>
    <n v="28.023862952146249"/>
    <n v="11.779011557719739"/>
    <n v="56.69301437391097"/>
    <n v="162.22877473574391"/>
    <n v="258.72466361952087"/>
    <n v="2623550.3760272791"/>
    <n v="1005867.6470985929"/>
    <n v="31527650.50073671"/>
    <n v="14842931.476130839"/>
    <n v="49999999.999993429"/>
    <n v="0.1138411895638667"/>
    <n v="4.0614717282975547E-2"/>
    <n v="0.32625579825250262"/>
    <n v="0.92644617073160462"/>
    <n v="0.11065"/>
    <n v="5.4999999999999997E-3"/>
    <n v="0.74447609124053837"/>
    <n v="0.84487489611175193"/>
    <n v="4.0754165444680037"/>
  </r>
  <r>
    <x v="1"/>
    <s v="LA AURORA_10Qf-30_102852"/>
    <s v="O23"/>
    <s v="LA AURORA_10Qf-30_102852_O23"/>
    <x v="0"/>
    <x v="4"/>
    <x v="1"/>
    <x v="0"/>
    <n v="0.2332747284847449"/>
    <n v="0.58767392056365941"/>
    <n v="1.5117986357990449"/>
    <m/>
    <x v="3915"/>
    <s v="10Qf-302,33274728484745"/>
    <s v="FríjolAguacateGulupa"/>
    <n v="10.465552591565601"/>
    <n v="56.30253579432717"/>
    <n v="188.05434462740561"/>
    <m/>
    <n v="254.82243301329839"/>
    <n v="1483687.5149238091"/>
    <n v="31310500.780950289"/>
    <n v="17205811.70411979"/>
    <m/>
    <n v="49999999.999993891"/>
    <n v="4.612791802019818E-2"/>
    <n v="0.32400868011829309"/>
    <n v="1.073929256713513"/>
    <m/>
    <n v="8.1077999999999997E-2"/>
    <n v="5.4999999999999997E-3"/>
    <n v="0.73280019419291598"/>
    <n v="0.83162440704811558"/>
    <n v="3.9837498860884808"/>
  </r>
  <r>
    <x v="1"/>
    <s v="LA AURORA_10Qf-30_102852"/>
    <s v="O24"/>
    <s v="LA AURORA_10Qf-30_102852_O24"/>
    <x v="4"/>
    <x v="2"/>
    <x v="3"/>
    <x v="3"/>
    <n v="0.2403344135437615"/>
    <n v="0.2403344135437615"/>
    <n v="0.57112587068264298"/>
    <n v="1.3515494376674491"/>
    <x v="3916"/>
    <s v="10Qf-302,40334413543762"/>
    <s v="CaféFríjolAguacateGulupa"/>
    <n v="28.419150410707921"/>
    <n v="10.782275734895119"/>
    <n v="54.717137602999202"/>
    <n v="168.1207653675086"/>
    <n v="262.03932911611082"/>
    <n v="2660556.5718654199"/>
    <n v="1528588.935019308"/>
    <n v="30428842.244485348"/>
    <n v="15382012.24862477"/>
    <n v="49999999.999994844"/>
    <n v="0.1154469637063959"/>
    <n v="4.7523905385679271E-2"/>
    <n v="0.31488506307002051"/>
    <n v="0.96009379069098877"/>
    <n v="0.11065"/>
    <n v="5.4999999999999997E-3"/>
    <n v="0.75497721532071671"/>
    <n v="0.85679218428350967"/>
    <n v="4.1312635350418416"/>
  </r>
  <r>
    <x v="1"/>
    <s v="LA AURORA_10Qf-30_102852"/>
    <s v="O25"/>
    <s v="LA AURORA_10Qf-30_102852_O25"/>
    <x v="5"/>
    <x v="2"/>
    <x v="3"/>
    <x v="3"/>
    <n v="0.25241752710898918"/>
    <n v="0.25241752710898929"/>
    <n v="0.5809645817840724"/>
    <n v="1.4383756350878409"/>
    <x v="3917"/>
    <s v="10Qf-302,52417527108989"/>
    <s v="PlátanoFríjolAguacateGulupa"/>
    <n v="12.54571691493668"/>
    <n v="11.32436814802602"/>
    <n v="55.65974261672342"/>
    <n v="178.92117440726909"/>
    <n v="258.45100208695521"/>
    <n v="1071340.383066515"/>
    <n v="1605440.6576837599"/>
    <n v="30953035.952672001"/>
    <n v="16370183.00657125"/>
    <n v="49999999.999993525"/>
    <n v="4.3258361969978211E-2"/>
    <n v="4.9913229233941821E-2"/>
    <n v="0.32030954710188247"/>
    <n v="1.0217721064738701"/>
    <n v="0.10810400000000001"/>
    <n v="5.4999999999999997E-3"/>
    <n v="0.79293464013295045"/>
    <n v="0.89986848414354659"/>
    <n v="4.33058239536639"/>
  </r>
  <r>
    <x v="1"/>
    <s v="LA AURORA_10Qf-30_102852"/>
    <s v="O26"/>
    <s v="LA AURORA_10Qf-30_102852_O26"/>
    <x v="4"/>
    <x v="5"/>
    <x v="1"/>
    <x v="0"/>
    <n v="0.2727325673853625"/>
    <n v="0.27273256738536261"/>
    <n v="2.1818605390829"/>
    <m/>
    <x v="3918"/>
    <s v="10Qf-302,72732567385363"/>
    <s v="CaféCaña paneleraGulupa"/>
    <n v="32.250178990749632"/>
    <n v="13.75476436584448"/>
    <n v="271.40410371436059"/>
    <m/>
    <n v="317.40904707095467"/>
    <n v="3019211.4970947742"/>
    <n v="2745969.2628914169"/>
    <n v="24831800.15589045"/>
    <m/>
    <n v="30596980.915876642"/>
    <n v="0.13100973075067729"/>
    <n v="6.1985501859694557E-2"/>
    <n v="1.5499179662583771"/>
    <m/>
    <n v="7.9644000000000006E-2"/>
    <n v="5.4999999999999997E-3"/>
    <n v="0.85675152058229087"/>
    <n v="0.97229160272881754"/>
    <n v="4.6415127971647347"/>
  </r>
  <r>
    <x v="1"/>
    <s v="LA AURORA_10Qf-30_102852"/>
    <s v="O27"/>
    <s v="LA AURORA_10Qf-30_102852_O27"/>
    <x v="5"/>
    <x v="5"/>
    <x v="1"/>
    <x v="0"/>
    <n v="0.28696834674634508"/>
    <n v="0.28696834674634508"/>
    <n v="2.2957467739707611"/>
    <m/>
    <x v="3919"/>
    <s v="10Qf-302,86968346746345"/>
    <s v="PlátanoCaña paneleraGulupa"/>
    <n v="14.26297009982404"/>
    <n v="14.472719660115571"/>
    <n v="285.57054146392232"/>
    <m/>
    <n v="314.30623122386191"/>
    <n v="1217985.066458744"/>
    <n v="2889300.1930158269"/>
    <n v="26127941.762828741"/>
    <m/>
    <n v="30235227.022303313"/>
    <n v="4.9179550880076472E-2"/>
    <n v="6.5220949450401855E-2"/>
    <n v="1.630818793052931"/>
    <m/>
    <n v="7.7098E-2"/>
    <n v="5.4999999999999997E-3"/>
    <n v="0.90147124632359721"/>
    <n v="1.0230421561507199"/>
    <n v="4.8767948699377683"/>
  </r>
  <r>
    <x v="1"/>
    <s v="LA AURORA_10Qf-30_102852"/>
    <s v="O28"/>
    <s v="LA AURORA_10Qf-30_102852_O28"/>
    <x v="4"/>
    <x v="3"/>
    <x v="4"/>
    <x v="3"/>
    <n v="0.29482781551539311"/>
    <n v="0.29482781551539311"/>
    <n v="0.29482781551539311"/>
    <n v="2.063794708607753"/>
    <x v="3920"/>
    <s v="10Qf-302,94827815515393"/>
    <s v="CaféPlátanoCaña paneleraGulupa"/>
    <n v="34.862905860407501"/>
    <n v="14.65360331538394"/>
    <n v="14.869097481786641"/>
    <n v="256.71776133572808"/>
    <n v="321.10336799330616"/>
    <n v="3263810.9148500101"/>
    <n v="1251343.155249842"/>
    <n v="2968432.142197262"/>
    <n v="23488090.484680008"/>
    <n v="30971676.696977124"/>
    <n v="0.14162339723039261"/>
    <n v="5.0526476938647737E-2"/>
    <n v="6.7007216197605801E-2"/>
    <n v="1.466048099886641"/>
    <n v="0.10667"/>
    <n v="5.4999999999999997E-3"/>
    <n v="0.92616067701170623"/>
    <n v="1.0510611623123769"/>
    <n v="5.0376699944780148"/>
  </r>
  <r>
    <x v="1"/>
    <s v="LA AURORA_10Qf-30_102852"/>
    <s v="O29"/>
    <s v="LA AURORA_10Qf-30_102852_O29"/>
    <x v="0"/>
    <x v="5"/>
    <x v="1"/>
    <x v="0"/>
    <n v="0.28952919752949652"/>
    <n v="0.28952919752949652"/>
    <n v="2.3162335802359721"/>
    <m/>
    <x v="3921"/>
    <s v="10Qf-302,89529197529497"/>
    <s v="FríjolCaña paneleraGulupa"/>
    <n v="12.989332634618769"/>
    <n v="14.601871449489391"/>
    <n v="288.11891849938411"/>
    <m/>
    <n v="315.71012258349225"/>
    <n v="1841480.465418333"/>
    <n v="2915083.7567640049"/>
    <n v="26361102.530851059"/>
    <m/>
    <n v="31117666.753033396"/>
    <n v="5.7251718498807558E-2"/>
    <n v="6.5802968761491817E-2"/>
    <n v="1.6453719088607139"/>
    <m/>
    <n v="7.7098E-2"/>
    <n v="5.4999999999999997E-3"/>
    <n v="0.90951580375758068"/>
    <n v="1.0321715891926551"/>
    <n v="4.9195773682452009"/>
  </r>
  <r>
    <x v="1"/>
    <s v="LA AURORA_10Qf-30_102852"/>
    <s v="O30"/>
    <s v="LA AURORA_10Qf-30_102852_O30"/>
    <x v="4"/>
    <x v="2"/>
    <x v="4"/>
    <x v="3"/>
    <n v="0.29753152078744288"/>
    <n v="0.29753152078744299"/>
    <n v="0.29753152078744299"/>
    <n v="2.0827206455121008"/>
    <x v="3922"/>
    <s v="10Qf-302,97531520787443"/>
    <s v="CaféFríjolCaña paneleraGulupa"/>
    <n v="35.182614576523669"/>
    <n v="13.348345955327551"/>
    <n v="15.0054538740146"/>
    <n v="259.0719800634925"/>
    <n v="322.6083944693583"/>
    <n v="3293741.5466054552"/>
    <n v="1892377.3078895309"/>
    <n v="2995654.016152916"/>
    <n v="23703486.96605609"/>
    <n v="31885259.836703993"/>
    <n v="0.14292214824907801"/>
    <n v="5.8834103841666589E-2"/>
    <n v="6.7621702871402678E-2"/>
    <n v="1.4794924282985069"/>
    <n v="0.10667"/>
    <n v="5.4999999999999997E-3"/>
    <n v="0.9346539920024387"/>
    <n v="1.060699871607234"/>
    <n v="5.082839071484103"/>
  </r>
  <r>
    <x v="1"/>
    <s v="LA AURORA_10Qf-30_102852"/>
    <s v="O31"/>
    <s v="LA AURORA_10Qf-30_102852_O31"/>
    <x v="5"/>
    <x v="2"/>
    <x v="4"/>
    <x v="3"/>
    <n v="0.31455464784239728"/>
    <n v="0.31455464784239739"/>
    <n v="0.31455464784239739"/>
    <n v="2.2018825348967819"/>
    <x v="3923"/>
    <s v="10Qf-303,14554647842397"/>
    <s v="PlátanoFríjolCaña paneleraGulupa"/>
    <n v="15.634071101585469"/>
    <n v="14.112065337293011"/>
    <n v="15.86398391190291"/>
    <n v="273.89466245131968"/>
    <n v="319.50478280210109"/>
    <n v="1335070.114878824"/>
    <n v="2000648.7920766801"/>
    <n v="3167048.9621226471"/>
    <n v="25059670.906502839"/>
    <n v="31562438.775580991"/>
    <n v="5.3907186919829653E-2"/>
    <n v="6.2200269625414167E-2"/>
    <n v="7.1490647031018748E-2"/>
    <n v="1.564140896861141"/>
    <n v="0.10412399999999999"/>
    <n v="5.4999999999999997E-3"/>
    <n v="0.98812978379810701"/>
    <n v="1.121387319558147"/>
    <n v="5.3646875817802284"/>
  </r>
  <r>
    <x v="1"/>
    <s v="LA AURORA_10Qf-30_102852"/>
    <s v="O32"/>
    <s v="LA AURORA_10Qf-30_102852_O32"/>
    <x v="6"/>
    <x v="5"/>
    <x v="1"/>
    <x v="0"/>
    <n v="0.57394704129583496"/>
    <n v="0.23069794571990071"/>
    <n v="1.5023344701832719"/>
    <m/>
    <x v="3924"/>
    <s v="10Qf-302,30697945719901"/>
    <s v="AguacateCaña paneleraGulupa"/>
    <n v="54.987421945851779"/>
    <n v="11.63482569567128"/>
    <n v="186.8770863469874"/>
    <m/>
    <n v="253.49933398851044"/>
    <n v="30579150.538926631"/>
    <n v="2322749.622577854"/>
    <n v="17098099.838487949"/>
    <m/>
    <n v="49999999.99999243"/>
    <n v="0.31644048987182938"/>
    <n v="5.2432051223436277E-2"/>
    <n v="1.0672062420841291"/>
    <m/>
    <n v="7.7098E-2"/>
    <n v="5.4999999999999997E-3"/>
    <n v="0.72470558864890278"/>
    <n v="0.82243817649144602"/>
    <n v="3.9367212223393562"/>
  </r>
  <r>
    <x v="1"/>
    <s v="LA AURORA_10Qf-30_102852"/>
    <s v="O33"/>
    <s v="LA AURORA_10Qf-30_102852_O33"/>
    <x v="4"/>
    <x v="4"/>
    <x v="4"/>
    <x v="3"/>
    <n v="0.2376002204106652"/>
    <n v="0.55717655641826358"/>
    <n v="0.2376002204106652"/>
    <n v="1.343625206867058"/>
    <x v="3925"/>
    <s v="10Qf-302,37600220410665"/>
    <s v="CaféAguacateCaña paneleraGulupa"/>
    <n v="28.09583655500311"/>
    <n v="53.380713204715107"/>
    <n v="11.982929198197439"/>
    <n v="167.13506132296419"/>
    <n v="260.59454028087987"/>
    <n v="2630288.4325600839"/>
    <n v="29685640.95566576"/>
    <n v="2392244.1986256489"/>
    <n v="15291826.413141821"/>
    <n v="49999999.999993309"/>
    <n v="0.1141335675483157"/>
    <n v="0.30719423530788009"/>
    <n v="5.4000770957871147E-2"/>
    <n v="0.9544646922833212"/>
    <n v="0.10667"/>
    <n v="5.4999999999999997E-3"/>
    <n v="0.74638812694449808"/>
    <n v="0.84704478576402142"/>
    <n v="4.0816051168151706"/>
  </r>
  <r>
    <x v="1"/>
    <s v="LA AURORA_10Qf-30_102852"/>
    <s v="O34"/>
    <s v="LA AURORA_10Qf-30_102852_O34"/>
    <x v="5"/>
    <x v="4"/>
    <x v="4"/>
    <x v="3"/>
    <n v="0.2494032168916154"/>
    <n v="0.5662048317134597"/>
    <n v="0.24940321689161549"/>
    <n v="1.4290209034194641"/>
    <x v="3926"/>
    <s v="10Qf-302,49403216891616"/>
    <s v="PlátanoAguacateCaña paneleraGulupa"/>
    <n v="12.39589894027344"/>
    <n v="54.245673814982247"/>
    <n v="12.57819157174805"/>
    <n v="177.7575287395164"/>
    <n v="256.97729306652013"/>
    <n v="1058546.6904099509"/>
    <n v="30166655.70004943"/>
    <n v="2511080.9985627462"/>
    <n v="16263716.61096983"/>
    <n v="49999999.999991953"/>
    <n v="4.2741780875288002E-2"/>
    <n v="0.31217189291660202"/>
    <n v="5.6683305967656618E-2"/>
    <n v="1.015126829920842"/>
    <n v="0.10412399999999999"/>
    <n v="5.4999999999999997E-3"/>
    <n v="0.78346560280088628"/>
    <n v="0.88912246821860907"/>
    <n v="4.2762442399356502"/>
  </r>
  <r>
    <x v="1"/>
    <s v="LA AURORA_10Qf-30_102852"/>
    <s v="O35"/>
    <s v="LA AURORA_10Qf-30_102852_O35"/>
    <x v="0"/>
    <x v="4"/>
    <x v="4"/>
    <x v="3"/>
    <n v="0.25310812300707608"/>
    <n v="0.54410543028517666"/>
    <n v="0.25310812300707608"/>
    <n v="1.480759553771432"/>
    <x v="3927"/>
    <s v="10Qf-302,53108123007076"/>
    <s v="FríjolAguacateCaña paneleraGulupa"/>
    <n v="11.355350791272"/>
    <n v="52.12842427163735"/>
    <n v="12.765041683211759"/>
    <n v="184.1933580579516"/>
    <n v="260.44217480407269"/>
    <n v="1609833.025937726"/>
    <n v="28989228.386250779"/>
    <n v="2548383.3215397391"/>
    <n v="16852555.26626518"/>
    <n v="49999999.999993429"/>
    <n v="5.0049788179606237E-2"/>
    <n v="0.29998758859812119"/>
    <n v="5.752534132526535E-2"/>
    <n v="1.0518801706106109"/>
    <n v="0.10412399999999999"/>
    <n v="5.4999999999999997E-3"/>
    <n v="0.79510405133112916"/>
    <n v="0.90233045852022631"/>
    <n v="4.3381397399221164"/>
  </r>
  <r>
    <x v="7"/>
    <s v="LA BELLA_10Lfs1-30_102827"/>
    <s v="V1"/>
    <s v="LA BELLA_10Lfs1-30_102827_V1"/>
    <x v="1"/>
    <x v="1"/>
    <x v="0"/>
    <x v="0"/>
    <n v="2.494671921818397"/>
    <m/>
    <m/>
    <m/>
    <x v="3928"/>
    <s v="10Lfs1-302,4946719218184"/>
    <s v="Gulupa"/>
    <n v="310.31506591484231"/>
    <m/>
    <m/>
    <m/>
    <n v="310.31506591484231"/>
    <n v="28391913.00610983"/>
    <m/>
    <m/>
    <m/>
    <n v="28391913.00610983"/>
    <n v="1.772128310809391"/>
    <m/>
    <m/>
    <m/>
    <n v="2.7026000000000001E-2"/>
    <n v="5.4999999999999997E-3"/>
    <n v="0.78366657229897307"/>
    <n v="0.39540549960821603"/>
    <n v="3.706269993725587"/>
  </r>
  <r>
    <x v="7"/>
    <s v="LA BELLA_10Lfs1-30_102827"/>
    <s v="V2"/>
    <s v="LA BELLA_10Lfs1-30_102827_V2"/>
    <x v="2"/>
    <x v="1"/>
    <x v="0"/>
    <x v="0"/>
    <n v="2.368670806169062"/>
    <m/>
    <m/>
    <m/>
    <x v="3929"/>
    <s v="10Lfs1-302,36867080616906"/>
    <s v="Granadilla"/>
    <n v="235.55892833077189"/>
    <m/>
    <m/>
    <m/>
    <n v="235.55892833077189"/>
    <n v="25112105.56077816"/>
    <m/>
    <m/>
    <m/>
    <n v="25112105.56077816"/>
    <n v="1.8079297783708519"/>
    <m/>
    <m/>
    <m/>
    <n v="2.7026000000000001E-2"/>
    <n v="5.4999999999999997E-3"/>
    <n v="0.7440850700007523"/>
    <n v="0.37543432277779631"/>
    <n v="3.5207161989476101"/>
  </r>
  <r>
    <x v="7"/>
    <s v="LA BELLA_10Lfs1-30_102827"/>
    <s v="V3"/>
    <s v="LA BELLA_10Lfs1-30_102827_V3"/>
    <x v="8"/>
    <x v="6"/>
    <x v="0"/>
    <x v="0"/>
    <n v="3"/>
    <n v="1.992966651828145"/>
    <m/>
    <m/>
    <x v="3930"/>
    <s v="10Lfs1-304,99296665182814"/>
    <s v="Bovinos DPGranadilla"/>
    <n v="57.588487332339788"/>
    <n v="198.1960040546457"/>
    <m/>
    <m/>
    <n v="255.78449138698548"/>
    <n v="6388096.7683711182"/>
    <n v="21128976.136942718"/>
    <m/>
    <m/>
    <n v="27517072.905313835"/>
    <n v="0.16736338006571269"/>
    <n v="1.5211669547984401"/>
    <m/>
    <m/>
    <n v="5.9165000000000009E-2"/>
    <n v="5.4999999999999997E-3"/>
    <n v="1.5684711995271661"/>
    <n v="0.79138521431476094"/>
    <n v="7.4174880656700708"/>
  </r>
  <r>
    <x v="7"/>
    <s v="LA BELLA_10Lfs1-30_102827"/>
    <s v="V4"/>
    <s v="LA BELLA_10Lfs1-30_102827_V4"/>
    <x v="8"/>
    <x v="0"/>
    <x v="0"/>
    <x v="0"/>
    <n v="3"/>
    <n v="2.0989822369944111"/>
    <m/>
    <m/>
    <x v="3931"/>
    <s v="10Lfs1-305,09898223699441"/>
    <s v="Bovinos DPGulupa"/>
    <n v="57.588487332339781"/>
    <n v="261.09477784647117"/>
    <m/>
    <m/>
    <n v="318.68326517881098"/>
    <n v="6388096.7683711164"/>
    <n v="23888560.47679257"/>
    <m/>
    <m/>
    <n v="30276657.245163687"/>
    <n v="0.16736338006571269"/>
    <n v="1.491044098236578"/>
    <m/>
    <m/>
    <n v="5.9165000000000009E-2"/>
    <n v="5.4999999999999997E-3"/>
    <n v="1.6017745247102859"/>
    <n v="0.80818868456361415"/>
    <n v="7.5736104462683116"/>
  </r>
  <r>
    <x v="7"/>
    <s v="LA BELLA_10Lfs1-30_102827"/>
    <s v="V5"/>
    <s v="LA BELLA_10Lfs1-30_102827_V5"/>
    <x v="1"/>
    <x v="6"/>
    <x v="0"/>
    <x v="0"/>
    <n v="0.47856847724305129"/>
    <n v="1.914273908972205"/>
    <m/>
    <m/>
    <x v="3932"/>
    <s v="10Lfs1-302,39284238621526"/>
    <s v="GulupaGranadilla"/>
    <n v="59.529674929036183"/>
    <n v="190.3701896247654"/>
    <m/>
    <m/>
    <n v="249.89986455380159"/>
    <n v="5446597.7888776194"/>
    <n v="20294693.69452025"/>
    <m/>
    <m/>
    <n v="25741291.483397871"/>
    <n v="0.33995842890842798"/>
    <n v="1.4611033306002621"/>
    <m/>
    <m/>
    <n v="5.4052000000000003E-2"/>
    <n v="5.4999999999999997E-3"/>
    <n v="0.75167823650741039"/>
    <n v="0.37926551821511822"/>
    <n v="3.5833381409377849"/>
  </r>
  <r>
    <x v="7"/>
    <s v="LA BELLA_10Lfs1-30_102827"/>
    <s v="V6"/>
    <s v="LA BELLA_10Lfs1-30_102827_V6"/>
    <x v="1"/>
    <x v="6"/>
    <x v="6"/>
    <x v="0"/>
    <n v="0.50183131936135739"/>
    <n v="1.516481874252217"/>
    <n v="3"/>
    <m/>
    <x v="3933"/>
    <s v="10Lfs1-305,01831319361357"/>
    <s v="GulupaGranadillaBovinos DP"/>
    <n v="62.423366208507851"/>
    <n v="150.81067584466879"/>
    <n v="57.588487332339788"/>
    <m/>
    <n v="270.82252938551642"/>
    <n v="5711352.6786574284"/>
    <n v="16077393.620103709"/>
    <n v="6388096.7683711182"/>
    <m/>
    <n v="28176843.067132257"/>
    <n v="0.35648354419400441"/>
    <n v="1.1574815426777121"/>
    <n v="0.16736338006571269"/>
    <m/>
    <n v="8.6191000000000004E-2"/>
    <n v="5.4999999999999997E-3"/>
    <n v="1.5764334639623789"/>
    <n v="0.7954026411877515"/>
    <n v="7.4818402987637054"/>
  </r>
  <r>
    <x v="0"/>
    <s v="LA ESPERANZA_10Lf-30_102769"/>
    <s v="M1"/>
    <s v="LA ESPERANZA_10Lf-30_102769_M1"/>
    <x v="0"/>
    <x v="0"/>
    <x v="0"/>
    <x v="0"/>
    <n v="0.58771941134428118"/>
    <n v="2.3508776453771252"/>
    <m/>
    <m/>
    <x v="3934"/>
    <s v="10Lf-302,93859705672141"/>
    <s v="FríjolGulupa"/>
    <n v="26.367229954400251"/>
    <n v="292.42833300147169"/>
    <m/>
    <m/>
    <n v="318.79556295587196"/>
    <n v="3721308.8487799279"/>
    <n v="26755387.356467981"/>
    <m/>
    <m/>
    <n v="30476696.205247909"/>
    <n v="0.11621607278878909"/>
    <n v="1.6699818497917081"/>
    <m/>
    <m/>
    <n v="5.4052000000000003E-2"/>
    <n v="5.4999999999999997E-3"/>
    <n v="0.9231194942580333"/>
    <n v="2.9385970567214059"/>
    <n v="6.8598656077008453"/>
  </r>
  <r>
    <x v="0"/>
    <s v="LA ESPERANZA_10Lf-30_102769"/>
    <s v="M2"/>
    <s v="LA ESPERANZ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ESPERANZA_10Lf-30_102769"/>
    <s v="M3"/>
    <s v="LA ESPERANZA_10Lf-30_102769_M3"/>
    <x v="1"/>
    <x v="1"/>
    <x v="0"/>
    <x v="0"/>
    <n v="2.4928295886717611"/>
    <m/>
    <m/>
    <m/>
    <x v="3935"/>
    <s v="10Lf-302,49282958867176"/>
    <s v="Gulupa"/>
    <n v="310.08589600803589"/>
    <m/>
    <m/>
    <m/>
    <n v="310.08589600803589"/>
    <n v="28370945.374266099"/>
    <m/>
    <m/>
    <m/>
    <n v="28370945.374266099"/>
    <n v="1.770819581313323"/>
    <m/>
    <m/>
    <m/>
    <n v="2.7026000000000001E-2"/>
    <n v="5.4999999999999997E-3"/>
    <n v="0.78308782890212392"/>
    <n v="2.4928295886717611"/>
    <n v="5.8012730062456459"/>
  </r>
  <r>
    <x v="0"/>
    <s v="LA ESPERANZA_10Lf-30_102769"/>
    <s v="M4"/>
    <s v="LA ESPERANZA_10Lf-30_102769_M4"/>
    <x v="2"/>
    <x v="1"/>
    <x v="0"/>
    <x v="0"/>
    <n v="2.3540093517808942"/>
    <m/>
    <m/>
    <m/>
    <x v="3936"/>
    <s v="10Lf-302,35400935178089"/>
    <s v="Granadilla"/>
    <n v="234.10088001335581"/>
    <m/>
    <m/>
    <m/>
    <n v="234.10088001335581"/>
    <n v="24882096.66520464"/>
    <m/>
    <m/>
    <m/>
    <n v="24882096.66520464"/>
    <n v="1.796739164667353"/>
    <m/>
    <m/>
    <m/>
    <n v="2.7026000000000001E-2"/>
    <n v="5.4999999999999997E-3"/>
    <n v="0.7394793775227938"/>
    <n v="2.3540093517808942"/>
    <n v="5.4800240810845811"/>
  </r>
  <r>
    <x v="0"/>
    <s v="LA ESPERANZA_10Lf-30_102769"/>
    <s v="M5"/>
    <s v="LA ESPERANZA_10Lf-30_102769_M5"/>
    <x v="2"/>
    <x v="2"/>
    <x v="1"/>
    <x v="0"/>
    <n v="2.053125811176022"/>
    <n v="0.25664072639700269"/>
    <n v="0.25664072639700269"/>
    <m/>
    <x v="3937"/>
    <s v="10Lf-302,56640726397003"/>
    <s v="GranadillaFríjolGulupa"/>
    <n v="204.17869572642999"/>
    <n v="11.51383622517462"/>
    <n v="31.923830637524748"/>
    <m/>
    <n v="247.61636258912938"/>
    <n v="21701729.80020662"/>
    <n v="1624992.109608952"/>
    <n v="2920833.4426505668"/>
    <m/>
    <n v="26247555.35246614"/>
    <n v="1.56708449443439"/>
    <n v="5.0748327796935902E-2"/>
    <n v="0.18230866070088531"/>
    <m/>
    <n v="8.1077999999999997E-2"/>
    <n v="5.4999999999999997E-3"/>
    <n v="0.80620123475498262"/>
    <n v="2.5664072639700279"/>
    <n v="6.0255937626950384"/>
  </r>
  <r>
    <x v="0"/>
    <s v="LA ESPERANZA_10Lf-30_102769"/>
    <s v="M6"/>
    <s v="LA ESPERANZ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ESPERANZA_10Lf-30_102769"/>
    <s v="M9"/>
    <s v="LA ESPERANZA_10Lf-30_102769_M9"/>
    <x v="2"/>
    <x v="0"/>
    <x v="0"/>
    <x v="0"/>
    <n v="1.9044180581259611"/>
    <n v="0.47610451453149027"/>
    <m/>
    <m/>
    <x v="3938"/>
    <s v="10Lf-302,38052257265745"/>
    <s v="GranadillaGulupa"/>
    <n v="189.39004765776741"/>
    <n v="59.223179816567672"/>
    <m/>
    <m/>
    <n v="248.61322747433508"/>
    <n v="20129875.090514109"/>
    <n v="5418555.378031889"/>
    <m/>
    <m/>
    <n v="25548430.468545996"/>
    <n v="1.453580678575465"/>
    <n v="0.33820811535426998"/>
    <m/>
    <m/>
    <n v="5.4052000000000003E-2"/>
    <n v="5.4999999999999997E-3"/>
    <n v="0.74780813800757628"/>
    <n v="2.3805225726574508"/>
    <n v="5.5684052833224786"/>
  </r>
  <r>
    <x v="0"/>
    <s v="LA ESPERANZA_10Lf-30_102769"/>
    <s v="M10"/>
    <s v="LA ESPERANZA_10Lf-30_102769_M10"/>
    <x v="2"/>
    <x v="2"/>
    <x v="0"/>
    <x v="0"/>
    <n v="2.2270245034753029"/>
    <n v="0.55675612586882572"/>
    <m/>
    <m/>
    <x v="3939"/>
    <s v="10Lf-302,78378062934413"/>
    <s v="GranadillaFríjol"/>
    <n v="221.4725254512928"/>
    <n v="24.978104374205952"/>
    <m/>
    <m/>
    <n v="246.45062982549874"/>
    <n v="23539855.068685211"/>
    <n v="3525256.1984794019"/>
    <m/>
    <m/>
    <n v="27065111.267164614"/>
    <n v="1.6998157390669459"/>
    <n v="0.1100933697282165"/>
    <m/>
    <m/>
    <n v="5.4052000000000003E-2"/>
    <n v="5.4999999999999997E-3"/>
    <n v="0.87448606157407183"/>
    <n v="2.783780629344129"/>
    <n v="6.5015993202623292"/>
  </r>
  <r>
    <x v="0"/>
    <s v="LA ESPERANZA_10Lf-30_102769"/>
    <s v="M12"/>
    <s v="LA ESPERANZA_10Lf-30_102769_M12"/>
    <x v="3"/>
    <x v="0"/>
    <x v="0"/>
    <x v="0"/>
    <n v="0.44"/>
    <n v="1.4158143471719331"/>
    <m/>
    <m/>
    <x v="3940"/>
    <s v="10Lf-301,85581434717193"/>
    <s v="Piscicultura cachamaGulupa"/>
    <n v="692.41069863013695"/>
    <n v="176.11475024964051"/>
    <m/>
    <m/>
    <n v="868.52544887977751"/>
    <n v="28922645.582756441"/>
    <n v="16113412.519754151"/>
    <m/>
    <m/>
    <n v="45036058.102510594"/>
    <n v="0.6053764469584324"/>
    <n v="1.0057453509336221"/>
    <m/>
    <m/>
    <n v="4.8842000000000003E-2"/>
    <n v="5.4999999999999997E-3"/>
    <n v="0.58297832895453394"/>
    <n v="1.8558143471719331"/>
    <n v="4.3489490232984007"/>
  </r>
  <r>
    <x v="0"/>
    <s v="LA ESPERANZA_10Lf-30_102825"/>
    <s v="M1"/>
    <s v="LA ESPERANZA_10Lf-30_102825_M1"/>
    <x v="0"/>
    <x v="0"/>
    <x v="0"/>
    <x v="0"/>
    <n v="0.58820967481110775"/>
    <n v="2.352838699244431"/>
    <m/>
    <m/>
    <x v="3941"/>
    <s v="10Lf-302,94104837405554"/>
    <s v="FríjolGulupa"/>
    <n v="26.389224956298332"/>
    <n v="292.67227071318968"/>
    <m/>
    <m/>
    <n v="319.06149566948801"/>
    <n v="3733994.5105558438"/>
    <n v="26777706.15130185"/>
    <m/>
    <m/>
    <n v="30511700.661857694"/>
    <n v="0.1163130178507466"/>
    <n v="1.6713749143654031"/>
    <m/>
    <m/>
    <n v="5.4052000000000003E-2"/>
    <n v="5.4999999999999997E-3"/>
    <n v="0.92388954158812742"/>
    <n v="1.9219751124452951"/>
    <n v="5.8464650280889607"/>
  </r>
  <r>
    <x v="0"/>
    <s v="LA ESPERANZA_10Lf-30_102825"/>
    <s v="M2"/>
    <s v="LA ESPERANZA_10Lf-30_102825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ESPERANZA_10Lf-30_102825"/>
    <s v="M3"/>
    <s v="LA ESPERANZA_10Lf-30_102825_M3"/>
    <x v="1"/>
    <x v="1"/>
    <x v="0"/>
    <x v="0"/>
    <n v="2.493699817978428"/>
    <m/>
    <m/>
    <m/>
    <x v="3942"/>
    <s v="10Lf-302,49369981797843"/>
    <s v="Gulupa"/>
    <n v="310.19414481714688"/>
    <m/>
    <m/>
    <m/>
    <n v="310.19414481714688"/>
    <n v="28380849.472097229"/>
    <m/>
    <m/>
    <m/>
    <n v="28380849.472097229"/>
    <n v="1.7714377619958219"/>
    <m/>
    <m/>
    <m/>
    <n v="2.7026000000000001E-2"/>
    <n v="5.4999999999999997E-3"/>
    <n v="0.78336119936495119"/>
    <n v="1.629632831048903"/>
    <n v="4.9392198483922822"/>
  </r>
  <r>
    <x v="0"/>
    <s v="LA ESPERANZA_10Lf-30_102825"/>
    <s v="M4"/>
    <s v="LA ESPERANZA_10Lf-30_102825_M4"/>
    <x v="2"/>
    <x v="1"/>
    <x v="0"/>
    <x v="0"/>
    <n v="2.3683470908624411"/>
    <m/>
    <m/>
    <m/>
    <x v="3943"/>
    <s v="10Lf-302,36834709086244"/>
    <s v="Granadilla"/>
    <n v="235.52673557924501"/>
    <m/>
    <m/>
    <m/>
    <n v="235.52673557924501"/>
    <n v="25107027.11506559"/>
    <m/>
    <m/>
    <m/>
    <n v="25107027.11506559"/>
    <n v="1.807682696952434"/>
    <m/>
    <m/>
    <m/>
    <n v="2.7026000000000001E-2"/>
    <n v="5.4999999999999997E-3"/>
    <n v="0.74398337932851544"/>
    <n v="1.5477148238786049"/>
    <n v="4.6925712940695608"/>
  </r>
  <r>
    <x v="0"/>
    <s v="LA ESPERANZA_10Lf-30_102825"/>
    <s v="M5"/>
    <s v="LA ESPERANZA_10Lf-30_102825_M5"/>
    <x v="2"/>
    <x v="2"/>
    <x v="1"/>
    <x v="0"/>
    <n v="2.0645557797906768"/>
    <n v="0.25806947247383472"/>
    <n v="0.2580694724738346"/>
    <m/>
    <x v="3944"/>
    <s v="10Lf-302,58069472473835"/>
    <s v="GranadillaFríjolGulupa"/>
    <n v="205.31538012795599"/>
    <n v="11.57793496962158"/>
    <n v="32.101553980273764"/>
    <m/>
    <n v="248.99486907785132"/>
    <n v="21886512.38822183"/>
    <n v="1638242.3391264221"/>
    <n v="2937094.03145443"/>
    <m/>
    <n v="26461848.758802682"/>
    <n v="1.575808619614832"/>
    <n v="5.1030849107031817E-2"/>
    <n v="0.18332359230354109"/>
    <m/>
    <n v="8.1077999999999997E-2"/>
    <n v="5.4999999999999997E-3"/>
    <n v="0.81068944232618212"/>
    <n v="1.6864840026165091"/>
    <n v="5.164446169681038"/>
  </r>
  <r>
    <x v="0"/>
    <s v="LA ESPERANZA_10Lf-30_102825"/>
    <s v="M6"/>
    <s v="LA ESPERANZA_10Lf-30_102825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ESPERANZA_10Lf-30_102825"/>
    <s v="M9"/>
    <s v="LA ESPERANZA_10Lf-30_102825_M9"/>
    <x v="2"/>
    <x v="0"/>
    <x v="0"/>
    <x v="0"/>
    <n v="1.913919364094804"/>
    <n v="0.47847984102370111"/>
    <m/>
    <m/>
    <x v="3945"/>
    <s v="10Lf-302,39239920511851"/>
    <s v="GranadillaGulupa"/>
    <n v="190.3349309424917"/>
    <n v="59.518649369318467"/>
    <m/>
    <m/>
    <n v="249.85358031181016"/>
    <n v="20289604.321838979"/>
    <n v="5445589.0182224587"/>
    <m/>
    <m/>
    <n v="25735193.340061437"/>
    <n v="1.460832717968084"/>
    <n v="0.33989546481591548"/>
    <m/>
    <m/>
    <n v="5.4052000000000003E-2"/>
    <n v="5.4999999999999997E-3"/>
    <n v="0.75153901731471373"/>
    <n v="1.5634328805449429"/>
    <n v="4.7669231029781622"/>
  </r>
  <r>
    <x v="0"/>
    <s v="LA ESPERANZA_10Lf-30_102825"/>
    <s v="M10"/>
    <s v="LA ESPERANZA_10Lf-30_102825_M10"/>
    <x v="2"/>
    <x v="2"/>
    <x v="0"/>
    <x v="0"/>
    <n v="2.2409297888255022"/>
    <n v="0.56023244720637544"/>
    <m/>
    <m/>
    <x v="3946"/>
    <s v="10Lf-302,80116223603188"/>
    <s v="GranadillaFríjol"/>
    <n v="222.85537447644879"/>
    <n v="25.134064790576929"/>
    <m/>
    <m/>
    <n v="247.98943926702572"/>
    <n v="23756266.63341466"/>
    <n v="3556393.1912130611"/>
    <m/>
    <m/>
    <n v="27312659.82462772"/>
    <n v="1.7104291934126881"/>
    <n v="0.1107807800907189"/>
    <m/>
    <m/>
    <n v="5.4052000000000003E-2"/>
    <n v="5.4999999999999997E-3"/>
    <n v="0.87994625215661071"/>
    <n v="1.830559521246832"/>
    <n v="5.5712200094353186"/>
  </r>
  <r>
    <x v="0"/>
    <s v="LA ESPERANZA_10Lf-30_102825"/>
    <s v="M12"/>
    <s v="LA ESPERANZA_10Lf-30_102825_M12"/>
    <x v="3"/>
    <x v="0"/>
    <x v="0"/>
    <x v="0"/>
    <n v="0.44"/>
    <n v="1.4165331716943259"/>
    <m/>
    <m/>
    <x v="3947"/>
    <s v="10Lf-301,85653317169433"/>
    <s v="Piscicultura cachamaGulupa"/>
    <n v="692.41069863013695"/>
    <n v="176.20416564614879"/>
    <m/>
    <m/>
    <n v="868.61486427628574"/>
    <n v="28924354.8912852"/>
    <n v="16121593.476587759"/>
    <m/>
    <m/>
    <n v="45045948.367872961"/>
    <n v="0.6053764469584324"/>
    <n v="1.0062559789145991"/>
    <m/>
    <m/>
    <n v="4.8842000000000003E-2"/>
    <n v="5.4999999999999997E-3"/>
    <n v="0.58320413770502377"/>
    <n v="1.2132444277022421"/>
    <n v="3.707323737101591"/>
  </r>
  <r>
    <x v="1"/>
    <s v="LA ESPERANZA_10Qf-30_102852"/>
    <s v="O1"/>
    <s v="LA ESPERANZA_10Qf-30_102852_O1"/>
    <x v="4"/>
    <x v="3"/>
    <x v="2"/>
    <x v="0"/>
    <n v="2.9768843612058631"/>
    <n v="0.372110545150733"/>
    <n v="0.37211054515073272"/>
    <m/>
    <x v="3948"/>
    <s v="10Qf-303,72110545150733"/>
    <s v="CaféPlátanoFríjol"/>
    <n v="352.01169557429631"/>
    <n v="18.494728214765111"/>
    <n v="16.694232184716959"/>
    <m/>
    <n v="387.2006559737784"/>
    <n v="32954786.350010172"/>
    <n v="1576544.958202153"/>
    <n v="2362604.231813834"/>
    <m/>
    <n v="36893935.540026158"/>
    <n v="1.4299752404941919"/>
    <n v="6.3770899110448809E-2"/>
    <n v="7.3581415495192579E-2"/>
    <m/>
    <n v="8.3624000000000004E-2"/>
    <n v="5.4999999999999997E-3"/>
    <n v="1.1689336496881659"/>
    <n v="1.3265740934623631"/>
    <n v="6.3057371946578584"/>
  </r>
  <r>
    <x v="1"/>
    <s v="LA ESPERANZA_10Qf-30_102852"/>
    <s v="O2"/>
    <s v="LA ESPERANZA_10Qf-30_102852_O2"/>
    <x v="4"/>
    <x v="3"/>
    <x v="3"/>
    <x v="0"/>
    <n v="2.1745583562865729"/>
    <n v="0.29309820524819952"/>
    <n v="0.46332549094722242"/>
    <m/>
    <x v="3949"/>
    <s v="10Qf-302,93098205248199"/>
    <s v="CaféPlátanoAguacate"/>
    <n v="257.13796078112279"/>
    <n v="14.567637808020381"/>
    <n v="44.389242274797191"/>
    <m/>
    <n v="316.09484086394036"/>
    <n v="24072855.15384439"/>
    <n v="1241788.2367589721"/>
    <n v="24685356.609398771"/>
    <m/>
    <n v="50000000.000002131"/>
    <n v="1.0445701717617071"/>
    <n v="5.0230062866843027E-2"/>
    <n v="0.25545030251296957"/>
    <m/>
    <n v="8.3624000000000004E-2"/>
    <n v="5.4999999999999997E-3"/>
    <n v="0.92072734632942255"/>
    <n v="1.0448951017098309"/>
    <n v="4.9857285005212484"/>
  </r>
  <r>
    <x v="1"/>
    <s v="LA ESPERANZA_10Qf-30_102852"/>
    <s v="O3"/>
    <s v="LA ESPERANZA_10Qf-30_102852_O3"/>
    <x v="4"/>
    <x v="2"/>
    <x v="3"/>
    <x v="0"/>
    <n v="2.2660399593465002"/>
    <n v="0.29977124481403161"/>
    <n v="0.43190124397978491"/>
    <m/>
    <x v="3950"/>
    <s v="10Qf-302,99771244814032"/>
    <s v="CaféFríjolAguacate"/>
    <n v="267.95551037311822"/>
    <n v="13.44882811961133"/>
    <n v="41.3786189890183"/>
    <m/>
    <n v="322.78295748174787"/>
    <n v="25085577.288128141"/>
    <n v="1903307.554175443"/>
    <n v="23011115.15769894"/>
    <m/>
    <n v="50000000.000002526"/>
    <n v="1.088514245989509"/>
    <n v="5.9276988533709447E-2"/>
    <n v="0.23812482927457071"/>
    <m/>
    <n v="8.3624000000000004E-2"/>
    <n v="5.4999999999999997E-3"/>
    <n v="0.94168977428491629"/>
    <n v="1.068684487762023"/>
    <n v="5.0972107101872561"/>
  </r>
  <r>
    <x v="1"/>
    <s v="LA ESPERANZA_10Qf-30_102852"/>
    <s v="O4"/>
    <s v="LA ESPERANZ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ESPERANZA_10Qf-30_102852"/>
    <s v="O5"/>
    <s v="LA ESPERANZA_10Qf-30_102852_O5"/>
    <x v="4"/>
    <x v="3"/>
    <x v="2"/>
    <x v="1"/>
    <n v="2.1256687946630368"/>
    <n v="0.31986327031378131"/>
    <n v="0.3198632703137812"/>
    <n v="0.43323736784721351"/>
    <x v="3951"/>
    <s v="10Qf-303,19863270313781"/>
    <s v="CaféPlátanoFríjolAguacate"/>
    <n v="251.35685026596209"/>
    <n v="15.897921538189649"/>
    <n v="14.350229445441"/>
    <n v="41.506627327042551"/>
    <n v="323.11162857663533"/>
    <n v="23531636.596937921"/>
    <n v="1355185.5294049061"/>
    <n v="2030875.840239981"/>
    <n v="23082302.033418581"/>
    <n v="50000000.000001386"/>
    <n v="1.0210855972342801"/>
    <n v="5.4816958578950352E-2"/>
    <n v="6.325000057462922E-2"/>
    <n v="0.23886148903708801"/>
    <n v="0.11065"/>
    <n v="5.4999999999999997E-3"/>
    <n v="1.004806084755334"/>
    <n v="1.14031255866863"/>
    <n v="5.4599013465617787"/>
  </r>
  <r>
    <x v="1"/>
    <s v="LA ESPERANZA_10Qf-30_102852"/>
    <s v="O6"/>
    <s v="LA ESPERANZA_10Qf-30_102852_O6"/>
    <x v="4"/>
    <x v="3"/>
    <x v="4"/>
    <x v="0"/>
    <n v="2.917660225659803"/>
    <n v="0.36470752820747532"/>
    <n v="0.36470752820747537"/>
    <m/>
    <x v="3952"/>
    <s v="10Qf-303,64707528207475"/>
    <s v="CaféPlátanoCaña panelera"/>
    <n v="345.00853863472139"/>
    <n v="18.12678167812668"/>
    <n v="18.393351996922661"/>
    <m/>
    <n v="381.52867230977074"/>
    <n v="32299161.711337991"/>
    <n v="1545180.114637587"/>
    <n v="3672006.141414634"/>
    <m/>
    <n v="37516347.967390209"/>
    <n v="1.401526353270292"/>
    <n v="6.2502198040958301E-2"/>
    <n v="8.2889181092944728E-2"/>
    <m/>
    <n v="7.9644000000000006E-2"/>
    <n v="5.4999999999999997E-3"/>
    <n v="1.145678099081074"/>
    <n v="1.3001823380596489"/>
    <n v="6.1780797192154768"/>
  </r>
  <r>
    <x v="1"/>
    <s v="LA ESPERANZA_10Qf-30_102852"/>
    <s v="O7"/>
    <s v="LA ESPERANZA_10Qf-30_102852_O7"/>
    <x v="4"/>
    <x v="2"/>
    <x v="4"/>
    <x v="0"/>
    <n v="2.9505571791350551"/>
    <n v="0.36881964739188178"/>
    <n v="0.368819647391882"/>
    <m/>
    <x v="3953"/>
    <s v="10Qf-303,68819647391882"/>
    <s v="CaféFríjolCaña panelera"/>
    <n v="348.89854945373799"/>
    <n v="16.546590544353968"/>
    <n v="18.600739148988971"/>
    <m/>
    <n v="384.04587914708094"/>
    <n v="32663338.461859811"/>
    <n v="2341709.664129979"/>
    <n v="3713408.4315554081"/>
    <m/>
    <n v="38718456.557545193"/>
    <n v="1.4173287235505549"/>
    <n v="7.293067092882155E-2"/>
    <n v="8.3823766110773454E-2"/>
    <m/>
    <n v="7.9644000000000006E-2"/>
    <n v="5.4999999999999997E-3"/>
    <n v="1.1585957509692619"/>
    <n v="1.3148420429520591"/>
    <n v="6.2467782678401402"/>
  </r>
  <r>
    <x v="1"/>
    <s v="LA ESPERANZA_10Qf-30_102852"/>
    <s v="O8"/>
    <s v="LA ESPERANZA_10Qf-30_102852_O8"/>
    <x v="5"/>
    <x v="2"/>
    <x v="4"/>
    <x v="0"/>
    <n v="3.9824958742929839"/>
    <n v="0.75516660617055242"/>
    <n v="2.8140035812419879"/>
    <m/>
    <x v="3954"/>
    <s v="10Qf-307,55166606170552"/>
    <s v="PlátanoFríjolCaña panelera"/>
    <n v="197.93897209130739"/>
    <n v="33.879520013197052"/>
    <n v="141.91908416252971"/>
    <m/>
    <n v="373.73757626703417"/>
    <n v="16872899.39373843"/>
    <n v="4794703.7317642234"/>
    <n v="28332396.874476042"/>
    <m/>
    <n v="49999999.999978691"/>
    <n v="0.68250509402908877"/>
    <n v="0.14932720542553121"/>
    <n v="0.63955480597886183"/>
    <m/>
    <n v="7.7098E-2"/>
    <n v="5.4999999999999997E-3"/>
    <n v="2.3722511188603739"/>
    <n v="2.6921689509980191"/>
    <n v="12.698684131563921"/>
  </r>
  <r>
    <x v="1"/>
    <s v="LA ESPERANZA_10Qf-30_102852"/>
    <s v="O9"/>
    <s v="LA ESPERANZA_10Qf-30_102852_O9"/>
    <x v="4"/>
    <x v="3"/>
    <x v="2"/>
    <x v="2"/>
    <n v="2.7670304398088721"/>
    <n v="0.39529006282983881"/>
    <n v="0.39529006282983881"/>
    <n v="0.39529006282983881"/>
    <x v="3955"/>
    <s v="10Qf-303,95290062829839"/>
    <s v="CaféPlátanoFríjolCaña panelera"/>
    <n v="327.19681339192402"/>
    <n v="19.646802202484949"/>
    <n v="17.734149636956861"/>
    <n v="19.9357257642862"/>
    <n v="384.51349099565203"/>
    <n v="30631655.752640139"/>
    <n v="1674751.128940338"/>
    <n v="2509775.622879561"/>
    <n v="3979922.0638122088"/>
    <n v="38796104.568272248"/>
    <n v="1.329169876460248"/>
    <n v="6.7743317260394939E-2"/>
    <n v="7.8164950532162797E-2"/>
    <n v="8.9839849929021623E-2"/>
    <n v="0.10667"/>
    <n v="5.4999999999999997E-3"/>
    <n v="1.241748888470698"/>
    <n v="1.4092090739883749"/>
    <n v="6.7160285907574613"/>
  </r>
  <r>
    <x v="1"/>
    <s v="LA ESPERANZA_10Qf-30_102852"/>
    <s v="O10"/>
    <s v="LA ESPERANZA_10Qf-30_102852_O10"/>
    <x v="4"/>
    <x v="4"/>
    <x v="4"/>
    <x v="0"/>
    <n v="2.249027499036905"/>
    <n v="0.41521784031022507"/>
    <n v="0.29602725992745882"/>
    <m/>
    <x v="3956"/>
    <s v="10Qf-302,96027259927459"/>
    <s v="CaféAguacateCaña panelera"/>
    <n v="265.94381483078769"/>
    <n v="39.78025312759695"/>
    <n v="14.929589250027069"/>
    <m/>
    <n v="320.65365720841169"/>
    <n v="24897245.486565098"/>
    <n v="22122245.934899051"/>
    <n v="2980508.5785380141"/>
    <m/>
    <n v="50000000.000002161"/>
    <n v="1.080342145877176"/>
    <n v="0.22892658614397521"/>
    <n v="6.7279820839389007E-2"/>
    <m/>
    <n v="7.9644000000000006E-2"/>
    <n v="5.4999999999999997E-3"/>
    <n v="0.92992856521714817"/>
    <n v="1.055337181641391"/>
    <n v="5.030682346133128"/>
  </r>
  <r>
    <x v="1"/>
    <s v="LA ESPERANZA_10Qf-30_102852"/>
    <s v="O11"/>
    <s v="LA ESPERANZ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ESPERANZA_10Qf-30_102852"/>
    <s v="O12"/>
    <s v="LA ESPERANZA_10Qf-30_102852_O12"/>
    <x v="4"/>
    <x v="3"/>
    <x v="3"/>
    <x v="2"/>
    <n v="2.1094003673105912"/>
    <n v="0.31560415406047698"/>
    <n v="0.41543286517322542"/>
    <n v="0.31560415406047698"/>
    <x v="3957"/>
    <s v="10Qf-303,15604154060477"/>
    <s v="CaféPlátanoAguacateCaña panelera"/>
    <n v="249.43313540108829"/>
    <n v="15.6862339131909"/>
    <n v="39.800853744064881"/>
    <n v="15.916913823679"/>
    <n v="320.83713688202306"/>
    <n v="23351541.409285631"/>
    <n v="1337140.654452964"/>
    <n v="22133702.169288822"/>
    <n v="3177615.7669735979"/>
    <n v="50000000.000001013"/>
    <n v="1.0132709005604881"/>
    <n v="5.4087047329649092E-2"/>
    <n v="0.22904513814979929"/>
    <n v="7.1729174355629061E-2"/>
    <n v="0.10667"/>
    <n v="5.4999999999999997E-3"/>
    <n v="0.99142666197008478"/>
    <n v="1.1251288092256"/>
    <n v="5.3847670118004549"/>
  </r>
  <r>
    <x v="1"/>
    <s v="LA ESPERANZA_10Qf-30_102852"/>
    <s v="O13"/>
    <s v="LA ESPERANZ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ESPERANZA_10Qf-30_102852"/>
    <s v="O14"/>
    <s v="LA ESPERANZA_10Qf-30_102852_O14"/>
    <x v="4"/>
    <x v="2"/>
    <x v="3"/>
    <x v="2"/>
    <n v="2.206478846844151"/>
    <n v="0.32335488583496258"/>
    <n v="0.38036023983555017"/>
    <n v="0.32335488583496258"/>
    <x v="3958"/>
    <s v="10Qf-303,23354885834963"/>
    <s v="CaféFríjolAguacateCaña panelera"/>
    <n v="260.91250646088338"/>
    <n v="14.506876014504909"/>
    <n v="36.440694862790217"/>
    <n v="16.307807695441209"/>
    <n v="328.16788503361971"/>
    <n v="24426222.237974718"/>
    <n v="2053044.8051180621"/>
    <n v="20265080.04379699"/>
    <n v="3255652.9131116341"/>
    <n v="50000000.000001408"/>
    <n v="1.0599034886203009"/>
    <n v="6.3940435220359138E-2"/>
    <n v="0.20970816462365741"/>
    <n v="7.3490727819622001E-2"/>
    <n v="0.10667"/>
    <n v="5.4999999999999997E-3"/>
    <n v="1.0157745104763229"/>
    <n v="1.1527601680016419"/>
    <n v="5.5142535368275913"/>
  </r>
  <r>
    <x v="1"/>
    <s v="LA ESPERANZA_10Qf-30_102852"/>
    <s v="O15"/>
    <s v="LA ESPERANZ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ESPERANZA_10Qf-30_102852"/>
    <s v="O16"/>
    <s v="LA ESPERANZA_10Qf-30_102852_O16"/>
    <x v="4"/>
    <x v="3"/>
    <x v="1"/>
    <x v="0"/>
    <n v="0.27447753052367058"/>
    <n v="0.27447753052367058"/>
    <n v="2.1958202441893651"/>
    <m/>
    <x v="3959"/>
    <s v="10Qf-302,74477530523671"/>
    <s v="CaféPlátanoGulupa"/>
    <n v="32.456518021259249"/>
    <n v="13.642148534218141"/>
    <n v="273.14056724384409"/>
    <m/>
    <n v="319.23923379932148"/>
    <n v="3038528.6355637638"/>
    <n v="1162896.812589881"/>
    <n v="24990675.849927511"/>
    <m/>
    <n v="29192101.298081156"/>
    <n v="0.13184794069792061"/>
    <n v="4.7038921995666137E-2"/>
    <n v="1.5598344560434081"/>
    <m/>
    <n v="8.3624000000000004E-2"/>
    <n v="5.4999999999999997E-3"/>
    <n v="0.86223308017906986"/>
    <n v="0.97851239631688558"/>
    <n v="4.6746447817326624"/>
  </r>
  <r>
    <x v="1"/>
    <s v="LA ESPERANZA_10Qf-30_102852"/>
    <s v="O17"/>
    <s v="LA ESPERANZA_10Qf-30_102852_O17"/>
    <x v="4"/>
    <x v="2"/>
    <x v="1"/>
    <x v="0"/>
    <n v="0.27680016063919061"/>
    <n v="0.2768001606391905"/>
    <n v="2.214401285113524"/>
    <m/>
    <x v="3960"/>
    <s v="10Qf-302,76800160639191"/>
    <s v="CaféFríjolGulupa"/>
    <n v="32.731165224829127"/>
    <n v="12.41826175231277"/>
    <n v="275.45188396999072"/>
    <m/>
    <n v="320.60131094713262"/>
    <n v="3064240.6787403608"/>
    <n v="1757459.5490917719"/>
    <n v="25202147.062982731"/>
    <m/>
    <n v="30023847.290814862"/>
    <n v="0.1329636385736265"/>
    <n v="5.4734669292637282E-2"/>
    <n v="1.5730337823267659"/>
    <m/>
    <n v="8.3624000000000004E-2"/>
    <n v="5.4999999999999997E-3"/>
    <n v="0.86952930043724785"/>
    <n v="0.98679257267871423"/>
    <n v="4.7134474795078676"/>
  </r>
  <r>
    <x v="1"/>
    <s v="LA ESPERANZA_10Qf-30_102852"/>
    <s v="O18"/>
    <s v="LA ESPERANZA_10Qf-30_102852_O18"/>
    <x v="5"/>
    <x v="2"/>
    <x v="1"/>
    <x v="0"/>
    <n v="0.29144745528069571"/>
    <n v="0.29144745528069571"/>
    <n v="2.3315796422455661"/>
    <m/>
    <x v="3961"/>
    <s v="10Qf-302,91447455280696"/>
    <s v="PlátanoFríjolGulupa"/>
    <n v="14.485591834324181"/>
    <n v="13.0753926528203"/>
    <n v="290.02783253428822"/>
    <m/>
    <n v="317.5888170214327"/>
    <n v="1234794.3969647619"/>
    <n v="1850458.1505977481"/>
    <n v="26535756.38162481"/>
    <m/>
    <n v="29621008.92918732"/>
    <n v="4.9947163575204789E-2"/>
    <n v="5.763103621086188E-2"/>
    <n v="1.6562732184512809"/>
    <m/>
    <n v="8.1077999999999997E-2"/>
    <n v="5.4999999999999997E-3"/>
    <n v="0.91554174433726399"/>
    <n v="1.03901017807568"/>
    <n v="4.9556044752199009"/>
  </r>
  <r>
    <x v="1"/>
    <s v="LA ESPERANZA_10Qf-30_102852"/>
    <s v="O19"/>
    <s v="LA ESPERANZA_10Qf-30_102852_O19"/>
    <x v="4"/>
    <x v="3"/>
    <x v="2"/>
    <x v="3"/>
    <n v="0.29956460175371258"/>
    <n v="0.29956460175371269"/>
    <n v="0.29956460175371258"/>
    <n v="2.0969522122759892"/>
    <x v="3962"/>
    <s v="10Qf-302,99564601753713"/>
    <s v="CaféPlátanoFríjolGulupa"/>
    <n v="35.423023067865437"/>
    <n v="14.88903220938014"/>
    <n v="13.43955736049611"/>
    <n v="260.84226077246382"/>
    <n v="324.5938734102055"/>
    <n v="3316248.2149022878"/>
    <n v="1269184.8395732599"/>
    <n v="1901995.536079888"/>
    <n v="23865456.72326827"/>
    <n v="30352885.313823707"/>
    <n v="0.14389875838602939"/>
    <n v="5.1338249464979342E-2"/>
    <n v="5.9236126781526718E-2"/>
    <n v="1.4896020391651239"/>
    <n v="0.11065"/>
    <n v="5.4999999999999997E-3"/>
    <n v="0.94104063378129643"/>
    <n v="1.067947805251986"/>
    <n v="5.1207844565704086"/>
  </r>
  <r>
    <x v="1"/>
    <s v="LA ESPERANZA_10Qf-30_102852"/>
    <s v="O20"/>
    <s v="LA ESPERANZA_10Qf-30_102852_O20"/>
    <x v="4"/>
    <x v="4"/>
    <x v="1"/>
    <x v="0"/>
    <n v="0.22000200118745189"/>
    <n v="0.59740616013607661"/>
    <n v="1.382611850550991"/>
    <m/>
    <x v="3963"/>
    <s v="10Qf-302,20002001187452"/>
    <s v="CaféAguacateGulupa"/>
    <n v="26.014875981397839"/>
    <n v="57.234940224252227"/>
    <n v="171.98465408855699"/>
    <m/>
    <n v="255.23447029420706"/>
    <n v="2435472.1467145989"/>
    <n v="31828993.637845181"/>
    <n v="15735534.215435751"/>
    <m/>
    <n v="49999999.99999553"/>
    <n v="0.10568009246747979"/>
    <n v="0.32937446203937859"/>
    <n v="0.98215945022382622"/>
    <m/>
    <n v="8.3624000000000004E-2"/>
    <n v="5.4999999999999997E-3"/>
    <n v="0.69110576289251902"/>
    <n v="0.78430713423326603"/>
    <n v="3.7645569090003042"/>
  </r>
  <r>
    <x v="1"/>
    <s v="LA ESPERANZA_10Qf-30_102852"/>
    <s v="O21"/>
    <s v="LA ESPERANZA_10Qf-30_102852_O21"/>
    <x v="5"/>
    <x v="4"/>
    <x v="1"/>
    <x v="0"/>
    <n v="0.2300569369887355"/>
    <n v="0.60768970271053335"/>
    <n v="1.4628227301880861"/>
    <m/>
    <x v="3964"/>
    <s v="10Qf-302,30056936988735"/>
    <s v="PlátanoAguacateGulupa"/>
    <n v="11.434345462594919"/>
    <n v="58.220162647148783"/>
    <n v="181.9621762564939"/>
    <m/>
    <n v="251.61668436623762"/>
    <n v="974697.19371189084"/>
    <n v="32376886.90212344"/>
    <n v="16648415.904158959"/>
    <m/>
    <n v="49999999.999994293"/>
    <n v="3.9426288530535168E-2"/>
    <n v="0.3350441998648962"/>
    <n v="1.03913847395702"/>
    <m/>
    <n v="8.1077999999999997E-2"/>
    <n v="5.4999999999999997E-3"/>
    <n v="0.72269194865571373"/>
    <n v="0.82015298036484208"/>
    <n v="3.9299922989079108"/>
  </r>
  <r>
    <x v="1"/>
    <s v="LA ESPERANZA_10Qf-30_102852"/>
    <s v="O22"/>
    <s v="LA ESPERANZA_10Qf-30_102852_O22"/>
    <x v="4"/>
    <x v="3"/>
    <x v="3"/>
    <x v="3"/>
    <n v="0.23692549664278431"/>
    <n v="0.23692549664278431"/>
    <n v="0.59196073297716878"/>
    <n v="1.303443240165105"/>
    <x v="3965"/>
    <s v="10Qf-302,36925496642784"/>
    <s v="CaféPlátanoAguacateGulupa"/>
    <n v="28.016051575555721"/>
    <n v="11.775728273923409"/>
    <n v="56.713237036818377"/>
    <n v="162.13678097329171"/>
    <n v="258.64179785958925"/>
    <n v="2622819.0871244478"/>
    <n v="1003797.66730453"/>
    <n v="31538868.630836971"/>
    <n v="14834514.6147292"/>
    <n v="49999999.999995142"/>
    <n v="0.1138094574502493"/>
    <n v="4.0603396329388357E-2"/>
    <n v="0.32637217521891571"/>
    <n v="0.92592081837599538"/>
    <n v="0.11065"/>
    <n v="5.4999999999999997E-3"/>
    <n v="0.74426857584120698"/>
    <n v="0.84463939553152578"/>
    <n v="4.0743129378005749"/>
  </r>
  <r>
    <x v="1"/>
    <s v="LA ESPERANZA_10Qf-30_102852"/>
    <s v="O23"/>
    <s v="LA ESPERANZA_10Qf-30_102852_O23"/>
    <x v="0"/>
    <x v="4"/>
    <x v="1"/>
    <x v="0"/>
    <n v="0.23318473849628621"/>
    <n v="0.58796979239802816"/>
    <n v="1.510692854068548"/>
    <m/>
    <x v="3966"/>
    <s v="10Qf-302,33184738496286"/>
    <s v="FríjolAguacateGulupa"/>
    <n v="10.46151531344702"/>
    <n v="56.330882014845344"/>
    <n v="187.9167951854989"/>
    <m/>
    <n v="254.70919251379127"/>
    <n v="1480536.515681281"/>
    <n v="31326236.705057111"/>
    <n v="17193226.779255949"/>
    <m/>
    <n v="49999999.999994338"/>
    <n v="4.6110123333061581E-2"/>
    <n v="0.32417180636770382"/>
    <n v="1.073143747768208"/>
    <m/>
    <n v="8.1077999999999997E-2"/>
    <n v="5.4999999999999997E-3"/>
    <n v="0.73251750312969499"/>
    <n v="0.83130359273926036"/>
    <n v="3.9822464808318179"/>
  </r>
  <r>
    <x v="1"/>
    <s v="LA ESPERANZA_10Qf-30_102852"/>
    <s v="O24"/>
    <s v="LA ESPERANZA_10Qf-30_102852_O24"/>
    <x v="4"/>
    <x v="2"/>
    <x v="3"/>
    <x v="3"/>
    <n v="0.24024420003738109"/>
    <n v="0.24024420003738109"/>
    <n v="0.57142349831742911"/>
    <n v="1.35053010198162"/>
    <x v="3967"/>
    <s v="10Qf-302,40244200037381"/>
    <s v="CaféFríjolAguacateGulupa"/>
    <n v="28.40848281146943"/>
    <n v="10.778228428949779"/>
    <n v="54.745652039278518"/>
    <n v="167.9939690470101"/>
    <n v="261.92633232670784"/>
    <n v="2659557.8878495418"/>
    <n v="1525358.448111499"/>
    <n v="30444672.496041689"/>
    <n v="15370411.167992489"/>
    <n v="49999999.999995217"/>
    <n v="0.1154036287746924"/>
    <n v="4.7506066499942858E-2"/>
    <n v="0.31504915736404893"/>
    <n v="0.95936969001415107"/>
    <n v="0.11065"/>
    <n v="5.4999999999999997E-3"/>
    <n v="0.75469382210695635"/>
    <n v="0.85647057313326358"/>
    <n v="4.1297563956140309"/>
  </r>
  <r>
    <x v="1"/>
    <s v="LA ESPERANZA_10Qf-30_102852"/>
    <s v="O25"/>
    <s v="LA ESPERANZA_10Qf-30_102852_O25"/>
    <x v="5"/>
    <x v="2"/>
    <x v="3"/>
    <x v="3"/>
    <n v="0.25228518451569282"/>
    <n v="0.25228518451569282"/>
    <n v="0.58139839823323314"/>
    <n v="1.436883077892309"/>
    <x v="3968"/>
    <s v="10Qf-302,52285184515693"/>
    <s v="PlátanoFríjolAguacateGulupa"/>
    <n v="12.539139191391479"/>
    <n v="11.31843077804495"/>
    <n v="55.701304723365169"/>
    <n v="178.73551352719011"/>
    <n v="258.29438821999167"/>
    <n v="1068873.056301591"/>
    <n v="1601809.0654196979"/>
    <n v="30976121.69617372"/>
    <n v="16353196.18209883"/>
    <n v="49999999.999993838"/>
    <n v="4.3235681596430327E-2"/>
    <n v="4.9887059711277222E-2"/>
    <n v="0.32054872786214389"/>
    <n v="1.0207118456682021"/>
    <n v="0.10810400000000001"/>
    <n v="5.4999999999999997E-3"/>
    <n v="0.79251890423777838"/>
    <n v="0.89939668279844465"/>
    <n v="4.3283714321931512"/>
  </r>
  <r>
    <x v="1"/>
    <s v="LA ESPERANZA_10Qf-30_102852"/>
    <s v="O26"/>
    <s v="LA ESPERANZA_10Qf-30_102852_O26"/>
    <x v="4"/>
    <x v="5"/>
    <x v="1"/>
    <x v="0"/>
    <n v="0.27268282603892541"/>
    <n v="0.2726828260389253"/>
    <n v="2.1814626083114019"/>
    <m/>
    <x v="3969"/>
    <s v="10Qf-302,72682826038925"/>
    <s v="CaféCaña paneleraGulupa"/>
    <n v="32.244297158076627"/>
    <n v="13.752255752714619"/>
    <n v="271.3546046549825"/>
    <m/>
    <n v="317.35115756577375"/>
    <n v="3018660.8490864201"/>
    <n v="2745468.4491832452"/>
    <n v="24827271.2975071"/>
    <m/>
    <n v="30591400.595776767"/>
    <n v="0.13098583701306329"/>
    <n v="6.1974196857319343E-2"/>
    <n v="1.549635290055648"/>
    <m/>
    <n v="7.9644000000000006E-2"/>
    <n v="5.4999999999999997E-3"/>
    <n v="0.85659526504374439"/>
    <n v="0.97211427482876867"/>
    <n v="4.640681800261766"/>
  </r>
  <r>
    <x v="1"/>
    <s v="LA ESPERANZA_10Qf-30_102852"/>
    <s v="O27"/>
    <s v="LA ESPERANZA_10Qf-30_102852_O27"/>
    <x v="5"/>
    <x v="5"/>
    <x v="1"/>
    <x v="0"/>
    <n v="0.2868864317342748"/>
    <n v="0.2868864317342748"/>
    <n v="2.295091453874198"/>
    <m/>
    <x v="3970"/>
    <s v="10Qf-302,86886431734275"/>
    <s v="PlátanoCaña paneleraGulupa"/>
    <n v="14.258898740103939"/>
    <n v="14.46858842745841"/>
    <n v="285.48902545487039"/>
    <m/>
    <n v="314.21651262243273"/>
    <n v="1215470.4117403219"/>
    <n v="2888475.4433078221"/>
    <n v="26120483.551185738"/>
    <m/>
    <n v="30224429.406233884"/>
    <n v="4.9165512594845258E-2"/>
    <n v="6.5202332153678919E-2"/>
    <n v="1.6303532764110009"/>
    <m/>
    <n v="7.7098E-2"/>
    <n v="5.4999999999999997E-3"/>
    <n v="0.90121392167835013"/>
    <n v="1.0227501291326899"/>
    <n v="4.8754263681537866"/>
  </r>
  <r>
    <x v="1"/>
    <s v="LA ESPERANZA_10Qf-30_102852"/>
    <s v="O28"/>
    <s v="LA ESPERANZA_10Qf-30_102852_O28"/>
    <x v="4"/>
    <x v="3"/>
    <x v="4"/>
    <x v="3"/>
    <n v="0.29474808011125148"/>
    <n v="0.29474808011125159"/>
    <n v="0.29474808011125159"/>
    <n v="2.0632365607787611"/>
    <x v="3971"/>
    <s v="10Qf-302,94748080111252"/>
    <s v="CaféPlátanoCaña paneleraGulupa"/>
    <n v="34.853477279581533"/>
    <n v="14.649640287063701"/>
    <n v="14.86507617363816"/>
    <n v="256.64833269510052"/>
    <n v="321.01652643538392"/>
    <n v="3262928.2258069739"/>
    <n v="1248778.368941213"/>
    <n v="2967629.3375632721"/>
    <n v="23481738.192634441"/>
    <n v="30961074.124945901"/>
    <n v="0.14158509555660259"/>
    <n v="5.0512812186387153E-2"/>
    <n v="6.6989094272934036E-2"/>
    <n v="1.465651611049483"/>
    <n v="0.10667"/>
    <n v="5.4999999999999997E-3"/>
    <n v="0.92591019930236118"/>
    <n v="1.0507769055966121"/>
    <n v="5.0363379060114886"/>
  </r>
  <r>
    <x v="1"/>
    <s v="LA ESPERANZA_10Qf-30_102852"/>
    <s v="O29"/>
    <s v="LA ESPERANZA_10Qf-30_102852_O29"/>
    <x v="0"/>
    <x v="5"/>
    <x v="1"/>
    <x v="0"/>
    <n v="0.28942478843306552"/>
    <n v="0.28942478843306563"/>
    <n v="2.3153983074645241"/>
    <m/>
    <x v="3972"/>
    <s v="10Qf-302,89424788433065"/>
    <s v="FríjolCaña paneleraGulupa"/>
    <n v="12.98464846288344"/>
    <n v="14.596605769146089"/>
    <n v="288.01501797328223"/>
    <m/>
    <n v="315.59627220531178"/>
    <n v="1837615.834474121"/>
    <n v="2914032.5285505429"/>
    <n v="26351596.274073999"/>
    <m/>
    <n v="31103244.637098663"/>
    <n v="5.7231072566554117E-2"/>
    <n v="6.5779239104623077E-2"/>
    <n v="1.644778560087039"/>
    <m/>
    <n v="7.7098E-2"/>
    <n v="5.4999999999999997E-3"/>
    <n v="0.9091878170672214"/>
    <n v="1.031799370763878"/>
    <n v="4.9178330721617547"/>
  </r>
  <r>
    <x v="1"/>
    <s v="LA ESPERANZA_10Qf-30_102852"/>
    <s v="O30"/>
    <s v="LA ESPERANZA_10Qf-30_102852_O30"/>
    <x v="4"/>
    <x v="2"/>
    <x v="4"/>
    <x v="3"/>
    <n v="0.29742811171971889"/>
    <n v="0.29742811171971889"/>
    <n v="0.29742811171971889"/>
    <n v="2.0819967820380332"/>
    <x v="3973"/>
    <s v="10Qf-302,97428111719719"/>
    <s v="CaféFríjolCaña paneleraGulupa"/>
    <n v="35.170386623788367"/>
    <n v="13.343706648516481"/>
    <n v="15.000238628276"/>
    <n v="258.98193786607811"/>
    <n v="322.49626976665894"/>
    <n v="3292596.7847269261"/>
    <n v="1888430.5337940829"/>
    <n v="2994612.8565869839"/>
    <n v="23695248.660808701"/>
    <n v="31870888.835916694"/>
    <n v="0.14287247470165551"/>
    <n v="5.8813655655832207E-2"/>
    <n v="6.7598200496819527E-2"/>
    <n v="1.4789782208212281"/>
    <n v="0.10667"/>
    <n v="5.4999999999999997E-3"/>
    <n v="0.93432914676351519"/>
    <n v="1.060331218280798"/>
    <n v="5.0811114822415044"/>
  </r>
  <r>
    <x v="1"/>
    <s v="LA ESPERANZA_10Qf-30_102852"/>
    <s v="O31"/>
    <s v="LA ESPERANZA_10Qf-30_102852_O31"/>
    <x v="5"/>
    <x v="2"/>
    <x v="4"/>
    <x v="3"/>
    <n v="0.31440682568875922"/>
    <n v="0.31440682568875922"/>
    <n v="0.31440682568875927"/>
    <n v="2.2008477798213151"/>
    <x v="3974"/>
    <s v="10Qf-303,14406825688759"/>
    <s v="PlátanoFríjolCaña paneleraGulupa"/>
    <n v="15.626724009192399"/>
    <n v="14.1054334979457"/>
    <n v="15.856528774033469"/>
    <n v="273.76594809547959"/>
    <n v="319.35463437665118"/>
    <n v="1332067.8554357281"/>
    <n v="1996231.782634699"/>
    <n v="3165560.6356856679"/>
    <n v="25047894.337476529"/>
    <n v="31541754.611232623"/>
    <n v="5.3881853717724013E-2"/>
    <n v="6.217103916299381E-2"/>
    <n v="7.1457050638526712E-2"/>
    <n v="1.5634058427853119"/>
    <n v="0.10412399999999999"/>
    <n v="5.4999999999999997E-3"/>
    <n v="0.98766542101180921"/>
    <n v="1.120860333580427"/>
    <n v="5.362218011479829"/>
  </r>
  <r>
    <x v="1"/>
    <s v="LA ESPERANZA_10Qf-30_102852"/>
    <s v="O32"/>
    <s v="LA ESPERANZA_10Qf-30_102852_O32"/>
    <x v="6"/>
    <x v="5"/>
    <x v="1"/>
    <x v="0"/>
    <n v="0.57405754565297573"/>
    <n v="0.2306570311342365"/>
    <n v="1.501855734555152"/>
    <m/>
    <x v="3975"/>
    <s v="10Qf-302,30657031134237"/>
    <s v="AguacateCaña paneleraGulupa"/>
    <n v="54.99800889774064"/>
    <n v="11.6327622439525"/>
    <n v="186.8175358799715"/>
    <m/>
    <n v="253.44830702166465"/>
    <n v="30585010.981781099"/>
    <n v="2322337.679861533"/>
    <n v="17092651.338351469"/>
    <m/>
    <n v="49999999.999994099"/>
    <n v="0.3165014154457772"/>
    <n v="5.2422752329834787E-2"/>
    <n v="1.0668661649170419"/>
    <m/>
    <n v="7.7098E-2"/>
    <n v="5.4999999999999997E-3"/>
    <n v="0.72457706115466947"/>
    <n v="0.8222923159935529"/>
    <n v="3.936037688490587"/>
  </r>
  <r>
    <x v="1"/>
    <s v="LA ESPERANZA_10Qf-30_102852"/>
    <s v="O33"/>
    <s v="LA ESPERANZA_10Qf-30_102852_O33"/>
    <x v="4"/>
    <x v="4"/>
    <x v="4"/>
    <x v="3"/>
    <n v="0.23756200798361529"/>
    <n v="0.55727950298123941"/>
    <n v="0.23756200798361529"/>
    <n v="1.3432165608876829"/>
    <x v="3976"/>
    <s v="10Qf-302,37562007983615"/>
    <s v="CaféAguacateCaña paneleraGulupa"/>
    <n v="28.09131799814778"/>
    <n v="53.390576076528937"/>
    <n v="11.98100202486807"/>
    <n v="167.08422938674181"/>
    <n v="260.54712548628663"/>
    <n v="2629865.4123091949"/>
    <n v="29691099.520719919"/>
    <n v="2391859.4622109798"/>
    <n v="15287175.60475486"/>
    <n v="49999999.999994956"/>
    <n v="0.1141152118388119"/>
    <n v="0.30725099396063871"/>
    <n v="5.3992086199425658E-2"/>
    <n v="0.95417440436898071"/>
    <n v="0.10667"/>
    <n v="5.4999999999999997E-3"/>
    <n v="0.74626808790664501"/>
    <n v="0.84690855846158863"/>
    <n v="4.0809667262043874"/>
  </r>
  <r>
    <x v="1"/>
    <s v="LA ESPERANZA_10Qf-30_102852"/>
    <s v="O34"/>
    <s v="LA ESPERANZA_10Qf-30_102852_O34"/>
    <x v="5"/>
    <x v="4"/>
    <x v="4"/>
    <x v="3"/>
    <n v="0.24932904724481331"/>
    <n v="0.56643693518033711"/>
    <n v="0.24932904724481331"/>
    <n v="1.4281954427781689"/>
    <x v="3977"/>
    <s v="10Qf-302,49329047244813"/>
    <s v="PlátanoAguacateCaña paneleraGulupa"/>
    <n v="12.392212542569141"/>
    <n v="54.267910659760581"/>
    <n v="12.574450962312801"/>
    <n v="177.65484875539781"/>
    <n v="256.88942292004032"/>
    <n v="1056348.5971834799"/>
    <n v="30178995.144591101"/>
    <n v="2510334.23196897"/>
    <n v="16254322.02625004"/>
    <n v="49999999.999993593"/>
    <n v="4.272906996148855E-2"/>
    <n v="0.31229986105560281"/>
    <n v="5.6666449004720877E-2"/>
    <n v="1.0145404513437219"/>
    <n v="0.10412399999999999"/>
    <n v="5.4999999999999997E-3"/>
    <n v="0.78323260914601034"/>
    <n v="0.88885805342775936"/>
    <n v="4.2750051350219032"/>
  </r>
  <r>
    <x v="1"/>
    <s v="LA ESPERANZA_10Qf-30_102852"/>
    <s v="O35"/>
    <s v="LA ESPERANZA_10Qf-30_102852_O35"/>
    <x v="0"/>
    <x v="4"/>
    <x v="4"/>
    <x v="3"/>
    <n v="0.25300702575059741"/>
    <n v="0.54443215811867973"/>
    <n v="0.25300702575059741"/>
    <n v="1.4796240478860989"/>
    <x v="3978"/>
    <s v="10Qf-302,53007025750597"/>
    <s v="FríjolAguacateCaña paneleraGulupa"/>
    <n v="11.35081520071998"/>
    <n v="52.159726674036229"/>
    <n v="12.75994302941243"/>
    <n v="184.05211119475811"/>
    <n v="260.32259609892674"/>
    <n v="1606392.179707933"/>
    <n v="29006610.331990309"/>
    <n v="2547365.4381182082"/>
    <n v="16839632.05017719"/>
    <n v="49999999.999993637"/>
    <n v="5.002979713304407E-2"/>
    <n v="0.30016772702248712"/>
    <n v="5.7502364369342737E-2"/>
    <n v="1.0510735466578209"/>
    <n v="0.10412399999999999"/>
    <n v="5.4999999999999997E-3"/>
    <n v="0.7947864683264837"/>
    <n v="0.90197004680087944"/>
    <n v="4.3364507726333361"/>
  </r>
  <r>
    <x v="1"/>
    <s v="LA ESTRELLA_10Qf-30_102851"/>
    <s v="O1"/>
    <s v="LA ESTRELLA_10Qf-30_102851_O1"/>
    <x v="4"/>
    <x v="3"/>
    <x v="2"/>
    <x v="0"/>
    <n v="2.9611126762705942"/>
    <n v="0.37013908453382433"/>
    <n v="0.37013908453382433"/>
    <m/>
    <x v="3979"/>
    <s v="10Qf-303,70139084533824"/>
    <s v="CaféPlátanoFríjol"/>
    <n v="350.14671968592188"/>
    <n v="18.396742202890419"/>
    <n v="16.605785292494751"/>
    <m/>
    <n v="385.14924718130709"/>
    <n v="32780190.2137965"/>
    <n v="1554911.7612001791"/>
    <n v="2262490.391254684"/>
    <m/>
    <n v="36597592.366251364"/>
    <n v="1.4223991588525211"/>
    <n v="6.3433037639605033E-2"/>
    <n v="7.3191577408969075E-2"/>
    <m/>
    <n v="8.3624000000000004E-2"/>
    <n v="5.4999999999999997E-3"/>
    <n v="1.162740579687406"/>
    <n v="0.58667044898611154"/>
    <n v="5.539925874011761"/>
  </r>
  <r>
    <x v="1"/>
    <s v="LA ESTRELLA_10Qf-30_102851"/>
    <s v="O2"/>
    <s v="LA ESTRELLA_10Qf-30_102851_O2"/>
    <x v="4"/>
    <x v="3"/>
    <x v="3"/>
    <x v="0"/>
    <n v="2.1545107850646419"/>
    <n v="0.29141221706769732"/>
    <n v="0.468199168544634"/>
    <m/>
    <x v="3980"/>
    <s v="10Qf-302,91412217067697"/>
    <s v="CaféPlátanoAguacate"/>
    <n v="254.76736834900041"/>
    <n v="14.483840416148389"/>
    <n v="44.856168571467101"/>
    <m/>
    <n v="314.10737733661591"/>
    <n v="23850923.984778851"/>
    <n v="1224189.2375312629"/>
    <n v="24924886.777694121"/>
    <m/>
    <n v="50000000.000004232"/>
    <n v="1.0349401267209939"/>
    <n v="4.9941124583417963E-2"/>
    <n v="0.25813736040409552"/>
    <m/>
    <n v="8.3624000000000004E-2"/>
    <n v="5.4999999999999997E-3"/>
    <n v="0.91543104838020117"/>
    <n v="0.46188836405230033"/>
    <n v="4.3805655831094752"/>
  </r>
  <r>
    <x v="1"/>
    <s v="LA ESTRELLA_10Qf-30_102851"/>
    <s v="O3"/>
    <s v="LA ESTRELLA_10Qf-30_102851_O3"/>
    <x v="4"/>
    <x v="2"/>
    <x v="3"/>
    <x v="0"/>
    <n v="2.224271682038288"/>
    <n v="0.29632617765874658"/>
    <n v="0.44266391689043127"/>
    <m/>
    <x v="3981"/>
    <s v="10Qf-302,96326177658747"/>
    <s v="CaféFríjolAguacate"/>
    <n v="263.01648005400779"/>
    <n v="13.29426987950831"/>
    <n v="42.409744849109387"/>
    <m/>
    <n v="318.72049478262545"/>
    <n v="24623192.966843139"/>
    <n v="1811305.9594193611"/>
    <n v="23565501.073743962"/>
    <m/>
    <n v="50000000.000006467"/>
    <n v="1.0684504493680489"/>
    <n v="5.859575839641467E-2"/>
    <n v="0.24405873126052019"/>
    <m/>
    <n v="8.3624000000000004E-2"/>
    <n v="5.4999999999999997E-3"/>
    <n v="0.9308675737971096"/>
    <n v="0.4696769915891133"/>
    <n v="4.4529303419736888"/>
  </r>
  <r>
    <x v="1"/>
    <s v="LA ESTRELLA_10Qf-30_102851"/>
    <s v="O4"/>
    <s v="LA ESTRELL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ESTRELLA_10Qf-30_102851"/>
    <s v="O5"/>
    <s v="LA ESTRELLA_10Qf-30_102851_O5"/>
    <x v="4"/>
    <x v="3"/>
    <x v="2"/>
    <x v="1"/>
    <n v="2.0804371591341089"/>
    <n v="0.31573348544241869"/>
    <n v="0.31573348544241858"/>
    <n v="0.44543072440524129"/>
    <x v="3982"/>
    <s v="10Qf-303,15733485442419"/>
    <s v="CaféPlátanoFríjolAguacate"/>
    <n v="246.00828351488849"/>
    <n v="15.692661972781851"/>
    <n v="14.164952278712139"/>
    <n v="42.674820895004338"/>
    <n v="318.54071866138685"/>
    <n v="23030912.11313111"/>
    <n v="1326360.0912004721"/>
    <n v="1929933.9271628431"/>
    <n v="23712793.8685105"/>
    <n v="50000000.000004925"/>
    <n v="0.99935814294135417"/>
    <n v="5.4109211653173651E-2"/>
    <n v="6.2433373847745152E-2"/>
    <n v="0.2455841854616444"/>
    <n v="0.11065"/>
    <n v="5.4999999999999997E-3"/>
    <n v="0.99183293856257182"/>
    <n v="0.5004375744262336"/>
    <n v="4.7657553674129929"/>
  </r>
  <r>
    <x v="1"/>
    <s v="LA ESTRELLA_10Qf-30_102851"/>
    <s v="O6"/>
    <s v="LA ESTRELLA_10Qf-30_102851_O6"/>
    <x v="4"/>
    <x v="3"/>
    <x v="4"/>
    <x v="0"/>
    <n v="2.915698184691192"/>
    <n v="0.36446227308639889"/>
    <n v="0.36446227308639889"/>
    <m/>
    <x v="3983"/>
    <s v="10Qf-303,64462273086399"/>
    <s v="CaféPlátanoCaña panelera"/>
    <n v="344.77653050664372"/>
    <n v="18.114591948846769"/>
    <n v="18.380983006918051"/>
    <m/>
    <n v="381.27210546240855"/>
    <n v="32277441.47195847"/>
    <n v="1531064.128635694"/>
    <n v="3669536.8249318288"/>
    <m/>
    <n v="37478042.425525993"/>
    <n v="1.400583867884392"/>
    <n v="6.2460167145069169E-2"/>
    <n v="8.2833440548611054E-2"/>
    <m/>
    <n v="7.9644000000000006E-2"/>
    <n v="5.4999999999999997E-3"/>
    <n v="1.1449076641457561"/>
    <n v="0.57767270284194228"/>
    <n v="5.4523470978516873"/>
  </r>
  <r>
    <x v="1"/>
    <s v="LA ESTRELLA_10Qf-30_102851"/>
    <s v="O7"/>
    <s v="LA ESTRELLA_10Qf-30_102851_O7"/>
    <x v="4"/>
    <x v="2"/>
    <x v="4"/>
    <x v="0"/>
    <n v="2.9367598090939699"/>
    <n v="0.36709497613674619"/>
    <n v="0.36709497613674641"/>
    <m/>
    <x v="3984"/>
    <s v="10Qf-303,67094976136746"/>
    <s v="CaféFríjolCaña panelera"/>
    <n v="347.26703306501918"/>
    <n v="16.469215520316752"/>
    <n v="18.513758532957819"/>
    <m/>
    <n v="382.25000711829375"/>
    <n v="32510598.440170892"/>
    <n v="2243883.1533646332"/>
    <n v="3696043.823065131"/>
    <m/>
    <n v="38450525.416600659"/>
    <n v="1.4107010231938319"/>
    <n v="7.2589633154239414E-2"/>
    <n v="8.3431790138422779E-2"/>
    <m/>
    <n v="7.9644000000000006E-2"/>
    <n v="5.4999999999999997E-3"/>
    <n v="1.153177935508104"/>
    <n v="0.58184553717674292"/>
    <n v="5.4911172340523091"/>
  </r>
  <r>
    <x v="1"/>
    <s v="LA ESTRELLA_10Qf-30_102851"/>
    <s v="O8"/>
    <s v="LA ESTRELLA_10Qf-30_102851_O8"/>
    <x v="5"/>
    <x v="2"/>
    <x v="4"/>
    <x v="0"/>
    <n v="3.6727095310333282"/>
    <n v="0.7396999563508726"/>
    <n v="2.9845900761245252"/>
    <m/>
    <x v="3985"/>
    <s v="10Qf-307,39699956350873"/>
    <s v="PlátanoFríjolCaña panelera"/>
    <n v="182.54189641608721"/>
    <n v="33.185629859923239"/>
    <n v="150.52229962593731"/>
    <m/>
    <n v="366.24982590194776"/>
    <n v="15428630.706395591"/>
    <n v="4521446.4334755326"/>
    <n v="30049922.860105611"/>
    <m/>
    <n v="49999999.999976739"/>
    <n v="0.62941508113035749"/>
    <n v="0.14626881860599211"/>
    <n v="0.67832498145570419"/>
    <m/>
    <n v="7.7098E-2"/>
    <n v="5.4999999999999997E-3"/>
    <n v="2.3236647843482912"/>
    <n v="1.1724244308161329"/>
    <n v="10.97568677867315"/>
  </r>
  <r>
    <x v="1"/>
    <s v="LA ESTRELLA_10Qf-30_102851"/>
    <s v="O9"/>
    <s v="LA ESTRELLA_10Qf-30_102851_O9"/>
    <x v="4"/>
    <x v="3"/>
    <x v="2"/>
    <x v="2"/>
    <n v="2.7514989905416498"/>
    <n v="0.39307128436309291"/>
    <n v="0.39307128436309291"/>
    <n v="0.39307128436309291"/>
    <x v="3986"/>
    <s v="10Qf-303,93071284363093"/>
    <s v="CaféPlátanoFríjolCaña panelera"/>
    <n v="325.36024497746718"/>
    <n v="19.536523939087129"/>
    <n v="17.6346071666533"/>
    <n v="19.823825761720759"/>
    <n v="382.35520184492839"/>
    <n v="30459719.079863239"/>
    <n v="1651247.297528723"/>
    <n v="2402664.4067315911"/>
    <n v="3957582.606778312"/>
    <n v="38471213.390901864"/>
    <n v="1.321709194348927"/>
    <n v="6.7363071391001547E-2"/>
    <n v="7.7726207630675573E-2"/>
    <n v="8.9335575364032097E-2"/>
    <n v="0.10667"/>
    <n v="5.4999999999999997E-3"/>
    <n v="1.2347789037584069"/>
    <n v="0.62301798571550226"/>
    <n v="5.9006797331048384"/>
  </r>
  <r>
    <x v="1"/>
    <s v="LA ESTRELLA_10Qf-30_102851"/>
    <s v="O10"/>
    <s v="LA ESTRELLA_10Qf-30_102851_O10"/>
    <x v="4"/>
    <x v="4"/>
    <x v="4"/>
    <x v="0"/>
    <n v="2.2335570032720811"/>
    <n v="0.41901557492362168"/>
    <n v="0.29473028646618921"/>
    <m/>
    <x v="3987"/>
    <s v="10Qf-302,94730286466189"/>
    <s v="CaféAguacateCaña panelera"/>
    <n v="264.1144540680657"/>
    <n v="40.144097908735162"/>
    <n v="14.8641787839447"/>
    <m/>
    <n v="319.12273076074553"/>
    <n v="24725983.58291091"/>
    <n v="22306566.232327789"/>
    <n v="2967450.1847657729"/>
    <m/>
    <n v="50000000.00000447"/>
    <n v="1.0729107433711991"/>
    <n v="0.23102043264025329"/>
    <n v="6.6985050208707736E-2"/>
    <m/>
    <n v="7.9644000000000006E-2"/>
    <n v="5.4999999999999997E-3"/>
    <n v="0.92585430303514904"/>
    <n v="0.46714750404890981"/>
    <n v="4.4254486717459498"/>
  </r>
  <r>
    <x v="1"/>
    <s v="LA ESTRELLA_10Qf-30_102851"/>
    <s v="O11"/>
    <s v="LA ESTRELL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ESTRELLA_10Qf-30_102851"/>
    <s v="O12"/>
    <s v="LA ESTRELLA_10Qf-30_102851_O12"/>
    <x v="4"/>
    <x v="3"/>
    <x v="3"/>
    <x v="2"/>
    <n v="2.0911521919128222"/>
    <n v="0.31392234815929648"/>
    <n v="0.42022659336155033"/>
    <n v="0.31392234815929648"/>
    <x v="3988"/>
    <s v="10Qf-303,13922348159296"/>
    <s v="CaféPlátanoAguacateCaña panelera"/>
    <n v="247.27531857534379"/>
    <n v="15.60264438997617"/>
    <n v="40.260120428304617"/>
    <n v="15.832095042769939"/>
    <n v="318.97017843639452"/>
    <n v="23149529.960890841"/>
    <n v="1318751.7115930549"/>
    <n v="22371035.58528477"/>
    <n v="3160682.7422341439"/>
    <n v="50000000.000002801"/>
    <n v="1.0045052127349681"/>
    <n v="5.3798825789450347E-2"/>
    <n v="0.2316881166601529"/>
    <n v="7.1346940639228154E-2"/>
    <n v="0.10667"/>
    <n v="5.4999999999999997E-3"/>
    <n v="0.98614350207108836"/>
    <n v="0.49756692183248491"/>
    <n v="4.7351039054965378"/>
  </r>
  <r>
    <x v="1"/>
    <s v="LA ESTRELLA_10Qf-30_102851"/>
    <s v="O13"/>
    <s v="LA ESTRELL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ESTRELLA_10Qf-30_102851"/>
    <s v="O14"/>
    <s v="LA ESTRELLA_10Qf-30_102851_O14"/>
    <x v="4"/>
    <x v="2"/>
    <x v="3"/>
    <x v="2"/>
    <n v="2.1652473638746859"/>
    <n v="0.31963222428445293"/>
    <n v="0.39181043040093672"/>
    <n v="0.31963222428445281"/>
    <x v="3989"/>
    <s v="10Qf-303,19632224284453"/>
    <s v="CaféFríjolAguacateCaña panelera"/>
    <n v="256.03695119233919"/>
    <n v="14.339863880397949"/>
    <n v="37.537688861675193"/>
    <n v="16.120062121335639"/>
    <n v="324.03456605574797"/>
    <n v="23969780.352001559"/>
    <n v="1953765.1288291661"/>
    <n v="20858282.697125211"/>
    <n v="3218171.8220492541"/>
    <n v="50000000.000005193"/>
    <n v="1.0400975463594779"/>
    <n v="6.320431336123504E-2"/>
    <n v="0.21602112322599831"/>
    <n v="7.2644657081996841E-2"/>
    <n v="0.10667"/>
    <n v="5.4999999999999997E-3"/>
    <n v="1.004080285710323"/>
    <n v="0.50661707549085777"/>
    <n v="4.8191896040457092"/>
  </r>
  <r>
    <x v="1"/>
    <s v="LA ESTRELLA_10Qf-30_102851"/>
    <s v="O15"/>
    <s v="LA ESTRELL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ESTRELLA_10Qf-30_102851"/>
    <s v="O16"/>
    <s v="LA ESTRELLA_10Qf-30_102851_O16"/>
    <x v="4"/>
    <x v="3"/>
    <x v="1"/>
    <x v="0"/>
    <n v="0.27404954759313199"/>
    <n v="0.27404954759313199"/>
    <n v="2.1923963807450559"/>
    <m/>
    <x v="3990"/>
    <s v="10Qf-302,74049547593132"/>
    <s v="CaféPlátanoGulupa"/>
    <n v="32.405909741334433"/>
    <n v="13.620876823206389"/>
    <n v="272.71466899200931"/>
    <m/>
    <n v="318.74145555655014"/>
    <n v="3033790.76726725"/>
    <n v="1151250.658224419"/>
    <n v="24951708.788886178"/>
    <m/>
    <n v="29136750.214377847"/>
    <n v="0.1316423549512924"/>
    <n v="4.6965575898276407E-2"/>
    <n v="1.5574022623393231"/>
    <m/>
    <n v="8.3624000000000004E-2"/>
    <n v="5.4999999999999997E-3"/>
    <n v="0.86088863118261372"/>
    <n v="0.43436853293511429"/>
    <n v="4.124876640049048"/>
  </r>
  <r>
    <x v="1"/>
    <s v="LA ESTRELLA_10Qf-30_102851"/>
    <s v="O17"/>
    <s v="LA ESTRELLA_10Qf-30_102851_O17"/>
    <x v="4"/>
    <x v="2"/>
    <x v="1"/>
    <x v="0"/>
    <n v="0.27553540576930119"/>
    <n v="0.27553540576930119"/>
    <n v="2.2042832461544091"/>
    <m/>
    <x v="3991"/>
    <s v="10Qf-302,75535405769301"/>
    <s v="CaféFríjolGulupa"/>
    <n v="32.581610034833361"/>
    <n v="12.36152024974092"/>
    <n v="274.19328964379241"/>
    <m/>
    <n v="319.13641992836671"/>
    <n v="3050239.55492598"/>
    <n v="1684221.510378045"/>
    <n v="25086993.45123636"/>
    <m/>
    <n v="29821454.516540386"/>
    <n v="0.13235610131997799"/>
    <n v="5.4484575725567863E-2"/>
    <n v="1.565846278778704"/>
    <m/>
    <n v="8.3624000000000004E-2"/>
    <n v="5.4999999999999997E-3"/>
    <n v="0.86555624848995139"/>
    <n v="0.43672361814434241"/>
    <n v="4.1467579243273054"/>
  </r>
  <r>
    <x v="1"/>
    <s v="LA ESTRELLA_10Qf-30_102851"/>
    <s v="O18"/>
    <s v="LA ESTRELLA_10Qf-30_102851_O18"/>
    <x v="5"/>
    <x v="2"/>
    <x v="1"/>
    <x v="0"/>
    <n v="0.28991601514261223"/>
    <n v="0.28991601514261223"/>
    <n v="2.3193281211408978"/>
    <m/>
    <x v="3992"/>
    <s v="10Qf-302,89916015142612"/>
    <s v="PlátanoFríjolGulupa"/>
    <n v="14.40947582659437"/>
    <n v="13.006686679352651"/>
    <n v="288.50385194754199"/>
    <m/>
    <n v="315.92001445348899"/>
    <n v="1217903.865173531"/>
    <n v="1772123.5771605391"/>
    <n v="26396321.565225109"/>
    <m/>
    <n v="29386349.00755918"/>
    <n v="4.9684711151289057E-2"/>
    <n v="5.732820810084234E-2"/>
    <n v="1.647570163267883"/>
    <m/>
    <n v="8.1077999999999997E-2"/>
    <n v="5.4999999999999997E-3"/>
    <n v="0.91073093762077151"/>
    <n v="0.4595168840010404"/>
    <n v="4.3559859730479342"/>
  </r>
  <r>
    <x v="1"/>
    <s v="LA ESTRELLA_10Qf-30_102851"/>
    <s v="O19"/>
    <s v="LA ESTRELLA_10Qf-30_102851_O19"/>
    <x v="4"/>
    <x v="3"/>
    <x v="2"/>
    <x v="3"/>
    <n v="0.29798919939266849"/>
    <n v="0.29798919939266849"/>
    <n v="0.29798919939266838"/>
    <n v="2.085924395748679"/>
    <x v="3993"/>
    <s v="10Qf-302,97989199392668"/>
    <s v="CaféPlátanoFríjolGulupa"/>
    <n v="35.236734321298798"/>
    <n v="14.81073118062373"/>
    <n v="13.36887908184381"/>
    <n v="259.47049818410932"/>
    <n v="322.88684276787563"/>
    <n v="3298808.1527688429"/>
    <n v="1251818.384513088"/>
    <n v="1821471.248227444"/>
    <n v="23739948.91410413"/>
    <n v="30112046.699613504"/>
    <n v="0.1431419986007092"/>
    <n v="5.1068262961415423E-2"/>
    <n v="5.8924605548896392E-2"/>
    <n v="1.481768261222808"/>
    <n v="0.11065"/>
    <n v="5.4999999999999997E-3"/>
    <n v="0.93609172584084344"/>
    <n v="0.47231288103737962"/>
    <n v="4.5044466008049078"/>
  </r>
  <r>
    <x v="1"/>
    <s v="LA ESTRELLA_10Qf-30_102851"/>
    <s v="O20"/>
    <s v="LA ESTRELLA_10Qf-30_102851_O20"/>
    <x v="4"/>
    <x v="4"/>
    <x v="1"/>
    <x v="0"/>
    <n v="0.21866046486083821"/>
    <n v="0.6016578367473514"/>
    <n v="1.3662863470001929"/>
    <m/>
    <x v="3994"/>
    <s v="10Qf-302,18660464860838"/>
    <s v="CaféAguacateGulupa"/>
    <n v="25.85624151001565"/>
    <n v="57.642275255152711"/>
    <n v="169.95390621098991"/>
    <m/>
    <n v="253.45242297615829"/>
    <n v="2420621.034726351"/>
    <n v="32029645.645153459"/>
    <n v="15549733.32011909"/>
    <m/>
    <n v="49999999.999998897"/>
    <n v="0.1050356724972986"/>
    <n v="0.33171858533446658"/>
    <n v="0.97056237937151957"/>
    <m/>
    <n v="8.3624000000000004E-2"/>
    <n v="5.4999999999999997E-3"/>
    <n v="0.68689151265184778"/>
    <n v="0.34657683680442858"/>
    <n v="3.3091969980646589"/>
  </r>
  <r>
    <x v="1"/>
    <s v="LA ESTRELLA_10Qf-30_102851"/>
    <s v="O21"/>
    <s v="LA ESTRELLA_10Qf-30_102851_O21"/>
    <x v="5"/>
    <x v="4"/>
    <x v="1"/>
    <x v="0"/>
    <n v="0.22849389636496439"/>
    <n v="0.61249329395422969"/>
    <n v="1.4439517733304501"/>
    <m/>
    <x v="3995"/>
    <s v="10Qf-302,28493896364964"/>
    <s v="PlátanoAguacateGulupa"/>
    <n v="11.356658839890979"/>
    <n v="58.680374268723078"/>
    <n v="179.6147965590124"/>
    <m/>
    <n v="249.65182966762646"/>
    <n v="959876.60224482638"/>
    <n v="32606478.245914999"/>
    <n v="16433645.151837541"/>
    <m/>
    <n v="49999999.99999737"/>
    <n v="3.9158420534793022E-2"/>
    <n v="0.33769261628127389"/>
    <n v="1.0257332014612659"/>
    <m/>
    <n v="8.1077999999999997E-2"/>
    <n v="5.4999999999999997E-3"/>
    <n v="0.71778187339779387"/>
    <n v="0.36216282573846859"/>
    <n v="3.4514616627859058"/>
  </r>
  <r>
    <x v="1"/>
    <s v="LA ESTRELLA_10Qf-30_102851"/>
    <s v="O22"/>
    <s v="LA ESTRELLA_10Qf-30_102851_O22"/>
    <x v="4"/>
    <x v="3"/>
    <x v="3"/>
    <x v="3"/>
    <n v="0.2353673444649477"/>
    <n v="0.2353673444649477"/>
    <n v="0.59673002864361779"/>
    <n v="1.2862087270759639"/>
    <x v="3996"/>
    <s v="10Qf-302,35367344464948"/>
    <s v="CaféPlátanoAguacateGulupa"/>
    <n v="27.831802634874379"/>
    <n v="11.69828461794032"/>
    <n v="57.170162945179982"/>
    <n v="159.99296036967149"/>
    <n v="256.69321056766614"/>
    <n v="2605569.9884390668"/>
    <n v="988751.16788040008"/>
    <n v="31767310.580720179"/>
    <n v="14638368.262958471"/>
    <n v="49999999.999998122"/>
    <n v="0.1130609839575383"/>
    <n v="4.0336366097038202E-2"/>
    <n v="0.32900168308017641"/>
    <n v="0.91367801871117216"/>
    <n v="0.11065"/>
    <n v="5.4999999999999997E-3"/>
    <n v="0.73937385695795099"/>
    <n v="0.37305724097694221"/>
    <n v="3.582254542584371"/>
  </r>
  <r>
    <x v="1"/>
    <s v="LA ESTRELLA_10Qf-30_102851"/>
    <s v="O23"/>
    <s v="LA ESTRELLA_10Qf-30_102851_O23"/>
    <x v="0"/>
    <x v="4"/>
    <x v="1"/>
    <x v="0"/>
    <n v="0.23073385594967399"/>
    <n v="0.59624823688750539"/>
    <n v="1.480356466659561"/>
    <m/>
    <x v="3997"/>
    <s v="10Qf-302,30733855949674"/>
    <s v="FríjolAguacateGulupa"/>
    <n v="10.351559810105829"/>
    <n v="57.124004528675961"/>
    <n v="184.14321759555429"/>
    <m/>
    <n v="251.61878193433608"/>
    <n v="1410370.1928175469"/>
    <n v="31741662.08371653"/>
    <n v="16847967.72346485"/>
    <m/>
    <n v="49999999.999998927"/>
    <n v="4.5625483998481223E-2"/>
    <n v="0.32873605157003533"/>
    <n v="1.051593831522724"/>
    <m/>
    <n v="8.1077999999999997E-2"/>
    <n v="5.4999999999999997E-3"/>
    <n v="0.72481839565342621"/>
    <n v="0.36571316168023332"/>
    <n v="3.4844481168304"/>
  </r>
  <r>
    <x v="1"/>
    <s v="LA ESTRELLA_10Qf-30_102851"/>
    <s v="O24"/>
    <s v="LA ESTRELLA_10Qf-30_102851_O24"/>
    <x v="4"/>
    <x v="2"/>
    <x v="3"/>
    <x v="3"/>
    <n v="0.23774479494633799"/>
    <n v="0.23774479494633799"/>
    <n v="0.57983213405279399"/>
    <n v="1.32212622551791"/>
    <x v="3998"/>
    <s v="10Qf-302,37744794946338"/>
    <s v="CaféFríjolAguacateGulupa"/>
    <n v="28.112932256838981"/>
    <n v="10.666096027819799"/>
    <n v="55.551247621974717"/>
    <n v="164.46077868238359"/>
    <n v="258.79105458901711"/>
    <n v="2631888.9055233072"/>
    <n v="1453224.846045003"/>
    <n v="30867740.188985191"/>
    <n v="15047146.059446231"/>
    <n v="49999999.999999732"/>
    <n v="0.1142030153270444"/>
    <n v="4.7011832281398103E-2"/>
    <n v="0.31968518232768511"/>
    <n v="0.93919256244164784"/>
    <n v="0.11065"/>
    <n v="5.4999999999999997E-3"/>
    <n v="0.74684228778954365"/>
    <n v="0.3768254999899458"/>
    <n v="3.61726573724287"/>
  </r>
  <r>
    <x v="1"/>
    <s v="LA ESTRELLA_10Qf-30_102851"/>
    <s v="O25"/>
    <s v="LA ESTRELLA_10Qf-30_102851_O25"/>
    <x v="5"/>
    <x v="2"/>
    <x v="3"/>
    <x v="3"/>
    <n v="0.249415432050863"/>
    <n v="0.249415432050863"/>
    <n v="0.5905883154653746"/>
    <n v="1.404735140941529"/>
    <x v="3999"/>
    <s v="10Qf-302,49415432050863"/>
    <s v="PlátanoFríjolAguacateGulupa"/>
    <n v="12.396506061069481"/>
    <n v="11.189683247009169"/>
    <n v="56.58175155927934"/>
    <n v="174.73659523791221"/>
    <n v="254.90453610527021"/>
    <n v="1047765.569553817"/>
    <n v="1524562.0957765831"/>
    <n v="31440352.491356999"/>
    <n v="15987319.84331071"/>
    <n v="49999999.999998108"/>
    <n v="4.2743874263121658E-2"/>
    <n v="4.9319592728051941E-2"/>
    <n v="0.32561550528511779"/>
    <n v="0.99787506753063193"/>
    <n v="0.10810400000000001"/>
    <n v="5.4999999999999997E-3"/>
    <n v="0.78350397502888913"/>
    <n v="0.39532345980061789"/>
    <n v="3.786585755338137"/>
  </r>
  <r>
    <x v="1"/>
    <s v="LA ESTRELLA_10Qf-30_102851"/>
    <s v="O26"/>
    <s v="LA ESTRELLA_10Qf-30_102851_O26"/>
    <x v="4"/>
    <x v="5"/>
    <x v="1"/>
    <x v="0"/>
    <n v="0.27237723820810461"/>
    <n v="0.27237723820810461"/>
    <n v="2.179017905664836"/>
    <m/>
    <x v="4000"/>
    <s v="10Qf-302,72377238208104"/>
    <s v="CaféCaña paneleraGulupa"/>
    <n v="32.208161898045716"/>
    <n v="13.73684399369257"/>
    <n v="271.05050532381341"/>
    <m/>
    <n v="316.99551121555169"/>
    <n v="3015277.9223570181"/>
    <n v="2742391.681349495"/>
    <n v="24799448.085861489"/>
    <m/>
    <n v="30557117.689568002"/>
    <n v="0.1308390449382468"/>
    <n v="6.1904744150452558E-2"/>
    <n v="1.547898658182896"/>
    <m/>
    <n v="7.9644000000000006E-2"/>
    <n v="5.4999999999999997E-3"/>
    <n v="0.85563530327153259"/>
    <n v="0.4317179225598457"/>
    <n v="4.0962696079124239"/>
  </r>
  <r>
    <x v="1"/>
    <s v="LA ESTRELLA_10Qf-30_102851"/>
    <s v="O27"/>
    <s v="LA ESTRELLA_10Qf-30_102851_O27"/>
    <x v="5"/>
    <x v="5"/>
    <x v="1"/>
    <x v="0"/>
    <n v="0.28642167616727948"/>
    <n v="0.28642167616727959"/>
    <n v="2.2913734093382372"/>
    <m/>
    <x v="4001"/>
    <s v="10Qf-302,8642167616728"/>
    <s v="PlátanoCaña paneleraGulupa"/>
    <n v="14.23579934663098"/>
    <n v="14.44514933702261"/>
    <n v="285.02653368384421"/>
    <m/>
    <n v="313.70748236749779"/>
    <n v="1203224.548674955"/>
    <n v="2883796.1176447319"/>
    <n v="26078168.409024309"/>
    <m/>
    <n v="30165189.075343996"/>
    <n v="4.9085864541974659E-2"/>
    <n v="6.5096704478412759E-2"/>
    <n v="1.627712106674251"/>
    <m/>
    <n v="7.7098E-2"/>
    <n v="5.4999999999999997E-3"/>
    <n v="0.89975395654642798"/>
    <n v="0.45397835672513809"/>
    <n v="4.3005470749443617"/>
  </r>
  <r>
    <x v="1"/>
    <s v="LA ESTRELLA_10Qf-30_102851"/>
    <s v="O28"/>
    <s v="LA ESTRELLA_10Qf-30_102851_O28"/>
    <x v="4"/>
    <x v="3"/>
    <x v="4"/>
    <x v="3"/>
    <n v="0.29429877827959572"/>
    <n v="0.29429877827959572"/>
    <n v="0.29429877827959572"/>
    <n v="2.0600914479571699"/>
    <x v="4002"/>
    <s v="10Qf-302,94298778279596"/>
    <s v="CaféPlátanoCaña paneleraGulupa"/>
    <n v="34.800348074548623"/>
    <n v="14.6273089788781"/>
    <n v="14.8424164638616"/>
    <n v="256.25710854894891"/>
    <n v="320.52718206623723"/>
    <n v="3257954.3524305541"/>
    <n v="1236315.349485795"/>
    <n v="2963105.6056477339"/>
    <n v="23445943.598225441"/>
    <n v="30903318.905789524"/>
    <n v="0.141369269069303"/>
    <n v="5.0435812536283008E-2"/>
    <n v="6.6886978857130686E-2"/>
    <n v="1.463417432108723"/>
    <n v="0.10667"/>
    <n v="5.4999999999999997E-3"/>
    <n v="0.92449877993590268"/>
    <n v="0.46646356357315921"/>
    <n v="4.4461201263050194"/>
  </r>
  <r>
    <x v="1"/>
    <s v="LA ESTRELLA_10Qf-30_102851"/>
    <s v="O29"/>
    <s v="LA ESTRELLA_10Qf-30_102851_O29"/>
    <x v="0"/>
    <x v="5"/>
    <x v="1"/>
    <x v="0"/>
    <n v="0.28804511997109988"/>
    <n v="0.28804511997109988"/>
    <n v="2.3043609597687991"/>
    <m/>
    <x v="4003"/>
    <s v="10Qf-302,880451199711"/>
    <s v="FríjolCaña paneleraGulupa"/>
    <n v="12.92275151870343"/>
    <n v="14.52702473311782"/>
    <n v="286.64206979209308"/>
    <m/>
    <n v="314.0918460439143"/>
    <n v="1760687.6534079241"/>
    <n v="2900141.5318651879"/>
    <n v="26225979.990483981"/>
    <m/>
    <n v="30886809.175757091"/>
    <n v="5.6958255900462662E-2"/>
    <n v="6.5465673904710225E-2"/>
    <n v="1.6369380115336309"/>
    <m/>
    <n v="7.7098E-2"/>
    <n v="5.4999999999999997E-3"/>
    <n v="0.90485378001392625"/>
    <n v="0.45655151515419329"/>
    <n v="4.3244544948791184"/>
  </r>
  <r>
    <x v="1"/>
    <s v="LA ESTRELLA_10Qf-30_102851"/>
    <s v="O30"/>
    <s v="LA ESTRELLA_10Qf-30_102851_O30"/>
    <x v="4"/>
    <x v="2"/>
    <x v="4"/>
    <x v="3"/>
    <n v="0.29601301233176419"/>
    <n v="0.29601301233176408"/>
    <n v="0.29601301233176408"/>
    <n v="2.0720910863223478"/>
    <x v="4004"/>
    <s v="10Qf-302,96013012331764"/>
    <s v="CaféFríjolCaña paneleraGulupa"/>
    <n v="35.003053440997782"/>
    <n v="13.280220144156869"/>
    <n v="14.928870698797789"/>
    <n v="257.74975715643808"/>
    <n v="320.96190144039053"/>
    <n v="3276931.312933058"/>
    <n v="1809391.7234665051"/>
    <n v="2980365.1286368058"/>
    <n v="23582511.731930401"/>
    <n v="31649199.89696677"/>
    <n v="0.1421927180023411"/>
    <n v="5.8533832852127689E-2"/>
    <n v="6.727658270623206E-2"/>
    <n v="1.4719415585401081"/>
    <n v="0.10667"/>
    <n v="5.4999999999999997E-3"/>
    <n v="0.92988380837203377"/>
    <n v="0.46918062454584608"/>
    <n v="4.4713645562355211"/>
  </r>
  <r>
    <x v="1"/>
    <s v="LA ESTRELLA_10Qf-30_102851"/>
    <s v="O31"/>
    <s v="LA ESTRELLA_10Qf-30_102851_O31"/>
    <x v="5"/>
    <x v="2"/>
    <x v="4"/>
    <x v="3"/>
    <n v="0.31267519542598649"/>
    <n v="0.31267519542598649"/>
    <n v="0.31267519542598649"/>
    <n v="2.1887263679819058"/>
    <x v="4005"/>
    <s v="10Qf-303,12675195425987"/>
    <s v="PlátanoFríjolCaña paneleraGulupa"/>
    <n v="15.540658103520551"/>
    <n v="14.027746267520399"/>
    <n v="15.76919719327821"/>
    <n v="272.2581519476056"/>
    <n v="317.59575351192473"/>
    <n v="1313512.566271564"/>
    <n v="1911240.0035406931"/>
    <n v="3148125.961411701"/>
    <n v="24909940.29732969"/>
    <n v="31282818.828553647"/>
    <n v="5.3585093466710039E-2"/>
    <n v="6.1828625309074382E-2"/>
    <n v="7.1063493052418047E-2"/>
    <n v="1.5547952127061719"/>
    <n v="0.10412399999999999"/>
    <n v="5.4999999999999997E-3"/>
    <n v="0.98222574479367508"/>
    <n v="0.49559018475018868"/>
    <n v="4.7141918838037293"/>
  </r>
  <r>
    <x v="1"/>
    <s v="LA ESTRELLA_10Qf-30_102851"/>
    <s v="O32"/>
    <s v="LA ESTRELLA_10Qf-30_102851_O32"/>
    <x v="6"/>
    <x v="5"/>
    <x v="1"/>
    <x v="0"/>
    <n v="0.57835026169318948"/>
    <n v="0.2292793541502704"/>
    <n v="1.485163925659245"/>
    <m/>
    <x v="4006"/>
    <s v="10Qf-302,2927935415027"/>
    <s v="AguacateCaña paneleraGulupa"/>
    <n v="55.409275741566553"/>
    <n v="11.56328164444667"/>
    <n v="184.741222865635"/>
    <m/>
    <n v="251.71378025164822"/>
    <n v="30788851.751620069"/>
    <n v="2308466.7340906211"/>
    <n v="16902681.514286678"/>
    <m/>
    <n v="49999999.99999737"/>
    <n v="0.31886816545737928"/>
    <n v="5.2109639744600242E-2"/>
    <n v="1.055008883466783"/>
    <m/>
    <n v="7.7098E-2"/>
    <n v="5.4999999999999997E-3"/>
    <n v="0.72024928005320565"/>
    <n v="0.36340777632817872"/>
    <n v="3.459048597884089"/>
  </r>
  <r>
    <x v="1"/>
    <s v="LA ESTRELLA_10Qf-30_102851"/>
    <s v="O33"/>
    <s v="LA ESTRELLA_10Qf-30_102851_O33"/>
    <x v="4"/>
    <x v="4"/>
    <x v="4"/>
    <x v="3"/>
    <n v="0.23620085475900621"/>
    <n v="0.5615004615078365"/>
    <n v="0.23620085475900629"/>
    <n v="1.328106376564214"/>
    <x v="4007"/>
    <s v="10Qf-302,36200854759006"/>
    <s v="CaféAguacateCaña paneleraGulupa"/>
    <n v="27.930363860736492"/>
    <n v="53.794968138545521"/>
    <n v="11.91235477071065"/>
    <n v="165.20465644437871"/>
    <n v="258.8423432143714"/>
    <n v="2614797.1368023669"/>
    <n v="29891841.696791969"/>
    <n v="2378154.883573032"/>
    <n v="15115206.282830751"/>
    <n v="49999999.999998122"/>
    <n v="0.1134613687016464"/>
    <n v="0.30957818111865493"/>
    <n v="5.3682729064177037E-2"/>
    <n v="0.94344065409625943"/>
    <n v="0.10667"/>
    <n v="5.4999999999999997E-3"/>
    <n v="0.74199221390263748"/>
    <n v="0.37437835479302489"/>
    <n v="3.5905491162857248"/>
  </r>
  <r>
    <x v="1"/>
    <s v="LA ESTRELLA_10Qf-30_102851"/>
    <s v="O34"/>
    <s v="LA ESTRELLA_10Qf-30_102851_O34"/>
    <x v="5"/>
    <x v="4"/>
    <x v="4"/>
    <x v="3"/>
    <n v="0.24771673218485149"/>
    <n v="0.57128963222633955"/>
    <n v="0.24771673218485149"/>
    <n v="1.4104442252524729"/>
    <x v="4008"/>
    <s v="10Qf-302,47716732184852"/>
    <s v="PlátanoAguacateCaña paneleraGulupa"/>
    <n v="12.312076869933239"/>
    <n v="54.732826899142999"/>
    <n v="12.493136823902841"/>
    <n v="175.4467547016755"/>
    <n v="254.98479529465459"/>
    <n v="1040629.526615425"/>
    <n v="30412974.556905001"/>
    <n v="2494100.8659313289"/>
    <n v="16052295.050544661"/>
    <n v="49999999.999996424"/>
    <n v="4.2452757499068468E-2"/>
    <n v="0.31497535151020922"/>
    <n v="5.6300008872155173E-2"/>
    <n v="1.001930602788689"/>
    <n v="0.10412399999999999"/>
    <n v="5.4999999999999997E-3"/>
    <n v="0.77816774508330333"/>
    <n v="0.3926310205129897"/>
    <n v="3.7575900874448078"/>
  </r>
  <r>
    <x v="1"/>
    <s v="LA ESTRELLA_10Qf-30_102851"/>
    <s v="O35"/>
    <s v="LA ESTRELLA_10Qf-30_102851_O35"/>
    <x v="0"/>
    <x v="4"/>
    <x v="4"/>
    <x v="3"/>
    <n v="0.250351606965875"/>
    <n v="0.55322509830303035"/>
    <n v="0.250351606965875"/>
    <n v="1.4495877574239699"/>
    <x v="4009"/>
    <s v="10Qf-302,50351606965875"/>
    <s v="FríjolAguacateCaña paneleraGulupa"/>
    <n v="11.23168345796903"/>
    <n v="53.00214082947798"/>
    <n v="12.626021877176569"/>
    <n v="180.31586300393431"/>
    <n v="257.17570916855789"/>
    <n v="1530284.503482908"/>
    <n v="29451297.36271029"/>
    <n v="2520629.729827642"/>
    <n v="16497788.403977251"/>
    <n v="49999999.999998093"/>
    <n v="4.9504712650868893E-2"/>
    <n v="0.3050156347546491"/>
    <n v="5.6898852043709459E-2"/>
    <n v="1.029736808863124"/>
    <n v="0.10412399999999999"/>
    <n v="5.4999999999999997E-3"/>
    <n v="0.78644483863625658"/>
    <n v="0.39680729704091189"/>
    <n v="3.796392205335918"/>
  </r>
  <r>
    <x v="1"/>
    <s v="LA GUAJIRA_10Qf-30_102851"/>
    <s v="O1"/>
    <s v="LA GUAJIRA_10Qf-30_102851_O1"/>
    <x v="4"/>
    <x v="3"/>
    <x v="2"/>
    <x v="0"/>
    <n v="2.967745578470824"/>
    <n v="0.37096819730885311"/>
    <n v="0.37096819730885311"/>
    <m/>
    <x v="4010"/>
    <s v="10Qf-303,70968197308853"/>
    <s v="CaféPlátanoFríjol"/>
    <n v="350.93104949748903"/>
    <n v="18.437950966343589"/>
    <n v="16.642982306538091"/>
    <m/>
    <n v="386.01198277037071"/>
    <n v="32853617.948423229"/>
    <n v="1563019.8417945681"/>
    <n v="2305380.9036332821"/>
    <m/>
    <n v="36722018.693851076"/>
    <n v="1.425585337678462"/>
    <n v="6.3575127853968946E-2"/>
    <n v="7.335552678473066E-2"/>
    <m/>
    <n v="8.3624000000000004E-2"/>
    <n v="5.4999999999999997E-3"/>
    <n v="1.1653451224361879"/>
    <n v="0.58798459273453219"/>
    <n v="5.5521356882592503"/>
  </r>
  <r>
    <x v="1"/>
    <s v="LA GUAJIRA_10Qf-30_102851"/>
    <s v="O2"/>
    <s v="LA GUAJIRA_10Qf-30_102851_O2"/>
    <x v="4"/>
    <x v="3"/>
    <x v="3"/>
    <x v="0"/>
    <n v="2.165716840554758"/>
    <n v="0.29235741438541668"/>
    <n v="0.46549988891399302"/>
    <m/>
    <x v="4011"/>
    <s v="10Qf-302,92357414385417"/>
    <s v="CaféPlátanoAguacate"/>
    <n v="256.09246604012372"/>
    <n v="14.530818841587701"/>
    <n v="44.597562084595452"/>
    <m/>
    <n v="315.22084696630685"/>
    <n v="23974977.56553451"/>
    <n v="1231804.8902712711"/>
    <n v="24793217.544205401"/>
    <m/>
    <n v="50000000.000011183"/>
    <n v="1.0403230640306509"/>
    <n v="5.010310892805226E-2"/>
    <n v="0.25664913708876552"/>
    <m/>
    <n v="8.3624000000000004E-2"/>
    <n v="5.4999999999999997E-3"/>
    <n v="0.91840025461387453"/>
    <n v="0.46338650180088548"/>
    <n v="4.3944849002689272"/>
  </r>
  <r>
    <x v="1"/>
    <s v="LA GUAJIRA_10Qf-30_102851"/>
    <s v="O3"/>
    <s v="LA GUAJIRA_10Qf-30_102851_O3"/>
    <x v="4"/>
    <x v="2"/>
    <x v="3"/>
    <x v="0"/>
    <n v="2.2449790795348572"/>
    <n v="0.29803967714494012"/>
    <n v="0.43737801476960431"/>
    <m/>
    <x v="4012"/>
    <s v="10Qf-302,9803967714494"/>
    <s v="CaféFríjolAguacate"/>
    <n v="265.46509586142378"/>
    <n v="13.371143697366181"/>
    <n v="41.903325076256912"/>
    <m/>
    <n v="320.73956463504686"/>
    <n v="24852428.562708791"/>
    <n v="1852166.803514228"/>
    <n v="23295404.63378939"/>
    <m/>
    <n v="50000000.000012413"/>
    <n v="1.0783974483516341"/>
    <n v="5.8934587057111E-2"/>
    <n v="0.2411443971213415"/>
    <m/>
    <n v="8.3624000000000004E-2"/>
    <n v="5.4999999999999997E-3"/>
    <n v="0.93625029469614707"/>
    <n v="0.47239288827473008"/>
    <n v="4.4781639544202783"/>
  </r>
  <r>
    <x v="1"/>
    <s v="LA GUAJIRA_10Qf-30_102851"/>
    <s v="O4"/>
    <s v="LA GUAJIR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GUAJIRA_10Qf-30_102851"/>
    <s v="O5"/>
    <s v="LA GUAJIRA_10Qf-30_102851_O5"/>
    <x v="4"/>
    <x v="3"/>
    <x v="2"/>
    <x v="1"/>
    <n v="2.1022410662222888"/>
    <n v="0.31773178408078739"/>
    <n v="0.31773178408078739"/>
    <n v="0.43961320642401069"/>
    <x v="4013"/>
    <s v="10Qf-303,17731784080787"/>
    <s v="CaféPlátanoFríjolAguacate"/>
    <n v="248.58655978395581"/>
    <n v="15.79198189448306"/>
    <n v="14.25460322216987"/>
    <n v="42.117469270385342"/>
    <n v="320.75061417099408"/>
    <n v="23272286.319348302"/>
    <n v="1338716.058383818"/>
    <n v="1974543.351184729"/>
    <n v="23414454.271094311"/>
    <n v="50000000.000011161"/>
    <n v="1.009831860929346"/>
    <n v="5.4451672522720727E-2"/>
    <n v="6.282851890425982E-2"/>
    <n v="0.24237674974481849"/>
    <n v="0.11065"/>
    <n v="5.4999999999999997E-3"/>
    <n v="0.99811031648414916"/>
    <n v="0.50360487776804819"/>
    <n v="4.7951830350600719"/>
  </r>
  <r>
    <x v="1"/>
    <s v="LA GUAJIRA_10Qf-30_102851"/>
    <s v="O6"/>
    <s v="LA GUAJIRA_10Qf-30_102851_O6"/>
    <x v="4"/>
    <x v="3"/>
    <x v="4"/>
    <x v="0"/>
    <n v="2.916406735764665"/>
    <n v="0.36455084197058318"/>
    <n v="0.36455084197058318"/>
    <m/>
    <x v="4014"/>
    <s v="10Qf-303,64550841970583"/>
    <s v="CaféPlátanoCaña panelera"/>
    <n v="344.86031550952282"/>
    <n v="18.118994020926209"/>
    <n v="18.385449815351599"/>
    <m/>
    <n v="381.36475934580062"/>
    <n v="32285285.293353979"/>
    <n v="1535981.260594544"/>
    <n v="3670428.5682096849"/>
    <m/>
    <n v="37491695.122158207"/>
    <n v="1.4009242272563911"/>
    <n v="6.2475345745759858E-2"/>
    <n v="8.2853570109183677E-2"/>
    <m/>
    <n v="7.9644000000000006E-2"/>
    <n v="5.4999999999999997E-3"/>
    <n v="1.1451858910070669"/>
    <n v="0.57781308452337432"/>
    <n v="5.4536513952362728"/>
  </r>
  <r>
    <x v="1"/>
    <s v="LA GUAJIRA_10Qf-30_102851"/>
    <s v="O7"/>
    <s v="LA GUAJIRA_10Qf-30_102851_O7"/>
    <x v="4"/>
    <x v="2"/>
    <x v="4"/>
    <x v="0"/>
    <n v="2.9426913112798441"/>
    <n v="0.36783641390998062"/>
    <n v="0.36783641390998062"/>
    <m/>
    <x v="4015"/>
    <s v="10Qf-303,67836413909981"/>
    <s v="CaféFríjolCaña panelera"/>
    <n v="347.96842347472472"/>
    <n v="16.5024791149614"/>
    <n v="18.551151580515508"/>
    <m/>
    <n v="383.02205417020161"/>
    <n v="32576261.517251559"/>
    <n v="2285918.443793186"/>
    <n v="3703508.884371032"/>
    <m/>
    <n v="38565688.845415778"/>
    <n v="1.413550277728294"/>
    <n v="7.2736245610046296E-2"/>
    <n v="8.3600300972725597E-2"/>
    <m/>
    <n v="7.9644000000000006E-2"/>
    <n v="5.4999999999999997E-3"/>
    <n v="1.1555070594030801"/>
    <n v="0.58302071604731909"/>
    <n v="5.5020359145502047"/>
  </r>
  <r>
    <x v="1"/>
    <s v="LA GUAJIRA_10Qf-30_102851"/>
    <s v="O8"/>
    <s v="LA GUAJIRA_10Qf-30_102851_O8"/>
    <x v="5"/>
    <x v="2"/>
    <x v="4"/>
    <x v="0"/>
    <n v="3.792480634931569"/>
    <n v="0.74569040722340085"/>
    <n v="2.9187330300790411"/>
    <m/>
    <x v="4016"/>
    <s v="10Qf-307,45690407223401"/>
    <s v="PlátanoFríjolCaña panelera"/>
    <n v="188.49478875802029"/>
    <n v="33.454383269522573"/>
    <n v="147.20092088899219"/>
    <m/>
    <n v="369.15009291653507"/>
    <n v="15979058.38026466"/>
    <n v="4634091.1089046821"/>
    <n v="29386850.510809679"/>
    <m/>
    <n v="49999999.999979019"/>
    <n v="0.64994100032984647"/>
    <n v="0.14745337480951631"/>
    <n v="0.66335727118457133"/>
    <m/>
    <n v="7.7098E-2"/>
    <n v="5.4999999999999997E-3"/>
    <n v="2.3424829546284851"/>
    <n v="1.1819192954490909"/>
    <n v="11.06390432231159"/>
  </r>
  <r>
    <x v="1"/>
    <s v="LA GUAJIRA_10Qf-30_102851"/>
    <s v="O9"/>
    <s v="LA GUAJIRA_10Qf-30_102851_O9"/>
    <x v="4"/>
    <x v="3"/>
    <x v="2"/>
    <x v="2"/>
    <n v="2.7580289268141338"/>
    <n v="0.39400413240201931"/>
    <n v="0.39400413240201931"/>
    <n v="0.39400413240201931"/>
    <x v="4017"/>
    <s v="10Qf-303,94004132402019"/>
    <s v="CaféPlátanoFríjolCaña panelera"/>
    <n v="326.13239923687502"/>
    <n v="19.582888577688351"/>
    <n v="17.676458121854221"/>
    <n v="19.870872233242601"/>
    <n v="383.26261816966019"/>
    <n v="30532006.958271708"/>
    <n v="1660078.360250083"/>
    <n v="2448537.662747344"/>
    <n v="3966974.8552596639"/>
    <n v="38607597.8365288"/>
    <n v="1.3248459124940271"/>
    <n v="6.7522939362901283E-2"/>
    <n v="7.7910669694545104E-2"/>
    <n v="8.9547589112173837E-2"/>
    <n v="0.10667"/>
    <n v="5.4999999999999997E-3"/>
    <n v="1.2377093164461339"/>
    <n v="0.62449654985720049"/>
    <n v="5.9144171903235261"/>
  </r>
  <r>
    <x v="1"/>
    <s v="LA GUAJIRA_10Qf-30_102851"/>
    <s v="O10"/>
    <s v="LA GUAJIRA_10Qf-30_102851_O10"/>
    <x v="4"/>
    <x v="4"/>
    <x v="4"/>
    <x v="0"/>
    <n v="2.242818575457886"/>
    <n v="0.41674055205043098"/>
    <n v="0.29550656972314637"/>
    <m/>
    <x v="4018"/>
    <s v="10Qf-302,95506569723146"/>
    <s v="CaféAguacateCaña panelera"/>
    <n v="265.20961979613202"/>
    <n v="39.926137655151201"/>
    <n v="14.90332919925066"/>
    <m/>
    <n v="320.03908665053387"/>
    <n v="24828511.29162069"/>
    <n v="22196222.625495881"/>
    <n v="2975266.0828938819"/>
    <m/>
    <n v="50000000.000010446"/>
    <n v="1.0773596292890879"/>
    <n v="0.22976611943596059"/>
    <n v="6.7161480576848481E-2"/>
    <m/>
    <n v="7.9644000000000006E-2"/>
    <n v="5.4999999999999997E-3"/>
    <n v="0.92829288918265884"/>
    <n v="0.46837791301118697"/>
    <n v="4.4368804994253104"/>
  </r>
  <r>
    <x v="1"/>
    <s v="LA GUAJIRA_10Qf-30_102851"/>
    <s v="O11"/>
    <s v="LA GUAJIR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GUAJIRA_10Qf-30_102851"/>
    <s v="O12"/>
    <s v="LA GUAJIRA_10Qf-30_102851_O12"/>
    <x v="4"/>
    <x v="3"/>
    <x v="3"/>
    <x v="2"/>
    <n v="2.1012316991974238"/>
    <n v="0.31485449864942061"/>
    <n v="0.41760428999794191"/>
    <n v="0.31485449864942078"/>
    <x v="4019"/>
    <s v="10Qf-303,14854498649421"/>
    <s v="CaféPlátanoAguacateCaña panelera"/>
    <n v="248.46720378796559"/>
    <n v="15.648974358838309"/>
    <n v="40.008888709783683"/>
    <n v="15.879106334703581"/>
    <n v="320.00417319129116"/>
    <n v="23261112.397013038"/>
    <n v="1326593.0401511029"/>
    <n v="22242226.595300861"/>
    <n v="3170067.9675440858"/>
    <n v="50000000.00000909"/>
    <n v="1.0093470017010411"/>
    <n v="5.3958574218072229E-2"/>
    <n v="0.23024233351071929"/>
    <n v="7.1558795851434889E-2"/>
    <n v="0.10667"/>
    <n v="5.4999999999999997E-3"/>
    <n v="0.98907172350603378"/>
    <n v="0.49904438035933191"/>
    <n v="4.7488310903595732"/>
  </r>
  <r>
    <x v="1"/>
    <s v="LA GUAJIRA_10Qf-30_102851"/>
    <s v="O13"/>
    <s v="LA GUAJIR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GUAJIRA_10Qf-30_102851"/>
    <s v="O14"/>
    <s v="LA GUAJIRA_10Qf-30_102851_O14"/>
    <x v="4"/>
    <x v="2"/>
    <x v="3"/>
    <x v="2"/>
    <n v="2.1853692749412961"/>
    <n v="0.32145478711037478"/>
    <n v="0.38626902194170187"/>
    <n v="0.32145478711037478"/>
    <x v="4020"/>
    <s v="10Qf-303,21454787110375"/>
    <s v="CaféFríjolAguacateCaña panelera"/>
    <n v="258.41633418922629"/>
    <n v="14.42163067627"/>
    <n v="37.006790114581207"/>
    <n v="16.211979718316581"/>
    <n v="326.05673469839405"/>
    <n v="24192534.480040789"/>
    <n v="1997679.943892254"/>
    <n v="20573263.538109042"/>
    <n v="3236522.0379682742"/>
    <n v="50000000.000010356"/>
    <n v="1.0497633012647249"/>
    <n v="6.356470828771027E-2"/>
    <n v="0.21296591798709491"/>
    <n v="7.3058881435614162E-2"/>
    <n v="0.10667"/>
    <n v="5.4999999999999997E-3"/>
    <n v="1.0098056139592919"/>
    <n v="0.50950583756994394"/>
    <n v="4.846029322632984"/>
  </r>
  <r>
    <x v="1"/>
    <s v="LA GUAJIRA_10Qf-30_102851"/>
    <s v="O15"/>
    <s v="LA GUAJIR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GUAJIRA_10Qf-30_102851"/>
    <s v="O16"/>
    <s v="LA GUAJIRA_10Qf-30_102851_O16"/>
    <x v="4"/>
    <x v="3"/>
    <x v="1"/>
    <x v="0"/>
    <n v="0.27422731942849271"/>
    <n v="0.27422731942849271"/>
    <n v="2.1938185554279408"/>
    <m/>
    <x v="4021"/>
    <s v="10Qf-302,74227319428493"/>
    <s v="CaféPlátanoGulupa"/>
    <n v="32.426930969436583"/>
    <n v="13.6297124819161"/>
    <n v="272.89157491162217"/>
    <m/>
    <n v="318.94821836297484"/>
    <n v="3035758.741881818"/>
    <n v="1155416.406415069"/>
    <n v="24967894.58851891"/>
    <m/>
    <n v="29159069.736815795"/>
    <n v="0.13172774937451409"/>
    <n v="4.699604176366292E-2"/>
    <n v="1.558412525851897"/>
    <m/>
    <n v="8.3624000000000004E-2"/>
    <n v="5.4999999999999997E-3"/>
    <n v="0.86144707673872045"/>
    <n v="0.43465030129416088"/>
    <n v="4.1274945723178078"/>
  </r>
  <r>
    <x v="1"/>
    <s v="LA GUAJIRA_10Qf-30_102851"/>
    <s v="O17"/>
    <s v="LA GUAJIRA_10Qf-30_102851_O17"/>
    <x v="4"/>
    <x v="2"/>
    <x v="1"/>
    <x v="0"/>
    <n v="0.2760823347139299"/>
    <n v="0.27608233471392979"/>
    <n v="2.2086586777114392"/>
    <m/>
    <x v="4022"/>
    <s v="10Qf-302,7608233471393"/>
    <s v="CaféFríjolGulupa"/>
    <n v="32.646283485930873"/>
    <n v="12.38605747102948"/>
    <n v="274.73755453095072"/>
    <m/>
    <n v="319.76989548791107"/>
    <n v="3056294.182627935"/>
    <n v="1715712.9557121641"/>
    <n v="25136790.328751549"/>
    <m/>
    <n v="29908797.46709165"/>
    <n v="0.13261882393672481"/>
    <n v="5.4592725861180823E-2"/>
    <n v="1.5689544334287819"/>
    <m/>
    <n v="8.3624000000000004E-2"/>
    <n v="5.4999999999999997E-3"/>
    <n v="0.86727434988669061"/>
    <n v="0.43759050052157877"/>
    <n v="4.1548121975475674"/>
  </r>
  <r>
    <x v="1"/>
    <s v="LA GUAJIRA_10Qf-30_102851"/>
    <s v="O18"/>
    <s v="LA GUAJIRA_10Qf-30_102851_O18"/>
    <x v="5"/>
    <x v="2"/>
    <x v="1"/>
    <x v="0"/>
    <n v="0.29056653690082879"/>
    <n v="0.29056653690082868"/>
    <n v="2.324532295206629"/>
    <m/>
    <x v="4023"/>
    <s v="10Qf-302,90566536900829"/>
    <s v="PlátanoFríjolGulupa"/>
    <n v="14.44180821618342"/>
    <n v="13.035871450959901"/>
    <n v="289.15120505402291"/>
    <m/>
    <n v="316.62888472116623"/>
    <n v="1224259.291853562"/>
    <n v="1805724.9927770011"/>
    <n v="26455550.378461279"/>
    <m/>
    <n v="29485534.663091842"/>
    <n v="4.9796195112044798E-2"/>
    <n v="5.7456842756333219E-2"/>
    <n v="1.651267027819731"/>
    <m/>
    <n v="8.1077999999999997E-2"/>
    <n v="5.4999999999999997E-3"/>
    <n v="0.91277446146857177"/>
    <n v="0.46054796098781348"/>
    <n v="4.3655657914646717"/>
  </r>
  <r>
    <x v="1"/>
    <s v="LA GUAJIRA_10Qf-30_102851"/>
    <s v="O19"/>
    <s v="LA GUAJIRA_10Qf-30_102851_O19"/>
    <x v="4"/>
    <x v="3"/>
    <x v="2"/>
    <x v="3"/>
    <n v="0.29865772128648038"/>
    <n v="0.29865772128648038"/>
    <n v="0.29865772128648038"/>
    <n v="2.0906040490053628"/>
    <x v="4024"/>
    <s v="10Qf-302,9865772128648"/>
    <s v="CaféPlátanoFríjolGulupa"/>
    <n v="35.315785939304533"/>
    <n v="14.843958217300861"/>
    <n v="13.39887140498892"/>
    <n v="260.05260555306057"/>
    <n v="323.61122111465488"/>
    <n v="3306208.8420492131"/>
    <n v="1258350.3051267641"/>
    <n v="1856007.6372348689"/>
    <n v="23793208.145107809"/>
    <n v="30213774.929518655"/>
    <n v="0.14346312956848789"/>
    <n v="5.1182831717391242E-2"/>
    <n v="5.9056799564565263E-2"/>
    <n v="1.4850925244048361"/>
    <n v="0.11065"/>
    <n v="5.4999999999999997E-3"/>
    <n v="0.93819179461721591"/>
    <n v="0.47337248823907152"/>
    <n v="4.5142914957210918"/>
  </r>
  <r>
    <x v="1"/>
    <s v="LA GUAJIRA_10Qf-30_102851"/>
    <s v="O20"/>
    <s v="LA GUAJIRA_10Qf-30_102851_O20"/>
    <x v="4"/>
    <x v="4"/>
    <x v="1"/>
    <x v="0"/>
    <n v="0.21943363239713379"/>
    <n v="0.5991912669604349"/>
    <n v="1.3757114246137689"/>
    <m/>
    <x v="4025"/>
    <s v="10Qf-302,19433632397134"/>
    <s v="CaféAguacateGulupa"/>
    <n v="25.947667303694839"/>
    <n v="57.405963707442929"/>
    <n v="171.1263022905423"/>
    <m/>
    <n v="254.47993330168006"/>
    <n v="2429180.1750488402"/>
    <n v="31913819.500573341"/>
    <n v="15657000.3243853"/>
    <m/>
    <n v="50000000.00000748"/>
    <n v="0.1054070710131646"/>
    <n v="0.33035866447850631"/>
    <n v="0.97725762724139564"/>
    <m/>
    <n v="8.3624000000000004E-2"/>
    <n v="5.4999999999999997E-3"/>
    <n v="0.68932031119518455"/>
    <n v="0.347802307349457"/>
    <n v="3.320582942515979"/>
  </r>
  <r>
    <x v="1"/>
    <s v="LA GUAJIRA_10Qf-30_102851"/>
    <s v="O21"/>
    <s v="LA GUAJIRA_10Qf-30_102851_O21"/>
    <x v="5"/>
    <x v="4"/>
    <x v="1"/>
    <x v="0"/>
    <n v="0.22936415361083359"/>
    <n v="0.60983137925524389"/>
    <n v="1.454446003242259"/>
    <m/>
    <x v="4026"/>
    <s v="10Qf-302,29364153610834"/>
    <s v="PlátanoAguacateGulupa"/>
    <n v="11.39991257577412"/>
    <n v="58.425347556839483"/>
    <n v="180.92018570390439"/>
    <m/>
    <n v="250.745445836518"/>
    <n v="966392.06727383437"/>
    <n v="32480527.732094988"/>
    <n v="16553080.200637471"/>
    <m/>
    <n v="50000000.000006288"/>
    <n v="3.9307561933094391E-2"/>
    <n v="0.33622499378174447"/>
    <n v="1.03318793799965"/>
    <m/>
    <n v="8.1077999999999997E-2"/>
    <n v="5.4999999999999997E-3"/>
    <n v="0.7205156657931947"/>
    <n v="0.36354218347317141"/>
    <n v="3.464277385374702"/>
  </r>
  <r>
    <x v="1"/>
    <s v="LA GUAJIRA_10Qf-30_102851"/>
    <s v="O22"/>
    <s v="LA GUAJIRA_10Qf-30_102851_O22"/>
    <x v="4"/>
    <x v="3"/>
    <x v="3"/>
    <x v="3"/>
    <n v="0.23623543050128409"/>
    <n v="0.23623543050128401"/>
    <n v="0.59408776443119171"/>
    <n v="1.295795679579081"/>
    <x v="4027"/>
    <s v="10Qf-302,36235430501284"/>
    <s v="CaféPlátanoAguacateGulupa"/>
    <n v="27.934452385579299"/>
    <n v="11.741430439842709"/>
    <n v="56.917018862734572"/>
    <n v="161.18549225007959"/>
    <n v="257.77839393823615"/>
    <n v="2615179.8981264238"/>
    <n v="995343.18005425646"/>
    <n v="31641999.353118248"/>
    <n v="14747477.5687079"/>
    <n v="50000000.000006825"/>
    <n v="0.1134779774943907"/>
    <n v="4.0485135401654312E-2"/>
    <n v="0.32754489469798848"/>
    <n v="0.92048825688179903"/>
    <n v="0.11065"/>
    <n v="5.4999999999999997E-3"/>
    <n v="0.74210082879984551"/>
    <n v="0.37443315734453542"/>
    <n v="3.595038291157223"/>
  </r>
  <r>
    <x v="1"/>
    <s v="LA GUAJIRA_10Qf-30_102851"/>
    <s v="O23"/>
    <s v="LA GUAJIRA_10Qf-30_102851_O23"/>
    <x v="0"/>
    <x v="4"/>
    <x v="1"/>
    <x v="0"/>
    <n v="0.23199263566585041"/>
    <n v="0.59205319130704259"/>
    <n v="1.495880529685611"/>
    <m/>
    <x v="4028"/>
    <s v="10Qf-302,3199263566585"/>
    <s v="FríjolAguacateGulupa"/>
    <n v="10.408033245554289"/>
    <n v="56.722095075681523"/>
    <n v="186.07427337850609"/>
    <m/>
    <n v="253.20440169974191"/>
    <n v="1441717.6349009939"/>
    <n v="31533634.957598619"/>
    <n v="17024647.40750752"/>
    <m/>
    <n v="50000000.000007138"/>
    <n v="4.5874396034218813E-2"/>
    <n v="0.32642315127958488"/>
    <n v="1.062621586854656"/>
    <m/>
    <n v="8.1077999999999997E-2"/>
    <n v="5.4999999999999997E-3"/>
    <n v="0.72877267748434682"/>
    <n v="0.36770832753037291"/>
    <n v="3.5029853616732241"/>
  </r>
  <r>
    <x v="1"/>
    <s v="LA GUAJIRA_10Qf-30_102851"/>
    <s v="O24"/>
    <s v="LA GUAJIRA_10Qf-30_102851_O24"/>
    <x v="4"/>
    <x v="2"/>
    <x v="3"/>
    <x v="3"/>
    <n v="0.23902471696212521"/>
    <n v="0.2390247169621251"/>
    <n v="0.57558480163252135"/>
    <n v="1.3366129340644799"/>
    <x v="4029"/>
    <s v="10Qf-302,39024716962125"/>
    <s v="CaféFríjolAguacateGulupa"/>
    <n v="28.264280936973002"/>
    <n v="10.72351798370989"/>
    <n v="55.144328789514972"/>
    <n v="166.26279676668591"/>
    <n v="260.39492447688377"/>
    <n v="2646057.9330893811"/>
    <n v="1485418.4859465391"/>
    <n v="30656503.990380291"/>
    <n v="15212019.59059147"/>
    <n v="50000000.000007682"/>
    <n v="0.1148178382661517"/>
    <n v="4.7264925011159163E-2"/>
    <n v="0.31734345416286158"/>
    <n v="0.94948341717139817"/>
    <n v="0.11065"/>
    <n v="5.4999999999999997E-3"/>
    <n v="0.75086298522133565"/>
    <n v="0.37885417638496838"/>
    <n v="3.6361143312275561"/>
  </r>
  <r>
    <x v="1"/>
    <s v="LA GUAJIRA_10Qf-30_102851"/>
    <s v="O25"/>
    <s v="LA GUAJIRA_10Qf-30_102851_O25"/>
    <x v="5"/>
    <x v="2"/>
    <x v="3"/>
    <x v="3"/>
    <n v="0.25085539297289322"/>
    <n v="0.25085539297289328"/>
    <n v="0.58605346743123732"/>
    <n v="1.420789676351909"/>
    <x v="4030"/>
    <s v="10Qf-302,50855392972893"/>
    <s v="PlátanoFríjolAguacateGulupa"/>
    <n v="12.46807534670217"/>
    <n v="11.25428513019299"/>
    <n v="56.147287080204009"/>
    <n v="176.73363708158391"/>
    <n v="256.60328463868308"/>
    <n v="1056942.2378581041"/>
    <n v="1558940.1914462431"/>
    <n v="31214080.726114169"/>
    <n v="16170036.844587879"/>
    <n v="50000000.000006393"/>
    <n v="4.2990649324668437E-2"/>
    <n v="4.9604331669964592E-2"/>
    <n v="0.32311525799718538"/>
    <n v="1.009279652024808"/>
    <n v="0.10810400000000001"/>
    <n v="5.4999999999999997E-3"/>
    <n v="0.78802741248029307"/>
    <n v="0.39760579786203593"/>
    <n v="3.8077911400712621"/>
  </r>
  <r>
    <x v="1"/>
    <s v="LA GUAJIRA_10Qf-30_102851"/>
    <s v="O26"/>
    <s v="LA GUAJIRA_10Qf-30_102851_O26"/>
    <x v="4"/>
    <x v="5"/>
    <x v="1"/>
    <x v="0"/>
    <n v="0.27251218971855429"/>
    <n v="0.27251218971855418"/>
    <n v="2.1800975177484339"/>
    <m/>
    <x v="4031"/>
    <s v="10Qf-302,72512189718554"/>
    <s v="CaféCaña paneleraGulupa"/>
    <n v="32.224119692924432"/>
    <n v="13.74365002439453"/>
    <n v="271.18479949370158"/>
    <m/>
    <n v="317.15256921102053"/>
    <n v="3016771.8662442709"/>
    <n v="2743750.4215367348"/>
    <n v="24811735.17342991"/>
    <m/>
    <n v="30572257.461210914"/>
    <n v="0.13090387020358979"/>
    <n v="6.1935415357716662E-2"/>
    <n v="1.548665577119732"/>
    <m/>
    <n v="7.9644000000000006E-2"/>
    <n v="5.4999999999999997E-3"/>
    <n v="0.85605923471797163"/>
    <n v="0.43193182070390862"/>
    <n v="4.0982569526074233"/>
  </r>
  <r>
    <x v="1"/>
    <s v="LA GUAJIRA_10Qf-30_102851"/>
    <s v="O27"/>
    <s v="LA GUAJIRA_10Qf-30_102851_O27"/>
    <x v="5"/>
    <x v="5"/>
    <x v="1"/>
    <x v="0"/>
    <n v="0.28661464301995943"/>
    <n v="0.28661464301995959"/>
    <n v="2.2929171441596758"/>
    <m/>
    <x v="4032"/>
    <s v="10Qf-302,8661464301996"/>
    <s v="PlátanoCaña paneleraGulupa"/>
    <n v="14.24539023176251"/>
    <n v="14.454881264582561"/>
    <n v="285.2185606067755"/>
    <m/>
    <n v="313.91883210312056"/>
    <n v="1207608.5692491049"/>
    <n v="2885738.9770960109"/>
    <n v="26095737.687121149"/>
    <m/>
    <n v="30189085.233466264"/>
    <n v="4.9118934472010968E-2"/>
    <n v="6.5140561166744215E-2"/>
    <n v="1.628808722288323"/>
    <m/>
    <n v="7.7098E-2"/>
    <n v="5.4999999999999997E-3"/>
    <n v="0.90036013514123392"/>
    <n v="0.45428420918663581"/>
    <n v="4.3033887745274644"/>
  </r>
  <r>
    <x v="1"/>
    <s v="LA GUAJIRA_10Qf-30_102851"/>
    <s v="O28"/>
    <s v="LA GUAJIRA_10Qf-30_102851_O28"/>
    <x v="4"/>
    <x v="3"/>
    <x v="4"/>
    <x v="3"/>
    <n v="0.29448425292108532"/>
    <n v="0.29448425292108532"/>
    <n v="0.29448425292108521"/>
    <n v="2.061389770447597"/>
    <x v="4033"/>
    <s v="10Qf-302,94484252921085"/>
    <s v="CaféPlátanoCaña paneleraGulupa"/>
    <n v="34.822280146847973"/>
    <n v="14.636527484318981"/>
    <n v="14.851770535558961"/>
    <n v="256.41860835406231"/>
    <n v="320.72918652078823"/>
    <n v="3260007.598859366"/>
    <n v="1240766.011078011"/>
    <n v="2964973.030830794"/>
    <n v="23460719.833480932"/>
    <n v="30926466.474249102"/>
    <n v="0.14145836361006711"/>
    <n v="5.0467598479476808E-2"/>
    <n v="6.6929132747460651E-2"/>
    <n v="1.464339715324293"/>
    <n v="0.10667"/>
    <n v="5.4999999999999997E-3"/>
    <n v="0.9250814227887495"/>
    <n v="0.46675754087992011"/>
    <n v="4.4488514928795224"/>
  </r>
  <r>
    <x v="1"/>
    <s v="LA GUAJIRA_10Qf-30_102851"/>
    <s v="O29"/>
    <s v="LA GUAJIRA_10Qf-30_102851_O29"/>
    <x v="0"/>
    <x v="5"/>
    <x v="1"/>
    <x v="0"/>
    <n v="0.28864165133494918"/>
    <n v="0.2886416513349494"/>
    <n v="2.3091332106795939"/>
    <m/>
    <x v="4034"/>
    <s v="10Qf-302,88641651334949"/>
    <s v="FríjolCaña paneleraGulupa"/>
    <n v="12.949514084890669"/>
    <n v="14.557109692993521"/>
    <n v="287.23569548811889"/>
    <m/>
    <n v="314.74231926600311"/>
    <n v="1793762.796401544"/>
    <n v="2906147.6234925468"/>
    <n v="26280293.077314191"/>
    <m/>
    <n v="30980203.497208282"/>
    <n v="5.7076214455282777E-2"/>
    <n v="6.5601251024515708E-2"/>
    <n v="1.6403280528738731"/>
    <m/>
    <n v="7.7098E-2"/>
    <n v="5.4999999999999997E-3"/>
    <n v="0.90672770052863649"/>
    <n v="0.4574970173658946"/>
    <n v="4.3332392312440238"/>
  </r>
  <r>
    <x v="1"/>
    <s v="LA GUAJIRA_10Qf-30_102851"/>
    <s v="O30"/>
    <s v="LA GUAJIRA_10Qf-30_102851_O30"/>
    <x v="4"/>
    <x v="2"/>
    <x v="4"/>
    <x v="3"/>
    <n v="0.29662451656908939"/>
    <n v="0.29662451656908939"/>
    <n v="0.29662451656908939"/>
    <n v="2.0763716159836259"/>
    <x v="4035"/>
    <s v="10Qf-302,9662451656909"/>
    <s v="CaféFríjolCaña paneleraGulupa"/>
    <n v="35.075362814595529"/>
    <n v="13.307654447895059"/>
    <n v="14.959710787950909"/>
    <n v="258.28221708929442"/>
    <n v="321.62494513973593"/>
    <n v="3283700.8037993461"/>
    <n v="1843372.2917722289"/>
    <n v="2986521.9725220851"/>
    <n v="23631228.528997049"/>
    <n v="31744823.597090706"/>
    <n v="0.14248645998648671"/>
    <n v="5.8654752154066521E-2"/>
    <n v="6.7415562797254275E-2"/>
    <n v="1.474982298178722"/>
    <n v="0.10667"/>
    <n v="5.4999999999999997E-3"/>
    <n v="0.93180476409138047"/>
    <n v="0.47014985876200682"/>
    <n v="4.4803697885442819"/>
  </r>
  <r>
    <x v="1"/>
    <s v="LA GUAJIRA_10Qf-30_102851"/>
    <s v="O31"/>
    <s v="LA GUAJIRA_10Qf-30_102851_O31"/>
    <x v="5"/>
    <x v="2"/>
    <x v="4"/>
    <x v="3"/>
    <n v="0.31340985304715041"/>
    <n v="0.31340985304715041"/>
    <n v="0.31340985304715041"/>
    <n v="2.193868971330053"/>
    <x v="4036"/>
    <s v="10Qf-303,13409853047151"/>
    <s v="PlátanoFríjolCaña paneleraGulupa"/>
    <n v="15.57717223409653"/>
    <n v="14.060705679888059"/>
    <n v="15.806248296362661"/>
    <n v="272.89784620278891"/>
    <n v="318.34197241313615"/>
    <n v="1320506.2387565619"/>
    <n v="1947684.721943605"/>
    <n v="3155522.757715879"/>
    <n v="24968468.372948989"/>
    <n v="31392182.091365036"/>
    <n v="5.3710996313728221E-2"/>
    <n v="6.1973897052576478E-2"/>
    <n v="7.1230462922497947E-2"/>
    <n v="1.5584483395581681"/>
    <n v="0.10412399999999999"/>
    <n v="5.4999999999999997E-3"/>
    <n v="0.98453356978162454"/>
    <n v="0.49675461707973351"/>
    <n v="4.7250107173328626"/>
  </r>
  <r>
    <x v="1"/>
    <s v="LA GUAJIRA_10Qf-30_102851"/>
    <s v="O32"/>
    <s v="LA GUAJIRA_10Qf-30_102851_O32"/>
    <x v="6"/>
    <x v="5"/>
    <x v="1"/>
    <x v="0"/>
    <n v="0.57586977128145533"/>
    <n v="0.23006994331199249"/>
    <n v="1.4947597185264769"/>
    <m/>
    <x v="4037"/>
    <s v="10Qf-302,30069943311993"/>
    <s v="AguacateCaña paneleraGulupa"/>
    <n v="55.171630518072213"/>
    <n v="11.60315355169239"/>
    <n v="185.9348544089483"/>
    <m/>
    <n v="252.70963847871292"/>
    <n v="30671681.89840515"/>
    <n v="2316426.669196561"/>
    <n v="17011891.4324039"/>
    <m/>
    <n v="50000000.00000561"/>
    <n v="0.31750056959132278"/>
    <n v="5.2289321498136247E-2"/>
    <n v="1.0618254015251141"/>
    <m/>
    <n v="7.7098E-2"/>
    <n v="5.4999999999999997E-3"/>
    <n v="0.72273280621568325"/>
    <n v="0.3646608601495081"/>
    <n v="3.470691099485117"/>
  </r>
  <r>
    <x v="1"/>
    <s v="LA GUAJIRA_10Qf-30_102851"/>
    <s v="O33"/>
    <s v="LA GUAJIRA_10Qf-30_102851_O33"/>
    <x v="4"/>
    <x v="4"/>
    <x v="4"/>
    <x v="3"/>
    <n v="0.23698421066666281"/>
    <n v="0.55905561037422835"/>
    <n v="0.23698421066666281"/>
    <n v="1.3368180749590739"/>
    <x v="4038"/>
    <s v="10Qf-302,36984210666663"/>
    <s v="CaféAguacateCaña paneleraGulupa"/>
    <n v="28.022994412626861"/>
    <n v="53.560737362523078"/>
    <n v="11.9518618821191"/>
    <n v="166.28831447491481"/>
    <n v="259.82390813218387"/>
    <n v="2623469.0647110422"/>
    <n v="29776134.640233461"/>
    <n v="2386041.9916839232"/>
    <n v="15214354.303377699"/>
    <n v="50000000.000006124"/>
    <n v="0.1138376613003922"/>
    <n v="0.30823023464499433"/>
    <n v="5.3860766874389253E-2"/>
    <n v="0.94962914213981409"/>
    <n v="0.10667"/>
    <n v="5.4999999999999997E-3"/>
    <n v="0.7444530178010349"/>
    <n v="0.37561997390666052"/>
    <n v="3.6020850983743231"/>
  </r>
  <r>
    <x v="1"/>
    <s v="LA GUAJIRA_10Qf-30_102851"/>
    <s v="O34"/>
    <s v="LA GUAJIRA_10Qf-30_102851_O34"/>
    <x v="5"/>
    <x v="4"/>
    <x v="4"/>
    <x v="3"/>
    <n v="0.24860884481654219"/>
    <n v="0.56861972771337788"/>
    <n v="0.2486088448165423"/>
    <n v="1.42025103081896"/>
    <x v="4039"/>
    <s v="10Qf-302,48608844816542"/>
    <s v="PlátanoAguacateCaña paneleraGulupa"/>
    <n v="12.35641686748261"/>
    <n v="54.477034717205981"/>
    <n v="12.538128880239711"/>
    <n v="176.6666343536501"/>
    <n v="256.03821481857841"/>
    <n v="1047476.738202347"/>
    <n v="30285533.777494371"/>
    <n v="2503082.9757290152"/>
    <n v="16163906.508579019"/>
    <n v="50000000.000004753"/>
    <n v="4.2605644390805587E-2"/>
    <n v="0.31350332389929042"/>
    <n v="5.6502764449609159E-2"/>
    <n v="1.0088970169415801"/>
    <n v="0.10412399999999999"/>
    <n v="5.4999999999999997E-3"/>
    <n v="0.78097019314097049"/>
    <n v="0.39404501903421951"/>
    <n v="3.7707276603406119"/>
  </r>
  <r>
    <x v="1"/>
    <s v="LA GUAJIRA_10Qf-30_102851"/>
    <s v="O35"/>
    <s v="LA GUAJIRA_10Qf-30_102851_O35"/>
    <x v="0"/>
    <x v="4"/>
    <x v="4"/>
    <x v="3"/>
    <n v="0.25169988654543801"/>
    <n v="0.54881892377278874"/>
    <n v="0.25169988654543801"/>
    <n v="1.464780168590716"/>
    <x v="4040"/>
    <s v="10Qf-302,51699886545438"/>
    <s v="FríjolAguacateCaña paneleraGulupa"/>
    <n v="11.292172182743061"/>
    <n v="52.580004010871093"/>
    <n v="12.69401987277335"/>
    <n v="182.20566423646579"/>
    <n v="258.77186030285327"/>
    <n v="1564188.2945707389"/>
    <n v="29230913.46212865"/>
    <n v="2534204.6919920719"/>
    <n v="16670693.55131417"/>
    <n v="50000000.000005633"/>
    <n v="4.9771322456047408E-2"/>
    <n v="0.30258633043475502"/>
    <n v="5.7205283311480663E-2"/>
    <n v="1.0405289702301479"/>
    <n v="0.10412399999999999"/>
    <n v="5.4999999999999997E-3"/>
    <n v="0.79068027187048606"/>
    <n v="0.39894432017451942"/>
    <n v="3.8162474574993861"/>
  </r>
  <r>
    <x v="0"/>
    <s v="LA HACIENDA_10Lf-30_102783"/>
    <s v="M1"/>
    <s v="LA HACIENDA_10Lf-30_102783_M1"/>
    <x v="0"/>
    <x v="0"/>
    <x v="0"/>
    <x v="0"/>
    <n v="0.58853134706259458"/>
    <n v="2.3541253882503779"/>
    <m/>
    <m/>
    <x v="4041"/>
    <s v="10Lf-302,94265673531297"/>
    <s v="FríjolGulupa"/>
    <n v="26.40365634321731"/>
    <n v="292.83232341599222"/>
    <m/>
    <m/>
    <n v="319.23597975920956"/>
    <n v="3743342.9245002628"/>
    <n v="26792349.98562862"/>
    <m/>
    <m/>
    <n v="30535692.910128884"/>
    <n v="0.1163766255606016"/>
    <n v="1.672288933557547"/>
    <m/>
    <m/>
    <n v="5.4052000000000003E-2"/>
    <n v="5.4999999999999997E-3"/>
    <n v="0.92439478596219038"/>
    <n v="2.9426567353129731"/>
    <n v="6.8692602565881362"/>
  </r>
  <r>
    <x v="0"/>
    <s v="LA HACIENDA_10Lf-30_102783"/>
    <s v="M2"/>
    <s v="LA HACIENDA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HACIENDA_10Lf-30_102783"/>
    <s v="M3"/>
    <s v="LA HACIENDA_10Lf-30_102783_M3"/>
    <x v="1"/>
    <x v="1"/>
    <x v="0"/>
    <x v="0"/>
    <n v="2.494127615452824"/>
    <m/>
    <m/>
    <m/>
    <x v="4042"/>
    <s v="10Lf-302,49412761545282"/>
    <s v="Gulupa"/>
    <n v="310.24735902952659"/>
    <m/>
    <m/>
    <m/>
    <n v="310.24735902952659"/>
    <n v="28385718.244047191"/>
    <m/>
    <m/>
    <m/>
    <n v="28385718.244047191"/>
    <n v="1.7717416544672291"/>
    <m/>
    <m/>
    <m/>
    <n v="2.7026000000000001E-2"/>
    <n v="5.4999999999999997E-3"/>
    <n v="0.7834955860061229"/>
    <n v="2.494127615452824"/>
    <n v="5.8042768169117718"/>
  </r>
  <r>
    <x v="0"/>
    <s v="LA HACIENDA_10Lf-30_102783"/>
    <s v="M4"/>
    <s v="LA HACIENDA_10Lf-30_102783_M4"/>
    <x v="2"/>
    <x v="1"/>
    <x v="0"/>
    <x v="0"/>
    <n v="2.3685284871583892"/>
    <m/>
    <m/>
    <m/>
    <x v="4043"/>
    <s v="10Lf-302,36852848715839"/>
    <s v="Granadilla"/>
    <n v="235.54477502861269"/>
    <m/>
    <m/>
    <m/>
    <n v="235.54477502861269"/>
    <n v="25109872.860145021"/>
    <m/>
    <m/>
    <m/>
    <n v="25109872.860145021"/>
    <n v="1.8078211508753159"/>
    <m/>
    <m/>
    <m/>
    <n v="2.7026000000000001E-2"/>
    <n v="5.4999999999999997E-3"/>
    <n v="0.74404036245813254"/>
    <n v="2.3685284871583892"/>
    <n v="5.5136233367749101"/>
  </r>
  <r>
    <x v="0"/>
    <s v="LA HACIENDA_10Lf-30_102783"/>
    <s v="M5"/>
    <s v="LA HACIENDA_10Lf-30_102783_M5"/>
    <x v="2"/>
    <x v="2"/>
    <x v="1"/>
    <x v="0"/>
    <n v="2.0650788853395259"/>
    <n v="0.25813486066744079"/>
    <n v="0.25813486066744079"/>
    <m/>
    <x v="4044"/>
    <s v="10Lf-302,58134860667441"/>
    <s v="GranadillaFríjolGulupa"/>
    <n v="205.36740178591279"/>
    <n v="11.580868521762"/>
    <n v="32.109687691737577"/>
    <m/>
    <n v="249.05795799941237"/>
    <n v="21892862.39882068"/>
    <n v="1641862.0844397501"/>
    <n v="2937838.2158452738"/>
    <m/>
    <n v="26472562.699105702"/>
    <n v="1.5762078891530611"/>
    <n v="5.1043779016987111E-2"/>
    <n v="0.18337004180580579"/>
    <m/>
    <n v="8.1077999999999997E-2"/>
    <n v="5.4999999999999997E-3"/>
    <n v="0.81089485026421204"/>
    <n v="2.5813486066744078"/>
    <n v="6.0601700636130289"/>
  </r>
  <r>
    <x v="0"/>
    <s v="LA HACIENDA_10Lf-30_102783"/>
    <s v="M6"/>
    <s v="LA HACIENDA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HACIENDA_10Lf-30_102783"/>
    <s v="M9"/>
    <s v="LA HACIENDA_10Lf-30_102783_M9"/>
    <x v="2"/>
    <x v="0"/>
    <x v="0"/>
    <x v="0"/>
    <n v="1.914100824542629"/>
    <n v="0.47852520613565741"/>
    <m/>
    <m/>
    <x v="4045"/>
    <s v="10Lf-302,39262603067829"/>
    <s v="GranadillaGulupa"/>
    <n v="190.35297677161779"/>
    <n v="59.524292386976953"/>
    <m/>
    <m/>
    <n v="249.87726915859474"/>
    <n v="20292273.707641549"/>
    <n v="5446105.3195047686"/>
    <m/>
    <m/>
    <n v="25738379.027146317"/>
    <n v="1.460971220856017"/>
    <n v="0.33992769061623718"/>
    <m/>
    <m/>
    <n v="5.4052000000000003E-2"/>
    <n v="5.4999999999999997E-3"/>
    <n v="0.75161027141726278"/>
    <n v="2.3926260306782861"/>
    <n v="5.5964143327738363"/>
  </r>
  <r>
    <x v="0"/>
    <s v="LA HACIENDA_10Lf-30_102783"/>
    <s v="M10"/>
    <s v="LA HACIENDA_10Lf-30_102783_M10"/>
    <x v="2"/>
    <x v="2"/>
    <x v="0"/>
    <x v="0"/>
    <n v="2.2419137671255238"/>
    <n v="0.56047844178138118"/>
    <m/>
    <m/>
    <x v="4046"/>
    <s v="10Lf-302,8023922089069"/>
    <s v="GranadillaFríjol"/>
    <n v="222.9532288820717"/>
    <n v="25.145101001737419"/>
    <m/>
    <m/>
    <n v="248.09832988380913"/>
    <n v="23767571.283666041"/>
    <n v="3564912.9308895101"/>
    <m/>
    <m/>
    <n v="27332484.21455555"/>
    <n v="1.711180232208475"/>
    <n v="0.1108294232406348"/>
    <m/>
    <m/>
    <n v="5.4052000000000003E-2"/>
    <n v="5.4999999999999997E-3"/>
    <n v="0.88033263107023207"/>
    <n v="2.8023922089069049"/>
    <n v="6.5446690488840424"/>
  </r>
  <r>
    <x v="0"/>
    <s v="LA HACIENDA_10Lf-30_102783"/>
    <s v="M12"/>
    <s v="LA HACIENDA_10Lf-30_102783_M12"/>
    <x v="3"/>
    <x v="0"/>
    <x v="0"/>
    <x v="0"/>
    <n v="0.44"/>
    <n v="1.417215501374397"/>
    <m/>
    <m/>
    <x v="4047"/>
    <s v="10Lf-301,8572155013744"/>
    <s v="Piscicultura cachamaGulupa"/>
    <n v="692.41069863013695"/>
    <n v="176.28904140788521"/>
    <m/>
    <m/>
    <n v="868.69974003802213"/>
    <n v="28927698.147277951"/>
    <n v="16129359.084862189"/>
    <m/>
    <m/>
    <n v="45057057.232140139"/>
    <n v="0.6053764469584324"/>
    <n v="1.006740682226799"/>
    <m/>
    <m/>
    <n v="4.8842000000000003E-2"/>
    <n v="5.4999999999999997E-3"/>
    <n v="0.58341848210714031"/>
    <n v="1.8572155013743969"/>
    <n v="4.3521914848559344"/>
  </r>
  <r>
    <x v="0"/>
    <s v="LA HACIENDA_10Lf-30_102814"/>
    <s v="M1"/>
    <s v="LA HACIENDA_10Lf-30_102814_M1"/>
    <x v="0"/>
    <x v="0"/>
    <x v="0"/>
    <x v="0"/>
    <n v="0.58847994757982158"/>
    <n v="2.3539197903192859"/>
    <m/>
    <m/>
    <x v="4048"/>
    <s v="10Lf-302,94239973789911"/>
    <s v="FríjolGulupa"/>
    <n v="26.401350375512902"/>
    <n v="292.80674885647562"/>
    <m/>
    <m/>
    <n v="319.20809923198851"/>
    <n v="3742959.2310600351"/>
    <n v="26790010.07130051"/>
    <m/>
    <m/>
    <n v="30532969.302360546"/>
    <n v="0.11636646178871329"/>
    <n v="1.6721428839262731"/>
    <m/>
    <m/>
    <n v="5.4052000000000003E-2"/>
    <n v="5.4999999999999997E-3"/>
    <n v="0.92431405379029552"/>
    <n v="0.46637035845700858"/>
    <n v="4.3926361501464122"/>
  </r>
  <r>
    <x v="0"/>
    <s v="LA HACIENDA_10Lf-30_102814"/>
    <s v="M2"/>
    <s v="LA HACIENDA_10Lf-30_10281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HACIENDA_10Lf-30_102814"/>
    <s v="M3"/>
    <s v="LA HACIENDA_10Lf-30_102814_M3"/>
    <x v="1"/>
    <x v="1"/>
    <x v="0"/>
    <x v="0"/>
    <n v="2.4939047398206582"/>
    <m/>
    <m/>
    <m/>
    <x v="4049"/>
    <s v="10Lf-302,49390473982066"/>
    <s v="Gulupa"/>
    <n v="310.21963527720408"/>
    <m/>
    <m/>
    <m/>
    <n v="310.21963527720408"/>
    <n v="28383181.691843949"/>
    <m/>
    <m/>
    <m/>
    <n v="28383181.691843949"/>
    <n v="1.771583331357045"/>
    <m/>
    <m/>
    <m/>
    <n v="2.7026000000000001E-2"/>
    <n v="5.4999999999999997E-3"/>
    <n v="0.78342557271853142"/>
    <n v="0.39528390126157431"/>
    <n v="3.7051402138007639"/>
  </r>
  <r>
    <x v="0"/>
    <s v="LA HACIENDA_10Lf-30_102814"/>
    <s v="M4"/>
    <s v="LA HACIENDA_10Lf-30_102814_M4"/>
    <x v="2"/>
    <x v="1"/>
    <x v="0"/>
    <x v="0"/>
    <n v="2.3684701845497509"/>
    <m/>
    <m/>
    <m/>
    <x v="4050"/>
    <s v="10Lf-302,36847018454975"/>
    <s v="Granadilla"/>
    <n v="235.5389769666896"/>
    <m/>
    <m/>
    <m/>
    <n v="235.5389769666896"/>
    <n v="25108958.2088181"/>
    <m/>
    <m/>
    <m/>
    <n v="25108958.2088181"/>
    <n v="1.8077766503807611"/>
    <m/>
    <m/>
    <m/>
    <n v="2.7026000000000001E-2"/>
    <n v="5.4999999999999997E-3"/>
    <n v="0.74402204750253953"/>
    <n v="0.37540252425113552"/>
    <n v="3.5204207563034262"/>
  </r>
  <r>
    <x v="0"/>
    <s v="LA HACIENDA_10Lf-30_102814"/>
    <s v="M5"/>
    <s v="LA HACIENDA_10Lf-30_102814_M5"/>
    <x v="2"/>
    <x v="2"/>
    <x v="1"/>
    <x v="0"/>
    <n v="2.0650127560611011"/>
    <n v="0.25812659450763759"/>
    <n v="0.25812659450763759"/>
    <m/>
    <x v="4051"/>
    <s v="10Lf-302,58126594507638"/>
    <s v="GranadillaFríjolGulupa"/>
    <n v="205.3608253794672"/>
    <n v="11.58049767177447"/>
    <n v="32.108659454757102"/>
    <m/>
    <n v="249.0499825059988"/>
    <n v="21891902.769496448"/>
    <n v="1641784.607390387"/>
    <n v="2937744.1385087022"/>
    <m/>
    <n v="26471431.515395541"/>
    <n v="1.576157414814721"/>
    <n v="5.1042144460409902E-2"/>
    <n v="0.18336416981290729"/>
    <m/>
    <n v="8.1077999999999997E-2"/>
    <n v="5.4999999999999997E-3"/>
    <n v="0.81086888327006579"/>
    <n v="0.4091306522946056"/>
    <n v="3.8878434806410471"/>
  </r>
  <r>
    <x v="0"/>
    <s v="LA HACIENDA_10Lf-30_102814"/>
    <s v="M6"/>
    <s v="LA HACIENDA_10Lf-30_10281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HACIENDA_10Lf-30_102814"/>
    <s v="M9"/>
    <s v="LA HACIENDA_10Lf-30_102814_M9"/>
    <x v="2"/>
    <x v="0"/>
    <x v="0"/>
    <x v="0"/>
    <n v="1.9140299298061321"/>
    <n v="0.47850748245153302"/>
    <m/>
    <m/>
    <x v="4052"/>
    <s v="10Lf-302,39253741225766"/>
    <s v="GranadillaGulupa"/>
    <n v="190.3459264511975"/>
    <n v="59.522087717834196"/>
    <m/>
    <m/>
    <n v="249.86801416903171"/>
    <n v="20291282.46217097"/>
    <n v="5445903.6058872752"/>
    <m/>
    <m/>
    <n v="25737186.068058245"/>
    <n v="1.4609171091977371"/>
    <n v="0.33991510032645439"/>
    <m/>
    <m/>
    <n v="5.4052000000000003E-2"/>
    <n v="5.4999999999999997E-3"/>
    <n v="0.75158243316994711"/>
    <n v="0.37921717984283992"/>
    <n v="3.5828890252704522"/>
  </r>
  <r>
    <x v="0"/>
    <s v="LA HACIENDA_10Lf-30_102814"/>
    <s v="M10"/>
    <s v="LA HACIENDA_10Lf-30_102814_M10"/>
    <x v="2"/>
    <x v="2"/>
    <x v="0"/>
    <x v="0"/>
    <n v="2.2418551453169928"/>
    <n v="0.5604637863292482"/>
    <m/>
    <m/>
    <x v="4053"/>
    <s v="10Lf-302,80231893164624"/>
    <s v="GranadillaFríjol"/>
    <n v="222.94739907644461"/>
    <n v="25.144443504862181"/>
    <m/>
    <m/>
    <n v="248.09184258130679"/>
    <n v="23766669.10193304"/>
    <n v="3564765.649778361"/>
    <m/>
    <m/>
    <n v="27331434.751711402"/>
    <n v="1.71113548807897"/>
    <n v="0.11082652526064821"/>
    <m/>
    <m/>
    <n v="5.4052000000000003E-2"/>
    <n v="5.4999999999999997E-3"/>
    <n v="0.88030961203546843"/>
    <n v="0.44416755066592922"/>
    <n v="4.1863480943476388"/>
  </r>
  <r>
    <x v="0"/>
    <s v="LA HACIENDA_10Lf-30_102814"/>
    <s v="M12"/>
    <s v="LA HACIENDA_10Lf-30_102814_M12"/>
    <x v="3"/>
    <x v="0"/>
    <x v="0"/>
    <x v="0"/>
    <n v="0.44"/>
    <n v="1.41698157321855"/>
    <m/>
    <m/>
    <x v="4054"/>
    <s v="10Lf-301,85698157321855"/>
    <s v="Piscicultura cachamaGulupa"/>
    <n v="692.41069863013695"/>
    <n v="176.2599428196236"/>
    <m/>
    <m/>
    <n v="868.67064144976052"/>
    <n v="28926881.62659201"/>
    <n v="16126696.74365717"/>
    <m/>
    <m/>
    <n v="45053578.370249182"/>
    <n v="0.6053764469584324"/>
    <n v="1.006574507787569"/>
    <m/>
    <m/>
    <n v="4.8842000000000003E-2"/>
    <n v="5.4999999999999997E-3"/>
    <n v="0.58334499682258123"/>
    <n v="0.2943315793551402"/>
    <n v="2.7890001493962711"/>
  </r>
  <r>
    <x v="7"/>
    <s v="LA HACIENDA_10Lfs1-30_102792"/>
    <s v="V1"/>
    <s v="LA HACIENDA_10Lfs1-30_102792_V1"/>
    <x v="1"/>
    <x v="1"/>
    <x v="0"/>
    <x v="0"/>
    <n v="2.494297918399083"/>
    <m/>
    <m/>
    <m/>
    <x v="4055"/>
    <s v="10Lfs1-302,49429791839908"/>
    <s v="Gulupa"/>
    <n v="310.26854320590343"/>
    <m/>
    <m/>
    <m/>
    <n v="310.26854320590343"/>
    <n v="28387656.46541914"/>
    <m/>
    <m/>
    <m/>
    <n v="28387656.46541914"/>
    <n v="1.7718626317668249"/>
    <m/>
    <m/>
    <m/>
    <n v="2.7026000000000001E-2"/>
    <n v="5.4999999999999997E-3"/>
    <n v="0.78354908431384818"/>
    <n v="0.39534622006625469"/>
    <n v="3.705719222779186"/>
  </r>
  <r>
    <x v="7"/>
    <s v="LA HACIENDA_10Lfs1-30_102792"/>
    <s v="V2"/>
    <s v="LA HACIENDA_10Lfs1-30_102792_V2"/>
    <x v="2"/>
    <x v="1"/>
    <x v="0"/>
    <x v="0"/>
    <n v="2.3685730263152101"/>
    <m/>
    <m/>
    <m/>
    <x v="4056"/>
    <s v="10Lfs1-302,36857302631521"/>
    <s v="Granadilla"/>
    <n v="235.5492043465332"/>
    <m/>
    <m/>
    <m/>
    <n v="235.5492043465332"/>
    <n v="25110571.590430509"/>
    <m/>
    <m/>
    <m/>
    <n v="25110571.590430509"/>
    <n v="1.8078551461724719"/>
    <m/>
    <m/>
    <m/>
    <n v="2.7026000000000001E-2"/>
    <n v="5.4999999999999997E-3"/>
    <n v="0.74405435381629625"/>
    <n v="0.37541882467096072"/>
    <n v="3.520572204802467"/>
  </r>
  <r>
    <x v="7"/>
    <s v="LA HACIENDA_10Lfs1-30_102792"/>
    <s v="V3"/>
    <s v="LA HACIENDA_10Lfs1-30_102792_V3"/>
    <x v="8"/>
    <x v="6"/>
    <x v="0"/>
    <x v="0"/>
    <n v="3"/>
    <n v="1.992879221428965"/>
    <m/>
    <m/>
    <x v="4057"/>
    <s v="10Lfs1-304,99287922142897"/>
    <s v="Bovinos DPGranadilla"/>
    <n v="57.588487332339788"/>
    <n v="198.1873093001528"/>
    <m/>
    <m/>
    <n v="255.77579663249259"/>
    <n v="6388037.8523704344"/>
    <n v="21127630.773801532"/>
    <m/>
    <m/>
    <n v="27515668.626171965"/>
    <n v="0.16736338006571269"/>
    <n v="1.521100222003912"/>
    <m/>
    <m/>
    <n v="5.9165000000000009E-2"/>
    <n v="5.4999999999999997E-3"/>
    <n v="1.5684437344803031"/>
    <n v="0.79137135659649105"/>
    <n v="7.4173593125057593"/>
  </r>
  <r>
    <x v="7"/>
    <s v="LA HACIENDA_10Lfs1-30_102792"/>
    <s v="V4"/>
    <s v="LA HACIENDA_10Lfs1-30_102792_V4"/>
    <x v="8"/>
    <x v="0"/>
    <x v="0"/>
    <x v="0"/>
    <n v="3"/>
    <n v="2.0986621220474611"/>
    <m/>
    <m/>
    <x v="4058"/>
    <s v="10Lfs1-305,09866212204746"/>
    <s v="Bovinos DPGulupa"/>
    <n v="57.588487332339781"/>
    <n v="261.05495838564582"/>
    <m/>
    <m/>
    <n v="318.64344571798563"/>
    <n v="6388037.8523704326"/>
    <n v="23884917.24192619"/>
    <m/>
    <m/>
    <n v="30272955.094296623"/>
    <n v="0.16736338006571269"/>
    <n v="1.490816699693611"/>
    <m/>
    <m/>
    <n v="5.9165000000000009E-2"/>
    <n v="5.4999999999999997E-3"/>
    <n v="1.6016739650410869"/>
    <n v="0.80813794634452263"/>
    <n v="7.5731390334330708"/>
  </r>
  <r>
    <x v="7"/>
    <s v="LA HACIENDA_10Lfs1-30_102792"/>
    <s v="V5"/>
    <s v="LA HACIENDA_10Lfs1-30_102792_V5"/>
    <x v="1"/>
    <x v="6"/>
    <x v="0"/>
    <x v="0"/>
    <n v="0.4785387469078019"/>
    <n v="1.9141549876312081"/>
    <m/>
    <m/>
    <x v="4059"/>
    <s v="10Lfs1-302,39269373453901"/>
    <s v="GulupaGranadilla"/>
    <n v="59.525976738960807"/>
    <n v="190.35836316767899"/>
    <m/>
    <m/>
    <n v="249.88433990663981"/>
    <n v="5446259.4273140561"/>
    <n v="20293031.00139945"/>
    <m/>
    <m/>
    <n v="25739290.428713508"/>
    <n v="0.33993730951059281"/>
    <n v="1.4610125617888621"/>
    <m/>
    <m/>
    <n v="5.4052000000000003E-2"/>
    <n v="5.4999999999999997E-3"/>
    <n v="0.75163153964576213"/>
    <n v="0.37924195692443302"/>
    <n v="3.583119231109205"/>
  </r>
  <r>
    <x v="7"/>
    <s v="LA HACIENDA_10Lfs1-30_102792"/>
    <s v="V6"/>
    <s v="LA HACIENDA_10Lfs1-30_102792_V6"/>
    <x v="1"/>
    <x v="6"/>
    <x v="6"/>
    <x v="0"/>
    <n v="0.50181732847414673"/>
    <n v="1.516355956267321"/>
    <n v="3"/>
    <m/>
    <x v="4060"/>
    <s v="10Lfs1-305,01817328474147"/>
    <s v="GulupaGranadillaBovinos DP"/>
    <n v="62.421625866201097"/>
    <n v="150.79815358724809"/>
    <n v="57.588487332339788"/>
    <m/>
    <n v="270.80826678578899"/>
    <n v="5711193.4480792154"/>
    <n v="16075740.276271749"/>
    <n v="6388037.8523704344"/>
    <m/>
    <n v="28174971.5767214"/>
    <n v="0.35647360555353519"/>
    <n v="1.15738543355443"/>
    <n v="0.16736338006571269"/>
    <m/>
    <n v="8.6191000000000004E-2"/>
    <n v="5.4999999999999997E-3"/>
    <n v="1.576389513531351"/>
    <n v="0.79538046563152276"/>
    <n v="7.4816342639043434"/>
  </r>
  <r>
    <x v="19"/>
    <s v="LA HACIENDA_10Lg2s1-30_102805"/>
    <s v="AA1"/>
    <s v="LA HACIENDA_10Lg2s1-30_102805_AA1"/>
    <x v="6"/>
    <x v="1"/>
    <x v="0"/>
    <x v="0"/>
    <n v="0"/>
    <m/>
    <m/>
    <m/>
    <x v="1"/>
    <s v="10Lg2s1-300"/>
    <s v="Aguacate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19"/>
    <s v="LA HACIENDA_10Lg2s1-30_102805"/>
    <s v="AA2"/>
    <s v="LA HACIENDA_10Lg2s1-30_102805_AA2"/>
    <x v="4"/>
    <x v="1"/>
    <x v="0"/>
    <x v="0"/>
    <n v="3.246272551396967"/>
    <m/>
    <m/>
    <m/>
    <x v="4061"/>
    <s v="10Lg2s1-303,24627255139697"/>
    <s v="Café"/>
    <n v="383.86640744441041"/>
    <m/>
    <m/>
    <m/>
    <n v="383.86640744441041"/>
    <n v="35936974.831583448"/>
    <m/>
    <m/>
    <m/>
    <n v="35936974.831583448"/>
    <n v="1.5593784672620521"/>
    <m/>
    <m/>
    <m/>
    <n v="2.9572000000000001E-2"/>
    <n v="5.4999999999999997E-3"/>
    <n v="1.019771482114231"/>
    <n v="3.246272551396967"/>
    <n v="7.5473885849081652"/>
  </r>
  <r>
    <x v="19"/>
    <s v="LA HACIENDA_10Lg2s1-30_102805"/>
    <s v="AA4"/>
    <s v="LA HACIENDA_10Lg2s1-30_102805_AA4"/>
    <x v="6"/>
    <x v="9"/>
    <x v="0"/>
    <x v="0"/>
    <n v="0"/>
    <n v="0"/>
    <m/>
    <m/>
    <x v="1"/>
    <s v="10Lg2s1-300"/>
    <s v="AguacateCafé"/>
    <n v="0"/>
    <n v="0"/>
    <m/>
    <m/>
    <n v="0"/>
    <n v="0"/>
    <n v="0"/>
    <m/>
    <m/>
    <n v="0"/>
    <n v="0"/>
    <n v="0"/>
    <m/>
    <m/>
    <n v="5.6598000000000002E-2"/>
    <n v="5.4999999999999997E-3"/>
    <n v="0"/>
    <n v="0"/>
    <n v="0"/>
  </r>
  <r>
    <x v="1"/>
    <s v="LA HACIENDA_10Qf-30_102851"/>
    <s v="O1"/>
    <s v="LA HACIENDA_10Qf-30_102851_O1"/>
    <x v="4"/>
    <x v="3"/>
    <x v="2"/>
    <x v="0"/>
    <n v="2.9763595017107569"/>
    <n v="0.37204493771384461"/>
    <n v="0.37204493771384461"/>
    <m/>
    <x v="4062"/>
    <s v="10Qf-303,72044937713845"/>
    <s v="CaféPlátanoFríjol"/>
    <n v="351.94963179942539"/>
    <n v="18.491467378086529"/>
    <n v="16.691288796525669"/>
    <m/>
    <n v="387.13238797403761"/>
    <n v="32948976.036129531"/>
    <n v="1575465.5332003259"/>
    <n v="2359663.191854476"/>
    <m/>
    <n v="36884104.761184335"/>
    <n v="1.429723119151314"/>
    <n v="6.3759655555829825E-2"/>
    <n v="7.3568442231907921E-2"/>
    <m/>
    <n v="8.3624000000000004E-2"/>
    <n v="5.4999999999999997E-3"/>
    <n v="1.1687275530277841"/>
    <n v="0.58969122627644377"/>
    <n v="5.5679921564426742"/>
  </r>
  <r>
    <x v="1"/>
    <s v="LA HACIENDA_10Qf-30_102851"/>
    <s v="O2"/>
    <s v="LA HACIENDA_10Qf-30_102851_O2"/>
    <x v="4"/>
    <x v="3"/>
    <x v="3"/>
    <x v="0"/>
    <n v="2.1743286046396402"/>
    <n v="0.29307947609213031"/>
    <n v="0.46338668018953239"/>
    <m/>
    <x v="4063"/>
    <s v="10Qf-302,9307947609213"/>
    <s v="CaféPlátanoAguacate"/>
    <n v="257.11079302551508"/>
    <n v="14.56670692698057"/>
    <n v="44.395104555536292"/>
    <m/>
    <n v="316.07260450803193"/>
    <n v="24070311.750903752"/>
    <n v="1241077.5319477699"/>
    <n v="24688610.71715004"/>
    <m/>
    <n v="50000000.000001565"/>
    <n v="1.044459808332459"/>
    <n v="5.0226853134848919E-2"/>
    <n v="0.25548403864612879"/>
    <m/>
    <n v="8.3624000000000004E-2"/>
    <n v="5.4999999999999997E-3"/>
    <n v="0.92066851128417893"/>
    <n v="0.46453096960602652"/>
    <n v="4.4051182418115076"/>
  </r>
  <r>
    <x v="1"/>
    <s v="LA HACIENDA_10Qf-30_102851"/>
    <s v="O3"/>
    <s v="LA HACIENDA_10Qf-30_102851_O3"/>
    <x v="4"/>
    <x v="2"/>
    <x v="3"/>
    <x v="0"/>
    <n v="2.2652649275478982"/>
    <n v="0.29970811173451428"/>
    <n v="0.43210807806273072"/>
    <m/>
    <x v="4064"/>
    <s v="10Qf-302,99708111734514"/>
    <s v="CaféFríjolAguacate"/>
    <n v="267.86386413347742"/>
    <n v="13.445995740089341"/>
    <n v="41.398434881728619"/>
    <m/>
    <n v="322.70829475529541"/>
    <n v="25076997.509998281"/>
    <n v="1900873.0609421351"/>
    <n v="23022129.4290617"/>
    <m/>
    <n v="50000000.000002116"/>
    <n v="1.088141951957184"/>
    <n v="5.9264504551688531E-2"/>
    <n v="0.23823886536818259"/>
    <m/>
    <n v="8.3624000000000004E-2"/>
    <n v="5.4999999999999997E-3"/>
    <n v="0.941491450474914"/>
    <n v="0.47503735709920519"/>
    <n v="4.5027339249192622"/>
  </r>
  <r>
    <x v="1"/>
    <s v="LA HACIENDA_10Qf-30_102851"/>
    <s v="O4"/>
    <s v="LA HACIEND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HACIENDA_10Qf-30_102851"/>
    <s v="O5"/>
    <s v="LA HACIENDA_10Qf-30_102851_O5"/>
    <x v="4"/>
    <x v="3"/>
    <x v="2"/>
    <x v="1"/>
    <n v="2.1246707414935462"/>
    <n v="0.319773387893175"/>
    <n v="0.31977338789317489"/>
    <n v="0.43351636165185442"/>
    <x v="4065"/>
    <s v="10Qf-303,19773387893175"/>
    <s v="CaféPlátanoFríjolAguacate"/>
    <n v="251.2388321148224"/>
    <n v="15.89345418040562"/>
    <n v="14.346196993207441"/>
    <n v="41.53335653540546"/>
    <n v="323.01183982384094"/>
    <n v="23520587.92155261"/>
    <n v="1354115.8607240161"/>
    <n v="2028135.358547709"/>
    <n v="23097160.859177481"/>
    <n v="50000000.000001818"/>
    <n v="1.0206061727260021"/>
    <n v="5.4801554869351191E-2"/>
    <n v="6.3232227158039611E-2"/>
    <n v="0.23901530973805801"/>
    <n v="0.11065"/>
    <n v="5.4999999999999997E-3"/>
    <n v="1.0045237316015969"/>
    <n v="0.50684081981068241"/>
    <n v="4.8252484303440291"/>
  </r>
  <r>
    <x v="1"/>
    <s v="LA HACIENDA_10Qf-30_102851"/>
    <s v="O6"/>
    <s v="LA HACIENDA_10Qf-30_102851_O6"/>
    <x v="4"/>
    <x v="3"/>
    <x v="4"/>
    <x v="0"/>
    <n v="2.917536367856628"/>
    <n v="0.36469204598207849"/>
    <n v="0.36469204598207838"/>
    <m/>
    <x v="4066"/>
    <s v="10Qf-303,64692045982079"/>
    <s v="CaféPlátanoCaña panelera"/>
    <n v="344.99389265254149"/>
    <n v="18.1260121768196"/>
    <n v="18.392571179419878"/>
    <m/>
    <n v="381.51247600878094"/>
    <n v="32297790.577311222"/>
    <n v="1544328.8980294941"/>
    <n v="3671850.2608189699"/>
    <m/>
    <n v="37513969.73615969"/>
    <n v="1.4014668569747051"/>
    <n v="6.2499544755673458E-2"/>
    <n v="8.2885662358382392E-2"/>
    <m/>
    <n v="7.9644000000000006E-2"/>
    <n v="5.4999999999999997E-3"/>
    <n v="1.145629463818048"/>
    <n v="0.57803689288159443"/>
    <n v="5.4557308165204272"/>
  </r>
  <r>
    <x v="1"/>
    <s v="LA HACIENDA_10Qf-30_102851"/>
    <s v="O7"/>
    <s v="LA HACIENDA_10Qf-30_102851_O7"/>
    <x v="4"/>
    <x v="2"/>
    <x v="4"/>
    <x v="0"/>
    <n v="2.950144453402372"/>
    <n v="0.36876805667529639"/>
    <n v="0.3687680566752965"/>
    <m/>
    <x v="4067"/>
    <s v="10Qf-303,68768056675296"/>
    <s v="CaféFríjolCaña panelera"/>
    <n v="348.84974531244791"/>
    <n v="16.544275997205339"/>
    <n v="18.59813726628423"/>
    <m/>
    <n v="383.99215857593748"/>
    <n v="32658769.494210619"/>
    <n v="2338879.8541795649"/>
    <n v="3712888.997725585"/>
    <m/>
    <n v="38710538.346115768"/>
    <n v="1.4171304667467159"/>
    <n v="7.2920469342217145E-2"/>
    <n v="8.3812040791390041E-2"/>
    <m/>
    <n v="7.9644000000000006E-2"/>
    <n v="5.4999999999999997E-3"/>
    <n v="1.1584336858909841"/>
    <n v="0.58449736983034495"/>
    <n v="5.515755622474293"/>
  </r>
  <r>
    <x v="1"/>
    <s v="LA HACIENDA_10Qf-30_102851"/>
    <s v="O8"/>
    <s v="LA HACIENDA_10Qf-30_102851_O8"/>
    <x v="5"/>
    <x v="2"/>
    <x v="4"/>
    <x v="0"/>
    <n v="3.9690663897587188"/>
    <n v="0.75449991324316379"/>
    <n v="2.8214328294297539"/>
    <m/>
    <x v="4068"/>
    <s v="10Qf-307,54499913243164"/>
    <s v="PlátanoFríjolCaña panelera"/>
    <n v="197.27149660650221"/>
    <n v="33.84960974413648"/>
    <n v="142.2937646021183"/>
    <m/>
    <n v="373.41487095275698"/>
    <n v="16807451.633324619"/>
    <n v="4785351.1580545763"/>
    <n v="28407197.20861131"/>
    <m/>
    <n v="49999999.999990508"/>
    <n v="0.68020359971644306"/>
    <n v="0.14919537307104089"/>
    <n v="0.64124329401596591"/>
    <m/>
    <n v="7.7098E-2"/>
    <n v="5.4999999999999997E-3"/>
    <n v="2.370156795528263"/>
    <n v="1.195882362490414"/>
    <n v="11.193636290450311"/>
  </r>
  <r>
    <x v="1"/>
    <s v="LA HACIENDA_10Qf-30_102851"/>
    <s v="O9"/>
    <s v="LA HACIENDA_10Qf-30_102851_O9"/>
    <x v="4"/>
    <x v="3"/>
    <x v="2"/>
    <x v="2"/>
    <n v="2.7665151784143229"/>
    <n v="0.39521645405918898"/>
    <n v="0.39521645405918893"/>
    <n v="0.39521645405918898"/>
    <x v="4069"/>
    <s v="10Qf-303,95216454059189"/>
    <s v="CaféPlátanoFríjolCaña panelera"/>
    <n v="327.13588457670937"/>
    <n v="19.643143681582671"/>
    <n v="17.730847279837249"/>
    <n v="19.932013441605939"/>
    <n v="384.44188897973521"/>
    <n v="30625951.69191375"/>
    <n v="1673587.8879309159"/>
    <n v="2506626.5521290288"/>
    <n v="3979180.9443206079"/>
    <n v="38785347.076294303"/>
    <n v="1.328922365657951"/>
    <n v="6.773070246743107E-2"/>
    <n v="7.8150395079198978E-2"/>
    <n v="8.9823120439640344E-2"/>
    <n v="0.10667"/>
    <n v="5.4999999999999997E-3"/>
    <n v="1.2415176567304369"/>
    <n v="0.62641807968381458"/>
    <n v="5.9322702770061424"/>
  </r>
  <r>
    <x v="1"/>
    <s v="LA HACIENDA_10Qf-30_102851"/>
    <s v="O10"/>
    <s v="LA HACIENDA_10Qf-30_102851_O10"/>
    <x v="4"/>
    <x v="4"/>
    <x v="4"/>
    <x v="0"/>
    <n v="2.248988837693354"/>
    <n v="0.41522660162380742"/>
    <n v="0.29602393770190683"/>
    <m/>
    <x v="4070"/>
    <s v="10Qf-302,96023937701907"/>
    <s v="CaféAguacateCaña panelera"/>
    <n v="265.93924319029202"/>
    <n v="39.781092511742322"/>
    <n v="14.929421699704511"/>
    <m/>
    <n v="320.64975740173884"/>
    <n v="24896817.49670653"/>
    <n v="22122707.374114309"/>
    <n v="2980475.1291801399"/>
    <m/>
    <n v="50000000.000000976"/>
    <n v="1.080323574526282"/>
    <n v="0.22893141661466751"/>
    <n v="6.727906577804775E-2"/>
    <m/>
    <n v="7.9644000000000006E-2"/>
    <n v="5.4999999999999997E-3"/>
    <n v="0.92991812890651337"/>
    <n v="0.46919794125752218"/>
    <n v="4.4444994471831034"/>
  </r>
  <r>
    <x v="1"/>
    <s v="LA HACIENDA_10Qf-30_102851"/>
    <s v="O11"/>
    <s v="LA HACIEND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HACIENDA_10Qf-30_102851"/>
    <s v="O12"/>
    <s v="LA HACIENDA_10Qf-30_102851_O12"/>
    <x v="4"/>
    <x v="3"/>
    <x v="3"/>
    <x v="2"/>
    <n v="2.109161706530239"/>
    <n v="0.31558284287394539"/>
    <n v="0.41550103646132458"/>
    <n v="0.31558284287394528"/>
    <x v="4071"/>
    <s v="10Qf-303,15582842873945"/>
    <s v="CaféPlátanoAguacateCaña panelera"/>
    <n v="249.40491415505889"/>
    <n v="15.68517469944925"/>
    <n v="39.807384944878883"/>
    <n v="15.915839033264669"/>
    <n v="320.81331283265172"/>
    <n v="23348899.38021351"/>
    <n v="1336370.5332813449"/>
    <n v="22137328.888198219"/>
    <n v="3177401.19830755"/>
    <n v="50000000.000000626"/>
    <n v="1.013156257542698"/>
    <n v="5.4083395099031227E-2"/>
    <n v="0.22908272377050851"/>
    <n v="7.1724330839487746E-2"/>
    <n v="0.10667"/>
    <n v="5.4999999999999997E-3"/>
    <n v="0.99135971583438354"/>
    <n v="0.5001988059552035"/>
    <n v="4.7595569505290412"/>
  </r>
  <r>
    <x v="1"/>
    <s v="LA HACIENDA_10Qf-30_102851"/>
    <s v="O13"/>
    <s v="LA HACIEND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HACIENDA_10Qf-30_102851"/>
    <s v="O14"/>
    <s v="LA HACIENDA_10Qf-30_102851_O14"/>
    <x v="4"/>
    <x v="2"/>
    <x v="3"/>
    <x v="2"/>
    <n v="2.205660864436036"/>
    <n v="0.32328185415770999"/>
    <n v="0.38059396882564323"/>
    <n v="0.32328185415770999"/>
    <x v="4072"/>
    <s v="10Qf-303,2328185415771"/>
    <s v="CaféFríjolAguacateCaña panelera"/>
    <n v="260.81578138207863"/>
    <n v="14.50359954789363"/>
    <n v="36.463087442025767"/>
    <n v="16.304124477402819"/>
    <n v="328.08659284940086"/>
    <n v="24417166.986837398"/>
    <n v="2050387.5057081"/>
    <n v="20277527.903452449"/>
    <n v="3254917.604003245"/>
    <n v="50000000.000001185"/>
    <n v="1.0595105628466279"/>
    <n v="6.39259938822722E-2"/>
    <n v="0.2098370289801236"/>
    <n v="7.347412948958186E-2"/>
    <n v="0.10667"/>
    <n v="5.4999999999999997E-3"/>
    <n v="1.0155450915949"/>
    <n v="0.51240173883997031"/>
    <n v="4.8729353720119706"/>
  </r>
  <r>
    <x v="1"/>
    <s v="LA HACIENDA_10Qf-30_102851"/>
    <s v="O15"/>
    <s v="LA HACIEND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HACIENDA_10Qf-30_102851"/>
    <s v="O16"/>
    <s v="LA HACIENDA_10Qf-30_102851_O16"/>
    <x v="4"/>
    <x v="3"/>
    <x v="1"/>
    <x v="0"/>
    <n v="0.27444533709532948"/>
    <n v="0.27444533709532942"/>
    <n v="2.1955626967626349"/>
    <m/>
    <x v="4073"/>
    <s v="10Qf-302,74445337095329"/>
    <s v="CaféPlátanoGulupa"/>
    <n v="32.452711201134029"/>
    <n v="13.64054844866498"/>
    <n v="273.1085306277252"/>
    <m/>
    <n v="319.2017902775242"/>
    <n v="3038172.2469963478"/>
    <n v="1162169.204607744"/>
    <n v="24987744.697309531"/>
    <m/>
    <n v="29188086.148913622"/>
    <n v="0.1318324762727536"/>
    <n v="4.7033404807568353E-2"/>
    <n v="1.5596515032942739"/>
    <m/>
    <n v="8.3624000000000004E-2"/>
    <n v="5.4999999999999997E-3"/>
    <n v="0.86213194899056356"/>
    <n v="0.43499585929609708"/>
    <n v="4.1307051792399543"/>
  </r>
  <r>
    <x v="1"/>
    <s v="LA HACIENDA_10Qf-30_102851"/>
    <s v="O17"/>
    <s v="LA HACIENDA_10Qf-30_102851_O17"/>
    <x v="4"/>
    <x v="2"/>
    <x v="1"/>
    <x v="0"/>
    <n v="0.27674728213047151"/>
    <n v="0.27674728213047128"/>
    <n v="2.2139782570437712"/>
    <m/>
    <x v="4074"/>
    <s v="10Qf-302,76747282130471"/>
    <s v="CaféFríjolGulupa"/>
    <n v="32.724912427859181"/>
    <n v="12.415889430126141"/>
    <n v="275.39926302925642"/>
    <m/>
    <n v="320.54006488724173"/>
    <n v="3063655.301632653"/>
    <n v="1755245.9633016491"/>
    <n v="25197332.571726158"/>
    <m/>
    <n v="30016233.83666046"/>
    <n v="0.13293823786972009"/>
    <n v="5.4724213057060149E-2"/>
    <n v="1.5727332778748091"/>
    <m/>
    <n v="8.3624000000000004E-2"/>
    <n v="5.4999999999999997E-3"/>
    <n v="0.86936318993865347"/>
    <n v="0.43864444217679721"/>
    <n v="4.1646044534201643"/>
  </r>
  <r>
    <x v="1"/>
    <s v="LA HACIENDA_10Qf-30_102851"/>
    <s v="O18"/>
    <s v="LA HACIENDA_10Qf-30_102851_O18"/>
    <x v="5"/>
    <x v="2"/>
    <x v="1"/>
    <x v="0"/>
    <n v="0.29138103425796652"/>
    <n v="0.29138103425796652"/>
    <n v="2.3310482740637322"/>
    <m/>
    <x v="4075"/>
    <s v="10Qf-302,91381034257966"/>
    <s v="PlátanoFríjolGulupa"/>
    <n v="14.48229056060557"/>
    <n v="13.07241276420968"/>
    <n v="289.9617350443022"/>
    <m/>
    <n v="317.51643836911745"/>
    <n v="1233885.2917138"/>
    <n v="1848059.284364847"/>
    <n v="26529708.869300291"/>
    <m/>
    <n v="29611653.445378937"/>
    <n v="4.993578059131875E-2"/>
    <n v="5.7617902068508912E-2"/>
    <n v="1.655895752945594"/>
    <m/>
    <n v="8.1077999999999997E-2"/>
    <n v="5.4999999999999997E-3"/>
    <n v="0.91533309190984247"/>
    <n v="0.46183893929887698"/>
    <n v="4.3775603737883841"/>
  </r>
  <r>
    <x v="1"/>
    <s v="LA HACIENDA_10Qf-30_102851"/>
    <s v="O19"/>
    <s v="LA HACIENDA_10Qf-30_102851_O19"/>
    <x v="4"/>
    <x v="3"/>
    <x v="2"/>
    <x v="3"/>
    <n v="0.29949788591544851"/>
    <n v="0.29949788591544851"/>
    <n v="0.29949788591544851"/>
    <n v="2.096485201408139"/>
    <x v="4076"/>
    <s v="10Qf-302,99497885915449"/>
    <s v="CaféPlátanoFríjolGulupa"/>
    <n v="35.415134029360942"/>
    <n v="14.88571628266858"/>
    <n v="13.43656424538853"/>
    <n v="260.78416876165778"/>
    <n v="324.52158331907583"/>
    <n v="3315509.6554121021"/>
    <n v="1268256.999881749"/>
    <n v="1899539.72166792"/>
    <n v="23860141.662872169"/>
    <n v="30343448.039833941"/>
    <n v="0.1438667107868315"/>
    <n v="5.1326815956720957E-2"/>
    <n v="5.9222934342130967E-2"/>
    <n v="1.4892702908606139"/>
    <n v="0.11065"/>
    <n v="5.4999999999999997E-3"/>
    <n v="0.94083105523177535"/>
    <n v="0.47470414917598591"/>
    <n v="4.5266640635622464"/>
  </r>
  <r>
    <x v="1"/>
    <s v="LA HACIENDA_10Qf-30_102851"/>
    <s v="O20"/>
    <s v="LA HACIENDA_10Qf-30_102851_O20"/>
    <x v="4"/>
    <x v="4"/>
    <x v="1"/>
    <x v="0"/>
    <n v="0.21998415655061909"/>
    <n v="0.59745468451095596"/>
    <n v="1.382402724444616"/>
    <m/>
    <x v="4077"/>
    <s v="10Qf-302,19984156550619"/>
    <s v="CaféAguacateGulupa"/>
    <n v="26.012765882345871"/>
    <n v="57.239589137974527"/>
    <n v="171.95864065532089"/>
    <m/>
    <n v="255.2109956756413"/>
    <n v="2435274.6025298201"/>
    <n v="31831571.25059263"/>
    <n v="15733154.146871399"/>
    <m/>
    <n v="49999999.999993846"/>
    <n v="0.1056715206233131"/>
    <n v="0.32940121551287482"/>
    <n v="0.9820108942993403"/>
    <m/>
    <n v="8.3624000000000004E-2"/>
    <n v="5.4999999999999997E-3"/>
    <n v="0.69104970644173547"/>
    <n v="0.34867488813273129"/>
    <n v="3.328690160080658"/>
  </r>
  <r>
    <x v="1"/>
    <s v="LA HACIENDA_10Qf-30_102851"/>
    <s v="O21"/>
    <s v="LA HACIENDA_10Qf-30_102851_O21"/>
    <x v="5"/>
    <x v="4"/>
    <x v="1"/>
    <x v="0"/>
    <n v="0.23002963180552269"/>
    <n v="0.60777123233925767"/>
    <n v="1.4624954539104471"/>
    <m/>
    <x v="4078"/>
    <s v="10Qf-302,30029631805523"/>
    <s v="PlátanoAguacateGulupa"/>
    <n v="11.432988333782109"/>
    <n v="58.227973653693262"/>
    <n v="181.92146598963279"/>
    <m/>
    <n v="251.58242797710818"/>
    <n v="974085.97668678011"/>
    <n v="32381222.857267261"/>
    <n v="16644691.16603912"/>
    <m/>
    <n v="49999999.99999316"/>
    <n v="3.9421609071415967E-2"/>
    <n v="0.33508915048541738"/>
    <n v="1.0389059882533931"/>
    <m/>
    <n v="8.1077999999999997E-2"/>
    <n v="5.4999999999999997E-3"/>
    <n v="0.72260617321106624"/>
    <n v="0.36459696641175349"/>
    <n v="3.4740774576780469"/>
  </r>
  <r>
    <x v="1"/>
    <s v="LA HACIENDA_10Qf-30_102851"/>
    <s v="O22"/>
    <s v="LA HACIENDA_10Qf-30_102851_O22"/>
    <x v="4"/>
    <x v="3"/>
    <x v="3"/>
    <x v="3"/>
    <n v="0.23689908587241179"/>
    <n v="0.2368990858724119"/>
    <n v="0.59204013799345323"/>
    <n v="1.303152548985842"/>
    <x v="4079"/>
    <s v="10Qf-302,36899085872412"/>
    <s v="CaféPlátanoAguacateGulupa"/>
    <n v="28.01292854525553"/>
    <n v="11.774415599433681"/>
    <n v="56.720844493292397"/>
    <n v="162.10062156825529"/>
    <n v="258.60881020623691"/>
    <n v="2622526.713894804"/>
    <n v="1003175.441472378"/>
    <n v="31543091.592252322"/>
    <n v="14831206.252374571"/>
    <n v="49999999.999994069"/>
    <n v="0.1137967707808553"/>
    <n v="4.0598870151361981E-2"/>
    <n v="0.3264159544536594"/>
    <n v="0.92571432145591148"/>
    <n v="0.11065"/>
    <n v="5.4999999999999997E-3"/>
    <n v="0.74418561007040385"/>
    <n v="0.37548505110777292"/>
    <n v="3.6048115199022961"/>
  </r>
  <r>
    <x v="1"/>
    <s v="LA HACIENDA_10Qf-30_102851"/>
    <s v="O23"/>
    <s v="LA HACIENDA_10Qf-30_102851_O23"/>
    <x v="0"/>
    <x v="4"/>
    <x v="1"/>
    <x v="0"/>
    <n v="0.233134680829921"/>
    <n v="0.58813769430511575"/>
    <n v="1.510074433164174"/>
    <m/>
    <x v="4080"/>
    <s v="10Qf-302,33134680829921"/>
    <s v="FríjolAguacateGulupa"/>
    <n v="10.459269544506"/>
    <n v="56.346967981574423"/>
    <n v="187.8398691087568"/>
    <m/>
    <n v="254.64610663483722"/>
    <n v="1478636.770276997"/>
    <n v="31335174.71162995"/>
    <n v="17186188.518086381"/>
    <m/>
    <n v="49999999.999993324"/>
    <n v="4.6100224892946032E-2"/>
    <n v="0.3242643775596542"/>
    <n v="1.072704443031159"/>
    <m/>
    <n v="8.1077999999999997E-2"/>
    <n v="5.4999999999999997E-3"/>
    <n v="0.73236025391598236"/>
    <n v="0.36951846911542491"/>
    <n v="3.5198035313306182"/>
  </r>
  <r>
    <x v="1"/>
    <s v="LA HACIENDA_10Qf-30_102851"/>
    <s v="O24"/>
    <s v="LA HACIENDA_10Qf-30_102851_O24"/>
    <x v="4"/>
    <x v="2"/>
    <x v="3"/>
    <x v="3"/>
    <n v="0.24019368642001401"/>
    <n v="0.24019368642001401"/>
    <n v="0.57159334743416179"/>
    <n v="1.3499561439259511"/>
    <x v="4081"/>
    <s v="10Qf-302,40193686420014"/>
    <s v="CaféFríjolAguacateGulupa"/>
    <n v="28.402509659024989"/>
    <n v="10.77596220438881"/>
    <n v="54.761924559871737"/>
    <n v="167.92257375437879"/>
    <n v="261.86297017766435"/>
    <n v="2658998.690626503"/>
    <n v="1523407.909388287"/>
    <n v="30453714.46055105"/>
    <n v="15363878.93942841"/>
    <n v="49999999.999994248"/>
    <n v="0.1153793640692561"/>
    <n v="4.7496077899737657E-2"/>
    <n v="0.31514280213235679"/>
    <n v="0.95896197014093965"/>
    <n v="0.11065"/>
    <n v="5.4999999999999997E-3"/>
    <n v="0.75453514058643167"/>
    <n v="0.3807069929757223"/>
    <n v="3.6533289977622951"/>
  </r>
  <r>
    <x v="1"/>
    <s v="LA HACIENDA_10Qf-30_102851"/>
    <s v="O25"/>
    <s v="LA HACIENDA_10Qf-30_102851_O25"/>
    <x v="5"/>
    <x v="2"/>
    <x v="3"/>
    <x v="3"/>
    <n v="0.25222011298477159"/>
    <n v="0.25222011298477148"/>
    <n v="0.5816102417514879"/>
    <n v="1.4361506621266851"/>
    <x v="4082"/>
    <s v="10Qf-302,52220112984772"/>
    <s v="PlátanoFríjolAguacateGulupa"/>
    <n v="12.53590499044075"/>
    <n v="11.315511432544071"/>
    <n v="55.721600548740398"/>
    <n v="178.64440750054229"/>
    <n v="258.21742447226751"/>
    <n v="1068054.029250168"/>
    <n v="1599684.4911065579"/>
    <n v="30987400.936593361"/>
    <n v="16344860.54304344"/>
    <n v="49999999.999993525"/>
    <n v="4.3224529883350953E-2"/>
    <n v="4.9874192418436353E-2"/>
    <n v="0.32066552586242858"/>
    <n v="1.0201915629399629"/>
    <n v="0.10810400000000001"/>
    <n v="5.4999999999999997E-3"/>
    <n v="0.79231449105163854"/>
    <n v="0.399768879080863"/>
    <n v="3.8278884999802179"/>
  </r>
  <r>
    <x v="1"/>
    <s v="LA HACIENDA_10Qf-30_102851"/>
    <s v="O26"/>
    <s v="LA HACIENDA_10Qf-30_102851_O26"/>
    <x v="4"/>
    <x v="5"/>
    <x v="1"/>
    <x v="0"/>
    <n v="0.27265808335351888"/>
    <n v="0.27265808335351888"/>
    <n v="2.181264666828151"/>
    <m/>
    <x v="4083"/>
    <s v="10Qf-302,72658083353519"/>
    <s v="CaféCaña paneleraGulupa"/>
    <n v="32.241371376089099"/>
    <n v="13.751007900979101"/>
    <n v="271.32998248968482"/>
    <m/>
    <n v="317.32236176675303"/>
    <n v="3018386.9419364082"/>
    <n v="2745219.3309563361"/>
    <n v="24825018.52137104"/>
    <m/>
    <n v="30588624.794263784"/>
    <n v="0.1309739516244417"/>
    <n v="6.1968573444659177E-2"/>
    <n v="1.5494946792990649"/>
    <m/>
    <n v="7.9644000000000006E-2"/>
    <n v="5.4999999999999997E-3"/>
    <n v="0.85651753933042574"/>
    <n v="0.4321630621153274"/>
    <n v="4.1004054349809422"/>
  </r>
  <r>
    <x v="1"/>
    <s v="LA HACIENDA_10Qf-30_102851"/>
    <s v="O27"/>
    <s v="LA HACIENDA_10Qf-30_102851_O27"/>
    <x v="5"/>
    <x v="5"/>
    <x v="1"/>
    <x v="0"/>
    <n v="0.28685148626934098"/>
    <n v="0.28685148626934093"/>
    <n v="2.294811890154727"/>
    <m/>
    <x v="4084"/>
    <s v="10Qf-302,86851486269341"/>
    <s v="PlátanoCaña paneleraGulupa"/>
    <n v="14.25716187216319"/>
    <n v="14.466826017342051"/>
    <n v="285.45425020716101"/>
    <m/>
    <n v="314.17823809666623"/>
    <n v="1214704.4186157631"/>
    <n v="2888123.59983894"/>
    <n v="26117301.830682348"/>
    <m/>
    <n v="30220129.849137053"/>
    <n v="4.9159523773115527E-2"/>
    <n v="6.5194389896535171E-2"/>
    <n v="1.6301546840519749"/>
    <m/>
    <n v="7.7098E-2"/>
    <n v="5.4999999999999997E-3"/>
    <n v="0.90110414534871497"/>
    <n v="0.45465960573690539"/>
    <n v="4.3068766137790302"/>
  </r>
  <r>
    <x v="1"/>
    <s v="LA HACIENDA_10Qf-30_102851"/>
    <s v="O28"/>
    <s v="LA HACIENDA_10Qf-30_102851_O28"/>
    <x v="4"/>
    <x v="3"/>
    <x v="4"/>
    <x v="3"/>
    <n v="0.29471453983359952"/>
    <n v="0.29471453983359958"/>
    <n v="0.29471453983359958"/>
    <n v="2.0630017788351971"/>
    <x v="4085"/>
    <s v="10Qf-302,947145398336"/>
    <s v="CaféPlátanoCaña paneleraGulupa"/>
    <n v="34.849511196733253"/>
    <n v="14.647973260080709"/>
    <n v="14.86338463155248"/>
    <n v="256.61912790321759"/>
    <n v="320.97999699158402"/>
    <n v="3262556.9273116258"/>
    <n v="1248001.3906222079"/>
    <n v="2967291.6420237031"/>
    <n v="23479066.134453651"/>
    <n v="30956916.094411187"/>
    <n v="0.14156898415932209"/>
    <n v="5.0507064180343897E-2"/>
    <n v="6.6981471380799421E-2"/>
    <n v="1.4654848301091039"/>
    <n v="0.10667"/>
    <n v="5.4999999999999997E-3"/>
    <n v="0.92580483717361117"/>
    <n v="0.46712254563625533"/>
    <n v="4.4522427811458627"/>
  </r>
  <r>
    <x v="1"/>
    <s v="LA HACIENDA_10Qf-30_102851"/>
    <s v="O29"/>
    <s v="LA HACIENDA_10Qf-30_102851_O29"/>
    <x v="0"/>
    <x v="5"/>
    <x v="1"/>
    <x v="0"/>
    <n v="0.28936720534629412"/>
    <n v="0.28936720534629418"/>
    <n v="2.314937642770353"/>
    <m/>
    <x v="4086"/>
    <s v="10Qf-302,89367205346294"/>
    <s v="FríjolCaña paneleraGulupa"/>
    <n v="12.982065076217831"/>
    <n v="14.5937016722955"/>
    <n v="287.95771537020789"/>
    <m/>
    <n v="315.53348211872122"/>
    <n v="1835286.7467602079"/>
    <n v="2913452.7613894278"/>
    <n v="26346353.439612482"/>
    <m/>
    <n v="31095092.947762117"/>
    <n v="5.7219686044219738E-2"/>
    <n v="6.5766151864744202E-2"/>
    <n v="1.6444513198839521"/>
    <m/>
    <n v="7.7098E-2"/>
    <n v="5.4999999999999997E-3"/>
    <n v="0.90900692778940562"/>
    <n v="0.45864702047387618"/>
    <n v="4.3439240017262231"/>
  </r>
  <r>
    <x v="1"/>
    <s v="LA HACIENDA_10Qf-30_102851"/>
    <s v="O30"/>
    <s v="LA HACIENDA_10Qf-30_102851_O30"/>
    <x v="4"/>
    <x v="2"/>
    <x v="4"/>
    <x v="3"/>
    <n v="0.29737070744749039"/>
    <n v="0.29737070744749039"/>
    <n v="0.29737070744749039"/>
    <n v="2.0815949521324328"/>
    <x v="4087"/>
    <s v="10Qf-302,9737070744749"/>
    <s v="CaféFríjolCaña paneleraGulupa"/>
    <n v="35.163598662702711"/>
    <n v="13.3411312841215"/>
    <n v="14.997343549607301"/>
    <n v="258.9319537889927"/>
    <n v="322.43402728542424"/>
    <n v="3291961.3063887269"/>
    <n v="1886048.2741987249"/>
    <n v="2994034.8897947911"/>
    <n v="23690675.426299069"/>
    <n v="31862719.896681312"/>
    <n v="0.14284490000340549"/>
    <n v="5.8802304492418293E-2"/>
    <n v="6.7585153897151973E-2"/>
    <n v="1.4786927748090231"/>
    <n v="0.10667"/>
    <n v="5.4999999999999997E-3"/>
    <n v="0.93414881920677617"/>
    <n v="0.47133257130427231"/>
    <n v="4.4913584649859528"/>
  </r>
  <r>
    <x v="1"/>
    <s v="LA HACIENDA_10Qf-30_102851"/>
    <s v="O31"/>
    <s v="LA HACIENDA_10Qf-30_102851_O31"/>
    <x v="5"/>
    <x v="2"/>
    <x v="4"/>
    <x v="3"/>
    <n v="0.31433360540328392"/>
    <n v="0.31433360540328392"/>
    <n v="0.31433360540328392"/>
    <n v="2.200335237822987"/>
    <x v="4088"/>
    <s v="10Qf-303,14333605403284"/>
    <s v="PlátanoFríjolCaña paneleraGulupa"/>
    <n v="15.623084796874121"/>
    <n v="14.10214856968369"/>
    <n v="15.852836043886979"/>
    <n v="273.70219241578309"/>
    <n v="319.2802618262279"/>
    <n v="1331080.498722876"/>
    <n v="1993634.0034373139"/>
    <n v="3164823.427602075"/>
    <n v="25042061.086337879"/>
    <n v="31531599.016100146"/>
    <n v="5.3869305501881327E-2"/>
    <n v="6.2156560529376868E-2"/>
    <n v="7.1440409442409161E-2"/>
    <n v="1.5630417507466869"/>
    <n v="0.10412399999999999"/>
    <n v="5.4999999999999997E-3"/>
    <n v="0.98743540964382359"/>
    <n v="0.49821876456420489"/>
    <n v="4.7386142282408663"/>
  </r>
  <r>
    <x v="1"/>
    <s v="LA HACIENDA_10Qf-30_102851"/>
    <s v="O32"/>
    <s v="LA HACIENDA_10Qf-30_102851_O32"/>
    <x v="6"/>
    <x v="5"/>
    <x v="1"/>
    <x v="0"/>
    <n v="0.57411161306474034"/>
    <n v="0.23063696050261959"/>
    <n v="1.5016210314588361"/>
    <m/>
    <x v="4089"/>
    <s v="10Qf-302,3063696050262"/>
    <s v="AguacateCaña paneleraGulupa"/>
    <n v="55.003188866222587"/>
    <n v="11.631750018638851"/>
    <n v="186.78834089598709"/>
    <m/>
    <n v="253.42327978084853"/>
    <n v="30587884.220912531"/>
    <n v="2322135.6015471048"/>
    <n v="17089980.177532852"/>
    <m/>
    <n v="49999999.99999249"/>
    <n v="0.31653122502233028"/>
    <n v="5.2418190761756078E-2"/>
    <n v="1.06669943998701"/>
    <m/>
    <n v="7.7098E-2"/>
    <n v="5.4999999999999997E-3"/>
    <n v="0.72451401205011401"/>
    <n v="0.36555958239665209"/>
    <n v="3.4790411994729631"/>
  </r>
  <r>
    <x v="1"/>
    <s v="LA HACIENDA_10Qf-30_102851"/>
    <s v="O33"/>
    <s v="LA HACIENDA_10Qf-30_102851_O33"/>
    <x v="4"/>
    <x v="4"/>
    <x v="4"/>
    <x v="3"/>
    <n v="0.2375432807208509"/>
    <n v="0.55732981929036174"/>
    <n v="0.2375432807208509"/>
    <n v="1.3430164264764459"/>
    <x v="4090"/>
    <s v="10Qf-302,37543280720851"/>
    <s v="CaféAguacateCaña paneleraGulupa"/>
    <n v="28.089103530026321"/>
    <n v="53.39539666784033"/>
    <n v="11.98005754988654"/>
    <n v="167.0593344406482"/>
    <n v="260.52389218840142"/>
    <n v="2629658.0972547838"/>
    <n v="29693773.12246304"/>
    <n v="2391670.909415755"/>
    <n v="15284897.8708598"/>
    <n v="49999999.999993376"/>
    <n v="0.11410621601672891"/>
    <n v="0.3072787354008093"/>
    <n v="5.3987829946525449E-2"/>
    <n v="0.9540322358325013"/>
    <n v="0.10667"/>
    <n v="5.4999999999999997E-3"/>
    <n v="0.74620925880895583"/>
    <n v="0.37650609994254869"/>
    <n v="3.6103181659600141"/>
  </r>
  <r>
    <x v="1"/>
    <s v="LA HACIENDA_10Qf-30_102851"/>
    <s v="O34"/>
    <s v="LA HACIENDA_10Qf-30_102851_O34"/>
    <x v="5"/>
    <x v="4"/>
    <x v="4"/>
    <x v="3"/>
    <n v="0.24929926647500361"/>
    <n v="0.5665248123727914"/>
    <n v="0.24929926647500361"/>
    <n v="1.4278693194272369"/>
    <x v="4091"/>
    <s v="10Qf-302,49299266475004"/>
    <s v="PlátanoAguacateCaña paneleraGulupa"/>
    <n v="12.390732371553201"/>
    <n v="54.27632979935575"/>
    <n v="12.57294902407604"/>
    <n v="177.6142819023957"/>
    <n v="256.85429309738072"/>
    <n v="1055685.380903051"/>
    <n v="30183669.82097441"/>
    <n v="2510034.3885021368"/>
    <n v="16250610.409613021"/>
    <n v="49999999.999992616"/>
    <n v="4.2723966245693031E-2"/>
    <n v="0.31234831134775171"/>
    <n v="5.6659680557592899E-2"/>
    <n v="1.014308784639196"/>
    <n v="0.10412399999999999"/>
    <n v="5.4999999999999997E-3"/>
    <n v="0.78313905698954012"/>
    <n v="0.3951393373628807"/>
    <n v="3.7808950591024568"/>
  </r>
  <r>
    <x v="1"/>
    <s v="LA HACIENDA_10Qf-30_102851"/>
    <s v="O35"/>
    <s v="LA HACIENDA_10Qf-30_102851_O35"/>
    <x v="0"/>
    <x v="4"/>
    <x v="4"/>
    <x v="3"/>
    <n v="0.25295045501293328"/>
    <n v="0.54461839330122341"/>
    <n v="0.25295045501293328"/>
    <n v="1.478985246802244"/>
    <x v="4092"/>
    <s v="10Qf-302,52950455012933"/>
    <s v="FríjolAguacateCaña paneleraGulupa"/>
    <n v="11.348277231716599"/>
    <n v="52.177569073816827"/>
    <n v="12.757089988523219"/>
    <n v="183.97265000440709"/>
    <n v="260.25558629846375"/>
    <n v="1604316.622945006"/>
    <n v="29016525.67163571"/>
    <n v="2546795.8636508319"/>
    <n v="16832361.841761239"/>
    <n v="49999999.999992788"/>
    <n v="5.0018610793373851E-2"/>
    <n v="0.30027040609939709"/>
    <n v="5.7489507211877851E-2"/>
    <n v="1.0506197645489299"/>
    <n v="0.10412399999999999"/>
    <n v="5.4999999999999997E-3"/>
    <n v="0.79460875920293206"/>
    <n v="0.4009264711954994"/>
    <n v="3.834663780527765"/>
  </r>
  <r>
    <x v="0"/>
    <s v="LA ILUSIÓN_10Lf-30_102769"/>
    <s v="M1"/>
    <s v="LA ILUSIÓN_10Lf-30_102769_M1"/>
    <x v="0"/>
    <x v="0"/>
    <x v="0"/>
    <x v="0"/>
    <n v="0.58882035256607212"/>
    <n v="2.3552814102642889"/>
    <m/>
    <m/>
    <x v="4093"/>
    <s v="10Lf-302,94410176283036"/>
    <s v="FríjolGulupa"/>
    <n v="26.41662218103242"/>
    <n v="292.97612230365678"/>
    <m/>
    <m/>
    <n v="319.39274448468922"/>
    <n v="3745480.554163693"/>
    <n v="26805506.696202479"/>
    <m/>
    <m/>
    <n v="30550987.250366174"/>
    <n v="0.11643377372344969"/>
    <n v="1.6731101314556971"/>
    <m/>
    <m/>
    <n v="5.4052000000000003E-2"/>
    <n v="5.4999999999999997E-3"/>
    <n v="0.9248487213079668"/>
    <n v="2.944101762830361"/>
    <n v="6.8726042469686881"/>
  </r>
  <r>
    <x v="0"/>
    <s v="LA ILUSIÓN_10Lf-30_102769"/>
    <s v="M2"/>
    <s v="LA ILUSIÓN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ILUSIÓN_10Lf-30_102769"/>
    <s v="M3"/>
    <s v="LA ILUSIÓN_10Lf-30_102769_M3"/>
    <x v="1"/>
    <x v="1"/>
    <x v="0"/>
    <x v="0"/>
    <n v="2.4953835567347542"/>
    <m/>
    <m/>
    <m/>
    <x v="4094"/>
    <s v="10Lf-302,49538355673475"/>
    <s v="Gulupa"/>
    <n v="310.40358698811252"/>
    <m/>
    <m/>
    <m/>
    <n v="310.40358698811252"/>
    <n v="28400012.137887679"/>
    <m/>
    <m/>
    <m/>
    <n v="28400012.137887679"/>
    <n v="1.7726338315438841"/>
    <m/>
    <m/>
    <m/>
    <n v="2.7026000000000001E-2"/>
    <n v="5.4999999999999997E-3"/>
    <n v="0.78389012253447765"/>
    <n v="2.4953835567347542"/>
    <n v="5.8071832360039846"/>
  </r>
  <r>
    <x v="0"/>
    <s v="LA ILUSIÓN_10Lf-30_102769"/>
    <s v="M4"/>
    <s v="LA ILUSIÓN_10Lf-30_102769_M4"/>
    <x v="2"/>
    <x v="1"/>
    <x v="0"/>
    <x v="0"/>
    <n v="2.3688270439485528"/>
    <m/>
    <m/>
    <m/>
    <x v="4095"/>
    <s v="10Lf-302,36882704394855"/>
    <s v="Granadilla"/>
    <n v="235.57446582285641"/>
    <m/>
    <m/>
    <m/>
    <n v="235.57446582285641"/>
    <n v="25114556.619049169"/>
    <m/>
    <m/>
    <m/>
    <n v="25114556.619049169"/>
    <n v="1.8080490296122289"/>
    <m/>
    <m/>
    <m/>
    <n v="2.7026000000000001E-2"/>
    <n v="5.4999999999999997E-3"/>
    <n v="0.74413414993148252"/>
    <n v="2.3688270439485528"/>
    <n v="5.5143142378285877"/>
  </r>
  <r>
    <x v="0"/>
    <s v="LA ILUSIÓN_10Lf-30_102769"/>
    <s v="M5"/>
    <s v="LA ILUSIÓN_10Lf-30_102769_M5"/>
    <x v="2"/>
    <x v="2"/>
    <x v="1"/>
    <x v="0"/>
    <n v="2.0654277250557072"/>
    <n v="0.25817846563196339"/>
    <n v="0.25817846563196339"/>
    <m/>
    <x v="4096"/>
    <s v="10Lf-302,58178465631963"/>
    <s v="GranadillaFríjolGulupa"/>
    <n v="205.40209310286949"/>
    <n v="11.58282479903399"/>
    <n v="32.115111762663183"/>
    <m/>
    <n v="249.10002966456668"/>
    <n v="21897884.725682851"/>
    <n v="1642270.7168903949"/>
    <n v="2938334.4848530469"/>
    <m/>
    <n v="26478489.927426293"/>
    <n v="1.5764741472202941"/>
    <n v="5.1052401495049089E-2"/>
    <n v="0.18340101725850819"/>
    <m/>
    <n v="8.1077999999999997E-2"/>
    <n v="5.4999999999999997E-3"/>
    <n v="0.81103182921035621"/>
    <n v="2.5817846563196341"/>
    <n v="6.0611791418496246"/>
  </r>
  <r>
    <x v="0"/>
    <s v="LA ILUSIÓN_10Lf-30_102769"/>
    <s v="M6"/>
    <s v="LA ILUSIÓN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ILUSIÓN_10Lf-30_102769"/>
    <s v="M9"/>
    <s v="LA ILUSIÓN_10Lf-30_102769_M9"/>
    <x v="2"/>
    <x v="0"/>
    <x v="0"/>
    <x v="0"/>
    <n v="1.914480693986373"/>
    <n v="0.47862017349659319"/>
    <m/>
    <m/>
    <x v="4097"/>
    <s v="10Lf-302,39310086748297"/>
    <s v="GranadillaGulupa"/>
    <n v="190.39075392445841"/>
    <n v="59.536105484567393"/>
    <m/>
    <m/>
    <n v="249.92685940902581"/>
    <n v="20297528.225214548"/>
    <n v="5447186.1450139377"/>
    <m/>
    <m/>
    <n v="25744714.370228484"/>
    <n v="1.4612611629102059"/>
    <n v="0.33999515213189602"/>
    <m/>
    <m/>
    <n v="5.4052000000000003E-2"/>
    <n v="5.4999999999999997E-3"/>
    <n v="0.75175943481140295"/>
    <n v="2.3931008674829659"/>
    <n v="5.5975131697773346"/>
  </r>
  <r>
    <x v="0"/>
    <s v="LA ILUSIÓN_10Lf-30_102769"/>
    <s v="M10"/>
    <s v="LA ILUSIÓN_10Lf-30_102769_M10"/>
    <x v="2"/>
    <x v="2"/>
    <x v="0"/>
    <x v="0"/>
    <n v="2.242214927671252"/>
    <n v="0.5605537319178131"/>
    <m/>
    <m/>
    <x v="4098"/>
    <s v="10Lf-302,80276865958907"/>
    <s v="GranadillaFríjol"/>
    <n v="222.98317861388861"/>
    <n v="25.14847879104007"/>
    <m/>
    <m/>
    <n v="248.13165740492869"/>
    <n v="23772201.477069899"/>
    <n v="3565676.8542600009"/>
    <m/>
    <m/>
    <n v="27337878.331329901"/>
    <n v="1.7114100983077549"/>
    <n v="0.1108443111681168"/>
    <m/>
    <m/>
    <n v="5.4052000000000003E-2"/>
    <n v="5.4999999999999997E-3"/>
    <n v="0.88045088782902581"/>
    <n v="2.802768659589066"/>
    <n v="6.5455402070071571"/>
  </r>
  <r>
    <x v="0"/>
    <s v="LA ILUSIÓN_10Lf-30_102769"/>
    <s v="M12"/>
    <s v="LA ILUSIÓN_10Lf-30_102769_M12"/>
    <x v="3"/>
    <x v="0"/>
    <x v="0"/>
    <x v="0"/>
    <n v="0.44"/>
    <n v="1.4186071449857851"/>
    <m/>
    <m/>
    <x v="4099"/>
    <s v="10Lf-301,85860714498579"/>
    <s v="Piscicultura cachamaGulupa"/>
    <n v="692.41069863013695"/>
    <n v="176.46214953293409"/>
    <m/>
    <m/>
    <n v="868.87284816307101"/>
    <n v="28932855.094957311"/>
    <n v="16145197.40973549"/>
    <m/>
    <m/>
    <n v="45078052.5046928"/>
    <n v="0.6053764469584324"/>
    <n v="1.007729257526313"/>
    <m/>
    <m/>
    <n v="4.8842000000000003E-2"/>
    <n v="5.4999999999999997E-3"/>
    <n v="0.5838556476395137"/>
    <n v="1.8586071449857851"/>
    <n v="4.355411937611084"/>
  </r>
  <r>
    <x v="0"/>
    <s v="LA ILUSIÓN_10Lf-30_102824"/>
    <s v="M1"/>
    <s v="LA ILUSIÓN_10Lf-30_102824_M1"/>
    <x v="0"/>
    <x v="0"/>
    <x v="0"/>
    <x v="0"/>
    <n v="0.58881141414295857"/>
    <n v="2.3552456565718338"/>
    <m/>
    <m/>
    <x v="4100"/>
    <s v="10Lf-302,94405707071479"/>
    <s v="FríjolGulupa"/>
    <n v="26.41622117086818"/>
    <n v="292.97167486135641"/>
    <m/>
    <m/>
    <n v="319.3878960322246"/>
    <n v="3745402.9227455519"/>
    <n v="26805099.782685339"/>
    <m/>
    <m/>
    <n v="30550502.705430891"/>
    <n v="0.11643200623302639"/>
    <n v="1.6730847332740519"/>
    <m/>
    <m/>
    <n v="5.4052000000000003E-2"/>
    <n v="5.4999999999999997E-3"/>
    <n v="0.92483468189993501"/>
    <n v="1.049556345709824"/>
    <n v="4.9780000983245518"/>
  </r>
  <r>
    <x v="0"/>
    <s v="LA ILUSIÓN_10Lf-30_102824"/>
    <s v="M2"/>
    <s v="LA ILUSIÓN_10Lf-30_10282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ILUSIÓN_10Lf-30_102824"/>
    <s v="M3"/>
    <s v="LA ILUSIÓN_10Lf-30_102824_M3"/>
    <x v="1"/>
    <x v="1"/>
    <x v="0"/>
    <x v="0"/>
    <n v="2.4953463166378751"/>
    <m/>
    <m/>
    <m/>
    <x v="4101"/>
    <s v="10Lf-302,49534631663788"/>
    <s v="Gulupa"/>
    <n v="310.39895465028218"/>
    <m/>
    <m/>
    <m/>
    <n v="310.39895465028218"/>
    <n v="28399588.307570878"/>
    <m/>
    <m/>
    <m/>
    <n v="28399588.307570878"/>
    <n v="1.772607377472148"/>
    <m/>
    <m/>
    <m/>
    <n v="2.7026000000000001E-2"/>
    <n v="5.4999999999999997E-3"/>
    <n v="0.78387842407472519"/>
    <n v="0.88959096188140241"/>
    <n v="4.2013417025940027"/>
  </r>
  <r>
    <x v="0"/>
    <s v="LA ILUSIÓN_10Lf-30_102824"/>
    <s v="M4"/>
    <s v="LA ILUSIÓN_10Lf-30_102824_M4"/>
    <x v="2"/>
    <x v="1"/>
    <x v="0"/>
    <x v="0"/>
    <n v="2.368806937548372"/>
    <m/>
    <m/>
    <m/>
    <x v="4102"/>
    <s v="10Lf-302,36880693754837"/>
    <s v="Granadilla"/>
    <n v="235.57246628705471"/>
    <m/>
    <m/>
    <m/>
    <n v="235.57246628705471"/>
    <n v="25114241.189849451"/>
    <m/>
    <m/>
    <m/>
    <n v="25114241.189849451"/>
    <n v="1.8080336830475949"/>
    <m/>
    <m/>
    <m/>
    <n v="2.7026000000000001E-2"/>
    <n v="5.4999999999999997E-3"/>
    <n v="0.74412783378482872"/>
    <n v="0.84447967323599438"/>
    <n v="3.9899404445691951"/>
  </r>
  <r>
    <x v="0"/>
    <s v="LA ILUSIÓN_10Lf-30_102824"/>
    <s v="M5"/>
    <s v="LA ILUSIÓN_10Lf-30_102824_M5"/>
    <x v="2"/>
    <x v="2"/>
    <x v="1"/>
    <x v="0"/>
    <n v="2.0654082589704972"/>
    <n v="0.25817603237131209"/>
    <n v="0.25817603237131231"/>
    <m/>
    <x v="4103"/>
    <s v="10Lf-302,58176032371312"/>
    <s v="GranadillaFríjolGulupa"/>
    <n v="205.40015724493651"/>
    <n v="11.58271563411296"/>
    <n v="32.114809086614777"/>
    <m/>
    <n v="249.09768196566424"/>
    <n v="21897589.182585251"/>
    <n v="1642246.1300853619"/>
    <n v="2938306.7918629888"/>
    <m/>
    <n v="26478142.104533598"/>
    <n v="1.5764592893873579"/>
    <n v="5.1051920340281179E-2"/>
    <n v="0.18339928875463171"/>
    <m/>
    <n v="8.1077999999999997E-2"/>
    <n v="5.4999999999999997E-3"/>
    <n v="0.81102418545961918"/>
    <n v="0.9203975554037277"/>
    <n v="4.3997600645764683"/>
  </r>
  <r>
    <x v="0"/>
    <s v="LA ILUSIÓN_10Lf-30_102824"/>
    <s v="M6"/>
    <s v="LA ILUSIÓN_10Lf-30_10282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ILUSIÓN_10Lf-30_102824"/>
    <s v="M9"/>
    <s v="LA ILUSIÓN_10Lf-30_102824_M9"/>
    <x v="2"/>
    <x v="0"/>
    <x v="0"/>
    <x v="0"/>
    <n v="1.914462080833143"/>
    <n v="0.47861552020828568"/>
    <m/>
    <m/>
    <x v="4104"/>
    <s v="10Lf-302,39307760104143"/>
    <s v="GranadillaGulupa"/>
    <n v="190.38890288867231"/>
    <n v="59.535526656764333"/>
    <m/>
    <m/>
    <n v="249.92442954543662"/>
    <n v="20297248.241186731"/>
    <n v="5447133.1858429695"/>
    <m/>
    <m/>
    <n v="25744381.427029699"/>
    <n v="1.46124695609265"/>
    <n v="0.3399918465974584"/>
    <m/>
    <m/>
    <n v="5.4052000000000003E-2"/>
    <n v="5.4999999999999997E-3"/>
    <n v="0.75175212598160046"/>
    <n v="0.85313216477126907"/>
    <n v="4.0575138917942972"/>
  </r>
  <r>
    <x v="0"/>
    <s v="LA ILUSIÓN_10Lf-30_102824"/>
    <s v="M10"/>
    <s v="LA ILUSIÓN_10Lf-30_102824_M10"/>
    <x v="2"/>
    <x v="2"/>
    <x v="0"/>
    <x v="0"/>
    <n v="2.2421945768643972"/>
    <n v="0.56054864421609929"/>
    <m/>
    <m/>
    <x v="4105"/>
    <s v="10Lf-302,8027432210805"/>
    <s v="GranadillaFríjol"/>
    <n v="222.98115477239861"/>
    <n v="25.14825053824045"/>
    <m/>
    <m/>
    <n v="248.12940531063907"/>
    <n v="23771888.922372349"/>
    <n v="3565624.7143984521"/>
    <m/>
    <m/>
    <n v="27337513.6367708"/>
    <n v="1.711394565195415"/>
    <n v="0.11084330512220231"/>
    <m/>
    <m/>
    <n v="5.4052000000000003E-2"/>
    <n v="5.4999999999999997E-3"/>
    <n v="0.88044289667450137"/>
    <n v="0.99917795831519685"/>
    <n v="4.7419160760701944"/>
  </r>
  <r>
    <x v="0"/>
    <s v="LA ILUSIÓN_10Lf-30_102824"/>
    <s v="M12"/>
    <s v="LA ILUSIÓN_10Lf-30_102824_M12"/>
    <x v="3"/>
    <x v="0"/>
    <x v="0"/>
    <x v="0"/>
    <n v="0.44"/>
    <n v="1.4185750097289529"/>
    <m/>
    <m/>
    <x v="4106"/>
    <s v="10Lf-301,85857500972895"/>
    <s v="Piscicultura cachamaGulupa"/>
    <n v="692.41069863013695"/>
    <n v="176.45815219193909"/>
    <m/>
    <m/>
    <n v="868.86885082207607"/>
    <n v="28932771.695112601"/>
    <n v="16144831.677709389"/>
    <m/>
    <m/>
    <n v="45077603.372821987"/>
    <n v="0.6053764469584324"/>
    <n v="1.007706429755691"/>
    <m/>
    <m/>
    <n v="4.8842000000000003E-2"/>
    <n v="5.4999999999999997E-3"/>
    <n v="0.5838455527944354"/>
    <n v="0.66258199096837156"/>
    <n v="3.1593445534917599"/>
  </r>
  <r>
    <x v="1"/>
    <s v="LA ILUSIÓN_10Qf-30_102852"/>
    <s v="O1"/>
    <s v="LA ILUSIÓN_10Qf-30_102852_O1"/>
    <x v="4"/>
    <x v="3"/>
    <x v="2"/>
    <x v="0"/>
    <n v="2.979478432502904"/>
    <n v="0.372434804062863"/>
    <n v="0.37243480406286289"/>
    <m/>
    <x v="4107"/>
    <s v="10Qf-303,72434804062863"/>
    <s v="CaféPlátanoFríjol"/>
    <n v="352.31844025259551"/>
    <n v="18.51084460955482"/>
    <n v="16.708779618638442"/>
    <m/>
    <n v="387.53806448078876"/>
    <n v="32983503.30874889"/>
    <n v="1590500.8032322249"/>
    <n v="2369102.0908833742"/>
    <m/>
    <n v="36943106.20286449"/>
    <n v="1.4312213277709389"/>
    <n v="6.3826469377512143E-2"/>
    <n v="7.3645534693243822E-2"/>
    <m/>
    <n v="8.3624000000000004E-2"/>
    <n v="5.4999999999999997E-3"/>
    <n v="1.169952264071821"/>
    <n v="1.3277300764841069"/>
    <n v="6.3111543811845578"/>
  </r>
  <r>
    <x v="1"/>
    <s v="LA ILUSIÓN_10Qf-30_102852"/>
    <s v="O2"/>
    <s v="LA ILUSIÓN_10Qf-30_102852_O2"/>
    <x v="4"/>
    <x v="3"/>
    <x v="3"/>
    <x v="0"/>
    <n v="2.1780084082617761"/>
    <n v="0.2933785223331038"/>
    <n v="0.46239829273615912"/>
    <m/>
    <x v="4108"/>
    <s v="10Qf-302,93378522333104"/>
    <s v="CaféPlátanoAguacate"/>
    <n v="257.54592377136771"/>
    <n v="14.581570195497219"/>
    <n v="44.30041136255123"/>
    <m/>
    <n v="316.42790532941615"/>
    <n v="24111048.01320463"/>
    <n v="1252887.137108498"/>
    <n v="24636064.84969632"/>
    <m/>
    <n v="50000000.000009447"/>
    <n v="1.04622743764924"/>
    <n v="5.0278102549602147E-2"/>
    <n v="0.25493910019811022"/>
    <m/>
    <n v="8.3624000000000004E-2"/>
    <n v="5.4999999999999997E-3"/>
    <n v="0.92160792355948851"/>
    <n v="1.045894432117515"/>
    <n v="4.9904115790080423"/>
  </r>
  <r>
    <x v="1"/>
    <s v="LA ILUSIÓN_10Qf-30_102852"/>
    <s v="O3"/>
    <s v="LA ILUSIÓN_10Qf-30_102852_O3"/>
    <x v="4"/>
    <x v="2"/>
    <x v="3"/>
    <x v="0"/>
    <n v="2.2677807607182152"/>
    <n v="0.29991491032399248"/>
    <n v="0.43145343219771809"/>
    <m/>
    <x v="4109"/>
    <s v="10Qf-302,99914910323993"/>
    <s v="CaféFríjolAguacate"/>
    <n v="268.16135728155069"/>
    <n v="13.455273476808211"/>
    <n v="41.33571604912818"/>
    <m/>
    <n v="322.95234680748706"/>
    <n v="25104848.354895219"/>
    <n v="1907794.4203510601"/>
    <n v="22987357.2247639"/>
    <m/>
    <n v="50000000.000010177"/>
    <n v="1.0893504567918531"/>
    <n v="5.9305397058322697E-2"/>
    <n v="0.23787793231458701"/>
    <m/>
    <n v="8.3624000000000004E-2"/>
    <n v="5.4999999999999997E-3"/>
    <n v="0.94214107955180926"/>
    <n v="1.069196655305034"/>
    <n v="5.0996108380967691"/>
  </r>
  <r>
    <x v="1"/>
    <s v="LA ILUSIÓN_10Qf-30_102852"/>
    <s v="O4"/>
    <s v="LA ILUSIÓN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ILUSIÓN_10Qf-30_102852"/>
    <s v="O5"/>
    <s v="LA ILUSIÓN_10Qf-30_102852_O5"/>
    <x v="4"/>
    <x v="3"/>
    <x v="2"/>
    <x v="1"/>
    <n v="2.130661535398668"/>
    <n v="0.32031196299848402"/>
    <n v="0.32031196299848402"/>
    <n v="0.43183416858920393"/>
    <x v="4110"/>
    <s v="10Qf-303,20311962998484"/>
    <s v="CaféPlátanoFríjolAguacate"/>
    <n v="251.9472336731296"/>
    <n v="15.920222570406221"/>
    <n v="14.370359430886531"/>
    <n v="41.372192781478788"/>
    <n v="323.61000845590115"/>
    <n v="23586907.371438898"/>
    <n v="1367907.6951894879"/>
    <n v="2037542.4987042311"/>
    <n v="23007642.43467629"/>
    <n v="50000000.000008911"/>
    <n v="1.023483908612175"/>
    <n v="5.4893853835751467E-2"/>
    <n v="6.3338725399262705E-2"/>
    <n v="0.2380878478670076"/>
    <n v="0.11065"/>
    <n v="5.4999999999999997E-3"/>
    <n v="1.0062155905711541"/>
    <n v="1.1419121480895951"/>
    <n v="5.4673973686455888"/>
  </r>
  <r>
    <x v="1"/>
    <s v="LA ILUSIÓN_10Qf-30_102852"/>
    <s v="O6"/>
    <s v="LA ILUSIÓN_10Qf-30_102852_O6"/>
    <x v="4"/>
    <x v="3"/>
    <x v="4"/>
    <x v="0"/>
    <n v="2.9194828612343899"/>
    <n v="0.36493535765429869"/>
    <n v="0.3649353576542988"/>
    <m/>
    <x v="4111"/>
    <s v="10Qf-303,64935357654299"/>
    <s v="CaféPlátanoCaña panelera"/>
    <n v="345.22406230348918"/>
    <n v="18.138105312334929"/>
    <n v="18.40484215516339"/>
    <m/>
    <n v="381.7670097709875"/>
    <n v="32319338.701326989"/>
    <n v="1558474.055445771"/>
    <n v="3674300.0099619669"/>
    <m/>
    <n v="37552112.766734727"/>
    <n v="1.4024018739247279"/>
    <n v="6.2541242590641477E-2"/>
    <n v="8.2940961203897934E-2"/>
    <m/>
    <n v="7.9644000000000006E-2"/>
    <n v="5.4999999999999997E-3"/>
    <n v="1.146393793678425"/>
    <n v="1.300994550037575"/>
    <n v="6.1818859202589884"/>
  </r>
  <r>
    <x v="1"/>
    <s v="LA ILUSIÓN_10Qf-30_102852"/>
    <s v="O7"/>
    <s v="LA ILUSIÓN_10Qf-30_102852_O7"/>
    <x v="4"/>
    <x v="2"/>
    <x v="4"/>
    <x v="0"/>
    <n v="2.9514895410760471"/>
    <n v="0.36893619263450578"/>
    <n v="0.368936192634506"/>
    <m/>
    <x v="4112"/>
    <s v="10Qf-303,68936192634506"/>
    <s v="CaféFríjolCaña panelera"/>
    <n v="349.00879972479822"/>
    <n v="16.55181918773896"/>
    <n v="18.60661689349752"/>
    <m/>
    <n v="384.16723580603468"/>
    <n v="32673659.920417849"/>
    <n v="2346847.0074172481"/>
    <n v="3714581.8508395432"/>
    <m/>
    <n v="38735088.77867464"/>
    <n v="1.4177765926408601"/>
    <n v="7.2953716671634417E-2"/>
    <n v="8.3850254019506409E-2"/>
    <m/>
    <n v="7.9644000000000006E-2"/>
    <n v="5.4999999999999997E-3"/>
    <n v="1.158961861679076"/>
    <n v="1.315257526742013"/>
    <n v="6.2487253147661477"/>
  </r>
  <r>
    <x v="1"/>
    <s v="LA ILUSIÓN_10Qf-30_102852"/>
    <s v="O8"/>
    <s v="LA ILUSIÓN_10Qf-30_102852_O8"/>
    <x v="5"/>
    <x v="2"/>
    <x v="4"/>
    <x v="0"/>
    <n v="4.1217675533415417"/>
    <n v="0.76201289910102621"/>
    <n v="2.736348538567694"/>
    <m/>
    <x v="4113"/>
    <s v="10Qf-307,62012899101026"/>
    <s v="PlátanoFríjolCaña panelera"/>
    <n v="204.86108673058399"/>
    <n v="34.186669609668762"/>
    <n v="138.0026952103614"/>
    <m/>
    <n v="377.05045155061418"/>
    <n v="17602207.239524569"/>
    <n v="4847254.6949066287"/>
    <n v="27550538.065546799"/>
    <m/>
    <n v="49999999.999977998"/>
    <n v="0.70637294810979134"/>
    <n v="0.15068099647306771"/>
    <n v="0.62190569704314447"/>
    <m/>
    <n v="7.7098E-2"/>
    <n v="5.4999999999999997E-3"/>
    <n v="2.3937577982231191"/>
    <n v="2.7165759852951581"/>
    <n v="12.813060774528539"/>
  </r>
  <r>
    <x v="1"/>
    <s v="LA ILUSIÓN_10Qf-30_102852"/>
    <s v="O9"/>
    <s v="LA ILUSIÓN_10Qf-30_102852_O9"/>
    <x v="4"/>
    <x v="3"/>
    <x v="2"/>
    <x v="2"/>
    <n v="2.7695606774706421"/>
    <n v="0.39565152535294867"/>
    <n v="0.39565152535294867"/>
    <n v="0.39565152535294879"/>
    <x v="4114"/>
    <s v="10Qf-303,95651525352949"/>
    <s v="CaféPlátanoFríjolCaña panelera"/>
    <n v="327.49600984749759"/>
    <n v="19.664767700135741"/>
    <n v="17.75036616015274"/>
    <n v="19.95395546043186"/>
    <n v="384.86509916821791"/>
    <n v="30659666.058530759"/>
    <n v="1689648.9318643359"/>
    <n v="2516786.4167083981"/>
    <n v="3983561.3980789701"/>
    <n v="38849662.805182464"/>
    <n v="1.3303853006319251"/>
    <n v="6.7805263341724389E-2"/>
    <n v="7.8236426399873327E-2"/>
    <n v="8.9922001599110915E-2"/>
    <n v="0.10667"/>
    <n v="5.4999999999999997E-3"/>
    <n v="1.242884372836488"/>
    <n v="1.410497687883262"/>
    <n v="6.7220673142492382"/>
  </r>
  <r>
    <x v="1"/>
    <s v="LA ILUSIÓN_10Qf-30_102852"/>
    <s v="O10"/>
    <s v="LA ILUSIÓN_10Qf-30_102852_O10"/>
    <x v="4"/>
    <x v="4"/>
    <x v="4"/>
    <x v="0"/>
    <n v="2.2494667167559128"/>
    <n v="0.41511763965859277"/>
    <n v="0.29606492849050059"/>
    <m/>
    <x v="4115"/>
    <s v="10Qf-302,96064928490501"/>
    <s v="CaféAguacateCaña panelera"/>
    <n v="265.99575160603138"/>
    <n v="39.770653329855833"/>
    <n v="14.93148899457759"/>
    <m/>
    <n v="320.69789393046477"/>
    <n v="24902107.72652299"/>
    <n v="22117004.434351001"/>
    <n v="2980887.8391348762"/>
    <m/>
    <n v="50000000.000008874"/>
    <n v="1.080553128363279"/>
    <n v="0.22887134142450349"/>
    <n v="6.7288381990728077E-2"/>
    <m/>
    <n v="7.9644000000000006E-2"/>
    <n v="5.4999999999999997E-3"/>
    <n v="0.93004689578167754"/>
    <n v="1.055471470068635"/>
    <n v="5.0313116507553186"/>
  </r>
  <r>
    <x v="1"/>
    <s v="LA ILUSIÓN_10Qf-30_102852"/>
    <s v="O11"/>
    <s v="LA ILUSIÓN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ILUSIÓN_10Qf-30_102852"/>
    <s v="O12"/>
    <s v="LA ILUSIÓN_10Qf-30_102852_O12"/>
    <x v="4"/>
    <x v="3"/>
    <x v="3"/>
    <x v="2"/>
    <n v="2.1129972816418672"/>
    <n v="0.31592433402007208"/>
    <n v="0.41439739051871077"/>
    <n v="0.31592433402007208"/>
    <x v="4116"/>
    <s v="10Qf-303,15924334020072"/>
    <s v="CaféPlátanoAguacateCaña panelera"/>
    <n v="249.85846462418081"/>
    <n v="15.70214757489626"/>
    <n v="39.701649326853371"/>
    <n v="15.933061509821201"/>
    <n v="321.19532303575164"/>
    <n v="23391360.06830081"/>
    <n v="1349170.1139046"/>
    <n v="22078630.364211012"/>
    <n v="3180839.4535911172"/>
    <n v="50000000.000007533"/>
    <n v="1.0149987132034419"/>
    <n v="5.4141918561240392E-2"/>
    <n v="0.22847423860097571"/>
    <n v="7.1801943499670728E-2"/>
    <n v="0.10667"/>
    <n v="5.4999999999999997E-3"/>
    <n v="0.99243246289027909"/>
    <n v="1.126270250781557"/>
    <n v="5.3901160538725579"/>
  </r>
  <r>
    <x v="1"/>
    <s v="LA ILUSIÓN_10Qf-30_102852"/>
    <s v="O13"/>
    <s v="LA ILUSIÓN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ILUSIÓN_10Qf-30_102852"/>
    <s v="O14"/>
    <s v="LA ILUSIÓN_10Qf-30_102852_O14"/>
    <x v="4"/>
    <x v="2"/>
    <x v="3"/>
    <x v="2"/>
    <n v="2.2082719264453301"/>
    <n v="0.32351695237798678"/>
    <n v="0.37986369257856428"/>
    <n v="0.32351695237798678"/>
    <x v="4117"/>
    <s v="10Qf-303,23516952377987"/>
    <s v="CaféFríjolAguacateCaña panelera"/>
    <n v="261.12453518424809"/>
    <n v="14.51414690895786"/>
    <n v="36.393122784581941"/>
    <n v="16.315981222835671"/>
    <n v="328.34778610062352"/>
    <n v="24446072.036621749"/>
    <n v="2057929.817390369"/>
    <n v="20238713.488828599"/>
    <n v="3257284.6571675562"/>
    <n v="50000000.00000827"/>
    <n v="1.0607648117765971"/>
    <n v="6.3972482378913328E-2"/>
    <n v="0.20943439780208731"/>
    <n v="7.3527561616554743E-2"/>
    <n v="0.10667"/>
    <n v="5.4999999999999997E-3"/>
    <n v="1.0162836200355609"/>
    <n v="1.153337935227523"/>
    <n v="5.516961079042952"/>
  </r>
  <r>
    <x v="1"/>
    <s v="LA ILUSIÓN_10Qf-30_102852"/>
    <s v="O15"/>
    <s v="LA ILUSIÓN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ILUSIÓN_10Qf-30_102852"/>
    <s v="O16"/>
    <s v="LA ILUSIÓN_10Qf-30_102852_O16"/>
    <x v="4"/>
    <x v="3"/>
    <x v="1"/>
    <x v="0"/>
    <n v="0.27485235400838132"/>
    <n v="0.27485235400838132"/>
    <n v="2.198818832067051"/>
    <m/>
    <x v="4118"/>
    <s v="10Qf-302,74852354008381"/>
    <s v="CaféPlátanoGulupa"/>
    <n v="32.500840283861557"/>
    <n v="13.66077810161034"/>
    <n v="273.51356498626359"/>
    <m/>
    <n v="319.6751833717355"/>
    <n v="3042678.0167149371"/>
    <n v="1173770.2412656669"/>
    <n v="25024802.840903699"/>
    <m/>
    <n v="29241251.098884303"/>
    <n v="0.13202799078978061"/>
    <n v="4.7103157828106833E-2"/>
    <n v="1.561964548751801"/>
    <m/>
    <n v="8.3624000000000004E-2"/>
    <n v="5.4999999999999997E-3"/>
    <n v="0.86341053615198304"/>
    <n v="0.9798486420398792"/>
    <n v="4.6809067182756756"/>
  </r>
  <r>
    <x v="1"/>
    <s v="LA ILUSIÓN_10Qf-30_102852"/>
    <s v="O17"/>
    <s v="LA ILUSIÓN_10Qf-30_102852_O17"/>
    <x v="4"/>
    <x v="2"/>
    <x v="1"/>
    <x v="0"/>
    <n v="0.27711566362829931"/>
    <n v="0.27711566362829942"/>
    <n v="2.216925309026395"/>
    <m/>
    <x v="4119"/>
    <s v="10Qf-302,77115663628299"/>
    <s v="CaféFríjolGulupa"/>
    <n v="32.768472936073223"/>
    <n v="12.432416363687789"/>
    <n v="275.76585016331762"/>
    <m/>
    <n v="320.96673946307862"/>
    <n v="3067733.3685251451"/>
    <n v="1762765.7000808259"/>
    <n v="25230873.031609219"/>
    <m/>
    <n v="30061372.100215189"/>
    <n v="0.13311519349077641"/>
    <n v="5.4797057087968892E-2"/>
    <n v="1.5748267612728299"/>
    <m/>
    <n v="8.3624000000000004E-2"/>
    <n v="5.4999999999999997E-3"/>
    <n v="0.87052040930355823"/>
    <n v="0.98791734083488725"/>
    <n v="4.7187183864214397"/>
  </r>
  <r>
    <x v="1"/>
    <s v="LA ILUSIÓN_10Qf-30_102852"/>
    <s v="O18"/>
    <s v="LA ILUSIÓN_10Qf-30_102852_O18"/>
    <x v="5"/>
    <x v="2"/>
    <x v="1"/>
    <x v="0"/>
    <n v="0.29192116573519328"/>
    <n v="0.29192116573519328"/>
    <n v="2.3353693258815462"/>
    <m/>
    <x v="4120"/>
    <s v="10Qf-302,91921165735193"/>
    <s v="PlátanoFríjolGulupa"/>
    <n v="14.50913630577924"/>
    <n v="13.09664502639253"/>
    <n v="290.49923557410699"/>
    <m/>
    <n v="318.10501690627876"/>
    <n v="1246663.4254298729"/>
    <n v="1856945.2601417601"/>
    <n v="26578886.849872921"/>
    <m/>
    <n v="29682495.535444554"/>
    <n v="5.0028346282857149E-2"/>
    <n v="5.7724708067870611E-2"/>
    <n v="1.6589652781171611"/>
    <m/>
    <n v="8.1077999999999997E-2"/>
    <n v="5.4999999999999997E-3"/>
    <n v="0.91702984000584276"/>
    <n v="1.0406989558459641"/>
    <n v="4.96351845320374"/>
  </r>
  <r>
    <x v="1"/>
    <s v="LA ILUSIÓN_10Qf-30_102852"/>
    <s v="O19"/>
    <s v="LA ILUSIÓN_10Qf-30_102852_O19"/>
    <x v="4"/>
    <x v="3"/>
    <x v="2"/>
    <x v="3"/>
    <n v="0.30002876166233938"/>
    <n v="0.30002876166233938"/>
    <n v="0.30002876166233938"/>
    <n v="2.100201331636375"/>
    <x v="4121"/>
    <s v="10Qf-303,00028761662339"/>
    <s v="CaféPlátanoFríjolGulupa"/>
    <n v="35.477909216142677"/>
    <n v="14.91210199729696"/>
    <n v="13.460381261851319"/>
    <n v="261.24642240977778"/>
    <n v="325.09681488506874"/>
    <n v="3321386.5705671478"/>
    <n v="1281287.30508273"/>
    <n v="1908518.6422572441"/>
    <n v="23902435.018257581"/>
    <n v="30413627.536164701"/>
    <n v="0.14412172209453489"/>
    <n v="5.1417795436169589E-2"/>
    <n v="5.9327910106503547E-2"/>
    <n v="1.4919101007396269"/>
    <n v="0.11065"/>
    <n v="5.4999999999999997E-3"/>
    <n v="0.94249872773509735"/>
    <n v="1.0696025353262399"/>
    <n v="5.1285388796847302"/>
  </r>
  <r>
    <x v="1"/>
    <s v="LA ILUSIÓN_10Qf-30_102852"/>
    <s v="O20"/>
    <s v="LA ILUSIÓN_10Qf-30_102852_O20"/>
    <x v="4"/>
    <x v="4"/>
    <x v="1"/>
    <x v="0"/>
    <n v="0.2201917707365971"/>
    <n v="0.59688874933516101"/>
    <n v="1.3848371872942129"/>
    <m/>
    <x v="4122"/>
    <s v="10Qf-302,20191770736597"/>
    <s v="CaféAguacateGulupa"/>
    <n v="26.037315919486641"/>
    <n v="57.185369298744803"/>
    <n v="172.26146624654709"/>
    <m/>
    <n v="255.48415146477853"/>
    <n v="2437572.938747141"/>
    <n v="31801566.24208324"/>
    <n v="15760860.819174821"/>
    <m/>
    <n v="50000000.000005201"/>
    <n v="0.1057712501087418"/>
    <n v="0.32908919229230038"/>
    <n v="0.98374025217588212"/>
    <m/>
    <n v="8.3624000000000004E-2"/>
    <n v="5.4999999999999997E-3"/>
    <n v="0.69170189760187584"/>
    <n v="0.78498366267596875"/>
    <n v="3.7677272676438158"/>
  </r>
  <r>
    <x v="1"/>
    <s v="LA ILUSIÓN_10Qf-30_102852"/>
    <s v="O21"/>
    <s v="LA ILUSIÓN_10Qf-30_102852_O21"/>
    <x v="5"/>
    <x v="4"/>
    <x v="1"/>
    <x v="0"/>
    <n v="0.230386934594002"/>
    <n v="0.60666041887408162"/>
    <n v="1.466821992471937"/>
    <m/>
    <x v="4123"/>
    <s v="10Qf-302,30386934594002"/>
    <s v="PlátanoAguacateGulupa"/>
    <n v="11.45074708329733"/>
    <n v="58.121551345853042"/>
    <n v="182.45964902169791"/>
    <m/>
    <n v="252.03194745084829"/>
    <n v="983878.52190130076"/>
    <n v="32322189.886747111"/>
    <n v="16693931.591355599"/>
    <m/>
    <n v="50000000.000004008"/>
    <n v="3.9482842273143061E-2"/>
    <n v="0.33447671356739989"/>
    <n v="1.0419794110171521"/>
    <m/>
    <n v="8.1077999999999997E-2"/>
    <n v="5.4999999999999997E-3"/>
    <n v="0.72372859034765036"/>
    <n v="0.82132942182761726"/>
    <n v="3.9355053581152881"/>
  </r>
  <r>
    <x v="1"/>
    <s v="LA ILUSIÓN_10Qf-30_102852"/>
    <s v="O22"/>
    <s v="LA ILUSIÓN_10Qf-30_102852_O22"/>
    <x v="4"/>
    <x v="3"/>
    <x v="3"/>
    <x v="3"/>
    <n v="0.23724855321736341"/>
    <n v="0.23724855321736329"/>
    <n v="0.59094607150037348"/>
    <n v="1.3070423542385341"/>
    <x v="4124"/>
    <s v="10Qf-302,37248553217363"/>
    <s v="CaféPlátanoAguacateGulupa"/>
    <n v="28.054252485898761"/>
    <n v="11.79178490984167"/>
    <n v="56.616026641533871"/>
    <n v="162.58447884937831"/>
    <n v="259.04654288665262"/>
    <n v="2626395.3968168772"/>
    <n v="1013181.395351568"/>
    <n v="31484947.00101218"/>
    <n v="14875476.20682398"/>
    <n v="50000000.000004604"/>
    <n v="0.1139646408053528"/>
    <n v="4.0658760544385553E-2"/>
    <n v="0.32581275082664729"/>
    <n v="0.92847750404178253"/>
    <n v="0.11065"/>
    <n v="5.4999999999999997E-3"/>
    <n v="0.74528341324826197"/>
    <n v="0.84579109221990045"/>
    <n v="4.0797100376417959"/>
  </r>
  <r>
    <x v="1"/>
    <s v="LA ILUSIÓN_10Qf-30_102852"/>
    <s v="O23"/>
    <s v="LA ILUSIÓN_10Qf-30_102852_O23"/>
    <x v="0"/>
    <x v="4"/>
    <x v="1"/>
    <x v="0"/>
    <n v="0.2334538502319021"/>
    <n v="0.58720141048888586"/>
    <n v="1.5138832415982331"/>
    <m/>
    <x v="4125"/>
    <s v="10Qf-302,33453850231902"/>
    <s v="FríjolAguacateGulupa"/>
    <n v="10.47358864449488"/>
    <n v="56.257266616187351"/>
    <n v="188.31365110387009"/>
    <m/>
    <n v="255.04450636455232"/>
    <n v="1485027.7113623889"/>
    <n v="31285435.64258296"/>
    <n v="17229536.646059029"/>
    <m/>
    <n v="50000000.000004381"/>
    <n v="4.6163337687481341E-2"/>
    <n v="0.32374816597888201"/>
    <n v="1.075410088289525"/>
    <m/>
    <n v="8.1077999999999997E-2"/>
    <n v="5.4999999999999997E-3"/>
    <n v="0.73336288030964014"/>
    <n v="0.83226297607673105"/>
    <n v="3.986742358705393"/>
  </r>
  <r>
    <x v="1"/>
    <s v="LA ILUSIÓN_10Qf-30_102852"/>
    <s v="O24"/>
    <s v="LA ILUSIÓN_10Qf-30_102852_O24"/>
    <x v="4"/>
    <x v="2"/>
    <x v="3"/>
    <x v="3"/>
    <n v="0.2405021632800155"/>
    <n v="0.2405021632800155"/>
    <n v="0.570684061742329"/>
    <n v="1.3533332444977959"/>
    <x v="4126"/>
    <s v="10Qf-302,40502163280016"/>
    <s v="CaféFríjolAguacateGulupa"/>
    <n v="28.438986542020391"/>
    <n v="10.78980159806251"/>
    <n v="54.674809769815077"/>
    <n v="168.34265511954251"/>
    <n v="262.24625302944048"/>
    <n v="2662413.5995654422"/>
    <n v="1529862.8690794641"/>
    <n v="30405409.740114052"/>
    <n v="15402313.791246049"/>
    <n v="50000000.000005007"/>
    <n v="0.115527543917226"/>
    <n v="4.7557076343082573E-2"/>
    <n v="0.31464147572233231"/>
    <n v="0.96136094512417292"/>
    <n v="0.11065"/>
    <n v="5.4999999999999997E-3"/>
    <n v="0.75550417784298096"/>
    <n v="0.8573902120932555"/>
    <n v="4.1340660227363921"/>
  </r>
  <r>
    <x v="1"/>
    <s v="LA ILUSIÓN_10Qf-30_102852"/>
    <s v="O25"/>
    <s v="LA ILUSIÓN_10Qf-30_102852_O25"/>
    <x v="5"/>
    <x v="2"/>
    <x v="3"/>
    <x v="3"/>
    <n v="0.25271703128262057"/>
    <n v="0.25271703128262057"/>
    <n v="0.58007193342067331"/>
    <n v="1.4416643168402921"/>
    <x v="4127"/>
    <s v="10Qf-302,52717031282621"/>
    <s v="PlátanoFríjolAguacateGulupa"/>
    <n v="12.560602943732929"/>
    <n v="11.33780499436121"/>
    <n v="55.574221778256032"/>
    <n v="179.33025725534179"/>
    <n v="258.80288697169198"/>
    <n v="1079240.277387253"/>
    <n v="1607563.0974393019"/>
    <n v="30905585.063209981"/>
    <n v="16407611.56196714"/>
    <n v="50000000.000003681"/>
    <n v="4.330968986349993E-2"/>
    <n v="4.9972453411621563E-2"/>
    <n v="0.3198173935318257"/>
    <n v="1.024108271797971"/>
    <n v="0.10810400000000001"/>
    <n v="5.4999999999999997E-3"/>
    <n v="0.79387549094016963"/>
    <n v="0.90093621652254263"/>
    <n v="4.3355860202889192"/>
  </r>
  <r>
    <x v="1"/>
    <s v="LA ILUSIÓN_10Qf-30_102852"/>
    <s v="O26"/>
    <s v="LA ILUSIÓN_10Qf-30_102852_O26"/>
    <x v="4"/>
    <x v="5"/>
    <x v="1"/>
    <x v="0"/>
    <n v="0.27294221767042481"/>
    <n v="0.27294221767042492"/>
    <n v="2.183537741363399"/>
    <m/>
    <x v="4128"/>
    <s v="10Qf-302,72942217670425"/>
    <s v="CaféCaña paneleraGulupa"/>
    <n v="32.27496979326925"/>
    <n v="13.76533769156759"/>
    <n v="271.61273280569458"/>
    <m/>
    <n v="317.65304029053141"/>
    <n v="3021532.3733916441"/>
    <n v="2748080.0971209211"/>
    <n v="24850888.42991361"/>
    <m/>
    <n v="30620500.900426175"/>
    <n v="0.1311104382960252"/>
    <n v="6.2033150287820318E-2"/>
    <n v="1.5511093925209769"/>
    <m/>
    <n v="7.9644000000000006E-2"/>
    <n v="5.4999999999999997E-3"/>
    <n v="0.85741010786520899"/>
    <n v="0.97303900599506454"/>
    <n v="4.6450152905645226"/>
  </r>
  <r>
    <x v="1"/>
    <s v="LA ILUSIÓN_10Qf-30_102852"/>
    <s v="O27"/>
    <s v="LA ILUSIÓN_10Qf-30_102852_O27"/>
    <x v="5"/>
    <x v="5"/>
    <x v="1"/>
    <x v="0"/>
    <n v="0.28729357962295599"/>
    <n v="0.28729357962295621"/>
    <n v="2.2983486369836479"/>
    <m/>
    <x v="4129"/>
    <s v="10Qf-302,87293579622956"/>
    <s v="PlátanoCaña paneleraGulupa"/>
    <n v="14.279134902831681"/>
    <n v="14.489122180814499"/>
    <n v="285.89419015106381"/>
    <m/>
    <n v="314.66244723470999"/>
    <n v="1226901.0956254399"/>
    <n v="2892574.7542133299"/>
    <n v="26157553.619870789"/>
    <m/>
    <n v="30277029.46970956"/>
    <n v="4.9235288061492161E-2"/>
    <n v="6.5294867000004655E-2"/>
    <n v="1.6326670661928411"/>
    <m/>
    <n v="7.7098E-2"/>
    <n v="5.4999999999999997E-3"/>
    <n v="0.90249292028153738"/>
    <n v="1.0242016113558381"/>
    <n v="4.8822283278669367"/>
  </r>
  <r>
    <x v="1"/>
    <s v="LA ILUSIÓN_10Qf-30_102852"/>
    <s v="O28"/>
    <s v="LA ILUSIÓN_10Qf-30_102852_O28"/>
    <x v="4"/>
    <x v="3"/>
    <x v="4"/>
    <x v="3"/>
    <n v="0.2951427111140717"/>
    <n v="0.29514271111407181"/>
    <n v="0.29514271111407181"/>
    <n v="2.0659989777985022"/>
    <x v="4130"/>
    <s v="10Qf-302,95142711114072"/>
    <s v="CaféPlátanoCaña paneleraGulupa"/>
    <n v="34.900141748728963"/>
    <n v="14.669254332506361"/>
    <n v="14.884978660925571"/>
    <n v="256.99195287700422"/>
    <n v="321.44632761916512"/>
    <n v="3267296.8806847078"/>
    <n v="1260421.1904315839"/>
    <n v="2971602.6239746339"/>
    <n v="23513177.31816639"/>
    <n v="31012498.013257317"/>
    <n v="0.1417746603816655"/>
    <n v="5.0580442556433507E-2"/>
    <n v="6.7078784334497668E-2"/>
    <n v="1.4676139361809479"/>
    <n v="0.10667"/>
    <n v="5.4999999999999997E-3"/>
    <n v="0.92714987784525149"/>
    <n v="1.0521837651216659"/>
    <n v="5.0429307541076351"/>
  </r>
  <r>
    <x v="1"/>
    <s v="LA ILUSIÓN_10Qf-30_102852"/>
    <s v="O29"/>
    <s v="LA ILUSIÓN_10Qf-30_102852_O29"/>
    <x v="0"/>
    <x v="5"/>
    <x v="1"/>
    <x v="0"/>
    <n v="0.28976734666228232"/>
    <n v="0.28976734666228249"/>
    <n v="2.318138773298259"/>
    <m/>
    <x v="4131"/>
    <s v="10Qf-302,89767346662282"/>
    <s v="FríjolCaña paneleraGulupa"/>
    <n v="13.00001687071239"/>
    <n v="14.613882062071539"/>
    <n v="288.35590762229577"/>
    <m/>
    <n v="315.96980655507969"/>
    <n v="1843244.5608157199"/>
    <n v="2917481.5276092109"/>
    <n v="26382785.572701659"/>
    <m/>
    <n v="31143511.661126591"/>
    <n v="5.7298810285153559E-2"/>
    <n v="6.5857094286927639E-2"/>
    <n v="1.6467252918581761"/>
    <m/>
    <n v="7.7098E-2"/>
    <n v="5.4999999999999997E-3"/>
    <n v="0.91026391621659397"/>
    <n v="1.033020590851037"/>
    <n v="4.9235559736904548"/>
  </r>
  <r>
    <x v="1"/>
    <s v="LA ILUSIÓN_10Qf-30_102852"/>
    <s v="O30"/>
    <s v="LA ILUSIÓN_10Qf-30_102852_O30"/>
    <x v="4"/>
    <x v="2"/>
    <x v="4"/>
    <x v="3"/>
    <n v="0.29775411028334692"/>
    <n v="0.29775411028334697"/>
    <n v="0.29775411028334692"/>
    <n v="2.084278771983429"/>
    <x v="4132"/>
    <s v="10Qf-302,97754110283347"/>
    <s v="CaféFríjolCaña paneleraGulupa"/>
    <n v="35.208935419513487"/>
    <n v="13.35833212953016"/>
    <n v="15.016679764988391"/>
    <n v="259.26579718005399"/>
    <n v="322.84974449408605"/>
    <n v="3296205.6629066672"/>
    <n v="1894049.3142588539"/>
    <n v="2997895.1269958718"/>
    <n v="23721220.035819512"/>
    <n v="31909370.139980905"/>
    <n v="0.1430290712696981"/>
    <n v="5.8878118853862342E-2"/>
    <n v="6.7672292068521933E-2"/>
    <n v="1.48059926724094"/>
    <n v="0.10667"/>
    <n v="5.4999999999999997E-3"/>
    <n v="0.93535322602098514"/>
    <n v="1.061493403160132"/>
    <n v="5.0865577320145867"/>
  </r>
  <r>
    <x v="1"/>
    <s v="LA ILUSIÓN_10Qf-30_102852"/>
    <s v="O31"/>
    <s v="LA ILUSIÓN_10Qf-30_102852_O31"/>
    <x v="5"/>
    <x v="2"/>
    <x v="4"/>
    <x v="3"/>
    <n v="0.31491532571677677"/>
    <n v="0.31491532571677677"/>
    <n v="0.31491532571677688"/>
    <n v="2.204407280017437"/>
    <x v="4133"/>
    <s v="10Qf-303,14915325716777"/>
    <s v="PlátanoFríjolCaña paneleraGulupa"/>
    <n v="15.6519976004355"/>
    <n v="14.12824665829358"/>
    <n v="15.882174035736019"/>
    <n v="274.20871835649979"/>
    <n v="319.8711366509649"/>
    <n v="1344861.095253947"/>
    <n v="2003213.8470090639"/>
    <n v="3170680.3962646928"/>
    <n v="25088405.083210129"/>
    <n v="31607160.421737835"/>
    <n v="5.3968998531024673E-2"/>
    <n v="6.2271590336102127E-2"/>
    <n v="7.1572620369470513E-2"/>
    <n v="1.5659343881281731"/>
    <n v="0.10412399999999999"/>
    <n v="5.4999999999999997E-3"/>
    <n v="0.98926280329877514"/>
    <n v="1.1226731361803091"/>
    <n v="5.370713196646852"/>
  </r>
  <r>
    <x v="1"/>
    <s v="LA ILUSIÓN_10Qf-30_102852"/>
    <s v="O32"/>
    <s v="LA ILUSIÓN_10Qf-30_102852_O32"/>
    <x v="6"/>
    <x v="5"/>
    <x v="1"/>
    <x v="0"/>
    <n v="0.57348201459423975"/>
    <n v="0.23087018517310939"/>
    <n v="1.5043496519637449"/>
    <m/>
    <x v="4134"/>
    <s v="10Qf-302,30870185173109"/>
    <s v="AguacateCaña paneleraGulupa"/>
    <n v="54.94286971782919"/>
    <n v="11.643512275041321"/>
    <n v="187.1277570911316"/>
    <m/>
    <n v="253.71413908400211"/>
    <n v="30554481.544636041"/>
    <n v="2324483.7911404949"/>
    <n v="17121034.664226871"/>
    <m/>
    <n v="50000000.000003412"/>
    <n v="0.3161841016222724"/>
    <n v="5.2471197076274963E-2"/>
    <n v="1.068637757247854"/>
    <m/>
    <n v="7.7098E-2"/>
    <n v="5.4999999999999997E-3"/>
    <n v="0.72524665499406105"/>
    <n v="0.82305221014213503"/>
    <n v="3.9395987168672901"/>
  </r>
  <r>
    <x v="1"/>
    <s v="LA ILUSIÓN_10Qf-30_102852"/>
    <s v="O33"/>
    <s v="LA ILUSIÓN_10Qf-30_102852_O33"/>
    <x v="4"/>
    <x v="4"/>
    <x v="4"/>
    <x v="3"/>
    <n v="0.23776104979300611"/>
    <n v="0.55674343395464088"/>
    <n v="0.23776104979300611"/>
    <n v="1.345344964389408"/>
    <x v="4135"/>
    <s v="10Qf-302,37761049793006"/>
    <s v="CaféAguacateCaña paneleraGulupa"/>
    <n v="28.114854365810189"/>
    <n v="53.339217585872518"/>
    <n v="11.99104033167303"/>
    <n v="167.34898390903169"/>
    <n v="260.79409619238743"/>
    <n v="2632068.850369697"/>
    <n v="29662668.653872781"/>
    <n v="2393863.4865042912"/>
    <n v="15311399.00925721"/>
    <n v="50000000.000003979"/>
    <n v="0.1142108235001049"/>
    <n v="0.30695543717024393"/>
    <n v="5.4037323578167873E-2"/>
    <n v="0.95568634831208765"/>
    <n v="0.10667"/>
    <n v="5.4999999999999997E-3"/>
    <n v="0.74689335013509772"/>
    <n v="0.84761814251206669"/>
    <n v="4.0842919905772259"/>
  </r>
  <r>
    <x v="1"/>
    <s v="LA ILUSIÓN_10Qf-30_102852"/>
    <s v="O34"/>
    <s v="LA ILUSIÓN_10Qf-30_102852_O34"/>
    <x v="5"/>
    <x v="4"/>
    <x v="4"/>
    <x v="3"/>
    <n v="0.249692161112468"/>
    <n v="0.56531938242636337"/>
    <n v="0.24969216111246809"/>
    <n v="1.4322179064733811"/>
    <x v="4136"/>
    <s v="10Qf-302,49692161112468"/>
    <s v="PlátanoAguacateCaña paneleraGulupa"/>
    <n v="12.41026011574545"/>
    <n v="54.160842689359058"/>
    <n v="12.59276394097701"/>
    <n v="178.1552075704399"/>
    <n v="257.31907431652144"/>
    <n v="1066322.423355306"/>
    <n v="30119585.614890981"/>
    <n v="2513990.1925646132"/>
    <n v="16300101.769191731"/>
    <n v="50000000.000002638"/>
    <n v="4.2791299044006047E-2"/>
    <n v="0.31168370849189819"/>
    <n v="5.6748975985398589E-2"/>
    <n v="1.017397869880863"/>
    <n v="0.10412399999999999"/>
    <n v="5.4999999999999997E-3"/>
    <n v="0.78437328098157522"/>
    <n v="0.89015255436594876"/>
    <n v="4.2810714464722048"/>
  </r>
  <r>
    <x v="1"/>
    <s v="LA ILUSIÓN_10Qf-30_102852"/>
    <s v="O35"/>
    <s v="LA ILUSIÓN_10Qf-30_102852_O35"/>
    <x v="0"/>
    <x v="4"/>
    <x v="4"/>
    <x v="3"/>
    <n v="0.25329861737953452"/>
    <n v="0.5436091453295393"/>
    <n v="0.25329861737953452"/>
    <n v="1.4827797937067371"/>
    <x v="4137"/>
    <s v="10Qf-302,53298617379534"/>
    <s v="FríjolAguacateCaña paneleraGulupa"/>
    <n v="11.36389706152729"/>
    <n v="52.080877323404287"/>
    <n v="12.77464891578872"/>
    <n v="184.44465799170439"/>
    <n v="260.66408129242467"/>
    <n v="1611262.6357831859"/>
    <n v="28962888.41807666"/>
    <n v="2550301.2871737638"/>
    <n v="16875547.658969399"/>
    <n v="50000000.00000301"/>
    <n v="5.0087456678260797E-2"/>
    <n v="0.29971396639401798"/>
    <n v="5.7568636078772349E-2"/>
    <n v="1.053315278911894"/>
    <n v="0.10412399999999999"/>
    <n v="5.4999999999999997E-3"/>
    <n v="0.79570246297235969"/>
    <n v="0.90300957095804046"/>
    <n v="4.341322207725745"/>
  </r>
  <r>
    <x v="0"/>
    <s v="LA LIBERTAD_10Lf-30_102769"/>
    <s v="M1"/>
    <s v="LA LIBERTAD_10Lf-30_102769_M1"/>
    <x v="0"/>
    <x v="0"/>
    <x v="0"/>
    <x v="0"/>
    <n v="0.58880715195782463"/>
    <n v="2.3552286078312981"/>
    <m/>
    <m/>
    <x v="4138"/>
    <s v="10Lf-302,94403575978912"/>
    <s v="FríjolGulupa"/>
    <n v="26.416029953744221"/>
    <n v="292.96955414921109"/>
    <m/>
    <m/>
    <n v="319.38558410295531"/>
    <n v="3745414.0521143661"/>
    <n v="26804905.750614859"/>
    <m/>
    <m/>
    <n v="30550319.802729227"/>
    <n v="0.1164311634253732"/>
    <n v="1.6730726224407579"/>
    <m/>
    <m/>
    <n v="5.4052000000000003E-2"/>
    <n v="5.4999999999999997E-3"/>
    <n v="0.92482798736831073"/>
    <n v="2.9440357597891231"/>
    <n v="6.8724515069465557"/>
  </r>
  <r>
    <x v="0"/>
    <s v="LA LIBERTAD_10Lf-30_102769"/>
    <s v="M2"/>
    <s v="LA LIBERTAD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LIBERTAD_10Lf-30_102769"/>
    <s v="M3"/>
    <s v="LA LIBERTAD_10Lf-30_102769_M3"/>
    <x v="1"/>
    <x v="1"/>
    <x v="0"/>
    <x v="0"/>
    <n v="2.4953218527857759"/>
    <m/>
    <m/>
    <m/>
    <x v="4139"/>
    <s v="10Lf-302,49532185278578"/>
    <s v="Gulupa"/>
    <n v="310.39591156401087"/>
    <m/>
    <m/>
    <m/>
    <n v="310.39591156401087"/>
    <n v="28399309.883961551"/>
    <m/>
    <m/>
    <m/>
    <n v="28399309.883961551"/>
    <n v="1.772589999201075"/>
    <m/>
    <m/>
    <m/>
    <n v="2.7026000000000001E-2"/>
    <n v="5.4999999999999997E-3"/>
    <n v="0.78387073909500826"/>
    <n v="2.4953218527857759"/>
    <n v="5.8070404446665602"/>
  </r>
  <r>
    <x v="0"/>
    <s v="LA LIBERTAD_10Lf-30_102769"/>
    <s v="M4"/>
    <s v="LA LIBERTAD_10Lf-30_102769_M4"/>
    <x v="2"/>
    <x v="1"/>
    <x v="0"/>
    <x v="0"/>
    <n v="2.3688413880875121"/>
    <m/>
    <m/>
    <m/>
    <x v="4140"/>
    <s v="10Lf-302,36884138808751"/>
    <s v="Granadilla"/>
    <n v="235.57589231487549"/>
    <m/>
    <m/>
    <m/>
    <n v="235.57589231487549"/>
    <n v="25114781.649903759"/>
    <m/>
    <m/>
    <m/>
    <n v="25114781.649903759"/>
    <n v="1.8080599780293329"/>
    <m/>
    <m/>
    <m/>
    <n v="2.7026000000000001E-2"/>
    <n v="5.4999999999999997E-3"/>
    <n v="0.74413865594372097"/>
    <n v="2.3688413880875121"/>
    <n v="5.5143474321187442"/>
  </r>
  <r>
    <x v="0"/>
    <s v="LA LIBERTAD_10Lf-30_102769"/>
    <s v="M5"/>
    <s v="LA LIBERTAD_10Lf-30_102769_M5"/>
    <x v="2"/>
    <x v="2"/>
    <x v="1"/>
    <x v="0"/>
    <n v="2.0654341792902011"/>
    <n v="0.2581792724112752"/>
    <n v="0.25817927241127531"/>
    <m/>
    <x v="4141"/>
    <s v="10Lf-302,58179272411275"/>
    <s v="GranadillaFríjolGulupa"/>
    <n v="205.40273496182121"/>
    <n v="11.58286099408766"/>
    <n v="32.115212118855567"/>
    <m/>
    <n v="249.10080807476444"/>
    <n v="21898016.76295485"/>
    <n v="1642283.5076621431"/>
    <n v="2938343.6668251678"/>
    <m/>
    <n v="26478643.937442161"/>
    <n v="1.57647907352863"/>
    <n v="5.1052561028189253E-2"/>
    <n v="0.1834015903665176"/>
    <m/>
    <n v="8.1077999999999997E-2"/>
    <n v="5.4999999999999997E-3"/>
    <n v="0.81103436359562864"/>
    <n v="2.5817927241127512"/>
    <n v="6.0611978118211312"/>
  </r>
  <r>
    <x v="0"/>
    <s v="LA LIBERTAD_10Lf-30_102769"/>
    <s v="M6"/>
    <s v="LA LIBERTAD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LIBERTAD_10Lf-30_102769"/>
    <s v="M9"/>
    <s v="LA LIBERTAD_10Lf-30_102769_M9"/>
    <x v="2"/>
    <x v="0"/>
    <x v="0"/>
    <x v="0"/>
    <n v="1.9144809831769209"/>
    <n v="0.47862024579423029"/>
    <m/>
    <m/>
    <x v="4142"/>
    <s v="10Lf-302,39310122897115"/>
    <s v="GranadillaGulupa"/>
    <n v="190.39078268380121"/>
    <n v="59.536114477752363"/>
    <m/>
    <m/>
    <n v="249.92689716155357"/>
    <n v="20297590.251156639"/>
    <n v="5447186.9678348489"/>
    <m/>
    <m/>
    <n v="25744777.218991488"/>
    <n v="1.461261383639993"/>
    <n v="0.33999520348962697"/>
    <m/>
    <m/>
    <n v="5.4052000000000003E-2"/>
    <n v="5.4999999999999997E-3"/>
    <n v="0.75175954836790082"/>
    <n v="2.3931012289711511"/>
    <n v="5.5975140063102016"/>
  </r>
  <r>
    <x v="0"/>
    <s v="LA LIBERTAD_10Lf-30_102769"/>
    <s v="M10"/>
    <s v="LA LIBERTAD_10Lf-30_102769_M10"/>
    <x v="2"/>
    <x v="2"/>
    <x v="0"/>
    <x v="0"/>
    <n v="2.2422297438469712"/>
    <n v="0.56055743596174268"/>
    <m/>
    <m/>
    <x v="4143"/>
    <s v="10Lf-302,80278717980871"/>
    <s v="GranadillaFríjol"/>
    <n v="222.98465204889069"/>
    <n v="25.148644967919999"/>
    <m/>
    <m/>
    <n v="248.1332970168107"/>
    <n v="23772427.61327333"/>
    <n v="3565717.0445149331"/>
    <m/>
    <m/>
    <n v="27338144.657788262"/>
    <n v="1.711421407015244"/>
    <n v="0.1108450436085138"/>
    <m/>
    <m/>
    <n v="5.4052000000000003E-2"/>
    <n v="5.4999999999999997E-3"/>
    <n v="0.8804567056990722"/>
    <n v="2.8027871798087132"/>
    <n v="6.5455830653164986"/>
  </r>
  <r>
    <x v="0"/>
    <s v="LA LIBERTAD_10Lf-30_102769"/>
    <s v="M12"/>
    <s v="LA LIBERTAD_10Lf-30_102769_M12"/>
    <x v="3"/>
    <x v="0"/>
    <x v="0"/>
    <x v="0"/>
    <n v="0.44"/>
    <n v="1.418521870501636"/>
    <m/>
    <m/>
    <x v="4144"/>
    <s v="10Lf-301,85852187050164"/>
    <s v="Piscicultura cachamaGulupa"/>
    <n v="692.41069863013695"/>
    <n v="176.45154214326561"/>
    <m/>
    <m/>
    <n v="868.86224077340262"/>
    <n v="28932473.282194968"/>
    <n v="16144226.899058539"/>
    <m/>
    <m/>
    <n v="45076700.181253508"/>
    <n v="0.6053764469584324"/>
    <n v="1.007668681493757"/>
    <m/>
    <m/>
    <n v="4.8842000000000003E-2"/>
    <n v="5.4999999999999997E-3"/>
    <n v="0.58382885984344579"/>
    <n v="1.858521870501636"/>
    <n v="4.3552146008467174"/>
  </r>
  <r>
    <x v="0"/>
    <s v="LA LIBERTAD_10Lf-30_102822"/>
    <s v="M1"/>
    <s v="LA LIBERTAD_10Lf-30_102822_M1"/>
    <x v="0"/>
    <x v="0"/>
    <x v="0"/>
    <x v="0"/>
    <n v="0.5886122533229855"/>
    <n v="2.354449013291942"/>
    <m/>
    <m/>
    <x v="4145"/>
    <s v="10Lf-302,94306126661493"/>
    <s v="FríjolGulupa"/>
    <n v="26.407286092263028"/>
    <n v="292.87257950146233"/>
    <m/>
    <m/>
    <n v="319.27986559372533"/>
    <n v="3743962.6919029169"/>
    <n v="26796033.168954778"/>
    <m/>
    <m/>
    <n v="30539995.860857695"/>
    <n v="0.1163926240246053"/>
    <n v="1.672518825549848"/>
    <m/>
    <m/>
    <n v="5.4052000000000003E-2"/>
    <n v="5.4999999999999997E-3"/>
    <n v="0.92452186385809243"/>
    <n v="1.049201341548222"/>
    <n v="4.9763364720212424"/>
  </r>
  <r>
    <x v="0"/>
    <s v="LA LIBERTAD_10Lf-30_102822"/>
    <s v="M2"/>
    <s v="LA LIBERTAD_10Lf-30_102822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LIBERTAD_10Lf-30_102822"/>
    <s v="M3"/>
    <s v="LA LIBERTAD_10Lf-30_102822_M3"/>
    <x v="1"/>
    <x v="1"/>
    <x v="0"/>
    <x v="0"/>
    <n v="2.4944762374877838"/>
    <m/>
    <m/>
    <m/>
    <x v="4146"/>
    <s v="10Lf-302,49447623748778"/>
    <s v="Gulupa"/>
    <n v="310.29072451931779"/>
    <m/>
    <m/>
    <m/>
    <n v="310.29072451931779"/>
    <n v="28389685.918674871"/>
    <m/>
    <m/>
    <m/>
    <n v="28389685.918674871"/>
    <n v="1.7719893034556671"/>
    <m/>
    <m/>
    <m/>
    <n v="2.7026000000000001E-2"/>
    <n v="5.4999999999999997E-3"/>
    <n v="0.78360510078150292"/>
    <n v="0.88928077866439503"/>
    <n v="4.1998881169336819"/>
  </r>
  <r>
    <x v="0"/>
    <s v="LA LIBERTAD_10Lf-30_102822"/>
    <s v="M4"/>
    <s v="LA LIBERTAD_10Lf-30_102822_M4"/>
    <x v="2"/>
    <x v="1"/>
    <x v="0"/>
    <x v="0"/>
    <n v="2.3686236796265971"/>
    <m/>
    <m/>
    <m/>
    <x v="4147"/>
    <s v="10Lf-302,3686236796266"/>
    <s v="Granadilla"/>
    <n v="235.55424170322951"/>
    <m/>
    <m/>
    <m/>
    <n v="235.55424170322951"/>
    <n v="25111366.239581909"/>
    <m/>
    <m/>
    <m/>
    <n v="25111366.239581909"/>
    <n v="1.8078938082059599"/>
    <m/>
    <m/>
    <m/>
    <n v="2.7026000000000001E-2"/>
    <n v="5.4999999999999997E-3"/>
    <n v="0.74407026585128688"/>
    <n v="0.84441434178688168"/>
    <n v="3.989634287264765"/>
  </r>
  <r>
    <x v="0"/>
    <s v="LA LIBERTAD_10Lf-30_102822"/>
    <s v="M5"/>
    <s v="LA LIBERTAD_10Lf-30_102822_M5"/>
    <x v="2"/>
    <x v="2"/>
    <x v="1"/>
    <x v="0"/>
    <n v="2.0651861395368671"/>
    <n v="0.25814826744210839"/>
    <n v="0.25814826744210839"/>
    <m/>
    <x v="4148"/>
    <s v="10Lf-302,58148267442108"/>
    <s v="GranadillaFríjolGulupa"/>
    <n v="205.37806797207881"/>
    <n v="11.581469998425501"/>
    <n v="32.111355375623504"/>
    <m/>
    <n v="249.0708933461278"/>
    <n v="21894421.620826669"/>
    <n v="1641993.480132821"/>
    <n v="2937990.7986264909"/>
    <m/>
    <n v="26474405.899585981"/>
    <n v="1.5762897528112461"/>
    <n v="5.1046430082564598E-2"/>
    <n v="0.18337956551300641"/>
    <m/>
    <n v="8.1077999999999997E-2"/>
    <n v="5.4999999999999997E-3"/>
    <n v="0.81093696578672791"/>
    <n v="0.92029857343111632"/>
    <n v="4.3992962136389284"/>
  </r>
  <r>
    <x v="0"/>
    <s v="LA LIBERTAD_10Lf-30_102822"/>
    <s v="M6"/>
    <s v="LA LIBERTAD_10Lf-30_102822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LIBERTAD_10Lf-30_102822"/>
    <s v="M9"/>
    <s v="LA LIBERTAD_10Lf-30_102822_M9"/>
    <x v="2"/>
    <x v="0"/>
    <x v="0"/>
    <x v="0"/>
    <n v="1.9142143226315109"/>
    <n v="0.47855358065787768"/>
    <m/>
    <m/>
    <x v="4149"/>
    <s v="10Lf-302,39276790328939"/>
    <s v="GranadillaGulupa"/>
    <n v="190.36426389860679"/>
    <n v="59.527821925933999"/>
    <m/>
    <m/>
    <n v="249.8920858245408"/>
    <n v="20293868.262024149"/>
    <n v="5446428.2505320599"/>
    <m/>
    <m/>
    <n v="25740296.51255621"/>
    <n v="1.4610578502745679"/>
    <n v="0.33994784689157448"/>
    <m/>
    <m/>
    <n v="5.4052000000000003E-2"/>
    <n v="5.4999999999999997E-3"/>
    <n v="0.75165483872965078"/>
    <n v="0.85302175752266685"/>
    <n v="4.0569964995417056"/>
  </r>
  <r>
    <x v="0"/>
    <s v="LA LIBERTAD_10Lf-30_102822"/>
    <s v="M10"/>
    <s v="LA LIBERTAD_10Lf-30_102822_M10"/>
    <x v="2"/>
    <x v="2"/>
    <x v="0"/>
    <x v="0"/>
    <n v="2.242010882997346"/>
    <n v="0.56050272074933649"/>
    <m/>
    <m/>
    <x v="4150"/>
    <s v="10Lf-302,80251360374668"/>
    <s v="GranadillaFríjol"/>
    <n v="222.96288683480651"/>
    <n v="25.146190244527052"/>
    <m/>
    <m/>
    <n v="248.10907707933356"/>
    <n v="23769059.171505969"/>
    <n v="3565167.4992299168"/>
    <m/>
    <m/>
    <n v="27334226.670735884"/>
    <n v="1.7112543576108581"/>
    <n v="0.1108342241817858"/>
    <m/>
    <m/>
    <n v="5.4052000000000003E-2"/>
    <n v="5.4999999999999997E-3"/>
    <n v="0.88037076557487404"/>
    <n v="0.99909609973569213"/>
    <n v="4.7415324690572476"/>
  </r>
  <r>
    <x v="0"/>
    <s v="LA LIBERTAD_10Lf-30_102822"/>
    <s v="M12"/>
    <s v="LA LIBERTAD_10Lf-30_102822_M12"/>
    <x v="3"/>
    <x v="0"/>
    <x v="0"/>
    <x v="0"/>
    <n v="0.44"/>
    <n v="1.4176317580725799"/>
    <m/>
    <m/>
    <x v="4151"/>
    <s v="10Lf-301,85763175807258"/>
    <s v="Piscicultura cachamaGulupa"/>
    <n v="692.41069863013695"/>
    <n v="176.34082005004029"/>
    <m/>
    <m/>
    <n v="868.75151868017724"/>
    <n v="28929358.14023665"/>
    <n v="16134096.510998139"/>
    <m/>
    <m/>
    <n v="45063454.651234791"/>
    <n v="0.6053764469584324"/>
    <n v="1.007036376531514"/>
    <m/>
    <m/>
    <n v="4.8842000000000003E-2"/>
    <n v="5.4999999999999997E-3"/>
    <n v="0.58354924337358527"/>
    <n v="0.66224572175287466"/>
    <n v="3.1577687231990401"/>
  </r>
  <r>
    <x v="7"/>
    <s v="LA LIBERTAD_10Lfs1-30_102777"/>
    <s v="V1"/>
    <s v="LA LIBERTAD_10Lfs1-30_102777_V1"/>
    <x v="1"/>
    <x v="1"/>
    <x v="0"/>
    <x v="0"/>
    <n v="2.4956662748049538"/>
    <m/>
    <m/>
    <m/>
    <x v="4152"/>
    <s v="10Lfs1-302,49566627480495"/>
    <s v="Gulupa"/>
    <n v="310.43875460908191"/>
    <m/>
    <m/>
    <m/>
    <n v="310.43875460908191"/>
    <n v="28403229.758122299"/>
    <m/>
    <m/>
    <m/>
    <n v="28403229.758122299"/>
    <n v="1.7728346646441391"/>
    <m/>
    <m/>
    <m/>
    <n v="2.7026000000000001E-2"/>
    <n v="5.4999999999999997E-3"/>
    <n v="0.78397893449370282"/>
    <n v="0.88970502696796605"/>
    <n v="4.2018762362666227"/>
  </r>
  <r>
    <x v="7"/>
    <s v="LA LIBERTAD_10Lfs1-30_102777"/>
    <s v="V2"/>
    <s v="LA LIBERTAD_10Lfs1-30_102777_V2"/>
    <x v="2"/>
    <x v="1"/>
    <x v="0"/>
    <x v="0"/>
    <n v="2.368933442157743"/>
    <m/>
    <m/>
    <m/>
    <x v="4153"/>
    <s v="10Lfs1-302,36893344215774"/>
    <s v="Granadilla"/>
    <n v="235.5850468829463"/>
    <m/>
    <m/>
    <m/>
    <n v="235.5850468829463"/>
    <n v="25116225.79415679"/>
    <m/>
    <m/>
    <m/>
    <n v="25116225.79415679"/>
    <n v="1.808130239922358"/>
    <m/>
    <m/>
    <m/>
    <n v="2.7026000000000001E-2"/>
    <n v="5.4999999999999997E-3"/>
    <n v="0.74416757345269424"/>
    <n v="0.84452477212923549"/>
    <n v="3.9901517877396731"/>
  </r>
  <r>
    <x v="7"/>
    <s v="LA LIBERTAD_10Lfs1-30_102777"/>
    <s v="V3"/>
    <s v="LA LIBERTAD_10Lfs1-30_102777_V3"/>
    <x v="8"/>
    <x v="6"/>
    <x v="0"/>
    <x v="0"/>
    <n v="3"/>
    <n v="1.993202084831408"/>
    <m/>
    <m/>
    <x v="4154"/>
    <s v="10Lfs1-304,99320208483141"/>
    <s v="Bovinos DPGranadilla"/>
    <n v="57.588487332339788"/>
    <n v="198.21941733174529"/>
    <m/>
    <m/>
    <n v="255.80790466408507"/>
    <n v="6388261.7916850224"/>
    <n v="21132596.097934689"/>
    <m/>
    <m/>
    <n v="27520857.889619712"/>
    <n v="0.16736338006571269"/>
    <n v="1.521346653191439"/>
    <m/>
    <m/>
    <n v="5.9165000000000009E-2"/>
    <n v="5.4999999999999997E-3"/>
    <n v="1.568545157538662"/>
    <n v="1.7800765432423971"/>
    <n v="8.406488785612467"/>
  </r>
  <r>
    <x v="7"/>
    <s v="LA LIBERTAD_10Lfs1-30_102777"/>
    <s v="V4"/>
    <s v="LA LIBERTAD_10Lfs1-30_102777_V4"/>
    <x v="8"/>
    <x v="0"/>
    <x v="0"/>
    <x v="0"/>
    <n v="3"/>
    <n v="2.0998340997937728"/>
    <m/>
    <m/>
    <x v="4155"/>
    <s v="10Lfs1-305,09983409979377"/>
    <s v="Bovinos DPGulupa"/>
    <n v="57.588487332339781"/>
    <n v="261.20074202493578"/>
    <m/>
    <m/>
    <n v="318.78922935727553"/>
    <n v="6388261.7916850206"/>
    <n v="23898255.545022219"/>
    <m/>
    <m/>
    <n v="30286517.336707242"/>
    <n v="0.16736338006571269"/>
    <n v="1.491649231990027"/>
    <m/>
    <m/>
    <n v="5.9165000000000009E-2"/>
    <n v="5.4999999999999997E-3"/>
    <n v="1.6020421255896671"/>
    <n v="1.81809085657648"/>
    <n v="8.5846320819599207"/>
  </r>
  <r>
    <x v="7"/>
    <s v="LA LIBERTAD_10Lfs1-30_102777"/>
    <s v="V5"/>
    <s v="LA LIBERTAD_10Lfs1-30_102777_V5"/>
    <x v="1"/>
    <x v="6"/>
    <x v="0"/>
    <x v="0"/>
    <n v="0.47864794820244588"/>
    <n v="1.914591792809784"/>
    <m/>
    <m/>
    <x v="4156"/>
    <s v="10Lfs1-302,39323974101223"/>
    <s v="GulupaGranadilla"/>
    <n v="59.539560411687091"/>
    <n v="190.40180244994929"/>
    <m/>
    <m/>
    <n v="249.94136286163638"/>
    <n v="5447502.2495186795"/>
    <n v="20299143.45252759"/>
    <m/>
    <m/>
    <n v="25746645.702046268"/>
    <n v="0.34001488231851312"/>
    <n v="1.4613459610470609"/>
    <m/>
    <m/>
    <n v="5.4052000000000003E-2"/>
    <n v="5.4999999999999997E-3"/>
    <n v="0.75180306000384178"/>
    <n v="0.85318996767085986"/>
    <n v="4.0577847686869308"/>
  </r>
  <r>
    <x v="7"/>
    <s v="LA LIBERTAD_10Lfs1-30_102777"/>
    <s v="V6"/>
    <s v="LA LIBERTAD_10Lfs1-30_102777_V6"/>
    <x v="1"/>
    <x v="6"/>
    <x v="6"/>
    <x v="0"/>
    <n v="0.50186875632981875"/>
    <n v="1.516818806968369"/>
    <n v="3"/>
    <m/>
    <x v="4157"/>
    <s v="10Lfs1-305,01868756329819"/>
    <s v="GulupaGranadillaBovinos DP"/>
    <n v="62.428023035417283"/>
    <n v="150.84418303753401"/>
    <n v="57.588487332339788"/>
    <m/>
    <n v="270.8606934052911"/>
    <n v="5711778.749573797"/>
    <n v="16081821.028260151"/>
    <n v="6388261.7916850224"/>
    <m/>
    <n v="28181861.569518968"/>
    <n v="0.35651013811647608"/>
    <n v="1.157738712517123"/>
    <n v="0.16736338006571269"/>
    <m/>
    <n v="8.6191000000000004E-2"/>
    <n v="5.4999999999999997E-3"/>
    <n v="1.576551067004667"/>
    <n v="1.789162116315804"/>
    <n v="8.4760917466186587"/>
  </r>
  <r>
    <x v="1"/>
    <s v="LA LIBERTAD_10Qf-30_102852"/>
    <s v="O1"/>
    <s v="LA LIBERTAD_10Qf-30_102852_O1"/>
    <x v="4"/>
    <x v="3"/>
    <x v="2"/>
    <x v="0"/>
    <n v="2.9781133931843842"/>
    <n v="0.37226417414804802"/>
    <n v="0.37226417414804791"/>
    <m/>
    <x v="4158"/>
    <s v="10Qf-303,72264174148048"/>
    <s v="CaféPlátanoFríjol"/>
    <n v="352.15702659094978"/>
    <n v="18.502363920305509"/>
    <n v="16.701124540187418"/>
    <m/>
    <n v="387.36051505144275"/>
    <n v="32968392.013299379"/>
    <n v="1581064.985240306"/>
    <n v="2367764.959697831"/>
    <m/>
    <n v="36917221.958237514"/>
    <n v="1.4305656179109181"/>
    <n v="6.3797227467481107E-2"/>
    <n v="7.3611794207193285E-2"/>
    <m/>
    <n v="8.3624000000000004E-2"/>
    <n v="5.4999999999999997E-3"/>
    <n v="1.169416253868214"/>
    <n v="1.3271217808377911"/>
    <n v="6.3083037761864844"/>
  </r>
  <r>
    <x v="1"/>
    <s v="LA LIBERTAD_10Qf-30_102852"/>
    <s v="O2"/>
    <s v="LA LIBERTAD_10Qf-30_102852_O2"/>
    <x v="4"/>
    <x v="3"/>
    <x v="3"/>
    <x v="0"/>
    <n v="2.1756057221905021"/>
    <n v="0.29318322011090492"/>
    <n v="0.46304325880764219"/>
    <m/>
    <x v="4159"/>
    <s v="10Qf-302,93183220110905"/>
    <s v="CaféPlátanoAguacate"/>
    <n v="257.26181008226922"/>
    <n v="14.571863237265649"/>
    <n v="44.36220281535379"/>
    <m/>
    <n v="316.19587613488864"/>
    <n v="24084449.732405812"/>
    <n v="1245195.6319412161"/>
    <n v="24670354.635658171"/>
    <m/>
    <n v="50000000.000005201"/>
    <n v="1.0450732841196719"/>
    <n v="5.024463239276248E-2"/>
    <n v="0.25529469638543439"/>
    <m/>
    <n v="8.3624000000000004E-2"/>
    <n v="5.4999999999999997E-3"/>
    <n v="0.92099440872535587"/>
    <n v="1.045198179695376"/>
    <n v="4.9871487895297806"/>
  </r>
  <r>
    <x v="1"/>
    <s v="LA LIBERTAD_10Qf-30_102852"/>
    <s v="O3"/>
    <s v="LA LIBERTAD_10Qf-30_102852_O3"/>
    <x v="4"/>
    <x v="2"/>
    <x v="3"/>
    <x v="0"/>
    <n v="2.267382939303896"/>
    <n v="0.29988090867098088"/>
    <n v="0.43154523873493278"/>
    <m/>
    <x v="4160"/>
    <s v="10Qf-302,99880908670981"/>
    <s v="CaféFríjolAguacate"/>
    <n v="268.11431555147368"/>
    <n v="13.45374803901173"/>
    <n v="41.344511642512217"/>
    <m/>
    <n v="322.9125752329976"/>
    <n v="25100444.381437201"/>
    <n v="1907375.3450986431"/>
    <n v="22992180.273470491"/>
    <m/>
    <n v="50000000.000006333"/>
    <n v="1.089159359421721"/>
    <n v="5.9298673546209477E-2"/>
    <n v="0.2379285490152917"/>
    <m/>
    <n v="8.3624000000000004E-2"/>
    <n v="5.4999999999999997E-3"/>
    <n v="0.94203426807638002"/>
    <n v="1.069075439412047"/>
    <n v="5.0990427941982368"/>
  </r>
  <r>
    <x v="1"/>
    <s v="LA LIBERTAD_10Qf-30_102852"/>
    <s v="O4"/>
    <s v="LA LIBERTAD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LIBERTAD_10Qf-30_102852"/>
    <s v="O5"/>
    <s v="LA LIBERTAD_10Qf-30_102852_O5"/>
    <x v="4"/>
    <x v="3"/>
    <x v="2"/>
    <x v="1"/>
    <n v="2.1280347077106399"/>
    <n v="0.32007595410540468"/>
    <n v="0.32007595410540479"/>
    <n v="0.43257292513259871"/>
    <x v="4161"/>
    <s v="10Qf-303,20075954105405"/>
    <s v="CaféPlátanoFríjolAguacate"/>
    <n v="251.63661560529511"/>
    <n v="15.90849239938405"/>
    <n v="14.359771213728839"/>
    <n v="41.442969900000357"/>
    <n v="323.34784911840836"/>
    <n v="23557827.79200834"/>
    <n v="1359413.3381531909"/>
    <n v="2035824.774992259"/>
    <n v="23046934.094851982"/>
    <n v="50000000.000005767"/>
    <n v="1.022222086485701"/>
    <n v="5.4853407523477157E-2"/>
    <n v="6.3292056825505441E-2"/>
    <n v="0.23849515457941789"/>
    <n v="0.11065"/>
    <n v="5.4999999999999997E-3"/>
    <n v="1.005474201378235"/>
    <n v="1.1410707763857679"/>
    <n v="5.4634545188180503"/>
  </r>
  <r>
    <x v="1"/>
    <s v="LA LIBERTAD_10Qf-30_102852"/>
    <s v="O6"/>
    <s v="LA LIBERTAD_10Qf-30_102852_O6"/>
    <x v="4"/>
    <x v="3"/>
    <x v="4"/>
    <x v="0"/>
    <n v="2.9182101546503749"/>
    <n v="0.36477626933129681"/>
    <n v="0.36477626933129698"/>
    <m/>
    <x v="4162"/>
    <s v="10Qf-303,64776269331297"/>
    <s v="CaféPlátanoCaña panelera"/>
    <n v="345.07356683633373"/>
    <n v="18.130198266070298"/>
    <n v="18.396818828806641"/>
    <m/>
    <n v="381.60058393121068"/>
    <n v="32305249.55023028"/>
    <n v="1549262.665971546"/>
    <n v="3672698.2516929209"/>
    <m/>
    <n v="37527210.467894748"/>
    <n v="1.401790516988169"/>
    <n v="6.2513978635002437E-2"/>
    <n v="8.2904804284187839E-2"/>
    <m/>
    <n v="7.9644000000000006E-2"/>
    <n v="5.4999999999999997E-3"/>
    <n v="1.145894039784179"/>
    <n v="1.3004274001660729"/>
    <n v="6.1792281332632211"/>
  </r>
  <r>
    <x v="1"/>
    <s v="LA LIBERTAD_10Qf-30_102852"/>
    <s v="O7"/>
    <s v="LA LIBERTAD_10Qf-30_102852_O7"/>
    <x v="4"/>
    <x v="2"/>
    <x v="4"/>
    <x v="0"/>
    <n v="2.9512676558313542"/>
    <n v="0.36890845697891927"/>
    <n v="0.36890845697891922"/>
    <m/>
    <x v="4163"/>
    <s v="10Qf-303,68908456978919"/>
    <s v="CaféFríjolCaña panelera"/>
    <n v="348.98256215835949"/>
    <n v="16.550574865372418"/>
    <n v="18.605218096827269"/>
    <m/>
    <n v="384.1383551205592"/>
    <n v="32671203.60033758"/>
    <n v="2346421.1128291311"/>
    <n v="3714302.5983158802"/>
    <m/>
    <n v="38731927.311482593"/>
    <n v="1.417670007914132"/>
    <n v="7.294823220250464E-2"/>
    <n v="8.3843950377270229E-2"/>
    <m/>
    <n v="7.9644000000000006E-2"/>
    <n v="5.4999999999999997E-3"/>
    <n v="1.158874733965191"/>
    <n v="1.315158649129847"/>
    <n v="6.2482619528842314"/>
  </r>
  <r>
    <x v="1"/>
    <s v="LA LIBERTAD_10Qf-30_102852"/>
    <s v="O8"/>
    <s v="LA LIBERTAD_10Qf-30_102852_O8"/>
    <x v="5"/>
    <x v="2"/>
    <x v="4"/>
    <x v="0"/>
    <n v="4.0305803166302079"/>
    <n v="0.75753861107085518"/>
    <n v="2.78726718300749"/>
    <m/>
    <x v="4164"/>
    <s v="10Qf-307,57538611070855"/>
    <s v="PlátanoFríjolCaña panelera"/>
    <n v="200.32887666126589"/>
    <n v="33.985936778496999"/>
    <n v="140.57068319511859"/>
    <m/>
    <n v="374.88549663488152"/>
    <n v="17118513.817256149"/>
    <n v="4818280.9506627358"/>
    <n v="28063205.232068978"/>
    <m/>
    <n v="49999999.999987863"/>
    <n v="0.69074562405714046"/>
    <n v="0.1497962474357627"/>
    <n v="0.6334782707180604"/>
    <m/>
    <n v="7.7098E-2"/>
    <n v="5.4999999999999997E-3"/>
    <n v="2.3797024431545188"/>
    <n v="2.7006251484675992"/>
    <n v="12.73831170233067"/>
  </r>
  <r>
    <x v="1"/>
    <s v="LA LIBERTAD_10Qf-30_102852"/>
    <s v="O9"/>
    <s v="LA LIBERTAD_10Qf-30_102852_O9"/>
    <x v="4"/>
    <x v="3"/>
    <x v="2"/>
    <x v="2"/>
    <n v="2.7682357622050131"/>
    <n v="0.39546225174357308"/>
    <n v="0.39546225174357308"/>
    <n v="0.39546225174357308"/>
    <x v="4165"/>
    <s v="10Qf-303,95462251743573"/>
    <s v="CaféPlátanoFríjolCaña panelera"/>
    <n v="327.3393407893293"/>
    <n v="19.65536037747518"/>
    <n v="17.741874657768481"/>
    <n v="19.944409794790989"/>
    <n v="384.68098561936398"/>
    <n v="30644998.945464611"/>
    <n v="1679590.8997877161"/>
    <n v="2515315.0036652409"/>
    <n v="3981655.7235253039"/>
    <n v="38821560.572442867"/>
    <n v="1.3297488647493989"/>
    <n v="6.7772826345769671E-2"/>
    <n v="7.8198999295817195E-2"/>
    <n v="8.9878984295462774E-2"/>
    <n v="0.10667"/>
    <n v="5.4999999999999997E-3"/>
    <n v="1.2422897960531101"/>
    <n v="1.409822927465838"/>
    <n v="6.7189052409546806"/>
  </r>
  <r>
    <x v="1"/>
    <s v="LA LIBERTAD_10Qf-30_102852"/>
    <s v="O10"/>
    <s v="LA LIBERTAD_10Qf-30_102852_O10"/>
    <x v="4"/>
    <x v="4"/>
    <x v="4"/>
    <x v="0"/>
    <n v="2.2491483058392281"/>
    <n v="0.41519019438260701"/>
    <n v="0.29603761113575938"/>
    <m/>
    <x v="4166"/>
    <s v="10Qf-302,96037611135759"/>
    <s v="CaféAguacateCaña panelera"/>
    <n v="265.95810003711841"/>
    <n v="39.777604488998527"/>
    <n v="14.93011129413952"/>
    <m/>
    <n v="320.66581582025646"/>
    <n v="24898582.84531913"/>
    <n v="22120804.356471311"/>
    <n v="2980612.7982140859"/>
    <m/>
    <n v="50000000.000004523"/>
    <n v="1.080400176594948"/>
    <n v="0.22891134381280351"/>
    <n v="6.7282173418134972E-2"/>
    <m/>
    <n v="7.9644000000000006E-2"/>
    <n v="5.4999999999999997E-3"/>
    <n v="0.92996108210186201"/>
    <n v="1.055374083698982"/>
    <n v="5.0308552771584383"/>
  </r>
  <r>
    <x v="1"/>
    <s v="LA LIBERTAD_10Qf-30_102852"/>
    <s v="O11"/>
    <s v="LA LIBERTAD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LIBERTAD_10Qf-30_102852"/>
    <s v="O12"/>
    <s v="LA LIBERTAD_10Qf-30_102852_O12"/>
    <x v="4"/>
    <x v="3"/>
    <x v="3"/>
    <x v="2"/>
    <n v="2.110493395542123"/>
    <n v="0.31570135963912371"/>
    <n v="0.41511748157086747"/>
    <n v="0.31570135963912371"/>
    <x v="4167"/>
    <s v="10Qf-303,15701359639124"/>
    <s v="CaféPlátanoAguacateCaña panelera"/>
    <n v="249.5623841976174"/>
    <n v="15.69106524834508"/>
    <n v="39.770638184144048"/>
    <n v="15.921816207879569"/>
    <n v="320.94590383798607"/>
    <n v="23363641.480189979"/>
    <n v="1340833.741684925"/>
    <n v="22116930.310541369"/>
    <n v="3178594.467587552"/>
    <n v="50000000.000003822"/>
    <n v="1.0137959472598559"/>
    <n v="5.4103706054400749E-2"/>
    <n v="0.2288712542642716"/>
    <n v="7.1751266827510013E-2"/>
    <n v="0.10667"/>
    <n v="5.4999999999999997E-3"/>
    <n v="0.99173201980876569"/>
    <n v="1.125475347113476"/>
    <n v="5.3863909633134792"/>
  </r>
  <r>
    <x v="1"/>
    <s v="LA LIBERTAD_10Qf-30_102852"/>
    <s v="O13"/>
    <s v="LA LIBERTAD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LIBERTAD_10Qf-30_102852"/>
    <s v="O14"/>
    <s v="LA LIBERTAD_10Qf-30_102852_O14"/>
    <x v="4"/>
    <x v="2"/>
    <x v="3"/>
    <x v="2"/>
    <n v="2.207888796304009"/>
    <n v="0.32348105009045552"/>
    <n v="0.37995960441963522"/>
    <n v="0.32348105009045541"/>
    <x v="4168"/>
    <s v="10Qf-303,23481050090456"/>
    <s v="CaféFríjolAguacateCaña panelera"/>
    <n v="261.07923067311901"/>
    <n v="14.51253620178543"/>
    <n v="36.402311689646517"/>
    <n v="16.31417055713511"/>
    <n v="328.30824912168612"/>
    <n v="24441830.69889427"/>
    <n v="2057482.692991653"/>
    <n v="20243763.428053349"/>
    <n v="3256923.1800657432"/>
    <n v="50000000.000005014"/>
    <n v="1.0605807715017661"/>
    <n v="6.3965383033918952E-2"/>
    <n v="0.2094872779247976"/>
    <n v="7.3519401896826819E-2"/>
    <n v="0.10667"/>
    <n v="5.4999999999999997E-3"/>
    <n v="1.0161708379804879"/>
    <n v="1.1532099435724741"/>
    <n v="5.5163612824575168"/>
  </r>
  <r>
    <x v="1"/>
    <s v="LA LIBERTAD_10Qf-30_102852"/>
    <s v="O15"/>
    <s v="LA LIBERTAD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LIBERTAD_10Qf-30_102852"/>
    <s v="O16"/>
    <s v="LA LIBERTAD_10Qf-30_102852_O16"/>
    <x v="4"/>
    <x v="3"/>
    <x v="1"/>
    <x v="0"/>
    <n v="0.27458132103369881"/>
    <n v="0.27458132103369892"/>
    <n v="2.1966505682695909"/>
    <m/>
    <x v="4169"/>
    <s v="10Qf-302,74581321033699"/>
    <s v="CaféPlátanoGulupa"/>
    <n v="32.468791078921711"/>
    <n v="13.64730715522273"/>
    <n v="273.24385219663998"/>
    <m/>
    <n v="319.35995043078441"/>
    <n v="3039677.6200952809"/>
    <n v="1166190.4164722471"/>
    <n v="25000125.785546899"/>
    <m/>
    <n v="29205993.822114427"/>
    <n v="0.13189779747484909"/>
    <n v="4.7056709221075077E-2"/>
    <n v="1.560424289438672"/>
    <m/>
    <n v="8.3624000000000004E-2"/>
    <n v="5.4999999999999997E-3"/>
    <n v="0.8625591236660699"/>
    <n v="0.97888240948513661"/>
    <n v="4.6763787434881952"/>
  </r>
  <r>
    <x v="1"/>
    <s v="LA LIBERTAD_10Qf-30_102852"/>
    <s v="O17"/>
    <s v="LA LIBERTAD_10Qf-30_102852_O17"/>
    <x v="4"/>
    <x v="2"/>
    <x v="1"/>
    <x v="0"/>
    <n v="0.27691614484356769"/>
    <n v="0.2769161448435678"/>
    <n v="2.215329158748542"/>
    <m/>
    <x v="4170"/>
    <s v="10Qf-302,76916144843568"/>
    <s v="CaféFríjolGulupa"/>
    <n v="32.7448801668587"/>
    <n v="12.42346522548188"/>
    <n v="275.56730322239531"/>
    <m/>
    <n v="320.73564861473591"/>
    <n v="3065524.6502392329"/>
    <n v="1761309.279991179"/>
    <n v="25212707.212113231"/>
    <m/>
    <n v="30039541.142343644"/>
    <n v="0.13301935270975801"/>
    <n v="5.4757604095330682E-2"/>
    <n v="1.5736929115385421"/>
    <m/>
    <n v="8.3624000000000004E-2"/>
    <n v="5.4999999999999997E-3"/>
    <n v="0.86989364872324948"/>
    <n v="0.98720605636731895"/>
    <n v="4.7153851535262454"/>
  </r>
  <r>
    <x v="1"/>
    <s v="LA LIBERTAD_10Qf-30_102852"/>
    <s v="O18"/>
    <s v="LA LIBERTAD_10Qf-30_102852_O18"/>
    <x v="5"/>
    <x v="2"/>
    <x v="1"/>
    <x v="0"/>
    <n v="0.29161420071527933"/>
    <n v="0.29161420071527933"/>
    <n v="2.3329136057222351"/>
    <m/>
    <x v="4171"/>
    <s v="10Qf-302,91614200715279"/>
    <s v="PlátanoFríjolGulupa"/>
    <n v="14.49387945619856"/>
    <n v="13.08287345936276"/>
    <n v="290.1937657620486"/>
    <m/>
    <n v="317.77051867760991"/>
    <n v="1238531.7577361199"/>
    <n v="1854795.4225896851"/>
    <n v="26550938.247685701"/>
    <m/>
    <n v="29644265.428011507"/>
    <n v="4.9975739777692277E-2"/>
    <n v="5.7664008576907171E-2"/>
    <n v="1.657220819785916"/>
    <m/>
    <n v="8.1077999999999997E-2"/>
    <n v="5.4999999999999997E-3"/>
    <n v="0.9160655519851707"/>
    <n v="1.0396046255499709"/>
    <n v="4.9583901846879339"/>
  </r>
  <r>
    <x v="1"/>
    <s v="LA LIBERTAD_10Qf-30_102852"/>
    <s v="O19"/>
    <s v="LA LIBERTAD_10Qf-30_102852_O19"/>
    <x v="4"/>
    <x v="3"/>
    <x v="2"/>
    <x v="3"/>
    <n v="0.29973118931295462"/>
    <n v="0.29973118931295473"/>
    <n v="0.29973118931295462"/>
    <n v="2.0981183251906832"/>
    <x v="4172"/>
    <s v="10Qf-302,99731189312955"/>
    <s v="CaféPlátanoFríjolGulupa"/>
    <n v="35.442721773651449"/>
    <n v="14.89731198449614"/>
    <n v="13.44703108417665"/>
    <n v="260.98731487870617"/>
    <n v="324.77437972103041"/>
    <n v="3318092.3770386931"/>
    <n v="1273005.8955892981"/>
    <n v="1906423.063696506"/>
    <n v="23878728.278593719"/>
    <n v="30376249.614918217"/>
    <n v="0.14397878033387351"/>
    <n v="5.1366798611387363E-2"/>
    <n v="5.9269067929184738E-2"/>
    <n v="1.490430405288804"/>
    <n v="0.11065"/>
    <n v="5.4999999999999997E-3"/>
    <n v="0.94156394548572142"/>
    <n v="1.068541689900683"/>
    <n v="5.1235675285159514"/>
  </r>
  <r>
    <x v="1"/>
    <s v="LA LIBERTAD_10Qf-30_102852"/>
    <s v="O20"/>
    <s v="LA LIBERTAD_10Qf-30_102852_O20"/>
    <x v="4"/>
    <x v="4"/>
    <x v="1"/>
    <x v="0"/>
    <n v="0.22005244209064859"/>
    <n v="0.59726844053915973"/>
    <n v="1.3832035382766781"/>
    <m/>
    <x v="4173"/>
    <s v="10Qf-302,20052442090649"/>
    <s v="CaféAguacateGulupa"/>
    <n v="26.02084053551085"/>
    <n v="57.221745896133058"/>
    <n v="172.0582547949231"/>
    <m/>
    <n v="255.300841226567"/>
    <n v="2436030.53897525"/>
    <n v="31821701.235280778"/>
    <n v="15742268.225742901"/>
    <m/>
    <n v="49999999.999998927"/>
    <n v="0.10570432224395999"/>
    <n v="0.3292985315900902"/>
    <n v="0.98257976463899177"/>
    <m/>
    <n v="8.3624000000000004E-2"/>
    <n v="5.4999999999999997E-3"/>
    <n v="0.6912642159915664"/>
    <n v="0.78448695605316232"/>
    <n v="3.7653995929512152"/>
  </r>
  <r>
    <x v="1"/>
    <s v="LA LIBERTAD_10Qf-30_102852"/>
    <s v="O21"/>
    <s v="LA LIBERTAD_10Qf-30_102852_O21"/>
    <x v="5"/>
    <x v="4"/>
    <x v="1"/>
    <x v="0"/>
    <n v="0.2301496740866712"/>
    <n v="0.60739541794877205"/>
    <n v="1.4639516488312689"/>
    <m/>
    <x v="4174"/>
    <s v="10Qf-302,30149674086671"/>
    <s v="PlátanoAguacateGulupa"/>
    <n v="11.438954704241249"/>
    <n v="58.191968477298772"/>
    <n v="182.10260372517541"/>
    <m/>
    <n v="251.73352690671544"/>
    <n v="977482.16544251703"/>
    <n v="32361253.683848489"/>
    <n v="16661264.1507071"/>
    <m/>
    <n v="49999999.999998108"/>
    <n v="3.9442181463947887E-2"/>
    <n v="0.3348819486335573"/>
    <n v="1.039940418561714"/>
    <m/>
    <n v="8.1077999999999997E-2"/>
    <n v="5.4999999999999997E-3"/>
    <n v="0.72298326938221336"/>
    <n v="0.82048358811898303"/>
    <n v="3.9315415983679092"/>
  </r>
  <r>
    <x v="1"/>
    <s v="LA LIBERTAD_10Qf-30_102852"/>
    <s v="O22"/>
    <s v="LA LIBERTAD_10Qf-30_102852_O22"/>
    <x v="4"/>
    <x v="3"/>
    <x v="3"/>
    <x v="3"/>
    <n v="0.2370167294411212"/>
    <n v="0.2370167294411212"/>
    <n v="0.59166927956881477"/>
    <n v="1.3044645559601551"/>
    <x v="4175"/>
    <s v="10Qf-302,37016729441121"/>
    <s v="CaféPlátanoAguacateGulupa"/>
    <n v="28.026839704397108"/>
    <n v="11.780262748507649"/>
    <n v="56.685314126881373"/>
    <n v="162.2638236018189"/>
    <n v="258.75624018160499"/>
    <n v="2623829.0549339098"/>
    <n v="1006647.638583937"/>
    <n v="31523385.075455349"/>
    <n v="14846138.231025681"/>
    <n v="49999999.999998875"/>
    <n v="0.11385328200871821"/>
    <n v="4.0619031461620228E-2"/>
    <n v="0.32621148502856973"/>
    <n v="0.92664632565366789"/>
    <n v="0.11065"/>
    <n v="5.4999999999999997E-3"/>
    <n v="0.74455517101922897"/>
    <n v="0.84496464045759712"/>
    <n v="4.0758371058880378"/>
  </r>
  <r>
    <x v="1"/>
    <s v="LA LIBERTAD_10Qf-30_102852"/>
    <s v="O23"/>
    <s v="LA LIBERTAD_10Qf-30_102852_O23"/>
    <x v="0"/>
    <x v="4"/>
    <x v="1"/>
    <x v="0"/>
    <n v="0.233291522107896"/>
    <n v="0.58762889024635623"/>
    <n v="1.5119948087247079"/>
    <m/>
    <x v="4176"/>
    <s v="10Qf-302,33291522107896"/>
    <s v="FríjolAguacateGulupa"/>
    <n v="10.466306014567881"/>
    <n v="56.298221631382248"/>
    <n v="188.0787467998218"/>
    <m/>
    <n v="254.84327444577193"/>
    <n v="1483837.3655101419"/>
    <n v="31308118.28222343"/>
    <n v="17208044.352265179"/>
    <m/>
    <n v="49999999.999998748"/>
    <n v="4.6131238803709569E-2"/>
    <n v="0.32398385306171601"/>
    <n v="1.0740686111481961"/>
    <m/>
    <n v="8.1077999999999997E-2"/>
    <n v="5.4999999999999997E-3"/>
    <n v="0.73285294903003984"/>
    <n v="0.83168427631464936"/>
    <n v="3.9840304464236498"/>
  </r>
  <r>
    <x v="1"/>
    <s v="LA LIBERTAD_10Qf-30_102852"/>
    <s v="O24"/>
    <s v="LA LIBERTAD_10Qf-30_102852_O24"/>
    <x v="4"/>
    <x v="2"/>
    <x v="3"/>
    <x v="3"/>
    <n v="0.24035022115224139"/>
    <n v="0.24035022115224139"/>
    <n v="0.57108349797550451"/>
    <n v="1.351718271242428"/>
    <x v="4177"/>
    <s v="10Qf-302,40350221152242"/>
    <s v="CaféFríjolAguacateGulupa"/>
    <n v="28.42101963449656"/>
    <n v="10.782984921693741"/>
    <n v="54.713078054367067"/>
    <n v="168.14176676712751"/>
    <n v="262.05884937768485"/>
    <n v="2660731.565683437"/>
    <n v="1528733.816522392"/>
    <n v="30426600.870742109"/>
    <n v="15383933.747051621"/>
    <n v="49999999.99999956"/>
    <n v="0.1154545570442603"/>
    <n v="4.7527031193917463E-2"/>
    <n v="0.31486170126267699"/>
    <n v="0.9602137242002482"/>
    <n v="0.11065"/>
    <n v="5.4999999999999997E-3"/>
    <n v="0.75502687272955449"/>
    <n v="0.856848538407741"/>
    <n v="4.1315276226597106"/>
  </r>
  <r>
    <x v="1"/>
    <s v="LA LIBERTAD_10Qf-30_102852"/>
    <s v="O25"/>
    <s v="LA LIBERTAD_10Qf-30_102852_O25"/>
    <x v="5"/>
    <x v="2"/>
    <x v="3"/>
    <x v="3"/>
    <n v="0.25244731529591791"/>
    <n v="0.25244731529591791"/>
    <n v="0.58087369224887675"/>
    <n v="1.4387048301184671"/>
    <x v="4178"/>
    <s v="10Qf-302,52447315295918"/>
    <s v="PlátanoFríjolAguacateGulupa"/>
    <n v="12.54719745460006"/>
    <n v="11.32570455441232"/>
    <n v="55.65103487739789"/>
    <n v="178.96212334998731"/>
    <n v="258.48606023639758"/>
    <n v="1072183.783856571"/>
    <n v="1605676.6910096151"/>
    <n v="30948209.943073768"/>
    <n v="16373929.58205872"/>
    <n v="49999999.999998674"/>
    <n v="4.3263466956891559E-2"/>
    <n v="4.9919119572143213E-2"/>
    <n v="0.32025943598191481"/>
    <n v="1.022005955192993"/>
    <n v="0.10810400000000001"/>
    <n v="5.4999999999999997E-3"/>
    <n v="0.79302821558927106"/>
    <n v="0.89997467902994743"/>
    <n v="4.3310800475783982"/>
  </r>
  <r>
    <x v="1"/>
    <s v="LA LIBERTAD_10Qf-30_102852"/>
    <s v="O26"/>
    <s v="LA LIBERTAD_10Qf-30_102852_O26"/>
    <x v="4"/>
    <x v="5"/>
    <x v="1"/>
    <x v="0"/>
    <n v="0.27275131157804811"/>
    <n v="0.27275131157804811"/>
    <n v="2.1820104926243848"/>
    <m/>
    <x v="4179"/>
    <s v="10Qf-302,72751311578048"/>
    <s v="CaféCaña paneleraGulupa"/>
    <n v="32.252395460806518"/>
    <n v="13.755709694655369"/>
    <n v="271.42275660522893"/>
    <m/>
    <n v="317.43086176069085"/>
    <n v="3019418.999567261"/>
    <n v="2746157.9861431569"/>
    <n v="24833506.780263599"/>
    <m/>
    <n v="30599083.765974015"/>
    <n v="0.13101873470521211"/>
    <n v="6.1989761960355459E-2"/>
    <n v="1.5500244880474141"/>
    <m/>
    <n v="7.9644000000000006E-2"/>
    <n v="5.4999999999999997E-3"/>
    <n v="0.85681040286297838"/>
    <n v="0.9723584257757415"/>
    <n v="4.6418259444192014"/>
  </r>
  <r>
    <x v="1"/>
    <s v="LA LIBERTAD_10Qf-30_102852"/>
    <s v="O27"/>
    <s v="LA LIBERTAD_10Qf-30_102852_O27"/>
    <x v="5"/>
    <x v="5"/>
    <x v="1"/>
    <x v="0"/>
    <n v="0.28699919918903227"/>
    <n v="0.28699919918903227"/>
    <n v="2.2959935935122591"/>
    <m/>
    <x v="4180"/>
    <s v="10Qf-302,86999199189032"/>
    <s v="PlátanoCaña paneleraGulupa"/>
    <n v="14.26450353538424"/>
    <n v="14.47427564619872"/>
    <n v="285.60124362624629"/>
    <m/>
    <n v="314.34002280782926"/>
    <n v="1218931.1143578561"/>
    <n v="2889610.8264693832"/>
    <n v="26130750.82116187"/>
    <m/>
    <n v="30239292.761989109"/>
    <n v="4.9184838255120142E-2"/>
    <n v="6.5227961462798814E-2"/>
    <n v="1.6309941250849"/>
    <m/>
    <n v="7.7098E-2"/>
    <n v="5.4999999999999997E-3"/>
    <n v="0.90156816499172465"/>
    <n v="1.0231521451089001"/>
    <n v="4.8773103019909483"/>
  </r>
  <r>
    <x v="1"/>
    <s v="LA LIBERTAD_10Qf-30_102852"/>
    <s v="O28"/>
    <s v="LA LIBERTAD_10Qf-30_102852_O28"/>
    <x v="4"/>
    <x v="3"/>
    <x v="4"/>
    <x v="3"/>
    <n v="0.29485784474834659"/>
    <n v="0.2948578447483467"/>
    <n v="0.2948578447483467"/>
    <n v="2.0640049132384268"/>
    <x v="4181"/>
    <s v="10Qf-302,94857844748347"/>
    <s v="CaféPlátanoCaña paneleraGulupa"/>
    <n v="34.866456767976011"/>
    <n v="14.65509583557508"/>
    <n v="14.870611950804131"/>
    <n v="256.74390892782338"/>
    <n v="321.13607348217863"/>
    <n v="3264143.3452826911"/>
    <n v="1252308.0283563139"/>
    <n v="2968734.4872801001"/>
    <n v="23490482.827951841"/>
    <n v="30975668.688870944"/>
    <n v="0.14163782206334019"/>
    <n v="5.0531623235117978E-2"/>
    <n v="6.7014041114383929E-2"/>
    <n v="1.4661974219573399"/>
    <n v="0.10667"/>
    <n v="5.4999999999999997E-3"/>
    <n v="0.92625500968067009"/>
    <n v="1.051168216527856"/>
    <n v="5.038171673691993"/>
  </r>
  <r>
    <x v="1"/>
    <s v="LA LIBERTAD_10Qf-30_102852"/>
    <s v="O29"/>
    <s v="LA LIBERTAD_10Qf-30_102852_O29"/>
    <x v="0"/>
    <x v="5"/>
    <x v="1"/>
    <x v="0"/>
    <n v="0.28955096342154701"/>
    <n v="0.28955096342154701"/>
    <n v="2.3164077073723761"/>
    <m/>
    <x v="4182"/>
    <s v="10Qf-302,89550963421547"/>
    <s v="FríjolCaña paneleraGulupa"/>
    <n v="12.99030913168486"/>
    <n v="14.60296917213849"/>
    <n v="288.14057837110443"/>
    <m/>
    <n v="315.73385667492778"/>
    <n v="1841672.3199467261"/>
    <n v="2915302.9035682292"/>
    <n v="26363084.275410552"/>
    <m/>
    <n v="31120059.498925507"/>
    <n v="5.7256022502463089E-2"/>
    <n v="6.580791562117605E-2"/>
    <n v="1.645495602732201"/>
    <m/>
    <n v="7.7098E-2"/>
    <n v="5.4999999999999997E-3"/>
    <n v="0.90958417828758209"/>
    <n v="1.032249184597815"/>
    <n v="4.9199409971008663"/>
  </r>
  <r>
    <x v="1"/>
    <s v="LA LIBERTAD_10Qf-30_102852"/>
    <s v="O30"/>
    <s v="LA LIBERTAD_10Qf-30_102852_O30"/>
    <x v="4"/>
    <x v="2"/>
    <x v="4"/>
    <x v="3"/>
    <n v="0.29755192355466692"/>
    <n v="0.29755192355466709"/>
    <n v="0.29755192355466697"/>
    <n v="2.0828634648826689"/>
    <x v="4183"/>
    <s v="10Qf-302,97551923554667"/>
    <s v="CaféFríjolCaña paneleraGulupa"/>
    <n v="35.185027170300749"/>
    <n v="13.34926129765711"/>
    <n v="15.006482849975439"/>
    <n v="259.08974552676023"/>
    <n v="322.63051684469355"/>
    <n v="3293967.4098749789"/>
    <n v="1892561.968649819"/>
    <n v="2995859.438527707"/>
    <n v="23705112.396281719"/>
    <n v="31887501.213334225"/>
    <n v="0.1429319489159592"/>
    <n v="5.8838138300006809E-2"/>
    <n v="6.7626339925854345E-2"/>
    <n v="1.4795938822202439"/>
    <n v="0.10667"/>
    <n v="5.4999999999999997E-3"/>
    <n v="0.93471808446492266"/>
    <n v="1.060772607472388"/>
    <n v="5.0831799274839806"/>
  </r>
  <r>
    <x v="1"/>
    <s v="LA LIBERTAD_10Qf-30_102852"/>
    <s v="O31"/>
    <s v="LA LIBERTAD_10Qf-30_102852_O31"/>
    <x v="5"/>
    <x v="2"/>
    <x v="4"/>
    <x v="3"/>
    <n v="0.31458958776333912"/>
    <n v="0.31458958776333912"/>
    <n v="0.31458958776333912"/>
    <n v="2.2021271143433738"/>
    <x v="4184"/>
    <s v="10Qf-303,14589587763339"/>
    <s v="PlátanoFríjolCaña paneleraGulupa"/>
    <n v="15.6358076939774"/>
    <n v="14.11363286920071"/>
    <n v="15.865746042418239"/>
    <n v="273.92508596570121"/>
    <n v="319.54027257129758"/>
    <n v="1336111.870211795"/>
    <n v="2000929.056083668"/>
    <n v="3167400.7497726278"/>
    <n v="25062454.470269281"/>
    <n v="31566896.146337371"/>
    <n v="5.3913174791450982E-2"/>
    <n v="6.2207178671324533E-2"/>
    <n v="7.1498588028147445E-2"/>
    <n v="1.5643146376074719"/>
    <n v="0.10412399999999999"/>
    <n v="5.4999999999999997E-3"/>
    <n v="0.98823954271206016"/>
    <n v="1.121511880376304"/>
    <n v="5.3652713007217558"/>
  </r>
  <r>
    <x v="1"/>
    <s v="LA LIBERTAD_10Qf-30_102852"/>
    <s v="O32"/>
    <s v="LA LIBERTAD_10Qf-30_102852_O32"/>
    <x v="6"/>
    <x v="5"/>
    <x v="1"/>
    <x v="0"/>
    <n v="0.57390450324544529"/>
    <n v="0.2307136436323029"/>
    <n v="1.5025182894452811"/>
    <m/>
    <x v="4185"/>
    <s v="10Qf-302,30713643632303"/>
    <s v="AguacateCaña paneleraGulupa"/>
    <n v="54.983346556386842"/>
    <n v="11.635617390950641"/>
    <n v="186.89995183318939"/>
    <m/>
    <n v="253.51891578052687"/>
    <n v="30576900.435879309"/>
    <n v="2322907.6747876108"/>
    <n v="17100191.88933045"/>
    <m/>
    <n v="49999999.99999737"/>
    <n v="0.3164170369039857"/>
    <n v="5.2435618978426933E-2"/>
    <n v="1.0673368209051071"/>
    <m/>
    <n v="7.7098E-2"/>
    <n v="5.4999999999999997E-3"/>
    <n v="0.7247549014627318"/>
    <n v="0.82249413954915995"/>
    <n v="3.936983477334921"/>
  </r>
  <r>
    <x v="1"/>
    <s v="LA LIBERTAD_10Qf-30_102852"/>
    <s v="O33"/>
    <s v="LA LIBERTAD_10Qf-30_102852_O33"/>
    <x v="4"/>
    <x v="4"/>
    <x v="4"/>
    <x v="3"/>
    <n v="0.23761489951386611"/>
    <n v="0.55713687415938362"/>
    <n v="0.23761489951386611"/>
    <n v="1.3437823219515459"/>
    <x v="4186"/>
    <s v="10Qf-302,37614899513866"/>
    <s v="CaféAguacateCaña paneleraGulupa"/>
    <n v="28.097572334892511"/>
    <n v="53.376911416473703"/>
    <n v="11.98366951171249"/>
    <n v="167.15460504627811"/>
    <n v="260.61275830935682"/>
    <n v="2630450.9335682192"/>
    <n v="29683542.53014601"/>
    <n v="2392391.9930991251"/>
    <n v="15293614.54318478"/>
    <n v="49999999.999998137"/>
    <n v="0.11414061879773719"/>
    <n v="0.30717235685475519"/>
    <n v="5.4004107162225028E-2"/>
    <n v="0.95457630138383687"/>
    <n v="0.10667"/>
    <n v="5.4999999999999997E-3"/>
    <n v="0.74643423931057429"/>
    <n v="0.84709711676693278"/>
    <n v="4.0818503512161683"/>
  </r>
  <r>
    <x v="1"/>
    <s v="LA LIBERTAD_10Qf-30_102852"/>
    <s v="O34"/>
    <s v="LA LIBERTAD_10Qf-30_102852_O34"/>
    <x v="5"/>
    <x v="4"/>
    <x v="4"/>
    <x v="3"/>
    <n v="0.24943144839669701"/>
    <n v="0.56611654643064147"/>
    <n v="0.2494314483966969"/>
    <n v="1.4293350407429339"/>
    <x v="4187"/>
    <s v="10Qf-302,49431448396697"/>
    <s v="PlátanoAguacateCaña paneleraGulupa"/>
    <n v="12.39730210935957"/>
    <n v="54.237215577987122"/>
    <n v="12.579615375673679"/>
    <n v="177.7966046369867"/>
    <n v="257.0107377000071"/>
    <n v="1059374.918847156"/>
    <n v="30161968.023294039"/>
    <n v="2511365.243476883"/>
    <n v="16267291.81437912"/>
    <n v="49999999.999997199"/>
    <n v="4.2746619083948709E-2"/>
    <n v="0.31212321762753631"/>
    <n v="5.6689722304464167E-2"/>
    <n v="1.015349982167651"/>
    <n v="0.10412399999999999"/>
    <n v="5.4999999999999997E-3"/>
    <n v="0.78355428815716321"/>
    <n v="0.88922311353422467"/>
    <n v="4.2767158856583576"/>
  </r>
  <r>
    <x v="1"/>
    <s v="LA LIBERTAD_10Qf-30_102852"/>
    <s v="O35"/>
    <s v="LA LIBERTAD_10Qf-30_102852_O35"/>
    <x v="0"/>
    <x v="4"/>
    <x v="4"/>
    <x v="3"/>
    <n v="0.25312601796019207"/>
    <n v="0.54405804310486938"/>
    <n v="0.25312601796019207"/>
    <n v="1.4809501005766681"/>
    <x v="4188"/>
    <s v="10Qf-302,53126017960192"/>
    <s v="FríjolAguacateCaña paneleraGulupa"/>
    <n v="11.356153623941349"/>
    <n v="52.123884307684413"/>
    <n v="12.76594418219018"/>
    <n v="184.21706039087539"/>
    <n v="260.46304250469132"/>
    <n v="1609993.5404356981"/>
    <n v="28986719.08180213"/>
    <n v="2548563.494343041"/>
    <n v="16854723.88341701"/>
    <n v="49999999.999997884"/>
    <n v="5.0053326740922659E-2"/>
    <n v="0.29996146210652669"/>
    <n v="5.7529408414356643E-2"/>
    <n v="1.052015528444697"/>
    <n v="0.10412399999999999"/>
    <n v="5.4999999999999997E-3"/>
    <n v="0.79516026584353561"/>
    <n v="0.90239425402808504"/>
    <n v="4.3384386994735422"/>
  </r>
  <r>
    <x v="1"/>
    <s v="LA LOMA_10Qf-30_102852"/>
    <s v="O1"/>
    <s v="LA LOMA_10Qf-30_102852_O1"/>
    <x v="4"/>
    <x v="3"/>
    <x v="2"/>
    <x v="0"/>
    <n v="2.9781812718362621"/>
    <n v="0.37227265897953282"/>
    <n v="0.37227265897953271"/>
    <m/>
    <x v="4189"/>
    <s v="10Qf-303,72272658979533"/>
    <s v="CaféPlátanoFríjol"/>
    <n v="352.16505313025789"/>
    <n v="18.50278563544985"/>
    <n v="16.70150520058176"/>
    <m/>
    <n v="387.36934396628953"/>
    <n v="32969143.445400521"/>
    <n v="1581494.477877043"/>
    <n v="2367794.3926371541"/>
    <m/>
    <n v="36918432.31591472"/>
    <n v="1.430598224078899"/>
    <n v="6.3798681565838816E-2"/>
    <n v="7.3613472004071187E-2"/>
    <m/>
    <n v="8.3624000000000004E-2"/>
    <n v="5.4999999999999997E-3"/>
    <n v="1.169442907789108"/>
    <n v="1.327152029262034"/>
    <n v="6.3084455268464703"/>
  </r>
  <r>
    <x v="1"/>
    <s v="LA LOMA_10Qf-30_102852"/>
    <s v="O2"/>
    <s v="LA LOMA_10Qf-30_102852_O2"/>
    <x v="4"/>
    <x v="3"/>
    <x v="3"/>
    <x v="0"/>
    <n v="2.1757288316414711"/>
    <n v="0.29319331738613791"/>
    <n v="0.46301102483377049"/>
    <m/>
    <x v="4190"/>
    <s v="10Qf-302,93193317386138"/>
    <s v="CaféPlátanoAguacate"/>
    <n v="257.27636757302741"/>
    <n v="14.572365094478711"/>
    <n v="44.35911461558144"/>
    <m/>
    <n v="316.20784728308757"/>
    <n v="24085812.582003601"/>
    <n v="1245548.3936630471"/>
    <n v="24668639.02433908"/>
    <m/>
    <n v="50000000.000005729"/>
    <n v="1.045132420937027"/>
    <n v="5.0246362825636687E-2"/>
    <n v="0.25527692447661959"/>
    <m/>
    <n v="8.3624000000000004E-2"/>
    <n v="5.4999999999999997E-3"/>
    <n v="0.92102612791456928"/>
    <n v="1.045234176481582"/>
    <n v="4.9873174782575296"/>
  </r>
  <r>
    <x v="1"/>
    <s v="LA LOMA_10Qf-30_102852"/>
    <s v="O3"/>
    <s v="LA LOMA_10Qf-30_102852_O3"/>
    <x v="4"/>
    <x v="2"/>
    <x v="3"/>
    <x v="0"/>
    <n v="2.2674062269163442"/>
    <n v="0.29988296899094408"/>
    <n v="0.43154049400215322"/>
    <m/>
    <x v="4191"/>
    <s v="10Qf-302,99882968990944"/>
    <s v="CaféFríjolAguacate"/>
    <n v="268.11706927346933"/>
    <n v="13.45384047245736"/>
    <n v="41.34405706986945"/>
    <m/>
    <n v="322.91496681579616"/>
    <n v="25100702.180598911"/>
    <n v="1907368.6860876279"/>
    <n v="22991929.13332035"/>
    <m/>
    <n v="50000000.000006884"/>
    <n v="1.0891705458519509"/>
    <n v="5.9299080955408832E-2"/>
    <n v="0.2379259330499551"/>
    <m/>
    <n v="8.3624000000000004E-2"/>
    <n v="5.4999999999999997E-3"/>
    <n v="0.9420407402856884"/>
    <n v="1.069082784452716"/>
    <n v="5.0990772146478456"/>
  </r>
  <r>
    <x v="1"/>
    <s v="LA LOMA_10Qf-30_102852"/>
    <s v="O4"/>
    <s v="LA LOM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LOMA_10Qf-30_102852"/>
    <s v="O5"/>
    <s v="LA LOMA_10Qf-30_102852_O5"/>
    <x v="4"/>
    <x v="3"/>
    <x v="2"/>
    <x v="1"/>
    <n v="2.1281567100806829"/>
    <n v="0.32008701239352699"/>
    <n v="0.32008701239352699"/>
    <n v="0.43253938906753298"/>
    <x v="4192"/>
    <s v="10Qf-303,20087012393527"/>
    <s v="CaféPlátanoFríjolAguacate"/>
    <n v="251.65104218554879"/>
    <n v="15.909042021091921"/>
    <n v="14.360267328745961"/>
    <n v="41.439756952415507"/>
    <n v="323.36010848780217"/>
    <n v="23559178.385968711"/>
    <n v="1359798.605484898"/>
    <n v="2035874.01551034"/>
    <n v="23045148.993041608"/>
    <n v="50000000.000005558"/>
    <n v="1.022280691506009"/>
    <n v="5.4855302651108918E-2"/>
    <n v="6.3294243499609659E-2"/>
    <n v="0.23847666477444601"/>
    <n v="0.11065"/>
    <n v="5.4999999999999997E-3"/>
    <n v="1.0055089394561061"/>
    <n v="1.141110199182924"/>
    <n v="5.4636392625742998"/>
  </r>
  <r>
    <x v="1"/>
    <s v="LA LOMA_10Qf-30_102852"/>
    <s v="O6"/>
    <s v="LA LOMA_10Qf-30_102852_O6"/>
    <x v="4"/>
    <x v="3"/>
    <x v="4"/>
    <x v="0"/>
    <n v="2.9182790263755298"/>
    <n v="0.36478487829694128"/>
    <n v="0.36478487829694117"/>
    <m/>
    <x v="4193"/>
    <s v="10Qf-303,64784878296941"/>
    <s v="CaféPlátanoCaña panelera"/>
    <n v="345.08171080492878"/>
    <n v="18.130626150960641"/>
    <n v="18.397253006121819"/>
    <m/>
    <n v="381.60958996201128"/>
    <n v="32306011.97587825"/>
    <n v="1549684.771965431"/>
    <n v="3672784.929845335"/>
    <m/>
    <n v="37528481.677689016"/>
    <n v="1.40182360018852"/>
    <n v="6.2515454007003354E-2"/>
    <n v="8.2906760893407871E-2"/>
    <m/>
    <n v="7.9644000000000006E-2"/>
    <n v="5.4999999999999997E-3"/>
    <n v="1.1459210836553131"/>
    <n v="1.300458091128595"/>
    <n v="6.1793719577533208"/>
  </r>
  <r>
    <x v="1"/>
    <s v="LA LOMA_10Qf-30_102852"/>
    <s v="O7"/>
    <s v="LA LOMA_10Qf-30_102852_O7"/>
    <x v="4"/>
    <x v="2"/>
    <x v="4"/>
    <x v="0"/>
    <n v="2.9512837933974709"/>
    <n v="0.36891047417468381"/>
    <n v="0.36891047417468392"/>
    <m/>
    <x v="4194"/>
    <s v="10Qf-303,68910474174684"/>
    <s v="CaféFríjolCaña panelera"/>
    <n v="348.9844703990978"/>
    <n v="16.550665364109669"/>
    <n v="18.605319830377791"/>
    <m/>
    <n v="384.14045559358522"/>
    <n v="32671382.246861611"/>
    <n v="2346409.6303240862"/>
    <n v="3714322.908166002"/>
    <m/>
    <n v="38732114.785351694"/>
    <n v="1.4176777597503429"/>
    <n v="7.2948631084292906E-2"/>
    <n v="8.3844408836973167E-2"/>
    <m/>
    <n v="7.9644000000000006E-2"/>
    <n v="5.4999999999999997E-3"/>
    <n v="1.158881070705813"/>
    <n v="1.315165840432748"/>
    <n v="6.2482956528853997"/>
  </r>
  <r>
    <x v="1"/>
    <s v="LA LOMA_10Qf-30_102852"/>
    <s v="O8"/>
    <s v="LA LOMA_10Qf-30_102852_O8"/>
    <x v="5"/>
    <x v="2"/>
    <x v="4"/>
    <x v="0"/>
    <n v="4.0345349958918044"/>
    <n v="0.75773254428133552"/>
    <n v="2.7850579026402151"/>
    <m/>
    <x v="4195"/>
    <s v="10Qf-307,57732544281335"/>
    <s v="PlátanoFríjolCaña panelera"/>
    <n v="200.5254330853526"/>
    <n v="33.994637327530818"/>
    <n v="140.45926221169421"/>
    <m/>
    <n v="374.97933262457764"/>
    <n v="17139574.080715299"/>
    <n v="4819464.5139563465"/>
    <n v="28040961.405305631"/>
    <m/>
    <n v="49999999.999977276"/>
    <n v="0.69142336204519794"/>
    <n v="0.1498345959328011"/>
    <n v="0.63297615484085834"/>
    <m/>
    <n v="7.7098E-2"/>
    <n v="5.4999999999999997E-3"/>
    <n v="2.3803116574282792"/>
    <n v="2.701316520362961"/>
    <n v="12.741551620604589"/>
  </r>
  <r>
    <x v="1"/>
    <s v="LA LOMA_10Qf-30_102852"/>
    <s v="O9"/>
    <s v="LA LOMA_10Qf-30_102852_O9"/>
    <x v="4"/>
    <x v="3"/>
    <x v="2"/>
    <x v="2"/>
    <n v="2.7683002856185648"/>
    <n v="0.39547146937408062"/>
    <n v="0.39547146937408062"/>
    <n v="0.39547146937408062"/>
    <x v="4196"/>
    <s v="10Qf-303,95471469374081"/>
    <s v="CaféPlátanoFríjolCaña panelera"/>
    <n v="327.34697057720581"/>
    <n v="19.655818514373589"/>
    <n v="17.742288194191701"/>
    <n v="19.944874668996729"/>
    <n v="384.68995195476782"/>
    <n v="30645713.234315019"/>
    <n v="1680048.023638004"/>
    <n v="2515347.56863089"/>
    <n v="3981748.5299337688"/>
    <n v="38822857.35651768"/>
    <n v="1.3297798591961481"/>
    <n v="6.7774406028454803E-2"/>
    <n v="7.8200821996917955E-2"/>
    <n v="8.9881079239452946E-2"/>
    <n v="0.10667"/>
    <n v="5.4999999999999997E-3"/>
    <n v="1.242318751960463"/>
    <n v="1.409855788318598"/>
    <n v="6.7190592340198672"/>
  </r>
  <r>
    <x v="1"/>
    <s v="LA LOMA_10Qf-30_102852"/>
    <s v="O10"/>
    <s v="LA LOMA_10Qf-30_102852_O10"/>
    <x v="4"/>
    <x v="4"/>
    <x v="4"/>
    <x v="0"/>
    <n v="2.2491783009432802"/>
    <n v="0.41518344408529761"/>
    <n v="0.29604019389206421"/>
    <m/>
    <x v="4197"/>
    <s v="10Qf-302,96040193892064"/>
    <s v="CaféAguacateCaña panelera"/>
    <n v="265.96164690900031"/>
    <n v="39.776957771758603"/>
    <n v="14.9302415506935"/>
    <m/>
    <n v="320.66884623145239"/>
    <n v="24898914.897937112"/>
    <n v="22120446.29973799"/>
    <n v="2980638.802330479"/>
    <m/>
    <n v="50000000.00000558"/>
    <n v="1.080414585033747"/>
    <n v="0.2289076220976736"/>
    <n v="6.7282760416040172E-2"/>
    <m/>
    <n v="7.9644000000000006E-2"/>
    <n v="5.4999999999999997E-3"/>
    <n v="0.92996919547245294"/>
    <n v="1.055383291225209"/>
    <n v="5.0308984256183038"/>
  </r>
  <r>
    <x v="1"/>
    <s v="LA LOMA_10Qf-30_102852"/>
    <s v="O11"/>
    <s v="LA LOM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LOMA_10Qf-30_102852"/>
    <s v="O12"/>
    <s v="LA LOMA_10Qf-30_102852_O12"/>
    <x v="4"/>
    <x v="3"/>
    <x v="3"/>
    <x v="2"/>
    <n v="2.110620449098116"/>
    <n v="0.31571277156784189"/>
    <n v="0.41508172344461941"/>
    <n v="0.315712771567842"/>
    <x v="4198"/>
    <s v="10Qf-303,15712771567842"/>
    <s v="CaféPlátanoAguacateCaña panelera"/>
    <n v="249.57740807232909"/>
    <n v="15.69163244678329"/>
    <n v="39.767212350339683"/>
    <n v="15.922391747471281"/>
    <n v="320.95864461692332"/>
    <n v="23365047.991926659"/>
    <n v="1341215.887834646"/>
    <n v="22115026.75326582"/>
    <n v="3178709.366977057"/>
    <n v="50000000.00000418"/>
    <n v="1.013856978666267"/>
    <n v="5.4105661787621502E-2"/>
    <n v="0.22885153934604269"/>
    <n v="7.1753860482296344E-2"/>
    <n v="0.10667"/>
    <n v="5.4999999999999997E-3"/>
    <n v="0.99176786879950352"/>
    <n v="1.125516030639357"/>
    <n v="5.3865816151172794"/>
  </r>
  <r>
    <x v="1"/>
    <s v="LA LOMA_10Qf-30_102852"/>
    <s v="O13"/>
    <s v="LA LOM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LOMA_10Qf-30_102852"/>
    <s v="O14"/>
    <s v="LA LOMA_10Qf-30_102852_O14"/>
    <x v="4"/>
    <x v="2"/>
    <x v="3"/>
    <x v="2"/>
    <n v="2.2079102089905769"/>
    <n v="0.32348313671137202"/>
    <n v="0.37995488470039951"/>
    <n v="0.32348313671137202"/>
    <x v="4199"/>
    <s v="10Qf-303,23483136711372"/>
    <s v="CaféFríjolAguacateCaña panelera"/>
    <n v="261.08176268820301"/>
    <n v="14.512629815187459"/>
    <n v="36.401859513444883"/>
    <n v="16.31427579201522"/>
    <n v="328.31052780885057"/>
    <n v="24442067.74220043"/>
    <n v="2057474.645915309"/>
    <n v="20243513.422976479"/>
    <n v="3256944.1889131828"/>
    <n v="50000000.000005402"/>
    <n v="1.060591057293188"/>
    <n v="6.3965795643888324E-2"/>
    <n v="0.20948467575045129"/>
    <n v="7.3519876135184001E-2"/>
    <n v="0.10667"/>
    <n v="5.4999999999999997E-3"/>
    <n v="1.016177392810593"/>
    <n v="1.153217382376041"/>
    <n v="5.516396142300354"/>
  </r>
  <r>
    <x v="1"/>
    <s v="LA LOMA_10Qf-30_102852"/>
    <s v="O15"/>
    <s v="LA LOM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LOMA_10Qf-30_102852"/>
    <s v="O16"/>
    <s v="LA LOMA_10Qf-30_102852_O16"/>
    <x v="4"/>
    <x v="3"/>
    <x v="1"/>
    <x v="0"/>
    <n v="0.27460585607083687"/>
    <n v="0.27460585607083671"/>
    <n v="2.1968468485666941"/>
    <m/>
    <x v="4200"/>
    <s v="10Qf-302,74605856070837"/>
    <s v="CaféPlátanoGulupa"/>
    <n v="32.471692306841923"/>
    <n v="13.64852660156607"/>
    <n v="273.268267725111"/>
    <m/>
    <n v="319.38848663351899"/>
    <n v="3039949.228531776"/>
    <n v="1166584.852508879"/>
    <n v="25002359.65568886"/>
    <m/>
    <n v="29208893.736729514"/>
    <n v="0.13190958311761339"/>
    <n v="4.7060913943027673E-2"/>
    <n v="1.560563720146297"/>
    <m/>
    <n v="8.3624000000000004E-2"/>
    <n v="5.4999999999999997E-3"/>
    <n v="0.86263619708116257"/>
    <n v="0.9789698768925329"/>
    <n v="4.6767886346820626"/>
  </r>
  <r>
    <x v="1"/>
    <s v="LA LOMA_10Qf-30_102852"/>
    <s v="O17"/>
    <s v="LA LOMA_10Qf-30_102852_O17"/>
    <x v="4"/>
    <x v="2"/>
    <x v="1"/>
    <x v="0"/>
    <n v="0.27693727371342342"/>
    <n v="0.27693727371342342"/>
    <n v="2.2154981897073869"/>
    <m/>
    <x v="4201"/>
    <s v="10Qf-302,76937273713423"/>
    <s v="CaféFríjolGulupa"/>
    <n v="32.747378621081637"/>
    <n v="12.42441314341586"/>
    <n v="275.58832917481692"/>
    <m/>
    <n v="320.76012093931445"/>
    <n v="3065758.5516298902"/>
    <n v="1761425.417618209"/>
    <n v="25214630.956969969"/>
    <m/>
    <n v="30041814.92621807"/>
    <n v="0.1330295021670721"/>
    <n v="5.4761782133744399E-2"/>
    <n v="1.5738129852624461"/>
    <m/>
    <n v="8.3624000000000004E-2"/>
    <n v="5.4999999999999997E-3"/>
    <n v="0.86996002213640855"/>
    <n v="0.98728138078835426"/>
    <n v="4.7157381400589964"/>
  </r>
  <r>
    <x v="1"/>
    <s v="LA LOMA_10Qf-30_102852"/>
    <s v="O18"/>
    <s v="LA LOMA_10Qf-30_102852_O18"/>
    <x v="5"/>
    <x v="2"/>
    <x v="1"/>
    <x v="0"/>
    <n v="0.29164138440898368"/>
    <n v="0.29164138440898357"/>
    <n v="2.333131075271869"/>
    <m/>
    <x v="4202"/>
    <s v="10Qf-302,91641384408984"/>
    <s v="PlátanoFríjolGulupa"/>
    <n v="14.49523054671047"/>
    <n v="13.08409301871213"/>
    <n v="290.22081704564192"/>
    <m/>
    <n v="317.80014061106453"/>
    <n v="1238955.447943819"/>
    <n v="1854949.1025138481"/>
    <n v="26553413.27315126"/>
    <m/>
    <n v="29647317.823608927"/>
    <n v="4.9980398416398612E-2"/>
    <n v="5.7669383900684497E-2"/>
    <n v="1.657375302602784"/>
    <m/>
    <n v="8.1077999999999997E-2"/>
    <n v="5.4999999999999997E-3"/>
    <n v="0.9161509457873831"/>
    <n v="1.039701535418027"/>
    <n v="4.9588443252952459"/>
  </r>
  <r>
    <x v="1"/>
    <s v="LA LOMA_10Qf-30_102852"/>
    <s v="O19"/>
    <s v="LA LOMA_10Qf-30_102852_O19"/>
    <x v="4"/>
    <x v="3"/>
    <x v="2"/>
    <x v="3"/>
    <n v="0.29975700504179631"/>
    <n v="0.29975700504179631"/>
    <n v="0.29975700504179631"/>
    <n v="2.0982990352925741"/>
    <x v="4203"/>
    <s v="10Qf-302,99757005041796"/>
    <s v="CaféPlátanoFríjolGulupa"/>
    <n v="35.445774441266117"/>
    <n v="14.898595084087949"/>
    <n v="13.448189271647861"/>
    <n v="261.00979361295953"/>
    <n v="324.80235240996149"/>
    <n v="3318378.1630233731"/>
    <n v="1273432.353259726"/>
    <n v="1906567.5079047231"/>
    <n v="23880784.944020279"/>
    <n v="30379162.968208101"/>
    <n v="0.14399118116930401"/>
    <n v="5.1371222813444722E-2"/>
    <n v="5.9274172750574408E-2"/>
    <n v="1.4905587754703939"/>
    <n v="0.11065"/>
    <n v="5.4999999999999997E-3"/>
    <n v="0.94164504201611376"/>
    <n v="1.0686337229740031"/>
    <n v="5.1239988154080791"/>
  </r>
  <r>
    <x v="1"/>
    <s v="LA LOMA_10Qf-30_102852"/>
    <s v="O20"/>
    <s v="LA LOMA_10Qf-30_102852_O20"/>
    <x v="4"/>
    <x v="4"/>
    <x v="1"/>
    <x v="0"/>
    <n v="0.22006723634779449"/>
    <n v="0.59722830880820066"/>
    <n v="1.3833768183219499"/>
    <m/>
    <x v="4204"/>
    <s v="10Qf-302,20067236347795"/>
    <s v="CaféAguacateGulupa"/>
    <n v="26.02258993216547"/>
    <n v="57.217901045885768"/>
    <n v="172.07980929601811"/>
    <m/>
    <n v="255.32030027406935"/>
    <n v="2436194.3147637229"/>
    <n v="31819565.355696142"/>
    <n v="15744240.32954062"/>
    <m/>
    <n v="50000000.000000484"/>
    <n v="0.1057114288086945"/>
    <n v="0.32927640532461561"/>
    <n v="0.98270285676635327"/>
    <m/>
    <n v="8.3624000000000004E-2"/>
    <n v="5.4999999999999997E-3"/>
    <n v="0.6913106900977839"/>
    <n v="0.78453969757988751"/>
    <n v="3.7656467511556171"/>
  </r>
  <r>
    <x v="1"/>
    <s v="LA LOMA_10Qf-30_102852"/>
    <s v="O21"/>
    <s v="LA LOMA_10Qf-30_102852_O21"/>
    <x v="5"/>
    <x v="4"/>
    <x v="1"/>
    <x v="0"/>
    <n v="0.2301696990899546"/>
    <n v="0.60733857025426263"/>
    <n v="1.4641887215553291"/>
    <m/>
    <x v="4205"/>
    <s v="10Qf-302,30169699089955"/>
    <s v="PlátanoAguacateGulupa"/>
    <n v="11.439949991792361"/>
    <n v="58.186522141766517"/>
    <n v="182.13209346983879"/>
    <m/>
    <n v="251.75856560339767"/>
    <n v="977810.48192797042"/>
    <n v="32358227.23776285"/>
    <n v="16663962.28030834"/>
    <m/>
    <n v="49999999.999999166"/>
    <n v="3.9445613273340861E-2"/>
    <n v="0.33485060617335738"/>
    <n v="1.0401088267930141"/>
    <m/>
    <n v="8.1077999999999997E-2"/>
    <n v="5.4999999999999997E-3"/>
    <n v="0.72304617515169001"/>
    <n v="0.82055497725568838"/>
    <n v="3.9318761433069249"/>
  </r>
  <r>
    <x v="1"/>
    <s v="LA LOMA_10Qf-30_102852"/>
    <s v="O22"/>
    <s v="LA LOMA_10Qf-30_102852_O22"/>
    <x v="4"/>
    <x v="3"/>
    <x v="3"/>
    <x v="3"/>
    <n v="0.23703583789964849"/>
    <n v="0.23703583789964849"/>
    <n v="0.59161473548072807"/>
    <n v="1.30467196771646"/>
    <x v="4206"/>
    <s v="10Qf-302,37035837899648"/>
    <s v="CaféPlátanoAguacateGulupa"/>
    <n v="28.029099248292621"/>
    <n v="11.78121248172986"/>
    <n v="56.680088490070872"/>
    <n v="162.28962378510809"/>
    <n v="258.78002400520143"/>
    <n v="2624040.5899120411"/>
    <n v="1006979.319203407"/>
    <n v="31520481.30234817"/>
    <n v="14848498.788536251"/>
    <n v="49999999.999999866"/>
    <n v="0.1138624609418787"/>
    <n v="4.0622306197036308E-2"/>
    <n v="0.3261814126408546"/>
    <n v="0.92679366376339201"/>
    <n v="0.11065"/>
    <n v="5.4999999999999997E-3"/>
    <n v="0.74461519759051897"/>
    <n v="0.84503276211224698"/>
    <n v="4.076156338699251"/>
  </r>
  <r>
    <x v="1"/>
    <s v="LA LOMA_10Qf-30_102852"/>
    <s v="O23"/>
    <s v="LA LOMA_10Qf-30_102852_O23"/>
    <x v="0"/>
    <x v="4"/>
    <x v="1"/>
    <x v="0"/>
    <n v="0.2333081897087049"/>
    <n v="0.58758592519396791"/>
    <n v="1.512187782184377"/>
    <m/>
    <x v="4207"/>
    <s v="10Qf-302,33308189708705"/>
    <s v="FríjolAguacateGulupa"/>
    <n v="10.46705378374962"/>
    <n v="56.29410533267415"/>
    <n v="188.102750987039"/>
    <m/>
    <n v="254.86391010346279"/>
    <n v="1483928.002832378"/>
    <n v="31305831.409945909"/>
    <n v="17210240.587221559"/>
    <m/>
    <n v="49999999.999999851"/>
    <n v="4.6134534667469439E-2"/>
    <n v="0.32396016467019739"/>
    <n v="1.0742056927933299"/>
    <m/>
    <n v="8.1077999999999997E-2"/>
    <n v="5.4999999999999997E-3"/>
    <n v="0.73290530798546061"/>
    <n v="0.83174369631153311"/>
    <n v="3.9843089013840429"/>
  </r>
  <r>
    <x v="1"/>
    <s v="LA LOMA_10Qf-30_102852"/>
    <s v="O24"/>
    <s v="LA LOMA_10Qf-30_102852_O24"/>
    <x v="4"/>
    <x v="2"/>
    <x v="3"/>
    <x v="3"/>
    <n v="0.24036572301108169"/>
    <n v="0.24036572301108169"/>
    <n v="0.57104368743977107"/>
    <n v="1.3518820966488829"/>
    <x v="4208"/>
    <s v="10Qf-302,40365723011082"/>
    <s v="CaféFríjolAguacateGulupa"/>
    <n v="28.42285270389154"/>
    <n v="10.783680391451711"/>
    <n v="54.709263976466573"/>
    <n v="168.1621451949913"/>
    <n v="262.07794226680113"/>
    <n v="2660903.1747834631"/>
    <n v="1528816.5740882561"/>
    <n v="30424482.00372047"/>
    <n v="15385798.247408399"/>
    <n v="50000000.000000589"/>
    <n v="0.1154620035123234"/>
    <n v="4.7530096542994872E-2"/>
    <n v="0.31483975208527359"/>
    <n v="0.96033010008048725"/>
    <n v="0.11065"/>
    <n v="5.4999999999999997E-3"/>
    <n v="0.75507556966831957"/>
    <n v="0.85690380253450638"/>
    <n v="4.1317866023136434"/>
  </r>
  <r>
    <x v="1"/>
    <s v="LA LOMA_10Qf-30_102852"/>
    <s v="O25"/>
    <s v="LA LOMA_10Qf-30_102852_O25"/>
    <x v="5"/>
    <x v="2"/>
    <x v="3"/>
    <x v="3"/>
    <n v="0.25246903926131081"/>
    <n v="0.25246903926131092"/>
    <n v="0.58081495900798075"/>
    <n v="1.438937355082506"/>
    <x v="4209"/>
    <s v="10Qf-302,52469039261311"/>
    <s v="PlátanoFríjolAguacateGulupa"/>
    <n v="12.548277184376399"/>
    <n v="11.32667917049608"/>
    <n v="55.645407895695698"/>
    <n v="178.99104739363079"/>
    <n v="258.51141164419897"/>
    <n v="1072542.884350359"/>
    <n v="1605798.2262680421"/>
    <n v="30945082.93587213"/>
    <n v="16376575.953508619"/>
    <n v="49999999.999999151"/>
    <n v="4.3267189927990883E-2"/>
    <n v="4.9923415285190349E-2"/>
    <n v="0.32022705394283513"/>
    <n v="1.0221711328534859"/>
    <n v="0.10810400000000001"/>
    <n v="5.4999999999999997E-3"/>
    <n v="0.79309645841249488"/>
    <n v="0.90005212496657327"/>
    <n v="4.3314429759921769"/>
  </r>
  <r>
    <x v="1"/>
    <s v="LA LOMA_10Qf-30_102852"/>
    <s v="O26"/>
    <s v="LA LOMA_10Qf-30_102852_O26"/>
    <x v="4"/>
    <x v="5"/>
    <x v="1"/>
    <x v="0"/>
    <n v="0.27277206799427473"/>
    <n v="0.2727720679942745"/>
    <n v="2.182176543954196"/>
    <m/>
    <x v="4210"/>
    <s v="10Qf-302,72772067994274"/>
    <s v="CaféCaña paneleraGulupa"/>
    <n v="32.254849872998399"/>
    <n v="13.75675650625184"/>
    <n v="271.44341191822008"/>
    <m/>
    <n v="317.4550182974703"/>
    <n v="3019648.7778116059"/>
    <n v="2746366.9691828862"/>
    <n v="24835396.61390036"/>
    <m/>
    <n v="30601412.360894851"/>
    <n v="0.13102870525081739"/>
    <n v="6.1994479390653341E-2"/>
    <n v="1.5501424451463139"/>
    <m/>
    <n v="7.9644000000000006E-2"/>
    <n v="5.4999999999999997E-3"/>
    <n v="0.8568756062647368"/>
    <n v="0.97243242239958871"/>
    <n v="4.6421727086070703"/>
  </r>
  <r>
    <x v="1"/>
    <s v="LA LOMA_10Qf-30_102852"/>
    <s v="O27"/>
    <s v="LA LOMA_10Qf-30_102852_O27"/>
    <x v="5"/>
    <x v="5"/>
    <x v="1"/>
    <x v="0"/>
    <n v="0.28702581530433707"/>
    <n v="0.28702581530433718"/>
    <n v="2.296206522434697"/>
    <m/>
    <x v="4211"/>
    <s v="10Qf-302,87025815304337"/>
    <s v="PlátanoCaña paneleraGulupa"/>
    <n v="14.26582641597742"/>
    <n v="14.475617980918271"/>
    <n v="285.62773009607969"/>
    <m/>
    <n v="314.36917449297539"/>
    <n v="1219347.515759737"/>
    <n v="2889878.8070601332"/>
    <n v="26133174.169654898"/>
    <m/>
    <n v="30242400.492474768"/>
    <n v="4.9189399624385087E-2"/>
    <n v="6.5234010660665226E-2"/>
    <n v="1.631145382397873"/>
    <m/>
    <n v="7.7098E-2"/>
    <n v="5.4999999999999997E-3"/>
    <n v="0.90165177582514255"/>
    <n v="1.023247031559962"/>
    <n v="4.8777549604284749"/>
  </r>
  <r>
    <x v="1"/>
    <s v="LA LOMA_10Qf-30_102852"/>
    <s v="O28"/>
    <s v="LA LOMA_10Qf-30_102852_O28"/>
    <x v="4"/>
    <x v="3"/>
    <x v="4"/>
    <x v="3"/>
    <n v="0.29488312971876302"/>
    <n v="0.29488312971876313"/>
    <n v="0.29488312971876302"/>
    <n v="2.0641819080313422"/>
    <x v="4212"/>
    <s v="10Qf-302,94883129718763"/>
    <s v="CaféPlátanoCaña paneleraGulupa"/>
    <n v="34.869446674276972"/>
    <n v="14.65635255528341"/>
    <n v="14.871887151684639"/>
    <n v="256.76592551058508"/>
    <n v="321.1636118918301"/>
    <n v="3264423.255650993"/>
    <n v="1252727.0805964919"/>
    <n v="2968989.0654268968"/>
    <n v="23492497.2093697"/>
    <n v="30978636.611044083"/>
    <n v="0.14164996794381951"/>
    <n v="5.0535956477802027E-2"/>
    <n v="6.7019787775282516E-2"/>
    <n v="1.4663231529124401"/>
    <n v="0.10667"/>
    <n v="5.4999999999999997E-3"/>
    <n v="0.9263344389071092"/>
    <n v="1.0512583574473899"/>
    <n v="5.0385940935421303"/>
  </r>
  <r>
    <x v="1"/>
    <s v="LA LOMA_10Qf-30_102852"/>
    <s v="O29"/>
    <s v="LA LOMA_10Qf-30_102852_O29"/>
    <x v="0"/>
    <x v="5"/>
    <x v="1"/>
    <x v="0"/>
    <n v="0.28957387269284462"/>
    <n v="0.28957387269284462"/>
    <n v="2.316590981542757"/>
    <m/>
    <x v="4213"/>
    <s v="10Qf-302,89573872692845"/>
    <s v="FríjolCaña paneleraGulupa"/>
    <n v="12.991336924901709"/>
    <n v="14.604124559012581"/>
    <n v="288.16337605274128"/>
    <m/>
    <n v="315.75883753665556"/>
    <n v="1841798.9489097539"/>
    <n v="2915533.5623246129"/>
    <n v="26365170.1225539"/>
    <m/>
    <n v="31122502.633788265"/>
    <n v="5.7260552598779921E-2"/>
    <n v="6.5813122343249028E-2"/>
    <n v="1.645625794339014"/>
    <m/>
    <n v="7.7098E-2"/>
    <n v="5.4999999999999997E-3"/>
    <n v="0.90965614458485211"/>
    <n v="1.0323308561499911"/>
    <n v="4.9203237276632894"/>
  </r>
  <r>
    <x v="1"/>
    <s v="LA LOMA_10Qf-30_102852"/>
    <s v="O30"/>
    <s v="LA LOMA_10Qf-30_102852_O30"/>
    <x v="4"/>
    <x v="2"/>
    <x v="4"/>
    <x v="3"/>
    <n v="0.29757325617804747"/>
    <n v="0.29757325617804758"/>
    <n v="0.29757325617804758"/>
    <n v="2.0830127932463331"/>
    <x v="4214"/>
    <s v="10Qf-302,97573256178048"/>
    <s v="CaféFríjolCaña paneleraGulupa"/>
    <n v="35.187549718043989"/>
    <n v="13.350218356715139"/>
    <n v="15.00755872151773"/>
    <n v="259.10832065105132"/>
    <n v="322.65364744732818"/>
    <n v="3294203.5668634581"/>
    <n v="1892678.042240805"/>
    <n v="2996074.2230276349"/>
    <n v="23706811.905493099"/>
    <n v="31889767.737624995"/>
    <n v="0.14294219624825291"/>
    <n v="5.8842356628793842E-2"/>
    <n v="6.7631188314071805E-2"/>
    <n v="1.479699959904665"/>
    <n v="0.10667"/>
    <n v="5.4999999999999997E-3"/>
    <n v="0.93478509794151088"/>
    <n v="1.0608486582747401"/>
    <n v="5.0835363179967263"/>
  </r>
  <r>
    <x v="1"/>
    <s v="LA LOMA_10Qf-30_102852"/>
    <s v="O31"/>
    <s v="LA LOMA_10Qf-30_102852_O31"/>
    <x v="5"/>
    <x v="2"/>
    <x v="4"/>
    <x v="3"/>
    <n v="0.31461780019367491"/>
    <n v="0.31461780019367491"/>
    <n v="0.31461780019367502"/>
    <n v="2.2023246013557238"/>
    <x v="4215"/>
    <s v="10Qf-303,14617800193675"/>
    <s v="PlátanoFríjolCaña paneleraGulupa"/>
    <n v="15.637209915005901"/>
    <n v="14.114898581416231"/>
    <n v="15.867168884344229"/>
    <n v="273.94965159884867"/>
    <n v="319.56892897961507"/>
    <n v="1336564.2134774011"/>
    <n v="2001087.7649851169"/>
    <n v="3167684.802635388"/>
    <n v="25064702.07406256"/>
    <n v="31570038.855160467"/>
    <n v="5.3918009731153842E-2"/>
    <n v="6.2212757418247243E-2"/>
    <n v="7.150500002972765E-2"/>
    <n v="1.564454925523707"/>
    <n v="0.10412399999999999"/>
    <n v="5.4999999999999997E-3"/>
    <n v="0.98832816814766966"/>
    <n v="1.1216124576904509"/>
    <n v="5.3657426277748694"/>
  </r>
  <r>
    <x v="1"/>
    <s v="LA LOMA_10Qf-30_102852"/>
    <s v="O32"/>
    <s v="LA LOMA_10Qf-30_102852_O32"/>
    <x v="6"/>
    <x v="5"/>
    <x v="1"/>
    <x v="0"/>
    <n v="0.57385971305913741"/>
    <n v="0.23073030539695971"/>
    <n v="1.5027130355135001"/>
    <m/>
    <x v="4216"/>
    <s v="10Qf-302,3073030539696"/>
    <s v="AguacateCaña paneleraGulupa"/>
    <n v="54.979055399370012"/>
    <n v="11.636457696341999"/>
    <n v="186.92417651719191"/>
    <m/>
    <n v="253.53968961290391"/>
    <n v="30574516.270209871"/>
    <n v="2323075.4314074069"/>
    <n v="17102408.298381589"/>
    <m/>
    <n v="49999999.999998868"/>
    <n v="0.31639234224145252"/>
    <n v="5.2439405793672421E-2"/>
    <n v="1.0674751617498051"/>
    <m/>
    <n v="7.7098E-2"/>
    <n v="5.4999999999999997E-3"/>
    <n v="0.72480724208469016"/>
    <n v="0.82255353874016124"/>
    <n v="3.9372618347944481"/>
  </r>
  <r>
    <x v="1"/>
    <s v="LA LOMA_10Qf-30_102852"/>
    <s v="O33"/>
    <s v="LA LOMA_10Qf-30_102852_O33"/>
    <x v="4"/>
    <x v="4"/>
    <x v="4"/>
    <x v="3"/>
    <n v="0.2376304329101481"/>
    <n v="0.55709523045986686"/>
    <n v="0.2376304329101481"/>
    <n v="1.3439482328213179"/>
    <x v="4217"/>
    <s v="10Qf-302,37630432910148"/>
    <s v="CaféAguacateCaña paneleraGulupa"/>
    <n v="28.09940913353827"/>
    <n v="53.372921710957407"/>
    <n v="11.984452909924549"/>
    <n v="167.175242887286"/>
    <n v="260.63202664170626"/>
    <n v="2630622.891794892"/>
    <n v="29681325.941060159"/>
    <n v="2392548.3889016062"/>
    <n v="15295502.77824292"/>
    <n v="49999999.999999583"/>
    <n v="0.1141480804151159"/>
    <n v="0.30714939697914467"/>
    <n v="5.4007637526689231E-2"/>
    <n v="0.95469415870480301"/>
    <n v="0.10667"/>
    <n v="5.4999999999999997E-3"/>
    <n v="0.74648303531983706"/>
    <n v="0.84715249332467812"/>
    <n v="4.082109857745996"/>
  </r>
  <r>
    <x v="1"/>
    <s v="LA LOMA_10Qf-30_102852"/>
    <s v="O34"/>
    <s v="LA LOMA_10Qf-30_102852_O34"/>
    <x v="5"/>
    <x v="4"/>
    <x v="4"/>
    <x v="3"/>
    <n v="0.24945307776486589"/>
    <n v="0.5660558088274108"/>
    <n v="0.249453077764866"/>
    <n v="1.429568813291517"/>
    <x v="4218"/>
    <s v="10Qf-302,49453077764866"/>
    <s v="PlátanoAguacateCaña paneleraGulupa"/>
    <n v="12.39837713744183"/>
    <n v="54.231396566864973"/>
    <n v="12.580706212992441"/>
    <n v="177.82568386908449"/>
    <n v="257.03616378638372"/>
    <n v="1059730.429991792"/>
    <n v="30158734.16968194"/>
    <n v="2511583.0157097238"/>
    <n v="16269952.384614641"/>
    <n v="49999999.999998093"/>
    <n v="4.2750325843333263E-2"/>
    <n v="0.3120897305014827"/>
    <n v="5.6694638135579317E-2"/>
    <n v="1.015516046068883"/>
    <n v="0.10412399999999999"/>
    <n v="5.4999999999999997E-3"/>
    <n v="0.78362223381633278"/>
    <n v="0.88930022223174698"/>
    <n v="4.2770772336967386"/>
  </r>
  <r>
    <x v="1"/>
    <s v="LA LOMA_10Qf-30_102852"/>
    <s v="O35"/>
    <s v="LA LOMA_10Qf-30_102852_O35"/>
    <x v="0"/>
    <x v="4"/>
    <x v="4"/>
    <x v="3"/>
    <n v="0.25314369221509281"/>
    <n v="0.54401305314361181"/>
    <n v="0.25314369221509281"/>
    <n v="1.4811364845771311"/>
    <x v="4219"/>
    <s v="10Qf-302,53143692215093"/>
    <s v="FríjolAguacateCaña paneleraGulupa"/>
    <n v="11.356946555286211"/>
    <n v="52.119574011080367"/>
    <n v="12.766835550660881"/>
    <n v="184.2402449077986"/>
    <n v="260.48360102482604"/>
    <n v="1610089.2732799819"/>
    <n v="28984324.15804008"/>
    <n v="2548741.4450775902"/>
    <n v="16856845.12360118"/>
    <n v="49999999.999998838"/>
    <n v="5.0056821661210081E-2"/>
    <n v="0.299936657299889"/>
    <n v="5.7533425344093031E-2"/>
    <n v="1.052147929166817"/>
    <n v="0.10412399999999999"/>
    <n v="5.4999999999999997E-3"/>
    <n v="0.79521578706311868"/>
    <n v="0.90245726274680571"/>
    <n v="4.3387339719608526"/>
  </r>
  <r>
    <x v="0"/>
    <s v="LA ORTIGA_10Lf-30_102769"/>
    <s v="M1"/>
    <s v="LA ORTIGA_10Lf-30_102769_M1"/>
    <x v="0"/>
    <x v="0"/>
    <x v="0"/>
    <x v="0"/>
    <n v="0.5883824607097432"/>
    <n v="2.3535298428389728"/>
    <m/>
    <m/>
    <x v="4220"/>
    <s v="10Lf-302,94191230354872"/>
    <s v="FríjolGulupa"/>
    <n v="26.396976760023481"/>
    <n v="292.75824284773017"/>
    <m/>
    <m/>
    <n v="319.15521960775368"/>
    <n v="3742248.1532344562"/>
    <n v="26785572.07092011"/>
    <m/>
    <m/>
    <n v="30527820.224154565"/>
    <n v="0.1163471846626387"/>
    <n v="1.671865878776398"/>
    <m/>
    <m/>
    <n v="5.4052000000000003E-2"/>
    <n v="5.4999999999999997E-3"/>
    <n v="0.92416093305195279"/>
    <n v="2.9419123035487158"/>
    <n v="6.8675375401493852"/>
  </r>
  <r>
    <x v="0"/>
    <s v="LA ORTIGA_10Lf-30_102769"/>
    <s v="M2"/>
    <s v="LA ORTIG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ORTIGA_10Lf-30_102769"/>
    <s v="M3"/>
    <s v="LA ORTIGA_10Lf-30_102769_M3"/>
    <x v="1"/>
    <x v="1"/>
    <x v="0"/>
    <x v="0"/>
    <n v="2.4934797070091759"/>
    <m/>
    <m/>
    <m/>
    <x v="4221"/>
    <s v="10Lf-302,49347970700918"/>
    <s v="Gulupa"/>
    <n v="310.16676496437572"/>
    <m/>
    <m/>
    <m/>
    <n v="310.16676496437572"/>
    <n v="28378344.384580102"/>
    <m/>
    <m/>
    <m/>
    <n v="28378344.384580102"/>
    <n v="1.771281402806175"/>
    <m/>
    <m/>
    <m/>
    <n v="2.7026000000000001E-2"/>
    <n v="5.4999999999999997E-3"/>
    <n v="0.78329205455785644"/>
    <n v="2.4934797070091759"/>
    <n v="5.8027774685762088"/>
  </r>
  <r>
    <x v="0"/>
    <s v="LA ORTIGA_10Lf-30_102769"/>
    <s v="M4"/>
    <s v="LA ORTIGA_10Lf-30_102769_M4"/>
    <x v="2"/>
    <x v="1"/>
    <x v="0"/>
    <x v="0"/>
    <n v="2.3678507387129302"/>
    <m/>
    <m/>
    <m/>
    <x v="4222"/>
    <s v="10Lf-302,36785073871293"/>
    <s v="Granadilla"/>
    <n v="235.4773744860492"/>
    <m/>
    <m/>
    <m/>
    <n v="235.4773744860492"/>
    <n v="25099240.342572559"/>
    <m/>
    <m/>
    <m/>
    <n v="25099240.342572559"/>
    <n v="1.807303847418205"/>
    <m/>
    <m/>
    <m/>
    <n v="2.7026000000000001E-2"/>
    <n v="5.4999999999999997E-3"/>
    <n v="0.74382745718730781"/>
    <n v="2.3678507387129302"/>
    <n v="5.5120549346131673"/>
  </r>
  <r>
    <x v="0"/>
    <s v="LA ORTIGA_10Lf-30_102769"/>
    <s v="M5"/>
    <s v="LA ORTIGA_10Lf-30_102769_M5"/>
    <x v="2"/>
    <x v="2"/>
    <x v="1"/>
    <x v="0"/>
    <n v="2.0645010993999589"/>
    <n v="0.25806263742499491"/>
    <n v="0.2580626374249948"/>
    <m/>
    <x v="4223"/>
    <s v="10Lf-302,58062637424995"/>
    <s v="GranadillaFríjolGulupa"/>
    <n v="205.30994228737271"/>
    <n v="11.577628324475899"/>
    <n v="32.100703760806937"/>
    <m/>
    <n v="248.98827437265555"/>
    <n v="21883731.281774439"/>
    <n v="1641337.892971132"/>
    <n v="2937016.241621485"/>
    <m/>
    <n v="26462085.416367054"/>
    <n v="1.5757668838420029"/>
    <n v="5.1029497539399123E-2"/>
    <n v="0.18331873692217859"/>
    <m/>
    <n v="8.1077999999999997E-2"/>
    <n v="5.4999999999999997E-3"/>
    <n v="0.81066797096857024"/>
    <n v="2.580626374249948"/>
    <n v="6.0584987194684672"/>
  </r>
  <r>
    <x v="0"/>
    <s v="LA ORTIGA_10Lf-30_102769"/>
    <s v="M6"/>
    <s v="LA ORTIG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ORTIGA_10Lf-30_102769"/>
    <s v="M9"/>
    <s v="LA ORTIGA_10Lf-30_102769_M9"/>
    <x v="2"/>
    <x v="0"/>
    <x v="0"/>
    <x v="0"/>
    <n v="1.913562794792099"/>
    <n v="0.47839069869802492"/>
    <m/>
    <m/>
    <x v="4224"/>
    <s v="10Lf-302,39195349349012"/>
    <s v="GranadillaGulupa"/>
    <n v="190.2994709357225"/>
    <n v="59.50756085446163"/>
    <m/>
    <m/>
    <n v="249.80703179018411"/>
    <n v="20283783.817893188"/>
    <n v="5444574.4875606811"/>
    <m/>
    <m/>
    <n v="25728358.30545387"/>
    <n v="1.4605605601575791"/>
    <n v="0.33983214120304261"/>
    <m/>
    <m/>
    <n v="5.4052000000000003E-2"/>
    <n v="5.4999999999999997E-3"/>
    <n v="0.75139900319061492"/>
    <n v="2.3919534934901239"/>
    <n v="5.5948579901708637"/>
  </r>
  <r>
    <x v="0"/>
    <s v="LA ORTIGA_10Lf-30_102769"/>
    <s v="M10"/>
    <s v="LA ORTIGA_10Lf-30_102769_M10"/>
    <x v="2"/>
    <x v="2"/>
    <x v="0"/>
    <x v="0"/>
    <n v="2.2412899149076342"/>
    <n v="0.56032247872690844"/>
    <m/>
    <m/>
    <x v="4225"/>
    <s v="10Lf-302,80161239363454"/>
    <s v="GranadillaFríjol"/>
    <n v="222.89118819684839"/>
    <n v="25.13810393197539"/>
    <m/>
    <m/>
    <n v="248.02929212882378"/>
    <n v="23757694.40696609"/>
    <n v="3563780.1961366371"/>
    <m/>
    <m/>
    <n v="27321474.603102729"/>
    <n v="1.710704065997835"/>
    <n v="0.1107985829904387"/>
    <m/>
    <m/>
    <n v="5.4052000000000003E-2"/>
    <n v="5.4999999999999997E-3"/>
    <n v="0.8800876629218457"/>
    <n v="2.8016123936345418"/>
    <n v="6.5428644501909314"/>
  </r>
  <r>
    <x v="0"/>
    <s v="LA ORTIGA_10Lf-30_102769"/>
    <s v="M12"/>
    <s v="LA ORTIGA_10Lf-30_102769_M12"/>
    <x v="3"/>
    <x v="0"/>
    <x v="0"/>
    <x v="0"/>
    <n v="0.44"/>
    <n v="1.4165833690589511"/>
    <m/>
    <m/>
    <x v="4226"/>
    <s v="10Lf-301,85658336905895"/>
    <s v="Piscicultura cachamaGulupa"/>
    <n v="692.41069863013695"/>
    <n v="176.21040975318999"/>
    <m/>
    <m/>
    <n v="868.62110838332694"/>
    <n v="28925688.747563761"/>
    <n v="16122164.773838161"/>
    <m/>
    <m/>
    <n v="45047853.521401919"/>
    <n v="0.6053764469584324"/>
    <n v="1.006291637379426"/>
    <m/>
    <m/>
    <n v="4.8842000000000003E-2"/>
    <n v="5.4999999999999997E-3"/>
    <n v="0.58321990651066535"/>
    <n v="1.856583369058951"/>
    <n v="4.3507286446285676"/>
  </r>
  <r>
    <x v="0"/>
    <s v="LA ORTIGA_10Lf-30_102784"/>
    <s v="M1"/>
    <s v="LA ORTIGA_10Lf-30_102784_M1"/>
    <x v="0"/>
    <x v="0"/>
    <x v="0"/>
    <x v="0"/>
    <n v="0.58960941661177324"/>
    <n v="2.358437666447093"/>
    <m/>
    <m/>
    <x v="4227"/>
    <s v="10Lf-302,94804708305887"/>
    <s v="FríjolGulupa"/>
    <n v="26.452022463446369"/>
    <n v="293.36873258513111"/>
    <m/>
    <m/>
    <n v="319.8207550485775"/>
    <n v="3751405.9612435629"/>
    <n v="26841428.11343712"/>
    <m/>
    <m/>
    <n v="30592834.074680682"/>
    <n v="0.11658980383373729"/>
    <n v="1.675352226253332"/>
    <m/>
    <m/>
    <n v="5.4052000000000003E-2"/>
    <n v="5.4999999999999997E-3"/>
    <n v="0.92608808891901562"/>
    <n v="2.9480470830588659"/>
    <n v="6.881734255036748"/>
  </r>
  <r>
    <x v="0"/>
    <s v="LA ORTIGA_10Lf-30_102784"/>
    <s v="M2"/>
    <s v="LA ORTIGA_10Lf-30_10278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ORTIGA_10Lf-30_102784"/>
    <s v="M3"/>
    <s v="LA ORTIGA_10Lf-30_102784_M3"/>
    <x v="1"/>
    <x v="1"/>
    <x v="0"/>
    <x v="0"/>
    <n v="2.4988003521817799"/>
    <m/>
    <m/>
    <m/>
    <x v="4228"/>
    <s v="10Lf-302,49880035218178"/>
    <s v="Gulupa"/>
    <n v="310.82860604375992"/>
    <m/>
    <m/>
    <m/>
    <n v="310.82860604375992"/>
    <n v="28438898.757904999"/>
    <m/>
    <m/>
    <m/>
    <n v="28438898.757904999"/>
    <n v="1.775061004388121"/>
    <m/>
    <m/>
    <m/>
    <n v="2.7026000000000001E-2"/>
    <n v="5.4999999999999997E-3"/>
    <n v="0.78496346141836015"/>
    <n v="2.4988003521817799"/>
    <n v="5.8150901657819194"/>
  </r>
  <r>
    <x v="0"/>
    <s v="LA ORTIGA_10Lf-30_102784"/>
    <s v="M4"/>
    <s v="LA ORTIGA_10Lf-30_102784_M4"/>
    <x v="2"/>
    <x v="1"/>
    <x v="0"/>
    <x v="0"/>
    <n v="2.3697525201366458"/>
    <m/>
    <m/>
    <m/>
    <x v="4229"/>
    <s v="10Lf-302,36975252013665"/>
    <s v="Granadilla"/>
    <n v="235.66650232640731"/>
    <m/>
    <m/>
    <m/>
    <n v="235.66650232640731"/>
    <n v="25129075.489441779"/>
    <m/>
    <m/>
    <m/>
    <n v="25129075.489441779"/>
    <n v="1.808755415639054"/>
    <m/>
    <m/>
    <m/>
    <n v="2.7026000000000001E-2"/>
    <n v="5.4999999999999997E-3"/>
    <n v="0.74442487543559555"/>
    <n v="2.3697525201366458"/>
    <n v="5.516455915708887"/>
  </r>
  <r>
    <x v="0"/>
    <s v="LA ORTIGA_10Lf-30_102784"/>
    <s v="M5"/>
    <s v="LA ORTIGA_10Lf-30_102784_M5"/>
    <x v="2"/>
    <x v="2"/>
    <x v="1"/>
    <x v="0"/>
    <n v="2.066466940132587"/>
    <n v="0.25830836751657338"/>
    <n v="0.25830836751657349"/>
    <m/>
    <x v="4230"/>
    <s v="10Lf-302,58308367516574"/>
    <s v="GranadillaFríjolGulupa"/>
    <n v="205.50544068041279"/>
    <n v="11.58865266994809"/>
    <n v="32.131270405221613"/>
    <m/>
    <n v="249.22536375558249"/>
    <n v="21913007.073005758"/>
    <n v="1643494.018988532"/>
    <n v="2939812.900902437"/>
    <m/>
    <n v="26496313.992896728"/>
    <n v="1.5772673464604461"/>
    <n v="5.1078088390165782E-2"/>
    <n v="0.1834932950467543"/>
    <m/>
    <n v="8.1077999999999997E-2"/>
    <n v="5.4999999999999997E-3"/>
    <n v="0.81143989795782245"/>
    <n v="2.5830836751657351"/>
    <n v="6.0641852482892924"/>
  </r>
  <r>
    <x v="0"/>
    <s v="LA ORTIGA_10Lf-30_102784"/>
    <s v="M6"/>
    <s v="LA ORTIGA_10Lf-30_10278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ORTIGA_10Lf-30_102784"/>
    <s v="M9"/>
    <s v="LA ORTIGA_10Lf-30_102784_M9"/>
    <x v="2"/>
    <x v="0"/>
    <x v="0"/>
    <x v="0"/>
    <n v="1.915587705694024"/>
    <n v="0.47889692642350601"/>
    <m/>
    <m/>
    <x v="4231"/>
    <s v="10Lf-302,39448463211753"/>
    <s v="GranadillaGulupa"/>
    <n v="190.5008437228486"/>
    <n v="59.570531094606913"/>
    <m/>
    <m/>
    <n v="250.07137481745551"/>
    <n v="20313069.6787933"/>
    <n v="5450335.8758287877"/>
    <m/>
    <m/>
    <n v="25763405.554622088"/>
    <n v="1.46210610912479"/>
    <n v="0.3401917478014877"/>
    <m/>
    <m/>
    <n v="5.4052000000000003E-2"/>
    <n v="5.4999999999999997E-3"/>
    <n v="0.75219412527252238"/>
    <n v="2.3944846321175302"/>
    <n v="5.6007153895075819"/>
  </r>
  <r>
    <x v="0"/>
    <s v="LA ORTIGA_10Lf-30_102784"/>
    <s v="M10"/>
    <s v="LA ORTIGA_10Lf-30_102784_M10"/>
    <x v="2"/>
    <x v="2"/>
    <x v="0"/>
    <x v="0"/>
    <n v="2.2431459525577919"/>
    <n v="0.56078648813944798"/>
    <m/>
    <m/>
    <x v="4232"/>
    <s v="10Lf-302,80393244069724"/>
    <s v="GranadillaFríjol"/>
    <n v="223.0757669228893"/>
    <n v="25.15892108152887"/>
    <m/>
    <m/>
    <n v="248.23468800441816"/>
    <n v="23786527.705606241"/>
    <n v="3568019.2943328931"/>
    <m/>
    <m/>
    <n v="27354546.999939132"/>
    <n v="1.712120719476554"/>
    <n v="0.1108903365562075"/>
    <m/>
    <m/>
    <n v="5.4052000000000003E-2"/>
    <n v="5.4999999999999997E-3"/>
    <n v="0.88081647351745762"/>
    <n v="2.8039324406972401"/>
    <n v="6.5482333549119378"/>
  </r>
  <r>
    <x v="0"/>
    <s v="LA ORTIGA_10Lf-30_102784"/>
    <s v="M12"/>
    <s v="LA ORTIGA_10Lf-30_102784_M12"/>
    <x v="3"/>
    <x v="0"/>
    <x v="0"/>
    <x v="0"/>
    <n v="0.44"/>
    <n v="1.422174529236262"/>
    <m/>
    <m/>
    <x v="4233"/>
    <s v="10Lf-301,86217452923626"/>
    <s v="Piscicultura cachamaGulupa"/>
    <n v="692.41069863013695"/>
    <n v="176.90590050040529"/>
    <m/>
    <m/>
    <n v="869.31659913054227"/>
    <n v="28945197.99572625"/>
    <n v="16185797.884055611"/>
    <m/>
    <m/>
    <n v="45130995.879781857"/>
    <n v="0.6053764469584324"/>
    <n v="1.010263403427629"/>
    <m/>
    <m/>
    <n v="4.8842000000000003E-2"/>
    <n v="5.4999999999999997E-3"/>
    <n v="0.5849762919066791"/>
    <n v="1.8621745292362619"/>
    <n v="4.3636673503792034"/>
  </r>
  <r>
    <x v="1"/>
    <s v="LA ORTIGA_10Qf-30_102847"/>
    <s v="O1"/>
    <s v="LA ORTIGA_10Qf-30_102847_O1"/>
    <x v="4"/>
    <x v="3"/>
    <x v="2"/>
    <x v="0"/>
    <n v="2.9710065768040401"/>
    <n v="0.3713758221005049"/>
    <n v="0.37137582210050502"/>
    <m/>
    <x v="4234"/>
    <s v="10Qf-303,71375822100505"/>
    <s v="CaféPlátanoFríjol"/>
    <n v="351.31665720449269"/>
    <n v="18.458210832217979"/>
    <n v="16.661269836963559"/>
    <m/>
    <n v="386.43613787367423"/>
    <n v="32889717.941005848"/>
    <n v="1566923.9252084331"/>
    <n v="2326875.9548016759"/>
    <m/>
    <n v="36783517.821015961"/>
    <n v="1.4271517898176711"/>
    <n v="6.3644985050444844E-2"/>
    <n v="7.3436130813698791E-2"/>
    <m/>
    <n v="8.3624000000000004E-2"/>
    <n v="5.4999999999999997E-3"/>
    <n v="1.16662561916389"/>
    <n v="1.3239548057882999"/>
    <n v="6.2934626459572396"/>
  </r>
  <r>
    <x v="1"/>
    <s v="LA ORTIGA_10Qf-30_102847"/>
    <s v="O2"/>
    <s v="LA ORTIGA_10Qf-30_102847_O2"/>
    <x v="4"/>
    <x v="3"/>
    <x v="3"/>
    <x v="0"/>
    <n v="2.168081078866968"/>
    <n v="0.29255553624916741"/>
    <n v="0.46491874737553801"/>
    <m/>
    <x v="4235"/>
    <s v="10Qf-302,92555536249167"/>
    <s v="CaféPlátanoAguacate"/>
    <n v="256.37203334474219"/>
    <n v="14.5406659423249"/>
    <n v="44.541885388513627"/>
    <m/>
    <n v="315.45458467558069"/>
    <n v="24001150.220903579"/>
    <n v="1234362.1795522911"/>
    <n v="24764487.599543791"/>
    <m/>
    <n v="49999999.999999657"/>
    <n v="1.0414587488067031"/>
    <n v="5.0137062304406323E-2"/>
    <n v="0.25632872997820988"/>
    <m/>
    <n v="8.3624000000000004E-2"/>
    <n v="5.4999999999999997E-3"/>
    <n v="0.91902262696073522"/>
    <n v="1.042960486728282"/>
    <n v="4.9766624761806906"/>
  </r>
  <r>
    <x v="1"/>
    <s v="LA ORTIGA_10Qf-30_102847"/>
    <s v="O3"/>
    <s v="LA ORTIGA_10Qf-30_102847_O3"/>
    <x v="4"/>
    <x v="2"/>
    <x v="3"/>
    <x v="0"/>
    <n v="2.252256581660808"/>
    <n v="0.29863633386914418"/>
    <n v="0.43547042316149093"/>
    <m/>
    <x v="4236"/>
    <s v="10Qf-302,98636333869144"/>
    <s v="CaféFríjolAguacate"/>
    <n v="266.32564855748609"/>
    <n v="13.397911887674789"/>
    <n v="41.720566847520558"/>
    <m/>
    <n v="321.44412729268146"/>
    <n v="24932992.164993059"/>
    <n v="1871122.6287697861"/>
    <n v="23195885.206237748"/>
    <m/>
    <n v="50000000.000000596"/>
    <n v="1.0818932669962451"/>
    <n v="5.9052570400780768E-2"/>
    <n v="0.24009266380883251"/>
    <m/>
    <n v="8.3624000000000004E-2"/>
    <n v="5.4999999999999997E-3"/>
    <n v="0.93812460901301853"/>
    <n v="1.0646385302434991"/>
    <n v="5.07825047794796"/>
  </r>
  <r>
    <x v="1"/>
    <s v="LA ORTIGA_10Qf-30_102847"/>
    <s v="O4"/>
    <s v="LA ORTIGA_10Qf-30_102847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ORTIGA_10Qf-30_102847"/>
    <s v="O5"/>
    <s v="LA ORTIGA_10Qf-30_102847_O5"/>
    <x v="4"/>
    <x v="3"/>
    <x v="2"/>
    <x v="1"/>
    <n v="2.110154743301154"/>
    <n v="0.31845033632095943"/>
    <n v="0.31845033632095943"/>
    <n v="0.4374479472665212"/>
    <x v="4237"/>
    <s v="10Qf-303,1845033632096"/>
    <s v="CaféPlátanoFríjolAguacate"/>
    <n v="249.5223391252905"/>
    <n v="15.827695551522011"/>
    <n v="14.28684008858122"/>
    <n v="41.910025010987852"/>
    <n v="321.54689977638162"/>
    <n v="23359892.522926651"/>
    <n v="1343618.569861942"/>
    <n v="1995268.367748542"/>
    <n v="23301220.539461609"/>
    <n v="49999999.999998748"/>
    <n v="1.013633272375325"/>
    <n v="5.457481529040293E-2"/>
    <n v="6.2970605957766129E-2"/>
    <n v="0.24118295376854079"/>
    <n v="0.11065"/>
    <n v="5.4999999999999997E-3"/>
    <n v="1.000367548652229"/>
    <n v="1.1352754489842209"/>
    <n v="5.4362963608460433"/>
  </r>
  <r>
    <x v="1"/>
    <s v="LA ORTIGA_10Qf-30_102847"/>
    <s v="O6"/>
    <s v="LA ORTIGA_10Qf-30_102847_O6"/>
    <x v="4"/>
    <x v="3"/>
    <x v="4"/>
    <x v="0"/>
    <n v="2.916692445511305"/>
    <n v="0.36458655568891313"/>
    <n v="0.36458655568891313"/>
    <m/>
    <x v="4238"/>
    <s v="10Qf-303,64586555688913"/>
    <s v="CaféPlátanoCaña panelera"/>
    <n v="344.89410021868639"/>
    <n v="18.12076907278286"/>
    <n v="18.387250970912021"/>
    <m/>
    <n v="381.40212026238129"/>
    <n v="32288448.16517438"/>
    <n v="1538278.377109024"/>
    <n v="3670788.1467291769"/>
    <m/>
    <n v="37497514.68901258"/>
    <n v="1.401061470700909"/>
    <n v="6.2481466227853569E-2"/>
    <n v="8.2861686971702819E-2"/>
    <m/>
    <n v="7.9644000000000006E-2"/>
    <n v="5.4999999999999997E-3"/>
    <n v="1.145298080698157"/>
    <n v="1.299751071030975"/>
    <n v="6.1760587086182639"/>
  </r>
  <r>
    <x v="1"/>
    <s v="LA ORTIGA_10Qf-30_102847"/>
    <s v="O7"/>
    <s v="LA ORTIGA_10Qf-30_102847_O7"/>
    <x v="4"/>
    <x v="2"/>
    <x v="4"/>
    <x v="0"/>
    <n v="2.945617053744344"/>
    <n v="0.36820213171804289"/>
    <n v="0.36820213171804289"/>
    <m/>
    <x v="4239"/>
    <s v="10Qf-303,68202131718043"/>
    <s v="CaféFríjolCaña panelera"/>
    <n v="348.31438772485262"/>
    <n v="16.518886545714011"/>
    <n v="18.569595884114879"/>
    <m/>
    <n v="383.40287015468152"/>
    <n v="32608650.151183471"/>
    <n v="2306991.020458973"/>
    <n v="3707191.0623722109"/>
    <m/>
    <n v="38622832.234014653"/>
    <n v="1.4149556864632851"/>
    <n v="7.2808562920962952E-2"/>
    <n v="8.3683419765941611E-2"/>
    <m/>
    <n v="7.9644000000000006E-2"/>
    <n v="5.4999999999999997E-3"/>
    <n v="1.1566559111561561"/>
    <n v="1.3126405995748229"/>
    <n v="6.2364618279114081"/>
  </r>
  <r>
    <x v="1"/>
    <s v="LA ORTIGA_10Qf-30_102847"/>
    <s v="O8"/>
    <s v="LA ORTIGA_10Qf-30_102847_O8"/>
    <x v="5"/>
    <x v="2"/>
    <x v="4"/>
    <x v="0"/>
    <n v="3.852715144011893"/>
    <n v="0.7487035465144638"/>
    <n v="2.885616774618283"/>
    <m/>
    <x v="4240"/>
    <s v="10Qf-307,48703546514464"/>
    <s v="PlátanoFríjolCaña panelera"/>
    <n v="191.48857888062801"/>
    <n v="33.589563654989803"/>
    <n v="145.53076358101569"/>
    <m/>
    <n v="370.60890611663353"/>
    <n v="16255531.935332419"/>
    <n v="4691043.8859635061"/>
    <n v="29053424.1786738"/>
    <m/>
    <n v="49999999.999969721"/>
    <n v="0.66026376288411059"/>
    <n v="0.1480491952102275"/>
    <n v="0.6558307490162506"/>
    <m/>
    <n v="7.7098E-2"/>
    <n v="5.4999999999999997E-3"/>
    <n v="2.3519483136580019"/>
    <n v="2.6691281433240639"/>
    <n v="12.59070992212671"/>
  </r>
  <r>
    <x v="1"/>
    <s v="LA ORTIGA_10Qf-30_102847"/>
    <s v="O9"/>
    <s v="LA ORTIGA_10Qf-30_102847_O9"/>
    <x v="4"/>
    <x v="3"/>
    <x v="2"/>
    <x v="2"/>
    <n v="2.7612465047738501"/>
    <n v="0.39446378639626428"/>
    <n v="0.39446378639626428"/>
    <n v="0.39446378639626428"/>
    <x v="4241"/>
    <s v="10Qf-303,94463786396264"/>
    <s v="CaféPlátanoFríjolCaña panelera"/>
    <n v="326.51287255589341"/>
    <n v="19.605734411559979"/>
    <n v="17.697079871505132"/>
    <n v="19.894054035259391"/>
    <n v="383.70974087421791"/>
    <n v="30567626.277452782"/>
    <n v="1664337.600214968"/>
    <n v="2471534.8845652379"/>
    <n v="3971602.8164593941"/>
    <n v="38675101.578692384"/>
    <n v="1.3263915072362049"/>
    <n v="6.7601713127511592E-2"/>
    <n v="7.8001562016666387E-2"/>
    <n v="8.9652057323609813E-2"/>
    <n v="0.10667"/>
    <n v="5.4999999999999997E-3"/>
    <n v="1.2391532556950711"/>
    <n v="1.406263398502682"/>
    <n v="6.7022245181603974"/>
  </r>
  <r>
    <x v="1"/>
    <s v="LA ORTIGA_10Qf-30_102847"/>
    <s v="O10"/>
    <s v="LA ORTIGA_10Qf-30_102847_O10"/>
    <x v="4"/>
    <x v="4"/>
    <x v="4"/>
    <x v="0"/>
    <n v="2.2445027565429698"/>
    <n v="0.4163264564830359"/>
    <n v="0.29564769033622279"/>
    <m/>
    <x v="4242"/>
    <s v="10Qf-302,95647690336223"/>
    <s v="CaféAguacateCaña panelera"/>
    <n v="265.40877144849048"/>
    <n v="39.886464922212539"/>
    <n v="14.910446357273401"/>
    <m/>
    <n v="320.20568272797641"/>
    <n v="24847155.558948278"/>
    <n v="22176157.50523426"/>
    <n v="2976686.9358179881"/>
    <m/>
    <n v="50000000.000000522"/>
    <n v="1.078168641988259"/>
    <n v="0.2295378116047983"/>
    <n v="6.7193553871608067E-2"/>
    <m/>
    <n v="7.9644000000000006E-2"/>
    <n v="5.4999999999999997E-3"/>
    <n v="0.92873620000907697"/>
    <n v="1.053984016048634"/>
    <n v="5.0243411194199403"/>
  </r>
  <r>
    <x v="1"/>
    <s v="LA ORTIGA_10Qf-30_102847"/>
    <s v="O11"/>
    <s v="LA ORTIGA_10Qf-30_102847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ORTIGA_10Qf-30_102847"/>
    <s v="O12"/>
    <s v="LA ORTIGA_10Qf-30_102847_O12"/>
    <x v="4"/>
    <x v="3"/>
    <x v="3"/>
    <x v="2"/>
    <n v="2.1034074029780121"/>
    <n v="0.31505420887284619"/>
    <n v="0.41702626800475828"/>
    <n v="0.31505420887284619"/>
    <x v="4243"/>
    <s v="10Qf-303,15054208872846"/>
    <s v="CaféPlátanoAguacateCaña panelera"/>
    <n v="248.72447719329261"/>
    <n v="15.658900404611799"/>
    <n v="39.953510884050132"/>
    <n v="15.889178351738449"/>
    <n v="320.22606683369304"/>
    <n v="23285197.932274189"/>
    <n v="1329289.4912444721"/>
    <n v="22213433.854810491"/>
    <n v="3172078.721669524"/>
    <n v="49999999.999998674"/>
    <n v="1.010392122088462"/>
    <n v="5.3992799801505342E-2"/>
    <n v="0.22992364633312409"/>
    <n v="7.1604185144485646E-2"/>
    <n v="0.10667"/>
    <n v="5.4999999999999997E-3"/>
    <n v="0.98969908546443852"/>
    <n v="1.123168254631697"/>
    <n v="5.3755794288245982"/>
  </r>
  <r>
    <x v="1"/>
    <s v="LA ORTIGA_10Qf-30_102847"/>
    <s v="O13"/>
    <s v="LA ORTIGA_10Qf-30_102847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ORTIGA_10Qf-30_102847"/>
    <s v="O14"/>
    <s v="LA ORTIGA_10Qf-30_102847_O14"/>
    <x v="4"/>
    <x v="2"/>
    <x v="3"/>
    <x v="2"/>
    <n v="2.1927515188245139"/>
    <n v="0.32211753461740061"/>
    <n v="0.3841887581146905"/>
    <n v="0.32211753461740061"/>
    <x v="4244"/>
    <s v="10Qf-303,22117534617401"/>
    <s v="CaféFríjolAguacateCaña panelera"/>
    <n v="259.28927242637769"/>
    <n v="14.451363939426111"/>
    <n v="36.807488895854988"/>
    <n v="16.24540416733117"/>
    <n v="326.79352942898998"/>
    <n v="24274257.597379681"/>
    <n v="2018245.40348882"/>
    <n v="20464302.181667581"/>
    <n v="3243194.8174635782"/>
    <n v="49999999.999999657"/>
    <n v="1.0533094336270901"/>
    <n v="6.3695760471848481E-2"/>
    <n v="0.21181898341453251"/>
    <n v="7.3209507879764518E-2"/>
    <n v="0.10667"/>
    <n v="5.4999999999999997E-3"/>
    <n v="1.011887543300735"/>
    <n v="1.148349010911033"/>
    <n v="5.4935819003857738"/>
  </r>
  <r>
    <x v="1"/>
    <s v="LA ORTIGA_10Qf-30_102847"/>
    <s v="O15"/>
    <s v="LA ORTIGA_10Qf-30_102847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ORTIGA_10Qf-30_102847"/>
    <s v="O16"/>
    <s v="LA ORTIGA_10Qf-30_102847_O16"/>
    <x v="4"/>
    <x v="3"/>
    <x v="1"/>
    <x v="0"/>
    <n v="0.27425845866570342"/>
    <n v="0.27425845866570331"/>
    <n v="2.194067669325626"/>
    <m/>
    <x v="4245"/>
    <s v="10Qf-302,74258458665703"/>
    <s v="CaféPlátanoGulupa"/>
    <n v="32.430613133188828"/>
    <n v="13.631260171806989"/>
    <n v="272.92256247151113"/>
    <m/>
    <n v="318.98443577650693"/>
    <n v="3036103.460313865"/>
    <n v="1157162.4079980571"/>
    <n v="24970729.758967519"/>
    <m/>
    <n v="29163995.627279442"/>
    <n v="0.1317427074087594"/>
    <n v="4.700137828846828E-2"/>
    <n v="1.5585894877148361"/>
    <m/>
    <n v="8.3624000000000004E-2"/>
    <n v="5.4999999999999997E-3"/>
    <n v="0.86154489633205222"/>
    <n v="0.9777314051432322"/>
    <n v="4.6709848881323177"/>
  </r>
  <r>
    <x v="1"/>
    <s v="LA ORTIGA_10Qf-30_102847"/>
    <s v="O17"/>
    <s v="LA ORTIGA_10Qf-30_102847_O17"/>
    <x v="4"/>
    <x v="2"/>
    <x v="1"/>
    <x v="0"/>
    <n v="0.27629940000709269"/>
    <n v="0.27629940000709252"/>
    <n v="2.2103952000567411"/>
    <m/>
    <x v="4246"/>
    <s v="10Qf-302,76299400007093"/>
    <s v="CaféFríjolGulupa"/>
    <n v="32.671951101002641"/>
    <n v="12.395795809409099"/>
    <n v="274.9535625123338"/>
    <m/>
    <n v="320.02130942274556"/>
    <n v="3058697.1447494761"/>
    <n v="1731169.322133854"/>
    <n v="25156553.725665499"/>
    <m/>
    <n v="29946420.192548826"/>
    <n v="0.1327230933530443"/>
    <n v="5.4635648513424721E-2"/>
    <n v="1.5701879986056499"/>
    <m/>
    <n v="8.3624000000000004E-2"/>
    <n v="5.4999999999999997E-3"/>
    <n v="0.86795623038877268"/>
    <n v="0.98500736102528519"/>
    <n v="4.7050815914849844"/>
  </r>
  <r>
    <x v="1"/>
    <s v="LA ORTIGA_10Qf-30_102847"/>
    <s v="O18"/>
    <s v="LA ORTIGA_10Qf-30_102847_O18"/>
    <x v="5"/>
    <x v="2"/>
    <x v="1"/>
    <x v="0"/>
    <n v="0.29082874090567901"/>
    <n v="0.29082874090567901"/>
    <n v="2.3266299272454321"/>
    <m/>
    <x v="4247"/>
    <s v="10Qf-302,90828740905679"/>
    <s v="PlátanoFríjolGulupa"/>
    <n v="14.4548403429794"/>
    <n v="13.047634876086599"/>
    <n v="289.41213187918697"/>
    <m/>
    <n v="316.91460709825299"/>
    <n v="1227076.41462999"/>
    <n v="1822203.719001208"/>
    <n v="26479423.572304379"/>
    <m/>
    <n v="29528703.705935575"/>
    <n v="4.9841130643589283E-2"/>
    <n v="5.7508691170942323E-2"/>
    <n v="1.652757112784055"/>
    <m/>
    <n v="8.1077999999999997E-2"/>
    <n v="5.4999999999999997E-3"/>
    <n v="0.91359813897071929"/>
    <n v="1.036804461328745"/>
    <n v="4.9452680093562549"/>
  </r>
  <r>
    <x v="1"/>
    <s v="LA ORTIGA_10Qf-30_102847"/>
    <s v="O19"/>
    <s v="LA ORTIGA_10Qf-30_102847_O19"/>
    <x v="4"/>
    <x v="3"/>
    <x v="2"/>
    <x v="3"/>
    <n v="0.29893312923670501"/>
    <n v="0.29893312923670501"/>
    <n v="0.29893312923670501"/>
    <n v="2.0925319046569348"/>
    <x v="4248"/>
    <s v="10Qf-302,98933129236705"/>
    <s v="CaféPlátanoFríjolGulupa"/>
    <n v="35.348352477930142"/>
    <n v="14.857646609779829"/>
    <n v="13.411227207119451"/>
    <n v="260.29241370112192"/>
    <n v="323.90963999595135"/>
    <n v="3309257.6706422959"/>
    <n v="1261270.7784505519"/>
    <n v="1872982.2167213319"/>
    <n v="23815149.110358201"/>
    <n v="30258659.776172381"/>
    <n v="0.14359542444530229"/>
    <n v="5.1230030091199412E-2"/>
    <n v="5.9111258937136792E-2"/>
    <n v="1.4864620061188141"/>
    <n v="0.11065"/>
    <n v="5.4999999999999997E-3"/>
    <n v="0.93905695048179572"/>
    <n v="1.0656966057288531"/>
    <n v="5.1102348485776989"/>
  </r>
  <r>
    <x v="1"/>
    <s v="LA ORTIGA_10Qf-30_102847"/>
    <s v="O20"/>
    <s v="LA ORTIGA_10Qf-30_102847_O20"/>
    <x v="4"/>
    <x v="4"/>
    <x v="1"/>
    <x v="0"/>
    <n v="0.2195667163369556"/>
    <n v="0.59876225312903986"/>
    <n v="1.3773381939035609"/>
    <m/>
    <x v="4249"/>
    <s v="10Qf-302,19566716336956"/>
    <s v="CaféAguacateGulupa"/>
    <n v="25.963404261408382"/>
    <n v="57.364861719157972"/>
    <n v="171.32865796504001"/>
    <m/>
    <n v="254.65692394560637"/>
    <n v="2430653.4445048529"/>
    <n v="31893831.935995601"/>
    <n v="15675514.619492739"/>
    <m/>
    <n v="49999999.99999319"/>
    <n v="0.1054709991728649"/>
    <n v="0.33012213159794312"/>
    <n v="0.97841322765858163"/>
    <m/>
    <n v="8.3624000000000004E-2"/>
    <n v="5.4999999999999997E-3"/>
    <n v="0.68973837592760934"/>
    <n v="0.78275534374124678"/>
    <n v="3.757284883038412"/>
  </r>
  <r>
    <x v="1"/>
    <s v="LA ORTIGA_10Qf-30_102847"/>
    <s v="O21"/>
    <s v="LA ORTIGA_10Qf-30_102847_O21"/>
    <x v="5"/>
    <x v="4"/>
    <x v="1"/>
    <x v="0"/>
    <n v="0.2295272091975101"/>
    <n v="0.60931436294193142"/>
    <n v="1.4564305198356591"/>
    <m/>
    <x v="4250"/>
    <s v="10Qf-302,2952720919751"/>
    <s v="PlátanoAguacateGulupa"/>
    <n v="11.40801680393637"/>
    <n v="58.375814425509432"/>
    <n v="181.167041970696"/>
    <m/>
    <n v="250.95087320014181"/>
    <n v="968430.50671340572"/>
    <n v="32455903.468033221"/>
    <n v="16575666.025244789"/>
    <m/>
    <n v="49999999.999991417"/>
    <n v="3.9335505783390623E-2"/>
    <n v="0.33593994153182449"/>
    <n v="1.034597669679266"/>
    <m/>
    <n v="8.1077999999999997E-2"/>
    <n v="5.4999999999999997E-3"/>
    <n v="0.72102788229584314"/>
    <n v="0.81826450078912338"/>
    <n v="3.921142475060067"/>
  </r>
  <r>
    <x v="1"/>
    <s v="LA ORTIGA_10Qf-30_102847"/>
    <s v="O22"/>
    <s v="LA ORTIGA_10Qf-30_102847_O22"/>
    <x v="4"/>
    <x v="3"/>
    <x v="3"/>
    <x v="3"/>
    <n v="0.23639958614677151"/>
    <n v="0.23639958614677151"/>
    <n v="0.59356999614032524"/>
    <n v="1.297626693033846"/>
    <x v="4251"/>
    <s v="10Qf-302,36399586146772"/>
    <s v="CaféPlátanoAguacateGulupa"/>
    <n v="27.953863521550559"/>
    <n v="11.749589343393749"/>
    <n v="56.867413687637267"/>
    <n v="161.413254087593"/>
    <n v="257.98412064017458"/>
    <n v="2616997.138424933"/>
    <n v="997426.71816288005"/>
    <n v="31617259.772501402"/>
    <n v="14768316.37090311"/>
    <n v="49999999.999992326"/>
    <n v="0.11355683124890439"/>
    <n v="4.0513267775872712E-2"/>
    <n v="0.32725942785207179"/>
    <n v="0.92178894526181543"/>
    <n v="0.11065"/>
    <n v="5.4999999999999997E-3"/>
    <n v="0.7426165009846224"/>
    <n v="0.84276452461324025"/>
    <n v="4.0655268870655767"/>
  </r>
  <r>
    <x v="1"/>
    <s v="LA ORTIGA_10Qf-30_102847"/>
    <s v="O23"/>
    <s v="LA ORTIGA_10Qf-30_102847_O23"/>
    <x v="0"/>
    <x v="4"/>
    <x v="1"/>
    <x v="0"/>
    <n v="0.23235443811920189"/>
    <n v="0.5907639191866122"/>
    <n v="1.5004260238862051"/>
    <m/>
    <x v="4252"/>
    <s v="10Qf-302,32354438119202"/>
    <s v="FríjolAguacateGulupa"/>
    <n v="10.42426501925692"/>
    <n v="56.598575404024928"/>
    <n v="186.6396925505168"/>
    <m/>
    <n v="253.66253297379865"/>
    <n v="1455829.7090883499"/>
    <n v="31467790.519398861"/>
    <n v="17076379.771504689"/>
    <m/>
    <n v="49999999.999991901"/>
    <n v="4.5945939119987719E-2"/>
    <n v="0.32571232280236873"/>
    <n v="1.0658505481016409"/>
    <m/>
    <n v="8.1077999999999997E-2"/>
    <n v="5.4999999999999997E-3"/>
    <n v="0.7299092296938281"/>
    <n v="0.82834357189495489"/>
    <n v="3.968375182780802"/>
  </r>
  <r>
    <x v="1"/>
    <s v="LA ORTIGA_10Qf-30_102847"/>
    <s v="O24"/>
    <s v="LA ORTIGA_10Qf-30_102847_O24"/>
    <x v="4"/>
    <x v="2"/>
    <x v="3"/>
    <x v="3"/>
    <n v="0.23939975879181341"/>
    <n v="0.23939975879181341"/>
    <n v="0.57425726279893841"/>
    <n v="1.34094080753557"/>
    <x v="4253"/>
    <s v="10Qf-302,39399758791814"/>
    <s v="CaféFríjolAguacateGulupa"/>
    <n v="28.30862901851097"/>
    <n v="10.740343723978169"/>
    <n v="55.017142947025192"/>
    <n v="166.80114584966799"/>
    <n v="260.86726153918232"/>
    <n v="2650209.7313690721"/>
    <n v="1499972.5592454891"/>
    <n v="30588542.50083641"/>
    <n v="15261275.20854185"/>
    <n v="49999999.999992818"/>
    <n v="0.1149979932421369"/>
    <n v="4.7339086061035332E-2"/>
    <n v="0.31661152768080431"/>
    <n v="0.95255778820858383"/>
    <n v="0.11065"/>
    <n v="5.4999999999999997E-3"/>
    <n v="0.75204112709470206"/>
    <n v="0.85346014009281501"/>
    <n v="4.1156488551056523"/>
  </r>
  <r>
    <x v="1"/>
    <s v="LA ORTIGA_10Qf-30_102847"/>
    <s v="O25"/>
    <s v="LA ORTIGA_10Qf-30_102847_O25"/>
    <x v="5"/>
    <x v="2"/>
    <x v="3"/>
    <x v="3"/>
    <n v="0.25128966650825918"/>
    <n v="0.25128966650825918"/>
    <n v="0.58459281082231951"/>
    <n v="1.425724521243755"/>
    <x v="4254"/>
    <s v="10Qf-302,51289666508259"/>
    <s v="PlátanoFríjolAguacateGulupa"/>
    <n v="12.48965971487482"/>
    <n v="11.273768220165991"/>
    <n v="56.007347790524562"/>
    <n v="177.3474880270727"/>
    <n v="257.11826375263809"/>
    <n v="1060251.54890907"/>
    <n v="1574469.440097149"/>
    <n v="31139078.59408791"/>
    <n v="16226200.41689674"/>
    <n v="49999999.999990866"/>
    <n v="4.3065073482142793E-2"/>
    <n v="4.9690205241301792E-2"/>
    <n v="0.32230993823838522"/>
    <n v="1.0127851944834401"/>
    <n v="0.10810400000000001"/>
    <n v="5.4999999999999997E-3"/>
    <n v="0.78939162253903428"/>
    <n v="0.89584766110194425"/>
    <n v="4.311739948723571"/>
  </r>
  <r>
    <x v="1"/>
    <s v="LA ORTIGA_10Qf-30_102847"/>
    <s v="O26"/>
    <s v="LA ORTIGA_10Qf-30_102847_O26"/>
    <x v="4"/>
    <x v="5"/>
    <x v="1"/>
    <x v="0"/>
    <n v="0.27252374019524878"/>
    <n v="0.27252374019524861"/>
    <n v="2.1801899215619889"/>
    <m/>
    <x v="4255"/>
    <s v="10Qf-302,72523740195249"/>
    <s v="CaféCaña paneleraGulupa"/>
    <n v="32.225485517858338"/>
    <n v="13.74423255139806"/>
    <n v="271.1962937087298"/>
    <m/>
    <n v="317.16601177798623"/>
    <n v="3016899.7326460262"/>
    <n v="2743866.7158769318"/>
    <n v="24812786.823153049"/>
    <m/>
    <n v="30573553.271676008"/>
    <n v="0.1309094185869614"/>
    <n v="6.1938040501099731E-2"/>
    <n v="1.548731217580346"/>
    <m/>
    <n v="7.9644000000000006E-2"/>
    <n v="5.4999999999999997E-3"/>
    <n v="0.85609551893795399"/>
    <n v="0.9715471337960615"/>
    <n v="4.6380240546865021"/>
  </r>
  <r>
    <x v="1"/>
    <s v="LA ORTIGA_10Qf-30_102847"/>
    <s v="O27"/>
    <s v="LA ORTIGA_10Qf-30_102847_O27"/>
    <x v="5"/>
    <x v="5"/>
    <x v="1"/>
    <x v="0"/>
    <n v="0.28664855444875809"/>
    <n v="0.28664855444875809"/>
    <n v="2.2931884355900651"/>
    <m/>
    <x v="4256"/>
    <s v="10Qf-302,86648554448758"/>
    <s v="PlátanoCaña paneleraGulupa"/>
    <n v="14.247075705789459"/>
    <n v="14.45659152499225"/>
    <n v="285.25230685507648"/>
    <m/>
    <n v="313.9559740858582"/>
    <n v="1209439.202454641"/>
    <n v="2886080.4095183811"/>
    <n v="26098825.26053052"/>
    <m/>
    <n v="30194344.872503541"/>
    <n v="4.9124746084535237E-2"/>
    <n v="6.5148268412538166E-2"/>
    <n v="1.6290014383004241"/>
    <m/>
    <n v="7.7098E-2"/>
    <n v="5.4999999999999997E-3"/>
    <n v="0.90046666318981594"/>
    <n v="1.021902096609822"/>
    <n v="4.8714523042872191"/>
  </r>
  <r>
    <x v="1"/>
    <s v="LA ORTIGA_10Qf-30_102847"/>
    <s v="O28"/>
    <s v="LA ORTIGA_10Qf-30_102847_O28"/>
    <x v="4"/>
    <x v="3"/>
    <x v="4"/>
    <x v="3"/>
    <n v="0.29451849030643718"/>
    <n v="0.29451849030643718"/>
    <n v="0.29451849030643718"/>
    <n v="2.061629432145061"/>
    <x v="4257"/>
    <s v="10Qf-302,94518490306437"/>
    <s v="CaféPlátanoCaña paneleraGulupa"/>
    <n v="34.82632866153898"/>
    <n v="14.638229159117291"/>
    <n v="14.85349723498666"/>
    <n v="256.44842014405992"/>
    <n v="320.76647519970288"/>
    <n v="3260386.6144953649"/>
    <n v="1242644.354894306"/>
    <n v="2965317.7451005988"/>
    <n v="23463447.428242311"/>
    <n v="30931796.142732583"/>
    <n v="0.14147480986978431"/>
    <n v="5.047346595320347E-2"/>
    <n v="6.6936914075278436E-2"/>
    <n v="1.464509962672403"/>
    <n v="0.10667"/>
    <n v="5.4999999999999997E-3"/>
    <n v="0.9251889747846197"/>
    <n v="1.049958417942449"/>
    <n v="5.0325022957914411"/>
  </r>
  <r>
    <x v="1"/>
    <s v="LA ORTIGA_10Qf-30_102847"/>
    <s v="O29"/>
    <s v="LA ORTIGA_10Qf-30_102847_O29"/>
    <x v="0"/>
    <x v="5"/>
    <x v="1"/>
    <x v="0"/>
    <n v="0.28887881705627799"/>
    <n v="0.28887881705627821"/>
    <n v="2.3110305364502248"/>
    <m/>
    <x v="4258"/>
    <s v="10Qf-302,88878817056278"/>
    <s v="FríjolCaña paneleraGulupa"/>
    <n v="12.96015420157029"/>
    <n v="14.56907070903134"/>
    <n v="287.4717059897107"/>
    <m/>
    <n v="315.00093090031231"/>
    <n v="1809986.3622190601"/>
    <n v="2908535.4929986489"/>
    <n v="26301886.58135489"/>
    <m/>
    <n v="31020408.4365726"/>
    <n v="5.7123111781117078E-2"/>
    <n v="6.5655153044364006E-2"/>
    <n v="1.6416758472205191"/>
    <m/>
    <n v="7.7098E-2"/>
    <n v="5.4999999999999997E-3"/>
    <n v="0.9074727237369995"/>
    <n v="1.029852982805632"/>
    <n v="4.9087118771054126"/>
  </r>
  <r>
    <x v="1"/>
    <s v="LA ORTIGA_10Qf-30_102847"/>
    <s v="O30"/>
    <s v="LA ORTIGA_10Qf-30_102847_O30"/>
    <x v="4"/>
    <x v="2"/>
    <x v="4"/>
    <x v="3"/>
    <n v="0.29687340079067492"/>
    <n v="0.29687340079067498"/>
    <n v="0.29687340079067498"/>
    <n v="2.0781138055347261"/>
    <x v="4259"/>
    <s v="10Qf-302,96873400790675"/>
    <s v="CaféFríjolCaña paneleraGulupa"/>
    <n v="35.104792965791091"/>
    <n v="13.31882029910892"/>
    <n v="14.972262804950949"/>
    <n v="258.49893002082553"/>
    <n v="321.89480609067647"/>
    <n v="3286456.0086891041"/>
    <n v="1860076.8731063909"/>
    <n v="2989027.8280898472"/>
    <n v="23651056.424497999"/>
    <n v="31786617.134383343"/>
    <n v="0.14260601393330941"/>
    <n v="5.8703966704842729E-2"/>
    <n v="6.7472128148168678E-2"/>
    <n v="1.476219889141805"/>
    <n v="0.10667"/>
    <n v="5.4999999999999997E-3"/>
    <n v="0.93258659934243471"/>
    <n v="1.058353673818756"/>
    <n v="5.0718442810679418"/>
  </r>
  <r>
    <x v="1"/>
    <s v="LA ORTIGA_10Qf-30_102847"/>
    <s v="O31"/>
    <s v="LA ORTIGA_10Qf-30_102847_O31"/>
    <x v="5"/>
    <x v="2"/>
    <x v="4"/>
    <x v="3"/>
    <n v="0.31371302873136708"/>
    <n v="0.31371302873136708"/>
    <n v="0.31371302873136708"/>
    <n v="2.1959912011195701"/>
    <x v="4260"/>
    <s v="10Qf-303,13713028731367"/>
    <s v="PlátanoFríjolCaña paneleraGulupa"/>
    <n v="15.5922407451989"/>
    <n v="14.07430724353906"/>
    <n v="15.821538403216531"/>
    <n v="273.1618327700246"/>
    <n v="318.64991916197908"/>
    <n v="1323630.729616394"/>
    <n v="1965586.502466158"/>
    <n v="3158575.2391928658"/>
    <n v="24992621.514304351"/>
    <n v="31440413.98557977"/>
    <n v="5.3762953416860278E-2"/>
    <n v="6.2033847237485507E-2"/>
    <n v="7.129936740690912E-2"/>
    <n v="1.5599558979104911"/>
    <n v="0.10412399999999999"/>
    <n v="5.4999999999999997E-3"/>
    <n v="0.98548595412994899"/>
    <n v="1.118386947427324"/>
    <n v="5.3506271888709431"/>
  </r>
  <r>
    <x v="1"/>
    <s v="LA ORTIGA_10Qf-30_102847"/>
    <s v="O32"/>
    <s v="LA ORTIGA_10Qf-30_102847_O32"/>
    <x v="6"/>
    <x v="5"/>
    <x v="1"/>
    <x v="0"/>
    <n v="0.57544125192674045"/>
    <n v="0.23020501937113261"/>
    <n v="1.4964039224134531"/>
    <m/>
    <x v="4261"/>
    <s v="10Qf-302,30205019371133"/>
    <s v="AguacateCaña paneleraGulupa"/>
    <n v="55.130575903492321"/>
    <n v="11.609965863777999"/>
    <n v="186.13937879273669"/>
    <m/>
    <n v="252.87992056000701"/>
    <n v="30651609.185582861"/>
    <n v="2317786.6633846671"/>
    <n v="17030604.151024349"/>
    <m/>
    <n v="49999999.999991879"/>
    <n v="0.31726430933598743"/>
    <n v="5.2320021012298767E-2"/>
    <n v="1.0629933868747581"/>
    <m/>
    <n v="7.7098E-2"/>
    <n v="5.4999999999999997E-3"/>
    <n v="0.72315712891455264"/>
    <n v="0.82068089405808764"/>
    <n v="3.9284862166839658"/>
  </r>
  <r>
    <x v="1"/>
    <s v="LA ORTIGA_10Qf-30_102847"/>
    <s v="O33"/>
    <s v="LA ORTIGA_10Qf-30_102847_O33"/>
    <x v="4"/>
    <x v="4"/>
    <x v="4"/>
    <x v="3"/>
    <n v="0.23711865678614771"/>
    <n v="0.55863169958360814"/>
    <n v="0.23711865678614771"/>
    <n v="1.3383175547055739"/>
    <x v="4262"/>
    <s v="10Qf-302,37118656786148"/>
    <s v="CaféAguacateCaña paneleraGulupa"/>
    <n v="28.038892445852479"/>
    <n v="53.520124274844108"/>
    <n v="11.95864242435924"/>
    <n v="166.4748364589494"/>
    <n v="259.99249560400523"/>
    <n v="2624957.413805468"/>
    <n v="29756227.029226981"/>
    <n v="2387395.6434137481"/>
    <n v="15231419.91354659"/>
    <n v="49999999.999992788"/>
    <n v="0.1139022437962893"/>
    <n v="0.30799651527962751"/>
    <n v="5.3891323218537138E-2"/>
    <n v="0.95069432048531788"/>
    <n v="0.10667"/>
    <n v="5.4999999999999997E-3"/>
    <n v="0.74487536163187762"/>
    <n v="0.8453280114426166"/>
    <n v="4.0735599409359713"/>
  </r>
  <r>
    <x v="1"/>
    <s v="LA ORTIGA_10Qf-30_102847"/>
    <s v="O34"/>
    <s v="LA ORTIGA_10Qf-30_102847_O34"/>
    <x v="5"/>
    <x v="4"/>
    <x v="4"/>
    <x v="3"/>
    <n v="0.24877754249400419"/>
    <n v="0.56809563068883095"/>
    <n v="0.24877754249400419"/>
    <n v="1.422124709263203"/>
    <x v="4263"/>
    <s v="10Qf-302,48777542494004"/>
    <s v="PlátanoAguacateCaña paneleraGulupa"/>
    <n v="12.364801520204169"/>
    <n v="54.426823213084873"/>
    <n v="12.54663683667777"/>
    <n v="176.89970333752859"/>
    <n v="256.23796490749544"/>
    <n v="1049652.2934196759"/>
    <n v="30260335.340240981"/>
    <n v="2504781.4844237142"/>
    <n v="16185230.88190647"/>
    <n v="49999999.999990843"/>
    <n v="4.2634555161300533E-2"/>
    <n v="0.31321436776352302"/>
    <n v="5.6541105342668943E-2"/>
    <n v="1.0102280130486661"/>
    <n v="0.10412399999999999"/>
    <n v="5.4999999999999997E-3"/>
    <n v="0.78150013348901848"/>
    <n v="0.88689193899112506"/>
    <n v="4.265791497420186"/>
  </r>
  <r>
    <x v="1"/>
    <s v="LA ORTIGA_10Qf-30_102847"/>
    <s v="O35"/>
    <s v="LA ORTIGA_10Qf-30_102847_O35"/>
    <x v="0"/>
    <x v="4"/>
    <x v="4"/>
    <x v="3"/>
    <n v="0.25210232973326258"/>
    <n v="0.54741770999010786"/>
    <n v="0.25210232973326258"/>
    <n v="1.469400927875993"/>
    <x v="4264"/>
    <s v="10Qf-302,52102329733263"/>
    <s v="FríjolAguacateCaña paneleraGulupa"/>
    <n v="11.31022724757864"/>
    <n v="52.445759685243672"/>
    <n v="12.71431635321291"/>
    <n v="182.78044571760839"/>
    <n v="259.25074900364359"/>
    <n v="1579561.2269208489"/>
    <n v="29158899.629982889"/>
    <n v="2538256.6342827221"/>
    <n v="16723282.50880488"/>
    <n v="49999999.999991342"/>
    <n v="4.9850901870827323E-2"/>
    <n v="0.30181378393846919"/>
    <n v="5.7296748893337912E-2"/>
    <n v="1.043811397179863"/>
    <n v="0.10412399999999999"/>
    <n v="5.4999999999999997E-3"/>
    <n v="0.7919444913086785"/>
    <n v="0.89874480549908131"/>
    <n v="4.3213365941403863"/>
  </r>
  <r>
    <x v="1"/>
    <s v="LA ORTIGA_10Qf-30_102851"/>
    <s v="O1"/>
    <s v="LA ORTIGA_10Qf-30_102851_O1"/>
    <x v="4"/>
    <x v="3"/>
    <x v="2"/>
    <x v="0"/>
    <n v="2.969685816580081"/>
    <n v="0.37121072707251013"/>
    <n v="0.37121072707251013"/>
    <m/>
    <x v="4265"/>
    <s v="10Qf-303,7121072707251"/>
    <s v="CaféPlátanoFríjol"/>
    <n v="351.16047947319032"/>
    <n v="18.450005239250611"/>
    <n v="16.653863073662151"/>
    <m/>
    <n v="386.26434778610309"/>
    <n v="32875096.825195178"/>
    <n v="1565302.3013649059"/>
    <n v="2318302.723417758"/>
    <m/>
    <n v="36758701.849977843"/>
    <n v="1.4265173498496619"/>
    <n v="6.3616691688402061E-2"/>
    <n v="7.3403484800277807E-2"/>
    <m/>
    <n v="8.3624000000000004E-2"/>
    <n v="5.4999999999999997E-3"/>
    <n v="1.1661069960392989"/>
    <n v="0.58836900240992851"/>
    <n v="5.5557072691743281"/>
  </r>
  <r>
    <x v="1"/>
    <s v="LA ORTIGA_10Qf-30_102851"/>
    <s v="O2"/>
    <s v="LA ORTIGA_10Qf-30_102851_O2"/>
    <x v="4"/>
    <x v="3"/>
    <x v="3"/>
    <x v="0"/>
    <n v="2.1661610286474628"/>
    <n v="0.29239373252062151"/>
    <n v="0.46538256403813028"/>
    <m/>
    <x v="4266"/>
    <s v="10Qf-302,92393732520621"/>
    <s v="CaféPlátanoAguacate"/>
    <n v="256.144990553909"/>
    <n v="14.5326239343179"/>
    <n v="44.586321687852141"/>
    <m/>
    <n v="315.26393617607903"/>
    <n v="23979894.8286587"/>
    <n v="1232950.8525485089"/>
    <n v="24787154.318810139"/>
    <m/>
    <n v="50000000.000017345"/>
    <n v="1.0405364340839089"/>
    <n v="5.0109332992826043E-2"/>
    <n v="0.25658445108374961"/>
    <m/>
    <n v="8.3624000000000004E-2"/>
    <n v="5.4999999999999997E-3"/>
    <n v="0.91851434299671686"/>
    <n v="0.46344406604518512"/>
    <n v="4.395019734248117"/>
  </r>
  <r>
    <x v="1"/>
    <s v="LA ORTIGA_10Qf-30_102851"/>
    <s v="O3"/>
    <s v="LA ORTIGA_10Qf-30_102851_O3"/>
    <x v="4"/>
    <x v="2"/>
    <x v="3"/>
    <x v="0"/>
    <n v="2.2484307399377719"/>
    <n v="0.29832034338537772"/>
    <n v="0.43645235053062692"/>
    <m/>
    <x v="4267"/>
    <s v="10Qf-302,98320343385378"/>
    <s v="CaféFríjolAguacate"/>
    <n v="265.87324904560887"/>
    <n v="13.38373540551672"/>
    <n v="41.814641127344281"/>
    <m/>
    <n v="321.07162557846988"/>
    <n v="24890639.227729309"/>
    <n v="1863084.264766275"/>
    <n v="23246276.50752227"/>
    <m/>
    <n v="50000000.000017852"/>
    <n v="1.0800554868629999"/>
    <n v="5.8990086207893602E-2"/>
    <n v="0.24063404054806339"/>
    <m/>
    <n v="8.3624000000000004E-2"/>
    <n v="5.4999999999999997E-3"/>
    <n v="0.93713196874987759"/>
    <n v="0.47283774426582359"/>
    <n v="4.4822971468694783"/>
  </r>
  <r>
    <x v="1"/>
    <s v="LA ORTIGA_10Qf-30_102851"/>
    <s v="O4"/>
    <s v="LA ORTIG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ORTIGA_10Qf-30_102851"/>
    <s v="O5"/>
    <s v="LA ORTIGA_10Qf-30_102851_O5"/>
    <x v="4"/>
    <x v="3"/>
    <x v="2"/>
    <x v="1"/>
    <n v="2.106095636793802"/>
    <n v="0.3180790609873152"/>
    <n v="0.31807906098731531"/>
    <n v="0.4385368511047209"/>
    <x v="4268"/>
    <s v="10Qf-303,18079060987315"/>
    <s v="CaféPlátanoFríjolAguacate"/>
    <n v="249.042356435069"/>
    <n v="15.80924233519133"/>
    <n v="14.270183327021821"/>
    <n v="42.014348250766837"/>
    <n v="321.13613034804899"/>
    <n v="23314957.291493081"/>
    <n v="1341259.4245483039"/>
    <n v="1986482.338925018"/>
    <n v="23357300.945050359"/>
    <n v="50000000.000016764"/>
    <n v="1.011683441243258"/>
    <n v="5.4511187526684407E-2"/>
    <n v="6.2897189697614403E-2"/>
    <n v="0.2417833110126609"/>
    <n v="0.11065"/>
    <n v="5.4999999999999997E-3"/>
    <n v="0.99920123870360822"/>
    <n v="0.50415531166489469"/>
    <n v="4.800297160241656"/>
  </r>
  <r>
    <x v="1"/>
    <s v="LA ORTIGA_10Qf-30_102851"/>
    <s v="O6"/>
    <s v="LA ORTIGA_10Qf-30_102851_O6"/>
    <x v="4"/>
    <x v="3"/>
    <x v="4"/>
    <x v="0"/>
    <n v="2.9165567809711481"/>
    <n v="0.3645695976213934"/>
    <n v="0.36456959762139363"/>
    <m/>
    <x v="4269"/>
    <s v="10Qf-303,64569597621393"/>
    <s v="CaféPlátanoCaña panelera"/>
    <n v="344.87805810921373"/>
    <n v="18.11992621881403"/>
    <n v="18.386395722031899"/>
    <m/>
    <n v="381.38438005005969"/>
    <n v="32286946.327886231"/>
    <n v="1537298.3282699559"/>
    <n v="3670617.4068259341"/>
    <m/>
    <n v="37494862.062982127"/>
    <n v="1.400996302924838"/>
    <n v="6.2478560018322561E-2"/>
    <n v="8.2857832813998639E-2"/>
    <m/>
    <n v="7.9644000000000006E-2"/>
    <n v="5.4999999999999997E-3"/>
    <n v="1.1452448092818639"/>
    <n v="0.57784281222990863"/>
    <n v="5.4539275977257073"/>
  </r>
  <r>
    <x v="1"/>
    <s v="LA ORTIGA_10Qf-30_102851"/>
    <s v="O7"/>
    <s v="LA ORTIGA_10Qf-30_102851_O7"/>
    <x v="4"/>
    <x v="2"/>
    <x v="4"/>
    <x v="0"/>
    <n v="2.9444373302524132"/>
    <n v="0.36805466628155148"/>
    <n v="0.36805466628155159"/>
    <m/>
    <x v="4270"/>
    <s v="10Qf-303,68054666281552"/>
    <s v="CaféFríjolCaña panelera"/>
    <n v="348.17488735590467"/>
    <n v="16.512270709995061"/>
    <n v="18.562158736617281"/>
    <m/>
    <n v="383.249316802517"/>
    <n v="32595590.34404574"/>
    <n v="2298592.3438588129"/>
    <n v="3705706.32749135"/>
    <m/>
    <n v="38599889.015395902"/>
    <n v="1.4143889948557531"/>
    <n v="7.2779402996056064E-2"/>
    <n v="8.3649904446610648E-2"/>
    <m/>
    <n v="7.9644000000000006E-2"/>
    <n v="5.4999999999999997E-3"/>
    <n v="1.156192668947283"/>
    <n v="0.58336664605625932"/>
    <n v="5.5052499778190578"/>
  </r>
  <r>
    <x v="1"/>
    <s v="LA ORTIGA_10Qf-30_102851"/>
    <s v="O8"/>
    <s v="LA ORTIGA_10Qf-30_102851_O8"/>
    <x v="5"/>
    <x v="2"/>
    <x v="4"/>
    <x v="0"/>
    <n v="3.828118971246949"/>
    <n v="0.74747372478203566"/>
    <n v="2.899144551791371"/>
    <m/>
    <x v="4271"/>
    <s v="10Qf-307,47473724782036"/>
    <s v="PlátanoFríjolCaña panelera"/>
    <n v="190.26609395957641"/>
    <n v="33.534389379994053"/>
    <n v="146.21301208985099"/>
    <m/>
    <n v="370.01349542942148"/>
    <n v="16142215.185556941"/>
    <n v="4668158.1254706588"/>
    <n v="29189626.688952152"/>
    <m/>
    <n v="49999999.999979749"/>
    <n v="0.65604856373875708"/>
    <n v="0.147806009347698"/>
    <n v="0.65890528487076483"/>
    <m/>
    <n v="7.7098E-2"/>
    <n v="5.4999999999999997E-3"/>
    <n v="2.348084999315295"/>
    <n v="1.184745853779527"/>
    <n v="11.09016610091518"/>
  </r>
  <r>
    <x v="1"/>
    <s v="LA ORTIGA_10Qf-30_102851"/>
    <s v="O9"/>
    <s v="LA ORTIGA_10Qf-30_102851_O9"/>
    <x v="4"/>
    <x v="3"/>
    <x v="2"/>
    <x v="2"/>
    <n v="2.7599451885910282"/>
    <n v="0.39427788408443248"/>
    <n v="0.39427788408443248"/>
    <n v="0.39427788408443248"/>
    <x v="4272"/>
    <s v="10Qf-303,94277884084432"/>
    <s v="CaféPlátanoFríjolCaña panelera"/>
    <n v="326.35899405057978"/>
    <n v="19.596494649944429"/>
    <n v="17.688739617787949"/>
    <n v="19.884678394796548"/>
    <n v="383.52890671310871"/>
    <n v="30553220.411595989"/>
    <n v="1662570.702635149"/>
    <n v="2462362.819266764"/>
    <n v="3969731.0853380091"/>
    <n v="38647885.018835917"/>
    <n v="1.3257664074017139"/>
    <n v="6.7569853891790599E-2"/>
    <n v="7.7964801555489821E-2"/>
    <n v="8.9609806234177247E-2"/>
    <n v="0.10667"/>
    <n v="5.4999999999999997E-3"/>
    <n v="1.2385692693751811"/>
    <n v="0.62493044627382555"/>
    <n v="5.9184485564933311"/>
  </r>
  <r>
    <x v="1"/>
    <s v="LA ORTIGA_10Qf-30_102851"/>
    <s v="O10"/>
    <s v="LA ORTIGA_10Qf-30_102851_O10"/>
    <x v="4"/>
    <x v="4"/>
    <x v="4"/>
    <x v="0"/>
    <n v="2.242945426136937"/>
    <n v="0.41670906213701531"/>
    <n v="0.29551716536377248"/>
    <m/>
    <x v="4273"/>
    <s v="10Qf-302,95517165363772"/>
    <s v="CaféAguacateCaña panelera"/>
    <n v="265.22461968097781"/>
    <n v="39.923120740642638"/>
    <n v="14.903863570856929"/>
    <m/>
    <n v="320.05160399247734"/>
    <n v="24829915.557463512"/>
    <n v="22194711.67895012"/>
    <n v="2975372.7636022358"/>
    <m/>
    <n v="50000000.000015862"/>
    <n v="1.0774205632415941"/>
    <n v="0.2297487577581222"/>
    <n v="6.7163888709137309E-2"/>
    <m/>
    <n v="7.9644000000000006E-2"/>
    <n v="5.4999999999999997E-3"/>
    <n v="0.92832617391761008"/>
    <n v="0.46839470710157949"/>
    <n v="4.4370365346569152"/>
  </r>
  <r>
    <x v="1"/>
    <s v="LA ORTIGA_10Qf-30_102851"/>
    <s v="O11"/>
    <s v="LA ORTIG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ORTIGA_10Qf-30_102851"/>
    <s v="O12"/>
    <s v="LA ORTIGA_10Qf-30_102851_O12"/>
    <x v="4"/>
    <x v="3"/>
    <x v="3"/>
    <x v="2"/>
    <n v="2.1016758048158541"/>
    <n v="0.31489424096105229"/>
    <n v="0.41747812287256592"/>
    <n v="0.3148942409610524"/>
    <x v="4274"/>
    <s v="10Qf-303,14894240961052"/>
    <s v="CaféPlátanoAguacateCaña panelera"/>
    <n v="248.51971854930289"/>
    <n v="15.650949640812531"/>
    <n v="39.996801174768109"/>
    <n v="15.881110664942129"/>
    <n v="320.04858002982564"/>
    <n v="23266028.747128259"/>
    <n v="1327829.839267035"/>
    <n v="22235673.306234181"/>
    <n v="3170468.1073851869"/>
    <n v="50000000.000014663"/>
    <n v="1.009560332136981"/>
    <n v="5.3965385105262907E-2"/>
    <n v="0.23017277241172041"/>
    <n v="7.156782831556327E-2"/>
    <n v="0.10667"/>
    <n v="5.4999999999999997E-3"/>
    <n v="0.98919656846403892"/>
    <n v="0.49910737192326809"/>
    <n v="4.7494163499978317"/>
  </r>
  <r>
    <x v="1"/>
    <s v="LA ORTIGA_10Qf-30_102851"/>
    <s v="O13"/>
    <s v="LA ORTIG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ORTIGA_10Qf-30_102851"/>
    <s v="O14"/>
    <s v="LA ORTIGA_10Qf-30_102851_O14"/>
    <x v="4"/>
    <x v="2"/>
    <x v="3"/>
    <x v="2"/>
    <n v="2.1890049607967592"/>
    <n v="0.3217788243057963"/>
    <n v="0.3852256336496116"/>
    <n v="0.32177882430579619"/>
    <x v="4275"/>
    <s v="10Qf-303,21778824305796"/>
    <s v="CaféFríjolAguacateCaña panelera"/>
    <n v="258.84624808149408"/>
    <n v="14.436168163173679"/>
    <n v="36.90682752545279"/>
    <n v="16.228321937038459"/>
    <n v="326.41756570715904"/>
    <n v="24232782.34863922"/>
    <n v="2009588.2751270181"/>
    <n v="20517844.815629989"/>
    <n v="3239784.56061891"/>
    <n v="50000000.00001514"/>
    <n v="1.0515097381849079"/>
    <n v="6.3628783643334894E-2"/>
    <n v="0.21239065532604839"/>
    <n v="7.3132527235864442E-2"/>
    <n v="0.10667"/>
    <n v="5.4999999999999997E-3"/>
    <n v="1.0108235318506691"/>
    <n v="0.51001943652468718"/>
    <n v="4.8508012114333194"/>
  </r>
  <r>
    <x v="1"/>
    <s v="LA ORTIGA_10Qf-30_102851"/>
    <s v="O15"/>
    <s v="LA ORTIG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ORTIGA_10Qf-30_102851"/>
    <s v="O16"/>
    <s v="LA ORTIGA_10Qf-30_102851_O16"/>
    <x v="4"/>
    <x v="3"/>
    <x v="1"/>
    <x v="0"/>
    <n v="0.27422938557326509"/>
    <n v="0.27422938557326498"/>
    <n v="2.1938350845861212"/>
    <m/>
    <x v="4276"/>
    <s v="10Qf-302,74229385573265"/>
    <s v="CaféPlátanoGulupa"/>
    <n v="32.42717528766881"/>
    <n v="13.62981517394274"/>
    <n v="272.89363099232969"/>
    <m/>
    <n v="318.95062145394127"/>
    <n v="3035781.614573963"/>
    <n v="1156356.3685913321"/>
    <n v="24968082.707211789"/>
    <m/>
    <n v="29160220.690377083"/>
    <n v="0.13172874186717071"/>
    <n v="4.6996395851746538E-2"/>
    <n v="1.5584242675919271"/>
    <m/>
    <n v="8.3624000000000004E-2"/>
    <n v="5.4999999999999997E-3"/>
    <n v="0.86145356724585898"/>
    <n v="0.43465357613362521"/>
    <n v="4.1275249991121354"/>
  </r>
  <r>
    <x v="1"/>
    <s v="LA ORTIGA_10Qf-30_102851"/>
    <s v="O17"/>
    <s v="LA ORTIGA_10Qf-30_102851_O17"/>
    <x v="4"/>
    <x v="2"/>
    <x v="1"/>
    <x v="0"/>
    <n v="0.27619659625698989"/>
    <n v="0.27619659625698989"/>
    <n v="2.2095727700559191"/>
    <m/>
    <x v="4277"/>
    <s v="10Qf-302,7619659625699"/>
    <s v="CaféFríjolGulupa"/>
    <n v="32.65979472608371"/>
    <n v="12.39118365934768"/>
    <n v="274.8512595130162"/>
    <m/>
    <n v="319.90223789844759"/>
    <n v="3057559.083874566"/>
    <n v="1724915.9967735009"/>
    <n v="25147193.63272794"/>
    <m/>
    <n v="29929668.713376008"/>
    <n v="0.13267371057580479"/>
    <n v="5.4615320023546271E-2"/>
    <n v="1.569603772890289"/>
    <m/>
    <n v="8.3624000000000004E-2"/>
    <n v="5.4999999999999997E-3"/>
    <n v="0.86763328667117245"/>
    <n v="0.43777160506732898"/>
    <n v="4.1564948543084004"/>
  </r>
  <r>
    <x v="1"/>
    <s v="LA ORTIGA_10Qf-30_102851"/>
    <s v="O18"/>
    <s v="LA ORTIGA_10Qf-30_102851_O18"/>
    <x v="5"/>
    <x v="2"/>
    <x v="1"/>
    <x v="0"/>
    <n v="0.29070578861720142"/>
    <n v="0.29070578861720142"/>
    <n v="2.32564630893761"/>
    <m/>
    <x v="4278"/>
    <s v="10Qf-302,90705788617201"/>
    <s v="PlátanoFríjolGulupa"/>
    <n v="14.448729338632949"/>
    <n v="13.04211878932626"/>
    <n v="289.28977848379373"/>
    <m/>
    <n v="316.78062661175295"/>
    <n v="1225833.2175129191"/>
    <n v="1815529.48854552"/>
    <n v="26468228.991893768"/>
    <m/>
    <n v="29509591.697952207"/>
    <n v="4.9820059544997533E-2"/>
    <n v="5.7484378494125028E-2"/>
    <n v="1.65205838449234"/>
    <m/>
    <n v="8.1077999999999997E-2"/>
    <n v="5.4999999999999997E-3"/>
    <n v="0.91321190141529207"/>
    <n v="0.46076867495826412"/>
    <n v="4.3676164625455698"/>
  </r>
  <r>
    <x v="1"/>
    <s v="LA ORTIGA_10Qf-30_102851"/>
    <s v="O19"/>
    <s v="LA ORTIGA_10Qf-30_102851_O19"/>
    <x v="4"/>
    <x v="3"/>
    <x v="2"/>
    <x v="3"/>
    <n v="0.29880609545448722"/>
    <n v="0.29880609545448727"/>
    <n v="0.29880609545448722"/>
    <n v="2.0916426681814109"/>
    <x v="4279"/>
    <s v="10Qf-302,98806095454487"/>
    <s v="CaféPlátanoFríjolGulupa"/>
    <n v="35.333330941434987"/>
    <n v="14.851332746045451"/>
    <n v="13.40552800970813"/>
    <n v="260.1818005687486"/>
    <n v="323.77199226593717"/>
    <n v="3307851.3778058062"/>
    <n v="1259990.174759709"/>
    <n v="1866117.906475941"/>
    <n v="23805028.691543158"/>
    <n v="30238988.150584616"/>
    <n v="0.14353440253741601"/>
    <n v="5.1208259521633472E-2"/>
    <n v="5.9086139182716747E-2"/>
    <n v="1.485830323403545"/>
    <n v="0.11065"/>
    <n v="5.4999999999999997E-3"/>
    <n v="0.93865789148006462"/>
    <n v="0.4736076612953623"/>
    <n v="4.5164765073202986"/>
  </r>
  <r>
    <x v="1"/>
    <s v="LA ORTIGA_10Qf-30_102851"/>
    <s v="O20"/>
    <s v="LA ORTIGA_10Qf-30_102851_O20"/>
    <x v="4"/>
    <x v="4"/>
    <x v="1"/>
    <x v="0"/>
    <n v="0.21943769066592181"/>
    <n v="0.59917456079638076"/>
    <n v="1.375764655196916"/>
    <m/>
    <x v="4280"/>
    <s v="10Qf-302,19437690665922"/>
    <s v="CaféAguacateGulupa"/>
    <n v="25.948147187326121"/>
    <n v="57.404363161005982"/>
    <n v="171.13292370307099"/>
    <m/>
    <n v="254.4854340514031"/>
    <n v="2429225.1010065312"/>
    <n v="31913168.756250009"/>
    <n v="15657606.142758761"/>
    <m/>
    <n v="50000000.000015303"/>
    <n v="0.10540902044189"/>
    <n v="0.33034945368664431"/>
    <n v="0.97729544039933869"/>
    <m/>
    <n v="8.3624000000000004E-2"/>
    <n v="5.4999999999999997E-3"/>
    <n v="0.6893330596835241"/>
    <n v="0.34780873970548609"/>
    <n v="3.3206427060482291"/>
  </r>
  <r>
    <x v="1"/>
    <s v="LA ORTIGA_10Qf-30_102851"/>
    <s v="O21"/>
    <s v="LA ORTIGA_10Qf-30_102851_O21"/>
    <x v="5"/>
    <x v="4"/>
    <x v="1"/>
    <x v="0"/>
    <n v="0.22938052918588439"/>
    <n v="0.60976527294045479"/>
    <n v="1.4546594897325049"/>
    <m/>
    <x v="4281"/>
    <s v="10Qf-302,29380529185884"/>
    <s v="PlátanoAguacateGulupa"/>
    <n v="11.400726478561539"/>
    <n v="58.419014192324887"/>
    <n v="180.94674153022899"/>
    <m/>
    <n v="250.76648220111542"/>
    <n v="967240.01769709121"/>
    <n v="32477250.087495908"/>
    <n v="16555509.89482132"/>
    <m/>
    <n v="50000000.00001432"/>
    <n v="3.9310368317267183E-2"/>
    <n v="0.33618854666532022"/>
    <n v="1.033339591389433"/>
    <m/>
    <n v="8.1077999999999997E-2"/>
    <n v="5.4999999999999997E-3"/>
    <n v="0.7205671073902129"/>
    <n v="0.36356813875962679"/>
    <n v="3.4645185380086838"/>
  </r>
  <r>
    <x v="1"/>
    <s v="LA ORTIGA_10Qf-30_102851"/>
    <s v="O22"/>
    <s v="LA ORTIGA_10Qf-30_102851_O22"/>
    <x v="4"/>
    <x v="3"/>
    <x v="3"/>
    <x v="3"/>
    <n v="0.23625308552864671"/>
    <n v="0.23625308552864671"/>
    <n v="0.59401812394089148"/>
    <n v="1.2960065602882831"/>
    <x v="4282"/>
    <s v="10Qf-302,36253085528647"/>
    <s v="CaféPlátanoAguacateGulupa"/>
    <n v="27.93654006362226"/>
    <n v="11.74230793427804"/>
    <n v="56.910346903914103"/>
    <n v="161.21172394034861"/>
    <n v="257.80091884216301"/>
    <n v="2615375.3432912822"/>
    <n v="996219.85980570677"/>
    <n v="31638527.19047416"/>
    <n v="14749877.6064435"/>
    <n v="50000000.000014648"/>
    <n v="0.1134864582578116"/>
    <n v="4.0488161053529557E-2"/>
    <n v="0.32750649904598589"/>
    <n v="0.92063805921520847"/>
    <n v="0.11065"/>
    <n v="5.4999999999999997E-3"/>
    <n v="0.74215628961878555"/>
    <n v="0.37446114056290508"/>
    <n v="3.5952982854681581"/>
  </r>
  <r>
    <x v="1"/>
    <s v="LA ORTIGA_10Qf-30_102851"/>
    <s v="O23"/>
    <s v="LA ORTIGA_10Qf-30_102851_O23"/>
    <x v="0"/>
    <x v="4"/>
    <x v="1"/>
    <x v="0"/>
    <n v="0.23212995008480611"/>
    <n v="0.59152090814376246"/>
    <n v="1.4976486426194919"/>
    <m/>
    <x v="4283"/>
    <s v="10Qf-302,32129950084806"/>
    <s v="FríjolAguacateGulupa"/>
    <n v="10.4141936697138"/>
    <n v="56.671099292468007"/>
    <n v="186.29421094898319"/>
    <m/>
    <n v="253.37950391116499"/>
    <n v="1449708.9017670429"/>
    <n v="31505520.760680761"/>
    <n v="17044770.337566849"/>
    <m/>
    <n v="50000000.000014648"/>
    <n v="4.5901548689380907E-2"/>
    <n v="0.32612968179055568"/>
    <n v="1.0638775928887301"/>
    <m/>
    <n v="8.1077999999999997E-2"/>
    <n v="5.4999999999999997E-3"/>
    <n v="0.72920403168001913"/>
    <n v="0.3679259708844177"/>
    <n v="3.5050075034124979"/>
  </r>
  <r>
    <x v="1"/>
    <s v="LA ORTIGA_10Qf-30_102851"/>
    <s v="O24"/>
    <s v="LA ORTIGA_10Qf-30_102851_O24"/>
    <x v="4"/>
    <x v="2"/>
    <x v="3"/>
    <x v="3"/>
    <n v="0.2391707752242698"/>
    <n v="0.2391707752242698"/>
    <n v="0.57502590721779689"/>
    <n v="1.3383402945763621"/>
    <x v="4284"/>
    <s v="10Qf-302,3917077522427"/>
    <s v="CaféFríjolAguacateGulupa"/>
    <n v="28.28155208703183"/>
    <n v="10.730070688470651"/>
    <n v="55.090783495621217"/>
    <n v="166.4776650972328"/>
    <n v="260.58007136835647"/>
    <n v="2647674.8312418102"/>
    <n v="1493680.5946775731"/>
    <n v="30626965.85760681"/>
    <n v="15231678.71648879"/>
    <n v="50000000.000014976"/>
    <n v="0.1148879987672643"/>
    <n v="4.7293806680365869E-2"/>
    <n v="0.31703531280197439"/>
    <n v="0.95071047409992993"/>
    <n v="0.11065"/>
    <n v="5.4999999999999997E-3"/>
    <n v="0.75132180698723516"/>
    <n v="0.37908567873046772"/>
    <n v="3.6382652379604008"/>
  </r>
  <r>
    <x v="1"/>
    <s v="LA ORTIGA_10Qf-30_102851"/>
    <s v="O25"/>
    <s v="LA ORTIGA_10Qf-30_102851_O25"/>
    <x v="5"/>
    <x v="2"/>
    <x v="3"/>
    <x v="3"/>
    <n v="0.25103057461815531"/>
    <n v="0.25103057461815542"/>
    <n v="0.58541875893574413"/>
    <n v="1.422825838009498"/>
    <x v="4285"/>
    <s v="10Qf-302,51030574618155"/>
    <s v="PlátanoFríjolAguacateGulupa"/>
    <n v="12.476782267157819"/>
    <n v="11.262144415823609"/>
    <n v="56.086478362076463"/>
    <n v="176.9869175364052"/>
    <n v="256.81232258146309"/>
    <n v="1058532.8157448389"/>
    <n v="1567747.9726622149"/>
    <n v="31180508.76886243"/>
    <n v="16193210.44274443"/>
    <n v="50000000.000013918"/>
    <n v="4.302067129306357E-2"/>
    <n v="4.9638972218573427E-2"/>
    <n v="0.32276531723124607"/>
    <n v="1.0107260705647529"/>
    <n v="0.10810400000000001"/>
    <n v="5.4999999999999997E-3"/>
    <n v="0.78857772131357706"/>
    <n v="0.39788346076977632"/>
    <n v="3.810370928264907"/>
  </r>
  <r>
    <x v="1"/>
    <s v="LA ORTIGA_10Qf-30_102851"/>
    <s v="O26"/>
    <s v="LA ORTIGA_10Qf-30_102851_O26"/>
    <x v="4"/>
    <x v="5"/>
    <x v="1"/>
    <x v="0"/>
    <n v="0.27250315802076752"/>
    <n v="0.27250315802076741"/>
    <n v="2.1800252641661402"/>
    <m/>
    <x v="4286"/>
    <s v="10Qf-302,72503158020768"/>
    <s v="CaféCaña paneleraGulupa"/>
    <n v="32.2230517094672"/>
    <n v="13.743194527362871"/>
    <n v="271.17581178876293"/>
    <m/>
    <n v="317.14205802559297"/>
    <n v="3016671.883297395"/>
    <n v="2743659.4871655591"/>
    <n v="24810912.853907671"/>
    <m/>
    <n v="30571244.224370625"/>
    <n v="0.1308995317400663"/>
    <n v="6.1933362671727131E-2"/>
    <n v="1.5486142506837299"/>
    <m/>
    <n v="7.9644000000000006E-2"/>
    <n v="5.4999999999999997E-3"/>
    <n v="0.85603086289246333"/>
    <n v="0.43191750546291652"/>
    <n v="4.098123948563055"/>
  </r>
  <r>
    <x v="1"/>
    <s v="LA ORTIGA_10Qf-30_102851"/>
    <s v="O27"/>
    <s v="LA ORTIGA_10Qf-30_102851_O27"/>
    <x v="5"/>
    <x v="5"/>
    <x v="1"/>
    <x v="0"/>
    <n v="0.28661698193877488"/>
    <n v="0.28661698193877477"/>
    <n v="2.2929358555101991"/>
    <m/>
    <x v="4287"/>
    <s v="10Qf-302,86616981938775"/>
    <s v="PlátanoCaña paneleraGulupa"/>
    <n v="14.245506481270549"/>
    <n v="14.45499922364217"/>
    <n v="285.22088813286018"/>
    <m/>
    <n v="313.92139383777288"/>
    <n v="1208591.74781173"/>
    <n v="2885762.5261691441"/>
    <n v="26095950.641390461"/>
    <m/>
    <n v="30190304.915371336"/>
    <n v="4.9119335307079348E-2"/>
    <n v="6.5141092746298354E-2"/>
    <n v="1.6288220141820211"/>
    <m/>
    <n v="7.7098E-2"/>
    <n v="5.4999999999999997E-3"/>
    <n v="0.90036748253018262"/>
    <n v="0.45428791637295812"/>
    <n v="4.3034232182908889"/>
  </r>
  <r>
    <x v="1"/>
    <s v="LA ORTIGA_10Qf-30_102851"/>
    <s v="O28"/>
    <s v="LA ORTIGA_10Qf-30_102851_O28"/>
    <x v="4"/>
    <x v="3"/>
    <x v="4"/>
    <x v="3"/>
    <n v="0.29448794320713262"/>
    <n v="0.29448794320713267"/>
    <n v="0.29448794320713267"/>
    <n v="2.0614156024499288"/>
    <x v="4288"/>
    <s v="10Qf-302,94487943207133"/>
    <s v="CaféPlátanoCaña paneleraGulupa"/>
    <n v="34.822716517123418"/>
    <n v="14.63671089980766"/>
    <n v="14.851956648334239"/>
    <n v="256.42182162609072"/>
    <n v="320.73320569135603"/>
    <n v="3260048.4511644961"/>
    <n v="1241781.6124594391"/>
    <n v="2965010.1859536851"/>
    <n v="23461013.828036532"/>
    <n v="30927854.077614151"/>
    <n v="0.1414601362747184"/>
    <n v="5.046823090675491E-2"/>
    <n v="6.6929971460031185E-2"/>
    <n v="1.464358065481786"/>
    <n v="0.10667"/>
    <n v="5.4999999999999997E-3"/>
    <n v="0.92509301531036459"/>
    <n v="0.46676338998330541"/>
    <n v="4.4489058373649977"/>
  </r>
  <r>
    <x v="1"/>
    <s v="LA ORTIGA_10Qf-30_102851"/>
    <s v="O29"/>
    <s v="LA ORTIGA_10Qf-30_102851_O29"/>
    <x v="0"/>
    <x v="5"/>
    <x v="1"/>
    <x v="0"/>
    <n v="0.28876663060497082"/>
    <n v="0.28876663060497088"/>
    <n v="2.310133044839767"/>
    <m/>
    <x v="4289"/>
    <s v="10Qf-302,88766630604971"/>
    <s v="FríjolCaña paneleraGulupa"/>
    <n v="12.955121109413909"/>
    <n v="14.56341279212921"/>
    <n v="287.36006599175278"/>
    <m/>
    <n v="314.87859989329587"/>
    <n v="1803418.9675583041"/>
    <n v="2907405.9595881142"/>
    <n v="26291672.210677531"/>
    <m/>
    <n v="31002497.137823947"/>
    <n v="5.7100927948935627E-2"/>
    <n v="6.5629655783245505E-2"/>
    <n v="1.641038300344035"/>
    <m/>
    <n v="7.7098E-2"/>
    <n v="5.4999999999999997E-3"/>
    <n v="0.90712030556535328"/>
    <n v="0.45769510950887882"/>
    <n v="4.3350797211239396"/>
  </r>
  <r>
    <x v="1"/>
    <s v="LA ORTIGA_10Qf-30_102851"/>
    <s v="O30"/>
    <s v="LA ORTIGA_10Qf-30_102851_O30"/>
    <x v="4"/>
    <x v="2"/>
    <x v="4"/>
    <x v="3"/>
    <n v="0.2967577460951682"/>
    <n v="0.2967577460951682"/>
    <n v="0.2967577460951682"/>
    <n v="2.0773042226661769"/>
    <x v="4290"/>
    <s v="10Qf-302,96757746095168"/>
    <s v="CaféFríjolCaña paneleraGulupa"/>
    <n v="35.091116987645293"/>
    <n v="13.313631608905951"/>
    <n v="14.9664299735449"/>
    <n v="258.39822509084252"/>
    <n v="321.76940366093868"/>
    <n v="3285175.6849283059"/>
    <n v="1853325.4585430101"/>
    <n v="2987863.3751533478"/>
    <n v="23641842.545039929"/>
    <n v="31768207.063664593"/>
    <n v="0.14255045807995581"/>
    <n v="5.8681097059478049E-2"/>
    <n v="6.7445842639209677E-2"/>
    <n v="1.4756447895831211"/>
    <n v="0.10667"/>
    <n v="5.4999999999999997E-3"/>
    <n v="0.9322232861628319"/>
    <n v="0.47036102756084153"/>
    <n v="4.4823317746753553"/>
  </r>
  <r>
    <x v="1"/>
    <s v="LA ORTIGA_10Qf-30_102851"/>
    <s v="O31"/>
    <s v="LA ORTIGA_10Qf-30_102851_O31"/>
    <x v="5"/>
    <x v="2"/>
    <x v="4"/>
    <x v="3"/>
    <n v="0.31357334907624312"/>
    <n v="0.31357334907624312"/>
    <n v="0.31357334907624312"/>
    <n v="2.1950134435337021"/>
    <x v="4291"/>
    <s v="10Qf-303,13573349076243"/>
    <s v="PlátanoFríjolCaña paneleraGulupa"/>
    <n v="15.58529835323416"/>
    <n v="14.068040706284179"/>
    <n v="15.81449391725231"/>
    <n v="273.04020839647319"/>
    <n v="318.50804137324383"/>
    <n v="1322259.970304864"/>
    <n v="1958343.054597887"/>
    <n v="3157168.894350009"/>
    <n v="24981493.63489214"/>
    <n v="31419265.5541449"/>
    <n v="5.3739015645381423E-2"/>
    <n v="6.2006226878767279E-2"/>
    <n v="7.1267621606965051E-2"/>
    <n v="1.559261332872151"/>
    <n v="0.10412399999999999"/>
    <n v="5.4999999999999997E-3"/>
    <n v="0.98504716987301488"/>
    <n v="0.49701375828584532"/>
    <n v="4.7274184189212907"/>
  </r>
  <r>
    <x v="1"/>
    <s v="LA ORTIGA_10Qf-30_102851"/>
    <s v="O32"/>
    <s v="LA ORTIGA_10Qf-30_102851_O32"/>
    <x v="6"/>
    <x v="5"/>
    <x v="1"/>
    <x v="0"/>
    <n v="0.57585534938652971"/>
    <n v="0.23007327003757899"/>
    <n v="1.4948040809516809"/>
    <m/>
    <x v="4292"/>
    <s v="10Qf-302,30073270037579"/>
    <s v="AguacateCaña paneleraGulupa"/>
    <n v="55.170248817733203"/>
    <n v="11.603321328965899"/>
    <n v="185.94037270126589"/>
    <m/>
    <n v="252.71394284796497"/>
    <n v="30671143.514063291"/>
    <n v="2316460.1638623951"/>
    <n v="17012396.322087429"/>
    <m/>
    <n v="50000000.000013113"/>
    <n v="0.31749261821050412"/>
    <n v="5.2290077582226258E-2"/>
    <n v="1.0618569150515831"/>
    <m/>
    <n v="7.7098E-2"/>
    <n v="5.4999999999999997E-3"/>
    <n v="0.72274325666255179"/>
    <n v="0.36466613300956269"/>
    <n v="3.470740090047904"/>
  </r>
  <r>
    <x v="1"/>
    <s v="LA ORTIGA_10Qf-30_102851"/>
    <s v="O33"/>
    <s v="LA ORTIGA_10Qf-30_102851_O33"/>
    <x v="4"/>
    <x v="4"/>
    <x v="4"/>
    <x v="3"/>
    <n v="0.23698802568236069"/>
    <n v="0.55904006535400708"/>
    <n v="0.23698802568236069"/>
    <n v="1.336864140104878"/>
    <x v="4293"/>
    <s v="10Qf-302,36988025682361"/>
    <s v="CaféAguacateCaña paneleraGulupa"/>
    <n v="28.023445531979011"/>
    <n v="53.55924806033218"/>
    <n v="11.95205428540442"/>
    <n v="166.29404457057649"/>
    <n v="259.82879244829212"/>
    <n v="2623511.297801747"/>
    <n v="29775529.727822229"/>
    <n v="2386080.4026296502"/>
    <n v="15214878.571759781"/>
    <n v="50000000.000013411"/>
    <n v="0.11383949388013941"/>
    <n v="0.30822166403924151"/>
    <n v="5.3861633934986032E-2"/>
    <n v="0.94966186521987406"/>
    <n v="0.10667"/>
    <n v="5.4999999999999997E-3"/>
    <n v="0.74446500214354139"/>
    <n v="0.37562602070654172"/>
    <n v="3.60214127967369"/>
  </r>
  <r>
    <x v="1"/>
    <s v="LA ORTIGA_10Qf-30_102851"/>
    <s v="O34"/>
    <s v="LA ORTIGA_10Qf-30_102851_O34"/>
    <x v="5"/>
    <x v="4"/>
    <x v="4"/>
    <x v="3"/>
    <n v="0.2486270729442735"/>
    <n v="0.5685483074952804"/>
    <n v="0.2486270729442735"/>
    <n v="1.420468276058908"/>
    <x v="4294"/>
    <s v="10Qf-302,48627072944273"/>
    <s v="PlátanoAguacateCaña paneleraGulupa"/>
    <n v="12.357322846290909"/>
    <n v="54.470192250244011"/>
    <n v="12.53904818226578"/>
    <n v="176.69365773510731"/>
    <n v="256.06022101390801"/>
    <n v="1048397.85350619"/>
    <n v="30281956.662280921"/>
    <n v="2503266.5030537848"/>
    <n v="16166378.98117136"/>
    <n v="50000000.000012256"/>
    <n v="4.2608768258456407E-2"/>
    <n v="0.31346394701052638"/>
    <n v="5.6506907261214732E-2"/>
    <n v="1.0090513404166359"/>
    <n v="0.10412399999999999"/>
    <n v="5.4999999999999997E-3"/>
    <n v="0.7810274542752047"/>
    <n v="0.39407391061667352"/>
    <n v="3.7709960943346128"/>
  </r>
  <r>
    <x v="1"/>
    <s v="LA ORTIGA_10Qf-30_102851"/>
    <s v="O35"/>
    <s v="LA ORTIGA_10Qf-30_102851_O35"/>
    <x v="0"/>
    <x v="4"/>
    <x v="4"/>
    <x v="3"/>
    <n v="0.25186049179053033"/>
    <n v="0.54821718073209758"/>
    <n v="0.25186049179053022"/>
    <n v="1.4666667535921449"/>
    <x v="4295"/>
    <s v="10Qf-302,5186049179053"/>
    <s v="FríjolAguacateCaña paneleraGulupa"/>
    <n v="11.29937751805697"/>
    <n v="52.522353572588912"/>
    <n v="12.70211970229991"/>
    <n v="182.44033868161111"/>
    <n v="258.96418947455692"/>
    <n v="1572931.0104911621"/>
    <n v="29199082.45190759"/>
    <n v="2535821.7231765408"/>
    <n v="16692164.814437291"/>
    <n v="50000000.000012584"/>
    <n v="4.9803080656463522E-2"/>
    <n v="0.30225456487299968"/>
    <n v="5.7241784990813567E-2"/>
    <n v="1.0418691347073039"/>
    <n v="0.10412399999999999"/>
    <n v="5.4999999999999997E-3"/>
    <n v="0.79118479096501659"/>
    <n v="0.39919887948799049"/>
    <n v="3.81861258835831"/>
  </r>
  <r>
    <x v="0"/>
    <s v="LA PALEMERA_10Lf-30_102769"/>
    <s v="M1"/>
    <s v="LA PALEMERA_10Lf-30_102769_M1"/>
    <x v="0"/>
    <x v="0"/>
    <x v="0"/>
    <x v="0"/>
    <n v="0.58800344240691949"/>
    <n v="2.3520137696276779"/>
    <m/>
    <m/>
    <x v="4296"/>
    <s v="10Lf-302,9400172120346"/>
    <s v="FríjolGulupa"/>
    <n v="26.379972620710429"/>
    <n v="292.56965678381528"/>
    <m/>
    <m/>
    <n v="318.94962940452569"/>
    <n v="3730564.1119930511"/>
    <n v="26768317.610183399"/>
    <m/>
    <m/>
    <n v="30498881.722176451"/>
    <n v="0.1162722373020121"/>
    <n v="1.670788913009678"/>
    <m/>
    <m/>
    <n v="5.4052000000000003E-2"/>
    <n v="5.4999999999999997E-3"/>
    <n v="0.92356561634594692"/>
    <n v="2.940017212034598"/>
    <n v="6.8631520404151427"/>
  </r>
  <r>
    <x v="0"/>
    <s v="LA PALEMERA_10Lf-30_102769"/>
    <s v="M2"/>
    <s v="LA PALEMER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PALEMERA_10Lf-30_102769"/>
    <s v="M3"/>
    <s v="LA PALEMERA_10Lf-30_102769_M3"/>
    <x v="1"/>
    <x v="1"/>
    <x v="0"/>
    <x v="0"/>
    <n v="2.493068472162427"/>
    <m/>
    <m/>
    <m/>
    <x v="4297"/>
    <s v="10Lf-302,49306847216243"/>
    <s v="Gulupa"/>
    <n v="310.11561099600829"/>
    <m/>
    <m/>
    <m/>
    <n v="310.11561099600829"/>
    <n v="28373664.112239718"/>
    <m/>
    <m/>
    <m/>
    <n v="28373664.112239718"/>
    <n v="1.770989275850344"/>
    <m/>
    <m/>
    <m/>
    <n v="2.7026000000000001E-2"/>
    <n v="5.4999999999999997E-3"/>
    <n v="0.78316287083636438"/>
    <n v="2.493068472162427"/>
    <n v="5.8018258151612176"/>
  </r>
  <r>
    <x v="0"/>
    <s v="LA PALEMERA_10Lf-30_102769"/>
    <s v="M4"/>
    <s v="LA PALEMERA_10Lf-30_102769_M4"/>
    <x v="2"/>
    <x v="1"/>
    <x v="0"/>
    <x v="0"/>
    <n v="2.3574826373485189"/>
    <m/>
    <m/>
    <m/>
    <x v="4298"/>
    <s v="10Lf-302,35748263734852"/>
    <s v="Granadilla"/>
    <n v="234.44629036922541"/>
    <m/>
    <m/>
    <m/>
    <n v="234.44629036922541"/>
    <n v="24936585.568982411"/>
    <m/>
    <m/>
    <m/>
    <n v="24936585.568982411"/>
    <n v="1.79939021114884"/>
    <m/>
    <m/>
    <m/>
    <n v="2.7026000000000001E-2"/>
    <n v="5.4999999999999997E-3"/>
    <n v="0.74057046199429932"/>
    <n v="2.3574826373485189"/>
    <n v="5.4880617366913373"/>
  </r>
  <r>
    <x v="0"/>
    <s v="LA PALEMERA_10Lf-30_102769"/>
    <s v="M5"/>
    <s v="LA PALEMERA_10Lf-30_102769_M5"/>
    <x v="2"/>
    <x v="2"/>
    <x v="1"/>
    <x v="0"/>
    <n v="2.0561407843590991"/>
    <n v="0.25701759804488727"/>
    <n v="0.25701759804488727"/>
    <m/>
    <x v="4299"/>
    <s v="10Lf-302,57017598044887"/>
    <s v="GranadillaFríjolGulupa"/>
    <n v="204.47852795727519"/>
    <n v="11.53074405774108"/>
    <n v="31.970710128664201"/>
    <m/>
    <n v="247.97998214368047"/>
    <n v="21749102.113732889"/>
    <n v="1630637.7790784659"/>
    <n v="2925122.6267102519"/>
    <m/>
    <n v="26304862.519521605"/>
    <n v="1.5693857259033119"/>
    <n v="5.082285067642086E-2"/>
    <n v="0.1825763772334347"/>
    <m/>
    <n v="8.1077999999999997E-2"/>
    <n v="5.4999999999999997E-3"/>
    <n v="0.80738512474833712"/>
    <n v="2.5701759804488731"/>
    <n v="6.0343150856460834"/>
  </r>
  <r>
    <x v="0"/>
    <s v="LA PALEMERA_10Lf-30_102769"/>
    <s v="M6"/>
    <s v="LA PALEMER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PALEMERA_10Lf-30_102769"/>
    <s v="M9"/>
    <s v="LA PALEMERA_10Lf-30_102769_M9"/>
    <x v="2"/>
    <x v="0"/>
    <x v="0"/>
    <x v="0"/>
    <n v="1.9067256111508939"/>
    <n v="0.47668140278772342"/>
    <m/>
    <m/>
    <x v="4300"/>
    <s v="10Lf-302,38340701393862"/>
    <s v="GranadillaGulupa"/>
    <n v="189.61952856165831"/>
    <n v="59.294939600165968"/>
    <m/>
    <m/>
    <n v="248.91446816182429"/>
    <n v="20168643.283206239"/>
    <n v="5425120.9552695071"/>
    <m/>
    <m/>
    <n v="25593764.238475747"/>
    <n v="1.4553419591291319"/>
    <n v="0.33861791674021702"/>
    <m/>
    <m/>
    <n v="5.4052000000000003E-2"/>
    <n v="5.4999999999999997E-3"/>
    <n v="0.74871424521631946"/>
    <n v="2.383407013938617"/>
    <n v="5.5750802730935529"/>
  </r>
  <r>
    <x v="0"/>
    <s v="LA PALEMERA_10Lf-30_102769"/>
    <s v="M10"/>
    <s v="LA PALEMERA_10Lf-30_102769_M10"/>
    <x v="2"/>
    <x v="2"/>
    <x v="0"/>
    <x v="0"/>
    <n v="2.2309639828118062"/>
    <n v="0.55774099570295144"/>
    <m/>
    <m/>
    <x v="4301"/>
    <s v="10Lf-302,78870497851476"/>
    <s v="GranadillaFríjol"/>
    <n v="221.8642977179459"/>
    <n v="25.02228921630968"/>
    <m/>
    <m/>
    <n v="246.88658693425558"/>
    <n v="23598317.704377621"/>
    <n v="3538565.2400939339"/>
    <m/>
    <m/>
    <n v="27136882.944471557"/>
    <n v="1.702822616166622"/>
    <n v="0.1102881186204956"/>
    <m/>
    <m/>
    <n v="5.4052000000000003E-2"/>
    <n v="5.4999999999999997E-3"/>
    <n v="0.87603297754390297"/>
    <n v="2.7887049785147582"/>
    <n v="6.5129949345734186"/>
  </r>
  <r>
    <x v="0"/>
    <s v="LA PALEMERA_10Lf-30_102769"/>
    <s v="M12"/>
    <s v="LA PALEMERA_10Lf-30_102769_M12"/>
    <x v="3"/>
    <x v="0"/>
    <x v="0"/>
    <x v="0"/>
    <n v="0.44"/>
    <n v="1.4161040257267949"/>
    <m/>
    <m/>
    <x v="4302"/>
    <s v="10Lf-301,85610402572679"/>
    <s v="Piscicultura cachamaGulupa"/>
    <n v="692.41069863013695"/>
    <n v="176.1507836931807"/>
    <m/>
    <m/>
    <n v="868.5614823233177"/>
    <n v="28923818.054281991"/>
    <n v="16116709.35740941"/>
    <m/>
    <m/>
    <n v="45040527.411691397"/>
    <n v="0.6053764469584324"/>
    <n v="1.005951128520493"/>
    <m/>
    <m/>
    <n v="4.8842000000000003E-2"/>
    <n v="5.4999999999999997E-3"/>
    <n v="0.58306932745344353"/>
    <n v="1.8561040257267949"/>
    <n v="4.3496193789070343"/>
  </r>
  <r>
    <x v="0"/>
    <s v="LA PALEMERA_10Lf-30_102817"/>
    <s v="M1"/>
    <s v="LA PALEMERA_10Lf-30_102817_M1"/>
    <x v="0"/>
    <x v="0"/>
    <x v="0"/>
    <x v="0"/>
    <n v="0.58777169401613627"/>
    <n v="2.3510867760645451"/>
    <m/>
    <m/>
    <x v="4303"/>
    <s v="10Lf-302,93885847008068"/>
    <s v="FríjolGulupa"/>
    <n v="26.369575545178471"/>
    <n v="292.45434700454922"/>
    <m/>
    <m/>
    <n v="318.82392254972768"/>
    <n v="3723413.9543936881"/>
    <n v="26757767.477169309"/>
    <m/>
    <m/>
    <n v="30481181.431562997"/>
    <n v="0.1162264112031423"/>
    <n v="1.6701304089704101"/>
    <m/>
    <m/>
    <n v="5.4052000000000003E-2"/>
    <n v="5.4999999999999997E-3"/>
    <n v="0.9232016136379102"/>
    <n v="0.46580906750778789"/>
    <n v="4.3874211512263788"/>
  </r>
  <r>
    <x v="0"/>
    <s v="LA PALEMERA_10Lf-30_102817"/>
    <s v="M2"/>
    <s v="LA PALEMERA_10Lf-30_102817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PALEMERA_10Lf-30_102817"/>
    <s v="M3"/>
    <s v="LA PALEMERA_10Lf-30_102817_M3"/>
    <x v="1"/>
    <x v="1"/>
    <x v="0"/>
    <x v="0"/>
    <n v="2.492817669526735"/>
    <m/>
    <m/>
    <m/>
    <x v="4304"/>
    <s v="10Lf-302,49281766952674"/>
    <s v="Gulupa"/>
    <n v="310.08441337208609"/>
    <m/>
    <m/>
    <m/>
    <n v="310.08441337208609"/>
    <n v="28370809.722228769"/>
    <m/>
    <m/>
    <m/>
    <n v="28370809.722228769"/>
    <n v="1.770811114366565"/>
    <m/>
    <m/>
    <m/>
    <n v="2.7026000000000001E-2"/>
    <n v="5.4999999999999997E-3"/>
    <n v="0.78308408466808443"/>
    <n v="0.39511160061998762"/>
    <n v="3.703539354814807"/>
  </r>
  <r>
    <x v="0"/>
    <s v="LA PALEMERA_10Lf-30_102817"/>
    <s v="M4"/>
    <s v="LA PALEMERA_10Lf-30_102817_M4"/>
    <x v="2"/>
    <x v="1"/>
    <x v="0"/>
    <x v="0"/>
    <n v="2.3508552643784619"/>
    <m/>
    <m/>
    <m/>
    <x v="4305"/>
    <s v="10Lf-302,35085526437846"/>
    <s v="Granadilla"/>
    <n v="233.7872131895644"/>
    <m/>
    <m/>
    <m/>
    <n v="233.7872131895644"/>
    <n v="24832615.342218019"/>
    <m/>
    <m/>
    <m/>
    <n v="24832615.342218019"/>
    <n v="1.794331751816403"/>
    <m/>
    <m/>
    <m/>
    <n v="2.7026000000000001E-2"/>
    <n v="5.4999999999999997E-3"/>
    <n v="0.73848856472621838"/>
    <n v="0.37261055940398619"/>
    <n v="3.4944803885086659"/>
  </r>
  <r>
    <x v="0"/>
    <s v="LA PALEMERA_10Lf-30_102817"/>
    <s v="M5"/>
    <s v="LA PALEMERA_10Lf-30_102817_M5"/>
    <x v="2"/>
    <x v="2"/>
    <x v="1"/>
    <x v="0"/>
    <n v="2.0508086684694051"/>
    <n v="0.25635108355867559"/>
    <n v="0.2563510835586757"/>
    <m/>
    <x v="4306"/>
    <s v="10Lf-302,56351083558676"/>
    <s v="GranadillaFríjolGulupa"/>
    <n v="203.94826115049031"/>
    <n v="11.50084179420058"/>
    <n v="31.887801636804809"/>
    <m/>
    <n v="247.33690458149567"/>
    <n v="21663155.35297386"/>
    <n v="1623931.896455209"/>
    <n v="2917537.011485931"/>
    <m/>
    <n v="26204624.260915"/>
    <n v="1.565315894387006"/>
    <n v="5.0691053607021377E-2"/>
    <n v="0.18210290848580099"/>
    <m/>
    <n v="8.1077999999999997E-2"/>
    <n v="5.4999999999999997E-3"/>
    <n v="0.80529136196442608"/>
    <n v="0.40631646744050087"/>
    <n v="3.8616966649916828"/>
  </r>
  <r>
    <x v="0"/>
    <s v="LA PALEMERA_10Lf-30_102817"/>
    <s v="M6"/>
    <s v="LA PALEMERA_10Lf-30_102817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PALEMERA_10Lf-30_102817"/>
    <s v="M9"/>
    <s v="LA PALEMERA_10Lf-30_102817_M9"/>
    <x v="2"/>
    <x v="0"/>
    <x v="0"/>
    <x v="0"/>
    <n v="1.902351451006367"/>
    <n v="0.47558786275159171"/>
    <m/>
    <m/>
    <x v="4307"/>
    <s v="10Lf-302,37793931375796"/>
    <s v="GranadillaGulupa"/>
    <n v="189.1845282765581"/>
    <n v="59.15891291648672"/>
    <m/>
    <m/>
    <n v="248.34344119304481"/>
    <n v="20094968.22044516"/>
    <n v="5412675.3533837423"/>
    <m/>
    <m/>
    <n v="25507643.573828902"/>
    <n v="1.452003304234557"/>
    <n v="0.33784110386952099"/>
    <m/>
    <m/>
    <n v="5.4052000000000003E-2"/>
    <n v="5.4999999999999997E-3"/>
    <n v="0.7469966430653272"/>
    <n v="0.37690338123063638"/>
    <n v="3.5613913380539222"/>
  </r>
  <r>
    <x v="0"/>
    <s v="LA PALEMERA_10Lf-30_102817"/>
    <s v="M10"/>
    <s v="LA PALEMERA_10Lf-30_102817_M10"/>
    <x v="2"/>
    <x v="2"/>
    <x v="0"/>
    <x v="0"/>
    <n v="2.2243980119128599"/>
    <n v="0.55609950297821498"/>
    <m/>
    <m/>
    <x v="4308"/>
    <s v="10Lf-302,78049751489108"/>
    <s v="GranadillaFríjol"/>
    <n v="221.2113268347068"/>
    <n v="24.948645883613551"/>
    <m/>
    <m/>
    <n v="246.15997271832035"/>
    <n v="23496818.81093207"/>
    <n v="3522777.0756916301"/>
    <m/>
    <m/>
    <n v="27019595.886623699"/>
    <n v="1.69781102304815"/>
    <n v="0.10996352863027579"/>
    <m/>
    <m/>
    <n v="5.4052000000000003E-2"/>
    <n v="5.4999999999999997E-3"/>
    <n v="0.87345471671970942"/>
    <n v="0.44070885611023541"/>
    <n v="4.1542130877210202"/>
  </r>
  <r>
    <x v="0"/>
    <s v="LA PALEMERA_10Lf-30_102817"/>
    <s v="M12"/>
    <s v="LA PALEMERA_10Lf-30_102817_M12"/>
    <x v="3"/>
    <x v="0"/>
    <x v="0"/>
    <x v="0"/>
    <n v="0.44"/>
    <n v="1.4158409019070539"/>
    <m/>
    <m/>
    <x v="4309"/>
    <s v="10Lf-301,85584090190705"/>
    <s v="Piscicultura cachamaGulupa"/>
    <n v="692.41069863013695"/>
    <n v="176.1180534232191"/>
    <m/>
    <m/>
    <n v="868.52875205335602"/>
    <n v="28922899.315143749"/>
    <n v="16113714.73974663"/>
    <m/>
    <m/>
    <n v="45036614.054890379"/>
    <n v="0.6053764469584324"/>
    <n v="1.0057642144953931"/>
    <m/>
    <m/>
    <n v="4.8842000000000003E-2"/>
    <n v="5.4999999999999997E-3"/>
    <n v="0.58298667075614263"/>
    <n v="0.2941507829522681"/>
    <n v="2.7873203556154649"/>
  </r>
  <r>
    <x v="1"/>
    <s v="LA PALEMERA_10Qf-30_102851"/>
    <s v="O1"/>
    <s v="LA PALEMERA_10Qf-30_102851_O1"/>
    <x v="4"/>
    <x v="3"/>
    <x v="2"/>
    <x v="0"/>
    <n v="2.9743323779536879"/>
    <n v="0.37179154724421098"/>
    <n v="0.37179154724421098"/>
    <m/>
    <x v="4310"/>
    <s v="10Qf-303,71791547244211"/>
    <s v="CaféPlátanoFríjol"/>
    <n v="351.70992773830562"/>
    <n v="18.478873303747172"/>
    <n v="16.67992077863801"/>
    <m/>
    <n v="386.86872182069078"/>
    <n v="32926535.315492269"/>
    <n v="1571364.617622569"/>
    <n v="2348070.868686188"/>
    <m/>
    <n v="36845970.801801026"/>
    <n v="1.4287493706175109"/>
    <n v="6.3716230454646486E-2"/>
    <n v="7.3518336612296745E-2"/>
    <m/>
    <n v="8.3624000000000004E-2"/>
    <n v="5.4999999999999997E-3"/>
    <n v="1.167931562023699"/>
    <n v="0.5892896023820744"/>
    <n v="5.5642606368478837"/>
  </r>
  <r>
    <x v="1"/>
    <s v="LA PALEMERA_10Qf-30_102851"/>
    <s v="O2"/>
    <s v="LA PALEMERA_10Qf-30_102851_O2"/>
    <x v="4"/>
    <x v="3"/>
    <x v="3"/>
    <x v="0"/>
    <n v="2.1722823894980552"/>
    <n v="0.29290897934498722"/>
    <n v="0.46389842460682967"/>
    <m/>
    <x v="4311"/>
    <s v="10Qf-302,92908979344987"/>
    <s v="CaféPlátanoAguacate"/>
    <n v="256.86883143947358"/>
    <n v="14.55823285646307"/>
    <n v="44.444132608958817"/>
    <m/>
    <n v="315.87119690489544"/>
    <n v="24047659.68430154"/>
    <n v="1237970.066125056"/>
    <n v="24714370.249579281"/>
    <m/>
    <n v="50000000.000005879"/>
    <n v="1.043476889067162"/>
    <n v="5.0197634046590299E-2"/>
    <n v="0.25576618428404879"/>
    <m/>
    <n v="8.3624000000000004E-2"/>
    <n v="5.4999999999999997E-3"/>
    <n v="0.92013291940833652"/>
    <n v="0.46426073226180459"/>
    <n v="4.4026074451200126"/>
  </r>
  <r>
    <x v="1"/>
    <s v="LA PALEMERA_10Qf-30_102851"/>
    <s v="O3"/>
    <s v="LA PALEMERA_10Qf-30_102851_O3"/>
    <x v="4"/>
    <x v="2"/>
    <x v="3"/>
    <x v="0"/>
    <n v="2.2610831309424611"/>
    <n v="0.29936425863188038"/>
    <n v="0.43319519674446222"/>
    <m/>
    <x v="4312"/>
    <s v="10Qf-302,9936425863188"/>
    <s v="CaféFríjolAguacate"/>
    <n v="267.36937354028879"/>
    <n v="13.43056923953027"/>
    <n v="41.502587093268247"/>
    <m/>
    <n v="322.30252987308728"/>
    <n v="25030704.071298659"/>
    <n v="1890652.167940865"/>
    <n v="23078643.760766849"/>
    <m/>
    <n v="50000000.000006378"/>
    <n v="1.086133185447983"/>
    <n v="5.9196510783858153E-2"/>
    <n v="0.23883823838249291"/>
    <m/>
    <n v="8.3624000000000004E-2"/>
    <n v="5.4999999999999997E-3"/>
    <n v="0.94041128366035731"/>
    <n v="0.47449234993153039"/>
    <n v="4.4976702199106917"/>
  </r>
  <r>
    <x v="1"/>
    <s v="LA PALEMERA_10Qf-30_102851"/>
    <s v="O4"/>
    <s v="LA PALEMER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PALEMERA_10Qf-30_102851"/>
    <s v="O5"/>
    <s v="LA PALEMERA_10Qf-30_102851_O5"/>
    <x v="4"/>
    <x v="3"/>
    <x v="2"/>
    <x v="1"/>
    <n v="2.1196828258843379"/>
    <n v="0.31932022555035722"/>
    <n v="0.31932022555035711"/>
    <n v="0.43487897851851942"/>
    <x v="4313"/>
    <s v="10Qf-303,19320225550357"/>
    <s v="CaféPlátanoFríjolAguacate"/>
    <n v="250.64901927094439"/>
    <n v="15.870930996161579"/>
    <n v="14.32586648264556"/>
    <n v="41.663903054869479"/>
    <n v="322.509719804621"/>
    <n v="23465370.562297601"/>
    <n v="1349596.3204120479"/>
    <n v="2016685.223089807"/>
    <n v="23168347.894206859"/>
    <n v="50000000.000006318"/>
    <n v="1.0182101791443261"/>
    <n v="5.4723893619432071E-2"/>
    <n v="6.3142618499891681E-2"/>
    <n v="0.23976657617515221"/>
    <n v="0.11065"/>
    <n v="5.4999999999999997E-3"/>
    <n v="1.0031001849749439"/>
    <n v="0.50612255749731605"/>
    <n v="4.8185749979758317"/>
  </r>
  <r>
    <x v="1"/>
    <s v="LA PALEMERA_10Qf-30_102851"/>
    <s v="O6"/>
    <s v="LA PALEMERA_10Qf-30_102851_O6"/>
    <x v="4"/>
    <x v="3"/>
    <x v="4"/>
    <x v="0"/>
    <n v="2.9170928665779141"/>
    <n v="0.36463660832223932"/>
    <n v="0.36463660832223921"/>
    <m/>
    <x v="4314"/>
    <s v="10Qf-303,64636608322239"/>
    <s v="CaféPlátanoCaña panelera"/>
    <n v="344.94144935338488"/>
    <n v="18.123256800856861"/>
    <n v="18.389775283222399"/>
    <m/>
    <n v="381.4544814374641"/>
    <n v="32292880.917374"/>
    <n v="1541124.5060692739"/>
    <n v="3671292.0945853419"/>
    <m/>
    <n v="37505297.518028617"/>
    <n v="1.4012538168392019"/>
    <n v="6.2490044059015981E-2"/>
    <n v="8.2873062722042645E-2"/>
    <m/>
    <n v="7.9644000000000006E-2"/>
    <n v="5.4999999999999997E-3"/>
    <n v="1.1454553141012751"/>
    <n v="0.57794902419074923"/>
    <n v="5.4549144215144167"/>
  </r>
  <r>
    <x v="1"/>
    <s v="LA PALEMERA_10Qf-30_102851"/>
    <s v="O7"/>
    <s v="LA PALEMERA_10Qf-30_102851_O7"/>
    <x v="4"/>
    <x v="2"/>
    <x v="4"/>
    <x v="0"/>
    <n v="2.9485413978861832"/>
    <n v="0.36856767473577279"/>
    <n v="0.36856767473577301"/>
    <m/>
    <x v="4315"/>
    <s v="10Qf-303,68567674735773"/>
    <s v="CaféFríjolCaña panelera"/>
    <n v="348.66018662561839"/>
    <n v="16.535286134736719"/>
    <n v="18.58803137248599"/>
    <m/>
    <n v="383.78350413284113"/>
    <n v="32641023.305365779"/>
    <n v="2327710.3167114821"/>
    <n v="3710871.4805216612"/>
    <m/>
    <n v="38679605.102598928"/>
    <n v="1.416360423500441"/>
    <n v="7.2880845668709462E-2"/>
    <n v="8.3766498833551764E-2"/>
    <m/>
    <n v="7.9644000000000006E-2"/>
    <n v="5.4999999999999997E-3"/>
    <n v="1.1578042138296529"/>
    <n v="0.58417976445620001"/>
    <n v="5.5128047256435817"/>
  </r>
  <r>
    <x v="1"/>
    <s v="LA PALEMERA_10Qf-30_102851"/>
    <s v="O8"/>
    <s v="LA PALEMERA_10Qf-30_102851_O8"/>
    <x v="5"/>
    <x v="2"/>
    <x v="4"/>
    <x v="0"/>
    <n v="3.917905534637836"/>
    <n v="0.75195904759070265"/>
    <n v="2.8497258936784879"/>
    <m/>
    <x v="4316"/>
    <s v="10Qf-307,51959047590703"/>
    <s v="PlátanoFríjolCaña panelera"/>
    <n v="194.72868742512719"/>
    <n v="33.73561727145561"/>
    <n v="143.72067315088421"/>
    <m/>
    <n v="372.18497784746705"/>
    <n v="16558897.52725783"/>
    <n v="4749040.5502225459"/>
    <n v="28692061.922513481"/>
    <m/>
    <n v="49999999.999993861"/>
    <n v="0.67143584569056203"/>
    <n v="0.14869294041029629"/>
    <n v="0.64767362173010501"/>
    <m/>
    <n v="7.7098E-2"/>
    <n v="5.4999999999999997E-3"/>
    <n v="2.3621750186095372"/>
    <n v="1.1918550904312639"/>
    <n v="11.15621858494783"/>
  </r>
  <r>
    <x v="1"/>
    <s v="LA PALEMERA_10Qf-30_102851"/>
    <s v="O9"/>
    <s v="LA PALEMERA_10Qf-30_102851_O9"/>
    <x v="4"/>
    <x v="3"/>
    <x v="2"/>
    <x v="2"/>
    <n v="2.764521804041618"/>
    <n v="0.3949316862916597"/>
    <n v="0.39493168629165959"/>
    <n v="0.39493168629165959"/>
    <x v="4317"/>
    <s v="10Qf-303,9493168629166"/>
    <s v="CaféPlátanoFríjolCaña panelera"/>
    <n v="326.90017132496388"/>
    <n v="19.628990085202741"/>
    <n v="17.718071562266729"/>
    <n v="19.917651704102781"/>
    <n v="384.16488467653619"/>
    <n v="30603884.584630661"/>
    <n v="1669165.6462246079"/>
    <n v="2494213.745783316"/>
    <n v="3976313.8003480551"/>
    <n v="38743577.776986644"/>
    <n v="1.3279648289678629"/>
    <n v="6.7681900043501733E-2"/>
    <n v="7.8094084889403836E-2"/>
    <n v="8.9758399628506597E-2"/>
    <n v="0.10667"/>
    <n v="5.4999999999999997E-3"/>
    <n v="1.240623098298407"/>
    <n v="0.6259667227722806"/>
    <n v="5.9280766839872854"/>
  </r>
  <r>
    <x v="1"/>
    <s v="LA PALEMERA_10Qf-30_102851"/>
    <s v="O10"/>
    <s v="LA PALEMERA_10Qf-30_102851_O10"/>
    <x v="4"/>
    <x v="4"/>
    <x v="4"/>
    <x v="0"/>
    <n v="2.247769512211907"/>
    <n v="0.41552460882652148"/>
    <n v="0.2959215690042698"/>
    <m/>
    <x v="4318"/>
    <s v="10Qf-302,9592156900427"/>
    <s v="CaféAguacateCaña panelera"/>
    <n v="265.79505995100521"/>
    <n v="39.809643312808483"/>
    <n v="14.924258923113751"/>
    <m/>
    <n v="320.52896218692746"/>
    <n v="24883319.286545649"/>
    <n v="22137236.269025821"/>
    <n v="2979444.4444332169"/>
    <m/>
    <n v="50000000.000004686"/>
    <n v="1.079737859719454"/>
    <n v="0.22909572018002661"/>
    <n v="6.7255799854368067E-2"/>
    <m/>
    <n v="7.9644000000000006E-2"/>
    <n v="5.4999999999999997E-3"/>
    <n v="0.92959655184587375"/>
    <n v="0.46903568687176772"/>
    <n v="4.442991928760339"/>
  </r>
  <r>
    <x v="1"/>
    <s v="LA PALEMERA_10Qf-30_102851"/>
    <s v="O11"/>
    <s v="LA PALEMER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PALEMERA_10Qf-30_102851"/>
    <s v="O12"/>
    <s v="LA PALEMERA_10Qf-30_102851_O12"/>
    <x v="4"/>
    <x v="3"/>
    <x v="3"/>
    <x v="2"/>
    <n v="2.1072257573713751"/>
    <n v="0.31540625075056827"/>
    <n v="0.416024248633171"/>
    <n v="0.31540625075056822"/>
    <x v="4319"/>
    <s v="10Qf-303,15406250750568"/>
    <s v="CaféPlátanoAguacateCaña panelera"/>
    <n v="249.1759913407104"/>
    <n v="15.676397675069561"/>
    <n v="39.857511675030793"/>
    <n v="15.906932934997039"/>
    <n v="320.61683362580777"/>
    <n v="23327467.983097039"/>
    <n v="1333054.036004988"/>
    <n v="22163854.775401291"/>
    <n v="3175623.205501223"/>
    <n v="50000000.000004537"/>
    <n v="1.0122263056103671"/>
    <n v="5.4053131408226603E-2"/>
    <n v="0.22937119205077389"/>
    <n v="7.1684195730223249E-2"/>
    <n v="0.10667"/>
    <n v="5.4999999999999997E-3"/>
    <n v="0.99080497617979557"/>
    <n v="0.49991890743965067"/>
    <n v="4.7569563911251276"/>
  </r>
  <r>
    <x v="1"/>
    <s v="LA PALEMERA_10Qf-30_102851"/>
    <s v="O13"/>
    <s v="LA PALEMER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PALEMERA_10Qf-30_102851"/>
    <s v="O14"/>
    <s v="LA PALEMERA_10Qf-30_102851_O14"/>
    <x v="4"/>
    <x v="2"/>
    <x v="3"/>
    <x v="2"/>
    <n v="2.201462601844749"/>
    <n v="0.32290391537018248"/>
    <n v="0.38176872111671162"/>
    <n v="0.32290391537018248"/>
    <x v="4320"/>
    <s v="10Qf-303,22903915370182"/>
    <s v="CaféFríjolAguacateCaña panelera"/>
    <n v="260.31934371305653"/>
    <n v="14.48664383956228"/>
    <n v="36.575635456499342"/>
    <n v="16.28506383122847"/>
    <n v="327.66668684034664"/>
    <n v="24370691.265932638"/>
    <n v="2039318.2219589611"/>
    <n v="20338878.131313831"/>
    <n v="3251112.3807995971"/>
    <n v="50000000.000005029"/>
    <n v="1.057493886741613"/>
    <n v="6.3851259985801864E-2"/>
    <n v="0.21048471798924259"/>
    <n v="7.3388233163955152E-2"/>
    <n v="0.10667"/>
    <n v="5.4999999999999997E-3"/>
    <n v="1.014357849330416"/>
    <n v="0.51180270586173926"/>
    <n v="4.86736970889398"/>
  </r>
  <r>
    <x v="1"/>
    <s v="LA PALEMERA_10Qf-30_102851"/>
    <s v="O15"/>
    <s v="LA PALEMER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PALEMERA_10Qf-30_102851"/>
    <s v="O16"/>
    <s v="LA PALEMERA_10Qf-30_102851_O16"/>
    <x v="4"/>
    <x v="3"/>
    <x v="1"/>
    <x v="0"/>
    <n v="0.27435029952176088"/>
    <n v="0.27435029952176088"/>
    <n v="2.194802396174087"/>
    <m/>
    <x v="4321"/>
    <s v="10Qf-302,74350299521761"/>
    <s v="CaféPlátanoGulupa"/>
    <n v="32.441473163858852"/>
    <n v="13.63582486822297"/>
    <n v="273.0139559763706"/>
    <m/>
    <n v="319.09125400845244"/>
    <n v="3037120.1594604701"/>
    <n v="1159532.422665539"/>
    <n v="24979091.70050472"/>
    <m/>
    <n v="29175744.28263073"/>
    <n v="0.1317868240536447"/>
    <n v="4.701711762733464E-2"/>
    <n v="1.559111412156075"/>
    <m/>
    <n v="8.3624000000000004E-2"/>
    <n v="5.4999999999999997E-3"/>
    <n v="0.86183340163903954"/>
    <n v="0.43484522474199111"/>
    <n v="4.1293056215986397"/>
  </r>
  <r>
    <x v="1"/>
    <s v="LA PALEMERA_10Qf-30_102851"/>
    <s v="O17"/>
    <s v="LA PALEMERA_10Qf-30_102851_O17"/>
    <x v="4"/>
    <x v="2"/>
    <x v="1"/>
    <x v="0"/>
    <n v="0.27656973725802447"/>
    <n v="0.27656973725802447"/>
    <n v="2.2125578980641958"/>
    <m/>
    <x v="4322"/>
    <s v="10Qf-302,76569737258025"/>
    <s v="CaféFríjolGulupa"/>
    <n v="32.703918037749503"/>
    <n v="12.40792412153046"/>
    <n v="275.22258296703473"/>
    <m/>
    <n v="320.33442512631467"/>
    <n v="3061689.839549114"/>
    <n v="1746692.0591102061"/>
    <n v="25181167.436650552"/>
    <m/>
    <n v="29989549.335309871"/>
    <n v="0.1328529524703326"/>
    <n v="5.4689105202153053E-2"/>
    <n v="1.571724304174819"/>
    <m/>
    <n v="8.3624000000000004E-2"/>
    <n v="5.4999999999999997E-3"/>
    <n v="0.86880545735505066"/>
    <n v="0.43836303355396877"/>
    <n v="4.1619898634892643"/>
  </r>
  <r>
    <x v="1"/>
    <s v="LA PALEMERA_10Qf-30_102851"/>
    <s v="O18"/>
    <s v="LA PALEMERA_10Qf-30_102851_O18"/>
    <x v="5"/>
    <x v="2"/>
    <x v="1"/>
    <x v="0"/>
    <n v="0.29115453769915672"/>
    <n v="0.29115453769915672"/>
    <n v="2.3292363015932538"/>
    <m/>
    <x v="4323"/>
    <s v="10Qf-302,91154537699157"/>
    <s v="PlátanoFríjolGulupa"/>
    <n v="14.471033173919389"/>
    <n v="13.06225130495762"/>
    <n v="289.73634173639078"/>
    <m/>
    <n v="317.26962621526781"/>
    <n v="1230554.9768192989"/>
    <n v="1838803.203904279"/>
    <n v="26509086.77294312"/>
    <m/>
    <n v="29578444.953666698"/>
    <n v="4.9896964466946699E-2"/>
    <n v="5.7573114470793101E-2"/>
    <n v="1.6546085906196559"/>
    <m/>
    <n v="8.1077999999999997E-2"/>
    <n v="5.4999999999999997E-3"/>
    <n v="0.91462158439525665"/>
    <n v="0.46147994225316341"/>
    <n v="4.3742249036399876"/>
  </r>
  <r>
    <x v="1"/>
    <s v="LA PALEMERA_10Qf-30_102851"/>
    <s v="O19"/>
    <s v="LA PALEMERA_10Qf-30_102851_O19"/>
    <x v="4"/>
    <x v="3"/>
    <x v="2"/>
    <x v="3"/>
    <n v="0.29926798028604662"/>
    <n v="0.29926798028604662"/>
    <n v="0.29926798028604662"/>
    <n v="2.094875862002326"/>
    <x v="4324"/>
    <s v="10Qf-302,99267980286047"/>
    <s v="CaféPlátanoFríjolGulupa"/>
    <n v="35.387948065578627"/>
    <n v="14.874289457532219"/>
    <n v="13.426249842833091"/>
    <n v="260.58398121017001"/>
    <n v="324.27246857611397"/>
    <n v="3312964.547850539"/>
    <n v="1264846.172255693"/>
    <n v="1890044.116518466"/>
    <n v="23841825.73763667"/>
    <n v="30309680.574261367"/>
    <n v="0.143756273390613"/>
    <n v="5.1287415598712888E-2"/>
    <n v="5.9177472632265013E-2"/>
    <n v="1.488127072027789"/>
    <n v="0.11065"/>
    <n v="5.4999999999999997E-3"/>
    <n v="0.9401088385949109"/>
    <n v="0.47433974875338392"/>
    <n v="4.5232783902087608"/>
  </r>
  <r>
    <x v="1"/>
    <s v="LA PALEMERA_10Qf-30_102851"/>
    <s v="O20"/>
    <s v="LA PALEMERA_10Qf-30_102851_O20"/>
    <x v="4"/>
    <x v="4"/>
    <x v="1"/>
    <x v="0"/>
    <n v="0.21985207117830141"/>
    <n v="0.5978588094910342"/>
    <n v="1.3808098311136789"/>
    <m/>
    <x v="4325"/>
    <s v="10Qf-302,19852071178302"/>
    <s v="CaféAguacateGulupa"/>
    <n v="25.997147003602709"/>
    <n v="57.278306631400831"/>
    <n v="171.76049884971439"/>
    <m/>
    <n v="255.03595248471794"/>
    <n v="2433812.3874429939"/>
    <n v="31851162.21780023"/>
    <n v="15715025.394755971"/>
    <m/>
    <n v="49999999.999999195"/>
    <n v="0.1056080721351866"/>
    <n v="0.32962402615125119"/>
    <n v="0.98087935818705041"/>
    <m/>
    <n v="8.3624000000000004E-2"/>
    <n v="5.4999999999999997E-3"/>
    <n v="0.69063477857058064"/>
    <n v="0.34846553281760789"/>
    <n v="3.326745023171203"/>
  </r>
  <r>
    <x v="1"/>
    <s v="LA PALEMERA_10Qf-30_102851"/>
    <s v="O21"/>
    <s v="LA PALEMERA_10Qf-30_102851_O21"/>
    <x v="5"/>
    <x v="4"/>
    <x v="1"/>
    <x v="0"/>
    <n v="0.22985826849864241"/>
    <n v="0.6082992908438869"/>
    <n v="1.4604251256438949"/>
    <m/>
    <x v="4326"/>
    <s v="10Qf-302,29858268498643"/>
    <s v="PlátanoAguacateGulupa"/>
    <n v="11.4244711933032"/>
    <n v="58.278564690351601"/>
    <n v="181.66393551162429"/>
    <m/>
    <n v="251.36697139527911"/>
    <n v="971488.3322764379"/>
    <n v="32407382.950726669"/>
    <n v="16621128.716995651"/>
    <m/>
    <n v="49999999.999998756"/>
    <n v="3.9392241475424111E-2"/>
    <n v="0.33538029074725872"/>
    <n v="1.037435298940808"/>
    <m/>
    <n v="8.1077999999999997E-2"/>
    <n v="5.4999999999999997E-3"/>
    <n v="0.72206785915803917"/>
    <n v="0.36432535557034829"/>
    <n v="3.4715538997148121"/>
  </r>
  <r>
    <x v="1"/>
    <s v="LA PALEMERA_10Qf-30_102851"/>
    <s v="O22"/>
    <s v="LA PALEMERA_10Qf-30_102851_O22"/>
    <x v="4"/>
    <x v="3"/>
    <x v="3"/>
    <x v="3"/>
    <n v="0.23672936159355251"/>
    <n v="0.23672936159355251"/>
    <n v="0.59256288150635439"/>
    <n v="1.3012720112420659"/>
    <x v="4327"/>
    <s v="10Qf-302,36729361593553"/>
    <s v="CaféPlátanoAguacateGulupa"/>
    <n v="27.992858927516931"/>
    <n v="11.76597992232144"/>
    <n v="56.77092632322649"/>
    <n v="161.86669934833881"/>
    <n v="258.39646452140369"/>
    <n v="2620647.8275594432"/>
    <n v="1000528.778875512"/>
    <n v="31569019.580348041"/>
    <n v="14809803.81321653"/>
    <n v="49999999.999999523"/>
    <n v="0.113715242079357"/>
    <n v="4.0569783445798847E-2"/>
    <n v="0.32670416434307059"/>
    <n v="0.92437845274061303"/>
    <n v="0.11065"/>
    <n v="5.4999999999999997E-3"/>
    <n v="0.74365244479650028"/>
    <n v="0.37521603812578092"/>
    <n v="3.6023120988578068"/>
  </r>
  <r>
    <x v="1"/>
    <s v="LA PALEMERA_10Qf-30_102851"/>
    <s v="O23"/>
    <s v="LA PALEMERA_10Qf-30_102851_O23"/>
    <x v="0"/>
    <x v="4"/>
    <x v="1"/>
    <x v="0"/>
    <n v="0.23287482347270561"/>
    <n v="0.58900721778058263"/>
    <n v="1.5068661934737679"/>
    <m/>
    <x v="4328"/>
    <s v="10Qf-302,32874823472706"/>
    <s v="FríjolAguacateGulupa"/>
    <n v="10.447611398525471"/>
    <n v="56.430273323003433"/>
    <n v="187.44079253989361"/>
    <m/>
    <n v="254.31867726142252"/>
    <n v="1470734.3216910979"/>
    <n v="31379590.202836789"/>
    <n v="17149675.475471001"/>
    <m/>
    <n v="49999999.99999889"/>
    <n v="4.6048840506182673E-2"/>
    <n v="0.32474378143271992"/>
    <n v="1.070425420954747"/>
    <m/>
    <n v="8.1077999999999997E-2"/>
    <n v="5.4999999999999997E-3"/>
    <n v="0.73154394808179768"/>
    <n v="0.36910659520423839"/>
    <n v="3.5159767780130919"/>
  </r>
  <r>
    <x v="1"/>
    <s v="LA PALEMERA_10Qf-30_102851"/>
    <s v="O24"/>
    <s v="LA PALEMERA_10Qf-30_102851_O24"/>
    <x v="4"/>
    <x v="2"/>
    <x v="3"/>
    <x v="3"/>
    <n v="0.23993021395580191"/>
    <n v="0.23993021395580191"/>
    <n v="0.57247354370531756"/>
    <n v="1.346968167941099"/>
    <x v="4329"/>
    <s v="10Qf-302,39930213955802"/>
    <s v="CaféFríjolAguacateGulupa"/>
    <n v="28.37135447205398"/>
    <n v="10.76414187156257"/>
    <n v="54.846252416406962"/>
    <n v="167.5508960373283"/>
    <n v="261.53264479735185"/>
    <n v="2656081.9905758151"/>
    <n v="1515293.0454796259"/>
    <n v="30498752.241319049"/>
    <n v="15329872.72262519"/>
    <n v="49999999.99999968"/>
    <n v="0.1152528025187689"/>
    <n v="4.7443978659032507E-2"/>
    <n v="0.31562809035441819"/>
    <n v="0.95683941575273956"/>
    <n v="0.11065"/>
    <n v="5.4999999999999997E-3"/>
    <n v="0.75370747839518948"/>
    <n v="0.38028938911994609"/>
    <n v="3.649449007073156"/>
  </r>
  <r>
    <x v="1"/>
    <s v="LA PALEMERA_10Qf-30_102851"/>
    <s v="O25"/>
    <s v="LA PALEMERA_10Qf-30_102851_O25"/>
    <x v="5"/>
    <x v="2"/>
    <x v="3"/>
    <x v="3"/>
    <n v="0.25189725402234808"/>
    <n v="0.25189725402234803"/>
    <n v="0.58264892113045208"/>
    <n v="1.4325291110483329"/>
    <x v="4330"/>
    <s v="10Qf-302,51897254022348"/>
    <s v="PlátanoFríjolAguacateGulupa"/>
    <n v="12.51985817628958"/>
    <n v="11.301026805457161"/>
    <n v="55.821111996954521"/>
    <n v="178.19391866000021"/>
    <n v="257.83591563870147"/>
    <n v="1064635.372108141"/>
    <n v="1590871.5742894809"/>
    <n v="31040849.458672449"/>
    <n v="16303643.594929149"/>
    <n v="49999999.999999225"/>
    <n v="4.3169199534378241E-2"/>
    <n v="4.9810350047479593E-2"/>
    <n v="0.3212381923069792"/>
    <n v="1.017618938804957"/>
    <n v="0.10810400000000001"/>
    <n v="5.4999999999999997E-3"/>
    <n v="0.79130027441575312"/>
    <n v="0.39925714762542169"/>
    <n v="3.8231339622646558"/>
  </r>
  <r>
    <x v="1"/>
    <s v="LA PALEMERA_10Qf-30_102851"/>
    <s v="O26"/>
    <s v="LA PALEMERA_10Qf-30_102851_O26"/>
    <x v="4"/>
    <x v="5"/>
    <x v="1"/>
    <x v="0"/>
    <n v="0.27259084595317279"/>
    <n v="0.27259084595317279"/>
    <n v="2.1807267676253832"/>
    <m/>
    <x v="4331"/>
    <s v="10Qf-302,72590845953173"/>
    <s v="CaféCaña paneleraGulupa"/>
    <n v="32.233420663723422"/>
    <n v="13.74761690661712"/>
    <n v="271.26307259860749"/>
    <m/>
    <n v="317.24411016894805"/>
    <n v="3017642.608635454"/>
    <n v="2744542.360705086"/>
    <n v="24818896.679361481"/>
    <m/>
    <n v="30581081.648702022"/>
    <n v="0.1309416534878452"/>
    <n v="6.1953292013313642E-2"/>
    <n v="1.549112574382884"/>
    <m/>
    <n v="7.9644000000000006E-2"/>
    <n v="5.4999999999999997E-3"/>
    <n v="0.85630632236598803"/>
    <n v="0.43205649083577902"/>
    <n v="4.0994152727334958"/>
  </r>
  <r>
    <x v="1"/>
    <s v="LA PALEMERA_10Qf-30_102851"/>
    <s v="O27"/>
    <s v="LA PALEMERA_10Qf-30_102851_O27"/>
    <x v="5"/>
    <x v="5"/>
    <x v="1"/>
    <x v="0"/>
    <n v="0.2867482735833648"/>
    <n v="0.2867482735833648"/>
    <n v="2.2939861886669179"/>
    <m/>
    <x v="4332"/>
    <s v="10Qf-302,86748273583365"/>
    <s v="PlátanoCaña paneleraGulupa"/>
    <n v="14.252031970309231"/>
    <n v="14.461620675754959"/>
    <n v="285.3515402638717"/>
    <m/>
    <n v="314.06519290993589"/>
    <n v="1211932.0479798019"/>
    <n v="2887084.417514849"/>
    <n v="26107904.504883371"/>
    <m/>
    <n v="30206920.970378023"/>
    <n v="4.9141835573009177E-2"/>
    <n v="6.5170932154763259E-2"/>
    <n v="1.6295681343858539"/>
    <m/>
    <n v="7.7098E-2"/>
    <n v="5.4999999999999997E-3"/>
    <n v="0.90077991701580573"/>
    <n v="0.45449601362963321"/>
    <n v="4.3053566664790868"/>
  </r>
  <r>
    <x v="1"/>
    <s v="LA PALEMERA_10Qf-30_102851"/>
    <s v="O28"/>
    <s v="LA PALEMERA_10Qf-30_102851_O28"/>
    <x v="4"/>
    <x v="3"/>
    <x v="4"/>
    <x v="3"/>
    <n v="0.29461468308933608"/>
    <n v="0.29461468308933608"/>
    <n v="0.29461468308933608"/>
    <n v="2.0623027816253532"/>
    <x v="4333"/>
    <s v="10Qf-302,94614683089336"/>
    <s v="CaféPlátanoCaña paneleraGulupa"/>
    <n v="34.837703300423676"/>
    <n v="14.643010156052529"/>
    <n v="14.85834854070036"/>
    <n v="256.5321788485744"/>
    <n v="320.871240845751"/>
    <n v="3261451.4904610412"/>
    <n v="1245179.166310047"/>
    <n v="2966286.2485238779"/>
    <n v="23471110.832676359"/>
    <n v="30944027.737971324"/>
    <n v="0.14152101700488581"/>
    <n v="5.0489951108846978E-2"/>
    <n v="6.6958776363234843E-2"/>
    <n v="1.464988286762499"/>
    <n v="0.10667"/>
    <n v="5.4999999999999997E-3"/>
    <n v="0.92549115106597724"/>
    <n v="0.46696427269659768"/>
    <n v="4.4507722546559361"/>
  </r>
  <r>
    <x v="1"/>
    <s v="LA PALEMERA_10Qf-30_102851"/>
    <s v="O29"/>
    <s v="LA PALEMERA_10Qf-30_102851_O29"/>
    <x v="0"/>
    <x v="5"/>
    <x v="1"/>
    <x v="0"/>
    <n v="0.28917372461427182"/>
    <n v="0.28917372461427182"/>
    <n v="2.313389796914175"/>
    <m/>
    <x v="4334"/>
    <s v="10Qf-302,89173724614272"/>
    <s v="FríjolCaña paneleraGulupa"/>
    <n v="12.97338482701301"/>
    <n v="14.58394382817805"/>
    <n v="287.76517707100908"/>
    <m/>
    <n v="315.32250572620012"/>
    <n v="1826293.265108183"/>
    <n v="2911504.7280167048"/>
    <n v="26328737.37374381"/>
    <m/>
    <n v="31066535.366868697"/>
    <n v="5.7181427020607592E-2"/>
    <n v="6.572217838409404E-2"/>
    <n v="1.6433517839335481"/>
    <m/>
    <n v="7.7098E-2"/>
    <n v="5.4999999999999997E-3"/>
    <n v="0.90839913491394286"/>
    <n v="0.45834035351362079"/>
    <n v="4.3410747345702818"/>
  </r>
  <r>
    <x v="1"/>
    <s v="LA PALEMERA_10Qf-30_102851"/>
    <s v="O30"/>
    <s v="LA PALEMERA_10Qf-30_102851_O30"/>
    <x v="4"/>
    <x v="2"/>
    <x v="4"/>
    <x v="3"/>
    <n v="0.29717562925195812"/>
    <n v="0.29717562925195812"/>
    <n v="0.29717562925195817"/>
    <n v="2.0802294047637071"/>
    <x v="4335"/>
    <s v="10Qf-302,97175629251958"/>
    <s v="CaféFríjolCaña paneleraGulupa"/>
    <n v="35.140530985881327"/>
    <n v="13.332379366894671"/>
    <n v="14.987505140361989"/>
    <n v="258.7620918051262"/>
    <n v="322.22250729826419"/>
    <n v="3289801.746434337"/>
    <n v="1876829.7533985281"/>
    <n v="2992070.772586761"/>
    <n v="23675134.103306059"/>
    <n v="31833836.375725687"/>
    <n v="0.14275119230242561"/>
    <n v="5.8763729585185553E-2"/>
    <n v="6.7540817351766619E-2"/>
    <n v="1.4777227373741579"/>
    <n v="0.10667"/>
    <n v="5.4999999999999997E-3"/>
    <n v="0.93353600812133442"/>
    <n v="0.4710233723643536"/>
    <n v="4.4884856730052691"/>
  </r>
  <r>
    <x v="1"/>
    <s v="LA PALEMERA_10Qf-30_102851"/>
    <s v="O31"/>
    <s v="LA PALEMERA_10Qf-30_102851_O31"/>
    <x v="5"/>
    <x v="2"/>
    <x v="4"/>
    <x v="3"/>
    <n v="0.31408109986346522"/>
    <n v="0.31408109986346522"/>
    <n v="0.31408109986346522"/>
    <n v="2.198567699044256"/>
    <x v="4336"/>
    <s v="10Qf-303,14081099863465"/>
    <s v="PlátanoFríjolCaña paneleraGulupa"/>
    <n v="15.61053470553022"/>
    <n v="14.090820252965459"/>
    <n v="15.84010139237626"/>
    <n v="273.48232626511538"/>
    <n v="319.02378261598733"/>
    <n v="1327453.3298231531"/>
    <n v="1983597.223930171"/>
    <n v="3162281.111304102"/>
    <n v="25021944.690750249"/>
    <n v="31495276.355807677"/>
    <n v="5.3826032056625742E-2"/>
    <n v="6.210662989644436E-2"/>
    <n v="7.1383021053636725E-2"/>
    <n v="1.561786152572495"/>
    <n v="0.10412399999999999"/>
    <n v="5.4999999999999997E-3"/>
    <n v="0.98664219852397428"/>
    <n v="0.49781854328359232"/>
    <n v="4.7348957404422176"/>
  </r>
  <r>
    <x v="1"/>
    <s v="LA PALEMERA_10Qf-30_102851"/>
    <s v="O32"/>
    <s v="LA PALEMERA_10Qf-30_102851_O32"/>
    <x v="6"/>
    <x v="5"/>
    <x v="1"/>
    <x v="0"/>
    <n v="0.57452869083902136"/>
    <n v="0.23049820175982569"/>
    <n v="1.4999551249994101"/>
    <m/>
    <x v="4337"/>
    <s v="10Qf-302,30498201759826"/>
    <s v="AguacateCaña paneleraGulupa"/>
    <n v="55.043147311703628"/>
    <n v="11.62475197719067"/>
    <n v="186.58111690463039"/>
    <m/>
    <n v="253.24901619352468"/>
    <n v="30608241.00973374"/>
    <n v="2320738.528779733"/>
    <n v="17071020.461484149"/>
    <m/>
    <n v="49999999.999997623"/>
    <n v="0.31676117706618112"/>
    <n v="5.2386654262862833E-2"/>
    <n v="1.065516037883476"/>
    <m/>
    <n v="7.7098E-2"/>
    <n v="5.4999999999999997E-3"/>
    <n v="0.72407812071149447"/>
    <n v="0.36533964978932382"/>
    <n v="3.4769977880990761"/>
  </r>
  <r>
    <x v="1"/>
    <s v="LA PALEMERA_10Qf-30_102851"/>
    <s v="O33"/>
    <s v="LA PALEMERA_10Qf-30_102851_O33"/>
    <x v="4"/>
    <x v="4"/>
    <x v="4"/>
    <x v="3"/>
    <n v="0.23740818189184629"/>
    <n v="0.55773476698745028"/>
    <n v="0.23740818189184629"/>
    <n v="1.341530688147321"/>
    <x v="4338"/>
    <s v="10Qf-302,37408181891846"/>
    <s v="CaféAguacateCaña paneleraGulupa"/>
    <n v="28.07312831497002"/>
    <n v="53.43419298227996"/>
    <n v="11.97324408944478"/>
    <n v="166.8745217670849"/>
    <n v="260.35508715377966"/>
    <n v="2628162.5225176518"/>
    <n v="29713538.1394605"/>
    <n v="2390310.6859724908"/>
    <n v="15267988.652047729"/>
    <n v="49999999.999998376"/>
    <n v="0.114041319985491"/>
    <n v="0.30750199963673919"/>
    <n v="5.3957125257324649E-2"/>
    <n v="0.95297681891275765"/>
    <n v="0.10667"/>
    <n v="5.4999999999999997E-3"/>
    <n v="0.74578486458171644"/>
    <n v="0.37629196829857647"/>
    <n v="3.6083286517987569"/>
  </r>
  <r>
    <x v="1"/>
    <s v="LA PALEMERA_10Qf-30_102851"/>
    <s v="O34"/>
    <s v="LA PALEMERA_10Qf-30_102851_O34"/>
    <x v="5"/>
    <x v="4"/>
    <x v="4"/>
    <x v="3"/>
    <n v="0.2491188208653114"/>
    <n v="0.56707088975332554"/>
    <n v="0.24911882086531131"/>
    <n v="1.425879677169166"/>
    <x v="4339"/>
    <s v="10Qf-302,49118820865311"/>
    <s v="PlátanoAguacateCaña paneleraGulupa"/>
    <n v="12.3817638202657"/>
    <n v="54.328647147783443"/>
    <n v="12.563848582328429"/>
    <n v="177.3667880483701"/>
    <n v="256.64104759874766"/>
    <n v="1052892.4167134911"/>
    <n v="30210923.736160729"/>
    <n v="2508217.5974141178"/>
    <n v="16227966.249709509"/>
    <n v="49999999.999997847"/>
    <n v="4.269304215896514E-2"/>
    <n v="0.31264938615321458"/>
    <n v="5.661866964429281E-2"/>
    <n v="1.0128954118653759"/>
    <n v="0.10412399999999999"/>
    <n v="5.4999999999999997E-3"/>
    <n v="0.78257221214233952"/>
    <n v="0.3948533310715186"/>
    <n v="3.7782377518669721"/>
  </r>
  <r>
    <x v="1"/>
    <s v="LA PALEMERA_10Qf-30_102851"/>
    <s v="O35"/>
    <s v="LA PALEMERA_10Qf-30_102851_O35"/>
    <x v="0"/>
    <x v="4"/>
    <x v="4"/>
    <x v="3"/>
    <n v="0.25266599004482282"/>
    <n v="0.54555220940862115"/>
    <n v="0.25266599004482282"/>
    <n v="1.4757757109499621"/>
    <x v="4340"/>
    <s v="10Qf-302,52665990044823"/>
    <s v="FríjolAguacateCaña paneleraGulupa"/>
    <n v="11.3355150988291"/>
    <n v="52.267034018529117"/>
    <n v="12.742743522150651"/>
    <n v="183.5734122044999"/>
    <n v="259.91870484400874"/>
    <n v="1595726.570788089"/>
    <n v="29064507.61333793"/>
    <n v="2543931.7683713809"/>
    <n v="16795834.047500599"/>
    <n v="49999999.999998003"/>
    <n v="4.9962360479360611E-2"/>
    <n v="0.3007852571313111"/>
    <n v="5.7424855219712509E-2"/>
    <n v="1.0483398217241271"/>
    <n v="0.10412399999999999"/>
    <n v="5.4999999999999997E-3"/>
    <n v="0.79371515197326548"/>
    <n v="0.40047559422104417"/>
    <n v="3.8304746466425379"/>
  </r>
  <r>
    <x v="8"/>
    <s v="LA PRIMAVERA_05Qd-61_102864"/>
    <s v="C1"/>
    <s v="LA PRIMAVERA_05Qd-61_102864_C1"/>
    <x v="4"/>
    <x v="3"/>
    <x v="2"/>
    <x v="0"/>
    <n v="2.2567423225617649"/>
    <n v="0.28209279032022072"/>
    <n v="0.28209279032022072"/>
    <m/>
    <x v="4341"/>
    <s v="05Qd-612,82092790320221"/>
    <s v="CaféPlátanoFríjol"/>
    <n v="347.53831767451192"/>
    <n v="17.741844888189661"/>
    <n v="16.233157842972702"/>
    <m/>
    <n v="381.51332040567422"/>
    <n v="32535995.682530381"/>
    <n v="1446799.5401720989"/>
    <n v="2170617.4447136479"/>
    <m/>
    <n v="36153412.667416126"/>
    <n v="1.4118030612214849"/>
    <n v="6.1174913589415181E-2"/>
    <n v="7.1549186499053688E-2"/>
    <m/>
    <n v="8.3624000000000004E-2"/>
    <n v="5.4999999999999997E-3"/>
    <n v="0.88615536226247338"/>
    <n v="0.4471170726575498"/>
    <n v="4.2433243381222301"/>
  </r>
  <r>
    <x v="8"/>
    <s v="LA PRIMAVERA_05Qd-61_102864"/>
    <s v="C2"/>
    <s v="LA PRIMAVERA_05Qd-61_102864_C2"/>
    <x v="4"/>
    <x v="3"/>
    <x v="5"/>
    <x v="0"/>
    <n v="0.1887889965896446"/>
    <n v="0.1887889965896446"/>
    <n v="1.510311972717157"/>
    <m/>
    <x v="4342"/>
    <s v="05Qd-611,88788996589645"/>
    <s v="CaféPlátanoGranadilla"/>
    <n v="29.073505474805259"/>
    <n v="11.873628852010929"/>
    <n v="192.6540222289162"/>
    <m/>
    <n v="233.60115655573239"/>
    <n v="2721816.2731920872"/>
    <n v="968262.36907860055"/>
    <n v="19648913.667076159"/>
    <m/>
    <n v="23338992.309346847"/>
    <n v="0.11810514680631989"/>
    <n v="4.0940963219562483E-2"/>
    <n v="1.4786318913010501"/>
    <m/>
    <n v="8.3624000000000004E-2"/>
    <n v="5.4999999999999997E-3"/>
    <n v="0.59305443954862169"/>
    <n v="0.29923055959458672"/>
    <n v="2.8692989650396541"/>
  </r>
  <r>
    <x v="8"/>
    <s v="LA PRIMAVERA_05Qd-61_102864"/>
    <s v="C3"/>
    <s v="LA PRIMAVERA_05Qd-61_102864_C3"/>
    <x v="4"/>
    <x v="2"/>
    <x v="5"/>
    <x v="0"/>
    <n v="0.18963254576507119"/>
    <n v="0.18963254576507119"/>
    <n v="1.517060366120569"/>
    <m/>
    <x v="4343"/>
    <s v="05Qd-611,89632545765071"/>
    <s v="CaféFríjolGranadilla"/>
    <n v="29.203412047820962"/>
    <n v="10.91249104266273"/>
    <n v="193.51484115655251"/>
    <m/>
    <n v="233.6307442470362"/>
    <n v="2733977.9241060149"/>
    <n v="1459164.239737812"/>
    <n v="19736709.170104962"/>
    <m/>
    <n v="23929851.333948787"/>
    <n v="0.1186328655876145"/>
    <n v="4.8097841734393458E-2"/>
    <n v="1.485238731398715"/>
    <m/>
    <n v="8.3624000000000004E-2"/>
    <n v="5.4999999999999997E-3"/>
    <n v="0.59570433224629693"/>
    <n v="0.30056758503763781"/>
    <n v="2.8817213749346471"/>
  </r>
  <r>
    <x v="8"/>
    <s v="LA PRIMAVERA_05Qd-61_102864"/>
    <s v="C4"/>
    <s v="LA PRIMAVERA_05Qd-61_102864_C4"/>
    <x v="5"/>
    <x v="2"/>
    <x v="5"/>
    <x v="0"/>
    <n v="0.198404384940645"/>
    <n v="0.198404384940645"/>
    <n v="1.58723507952516"/>
    <m/>
    <x v="4344"/>
    <s v="05Qd-611,98404384940645"/>
    <s v="PlátanoFríjolGranadilla"/>
    <n v="12.478375710197209"/>
    <n v="11.41727051522075"/>
    <n v="202.46626380324801"/>
    <m/>
    <n v="226.36191002866596"/>
    <n v="1017577.842292261"/>
    <n v="1526660.850037952"/>
    <n v="20649670.803334922"/>
    <m/>
    <n v="23193909.495665133"/>
    <n v="4.3026165577387337E-2"/>
    <n v="5.0322705249694177E-2"/>
    <n v="1.553941470354206"/>
    <m/>
    <n v="8.1077999999999997E-2"/>
    <n v="5.4999999999999997E-3"/>
    <n v="0.6232598479810838"/>
    <n v="0.31447095013092241"/>
    <n v="3.008352647518457"/>
  </r>
  <r>
    <x v="8"/>
    <s v="LA PRIMAVERA_05Qd-61_102864"/>
    <s v="C5"/>
    <s v="LA PRIMAVERA_05Qd-61_102864_C5"/>
    <x v="4"/>
    <x v="3"/>
    <x v="2"/>
    <x v="4"/>
    <n v="0.20604531205465271"/>
    <n v="0.20604531205465271"/>
    <n v="0.20604531205465271"/>
    <n v="1.4423171843825691"/>
    <x v="4345"/>
    <s v="05Qd-612,06045312054653"/>
    <s v="CaféPlátanoFríjolGranadilla"/>
    <n v="31.730978056416522"/>
    <n v="12.958941496741421"/>
    <n v="11.856971139145021"/>
    <n v="183.98066884240021"/>
    <n v="240.52755953470319"/>
    <n v="2970604.7147668218"/>
    <n v="1056766.6844547491"/>
    <n v="1585455.439111368"/>
    <n v="18764312.505242139"/>
    <n v="24377139.343575079"/>
    <n v="0.12890058355394421"/>
    <n v="4.4683184373974907E-2"/>
    <n v="5.2260727552515963E-2"/>
    <n v="1.412063351628476"/>
    <n v="0.11065"/>
    <n v="5.4999999999999997E-3"/>
    <n v="0.64726276038110808"/>
    <n v="0.32658181960662458"/>
    <n v="3.1504477005342602"/>
  </r>
  <r>
    <x v="8"/>
    <s v="LA PRIMAVERA_05Qd-61_102864"/>
    <s v="C6"/>
    <s v="LA PRIMAVERA_05Qd-61_102864_C6"/>
    <x v="4"/>
    <x v="3"/>
    <x v="4"/>
    <x v="0"/>
    <n v="2.229260827244405"/>
    <n v="0.27865760340555051"/>
    <n v="0.27865760340555062"/>
    <m/>
    <x v="4346"/>
    <s v="05Qd-612,78657603405551"/>
    <s v="CaféPlátanoCaña panelera"/>
    <n v="343.30616739563828"/>
    <n v="17.525793448757859"/>
    <n v="17.783525705357249"/>
    <m/>
    <n v="378.61548654975337"/>
    <n v="32139788.368981119"/>
    <n v="1429181.1287163929"/>
    <n v="3550261.8346564639"/>
    <m/>
    <n v="37119231.332353972"/>
    <n v="1.394610819631426"/>
    <n v="6.042995565401426E-2"/>
    <n v="8.0141014150602624E-2"/>
    <m/>
    <n v="7.9644000000000006E-2"/>
    <n v="5.4999999999999997E-3"/>
    <n v="0.87536419917973995"/>
    <n v="0.44167230139779767"/>
    <n v="4.1887565346330433"/>
  </r>
  <r>
    <x v="8"/>
    <s v="LA PRIMAVERA_05Qd-61_102864"/>
    <s v="C7"/>
    <s v="LA PRIMAVERA_05Qd-61_102864_C7"/>
    <x v="4"/>
    <x v="2"/>
    <x v="4"/>
    <x v="0"/>
    <n v="2.2439945859815058"/>
    <n v="0.28049932324768823"/>
    <n v="0.28049932324768823"/>
    <m/>
    <x v="4347"/>
    <s v="05Qd-612,80499323247688"/>
    <s v="CaféFríjolCaña panelera"/>
    <n v="345.57516624115192"/>
    <n v="16.141461055980599"/>
    <n v="17.90106160516563"/>
    <m/>
    <n v="379.61768890229814"/>
    <n v="32352208.50479601"/>
    <n v="2158356.2046398069"/>
    <n v="3573726.429147196"/>
    <m/>
    <n v="38084291.138583012"/>
    <n v="1.4038281615850809"/>
    <n v="7.114502419266043E-2"/>
    <n v="8.0670686745666839E-2"/>
    <m/>
    <n v="7.9644000000000006E-2"/>
    <n v="5.4999999999999997E-3"/>
    <n v="0.88114970653724034"/>
    <n v="0.44459142734758578"/>
    <n v="4.2158783663617081"/>
  </r>
  <r>
    <x v="8"/>
    <s v="LA PRIMAVERA_05Qd-61_102864"/>
    <s v="C8"/>
    <s v="LA PRIMAVERA_05Qd-61_102864_C8"/>
    <x v="5"/>
    <x v="2"/>
    <x v="4"/>
    <x v="0"/>
    <n v="2.5047382195161481"/>
    <n v="0.56444528907975888"/>
    <n v="2.5752693822016832"/>
    <m/>
    <x v="4348"/>
    <s v="05Qd-615,64445289079759"/>
    <s v="PlátanoFríjolCaña panelera"/>
    <n v="157.53212595660739"/>
    <n v="32.481260726135218"/>
    <n v="164.34997178221931"/>
    <m/>
    <n v="354.36335846496195"/>
    <n v="12846319.468618071"/>
    <n v="4343233.2661610013"/>
    <n v="32810447.265218422"/>
    <m/>
    <n v="49999999.999997497"/>
    <n v="0.5431799372435876"/>
    <n v="0.14316424468358721"/>
    <n v="0.74063904045091555"/>
    <m/>
    <n v="7.7098E-2"/>
    <n v="5.4999999999999997E-3"/>
    <n v="1.773126562554217"/>
    <n v="0.89464578319141796"/>
    <n v="8.3948232365432247"/>
  </r>
  <r>
    <x v="8"/>
    <s v="LA PRIMAVERA_05Qd-61_102864"/>
    <s v="C9"/>
    <s v="LA PRIMAVERA_05Qd-61_102864_C9"/>
    <x v="4"/>
    <x v="3"/>
    <x v="2"/>
    <x v="2"/>
    <n v="2.1008871406263352"/>
    <n v="0.30012673437519072"/>
    <n v="0.30012673437519072"/>
    <n v="0.30012673437519072"/>
    <x v="4349"/>
    <s v="05Qd-613,00126734375191"/>
    <s v="CaféPlátanoFríjolCaña panelera"/>
    <n v="323.53661965645563"/>
    <n v="18.87606543236722"/>
    <n v="17.270929350863248"/>
    <n v="19.153654629902039"/>
    <n v="378.83726906958816"/>
    <n v="30288994.119323619"/>
    <n v="1539292.1626762119"/>
    <n v="2309383.1094379118"/>
    <n v="3823791.1960420371"/>
    <n v="37961460.587479778"/>
    <n v="1.314301090897334"/>
    <n v="6.5085772027118599E-2"/>
    <n v="7.6123263082286605E-2"/>
    <n v="8.6315465907208802E-2"/>
    <n v="0.10667"/>
    <n v="5.4999999999999997E-3"/>
    <n v="0.94280649541944705"/>
    <n v="0.4757008739846772"/>
    <n v="4.5319447131560313"/>
  </r>
  <r>
    <x v="8"/>
    <s v="LA PRIMAVERA_05Qd-61_102864"/>
    <s v="C10"/>
    <s v="LA PRIMAVERA_05Qd-61_102864_C10"/>
    <x v="4"/>
    <x v="6"/>
    <x v="4"/>
    <x v="0"/>
    <n v="0.18807396595327519"/>
    <n v="1.5045917276262011"/>
    <n v="0.18807396595327519"/>
    <m/>
    <x v="4350"/>
    <s v="05Qd-611,88073965953275"/>
    <s v="CaféGranadillaCaña panelera"/>
    <n v="28.96339075680438"/>
    <n v="191.92435296533679"/>
    <n v="12.00260881871896"/>
    <m/>
    <n v="232.89035254086014"/>
    <n v="2711507.504900197"/>
    <n v="19574494.20674143"/>
    <n v="2396172.9924326618"/>
    <m/>
    <n v="24682174.70407429"/>
    <n v="0.1176578283724867"/>
    <n v="1.473031633228324"/>
    <n v="5.4089456675924151E-2"/>
    <m/>
    <n v="7.9644000000000006E-2"/>
    <n v="5.4999999999999997E-3"/>
    <n v="0.59080827001028846"/>
    <n v="0.29809723603594113"/>
    <n v="2.854789165578981"/>
  </r>
  <r>
    <x v="8"/>
    <s v="LA PRIMAVERA_05Qd-61_102864"/>
    <s v="C11"/>
    <s v="LA PRIMAVERA_05Qd-61_102864_C11"/>
    <x v="5"/>
    <x v="6"/>
    <x v="4"/>
    <x v="0"/>
    <n v="0.1966989280429666"/>
    <n v="1.573591424343733"/>
    <n v="0.1966989280429666"/>
    <m/>
    <x v="4351"/>
    <s v="05Qd-611,96698928042967"/>
    <s v="PlátanoGranadillaCaña panelera"/>
    <n v="12.3711133030022"/>
    <n v="200.725891551628"/>
    <n v="12.553041439811061"/>
    <m/>
    <n v="225.65004629444127"/>
    <n v="1008830.882639221"/>
    <n v="20472169.06355799"/>
    <n v="2506060.084541989"/>
    <m/>
    <n v="23987060.030739199"/>
    <n v="4.2656318555676802E-2"/>
    <n v="1.5405840024736599"/>
    <n v="5.6569967526627171E-2"/>
    <m/>
    <n v="7.7098E-2"/>
    <n v="5.4999999999999997E-3"/>
    <n v="0.61790239175801009"/>
    <n v="0.31176780094810203"/>
    <n v="2.9792574731357782"/>
  </r>
  <r>
    <x v="8"/>
    <s v="LA PRIMAVERA_05Qd-61_102864"/>
    <s v="C12"/>
    <s v="LA PRIMAVERA_05Qd-61_102864_C12"/>
    <x v="4"/>
    <x v="3"/>
    <x v="5"/>
    <x v="2"/>
    <n v="0.20420657365935721"/>
    <n v="0.20420657365935721"/>
    <n v="1.4294460156155011"/>
    <n v="0.20420657365935721"/>
    <x v="4352"/>
    <s v="05Qd-612,04206573659357"/>
    <s v="CaféPlátanoGranadillaCaña panelera"/>
    <n v="31.44781234354101"/>
    <n v="12.84329652984149"/>
    <n v="182.3388342555354"/>
    <n v="13.03216853763327"/>
    <n v="239.66211166655117"/>
    <n v="2944095.1820246312"/>
    <n v="1047336.149694217"/>
    <n v="18596860.6883546"/>
    <n v="2601711.9073318602"/>
    <n v="25190003.927405309"/>
    <n v="0.12775028098314961"/>
    <n v="4.4284433798612632E-2"/>
    <n v="1.399462166601076"/>
    <n v="5.872914181876094E-2"/>
    <n v="0.10667"/>
    <n v="5.4999999999999997E-3"/>
    <n v="0.64148661882520597"/>
    <n v="0.32366741925008119"/>
    <n v="3.1193897746688601"/>
  </r>
  <r>
    <x v="8"/>
    <s v="LA PRIMAVERA_05Qd-61_102864"/>
    <s v="C13"/>
    <s v="LA PRIMAVERA_05Qd-61_102864_C13"/>
    <x v="0"/>
    <x v="6"/>
    <x v="4"/>
    <x v="0"/>
    <n v="0.19761481599699299"/>
    <n v="1.5809185279759439"/>
    <n v="0.19761481599699299"/>
    <m/>
    <x v="4353"/>
    <s v="05Qd-611,97614815996993"/>
    <s v="FríjolGranadillaCaña panelera"/>
    <n v="11.371834411463331"/>
    <n v="201.6605302299497"/>
    <n v="12.61149208596103"/>
    <m/>
    <n v="225.64385672737407"/>
    <n v="1520585.3593423211"/>
    <n v="20567493.492748629"/>
    <n v="2517729.036001639"/>
    <m/>
    <n v="24605807.888092589"/>
    <n v="5.0122441302717417E-2"/>
    <n v="1.5477574138596299"/>
    <n v="5.6833373902720828E-2"/>
    <m/>
    <n v="7.7098E-2"/>
    <n v="5.4999999999999997E-3"/>
    <n v="0.62077952669212477"/>
    <n v="0.31321948335523397"/>
    <n v="2.9927451700172889"/>
  </r>
  <r>
    <x v="8"/>
    <s v="LA PRIMAVERA_05Qd-61_102864"/>
    <s v="C14"/>
    <s v="LA PRIMAVERA_05Qd-61_102864_C14"/>
    <x v="4"/>
    <x v="2"/>
    <x v="5"/>
    <x v="2"/>
    <n v="0.20519388696174781"/>
    <n v="0.20519388696174781"/>
    <n v="1.4363572087322349"/>
    <n v="0.20519388696174781"/>
    <x v="4354"/>
    <s v="05Qd-612,05193886961748"/>
    <s v="CaféFríjolGranadillaCaña panelera"/>
    <n v="31.599858592109161"/>
    <n v="11.807975495162401"/>
    <n v="183.22041976660319"/>
    <n v="13.09517744633601"/>
    <n v="239.72343130021076"/>
    <n v="2958329.5148603888"/>
    <n v="1578903.9843314411"/>
    <n v="18686774.189234082"/>
    <n v="2614290.85975766"/>
    <n v="25838298.548183575"/>
    <n v="0.12836793765080029"/>
    <n v="5.2044774593586821E-2"/>
    <n v="1.406228391549263"/>
    <n v="5.9013089891129911E-2"/>
    <n v="0.10667"/>
    <n v="5.4999999999999997E-3"/>
    <n v="0.64458812658140674"/>
    <n v="0.32523231083437032"/>
    <n v="3.133929307033255"/>
  </r>
  <r>
    <x v="8"/>
    <s v="LA PRIMAVERA_05Qd-61_102864"/>
    <s v="C15"/>
    <s v="LA PRIMAVERA_05Qd-61_102864_C15"/>
    <x v="5"/>
    <x v="2"/>
    <x v="5"/>
    <x v="2"/>
    <n v="0.21550357231484979"/>
    <n v="0.21550357231484979"/>
    <n v="1.508525006203949"/>
    <n v="0.21550357231484979"/>
    <x v="4355"/>
    <s v="05Qd-612,1550357231485"/>
    <s v="PlátanoFríjolGranadillaCaña panelera"/>
    <n v="13.55380599596544"/>
    <n v="12.401251025027269"/>
    <n v="192.42607840500651"/>
    <n v="13.753126672376689"/>
    <n v="232.1342620983759"/>
    <n v="1105276.2779815721"/>
    <n v="1658233.8489889139"/>
    <n v="19625665.522733629"/>
    <n v="2745642.317565057"/>
    <n v="25134817.967269171"/>
    <n v="4.6734311783033979E-2"/>
    <n v="5.4659692894895778E-2"/>
    <n v="1.4768824079341381"/>
    <n v="6.1978121635010722E-2"/>
    <n v="0.10412399999999999"/>
    <n v="5.4999999999999997E-3"/>
    <n v="0.67697457271680572"/>
    <n v="0.34157316211903699"/>
    <n v="3.2832074579843411"/>
  </r>
  <r>
    <x v="8"/>
    <s v="LA PRIMAVERA_05Qd-61_102864"/>
    <s v="C16"/>
    <s v="LA PRIMAVERA_05Qd-61_102864_C16"/>
    <x v="4"/>
    <x v="3"/>
    <x v="7"/>
    <x v="0"/>
    <n v="2.2121910051644909"/>
    <n v="0.27652387564556141"/>
    <n v="0.27652387564556141"/>
    <m/>
    <x v="4356"/>
    <s v="05Qd-612,76523875645561"/>
    <s v="CaféPlátanoYuca"/>
    <n v="340.67741479533169"/>
    <n v="17.391595524350159"/>
    <n v="19.43766558603841"/>
    <m/>
    <n v="377.50667590572027"/>
    <n v="31893688.64729771"/>
    <n v="1418237.650371908"/>
    <n v="1360379.5135368591"/>
    <m/>
    <n v="34672305.811206475"/>
    <n v="1.3839320519112499"/>
    <n v="5.9967233401550822E-2"/>
    <n v="7.0519407519420263E-2"/>
    <m/>
    <n v="8.3624000000000004E-2"/>
    <n v="5.4999999999999997E-3"/>
    <n v="0.8686613894624966"/>
    <n v="0.43829034289821478"/>
    <n v="4.1613144888163252"/>
  </r>
  <r>
    <x v="8"/>
    <s v="LA PRIMAVERA_05Qd-61_102864"/>
    <s v="C17"/>
    <s v="LA PRIMAVERA_05Qd-61_102864_C17"/>
    <x v="4"/>
    <x v="2"/>
    <x v="7"/>
    <x v="0"/>
    <n v="2.226699255840471"/>
    <n v="0.27833740698005888"/>
    <n v="0.27833740698005888"/>
    <m/>
    <x v="4357"/>
    <s v="05Qd-612,78337406980059"/>
    <s v="CaféFríjolYuca"/>
    <n v="342.9116853994326"/>
    <n v="16.01705260167066"/>
    <n v="19.565143965717091"/>
    <m/>
    <n v="378.49388196682037"/>
    <n v="32102857.579273481"/>
    <n v="2141720.922471839"/>
    <n v="1369301.3141186279"/>
    <m/>
    <n v="35613879.815863952"/>
    <n v="1.3930083175143451"/>
    <n v="7.0596682102625624E-2"/>
    <n v="7.0981896174072953E-2"/>
    <m/>
    <n v="8.3624000000000004E-2"/>
    <n v="5.4999999999999997E-3"/>
    <n v="0.87435834653421662"/>
    <n v="0.44116479006339337"/>
    <n v="4.1880212063981999"/>
  </r>
  <r>
    <x v="8"/>
    <s v="LA PRIMAVERA_05Qd-61_102864"/>
    <s v="C18"/>
    <s v="LA PRIMAVERA_05Qd-61_102864_C18"/>
    <x v="5"/>
    <x v="2"/>
    <x v="7"/>
    <x v="0"/>
    <n v="0.48487139182469008"/>
    <n v="0.48487139182468919"/>
    <n v="3.8789711345975202"/>
    <m/>
    <x v="4358"/>
    <s v="05Qd-614,8487139182469"/>
    <s v="PlátanoFríjolYuca"/>
    <n v="30.495331038801272"/>
    <n v="27.90214463863893"/>
    <n v="272.66413634692901"/>
    <m/>
    <n v="331.0616120243692"/>
    <n v="2486811.8959659999"/>
    <n v="3730936.5487240339"/>
    <n v="19082883.359666929"/>
    <m/>
    <n v="25300631.804356962"/>
    <n v="0.1051496759742912"/>
    <n v="0.12298135518578571"/>
    <n v="0.98921926925170101"/>
    <m/>
    <n v="8.1077999999999997E-2"/>
    <n v="5.4999999999999997E-3"/>
    <n v="1.5231562046848901"/>
    <n v="0.76852115604213356"/>
    <n v="7.2269692789739217"/>
  </r>
  <r>
    <x v="8"/>
    <s v="LA PRIMAVERA_05Qd-61_102864"/>
    <s v="C19"/>
    <s v="LA PRIMAVERA_05Qd-61_102864_C19"/>
    <x v="4"/>
    <x v="3"/>
    <x v="2"/>
    <x v="6"/>
    <n v="2.0835711044945882"/>
    <n v="0.29765301492779828"/>
    <n v="0.29765301492779839"/>
    <n v="0.29765301492779839"/>
    <x v="4359"/>
    <s v="05Qd-612,97653014927798"/>
    <s v="CaféPlátanoFríjolYuca"/>
    <n v="320.86995009216662"/>
    <n v="18.720484190171302"/>
    <n v="17.128578040845131"/>
    <n v="20.922894094897352"/>
    <n v="377.6419064180804"/>
    <n v="30039344.67056356"/>
    <n v="1526604.9325100691"/>
    <n v="2290348.5974968518"/>
    <n v="1464325.8659128279"/>
    <n v="35320624.066483304"/>
    <n v="1.303468293295847"/>
    <n v="6.4549318850605664E-2"/>
    <n v="7.5495836149868739E-2"/>
    <n v="7.5907782682686498E-2"/>
    <n v="0.11065"/>
    <n v="5.4999999999999997E-3"/>
    <n v="0.9350356489878483"/>
    <n v="0.4717800286605604"/>
    <n v="4.4994958269263927"/>
  </r>
  <r>
    <x v="8"/>
    <s v="LA PRIMAVERA_05Qd-61_102864"/>
    <s v="C20"/>
    <s v="LA PRIMAVERA_05Qd-61_102864_C20"/>
    <x v="4"/>
    <x v="6"/>
    <x v="7"/>
    <x v="0"/>
    <n v="0.18709956670750019"/>
    <n v="1.496796533660002"/>
    <n v="0.18709956670750019"/>
    <m/>
    <x v="4360"/>
    <s v="05Qd-611,870995667075"/>
    <s v="CaféGranadillaYuca"/>
    <n v="28.813333272955031"/>
    <n v="190.93000510954829"/>
    <n v="13.15177143551456"/>
    <m/>
    <n v="232.89510981801786"/>
    <n v="2697459.3571180399"/>
    <n v="19473079.99826872"/>
    <n v="920450.05859367189"/>
    <m/>
    <n v="23090989.413980432"/>
    <n v="0.1170482506531858"/>
    <n v="1.465399950102245"/>
    <n v="4.7714326875213348E-2"/>
    <m/>
    <n v="8.3624000000000004E-2"/>
    <n v="5.4999999999999997E-3"/>
    <n v="0.58774732997120482"/>
    <n v="0.29655281323138782"/>
    <n v="2.8444198102775951"/>
  </r>
  <r>
    <x v="8"/>
    <s v="LA PRIMAVERA_05Qd-61_102864"/>
    <s v="C21"/>
    <s v="LA PRIMAVERA_05Qd-61_102864_C21"/>
    <x v="5"/>
    <x v="6"/>
    <x v="7"/>
    <x v="0"/>
    <n v="0.1956333619655504"/>
    <n v="1.5650668957244029"/>
    <n v="0.1956333619655504"/>
    <m/>
    <x v="4361"/>
    <s v="05Qd-611,9563336196555"/>
    <s v="PlátanoGranadillaYuca"/>
    <n v="12.30409596433795"/>
    <n v="199.63851043051781"/>
    <n v="13.751636666024771"/>
    <m/>
    <n v="225.69424306088055"/>
    <n v="1003365.799646215"/>
    <n v="20361266.329606678"/>
    <n v="962432.69106859679"/>
    <m/>
    <n v="22327064.820321489"/>
    <n v="4.242523887215937E-2"/>
    <n v="1.532238283110678"/>
    <n v="4.9890624253097267E-2"/>
    <m/>
    <n v="8.1077999999999997E-2"/>
    <n v="5.4999999999999997E-3"/>
    <n v="0.6145550637661269"/>
    <n v="0.31007887871539741"/>
    <n v="2.9675455621370279"/>
  </r>
  <r>
    <x v="8"/>
    <s v="LA PRIMAVERA_05Qd-61_102864"/>
    <s v="C22"/>
    <s v="LA PRIMAVERA_05Qd-61_102864_C22"/>
    <x v="4"/>
    <x v="3"/>
    <x v="5"/>
    <x v="6"/>
    <n v="0.20305835117076501"/>
    <n v="0.20305835117076501"/>
    <n v="1.421408458195355"/>
    <n v="0.20305835117076501"/>
    <x v="4362"/>
    <s v="05Qd-612,03058351170765"/>
    <s v="CaféPlátanoGranadillaYuca"/>
    <n v="31.27098608029781"/>
    <n v="12.771080627880259"/>
    <n v="181.31357073789209"/>
    <n v="14.27356070174852"/>
    <n v="239.62919814781867"/>
    <n v="2927540.9828332001"/>
    <n v="1041447.1379026551"/>
    <n v="18492293.37067752"/>
    <n v="998960.47073834611"/>
    <n v="23460241.962151721"/>
    <n v="0.12703196059355479"/>
    <n v="4.4035429166337847E-2"/>
    <n v="1.3915932038011529"/>
    <n v="5.1784152753547502E-2"/>
    <n v="0.11065"/>
    <n v="5.4999999999999997E-3"/>
    <n v="0.63787963718564922"/>
    <n v="0.32184748660566248"/>
    <n v="3.1064606354989621"/>
  </r>
  <r>
    <x v="8"/>
    <s v="LA PRIMAVERA_05Qd-61_102864"/>
    <s v="C23"/>
    <s v="LA PRIMAVERA_05Qd-61_102864_C23"/>
    <x v="0"/>
    <x v="6"/>
    <x v="7"/>
    <x v="0"/>
    <n v="0.19653933076835189"/>
    <n v="1.5723146461468149"/>
    <n v="0.19653933076835189"/>
    <m/>
    <x v="4363"/>
    <s v="05Qd-611,96539330768352"/>
    <s v="FríjolGranadillaYuca"/>
    <n v="11.30994512512425"/>
    <n v="200.56302688553669"/>
    <n v="13.815319841949909"/>
    <m/>
    <n v="225.68829185261083"/>
    <n v="1512309.8305839631"/>
    <n v="20455558.3864155"/>
    <n v="966889.67112631293"/>
    <m/>
    <n v="22934757.888125777"/>
    <n v="4.9849658389287857E-2"/>
    <n v="1.5393340057880851"/>
    <n v="5.0121665363220179E-2"/>
    <m/>
    <n v="8.1077999999999997E-2"/>
    <n v="5.4999999999999997E-3"/>
    <n v="0.61740103906288546"/>
    <n v="0.31151483926783768"/>
    <n v="2.9808871860142419"/>
  </r>
  <r>
    <x v="8"/>
    <s v="LA PRIMAVERA_05Qd-61_102864"/>
    <s v="C24"/>
    <s v="LA PRIMAVERA_05Qd-61_102864_C24"/>
    <x v="4"/>
    <x v="2"/>
    <x v="5"/>
    <x v="6"/>
    <n v="0.20403456612440221"/>
    <n v="0.20403456612440221"/>
    <n v="1.428241962870815"/>
    <n v="0.20403456612440221"/>
    <x v="4364"/>
    <s v="05Qd-612,04034566124402"/>
    <s v="CaféFríjolGranadillaYuca"/>
    <n v="31.421323183157941"/>
    <n v="11.741261850613331"/>
    <n v="182.1852463820168"/>
    <n v="14.342181683443471"/>
    <n v="239.69001309923155"/>
    <n v="2941615.3081113761"/>
    <n v="1569983.366294001"/>
    <n v="18581196.157543551"/>
    <n v="1003763.03189382"/>
    <n v="24096557.863842748"/>
    <n v="0.12764267420767739"/>
    <n v="5.175072786268909E-2"/>
    <n v="1.3982833698893631"/>
    <n v="5.20331081104091E-2"/>
    <n v="0.11065"/>
    <n v="5.4999999999999997E-3"/>
    <n v="0.64094628101906448"/>
    <n v="0.32339478730717752"/>
    <n v="3.1208367295702639"/>
  </r>
  <r>
    <x v="8"/>
    <s v="LA PRIMAVERA_05Qd-61_102864"/>
    <s v="C25"/>
    <s v="LA PRIMAVERA_05Qd-61_102864_C25"/>
    <x v="5"/>
    <x v="2"/>
    <x v="5"/>
    <x v="6"/>
    <n v="0.2142251907869534"/>
    <n v="0.2142251907869534"/>
    <n v="1.499576335508674"/>
    <n v="0.21422519078695351"/>
    <x v="4365"/>
    <s v="05Qd-612,14225190786953"/>
    <s v="PlátanoFríjolGranadillaYuca"/>
    <n v="13.473403917095871"/>
    <n v="12.327685978921959"/>
    <n v="191.28459410627241"/>
    <n v="15.05851026028362"/>
    <n v="232.14419426257385"/>
    <n v="1098719.7055692619"/>
    <n v="1648397.095478476"/>
    <n v="19509244.769205332"/>
    <n v="1053896.5582980551"/>
    <n v="23310258.128551126"/>
    <n v="4.6457080736417751E-2"/>
    <n v="5.4335447960267798E-2"/>
    <n v="1.468121443236905"/>
    <n v="5.463193185312646E-2"/>
    <n v="0.10810400000000001"/>
    <n v="5.4999999999999997E-3"/>
    <n v="0.67295871451398981"/>
    <n v="0.33954692739732117"/>
    <n v="3.2683615497808449"/>
  </r>
  <r>
    <x v="8"/>
    <s v="LA PRIMAVERA_05Qd-61_102864"/>
    <s v="C26"/>
    <s v="LA PRIMAVERA_05Qd-61_102864_C26"/>
    <x v="4"/>
    <x v="5"/>
    <x v="7"/>
    <x v="0"/>
    <n v="2.1999402514164998"/>
    <n v="0.27499253142706248"/>
    <n v="0.27499253142706248"/>
    <m/>
    <x v="4366"/>
    <s v="05Qd-612,74992531427062"/>
    <s v="CaféCaña paneleraYuca"/>
    <n v="338.79079871814099"/>
    <n v="17.549626106190129"/>
    <n v="19.330022957542759"/>
    <m/>
    <n v="375.67044778187392"/>
    <n v="31717066.59033202"/>
    <n v="3503566.6610546228"/>
    <n v="1352845.953195439"/>
    <m/>
    <n v="36573479.20458208"/>
    <n v="1.3762680614455369"/>
    <n v="7.9086951452505286E-2"/>
    <n v="7.0128882517755495E-2"/>
    <m/>
    <n v="7.9644000000000006E-2"/>
    <n v="5.4999999999999997E-3"/>
    <n v="0.86385088406407073"/>
    <n v="0.43586316231189409"/>
    <n v="4.1347833606465896"/>
  </r>
  <r>
    <x v="8"/>
    <s v="LA PRIMAVERA_05Qd-61_102864"/>
    <s v="C27"/>
    <s v="LA PRIMAVERA_05Qd-61_102864_C27"/>
    <x v="5"/>
    <x v="5"/>
    <x v="7"/>
    <x v="0"/>
    <n v="0.47481054799698191"/>
    <n v="0.47481054799698241"/>
    <n v="3.7984843839758549"/>
    <m/>
    <x v="4367"/>
    <s v="05Qd-614,74810547996982"/>
    <s v="PlátanoCaña paneleraYuca"/>
    <n v="29.86256786029934"/>
    <n v="30.30172327000966"/>
    <n v="267.00648910385303"/>
    <m/>
    <n v="327.17078023416201"/>
    <n v="2435211.767486474"/>
    <n v="6049365.7687591752"/>
    <n v="18686922.879215661"/>
    <m/>
    <n v="27171500.415461309"/>
    <n v="0.1029678717137215"/>
    <n v="0.13655395862463521"/>
    <n v="0.96869345406213569"/>
    <m/>
    <n v="7.7098E-2"/>
    <n v="5.4999999999999997E-3"/>
    <n v="1.491551459676383"/>
    <n v="0.75257471857521641"/>
    <n v="7.0748296582214181"/>
  </r>
  <r>
    <x v="8"/>
    <s v="LA PRIMAVERA_05Qd-61_102864"/>
    <s v="C28"/>
    <s v="LA PRIMAVERA_05Qd-61_102864_C28"/>
    <x v="4"/>
    <x v="3"/>
    <x v="4"/>
    <x v="6"/>
    <n v="2.0568168170419581"/>
    <n v="0.29383097386313689"/>
    <n v="0.29383097386313689"/>
    <n v="0.29383097386313689"/>
    <x v="4368"/>
    <s v="05Qd-612,93830973863137"/>
    <s v="CaféPlátanoCaña paneleraYuca"/>
    <n v="316.74978982446152"/>
    <n v="18.480102081686582"/>
    <n v="18.751868288770201"/>
    <n v="20.654231738355591"/>
    <n v="374.63599193327389"/>
    <n v="29653621.68733"/>
    <n v="1507002.4206961589"/>
    <n v="3743579.50257695"/>
    <n v="1445523.0542130291"/>
    <n v="36349726.664816141"/>
    <n v="1.2867309881330919"/>
    <n v="6.3720467352485322E-2"/>
    <n v="8.450482580222303E-2"/>
    <n v="7.4933081779317512E-2"/>
    <n v="0.10667"/>
    <n v="5.4999999999999997E-3"/>
    <n v="0.92302923726639874"/>
    <n v="0.46572209357307198"/>
    <n v="4.4392310694708401"/>
  </r>
  <r>
    <x v="8"/>
    <s v="LA PRIMAVERA_05Qd-61_102864"/>
    <s v="C29"/>
    <s v="LA PRIMAVERA_05Qd-61_102864_C29"/>
    <x v="0"/>
    <x v="5"/>
    <x v="7"/>
    <x v="0"/>
    <n v="0.48018269283020909"/>
    <n v="0.48018269283020998"/>
    <n v="3.8414615426416732"/>
    <m/>
    <x v="4369"/>
    <s v="05Qd-614,80182692830209"/>
    <s v="FríjolCaña paneleraYuca"/>
    <n v="27.632331323774761"/>
    <n v="30.644565792758151"/>
    <n v="270.02747828981052"/>
    <m/>
    <n v="328.30437540634341"/>
    <n v="3694858.448965169"/>
    <n v="6117810.0550035276"/>
    <n v="18898352.167419121"/>
    <m/>
    <n v="28711020.671387818"/>
    <n v="0.1217921273490403"/>
    <n v="0.1380989698851828"/>
    <n v="0.97965353394278332"/>
    <m/>
    <n v="7.7098E-2"/>
    <n v="5.4999999999999997E-3"/>
    <n v="1.5084273073200289"/>
    <n v="0.76108956813588158"/>
    <n v="7.1539418037580029"/>
  </r>
  <r>
    <x v="8"/>
    <s v="LA PRIMAVERA_05Qd-61_102864"/>
    <s v="C30"/>
    <s v="LA PRIMAVERA_05Qd-61_102864_C30"/>
    <x v="4"/>
    <x v="2"/>
    <x v="4"/>
    <x v="6"/>
    <n v="2.071156227128212"/>
    <n v="0.29587946101831608"/>
    <n v="0.29587946101831608"/>
    <n v="0.29587946101831608"/>
    <x v="4370"/>
    <s v="05Qd-612,95879461018316"/>
    <s v="CaféFríjolCaña paneleraYuca"/>
    <n v="318.95805897774471"/>
    <n v="17.0265180749631"/>
    <n v="18.882599779804401"/>
    <n v="20.798225844422241"/>
    <n v="375.66540267693449"/>
    <n v="29860356.404001951"/>
    <n v="2276701.6444829442"/>
    <n v="3769678.43430153"/>
    <n v="1455600.737209274"/>
    <n v="37362337.2199957"/>
    <n v="1.2957016281806899"/>
    <n v="7.504599714727804E-2"/>
    <n v="8.5093963999366057E-2"/>
    <n v="7.545548911270647E-2"/>
    <n v="0.10667"/>
    <n v="5.4999999999999997E-3"/>
    <n v="0.9294642754502076"/>
    <n v="0.46896894571403103"/>
    <n v="4.4693978313473997"/>
  </r>
  <r>
    <x v="8"/>
    <s v="LA PRIMAVERA_05Qd-61_102864"/>
    <s v="C31"/>
    <s v="LA PRIMAVERA_05Qd-61_102864_C31"/>
    <x v="5"/>
    <x v="2"/>
    <x v="4"/>
    <x v="6"/>
    <n v="0.49147010330469809"/>
    <n v="0.49147010330469809"/>
    <n v="0.49147010330469809"/>
    <n v="3.4402907231328879"/>
    <x v="4371"/>
    <s v="05Qd-614,91470103304698"/>
    <s v="PlátanoFríjolCaña paneleraYuca"/>
    <n v="30.910348081269181"/>
    <n v="28.281870490170359"/>
    <n v="31.364912023640791"/>
    <n v="241.82801734169431"/>
    <n v="332.38514793677462"/>
    <n v="2520655.415058305"/>
    <n v="3781711.6083591301"/>
    <n v="6261618.3061688673"/>
    <n v="16924762.859752748"/>
    <n v="29488748.189339049"/>
    <n v="0.1065806788869596"/>
    <n v="0.1246550329774111"/>
    <n v="0.14134519217197641"/>
    <n v="0.87734653264029405"/>
    <n v="0.10412399999999999"/>
    <n v="5.4999999999999997E-3"/>
    <n v="1.5438851412713031"/>
    <n v="0.77898011373794662"/>
    <n v="7.3471902880562316"/>
  </r>
  <r>
    <x v="8"/>
    <s v="LA PRIMAVERA_05Qd-61_102864"/>
    <s v="C32"/>
    <s v="LA PRIMAVERA_05Qd-61_102864_C32"/>
    <x v="2"/>
    <x v="5"/>
    <x v="7"/>
    <x v="0"/>
    <n v="1.558925211431984"/>
    <n v="0.194865651428998"/>
    <n v="0.19486565142899809"/>
    <m/>
    <x v="4372"/>
    <s v="05Qd-611,94865651428998"/>
    <s v="GranadillaCaña paneleraYuca"/>
    <n v="198.85508276552619"/>
    <n v="12.436044374627469"/>
    <n v="13.69767206480708"/>
    <m/>
    <n v="224.98879920496074"/>
    <n v="20281364.013653331"/>
    <n v="2482703.061746282"/>
    <n v="958655.88270507287"/>
    <m/>
    <n v="23722722.958104685"/>
    <n v="1.526225425883085"/>
    <n v="5.6042723176333249E-2"/>
    <n v="4.9694841910405539E-2"/>
    <m/>
    <n v="7.7098E-2"/>
    <n v="5.4999999999999997E-3"/>
    <n v="0.61214340763036035"/>
    <n v="0.30886205751496187"/>
    <n v="2.9522599794353019"/>
  </r>
  <r>
    <x v="8"/>
    <s v="LA PRIMAVERA_05Qd-61_102864"/>
    <s v="C33"/>
    <s v="LA PRIMAVERA_05Qd-61_102864_C33"/>
    <x v="4"/>
    <x v="6"/>
    <x v="4"/>
    <x v="6"/>
    <n v="0.2022313831855386"/>
    <n v="1.4156196822987701"/>
    <n v="0.2022313831855386"/>
    <n v="0.2022313831855386"/>
    <x v="4373"/>
    <s v="05Qd-612,02231383185539"/>
    <s v="CaféGranadillaCaña paneleraYuca"/>
    <n v="31.143633010572941"/>
    <n v="180.57515974704719"/>
    <n v="12.906114734920379"/>
    <n v="14.215430722521001"/>
    <n v="238.84033821506151"/>
    <n v="2915618.3869178751"/>
    <n v="18416982.335682929"/>
    <n v="2576546.818456931"/>
    <n v="994892.1410043349"/>
    <n v="24904039.682062071"/>
    <n v="0.12651461489511029"/>
    <n v="1.3859258524148781"/>
    <n v="5.8161083507134469E-2"/>
    <n v="5.1573258514416971E-2"/>
    <n v="0.10667"/>
    <n v="5.4999999999999997E-3"/>
    <n v="0.63528183199645627"/>
    <n v="0.3205367423490787"/>
    <n v="3.0903024062009208"/>
  </r>
  <r>
    <x v="8"/>
    <s v="LA PRIMAVERA_05Qd-61_102864"/>
    <s v="C34"/>
    <s v="LA PRIMAVERA_05Qd-61_102864_C34"/>
    <x v="5"/>
    <x v="6"/>
    <x v="4"/>
    <x v="6"/>
    <n v="0.21223826469513149"/>
    <n v="1.48566785286592"/>
    <n v="0.21223826469513149"/>
    <n v="0.21223826469513149"/>
    <x v="4374"/>
    <s v="05Qd-612,12238264695132"/>
    <s v="PlátanoGranadillaCaña paneleraYuca"/>
    <n v="13.34843888525161"/>
    <n v="189.51044070443791"/>
    <n v="13.54473945709355"/>
    <n v="14.918843459987089"/>
    <n v="231.32246250677019"/>
    <n v="1088529.1446806239"/>
    <n v="19328297.66713354"/>
    <n v="2704040.3771226611"/>
    <n v="1044121.729473903"/>
    <n v="24164988.918410726"/>
    <n v="4.6026194034783932E-2"/>
    <n v="1.454504702876843"/>
    <n v="6.1039029857288561E-2"/>
    <n v="5.4125223886398267E-2"/>
    <n v="0.10412399999999999"/>
    <n v="5.4999999999999997E-3"/>
    <n v="0.66671706186952295"/>
    <n v="0.33639764954178342"/>
    <n v="3.2351213583626208"/>
  </r>
  <r>
    <x v="8"/>
    <s v="LA PRIMAVERA_05Qd-61_102864"/>
    <s v="C35"/>
    <s v="LA PRIMAVERA_05Qd-61_102864_C35"/>
    <x v="0"/>
    <x v="6"/>
    <x v="4"/>
    <x v="6"/>
    <n v="0.21330497261041689"/>
    <n v="1.493134808272919"/>
    <n v="0.21330497261041689"/>
    <n v="0.21330497261041689"/>
    <x v="4375"/>
    <s v="05Qd-612,13304972610417"/>
    <s v="FríjolGranadillaCaña paneleraYuca"/>
    <n v="12.27473160567218"/>
    <n v="190.46291874801321"/>
    <n v="13.61281521529914"/>
    <n v="14.99382545453239"/>
    <n v="231.34429102351692"/>
    <n v="1641316.2990332169"/>
    <n v="19425441.545218591"/>
    <n v="2717630.863633994"/>
    <n v="1049369.477399807"/>
    <n v="24833758.185285609"/>
    <n v="5.4102046525732431E-2"/>
    <n v="1.461815032527376"/>
    <n v="6.1345811560312949E-2"/>
    <n v="5.4397256852834142E-2"/>
    <n v="0.10412399999999999"/>
    <n v="5.4999999999999997E-3"/>
    <n v="0.67006797678665009"/>
    <n v="0.33808838158751092"/>
    <n v="3.2508300844783311"/>
  </r>
  <r>
    <x v="8"/>
    <s v="LA PRIMAVERA_05Qd-61_102864"/>
    <s v="C36"/>
    <s v="LA PRIMAVERA_05Qd-61_102864_C36"/>
    <x v="4"/>
    <x v="3"/>
    <x v="1"/>
    <x v="0"/>
    <n v="0.1991709714648687"/>
    <n v="0.1991709714648687"/>
    <n v="1.5933677717189501"/>
    <m/>
    <x v="4376"/>
    <s v="05Qd-611,99170971464869"/>
    <s v="CaféPlátanoGulupa"/>
    <n v="30.67232960558978"/>
    <n v="12.526589133839529"/>
    <n v="258.12557901846992"/>
    <m/>
    <n v="301.32449775789922"/>
    <n v="2871495.6966421641"/>
    <n v="1021509.516793726"/>
    <n v="23616897.112418272"/>
    <m/>
    <n v="27509902.32585416"/>
    <n v="0.1246000415773488"/>
    <n v="4.319240826769135E-2"/>
    <n v="1.4740877790581619"/>
    <m/>
    <n v="8.3624000000000004E-2"/>
    <n v="5.4999999999999997E-3"/>
    <n v="0.62566797318806922"/>
    <n v="0.31568598977181689"/>
    <n v="3.022187677608573"/>
  </r>
  <r>
    <x v="8"/>
    <s v="LA PRIMAVERA_05Qd-61_102864"/>
    <s v="C37"/>
    <s v="LA PRIMAVERA_05Qd-61_102864_C37"/>
    <x v="4"/>
    <x v="2"/>
    <x v="1"/>
    <x v="0"/>
    <n v="0.20011008015476819"/>
    <n v="0.20011008015476819"/>
    <n v="1.600880641238146"/>
    <m/>
    <x v="4377"/>
    <s v="05Qd-612,00110080154768"/>
    <s v="CaféFríjolGulupa"/>
    <n v="30.816952343834309"/>
    <n v="11.51542552163348"/>
    <n v="259.34266388057961"/>
    <m/>
    <n v="301.67504174604738"/>
    <n v="2885035.0520105311"/>
    <n v="1539785.651217513"/>
    <n v="23728252.864431791"/>
    <m/>
    <n v="28153073.567659836"/>
    <n v="0.12518754175845709"/>
    <n v="5.0755332772174658E-2"/>
    <n v="1.4810382328959211"/>
    <m/>
    <n v="8.3624000000000004E-2"/>
    <n v="5.4999999999999997E-3"/>
    <n v="0.62861805284220384"/>
    <n v="0.3171744770453076"/>
    <n v="3.0360173314351928"/>
  </r>
  <r>
    <x v="8"/>
    <s v="LA PRIMAVERA_05Qd-61_102864"/>
    <s v="C38"/>
    <s v="LA PRIMAVERA_05Qd-61_102864_C38"/>
    <x v="5"/>
    <x v="2"/>
    <x v="1"/>
    <x v="0"/>
    <n v="0.20990304566819001"/>
    <n v="0.20990304566819001"/>
    <n v="1.6792243653455201"/>
    <m/>
    <x v="4378"/>
    <s v="05Qd-612,0990304566819"/>
    <s v="PlátanoFríjolGulupa"/>
    <n v="13.20156843986052"/>
    <n v="12.078966173451301"/>
    <n v="272.03434718597418"/>
    <m/>
    <n v="297.31488179928601"/>
    <n v="1076552.256471093"/>
    <n v="1615139.515294587"/>
    <n v="24889463.543151289"/>
    <m/>
    <n v="27581155.314916968"/>
    <n v="4.5519776192543653E-2"/>
    <n v="5.323919177156005E-2"/>
    <n v="1.5535171221532309"/>
    <m/>
    <n v="8.1077999999999997E-2"/>
    <n v="5.4999999999999997E-3"/>
    <n v="0.65938129529274325"/>
    <n v="0.33269632738408111"/>
    <n v="3.177686079358724"/>
  </r>
  <r>
    <x v="8"/>
    <s v="LA PRIMAVERA_05Qd-61_102864"/>
    <s v="C39"/>
    <s v="LA PRIMAVERA_05Qd-61_102864_C39"/>
    <x v="4"/>
    <x v="3"/>
    <x v="2"/>
    <x v="3"/>
    <n v="0.216839407567508"/>
    <n v="0.21683940756750811"/>
    <n v="0.216839407567508"/>
    <n v="1.517875852972556"/>
    <x v="4379"/>
    <s v="05Qd-612,16839407567508"/>
    <s v="CaféPlátanoFríjolGulupa"/>
    <n v="33.393268765396243"/>
    <n v="13.63782154922341"/>
    <n v="12.478122271839331"/>
    <n v="245.89588818155411"/>
    <n v="305.40510076801309"/>
    <n v="3126225.780358579"/>
    <n v="1112127.5194723511"/>
    <n v="1668512.6912783319"/>
    <n v="22497955.89275923"/>
    <n v="28404821.883868493"/>
    <n v="0.1356532982683416"/>
    <n v="4.7024002299612927E-2"/>
    <n v="5.4998510223463297E-2"/>
    <n v="1.4042472081511339"/>
    <n v="0.11065"/>
    <n v="5.4999999999999997E-3"/>
    <n v="0.68117091382463268"/>
    <n v="0.34369046099450029"/>
    <n v="3.309405450494213"/>
  </r>
  <r>
    <x v="8"/>
    <s v="LA PRIMAVERA_05Qd-61_102864"/>
    <s v="C40"/>
    <s v="LA PRIMAVERA_05Qd-61_102864_C40"/>
    <x v="4"/>
    <x v="6"/>
    <x v="1"/>
    <x v="0"/>
    <n v="0.17598010489903951"/>
    <n v="1.4078408391923161"/>
    <n v="0.17598010489903951"/>
    <m/>
    <x v="4380"/>
    <s v="05Qd-611,7598010489904"/>
    <s v="CaféGranadillaGulupa"/>
    <n v="27.100936154452089"/>
    <n v="179.58289759206349"/>
    <n v="28.508776993644389"/>
    <m/>
    <n v="235.19261074015998"/>
    <n v="2537147.4075546279"/>
    <n v="18315780.849242039"/>
    <n v="2608377.1148135629"/>
    <m/>
    <n v="23461305.371610228"/>
    <n v="0.1100919889376259"/>
    <n v="1.3783101771753199"/>
    <n v="0.1628061810922608"/>
    <m/>
    <n v="8.3624000000000004E-2"/>
    <n v="5.4999999999999997E-3"/>
    <n v="0.55281708345248004"/>
    <n v="0.27892846626497758"/>
    <n v="2.6806705987078518"/>
  </r>
  <r>
    <x v="8"/>
    <s v="LA PRIMAVERA_05Qd-61_102864"/>
    <s v="C41"/>
    <s v="LA PRIMAVERA_05Qd-61_102864_C41"/>
    <x v="5"/>
    <x v="6"/>
    <x v="1"/>
    <x v="0"/>
    <n v="0.18350929310947969"/>
    <n v="1.468074344875838"/>
    <n v="0.18350929310947969"/>
    <m/>
    <x v="4381"/>
    <s v="05Qd-611,8350929310948"/>
    <s v="PlátanoGranadillaGulupa"/>
    <n v="11.541569035471881"/>
    <n v="187.2662288193211"/>
    <n v="29.72850548373572"/>
    <m/>
    <n v="228.53630333852868"/>
    <n v="941183.78774131625"/>
    <n v="19099408.98331001"/>
    <n v="2719974.7424687082"/>
    <m/>
    <n v="22760567.513520032"/>
    <n v="3.9796001649257257E-2"/>
    <n v="1.4372802337182"/>
    <n v="0.1697717319991085"/>
    <m/>
    <n v="8.1077999999999997E-2"/>
    <n v="5.4999999999999997E-3"/>
    <n v="0.57646898358998866"/>
    <n v="0.29086222957852542"/>
    <n v="2.7890021442633119"/>
  </r>
  <r>
    <x v="8"/>
    <s v="LA PRIMAVERA_05Qd-61_102864"/>
    <s v="C42"/>
    <s v="LA PRIMAVERA_05Qd-61_102864_C42"/>
    <x v="4"/>
    <x v="3"/>
    <x v="5"/>
    <x v="3"/>
    <n v="0.19002716475465301"/>
    <n v="0.19002716475465301"/>
    <n v="1.3301901532825711"/>
    <n v="0.19002716475465301"/>
    <x v="4382"/>
    <s v="05Qd-611,90027164754653"/>
    <s v="CaféPlátanoGranadillaGulupa"/>
    <n v="29.264183372216571"/>
    <n v="11.95150176575728"/>
    <n v="169.6778466889491"/>
    <n v="30.78440069025379"/>
    <n v="241.67793251717674"/>
    <n v="2739667.2407873739"/>
    <n v="974612.69490492344"/>
    <n v="17305558.02694336"/>
    <n v="2816582.6359934672"/>
    <n v="23836420.598629124"/>
    <n v="0.1188797366157944"/>
    <n v="4.120947355765929E-2"/>
    <n v="1.302288280612462"/>
    <n v="0.17580167380422901"/>
    <n v="0.11065"/>
    <n v="5.4999999999999997E-3"/>
    <n v="0.59694397305126612"/>
    <n v="0.30119305613612513"/>
    <n v="2.9145586767339222"/>
  </r>
  <r>
    <x v="8"/>
    <s v="LA PRIMAVERA_05Qd-61_102864"/>
    <s v="C43"/>
    <s v="LA PRIMAVERA_05Qd-61_102864_C43"/>
    <x v="0"/>
    <x v="6"/>
    <x v="1"/>
    <x v="0"/>
    <n v="0.1843062207826893"/>
    <n v="1.4744497662615139"/>
    <n v="0.18430622078268921"/>
    <m/>
    <x v="4383"/>
    <s v="05Qd-611,84306220782689"/>
    <s v="FríjolGranadillaGulupa"/>
    <n v="10.60598525049476"/>
    <n v="188.07947177544031"/>
    <n v="29.85760776679566"/>
    <m/>
    <n v="228.54306479273075"/>
    <n v="1418179.80369516"/>
    <n v="19182352.18091508"/>
    <n v="2731786.8044410199"/>
    <m/>
    <n v="23332318.789051261"/>
    <n v="4.6746888315532913E-2"/>
    <n v="1.44352192520422"/>
    <n v="0.17050900142599301"/>
    <m/>
    <n v="8.1077999999999997E-2"/>
    <n v="5.4999999999999997E-3"/>
    <n v="0.57897242130687721"/>
    <n v="0.29212535994056249"/>
    <n v="2.800737989074332"/>
  </r>
  <r>
    <x v="8"/>
    <s v="LA PRIMAVERA_05Qd-61_102864"/>
    <s v="C44"/>
    <s v="LA PRIMAVERA_05Qd-61_102864_C44"/>
    <x v="4"/>
    <x v="2"/>
    <x v="5"/>
    <x v="3"/>
    <n v="0.19088184005474129"/>
    <n v="0.19088184005474129"/>
    <n v="1.3361728803831889"/>
    <n v="0.19088184005474121"/>
    <x v="4384"/>
    <s v="05Qd-611,90881840054741"/>
    <s v="CaféFríjolGranadillaGulupa"/>
    <n v="29.395803368430158"/>
    <n v="10.98438225042284"/>
    <n v="170.44099791906109"/>
    <n v="30.922858088868079"/>
    <n v="241.74404162678218"/>
    <n v="2751989.299710819"/>
    <n v="1468777.1758772309"/>
    <n v="17383392.335627429"/>
    <n v="2829250.633291374"/>
    <n v="24433409.444506854"/>
    <n v="0.11941441582704131"/>
    <n v="4.8414709067381087E-2"/>
    <n v="1.30814551491089"/>
    <n v="0.17659236785320151"/>
    <n v="0.11065"/>
    <n v="5.4999999999999997E-3"/>
    <n v="0.59962881692588876"/>
    <n v="0.30254771648676487"/>
    <n v="2.9271449339600659"/>
  </r>
  <r>
    <x v="8"/>
    <s v="LA PRIMAVERA_05Qd-61_102864"/>
    <s v="C45"/>
    <s v="LA PRIMAVERA_05Qd-61_102864_C45"/>
    <x v="5"/>
    <x v="2"/>
    <x v="5"/>
    <x v="3"/>
    <n v="0.19977234653227391"/>
    <n v="0.19977234653227391"/>
    <n v="1.3984064257259179"/>
    <n v="0.19977234653227391"/>
    <x v="4385"/>
    <s v="05Qd-611,99772346532274"/>
    <s v="PlátanoFríjolGranadillaGulupa"/>
    <n v="12.56441180613618"/>
    <n v="11.49599048681176"/>
    <n v="178.37945238702929"/>
    <n v="32.363120138228368"/>
    <n v="234.8029748182056"/>
    <n v="1024593.853582359"/>
    <n v="1537186.8946458891"/>
    <n v="18193040.66108923"/>
    <n v="2961025.7203013641"/>
    <n v="23715847.129618842"/>
    <n v="4.3322823042707681E-2"/>
    <n v="5.0669671008485448E-2"/>
    <n v="1.369073658575763"/>
    <n v="0.18481732833048681"/>
    <n v="0.10810400000000001"/>
    <n v="5.4999999999999997E-3"/>
    <n v="0.62755710952546795"/>
    <n v="0.31663916925365421"/>
    <n v="3.0555237441018619"/>
  </r>
  <r>
    <x v="8"/>
    <s v="LA PRIMAVERA_05Qd-61_102864"/>
    <s v="C46"/>
    <s v="LA PRIMAVERA_05Qd-61_102864_C46"/>
    <x v="4"/>
    <x v="5"/>
    <x v="1"/>
    <x v="0"/>
    <n v="0.19837530156180549"/>
    <n v="0.19837530156180549"/>
    <n v="1.587002412494444"/>
    <m/>
    <x v="4386"/>
    <s v="05Qd-611,98375301561805"/>
    <s v="CaféCaña paneleraGulupa"/>
    <n v="30.549796440518051"/>
    <n v="12.66002517612298"/>
    <n v="257.09439082409989"/>
    <m/>
    <n v="300.30421244074091"/>
    <n v="2860024.3326889249"/>
    <n v="2527418.0695810728"/>
    <n v="23522549.757992651"/>
    <m/>
    <n v="28909992.160262648"/>
    <n v="0.1241022757519659"/>
    <n v="5.7052087060611108E-2"/>
    <n v="1.468198932547832"/>
    <m/>
    <n v="7.9644000000000006E-2"/>
    <n v="5.4999999999999997E-3"/>
    <n v="0.62316848658158797"/>
    <n v="0.31442485297546169"/>
    <n v="3.0064903551751052"/>
  </r>
  <r>
    <x v="8"/>
    <s v="LA PRIMAVERA_05Qd-61_102864"/>
    <s v="C47"/>
    <s v="LA PRIMAVERA_05Qd-61_102864_C47"/>
    <x v="5"/>
    <x v="5"/>
    <x v="1"/>
    <x v="0"/>
    <n v="0.20799512903957179"/>
    <n v="0.20799512903957171"/>
    <n v="1.6639610323165741"/>
    <m/>
    <x v="4387"/>
    <s v="05Qd-612,07995129039572"/>
    <s v="PlátanoCaña paneleraGulupa"/>
    <n v="13.081572601448221"/>
    <n v="13.273948669116569"/>
    <n v="269.56168723528498"/>
    <m/>
    <n v="295.91720850584977"/>
    <n v="1066766.9198879141"/>
    <n v="2649980.3321316051"/>
    <n v="24663230.42099626"/>
    <m/>
    <n v="28379977.673015781"/>
    <n v="4.5106023559025321E-2"/>
    <n v="5.9818717938793217E-2"/>
    <n v="1.5393964068450561"/>
    <m/>
    <n v="7.7098E-2"/>
    <n v="5.4999999999999997E-3"/>
    <n v="0.65338783991488514"/>
    <n v="0.32967227952772121"/>
    <n v="3.145609409838324"/>
  </r>
  <r>
    <x v="8"/>
    <s v="LA PRIMAVERA_05Qd-61_102864"/>
    <s v="C48"/>
    <s v="LA PRIMAVERA_05Qd-61_102864_C48"/>
    <x v="4"/>
    <x v="3"/>
    <x v="4"/>
    <x v="3"/>
    <n v="0.214803922558018"/>
    <n v="0.21480392255801789"/>
    <n v="0.21480392255801789"/>
    <n v="1.503627457906126"/>
    <x v="4388"/>
    <s v="05Qd-612,14803922558018"/>
    <s v="CaféPlátanoCaña paneleraGulupa"/>
    <n v="33.079804073934767"/>
    <n v="13.5098024698644"/>
    <n v="13.7084760355977"/>
    <n v="243.58764818079231"/>
    <n v="303.88573076018918"/>
    <n v="3096879.7044603601"/>
    <n v="1101687.9092561009"/>
    <n v="2736728.3679762082"/>
    <n v="22286766.181084588"/>
    <n v="29222062.162777256"/>
    <n v="0.13437991231783289"/>
    <n v="4.658258506443029E-2"/>
    <n v="6.1776904656261629E-2"/>
    <n v="1.391065452243043"/>
    <n v="0.10667"/>
    <n v="5.4999999999999997E-3"/>
    <n v="0.67477672007754319"/>
    <n v="0.34046421725445841"/>
    <n v="3.2754501629121808"/>
  </r>
  <r>
    <x v="8"/>
    <s v="LA PRIMAVERA_05Qd-61_102864"/>
    <s v="C49"/>
    <s v="LA PRIMAVERA_05Qd-61_102864_C49"/>
    <x v="0"/>
    <x v="5"/>
    <x v="1"/>
    <x v="0"/>
    <n v="0.20901950844402201"/>
    <n v="0.20901950844402201"/>
    <n v="1.6721560675521761"/>
    <m/>
    <x v="4389"/>
    <s v="05Qd-612,09019508444022"/>
    <s v="FríjolCaña paneleraGulupa"/>
    <n v="12.028122622278721"/>
    <n v="13.339323082907701"/>
    <n v="270.88928294345249"/>
    <m/>
    <n v="296.2567286486389"/>
    <n v="1608340.967520091"/>
    <n v="2663031.5285080229"/>
    <n v="24784697.233258352"/>
    <m/>
    <n v="29056069.729286466"/>
    <n v="5.3015093986008392E-2"/>
    <n v="6.0113326100725027E-2"/>
    <n v="1.546977959267646"/>
    <m/>
    <n v="7.7098E-2"/>
    <n v="5.4999999999999997E-3"/>
    <n v="0.65660578568802719"/>
    <n v="0.33129592088377491"/>
    <n v="3.160694791012022"/>
  </r>
  <r>
    <x v="8"/>
    <s v="LA PRIMAVERA_05Qd-61_102864"/>
    <s v="C50"/>
    <s v="LA PRIMAVERA_05Qd-61_102864_C50"/>
    <x v="4"/>
    <x v="2"/>
    <x v="4"/>
    <x v="3"/>
    <n v="0.21589664269974529"/>
    <n v="0.21589664269974529"/>
    <n v="0.21589664269974529"/>
    <n v="1.511276498898217"/>
    <x v="4390"/>
    <s v="05Qd-612,15896642699745"/>
    <s v="CaféFríjolCaña paneleraGulupa"/>
    <n v="33.248082975760781"/>
    <n v="12.423870438994429"/>
    <n v="13.778211856518"/>
    <n v="244.82679282151119"/>
    <n v="304.27695809278441"/>
    <n v="3112633.7129964768"/>
    <n v="1661258.404963868"/>
    <n v="2750650.2655584859"/>
    <n v="22400140.26666937"/>
    <n v="29924682.6501882"/>
    <n v="0.13506351080655971"/>
    <n v="5.4759390112411398E-2"/>
    <n v="6.2091167390422072E-2"/>
    <n v="1.398141883716107"/>
    <n v="0.10667"/>
    <n v="5.4999999999999997E-3"/>
    <n v="0.67820934879501138"/>
    <n v="0.3421961786790963"/>
    <n v="3.2915419544715609"/>
  </r>
  <r>
    <x v="8"/>
    <s v="LA PRIMAVERA_05Qd-61_102864"/>
    <s v="C51"/>
    <s v="LA PRIMAVERA_05Qd-61_102864_C51"/>
    <x v="5"/>
    <x v="2"/>
    <x v="4"/>
    <x v="3"/>
    <n v="0.22733985586802821"/>
    <n v="0.2273398558680281"/>
    <n v="0.2273398558680281"/>
    <n v="1.5913789910761971"/>
    <x v="4391"/>
    <s v="05Qd-612,27339855868028"/>
    <s v="PlátanoFríjolCaña paneleraGulupa"/>
    <n v="14.29823305705672"/>
    <n v="13.0823753422238"/>
    <n v="14.50850119024873"/>
    <n v="257.80339655434392"/>
    <n v="299.69250614387317"/>
    <n v="1165982.2945467089"/>
    <n v="1749310.418269332"/>
    <n v="2896443.5347199449"/>
    <n v="23587419.405731391"/>
    <n v="29399155.653267376"/>
    <n v="4.9301139608599991E-2"/>
    <n v="5.7661813078260619E-2"/>
    <n v="6.5382198021705543E-2"/>
    <n v="1.472247879135028"/>
    <n v="0.10412399999999999"/>
    <n v="5.4999999999999997E-3"/>
    <n v="0.71415661529223484"/>
    <n v="0.36033367155082452"/>
    <n v="3.457512845523341"/>
  </r>
  <r>
    <x v="8"/>
    <s v="LA PRIMAVERA_05Qd-61_102864"/>
    <s v="C52"/>
    <s v="LA PRIMAVERA_05Qd-61_102864_C52"/>
    <x v="2"/>
    <x v="5"/>
    <x v="1"/>
    <x v="0"/>
    <n v="1.4626689999987921"/>
    <n v="0.18283362499984901"/>
    <n v="0.18283362499984901"/>
    <m/>
    <x v="4392"/>
    <s v="05Qd-611,82833624999849"/>
    <s v="GranadillaCaña paneleraGulupa"/>
    <n v="186.57672794075501"/>
    <n v="11.66817782917779"/>
    <n v="29.61904724997553"/>
    <m/>
    <n v="227.86395301990831"/>
    <n v="19029086.323655289"/>
    <n v="2329407.9651728119"/>
    <n v="2709959.9897477622"/>
    <m/>
    <n v="24068454.278575864"/>
    <n v="1.431988270558892"/>
    <n v="5.2582351779556759E-2"/>
    <n v="0.16914664460824741"/>
    <m/>
    <n v="7.7098E-2"/>
    <n v="5.4999999999999997E-3"/>
    <n v="0.57434646596811201"/>
    <n v="0.28979129562476058"/>
    <n v="2.7750720115913619"/>
  </r>
  <r>
    <x v="8"/>
    <s v="LA PRIMAVERA_05Qd-61_102864"/>
    <s v="C53"/>
    <s v="LA PRIMAVERA_05Qd-61_102864_C53"/>
    <x v="4"/>
    <x v="6"/>
    <x v="4"/>
    <x v="3"/>
    <n v="0.18930274233385491"/>
    <n v="1.3251191963369839"/>
    <n v="0.18930274233385491"/>
    <n v="0.18930274233385491"/>
    <x v="4393"/>
    <s v="05Qd-611,89302742333855"/>
    <s v="CaféGranadillaCaña paneleraGulupa"/>
    <n v="29.152622319413648"/>
    <n v="169.03100003093081"/>
    <n v="12.081027552258311"/>
    <n v="30.667044258084491"/>
    <n v="240.93169416068727"/>
    <n v="2729223.0688853459"/>
    <n v="17239585.700011428"/>
    <n v="2411828.326555917"/>
    <n v="2805845.2468723971"/>
    <n v="25186482.342325084"/>
    <n v="0.1184265427437801"/>
    <n v="1.29732369131263"/>
    <n v="5.4442848738801557E-2"/>
    <n v="0.1751314818646604"/>
    <n v="0.10667"/>
    <n v="5.4999999999999997E-3"/>
    <n v="0.59466830052519859"/>
    <n v="0.30004484659915998"/>
    <n v="2.8999105704629069"/>
  </r>
  <r>
    <x v="8"/>
    <s v="LA PRIMAVERA_05Qd-61_102864"/>
    <s v="C54"/>
    <s v="LA PRIMAVERA_05Qd-61_102864_C54"/>
    <x v="0"/>
    <x v="6"/>
    <x v="4"/>
    <x v="3"/>
    <n v="0.198971874153443"/>
    <n v="1.392803119074101"/>
    <n v="0.198971874153443"/>
    <n v="0.19897187415344289"/>
    <x v="4394"/>
    <s v="05Qd-611,98971874153443"/>
    <s v="FríjolGranadillaCaña paneleraGulupa"/>
    <n v="11.449926939920861"/>
    <n v="177.6646996844386"/>
    <n v="12.69809757712277"/>
    <n v="32.233443612857762"/>
    <n v="234.04616781434001"/>
    <n v="1531027.505362917"/>
    <n v="18120142.55087056"/>
    <n v="2535018.7554328432"/>
    <n v="2949161.118702332"/>
    <n v="25135349.930368654"/>
    <n v="5.0466641546246083E-2"/>
    <n v="1.363587886058705"/>
    <n v="5.7223659384222553E-2"/>
    <n v="0.1840767795557143"/>
    <n v="0.10412399999999999"/>
    <n v="5.4999999999999997E-3"/>
    <n v="0.62504253660767428"/>
    <n v="0.31537042053320707"/>
    <n v="3.0397556986753109"/>
  </r>
  <r>
    <x v="8"/>
    <s v="LA PRIMAVERA_05Qd-61_102864"/>
    <s v="C55"/>
    <s v="LA PRIMAVERA_05Qd-61_102864_C55"/>
    <x v="4"/>
    <x v="7"/>
    <x v="1"/>
    <x v="0"/>
    <n v="0.19729154547544431"/>
    <n v="0.1972915454754442"/>
    <n v="1.578332363803554"/>
    <m/>
    <x v="4395"/>
    <s v="05Qd-611,97291545475444"/>
    <s v="CaféYucaGulupa"/>
    <n v="30.382898003218418"/>
    <n v="13.868195196351859"/>
    <n v="255.68984293617581"/>
    <m/>
    <n v="299.94093613574609"/>
    <n v="2844399.5610903939"/>
    <n v="970590.24661882909"/>
    <n v="23394042.29629628"/>
    <m/>
    <n v="27209032.104005504"/>
    <n v="0.1234242851169495"/>
    <n v="5.031349594330195E-2"/>
    <n v="1.460177926320694"/>
    <m/>
    <n v="8.3624000000000004E-2"/>
    <n v="5.4999999999999997E-3"/>
    <n v="0.61976401720034846"/>
    <n v="0.31270709957857912"/>
    <n v="2.99451057153337"/>
  </r>
  <r>
    <x v="8"/>
    <s v="LA PRIMAVERA_05Qd-61_102864"/>
    <s v="C56"/>
    <s v="LA PRIMAVERA_05Qd-61_102864_C56"/>
    <x v="5"/>
    <x v="7"/>
    <x v="1"/>
    <x v="0"/>
    <n v="0.2068040306480772"/>
    <n v="0.20680403064807709"/>
    <n v="1.654432245184617"/>
    <m/>
    <x v="4396"/>
    <s v="05Qd-612,06804030648077"/>
    <s v="PlátanoYucaGulupa"/>
    <n v="13.00666007750714"/>
    <n v="14.536855380743271"/>
    <n v="268.018023719908"/>
    <m/>
    <n v="295.5615391781584"/>
    <n v="1060658.0058559109"/>
    <n v="1017387.616001355"/>
    <n v="24521994.738126401"/>
    <m/>
    <n v="26600040.359983668"/>
    <n v="4.4847720817245008E-2"/>
    <n v="5.273937984517222E-2"/>
    <n v="1.5305809475959271"/>
    <m/>
    <n v="8.1077999999999997E-2"/>
    <n v="5.4999999999999997E-3"/>
    <n v="0.64964616957511157"/>
    <n v="0.32778438857720232"/>
    <n v="3.1320488646330862"/>
  </r>
  <r>
    <x v="8"/>
    <s v="LA PRIMAVERA_05Qd-61_102864"/>
    <s v="C57"/>
    <s v="LA PRIMAVERA_05Qd-61_102864_C57"/>
    <x v="4"/>
    <x v="3"/>
    <x v="7"/>
    <x v="3"/>
    <n v="0.2135338038322889"/>
    <n v="0.2135338038322889"/>
    <n v="0.2135338038322889"/>
    <n v="1.494736626826022"/>
    <x v="4397"/>
    <s v="05Qd-612,13533803832289"/>
    <s v="CaféPlátanoYucaGulupa"/>
    <n v="32.884205790172487"/>
    <n v="13.42992006877259"/>
    <n v="15.00991066509877"/>
    <n v="242.1473335458156"/>
    <n v="303.47137006985946"/>
    <n v="3078568.0979630291"/>
    <n v="1095173.715163219"/>
    <n v="1050495.229400662"/>
    <n v="22154986.2828153"/>
    <n v="27379223.325342208"/>
    <n v="0.13358533444902981"/>
    <n v="4.6307145897032317E-2"/>
    <n v="5.4455613629986507E-2"/>
    <n v="1.3828401914630339"/>
    <n v="0.11065"/>
    <n v="5.4999999999999997E-3"/>
    <n v="0.67078681832132636"/>
    <n v="0.33845107907417787"/>
    <n v="3.2607259357183929"/>
  </r>
  <r>
    <x v="8"/>
    <s v="LA PRIMAVERA_05Qd-61_102864"/>
    <s v="C58"/>
    <s v="LA PRIMAVERA_05Qd-61_102864_C58"/>
    <x v="0"/>
    <x v="7"/>
    <x v="1"/>
    <x v="0"/>
    <n v="0.20781668272730061"/>
    <n v="0.20781668272730069"/>
    <n v="1.6625334618184049"/>
    <m/>
    <x v="4398"/>
    <s v="05Qd-612,07816682727301"/>
    <s v="FríjolYucaGulupa"/>
    <n v="11.958905469671031"/>
    <n v="14.608037633722329"/>
    <n v="269.3304208145816"/>
    <m/>
    <n v="295.89736391797499"/>
    <n v="1599085.59278789"/>
    <n v="1022369.432272012"/>
    <n v="24642070.971072402"/>
    <m/>
    <n v="27263525.996132303"/>
    <n v="5.2710012805330712E-2"/>
    <n v="5.2997627435849293E-2"/>
    <n v="1.538075704705572"/>
    <m/>
    <n v="8.1077999999999997E-2"/>
    <n v="5.4999999999999997E-3"/>
    <n v="0.65282727558314335"/>
    <n v="0.32938944212277149"/>
    <n v="3.1469615449789221"/>
  </r>
  <r>
    <x v="8"/>
    <s v="LA PRIMAVERA_05Qd-61_102864"/>
    <s v="C59"/>
    <s v="LA PRIMAVERA_05Qd-61_102864_C59"/>
    <x v="4"/>
    <x v="2"/>
    <x v="7"/>
    <x v="3"/>
    <n v="0.21461360736180349"/>
    <n v="0.2146136073618036"/>
    <n v="0.2146136073618036"/>
    <n v="1.5022952515326251"/>
    <x v="4399"/>
    <s v="05Qd-612,14613607361804"/>
    <s v="CaféFríjolYucaGulupa"/>
    <n v="33.050495533717744"/>
    <n v="12.3500375872747"/>
    <n v="15.085813188366719"/>
    <n v="243.3718307482853"/>
    <n v="303.85817705764447"/>
    <n v="3094135.884600888"/>
    <n v="1651385.8418134269"/>
    <n v="1055807.4021624799"/>
    <n v="22267020.218216568"/>
    <n v="28068349.346793365"/>
    <n v="0.13426085239064209"/>
    <n v="5.4433964799077243E-2"/>
    <n v="5.4730986253637842E-2"/>
    <n v="1.3898329752410501"/>
    <n v="0.11065"/>
    <n v="5.4999999999999997E-3"/>
    <n v="0.67417887129362386"/>
    <n v="0.3401625676684587"/>
    <n v="3.2766275125801179"/>
  </r>
  <r>
    <x v="8"/>
    <s v="LA PRIMAVERA_05Qd-61_102864"/>
    <s v="C60"/>
    <s v="LA PRIMAVERA_05Qd-61_102864_C60"/>
    <x v="5"/>
    <x v="2"/>
    <x v="7"/>
    <x v="3"/>
    <n v="0.22591765406574921"/>
    <n v="0.22591765406574921"/>
    <n v="0.22591765406574921"/>
    <n v="1.581423578460244"/>
    <x v="4400"/>
    <s v="05Qd-612,25917654065749"/>
    <s v="PlátanoFríjolYucaGulupa"/>
    <n v="14.20878559635738"/>
    <n v="13.0005340930563"/>
    <n v="15.880407431222951"/>
    <n v="256.19061971055959"/>
    <n v="299.2803468311962"/>
    <n v="1158688.095672525"/>
    <n v="1738367.01188725"/>
    <n v="1111418.490066594"/>
    <n v="23439860.27993774"/>
    <n v="27448333.87756411"/>
    <n v="4.899271955907529E-2"/>
    <n v="5.7301089991807268E-2"/>
    <n v="5.7613756048011278E-2"/>
    <n v="1.463037731714496"/>
    <n v="0.10810400000000001"/>
    <n v="5.4999999999999997E-3"/>
    <n v="0.70968896565156825"/>
    <n v="0.3580794816942125"/>
    <n v="3.4405489880032731"/>
  </r>
  <r>
    <x v="8"/>
    <s v="LA PRIMAVERA_05Qd-61_102864"/>
    <s v="C61"/>
    <s v="LA PRIMAVERA_05Qd-61_102864_C61"/>
    <x v="2"/>
    <x v="7"/>
    <x v="1"/>
    <x v="0"/>
    <n v="1.4553010885294959"/>
    <n v="0.18191263606618699"/>
    <n v="0.18191263606618691"/>
    <m/>
    <x v="4401"/>
    <s v="05Qd-611,81912636066187"/>
    <s v="GranadillaYucaGulupa"/>
    <n v="185.63688385183289"/>
    <n v="12.78716703024052"/>
    <n v="29.469847042722279"/>
    <m/>
    <n v="227.89389792479568"/>
    <n v="18933230.991126601"/>
    <n v="894932.57238707913"/>
    <n v="2696309.0917730229"/>
    <m/>
    <n v="22524472.655286703"/>
    <n v="1.424774907315016"/>
    <n v="4.6391550406759033E-2"/>
    <n v="0.16829460118434009"/>
    <m/>
    <n v="8.1077999999999997E-2"/>
    <n v="5.4999999999999997E-3"/>
    <n v="0.57145330701419983"/>
    <n v="0.28833152816490631"/>
    <n v="2.765489195840976"/>
  </r>
  <r>
    <x v="8"/>
    <s v="LA PRIMAVERA_05Qd-61_102864"/>
    <s v="C62"/>
    <s v="LA PRIMAVERA_05Qd-61_102864_C62"/>
    <x v="4"/>
    <x v="6"/>
    <x v="7"/>
    <x v="3"/>
    <n v="0.18831560248438059"/>
    <n v="1.318209217390665"/>
    <n v="0.1883156024843807"/>
    <n v="0.18831560248438059"/>
    <x v="4402"/>
    <s v="05Qd-611,88315602484381"/>
    <s v="CaféGranadillaYucaGulupa"/>
    <n v="29.000602782594619"/>
    <n v="168.14956939833741"/>
    <n v="13.237250118743921"/>
    <n v="30.507127602469659"/>
    <n v="240.89454990214563"/>
    <n v="2714991.2367619118"/>
    <n v="17149687.995292"/>
    <n v="926432.43590099853"/>
    <n v="2791213.8600234902"/>
    <n v="23582325.527978402"/>
    <n v="0.1178089945871259"/>
    <n v="1.2905586550665991"/>
    <n v="4.8024441588844599E-2"/>
    <n v="0.1742182396024792"/>
    <n v="0.11065"/>
    <n v="5.4999999999999997E-3"/>
    <n v="0.59156733764726899"/>
    <n v="0.29848022993774331"/>
    <n v="2.8893535924288192"/>
  </r>
  <r>
    <x v="8"/>
    <s v="LA PRIMAVERA_05Qd-61_102864"/>
    <s v="C63"/>
    <s v="LA PRIMAVERA_05Qd-61_102864_C63"/>
    <x v="5"/>
    <x v="6"/>
    <x v="7"/>
    <x v="3"/>
    <n v="0.1969632509503691"/>
    <n v="1.3787427566525841"/>
    <n v="0.1969632509503691"/>
    <n v="0.1969632509503691"/>
    <x v="4403"/>
    <s v="05Qd-611,96963250950369"/>
    <s v="PlátanoGranadillaYucaGulupa"/>
    <n v="12.387737535114651"/>
    <n v="175.87117263609761"/>
    <n v="13.84511842159872"/>
    <n v="31.90804665395979"/>
    <n v="234.01207524677076"/>
    <n v="1010186.543875557"/>
    <n v="17937219.51752457"/>
    <n v="968975.1775935021"/>
    <n v="2919389.3055863702"/>
    <n v="22835770.544580001"/>
    <n v="4.2713639875380488E-2"/>
    <n v="1.3498224517277411"/>
    <n v="5.0229773930704963E-2"/>
    <n v="0.1822185224923186"/>
    <n v="0.10810400000000001"/>
    <n v="5.4999999999999997E-3"/>
    <n v="0.61873272549854186"/>
    <n v="0.31218675275633512"/>
    <n v="3.014155987758568"/>
  </r>
  <r>
    <x v="8"/>
    <s v="LA PRIMAVERA_05Qd-61_102864"/>
    <s v="C64"/>
    <s v="LA PRIMAVERA_05Qd-61_102864_C64"/>
    <x v="0"/>
    <x v="6"/>
    <x v="7"/>
    <x v="3"/>
    <n v="0.1978816078346512"/>
    <n v="1.3851712548425581"/>
    <n v="0.1978816078346512"/>
    <n v="0.19788160783465111"/>
    <x v="4404"/>
    <s v="05Qd-611,97881607834651"/>
    <s v="FríjolGranadillaYucaGulupa"/>
    <n v="11.38718706903038"/>
    <n v="176.69118602112141"/>
    <n v="13.909672391716629"/>
    <n v="32.056820469213477"/>
    <n v="234.0448659510819"/>
    <n v="1522638.240652299"/>
    <n v="18020853.235740092"/>
    <n v="973493.10172781523"/>
    <n v="2933001.1913251989"/>
    <n v="23449985.769445404"/>
    <n v="5.0190109600540128E-2"/>
    <n v="1.356116106686833"/>
    <n v="5.0463974262302938E-2"/>
    <n v="0.18306813090285751"/>
    <n v="0.10810400000000001"/>
    <n v="5.4999999999999997E-3"/>
    <n v="0.62161761623450629"/>
    <n v="0.3136423484179221"/>
    <n v="3.0276800429989401"/>
  </r>
  <r>
    <x v="8"/>
    <s v="LA PRIMAVERA_05Qd-61_102864"/>
    <s v="C65"/>
    <s v="LA PRIMAVERA_05Qd-61_102864_C65"/>
    <x v="7"/>
    <x v="7"/>
    <x v="1"/>
    <x v="0"/>
    <n v="0.20594633667296439"/>
    <n v="0.20594633667296439"/>
    <n v="1.6475706933837151"/>
    <m/>
    <x v="4405"/>
    <s v="05Qd-612,05946336672964"/>
    <s v="Caña paneleraYucaGulupa"/>
    <n v="13.14319769992993"/>
    <n v="14.476565582531521"/>
    <n v="266.90645232816178"/>
    <m/>
    <n v="294.52621561062324"/>
    <n v="2623877.5118338382"/>
    <n v="1013168.127503649"/>
    <n v="24420292.81733343"/>
    <m/>
    <n v="28057338.456670918"/>
    <n v="5.9229491963843008E-2"/>
    <n v="5.2520649832016118E-2"/>
    <n v="1.524233053635343"/>
    <m/>
    <n v="7.7098E-2"/>
    <n v="5.4999999999999997E-3"/>
    <n v="0.64695184295172059"/>
    <n v="0.32642494362664859"/>
    <n v="3.115438153308014"/>
  </r>
  <r>
    <x v="8"/>
    <s v="LA PRIMAVERA_05Qd-61_102864"/>
    <s v="C66"/>
    <s v="LA PRIMAVERA_05Qd-61_102864_C66"/>
    <x v="4"/>
    <x v="5"/>
    <x v="7"/>
    <x v="3"/>
    <n v="0.21261950319025569"/>
    <n v="0.21261950319025569"/>
    <n v="0.21261950319025569"/>
    <n v="1.4883365223317899"/>
    <x v="4406"/>
    <s v="05Qd-612,12619503190256"/>
    <s v="CaféCaña paneleraYucaGulupa"/>
    <n v="32.743403491299382"/>
    <n v="13.56906954712179"/>
    <n v="14.94564182001821"/>
    <n v="241.11051661774991"/>
    <n v="302.36863147618931"/>
    <n v="3065386.4061746821"/>
    <n v="2708897.5798783"/>
    <n v="1045997.260247974"/>
    <n v="22060123.934001788"/>
    <n v="28880405.180302747"/>
    <n v="0.1330133540184798"/>
    <n v="6.1148672799950482E-2"/>
    <n v="5.4222447725522427E-2"/>
    <n v="1.376919200724364"/>
    <n v="0.10667"/>
    <n v="5.4999999999999997E-3"/>
    <n v="0.66791466970760938"/>
    <n v="0.33700191255655532"/>
    <n v="3.243281614166722"/>
  </r>
  <r>
    <x v="8"/>
    <s v="LA PRIMAVERA_05Qd-61_102864"/>
    <s v="C67"/>
    <s v="LA PRIMAVERA_05Qd-61_102864_C67"/>
    <x v="5"/>
    <x v="5"/>
    <x v="7"/>
    <x v="3"/>
    <n v="0.22370903315841489"/>
    <n v="0.22370903315841489"/>
    <n v="0.22370903315841489"/>
    <n v="1.565963232108905"/>
    <x v="4407"/>
    <s v="05Qd-612,23709033158415"/>
    <s v="PlátanoCaña paneleraYucaGulupa"/>
    <n v="14.06987736864175"/>
    <n v="14.2767873299453"/>
    <n v="15.72515705907019"/>
    <n v="253.6860436016425"/>
    <n v="297.75786535929973"/>
    <n v="1147360.504813083"/>
    <n v="2850184.716956472"/>
    <n v="1100553.017316754"/>
    <n v="23210707.026318181"/>
    <n v="28308805.265404493"/>
    <n v="4.8513755906709068E-2"/>
    <n v="6.4337985301172101E-2"/>
    <n v="5.705051123793254E-2"/>
    <n v="1.4487347515607489"/>
    <n v="0.10412399999999999"/>
    <n v="5.4999999999999997E-3"/>
    <n v="0.70275088950287412"/>
    <n v="0.35457881755608772"/>
    <n v="3.4040440386431108"/>
  </r>
  <r>
    <x v="8"/>
    <s v="LA PRIMAVERA_05Qd-61_102864"/>
    <s v="C68"/>
    <s v="LA PRIMAVERA_05Qd-61_102864_C68"/>
    <x v="0"/>
    <x v="5"/>
    <x v="7"/>
    <x v="3"/>
    <n v="0.22489448297590131"/>
    <n v="0.22489448297590131"/>
    <n v="0.22489448297590131"/>
    <n v="1.57426138083131"/>
    <x v="4408"/>
    <s v="05Qd-612,24894482975901"/>
    <s v="FríjolCaña paneleraYucaGulupa"/>
    <n v="12.94165524761323"/>
    <n v="14.35244102481685"/>
    <n v="15.808485766464941"/>
    <n v="255.0303436946721"/>
    <n v="298.13292573356711"/>
    <n v="1730494.0243712291"/>
    <n v="2865288.0451717698"/>
    <n v="1106384.9247506771"/>
    <n v="23333702.186681669"/>
    <n v="29035869.180975344"/>
    <n v="5.7041575882833193E-2"/>
    <n v="6.4678916786396076E-2"/>
    <n v="5.7352825888260593E-2"/>
    <n v="1.4564116983633739"/>
    <n v="0.10412399999999999"/>
    <n v="5.4999999999999997E-3"/>
    <n v="0.7064748156311037"/>
    <n v="0.35645775551680359"/>
    <n v="3.4215014009069211"/>
  </r>
  <r>
    <x v="8"/>
    <s v="LA PRIMAVERA_05Qd-61_102864"/>
    <s v="C69"/>
    <s v="LA PRIMAVERA_05Qd-61_102864_C69"/>
    <x v="2"/>
    <x v="5"/>
    <x v="7"/>
    <x v="3"/>
    <n v="1.3732956167850241"/>
    <n v="0.1961850881121463"/>
    <n v="0.1961850881121463"/>
    <n v="0.19618508811214619"/>
    <x v="4409"/>
    <s v="05Qd-611,96185088112146"/>
    <s v="GranadillaCaña paneleraYucaGulupa"/>
    <n v="175.17634042653691"/>
    <n v="12.52024891771044"/>
    <n v="13.790419097768019"/>
    <n v="31.781984274167691"/>
    <n v="233.26899271618305"/>
    <n v="17866353.111825868"/>
    <n v="2499513.461470454"/>
    <n v="965146.9483643166"/>
    <n v="2907855.3759982311"/>
    <n v="24238868.897658873"/>
    <n v="1.344489570263482"/>
    <n v="5.642218884532172E-2"/>
    <n v="5.0031326031126692E-2"/>
    <n v="0.18149861315920579"/>
    <n v="0.10412399999999999"/>
    <n v="5.4999999999999997E-3"/>
    <n v="0.61628823490726581"/>
    <n v="0.31095336465775192"/>
    <n v="2.9987164806864799"/>
  </r>
  <r>
    <x v="8"/>
    <s v="LA PRIMAVERA_05Qd-61_102864"/>
    <s v="C70"/>
    <s v="LA PRIMAVERA_05Qd-61_102864_C70"/>
    <x v="4"/>
    <x v="3"/>
    <x v="6"/>
    <x v="0"/>
    <n v="1.7409810765244851"/>
    <n v="0.52677567516938717"/>
    <n v="3"/>
    <m/>
    <x v="4410"/>
    <s v="05Qd-615,26775675169387"/>
    <s v="CaféPlátanoBovinos DP"/>
    <n v="268.11108578477069"/>
    <n v="33.130844319408048"/>
    <n v="75"/>
    <m/>
    <n v="376.24193010417872"/>
    <n v="25100142.015711859"/>
    <n v="2701730.8870027"/>
    <n v="8285578.895504998"/>
    <m/>
    <n v="36087451.798219554"/>
    <n v="1.089146239157605"/>
    <n v="0.11423707912886399"/>
    <n v="0.21796463297412441"/>
    <m/>
    <n v="8.873700000000001E-2"/>
    <n v="5.4999999999999997E-3"/>
    <n v="1.6547926968671851"/>
    <n v="0.83493944514347873"/>
    <n v="7.8517258937045362"/>
  </r>
  <r>
    <x v="8"/>
    <s v="LA PRIMAVERA_05Qd-61_102864"/>
    <s v="C71"/>
    <s v="LA PRIMAVERA_05Qd-61_102864_C71"/>
    <x v="4"/>
    <x v="2"/>
    <x v="6"/>
    <x v="0"/>
    <n v="1.770548817505416"/>
    <n v="0.53006097972282384"/>
    <n v="3"/>
    <m/>
    <x v="4411"/>
    <s v="05Qd-615,30060979722824"/>
    <s v="CaféFríjolBovinos DP"/>
    <n v="272.66451789583402"/>
    <n v="30.502600014958869"/>
    <n v="75"/>
    <m/>
    <n v="378.16711791079291"/>
    <n v="25526427.233691782"/>
    <n v="4078656.558511469"/>
    <n v="8285578.895504998"/>
    <m/>
    <n v="37890662.687708251"/>
    <n v="1.1076436222274171"/>
    <n v="0.1344431094853859"/>
    <n v="0.21796463297412441"/>
    <m/>
    <n v="8.873700000000001E-2"/>
    <n v="5.4999999999999997E-3"/>
    <n v="1.6651130253073001"/>
    <n v="0.84014665286067602"/>
    <n v="7.9001064753962158"/>
  </r>
  <r>
    <x v="8"/>
    <s v="LA PRIMAVERA_05Qd-61_102864"/>
    <s v="C72"/>
    <s v="LA PRIMAVERA_05Qd-61_102864_C72"/>
    <x v="5"/>
    <x v="2"/>
    <x v="6"/>
    <x v="0"/>
    <n v="3.982251956196877"/>
    <n v="0.7758057729107648"/>
    <n v="3"/>
    <m/>
    <x v="4412"/>
    <s v="05Qd-617,75805772910764"/>
    <s v="PlátanoFríjolBovinos DP"/>
    <n v="250.4583560336047"/>
    <n v="44.644095841137649"/>
    <n v="75"/>
    <m/>
    <n v="370.10245187474237"/>
    <n v="20424202.591405589"/>
    <n v="5969587.3208176494"/>
    <n v="8285578.895504998"/>
    <m/>
    <n v="34679368.807728238"/>
    <n v="0.86359498601535511"/>
    <n v="0.1967730967885567"/>
    <n v="0.21796463297412441"/>
    <m/>
    <n v="8.6191000000000004E-2"/>
    <n v="5.4999999999999997E-3"/>
    <n v="2.4370861976254372"/>
    <n v="1.2296521500635611"/>
    <n v="11.51648707679664"/>
  </r>
  <r>
    <x v="8"/>
    <s v="LA PRIMAVERA_05Qd-61_102864"/>
    <s v="C73"/>
    <s v="LA PRIMAVERA_05Qd-61_102864_C73"/>
    <x v="4"/>
    <x v="3"/>
    <x v="2"/>
    <x v="5"/>
    <n v="1.519378727388887"/>
    <n v="0.56492234092361082"/>
    <n v="0.56492234092361082"/>
    <n v="3"/>
    <x v="4413"/>
    <s v="05Qd-615,64922340923611"/>
    <s v="CaféPlátanoFríjolBovinos DP"/>
    <n v="233.9843240178887"/>
    <n v="35.53002731889125"/>
    <n v="32.50871289133142"/>
    <n v="75"/>
    <n v="377.02306422811137"/>
    <n v="21905247.763660159"/>
    <n v="2897377.7818051488"/>
    <n v="4346904.0336879641"/>
    <n v="8285578.895504998"/>
    <n v="37435108.474658273"/>
    <n v="0.95051327616679071"/>
    <n v="0.12250960172183741"/>
    <n v="0.1432852427116004"/>
    <n v="0.21796463297412441"/>
    <n v="0.115763"/>
    <n v="5.4999999999999997E-3"/>
    <n v="1.7746251547338561"/>
    <n v="0.89540191036392336"/>
    <n v="8.4405134743338888"/>
  </r>
  <r>
    <x v="8"/>
    <s v="LA PRIMAVERA_05Qd-61_102864"/>
    <s v="C74"/>
    <s v="LA PRIMAVERA_05Qd-61_102864_C74"/>
    <x v="4"/>
    <x v="6"/>
    <x v="6"/>
    <x v="0"/>
    <n v="0.4483737705999582"/>
    <n v="1.0353639353996249"/>
    <n v="3"/>
    <m/>
    <x v="4414"/>
    <s v="05Qd-614,48373770599958"/>
    <s v="CaféGranadillaBovinos DP"/>
    <n v="69.049560672393568"/>
    <n v="132.07008235963491"/>
    <n v="75"/>
    <m/>
    <n v="276.11964303202848"/>
    <n v="6464312.2604445415"/>
    <n v="13469916.7775725"/>
    <n v="8285578.895504998"/>
    <m/>
    <n v="28219807.933522038"/>
    <n v="0.2804996634200872"/>
    <n v="1.0136462940372579"/>
    <n v="0.21796463297412441"/>
    <m/>
    <n v="8.873700000000001E-2"/>
    <n v="5.4999999999999997E-3"/>
    <n v="1.408503991413482"/>
    <n v="0.71067242640093387"/>
    <n v="6.6971511238139989"/>
  </r>
  <r>
    <x v="8"/>
    <s v="LA PRIMAVERA_05Qd-61_102864"/>
    <s v="C75"/>
    <s v="LA PRIMAVERA_05Qd-61_102864_C75"/>
    <x v="5"/>
    <x v="6"/>
    <x v="6"/>
    <x v="0"/>
    <n v="0.46743640155413269"/>
    <n v="1.2069276139871949"/>
    <n v="3"/>
    <m/>
    <x v="4415"/>
    <s v="05Qd-614,67436401554133"/>
    <s v="PlátanoGranadillaBovinos DP"/>
    <n v="29.398780883598128"/>
    <n v="153.95458923328479"/>
    <n v="75"/>
    <m/>
    <n v="258.35337011688296"/>
    <n v="2397391.1919568232"/>
    <n v="15701932.394126499"/>
    <n v="8285578.895504998"/>
    <m/>
    <n v="26384902.481588319"/>
    <n v="0.1013687072298476"/>
    <n v="1.1816112781803141"/>
    <n v="0.21796463297412441"/>
    <m/>
    <n v="8.6191000000000004E-2"/>
    <n v="5.4999999999999997E-3"/>
    <n v="1.468386601740731"/>
    <n v="0.74088669646330052"/>
    <n v="6.9753283137453597"/>
  </r>
  <r>
    <x v="8"/>
    <s v="LA PRIMAVERA_05Qd-61_102864"/>
    <s v="C76"/>
    <s v="LA PRIMAVERA_05Qd-61_102864_C76"/>
    <x v="4"/>
    <x v="3"/>
    <x v="5"/>
    <x v="5"/>
    <n v="0.48393060173491148"/>
    <n v="0.48393060173491148"/>
    <n v="0.87144481387929296"/>
    <n v="3"/>
    <x v="4416"/>
    <s v="05Qd-614,83930601734912"/>
    <s v="CaféPlátanoGranadillaBovinos DP"/>
    <n v="74.525312667176365"/>
    <n v="30.436161317284281"/>
    <n v="111.1607082358845"/>
    <n v="75"/>
    <n v="291.12218222034517"/>
    <n v="6976943.6285566352"/>
    <n v="2481986.7649594792"/>
    <n v="11337355.607881529"/>
    <n v="8285578.895504998"/>
    <n v="29081864.896902643"/>
    <n v="0.30274378165272542"/>
    <n v="0.1049456553313579"/>
    <n v="0.85316551585871769"/>
    <n v="0.21796463297412441"/>
    <n v="0.115763"/>
    <n v="5.4999999999999997E-3"/>
    <n v="1.520200843146319"/>
    <n v="0.76703000374983499"/>
    <n v="7.2477998642452706"/>
  </r>
  <r>
    <x v="8"/>
    <s v="LA PRIMAVERA_05Qd-61_102864"/>
    <s v="C77"/>
    <s v="LA PRIMAVERA_05Qd-61_102864_C77"/>
    <x v="0"/>
    <x v="6"/>
    <x v="6"/>
    <x v="0"/>
    <n v="0.46945351147699038"/>
    <n v="1.2250816032929139"/>
    <n v="3"/>
    <m/>
    <x v="4417"/>
    <s v="05Qd-614,6945351147699"/>
    <s v="FríjolGranadillaBovinos DP"/>
    <n v="27.014915705903171"/>
    <n v="156.2702956054957"/>
    <n v="75"/>
    <m/>
    <n v="258.28521131139888"/>
    <n v="3612300.6913338718"/>
    <n v="15938112.84890986"/>
    <n v="8285578.895504998"/>
    <m/>
    <n v="27835992.435748734"/>
    <n v="0.11907080931481411"/>
    <n v="1.1993844720810951"/>
    <n v="0.21796463297412441"/>
    <m/>
    <n v="8.6191000000000004E-2"/>
    <n v="5.4999999999999997E-3"/>
    <n v="1.474723072702588"/>
    <n v="0.74408381569102988"/>
    <n v="7.0050330031635228"/>
  </r>
  <r>
    <x v="8"/>
    <s v="LA PRIMAVERA_05Qd-61_102864"/>
    <s v="C78"/>
    <s v="LA PRIMAVERA_05Qd-61_102864_C78"/>
    <x v="4"/>
    <x v="2"/>
    <x v="5"/>
    <x v="5"/>
    <n v="0.48609290603988392"/>
    <n v="0.48609290603988392"/>
    <n v="0.88874324831907203"/>
    <n v="3"/>
    <x v="4418"/>
    <s v="05Qd-614,86092906039884"/>
    <s v="CaféFríjolGranadillaBovinos DP"/>
    <n v="74.858307530142113"/>
    <n v="27.972437229386049"/>
    <n v="113.3672808071733"/>
    <n v="75"/>
    <n v="291.19802556670146"/>
    <n v="7008118.0886744549"/>
    <n v="3740335.7257163189"/>
    <n v="11562405.43270104"/>
    <n v="8285578.895504998"/>
    <n v="30596438.142596811"/>
    <n v="0.30409650491516099"/>
    <n v="0.1232911764623061"/>
    <n v="0.87010110088637338"/>
    <n v="0.21796463297412441"/>
    <n v="0.115763"/>
    <n v="5.4999999999999997E-3"/>
    <n v="1.5269934221148189"/>
    <n v="0.77045725607321613"/>
    <n v="7.2796427385868752"/>
  </r>
  <r>
    <x v="8"/>
    <s v="LA PRIMAVERA_05Qd-61_102864"/>
    <s v="C79"/>
    <s v="LA PRIMAVERA_05Qd-61_102864_C79"/>
    <x v="5"/>
    <x v="2"/>
    <x v="5"/>
    <x v="5"/>
    <n v="0.50857812227197297"/>
    <n v="0.50857812227197308"/>
    <n v="1.0686249781757851"/>
    <n v="3"/>
    <x v="4419"/>
    <s v="05Qd-615,08578122271973"/>
    <s v="PlátanoFríjolGranadillaBovinos DP"/>
    <n v="31.98633381815046"/>
    <n v="29.266359218014451"/>
    <n v="136.31283073885029"/>
    <n v="75"/>
    <n v="272.56552377501521"/>
    <n v="2608399.146285933"/>
    <n v="3913352.5637082709"/>
    <n v="13902637.546388181"/>
    <n v="8285578.895504998"/>
    <n v="28709968.15188738"/>
    <n v="0.1102907403203662"/>
    <n v="0.12899426064193029"/>
    <n v="1.0462096580807001"/>
    <n v="0.21796463297412441"/>
    <n v="0.113217"/>
    <n v="5.4999999999999997E-3"/>
    <n v="1.5976276092313291"/>
    <n v="0.80609632380107743"/>
    <n v="7.6082221557521379"/>
  </r>
  <r>
    <x v="8"/>
    <s v="LA PRIMAVERA_05Qd-61_102864"/>
    <s v="C80"/>
    <s v="LA PRIMAVERA_05Qd-61_102864_C80"/>
    <x v="4"/>
    <x v="5"/>
    <x v="6"/>
    <x v="0"/>
    <n v="1.7159993771835209"/>
    <n v="0.52399993079816898"/>
    <n v="3"/>
    <m/>
    <x v="4420"/>
    <s v="05Qd-615,23999930798169"/>
    <s v="CaféCaña paneleraBovinos DP"/>
    <n v="264.26390408626219"/>
    <n v="33.44091862224434"/>
    <n v="75"/>
    <m/>
    <n v="372.70482270850653"/>
    <n v="24739974.860705338"/>
    <n v="6676067.4495857358"/>
    <n v="8285578.895504998"/>
    <m/>
    <n v="39701621.20579607"/>
    <n v="1.0735178533860059"/>
    <n v="0.15070066402564339"/>
    <n v="0.21796463297412441"/>
    <m/>
    <n v="8.4757000000000013E-2"/>
    <n v="5.4999999999999997E-3"/>
    <n v="1.646073081041368"/>
    <n v="0.83053989031509778"/>
    <n v="7.8068692793381551"/>
  </r>
  <r>
    <x v="8"/>
    <s v="LA PRIMAVERA_05Qd-61_102864"/>
    <s v="C81"/>
    <s v="LA PRIMAVERA_05Qd-61_102864_C81"/>
    <x v="5"/>
    <x v="5"/>
    <x v="6"/>
    <x v="0"/>
    <n v="1.7995983230982231"/>
    <n v="2.5496960707019292"/>
    <n v="3"/>
    <m/>
    <x v="4421"/>
    <s v="05Qd-617,34929439380015"/>
    <s v="PlátanoCaña paneleraBovinos DP"/>
    <n v="113.1833049444874"/>
    <n v="162.71791998507129"/>
    <n v="75"/>
    <m/>
    <n v="350.90122492955868"/>
    <n v="9229792.8755904026"/>
    <n v="32484628.228903729"/>
    <n v="8285578.895504998"/>
    <m/>
    <n v="49999999.999999128"/>
    <n v="0.39026262169345088"/>
    <n v="0.7332842398148216"/>
    <n v="0.21796463297412441"/>
    <m/>
    <n v="8.2211000000000006E-2"/>
    <n v="5.4999999999999997E-3"/>
    <n v="2.3086788671623508"/>
    <n v="1.1648631614173239"/>
    <n v="10.91054742237983"/>
  </r>
  <r>
    <x v="8"/>
    <s v="LA PRIMAVERA_05Qd-61_102864"/>
    <s v="C82"/>
    <s v="LA PRIMAVERA_05Qd-61_102864_C82"/>
    <x v="4"/>
    <x v="3"/>
    <x v="4"/>
    <x v="5"/>
    <n v="1.464343961526416"/>
    <n v="0.55804299519080192"/>
    <n v="0.55804299519080192"/>
    <n v="3"/>
    <x v="4422"/>
    <s v="05Qd-615,58042995190802"/>
    <s v="CaféPlátanoCaña paneleraBovinos DP"/>
    <n v="225.50897007506799"/>
    <n v="35.097360164281667"/>
    <n v="35.613497813756403"/>
    <n v="75"/>
    <n v="371.21982805310603"/>
    <n v="21111798.335877098"/>
    <n v="2862094.9437304339"/>
    <n v="7109796.1215144116"/>
    <n v="8285578.895504998"/>
    <n v="39369268.29662694"/>
    <n v="0.91608389087922037"/>
    <n v="0.1210177401954277"/>
    <n v="0.16049133785573891"/>
    <n v="0.21796463297412441"/>
    <n v="0.11178299999999999"/>
    <n v="5.4999999999999997E-3"/>
    <n v="1.7530146445784349"/>
    <n v="0.88449814737742116"/>
    <n v="8.3352257438638766"/>
  </r>
  <r>
    <x v="8"/>
    <s v="LA PRIMAVERA_05Qd-61_102864"/>
    <s v="C83"/>
    <s v="LA PRIMAVERA_05Qd-61_102864_C83"/>
    <x v="0"/>
    <x v="5"/>
    <x v="6"/>
    <x v="0"/>
    <n v="2.8144676549148162"/>
    <n v="0.96061886533502427"/>
    <n v="5.8311021331004032"/>
    <m/>
    <x v="4423"/>
    <s v="05Qd-619,60618865335024"/>
    <s v="FríjolCaña paneleraBovinos DP"/>
    <n v="161.95982050555261"/>
    <n v="61.305308292177152"/>
    <n v="145.77755332751011"/>
    <m/>
    <n v="369.04268212523988"/>
    <n v="21656464.819272991"/>
    <n v="12238849.59021363"/>
    <n v="16104685.59051696"/>
    <m/>
    <n v="50000000.000003584"/>
    <n v="0.71385330659625812"/>
    <n v="0.27627083969464922"/>
    <n v="0.42365801209195442"/>
    <m/>
    <n v="8.2211000000000006E-2"/>
    <n v="5.4999999999999997E-3"/>
    <n v="3.0176508858691862"/>
    <n v="1.522580901556013"/>
    <n v="14.234131440775441"/>
  </r>
  <r>
    <x v="8"/>
    <s v="LA PRIMAVERA_05Qd-61_102864"/>
    <s v="C84"/>
    <s v="LA PRIMAVERA_05Qd-61_102864_C84"/>
    <x v="4"/>
    <x v="2"/>
    <x v="4"/>
    <x v="5"/>
    <n v="1.4938499601267989"/>
    <n v="0.56173124501584981"/>
    <n v="0.56173124501585003"/>
    <n v="3"/>
    <x v="4424"/>
    <s v="05Qd-615,6173124501585"/>
    <s v="CaféFríjolCaña paneleraBovinos DP"/>
    <n v="230.0528938595271"/>
    <n v="32.325079826821167"/>
    <n v="35.848876589608658"/>
    <n v="75"/>
    <n v="373.22685027595691"/>
    <n v="21537193.399138499"/>
    <n v="4322349.5300536193"/>
    <n v="7156786.5945196999"/>
    <n v="8285578.895504998"/>
    <n v="41301908.419216819"/>
    <n v="0.93454264832439093"/>
    <n v="0.1424758625215517"/>
    <n v="0.16155206642660069"/>
    <n v="0.21796463297412441"/>
    <n v="0.11178299999999999"/>
    <n v="5.4999999999999997E-3"/>
    <n v="1.7646007696832979"/>
    <n v="0.89034402335012208"/>
    <n v="8.3895402431919202"/>
  </r>
  <r>
    <x v="8"/>
    <s v="LA PRIMAVERA_05Qd-61_102864"/>
    <s v="C85"/>
    <s v="LA PRIMAVERA_05Qd-61_102864_C85"/>
    <x v="5"/>
    <x v="2"/>
    <x v="4"/>
    <x v="5"/>
    <n v="1.545655189009415"/>
    <n v="0.74943922699602961"/>
    <n v="2.1992978539548509"/>
    <n v="3"/>
    <x v="4425"/>
    <s v="05Qd-617,4943922699603"/>
    <s v="PlátanoFríjolCaña paneleraBovinos DP"/>
    <n v="97.211894649633734"/>
    <n v="43.126820971680623"/>
    <n v="140.3560119715149"/>
    <n v="75"/>
    <n v="355.69472759282928"/>
    <n v="7927367.4955851724"/>
    <n v="5766704.8421325311"/>
    <n v="28020348.76677708"/>
    <n v="8285578.895504998"/>
    <n v="49999999.999999776"/>
    <n v="0.33519226960514181"/>
    <n v="0.19008556355224901"/>
    <n v="0.63251086021388969"/>
    <n v="0.21796463297412441"/>
    <n v="0.109237"/>
    <n v="5.4999999999999997E-3"/>
    <n v="2.3542593518199881"/>
    <n v="1.1878611747887069"/>
    <n v="11.15124979656899"/>
  </r>
  <r>
    <x v="8"/>
    <s v="LA PRIMAVERA_05Qd-61_102864"/>
    <s v="C86"/>
    <s v="LA PRIMAVERA_05Qd-61_102864_C86"/>
    <x v="2"/>
    <x v="5"/>
    <x v="6"/>
    <x v="0"/>
    <n v="1.1915351366604749"/>
    <n v="0.46572612629560822"/>
    <n v="3"/>
    <m/>
    <x v="4426"/>
    <s v="05Qd-614,65726126295608"/>
    <s v="GranadillaCaña paneleraBovinos DP"/>
    <n v="151.9911388186496"/>
    <n v="29.721968600227431"/>
    <n v="75"/>
    <m/>
    <n v="256.71310741887703"/>
    <n v="15501678.76204343"/>
    <n v="5933624.8908425048"/>
    <n v="8285578.895504998"/>
    <m/>
    <n v="29720882.548390932"/>
    <n v="1.16654167119013"/>
    <n v="0.133941308694318"/>
    <n v="0.21796463297412441"/>
    <m/>
    <n v="8.2211000000000006E-2"/>
    <n v="5.4999999999999997E-3"/>
    <n v="1.4630140093055759"/>
    <n v="0.73817591017853923"/>
    <n v="6.9461621824401991"/>
  </r>
  <r>
    <x v="8"/>
    <s v="LA PRIMAVERA_05Qd-61_102864"/>
    <s v="C87"/>
    <s v="LA PRIMAVERA_05Qd-61_102864_C87"/>
    <x v="4"/>
    <x v="6"/>
    <x v="4"/>
    <x v="5"/>
    <n v="0.48209773428835562"/>
    <n v="0.85678187430684472"/>
    <n v="0.48209773428835562"/>
    <n v="3"/>
    <x v="4427"/>
    <s v="05Qd-614,82097734288356"/>
    <s v="CaféGranadillaCaña paneleraBovinos DP"/>
    <n v="74.243051080406758"/>
    <n v="109.2903169939681"/>
    <n v="30.76678097218101"/>
    <n v="75"/>
    <n v="289.30014904655587"/>
    <n v="6950518.738691451"/>
    <n v="11146593.14358996"/>
    <n v="6142208.8100259919"/>
    <n v="8285578.895504998"/>
    <n v="32524899.587812401"/>
    <n v="0.3015971519086067"/>
    <n v="0.83881014394635944"/>
    <n v="0.13864972953688651"/>
    <n v="0.21796463297412441"/>
    <n v="0.11178299999999999"/>
    <n v="5.4999999999999997E-3"/>
    <n v="1.514443144361326"/>
    <n v="0.76412490884704354"/>
    <n v="7.2168283960919251"/>
  </r>
  <r>
    <x v="8"/>
    <s v="LA PRIMAVERA_05Qd-61_102864"/>
    <s v="C88"/>
    <s v="LA PRIMAVERA_05Qd-61_102864_C88"/>
    <x v="5"/>
    <x v="6"/>
    <x v="4"/>
    <x v="5"/>
    <n v="0.50420645444368095"/>
    <n v="1.0336516355494489"/>
    <n v="0.50420645444368095"/>
    <n v="3"/>
    <x v="4428"/>
    <s v="05Qd-615,04206454443681"/>
    <s v="PlátanoGranadillaCaña paneleraBovinos DP"/>
    <n v="31.711383677013561"/>
    <n v="131.85166294738261"/>
    <n v="32.177727554616688"/>
    <n v="75"/>
    <n v="270.74077417901287"/>
    <n v="2585977.7047574972"/>
    <n v="13447640.03439888"/>
    <n v="6423886.9139832603"/>
    <n v="8285578.895504998"/>
    <n v="30743083.548644632"/>
    <n v="0.1093426962341143"/>
    <n v="1.0119699111364551"/>
    <n v="0.14500812504867519"/>
    <n v="0.21796463297412441"/>
    <n v="0.109237"/>
    <n v="5.4999999999999997E-3"/>
    <n v="1.5838946212890499"/>
    <n v="0.79916723029323444"/>
    <n v="7.5398633960190953"/>
  </r>
  <r>
    <x v="8"/>
    <s v="LA PRIMAVERA_05Qd-61_102864"/>
    <s v="C89"/>
    <s v="LA PRIMAVERA_05Qd-61_102864_C89"/>
    <x v="0"/>
    <x v="6"/>
    <x v="4"/>
    <x v="5"/>
    <n v="0.5065541877158547"/>
    <n v="1.052433501726838"/>
    <n v="0.5065541877158547"/>
    <n v="3"/>
    <x v="4429"/>
    <s v="05Qd-615,06554187715855"/>
    <s v="FríjolGranadillaCaña paneleraBovinos DP"/>
    <n v="29.149890984012369"/>
    <n v="134.24746072254669"/>
    <n v="32.327556500551687"/>
    <n v="75"/>
    <n v="270.72490820711073"/>
    <n v="3897779.008462558"/>
    <n v="13691989.065388929"/>
    <n v="6453798.4173202822"/>
    <n v="8285578.895504998"/>
    <n v="32329145.386676766"/>
    <n v="0.12848091582778881"/>
    <n v="1.030357811656156"/>
    <n v="0.14568332544905069"/>
    <n v="0.21796463297412441"/>
    <n v="0.109237"/>
    <n v="5.4999999999999997E-3"/>
    <n v="1.591269699630957"/>
    <n v="0.80288838752962988"/>
    <n v="7.5744369643191352"/>
  </r>
  <r>
    <x v="8"/>
    <s v="LA PRIMAVERA_05Qd-61_102864"/>
    <s v="C90"/>
    <s v="LA PRIMAVERA_05Qd-61_102864_C90"/>
    <x v="4"/>
    <x v="7"/>
    <x v="6"/>
    <x v="0"/>
    <n v="1.682075277334238"/>
    <n v="0.52023058637047093"/>
    <n v="3"/>
    <m/>
    <x v="4430"/>
    <s v="05Qd-615,20230586370471"/>
    <s v="CaféYucaBovinos DP"/>
    <n v="259.03959270947269"/>
    <n v="36.568517426897273"/>
    <n v="75"/>
    <m/>
    <n v="370.60811013636999"/>
    <n v="24250882.971394271"/>
    <n v="2559312.574226954"/>
    <n v="8285578.895504998"/>
    <m/>
    <n v="35095774.44112622"/>
    <n v="1.0522951610397959"/>
    <n v="0.1326697473723733"/>
    <n v="0.21796463297412441"/>
    <m/>
    <n v="8.873700000000001E-2"/>
    <n v="5.4999999999999997E-3"/>
    <n v="1.634232208493626"/>
    <n v="0.82456547939719649"/>
    <n v="7.7553405515955323"/>
  </r>
  <r>
    <x v="8"/>
    <s v="LA PRIMAVERA_05Qd-61_102864"/>
    <s v="C91"/>
    <s v="LA PRIMAVERA_05Qd-61_102864_C91"/>
    <x v="5"/>
    <x v="7"/>
    <x v="6"/>
    <x v="0"/>
    <n v="0.67797684687639526"/>
    <n v="3.1017916218875592"/>
    <n v="3"/>
    <m/>
    <x v="4431"/>
    <s v="05Qd-616,77976846876395"/>
    <s v="PlátanoYucaBovinos DP"/>
    <n v="42.640437713457928"/>
    <n v="218.03393331976051"/>
    <n v="75"/>
    <m/>
    <n v="335.67437103321845"/>
    <n v="3477212.5483768061"/>
    <n v="15259491.672555091"/>
    <n v="8285578.895504998"/>
    <m/>
    <n v="27022283.116436891"/>
    <n v="0.1470267105238906"/>
    <n v="0.79102213837253277"/>
    <n v="0.21796463297412441"/>
    <m/>
    <n v="8.6191000000000004E-2"/>
    <n v="5.4999999999999997E-3"/>
    <n v="2.129770199611714"/>
    <n v="1.074593302299087"/>
    <n v="10.075822970674761"/>
  </r>
  <r>
    <x v="8"/>
    <s v="LA PRIMAVERA_05Qd-61_102864"/>
    <s v="C92"/>
    <s v="LA PRIMAVERA_05Qd-61_102864_C92"/>
    <x v="4"/>
    <x v="3"/>
    <x v="7"/>
    <x v="5"/>
    <n v="1.4301597349902191"/>
    <n v="0.55376996687377733"/>
    <n v="0.55376996687377733"/>
    <n v="3"/>
    <x v="4432"/>
    <s v="05Qd-615,53769966873777"/>
    <s v="CaféPlátanoYucaBovinos DP"/>
    <n v="220.24459918849371"/>
    <n v="34.828613821925913"/>
    <n v="38.926097800976017"/>
    <n v="75"/>
    <n v="368.99931081139567"/>
    <n v="20618956.137690391"/>
    <n v="2840179.4052397278"/>
    <n v="2724312.019670493"/>
    <n v="8285578.895504998"/>
    <n v="34469026.458105609"/>
    <n v="0.89469846499927019"/>
    <n v="0.1200910871683781"/>
    <n v="0.14122299521088241"/>
    <n v="0.21796463297412441"/>
    <n v="0.115763"/>
    <n v="5.4999999999999997E-3"/>
    <n v="1.7395915189752169"/>
    <n v="0.87772539749493728"/>
    <n v="8.2762795852079289"/>
  </r>
  <r>
    <x v="8"/>
    <s v="LA PRIMAVERA_05Qd-61_102864"/>
    <s v="C93"/>
    <s v="LA PRIMAVERA_05Qd-61_102864_C93"/>
    <x v="0"/>
    <x v="7"/>
    <x v="6"/>
    <x v="0"/>
    <n v="0.68554701655288464"/>
    <n v="3.1699231489759629"/>
    <n v="3"/>
    <m/>
    <x v="4433"/>
    <s v="05Qd-616,85547016552885"/>
    <s v="FríjolYucaBovinos DP"/>
    <n v="39.450114679815997"/>
    <n v="222.823096050533"/>
    <n v="75"/>
    <m/>
    <n v="337.27321073034898"/>
    <n v="5275073.8918633806"/>
    <n v="15594669.72349433"/>
    <n v="8285578.895504998"/>
    <m/>
    <n v="29155322.510862708"/>
    <n v="0.17388013102189601"/>
    <n v="0.80839711155505067"/>
    <n v="0.21796463297412441"/>
    <m/>
    <n v="8.6191000000000004E-2"/>
    <n v="5.4999999999999997E-3"/>
    <n v="2.153550837338905"/>
    <n v="1.086592021236322"/>
    <n v="10.187304024104071"/>
  </r>
  <r>
    <x v="8"/>
    <s v="LA PRIMAVERA_05Qd-61_102864"/>
    <s v="C94"/>
    <s v="LA PRIMAVERA_05Qd-61_102864_C94"/>
    <x v="4"/>
    <x v="2"/>
    <x v="7"/>
    <x v="5"/>
    <n v="1.4592141284941349"/>
    <n v="0.55740176606176672"/>
    <n v="0.55740176606176695"/>
    <n v="3"/>
    <x v="4434"/>
    <s v="05Qd-615,57401766061767"/>
    <s v="CaféFríjolYucaBovinos DP"/>
    <n v="224.71897578809671"/>
    <n v="32.075937992463487"/>
    <n v="39.181387503997072"/>
    <n v="75"/>
    <n v="370.97630128455728"/>
    <n v="21037840.301890779"/>
    <n v="4289035.5182577651"/>
    <n v="2742178.9224870638"/>
    <n v="8285578.895504998"/>
    <n v="36354633.638140604"/>
    <n v="0.91287470128494352"/>
    <n v="0.1413777462004015"/>
    <n v="0.14214918043220781"/>
    <n v="0.21796463297412441"/>
    <n v="0.115763"/>
    <n v="5.4999999999999997E-3"/>
    <n v="1.751000312235917"/>
    <n v="0.88348179920790049"/>
    <n v="8.3297627720614855"/>
  </r>
  <r>
    <x v="8"/>
    <s v="LA PRIMAVERA_05Qd-61_102864"/>
    <s v="C95"/>
    <s v="LA PRIMAVERA_05Qd-61_102864_C95"/>
    <x v="5"/>
    <x v="2"/>
    <x v="7"/>
    <x v="5"/>
    <n v="0.70144545675095005"/>
    <n v="0.70144545675095016"/>
    <n v="2.6115636540076022"/>
    <n v="3"/>
    <x v="4435"/>
    <s v="05Qd-617,0144545675095"/>
    <s v="PlátanoFríjolYucaBovinos DP"/>
    <n v="44.116464221129867"/>
    <n v="40.364997647577397"/>
    <n v="183.57438700272721"/>
    <n v="75"/>
    <n v="343.05584887143448"/>
    <n v="3597578.524183705"/>
    <n v="5397407.5098139998"/>
    <n v="12847779.183317799"/>
    <n v="8285578.895504998"/>
    <n v="30128344.112820499"/>
    <n v="0.15211613581373881"/>
    <n v="0.177912564681346"/>
    <n v="0.66600369009700189"/>
    <n v="0.21796463297412441"/>
    <n v="0.113217"/>
    <n v="5.4999999999999997E-3"/>
    <n v="2.203493581416597"/>
    <n v="1.111791048950256"/>
    <n v="10.448456197876361"/>
  </r>
  <r>
    <x v="8"/>
    <s v="LA PRIMAVERA_05Qd-61_102864"/>
    <s v="C96"/>
    <s v="LA PRIMAVERA_05Qd-61_102864_C96"/>
    <x v="2"/>
    <x v="7"/>
    <x v="6"/>
    <x v="0"/>
    <n v="1.1705528268508509"/>
    <n v="0.46339475853898338"/>
    <n v="3"/>
    <m/>
    <x v="4436"/>
    <s v="05Qd-614,63394758538983"/>
    <s v="GranadillaYucaBovinos DP"/>
    <n v="149.314654454161"/>
    <n v="32.57336217270813"/>
    <n v="75"/>
    <m/>
    <n v="256.8880166268691"/>
    <n v="15228702.31649263"/>
    <n v="2279704.5453131418"/>
    <n v="8285578.895504998"/>
    <m/>
    <n v="25793985.75731077"/>
    <n v="1.1459994832196181"/>
    <n v="0.1181754152095707"/>
    <n v="0.21796463297412441"/>
    <m/>
    <n v="8.6191000000000004E-2"/>
    <n v="5.4999999999999997E-3"/>
    <n v="1.4556903409601569"/>
    <n v="0.73448069228428858"/>
    <n v="6.9158096186342792"/>
  </r>
  <r>
    <x v="8"/>
    <s v="LA PRIMAVERA_05Qd-61_102864"/>
    <s v="C97"/>
    <s v="LA PRIMAVERA_05Qd-61_102864_C97"/>
    <x v="4"/>
    <x v="6"/>
    <x v="7"/>
    <x v="5"/>
    <n v="0.47960001661488932"/>
    <n v="0.83680013291911493"/>
    <n v="0.47960001661488932"/>
    <n v="3"/>
    <x v="4437"/>
    <s v="05Qd-614,79600016614889"/>
    <s v="CaféGranadillaYucaBovinos DP"/>
    <n v="73.858402558692944"/>
    <n v="106.7414642277687"/>
    <n v="33.712476784347139"/>
    <n v="75"/>
    <n v="289.31234357080876"/>
    <n v="6914508.5435408466"/>
    <n v="10886633.930832749"/>
    <n v="2359427.5024956781"/>
    <n v="8285578.895504998"/>
    <n v="28446148.872374266"/>
    <n v="0.30003459626270379"/>
    <n v="0.81924753662194516"/>
    <n v="0.1223080970459738"/>
    <n v="0.21796463297412441"/>
    <n v="0.115763"/>
    <n v="5.4999999999999997E-3"/>
    <n v="1.5065969108321129"/>
    <n v="0.76016602633459962"/>
    <n v="7.1840261033156061"/>
  </r>
  <r>
    <x v="8"/>
    <s v="LA PRIMAVERA_05Qd-61_102864"/>
    <s v="C98"/>
    <s v="LA PRIMAVERA_05Qd-61_102864_C98"/>
    <x v="5"/>
    <x v="6"/>
    <x v="7"/>
    <x v="5"/>
    <n v="0.50147504508006657"/>
    <n v="1.0118003606405339"/>
    <n v="0.50147504508006668"/>
    <n v="3"/>
    <x v="4438"/>
    <s v="05Qd-615,01475045080067"/>
    <s v="PlátanoGranadillaYucaBovinos DP"/>
    <n v="31.539595375723099"/>
    <n v="129.06433418479679"/>
    <n v="35.250136008161121"/>
    <n v="75"/>
    <n v="270.85406556868099"/>
    <n v="2571968.8326880871"/>
    <n v="13163358.493924581"/>
    <n v="2467043.3114835648"/>
    <n v="8285578.895504998"/>
    <n v="26487949.533601232"/>
    <n v="0.1087503601747391"/>
    <n v="0.99057698535054606"/>
    <n v="0.12788668964754729"/>
    <n v="0.21796463297412441"/>
    <n v="0.113217"/>
    <n v="5.4999999999999997E-3"/>
    <n v="1.575314277738429"/>
    <n v="0.79483794645190575"/>
    <n v="7.5036196749910022"/>
  </r>
  <r>
    <x v="8"/>
    <s v="LA PRIMAVERA_05Qd-61_102864"/>
    <s v="C99"/>
    <s v="LA PRIMAVERA_05Qd-61_102864_C99"/>
    <x v="0"/>
    <x v="6"/>
    <x v="7"/>
    <x v="5"/>
    <n v="0.50379735218383159"/>
    <n v="1.030378817470653"/>
    <n v="0.50379735218383148"/>
    <n v="3"/>
    <x v="4439"/>
    <s v="05Qd-615,03797352183832"/>
    <s v="FríjolGranadillaYucaBovinos DP"/>
    <n v="28.991247630215039"/>
    <n v="131.43418524854059"/>
    <n v="35.413377712935002"/>
    <n v="75"/>
    <n v="270.83881059169062"/>
    <n v="3876566.0051411232"/>
    <n v="13405061.202316521"/>
    <n v="2478468.0718256058"/>
    <n v="8285578.895504998"/>
    <n v="28045674.174788244"/>
    <n v="0.12778168016350949"/>
    <n v="1.0087657432074759"/>
    <n v="0.1284789268301533"/>
    <n v="0.21796463297412441"/>
    <n v="0.113217"/>
    <n v="5.4999999999999997E-3"/>
    <n v="1.582609483299994"/>
    <n v="0.79851880321137303"/>
    <n v="7.5378188083496829"/>
  </r>
  <r>
    <x v="8"/>
    <s v="LA PRIMAVERA_05Qd-61_102864"/>
    <s v="C100"/>
    <s v="LA PRIMAVERA_05Qd-61_102864_C100"/>
    <x v="7"/>
    <x v="7"/>
    <x v="6"/>
    <x v="0"/>
    <n v="0.67163811849321986"/>
    <n v="3.0447430664389752"/>
    <n v="3"/>
    <m/>
    <x v="4440"/>
    <s v="05Qd-616,71638118493219"/>
    <s v="Caña paneleraYucaBovinos DP"/>
    <n v="42.862974485353789"/>
    <n v="214.0238248241111"/>
    <n v="75"/>
    <m/>
    <n v="331.88679930946489"/>
    <n v="8557064.8338514268"/>
    <n v="14978837.11450672"/>
    <n v="8285578.895504998"/>
    <m/>
    <n v="31821480.843863145"/>
    <n v="0.19316092329952589"/>
    <n v="0.77647355619068326"/>
    <n v="0.21796463297412441"/>
    <m/>
    <n v="8.2211000000000006E-2"/>
    <n v="5.4999999999999997E-3"/>
    <n v="2.1098579638530448"/>
    <n v="1.064546417811753"/>
    <n v="9.9784965665969914"/>
  </r>
  <r>
    <x v="8"/>
    <s v="LA PRIMAVERA_05Qd-61_102864"/>
    <s v="C101"/>
    <s v="LA PRIMAVERA_05Qd-61_102864_C101"/>
    <x v="4"/>
    <x v="5"/>
    <x v="7"/>
    <x v="5"/>
    <n v="1.4056262313953991"/>
    <n v="0.55070327892442494"/>
    <n v="0.55070327892442483"/>
    <n v="3"/>
    <x v="4441"/>
    <s v="05Qd-615,50703278924425"/>
    <s v="CaféCaña paneleraYucaBovinos DP"/>
    <n v="216.46643963489149"/>
    <n v="35.145087724464197"/>
    <n v="38.710531406656223"/>
    <n v="75"/>
    <n v="365.32205876601188"/>
    <n v="20265250.728323009"/>
    <n v="7016283.817456441"/>
    <n v="2709225.2230929099"/>
    <n v="8285578.895504998"/>
    <n v="38276338.664377362"/>
    <n v="0.87935046752017076"/>
    <n v="0.15838045949470941"/>
    <n v="0.1404409252477358"/>
    <n v="0.21796463297412441"/>
    <n v="0.11178299999999999"/>
    <n v="5.4999999999999997E-3"/>
    <n v="1.7299579442652091"/>
    <n v="0.87286469709521353"/>
    <n v="8.227138430604672"/>
  </r>
  <r>
    <x v="8"/>
    <s v="LA PRIMAVERA_05Qd-61_102864"/>
    <s v="C102"/>
    <s v="LA PRIMAVERA_05Qd-61_102864_C102"/>
    <x v="5"/>
    <x v="5"/>
    <x v="7"/>
    <x v="5"/>
    <n v="0.68689080718198137"/>
    <n v="0.68689080718198259"/>
    <n v="2.49512645745585"/>
    <n v="3"/>
    <x v="4442"/>
    <s v="05Qd-616,86890807181981"/>
    <s v="PlátanoCaña paneleraYucaBovinos DP"/>
    <n v="43.20106920248557"/>
    <n v="43.83637904369867"/>
    <n v="175.38967860073089"/>
    <n v="75"/>
    <n v="337.42712684691514"/>
    <n v="3522930.5323656709"/>
    <n v="8751393.0627094079"/>
    <n v="12274957.84399266"/>
    <n v="8285578.895504998"/>
    <n v="32834860.334572732"/>
    <n v="0.1489598005217409"/>
    <n v="0.19754754661466961"/>
    <n v="0.6363097546461024"/>
    <n v="0.21796463297412441"/>
    <n v="0.109237"/>
    <n v="5.4999999999999997E-3"/>
    <n v="2.157772169158056"/>
    <n v="1.08872192938344"/>
    <n v="10.23013917036131"/>
  </r>
  <r>
    <x v="8"/>
    <s v="LA PRIMAVERA_05Qd-61_102864"/>
    <s v="C103"/>
    <s v="LA PRIMAVERA_05Qd-61_102864_C103"/>
    <x v="0"/>
    <x v="5"/>
    <x v="7"/>
    <x v="5"/>
    <n v="0.69466248983806544"/>
    <n v="0.69466248983806533"/>
    <n v="2.557299918704524"/>
    <n v="3"/>
    <x v="4443"/>
    <s v="05Qd-616,94662489838066"/>
    <s v="FríjolCaña paneleraYucaBovinos DP"/>
    <n v="39.974668733408677"/>
    <n v="44.332356603970673"/>
    <n v="179.7600315955923"/>
    <n v="75"/>
    <n v="339.06705693297164"/>
    <n v="5345214.661172566"/>
    <n v="8850408.8727492169"/>
    <n v="12580824.752486249"/>
    <n v="8285578.895504998"/>
    <n v="35062027.181913026"/>
    <n v="0.1761921528831005"/>
    <n v="0.19978265709471149"/>
    <n v="0.65216529565662973"/>
    <n v="0.21796463297412441"/>
    <n v="0.109237"/>
    <n v="5.4999999999999997E-3"/>
    <n v="2.182185831952038"/>
    <n v="1.1010400463933341"/>
    <n v="10.34458777672603"/>
  </r>
  <r>
    <x v="8"/>
    <s v="LA PRIMAVERA_05Qd-61_102864"/>
    <s v="C104"/>
    <s v="LA PRIMAVERA_05Qd-61_102864_C104"/>
    <x v="2"/>
    <x v="5"/>
    <x v="7"/>
    <x v="5"/>
    <n v="0.99605712862497109"/>
    <n v="0.49950714107812128"/>
    <n v="0.49950714107812139"/>
    <n v="3"/>
    <x v="4444"/>
    <s v="05Qd-614,99507141078121"/>
    <s v="GranadillaCaña paneleraYucaBovinos DP"/>
    <n v="127.0561418209207"/>
    <n v="31.877824164174012"/>
    <n v="35.111806325756888"/>
    <n v="75"/>
    <n v="269.04577231085159"/>
    <n v="12958541.6002612"/>
    <n v="6364014.8965434339"/>
    <n v="2457362.0632275022"/>
    <n v="8285578.895504998"/>
    <n v="30065497.455537133"/>
    <n v="0.97516398105019386"/>
    <n v="0.1436566179147416"/>
    <n v="0.12738483271404269"/>
    <n v="0.21796463297412441"/>
    <n v="0.109237"/>
    <n v="5.4999999999999997E-3"/>
    <n v="1.56913238035012"/>
    <n v="0.79171881860882243"/>
    <n v="7.4706596097401556"/>
  </r>
  <r>
    <x v="8"/>
    <s v="LA PRIMAVERA_05Qd-61_102864"/>
    <s v="C105"/>
    <s v="LA PRIMAVERA_05Qd-61_102864_C105"/>
    <x v="4"/>
    <x v="0"/>
    <x v="6"/>
    <x v="0"/>
    <n v="0.45498338083476242"/>
    <n v="1.0948504275128621"/>
    <n v="3"/>
    <m/>
    <x v="4445"/>
    <s v="05Qd-614,54983380834762"/>
    <s v="CaféGulupaBovinos DP"/>
    <n v="70.067440648553415"/>
    <n v="177.3657692570836"/>
    <n v="75"/>
    <m/>
    <n v="322.433209905637"/>
    <n v="6559604.5975061702"/>
    <n v="16227873.036595641"/>
    <n v="8285578.895504998"/>
    <m/>
    <n v="31073056.529606812"/>
    <n v="0.28463459183866918"/>
    <n v="1.0128895938143689"/>
    <n v="0.21796463297412441"/>
    <m/>
    <n v="8.873700000000001E-2"/>
    <n v="5.4999999999999997E-3"/>
    <n v="1.429267164925955"/>
    <n v="0.72114865862309852"/>
    <n v="6.794486631896679"/>
  </r>
  <r>
    <x v="8"/>
    <s v="LA PRIMAVERA_05Qd-61_102864"/>
    <s v="C106"/>
    <s v="LA PRIMAVERA_05Qd-61_102864_C106"/>
    <x v="5"/>
    <x v="0"/>
    <x v="6"/>
    <x v="0"/>
    <n v="0.47548848960839291"/>
    <n v="1.279396406475537"/>
    <n v="3"/>
    <m/>
    <x v="4446"/>
    <s v="05Qd-614,75488489608393"/>
    <s v="PlátanoGulupaBovinos DP"/>
    <n v="29.905206081925819"/>
    <n v="207.26221784903689"/>
    <n v="75"/>
    <m/>
    <n v="312.16742393096274"/>
    <n v="2438688.7993189408"/>
    <n v="18963213.536780398"/>
    <n v="8285578.895504998"/>
    <m/>
    <n v="29687481.231604338"/>
    <n v="0.1031148907830486"/>
    <n v="1.1836204050505761"/>
    <n v="0.21796463297412441"/>
    <m/>
    <n v="8.6191000000000004E-2"/>
    <n v="5.4999999999999997E-3"/>
    <n v="1.493681119188669"/>
    <n v="0.75364925602930277"/>
    <n v="7.0939062713019014"/>
  </r>
  <r>
    <x v="8"/>
    <s v="LA PRIMAVERA_05Qd-61_102864"/>
    <s v="C107"/>
    <s v="LA PRIMAVERA_05Qd-61_102864_C107"/>
    <x v="4"/>
    <x v="3"/>
    <x v="1"/>
    <x v="5"/>
    <n v="0.48992096553144732"/>
    <n v="0.48992096553144721"/>
    <n v="0.91936772425157809"/>
    <n v="3"/>
    <x v="4447"/>
    <s v="05Qd-614,89920965531447"/>
    <s v="CaféPlátanoGulupaBovinos DP"/>
    <n v="75.447828691842872"/>
    <n v="30.812917154189289"/>
    <n v="148.93757132875561"/>
    <n v="75"/>
    <n v="330.1983171747878"/>
    <n v="7063308.1410986027"/>
    <n v="2512710.1860595122"/>
    <n v="13626868.408856889"/>
    <n v="8285578.895504998"/>
    <n v="31488465.631520003"/>
    <n v="0.30649131359787862"/>
    <n v="0.1062447313807892"/>
    <n v="0.85054357872302377"/>
    <n v="0.21796463297412441"/>
    <n v="0.115763"/>
    <n v="5.4999999999999997E-3"/>
    <n v="1.5390187398893631"/>
    <n v="0.77652473036734382"/>
    <n v="7.3360161255711791"/>
  </r>
  <r>
    <x v="8"/>
    <s v="LA PRIMAVERA_05Qd-61_102864"/>
    <s v="C108"/>
    <s v="LA PRIMAVERA_05Qd-61_102864_C108"/>
    <x v="0"/>
    <x v="0"/>
    <x v="6"/>
    <x v="0"/>
    <n v="0.47766411184718399"/>
    <n v="1.2989770066246571"/>
    <n v="3"/>
    <m/>
    <x v="4448"/>
    <s v="05Qd-614,77664111847184"/>
    <s v="FríjolGulupaBovinos DP"/>
    <n v="27.487398436297038"/>
    <n v="210.43427507319441"/>
    <n v="75"/>
    <m/>
    <n v="312.92167350949148"/>
    <n v="3675478.7412758199"/>
    <n v="19253437.192190658"/>
    <n v="8285578.895504998"/>
    <m/>
    <n v="31214494.828971475"/>
    <n v="0.1211533218685356"/>
    <n v="1.2017351955582971"/>
    <n v="0.21796463297412441"/>
    <m/>
    <n v="8.6191000000000004E-2"/>
    <n v="5.4999999999999997E-3"/>
    <n v="1.500515534598484"/>
    <n v="0.75709761727778679"/>
    <n v="7.1259452703481116"/>
  </r>
  <r>
    <x v="8"/>
    <s v="LA PRIMAVERA_05Qd-61_102864"/>
    <s v="C109"/>
    <s v="LA PRIMAVERA_05Qd-61_102864_C109"/>
    <x v="4"/>
    <x v="2"/>
    <x v="1"/>
    <x v="5"/>
    <n v="0.49223098607666338"/>
    <n v="0.49223098607666338"/>
    <n v="0.9378478886133077"/>
    <n v="3"/>
    <x v="4449"/>
    <s v="05Qd-614,92230986076664"/>
    <s v="CaféFríjolGulupaBovinos DP"/>
    <n v="75.803571855806169"/>
    <n v="28.32565583513891"/>
    <n v="151.93135795535579"/>
    <n v="75"/>
    <n v="331.06058564630086"/>
    <n v="7096612.261703915"/>
    <n v="3787566.3677676739"/>
    <n v="13900781.405026451"/>
    <n v="8285578.895504998"/>
    <n v="33070538.93000304"/>
    <n v="0.30793644716258212"/>
    <n v="0.1248480210480863"/>
    <n v="0.86764031239877992"/>
    <n v="0.21796463297412441"/>
    <n v="0.115763"/>
    <n v="5.4999999999999997E-3"/>
    <n v="1.546275348931927"/>
    <n v="0.78018611293151163"/>
    <n v="7.3700343226300742"/>
  </r>
  <r>
    <x v="8"/>
    <s v="LA PRIMAVERA_05Qd-61_102864"/>
    <s v="C110"/>
    <s v="LA PRIMAVERA_05Qd-61_102864_C110"/>
    <x v="5"/>
    <x v="2"/>
    <x v="1"/>
    <x v="5"/>
    <n v="0.51631973296816525"/>
    <n v="0.51631973296816513"/>
    <n v="1.1305578637453231"/>
    <n v="3"/>
    <x v="4450"/>
    <s v="05Qd-615,16319732968165"/>
    <s v="PlátanoFríjolGulupaBovinos DP"/>
    <n v="32.473231962554209"/>
    <n v="29.711853724440779"/>
    <n v="183.1503739267423"/>
    <n v="75"/>
    <n v="320.33545961373727"/>
    <n v="2648104.375131831"/>
    <n v="3972921.8820459042"/>
    <n v="16757128.65643318"/>
    <n v="8285578.895504998"/>
    <n v="31663733.809115909"/>
    <n v="0.11196959345533949"/>
    <n v="0.13095782003271139"/>
    <n v="1.04592396058519"/>
    <n v="0.21796463297412441"/>
    <n v="0.113217"/>
    <n v="5.4999999999999997E-3"/>
    <n v="1.6219468051355981"/>
    <n v="0.81836677675454195"/>
    <n v="7.7222279115717916"/>
  </r>
  <r>
    <x v="8"/>
    <s v="LA PRIMAVERA_05Qd-61_102864"/>
    <s v="C111"/>
    <s v="LA PRIMAVERA_05Qd-61_102864_C111"/>
    <x v="2"/>
    <x v="0"/>
    <x v="6"/>
    <x v="0"/>
    <n v="0.93058692840188195"/>
    <n v="0.43673188093354232"/>
    <n v="3"/>
    <m/>
    <x v="4451"/>
    <s v="05Qd-614,36731880933542"/>
    <s v="GranadillaGulupaBovinos DP"/>
    <n v="118.70482259882731"/>
    <n v="70.750564711233849"/>
    <n v="75"/>
    <m/>
    <n v="264.45538731006116"/>
    <n v="12106784.920060011"/>
    <n v="6473239.9391969638"/>
    <n v="8285578.895504998"/>
    <m/>
    <n v="26865603.754761972"/>
    <n v="0.91106707410085452"/>
    <n v="0.40403800041386428"/>
    <n v="0.21796463297412441"/>
    <m/>
    <n v="8.6191000000000004E-2"/>
    <n v="5.4999999999999997E-3"/>
    <n v="1.371932610262437"/>
    <n v="0.6922200312796648"/>
    <n v="6.5231624508775274"/>
  </r>
  <r>
    <x v="8"/>
    <s v="LA PRIMAVERA_05Qd-61_102864"/>
    <s v="C112"/>
    <s v="LA PRIMAVERA_05Qd-61_102864_C112"/>
    <x v="4"/>
    <x v="6"/>
    <x v="1"/>
    <x v="5"/>
    <n v="0.45109704270675882"/>
    <n v="0.60877634165407135"/>
    <n v="0.45109704270675882"/>
    <n v="3"/>
    <x v="4452"/>
    <s v="05Qd-614,51097042706759"/>
    <s v="CaféGranadillaGulupaBovinos DP"/>
    <n v="69.468944576840855"/>
    <n v="77.654956708355471"/>
    <n v="73.077720918494919"/>
    <n v="75"/>
    <n v="295.20162220369127"/>
    <n v="6503574.3279935913"/>
    <n v="7920081.4108618936"/>
    <n v="6686160.3669995787"/>
    <n v="8285578.895504998"/>
    <n v="29395395.001360059"/>
    <n v="0.28220332442669949"/>
    <n v="0.59600673880632093"/>
    <n v="0.41732778183780223"/>
    <n v="0.21796463297412441"/>
    <n v="0.115763"/>
    <n v="5.4999999999999997E-3"/>
    <n v="1.4170587729008131"/>
    <n v="0.71498881269021286"/>
    <n v="6.764281012658615"/>
  </r>
  <r>
    <x v="8"/>
    <s v="LA PRIMAVERA_05Qd-61_102864"/>
    <s v="C113"/>
    <s v="LA PRIMAVERA_05Qd-61_102864_C113"/>
    <x v="5"/>
    <x v="6"/>
    <x v="1"/>
    <x v="5"/>
    <n v="0.47039692059727778"/>
    <n v="0.76317536477822245"/>
    <n v="0.47039692059727772"/>
    <n v="3"/>
    <x v="4453"/>
    <s v="05Qd-614,70396920597278"/>
    <s v="PlátanoGranadillaGulupaBovinos DP"/>
    <n v="29.584978728613549"/>
    <n v="97.349955735323903"/>
    <n v="76.204301136758986"/>
    <n v="75"/>
    <n v="278.13923560069645"/>
    <n v="2412575.1234051618"/>
    <n v="9928787.6453687772"/>
    <n v="6972223.1570928507"/>
    <n v="8285578.895504998"/>
    <n v="27599164.821371786"/>
    <n v="0.1020107282344916"/>
    <n v="0.74716711076998332"/>
    <n v="0.43518286503999148"/>
    <n v="0.21796463297412441"/>
    <n v="0.113217"/>
    <n v="5.4999999999999997E-3"/>
    <n v="1.4776866615621289"/>
    <n v="0.7455791191466854"/>
    <n v="7.0459519866815929"/>
  </r>
  <r>
    <x v="8"/>
    <s v="LA PRIMAVERA_05Qd-61_102864"/>
    <s v="C114"/>
    <s v="LA PRIMAVERA_05Qd-61_102864_C114"/>
    <x v="0"/>
    <x v="6"/>
    <x v="1"/>
    <x v="5"/>
    <n v="0.4724397180876091"/>
    <n v="0.77951774470087365"/>
    <n v="0.4724397180876091"/>
    <n v="3"/>
    <x v="4454"/>
    <s v="05Qd-614,72439718087609"/>
    <s v="FríjolGranadillaGulupaBovinos DP"/>
    <n v="27.186758322677871"/>
    <n v="99.434574861548256"/>
    <n v="76.535234330192679"/>
    <n v="75"/>
    <n v="278.15656751441884"/>
    <n v="3635278.6347090648"/>
    <n v="10141399.35607185"/>
    <n v="7002501.5014945418"/>
    <n v="8285578.895504998"/>
    <n v="29064758.387780458"/>
    <n v="0.1198282219855361"/>
    <n v="0.76316669533920101"/>
    <n v="0.43707273809317848"/>
    <n v="0.21796463297412441"/>
    <n v="0.113217"/>
    <n v="5.4999999999999997E-3"/>
    <n v="1.484103826453222"/>
    <n v="0.74881695316886054"/>
    <n v="7.0760349604981752"/>
  </r>
  <r>
    <x v="8"/>
    <s v="LA PRIMAVERA_05Qd-61_102864"/>
    <s v="C115"/>
    <s v="LA PRIMAVERA_05Qd-61_102864_C115"/>
    <x v="7"/>
    <x v="0"/>
    <x v="6"/>
    <x v="0"/>
    <n v="0.47364469732239778"/>
    <n v="1.2628022759015809"/>
    <n v="3"/>
    <m/>
    <x v="4455"/>
    <s v="05Qd-614,73644697322398"/>
    <s v="Caña paneleraGulupaBovinos DP"/>
    <n v="30.227320364125521"/>
    <n v="204.5739686960562"/>
    <n v="75"/>
    <m/>
    <n v="309.80128906018172"/>
    <n v="6034512.1451569432"/>
    <n v="18717255.33341324"/>
    <n v="8285578.895504998"/>
    <m/>
    <n v="33037346.374075182"/>
    <n v="0.1362186637887236"/>
    <n v="1.1682685161035731"/>
    <n v="0.21796463297412441"/>
    <m/>
    <n v="8.2211000000000006E-2"/>
    <n v="5.4999999999999997E-3"/>
    <n v="1.487889101536328"/>
    <n v="0.75072684525600064"/>
    <n v="7.0627739200163084"/>
  </r>
  <r>
    <x v="8"/>
    <s v="LA PRIMAVERA_05Qd-61_102864"/>
    <s v="C116"/>
    <s v="LA PRIMAVERA_05Qd-61_102864_C116"/>
    <x v="4"/>
    <x v="5"/>
    <x v="1"/>
    <x v="5"/>
    <n v="0.48796377586527229"/>
    <n v="0.48796377586527229"/>
    <n v="0.9037102069221794"/>
    <n v="3"/>
    <x v="4456"/>
    <s v="05Qd-614,87963775865272"/>
    <s v="CaféCaña paneleraGulupaBovinos DP"/>
    <n v="75.146421483251942"/>
    <n v="31.141143271636992"/>
    <n v="146.4010535213931"/>
    <n v="75"/>
    <n v="327.688618276282"/>
    <n v="7035090.8679558393"/>
    <n v="6216945.6314028921"/>
    <n v="13394792.687000539"/>
    <n v="8285578.895504998"/>
    <n v="34932408.081864268"/>
    <n v="0.30526690869596668"/>
    <n v="0.14033678388343351"/>
    <n v="0.83605818787018993"/>
    <n v="0.21796463297412441"/>
    <n v="0.11178299999999999"/>
    <n v="5.4999999999999997E-3"/>
    <n v="1.532870500100332"/>
    <n v="0.77342258474645664"/>
    <n v="7.3032138434995124"/>
  </r>
  <r>
    <x v="8"/>
    <s v="LA PRIMAVERA_05Qd-61_102864"/>
    <s v="C117"/>
    <s v="LA PRIMAVERA_05Qd-61_102864_C117"/>
    <x v="5"/>
    <x v="5"/>
    <x v="1"/>
    <x v="5"/>
    <n v="0.51162663763418481"/>
    <n v="0.51162663763418481"/>
    <n v="1.0930131010734789"/>
    <n v="3"/>
    <x v="4457"/>
    <s v="05Qd-615,11626637634185"/>
    <s v="PlátanoCaña paneleraGulupaBovinos DP"/>
    <n v="32.17806607275444"/>
    <n v="32.651272926765543"/>
    <n v="177.06812237390361"/>
    <n v="75"/>
    <n v="316.8974613734236"/>
    <n v="2624034.3938909811"/>
    <n v="6518424.4140028292"/>
    <n v="16200640.184111111"/>
    <n v="8285578.895504998"/>
    <n v="33628677.88750992"/>
    <n v="0.11095184429132419"/>
    <n v="0.14714214543355869"/>
    <n v="1.011189810187195"/>
    <n v="0.21796463297412441"/>
    <n v="0.109237"/>
    <n v="5.4999999999999997E-3"/>
    <n v="1.607204097280162"/>
    <n v="0.810928220650183"/>
    <n v="7.6491356942721938"/>
  </r>
  <r>
    <x v="8"/>
    <s v="LA PRIMAVERA_05Qd-61_102864"/>
    <s v="C118"/>
    <s v="LA PRIMAVERA_05Qd-61_102864_C118"/>
    <x v="0"/>
    <x v="5"/>
    <x v="1"/>
    <x v="5"/>
    <n v="0.51414640717292648"/>
    <n v="0.51414640717292637"/>
    <n v="1.1131712573834129"/>
    <n v="3"/>
    <x v="4458"/>
    <s v="05Qd-615,14146407172927"/>
    <s v="FríjolCaña paneleraGulupaBovinos DP"/>
    <n v="29.586788703678401"/>
    <n v="32.812080978712252"/>
    <n v="180.33374369611289"/>
    <n v="75"/>
    <n v="317.73261337850352"/>
    <n v="3956198.8070646678"/>
    <n v="6550527.7606052347"/>
    <n v="16499424.37693694"/>
    <n v="8285578.895504998"/>
    <n v="35291729.840111837"/>
    <n v="0.13040658406361691"/>
    <n v="0.14786682290078951"/>
    <n v="1.0298389208270831"/>
    <n v="0.21796463297412441"/>
    <n v="0.109237"/>
    <n v="5.4999999999999997E-3"/>
    <n v="1.6151196036845861"/>
    <n v="0.81492205536908857"/>
    <n v="7.68624273078294"/>
  </r>
  <r>
    <x v="8"/>
    <s v="LA PRIMAVERA_05Qd-61_102864"/>
    <s v="C119"/>
    <s v="LA PRIMAVERA_05Qd-61_102864_C119"/>
    <x v="2"/>
    <x v="5"/>
    <x v="1"/>
    <x v="5"/>
    <n v="0.74931962187907919"/>
    <n v="0.46866495273488479"/>
    <n v="0.46866495273488479"/>
    <n v="3"/>
    <x v="4459"/>
    <s v="05Qd-614,68664952734885"/>
    <s v="GranadillaCaña paneleraGulupaBovinos DP"/>
    <n v="95.582529767239095"/>
    <n v="29.909520258203891"/>
    <n v="75.923722343051338"/>
    <n v="75"/>
    <n v="276.41577236849434"/>
    <n v="9748526.6788025964"/>
    <n v="5971067.2689385312"/>
    <n v="6946551.929436462"/>
    <n v="8285578.895504998"/>
    <n v="30951724.772682585"/>
    <n v="0.73360200389244012"/>
    <n v="0.1347865055537536"/>
    <n v="0.43358055281491081"/>
    <n v="0.21796463297412441"/>
    <n v="0.109237"/>
    <n v="5.4999999999999997E-3"/>
    <n v="1.472245924821628"/>
    <n v="0.74283395008479247"/>
    <n v="7.0164664022552694"/>
  </r>
  <r>
    <x v="8"/>
    <s v="LA PRIMAVERA_05Qd-61_102864"/>
    <s v="C120"/>
    <s v="LA PRIMAVERA_05Qd-61_102864_C120"/>
    <x v="9"/>
    <x v="0"/>
    <x v="6"/>
    <x v="0"/>
    <n v="0.4711326295355262"/>
    <n v="1.240193665819737"/>
    <n v="3"/>
    <m/>
    <x v="4460"/>
    <s v="05Qd-614,71132629535526"/>
    <s v="YucaGulupaBovinos DP"/>
    <n v="33.117279577408077"/>
    <n v="200.9113738627974"/>
    <n v="75"/>
    <m/>
    <n v="309.02865344020552"/>
    <n v="2317771.5699326741"/>
    <n v="18382150.514780141"/>
    <n v="8285578.895504998"/>
    <m/>
    <n v="28985500.980217814"/>
    <n v="0.1201487351511635"/>
    <n v="1.1473523934012899"/>
    <n v="0.21796463297412441"/>
    <m/>
    <n v="8.6191000000000004E-2"/>
    <n v="5.4999999999999997E-3"/>
    <n v="1.479997789116837"/>
    <n v="0.74674521781380931"/>
    <n v="7.0297603022859096"/>
  </r>
  <r>
    <x v="8"/>
    <s v="LA PRIMAVERA_05Qd-61_102864"/>
    <s v="C121"/>
    <s v="LA PRIMAVERA_05Qd-61_102864_C121"/>
    <x v="4"/>
    <x v="7"/>
    <x v="1"/>
    <x v="5"/>
    <n v="0.48529795150178401"/>
    <n v="0.48529795150178401"/>
    <n v="0.88238361201427185"/>
    <n v="3"/>
    <x v="4461"/>
    <s v="05Qd-614,85297951501784"/>
    <s v="CaféYucaGulupaBovinos DP"/>
    <n v="74.735884531274735"/>
    <n v="34.113001160782687"/>
    <n v="142.94614514631201"/>
    <n v="75"/>
    <n v="326.79503083836943"/>
    <n v="6996657.0383095797"/>
    <n v="2387458.9116154239"/>
    <n v="13078689.897275539"/>
    <n v="8285578.895504998"/>
    <n v="30748384.742705539"/>
    <n v="0.30359918661736468"/>
    <n v="0.1237611903507381"/>
    <n v="0.81632810829869495"/>
    <n v="0.21796463297412441"/>
    <n v="0.115763"/>
    <n v="5.4999999999999997E-3"/>
    <n v="1.5244961827281169"/>
    <n v="0.76919725313032761"/>
    <n v="7.267935950876284"/>
  </r>
  <r>
    <x v="8"/>
    <s v="LA PRIMAVERA_05Qd-61_102864"/>
    <s v="C122"/>
    <s v="LA PRIMAVERA_05Qd-61_102864_C122"/>
    <x v="5"/>
    <x v="7"/>
    <x v="1"/>
    <x v="5"/>
    <n v="0.50869677255539292"/>
    <n v="0.50869677255539292"/>
    <n v="1.069574180443144"/>
    <n v="3"/>
    <x v="4462"/>
    <s v="05Qd-615,08696772555393"/>
    <s v="PlátanoYucaGulupaBovinos DP"/>
    <n v="31.993796167407901"/>
    <n v="35.757772187102951"/>
    <n v="173.2710172317893"/>
    <n v="75"/>
    <n v="316.02258558630012"/>
    <n v="2609007.6807163889"/>
    <n v="2502571.1301460401"/>
    <n v="15853228.50252828"/>
    <n v="8285578.895504998"/>
    <n v="29250386.208895706"/>
    <n v="0.1103164709348471"/>
    <n v="0.129728382129391"/>
    <n v="0.98950553423487253"/>
    <n v="0.21796463297412441"/>
    <n v="0.113217"/>
    <n v="5.4999999999999997E-3"/>
    <n v="1.5980003326347421"/>
    <n v="0.80628438450029782"/>
    <n v="7.6099694426889686"/>
  </r>
  <r>
    <x v="8"/>
    <s v="LA PRIMAVERA_05Qd-61_102864"/>
    <s v="C123"/>
    <s v="LA PRIMAVERA_05Qd-61_102864_C123"/>
    <x v="0"/>
    <x v="7"/>
    <x v="1"/>
    <x v="5"/>
    <n v="0.51118769520718144"/>
    <n v="0.51118769520718133"/>
    <n v="1.0895015616574519"/>
    <n v="3"/>
    <x v="4463"/>
    <s v="05Qd-615,11187695207181"/>
    <s v="FríjolYucaGulupaBovinos DP"/>
    <n v="29.416528278740529"/>
    <n v="35.93286636800547"/>
    <n v="176.49925298850721"/>
    <n v="75"/>
    <n v="316.8486476352532"/>
    <n v="3933432.4265434248"/>
    <n v="2514825.4070593328"/>
    <n v="16148592.14688676"/>
    <n v="8285578.895504998"/>
    <n v="30882428.875994518"/>
    <n v="0.1296561450538366"/>
    <n v="0.13036361982512609"/>
    <n v="1.007941145672498"/>
    <n v="0.21796463297412441"/>
    <n v="0.113217"/>
    <n v="5.4999999999999997E-3"/>
    <n v="1.6058252205461201"/>
    <n v="0.81023249690338262"/>
    <n v="7.6466516695213169"/>
  </r>
  <r>
    <x v="8"/>
    <s v="LA PRIMAVERA_05Qd-61_102864"/>
    <s v="C124"/>
    <s v="LA PRIMAVERA_05Qd-61_102864_C124"/>
    <x v="2"/>
    <x v="7"/>
    <x v="1"/>
    <x v="5"/>
    <n v="0.73043315129405717"/>
    <n v="0.46630414391175712"/>
    <n v="0.46630414391175701"/>
    <n v="3"/>
    <x v="4464"/>
    <s v="05Qd-614,66304143911757"/>
    <s v="GranadillaYucaGulupaBovinos DP"/>
    <n v="93.173388748932396"/>
    <n v="32.77787131248806"/>
    <n v="75.541271313704641"/>
    <n v="75"/>
    <n v="276.49253137512511"/>
    <n v="9502816.7614447679"/>
    <n v="2294017.4803132941"/>
    <n v="6911560.0210600626"/>
    <n v="8285578.895504998"/>
    <n v="26993973.158323124"/>
    <n v="0.71511169313174894"/>
    <n v="0.1189173697053794"/>
    <n v="0.43139647485335458"/>
    <n v="0.21796463297412441"/>
    <n v="0.113217"/>
    <n v="5.4999999999999997E-3"/>
    <n v="1.464829771450546"/>
    <n v="0.73909206810013506"/>
    <n v="6.9856802786682524"/>
  </r>
  <r>
    <x v="8"/>
    <s v="LA PRIMAVERA_05Qd-61_102864"/>
    <s v="C125"/>
    <s v="LA PRIMAVERA_05Qd-61_102864_C125"/>
    <x v="7"/>
    <x v="7"/>
    <x v="1"/>
    <x v="5"/>
    <n v="0.50658701601141842"/>
    <n v="0.50658701601141842"/>
    <n v="1.052696128091348"/>
    <n v="3"/>
    <x v="4465"/>
    <s v="05Qd-615,06587016011419"/>
    <s v="Caña paneleraYucaGulupaBovinos DP"/>
    <n v="32.329651554951369"/>
    <n v="35.609471277917457"/>
    <n v="170.53677275079841"/>
    <n v="75"/>
    <n v="313.47589558366724"/>
    <n v="6454216.6691225395"/>
    <n v="2492192.0278921281"/>
    <n v="15603062.01056996"/>
    <n v="8285578.895504998"/>
    <n v="32835049.603089623"/>
    <n v="0.14569276675934389"/>
    <n v="0.12919034981249261"/>
    <n v="0.97389097798007562"/>
    <n v="0.21796463297412441"/>
    <n v="0.109237"/>
    <n v="5.4999999999999997E-3"/>
    <n v="1.59137282516676"/>
    <n v="0.80294042037809843"/>
    <n v="7.5749204056590438"/>
  </r>
  <r>
    <x v="8"/>
    <s v="LA PRIMAVERA_05Qd-61_102864"/>
    <s v="C126"/>
    <s v="LA PRIMAVERA_05Qd-61_102864_C126"/>
    <x v="4"/>
    <x v="3"/>
    <x v="8"/>
    <x v="0"/>
    <n v="1.234487217893635"/>
    <n v="0.17903517473735861"/>
    <n v="0.37682935474259238"/>
    <m/>
    <x v="4466"/>
    <s v="05Qd-611,79035174737359"/>
    <s v="CaféPlátanoPiscicultura cachama"/>
    <n v="190.1110315556198"/>
    <n v="11.260175405810291"/>
    <n v="750.38930421550083"/>
    <m/>
    <n v="951.76051117693089"/>
    <n v="17797898.497304831"/>
    <n v="918236.8971238276"/>
    <n v="31283864.605568081"/>
    <m/>
    <n v="49999999.999996737"/>
    <n v="0.77228703332093795"/>
    <n v="3.8825740039619437E-2"/>
    <n v="0.65606729029506983"/>
    <m/>
    <n v="7.8413999999999998E-2"/>
    <n v="5.4999999999999997E-3"/>
    <n v="0.56241416147861356"/>
    <n v="0.28377075195871337"/>
    <n v="2.7204506608109131"/>
  </r>
  <r>
    <x v="8"/>
    <s v="LA PRIMAVERA_05Qd-61_102864"/>
    <s v="C127"/>
    <s v="LA PRIMAVERA_05Qd-61_102864_C127"/>
    <x v="4"/>
    <x v="2"/>
    <x v="8"/>
    <x v="0"/>
    <n v="1.2935249182298949"/>
    <n v="0.18379191582457521"/>
    <n v="0.3606023241912823"/>
    <m/>
    <x v="4467"/>
    <s v="05Qd-611,83791915824575"/>
    <s v="CaféFríjolPiscicultura cachama"/>
    <n v="199.20283740740379"/>
    <n v="10.5763893379051"/>
    <n v="718.07603028492042"/>
    <m/>
    <n v="927.85525703022927"/>
    <n v="18649059.192100771"/>
    <n v="1414222.3848872641"/>
    <n v="29936718.423009221"/>
    <m/>
    <n v="49999999.999997258"/>
    <n v="0.80922062792273242"/>
    <n v="4.661644151707444E-2"/>
    <n v="0.62781571214876142"/>
    <m/>
    <n v="7.8413999999999998E-2"/>
    <n v="5.4999999999999997E-3"/>
    <n v="0.57735680363740927"/>
    <n v="0.29131018658195179"/>
    <n v="2.7905001484651142"/>
  </r>
  <r>
    <x v="8"/>
    <s v="LA PRIMAVERA_05Qd-61_102864"/>
    <s v="C128"/>
    <s v="LA PRIMAVERA_05Qd-61_102864_C128"/>
    <x v="5"/>
    <x v="2"/>
    <x v="8"/>
    <x v="0"/>
    <n v="2.540960027720427"/>
    <n v="0.32842400117752341"/>
    <n v="0.41485598287728448"/>
    <m/>
    <x v="4468"/>
    <s v="05Qd-613,28424001177524"/>
    <s v="PlátanoFríjolPiscicultura cachama"/>
    <n v="159.81024764132169"/>
    <n v="18.899308431397479"/>
    <n v="826.11263804957798"/>
    <m/>
    <n v="1004.8221941222971"/>
    <n v="13032094.140117699"/>
    <n v="2527121.8927975842"/>
    <n v="34440783.967077509"/>
    <m/>
    <n v="49999999.999992788"/>
    <n v="0.55103503337856419"/>
    <n v="8.330049869173016E-2"/>
    <n v="0.72227239498078999"/>
    <m/>
    <n v="7.5867999999999991E-2"/>
    <n v="5.4999999999999997E-3"/>
    <n v="1.031698433018398"/>
    <n v="0.52055204186637472"/>
    <n v="4.9178584866600072"/>
  </r>
  <r>
    <x v="8"/>
    <s v="LA PRIMAVERA_05Qd-61_102864"/>
    <s v="C129"/>
    <s v="LA PRIMAVERA_05Qd-61_102864_C129"/>
    <x v="4"/>
    <x v="3"/>
    <x v="2"/>
    <x v="7"/>
    <n v="1.194315031851229"/>
    <n v="0.19488480823998469"/>
    <n v="0.19488480823998461"/>
    <n v="0.3647634340686482"/>
    <x v="4469"/>
    <s v="05Qd-611,94884808239985"/>
    <s v="CaféPlátanoFríjolPiscicultura cachama"/>
    <n v="183.92451490508921"/>
    <n v="12.25701668920161"/>
    <n v="11.21473487417366"/>
    <n v="726.36214787725544"/>
    <n v="933.75841434571998"/>
    <n v="17218726.449806809"/>
    <n v="999526.61189273384"/>
    <n v="1499578.787515939"/>
    <n v="30282168.150781441"/>
    <n v="49999999.999996923"/>
    <n v="0.74715557960395018"/>
    <n v="4.2262906791901179E-2"/>
    <n v="4.9430010156468238E-2"/>
    <n v="0.6350602859790786"/>
    <n v="0.10544000000000001"/>
    <n v="5.4999999999999997E-3"/>
    <n v="0.61220358609419256"/>
    <n v="0.30889242106037568"/>
    <n v="2.9808840895544151"/>
  </r>
  <r>
    <x v="8"/>
    <s v="LA PRIMAVERA_05Qd-61_102864"/>
    <s v="C130"/>
    <s v="LA PRIMAVERA_05Qd-61_102864_C130"/>
    <x v="4"/>
    <x v="6"/>
    <x v="8"/>
    <x v="0"/>
    <n v="0.12407419489231419"/>
    <n v="0.67666775403082835"/>
    <n v="0.44"/>
    <m/>
    <x v="4470"/>
    <s v="05Qd-611,24074194892314"/>
    <s v="CaféGranadillaPiscicultura cachama"/>
    <n v="19.10742601341639"/>
    <n v="86.315123551668805"/>
    <n v="876.18252054794527"/>
    <m/>
    <n v="981.60507011303048"/>
    <n v="1788807.4455692689"/>
    <n v="8803337.668260701"/>
    <n v="36528206.343830608"/>
    <m/>
    <n v="47120351.457660578"/>
    <n v="7.7619995165737934E-2"/>
    <n v="0.66247407091992494"/>
    <n v="0.76604862146957065"/>
    <m/>
    <n v="7.8413999999999998E-2"/>
    <n v="5.4999999999999997E-3"/>
    <n v="0.38976186877166791"/>
    <n v="0.19665759890431811"/>
    <n v="1.9110754165991291"/>
  </r>
  <r>
    <x v="8"/>
    <s v="LA PRIMAVERA_05Qd-61_102864"/>
    <s v="C131"/>
    <s v="LA PRIMAVERA_05Qd-61_102864_C131"/>
    <x v="5"/>
    <x v="6"/>
    <x v="8"/>
    <x v="0"/>
    <n v="0.1293492148494445"/>
    <n v="0.72414293364500049"/>
    <n v="0.44000000000000011"/>
    <m/>
    <x v="4471"/>
    <s v="05Qd-611,29349214849445"/>
    <s v="PlátanoGranadillaPiscicultura cachama"/>
    <n v="8.1352440934874295"/>
    <n v="92.371014303998408"/>
    <n v="876.18252054794527"/>
    <m/>
    <n v="976.68877894543107"/>
    <n v="663407.18723566702"/>
    <n v="9420982.0506259985"/>
    <n v="36528206.343830608"/>
    <m/>
    <n v="46612595.581692271"/>
    <n v="2.8050795031985831E-2"/>
    <n v="0.70895341816132218"/>
    <n v="0.76604862146957076"/>
    <m/>
    <n v="7.5867999999999991E-2"/>
    <n v="5.4999999999999997E-3"/>
    <n v="0.40633261209249583"/>
    <n v="0.20501850553636949"/>
    <n v="1.98621126612331"/>
  </r>
  <r>
    <x v="8"/>
    <s v="LA PRIMAVERA_05Qd-61_102864"/>
    <s v="C132"/>
    <s v="LA PRIMAVERA_05Qd-61_102864_C132"/>
    <x v="4"/>
    <x v="3"/>
    <x v="5"/>
    <x v="7"/>
    <n v="0.13391349746812761"/>
    <n v="0.13391349746812761"/>
    <n v="0.63130797974502073"/>
    <n v="0.44000000000000011"/>
    <x v="4472"/>
    <s v="05Qd-611,33913497468128"/>
    <s v="CaféPlátanoGranadillaPiscicultura cachama"/>
    <n v="20.62267861009164"/>
    <n v="8.4223084816081304"/>
    <n v="80.529071979929626"/>
    <n v="876.18252054794527"/>
    <n v="985.75657961957472"/>
    <n v="1930663.032237387"/>
    <n v="686816.51289205847"/>
    <n v="8213214.3659230806"/>
    <n v="36528206.343830608"/>
    <n v="47358900.254883133"/>
    <n v="8.3775397737817572E-2"/>
    <n v="2.9040609746777541E-2"/>
    <n v="0.61806575657640028"/>
    <n v="0.76604862146957076"/>
    <n v="0.10544000000000001"/>
    <n v="5.4999999999999997E-3"/>
    <n v="0.42067067267474639"/>
    <n v="0.2122528934869822"/>
    <n v="2.082998540843005"/>
  </r>
  <r>
    <x v="8"/>
    <s v="LA PRIMAVERA_05Qd-61_102864"/>
    <s v="C133"/>
    <s v="LA PRIMAVERA_05Qd-61_102864_C133"/>
    <x v="0"/>
    <x v="6"/>
    <x v="8"/>
    <x v="0"/>
    <n v="0.1299073904299495"/>
    <n v="0.72916651386954556"/>
    <n v="0.44000000000000011"/>
    <m/>
    <x v="4473"/>
    <s v="05Qd-611,29907390429949"/>
    <s v="FríjolGranadillaPiscicultura cachama"/>
    <n v="7.4755798311052759"/>
    <n v="93.011817630550269"/>
    <n v="876.18252054794527"/>
    <m/>
    <n v="976.66991800960079"/>
    <n v="999597.49961841782"/>
    <n v="9486338.0141056068"/>
    <n v="36528206.343830608"/>
    <m/>
    <n v="47014141.857554629"/>
    <n v="3.29493288181055E-2"/>
    <n v="0.71387162450723241"/>
    <n v="0.76604862146957076"/>
    <m/>
    <n v="7.5867999999999991E-2"/>
    <n v="5.4999999999999997E-3"/>
    <n v="0.40808604323544351"/>
    <n v="0.20590321383147001"/>
    <n v="1.994431161366409"/>
  </r>
  <r>
    <x v="8"/>
    <s v="LA PRIMAVERA_05Qd-61_102864"/>
    <s v="C134"/>
    <s v="LA PRIMAVERA_05Qd-61_102864_C134"/>
    <x v="4"/>
    <x v="2"/>
    <x v="5"/>
    <x v="7"/>
    <n v="0.13451185130446511"/>
    <n v="0.13451185130446519"/>
    <n v="0.63609481043572136"/>
    <n v="0.44000000000000011"/>
    <x v="4474"/>
    <s v="05Qd-611,34511851304465"/>
    <s v="CaféFríjolGranadillaPiscicultura cachama"/>
    <n v="20.71482510088763"/>
    <n v="7.7405456250660407"/>
    <n v="81.139675751171126"/>
    <n v="876.18252054794527"/>
    <n v="985.77756702507008"/>
    <n v="1939289.643100787"/>
    <n v="1035027.41289759"/>
    <n v="8275490.256387799"/>
    <n v="36528206.343830608"/>
    <n v="47778013.656216785"/>
    <n v="8.4149723937751678E-2"/>
    <n v="3.4117190745609358E-2"/>
    <n v="0.62275217941180616"/>
    <n v="0.76604862146957076"/>
    <n v="0.10544000000000001"/>
    <n v="5.4999999999999997E-3"/>
    <n v="0.42255031823392197"/>
    <n v="0.21320128431757729"/>
    <n v="2.091810115596151"/>
  </r>
  <r>
    <x v="8"/>
    <s v="LA PRIMAVERA_05Qd-61_102864"/>
    <s v="C135"/>
    <s v="LA PRIMAVERA_05Qd-61_102864_C135"/>
    <x v="5"/>
    <x v="2"/>
    <x v="5"/>
    <x v="7"/>
    <n v="0.14073397062523421"/>
    <n v="0.14073397062523421"/>
    <n v="0.68587176500187341"/>
    <n v="0.43999999999999989"/>
    <x v="4475"/>
    <s v="05Qd-611,40733970625234"/>
    <s v="PlátanoFríjolGranadillaPiscicultura cachama"/>
    <n v="8.8512729251165343"/>
    <n v="8.0986003096157493"/>
    <n v="87.489178823852612"/>
    <n v="876.18252054794516"/>
    <n v="980.62157260653009"/>
    <n v="721797.40487535356"/>
    <n v="1082904.7114468359"/>
    <n v="8923080.3573393859"/>
    <n v="36528206.3438306"/>
    <n v="47255988.817492172"/>
    <n v="3.051970410984611E-2"/>
    <n v="3.5695350808458579E-2"/>
    <n v="0.67148501991292531"/>
    <n v="0.76604862146957065"/>
    <n v="0.102894"/>
    <n v="5.4999999999999997E-3"/>
    <n v="0.44209624280178278"/>
    <n v="0.22306334344099621"/>
    <n v="2.1808932924951212"/>
  </r>
  <r>
    <x v="8"/>
    <s v="LA PRIMAVERA_05Qd-61_102864"/>
    <s v="C136"/>
    <s v="LA PRIMAVERA_05Qd-61_102864_C136"/>
    <x v="4"/>
    <x v="5"/>
    <x v="8"/>
    <x v="0"/>
    <n v="1.3254515971174461"/>
    <n v="0.185453721863898"/>
    <n v="0.34363189965763591"/>
    <m/>
    <x v="4476"/>
    <s v="05Qd-611,85453721863898"/>
    <s v="CaféCaña paneleraPiscicultura cachama"/>
    <n v="204.11954595608671"/>
    <n v="11.83538862609449"/>
    <n v="684.28241814251373"/>
    <m/>
    <n v="900.23735272469492"/>
    <n v="19109353.784025531"/>
    <n v="2362789.5409340821"/>
    <n v="28527856.675037771"/>
    <m/>
    <n v="49999999.999997385"/>
    <n v="0.82919374693479297"/>
    <n v="5.3335883056979339E-2"/>
    <n v="0.59826987051295866"/>
    <m/>
    <n v="7.4434E-2"/>
    <n v="5.4999999999999997E-3"/>
    <n v="0.58257713674522937"/>
    <n v="0.29394414915427841"/>
    <n v="2.810992504538488"/>
  </r>
  <r>
    <x v="8"/>
    <s v="LA PRIMAVERA_05Qd-61_102864"/>
    <s v="C137"/>
    <s v="LA PRIMAVERA_05Qd-61_102864_C137"/>
    <x v="5"/>
    <x v="5"/>
    <x v="8"/>
    <x v="0"/>
    <n v="2.6552488022593819"/>
    <n v="0.3379577044544162"/>
    <n v="0.38637053783036779"/>
    <m/>
    <x v="4477"/>
    <s v="05Qd-613,37957704454417"/>
    <s v="PlátanoCaña paneleraPiscicultura cachama"/>
    <n v="166.9982856908928"/>
    <n v="21.567972490388971"/>
    <n v="769.38889023108379"/>
    <m/>
    <n v="957.95514841236559"/>
    <n v="13618259.232327569"/>
    <n v="4305780.0152914226"/>
    <n v="32075960.752373829"/>
    <m/>
    <n v="49999999.999992818"/>
    <n v="0.57581980685230005"/>
    <n v="9.7195529007578677E-2"/>
    <n v="0.67267867700320427"/>
    <m/>
    <n v="7.1887999999999994E-2"/>
    <n v="5.4999999999999997E-3"/>
    <n v="1.0616472391238221"/>
    <n v="0.53566296156025028"/>
    <n v="5.0542752452282373"/>
  </r>
  <r>
    <x v="8"/>
    <s v="LA PRIMAVERA_05Qd-61_102864"/>
    <s v="C138"/>
    <s v="LA PRIMAVERA_05Qd-61_102864_C138"/>
    <x v="4"/>
    <x v="3"/>
    <x v="4"/>
    <x v="7"/>
    <n v="1.2272354586185961"/>
    <n v="0.1967542871265687"/>
    <n v="0.1967542871265687"/>
    <n v="0.34679883839395348"/>
    <x v="4478"/>
    <s v="05Qd-611,96754287126569"/>
    <s v="CaféPlátanoCaña paneleraPiscicultura cachama"/>
    <n v="188.9942606272638"/>
    <n v="12.374595037765101"/>
    <n v="12.55657437655576"/>
    <n v="690.58881897071285"/>
    <n v="904.51424901229757"/>
    <n v="17693348.143414371"/>
    <n v="1009114.808706984"/>
    <n v="2506765.391841386"/>
    <n v="28790771.656034309"/>
    <n v="49999999.99999705"/>
    <n v="0.76775038071271295"/>
    <n v="4.2668323779744763E-2"/>
    <n v="5.658588861777309E-2"/>
    <n v="0.60378357290667384"/>
    <n v="0.10145999999999999"/>
    <n v="5.4999999999999997E-3"/>
    <n v="0.61807629463843561"/>
    <n v="0.31185554509561142"/>
    <n v="3.004434710999734"/>
  </r>
  <r>
    <x v="8"/>
    <s v="LA PRIMAVERA_05Qd-61_102864"/>
    <s v="C139"/>
    <s v="LA PRIMAVERA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LA PRIMAVERA_05Qd-61_102864"/>
    <s v="C140"/>
    <s v="LA PRIMAVERA_05Qd-61_102864_C140"/>
    <x v="4"/>
    <x v="2"/>
    <x v="4"/>
    <x v="7"/>
    <n v="1.292074877643302"/>
    <n v="0.20251431623146329"/>
    <n v="0.20251431623146329"/>
    <n v="0.32803965220840459"/>
    <x v="4479"/>
    <s v="05Qd-612,02514316231463"/>
    <s v="CaféFríjolCaña paneleraPiscicultura cachama"/>
    <n v="198.97953115706861"/>
    <n v="11.65377837950148"/>
    <n v="12.924171113191081"/>
    <n v="653.2332029809802"/>
    <n v="876.79068363074134"/>
    <n v="18628153.60895412"/>
    <n v="1558285.509946126"/>
    <n v="2580151.5519450312"/>
    <n v="27233409.329152349"/>
    <n v="49999999.999997631"/>
    <n v="0.80831349212854786"/>
    <n v="5.1365136146603138E-2"/>
    <n v="5.8242454124551743E-2"/>
    <n v="0.57112346218546772"/>
    <n v="0.10145999999999999"/>
    <n v="5.4999999999999997E-3"/>
    <n v="0.6361706269051205"/>
    <n v="0.32098519122686942"/>
    <n v="3.0892589804466239"/>
  </r>
  <r>
    <x v="8"/>
    <s v="LA PRIMAVERA_05Qd-61_102864"/>
    <s v="C141"/>
    <s v="LA PRIMAVERA_05Qd-61_102864_C141"/>
    <x v="5"/>
    <x v="2"/>
    <x v="4"/>
    <x v="7"/>
    <n v="2.5358745854326572"/>
    <n v="0.3615607411089663"/>
    <n v="0.3615607411089658"/>
    <n v="0.35661134343907419"/>
    <x v="4480"/>
    <s v="05Qd-613,61560741108966"/>
    <s v="PlátanoFríjolCaña paneleraPiscicultura cachama"/>
    <n v="159.49040561999601"/>
    <n v="20.80617719290688"/>
    <n v="23.07428419314121"/>
    <n v="710.12869488735691"/>
    <n v="913.49956189340105"/>
    <n v="13006011.886986859"/>
    <n v="2782098.9366081692"/>
    <n v="4606496.5907321768"/>
    <n v="29605392.585666239"/>
    <n v="49999999.999993443"/>
    <n v="0.54993219947711958"/>
    <n v="9.1705204046425987E-2"/>
    <n v="0.1039836850507372"/>
    <n v="0.62086733645889647"/>
    <n v="9.8914000000000002E-2"/>
    <n v="5.4999999999999997E-3"/>
    <n v="1.1357929040072241"/>
    <n v="0.5730737746577117"/>
    <n v="5.428888089754599"/>
  </r>
  <r>
    <x v="8"/>
    <s v="LA PRIMAVERA_05Qd-61_102864"/>
    <s v="C142"/>
    <s v="LA PRIMAVERA_05Qd-61_102864_C142"/>
    <x v="2"/>
    <x v="5"/>
    <x v="8"/>
    <x v="0"/>
    <n v="0.71988352027843461"/>
    <n v="0.1288759466976038"/>
    <n v="0.44"/>
    <m/>
    <x v="4481"/>
    <s v="05Qd-611,28875946697604"/>
    <s v="GranadillaCaña paneleraPiscicultura cachama"/>
    <n v="91.827687407153235"/>
    <n v="8.224676746263281"/>
    <n v="876.18252054794527"/>
    <m/>
    <n v="976.23488470136181"/>
    <n v="9365567.7739574015"/>
    <n v="1641955.3939098071"/>
    <n v="36528206.343830608"/>
    <m/>
    <n v="47535729.511697814"/>
    <n v="0.70478334962196776"/>
    <n v="3.7064300208358311E-2"/>
    <n v="0.76604862146957065"/>
    <m/>
    <n v="7.1887999999999994E-2"/>
    <n v="5.4999999999999997E-3"/>
    <n v="0.40484590585634722"/>
    <n v="0.20426837551570209"/>
    <n v="1.9752617483480881"/>
  </r>
  <r>
    <x v="8"/>
    <s v="LA PRIMAVERA_05Qd-61_102864"/>
    <s v="C143"/>
    <s v="LA PRIMAVERA_05Qd-61_102864_C143"/>
    <x v="4"/>
    <x v="6"/>
    <x v="4"/>
    <x v="7"/>
    <n v="0.1334063055499396"/>
    <n v="0.62725044439951694"/>
    <n v="0.1334063055499396"/>
    <n v="0.44"/>
    <x v="4482"/>
    <s v="05Qd-611,3340630554994"/>
    <s v="CaféGranadillaCaña paneleraPiscicultura cachama"/>
    <n v="20.544571054690699"/>
    <n v="80.011496459925652"/>
    <n v="8.5137977037408099"/>
    <n v="876.18252054794527"/>
    <n v="985.2523857663025"/>
    <n v="1923350.724626811"/>
    <n v="8160426.4895471279"/>
    <n v="1699674.8314352119"/>
    <n v="36528206.343830608"/>
    <n v="48311658.389439762"/>
    <n v="8.3458101830541961E-2"/>
    <n v="0.61409333149448198"/>
    <n v="3.8367216577605737E-2"/>
    <n v="0.76604862146957065"/>
    <n v="0.10145999999999999"/>
    <n v="5.4999999999999997E-3"/>
    <n v="0.41907739963331819"/>
    <n v="0.21144899429665431"/>
    <n v="2.071549449429368"/>
  </r>
  <r>
    <x v="8"/>
    <s v="LA PRIMAVERA_05Qd-61_102864"/>
    <s v="C144"/>
    <s v="LA PRIMAVERA_05Qd-61_102864_C144"/>
    <x v="5"/>
    <x v="6"/>
    <x v="4"/>
    <x v="7"/>
    <n v="0.1395242407041325"/>
    <n v="0.67619392563305991"/>
    <n v="0.1395242407041325"/>
    <n v="0.44000000000000011"/>
    <x v="4483"/>
    <s v="05Qd-611,39524240704132"/>
    <s v="PlátanoGranadillaCaña paneleraPiscicultura cachama"/>
    <n v="8.7751885962954237"/>
    <n v="86.254682432002554"/>
    <n v="8.9042354874174148"/>
    <n v="876.18252054794527"/>
    <n v="980.11662706366064"/>
    <n v="715592.93331975094"/>
    <n v="8797173.2377000321"/>
    <n v="1777620.925205433"/>
    <n v="36528206.343830608"/>
    <n v="47818593.440055825"/>
    <n v="3.0257360916650992E-2"/>
    <n v="0.66201018147681612"/>
    <n v="4.0126714692039302E-2"/>
    <n v="0.76604862146957076"/>
    <n v="9.8914000000000002E-2"/>
    <n v="5.4999999999999997E-3"/>
    <n v="0.43829604409675132"/>
    <n v="0.22114592151605"/>
    <n v="2.159098372654126"/>
  </r>
  <r>
    <x v="8"/>
    <s v="LA PRIMAVERA_05Qd-61_102864"/>
    <s v="C145"/>
    <s v="LA PRIMAVERA_05Qd-61_102864_C145"/>
    <x v="0"/>
    <x v="6"/>
    <x v="4"/>
    <x v="7"/>
    <n v="0.14017390652909159"/>
    <n v="0.68139125223273278"/>
    <n v="0.14017390652909159"/>
    <n v="0.44000000000000011"/>
    <x v="4484"/>
    <s v="05Qd-611,40173906529092"/>
    <s v="FríjolGranadillaCaña paneleraPiscicultura cachama"/>
    <n v="8.0663711666286328"/>
    <n v="86.917648688214456"/>
    <n v="8.9456962218702198"/>
    <n v="876.18252054794527"/>
    <n v="980.11223662465864"/>
    <n v="1078595.1901156991"/>
    <n v="8864789.6133239679"/>
    <n v="1785898.050090757"/>
    <n v="36528206.343830608"/>
    <n v="48257489.19736103"/>
    <n v="3.5553297796678852E-2"/>
    <n v="0.66709848971948849"/>
    <n v="4.0313556455676511E-2"/>
    <n v="0.76604862146957076"/>
    <n v="9.8914000000000002E-2"/>
    <n v="5.4999999999999997E-3"/>
    <n v="0.44033687914897879"/>
    <n v="0.22217564184861019"/>
    <n v="2.1686655862885051"/>
  </r>
  <r>
    <x v="8"/>
    <s v="LA PRIMAVERA_05Qd-61_102864"/>
    <s v="C146"/>
    <s v="LA PRIMAVERA_05Qd-61_102864_C146"/>
    <x v="4"/>
    <x v="7"/>
    <x v="8"/>
    <x v="0"/>
    <n v="1.1886677688842351"/>
    <n v="0.17490557688691949"/>
    <n v="0.38548242309804048"/>
    <m/>
    <x v="4485"/>
    <s v="05Qd-611,7490557688692"/>
    <s v="CaféYucaPiscicultura cachama"/>
    <n v="183.05483640817221"/>
    <n v="12.294620508714249"/>
    <n v="767.62036612947873"/>
    <m/>
    <n v="962.96982304636515"/>
    <n v="17137308.504268549"/>
    <n v="860460.83017182827"/>
    <n v="32002230.6655569"/>
    <m/>
    <n v="49999999.999997273"/>
    <n v="0.7436226892670178"/>
    <n v="4.460460285793752E-2"/>
    <n v="0.67113245185228121"/>
    <m/>
    <n v="7.8413999999999998E-2"/>
    <n v="5.4999999999999997E-3"/>
    <n v="0.54944160278613452"/>
    <n v="0.27722533936576738"/>
    <n v="2.659636711021097"/>
  </r>
  <r>
    <x v="8"/>
    <s v="LA PRIMAVERA_05Qd-61_102864"/>
    <s v="C147"/>
    <s v="LA PRIMAVERA_05Qd-61_102864_C147"/>
    <x v="5"/>
    <x v="7"/>
    <x v="8"/>
    <x v="0"/>
    <n v="0.25567110355237838"/>
    <n v="1.8610399319714059"/>
    <n v="0.44000000000000011"/>
    <m/>
    <x v="4486"/>
    <s v="05Qd-612,55671103552378"/>
    <s v="PlátanoYucaPiscicultura cachama"/>
    <n v="16.080088599461892"/>
    <n v="130.8178968469644"/>
    <n v="876.18252054794527"/>
    <m/>
    <n v="1023.0805059943716"/>
    <n v="1311287.802268795"/>
    <n v="9155522.6159675289"/>
    <n v="36528206.343830608"/>
    <m/>
    <n v="46995016.762066931"/>
    <n v="5.5445081206692698E-2"/>
    <n v="0.47460434679001762"/>
    <n v="0.76604862146957076"/>
    <m/>
    <n v="7.5867999999999991E-2"/>
    <n v="5.4999999999999997E-3"/>
    <n v="0.80315529911741912"/>
    <n v="0.4052386991305198"/>
    <n v="3.8464730337717228"/>
  </r>
  <r>
    <x v="8"/>
    <s v="LA PRIMAVERA_05Qd-61_102864"/>
    <s v="C148"/>
    <s v="LA PRIMAVERA_05Qd-61_102864_C148"/>
    <x v="4"/>
    <x v="3"/>
    <x v="7"/>
    <x v="7"/>
    <n v="1.088524185110006"/>
    <n v="0.18492248739645789"/>
    <n v="0.18492248739645789"/>
    <n v="0.39085571406165748"/>
    <x v="4487"/>
    <s v="05Qd-611,84922487396458"/>
    <s v="CaféPlátanoYucaPiscicultura cachama"/>
    <n v="167.63272450694089"/>
    <n v="11.630449980667191"/>
    <n v="12.99873821368686"/>
    <n v="778.32032890252287"/>
    <n v="970.58224160381781"/>
    <n v="15693514.42253538"/>
    <n v="948431.78880597663"/>
    <n v="909739.7570431357"/>
    <n v="32448314.03161246"/>
    <n v="49999999.999996953"/>
    <n v="0.68097352603705086"/>
    <n v="4.0102468320357972E-2"/>
    <n v="4.7159125835957418E-2"/>
    <n v="0.68048745670553967"/>
    <n v="0.10544000000000001"/>
    <n v="5.4999999999999997E-3"/>
    <n v="0.58090833737107195"/>
    <n v="0.29310214252338579"/>
    <n v="2.8341753538590368"/>
  </r>
  <r>
    <x v="8"/>
    <s v="LA PRIMAVERA_05Qd-61_102864"/>
    <s v="C149"/>
    <s v="LA PRIMAVERA_05Qd-61_102864_C149"/>
    <x v="0"/>
    <x v="7"/>
    <x v="8"/>
    <x v="0"/>
    <n v="0.25852588191860731"/>
    <n v="1.886732937267465"/>
    <n v="0.43999999999999989"/>
    <m/>
    <x v="4488"/>
    <s v="05Qd-612,58525881918607"/>
    <s v="FríjolYucaPiscicultura cachama"/>
    <n v="14.876989386770759"/>
    <n v="132.62393274053491"/>
    <n v="876.18252054794516"/>
    <m/>
    <n v="1023.6834426752508"/>
    <n v="1989277.3174582091"/>
    <n v="9281921.2423586678"/>
    <n v="36528206.3438306"/>
    <m/>
    <n v="47799404.903647475"/>
    <n v="6.5571745095751421E-2"/>
    <n v="0.48115660382981768"/>
    <n v="0.76604862146957065"/>
    <m/>
    <n v="7.5867999999999991E-2"/>
    <n v="5.4999999999999997E-3"/>
    <n v="0.81212318927311178"/>
    <n v="0.40976352284099249"/>
    <n v="3.8885135313001769"/>
  </r>
  <r>
    <x v="8"/>
    <s v="LA PRIMAVERA_05Qd-61_102864"/>
    <s v="C150"/>
    <s v="LA PRIMAVERA_05Qd-61_102864_C150"/>
    <x v="4"/>
    <x v="2"/>
    <x v="7"/>
    <x v="7"/>
    <n v="1.14554749482416"/>
    <n v="0.19000164671094061"/>
    <n v="0.19000164671094061"/>
    <n v="0.37446567886336513"/>
    <x v="4489"/>
    <s v="05Qd-611,90001646710941"/>
    <s v="CaféFríjolYucaPiscicultura cachama"/>
    <n v="176.41431420292071"/>
    <n v="10.93373112436595"/>
    <n v="13.355767059686659"/>
    <n v="745.68245992091045"/>
    <n v="946.3862723078837"/>
    <n v="16515633.16427868"/>
    <n v="1462004.3582358949"/>
    <n v="934727.05429289886"/>
    <n v="31087635.423190009"/>
    <n v="49999999.999997482"/>
    <n v="0.7166469311974758"/>
    <n v="4.81914594138209E-2"/>
    <n v="4.8454418348106237E-2"/>
    <n v="0.65195208427488127"/>
    <n v="0.10544000000000001"/>
    <n v="5.4999999999999997E-3"/>
    <n v="0.59686381165740532"/>
    <n v="0.30115261003684102"/>
    <n v="2.9089728888036528"/>
  </r>
  <r>
    <x v="8"/>
    <s v="LA PRIMAVERA_05Qd-61_102864"/>
    <s v="C151"/>
    <s v="LA PRIMAVERA_05Qd-61_102864_C151"/>
    <x v="5"/>
    <x v="2"/>
    <x v="7"/>
    <x v="7"/>
    <n v="0.26452132522751698"/>
    <n v="0.26452132522751709"/>
    <n v="1.676170601820137"/>
    <n v="0.43999999999999989"/>
    <x v="4490"/>
    <s v="05Qd-612,64521325227517"/>
    <s v="PlátanoFríjolYucaPiscicultura cachama"/>
    <n v="16.636711333450101"/>
    <n v="15.22199989718349"/>
    <n v="117.8228952102839"/>
    <n v="876.18252054794516"/>
    <n v="1025.8641269888626"/>
    <n v="1356678.883109523"/>
    <n v="2035410.4136650939"/>
    <n v="8246044.3698958494"/>
    <n v="36528206.3438306"/>
    <n v="48166340.010501064"/>
    <n v="5.7364348783893737E-2"/>
    <n v="6.7092411720966291E-2"/>
    <n v="0.42745877717023623"/>
    <n v="0.76604862146957065"/>
    <n v="0.102894"/>
    <n v="5.4999999999999997E-3"/>
    <n v="0.83095704259953018"/>
    <n v="0.41926630048561458"/>
    <n v="4.0038305953603146"/>
  </r>
  <r>
    <x v="8"/>
    <s v="LA PRIMAVERA_05Qd-61_102864"/>
    <s v="C152"/>
    <s v="LA PRIMAVERA_05Qd-61_102864_C152"/>
    <x v="2"/>
    <x v="7"/>
    <x v="8"/>
    <x v="0"/>
    <n v="0.71407728591033848"/>
    <n v="0.12823080954559321"/>
    <n v="0.44"/>
    <m/>
    <x v="4491"/>
    <s v="05Qd-611,28230809545593"/>
    <s v="GranadillaYucaPiscicultura cachama"/>
    <n v="91.087049429553772"/>
    <n v="9.0137156799040046"/>
    <n v="876.18252054794527"/>
    <m/>
    <n v="976.2832856574031"/>
    <n v="9290029.6070816647"/>
    <n v="630840.88454505091"/>
    <n v="36528206.343830608"/>
    <m/>
    <n v="46449076.835457325"/>
    <n v="0.69909890597050828"/>
    <n v="3.2701554951737849E-2"/>
    <n v="0.76604862146957065"/>
    <m/>
    <n v="7.5867999999999991E-2"/>
    <n v="5.4999999999999997E-3"/>
    <n v="0.40281929700186331"/>
    <n v="0.20324583312976521"/>
    <n v="1.9697412255875599"/>
  </r>
  <r>
    <x v="8"/>
    <s v="LA PRIMAVERA_05Qd-61_102864"/>
    <s v="C153"/>
    <s v="LA PRIMAVERA_05Qd-61_102864_C153"/>
    <x v="4"/>
    <x v="6"/>
    <x v="7"/>
    <x v="7"/>
    <n v="0.13271513597285001"/>
    <n v="0.62172108778280044"/>
    <n v="0.13271513597285001"/>
    <n v="0.44"/>
    <x v="4492"/>
    <s v="05Qd-611,3271513597285"/>
    <s v="CaféGranadillaYucaPiscicultura cachama"/>
    <n v="20.438130939818901"/>
    <n v="79.306176756585131"/>
    <n v="9.3289319962823356"/>
    <n v="876.18252054794527"/>
    <n v="985.25576024063162"/>
    <n v="1913385.9669532119"/>
    <n v="8088490.4572842857"/>
    <n v="652901.85772290209"/>
    <n v="36528206.343830608"/>
    <n v="47182984.625791006"/>
    <n v="8.3025710717474804E-2"/>
    <n v="0.60867995784748341"/>
    <n v="3.3845152559848803E-2"/>
    <n v="0.76604862146957065"/>
    <n v="0.10544000000000001"/>
    <n v="5.4999999999999997E-3"/>
    <n v="0.41690618630214682"/>
    <n v="0.21035349051696731"/>
    <n v="2.065351036547614"/>
  </r>
  <r>
    <x v="8"/>
    <s v="LA PRIMAVERA_05Qd-61_102864"/>
    <s v="C154"/>
    <s v="LA PRIMAVERA_05Qd-61_102864_C154"/>
    <x v="5"/>
    <x v="6"/>
    <x v="7"/>
    <x v="7"/>
    <n v="0.13876840385565159"/>
    <n v="0.67014723084521244"/>
    <n v="0.13876840385565159"/>
    <n v="0.44000000000000011"/>
    <x v="4493"/>
    <s v="05Qd-611,38768403855652"/>
    <s v="PlátanoGranadillaYucaPiscicultura cachama"/>
    <n v="8.7276512589841655"/>
    <n v="85.483371541859981"/>
    <n v="9.7544337600411275"/>
    <n v="876.18252054794527"/>
    <n v="980.14797710883056"/>
    <n v="711716.39183286659"/>
    <n v="8718506.7197859716"/>
    <n v="682681.35361087695"/>
    <n v="36528206.343830608"/>
    <n v="46641110.80906032"/>
    <n v="3.0093449411358612E-2"/>
    <n v="0.65609032126794153"/>
    <n v="3.5388863256275792E-2"/>
    <n v="0.76604862146957076"/>
    <n v="0.102894"/>
    <n v="5.4999999999999997E-3"/>
    <n v="0.43592168750466459"/>
    <n v="0.2199479201112077"/>
    <n v="2.1519476461723879"/>
  </r>
  <r>
    <x v="8"/>
    <s v="LA PRIMAVERA_05Qd-61_102864"/>
    <s v="C155"/>
    <s v="LA PRIMAVERA_05Qd-61_102864_C155"/>
    <x v="0"/>
    <x v="6"/>
    <x v="7"/>
    <x v="7"/>
    <n v="0.1394110337396583"/>
    <n v="0.67528826991726665"/>
    <n v="0.1394110337396583"/>
    <n v="0.43999999999999989"/>
    <x v="4494"/>
    <s v="05Qd-611,39411033739658"/>
    <s v="FríjolGranadillaYucaPiscicultura cachama"/>
    <n v="8.0224713052003391"/>
    <n v="86.139157812219338"/>
    <n v="9.7996060792549944"/>
    <n v="876.18252054794516"/>
    <n v="980.14375574461985"/>
    <n v="1072725.118133493"/>
    <n v="8785390.8038100991"/>
    <n v="685842.81851855759"/>
    <n v="36528206.3438306"/>
    <n v="47072165.084292755"/>
    <n v="3.535980498382018E-2"/>
    <n v="0.66112352266188146"/>
    <n v="3.5552747400343393E-2"/>
    <n v="0.76604862146957065"/>
    <n v="0.102894"/>
    <n v="5.4999999999999997E-3"/>
    <n v="0.43794042012458112"/>
    <n v="0.22096648847735839"/>
    <n v="2.1614112459985231"/>
  </r>
  <r>
    <x v="8"/>
    <s v="LA PRIMAVERA_05Qd-61_102864"/>
    <s v="C156"/>
    <s v="LA PRIMAVERA_05Qd-61_102864_C156"/>
    <x v="7"/>
    <x v="7"/>
    <x v="8"/>
    <x v="0"/>
    <n v="0.25328071265877772"/>
    <n v="1.839526413929"/>
    <n v="0.44"/>
    <m/>
    <x v="4495"/>
    <s v="05Qd-612,53280712658778"/>
    <s v="Caña paneleraYucaPiscicultura cachama"/>
    <n v="16.16400919691846"/>
    <n v="129.3056492397325"/>
    <n v="876.18252054794527"/>
    <m/>
    <n v="1021.6521789845963"/>
    <n v="3226945.314312344"/>
    <n v="9049685.2840529867"/>
    <n v="36528206.343830608"/>
    <m/>
    <n v="48804836.942195937"/>
    <n v="7.2842703479798543E-2"/>
    <n v="0.46911794695395642"/>
    <n v="0.76604862146957065"/>
    <m/>
    <n v="7.1887999999999994E-2"/>
    <n v="5.4999999999999997E-3"/>
    <n v="0.7956462177762651"/>
    <n v="0.4014499295641627"/>
    <n v="3.8072912739282052"/>
  </r>
  <r>
    <x v="8"/>
    <s v="LA PRIMAVERA_05Qd-61_102864"/>
    <s v="C157"/>
    <s v="LA PRIMAVERA_05Qd-61_102864_C157"/>
    <x v="4"/>
    <x v="5"/>
    <x v="7"/>
    <x v="7"/>
    <n v="1.1771793503592169"/>
    <n v="0.19177818653374909"/>
    <n v="0.19177818653374909"/>
    <n v="0.35704614191077649"/>
    <x v="4496"/>
    <s v="05Qd-611,91778186533749"/>
    <s v="CaféCaña paneleraYucaPiscicultura cachama"/>
    <n v="181.28561995531931"/>
    <n v="12.239006825111421"/>
    <n v="13.480645198673439"/>
    <n v="710.99451948023534"/>
    <n v="917.99979145933958"/>
    <n v="16971677.21717291"/>
    <n v="2443366.9422595622"/>
    <n v="943466.87241633947"/>
    <n v="29641488.968148801"/>
    <n v="49999999.999997616"/>
    <n v="0.7364356106714417"/>
    <n v="5.5154778383743018E-2"/>
    <n v="4.8907473388820663E-2"/>
    <n v="0.62162432911767973"/>
    <n v="0.10145999999999999"/>
    <n v="5.4999999999999997E-3"/>
    <n v="0.60244456502748411"/>
    <n v="0.30396842565599241"/>
    <n v="2.9311548560209681"/>
  </r>
  <r>
    <x v="8"/>
    <s v="LA PRIMAVERA_05Qd-61_102864"/>
    <s v="C158"/>
    <s v="LA PRIMAVERA_05Qd-61_102864_C158"/>
    <x v="5"/>
    <x v="5"/>
    <x v="7"/>
    <x v="7"/>
    <n v="0.25903263732576809"/>
    <n v="0.25903263732576809"/>
    <n v="1.632261098606145"/>
    <n v="0.44000000000000011"/>
    <x v="4497"/>
    <s v="05Qd-612,59032637325768"/>
    <s v="PlátanoCaña paneleraYucaPiscicultura cachama"/>
    <n v="16.291507724091741"/>
    <n v="16.531088720034258"/>
    <n v="114.7363688207267"/>
    <n v="876.18252054794527"/>
    <n v="1023.7414858127979"/>
    <n v="1328528.460961605"/>
    <n v="3300228.2191082882"/>
    <n v="8030028.3442183407"/>
    <n v="36528206.343830608"/>
    <n v="49186991.368118837"/>
    <n v="5.6174066651097643E-2"/>
    <n v="7.4496938176777536E-2"/>
    <n v="0.41626092980933871"/>
    <n v="0.76604862146957076"/>
    <n v="9.8914000000000002E-2"/>
    <n v="5.4999999999999997E-3"/>
    <n v="0.81371509107571116"/>
    <n v="0.41056673016134237"/>
    <n v="3.9190221944947341"/>
  </r>
  <r>
    <x v="8"/>
    <s v="LA PRIMAVERA_05Qd-61_102864"/>
    <s v="C159"/>
    <s v="LA PRIMAVERA_05Qd-61_102864_C159"/>
    <x v="0"/>
    <x v="5"/>
    <x v="7"/>
    <x v="7"/>
    <n v="0.26223854688819997"/>
    <n v="0.26223854688819997"/>
    <n v="1.6584631432032531"/>
    <n v="0.4394452319023473"/>
    <x v="4498"/>
    <s v="05Qd-612,622385468882"/>
    <s v="FríjolCaña paneleraYucaPiscicultura cachama"/>
    <n v="15.090636380020969"/>
    <n v="16.7356852371068"/>
    <n v="116.5781865638061"/>
    <n v="875.07779757039759"/>
    <n v="1023.4823057513315"/>
    <n v="2017845.1349491391"/>
    <n v="3341073.3933499451"/>
    <n v="8158931.2268337049"/>
    <n v="36482150.244866893"/>
    <n v="49999999.99999968"/>
    <n v="6.6513414530182391E-2"/>
    <n v="7.54189472677496E-2"/>
    <n v="0.4229430025832423"/>
    <n v="0.76508275934129311"/>
    <n v="9.8914000000000002E-2"/>
    <n v="5.4999999999999997E-3"/>
    <n v="0.82378601116712047"/>
    <n v="0.41564809681779707"/>
    <n v="3.9662335768669181"/>
  </r>
  <r>
    <x v="8"/>
    <s v="LA PRIMAVERA_05Qd-61_102864"/>
    <s v="C160"/>
    <s v="LA PRIMAVERA_05Qd-61_102864_C160"/>
    <x v="2"/>
    <x v="5"/>
    <x v="7"/>
    <x v="7"/>
    <n v="0.6657907564807104"/>
    <n v="0.13822384456008879"/>
    <n v="0.13822384456008879"/>
    <n v="0.44"/>
    <x v="4499"/>
    <s v="05Qd-611,38223844560089"/>
    <s v="GranadillaCaña paneleraYucaPiscicultura cachama"/>
    <n v="84.927663632355348"/>
    <n v="8.8212460840344686"/>
    <n v="9.7161551070524617"/>
    <n v="876.18252054794527"/>
    <n v="979.64758537138755"/>
    <n v="8661829.6952855773"/>
    <n v="1761053.1131532581"/>
    <n v="680002.35416513216"/>
    <n v="36528206.343830608"/>
    <n v="47631091.506434575"/>
    <n v="0.65182522766784301"/>
    <n v="3.9752725019740559E-2"/>
    <n v="3.5249989176080632E-2"/>
    <n v="0.76604862146957065"/>
    <n v="9.8914000000000002E-2"/>
    <n v="5.4999999999999997E-3"/>
    <n v="0.43421103003169259"/>
    <n v="0.21908479362774069"/>
    <n v="2.1399482692603211"/>
  </r>
  <r>
    <x v="8"/>
    <s v="LA PRIMAVERA_05Qd-61_102864"/>
    <s v="C161"/>
    <s v="LA PRIMAVERA_05Qd-61_102864_C161"/>
    <x v="4"/>
    <x v="0"/>
    <x v="8"/>
    <x v="0"/>
    <n v="0.12839394175589211"/>
    <n v="0.71554547580302863"/>
    <n v="0.44000000000000011"/>
    <m/>
    <x v="4500"/>
    <s v="05Qd-611,28393941755892"/>
    <s v="CaféGulupaPiscicultura cachama"/>
    <n v="19.77266703040738"/>
    <n v="115.9183670800906"/>
    <n v="876.18252054794527"/>
    <m/>
    <n v="1011.8735546584433"/>
    <n v="1851086.2728407171"/>
    <n v="10605815.04235249"/>
    <n v="36528206.343830608"/>
    <m/>
    <n v="48985107.659023814"/>
    <n v="8.0322400214258557E-2"/>
    <n v="0.66197952535696947"/>
    <n v="0.76604862146957076"/>
    <m/>
    <n v="7.8413999999999998E-2"/>
    <n v="5.4999999999999997E-3"/>
    <n v="0.4033317542069908"/>
    <n v="0.20350439768308889"/>
    <n v="1.974689569449001"/>
  </r>
  <r>
    <x v="8"/>
    <s v="LA PRIMAVERA_05Qd-61_102864"/>
    <s v="C162"/>
    <s v="LA PRIMAVERA_05Qd-61_102864_C162"/>
    <x v="5"/>
    <x v="0"/>
    <x v="8"/>
    <x v="0"/>
    <n v="0.13418037671698771"/>
    <n v="0.76762339045288919"/>
    <n v="0.44000000000000011"/>
    <m/>
    <x v="4501"/>
    <s v="05Qd-611,34180376716988"/>
    <s v="PlátanoGulupaPiscicultura cachama"/>
    <n v="8.4390934913624651"/>
    <n v="124.354989253368"/>
    <n v="876.18252054794527"/>
    <m/>
    <n v="1008.9766032926757"/>
    <n v="688185.28511092288"/>
    <n v="11377713.893292719"/>
    <n v="36528206.343830608"/>
    <m/>
    <n v="48594105.522234246"/>
    <n v="2.9098485437146271E-2"/>
    <n v="0.71015887158623048"/>
    <n v="0.76604862146957076"/>
    <m/>
    <n v="7.5867999999999991E-2"/>
    <n v="5.4999999999999997E-3"/>
    <n v="0.42150903680729118"/>
    <n v="0.21267589709642551"/>
    <n v="2.0573567010735938"/>
  </r>
  <r>
    <x v="8"/>
    <s v="LA PRIMAVERA_05Qd-61_102864"/>
    <s v="C163"/>
    <s v="LA PRIMAVERA_05Qd-61_102864_C163"/>
    <x v="4"/>
    <x v="3"/>
    <x v="1"/>
    <x v="7"/>
    <n v="0.1382531462974021"/>
    <n v="0.13825314629740221"/>
    <n v="0.66602517037921716"/>
    <n v="0.44000000000000011"/>
    <x v="4502"/>
    <s v="05Qd-611,38253146297402"/>
    <s v="CaféPlátanoGulupaPiscicultura cachama"/>
    <n v="21.290984529799928"/>
    <n v="8.6952448310653558"/>
    <n v="107.89607760143321"/>
    <n v="876.18252054794527"/>
    <n v="1014.0648275102437"/>
    <n v="1993228.790924758"/>
    <n v="709073.73514710309"/>
    <n v="9871825.0753607564"/>
    <n v="36528206.343830608"/>
    <n v="49102333.945263222"/>
    <n v="8.6490253324361124E-2"/>
    <n v="2.9981710162133499E-2"/>
    <n v="0.61616632495458057"/>
    <n v="0.76604862146957076"/>
    <n v="0.10544000000000001"/>
    <n v="5.4999999999999997E-3"/>
    <n v="0.43430307737403823"/>
    <n v="0.21913123688138239"/>
    <n v="2.146905777229442"/>
  </r>
  <r>
    <x v="8"/>
    <s v="LA PRIMAVERA_05Qd-61_102864"/>
    <s v="C164"/>
    <s v="LA PRIMAVERA_05Qd-61_102864_C164"/>
    <x v="0"/>
    <x v="0"/>
    <x v="8"/>
    <x v="0"/>
    <n v="0.1347943259880526"/>
    <n v="0.77314893389247363"/>
    <n v="0.44000000000000011"/>
    <m/>
    <x v="4503"/>
    <s v="05Qd-611,34794325988053"/>
    <s v="FríjolGulupaPiscicultura cachama"/>
    <n v="7.7568007591306651"/>
    <n v="125.25012729058071"/>
    <n v="876.18252054794527"/>
    <m/>
    <n v="1009.1894485976567"/>
    <n v="1037200.968893789"/>
    <n v="11459613.49815424"/>
    <n v="36528206.343830608"/>
    <m/>
    <n v="49025020.810878634"/>
    <n v="3.4188836794394648E-2"/>
    <n v="0.71527077117496096"/>
    <n v="0.76604862146957076"/>
    <m/>
    <n v="7.5867999999999991E-2"/>
    <n v="5.4999999999999997E-3"/>
    <n v="0.42343767326089832"/>
    <n v="0.2136490066910634"/>
    <n v="2.0663979398324881"/>
  </r>
  <r>
    <x v="8"/>
    <s v="LA PRIMAVERA_05Qd-61_102864"/>
    <s v="C165"/>
    <s v="LA PRIMAVERA_05Qd-61_102864_C165"/>
    <x v="4"/>
    <x v="2"/>
    <x v="1"/>
    <x v="7"/>
    <n v="0.13890502207095951"/>
    <n v="0.13890502207095951"/>
    <n v="0.67124017656767598"/>
    <n v="0.44000000000000011"/>
    <x v="4504"/>
    <s v="05Qd-611,38905022070959"/>
    <s v="CaféFríjolGulupaPiscicultura cachama"/>
    <n v="21.391373398927769"/>
    <n v="7.9933526337197609"/>
    <n v="108.7409086039635"/>
    <n v="876.18252054794527"/>
    <n v="1014.3081551845563"/>
    <n v="2002627.04040232"/>
    <n v="1068831.5136423621"/>
    <n v="9949121.8970860932"/>
    <n v="36528206.343830608"/>
    <n v="49548786.794961385"/>
    <n v="8.6898062493996286E-2"/>
    <n v="3.5231461670921858E-2"/>
    <n v="0.62099093420460105"/>
    <n v="0.76604862146957076"/>
    <n v="0.10544000000000001"/>
    <n v="5.4999999999999997E-3"/>
    <n v="0.43635085467317131"/>
    <n v="0.22016445998247081"/>
    <n v="2.1565055353652371"/>
  </r>
  <r>
    <x v="8"/>
    <s v="LA PRIMAVERA_05Qd-61_102864"/>
    <s v="C166"/>
    <s v="LA PRIMAVERA_05Qd-61_102864_C166"/>
    <x v="5"/>
    <x v="2"/>
    <x v="1"/>
    <x v="7"/>
    <n v="0.1457027410550803"/>
    <n v="0.14570274105508019"/>
    <n v="0.72562192844064211"/>
    <n v="0.43999999999999989"/>
    <x v="4505"/>
    <s v="05Qd-611,4570274105508"/>
    <s v="PlátanoFríjolGulupaPiscicultura cachama"/>
    <n v="9.1637770275832526"/>
    <n v="8.3845304625332542"/>
    <n v="117.550752407384"/>
    <n v="876.18252054794516"/>
    <n v="1011.2815804454457"/>
    <n v="747281.27053871064"/>
    <n v="1121137.8749444149"/>
    <n v="10755168.2233472"/>
    <n v="36528206.3438306"/>
    <n v="49151793.712660924"/>
    <n v="3.1597236440064222E-2"/>
    <n v="3.6955615141171502E-2"/>
    <n v="0.67130165170658185"/>
    <n v="0.76604862146957065"/>
    <n v="0.102894"/>
    <n v="5.4999999999999997E-3"/>
    <n v="0.45770494572276521"/>
    <n v="0.23093884457230221"/>
    <n v="2.2540652008458699"/>
  </r>
  <r>
    <x v="8"/>
    <s v="LA PRIMAVERA_05Qd-61_102864"/>
    <s v="C167"/>
    <s v="LA PRIMAVERA_05Qd-61_102864_C167"/>
    <x v="2"/>
    <x v="0"/>
    <x v="8"/>
    <x v="0"/>
    <n v="0.64767381272807079"/>
    <n v="0.1208526458586745"/>
    <n v="0.44000000000000011"/>
    <m/>
    <x v="4506"/>
    <s v="05Qd-611,20852645858675"/>
    <s v="GranadillaGulupaPiscicultura cachama"/>
    <n v="82.616682757217504"/>
    <n v="19.578128629105269"/>
    <n v="876.18252054794539"/>
    <m/>
    <n v="978.37733193426811"/>
    <n v="8426131.1971359123"/>
    <n v="1791277.9169172731"/>
    <n v="36528206.343830623"/>
    <m/>
    <n v="46745615.457883805"/>
    <n v="0.63408830225807733"/>
    <n v="0.1118055802866704"/>
    <n v="0.76604862146957087"/>
    <m/>
    <n v="7.5867999999999991E-2"/>
    <n v="5.4999999999999997E-3"/>
    <n v="0.37964181945133357"/>
    <n v="0.19155144368599919"/>
    <n v="1.861087721724078"/>
  </r>
  <r>
    <x v="8"/>
    <s v="LA PRIMAVERA_05Qd-61_102864"/>
    <s v="C168"/>
    <s v="LA PRIMAVERA_05Qd-61_102864_C168"/>
    <x v="4"/>
    <x v="6"/>
    <x v="1"/>
    <x v="7"/>
    <n v="0.12482777999536759"/>
    <n v="0.5586222399629408"/>
    <n v="0.12482777999536759"/>
    <n v="0.44"/>
    <x v="4507"/>
    <s v="05Qd-611,24827779995368"/>
    <s v="CaféGranadillaGulupaPiscicultura cachama"/>
    <n v="19.2234781192866"/>
    <n v="71.257345091272768"/>
    <n v="20.222100359249541"/>
    <n v="876.18252054794527"/>
    <n v="986.88544411775422"/>
    <n v="1799672.062860413"/>
    <n v="7267584.6870189076"/>
    <n v="1850197.355091338"/>
    <n v="36528206.343830608"/>
    <n v="47445660.448801264"/>
    <n v="7.8091433018764006E-2"/>
    <n v="0.54690466216274947"/>
    <n v="0.1154831346812184"/>
    <n v="0.76604862146957065"/>
    <n v="0.10544000000000001"/>
    <n v="5.4999999999999997E-3"/>
    <n v="0.39212915181790858"/>
    <n v="0.1978520312926576"/>
    <n v="1.949198983064242"/>
  </r>
  <r>
    <x v="8"/>
    <s v="LA PRIMAVERA_05Qd-61_102864"/>
    <s v="C169"/>
    <s v="LA PRIMAVERA_05Qd-61_102864_C169"/>
    <x v="5"/>
    <x v="6"/>
    <x v="1"/>
    <x v="7"/>
    <n v="0.13016845103324279"/>
    <n v="0.60134760826594269"/>
    <n v="0.13016845103324279"/>
    <n v="0.44000000000000011"/>
    <x v="4508"/>
    <s v="05Qd-611,30168451033243"/>
    <s v="PlátanoGranadillaGulupaPiscicultura cachama"/>
    <n v="8.18676884632937"/>
    <n v="76.707354230759776"/>
    <n v="21.087289067385331"/>
    <n v="876.18252054794527"/>
    <n v="982.16393269241973"/>
    <n v="667608.89169137576"/>
    <n v="7823434.7950395606"/>
    <n v="1929356.781214725"/>
    <n v="36528206.343830608"/>
    <n v="46948606.811776266"/>
    <n v="2.8228455378059531E-2"/>
    <n v="0.58873382943522046"/>
    <n v="0.1204240014720715"/>
    <n v="0.76604862146957076"/>
    <n v="0.102894"/>
    <n v="5.4999999999999997E-3"/>
    <n v="0.40890612890023931"/>
    <n v="0.2063169948876899"/>
    <n v="2.0253016341203578"/>
  </r>
  <r>
    <x v="8"/>
    <s v="LA PRIMAVERA_05Qd-61_102864"/>
    <s v="C170"/>
    <s v="LA PRIMAVERA_05Qd-61_102864_C170"/>
    <x v="0"/>
    <x v="6"/>
    <x v="1"/>
    <x v="7"/>
    <n v="0.13073373488916901"/>
    <n v="0.60586987911335199"/>
    <n v="0.13073373488916901"/>
    <n v="0.44000000000000011"/>
    <x v="4509"/>
    <s v="05Qd-611,30733734889169"/>
    <s v="FríjolGranadillaGulupaPiscicultura cachama"/>
    <n v="7.5231321986221804"/>
    <n v="77.284210988899986"/>
    <n v="21.178865052045381"/>
    <n v="876.18252054794527"/>
    <n v="982.1687287875128"/>
    <n v="1005955.966619606"/>
    <n v="7882268.8048766274"/>
    <n v="1937735.418527263"/>
    <n v="36528206.343830608"/>
    <n v="47354166.533854105"/>
    <n v="3.3158920398797941E-2"/>
    <n v="0.59316124179562857"/>
    <n v="0.1209469680078015"/>
    <n v="0.76604862146957076"/>
    <n v="0.102894"/>
    <n v="5.4999999999999997E-3"/>
    <n v="0.41068188970419589"/>
    <n v="0.2072129697993329"/>
    <n v="2.0336262083952188"/>
  </r>
  <r>
    <x v="8"/>
    <s v="LA PRIMAVERA_05Qd-61_102864"/>
    <s v="C171"/>
    <s v="LA PRIMAVERA_05Qd-61_102864_C171"/>
    <x v="7"/>
    <x v="0"/>
    <x v="8"/>
    <x v="0"/>
    <n v="0.1336600681313341"/>
    <n v="0.7629406131820069"/>
    <n v="0.44"/>
    <m/>
    <x v="4510"/>
    <s v="05Qd-611,33660068131334"/>
    <s v="Caña paneleraGulupaPiscicultura cachama"/>
    <n v="8.5299924651043426"/>
    <n v="123.5963793354851"/>
    <n v="876.18252054794527"/>
    <m/>
    <n v="1008.3088923485348"/>
    <n v="1702907.9160407579"/>
    <n v="11308305.768583709"/>
    <n v="36528206.343830608"/>
    <m/>
    <n v="49539420.028455079"/>
    <n v="3.8440197864955838E-2"/>
    <n v="0.7058266484362592"/>
    <n v="0.76604862146957065"/>
    <m/>
    <n v="7.1887999999999994E-2"/>
    <n v="5.4999999999999997E-3"/>
    <n v="0.41987455957487152"/>
    <n v="0.21185120798816459"/>
    <n v="2.0457144488763772"/>
  </r>
  <r>
    <x v="8"/>
    <s v="LA PRIMAVERA_05Qd-61_102864"/>
    <s v="C172"/>
    <s v="LA PRIMAVERA_05Qd-61_102864_C172"/>
    <x v="4"/>
    <x v="5"/>
    <x v="1"/>
    <x v="7"/>
    <n v="0.13791354754636739"/>
    <n v="0.13791354754636739"/>
    <n v="0.66485091387262896"/>
    <n v="0.43845746649831008"/>
    <x v="4511"/>
    <s v="05Qd-611,37913547546367"/>
    <s v="CaféCaña paneleraGulupaPiscicultura cachama"/>
    <n v="21.23868632214058"/>
    <n v="8.8014433768685016"/>
    <n v="107.7058480473659"/>
    <n v="873.11083670353548"/>
    <n v="1010.8568144499104"/>
    <n v="1988332.71422739"/>
    <n v="1757099.7466139649"/>
    <n v="9854420.2454201058"/>
    <n v="36400147.293735147"/>
    <n v="49999999.999996603"/>
    <n v="8.6277802593276512E-2"/>
    <n v="3.9663484614800501E-2"/>
    <n v="0.61507997364475464"/>
    <n v="0.76336304041834313"/>
    <n v="0.10145999999999999"/>
    <n v="5.4999999999999997E-3"/>
    <n v="0.43323627501476658"/>
    <n v="0.2185929728609923"/>
    <n v="2.1379247233394332"/>
  </r>
  <r>
    <x v="8"/>
    <s v="LA PRIMAVERA_05Qd-61_102864"/>
    <s v="C173"/>
    <s v="LA PRIMAVERA_05Qd-61_102864_C173"/>
    <x v="5"/>
    <x v="5"/>
    <x v="1"/>
    <x v="7"/>
    <n v="0.14437837398070411"/>
    <n v="0.14437837398070411"/>
    <n v="0.71502699184563245"/>
    <n v="0.44000000000000011"/>
    <x v="4512"/>
    <s v="05Qd-611,44378373980704"/>
    <s v="PlátanoCaña paneleraGulupaPiscicultura cachama"/>
    <n v="9.080482749902723"/>
    <n v="9.2140192609307032"/>
    <n v="115.83437267899249"/>
    <n v="876.18252054794527"/>
    <n v="1010.3113952377712"/>
    <n v="740488.84712352348"/>
    <n v="1839465.4394104411"/>
    <n v="10598130.073135961"/>
    <n v="36528206.343830608"/>
    <n v="49706290.703500532"/>
    <n v="3.1310032923648E-2"/>
    <n v="4.1522747525352927E-2"/>
    <n v="0.66149985526522981"/>
    <n v="0.76604862146957076"/>
    <n v="9.8914000000000002E-2"/>
    <n v="5.4999999999999997E-3"/>
    <n v="0.45354463030587672"/>
    <n v="0.228839722759416"/>
    <n v="2.230582092872333"/>
  </r>
  <r>
    <x v="8"/>
    <s v="LA PRIMAVERA_05Qd-61_102864"/>
    <s v="C174"/>
    <s v="LA PRIMAVERA_05Qd-61_102864_C174"/>
    <x v="0"/>
    <x v="5"/>
    <x v="1"/>
    <x v="7"/>
    <n v="0.1456209773404577"/>
    <n v="0.14562097734045781"/>
    <n v="0.72862613648173546"/>
    <n v="0.43634168224192671"/>
    <x v="4513"/>
    <s v="05Qd-611,45620977340458"/>
    <s v="FríjolCaña paneleraGulupaPiscicultura cachama"/>
    <n v="8.3798253324099772"/>
    <n v="9.2933204123067252"/>
    <n v="118.0374341100411"/>
    <n v="868.89762492468617"/>
    <n v="1004.608204779444"/>
    <n v="1120508.72825441"/>
    <n v="1855296.9373844219"/>
    <n v="10799696.59493228"/>
    <n v="36224497.739425607"/>
    <n v="49999999.999996722"/>
    <n v="3.6934876832830678E-2"/>
    <n v="4.1880116182158152E-2"/>
    <n v="0.67408096382631078"/>
    <n v="0.75967941857077592"/>
    <n v="9.8914000000000002E-2"/>
    <n v="5.4999999999999997E-3"/>
    <n v="0.45744809635745892"/>
    <n v="0.23080924908462561"/>
    <n v="2.2488811188466622"/>
  </r>
  <r>
    <x v="8"/>
    <s v="LA PRIMAVERA_05Qd-61_102864"/>
    <s v="C175"/>
    <s v="LA PRIMAVERA_05Qd-61_102864_C175"/>
    <x v="2"/>
    <x v="5"/>
    <x v="1"/>
    <x v="7"/>
    <n v="0.59751344075309787"/>
    <n v="0.12968918009413721"/>
    <n v="0.12968918009413721"/>
    <n v="0.44"/>
    <x v="4514"/>
    <s v="05Qd-611,29689180094137"/>
    <s v="GranadillaCaña paneleraGulupaPiscicultura cachama"/>
    <n v="76.218271308428115"/>
    <n v="8.2765761268470524"/>
    <n v="21.00964717525023"/>
    <n v="876.18252054794527"/>
    <n v="981.68701515847067"/>
    <n v="7773552.8979176972"/>
    <n v="1652316.465903162"/>
    <n v="1922253.0273553019"/>
    <n v="36528206.343830608"/>
    <n v="47876328.735006765"/>
    <n v="0.58498008685521341"/>
    <n v="3.7298183469905183E-2"/>
    <n v="0.119980608900229"/>
    <n v="0.76604862146957065"/>
    <n v="9.8914000000000002E-2"/>
    <n v="5.4999999999999997E-3"/>
    <n v="0.40740056574074518"/>
    <n v="0.2055573504492075"/>
    <n v="2.0142637171313251"/>
  </r>
  <r>
    <x v="8"/>
    <s v="LA PRIMAVERA_05Qd-61_102864"/>
    <s v="C176"/>
    <s v="LA PRIMAVERA_05Qd-61_102864_C176"/>
    <x v="9"/>
    <x v="0"/>
    <x v="8"/>
    <x v="0"/>
    <n v="0.132951175677894"/>
    <n v="0.75656058110104585"/>
    <n v="0.44"/>
    <m/>
    <x v="4515"/>
    <s v="05Qd-611,32951175677894"/>
    <s v="YucaGulupaPiscicultura cachama"/>
    <n v="9.3455239120471489"/>
    <n v="122.5628141383694"/>
    <n v="876.18252054794527"/>
    <m/>
    <n v="1008.0908585983618"/>
    <n v="654063.07238609681"/>
    <n v="11213740.933079701"/>
    <n v="36528206.343830608"/>
    <m/>
    <n v="48396010.349296406"/>
    <n v="3.3905347651906927E-2"/>
    <n v="0.69992422748394034"/>
    <n v="0.76604862146957065"/>
    <m/>
    <n v="7.5867999999999991E-2"/>
    <n v="5.4999999999999997E-3"/>
    <n v="0.41764767228657801"/>
    <n v="0.210727613449462"/>
    <n v="2.0392550425149798"/>
  </r>
  <r>
    <x v="8"/>
    <s v="LA PRIMAVERA_05Qd-61_102864"/>
    <s v="C177"/>
    <s v="LA PRIMAVERA_05Qd-61_102864_C177"/>
    <x v="4"/>
    <x v="7"/>
    <x v="1"/>
    <x v="7"/>
    <n v="0.13694855580231141"/>
    <n v="0.13694855580231141"/>
    <n v="0.65558844641849168"/>
    <n v="0.44"/>
    <x v="4516"/>
    <s v="05Qd-611,36948555802311"/>
    <s v="CaféYucaGulupaPiscicultura cachama"/>
    <n v="21.090077593555961"/>
    <n v="9.6265113598662886"/>
    <n v="106.2053283197957"/>
    <n v="876.18252054794527"/>
    <n v="1013.1044378211632"/>
    <n v="1974420.196655317"/>
    <n v="673728.47746687592"/>
    <n v="9717131.9528148845"/>
    <n v="36528206.343830608"/>
    <n v="48893486.970767684"/>
    <n v="8.567411014478947E-2"/>
    <n v="3.492476370538778E-2"/>
    <n v="0.60651089730192265"/>
    <n v="0.76604862146957065"/>
    <n v="0.10544000000000001"/>
    <n v="5.4999999999999997E-3"/>
    <n v="0.43020488733710399"/>
    <n v="0.21706346094666359"/>
    <n v="2.1276939063068818"/>
  </r>
  <r>
    <x v="8"/>
    <s v="LA PRIMAVERA_05Qd-61_102864"/>
    <s v="C178"/>
    <s v="LA PRIMAVERA_05Qd-61_102864_C178"/>
    <x v="5"/>
    <x v="7"/>
    <x v="1"/>
    <x v="7"/>
    <n v="0.14355158130623569"/>
    <n v="0.14355158130623569"/>
    <n v="0.70841265044988555"/>
    <n v="0.44000000000000011"/>
    <x v="4517"/>
    <s v="05Qd-611,43551581306236"/>
    <s v="PlátanoYucaGulupaPiscicultura cachama"/>
    <n v="9.0284827417902935"/>
    <n v="10.090657182000919"/>
    <n v="114.7628493728815"/>
    <n v="876.18252054794527"/>
    <n v="1010.064509844618"/>
    <n v="736248.38688389596"/>
    <n v="706212.54634494113"/>
    <n v="10500092.304968201"/>
    <n v="36528206.343830608"/>
    <n v="48470759.582027644"/>
    <n v="3.1130733869746099E-2"/>
    <n v="3.6608674164422442E-2"/>
    <n v="0.65538066546420193"/>
    <n v="0.76604862146957076"/>
    <n v="0.102894"/>
    <n v="5.4999999999999997E-3"/>
    <n v="0.45094737583110689"/>
    <n v="0.2275292563703836"/>
    <n v="2.2223864452638482"/>
  </r>
  <r>
    <x v="8"/>
    <s v="LA PRIMAVERA_05Qd-61_102864"/>
    <s v="C179"/>
    <s v="LA PRIMAVERA_05Qd-61_102864_C179"/>
    <x v="0"/>
    <x v="7"/>
    <x v="1"/>
    <x v="7"/>
    <n v="0.14425450671262169"/>
    <n v="0.14425450671262169"/>
    <n v="0.71403605370097389"/>
    <n v="0.43999999999999989"/>
    <x v="4518"/>
    <s v="05Qd-611,44254506712622"/>
    <s v="FríjolYucaGulupaPiscicultura cachama"/>
    <n v="8.3011911590081429"/>
    <n v="10.14006784843745"/>
    <n v="115.6738406995578"/>
    <n v="876.18252054794516"/>
    <n v="1010.2976202549486"/>
    <n v="1109994.1561552701"/>
    <n v="709670.63950293569"/>
    <n v="10583442.387955841"/>
    <n v="36528206.3438306"/>
    <n v="48931313.527444646"/>
    <n v="3.6588289237715149E-2"/>
    <n v="3.6787934935569103E-2"/>
    <n v="0.66058309904938894"/>
    <n v="0.76604862146957065"/>
    <n v="0.102894"/>
    <n v="5.4999999999999997E-3"/>
    <n v="0.45315551846896868"/>
    <n v="0.22864339313950541"/>
    <n v="2.2327379787346908"/>
  </r>
  <r>
    <x v="8"/>
    <s v="LA PRIMAVERA_05Qd-61_102864"/>
    <s v="C180"/>
    <s v="LA PRIMAVERA_05Qd-61_102864_C180"/>
    <x v="2"/>
    <x v="7"/>
    <x v="1"/>
    <x v="7"/>
    <n v="0.59228716797389747"/>
    <n v="0.12903589599673709"/>
    <n v="0.12903589599673709"/>
    <n v="0.44"/>
    <x v="4519"/>
    <s v="05Qd-611,29035895996737"/>
    <s v="GranadillaYucaGulupaPiscicultura cachama"/>
    <n v="75.55161270387039"/>
    <n v="9.070307542609001"/>
    <n v="20.90381515147142"/>
    <n v="876.18252054794527"/>
    <n v="981.7082559458961"/>
    <n v="7705559.9371955814"/>
    <n v="634801.5664652125"/>
    <n v="1912570.050463638"/>
    <n v="36528206.343830608"/>
    <n v="46781137.897955038"/>
    <n v="0.57986343960381037"/>
    <n v="3.2906868939197503E-2"/>
    <n v="0.11937622984768199"/>
    <n v="0.76604862146957065"/>
    <n v="0.102894"/>
    <n v="5.4999999999999997E-3"/>
    <n v="0.40534836438765598"/>
    <n v="0.20452189515482841"/>
    <n v="2.0086232195098561"/>
  </r>
  <r>
    <x v="8"/>
    <s v="LA PRIMAVERA_05Qd-61_102864"/>
    <s v="C181"/>
    <s v="LA PRIMAVERA_05Qd-61_102864_C181"/>
    <x v="7"/>
    <x v="7"/>
    <x v="1"/>
    <x v="7"/>
    <n v="0.1429562189913986"/>
    <n v="0.1429562189913986"/>
    <n v="0.70364975193118906"/>
    <n v="0.44"/>
    <x v="4520"/>
    <s v="05Qd-611,42956218991399"/>
    <s v="Caña paneleraYucaGulupaPiscicultura cachama"/>
    <n v="9.1232593839338865"/>
    <n v="10.04880743737646"/>
    <n v="113.9912598128526"/>
    <n v="876.18252054794527"/>
    <n v="1009.3458471821082"/>
    <n v="1821346.3480244819"/>
    <n v="703283.61771501566"/>
    <n v="10429496.62312408"/>
    <n v="36528206.343830608"/>
    <n v="49482332.932694182"/>
    <n v="4.1113740407910652E-2"/>
    <n v="3.6456844245202319E-2"/>
    <n v="0.65097431896722824"/>
    <n v="0.76604862146957065"/>
    <n v="9.8914000000000002E-2"/>
    <n v="5.4999999999999997E-3"/>
    <n v="0.44907712772167108"/>
    <n v="0.2265856071013668"/>
    <n v="2.2096389247370238"/>
  </r>
  <r>
    <x v="8"/>
    <s v="LA PRIMAVERA_05Qd-61_102864"/>
    <s v="C182"/>
    <s v="LA PRIMAVERA_05Qd-61_102864_C182"/>
    <x v="4"/>
    <x v="8"/>
    <x v="8"/>
    <x v="0"/>
    <n v="0.87841334555967243"/>
    <n v="3"/>
    <n v="0.34992287647311748"/>
    <m/>
    <x v="4521"/>
    <s v="05Qd-614,22833622203279"/>
    <s v="CaféBovinos DPPiscicultura cachama"/>
    <n v="135.27565521618959"/>
    <n v="75.000000000000014"/>
    <n v="696.80979069455316"/>
    <m/>
    <n v="907.08544591074269"/>
    <n v="12664296.022136729"/>
    <n v="8285578.895504999"/>
    <n v="29050125.08235633"/>
    <m/>
    <n v="49999999.999998063"/>
    <n v="0.54952957538864522"/>
    <n v="0.21796463297412441"/>
    <n v="0.60922258441567856"/>
    <m/>
    <n v="8.3527000000000004E-2"/>
    <n v="5.4999999999999997E-3"/>
    <n v="1.328273158753756"/>
    <n v="0.67019129119219734"/>
    <n v="6.3158276719787452"/>
  </r>
  <r>
    <x v="8"/>
    <s v="LA PRIMAVERA_05Qd-61_102864"/>
    <s v="C183"/>
    <s v="LA PRIMAVERA_05Qd-61_102864_C183"/>
    <x v="5"/>
    <x v="8"/>
    <x v="8"/>
    <x v="0"/>
    <n v="1.758060092059599"/>
    <n v="3"/>
    <n v="0.39385932559070191"/>
    <m/>
    <x v="4522"/>
    <s v="05Qd-615,1519194176503"/>
    <s v="PlátanoBovinos DPPiscicultura cachama"/>
    <n v="110.57081402906751"/>
    <n v="75.000000000000014"/>
    <n v="784.30149235767044"/>
    <m/>
    <n v="969.87230638673793"/>
    <n v="9016751.2962645963"/>
    <n v="8285578.895504999"/>
    <n v="32697669.80822527"/>
    <m/>
    <n v="49999999.999994867"/>
    <n v="0.3812546009937357"/>
    <n v="0.21796463297412441"/>
    <n v="0.68571680323111805"/>
    <m/>
    <n v="8.0981000000000011E-2"/>
    <n v="5.4999999999999997E-3"/>
    <n v="1.618404005544597"/>
    <n v="0.81657922769757274"/>
    <n v="7.6733836508924718"/>
  </r>
  <r>
    <x v="8"/>
    <s v="LA PRIMAVERA_05Qd-61_102864"/>
    <s v="C184"/>
    <s v="LA PRIMAVERA_05Qd-61_102864_C184"/>
    <x v="4"/>
    <x v="3"/>
    <x v="6"/>
    <x v="7"/>
    <n v="0.65543063471238738"/>
    <n v="0.44627851698918142"/>
    <n v="3"/>
    <n v="0.36107601819024471"/>
    <x v="4523"/>
    <s v="05Qd-614,46278516989181"/>
    <s v="CaféPlátanoBovinos DPPiscicultura cachama"/>
    <n v="100.9363177457077"/>
    <n v="28.068084322060798"/>
    <n v="75.000000000000014"/>
    <n v="719.01930847123697"/>
    <n v="923.02371053900549"/>
    <n v="9449500.76400082"/>
    <n v="2288876.4808050869"/>
    <n v="8285578.895504999"/>
    <n v="29976043.859686341"/>
    <n v="49999999.999997243"/>
    <n v="0.41003306724663241"/>
    <n v="9.6780388051160196E-2"/>
    <n v="0.21796463297412441"/>
    <n v="0.62864042268263309"/>
    <n v="0.110553"/>
    <n v="5.4999999999999997E-3"/>
    <n v="1.401922042897952"/>
    <n v="0.70735144942785244"/>
    <n v="6.6881116622176187"/>
  </r>
  <r>
    <x v="8"/>
    <s v="LA PRIMAVERA_05Qd-61_102864"/>
    <s v="C185"/>
    <s v="LA PRIMAVERA_05Qd-61_102864_C185"/>
    <x v="0"/>
    <x v="8"/>
    <x v="8"/>
    <x v="0"/>
    <n v="5.3077168860938393"/>
    <n v="3"/>
    <n v="1.051774081574848E-2"/>
    <m/>
    <x v="4524"/>
    <s v="05Qd-618,31823462690959"/>
    <s v="FríjolBovinos DPPiscicultura cachama"/>
    <n v="305.43498080885462"/>
    <n v="75.000000000000014"/>
    <n v="20.944228769119331"/>
    <m/>
    <n v="401.37920957797394"/>
    <n v="40841252.452706337"/>
    <n v="8285578.895504999"/>
    <n v="873168.65179224929"/>
    <m/>
    <n v="50000000.000003584"/>
    <n v="1.3462337159918649"/>
    <n v="0.21796463297412441"/>
    <n v="1.8311592847450819E-2"/>
    <m/>
    <n v="8.0981000000000011E-2"/>
    <n v="5.4999999999999997E-3"/>
    <n v="2.6130579979820689"/>
    <n v="1.31844018836517"/>
    <n v="12.33621381325683"/>
  </r>
  <r>
    <x v="8"/>
    <s v="LA PRIMAVERA_05Qd-61_102864"/>
    <s v="C186"/>
    <s v="LA PRIMAVERA_05Qd-61_102864_C186"/>
    <x v="4"/>
    <x v="2"/>
    <x v="6"/>
    <x v="7"/>
    <n v="0.80259309812869128"/>
    <n v="0.45813558005636212"/>
    <n v="3"/>
    <n v="0.32062712237856728"/>
    <x v="4525"/>
    <s v="05Qd-614,58135580056362"/>
    <s v="CaféFríjolBovinos DPPiscicultura cachama"/>
    <n v="123.5993371118185"/>
    <n v="26.36362019778884"/>
    <n v="75.000000000000014"/>
    <n v="638.47245509474453"/>
    <n v="863.43541240435184"/>
    <n v="11571177.318064891"/>
    <n v="3525212.6826265198"/>
    <n v="8285578.895504999"/>
    <n v="26618031.10380213"/>
    <n v="49999999.99999854"/>
    <n v="0.50209693039614189"/>
    <n v="0.1162001624433404"/>
    <n v="0.21796463297412441"/>
    <n v="0.55821810250876558"/>
    <n v="0.110553"/>
    <n v="5.4999999999999997E-3"/>
    <n v="1.4391693614335981"/>
    <n v="0.72614489438933394"/>
    <n v="6.8627230563865531"/>
  </r>
  <r>
    <x v="8"/>
    <s v="LA PRIMAVERA_05Qd-61_102864"/>
    <s v="C187"/>
    <s v="LA PRIMAVERA_05Qd-61_102864_C187"/>
    <x v="5"/>
    <x v="2"/>
    <x v="6"/>
    <x v="7"/>
    <n v="1.5765888635991889"/>
    <n v="0.54787541562990871"/>
    <n v="3"/>
    <n v="0.35428987706998971"/>
    <x v="4526"/>
    <s v="05Qd-615,47875415629909"/>
    <s v="PlátanoFríjolBovinos DPPiscicultura cachama"/>
    <n v="99.157426315900366"/>
    <n v="31.527739826702931"/>
    <n v="75.000000000000014"/>
    <n v="705.50590339955738"/>
    <n v="911.19106954216068"/>
    <n v="8086020.3492136328"/>
    <n v="4215733.1754067708"/>
    <n v="8285578.895504999"/>
    <n v="29412667.579870369"/>
    <n v="49999999.999995768"/>
    <n v="0.34190057600277912"/>
    <n v="0.1389615106669424"/>
    <n v="0.21796463297412441"/>
    <n v="0.61682561802293023"/>
    <n v="0.10800700000000001"/>
    <n v="5.4999999999999997E-3"/>
    <n v="1.721074604073012"/>
    <n v="0.86838253377340546"/>
    <n v="8.1817182941455044"/>
  </r>
  <r>
    <x v="8"/>
    <s v="LA PRIMAVERA_05Qd-61_102864"/>
    <s v="C188"/>
    <s v="LA PRIMAVERA_05Qd-61_102864_C188"/>
    <x v="2"/>
    <x v="8"/>
    <x v="8"/>
    <x v="0"/>
    <n v="0.41482403702708909"/>
    <n v="3"/>
    <n v="0.43746347790300749"/>
    <m/>
    <x v="4527"/>
    <s v="05Qd-613,8522875149301"/>
    <s v="GranadillaBovinos DPPiscicultura cachama"/>
    <n v="52.914577050414557"/>
    <n v="75.000000000000014"/>
    <n v="871.13148344710783"/>
    <m/>
    <n v="999.04606049752238"/>
    <n v="5396793.4028287856"/>
    <n v="8285578.895504999"/>
    <n v="36317627.701660998"/>
    <m/>
    <n v="49999999.999994785"/>
    <n v="0.40612274914500113"/>
    <n v="0.21796463297412441"/>
    <n v="0.76163248679746109"/>
    <m/>
    <n v="8.0981000000000011E-2"/>
    <n v="5.4999999999999997E-3"/>
    <n v="1.2101426748471511"/>
    <n v="0.61058757111642037"/>
    <n v="5.7594987608936687"/>
  </r>
  <r>
    <x v="8"/>
    <s v="LA PRIMAVERA_05Qd-61_102864"/>
    <s v="C189"/>
    <s v="LA PRIMAVERA_05Qd-61_102864_C189"/>
    <x v="4"/>
    <x v="6"/>
    <x v="6"/>
    <x v="7"/>
    <n v="0.41312758158383339"/>
    <n v="0.41312758158383339"/>
    <n v="3"/>
    <n v="0.30502065267066841"/>
    <x v="4528"/>
    <s v="05Qd-614,13127581583834"/>
    <s v="CaféGranadillaBovinos DPPiscicultura cachama"/>
    <n v="63.621647563910351"/>
    <n v="52.698178736305081"/>
    <n v="75.000000000000014"/>
    <n v="607.39491880946719"/>
    <n v="798.71474510968255"/>
    <n v="5956159.4943137066"/>
    <n v="5374722.792817926"/>
    <n v="8285578.895504999"/>
    <n v="25322403.04519105"/>
    <n v="44938864.227827683"/>
    <n v="0.25844988084106868"/>
    <n v="0.40446187830117392"/>
    <n v="0.21796463297412441"/>
    <n v="0.53104693295025962"/>
    <n v="0.110553"/>
    <n v="5.4999999999999997E-3"/>
    <n v="1.2977829787973829"/>
    <n v="0.65480721681037624"/>
    <n v="6.1999190114460951"/>
  </r>
  <r>
    <x v="8"/>
    <s v="LA PRIMAVERA_05Qd-61_102864"/>
    <s v="C190"/>
    <s v="LA PRIMAVERA_05Qd-61_102864_C190"/>
    <x v="5"/>
    <x v="6"/>
    <x v="6"/>
    <x v="7"/>
    <n v="0.42207185622176119"/>
    <n v="0.42207185622176108"/>
    <n v="3"/>
    <n v="0.37657484977408889"/>
    <x v="4529"/>
    <s v="05Qd-614,22071856221761"/>
    <s v="PlátanoGranadillaBovinos DPPiscicultura cachama"/>
    <n v="26.54563910072396"/>
    <n v="53.839102277960372"/>
    <n v="75.000000000000014"/>
    <n v="749.88250238642047"/>
    <n v="905.26724376510481"/>
    <n v="2164725.1842489089"/>
    <n v="5491086.3543535471"/>
    <n v="8285578.895504999"/>
    <n v="31262735.946465749"/>
    <n v="47204126.380573206"/>
    <n v="9.1530908335445998E-2"/>
    <n v="0.41321853915211171"/>
    <n v="0.21796463297412441"/>
    <n v="0.65562419215807155"/>
    <n v="0.10800700000000001"/>
    <n v="5.4999999999999997E-3"/>
    <n v="1.3258801766128621"/>
    <n v="0.66898389211149145"/>
    <n v="6.3290896309419651"/>
  </r>
  <r>
    <x v="8"/>
    <s v="LA PRIMAVERA_05Qd-61_102864"/>
    <s v="C191"/>
    <s v="LA PRIMAVERA_05Qd-61_102864_C191"/>
    <x v="0"/>
    <x v="6"/>
    <x v="6"/>
    <x v="7"/>
    <n v="0.42299739145709869"/>
    <n v="0.42299739145709858"/>
    <n v="3"/>
    <n v="0.38397913165678949"/>
    <x v="4530"/>
    <s v="05Qd-614,22997391457099"/>
    <s v="FríjolGranadillaBovinos DPPiscicultura cachama"/>
    <n v="24.341577162940322"/>
    <n v="53.95716271118436"/>
    <n v="75.000000000000014"/>
    <n v="764.62682593831164"/>
    <n v="917.92556581243639"/>
    <n v="3254835.1055795541"/>
    <n v="5503127.417566644"/>
    <n v="8285578.895504999"/>
    <n v="31877429.43837297"/>
    <n v="48920970.857024163"/>
    <n v="0.1072878155291434"/>
    <n v="0.41412466049671759"/>
    <n v="0.21796463297412441"/>
    <n v="0.66851519199719633"/>
    <n v="0.10800700000000001"/>
    <n v="5.4999999999999997E-3"/>
    <n v="1.328787617142718"/>
    <n v="0.6704508654595015"/>
    <n v="6.342719397173207"/>
  </r>
  <r>
    <x v="8"/>
    <s v="LA PRIMAVERA_05Qd-61_102864"/>
    <s v="C192"/>
    <s v="LA PRIMAVERA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LA PRIMAVERA_05Qd-61_102864"/>
    <s v="C193"/>
    <s v="LA PRIMAVERA_05Qd-61_102864_C193"/>
    <x v="4"/>
    <x v="5"/>
    <x v="6"/>
    <x v="7"/>
    <n v="0.88217629136000886"/>
    <n v="0.46227794110826459"/>
    <n v="3"/>
    <n v="0.27832517861437289"/>
    <x v="4531"/>
    <s v="05Qd-614,62277941108265"/>
    <s v="CaféCaña paneleraBovinos DPPiscicultura cachama"/>
    <n v="135.85514886944139"/>
    <n v="29.50191040276022"/>
    <n v="75.000000000000014"/>
    <n v="554.2355830234053"/>
    <n v="794.59264229560699"/>
    <n v="12718547.314847169"/>
    <n v="5889692.9825800303"/>
    <n v="8285578.895504999"/>
    <n v="23106180.807066649"/>
    <n v="49999999.999998853"/>
    <n v="0.55188364937707246"/>
    <n v="0.13294962192706111"/>
    <n v="0.21796463297412441"/>
    <n v="0.48456958954048279"/>
    <n v="0.106573"/>
    <n v="5.4999999999999997E-3"/>
    <n v="1.452182013952664"/>
    <n v="0.73271053665659946"/>
    <n v="6.9197449616919098"/>
  </r>
  <r>
    <x v="8"/>
    <s v="LA PRIMAVERA_05Qd-61_102864"/>
    <s v="C194"/>
    <s v="LA PRIMAVERA_05Qd-61_102864_C194"/>
    <x v="5"/>
    <x v="5"/>
    <x v="6"/>
    <x v="7"/>
    <n v="1.7672448742069991"/>
    <n v="0.56377949580246756"/>
    <n v="3"/>
    <n v="0.30677058801520901"/>
    <x v="4532"/>
    <s v="05Qd-615,63779495802468"/>
    <s v="PlátanoCaña paneleraBovinos DPPiscicultura cachama"/>
    <n v="111.1484784919061"/>
    <n v="35.979592995942703"/>
    <n v="75.000000000000014"/>
    <n v="610.87960690259342"/>
    <n v="833.00767839044227"/>
    <n v="9063858.2732715402"/>
    <n v="7182882.5147697208"/>
    <n v="8285578.895504999"/>
    <n v="25467680.316449549"/>
    <n v="49999999.999995813"/>
    <n v="0.3832464216764514"/>
    <n v="0.1621411366449195"/>
    <n v="0.21796463297412441"/>
    <n v="0.53409360467377376"/>
    <n v="0.10402699999999999"/>
    <n v="5.4999999999999997E-3"/>
    <n v="1.771035065348066"/>
    <n v="0.89359050084691127"/>
    <n v="8.411947524219654"/>
  </r>
  <r>
    <x v="8"/>
    <s v="LA PRIMAVERA_05Qd-61_102864"/>
    <s v="C195"/>
    <s v="LA PRIMAVERA_05Qd-61_102864_C195"/>
    <x v="0"/>
    <x v="5"/>
    <x v="6"/>
    <x v="7"/>
    <n v="2.6228603996642792"/>
    <n v="0.96419819149034536"/>
    <n v="6.0448233237488314"/>
    <n v="1.0099999999999989E-2"/>
    <x v="4533"/>
    <s v="05Qd-619,64198191490346"/>
    <s v="FríjolCaña paneleraBovinos DPPiscicultura cachama"/>
    <n v="150.93369390795351"/>
    <n v="61.53373571677669"/>
    <n v="151.1205830937208"/>
    <n v="20.11237149439599"/>
    <n v="383.70038421284693"/>
    <n v="20182105.79610052"/>
    <n v="12284452.3115739"/>
    <n v="16694953.519436561"/>
    <n v="838488.37289247406"/>
    <n v="50000000.000003457"/>
    <n v="0.66525460535001157"/>
    <n v="0.27730024217481669"/>
    <n v="0.43918589905144689"/>
    <n v="1.7584297901915121E-2"/>
    <n v="0.10402699999999999"/>
    <n v="5.4999999999999997E-3"/>
    <n v="3.0288948423780488"/>
    <n v="1.528254133512198"/>
    <n v="14.3086578907937"/>
  </r>
  <r>
    <x v="8"/>
    <s v="LA PRIMAVERA_05Qd-61_102864"/>
    <s v="C196"/>
    <s v="LA PRIMAVERA_05Qd-61_102864_C196"/>
    <x v="2"/>
    <x v="5"/>
    <x v="6"/>
    <x v="7"/>
    <n v="0.42128403313235763"/>
    <n v="0.42128403313235768"/>
    <n v="3"/>
    <n v="0.37027226505886152"/>
    <x v="4534"/>
    <s v="05Qd-614,21284033132358"/>
    <s v="GranadillaCaña paneleraBovinos DPPiscicultura cachama"/>
    <n v="53.738608280878871"/>
    <n v="26.885738414832801"/>
    <n v="75.000000000000014"/>
    <n v="737.33201474606835"/>
    <n v="892.95636144178002"/>
    <n v="5480836.9038107116"/>
    <n v="5367406.4733959688"/>
    <n v="8285578.895504999"/>
    <n v="30739503.866971891"/>
    <n v="49873326.139683574"/>
    <n v="0.41244724132375671"/>
    <n v="0.121159908246059"/>
    <n v="0.21796463297412441"/>
    <n v="0.64465126867444611"/>
    <n v="0.10402699999999999"/>
    <n v="5.4999999999999997E-3"/>
    <n v="1.3234053396827989"/>
    <n v="0.66773519251478686"/>
    <n v="6.3135078635211617"/>
  </r>
  <r>
    <x v="8"/>
    <s v="LA PRIMAVERA_05Qd-61_102864"/>
    <s v="C197"/>
    <s v="LA PRIMAVERA_05Qd-61_102864_C197"/>
    <x v="9"/>
    <x v="8"/>
    <x v="8"/>
    <x v="0"/>
    <n v="1.1357624351184039"/>
    <n v="3"/>
    <n v="0.43516672527206851"/>
    <m/>
    <x v="4535"/>
    <s v="05Qd-614,57092916039047"/>
    <s v="YucaBovinos DPPiscicultura cachama"/>
    <n v="79.836037114253259"/>
    <n v="75.000000000000014"/>
    <n v="866.55790501699141"/>
    <m/>
    <n v="1021.3939421312447"/>
    <n v="5587466.707432623"/>
    <n v="8285578.895504999"/>
    <n v="36126954.397061743"/>
    <m/>
    <n v="49999999.999999367"/>
    <n v="0.28964332219191319"/>
    <n v="0.21796463297412441"/>
    <n v="0.75763379546385334"/>
    <m/>
    <n v="8.0981000000000011E-2"/>
    <n v="5.4999999999999997E-3"/>
    <n v="1.4358939770860131"/>
    <n v="0.72449227192189014"/>
    <n v="6.8177964093983761"/>
  </r>
  <r>
    <x v="8"/>
    <s v="LA PRIMAVERA_05Qd-61_102864"/>
    <s v="C198"/>
    <s v="LA PRIMAVERA_05Qd-61_102864_C198"/>
    <x v="4"/>
    <x v="7"/>
    <x v="6"/>
    <x v="7"/>
    <n v="0.5412171245282944"/>
    <n v="0.4359847252403854"/>
    <n v="3"/>
    <n v="0.38264540263517449"/>
    <x v="4536"/>
    <s v="05Qd-614,35984725240386"/>
    <s v="CaféYucaBovinos DPPiscicultura cachama"/>
    <n v="83.347437177357335"/>
    <n v="30.64663139867821"/>
    <n v="75.000000000000014"/>
    <n v="761.97093944766038"/>
    <n v="950.96500802369587"/>
    <n v="7802857.1764343074"/>
    <n v="2144858.8735687961"/>
    <n v="8285578.895504999"/>
    <n v="31766705.054490451"/>
    <n v="49999999.999998555"/>
    <n v="0.33858185117349532"/>
    <n v="0.111185279895605"/>
    <n v="0.21796463297412441"/>
    <n v="0.6661931436371461"/>
    <n v="0.110553"/>
    <n v="5.4999999999999997E-3"/>
    <n v="1.369585524315347"/>
    <n v="0.69103578950601097"/>
    <n v="6.536521566225213"/>
  </r>
  <r>
    <x v="8"/>
    <s v="LA PRIMAVERA_05Qd-61_102864"/>
    <s v="C199"/>
    <s v="LA PRIMAVERA_05Qd-61_102864_C199"/>
    <x v="5"/>
    <x v="7"/>
    <x v="6"/>
    <x v="7"/>
    <n v="0.47271483445473972"/>
    <n v="0.83037369788364324"/>
    <n v="3"/>
    <n v="0.42405981220901318"/>
    <x v="4537"/>
    <s v="05Qd-614,7271483445474"/>
    <s v="PlátanoYucaBovinos DPPiscicultura cachama"/>
    <n v="29.730760788752669"/>
    <n v="58.369376652281233"/>
    <n v="75.000000000000014"/>
    <n v="844.44044346450346"/>
    <n v="1007.5405809055374"/>
    <n v="2424463.2567364951"/>
    <n v="4085084.387536448"/>
    <n v="8285578.895504999"/>
    <n v="35204873.46022021"/>
    <n v="49999999.999998152"/>
    <n v="0.102513393261049"/>
    <n v="0.2117627675286943"/>
    <n v="0.21796463297412441"/>
    <n v="0.73829644218945367"/>
    <n v="0.10800700000000001"/>
    <n v="5.4999999999999997E-3"/>
    <n v="1.484968066349968"/>
    <n v="0.74925301261076249"/>
    <n v="7.0748764235081278"/>
  </r>
  <r>
    <x v="8"/>
    <s v="LA PRIMAVERA_05Qd-61_102864"/>
    <s v="C200"/>
    <s v="LA PRIMAVERA_05Qd-61_102864_C200"/>
    <x v="0"/>
    <x v="7"/>
    <x v="6"/>
    <x v="7"/>
    <n v="0.4918156309447218"/>
    <n v="1.0305221348878919"/>
    <n v="3"/>
    <n v="0.39581854361460261"/>
    <x v="4538"/>
    <s v="05Qd-614,91815630944722"/>
    <s v="FríjolYucaBovinos DPPiscicultura cachama"/>
    <n v="28.30175403527354"/>
    <n v="72.438391043803321"/>
    <n v="75.000000000000014"/>
    <n v="788.20293005422559"/>
    <n v="963.9430751333025"/>
    <n v="3784370.3375035892"/>
    <n v="5069729.3218349935"/>
    <n v="8285578.895504999"/>
    <n v="32860321.445156179"/>
    <n v="49999999.999999762"/>
    <n v="0.1247426715928063"/>
    <n v="0.26280483093290091"/>
    <n v="0.21796463297412441"/>
    <n v="0.68912784020013507"/>
    <n v="0.10800700000000001"/>
    <n v="5.4999999999999997E-3"/>
    <n v="1.5449705684127379"/>
    <n v="0.77952777504738391"/>
    <n v="7.356161652907339"/>
  </r>
  <r>
    <x v="8"/>
    <s v="LA PRIMAVERA_05Qd-61_102864"/>
    <s v="C201"/>
    <s v="LA PRIMAVERA_05Qd-61_102864_C201"/>
    <x v="2"/>
    <x v="7"/>
    <x v="6"/>
    <x v="7"/>
    <n v="0.42020553285149842"/>
    <n v="0.42020553285149859"/>
    <n v="3"/>
    <n v="0.36164426281198792"/>
    <x v="4539"/>
    <s v="05Qd-614,20205532851499"/>
    <s v="GranadillaYucaBovinos DPPiscicultura cachama"/>
    <n v="53.601035765507277"/>
    <n v="29.53746618046004"/>
    <n v="75.000000000000014"/>
    <n v="720.15086757343431"/>
    <n v="878.28936951940159"/>
    <n v="5466805.7901790058"/>
    <n v="2067231.9778228661"/>
    <n v="8285578.895504999"/>
    <n v="30023218.76149727"/>
    <n v="45842835.42500414"/>
    <n v="0.41139136350588668"/>
    <n v="0.1071612537756127"/>
    <n v="0.21796463297412441"/>
    <n v="0.62962974770341473"/>
    <n v="0.10800700000000001"/>
    <n v="5.4999999999999997E-3"/>
    <n v="1.3200173806853359"/>
    <n v="0.66602576956962523"/>
    <n v="6.3016054787699467"/>
  </r>
  <r>
    <x v="8"/>
    <s v="LA PRIMAVERA_05Qd-61_102864"/>
    <s v="C202"/>
    <s v="LA PRIMAVERA_05Qd-61_102864_C202"/>
    <x v="7"/>
    <x v="7"/>
    <x v="6"/>
    <x v="7"/>
    <n v="0.49990664714914779"/>
    <n v="1.141023846734831"/>
    <n v="3"/>
    <n v="0.35813597760749932"/>
    <x v="4540"/>
    <s v="05Qd-614,99906647149148"/>
    <s v="Caña paneleraYucaBovinos DPPiscicultura cachama"/>
    <n v="31.903320064507309"/>
    <n v="80.205877003383435"/>
    <n v="75.000000000000014"/>
    <n v="713.16473536145736"/>
    <n v="900.27393242934818"/>
    <n v="6369104.8389650462"/>
    <n v="5613350.6082660044"/>
    <n v="8285578.895504999"/>
    <n v="29731965.657264169"/>
    <n v="50000000.000000224"/>
    <n v="0.14377151455240769"/>
    <n v="0.29098509287641572"/>
    <n v="0.21796463297412441"/>
    <n v="0.62352175442018609"/>
    <n v="0.10402699999999999"/>
    <n v="5.4999999999999997E-3"/>
    <n v="1.5703873732433971"/>
    <n v="0.79235203573139956"/>
    <n v="7.4713328804662762"/>
  </r>
  <r>
    <x v="8"/>
    <s v="LA PRIMAVERA_05Qd-61_102864"/>
    <s v="C203"/>
    <s v="LA PRIMAVERA_05Qd-61_102864_C203"/>
    <x v="1"/>
    <x v="8"/>
    <x v="8"/>
    <x v="0"/>
    <n v="0.49194574239630862"/>
    <n v="3"/>
    <n v="0.41463937304065412"/>
    <m/>
    <x v="4541"/>
    <s v="05Qd-613,90658511543696"/>
    <s v="GulupaBovinos DPPiscicultura cachama"/>
    <n v="79.69521026820199"/>
    <n v="75.000000000000014"/>
    <n v="825.68129770268195"/>
    <m/>
    <n v="980.37650797088395"/>
    <n v="7291619.7937980862"/>
    <n v="8285578.895504999"/>
    <n v="34422801.310694471"/>
    <m/>
    <n v="49999999.999997556"/>
    <n v="0.4551185355304177"/>
    <n v="0.21796463297412441"/>
    <n v="0.7218952730109095"/>
    <m/>
    <n v="8.0981000000000011E-2"/>
    <n v="5.4999999999999997E-3"/>
    <n v="1.2271995127027111"/>
    <n v="0.61919374079675871"/>
    <n v="5.8394593689364331"/>
  </r>
  <r>
    <x v="8"/>
    <s v="LA PRIMAVERA_05Qd-61_102864"/>
    <s v="C204"/>
    <s v="LA PRIMAVERA_05Qd-61_102864_C204"/>
    <x v="4"/>
    <x v="0"/>
    <x v="6"/>
    <x v="7"/>
    <n v="0.41442765599029252"/>
    <n v="0.41442765599029241"/>
    <n v="3"/>
    <n v="0.31542124792234022"/>
    <x v="4542"/>
    <s v="05Qd-614,14427655990293"/>
    <s v="CaféGulupaBovinos DPPiscicultura cachama"/>
    <n v="63.821859022505038"/>
    <n v="67.137280270427368"/>
    <n v="75.000000000000014"/>
    <n v="628.10587281585072"/>
    <n v="834.06501210878309"/>
    <n v="5974902.9790494842"/>
    <n v="6142646.7170881135"/>
    <n v="8285578.895504999"/>
    <n v="26185846.430308621"/>
    <n v="46588975.021951213"/>
    <n v="0.25926319878548121"/>
    <n v="0.38340347648676171"/>
    <n v="0.21796463297412441"/>
    <n v="0.5491545730752736"/>
    <n v="0.110553"/>
    <n v="5.4999999999999997E-3"/>
    <n v="1.3018669821684581"/>
    <n v="0.65686783474461374"/>
    <n v="6.2190643768159974"/>
  </r>
  <r>
    <x v="8"/>
    <s v="LA PRIMAVERA_05Qd-61_102864"/>
    <s v="C205"/>
    <s v="LA PRIMAVERA_05Qd-61_102864_C205"/>
    <x v="5"/>
    <x v="0"/>
    <x v="6"/>
    <x v="7"/>
    <n v="0.42342892608457122"/>
    <n v="0.42342892608457111"/>
    <n v="3"/>
    <n v="0.38743140867656972"/>
    <x v="4543"/>
    <s v="05Qd-614,23428926084571"/>
    <s v="PlátanoGulupaBovinos DPPiscicultura cachama"/>
    <n v="26.63099017609558"/>
    <n v="68.595486025700509"/>
    <n v="75.000000000000014"/>
    <n v="771.50142771290427"/>
    <n v="941.72790391470039"/>
    <n v="2171685.3339615841"/>
    <n v="6276063.5424255123"/>
    <n v="8285578.895504999"/>
    <n v="32164032.81867886"/>
    <n v="48897360.590570956"/>
    <n v="9.182520380998814E-2"/>
    <n v="0.39173090878298761"/>
    <n v="0.21796463297412441"/>
    <n v="0.67452567393340923"/>
    <n v="0.10800700000000001"/>
    <n v="5.4999999999999997E-3"/>
    <n v="1.330143223302318"/>
    <n v="0.67113484784404542"/>
    <n v="6.3490743319920764"/>
  </r>
  <r>
    <x v="8"/>
    <s v="LA PRIMAVERA_05Qd-61_102864"/>
    <s v="C206"/>
    <s v="LA PRIMAVERA_05Qd-61_102864_C206"/>
    <x v="0"/>
    <x v="0"/>
    <x v="6"/>
    <x v="7"/>
    <n v="0.42607267036995561"/>
    <n v="0.45245519671760309"/>
    <n v="3"/>
    <n v="0.382198836611996"/>
    <x v="4544"/>
    <s v="05Qd-614,26072670369956"/>
    <s v="FríjolGulupaBovinos DPPiscicultura cachama"/>
    <n v="24.518545485834711"/>
    <n v="73.297741868251705"/>
    <n v="75.000000000000014"/>
    <n v="761.08168184816122"/>
    <n v="933.89796920224762"/>
    <n v="3278498.4329833831"/>
    <n v="6706290.9257483138"/>
    <n v="8285578.895504999"/>
    <n v="31729631.745761339"/>
    <n v="49999999.999998033"/>
    <n v="0.10806782023689521"/>
    <n v="0.41858426402917021"/>
    <n v="0.21796463297412441"/>
    <n v="0.66541566344066638"/>
    <n v="0.10800700000000001"/>
    <n v="5.4999999999999997E-3"/>
    <n v="1.338448179172635"/>
    <n v="0.67532518253637952"/>
    <n v="6.3880070654085701"/>
  </r>
  <r>
    <x v="8"/>
    <s v="LA PRIMAVERA_05Qd-61_102864"/>
    <s v="C207"/>
    <s v="LA PRIMAVERA_05Qd-61_102864_C207"/>
    <x v="2"/>
    <x v="0"/>
    <x v="6"/>
    <x v="7"/>
    <n v="0.40748319556133838"/>
    <n v="0.40748319556133838"/>
    <n v="3"/>
    <n v="0.25986556449070808"/>
    <x v="4545"/>
    <s v="05Qd-614,07483195561339"/>
    <s v="GranadillaGulupaBovinos DPPiscicultura cachama"/>
    <n v="51.978185986535642"/>
    <n v="66.012277680936819"/>
    <n v="75.000000000000014"/>
    <n v="517.47651204337092"/>
    <n v="710.46697571084337"/>
    <n v="5301290.2466532215"/>
    <n v="6039715.9246101566"/>
    <n v="8285578.895504999"/>
    <n v="21573688.548574101"/>
    <n v="41200273.615342483"/>
    <n v="0.39893588808826441"/>
    <n v="0.37697888046306371"/>
    <n v="0.21796463297412441"/>
    <n v="0.45243103964890619"/>
    <n v="0.10800700000000001"/>
    <n v="5.4999999999999997E-3"/>
    <n v="1.2800519232293359"/>
    <n v="0.64586086496472161"/>
    <n v="6.1142517438074426"/>
  </r>
  <r>
    <x v="8"/>
    <s v="LA PRIMAVERA_05Qd-61_102864"/>
    <s v="C208"/>
    <s v="LA PRIMAVERA_05Qd-61_102864_C208"/>
    <x v="7"/>
    <x v="0"/>
    <x v="6"/>
    <x v="7"/>
    <n v="0.42696217612271731"/>
    <n v="0.49389214410376991"/>
    <n v="3"/>
    <n v="0.34876744100068607"/>
    <x v="4546"/>
    <s v="05Qd-614,26962176122717"/>
    <s v="Caña paneleraGulupaBovinos DPPiscicultura cachama"/>
    <n v="27.248109297929769"/>
    <n v="80.010527344810725"/>
    <n v="75.000000000000014"/>
    <n v="694.50894441144976"/>
    <n v="876.76758105419026"/>
    <n v="5439749.3562171394"/>
    <n v="7320469.3599060774"/>
    <n v="8285578.895504999"/>
    <n v="28954202.388370059"/>
    <n v="49999999.999998271"/>
    <n v="0.12279292357447009"/>
    <n v="0.45691922901815618"/>
    <n v="0.21796463297412441"/>
    <n v="0.60721094861828495"/>
    <n v="0.10402699999999999"/>
    <n v="5.4999999999999997E-3"/>
    <n v="1.3412424380818351"/>
    <n v="0.676735049154507"/>
    <n v="6.3971262484635147"/>
  </r>
  <r>
    <x v="8"/>
    <s v="LA PRIMAVERA_05Qd-61_102864"/>
    <s v="C209"/>
    <s v="LA PRIMAVERA_05Qd-61_102864_C209"/>
    <x v="9"/>
    <x v="0"/>
    <x v="6"/>
    <x v="7"/>
    <n v="0.42155060870317101"/>
    <n v="0.42155060870317079"/>
    <n v="3"/>
    <n v="0.37240486962536767"/>
    <x v="4547"/>
    <s v="05Qd-614,21550608703171"/>
    <s v="YucaGulupaBovinos DPPiscicultura cachama"/>
    <n v="29.632015464971641"/>
    <n v="68.291198609913678"/>
    <n v="75.000000000000014"/>
    <n v="741.57872121064463"/>
    <n v="914.50193528552995"/>
    <n v="2073849.1772545481"/>
    <n v="6248223.1221983982"/>
    <n v="8285578.895504999"/>
    <n v="30916549.820733558"/>
    <n v="47524201.015691504"/>
    <n v="0.1075042764238639"/>
    <n v="0.38999320280809668"/>
    <n v="0.21796463297412441"/>
    <n v="0.64836417501151855"/>
    <n v="0.10800700000000001"/>
    <n v="5.4999999999999997E-3"/>
    <n v="1.324242749852893"/>
    <n v="0.66815771479452613"/>
    <n v="6.3214135516791297"/>
  </r>
  <r>
    <x v="0"/>
    <s v="LA PRIMAVERA_10Lf-30_102769"/>
    <s v="M1"/>
    <s v="LA PRIMAVERA_10Lf-30_102769_M1"/>
    <x v="0"/>
    <x v="0"/>
    <x v="0"/>
    <x v="0"/>
    <n v="0.58719807209772779"/>
    <n v="2.3487922883909111"/>
    <m/>
    <m/>
    <x v="4548"/>
    <s v="10Lf-302,93599036048864"/>
    <s v="FríjolGulupa"/>
    <n v="26.343840780020781"/>
    <n v="292.16893308400228"/>
    <m/>
    <m/>
    <n v="318.51277386402307"/>
    <n v="3705715.6759884199"/>
    <n v="26731653.865253601"/>
    <m/>
    <m/>
    <n v="30437369.541242022"/>
    <n v="0.11611298277907429"/>
    <n v="1.668500484598517"/>
    <m/>
    <m/>
    <n v="5.4052000000000003E-2"/>
    <n v="5.4999999999999997E-3"/>
    <n v="0.92230063680271379"/>
    <n v="2.9359903604886388"/>
    <n v="6.8538333577799921"/>
  </r>
  <r>
    <x v="0"/>
    <s v="LA PRIMAVERA_10Lf-30_102769"/>
    <s v="M2"/>
    <s v="LA PRIMAVER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PRIMAVERA_10Lf-30_102769"/>
    <s v="M3"/>
    <s v="LA PRIMAVERA_10Lf-30_102769_M3"/>
    <x v="1"/>
    <x v="1"/>
    <x v="0"/>
    <x v="0"/>
    <n v="2.492196287052602"/>
    <m/>
    <m/>
    <m/>
    <x v="4549"/>
    <s v="10Lf-302,4921962870526"/>
    <s v="Gulupa"/>
    <n v="310.00711890232719"/>
    <m/>
    <m/>
    <m/>
    <n v="310.00711890232719"/>
    <n v="28363737.755372189"/>
    <m/>
    <m/>
    <m/>
    <n v="28363737.755372189"/>
    <n v="1.7703697058331931"/>
    <m/>
    <m/>
    <m/>
    <n v="2.7026000000000001E-2"/>
    <n v="5.4999999999999997E-3"/>
    <n v="0.78288888598511042"/>
    <n v="2.492196287052602"/>
    <n v="5.7998074600903138"/>
  </r>
  <r>
    <x v="0"/>
    <s v="LA PRIMAVERA_10Lf-30_102769"/>
    <s v="M4"/>
    <s v="LA PRIMAVERA_10Lf-30_102769_M4"/>
    <x v="2"/>
    <x v="1"/>
    <x v="0"/>
    <x v="0"/>
    <n v="2.3345879722668541"/>
    <m/>
    <m/>
    <m/>
    <x v="4550"/>
    <s v="10Lf-302,33458797226685"/>
    <s v="Granadilla"/>
    <n v="232.1694679601834"/>
    <m/>
    <m/>
    <m/>
    <n v="232.1694679601834"/>
    <n v="24577414.064525399"/>
    <m/>
    <m/>
    <m/>
    <n v="24577414.064525399"/>
    <n v="1.7819154541420119"/>
    <m/>
    <m/>
    <m/>
    <n v="2.7026000000000001E-2"/>
    <n v="5.4999999999999997E-3"/>
    <n v="0.73337842060738856"/>
    <n v="2.3345879722668541"/>
    <n v="5.4350803651410962"/>
  </r>
  <r>
    <x v="0"/>
    <s v="LA PRIMAVERA_10Lf-30_102769"/>
    <s v="M5"/>
    <s v="LA PRIMAVERA_10Lf-30_102769_M5"/>
    <x v="2"/>
    <x v="2"/>
    <x v="1"/>
    <x v="0"/>
    <n v="2.0377107806912358"/>
    <n v="0.25471384758640447"/>
    <n v="0.25471384758640458"/>
    <m/>
    <x v="4551"/>
    <s v="10Lf-302,54713847586404"/>
    <s v="GranadillaFríjolGulupa"/>
    <n v="202.6457059788782"/>
    <n v="11.427389434899149"/>
    <n v="31.68414399981857"/>
    <m/>
    <n v="245.7572394135959"/>
    <n v="21452034.447075129"/>
    <n v="1607459.463414538"/>
    <n v="2898903.5948475981"/>
    <m/>
    <n v="25958397.505337264"/>
    <n v="1.5553187004813609"/>
    <n v="5.0367305350194763E-2"/>
    <n v="0.18093987290081631"/>
    <m/>
    <n v="8.1077999999999997E-2"/>
    <n v="5.4999999999999997E-3"/>
    <n v="0.80014821231331268"/>
    <n v="2.547138475864045"/>
    <n v="5.9810031640414039"/>
  </r>
  <r>
    <x v="0"/>
    <s v="LA PRIMAVERA_10Lf-30_102769"/>
    <s v="M6"/>
    <s v="LA PRIMAVER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PRIMAVERA_10Lf-30_102769"/>
    <s v="M9"/>
    <s v="LA PRIMAVERA_10Lf-30_102769_M9"/>
    <x v="2"/>
    <x v="0"/>
    <x v="0"/>
    <x v="0"/>
    <n v="1.891595554912479"/>
    <n v="0.47289888872811969"/>
    <m/>
    <m/>
    <x v="4552"/>
    <s v="10Lf-302,3644944436406"/>
    <s v="GranadillaGulupa"/>
    <n v="188.1148788552394"/>
    <n v="58.824428392073273"/>
    <m/>
    <m/>
    <n v="246.93930724731268"/>
    <n v="19913803.95511847"/>
    <n v="5382072.0841191979"/>
    <m/>
    <m/>
    <n v="25295876.039237667"/>
    <n v="1.443793676796858"/>
    <n v="0.33593095009244539"/>
    <m/>
    <m/>
    <n v="5.4052000000000003E-2"/>
    <n v="5.4999999999999997E-3"/>
    <n v="0.74277312365673254"/>
    <n v="2.364494443640599"/>
    <n v="5.5313140109379297"/>
  </r>
  <r>
    <x v="0"/>
    <s v="LA PRIMAVERA_10Lf-30_102769"/>
    <s v="M10"/>
    <s v="LA PRIMAVERA_10Lf-30_102769_M10"/>
    <x v="2"/>
    <x v="2"/>
    <x v="0"/>
    <x v="0"/>
    <n v="2.208288796279803"/>
    <n v="0.55207219906995075"/>
    <m/>
    <m/>
    <x v="4553"/>
    <s v="10Lf-302,76036099534975"/>
    <s v="GranadillaFríjol"/>
    <n v="219.6093019518531"/>
    <n v="24.767966385547329"/>
    <m/>
    <m/>
    <n v="244.37726833740044"/>
    <n v="23247797.369366959"/>
    <n v="3484041.7562379679"/>
    <m/>
    <m/>
    <n v="26731839.125604928"/>
    <n v="1.685515380034631"/>
    <n v="0.1091671665651283"/>
    <m/>
    <m/>
    <n v="5.4052000000000003E-2"/>
    <n v="5.4999999999999997E-3"/>
    <n v="0.86712910848683378"/>
    <n v="2.7603609953497541"/>
    <n v="6.4474030991863422"/>
  </r>
  <r>
    <x v="0"/>
    <s v="LA PRIMAVERA_10Lf-30_102769"/>
    <s v="M12"/>
    <s v="LA PRIMAVERA_10Lf-30_102769_M12"/>
    <x v="3"/>
    <x v="0"/>
    <x v="0"/>
    <x v="0"/>
    <n v="0.44"/>
    <n v="1.4151891101361089"/>
    <m/>
    <m/>
    <x v="4554"/>
    <s v="10Lf-301,85518911013611"/>
    <s v="Piscicultura cachamaGulupa"/>
    <n v="692.41069863013695"/>
    <n v="176.03697630658721"/>
    <m/>
    <m/>
    <n v="868.44767493672418"/>
    <n v="28920623.166788079"/>
    <n v="16106296.684050839"/>
    <m/>
    <m/>
    <n v="45026919.850838915"/>
    <n v="0.6053764469584324"/>
    <n v="1.0053012042534679"/>
    <m/>
    <m/>
    <n v="4.8842000000000003E-2"/>
    <n v="5.4999999999999997E-3"/>
    <n v="0.58278191941448443"/>
    <n v="1.8551891101361091"/>
    <n v="4.3475021396867017"/>
  </r>
  <r>
    <x v="0"/>
    <s v="LA PRIMAVERA_10Lf-30_102818"/>
    <s v="M1"/>
    <s v="LA PRIMAVERA_10Lf-30_102818_M1"/>
    <x v="0"/>
    <x v="0"/>
    <x v="0"/>
    <x v="0"/>
    <n v="0.58572684218518634"/>
    <n v="2.3429073687407449"/>
    <m/>
    <m/>
    <x v="4555"/>
    <s v="10Lf-302,92863421092593"/>
    <s v="FríjolGulupa"/>
    <n v="26.277836056217222"/>
    <n v="291.43690126323543"/>
    <m/>
    <m/>
    <n v="317.71473731945264"/>
    <n v="3654559.0763215409"/>
    <n v="26664677.472368371"/>
    <m/>
    <m/>
    <n v="30319236.548689913"/>
    <n v="0.1158220606837603"/>
    <n v="1.6643200420210029"/>
    <m/>
    <m/>
    <n v="5.4052000000000003E-2"/>
    <n v="5.4999999999999997E-3"/>
    <n v="0.91998980447935019"/>
    <n v="0.46418852243176018"/>
    <n v="4.3723645378370417"/>
  </r>
  <r>
    <x v="0"/>
    <s v="LA PRIMAVERA_10Lf-30_102818"/>
    <s v="M2"/>
    <s v="LA PRIMAVERA_10Lf-30_102818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PRIMAVERA_10Lf-30_102818"/>
    <s v="M3"/>
    <s v="LA PRIMAVERA_10Lf-30_102818_M3"/>
    <x v="1"/>
    <x v="1"/>
    <x v="0"/>
    <x v="0"/>
    <n v="2.491402695414545"/>
    <m/>
    <m/>
    <m/>
    <x v="4556"/>
    <s v="10Lf-302,49140269541454"/>
    <s v="Gulupa"/>
    <n v="309.90840313961752"/>
    <m/>
    <m/>
    <m/>
    <n v="309.90840313961752"/>
    <n v="28354705.872440811"/>
    <m/>
    <m/>
    <m/>
    <n v="28354705.872440811"/>
    <n v="1.769805965889387"/>
    <m/>
    <m/>
    <m/>
    <n v="2.7026000000000001E-2"/>
    <n v="5.4999999999999997E-3"/>
    <n v="0.78263959018257956"/>
    <n v="0.39488732722320541"/>
    <n v="3.7014556128203302"/>
  </r>
  <r>
    <x v="0"/>
    <s v="LA PRIMAVERA_10Lf-30_102818"/>
    <s v="M4"/>
    <s v="LA PRIMAVERA_10Lf-30_102818_M4"/>
    <x v="2"/>
    <x v="1"/>
    <x v="0"/>
    <x v="0"/>
    <n v="2.293204355975655"/>
    <m/>
    <m/>
    <m/>
    <x v="4557"/>
    <s v="10Lf-302,29320435597565"/>
    <s v="Granadilla"/>
    <n v="228.05396137369709"/>
    <m/>
    <m/>
    <m/>
    <n v="228.05396137369709"/>
    <n v="23928187.89459797"/>
    <m/>
    <m/>
    <m/>
    <n v="23928187.89459797"/>
    <n v="1.750328678962165"/>
    <m/>
    <m/>
    <m/>
    <n v="2.7026000000000001E-2"/>
    <n v="5.4999999999999997E-3"/>
    <n v="0.72037833172010102"/>
    <n v="0.36347289042214131"/>
    <n v="3.4095815781178969"/>
  </r>
  <r>
    <x v="0"/>
    <s v="LA PRIMAVERA_10Lf-30_102818"/>
    <s v="M5"/>
    <s v="LA PRIMAVERA_10Lf-30_102818_M5"/>
    <x v="2"/>
    <x v="2"/>
    <x v="1"/>
    <x v="0"/>
    <n v="2.0041547045651851"/>
    <n v="0.25051933807064808"/>
    <n v="0.25051933807064808"/>
    <m/>
    <x v="4558"/>
    <s v="10Lf-302,50519338070648"/>
    <s v="GranadillaFríjolGulupa"/>
    <n v="199.3086304719518"/>
    <n v="11.239208485260439"/>
    <n v="31.162384210293361"/>
    <m/>
    <n v="241.7102231675056"/>
    <n v="20912131.19132385"/>
    <n v="1563079.672641485"/>
    <n v="2851165.7948454828"/>
    <m/>
    <n v="25326376.65881082"/>
    <n v="1.529706433417672"/>
    <n v="4.9537879924069328E-2"/>
    <n v="0.17796023898670491"/>
    <m/>
    <n v="8.1077999999999997E-2"/>
    <n v="5.4999999999999997E-3"/>
    <n v="0.78697174263030822"/>
    <n v="0.39707315084197731"/>
    <n v="3.7758162741787671"/>
  </r>
  <r>
    <x v="0"/>
    <s v="LA PRIMAVERA_10Lf-30_102818"/>
    <s v="M6"/>
    <s v="LA PRIMAVERA_10Lf-30_102818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PRIMAVERA_10Lf-30_102818"/>
    <s v="M9"/>
    <s v="LA PRIMAVERA_10Lf-30_102818_M9"/>
    <x v="2"/>
    <x v="0"/>
    <x v="0"/>
    <x v="0"/>
    <n v="1.8642243804051319"/>
    <n v="0.46605609510128299"/>
    <m/>
    <m/>
    <x v="4559"/>
    <s v="10Lf-302,33028047550641"/>
    <s v="GranadillaGulupa"/>
    <n v="185.3928777576985"/>
    <n v="57.973245542423967"/>
    <m/>
    <m/>
    <n v="243.36612330012247"/>
    <n v="19452043.659251641"/>
    <n v="5304194.1075914083"/>
    <m/>
    <m/>
    <n v="24756237.766843051"/>
    <n v="1.4229021450010779"/>
    <n v="0.33107006710214648"/>
    <m/>
    <m/>
    <n v="5.4052000000000003E-2"/>
    <n v="5.4999999999999997E-3"/>
    <n v="0.73202528026379521"/>
    <n v="0.36934945536776681"/>
    <n v="3.4912072111379771"/>
  </r>
  <r>
    <x v="0"/>
    <s v="LA PRIMAVERA_10Lf-30_102818"/>
    <s v="M10"/>
    <s v="LA PRIMAVERA_10Lf-30_102818_M10"/>
    <x v="2"/>
    <x v="2"/>
    <x v="0"/>
    <x v="0"/>
    <n v="2.166796347074472"/>
    <n v="0.54169908676861811"/>
    <m/>
    <m/>
    <x v="4560"/>
    <s v="10Lf-302,70849543384309"/>
    <s v="GranadillaFríjol"/>
    <n v="215.48297217940379"/>
    <n v="24.302590847301179"/>
    <m/>
    <m/>
    <n v="239.78556302670498"/>
    <n v="22609197.469480518"/>
    <n v="3379854.1770763518"/>
    <m/>
    <m/>
    <n v="25989051.646556869"/>
    <n v="1.653845536213157"/>
    <n v="0.10711597963648729"/>
    <m/>
    <m/>
    <n v="5.4052000000000003E-2"/>
    <n v="5.4999999999999997E-3"/>
    <n v="0.85083626194023787"/>
    <n v="0.42929652626412979"/>
    <n v="4.0481802220474581"/>
  </r>
  <r>
    <x v="0"/>
    <s v="LA PRIMAVERA_10Lf-30_102818"/>
    <s v="M12"/>
    <s v="LA PRIMAVERA_10Lf-30_102818_M12"/>
    <x v="3"/>
    <x v="0"/>
    <x v="0"/>
    <x v="0"/>
    <n v="0.44"/>
    <n v="1.4143569254935371"/>
    <m/>
    <m/>
    <x v="4561"/>
    <s v="10Lf-301,85435692549354"/>
    <s v="Piscicultura cachamaGulupa"/>
    <n v="692.41069863013695"/>
    <n v="175.93345991633379"/>
    <m/>
    <m/>
    <n v="868.34415854647068"/>
    <n v="28917716.416552871"/>
    <n v="16096825.57333272"/>
    <m/>
    <m/>
    <n v="45014541.989885591"/>
    <n v="0.6053764469584324"/>
    <n v="1.0047100491793179"/>
    <m/>
    <m/>
    <n v="4.8842000000000003E-2"/>
    <n v="5.4999999999999997E-3"/>
    <n v="0.58252050015503765"/>
    <n v="0.29391557269072549"/>
    <n v="2.7851349983392999"/>
  </r>
  <r>
    <x v="1"/>
    <s v="LA PRIMAVERA_10Qf-30_102851"/>
    <s v="O1"/>
    <s v="LA PRIMAVERA_10Qf-30_102851_O1"/>
    <x v="4"/>
    <x v="3"/>
    <x v="2"/>
    <x v="0"/>
    <n v="2.965445179693512"/>
    <n v="0.37068064746168888"/>
    <n v="0.37068064746168899"/>
    <m/>
    <x v="4562"/>
    <s v="10Qf-303,70680647461689"/>
    <s v="CaféPlátanoFríjol"/>
    <n v="350.65903111321728"/>
    <n v="18.423659094369508"/>
    <n v="16.630081774758501"/>
    <m/>
    <n v="385.71277198234526"/>
    <n v="32828152.011212468"/>
    <n v="1559913.424605082"/>
    <n v="2290907.1083396291"/>
    <m/>
    <n v="36678972.544157177"/>
    <n v="1.4244803188414219"/>
    <n v="6.3525848647744618E-2"/>
    <n v="7.3298666464442802E-2"/>
    <m/>
    <n v="8.3624000000000004E-2"/>
    <n v="5.4999999999999997E-3"/>
    <n v="1.164441824486981"/>
    <n v="0.58752882622677705"/>
    <n v="5.5479011253306476"/>
  </r>
  <r>
    <x v="1"/>
    <s v="LA PRIMAVERA_10Qf-30_102851"/>
    <s v="O2"/>
    <s v="LA PRIMAVERA_10Qf-30_102851_O2"/>
    <x v="4"/>
    <x v="3"/>
    <x v="3"/>
    <x v="0"/>
    <n v="2.160356519238178"/>
    <n v="0.29190494421971458"/>
    <n v="0.46678797873925421"/>
    <m/>
    <x v="4563"/>
    <s v="10Qf-302,91904944219715"/>
    <s v="CaféPlátanoAguacate"/>
    <n v="255.45861683185021"/>
    <n v="14.50833006009789"/>
    <n v="44.720968485586518"/>
    <m/>
    <n v="314.68791537753464"/>
    <n v="23915637.590472881"/>
    <n v="1228406.296133904"/>
    <n v="24855956.11339194"/>
    <m/>
    <n v="49999999.999998726"/>
    <n v="1.037748181759881"/>
    <n v="5.0025566300831673E-2"/>
    <n v="0.25735931371827531"/>
    <m/>
    <n v="8.3624000000000004E-2"/>
    <n v="5.4999999999999997E-3"/>
    <n v="0.91697888236559577"/>
    <n v="0.46266933658824783"/>
    <n v="4.3878216611509906"/>
  </r>
  <r>
    <x v="1"/>
    <s v="LA PRIMAVERA_10Qf-30_102851"/>
    <s v="O3"/>
    <s v="LA PRIMAVERA_10Qf-30_102851_O3"/>
    <x v="4"/>
    <x v="2"/>
    <x v="3"/>
    <x v="0"/>
    <n v="2.2365656573594168"/>
    <n v="0.29734096515208769"/>
    <n v="0.43950302900937249"/>
    <m/>
    <x v="4564"/>
    <s v="10Qf-302,97340965152088"/>
    <s v="CaféFríjolAguacate"/>
    <n v="264.47022248167337"/>
    <n v="13.339796936595929"/>
    <n v="42.106913641465411"/>
    <m/>
    <n v="319.91693305973467"/>
    <n v="24759290.067348581"/>
    <n v="1837647.946640878"/>
    <n v="23403061.986011509"/>
    <m/>
    <n v="50000000.000000969"/>
    <n v="1.0743559795073989"/>
    <n v="5.8796423228841321E-2"/>
    <n v="0.24231600442765089"/>
    <m/>
    <n v="8.3624000000000004E-2"/>
    <n v="5.4999999999999997E-3"/>
    <n v="0.93405538791231757"/>
    <n v="0.47128542976605908"/>
    <n v="4.4678744691992538"/>
  </r>
  <r>
    <x v="1"/>
    <s v="LA PRIMAVERA_10Qf-30_102851"/>
    <s v="O4"/>
    <s v="LA PRIMAVER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PRIMAVERA_10Qf-30_102851"/>
    <s v="O5"/>
    <s v="LA PRIMAVERA_10Qf-30_102851_O5"/>
    <x v="4"/>
    <x v="3"/>
    <x v="2"/>
    <x v="1"/>
    <n v="2.0934237551579971"/>
    <n v="0.31692084293264722"/>
    <n v="0.31692084293264722"/>
    <n v="0.44194298830318168"/>
    <x v="4565"/>
    <s v="10Qf-303,16920842932647"/>
    <s v="CaféPlátanoFríjolAguacate"/>
    <n v="247.5439272052115"/>
    <n v="15.751676301619661"/>
    <n v="14.2182214533874"/>
    <n v="42.340675751147977"/>
    <n v="319.85450071136654"/>
    <n v="23174676.68220821"/>
    <n v="1333679.2217589121"/>
    <n v="1958656.9108127679"/>
    <n v="23532987.185219049"/>
    <n v="49999999.999998942"/>
    <n v="1.00559638014481"/>
    <n v="5.4312696493106709E-2"/>
    <n v="6.2668162799491861E-2"/>
    <n v="0.24366125382985551"/>
    <n v="0.11065"/>
    <n v="5.4999999999999997E-3"/>
    <n v="0.9955628573800438"/>
    <n v="0.50231953604824597"/>
    <n v="4.7832408227547631"/>
  </r>
  <r>
    <x v="1"/>
    <s v="LA PRIMAVERA_10Qf-30_102851"/>
    <s v="O6"/>
    <s v="LA PRIMAVERA_10Qf-30_102851_O6"/>
    <x v="4"/>
    <x v="3"/>
    <x v="4"/>
    <x v="0"/>
    <n v="2.9161006834965399"/>
    <n v="0.36451258543706749"/>
    <n v="0.36451258543706749"/>
    <m/>
    <x v="4566"/>
    <s v="10Qf-303,64512585437067"/>
    <s v="CaféPlátanoCaña panelera"/>
    <n v="344.82412533054207"/>
    <n v="18.117092585454859"/>
    <n v="18.38352041759391"/>
    <m/>
    <n v="381.32473833359086"/>
    <n v="32281897.225198079"/>
    <n v="1533956.7343330381"/>
    <n v="3670043.3877153061"/>
    <m/>
    <n v="37485897.347246423"/>
    <n v="1.400777212084616"/>
    <n v="6.2468789485608307E-2"/>
    <n v="8.2844875326407594E-2"/>
    <m/>
    <n v="7.9644000000000006E-2"/>
    <n v="5.4999999999999997E-3"/>
    <n v="1.1450657134148721"/>
    <n v="0.57775244791775204"/>
    <n v="5.4530880157032993"/>
  </r>
  <r>
    <x v="1"/>
    <s v="LA PRIMAVERA_10Qf-30_102851"/>
    <s v="O7"/>
    <s v="LA PRIMAVERA_10Qf-30_102851_O7"/>
    <x v="4"/>
    <x v="2"/>
    <x v="4"/>
    <x v="0"/>
    <n v="2.9406721570588372"/>
    <n v="0.3675840196323546"/>
    <n v="0.36758401963235471"/>
    <m/>
    <x v="4567"/>
    <s v="10Qf-303,67584019632355"/>
    <s v="CaféFríjolCaña panelera"/>
    <n v="347.72966179817951"/>
    <n v="16.49115578986973"/>
    <n v="18.538422540308421"/>
    <m/>
    <n v="382.75924012835765"/>
    <n v="32553909.021189518"/>
    <n v="2271769.1070582489"/>
    <n v="3700967.6883007041"/>
    <m/>
    <n v="38526645.816548474"/>
    <n v="1.4125803574383411"/>
    <n v="7.2686336978182386E-2"/>
    <n v="8.3542937871152745E-2"/>
    <m/>
    <n v="7.9644000000000006E-2"/>
    <n v="5.4999999999999997E-3"/>
    <n v="1.1547141977979729"/>
    <n v="0.58262067111728222"/>
    <n v="5.4983190652388014"/>
  </r>
  <r>
    <x v="1"/>
    <s v="LA PRIMAVERA_10Qf-30_102851"/>
    <s v="O8"/>
    <s v="LA PRIMAVERA_10Qf-30_102851_O8"/>
    <x v="5"/>
    <x v="2"/>
    <x v="4"/>
    <x v="0"/>
    <n v="3.7487103024016819"/>
    <n v="0.74350444955966588"/>
    <n v="2.9428297436353121"/>
    <m/>
    <x v="4568"/>
    <s v="10Qf-307,43504449559666"/>
    <s v="PlátanoFríjolCaña panelera"/>
    <n v="186.3193051159692"/>
    <n v="33.356313259790461"/>
    <n v="148.41619422482901"/>
    <m/>
    <n v="368.0918126005887"/>
    <n v="15775475.64383203"/>
    <n v="4595059.4945867071"/>
    <n v="29629464.86155102"/>
    <m/>
    <n v="49999999.999969758"/>
    <n v="0.64243980613857876"/>
    <n v="0.1470211219179863"/>
    <n v="0.66883387010077"/>
    <m/>
    <n v="7.7098E-2"/>
    <n v="5.4999999999999997E-3"/>
    <n v="2.3356160719151808"/>
    <n v="1.1784545525520711"/>
    <n v="11.031713120063911"/>
  </r>
  <r>
    <x v="1"/>
    <s v="LA PRIMAVERA_10Qf-30_102851"/>
    <s v="O9"/>
    <s v="LA PRIMAVERA_10Qf-30_102851_O9"/>
    <x v="4"/>
    <x v="3"/>
    <x v="2"/>
    <x v="2"/>
    <n v="2.755767048537936"/>
    <n v="0.39368100693399088"/>
    <n v="0.39368100693399088"/>
    <n v="0.39368100693399088"/>
    <x v="4569"/>
    <s v="10Qf-303,93681006933991"/>
    <s v="CaféPlátanoFríjolCaña panelera"/>
    <n v="325.86493583871169"/>
    <n v="19.566828517611231"/>
    <n v="17.661961538356771"/>
    <n v="19.854575995811391"/>
    <n v="382.94830189049105"/>
    <n v="30506967.451761741"/>
    <n v="1656704.475762655"/>
    <n v="2433055.5786476429"/>
    <n v="3963721.5122072748"/>
    <n v="38560449.018379316"/>
    <n v="1.3237593973528521"/>
    <n v="6.7467563341205086E-2"/>
    <n v="7.7846774624572165E-2"/>
    <n v="8.947415052546083E-2"/>
    <n v="0.10667"/>
    <n v="5.4999999999999997E-3"/>
    <n v="1.2366942626198669"/>
    <n v="0.62398439599037558"/>
    <n v="5.909658727950152"/>
  </r>
  <r>
    <x v="1"/>
    <s v="LA PRIMAVERA_10Qf-30_102851"/>
    <s v="O10"/>
    <s v="LA PRIMAVERA_10Qf-30_102851_O10"/>
    <x v="4"/>
    <x v="4"/>
    <x v="4"/>
    <x v="0"/>
    <n v="2.2383172576510608"/>
    <n v="0.41784606722366791"/>
    <n v="0.29512925831941428"/>
    <m/>
    <x v="4570"/>
    <s v="10Qf-302,95129258319414"/>
    <s v="CaféAguacateCaña panelera"/>
    <n v="264.67734634468439"/>
    <n v="40.032052356202833"/>
    <n v="14.88430019402171"/>
    <m/>
    <n v="319.59369889490893"/>
    <n v="24778680.680613231"/>
    <n v="22249852.142971449"/>
    <n v="2971467.176415205"/>
    <m/>
    <n v="49999999.999999881"/>
    <n v="1.0751973776755419"/>
    <n v="0.23037563518882509"/>
    <n v="6.7075726840351485E-2"/>
    <m/>
    <n v="7.9644000000000006E-2"/>
    <n v="5.4999999999999997E-3"/>
    <n v="0.92710761775732242"/>
    <n v="0.46777987443627173"/>
    <n v="4.431324075387737"/>
  </r>
  <r>
    <x v="1"/>
    <s v="LA PRIMAVERA_10Qf-30_102851"/>
    <s v="O11"/>
    <s v="LA PRIMAVER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PRIMAVERA_10Qf-30_102851"/>
    <s v="O12"/>
    <s v="LA PRIMAVERA_10Qf-30_102851_O12"/>
    <x v="4"/>
    <x v="3"/>
    <x v="3"/>
    <x v="2"/>
    <n v="2.096424071255663"/>
    <n v="0.31440949433478788"/>
    <n v="0.41885188342264018"/>
    <n v="0.31440949433478788"/>
    <x v="4571"/>
    <s v="10Qf-303,14409494334788"/>
    <s v="CaféPlátanoAguacateCaña panelera"/>
    <n v="247.89870966520971"/>
    <n v="15.62685664688205"/>
    <n v="40.128415323085612"/>
    <n v="15.85666336227737"/>
    <n v="319.51064499745473"/>
    <n v="23207890.8632055"/>
    <n v="1323110.862125115"/>
    <n v="22303410.770096589"/>
    <n v="3165587.5045705922"/>
    <n v="49999999.999997795"/>
    <n v="1.0070376110468999"/>
    <n v="5.3882311060196218E-2"/>
    <n v="0.23093018281747951"/>
    <n v="7.1457657157084256E-2"/>
    <n v="0.10667"/>
    <n v="5.4999999999999997E-3"/>
    <n v="0.98767380419305095"/>
    <n v="0.49833904852063882"/>
    <n v="4.7422777960615683"/>
  </r>
  <r>
    <x v="1"/>
    <s v="LA PRIMAVERA_10Qf-30_102851"/>
    <s v="O13"/>
    <s v="LA PRIMAVER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PRIMAVERA_10Qf-30_102851"/>
    <s v="O14"/>
    <s v="LA PRIMAVERA_10Qf-30_102851_O14"/>
    <x v="4"/>
    <x v="2"/>
    <x v="3"/>
    <x v="2"/>
    <n v="2.1773423892741408"/>
    <n v="0.32072507801946071"/>
    <n v="0.3884582348815443"/>
    <n v="0.32072507801946071"/>
    <x v="4572"/>
    <s v="10Qf-303,20725078019461"/>
    <s v="CaféFríjolAguacateCaña panelera"/>
    <n v="257.4671681179143"/>
    <n v="14.38889327296398"/>
    <n v="37.216529283861789"/>
    <n v="16.175178185234699"/>
    <n v="325.24776885997477"/>
    <n v="24103675.031664409"/>
    <n v="1982168.1171890779"/>
    <n v="20684981.785906021"/>
    <n v="3229175.0652406961"/>
    <n v="50000000.000000209"/>
    <n v="1.04590750897669"/>
    <n v="6.3420415070254088E-2"/>
    <n v="0.21417292066377641"/>
    <n v="7.2893036246513651E-2"/>
    <n v="0.10667"/>
    <n v="5.4999999999999997E-3"/>
    <n v="1.0075133340925471"/>
    <n v="0.50834924866084519"/>
    <n v="4.8352833629479992"/>
  </r>
  <r>
    <x v="1"/>
    <s v="LA PRIMAVERA_10Qf-30_102851"/>
    <s v="O15"/>
    <s v="LA PRIMAVER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PRIMAVERA_10Qf-30_102851"/>
    <s v="O16"/>
    <s v="LA PRIMAVERA_10Qf-30_102851_O16"/>
    <x v="4"/>
    <x v="3"/>
    <x v="1"/>
    <x v="0"/>
    <n v="0.27413769464705462"/>
    <n v="0.2741376946470544"/>
    <n v="2.1931015571764361"/>
    <m/>
    <x v="4573"/>
    <s v="10Qf-302,74137694647054"/>
    <s v="CaféPlátanoGulupa"/>
    <n v="32.416332985957403"/>
    <n v="13.625257929376239"/>
    <n v="272.8023866870181"/>
    <m/>
    <n v="318.84397760235174"/>
    <n v="3034766.5751848342"/>
    <n v="1153637.4315695181"/>
    <n v="24959734.41651224"/>
    <m/>
    <n v="29148138.423266593"/>
    <n v="0.1316846972425397"/>
    <n v="4.6980682207290819E-2"/>
    <n v="1.5579031951903459"/>
    <m/>
    <n v="8.3624000000000004E-2"/>
    <n v="5.4999999999999997E-3"/>
    <n v="0.86116553292268438"/>
    <n v="0.43450824601558141"/>
    <n v="4.126174725408811"/>
  </r>
  <r>
    <x v="1"/>
    <s v="LA PRIMAVERA_10Qf-30_102851"/>
    <s v="O17"/>
    <s v="LA PRIMAVERA_10Qf-30_102851_O17"/>
    <x v="4"/>
    <x v="2"/>
    <x v="1"/>
    <x v="0"/>
    <n v="0.27587128836361602"/>
    <n v="0.27587128836361591"/>
    <n v="2.2069703069089281"/>
    <m/>
    <x v="4574"/>
    <s v="10Qf-302,75871288363616"/>
    <s v="CaféFríjolGulupa"/>
    <n v="32.621327600983882"/>
    <n v="12.376589164313129"/>
    <n v="274.52753617451373"/>
    <m/>
    <n v="319.52545293981075"/>
    <n v="3053957.8515714849"/>
    <n v="1704959.511176903"/>
    <n v="25117574.945547171"/>
    <m/>
    <n v="29876492.308295559"/>
    <n v="0.13251744577790939"/>
    <n v="5.4550993399164999E-2"/>
    <n v="1.5677550734359491"/>
    <m/>
    <n v="8.3624000000000004E-2"/>
    <n v="5.4999999999999997E-3"/>
    <n v="0.86661137705847957"/>
    <n v="0.43725599205633142"/>
    <n v="4.1517042527509709"/>
  </r>
  <r>
    <x v="1"/>
    <s v="LA PRIMAVERA_10Qf-30_102851"/>
    <s v="O18"/>
    <s v="LA PRIMAVERA_10Qf-30_102851_O18"/>
    <x v="5"/>
    <x v="2"/>
    <x v="1"/>
    <x v="0"/>
    <n v="0.29031452605567831"/>
    <n v="0.29031452605567809"/>
    <n v="2.3225162084454252"/>
    <m/>
    <x v="4575"/>
    <s v="10Qf-302,90314526055678"/>
    <s v="PlátanoFríjolGulupa"/>
    <n v="14.429282712273441"/>
    <n v="13.024565328043369"/>
    <n v="288.90042173830051"/>
    <m/>
    <n v="316.35426977861732"/>
    <n v="1221713.4335261451"/>
    <n v="1794222.6440724609"/>
    <n v="26432605.253117841"/>
    <m/>
    <n v="29448541.330716446"/>
    <n v="4.9753006445692097E-2"/>
    <n v="5.7407009944691702E-2"/>
    <n v="1.649834869789117"/>
    <m/>
    <n v="8.1077999999999997E-2"/>
    <n v="5.4999999999999997E-3"/>
    <n v="0.91198280436338697"/>
    <n v="0.46014852379824989"/>
    <n v="4.361854588718419"/>
  </r>
  <r>
    <x v="1"/>
    <s v="LA PRIMAVERA_10Qf-30_102851"/>
    <s v="O19"/>
    <s v="LA PRIMAVERA_10Qf-30_102851_O19"/>
    <x v="4"/>
    <x v="3"/>
    <x v="2"/>
    <x v="3"/>
    <n v="0.29840146300802911"/>
    <n v="0.29840146300802911"/>
    <n v="0.29840146300802911"/>
    <n v="2.0888102410562039"/>
    <x v="4576"/>
    <s v="10Qf-302,98401463008029"/>
    <s v="CaféPlátanoFríjolGulupa"/>
    <n v="35.285483817973201"/>
    <n v="14.8312216064348"/>
    <n v="13.3873747267693"/>
    <n v="259.82947175052999"/>
    <n v="323.33355190170732"/>
    <n v="3303372.0046742591"/>
    <n v="1255745.211560121"/>
    <n v="1844202.1115081061"/>
    <n v="23772792.7795454"/>
    <n v="30176112.107287887"/>
    <n v="0.14334003342201601"/>
    <n v="5.1138915141969499E-2"/>
    <n v="5.9006126862309077E-2"/>
    <n v="1.483818265524117"/>
    <n v="0.11065"/>
    <n v="5.4999999999999997E-3"/>
    <n v="0.93738679478962039"/>
    <n v="0.47296631886772622"/>
    <n v="4.5105177437376387"/>
  </r>
  <r>
    <x v="1"/>
    <s v="LA PRIMAVERA_10Qf-30_102851"/>
    <s v="O20"/>
    <s v="LA PRIMAVERA_10Qf-30_102851_O20"/>
    <x v="4"/>
    <x v="4"/>
    <x v="1"/>
    <x v="0"/>
    <n v="0.2190537296842287"/>
    <n v="0.60040102225120295"/>
    <n v="1.371082544906856"/>
    <m/>
    <x v="4577"/>
    <s v="10Qf-302,19053729684229"/>
    <s v="CaféAguacateGulupa"/>
    <n v="25.90274443068515"/>
    <n v="57.5218652102619"/>
    <n v="170.5505107009551"/>
    <m/>
    <n v="253.97512034190214"/>
    <n v="2424974.5656873458"/>
    <n v="31970706.486097801"/>
    <n v="15604318.94820714"/>
    <m/>
    <n v="49999999.999992289"/>
    <n v="0.10522458106483799"/>
    <n v="0.33102565207368823"/>
    <n v="0.97396943182611539"/>
    <m/>
    <n v="8.3624000000000004E-2"/>
    <n v="5.4999999999999997E-3"/>
    <n v="0.68812689953160866"/>
    <n v="0.34720016154950262"/>
    <n v="3.314988357923399"/>
  </r>
  <r>
    <x v="1"/>
    <s v="LA PRIMAVERA_10Qf-30_102851"/>
    <s v="O21"/>
    <s v="LA PRIMAVERA_10Qf-30_102851_O21"/>
    <x v="5"/>
    <x v="4"/>
    <x v="1"/>
    <x v="0"/>
    <n v="0.22894007500847699"/>
    <n v="0.61112258425801047"/>
    <n v="1.4493380908182829"/>
    <m/>
    <x v="4578"/>
    <s v="10Qf-302,28940075008477"/>
    <s v="PlátanoAguacateGulupa"/>
    <n v="11.378834918624939"/>
    <n v="58.549052409721753"/>
    <n v="180.28480669207099"/>
    <m/>
    <n v="250.21269402041767"/>
    <n v="963434.96452084952"/>
    <n v="32541618.092322089"/>
    <n v="16494946.943147389"/>
    <m/>
    <n v="49999999.999990329"/>
    <n v="3.9234884944714971E-2"/>
    <n v="0.33693688793608662"/>
    <n v="1.029559454375613"/>
    <m/>
    <n v="8.1077999999999997E-2"/>
    <n v="5.4999999999999997E-3"/>
    <n v="0.71918348170202195"/>
    <n v="0.36287001888843612"/>
    <n v="3.4580322506752279"/>
  </r>
  <r>
    <x v="1"/>
    <s v="LA PRIMAVERA_10Qf-30_102851"/>
    <s v="O22"/>
    <s v="LA PRIMAVERA_10Qf-30_102851_O22"/>
    <x v="4"/>
    <x v="3"/>
    <x v="3"/>
    <x v="3"/>
    <n v="0.23581298397611519"/>
    <n v="0.23581298397611519"/>
    <n v="0.59536778929000411"/>
    <n v="1.291136082518918"/>
    <x v="4579"/>
    <s v="10Qf-302,35812983976115"/>
    <s v="CaféPlátanoAguacateGulupa"/>
    <n v="27.884498776513372"/>
    <n v="11.72043390058821"/>
    <n v="57.039652593633818"/>
    <n v="160.6058796941299"/>
    <n v="257.25046496486527"/>
    <n v="2610503.3190954519"/>
    <n v="992357.82045660622"/>
    <n v="31702692.262745399"/>
    <n v="14694446.59769378"/>
    <n v="49999999.999991238"/>
    <n v="0.11327505121371401"/>
    <n v="4.0412738112496092E-2"/>
    <n v="0.32825062478147532"/>
    <n v="0.91717824092536793"/>
    <n v="0.11065"/>
    <n v="5.4999999999999997E-3"/>
    <n v="0.74077377165271807"/>
    <n v="0.37376357960214268"/>
    <n v="3.5888171910160129"/>
  </r>
  <r>
    <x v="1"/>
    <s v="LA PRIMAVERA_10Qf-30_102851"/>
    <s v="O23"/>
    <s v="LA PRIMAVERA_10Qf-30_102851_O23"/>
    <x v="0"/>
    <x v="4"/>
    <x v="1"/>
    <x v="0"/>
    <n v="0.23144243842674181"/>
    <n v="0.59384784074216279"/>
    <n v="1.4891341050985141"/>
    <m/>
    <x v="4580"/>
    <s v="10Qf-302,31442438426742"/>
    <s v="FríjolAguacateGulupa"/>
    <n v="10.38334939669064"/>
    <n v="56.894032795773313"/>
    <n v="185.2350779828611"/>
    <m/>
    <n v="252.51246017532506"/>
    <n v="1430377.148076172"/>
    <n v="31621756.642891191"/>
    <n v="16947866.209024489"/>
    <m/>
    <n v="49999999.999991849"/>
    <n v="4.5765599623628618E-2"/>
    <n v="0.32741261495051083"/>
    <n v="1.057829161083967"/>
    <m/>
    <n v="8.1077999999999997E-2"/>
    <n v="5.4999999999999997E-3"/>
    <n v="0.72704430919395335"/>
    <n v="0.36683626490638582"/>
    <n v="3.4948829583677572"/>
  </r>
  <r>
    <x v="1"/>
    <s v="LA PRIMAVERA_10Qf-30_102851"/>
    <s v="O24"/>
    <s v="LA PRIMAVERA_10Qf-30_102851_O24"/>
    <x v="4"/>
    <x v="2"/>
    <x v="3"/>
    <x v="3"/>
    <n v="0.23846871873421049"/>
    <n v="0.23846871873421049"/>
    <n v="0.57739117676000784"/>
    <n v="1.3303585731136769"/>
    <x v="4581"/>
    <s v="10Qf-302,38468718734211"/>
    <s v="CaféFríjolAguacateGulupa"/>
    <n v="28.198535057994601"/>
    <n v="10.6985738813939"/>
    <n v="55.317389898259997"/>
    <n v="165.4848097240895"/>
    <n v="259.69930856173801"/>
    <n v="2639902.9063605331"/>
    <n v="1473801.4692857941"/>
    <n v="30745457.045763452"/>
    <n v="15140838.578583051"/>
    <n v="49999999.999992833"/>
    <n v="0.1145507591313228"/>
    <n v="4.7154981508735157E-2"/>
    <n v="0.3183393826878062"/>
    <n v="0.94504053632201579"/>
    <n v="0.11065"/>
    <n v="5.4999999999999997E-3"/>
    <n v="0.74911639392945728"/>
    <n v="0.37797291919372378"/>
    <n v="3.627926500465287"/>
  </r>
  <r>
    <x v="1"/>
    <s v="LA PRIMAVERA_10Qf-30_102851"/>
    <s v="O25"/>
    <s v="LA PRIMAVERA_10Qf-30_102851_O25"/>
    <x v="5"/>
    <x v="2"/>
    <x v="3"/>
    <x v="3"/>
    <n v="0.25023225828177131"/>
    <n v="0.2502322582817712"/>
    <n v="0.58797481557908415"/>
    <n v="1.413883250675086"/>
    <x v="4582"/>
    <s v="10Qf-302,50232258281771"/>
    <s v="PlátanoFríjolAguacateGulupa"/>
    <n v="12.43710415573841"/>
    <n v="11.22632904200492"/>
    <n v="56.331363264431737"/>
    <n v="175.87453896916469"/>
    <n v="255.86933543133975"/>
    <n v="1053037.59890331"/>
    <n v="1546503.3396242671"/>
    <n v="31309024.391086839"/>
    <n v="16091434.67037629"/>
    <n v="49999999.999990702"/>
    <n v="4.2883858855982143E-2"/>
    <n v="4.9481112553456212E-2"/>
    <n v="0.32417457585296933"/>
    <n v="1.004373567035693"/>
    <n v="0.10810400000000001"/>
    <n v="5.4999999999999997E-3"/>
    <n v="0.78606992130399334"/>
    <n v="0.3966181293766074"/>
    <n v="3.7986146334983131"/>
  </r>
  <r>
    <x v="1"/>
    <s v="LA PRIMAVERA_10Qf-30_102851"/>
    <s v="O26"/>
    <s v="LA PRIMAVERA_10Qf-30_102851_O26"/>
    <x v="4"/>
    <x v="5"/>
    <x v="1"/>
    <x v="0"/>
    <n v="0.27244033979380228"/>
    <n v="0.27244033979380211"/>
    <n v="2.1795227183504182"/>
    <m/>
    <x v="4583"/>
    <s v="10Qf-302,72440339793802"/>
    <s v="CaféCaña paneleraGulupa"/>
    <n v="32.215623557109261"/>
    <n v="13.74002640586542"/>
    <n v="271.11329954554282"/>
    <m/>
    <n v="317.06894950851751"/>
    <n v="3015976.471249986"/>
    <n v="2743027.0107361772"/>
    <n v="24805193.36953108"/>
    <m/>
    <n v="30564196.851517245"/>
    <n v="0.13086935639621261"/>
    <n v="6.1919085611375629E-2"/>
    <n v="1.548257259586131"/>
    <m/>
    <n v="7.9644000000000006E-2"/>
    <n v="5.4999999999999997E-3"/>
    <n v="0.85583352814806979"/>
    <n v="0.43181793857317652"/>
    <n v="4.0971988646592683"/>
  </r>
  <r>
    <x v="1"/>
    <s v="LA PRIMAVERA_10Qf-30_102851"/>
    <s v="O27"/>
    <s v="LA PRIMAVERA_10Qf-30_102851_O27"/>
    <x v="5"/>
    <x v="5"/>
    <x v="1"/>
    <x v="0"/>
    <n v="0.28651739098516499"/>
    <n v="0.2865173909851651"/>
    <n v="2.2921391278813199"/>
    <m/>
    <x v="4584"/>
    <s v="10Qf-302,86517390985165"/>
    <s v="PlátanoCaña paneleraGulupa"/>
    <n v="14.24055658763365"/>
    <n v="14.4499765374518"/>
    <n v="285.12178228070019"/>
    <m/>
    <n v="313.81231540578563"/>
    <n v="1205734.1747973911"/>
    <n v="2884759.808744906"/>
    <n v="26086883.067682341"/>
    <m/>
    <n v="30177377.051224638"/>
    <n v="4.9102267785780272E-2"/>
    <n v="6.5118458136506921E-2"/>
    <n v="1.6282560465392251"/>
    <m/>
    <n v="7.7098E-2"/>
    <n v="5.4999999999999997E-3"/>
    <n v="0.90005463136701058"/>
    <n v="0.45413006471148659"/>
    <n v="4.3019566059301484"/>
  </r>
  <r>
    <x v="1"/>
    <s v="LA PRIMAVERA_10Qf-30_102851"/>
    <s v="O28"/>
    <s v="LA PRIMAVERA_10Qf-30_102851_O28"/>
    <x v="4"/>
    <x v="3"/>
    <x v="4"/>
    <x v="3"/>
    <n v="0.29439129831877231"/>
    <n v="0.29439129831877231"/>
    <n v="0.29439129831877242"/>
    <n v="2.0607390882314069"/>
    <x v="4585"/>
    <s v="10Qf-302,94391298318772"/>
    <s v="CaféPlátanoCaña paneleraGulupa"/>
    <n v="34.811288417509047"/>
    <n v="14.631907432217551"/>
    <n v="14.84708254151486"/>
    <n v="256.33766925620313"/>
    <n v="320.62794764744456"/>
    <n v="3258978.5702886251"/>
    <n v="1238869.4728980551"/>
    <n v="2964037.1305705411"/>
    <n v="23453314.40565088"/>
    <n v="30915199.579408102"/>
    <n v="0.14141371196637889"/>
    <n v="5.0451668270985808E-2"/>
    <n v="6.6908006419461888E-2"/>
    <n v="1.463877493271539"/>
    <n v="0.10667"/>
    <n v="5.4999999999999997E-3"/>
    <n v="0.92478941880242649"/>
    <n v="0.46661020783525431"/>
    <n v="4.4474826098254052"/>
  </r>
  <r>
    <x v="1"/>
    <s v="LA PRIMAVERA_10Qf-30_102851"/>
    <s v="O29"/>
    <s v="LA PRIMAVERA_10Qf-30_102851_O29"/>
    <x v="0"/>
    <x v="5"/>
    <x v="1"/>
    <x v="0"/>
    <n v="0.28841163458518998"/>
    <n v="0.28841163458518998"/>
    <n v="2.3072930766815198"/>
    <m/>
    <x v="4586"/>
    <s v="10Qf-302,8841163458519"/>
    <s v="FríjolCaña paneleraGulupa"/>
    <n v="12.93919469707193"/>
    <n v="14.545509222160611"/>
    <n v="287.00679913589312"/>
    <m/>
    <n v="314.49150305512563"/>
    <n v="1782462.257804682"/>
    <n v="2903831.7323951079"/>
    <n v="26259350.474025968"/>
    <m/>
    <n v="30945644.464225758"/>
    <n v="5.7030730772394858E-2"/>
    <n v="6.5548973792622714E-2"/>
    <n v="1.6390208855765831"/>
    <m/>
    <n v="7.7098E-2"/>
    <n v="5.4999999999999997E-3"/>
    <n v="0.90600513482258627"/>
    <n v="0.45713244081752608"/>
    <n v="4.3298519214920121"/>
  </r>
  <r>
    <x v="1"/>
    <s v="LA PRIMAVERA_10Qf-30_102851"/>
    <s v="O30"/>
    <s v="LA PRIMAVERA_10Qf-30_102851_O30"/>
    <x v="4"/>
    <x v="2"/>
    <x v="4"/>
    <x v="3"/>
    <n v="0.29639144894995162"/>
    <n v="0.29639144894995151"/>
    <n v="0.29639144894995162"/>
    <n v="2.0747401426496608"/>
    <x v="4587"/>
    <s v="10Qf-302,96391448949952"/>
    <s v="CaféFríjolCaña paneleraGulupa"/>
    <n v="35.047802950710548"/>
    <n v="13.297198186981911"/>
    <n v="14.94795645214392"/>
    <n v="258.079276273414"/>
    <n v="321.37223386325036"/>
    <n v="3281120.692292871"/>
    <n v="1831779.6785458119"/>
    <n v="2984175.3641780089"/>
    <n v="23612660.697065081"/>
    <n v="31709736.432081774"/>
    <n v="0.1423745036978678"/>
    <n v="5.8608665190002338E-2"/>
    <n v="6.7362592176700944E-2"/>
    <n v="1.4738233561718941"/>
    <n v="0.10667"/>
    <n v="5.4999999999999997E-3"/>
    <n v="0.9310726145024657"/>
    <n v="0.46978044658567331"/>
    <n v="4.476937550587655"/>
  </r>
  <r>
    <x v="1"/>
    <s v="LA PRIMAVERA_10Qf-30_102851"/>
    <s v="O31"/>
    <s v="LA PRIMAVERA_10Qf-30_102851_O31"/>
    <x v="5"/>
    <x v="2"/>
    <x v="4"/>
    <x v="3"/>
    <n v="0.31312844362945341"/>
    <n v="0.31312844362945341"/>
    <n v="0.3131284436294533"/>
    <n v="2.1918991054061738"/>
    <x v="4588"/>
    <s v="10Qf-303,13128443629453"/>
    <s v="PlátanoFríjolCaña paneleraGulupa"/>
    <n v="15.563185555231319"/>
    <n v="14.0480806301032"/>
    <n v="15.79205593104354"/>
    <n v="272.65281234937282"/>
    <n v="318.05613446575092"/>
    <n v="1317719.892279414"/>
    <n v="1935218.852794789"/>
    <n v="3152689.4268134031"/>
    <n v="24946049.287916072"/>
    <n v="31351677.459803678"/>
    <n v="5.3662769431102743E-2"/>
    <n v="6.191825094537079E-2"/>
    <n v="7.116650538287872E-2"/>
    <n v="1.5570490152054639"/>
    <n v="0.10412399999999999"/>
    <n v="5.4999999999999997E-3"/>
    <n v="0.98364956113964408"/>
    <n v="0.49630858315268361"/>
    <n v="4.7208665805868613"/>
  </r>
  <r>
    <x v="1"/>
    <s v="LA PRIMAVERA_10Qf-30_102851"/>
    <s v="O32"/>
    <s v="LA PRIMAVERA_10Qf-30_102851_O32"/>
    <x v="6"/>
    <x v="5"/>
    <x v="1"/>
    <x v="0"/>
    <n v="0.57708762447509609"/>
    <n v="0.22968103790929589"/>
    <n v="1.4900417167085671"/>
    <m/>
    <x v="4589"/>
    <s v="10Qf-302,29681037909296"/>
    <s v="AguacateCaña paneleraGulupa"/>
    <n v="55.28830784648153"/>
    <n v="11.58353982449443"/>
    <n v="185.34797681903089"/>
    <m/>
    <n v="252.21982449000686"/>
    <n v="30729293.214183498"/>
    <n v="2312511.030179868"/>
    <n v="16958195.75562764"/>
    <m/>
    <n v="49999999.999991007"/>
    <n v="0.31817202189172589"/>
    <n v="5.2200932726699088E-2"/>
    <n v="1.0584738968567671"/>
    <m/>
    <n v="7.7098E-2"/>
    <n v="5.4999999999999997E-3"/>
    <n v="0.72151111385119127"/>
    <n v="0.36404444508623401"/>
    <n v="3.464963938030384"/>
  </r>
  <r>
    <x v="1"/>
    <s v="LA PRIMAVERA_10Qf-30_102851"/>
    <s v="O33"/>
    <s v="LA PRIMAVERA_10Qf-30_102851_O33"/>
    <x v="4"/>
    <x v="4"/>
    <x v="4"/>
    <x v="3"/>
    <n v="0.2365991792861917"/>
    <n v="0.56025514837048818"/>
    <n v="0.2365991792861917"/>
    <n v="1.332538285919046"/>
    <x v="4590"/>
    <s v="10Qf-302,36599179286192"/>
    <s v="CaféAguacateCaña paneleraGulupa"/>
    <n v="27.977465083085139"/>
    <n v="53.675659989864272"/>
    <n v="11.93244353409192"/>
    <n v="165.75594666877461"/>
    <n v="259.34151527581594"/>
    <n v="2619206.6798341461"/>
    <n v="29832982.027109072"/>
    <n v="2382165.3577118302"/>
    <n v="15165645.935336901"/>
    <n v="49999999.999991953"/>
    <n v="0.11365270774691789"/>
    <n v="0.30889158902762037"/>
    <n v="5.3773258574302353E-2"/>
    <n v="0.94658892861281962"/>
    <n v="0.10667"/>
    <n v="5.4999999999999997E-3"/>
    <n v="0.74324349513986943"/>
    <n v="0.37500969916861387"/>
    <n v="3.5964149871704012"/>
  </r>
  <r>
    <x v="1"/>
    <s v="LA PRIMAVERA_10Qf-30_102851"/>
    <s v="O34"/>
    <s v="LA PRIMAVERA_10Qf-30_102851_O34"/>
    <x v="5"/>
    <x v="4"/>
    <x v="4"/>
    <x v="3"/>
    <n v="0.24817451844938249"/>
    <n v="0.56991339432289567"/>
    <n v="0.24817451844938249"/>
    <n v="1.415482753272165"/>
    <x v="4591"/>
    <s v="10Qf-302,48174518449383"/>
    <s v="PlátanoAguacateCaña paneleraGulupa"/>
    <n v="12.33482987345138"/>
    <n v="54.600975406148663"/>
    <n v="12.516224430413899"/>
    <n v="176.07350290887251"/>
    <n v="255.52553261888647"/>
    <n v="1044378.134183832"/>
    <n v="30347273.200960159"/>
    <n v="2498710.0221587182"/>
    <n v="16109638.64268709"/>
    <n v="49999999.9999898"/>
    <n v="4.2531211179218077E-2"/>
    <n v="0.31421657523816371"/>
    <n v="5.6404052593898663E-2"/>
    <n v="1.005509798141156"/>
    <n v="0.10412399999999999"/>
    <n v="5.4999999999999997E-3"/>
    <n v="0.77960581711847909"/>
    <n v="0.39335661174227132"/>
    <n v="3.764331613354575"/>
  </r>
  <r>
    <x v="1"/>
    <s v="LA PRIMAVERA_10Qf-30_102851"/>
    <s v="O35"/>
    <s v="LA PRIMAVERA_10Qf-30_102851_O35"/>
    <x v="0"/>
    <x v="4"/>
    <x v="4"/>
    <x v="3"/>
    <n v="0.2511177207492698"/>
    <n v="0.55068138144118295"/>
    <n v="0.25111772074926969"/>
    <n v="1.458260384552976"/>
    <x v="4592"/>
    <s v="10Qf-302,5111772074927"/>
    <s v="FríjolAguacateCaña paneleraGulupa"/>
    <n v="11.26605410816042"/>
    <n v="52.75843814904011"/>
    <n v="12.664659413826641"/>
    <n v="181.39466091545711"/>
    <n v="258.08381258648427"/>
    <n v="1551975.738237065"/>
    <n v="29323189.270068981"/>
    <n v="2528343.238050174"/>
    <n v="16596491.75363522"/>
    <n v="49999999.999991439"/>
    <n v="4.9656204559247172E-2"/>
    <n v="0.30361317955940859"/>
    <n v="5.7072971137005178E-2"/>
    <n v="1.035897542036087"/>
    <n v="0.10412399999999999"/>
    <n v="5.4999999999999997E-3"/>
    <n v="0.78885147879351769"/>
    <n v="0.39802158738759258"/>
    <n v="3.807674273673809"/>
  </r>
  <r>
    <x v="0"/>
    <s v="LA UNIÓN_10Lf-30_102814"/>
    <s v="M1"/>
    <s v="LA UNIÓN_10Lf-30_102814_M1"/>
    <x v="0"/>
    <x v="0"/>
    <x v="0"/>
    <x v="0"/>
    <n v="0.58740376085111112"/>
    <n v="2.349615043404444"/>
    <m/>
    <m/>
    <x v="4593"/>
    <s v="10Lf-302,93701880425556"/>
    <s v="FríjolGulupa"/>
    <n v="26.353068725456669"/>
    <n v="292.2712765120192"/>
    <m/>
    <m/>
    <n v="318.62434523747589"/>
    <n v="3712061.9487910871"/>
    <n v="26741017.657167591"/>
    <m/>
    <m/>
    <n v="30453079.605958678"/>
    <n v="0.1161536558258949"/>
    <n v="1.6690849411916231"/>
    <m/>
    <m/>
    <n v="5.4052000000000003E-2"/>
    <n v="5.4999999999999997E-3"/>
    <n v="0.92262370814310646"/>
    <n v="0.46551748047450558"/>
    <n v="4.3847119928731679"/>
  </r>
  <r>
    <x v="0"/>
    <s v="LA UNIÓN_10Lf-30_102814"/>
    <s v="M2"/>
    <s v="LA UNIÓN_10Lf-30_10281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 UNIÓN_10Lf-30_102814"/>
    <s v="M3"/>
    <s v="LA UNIÓN_10Lf-30_102814_M3"/>
    <x v="1"/>
    <x v="1"/>
    <x v="0"/>
    <x v="0"/>
    <n v="2.4924191997483822"/>
    <m/>
    <m/>
    <m/>
    <x v="4594"/>
    <s v="10Lf-302,49241919974838"/>
    <s v="Gulupa"/>
    <n v="310.03484726503473"/>
    <m/>
    <m/>
    <m/>
    <n v="310.03484726503473"/>
    <n v="28366274.729397189"/>
    <m/>
    <m/>
    <m/>
    <n v="28366274.729397189"/>
    <n v="1.7705280552720819"/>
    <m/>
    <m/>
    <m/>
    <n v="2.7026000000000001E-2"/>
    <n v="5.4999999999999997E-3"/>
    <n v="0.78295891091572201"/>
    <n v="0.3950484431601185"/>
    <n v="3.7029525538242218"/>
  </r>
  <r>
    <x v="0"/>
    <s v="LA UNIÓN_10Lf-30_102814"/>
    <s v="M4"/>
    <s v="LA UNIÓN_10Lf-30_102814_M4"/>
    <x v="2"/>
    <x v="1"/>
    <x v="0"/>
    <x v="0"/>
    <n v="2.3403988209358499"/>
    <m/>
    <m/>
    <m/>
    <x v="4595"/>
    <s v="10Lf-302,34039882093585"/>
    <s v="Granadilla"/>
    <n v="232.74734365384089"/>
    <m/>
    <m/>
    <m/>
    <n v="232.74734365384089"/>
    <n v="24668574.658110019"/>
    <m/>
    <m/>
    <m/>
    <n v="24668574.658110019"/>
    <n v="1.7863506868974151"/>
    <m/>
    <m/>
    <m/>
    <n v="2.7026000000000001E-2"/>
    <n v="5.4999999999999997E-3"/>
    <n v="0.73520381809503155"/>
    <n v="0.37095321311833229"/>
    <n v="3.4790818521492142"/>
  </r>
  <r>
    <x v="0"/>
    <s v="LA UNIÓN_10Lf-30_102814"/>
    <s v="M5"/>
    <s v="LA UNIÓN_10Lf-30_102814_M5"/>
    <x v="2"/>
    <x v="2"/>
    <x v="1"/>
    <x v="0"/>
    <n v="2.042391097966314"/>
    <n v="0.25529888724578931"/>
    <n v="0.2552988872457892"/>
    <m/>
    <x v="4596"/>
    <s v="10Lf-302,55298887245789"/>
    <s v="GranadillaFríjolGulupa"/>
    <n v="203.11115289479989"/>
    <n v="11.453636441436091"/>
    <n v="31.756917745687481"/>
    <m/>
    <n v="246.32170708192345"/>
    <n v="21527475.0741392"/>
    <n v="1613345.620294743"/>
    <n v="2905561.9433739502"/>
    <m/>
    <n v="26046382.637807891"/>
    <n v="1.558891035206726"/>
    <n v="5.0482991526841312E-2"/>
    <n v="0.181355464760521"/>
    <m/>
    <n v="8.1077999999999997E-2"/>
    <n v="5.4999999999999997E-3"/>
    <n v="0.80198603323284556"/>
    <n v="0.40464873628457593"/>
    <n v="3.8462016419753131"/>
  </r>
  <r>
    <x v="0"/>
    <s v="LA UNIÓN_10Lf-30_102814"/>
    <s v="M6"/>
    <s v="LA UNIÓN_10Lf-30_10281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 UNIÓN_10Lf-30_102814"/>
    <s v="M9"/>
    <s v="LA UNIÓN_10Lf-30_102814_M9"/>
    <x v="2"/>
    <x v="0"/>
    <x v="0"/>
    <x v="0"/>
    <n v="1.8954408198517481"/>
    <n v="0.4738602049629369"/>
    <m/>
    <m/>
    <x v="4597"/>
    <s v="10Lf-302,36930102481469"/>
    <s v="GranadillaGulupa"/>
    <n v="188.4972817142112"/>
    <n v="58.944007607345341"/>
    <m/>
    <m/>
    <n v="247.44128932155655"/>
    <n v="19978570.727464791"/>
    <n v="5393012.844173288"/>
    <m/>
    <m/>
    <n v="25371583.571638077"/>
    <n v="1.4467286430958151"/>
    <n v="0.33661383576589238"/>
    <m/>
    <m/>
    <n v="5.4052000000000003E-2"/>
    <n v="5.4999999999999997E-3"/>
    <n v="0.74428304444440352"/>
    <n v="0.37553421243312751"/>
    <n v="3.5486702816922162"/>
  </r>
  <r>
    <x v="0"/>
    <s v="LA UNIÓN_10Lf-30_102814"/>
    <s v="M10"/>
    <s v="LA UNIÓN_10Lf-30_102814_M10"/>
    <x v="2"/>
    <x v="2"/>
    <x v="0"/>
    <x v="0"/>
    <n v="2.2140419777970251"/>
    <n v="0.55351049444925615"/>
    <m/>
    <m/>
    <x v="4598"/>
    <s v="10Lf-302,76755247224628"/>
    <s v="GranadillaFríjol"/>
    <n v="220.1814427783282"/>
    <n v="24.83249354642799"/>
    <m/>
    <m/>
    <n v="245.0139363247562"/>
    <n v="23336731.900948301"/>
    <n v="3497875.535772095"/>
    <m/>
    <m/>
    <n v="26834607.436720397"/>
    <n v="1.6899065973191381"/>
    <n v="0.1094515761613858"/>
    <m/>
    <m/>
    <n v="5.4052000000000003E-2"/>
    <n v="5.4999999999999997E-3"/>
    <n v="0.86938821117684206"/>
    <n v="0.43865706685103539"/>
    <n v="4.1351497502741577"/>
  </r>
  <r>
    <x v="0"/>
    <s v="LA UNIÓN_10Lf-30_102814"/>
    <s v="M12"/>
    <s v="LA UNIÓN_10Lf-30_102814_M12"/>
    <x v="3"/>
    <x v="0"/>
    <x v="0"/>
    <x v="0"/>
    <n v="0.44"/>
    <n v="1.415422912484376"/>
    <m/>
    <m/>
    <x v="4599"/>
    <s v="10Lf-301,85542291248438"/>
    <s v="Piscicultura cachamaGulupa"/>
    <n v="692.41069863013695"/>
    <n v="176.06605924550161"/>
    <m/>
    <m/>
    <n v="868.47675787563855"/>
    <n v="28921439.688463379"/>
    <n v="16108957.593437189"/>
    <m/>
    <m/>
    <n v="45030397.28190057"/>
    <n v="0.6053764469584324"/>
    <n v="1.005467289323362"/>
    <m/>
    <m/>
    <n v="4.8842000000000003E-2"/>
    <n v="5.4999999999999997E-3"/>
    <n v="0.58285536517833803"/>
    <n v="0.29408453162877363"/>
    <n v="2.7867048092914879"/>
  </r>
  <r>
    <x v="1"/>
    <s v="LA UNIÓN_10Qf-30_102851"/>
    <s v="O1"/>
    <s v="LA UNIÓN_10Qf-30_102851_O1"/>
    <x v="4"/>
    <x v="3"/>
    <x v="2"/>
    <x v="0"/>
    <n v="2.9713526620530399"/>
    <n v="0.37141908275662999"/>
    <n v="0.37141908275662988"/>
    <m/>
    <x v="4600"/>
    <s v="10Qf-303,7141908275663"/>
    <s v="CaféPlátanoFríjol"/>
    <n v="351.35758121783408"/>
    <n v="18.460360983800228"/>
    <n v="16.66321066730881"/>
    <m/>
    <n v="386.48115286894313"/>
    <n v="32893549.18335719"/>
    <n v="1567259.0918237329"/>
    <n v="2329163.3692312809"/>
    <m/>
    <n v="36789971.644412205"/>
    <n v="1.427318035219616"/>
    <n v="6.3652398898219803E-2"/>
    <n v="7.3444685207962573E-2"/>
    <m/>
    <n v="8.3624000000000004E-2"/>
    <n v="5.4999999999999997E-3"/>
    <n v="1.1667615165129741"/>
    <n v="0.58869924616925851"/>
    <n v="5.5587755902485316"/>
  </r>
  <r>
    <x v="1"/>
    <s v="LA UNIÓN_10Qf-30_102851"/>
    <s v="O2"/>
    <s v="LA UNIÓN_10Qf-30_102851_O2"/>
    <x v="4"/>
    <x v="3"/>
    <x v="3"/>
    <x v="0"/>
    <n v="2.16896242428201"/>
    <n v="0.29263009000956403"/>
    <n v="0.46470838580406643"/>
    <m/>
    <x v="4601"/>
    <s v="10Qf-302,92630090009564"/>
    <s v="CaféPlátanoAguacate"/>
    <n v="256.47625099524231"/>
    <n v="14.544371431335881"/>
    <n v="44.521731542149013"/>
    <m/>
    <n v="315.54235396872718"/>
    <n v="24010906.914926279"/>
    <n v="1234796.9999408971"/>
    <n v="24754296.085148979"/>
    <m/>
    <n v="50000000.000016153"/>
    <n v="1.041882111614562"/>
    <n v="5.0149839046142133E-2"/>
    <n v="0.25621274903582819"/>
    <m/>
    <n v="8.3624000000000004E-2"/>
    <n v="5.4999999999999997E-3"/>
    <n v="0.91925682725517488"/>
    <n v="0.46381869266515902"/>
    <n v="4.3985004200159743"/>
  </r>
  <r>
    <x v="1"/>
    <s v="LA UNIÓN_10Qf-30_102851"/>
    <s v="O3"/>
    <s v="LA UNIÓN_10Qf-30_102851_O3"/>
    <x v="4"/>
    <x v="2"/>
    <x v="3"/>
    <x v="0"/>
    <n v="2.2536550846985892"/>
    <n v="0.29875254701622622"/>
    <n v="0.43511783844744611"/>
    <m/>
    <x v="4602"/>
    <s v="10Qf-302,98752547016226"/>
    <s v="CaféFríjolAguacate"/>
    <n v="266.49101924907592"/>
    <n v="13.40312563204615"/>
    <n v="41.686787207505219"/>
    <m/>
    <n v="321.58093208862732"/>
    <n v="24948473.911419131"/>
    <n v="1873472.6385361489"/>
    <n v="23178053.450060751"/>
    <m/>
    <n v="50000000.000016034"/>
    <n v="1.0825650514779821"/>
    <n v="5.9075550474774578E-2"/>
    <n v="0.23989826942815631"/>
    <m/>
    <n v="8.3624000000000004E-2"/>
    <n v="5.4999999999999997E-3"/>
    <n v="0.93848967649076276"/>
    <n v="0.47352278702071843"/>
    <n v="4.4886619336737423"/>
  </r>
  <r>
    <x v="1"/>
    <s v="LA UNIÓN_10Qf-30_102851"/>
    <s v="O4"/>
    <s v="LA UNIÓ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 UNIÓN_10Qf-30_102851"/>
    <s v="O5"/>
    <s v="LA UNIÓN_10Qf-30_102851_O5"/>
    <x v="4"/>
    <x v="3"/>
    <x v="2"/>
    <x v="1"/>
    <n v="2.1115773005941239"/>
    <n v="0.31858137274806958"/>
    <n v="0.31858137274806952"/>
    <n v="0.43707368139043279"/>
    <x v="4603"/>
    <s v="10Qf-303,1858137274807"/>
    <s v="CaféPlátanoFríjolAguacate"/>
    <n v="249.69055419312301"/>
    <n v="15.834208355679859"/>
    <n v="14.29271885919748"/>
    <n v="41.874168191163612"/>
    <n v="321.69164959916395"/>
    <n v="23375640.55542377"/>
    <n v="1344302.369224956"/>
    <n v="1997818.90046406"/>
    <n v="23282238.1749027"/>
    <n v="50000000.000015482"/>
    <n v="1.0143166115515589"/>
    <n v="5.4597271818125501E-2"/>
    <n v="6.2996517198159199E-2"/>
    <n v="0.24097660567603341"/>
    <n v="0.11065"/>
    <n v="5.4999999999999997E-3"/>
    <n v="1.000779181407548"/>
    <n v="0.50495147580569022"/>
    <n v="4.8076943846939342"/>
  </r>
  <r>
    <x v="1"/>
    <s v="LA UNIÓN_10Qf-30_102851"/>
    <s v="O6"/>
    <s v="LA UNIÓN_10Qf-30_102851_O6"/>
    <x v="4"/>
    <x v="3"/>
    <x v="4"/>
    <x v="0"/>
    <n v="2.916721802597769"/>
    <n v="0.36459022532472102"/>
    <n v="0.36459022532472107"/>
    <m/>
    <x v="4604"/>
    <s v="10Qf-303,64590225324721"/>
    <s v="CaféPlátanoCaña panelera"/>
    <n v="344.89757164603429"/>
    <n v="18.120951461908351"/>
    <n v="18.38743604223054"/>
    <m/>
    <n v="381.4059591501732"/>
    <n v="32288773.15479267"/>
    <n v="1538443.693278526"/>
    <n v="3670825.0939380541"/>
    <m/>
    <n v="37498041.942009248"/>
    <n v="1.4010755726617781"/>
    <n v="6.2482095116171643E-2"/>
    <n v="8.286252099097445E-2"/>
    <m/>
    <n v="7.9644000000000006E-2"/>
    <n v="5.4999999999999997E-3"/>
    <n v="1.145309608349909"/>
    <n v="0.57787550713968294"/>
    <n v="5.4542313687368029"/>
  </r>
  <r>
    <x v="1"/>
    <s v="LA UNIÓN_10Qf-30_102851"/>
    <s v="O7"/>
    <s v="LA UNIÓN_10Qf-30_102851_O7"/>
    <x v="4"/>
    <x v="2"/>
    <x v="4"/>
    <x v="0"/>
    <n v="2.9459376749783059"/>
    <n v="0.36824220937228819"/>
    <n v="0.36824220937228819"/>
    <m/>
    <x v="4605"/>
    <s v="10Qf-303,68242209372288"/>
    <s v="CaféFríjolCaña panelera"/>
    <n v="348.3523006601601"/>
    <n v="16.52068457502039"/>
    <n v="18.57161712674008"/>
    <m/>
    <n v="383.44460236192054"/>
    <n v="32612199.501101859"/>
    <n v="2309241.2449812922"/>
    <n v="3707594.578562967"/>
    <m/>
    <n v="38629035.324646115"/>
    <n v="1.4151096999789321"/>
    <n v="7.2816487906071606E-2"/>
    <n v="8.3692528445317785E-2"/>
    <m/>
    <n v="7.9644000000000006E-2"/>
    <n v="5.4999999999999997E-3"/>
    <n v="1.156781809546455"/>
    <n v="0.58366390185507688"/>
    <n v="5.5080118051244149"/>
  </r>
  <r>
    <x v="1"/>
    <s v="LA UNIÓN_10Qf-30_102851"/>
    <s v="O8"/>
    <s v="LA UNIÓN_10Qf-30_102851_O8"/>
    <x v="5"/>
    <x v="2"/>
    <x v="4"/>
    <x v="0"/>
    <n v="3.858419542916224"/>
    <n v="0.74898960855889551"/>
    <n v="2.8824869341138371"/>
    <m/>
    <x v="4606"/>
    <s v="10Qf-307,48989608558896"/>
    <s v="PlátanoFríjolCaña panelera"/>
    <n v="191.77210029311971"/>
    <n v="33.602397438528627"/>
    <n v="145.3729158437468"/>
    <m/>
    <n v="370.74741357539511"/>
    <n v="16281185.834138131"/>
    <n v="4696902.3434192818"/>
    <n v="29021911.822429169"/>
    <m/>
    <n v="49999999.999986582"/>
    <n v="0.66124136121276444"/>
    <n v="0.14810576133129841"/>
    <n v="0.65511941213313196"/>
    <m/>
    <n v="7.7098E-2"/>
    <n v="5.4999999999999997E-3"/>
    <n v="2.3528469378813481"/>
    <n v="1.187148529565849"/>
    <n v="11.11248955303615"/>
  </r>
  <r>
    <x v="1"/>
    <s v="LA UNIÓN_10Qf-30_102851"/>
    <s v="O9"/>
    <s v="LA UNIÓN_10Qf-30_102851_O9"/>
    <x v="4"/>
    <x v="3"/>
    <x v="2"/>
    <x v="2"/>
    <n v="2.7615868522673179"/>
    <n v="0.39451240746675947"/>
    <n v="0.39451240746675947"/>
    <n v="0.39451240746675947"/>
    <x v="4607"/>
    <s v="10Qf-303,9451240746676"/>
    <s v="CaféPlátanoFríjolCaña panelera"/>
    <n v="326.55311808904918"/>
    <n v="19.608150987752289"/>
    <n v="17.69926118953143"/>
    <n v="19.89650614933689"/>
    <n v="383.75703641566986"/>
    <n v="30571394.001546521"/>
    <n v="1664704.874209943"/>
    <n v="2473981.2541643539"/>
    <n v="3972092.3508277629"/>
    <n v="38682172.480748579"/>
    <n v="1.3265549964516969"/>
    <n v="6.7610045622845574E-2"/>
    <n v="7.8011176383247907E-2"/>
    <n v="8.9663107714417531E-2"/>
    <n v="0.10667"/>
    <n v="5.4999999999999997E-3"/>
    <n v="1.239305992042177"/>
    <n v="0.62530216583481413"/>
    <n v="5.9219022325445883"/>
  </r>
  <r>
    <x v="1"/>
    <s v="LA UNIÓN_10Qf-30_102851"/>
    <s v="O10"/>
    <s v="LA UNIÓN_10Qf-30_102851_O10"/>
    <x v="4"/>
    <x v="4"/>
    <x v="4"/>
    <x v="0"/>
    <n v="2.245277838374244"/>
    <n v="0.4161360521938694"/>
    <n v="0.29571265450756812"/>
    <m/>
    <x v="4608"/>
    <s v="10Qf-302,95712654507568"/>
    <s v="CaféAguacateCaña panelera"/>
    <n v="265.50042360441267"/>
    <n v="39.868223098080023"/>
    <n v="14.91372270552049"/>
    <m/>
    <n v="320.28236940801321"/>
    <n v="24855735.89095119"/>
    <n v="22166923.09067842"/>
    <n v="2977341.0183847072"/>
    <m/>
    <n v="50000000.00001432"/>
    <n v="1.0785409600542619"/>
    <n v="0.22943283392880659"/>
    <n v="6.7208318653102062E-2"/>
    <m/>
    <n v="7.9644000000000006E-2"/>
    <n v="5.4999999999999997E-3"/>
    <n v="0.92894027594000472"/>
    <n v="0.46870455739449562"/>
    <n v="4.4399153784101824"/>
  </r>
  <r>
    <x v="1"/>
    <s v="LA UNIÓN_10Qf-30_102851"/>
    <s v="O11"/>
    <s v="LA UNIÓ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UNIÓN_10Qf-30_102851"/>
    <s v="O12"/>
    <s v="LA UNIÓN_10Qf-30_102851_O12"/>
    <x v="4"/>
    <x v="3"/>
    <x v="3"/>
    <x v="2"/>
    <n v="2.1041906626231701"/>
    <n v="0.31512689381333381"/>
    <n v="0.41682448788350029"/>
    <n v="0.31512689381333359"/>
    <x v="4609"/>
    <s v="10Qf-303,15126893813334"/>
    <s v="CaféPlátanoAguacateCaña panelera"/>
    <n v="248.81709636230019"/>
    <n v="15.66251300908416"/>
    <n v="39.934179189887473"/>
    <n v="15.89284408274716"/>
    <n v="320.30663264401898"/>
    <n v="23293868.79453513"/>
    <n v="1329725.671986365"/>
    <n v="22203594.99378432"/>
    <n v="3172810.5397078572"/>
    <n v="50000000.000013664"/>
    <n v="1.0107683684465829"/>
    <n v="5.4005256271946953E-2"/>
    <n v="0.22981239669539949"/>
    <n v="7.162070466966354E-2"/>
    <n v="0.10667"/>
    <n v="5.4999999999999997E-3"/>
    <n v="0.98992741512042015"/>
    <n v="0.49947612669413399"/>
    <n v="4.7528424799478923"/>
  </r>
  <r>
    <x v="1"/>
    <s v="LA UNIÓN_10Qf-30_102851"/>
    <s v="O13"/>
    <s v="LA UNIÓ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 UNIÓN_10Qf-30_102851"/>
    <s v="O14"/>
    <s v="LA UNIÓN_10Qf-30_102851_O14"/>
    <x v="4"/>
    <x v="2"/>
    <x v="3"/>
    <x v="2"/>
    <n v="2.1940795556637589"/>
    <n v="0.32223833830747672"/>
    <n v="0.38382715079605417"/>
    <n v="0.32223833830747672"/>
    <x v="4610"/>
    <s v="10Qf-303,22238338307477"/>
    <s v="CaféFríjolAguacateCaña panelera"/>
    <n v="259.44631060550893"/>
    <n v="14.456783632249071"/>
    <n v="36.772844838515368"/>
    <n v="16.251496678788278"/>
    <n v="326.92743575506165"/>
    <n v="24288959.266975109"/>
    <n v="2020751.6753777619"/>
    <n v="20445877.945337292"/>
    <n v="3244411.112323313"/>
    <n v="50000000.000013471"/>
    <n v="1.0539473689877421"/>
    <n v="6.3719648283222505E-2"/>
    <n v="0.2116196145027385"/>
    <n v="7.3236963630383747E-2"/>
    <n v="0.10667"/>
    <n v="5.4999999999999997E-3"/>
    <n v="1.0122670313323869"/>
    <n v="0.51074776621735052"/>
    <n v="4.8575681806245044"/>
  </r>
  <r>
    <x v="1"/>
    <s v="LA UNIÓN_10Qf-30_102851"/>
    <s v="O15"/>
    <s v="LA UNIÓ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 UNIÓN_10Qf-30_102851"/>
    <s v="O16"/>
    <s v="LA UNIÓN_10Qf-30_102851_O16"/>
    <x v="4"/>
    <x v="3"/>
    <x v="1"/>
    <x v="0"/>
    <n v="0.27427078650944092"/>
    <n v="0.27427078650944092"/>
    <n v="2.1941662920755269"/>
    <m/>
    <x v="4611"/>
    <s v="10Qf-302,74270786509441"/>
    <s v="CaféPlátanoGulupa"/>
    <n v="32.432070880501207"/>
    <n v="13.631872893274769"/>
    <n v="272.93483026707509"/>
    <m/>
    <n v="318.99877404085106"/>
    <n v="3036239.932345436"/>
    <n v="1157327.137281813"/>
    <n v="24971852.18653449"/>
    <m/>
    <n v="29165419.256161738"/>
    <n v="0.1317486292079206"/>
    <n v="4.7003490987744048E-2"/>
    <n v="1.558659545891889"/>
    <m/>
    <n v="8.3624000000000004E-2"/>
    <n v="5.4999999999999997E-3"/>
    <n v="0.86158362254274634"/>
    <n v="0.43471919661746389"/>
    <n v="4.1281346842546194"/>
  </r>
  <r>
    <x v="1"/>
    <s v="LA UNIÓN_10Qf-30_102851"/>
    <s v="O17"/>
    <s v="LA UNIÓN_10Qf-30_102851_O17"/>
    <x v="4"/>
    <x v="2"/>
    <x v="1"/>
    <x v="0"/>
    <n v="0.27633237320096798"/>
    <n v="0.27633237320096787"/>
    <n v="2.210658985607743"/>
    <m/>
    <x v="4612"/>
    <s v="10Qf-302,76332373200968"/>
    <s v="CaféFríjolGulupa"/>
    <n v="32.675850127123972"/>
    <n v="12.39727510678888"/>
    <n v="274.98637509579652"/>
    <m/>
    <n v="320.05950032970935"/>
    <n v="3059062.165498551"/>
    <n v="1732876.072536564"/>
    <n v="25159555.874505531"/>
    <m/>
    <n v="29951494.112540647"/>
    <n v="0.13273893234613929"/>
    <n v="5.4642168657264671E-2"/>
    <n v="1.57037538270166"/>
    <m/>
    <n v="8.3624000000000004E-2"/>
    <n v="5.4999999999999997E-3"/>
    <n v="0.86805981110251706"/>
    <n v="0.43798681152353419"/>
    <n v="4.1584943546357307"/>
  </r>
  <r>
    <x v="1"/>
    <s v="LA UNIÓN_10Qf-30_102851"/>
    <s v="O18"/>
    <s v="LA UNIÓN_10Qf-30_102851_O18"/>
    <x v="5"/>
    <x v="2"/>
    <x v="1"/>
    <x v="0"/>
    <n v="0.29086669870905418"/>
    <n v="0.29086669870905418"/>
    <n v="2.326933589672433"/>
    <m/>
    <x v="4613"/>
    <s v="10Qf-302,90866698709054"/>
    <s v="PlátanoFríjolGulupa"/>
    <n v="14.45672693089314"/>
    <n v="13.04933780117439"/>
    <n v="289.44990479242131"/>
    <m/>
    <n v="316.95596952448886"/>
    <n v="1227356.103184449"/>
    <n v="1824020.6047955609"/>
    <n v="26482879.560699191"/>
    <m/>
    <n v="29534256.268679202"/>
    <n v="4.9847635708498199E-2"/>
    <n v="5.7516196975165933E-2"/>
    <n v="1.6529728240281321"/>
    <m/>
    <n v="8.1077999999999997E-2"/>
    <n v="5.4999999999999997E-3"/>
    <n v="0.91371737814362575"/>
    <n v="0.4610237174538509"/>
    <n v="4.369986082688019"/>
  </r>
  <r>
    <x v="1"/>
    <s v="LA UNIÓN_10Qf-30_102851"/>
    <s v="O19"/>
    <s v="LA UNIÓN_10Qf-30_102851_O19"/>
    <x v="4"/>
    <x v="3"/>
    <x v="2"/>
    <x v="3"/>
    <n v="0.29897172284348789"/>
    <n v="0.29897172284348811"/>
    <n v="0.298971722843488"/>
    <n v="2.0928020599044159"/>
    <x v="4614"/>
    <s v="10Qf-302,98971722843488"/>
    <s v="CaféPlátanoFríjolGulupa"/>
    <n v="35.352916108664019"/>
    <n v="14.859564798548149"/>
    <n v="13.41295865666012"/>
    <n v="260.32601861834422"/>
    <n v="323.95145818221653"/>
    <n v="3309684.910639449"/>
    <n v="1261556.480477571"/>
    <n v="1874847.0867860629"/>
    <n v="23818223.752846289"/>
    <n v="30264312.230749372"/>
    <n v="0.1436139632581834"/>
    <n v="5.1236644117693811E-2"/>
    <n v="5.9118890465598331E-2"/>
    <n v="1.4866539150260289"/>
    <n v="0.11065"/>
    <n v="5.4999999999999997E-3"/>
    <n v="0.93917818694289446"/>
    <n v="0.47387018070692849"/>
    <n v="4.5189155960847032"/>
  </r>
  <r>
    <x v="1"/>
    <s v="LA UNIÓN_10Qf-30_102851"/>
    <s v="O20"/>
    <s v="LA UNIÓN_10Qf-30_102851_O20"/>
    <x v="4"/>
    <x v="4"/>
    <x v="1"/>
    <x v="0"/>
    <n v="0.2196313171464917"/>
    <n v="0.59855602835893473"/>
    <n v="1.3781258259594911"/>
    <m/>
    <x v="4615"/>
    <s v="10Qf-302,19631317146492"/>
    <s v="CaféAguacateGulupa"/>
    <n v="25.971043201233059"/>
    <n v="57.345104202116239"/>
    <n v="171.42663240857911"/>
    <m/>
    <n v="254.74277981192841"/>
    <n v="2431368.5901463982"/>
    <n v="31884152.733570591"/>
    <n v="15684478.67629605"/>
    <m/>
    <n v="50000000.000013039"/>
    <n v="0.1055020307975247"/>
    <n v="0.33000843144343328"/>
    <n v="0.97897273412218022"/>
    <m/>
    <n v="8.3624000000000004E-2"/>
    <n v="5.4999999999999997E-3"/>
    <n v="0.68994131040782758"/>
    <n v="0.34811563767718939"/>
    <n v="3.323494119549935"/>
  </r>
  <r>
    <x v="1"/>
    <s v="LA UNIÓN_10Qf-30_102851"/>
    <s v="O21"/>
    <s v="LA UNIÓN_10Qf-30_102851_O21"/>
    <x v="5"/>
    <x v="4"/>
    <x v="1"/>
    <x v="0"/>
    <n v="0.2295976434039983"/>
    <n v="0.60910104972962942"/>
    <n v="1.4572777409063551"/>
    <m/>
    <x v="4616"/>
    <s v="10Qf-302,29597643403998"/>
    <s v="PlátanoAguacateGulupa"/>
    <n v="11.411517541883731"/>
    <n v="58.355377795006042"/>
    <n v="181.27242875927459"/>
    <m/>
    <n v="251.03932409616436"/>
    <n v="968822.04170969268"/>
    <n v="32445869.69243877"/>
    <n v="16585308.265864"/>
    <m/>
    <n v="50000000.000012457"/>
    <n v="3.9347576531544408E-2"/>
    <n v="0.33582233322907129"/>
    <n v="1.035199506109846"/>
    <m/>
    <n v="8.1077999999999997E-2"/>
    <n v="5.4999999999999997E-3"/>
    <n v="0.72124914158324072"/>
    <n v="0.36391226479533728"/>
    <n v="3.4677158404185611"/>
  </r>
  <r>
    <x v="1"/>
    <s v="LA UNIÓN_10Qf-30_102851"/>
    <s v="O22"/>
    <s v="LA UNIÓN_10Qf-30_102851_O22"/>
    <x v="4"/>
    <x v="3"/>
    <x v="3"/>
    <x v="3"/>
    <n v="0.23646971481759479"/>
    <n v="0.23646971481759479"/>
    <n v="0.5933587336443088"/>
    <n v="1.2983989848964499"/>
    <x v="4617"/>
    <s v="10Qf-302,36469714817595"/>
    <s v="CaféPlátanoAguacateGulupa"/>
    <n v="27.96215612191039"/>
    <n v="11.753074895533681"/>
    <n v="56.847173527528483"/>
    <n v="161.5093203471092"/>
    <n v="258.07172489208176"/>
    <n v="2617773.4787470871"/>
    <n v="997819.78819779737"/>
    <n v="31607300.892420739"/>
    <n v="14777105.840647239"/>
    <n v="50000000.00001286"/>
    <n v="0.11359051823528291"/>
    <n v="4.0525286162478788E-2"/>
    <n v="0.32714295019312262"/>
    <n v="0.92233755458473188"/>
    <n v="0.11065"/>
    <n v="5.4999999999999997E-3"/>
    <n v="0.74283680047411993"/>
    <n v="0.37480449798588777"/>
    <n v="3.5984884466359559"/>
  </r>
  <r>
    <x v="1"/>
    <s v="LA UNIÓN_10Qf-30_102851"/>
    <s v="O23"/>
    <s v="LA UNIÓN_10Qf-30_102851_O23"/>
    <x v="0"/>
    <x v="4"/>
    <x v="1"/>
    <x v="0"/>
    <n v="0.2324462584310914"/>
    <n v="0.5904647622356628"/>
    <n v="1.5015515636441601"/>
    <m/>
    <x v="4618"/>
    <s v="10Qf-302,32446258431091"/>
    <s v="FríjolAguacateGulupa"/>
    <n v="10.42838441234032"/>
    <n v="56.569914450476411"/>
    <n v="186.77969971583761"/>
    <m/>
    <n v="253.77799857865432"/>
    <n v="1457666.9201655381"/>
    <n v="31453143.516956929"/>
    <n v="17089189.562889788"/>
    <m/>
    <n v="50000000.000012256"/>
    <n v="4.5964095736638573E-2"/>
    <n v="0.3255473853337596"/>
    <n v="1.066650092463594"/>
    <m/>
    <n v="8.1077999999999997E-2"/>
    <n v="5.4999999999999997E-3"/>
    <n v="0.7301976704641614"/>
    <n v="0.36842731961327979"/>
    <n v="3.5096655743883551"/>
  </r>
  <r>
    <x v="1"/>
    <s v="LA UNIÓN_10Qf-30_102851"/>
    <s v="O24"/>
    <s v="LA UNIÓN_10Qf-30_102851_O24"/>
    <x v="4"/>
    <x v="2"/>
    <x v="3"/>
    <x v="3"/>
    <n v="0.23949252774097571"/>
    <n v="0.23949252774097571"/>
    <n v="0.57395627888014511"/>
    <n v="1.341983943047661"/>
    <x v="4619"/>
    <s v="10Qf-302,39492527740976"/>
    <s v="CaféFríjolAguacateGulupa"/>
    <n v="28.319598794669162"/>
    <n v="10.74450567637923"/>
    <n v="54.988306959467451"/>
    <n v="166.93090265751181"/>
    <n v="260.98331408802767"/>
    <n v="2651236.7047172468"/>
    <n v="1501853.966895916"/>
    <n v="30573762.1729079"/>
    <n v="15273147.155491609"/>
    <n v="50000000.000012666"/>
    <n v="0.1150425557055357"/>
    <n v="4.7357430261924877E-2"/>
    <n v="0.31644558293006297"/>
    <n v="0.95329879545559704"/>
    <n v="0.11065"/>
    <n v="5.4999999999999997E-3"/>
    <n v="0.75233254787741077"/>
    <n v="0.3795956564694466"/>
    <n v="3.6430034817566148"/>
  </r>
  <r>
    <x v="1"/>
    <s v="LA UNIÓN_10Qf-30_102851"/>
    <s v="O25"/>
    <s v="LA UNIÓN_10Qf-30_102851_O25"/>
    <x v="5"/>
    <x v="2"/>
    <x v="3"/>
    <x v="3"/>
    <n v="0.25139168731350803"/>
    <n v="0.25139168731350803"/>
    <n v="0.58428002705765003"/>
    <n v="1.426853471450414"/>
    <x v="4620"/>
    <s v="10Qf-302,51391687313508"/>
    <s v="PlátanoFríjolAguacateGulupa"/>
    <n v="12.49473037758491"/>
    <n v="11.278345244474201"/>
    <n v="55.977381309981567"/>
    <n v="177.48791942197079"/>
    <n v="257.23837635401145"/>
    <n v="1060785.3119091559"/>
    <n v="1576473.4140047759"/>
    <n v="31123692.25142863"/>
    <n v="16239049.022669461"/>
    <n v="50000000.000012025"/>
    <n v="4.3082557422233887E-2"/>
    <n v="4.9710378911083493E-2"/>
    <n v="0.32213748774976092"/>
    <n v="1.013587161509732"/>
    <n v="0.10810400000000001"/>
    <n v="5.4999999999999997E-3"/>
    <n v="0.78971210674400427"/>
    <n v="0.39845582439191018"/>
    <n v="3.8156888042709949"/>
  </r>
  <r>
    <x v="1"/>
    <s v="LA UNIÓN_10Qf-30_102851"/>
    <s v="O26"/>
    <s v="LA UNIÓN_10Qf-30_102851_O26"/>
    <x v="4"/>
    <x v="5"/>
    <x v="1"/>
    <x v="0"/>
    <n v="0.27253457240495987"/>
    <n v="0.27253457240495987"/>
    <n v="2.180276579239679"/>
    <m/>
    <x v="4621"/>
    <s v="10Qf-302,7253457240496"/>
    <s v="CaféCaña paneleraGulupa"/>
    <n v="32.226766408898953"/>
    <n v="13.74477885393013"/>
    <n v="271.20707315540932"/>
    <m/>
    <n v="317.17861841823839"/>
    <n v="3017019.6476690541"/>
    <n v="2743975.7784476462"/>
    <n v="24813773.07598443"/>
    <m/>
    <n v="30574768.502101131"/>
    <n v="0.13091462194382961"/>
    <n v="6.1940502399807473E-2"/>
    <n v="1.5487927761855631"/>
    <m/>
    <n v="7.9644000000000006E-2"/>
    <n v="5.4999999999999997E-3"/>
    <n v="0.85612954682186337"/>
    <n v="0.43196729726186128"/>
    <n v="4.0985865681333227"/>
  </r>
  <r>
    <x v="1"/>
    <s v="LA UNIÓN_10Qf-30_102851"/>
    <s v="O27"/>
    <s v="LA UNIÓN_10Qf-30_102851_O27"/>
    <x v="5"/>
    <x v="5"/>
    <x v="1"/>
    <x v="0"/>
    <n v="0.28666192310700289"/>
    <n v="0.286661923107003"/>
    <n v="2.2932953848560231"/>
    <m/>
    <x v="4622"/>
    <s v="10Qf-302,86661923107003"/>
    <s v="PlátanoCaña paneleraGulupa"/>
    <n v="14.247740158071339"/>
    <n v="14.45726574863121"/>
    <n v="285.26561039540388"/>
    <m/>
    <n v="313.97061630210641"/>
    <n v="1209613.415483851"/>
    <n v="2886215.0099622458"/>
    <n v="26100042.45234986"/>
    <m/>
    <n v="30195870.877795957"/>
    <n v="4.9127037154668263E-2"/>
    <n v="6.5151306784517152E-2"/>
    <n v="1.629077411345363"/>
    <m/>
    <n v="7.7098E-2"/>
    <n v="5.4999999999999997E-3"/>
    <n v="0.9005086589748782"/>
    <n v="0.4543591481245996"/>
    <n v="4.3040850381695073"/>
  </r>
  <r>
    <x v="1"/>
    <s v="LA UNIÓN_10Qf-30_102851"/>
    <s v="O28"/>
    <s v="LA UNIÓN_10Qf-30_102851_O28"/>
    <x v="4"/>
    <x v="3"/>
    <x v="4"/>
    <x v="3"/>
    <n v="0.29453113831240763"/>
    <n v="0.29453113831240768"/>
    <n v="0.29453113831240768"/>
    <n v="2.061717968186854"/>
    <x v="4623"/>
    <s v="10Qf-302,94531138312408"/>
    <s v="CaféPlátanoCaña paneleraGulupa"/>
    <n v="34.827824267510543"/>
    <n v="14.63885779336572"/>
    <n v="14.85413511385639"/>
    <n v="256.45943324257757"/>
    <n v="320.78025041731024"/>
    <n v="3260526.6307956078"/>
    <n v="1242818.7612745231"/>
    <n v="2965445.0897590122"/>
    <n v="23464455.058774609"/>
    <n v="30933245.540603753"/>
    <n v="0.1414808854619756"/>
    <n v="5.0475633520672872E-2"/>
    <n v="6.693978866046317E-2"/>
    <n v="1.4645728556022559"/>
    <n v="0.10667"/>
    <n v="5.4999999999999997E-3"/>
    <n v="0.92522870674054769"/>
    <n v="0.46683185422516621"/>
    <n v="4.4495419440897903"/>
  </r>
  <r>
    <x v="1"/>
    <s v="LA UNIÓN_10Qf-30_102851"/>
    <s v="O29"/>
    <s v="LA UNIÓN_10Qf-30_102851_O29"/>
    <x v="0"/>
    <x v="5"/>
    <x v="1"/>
    <x v="0"/>
    <n v="0.28891476142817779"/>
    <n v="0.2889147614281779"/>
    <n v="2.3113180914254219"/>
    <m/>
    <x v="4624"/>
    <s v="10Qf-302,88914761428178"/>
    <s v="FríjolCaña paneleraGulupa"/>
    <n v="12.96176679680052"/>
    <n v="14.57088349717945"/>
    <n v="287.50747527877121"/>
    <m/>
    <n v="315.04012557275121"/>
    <n v="1811780.036056034"/>
    <n v="2908897.3938209699"/>
    <n v="26305159.250505839"/>
    <m/>
    <n v="31025836.68038284"/>
    <n v="5.7130219447905722E-2"/>
    <n v="6.5663322328848778E-2"/>
    <n v="1.6418801162901331"/>
    <m/>
    <n v="7.7098E-2"/>
    <n v="5.4999999999999997E-3"/>
    <n v="0.90758563799427572"/>
    <n v="0.45792989686366181"/>
    <n v="4.3372611491397146"/>
  </r>
  <r>
    <x v="1"/>
    <s v="LA UNIÓN_10Qf-30_102851"/>
    <s v="O30"/>
    <s v="LA UNIÓN_10Qf-30_102851_O30"/>
    <x v="4"/>
    <x v="2"/>
    <x v="4"/>
    <x v="3"/>
    <n v="0.29690987373236799"/>
    <n v="0.2969098737323681"/>
    <n v="0.2969098737323681"/>
    <n v="2.0783691161265772"/>
    <x v="4625"/>
    <s v="10Qf-302,96909873732368"/>
    <s v="CaféFríjolCaña paneleraGulupa"/>
    <n v="35.109105831354597"/>
    <n v="13.32045660790215"/>
    <n v="14.974102250542391"/>
    <n v="258.53068839452033"/>
    <n v="321.93435308431947"/>
    <n v="3286859.77244181"/>
    <n v="1861917.262645473"/>
    <n v="2989395.0507423398"/>
    <n v="23653962.119651731"/>
    <n v="31792134.205481354"/>
    <n v="0.1426235340641713"/>
    <n v="5.8711178891414778E-2"/>
    <n v="6.7480417563755599E-2"/>
    <n v="1.476401252921111"/>
    <n v="0.10667"/>
    <n v="5.4999999999999997E-3"/>
    <n v="0.93270117402838149"/>
    <n v="0.47060214986580351"/>
    <n v="4.4845720612178663"/>
  </r>
  <r>
    <x v="1"/>
    <s v="LA UNIÓN_10Qf-30_102851"/>
    <s v="O31"/>
    <s v="LA UNIÓN_10Qf-30_102851_O31"/>
    <x v="5"/>
    <x v="2"/>
    <x v="4"/>
    <x v="3"/>
    <n v="0.31375541557216419"/>
    <n v="0.31375541557216408"/>
    <n v="0.31375541557216419"/>
    <n v="2.1962879090051501"/>
    <x v="4626"/>
    <s v="10Qf-303,13755415572164"/>
    <s v="PlátanoFríjolCaña paneleraGulupa"/>
    <n v="15.59434746620061"/>
    <n v="14.076208871351181"/>
    <n v="15.82367610540944"/>
    <n v="273.19874059997449"/>
    <n v="318.69297304293571"/>
    <n v="1323938.5117608909"/>
    <n v="1967555.3970593009"/>
    <n v="3159002.0051016682"/>
    <n v="24995998.352918651"/>
    <n v="31446494.26684051"/>
    <n v="5.3770217513466272E-2"/>
    <n v="6.2042228842857518E-2"/>
    <n v="7.1309000908416645E-2"/>
    <n v="1.560166668889825"/>
    <n v="0.10412399999999999"/>
    <n v="5.4999999999999997E-3"/>
    <n v="0.98561910650941642"/>
    <n v="0.49730233368188032"/>
    <n v="4.7300995959129386"/>
  </r>
  <r>
    <x v="1"/>
    <s v="LA UNIÓN_10Qf-30_102851"/>
    <s v="O32"/>
    <s v="LA UNIÓN_10Qf-30_102851_O32"/>
    <x v="6"/>
    <x v="5"/>
    <x v="1"/>
    <x v="0"/>
    <n v="0.57523401041717659"/>
    <n v="0.23027102625497431"/>
    <n v="1.497205225877593"/>
    <m/>
    <x v="4627"/>
    <s v="10Qf-302,30271026254974"/>
    <s v="AguacateCaña paneleraGulupa"/>
    <n v="55.110720976972701"/>
    <n v="11.61329479930804"/>
    <n v="186.2390538382277"/>
    <m/>
    <n v="252.96306961450844"/>
    <n v="30641824.953247622"/>
    <n v="2318451.2443546131"/>
    <n v="17039723.80240871"/>
    <m/>
    <n v="50000000.000010945"/>
    <n v="0.31715004861140889"/>
    <n v="5.2335022777069112E-2"/>
    <n v="1.0635626050320359"/>
    <m/>
    <n v="7.7098E-2"/>
    <n v="5.4999999999999997E-3"/>
    <n v="0.72336448038211842"/>
    <n v="0.36497957661413438"/>
    <n v="3.4736523195459958"/>
  </r>
  <r>
    <x v="1"/>
    <s v="LA UNIÓN_10Qf-30_102851"/>
    <s v="O33"/>
    <s v="LA UNIÓN_10Qf-30_102851_O33"/>
    <x v="4"/>
    <x v="4"/>
    <x v="4"/>
    <x v="3"/>
    <n v="0.2371840735874069"/>
    <n v="0.55842740359734244"/>
    <n v="0.2371840735874069"/>
    <n v="1.3390451851019129"/>
    <x v="4628"/>
    <s v="10Qf-302,37184073587407"/>
    <s v="CaféAguacateCaña paneleraGulupa"/>
    <n v="28.04662787536072"/>
    <n v="53.500551546368548"/>
    <n v="11.961941600161801"/>
    <n v="166.5653472280917"/>
    <n v="260.07446824998277"/>
    <n v="2625681.592660815"/>
    <n v="29746563.03391511"/>
    <n v="2388054.283220707"/>
    <n v="15239701.09021466"/>
    <n v="50000000.000011295"/>
    <n v="0.113933667390478"/>
    <n v="0.30788387854257449"/>
    <n v="5.3906190871839343E-2"/>
    <n v="0.95121120385337932"/>
    <n v="0.10667"/>
    <n v="5.4999999999999997E-3"/>
    <n v="0.74508085943688029"/>
    <n v="0.37593675663603993"/>
    <n v="3.6050283519469888"/>
  </r>
  <r>
    <x v="1"/>
    <s v="LA UNIÓN_10Qf-30_102851"/>
    <s v="O34"/>
    <s v="LA UNIÓN_10Qf-30_102851_O34"/>
    <x v="5"/>
    <x v="4"/>
    <x v="4"/>
    <x v="3"/>
    <n v="0.24884936150663051"/>
    <n v="0.56788299989631308"/>
    <n v="0.24884936150663051"/>
    <n v="1.422911892156731"/>
    <x v="4629"/>
    <s v="10Qf-302,48849361506631"/>
    <s v="PlátanoAguacateCaña paneleraGulupa"/>
    <n v="12.368371086120771"/>
    <n v="54.406451962315003"/>
    <n v="12.55025889621078"/>
    <n v="176.9976219092477"/>
    <n v="256.32270385389427"/>
    <n v="1050057.582990021"/>
    <n v="30250248.00624752"/>
    <n v="2505504.5839899071"/>
    <n v="16194189.826783139"/>
    <n v="50000000.00001058"/>
    <n v="4.2646863232297397E-2"/>
    <n v="0.31309713570672149"/>
    <n v="5.655742806343305E-2"/>
    <n v="1.0107872004428899"/>
    <n v="0.10412399999999999"/>
    <n v="5.4999999999999997E-3"/>
    <n v="0.78172574295276609"/>
    <n v="0.39442623798800941"/>
    <n v="3.7742695960070809"/>
  </r>
  <r>
    <x v="1"/>
    <s v="LA UNIÓN_10Qf-30_102851"/>
    <s v="O35"/>
    <s v="LA UNIÓN_10Qf-30_102851_O35"/>
    <x v="0"/>
    <x v="4"/>
    <x v="4"/>
    <x v="3"/>
    <n v="0.25219920110585242"/>
    <n v="0.54710817883460106"/>
    <n v="0.25219920110585242"/>
    <n v="1.4704854300122181"/>
    <x v="4630"/>
    <s v="10Qf-302,52199201105852"/>
    <s v="FríjolAguacateCaña paneleraGulupa"/>
    <n v="11.314573249612559"/>
    <n v="52.416104823333733"/>
    <n v="12.719201882346971"/>
    <n v="182.91534816668161"/>
    <n v="259.36522812197484"/>
    <n v="1581537.32060677"/>
    <n v="29143605.459249381"/>
    <n v="2539231.9699902828"/>
    <n v="16735625.250163911"/>
    <n v="50000000.000010349"/>
    <n v="4.9870057287971538E-2"/>
    <n v="0.3016431267463735"/>
    <n v="5.731876540828286E-2"/>
    <n v="1.044581789840288"/>
    <n v="0.10412399999999999"/>
    <n v="5.4999999999999997E-3"/>
    <n v="0.79224879928540026"/>
    <n v="0.3997357337527761"/>
    <n v="3.8236005440967009"/>
  </r>
  <r>
    <x v="0"/>
    <s v="LAS BRISAS_10Lf-30_102769"/>
    <s v="M1"/>
    <s v="LAS BRISAS_10Lf-30_102769_M1"/>
    <x v="0"/>
    <x v="0"/>
    <x v="0"/>
    <x v="0"/>
    <n v="0.58867389361812317"/>
    <n v="2.3546955744724931"/>
    <m/>
    <m/>
    <x v="4631"/>
    <s v="10Lf-302,94336946809062"/>
    <s v="FríjolGulupa"/>
    <n v="26.41005150004943"/>
    <n v="292.90324952597553"/>
    <m/>
    <m/>
    <n v="319.31330102602493"/>
    <n v="3744406.7394833211"/>
    <n v="26798839.2868766"/>
    <m/>
    <m/>
    <n v="30543246.026359923"/>
    <n v="0.1164048128223346"/>
    <n v="1.672693974051171"/>
    <m/>
    <m/>
    <n v="5.4052000000000003E-2"/>
    <n v="5.4999999999999997E-3"/>
    <n v="0.92461868107558609"/>
    <n v="2.9433694680906162"/>
    <n v="6.8709096172568174"/>
  </r>
  <r>
    <x v="0"/>
    <s v="LAS BRISAS_10Lf-30_102769"/>
    <s v="M2"/>
    <s v="LAS BRISAS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AS BRISAS_10Lf-30_102769"/>
    <s v="M3"/>
    <s v="LAS BRISAS_10Lf-30_102769_M3"/>
    <x v="1"/>
    <x v="1"/>
    <x v="0"/>
    <x v="0"/>
    <n v="2.4947457624302651"/>
    <m/>
    <m/>
    <m/>
    <x v="4632"/>
    <s v="10Lf-302,49474576243027"/>
    <s v="Gulupa"/>
    <n v="310.32425103218719"/>
    <m/>
    <m/>
    <m/>
    <n v="310.32425103218719"/>
    <n v="28392753.387648631"/>
    <m/>
    <m/>
    <m/>
    <n v="28392753.387648631"/>
    <n v="1.7721807646160961"/>
    <m/>
    <m/>
    <m/>
    <n v="2.7026000000000001E-2"/>
    <n v="5.4999999999999997E-3"/>
    <n v="0.7836897683027011"/>
    <n v="2.4947457624302651"/>
    <n v="5.8057072931632314"/>
  </r>
  <r>
    <x v="0"/>
    <s v="LAS BRISAS_10Lf-30_102769"/>
    <s v="M4"/>
    <s v="LAS BRISAS_10Lf-30_102769_M4"/>
    <x v="2"/>
    <x v="1"/>
    <x v="0"/>
    <x v="0"/>
    <n v="2.3686788506267149"/>
    <m/>
    <m/>
    <m/>
    <x v="4633"/>
    <s v="10Lf-302,36867885062671"/>
    <s v="Granadilla"/>
    <n v="235.55972833380261"/>
    <m/>
    <m/>
    <m/>
    <n v="235.55972833380261"/>
    <n v="25112231.762230352"/>
    <m/>
    <m/>
    <m/>
    <n v="25112231.762230352"/>
    <n v="1.8079359184450681"/>
    <m/>
    <m/>
    <m/>
    <n v="2.7026000000000001E-2"/>
    <n v="5.4999999999999997E-3"/>
    <n v="0.74408759705551253"/>
    <n v="2.3686788506267149"/>
    <n v="5.5139712983089426"/>
  </r>
  <r>
    <x v="0"/>
    <s v="LAS BRISAS_10Lf-30_102769"/>
    <s v="M5"/>
    <s v="LAS BRISAS_10Lf-30_102769_M5"/>
    <x v="2"/>
    <x v="2"/>
    <x v="1"/>
    <x v="0"/>
    <n v="2.065253651416378"/>
    <n v="0.25815670642704741"/>
    <n v="0.25815670642704741"/>
    <m/>
    <x v="4634"/>
    <s v="10Lf-302,58156706427047"/>
    <s v="GranadillaFríjolGulupa"/>
    <n v="205.3847818750601"/>
    <n v="11.581848601977081"/>
    <n v="32.112405110518367"/>
    <m/>
    <n v="249.07903558755555"/>
    <n v="21895382.03055194"/>
    <n v="1642069.950557926"/>
    <n v="2938086.8428895259"/>
    <m/>
    <n v="26475538.82399939"/>
    <n v="1.5763412824442551"/>
    <n v="5.1048098813712493E-2"/>
    <n v="0.18338556027488029"/>
    <m/>
    <n v="8.1077999999999997E-2"/>
    <n v="5.4999999999999997E-3"/>
    <n v="0.81096347568705962"/>
    <n v="2.5815670642704731"/>
    <n v="6.0606756042280061"/>
  </r>
  <r>
    <x v="0"/>
    <s v="LAS BRISAS_10Lf-30_102769"/>
    <s v="M6"/>
    <s v="LAS BRISAS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AS BRISAS_10Lf-30_102769"/>
    <s v="M9"/>
    <s v="LAS BRISAS_10Lf-30_102769_M9"/>
    <x v="2"/>
    <x v="0"/>
    <x v="0"/>
    <x v="0"/>
    <n v="1.9142900325097989"/>
    <n v="0.47857250812744978"/>
    <m/>
    <m/>
    <x v="4635"/>
    <s v="10Lf-302,39286254063725"/>
    <s v="GranadillaGulupa"/>
    <n v="190.3717930739347"/>
    <n v="59.530176335312049"/>
    <m/>
    <m/>
    <n v="249.90196940924676"/>
    <n v="20294897.699531719"/>
    <n v="5446643.6644567614"/>
    <m/>
    <m/>
    <n v="25741541.363988481"/>
    <n v="1.4611156371747649"/>
    <n v="0.33996129230874039"/>
    <m/>
    <m/>
    <n v="5.4052000000000003E-2"/>
    <n v="5.4999999999999997E-3"/>
    <n v="0.75168456773944992"/>
    <n v="2.3928625406372488"/>
    <n v="5.5969616490139478"/>
  </r>
  <r>
    <x v="0"/>
    <s v="LAS BRISAS_10Lf-30_102769"/>
    <s v="M10"/>
    <s v="LAS BRISAS_10Lf-30_102769_M10"/>
    <x v="2"/>
    <x v="2"/>
    <x v="0"/>
    <x v="0"/>
    <n v="2.24206615917026"/>
    <n v="0.56051653979256522"/>
    <m/>
    <m/>
    <x v="4636"/>
    <s v="10Lf-302,80258269896283"/>
    <s v="GranadillaFríjol"/>
    <n v="222.96838392457519"/>
    <n v="25.14681021705735"/>
    <m/>
    <m/>
    <n v="248.11519414163254"/>
    <n v="23769910.809327431"/>
    <n v="3565304.886023466"/>
    <m/>
    <m/>
    <n v="27335215.695350897"/>
    <n v="1.711296548124958"/>
    <n v="0.1108369567696547"/>
    <m/>
    <m/>
    <n v="5.4052000000000003E-2"/>
    <n v="5.4999999999999997E-3"/>
    <n v="0.88039247087837447"/>
    <n v="2.802582698962826"/>
    <n v="6.5451098688040252"/>
  </r>
  <r>
    <x v="0"/>
    <s v="LAS BRISAS_10Lf-30_102769"/>
    <s v="M12"/>
    <s v="LAS BRISAS_10Lf-30_102769_M12"/>
    <x v="3"/>
    <x v="0"/>
    <x v="0"/>
    <x v="0"/>
    <n v="0.44"/>
    <n v="1.417924993361912"/>
    <m/>
    <m/>
    <x v="4637"/>
    <s v="10Lf-301,85792499336191"/>
    <s v="Piscicultura cachamaGulupa"/>
    <n v="692.41069863013695"/>
    <n v="176.37729591980971"/>
    <m/>
    <m/>
    <n v="868.78799454994669"/>
    <n v="28930423.754032198"/>
    <n v="16137433.82792234"/>
    <m/>
    <m/>
    <n v="45067857.581954539"/>
    <n v="0.6053764469584324"/>
    <n v="1.007244680699052"/>
    <m/>
    <m/>
    <n v="4.8842000000000003E-2"/>
    <n v="5.4999999999999997E-3"/>
    <n v="0.58364135917128113"/>
    <n v="1.857924993361912"/>
    <n v="4.3538333458951044"/>
  </r>
  <r>
    <x v="1"/>
    <s v="LAS JUNTAS_10Qf-30_102851"/>
    <s v="O1"/>
    <s v="LAS JUNTAS_10Qf-30_102851_O1"/>
    <x v="4"/>
    <x v="3"/>
    <x v="2"/>
    <x v="0"/>
    <n v="2.9616946195657752"/>
    <n v="0.37021182744572179"/>
    <n v="0.37021182744572179"/>
    <m/>
    <x v="4638"/>
    <s v="10Qf-303,70211827445722"/>
    <s v="CaféPlátanoFríjol"/>
    <n v="350.21553352657162"/>
    <n v="18.4003576886718"/>
    <n v="16.60904880404216"/>
    <m/>
    <n v="385.22494001928561"/>
    <n v="32786632.458315779"/>
    <n v="1554486.715395943"/>
    <n v="2266944.3826291389"/>
    <m/>
    <n v="36608063.556340866"/>
    <n v="1.422678700951745"/>
    <n v="6.3445504044967821E-2"/>
    <n v="7.3205961646380283E-2"/>
    <m/>
    <n v="8.3624000000000004E-2"/>
    <n v="5.4999999999999997E-3"/>
    <n v="1.1629690914525299"/>
    <n v="0.5867857465014692"/>
    <n v="5.5409971124112181"/>
  </r>
  <r>
    <x v="1"/>
    <s v="LAS JUNTAS_10Qf-30_102851"/>
    <s v="O2"/>
    <s v="LAS JUNTAS_10Qf-30_102851_O2"/>
    <x v="4"/>
    <x v="3"/>
    <x v="3"/>
    <x v="0"/>
    <n v="2.1580529252137941"/>
    <n v="0.29171325978245738"/>
    <n v="0.46736641282832347"/>
    <m/>
    <x v="4639"/>
    <s v="10Qf-302,91713259782457"/>
    <s v="CaféPlátanoAguacate"/>
    <n v="255.1862206148505"/>
    <n v="14.49880291388752"/>
    <n v="44.77638579247202"/>
    <m/>
    <n v="314.46140932121006"/>
    <n v="23890136.281150948"/>
    <n v="1224878.1735725601"/>
    <n v="24884985.545290019"/>
    <m/>
    <n v="50000000.00001353"/>
    <n v="1.036641628054958"/>
    <n v="4.9992716146304537E-2"/>
    <n v="0.25767822810119528"/>
    <m/>
    <n v="8.3624000000000004E-2"/>
    <n v="5.4999999999999997E-3"/>
    <n v="0.91637673230091365"/>
    <n v="0.46236551675519522"/>
    <n v="4.3849988468806842"/>
  </r>
  <r>
    <x v="1"/>
    <s v="LAS JUNTAS_10Qf-30_102851"/>
    <s v="O3"/>
    <s v="LAS JUNTAS_10Qf-30_102851_O3"/>
    <x v="4"/>
    <x v="2"/>
    <x v="3"/>
    <x v="0"/>
    <n v="2.2290281402101169"/>
    <n v="0.29672425177750789"/>
    <n v="0.44149012578745422"/>
    <m/>
    <x v="4640"/>
    <s v="10Qf-302,96724251777508"/>
    <s v="CaféFríjolAguacate"/>
    <n v="263.57892343535423"/>
    <n v="13.312128932018201"/>
    <n v="42.297288921973738"/>
    <m/>
    <n v="319.18834128934617"/>
    <n v="24675848.039669652"/>
    <n v="1816952.690025758"/>
    <n v="23507199.27031792"/>
    <m/>
    <n v="50000000.000013329"/>
    <n v="1.070735260127512"/>
    <n v="5.8674473868233927E-2"/>
    <n v="0.2434115721937278"/>
    <m/>
    <n v="8.3624000000000004E-2"/>
    <n v="5.4999999999999997E-3"/>
    <n v="0.93211806841101974"/>
    <n v="0.47030793906735008"/>
    <n v="4.4587925252534486"/>
  </r>
  <r>
    <x v="1"/>
    <s v="LAS JUNTAS_10Qf-30_102851"/>
    <s v="O4"/>
    <s v="LAS JUNTAS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AS JUNTAS_10Qf-30_102851"/>
    <s v="O5"/>
    <s v="LAS JUNTAS_10Qf-30_102851_O5"/>
    <x v="4"/>
    <x v="3"/>
    <x v="2"/>
    <x v="1"/>
    <n v="2.0849025563094199"/>
    <n v="0.3161490602651289"/>
    <n v="0.31614906026512879"/>
    <n v="0.44428992581161192"/>
    <x v="4641"/>
    <s v="10Qf-303,16149060265129"/>
    <s v="CaféPlátanoFríjolAguacate"/>
    <n v="246.53630941054581"/>
    <n v="15.713316973020589"/>
    <n v="14.183596476440099"/>
    <n v="42.565525839694878"/>
    <n v="318.99874869970137"/>
    <n v="23080345.074585039"/>
    <n v="1327481.938267106"/>
    <n v="1935897.999764991"/>
    <n v="23656274.98739659"/>
    <n v="50000000.000013724"/>
    <n v="1.001503139731583"/>
    <n v="5.4180431295931038E-2"/>
    <n v="6.2515549921757757E-2"/>
    <n v="0.24495521651531421"/>
    <n v="0.11065"/>
    <n v="5.4999999999999997E-3"/>
    <n v="0.99313840920982899"/>
    <n v="0.50109626052022926"/>
    <n v="4.7718752723813473"/>
  </r>
  <r>
    <x v="1"/>
    <s v="LAS JUNTAS_10Qf-30_102851"/>
    <s v="O6"/>
    <s v="LAS JUNTAS_10Qf-30_102851_O6"/>
    <x v="4"/>
    <x v="3"/>
    <x v="4"/>
    <x v="0"/>
    <n v="2.9156559689724748"/>
    <n v="0.3644569961215593"/>
    <n v="0.36445699612155941"/>
    <m/>
    <x v="4642"/>
    <s v="10Qf-303,64456996121559"/>
    <s v="CaféPlátanoCaña panelera"/>
    <n v="344.77153856711158"/>
    <n v="18.114329671865431"/>
    <n v="18.380716872922271"/>
    <m/>
    <n v="381.2665851118993"/>
    <n v="32276974.13435911"/>
    <n v="1530322.687724334"/>
    <n v="3669483.6945580351"/>
    <m/>
    <n v="37476780.516641475"/>
    <n v="1.400563589154955"/>
    <n v="6.2459262798775353E-2"/>
    <n v="8.2832241222410244E-2"/>
    <m/>
    <n v="7.9644000000000006E-2"/>
    <n v="5.4999999999999997E-3"/>
    <n v="1.1448910872928559"/>
    <n v="0.57766433885267154"/>
    <n v="5.4522693873611212"/>
  </r>
  <r>
    <x v="1"/>
    <s v="LAS JUNTAS_10Qf-30_102851"/>
    <s v="O7"/>
    <s v="LAS JUNTAS_10Qf-30_102851_O7"/>
    <x v="4"/>
    <x v="2"/>
    <x v="4"/>
    <x v="0"/>
    <n v="2.937425671141785"/>
    <n v="0.36717820889272312"/>
    <n v="0.36717820889272312"/>
    <m/>
    <x v="4643"/>
    <s v="10Qf-303,67178208892723"/>
    <s v="CaféFríjolCaña panelera"/>
    <n v="347.3457701605962"/>
    <n v="16.472949644414442"/>
    <n v="18.51795622360018"/>
    <m/>
    <n v="382.33667602861078"/>
    <n v="32517969.684351649"/>
    <n v="2248368.4106370821"/>
    <n v="3696881.840291196"/>
    <m/>
    <n v="38463219.935279928"/>
    <n v="1.411020876478819"/>
    <n v="7.2606091661207725E-2"/>
    <n v="8.3450706926395141E-2"/>
    <m/>
    <n v="7.9644000000000006E-2"/>
    <n v="5.4999999999999997E-3"/>
    <n v="1.153439399663005"/>
    <n v="0.58197746109496618"/>
    <n v="5.4923429496852023"/>
  </r>
  <r>
    <x v="1"/>
    <s v="LAS JUNTAS_10Qf-30_102851"/>
    <s v="O8"/>
    <s v="LAS JUNTAS_10Qf-30_102851_O8"/>
    <x v="5"/>
    <x v="2"/>
    <x v="4"/>
    <x v="0"/>
    <n v="3.6744462238367501"/>
    <n v="0.73979744415925786"/>
    <n v="2.983730773596573"/>
    <m/>
    <x v="4644"/>
    <s v="10Qf-307,39797444159258"/>
    <s v="PlátanoFríjolCaña panelera"/>
    <n v="182.62821394137751"/>
    <n v="33.190003517508522"/>
    <n v="150.47896228671061"/>
    <m/>
    <n v="366.29717974559662"/>
    <n v="15428674.66120718"/>
    <n v="4530054.244596242"/>
    <n v="30041271.09419477"/>
    <m/>
    <n v="49999999.999998197"/>
    <n v="0.62971270898045761"/>
    <n v="0.14628809591760819"/>
    <n v="0.67812968281955277"/>
    <m/>
    <n v="7.7098E-2"/>
    <n v="5.4999999999999997E-3"/>
    <n v="2.3239710287725379"/>
    <n v="1.1725789489924241"/>
    <n v="10.97712241935754"/>
  </r>
  <r>
    <x v="1"/>
    <s v="LAS JUNTAS_10Qf-30_102851"/>
    <s v="O9"/>
    <s v="LAS JUNTAS_10Qf-30_102851_O9"/>
    <x v="4"/>
    <x v="3"/>
    <x v="2"/>
    <x v="2"/>
    <n v="2.7520669021138762"/>
    <n v="0.39315241458769651"/>
    <n v="0.39315241458769651"/>
    <n v="0.3931524145876964"/>
    <x v="4645"/>
    <s v="10Qf-303,93152414587697"/>
    <s v="CaféPlátanoFríjolCaña panelera"/>
    <n v="325.42739958988028"/>
    <n v="19.540556293110949"/>
    <n v="17.638246963548021"/>
    <n v="19.827917415068459"/>
    <n v="382.43412026160769"/>
    <n v="30466005.990020819"/>
    <n v="1650812.211535882"/>
    <n v="2407418.109561427"/>
    <n v="3958399.4549647551"/>
    <n v="38482635.766082883"/>
    <n v="1.3219819961741031"/>
    <n v="6.7376975182322232E-2"/>
    <n v="7.7742250381528974E-2"/>
    <n v="8.9354014297586132E-2"/>
    <n v="0.10667"/>
    <n v="5.4999999999999997E-3"/>
    <n v="1.235033763102712"/>
    <n v="0.6231465771214989"/>
    <n v="5.9018744861011747"/>
  </r>
  <r>
    <x v="1"/>
    <s v="LAS JUNTAS_10Qf-30_102851"/>
    <s v="O10"/>
    <s v="LAS JUNTAS_10Qf-30_102851_O10"/>
    <x v="4"/>
    <x v="4"/>
    <x v="4"/>
    <x v="0"/>
    <n v="2.2369713964206528"/>
    <n v="0.41817695749846118"/>
    <n v="0.29501648376879042"/>
    <m/>
    <x v="4646"/>
    <s v="10Qf-302,9501648376879"/>
    <s v="CaféAguacateCaña panelera"/>
    <n v="264.51820046051853"/>
    <n v="40.063753544376503"/>
    <n v="14.87861261741446"/>
    <m/>
    <n v="319.46056662230944"/>
    <n v="24763781.690957181"/>
    <n v="22265886.587244119"/>
    <n v="2970331.7218099171"/>
    <m/>
    <n v="50000000.000011213"/>
    <n v="1.0745508801959269"/>
    <n v="0.23055806853740199"/>
    <n v="6.7050095918513131E-2"/>
    <m/>
    <n v="7.9644000000000006E-2"/>
    <n v="5.4999999999999997E-3"/>
    <n v="0.92675335215326837"/>
    <n v="0.46760112677353283"/>
    <n v="4.4296633166147057"/>
  </r>
  <r>
    <x v="1"/>
    <s v="LAS JUNTAS_10Qf-30_102851"/>
    <s v="O11"/>
    <s v="LAS JUNTAS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S JUNTAS_10Qf-30_102851"/>
    <s v="O12"/>
    <s v="LAS JUNTAS_10Qf-30_102851_O12"/>
    <x v="4"/>
    <x v="3"/>
    <x v="3"/>
    <x v="2"/>
    <n v="2.0942460944387671"/>
    <n v="0.31421110843541178"/>
    <n v="0.41944277304452748"/>
    <n v="0.31421110843541178"/>
    <x v="4647"/>
    <s v="10Qf-303,14211108435412"/>
    <s v="CaféPlátanoAguacateCaña panelera"/>
    <n v="247.64116747706541"/>
    <n v="15.61699642298241"/>
    <n v="40.185025941530107"/>
    <n v="15.846658135085089"/>
    <n v="319.289847976663"/>
    <n v="23183780.16491589"/>
    <n v="1319344.649960686"/>
    <n v="22333285.100920439"/>
    <n v="3163590.0842144522"/>
    <n v="50000000.000011459"/>
    <n v="1.00599139878447"/>
    <n v="5.384831243441441E-2"/>
    <n v="0.23125596444532459"/>
    <n v="7.141256885078992E-2"/>
    <n v="0.10667"/>
    <n v="5.4999999999999997E-3"/>
    <n v="0.98705060241490628"/>
    <n v="0.49802460687012767"/>
    <n v="4.739356293639152"/>
  </r>
  <r>
    <x v="1"/>
    <s v="LAS JUNTAS_10Qf-30_102851"/>
    <s v="O13"/>
    <s v="LAS JUNTAS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AS JUNTAS_10Qf-30_102851"/>
    <s v="O14"/>
    <s v="LAS JUNTAS_10Qf-30_102851_O14"/>
    <x v="4"/>
    <x v="2"/>
    <x v="3"/>
    <x v="2"/>
    <n v="2.1696143980988278"/>
    <n v="0.3200325450790158"/>
    <n v="0.39064596253329809"/>
    <n v="0.3200325450790158"/>
    <x v="4648"/>
    <s v="10Qf-303,20032545079016"/>
    <s v="CaféFríjolAguacateCaña panelera"/>
    <n v="256.5533458302715"/>
    <n v="14.357823726954029"/>
    <n v="37.426126154015513"/>
    <n v="16.140251562782801"/>
    <n v="324.47754727402383"/>
    <n v="24018124.413233921"/>
    <n v="1959678.0182063449"/>
    <n v="20799995.173247289"/>
    <n v="3222202.3953236691"/>
    <n v="50000000.000011228"/>
    <n v="1.042195293553253"/>
    <n v="6.3283473092395487E-2"/>
    <n v="0.21537910444035641"/>
    <n v="7.2735640295309961E-2"/>
    <n v="0.10667"/>
    <n v="5.4999999999999997E-3"/>
    <n v="1.0053378379445519"/>
    <n v="0.50725158395023995"/>
    <n v="4.8250848726849496"/>
  </r>
  <r>
    <x v="1"/>
    <s v="LAS JUNTAS_10Qf-30_102851"/>
    <s v="O15"/>
    <s v="LAS JUNTAS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AS JUNTAS_10Qf-30_102851"/>
    <s v="O16"/>
    <s v="LAS JUNTAS_10Qf-30_102851_O16"/>
    <x v="4"/>
    <x v="3"/>
    <x v="1"/>
    <x v="0"/>
    <n v="0.27409678841017482"/>
    <n v="0.27409678841017482"/>
    <n v="2.192774307281399"/>
    <m/>
    <x v="4649"/>
    <s v="10Qf-302,74096788410175"/>
    <s v="CaféPlátanoGulupa"/>
    <n v="32.411495890505783"/>
    <n v="13.623224797708151"/>
    <n v="272.76167970191881"/>
    <m/>
    <n v="318.79640039013276"/>
    <n v="3034313.7338469839"/>
    <n v="1150908.1685910709"/>
    <n v="24956009.97865333"/>
    <m/>
    <n v="29141231.881091386"/>
    <n v="0.1316650475353888"/>
    <n v="4.6973671850989357E-2"/>
    <n v="1.557670728228004"/>
    <m/>
    <n v="8.3624000000000004E-2"/>
    <n v="5.4999999999999997E-3"/>
    <n v="0.86103703165499945"/>
    <n v="0.43444340963012712"/>
    <n v="4.1255723253868748"/>
  </r>
  <r>
    <x v="1"/>
    <s v="LAS JUNTAS_10Qf-30_102851"/>
    <s v="O17"/>
    <s v="LAS JUNTAS_10Qf-30_102851_O17"/>
    <x v="4"/>
    <x v="2"/>
    <x v="1"/>
    <x v="0"/>
    <n v="0.27563308335115277"/>
    <n v="0.27563308335115277"/>
    <n v="2.2050646668092231"/>
    <m/>
    <x v="4650"/>
    <s v="10Qf-302,75633083351153"/>
    <s v="CaféFríjolGulupa"/>
    <n v="32.593160248760121"/>
    <n v="12.36590242125399"/>
    <n v="274.29049144411118"/>
    <m/>
    <n v="319.24955411412532"/>
    <n v="3051320.86795347"/>
    <n v="1687803.6400964421"/>
    <n v="25095886.815954421"/>
    <m/>
    <n v="29835011.324004333"/>
    <n v="0.1324030216926399"/>
    <n v="5.4503890563130111E-2"/>
    <n v="1.566401372878627"/>
    <m/>
    <n v="8.3624000000000004E-2"/>
    <n v="5.4999999999999997E-3"/>
    <n v="0.86586308906121312"/>
    <n v="0.43687843711157731"/>
    <n v="4.1481963596843183"/>
  </r>
  <r>
    <x v="1"/>
    <s v="LAS JUNTAS_10Qf-30_102851"/>
    <s v="O18"/>
    <s v="LAS JUNTAS_10Qf-30_102851_O18"/>
    <x v="5"/>
    <x v="2"/>
    <x v="1"/>
    <x v="0"/>
    <n v="0.29001637519863183"/>
    <n v="0.29001637519863172"/>
    <n v="2.3201310015890542"/>
    <m/>
    <x v="4651"/>
    <s v="10Qf-302,90016375198632"/>
    <s v="PlátanoFríjolGulupa"/>
    <n v="14.41446394634505"/>
    <n v="13.01118919641134"/>
    <n v="288.60372315586102"/>
    <m/>
    <n v="316.02937629861742"/>
    <n v="1217753.1053074091"/>
    <n v="1775877.8728467131"/>
    <n v="26405459.16429735"/>
    <m/>
    <n v="29399090.142451473"/>
    <n v="4.9701910478452842E-2"/>
    <n v="5.7348053372838333E-2"/>
    <n v="1.648140501659848"/>
    <m/>
    <n v="8.1077999999999997E-2"/>
    <n v="5.4999999999999997E-3"/>
    <n v="0.9110462048124558"/>
    <n v="0.45967595468983141"/>
    <n v="4.3574639114886047"/>
  </r>
  <r>
    <x v="1"/>
    <s v="LAS JUNTAS_10Qf-30_102851"/>
    <s v="O19"/>
    <s v="LAS JUNTAS_10Qf-30_102851_O19"/>
    <x v="4"/>
    <x v="3"/>
    <x v="2"/>
    <x v="3"/>
    <n v="0.29808786611971311"/>
    <n v="0.298087866119713"/>
    <n v="0.29808786611971311"/>
    <n v="2.0866150628379909"/>
    <x v="4652"/>
    <s v="10Qf-302,98087866119713"/>
    <s v="CaféPlátanoFríjolGulupa"/>
    <n v="35.248401500023093"/>
    <n v="14.815635138128579"/>
    <n v="13.373305630007129"/>
    <n v="259.55641104562449"/>
    <n v="322.99375331378326"/>
    <n v="3299900.4158583949"/>
    <n v="1251644.5817003381"/>
    <n v="1825302.6065977439"/>
    <n v="23747809.410606459"/>
    <n v="30124657.014762938"/>
    <n v="0.1431893941188466"/>
    <n v="5.1085172092258137E-2"/>
    <n v="5.8944115980763573E-2"/>
    <n v="1.482258887141034"/>
    <n v="0.11065"/>
    <n v="5.4999999999999997E-3"/>
    <n v="0.93640167367449123"/>
    <n v="0.47246926779974519"/>
    <n v="4.5058996026713656"/>
  </r>
  <r>
    <x v="1"/>
    <s v="LAS JUNTAS_10Qf-30_102851"/>
    <s v="O20"/>
    <s v="LAS JUNTAS_10Qf-30_102851_O20"/>
    <x v="4"/>
    <x v="4"/>
    <x v="1"/>
    <x v="0"/>
    <n v="0.2189471726861674"/>
    <n v="0.60074427535661934"/>
    <n v="1.369780278818888"/>
    <m/>
    <x v="4653"/>
    <s v="10Qf-302,18947172686168"/>
    <s v="CaféAguacateGulupa"/>
    <n v="25.890144240348011"/>
    <n v="57.55475082859202"/>
    <n v="170.38852034727691"/>
    <m/>
    <n v="253.83341541621695"/>
    <n v="2423794.9555046419"/>
    <n v="31986707.213717919"/>
    <n v="15589497.830786031"/>
    <m/>
    <n v="50000000.000008598"/>
    <n v="0.10517339537858331"/>
    <n v="0.33121490155667671"/>
    <n v="0.97304434721578603"/>
    <m/>
    <n v="8.3624000000000004E-2"/>
    <n v="5.4999999999999997E-3"/>
    <n v="0.6877921655062853"/>
    <n v="0.3470312687075755"/>
    <n v="3.3134191610755361"/>
  </r>
  <r>
    <x v="1"/>
    <s v="LAS JUNTAS_10Qf-30_102851"/>
    <s v="O21"/>
    <s v="LAS JUNTAS_10Qf-30_102851_O21"/>
    <x v="5"/>
    <x v="4"/>
    <x v="1"/>
    <x v="0"/>
    <n v="0.22879286777793789"/>
    <n v="0.61160387329873855"/>
    <n v="1.4475319367027031"/>
    <m/>
    <x v="4654"/>
    <s v="10Qf-302,28792867777938"/>
    <s v="PlátanoAguacateGulupa"/>
    <n v="11.371518389288299"/>
    <n v="58.595162663205564"/>
    <n v="180.06013713591551"/>
    <m/>
    <n v="250.02681818840938"/>
    <n v="960681.0133322631"/>
    <n v="32564927.921068069"/>
    <n v="16474391.06560827"/>
    <m/>
    <n v="50000000.000008598"/>
    <n v="3.9209657125806381E-2"/>
    <n v="0.33720224227866508"/>
    <n v="1.0282764252069641"/>
    <m/>
    <n v="8.1077999999999997E-2"/>
    <n v="5.4999999999999997E-3"/>
    <n v="0.71872105061132341"/>
    <n v="0.36263669542803167"/>
    <n v="3.4558644238187348"/>
  </r>
  <r>
    <x v="1"/>
    <s v="LAS JUNTAS_10Qf-30_102851"/>
    <s v="O22"/>
    <s v="LAS JUNTAS_10Qf-30_102851_O22"/>
    <x v="4"/>
    <x v="3"/>
    <x v="3"/>
    <x v="3"/>
    <n v="0.2356639065787029"/>
    <n v="0.23566390657870301"/>
    <n v="0.59585284003523242"/>
    <n v="1.289458412594392"/>
    <x v="4655"/>
    <s v="10Qf-302,35663906578703"/>
    <s v="CaféPlátanoAguacateGulupa"/>
    <n v="27.866870618658542"/>
    <n v="11.713024419765819"/>
    <n v="57.086123240007048"/>
    <n v="160.39719243202561"/>
    <n v="257.06321071045704"/>
    <n v="2608852.9984295368"/>
    <n v="989531.8974610942"/>
    <n v="31726262.1027143"/>
    <n v="14675353.00140422"/>
    <n v="50000000.000009149"/>
    <n v="0.1132034404417287"/>
    <n v="4.038718979145571E-2"/>
    <n v="0.32851805310567428"/>
    <n v="0.91598648246468861"/>
    <n v="0.11065"/>
    <n v="5.4999999999999997E-3"/>
    <n v="0.74030546569226074"/>
    <n v="0.37352729192724432"/>
    <n v="3.586621823406535"/>
  </r>
  <r>
    <x v="1"/>
    <s v="LAS JUNTAS_10Qf-30_102851"/>
    <s v="O23"/>
    <s v="LAS JUNTAS_10Qf-30_102851_O23"/>
    <x v="0"/>
    <x v="4"/>
    <x v="1"/>
    <x v="0"/>
    <n v="0.23108376036399381"/>
    <n v="0.59514622339070378"/>
    <n v="1.4846076198852409"/>
    <m/>
    <x v="4656"/>
    <s v="10Qf-302,31083760363994"/>
    <s v="FríjolAguacateGulupa"/>
    <n v="10.3672577945119"/>
    <n v="57.018425308332141"/>
    <n v="184.67202336031369"/>
    <m/>
    <n v="252.05770646315773"/>
    <n v="1415011.6058914349"/>
    <n v="31688638.207409661"/>
    <n v="16896350.186707221"/>
    <m/>
    <n v="50000000.000008315"/>
    <n v="4.5694674357177549E-2"/>
    <n v="0.32812846643467869"/>
    <n v="1.054613703161527"/>
    <m/>
    <n v="8.1077999999999997E-2"/>
    <n v="5.4999999999999997E-3"/>
    <n v="0.72591757182406447"/>
    <n v="0.3662677601769303"/>
    <n v="3.489600935640933"/>
  </r>
  <r>
    <x v="1"/>
    <s v="LAS JUNTAS_10Qf-30_102851"/>
    <s v="O24"/>
    <s v="LAS JUNTAS_10Qf-30_102851_O24"/>
    <x v="4"/>
    <x v="2"/>
    <x v="3"/>
    <x v="3"/>
    <n v="0.23809519522931391"/>
    <n v="0.23809519522931391"/>
    <n v="0.5787333401717546"/>
    <n v="1.326028221662757"/>
    <x v="4657"/>
    <s v="10Qf-302,38095195229314"/>
    <s v="CaféFríjolAguacateGulupa"/>
    <n v="28.154366515874191"/>
    <n v="10.681816258696941"/>
    <n v="55.445976859306747"/>
    <n v="164.9461524023896"/>
    <n v="259.22831203626748"/>
    <n v="2635767.9162813108"/>
    <n v="1457945.223090464"/>
    <n v="30814732.101944368"/>
    <n v="15091554.75869271"/>
    <n v="50000000.000008851"/>
    <n v="0.11437133349735951"/>
    <n v="4.7081120693530668E-2"/>
    <n v="0.31907937229824529"/>
    <n v="0.94196440501400136"/>
    <n v="0.11065"/>
    <n v="5.4999999999999997E-3"/>
    <n v="0.74794302166276616"/>
    <n v="0.37738088443846263"/>
    <n v="3.6224258583943678"/>
  </r>
  <r>
    <x v="1"/>
    <s v="LAS JUNTAS_10Qf-30_102851"/>
    <s v="O25"/>
    <s v="LAS JUNTAS_10Qf-30_102851_O25"/>
    <x v="5"/>
    <x v="2"/>
    <x v="3"/>
    <x v="3"/>
    <n v="0.24978427392432889"/>
    <n v="0.249784273924329"/>
    <n v="0.58950868219273456"/>
    <n v="1.408765509201898"/>
    <x v="4658"/>
    <s v="10Qf-302,49784273924329"/>
    <s v="PlátanoFríjolAguacateGulupa"/>
    <n v="12.41483832897447"/>
    <n v="11.206230834696029"/>
    <n v="56.478316492909087"/>
    <n v="175.23793731076711"/>
    <n v="255.33732296734669"/>
    <n v="1048822.0708916129"/>
    <n v="1529521.7890489339"/>
    <n v="31388466.591795571"/>
    <n v="16033189.548272779"/>
    <n v="50000000.000008896"/>
    <n v="4.2807084989630297E-2"/>
    <n v="4.9392527793981157E-2"/>
    <n v="0.32502025928314382"/>
    <n v="1.0007381011963901"/>
    <n v="0.10810400000000001"/>
    <n v="5.4999999999999997E-3"/>
    <n v="0.78466264059998636"/>
    <n v="0.39590807417006152"/>
    <n v="3.792017454013338"/>
  </r>
  <r>
    <x v="1"/>
    <s v="LAS JUNTAS_10Qf-30_102851"/>
    <s v="O26"/>
    <s v="LAS JUNTAS_10Qf-30_102851_O26"/>
    <x v="4"/>
    <x v="5"/>
    <x v="1"/>
    <x v="0"/>
    <n v="0.27243033493010432"/>
    <n v="0.27243033493010421"/>
    <n v="2.1794426794408341"/>
    <m/>
    <x v="4659"/>
    <s v="10Qf-302,72430334930104"/>
    <s v="CaféCaña paneleraGulupa"/>
    <n v="32.214440498378387"/>
    <n v="13.739521829004669"/>
    <n v="271.10334341492461"/>
    <m/>
    <n v="317.05730574230768"/>
    <n v="3015865.7151353299"/>
    <n v="2742926.2781817289"/>
    <n v="24804282.445037119"/>
    <m/>
    <n v="30563074.438354179"/>
    <n v="0.1308645504630164"/>
    <n v="6.1916811748362867E-2"/>
    <n v="1.548200402723952"/>
    <m/>
    <n v="7.9644000000000006E-2"/>
    <n v="5.4999999999999997E-3"/>
    <n v="0.85580209925687201"/>
    <n v="0.43180208086421529"/>
    <n v="4.0970515294221297"/>
  </r>
  <r>
    <x v="1"/>
    <s v="LAS JUNTAS_10Qf-30_102851"/>
    <s v="O27"/>
    <s v="LAS JUNTAS_10Qf-30_102851_O27"/>
    <x v="5"/>
    <x v="5"/>
    <x v="1"/>
    <x v="0"/>
    <n v="0.28647279776138579"/>
    <n v="0.28647279776138612"/>
    <n v="2.2917823820910872"/>
    <m/>
    <x v="4660"/>
    <s v="10Qf-302,86472797761386"/>
    <s v="PlátanoCaña paneleraGulupa"/>
    <n v="14.238340204451919"/>
    <n v="14.447727560399761"/>
    <n v="285.07740626778929"/>
    <m/>
    <n v="313.76347403264094"/>
    <n v="1202873.9371047581"/>
    <n v="2884310.8281812561"/>
    <n v="26082822.93642699"/>
    <m/>
    <n v="30170007.701713003"/>
    <n v="4.9094625567596223E-2"/>
    <n v="6.5108323177627658E-2"/>
    <n v="1.6280026267171219"/>
    <m/>
    <n v="7.7098E-2"/>
    <n v="5.4999999999999997E-3"/>
    <n v="0.89991454794152637"/>
    <n v="0.45405938445179672"/>
    <n v="4.3012999100071818"/>
  </r>
  <r>
    <x v="1"/>
    <s v="LAS JUNTAS_10Qf-30_102851"/>
    <s v="O28"/>
    <s v="LAS JUNTAS_10Qf-30_102851_O28"/>
    <x v="4"/>
    <x v="3"/>
    <x v="4"/>
    <x v="3"/>
    <n v="0.29434557280069112"/>
    <n v="0.29434557280069112"/>
    <n v="0.29434557280069112"/>
    <n v="2.0604190096048378"/>
    <x v="4661"/>
    <s v="10Qf-302,94345572800691"/>
    <s v="CaféPlátanoCaña paneleraGulupa"/>
    <n v="34.80588144995582"/>
    <n v="14.62963477147086"/>
    <n v="14.84477645928661"/>
    <n v="256.29785431331112"/>
    <n v="320.57814699402439"/>
    <n v="3258472.3784127338"/>
    <n v="1235931.0230880389"/>
    <n v="2963576.749661929"/>
    <n v="23449671.584147509"/>
    <n v="30907651.735310212"/>
    <n v="0.14139174727081771"/>
    <n v="5.0443832004482943E-2"/>
    <n v="6.6897614117533172E-2"/>
    <n v="1.4636501205293091"/>
    <n v="0.10667"/>
    <n v="5.4999999999999997E-3"/>
    <n v="0.92464577843149065"/>
    <n v="0.4665377328890955"/>
    <n v="4.4468092393274983"/>
  </r>
  <r>
    <x v="1"/>
    <s v="LAS JUNTAS_10Qf-30_102851"/>
    <s v="O29"/>
    <s v="LAS JUNTAS_10Qf-30_102851_O29"/>
    <x v="0"/>
    <x v="5"/>
    <x v="1"/>
    <x v="0"/>
    <n v="0.28815138303251903"/>
    <n v="0.28815138303251908"/>
    <n v="2.3052110642601522"/>
    <m/>
    <x v="4662"/>
    <s v="10Qf-302,88151383032519"/>
    <s v="FríjolCaña paneleraGulupa"/>
    <n v="12.92751886604983"/>
    <n v="14.53238391476828"/>
    <n v="286.74781525263302"/>
    <m/>
    <n v="314.2077180334511"/>
    <n v="1764457.8338280071"/>
    <n v="2901211.4264627979"/>
    <n v="26235655.047373619"/>
    <m/>
    <n v="30901324.307664424"/>
    <n v="5.6979268437129423E-2"/>
    <n v="6.5489824922882953E-2"/>
    <n v="1.6375418962461239"/>
    <m/>
    <n v="7.7098E-2"/>
    <n v="5.4999999999999997E-3"/>
    <n v="0.90518759067807009"/>
    <n v="0.4567199421065426"/>
    <n v="4.3260193631098023"/>
  </r>
  <r>
    <x v="1"/>
    <s v="LAS JUNTAS_10Qf-30_102851"/>
    <s v="O30"/>
    <s v="LAS JUNTAS_10Qf-30_102851_O30"/>
    <x v="4"/>
    <x v="2"/>
    <x v="4"/>
    <x v="3"/>
    <n v="0.29611797216191132"/>
    <n v="0.29611797216191132"/>
    <n v="0.29611797216191132"/>
    <n v="2.072825805133379"/>
    <x v="4663"/>
    <s v="10Qf-302,96117972161911"/>
    <s v="CaféFríjolCaña paneleraGulupa"/>
    <n v="35.015464768847387"/>
    <n v="13.284929023809379"/>
    <n v="14.934164154381021"/>
    <n v="257.84114966151259"/>
    <n v="321.07570760855037"/>
    <n v="3278093.2421040079"/>
    <n v="1813240.214985827"/>
    <n v="2981421.9018347608"/>
    <n v="23590873.581993461"/>
    <n v="31663628.940918058"/>
    <n v="0.14224313647351619"/>
    <n v="5.8554587686875083E-2"/>
    <n v="6.7300437531525398E-2"/>
    <n v="1.4724634772718359"/>
    <n v="0.10667"/>
    <n v="5.4999999999999997E-3"/>
    <n v="0.93021352511595179"/>
    <n v="0.46934698587662949"/>
    <n v="4.472910232611695"/>
  </r>
  <r>
    <x v="1"/>
    <s v="LAS JUNTAS_10Qf-30_102851"/>
    <s v="O31"/>
    <s v="LAS JUNTAS_10Qf-30_102851_O31"/>
    <x v="5"/>
    <x v="2"/>
    <x v="4"/>
    <x v="3"/>
    <n v="0.3127832550774659"/>
    <n v="0.31278325507746602"/>
    <n v="0.31278325507746602"/>
    <n v="2.1894827855422618"/>
    <x v="4664"/>
    <s v="10Qf-303,12783255077466"/>
    <s v="PlátanoFríjolCaña paneleraGulupa"/>
    <n v="15.546028910424949"/>
    <n v="14.032594216429951"/>
    <n v="15.77464698263708"/>
    <n v="272.35224358468543"/>
    <n v="317.7055136941774"/>
    <n v="1313349.2200151479"/>
    <n v="1915287.925754552"/>
    <n v="3149213.9447221141"/>
    <n v="24918549.101309922"/>
    <n v="31296400.191801734"/>
    <n v="5.3603612321448779E-2"/>
    <n v="6.1849993104793659E-2"/>
    <n v="7.1088052391964293E-2"/>
    <n v="1.5553325454759741"/>
    <n v="0.10412399999999999"/>
    <n v="5.4999999999999997E-3"/>
    <n v="0.9825651991962282"/>
    <n v="0.49576145929778359"/>
    <n v="4.7157832092686718"/>
  </r>
  <r>
    <x v="1"/>
    <s v="LAS JUNTAS_10Qf-30_102851"/>
    <s v="O32"/>
    <s v="LAS JUNTAS_10Qf-30_102851_O32"/>
    <x v="6"/>
    <x v="5"/>
    <x v="1"/>
    <x v="0"/>
    <n v="0.5774307244819219"/>
    <n v="0.22957280339410929"/>
    <n v="1.488724506065062"/>
    <m/>
    <x v="4665"/>
    <s v="10Qf-302,29572803394109"/>
    <s v="AguacateCaña paneleraGulupa"/>
    <n v="55.321178797087633"/>
    <n v="11.57808121620678"/>
    <n v="185.1841274951627"/>
    <m/>
    <n v="252.08338750845712"/>
    <n v="30745374.159818429"/>
    <n v="2311421.2862789622"/>
    <n v="16943204.553909268"/>
    <m/>
    <n v="50000000.000006661"/>
    <n v="0.31836118696519661"/>
    <n v="5.2176333644870683E-2"/>
    <n v="1.057538196153103"/>
    <m/>
    <n v="7.7098E-2"/>
    <n v="5.4999999999999997E-3"/>
    <n v="0.72117111013856317"/>
    <n v="0.36387289337966322"/>
    <n v="3.463370037459319"/>
  </r>
  <r>
    <x v="1"/>
    <s v="LAS JUNTAS_10Qf-30_102851"/>
    <s v="O33"/>
    <s v="LAS JUNTAS_10Qf-30_102851_O33"/>
    <x v="4"/>
    <x v="4"/>
    <x v="4"/>
    <x v="3"/>
    <n v="0.23649147592913"/>
    <n v="0.56059449740210532"/>
    <n v="0.23649147592913"/>
    <n v="1.3313373100309349"/>
    <x v="4666"/>
    <s v="10Qf-302,3649147592913"/>
    <s v="CaféAguacateCaña paneleraGulupa"/>
    <n v="27.964729337675479"/>
    <n v="53.708171575508693"/>
    <n v="11.92701171378533"/>
    <n v="165.60655591778169"/>
    <n v="259.2064685447512"/>
    <n v="2618014.3791968082"/>
    <n v="29848927.055322811"/>
    <n v="2381080.961701347"/>
    <n v="15151977.60378617"/>
    <n v="50000000.000007138"/>
    <n v="0.1136009713960125"/>
    <n v="0.30907868603496802"/>
    <n v="5.3748780211841117E-2"/>
    <n v="0.94573579704337052"/>
    <n v="0.10667"/>
    <n v="5.4999999999999997E-3"/>
    <n v="0.74290515998679574"/>
    <n v="0.37483898934767101"/>
    <n v="3.5948289086257659"/>
  </r>
  <r>
    <x v="1"/>
    <s v="LAS JUNTAS_10Qf-30_102851"/>
    <s v="O34"/>
    <s v="LAS JUNTAS_10Qf-30_102851_O34"/>
    <x v="5"/>
    <x v="4"/>
    <x v="4"/>
    <x v="3"/>
    <n v="0.2480198063203041"/>
    <n v="0.57040950243779609"/>
    <n v="0.2480198063203041"/>
    <n v="1.413748948124637"/>
    <x v="4667"/>
    <s v="10Qf-302,48019806320304"/>
    <s v="PlátanoAguacateCaña paneleraGulupa"/>
    <n v="12.3271403338344"/>
    <n v="54.648505412023759"/>
    <n v="12.50842180933196"/>
    <n v="175.8578329227982"/>
    <n v="255.3419004779883"/>
    <n v="1041413.227502877"/>
    <n v="30371528.277267769"/>
    <n v="2497152.3249789542"/>
    <n v="16089906.170257499"/>
    <n v="50000000.0000071"/>
    <n v="4.250469719915706E-2"/>
    <n v="0.31449009994273242"/>
    <n v="5.6368890276993697E-2"/>
    <n v="1.0042781631672391"/>
    <n v="0.10412399999999999"/>
    <n v="5.4999999999999997E-3"/>
    <n v="0.77911981043027467"/>
    <n v="0.39311139301768211"/>
    <n v="3.762053266650998"/>
  </r>
  <r>
    <x v="1"/>
    <s v="LAS JUNTAS_10Qf-30_102851"/>
    <s v="O35"/>
    <s v="LAS JUNTAS_10Qf-30_102851_O35"/>
    <x v="0"/>
    <x v="4"/>
    <x v="4"/>
    <x v="3"/>
    <n v="0.25071418158669279"/>
    <n v="0.55210626838370824"/>
    <n v="0.25071418158669279"/>
    <n v="1.4536071843098339"/>
    <x v="4668"/>
    <s v="10Qf-302,50714181586693"/>
    <s v="FríjolAguacateCaña paneleraGulupa"/>
    <n v="11.247949873912081"/>
    <n v="52.894950499303079"/>
    <n v="12.644307659920431"/>
    <n v="180.815844066822"/>
    <n v="257.60305209995761"/>
    <n v="1535215.95869798"/>
    <n v="29396970.195287362"/>
    <n v="2524280.2610928118"/>
    <n v="16543533.584928621"/>
    <n v="50000000.000006773"/>
    <n v="4.9576408425605928E-2"/>
    <n v="0.30439877803742621"/>
    <n v="5.6981256466651843E-2"/>
    <n v="1.0325920701563509"/>
    <n v="0.10412399999999999"/>
    <n v="5.4999999999999997E-3"/>
    <n v="0.78758381650270004"/>
    <n v="0.39738197781490819"/>
    <n v="3.8017316101845369"/>
  </r>
  <r>
    <x v="9"/>
    <s v="LIMÓN_09LeL-38_102756"/>
    <s v="E1"/>
    <s v="LIMÓN_09LeL-38_102756_E1"/>
    <x v="0"/>
    <x v="6"/>
    <x v="0"/>
    <x v="0"/>
    <n v="0.51102773325754181"/>
    <n v="2.0441109330301672"/>
    <m/>
    <m/>
    <x v="4669"/>
    <s v="09LeL-382,55513866628771"/>
    <s v="FríjolGranadilla"/>
    <n v="24.59901679635167"/>
    <n v="218.11128226098481"/>
    <m/>
    <m/>
    <n v="242.71029905733647"/>
    <n v="3443058.2739948672"/>
    <n v="23017965.866680879"/>
    <m/>
    <m/>
    <n v="26461024.140675746"/>
    <n v="0.10842250518850451"/>
    <n v="1.674017983493993"/>
    <m/>
    <m/>
    <n v="5.4052000000000003E-2"/>
    <n v="5.4999999999999997E-3"/>
    <n v="0.8026613611375002"/>
    <n v="2.5551386662877089"/>
    <n v="5.9724906937129179"/>
  </r>
  <r>
    <x v="9"/>
    <s v="LIMÓN_09LeL-38_102756"/>
    <s v="E2"/>
    <s v="LIMÓN_09LeL-38_102756_E2"/>
    <x v="0"/>
    <x v="0"/>
    <x v="0"/>
    <x v="0"/>
    <n v="0.53682823839302729"/>
    <n v="2.1473129535721092"/>
    <m/>
    <m/>
    <x v="4670"/>
    <s v="09LeL-382,68414119196514"/>
    <s v="FríjolGulupa"/>
    <n v="25.840959293555269"/>
    <n v="287.94746669526347"/>
    <m/>
    <m/>
    <n v="313.78842598881874"/>
    <n v="3616889.6277527488"/>
    <n v="26345415.749118481"/>
    <m/>
    <m/>
    <n v="29962305.376871228"/>
    <n v="0.1138964848179201"/>
    <n v="1.644392792377517"/>
    <m/>
    <m/>
    <n v="5.4052000000000003E-2"/>
    <n v="5.4999999999999997E-3"/>
    <n v="0.84318571475344606"/>
    <n v="2.684141191965137"/>
    <n v="6.271020098683719"/>
  </r>
  <r>
    <x v="9"/>
    <s v="LIMÓN_09LeL-38_102756"/>
    <s v="E3"/>
    <s v="LIMÓN_09LeL-38_102756_E3"/>
    <x v="2"/>
    <x v="0"/>
    <x v="0"/>
    <x v="0"/>
    <n v="1.7475690802281021"/>
    <n v="0.43689227005702552"/>
    <m/>
    <m/>
    <x v="4671"/>
    <s v="09LeL-382,18446135028513"/>
    <s v="GranadillaGulupa"/>
    <n v="186.46959260824809"/>
    <n v="58.58578842566407"/>
    <m/>
    <m/>
    <n v="245.05538103391217"/>
    <n v="19678719.382772218"/>
    <n v="5360238.0002789684"/>
    <m/>
    <m/>
    <n v="25038957.383051187"/>
    <n v="1.431166000058141"/>
    <n v="0.33456813955884279"/>
    <m/>
    <m/>
    <n v="5.4052000000000003E-2"/>
    <n v="5.4999999999999997E-3"/>
    <n v="0.68621822522045894"/>
    <n v="2.1844613502851278"/>
    <n v="5.114692925790715"/>
  </r>
  <r>
    <x v="9"/>
    <s v="LIMÓN_09LeL-38_102756"/>
    <s v="E4"/>
    <s v="LIMÓN_09LeL-38_102756_E4"/>
    <x v="0"/>
    <x v="6"/>
    <x v="1"/>
    <x v="0"/>
    <n v="0.23553049378038429"/>
    <n v="1.8842439502430739"/>
    <n v="0.23553049378038429"/>
    <m/>
    <x v="4672"/>
    <s v="09LeL-382,35530493780384"/>
    <s v="FríjolGranadillaGulupa"/>
    <n v="11.33758149606486"/>
    <n v="201.05311186355021"/>
    <n v="31.583849434114949"/>
    <m/>
    <n v="243.97454279373002"/>
    <n v="1586890.8135753919"/>
    <n v="21217763.786871221"/>
    <n v="2889727.2611879739"/>
    <m/>
    <n v="25694381.861634586"/>
    <n v="4.9971468321632163E-2"/>
    <n v="1.5430954392092751"/>
    <n v="0.1803671168253749"/>
    <m/>
    <n v="8.1077999999999997E-2"/>
    <n v="5.4999999999999997E-3"/>
    <n v="0.73988636789649509"/>
    <n v="2.3553049378038429"/>
    <n v="5.5370742435041809"/>
  </r>
  <r>
    <x v="2"/>
    <s v="LIMÓN_09QeL-38_102836"/>
    <s v="H1"/>
    <s v="LIMÓN_09QeL-38_102836_H1"/>
    <x v="4"/>
    <x v="3"/>
    <x v="2"/>
    <x v="0"/>
    <n v="2.7504255803193018"/>
    <n v="0.34380319753991267"/>
    <n v="0.34380319753991279"/>
    <m/>
    <x v="4673"/>
    <s v="09QeL-383,43803197539913"/>
    <s v="CaféPlátanoFríjol"/>
    <n v="350.60937362760461"/>
    <n v="18.258176161258788"/>
    <n v="16.549435736125801"/>
    <m/>
    <n v="385.41698552498923"/>
    <n v="32823503.154797699"/>
    <n v="1536008.8344332769"/>
    <n v="2295696.1838103891"/>
    <m/>
    <n v="36655208.173041366"/>
    <n v="1.4242785955014761"/>
    <n v="6.2955253864768579E-2"/>
    <n v="7.2943211382051773E-2"/>
    <m/>
    <n v="8.3624000000000004E-2"/>
    <n v="5.4999999999999997E-3"/>
    <n v="1.0800100446279981"/>
    <n v="0.54492806810076178"/>
    <n v="5.152094088127888"/>
  </r>
  <r>
    <x v="2"/>
    <s v="LIMÓN_09QeL-38_102836"/>
    <s v="H2"/>
    <s v="LIMÓN_09QeL-38_102836_H2"/>
    <x v="4"/>
    <x v="3"/>
    <x v="5"/>
    <x v="0"/>
    <n v="0.23671890750009711"/>
    <n v="0.23671890750009711"/>
    <n v="1.8937512600007771"/>
    <m/>
    <x v="4674"/>
    <s v="09QeL-382,36718907500097"/>
    <s v="CaféPlátanoGranadilla"/>
    <n v="30.17564571762918"/>
    <n v="12.57130691268728"/>
    <n v="202.06756342221919"/>
    <m/>
    <n v="244.81451605253565"/>
    <n v="2824996.9251041049"/>
    <n v="1057588.573344585"/>
    <n v="21170346.4358004"/>
    <m/>
    <n v="25052931.934249088"/>
    <n v="0.122582365258449"/>
    <n v="4.3346597771328751E-2"/>
    <n v="1.550881419535425"/>
    <m/>
    <n v="8.3624000000000004E-2"/>
    <n v="5.4999999999999997E-3"/>
    <n v="0.74361960471234689"/>
    <n v="0.37519946838765389"/>
    <n v="3.575132148100971"/>
  </r>
  <r>
    <x v="2"/>
    <s v="LIMÓN_09QeL-38_102836"/>
    <s v="H3"/>
    <s v="LIMÓN_09QeL-38_102836_H3"/>
    <x v="4"/>
    <x v="2"/>
    <x v="5"/>
    <x v="0"/>
    <n v="0.23828279819515"/>
    <n v="0.23828279819515011"/>
    <n v="1.9062623855612"/>
    <m/>
    <x v="4675"/>
    <s v="09QeL-382,3828279819515"/>
    <s v="CaféFríjolGranadilla"/>
    <n v="30.37500204304224"/>
    <n v="11.470067422212001"/>
    <n v="203.4025289538927"/>
    <m/>
    <n v="245.24759841914693"/>
    <n v="2843660.3536040932"/>
    <n v="1591098.9612618759"/>
    <n v="21310208.976362281"/>
    <m/>
    <n v="25744968.29122825"/>
    <n v="0.12339220939988151"/>
    <n v="5.0555412636724542E-2"/>
    <n v="1.56112736501885"/>
    <m/>
    <n v="8.3624000000000004E-2"/>
    <n v="5.4999999999999997E-3"/>
    <n v="0.74853235035125665"/>
    <n v="0.37767823513931281"/>
    <n v="3.5981625674420701"/>
  </r>
  <r>
    <x v="2"/>
    <s v="LIMÓN_09QeL-38_102836"/>
    <s v="H4"/>
    <s v="LIMÓN_09QeL-38_102836_H4"/>
    <x v="5"/>
    <x v="2"/>
    <x v="5"/>
    <x v="0"/>
    <n v="0.24988050592448821"/>
    <n v="0.24988050592448821"/>
    <n v="1.999044047395905"/>
    <m/>
    <x v="4676"/>
    <s v="09QeL-382,49880505924488"/>
    <s v="PlátanoFríjolGranadilla"/>
    <n v="13.2702730197968"/>
    <n v="12.02833889881968"/>
    <n v="213.302543139069"/>
    <m/>
    <n v="238.60115505768547"/>
    <n v="1116390.619398216"/>
    <n v="1668540.9791538101"/>
    <n v="22347420.127276141"/>
    <m/>
    <n v="25132351.725828167"/>
    <n v="4.5756673582149243E-2"/>
    <n v="5.3016047245424351E-2"/>
    <n v="1.63711060445073"/>
    <m/>
    <n v="8.1077999999999997E-2"/>
    <n v="5.4999999999999997E-3"/>
    <n v="0.78496494007692619"/>
    <n v="0.39606060189031378"/>
    <n v="3.7664086012121221"/>
  </r>
  <r>
    <x v="2"/>
    <s v="LIMÓN_09QeL-38_102836"/>
    <s v="H5"/>
    <s v="LIMÓN_09QeL-38_102836_H5"/>
    <x v="4"/>
    <x v="3"/>
    <x v="2"/>
    <x v="4"/>
    <n v="0.25871522234751548"/>
    <n v="0.25871522234751559"/>
    <n v="0.25871522234751559"/>
    <n v="1.811006556432609"/>
    <x v="4677"/>
    <s v="09QeL-382,58715222347516"/>
    <s v="CaféPlátanoFríjolGranadilla"/>
    <n v="32.97961693792071"/>
    <n v="13.73945367297463"/>
    <n v="12.45361002118268"/>
    <n v="193.23851549535129"/>
    <n v="252.41119612742932"/>
    <n v="3087500.34092252"/>
    <n v="1155861.463685252"/>
    <n v="1727533.521755269"/>
    <n v="20245338.97718358"/>
    <n v="26216234.303546622"/>
    <n v="0.13397292264755389"/>
    <n v="4.7374435776377698E-2"/>
    <n v="5.4890470148284527E-2"/>
    <n v="1.483117914349013"/>
    <n v="0.11065"/>
    <n v="5.4999999999999997E-3"/>
    <n v="0.8127179759607821"/>
    <n v="0.41006362742081232"/>
    <n v="3.9260838268567499"/>
  </r>
  <r>
    <x v="2"/>
    <s v="LIMÓN_09QeL-38_102836"/>
    <s v="H6"/>
    <s v="LIMÓN_09QeL-38_102836_H6"/>
    <x v="4"/>
    <x v="3"/>
    <x v="1"/>
    <x v="0"/>
    <n v="0.25104643950331229"/>
    <n v="0.25104643950331229"/>
    <n v="2.0083715160264992"/>
    <m/>
    <x v="4678"/>
    <s v="09QeL-382,51046439503312"/>
    <s v="CaféPlátanoGulupa"/>
    <n v="32.0020419877997"/>
    <n v="13.33219164308718"/>
    <n v="269.31588581940531"/>
    <m/>
    <n v="314.65011945029221"/>
    <n v="2995981.2975856191"/>
    <n v="1121599.6584363959"/>
    <n v="24640741.10873596"/>
    <m/>
    <n v="28758322.064757973"/>
    <n v="0.13000172512208599"/>
    <n v="4.5970172598358387E-2"/>
    <n v="1.537992699143552"/>
    <m/>
    <n v="8.3624000000000004E-2"/>
    <n v="5.4999999999999997E-3"/>
    <n v="0.78862755864914869"/>
    <n v="0.39790860661275013"/>
    <n v="3.786124560295022"/>
  </r>
  <r>
    <x v="2"/>
    <s v="LIMÓN_09QeL-38_102836"/>
    <s v="H7"/>
    <s v="LIMÓN_09QeL-38_102836_H7"/>
    <x v="4"/>
    <x v="2"/>
    <x v="1"/>
    <x v="0"/>
    <n v="0.25280607342655592"/>
    <n v="0.25280607342655598"/>
    <n v="2.0224485874124469"/>
    <m/>
    <x v="4679"/>
    <s v="09QeL-382,52806073426556"/>
    <s v="CaféFríjolGulupa"/>
    <n v="32.22635060100373"/>
    <n v="12.169165079941941"/>
    <n v="271.20357388896639"/>
    <m/>
    <n v="315.59908956991205"/>
    <n v="3016980.720381916"/>
    <n v="1688076.033504772"/>
    <n v="24813452.91470531"/>
    <m/>
    <n v="29518509.668591999"/>
    <n v="0.13091293280962621"/>
    <n v="5.363675202723784E-2"/>
    <n v="1.548772792788649"/>
    <m/>
    <n v="8.3624000000000004E-2"/>
    <n v="5.4999999999999997E-3"/>
    <n v="0.79415520448132759"/>
    <n v="0.40069762638109119"/>
    <n v="3.8120375651279779"/>
  </r>
  <r>
    <x v="2"/>
    <s v="LIMÓN_09QeL-38_102836"/>
    <s v="H8"/>
    <s v="LIMÓN_09QeL-38_102836_H8"/>
    <x v="5"/>
    <x v="2"/>
    <x v="1"/>
    <x v="0"/>
    <n v="0.26589946191102792"/>
    <n v="0.26589946191102792"/>
    <n v="2.1271956952882229"/>
    <m/>
    <x v="4680"/>
    <s v="09QeL-382,65899461911028"/>
    <s v="PlátanoFríjolGulupa"/>
    <n v="14.120983316892691"/>
    <n v="12.799433189262659"/>
    <n v="285.24980981666869"/>
    <m/>
    <n v="312.17022632282402"/>
    <n v="1187958.475921327"/>
    <n v="1775505.243564575"/>
    <n v="26098596.796930019"/>
    <m/>
    <n v="29062060.51641592"/>
    <n v="4.8689972190182368E-2"/>
    <n v="5.6414718639428187E-2"/>
    <n v="1.628987178366113"/>
    <m/>
    <n v="8.1077999999999997E-2"/>
    <n v="5.4999999999999997E-3"/>
    <n v="0.8352862677833337"/>
    <n v="0.42145064712897917"/>
    <n v="4.0023095340225918"/>
  </r>
  <r>
    <x v="2"/>
    <s v="LIMÓN_09QeL-38_102836"/>
    <s v="H9"/>
    <s v="LIMÓN_09QeL-38_102836_H9"/>
    <x v="4"/>
    <x v="3"/>
    <x v="2"/>
    <x v="3"/>
    <n v="0.27365040375112298"/>
    <n v="0.27365040375112309"/>
    <n v="0.27365040375112309"/>
    <n v="1.9155528262578621"/>
    <x v="4681"/>
    <s v="09QeL-382,73650403751123"/>
    <s v="CaféPlátanoFríjolGulupa"/>
    <n v="34.883473066369589"/>
    <n v="14.532608521500331"/>
    <n v="13.172535344201791"/>
    <n v="256.86921076144893"/>
    <n v="319.45782769352064"/>
    <n v="3265736.384619392"/>
    <n v="1222587.3427461691"/>
    <n v="1827261.0379567349"/>
    <n v="23501947.172260471"/>
    <n v="29817531.937582768"/>
    <n v="0.14170694728188721"/>
    <n v="5.0109279848534201E-2"/>
    <n v="5.8059201858600147E-2"/>
    <n v="1.4669129880098919"/>
    <n v="0.11065"/>
    <n v="5.4999999999999997E-3"/>
    <n v="0.8596347761815385"/>
    <n v="0.43373588994553008"/>
    <n v="4.1460247036383002"/>
  </r>
  <r>
    <x v="2"/>
    <s v="LIMÓN_09QeL-38_102836"/>
    <s v="H10"/>
    <s v="LIMÓN_09QeL-38_102836_H10"/>
    <x v="4"/>
    <x v="6"/>
    <x v="1"/>
    <x v="0"/>
    <n v="0.22095915819051909"/>
    <n v="1.7676732655241529"/>
    <n v="0.22095915819051909"/>
    <m/>
    <x v="4682"/>
    <s v="09QeL-382,20959158190519"/>
    <s v="CaféGranadillaGulupa"/>
    <n v="28.166678133304369"/>
    <n v="188.6147548706669"/>
    <n v="29.62988219217733"/>
    <m/>
    <n v="246.41131519614859"/>
    <n v="2636920.5107181892"/>
    <n v="19760913.80471665"/>
    <n v="2710951.320076867"/>
    <m/>
    <n v="25108785.635511708"/>
    <n v="0.1144213469154275"/>
    <n v="1.4476302570538191"/>
    <n v="0.16920852013390131"/>
    <m/>
    <n v="8.3624000000000004E-2"/>
    <n v="5.4999999999999997E-3"/>
    <n v="0.69411253881838453"/>
    <n v="0.35022026573197268"/>
    <n v="3.343048386455548"/>
  </r>
  <r>
    <x v="2"/>
    <s v="LIMÓN_09QeL-38_102836"/>
    <s v="H11"/>
    <s v="LIMÓN_09QeL-38_102836_H11"/>
    <x v="5"/>
    <x v="6"/>
    <x v="1"/>
    <x v="0"/>
    <n v="0.23089664872955151"/>
    <n v="1.8471731898364121"/>
    <n v="0.23089664872955151"/>
    <m/>
    <x v="4683"/>
    <s v="09QeL-382,30896648729551"/>
    <s v="PlátanoGranadillaGulupa"/>
    <n v="12.26210726867666"/>
    <n v="197.0975774764311"/>
    <n v="30.962466351026841"/>
    <m/>
    <n v="240.3221510961346"/>
    <n v="1031576.479879758"/>
    <n v="20649647.70280512"/>
    <n v="2832874.5447834549"/>
    <m/>
    <n v="24514098.727468334"/>
    <n v="4.2280459406156858E-2"/>
    <n v="1.512736460848664"/>
    <n v="0.1768185602957327"/>
    <m/>
    <n v="8.1077999999999997E-2"/>
    <n v="5.4999999999999997E-3"/>
    <n v="0.72532978658497849"/>
    <n v="0.36597118823633912"/>
    <n v="3.486845462116833"/>
  </r>
  <r>
    <x v="2"/>
    <s v="LIMÓN_09QeL-38_102836"/>
    <s v="H12"/>
    <s v="LIMÓN_09QeL-38_102836_H12"/>
    <x v="4"/>
    <x v="3"/>
    <x v="5"/>
    <x v="3"/>
    <n v="0.23841977154830671"/>
    <n v="0.2384197715483066"/>
    <n v="1.6689384008381469"/>
    <n v="0.2384197715483066"/>
    <x v="4684"/>
    <s v="09QeL-382,38419771548307"/>
    <s v="CaféPlátanoGranadillaGulupa"/>
    <n v="30.39246266509927"/>
    <n v="12.66163380795985"/>
    <n v="178.07952041125029"/>
    <n v="31.97129189445506"/>
    <n v="253.10490877876444"/>
    <n v="2845294.989829713"/>
    <n v="1065187.520134242"/>
    <n v="18657151.481309"/>
    <n v="2925175.854688969"/>
    <n v="25492809.845961925"/>
    <n v="0.1234631395920856"/>
    <n v="4.3658050162437068E-2"/>
    <n v="1.3667716615581209"/>
    <n v="0.18257969954595341"/>
    <n v="0.11065"/>
    <n v="5.4999999999999997E-3"/>
    <n v="0.74896263313604194"/>
    <n v="0.3778953379040661"/>
    <n v="3.6272056865231752"/>
  </r>
  <r>
    <x v="2"/>
    <s v="LIMÓN_09QeL-38_102836"/>
    <s v="H13"/>
    <s v="LIMÓN_09QeL-38_102836_H13"/>
    <x v="0"/>
    <x v="6"/>
    <x v="1"/>
    <x v="0"/>
    <n v="0.23238431390050041"/>
    <n v="1.8590745112040039"/>
    <n v="0.23238431390050049"/>
    <m/>
    <x v="4685"/>
    <s v="09QeL-382,323843139005"/>
    <s v="FríjolGranadillaGulupa"/>
    <n v="11.186135837301361"/>
    <n v="198.36747551481079"/>
    <n v="31.16195726200603"/>
    <m/>
    <n v="240.71556861411818"/>
    <n v="1551712.684512892"/>
    <n v="20782693.209740181"/>
    <n v="2851126.7317126752"/>
    <m/>
    <n v="25185532.625965748"/>
    <n v="4.9303957182508212E-2"/>
    <n v="1.5224830091767221"/>
    <n v="0.17795780079652229"/>
    <m/>
    <n v="8.1077999999999997E-2"/>
    <n v="5.4999999999999997E-3"/>
    <n v="0.73000308031570826"/>
    <n v="0.36832913753229318"/>
    <n v="3.5087533568530058"/>
  </r>
  <r>
    <x v="2"/>
    <s v="LIMÓN_09QeL-38_102836"/>
    <s v="H14"/>
    <s v="LIMÓN_09QeL-38_102836_H14"/>
    <x v="4"/>
    <x v="2"/>
    <x v="5"/>
    <x v="3"/>
    <n v="0.24000629191282161"/>
    <n v="0.24000629191282161"/>
    <n v="1.680044043389751"/>
    <n v="0.2400062919128215"/>
    <x v="4686"/>
    <s v="09QeL-382,40006291912822"/>
    <s v="CaféFríjolGranadillaGulupa"/>
    <n v="30.594703698352539"/>
    <n v="11.553030142530821"/>
    <n v="179.26451771160319"/>
    <n v="32.184038955409797"/>
    <n v="253.59629050789636"/>
    <n v="2864228.480182054"/>
    <n v="1602607.341575938"/>
    <n v="18781302.052281842"/>
    <n v="2944640.8975128639"/>
    <n v="26192778.771552697"/>
    <n v="0.1242847022668493"/>
    <n v="5.092107871389695E-2"/>
    <n v="1.3758665913142489"/>
    <n v="0.1837946424577579"/>
    <n v="0.11065"/>
    <n v="5.4999999999999997E-3"/>
    <n v="0.75394646674184795"/>
    <n v="0.38040997268182231"/>
    <n v="3.6505693585518859"/>
  </r>
  <r>
    <x v="2"/>
    <s v="LIMÓN_09QeL-38_102836"/>
    <s v="H15"/>
    <s v="LIMÓN_09QeL-38_102836_H15"/>
    <x v="5"/>
    <x v="2"/>
    <x v="5"/>
    <x v="3"/>
    <n v="0.25177652190068861"/>
    <n v="0.2517765219006885"/>
    <n v="1.76243565330482"/>
    <n v="0.25177652190068839"/>
    <x v="4687"/>
    <s v="09QeL-382,51776521900688"/>
    <s v="PlátanoFríjolGranadillaGulupa"/>
    <n v="13.37096374619416"/>
    <n v="12.11960621331041"/>
    <n v="188.0558897432"/>
    <n v="33.762387328798447"/>
    <n v="247.30884703150301"/>
    <n v="1124861.446052853"/>
    <n v="1681201.351925652"/>
    <n v="19702362.258100331"/>
    <n v="3089050.0307867322"/>
    <n v="25597475.086865567"/>
    <n v="4.6103861066057079E-2"/>
    <n v="5.3418316610937371E-2"/>
    <n v="1.4433409316047681"/>
    <n v="0.19280817787395191"/>
    <n v="0.10810400000000001"/>
    <n v="5.4999999999999997E-3"/>
    <n v="0.79092101120635139"/>
    <n v="0.39906578721259128"/>
    <n v="3.8213560174258281"/>
  </r>
  <r>
    <x v="2"/>
    <s v="LIMÓN_09QeL-38_102836"/>
    <s v="H16"/>
    <s v="LIMÓN_09QeL-38_102836_H16"/>
    <x v="4"/>
    <x v="3"/>
    <x v="6"/>
    <x v="0"/>
    <n v="2.24994047901404"/>
    <n v="0.58332671989044871"/>
    <n v="3"/>
    <m/>
    <x v="4688"/>
    <s v="09QeL-385,83326719890449"/>
    <s v="CaféPlátanoBovinos DP"/>
    <n v="286.81024045556097"/>
    <n v="30.978426284393819"/>
    <n v="62.081780923994053"/>
    <m/>
    <n v="379.87044766394888"/>
    <n v="26850727.73445151"/>
    <n v="2606127.579743342"/>
    <n v="6878221.035593505"/>
    <m/>
    <n v="36335076.349788353"/>
    <n v="1.1651077158175689"/>
    <n v="0.1068154164928692"/>
    <n v="0.18042176791304479"/>
    <m/>
    <n v="8.873700000000001E-2"/>
    <n v="5.4999999999999997E-3"/>
    <n v="1.832439957771044"/>
    <n v="0.92457285102636144"/>
    <n v="8.6845170077018938"/>
  </r>
  <r>
    <x v="2"/>
    <s v="LIMÓN_09QeL-38_102836"/>
    <s v="H17"/>
    <s v="LIMÓN_09QeL-38_102836_H17"/>
    <x v="4"/>
    <x v="2"/>
    <x v="6"/>
    <x v="0"/>
    <n v="2.2968427963952278"/>
    <n v="0.58853808848835854"/>
    <n v="3"/>
    <m/>
    <x v="4689"/>
    <s v="09QeL-385,88538088488359"/>
    <s v="CaféFríjolBovinos DP"/>
    <n v="292.78909414146682"/>
    <n v="28.330083441325989"/>
    <n v="62.081780923994053"/>
    <m/>
    <n v="383.20095850678689"/>
    <n v="27410458.698831949"/>
    <n v="3929878.0623264359"/>
    <n v="6878221.035593505"/>
    <m/>
    <n v="38218557.796751887"/>
    <n v="1.189395581376792"/>
    <n v="0.1248675361432937"/>
    <n v="0.18042176791304479"/>
    <m/>
    <n v="8.873700000000001E-2"/>
    <n v="5.4999999999999997E-3"/>
    <n v="1.8488107491780901"/>
    <n v="0.93283287025404849"/>
    <n v="8.7612615043157263"/>
  </r>
  <r>
    <x v="2"/>
    <s v="LIMÓN_09QeL-38_102836"/>
    <s v="H18"/>
    <s v="LIMÓN_09QeL-38_102836_H18"/>
    <x v="5"/>
    <x v="2"/>
    <x v="6"/>
    <x v="0"/>
    <n v="5.2785249389263882"/>
    <n v="0.91983610432515306"/>
    <n v="3"/>
    <m/>
    <x v="4690"/>
    <s v="09QeL-389,19836104325154"/>
    <s v="PlátanoFríjolBovinos DP"/>
    <n v="280.32385648573643"/>
    <n v="44.277565203651683"/>
    <n v="62.081780923994053"/>
    <m/>
    <n v="386.68320261338221"/>
    <n v="23582854.950108629"/>
    <n v="6142072.701883818"/>
    <n v="6878221.035593505"/>
    <m/>
    <n v="36603148.68758595"/>
    <n v="0.96657296947636517"/>
    <n v="0.19515757815732171"/>
    <n v="0.18042176791304479"/>
    <m/>
    <n v="8.6191000000000004E-2"/>
    <n v="5.4999999999999997E-3"/>
    <n v="2.889537500497867"/>
    <n v="1.457940225355369"/>
    <n v="13.637529769104781"/>
  </r>
  <r>
    <x v="2"/>
    <s v="LIMÓN_09QeL-38_102836"/>
    <s v="H19"/>
    <s v="LIMÓN_09QeL-38_102836_H19"/>
    <x v="4"/>
    <x v="3"/>
    <x v="2"/>
    <x v="5"/>
    <n v="2.023602961238343"/>
    <n v="0.62795037015479271"/>
    <n v="0.62795037015479271"/>
    <n v="3"/>
    <x v="4691"/>
    <s v="09QeL-386,27950370154793"/>
    <s v="CaféPlátanoFríjolBovinos DP"/>
    <n v="257.95795813838191"/>
    <n v="33.348231083519373"/>
    <n v="30.227247363360249"/>
    <n v="62.081780923994053"/>
    <n v="383.61521750925556"/>
    <n v="24149622.028513022"/>
    <n v="2805492.569717688"/>
    <n v="4193047.8794320179"/>
    <n v="6878221.035593505"/>
    <n v="38026383.513256229"/>
    <n v="1.04790124266899"/>
    <n v="0.1149866413414638"/>
    <n v="0.133229466495352"/>
    <n v="0.18042176791304479"/>
    <n v="0.115763"/>
    <n v="5.4999999999999997E-3"/>
    <n v="1.9726189638370459"/>
    <n v="0.99530133669534682"/>
    <n v="9.3686870020803212"/>
  </r>
  <r>
    <x v="2"/>
    <s v="LIMÓN_09QeL-38_102836"/>
    <s v="H20"/>
    <s v="LIMÓN_09QeL-38_102836_H20"/>
    <x v="4"/>
    <x v="6"/>
    <x v="6"/>
    <x v="0"/>
    <n v="0.49089724812475533"/>
    <n v="1.4180752331227979"/>
    <n v="3"/>
    <m/>
    <x v="4692"/>
    <s v="09QeL-384,90897248124755"/>
    <s v="CaféGranadillaBovinos DP"/>
    <n v="62.576925517306407"/>
    <n v="151.31185027245971"/>
    <n v="62.081780923994053"/>
    <m/>
    <n v="275.97055671376017"/>
    <n v="5858354.2444489002"/>
    <n v="15852738.73677884"/>
    <n v="6878221.035593505"/>
    <m/>
    <n v="28589314.016821247"/>
    <n v="0.25420591202234871"/>
    <n v="1.1613280883322621"/>
    <n v="0.18042176791304479"/>
    <m/>
    <n v="8.873700000000001E-2"/>
    <n v="5.4999999999999997E-3"/>
    <n v="1.5420855962034199"/>
    <n v="0.77807213827773725"/>
    <n v="7.3233672157287106"/>
  </r>
  <r>
    <x v="2"/>
    <s v="LIMÓN_09QeL-38_102836"/>
    <s v="H21"/>
    <s v="LIMÓN_09QeL-38_102836_H21"/>
    <x v="5"/>
    <x v="6"/>
    <x v="6"/>
    <x v="0"/>
    <n v="0.51282245863304143"/>
    <n v="1.615402127697374"/>
    <n v="3"/>
    <m/>
    <x v="4693"/>
    <s v="09QeL-385,12822458633042"/>
    <s v="PlátanoGranadillaBovinos DP"/>
    <n v="27.234193446048231"/>
    <n v="172.36707839378181"/>
    <n v="62.081780923994053"/>
    <m/>
    <n v="261.68305276382409"/>
    <n v="2291135.8375737621"/>
    <n v="18058666.625768188"/>
    <n v="6878221.035593505"/>
    <m/>
    <n v="27228023.498935457"/>
    <n v="9.3905083785760596E-2"/>
    <n v="1.32292830523203"/>
    <n v="0.18042176791304479"/>
    <m/>
    <n v="8.6191000000000004E-2"/>
    <n v="5.4999999999999997E-3"/>
    <n v="1.6109606030357331"/>
    <n v="0.81282359693337092"/>
    <n v="7.6436997862995204"/>
  </r>
  <r>
    <x v="2"/>
    <s v="LIMÓN_09QeL-38_102836"/>
    <s v="H22"/>
    <s v="LIMÓN_09QeL-38_102836_H22"/>
    <x v="4"/>
    <x v="3"/>
    <x v="5"/>
    <x v="5"/>
    <n v="0.52941214742849818"/>
    <n v="0.52941214742849829"/>
    <n v="1.235297179427987"/>
    <n v="3"/>
    <x v="4694"/>
    <s v="09QeL-385,29412147428498"/>
    <s v="CaféPlátanoGranadillaBovinos DP"/>
    <n v="67.486596521256232"/>
    <n v="28.115213351201241"/>
    <n v="131.8090165385558"/>
    <n v="62.081780923994053"/>
    <n v="289.49260733500734"/>
    <n v="6317989.9924033526"/>
    <n v="2365253.5558866118"/>
    <n v="13809453.11669223"/>
    <n v="6878221.035593505"/>
    <n v="29370917.700575698"/>
    <n v="0.27415044245383469"/>
    <n v="9.6942891686119761E-2"/>
    <n v="1.011642597232435"/>
    <n v="0.18042176791304479"/>
    <n v="0.115763"/>
    <n v="5.4999999999999997E-3"/>
    <n v="1.6630748086759111"/>
    <n v="0.83911825367416992"/>
    <n v="7.917577536635064"/>
  </r>
  <r>
    <x v="2"/>
    <s v="LIMÓN_09QeL-38_102836"/>
    <s v="H23"/>
    <s v="LIMÓN_09QeL-38_102836_H23"/>
    <x v="0"/>
    <x v="6"/>
    <x v="6"/>
    <x v="0"/>
    <n v="0.51610359076092349"/>
    <n v="1.6449323168483121"/>
    <n v="3"/>
    <m/>
    <x v="4695"/>
    <s v="09QeL-385,16103590760924"/>
    <s v="FríjolGranadillaBovinos DP"/>
    <n v="24.843350118900819"/>
    <n v="175.51801669025309"/>
    <n v="62.081780923994053"/>
    <m/>
    <n v="262.44314773314795"/>
    <n v="3446207.168050386"/>
    <n v="18388786.186792169"/>
    <n v="6878221.035593505"/>
    <m/>
    <n v="28713214.390436061"/>
    <n v="0.1094994275367074"/>
    <n v="1.347111957349858"/>
    <n v="0.18042176791304479"/>
    <m/>
    <n v="8.6191000000000004E-2"/>
    <n v="5.4999999999999997E-3"/>
    <n v="1.6212678243798651"/>
    <n v="0.81802419135606386"/>
    <n v="7.6920189233451648"/>
  </r>
  <r>
    <x v="2"/>
    <s v="LIMÓN_09QeL-38_102836"/>
    <s v="H24"/>
    <s v="LIMÓN_09QeL-38_102836_H24"/>
    <x v="4"/>
    <x v="2"/>
    <x v="5"/>
    <x v="5"/>
    <n v="0.53290972495601818"/>
    <n v="0.53290972495601818"/>
    <n v="1.2632777996481459"/>
    <n v="3"/>
    <x v="4696"/>
    <s v="09QeL-385,32909724956018"/>
    <s v="CaféFríjolGranadillaBovinos DP"/>
    <n v="67.932448783143428"/>
    <n v="25.652336305837419"/>
    <n v="134.7946123083654"/>
    <n v="62.081780923994053"/>
    <n v="290.4611783213403"/>
    <n v="6359729.986326539"/>
    <n v="3558427.7012285441"/>
    <n v="14122249.963913379"/>
    <n v="6878221.035593505"/>
    <n v="30918628.687061969"/>
    <n v="0.27596162572823379"/>
    <n v="0.1130651110669358"/>
    <n v="1.0345572349269889"/>
    <n v="0.18042176791304479"/>
    <n v="0.115763"/>
    <n v="5.4999999999999997E-3"/>
    <n v="1.674061963212623"/>
    <n v="0.8446619140552889"/>
    <n v="7.9690841268280943"/>
  </r>
  <r>
    <x v="2"/>
    <s v="LIMÓN_09QeL-38_102836"/>
    <s v="H25"/>
    <s v="LIMÓN_09QeL-38_102836_H25"/>
    <x v="5"/>
    <x v="2"/>
    <x v="5"/>
    <x v="5"/>
    <n v="0.55884752358426881"/>
    <n v="0.55884752358426892"/>
    <n v="1.4707801886741509"/>
    <n v="3"/>
    <x v="4697"/>
    <s v="09QeL-385,58847523584269"/>
    <s v="PlátanoFríjolGranadillaBovinos DP"/>
    <n v="29.678422440210891"/>
    <n v="26.900887612533669"/>
    <n v="156.93558881377891"/>
    <n v="62.081780923994053"/>
    <n v="275.59667979051756"/>
    <n v="2496761.9250456309"/>
    <n v="3731623.6044469969"/>
    <n v="16441930.248606609"/>
    <n v="6878221.035593505"/>
    <n v="29548536.813692745"/>
    <n v="0.1023329275896583"/>
    <n v="0.11856821965249779"/>
    <n v="1.2044906398291251"/>
    <n v="0.18042176791304479"/>
    <n v="0.113217"/>
    <n v="5.4999999999999997E-3"/>
    <n v="1.755541958903462"/>
    <n v="0.88577332488106608"/>
    <n v="8.3485075196272156"/>
  </r>
  <r>
    <x v="2"/>
    <s v="LIMÓN_09QeL-38_102836"/>
    <s v="H26"/>
    <s v="LIMÓN_09QeL-38_102836_H26"/>
    <x v="4"/>
    <x v="0"/>
    <x v="6"/>
    <x v="0"/>
    <n v="0.50087149918270135"/>
    <n v="1.5078434926443129"/>
    <n v="3"/>
    <m/>
    <x v="4698"/>
    <s v="09QeL-385,00871499182701"/>
    <s v="CaféGulupaBovinos DP"/>
    <n v="63.84838908311027"/>
    <n v="202.19675625651081"/>
    <n v="62.081780923994053"/>
    <m/>
    <n v="328.12692626361513"/>
    <n v="5977386.6819777973"/>
    <n v="18499755.069345701"/>
    <n v="6878221.035593505"/>
    <m/>
    <n v="31355362.786917005"/>
    <n v="0.25937097170970858"/>
    <n v="1.1546928766079301"/>
    <n v="0.18042176791304479"/>
    <m/>
    <n v="8.873700000000001E-2"/>
    <n v="5.4999999999999997E-3"/>
    <n v="1.5734183220399001"/>
    <n v="0.79388132620458185"/>
    <n v="7.4702516400714956"/>
  </r>
  <r>
    <x v="2"/>
    <s v="LIMÓN_09QeL-38_102836"/>
    <s v="H27"/>
    <s v="LIMÓN_09QeL-38_102836_H27"/>
    <x v="5"/>
    <x v="0"/>
    <x v="6"/>
    <x v="0"/>
    <n v="0.52472576869558629"/>
    <n v="1.7225319182602781"/>
    <n v="3"/>
    <m/>
    <x v="4699"/>
    <s v="09QeL-385,24725768695586"/>
    <s v="PlátanoGulupaBovinos DP"/>
    <n v="27.866336292825562"/>
    <n v="230.98575423748699"/>
    <n v="62.081780923994053"/>
    <m/>
    <n v="320.9338714543066"/>
    <n v="2344316.2313161581"/>
    <n v="21133770.67474094"/>
    <n v="6878221.035593505"/>
    <m/>
    <n v="30356307.941650603"/>
    <n v="9.6084749106446182E-2"/>
    <n v="1.319099326586491"/>
    <n v="0.18042176791304479"/>
    <m/>
    <n v="8.6191000000000004E-2"/>
    <n v="5.4999999999999997E-3"/>
    <n v="1.648353200090847"/>
    <n v="0.83169034338250447"/>
    <n v="7.8189922304292159"/>
  </r>
  <r>
    <x v="2"/>
    <s v="LIMÓN_09QeL-38_102836"/>
    <s v="H28"/>
    <s v="LIMÓN_09QeL-38_102836_H28"/>
    <x v="4"/>
    <x v="3"/>
    <x v="1"/>
    <x v="5"/>
    <n v="0.53875802101050652"/>
    <n v="0.53875802101050652"/>
    <n v="1.3100641680840519"/>
    <n v="3"/>
    <x v="4700"/>
    <s v="09QeL-385,38758021010507"/>
    <s v="CaféPlátanoGulupaBovinos DP"/>
    <n v="68.677957925846684"/>
    <n v="28.611539759629569"/>
    <n v="175.67521202743629"/>
    <n v="62.081780923994053"/>
    <n v="335.04649063690658"/>
    <n v="6429523.3904339867"/>
    <n v="2407008.09595541"/>
    <n v="16073197.485621359"/>
    <n v="6878221.035593505"/>
    <n v="31787950.00760426"/>
    <n v="0.2789901035573254"/>
    <n v="9.8654254024089463E-2"/>
    <n v="1.0032352629204779"/>
    <n v="0.18042176791304479"/>
    <n v="0.115763"/>
    <n v="5.4999999999999997E-3"/>
    <n v="1.692433573854994"/>
    <n v="0.85393146330165293"/>
    <n v="8.0552082472617137"/>
  </r>
  <r>
    <x v="2"/>
    <s v="LIMÓN_09QeL-38_102836"/>
    <s v="H29"/>
    <s v="LIMÓN_09QeL-38_102836_H29"/>
    <x v="0"/>
    <x v="0"/>
    <x v="6"/>
    <x v="0"/>
    <n v="0.52830722798319896"/>
    <n v="1.7547650518487909"/>
    <n v="3"/>
    <m/>
    <x v="4701"/>
    <s v="09QeL-385,28307227983199"/>
    <s v="FríjolGulupaBovinos DP"/>
    <n v="25.430788837918531"/>
    <n v="235.30810936742861"/>
    <n v="62.081780923994053"/>
    <m/>
    <n v="322.82067912934122"/>
    <n v="3527695.1925953929"/>
    <n v="21529239.487926088"/>
    <n v="6878221.035593505"/>
    <m/>
    <n v="31935155.716114987"/>
    <n v="0.1120886195392948"/>
    <n v="1.3437831680640551"/>
    <n v="0.18042176791304479"/>
    <m/>
    <n v="8.6191000000000004E-2"/>
    <n v="5.4999999999999997E-3"/>
    <n v="1.659603857538845"/>
    <n v="0.83736695635337033"/>
    <n v="7.8717340937242044"/>
  </r>
  <r>
    <x v="2"/>
    <s v="LIMÓN_09QeL-38_102836"/>
    <s v="H30"/>
    <s v="LIMÓN_09QeL-38_102836_H30"/>
    <x v="4"/>
    <x v="2"/>
    <x v="1"/>
    <x v="5"/>
    <n v="0.54253428205633225"/>
    <n v="0.54253428205633225"/>
    <n v="1.3402742564506589"/>
    <n v="3"/>
    <x v="4702"/>
    <s v="09QeL-385,42534282056332"/>
    <s v="CaféFríjolGulupaBovinos DP"/>
    <n v="69.15933525501535"/>
    <n v="26.115627486257079"/>
    <n v="179.72628357680389"/>
    <n v="62.081780923994053"/>
    <n v="337.08302724207039"/>
    <n v="6474589.1857923223"/>
    <n v="3622694.2908477141"/>
    <n v="16443845.525773991"/>
    <n v="6878221.035593505"/>
    <n v="33419350.038007531"/>
    <n v="0.28094560012377717"/>
    <n v="0.1151071109902941"/>
    <n v="1.026369874707967"/>
    <n v="0.18042176791304479"/>
    <n v="0.115763"/>
    <n v="5.4999999999999997E-3"/>
    <n v="1.7042961739989499"/>
    <n v="0.85991683705928679"/>
    <n v="8.110818831621561"/>
  </r>
  <r>
    <x v="2"/>
    <s v="LIMÓN_09QeL-38_102836"/>
    <s v="H31"/>
    <s v="LIMÓN_09QeL-38_102836_H31"/>
    <x v="5"/>
    <x v="2"/>
    <x v="1"/>
    <x v="5"/>
    <n v="0.57063333847861142"/>
    <n v="0.57063333847861153"/>
    <n v="1.5650667078288929"/>
    <n v="3"/>
    <x v="4703"/>
    <s v="09QeL-385,70633338478612"/>
    <s v="PlátanoFríjolGulupaBovinos DP"/>
    <n v="30.30432553269133"/>
    <n v="27.468213884038619"/>
    <n v="209.87019753163901"/>
    <n v="62.081780923994053"/>
    <n v="329.72451787236304"/>
    <n v="2549417.3858681088"/>
    <n v="3810321.6807582178"/>
    <n v="19201827.579098482"/>
    <n v="6878221.035593505"/>
    <n v="32439787.681318317"/>
    <n v="0.104491077874431"/>
    <n v="0.1210687641305577"/>
    <n v="1.198513896012511"/>
    <n v="0.18042176791304479"/>
    <n v="0.113217"/>
    <n v="5.4999999999999997E-3"/>
    <n v="1.792565461189356"/>
    <n v="0.90445384148859931"/>
    <n v="8.5220696874640716"/>
  </r>
  <r>
    <x v="2"/>
    <s v="LIMÓN_09QeL-38_102836"/>
    <s v="H32"/>
    <s v="LIMÓN_09QeL-38_102836_H32"/>
    <x v="2"/>
    <x v="0"/>
    <x v="6"/>
    <x v="0"/>
    <n v="1.317134569412941"/>
    <n v="0.47968161882365989"/>
    <n v="3"/>
    <m/>
    <x v="4704"/>
    <s v="09QeL-384,7968161882366"/>
    <s v="GranadillaGulupaBovinos DP"/>
    <n v="140.54125204401851"/>
    <n v="64.323696613846906"/>
    <n v="62.081780923994053"/>
    <m/>
    <n v="266.94672958185947"/>
    <n v="14724317.668324251"/>
    <n v="5885221.1803113511"/>
    <n v="6878221.035593505"/>
    <m/>
    <n v="27487759.884229109"/>
    <n v="1.078663060918299"/>
    <n v="0.36733583491751498"/>
    <n v="0.18042176791304479"/>
    <m/>
    <n v="8.6191000000000004E-2"/>
    <n v="5.4999999999999997E-3"/>
    <n v="1.506853252849194"/>
    <n v="0.76029536583550128"/>
    <n v="7.1556558069212963"/>
  </r>
  <r>
    <x v="2"/>
    <s v="LIMÓN_09QeL-38_102836"/>
    <s v="H33"/>
    <s v="LIMÓN_09QeL-38_102836_H33"/>
    <x v="4"/>
    <x v="6"/>
    <x v="1"/>
    <x v="5"/>
    <n v="0.49416611316351239"/>
    <n v="0.95332890530809899"/>
    <n v="0.49416611316351228"/>
    <n v="3"/>
    <x v="4705"/>
    <s v="09QeL-384,94166113163512"/>
    <s v="CaféGranadillaGulupaBovinos DP"/>
    <n v="62.993622748423178"/>
    <n v="101.7223608529771"/>
    <n v="66.266018735354237"/>
    <n v="62.081780923994053"/>
    <n v="293.06378326074861"/>
    <n v="5897364.7898277706"/>
    <n v="10657314.72708118"/>
    <n v="6062931.6647865456"/>
    <n v="6878221.035593505"/>
    <n v="29495832.217289004"/>
    <n v="0.25589865897016628"/>
    <n v="0.7807255985391508"/>
    <n v="0.37842792936702868"/>
    <n v="0.18042176791304479"/>
    <n v="0.115763"/>
    <n v="5.4999999999999997E-3"/>
    <n v="1.5523542821890439"/>
    <n v="0.78325328936416716"/>
    <n v="7.3985317031883353"/>
  </r>
  <r>
    <x v="2"/>
    <s v="LIMÓN_09QeL-38_102836"/>
    <s v="H34"/>
    <s v="LIMÓN_09QeL-38_102836_H34"/>
    <x v="5"/>
    <x v="6"/>
    <x v="1"/>
    <x v="5"/>
    <n v="0.51639090400037169"/>
    <n v="1.1311272320029739"/>
    <n v="0.51639090400037158"/>
    <n v="3"/>
    <x v="4706"/>
    <s v="09QeL-385,16390904000372"/>
    <s v="PlátanoGranadillaGulupaBovinos DP"/>
    <n v="27.423701003292461"/>
    <n v="120.6938463984264"/>
    <n v="69.246288662315706"/>
    <n v="62.081780923994053"/>
    <n v="279.44561698802863"/>
    <n v="2307078.573559443"/>
    <n v="12644931.71318661"/>
    <n v="6335607.9663755754"/>
    <n v="6878221.035593505"/>
    <n v="28165839.288715135"/>
    <n v="9.4558516870764844E-2"/>
    <n v="0.92633295844947916"/>
    <n v="0.39544747270067909"/>
    <n v="0.18042176791304479"/>
    <n v="0.113217"/>
    <n v="5.4999999999999997E-3"/>
    <n v="1.6221703790587589"/>
    <n v="0.81847958284058919"/>
    <n v="7.7232760019030664"/>
  </r>
  <r>
    <x v="2"/>
    <s v="LIMÓN_09QeL-38_102836"/>
    <s v="H35"/>
    <s v="LIMÓN_09QeL-38_102836_H35"/>
    <x v="0"/>
    <x v="6"/>
    <x v="1"/>
    <x v="5"/>
    <n v="0.51971800626323739"/>
    <n v="1.1577440501058991"/>
    <n v="0.51971800626323728"/>
    <n v="3"/>
    <x v="4707"/>
    <s v="09QeL-385,19718006263237"/>
    <s v="FríjolGranadillaGulupaBovinos DP"/>
    <n v="25.017334937853111"/>
    <n v="123.5339213827769"/>
    <n v="69.692441919312799"/>
    <n v="62.081780923994053"/>
    <n v="280.3254791639369"/>
    <n v="3470341.9054080979"/>
    <n v="12942482.54373095"/>
    <n v="6376428.2353583593"/>
    <n v="6878221.035593505"/>
    <n v="29667473.720090915"/>
    <n v="0.11026628216718901"/>
    <n v="0.94813071484699241"/>
    <n v="0.39799533745018301"/>
    <n v="0.18042176791304479"/>
    <n v="0.113217"/>
    <n v="5.4999999999999997E-3"/>
    <n v="1.632622009203887"/>
    <n v="0.82375303992723115"/>
    <n v="7.7722721117634919"/>
  </r>
  <r>
    <x v="0"/>
    <s v="LIMÓN_10Lf-30_102783"/>
    <s v="M1"/>
    <s v="LIMÓN_10Lf-30_102783_M1"/>
    <x v="0"/>
    <x v="0"/>
    <x v="0"/>
    <x v="0"/>
    <n v="0.58821648746047495"/>
    <n v="2.3528659498418998"/>
    <m/>
    <m/>
    <x v="4708"/>
    <s v="10Lf-302,94108243730237"/>
    <s v="FríjolGulupa"/>
    <n v="26.38953059652221"/>
    <n v="292.67566044587397"/>
    <m/>
    <m/>
    <n v="319.06519104239618"/>
    <n v="3737137.160311582"/>
    <n v="26778016.290918171"/>
    <m/>
    <m/>
    <n v="30515153.451229755"/>
    <n v="0.11631436498909099"/>
    <n v="1.671394272243623"/>
    <m/>
    <m/>
    <n v="5.4052000000000003E-2"/>
    <n v="5.4999999999999997E-3"/>
    <n v="0.9239002420845156"/>
    <n v="2.941082437302375"/>
    <n v="6.8656171166892648"/>
  </r>
  <r>
    <x v="0"/>
    <s v="LIMÓN_10Lf-30_102783"/>
    <s v="M2"/>
    <s v="LIMÓN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IMÓN_10Lf-30_102783"/>
    <s v="M3"/>
    <s v="LIMÓN_10Lf-30_102783_M3"/>
    <x v="1"/>
    <x v="1"/>
    <x v="0"/>
    <x v="0"/>
    <n v="2.493298911223822"/>
    <m/>
    <m/>
    <m/>
    <x v="4709"/>
    <s v="10Lf-302,49329891122382"/>
    <s v="Gulupa"/>
    <n v="310.14427557185923"/>
    <m/>
    <m/>
    <m/>
    <n v="310.14427557185923"/>
    <n v="28376286.743988261"/>
    <m/>
    <m/>
    <m/>
    <n v="28376286.743988261"/>
    <n v="1.7711529717580281"/>
    <m/>
    <m/>
    <m/>
    <n v="2.7026000000000001E-2"/>
    <n v="5.4999999999999997E-3"/>
    <n v="0.78323526007031041"/>
    <n v="2.493298911223822"/>
    <n v="5.8023590825179534"/>
  </r>
  <r>
    <x v="0"/>
    <s v="LIMÓN_10Lf-30_102783"/>
    <s v="M4"/>
    <s v="LIMÓN_10Lf-30_102783_M4"/>
    <x v="2"/>
    <x v="1"/>
    <x v="0"/>
    <x v="0"/>
    <n v="2.3636034921827052"/>
    <m/>
    <m/>
    <m/>
    <x v="4710"/>
    <s v="10Lf-302,36360349218271"/>
    <s v="Granadilla"/>
    <n v="235.05499547145141"/>
    <m/>
    <m/>
    <m/>
    <n v="235.05499547145141"/>
    <n v="25032609.53925072"/>
    <m/>
    <m/>
    <m/>
    <n v="25032609.53925072"/>
    <n v="1.8040620615786209"/>
    <m/>
    <m/>
    <m/>
    <n v="2.7026000000000001E-2"/>
    <n v="5.4999999999999997E-3"/>
    <n v="0.74249324361760372"/>
    <n v="2.3636034921827052"/>
    <n v="5.5022262279830141"/>
  </r>
  <r>
    <x v="0"/>
    <s v="LIMÓN_10Lf-30_102783"/>
    <s v="M5"/>
    <s v="LIMÓN_10Lf-30_102783_M5"/>
    <x v="2"/>
    <x v="2"/>
    <x v="1"/>
    <x v="0"/>
    <n v="2.061063307516692"/>
    <n v="0.2576329134395865"/>
    <n v="0.25763291343958661"/>
    <m/>
    <x v="4711"/>
    <s v="10Lf-302,57632913439587"/>
    <s v="GranadillaFríjolGulupa"/>
    <n v="204.96806169774521"/>
    <n v="11.55834934385781"/>
    <n v="32.047249907540362"/>
    <m/>
    <n v="248.57366094914337"/>
    <n v="21828446.769257791"/>
    <n v="1636828.5402729581"/>
    <n v="2932125.5440096501"/>
    <m/>
    <n v="26397400.853540398"/>
    <n v="1.573142928541245"/>
    <n v="5.0944523599448642E-2"/>
    <n v="0.18301347592424319"/>
    <m/>
    <n v="8.1077999999999997E-2"/>
    <n v="5.4999999999999997E-3"/>
    <n v="0.80931805268980084"/>
    <n v="2.5763291343958659"/>
    <n v="6.0485543214815323"/>
  </r>
  <r>
    <x v="0"/>
    <s v="LIMÓN_10Lf-30_102783"/>
    <s v="M6"/>
    <s v="LIMÓN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IMÓN_10Lf-30_102783"/>
    <s v="M9"/>
    <s v="LIMÓN_10Lf-30_102783_M9"/>
    <x v="2"/>
    <x v="0"/>
    <x v="0"/>
    <x v="0"/>
    <n v="1.9107614375959681"/>
    <n v="0.47769035939899213"/>
    <m/>
    <m/>
    <x v="4712"/>
    <s v="10Lf-302,38845179699496"/>
    <s v="GranadillaGulupa"/>
    <n v="190.0208823292881"/>
    <n v="59.420444855824137"/>
    <m/>
    <m/>
    <n v="249.44132718511224"/>
    <n v="20236619.698774729"/>
    <n v="5436603.9114384288"/>
    <m/>
    <m/>
    <n v="25673223.610213157"/>
    <n v="1.4584223748590781"/>
    <n v="0.33933464448287909"/>
    <m/>
    <m/>
    <n v="5.4052000000000003E-2"/>
    <n v="5.4999999999999997E-3"/>
    <n v="0.75029899382040643"/>
    <n v="2.388451796994961"/>
    <n v="5.5867545878103284"/>
  </r>
  <r>
    <x v="0"/>
    <s v="LIMÓN_10Lf-30_102783"/>
    <s v="M10"/>
    <s v="LIMÓN_10Lf-30_102783_M10"/>
    <x v="2"/>
    <x v="2"/>
    <x v="0"/>
    <x v="0"/>
    <n v="2.237029671546189"/>
    <n v="0.55925741788654704"/>
    <m/>
    <m/>
    <x v="4713"/>
    <s v="10Lf-302,79628708943273"/>
    <s v="GranadillaFríjol"/>
    <n v="222.46751667692399"/>
    <n v="25.09032142972827"/>
    <m/>
    <m/>
    <n v="247.55783810665227"/>
    <n v="23692083.07600747"/>
    <n v="3553150.4524584692"/>
    <m/>
    <m/>
    <n v="27245233.528465942"/>
    <n v="1.707452360097546"/>
    <n v="0.11058797706904371"/>
    <m/>
    <m/>
    <n v="5.4052000000000003E-2"/>
    <n v="5.4999999999999997E-3"/>
    <n v="0.87841479249195875"/>
    <n v="2.796287089432735"/>
    <n v="6.5305409713574294"/>
  </r>
  <r>
    <x v="0"/>
    <s v="LIMÓN_10Lf-30_102783"/>
    <s v="M12"/>
    <s v="LIMÓN_10Lf-30_102783_M12"/>
    <x v="3"/>
    <x v="0"/>
    <x v="0"/>
    <x v="0"/>
    <n v="0.44"/>
    <n v="1.416345809557769"/>
    <m/>
    <m/>
    <x v="4714"/>
    <s v="10Lf-301,85634580955777"/>
    <s v="Piscicultura cachamaGulupa"/>
    <n v="692.41069863013695"/>
    <n v="176.18085945776909"/>
    <m/>
    <m/>
    <n v="868.59155808790604"/>
    <n v="28924662.21733766"/>
    <n v="16119461.10421638"/>
    <m/>
    <m/>
    <n v="45044123.321554042"/>
    <n v="0.6053764469584324"/>
    <n v="1.0061228833585609"/>
    <m/>
    <m/>
    <n v="4.8842000000000003E-2"/>
    <n v="5.4999999999999997E-3"/>
    <n v="0.58314528048935155"/>
    <n v="1.856345809557769"/>
    <n v="4.3501788996048898"/>
  </r>
  <r>
    <x v="0"/>
    <s v="LIMÓN_10Lf-30_102814"/>
    <s v="M1"/>
    <s v="LIMÓN_10Lf-30_102814_M1"/>
    <x v="0"/>
    <x v="0"/>
    <x v="0"/>
    <x v="0"/>
    <n v="0.58730397648878907"/>
    <n v="2.3492159059551558"/>
    <m/>
    <m/>
    <x v="4715"/>
    <s v="10Lf-302,93651988244395"/>
    <s v="FríjolGulupa"/>
    <n v="26.34859203611067"/>
    <n v="292.22162735262401"/>
    <m/>
    <m/>
    <n v="318.5702193887347"/>
    <n v="3708983.2318286579"/>
    <n v="26736475.06555922"/>
    <m/>
    <m/>
    <n v="30445458.297387876"/>
    <n v="0.1161339243919981"/>
    <n v="1.6688014078068909"/>
    <m/>
    <m/>
    <n v="5.4052000000000003E-2"/>
    <n v="5.4999999999999997E-3"/>
    <n v="0.92246697877820261"/>
    <n v="0.46543840136736531"/>
    <n v="4.3839772625895126"/>
  </r>
  <r>
    <x v="0"/>
    <s v="LIMÓN_10Lf-30_102814"/>
    <s v="M2"/>
    <s v="LIMÓN_10Lf-30_10281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LIMÓN_10Lf-30_102814"/>
    <s v="M3"/>
    <s v="LIMÓN_10Lf-30_102814_M3"/>
    <x v="1"/>
    <x v="1"/>
    <x v="0"/>
    <x v="0"/>
    <n v="2.4923110732730258"/>
    <m/>
    <m/>
    <m/>
    <x v="4716"/>
    <s v="10Lf-302,49231107327303"/>
    <s v="Gulupa"/>
    <n v="310.0213972902971"/>
    <m/>
    <m/>
    <m/>
    <n v="310.0213972902971"/>
    <n v="28365044.13973324"/>
    <m/>
    <m/>
    <m/>
    <n v="28365044.13973324"/>
    <n v="1.7704512459784629"/>
    <m/>
    <m/>
    <m/>
    <n v="2.7026000000000001E-2"/>
    <n v="5.4999999999999997E-3"/>
    <n v="0.78292494448367311"/>
    <n v="0.39503130511377471"/>
    <n v="3.7027933228704741"/>
  </r>
  <r>
    <x v="0"/>
    <s v="LIMÓN_10Lf-30_102814"/>
    <s v="M4"/>
    <s v="LIMÓN_10Lf-30_102814_M4"/>
    <x v="2"/>
    <x v="1"/>
    <x v="0"/>
    <x v="0"/>
    <n v="2.337576749031212"/>
    <m/>
    <m/>
    <m/>
    <x v="4717"/>
    <s v="10Lf-302,33757674903121"/>
    <s v="Granadilla"/>
    <n v="232.4666950167244"/>
    <m/>
    <m/>
    <m/>
    <n v="232.4666950167244"/>
    <n v="24624301.994235352"/>
    <m/>
    <m/>
    <m/>
    <n v="24624301.994235352"/>
    <n v="1.7841966907322191"/>
    <m/>
    <m/>
    <m/>
    <n v="2.7026000000000001E-2"/>
    <n v="5.4999999999999997E-3"/>
    <n v="0.7343173033605902"/>
    <n v="0.37050591472144712"/>
    <n v="3.4749259671132489"/>
  </r>
  <r>
    <x v="0"/>
    <s v="LIMÓN_10Lf-30_102814"/>
    <s v="M5"/>
    <s v="LIMÓN_10Lf-30_102814_M5"/>
    <x v="2"/>
    <x v="2"/>
    <x v="1"/>
    <x v="0"/>
    <n v="2.0401182992543139"/>
    <n v="0.25501478740678929"/>
    <n v="0.25501478740678929"/>
    <m/>
    <x v="4718"/>
    <s v="10Lf-302,55014787406789"/>
    <s v="GranadillaFríjolGulupa"/>
    <n v="202.88512822834321"/>
    <n v="11.44089068956823"/>
    <n v="31.721578244932061"/>
    <m/>
    <n v="246.04759716284349"/>
    <n v="21490840.51491534"/>
    <n v="1610487.257407811"/>
    <n v="2902328.597199895"/>
    <m/>
    <n v="26003656.369523045"/>
    <n v="1.557156281495504"/>
    <n v="5.042681341372951E-2"/>
    <n v="0.1811536500996894"/>
    <m/>
    <n v="8.1077999999999997E-2"/>
    <n v="5.4999999999999997E-3"/>
    <n v="0.80109357300562078"/>
    <n v="0.40419843803976102"/>
    <n v="3.842017885113274"/>
  </r>
  <r>
    <x v="0"/>
    <s v="LIMÓN_10Lf-30_102814"/>
    <s v="M6"/>
    <s v="LIMÓN_10Lf-30_10281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LIMÓN_10Lf-30_102814"/>
    <s v="M9"/>
    <s v="LIMÓN_10Lf-30_102814_M9"/>
    <x v="2"/>
    <x v="0"/>
    <x v="0"/>
    <x v="0"/>
    <n v="1.8935737819848519"/>
    <n v="0.47339344549621298"/>
    <m/>
    <m/>
    <x v="4719"/>
    <s v="10Lf-302,36696722748106"/>
    <s v="GranadillaGulupa"/>
    <n v="188.31160904161629"/>
    <n v="58.885946868610112"/>
    <m/>
    <m/>
    <n v="247.19755591022641"/>
    <n v="19947123.73627343"/>
    <n v="5387700.6449786369"/>
    <m/>
    <m/>
    <n v="25334824.381252065"/>
    <n v="1.4453035935076179"/>
    <n v="0.3362822660480127"/>
    <m/>
    <m/>
    <n v="5.4052000000000003E-2"/>
    <n v="5.4999999999999997E-3"/>
    <n v="0.74354991439195761"/>
    <n v="0.37516430555574881"/>
    <n v="3.545233447428771"/>
  </r>
  <r>
    <x v="0"/>
    <s v="LIMÓN_10Lf-30_102814"/>
    <s v="M10"/>
    <s v="LIMÓN_10Lf-30_102814_M10"/>
    <x v="2"/>
    <x v="2"/>
    <x v="0"/>
    <x v="0"/>
    <n v="2.2112477458955682"/>
    <n v="0.55281193647389193"/>
    <m/>
    <m/>
    <x v="4720"/>
    <s v="10Lf-302,76405968236946"/>
    <s v="GranadillaFríjol"/>
    <n v="219.90356276625539"/>
    <n v="24.801153695442331"/>
    <m/>
    <m/>
    <n v="244.70471646169773"/>
    <n v="23293537.76365681"/>
    <n v="3491156.6834513568"/>
    <m/>
    <m/>
    <n v="26784694.447108168"/>
    <n v="1.687773850527494"/>
    <n v="0.1093134427886486"/>
    <m/>
    <m/>
    <n v="5.4052000000000003E-2"/>
    <n v="5.4999999999999997E-3"/>
    <n v="0.86829099969721257"/>
    <n v="0.43810345965555941"/>
    <n v="4.130006141722232"/>
  </r>
  <r>
    <x v="0"/>
    <s v="LIMÓN_10Lf-30_102814"/>
    <s v="M12"/>
    <s v="LIMÓN_10Lf-30_102814_M12"/>
    <x v="3"/>
    <x v="0"/>
    <x v="0"/>
    <x v="0"/>
    <n v="0.44"/>
    <n v="1.4153095011999719"/>
    <m/>
    <m/>
    <x v="4721"/>
    <s v="10Lf-301,85530950119997"/>
    <s v="Piscicultura cachamaGulupa"/>
    <n v="692.41069863013695"/>
    <n v="176.05195188738071"/>
    <m/>
    <m/>
    <n v="868.46265051751766"/>
    <n v="28921043.622873809"/>
    <n v="16107666.857251581"/>
    <m/>
    <m/>
    <n v="45028710.48012539"/>
    <n v="0.6053764469584324"/>
    <n v="1.0053867258849001"/>
    <m/>
    <m/>
    <n v="4.8842000000000003E-2"/>
    <n v="5.4999999999999997E-3"/>
    <n v="0.58281973859684988"/>
    <n v="0.2940665559401956"/>
    <n v="2.7865377957370181"/>
  </r>
  <r>
    <x v="7"/>
    <s v="LIMÓN_10Lfs1-30_102796"/>
    <s v="V1"/>
    <s v="LIMÓN_10Lfs1-30_102796_V1"/>
    <x v="1"/>
    <x v="1"/>
    <x v="0"/>
    <x v="0"/>
    <n v="2.4932188918174472"/>
    <m/>
    <m/>
    <m/>
    <x v="4722"/>
    <s v="10Lfs1-302,49321889181745"/>
    <s v="Gulupa"/>
    <n v="310.13432186726732"/>
    <m/>
    <m/>
    <m/>
    <n v="310.13432186726732"/>
    <n v="28375376.041460712"/>
    <m/>
    <m/>
    <m/>
    <n v="28375376.041460712"/>
    <n v="1.771096128750252"/>
    <m/>
    <m/>
    <m/>
    <n v="2.7026000000000001E-2"/>
    <n v="5.4999999999999997E-3"/>
    <n v="0.78321012308401472"/>
    <n v="0.39517519435306531"/>
    <n v="3.7041302092545272"/>
  </r>
  <r>
    <x v="7"/>
    <s v="LIMÓN_10Lfs1-30_102796"/>
    <s v="V2"/>
    <s v="LIMÓN_10Lfs1-30_102796_V2"/>
    <x v="2"/>
    <x v="1"/>
    <x v="0"/>
    <x v="0"/>
    <n v="2.3614745966424322"/>
    <m/>
    <m/>
    <m/>
    <x v="4723"/>
    <s v="10Lfs1-302,36147459664243"/>
    <s v="Granadilla"/>
    <n v="234.84328164837021"/>
    <m/>
    <m/>
    <m/>
    <n v="234.84328164837021"/>
    <n v="24999211.426143259"/>
    <m/>
    <m/>
    <m/>
    <n v="24999211.426143259"/>
    <n v="1.8024371445018039"/>
    <m/>
    <m/>
    <m/>
    <n v="2.7026000000000001E-2"/>
    <n v="5.4999999999999997E-3"/>
    <n v="0.74182448062065931"/>
    <n v="0.37429372356782548"/>
    <n v="3.510118800830917"/>
  </r>
  <r>
    <x v="7"/>
    <s v="LIMÓN_10Lfs1-30_102796"/>
    <s v="V3"/>
    <s v="LIMÓN_10Lfs1-30_102796_V3"/>
    <x v="8"/>
    <x v="6"/>
    <x v="0"/>
    <x v="0"/>
    <n v="3"/>
    <n v="1.986891864002079"/>
    <m/>
    <m/>
    <x v="4724"/>
    <s v="10Lfs1-304,98689186400208"/>
    <s v="Bovinos DPGranadilla"/>
    <n v="57.588487332339788"/>
    <n v="197.59188021167941"/>
    <m/>
    <m/>
    <n v="255.18036754401919"/>
    <n v="6387867.7472263584"/>
    <n v="21033776.886566631"/>
    <m/>
    <m/>
    <n v="27421644.633792989"/>
    <n v="0.16736338006571269"/>
    <n v="1.516530265825272"/>
    <m/>
    <m/>
    <n v="5.9165000000000009E-2"/>
    <n v="5.4999999999999997E-3"/>
    <n v="1.5665628892153129"/>
    <n v="0.79042236044432945"/>
    <n v="7.4085421136617207"/>
  </r>
  <r>
    <x v="7"/>
    <s v="LIMÓN_10Lfs1-30_102796"/>
    <s v="V4"/>
    <s v="LIMÓN_10Lfs1-30_102796_V4"/>
    <x v="8"/>
    <x v="0"/>
    <x v="0"/>
    <x v="0"/>
    <n v="3"/>
    <n v="2.0977385648660638"/>
    <m/>
    <m/>
    <x v="4725"/>
    <s v="10Lfs1-305,09773856486606"/>
    <s v="Bovinos DPGulupa"/>
    <n v="57.588487332339781"/>
    <n v="260.94007606179588"/>
    <m/>
    <m/>
    <n v="318.52856339413563"/>
    <n v="6387867.7472263575"/>
    <n v="23874406.218444072"/>
    <m/>
    <m/>
    <n v="30262273.965670429"/>
    <n v="0.16736338006571269"/>
    <n v="1.4901606367406059"/>
    <m/>
    <m/>
    <n v="5.9165000000000009E-2"/>
    <n v="5.4999999999999997E-3"/>
    <n v="1.601383842366302"/>
    <n v="0.80799156253127102"/>
    <n v="7.5717789697636366"/>
  </r>
  <r>
    <x v="7"/>
    <s v="LIMÓN_10Lfs1-30_102796"/>
    <s v="V5"/>
    <s v="LIMÓN_10Lfs1-30_102796_V5"/>
    <x v="1"/>
    <x v="6"/>
    <x v="0"/>
    <x v="0"/>
    <n v="0.4773395435230971"/>
    <n v="1.9093581740923879"/>
    <m/>
    <m/>
    <x v="4726"/>
    <s v="10Lfs1-302,38669771761549"/>
    <s v="GulupaGranadilla"/>
    <n v="59.376806471674229"/>
    <n v="189.88133096309241"/>
    <m/>
    <m/>
    <n v="249.25813743476664"/>
    <n v="5432611.2686614534"/>
    <n v="20212984.18803104"/>
    <m/>
    <m/>
    <n v="25645595.456692494"/>
    <n v="0.33908543706601701"/>
    <n v="1.457351309235094"/>
    <m/>
    <m/>
    <n v="5.4052000000000003E-2"/>
    <n v="5.4999999999999997E-3"/>
    <n v="0.74974797412004779"/>
    <n v="0.37829158824205439"/>
    <n v="3.5742892799775881"/>
  </r>
  <r>
    <x v="7"/>
    <s v="LIMÓN_10Lfs1-30_102796"/>
    <s v="V6"/>
    <s v="LIMÓN_10Lfs1-30_102796_V6"/>
    <x v="1"/>
    <x v="6"/>
    <x v="6"/>
    <x v="0"/>
    <n v="0.50133831049344146"/>
    <n v="1.5120447944409749"/>
    <n v="3"/>
    <m/>
    <x v="4727"/>
    <s v="10Lfs1-305,01338310493442"/>
    <s v="GulupaGranadillaBovinos DP"/>
    <n v="62.362040277027283"/>
    <n v="150.36941834171299"/>
    <n v="57.588487332339788"/>
    <m/>
    <n v="270.31994595108006"/>
    <n v="5705741.7344820891"/>
    <n v="16006916.845844351"/>
    <n v="6387867.7472263584"/>
    <m/>
    <n v="28100526.327552795"/>
    <n v="0.35613332781297541"/>
    <n v="1.1540948632375549"/>
    <n v="0.16736338006571269"/>
    <m/>
    <n v="8.6191000000000004E-2"/>
    <n v="5.4999999999999997E-3"/>
    <n v="1.5748847450055761"/>
    <n v="0.79462122213210495"/>
    <n v="7.4745800720720963"/>
  </r>
  <r>
    <x v="19"/>
    <s v="LIMÓN_10Lg2s1-30_102808"/>
    <s v="AA1"/>
    <s v="LIMÓN_10Lg2s1-30_102808_AA1"/>
    <x v="6"/>
    <x v="1"/>
    <x v="0"/>
    <x v="0"/>
    <n v="0"/>
    <m/>
    <m/>
    <m/>
    <x v="1"/>
    <s v="10Lg2s1-300"/>
    <s v="Aguacate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19"/>
    <s v="LIMÓN_10Lg2s1-30_102808"/>
    <s v="AA2"/>
    <s v="LIMÓN_10Lg2s1-30_102808_AA2"/>
    <x v="4"/>
    <x v="1"/>
    <x v="0"/>
    <x v="0"/>
    <n v="3.2454159797740929"/>
    <m/>
    <m/>
    <m/>
    <x v="4728"/>
    <s v="10Lg2s1-303,24541597977409"/>
    <s v="Café"/>
    <n v="383.7651192542213"/>
    <m/>
    <m/>
    <m/>
    <n v="383.7651192542213"/>
    <n v="35927492.389069676"/>
    <m/>
    <m/>
    <m/>
    <n v="35927492.389069676"/>
    <n v="1.5589670047852491"/>
    <m/>
    <m/>
    <m/>
    <n v="2.9572000000000001E-2"/>
    <n v="5.4999999999999997E-3"/>
    <n v="1.019502402023275"/>
    <n v="3.2454159797740929"/>
    <n v="7.5454063615714624"/>
  </r>
  <r>
    <x v="19"/>
    <s v="LIMÓN_10Lg2s1-30_102808"/>
    <s v="AA4"/>
    <s v="LIMÓN_10Lg2s1-30_102808_AA4"/>
    <x v="6"/>
    <x v="9"/>
    <x v="0"/>
    <x v="0"/>
    <n v="0"/>
    <n v="0"/>
    <m/>
    <m/>
    <x v="1"/>
    <s v="10Lg2s1-300"/>
    <s v="AguacateCafé"/>
    <n v="0"/>
    <n v="0"/>
    <m/>
    <m/>
    <n v="0"/>
    <n v="0"/>
    <n v="0"/>
    <m/>
    <m/>
    <n v="0"/>
    <n v="0"/>
    <n v="0"/>
    <m/>
    <m/>
    <n v="5.6598000000000002E-2"/>
    <n v="5.4999999999999997E-3"/>
    <n v="0"/>
    <n v="0"/>
    <n v="0"/>
  </r>
  <r>
    <x v="1"/>
    <s v="LIMÓN_10Qf-30_102851"/>
    <s v="O1"/>
    <s v="LIMÓN_10Qf-30_102851_O1"/>
    <x v="4"/>
    <x v="3"/>
    <x v="2"/>
    <x v="0"/>
    <n v="2.9702698242233621"/>
    <n v="0.3712837280279202"/>
    <n v="0.37128372802792009"/>
    <m/>
    <x v="4729"/>
    <s v="10Qf-303,7128372802792"/>
    <s v="CaféPlátanoFríjol"/>
    <n v="351.22953741961868"/>
    <n v="18.453633550372999"/>
    <n v="16.657138161979869"/>
    <m/>
    <n v="386.34030913197154"/>
    <n v="32881561.922517039"/>
    <n v="1565932.335342655"/>
    <n v="2322131.8389735161"/>
    <m/>
    <n v="36769626.096833207"/>
    <n v="1.426797883578494"/>
    <n v="6.3629202316286937E-2"/>
    <n v="7.3417920063404793E-2"/>
    <m/>
    <n v="8.3624000000000004E-2"/>
    <n v="5.4999999999999997E-3"/>
    <n v="1.166336318412315"/>
    <n v="0.58848470892425353"/>
    <n v="5.5567823076157703"/>
  </r>
  <r>
    <x v="1"/>
    <s v="LIMÓN_10Qf-30_102851"/>
    <s v="O2"/>
    <s v="LIMÓN_10Qf-30_102851_O2"/>
    <x v="4"/>
    <x v="3"/>
    <x v="3"/>
    <x v="0"/>
    <n v="2.1673804240223511"/>
    <n v="0.29249676787482493"/>
    <n v="0.46509048685107279"/>
    <m/>
    <x v="4730"/>
    <s v="10Qf-302,92496767874825"/>
    <s v="CaféPlátanoAguacate"/>
    <n v="256.28918205798061"/>
    <n v="14.53774502238524"/>
    <n v="44.558339016333832"/>
    <m/>
    <n v="315.3852660966997"/>
    <n v="23993393.81255585"/>
    <n v="1233639.1611645301"/>
    <n v="24772967.026289299"/>
    <m/>
    <n v="50000000.000009678"/>
    <n v="1.041122182464727"/>
    <n v="5.0126990802483257E-2"/>
    <n v="0.25642341697867921"/>
    <m/>
    <n v="8.3624000000000004E-2"/>
    <n v="5.4999999999999997E-3"/>
    <n v="0.9188380142664655"/>
    <n v="0.46360737708159738"/>
    <n v="4.3965370700963113"/>
  </r>
  <r>
    <x v="1"/>
    <s v="LIMÓN_10Qf-30_102851"/>
    <s v="O3"/>
    <s v="LIMÓN_10Qf-30_102851_O3"/>
    <x v="4"/>
    <x v="2"/>
    <x v="3"/>
    <x v="0"/>
    <n v="2.2505101227989051"/>
    <n v="0.29849278351178532"/>
    <n v="0.4359249288071631"/>
    <m/>
    <x v="4731"/>
    <s v="10Qf-302,98492783511785"/>
    <s v="CaféFríjolAguacate"/>
    <n v="266.11913266011339"/>
    <n v="13.39147169664237"/>
    <n v="41.764111097977747"/>
    <m/>
    <n v="321.2747154547335"/>
    <n v="24913658.468523979"/>
    <n v="1866873.078381777"/>
    <n v="23219468.453104209"/>
    <m/>
    <n v="50000000.000009969"/>
    <n v="1.081054338563683"/>
    <n v="5.9024184646528553E-2"/>
    <n v="0.24034325136973589"/>
    <m/>
    <n v="8.3624000000000004E-2"/>
    <n v="5.4999999999999997E-3"/>
    <n v="0.937673665482048"/>
    <n v="0.47311106186617968"/>
    <n v="4.4848365624660804"/>
  </r>
  <r>
    <x v="1"/>
    <s v="LIMÓN_10Qf-30_102851"/>
    <s v="O4"/>
    <s v="LIMÓ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IMÓN_10Qf-30_102851"/>
    <s v="O5"/>
    <s v="LIMÓN_10Qf-30_102851_O5"/>
    <x v="4"/>
    <x v="3"/>
    <x v="2"/>
    <x v="1"/>
    <n v="2.1082420062064071"/>
    <n v="0.31827628976879208"/>
    <n v="0.31827628976879208"/>
    <n v="0.4379683119439301"/>
    <x v="4732"/>
    <s v="10Qf-303,18276289768792"/>
    <s v="CaféPlátanoFríjolAguacate"/>
    <n v="249.29616109947119"/>
    <n v="15.819045047737591"/>
    <n v="14.27903172735444"/>
    <n v="41.959878934823386"/>
    <n v="321.3541168093866"/>
    <n v="23338718.088634681"/>
    <n v="1342367.295138669"/>
    <n v="1990605.701973815"/>
    <n v="23328308.914262488"/>
    <n v="50000000.000009656"/>
    <n v="1.012714470582851"/>
    <n v="5.4544987849973137E-2"/>
    <n v="6.2936189863308664E-2"/>
    <n v="0.24146985210860281"/>
    <n v="0.11065"/>
    <n v="5.4999999999999997E-3"/>
    <n v="0.99982080555641506"/>
    <n v="0.50446791928353552"/>
    <n v="4.8032016225278724"/>
  </r>
  <r>
    <x v="1"/>
    <s v="LIMÓN_10Qf-30_102851"/>
    <s v="O6"/>
    <s v="LIMÓN_10Qf-30_102851_O6"/>
    <x v="4"/>
    <x v="3"/>
    <x v="4"/>
    <x v="0"/>
    <n v="2.916611011265354"/>
    <n v="0.3645763764081692"/>
    <n v="0.36457637640816931"/>
    <m/>
    <x v="4733"/>
    <s v="10Qf-303,64576376408169"/>
    <s v="CaféPlátanoCaña panelera"/>
    <n v="344.88447075260137"/>
    <n v="18.12026313971208"/>
    <n v="18.38673759764902"/>
    <m/>
    <n v="381.39147148996244"/>
    <n v="32287546.66956646"/>
    <n v="1537643.2992416951"/>
    <n v="3670685.658081383"/>
    <m/>
    <n v="37495875.626889534"/>
    <n v="1.401022352971999"/>
    <n v="6.2479721741184768E-2"/>
    <n v="8.2859373467923186E-2"/>
    <m/>
    <n v="7.9644000000000006E-2"/>
    <n v="5.4999999999999997E-3"/>
    <n v="1.145266103900008"/>
    <n v="0.57785355660694826"/>
    <n v="5.4540274245886504"/>
  </r>
  <r>
    <x v="1"/>
    <s v="LIMÓN_10Qf-30_102851"/>
    <s v="O7"/>
    <s v="LIMÓN_10Qf-30_102851_O7"/>
    <x v="4"/>
    <x v="2"/>
    <x v="4"/>
    <x v="0"/>
    <n v="2.944970141916083"/>
    <n v="0.36812126773951043"/>
    <n v="0.36812126773951043"/>
    <m/>
    <x v="4734"/>
    <s v="10Qf-303,6812126773951"/>
    <s v="CaféFríjolCaña panelera"/>
    <n v="348.23789146167212"/>
    <n v="16.515258693586219"/>
    <n v="18.565517658397059"/>
    <m/>
    <n v="383.31866781365545"/>
    <n v="32601488.690239459"/>
    <n v="2302352.7612202"/>
    <n v="3706376.8948466601"/>
    <m/>
    <n v="38610218.346306324"/>
    <n v="1.414644936099835"/>
    <n v="7.2792572817805337E-2"/>
    <n v="8.3665041343666036E-2"/>
    <m/>
    <n v="7.9644000000000006E-2"/>
    <n v="5.4999999999999997E-3"/>
    <n v="1.156401888186944"/>
    <n v="0.58347220936712407"/>
    <n v="5.5062307749491719"/>
  </r>
  <r>
    <x v="1"/>
    <s v="LIMÓN_10Qf-30_102851"/>
    <s v="O8"/>
    <s v="LIMÓN_10Qf-30_102851_O8"/>
    <x v="5"/>
    <x v="2"/>
    <x v="4"/>
    <x v="0"/>
    <n v="3.838239419787886"/>
    <n v="0.74798058194671713"/>
    <n v="2.8935858177325708"/>
    <m/>
    <x v="4735"/>
    <s v="10Qf-307,47980581946717"/>
    <s v="PlátanoFríjolCaña panelera"/>
    <n v="190.7691029379979"/>
    <n v="33.557128835518633"/>
    <n v="145.9326675828338"/>
    <m/>
    <n v="370.2588993563503"/>
    <n v="16188221.47191084"/>
    <n v="4678119.1664338093"/>
    <n v="29133659.361645449"/>
    <m/>
    <n v="49999999.999990098"/>
    <n v="0.65778296796692837"/>
    <n v="0.14790623565979041"/>
    <n v="0.65764191935617833"/>
    <m/>
    <n v="7.7098E-2"/>
    <n v="5.4999999999999997E-3"/>
    <n v="2.3496772207750278"/>
    <n v="1.1855492223855471"/>
    <n v="11.097630262627749"/>
  </r>
  <r>
    <x v="1"/>
    <s v="LIMÓN_10Qf-30_102851"/>
    <s v="O9"/>
    <s v="LIMÓN_10Qf-30_102851_O9"/>
    <x v="4"/>
    <x v="3"/>
    <x v="2"/>
    <x v="2"/>
    <n v="2.7605199283563739"/>
    <n v="0.39435998976519621"/>
    <n v="0.39435998976519632"/>
    <n v="0.39435998976519632"/>
    <x v="4736"/>
    <s v="10Qf-303,94359989765196"/>
    <s v="CaféPlátanoFríjolCaña panelera"/>
    <n v="326.42695608563571"/>
    <n v="19.60057548632599"/>
    <n v="17.69242317719312"/>
    <n v="19.88881924347784"/>
    <n v="383.60877399263262"/>
    <n v="30559582.91140306"/>
    <n v="1663259.1549831689"/>
    <n v="2466458.4497550838"/>
    <n v="3970557.754766773"/>
    <n v="38659858.27090808"/>
    <n v="1.3260424892156"/>
    <n v="6.7583924853101995E-2"/>
    <n v="7.7981037193768601E-2"/>
    <n v="8.9628466865272621E-2"/>
    <n v="0.10667"/>
    <n v="5.4999999999999997E-3"/>
    <n v="1.2388271929796739"/>
    <n v="0.62506058377783602"/>
    <n v="5.9196576744094731"/>
  </r>
  <r>
    <x v="1"/>
    <s v="LIMÓN_10Qf-30_102851"/>
    <s v="O10"/>
    <s v="LIMÓN_10Qf-30_102851_O10"/>
    <x v="4"/>
    <x v="4"/>
    <x v="4"/>
    <x v="0"/>
    <n v="2.2439932584017028"/>
    <n v="0.41645165324470812"/>
    <n v="0.29560499018293462"/>
    <m/>
    <x v="4737"/>
    <s v="10Qf-302,95604990182935"/>
    <s v="CaféAguacateCaña panelera"/>
    <n v="265.3485241285286"/>
    <n v="39.898459490813821"/>
    <n v="14.90829285374247"/>
    <m/>
    <n v="320.15527647308488"/>
    <n v="24841515.298745379"/>
    <n v="22182227.685896222"/>
    <n v="2976257.0153667042"/>
    <m/>
    <n v="50000000.0000083"/>
    <n v="1.0779238996205049"/>
    <n v="0.22960683770257989"/>
    <n v="6.718384916176566E-2"/>
    <m/>
    <n v="7.9644000000000006E-2"/>
    <n v="5.4999999999999997E-3"/>
    <n v="0.92860206340188878"/>
    <n v="0.46853390943995132"/>
    <n v="4.4383298746711866"/>
  </r>
  <r>
    <x v="1"/>
    <s v="LIMÓN_10Qf-30_102851"/>
    <s v="O11"/>
    <s v="LIMÓ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IMÓN_10Qf-30_102851"/>
    <s v="O12"/>
    <s v="LIMÓN_10Qf-30_102851_O12"/>
    <x v="4"/>
    <x v="3"/>
    <x v="3"/>
    <x v="2"/>
    <n v="2.1027643381793668"/>
    <n v="0.31499512057939982"/>
    <n v="0.4171966264558305"/>
    <n v="0.31499512057939971"/>
    <x v="4738"/>
    <s v="10Qf-303,149951205794"/>
    <s v="CaféPlátanoAguacateCaña panelera"/>
    <n v="248.6484358350574"/>
    <n v="15.65596358397555"/>
    <n v="39.969832201797487"/>
    <n v="15.88619834256342"/>
    <n v="320.16042996339388"/>
    <n v="23278079.05882223"/>
    <n v="1328528.582198862"/>
    <n v="22221908.559438821"/>
    <n v="3171483.799547988"/>
    <n v="50000000.000007898"/>
    <n v="1.0100832196829539"/>
    <n v="5.3982673473055139E-2"/>
    <n v="0.2300175719182955"/>
    <n v="7.1590755807613884E-2"/>
    <n v="0.10667"/>
    <n v="5.4999999999999997E-3"/>
    <n v="0.9895134677886902"/>
    <n v="0.49926726611834849"/>
    <n v="4.7509019397010359"/>
  </r>
  <r>
    <x v="1"/>
    <s v="LIMÓN_10Qf-30_102851"/>
    <s v="O13"/>
    <s v="LIMÓ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IMÓN_10Qf-30_102851"/>
    <s v="O14"/>
    <s v="LIMÓN_10Qf-30_102851_O14"/>
    <x v="4"/>
    <x v="2"/>
    <x v="3"/>
    <x v="2"/>
    <n v="2.191000883321502"/>
    <n v="0.32195999987641272"/>
    <n v="0.38467911568979918"/>
    <n v="0.32195999987641272"/>
    <x v="4739"/>
    <s v="10Qf-303,21959999876413"/>
    <s v="CaféFríjolAguacateCaña panelera"/>
    <n v="259.08226264804091"/>
    <n v="14.44429635809179"/>
    <n v="36.854467967000588"/>
    <n v="16.237459193019902"/>
    <n v="326.61848616615316"/>
    <n v="24254877.664544418"/>
    <n v="2013644.8493447199"/>
    <n v="20489868.784903832"/>
    <n v="3241608.7012152062"/>
    <n v="50000000.000008181"/>
    <n v="1.0524684989045121"/>
    <n v="6.3664609435193864E-2"/>
    <n v="0.21208933761120091"/>
    <n v="7.3173704051589225E-2"/>
    <n v="0.10667"/>
    <n v="5.4999999999999997E-3"/>
    <n v="1.0113926697688349"/>
    <n v="0.51030659980411397"/>
    <n v="4.8534692683370757"/>
  </r>
  <r>
    <x v="1"/>
    <s v="LIMÓN_10Qf-30_102851"/>
    <s v="O15"/>
    <s v="LIMÓ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IMÓN_10Qf-30_102851"/>
    <s v="O16"/>
    <s v="LIMÓN_10Qf-30_102851_O16"/>
    <x v="4"/>
    <x v="3"/>
    <x v="1"/>
    <x v="0"/>
    <n v="0.27424704606064848"/>
    <n v="0.27424704606064859"/>
    <n v="2.1939763684851892"/>
    <m/>
    <x v="4740"/>
    <s v="10Qf-302,74247046060649"/>
    <s v="CaféPlátanoGulupa"/>
    <n v="32.429263611350279"/>
    <n v="13.630692939753351"/>
    <n v="272.91120545655821"/>
    <m/>
    <n v="318.97116200766186"/>
    <n v="3035977.1201824909"/>
    <n v="1156668.8353934051"/>
    <n v="24969690.662204359"/>
    <m/>
    <n v="29162336.617780253"/>
    <n v="0.1317372252533654"/>
    <n v="4.699942243933955E-2"/>
    <n v="1.5585246307680261"/>
    <m/>
    <n v="8.3624000000000004E-2"/>
    <n v="5.4999999999999997E-3"/>
    <n v="0.86150904521669713"/>
    <n v="0.43468156800612801"/>
    <n v="4.1277850738293109"/>
  </r>
  <r>
    <x v="1"/>
    <s v="LIMÓN_10Qf-30_102851"/>
    <s v="O17"/>
    <s v="LIMÓN_10Qf-30_102851_O17"/>
    <x v="4"/>
    <x v="2"/>
    <x v="1"/>
    <x v="0"/>
    <n v="0.27624812764361178"/>
    <n v="0.27624812764361162"/>
    <n v="2.2099850211488938"/>
    <m/>
    <x v="4741"/>
    <s v="10Qf-302,76248127643612"/>
    <s v="CaféFríjolGulupa"/>
    <n v="32.665888228074067"/>
    <n v="12.393495544738389"/>
    <n v="274.90253989340249"/>
    <m/>
    <n v="319.96192366621494"/>
    <n v="3058129.5480345362"/>
    <n v="1727747.607107122"/>
    <n v="25151885.47098773"/>
    <m/>
    <n v="29937762.626129389"/>
    <n v="0.132698464176562"/>
    <n v="5.4625509878199592E-2"/>
    <n v="1.5698966217521499"/>
    <m/>
    <n v="8.3624000000000004E-2"/>
    <n v="5.4999999999999997E-3"/>
    <n v="0.86779516537260226"/>
    <n v="0.4378532823151246"/>
    <n v="4.1572537241238443"/>
  </r>
  <r>
    <x v="1"/>
    <s v="LIMÓN_10Qf-30_102851"/>
    <s v="O18"/>
    <s v="LIMÓN_10Qf-30_102851_O18"/>
    <x v="5"/>
    <x v="2"/>
    <x v="1"/>
    <x v="0"/>
    <n v="0.29076596180341241"/>
    <n v="0.29076596180341241"/>
    <n v="2.3261276944273002"/>
    <m/>
    <x v="4742"/>
    <s v="10Qf-302,90765961803412"/>
    <s v="PlátanoFríjolGulupa"/>
    <n v="14.4517200808715"/>
    <n v="13.04481837727127"/>
    <n v="289.34965857009161"/>
    <m/>
    <n v="316.84619702823437"/>
    <n v="1226339.2851160211"/>
    <n v="1818546.967247342"/>
    <n v="26473707.650159869"/>
    <m/>
    <n v="29518593.902523234"/>
    <n v="4.9830371798270177E-2"/>
    <n v="5.7496277184645797E-2"/>
    <n v="1.6524003440290751"/>
    <m/>
    <n v="8.1077999999999997E-2"/>
    <n v="5.4999999999999997E-3"/>
    <n v="0.91340092713113863"/>
    <n v="0.46086404945840881"/>
    <n v="4.3685025946236724"/>
  </r>
  <r>
    <x v="1"/>
    <s v="LIMÓN_10Qf-30_102851"/>
    <s v="O19"/>
    <s v="LIMÓN_10Qf-30_102851_O19"/>
    <x v="4"/>
    <x v="3"/>
    <x v="2"/>
    <x v="3"/>
    <n v="0.29886763463507532"/>
    <n v="0.29886763463507537"/>
    <n v="0.29886763463507537"/>
    <n v="2.092073442445527"/>
    <x v="4743"/>
    <s v="10Qf-302,98867634635075"/>
    <s v="CaféPlátanoFríjolGulupa"/>
    <n v="35.34060784865563"/>
    <n v="14.85439138126654"/>
    <n v="13.408288881128151"/>
    <n v="260.23538506737327"/>
    <n v="323.83867317842362"/>
    <n v="3308532.630519168"/>
    <n v="1260509.033208278"/>
    <n v="1869217.521896418"/>
    <n v="23809931.342398811"/>
    <n v="30248190.528022677"/>
    <n v="0.14356396347895209"/>
    <n v="5.1218805873860698E-2"/>
    <n v="5.9098307985979932E-2"/>
    <n v="1.486136330483006"/>
    <n v="0.11065"/>
    <n v="5.4999999999999997E-3"/>
    <n v="0.9388512082777235"/>
    <n v="0.4737052008965944"/>
    <n v="4.5173827555250714"/>
  </r>
  <r>
    <x v="1"/>
    <s v="LIMÓN_10Qf-30_102851"/>
    <s v="O20"/>
    <s v="LIMÓN_10Qf-30_102851_O20"/>
    <x v="4"/>
    <x v="4"/>
    <x v="1"/>
    <x v="0"/>
    <n v="0.21952495347085141"/>
    <n v="0.59889597275286133"/>
    <n v="1.3768286084848009"/>
    <m/>
    <x v="4744"/>
    <s v="10Qf-302,19524953470851"/>
    <s v="CaféAguacateGulupa"/>
    <n v="25.958465870955269"/>
    <n v="57.377672826888237"/>
    <n v="171.2652700576248"/>
    <m/>
    <n v="254.6014087554683"/>
    <n v="2430191.120086825"/>
    <n v="31900093.862669948"/>
    <n v="15669715.017247619"/>
    <m/>
    <n v="50000000.000004388"/>
    <n v="0.1054509379755677"/>
    <n v="0.33019585669838442"/>
    <n v="0.97805123587142051"/>
    <m/>
    <n v="8.3624000000000004E-2"/>
    <n v="5.4999999999999997E-3"/>
    <n v="0.68960718367806717"/>
    <n v="0.34794705125129938"/>
    <n v="3.3219277696378811"/>
  </r>
  <r>
    <x v="1"/>
    <s v="LIMÓN_10Qf-30_102851"/>
    <s v="O21"/>
    <s v="LIMÓN_10Qf-30_102851_O21"/>
    <x v="5"/>
    <x v="4"/>
    <x v="1"/>
    <x v="0"/>
    <n v="0.22947679754515901"/>
    <n v="0.60947253439481808"/>
    <n v="1.4558186435116129"/>
    <m/>
    <x v="4745"/>
    <s v="10Qf-302,29476797545159"/>
    <s v="PlátanoAguacateGulupa"/>
    <n v="11.40551123181206"/>
    <n v="58.390968158857419"/>
    <n v="181.09092998171371"/>
    <m/>
    <n v="250.88740937238319"/>
    <n v="967845.10163026105"/>
    <n v="32463452.650293589"/>
    <n v="16568702.24808"/>
    <m/>
    <n v="50000000.000003844"/>
    <n v="3.9326866424904378E-2"/>
    <n v="0.33602714792620231"/>
    <n v="1.034163013984835"/>
    <m/>
    <n v="8.1077999999999997E-2"/>
    <n v="5.4999999999999997E-3"/>
    <n v="0.72086952108426927"/>
    <n v="0.36372072410907708"/>
    <n v="3.4659362206449371"/>
  </r>
  <r>
    <x v="1"/>
    <s v="LIMÓN_10Qf-30_102851"/>
    <s v="O22"/>
    <s v="LIMÓN_10Qf-30_102851_O22"/>
    <x v="4"/>
    <x v="3"/>
    <x v="3"/>
    <x v="3"/>
    <n v="0.2363490142071219"/>
    <n v="0.2363490142071219"/>
    <n v="0.59372792665178065"/>
    <n v="1.2970641870051951"/>
    <x v="4746"/>
    <s v="10Qf-302,36349014207122"/>
    <s v="CaféPlátanoAguacateGulupa"/>
    <n v="27.94788347259183"/>
    <n v="11.747075804631409"/>
    <n v="56.882544337412753"/>
    <n v="161.3432833255734"/>
    <n v="257.92078694020938"/>
    <n v="2616437.2955609732"/>
    <n v="996829.4752348027"/>
    <n v="31624818.751112118"/>
    <n v="14761914.478096601"/>
    <n v="50000000.0000045"/>
    <n v="0.1135325385277948"/>
    <n v="4.0504600947954932E-2"/>
    <n v="0.32734650140557919"/>
    <n v="0.92138936051094877"/>
    <n v="0.11065"/>
    <n v="5.4999999999999997E-3"/>
    <n v="0.74245763625273908"/>
    <n v="0.37461318751828832"/>
    <n v="3.5967109658422469"/>
  </r>
  <r>
    <x v="1"/>
    <s v="LIMÓN_10Qf-30_102851"/>
    <s v="O23"/>
    <s v="LIMÓN_10Qf-30_102851_O23"/>
    <x v="0"/>
    <x v="4"/>
    <x v="1"/>
    <x v="0"/>
    <n v="0.2322615838681924"/>
    <n v="0.59108740173960972"/>
    <n v="1.499266853074122"/>
    <m/>
    <x v="4747"/>
    <s v="10Qf-302,32261583868192"/>
    <s v="FríjolAguacateGulupa"/>
    <n v="10.420099239904809"/>
    <n v="56.629566889918188"/>
    <n v="186.49550198028089"/>
    <m/>
    <n v="253.54516811010387"/>
    <n v="1452641.1424908689"/>
    <n v="31484171.63311968"/>
    <n v="17063187.22439336"/>
    <m/>
    <n v="50000000.000003904"/>
    <n v="4.5927578051447572E-2"/>
    <n v="0.32589067197079441"/>
    <n v="1.0650271134066049"/>
    <m/>
    <n v="8.1077999999999997E-2"/>
    <n v="5.4999999999999997E-3"/>
    <n v="0.72961754094720122"/>
    <n v="0.36813461043108492"/>
    <n v="3.5069459900602098"/>
  </r>
  <r>
    <x v="1"/>
    <s v="LIMÓN_10Qf-30_102851"/>
    <s v="O24"/>
    <s v="LIMÓN_10Qf-30_102851_O24"/>
    <x v="4"/>
    <x v="2"/>
    <x v="3"/>
    <x v="3"/>
    <n v="0.23930416582402139"/>
    <n v="0.23930416582402139"/>
    <n v="0.57458846410936593"/>
    <n v="1.3398448624828061"/>
    <x v="4748"/>
    <s v="10Qf-302,39304165824021"/>
    <s v="CaféFríjolAguacateGulupa"/>
    <n v="28.297325306779349"/>
    <n v="10.73605507583223"/>
    <n v="55.048873934198461"/>
    <n v="166.66482000324589"/>
    <n v="260.74707432005596"/>
    <n v="2649151.495492931"/>
    <n v="1496687.790791549"/>
    <n v="30605358.47860828"/>
    <n v="15248802.23511179"/>
    <n v="50000000.000004545"/>
    <n v="0.1149520742340326"/>
    <n v="4.7320183436605073E-2"/>
    <n v="0.31679413251605387"/>
    <n v="0.95177926689758163"/>
    <n v="0.11065"/>
    <n v="5.4999999999999997E-3"/>
    <n v="0.75174083504928202"/>
    <n v="0.37929710283107398"/>
    <n v="3.64022959612057"/>
  </r>
  <r>
    <x v="1"/>
    <s v="LIMÓN_10Qf-30_102851"/>
    <s v="O25"/>
    <s v="LIMÓN_10Qf-30_102851_O25"/>
    <x v="5"/>
    <x v="2"/>
    <x v="3"/>
    <x v="3"/>
    <n v="0.25117862464080881"/>
    <n v="0.25117862464080881"/>
    <n v="0.58495910321351818"/>
    <n v="1.4244698939129521"/>
    <x v="4749"/>
    <s v="10Qf-302,51178624640809"/>
    <s v="PlátanoFríjolAguacateGulupa"/>
    <n v="12.48414068515175"/>
    <n v="11.268786478203561"/>
    <n v="56.042440704715602"/>
    <n v="177.19142351235581"/>
    <n v="256.98679138042672"/>
    <n v="1059375.0832041849"/>
    <n v="1570954.6029556631"/>
    <n v="31157748.836682782"/>
    <n v="16211921.47716134"/>
    <n v="50000000.000003971"/>
    <n v="4.3046043546499997E-2"/>
    <n v="4.9668247739982047E-2"/>
    <n v="0.32251189022239668"/>
    <n v="1.011893950792041"/>
    <n v="0.10810400000000001"/>
    <n v="5.4999999999999997E-3"/>
    <n v="0.78904279991877091"/>
    <n v="0.39811812005568192"/>
    <n v="3.8125511663825411"/>
  </r>
  <r>
    <x v="1"/>
    <s v="LIMÓN_10Qf-30_102851"/>
    <s v="O26"/>
    <s v="LIMÓN_10Qf-30_102851_O26"/>
    <x v="4"/>
    <x v="5"/>
    <x v="1"/>
    <x v="0"/>
    <n v="0.27251776718616277"/>
    <n v="0.27251776718616277"/>
    <n v="2.1801421374893022"/>
    <m/>
    <x v="4750"/>
    <s v="10Qf-302,72517767186163"/>
    <s v="CaféCaña paneleraGulupa"/>
    <n v="32.22477921932574"/>
    <n v="13.743931313693601"/>
    <n v="271.19034979380621"/>
    <m/>
    <n v="317.15906032682557"/>
    <n v="3016833.610078129"/>
    <n v="2743806.577480136"/>
    <n v="24812242.991628371"/>
    <m/>
    <n v="30572883.179186635"/>
    <n v="0.13090654939418539"/>
    <n v="6.1936682980913017E-2"/>
    <n v="1.5486972734343141"/>
    <m/>
    <n v="7.9644000000000006E-2"/>
    <n v="5.4999999999999997E-3"/>
    <n v="0.8560767555586265"/>
    <n v="0.431940660990068"/>
    <n v="4.0983390884103219"/>
  </r>
  <r>
    <x v="1"/>
    <s v="LIMÓN_10Qf-30_102851"/>
    <s v="O27"/>
    <s v="LIMÓN_10Qf-30_102851_O27"/>
    <x v="5"/>
    <x v="5"/>
    <x v="1"/>
    <x v="0"/>
    <n v="0.2866361415688416"/>
    <n v="0.28663614156884171"/>
    <n v="2.2930891325507332"/>
    <m/>
    <x v="4751"/>
    <s v="10Qf-302,86636141568842"/>
    <s v="PlátanoCaña paneleraGulupa"/>
    <n v="14.246458757832981"/>
    <n v="14.455965504271701"/>
    <n v="285.23995443753972"/>
    <m/>
    <n v="313.94237869964439"/>
    <n v="1208921.287621716"/>
    <n v="2885955.4321933719"/>
    <n v="26097695.09057539"/>
    <m/>
    <n v="30192571.810390476"/>
    <n v="4.9122618812080493E-2"/>
    <n v="6.5145447265806317E-2"/>
    <n v="1.6289308968693801"/>
    <m/>
    <n v="7.7098E-2"/>
    <n v="5.4999999999999997E-3"/>
    <n v="0.9004276698497643"/>
    <n v="0.45431828438661398"/>
    <n v="4.3037053699247947"/>
  </r>
  <r>
    <x v="1"/>
    <s v="LIMÓN_10Qf-30_102851"/>
    <s v="O28"/>
    <s v="LIMÓN_10Qf-30_102851_O28"/>
    <x v="4"/>
    <x v="3"/>
    <x v="4"/>
    <x v="3"/>
    <n v="0.29450619412049461"/>
    <n v="0.29450619412049461"/>
    <n v="0.29450619412049461"/>
    <n v="2.061543358843462"/>
    <x v="4752"/>
    <s v="10Qf-302,94506194120495"/>
    <s v="CaféPlátanoCaña paneleraGulupa"/>
    <n v="34.824874657708939"/>
    <n v="14.63761801111289"/>
    <n v="14.8528770995116"/>
    <n v="256.43771338858397"/>
    <n v="320.7530831569174"/>
    <n v="3260250.4929227768"/>
    <n v="1242114.1502255751"/>
    <n v="2965193.9426923539"/>
    <n v="23462467.826207351"/>
    <n v="30930026.412048057"/>
    <n v="0.1414689032777515"/>
    <n v="5.0471358679321003E-2"/>
    <n v="6.6934119450258317E-2"/>
    <n v="1.4644488191876679"/>
    <n v="0.10667"/>
    <n v="5.4999999999999997E-3"/>
    <n v="0.92515034802249596"/>
    <n v="0.46679231768098378"/>
    <n v="4.449174606908425"/>
  </r>
  <r>
    <x v="1"/>
    <s v="LIMÓN_10Qf-30_102851"/>
    <s v="O29"/>
    <s v="LIMÓN_10Qf-30_102851_O29"/>
    <x v="0"/>
    <x v="5"/>
    <x v="1"/>
    <x v="0"/>
    <n v="0.28882282520179869"/>
    <n v="0.28882282520179881"/>
    <n v="2.31058260161439"/>
    <m/>
    <x v="4753"/>
    <s v="10Qf-302,88822825201799"/>
    <s v="FríjolCaña paneleraGulupa"/>
    <n v="12.9576422033716"/>
    <n v="14.56624686304861"/>
    <n v="287.41598686813319"/>
    <m/>
    <n v="314.93987593455341"/>
    <n v="1806393.945098893"/>
    <n v="2907971.7469347059"/>
    <n v="26296788.625675749"/>
    <m/>
    <n v="31011154.317709349"/>
    <n v="5.7112039910237632E-2"/>
    <n v="6.5642427453015545E-2"/>
    <n v="1.6413576498667759"/>
    <m/>
    <n v="7.7098E-2"/>
    <n v="5.4999999999999997E-3"/>
    <n v="0.90729683309465581"/>
    <n v="0.45778417794485099"/>
    <n v="4.3359072630574946"/>
  </r>
  <r>
    <x v="1"/>
    <s v="LIMÓN_10Qf-30_102851"/>
    <s v="O30"/>
    <s v="LIMÓN_10Qf-30_102851_O30"/>
    <x v="4"/>
    <x v="2"/>
    <x v="4"/>
    <x v="3"/>
    <n v="0.29681508761371861"/>
    <n v="0.29681508761371861"/>
    <n v="0.29681508761371861"/>
    <n v="2.0777056132960312"/>
    <x v="4754"/>
    <s v="10Qf-302,96815087613719"/>
    <s v="CaféFríjolCaña paneleraGulupa"/>
    <n v="35.097897528211377"/>
    <n v="13.316204157942741"/>
    <n v="14.969321887347499"/>
    <n v="258.44815452592019"/>
    <n v="321.83157809942179"/>
    <n v="3285810.4685690268"/>
    <n v="1856380.2106180619"/>
    <n v="2988440.7101190118"/>
    <n v="23646410.780143149"/>
    <n v="31777042.169449251"/>
    <n v="0.14257800263386861"/>
    <n v="5.8692435813933047E-2"/>
    <n v="6.7458874976487254E-2"/>
    <n v="1.475929923549089"/>
    <n v="0.10667"/>
    <n v="5.4999999999999997E-3"/>
    <n v="0.93240341658759784"/>
    <n v="0.47045191386774399"/>
    <n v="4.4831762065925282"/>
  </r>
  <r>
    <x v="1"/>
    <s v="LIMÓN_10Qf-30_102851"/>
    <s v="O31"/>
    <s v="LIMÓN_10Qf-30_102851_O31"/>
    <x v="5"/>
    <x v="2"/>
    <x v="4"/>
    <x v="3"/>
    <n v="0.31364096326700242"/>
    <n v="0.31364096326700242"/>
    <n v="0.31364096326700242"/>
    <n v="2.1954867428690168"/>
    <x v="4755"/>
    <s v="10Qf-303,13640963267002"/>
    <s v="PlátanoFríjolCaña paneleraGulupa"/>
    <n v="15.588658930078459"/>
    <n v="14.071074124751419"/>
    <n v="15.817903914344321"/>
    <n v="273.09908263686981"/>
    <n v="318.57671960604398"/>
    <n v="1322817.2661283009"/>
    <n v="1961614.8293842289"/>
    <n v="3157849.6582622179"/>
    <n v="24986880.264467191"/>
    <n v="31429162.018241938"/>
    <n v="5.3750603109895753E-2"/>
    <n v="6.2019596959052459E-2"/>
    <n v="7.1282988673638567E-2"/>
    <n v="1.5595975482855939"/>
    <n v="0.10412399999999999"/>
    <n v="5.4999999999999997E-3"/>
    <n v="0.98525957047225887"/>
    <n v="0.4971209267781988"/>
    <n v="4.7284141299204814"/>
  </r>
  <r>
    <x v="1"/>
    <s v="LIMÓN_10Qf-30_102851"/>
    <s v="O32"/>
    <s v="LIMÓN_10Qf-30_102851_O32"/>
    <x v="6"/>
    <x v="5"/>
    <x v="1"/>
    <x v="0"/>
    <n v="0.57557538221463311"/>
    <n v="0.2301624337193876"/>
    <n v="1.495886521259856"/>
    <m/>
    <x v="4756"/>
    <s v="10Qf-302,30162433719388"/>
    <s v="AguacateCaña paneleraGulupa"/>
    <n v="55.143426355198493"/>
    <n v="11.60781813492137"/>
    <n v="186.07501867721271"/>
    <m/>
    <n v="252.82626316733257"/>
    <n v="30657926.506488111"/>
    <n v="2317357.8957759691"/>
    <n v="17024715.59773856"/>
    <m/>
    <n v="50000000.000002638"/>
    <n v="0.31733826085233569"/>
    <n v="5.2310342325881748E-2"/>
    <n v="1.0626258430609541"/>
    <m/>
    <n v="7.7098E-2"/>
    <n v="5.4999999999999997E-3"/>
    <n v="0.72302335199807644"/>
    <n v="0.36480745744522952"/>
    <n v="3.4720531466371831"/>
  </r>
  <r>
    <x v="1"/>
    <s v="LIMÓN_10Qf-30_102851"/>
    <s v="O33"/>
    <s v="LIMÓN_10Qf-30_102851_O33"/>
    <x v="4"/>
    <x v="4"/>
    <x v="4"/>
    <x v="3"/>
    <n v="0.23707639631436789"/>
    <n v="0.55876406600811135"/>
    <n v="0.23707639631436789"/>
    <n v="1.3378471045068321"/>
    <x v="4757"/>
    <s v="10Qf-302,37076396314368"/>
    <s v="CaféAguacateCaña paneleraGulupa"/>
    <n v="28.033895214343978"/>
    <n v="53.532805738310131"/>
    <n v="11.956511095354809"/>
    <n v="166.41631662587821"/>
    <n v="259.93952867388714"/>
    <n v="2624489.5807795362"/>
    <n v="29762474.559336059"/>
    <n v="2386970.1498335162"/>
    <n v="15226065.71005412"/>
    <n v="50000000.000003234"/>
    <n v="0.11388194356928549"/>
    <n v="0.30806949430591152"/>
    <n v="5.3881718437644228E-2"/>
    <n v="0.95036012899956601"/>
    <n v="0.10667"/>
    <n v="5.4999999999999997E-3"/>
    <n v="0.74474260622314525"/>
    <n v="0.37576608815827323"/>
    <n v="3.6034426575250982"/>
  </r>
  <r>
    <x v="1"/>
    <s v="LIMÓN_10Qf-30_102851"/>
    <s v="O34"/>
    <s v="LIMÓN_10Qf-30_102851_O34"/>
    <x v="5"/>
    <x v="4"/>
    <x v="4"/>
    <x v="3"/>
    <n v="0.2487254157878111"/>
    <n v="0.56825586738693534"/>
    <n v="0.2487254157878111"/>
    <n v="1.4215474589155539"/>
    <x v="4758"/>
    <s v="10Qf-302,48725415787811"/>
    <s v="PlátanoAguacateCaña paneleraGulupa"/>
    <n v="12.362210706059461"/>
    <n v="54.442174808782589"/>
    <n v="12.54400792232504"/>
    <n v="176.82789851296889"/>
    <n v="256.17629195013598"/>
    <n v="1049028.389346465"/>
    <n v="30268053.772898842"/>
    <n v="2504256.6540583689"/>
    <n v="16178661.183698921"/>
    <n v="50000000.0000026"/>
    <n v="4.2625621883367597E-2"/>
    <n v="0.31330271281209943"/>
    <n v="5.6529258205839442E-2"/>
    <n v="1.0098179544455499"/>
    <n v="0.10412399999999999"/>
    <n v="5.4999999999999997E-3"/>
    <n v="0.78133638467375233"/>
    <n v="0.3942297840236807"/>
    <n v="3.772444326575545"/>
  </r>
  <r>
    <x v="1"/>
    <s v="LIMÓN_10Qf-30_102851"/>
    <s v="O35"/>
    <s v="LIMÓN_10Qf-30_102851_O35"/>
    <x v="0"/>
    <x v="4"/>
    <x v="4"/>
    <x v="3"/>
    <n v="0.25200030754317299"/>
    <n v="0.54776558907814132"/>
    <n v="0.25200030754317299"/>
    <n v="1.4682368712672429"/>
    <x v="4759"/>
    <s v="10Qf-302,52000307543173"/>
    <s v="FríjolAguacateCaña paneleraGulupa"/>
    <n v="11.30565016114144"/>
    <n v="52.47908849926916"/>
    <n v="12.70917105209166"/>
    <n v="182.6356473975913"/>
    <n v="259.12955711009357"/>
    <n v="1576093.6809304911"/>
    <n v="29176642.524434011"/>
    <n v="2537229.4382980089"/>
    <n v="16710034.35634012"/>
    <n v="50000000.00000263"/>
    <n v="4.9830727927206171E-2"/>
    <n v="0.3020055839149704"/>
    <n v="5.7273561722424843E-2"/>
    <n v="1.042984491784525"/>
    <n v="0.10412399999999999"/>
    <n v="5.4999999999999997E-3"/>
    <n v="0.79162400275342304"/>
    <n v="0.39942048745592917"/>
    <n v="3.8206715656410819"/>
  </r>
  <r>
    <x v="8"/>
    <s v="LOS ANDES_05Qd-61_102864"/>
    <s v="C1"/>
    <s v="LOS ANDES_05Qd-61_102864_C1"/>
    <x v="4"/>
    <x v="3"/>
    <x v="2"/>
    <x v="0"/>
    <n v="2.2603303883531578"/>
    <n v="0.28254129854414473"/>
    <n v="0.28254129854414473"/>
    <m/>
    <x v="4760"/>
    <s v="05Qd-612,82541298544145"/>
    <s v="CaféPlátanoFríjol"/>
    <n v="348.0908798063864"/>
    <n v="17.77005320691665"/>
    <n v="16.258967452585779"/>
    <m/>
    <n v="382.1199004658888"/>
    <n v="32587725.688180689"/>
    <n v="1458046.4497822169"/>
    <n v="2174449.5417445311"/>
    <m/>
    <n v="36220221.679707438"/>
    <n v="1.4140477314337241"/>
    <n v="6.12721775138549E-2"/>
    <n v="7.1662944807174486E-2"/>
    <m/>
    <n v="8.3624000000000004E-2"/>
    <n v="5.4999999999999997E-3"/>
    <n v="0.88756428862034997"/>
    <n v="0.44782795819246951"/>
    <n v="4.2499292322542672"/>
  </r>
  <r>
    <x v="8"/>
    <s v="LOS ANDES_05Qd-61_102864"/>
    <s v="C2"/>
    <s v="LOS ANDES_05Qd-61_102864_C2"/>
    <x v="4"/>
    <x v="3"/>
    <x v="5"/>
    <x v="0"/>
    <n v="0.18925743206698331"/>
    <n v="0.18925743206698339"/>
    <n v="1.5140594565358669"/>
    <m/>
    <x v="4761"/>
    <s v="05Qd-611,89257432066983"/>
    <s v="CaféPlátanoGranadilla"/>
    <n v="29.14564453831543"/>
    <n v="11.903090468416069"/>
    <n v="193.13204785802739"/>
    <m/>
    <n v="234.1807828647589"/>
    <n v="2728569.8198933941"/>
    <n v="976657.67214221938"/>
    <n v="19723203.880828369"/>
    <m/>
    <n v="23428431.372863982"/>
    <n v="0.1183981969407016"/>
    <n v="4.104254858732706E-2"/>
    <n v="1.482300768451319"/>
    <m/>
    <n v="8.3624000000000004E-2"/>
    <n v="5.4999999999999997E-3"/>
    <n v="0.59452596460832463"/>
    <n v="0.29997302982616858"/>
    <n v="2.876197315104327"/>
  </r>
  <r>
    <x v="8"/>
    <s v="LOS ANDES_05Qd-61_102864"/>
    <s v="C3"/>
    <s v="LOS ANDES_05Qd-61_102864_C3"/>
    <x v="4"/>
    <x v="2"/>
    <x v="5"/>
    <x v="0"/>
    <n v="0.1900575181225917"/>
    <n v="0.19005751812259181"/>
    <n v="1.520460144980734"/>
    <m/>
    <x v="4762"/>
    <s v="05Qd-611,90057518122592"/>
    <s v="CaféFríjolGranadilla"/>
    <n v="29.268857790879121"/>
    <n v="10.93694627014551"/>
    <n v="193.94851385724701"/>
    <m/>
    <n v="234.15431791827163"/>
    <n v="2740104.8525777538"/>
    <n v="1462690.535211094"/>
    <n v="19806583.75249115"/>
    <m/>
    <n v="24009379.140279997"/>
    <n v="0.1188987254818894"/>
    <n v="4.8205630474512137E-2"/>
    <n v="1.48856719699842"/>
    <m/>
    <n v="8.3624000000000004E-2"/>
    <n v="5.4999999999999997E-3"/>
    <n v="0.59703932394531445"/>
    <n v="0.30124116622430791"/>
    <n v="2.8879796713955401"/>
  </r>
  <r>
    <x v="8"/>
    <s v="LOS ANDES_05Qd-61_102864"/>
    <s v="C4"/>
    <s v="LOS ANDES_05Qd-61_102864_C4"/>
    <x v="5"/>
    <x v="2"/>
    <x v="5"/>
    <x v="0"/>
    <n v="0.19890402429103141"/>
    <n v="0.19890402429103141"/>
    <n v="1.591232194328251"/>
    <m/>
    <x v="4763"/>
    <s v="05Qd-611,98904024291031"/>
    <s v="PlátanoFríjolGranadilla"/>
    <n v="12.509799852035529"/>
    <n v="11.446022488747531"/>
    <n v="202.9761321337896"/>
    <m/>
    <n v="226.93195447457265"/>
    <n v="1026438.640861638"/>
    <n v="1530773.6132712669"/>
    <n v="20728510.267542809"/>
    <m/>
    <n v="23285722.521675713"/>
    <n v="4.313451784704677E-2"/>
    <n v="5.0449432306498718E-2"/>
    <n v="1.5578547422661071"/>
    <m/>
    <n v="8.1077999999999997E-2"/>
    <n v="5.4999999999999997E-3"/>
    <n v="0.6248293956786326"/>
    <n v="0.31526287850128482"/>
    <n v="3.015710517090231"/>
  </r>
  <r>
    <x v="8"/>
    <s v="LOS ANDES_05Qd-61_102864"/>
    <s v="C5"/>
    <s v="LOS ANDES_05Qd-61_102864_C5"/>
    <x v="4"/>
    <x v="3"/>
    <x v="2"/>
    <x v="4"/>
    <n v="0.2065467141685868"/>
    <n v="0.2065467141685868"/>
    <n v="0.2065467141685868"/>
    <n v="1.4458269991801069"/>
    <x v="4764"/>
    <s v="05Qd-612,06546714168587"/>
    <s v="CaféPlátanoFríjolGranadilla"/>
    <n v="31.808193981962368"/>
    <n v="12.990476505211261"/>
    <n v="11.885824551701401"/>
    <n v="184.4283776272334"/>
    <n v="241.11287266610844"/>
    <n v="2977833.5493799159"/>
    <n v="1065878.527703579"/>
    <n v="1589592.071272193"/>
    <n v="18834359.878099009"/>
    <n v="24467664.026454698"/>
    <n v="0.12921425739799719"/>
    <n v="4.4791918918231248E-2"/>
    <n v="5.2387901711487418E-2"/>
    <n v="1.415499545067944"/>
    <n v="0.11065"/>
    <n v="5.4999999999999997E-3"/>
    <n v="0.64883784555576984"/>
    <n v="0.32737654195721"/>
    <n v="3.1578315291988468"/>
  </r>
  <r>
    <x v="8"/>
    <s v="LOS ANDES_05Qd-61_102864"/>
    <s v="C6"/>
    <s v="LOS ANDES_05Qd-61_102864_C6"/>
    <x v="4"/>
    <x v="3"/>
    <x v="4"/>
    <x v="0"/>
    <n v="2.2327177027063358"/>
    <n v="0.27908971283829198"/>
    <n v="0.27908971283829198"/>
    <m/>
    <x v="4765"/>
    <s v="05Qd-612,79089712838292"/>
    <s v="CaféPlátanoCaña panelera"/>
    <n v="343.83852621677568"/>
    <n v="17.552970387671191"/>
    <n v="17.811102305136941"/>
    <m/>
    <n v="379.2025989095838"/>
    <n v="32189626.97216589"/>
    <n v="1440234.6385161511"/>
    <n v="3555767.163090745"/>
    <m/>
    <n v="37185628.773772784"/>
    <n v="1.396773418041809"/>
    <n v="6.0523663320839499E-2"/>
    <n v="8.0265287408323643E-2"/>
    <m/>
    <n v="7.9644000000000006E-2"/>
    <n v="5.4999999999999997E-3"/>
    <n v="0.87672161101034118"/>
    <n v="0.44235719484869268"/>
    <n v="4.1951199342419532"/>
  </r>
  <r>
    <x v="8"/>
    <s v="LOS ANDES_05Qd-61_102864"/>
    <s v="C7"/>
    <s v="LOS ANDES_05Qd-61_102864_C7"/>
    <x v="4"/>
    <x v="2"/>
    <x v="4"/>
    <x v="0"/>
    <n v="2.2466647025325579"/>
    <n v="0.28083308781656979"/>
    <n v="0.28083308781656979"/>
    <m/>
    <x v="4766"/>
    <s v="05Qd-612,8083308781657"/>
    <s v="CaféFríjolCaña panelera"/>
    <n v="345.986364190014"/>
    <n v="16.160667689808061"/>
    <n v="17.922361977801099"/>
    <m/>
    <n v="380.06939385762314"/>
    <n v="32390704.215940502"/>
    <n v="2161303.0811990541"/>
    <n v="3577978.786147973"/>
    <m/>
    <n v="38129986.08328753"/>
    <n v="1.4054985688278161"/>
    <n v="7.1229679257253112E-2"/>
    <n v="8.0766676342615973E-2"/>
    <m/>
    <n v="7.9644000000000006E-2"/>
    <n v="5.4999999999999997E-3"/>
    <n v="0.88219818162273245"/>
    <n v="0.44512044418926322"/>
    <n v="4.2207935039776938"/>
  </r>
  <r>
    <x v="8"/>
    <s v="LOS ANDES_05Qd-61_102864"/>
    <s v="C8"/>
    <s v="LOS ANDES_05Qd-61_102864_C8"/>
    <x v="5"/>
    <x v="2"/>
    <x v="4"/>
    <x v="0"/>
    <n v="2.5552965886454979"/>
    <n v="0.56692291292790453"/>
    <n v="2.5470096277056431"/>
    <m/>
    <x v="4767"/>
    <s v="05Qd-615,66922912927905"/>
    <s v="PlátanoFríjolCaña panelera"/>
    <n v="160.7119262693858"/>
    <n v="32.623836716669423"/>
    <n v="162.54647507383771"/>
    <m/>
    <n v="355.88223805989293"/>
    <n v="13186536.40516578"/>
    <n v="4363062.230451066"/>
    <n v="32450401.364378471"/>
    <m/>
    <n v="49999999.999995321"/>
    <n v="0.5541440737576715"/>
    <n v="0.14379266191674039"/>
    <n v="0.73251162760704769"/>
    <m/>
    <n v="7.7098E-2"/>
    <n v="5.4999999999999997E-3"/>
    <n v="1.780909674119072"/>
    <n v="0.89857281699072877"/>
    <n v="8.4313096203888467"/>
  </r>
  <r>
    <x v="8"/>
    <s v="LOS ANDES_05Qd-61_102864"/>
    <s v="C9"/>
    <s v="LOS ANDES_05Qd-61_102864_C9"/>
    <x v="4"/>
    <x v="3"/>
    <x v="2"/>
    <x v="2"/>
    <n v="2.1041119006177049"/>
    <n v="0.30058741437395781"/>
    <n v="0.30058741437395792"/>
    <n v="0.30058741437395781"/>
    <x v="4768"/>
    <s v="05Qd-613,00587414373958"/>
    <s v="CaféPlátanoFríjolCaña panelera"/>
    <n v="324.03323269512663"/>
    <n v="18.905039278426671"/>
    <n v="17.297439390792299"/>
    <n v="19.183054561932941"/>
    <n v="379.41876592627852"/>
    <n v="30335486.258061599"/>
    <n v="1551172.92457934"/>
    <n v="2313333.1969786519"/>
    <n v="3829660.530298932"/>
    <n v="38029652.909918524"/>
    <n v="1.316318479405542"/>
    <n v="6.5185675534347412E-2"/>
    <n v="7.6240108603615797E-2"/>
    <n v="8.6447955966151721E-2"/>
    <n v="0.10667"/>
    <n v="5.4999999999999997E-3"/>
    <n v="0.94425365771923941"/>
    <n v="0.47643105178272332"/>
    <n v="4.5387288532415413"/>
  </r>
  <r>
    <x v="8"/>
    <s v="LOS ANDES_05Qd-61_102864"/>
    <s v="C10"/>
    <s v="LOS ANDES_05Qd-61_102864_C10"/>
    <x v="4"/>
    <x v="6"/>
    <x v="4"/>
    <x v="0"/>
    <n v="0.18848944974602561"/>
    <n v="1.5079155979682051"/>
    <n v="0.18848944974602561"/>
    <m/>
    <x v="4769"/>
    <s v="05Qd-611,88489449746026"/>
    <s v="CaféGranadillaCaña panelera"/>
    <n v="29.02737526088794"/>
    <n v="192.34834284446239"/>
    <n v="12.02912439417155"/>
    <m/>
    <n v="233.40484249952189"/>
    <n v="2717497.63445639"/>
    <n v="19643169.655869849"/>
    <n v="2401466.500430624"/>
    <m/>
    <n v="24762133.790756863"/>
    <n v="0.11791775228343949"/>
    <n v="1.47628578255576"/>
    <n v="5.4208948454031847E-2"/>
    <m/>
    <n v="7.9644000000000006E-2"/>
    <n v="5.4999999999999997E-3"/>
    <n v="0.5921134546995569"/>
    <n v="0.29875577784745061"/>
    <n v="2.8609077300072641"/>
  </r>
  <r>
    <x v="8"/>
    <s v="LOS ANDES_05Qd-61_102864"/>
    <s v="C11"/>
    <s v="LOS ANDES_05Qd-61_102864_C11"/>
    <x v="5"/>
    <x v="6"/>
    <x v="4"/>
    <x v="0"/>
    <n v="0.19718724178835159"/>
    <n v="1.577497934306813"/>
    <n v="0.19718724178835159"/>
    <m/>
    <x v="4770"/>
    <s v="05Qd-611,97187241788352"/>
    <s v="PlátanoGranadillaCaña panelera"/>
    <n v="12.40182513621693"/>
    <n v="201.22420241114591"/>
    <n v="12.58420491763188"/>
    <m/>
    <n v="226.2102324649947"/>
    <n v="1017579.232888437"/>
    <n v="20549598.132100709"/>
    <n v="2512281.488991003"/>
    <m/>
    <n v="24079458.85398015"/>
    <n v="4.2762214743752157E-2"/>
    <n v="1.5444085700593251"/>
    <n v="5.6710404960598357E-2"/>
    <m/>
    <n v="7.7098E-2"/>
    <n v="5.4999999999999997E-3"/>
    <n v="0.61943636163880089"/>
    <n v="0.31254177823453733"/>
    <n v="2.9864485577568538"/>
  </r>
  <r>
    <x v="8"/>
    <s v="LOS ANDES_05Qd-61_102864"/>
    <s v="C12"/>
    <s v="LOS ANDES_05Qd-61_102864_C12"/>
    <x v="4"/>
    <x v="3"/>
    <x v="5"/>
    <x v="2"/>
    <n v="0.2046960794254882"/>
    <n v="0.2046960794254882"/>
    <n v="1.432872555978417"/>
    <n v="0.2046960794254882"/>
    <x v="4771"/>
    <s v="05Qd-612,04696079425488"/>
    <s v="CaféPlátanoGranadillaCaña panelera"/>
    <n v="31.52319623152518"/>
    <n v="12.87408333359039"/>
    <n v="182.7759206291924"/>
    <n v="13.06340808849613"/>
    <n v="240.2366082828041"/>
    <n v="2951152.5041363249"/>
    <n v="1056328.3789963911"/>
    <n v="18665606.185285568"/>
    <n v="2607948.4988265829"/>
    <n v="25281035.567244865"/>
    <n v="0.12805651255075051"/>
    <n v="4.4390588489452439E-2"/>
    <n v="1.402816832358194"/>
    <n v="5.886992207399485E-2"/>
    <n v="0.10667"/>
    <n v="5.4999999999999997E-3"/>
    <n v="0.64302433327378483"/>
    <n v="0.32444328588939869"/>
    <n v="3.126598413418066"/>
  </r>
  <r>
    <x v="8"/>
    <s v="LOS ANDES_05Qd-61_102864"/>
    <s v="C13"/>
    <s v="LOS ANDES_05Qd-61_102864_C13"/>
    <x v="0"/>
    <x v="6"/>
    <x v="4"/>
    <x v="0"/>
    <n v="0.19805593289075771"/>
    <n v="1.5844474631260621"/>
    <n v="0.19805593289075771"/>
    <m/>
    <x v="4772"/>
    <s v="05Qd-611,98055932890758"/>
    <s v="FríjolGranadillaCaña panelera"/>
    <n v="11.39721868362269"/>
    <n v="202.11067798957581"/>
    <n v="12.639643528891201"/>
    <m/>
    <n v="226.14754020208971"/>
    <n v="1524246.6667109421"/>
    <n v="20640127.58468334"/>
    <n v="2523349.1247895118"/>
    <m/>
    <n v="24687723.376183793"/>
    <n v="5.0234324895573612E-2"/>
    <n v="1.551212326585979"/>
    <n v="5.6960237676733187E-2"/>
    <m/>
    <n v="7.7098E-2"/>
    <n v="5.4999999999999997E-3"/>
    <n v="0.62216523421180447"/>
    <n v="0.31391865363185112"/>
    <n v="2.999241216751233"/>
  </r>
  <r>
    <x v="8"/>
    <s v="LOS ANDES_05Qd-61_102864"/>
    <s v="C14"/>
    <s v="LOS ANDES_05Qd-61_102864_C14"/>
    <x v="4"/>
    <x v="2"/>
    <x v="5"/>
    <x v="2"/>
    <n v="0.20563234630420291"/>
    <n v="0.2056323463042028"/>
    <n v="1.4394264241294199"/>
    <n v="0.2056323463042028"/>
    <x v="4773"/>
    <s v="05Qd-612,05632346304203"/>
    <s v="CaféFríjolGranadillaCaña panelera"/>
    <n v="31.667381330847238"/>
    <n v="11.833206837323671"/>
    <n v="183.61192609247229"/>
    <n v="13.123159288180659"/>
    <n v="240.23567354882385"/>
    <n v="2964650.8884308049"/>
    <n v="1582555.058297663"/>
    <n v="18750981.48358861"/>
    <n v="2619877.089778095"/>
    <n v="25918064.520095173"/>
    <n v="0.1286422349135895"/>
    <n v="5.2155984132937171E-2"/>
    <n v="1.4092332275364829"/>
    <n v="5.913918936208893E-2"/>
    <n v="0.10667"/>
    <n v="5.4999999999999997E-3"/>
    <n v="0.6459654857723649"/>
    <n v="0.32592726889216139"/>
    <n v="3.140386217706554"/>
  </r>
  <r>
    <x v="8"/>
    <s v="LOS ANDES_05Qd-61_102864"/>
    <s v="C15"/>
    <s v="LOS ANDES_05Qd-61_102864_C15"/>
    <x v="5"/>
    <x v="2"/>
    <x v="5"/>
    <x v="2"/>
    <n v="0.21602781977686919"/>
    <n v="0.21602781977686919"/>
    <n v="1.5121947384380849"/>
    <n v="0.21602781977686919"/>
    <x v="4774"/>
    <s v="05Qd-612,16027819776869"/>
    <s v="PlátanoFríjolGranadillaCaña panelera"/>
    <n v="13.58677783173486"/>
    <n v="12.431419083523471"/>
    <n v="192.8941861126726"/>
    <n v="13.786583388083899"/>
    <n v="232.69896641601483"/>
    <n v="1114805.5073819379"/>
    <n v="1662559.0529183829"/>
    <n v="19698912.750738289"/>
    <n v="2752321.538708054"/>
    <n v="25228598.849746663"/>
    <n v="4.6848000591429628E-2"/>
    <n v="5.4792661480832013E-2"/>
    <n v="1.480475164405616"/>
    <n v="6.2128893488204953E-2"/>
    <n v="0.10412399999999999"/>
    <n v="5.4999999999999997E-3"/>
    <n v="0.67862142338283538"/>
    <n v="0.34240409434633778"/>
    <n v="3.2909277154978649"/>
  </r>
  <r>
    <x v="8"/>
    <s v="LOS ANDES_05Qd-61_102864"/>
    <s v="C16"/>
    <s v="LOS ANDES_05Qd-61_102864_C16"/>
    <x v="4"/>
    <x v="3"/>
    <x v="7"/>
    <x v="0"/>
    <n v="2.2175690730678488"/>
    <n v="0.27719613413348121"/>
    <n v="0.27719613413348121"/>
    <m/>
    <x v="4775"/>
    <s v="05Qd-612,77196134133481"/>
    <s v="CaféPlátanoYuca"/>
    <n v="341.50563725244882"/>
    <n v="17.433876313603591"/>
    <n v="19.484920585792249"/>
    <m/>
    <n v="378.42443415184465"/>
    <n v="31971225.542996719"/>
    <n v="1430462.878698528"/>
    <n v="1380597.218071118"/>
    <m/>
    <n v="34782285.639766365"/>
    <n v="1.3872965355979821"/>
    <n v="6.0113020023256247E-2"/>
    <n v="7.0690847580996613E-2"/>
    <m/>
    <n v="8.3624000000000004E-2"/>
    <n v="5.4999999999999997E-3"/>
    <n v="0.87077319623083083"/>
    <n v="0.43935587260156772"/>
    <n v="4.1712144101672104"/>
  </r>
  <r>
    <x v="8"/>
    <s v="LOS ANDES_05Qd-61_102864"/>
    <s v="C17"/>
    <s v="LOS ANDES_05Qd-61_102864_C17"/>
    <x v="4"/>
    <x v="2"/>
    <x v="7"/>
    <x v="0"/>
    <n v="2.231326875550419"/>
    <n v="0.27891585944380243"/>
    <n v="0.27891585944380248"/>
    <m/>
    <x v="4776"/>
    <s v="05Qd-612,78915859443802"/>
    <s v="CaféFríjolYuca"/>
    <n v="343.62433883476461"/>
    <n v="16.05033991162972"/>
    <n v="19.605805067842251"/>
    <m/>
    <n v="379.28048381423656"/>
    <n v="32169575.083260529"/>
    <n v="2146548.0121947532"/>
    <n v="1389162.4456732201"/>
    <m/>
    <n v="35705285.541128501"/>
    <n v="1.3959033257779641"/>
    <n v="7.0743399085935396E-2"/>
    <n v="7.112941372540961E-2"/>
    <m/>
    <n v="8.3624000000000004E-2"/>
    <n v="5.4999999999999997E-3"/>
    <n v="0.87617547469257306"/>
    <n v="0.44208163721842691"/>
    <n v="4.1965397063490242"/>
  </r>
  <r>
    <x v="8"/>
    <s v="LOS ANDES_05Qd-61_102864"/>
    <s v="C18"/>
    <s v="LOS ANDES_05Qd-61_102864_C18"/>
    <x v="5"/>
    <x v="2"/>
    <x v="7"/>
    <x v="0"/>
    <n v="0.49134537563837538"/>
    <n v="0.49134537563837538"/>
    <n v="3.9307630051069999"/>
    <m/>
    <x v="4777"/>
    <s v="05Qd-614,91345375638375"/>
    <s v="PlátanoFríjolYuca"/>
    <n v="30.902503503225731"/>
    <n v="28.274692979917418"/>
    <n v="276.30473720531222"/>
    <m/>
    <n v="335.48193368845534"/>
    <n v="2535574.0355759389"/>
    <n v="3781414.3716347022"/>
    <n v="19577475.30178168"/>
    <m/>
    <n v="25894463.708992321"/>
    <n v="0.1065536303253822"/>
    <n v="0.1246233974185967"/>
    <n v="1.002427286151234"/>
    <m/>
    <n v="8.1077999999999997E-2"/>
    <n v="5.4999999999999997E-3"/>
    <n v="1.5434933266126969"/>
    <n v="0.77878242038682455"/>
    <n v="7.3223075033832723"/>
  </r>
  <r>
    <x v="8"/>
    <s v="LOS ANDES_05Qd-61_102864"/>
    <s v="C19"/>
    <s v="LOS ANDES_05Qd-61_102864_C19"/>
    <x v="4"/>
    <x v="3"/>
    <x v="2"/>
    <x v="6"/>
    <n v="2.088744216819268"/>
    <n v="0.29839203097418121"/>
    <n v="0.29839203097418121"/>
    <n v="0.29839203097418121"/>
    <x v="4778"/>
    <s v="05Qd-612,98392030974181"/>
    <s v="CaféPlátanoFríjolYuca"/>
    <n v="321.66660939016731"/>
    <n v="18.766963605862589"/>
    <n v="17.171105055150608"/>
    <n v="20.974841677140539"/>
    <n v="378.57951972832109"/>
    <n v="30113926.672495421"/>
    <n v="1539843.7100947711"/>
    <n v="2296437.4353601011"/>
    <n v="1486165.0547376331"/>
    <n v="35436372.872687928"/>
    <n v="1.306704558129014"/>
    <n v="6.4709582580590896E-2"/>
    <n v="7.5683278008515376E-2"/>
    <n v="7.6096247326531766E-2"/>
    <n v="0.11065"/>
    <n v="5.4999999999999997E-3"/>
    <n v="0.93735716536391989"/>
    <n v="0.47295136909407709"/>
    <n v="4.5103788441998089"/>
  </r>
  <r>
    <x v="8"/>
    <s v="LOS ANDES_05Qd-61_102864"/>
    <s v="C20"/>
    <s v="LOS ANDES_05Qd-61_102864_C20"/>
    <x v="4"/>
    <x v="6"/>
    <x v="7"/>
    <x v="0"/>
    <n v="0.18762382950045639"/>
    <n v="1.500990636003652"/>
    <n v="0.1876238295004565"/>
    <m/>
    <x v="4779"/>
    <s v="05Qd-611,87623829500456"/>
    <s v="CaféGranadillaYuca"/>
    <n v="28.89406974307029"/>
    <n v="191.46500099168401"/>
    <n v="13.1886233884423"/>
    <m/>
    <n v="233.54769412319661"/>
    <n v="2705017.7796271602"/>
    <n v="19552960.228423469"/>
    <n v="934475.28718941286"/>
    <m/>
    <n v="23192453.295240041"/>
    <n v="0.1173762259867365"/>
    <n v="1.4695060775730771"/>
    <n v="4.7848024920119747E-2"/>
    <m/>
    <n v="8.3624000000000004E-2"/>
    <n v="5.4999999999999997E-3"/>
    <n v="0.58939422879724535"/>
    <n v="0.29738376975822339"/>
    <n v="2.8521402935600331"/>
  </r>
  <r>
    <x v="8"/>
    <s v="LOS ANDES_05Qd-61_102864"/>
    <s v="C21"/>
    <s v="LOS ANDES_05Qd-61_102864_C21"/>
    <x v="5"/>
    <x v="6"/>
    <x v="7"/>
    <x v="0"/>
    <n v="0.19624009146313859"/>
    <n v="1.5699207317051089"/>
    <n v="0.19624009146313859"/>
    <m/>
    <x v="4780"/>
    <s v="05Qd-611,96240091463139"/>
    <s v="PlátanoGranadillaYuca"/>
    <n v="12.342255396286131"/>
    <n v="200.25766133563849"/>
    <n v="13.794285442908031"/>
    <m/>
    <n v="226.39420217483266"/>
    <n v="1012691.490189572"/>
    <n v="20450892.159151871"/>
    <n v="977389.25975629839"/>
    <m/>
    <n v="22440972.909097739"/>
    <n v="4.2556814814050589E-2"/>
    <n v="1.5369903057429981"/>
    <n v="5.004535304313245E-2"/>
    <m/>
    <n v="8.1077999999999997E-2"/>
    <n v="5.4999999999999997E-3"/>
    <n v="0.61646102030305316"/>
    <n v="0.31104054496907468"/>
    <n v="2.9764804799035138"/>
  </r>
  <r>
    <x v="8"/>
    <s v="LOS ANDES_05Qd-61_102864"/>
    <s v="C22"/>
    <s v="LOS ANDES_05Qd-61_102864_C22"/>
    <x v="4"/>
    <x v="3"/>
    <x v="5"/>
    <x v="6"/>
    <n v="0.20367560785852731"/>
    <n v="0.20367560785852731"/>
    <n v="1.4257292550096909"/>
    <n v="0.20367560785852731"/>
    <x v="4781"/>
    <s v="05Qd-612,03675607858527"/>
    <s v="CaféPlátanoGranadillaYuca"/>
    <n v="31.3660436102132"/>
    <n v="12.809902153230279"/>
    <n v="181.86472765153161"/>
    <n v="14.31694946537502"/>
    <n v="240.35762288035011"/>
    <n v="2936440.1206422742"/>
    <n v="1051062.264085128"/>
    <n v="18572552.520331979"/>
    <n v="1014422.435859153"/>
    <n v="23574477.340918534"/>
    <n v="0.1274181122922356"/>
    <n v="4.4169288044806458E-2"/>
    <n v="1.3958233682181209"/>
    <n v="5.1941566198613592E-2"/>
    <n v="0.11065"/>
    <n v="5.4999999999999997E-3"/>
    <n v="0.63981866342992855"/>
    <n v="0.32282583845576568"/>
    <n v="3.1155505804709671"/>
  </r>
  <r>
    <x v="8"/>
    <s v="LOS ANDES_05Qd-61_102864"/>
    <s v="C23"/>
    <s v="LOS ANDES_05Qd-61_102864_C23"/>
    <x v="0"/>
    <x v="6"/>
    <x v="7"/>
    <x v="0"/>
    <n v="0.19710043922692869"/>
    <n v="1.576803513815429"/>
    <n v="0.1971004392269286"/>
    <m/>
    <x v="4782"/>
    <s v="05Qd-611,97100439226929"/>
    <s v="FríjolGranadillaYuca"/>
    <n v="11.34223436642235"/>
    <n v="201.1356227645563"/>
    <n v="13.85476178362619"/>
    <m/>
    <n v="226.33261891460486"/>
    <n v="1516893.147879682"/>
    <n v="20540552.122136269"/>
    <n v="981674.28967915522"/>
    <m/>
    <n v="23039119.559695106"/>
    <n v="4.9991976290086858E-2"/>
    <n v="1.543728715629856"/>
    <n v="5.0264759828248157E-2"/>
    <m/>
    <n v="8.1077999999999997E-2"/>
    <n v="5.4999999999999997E-3"/>
    <n v="0.61916368343537798"/>
    <n v="0.3124041961746819"/>
    <n v="2.989150271879347"/>
  </r>
  <r>
    <x v="8"/>
    <s v="LOS ANDES_05Qd-61_102864"/>
    <s v="C24"/>
    <s v="LOS ANDES_05Qd-61_102864_C24"/>
    <x v="4"/>
    <x v="2"/>
    <x v="5"/>
    <x v="6"/>
    <n v="0.20460254172574011"/>
    <n v="0.20460254172574011"/>
    <n v="1.4322177920801811"/>
    <n v="0.20460254172574011"/>
    <x v="4783"/>
    <s v="05Qd-612,0460254172574"/>
    <s v="CaféFríjolGranadillaYuca"/>
    <n v="31.50879142576397"/>
    <n v="11.77394626476304"/>
    <n v="182.6923995415732"/>
    <n v="14.382106336510271"/>
    <n v="240.3572435686105"/>
    <n v="2949803.9486700092"/>
    <n v="1574629.639588034"/>
    <n v="18657076.770008661"/>
    <n v="1019039.10312405"/>
    <n v="24200549.461390752"/>
    <n v="0.1279979959848476"/>
    <n v="5.1894787525401158E-2"/>
    <n v="1.402175802691016"/>
    <n v="5.2177953841354853E-2"/>
    <n v="0.11065"/>
    <n v="5.4999999999999997E-3"/>
    <n v="0.6427304975677699"/>
    <n v="0.32429502863529802"/>
    <n v="3.1292009434604688"/>
  </r>
  <r>
    <x v="8"/>
    <s v="LOS ANDES_05Qd-61_102864"/>
    <s v="C25"/>
    <s v="LOS ANDES_05Qd-61_102864_C25"/>
    <x v="5"/>
    <x v="2"/>
    <x v="5"/>
    <x v="6"/>
    <n v="0.2148915501855565"/>
    <n v="0.2148915501855565"/>
    <n v="1.5042408512988961"/>
    <n v="0.2148915501855565"/>
    <x v="4784"/>
    <s v="05Qd-612,14891550185556"/>
    <s v="PlátanoFríjolGranadillaYuca"/>
    <n v="13.51531369109747"/>
    <n v="12.36603193340521"/>
    <n v="191.8795955000042"/>
    <n v="15.105350595932469"/>
    <n v="232.86629172043934"/>
    <n v="1108941.820012531"/>
    <n v="1653814.275058087"/>
    <n v="19595299.819942132"/>
    <n v="1070284.3216071201"/>
    <n v="23428340.236619871"/>
    <n v="4.6601588075945159E-2"/>
    <n v="5.450446140024949E-2"/>
    <n v="1.472688116831163"/>
    <n v="5.4801867522785291E-2"/>
    <n v="0.10810400000000001"/>
    <n v="5.4999999999999997E-3"/>
    <n v="0.67505199011169592"/>
    <n v="0.34060310704410712"/>
    <n v="3.278174599011368"/>
  </r>
  <r>
    <x v="8"/>
    <s v="LOS ANDES_05Qd-61_102864"/>
    <s v="C26"/>
    <s v="LOS ANDES_05Qd-61_102864_C26"/>
    <x v="4"/>
    <x v="5"/>
    <x v="7"/>
    <x v="0"/>
    <n v="2.2044140512492878"/>
    <n v="0.27555175640616097"/>
    <n v="0.27555175640616109"/>
    <m/>
    <x v="4785"/>
    <s v="05Qd-612,75551756406161"/>
    <s v="CaféCaña paneleraYuca"/>
    <n v="339.47976389239039"/>
    <n v="17.5853150365094"/>
    <n v="19.369332503981379"/>
    <m/>
    <n v="376.43441143288112"/>
    <n v="31781566.43623329"/>
    <n v="3510691.5163466232"/>
    <n v="1372407.2650514159"/>
    <m/>
    <n v="36664665.217631333"/>
    <n v="1.3790668410120279"/>
    <n v="7.9247782725061958E-2"/>
    <n v="7.02714966558802E-2"/>
    <m/>
    <n v="7.9644000000000006E-2"/>
    <n v="5.4999999999999997E-3"/>
    <n v="0.86560761174710266"/>
    <n v="0.4367495339037652"/>
    <n v="4.1430187097124778"/>
  </r>
  <r>
    <x v="8"/>
    <s v="LOS ANDES_05Qd-61_102864"/>
    <s v="C27"/>
    <s v="LOS ANDES_05Qd-61_102864_C27"/>
    <x v="5"/>
    <x v="5"/>
    <x v="7"/>
    <x v="0"/>
    <n v="0.48100049946839563"/>
    <n v="0.48100049946839518"/>
    <n v="3.848003995747165"/>
    <m/>
    <x v="4786"/>
    <s v="05Qd-614,81000499468396"/>
    <s v="PlátanoCaña paneleraYuca"/>
    <n v="30.251876494336319"/>
    <n v="30.696757031017711"/>
    <n v="270.48736630230133"/>
    <m/>
    <n v="331.43599982765534"/>
    <n v="2482189.5921306941"/>
    <n v="6128229.3927865066"/>
    <n v="19165287.525607679"/>
    <m/>
    <n v="27775706.51052488"/>
    <n v="0.10431023053812311"/>
    <n v="0.13833416839605159"/>
    <n v="0.98132199716551882"/>
    <m/>
    <n v="7.7098E-2"/>
    <n v="5.4999999999999997E-3"/>
    <n v="1.510996333408573"/>
    <n v="0.76238579165740705"/>
    <n v="7.1659851197499354"/>
  </r>
  <r>
    <x v="8"/>
    <s v="LOS ANDES_05Qd-61_102864"/>
    <s v="C28"/>
    <s v="LOS ANDES_05Qd-61_102864_C28"/>
    <x v="4"/>
    <x v="3"/>
    <x v="4"/>
    <x v="6"/>
    <n v="2.0618146273436029"/>
    <n v="0.2945449467633719"/>
    <n v="0.29454494676337178"/>
    <n v="0.29454494676337178"/>
    <x v="4787"/>
    <s v="05Qd-612,94544946763372"/>
    <s v="CaféPlátanoCaña paneleraYuca"/>
    <n v="317.51945261091493"/>
    <n v="18.525006442538771"/>
    <n v="18.797433007870211"/>
    <n v="20.704418965190381"/>
    <n v="375.54631102651427"/>
    <n v="29725676.317923289"/>
    <n v="1519990.9398821101"/>
    <n v="3752675.9374407558"/>
    <n v="1467004.3482734831"/>
    <n v="36465347.543519638"/>
    <n v="1.2898575851808469"/>
    <n v="6.3875300201731419E-2"/>
    <n v="8.4710162070107314E-2"/>
    <n v="7.5115159893881539E-2"/>
    <n v="0.10667"/>
    <n v="5.4999999999999997E-3"/>
    <n v="0.92527208407341943"/>
    <n v="0.46685374061994439"/>
    <n v="4.4497452923270826"/>
  </r>
  <r>
    <x v="8"/>
    <s v="LOS ANDES_05Qd-61_102864"/>
    <s v="C29"/>
    <s v="LOS ANDES_05Qd-61_102864_C29"/>
    <x v="0"/>
    <x v="5"/>
    <x v="7"/>
    <x v="0"/>
    <n v="0.4862023913626774"/>
    <n v="0.48620239136267729"/>
    <n v="3.8896191309014201"/>
    <m/>
    <x v="4788"/>
    <s v="05Qd-614,86202391362677"/>
    <s v="FríjolCaña paneleraYuca"/>
    <n v="27.97873761205225"/>
    <n v="31.02873425714716"/>
    <n v="273.41261490355771"/>
    <m/>
    <n v="332.42008677275714"/>
    <n v="3741833.7515302631"/>
    <n v="6194504.5564087266"/>
    <n v="19372554.98986442"/>
    <m/>
    <n v="29308893.297803409"/>
    <n v="0.1233189459978925"/>
    <n v="0.13983021546892779"/>
    <n v="0.99193473238799257"/>
    <m/>
    <n v="7.7098E-2"/>
    <n v="5.4999999999999997E-3"/>
    <n v="1.527337355066003"/>
    <n v="0.77063079030984383"/>
    <n v="7.2425900590026213"/>
  </r>
  <r>
    <x v="8"/>
    <s v="LOS ANDES_05Qd-61_102864"/>
    <s v="C30"/>
    <s v="LOS ANDES_05Qd-61_102864_C30"/>
    <x v="4"/>
    <x v="2"/>
    <x v="4"/>
    <x v="6"/>
    <n v="2.075411987525003"/>
    <n v="0.29648742678928608"/>
    <n v="0.29648742678928619"/>
    <n v="0.29648742678928608"/>
    <x v="4789"/>
    <s v="05Qd-612,96487426789286"/>
    <s v="CaféFríjolCaña paneleraYuca"/>
    <n v="319.61344607885042"/>
    <n v="17.061503741601651"/>
    <n v="18.921399277050799"/>
    <n v="20.84096152254871"/>
    <n v="376.43731062005156"/>
    <n v="29921712.723024972"/>
    <n v="2281779.5226287949"/>
    <n v="3777424.2759619541"/>
    <n v="1476679.0233129431"/>
    <n v="37457595.544928662"/>
    <n v="1.29836400371907"/>
    <n v="7.5200199799117531E-2"/>
    <n v="8.5268812964041485E-2"/>
    <n v="7.5610533178470427E-2"/>
    <n v="0.10667"/>
    <n v="5.4999999999999997E-3"/>
    <n v="0.93137411556843797"/>
    <n v="0.46993257146101852"/>
    <n v="4.4783509549223171"/>
  </r>
  <r>
    <x v="8"/>
    <s v="LOS ANDES_05Qd-61_102864"/>
    <s v="C31"/>
    <s v="LOS ANDES_05Qd-61_102864_C31"/>
    <x v="5"/>
    <x v="2"/>
    <x v="4"/>
    <x v="6"/>
    <n v="0.49732647218412401"/>
    <n v="0.49732647218412401"/>
    <n v="0.49732647218412401"/>
    <n v="3.481285305288869"/>
    <x v="4790"/>
    <s v="05Qd-614,97326472184124"/>
    <s v="PlátanoFríjolCaña paneleraYuca"/>
    <n v="31.278676488914229"/>
    <n v="28.618877899322769"/>
    <n v="31.738657025515899"/>
    <n v="244.70964547209371"/>
    <n v="336.34585688584662"/>
    <n v="2566439.3166136802"/>
    <n v="3827445.138499747"/>
    <n v="6336231.8916881382"/>
    <n v="17338816.152029261"/>
    <n v="30068932.498830825"/>
    <n v="0.1078506966699023"/>
    <n v="0.12614042517295659"/>
    <n v="0.1430294646824026"/>
    <n v="0.8878010137891531"/>
    <n v="0.10412399999999999"/>
    <n v="5.4999999999999997E-3"/>
    <n v="1.562282111573164"/>
    <n v="0.78826245841183662"/>
    <n v="7.4334332918262414"/>
  </r>
  <r>
    <x v="8"/>
    <s v="LOS ANDES_05Qd-61_102864"/>
    <s v="C32"/>
    <s v="LOS ANDES_05Qd-61_102864_C32"/>
    <x v="2"/>
    <x v="5"/>
    <x v="7"/>
    <x v="0"/>
    <n v="1.5633161429158671"/>
    <n v="0.1954145178644833"/>
    <n v="0.1954145178644833"/>
    <m/>
    <x v="4791"/>
    <s v="05Qd-611,95414517864483"/>
    <s v="GranadillaCaña paneleraYuca"/>
    <n v="199.41518599385441"/>
    <n v="12.471072237657131"/>
    <n v="13.73625347915857"/>
    <m/>
    <n v="225.6225117106701"/>
    <n v="20364856.138124481"/>
    <n v="2489695.9430974908"/>
    <n v="973277.42530673288"/>
    <m/>
    <n v="23827829.506528705"/>
    <n v="1.530524253835104"/>
    <n v="5.6200575365670427E-2"/>
    <n v="4.9834814401921348E-2"/>
    <m/>
    <n v="7.7098E-2"/>
    <n v="5.4999999999999997E-3"/>
    <n v="0.61386759538581148"/>
    <n v="0.30973201081520613"/>
    <n v="2.9603427848458508"/>
  </r>
  <r>
    <x v="8"/>
    <s v="LOS ANDES_05Qd-61_102864"/>
    <s v="C33"/>
    <s v="LOS ANDES_05Qd-61_102864_C33"/>
    <x v="4"/>
    <x v="6"/>
    <x v="4"/>
    <x v="6"/>
    <n v="0.20278642897274091"/>
    <n v="1.419505002809186"/>
    <n v="0.20278642897274091"/>
    <n v="0.2027864289727408"/>
    <x v="4792"/>
    <s v="05Qd-612,02786428972741"/>
    <s v="CaféGranadillaCaña paneleraYuca"/>
    <n v="31.2291100618021"/>
    <n v="181.07076769924629"/>
    <n v="12.941536955250021"/>
    <n v="14.25444650143481"/>
    <n v="239.49586121773322"/>
    <n v="2923620.615242959"/>
    <n v="18491471.031341352"/>
    <n v="2583618.4283850589"/>
    <n v="1009993.8102582881"/>
    <n v="25008703.885227658"/>
    <n v="0.12686184786613061"/>
    <n v="1.3897296750147159"/>
    <n v="5.8320712857788413E-2"/>
    <n v="5.1714806870660261E-2"/>
    <n v="0.10667"/>
    <n v="5.4999999999999997E-3"/>
    <n v="0.63702543132798151"/>
    <n v="0.32141648992179422"/>
    <n v="3.098476210977184"/>
  </r>
  <r>
    <x v="8"/>
    <s v="LOS ANDES_05Qd-61_102864"/>
    <s v="C34"/>
    <s v="LOS ANDES_05Qd-61_102864_C34"/>
    <x v="5"/>
    <x v="6"/>
    <x v="4"/>
    <x v="6"/>
    <n v="0.2128890820033465"/>
    <n v="1.490223574023426"/>
    <n v="0.2128890820033465"/>
    <n v="0.2128890820033465"/>
    <x v="4793"/>
    <s v="05Qd-612,12889082003346"/>
    <s v="PlátanoGranadillaCaña paneleraYuca"/>
    <n v="13.38937116047847"/>
    <n v="190.09156435372461"/>
    <n v="13.58627367754433"/>
    <n v="14.964591297005351"/>
    <n v="232.03180048875276"/>
    <n v="1098608.1390996261"/>
    <n v="19412700.90259793"/>
    <n v="2712332.1725822189"/>
    <n v="1060310.8708218951"/>
    <n v="24283952.085101672"/>
    <n v="4.6167330901654417E-2"/>
    <n v="1.4589648638985711"/>
    <n v="6.122620278373913E-2"/>
    <n v="5.4291195995936938E-2"/>
    <n v="0.10412399999999999"/>
    <n v="5.4999999999999997E-3"/>
    <n v="0.66876151414663831"/>
    <n v="0.33742919497530433"/>
    <n v="3.2447055291554081"/>
  </r>
  <r>
    <x v="8"/>
    <s v="LOS ANDES_05Qd-61_102864"/>
    <s v="C35"/>
    <s v="LOS ANDES_05Qd-61_102864_C35"/>
    <x v="0"/>
    <x v="6"/>
    <x v="4"/>
    <x v="6"/>
    <n v="0.21390198277993441"/>
    <n v="1.4973138794595411"/>
    <n v="0.21390198277993441"/>
    <n v="0.21390198277993441"/>
    <x v="4794"/>
    <s v="05Qd-612,13901982779934"/>
    <s v="FríjolGranadillaCaña paneleraYuca"/>
    <n v="12.309086827245309"/>
    <n v="190.9959972694231"/>
    <n v="13.650915541887111"/>
    <n v="15.035791031643781"/>
    <n v="231.99179067019929"/>
    <n v="1646198.5232980161"/>
    <n v="19505064.2104523"/>
    <n v="2725237.124485434"/>
    <n v="1065355.703062109"/>
    <n v="24941855.56129786"/>
    <n v="5.4253470431008928E-2"/>
    <n v="1.465906444132516"/>
    <n v="6.1517509729889612E-2"/>
    <n v="5.4549507009675577E-2"/>
    <n v="0.10412399999999999"/>
    <n v="5.4999999999999997E-3"/>
    <n v="0.67194340140293529"/>
    <n v="0.33903464270619599"/>
    <n v="3.2596218719084749"/>
  </r>
  <r>
    <x v="8"/>
    <s v="LOS ANDES_05Qd-61_102864"/>
    <s v="C36"/>
    <s v="LOS ANDES_05Qd-61_102864_C36"/>
    <x v="4"/>
    <x v="3"/>
    <x v="1"/>
    <x v="0"/>
    <n v="0.20178008284465401"/>
    <n v="0.20178008284465421"/>
    <n v="1.614240662757233"/>
    <m/>
    <x v="4795"/>
    <s v="05Qd-612,01780082844654"/>
    <s v="CaféPlátanoGulupa"/>
    <n v="31.074132758076718"/>
    <n v="12.690685668684029"/>
    <n v="261.50698736667181"/>
    <m/>
    <n v="305.27180579343258"/>
    <n v="2909111.88159126"/>
    <n v="1041280.460394156"/>
    <n v="23926275.10338771"/>
    <m/>
    <n v="27876667.445373125"/>
    <n v="0.12623228438868911"/>
    <n v="4.3758222668769622E-2"/>
    <n v="1.493398119168752"/>
    <m/>
    <n v="8.3624000000000004E-2"/>
    <n v="5.4999999999999997E-3"/>
    <n v="0.63386413459053648"/>
    <n v="0.31982143130877683"/>
    <n v="3.0606103943458538"/>
  </r>
  <r>
    <x v="8"/>
    <s v="LOS ANDES_05Qd-61_102864"/>
    <s v="C37"/>
    <s v="LOS ANDES_05Qd-61_102864_C37"/>
    <x v="4"/>
    <x v="2"/>
    <x v="1"/>
    <x v="0"/>
    <n v="0.20268980528147809"/>
    <n v="0.20268980528147801"/>
    <n v="1.621518442251825"/>
    <m/>
    <x v="4796"/>
    <s v="05Qd-612,02689805281478"/>
    <s v="CaféFríjolGulupa"/>
    <n v="31.214230013347631"/>
    <n v="11.663876976652331"/>
    <n v="262.68598764479549"/>
    <m/>
    <n v="305.56409463479542"/>
    <n v="2922227.568296337"/>
    <n v="1559909.14065165"/>
    <n v="24034146.351056539"/>
    <m/>
    <n v="28516283.060004525"/>
    <n v="0.12680140072436011"/>
    <n v="5.1409646673631459E-2"/>
    <n v="1.500131081892156"/>
    <m/>
    <n v="8.3624000000000004E-2"/>
    <n v="5.4999999999999997E-3"/>
    <n v="0.63672190140778451"/>
    <n v="0.32126334137114271"/>
    <n v="3.0740072955937081"/>
  </r>
  <r>
    <x v="8"/>
    <s v="LOS ANDES_05Qd-61_102864"/>
    <s v="C38"/>
    <s v="LOS ANDES_05Qd-61_102864_C38"/>
    <x v="5"/>
    <x v="2"/>
    <x v="1"/>
    <x v="0"/>
    <n v="0.21278259359909271"/>
    <n v="0.2127825935990928"/>
    <n v="1.7022607487927419"/>
    <m/>
    <x v="4797"/>
    <s v="05Qd-612,12782593599093"/>
    <s v="PlátanoFríjolGulupa"/>
    <n v="13.38267371617825"/>
    <n v="12.244671068020519"/>
    <n v="275.76624130442423"/>
    <m/>
    <n v="301.39358608862301"/>
    <n v="1098058.608674993"/>
    <n v="1637583.6577762079"/>
    <n v="25230908.818606019"/>
    <m/>
    <n v="27966551.085057221"/>
    <n v="4.6144237723976578E-2"/>
    <n v="5.3969551848140708E-2"/>
    <n v="1.5748289949775529"/>
    <m/>
    <n v="8.1077999999999997E-2"/>
    <n v="5.4999999999999997E-3"/>
    <n v="0.66842699559924423"/>
    <n v="0.33726041085456199"/>
    <n v="3.2200913424447339"/>
  </r>
  <r>
    <x v="8"/>
    <s v="LOS ANDES_05Qd-61_102864"/>
    <s v="C39"/>
    <s v="LOS ANDES_05Qd-61_102864_C39"/>
    <x v="4"/>
    <x v="3"/>
    <x v="2"/>
    <x v="3"/>
    <n v="0.21955865040506251"/>
    <n v="0.21955865040506251"/>
    <n v="0.21955865040506251"/>
    <n v="1.536910552835437"/>
    <x v="4798"/>
    <s v="05Qd-612,19558650405062"/>
    <s v="CaféPlátanoFríjolGulupa"/>
    <n v="33.812032162379623"/>
    <n v="13.80884465329653"/>
    <n v="12.63460233694587"/>
    <n v="248.9795095593409"/>
    <n v="309.2349887119629"/>
    <n v="3165429.756965884"/>
    <n v="1133026.259848024"/>
    <n v="1689732.471746048"/>
    <n v="22780088.214126859"/>
    <n v="28768276.702686816"/>
    <n v="0.13735443859078039"/>
    <n v="4.7613699914455188E-2"/>
    <n v="5.5688210987171388E-2"/>
    <n v="1.4218569646329311"/>
    <n v="0.11065"/>
    <n v="5.4999999999999997E-3"/>
    <n v="0.68971303792166228"/>
    <n v="0.34800046089202402"/>
    <n v="3.349450002864311"/>
  </r>
  <r>
    <x v="8"/>
    <s v="LOS ANDES_05Qd-61_102864"/>
    <s v="C40"/>
    <s v="LOS ANDES_05Qd-61_102864_C40"/>
    <x v="4"/>
    <x v="6"/>
    <x v="1"/>
    <x v="0"/>
    <n v="0.1765890920973327"/>
    <n v="1.412712736778662"/>
    <n v="0.1765890920973327"/>
    <m/>
    <x v="4799"/>
    <s v="05Qd-611,76589092097333"/>
    <s v="CaféGranadillaGulupa"/>
    <n v="27.19472018298924"/>
    <n v="180.20435241917991"/>
    <n v="28.607432919767898"/>
    <m/>
    <n v="236.00650552193704"/>
    <n v="2545927.3221493489"/>
    <n v="18402990.194505949"/>
    <n v="2617403.523066666"/>
    <m/>
    <n v="23566321.039721962"/>
    <n v="0.1104729672984248"/>
    <n v="1.383079882555702"/>
    <n v="0.16336957932494789"/>
    <m/>
    <n v="8.3624000000000004E-2"/>
    <n v="5.4999999999999997E-3"/>
    <n v="0.55473013224293"/>
    <n v="0.2798937109742724"/>
    <n v="2.6896387641905299"/>
  </r>
  <r>
    <x v="8"/>
    <s v="LOS ANDES_05Qd-61_102864"/>
    <s v="C41"/>
    <s v="LOS ANDES_05Qd-61_102864_C41"/>
    <x v="5"/>
    <x v="6"/>
    <x v="1"/>
    <x v="0"/>
    <n v="0.18420110043042881"/>
    <n v="1.4736088034434309"/>
    <n v="0.18420110043042881"/>
    <m/>
    <x v="4800"/>
    <s v="05Qd-611,84201100430429"/>
    <s v="PlátanoGranadillaGulupa"/>
    <n v="11.58507932216464"/>
    <n v="187.97219932287729"/>
    <n v="29.840578269729459"/>
    <m/>
    <n v="229.39785691477138"/>
    <n v="950564.61449157645"/>
    <n v="19196265.209687829"/>
    <n v="2730228.7105798149"/>
    <m/>
    <n v="22877058.534759223"/>
    <n v="3.9946027649679118E-2"/>
    <n v="1.442698602298305"/>
    <n v="0.17041175041505391"/>
    <m/>
    <n v="8.1077999999999997E-2"/>
    <n v="5.4999999999999997E-3"/>
    <n v="0.57864220030501201"/>
    <n v="0.29195874418222972"/>
    <n v="2.7991899487915299"/>
  </r>
  <r>
    <x v="8"/>
    <s v="LOS ANDES_05Qd-61_102864"/>
    <s v="C42"/>
    <s v="LOS ANDES_05Qd-61_102864_C42"/>
    <x v="4"/>
    <x v="3"/>
    <x v="5"/>
    <x v="3"/>
    <n v="0.19073709622205171"/>
    <n v="0.19073709622205171"/>
    <n v="1.335159673554362"/>
    <n v="0.19073709622205171"/>
    <x v="4801"/>
    <s v="05Qd-611,90737096222052"/>
    <s v="CaféPlátanoGranadillaGulupa"/>
    <n v="29.373512818195969"/>
    <n v="11.996151946151951"/>
    <n v="170.31175417707311"/>
    <n v="30.899409587972379"/>
    <n v="242.58082852939341"/>
    <n v="2749902.4931364129"/>
    <n v="984293.437530444"/>
    <n v="17392729.42109134"/>
    <n v="2827105.2402032511"/>
    <n v="23954030.591961447"/>
    <n v="0.11932386504326729"/>
    <n v="4.136342997789684E-2"/>
    <n v="1.3071535609592231"/>
    <n v="0.17645845958754641"/>
    <n v="0.11065"/>
    <n v="5.4999999999999997E-3"/>
    <n v="0.59917412425775429"/>
    <n v="0.30231829751195199"/>
    <n v="2.9250133839902239"/>
  </r>
  <r>
    <x v="8"/>
    <s v="LOS ANDES_05Qd-61_102864"/>
    <s v="C43"/>
    <s v="LOS ANDES_05Qd-61_102864_C43"/>
    <x v="0"/>
    <x v="6"/>
    <x v="1"/>
    <x v="0"/>
    <n v="0.1849589206827236"/>
    <n v="1.479671365461789"/>
    <n v="0.18495892068272349"/>
    <m/>
    <x v="4802"/>
    <s v="05Qd-611,84958920682724"/>
    <s v="FríjolGranadillaGulupa"/>
    <n v="10.643545162923999"/>
    <n v="188.74553422251901"/>
    <n v="29.96334515060121"/>
    <m/>
    <n v="229.35242453604423"/>
    <n v="1423451.5180345341"/>
    <n v="19275240.40858908"/>
    <n v="2741461.122359328"/>
    <m/>
    <n v="23440153.048982941"/>
    <n v="4.6912437200431589E-2"/>
    <n v="1.4486339969090001"/>
    <n v="0.1711128400143655"/>
    <m/>
    <n v="8.1077999999999997E-2"/>
    <n v="5.4999999999999997E-3"/>
    <n v="0.58102278748499547"/>
    <n v="0.29315988928211678"/>
    <n v="2.8103498835943479"/>
  </r>
  <r>
    <x v="8"/>
    <s v="LOS ANDES_05Qd-61_102864"/>
    <s v="C44"/>
    <s v="LOS ANDES_05Qd-61_102864_C44"/>
    <x v="4"/>
    <x v="2"/>
    <x v="5"/>
    <x v="3"/>
    <n v="0.19154976860782949"/>
    <n v="0.19154976860782949"/>
    <n v="1.340848380254807"/>
    <n v="0.19154976860782949"/>
    <x v="4803"/>
    <s v="05Qd-611,9154976860783"/>
    <s v="CaféFríjolGranadillaGulupa"/>
    <n v="29.498664365605741"/>
    <n v="11.022818502614189"/>
    <n v="171.03740043223021"/>
    <n v="31.031062514468381"/>
    <n v="242.58994581491851"/>
    <n v="2761618.9859635439"/>
    <n v="1474174.956782429"/>
    <n v="17466834.517550241"/>
    <n v="2839150.6703052488"/>
    <n v="24541779.130601462"/>
    <n v="0.119832267509309"/>
    <n v="4.8584120503095921E-2"/>
    <n v="1.3127229421860711"/>
    <n v="0.17721029507306069"/>
    <n v="0.11065"/>
    <n v="5.4999999999999997E-3"/>
    <n v="0.60172702180470028"/>
    <n v="0.30360638324340988"/>
    <n v="2.9369810911264058"/>
  </r>
  <r>
    <x v="8"/>
    <s v="LOS ANDES_05Qd-61_102864"/>
    <s v="C45"/>
    <s v="LOS ANDES_05Qd-61_102864_C45"/>
    <x v="5"/>
    <x v="2"/>
    <x v="5"/>
    <x v="3"/>
    <n v="0.20053902335718951"/>
    <n v="0.20053902335718951"/>
    <n v="1.4037731635003261"/>
    <n v="0.20053902335718951"/>
    <x v="4804"/>
    <s v="05Qd-612,00539023357189"/>
    <s v="PlátanoFríjolGranadillaGulupa"/>
    <n v="12.612630909118501"/>
    <n v="11.540109253190989"/>
    <n v="179.06402857868031"/>
    <n v="32.487321783864701"/>
    <n v="235.70409052485451"/>
    <n v="1034876.007703557"/>
    <n v="1543356.6338366829"/>
    <n v="18286537.022462349"/>
    <n v="2972389.4042002629"/>
    <n v="23837159.068202853"/>
    <n v="4.3489085315706492E-2"/>
    <n v="5.086412866572694E-2"/>
    <n v="1.37432782444933"/>
    <n v="0.1855266114967177"/>
    <n v="0.10810400000000001"/>
    <n v="5.4999999999999997E-3"/>
    <n v="0.62996551839954817"/>
    <n v="0.31785435202114543"/>
    <n v="3.0668141039925891"/>
  </r>
  <r>
    <x v="8"/>
    <s v="LOS ANDES_05Qd-61_102864"/>
    <s v="C46"/>
    <s v="LOS ANDES_05Qd-61_102864_C46"/>
    <x v="4"/>
    <x v="5"/>
    <x v="1"/>
    <x v="0"/>
    <n v="0.20090734192932669"/>
    <n v="0.2009073419293268"/>
    <n v="1.6072587354346139"/>
    <m/>
    <x v="4805"/>
    <s v="05Qd-612,00907341929327"/>
    <s v="CaféCaña paneleraGulupa"/>
    <n v="30.939730657116321"/>
    <n v="12.82161633463619"/>
    <n v="260.37591514040753"/>
    <m/>
    <n v="304.13726213216006"/>
    <n v="2896529.3663571668"/>
    <n v="2559677.7537625139"/>
    <n v="23822788.976611849"/>
    <m/>
    <n v="29278996.096731529"/>
    <n v="0.12568630344811199"/>
    <n v="5.7780293578012669E-2"/>
    <n v="1.4869388610343659"/>
    <m/>
    <n v="7.9644000000000006E-2"/>
    <n v="5.4999999999999997E-3"/>
    <n v="0.63112254009212598"/>
    <n v="0.3184381369579829"/>
    <n v="3.043778096343376"/>
  </r>
  <r>
    <x v="8"/>
    <s v="LOS ANDES_05Qd-61_102864"/>
    <s v="C47"/>
    <s v="LOS ANDES_05Qd-61_102864_C47"/>
    <x v="5"/>
    <x v="5"/>
    <x v="1"/>
    <x v="0"/>
    <n v="0.210819057626976"/>
    <n v="0.210819057626976"/>
    <n v="1.686552461015808"/>
    <m/>
    <x v="4806"/>
    <s v="05Qd-612,10819057626976"/>
    <s v="PlátanoCaña paneleraGulupa"/>
    <n v="13.25917977430853"/>
    <n v="13.454167712166001"/>
    <n v="273.22149868456091"/>
    <m/>
    <n v="299.93484617103547"/>
    <n v="1087925.8363407671"/>
    <n v="2685958.8439867641"/>
    <n v="24998080.57717631"/>
    <m/>
    <n v="28771965.257503841"/>
    <n v="4.5718423426179072E-2"/>
    <n v="6.0630870552314732E-2"/>
    <n v="1.5602966343682221"/>
    <m/>
    <n v="7.7098E-2"/>
    <n v="5.4999999999999997E-3"/>
    <n v="0.6622588197706053"/>
    <n v="0.33414820633875703"/>
    <n v="3.187195602379123"/>
  </r>
  <r>
    <x v="8"/>
    <s v="LOS ANDES_05Qd-61_102864"/>
    <s v="C48"/>
    <s v="LOS ANDES_05Qd-61_102864_C48"/>
    <x v="4"/>
    <x v="3"/>
    <x v="4"/>
    <x v="3"/>
    <n v="0.2174686798535318"/>
    <n v="0.2174686798535318"/>
    <n v="0.2174686798535318"/>
    <n v="1.522280758974722"/>
    <x v="4807"/>
    <s v="05Qd-612,17468679853532"/>
    <s v="CaféPlátanoCaña paneleraGulupa"/>
    <n v="33.4901766974439"/>
    <n v="13.67739877939082"/>
    <n v="13.8785369967348"/>
    <n v="246.609482953905"/>
    <n v="307.65559542747451"/>
    <n v="3135298.1499315328"/>
    <n v="1122241.025411464"/>
    <n v="2770678.9439133611"/>
    <n v="22563245.409523342"/>
    <n v="29591463.5287797"/>
    <n v="0.13604696684577219"/>
    <n v="4.7160466892267071E-2"/>
    <n v="6.2543280127512965E-2"/>
    <n v="1.4083223615594951"/>
    <n v="0.10667"/>
    <n v="5.4999999999999997E-3"/>
    <n v="0.68314768540376469"/>
    <n v="0.34468785756784792"/>
    <n v="3.3146923415069298"/>
  </r>
  <r>
    <x v="8"/>
    <s v="LOS ANDES_05Qd-61_102864"/>
    <s v="C49"/>
    <s v="LOS ANDES_05Qd-61_102864_C49"/>
    <x v="0"/>
    <x v="5"/>
    <x v="1"/>
    <x v="0"/>
    <n v="0.21181231036191361"/>
    <n v="0.21181231036191361"/>
    <n v="1.6944984828953089"/>
    <m/>
    <x v="4808"/>
    <s v="05Qd-612,11812310361914"/>
    <s v="FríjolCaña paneleraGulupa"/>
    <n v="12.18883567809921"/>
    <n v="13.517555666873889"/>
    <n v="274.50875422904011"/>
    <m/>
    <n v="300.21514557401321"/>
    <n v="1630116.317775585"/>
    <n v="2698613.468278084"/>
    <n v="25115856.513474271"/>
    <m/>
    <n v="29444586.299527939"/>
    <n v="5.3723452058723802E-2"/>
    <n v="6.091652678603289E-2"/>
    <n v="1.567647814649761"/>
    <m/>
    <n v="7.7098E-2"/>
    <n v="5.4999999999999997E-3"/>
    <n v="0.6653789854300951"/>
    <n v="0.33572251192363312"/>
    <n v="3.2018226009728639"/>
  </r>
  <r>
    <x v="8"/>
    <s v="LOS ANDES_05Qd-61_102864"/>
    <s v="C50"/>
    <s v="LOS ANDES_05Qd-61_102864_C50"/>
    <x v="4"/>
    <x v="2"/>
    <x v="4"/>
    <x v="3"/>
    <n v="0.21852573589824109"/>
    <n v="0.21852573589824101"/>
    <n v="0.21852573589824101"/>
    <n v="1.529680151287687"/>
    <x v="4809"/>
    <s v="05Qd-612,18525735898241"/>
    <s v="CaféFríjolCaña paneleraGulupa"/>
    <n v="33.652963328329122"/>
    <n v="12.575162802144231"/>
    <n v="13.94599678650315"/>
    <n v="247.80818450860531"/>
    <n v="307.98230742558184"/>
    <n v="3150537.9806215572"/>
    <n v="1681783.1188988991"/>
    <n v="2784146.4599142158"/>
    <n v="22672919.2023861"/>
    <n v="30289386.761820771"/>
    <n v="0.13670825411143969"/>
    <n v="5.5426225586543969E-2"/>
    <n v="6.2847285984169013E-2"/>
    <n v="1.415167833128957"/>
    <n v="0.10667"/>
    <n v="5.4999999999999997E-3"/>
    <n v="0.68646828030861051"/>
    <n v="0.34636329139871203"/>
    <n v="3.330258930689733"/>
  </r>
  <r>
    <x v="8"/>
    <s v="LOS ANDES_05Qd-61_102864"/>
    <s v="C51"/>
    <s v="LOS ANDES_05Qd-61_102864_C51"/>
    <x v="5"/>
    <x v="2"/>
    <x v="4"/>
    <x v="3"/>
    <n v="0.2303030266806301"/>
    <n v="0.2303030266806301"/>
    <n v="0.2303030266806301"/>
    <n v="1.612121186764411"/>
    <x v="4810"/>
    <s v="05Qd-612,3030302668063"/>
    <s v="PlátanoFríjolCaña paneleraGulupa"/>
    <n v="14.484597681529101"/>
    <n v="13.2528923535308"/>
    <n v="14.69760647096335"/>
    <n v="261.1636322558345"/>
    <n v="303.59872876185773"/>
    <n v="1188472.3123877309"/>
    <n v="1772421.6367959799"/>
    <n v="2934196.0744568142"/>
    <n v="23894860.230222091"/>
    <n v="29789950.253862616"/>
    <n v="4.9943735678516663E-2"/>
    <n v="5.8413383016856862E-2"/>
    <n v="6.623439624318303E-2"/>
    <n v="1.4914373077889309"/>
    <n v="0.10412399999999999"/>
    <n v="5.4999999999999997E-3"/>
    <n v="0.72346500527946622"/>
    <n v="0.36503029728879871"/>
    <n v="3.501149569374566"/>
  </r>
  <r>
    <x v="8"/>
    <s v="LOS ANDES_05Qd-61_102864"/>
    <s v="C52"/>
    <s v="LOS ANDES_05Qd-61_102864_C52"/>
    <x v="2"/>
    <x v="5"/>
    <x v="1"/>
    <x v="0"/>
    <n v="1.4677882155738571"/>
    <n v="0.18347352694673219"/>
    <n v="0.18347352694673219"/>
    <m/>
    <x v="4811"/>
    <s v="05Qd-611,83473526946732"/>
    <s v="GranadillaCaña paneleraGulupa"/>
    <n v="187.22973042567801"/>
    <n v="11.70901544703651"/>
    <n v="29.722711365370611"/>
    <m/>
    <n v="228.66145723808512"/>
    <n v="19120442.136318881"/>
    <n v="2337560.692506202"/>
    <n v="2719444.616404464"/>
    <m/>
    <n v="24177447.445229545"/>
    <n v="1.4370001062222999"/>
    <n v="5.2766385483835498E-2"/>
    <n v="0.16973864330210731"/>
    <m/>
    <n v="7.7098E-2"/>
    <n v="5.4999999999999997E-3"/>
    <n v="0.57635662915203822"/>
    <n v="0.29080554021057048"/>
    <n v="2.7844954388299299"/>
  </r>
  <r>
    <x v="8"/>
    <s v="LOS ANDES_05Qd-61_102864"/>
    <s v="C53"/>
    <s v="LOS ANDES_05Qd-61_102864_C53"/>
    <x v="4"/>
    <x v="6"/>
    <x v="4"/>
    <x v="3"/>
    <n v="0.18995708313059839"/>
    <n v="1.329699581914189"/>
    <n v="0.18995708313059839"/>
    <n v="0.18995708313059839"/>
    <x v="4812"/>
    <s v="05Qd-611,89957083130598"/>
    <s v="CaféGranadillaCaña paneleraGulupa"/>
    <n v="29.253390802112161"/>
    <n v="169.6152698511722"/>
    <n v="12.12278663665702"/>
    <n v="30.773047467156939"/>
    <n v="241.76449475709833"/>
    <n v="2738656.857193789"/>
    <n v="17321602.42527736"/>
    <n v="2420165.0133326151"/>
    <n v="2815543.8861617292"/>
    <n v="25295968.181965496"/>
    <n v="0.11883589401560619"/>
    <n v="1.3018079993968239"/>
    <n v="5.4631035009013687E-2"/>
    <n v="0.1757368385117189"/>
    <n v="0.10667"/>
    <n v="5.4999999999999997E-3"/>
    <n v="0.59672382135266511"/>
    <n v="0.30108197676199849"/>
    <n v="2.9095466294206478"/>
  </r>
  <r>
    <x v="8"/>
    <s v="LOS ANDES_05Qd-61_102864"/>
    <s v="C54"/>
    <s v="LOS ANDES_05Qd-61_102864_C54"/>
    <x v="0"/>
    <x v="6"/>
    <x v="4"/>
    <x v="3"/>
    <n v="0.1996769621756519"/>
    <n v="1.3977387352295629"/>
    <n v="0.1996769621756519"/>
    <n v="0.1996769621756519"/>
    <x v="4813"/>
    <s v="05Qd-611,99676962175652"/>
    <s v="FríjolGranadillaCaña paneleraGulupa"/>
    <n v="11.49050155065342"/>
    <n v="178.29428239430561"/>
    <n v="12.7430952761421"/>
    <n v="32.347667872455609"/>
    <n v="234.87554709355675"/>
    <n v="1536722.17526086"/>
    <n v="18207928.313554171"/>
    <n v="2544001.9917225721"/>
    <n v="2959611.9333675122"/>
    <n v="25248264.413905118"/>
    <n v="5.0645478000527683E-2"/>
    <n v="1.368419973456884"/>
    <n v="5.7426440390284043E-2"/>
    <n v="0.1847290844756119"/>
    <n v="0.10412399999999999"/>
    <n v="5.4999999999999997E-3"/>
    <n v="0.62725747280309474"/>
    <n v="0.31648798504840808"/>
    <n v="3.0501390796080212"/>
  </r>
  <r>
    <x v="8"/>
    <s v="LOS ANDES_05Qd-61_102864"/>
    <s v="C55"/>
    <s v="LOS ANDES_05Qd-61_102864_C55"/>
    <x v="4"/>
    <x v="7"/>
    <x v="1"/>
    <x v="0"/>
    <n v="0.19992420603909841"/>
    <n v="0.1999242060390985"/>
    <n v="1.599393648312788"/>
    <m/>
    <x v="4814"/>
    <s v="05Qd-611,99924206039098"/>
    <s v="CaféYucaGulupa"/>
    <n v="30.788327730021159"/>
    <n v="14.05325254634884"/>
    <n v="259.1017710266716"/>
    <m/>
    <n v="303.9433513030416"/>
    <n v="2882355.2602751311"/>
    <n v="995738.28309504455"/>
    <n v="23706212.655292138"/>
    <m/>
    <n v="27584306.198662315"/>
    <n v="0.12507126014186279"/>
    <n v="5.0984879789326892E-2"/>
    <n v="1.4796625567100949"/>
    <m/>
    <n v="8.3624000000000004E-2"/>
    <n v="5.4999999999999997E-3"/>
    <n v="0.62803415509664429"/>
    <n v="0.31687986657197098"/>
    <n v="3.0332800820596"/>
  </r>
  <r>
    <x v="8"/>
    <s v="LOS ANDES_05Qd-61_102864"/>
    <s v="C56"/>
    <s v="LOS ANDES_05Qd-61_102864_C56"/>
    <x v="5"/>
    <x v="7"/>
    <x v="1"/>
    <x v="0"/>
    <n v="0.20973678459648831"/>
    <n v="0.20973678459648831"/>
    <n v="1.6778942767719069"/>
    <m/>
    <x v="4815"/>
    <s v="05Qd-612,09736784596488"/>
    <s v="PlátanoYucaGulupa"/>
    <n v="13.19111167440499"/>
    <n v="14.743007165511459"/>
    <n v="271.81887283704879"/>
    <m/>
    <n v="299.75299167696522"/>
    <n v="1082340.796709646"/>
    <n v="1044610.604856621"/>
    <n v="24869748.970313199"/>
    <m/>
    <n v="26996700.371879466"/>
    <n v="4.5483720656763788E-2"/>
    <n v="5.3487293819541953E-2"/>
    <n v="1.5522866044119861"/>
    <m/>
    <n v="8.1077999999999997E-2"/>
    <n v="5.4999999999999997E-3"/>
    <n v="0.65885900920362828"/>
    <n v="0.33243280358543398"/>
    <n v="3.1752376587539461"/>
  </r>
  <r>
    <x v="8"/>
    <s v="LOS ANDES_05Qd-61_102864"/>
    <s v="C57"/>
    <s v="LOS ANDES_05Qd-61_102864_C57"/>
    <x v="4"/>
    <x v="3"/>
    <x v="7"/>
    <x v="3"/>
    <n v="0.2163172427507935"/>
    <n v="0.21631724275079359"/>
    <n v="0.2163172427507935"/>
    <n v="1.5142206992555549"/>
    <x v="4816"/>
    <s v="05Qd-612,16317242750794"/>
    <s v="CaféPlátanoYucaGulupa"/>
    <n v="33.312855383622207"/>
    <n v="13.60498069861641"/>
    <n v="15.205566663159519"/>
    <n v="245.3037532793999"/>
    <n v="307.42715602479802"/>
    <n v="3118697.6048764512"/>
    <n v="1116299.0665245841"/>
    <n v="1077385.095921827"/>
    <n v="22443779.204365831"/>
    <n v="27756160.971688695"/>
    <n v="0.13532663541484269"/>
    <n v="4.6910765135679447E-2"/>
    <n v="5.5165449129511449E-2"/>
    <n v="1.4008656803454109"/>
    <n v="0.11065"/>
    <n v="5.4999999999999997E-3"/>
    <n v="0.67953060549987487"/>
    <n v="0.3428628297600077"/>
    <n v="3.3017158627678178"/>
  </r>
  <r>
    <x v="8"/>
    <s v="LOS ANDES_05Qd-61_102864"/>
    <s v="C58"/>
    <s v="LOS ANDES_05Qd-61_102864_C58"/>
    <x v="0"/>
    <x v="7"/>
    <x v="1"/>
    <x v="0"/>
    <n v="0.21071984169059971"/>
    <n v="0.21071984169059971"/>
    <n v="1.685758733524797"/>
    <m/>
    <x v="4817"/>
    <s v="05Qd-612,107198416906"/>
    <s v="FríjolYucaGulupa"/>
    <n v="12.125969071831779"/>
    <n v="14.81210910111362"/>
    <n v="273.0929148310172"/>
    <m/>
    <n v="300.03099300396258"/>
    <n v="1621708.633610653"/>
    <n v="1049506.798281461"/>
    <n v="24986315.948304549"/>
    <m/>
    <n v="27657531.380196661"/>
    <n v="5.3446361514795017E-2"/>
    <n v="5.3737994066211998E-2"/>
    <n v="1.55956232555693"/>
    <m/>
    <n v="8.1077999999999997E-2"/>
    <n v="5.4999999999999997E-3"/>
    <n v="0.66194714667204091"/>
    <n v="0.33399094907960047"/>
    <n v="3.1897145126576381"/>
  </r>
  <r>
    <x v="8"/>
    <s v="LOS ANDES_05Qd-61_102864"/>
    <s v="C59"/>
    <s v="LOS ANDES_05Qd-61_102864_C59"/>
    <x v="4"/>
    <x v="2"/>
    <x v="7"/>
    <x v="3"/>
    <n v="0.2173631078679949"/>
    <n v="0.2173631078679949"/>
    <n v="0.2173631078679949"/>
    <n v="1.521541755075964"/>
    <x v="4818"/>
    <s v="05Qd-612,17363107867995"/>
    <s v="CaféFríjolYucaGulupa"/>
    <n v="33.473918611671223"/>
    <n v="12.50825884367643"/>
    <n v="15.279083556949621"/>
    <n v="246.4897643223062"/>
    <n v="307.75102533460347"/>
    <n v="3133776.0932787708"/>
    <n v="1672835.485400311"/>
    <n v="1082594.1096615009"/>
    <n v="22552291.893735949"/>
    <n v="28441497.582076531"/>
    <n v="0.13598092171032619"/>
    <n v="5.5131340028956068E-2"/>
    <n v="5.5432166743815417E-2"/>
    <n v="1.4076386797158109"/>
    <n v="0.11065"/>
    <n v="5.4999999999999997E-3"/>
    <n v="0.68281604565862275"/>
    <n v="0.34452052597077187"/>
    <n v="3.3171176503093438"/>
  </r>
  <r>
    <x v="8"/>
    <s v="LOS ANDES_05Qd-61_102864"/>
    <s v="C60"/>
    <s v="LOS ANDES_05Qd-61_102864_C60"/>
    <x v="5"/>
    <x v="2"/>
    <x v="7"/>
    <x v="3"/>
    <n v="0.22901207380889069"/>
    <n v="0.2290120738088908"/>
    <n v="0.2290120738088908"/>
    <n v="1.6030845166622349"/>
    <x v="4819"/>
    <s v="05Qd-612,29012073808891"/>
    <s v="PlátanoFríjolYucaGulupa"/>
    <n v="14.40340494497471"/>
    <n v="13.178603883729799"/>
    <n v="16.097923173795269"/>
    <n v="259.69969169928208"/>
    <n v="303.37962370178184"/>
    <n v="1181810.3862863979"/>
    <n v="1762486.4099996439"/>
    <n v="1140612.7036858371"/>
    <n v="23760918.70596765"/>
    <n v="27845828.205939528"/>
    <n v="4.966377839819406E-2"/>
    <n v="5.8085949523513362E-2"/>
    <n v="5.8402898202168117E-2"/>
    <n v="1.4830771255400921"/>
    <n v="0.10810400000000001"/>
    <n v="5.4999999999999997E-3"/>
    <n v="0.7194096559441594"/>
    <n v="0.36298413698709181"/>
    <n v="3.4861185310201588"/>
  </r>
  <r>
    <x v="8"/>
    <s v="LOS ANDES_05Qd-61_102864"/>
    <s v="C61"/>
    <s v="LOS ANDES_05Qd-61_102864_C61"/>
    <x v="2"/>
    <x v="7"/>
    <x v="1"/>
    <x v="0"/>
    <n v="1.461226110254878"/>
    <n v="0.18265326378185981"/>
    <n v="0.18265326378185981"/>
    <m/>
    <x v="4820"/>
    <s v="05Qd-611,8265326378186"/>
    <s v="GranadillaYucaGulupa"/>
    <n v="186.39267423673931"/>
    <n v="12.83922790139456"/>
    <n v="29.589828732661289"/>
    <m/>
    <n v="228.82173087079516"/>
    <n v="19034959.534869511"/>
    <n v="909718.99242799403"/>
    <n v="2707286.6757747261"/>
    <m/>
    <n v="22651965.203072231"/>
    <n v="1.430575646657656"/>
    <n v="4.6580426060189598E-2"/>
    <n v="0.16897978528551419"/>
    <m/>
    <n v="8.1077999999999997E-2"/>
    <n v="5.4999999999999997E-3"/>
    <n v="0.57377988622573761"/>
    <n v="0.28950542309424782"/>
    <n v="2.776395947138584"/>
  </r>
  <r>
    <x v="8"/>
    <s v="LOS ANDES_05Qd-61_102864"/>
    <s v="C62"/>
    <s v="LOS ANDES_05Qd-61_102864_C62"/>
    <x v="4"/>
    <x v="6"/>
    <x v="7"/>
    <x v="3"/>
    <n v="0.18907796190182299"/>
    <n v="1.3235457333127609"/>
    <n v="0.18907796190182299"/>
    <n v="0.18907796190182299"/>
    <x v="4821"/>
    <s v="05Qd-611,89077961901823"/>
    <s v="CaféGranadillaYucaGulupa"/>
    <n v="29.11800613288074"/>
    <n v="168.83029051798181"/>
    <n v="13.290838574272451"/>
    <n v="30.63062982809533"/>
    <n v="241.86976505323031"/>
    <n v="2725982.3554494381"/>
    <n v="17241438.063109301"/>
    <n v="941717.70835199277"/>
    <n v="2802513.55130882"/>
    <n v="23711651.678219549"/>
    <n v="0.1182859215931628"/>
    <n v="1.295783233016975"/>
    <n v="4.8218859283553142E-2"/>
    <n v="0.17492352856366439"/>
    <n v="0.11065"/>
    <n v="5.4999999999999997E-3"/>
    <n v="0.59396218398478418"/>
    <n v="0.29968856961438939"/>
    <n v="2.9005803726174029"/>
  </r>
  <r>
    <x v="8"/>
    <s v="LOS ANDES_05Qd-61_102864"/>
    <s v="C63"/>
    <s v="LOS ANDES_05Qd-61_102864_C63"/>
    <x v="5"/>
    <x v="6"/>
    <x v="7"/>
    <x v="3"/>
    <n v="0.1978314133449863"/>
    <n v="1.3848198934149041"/>
    <n v="0.1978314133449863"/>
    <n v="0.1978314133449863"/>
    <x v="4822"/>
    <s v="05Qd-611,97831413344986"/>
    <s v="PlátanoGranadillaYucaGulupa"/>
    <n v="12.44233943587777"/>
    <n v="176.6463666768293"/>
    <n v="13.906144075392801"/>
    <n v="32.048688961887777"/>
    <n v="235.04353914998768"/>
    <n v="1020903.462146395"/>
    <n v="18039638.38945986"/>
    <n v="985314.96395128081"/>
    <n v="2932257.2085993872"/>
    <n v="22978114.024156924"/>
    <n v="4.2901910406548623E-2"/>
    <n v="1.3557721153647171"/>
    <n v="5.0451173611134423E-2"/>
    <n v="0.18302169398785001"/>
    <n v="0.10810400000000001"/>
    <n v="5.4999999999999997E-3"/>
    <n v="0.62145993720938109"/>
    <n v="0.31356279015180327"/>
    <n v="3.026940860811048"/>
  </r>
  <r>
    <x v="8"/>
    <s v="LOS ANDES_05Qd-61_102864"/>
    <s v="C64"/>
    <s v="LOS ANDES_05Qd-61_102864_C64"/>
    <x v="0"/>
    <x v="6"/>
    <x v="7"/>
    <x v="3"/>
    <n v="0.19870580198452509"/>
    <n v="1.390940613891676"/>
    <n v="0.1987058019845252"/>
    <n v="0.1987058019845252"/>
    <x v="4823"/>
    <s v="05Qd-611,98705801984525"/>
    <s v="FríjolGranadillaYucaGulupa"/>
    <n v="11.434615696018581"/>
    <n v="177.42712021655501"/>
    <n v="13.96760739000862"/>
    <n v="32.190339921493077"/>
    <n v="235.01968322407527"/>
    <n v="1529248.086186317"/>
    <n v="18119371.201364849"/>
    <n v="989669.92556369293"/>
    <n v="2945217.3970146319"/>
    <n v="23583506.61012949"/>
    <n v="5.0399155783088151E-2"/>
    <n v="1.361764448510572"/>
    <n v="5.0674161115045413E-2"/>
    <n v="0.18383062562972771"/>
    <n v="0.10810400000000001"/>
    <n v="5.4999999999999997E-3"/>
    <n v="0.62420670780479104"/>
    <n v="0.31494869614547227"/>
    <n v="3.0398174237955149"/>
  </r>
  <r>
    <x v="8"/>
    <s v="LOS ANDES_05Qd-61_102864"/>
    <s v="C65"/>
    <s v="LOS ANDES_05Qd-61_102864_C65"/>
    <x v="7"/>
    <x v="7"/>
    <x v="1"/>
    <x v="0"/>
    <n v="0.20879401863960609"/>
    <n v="0.20879401863960609"/>
    <n v="1.6703521491168489"/>
    <m/>
    <x v="4824"/>
    <s v="05Qd-612,08794018639606"/>
    <s v="Caña paneleraYucaGulupa"/>
    <n v="13.324932649328581"/>
    <n v="14.67673741085466"/>
    <n v="270.59704815692947"/>
    <m/>
    <n v="298.59871821711272"/>
    <n v="2660158.6557174078"/>
    <n v="1039915.084619903"/>
    <n v="24757959.554209929"/>
    <m/>
    <n v="28458033.294547241"/>
    <n v="6.0048475971442153E-2"/>
    <n v="5.324686866076099E-2"/>
    <n v="1.545309082711253"/>
    <m/>
    <n v="7.7098E-2"/>
    <n v="5.4999999999999997E-3"/>
    <n v="0.6558974407526893"/>
    <n v="0.33093851954377568"/>
    <n v="3.157374146692526"/>
  </r>
  <r>
    <x v="8"/>
    <s v="LOS ANDES_05Qd-61_102864"/>
    <s v="C66"/>
    <s v="LOS ANDES_05Qd-61_102864_C66"/>
    <x v="4"/>
    <x v="5"/>
    <x v="7"/>
    <x v="3"/>
    <n v="0.21531453190249769"/>
    <n v="0.21531453190249769"/>
    <n v="0.21531453190249769"/>
    <n v="1.507201723317483"/>
    <x v="4825"/>
    <s v="05Qd-612,15314531902498"/>
    <s v="CaféCaña paneleraYucaGulupa"/>
    <n v="33.158437912984638"/>
    <n v="13.741062386344909"/>
    <n v="15.13508320814802"/>
    <n v="244.16667917743229"/>
    <n v="306.20126268490986"/>
    <n v="3104241.281925966"/>
    <n v="2743233.831476829"/>
    <n v="1072391.0154235021"/>
    <n v="22339743.943011738"/>
    <n v="29259610.071838036"/>
    <n v="0.13469934614437909"/>
    <n v="6.1923754231515547E-2"/>
    <n v="5.4909736761926398E-2"/>
    <n v="1.394372147066115"/>
    <n v="0.10667"/>
    <n v="5.4999999999999997E-3"/>
    <n v="0.67638072848952147"/>
    <n v="0.34127353306545882"/>
    <n v="3.282969580579957"/>
  </r>
  <r>
    <x v="8"/>
    <s v="LOS ANDES_05Qd-61_102864"/>
    <s v="C67"/>
    <s v="LOS ANDES_05Qd-61_102864_C67"/>
    <x v="5"/>
    <x v="5"/>
    <x v="7"/>
    <x v="3"/>
    <n v="0.2267391867276006"/>
    <n v="0.2267391867276006"/>
    <n v="0.2267391867276006"/>
    <n v="1.5871743070932041"/>
    <x v="4826"/>
    <s v="05Qd-612,26739186727601"/>
    <s v="PlátanoCaña paneleraYucaGulupa"/>
    <n v="14.2604547830835"/>
    <n v="14.47016735342296"/>
    <n v="15.93815534579921"/>
    <n v="257.12223774909899"/>
    <n v="301.79101523140469"/>
    <n v="1170081.21622628"/>
    <n v="2888790.6564261052"/>
    <n v="1129292.4102364781"/>
    <n v="23525097.579735469"/>
    <n v="28713261.862624332"/>
    <n v="4.9170877921586413E-2"/>
    <n v="6.5209447544078092E-2"/>
    <n v="5.7823264165299017E-2"/>
    <n v="1.4683579590650091"/>
    <n v="0.10412399999999999"/>
    <n v="5.4999999999999997E-3"/>
    <n v="0.71226969652649386"/>
    <n v="0.35938161096324689"/>
    <n v="3.4486671747657458"/>
  </r>
  <r>
    <x v="8"/>
    <s v="LOS ANDES_05Qd-61_102864"/>
    <s v="C68"/>
    <s v="LOS ANDES_05Qd-61_102864_C68"/>
    <x v="0"/>
    <x v="5"/>
    <x v="7"/>
    <x v="3"/>
    <n v="0.22788852467501819"/>
    <n v="0.22788852467501819"/>
    <n v="0.22788852467501819"/>
    <n v="1.595219672725128"/>
    <x v="4827"/>
    <s v="05Qd-612,27888524675018"/>
    <s v="FríjolCaña paneleraYucaGulupa"/>
    <n v="13.11394873811696"/>
    <n v="14.543516440913301"/>
    <n v="16.01894564506393"/>
    <n v="258.42558698147059"/>
    <n v="302.10199780556479"/>
    <n v="1753839.5293069261"/>
    <n v="2903433.8981678369"/>
    <n v="1135016.7785715151"/>
    <n v="23644345.989131842"/>
    <n v="29436636.195178121"/>
    <n v="5.7800975822381029E-2"/>
    <n v="6.5539993373734728E-2"/>
    <n v="5.8116369528813321E-2"/>
    <n v="1.475801046195659"/>
    <n v="0.10412399999999999"/>
    <n v="5.4999999999999997E-3"/>
    <n v="0.71588018222518801"/>
    <n v="0.36120331160990382"/>
    <n v="3.465592740585274"/>
  </r>
  <r>
    <x v="8"/>
    <s v="LOS ANDES_05Qd-61_102864"/>
    <s v="C69"/>
    <s v="LOS ANDES_05Qd-61_102864_C69"/>
    <x v="2"/>
    <x v="5"/>
    <x v="7"/>
    <x v="3"/>
    <n v="1.3789469738511859"/>
    <n v="0.19699242483588369"/>
    <n v="0.19699242483588369"/>
    <n v="0.19699242483588369"/>
    <x v="4828"/>
    <s v="05Qd-611,96992424835884"/>
    <s v="GranadillaCaña paneleraYucaGulupa"/>
    <n v="175.89722239629921"/>
    <n v="12.571771981154599"/>
    <n v="13.847169138663039"/>
    <n v="31.91277282341316"/>
    <n v="234.22893633953001"/>
    <n v="17963133.60661868"/>
    <n v="2509799.4063826762"/>
    <n v="981136.31548173574"/>
    <n v="2919821.720917468"/>
    <n v="24373891.049400561"/>
    <n v="1.350022385296473"/>
    <n v="5.665437624308374E-2"/>
    <n v="5.0237213885452887E-2"/>
    <n v="0.18224551241195169"/>
    <n v="0.10412399999999999"/>
    <n v="5.4999999999999997E-3"/>
    <n v="0.61882437121220002"/>
    <n v="0.31223299336487559"/>
    <n v="3.0106056129359118"/>
  </r>
  <r>
    <x v="8"/>
    <s v="LOS ANDES_05Qd-61_102864"/>
    <s v="C70"/>
    <s v="LOS ANDES_05Qd-61_102864_C70"/>
    <x v="4"/>
    <x v="3"/>
    <x v="6"/>
    <x v="0"/>
    <n v="1.745114688960367"/>
    <n v="0.52723496544004089"/>
    <n v="3"/>
    <m/>
    <x v="4829"/>
    <s v="05Qd-615,27234965440041"/>
    <s v="CaféPlátanoBovinos DP"/>
    <n v="268.7476620998965"/>
    <n v="33.159730760395583"/>
    <n v="75"/>
    <m/>
    <n v="376.90739286029208"/>
    <n v="25159737.298266958"/>
    <n v="2720781.2575434651"/>
    <n v="8288400"/>
    <m/>
    <n v="36168918.555810422"/>
    <n v="1.09173219974005"/>
    <n v="0.1143366812583187"/>
    <n v="0.21796463297412441"/>
    <m/>
    <n v="8.873700000000001E-2"/>
    <n v="5.4999999999999997E-3"/>
    <n v="1.6562354935289241"/>
    <n v="0.83566742022246465"/>
    <n v="7.8584895681517963"/>
  </r>
  <r>
    <x v="8"/>
    <s v="LOS ANDES_05Qd-61_102864"/>
    <s v="C71"/>
    <s v="LOS ANDES_05Qd-61_102864_C71"/>
    <x v="4"/>
    <x v="2"/>
    <x v="6"/>
    <x v="0"/>
    <n v="1.7730865746609099"/>
    <n v="0.53034295274010124"/>
    <n v="3"/>
    <m/>
    <x v="4830"/>
    <s v="05Qd-615,30342952740101"/>
    <s v="CaféFríjolBovinos DP"/>
    <n v="273.05533249778011"/>
    <n v="30.518826280407641"/>
    <n v="75"/>
    <m/>
    <n v="378.57415877818778"/>
    <n v="25563014.687664252"/>
    <n v="4081541.3410191289"/>
    <n v="8288400"/>
    <m/>
    <n v="37932956.028683379"/>
    <n v="1.1092312263082831"/>
    <n v="0.13451462829300229"/>
    <n v="0.21796463297412441"/>
    <m/>
    <n v="8.873700000000001E-2"/>
    <n v="5.4999999999999997E-3"/>
    <n v="1.665998804419166"/>
    <n v="0.84059358009306029"/>
    <n v="7.9042589119132369"/>
  </r>
  <r>
    <x v="8"/>
    <s v="LOS ANDES_05Qd-61_102864"/>
    <s v="C72"/>
    <s v="LOS ANDES_05Qd-61_102864_C72"/>
    <x v="5"/>
    <x v="2"/>
    <x v="6"/>
    <x v="0"/>
    <n v="4.0129991130185818"/>
    <n v="0.77922212366873023"/>
    <n v="3"/>
    <m/>
    <x v="4831"/>
    <s v="05Qd-617,79222123668731"/>
    <s v="PlátanoFríjolBovinos DP"/>
    <n v="252.39215691686829"/>
    <n v="44.840691298391476"/>
    <n v="75"/>
    <m/>
    <n v="372.23284821525976"/>
    <n v="20708969.413905829"/>
    <n v="5996925.7537192851"/>
    <n v="8288400"/>
    <m/>
    <n v="34994295.167625114"/>
    <n v="0.87026284399057252"/>
    <n v="0.1976396099569733"/>
    <n v="0.21796463297412441"/>
    <m/>
    <n v="8.6191000000000004E-2"/>
    <n v="5.4999999999999997E-3"/>
    <n v="2.4478181895352811"/>
    <n v="1.235067066014939"/>
    <n v="11.56679749223753"/>
  </r>
  <r>
    <x v="8"/>
    <s v="LOS ANDES_05Qd-61_102864"/>
    <s v="C73"/>
    <s v="LOS ANDES_05Qd-61_102864_C73"/>
    <x v="4"/>
    <x v="3"/>
    <x v="2"/>
    <x v="5"/>
    <n v="1.5232688260406591"/>
    <n v="0.56540860325508258"/>
    <n v="0.56540860325508258"/>
    <n v="3"/>
    <x v="4832"/>
    <s v="05Qd-615,65408603255082"/>
    <s v="CaféPlátanoFríjolBovinos DP"/>
    <n v="234.58339921026149"/>
    <n v="35.560610131199738"/>
    <n v="32.536695078224298"/>
    <n v="75"/>
    <n v="377.68070441968553"/>
    <n v="21961332.249546431"/>
    <n v="2917775.2452482302"/>
    <n v="4351408.0404579788"/>
    <n v="8288400"/>
    <n v="37518915.535252638"/>
    <n v="0.95294689613754158"/>
    <n v="0.1226150530383202"/>
    <n v="0.14340857686063149"/>
    <n v="0.21796463297412441"/>
    <n v="0.115763"/>
    <n v="5.4999999999999997E-3"/>
    <n v="1.7761526803824581"/>
    <n v="0.89617263615930554"/>
    <n v="8.447674349092587"/>
  </r>
  <r>
    <x v="8"/>
    <s v="LOS ANDES_05Qd-61_102864"/>
    <s v="C74"/>
    <s v="LOS ANDES_05Qd-61_102864_C74"/>
    <x v="4"/>
    <x v="6"/>
    <x v="6"/>
    <x v="0"/>
    <n v="0.44868711156101848"/>
    <n v="1.038184004049167"/>
    <n v="3"/>
    <m/>
    <x v="4833"/>
    <s v="05Qd-614,48687111561019"/>
    <s v="CaféGranadillaBovinos DP"/>
    <n v="69.09781518039685"/>
    <n v="132.42980775287171"/>
    <n v="75"/>
    <m/>
    <n v="276.52762293326856"/>
    <n v="6468829.7722819783"/>
    <n v="13524115.37689927"/>
    <n v="8288400"/>
    <m/>
    <n v="28281345.149181247"/>
    <n v="0.28069568745154538"/>
    <n v="1.0164072093423051"/>
    <n v="0.21796463297412441"/>
    <m/>
    <n v="8.873700000000001E-2"/>
    <n v="5.4999999999999997E-3"/>
    <n v="1.409488308568644"/>
    <n v="0.7111690718242144"/>
    <n v="6.7017654960030448"/>
  </r>
  <r>
    <x v="8"/>
    <s v="LOS ANDES_05Qd-61_102864"/>
    <s v="C75"/>
    <s v="LOS ANDES_05Qd-61_102864_C75"/>
    <x v="5"/>
    <x v="6"/>
    <x v="6"/>
    <x v="0"/>
    <n v="0.4678831767660217"/>
    <n v="1.210948590894197"/>
    <n v="3"/>
    <m/>
    <x v="4834"/>
    <s v="05Qd-614,67883176766022"/>
    <s v="PlátanoGranadillaBovinos DP"/>
    <n v="29.426880206874792"/>
    <n v="154.4675013921084"/>
    <n v="75"/>
    <m/>
    <n v="258.89438159898316"/>
    <n v="2414498.016083607"/>
    <n v="15774668.454601919"/>
    <n v="8288400"/>
    <m/>
    <n v="26477566.470685527"/>
    <n v="0.1014655953316321"/>
    <n v="1.1855479116681491"/>
    <n v="0.21796463297412441"/>
    <m/>
    <n v="8.6191000000000004E-2"/>
    <n v="5.4999999999999997E-3"/>
    <n v="1.4697900840817439"/>
    <n v="0.74159483517414471"/>
    <n v="6.9819076869161076"/>
  </r>
  <r>
    <x v="8"/>
    <s v="LOS ANDES_05Qd-61_102864"/>
    <s v="C76"/>
    <s v="LOS ANDES_05Qd-61_102864_C76"/>
    <x v="4"/>
    <x v="3"/>
    <x v="5"/>
    <x v="5"/>
    <n v="0.48435625457953191"/>
    <n v="0.48435625457953191"/>
    <n v="0.87485003663625627"/>
    <n v="3"/>
    <x v="4835"/>
    <s v="05Qd-614,84356254579532"/>
    <s v="CaféPlátanoGranadillaBovinos DP"/>
    <n v="74.590863205247913"/>
    <n v="30.462932177811769"/>
    <n v="111.59507535510571"/>
    <n v="75"/>
    <n v="291.64887073816539"/>
    <n v="6983080.3677742109"/>
    <n v="2499506.872299443"/>
    <n v="11396412.183974421"/>
    <n v="8288400"/>
    <n v="29167399.424048074"/>
    <n v="0.30301006725522628"/>
    <n v="0.1050379628162787"/>
    <n v="0.85649931116484346"/>
    <n v="0.21796463297412441"/>
    <n v="0.115763"/>
    <n v="5.4999999999999997E-3"/>
    <n v="1.521537972501148"/>
    <n v="0.76770466350855826"/>
    <n v="7.2540681818050263"/>
  </r>
  <r>
    <x v="8"/>
    <s v="LOS ANDES_05Qd-61_102864"/>
    <s v="C77"/>
    <s v="LOS ANDES_05Qd-61_102864_C77"/>
    <x v="0"/>
    <x v="6"/>
    <x v="6"/>
    <x v="0"/>
    <n v="0.46979360737704318"/>
    <n v="1.22814246639339"/>
    <n v="3"/>
    <m/>
    <x v="4836"/>
    <s v="05Qd-614,69793607377043"/>
    <s v="FríjolGranadillaBovinos DP"/>
    <n v="27.034486679060759"/>
    <n v="156.66073651998951"/>
    <n v="75"/>
    <m/>
    <n v="258.69522319905025"/>
    <n v="3615551.0700178719"/>
    <n v="15998647.975688931"/>
    <n v="8288400"/>
    <m/>
    <n v="27902599.045706801"/>
    <n v="0.1191570702396425"/>
    <n v="1.2023811309681509"/>
    <n v="0.21796463297412441"/>
    <m/>
    <n v="8.6191000000000004E-2"/>
    <n v="5.4999999999999997E-3"/>
    <n v="1.475791436786523"/>
    <n v="0.74462286769261365"/>
    <n v="7.0100413782495696"/>
  </r>
  <r>
    <x v="8"/>
    <s v="LOS ANDES_05Qd-61_102864"/>
    <s v="C78"/>
    <s v="LOS ANDES_05Qd-61_102864_C78"/>
    <x v="4"/>
    <x v="2"/>
    <x v="5"/>
    <x v="5"/>
    <n v="0.48640387131512552"/>
    <n v="0.48640387131512541"/>
    <n v="0.89123097052100408"/>
    <n v="3"/>
    <x v="4837"/>
    <s v="05Qd-614,86403871315125"/>
    <s v="CaféFríjolGranadillaBovinos DP"/>
    <n v="74.906196182529328"/>
    <n v="27.99033186749767"/>
    <n v="113.68461238968609"/>
    <n v="75"/>
    <n v="291.58114043971307"/>
    <n v="7012601.3496792791"/>
    <n v="3743384.349593373"/>
    <n v="11609801.75554809"/>
    <n v="8288400"/>
    <n v="30654187.454820741"/>
    <n v="0.3042910427332941"/>
    <n v="0.12337004878104819"/>
    <n v="0.87253664099392914"/>
    <n v="0.21796463297412441"/>
    <n v="0.115763"/>
    <n v="5.4999999999999997E-3"/>
    <n v="1.5279702763825931"/>
    <n v="0.77095013603447382"/>
    <n v="7.2842221255683217"/>
  </r>
  <r>
    <x v="8"/>
    <s v="LOS ANDES_05Qd-61_102864"/>
    <s v="C79"/>
    <s v="LOS ANDES_05Qd-61_102864_C79"/>
    <x v="5"/>
    <x v="2"/>
    <x v="5"/>
    <x v="5"/>
    <n v="0.50904425350283045"/>
    <n v="0.50904425350283045"/>
    <n v="1.0723540280226449"/>
    <n v="3"/>
    <x v="4838"/>
    <s v="05Qd-615,09044253502831"/>
    <s v="PlátanoFríjolGranadillaBovinos DP"/>
    <n v="32.015650512086609"/>
    <n v="29.293182951571971"/>
    <n v="136.78850494727041"/>
    <n v="75"/>
    <n v="273.09733841092896"/>
    <n v="2626908.598588028"/>
    <n v="3917625.6690983321"/>
    <n v="13969238.153638611"/>
    <n v="8288400"/>
    <n v="28802172.421324968"/>
    <n v="0.1103918259870246"/>
    <n v="0.1291124887977502"/>
    <n v="1.0498604879273961"/>
    <n v="0.21796463297412441"/>
    <n v="0.113217"/>
    <n v="5.4999999999999997E-3"/>
    <n v="1.5990918958204099"/>
    <n v="0.80683514180198646"/>
    <n v="7.6150865726507018"/>
  </r>
  <r>
    <x v="8"/>
    <s v="LOS ANDES_05Qd-61_102864"/>
    <s v="C80"/>
    <s v="LOS ANDES_05Qd-61_102864_C80"/>
    <x v="4"/>
    <x v="5"/>
    <x v="6"/>
    <x v="0"/>
    <n v="1.718352272547816"/>
    <n v="0.52426136361642395"/>
    <n v="3"/>
    <m/>
    <x v="4839"/>
    <s v="05Qd-615,24261363616424"/>
    <s v="CaféCaña paneleraBovinos DP"/>
    <n v="264.62624997236361"/>
    <n v="33.457602887044018"/>
    <n v="75"/>
    <m/>
    <n v="373.08385285940761"/>
    <n v="24773897.117867269"/>
    <n v="6679398.2575221928"/>
    <n v="8288400"/>
    <m/>
    <n v="39741695.375389457"/>
    <n v="1.074989809153768"/>
    <n v="0.15077585124799489"/>
    <n v="0.21796463297412441"/>
    <m/>
    <n v="8.4757000000000013E-2"/>
    <n v="5.4999999999999997E-3"/>
    <n v="1.6468943359678241"/>
    <n v="0.83095426133203198"/>
    <n v="7.8107192334640958"/>
  </r>
  <r>
    <x v="8"/>
    <s v="LOS ANDES_05Qd-61_102864"/>
    <s v="C81"/>
    <s v="LOS ANDES_05Qd-61_102864_C81"/>
    <x v="5"/>
    <x v="5"/>
    <x v="6"/>
    <x v="0"/>
    <n v="1.8377299544872301"/>
    <n v="2.529557115746476"/>
    <n v="3"/>
    <m/>
    <x v="4840"/>
    <s v="05Qd-617,36728707023371"/>
    <s v="PlátanoCaña paneleraBovinos DP"/>
    <n v="115.5815423778845"/>
    <n v="161.43268097220249"/>
    <n v="75"/>
    <m/>
    <n v="352.01422335008698"/>
    <n v="9483553.9073587563"/>
    <n v="32228046.092638981"/>
    <n v="8288400"/>
    <m/>
    <n v="49999999.999997735"/>
    <n v="0.39853188391953592"/>
    <n v="0.7274923423236398"/>
    <n v="0.21796463297412441"/>
    <m/>
    <n v="8.2211000000000006E-2"/>
    <n v="5.4999999999999997E-3"/>
    <n v="2.3143310168273419"/>
    <n v="1.167715000632042"/>
    <n v="10.93704408769309"/>
  </r>
  <r>
    <x v="8"/>
    <s v="LOS ANDES_05Qd-61_102864"/>
    <s v="C82"/>
    <s v="LOS ANDES_05Qd-61_102864_C82"/>
    <x v="4"/>
    <x v="3"/>
    <x v="4"/>
    <x v="5"/>
    <n v="1.4680115942514029"/>
    <n v="0.55850144928142553"/>
    <n v="0.55850144928142542"/>
    <n v="3"/>
    <x v="4841"/>
    <s v="05Qd-615,58501449281425"/>
    <s v="CaféPlátanoCaña paneleraBovinos DP"/>
    <n v="226.07378551471609"/>
    <n v="35.126194014856047"/>
    <n v="35.642755691545091"/>
    <n v="75"/>
    <n v="371.84273522111721"/>
    <n v="21164675.4771051"/>
    <n v="2882131.0708168009"/>
    <n v="7115637.0963917924"/>
    <n v="8288400"/>
    <n v="39450843.644313693"/>
    <n v="0.91837833763851895"/>
    <n v="0.12111716099007749"/>
    <n v="0.16062318775078949"/>
    <n v="0.21796463297412441"/>
    <n v="0.11178299999999999"/>
    <n v="5.4999999999999997E-3"/>
    <n v="1.7544548144966241"/>
    <n v="0.88522479711105939"/>
    <n v="8.3419771044219377"/>
  </r>
  <r>
    <x v="8"/>
    <s v="LOS ANDES_05Qd-61_102864"/>
    <s v="C83"/>
    <s v="LOS ANDES_05Qd-61_102864_C83"/>
    <x v="0"/>
    <x v="5"/>
    <x v="6"/>
    <x v="0"/>
    <n v="2.793854907178527"/>
    <n v="0.96307618378212456"/>
    <n v="5.8738307468605937"/>
    <m/>
    <x v="4842"/>
    <s v="05Qd-619,63076183782124"/>
    <s v="FríjolCaña paneleraBovinos DP"/>
    <n v="160.77365056763699"/>
    <n v="61.462130805671087"/>
    <n v="146.8457686715148"/>
    <m/>
    <n v="369.08155004482285"/>
    <n v="21501623.139407609"/>
    <n v="12270157.273161151"/>
    <n v="16228219.58742645"/>
    <m/>
    <n v="49999999.999995217"/>
    <n v="0.70862514982427005"/>
    <n v="0.27697755643244798"/>
    <n v="0.42676245429719872"/>
    <m/>
    <n v="8.2211000000000006E-2"/>
    <n v="5.4999999999999997E-3"/>
    <n v="3.0253702108338989"/>
    <n v="1.5264757512946669"/>
    <n v="14.270318799949809"/>
  </r>
  <r>
    <x v="8"/>
    <s v="LOS ANDES_05Qd-61_102864"/>
    <s v="C84"/>
    <s v="LOS ANDES_05Qd-61_102864_C84"/>
    <x v="4"/>
    <x v="2"/>
    <x v="4"/>
    <x v="5"/>
    <n v="1.49592168644669"/>
    <n v="0.56199021080583644"/>
    <n v="0.56199021080583644"/>
    <n v="3"/>
    <x v="4843"/>
    <s v="05Qd-615,61990210805836"/>
    <s v="CaféFríjolCaña paneleraBovinos DP"/>
    <n v="230.37193971279029"/>
    <n v="32.339982130917683"/>
    <n v="35.865403412228062"/>
    <n v="75"/>
    <n v="373.57732525593599"/>
    <n v="21567061.97470668"/>
    <n v="4325099.950514785"/>
    <n v="7160085.9710643701"/>
    <n v="8288400"/>
    <n v="41340647.896285832"/>
    <n v="0.93583870659883084"/>
    <n v="0.14254154584363729"/>
    <n v="0.16162654413970159"/>
    <n v="0.21796463297412441"/>
    <n v="0.11178299999999999"/>
    <n v="5.4999999999999997E-3"/>
    <n v="1.7654142747827319"/>
    <n v="0.89075448412725067"/>
    <n v="8.3933538669683472"/>
  </r>
  <r>
    <x v="8"/>
    <s v="LOS ANDES_05Qd-61_102864"/>
    <s v="C85"/>
    <s v="LOS ANDES_05Qd-61_102864_C85"/>
    <x v="5"/>
    <x v="2"/>
    <x v="4"/>
    <x v="5"/>
    <n v="1.5788162839578721"/>
    <n v="0.75106221170441612"/>
    <n v="2.1807436213818741"/>
    <n v="3"/>
    <x v="4844"/>
    <s v="05Qd-617,51062211704416"/>
    <s v="PlátanoFríjolCaña paneleraBovinos DP"/>
    <n v="99.297516909707056"/>
    <n v="43.220216364445037"/>
    <n v="139.17190765183301"/>
    <n v="75"/>
    <n v="356.68964092598509"/>
    <n v="8147437.1695204088"/>
    <n v="5780205.9043313134"/>
    <n v="27783956.926144931"/>
    <n v="8288400"/>
    <n v="49999999.999996655"/>
    <n v="0.34238361652223043"/>
    <n v="0.1904972126250723"/>
    <n v="0.62717472369002647"/>
    <n v="0.21796463297412441"/>
    <n v="0.109237"/>
    <n v="5.4999999999999997E-3"/>
    <n v="2.3593577331028781"/>
    <n v="1.1904336055514999"/>
    <n v="11.175150455698541"/>
  </r>
  <r>
    <x v="8"/>
    <s v="LOS ANDES_05Qd-61_102864"/>
    <s v="C86"/>
    <s v="LOS ANDES_05Qd-61_102864_C86"/>
    <x v="2"/>
    <x v="5"/>
    <x v="6"/>
    <x v="0"/>
    <n v="1.194439974447699"/>
    <n v="0.4660488860497442"/>
    <n v="3"/>
    <m/>
    <x v="4845"/>
    <s v="05Qd-614,66048886049744"/>
    <s v="GranadillaCaña paneleraBovinos DP"/>
    <n v="152.36167728602621"/>
    <n v="29.742566661483199"/>
    <n v="75"/>
    <m/>
    <n v="257.10424394750942"/>
    <n v="15559615.600132359"/>
    <n v="5937737.0400279853"/>
    <n v="8288400"/>
    <m/>
    <n v="29785752.640160345"/>
    <n v="1.1693855775279161"/>
    <n v="0.1340341333425864"/>
    <n v="0.21796463297412441"/>
    <m/>
    <n v="8.2211000000000006E-2"/>
    <n v="5.4999999999999997E-3"/>
    <n v="1.46402791429239"/>
    <n v="0.73868748438884468"/>
    <n v="6.9509152591786787"/>
  </r>
  <r>
    <x v="8"/>
    <s v="LOS ANDES_05Qd-61_102864"/>
    <s v="C87"/>
    <s v="LOS ANDES_05Qd-61_102864_C87"/>
    <x v="4"/>
    <x v="6"/>
    <x v="4"/>
    <x v="5"/>
    <n v="0.48239079918631539"/>
    <n v="0.85912639349052378"/>
    <n v="0.48239079918631539"/>
    <n v="3"/>
    <x v="4846"/>
    <s v="05Qd-614,82390799186315"/>
    <s v="CaféGranadillaCaña paneleraBovinos DP"/>
    <n v="74.288183074692583"/>
    <n v="109.58938172965711"/>
    <n v="30.785483950612299"/>
    <n v="75"/>
    <n v="289.66304875496201"/>
    <n v="6954743.9256609147"/>
    <n v="11191584.944083709"/>
    <n v="6145942.6292707883"/>
    <n v="8288400"/>
    <n v="32580671.499015413"/>
    <n v="0.30178049136918222"/>
    <n v="0.84110548484107417"/>
    <n v="0.1387340140417678"/>
    <n v="0.21796463297412441"/>
    <n v="0.11178299999999999"/>
    <n v="5.4999999999999997E-3"/>
    <n v="1.5153637670774309"/>
    <n v="0.76458941671031"/>
    <n v="7.2211441756508954"/>
  </r>
  <r>
    <x v="8"/>
    <s v="LOS ANDES_05Qd-61_102864"/>
    <s v="C88"/>
    <s v="LOS ANDES_05Qd-61_102864_C88"/>
    <x v="5"/>
    <x v="6"/>
    <x v="4"/>
    <x v="5"/>
    <n v="0.50465058539773155"/>
    <n v="1.037204683181854"/>
    <n v="0.50465058539773155"/>
    <n v="3"/>
    <x v="4847"/>
    <s v="05Qd-615,04650585397732"/>
    <s v="PlátanoGranadillaCaña paneleraBovinos DP"/>
    <n v="31.73931669326635"/>
    <n v="132.30488647332891"/>
    <n v="32.206071350520261"/>
    <n v="75"/>
    <n v="271.25027451711549"/>
    <n v="2604235.1975129638"/>
    <n v="13511358.05416178"/>
    <n v="6429545.4036727035"/>
    <n v="8288400"/>
    <n v="30833538.655347448"/>
    <n v="0.1094390108996029"/>
    <n v="1.0154484305652149"/>
    <n v="0.14513585565655479"/>
    <n v="0.21796463297412441"/>
    <n v="0.109237"/>
    <n v="5.4999999999999997E-3"/>
    <n v="1.585289797060937"/>
    <n v="0.79987117785540474"/>
    <n v="7.5464038288936592"/>
  </r>
  <r>
    <x v="8"/>
    <s v="LOS ANDES_05Qd-61_102864"/>
    <s v="C89"/>
    <s v="LOS ANDES_05Qd-61_102864_C89"/>
    <x v="0"/>
    <x v="6"/>
    <x v="4"/>
    <x v="5"/>
    <n v="0.50687377929903676"/>
    <n v="1.054990234392295"/>
    <n v="0.50687377929903676"/>
    <n v="3"/>
    <x v="4848"/>
    <s v="05Qd-615,06873779299037"/>
    <s v="FríjolGranadillaCaña paneleraBovinos DP"/>
    <n v="29.168282026935479"/>
    <n v="134.5735952170499"/>
    <n v="32.347952373713852"/>
    <n v="75"/>
    <n v="271.08982961769925"/>
    <n v="3900921.6096842699"/>
    <n v="13743045.159408649"/>
    <n v="6457870.2021435993"/>
    <n v="8288400"/>
    <n v="32390236.971236516"/>
    <n v="0.1285619760979313"/>
    <n v="1.032860914673922"/>
    <n v="0.14577523894172839"/>
    <n v="0.21796463297412441"/>
    <n v="0.109237"/>
    <n v="5.4999999999999997E-3"/>
    <n v="1.592273652248283"/>
    <n v="0.80339494018897351"/>
    <n v="7.579143385427626"/>
  </r>
  <r>
    <x v="8"/>
    <s v="LOS ANDES_05Qd-61_102864"/>
    <s v="C90"/>
    <s v="LOS ANDES_05Qd-61_102864_C90"/>
    <x v="4"/>
    <x v="7"/>
    <x v="6"/>
    <x v="0"/>
    <n v="1.6882891471254089"/>
    <n v="0.52092101634726773"/>
    <n v="3"/>
    <m/>
    <x v="4849"/>
    <s v="05Qd-615,20921016347268"/>
    <s v="CaféYucaBovinos DP"/>
    <n v="259.99652865731298"/>
    <n v="36.61704975333101"/>
    <n v="75"/>
    <m/>
    <n v="371.61357841064398"/>
    <n v="24340469.823502339"/>
    <n v="2594488.2249241672"/>
    <n v="8288400"/>
    <m/>
    <n v="35223358.048426509"/>
    <n v="1.056182516855966"/>
    <n v="0.13284582154601809"/>
    <n v="0.21796463297412441"/>
    <m/>
    <n v="8.873700000000001E-2"/>
    <n v="5.4999999999999997E-3"/>
    <n v="1.6364010984730919"/>
    <n v="0.82565981091041929"/>
    <n v="7.7655080728561883"/>
  </r>
  <r>
    <x v="8"/>
    <s v="LOS ANDES_05Qd-61_102864"/>
    <s v="C91"/>
    <s v="LOS ANDES_05Qd-61_102864_C91"/>
    <x v="5"/>
    <x v="7"/>
    <x v="6"/>
    <x v="0"/>
    <n v="0.68321408631897462"/>
    <n v="3.1489267768707729"/>
    <n v="3"/>
    <m/>
    <x v="4850"/>
    <s v="05Qd-616,83214086318975"/>
    <s v="PlátanoYucaBovinos DP"/>
    <n v="42.969826811729718"/>
    <n v="221.3472001317885"/>
    <n v="75"/>
    <m/>
    <n v="339.31702694351821"/>
    <n v="3525707.1377936662"/>
    <n v="15683478.276663089"/>
    <n v="8288400"/>
    <m/>
    <n v="27497585.414456755"/>
    <n v="0.14816246330219859"/>
    <n v="0.80304259481591345"/>
    <n v="0.21796463297412441"/>
    <m/>
    <n v="8.6191000000000004E-2"/>
    <n v="5.4999999999999997E-3"/>
    <n v="2.1462222606878791"/>
    <n v="1.0828943268155751"/>
    <n v="10.1529484506932"/>
  </r>
  <r>
    <x v="8"/>
    <s v="LOS ANDES_05Qd-61_102864"/>
    <s v="C92"/>
    <s v="LOS ANDES_05Qd-61_102864_C92"/>
    <x v="4"/>
    <x v="3"/>
    <x v="7"/>
    <x v="5"/>
    <n v="1.4376968559485099"/>
    <n v="0.55471210699356388"/>
    <n v="0.55471210699356388"/>
    <n v="3"/>
    <x v="4851"/>
    <s v="05Qd-615,54712106993564"/>
    <s v="CaféPlátanoYucaBovinos DP"/>
    <n v="221.40531581607061"/>
    <n v="34.887868451756113"/>
    <n v="38.992323563727417"/>
    <n v="75"/>
    <n v="370.28550783155418"/>
    <n v="20727620.619455099"/>
    <n v="2862576.2761786538"/>
    <n v="2762787.418156785"/>
    <n v="8288400"/>
    <n v="34641384.313790537"/>
    <n v="0.89941363798793161"/>
    <n v="0.1202954005801163"/>
    <n v="0.1414632607680337"/>
    <n v="0.21796463297412441"/>
    <n v="0.115763"/>
    <n v="5.4999999999999997E-3"/>
    <n v="1.7425511214457501"/>
    <n v="0.87921868958479865"/>
    <n v="8.2901538809661872"/>
  </r>
  <r>
    <x v="8"/>
    <s v="LOS ANDES_05Qd-61_102864"/>
    <s v="C93"/>
    <s v="LOS ANDES_05Qd-61_102864_C93"/>
    <x v="0"/>
    <x v="7"/>
    <x v="6"/>
    <x v="0"/>
    <n v="0.69051596724693975"/>
    <n v="3.2146437052224588"/>
    <n v="3"/>
    <m/>
    <x v="4852"/>
    <s v="05Qd-616,9051596724694"/>
    <s v="FríjolYucaBovinos DP"/>
    <n v="39.736055206119353"/>
    <n v="225.9666337111118"/>
    <n v="75"/>
    <m/>
    <n v="340.70268891723117"/>
    <n v="5314239.4980279095"/>
    <n v="16010786.62367931"/>
    <n v="8288400"/>
    <m/>
    <n v="29613426.12170722"/>
    <n v="0.1751404410762932"/>
    <n v="0.8198017945072168"/>
    <n v="0.21796463297412441"/>
    <m/>
    <n v="8.6191000000000004E-2"/>
    <n v="5.4999999999999997E-3"/>
    <n v="2.16916010653489"/>
    <n v="1.0944678080864001"/>
    <n v="10.26047858709069"/>
  </r>
  <r>
    <x v="8"/>
    <s v="LOS ANDES_05Qd-61_102864"/>
    <s v="C94"/>
    <s v="LOS ANDES_05Qd-61_102864_C94"/>
    <x v="4"/>
    <x v="2"/>
    <x v="7"/>
    <x v="5"/>
    <n v="1.4652283351538911"/>
    <n v="0.55815354189423649"/>
    <n v="0.55815354189423649"/>
    <n v="3"/>
    <x v="4853"/>
    <s v="05Qd-615,58153541894236"/>
    <s v="CaféFríjolYucaBovinos DP"/>
    <n v="225.6451636136992"/>
    <n v="32.119199274459248"/>
    <n v="39.234232008628346"/>
    <n v="75"/>
    <n v="371.99859489678676"/>
    <n v="21124548.562714081"/>
    <n v="4295572.7875844762"/>
    <n v="2779927.7562242472"/>
    <n v="8288400"/>
    <n v="36488449.106522806"/>
    <n v="0.91663714916752836"/>
    <n v="0.14156842441370079"/>
    <n v="0.14234089909002501"/>
    <n v="0.21796463297412441"/>
    <n v="0.115763"/>
    <n v="5.4999999999999997E-3"/>
    <n v="1.7533619117096431"/>
    <n v="0.88467336390236473"/>
    <n v="8.3408336945543731"/>
  </r>
  <r>
    <x v="8"/>
    <s v="LOS ANDES_05Qd-61_102864"/>
    <s v="C95"/>
    <s v="LOS ANDES_05Qd-61_102864_C95"/>
    <x v="5"/>
    <x v="2"/>
    <x v="7"/>
    <x v="5"/>
    <n v="0.70612464327592595"/>
    <n v="0.70612464327592606"/>
    <n v="2.6489971462074089"/>
    <n v="3"/>
    <x v="4854"/>
    <s v="05Qd-617,06124643275926"/>
    <s v="PlátanoFríjolYucaBovinos DP"/>
    <n v="44.410755335180639"/>
    <n v="40.634263563060109"/>
    <n v="186.2056957871811"/>
    <n v="75"/>
    <n v="346.25071468542183"/>
    <n v="3643936.4246474491"/>
    <n v="5434364.5155504914"/>
    <n v="13193539.30445216"/>
    <n v="8288400"/>
    <n v="30560240.244650103"/>
    <n v="0.15313086870006751"/>
    <n v="0.17909937980327559"/>
    <n v="0.67555001836666928"/>
    <n v="0.21796463297412441"/>
    <n v="0.113217"/>
    <n v="5.4999999999999997E-3"/>
    <n v="2.218192596678302"/>
    <n v="1.119207559592343"/>
    <n v="10.517363589029911"/>
  </r>
  <r>
    <x v="8"/>
    <s v="LOS ANDES_05Qd-61_102864"/>
    <s v="C96"/>
    <s v="LOS ANDES_05Qd-61_102864_C96"/>
    <x v="2"/>
    <x v="7"/>
    <x v="6"/>
    <x v="0"/>
    <n v="1.175827060380257"/>
    <n v="0.46398078448669511"/>
    <n v="3"/>
    <m/>
    <x v="4855"/>
    <s v="05Qd-614,63980784486695"/>
    <s v="GranadillaYucaBovinos DP"/>
    <n v="149.98743088841431"/>
    <n v="32.614555636996769"/>
    <n v="75"/>
    <m/>
    <n v="257.60198652541106"/>
    <n v="15317150.6841188"/>
    <n v="2310892.9073026869"/>
    <n v="8288400"/>
    <m/>
    <n v="25916443.591421485"/>
    <n v="1.151163085203597"/>
    <n v="0.11832486415869729"/>
    <n v="0.21796463297412441"/>
    <m/>
    <n v="8.6191000000000004E-2"/>
    <n v="5.4999999999999997E-3"/>
    <n v="1.4575312601676289"/>
    <n v="0.73540954341141185"/>
    <n v="6.9244396484459916"/>
  </r>
  <r>
    <x v="8"/>
    <s v="LOS ANDES_05Qd-61_102864"/>
    <s v="C97"/>
    <s v="LOS ANDES_05Qd-61_102864_C97"/>
    <x v="4"/>
    <x v="6"/>
    <x v="7"/>
    <x v="5"/>
    <n v="0.48017546436192821"/>
    <n v="0.84140371489542587"/>
    <n v="0.48017546436192821"/>
    <n v="3"/>
    <x v="4856"/>
    <s v="05Qd-614,80175464361928"/>
    <s v="CaféGranadillaYucaBovinos DP"/>
    <n v="73.947021511736935"/>
    <n v="107.3286929595924"/>
    <n v="33.752926676216568"/>
    <n v="75"/>
    <n v="290.0286411475459"/>
    <n v="6922804.9118173653"/>
    <n v="10960716.861765951"/>
    <n v="2391551.7882542252"/>
    <n v="8288400"/>
    <n v="28563473.561837539"/>
    <n v="0.3003945925647718"/>
    <n v="0.82375455454099522"/>
    <n v="0.1224548483313188"/>
    <n v="0.21796463297412441"/>
    <n v="0.115763"/>
    <n v="5.4999999999999997E-3"/>
    <n v="1.508404600089827"/>
    <n v="0.76107811101365619"/>
    <n v="7.1925003547227648"/>
  </r>
  <r>
    <x v="8"/>
    <s v="LOS ANDES_05Qd-61_102864"/>
    <s v="C98"/>
    <s v="LOS ANDES_05Qd-61_102864_C98"/>
    <x v="5"/>
    <x v="6"/>
    <x v="7"/>
    <x v="5"/>
    <n v="0.50222659507389777"/>
    <n v="1.017812760591184"/>
    <n v="0.50222659507389789"/>
    <n v="3"/>
    <x v="4857"/>
    <s v="05Qd-615,02226595073898"/>
    <s v="PlátanoGranadillaYucaBovinos DP"/>
    <n v="31.586863097103489"/>
    <n v="129.8312704566836"/>
    <n v="35.302964637939198"/>
    <n v="75"/>
    <n v="271.72109819172624"/>
    <n v="2591726.2634060439"/>
    <n v="13258745.22495882"/>
    <n v="2501379.1846983908"/>
    <n v="8288400"/>
    <n v="26640250.673063256"/>
    <n v="0.10891334202861259"/>
    <n v="0.99646327008567515"/>
    <n v="0.1280783507117591"/>
    <n v="0.21796463297412441"/>
    <n v="0.113217"/>
    <n v="5.4999999999999997E-3"/>
    <n v="1.5776751677714069"/>
    <n v="0.7960291531921283"/>
    <n v="7.514687271702515"/>
  </r>
  <r>
    <x v="8"/>
    <s v="LOS ANDES_05Qd-61_102864"/>
    <s v="C99"/>
    <s v="LOS ANDES_05Qd-61_102864_C99"/>
    <x v="0"/>
    <x v="6"/>
    <x v="7"/>
    <x v="5"/>
    <n v="0.50442843632237133"/>
    <n v="1.0354274905789711"/>
    <n v="0.50442843632237122"/>
    <n v="3"/>
    <x v="4858"/>
    <s v="05Qd-615,04428436322371"/>
    <s v="FríjolGranadillaYucaBovinos DP"/>
    <n v="29.02756365382373"/>
    <n v="132.07818940053491"/>
    <n v="35.45773844819864"/>
    <n v="75"/>
    <n v="271.56349150255727"/>
    <n v="3882102.1488039782"/>
    <n v="13488207.09275743"/>
    <n v="2512345.628771571"/>
    <n v="8288400"/>
    <n v="28171054.870332979"/>
    <n v="0.12794174649017359"/>
    <n v="1.0137085160925261"/>
    <n v="0.12863986656615559"/>
    <n v="0.21796463297412441"/>
    <n v="0.113217"/>
    <n v="5.4999999999999997E-3"/>
    <n v="1.584591946562423"/>
    <n v="0.79951907157095858"/>
    <n v="7.5471123813570964"/>
  </r>
  <r>
    <x v="8"/>
    <s v="LOS ANDES_05Qd-61_102864"/>
    <s v="C100"/>
    <s v="LOS ANDES_05Qd-61_102864_C100"/>
    <x v="7"/>
    <x v="7"/>
    <x v="6"/>
    <x v="0"/>
    <n v="0.67629246085379968"/>
    <n v="3.086632147684198"/>
    <n v="3"/>
    <m/>
    <x v="4859"/>
    <s v="05Qd-616,762924608538"/>
    <s v="Caña paneleraYucaBovinos DP"/>
    <n v="43.160007891223003"/>
    <n v="216.96832989098891"/>
    <n v="75"/>
    <m/>
    <n v="335.12833778221193"/>
    <n v="8616363.8942260426"/>
    <n v="15373214.96067347"/>
    <n v="8288400"/>
    <m/>
    <n v="32277978.854899511"/>
    <n v="0.19449949691970489"/>
    <n v="0.78715615343133649"/>
    <n v="0.21796463297412441"/>
    <m/>
    <n v="8.2211000000000006E-2"/>
    <n v="5.4999999999999997E-3"/>
    <n v="2.1244789346192658"/>
    <n v="1.0719235504532729"/>
    <n v="10.04703809361054"/>
  </r>
  <r>
    <x v="8"/>
    <s v="LOS ANDES_05Qd-61_102864"/>
    <s v="C101"/>
    <s v="LOS ANDES_05Qd-61_102864_C101"/>
    <x v="4"/>
    <x v="5"/>
    <x v="7"/>
    <x v="5"/>
    <n v="1.4113716335808479"/>
    <n v="0.55142145419760602"/>
    <n v="0.55142145419760613"/>
    <n v="3"/>
    <x v="4860"/>
    <s v="05Qd-615,51421454197606"/>
    <s v="CaféCaña paneleraYucaBovinos DP"/>
    <n v="217.3512315714506"/>
    <n v="35.190920632934962"/>
    <n v="38.761014030479103"/>
    <n v="75"/>
    <n v="366.30316623486465"/>
    <n v="20348083.570527151"/>
    <n v="7025433.7930243351"/>
    <n v="2746398.0622592401"/>
    <n v="8288400"/>
    <n v="38408315.425810724"/>
    <n v="0.88294475310265486"/>
    <n v="0.15858700435129039"/>
    <n v="0.14062407505583691"/>
    <n v="0.21796463297412441"/>
    <n v="0.11178299999999999"/>
    <n v="5.4999999999999997E-3"/>
    <n v="1.7322139922437889"/>
    <n v="0.87400300490320559"/>
    <n v="8.2377145391230542"/>
  </r>
  <r>
    <x v="8"/>
    <s v="LOS ANDES_05Qd-61_102864"/>
    <s v="C102"/>
    <s v="LOS ANDES_05Qd-61_102864_C102"/>
    <x v="5"/>
    <x v="5"/>
    <x v="7"/>
    <x v="5"/>
    <n v="0.69125776478791801"/>
    <n v="0.69125776478791856"/>
    <n v="2.530062118303344"/>
    <n v="3"/>
    <x v="4861"/>
    <s v="05Qd-616,91257764787918"/>
    <s v="PlátanoCaña paneleraYucaBovinos DP"/>
    <n v="43.475723100551797"/>
    <n v="44.115071969677587"/>
    <n v="177.84540757167611"/>
    <n v="75"/>
    <n v="340.43620264190548"/>
    <n v="3567216.31501931"/>
    <n v="8807030.6722073741"/>
    <n v="12601174.01346837"/>
    <n v="8288400"/>
    <n v="33263821.000695053"/>
    <n v="0.14990682314464651"/>
    <n v="0.19880346932058279"/>
    <n v="0.64521908335601263"/>
    <n v="0.21796463297412441"/>
    <n v="0.109237"/>
    <n v="5.4999999999999997E-3"/>
    <n v="2.171490360590318"/>
    <n v="1.0956435571888501"/>
    <n v="10.29444856565835"/>
  </r>
  <r>
    <x v="8"/>
    <s v="LOS ANDES_05Qd-61_102864"/>
    <s v="C103"/>
    <s v="LOS ANDES_05Qd-61_102864_C103"/>
    <x v="0"/>
    <x v="5"/>
    <x v="7"/>
    <x v="5"/>
    <n v="0.6987335328328238"/>
    <n v="0.69873353283282391"/>
    <n v="2.5898682626625908"/>
    <n v="3"/>
    <x v="4862"/>
    <s v="05Qd-616,98733532832824"/>
    <s v="FríjolCaña paneleraYucaBovinos DP"/>
    <n v="40.208938753016128"/>
    <n v="44.592164686937409"/>
    <n v="182.04935499332811"/>
    <n v="75"/>
    <n v="341.85045843328163"/>
    <n v="5377482.2233022451"/>
    <n v="8902276.3559791725"/>
    <n v="12899043.234422861"/>
    <n v="8288400"/>
    <n v="35467201.813704282"/>
    <n v="0.1772247202668574"/>
    <n v="0.20095347572755479"/>
    <n v="0.66047090874139414"/>
    <n v="0.21796463297412441"/>
    <n v="0.109237"/>
    <n v="5.4999999999999997E-3"/>
    <n v="2.1949744486894991"/>
    <n v="1.1074926495400259"/>
    <n v="10.40453942655776"/>
  </r>
  <r>
    <x v="8"/>
    <s v="LOS ANDES_05Qd-61_102864"/>
    <s v="C104"/>
    <s v="LOS ANDES_05Qd-61_102864_C104"/>
    <x v="2"/>
    <x v="5"/>
    <x v="7"/>
    <x v="5"/>
    <n v="1.0009099956426299"/>
    <n v="0.50011374945532872"/>
    <n v="0.50011374945532883"/>
    <n v="3"/>
    <x v="4863"/>
    <s v="05Qd-615,00113749455329"/>
    <s v="GranadillaCaña paneleraYucaBovinos DP"/>
    <n v="127.67516912599611"/>
    <n v="31.91653703451135"/>
    <n v="35.154446588737137"/>
    <n v="75"/>
    <n v="269.74615274924457"/>
    <n v="13038557.914750541"/>
    <n v="6371743.4442086052"/>
    <n v="2490855.9903821042"/>
    <n v="8288400"/>
    <n v="30189557.349341251"/>
    <n v="0.97991505504429366"/>
    <n v="0.1438310764974163"/>
    <n v="0.1275395306158319"/>
    <n v="0.21796463297412441"/>
    <n v="0.109237"/>
    <n v="5.4999999999999997E-3"/>
    <n v="1.5710379564041741"/>
    <n v="0.79268029288669617"/>
    <n v="7.4795927438441581"/>
  </r>
  <r>
    <x v="8"/>
    <s v="LOS ANDES_05Qd-61_102864"/>
    <s v="C105"/>
    <s v="LOS ANDES_05Qd-61_102864_C105"/>
    <x v="4"/>
    <x v="0"/>
    <x v="6"/>
    <x v="0"/>
    <n v="0.45666373959456369"/>
    <n v="1.109973656351074"/>
    <n v="3"/>
    <m/>
    <x v="4864"/>
    <s v="05Qd-614,56663739594564"/>
    <s v="CaféGulupaBovinos DP"/>
    <n v="70.326215897562818"/>
    <n v="179.81573232887411"/>
    <n v="75"/>
    <m/>
    <n v="325.14194822643691"/>
    <n v="6583830.7330323281"/>
    <n v="16452029.53443563"/>
    <n v="8288400"/>
    <m/>
    <n v="31324260.267467957"/>
    <n v="0.28568581315770081"/>
    <n v="1.026880693173847"/>
    <n v="0.21796463297412441"/>
    <m/>
    <n v="8.873700000000001E-2"/>
    <n v="5.4999999999999997E-3"/>
    <n v="1.43454577883109"/>
    <n v="0.72381202725738369"/>
    <n v="6.8192322020341116"/>
  </r>
  <r>
    <x v="8"/>
    <s v="LOS ANDES_05Qd-61_102864"/>
    <s v="C106"/>
    <s v="LOS ANDES_05Qd-61_102864_C106"/>
    <x v="5"/>
    <x v="0"/>
    <x v="6"/>
    <x v="0"/>
    <n v="0.47761403773558342"/>
    <n v="1.298526339620252"/>
    <n v="3"/>
    <m/>
    <x v="4865"/>
    <s v="05Qd-614,77614037735584"/>
    <s v="PlátanoGulupaBovinos DP"/>
    <n v="30.038889559380841"/>
    <n v="210.36126701848079"/>
    <n v="75"/>
    <m/>
    <n v="315.40015657786159"/>
    <n v="2464713.8513016822"/>
    <n v="19246757.405851372"/>
    <n v="8288400"/>
    <m/>
    <n v="29999871.257153053"/>
    <n v="0.103575839192483"/>
    <n v="1.2013182656219641"/>
    <n v="0.21796463297412441"/>
    <m/>
    <n v="8.6191000000000004E-2"/>
    <n v="5.4999999999999997E-3"/>
    <n v="1.500358233724346"/>
    <n v="0.75701824981089993"/>
    <n v="7.1252078608910816"/>
  </r>
  <r>
    <x v="8"/>
    <s v="LOS ANDES_05Qd-61_102864"/>
    <s v="C107"/>
    <s v="LOS ANDES_05Qd-61_102864_C107"/>
    <x v="4"/>
    <x v="3"/>
    <x v="1"/>
    <x v="5"/>
    <n v="0.49159206123450577"/>
    <n v="0.49159206123450577"/>
    <n v="0.93273648987604718"/>
    <n v="3"/>
    <x v="4866"/>
    <s v="05Qd-614,91592061234506"/>
    <s v="CaféPlátanoGulupaBovinos DP"/>
    <n v="75.705177430113892"/>
    <n v="30.91801846047694"/>
    <n v="151.10331135991959"/>
    <n v="75"/>
    <n v="332.72650725051039"/>
    <n v="7087400.7289125659"/>
    <n v="2536847.0496786679"/>
    <n v="13825020.252942771"/>
    <n v="8288400"/>
    <n v="31737668.031534005"/>
    <n v="0.30753674000991749"/>
    <n v="0.1066071268008147"/>
    <n v="0.86291155451486679"/>
    <n v="0.21796463297412441"/>
    <n v="0.115763"/>
    <n v="5.4999999999999997E-3"/>
    <n v="1.54426825518693"/>
    <n v="0.77917341705669185"/>
    <n v="7.3606252845886804"/>
  </r>
  <r>
    <x v="8"/>
    <s v="LOS ANDES_05Qd-61_102864"/>
    <s v="C108"/>
    <s v="LOS ANDES_05Qd-61_102864_C108"/>
    <x v="0"/>
    <x v="0"/>
    <x v="6"/>
    <x v="0"/>
    <n v="0.47970585741276928"/>
    <n v="1.317352716714925"/>
    <n v="3"/>
    <m/>
    <x v="4867"/>
    <s v="05Qd-614,79705857412769"/>
    <s v="FríjolGulupaBovinos DP"/>
    <n v="27.604891612934811"/>
    <n v="213.4111401078178"/>
    <n v="75"/>
    <m/>
    <n v="316.01603172075261"/>
    <n v="3691836.1570437411"/>
    <n v="19525801.967148609"/>
    <n v="8288400"/>
    <m/>
    <n v="31506038.12419235"/>
    <n v="0.1216711842147864"/>
    <n v="1.2187352944409029"/>
    <n v="0.21796463297412441"/>
    <m/>
    <n v="8.6191000000000004E-2"/>
    <n v="5.4999999999999997E-3"/>
    <n v="1.5069293950139351"/>
    <n v="0.76033378399923945"/>
    <n v="7.1560127531408684"/>
  </r>
  <r>
    <x v="8"/>
    <s v="LOS ANDES_05Qd-61_102864"/>
    <s v="C109"/>
    <s v="LOS ANDES_05Qd-61_102864_C109"/>
    <x v="4"/>
    <x v="2"/>
    <x v="1"/>
    <x v="5"/>
    <n v="0.49380839657129838"/>
    <n v="0.49380839657129838"/>
    <n v="0.95046717257038793"/>
    <n v="3"/>
    <x v="4868"/>
    <s v="05Qd-614,93808396571298"/>
    <s v="CaféFríjolGulupaBovinos DP"/>
    <n v="76.046493071979953"/>
    <n v="28.41642863905744"/>
    <n v="153.97568195640281"/>
    <n v="75"/>
    <n v="333.43860366744019"/>
    <n v="7119354.1673835861"/>
    <n v="3800369.8827989041"/>
    <n v="14087824.431838291"/>
    <n v="8288400"/>
    <n v="33295948.48202078"/>
    <n v="0.30892326472826698"/>
    <n v="0.1252481108112386"/>
    <n v="0.87931491294723252"/>
    <n v="0.21796463297412441"/>
    <n v="0.115763"/>
    <n v="5.4999999999999997E-3"/>
    <n v="1.5512305651454401"/>
    <n v="0.78268630856550814"/>
    <n v="7.3932638394239341"/>
  </r>
  <r>
    <x v="8"/>
    <s v="LOS ANDES_05Qd-61_102864"/>
    <s v="C110"/>
    <s v="LOS ANDES_05Qd-61_102864_C110"/>
    <x v="5"/>
    <x v="2"/>
    <x v="1"/>
    <x v="5"/>
    <n v="0.5183972189303393"/>
    <n v="0.5183972189303393"/>
    <n v="1.1471777514427151"/>
    <n v="3"/>
    <x v="4869"/>
    <s v="05Qd-615,18397218930339"/>
    <s v="PlátanoFríjolGulupaBovinos DP"/>
    <n v="32.603892635081301"/>
    <n v="29.831403598445888"/>
    <n v="185.8427957337199"/>
    <n v="75"/>
    <n v="323.27809196724706"/>
    <n v="2675174.3144560549"/>
    <n v="3989606.478603323"/>
    <n v="17003468.63188393"/>
    <n v="8288400"/>
    <n v="31956649.424943309"/>
    <n v="0.1124201190574825"/>
    <n v="0.13148474746814151"/>
    <n v="1.0612996784695901"/>
    <n v="0.21796463297412441"/>
    <n v="0.113217"/>
    <n v="5.4999999999999997E-3"/>
    <n v="1.6284729390481869"/>
    <n v="0.82165959200458794"/>
    <n v="7.7528217203561676"/>
  </r>
  <r>
    <x v="8"/>
    <s v="LOS ANDES_05Qd-61_102864"/>
    <s v="C111"/>
    <s v="LOS ANDES_05Qd-61_102864_C111"/>
    <x v="2"/>
    <x v="0"/>
    <x v="6"/>
    <x v="0"/>
    <n v="0.93804513047576465"/>
    <n v="0.43756057005286259"/>
    <n v="3"/>
    <m/>
    <x v="4870"/>
    <s v="05Qd-614,37560570052863"/>
    <s v="GranadillaGulupaBovinos DP"/>
    <n v="119.65618407518809"/>
    <n v="70.884812348563742"/>
    <n v="75"/>
    <m/>
    <n v="265.54099642375184"/>
    <n v="12219635.9448936"/>
    <n v="6485522.7693235297"/>
    <n v="8288400"/>
    <m/>
    <n v="26993558.71421713"/>
    <n v="0.91836883402689851"/>
    <n v="0.40480465361541029"/>
    <n v="0.21796463297412441"/>
    <m/>
    <n v="8.6191000000000004E-2"/>
    <n v="5.4999999999999997E-3"/>
    <n v="1.3745358221555899"/>
    <n v="0.6935335035337874"/>
    <n v="6.5353660262180044"/>
  </r>
  <r>
    <x v="8"/>
    <s v="LOS ANDES_05Qd-61_102864"/>
    <s v="C112"/>
    <s v="LOS ANDES_05Qd-61_102864_C112"/>
    <x v="4"/>
    <x v="6"/>
    <x v="1"/>
    <x v="5"/>
    <n v="0.4519348609654178"/>
    <n v="0.61547888772334303"/>
    <n v="0.45193486096541768"/>
    <n v="3"/>
    <x v="4871"/>
    <s v="05Qd-614,51934860965418"/>
    <s v="CaféGranadillaGulupaBovinos DP"/>
    <n v="69.597968588674334"/>
    <n v="78.50992739172807"/>
    <n v="73.213447476397675"/>
    <n v="75"/>
    <n v="296.32134345680009"/>
    <n v="6515653.3549050596"/>
    <n v="8017661.0862344941"/>
    <n v="6698578.5092294216"/>
    <n v="8288400"/>
    <n v="29520292.950368974"/>
    <n v="0.28272745798439308"/>
    <n v="0.6025686932567712"/>
    <n v="0.41810288076855862"/>
    <n v="0.21796463297412441"/>
    <n v="0.115763"/>
    <n v="5.4999999999999997E-3"/>
    <n v="1.4196906627185899"/>
    <n v="0.71631675463018729"/>
    <n v="6.7766190270029556"/>
  </r>
  <r>
    <x v="8"/>
    <s v="LOS ANDES_05Qd-61_102864"/>
    <s v="C113"/>
    <s v="LOS ANDES_05Qd-61_102864_C113"/>
    <x v="5"/>
    <x v="6"/>
    <x v="1"/>
    <x v="5"/>
    <n v="0.47141585997179603"/>
    <n v="0.77132687977436865"/>
    <n v="0.47141585997179603"/>
    <n v="3"/>
    <x v="4872"/>
    <s v="05Qd-614,71415859971796"/>
    <s v="PlátanoGranadillaGulupaBovinos DP"/>
    <n v="29.649063543800249"/>
    <n v="98.38975557776412"/>
    <n v="76.369369315430944"/>
    <n v="75"/>
    <n v="279.40818843699532"/>
    <n v="2432728.328724361"/>
    <n v="10047846.696430361"/>
    <n v="6987325.8765019597"/>
    <n v="8288400"/>
    <n v="27756300.90165668"/>
    <n v="0.1022316964064121"/>
    <n v="0.75514764078858354"/>
    <n v="0.4361255263051671"/>
    <n v="0.21796463297412441"/>
    <n v="0.113217"/>
    <n v="5.4999999999999997E-3"/>
    <n v="1.4808875182360079"/>
    <n v="0.74719413805529666"/>
    <n v="7.0609572560092646"/>
  </r>
  <r>
    <x v="8"/>
    <s v="LOS ANDES_05Qd-61_102864"/>
    <s v="C114"/>
    <s v="LOS ANDES_05Qd-61_102864_C114"/>
    <x v="0"/>
    <x v="6"/>
    <x v="1"/>
    <x v="5"/>
    <n v="0.47335530813526938"/>
    <n v="0.78684246508215638"/>
    <n v="0.47335530813526938"/>
    <n v="3"/>
    <x v="4873"/>
    <s v="05Qd-614,7335530813527"/>
    <s v="FríjolGranadillaGulupaBovinos DP"/>
    <n v="27.239446368147782"/>
    <n v="100.368909534548"/>
    <n v="76.683559917913655"/>
    <n v="75"/>
    <n v="279.29191582060946"/>
    <n v="3642962.06664549"/>
    <n v="10249963.628519701"/>
    <n v="7016072.3771809638"/>
    <n v="8288400"/>
    <n v="29197398.072346155"/>
    <n v="0.12006044955506159"/>
    <n v="0.77033777346496224"/>
    <n v="0.43791978679332089"/>
    <n v="0.21796463297412441"/>
    <n v="0.113217"/>
    <n v="5.4999999999999997E-3"/>
    <n v="1.486980025555821"/>
    <n v="0.75026816339440228"/>
    <n v="7.0895182703029187"/>
  </r>
  <r>
    <x v="8"/>
    <s v="LOS ANDES_05Qd-61_102864"/>
    <s v="C115"/>
    <s v="LOS ANDES_05Qd-61_102864_C115"/>
    <x v="7"/>
    <x v="0"/>
    <x v="6"/>
    <x v="0"/>
    <n v="0.47560674940378528"/>
    <n v="1.280460744634069"/>
    <n v="3"/>
    <m/>
    <x v="4874"/>
    <s v="05Qd-614,75606749403785"/>
    <s v="Caña paneleraGulupaBovinos DP"/>
    <n v="30.35253569361295"/>
    <n v="207.4346406307192"/>
    <n v="75"/>
    <m/>
    <n v="312.78717632433217"/>
    <n v="6059509.8431814266"/>
    <n v="18978989.156966168"/>
    <n v="8288400"/>
    <m/>
    <n v="33326899.000147596"/>
    <n v="0.13678294354171441"/>
    <n v="1.1846050665330821"/>
    <n v="0.21796463297412441"/>
    <m/>
    <n v="8.2211000000000006E-2"/>
    <n v="5.4999999999999997E-3"/>
    <n v="1.494052615928122"/>
    <n v="0.75383669780499984"/>
    <n v="7.0916678077709756"/>
  </r>
  <r>
    <x v="8"/>
    <s v="LOS ANDES_05Qd-61_102864"/>
    <s v="C116"/>
    <s v="LOS ANDES_05Qd-61_102864_C116"/>
    <x v="4"/>
    <x v="5"/>
    <x v="1"/>
    <x v="5"/>
    <n v="0.48946582310712938"/>
    <n v="0.48946582310712938"/>
    <n v="0.9157265848570364"/>
    <n v="3"/>
    <x v="4875"/>
    <s v="05Qd-614,8946582310713"/>
    <s v="CaféCaña paneleraGulupaBovinos DP"/>
    <n v="75.377736758497932"/>
    <n v="31.237001756780678"/>
    <n v="148.34770674683989"/>
    <n v="75"/>
    <n v="329.96244526211854"/>
    <n v="7056746.2435330311"/>
    <n v="6236082.5970964329"/>
    <n v="13572899.44075099"/>
    <n v="8288400"/>
    <n v="35154128.281380452"/>
    <n v="0.30620657950948948"/>
    <n v="0.14076876775106681"/>
    <n v="0.84717501612334811"/>
    <n v="0.21796463297412441"/>
    <n v="0.11178299999999999"/>
    <n v="5.4999999999999997E-3"/>
    <n v="1.5375889731114021"/>
    <n v="0.77580332962480025"/>
    <n v="7.3253335338074974"/>
  </r>
  <r>
    <x v="8"/>
    <s v="LOS ANDES_05Qd-61_102864"/>
    <s v="C117"/>
    <s v="LOS ANDES_05Qd-61_102864_C117"/>
    <x v="5"/>
    <x v="5"/>
    <x v="1"/>
    <x v="5"/>
    <n v="0.51361350250881277"/>
    <n v="0.51361350250881277"/>
    <n v="1.108908020070503"/>
    <n v="3"/>
    <x v="4876"/>
    <s v="05Qd-615,13613502508813"/>
    <s v="PlátanoCaña paneleraGulupaBovinos DP"/>
    <n v="32.303027254425999"/>
    <n v="32.778071772873439"/>
    <n v="179.64309925142149"/>
    <n v="75"/>
    <n v="319.72419827872091"/>
    <n v="2650488.0799794979"/>
    <n v="6543738.2416135017"/>
    <n v="16436234.673485"/>
    <n v="8288400"/>
    <n v="33918860.995077997"/>
    <n v="0.1113827177173385"/>
    <n v="0.1477135612646249"/>
    <n v="1.0258948307471101"/>
    <n v="0.21796463297412441"/>
    <n v="0.109237"/>
    <n v="5.4999999999999997E-3"/>
    <n v="1.613445557619307"/>
    <n v="0.81407740147646834"/>
    <n v="7.6783949841839041"/>
  </r>
  <r>
    <x v="8"/>
    <s v="LOS ANDES_05Qd-61_102864"/>
    <s v="C118"/>
    <s v="LOS ANDES_05Qd-61_102864_C118"/>
    <x v="0"/>
    <x v="5"/>
    <x v="1"/>
    <x v="5"/>
    <n v="0.51603334074265206"/>
    <n v="0.51603334074265206"/>
    <n v="1.128266725941218"/>
    <n v="3"/>
    <x v="4877"/>
    <s v="05Qd-615,16033340742652"/>
    <s v="FríjolCaña paneleraGulupaBovinos DP"/>
    <n v="29.695373153645338"/>
    <n v="32.932502353300343"/>
    <n v="182.77920960247729"/>
    <n v="75"/>
    <n v="320.40708510942295"/>
    <n v="3971413.9741148041"/>
    <n v="6574568.4045900302"/>
    <n v="16723169.411900731"/>
    <n v="8288400"/>
    <n v="35557551.790605567"/>
    <n v="0.13088518035010249"/>
    <n v="0.14840949881583551"/>
    <n v="1.0438043380491291"/>
    <n v="0.21796463297412441"/>
    <n v="0.109237"/>
    <n v="5.4999999999999997E-3"/>
    <n v="1.621047143694196"/>
    <n v="0.81791284507710382"/>
    <n v="7.7140303961978223"/>
  </r>
  <r>
    <x v="8"/>
    <s v="LOS ANDES_05Qd-61_102864"/>
    <s v="C119"/>
    <s v="LOS ANDES_05Qd-61_102864_C119"/>
    <x v="2"/>
    <x v="5"/>
    <x v="1"/>
    <x v="5"/>
    <n v="0.75643056574766454"/>
    <n v="0.46955382071845803"/>
    <n v="0.46955382071845791"/>
    <n v="3"/>
    <x v="4878"/>
    <s v="05Qd-614,69553820718458"/>
    <s v="GranadillaCaña paneleraGulupaBovinos DP"/>
    <n v="96.48959530262141"/>
    <n v="29.966246528872119"/>
    <n v="76.067718956390181"/>
    <n v="75"/>
    <n v="277.5235607878837"/>
    <n v="9853796.8278117683"/>
    <n v="5982391.970075557"/>
    <n v="6959726.7306889836"/>
    <n v="8288400"/>
    <n v="31084315.528576307"/>
    <n v="0.74056378965013747"/>
    <n v="0.13504214107483389"/>
    <n v="0.43440287987275489"/>
    <n v="0.21796463297412441"/>
    <n v="0.109237"/>
    <n v="5.4999999999999997E-3"/>
    <n v="1.475038180267408"/>
    <n v="0.74424280583875602"/>
    <n v="7.0295561932907447"/>
  </r>
  <r>
    <x v="8"/>
    <s v="LOS ANDES_05Qd-61_102864"/>
    <s v="C120"/>
    <s v="LOS ANDES_05Qd-61_102864_C120"/>
    <x v="9"/>
    <x v="0"/>
    <x v="6"/>
    <x v="0"/>
    <n v="0.4733449631132603"/>
    <n v="1.2601046680193431"/>
    <n v="3"/>
    <m/>
    <x v="4879"/>
    <s v="05Qd-614,7334496311326"/>
    <s v="YucaGulupaBovinos DP"/>
    <n v="33.272790923935993"/>
    <n v="204.13695621913359"/>
    <n v="75"/>
    <m/>
    <n v="312.40974714306958"/>
    <n v="2357531.9378280239"/>
    <n v="18677271.389382709"/>
    <n v="8288400"/>
    <m/>
    <n v="29323203.327210732"/>
    <n v="0.1207129267703244"/>
    <n v="1.1657728519621999"/>
    <n v="0.21796463297412441"/>
    <m/>
    <n v="8.6191000000000004E-2"/>
    <n v="5.4999999999999997E-3"/>
    <n v="1.4869475281044831"/>
    <n v="0.75025176653451764"/>
    <n v="7.0623399257716031"/>
  </r>
  <r>
    <x v="8"/>
    <s v="LOS ANDES_05Qd-61_102864"/>
    <s v="C121"/>
    <s v="LOS ANDES_05Qd-61_102864_C121"/>
    <x v="4"/>
    <x v="7"/>
    <x v="1"/>
    <x v="5"/>
    <n v="0.48707063230366909"/>
    <n v="0.48707063230366932"/>
    <n v="0.89656505842935452"/>
    <n v="3"/>
    <x v="4880"/>
    <s v="05Qd-614,87070632303669"/>
    <s v="CaféYucaGulupaBovinos DP"/>
    <n v="75.008877374765049"/>
    <n v="34.237608037991379"/>
    <n v="145.24353946555539"/>
    <n v="75"/>
    <n v="329.49002487831183"/>
    <n v="7022214.2028737506"/>
    <n v="2425893.71624777"/>
    <n v="13288887.29603989"/>
    <n v="8288400"/>
    <n v="31025395.215161413"/>
    <n v="0.30470816399491002"/>
    <n v="0.124213261259907"/>
    <n v="0.82944792735169937"/>
    <n v="0.21796463297412441"/>
    <n v="0.115763"/>
    <n v="5.4999999999999997E-3"/>
    <n v="1.53006481351938"/>
    <n v="0.77200695220131577"/>
    <n v="7.294041088757389"/>
  </r>
  <r>
    <x v="8"/>
    <s v="LOS ANDES_05Qd-61_102864"/>
    <s v="C122"/>
    <s v="LOS ANDES_05Qd-61_102864_C122"/>
    <x v="5"/>
    <x v="7"/>
    <x v="1"/>
    <x v="5"/>
    <n v="0.51097678622653442"/>
    <n v="0.51097678622653442"/>
    <n v="1.087814289812276"/>
    <n v="3"/>
    <x v="4881"/>
    <s v="05Qd-615,10976786226535"/>
    <s v="PlátanoYucaGulupaBovinos DP"/>
    <n v="32.137194546538488"/>
    <n v="35.91804096377831"/>
    <n v="176.2259149495888"/>
    <n v="75"/>
    <n v="319.28115045990558"/>
    <n v="2636881.3795280298"/>
    <n v="2544960.2021634588"/>
    <n v="16123583.40359756"/>
    <n v="8288400"/>
    <n v="29593824.985289048"/>
    <n v="0.1108109168905783"/>
    <n v="0.13030983359664569"/>
    <n v="1.006380183507285"/>
    <n v="0.21796463297412441"/>
    <n v="0.113217"/>
    <n v="5.4999999999999997E-3"/>
    <n v="1.6051626792456579"/>
    <n v="0.80989820616905717"/>
    <n v="7.6435457476800606"/>
  </r>
  <r>
    <x v="8"/>
    <s v="LOS ANDES_05Qd-61_102864"/>
    <s v="C123"/>
    <s v="LOS ANDES_05Qd-61_102864_C123"/>
    <x v="0"/>
    <x v="7"/>
    <x v="1"/>
    <x v="5"/>
    <n v="0.51337178506087155"/>
    <n v="0.51337178506087155"/>
    <n v="1.1069742804869731"/>
    <n v="3"/>
    <x v="4882"/>
    <s v="05Qd-615,13371785060872"/>
    <s v="FríjolYucaGulupaBovinos DP"/>
    <n v="29.542212722139251"/>
    <n v="36.08639238121782"/>
    <n v="179.32983343888961"/>
    <n v="75"/>
    <n v="319.95843854224665"/>
    <n v="3950930.5312963701"/>
    <n v="2556888.6828340339"/>
    <n v="16407572.78537791"/>
    <n v="8288400"/>
    <n v="31203791.999508314"/>
    <n v="0.13021011118709"/>
    <n v="0.13092060870028871"/>
    <n v="1.0241058514928809"/>
    <n v="0.21796463297412441"/>
    <n v="0.113217"/>
    <n v="5.4999999999999997E-3"/>
    <n v="1.612686235793314"/>
    <n v="0.81369427932148142"/>
    <n v="7.6788153657235112"/>
  </r>
  <r>
    <x v="8"/>
    <s v="LOS ANDES_05Qd-61_102864"/>
    <s v="C124"/>
    <s v="LOS ANDES_05Qd-61_102864_C124"/>
    <x v="2"/>
    <x v="7"/>
    <x v="1"/>
    <x v="5"/>
    <n v="0.73963652643441735"/>
    <n v="0.46745456580430211"/>
    <n v="0.46745456580430211"/>
    <n v="3"/>
    <x v="4883"/>
    <s v="05Qd-614,67454565804302"/>
    <s v="GranadillaYucaGulupaBovinos DP"/>
    <n v="94.347362915132067"/>
    <n v="32.858737805400992"/>
    <n v="75.72763966029693"/>
    <n v="75"/>
    <n v="277.93374038082999"/>
    <n v="9635025.854236085"/>
    <n v="2328194.3492519679"/>
    <n v="6928611.5743513647"/>
    <n v="8288400"/>
    <n v="27180231.777839415"/>
    <n v="0.72412201963115519"/>
    <n v="0.119210751497712"/>
    <n v="0.43246077581554371"/>
    <n v="0.21796463297412441"/>
    <n v="0.113217"/>
    <n v="5.4999999999999997E-3"/>
    <n v="1.468443662212467"/>
    <n v="0.74091548679981889"/>
    <n v="7.0026218070553066"/>
  </r>
  <r>
    <x v="8"/>
    <s v="LOS ANDES_05Qd-61_102864"/>
    <s v="C125"/>
    <s v="LOS ANDES_05Qd-61_102864_C125"/>
    <x v="7"/>
    <x v="7"/>
    <x v="1"/>
    <x v="5"/>
    <n v="0.50867994774043734"/>
    <n v="0.50867994774043734"/>
    <n v="1.0694395819235001"/>
    <n v="3"/>
    <x v="4884"/>
    <s v="05Qd-615,08679947740437"/>
    <s v="Caña paneleraYucaGulupaBovinos DP"/>
    <n v="32.463219434484152"/>
    <n v="35.756589522040521"/>
    <n v="173.24921227160701"/>
    <n v="75"/>
    <n v="316.46902122813168"/>
    <n v="6480881.8508698428"/>
    <n v="2533520.6168525852"/>
    <n v="15851233.48327012"/>
    <n v="8288400"/>
    <n v="33154035.950992547"/>
    <n v="0.14629468707036961"/>
    <n v="0.12972409144751221"/>
    <n v="0.98938101180106441"/>
    <n v="0.21796463297412441"/>
    <n v="0.109237"/>
    <n v="5.4999999999999997E-3"/>
    <n v="1.597947479812893"/>
    <n v="0.8062577171685934"/>
    <n v="7.605741674385861"/>
  </r>
  <r>
    <x v="8"/>
    <s v="LOS ANDES_05Qd-61_102864"/>
    <s v="C126"/>
    <s v="LOS ANDES_05Qd-61_102864_C126"/>
    <x v="4"/>
    <x v="3"/>
    <x v="8"/>
    <x v="0"/>
    <n v="1.242488285552134"/>
    <n v="0.17974597025813149"/>
    <n v="0.37522544677105008"/>
    <m/>
    <x v="4885"/>
    <s v="05Qd-611,79745970258132"/>
    <s v="CaféPlátanoPiscicultura cachama"/>
    <n v="191.34319597502861"/>
    <n v="11.30487992967444"/>
    <n v="747.19540392178988"/>
    <m/>
    <n v="949.84347982649297"/>
    <n v="17913251.809993651"/>
    <n v="927574.04014189157"/>
    <n v="31159174.149886291"/>
    <m/>
    <n v="50000000.00002183"/>
    <n v="0.77729244829471578"/>
    <n v="3.8979883839302037E-2"/>
    <n v="0.65327485508924255"/>
    <m/>
    <n v="7.8413999999999998E-2"/>
    <n v="5.4999999999999997E-3"/>
    <n v="0.56464702698889491"/>
    <n v="0.28489736285913853"/>
    <n v="2.730918092429349"/>
  </r>
  <r>
    <x v="8"/>
    <s v="LOS ANDES_05Qd-61_102864"/>
    <s v="C127"/>
    <s v="LOS ANDES_05Qd-61_102864_C127"/>
    <x v="4"/>
    <x v="2"/>
    <x v="8"/>
    <x v="0"/>
    <n v="1.3001025247846341"/>
    <n v="0.18437861836168071"/>
    <n v="0.35930504047049289"/>
    <m/>
    <x v="4886"/>
    <s v="05Qd-611,84378618361681"/>
    <s v="CaféFríjolPiscicultura cachama"/>
    <n v="200.21578881683371"/>
    <n v="10.61015140208581"/>
    <n v="715.49271819322257"/>
    <m/>
    <n v="926.3186584121421"/>
    <n v="18743890.124426018"/>
    <n v="1418985.487324805"/>
    <n v="29837124.388270061"/>
    <m/>
    <n v="50000000.000020884"/>
    <n v="0.8133355350508753"/>
    <n v="4.6765251024751611E-2"/>
    <n v="0.62555711577156681"/>
    <m/>
    <n v="7.8413999999999998E-2"/>
    <n v="5.4999999999999997E-3"/>
    <n v="0.57919984825658877"/>
    <n v="0.29224011010326401"/>
    <n v="2.7991401419766611"/>
  </r>
  <r>
    <x v="8"/>
    <s v="LOS ANDES_05Qd-61_102864"/>
    <s v="C128"/>
    <s v="LOS ANDES_05Qd-61_102864_C128"/>
    <x v="5"/>
    <x v="2"/>
    <x v="8"/>
    <x v="0"/>
    <n v="2.598244350885937"/>
    <n v="0.33421300576145019"/>
    <n v="0.40967270096711472"/>
    <m/>
    <x v="4887"/>
    <s v="05Qd-613,3421300576145"/>
    <s v="PlátanoFríjolPiscicultura cachama"/>
    <n v="163.41306774520919"/>
    <n v="19.232439331545269"/>
    <n v="815.79104484784352"/>
    <m/>
    <n v="998.43655192459801"/>
    <n v="13408167.128120011"/>
    <n v="2572117.1416981448"/>
    <n v="34019715.730200529"/>
    <m/>
    <n v="50000000.000018686"/>
    <n v="0.56345776674831904"/>
    <n v="8.4768804805293266E-2"/>
    <n v="0.71324819961266783"/>
    <m/>
    <n v="7.5867999999999991E-2"/>
    <n v="5.4999999999999997E-3"/>
    <n v="1.049883787732304"/>
    <n v="0.52972761413189862"/>
    <n v="5.0031094594787051"/>
  </r>
  <r>
    <x v="8"/>
    <s v="LOS ANDES_05Qd-61_102864"/>
    <s v="C129"/>
    <s v="LOS ANDES_05Qd-61_102864_C129"/>
    <x v="4"/>
    <x v="3"/>
    <x v="2"/>
    <x v="7"/>
    <n v="1.202197716838578"/>
    <n v="0.1956619645920247"/>
    <n v="0.1956619645920247"/>
    <n v="0.36309799989762032"/>
    <x v="4888"/>
    <s v="05Qd-611,95661964592025"/>
    <s v="CaféPlátanoFríjolPiscicultura cachama"/>
    <n v="185.138448393141"/>
    <n v="12.30589488788266"/>
    <n v="11.259456689704701"/>
    <n v="723.04572899139657"/>
    <n v="931.74952896212494"/>
    <n v="17332373.011113819"/>
    <n v="1009708.082679609"/>
    <n v="1505822.587480919"/>
    <n v="30152096.318746369"/>
    <n v="50000000.000020713"/>
    <n v="0.75208693516214764"/>
    <n v="4.2431441665222627E-2"/>
    <n v="4.9627125810178932E-2"/>
    <n v="0.63216073245438709"/>
    <n v="0.10544000000000001"/>
    <n v="5.4999999999999997E-3"/>
    <n v="0.61464491494876894"/>
    <n v="0.31012421387835931"/>
    <n v="2.9923287747473761"/>
  </r>
  <r>
    <x v="8"/>
    <s v="LOS ANDES_05Qd-61_102864"/>
    <s v="C130"/>
    <s v="LOS ANDES_05Qd-61_102864_C130"/>
    <x v="4"/>
    <x v="6"/>
    <x v="8"/>
    <x v="0"/>
    <n v="0.1243432779435409"/>
    <n v="0.67908950149186831"/>
    <n v="0.44"/>
    <m/>
    <x v="4889"/>
    <s v="05Qd-611,24343277943541"/>
    <s v="CaféGranadillaPiscicultura cachama"/>
    <n v="19.148864803305301"/>
    <n v="86.624039456210454"/>
    <n v="876.18252054794527"/>
    <m/>
    <n v="981.95542480746099"/>
    <n v="1792686.8804987359"/>
    <n v="8846297.7021384425"/>
    <n v="36538131.259299614"/>
    <m/>
    <n v="47177115.841936789"/>
    <n v="7.7788331741715899E-2"/>
    <n v="0.66484502016303326"/>
    <n v="0.76604862146957065"/>
    <m/>
    <n v="7.8413999999999998E-2"/>
    <n v="5.4999999999999997E-3"/>
    <n v="0.39060715584358402"/>
    <n v="0.1970840955405124"/>
    <n v="1.9150380308195061"/>
  </r>
  <r>
    <x v="8"/>
    <s v="LOS ANDES_05Qd-61_102864"/>
    <s v="C131"/>
    <s v="LOS ANDES_05Qd-61_102864_C131"/>
    <x v="5"/>
    <x v="6"/>
    <x v="8"/>
    <x v="0"/>
    <n v="0.12966302439871291"/>
    <n v="0.7269672195884157"/>
    <n v="0.44000000000000011"/>
    <m/>
    <x v="4890"/>
    <s v="05Qd-611,29663024398713"/>
    <s v="PlátanoGranadillaPiscicultura cachama"/>
    <n v="8.154980721074514"/>
    <n v="92.73127765140778"/>
    <n v="876.18252054794527"/>
    <m/>
    <n v="977.06877892042758"/>
    <n v="669122.40216461674"/>
    <n v="9469986.5482340716"/>
    <n v="36538131.259299614"/>
    <m/>
    <n v="46677240.209698305"/>
    <n v="2.8118848072399349E-2"/>
    <n v="0.71171846229890789"/>
    <n v="0.76604862146957076"/>
    <m/>
    <n v="7.5867999999999991E-2"/>
    <n v="5.4999999999999997E-3"/>
    <n v="0.40731840125250113"/>
    <n v="0.20551589367195991"/>
    <n v="1.99083253891159"/>
  </r>
  <r>
    <x v="8"/>
    <s v="LOS ANDES_05Qd-61_102864"/>
    <s v="C132"/>
    <s v="LOS ANDES_05Qd-61_102864_C132"/>
    <x v="4"/>
    <x v="3"/>
    <x v="5"/>
    <x v="7"/>
    <n v="0.13422815774079749"/>
    <n v="0.13422815774079749"/>
    <n v="0.63382526192638022"/>
    <n v="0.44000000000000011"/>
    <x v="4891"/>
    <s v="05Qd-611,34228157740798"/>
    <s v="CaféPlátanoGranadillaPiscicultura cachama"/>
    <n v="20.67113629208281"/>
    <n v="8.4420986142940766"/>
    <n v="80.850174206545489"/>
    <n v="876.18252054794527"/>
    <n v="986.14592966086764"/>
    <n v="1935199.564906935"/>
    <n v="692680.6447879303"/>
    <n v="8256653.8664178932"/>
    <n v="36538131.259299614"/>
    <n v="47422665.335412368"/>
    <n v="8.3972247121887236E-2"/>
    <n v="2.910884727588545E-2"/>
    <n v="0.62053023661761031"/>
    <n v="0.76604862146957076"/>
    <n v="0.10544000000000001"/>
    <n v="5.4999999999999997E-3"/>
    <n v="0.42165913426428547"/>
    <n v="0.21275163001916411"/>
    <n v="2.0876323416914251"/>
  </r>
  <r>
    <x v="8"/>
    <s v="LOS ANDES_05Qd-61_102864"/>
    <s v="C133"/>
    <s v="LOS ANDES_05Qd-61_102864_C133"/>
    <x v="0"/>
    <x v="6"/>
    <x v="8"/>
    <x v="0"/>
    <n v="0.13019245615268421"/>
    <n v="0.73173210537415756"/>
    <n v="0.44000000000000011"/>
    <m/>
    <x v="4892"/>
    <s v="05Qd-611,30192456152684"/>
    <s v="FríjolGranadillaPiscicultura cachama"/>
    <n v="7.4919840676953724"/>
    <n v="93.339082150522657"/>
    <n v="876.18252054794527"/>
    <m/>
    <n v="977.01358676616326"/>
    <n v="1001966.537559349"/>
    <n v="9532057.3033919111"/>
    <n v="36538131.259299614"/>
    <m/>
    <n v="47072155.10025087"/>
    <n v="3.3021632050447162E-2"/>
    <n v="0.71638340054244809"/>
    <n v="0.76604862146957076"/>
    <m/>
    <n v="7.5867999999999991E-2"/>
    <n v="5.4999999999999997E-3"/>
    <n v="0.40898153765241102"/>
    <n v="0.20635504300200441"/>
    <n v="1.998629142181257"/>
  </r>
  <r>
    <x v="8"/>
    <s v="LOS ANDES_05Qd-61_102864"/>
    <s v="C134"/>
    <s v="LOS ANDES_05Qd-61_102864_C134"/>
    <x v="4"/>
    <x v="2"/>
    <x v="5"/>
    <x v="7"/>
    <n v="0.13479560746314401"/>
    <n v="0.13479560746314401"/>
    <n v="0.638364859705152"/>
    <n v="0.44000000000000011"/>
    <x v="4893"/>
    <s v="05Qd-611,34795607463144"/>
    <s v="CaféFríjolGranadillaPiscicultura cachama"/>
    <n v="20.75852354932417"/>
    <n v="7.7568745021972854"/>
    <n v="81.429241172298546"/>
    <n v="876.18252054794527"/>
    <n v="986.12715977176526"/>
    <n v="1943380.623741938"/>
    <n v="1037392.58079333"/>
    <n v="8315789.861468263"/>
    <n v="36538131.259299614"/>
    <n v="47834694.325303145"/>
    <n v="8.4327239912640878E-2"/>
    <n v="3.418916182397163E-2"/>
    <n v="0.62497461246222163"/>
    <n v="0.76604862146957076"/>
    <n v="0.10544000000000001"/>
    <n v="5.4999999999999997E-3"/>
    <n v="0.42344169883710159"/>
    <n v="0.21365103782908329"/>
    <n v="2.0959888112976248"/>
  </r>
  <r>
    <x v="8"/>
    <s v="LOS ANDES_05Qd-61_102864"/>
    <s v="C135"/>
    <s v="LOS ANDES_05Qd-61_102864_C135"/>
    <x v="5"/>
    <x v="2"/>
    <x v="5"/>
    <x v="7"/>
    <n v="0.14106986688040149"/>
    <n v="0.14106986688040149"/>
    <n v="0.68855893504321242"/>
    <n v="0.44000000000000011"/>
    <x v="4894"/>
    <s v="05Qd-611,41069866880402"/>
    <s v="PlátanoFríjolGranadillaPiscicultura cachama"/>
    <n v="8.8723986662279533"/>
    <n v="8.11792961229947"/>
    <n v="87.831951791443956"/>
    <n v="876.18252054794527"/>
    <n v="981.00480061791666"/>
    <n v="727987.09298804542"/>
    <n v="1085679.541265802"/>
    <n v="8969653.2069456559"/>
    <n v="36538131.259299614"/>
    <n v="47321451.100499116"/>
    <n v="3.0592546894525379E-2"/>
    <n v="3.5780546547697488E-2"/>
    <n v="0.6741158242713946"/>
    <n v="0.76604862146957076"/>
    <n v="0.102894"/>
    <n v="5.4999999999999997E-3"/>
    <n v="0.44315141428398391"/>
    <n v="0.2235957390054365"/>
    <n v="2.1858398220934361"/>
  </r>
  <r>
    <x v="8"/>
    <s v="LOS ANDES_05Qd-61_102864"/>
    <s v="C136"/>
    <s v="LOS ANDES_05Qd-61_102864_C136"/>
    <x v="4"/>
    <x v="5"/>
    <x v="8"/>
    <x v="0"/>
    <n v="1.3319903016599479"/>
    <n v="0.18603384819697649"/>
    <n v="0.34231433211284029"/>
    <m/>
    <x v="4895"/>
    <s v="05Qd-611,86033848196977"/>
    <s v="CaféCaña paneleraPiscicultura cachama"/>
    <n v="205.12650645563201"/>
    <n v="11.872411450631031"/>
    <n v="681.65871438707916"/>
    <m/>
    <n v="898.6576322933422"/>
    <n v="19203623.85670387"/>
    <n v="2370180.691774528"/>
    <n v="28426195.451541901"/>
    <m/>
    <n v="50000000.000020295"/>
    <n v="0.83328431722154517"/>
    <n v="5.3502725490489823E-2"/>
    <n v="0.59597595960072292"/>
    <m/>
    <n v="7.4434E-2"/>
    <n v="5.4999999999999997E-3"/>
    <n v="0.58439952313186339"/>
    <n v="0.29486364939220783"/>
    <n v="2.819535654493837"/>
  </r>
  <r>
    <x v="8"/>
    <s v="LOS ANDES_05Qd-61_102864"/>
    <s v="C137"/>
    <s v="LOS ANDES_05Qd-61_102864_C137"/>
    <x v="5"/>
    <x v="5"/>
    <x v="8"/>
    <x v="0"/>
    <n v="2.7161088856083531"/>
    <n v="0.34407132770616511"/>
    <n v="0.38053306374713042"/>
    <m/>
    <x v="4896"/>
    <s v="05Qd-613,44071327706165"/>
    <s v="PlátanoCaña paneleraPiscicultura cachama"/>
    <n v="170.82599840001251"/>
    <n v="21.958135094680511"/>
    <n v="757.76458851316511"/>
    <m/>
    <n v="950.54872200785815"/>
    <n v="14016403.75509367"/>
    <n v="4383671.1728873039"/>
    <n v="31599925.072036531"/>
    <m/>
    <n v="50000000.000017509"/>
    <n v="0.58901798301161112"/>
    <n v="9.8953787032990598E-2"/>
    <n v="0.66251552024336713"/>
    <m/>
    <n v="7.1887999999999994E-2"/>
    <n v="5.4999999999999997E-3"/>
    <n v="1.080852338343973"/>
    <n v="0.54535305441427129"/>
    <n v="5.1443066698198932"/>
  </r>
  <r>
    <x v="8"/>
    <s v="LOS ANDES_05Qd-61_102864"/>
    <s v="C138"/>
    <s v="LOS ANDES_05Qd-61_102864_C138"/>
    <x v="4"/>
    <x v="3"/>
    <x v="4"/>
    <x v="7"/>
    <n v="1.235122293601987"/>
    <n v="0.1975270068329498"/>
    <n v="0.19752700683294969"/>
    <n v="0.34509376106161133"/>
    <x v="4897"/>
    <s v="05Qd-611,9752700683295"/>
    <s v="CaféPlátanoCaña paneleraPiscicultura cachama"/>
    <n v="190.208833214706"/>
    <n v="12.42319419961216"/>
    <n v="12.605888231959391"/>
    <n v="687.19345770984751"/>
    <n v="902.43137335612505"/>
    <n v="17807054.53621031"/>
    <n v="1019332.580875401"/>
    <n v="2516610.2955831969"/>
    <n v="28657002.587351199"/>
    <n v="50000000.000020102"/>
    <n v="0.77268433248096813"/>
    <n v="4.283589651782517E-2"/>
    <n v="5.6808120274712333E-2"/>
    <n v="0.60081499986135622"/>
    <n v="0.10145999999999999"/>
    <n v="5.4999999999999997E-3"/>
    <n v="0.62050368638622966"/>
    <n v="0.31308030583022539"/>
    <n v="3.0158140605459529"/>
  </r>
  <r>
    <x v="8"/>
    <s v="LOS ANDES_05Qd-61_102864"/>
    <s v="C139"/>
    <s v="LOS ANDES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LOS ANDES_05Qd-61_102864"/>
    <s v="C140"/>
    <s v="LOS ANDES_05Qd-61_102864_C140"/>
    <x v="4"/>
    <x v="2"/>
    <x v="4"/>
    <x v="7"/>
    <n v="1.2983885906787911"/>
    <n v="0.20313584143922961"/>
    <n v="0.20313584143922961"/>
    <n v="0.32669814083504572"/>
    <x v="4898"/>
    <s v="05Qd-612,0313584143923"/>
    <s v="CaféFríjolCaña paneleraPiscicultura cachama"/>
    <n v="199.95184296453391"/>
    <n v="11.689544330093851"/>
    <n v="12.96383595410609"/>
    <n v="650.56181930722266"/>
    <n v="875.16704255595653"/>
    <n v="18719179.9250779"/>
    <n v="1563341.8534048719"/>
    <n v="2588070.1488088602"/>
    <n v="27129408.07272739"/>
    <n v="50000000.000019021"/>
    <n v="0.81226330921757151"/>
    <n v="5.1522777974151633E-2"/>
    <n v="5.8421202738843311E-2"/>
    <n v="0.56878786459854191"/>
    <n v="0.10145999999999999"/>
    <n v="5.4999999999999997E-3"/>
    <n v="0.63812306211276315"/>
    <n v="0.32197030868117887"/>
    <n v="3.0984117851862378"/>
  </r>
  <r>
    <x v="8"/>
    <s v="LOS ANDES_05Qd-61_102864"/>
    <s v="C141"/>
    <s v="LOS ANDES_05Qd-61_102864_C141"/>
    <x v="5"/>
    <x v="2"/>
    <x v="4"/>
    <x v="7"/>
    <n v="2.5920421720662641"/>
    <n v="0.36781914452313508"/>
    <n v="0.36781914452313569"/>
    <n v="0.35051098411881798"/>
    <x v="4899"/>
    <s v="05Qd-613,67819144523135"/>
    <s v="PlátanoFríjolCaña paneleraPiscicultura cachama"/>
    <n v="163.02299008862491"/>
    <n v="21.16631986210405"/>
    <n v="23.473686458251521"/>
    <n v="697.98090351128803"/>
    <n v="905.6438999202685"/>
    <n v="13376160.958205961"/>
    <n v="2830751.378203331"/>
    <n v="4686232.3327886183"/>
    <n v="29106855.33081739"/>
    <n v="50000000.000015303"/>
    <n v="0.5621127562894237"/>
    <n v="9.3292567100116131E-2"/>
    <n v="0.10578358137671399"/>
    <n v="0.61024649135037068"/>
    <n v="9.8914000000000002E-2"/>
    <n v="5.4999999999999997E-3"/>
    <n v="1.1554528100203201"/>
    <n v="0.58299334406916936"/>
    <n v="5.5210515993208418"/>
  </r>
  <r>
    <x v="8"/>
    <s v="LOS ANDES_05Qd-61_102864"/>
    <s v="C142"/>
    <s v="LOS ANDES_05Qd-61_102864_C142"/>
    <x v="2"/>
    <x v="5"/>
    <x v="8"/>
    <x v="0"/>
    <n v="0.72239223753437687"/>
    <n v="0.12915469305937519"/>
    <n v="0.44"/>
    <m/>
    <x v="4900"/>
    <s v="05Qd-611,29154693059375"/>
    <s v="GranadillaCaña paneleraPiscicultura cachama"/>
    <n v="92.147697099669173"/>
    <n v="8.2424659363993271"/>
    <n v="876.18252054794527"/>
    <m/>
    <n v="976.57268358401382"/>
    <n v="9410389.6127151791"/>
    <n v="1645506.786578272"/>
    <n v="36538131.259299614"/>
    <m/>
    <n v="47594027.658593066"/>
    <n v="0.70723944439437414"/>
    <n v="3.714446674912425E-2"/>
    <n v="0.76604862146957065"/>
    <m/>
    <n v="7.1887999999999994E-2"/>
    <n v="5.4999999999999997E-3"/>
    <n v="0.40572154887761852"/>
    <n v="0.20471018849910971"/>
    <n v="1.97936666797048"/>
  </r>
  <r>
    <x v="8"/>
    <s v="LOS ANDES_05Qd-61_102864"/>
    <s v="C143"/>
    <s v="LOS ANDES_05Qd-61_102864_C143"/>
    <x v="4"/>
    <x v="6"/>
    <x v="4"/>
    <x v="7"/>
    <n v="0.13368347713833029"/>
    <n v="0.62946781710664201"/>
    <n v="0.1336834771383302"/>
    <n v="0.44"/>
    <x v="4901"/>
    <s v="05Qd-611,3368347713833"/>
    <s v="CaféGranadillaCaña paneleraPiscicultura cachama"/>
    <n v="20.587255479302861"/>
    <n v="80.294342506653166"/>
    <n v="8.5314863941145855"/>
    <n v="876.18252054794527"/>
    <n v="985.59560492801586"/>
    <n v="1927346.77393782"/>
    <n v="8199890.7239876799"/>
    <n v="1703206.16056418"/>
    <n v="36538131.259299614"/>
    <n v="48368574.917789295"/>
    <n v="8.3631498541837435E-2"/>
    <n v="0.61626419291840162"/>
    <n v="3.844693021870467E-2"/>
    <n v="0.76604862146957065"/>
    <n v="0.10145999999999999"/>
    <n v="5.4999999999999997E-3"/>
    <n v="0.41994809572250341"/>
    <n v="0.21188831126425339"/>
    <n v="2.0756311783700592"/>
  </r>
  <r>
    <x v="8"/>
    <s v="LOS ANDES_05Qd-61_102864"/>
    <s v="C144"/>
    <s v="LOS ANDES_05Qd-61_102864_C144"/>
    <x v="5"/>
    <x v="6"/>
    <x v="4"/>
    <x v="7"/>
    <n v="0.13985226316434371"/>
    <n v="0.67881810531474918"/>
    <n v="0.1398522631643436"/>
    <n v="0.44000000000000011"/>
    <x v="4902"/>
    <s v="05Qd-611,39852263164344"/>
    <s v="PlátanoGranadillaCaña paneleraPiscicultura cachama"/>
    <n v="8.7958191257120149"/>
    <n v="86.589420406580942"/>
    <n v="8.925169406972481"/>
    <n v="876.18252054794527"/>
    <n v="980.49292948721074"/>
    <n v="721703.68314818304"/>
    <n v="8842762.3045616224"/>
    <n v="1781800.124362984"/>
    <n v="36538131.259299614"/>
    <n v="47884397.371372402"/>
    <n v="3.0328496182589659E-2"/>
    <n v="0.66457931675213888"/>
    <n v="4.0221052877339909E-2"/>
    <n v="0.76604862146957076"/>
    <n v="9.8914000000000002E-2"/>
    <n v="5.4999999999999997E-3"/>
    <n v="0.43932648114453499"/>
    <n v="0.22166583711548471"/>
    <n v="2.1639289499034562"/>
  </r>
  <r>
    <x v="8"/>
    <s v="LOS ANDES_05Qd-61_102864"/>
    <s v="C145"/>
    <s v="LOS ANDES_05Qd-61_102864_C145"/>
    <x v="0"/>
    <x v="6"/>
    <x v="4"/>
    <x v="7"/>
    <n v="0.14046837004610949"/>
    <n v="0.68374696036887572"/>
    <n v="0.1404683700461094"/>
    <n v="0.44000000000000011"/>
    <x v="4903"/>
    <s v="05Qd-611,4046837004611"/>
    <s v="FríjolGranadillaCaña paneleraPiscicultura cachama"/>
    <n v="8.0833162035624806"/>
    <n v="87.218140676508"/>
    <n v="8.9644884581493613"/>
    <n v="876.18252054794527"/>
    <n v="980.44846588616508"/>
    <n v="1081050.396703833"/>
    <n v="8906969.038789887"/>
    <n v="1789649.688565325"/>
    <n v="36538131.259299614"/>
    <n v="48315800.383358657"/>
    <n v="3.5627984657950147E-2"/>
    <n v="0.6694047848688488"/>
    <n v="4.0398243198818483E-2"/>
    <n v="0.76604862146957076"/>
    <n v="9.8914000000000002E-2"/>
    <n v="5.4999999999999997E-3"/>
    <n v="0.44126189543280459"/>
    <n v="0.2226423665230835"/>
    <n v="2.1730019624169832"/>
  </r>
  <r>
    <x v="8"/>
    <s v="LOS ANDES_05Qd-61_102864"/>
    <s v="C146"/>
    <s v="LOS ANDES_05Qd-61_102864_C146"/>
    <x v="4"/>
    <x v="7"/>
    <x v="8"/>
    <x v="0"/>
    <n v="1.1984008344477619"/>
    <n v="0.17576761576333441"/>
    <n v="0.38350770742224871"/>
    <m/>
    <x v="4904"/>
    <s v="05Qd-611,75767615763335"/>
    <s v="CaféYucaPiscicultura cachama"/>
    <n v="184.5537285049553"/>
    <n v="12.35521572264579"/>
    <n v="763.68806758815867"/>
    <m/>
    <n v="960.59701181575974"/>
    <n v="17277632.446433648"/>
    <n v="875424.47916319035"/>
    <n v="31846943.07442544"/>
    <m/>
    <n v="50000000.000022277"/>
    <n v="0.74971163066731827"/>
    <n v="4.482444091236075E-2"/>
    <n v="0.66769443316765698"/>
    <m/>
    <n v="7.8413999999999998E-2"/>
    <n v="5.4999999999999997E-3"/>
    <n v="0.55214957831413969"/>
    <n v="0.27859167098488508"/>
    <n v="2.6723314069323689"/>
  </r>
  <r>
    <x v="8"/>
    <s v="LOS ANDES_05Qd-61_102864"/>
    <s v="C147"/>
    <s v="LOS ANDES_05Qd-61_102864_C147"/>
    <x v="5"/>
    <x v="7"/>
    <x v="8"/>
    <x v="0"/>
    <n v="0.25893235406824289"/>
    <n v="1.890391186614186"/>
    <n v="0.44000000000000011"/>
    <m/>
    <x v="4905"/>
    <s v="05Qd-612,58932354068243"/>
    <s v="PlátanoYucaPiscicultura cachama"/>
    <n v="16.285200544110729"/>
    <n v="132.88108170196151"/>
    <n v="876.18252054794527"/>
    <m/>
    <n v="1025.3488027940175"/>
    <n v="1336213.153716949"/>
    <n v="9415242.4652825296"/>
    <n v="36538131.259299614"/>
    <m/>
    <n v="47289586.878299095"/>
    <n v="5.6152319127502272E-2"/>
    <n v="0.48208953439824259"/>
    <n v="0.76604862146957076"/>
    <m/>
    <n v="7.5867999999999991E-2"/>
    <n v="5.4999999999999997E-3"/>
    <n v="0.81340006513584162"/>
    <n v="0.41040778119816512"/>
    <n v="3.8944993870164359"/>
  </r>
  <r>
    <x v="8"/>
    <s v="LOS ANDES_05Qd-61_102864"/>
    <s v="C148"/>
    <s v="LOS ANDES_05Qd-61_102864_C148"/>
    <x v="4"/>
    <x v="3"/>
    <x v="7"/>
    <x v="7"/>
    <n v="1.099418225846394"/>
    <n v="0.18599242133707591"/>
    <n v="0.18599242133707591"/>
    <n v="0.38852114485021361"/>
    <x v="4906"/>
    <s v="05Qd-611,85992421337076"/>
    <s v="CaféPlátanoYucaPiscicultura cachama"/>
    <n v="169.31040678034461"/>
    <n v="11.69774203018574"/>
    <n v="13.07394697491347"/>
    <n v="773.67144541143978"/>
    <n v="967.75354119688359"/>
    <n v="15850576.422401659"/>
    <n v="959808.67580868467"/>
    <n v="926349.93010626838"/>
    <n v="32263264.971705589"/>
    <n v="50000000.000022203"/>
    <n v="0.6877887658218238"/>
    <n v="4.0334495222886693E-2"/>
    <n v="4.7431981506742292E-2"/>
    <n v="0.67642292596428533"/>
    <n v="0.10544000000000001"/>
    <n v="5.4999999999999997E-3"/>
    <n v="0.58426938639919124"/>
    <n v="0.29479798781926531"/>
    <n v="2.8499315875892148"/>
  </r>
  <r>
    <x v="8"/>
    <s v="LOS ANDES_05Qd-61_102864"/>
    <s v="C149"/>
    <s v="LOS ANDES_05Qd-61_102864_C149"/>
    <x v="0"/>
    <x v="7"/>
    <x v="8"/>
    <x v="0"/>
    <n v="0.26169970511627338"/>
    <n v="1.91529734604646"/>
    <n v="0.44000000000000011"/>
    <m/>
    <x v="4907"/>
    <s v="05Qd-612,61699705116273"/>
    <s v="FríjolYucaPiscicultura cachama"/>
    <n v="15.059628485327369"/>
    <n v="134.6318079166397"/>
    <n v="876.18252054794527"/>
    <m/>
    <n v="1025.8739569499123"/>
    <n v="2014051.77507475"/>
    <n v="9539289.5575427543"/>
    <n v="36538131.259299614"/>
    <m/>
    <n v="48091472.59191712"/>
    <n v="6.6376744286361922E-2"/>
    <n v="0.4884411291842185"/>
    <n v="0.76604862146957076"/>
    <m/>
    <n v="7.5867999999999991E-2"/>
    <n v="5.4999999999999997E-3"/>
    <n v="0.82209331450138223"/>
    <n v="0.41479403260929332"/>
    <n v="3.9352523982734091"/>
  </r>
  <r>
    <x v="8"/>
    <s v="LOS ANDES_05Qd-61_102864"/>
    <s v="C150"/>
    <s v="LOS ANDES_05Qd-61_102864_C150"/>
    <x v="4"/>
    <x v="2"/>
    <x v="7"/>
    <x v="7"/>
    <n v="1.155269141695638"/>
    <n v="0.19095709422725621"/>
    <n v="0.1909570942272561"/>
    <n v="0.37238761212241211"/>
    <x v="4908"/>
    <s v="05Qd-611,90957094227256"/>
    <s v="CaféFríjolYucaPiscicultura cachama"/>
    <n v="177.91144782112821"/>
    <n v="10.98871278598665"/>
    <n v="13.422928237953069"/>
    <n v="741.54435593237633"/>
    <n v="943.86744477744423"/>
    <n v="16655792.480420019"/>
    <n v="1469613.710189871"/>
    <n v="951076.87517078849"/>
    <n v="30923516.93424055"/>
    <n v="50000000.000021234"/>
    <n v="0.7227287291396024"/>
    <n v="4.8433796314587899E-2"/>
    <n v="4.8698077571416247E-2"/>
    <n v="0.64833412936072499"/>
    <n v="0.10544000000000001"/>
    <n v="5.4999999999999997E-3"/>
    <n v="0.59986521746782062"/>
    <n v="0.30266699435020111"/>
    <n v="2.9230431540905841"/>
  </r>
  <r>
    <x v="8"/>
    <s v="LOS ANDES_05Qd-61_102864"/>
    <s v="C151"/>
    <s v="LOS ANDES_05Qd-61_102864_C151"/>
    <x v="5"/>
    <x v="2"/>
    <x v="7"/>
    <x v="7"/>
    <n v="0.26761526117550111"/>
    <n v="0.26761526117550111"/>
    <n v="1.7009220894040089"/>
    <n v="0.44000000000000011"/>
    <x v="4909"/>
    <s v="05Qd-612,67615261175501"/>
    <s v="PlátanoFríjolYucaPiscicultura cachama"/>
    <n v="16.831300254424701"/>
    <n v="15.400041847644751"/>
    <n v="119.5627490919392"/>
    <n v="876.18252054794527"/>
    <n v="1027.976611741954"/>
    <n v="1381021.0524091411"/>
    <n v="2059578.1396396169"/>
    <n v="8471576.6766649447"/>
    <n v="36538131.259299614"/>
    <n v="48450307.128013313"/>
    <n v="5.8035302706729769E-2"/>
    <n v="6.787714854429007E-2"/>
    <n v="0.43377092737992079"/>
    <n v="0.76604862146957076"/>
    <n v="0.102894"/>
    <n v="5.4999999999999997E-3"/>
    <n v="0.84067621311675733"/>
    <n v="0.42417018896316921"/>
    <n v="4.049393013834937"/>
  </r>
  <r>
    <x v="8"/>
    <s v="LOS ANDES_05Qd-61_102864"/>
    <s v="C152"/>
    <s v="LOS ANDES_05Qd-61_102864_C152"/>
    <x v="2"/>
    <x v="7"/>
    <x v="8"/>
    <x v="0"/>
    <n v="0.7172340979587265"/>
    <n v="0.12858156643985849"/>
    <n v="0.43999999999999989"/>
    <m/>
    <x v="4910"/>
    <s v="05Qd-611,28581566439858"/>
    <s v="GranadillaYucaPiscicultura cachama"/>
    <n v="91.489729504617017"/>
    <n v="9.0383713997647561"/>
    <n v="876.18252054794516"/>
    <m/>
    <n v="976.7106214523269"/>
    <n v="9343196.0569686368"/>
    <n v="640410.6373165088"/>
    <n v="36538131.259299599"/>
    <m/>
    <n v="46521737.953584746"/>
    <n v="0.70218950119448198"/>
    <n v="3.2791005341181421E-2"/>
    <n v="0.76604862146957065"/>
    <m/>
    <n v="7.5867999999999991E-2"/>
    <n v="5.4999999999999997E-3"/>
    <n v="0.40392115111997429"/>
    <n v="0.2038017828071757"/>
    <n v="1.974906598325735"/>
  </r>
  <r>
    <x v="8"/>
    <s v="LOS ANDES_05Qd-61_102864"/>
    <s v="C153"/>
    <s v="LOS ANDES_05Qd-61_102864_C153"/>
    <x v="4"/>
    <x v="6"/>
    <x v="7"/>
    <x v="7"/>
    <n v="0.13306954821835651"/>
    <n v="0.62455638574685246"/>
    <n v="0.13306954821835651"/>
    <n v="0.43999999999999989"/>
    <x v="4911"/>
    <s v="05Qd-611,33069548218357"/>
    <s v="CaféGranadillaYucaPiscicultura cachama"/>
    <n v="20.4927104256269"/>
    <n v="79.667844787336008"/>
    <n v="9.3538446613882655"/>
    <n v="876.18252054794516"/>
    <n v="985.69692042229633"/>
    <n v="1918495.613355618"/>
    <n v="8135910.9630624009"/>
    <n v="662763.38468622719"/>
    <n v="36538131.259299599"/>
    <n v="47255301.22040385"/>
    <n v="8.3247428672660953E-2"/>
    <n v="0.61145578301918346"/>
    <n v="3.3935535140782888E-2"/>
    <n v="0.76604862146957065"/>
    <n v="0.10544000000000001"/>
    <n v="5.4999999999999997E-3"/>
    <n v="0.4180195231990258"/>
    <n v="0.2109152339260951"/>
    <n v="2.0705702393086871"/>
  </r>
  <r>
    <x v="8"/>
    <s v="LOS ANDES_05Qd-61_102864"/>
    <s v="C154"/>
    <s v="LOS ANDES_05Qd-61_102864_C154"/>
    <x v="5"/>
    <x v="6"/>
    <x v="7"/>
    <x v="7"/>
    <n v="0.1391805101881543"/>
    <n v="0.6734440815052346"/>
    <n v="0.1391805101881543"/>
    <n v="0.44000000000000011"/>
    <x v="4912"/>
    <s v="05Qd-611,39180510188154"/>
    <s v="PlátanoGranadillaYucaPiscicultura cachama"/>
    <n v="8.7535701299358291"/>
    <n v="85.903914814915453"/>
    <n v="9.7834019099282816"/>
    <n v="876.18252054794527"/>
    <n v="980.62340740272487"/>
    <n v="718237.12074788858"/>
    <n v="8772756.4888732545"/>
    <n v="693199.51295913674"/>
    <n v="36538131.259299614"/>
    <n v="46722324.381879896"/>
    <n v="3.018281918664386E-2"/>
    <n v="0.65931801767426446"/>
    <n v="3.5493959043521102E-2"/>
    <n v="0.76604862146957076"/>
    <n v="0.102894"/>
    <n v="5.4999999999999997E-3"/>
    <n v="0.43721626237116551"/>
    <n v="0.2206011086482246"/>
    <n v="2.158016472900933"/>
  </r>
  <r>
    <x v="8"/>
    <s v="LOS ANDES_05Qd-61_102864"/>
    <s v="C155"/>
    <s v="LOS ANDES_05Qd-61_102864_C155"/>
    <x v="0"/>
    <x v="6"/>
    <x v="7"/>
    <x v="7"/>
    <n v="0.13979069967497501"/>
    <n v="0.67832559739980014"/>
    <n v="0.13979069967497501"/>
    <n v="0.44000000000000011"/>
    <x v="4913"/>
    <s v="05Qd-611,39790699674975"/>
    <s v="FríjolGranadillaYucaPiscicultura cachama"/>
    <n v="8.0443193540235605"/>
    <n v="86.526596544684509"/>
    <n v="9.826293899494269"/>
    <n v="876.18252054794527"/>
    <n v="980.57973034614758"/>
    <n v="1075835.017445792"/>
    <n v="8836346.5498978756"/>
    <n v="696238.60984493664"/>
    <n v="36538131.259299614"/>
    <n v="47146551.436488219"/>
    <n v="3.5456102336129232E-2"/>
    <n v="0.66409713961064953"/>
    <n v="3.5649570203623339E-2"/>
    <n v="0.76604862146957076"/>
    <n v="0.102894"/>
    <n v="5.4999999999999997E-3"/>
    <n v="0.43913308798421469"/>
    <n v="0.2215682589848354"/>
    <n v="2.1670023437188002"/>
  </r>
  <r>
    <x v="8"/>
    <s v="LOS ANDES_05Qd-61_102864"/>
    <s v="C156"/>
    <s v="LOS ANDES_05Qd-61_102864_C156"/>
    <x v="7"/>
    <x v="7"/>
    <x v="8"/>
    <x v="0"/>
    <n v="0.25630911662105749"/>
    <n v="1.8667820495895171"/>
    <n v="0.44"/>
    <m/>
    <x v="4914"/>
    <s v="05Qd-612,56309116621058"/>
    <s v="Caña paneleraYucaPiscicultura cachama"/>
    <n v="16.35727756301084"/>
    <n v="131.22152695577859"/>
    <n v="876.18252054794527"/>
    <m/>
    <n v="1023.7613250667347"/>
    <n v="3265528.962760496"/>
    <n v="9297655.2954642735"/>
    <n v="36538131.259299614"/>
    <m/>
    <n v="49101315.517524384"/>
    <n v="7.371366254148827E-2"/>
    <n v="0.47606870762103343"/>
    <n v="0.76604862146957065"/>
    <m/>
    <n v="7.1887999999999994E-2"/>
    <n v="5.4999999999999997E-3"/>
    <n v="0.80515952865253648"/>
    <n v="0.40624994984437612"/>
    <n v="3.8518886447074872"/>
  </r>
  <r>
    <x v="8"/>
    <s v="LOS ANDES_05Qd-61_102864"/>
    <s v="C157"/>
    <s v="LOS ANDES_05Qd-61_102864_C157"/>
    <x v="4"/>
    <x v="5"/>
    <x v="7"/>
    <x v="7"/>
    <n v="1.186958188603868"/>
    <n v="0.19273311449151459"/>
    <n v="0.19273311449151451"/>
    <n v="0.35490672732824841"/>
    <x v="4915"/>
    <s v="05Qd-611,92733114491515"/>
    <s v="CaféCaña paneleraYucaPiscicultura cachama"/>
    <n v="182.79156104499569"/>
    <n v="12.29994894790349"/>
    <n v="13.54776985566181"/>
    <n v="706.7342520679249"/>
    <n v="915.37353191648594"/>
    <n v="17112661.075067241"/>
    <n v="2455533.2863387042"/>
    <n v="959922.48423289892"/>
    <n v="29471883.1543818"/>
    <n v="50000000.000020646"/>
    <n v="0.74255318715811713"/>
    <n v="5.5429412537058083E-2"/>
    <n v="4.9151000113766698E-2"/>
    <n v="0.61789956640927601"/>
    <n v="0.10145999999999999"/>
    <n v="5.4999999999999997E-3"/>
    <n v="0.6054443387167997"/>
    <n v="0.30548198646905061"/>
    <n v="2.9452174701009959"/>
  </r>
  <r>
    <x v="8"/>
    <s v="LOS ANDES_05Qd-61_102864"/>
    <s v="C158"/>
    <s v="LOS ANDES_05Qd-61_102864_C158"/>
    <x v="5"/>
    <x v="5"/>
    <x v="7"/>
    <x v="7"/>
    <n v="0.26198084010364231"/>
    <n v="0.2619808401036422"/>
    <n v="1.6558467208291381"/>
    <n v="0.44000000000000011"/>
    <x v="4916"/>
    <s v="05Qd-612,61980840103642"/>
    <s v="PlátanoCaña paneleraYucaPiscicultura cachama"/>
    <n v="16.47693095424447"/>
    <n v="16.719238762395111"/>
    <n v="116.3942706432689"/>
    <n v="876.18252054794527"/>
    <n v="1025.7729609078538"/>
    <n v="1351944.780434981"/>
    <n v="3337790.0572752571"/>
    <n v="8247075.2468288792"/>
    <n v="36538131.259299614"/>
    <n v="49474941.343838729"/>
    <n v="5.6813416738619511E-2"/>
    <n v="7.5344831640486803E-2"/>
    <n v="0.42227575981727"/>
    <n v="0.76604862146957076"/>
    <n v="9.8914000000000002E-2"/>
    <n v="5.4999999999999997E-3"/>
    <n v="0.82297646105856204"/>
    <n v="0.41523963156427302"/>
    <n v="3.962438493659258"/>
  </r>
  <r>
    <x v="8"/>
    <s v="LOS ANDES_05Qd-61_102864"/>
    <s v="C159"/>
    <s v="LOS ANDES_05Qd-61_102864_C159"/>
    <x v="0"/>
    <x v="5"/>
    <x v="7"/>
    <x v="7"/>
    <n v="0.26808207536741863"/>
    <n v="0.26808207536741863"/>
    <n v="1.7111515816580509"/>
    <n v="0.43350502128129847"/>
    <x v="4917"/>
    <s v="05Qd-612,68082075367419"/>
    <s v="FríjolCaña paneleraYucaPiscicultura cachama"/>
    <n v="15.426904882506911"/>
    <n v="17.108610783189711"/>
    <n v="120.2818097845641"/>
    <n v="863.2489141282698"/>
    <n v="1016.0662395785305"/>
    <n v="2063170.761004796"/>
    <n v="3415523.3846150478"/>
    <n v="8522525.4699890595"/>
    <n v="35998780.384412616"/>
    <n v="50000000.000021517"/>
    <n v="6.7995549924346602E-2"/>
    <n v="7.7099526921127828E-2"/>
    <n v="0.43637966317640647"/>
    <n v="0.75474073625608096"/>
    <n v="9.8914000000000002E-2"/>
    <n v="5.4999999999999997E-3"/>
    <n v="0.84214264513325221"/>
    <n v="0.42491008945735848"/>
    <n v="4.0522874882647972"/>
  </r>
  <r>
    <x v="8"/>
    <s v="LOS ANDES_05Qd-61_102864"/>
    <s v="C160"/>
    <s v="LOS ANDES_05Qd-61_102864_C160"/>
    <x v="2"/>
    <x v="5"/>
    <x v="7"/>
    <x v="7"/>
    <n v="0.66875987029020734"/>
    <n v="0.13859498378627591"/>
    <n v="0.13859498378627591"/>
    <n v="0.44"/>
    <x v="4918"/>
    <s v="05Qd-611,38594983786276"/>
    <s v="GranadillaCaña paneleraYucaPiscicultura cachama"/>
    <n v="85.306401090700405"/>
    <n v="8.8449316533083824"/>
    <n v="9.742243560165754"/>
    <n v="876.18252054794527"/>
    <n v="980.0760968521198"/>
    <n v="8711736.6574419141"/>
    <n v="1765781.6452800429"/>
    <n v="690283.25251391949"/>
    <n v="36538131.259299614"/>
    <n v="47705932.814535491"/>
    <n v="0.65473206178352983"/>
    <n v="3.9859463445730742E-2"/>
    <n v="3.5344637489094562E-2"/>
    <n v="0.76604862146957065"/>
    <n v="9.8914000000000002E-2"/>
    <n v="5.4999999999999997E-3"/>
    <n v="0.43537691241762072"/>
    <n v="0.21967304930124729"/>
    <n v="2.1454137995816271"/>
  </r>
  <r>
    <x v="8"/>
    <s v="LOS ANDES_05Qd-61_102864"/>
    <s v="C161"/>
    <s v="LOS ANDES_05Qd-61_102864_C161"/>
    <x v="4"/>
    <x v="0"/>
    <x v="8"/>
    <x v="0"/>
    <n v="0.129560892868987"/>
    <n v="0.72604803582088306"/>
    <n v="0.44000000000000011"/>
    <m/>
    <x v="4919"/>
    <s v="05Qd-611,29560892868987"/>
    <s v="CaféGulupaPiscicultura cachama"/>
    <n v="19.952377501823999"/>
    <n v="117.6197818029831"/>
    <n v="876.18252054794527"/>
    <m/>
    <n v="1013.7546798527524"/>
    <n v="1867910.4871064739"/>
    <n v="10761483.98693713"/>
    <n v="36538131.259299614"/>
    <m/>
    <n v="49167525.733343214"/>
    <n v="8.1052437107390907E-2"/>
    <n v="0.67169586055963404"/>
    <n v="0.76604862146957076"/>
    <m/>
    <n v="7.8413999999999998E-2"/>
    <n v="5.4999999999999997E-3"/>
    <n v="0.40699756922194869"/>
    <n v="0.20535401519734439"/>
    <n v="1.9918745131091631"/>
  </r>
  <r>
    <x v="8"/>
    <s v="LOS ANDES_05Qd-61_102864"/>
    <s v="C162"/>
    <s v="LOS ANDES_05Qd-61_102864_C162"/>
    <x v="5"/>
    <x v="0"/>
    <x v="8"/>
    <x v="0"/>
    <n v="0.13550473972538921"/>
    <n v="0.77954265752850238"/>
    <n v="0.44000000000000011"/>
    <m/>
    <x v="4920"/>
    <s v="05Qd-611,35504739725389"/>
    <s v="PlátanoGulupaPiscicultura cachama"/>
    <n v="8.5223875133190088"/>
    <n v="126.2859105196174"/>
    <n v="876.18252054794527"/>
    <m/>
    <n v="1010.9908185808818"/>
    <n v="699268.41032904072"/>
    <n v="11554381.26988746"/>
    <n v="36538131.259299614"/>
    <m/>
    <n v="48791780.939516112"/>
    <n v="2.93856880718113E-2"/>
    <n v="0.72118585872839969"/>
    <n v="0.76604862146957076"/>
    <m/>
    <n v="7.5867999999999991E-2"/>
    <n v="5.4999999999999997E-3"/>
    <n v="0.42566933945148422"/>
    <n v="0.21477501246474179"/>
    <n v="2.0768597491701182"/>
  </r>
  <r>
    <x v="8"/>
    <s v="LOS ANDES_05Qd-61_102864"/>
    <s v="C163"/>
    <s v="LOS ANDES_05Qd-61_102864_C163"/>
    <x v="4"/>
    <x v="3"/>
    <x v="1"/>
    <x v="7"/>
    <n v="0.13947046997292731"/>
    <n v="0.13947046997292731"/>
    <n v="0.67576375978341874"/>
    <n v="0.44000000000000011"/>
    <x v="4921"/>
    <s v="05Qd-611,39470469972927"/>
    <s v="CaféPlátanoGulupaPiscicultura cachama"/>
    <n v="21.478452375830798"/>
    <n v="8.7718067588103779"/>
    <n v="109.4737290849138"/>
    <n v="876.18252054794527"/>
    <n v="1015.9065087675002"/>
    <n v="2010779.238512486"/>
    <n v="719733.45008786942"/>
    <n v="10016170.447509831"/>
    <n v="36538131.259299614"/>
    <n v="49284814.3954098"/>
    <n v="8.7251802959169622E-2"/>
    <n v="3.0245700144210189E-2"/>
    <n v="0.62517588061448437"/>
    <n v="0.76604862146957076"/>
    <n v="0.10544000000000001"/>
    <n v="5.4999999999999997E-3"/>
    <n v="0.43812713080500743"/>
    <n v="0.22106069490708991"/>
    <n v="2.1648325254413709"/>
  </r>
  <r>
    <x v="8"/>
    <s v="LOS ANDES_05Qd-61_102864"/>
    <s v="C164"/>
    <s v="LOS ANDES_05Qd-61_102864_C164"/>
    <x v="0"/>
    <x v="0"/>
    <x v="8"/>
    <x v="0"/>
    <n v="0.13609821365729741"/>
    <n v="0.78488392291567655"/>
    <n v="0.44000000000000011"/>
    <m/>
    <x v="4922"/>
    <s v="05Qd-611,36098213657297"/>
    <s v="FríjolGulupaPiscicultura cachama"/>
    <n v="7.8318335677335673"/>
    <n v="127.1511955123396"/>
    <n v="876.18252054794527"/>
    <m/>
    <n v="1011.1655496280184"/>
    <n v="1047417.492041864"/>
    <n v="11633549.505456161"/>
    <n v="36538131.259299614"/>
    <m/>
    <n v="49219098.256797642"/>
    <n v="3.4519551031772747E-2"/>
    <n v="0.72612727537538369"/>
    <n v="0.76604862146957076"/>
    <m/>
    <n v="7.5867999999999991E-2"/>
    <n v="5.4999999999999997E-3"/>
    <n v="0.42753365546794991"/>
    <n v="0.21571566864681641"/>
    <n v="2.0855994606877402"/>
  </r>
  <r>
    <x v="8"/>
    <s v="LOS ANDES_05Qd-61_102864"/>
    <s v="C165"/>
    <s v="LOS ANDES_05Qd-61_102864_C165"/>
    <x v="4"/>
    <x v="2"/>
    <x v="1"/>
    <x v="7"/>
    <n v="0.14009927046710899"/>
    <n v="0.14009927046710899"/>
    <n v="0.68079416373687218"/>
    <n v="0.44000000000000011"/>
    <x v="4923"/>
    <s v="05Qd-611,40099270467109"/>
    <s v="CaféFríjolGulupaPiscicultura cachama"/>
    <n v="21.57528765193479"/>
    <n v="8.0620762005163638"/>
    <n v="110.2886545253733"/>
    <n v="876.18252054794527"/>
    <n v="1016.1085389257697"/>
    <n v="2019844.8061492229"/>
    <n v="1078209.7910488329"/>
    <n v="10090731.094907921"/>
    <n v="36538131.259299614"/>
    <n v="49726916.951405592"/>
    <n v="8.7645176386746251E-2"/>
    <n v="3.5534367325211362E-2"/>
    <n v="0.62982970700857033"/>
    <n v="0.76604862146957076"/>
    <n v="0.10544000000000001"/>
    <n v="5.4999999999999997E-3"/>
    <n v="0.44010242031552582"/>
    <n v="0.22205734369036781"/>
    <n v="2.1740924686769838"/>
  </r>
  <r>
    <x v="8"/>
    <s v="LOS ANDES_05Qd-61_102864"/>
    <s v="C166"/>
    <s v="LOS ANDES_05Qd-61_102864_C166"/>
    <x v="5"/>
    <x v="2"/>
    <x v="1"/>
    <x v="7"/>
    <n v="0.14707540958921811"/>
    <n v="0.14707540958921811"/>
    <n v="0.7366032767137447"/>
    <n v="0.44000000000000011"/>
    <x v="4924"/>
    <s v="05Qd-611,47075409589218"/>
    <s v="PlátanoFríjolGulupaPiscicultura cachama"/>
    <n v="9.2501091603113732"/>
    <n v="8.4635212972704572"/>
    <n v="119.32973082762661"/>
    <n v="876.18252054794527"/>
    <n v="1013.2258818331537"/>
    <n v="758978.52776492399"/>
    <n v="1131898.446814836"/>
    <n v="10917933.767451121"/>
    <n v="36538131.259299614"/>
    <n v="49346942.001330495"/>
    <n v="3.1894914657460222E-2"/>
    <n v="3.7303774755030897E-2"/>
    <n v="0.68146093293109078"/>
    <n v="0.76604862146957076"/>
    <n v="0.102894"/>
    <n v="5.4999999999999997E-3"/>
    <n v="0.46201699347398351"/>
    <n v="0.23311452419891071"/>
    <n v="2.2742796135650751"/>
  </r>
  <r>
    <x v="8"/>
    <s v="LOS ANDES_05Qd-61_102864"/>
    <s v="C167"/>
    <s v="LOS ANDES_05Qd-61_102864_C167"/>
    <x v="2"/>
    <x v="0"/>
    <x v="8"/>
    <x v="0"/>
    <n v="0.65133832373601397"/>
    <n v="0.1212598137484459"/>
    <n v="0.44"/>
    <m/>
    <x v="4925"/>
    <s v="05Qd-611,21259813748446"/>
    <s v="GranadillaGulupaPiscicultura cachama"/>
    <n v="83.084124450017086"/>
    <n v="19.644089827248241"/>
    <n v="876.18252054794527"/>
    <m/>
    <n v="978.91073482521062"/>
    <n v="8484791.3329869099"/>
    <n v="1797312.959379466"/>
    <n v="36538131.259299614"/>
    <m/>
    <n v="46820235.551665992"/>
    <n v="0.63767594702303299"/>
    <n v="0.1121822674652302"/>
    <n v="0.76604862146957065"/>
    <m/>
    <n v="7.5867999999999991E-2"/>
    <n v="5.4999999999999997E-3"/>
    <n v="0.38092088088517062"/>
    <n v="0.1921968047912869"/>
    <n v="1.867083823160917"/>
  </r>
  <r>
    <x v="8"/>
    <s v="LOS ANDES_05Qd-61_102864"/>
    <s v="C168"/>
    <s v="LOS ANDES_05Qd-61_102864_C168"/>
    <x v="4"/>
    <x v="6"/>
    <x v="1"/>
    <x v="7"/>
    <n v="0.12524331673778491"/>
    <n v="0.56194653390227933"/>
    <n v="0.12524331673778491"/>
    <n v="0.44"/>
    <x v="4926"/>
    <s v="05Qd-611,25243316737785"/>
    <s v="CaféGranadillaGulupaPiscicultura cachama"/>
    <n v="19.287470777618871"/>
    <n v="71.681389004089382"/>
    <n v="20.289417311521149"/>
    <n v="876.18252054794527"/>
    <n v="987.44079764117464"/>
    <n v="1805662.9558046621"/>
    <n v="7320310.9761871686"/>
    <n v="1856356.4406874471"/>
    <n v="36538131.259299614"/>
    <n v="47520461.631978892"/>
    <n v="7.8351390054677977E-2"/>
    <n v="0.55015922620220514"/>
    <n v="0.1158675642175872"/>
    <n v="0.76604862146957065"/>
    <n v="0.10544000000000001"/>
    <n v="5.4999999999999997E-3"/>
    <n v="0.39343450284120912"/>
    <n v="0.19851065702938911"/>
    <n v="1.9553183272484469"/>
  </r>
  <r>
    <x v="8"/>
    <s v="LOS ANDES_05Qd-61_102864"/>
    <s v="C169"/>
    <s v="LOS ANDES_05Qd-61_102864_C169"/>
    <x v="5"/>
    <x v="6"/>
    <x v="1"/>
    <x v="7"/>
    <n v="0.13064202602016309"/>
    <n v="0.60513620816130465"/>
    <n v="0.13064202602016309"/>
    <n v="0.44000000000000011"/>
    <x v="4927"/>
    <s v="05Qd-611,30642026020163"/>
    <s v="PlátanoGranadillaGulupaPiscicultura cachama"/>
    <n v="8.2165537052452162"/>
    <n v="77.190624589230424"/>
    <n v="21.164008215266421"/>
    <n v="876.18252054794527"/>
    <n v="982.75370705768728"/>
    <n v="674174.51258472772"/>
    <n v="7882930.064413934"/>
    <n v="1936376.109670857"/>
    <n v="36538131.259299614"/>
    <n v="47031611.945969135"/>
    <n v="2.8331155304810819E-2"/>
    <n v="0.59244296021737508"/>
    <n v="0.1208621244924296"/>
    <n v="0.76604862146957076"/>
    <n v="0.102894"/>
    <n v="5.4999999999999997E-3"/>
    <n v="0.41039379901621909"/>
    <n v="0.20706761124195849"/>
    <n v="2.0322756704598079"/>
  </r>
  <r>
    <x v="8"/>
    <s v="LOS ANDES_05Qd-61_102864"/>
    <s v="C170"/>
    <s v="LOS ANDES_05Qd-61_102864_C170"/>
    <x v="0"/>
    <x v="6"/>
    <x v="1"/>
    <x v="7"/>
    <n v="0.13117949931911491"/>
    <n v="0.60943599455291919"/>
    <n v="0.13117949931911491"/>
    <n v="0.44000000000000011"/>
    <x v="4928"/>
    <s v="05Qd-611,31179499319115"/>
    <s v="FríjolGranadillaGulupaPiscicultura cachama"/>
    <n v="7.5487839153636109"/>
    <n v="77.739101432448052"/>
    <n v="21.251078889696611"/>
    <n v="876.18252054794527"/>
    <n v="982.72148478545353"/>
    <n v="1009562.862670002"/>
    <n v="7938942.1075868346"/>
    <n v="1944342.5389079209"/>
    <n v="36538131.259299614"/>
    <n v="47430978.768464372"/>
    <n v="3.3271982779075851E-2"/>
    <n v="0.59665255492315328"/>
    <n v="0.12135936237788041"/>
    <n v="0.76604862146957076"/>
    <n v="0.102894"/>
    <n v="5.4999999999999997E-3"/>
    <n v="0.41208219681397351"/>
    <n v="0.2079195064207971"/>
    <n v="2.04019069642592"/>
  </r>
  <r>
    <x v="8"/>
    <s v="LOS ANDES_05Qd-61_102864"/>
    <s v="C171"/>
    <s v="LOS ANDES_05Qd-61_102864_C171"/>
    <x v="7"/>
    <x v="0"/>
    <x v="8"/>
    <x v="0"/>
    <n v="0.13493524833388049"/>
    <n v="0.77441723500492421"/>
    <n v="0.44"/>
    <m/>
    <x v="4929"/>
    <s v="05Qd-611,34935248333881"/>
    <s v="Caña paneleraGulupaPiscicultura cachama"/>
    <n v="8.6113726235274459"/>
    <n v="125.45559207079771"/>
    <n v="876.18252054794527"/>
    <m/>
    <n v="1010.2494852422705"/>
    <n v="1719154.4621607331"/>
    <n v="11478412.257242991"/>
    <n v="36538131.259299614"/>
    <m/>
    <n v="49735697.978703335"/>
    <n v="3.8806935515060821E-2"/>
    <n v="0.71644412688304848"/>
    <n v="0.76604862146957065"/>
    <m/>
    <n v="7.1887999999999994E-2"/>
    <n v="5.4999999999999997E-3"/>
    <n v="0.42388036125826323"/>
    <n v="0.2138723686092005"/>
    <n v="2.0644932132062679"/>
  </r>
  <r>
    <x v="8"/>
    <s v="LOS ANDES_05Qd-61_102864"/>
    <s v="C172"/>
    <s v="LOS ANDES_05Qd-61_102864_C172"/>
    <x v="4"/>
    <x v="5"/>
    <x v="1"/>
    <x v="7"/>
    <n v="0.13961882060279601"/>
    <n v="0.13961882060279601"/>
    <n v="0.68228097716230263"/>
    <n v="0.43466958766006608"/>
    <x v="4930"/>
    <s v="05Qd-611,39618820602796"/>
    <s v="CaféCaña paneleraGulupaPiscicultura cachama"/>
    <n v="21.50129837283059"/>
    <n v="8.9102714399216261"/>
    <n v="110.52951830029301"/>
    <n v="865.56794300348361"/>
    <n v="1006.5090311165288"/>
    <n v="2012918.0451474551"/>
    <n v="1778825.9287669619"/>
    <n v="10112768.64349965"/>
    <n v="36095487.382611662"/>
    <n v="50000000.000025727"/>
    <n v="8.7344610131388167E-2"/>
    <n v="4.0153915561150798E-2"/>
    <n v="0.63120521713188738"/>
    <n v="0.75676826914031903"/>
    <n v="0.10145999999999999"/>
    <n v="5.4999999999999997E-3"/>
    <n v="0.438593153726061"/>
    <n v="0.22129583065543179"/>
    <n v="2.1630371904094541"/>
  </r>
  <r>
    <x v="8"/>
    <s v="LOS ANDES_05Qd-61_102864"/>
    <s v="C173"/>
    <s v="LOS ANDES_05Qd-61_102864_C173"/>
    <x v="5"/>
    <x v="5"/>
    <x v="1"/>
    <x v="7"/>
    <n v="0.14571821277881389"/>
    <n v="0.14571821277881389"/>
    <n v="0.72574570223051094"/>
    <n v="0.44000000000000011"/>
    <x v="4931"/>
    <s v="05Qd-611,45718212778814"/>
    <s v="PlátanoCaña paneleraGulupaPiscicultura cachama"/>
    <n v="9.1647501007423475"/>
    <n v="9.2995258375179706"/>
    <n v="117.5708037613428"/>
    <n v="876.18252054794527"/>
    <n v="1012.2176002475484"/>
    <n v="751974.75167533278"/>
    <n v="1856535.7740842029"/>
    <n v="10757002.798460631"/>
    <n v="36538131.259299614"/>
    <n v="49903644.583519779"/>
    <n v="3.1600591652940838E-2"/>
    <n v="4.1908080775788489E-2"/>
    <n v="0.67141615975315572"/>
    <n v="0.76604862146957076"/>
    <n v="9.8914000000000002E-2"/>
    <n v="5.4999999999999997E-3"/>
    <n v="0.45775354799627388"/>
    <n v="0.23096336725441999"/>
    <n v="2.2503130430388332"/>
  </r>
  <r>
    <x v="8"/>
    <s v="LOS ANDES_05Qd-61_102864"/>
    <s v="C174"/>
    <s v="LOS ANDES_05Qd-61_102864_C174"/>
    <x v="0"/>
    <x v="5"/>
    <x v="1"/>
    <x v="7"/>
    <n v="0.14755685579837571"/>
    <n v="0.14755685579837571"/>
    <n v="0.74820512460557487"/>
    <n v="0.43224972178143117"/>
    <x v="4932"/>
    <s v="05Qd-611,47556855798376"/>
    <s v="FríjolCaña paneleraGulupaPiscicultura cachama"/>
    <n v="8.4912263382156201"/>
    <n v="9.4168653789542969"/>
    <n v="121.2092301861031"/>
    <n v="860.74920621955107"/>
    <n v="999.86652812282409"/>
    <n v="1135603.676791027"/>
    <n v="1879961.1680448621"/>
    <n v="11089896.356903831"/>
    <n v="35894538.798285611"/>
    <n v="50000000.000025332"/>
    <n v="3.7425887356948802E-2"/>
    <n v="4.2436868486756353E-2"/>
    <n v="0.69219426298545006"/>
    <n v="0.75255523523016099"/>
    <n v="9.8914000000000002E-2"/>
    <n v="5.4999999999999997E-3"/>
    <n v="0.46352938994254161"/>
    <n v="0.23387761644042551"/>
    <n v="2.2773895643667239"/>
  </r>
  <r>
    <x v="8"/>
    <s v="LOS ANDES_05Qd-61_102864"/>
    <s v="C175"/>
    <s v="LOS ANDES_05Qd-61_102864_C175"/>
    <x v="2"/>
    <x v="5"/>
    <x v="1"/>
    <x v="7"/>
    <n v="0.60100803851339002"/>
    <n v="0.13012600481417369"/>
    <n v="0.13012600481417369"/>
    <n v="0.44"/>
    <x v="4933"/>
    <s v="05Qd-611,30126004814174"/>
    <s v="GranadillaCaña paneleraGulupaPiscicultura cachama"/>
    <n v="76.664039021823925"/>
    <n v="8.3044536494503003"/>
    <n v="21.08041277989614"/>
    <n v="876.18252054794527"/>
    <n v="982.23142599911557"/>
    <n v="7829153.621706224"/>
    <n v="1657881.869872143"/>
    <n v="1928727.643355683"/>
    <n v="36538131.259299614"/>
    <n v="47953894.394233659"/>
    <n v="0.58840138244776641"/>
    <n v="3.7423812828809959E-2"/>
    <n v="0.12038473278978259"/>
    <n v="0.76604862146957065"/>
    <n v="9.8914000000000002E-2"/>
    <n v="5.4999999999999997E-3"/>
    <n v="0.40877278999216882"/>
    <n v="0.2062497176304654"/>
    <n v="2.020696555764371"/>
  </r>
  <r>
    <x v="8"/>
    <s v="LOS ANDES_05Qd-61_102864"/>
    <s v="C176"/>
    <s v="LOS ANDES_05Qd-61_102864_C176"/>
    <x v="9"/>
    <x v="0"/>
    <x v="8"/>
    <x v="0"/>
    <n v="0.13429355286767289"/>
    <n v="0.7686419758090558"/>
    <n v="0.43999999999999989"/>
    <m/>
    <x v="4934"/>
    <s v="05Qd-611,34293552867673"/>
    <s v="YucaGulupaPiscicultura cachama"/>
    <n v="9.4398834997837717"/>
    <n v="124.520000081067"/>
    <n v="876.18252054794516"/>
    <m/>
    <n v="1010.142404128796"/>
    <n v="668859.63642160862"/>
    <n v="11392811.365441831"/>
    <n v="36538131.259299599"/>
    <m/>
    <n v="48599802.261163041"/>
    <n v="3.4247682084584008E-2"/>
    <n v="0.71110120533497512"/>
    <n v="0.76604862146957065"/>
    <m/>
    <n v="7.5867999999999991E-2"/>
    <n v="5.4999999999999997E-3"/>
    <n v="0.42186456398221839"/>
    <n v="0.21285528129526149"/>
    <n v="2.0590233739542092"/>
  </r>
  <r>
    <x v="8"/>
    <s v="LOS ANDES_05Qd-61_102864"/>
    <s v="C177"/>
    <s v="LOS ANDES_05Qd-61_102864_C177"/>
    <x v="4"/>
    <x v="7"/>
    <x v="1"/>
    <x v="7"/>
    <n v="0.13818768721937891"/>
    <n v="0.13818768721937891"/>
    <n v="0.66550149775503109"/>
    <n v="0.43999999999999989"/>
    <x v="4935"/>
    <s v="05Qd-611,38187687219379"/>
    <s v="CaféYucaGulupaPiscicultura cachama"/>
    <n v="21.28090383178435"/>
    <n v="9.7136135026591344"/>
    <n v="107.811242636315"/>
    <n v="876.18252054794516"/>
    <n v="1014.9882805187036"/>
    <n v="1992285.0516867179"/>
    <n v="688254.67982496158"/>
    <n v="9864063.199725071"/>
    <n v="36538131.259299599"/>
    <n v="49082734.19053635"/>
    <n v="8.6449302558376892E-2"/>
    <n v="3.524076829329649E-2"/>
    <n v="0.61568185462121405"/>
    <n v="0.76604862146957065"/>
    <n v="0.10544000000000001"/>
    <n v="5.4999999999999997E-3"/>
    <n v="0.43409744676244683"/>
    <n v="0.21902748424271551"/>
    <n v="2.145941803198951"/>
  </r>
  <r>
    <x v="8"/>
    <s v="LOS ANDES_05Qd-61_102864"/>
    <s v="C178"/>
    <s v="LOS ANDES_05Qd-61_102864_C178"/>
    <x v="5"/>
    <x v="7"/>
    <x v="1"/>
    <x v="7"/>
    <n v="0.1449701452486932"/>
    <n v="0.1449701452486932"/>
    <n v="0.71976116198954565"/>
    <n v="0.44000000000000011"/>
    <x v="4936"/>
    <s v="05Qd-611,44970145248693"/>
    <s v="PlátanoYucaGulupaPiscicultura cachama"/>
    <n v="9.1177014042115836"/>
    <n v="10.190372157648239"/>
    <n v="116.6013082423064"/>
    <n v="876.18252054794527"/>
    <n v="1012.0919023521114"/>
    <n v="748114.37015903764"/>
    <n v="722035.24720634636"/>
    <n v="10668299.943009039"/>
    <n v="36538131.259299614"/>
    <n v="48676580.819674037"/>
    <n v="3.1438365009494082E-2"/>
    <n v="3.6970437822323503E-2"/>
    <n v="0.66587962400223388"/>
    <n v="0.76604862146957076"/>
    <n v="0.102894"/>
    <n v="5.4999999999999997E-3"/>
    <n v="0.45540359763987392"/>
    <n v="0.22977768021917869"/>
    <n v="2.2432767303459848"/>
  </r>
  <r>
    <x v="8"/>
    <s v="LOS ANDES_05Qd-61_102864"/>
    <s v="C179"/>
    <s v="LOS ANDES_05Qd-61_102864_C179"/>
    <x v="0"/>
    <x v="7"/>
    <x v="1"/>
    <x v="7"/>
    <n v="0.14564963468587161"/>
    <n v="0.14564963468587161"/>
    <n v="0.72519707748697249"/>
    <n v="0.44000000000000011"/>
    <x v="4937"/>
    <s v="05Qd-611,45649634685872"/>
    <s v="FríjolYucaGulupaPiscicultura cachama"/>
    <n v="8.3814744323778818"/>
    <n v="10.23813544180692"/>
    <n v="117.4819265528895"/>
    <n v="876.18252054794527"/>
    <n v="1012.2840569750196"/>
    <n v="1120925.624076399"/>
    <n v="725419.49796298007"/>
    <n v="10748871.082511909"/>
    <n v="36538131.259299614"/>
    <n v="49133347.463850901"/>
    <n v="3.6942145397721171E-2"/>
    <n v="3.714372192813048E-2"/>
    <n v="0.67090860522362827"/>
    <n v="0.76604862146957076"/>
    <n v="0.102894"/>
    <n v="5.4999999999999997E-3"/>
    <n v="0.45753811943205719"/>
    <n v="0.23085467097710641"/>
    <n v="2.253283137267879"/>
  </r>
  <r>
    <x v="8"/>
    <s v="LOS ANDES_05Qd-61_102864"/>
    <s v="C180"/>
    <s v="LOS ANDES_05Qd-61_102864_C180"/>
    <x v="2"/>
    <x v="7"/>
    <x v="1"/>
    <x v="7"/>
    <n v="0.59635395809896341"/>
    <n v="0.12954424476237039"/>
    <n v="0.12954424476237039"/>
    <n v="0.43999999999999989"/>
    <x v="4938"/>
    <s v="05Qd-611,2954424476237"/>
    <s v="GranadillaYucaGulupaPiscicultura cachama"/>
    <n v="76.070368755141871"/>
    <n v="9.1060408523797634"/>
    <n v="20.986167651504012"/>
    <n v="876.18252054794516"/>
    <n v="982.34509780697078"/>
    <n v="7768526.2952856831"/>
    <n v="645205.33266142057"/>
    <n v="1920104.795867854"/>
    <n v="36538131.259299599"/>
    <n v="46871967.683114558"/>
    <n v="0.58384492533839838"/>
    <n v="3.3036508572238207E-2"/>
    <n v="0.1198465234711754"/>
    <n v="0.76604862146957065"/>
    <n v="0.102894"/>
    <n v="5.4999999999999997E-3"/>
    <n v="0.40694527150482851"/>
    <n v="0.2053276279483571"/>
    <n v="2.01610934707689"/>
  </r>
  <r>
    <x v="8"/>
    <s v="LOS ANDES_05Qd-61_102864"/>
    <s v="C181"/>
    <s v="LOS ANDES_05Qd-61_102864_C181"/>
    <x v="7"/>
    <x v="7"/>
    <x v="1"/>
    <x v="7"/>
    <n v="0.14431850506088501"/>
    <n v="0.14431850506088501"/>
    <n v="0.71454804048708009"/>
    <n v="0.44"/>
    <x v="4939"/>
    <s v="05Qd-611,44318505060885"/>
    <s v="Caña paneleraYucaGulupaPiscicultura cachama"/>
    <n v="9.2101985129534629"/>
    <n v="10.144566478035699"/>
    <n v="115.75678255890701"/>
    <n v="876.18252054794527"/>
    <n v="1011.2940680978414"/>
    <n v="1838702.67414397"/>
    <n v="718789.70183363173"/>
    <n v="10591031.056099501"/>
    <n v="36538131.259299614"/>
    <n v="49686654.691376716"/>
    <n v="4.1505529420080491E-2"/>
    <n v="3.6804255861171691E-2"/>
    <n v="0.66105675835004385"/>
    <n v="0.76604862146957065"/>
    <n v="9.8914000000000002E-2"/>
    <n v="5.4999999999999997E-3"/>
    <n v="0.45335656040068589"/>
    <n v="0.22874483052150271"/>
    <n v="2.2297004415310391"/>
  </r>
  <r>
    <x v="8"/>
    <s v="LOS ANDES_05Qd-61_102864"/>
    <s v="C182"/>
    <s v="LOS ANDES_05Qd-61_102864_C182"/>
    <x v="4"/>
    <x v="8"/>
    <x v="8"/>
    <x v="0"/>
    <n v="0.88453717324690684"/>
    <n v="3"/>
    <n v="0.34873066262501362"/>
    <m/>
    <x v="4940"/>
    <s v="05Qd-614,23326783587192"/>
    <s v="CaféBovinos DPPiscicultura cachama"/>
    <n v="136.21872468002371"/>
    <n v="75.000000000000014"/>
    <n v="694.43570675258991"/>
    <m/>
    <n v="905.65443143261359"/>
    <n v="12752584.715622241"/>
    <n v="8288400.0000000009"/>
    <n v="28959015.284398351"/>
    <m/>
    <n v="50000000.000020593"/>
    <n v="0.55336060146051691"/>
    <n v="0.21796463297412441"/>
    <n v="0.60714691674559462"/>
    <m/>
    <n v="8.3527000000000004E-2"/>
    <n v="5.4999999999999997E-3"/>
    <n v="1.329822356818404"/>
    <n v="0.6709729519856994"/>
    <n v="6.3230901446760246"/>
  </r>
  <r>
    <x v="8"/>
    <s v="LOS ANDES_05Qd-61_102864"/>
    <s v="C183"/>
    <s v="LOS ANDES_05Qd-61_102864_C183"/>
    <x v="5"/>
    <x v="8"/>
    <x v="8"/>
    <x v="0"/>
    <n v="1.8022179168001531"/>
    <n v="3"/>
    <n v="0.39030387417752349"/>
    <m/>
    <x v="4941"/>
    <s v="05Qd-615,19252179097768"/>
    <s v="PlátanoBovinos DPPiscicultura cachama"/>
    <n v="113.3480607508197"/>
    <n v="75.000000000000014"/>
    <n v="777.2214369465695"/>
    <m/>
    <n v="965.56949769738924"/>
    <n v="9300295.0324934795"/>
    <n v="8288400.0000000009"/>
    <n v="32411304.96752616"/>
    <m/>
    <n v="50000000.00001964"/>
    <n v="0.39083070930098263"/>
    <n v="0.21796463297412441"/>
    <n v="0.67952669265437415"/>
    <m/>
    <n v="8.0981000000000011E-2"/>
    <n v="5.4999999999999997E-3"/>
    <n v="1.631158677794035"/>
    <n v="0.82301470386996189"/>
    <n v="7.7331761726416737"/>
  </r>
  <r>
    <x v="8"/>
    <s v="LOS ANDES_05Qd-61_102864"/>
    <s v="C184"/>
    <s v="LOS ANDES_05Qd-61_102864_C184"/>
    <x v="4"/>
    <x v="3"/>
    <x v="6"/>
    <x v="7"/>
    <n v="0.66508577681757708"/>
    <n v="0.447125627360551"/>
    <n v="3"/>
    <n v="0.35904486942738112"/>
    <x v="4942"/>
    <s v="05Qd-614,47125627360551"/>
    <s v="CaféPlátanoBovinos DPPiscicultura cachama"/>
    <n v="102.42320962990691"/>
    <n v="28.1213621842669"/>
    <n v="75.000000000000014"/>
    <n v="714.97463337429701"/>
    <n v="920.51920518847078"/>
    <n v="9588701.2649654448"/>
    <n v="2307379.2643373129"/>
    <n v="8288400.0000000009"/>
    <n v="29815519.47071759"/>
    <n v="50000000.000020348"/>
    <n v="0.4160732602471171"/>
    <n v="9.6964093220336653E-2"/>
    <n v="0.21796463297412441"/>
    <n v="0.62510415288765298"/>
    <n v="0.110553"/>
    <n v="5.4999999999999997E-3"/>
    <n v="1.4045831225985901"/>
    <n v="0.70869411936647342"/>
    <n v="6.7005865155705733"/>
  </r>
  <r>
    <x v="8"/>
    <s v="LOS ANDES_05Qd-61_102864"/>
    <s v="C185"/>
    <s v="LOS ANDES_05Qd-61_102864_C185"/>
    <x v="0"/>
    <x v="8"/>
    <x v="8"/>
    <x v="0"/>
    <n v="5.2989979557391962"/>
    <n v="3.0331460670810739"/>
    <n v="1.0100000000000111E-2"/>
    <m/>
    <x v="4943"/>
    <s v="05Qd-618,34224402282027"/>
    <s v="FríjolBovinos DPPiscicultura cachama"/>
    <n v="304.93324599844652"/>
    <n v="75.828651677026855"/>
    <n v="20.112371494396239"/>
    <m/>
    <n v="400.87426916986965"/>
    <n v="40781307.851043306"/>
    <n v="8379975.9541315911"/>
    <n v="838716.19481575047"/>
    <m/>
    <n v="49999999.999990642"/>
    <n v="1.3440222721144499"/>
    <n v="0.22037285642274501"/>
    <n v="1.758429790191534E-2"/>
    <m/>
    <n v="8.0981000000000011E-2"/>
    <n v="5.4999999999999997E-3"/>
    <n v="2.6206002165927549"/>
    <n v="1.3222456776170131"/>
    <n v="12.37157091703004"/>
  </r>
  <r>
    <x v="8"/>
    <s v="LOS ANDES_05Qd-61_102864"/>
    <s v="C186"/>
    <s v="LOS ANDES_05Qd-61_102864_C186"/>
    <x v="4"/>
    <x v="2"/>
    <x v="6"/>
    <x v="7"/>
    <n v="0.80840360933831568"/>
    <n v="0.45864953349689119"/>
    <n v="3"/>
    <n v="0.31944219213370473"/>
    <x v="4944"/>
    <s v="05Qd-614,58649533496891"/>
    <s v="CaféFríjolBovinos DPPiscicultura cachama"/>
    <n v="124.4941558381006"/>
    <n v="26.393195882139281"/>
    <n v="75.000000000000014"/>
    <n v="636.1128751660691"/>
    <n v="862.00022688630906"/>
    <n v="11654948.852696739"/>
    <n v="3529785.815640104"/>
    <n v="8288400.0000000009"/>
    <n v="26526865.331681151"/>
    <n v="50000000.000017993"/>
    <n v="0.50573194775323982"/>
    <n v="0.1163305200839114"/>
    <n v="0.21796463297412441"/>
    <n v="0.55615511573464149"/>
    <n v="0.110553"/>
    <n v="5.4999999999999997E-3"/>
    <n v="1.440783874859344"/>
    <n v="0.72695951059257258"/>
    <n v="6.8702917204208287"/>
  </r>
  <r>
    <x v="8"/>
    <s v="LOS ANDES_05Qd-61_102864"/>
    <s v="C187"/>
    <s v="LOS ANDES_05Qd-61_102864_C187"/>
    <x v="5"/>
    <x v="2"/>
    <x v="6"/>
    <x v="7"/>
    <n v="1.6155880564473359"/>
    <n v="0.5518165393813188"/>
    <n v="3"/>
    <n v="0.35076079798453241"/>
    <x v="4945"/>
    <s v="05Qd-615,51816539381319"/>
    <s v="PlátanoFríjolBovinos DPPiscicultura cachama"/>
    <n v="101.6102278550357"/>
    <n v="31.754533584397709"/>
    <n v="75.000000000000014"/>
    <n v="698.4783638352186"/>
    <n v="906.84312527465204"/>
    <n v="8337196.8705153652"/>
    <n v="4246802.95364781"/>
    <n v="8288400.0000000009"/>
    <n v="29127600.17585345"/>
    <n v="50000000.00001663"/>
    <n v="0.35035797844058741"/>
    <n v="0.13996112571554181"/>
    <n v="0.21796463297412441"/>
    <n v="0.61068142218549448"/>
    <n v="0.10800700000000001"/>
    <n v="5.4999999999999997E-3"/>
    <n v="1.7334550975329379"/>
    <n v="0.87462921491939016"/>
    <n v="8.2397567062655153"/>
  </r>
  <r>
    <x v="8"/>
    <s v="LOS ANDES_05Qd-61_102864"/>
    <s v="C188"/>
    <s v="LOS ANDES_05Qd-61_102864_C188"/>
    <x v="2"/>
    <x v="8"/>
    <x v="8"/>
    <x v="0"/>
    <n v="0.41864457858469412"/>
    <n v="3"/>
    <n v="0.43662709470659"/>
    <m/>
    <x v="4946"/>
    <s v="05Qd-613,85527167329128"/>
    <s v="GranadillaBovinos DPPiscicultura cachama"/>
    <n v="53.401921858283053"/>
    <n v="75.000000000000014"/>
    <n v="869.46597358987822"/>
    <m/>
    <n v="997.86789544816133"/>
    <n v="5453558.8687654641"/>
    <n v="8288400.0000000009"/>
    <n v="36258041.131263703"/>
    <m/>
    <n v="50000000.000029169"/>
    <n v="0.40986315158579778"/>
    <n v="0.21796463297412441"/>
    <n v="0.76017632726419759"/>
    <m/>
    <n v="8.0981000000000011E-2"/>
    <n v="5.4999999999999997E-3"/>
    <n v="1.2110801067930741"/>
    <n v="0.61106056021666855"/>
    <n v="5.763893340301026"/>
  </r>
  <r>
    <x v="8"/>
    <s v="LOS ANDES_05Qd-61_102864"/>
    <s v="C189"/>
    <s v="LOS ANDES_05Qd-61_102864_C189"/>
    <x v="4"/>
    <x v="6"/>
    <x v="6"/>
    <x v="7"/>
    <n v="0.41324225294030659"/>
    <n v="0.41324225294030648"/>
    <n v="3"/>
    <n v="0.30593802352245297"/>
    <x v="4947"/>
    <s v="05Qd-614,13242252940307"/>
    <s v="CaféGranadillaBovinos DPPiscicultura cachama"/>
    <n v="63.639306952807217"/>
    <n v="52.712806110290103"/>
    <n v="75.000000000000014"/>
    <n v="609.22170132127144"/>
    <n v="800.5738143843688"/>
    <n v="5957812.7387811057"/>
    <n v="5383184.3734608544"/>
    <n v="8288400.0000000009"/>
    <n v="25405462.865168359"/>
    <n v="45034859.977410316"/>
    <n v="0.25852161848275013"/>
    <n v="0.40457414432816879"/>
    <n v="0.21796463297412441"/>
    <n v="0.53264409357840958"/>
    <n v="0.110553"/>
    <n v="5.4999999999999997E-3"/>
    <n v="1.2981432029538429"/>
    <n v="0.65498897091038599"/>
    <n v="6.2016077032672952"/>
  </r>
  <r>
    <x v="8"/>
    <s v="LOS ANDES_05Qd-61_102864"/>
    <s v="C190"/>
    <s v="LOS ANDES_05Qd-61_102864_C190"/>
    <x v="5"/>
    <x v="6"/>
    <x v="6"/>
    <x v="7"/>
    <n v="0.42223264287947337"/>
    <n v="0.42223264287947332"/>
    <n v="3"/>
    <n v="0.37786114303578672"/>
    <x v="4948"/>
    <s v="05Qd-614,22232642879473"/>
    <s v="PlátanoGranadillaBovinos DPPiscicultura cachama"/>
    <n v="26.555751560308561"/>
    <n v="53.859612077848453"/>
    <n v="75.000000000000014"/>
    <n v="752.44392891414361"/>
    <n v="907.85929255230064"/>
    <n v="2178919.7158248038"/>
    <n v="5500299.5190866645"/>
    <n v="8288400.0000000009"/>
    <n v="31378045.550069451"/>
    <n v="47345664.784980923"/>
    <n v="9.156577668454742E-2"/>
    <n v="0.41337595317258141"/>
    <n v="0.21796463297412441"/>
    <n v="0.65786365393063784"/>
    <n v="0.10800700000000001"/>
    <n v="5.4999999999999997E-3"/>
    <n v="1.3263852655899691"/>
    <n v="0.66923873896396535"/>
    <n v="6.3314574333486684"/>
  </r>
  <r>
    <x v="8"/>
    <s v="LOS ANDES_05Qd-61_102864"/>
    <s v="C191"/>
    <s v="LOS ANDES_05Qd-61_102864_C191"/>
    <x v="0"/>
    <x v="6"/>
    <x v="6"/>
    <x v="7"/>
    <n v="0.42310758669236098"/>
    <n v="0.42310758669236082"/>
    <n v="3"/>
    <n v="0.38486069353888708"/>
    <x v="4949"/>
    <s v="05Qd-614,23107586692361"/>
    <s v="FríjolGranadillaBovinos DPPiscicultura cachama"/>
    <n v="24.347918397842228"/>
    <n v="53.971219115216911"/>
    <n v="75.000000000000014"/>
    <n v="766.38230119257366"/>
    <n v="919.70143870563288"/>
    <n v="3256253.5202197791"/>
    <n v="5511697.1528660757"/>
    <n v="8288400.0000000009"/>
    <n v="31959296.675156679"/>
    <n v="49015647.348242536"/>
    <n v="0.1073157651248426"/>
    <n v="0.41423254429296058"/>
    <n v="0.21796463297412441"/>
    <n v="0.67005000850747132"/>
    <n v="0.10800700000000001"/>
    <n v="5.4999999999999997E-3"/>
    <n v="1.329133780185427"/>
    <n v="0.67062552490739202"/>
    <n v="6.3443421720164279"/>
  </r>
  <r>
    <x v="8"/>
    <s v="LOS ANDES_05Qd-61_102864"/>
    <s v="C192"/>
    <s v="LOS ANDES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LOS ANDES_05Qd-61_102864"/>
    <s v="C193"/>
    <s v="LOS ANDES_05Qd-61_102864_C193"/>
    <x v="4"/>
    <x v="5"/>
    <x v="6"/>
    <x v="7"/>
    <n v="0.88772578952423087"/>
    <n v="0.46276698702015862"/>
    <n v="3"/>
    <n v="0.27717709365719673"/>
    <x v="4950"/>
    <s v="05Qd-614,62766987020159"/>
    <s v="CaféCaña paneleraBovinos DPPiscicultura cachama"/>
    <n v="136.70977158673159"/>
    <n v="29.533120606389978"/>
    <n v="75.000000000000014"/>
    <n v="551.94937399708283"/>
    <n v="793.19226619020446"/>
    <n v="12798555.761760321"/>
    <n v="5895923.7152611874"/>
    <n v="8288400.0000000009"/>
    <n v="23017120.52299507"/>
    <n v="50000000.000016578"/>
    <n v="0.55535537870042639"/>
    <n v="0.13309026992972239"/>
    <n v="0.21796463297412441"/>
    <n v="0.48257075113417641"/>
    <n v="0.106573"/>
    <n v="5.4999999999999997E-3"/>
    <n v="1.453718283832959"/>
    <n v="0.73348567442695145"/>
    <n v="6.9269468284614968"/>
  </r>
  <r>
    <x v="8"/>
    <s v="LOS ANDES_05Qd-61_102864"/>
    <s v="C194"/>
    <s v="LOS ANDES_05Qd-61_102864_C194"/>
    <x v="5"/>
    <x v="5"/>
    <x v="6"/>
    <x v="7"/>
    <n v="1.8101932888742709"/>
    <n v="0.56809353939586071"/>
    <n v="3"/>
    <n v="0.30264856568847459"/>
    <x v="4951"/>
    <s v="05Qd-615,68093539395861"/>
    <s v="PlátanoCaña paneleraBovinos DPPiscicultura cachama"/>
    <n v="113.8496610012337"/>
    <n v="36.254909026079822"/>
    <n v="75.000000000000014"/>
    <n v="602.67132528442733"/>
    <n v="827.7758953117409"/>
    <n v="9341451.7164836731"/>
    <n v="7237845.9686123114"/>
    <n v="8288400.0000000009"/>
    <n v="25132302.31491873"/>
    <n v="50000000.000014715"/>
    <n v="0.39256025615300882"/>
    <n v="0.16338184145411599"/>
    <n v="0.21796463297412441"/>
    <n v="0.52691708303499718"/>
    <n v="0.10402699999999999"/>
    <n v="5.4999999999999997E-3"/>
    <n v="1.784587034751395"/>
    <n v="0.90042825994243925"/>
    <n v="8.4754776886524414"/>
  </r>
  <r>
    <x v="8"/>
    <s v="LOS ANDES_05Qd-61_102864"/>
    <s v="C195"/>
    <s v="LOS ANDES_05Qd-61_102864_C195"/>
    <x v="0"/>
    <x v="5"/>
    <x v="6"/>
    <x v="7"/>
    <n v="2.601922785248779"/>
    <n v="0.9666935945114572"/>
    <n v="6.0882195653543372"/>
    <n v="1.0099999999999989E-2"/>
    <x v="4952"/>
    <s v="05Qd-619,66693594511457"/>
    <s v="FríjolCaña paneleraBovinos DPPiscicultura cachama"/>
    <n v="149.72882936931609"/>
    <n v="61.692988732767731"/>
    <n v="152.20548913385841"/>
    <n v="20.11237149439599"/>
    <n v="383.7396787303382"/>
    <n v="20024505.575615469"/>
    <n v="12316245.214403991"/>
    <n v="16820533.015160959"/>
    <n v="838716.19481573976"/>
    <n v="49999999.999996156"/>
    <n v="0.65994405034802328"/>
    <n v="0.27801791191137631"/>
    <n v="0.4423388476761137"/>
    <n v="1.7584297901915121E-2"/>
    <n v="0.10402699999999999"/>
    <n v="5.4999999999999997E-3"/>
    <n v="3.036733804748033"/>
    <n v="1.5322093473006599"/>
    <n v="14.345406097163259"/>
  </r>
  <r>
    <x v="8"/>
    <s v="LOS ANDES_05Qd-61_102864"/>
    <s v="C196"/>
    <s v="LOS ANDES_05Qd-61_102864_C196"/>
    <x v="2"/>
    <x v="5"/>
    <x v="6"/>
    <x v="7"/>
    <n v="0.42138925891086548"/>
    <n v="0.42138925891086559"/>
    <n v="3"/>
    <n v="0.37111407128692508"/>
    <x v="4953"/>
    <s v="05Qd-614,21389258910866"/>
    <s v="GranadillaCaña paneleraBovinos DPPiscicultura cachama"/>
    <n v="53.752030785525541"/>
    <n v="26.89245377200983"/>
    <n v="75.000000000000014"/>
    <n v="739.00832361588141"/>
    <n v="894.65280817341682"/>
    <n v="5489313.0060465941"/>
    <n v="5368747.1117309472"/>
    <n v="8288400.0000000009"/>
    <n v="30817760.565578949"/>
    <n v="49964220.683356494"/>
    <n v="0.41255025990183808"/>
    <n v="0.1211901708353491"/>
    <n v="0.21796463297412441"/>
    <n v="0.64611686981206584"/>
    <n v="0.10402699999999999"/>
    <n v="5.4999999999999997E-3"/>
    <n v="1.323735891866594"/>
    <n v="0.66790197537372209"/>
    <n v="6.3150574563489723"/>
  </r>
  <r>
    <x v="8"/>
    <s v="LOS ANDES_05Qd-61_102864"/>
    <s v="C197"/>
    <s v="LOS ANDES_05Qd-61_102864_C197"/>
    <x v="9"/>
    <x v="8"/>
    <x v="8"/>
    <x v="0"/>
    <n v="1.175087079037326"/>
    <n v="3"/>
    <n v="0.43182158837437362"/>
    <m/>
    <x v="4954"/>
    <s v="05Qd-614,6069086674117"/>
    <s v="YucaBovinos DPPiscicultura cachama"/>
    <n v="82.600280440445403"/>
    <n v="75.000000000000014"/>
    <n v="859.89665392926338"/>
    <m/>
    <n v="1017.4969343697088"/>
    <n v="5852613.9167908924"/>
    <n v="8288400.0000000009"/>
    <n v="35858986.08323206"/>
    <m/>
    <n v="50000000.000022955"/>
    <n v="0.2996719339477712"/>
    <n v="0.21796463297412441"/>
    <n v="0.7518098465795211"/>
    <m/>
    <n v="8.0981000000000011E-2"/>
    <n v="5.4999999999999997E-3"/>
    <n v="1.447196440024618"/>
    <n v="0.73019502378475432"/>
    <n v="6.8707811312210696"/>
  </r>
  <r>
    <x v="8"/>
    <s v="LOS ANDES_05Qd-61_102864"/>
    <s v="C198"/>
    <s v="LOS ANDES_05Qd-61_102864_C198"/>
    <x v="4"/>
    <x v="7"/>
    <x v="6"/>
    <x v="7"/>
    <n v="0.55541639616074789"/>
    <n v="0.43722930397263721"/>
    <n v="3"/>
    <n v="0.37964733959298569"/>
    <x v="4955"/>
    <s v="05Qd-614,37229303972637"/>
    <s v="CaféYucaBovinos DPPiscicultura cachama"/>
    <n v="85.534125008755183"/>
    <n v="30.7341164490614"/>
    <n v="75.000000000000014"/>
    <n v="756.00082482705432"/>
    <n v="947.26906628487086"/>
    <n v="8007571.4833845813"/>
    <n v="2177655.0477905222"/>
    <n v="8288400.0000000009"/>
    <n v="31526373.46884637"/>
    <n v="50000000.000021473"/>
    <n v="0.3474648215318733"/>
    <n v="0.11150267366352019"/>
    <n v="0.21796463297412441"/>
    <n v="0.6609734571359015"/>
    <n v="0.110553"/>
    <n v="5.4999999999999997E-3"/>
    <n v="1.3734951957255619"/>
    <n v="0.69300844679662987"/>
    <n v="6.5548496822485616"/>
  </r>
  <r>
    <x v="8"/>
    <s v="LOS ANDES_05Qd-61_102864"/>
    <s v="C199"/>
    <s v="LOS ANDES_05Qd-61_102864_C199"/>
    <x v="5"/>
    <x v="7"/>
    <x v="6"/>
    <x v="7"/>
    <n v="0.47616332942579992"/>
    <n v="0.86461775637455573"/>
    <n v="3"/>
    <n v="0.42085220845764232"/>
    <x v="4956"/>
    <s v="05Qd-614,761633294258"/>
    <s v="PlátanoYucaBovinos DPPiscicultura cachama"/>
    <n v="29.947649220409499"/>
    <n v="60.776490886815793"/>
    <n v="75.000000000000014"/>
    <n v="838.05306541951438"/>
    <n v="1003.7772055267396"/>
    <n v="2457227.511741241"/>
    <n v="4306296.9578457149"/>
    <n v="8288400.0000000009"/>
    <n v="34948075.530435123"/>
    <n v="50000000.000022084"/>
    <n v="0.1032612371943471"/>
    <n v="0.22049572308344301"/>
    <n v="0.21796463297412441"/>
    <n v="0.7327119412077302"/>
    <n v="0.10800700000000001"/>
    <n v="5.4999999999999997E-3"/>
    <n v="1.495801034845444"/>
    <n v="0.75471887713989272"/>
    <n v="7.1256602062433352"/>
  </r>
  <r>
    <x v="8"/>
    <s v="LOS ANDES_05Qd-61_102864"/>
    <s v="C200"/>
    <s v="LOS ANDES_05Qd-61_102864_C200"/>
    <x v="0"/>
    <x v="7"/>
    <x v="6"/>
    <x v="7"/>
    <n v="0.49536802698404803"/>
    <n v="1.065848224419462"/>
    <n v="3"/>
    <n v="0.39246401843696788"/>
    <x v="4957"/>
    <s v="05Qd-614,95368026984048"/>
    <s v="FríjolYucaBovinos DPPiscicultura cachama"/>
    <n v="28.506178280082029"/>
    <n v="74.921564379827458"/>
    <n v="75.000000000000014"/>
    <n v="781.52298386017674"/>
    <n v="959.95072652008616"/>
    <n v="3812372.8630845072"/>
    <n v="5308541.1819306239"/>
    <n v="8288400.0000000009"/>
    <n v="32590685.9550048"/>
    <n v="50000000.00001993"/>
    <n v="0.1256436908866625"/>
    <n v="0.27181372717351848"/>
    <n v="0.21796463297412441"/>
    <n v="0.68328754613647136"/>
    <n v="0.10800700000000001"/>
    <n v="5.4999999999999997E-3"/>
    <n v="1.5561299276985801"/>
    <n v="0.78515832276971598"/>
    <n v="7.4084755203087749"/>
  </r>
  <r>
    <x v="8"/>
    <s v="LOS ANDES_05Qd-61_102864"/>
    <s v="C201"/>
    <s v="LOS ANDES_05Qd-61_102864_C201"/>
    <x v="2"/>
    <x v="7"/>
    <x v="6"/>
    <x v="7"/>
    <n v="0.42043445768434518"/>
    <n v="0.4204344576843454"/>
    <n v="3"/>
    <n v="0.36347566147476229"/>
    <x v="4958"/>
    <s v="05Qd-614,20434457684345"/>
    <s v="GranadillaYucaBovinos DPPiscicultura cachama"/>
    <n v="53.63023720907173"/>
    <n v="29.553557971213468"/>
    <n v="75.000000000000014"/>
    <n v="723.79777551997472"/>
    <n v="881.98157070025991"/>
    <n v="5476875.0934038432"/>
    <n v="2094006.990662921"/>
    <n v="8288400.0000000009"/>
    <n v="30183457.792103671"/>
    <n v="46042739.876170434"/>
    <n v="0.4116154864451686"/>
    <n v="0.1072196344255336"/>
    <n v="0.21796463297412441"/>
    <n v="0.63281824866018632"/>
    <n v="0.10800700000000001"/>
    <n v="5.4999999999999997E-3"/>
    <n v="1.3207365162859019"/>
    <n v="0.66638861542968741"/>
    <n v="6.3049767085590416"/>
  </r>
  <r>
    <x v="8"/>
    <s v="LOS ANDES_05Qd-61_102864"/>
    <s v="C202"/>
    <s v="LOS ANDES_05Qd-61_102864_C202"/>
    <x v="7"/>
    <x v="7"/>
    <x v="6"/>
    <x v="7"/>
    <n v="0.50377246735989811"/>
    <n v="1.1796984310866869"/>
    <n v="3"/>
    <n v="0.35425377515239542"/>
    <x v="4959"/>
    <s v="05Qd-615,03772467359898"/>
    <s v="Caña paneleraYucaBovinos DPPiscicultura cachama"/>
    <n v="32.150031125859947"/>
    <n v="82.924425756381424"/>
    <n v="75.000000000000014"/>
    <n v="705.4340127878429"/>
    <n v="895.50846967008431"/>
    <n v="6418357.6631698683"/>
    <n v="5875581.119529115"/>
    <n v="8288400.0000000009"/>
    <n v="29417661.217319619"/>
    <n v="50000000.000018604"/>
    <n v="0.14488331178466379"/>
    <n v="0.30084792576267422"/>
    <n v="0.21796463297412441"/>
    <n v="0.61676276387700857"/>
    <n v="0.10402699999999999"/>
    <n v="5.4999999999999997E-3"/>
    <n v="1.582531311078214"/>
    <n v="0.79847936076543857"/>
    <n v="7.5282623454426343"/>
  </r>
  <r>
    <x v="8"/>
    <s v="LOS ANDES_05Qd-61_102864"/>
    <s v="C203"/>
    <s v="LOS ANDES_05Qd-61_102864_C203"/>
    <x v="1"/>
    <x v="8"/>
    <x v="8"/>
    <x v="0"/>
    <n v="0.50627242422595931"/>
    <n v="3"/>
    <n v="0.41193560638254889"/>
    <m/>
    <x v="4960"/>
    <s v="05Qd-613,91820803060851"/>
    <s v="GulupaBovinos DPPiscicultura cachama"/>
    <n v="82.016132724605413"/>
    <n v="75.000000000000014"/>
    <n v="820.29722250842713"/>
    <m/>
    <n v="977.31335523303255"/>
    <n v="7503969.8718771692"/>
    <n v="8288400.0000000009"/>
    <n v="34207630.128147162"/>
    <m/>
    <n v="50000000.000024334"/>
    <n v="0.46837271763098792"/>
    <n v="0.21796463297412441"/>
    <n v="0.71718796228087101"/>
    <m/>
    <n v="8.0981000000000011E-2"/>
    <n v="5.4999999999999997E-3"/>
    <n v="1.230850690243511"/>
    <n v="0.62103597285144863"/>
    <n v="5.8565756937034674"/>
  </r>
  <r>
    <x v="8"/>
    <s v="LOS ANDES_05Qd-61_102864"/>
    <s v="C204"/>
    <s v="LOS ANDES_05Qd-61_102864_C204"/>
    <x v="4"/>
    <x v="0"/>
    <x v="6"/>
    <x v="7"/>
    <n v="0.41478923787796779"/>
    <n v="0.41478923787796768"/>
    <n v="3"/>
    <n v="0.31831390302374302"/>
    <x v="4961"/>
    <s v="05Qd-614,14789237877968"/>
    <s v="CaféGulupaBovinos DPPiscicultura cachama"/>
    <n v="63.877542633207042"/>
    <n v="67.195856536230778"/>
    <n v="75.000000000000014"/>
    <n v="633.86608608363019"/>
    <n v="839.93948525306803"/>
    <n v="5980115.9919037521"/>
    <n v="6148006.0838272376"/>
    <n v="8288400.0000000009"/>
    <n v="26433170.841685191"/>
    <n v="46849692.917416185"/>
    <n v="0.2594894020213574"/>
    <n v="0.38373799024511129"/>
    <n v="0.21796463297412441"/>
    <n v="0.55419074228622023"/>
    <n v="0.110553"/>
    <n v="5.4999999999999997E-3"/>
    <n v="1.3030028415014701"/>
    <n v="0.65744094203657899"/>
    <n v="6.2243891623177268"/>
  </r>
  <r>
    <x v="8"/>
    <s v="LOS ANDES_05Qd-61_102864"/>
    <s v="C205"/>
    <s v="LOS ANDES_05Qd-61_102864_C205"/>
    <x v="5"/>
    <x v="0"/>
    <x v="6"/>
    <x v="7"/>
    <n v="0.4238478031639088"/>
    <n v="0.42384780316390869"/>
    <n v="3"/>
    <n v="0.39078242531127011"/>
    <x v="4962"/>
    <s v="05Qd-614,23847803163909"/>
    <s v="PlátanoGulupaBovinos DPPiscicultura cachama"/>
    <n v="26.657334884020901"/>
    <n v="68.663344112553204"/>
    <n v="75.000000000000014"/>
    <n v="778.17438726151761"/>
    <n v="948.4950662580917"/>
    <n v="2187254.7051898451"/>
    <n v="6282272.1384954546"/>
    <n v="8288400.0000000009"/>
    <n v="32451044.431478709"/>
    <n v="49208971.275164008"/>
    <n v="9.1916041895938425E-2"/>
    <n v="0.39211842859764601"/>
    <n v="0.21796463297412441"/>
    <n v="0.68035985955507705"/>
    <n v="0.10800700000000001"/>
    <n v="5.4999999999999997E-3"/>
    <n v="1.3314590675306039"/>
    <n v="0.67179876801479554"/>
    <n v="6.3552428671844883"/>
  </r>
  <r>
    <x v="8"/>
    <s v="LOS ANDES_05Qd-61_102864"/>
    <s v="C206"/>
    <s v="LOS ANDES_05Qd-61_102864_C206"/>
    <x v="0"/>
    <x v="0"/>
    <x v="6"/>
    <x v="7"/>
    <n v="0.42725157999196911"/>
    <n v="0.46567980591954777"/>
    <n v="3"/>
    <n v="0.37958441400817361"/>
    <x v="4963"/>
    <s v="05Qd-614,27251579991969"/>
    <s v="FríjolGulupaBovinos DPPiscicultura cachama"/>
    <n v="24.58638637590149"/>
    <n v="75.440128558966734"/>
    <n v="75.000000000000014"/>
    <n v="755.87551960544613"/>
    <n v="930.90203454031439"/>
    <n v="3288145.8643753259"/>
    <n v="6902306.0833395366"/>
    <n v="8288400.0000000009"/>
    <n v="31521148.052306749"/>
    <n v="50000000.000021607"/>
    <n v="0.10836683540958079"/>
    <n v="0.43081887499182081"/>
    <n v="0.21796463297412441"/>
    <n v="0.66086390245976412"/>
    <n v="0.10800700000000001"/>
    <n v="5.4999999999999997E-3"/>
    <n v="1.342151560184196"/>
    <n v="0.67719375428727102"/>
    <n v="6.4053681143911581"/>
  </r>
  <r>
    <x v="8"/>
    <s v="LOS ANDES_05Qd-61_102864"/>
    <s v="C207"/>
    <s v="LOS ANDES_05Qd-61_102864_C207"/>
    <x v="2"/>
    <x v="0"/>
    <x v="6"/>
    <x v="7"/>
    <n v="0.40785974360855409"/>
    <n v="0.40785974360855409"/>
    <n v="3"/>
    <n v="0.26287794886843407"/>
    <x v="4964"/>
    <s v="05Qd-614,07859743608554"/>
    <s v="GranadillaGulupaBovinos DPPiscicultura cachama"/>
    <n v="52.026218113122063"/>
    <n v="66.073278464585769"/>
    <n v="75.000000000000014"/>
    <n v="523.47514508186009"/>
    <n v="716.57464165956799"/>
    <n v="5313068.0193887977"/>
    <n v="6045297.1197659886"/>
    <n v="8288400.0000000009"/>
    <n v="21829702.274841581"/>
    <n v="41476467.413996369"/>
    <n v="0.39930453771912078"/>
    <n v="0.37732724000973011"/>
    <n v="0.21796463297412441"/>
    <n v="0.45767565987593678"/>
    <n v="0.10800700000000001"/>
    <n v="5.4999999999999997E-3"/>
    <n v="1.2812347966760871"/>
    <n v="0.64645769361955863"/>
    <n v="6.1197969263811887"/>
  </r>
  <r>
    <x v="8"/>
    <s v="LOS ANDES_05Qd-61_102864"/>
    <s v="C208"/>
    <s v="LOS ANDES_05Qd-61_102864_C208"/>
    <x v="7"/>
    <x v="0"/>
    <x v="6"/>
    <x v="7"/>
    <n v="0.42821079570610471"/>
    <n v="0.50796117548180231"/>
    <n v="3"/>
    <n v="0.3459359858731399"/>
    <x v="4965"/>
    <s v="05Qd-614,28210795706105"/>
    <s v="Caña paneleraGulupaBovinos DPPiscicultura cachama"/>
    <n v="27.32779439600716"/>
    <n v="82.289710428051976"/>
    <n v="75.000000000000014"/>
    <n v="688.87060011492292"/>
    <n v="873.48810493898213"/>
    <n v="5455657.5044202702"/>
    <n v="7529000.542991274"/>
    <n v="8288400.0000000009"/>
    <n v="28726941.952609088"/>
    <n v="50000000.000020638"/>
    <n v="0.1231520224774896"/>
    <n v="0.46993504845773842"/>
    <n v="0.21796463297412441"/>
    <n v="0.60228132976099025"/>
    <n v="0.10402699999999999"/>
    <n v="5.4999999999999997E-3"/>
    <n v="1.3451648032652499"/>
    <n v="0.67871411119417602"/>
    <n v="6.4155138715204734"/>
  </r>
  <r>
    <x v="8"/>
    <s v="LOS ANDES_05Qd-61_102864"/>
    <s v="C209"/>
    <s v="LOS ANDES_05Qd-61_102864_C209"/>
    <x v="9"/>
    <x v="0"/>
    <x v="6"/>
    <x v="7"/>
    <n v="0.42203586403202792"/>
    <n v="0.42203586403202781"/>
    <n v="3"/>
    <n v="0.37628691225622302"/>
    <x v="4966"/>
    <s v="05Qd-614,22035864032028"/>
    <s v="YucaGulupaBovinos DPPiscicultura cachama"/>
    <n v="29.66612547006304"/>
    <n v="68.369809973188495"/>
    <n v="75.000000000000014"/>
    <n v="749.30912552241136"/>
    <n v="922.34506096566292"/>
    <n v="2101982.9213357032"/>
    <n v="6255415.5766827157"/>
    <n v="8288400.0000000009"/>
    <n v="31247319.525396429"/>
    <n v="47893118.02341485"/>
    <n v="0.10762802674454321"/>
    <n v="0.39044213177646608"/>
    <n v="0.21796463297412441"/>
    <n v="0.65512288729754764"/>
    <n v="0.10800700000000001"/>
    <n v="5.4999999999999997E-3"/>
    <n v="1.3257671121424961"/>
    <n v="0.66892684449076434"/>
    <n v="6.3285595969535402"/>
  </r>
  <r>
    <x v="1"/>
    <s v="LOS ANDES_10Qf-30_102851"/>
    <s v="O1"/>
    <s v="LOS ANDES_10Qf-30_102851_O1"/>
    <x v="4"/>
    <x v="3"/>
    <x v="2"/>
    <x v="0"/>
    <n v="2.9607402538075198"/>
    <n v="0.37009253172593992"/>
    <n v="0.37009253172593992"/>
    <m/>
    <x v="4967"/>
    <s v="10Qf-303,7009253172594"/>
    <s v="CaféPlátanoFríjol"/>
    <n v="350.10268134019202"/>
    <n v="18.394428423986071"/>
    <n v="16.60369676425012"/>
    <m/>
    <n v="385.10080652842822"/>
    <n v="32776067.412500449"/>
    <n v="1553645.2441582649"/>
    <n v="2260726.3977878578"/>
    <m/>
    <n v="36590439.054446578"/>
    <n v="1.4222202621146629"/>
    <n v="6.3425059595301828E-2"/>
    <n v="7.318237202217194E-2"/>
    <m/>
    <n v="8.3624000000000004E-2"/>
    <n v="5.4999999999999997E-3"/>
    <n v="1.1625943405003349"/>
    <n v="0.58659666278561484"/>
    <n v="5.5392403205453498"/>
  </r>
  <r>
    <x v="1"/>
    <s v="LOS ANDES_10Qf-30_102851"/>
    <s v="O2"/>
    <s v="LOS ANDES_10Qf-30_102851_O2"/>
    <x v="4"/>
    <x v="3"/>
    <x v="3"/>
    <x v="0"/>
    <n v="2.1543873829072542"/>
    <n v="0.29140284639630759"/>
    <n v="0.46823823465951459"/>
    <m/>
    <x v="4968"/>
    <s v="10Qf-302,91402846396308"/>
    <s v="CaféPlátanoAguacate"/>
    <n v="254.75277624618781"/>
    <n v="14.48337467277508"/>
    <n v="44.859911329575723"/>
    <m/>
    <n v="314.0960622485386"/>
    <n v="23849557.894854471"/>
    <n v="1223306.6263900299"/>
    <n v="24927135.478772309"/>
    <m/>
    <n v="50000000.000016809"/>
    <n v="1.0348808492992749"/>
    <n v="4.9939518673164748E-2"/>
    <n v="0.25815889915182078"/>
    <m/>
    <n v="8.3624000000000004E-2"/>
    <n v="5.4999999999999997E-3"/>
    <n v="0.91540161171614942"/>
    <n v="0.46187351153814749"/>
    <n v="4.3804275872173726"/>
  </r>
  <r>
    <x v="1"/>
    <s v="LOS ANDES_10Qf-30_102851"/>
    <s v="O3"/>
    <s v="LOS ANDES_10Qf-30_102851_O3"/>
    <x v="4"/>
    <x v="2"/>
    <x v="3"/>
    <x v="0"/>
    <n v="2.2239729516413802"/>
    <n v="0.29630233053192961"/>
    <n v="0.44274802314598638"/>
    <m/>
    <x v="4969"/>
    <s v="10Qf-302,9630233053193"/>
    <s v="CaféFríjolAguacate"/>
    <n v="262.98115567429551"/>
    <n v="13.293200010682471"/>
    <n v="42.417802711298293"/>
    <m/>
    <n v="318.69215839627628"/>
    <n v="24619885.953465451"/>
    <n v="1809975.7302199181"/>
    <n v="23570138.316329312"/>
    <m/>
    <n v="50000000.000014678"/>
    <n v="1.0683069513280421"/>
    <n v="5.8591042847851063E-2"/>
    <n v="0.24410510248084921"/>
    <m/>
    <n v="8.3624000000000004E-2"/>
    <n v="5.4999999999999997E-3"/>
    <n v="0.93079266135684702"/>
    <n v="0.46963919389310849"/>
    <n v="4.4525791605692522"/>
  </r>
  <r>
    <x v="1"/>
    <s v="LOS ANDES_10Qf-30_102851"/>
    <s v="O4"/>
    <s v="LOS ANDES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OS ANDES_10Qf-30_102851"/>
    <s v="O5"/>
    <s v="LOS ANDES_10Qf-30_102851_O5"/>
    <x v="4"/>
    <x v="3"/>
    <x v="2"/>
    <x v="1"/>
    <n v="2.079848813678765"/>
    <n v="0.31568123120880209"/>
    <n v="0.31568123120880209"/>
    <n v="0.44560103599165279"/>
    <x v="4970"/>
    <s v="10Qf-303,15681231208802"/>
    <s v="CaféPlátanoFríjolAguacate"/>
    <n v="245.93871262929471"/>
    <n v="15.69006482023833"/>
    <n v="14.162607963776709"/>
    <n v="42.69113772284814"/>
    <n v="318.48252313615797"/>
    <n v="23024398.995243981"/>
    <n v="1325227.0756459711"/>
    <n v="1928352.591584841"/>
    <n v="23722021.33754034"/>
    <n v="50000000.00001514"/>
    <n v="0.99907552550247625"/>
    <n v="5.4100256520072797E-2"/>
    <n v="6.2423041056790349E-2"/>
    <n v="0.24567808520841061"/>
    <n v="0.11065"/>
    <n v="5.4999999999999997E-3"/>
    <n v="0.99166878913759826"/>
    <n v="0.50035475146595132"/>
    <n v="4.7649858526915709"/>
  </r>
  <r>
    <x v="1"/>
    <s v="LOS ANDES_10Qf-30_102851"/>
    <s v="O6"/>
    <s v="LOS ANDES_10Qf-30_102851_O6"/>
    <x v="4"/>
    <x v="3"/>
    <x v="4"/>
    <x v="0"/>
    <n v="2.915560867365167"/>
    <n v="0.36444510842064581"/>
    <n v="0.36444510842064592"/>
    <m/>
    <x v="4971"/>
    <s v="10Qf-303,64445108420646"/>
    <s v="CaféPlátanoCaña panelera"/>
    <n v="344.76029295795172"/>
    <n v="18.113738826482631"/>
    <n v="18.38011733863679"/>
    <m/>
    <n v="381.25414912307116"/>
    <n v="32275921.337955181"/>
    <n v="1529937.410014462"/>
    <n v="3669364.0049235048"/>
    <m/>
    <n v="37475222.75289315"/>
    <n v="1.40051790617662"/>
    <n v="6.2457225529513591E-2"/>
    <n v="8.2829539436136079E-2"/>
    <m/>
    <n v="7.9644000000000006E-2"/>
    <n v="5.4999999999999997E-3"/>
    <n v="1.144853743729777"/>
    <n v="0.57764549684672362"/>
    <n v="5.4520943247829594"/>
  </r>
  <r>
    <x v="1"/>
    <s v="LOS ANDES_10Qf-30_102851"/>
    <s v="O7"/>
    <s v="LOS ANDES_10Qf-30_102851_O7"/>
    <x v="4"/>
    <x v="2"/>
    <x v="4"/>
    <x v="0"/>
    <n v="2.9365304274442598"/>
    <n v="0.36706630343053248"/>
    <n v="0.36706630343053259"/>
    <m/>
    <x v="4972"/>
    <s v="10Qf-303,67066303430533"/>
    <s v="CaféFríjolCaña panelera"/>
    <n v="347.23990906097652"/>
    <n v="16.467929158451621"/>
    <n v="18.51231247786626"/>
    <m/>
    <n v="382.2201506972944"/>
    <n v="32508059.133183591"/>
    <n v="2242240.5500425538"/>
    <n v="3695755.1359798228"/>
    <m/>
    <n v="38446054.81920597"/>
    <n v="1.4105908374963341"/>
    <n v="7.2583963392022846E-2"/>
    <n v="8.3425273527292051E-2"/>
    <m/>
    <n v="7.9644000000000006E-2"/>
    <n v="5.4999999999999997E-3"/>
    <n v="1.1530878641796829"/>
    <n v="0.58180009093739404"/>
    <n v="5.4906949894224031"/>
  </r>
  <r>
    <x v="1"/>
    <s v="LOS ANDES_10Qf-30_102851"/>
    <s v="O8"/>
    <s v="LOS ANDES_10Qf-30_102851_O8"/>
    <x v="5"/>
    <x v="2"/>
    <x v="4"/>
    <x v="0"/>
    <n v="3.660266363521266"/>
    <n v="0.73908520431189828"/>
    <n v="2.9915004752858199"/>
    <m/>
    <x v="4973"/>
    <s v="10Qf-307,39085204311898"/>
    <s v="PlátanoFríjolCaña panelera"/>
    <n v="181.9234430982078"/>
    <n v="33.158049847992878"/>
    <n v="150.87081287116061"/>
    <m/>
    <n v="365.95230581736132"/>
    <n v="15365766.50578949"/>
    <n v="4514734.2579710567"/>
    <n v="30119499.236235332"/>
    <m/>
    <n v="49999999.99999588"/>
    <n v="0.62728261810191865"/>
    <n v="0.14614725708134371"/>
    <n v="0.67989554768536342"/>
    <m/>
    <n v="7.7098E-2"/>
    <n v="5.4999999999999997E-3"/>
    <n v="2.3217336261106758"/>
    <n v="1.1714500488343591"/>
    <n v="10.966633718064021"/>
  </r>
  <r>
    <x v="1"/>
    <s v="LOS ANDES_10Qf-30_102851"/>
    <s v="O9"/>
    <s v="LOS ANDES_10Qf-30_102851_O9"/>
    <x v="4"/>
    <x v="3"/>
    <x v="2"/>
    <x v="2"/>
    <n v="2.751131788156473"/>
    <n v="0.39301882687949607"/>
    <n v="0.39301882687949607"/>
    <n v="0.39301882687949602"/>
    <x v="4974"/>
    <s v="10Qf-303,93018826879496"/>
    <s v="CaféPlátanoFríjolCaña panelera"/>
    <n v="325.3168238973912"/>
    <n v="19.53391668456398"/>
    <n v="17.632253733184658"/>
    <n v="19.821180165219332"/>
    <n v="382.30417448035917"/>
    <n v="30455654.066015739"/>
    <n v="1649889.6327315201"/>
    <n v="2400772.6732839039"/>
    <n v="3957054.4460274838"/>
    <n v="38463370.81805864"/>
    <n v="1.3215328051260551"/>
    <n v="6.7354081425687121E-2"/>
    <n v="7.7715834648918763E-2"/>
    <n v="8.932365304951638E-2"/>
    <n v="0.10667"/>
    <n v="5.4999999999999997E-3"/>
    <n v="1.23461411585182"/>
    <n v="0.62293484060400139"/>
    <n v="5.8999072252507831"/>
  </r>
  <r>
    <x v="1"/>
    <s v="LOS ANDES_10Qf-30_102851"/>
    <s v="O10"/>
    <s v="LOS ANDES_10Qf-30_102851_O10"/>
    <x v="4"/>
    <x v="4"/>
    <x v="4"/>
    <x v="0"/>
    <n v="2.2336810046630871"/>
    <n v="0.41898498565662318"/>
    <n v="0.29474066559107881"/>
    <m/>
    <x v="4975"/>
    <s v="10Qf-302,94740665591079"/>
    <s v="CaféAguacateCaña panelera"/>
    <n v="264.12911702927119"/>
    <n v="40.141167281324542"/>
    <n v="14.86470223597887"/>
    <m/>
    <n v="319.13498654657462"/>
    <n v="24727356.30648759"/>
    <n v="22305089.008010369"/>
    <n v="2967554.685516072"/>
    <m/>
    <n v="50000000.000014037"/>
    <n v="1.072970308640592"/>
    <n v="0.23100356752563919"/>
    <n v="6.6987409132217748E-2"/>
    <m/>
    <n v="7.9644000000000006E-2"/>
    <n v="5.4999999999999997E-3"/>
    <n v="0.92588690761595449"/>
    <n v="0.46716395496185997"/>
    <n v="4.4256015184886026"/>
  </r>
  <r>
    <x v="1"/>
    <s v="LOS ANDES_10Qf-30_102851"/>
    <s v="O11"/>
    <s v="LOS ANDES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OS ANDES_10Qf-30_102851"/>
    <s v="O12"/>
    <s v="LOS ANDES_10Qf-30_102851_O12"/>
    <x v="4"/>
    <x v="3"/>
    <x v="3"/>
    <x v="2"/>
    <n v="2.0909972425199461"/>
    <n v="0.31390922364305829"/>
    <n v="0.42027654662452019"/>
    <n v="0.31390922364305829"/>
    <x v="4976"/>
    <s v="10Qf-303,13909223643058"/>
    <s v="CaféPlátanoAguacateCaña panelera"/>
    <n v="247.2569960636516"/>
    <n v="15.601992072099289"/>
    <n v="40.264906237710129"/>
    <n v="15.831433131983109"/>
    <n v="318.95532750544413"/>
    <n v="23147814.635900781"/>
    <n v="1317788.2032259"/>
    <n v="22373846.560988229"/>
    <n v="3160550.5998995272"/>
    <n v="50000000.000014439"/>
    <n v="1.0044307812930779"/>
    <n v="5.3796576559451879E-2"/>
    <n v="0.23171565793812379"/>
    <n v="7.1343957754809575E-2"/>
    <n v="0.10667"/>
    <n v="5.4999999999999997E-3"/>
    <n v="0.98610227322426669"/>
    <n v="0.49754611947424732"/>
    <n v="4.7349106291290974"/>
  </r>
  <r>
    <x v="1"/>
    <s v="LOS ANDES_10Qf-30_102851"/>
    <s v="O13"/>
    <s v="LOS ANDES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OS ANDES_10Qf-30_102851"/>
    <s v="O14"/>
    <s v="LOS ANDES_10Qf-30_102851_O14"/>
    <x v="4"/>
    <x v="2"/>
    <x v="3"/>
    <x v="2"/>
    <n v="2.164905075381518"/>
    <n v="0.31960214602217463"/>
    <n v="0.39191209279587957"/>
    <n v="0.31960214602217463"/>
    <x v="4977"/>
    <s v="10Qf-303,19602146022175"/>
    <s v="CaféFríjolAguacateCaña panelera"/>
    <n v="255.99647613915079"/>
    <n v="14.338514460176651"/>
    <n v="37.547428702818259"/>
    <n v="16.118545179614539"/>
    <n v="324.00096448176026"/>
    <n v="23965991.140600059"/>
    <n v="1952303.671010115"/>
    <n v="20863836.205080319"/>
    <n v="3217868.9833215978"/>
    <n v="50000000.000012092"/>
    <n v="1.0399331247659771"/>
    <n v="6.3198365663318629E-2"/>
    <n v="0.216077173864372"/>
    <n v="7.2637821022041638E-2"/>
    <n v="0.10667"/>
    <n v="5.4999999999999997E-3"/>
    <n v="1.003985799022538"/>
    <n v="0.50656940144514684"/>
    <n v="4.8187466606894311"/>
  </r>
  <r>
    <x v="1"/>
    <s v="LOS ANDES_10Qf-30_102851"/>
    <s v="O15"/>
    <s v="LOS ANDES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OS ANDES_10Qf-30_102851"/>
    <s v="O16"/>
    <s v="LOS ANDES_10Qf-30_102851_O16"/>
    <x v="4"/>
    <x v="3"/>
    <x v="1"/>
    <x v="0"/>
    <n v="0.27403751341332971"/>
    <n v="0.27403751341332971"/>
    <n v="2.1923001073066368"/>
    <m/>
    <x v="4978"/>
    <s v="10Qf-302,7403751341333"/>
    <s v="CaféPlátanoGulupa"/>
    <n v="32.404486719300969"/>
    <n v="13.62027869749447"/>
    <n v="272.70269342996141"/>
    <m/>
    <n v="318.72745884675686"/>
    <n v="3033657.5461621741"/>
    <n v="1150407.108865567"/>
    <n v="24950613.09888202"/>
    <m/>
    <n v="29134677.753909759"/>
    <n v="0.1316365742164472"/>
    <n v="4.6963513526016201E-2"/>
    <n v="1.5573338730315709"/>
    <m/>
    <n v="8.3624000000000004E-2"/>
    <n v="5.4999999999999997E-3"/>
    <n v="0.86085082747642827"/>
    <n v="0.43434945876012748"/>
    <n v="4.1246994203698524"/>
  </r>
  <r>
    <x v="1"/>
    <s v="LOS ANDES_10Qf-30_102851"/>
    <s v="O17"/>
    <s v="LOS ANDES_10Qf-30_102851_O17"/>
    <x v="4"/>
    <x v="2"/>
    <x v="1"/>
    <x v="0"/>
    <n v="0.27551689751175013"/>
    <n v="0.27551689751175001"/>
    <n v="2.204135180094001"/>
    <m/>
    <x v="4979"/>
    <s v="10Qf-302,7551689751175"/>
    <s v="CaféFríjolGulupa"/>
    <n v="32.579421463719349"/>
    <n v="12.36068990200442"/>
    <n v="274.17487153883292"/>
    <m/>
    <n v="319.11498290455665"/>
    <n v="3050034.6643090462"/>
    <n v="1683007.0045905979"/>
    <n v="25085308.308324579"/>
    <m/>
    <n v="29818349.977224223"/>
    <n v="0.13234721069917069"/>
    <n v="5.4480915888977063E-2"/>
    <n v="1.565741097790684"/>
    <m/>
    <n v="8.3624000000000004E-2"/>
    <n v="5.4999999999999997E-3"/>
    <n v="0.86549810736675414"/>
    <n v="0.43669428255612391"/>
    <n v="4.1464853650403786"/>
  </r>
  <r>
    <x v="1"/>
    <s v="LOS ANDES_10Qf-30_102851"/>
    <s v="O18"/>
    <s v="LOS ANDES_10Qf-30_102851_O18"/>
    <x v="5"/>
    <x v="2"/>
    <x v="1"/>
    <x v="0"/>
    <n v="0.28988487067119478"/>
    <n v="0.28988487067119478"/>
    <n v="2.3190789653695592"/>
    <m/>
    <x v="4980"/>
    <s v="10Qf-302,89884870671195"/>
    <s v="PlátanoFríjolGulupa"/>
    <n v="14.407927876551669"/>
    <n v="13.00528942511224"/>
    <n v="288.47285917894192"/>
    <m/>
    <n v="315.88607648060582"/>
    <n v="1216934.177437681"/>
    <n v="1770774.3963095909"/>
    <n v="26393485.918211579"/>
    <m/>
    <n v="29381194.491958849"/>
    <n v="4.9679373729465119E-2"/>
    <n v="5.7322049569939082E-2"/>
    <n v="1.6473931716593539"/>
    <m/>
    <n v="8.1077999999999997E-2"/>
    <n v="5.4999999999999997E-3"/>
    <n v="0.91063310158490529"/>
    <n v="0.45946752001384378"/>
    <n v="4.3555273283106981"/>
  </r>
  <r>
    <x v="1"/>
    <s v="LOS ANDES_10Qf-30_102851"/>
    <s v="O19"/>
    <s v="LOS ANDES_10Qf-30_102851_O19"/>
    <x v="4"/>
    <x v="3"/>
    <x v="2"/>
    <x v="3"/>
    <n v="0.29795663750701951"/>
    <n v="0.29795663750701951"/>
    <n v="0.29795663750701951"/>
    <n v="2.0856964625491359"/>
    <x v="4981"/>
    <s v="10Qf-302,9795663750702"/>
    <s v="CaféPlátanoFríjolGulupa"/>
    <n v="35.23288393170094"/>
    <n v="14.80911278191644"/>
    <n v="13.36741823724674"/>
    <n v="259.44214531525228"/>
    <n v="322.85156026611639"/>
    <n v="3298447.6852952992"/>
    <n v="1250819.3847342171"/>
    <n v="1820081.136646763"/>
    <n v="23737354.801621418"/>
    <n v="30106703.008297697"/>
    <n v="0.14312635718350511"/>
    <n v="5.1062682628496538E-2"/>
    <n v="5.8918166737450532E-2"/>
    <n v="1.4816063453923729"/>
    <n v="0.11065"/>
    <n v="5.4999999999999997E-3"/>
    <n v="0.93598943719482552"/>
    <n v="0.47226127044862592"/>
    <n v="4.503967082713646"/>
  </r>
  <r>
    <x v="1"/>
    <s v="LOS ANDES_10Qf-30_102851"/>
    <s v="O20"/>
    <s v="LOS ANDES_10Qf-30_102851_O20"/>
    <x v="4"/>
    <x v="4"/>
    <x v="1"/>
    <x v="0"/>
    <n v="0.21866823634127741"/>
    <n v="0.6016315746025378"/>
    <n v="1.366382552468959"/>
    <m/>
    <x v="4982"/>
    <s v="10Qf-302,18668236341277"/>
    <s v="CaféAguacateGulupa"/>
    <n v="25.85716047483746"/>
    <n v="57.639759190892129"/>
    <n v="169.9658733182157"/>
    <m/>
    <n v="253.46279298394529"/>
    <n v="2420707.0667808149"/>
    <n v="32028464.696672611"/>
    <n v="15550828.23655922"/>
    <m/>
    <n v="50000000.000012644"/>
    <n v="0.10503940560321121"/>
    <n v="0.33170410593937971"/>
    <n v="0.97063072039599019"/>
    <m/>
    <n v="8.3624000000000004E-2"/>
    <n v="5.4999999999999997E-3"/>
    <n v="0.6869159256794054"/>
    <n v="0.34658915460092471"/>
    <n v="3.3093114436931041"/>
  </r>
  <r>
    <x v="1"/>
    <s v="LOS ANDES_10Qf-30_102851"/>
    <s v="O21"/>
    <s v="LOS ANDES_10Qf-30_102851_O21"/>
    <x v="5"/>
    <x v="4"/>
    <x v="1"/>
    <x v="0"/>
    <n v="0.22849167838948459"/>
    <n v="0.61250946039014864"/>
    <n v="1.4439156451152131"/>
    <m/>
    <x v="4983"/>
    <s v="10Qf-302,28491678389485"/>
    <s v="PlátanoAguacateGulupa"/>
    <n v="11.356548601537829"/>
    <n v="58.681923106105749"/>
    <n v="179.61030252939901"/>
    <m/>
    <n v="249.64877423704257"/>
    <n v="959206.08774251828"/>
    <n v="32607559.936401509"/>
    <n v="16433233.97586883"/>
    <m/>
    <n v="50000000.000012852"/>
    <n v="3.9158040426536513E-2"/>
    <n v="0.33770152949892918"/>
    <n v="1.025707537231642"/>
    <m/>
    <n v="8.1077999999999997E-2"/>
    <n v="5.4999999999999997E-3"/>
    <n v="0.71777490593555393"/>
    <n v="0.36215931024733322"/>
    <n v="3.4514290000777339"/>
  </r>
  <r>
    <x v="1"/>
    <s v="LOS ANDES_10Qf-30_102851"/>
    <s v="O22"/>
    <s v="LOS ANDES_10Qf-30_102851_O22"/>
    <x v="4"/>
    <x v="3"/>
    <x v="3"/>
    <x v="3"/>
    <n v="0.23536466038416931"/>
    <n v="0.2353646603841692"/>
    <n v="0.59674797370641408"/>
    <n v="1.28616930936694"/>
    <x v="4984"/>
    <s v="10Qf-302,35364660384169"/>
    <s v="CaféPlátanoAguacateGulupa"/>
    <n v="27.831485246722469"/>
    <n v="11.698151213109011"/>
    <n v="57.17188218522972"/>
    <n v="159.98805715620011"/>
    <n v="256.6895758012613"/>
    <n v="2605540.2750549149"/>
    <n v="988058.80665426992"/>
    <n v="31768481.269111529"/>
    <n v="14637919.649192579"/>
    <n v="50000000.000013292"/>
    <n v="0.1130596946333353"/>
    <n v="4.0335906109416897E-2"/>
    <n v="0.32901157692761079"/>
    <n v="0.91365001773938204"/>
    <n v="0.11065"/>
    <n v="5.4999999999999997E-3"/>
    <n v="0.73936542529058402"/>
    <n v="0.3730529867089083"/>
    <n v="3.582215015841185"/>
  </r>
  <r>
    <x v="1"/>
    <s v="LOS ANDES_10Qf-30_102851"/>
    <s v="O23"/>
    <s v="LOS ANDES_10Qf-30_102851_O23"/>
    <x v="0"/>
    <x v="4"/>
    <x v="1"/>
    <x v="0"/>
    <n v="0.2307245313974097"/>
    <n v="0.59628931272580155"/>
    <n v="1.4802314698508861"/>
    <m/>
    <x v="4985"/>
    <s v="10Qf-302,3072453139741"/>
    <s v="FríjolAguacateGulupa"/>
    <n v="10.351141476783789"/>
    <n v="57.127939829826857"/>
    <n v="184.12766910094709"/>
    <m/>
    <n v="251.60675040755774"/>
    <n v="1409390.879396657"/>
    <n v="31744063.988427758"/>
    <n v="16846545.132186651"/>
    <m/>
    <n v="50000000.000011072"/>
    <n v="4.5623640154592873E-2"/>
    <n v="0.32875869836051791"/>
    <n v="1.0515050381301041"/>
    <m/>
    <n v="8.1077999999999997E-2"/>
    <n v="5.4999999999999997E-3"/>
    <n v="0.72478910386620865"/>
    <n v="0.36569838226489437"/>
    <n v="3.484310800105201"/>
  </r>
  <r>
    <x v="1"/>
    <s v="LOS ANDES_10Qf-30_102851"/>
    <s v="O24"/>
    <s v="LOS ANDES_10Qf-30_102851_O24"/>
    <x v="4"/>
    <x v="2"/>
    <x v="3"/>
    <x v="3"/>
    <n v="0.23773455778567901"/>
    <n v="0.23773455778567901"/>
    <n v="0.57987631159053132"/>
    <n v="1.3220001506949011"/>
    <x v="4986"/>
    <s v="10Qf-302,37734557785679"/>
    <s v="CaféFríjolAguacateGulupa"/>
    <n v="28.11172172937329"/>
    <n v="10.6656367515666"/>
    <n v="55.555480083740882"/>
    <n v="164.44509609235229"/>
    <n v="258.77793465703303"/>
    <n v="2631775.5778285051"/>
    <n v="1452211.9318270951"/>
    <n v="30870301.291091379"/>
    <n v="15045711.19926448"/>
    <n v="50000000.000011459"/>
    <n v="0.1141980978077527"/>
    <n v="4.7009807977648151E-2"/>
    <n v="0.31970953921199158"/>
    <n v="0.93910300326507556"/>
    <n v="0.11065"/>
    <n v="5.4999999999999997E-3"/>
    <n v="0.74681012916967227"/>
    <n v="0.37680927409030118"/>
    <n v="3.6171149811167642"/>
  </r>
  <r>
    <x v="1"/>
    <s v="LOS ANDES_10Qf-30_102851"/>
    <s v="O25"/>
    <s v="LOS ANDES_10Qf-30_102851_O25"/>
    <x v="5"/>
    <x v="2"/>
    <x v="3"/>
    <x v="3"/>
    <n v="0.2493914132155613"/>
    <n v="0.24939141321556141"/>
    <n v="0.59068245124202479"/>
    <n v="1.404448854482466"/>
    <x v="4987"/>
    <s v="10Qf-302,49391413215561"/>
    <s v="PlátanoFríjolAguacateGulupa"/>
    <n v="12.3953122711145"/>
    <n v="11.188605674716319"/>
    <n v="56.590770307174921"/>
    <n v="174.70098374101039"/>
    <n v="254.87567199401613"/>
    <n v="1046942.993605693"/>
    <n v="1523418.3424580621"/>
    <n v="31445577.052779619"/>
    <n v="15984061.61116825"/>
    <n v="50000000.000011623"/>
    <n v="4.2739758005889139E-2"/>
    <n v="4.9314843225725102E-2"/>
    <n v="0.32566740619083617"/>
    <n v="0.9976716995708329"/>
    <n v="0.10810400000000001"/>
    <n v="5.4999999999999997E-3"/>
    <n v="0.78342852319024503"/>
    <n v="0.39528538994666468"/>
    <n v="3.7862320452925231"/>
  </r>
  <r>
    <x v="1"/>
    <s v="LOS ANDES_10Qf-30_102851"/>
    <s v="O26"/>
    <s v="LOS ANDES_10Qf-30_102851_O26"/>
    <x v="4"/>
    <x v="5"/>
    <x v="1"/>
    <x v="0"/>
    <n v="0.27237477568306562"/>
    <n v="0.27237477568306562"/>
    <n v="2.1789982054645241"/>
    <m/>
    <x v="4988"/>
    <s v="10Qf-302,72374775683065"/>
    <s v="CaféCaña paneleraGulupa"/>
    <n v="32.207870708496792"/>
    <n v="13.736719800780881"/>
    <n v="271.04805479358339"/>
    <m/>
    <n v="316.99264530286109"/>
    <n v="3015250.661645249"/>
    <n v="2742366.887764588"/>
    <n v="24799223.877472181"/>
    <m/>
    <n v="30556841.426882017"/>
    <n v="0.13083786204048939"/>
    <n v="6.1904184478199821E-2"/>
    <n v="1.547884663844644"/>
    <m/>
    <n v="7.9644000000000006E-2"/>
    <n v="5.4999999999999997E-3"/>
    <n v="0.85562756759078185"/>
    <n v="0.43171401945765892"/>
    <n v="4.0962333438790957"/>
  </r>
  <r>
    <x v="1"/>
    <s v="LOS ANDES_10Qf-30_102851"/>
    <s v="O27"/>
    <s v="LOS ANDES_10Qf-30_102851_O27"/>
    <x v="5"/>
    <x v="5"/>
    <x v="1"/>
    <x v="0"/>
    <n v="0.28640855322404363"/>
    <n v="0.28640855322404363"/>
    <n v="2.291268425792349"/>
    <m/>
    <x v="4989"/>
    <s v="10Qf-302,86408553224044"/>
    <s v="PlátanoCaña paneleraGulupa"/>
    <n v="14.235147106935839"/>
    <n v="14.444487505567251"/>
    <n v="285.01347466166283"/>
    <m/>
    <n v="313.69310927416592"/>
    <n v="1202340.6268903001"/>
    <n v="2883663.9911476648"/>
    <n v="26076973.589105971"/>
    <m/>
    <n v="30162978.207143936"/>
    <n v="4.9083615581551381E-2"/>
    <n v="6.5093721951499456E-2"/>
    <n v="1.627637530008593"/>
    <m/>
    <n v="7.7098E-2"/>
    <n v="5.4999999999999997E-3"/>
    <n v="0.89971273264097462"/>
    <n v="0.45395755686010908"/>
    <n v="4.3003538217415196"/>
  </r>
  <r>
    <x v="1"/>
    <s v="LOS ANDES_10Qf-30_102851"/>
    <s v="O28"/>
    <s v="LOS ANDES_10Qf-30_102851_O28"/>
    <x v="4"/>
    <x v="3"/>
    <x v="4"/>
    <x v="3"/>
    <n v="0.29428525643909592"/>
    <n v="0.29428525643909592"/>
    <n v="0.29428525643909592"/>
    <n v="2.0599967950736708"/>
    <x v="4990"/>
    <s v="10Qf-302,94285256439096"/>
    <s v="CaféPlátanoCaña paneleraGulupa"/>
    <n v="34.79874913907647"/>
    <n v="14.62663691309478"/>
    <n v="14.84173451475794"/>
    <n v="256.245334569563"/>
    <n v="320.51245513649218"/>
    <n v="3257804.6625834992"/>
    <n v="1235406.958795571"/>
    <n v="2962969.46291001"/>
    <n v="23444866.35179051"/>
    <n v="30901047.436079592"/>
    <n v="0.14136277372223049"/>
    <n v="5.0433495214353967E-2"/>
    <n v="6.6883905670538119E-2"/>
    <n v="1.463350193986916"/>
    <n v="0.10667"/>
    <n v="5.4999999999999997E-3"/>
    <n v="0.92445630295003922"/>
    <n v="0.46644213145596691"/>
    <n v="4.4459209987969643"/>
  </r>
  <r>
    <x v="1"/>
    <s v="LOS ANDES_10Qf-30_102851"/>
    <s v="O29"/>
    <s v="LOS ANDES_10Qf-30_102851_O29"/>
    <x v="0"/>
    <x v="5"/>
    <x v="1"/>
    <x v="0"/>
    <n v="0.28802491559041671"/>
    <n v="0.28802491559041682"/>
    <n v="2.3041993247233341"/>
    <m/>
    <x v="4991"/>
    <s v="10Qf-302,88024915590417"/>
    <s v="FríjolCaña paneleraGulupa"/>
    <n v="12.92184507671551"/>
    <n v="14.52600576241653"/>
    <n v="286.62196382571369"/>
    <m/>
    <n v="314.06981466484575"/>
    <n v="1759412.779445275"/>
    <n v="2899938.1069172132"/>
    <n v="26224140.418671168"/>
    <m/>
    <n v="30883491.305033658"/>
    <n v="5.695426067122434E-2"/>
    <n v="6.5461081938710669E-2"/>
    <n v="1.636823191609784"/>
    <m/>
    <n v="7.7098E-2"/>
    <n v="5.4999999999999997E-3"/>
    <n v="0.90479031075523597"/>
    <n v="0.45651949121081059"/>
    <n v="4.3241569578702146"/>
  </r>
  <r>
    <x v="1"/>
    <s v="LOS ANDES_10Qf-30_102851"/>
    <s v="O30"/>
    <s v="LOS ANDES_10Qf-30_102851_O30"/>
    <x v="4"/>
    <x v="2"/>
    <x v="4"/>
    <x v="3"/>
    <n v="0.29599201143759879"/>
    <n v="0.29599201143759879"/>
    <n v="0.29599201143759879"/>
    <n v="2.0719440800631932"/>
    <x v="4992"/>
    <s v="10Qf-302,95992011437599"/>
    <s v="CaféFríjolCaña paneleraGulupa"/>
    <n v="35.00057011969043"/>
    <n v="13.27927796767773"/>
    <n v="14.92781155740707"/>
    <n v="257.73147088135693"/>
    <n v="320.93913052613215"/>
    <n v="3276698.8282623738"/>
    <n v="1808080.1324757021"/>
    <n v="2980153.684105542"/>
    <n v="23580838.650638711"/>
    <n v="31645771.29548233"/>
    <n v="0.14218263001938949"/>
    <n v="5.8529680119721997E-2"/>
    <n v="6.7271809712024525E-2"/>
    <n v="1.4718371303980999"/>
    <n v="0.10667"/>
    <n v="5.4999999999999997E-3"/>
    <n v="0.92981783697675047"/>
    <n v="0.46914733812859433"/>
    <n v="4.4710552894813338"/>
  </r>
  <r>
    <x v="1"/>
    <s v="LOS ANDES_10Qf-30_102851"/>
    <s v="O31"/>
    <s v="LOS ANDES_10Qf-30_102851_O31"/>
    <x v="5"/>
    <x v="2"/>
    <x v="4"/>
    <x v="3"/>
    <n v="0.31263937170041117"/>
    <n v="0.31263937170041117"/>
    <n v="0.31263937170041117"/>
    <n v="2.1884756019028782"/>
    <x v="4993"/>
    <s v="10Qf-303,12639371700411"/>
    <s v="PlátanoFríjolCaña paneleraGulupa"/>
    <n v="15.538877584057211"/>
    <n v="14.02613908492299"/>
    <n v="15.767390489705109"/>
    <n v="272.22695887100821"/>
    <n v="317.55936602969354"/>
    <n v="1312457.3757642431"/>
    <n v="1909771.2598921671"/>
    <n v="3147765.2752998248"/>
    <n v="24907086.323370889"/>
    <n v="31277080.234327123"/>
    <n v="5.3578954131990313E-2"/>
    <n v="6.1821541498979511E-2"/>
    <n v="7.1055351187918461E-2"/>
    <n v="1.554617077190976"/>
    <n v="0.10412399999999999"/>
    <n v="5.4999999999999997E-3"/>
    <n v="0.98211320953008752"/>
    <n v="0.49553340414515168"/>
    <n v="4.7136643306793511"/>
  </r>
  <r>
    <x v="1"/>
    <s v="LOS ANDES_10Qf-30_102851"/>
    <s v="O32"/>
    <s v="LOS ANDES_10Qf-30_102851_O32"/>
    <x v="6"/>
    <x v="5"/>
    <x v="1"/>
    <x v="0"/>
    <n v="0.57832477881904176"/>
    <n v="0.22928697968561851"/>
    <n v="1.485258038351525"/>
    <m/>
    <x v="4994"/>
    <s v="10Qf-302,29286979685619"/>
    <s v="AguacateCaña paneleraGulupa"/>
    <n v="55.406834335910062"/>
    <n v="11.56366622426741"/>
    <n v="184.7529296500233"/>
    <m/>
    <n v="251.72343021020077"/>
    <n v="30787703.876502201"/>
    <n v="2308543.5107142562"/>
    <n v="16903752.612794109"/>
    <m/>
    <n v="50000000.000010565"/>
    <n v="0.31885411570609828"/>
    <n v="5.2111372843951127E-2"/>
    <n v="1.055075737855506"/>
    <m/>
    <n v="7.7098E-2"/>
    <n v="5.4999999999999997E-3"/>
    <n v="0.72027323461450843"/>
    <n v="0.36341986280170541"/>
    <n v="3.459160894272399"/>
  </r>
  <r>
    <x v="1"/>
    <s v="LOS ANDES_10Qf-30_102851"/>
    <s v="O33"/>
    <s v="LOS ANDES_10Qf-30_102851_O33"/>
    <x v="4"/>
    <x v="4"/>
    <x v="4"/>
    <x v="3"/>
    <n v="0.2362086146178605"/>
    <n v="0.56147482051352793"/>
    <n v="0.2362086146178605"/>
    <n v="1.3281940964293559"/>
    <x v="4995"/>
    <s v="10Qf-302,3620861461786"/>
    <s v="CaféAguacateCaña paneleraGulupa"/>
    <n v="27.931281451324931"/>
    <n v="53.792511584069743"/>
    <n v="11.912746124889861"/>
    <n v="165.21556801775861"/>
    <n v="258.85210717804318"/>
    <n v="2614883.0402032449"/>
    <n v="29890679.322754189"/>
    <n v="2378233.0126138809"/>
    <n v="15116204.624439619"/>
    <n v="50000000.00001093"/>
    <n v="0.1134650962250182"/>
    <n v="0.30956404418925892"/>
    <n v="5.368449269200503E-2"/>
    <n v="0.94350296724256122"/>
    <n v="0.10667"/>
    <n v="5.4999999999999997E-3"/>
    <n v="0.74201659042259838"/>
    <n v="0.37439065416930889"/>
    <n v="3.5906633907705121"/>
  </r>
  <r>
    <x v="1"/>
    <s v="LOS ANDES_10Qf-30_102851"/>
    <s v="O34"/>
    <s v="LOS ANDES_10Qf-30_102851_O34"/>
    <x v="5"/>
    <x v="4"/>
    <x v="4"/>
    <x v="3"/>
    <n v="0.2477126862939838"/>
    <n v="0.57131201276808408"/>
    <n v="0.2477126862939838"/>
    <n v="1.4103894775837871"/>
    <x v="4996"/>
    <s v="10Qf-302,47712686293984"/>
    <s v="PlátanoAguacateCaña paneleraGulupa"/>
    <n v="12.31187578008787"/>
    <n v="54.734971083542852"/>
    <n v="12.492932776853859"/>
    <n v="175.43994457715829"/>
    <n v="254.97972421764285"/>
    <n v="1039895.712522267"/>
    <n v="30414372.19084806"/>
    <n v="2494060.1304516229"/>
    <n v="16051671.96618914"/>
    <n v="50000000.000011086"/>
    <n v="4.2452064129580011E-2"/>
    <n v="0.31498769081868833"/>
    <n v="5.6299089339228441E-2"/>
    <n v="1.001891711945857"/>
    <n v="0.10412399999999999"/>
    <n v="5.4999999999999997E-3"/>
    <n v="0.7781550354784833"/>
    <n v="0.39262460777596442"/>
    <n v="3.7575305061942861"/>
  </r>
  <r>
    <x v="1"/>
    <s v="LOS ANDES_10Qf-30_102851"/>
    <s v="O35"/>
    <s v="LOS ANDES_10Qf-30_102851_O35"/>
    <x v="0"/>
    <x v="4"/>
    <x v="4"/>
    <x v="3"/>
    <n v="0.25033915972874771"/>
    <n v="0.5532761260990714"/>
    <n v="0.25033915972874771"/>
    <n v="1.449437151730911"/>
    <x v="4997"/>
    <s v="10Qf-302,50339159728748"/>
    <s v="FríjolAguacateCaña paneleraGulupa"/>
    <n v="11.231125029648821"/>
    <n v="53.007029585321277"/>
    <n v="12.625394123713409"/>
    <n v="180.29712899119289"/>
    <n v="257.1606777298764"/>
    <n v="1529207.6934368019"/>
    <n v="29454213.54253694"/>
    <n v="2520504.4065819168"/>
    <n v="16496074.357453469"/>
    <n v="50000000.000009127"/>
    <n v="4.95022513249571E-2"/>
    <n v="0.30504376846667219"/>
    <n v="5.6896023088416361E-2"/>
    <n v="1.029629823808254"/>
    <n v="0.10412399999999999"/>
    <n v="5.4999999999999997E-3"/>
    <n v="0.78640573736779396"/>
    <n v="0.39678756817006522"/>
    <n v="3.7962089028253359"/>
  </r>
  <r>
    <x v="8"/>
    <s v="LOS MANTOS_05Qd-61_102864"/>
    <s v="C1"/>
    <s v="LOS MANTOS_05Qd-61_102864_C1"/>
    <x v="4"/>
    <x v="3"/>
    <x v="2"/>
    <x v="0"/>
    <n v="2.250583930749309"/>
    <n v="0.28132299134366362"/>
    <n v="0.28132299134366362"/>
    <m/>
    <x v="4998"/>
    <s v="05Qd-612,81322991343664"/>
    <s v="CaféPlátanoFríjol"/>
    <n v="346.58992533539362"/>
    <n v="17.69342942169844"/>
    <n v="16.188859410958099"/>
    <m/>
    <n v="380.47221416805019"/>
    <n v="32447208.66975617"/>
    <n v="1428708.628669756"/>
    <n v="2157264.102284593"/>
    <m/>
    <n v="36033181.400710523"/>
    <n v="1.40795041206163"/>
    <n v="6.1007974243611117E-2"/>
    <n v="7.1353936948443275E-2"/>
    <m/>
    <n v="8.3624000000000004E-2"/>
    <n v="5.4999999999999997E-3"/>
    <n v="0.8837371455821893"/>
    <n v="0.4458969412797068"/>
    <n v="4.2319880002985322"/>
  </r>
  <r>
    <x v="8"/>
    <s v="LOS MANTOS_05Qd-61_102864"/>
    <s v="C2"/>
    <s v="LOS MANTOS_05Qd-61_102864_C2"/>
    <x v="4"/>
    <x v="3"/>
    <x v="5"/>
    <x v="0"/>
    <n v="0.18790084646949889"/>
    <n v="0.18790084646949889"/>
    <n v="1.5032067717559909"/>
    <m/>
    <x v="4999"/>
    <s v="05Qd-611,87900846469499"/>
    <s v="CaféPlátanoGranadilla"/>
    <n v="28.936730356302821"/>
    <n v="11.81776985025776"/>
    <n v="191.74768925358359"/>
    <m/>
    <n v="232.50218946014417"/>
    <n v="2709011.5997539181"/>
    <n v="954261.00583929638"/>
    <n v="19506521.806326181"/>
    <m/>
    <n v="23169794.411919396"/>
    <n v="0.1175495259691911"/>
    <n v="4.074835813102879E-2"/>
    <n v="1.471675727988393"/>
    <m/>
    <n v="8.3624000000000004E-2"/>
    <n v="5.4999999999999997E-3"/>
    <n v="0.59026443917120075"/>
    <n v="0.29782284165415568"/>
    <n v="2.8562197455203449"/>
  </r>
  <r>
    <x v="8"/>
    <s v="LOS MANTOS_05Qd-61_102864"/>
    <s v="C3"/>
    <s v="LOS MANTOS_05Qd-61_102864_C3"/>
    <x v="4"/>
    <x v="2"/>
    <x v="5"/>
    <x v="0"/>
    <n v="0.1887655215824032"/>
    <n v="0.18876552158240309"/>
    <n v="1.5101241726592249"/>
    <m/>
    <x v="5000"/>
    <s v="05Qd-611,88765521582403"/>
    <s v="CaféFríjolGranadilla"/>
    <n v="29.069890323690089"/>
    <n v="10.8625977419692"/>
    <n v="192.6300666242538"/>
    <m/>
    <n v="232.5625546899131"/>
    <n v="2721477.8283786871"/>
    <n v="1447507.29939911"/>
    <n v="19596286.191437632"/>
    <m/>
    <n v="23765271.319215428"/>
    <n v="0.1180904609971541"/>
    <n v="4.7877932268169637E-2"/>
    <n v="1.4784480305094641"/>
    <m/>
    <n v="8.3624000000000004E-2"/>
    <n v="5.4999999999999997E-3"/>
    <n v="0.5929806960703764"/>
    <n v="0.29919335170810901"/>
    <n v="2.868953263602517"/>
  </r>
  <r>
    <x v="8"/>
    <s v="LOS MANTOS_05Qd-61_102864"/>
    <s v="C4"/>
    <s v="LOS MANTOS_05Qd-61_102864_C4"/>
    <x v="5"/>
    <x v="2"/>
    <x v="5"/>
    <x v="0"/>
    <n v="0.1973991907472176"/>
    <n v="0.19739919074721751"/>
    <n v="1.579193525977741"/>
    <m/>
    <x v="5001"/>
    <s v="05Qd-611,97399190747218"/>
    <s v="PlátanoFríjolGranadilla"/>
    <n v="12.415155379602959"/>
    <n v="11.35942615845352"/>
    <n v="201.44049054324239"/>
    <m/>
    <n v="225.21507208129887"/>
    <n v="1002498.678710744"/>
    <n v="1513712.7114463011"/>
    <n v="20492571.966602542"/>
    <m/>
    <n v="23008783.356759585"/>
    <n v="4.2808178198646817E-2"/>
    <n v="5.0067750747908923E-2"/>
    <n v="1.5460685952491851"/>
    <m/>
    <n v="8.1077999999999997E-2"/>
    <n v="5.4999999999999997E-3"/>
    <n v="0.62010216988654732"/>
    <n v="0.31287771733433978"/>
    <n v="2.9935497946930631"/>
  </r>
  <r>
    <x v="8"/>
    <s v="LOS MANTOS_05Qd-61_102864"/>
    <s v="C5"/>
    <s v="LOS MANTOS_05Qd-61_102864_C5"/>
    <x v="4"/>
    <x v="3"/>
    <x v="2"/>
    <x v="4"/>
    <n v="0.205045286270746"/>
    <n v="0.205045286270746"/>
    <n v="0.205045286270746"/>
    <n v="1.4353170038952221"/>
    <x v="5002"/>
    <s v="05Qd-612,05045286270746"/>
    <s v="CaféPlátanoFríjolGranadilla"/>
    <n v="31.576974085694879"/>
    <n v="12.896046226280509"/>
    <n v="11.799424200852931"/>
    <n v="183.08773218323461"/>
    <n v="239.36017669606292"/>
    <n v="2956187.1030340502"/>
    <n v="1041329.641647411"/>
    <n v="1572345.130065073"/>
    <n v="18625543.04672711"/>
    <n v="24195404.921473645"/>
    <n v="0.1282749740419919"/>
    <n v="4.4466317821489687E-2"/>
    <n v="5.2007083950935853E-2"/>
    <n v="1.4052100058956509"/>
    <n v="0.11065"/>
    <n v="5.4999999999999997E-3"/>
    <n v="0.64412131812799789"/>
    <n v="0.32499677873913241"/>
    <n v="3.135720959574591"/>
  </r>
  <r>
    <x v="8"/>
    <s v="LOS MANTOS_05Qd-61_102864"/>
    <s v="C6"/>
    <s v="LOS MANTOS_05Qd-61_102864_C6"/>
    <x v="4"/>
    <x v="3"/>
    <x v="4"/>
    <x v="0"/>
    <n v="2.2241113755983539"/>
    <n v="0.27801392194979441"/>
    <n v="0.27801392194979418"/>
    <m/>
    <x v="5003"/>
    <s v="05Qd-612,78013921949794"/>
    <s v="CaféPlátanoCaña panelera"/>
    <n v="342.51315184214661"/>
    <n v="17.48530997332956"/>
    <n v="17.742446884702041"/>
    <m/>
    <n v="377.74090870017818"/>
    <n v="32065547.488731619"/>
    <n v="1411903.4042787191"/>
    <n v="3542060.9541560961"/>
    <m/>
    <n v="37019511.847166434"/>
    <n v="1.3913893567622171"/>
    <n v="6.0290366274965278E-2"/>
    <n v="7.9955893471949632E-2"/>
    <m/>
    <n v="7.9644000000000006E-2"/>
    <n v="5.4999999999999997E-3"/>
    <n v="0.87334216319307112"/>
    <n v="0.44065206629042403"/>
    <n v="4.1792774489814377"/>
  </r>
  <r>
    <x v="8"/>
    <s v="LOS MANTOS_05Qd-61_102864"/>
    <s v="C7"/>
    <s v="LOS MANTOS_05Qd-61_102864_C7"/>
    <x v="4"/>
    <x v="2"/>
    <x v="4"/>
    <x v="0"/>
    <n v="2.239288100674516"/>
    <n v="0.27991101258431461"/>
    <n v="0.2799110125843145"/>
    <m/>
    <x v="5004"/>
    <s v="05Qd-612,79911012584315"/>
    <s v="CaféFríjolCaña panelera"/>
    <n v="344.85036750387547"/>
    <n v="16.10760645144283"/>
    <n v="17.863516468492602"/>
    <m/>
    <n v="378.82149042381093"/>
    <n v="32284353.976568669"/>
    <n v="2146436.6506206398"/>
    <n v="3566231.0051229792"/>
    <m/>
    <n v="37997021.63231229"/>
    <n v="1.4008838155259089"/>
    <n v="7.0995806804561579E-2"/>
    <n v="8.050149052556671E-2"/>
    <m/>
    <n v="7.9644000000000006E-2"/>
    <n v="5.4999999999999997E-3"/>
    <n v="0.87930161021250641"/>
    <n v="0.44365895494613861"/>
    <n v="4.2072146910017896"/>
  </r>
  <r>
    <x v="8"/>
    <s v="LOS MANTOS_05Qd-61_102864"/>
    <s v="C8"/>
    <s v="LOS MANTOS_05Qd-61_102864_C8"/>
    <x v="5"/>
    <x v="2"/>
    <x v="4"/>
    <x v="0"/>
    <n v="2.419060058938733"/>
    <n v="0.56023022259231769"/>
    <n v="2.623011944392128"/>
    <m/>
    <x v="5005"/>
    <s v="05Qd-615,60230222592318"/>
    <s v="PlátanoFríjolCaña panelera"/>
    <n v="152.14351381397029"/>
    <n v="32.238702809176097"/>
    <n v="167.39683313312861"/>
    <m/>
    <n v="351.77904975627496"/>
    <n v="12285280.925561219"/>
    <n v="4296003.4743016567"/>
    <n v="33418715.600128211"/>
    <m/>
    <n v="49999999.999991089"/>
    <n v="0.52459968900727627"/>
    <n v="0.14209514760431241"/>
    <n v="0.75436964498253478"/>
    <m/>
    <n v="7.7098E-2"/>
    <n v="5.4999999999999997E-3"/>
    <n v="1.7598855159968101"/>
    <n v="0.88796490280882368"/>
    <n v="8.3327506447288116"/>
  </r>
  <r>
    <x v="8"/>
    <s v="LOS MANTOS_05Qd-61_102864"/>
    <s v="C9"/>
    <s v="LOS MANTOS_05Qd-61_102864_C9"/>
    <x v="4"/>
    <x v="3"/>
    <x v="2"/>
    <x v="2"/>
    <n v="2.0952668339432732"/>
    <n v="0.29932383342046759"/>
    <n v="0.29932383342046759"/>
    <n v="0.29932383342046748"/>
    <x v="5006"/>
    <s v="05Qd-612,99323833420467"/>
    <s v="CaféPlátanoFríjolCaña panelera"/>
    <n v="322.671092427264"/>
    <n v="18.825568061686091"/>
    <n v="17.224726050468721"/>
    <n v="19.102414650828521"/>
    <n v="377.82380119024737"/>
    <n v="30207964.80900031"/>
    <n v="1520126.533319555"/>
    <n v="2295299.6401469982"/>
    <n v="3813561.7654371439"/>
    <n v="37836952.747904003"/>
    <n v="1.3107850642332251"/>
    <n v="6.4911654154519702E-2"/>
    <n v="7.5919617643193521E-2"/>
    <n v="8.6084554222088341E-2"/>
    <n v="0.10667"/>
    <n v="5.4999999999999997E-3"/>
    <n v="0.94028429346743725"/>
    <n v="0.47442827597144099"/>
    <n v="4.5201209036435532"/>
  </r>
  <r>
    <x v="8"/>
    <s v="LOS MANTOS_05Qd-61_102864"/>
    <s v="C10"/>
    <s v="LOS MANTOS_05Qd-61_102864_C10"/>
    <x v="4"/>
    <x v="6"/>
    <x v="4"/>
    <x v="0"/>
    <n v="0.18726988964410229"/>
    <n v="1.498159117152819"/>
    <n v="0.18726988964410241"/>
    <m/>
    <x v="5007"/>
    <s v="05Qd-611,87269889644102"/>
    <s v="CaféGranadillaCaña panelera"/>
    <n v="28.83956300519176"/>
    <n v="191.1038150211798"/>
    <n v="11.951293830222371"/>
    <m/>
    <n v="231.89467185659393"/>
    <n v="2699914.9437725381"/>
    <n v="19441020.38201277"/>
    <n v="2385928.5871204799"/>
    <m/>
    <n v="24526863.91290579"/>
    <n v="0.11715480355507769"/>
    <n v="1.466733952244474"/>
    <n v="5.3858206962713213E-2"/>
    <m/>
    <n v="7.9644000000000006E-2"/>
    <n v="5.4999999999999997E-3"/>
    <n v="0.5882823758453477"/>
    <n v="0.29682277508590232"/>
    <n v="2.842948047372273"/>
  </r>
  <r>
    <x v="8"/>
    <s v="LOS MANTOS_05Qd-61_102864"/>
    <s v="C11"/>
    <s v="LOS MANTOS_05Qd-61_102864_C11"/>
    <x v="5"/>
    <x v="6"/>
    <x v="4"/>
    <x v="0"/>
    <n v="0.19576420953410201"/>
    <n v="1.5661136762728161"/>
    <n v="0.1957642095341019"/>
    <m/>
    <x v="5008"/>
    <s v="05Qd-611,95764209534102"/>
    <s v="PlátanoGranadillaCaña panelera"/>
    <n v="12.31232544536298"/>
    <n v="199.77203680565469"/>
    <n v="12.49338905485361"/>
    <m/>
    <n v="224.57775130587129"/>
    <n v="994195.36956514453"/>
    <n v="20322839.912246149"/>
    <n v="2494151.2207334558"/>
    <m/>
    <n v="23811186.50254475"/>
    <n v="4.2453614601615057E-2"/>
    <n v="1.5332631065445359"/>
    <n v="5.6301145544631108E-2"/>
    <m/>
    <n v="7.7098E-2"/>
    <n v="5.4999999999999997E-3"/>
    <n v="0.61496610324848788"/>
    <n v="0.31028627211155158"/>
    <n v="2.9654924707010588"/>
  </r>
  <r>
    <x v="8"/>
    <s v="LOS MANTOS_05Qd-61_102864"/>
    <s v="C12"/>
    <s v="LOS MANTOS_05Qd-61_102864_C12"/>
    <x v="4"/>
    <x v="3"/>
    <x v="5"/>
    <x v="2"/>
    <n v="0.20328175850201211"/>
    <n v="0.20328175850201211"/>
    <n v="1.4229723095140849"/>
    <n v="0.20328175850201211"/>
    <x v="5009"/>
    <s v="05Qd-612,03281758502012"/>
    <s v="CaféPlátanoGranadillaCaña panelera"/>
    <n v="31.305390809309859"/>
    <n v="12.785131530114841"/>
    <n v="181.5130541904262"/>
    <n v="12.97314817026359"/>
    <n v="238.57672470011448"/>
    <n v="2930761.8999455492"/>
    <n v="1032373.504333306"/>
    <n v="18465350.813254949"/>
    <n v="2589929.218049"/>
    <n v="25018415.435582805"/>
    <n v="0.12717172274140859"/>
    <n v="4.4083877494878153E-2"/>
    <n v="1.3931242520050331"/>
    <n v="5.8463168008228962E-2"/>
    <n v="0.10667"/>
    <n v="5.4999999999999997E-3"/>
    <n v="0.63858144032045705"/>
    <n v="0.32220158722568931"/>
    <n v="3.1057706125662681"/>
  </r>
  <r>
    <x v="8"/>
    <s v="LOS MANTOS_05Qd-61_102864"/>
    <s v="C13"/>
    <s v="LOS MANTOS_05Qd-61_102864_C13"/>
    <x v="0"/>
    <x v="6"/>
    <x v="4"/>
    <x v="0"/>
    <n v="0.196702950389645"/>
    <n v="1.57362360311716"/>
    <n v="0.196702950389645"/>
    <m/>
    <x v="5010"/>
    <s v="05Qd-611,96702950389645"/>
    <s v="FríjolGranadillaCaña panelera"/>
    <n v="11.319360690604119"/>
    <n v="200.729996246713"/>
    <n v="12.55329814016546"/>
    <m/>
    <n v="224.60265507748258"/>
    <n v="1508373.7438675079"/>
    <n v="20420293.272958461"/>
    <n v="2506111.3316054959"/>
    <m/>
    <n v="24434778.348431468"/>
    <n v="4.9891158389289703E-2"/>
    <n v="1.540615506269877"/>
    <n v="5.6571124340358922E-2"/>
    <m/>
    <n v="7.7098E-2"/>
    <n v="5.4999999999999997E-3"/>
    <n v="0.6179150274020262"/>
    <n v="0.31177417636758731"/>
    <n v="2.9793167076660629"/>
  </r>
  <r>
    <x v="8"/>
    <s v="LOS MANTOS_05Qd-61_102864"/>
    <s v="C14"/>
    <s v="LOS MANTOS_05Qd-61_102864_C14"/>
    <x v="4"/>
    <x v="2"/>
    <x v="5"/>
    <x v="2"/>
    <n v="0.20429416733789729"/>
    <n v="0.20429416733789721"/>
    <n v="1.430059171365281"/>
    <n v="0.20429416733789729"/>
    <x v="5011"/>
    <s v="05Qd-612,04294167337897"/>
    <s v="CaféFríjolGranadillaCaña panelera"/>
    <n v="31.461301770036179"/>
    <n v="11.756200720444451"/>
    <n v="182.4170478455631"/>
    <n v="13.037758639661369"/>
    <n v="238.67230897570511"/>
    <n v="2945358.041110626"/>
    <n v="1566585.338081341"/>
    <n v="18557314.22629711"/>
    <n v="2602827.9023381951"/>
    <n v="25672085.507827271"/>
    <n v="0.12780507900872401"/>
    <n v="5.1816572351726382E-2"/>
    <n v="1.40006246088619"/>
    <n v="5.8754333473844421E-2"/>
    <n v="0.10667"/>
    <n v="5.4999999999999997E-3"/>
    <n v="0.64176178221328994"/>
    <n v="0.32380625523056722"/>
    <n v="3.1206797108228299"/>
  </r>
  <r>
    <x v="8"/>
    <s v="LOS MANTOS_05Qd-61_102864"/>
    <s v="C15"/>
    <s v="LOS MANTOS_05Qd-61_102864_C15"/>
    <x v="5"/>
    <x v="2"/>
    <x v="5"/>
    <x v="2"/>
    <n v="0.214444940781821"/>
    <n v="0.214444940781821"/>
    <n v="1.501114585472747"/>
    <n v="0.21444494078182089"/>
    <x v="5012"/>
    <s v="05Qd-612,14444940781821"/>
    <s v="PlátanoFríjolGranadillaCaña panelera"/>
    <n v="13.487224796100589"/>
    <n v="12.34033159226297"/>
    <n v="191.4808118732804"/>
    <n v="13.68556633721971"/>
    <n v="230.99393459886369"/>
    <n v="1089066.115095051"/>
    <n v="1644424.3339501489"/>
    <n v="19479372.32953842"/>
    <n v="2732154.7289159652"/>
    <n v="24945017.507499583"/>
    <n v="4.6504735931476221E-2"/>
    <n v="5.4391184703302238E-2"/>
    <n v="1.469627427096371"/>
    <n v="6.1673662673073601E-2"/>
    <n v="0.10412399999999999"/>
    <n v="5.4999999999999997E-3"/>
    <n v="0.67364902863399256"/>
    <n v="0.33989523113918618"/>
    <n v="3.2676176675913888"/>
  </r>
  <r>
    <x v="8"/>
    <s v="LOS MANTOS_05Qd-61_102864"/>
    <s v="C16"/>
    <s v="LOS MANTOS_05Qd-61_102864_C16"/>
    <x v="4"/>
    <x v="3"/>
    <x v="7"/>
    <x v="0"/>
    <n v="2.2040171285281591"/>
    <n v="0.27550214106601989"/>
    <n v="0.27550214106601989"/>
    <m/>
    <x v="5013"/>
    <s v="05Qd-612,7550214106602"/>
    <s v="CaféPlátanoYuca"/>
    <n v="339.41863779333642"/>
    <n v="17.327334908520349"/>
    <n v="19.365844897758041"/>
    <m/>
    <n v="376.11181759961482"/>
    <n v="31775843.906101309"/>
    <n v="1399147.2374086161"/>
    <n v="1328669.272235628"/>
    <m/>
    <n v="34503660.415745549"/>
    <n v="1.3788185287846391"/>
    <n v="5.9745659058782902E-2"/>
    <n v="7.0258843700027954E-2"/>
    <m/>
    <n v="8.3624000000000004E-2"/>
    <n v="5.4999999999999997E-3"/>
    <n v="0.86545175203985292"/>
    <n v="0.43667089358964151"/>
    <n v="4.146268056289693"/>
  </r>
  <r>
    <x v="8"/>
    <s v="LOS MANTOS_05Qd-61_102864"/>
    <s v="C17"/>
    <s v="LOS MANTOS_05Qd-61_102864_C17"/>
    <x v="4"/>
    <x v="2"/>
    <x v="7"/>
    <x v="0"/>
    <n v="2.2189199384146612"/>
    <n v="0.27736499230183259"/>
    <n v="0.2773649923018327"/>
    <m/>
    <x v="5014"/>
    <s v="05Qd-612,77364992301833"/>
    <s v="CaféFríjolYuca"/>
    <n v="341.71367051585781"/>
    <n v="15.96109455700546"/>
    <n v="19.49679011640773"/>
    <m/>
    <n v="377.17155518927103"/>
    <n v="31990701.292909391"/>
    <n v="2126913.0484690578"/>
    <n v="1337653.279351484"/>
    <m/>
    <n v="35455267.620729938"/>
    <n v="1.3881416280185299"/>
    <n v="7.035004170076406E-2"/>
    <n v="7.0733909967415007E-2"/>
    <m/>
    <n v="8.3624000000000004E-2"/>
    <n v="5.4999999999999997E-3"/>
    <n v="0.87130364073874134"/>
    <n v="0.43962351279840473"/>
    <n v="4.1737010765554734"/>
  </r>
  <r>
    <x v="8"/>
    <s v="LOS MANTOS_05Qd-61_102864"/>
    <s v="C18"/>
    <s v="LOS MANTOS_05Qd-61_102864_C18"/>
    <x v="5"/>
    <x v="2"/>
    <x v="7"/>
    <x v="0"/>
    <n v="0.47464801959311709"/>
    <n v="0.47464801959311659"/>
    <n v="3.7971841567449331"/>
    <m/>
    <x v="5015"/>
    <s v="05Qd-614,74648019593117"/>
    <s v="PlátanoFríjolYuca"/>
    <n v="29.852345855943899"/>
    <n v="27.313836036585709"/>
    <n v="266.91509235902748"/>
    <m/>
    <n v="324.08127425155709"/>
    <n v="2410516.530962416"/>
    <n v="3639734.9857476102"/>
    <n v="18312750.276876941"/>
    <m/>
    <n v="24363001.793586969"/>
    <n v="0.1029326256478757"/>
    <n v="0.1203883290910185"/>
    <n v="0.96836186875598007"/>
    <m/>
    <n v="8.1077999999999997E-2"/>
    <n v="5.4999999999999997E-3"/>
    <n v="1.491040899245393"/>
    <n v="0.75231711105508992"/>
    <n v="7.0764162062316487"/>
  </r>
  <r>
    <x v="8"/>
    <s v="LOS MANTOS_05Qd-61_102864"/>
    <s v="C19"/>
    <s v="LOS MANTOS_05Qd-61_102864_C19"/>
    <x v="4"/>
    <x v="3"/>
    <x v="2"/>
    <x v="6"/>
    <n v="2.0748997596722059"/>
    <n v="0.29641425138174382"/>
    <n v="0.29641425138174388"/>
    <n v="0.29641425138174388"/>
    <x v="5016"/>
    <s v="05Qd-612,96414251381744"/>
    <s v="CaféPlátanoFríjolYuca"/>
    <n v="319.53456298951983"/>
    <n v="18.642573830738531"/>
    <n v="17.057292829513081"/>
    <n v="20.835817810825422"/>
    <n v="376.07024746059682"/>
    <n v="29914327.811136521"/>
    <n v="1505350.1194022549"/>
    <n v="2272988.1438316358"/>
    <n v="1429522.4935085829"/>
    <n v="35122188.567878999"/>
    <n v="1.298043557364432"/>
    <n v="6.4280679397603055E-2"/>
    <n v="7.5181639803750602E-2"/>
    <n v="7.5591871909627628E-2"/>
    <n v="0.11065"/>
    <n v="5.4999999999999997E-3"/>
    <n v="0.93114424517825267"/>
    <n v="0.46981658844006391"/>
    <n v="4.4812533474357554"/>
  </r>
  <r>
    <x v="8"/>
    <s v="LOS MANTOS_05Qd-61_102864"/>
    <s v="C20"/>
    <s v="LOS MANTOS_05Qd-61_102864_C20"/>
    <x v="4"/>
    <x v="6"/>
    <x v="7"/>
    <x v="0"/>
    <n v="0.18612683452215781"/>
    <n v="1.4890146761772629"/>
    <n v="0.18612683452215781"/>
    <m/>
    <x v="5017"/>
    <s v="05Qd-611,86126834522158"/>
    <s v="CaféGranadillaYuca"/>
    <n v="28.66353251641231"/>
    <n v="189.937358443466"/>
    <n v="13.08339526770872"/>
    <m/>
    <n v="231.68428622758702"/>
    <n v="2683435.243746235"/>
    <n v="19322356.575643688"/>
    <n v="897637.32801196154"/>
    <m/>
    <n v="22903429.147401884"/>
    <n v="0.11643971583585851"/>
    <n v="1.4577813237155139"/>
    <n v="4.7466259697559077E-2"/>
    <m/>
    <n v="8.3624000000000004E-2"/>
    <n v="5.4999999999999997E-3"/>
    <n v="0.58469162677117648"/>
    <n v="0.29501103271762019"/>
    <n v="2.8300950047103748"/>
  </r>
  <r>
    <x v="8"/>
    <s v="LOS MANTOS_05Qd-61_102864"/>
    <s v="C21"/>
    <s v="LOS MANTOS_05Qd-61_102864_C21"/>
    <x v="5"/>
    <x v="6"/>
    <x v="7"/>
    <x v="0"/>
    <n v="0.19451545340421689"/>
    <n v="1.5561236272337351"/>
    <n v="0.19451545340421689"/>
    <m/>
    <x v="5018"/>
    <s v="05Qd-611,94515453404217"/>
    <s v="PlátanoGranadillaYuca"/>
    <n v="12.23378661587199"/>
    <n v="198.4977152320923"/>
    <n v="13.67305562950399"/>
    <m/>
    <n v="224.40455747746827"/>
    <n v="987853.51798255695"/>
    <n v="20193202.983322889"/>
    <n v="938093.2754756026"/>
    <m/>
    <n v="22119149.776781049"/>
    <n v="4.2182808147280461E-2"/>
    <n v="1.523482607302203"/>
    <n v="4.9605534044441409E-2"/>
    <m/>
    <n v="8.1077999999999997E-2"/>
    <n v="5.4999999999999997E-3"/>
    <n v="0.61104330912319449"/>
    <n v="0.30830699364568381"/>
    <n v="2.951082836811048"/>
  </r>
  <r>
    <x v="8"/>
    <s v="LOS MANTOS_05Qd-61_102864"/>
    <s v="C22"/>
    <s v="LOS MANTOS_05Qd-61_102864_C22"/>
    <x v="4"/>
    <x v="3"/>
    <x v="5"/>
    <x v="6"/>
    <n v="0.20193558359500821"/>
    <n v="0.2019355835950081"/>
    <n v="1.413549085165057"/>
    <n v="0.2019355835950081"/>
    <x v="5019"/>
    <s v="05Qd-612,01935583595008"/>
    <s v="CaféPlátanoGranadillaYuca"/>
    <n v="31.09807987363126"/>
    <n v="12.700465678267561"/>
    <n v="180.31103625903179"/>
    <n v="14.19463811100492"/>
    <n v="238.30421992193556"/>
    <n v="2911353.7732292949"/>
    <n v="1025536.908091565"/>
    <n v="18343069.344927412"/>
    <n v="973878.47461178491"/>
    <n v="23253838.500860058"/>
    <n v="0.12632956462896169"/>
    <n v="4.3791944710921758E-2"/>
    <n v="1.383898687821568"/>
    <n v="5.1497823393959481E-2"/>
    <n v="0.11065"/>
    <n v="5.4999999999999997E-3"/>
    <n v="0.63435261862306214"/>
    <n v="0.32006789999808788"/>
    <n v="3.0899263545712312"/>
  </r>
  <r>
    <x v="8"/>
    <s v="LOS MANTOS_05Qd-61_102864"/>
    <s v="C23"/>
    <s v="LOS MANTOS_05Qd-61_102864_C23"/>
    <x v="0"/>
    <x v="6"/>
    <x v="7"/>
    <x v="0"/>
    <n v="0.19544222788072571"/>
    <n v="1.563537823045805"/>
    <n v="0.19544222788072571"/>
    <m/>
    <x v="5020"/>
    <s v="05Qd-611,95442227880726"/>
    <s v="FríjolGranadillaYuca"/>
    <n v="11.24681184077267"/>
    <n v="199.443463309702"/>
    <n v="13.73820129660416"/>
    <m/>
    <n v="224.42847644707882"/>
    <n v="1498706.1678245971"/>
    <n v="20289414.08016061"/>
    <n v="942562.84788787074"/>
    <m/>
    <n v="22730683.095873076"/>
    <n v="4.9571392436349782E-2"/>
    <n v="1.530741284035299"/>
    <n v="4.9841881039198892E-2"/>
    <m/>
    <n v="8.1077999999999997E-2"/>
    <n v="5.4999999999999997E-3"/>
    <n v="0.61395464255725352"/>
    <n v="0.3097759311909502"/>
    <n v="2.9647308525554612"/>
  </r>
  <r>
    <x v="8"/>
    <s v="LOS MANTOS_05Qd-61_102864"/>
    <s v="C24"/>
    <s v="LOS MANTOS_05Qd-61_102864_C24"/>
    <x v="4"/>
    <x v="2"/>
    <x v="5"/>
    <x v="6"/>
    <n v="0.202934595108656"/>
    <n v="0.202934595108656"/>
    <n v="1.4205421657605919"/>
    <n v="0.202934595108656"/>
    <x v="5021"/>
    <s v="05Qd-612,02934595108656"/>
    <s v="CaféFríjolGranadillaYuca"/>
    <n v="31.251927646733019"/>
    <n v="11.677963518525379"/>
    <n v="181.20306726245221"/>
    <n v="14.26486152904995"/>
    <n v="238.39781995676054"/>
    <n v="2925756.761984319"/>
    <n v="1556159.7544822299"/>
    <n v="18433815.795577612"/>
    <n v="978696.42591937748"/>
    <n v="23894428.737963535"/>
    <n v="0.1269545396201528"/>
    <n v="5.147173444616171E-2"/>
    <n v="1.390745082588865"/>
    <n v="5.1752592353359682E-2"/>
    <n v="0.11065"/>
    <n v="5.4999999999999997E-3"/>
    <n v="0.63749087468687748"/>
    <n v="0.32165133324721967"/>
    <n v="3.1046381590206571"/>
  </r>
  <r>
    <x v="8"/>
    <s v="LOS MANTOS_05Qd-61_102864"/>
    <s v="C25"/>
    <s v="LOS MANTOS_05Qd-61_102864_C25"/>
    <x v="5"/>
    <x v="2"/>
    <x v="5"/>
    <x v="6"/>
    <n v="0.21294740097029019"/>
    <n v="0.21294740097029019"/>
    <n v="1.490631806792031"/>
    <n v="0.21294740097029019"/>
    <x v="5022"/>
    <s v="05Qd-612,1294740097029"/>
    <s v="PlátanoFríjolGranadillaYuca"/>
    <n v="13.39303905310479"/>
    <n v="12.254154983108521"/>
    <n v="190.14363815456721"/>
    <n v="14.968690706411239"/>
    <n v="230.75952289719177"/>
    <n v="1081460.806903597"/>
    <n v="1632940.775988081"/>
    <n v="19343341.442259088"/>
    <n v="1026985.369975265"/>
    <n v="23084728.39512603"/>
    <n v="4.6179978008868167E-2"/>
    <n v="5.4011353105538458E-2"/>
    <n v="1.45936453363677"/>
    <n v="5.4306068559784877E-2"/>
    <n v="0.10810400000000001"/>
    <n v="5.4999999999999997E-3"/>
    <n v="0.66894471508991693"/>
    <n v="0.33752163053791001"/>
    <n v="3.2495443553307291"/>
  </r>
  <r>
    <x v="8"/>
    <s v="LOS MANTOS_05Qd-61_102864"/>
    <s v="C26"/>
    <s v="LOS MANTOS_05Qd-61_102864_C26"/>
    <x v="4"/>
    <x v="5"/>
    <x v="7"/>
    <x v="0"/>
    <n v="2.193182781116513"/>
    <n v="0.27414784763956412"/>
    <n v="0.27414784763956418"/>
    <m/>
    <x v="5023"/>
    <s v="05Qd-612,74147847639564"/>
    <s v="CaféCaña paneleraYuca"/>
    <n v="337.75014829194299"/>
    <n v="17.495719607087661"/>
    <n v="19.270647683169031"/>
    <m/>
    <n v="374.5165155821997"/>
    <n v="31619642.51922423"/>
    <n v="3492804.8925743848"/>
    <n v="1322137.8962747741"/>
    <m/>
    <n v="36434585.308073387"/>
    <n v="1.3720406327487571"/>
    <n v="7.8844023161515245E-2"/>
    <n v="6.9913470376230372E-2"/>
    <m/>
    <n v="7.9644000000000006E-2"/>
    <n v="5.4999999999999997E-3"/>
    <n v="0.86119742713999192"/>
    <n v="0.43452433850870908"/>
    <n v="4.1223442420443419"/>
  </r>
  <r>
    <x v="8"/>
    <s v="LOS MANTOS_05Qd-61_102864"/>
    <s v="C27"/>
    <s v="LOS MANTOS_05Qd-61_102864_C27"/>
    <x v="5"/>
    <x v="5"/>
    <x v="7"/>
    <x v="0"/>
    <n v="0.46530381391694547"/>
    <n v="0.46530381391694531"/>
    <n v="3.7224305113355651"/>
    <m/>
    <x v="5024"/>
    <s v="05Qd-614,65303813916946"/>
    <s v="PlátanoCaña paneleraYuca"/>
    <n v="29.26465466567354"/>
    <n v="29.695017234286361"/>
    <n v="261.66044171661048"/>
    <m/>
    <n v="320.62011361657039"/>
    <n v="2363061.6563577922"/>
    <n v="5928244.3826419516"/>
    <n v="17952234.488292839"/>
    <m/>
    <n v="26243540.527292583"/>
    <n v="0.10090623222551059"/>
    <n v="0.1338198530372651"/>
    <n v="0.94929811604428882"/>
    <m/>
    <n v="7.7098E-2"/>
    <n v="5.4999999999999997E-3"/>
    <n v="1.4616873735610849"/>
    <n v="0.73750654505835866"/>
    <n v="6.9348300577888988"/>
  </r>
  <r>
    <x v="8"/>
    <s v="LOS MANTOS_05Qd-61_102864"/>
    <s v="C28"/>
    <s v="LOS MANTOS_05Qd-61_102864_C28"/>
    <x v="4"/>
    <x v="3"/>
    <x v="4"/>
    <x v="6"/>
    <n v="2.0492006738866571"/>
    <n v="0.29274295341237971"/>
    <n v="0.29274295341237971"/>
    <n v="0.2927429534123796"/>
    <x v="5025"/>
    <s v="05Qd-612,9274295341238"/>
    <s v="CaféPlátanoCaña paneleraYuca"/>
    <n v="315.57690377854527"/>
    <n v="18.41167250555101"/>
    <n v="18.68243239533852"/>
    <n v="20.577751623851121"/>
    <n v="373.24876030328591"/>
    <n v="29543817.923585679"/>
    <n v="1486705.3045501311"/>
    <n v="3729717.481823016"/>
    <n v="1411816.8568763561"/>
    <n v="36172057.56683518"/>
    <n v="1.281966379380973"/>
    <n v="6.3484518191987346E-2"/>
    <n v="8.4191914683794375E-2"/>
    <n v="7.4655613667830578E-2"/>
    <n v="0.10667"/>
    <n v="5.4999999999999997E-3"/>
    <n v="0.9196113719760618"/>
    <n v="0.46399758115862177"/>
    <n v="4.4232084872584796"/>
  </r>
  <r>
    <x v="8"/>
    <s v="LOS MANTOS_05Qd-61_102864"/>
    <s v="C29"/>
    <s v="LOS MANTOS_05Qd-61_102864_C29"/>
    <x v="0"/>
    <x v="5"/>
    <x v="7"/>
    <x v="0"/>
    <n v="0.47064243683676249"/>
    <n v="0.4706424368367626"/>
    <n v="3.765139494694099"/>
    <m/>
    <x v="5026"/>
    <s v="05Qd-614,70642436836762"/>
    <s v="FríjolCaña paneleraYuca"/>
    <n v="27.083332956151882"/>
    <n v="30.035720436946189"/>
    <n v="264.66258008207649"/>
    <m/>
    <n v="321.78163347517454"/>
    <n v="3609019.046578398"/>
    <n v="5996261.5799845466"/>
    <n v="18158207.892409898"/>
    <m/>
    <n v="27763488.518972844"/>
    <n v="0.1193723648497968"/>
    <n v="0.13535522350529841"/>
    <n v="0.96018980557803846"/>
    <m/>
    <n v="7.7098E-2"/>
    <n v="5.4999999999999997E-3"/>
    <n v="1.478457916764699"/>
    <n v="0.74596826238626845"/>
    <n v="7.0134485475185917"/>
  </r>
  <r>
    <x v="8"/>
    <s v="LOS MANTOS_05Qd-61_102864"/>
    <s v="C30"/>
    <s v="LOS MANTOS_05Qd-61_102864_C30"/>
    <x v="4"/>
    <x v="2"/>
    <x v="4"/>
    <x v="6"/>
    <n v="2.0639300029488798"/>
    <n v="0.29484714327841138"/>
    <n v="0.29484714327841138"/>
    <n v="0.29484714327841138"/>
    <x v="5027"/>
    <s v="05Qd-612,94847143278411"/>
    <s v="CaféFríjolCaña paneleraYuca"/>
    <n v="317.84522045412751"/>
    <n v="16.967112881384949"/>
    <n v="18.816718752912148"/>
    <n v="20.725661235091639"/>
    <n v="374.35471332351625"/>
    <n v="29756174.195714708"/>
    <n v="2260971.1165720732"/>
    <n v="3756526.0988603602"/>
    <n v="1421964.7722686951"/>
    <n v="37195636.183415838"/>
    <n v="1.291180950159341"/>
    <n v="7.4784163108857993E-2"/>
    <n v="8.4797072798155182E-2"/>
    <n v="7.5192226364707168E-2"/>
    <n v="0.10667"/>
    <n v="5.4999999999999997E-3"/>
    <n v="0.92622139249762736"/>
    <n v="0.46733272209628213"/>
    <n v="4.4541955473780233"/>
  </r>
  <r>
    <x v="8"/>
    <s v="LOS MANTOS_05Qd-61_102864"/>
    <s v="C31"/>
    <s v="LOS MANTOS_05Qd-61_102864_C31"/>
    <x v="5"/>
    <x v="2"/>
    <x v="4"/>
    <x v="6"/>
    <n v="0.48215295105720207"/>
    <n v="0.48215295105720202"/>
    <n v="0.48215295105720202"/>
    <n v="3.3750706574004141"/>
    <x v="5028"/>
    <s v="05Qd-614,82152951057202"/>
    <s v="PlátanoFríjolCaña paneleraYuca"/>
    <n v="30.324358379841239"/>
    <n v="27.745710729018992"/>
    <n v="30.770304826603599"/>
    <n v="237.24350967758139"/>
    <n v="326.0838836130452"/>
    <n v="2448630.5872970968"/>
    <n v="3697284.9185143909"/>
    <n v="6142912.3041516598"/>
    <n v="16277015.69490679"/>
    <n v="28565843.504869938"/>
    <n v="0.1045601522971344"/>
    <n v="0.12229185785677291"/>
    <n v="0.1386656096987747"/>
    <n v="0.86071404337297708"/>
    <n v="0.10412399999999999"/>
    <n v="5.4999999999999997E-3"/>
    <n v="1.5146166001796919"/>
    <n v="0.7642124274256652"/>
    <n v="7.2099825381773774"/>
  </r>
  <r>
    <x v="8"/>
    <s v="LOS MANTOS_05Qd-61_102864"/>
    <s v="C32"/>
    <s v="LOS MANTOS_05Qd-61_102864_C32"/>
    <x v="2"/>
    <x v="5"/>
    <x v="7"/>
    <x v="0"/>
    <n v="1.550714975195614"/>
    <n v="0.19383937189945169"/>
    <n v="0.19383937189945169"/>
    <m/>
    <x v="5029"/>
    <s v="05Qd-611,93839371899452"/>
    <s v="GranadillaCaña paneleraYuca"/>
    <n v="197.80779249506591"/>
    <n v="12.3705486975976"/>
    <n v="13.62553189880316"/>
    <m/>
    <n v="223.80387309146667"/>
    <n v="20123017.037578911"/>
    <n v="2469627.656658072"/>
    <n v="934832.72469573375"/>
    <m/>
    <n v="23527477.418932717"/>
    <n v="1.5181874063523431"/>
    <n v="5.5747568544646617E-2"/>
    <n v="4.9433119033117069E-2"/>
    <m/>
    <n v="7.7098E-2"/>
    <n v="5.4999999999999997E-3"/>
    <n v="0.60891949287785885"/>
    <n v="0.30723540446063102"/>
    <n v="2.9371466163330071"/>
  </r>
  <r>
    <x v="8"/>
    <s v="LOS MANTOS_05Qd-61_102864"/>
    <s v="C33"/>
    <s v="LOS MANTOS_05Qd-61_102864_C33"/>
    <x v="4"/>
    <x v="6"/>
    <x v="4"/>
    <x v="6"/>
    <n v="0.20120703426159711"/>
    <n v="1.4084492398311801"/>
    <n v="0.20120703426159711"/>
    <n v="0.20120703426159711"/>
    <x v="5030"/>
    <s v="05Qd-612,01207034261597"/>
    <s v="CaféGranadillaCaña paneleraYuca"/>
    <n v="30.98588327628595"/>
    <n v="179.6605046244654"/>
    <n v="12.840742266351279"/>
    <n v="14.143426264386919"/>
    <n v="237.63055643148957"/>
    <n v="2900850.1026376681"/>
    <n v="18276890.662071981"/>
    <n v="2563496.0104201301"/>
    <n v="970364.886264103"/>
    <n v="24711601.661393881"/>
    <n v="0.12587378898772991"/>
    <n v="1.378905816092022"/>
    <n v="5.7866484111297148E-2"/>
    <n v="5.1312027982185822E-2"/>
    <n v="0.10667"/>
    <n v="5.4999999999999997E-3"/>
    <n v="0.63206398197360336"/>
    <n v="0.31891314930463138"/>
    <n v="3.075217473894206"/>
  </r>
  <r>
    <x v="8"/>
    <s v="LOS MANTOS_05Qd-61_102864"/>
    <s v="C34"/>
    <s v="LOS MANTOS_05Qd-61_102864_C34"/>
    <x v="5"/>
    <x v="6"/>
    <x v="4"/>
    <x v="6"/>
    <n v="0.21104595720933031"/>
    <n v="1.477321700465313"/>
    <n v="0.21104595720933039"/>
    <n v="0.21104595720933039"/>
    <x v="5031"/>
    <s v="05Qd-612,1104595720933"/>
    <s v="PlátanoGranadillaCaña paneleraYuca"/>
    <n v="13.273450316957829"/>
    <n v="188.4458130916276"/>
    <n v="13.46864811573662"/>
    <n v="14.83503270718816"/>
    <n v="230.02294423151019"/>
    <n v="1071804.258410214"/>
    <n v="19170621.438474528"/>
    <n v="2688849.678177854"/>
    <n v="1017815.241974459"/>
    <n v="23949090.617037058"/>
    <n v="4.5767629087650398E-2"/>
    <n v="1.4463336181393001"/>
    <n v="6.069612612911577E-2"/>
    <n v="5.3821160386335658E-2"/>
    <n v="0.10412399999999999"/>
    <n v="5.4999999999999997E-3"/>
    <n v="0.66297159332773936"/>
    <n v="0.33450784217678858"/>
    <n v="3.217563007597831"/>
  </r>
  <r>
    <x v="8"/>
    <s v="LOS MANTOS_05Qd-61_102864"/>
    <s v="C35"/>
    <s v="LOS MANTOS_05Qd-61_102864_C35"/>
    <x v="0"/>
    <x v="6"/>
    <x v="4"/>
    <x v="6"/>
    <n v="0.2121373869974259"/>
    <n v="1.4849617089819811"/>
    <n v="0.2121373869974259"/>
    <n v="0.21213738699742599"/>
    <x v="5032"/>
    <s v="05Qd-612,12137386997426"/>
    <s v="FríjolGranadillaCaña paneleraYuca"/>
    <n v="12.207542360851869"/>
    <n v="189.42036563255161"/>
    <n v="13.53830158815216"/>
    <n v="14.91175247390674"/>
    <n v="230.07796205546239"/>
    <n v="1626729.360214123"/>
    <n v="19269762.817778479"/>
    <n v="2702755.135895595"/>
    <n v="1023078.900603876"/>
    <n v="24622326.214492071"/>
    <n v="5.3805903541423339E-2"/>
    <n v="1.453813370962973"/>
    <n v="6.1010017761797528E-2"/>
    <n v="5.40994979505907E-2"/>
    <n v="0.10412399999999999"/>
    <n v="5.4999999999999997E-3"/>
    <n v="0.66640016857830131"/>
    <n v="0.33623775839092013"/>
    <n v="3.233635796943481"/>
  </r>
  <r>
    <x v="8"/>
    <s v="LOS MANTOS_05Qd-61_102864"/>
    <s v="C36"/>
    <s v="LOS MANTOS_05Qd-61_102864_C36"/>
    <x v="4"/>
    <x v="3"/>
    <x v="1"/>
    <x v="0"/>
    <n v="0.195462636833201"/>
    <n v="0.195462636833201"/>
    <n v="1.563701094665608"/>
    <m/>
    <x v="5033"/>
    <s v="05Qd-611,95462636833201"/>
    <s v="CaféPlátanoGulupa"/>
    <n v="30.10124607231295"/>
    <n v="12.293358437819739"/>
    <n v="253.31957733582851"/>
    <m/>
    <n v="295.71418184596121"/>
    <n v="2818031.7462570989"/>
    <n v="992663.82207984803"/>
    <n v="23177177.625133641"/>
    <m/>
    <n v="26987873.19347059"/>
    <n v="0.1222801319746083"/>
    <n v="4.2388215255897643E-2"/>
    <n v="1.446641958409727"/>
    <m/>
    <n v="8.3624000000000004E-2"/>
    <n v="5.4999999999999997E-3"/>
    <n v="0.6140187544498461"/>
    <n v="0.30980827938062361"/>
    <n v="2.9675774021624801"/>
  </r>
  <r>
    <x v="8"/>
    <s v="LOS MANTOS_05Qd-61_102864"/>
    <s v="C37"/>
    <s v="LOS MANTOS_05Qd-61_102864_C37"/>
    <x v="4"/>
    <x v="2"/>
    <x v="1"/>
    <x v="0"/>
    <n v="0.19639848076256741"/>
    <n v="0.1963984807625673"/>
    <n v="1.5711878461005391"/>
    <m/>
    <x v="5034"/>
    <s v="05Qd-611,96398480762567"/>
    <s v="CaféFríjolGulupa"/>
    <n v="30.245366037435371"/>
    <n v="11.30183984751865"/>
    <n v="254.53243106828731"/>
    <m/>
    <n v="296.07963695324133"/>
    <n v="2831524.032789316"/>
    <n v="1506038.9848291739"/>
    <n v="23288146.254902191"/>
    <m/>
    <n v="27625709.272520684"/>
    <n v="0.12286558974313409"/>
    <n v="4.9813933607662522E-2"/>
    <n v="1.453568249370897"/>
    <m/>
    <n v="8.3624000000000004E-2"/>
    <n v="5.4999999999999997E-3"/>
    <n v="0.61695857831172984"/>
    <n v="0.31129159200866918"/>
    <n v="2.9813589779460732"/>
  </r>
  <r>
    <x v="8"/>
    <s v="LOS MANTOS_05Qd-61_102864"/>
    <s v="C38"/>
    <s v="LOS MANTOS_05Qd-61_102864_C38"/>
    <x v="5"/>
    <x v="2"/>
    <x v="1"/>
    <x v="0"/>
    <n v="0.20576180917671921"/>
    <n v="0.20576180917671921"/>
    <n v="1.6460944734137539"/>
    <m/>
    <x v="5035"/>
    <s v="05Qd-612,05761809176719"/>
    <s v="PlátanoFríjolGulupa"/>
    <n v="12.94111096629808"/>
    <n v="11.840656837169391"/>
    <n v="266.66730469302809"/>
    <m/>
    <n v="291.44907249649555"/>
    <n v="1044968.5282293929"/>
    <n v="1577839.6299498421"/>
    <n v="24398412.28493866"/>
    <m/>
    <n v="27021220.443117894"/>
    <n v="4.4621703667430637E-2"/>
    <n v="5.2188820715537758E-2"/>
    <n v="1.522867343938219"/>
    <m/>
    <n v="8.1077999999999997E-2"/>
    <n v="5.4999999999999997E-3"/>
    <n v="0.64637217542424885"/>
    <n v="0.32613246754509989"/>
    <n v="3.1167007347365412"/>
  </r>
  <r>
    <x v="8"/>
    <s v="LOS MANTOS_05Qd-61_102864"/>
    <s v="C39"/>
    <s v="LOS MANTOS_05Qd-61_102864_C39"/>
    <x v="4"/>
    <x v="3"/>
    <x v="2"/>
    <x v="3"/>
    <n v="0.212910058801389"/>
    <n v="0.212910058801389"/>
    <n v="0.212910058801389"/>
    <n v="1.4903704116097229"/>
    <x v="5036"/>
    <s v="05Qd-612,12910058801389"/>
    <s v="CaféPlátanoFríjolGulupa"/>
    <n v="32.788149055413903"/>
    <n v="13.390690467847859"/>
    <n v="12.25200611102539"/>
    <n v="241.44000668077521"/>
    <n v="299.87085231506239"/>
    <n v="3069575.4161537369"/>
    <n v="1081271.163395728"/>
    <n v="1632654.4256969539"/>
    <n v="22090270.24087932"/>
    <n v="27873771.246125739"/>
    <n v="0.1331951236858237"/>
    <n v="4.6171879950235833E-2"/>
    <n v="5.400188174753616E-2"/>
    <n v="1.3788008324366241"/>
    <n v="0.11065"/>
    <n v="5.4999999999999997E-3"/>
    <n v="0.66882740984729538"/>
    <n v="0.33746244320020158"/>
    <n v="3.2515404410613868"/>
  </r>
  <r>
    <x v="8"/>
    <s v="LOS MANTOS_05Qd-61_102864"/>
    <s v="C40"/>
    <s v="LOS MANTOS_05Qd-61_102864_C40"/>
    <x v="4"/>
    <x v="6"/>
    <x v="1"/>
    <x v="0"/>
    <n v="0.1749222405529624"/>
    <n v="1.399377924423699"/>
    <n v="0.17492224055296249"/>
    <m/>
    <x v="5037"/>
    <s v="05Qd-611,74922240552962"/>
    <s v="CaféGranadillaGulupa"/>
    <n v="26.938025045156209"/>
    <n v="178.5033758777376"/>
    <n v="28.337402969579919"/>
    <m/>
    <n v="233.77880389247375"/>
    <n v="2521895.923389792"/>
    <n v="18159175.777378261"/>
    <n v="2592697.4494760102"/>
    <m/>
    <n v="23273769.150244065"/>
    <n v="0.10943019600397209"/>
    <n v="1.370024779259996"/>
    <n v="0.16182750879065461"/>
    <m/>
    <n v="8.3624000000000004E-2"/>
    <n v="5.4999999999999997E-3"/>
    <n v="0.5494939493810338"/>
    <n v="0.27725175127644541"/>
    <n v="2.6650921061871031"/>
  </r>
  <r>
    <x v="8"/>
    <s v="LOS MANTOS_05Qd-61_102864"/>
    <s v="C41"/>
    <s v="LOS MANTOS_05Qd-61_102864_C41"/>
    <x v="5"/>
    <x v="6"/>
    <x v="1"/>
    <x v="0"/>
    <n v="0.18231124363378631"/>
    <n v="1.4584899490702909"/>
    <n v="0.18231124363378631"/>
    <m/>
    <x v="5038"/>
    <s v="05Qd-611,82311243633786"/>
    <s v="PlátanoGranadillaGulupa"/>
    <n v="11.466219332482311"/>
    <n v="186.04365200345259"/>
    <n v="29.534421468673379"/>
    <m/>
    <n v="227.04429280460829"/>
    <n v="925874.01278168359"/>
    <n v="18926249.22292817"/>
    <n v="2702217.2531399811"/>
    <m/>
    <n v="22554340.488849834"/>
    <n v="3.953619148867786E-2"/>
    <n v="1.427896878786941"/>
    <n v="0.16866336886903119"/>
    <m/>
    <n v="8.1077999999999997E-2"/>
    <n v="5.4999999999999997E-3"/>
    <n v="0.57270547738362199"/>
    <n v="0.28896332115955142"/>
    <n v="2.7713592348810372"/>
  </r>
  <r>
    <x v="8"/>
    <s v="LOS MANTOS_05Qd-61_102864"/>
    <s v="C42"/>
    <s v="LOS MANTOS_05Qd-61_102864_C42"/>
    <x v="4"/>
    <x v="3"/>
    <x v="5"/>
    <x v="3"/>
    <n v="0.1888139182017253"/>
    <n v="0.1888139182017253"/>
    <n v="1.321697427412077"/>
    <n v="0.18881391820172519"/>
    <x v="5039"/>
    <s v="05Qd-611,88813918201725"/>
    <s v="CaféPlátanoGranadillaGulupa"/>
    <n v="29.07734340306569"/>
    <n v="11.87519626312908"/>
    <n v="168.59452229756869"/>
    <n v="30.58785474867949"/>
    <n v="240.13491671244293"/>
    <n v="2722175.5740546421"/>
    <n v="958898.0724942314"/>
    <n v="17151146.584485941"/>
    <n v="2798599.895585971"/>
    <n v="23630820.126620784"/>
    <n v="0.1181207376018992"/>
    <n v="4.094636774430703E-2"/>
    <n v="1.293973696908542"/>
    <n v="0.17467925125470929"/>
    <n v="0.11065"/>
    <n v="5.4999999999999997E-3"/>
    <n v="0.59313272733526268"/>
    <n v="0.29927006034973458"/>
    <n v="2.8966919697022502"/>
  </r>
  <r>
    <x v="8"/>
    <s v="LOS MANTOS_05Qd-61_102864"/>
    <s v="C43"/>
    <s v="LOS MANTOS_05Qd-61_102864_C43"/>
    <x v="0"/>
    <x v="6"/>
    <x v="1"/>
    <x v="0"/>
    <n v="0.18312512844977469"/>
    <n v="1.4650010275981979"/>
    <n v="0.1831251284497748"/>
    <m/>
    <x v="5040"/>
    <s v="05Qd-611,83125128449775"/>
    <s v="FríjolGranadillaGulupa"/>
    <n v="10.53801875533704"/>
    <n v="186.87419926131011"/>
    <n v="29.666270808863509"/>
    <m/>
    <n v="227.07848882551068"/>
    <n v="1404255.1728321509"/>
    <n v="19010740.922722049"/>
    <n v="2714280.6538825622"/>
    <m/>
    <n v="23129276.749436762"/>
    <n v="4.644731952646753E-2"/>
    <n v="1.4342713818909649"/>
    <n v="0.16941632602186441"/>
    <m/>
    <n v="8.1077999999999997E-2"/>
    <n v="5.4999999999999997E-3"/>
    <n v="0.57526218361185788"/>
    <n v="0.29025332859289299"/>
    <n v="2.7833447967024978"/>
  </r>
  <r>
    <x v="8"/>
    <s v="LOS MANTOS_05Qd-61_102864"/>
    <s v="C44"/>
    <s v="LOS MANTOS_05Qd-61_102864_C44"/>
    <x v="4"/>
    <x v="2"/>
    <x v="5"/>
    <x v="3"/>
    <n v="0.18968703673541371"/>
    <n v="0.18968703673541379"/>
    <n v="1.3278092571478961"/>
    <n v="0.18968703673541371"/>
    <x v="5041"/>
    <s v="05Qd-611,89687036735414"/>
    <s v="CaféFríjolGranadillaGulupa"/>
    <n v="29.211803657253711"/>
    <n v="10.915626750319721"/>
    <n v="169.37414174246101"/>
    <n v="30.72929995113703"/>
    <n v="240.23087210117146"/>
    <n v="2734763.5335032758"/>
    <n v="1454573.7376941331"/>
    <n v="17230457.39006396"/>
    <n v="2811541.2584923021"/>
    <n v="24231335.919753671"/>
    <n v="0.1186669547780238"/>
    <n v="4.8111662664007182E-2"/>
    <n v="1.299957325804316"/>
    <n v="0.17548700787124411"/>
    <n v="0.11065"/>
    <n v="5.4999999999999997E-3"/>
    <n v="0.59587550806936262"/>
    <n v="0.30065395322563082"/>
    <n v="2.9095498286491308"/>
  </r>
  <r>
    <x v="8"/>
    <s v="LOS MANTOS_05Qd-61_102864"/>
    <s v="C45"/>
    <s v="LOS MANTOS_05Qd-61_102864_C45"/>
    <x v="5"/>
    <x v="2"/>
    <x v="5"/>
    <x v="3"/>
    <n v="0.19840715435584341"/>
    <n v="0.19840715435584341"/>
    <n v="1.3888500804909041"/>
    <n v="0.1984071543558433"/>
    <x v="5042"/>
    <s v="05Qd-611,98407154355843"/>
    <s v="PlátanoFríjolGranadillaGulupa"/>
    <n v="12.47854988882413"/>
    <n v="11.417429882477171"/>
    <n v="177.16045367643741"/>
    <n v="32.141959005646612"/>
    <n v="233.19839245338531"/>
    <n v="1007617.657071349"/>
    <n v="1521442.0608994409"/>
    <n v="18022560.09608461"/>
    <n v="2940790.8418623088"/>
    <n v="23492410.655917708"/>
    <n v="4.3026766155428567E-2"/>
    <n v="5.0323407676028067E-2"/>
    <n v="1.3597177658304029"/>
    <n v="0.1835543348527342"/>
    <n v="0.10810400000000001"/>
    <n v="5.4999999999999997E-3"/>
    <n v="0.62326854771469131"/>
    <n v="0.31447533965401181"/>
    <n v="3.0354194309271372"/>
  </r>
  <r>
    <x v="8"/>
    <s v="LOS MANTOS_05Qd-61_102864"/>
    <s v="C46"/>
    <s v="LOS MANTOS_05Qd-61_102864_C46"/>
    <x v="4"/>
    <x v="5"/>
    <x v="1"/>
    <x v="0"/>
    <n v="0.19477996656034921"/>
    <n v="0.19477996656034921"/>
    <n v="1.5582397324827939"/>
    <m/>
    <x v="5043"/>
    <s v="05Qd-611,94779966560349"/>
    <s v="CaféCaña paneleraGulupa"/>
    <n v="29.996114850293779"/>
    <n v="12.43057609008919"/>
    <n v="252.4348366622126"/>
    <m/>
    <n v="294.86152760259557"/>
    <n v="2808189.5250925291"/>
    <n v="2481611.3861011402"/>
    <n v="23096229.314859971"/>
    <m/>
    <n v="28386030.22605364"/>
    <n v="0.1218530579700214"/>
    <n v="5.6018080488723233E-2"/>
    <n v="1.4415894354494989"/>
    <m/>
    <n v="7.9644000000000006E-2"/>
    <n v="5.4999999999999997E-3"/>
    <n v="0.61187424050371486"/>
    <n v="0.30872624699815349"/>
    <n v="2.9535441531053599"/>
  </r>
  <r>
    <x v="8"/>
    <s v="LOS MANTOS_05Qd-61_102864"/>
    <s v="C47"/>
    <s v="LOS MANTOS_05Qd-61_102864_C47"/>
    <x v="5"/>
    <x v="5"/>
    <x v="1"/>
    <x v="0"/>
    <n v="0.20398598808430579"/>
    <n v="0.20398598808430579"/>
    <n v="1.631887904674447"/>
    <m/>
    <x v="5044"/>
    <s v="05Qd-612,03985988084306"/>
    <s v="PlátanoCaña paneleraGulupa"/>
    <n v="12.829423098150119"/>
    <n v="13.018091084887621"/>
    <n v="264.36584055726041"/>
    <m/>
    <n v="290.21335474029814"/>
    <n v="1035949.95884199"/>
    <n v="2598901.5173090869"/>
    <n v="24187842.523084652"/>
    <m/>
    <n v="27822693.999235727"/>
    <n v="4.4236597398832532E-2"/>
    <n v="5.8665702129782192E-2"/>
    <n v="1.50972428322577"/>
    <m/>
    <n v="7.7098E-2"/>
    <n v="5.4999999999999997E-3"/>
    <n v="0.64079367984598701"/>
    <n v="0.3233177911136248"/>
    <n v="3.08656935180267"/>
  </r>
  <r>
    <x v="8"/>
    <s v="LOS MANTOS_05Qd-61_102864"/>
    <s v="C48"/>
    <s v="LOS MANTOS_05Qd-61_102864_C48"/>
    <x v="4"/>
    <x v="3"/>
    <x v="4"/>
    <x v="3"/>
    <n v="0.2110092788749279"/>
    <n v="0.21100927887492779"/>
    <n v="0.21100927887492779"/>
    <n v="1.477064952124495"/>
    <x v="5045"/>
    <s v="05Qd-612,11009278874928"/>
    <s v="CaféPlátanoCaña paneleraGulupa"/>
    <n v="32.495428946738897"/>
    <n v="13.271143482674731"/>
    <n v="13.466307357419939"/>
    <n v="239.28452224416819"/>
    <n v="298.51740203100178"/>
    <n v="3042171.4157667649"/>
    <n v="1071617.986209013"/>
    <n v="2688382.3746153582"/>
    <n v="21893056.720389269"/>
    <n v="28695228.496980406"/>
    <n v="0.13200600834374079"/>
    <n v="4.5759674988805378E-2"/>
    <n v="6.0685577560261203E-2"/>
    <n v="1.3664914236673169"/>
    <n v="0.10667"/>
    <n v="5.4999999999999997E-3"/>
    <n v="0.66285637342909276"/>
    <n v="0.33444970701676069"/>
    <n v="3.2195688691951321"/>
  </r>
  <r>
    <x v="8"/>
    <s v="LOS MANTOS_05Qd-61_102864"/>
    <s v="C49"/>
    <s v="LOS MANTOS_05Qd-61_102864_C49"/>
    <x v="0"/>
    <x v="5"/>
    <x v="1"/>
    <x v="0"/>
    <n v="0.20500544124118891"/>
    <n v="0.20500544124118891"/>
    <n v="1.6400435299295111"/>
    <m/>
    <x v="5046"/>
    <s v="05Qd-612,05005441241189"/>
    <s v="FríjolCaña paneleraGulupa"/>
    <n v="11.797131300515691"/>
    <n v="13.08315111267539"/>
    <n v="265.68705184858078"/>
    <m/>
    <n v="290.56733426177186"/>
    <n v="1572039.5871319929"/>
    <n v="2611889.9503928041"/>
    <n v="24308725.200615209"/>
    <m/>
    <n v="28492654.738140006"/>
    <n v="5.1996977774710608E-2"/>
    <n v="5.8958893519046873E-2"/>
    <n v="1.517269375910868"/>
    <m/>
    <n v="7.7098E-2"/>
    <n v="5.4999999999999997E-3"/>
    <n v="0.64399615049588133"/>
    <n v="0.3249336243672844"/>
    <n v="3.1015821872750551"/>
  </r>
  <r>
    <x v="8"/>
    <s v="LOS MANTOS_05Qd-61_102864"/>
    <s v="C50"/>
    <s v="LOS MANTOS_05Qd-61_102864_C50"/>
    <x v="4"/>
    <x v="2"/>
    <x v="4"/>
    <x v="3"/>
    <n v="0.21210032834941389"/>
    <n v="0.21210032834941389"/>
    <n v="0.21210032834941389"/>
    <n v="1.484702298445898"/>
    <x v="5047"/>
    <s v="05Qd-612,12100328349414"/>
    <s v="CaféFríjolCaña paneleraGulupa"/>
    <n v="32.663450565809747"/>
    <n v="12.20540980410718"/>
    <n v="13.53593655877032"/>
    <n v="240.5217723482354"/>
    <n v="298.92656927692263"/>
    <n v="3057901.3378923042"/>
    <n v="1626445.1840412"/>
    <n v="2702282.9869139311"/>
    <n v="22006257.467565101"/>
    <n v="29392886.976412535"/>
    <n v="0.13268856167409829"/>
    <n v="5.3796504094826343E-2"/>
    <n v="6.0999359815994393E-2"/>
    <n v="1.373557035936271"/>
    <n v="0.10667"/>
    <n v="5.4999999999999997E-3"/>
    <n v="0.66628375397721651"/>
    <n v="0.33617902043382109"/>
    <n v="3.2356360579051771"/>
  </r>
  <r>
    <x v="8"/>
    <s v="LOS MANTOS_05Qd-61_102864"/>
    <s v="C51"/>
    <s v="LOS MANTOS_05Qd-61_102864_C51"/>
    <x v="5"/>
    <x v="2"/>
    <x v="4"/>
    <x v="3"/>
    <n v="0.22306246470671359"/>
    <n v="0.22306246470671359"/>
    <n v="0.22306246470671359"/>
    <n v="1.561437252946996"/>
    <x v="5048"/>
    <s v="05Qd-612,23062464706714"/>
    <s v="PlátanoFríjolCaña paneleraGulupa"/>
    <n v="14.029212319504341"/>
    <n v="12.836230923577251"/>
    <n v="14.2355242653794"/>
    <n v="252.95283497741329"/>
    <n v="294.05380248587426"/>
    <n v="1132830.511067302"/>
    <n v="1710505.9397405549"/>
    <n v="2841947.054429003"/>
    <n v="23143622.963180371"/>
    <n v="28828906.468417231"/>
    <n v="4.8373540450945142E-2"/>
    <n v="5.6576908151825298E-2"/>
    <n v="6.4152034331940111E-2"/>
    <n v="1.4445475885659529"/>
    <n v="0.10412399999999999"/>
    <n v="5.4999999999999997E-3"/>
    <n v="0.70071978441899585"/>
    <n v="0.35355400656014119"/>
    <n v="3.3945224380462742"/>
  </r>
  <r>
    <x v="8"/>
    <s v="LOS MANTOS_05Qd-61_102864"/>
    <s v="C52"/>
    <s v="LOS MANTOS_05Qd-61_102864_C52"/>
    <x v="2"/>
    <x v="5"/>
    <x v="1"/>
    <x v="0"/>
    <n v="1.4537376643997719"/>
    <n v="0.18171720804997149"/>
    <n v="0.18171720804997149"/>
    <m/>
    <x v="5049"/>
    <s v="05Qd-611,81717208049972"/>
    <s v="GranadillaCaña paneleraGulupa"/>
    <n v="185.43745489113999"/>
    <n v="11.596929712193351"/>
    <n v="29.438187704095391"/>
    <m/>
    <n v="226.47257230742872"/>
    <n v="18864580.69781433"/>
    <n v="2315184.1563110631"/>
    <n v="2693412.4577166778"/>
    <m/>
    <n v="23873177.311842073"/>
    <n v="1.423244277339488"/>
    <n v="5.2261273920978138E-2"/>
    <n v="0.16811380296844669"/>
    <m/>
    <n v="7.7098E-2"/>
    <n v="5.4999999999999997E-3"/>
    <n v="0.57083939701561748"/>
    <n v="0.28802177475920487"/>
    <n v="2.758631252274538"/>
  </r>
  <r>
    <x v="8"/>
    <s v="LOS MANTOS_05Qd-61_102864"/>
    <s v="C53"/>
    <s v="LOS MANTOS_05Qd-61_102864_C53"/>
    <x v="4"/>
    <x v="6"/>
    <x v="4"/>
    <x v="3"/>
    <n v="0.18817682482153689"/>
    <n v="1.317237773750759"/>
    <n v="0.18817682482153689"/>
    <n v="0.18817682482153689"/>
    <x v="5050"/>
    <s v="05Qd-611,88176824821537"/>
    <s v="CaféGranadillaCaña paneleraGulupa"/>
    <n v="28.979231022516689"/>
    <n v="168.02565293076151"/>
    <n v="12.00917312310327"/>
    <n v="30.48464562108898"/>
    <n v="239.49870269747046"/>
    <n v="2712990.445890055"/>
    <n v="17093275.416641511"/>
    <n v="2397483.4749383698"/>
    <n v="2789156.89750482"/>
    <n v="24992906.234974757"/>
    <n v="0.1177221761997216"/>
    <n v="1.289607588285355"/>
    <n v="5.4119038549578898E-2"/>
    <n v="0.17408985087739309"/>
    <n v="0.10667"/>
    <n v="5.4999999999999997E-3"/>
    <n v="0.59113138687393807"/>
    <n v="0.29826026734213612"/>
    <n v="2.883329902431444"/>
  </r>
  <r>
    <x v="8"/>
    <s v="LOS MANTOS_05Qd-61_102864"/>
    <s v="C54"/>
    <s v="LOS MANTOS_05Qd-61_102864_C54"/>
    <x v="0"/>
    <x v="6"/>
    <x v="4"/>
    <x v="3"/>
    <n v="0.1977037982000332"/>
    <n v="1.383926587400232"/>
    <n v="0.1977037982000332"/>
    <n v="0.19770379820003309"/>
    <x v="5051"/>
    <s v="05Qd-611,97703798200033"/>
    <s v="FríjolGranadillaCaña paneleraGulupa"/>
    <n v="11.376954932783731"/>
    <n v="176.53241737369419"/>
    <n v="12.61717080161689"/>
    <n v="32.028015308405372"/>
    <n v="232.55455841650016"/>
    <n v="1516048.527371295"/>
    <n v="17958669.86678217"/>
    <n v="2518862.721627139"/>
    <n v="2930365.6969208908"/>
    <n v="24923946.812701494"/>
    <n v="5.0145010487251312E-2"/>
    <n v="1.354897547205393"/>
    <n v="5.6858964892903187E-2"/>
    <n v="0.18290363215119371"/>
    <n v="0.10412399999999999"/>
    <n v="5.4999999999999997E-3"/>
    <n v="0.62105905193727706"/>
    <n v="0.31336052014705262"/>
    <n v="3.0210815540846609"/>
  </r>
  <r>
    <x v="8"/>
    <s v="LOS MANTOS_05Qd-61_102864"/>
    <s v="C55"/>
    <s v="LOS MANTOS_05Qd-61_102864_C55"/>
    <x v="4"/>
    <x v="7"/>
    <x v="1"/>
    <x v="0"/>
    <n v="0.19354369594914669"/>
    <n v="0.1935436959491468"/>
    <n v="1.548349567593174"/>
    <m/>
    <x v="5052"/>
    <s v="05Qd-611,93543695949147"/>
    <s v="CaféYucaGulupa"/>
    <n v="29.805729176168601"/>
    <n v="13.60474797831729"/>
    <n v="250.83262995009429"/>
    <m/>
    <n v="294.24310710458019"/>
    <n v="2790365.914985877"/>
    <n v="933406.7628204861"/>
    <n v="22949637.290866029"/>
    <m/>
    <n v="26673409.968672391"/>
    <n v="0.12107965525764949"/>
    <n v="4.9357715443519003E-2"/>
    <n v="1.432439651290798"/>
    <m/>
    <n v="8.3624000000000004E-2"/>
    <n v="5.4999999999999997E-3"/>
    <n v="0.60799066790307899"/>
    <n v="0.30676675807939768"/>
    <n v="2.939318385473944"/>
  </r>
  <r>
    <x v="8"/>
    <s v="LOS MANTOS_05Qd-61_102864"/>
    <s v="C56"/>
    <s v="LOS MANTOS_05Qd-61_102864_C56"/>
    <x v="5"/>
    <x v="7"/>
    <x v="1"/>
    <x v="0"/>
    <n v="0.20263050100280089"/>
    <n v="0.20263050100280081"/>
    <n v="1.6210440080224069"/>
    <m/>
    <x v="5053"/>
    <s v="05Qd-612,02630501002801"/>
    <s v="PlátanoYucaGulupa"/>
    <n v="12.744171569670049"/>
    <n v="14.243485871984181"/>
    <n v="262.6091292996299"/>
    <m/>
    <n v="289.59678674128412"/>
    <n v="1029066.070397086"/>
    <n v="977229.86564963008"/>
    <n v="24027114.28690812"/>
    <m/>
    <n v="26033410.222954836"/>
    <n v="4.3942645167765207E-2"/>
    <n v="5.1675041956942759E-2"/>
    <n v="1.4996921639524541"/>
    <m/>
    <n v="8.1077999999999997E-2"/>
    <n v="5.4999999999999997E-3"/>
    <n v="0.63653560524440056"/>
    <n v="0.32116934408943942"/>
    <n v="3.0705879593618479"/>
  </r>
  <r>
    <x v="8"/>
    <s v="LOS MANTOS_05Qd-61_102864"/>
    <s v="C57"/>
    <s v="LOS MANTOS_05Qd-61_102864_C57"/>
    <x v="4"/>
    <x v="3"/>
    <x v="7"/>
    <x v="3"/>
    <n v="0.20955917716068331"/>
    <n v="0.20955917716068331"/>
    <n v="0.20955917716068331"/>
    <n v="1.466914240124783"/>
    <x v="5054"/>
    <s v="05Qd-612,09559177160683"/>
    <s v="CaféPlátanoYucaGulupa"/>
    <n v="32.272113282745231"/>
    <n v="13.179941294710201"/>
    <n v="14.730522623499629"/>
    <n v="237.6401069002149"/>
    <n v="297.82268410116995"/>
    <n v="3021264.9513280899"/>
    <n v="1064253.59405004"/>
    <n v="1010644.920329891"/>
    <n v="21742602.867129538"/>
    <n v="26838766.332837559"/>
    <n v="0.13109883430850169"/>
    <n v="4.5445204537561047E-2"/>
    <n v="5.3442000185801398E-2"/>
    <n v="1.357100597033883"/>
    <n v="0.11065"/>
    <n v="5.4999999999999997E-3"/>
    <n v="0.65830108008591626"/>
    <n v="0.33215129579968311"/>
    <n v="3.202194147492432"/>
  </r>
  <r>
    <x v="8"/>
    <s v="LOS MANTOS_05Qd-61_102864"/>
    <s v="C58"/>
    <s v="LOS MANTOS_05Qd-61_102864_C58"/>
    <x v="0"/>
    <x v="7"/>
    <x v="1"/>
    <x v="0"/>
    <n v="0.20363641723438669"/>
    <n v="0.20363641723438669"/>
    <n v="1.629091337875094"/>
    <m/>
    <x v="5055"/>
    <s v="05Qd-612,03636417234387"/>
    <s v="FríjolYucaGulupa"/>
    <n v="11.718350191760621"/>
    <n v="14.31419464268793"/>
    <n v="263.91279673576508"/>
    <m/>
    <n v="289.94534157021366"/>
    <n v="1561541.5246347389"/>
    <n v="982081.11646815238"/>
    <n v="24146391.809984639"/>
    <m/>
    <n v="26690014.451087531"/>
    <n v="5.1649742548056363E-2"/>
    <n v="5.1931571764721553E-2"/>
    <n v="1.5071370682617069"/>
    <m/>
    <n v="8.1077999999999997E-2"/>
    <n v="5.4999999999999997E-3"/>
    <n v="0.6396955515216336"/>
    <n v="0.32276372131650288"/>
    <n v="3.0854014451820029"/>
  </r>
  <r>
    <x v="8"/>
    <s v="LOS MANTOS_05Qd-61_102864"/>
    <s v="C59"/>
    <s v="LOS MANTOS_05Qd-61_102864_C59"/>
    <x v="4"/>
    <x v="2"/>
    <x v="7"/>
    <x v="3"/>
    <n v="0.21063524406683509"/>
    <n v="0.21063524406683509"/>
    <n v="0.21063524406683509"/>
    <n v="1.4744467084678461"/>
    <x v="5056"/>
    <s v="05Qd-612,10635244066835"/>
    <s v="CaféFríjolYucaGulupa"/>
    <n v="32.437827586292599"/>
    <n v="12.121100863118791"/>
    <n v="14.806162488669139"/>
    <n v="238.86036677179109"/>
    <n v="298.22545770987165"/>
    <n v="3036778.8661701372"/>
    <n v="1615210.504235852"/>
    <n v="1015834.488104361"/>
    <n v="21854249.11291042"/>
    <n v="27522072.971420769"/>
    <n v="0.1317720146432684"/>
    <n v="5.3424904422065947E-2"/>
    <n v="5.3716419891860857E-2"/>
    <n v="1.364069182521634"/>
    <n v="0.11065"/>
    <n v="5.4999999999999997E-3"/>
    <n v="0.66168139497435119"/>
    <n v="0.33385686184593372"/>
    <n v="3.218040697488636"/>
  </r>
  <r>
    <x v="8"/>
    <s v="LOS MANTOS_05Qd-61_102864"/>
    <s v="C60"/>
    <s v="LOS MANTOS_05Qd-61_102864_C60"/>
    <x v="5"/>
    <x v="2"/>
    <x v="7"/>
    <x v="3"/>
    <n v="0.22144260313447481"/>
    <n v="0.22144260313447481"/>
    <n v="0.22144260313447481"/>
    <n v="1.550098221941324"/>
    <x v="5057"/>
    <s v="05Qd-612,21442603134475"/>
    <s v="PlátanoFríjolYucaGulupa"/>
    <n v="13.9273333146479"/>
    <n v="12.743015253102049"/>
    <n v="15.56584311637118"/>
    <n v="251.11591195449449"/>
    <n v="293.35210363861563"/>
    <n v="1124603.9875455149"/>
    <n v="1698084.3839915181"/>
    <n v="1067955.338605297"/>
    <n v="22975555.845614299"/>
    <n v="26866199.555756629"/>
    <n v="4.8022255713763333E-2"/>
    <n v="5.616605122207817E-2"/>
    <n v="5.6472523886571459E-2"/>
    <n v="1.434057400846271"/>
    <n v="0.10810400000000001"/>
    <n v="5.4999999999999997E-3"/>
    <n v="0.6956312140349995"/>
    <n v="0.35098652596814273"/>
    <n v="3.3746477713478908"/>
  </r>
  <r>
    <x v="8"/>
    <s v="LOS MANTOS_05Qd-61_102864"/>
    <s v="C61"/>
    <s v="LOS MANTOS_05Qd-61_102864_C61"/>
    <x v="2"/>
    <x v="7"/>
    <x v="1"/>
    <x v="0"/>
    <n v="1.4451259033807311"/>
    <n v="0.18064073792259139"/>
    <n v="0.18064073792259139"/>
    <m/>
    <x v="5058"/>
    <s v="05Qd-611,80640737922591"/>
    <s v="GranadillaYucaGulupa"/>
    <n v="184.33894648442481"/>
    <n v="12.697761619163449"/>
    <n v="29.2637995434598"/>
    <m/>
    <n v="226.30050764704808"/>
    <n v="18752829.26929158"/>
    <n v="871179.42845388292"/>
    <n v="2677457.0174886491"/>
    <m/>
    <n v="22301465.715234108"/>
    <n v="1.4148131553507579"/>
    <n v="4.6067189614035373E-2"/>
    <n v="0.16711791771994541"/>
    <m/>
    <n v="8.1077999999999997E-2"/>
    <n v="5.4999999999999997E-3"/>
    <n v="0.56745781546363783"/>
    <n v="0.28631556960730731"/>
    <n v="2.7467587642968589"/>
  </r>
  <r>
    <x v="8"/>
    <s v="LOS MANTOS_05Qd-61_102864"/>
    <s v="C62"/>
    <s v="LOS MANTOS_05Qd-61_102864_C62"/>
    <x v="4"/>
    <x v="6"/>
    <x v="7"/>
    <x v="3"/>
    <n v="0.18702270553195"/>
    <n v="1.30915893872365"/>
    <n v="0.18702270553195"/>
    <n v="0.18702270553195"/>
    <x v="5059"/>
    <s v="05Qd-611,8702270553195"/>
    <s v="CaféGranadillaYucaGulupa"/>
    <n v="28.801496651920299"/>
    <n v="166.9951240790991"/>
    <n v="13.146368640463299"/>
    <n v="30.297678296175899"/>
    <n v="239.24066766765858"/>
    <n v="2696351.231103451"/>
    <n v="16988439.55866975"/>
    <n v="901957.86170361203"/>
    <n v="2772050.5413945629"/>
    <n v="23358799.192871373"/>
    <n v="0.1170001668104511"/>
    <n v="1.2816982137114701"/>
    <n v="4.7694725657964412E-2"/>
    <n v="0.1730221293064215"/>
    <n v="0.11065"/>
    <n v="5.4999999999999997E-3"/>
    <n v="0.58750588125219905"/>
    <n v="0.29643098826814079"/>
    <n v="2.8703139248398402"/>
  </r>
  <r>
    <x v="8"/>
    <s v="LOS MANTOS_05Qd-61_102864"/>
    <s v="C63"/>
    <s v="LOS MANTOS_05Qd-61_102864_C63"/>
    <x v="5"/>
    <x v="6"/>
    <x v="7"/>
    <x v="3"/>
    <n v="0.19549410913039381"/>
    <n v="1.368458763912757"/>
    <n v="0.19549410913039381"/>
    <n v="0.19549410913039381"/>
    <x v="5060"/>
    <s v="05Qd-611,95494109130394"/>
    <s v="PlátanoGranadillaYucaGulupa"/>
    <n v="12.29533784542685"/>
    <n v="174.55935587128951"/>
    <n v="13.74184818018295"/>
    <n v="31.670045679123788"/>
    <n v="232.26658757602308"/>
    <n v="992823.65523940849"/>
    <n v="17757950.017840572"/>
    <n v="942813.05655039661"/>
    <n v="2897613.6855306961"/>
    <n v="22591200.415161069"/>
    <n v="4.2395040368510571E-2"/>
    <n v="1.3397541745044199"/>
    <n v="4.9855111849664777E-2"/>
    <n v="0.18085936107273459"/>
    <n v="0.10810400000000001"/>
    <n v="5.4999999999999997E-3"/>
    <n v="0.61411762030490213"/>
    <n v="0.30985816297167418"/>
    <n v="2.992520874580515"/>
  </r>
  <r>
    <x v="8"/>
    <s v="LOS MANTOS_05Qd-61_102864"/>
    <s v="C64"/>
    <s v="LOS MANTOS_05Qd-61_102864_C64"/>
    <x v="0"/>
    <x v="6"/>
    <x v="7"/>
    <x v="3"/>
    <n v="0.19643025517438639"/>
    <n v="1.375011786220705"/>
    <n v="0.19643025517438639"/>
    <n v="0.19643025517438639"/>
    <x v="5061"/>
    <s v="05Qd-611,96430255174386"/>
    <s v="FríjolGranadillaYucaGulupa"/>
    <n v="11.30366832048969"/>
    <n v="175.39525343959841"/>
    <n v="13.80765260195427"/>
    <n v="31.821701338250602"/>
    <n v="232.32827570029295"/>
    <n v="1506282.639987472"/>
    <n v="17842986.0055364"/>
    <n v="947327.82539453369"/>
    <n v="2911489.242194755"/>
    <n v="23208085.713113159"/>
    <n v="4.9821992776117562E-2"/>
    <n v="1.346169741581934"/>
    <n v="5.0093848791347977E-2"/>
    <n v="0.1817254269411151"/>
    <n v="0.10810400000000001"/>
    <n v="5.4999999999999997E-3"/>
    <n v="0.61705839321796774"/>
    <n v="0.31134195445140239"/>
    <n v="3.006306899413234"/>
  </r>
  <r>
    <x v="8"/>
    <s v="LOS MANTOS_05Qd-61_102864"/>
    <s v="C65"/>
    <s v="LOS MANTOS_05Qd-61_102864_C65"/>
    <x v="7"/>
    <x v="7"/>
    <x v="1"/>
    <x v="0"/>
    <n v="0.20189693786092669"/>
    <n v="0.20189693786092669"/>
    <n v="1.615175502887414"/>
    <m/>
    <x v="5062"/>
    <s v="05Qd-612,01896937860927"/>
    <s v="Caña paneleraYucaGulupa"/>
    <n v="12.884770917437621"/>
    <n v="14.191921590221151"/>
    <n v="261.65843146776098"/>
    <m/>
    <n v="288.73512397541975"/>
    <n v="2572285.7882275828"/>
    <n v="973692.09711512271"/>
    <n v="23940131.303797249"/>
    <m/>
    <n v="27486109.189139955"/>
    <n v="5.8064898127066757E-2"/>
    <n v="5.1487967918499321E-2"/>
    <n v="1.4942629768844231"/>
    <m/>
    <n v="7.7098E-2"/>
    <n v="5.4999999999999997E-3"/>
    <n v="0.63423121841128816"/>
    <n v="0.32000664650956889"/>
    <n v="3.0558052435301239"/>
  </r>
  <r>
    <x v="8"/>
    <s v="LOS MANTOS_05Qd-61_102864"/>
    <s v="C66"/>
    <s v="LOS MANTOS_05Qd-61_102864_C66"/>
    <x v="4"/>
    <x v="5"/>
    <x v="7"/>
    <x v="3"/>
    <n v="0.20877468704236141"/>
    <n v="0.20877468704236149"/>
    <n v="0.20877468704236149"/>
    <n v="1.4614228092965309"/>
    <x v="5063"/>
    <s v="05Qd-612,08774687042362"/>
    <s v="CaféCaña paneleraYucaGulupa"/>
    <n v="32.151301804523662"/>
    <n v="13.323698934718511"/>
    <n v="14.67537853679141"/>
    <n v="236.75049510603799"/>
    <n v="296.90087438207161"/>
    <n v="3009954.7690146151"/>
    <n v="2659912.3597934432"/>
    <n v="1006861.545323971"/>
    <n v="21661208.879393179"/>
    <n v="28337937.553525209"/>
    <n v="0.13060806248246201"/>
    <n v="6.004291626738454E-2"/>
    <n v="5.3241938696645189E-2"/>
    <n v="1.3520202563760959"/>
    <n v="0.10667"/>
    <n v="5.4999999999999997E-3"/>
    <n v="0.65583671322207804"/>
    <n v="0.33090787896214302"/>
    <n v="3.186661462607836"/>
  </r>
  <r>
    <x v="8"/>
    <s v="LOS MANTOS_05Qd-61_102864"/>
    <s v="C67"/>
    <s v="LOS MANTOS_05Qd-61_102864_C67"/>
    <x v="5"/>
    <x v="5"/>
    <x v="7"/>
    <x v="3"/>
    <n v="0.2193871552089087"/>
    <n v="0.2193871552089087"/>
    <n v="0.2193871552089087"/>
    <n v="1.535710086462361"/>
    <x v="5064"/>
    <s v="05Qd-612,19387155208909"/>
    <s v="PlátanoCaña paneleraYucaGulupa"/>
    <n v="13.79805869465584"/>
    <n v="14.00097132251843"/>
    <n v="15.42135971755653"/>
    <n v="248.78503400690249"/>
    <n v="292.00542374163331"/>
    <n v="1114165.3235280041"/>
    <n v="2795121.4488071208"/>
    <n v="1058042.4918709199"/>
    <n v="22762294.901545119"/>
    <n v="27729624.165751163"/>
    <n v="4.7576509301416832E-2"/>
    <n v="6.309502735681459E-2"/>
    <n v="5.5948341410249833E-2"/>
    <n v="1.420746365535138"/>
    <n v="0.10412399999999999"/>
    <n v="5.4999999999999997E-3"/>
    <n v="0.68917430955678127"/>
    <n v="0.34772864100612028"/>
    <n v="3.340398502651988"/>
  </r>
  <r>
    <x v="8"/>
    <s v="LOS MANTOS_05Qd-61_102864"/>
    <s v="C68"/>
    <s v="LOS MANTOS_05Qd-61_102864_C68"/>
    <x v="0"/>
    <x v="5"/>
    <x v="7"/>
    <x v="3"/>
    <n v="0.22056680446527069"/>
    <n v="0.22056680446527069"/>
    <n v="0.22056680446527069"/>
    <n v="1.5439676312568951"/>
    <x v="5065"/>
    <s v="05Qd-612,20566804465271"/>
    <s v="FríjolCaña paneleraYucaGulupa"/>
    <n v="12.692617020592399"/>
    <n v="14.07625483395841"/>
    <n v="15.504280686678831"/>
    <n v="250.12275626361699"/>
    <n v="292.39590880484661"/>
    <n v="1691368.512598004"/>
    <n v="2810150.874460537"/>
    <n v="1063731.6081619191"/>
    <n v="22884688.230489701"/>
    <n v="28449939.225710161"/>
    <n v="5.5943916220870311E-2"/>
    <n v="6.3434290619655706E-2"/>
    <n v="5.6249176795422857E-2"/>
    <n v="1.428385748032198"/>
    <n v="0.10412399999999999"/>
    <n v="5.4999999999999997E-3"/>
    <n v="0.69288001402702837"/>
    <n v="0.34959838507745411"/>
    <n v="3.35777044375719"/>
  </r>
  <r>
    <x v="8"/>
    <s v="LOS MANTOS_05Qd-61_102864"/>
    <s v="C69"/>
    <s v="LOS MANTOS_05Qd-61_102864_C69"/>
    <x v="2"/>
    <x v="5"/>
    <x v="7"/>
    <x v="3"/>
    <n v="1.3636785356907739"/>
    <n v="0.19481121938439619"/>
    <n v="0.19481121938439619"/>
    <n v="0.19481121938439619"/>
    <x v="5066"/>
    <s v="05Qd-611,94811219384396"/>
    <s v="GranadillaCaña paneleraYucaGulupa"/>
    <n v="173.94959430495541"/>
    <n v="12.43257060017258"/>
    <n v="13.69384587845096"/>
    <n v="31.559417540272179"/>
    <n v="231.6354283238511"/>
    <n v="17695918.880272981"/>
    <n v="2482009.565469237"/>
    <n v="939519.67153959058"/>
    <n v="2887491.8937155199"/>
    <n v="24004940.010997329"/>
    <n v="1.335074215645321"/>
    <n v="5.6027068698567828E-2"/>
    <n v="4.9680960593552037E-2"/>
    <n v="0.18022759265938629"/>
    <n v="0.10412399999999999"/>
    <n v="5.4999999999999997E-3"/>
    <n v="0.61197241691433379"/>
    <n v="0.30877578272426809"/>
    <n v="2.9784843934825651"/>
  </r>
  <r>
    <x v="8"/>
    <s v="LOS MANTOS_05Qd-61_102864"/>
    <s v="C70"/>
    <s v="LOS MANTOS_05Qd-61_102864_C70"/>
    <x v="4"/>
    <x v="3"/>
    <x v="6"/>
    <x v="0"/>
    <n v="1.7341638461865541"/>
    <n v="0.52601820513183939"/>
    <n v="3"/>
    <m/>
    <x v="5067"/>
    <s v="05Qd-615,26018205131839"/>
    <s v="CaféPlátanoBovinos DP"/>
    <n v="267.06123231272937"/>
    <n v="33.083204264877168"/>
    <n v="75"/>
    <m/>
    <n v="375.14443657760654"/>
    <n v="25001856.369794641"/>
    <n v="2671401.8108501229"/>
    <n v="8274869.7558648475"/>
    <m/>
    <n v="35948127.936509609"/>
    <n v="1.084881424976597"/>
    <n v="0.1140728134486212"/>
    <n v="0.21796463297412441"/>
    <m/>
    <n v="8.873700000000001E-2"/>
    <n v="5.4999999999999997E-3"/>
    <n v="1.6524132098382389"/>
    <n v="0.8337388551339654"/>
    <n v="7.8405711162905973"/>
  </r>
  <r>
    <x v="8"/>
    <s v="LOS MANTOS_05Qd-61_102864"/>
    <s v="C71"/>
    <s v="LOS MANTOS_05Qd-61_102864_C71"/>
    <x v="4"/>
    <x v="2"/>
    <x v="6"/>
    <x v="0"/>
    <n v="1.764644616777916"/>
    <n v="0.52940495741976856"/>
    <n v="3"/>
    <m/>
    <x v="5068"/>
    <s v="05Qd-615,29404957419769"/>
    <s v="CaféFríjolBovinos DP"/>
    <n v="271.75527098379911"/>
    <n v="30.46484891333759"/>
    <n v="75"/>
    <m/>
    <n v="377.22011989713667"/>
    <n v="25441304.954795249"/>
    <n v="4059626.6403908101"/>
    <n v="8274869.7558648475"/>
    <m/>
    <n v="37775801.351050906"/>
    <n v="1.1039499933279999"/>
    <n v="0.13427671791594681"/>
    <n v="0.21796463297412441"/>
    <m/>
    <n v="8.873700000000001E-2"/>
    <n v="5.4999999999999997E-3"/>
    <n v="1.6630522222610531"/>
    <n v="0.83910685751033309"/>
    <n v="7.8904456539690706"/>
  </r>
  <r>
    <x v="8"/>
    <s v="LOS MANTOS_05Qd-61_102864"/>
    <s v="C72"/>
    <s v="LOS MANTOS_05Qd-61_102864_C72"/>
    <x v="5"/>
    <x v="2"/>
    <x v="6"/>
    <x v="0"/>
    <n v="3.9279400136747449"/>
    <n v="0.76977111263052711"/>
    <n v="3"/>
    <m/>
    <x v="5069"/>
    <s v="05Qd-617,69771112630527"/>
    <s v="PlátanoFríjolBovinos DP"/>
    <n v="247.0424797940521"/>
    <n v="44.296828572283971"/>
    <n v="75"/>
    <m/>
    <n v="366.33930836633607"/>
    <n v="19948180.43001271"/>
    <n v="5902822.1629597312"/>
    <n v="8274869.7558648475"/>
    <m/>
    <n v="34125872.348837286"/>
    <n v="0.85181684596826968"/>
    <n v="0.1952424832859605"/>
    <n v="0.21796463297412441"/>
    <m/>
    <n v="8.6191000000000004E-2"/>
    <n v="5.4999999999999997E-3"/>
    <n v="2.4181291496246931"/>
    <n v="1.2200872135193861"/>
    <n v="11.427618489449349"/>
  </r>
  <r>
    <x v="8"/>
    <s v="LOS MANTOS_05Qd-61_102864"/>
    <s v="C73"/>
    <s v="LOS MANTOS_05Qd-61_102864_C73"/>
    <x v="4"/>
    <x v="3"/>
    <x v="2"/>
    <x v="5"/>
    <n v="1.5113041701690799"/>
    <n v="0.56391302127113507"/>
    <n v="0.56391302127113507"/>
    <n v="3"/>
    <x v="5070"/>
    <s v="05Qd-615,63913021271135"/>
    <s v="CaféPlátanoFríjolBovinos DP"/>
    <n v="232.74084220603831"/>
    <n v="35.466547523124397"/>
    <n v="32.450631133148043"/>
    <n v="75"/>
    <n v="375.65802086231071"/>
    <n v="21788834.93432847"/>
    <n v="2863851.9570023362"/>
    <n v="4324244.2140570814"/>
    <n v="8274869.7558648475"/>
    <n v="37251800.86125274"/>
    <n v="0.94546188660983321"/>
    <n v="0.1222907196920833"/>
    <n v="0.14302924184050339"/>
    <n v="0.21796463297412441"/>
    <n v="0.115763"/>
    <n v="5.4999999999999997E-3"/>
    <n v="1.7714545170821001"/>
    <n v="0.89380213871474912"/>
    <n v="8.4256498685081986"/>
  </r>
  <r>
    <x v="8"/>
    <s v="LOS MANTOS_05Qd-61_102864"/>
    <s v="C74"/>
    <s v="LOS MANTOS_05Qd-61_102864_C74"/>
    <x v="4"/>
    <x v="6"/>
    <x v="6"/>
    <x v="0"/>
    <n v="0.44774794020356518"/>
    <n v="1.029731461832087"/>
    <n v="3"/>
    <m/>
    <x v="5071"/>
    <s v="05Qd-614,47747940203565"/>
    <s v="CaféGranadillaBovinos DP"/>
    <n v="68.953182791349036"/>
    <n v="131.35160915179031"/>
    <n v="75"/>
    <m/>
    <n v="275.30479194313932"/>
    <n v="6455289.5134204477"/>
    <n v="13362419.324005211"/>
    <n v="8274869.7558648475"/>
    <m/>
    <n v="28092578.593290504"/>
    <n v="0.28010814806603018"/>
    <n v="1.008131966405406"/>
    <n v="0.21796463297412441"/>
    <m/>
    <n v="8.873700000000001E-2"/>
    <n v="5.4999999999999997E-3"/>
    <n v="1.406538032053084"/>
    <n v="0.70968048522265093"/>
    <n v="6.6879349193113882"/>
  </r>
  <r>
    <x v="8"/>
    <s v="LOS MANTOS_05Qd-61_102864"/>
    <s v="C75"/>
    <s v="LOS MANTOS_05Qd-61_102864_C75"/>
    <x v="5"/>
    <x v="6"/>
    <x v="6"/>
    <x v="0"/>
    <n v="0.46657322173450388"/>
    <n v="1.1991589956105371"/>
    <n v="3"/>
    <m/>
    <x v="5072"/>
    <s v="05Qd-614,66573221734504"/>
    <s v="PlátanoGranadillaBovinos DP"/>
    <n v="29.344492355156529"/>
    <n v="152.96363133553859"/>
    <n v="75"/>
    <m/>
    <n v="257.30812369069508"/>
    <n v="2369508.3882568958"/>
    <n v="15561013.652036799"/>
    <n v="8274869.7558648475"/>
    <m/>
    <n v="26205391.796158541"/>
    <n v="0.10118151722467961"/>
    <n v="1.1740056131981249"/>
    <n v="0.21796463297412441"/>
    <m/>
    <n v="8.6191000000000004E-2"/>
    <n v="5.4999999999999997E-3"/>
    <n v="1.465675042097919"/>
    <n v="0.73951855644918896"/>
    <n v="6.9626168158921482"/>
  </r>
  <r>
    <x v="8"/>
    <s v="LOS MANTOS_05Qd-61_102864"/>
    <s v="C76"/>
    <s v="LOS MANTOS_05Qd-61_102864_C76"/>
    <x v="4"/>
    <x v="3"/>
    <x v="5"/>
    <x v="5"/>
    <n v="0.48313447152747269"/>
    <n v="0.48313447152747269"/>
    <n v="0.86507577221978282"/>
    <n v="3"/>
    <x v="5073"/>
    <s v="05Qd-614,83134471527473"/>
    <s v="CaféPlátanoGranadillaBovinos DP"/>
    <n v="74.402708615230807"/>
    <n v="30.386089783605069"/>
    <n v="110.34827907183529"/>
    <n v="75"/>
    <n v="290.13707747067116"/>
    <n v="6965465.6282847412"/>
    <n v="2453615.2732567969"/>
    <n v="11225747.336953079"/>
    <n v="8274869.7558648475"/>
    <n v="28919697.994359467"/>
    <n v="0.30224572786397158"/>
    <n v="0.1047730057695215"/>
    <n v="0.84693007027866707"/>
    <n v="0.21796463297412441"/>
    <n v="0.115763"/>
    <n v="5.4999999999999997E-3"/>
    <n v="1.517699910557506"/>
    <n v="0.76576813737104443"/>
    <n v="7.2360757632032779"/>
  </r>
  <r>
    <x v="8"/>
    <s v="LOS MANTOS_05Qd-61_102864"/>
    <s v="C77"/>
    <s v="LOS MANTOS_05Qd-61_102864_C77"/>
    <x v="0"/>
    <x v="6"/>
    <x v="6"/>
    <x v="0"/>
    <n v="0.46864635545141131"/>
    <n v="1.217817199062702"/>
    <n v="3"/>
    <m/>
    <x v="5074"/>
    <s v="05Qd-614,68646355451411"/>
    <s v="FríjolGranadillaBovinos DP"/>
    <n v="26.96846754552212"/>
    <n v="155.34365480589369"/>
    <n v="75"/>
    <m/>
    <n v="257.31212235141584"/>
    <n v="3593712.5311127049"/>
    <n v="15803133.80433053"/>
    <n v="8274869.7558648475"/>
    <m/>
    <n v="27671716.091308083"/>
    <n v="0.1188660846320512"/>
    <n v="1.192272444923707"/>
    <n v="0.21796463297412441"/>
    <m/>
    <n v="8.6191000000000004E-2"/>
    <n v="5.4999999999999997E-3"/>
    <n v="1.472187504035847"/>
    <n v="0.74280447339048705"/>
    <n v="6.9931465319404484"/>
  </r>
  <r>
    <x v="8"/>
    <s v="LOS MANTOS_05Qd-61_102864"/>
    <s v="C78"/>
    <s v="LOS MANTOS_05Qd-61_102864_C78"/>
    <x v="4"/>
    <x v="2"/>
    <x v="5"/>
    <x v="5"/>
    <n v="0.48535774173388868"/>
    <n v="0.48535774173388863"/>
    <n v="0.88286193387111001"/>
    <n v="3"/>
    <x v="5075"/>
    <s v="05Qd-614,85357741733889"/>
    <s v="CaféFríjolGranadillaBovinos DP"/>
    <n v="74.745092227018858"/>
    <n v="27.930131865231949"/>
    <n v="112.6170656828407"/>
    <n v="75"/>
    <n v="290.29228977509149"/>
    <n v="6997519.0484354896"/>
    <n v="3721860.1579895988"/>
    <n v="11456551.34650206"/>
    <n v="8274869.7558648475"/>
    <n v="30450800.308791999"/>
    <n v="0.30363659099086038"/>
    <n v="0.12310471154777421"/>
    <n v="0.86434315202374135"/>
    <n v="0.21796463297412441"/>
    <n v="0.115763"/>
    <n v="5.4999999999999997E-3"/>
    <n v="1.524684005446771"/>
    <n v="0.76929202064821367"/>
    <n v="7.268816443433872"/>
  </r>
  <r>
    <x v="8"/>
    <s v="LOS MANTOS_05Qd-61_102864"/>
    <s v="C79"/>
    <s v="LOS MANTOS_05Qd-61_102864_C79"/>
    <x v="5"/>
    <x v="2"/>
    <x v="5"/>
    <x v="5"/>
    <n v="0.50755680718601115"/>
    <n v="0.50755680718601115"/>
    <n v="1.0604544574880901"/>
    <n v="3"/>
    <x v="5076"/>
    <s v="05Qd-615,07556807186011"/>
    <s v="PlátanoFríjolGranadillaBovinos DP"/>
    <n v="31.922099585802531"/>
    <n v="29.20758717715864"/>
    <n v="135.27060654767399"/>
    <n v="75"/>
    <n v="271.40029331063516"/>
    <n v="2577644.9571477892"/>
    <n v="3892088.8576611052"/>
    <n v="13761099.529536361"/>
    <n v="8274869.7558648475"/>
    <n v="28505703.100210104"/>
    <n v="0.11006925694937909"/>
    <n v="0.1287352172843286"/>
    <n v="1.038210521031137"/>
    <n v="0.21796463297412441"/>
    <n v="0.113217"/>
    <n v="5.4999999999999997E-3"/>
    <n v="1.5944192895895639"/>
    <n v="0.80447753938982791"/>
    <n v="7.5931819008395056"/>
  </r>
  <r>
    <x v="8"/>
    <s v="LOS MANTOS_05Qd-61_102864"/>
    <s v="C80"/>
    <s v="LOS MANTOS_05Qd-61_102864_C80"/>
    <x v="4"/>
    <x v="5"/>
    <x v="6"/>
    <x v="0"/>
    <n v="1.711992024506769"/>
    <n v="0.52355466938964101"/>
    <n v="3"/>
    <m/>
    <x v="5077"/>
    <s v="05Qd-615,23554669389641"/>
    <s v="CaféCaña paneleraBovinos DP"/>
    <n v="263.64677177404241"/>
    <n v="33.412502682369073"/>
    <n v="75"/>
    <m/>
    <n v="372.05927445641146"/>
    <n v="24682199.895399969"/>
    <n v="6670394.5572410701"/>
    <n v="8274869.7558648475"/>
    <m/>
    <n v="39627464.208505884"/>
    <n v="1.071010880073249"/>
    <n v="0.15057260830275809"/>
    <n v="0.21796463297412441"/>
    <m/>
    <n v="8.4757000000000013E-2"/>
    <n v="5.4999999999999997E-3"/>
    <n v="1.644674354103584"/>
    <n v="0.82983415098258095"/>
    <n v="7.8003121989825752"/>
  </r>
  <r>
    <x v="8"/>
    <s v="LOS MANTOS_05Qd-61_102864"/>
    <s v="C81"/>
    <s v="LOS MANTOS_05Qd-61_102864_C81"/>
    <x v="5"/>
    <x v="5"/>
    <x v="6"/>
    <x v="0"/>
    <n v="1.738732214905818"/>
    <n v="2.581899433139629"/>
    <n v="3"/>
    <m/>
    <x v="5078"/>
    <s v="05Qd-617,32063164804545"/>
    <s v="PlátanoCaña paneleraBovinos DP"/>
    <n v="109.3552133109806"/>
    <n v="164.77309205542139"/>
    <n v="75"/>
    <m/>
    <n v="349.128305366402"/>
    <n v="8830212.2287168317"/>
    <n v="32894918.015412029"/>
    <n v="8274869.7558648475"/>
    <m/>
    <n v="49999999.999993712"/>
    <n v="0.3770631389808029"/>
    <n v="0.74254582138760461"/>
    <n v="0.21796463297412441"/>
    <m/>
    <n v="8.2211000000000006E-2"/>
    <n v="5.4999999999999997E-3"/>
    <n v="2.2996748632603499"/>
    <n v="1.160320116215203"/>
    <n v="10.868337627521001"/>
  </r>
  <r>
    <x v="8"/>
    <s v="LOS MANTOS_05Qd-61_102864"/>
    <s v="C82"/>
    <s v="LOS MANTOS_05Qd-61_102864_C82"/>
    <x v="4"/>
    <x v="3"/>
    <x v="4"/>
    <x v="5"/>
    <n v="1.4582398312587019"/>
    <n v="0.55727997890733783"/>
    <n v="0.55727997890733783"/>
    <n v="3"/>
    <x v="5079"/>
    <s v="05Qd-615,57279978907338"/>
    <s v="CaféPlátanoCaña paneleraBovinos DP"/>
    <n v="224.56893401384011"/>
    <n v="35.049371286107878"/>
    <n v="35.564803216785933"/>
    <n v="75"/>
    <n v="370.18310851673391"/>
    <n v="21023793.624816209"/>
    <n v="2830165.8198891678"/>
    <n v="7100074.8450902356"/>
    <n v="8274869.7558648475"/>
    <n v="39228904.045660466"/>
    <n v="0.91226518738263751"/>
    <n v="0.1208522717509657"/>
    <n v="0.16027189687145241"/>
    <n v="0.21796463297412441"/>
    <n v="0.11178299999999999"/>
    <n v="5.4999999999999997E-3"/>
    <n v="1.7506177347874481"/>
    <n v="0.88328876656813027"/>
    <n v="8.3239892904289547"/>
  </r>
  <r>
    <x v="8"/>
    <s v="LOS MANTOS_05Qd-61_102864"/>
    <s v="C83"/>
    <s v="LOS MANTOS_05Qd-61_102864_C83"/>
    <x v="0"/>
    <x v="5"/>
    <x v="6"/>
    <x v="0"/>
    <n v="3.0574089624169951"/>
    <n v="0.93139787841717381"/>
    <n v="5.3251719433375726"/>
    <m/>
    <x v="5080"/>
    <s v="05Qd-619,31397878417174"/>
    <s v="FríjolCaña paneleraBovinos DP"/>
    <n v="175.9399884736325"/>
    <n v="59.440467119215462"/>
    <n v="133.12929858343929"/>
    <m/>
    <n v="368.50975417628729"/>
    <n v="23445074.891046312"/>
    <n v="11866557.02271294"/>
    <n v="14688368.0862347"/>
    <m/>
    <n v="49999999.99999395"/>
    <n v="0.77547222602722155"/>
    <n v="0.26786697955425381"/>
    <n v="0.38689971605122631"/>
    <m/>
    <n v="8.2211000000000006E-2"/>
    <n v="5.4999999999999997E-3"/>
    <n v="2.9258572096874582"/>
    <n v="1.4762656372912211"/>
    <n v="13.80381263115042"/>
  </r>
  <r>
    <x v="8"/>
    <s v="LOS MANTOS_05Qd-61_102864"/>
    <s v="C84"/>
    <s v="LOS MANTOS_05Qd-61_102864_C84"/>
    <x v="4"/>
    <x v="2"/>
    <x v="4"/>
    <x v="5"/>
    <n v="1.488661635213733"/>
    <n v="0.5610827044017167"/>
    <n v="0.5610827044017167"/>
    <n v="3"/>
    <x v="5081"/>
    <s v="05Qd-615,61082704401717"/>
    <s v="CaféFríjolCaña paneleraBovinos DP"/>
    <n v="229.25389182291491"/>
    <n v="32.287759262389699"/>
    <n v="35.807487664485294"/>
    <n v="75"/>
    <n v="372.34913874978986"/>
    <n v="21462392.073668841"/>
    <n v="4302540.5454328982"/>
    <n v="7148523.8054823903"/>
    <n v="8274869.7558648475"/>
    <n v="41188326.180448979"/>
    <n v="0.93129686659661093"/>
    <n v="0.14231136858570831"/>
    <n v="0.16136554826991201"/>
    <n v="0.21796463297412441"/>
    <n v="0.11178299999999999"/>
    <n v="5.4999999999999997E-3"/>
    <n v="1.762563469324764"/>
    <n v="0.88931608647672089"/>
    <n v="8.3799895998186518"/>
  </r>
  <r>
    <x v="8"/>
    <s v="LOS MANTOS_05Qd-61_102864"/>
    <s v="C85"/>
    <s v="LOS MANTOS_05Qd-61_102864_C85"/>
    <x v="5"/>
    <x v="2"/>
    <x v="4"/>
    <x v="5"/>
    <n v="1.4798330780393121"/>
    <n v="0.74620114300936169"/>
    <n v="2.2359772090449441"/>
    <n v="3"/>
    <x v="5082"/>
    <s v="05Qd-617,46201143009362"/>
    <s v="PlátanoFríjolCaña paneleraBovinos DP"/>
    <n v="93.072101917890635"/>
    <n v="42.940483956811448"/>
    <n v="142.6968354269986"/>
    <n v="75"/>
    <n v="353.70942130170067"/>
    <n v="7515383.9275188316"/>
    <n v="5722080.9831762267"/>
    <n v="28487665.333433419"/>
    <n v="8274869.7558648475"/>
    <n v="49999999.999993324"/>
    <n v="0.32091802336758979"/>
    <n v="0.18926426544392549"/>
    <n v="0.64305972261486266"/>
    <n v="0.21796463297412441"/>
    <n v="0.109237"/>
    <n v="5.4999999999999997E-3"/>
    <n v="2.344087360238833"/>
    <n v="1.182728811669838"/>
    <n v="11.10356460200229"/>
  </r>
  <r>
    <x v="8"/>
    <s v="LOS MANTOS_05Qd-61_102864"/>
    <s v="C86"/>
    <s v="LOS MANTOS_05Qd-61_102864_C86"/>
    <x v="2"/>
    <x v="5"/>
    <x v="6"/>
    <x v="0"/>
    <n v="1.185540316036201"/>
    <n v="0.46506003511513327"/>
    <n v="3"/>
    <m/>
    <x v="5083"/>
    <s v="05Qd-614,65060035115134"/>
    <s v="GranadillaCaña paneleraBovinos DP"/>
    <n v="151.22644494965411"/>
    <n v="29.679459623313399"/>
    <n v="75"/>
    <m/>
    <n v="255.9059045729675"/>
    <n v="15384289.414838331"/>
    <n v="5925138.4972629277"/>
    <n v="8274869.7558648475"/>
    <m/>
    <n v="29584297.667966105"/>
    <n v="1.160672597040016"/>
    <n v="0.13374974305222659"/>
    <n v="0.21796463297412441"/>
    <m/>
    <n v="8.2211000000000006E-2"/>
    <n v="5.4999999999999997E-3"/>
    <n v="1.460921576277906"/>
    <n v="0.73712015565748656"/>
    <n v="6.9363530830867273"/>
  </r>
  <r>
    <x v="8"/>
    <s v="LOS MANTOS_05Qd-61_102864"/>
    <s v="C87"/>
    <s v="LOS MANTOS_05Qd-61_102864_C87"/>
    <x v="4"/>
    <x v="6"/>
    <x v="4"/>
    <x v="5"/>
    <n v="0.48151214252724622"/>
    <n v="0.85209714021796978"/>
    <n v="0.48151214252724622"/>
    <n v="3"/>
    <x v="5084"/>
    <s v="05Qd-614,81512142527246"/>
    <s v="CaféGranadillaCaña paneleraBovinos DP"/>
    <n v="74.152869949195903"/>
    <n v="108.6927365724404"/>
    <n v="30.729409351922811"/>
    <n v="75"/>
    <n v="288.5750158735591"/>
    <n v="6942076.1217295146"/>
    <n v="11057328.744836239"/>
    <n v="6134748.0264164731"/>
    <n v="8274869.7558648475"/>
    <n v="32409022.648847073"/>
    <n v="0.3012308095784722"/>
    <n v="0.83422367614950188"/>
    <n v="0.13848131526417329"/>
    <n v="0.21796463297412441"/>
    <n v="0.11178299999999999"/>
    <n v="5.4999999999999997E-3"/>
    <n v="1.512603589090826"/>
    <n v="0.7631967459056852"/>
    <n v="7.2082047602689734"/>
  </r>
  <r>
    <x v="8"/>
    <s v="LOS MANTOS_05Qd-61_102864"/>
    <s v="C88"/>
    <s v="LOS MANTOS_05Qd-61_102864_C88"/>
    <x v="5"/>
    <x v="6"/>
    <x v="4"/>
    <x v="5"/>
    <n v="0.50335291029465701"/>
    <n v="1.026823282357257"/>
    <n v="0.50335291029465701"/>
    <n v="3"/>
    <x v="5085"/>
    <s v="05Qd-615,03352910294657"/>
    <s v="PlátanoGranadillaCaña paneleraBovinos DP"/>
    <n v="31.657701171055091"/>
    <n v="130.98064442178051"/>
    <n v="32.123255600041198"/>
    <n v="75"/>
    <n v="269.76160119287681"/>
    <n v="2556295.3200846082"/>
    <n v="13324681.025184071"/>
    <n v="6413012.2592835864"/>
    <n v="8274869.7558648475"/>
    <n v="30568858.360417113"/>
    <n v="0.1091575958297331"/>
    <n v="1.0052847884747591"/>
    <n v="0.1447626485467276"/>
    <n v="0.21796463297412441"/>
    <n v="0.109237"/>
    <n v="5.4999999999999997E-3"/>
    <n v="1.5812133307685561"/>
    <n v="0.79781436281703155"/>
    <n v="7.5272937965321587"/>
  </r>
  <r>
    <x v="8"/>
    <s v="LOS MANTOS_05Qd-61_102864"/>
    <s v="C89"/>
    <s v="LOS MANTOS_05Qd-61_102864_C89"/>
    <x v="0"/>
    <x v="6"/>
    <x v="4"/>
    <x v="5"/>
    <n v="0.50576661984235538"/>
    <n v="1.0461329587388439"/>
    <n v="0.50576661984235538"/>
    <n v="3"/>
    <x v="5086"/>
    <s v="05Qd-615,05766619842356"/>
    <s v="FríjolGranadillaCaña paneleraBovinos DP"/>
    <n v="29.104570032746452"/>
    <n v="133.44376918676451"/>
    <n v="32.277295056571973"/>
    <n v="75"/>
    <n v="269.82563427608295"/>
    <n v="3878361.1958216392"/>
    <n v="13575255.084912751"/>
    <n v="6443764.3391924482"/>
    <n v="8274869.7558648475"/>
    <n v="32172250.375791688"/>
    <n v="0.128281159426366"/>
    <n v="1.02418942792958"/>
    <n v="0.1454568235078752"/>
    <n v="0.21796463297412441"/>
    <n v="0.109237"/>
    <n v="5.4999999999999997E-3"/>
    <n v="1.588795664426248"/>
    <n v="0.80164009245013346"/>
    <n v="7.5628389552999362"/>
  </r>
  <r>
    <x v="8"/>
    <s v="LOS MANTOS_05Qd-61_102864"/>
    <s v="C90"/>
    <s v="LOS MANTOS_05Qd-61_102864_C90"/>
    <x v="4"/>
    <x v="7"/>
    <x v="6"/>
    <x v="0"/>
    <n v="1.6719749007775231"/>
    <n v="0.5191083223086137"/>
    <n v="3"/>
    <m/>
    <x v="5087"/>
    <s v="05Qd-615,19108322308614"/>
    <s v="CaféYucaBovinos DP"/>
    <n v="257.48413471973862"/>
    <n v="36.489630229606682"/>
    <n v="75"/>
    <m/>
    <n v="368.97376494934531"/>
    <n v="24105263.418485738"/>
    <n v="2503513.308987177"/>
    <n v="8274869.7558648475"/>
    <m/>
    <n v="34883646.48333776"/>
    <n v="1.045976432313128"/>
    <n v="0.13238354641942571"/>
    <n v="0.21796463297412441"/>
    <m/>
    <n v="8.873700000000001E-2"/>
    <n v="5.4999999999999997E-3"/>
    <n v="1.6307067716500949"/>
    <n v="0.82278669085915268"/>
    <n v="7.7388136855953853"/>
  </r>
  <r>
    <x v="8"/>
    <s v="LOS MANTOS_05Qd-61_102864"/>
    <s v="C91"/>
    <s v="LOS MANTOS_05Qd-61_102864_C91"/>
    <x v="5"/>
    <x v="7"/>
    <x v="6"/>
    <x v="0"/>
    <n v="0.66985535732792689"/>
    <n v="3.0286982159513429"/>
    <n v="3"/>
    <m/>
    <x v="5088"/>
    <s v="05Qd-616,69855357327927"/>
    <s v="PlátanoYucaBovinos DP"/>
    <n v="42.129647601926138"/>
    <n v="212.89598572729361"/>
    <n v="75"/>
    <m/>
    <n v="330.02563332921977"/>
    <n v="3401883.8076620912"/>
    <n v="14606558.913983511"/>
    <n v="8274869.7558648475"/>
    <m/>
    <n v="26283312.477510449"/>
    <n v="0.14526547649596341"/>
    <n v="0.7723817816649432"/>
    <n v="0.21796463297412441"/>
    <m/>
    <n v="8.6191000000000004E-2"/>
    <n v="5.4999999999999997E-3"/>
    <n v="2.104257666998723"/>
    <n v="1.061720741364764"/>
    <n v="9.9562229816427568"/>
  </r>
  <r>
    <x v="8"/>
    <s v="LOS MANTOS_05Qd-61_102864"/>
    <s v="C92"/>
    <s v="LOS MANTOS_05Qd-61_102864_C92"/>
    <x v="4"/>
    <x v="3"/>
    <x v="7"/>
    <x v="5"/>
    <n v="1.4179608354986999"/>
    <n v="0.55224510443733754"/>
    <n v="0.55224510443733754"/>
    <n v="3"/>
    <x v="5089"/>
    <s v="05Qd-615,52245104437338"/>
    <s v="CaféPlátanoYucaBovinos DP"/>
    <n v="218.36596866679969"/>
    <n v="34.73270965935432"/>
    <n v="38.818910795748948"/>
    <n v="75"/>
    <n v="366.91758912190295"/>
    <n v="20443081.675985269"/>
    <n v="2804596.0341947922"/>
    <n v="2663322.681156998"/>
    <n v="8274869.7558648475"/>
    <n v="34185870.147201911"/>
    <n v="0.88706691421321948"/>
    <n v="0.1197604040350763"/>
    <n v="0.14083412320004679"/>
    <n v="0.21796463297412441"/>
    <n v="0.115763"/>
    <n v="5.4999999999999997E-3"/>
    <n v="1.734801375195824"/>
    <n v="0.87530849053317983"/>
    <n v="8.2538239101023798"/>
  </r>
  <r>
    <x v="8"/>
    <s v="LOS MANTOS_05Qd-61_102864"/>
    <s v="C93"/>
    <s v="LOS MANTOS_05Qd-61_102864_C93"/>
    <x v="0"/>
    <x v="7"/>
    <x v="6"/>
    <x v="0"/>
    <n v="0.67742406838173119"/>
    <n v="3.0968166154355821"/>
    <n v="3"/>
    <m/>
    <x v="5090"/>
    <s v="05Qd-616,77424068381731"/>
    <s v="FríjolYucaBovinos DP"/>
    <n v="38.982675935057813"/>
    <n v="217.68422568067811"/>
    <n v="75"/>
    <m/>
    <n v="331.66690161573592"/>
    <n v="5194678.9622973613"/>
    <n v="14935074.779299021"/>
    <n v="8274869.7558648475"/>
    <m/>
    <n v="28404623.49746123"/>
    <n v="0.17181985031440161"/>
    <n v="0.7897534070321387"/>
    <n v="0.21796463297412441"/>
    <m/>
    <n v="8.6191000000000004E-2"/>
    <n v="5.4999999999999997E-3"/>
    <n v="2.128033722665124"/>
    <n v="1.0737171483850441"/>
    <n v="10.06768255486748"/>
  </r>
  <r>
    <x v="8"/>
    <s v="LOS MANTOS_05Qd-61_102864"/>
    <s v="C94"/>
    <s v="LOS MANTOS_05Qd-61_102864_C94"/>
    <x v="4"/>
    <x v="2"/>
    <x v="7"/>
    <x v="5"/>
    <n v="1.4478335753995091"/>
    <n v="0.55597919692493869"/>
    <n v="0.55597919692493869"/>
    <n v="3"/>
    <x v="5091"/>
    <s v="05Qd-615,55979196924939"/>
    <s v="CaféFríjolYucaBovinos DP"/>
    <n v="222.96637061152441"/>
    <n v="31.994075604862381"/>
    <n v="39.081390991615883"/>
    <n v="75"/>
    <n v="369.04183720800268"/>
    <n v="20873764.13659282"/>
    <n v="4263405.409613356"/>
    <n v="2681331.1580739622"/>
    <n v="8274869.7558648475"/>
    <n v="36093370.460144982"/>
    <n v="0.90575510258873626"/>
    <n v="0.14101692994429241"/>
    <n v="0.14178639536545601"/>
    <n v="0.21796463297412441"/>
    <n v="0.115763"/>
    <n v="5.4999999999999997E-3"/>
    <n v="1.7465315086647291"/>
    <n v="0.88122702712602774"/>
    <n v="8.3088135050401419"/>
  </r>
  <r>
    <x v="8"/>
    <s v="LOS MANTOS_05Qd-61_102864"/>
    <s v="C95"/>
    <s v="LOS MANTOS_05Qd-61_102864_C95"/>
    <x v="5"/>
    <x v="2"/>
    <x v="7"/>
    <x v="5"/>
    <n v="0.69373396125011066"/>
    <n v="0.69373396125011078"/>
    <n v="2.5498716900008871"/>
    <n v="3"/>
    <x v="5092"/>
    <s v="05Qd-616,93733961250111"/>
    <s v="PlátanoFríjolYucaBovinos DP"/>
    <n v="43.631460131246691"/>
    <n v="39.921236133756373"/>
    <n v="179.2378798461246"/>
    <n v="75"/>
    <n v="337.79057611112768"/>
    <n v="3523152.1309557809"/>
    <n v="5319747.8243516581"/>
    <n v="12297313.36946613"/>
    <n v="8274869.7558648475"/>
    <n v="29415083.080638416"/>
    <n v="0.15044381348896929"/>
    <n v="0.17595664362023039"/>
    <n v="0.65027094101590899"/>
    <n v="0.21796463297412441"/>
    <n v="0.113217"/>
    <n v="5.4999999999999997E-3"/>
    <n v="2.1792689882202438"/>
    <n v="1.0995683285814259"/>
    <n v="10.33489392930278"/>
  </r>
  <r>
    <x v="8"/>
    <s v="LOS MANTOS_05Qd-61_102864"/>
    <s v="C96"/>
    <s v="LOS MANTOS_05Qd-61_102864_C96"/>
    <x v="2"/>
    <x v="7"/>
    <x v="6"/>
    <x v="0"/>
    <n v="1.1608604323899889"/>
    <n v="0.46231782582110981"/>
    <n v="3"/>
    <m/>
    <x v="5093"/>
    <s v="05Qd-614,6231782582111"/>
    <s v="GranadillaYucaBovinos DP"/>
    <n v="148.0783014280012"/>
    <n v="32.497661447120443"/>
    <n v="75"/>
    <m/>
    <n v="255.57596287512163"/>
    <n v="15064028.2920388"/>
    <n v="2229628.7310089981"/>
    <n v="8274869.7558648475"/>
    <m/>
    <n v="25568526.778912645"/>
    <n v="1.1365103949969271"/>
    <n v="0.1179007747033019"/>
    <n v="0.21796463297412441"/>
    <m/>
    <n v="8.6191000000000004E-2"/>
    <n v="5.4999999999999997E-3"/>
    <n v="1.4523073062443239"/>
    <n v="0.73277375392645916"/>
    <n v="6.8999503183818822"/>
  </r>
  <r>
    <x v="8"/>
    <s v="LOS MANTOS_05Qd-61_102864"/>
    <s v="C97"/>
    <s v="LOS MANTOS_05Qd-61_102864_C97"/>
    <x v="4"/>
    <x v="6"/>
    <x v="7"/>
    <x v="5"/>
    <n v="0.47857309598943781"/>
    <n v="0.82858476791550262"/>
    <n v="0.47857309598943781"/>
    <n v="3"/>
    <x v="5094"/>
    <s v="05Qd-614,78573095989438"/>
    <s v="CaféGranadillaYucaBovinos DP"/>
    <n v="73.700256782373415"/>
    <n v="105.69351973642161"/>
    <n v="33.640291553851817"/>
    <n v="75"/>
    <n v="288.03406807264685"/>
    <n v="6899703.1824227618"/>
    <n v="10752217.956584031"/>
    <n v="2308023.3231561789"/>
    <n v="8274869.7558648475"/>
    <n v="28234814.218027819"/>
    <n v="0.299392161515879"/>
    <n v="0.81120449590422805"/>
    <n v="0.12204621067573811"/>
    <n v="0.21796463297412441"/>
    <n v="0.115763"/>
    <n v="5.4999999999999997E-3"/>
    <n v="1.503370982165773"/>
    <n v="0.75853835714325901"/>
    <n v="7.1689032992034107"/>
  </r>
  <r>
    <x v="8"/>
    <s v="LOS MANTOS_05Qd-61_102864"/>
    <s v="C98"/>
    <s v="LOS MANTOS_05Qd-61_102864_C98"/>
    <x v="5"/>
    <x v="6"/>
    <x v="7"/>
    <x v="5"/>
    <n v="0.5001420831791088"/>
    <n v="1.0011366654328719"/>
    <n v="0.50014208317910891"/>
    <n v="3"/>
    <x v="5095"/>
    <s v="05Qd-615,00142083179109"/>
    <s v="PlátanoGranadillaYucaBovinos DP"/>
    <n v="31.455760538037911"/>
    <n v="127.7040829183758"/>
    <n v="35.156438248395318"/>
    <n v="75"/>
    <n v="269.31628170480906"/>
    <n v="2539989.0225323169"/>
    <n v="12991355.92142543"/>
    <n v="2412044.47668069"/>
    <n v="8274869.7558648475"/>
    <n v="26218259.176503282"/>
    <n v="0.10846129277597109"/>
    <n v="0.98013697024241153"/>
    <n v="0.12754675631165699"/>
    <n v="0.21796463297412441"/>
    <n v="0.113217"/>
    <n v="5.4999999999999997E-3"/>
    <n v="1.5711269628663109"/>
    <n v="0.79272520183888762"/>
    <n v="7.4839899964962866"/>
  </r>
  <r>
    <x v="8"/>
    <s v="LOS MANTOS_05Qd-61_102864"/>
    <s v="C99"/>
    <s v="LOS MANTOS_05Qd-61_102864_C99"/>
    <x v="0"/>
    <x v="6"/>
    <x v="7"/>
    <x v="5"/>
    <n v="0.50252502453007242"/>
    <n v="1.02020019624058"/>
    <n v="0.50252502453007242"/>
    <n v="3"/>
    <x v="5096"/>
    <s v="05Qd-615,02525024530073"/>
    <s v="FríjolGranadillaYucaBovinos DP"/>
    <n v="28.91803095704871"/>
    <n v="130.1358095777245"/>
    <n v="35.323942110342273"/>
    <n v="75"/>
    <n v="269.37778264511547"/>
    <n v="3853503.7280124058"/>
    <n v="13238735.847057169"/>
    <n v="2423536.732016034"/>
    <n v="8274869.7558648475"/>
    <n v="27790646.062950458"/>
    <n v="0.1274589707157304"/>
    <n v="0.99880062723664531"/>
    <n v="0.12815445650329929"/>
    <n v="0.21796463297412441"/>
    <n v="0.113217"/>
    <n v="5.4999999999999997E-3"/>
    <n v="1.5786126425028459"/>
    <n v="0.79650216388016493"/>
    <n v="7.5190820516837356"/>
  </r>
  <r>
    <x v="8"/>
    <s v="LOS MANTOS_05Qd-61_102864"/>
    <s v="C100"/>
    <s v="LOS MANTOS_05Qd-61_102864_C100"/>
    <x v="7"/>
    <x v="7"/>
    <x v="6"/>
    <x v="0"/>
    <n v="0.66439539909370149"/>
    <n v="2.9795585918433218"/>
    <n v="3"/>
    <m/>
    <x v="5097"/>
    <s v="05Qd-616,64395399093702"/>
    <s v="Caña paneleraYucaBovinos DP"/>
    <n v="42.400754595984502"/>
    <n v="209.44181896427739"/>
    <n v="75"/>
    <m/>
    <n v="326.84257356026188"/>
    <n v="8464788.3269519787"/>
    <n v="14369572.33976342"/>
    <n v="8274869.7558648475"/>
    <m/>
    <n v="31109230.422580246"/>
    <n v="0.19107794091974531"/>
    <n v="0.75985014341224355"/>
    <n v="0.21796463297412441"/>
    <m/>
    <n v="8.2211000000000006E-2"/>
    <n v="5.4999999999999997E-3"/>
    <n v="2.0871059657393789"/>
    <n v="1.0530667075635181"/>
    <n v="9.871837664239921"/>
  </r>
  <r>
    <x v="8"/>
    <s v="LOS MANTOS_05Qd-61_102864"/>
    <s v="C101"/>
    <s v="LOS MANTOS_05Qd-61_102864_C101"/>
    <x v="4"/>
    <x v="5"/>
    <x v="7"/>
    <x v="5"/>
    <n v="1.396243344321668"/>
    <n v="0.54953041804020852"/>
    <n v="0.54953041804020841"/>
    <n v="3"/>
    <x v="5098"/>
    <s v="05Qd-615,49530418040209"/>
    <s v="CaféCaña paneleraYucaBovinos DP"/>
    <n v="215.0214750255368"/>
    <n v="35.070237437128192"/>
    <n v="38.628087611909308"/>
    <n v="75"/>
    <n v="363.71980007457432"/>
    <n v="20129975.39348812"/>
    <n v="7001340.8796585621"/>
    <n v="2650230.5128505561"/>
    <n v="8274869.7558648475"/>
    <n v="38056416.541862085"/>
    <n v="0.87348059546550383"/>
    <n v="0.15804314854546581"/>
    <n v="0.14014182104031589"/>
    <n v="0.21796463297412441"/>
    <n v="0.11178299999999999"/>
    <n v="5.4999999999999997E-3"/>
    <n v="1.7262735645242151"/>
    <n v="0.8710057125937305"/>
    <n v="8.2098664575200306"/>
  </r>
  <r>
    <x v="8"/>
    <s v="LOS MANTOS_05Qd-61_102864"/>
    <s v="C102"/>
    <s v="LOS MANTOS_05Qd-61_102864_C102"/>
    <x v="5"/>
    <x v="5"/>
    <x v="7"/>
    <x v="5"/>
    <n v="0.68007669828707795"/>
    <n v="0.6800766982870774"/>
    <n v="2.4406135862966241"/>
    <n v="3"/>
    <x v="5099"/>
    <s v="05Qd-616,80076698287078"/>
    <s v="PlátanoCaña paneleraYucaBovinos DP"/>
    <n v="42.772505030649157"/>
    <n v="43.401512457570433"/>
    <n v="171.55781071137011"/>
    <n v="75"/>
    <n v="332.7318281995897"/>
    <n v="3453793.2444100999"/>
    <n v="8664577.3058410529"/>
    <n v="11770392.291564951"/>
    <n v="8274869.7558648475"/>
    <n v="32163632.597680952"/>
    <n v="0.1474820863186895"/>
    <n v="0.19558783121233919"/>
    <n v="0.6224078253195422"/>
    <n v="0.21796463297412441"/>
    <n v="0.109237"/>
    <n v="5.4999999999999997E-3"/>
    <n v="2.1363665914777319"/>
    <n v="1.077921566785019"/>
    <n v="10.12979214113353"/>
  </r>
  <r>
    <x v="8"/>
    <s v="LOS MANTOS_05Qd-61_102864"/>
    <s v="C103"/>
    <s v="LOS MANTOS_05Qd-61_102864_C103"/>
    <x v="0"/>
    <x v="5"/>
    <x v="7"/>
    <x v="5"/>
    <n v="0.68787949925306546"/>
    <n v="0.6878794992530648"/>
    <n v="2.503035994024525"/>
    <n v="3"/>
    <x v="5100"/>
    <s v="05Qd-616,87879499253066"/>
    <s v="FríjolCaña paneleraYucaBovinos DP"/>
    <n v="39.58433845701731"/>
    <n v="43.899475943427561"/>
    <n v="175.94566287660419"/>
    <n v="75"/>
    <n v="334.42947727704905"/>
    <n v="5274854.1573104626"/>
    <n v="8763989.5814596321"/>
    <n v="12071437.99206697"/>
    <n v="8274869.7558648475"/>
    <n v="34385151.486701906"/>
    <n v="0.17447173508072919"/>
    <n v="0.19783189121639891"/>
    <n v="0.63832685292115732"/>
    <n v="0.21796463297412441"/>
    <n v="0.109237"/>
    <n v="5.4999999999999997E-3"/>
    <n v="2.1608780081248131"/>
    <n v="1.090289006316109"/>
    <n v="10.24469900697158"/>
  </r>
  <r>
    <x v="8"/>
    <s v="LOS MANTOS_05Qd-61_102864"/>
    <s v="C104"/>
    <s v="LOS MANTOS_05Qd-61_102864_C104"/>
    <x v="2"/>
    <x v="5"/>
    <x v="7"/>
    <x v="5"/>
    <n v="0.98722982949672822"/>
    <n v="0.49840372868709087"/>
    <n v="0.49840372868709099"/>
    <n v="3"/>
    <x v="5101"/>
    <s v="05Qd-614,98403728687091"/>
    <s v="GranadillaCaña paneleraYucaBovinos DP"/>
    <n v="125.9301395689395"/>
    <n v="31.807405979349021"/>
    <n v="35.034244267109081"/>
    <n v="75"/>
    <n v="267.7717898153976"/>
    <n v="12810892.392693119"/>
    <n v="6349956.7734135194"/>
    <n v="2403660.8823142"/>
    <n v="8274869.7558648475"/>
    <n v="29839379.804285686"/>
    <n v="0.96652184204788438"/>
    <n v="0.14333928012469821"/>
    <n v="0.1271034393338748"/>
    <n v="0.21796463297412441"/>
    <n v="0.109237"/>
    <n v="5.4999999999999997E-3"/>
    <n v="1.565666163414946"/>
    <n v="0.78996990996903926"/>
    <n v="7.4544103602548946"/>
  </r>
  <r>
    <x v="8"/>
    <s v="LOS MANTOS_05Qd-61_102864"/>
    <s v="C105"/>
    <s v="LOS MANTOS_05Qd-61_102864_C105"/>
    <x v="4"/>
    <x v="0"/>
    <x v="6"/>
    <x v="0"/>
    <n v="0.45255678389341047"/>
    <n v="1.0730110550406959"/>
    <n v="3"/>
    <m/>
    <x v="5102"/>
    <s v="05Qd-614,52556783893411"/>
    <s v="CaféGulupaBovinos DP"/>
    <n v="69.693744719585212"/>
    <n v="173.8277909165927"/>
    <n v="75"/>
    <m/>
    <n v="318.52153563617793"/>
    <n v="6524619.767019433"/>
    <n v="15904169.857813191"/>
    <n v="8274869.7558648475"/>
    <m/>
    <n v="30703659.38069747"/>
    <n v="0.28311652885207961"/>
    <n v="0.99268512336195847"/>
    <n v="0.21796463297412441"/>
    <m/>
    <n v="8.873700000000001E-2"/>
    <n v="5.4999999999999997E-3"/>
    <n v="1.421644347309144"/>
    <n v="0.71730250247105598"/>
    <n v="6.7587516887143062"/>
  </r>
  <r>
    <x v="8"/>
    <s v="LOS MANTOS_05Qd-61_102864"/>
    <s v="C106"/>
    <s v="LOS MANTOS_05Qd-61_102864_C106"/>
    <x v="5"/>
    <x v="0"/>
    <x v="6"/>
    <x v="0"/>
    <n v="0.47241907341437012"/>
    <n v="1.2517716607293321"/>
    <n v="3"/>
    <m/>
    <x v="5103"/>
    <s v="05Qd-614,7241907341437"/>
    <s v="PlátanoGulupaBovinos DP"/>
    <n v="29.712159297745931"/>
    <n v="202.78700903815181"/>
    <n v="75"/>
    <m/>
    <n v="307.49916833589771"/>
    <n v="2399196.7500116788"/>
    <n v="18553759.555330161"/>
    <n v="8274869.7558648475"/>
    <m/>
    <n v="29227826.061206687"/>
    <n v="0.10244925423761909"/>
    <n v="1.1580636561148689"/>
    <n v="0.21796463297412441"/>
    <m/>
    <n v="8.6191000000000004E-2"/>
    <n v="5.4999999999999997E-3"/>
    <n v="1.4840389740765561"/>
    <n v="0.74878423136177685"/>
    <n v="7.0487049395820343"/>
  </r>
  <r>
    <x v="8"/>
    <s v="LOS MANTOS_05Qd-61_102864"/>
    <s v="C107"/>
    <s v="LOS MANTOS_05Qd-61_102864_C107"/>
    <x v="4"/>
    <x v="3"/>
    <x v="1"/>
    <x v="5"/>
    <n v="0.48748618265674221"/>
    <n v="0.48748618265674221"/>
    <n v="0.89988946125393843"/>
    <n v="3"/>
    <x v="5104"/>
    <s v="05Qd-614,87486182656742"/>
    <s v="CaféPlátanoGulupaBovinos DP"/>
    <n v="75.072872129138304"/>
    <n v="30.659784775122102"/>
    <n v="145.78209272313799"/>
    <n v="75"/>
    <n v="326.51474962739837"/>
    <n v="7028205.2920460897"/>
    <n v="2475715.5900854012"/>
    <n v="13338161.59470588"/>
    <n v="8274869.7558648475"/>
    <n v="31116952.232702218"/>
    <n v="0.30496812954556018"/>
    <n v="0.1057167220268458"/>
    <n v="0.83252346437671332"/>
    <n v="0.21796463297412441"/>
    <n v="0.115763"/>
    <n v="5.4999999999999997E-3"/>
    <n v="1.531370207298667"/>
    <n v="0.7726655995109365"/>
    <n v="7.3001606333770246"/>
  </r>
  <r>
    <x v="8"/>
    <s v="LOS MANTOS_05Qd-61_102864"/>
    <s v="C108"/>
    <s v="LOS MANTOS_05Qd-61_102864_C108"/>
    <x v="0"/>
    <x v="0"/>
    <x v="6"/>
    <x v="0"/>
    <n v="0.47461070700401098"/>
    <n v="1.2714963630361"/>
    <n v="3"/>
    <m/>
    <x v="5105"/>
    <s v="05Qd-614,74610707004011"/>
    <s v="FríjolGulupaBovinos DP"/>
    <n v="27.311688866685358"/>
    <n v="205.98241081184821"/>
    <n v="75"/>
    <m/>
    <n v="308.2940996785336"/>
    <n v="3639448.862282705"/>
    <n v="18846119.092921078"/>
    <n v="8274869.7558648475"/>
    <m/>
    <n v="30760437.71106863"/>
    <n v="0.1203788652355486"/>
    <n v="1.17631176124919"/>
    <n v="0.21796463297412441"/>
    <m/>
    <n v="8.6191000000000004E-2"/>
    <n v="5.4999999999999997E-3"/>
    <n v="1.4909236869235949"/>
    <n v="0.75225797060135757"/>
    <n v="7.0809797275650634"/>
  </r>
  <r>
    <x v="8"/>
    <s v="LOS MANTOS_05Qd-61_102864"/>
    <s v="C109"/>
    <s v="LOS MANTOS_05Qd-61_102864_C109"/>
    <x v="4"/>
    <x v="2"/>
    <x v="1"/>
    <x v="5"/>
    <n v="0.48982018874650229"/>
    <n v="0.48982018874650252"/>
    <n v="0.91856150997202024"/>
    <n v="3"/>
    <x v="5106"/>
    <s v="05Qd-614,89820188746503"/>
    <s v="CaféFríjolGulupaBovinos DP"/>
    <n v="75.432309066961366"/>
    <n v="28.186925406957819"/>
    <n v="148.80696461546731"/>
    <n v="75"/>
    <n v="327.4261990893865"/>
    <n v="7061855.2180036232"/>
    <n v="3756079.4612277732"/>
    <n v="13614918.70080528"/>
    <n v="8274869.7558648475"/>
    <n v="32707723.135901522"/>
    <n v="0.30642826830818698"/>
    <n v="0.1242365534966068"/>
    <n v="0.84979771788794722"/>
    <n v="0.21796463297412441"/>
    <n v="0.115763"/>
    <n v="5.4999999999999997E-3"/>
    <n v="1.538702163601579"/>
    <n v="0.77636499916320656"/>
    <n v="7.3345320502298108"/>
  </r>
  <r>
    <x v="8"/>
    <s v="LOS MANTOS_05Qd-61_102864"/>
    <s v="C110"/>
    <s v="LOS MANTOS_05Qd-61_102864_C110"/>
    <x v="5"/>
    <x v="2"/>
    <x v="1"/>
    <x v="5"/>
    <n v="0.51317244316979382"/>
    <n v="0.51317244316979382"/>
    <n v="1.105379545358351"/>
    <n v="3"/>
    <x v="5107"/>
    <s v="05Qd-615,13172443169794"/>
    <s v="PlátanoFríjolGulupaBovinos DP"/>
    <n v="32.275287423250312"/>
    <n v="29.530741502407231"/>
    <n v="179.0714863480529"/>
    <n v="75"/>
    <n v="315.87751527371046"/>
    <n v="2606164.160456337"/>
    <n v="3935151.1394229"/>
    <n v="16383935.62130148"/>
    <n v="8274869.7558648475"/>
    <n v="31200120.677045565"/>
    <n v="0.1112870691652374"/>
    <n v="0.13015955069553831"/>
    <n v="1.0226304987176711"/>
    <n v="0.21796463297412441"/>
    <n v="0.113217"/>
    <n v="5.4999999999999997E-3"/>
    <n v="1.612060030899876"/>
    <n v="0.81337832242412333"/>
    <n v="7.6758797850219382"/>
  </r>
  <r>
    <x v="8"/>
    <s v="LOS MANTOS_05Qd-61_102864"/>
    <s v="C111"/>
    <s v="LOS MANTOS_05Qd-61_102864_C111"/>
    <x v="2"/>
    <x v="0"/>
    <x v="6"/>
    <x v="0"/>
    <n v="0.91839403626714344"/>
    <n v="0.43537711514079358"/>
    <n v="3"/>
    <m/>
    <x v="5108"/>
    <s v="05Qd-614,35377115140794"/>
    <s v="GranadillaGulupaBovinos DP"/>
    <n v="117.1495083625675"/>
    <n v="70.531092652808553"/>
    <n v="75"/>
    <m/>
    <n v="262.68060101537606"/>
    <n v="11917637.434747379"/>
    <n v="6453159.6006168434"/>
    <n v="8274869.7558648475"/>
    <m/>
    <n v="26645666.791229069"/>
    <n v="0.89912993827508003"/>
    <n v="0.40278465279756198"/>
    <n v="0.21796463297412441"/>
    <m/>
    <n v="8.6191000000000004E-2"/>
    <n v="5.4999999999999997E-3"/>
    <n v="1.3676768014894041"/>
    <n v="0.69007272749815796"/>
    <n v="6.5032116803954994"/>
  </r>
  <r>
    <x v="8"/>
    <s v="LOS MANTOS_05Qd-61_102864"/>
    <s v="C112"/>
    <s v="LOS MANTOS_05Qd-61_102864_C112"/>
    <x v="4"/>
    <x v="6"/>
    <x v="1"/>
    <x v="5"/>
    <n v="0.44976361648096808"/>
    <n v="0.59810893184774505"/>
    <n v="0.44976361648096802"/>
    <n v="3"/>
    <x v="5109"/>
    <s v="05Qd-614,49763616480968"/>
    <s v="CaféGranadillaGulupaBovinos DP"/>
    <n v="69.263596938069085"/>
    <n v="76.294231611105772"/>
    <n v="72.861705869916818"/>
    <n v="75"/>
    <n v="293.41953441909169"/>
    <n v="6484350.0020740721"/>
    <n v="7761423.8711933875"/>
    <n v="6666396.3234809078"/>
    <n v="8274869.7558648475"/>
    <n v="29187039.952613216"/>
    <n v="0.28136914180484512"/>
    <n v="0.5855630870163967"/>
    <n v="0.41609417630202988"/>
    <n v="0.21796463297412441"/>
    <n v="0.115763"/>
    <n v="5.4999999999999997E-3"/>
    <n v="1.412869999416654"/>
    <n v="0.71287533212233434"/>
    <n v="6.744644496348668"/>
  </r>
  <r>
    <x v="8"/>
    <s v="LOS MANTOS_05Qd-61_102864"/>
    <s v="C113"/>
    <s v="LOS MANTOS_05Qd-61_102864_C113"/>
    <x v="5"/>
    <x v="6"/>
    <x v="1"/>
    <x v="5"/>
    <n v="0.46876237122658981"/>
    <n v="0.75009896981271917"/>
    <n v="0.46876237122658981"/>
    <n v="3"/>
    <x v="5110"/>
    <s v="05Qd-614,6876237122659"/>
    <s v="PlátanoGranadillaGulupaBovinos DP"/>
    <n v="29.482175954519551"/>
    <n v="95.681942681156087"/>
    <n v="75.939504138707548"/>
    <n v="75"/>
    <n v="276.10362277438321"/>
    <n v="2380626.0603456669"/>
    <n v="9733738.6888313796"/>
    <n v="6947995.8663205141"/>
    <n v="8274869.7558648475"/>
    <n v="27337230.371362407"/>
    <n v="0.1016562582872237"/>
    <n v="0.73436500433865026"/>
    <n v="0.43367067852890201"/>
    <n v="0.21796463297412441"/>
    <n v="0.113217"/>
    <n v="5.4999999999999997E-3"/>
    <n v="1.472551951497141"/>
    <n v="0.74298835839414501"/>
    <n v="7.021881022157185"/>
  </r>
  <r>
    <x v="8"/>
    <s v="LOS MANTOS_05Qd-61_102864"/>
    <s v="C114"/>
    <s v="LOS MANTOS_05Qd-61_102864_C114"/>
    <x v="0"/>
    <x v="6"/>
    <x v="1"/>
    <x v="5"/>
    <n v="0.47085504839034392"/>
    <n v="0.76684038712275238"/>
    <n v="0.47085504839034392"/>
    <n v="3"/>
    <x v="5111"/>
    <s v="05Qd-614,70855048390344"/>
    <s v="FríjolGranadillaGulupaBovinos DP"/>
    <n v="27.095567784644341"/>
    <n v="97.817462653753637"/>
    <n v="76.278517839235718"/>
    <n v="75"/>
    <n v="276.19154827763373"/>
    <n v="3610649.4119818141"/>
    <n v="9950985.46283672"/>
    <n v="6979013.527241678"/>
    <n v="8274869.7558648475"/>
    <n v="28815518.157925058"/>
    <n v="0.1194262910195574"/>
    <n v="0.75075525614580485"/>
    <n v="0.43560669724809331"/>
    <n v="0.21796463297412441"/>
    <n v="0.113217"/>
    <n v="5.4999999999999997E-3"/>
    <n v="1.479125806461814"/>
    <n v="0.74630525169869533"/>
    <n v="7.0526985420639496"/>
  </r>
  <r>
    <x v="8"/>
    <s v="LOS MANTOS_05Qd-61_102864"/>
    <s v="C115"/>
    <s v="LOS MANTOS_05Qd-61_102864_C115"/>
    <x v="7"/>
    <x v="0"/>
    <x v="6"/>
    <x v="0"/>
    <n v="0.47081993278063949"/>
    <n v="1.237379395025757"/>
    <n v="3"/>
    <m/>
    <x v="5112"/>
    <s v="05Qd-614,7081993278064"/>
    <s v="Caña paneleraGulupaBovinos DP"/>
    <n v="30.047047971676822"/>
    <n v="200.45546199417259"/>
    <n v="75"/>
    <m/>
    <n v="305.50250996584941"/>
    <n v="5998522.9827514226"/>
    <n v="18340437.393071771"/>
    <n v="8274869.7558648475"/>
    <m/>
    <n v="32613830.13168804"/>
    <n v="0.13540627075746761"/>
    <n v="1.1447487997689849"/>
    <n v="0.21796463297412441"/>
    <m/>
    <n v="8.2211000000000006E-2"/>
    <n v="5.4999999999999997E-3"/>
    <n v="1.479015495645988"/>
    <n v="0.74624959345731379"/>
    <n v="7.0211754169096974"/>
  </r>
  <r>
    <x v="8"/>
    <s v="LOS MANTOS_05Qd-61_102864"/>
    <s v="C116"/>
    <s v="LOS MANTOS_05Qd-61_102864_C116"/>
    <x v="4"/>
    <x v="5"/>
    <x v="1"/>
    <x v="5"/>
    <n v="0.4857835947314102"/>
    <n v="0.4857835947314102"/>
    <n v="0.88626875785128256"/>
    <n v="3"/>
    <x v="5113"/>
    <s v="05Qd-614,8578359473141"/>
    <s v="CaféCaña paneleraGulupaBovinos DP"/>
    <n v="74.810673588637172"/>
    <n v="31.00200726112611"/>
    <n v="143.57553877190779"/>
    <n v="75"/>
    <n v="324.38821962167106"/>
    <n v="7003658.6733054761"/>
    <n v="6189168.8408987271"/>
    <n v="13136275.528871709"/>
    <n v="8274869.7558648475"/>
    <n v="34603972.798940763"/>
    <n v="0.30390300180769159"/>
    <n v="0.139709770929312"/>
    <n v="0.81992241094485541"/>
    <n v="0.21796463297412441"/>
    <n v="0.11178299999999999"/>
    <n v="5.4999999999999997E-3"/>
    <n v="1.526021763554168"/>
    <n v="0.76996699764928522"/>
    <n v="7.2711077085175564"/>
  </r>
  <r>
    <x v="8"/>
    <s v="LOS MANTOS_05Qd-61_102864"/>
    <s v="C117"/>
    <s v="LOS MANTOS_05Qd-61_102864_C117"/>
    <x v="5"/>
    <x v="5"/>
    <x v="1"/>
    <x v="5"/>
    <n v="0.50874352386609745"/>
    <n v="0.50874352386609745"/>
    <n v="1.0699481909287809"/>
    <n v="3"/>
    <x v="5114"/>
    <s v="05Qd-615,08743523866098"/>
    <s v="PlátanoCaña paneleraGulupaBovinos DP"/>
    <n v="31.99673652792508"/>
    <n v="32.467276770982799"/>
    <n v="173.33160693046261"/>
    <n v="75"/>
    <n v="312.79562022937046"/>
    <n v="2583671.7392196259"/>
    <n v="6481691.8481201166"/>
    <n v="15858772.08594639"/>
    <n v="8274869.7558648475"/>
    <n v="33199005.42915098"/>
    <n v="0.11032660946901281"/>
    <n v="0.14631297135590099"/>
    <n v="0.98985154618258675"/>
    <n v="0.21796463297412441"/>
    <n v="0.109237"/>
    <n v="5.4999999999999997E-3"/>
    <n v="1.598147195390883"/>
    <n v="0.80635848532776477"/>
    <n v="7.6066779193796243"/>
  </r>
  <r>
    <x v="8"/>
    <s v="LOS MANTOS_05Qd-61_102864"/>
    <s v="C118"/>
    <s v="LOS MANTOS_05Qd-61_102864_C118"/>
    <x v="0"/>
    <x v="5"/>
    <x v="1"/>
    <x v="5"/>
    <n v="0.51128605238151081"/>
    <n v="0.51128605238151081"/>
    <n v="1.090288419052087"/>
    <n v="3"/>
    <x v="5115"/>
    <s v="05Qd-615,11286052381511"/>
    <s v="FríjolCaña paneleraGulupaBovinos DP"/>
    <n v="29.42218828704512"/>
    <n v="32.629537267943483"/>
    <n v="176.6267238864381"/>
    <n v="75"/>
    <n v="313.67844944142672"/>
    <n v="3920685.7624161839"/>
    <n v="6514085.1574771227"/>
    <n v="16160254.94719003"/>
    <n v="8274869.7558648475"/>
    <n v="34869895.622948185"/>
    <n v="0.129681092078543"/>
    <n v="0.14704419423028819"/>
    <n v="1.008669098684903"/>
    <n v="0.21796463297412441"/>
    <n v="0.109237"/>
    <n v="5.4999999999999997E-3"/>
    <n v="1.606134195962861"/>
    <n v="0.81038839302469468"/>
    <n v="7.6441201128026641"/>
  </r>
  <r>
    <x v="8"/>
    <s v="LOS MANTOS_05Qd-61_102864"/>
    <s v="C119"/>
    <s v="LOS MANTOS_05Qd-61_102864_C119"/>
    <x v="2"/>
    <x v="5"/>
    <x v="1"/>
    <x v="5"/>
    <n v="0.73787979897885214"/>
    <n v="0.46723497487235638"/>
    <n v="0.46723497487235638"/>
    <n v="3"/>
    <x v="5116"/>
    <s v="05Qd-614,67234974872356"/>
    <s v="GranadillaCaña paneleraGulupaBovinos DP"/>
    <n v="94.123276357925121"/>
    <n v="29.81826113673878"/>
    <n v="75.692065929321743"/>
    <n v="75"/>
    <n v="274.63360342398562"/>
    <n v="9575175.3249585461"/>
    <n v="5952848.5095445896"/>
    <n v="6925356.7975580674"/>
    <n v="8274869.7558648475"/>
    <n v="30728250.387926053"/>
    <n v="0.72240214103186839"/>
    <n v="0.1343752486035919"/>
    <n v="0.43225762352709002"/>
    <n v="0.21796463297412441"/>
    <n v="0.109237"/>
    <n v="5.4999999999999997E-3"/>
    <n v="1.467753847766565"/>
    <n v="0.74056743517268508"/>
    <n v="6.9954080316628158"/>
  </r>
  <r>
    <x v="8"/>
    <s v="LOS MANTOS_05Qd-61_102864"/>
    <s v="C120"/>
    <s v="LOS MANTOS_05Qd-61_102864_C120"/>
    <x v="9"/>
    <x v="0"/>
    <x v="6"/>
    <x v="0"/>
    <n v="0.46792311610183168"/>
    <n v="1.211308044916487"/>
    <n v="3"/>
    <m/>
    <x v="5117"/>
    <s v="05Qd-614,67923116101832"/>
    <s v="YucaGulupaBovinos DP"/>
    <n v="32.891673565368762"/>
    <n v="196.2319032764708"/>
    <n v="75"/>
    <m/>
    <n v="304.12357684183957"/>
    <n v="2256661.468138149"/>
    <n v="17954007.84175216"/>
    <n v="8274869.7558648475"/>
    <m/>
    <n v="28485539.065755155"/>
    <n v="0.1193302416838585"/>
    <n v="1.120629158803635"/>
    <n v="0.21796463297412441"/>
    <m/>
    <n v="8.6191000000000004E-2"/>
    <n v="5.4999999999999997E-3"/>
    <n v="1.4699155479638699"/>
    <n v="0.74165813902140343"/>
    <n v="6.982495848003591"/>
  </r>
  <r>
    <x v="8"/>
    <s v="LOS MANTOS_05Qd-61_102864"/>
    <s v="C121"/>
    <s v="LOS MANTOS_05Qd-61_102864_C121"/>
    <x v="4"/>
    <x v="7"/>
    <x v="1"/>
    <x v="5"/>
    <n v="0.48270032085999459"/>
    <n v="0.48270032085999481"/>
    <n v="0.86160256687995829"/>
    <n v="3"/>
    <x v="5118"/>
    <s v="05Qd-614,82700320859995"/>
    <s v="CaféYucaGulupaBovinos DP"/>
    <n v="74.335849412439174"/>
    <n v="33.930406165637081"/>
    <n v="139.57961583455321"/>
    <n v="75"/>
    <n v="322.84587141262944"/>
    <n v="6959206.3739155494"/>
    <n v="2327927.7668889831"/>
    <n v="12770673.246294741"/>
    <n v="8274869.7558648475"/>
    <n v="30332677.142964121"/>
    <n v="0.30197412607973201"/>
    <n v="0.12309873987196621"/>
    <n v="0.79710273847996171"/>
    <n v="0.21796463297412441"/>
    <n v="0.115763"/>
    <n v="5.4999999999999997E-3"/>
    <n v="1.5163360864711879"/>
    <n v="0.76508000856309166"/>
    <n v="7.2296823036342266"/>
  </r>
  <r>
    <x v="8"/>
    <s v="LOS MANTOS_05Qd-61_102864"/>
    <s v="C122"/>
    <s v="LOS MANTOS_05Qd-61_102864_C122"/>
    <x v="5"/>
    <x v="7"/>
    <x v="1"/>
    <x v="5"/>
    <n v="0.50536292267443716"/>
    <n v="0.50536292267443716"/>
    <n v="1.042903381395498"/>
    <n v="3"/>
    <x v="5119"/>
    <s v="05Qd-615,05362922674437"/>
    <s v="PlátanoYucaGulupaBovinos DP"/>
    <n v="31.784118183786681"/>
    <n v="35.523426205408647"/>
    <n v="168.95034778607069"/>
    <n v="75"/>
    <n v="311.25789217526602"/>
    <n v="2566503.2380973129"/>
    <n v="2437223.1158951651"/>
    <n v="15457913.91904407"/>
    <n v="8274869.7558648475"/>
    <n v="28736510.028901394"/>
    <n v="0.1095934890459586"/>
    <n v="0.1288781802514706"/>
    <n v="0.9648313192597342"/>
    <n v="0.21796463297412441"/>
    <n v="0.113217"/>
    <n v="5.4999999999999997E-3"/>
    <n v="1.587527505783572"/>
    <n v="0.80100023243898311"/>
    <n v="7.5608739649669294"/>
  </r>
  <r>
    <x v="8"/>
    <s v="LOS MANTOS_05Qd-61_102864"/>
    <s v="C123"/>
    <s v="LOS MANTOS_05Qd-61_102864_C123"/>
    <x v="0"/>
    <x v="7"/>
    <x v="1"/>
    <x v="5"/>
    <n v="0.50787168993427245"/>
    <n v="0.50787168993427256"/>
    <n v="1.062973519474181"/>
    <n v="3"/>
    <x v="5120"/>
    <s v="05Qd-615,07871689934273"/>
    <s v="FríjolYucaGulupaBovinos DP"/>
    <n v="29.22570724803586"/>
    <n v="35.699774735589052"/>
    <n v="172.20171015481739"/>
    <n v="75"/>
    <n v="312.1271921384423"/>
    <n v="3894503.4674518239"/>
    <n v="2449322.194168881"/>
    <n v="15755393.50564632"/>
    <n v="8274869.7558648475"/>
    <n v="30374088.923131872"/>
    <n v="0.1288150832194172"/>
    <n v="0.12951796869778359"/>
    <n v="0.98339900073974806"/>
    <n v="0.21796463297412441"/>
    <n v="0.113217"/>
    <n v="5.4999999999999997E-3"/>
    <n v="1.595408450055307"/>
    <n v="0.80497662854582219"/>
    <n v="7.5978189779438559"/>
  </r>
  <r>
    <x v="8"/>
    <s v="LOS MANTOS_05Qd-61_102864"/>
    <s v="C124"/>
    <s v="LOS MANTOS_05Qd-61_102864_C124"/>
    <x v="2"/>
    <x v="7"/>
    <x v="1"/>
    <x v="5"/>
    <n v="0.71573706419595773"/>
    <n v="0.46446713302449472"/>
    <n v="0.46446713302449461"/>
    <n v="3"/>
    <x v="5121"/>
    <s v="05Qd-614,64467133024495"/>
    <s v="GranadillaYucaGulupaBovinos DP"/>
    <n v="91.298769238778007"/>
    <n v="32.648742486916817"/>
    <n v="75.243675549968131"/>
    <n v="75"/>
    <n v="274.19118727566297"/>
    <n v="9287837.7829717807"/>
    <n v="2239994.2346188151"/>
    <n v="6884331.8456890592"/>
    <n v="8274869.7558648475"/>
    <n v="26687033.619144503"/>
    <n v="0.70072386899135386"/>
    <n v="0.1184488932706627"/>
    <n v="0.42969698315597388"/>
    <n v="0.21796463297412441"/>
    <n v="0.113217"/>
    <n v="5.4999999999999997E-3"/>
    <n v="1.459059056621449"/>
    <n v="0.73618040584382405"/>
    <n v="6.95862779271022"/>
  </r>
  <r>
    <x v="8"/>
    <s v="LOS MANTOS_05Qd-61_102864"/>
    <s v="C125"/>
    <s v="LOS MANTOS_05Qd-61_102864_C125"/>
    <x v="7"/>
    <x v="7"/>
    <x v="1"/>
    <x v="5"/>
    <n v="0.50353340731762208"/>
    <n v="0.50353340731762208"/>
    <n v="1.028267258540978"/>
    <n v="3"/>
    <x v="5122"/>
    <s v="05Qd-615,03533407317622"/>
    <s v="Caña paneleraYucaGulupaBovinos DP"/>
    <n v="32.134774659303929"/>
    <n v="35.394824262421722"/>
    <n v="166.57929588363839"/>
    <n v="75"/>
    <n v="309.10889480536406"/>
    <n v="6415311.8975639362"/>
    <n v="2428399.8783396319"/>
    <n v="15240977.306094371"/>
    <n v="8274869.7558648475"/>
    <n v="32359558.837862786"/>
    <n v="0.14481455889941419"/>
    <n v="0.12841161533475559"/>
    <n v="0.9512908609828814"/>
    <n v="0.21796463297412441"/>
    <n v="0.109237"/>
    <n v="5.4999999999999997E-3"/>
    <n v="1.58178033712342"/>
    <n v="0.79810045059843127"/>
    <n v="7.5299518608980742"/>
  </r>
  <r>
    <x v="8"/>
    <s v="LOS MANTOS_05Qd-61_102864"/>
    <s v="C126"/>
    <s v="LOS MANTOS_05Qd-61_102864_C126"/>
    <x v="4"/>
    <x v="3"/>
    <x v="8"/>
    <x v="0"/>
    <n v="1.222249144566949"/>
    <n v="0.17794914044216881"/>
    <n v="0.37929311941257049"/>
    <m/>
    <x v="5123"/>
    <s v="05Qd-611,77949140442169"/>
    <s v="CaféPlátanoPiscicultura cachama"/>
    <n v="188.22636826331009"/>
    <n v="11.191870746245479"/>
    <n v="755.29545771226992"/>
    <m/>
    <n v="954.7136967218255"/>
    <n v="17621459.257016402"/>
    <n v="903720.91950180079"/>
    <n v="31474819.823496651"/>
    <m/>
    <n v="50000000.000014856"/>
    <n v="0.76463097564287053"/>
    <n v="3.8590221598726417E-2"/>
    <n v="0.66035675286112017"/>
    <m/>
    <n v="7.8413999999999998E-2"/>
    <n v="5.4999999999999997E-3"/>
    <n v="0.55900253542042566"/>
    <n v="0.28204938760083759"/>
    <n v="2.704457327442952"/>
  </r>
  <r>
    <x v="8"/>
    <s v="LOS MANTOS_05Qd-61_102864"/>
    <s v="C127"/>
    <s v="LOS MANTOS_05Qd-61_102864_C127"/>
    <x v="4"/>
    <x v="2"/>
    <x v="8"/>
    <x v="0"/>
    <n v="1.2819598077924581"/>
    <n v="0.18276449824292301"/>
    <n v="0.3629206763938484"/>
    <m/>
    <x v="5124"/>
    <s v="05Qd-611,82764498242923"/>
    <s v="CaféFríjolPiscicultura cachama"/>
    <n v="197.42181040003851"/>
    <n v="10.51726612616093"/>
    <n v="722.69262045847097"/>
    <m/>
    <n v="930.63169698467038"/>
    <n v="18482322.219297741"/>
    <n v="1401489.7586165371"/>
    <n v="30116188.0221003"/>
    <m/>
    <n v="50000000.000014573"/>
    <n v="0.80198557137431636"/>
    <n v="4.6355850340396021E-2"/>
    <n v="0.63185200875979941"/>
    <m/>
    <n v="7.8413999999999998E-2"/>
    <n v="5.4999999999999997E-3"/>
    <n v="0.57412931385211396"/>
    <n v="0.28968172971503292"/>
    <n v="2.7753700259963758"/>
  </r>
  <r>
    <x v="8"/>
    <s v="LOS MANTOS_05Qd-61_102864"/>
    <s v="C128"/>
    <s v="LOS MANTOS_05Qd-61_102864_C128"/>
    <x v="5"/>
    <x v="2"/>
    <x v="8"/>
    <x v="0"/>
    <n v="2.4488445905185139"/>
    <n v="0.31911347826045222"/>
    <n v="0.423176713825555"/>
    <m/>
    <x v="5125"/>
    <s v="05Qd-613,19113478260452"/>
    <s v="PlátanoFríjolPiscicultura cachama"/>
    <n v="154.01677168332611"/>
    <n v="18.363530158078749"/>
    <n v="842.68190853834381"/>
    <m/>
    <n v="1015.0622103797486"/>
    <n v="12436542.70855904"/>
    <n v="2447052.2224949808"/>
    <n v="35116405.068953432"/>
    <m/>
    <n v="50000000.000007451"/>
    <n v="0.53105879114748344"/>
    <n v="8.0939005014982718E-2"/>
    <n v="0.73675895060020324"/>
    <m/>
    <n v="7.5867999999999991E-2"/>
    <n v="5.4999999999999997E-3"/>
    <n v="1.0024507170485411"/>
    <n v="0.50579486304281662"/>
    <n v="4.7807483626958804"/>
  </r>
  <r>
    <x v="8"/>
    <s v="LOS MANTOS_05Qd-61_102864"/>
    <s v="C129"/>
    <s v="LOS MANTOS_05Qd-61_102864_C129"/>
    <x v="4"/>
    <x v="3"/>
    <x v="2"/>
    <x v="7"/>
    <n v="1.1806421058366801"/>
    <n v="0.1935406280680686"/>
    <n v="0.1935406280680686"/>
    <n v="0.36768291870786812"/>
    <x v="5126"/>
    <s v="05Qd-611,93540628068069"/>
    <s v="CaféPlátanoFríjolPiscicultura cachama"/>
    <n v="181.81888429884879"/>
    <n v="12.172476293522431"/>
    <n v="11.13738341518977"/>
    <n v="732.17578744519335"/>
    <n v="937.3045314527543"/>
    <n v="17021600.59395282"/>
    <n v="982902.83349513239"/>
    <n v="1484124.1637261659"/>
    <n v="30511372.408839889"/>
    <n v="50000000.000014007"/>
    <n v="0.73860188758062628"/>
    <n v="4.1971406588112832E-2"/>
    <n v="4.9089076247099003E-2"/>
    <n v="0.64014316594106946"/>
    <n v="0.10544000000000001"/>
    <n v="5.4999999999999997E-3"/>
    <n v="0.60798103058032016"/>
    <n v="0.30676189548788868"/>
    <n v="2.9610892067488952"/>
  </r>
  <r>
    <x v="8"/>
    <s v="LOS MANTOS_05Qd-61_102864"/>
    <s v="C130"/>
    <s v="LOS MANTOS_05Qd-61_102864_C130"/>
    <x v="4"/>
    <x v="6"/>
    <x v="8"/>
    <x v="0"/>
    <n v="0.1235881192277548"/>
    <n v="0.67229307304979313"/>
    <n v="0.44000000000000011"/>
    <m/>
    <x v="5127"/>
    <s v="05Qd-611,23588119227755"/>
    <s v="CaféGranadillaPiscicultura cachama"/>
    <n v="19.032570361074239"/>
    <n v="85.757093222710665"/>
    <n v="876.18252054794539"/>
    <m/>
    <n v="980.97218413173027"/>
    <n v="1781799.5760551549"/>
    <n v="8724082.2327911817"/>
    <n v="36512449.115309611"/>
    <m/>
    <n v="47018330.924155951"/>
    <n v="7.7315909446978817E-2"/>
    <n v="0.65819115260259919"/>
    <n v="0.76604862146957087"/>
    <m/>
    <n v="7.8413999999999998E-2"/>
    <n v="5.4999999999999997E-3"/>
    <n v="0.38823492951127159"/>
    <n v="0.1958871689759914"/>
    <n v="1.903917290764811"/>
  </r>
  <r>
    <x v="8"/>
    <s v="LOS MANTOS_05Qd-61_102864"/>
    <s v="C131"/>
    <s v="LOS MANTOS_05Qd-61_102864_C131"/>
    <x v="5"/>
    <x v="6"/>
    <x v="8"/>
    <x v="0"/>
    <n v="0.12878430424489631"/>
    <n v="0.71905873820406629"/>
    <n v="0.44000000000000011"/>
    <m/>
    <x v="5128"/>
    <s v="05Qd-611,28784304244896"/>
    <s v="PlátanoGranadillaPiscicultura cachama"/>
    <n v="8.0997148043120095"/>
    <n v="91.722478955548695"/>
    <n v="876.18252054794527"/>
    <m/>
    <n v="976.00471430780601"/>
    <n v="654035.58320317359"/>
    <n v="9330941.8373774085"/>
    <n v="36512449.115309604"/>
    <m/>
    <n v="46497426.535890184"/>
    <n v="2.7928287975425639E-2"/>
    <n v="0.70397586805487111"/>
    <n v="0.76604862146957076"/>
    <m/>
    <n v="7.5867999999999991E-2"/>
    <n v="5.4999999999999997E-3"/>
    <n v="0.40455802380595679"/>
    <n v="0.20412312222816059"/>
    <n v="1.97789218848308"/>
  </r>
  <r>
    <x v="8"/>
    <s v="LOS MANTOS_05Qd-61_102864"/>
    <s v="C132"/>
    <s v="LOS MANTOS_05Qd-61_102864_C132"/>
    <x v="4"/>
    <x v="3"/>
    <x v="5"/>
    <x v="7"/>
    <n v="0.13335556751646699"/>
    <n v="0.1333555675164671"/>
    <n v="0.62684454013173685"/>
    <n v="0.44000000000000011"/>
    <x v="5129"/>
    <s v="05Qd-611,33355567516467"/>
    <s v="CaféPlátanoGranadillaPiscicultura cachama"/>
    <n v="20.536757397535929"/>
    <n v="8.3872182311639474"/>
    <n v="79.959719680531506"/>
    <n v="876.18252054794527"/>
    <n v="985.06621585717664"/>
    <n v="1922619.2222211091"/>
    <n v="677250.90324801183"/>
    <n v="8134314.5341026168"/>
    <n v="36512449.115309604"/>
    <n v="47246633.774881341"/>
    <n v="8.342636045260049E-2"/>
    <n v="2.8919616521310729E-2"/>
    <n v="0.61369594141481842"/>
    <n v="0.76604862146957076"/>
    <n v="0.10544000000000001"/>
    <n v="5.4999999999999997E-3"/>
    <n v="0.4189180131407344"/>
    <n v="0.21136857451360039"/>
    <n v="2.074782262819006"/>
  </r>
  <r>
    <x v="8"/>
    <s v="LOS MANTOS_05Qd-61_102864"/>
    <s v="C133"/>
    <s v="LOS MANTOS_05Qd-61_102864_C133"/>
    <x v="0"/>
    <x v="6"/>
    <x v="8"/>
    <x v="0"/>
    <n v="0.12935653400627431"/>
    <n v="0.72420880605646887"/>
    <n v="0.44"/>
    <m/>
    <x v="5130"/>
    <s v="05Qd-611,29356534006274"/>
    <s v="FríjolGranadillaPiscicultura cachama"/>
    <n v="7.4438805478156036"/>
    <n v="92.379416928921302"/>
    <n v="876.18252054794527"/>
    <m/>
    <n v="976.00581802468218"/>
    <n v="991942.41421525774"/>
    <n v="9397772.2380611394"/>
    <n v="36512449.115309604"/>
    <m/>
    <n v="46902163.767586"/>
    <n v="3.2809611213316672E-2"/>
    <n v="0.70901790884279303"/>
    <n v="0.76604862146957065"/>
    <m/>
    <n v="7.5867999999999991E-2"/>
    <n v="5.4999999999999997E-3"/>
    <n v="0.40635560420819161"/>
    <n v="0.20503010639994479"/>
    <n v="1.986319050670879"/>
  </r>
  <r>
    <x v="8"/>
    <s v="LOS MANTOS_05Qd-61_102864"/>
    <s v="C134"/>
    <s v="LOS MANTOS_05Qd-61_102864_C134"/>
    <x v="4"/>
    <x v="2"/>
    <x v="5"/>
    <x v="7"/>
    <n v="0.13396923819738879"/>
    <n v="0.13396923819738879"/>
    <n v="0.63175390557911082"/>
    <n v="0.44"/>
    <x v="5131"/>
    <s v="05Qd-611,33969238197389"/>
    <s v="CaféFríjolGranadillaPiscicultura cachama"/>
    <n v="20.631262682397882"/>
    <n v="7.7093207071770129"/>
    <n v="80.585953873939033"/>
    <n v="876.18252054794527"/>
    <n v="985.10905781145925"/>
    <n v="1931466.659708922"/>
    <n v="1027313.93190893"/>
    <n v="8198021.4345462304"/>
    <n v="36512449.115309604"/>
    <n v="47669251.141473688"/>
    <n v="8.3810268769135179E-2"/>
    <n v="3.3979563951422383E-2"/>
    <n v="0.6185023287358955"/>
    <n v="0.76604862146957065"/>
    <n v="0.10544000000000001"/>
    <n v="5.4999999999999997E-3"/>
    <n v="0.42084577444205917"/>
    <n v="0.2123412425428613"/>
    <n v="2.0838193989588092"/>
  </r>
  <r>
    <x v="8"/>
    <s v="LOS MANTOS_05Qd-61_102864"/>
    <s v="C135"/>
    <s v="LOS MANTOS_05Qd-61_102864_C135"/>
    <x v="5"/>
    <x v="2"/>
    <x v="5"/>
    <x v="7"/>
    <n v="0.14009666057390349"/>
    <n v="0.14009666057390349"/>
    <n v="0.68077328459122777"/>
    <n v="0.44"/>
    <x v="5132"/>
    <s v="05Qd-611,40096660573904"/>
    <s v="PlátanoFríjolGranadillaPiscicultura cachama"/>
    <n v="8.8111901705606375"/>
    <n v="8.0619260130255359"/>
    <n v="86.838821297652842"/>
    <n v="876.18252054794527"/>
    <n v="979.89445802918431"/>
    <n v="711485.77957939496"/>
    <n v="1074300.7361841721"/>
    <n v="8834126.5955916625"/>
    <n v="36512449.115309604"/>
    <n v="47132362.226664834"/>
    <n v="3.038149643968352E-2"/>
    <n v="3.5533705359567021E-2"/>
    <n v="0.66649348447618273"/>
    <n v="0.76604862146957065"/>
    <n v="0.102894"/>
    <n v="5.4999999999999997E-3"/>
    <n v="0.44009422169812612"/>
    <n v="0.22205320700963699"/>
    <n v="2.1715080344467981"/>
  </r>
  <r>
    <x v="8"/>
    <s v="LOS MANTOS_05Qd-61_102864"/>
    <s v="C136"/>
    <s v="LOS MANTOS_05Qd-61_102864_C136"/>
    <x v="4"/>
    <x v="5"/>
    <x v="8"/>
    <x v="0"/>
    <n v="1.3155531590451961"/>
    <n v="0.184576420139446"/>
    <n v="0.34563462220981889"/>
    <m/>
    <x v="5133"/>
    <s v="05Qd-611,84576420139446"/>
    <s v="CaféCaña paneleraPiscicultura cachama"/>
    <n v="202.5951864929601"/>
    <n v="11.77940049737496"/>
    <n v="688.27048744644526"/>
    <m/>
    <n v="902.64507443678031"/>
    <n v="18966645.626712762"/>
    <n v="2351612.2007440589"/>
    <n v="28681742.172557428"/>
    <m/>
    <n v="50000000.000014246"/>
    <n v="0.82300134958751803"/>
    <n v="5.308357395414344E-2"/>
    <n v="0.60175664971815368"/>
    <m/>
    <n v="7.4434E-2"/>
    <n v="5.4999999999999997E-3"/>
    <n v="0.57982121509773632"/>
    <n v="0.29255362592102202"/>
    <n v="2.7980730424132192"/>
  </r>
  <r>
    <x v="8"/>
    <s v="LOS MANTOS_05Qd-61_102864"/>
    <s v="C137"/>
    <s v="LOS MANTOS_05Qd-61_102864_C137"/>
    <x v="5"/>
    <x v="5"/>
    <x v="8"/>
    <x v="0"/>
    <n v="2.5631239636424419"/>
    <n v="0.32870319217567279"/>
    <n v="0.39520476593861192"/>
    <m/>
    <x v="5134"/>
    <s v="05Qd-613,28703192175673"/>
    <s v="PlátanoCaña paneleraPiscicultura cachama"/>
    <n v="161.20421844360209"/>
    <n v="20.97736288566897"/>
    <n v="786.9806998923948"/>
    <m/>
    <n v="969.16228122166581"/>
    <n v="13016914.49289597"/>
    <n v="4187872.0833346378"/>
    <n v="32795213.42377593"/>
    <m/>
    <n v="50000000.000006542"/>
    <n v="0.55584152582132207"/>
    <n v="9.4533961584247678E-2"/>
    <n v="0.68805924123972273"/>
    <m/>
    <n v="7.1887999999999994E-2"/>
    <n v="5.4999999999999997E-3"/>
    <n v="1.03257547280316"/>
    <n v="0.52099455959844121"/>
    <n v="4.9179899541583278"/>
  </r>
  <r>
    <x v="8"/>
    <s v="LOS MANTOS_05Qd-61_102864"/>
    <s v="C138"/>
    <s v="LOS MANTOS_05Qd-61_102864_C138"/>
    <x v="4"/>
    <x v="3"/>
    <x v="4"/>
    <x v="7"/>
    <n v="1.2151726817787181"/>
    <n v="0.19557370600691609"/>
    <n v="0.19557370600691609"/>
    <n v="0.3494169662766109"/>
    <x v="5135"/>
    <s v="05Qd-611,95573706006916"/>
    <s v="CaféPlátanoCaña paneleraPiscicultura cachama"/>
    <n v="187.13659299392251"/>
    <n v="12.30034398342576"/>
    <n v="12.481231394946731"/>
    <n v="695.80235962376662"/>
    <n v="907.72052799606161"/>
    <n v="17519436.194647402"/>
    <n v="993227.89075446315"/>
    <n v="2491724.0937013221"/>
    <n v="28995611.820910469"/>
    <n v="50000000.000013649"/>
    <n v="0.76020398735662986"/>
    <n v="4.2412301823642799E-2"/>
    <n v="5.6246357354101398E-2"/>
    <n v="0.60834178485063006"/>
    <n v="0.10145999999999999"/>
    <n v="5.4999999999999997E-3"/>
    <n v="0.61436766284895106"/>
    <n v="0.30998432402096199"/>
    <n v="2.9870490469390738"/>
  </r>
  <r>
    <x v="8"/>
    <s v="LOS MANTOS_05Qd-61_102864"/>
    <s v="C139"/>
    <s v="LOS MANTOS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LOS MANTOS_05Qd-61_102864"/>
    <s v="C140"/>
    <s v="LOS MANTOS_05Qd-61_102864_C140"/>
    <x v="4"/>
    <x v="2"/>
    <x v="4"/>
    <x v="7"/>
    <n v="1.280762583207022"/>
    <n v="0.2014057827589841"/>
    <n v="0.2014057827589841"/>
    <n v="0.33048367886485103"/>
    <x v="5136"/>
    <s v="05Qd-612,01405782758984"/>
    <s v="CaféFríjolCaña paneleraPiscicultura cachama"/>
    <n v="197.2374378138814"/>
    <n v="11.589987316948809"/>
    <n v="12.853426108345859"/>
    <n v="658.10005169946089"/>
    <n v="879.78090293863693"/>
    <n v="18465061.545115609"/>
    <n v="1544436.389870883"/>
    <n v="2566028.1832241202"/>
    <n v="27424473.8818027"/>
    <n v="50000000.000013307"/>
    <n v="0.80123659559724614"/>
    <n v="5.1083970973708002E-2"/>
    <n v="5.7923643528254909E-2"/>
    <n v="0.57537856048320768"/>
    <n v="0.10145999999999999"/>
    <n v="5.4999999999999997E-3"/>
    <n v="0.63268832280309151"/>
    <n v="0.31922816567298978"/>
    <n v="3.0729343160659228"/>
  </r>
  <r>
    <x v="8"/>
    <s v="LOS MANTOS_05Qd-61_102864"/>
    <s v="C141"/>
    <s v="LOS MANTOS_05Qd-61_102864_C141"/>
    <x v="5"/>
    <x v="2"/>
    <x v="4"/>
    <x v="7"/>
    <n v="2.444854219543946"/>
    <n v="0.35141699982119551"/>
    <n v="0.35141699982119512"/>
    <n v="0.36648177902561752"/>
    <x v="5137"/>
    <s v="05Qd-613,51416999821196"/>
    <s v="PlátanoFríjolCaña paneleraPiscicultura cachama"/>
    <n v="153.76580269260231"/>
    <n v="20.222450989710619"/>
    <n v="22.42692527763003"/>
    <n v="729.78392927627419"/>
    <n v="926.19910823621717"/>
    <n v="12416277.47031552"/>
    <n v="2694764.7436349192"/>
    <n v="4477259.3579616463"/>
    <n v="30411698.42809318"/>
    <n v="50000000.00000526"/>
    <n v="0.53019343546334208"/>
    <n v="8.9132375310275055E-2"/>
    <n v="0.1010663782765877"/>
    <n v="0.6380519582188412"/>
    <n v="9.8914000000000002E-2"/>
    <n v="5.4999999999999997E-3"/>
    <n v="1.1039277481294101"/>
    <n v="0.55699594471659486"/>
    <n v="5.2795076910579599"/>
  </r>
  <r>
    <x v="8"/>
    <s v="LOS MANTOS_05Qd-61_102864"/>
    <s v="C142"/>
    <s v="LOS MANTOS_05Qd-61_102864_C142"/>
    <x v="2"/>
    <x v="5"/>
    <x v="8"/>
    <x v="0"/>
    <n v="0.71529968797997745"/>
    <n v="0.12836663199777529"/>
    <n v="0.43999999999999989"/>
    <m/>
    <x v="5138"/>
    <s v="05Qd-611,28366631997775"/>
    <s v="GranadillaCaña paneleraPiscicultura cachama"/>
    <n v="91.242977926282308"/>
    <n v="8.1921730178674856"/>
    <n v="876.18252054794516"/>
    <m/>
    <n v="975.61767149209493"/>
    <n v="9282162.124203546"/>
    <n v="1635466.424943835"/>
    <n v="36512449.115309604"/>
    <m/>
    <n v="47430077.664456986"/>
    <n v="0.70029566711443858"/>
    <n v="3.6917822968666178E-2"/>
    <n v="0.76604862146957065"/>
    <m/>
    <n v="7.1887999999999994E-2"/>
    <n v="5.4999999999999997E-3"/>
    <n v="0.40324596439091709"/>
    <n v="0.2034611117164738"/>
    <n v="1.9677613960851441"/>
  </r>
  <r>
    <x v="8"/>
    <s v="LOS MANTOS_05Qd-61_102864"/>
    <s v="C143"/>
    <s v="LOS MANTOS_05Qd-61_102864_C143"/>
    <x v="4"/>
    <x v="6"/>
    <x v="4"/>
    <x v="7"/>
    <n v="0.13290776961076259"/>
    <n v="0.62326215688610109"/>
    <n v="0.13290776961076259"/>
    <n v="0.43999999999999989"/>
    <x v="5139"/>
    <s v="05Qd-611,32907769610763"/>
    <s v="CaféGranadillaCaña paneleraPiscicultura cachama"/>
    <n v="20.467796520057441"/>
    <n v="79.502754130430247"/>
    <n v="8.4819818602789852"/>
    <n v="876.18252054794516"/>
    <n v="984.63505305871183"/>
    <n v="1916163.2123430709"/>
    <n v="8087827.3586769896"/>
    <n v="1693323.190222363"/>
    <n v="36512449.115309604"/>
    <n v="48209762.87655203"/>
    <n v="8.314622104644781E-2"/>
    <n v="0.61018870171232842"/>
    <n v="3.8223839274177128E-2"/>
    <n v="0.76604862146957065"/>
    <n v="0.10145999999999999"/>
    <n v="5.4999999999999997E-3"/>
    <n v="0.41751131814899262"/>
    <n v="0.21065881483305879"/>
    <n v="2.0642078290896779"/>
  </r>
  <r>
    <x v="8"/>
    <s v="LOS MANTOS_05Qd-61_102864"/>
    <s v="C144"/>
    <s v="LOS MANTOS_05Qd-61_102864_C144"/>
    <x v="5"/>
    <x v="6"/>
    <x v="4"/>
    <x v="7"/>
    <n v="0.13893629407396241"/>
    <n v="0.67149035259169865"/>
    <n v="0.13893629407396241"/>
    <n v="0.44000000000000011"/>
    <x v="5140"/>
    <s v="05Qd-611,38936294073962"/>
    <s v="PlátanoGranadillaCaña paneleraPiscicultura cachama"/>
    <n v="8.7382104874144044"/>
    <n v="85.654698930821993"/>
    <n v="8.866713582817555"/>
    <n v="876.18252054794527"/>
    <n v="979.44214354899918"/>
    <n v="705592.81781694887"/>
    <n v="8713665.6457890403"/>
    <n v="1770130.1391784321"/>
    <n v="36512449.115309604"/>
    <n v="47701837.718094021"/>
    <n v="3.012985824543769E-2"/>
    <n v="0.65740526989056391"/>
    <n v="3.9957623166696321E-2"/>
    <n v="0.76604862146957076"/>
    <n v="9.8914000000000002E-2"/>
    <n v="5.4999999999999997E-3"/>
    <n v="0.43644909133181892"/>
    <n v="0.22021402610723029"/>
    <n v="2.1504400581786718"/>
  </r>
  <r>
    <x v="8"/>
    <s v="LOS MANTOS_05Qd-61_102864"/>
    <s v="C145"/>
    <s v="LOS MANTOS_05Qd-61_102864_C145"/>
    <x v="0"/>
    <x v="6"/>
    <x v="4"/>
    <x v="7"/>
    <n v="0.13960253013353299"/>
    <n v="0.67682024106826411"/>
    <n v="0.13960253013353299"/>
    <n v="0.44"/>
    <x v="5141"/>
    <s v="05Qd-611,39602530133533"/>
    <s v="FríjolGranadillaCaña paneleraPiscicultura cachama"/>
    <n v="8.0334910522296727"/>
    <n v="86.334574659539527"/>
    <n v="8.9092318057061934"/>
    <n v="876.18252054794527"/>
    <n v="979.45981806542068"/>
    <n v="1070511.604496904"/>
    <n v="8782829.5078384113"/>
    <n v="1778618.378602939"/>
    <n v="36512449.115309604"/>
    <n v="48144408.606247857"/>
    <n v="3.5408375566512787E-2"/>
    <n v="0.66262335941173034"/>
    <n v="4.0149230475541177E-2"/>
    <n v="0.76604862146957065"/>
    <n v="9.8914000000000002E-2"/>
    <n v="5.4999999999999997E-3"/>
    <n v="0.43854197947706702"/>
    <n v="0.2212700102616498"/>
    <n v="2.1602512910740468"/>
  </r>
  <r>
    <x v="8"/>
    <s v="LOS MANTOS_05Qd-61_102864"/>
    <s v="C146"/>
    <s v="LOS MANTOS_05Qd-61_102864_C146"/>
    <x v="4"/>
    <x v="7"/>
    <x v="8"/>
    <x v="0"/>
    <n v="1.173705619532404"/>
    <n v="0.1735816638626333"/>
    <n v="0.38852935523129589"/>
    <m/>
    <x v="5142"/>
    <s v="05Qd-611,73581663862633"/>
    <s v="CaféYucaPiscicultura cachama"/>
    <n v="180.75066540799031"/>
    <n v="12.20155882074609"/>
    <n v="773.68779493960187"/>
    <m/>
    <n v="966.64001916833831"/>
    <n v="16921595.60614736"/>
    <n v="837135.50139905012"/>
    <n v="32241268.892469861"/>
    <m/>
    <n v="50000000.000016272"/>
    <n v="0.73426246765634295"/>
    <n v="4.4266977176025082E-2"/>
    <n v="0.67643722039862575"/>
    <m/>
    <n v="7.8413999999999998E-2"/>
    <n v="5.4999999999999997E-3"/>
    <n v="0.54528271370460746"/>
    <n v="0.27512693722227388"/>
    <n v="2.6401402895532149"/>
  </r>
  <r>
    <x v="8"/>
    <s v="LOS MANTOS_05Qd-61_102864"/>
    <s v="C147"/>
    <s v="LOS MANTOS_05Qd-61_102864_C147"/>
    <x v="5"/>
    <x v="7"/>
    <x v="8"/>
    <x v="0"/>
    <n v="0.25067956288390031"/>
    <n v="1.8161160659551021"/>
    <n v="0.44000000000000011"/>
    <m/>
    <x v="5143"/>
    <s v="05Qd-612,506795628839"/>
    <s v="PlátanoYucaPiscicultura cachama"/>
    <n v="15.76615239360317"/>
    <n v="127.6600679527384"/>
    <n v="876.18252054794527"/>
    <m/>
    <n v="1019.6087408942868"/>
    <n v="1273084.9078946339"/>
    <n v="8758616.5476287678"/>
    <n v="36512449.115309604"/>
    <m/>
    <n v="46544150.570833005"/>
    <n v="5.4362610900643503E-2"/>
    <n v="0.46314781556805468"/>
    <n v="0.76604862146957076"/>
    <m/>
    <n v="7.5867999999999991E-2"/>
    <n v="5.4999999999999997E-3"/>
    <n v="0.78747506665099554"/>
    <n v="0.39732710717098191"/>
    <n v="3.77296580266098"/>
  </r>
  <r>
    <x v="8"/>
    <s v="LOS MANTOS_05Qd-61_102864"/>
    <s v="C148"/>
    <s v="LOS MANTOS_05Qd-61_102864_C148"/>
    <x v="4"/>
    <x v="3"/>
    <x v="7"/>
    <x v="7"/>
    <n v="1.0717185034226131"/>
    <n v="0.1832734125432004"/>
    <n v="0.18327341254320029"/>
    <n v="0.39446879692299047"/>
    <x v="5144"/>
    <s v="05Qd-611,832734125432"/>
    <s v="CaféPlátanoYucaPiscicultura cachama"/>
    <n v="165.04464952708241"/>
    <n v="11.52673364597357"/>
    <n v="12.882819957264569"/>
    <n v="785.51514719432123"/>
    <n v="974.96935032464171"/>
    <n v="15451222.876284629"/>
    <n v="930760.42116427608"/>
    <n v="883876.07704856491"/>
    <n v="32734140.625518382"/>
    <n v="50000000.000015855"/>
    <n v="0.67046000279827811"/>
    <n v="3.9744848362981568E-2"/>
    <n v="4.673857704487959E-2"/>
    <n v="0.68677790476276568"/>
    <n v="0.10544000000000001"/>
    <n v="5.4999999999999997E-3"/>
    <n v="0.57572799751790704"/>
    <n v="0.29048835888097269"/>
    <n v="2.8098904818308839"/>
  </r>
  <r>
    <x v="8"/>
    <s v="LOS MANTOS_05Qd-61_102864"/>
    <s v="C149"/>
    <s v="LOS MANTOS_05Qd-61_102864_C149"/>
    <x v="0"/>
    <x v="7"/>
    <x v="8"/>
    <x v="0"/>
    <n v="0.25351199701733862"/>
    <n v="1.8416079731560471"/>
    <n v="0.44000000000000011"/>
    <m/>
    <x v="5145"/>
    <s v="05Qd-612,53511997017339"/>
    <s v="FríjolYucaPiscicultura cachama"/>
    <n v="14.588463101088671"/>
    <n v="129.45196807769329"/>
    <n v="876.18252054794527"/>
    <m/>
    <n v="1020.2229517267273"/>
    <n v="1944001.5480139011"/>
    <n v="8881556.8400617819"/>
    <n v="36512449.115309604"/>
    <m/>
    <n v="47338007.503385291"/>
    <n v="6.4300038061061035E-2"/>
    <n v="0.4696487883616477"/>
    <n v="0.76604862146957076"/>
    <m/>
    <n v="7.5867999999999991E-2"/>
    <n v="5.4999999999999997E-3"/>
    <n v="0.79637276549949287"/>
    <n v="0.40181651527248158"/>
    <n v="3.8146772509453601"/>
  </r>
  <r>
    <x v="8"/>
    <s v="LOS MANTOS_05Qd-61_102864"/>
    <s v="C150"/>
    <s v="LOS MANTOS_05Qd-61_102864_C150"/>
    <x v="4"/>
    <x v="2"/>
    <x v="7"/>
    <x v="7"/>
    <n v="1.1290668711849099"/>
    <n v="0.18838537287472171"/>
    <n v="0.18838537287472171"/>
    <n v="0.37801611181286371"/>
    <x v="5146"/>
    <s v="05Qd-611,88385372874722"/>
    <s v="CaféFríjolYucaPiscicultura cachama"/>
    <n v="173.8762981624761"/>
    <n v="10.8407219117908"/>
    <n v="13.24215448192807"/>
    <n v="752.75252194529264"/>
    <n v="950.71169650148761"/>
    <n v="16278028.057921929"/>
    <n v="1444592.2118099511"/>
    <n v="908529.62270559208"/>
    <n v="31368850.10757811"/>
    <n v="50000000.000015587"/>
    <n v="0.70633676212229279"/>
    <n v="4.7781512466896457E-2"/>
    <n v="4.8042234506645132E-2"/>
    <n v="0.65813345760802566"/>
    <n v="0.10544000000000001"/>
    <n v="5.4999999999999997E-3"/>
    <n v="0.59178651164834029"/>
    <n v="0.29859081600643378"/>
    <n v="2.8851710564019908"/>
  </r>
  <r>
    <x v="8"/>
    <s v="LOS MANTOS_05Qd-61_102864"/>
    <s v="C151"/>
    <s v="LOS MANTOS_05Qd-61_102864_C151"/>
    <x v="5"/>
    <x v="2"/>
    <x v="7"/>
    <x v="7"/>
    <n v="0.25961563830377687"/>
    <n v="0.25961563830377687"/>
    <n v="1.636925106430215"/>
    <n v="0.44"/>
    <x v="5147"/>
    <s v="05Qd-612,59615638303777"/>
    <s v="PlátanoFríjolYucaPiscicultura cachama"/>
    <n v="16.328174782862551"/>
    <n v="14.93969991329916"/>
    <n v="115.0642154638541"/>
    <n v="876.18252054794527"/>
    <n v="1022.5146107079611"/>
    <n v="1318467.078750429"/>
    <n v="1990805.992178119"/>
    <n v="7894428.99227296"/>
    <n v="36512449.115309604"/>
    <n v="47716151.178511113"/>
    <n v="5.6300496803430647E-2"/>
    <n v="6.5848147703391716E-2"/>
    <n v="0.41745034995489239"/>
    <n v="0.76604862146957065"/>
    <n v="0.102894"/>
    <n v="5.4999999999999997E-3"/>
    <n v="0.81554650776055582"/>
    <n v="0.41149078671148642"/>
    <n v="3.9315876775098109"/>
  </r>
  <r>
    <x v="8"/>
    <s v="LOS MANTOS_05Qd-61_102864"/>
    <s v="C152"/>
    <s v="LOS MANTOS_05Qd-61_102864_C152"/>
    <x v="2"/>
    <x v="7"/>
    <x v="8"/>
    <x v="0"/>
    <n v="0.70848750610548694"/>
    <n v="0.12760972290060971"/>
    <n v="0.43999999999999989"/>
    <m/>
    <x v="5148"/>
    <s v="05Qd-611,2760972290061"/>
    <s v="GranadillaYucaPiscicultura cachama"/>
    <n v="90.374022199264914"/>
    <n v="8.9700576974713488"/>
    <n v="876.18252054794516"/>
    <m/>
    <n v="975.52660044468143"/>
    <n v="9193763.1249573007"/>
    <n v="615425.77128615789"/>
    <n v="36512449.115309604"/>
    <m/>
    <n v="46321638.011553064"/>
    <n v="0.69362637656326653"/>
    <n v="3.2543164786981868E-2"/>
    <n v="0.76604862146957065"/>
    <m/>
    <n v="7.5867999999999991E-2"/>
    <n v="5.4999999999999997E-3"/>
    <n v="0.40086823947835493"/>
    <n v="0.20226141079746629"/>
    <n v="1.9605948792819179"/>
  </r>
  <r>
    <x v="8"/>
    <s v="LOS MANTOS_05Qd-61_102864"/>
    <s v="C153"/>
    <s v="LOS MANTOS_05Qd-61_102864_C153"/>
    <x v="4"/>
    <x v="6"/>
    <x v="7"/>
    <x v="7"/>
    <n v="0.13209652917542869"/>
    <n v="0.61677223340343001"/>
    <n v="0.13209652917542869"/>
    <n v="0.43999999999999989"/>
    <x v="5149"/>
    <s v="05Qd-611,32096529175429"/>
    <s v="CaféGranadillaYucaPiscicultura cachama"/>
    <n v="20.342865493016031"/>
    <n v="78.674905390911164"/>
    <n v="9.2854483295304"/>
    <n v="876.18252054794516"/>
    <n v="984.48573976140278"/>
    <n v="1904467.364289158"/>
    <n v="8003610.1795671415"/>
    <n v="637064.37490919675"/>
    <n v="36512449.115309604"/>
    <n v="47057591.034075096"/>
    <n v="8.2638714399126678E-2"/>
    <n v="0.60383490990842925"/>
    <n v="3.3687394808407649E-2"/>
    <n v="0.76604862146957065"/>
    <n v="0.10544000000000001"/>
    <n v="5.4999999999999997E-3"/>
    <n v="0.41496291887569242"/>
    <n v="0.20937299874305459"/>
    <n v="2.056241209373034"/>
  </r>
  <r>
    <x v="8"/>
    <s v="LOS MANTOS_05Qd-61_102864"/>
    <s v="C154"/>
    <s v="LOS MANTOS_05Qd-61_102864_C154"/>
    <x v="5"/>
    <x v="6"/>
    <x v="7"/>
    <x v="7"/>
    <n v="0.13805003631877169"/>
    <n v="0.66440029055017302"/>
    <n v="0.13805003631877169"/>
    <n v="0.44000000000000011"/>
    <x v="5150"/>
    <s v="05Qd-611,38050036318772"/>
    <s v="PlátanoGranadillaYucaPiscicultura cachama"/>
    <n v="8.6824705033981537"/>
    <n v="84.750297062315937"/>
    <n v="9.7039376214449948"/>
    <n v="876.18252054794527"/>
    <n v="979.3192257351044"/>
    <n v="701091.92688009806"/>
    <n v="8621660.7051382847"/>
    <n v="665776.46394337772"/>
    <n v="36512449.115309604"/>
    <n v="46500978.211271361"/>
    <n v="2.9937663536986629E-2"/>
    <n v="0.65046392794579855"/>
    <n v="3.5205664416885551E-2"/>
    <n v="0.76604862146957076"/>
    <n v="0.102894"/>
    <n v="5.4999999999999997E-3"/>
    <n v="0.43366503555635072"/>
    <n v="0.21880930756525299"/>
    <n v="2.1413687063093199"/>
  </r>
  <r>
    <x v="8"/>
    <s v="LOS MANTOS_05Qd-61_102864"/>
    <s v="C155"/>
    <s v="LOS MANTOS_05Qd-61_102864_C155"/>
    <x v="0"/>
    <x v="6"/>
    <x v="7"/>
    <x v="7"/>
    <n v="0.13870777969032511"/>
    <n v="0.66966223752260079"/>
    <n v="0.13870777969032511"/>
    <n v="0.44000000000000011"/>
    <x v="5151"/>
    <s v="05Qd-611,38707779690325"/>
    <s v="FríjolGranadillaYucaPiscicultura cachama"/>
    <n v="7.9820022312705232"/>
    <n v="85.421506234530668"/>
    <n v="9.7501723115521024"/>
    <n v="876.18252054794527"/>
    <n v="979.33620132529859"/>
    <n v="1063650.405551106"/>
    <n v="8689942.9170667809"/>
    <n v="668948.57506896881"/>
    <n v="36512449.115309604"/>
    <n v="46934991.012996458"/>
    <n v="3.5181433693030208E-2"/>
    <n v="0.65561550109380795"/>
    <n v="3.5373402818329153E-2"/>
    <n v="0.76604862146957076"/>
    <n v="0.102894"/>
    <n v="5.4999999999999997E-3"/>
    <n v="0.43573124510049771"/>
    <n v="0.21985183080916529"/>
    <n v="2.1510548728129142"/>
  </r>
  <r>
    <x v="8"/>
    <s v="LOS MANTOS_05Qd-61_102864"/>
    <s v="C156"/>
    <s v="LOS MANTOS_05Qd-61_102864_C156"/>
    <x v="7"/>
    <x v="7"/>
    <x v="8"/>
    <x v="0"/>
    <n v="0.2486362860353287"/>
    <n v="1.7977265743179589"/>
    <n v="0.43999999999999989"/>
    <m/>
    <x v="5152"/>
    <s v="05Qd-612,48636286035329"/>
    <s v="Caña paneleraYucaPiscicultura cachama"/>
    <n v="15.86760859906882"/>
    <n v="126.3674172262666"/>
    <n v="876.18252054794516"/>
    <m/>
    <n v="1018.4175463732806"/>
    <n v="3167772.5862633772"/>
    <n v="8669929.2061229497"/>
    <n v="36512449.115309604"/>
    <m/>
    <n v="48350150.907695934"/>
    <n v="7.1506981593144822E-2"/>
    <n v="0.45845810820804039"/>
    <n v="0.76604862146957065"/>
    <m/>
    <n v="7.1887999999999994E-2"/>
    <n v="5.4999999999999997E-3"/>
    <n v="0.78105639592249865"/>
    <n v="0.39408851336599598"/>
    <n v="3.7388957696417822"/>
  </r>
  <r>
    <x v="8"/>
    <s v="LOS MANTOS_05Qd-61_102864"/>
    <s v="C157"/>
    <s v="LOS MANTOS_05Qd-61_102864_C157"/>
    <x v="4"/>
    <x v="5"/>
    <x v="7"/>
    <x v="7"/>
    <n v="1.1621410681906259"/>
    <n v="0.19031104609951449"/>
    <n v="0.19031104609951449"/>
    <n v="0.36034730060549008"/>
    <x v="5153"/>
    <s v="05Qd-611,90311046099515"/>
    <s v="CaféCaña paneleraYucaPiscicultura cachama"/>
    <n v="178.96972450135641"/>
    <n v="12.14537604200442"/>
    <n v="13.377515640468641"/>
    <n v="717.56819572083282"/>
    <n v="922.06081190466227"/>
    <n v="16754866.69396062"/>
    <n v="2424674.7098349412"/>
    <n v="917816.60258984612"/>
    <n v="29902641.993629839"/>
    <n v="50000000.000015244"/>
    <n v="0.72702776087447074"/>
    <n v="5.4732833599664063E-2"/>
    <n v="4.853332170326196E-2"/>
    <n v="0.62737171108890166"/>
    <n v="0.10145999999999999"/>
    <n v="5.4999999999999997E-3"/>
    <n v="0.59783574690946972"/>
    <n v="0.30164300806773048"/>
    <n v="2.9095492159723459"/>
  </r>
  <r>
    <x v="8"/>
    <s v="LOS MANTOS_05Qd-61_102864"/>
    <s v="C158"/>
    <s v="LOS MANTOS_05Qd-61_102864_C158"/>
    <x v="5"/>
    <x v="5"/>
    <x v="7"/>
    <x v="7"/>
    <n v="0.25450468909315882"/>
    <n v="0.25450468909315882"/>
    <n v="1.5960375127452699"/>
    <n v="0.44000000000000011"/>
    <x v="5154"/>
    <s v="05Qd-612,54504689093159"/>
    <s v="PlátanoCaña paneleraYucaPiscicultura cachama"/>
    <n v="16.00672853808873"/>
    <n v="16.242121604825329"/>
    <n v="112.19010786352339"/>
    <n v="876.18252054794527"/>
    <n v="1020.6214785543827"/>
    <n v="1292510.944831098"/>
    <n v="3242539.4942966509"/>
    <n v="7697239.6378286164"/>
    <n v="36512449.115309604"/>
    <n v="48744739.192265972"/>
    <n v="5.5192131446185851E-2"/>
    <n v="7.3194715093868795E-2"/>
    <n v="0.40702315311763643"/>
    <n v="0.76604862146957076"/>
    <n v="9.8914000000000002E-2"/>
    <n v="5.4999999999999997E-3"/>
    <n v="0.7994911699261531"/>
    <n v="0.40338993221265662"/>
    <n v="3.852341993070397"/>
  </r>
  <r>
    <x v="8"/>
    <s v="LOS MANTOS_05Qd-61_102864"/>
    <s v="C159"/>
    <s v="LOS MANTOS_05Qd-61_102864_C159"/>
    <x v="0"/>
    <x v="5"/>
    <x v="7"/>
    <x v="7"/>
    <n v="0.25742472655203091"/>
    <n v="0.25742472655203091"/>
    <n v="1.619397812416248"/>
    <n v="0.44000000000000011"/>
    <x v="5155"/>
    <s v="05Qd-612,57424726552031"/>
    <s v="FríjolCaña paneleraYucaPiscicultura cachama"/>
    <n v="14.813622900675959"/>
    <n v="16.428474177214621"/>
    <n v="113.8321711100842"/>
    <n v="876.18252054794527"/>
    <n v="1021.2567887359201"/>
    <n v="1974005.462471178"/>
    <n v="3279742.489726542"/>
    <n v="7809899.7871942325"/>
    <n v="36512449.115309604"/>
    <n v="49576096.854701556"/>
    <n v="6.5292451283959316E-2"/>
    <n v="7.4034508304073016E-2"/>
    <n v="0.41298052113306588"/>
    <n v="0.76604862146957076"/>
    <n v="9.8914000000000002E-2"/>
    <n v="5.4999999999999997E-3"/>
    <n v="0.80866406246711287"/>
    <n v="0.40801819158496899"/>
    <n v="3.8953435195723909"/>
  </r>
  <r>
    <x v="8"/>
    <s v="LOS MANTOS_05Qd-61_102864"/>
    <s v="C160"/>
    <s v="LOS MANTOS_05Qd-61_102864_C160"/>
    <x v="2"/>
    <x v="5"/>
    <x v="7"/>
    <x v="7"/>
    <n v="0.66056170293550887"/>
    <n v="0.1375702128669386"/>
    <n v="0.1375702128669386"/>
    <n v="0.43999999999999989"/>
    <x v="5156"/>
    <s v="05Qd-611,37570212866939"/>
    <s v="GranadillaCaña paneleraYucaPiscicultura cachama"/>
    <n v="84.260650315814487"/>
    <n v="8.7795322536027331"/>
    <n v="9.6702094387508382"/>
    <n v="876.18252054794516"/>
    <n v="978.89291255611329"/>
    <n v="8571848.8665956259"/>
    <n v="1752725.4607735891"/>
    <n v="663462.41050596407"/>
    <n v="36512449.115309604"/>
    <n v="47500485.853184782"/>
    <n v="0.64670585797937674"/>
    <n v="3.9564742685399612E-2"/>
    <n v="3.5083299339156923E-2"/>
    <n v="0.76604862146957065"/>
    <n v="9.8914000000000002E-2"/>
    <n v="5.4999999999999997E-3"/>
    <n v="0.43215773675478092"/>
    <n v="0.21804878739409769"/>
    <n v="2.1303226528182648"/>
  </r>
  <r>
    <x v="8"/>
    <s v="LOS MANTOS_05Qd-61_102864"/>
    <s v="C161"/>
    <s v="LOS MANTOS_05Qd-61_102864_C161"/>
    <x v="4"/>
    <x v="0"/>
    <x v="8"/>
    <x v="0"/>
    <n v="0.12672772641845881"/>
    <n v="0.70054953776612938"/>
    <n v="0.44000000000000011"/>
    <m/>
    <x v="5157"/>
    <s v="05Qd-611,26727726418459"/>
    <s v="CaféGulupaPiscicultura cachama"/>
    <n v="19.51606986844266"/>
    <n v="113.48902511811301"/>
    <n v="876.18252054794527"/>
    <m/>
    <n v="1009.187615534501"/>
    <n v="1827064.046429262"/>
    <n v="10383545.24876957"/>
    <n v="36512449.115309604"/>
    <m/>
    <n v="48723058.410508439"/>
    <n v="7.9280026926655173E-2"/>
    <n v="0.64810618777097129"/>
    <n v="0.76604862146957076"/>
    <m/>
    <n v="7.8413999999999998E-2"/>
    <n v="5.4999999999999997E-3"/>
    <n v="0.39809756990091782"/>
    <n v="0.20086344637325729"/>
    <n v="1.950152280458763"/>
  </r>
  <r>
    <x v="8"/>
    <s v="LOS MANTOS_05Qd-61_102864"/>
    <s v="C162"/>
    <s v="LOS MANTOS_05Qd-61_102864_C162"/>
    <x v="5"/>
    <x v="0"/>
    <x v="8"/>
    <x v="0"/>
    <n v="0.13228968655703291"/>
    <n v="0.75060717901329566"/>
    <n v="0.44000000000000011"/>
    <m/>
    <x v="5158"/>
    <s v="05Qd-611,32289686557033"/>
    <s v="PlátanoGulupaPiscicultura cachama"/>
    <n v="8.3201810884206289"/>
    <n v="121.5983630001539"/>
    <n v="876.18252054794527"/>
    <m/>
    <n v="1006.1010646365198"/>
    <n v="671837.78960022517"/>
    <n v="11125499.60733507"/>
    <n v="36512449.115309604"/>
    <m/>
    <n v="48309786.512244895"/>
    <n v="2.8688468552176261E-2"/>
    <n v="0.69441649887467871"/>
    <n v="0.76604862146957076"/>
    <m/>
    <n v="7.5867999999999991E-2"/>
    <n v="5.4999999999999997E-3"/>
    <n v="0.41556969599067911"/>
    <n v="0.20967915319289709"/>
    <n v="2.0295137147539051"/>
  </r>
  <r>
    <x v="8"/>
    <s v="LOS MANTOS_05Qd-61_102864"/>
    <s v="C163"/>
    <s v="LOS MANTOS_05Qd-61_102864_C163"/>
    <x v="4"/>
    <x v="3"/>
    <x v="1"/>
    <x v="7"/>
    <n v="0.1365088709023814"/>
    <n v="0.1365088709023814"/>
    <n v="0.65207096721905111"/>
    <n v="0.44000000000000011"/>
    <x v="5159"/>
    <s v="05Qd-611,36508870902381"/>
    <s v="CaféPlátanoGulupaPiscicultura cachama"/>
    <n v="21.02236611896673"/>
    <n v="8.5855409869308978"/>
    <n v="105.6354966894863"/>
    <n v="876.18252054794527"/>
    <n v="1011.4259243433291"/>
    <n v="1968081.1539286489"/>
    <n v="693265.06453199242"/>
    <n v="9664995.8761207759"/>
    <n v="36512449.115309604"/>
    <n v="48838791.209891021"/>
    <n v="8.5399046181355007E-2"/>
    <n v="2.9603444923786179E-2"/>
    <n v="0.60325673765779175"/>
    <n v="0.76604862146957076"/>
    <n v="0.10544000000000001"/>
    <n v="5.4999999999999997E-3"/>
    <n v="0.4288236782273761"/>
    <n v="0.21636656038027449"/>
    <n v="2.1212189476314651"/>
  </r>
  <r>
    <x v="8"/>
    <s v="LOS MANTOS_05Qd-61_102864"/>
    <s v="C164"/>
    <s v="LOS MANTOS_05Qd-61_102864_C164"/>
    <x v="0"/>
    <x v="0"/>
    <x v="8"/>
    <x v="0"/>
    <n v="0.13290340123736111"/>
    <n v="0.75613061113624969"/>
    <n v="0.44"/>
    <m/>
    <x v="5160"/>
    <s v="05Qd-611,32903401237361"/>
    <s v="FríjolGulupaPiscicultura cachama"/>
    <n v="7.6479866348408683"/>
    <n v="122.4931590040725"/>
    <n v="876.18252054794527"/>
    <m/>
    <n v="1006.3236661868586"/>
    <n v="1019140.79326223"/>
    <n v="11207367.918261491"/>
    <n v="36512449.115309604"/>
    <m/>
    <n v="48738957.826833323"/>
    <n v="3.3709228196495619E-2"/>
    <n v="0.69952644520057938"/>
    <n v="0.76604862146957065"/>
    <m/>
    <n v="7.5867999999999991E-2"/>
    <n v="5.4999999999999997E-3"/>
    <n v="0.41749759551003468"/>
    <n v="0.21065189096121731"/>
    <n v="2.0385514988448632"/>
  </r>
  <r>
    <x v="8"/>
    <s v="LOS MANTOS_05Qd-61_102864"/>
    <s v="C165"/>
    <s v="LOS MANTOS_05Qd-61_102864_C165"/>
    <x v="4"/>
    <x v="2"/>
    <x v="1"/>
    <x v="7"/>
    <n v="0.13716245360344589"/>
    <n v="0.13716245360344589"/>
    <n v="0.65729962882756754"/>
    <n v="0.44"/>
    <x v="5161"/>
    <s v="05Qd-611,37162453603446"/>
    <s v="CaféFríjolGulupaPiscicultura cachama"/>
    <n v="21.123017854930669"/>
    <n v="7.8930757391801158"/>
    <n v="106.48253987006591"/>
    <n v="876.18252054794527"/>
    <n v="1011.681154012122"/>
    <n v="1977504.012589745"/>
    <n v="1051800.4089417791"/>
    <n v="9742495.0984822065"/>
    <n v="36512449.115309604"/>
    <n v="49284248.635323331"/>
    <n v="8.5807923193541719E-2"/>
    <n v="3.4789481724791467E-2"/>
    <n v="0.60809398007899984"/>
    <n v="0.76604862146957065"/>
    <n v="0.10544000000000001"/>
    <n v="5.4999999999999997E-3"/>
    <n v="0.430876817602448"/>
    <n v="0.2174024889614618"/>
    <n v="2.1308438425983689"/>
  </r>
  <r>
    <x v="8"/>
    <s v="LOS MANTOS_05Qd-61_102864"/>
    <s v="C166"/>
    <s v="LOS MANTOS_05Qd-61_102864_C166"/>
    <x v="5"/>
    <x v="2"/>
    <x v="1"/>
    <x v="7"/>
    <n v="0.1437016951199451"/>
    <n v="0.1437016951199451"/>
    <n v="0.70961356095956063"/>
    <n v="0.44"/>
    <x v="5162"/>
    <s v="05Qd-611,43701695119945"/>
    <s v="PlátanoFríjolGulupaPiscicultura cachama"/>
    <n v="9.0379239472723025"/>
    <n v="8.2693793646295664"/>
    <n v="114.95739687544879"/>
    <n v="876.18252054794527"/>
    <n v="1008.4472207352959"/>
    <n v="729794.07332382735"/>
    <n v="1101945.1586201999"/>
    <n v="10517892.20054261"/>
    <n v="36512449.115309604"/>
    <n v="48862080.547796242"/>
    <n v="3.1163287695640841E-2"/>
    <n v="3.6448075729605407E-2"/>
    <n v="0.65649167545039289"/>
    <n v="0.76604862146957065"/>
    <n v="0.102894"/>
    <n v="5.4999999999999997E-3"/>
    <n v="0.45141893754956569"/>
    <n v="0.22776718676511301"/>
    <n v="2.2245970755141289"/>
  </r>
  <r>
    <x v="8"/>
    <s v="LOS MANTOS_05Qd-61_102864"/>
    <s v="C167"/>
    <s v="LOS MANTOS_05Qd-61_102864_C167"/>
    <x v="2"/>
    <x v="0"/>
    <x v="8"/>
    <x v="0"/>
    <n v="0.64156153463338916"/>
    <n v="0.1201735038481543"/>
    <n v="0.44"/>
    <m/>
    <x v="5163"/>
    <s v="05Qd-611,20173503848154"/>
    <s v="GranadillaGulupaPiscicultura cachama"/>
    <n v="81.837006120076367"/>
    <n v="19.468107623401"/>
    <n v="876.18252054794527"/>
    <m/>
    <n v="977.48763429142264"/>
    <n v="8325291.1712253401"/>
    <n v="1781211.6740373429"/>
    <n v="36512449.115309604"/>
    <m/>
    <n v="46618951.960572287"/>
    <n v="0.62810423440815"/>
    <n v="0.1111772790521896"/>
    <n v="0.76604862146957065"/>
    <m/>
    <n v="7.5867999999999991E-2"/>
    <n v="5.4999999999999997E-3"/>
    <n v="0.37750838905179379"/>
    <n v="0.19047500359932459"/>
    <n v="1.851086431132662"/>
  </r>
  <r>
    <x v="8"/>
    <s v="LOS MANTOS_05Qd-61_102864"/>
    <s v="C168"/>
    <s v="LOS MANTOS_05Qd-61_102864_C168"/>
    <x v="4"/>
    <x v="6"/>
    <x v="1"/>
    <x v="7"/>
    <n v="0.1241444894926475"/>
    <n v="0.55315591594117997"/>
    <n v="0.1241444894926475"/>
    <n v="0.44000000000000011"/>
    <x v="5164"/>
    <s v="05Qd-611,24144489492647"/>
    <s v="CaféGranadillaGulupaPiscicultura cachama"/>
    <n v="19.118251381867712"/>
    <n v="70.560065768442428"/>
    <n v="20.111407297808888"/>
    <n v="876.18252054794539"/>
    <n v="985.97224499606443"/>
    <n v="1789820.8996929771"/>
    <n v="7178086.3014609125"/>
    <n v="1840069.623260021"/>
    <n v="36512449.115309611"/>
    <n v="47320425.939723521"/>
    <n v="7.7663971002476406E-2"/>
    <n v="0.54155299894828168"/>
    <n v="0.1148509955119168"/>
    <n v="0.76604862146957087"/>
    <n v="0.10544000000000001"/>
    <n v="5.4999999999999997E-3"/>
    <n v="0.38998268950569892"/>
    <n v="0.1967690158458463"/>
    <n v="1.9391366002780199"/>
  </r>
  <r>
    <x v="8"/>
    <s v="LOS MANTOS_05Qd-61_102864"/>
    <s v="C169"/>
    <s v="LOS MANTOS_05Qd-61_102864_C169"/>
    <x v="5"/>
    <x v="6"/>
    <x v="1"/>
    <x v="7"/>
    <n v="0.12938855687040751"/>
    <n v="0.59510845496326048"/>
    <n v="0.12938855687040751"/>
    <n v="0.44000000000000011"/>
    <x v="5165"/>
    <s v="05Qd-611,29388556870408"/>
    <s v="PlátanoGranadillaGulupaPiscicultura cachama"/>
    <n v="8.1377184567376268"/>
    <n v="75.911493507427181"/>
    <n v="20.960946213006022"/>
    <n v="876.18252054794527"/>
    <n v="981.19267872511614"/>
    <n v="657104.30124801223"/>
    <n v="7722487.8652650723"/>
    <n v="1917797.1899331801"/>
    <n v="36512449.115309604"/>
    <n v="46809838.47175587"/>
    <n v="2.8059326780458079E-2"/>
    <n v="0.58262554769296226"/>
    <n v="0.1197024904218297"/>
    <n v="0.76604862146957076"/>
    <n v="0.102894"/>
    <n v="5.4999999999999997E-3"/>
    <n v="0.4064561995929033"/>
    <n v="0.20508086263959599"/>
    <n v="2.0138166309365748"/>
  </r>
  <r>
    <x v="8"/>
    <s v="LOS MANTOS_05Qd-61_102864"/>
    <s v="C170"/>
    <s v="LOS MANTOS_05Qd-61_102864_C170"/>
    <x v="0"/>
    <x v="6"/>
    <x v="1"/>
    <x v="7"/>
    <n v="0.1299661810459686"/>
    <n v="0.59972944836774877"/>
    <n v="0.1299661810459686"/>
    <n v="0.44"/>
    <x v="5166"/>
    <s v="05Qd-611,29966181045969"/>
    <s v="FríjolGranadillaGulupaPiscicultura cachama"/>
    <n v="7.4789629638271009"/>
    <n v="76.500943225200615"/>
    <n v="21.05452132944691"/>
    <n v="876.18252054794527"/>
    <n v="981.21694806641995"/>
    <n v="996617.35979121283"/>
    <n v="7782452.6753665078"/>
    <n v="1926358.7354633459"/>
    <n v="36512449.115309604"/>
    <n v="47217877.885930672"/>
    <n v="3.2964240297215508E-2"/>
    <n v="0.58714961182063752"/>
    <n v="0.12023687347713929"/>
    <n v="0.76604862146957065"/>
    <n v="0.102894"/>
    <n v="5.4999999999999997E-3"/>
    <n v="0.40827072579885421"/>
    <n v="0.20599639695786021"/>
    <n v="2.022322933216401"/>
  </r>
  <r>
    <x v="8"/>
    <s v="LOS MANTOS_05Qd-61_102864"/>
    <s v="C171"/>
    <s v="LOS MANTOS_05Qd-61_102864_C171"/>
    <x v="7"/>
    <x v="0"/>
    <x v="8"/>
    <x v="0"/>
    <n v="0.13184188538832081"/>
    <n v="0.74657696849488697"/>
    <n v="0.43999999999999989"/>
    <m/>
    <x v="5167"/>
    <s v="05Qd-611,31841885388321"/>
    <s v="Caña paneleraGulupaPiscicultura cachama"/>
    <n v="8.4139586689607739"/>
    <n v="120.9454688961717"/>
    <n v="876.18252054794516"/>
    <m/>
    <n v="1005.5419481130776"/>
    <n v="1679743.198042531"/>
    <n v="11065763.82703121"/>
    <n v="36512449.115309604"/>
    <m/>
    <n v="49257956.140383348"/>
    <n v="3.7917294462517001E-2"/>
    <n v="0.69068799113298585"/>
    <n v="0.76604862146957065"/>
    <m/>
    <n v="7.1887999999999994E-2"/>
    <n v="5.4999999999999997E-3"/>
    <n v="0.41416299074865159"/>
    <n v="0.20896938834048839"/>
    <n v="2.0189392329723481"/>
  </r>
  <r>
    <x v="8"/>
    <s v="LOS MANTOS_05Qd-61_102864"/>
    <s v="C172"/>
    <s v="LOS MANTOS_05Qd-61_102864_C172"/>
    <x v="4"/>
    <x v="5"/>
    <x v="1"/>
    <x v="7"/>
    <n v="0.136032101788573"/>
    <n v="0.136032101788573"/>
    <n v="0.64825681430858395"/>
    <n v="0.43999999999999989"/>
    <x v="5168"/>
    <s v="05Qd-611,36032101788573"/>
    <s v="CaféCaña paneleraGulupaPiscicultura cachama"/>
    <n v="20.94894367544024"/>
    <n v="8.6813722265102715"/>
    <n v="105.0176039179906"/>
    <n v="876.18252054794516"/>
    <n v="1010.8304403678862"/>
    <n v="1961207.459190286"/>
    <n v="1733129.0205823041"/>
    <n v="9608462.5016818307"/>
    <n v="36512449.115309604"/>
    <n v="49815248.096764028"/>
    <n v="8.5100782579152309E-2"/>
    <n v="3.9122386976493652E-2"/>
    <n v="0.59972811338625076"/>
    <n v="0.76604862146957065"/>
    <n v="0.10145999999999999"/>
    <n v="5.4999999999999997E-3"/>
    <n v="0.42732597420494128"/>
    <n v="0.2156108813348882"/>
    <n v="2.110217873425559"/>
  </r>
  <r>
    <x v="8"/>
    <s v="LOS MANTOS_05Qd-61_102864"/>
    <s v="C173"/>
    <s v="LOS MANTOS_05Qd-61_102864_C173"/>
    <x v="5"/>
    <x v="5"/>
    <x v="1"/>
    <x v="7"/>
    <n v="0.14246148197139921"/>
    <n v="0.14246148197139921"/>
    <n v="0.69969185577119364"/>
    <n v="0.44000000000000011"/>
    <x v="5169"/>
    <s v="05Qd-611,42461481971399"/>
    <s v="PlátanoCaña paneleraGulupaPiscicultura cachama"/>
    <n v="8.9599224170495138"/>
    <n v="9.0916859820061209"/>
    <n v="113.35008063493341"/>
    <n v="876.18252054794527"/>
    <n v="1007.5842095819344"/>
    <n v="723495.60757008963"/>
    <n v="1815043.1072773091"/>
    <n v="10370832.68624063"/>
    <n v="36512449.115309604"/>
    <n v="49421820.516397633"/>
    <n v="3.089433388044896E-2"/>
    <n v="4.0971455661196247E-2"/>
    <n v="0.64731271210923558"/>
    <n v="0.76604862146957076"/>
    <n v="9.8914000000000002E-2"/>
    <n v="5.4999999999999997E-3"/>
    <n v="0.44752298001486668"/>
    <n v="0.2258014489246678"/>
    <n v="2.2023532486535271"/>
  </r>
  <r>
    <x v="8"/>
    <s v="LOS MANTOS_05Qd-61_102864"/>
    <s v="C174"/>
    <s v="LOS MANTOS_05Qd-61_102864_C174"/>
    <x v="0"/>
    <x v="5"/>
    <x v="1"/>
    <x v="7"/>
    <n v="0.14317345640108381"/>
    <n v="0.14317345640108381"/>
    <n v="0.70538765120867042"/>
    <n v="0.44"/>
    <x v="5170"/>
    <s v="05Qd-611,43173456401084"/>
    <s v="FríjolCaña paneleraGulupaPiscicultura cachama"/>
    <n v="8.2389816274441845"/>
    <n v="9.1371231616025632"/>
    <n v="114.27279949580461"/>
    <n v="876.18252054794527"/>
    <n v="1007.8314248327966"/>
    <n v="1097894.475026252"/>
    <n v="1824114.0804503669"/>
    <n v="10455255.766214911"/>
    <n v="36512449.115309604"/>
    <n v="49889713.437001131"/>
    <n v="3.6314094813010817E-2"/>
    <n v="4.117621717549512E-2"/>
    <n v="0.65258211857987225"/>
    <n v="0.76604862146957065"/>
    <n v="9.8914000000000002E-2"/>
    <n v="5.4999999999999997E-3"/>
    <n v="0.44975954890392811"/>
    <n v="0.22692992839571779"/>
    <n v="2.212838041310484"/>
  </r>
  <r>
    <x v="8"/>
    <s v="LOS MANTOS_05Qd-61_102864"/>
    <s v="C175"/>
    <s v="LOS MANTOS_05Qd-61_102864_C175"/>
    <x v="2"/>
    <x v="5"/>
    <x v="1"/>
    <x v="7"/>
    <n v="0.59173569943211579"/>
    <n v="0.12896696242901451"/>
    <n v="0.12896696242901451"/>
    <n v="0.43999999999999989"/>
    <x v="5171"/>
    <s v="05Qd-611,28966962429015"/>
    <s v="GranadillaCaña paneleraGulupaPiscicultura cachama"/>
    <n v="75.481267878015757"/>
    <n v="8.2304852387621459"/>
    <n v="20.89264791350034"/>
    <n v="876.18252054794516"/>
    <n v="980.78692157822343"/>
    <n v="7678720.9460681695"/>
    <n v="1643114.9878833119"/>
    <n v="1911548.317122852"/>
    <n v="36512449.115309604"/>
    <n v="47745833.36638394"/>
    <n v="0.57932353858490993"/>
    <n v="3.7090476034640329E-2"/>
    <n v="0.11931245666766011"/>
    <n v="0.76604862146957065"/>
    <n v="9.8914000000000002E-2"/>
    <n v="5.4999999999999997E-3"/>
    <n v="0.40513181914873653"/>
    <n v="0.20441263544998789"/>
    <n v="2.0036280788888692"/>
  </r>
  <r>
    <x v="8"/>
    <s v="LOS MANTOS_05Qd-61_102864"/>
    <s v="C176"/>
    <s v="LOS MANTOS_05Qd-61_102864_C176"/>
    <x v="9"/>
    <x v="0"/>
    <x v="8"/>
    <x v="0"/>
    <n v="0.13103070101406811"/>
    <n v="0.73927630912661302"/>
    <n v="0.43999999999999989"/>
    <m/>
    <x v="5172"/>
    <s v="05Qd-611,31030701014068"/>
    <s v="YucaGulupaPiscicultura cachama"/>
    <n v="9.2105281754411923"/>
    <n v="119.7627620785113"/>
    <n v="876.18252054794516"/>
    <m/>
    <n v="1005.1558108018976"/>
    <n v="631924.18571863824"/>
    <n v="10957553.453874661"/>
    <n v="36512449.115309604"/>
    <m/>
    <n v="48101926.754902899"/>
    <n v="3.3415586197736352E-2"/>
    <n v="0.68393386133015377"/>
    <n v="0.76604862146957065"/>
    <m/>
    <n v="7.5867999999999991E-2"/>
    <n v="5.4999999999999997E-3"/>
    <n v="0.41161476758346"/>
    <n v="0.20768366110729791"/>
    <n v="2.0109734388314391"/>
  </r>
  <r>
    <x v="8"/>
    <s v="LOS MANTOS_05Qd-61_102864"/>
    <s v="C177"/>
    <s v="LOS MANTOS_05Qd-61_102864_C177"/>
    <x v="4"/>
    <x v="7"/>
    <x v="1"/>
    <x v="7"/>
    <n v="0.13516870452759641"/>
    <n v="0.13516870452759641"/>
    <n v="0.64134963622077168"/>
    <n v="0.43999999999999989"/>
    <x v="5173"/>
    <s v="05Qd-611,35168704527596"/>
    <s v="CaféYucaGulupaPiscicultura cachama"/>
    <n v="20.81598049724985"/>
    <n v="9.5014004493164226"/>
    <n v="103.898641067765"/>
    <n v="876.18252054794516"/>
    <n v="1010.3985425622764"/>
    <n v="1948759.653663445"/>
    <n v="651880.61181229481"/>
    <n v="9506084.3080642782"/>
    <n v="36512449.115309604"/>
    <n v="48619173.688849621"/>
    <n v="8.4560646966898093E-2"/>
    <n v="3.4470864174750267E-2"/>
    <n v="0.59333800873637565"/>
    <n v="0.76604862146957065"/>
    <n v="0.10544000000000001"/>
    <n v="5.4999999999999997E-3"/>
    <n v="0.42461373150030302"/>
    <n v="0.2142423966762404"/>
    <n v="2.101483173452507"/>
  </r>
  <r>
    <x v="8"/>
    <s v="LOS MANTOS_05Qd-61_102864"/>
    <s v="C178"/>
    <s v="LOS MANTOS_05Qd-61_102864_C178"/>
    <x v="5"/>
    <x v="7"/>
    <x v="1"/>
    <x v="7"/>
    <n v="0.1415148252905272"/>
    <n v="0.1415148252905272"/>
    <n v="0.69211860232421751"/>
    <n v="0.44000000000000011"/>
    <x v="5174"/>
    <s v="05Qd-611,41514825290527"/>
    <s v="PlátanoYucaGulupaPiscicultura cachama"/>
    <n v="8.9003837242125403"/>
    <n v="9.9474876917669572"/>
    <n v="112.1232135765232"/>
    <n v="876.18252054794527"/>
    <n v="1007.153605540448"/>
    <n v="718687.97858146718"/>
    <n v="682486.16581262485"/>
    <n v="10258581.923649549"/>
    <n v="36512449.115309604"/>
    <n v="48172205.183353245"/>
    <n v="3.0689041002933549E-2"/>
    <n v="3.6089258518471203E-2"/>
    <n v="0.64030639470276884"/>
    <n v="0.76604862146957076"/>
    <n v="0.102894"/>
    <n v="5.4999999999999997E-3"/>
    <n v="0.44454918939432631"/>
    <n v="0.22430099808548559"/>
    <n v="2.1923924403850839"/>
  </r>
  <r>
    <x v="8"/>
    <s v="LOS MANTOS_05Qd-61_102864"/>
    <s v="C179"/>
    <s v="LOS MANTOS_05Qd-61_102864_C179"/>
    <x v="0"/>
    <x v="7"/>
    <x v="1"/>
    <x v="7"/>
    <n v="0.1422173456863475"/>
    <n v="0.1422173456863475"/>
    <n v="0.69773876549078029"/>
    <n v="0.44000000000000011"/>
    <x v="5175"/>
    <s v="05Qd-611,42217345686347"/>
    <s v="FríjolYucaGulupaPiscicultura cachama"/>
    <n v="8.1839618017689073"/>
    <n v="9.9968698888356471"/>
    <n v="113.0336800095064"/>
    <n v="876.18252054794527"/>
    <n v="1007.3970322480562"/>
    <n v="1090562.748199166"/>
    <n v="685874.22392147849"/>
    <n v="10341883.98210435"/>
    <n v="36512449.115309604"/>
    <n v="48630770.0695346"/>
    <n v="3.6071589700544977E-2"/>
    <n v="3.6268416003400493E-2"/>
    <n v="0.64550583075713652"/>
    <n v="0.76604862146957076"/>
    <n v="0.102894"/>
    <n v="5.4999999999999997E-3"/>
    <n v="0.44675605974768862"/>
    <n v="0.22541449291286089"/>
    <n v="2.2027380095240252"/>
  </r>
  <r>
    <x v="8"/>
    <s v="LOS MANTOS_05Qd-61_102864"/>
    <s v="C180"/>
    <s v="LOS MANTOS_05Qd-61_102864_C180"/>
    <x v="2"/>
    <x v="7"/>
    <x v="1"/>
    <x v="7"/>
    <n v="0.58562382553911085"/>
    <n v="0.12820297819238879"/>
    <n v="0.12820297819238879"/>
    <n v="0.43999999999999989"/>
    <x v="5176"/>
    <s v="05Qd-611,28202978192389"/>
    <s v="GranadillaYucaGulupaPiscicultura cachama"/>
    <n v="74.701642800473039"/>
    <n v="9.0117593333312911"/>
    <n v="20.768882467166989"/>
    <n v="876.18252054794516"/>
    <n v="980.66480514891646"/>
    <n v="7599409.5674797492"/>
    <n v="618286.87455645611"/>
    <n v="1900224.5427675869"/>
    <n v="36512449.115309604"/>
    <n v="46630370.100113392"/>
    <n v="0.57333986645818447"/>
    <n v="3.2694457370981568E-2"/>
    <n v="0.11860566452174651"/>
    <n v="0.76604862146957065"/>
    <n v="0.102894"/>
    <n v="5.4999999999999997E-3"/>
    <n v="0.40273186866719007"/>
    <n v="0.20320172043493631"/>
    <n v="1.996357371026015"/>
  </r>
  <r>
    <x v="8"/>
    <s v="LOS MANTOS_05Qd-61_102864"/>
    <s v="C181"/>
    <s v="LOS MANTOS_05Qd-61_102864_C181"/>
    <x v="7"/>
    <x v="7"/>
    <x v="1"/>
    <x v="7"/>
    <n v="0.1410025131788355"/>
    <n v="0.1410025131788355"/>
    <n v="0.68802010543068415"/>
    <n v="0.43999999999999989"/>
    <x v="5177"/>
    <s v="05Qd-611,41002513178835"/>
    <s v="Caña paneleraYucaGulupaPiscicultura cachama"/>
    <n v="8.9985767012659483"/>
    <n v="9.9114757869016259"/>
    <n v="111.45925707977079"/>
    <n v="876.18252054794516"/>
    <n v="1006.5518301158835"/>
    <n v="1796454.98637592"/>
    <n v="680015.42871430295"/>
    <n v="10197834.002693599"/>
    <n v="36512449.115309604"/>
    <n v="49186753.533093423"/>
    <n v="4.0551861014500139E-2"/>
    <n v="3.5958608148780047E-2"/>
    <n v="0.63651471252461878"/>
    <n v="0.76604862146957065"/>
    <n v="9.8914000000000002E-2"/>
    <n v="5.4999999999999997E-3"/>
    <n v="0.44293983197539949"/>
    <n v="0.2234889833884543"/>
    <n v="2.1808679471522092"/>
  </r>
  <r>
    <x v="8"/>
    <s v="LOS MANTOS_05Qd-61_102864"/>
    <s v="C182"/>
    <s v="LOS MANTOS_05Qd-61_102864_C182"/>
    <x v="4"/>
    <x v="8"/>
    <x v="8"/>
    <x v="0"/>
    <n v="0.86728035751728205"/>
    <n v="3"/>
    <n v="0.35213715956744363"/>
    <m/>
    <x v="5178"/>
    <s v="05Qd-614,21941751708473"/>
    <s v="CaféBovinos DPPiscicultura cachama"/>
    <n v="133.56117505766139"/>
    <n v="75.000000000000014"/>
    <n v="701.21914556453794"/>
    <m/>
    <n v="909.78032062219927"/>
    <n v="12503789.061612461"/>
    <n v="8274869.7558648475"/>
    <n v="29221341.182536229"/>
    <m/>
    <n v="50000000.000013538"/>
    <n v="0.54256485175065938"/>
    <n v="0.21796463297412441"/>
    <n v="0.61307769467011453"/>
    <m/>
    <n v="8.3527000000000004E-2"/>
    <n v="5.4999999999999997E-3"/>
    <n v="1.325471471335516"/>
    <n v="0.66877767645792907"/>
    <n v="6.3026936648781717"/>
  </r>
  <r>
    <x v="8"/>
    <s v="LOS MANTOS_05Qd-61_102864"/>
    <s v="C183"/>
    <s v="LOS MANTOS_05Qd-61_102864_C183"/>
    <x v="5"/>
    <x v="8"/>
    <x v="8"/>
    <x v="0"/>
    <n v="1.6878715376403459"/>
    <n v="3"/>
    <n v="0.39951893885370882"/>
    <m/>
    <x v="5179"/>
    <s v="05Qd-615,08739047649406"/>
    <s v="PlátanoBovinos DPPiscicultura cachama"/>
    <n v="106.1563997364545"/>
    <n v="75.000000000000014"/>
    <n v="795.57161557155223"/>
    <m/>
    <n v="976.72801530800677"/>
    <n v="8571914.5043747835"/>
    <n v="8274869.7558648475"/>
    <n v="33153215.739769392"/>
    <m/>
    <n v="50000000.000009023"/>
    <n v="0.36603344363381302"/>
    <n v="0.21796463297412441"/>
    <n v="0.69557030081788485"/>
    <m/>
    <n v="8.0981000000000011E-2"/>
    <n v="5.4999999999999997E-3"/>
    <n v="1.59813313397719"/>
    <n v="0.80635139052430782"/>
    <n v="7.5783560009955542"/>
  </r>
  <r>
    <x v="8"/>
    <s v="LOS MANTOS_05Qd-61_102864"/>
    <s v="C184"/>
    <s v="LOS MANTOS_05Qd-61_102864_C184"/>
    <x v="4"/>
    <x v="3"/>
    <x v="6"/>
    <x v="7"/>
    <n v="0.63872019225925269"/>
    <n v="0.44481602083293442"/>
    <n v="3"/>
    <n v="0.3646239952371565"/>
    <x v="5180"/>
    <s v="05Qd-614,44816020832934"/>
    <s v="CaféPlátanoBovinos DPPiscicultura cachama"/>
    <n v="98.362909607924919"/>
    <n v="27.976102602413679"/>
    <n v="75.000000000000014"/>
    <n v="726.08447999807674"/>
    <n v="927.42349220841538"/>
    <n v="9208582.3046477884"/>
    <n v="2259013.6842325069"/>
    <n v="8274869.7558648475"/>
    <n v="30257534.255267199"/>
    <n v="50000000.000012338"/>
    <n v="0.39957912504249071"/>
    <n v="9.6463229729312622E-2"/>
    <n v="0.21796463297412441"/>
    <n v="0.63481752024125238"/>
    <n v="0.110553"/>
    <n v="5.4999999999999997E-3"/>
    <n v="1.3973278141348731"/>
    <n v="0.70503339302020107"/>
    <n v="6.6665744154844182"/>
  </r>
  <r>
    <x v="8"/>
    <s v="LOS MANTOS_05Qd-61_102864"/>
    <s v="C185"/>
    <s v="LOS MANTOS_05Qd-61_102864_C185"/>
    <x v="0"/>
    <x v="8"/>
    <x v="8"/>
    <x v="0"/>
    <n v="4.9963008041065784"/>
    <n v="3"/>
    <n v="4.1117964816375557E-2"/>
    <m/>
    <x v="5181"/>
    <s v="05Qd-618,03741876892295"/>
    <s v="FríjolBovinos DPPiscicultura cachama"/>
    <n v="287.51440081813308"/>
    <n v="75.000000000000014"/>
    <n v="81.879186483212891"/>
    <m/>
    <n v="444.39358730134597"/>
    <n v="38313044.793939248"/>
    <n v="8274869.7558648475"/>
    <n v="3412085.4501886442"/>
    <m/>
    <n v="49999999.999992736"/>
    <n v="1.2672470559513229"/>
    <n v="0.21796463297412441"/>
    <n v="7.1587182420951842E-2"/>
    <m/>
    <n v="8.0981000000000011E-2"/>
    <n v="5.4999999999999997E-3"/>
    <n v="2.524843592331818"/>
    <n v="1.2739308748742879"/>
    <n v="11.92267423612906"/>
  </r>
  <r>
    <x v="8"/>
    <s v="LOS MANTOS_05Qd-61_102864"/>
    <s v="C186"/>
    <s v="LOS MANTOS_05Qd-61_102864_C186"/>
    <x v="4"/>
    <x v="2"/>
    <x v="6"/>
    <x v="7"/>
    <n v="0.78797778097965754"/>
    <n v="0.45685287749038161"/>
    <n v="3"/>
    <n v="0.32369811643377561"/>
    <x v="5182"/>
    <s v="05Qd-614,56852877490381"/>
    <s v="CaféFríjolBovinos DPPiscicultura cachama"/>
    <n v="121.34857827086731"/>
    <n v="26.289806495582869"/>
    <n v="75.000000000000014"/>
    <n v="644.58779898538126"/>
    <n v="867.22618375183151"/>
    <n v="11360464.783051159"/>
    <n v="3503276.8133460949"/>
    <n v="8274869.7558648475"/>
    <n v="26861388.647749528"/>
    <n v="50000000.00001163"/>
    <n v="0.49295368471610079"/>
    <n v="0.11587482153330871"/>
    <n v="0.21796463297412441"/>
    <n v="0.56356476333270544"/>
    <n v="0.110553"/>
    <n v="5.4999999999999997E-3"/>
    <n v="1.4351399292891569"/>
    <n v="0.72411181082225473"/>
    <n v="6.843833515015227"/>
  </r>
  <r>
    <x v="8"/>
    <s v="LOS MANTOS_05Qd-61_102864"/>
    <s v="C187"/>
    <s v="LOS MANTOS_05Qd-61_102864_C187"/>
    <x v="5"/>
    <x v="2"/>
    <x v="6"/>
    <x v="7"/>
    <n v="1.505222796121557"/>
    <n v="0.54066203130313994"/>
    <n v="3"/>
    <n v="0.36073548560670232"/>
    <x v="5183"/>
    <s v="05Qd-615,4066203130314"/>
    <s v="PlátanoFríjolBovinos DPPiscicultura cachama"/>
    <n v="94.668953930516366"/>
    <n v="31.112642346807959"/>
    <n v="75.000000000000014"/>
    <n v="718.34119779538059"/>
    <n v="919.12279407270489"/>
    <n v="7644326.4968066821"/>
    <n v="4145949.0602875068"/>
    <n v="8274869.7558648475"/>
    <n v="29934854.687048219"/>
    <n v="50000000.000007257"/>
    <n v="0.3264240620294705"/>
    <n v="0.13713192906048069"/>
    <n v="0.21796463297412441"/>
    <n v="0.62804754878220559"/>
    <n v="0.10800700000000001"/>
    <n v="5.4999999999999997E-3"/>
    <n v="1.698414758020335"/>
    <n v="0.85694931961547682"/>
    <n v="8.0754913906672101"/>
  </r>
  <r>
    <x v="8"/>
    <s v="LOS MANTOS_05Qd-61_102864"/>
    <s v="C188"/>
    <s v="LOS MANTOS_05Qd-61_102864_C188"/>
    <x v="2"/>
    <x v="8"/>
    <x v="8"/>
    <x v="0"/>
    <n v="0.40734217493510028"/>
    <n v="3"/>
    <n v="0.43911743527607833"/>
    <m/>
    <x v="5184"/>
    <s v="05Qd-613,84645961021118"/>
    <s v="GranadillaBovinos DPPiscicultura cachama"/>
    <n v="51.960197523653271"/>
    <n v="75.000000000000014"/>
    <n v="874.42504831078065"/>
    <m/>
    <n v="1001.3852458344339"/>
    <n v="5285918.8551458176"/>
    <n v="8274869.7558648475"/>
    <n v="36439211.389006972"/>
    <m/>
    <n v="50000000.000017636"/>
    <n v="0.39879782548990478"/>
    <n v="0.21796463297412441"/>
    <n v="0.76451205899203012"/>
    <m/>
    <n v="8.0981000000000011E-2"/>
    <n v="5.4999999999999997E-3"/>
    <n v="1.2083119194380669"/>
    <n v="0.60966384821847186"/>
    <n v="5.7509163778677177"/>
  </r>
  <r>
    <x v="8"/>
    <s v="LOS MANTOS_05Qd-61_102864"/>
    <s v="C189"/>
    <s v="LOS MANTOS_05Qd-61_102864_C189"/>
    <x v="4"/>
    <x v="6"/>
    <x v="6"/>
    <x v="7"/>
    <n v="0.41290743483368481"/>
    <n v="0.41290743483368469"/>
    <n v="3"/>
    <n v="0.303259478669479"/>
    <x v="5185"/>
    <s v="05Qd-614,12907434833685"/>
    <s v="CaféGranadillaBovinos DPPiscicultura cachama"/>
    <n v="63.587744964387461"/>
    <n v="52.670097016989523"/>
    <n v="75.000000000000014"/>
    <n v="603.88785091063619"/>
    <n v="795.14569289201313"/>
    <n v="5952985.5857815938"/>
    <n v="5358137.0393699324"/>
    <n v="8274869.7558648475"/>
    <n v="25165332.462851521"/>
    <n v="44751324.843867898"/>
    <n v="0.25831215849117062"/>
    <n v="0.40424634931682069"/>
    <n v="0.21796463297412441"/>
    <n v="0.52798069450530694"/>
    <n v="0.110553"/>
    <n v="5.4999999999999997E-3"/>
    <n v="1.2970914183257121"/>
    <n v="0.65445828421139063"/>
    <n v="6.1966770508739506"/>
  </r>
  <r>
    <x v="8"/>
    <s v="LOS MANTOS_05Qd-61_102864"/>
    <s v="C190"/>
    <s v="LOS MANTOS_05Qd-61_102864_C190"/>
    <x v="5"/>
    <x v="6"/>
    <x v="6"/>
    <x v="7"/>
    <n v="0.42177503778335768"/>
    <n v="0.42177503778335762"/>
    <n v="3"/>
    <n v="0.37420030226686152"/>
    <x v="5186"/>
    <s v="05Qd-614,21775037783358"/>
    <s v="PlátanoGranadillaBovinos DPPiscicultura cachama"/>
    <n v="26.526971106096621"/>
    <n v="53.801240387792561"/>
    <n v="75.000000000000014"/>
    <n v="745.15400915904922"/>
    <n v="900.48222065293839"/>
    <n v="2141999.24777022"/>
    <n v="5473208.4277894842"/>
    <n v="8274869.7558648475"/>
    <n v="31052203.398755118"/>
    <n v="46942280.830179669"/>
    <n v="9.1466540003662472E-2"/>
    <n v="0.41292794673354011"/>
    <n v="0.21796463297412441"/>
    <n v="0.65149005842051344"/>
    <n v="0.10800700000000001"/>
    <n v="5.4999999999999997E-3"/>
    <n v="1.324947762670234"/>
    <n v="0.66851343488662207"/>
    <n v="6.3247185753904329"/>
  </r>
  <r>
    <x v="8"/>
    <s v="LOS MANTOS_05Qd-61_102864"/>
    <s v="C191"/>
    <s v="LOS MANTOS_05Qd-61_102864_C191"/>
    <x v="0"/>
    <x v="6"/>
    <x v="6"/>
    <x v="7"/>
    <n v="0.42273023056228742"/>
    <n v="0.42273023056228731"/>
    <n v="3"/>
    <n v="0.381841844498299"/>
    <x v="5187"/>
    <s v="05Qd-614,22730230562287"/>
    <s v="FríjolGranadillaBovinos DPPiscicultura cachama"/>
    <n v="24.326203267811628"/>
    <n v="53.923083910315761"/>
    <n v="75.000000000000014"/>
    <n v="760.37079491635495"/>
    <n v="913.62008209448231"/>
    <n v="3241614.7254331121"/>
    <n v="5485603.5880039847"/>
    <n v="8274869.7558648475"/>
    <n v="31686320.266682051"/>
    <n v="48688408.335983992"/>
    <n v="0.1072200536247488"/>
    <n v="0.41386310352947342"/>
    <n v="0.21796463297412441"/>
    <n v="0.66479413317572755"/>
    <n v="0.10800700000000001"/>
    <n v="5.4999999999999997E-3"/>
    <n v="1.327948368258494"/>
    <n v="0.67002741544122557"/>
    <n v="6.3387850893225943"/>
  </r>
  <r>
    <x v="8"/>
    <s v="LOS MANTOS_05Qd-61_102864"/>
    <s v="C192"/>
    <s v="LOS MANTOS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LOS MANTOS_05Qd-61_102864"/>
    <s v="C193"/>
    <s v="LOS MANTOS_05Qd-61_102864_C193"/>
    <x v="4"/>
    <x v="5"/>
    <x v="6"/>
    <x v="7"/>
    <n v="0.87195043065672384"/>
    <n v="0.46138210357188292"/>
    <n v="3"/>
    <n v="0.28048850149022242"/>
    <x v="5188"/>
    <s v="05Qd-614,61382103571883"/>
    <s v="CaféCaña paneleraBovinos DPPiscicultura cachama"/>
    <n v="134.28036632113549"/>
    <n v="29.444739345299851"/>
    <n v="75.000000000000014"/>
    <n v="558.54345959186162"/>
    <n v="797.26856525829703"/>
    <n v="12571118.62688135"/>
    <n v="5878279.4852392096"/>
    <n v="8274869.7558648475"/>
    <n v="23275732.132025421"/>
    <n v="50000000.000010833"/>
    <n v="0.54548641859879998"/>
    <n v="0.13269198198541801"/>
    <n v="0.21796463297412441"/>
    <n v="0.48833597705602377"/>
    <n v="0.106573"/>
    <n v="5.4999999999999997E-3"/>
    <n v="1.449367864623716"/>
    <n v="0.73129063416143447"/>
    <n v="6.9065525345039802"/>
  </r>
  <r>
    <x v="8"/>
    <s v="LOS MANTOS_05Qd-61_102864"/>
    <s v="C194"/>
    <s v="LOS MANTOS_05Qd-61_102864_C194"/>
    <x v="5"/>
    <x v="5"/>
    <x v="6"/>
    <x v="7"/>
    <n v="1.6988420639319941"/>
    <n v="0.55690952493230983"/>
    <n v="3"/>
    <n v="0.3133436604587943"/>
    <x v="5189"/>
    <s v="05Qd-615,5690952493231"/>
    <s v="PlátanoCaña paneleraBovinos DPPiscicultura cachama"/>
    <n v="106.8463761643784"/>
    <n v="35.541161379251093"/>
    <n v="75.000000000000014"/>
    <n v="623.96872322387708"/>
    <n v="841.35626076750657"/>
    <n v="8627628.7049776707"/>
    <n v="7095355.043466432"/>
    <n v="8274869.7558648475"/>
    <n v="26002146.495696761"/>
    <n v="50000000.000005707"/>
    <n v="0.3684125225076833"/>
    <n v="0.16016535552145139"/>
    <n v="0.21796463297412441"/>
    <n v="0.5455374525924741"/>
    <n v="0.10402699999999999"/>
    <n v="5.4999999999999997E-3"/>
    <n v="1.749454005022963"/>
    <n v="0.88270159701771123"/>
    <n v="8.310777851363774"/>
  </r>
  <r>
    <x v="8"/>
    <s v="LOS MANTOS_05Qd-61_102864"/>
    <s v="C195"/>
    <s v="LOS MANTOS_05Qd-61_102864_C195"/>
    <x v="0"/>
    <x v="5"/>
    <x v="6"/>
    <x v="7"/>
    <n v="2.8548340070943929"/>
    <n v="0.93630597273646632"/>
    <n v="5.5618197475338071"/>
    <n v="1.0099999999999989E-2"/>
    <x v="5190"/>
    <s v="05Qd-619,36305972736467"/>
    <s v="FríjolCaña paneleraBovinos DPPiscicultura cachama"/>
    <n v="164.28272059006821"/>
    <n v="59.753694608524"/>
    <n v="139.0454936883452"/>
    <n v="20.11237149439599"/>
    <n v="383.19428038133339"/>
    <n v="21891672.95595346"/>
    <n v="11929089.032353889"/>
    <n v="15341111.33881312"/>
    <n v="838126.67287415103"/>
    <n v="49999999.999994621"/>
    <n v="0.72409170955971025"/>
    <n v="0.26927853140673441"/>
    <n v="0.40409333331314778"/>
    <n v="1.7584297901915121E-2"/>
    <n v="0.10402699999999999"/>
    <n v="5.4999999999999997E-3"/>
    <n v="2.94127530702555"/>
    <n v="1.4840449667872999"/>
    <n v="13.89790700117751"/>
  </r>
  <r>
    <x v="8"/>
    <s v="LOS MANTOS_05Qd-61_102864"/>
    <s v="C196"/>
    <s v="LOS MANTOS_05Qd-61_102864_C196"/>
    <x v="2"/>
    <x v="5"/>
    <x v="6"/>
    <x v="7"/>
    <n v="0.42107521383006208"/>
    <n v="0.42107521383006208"/>
    <n v="3"/>
    <n v="0.36860171064049713"/>
    <x v="5191"/>
    <s v="05Qd-614,21075213830062"/>
    <s v="GranadillaCaña paneleraBovinos DPPiscicultura cachama"/>
    <n v="53.711971480513782"/>
    <n v="26.872411868617071"/>
    <n v="75.000000000000014"/>
    <n v="734.00539978926156"/>
    <n v="889.58978313839248"/>
    <n v="5464127.0881747082"/>
    <n v="5364745.9926115973"/>
    <n v="8274869.7558648475"/>
    <n v="30587616.371766418"/>
    <n v="49691359.208417572"/>
    <n v="0.41224280218437948"/>
    <n v="0.121099852498591"/>
    <n v="0.21796463297412441"/>
    <n v="0.64174280069881451"/>
    <n v="0.10402699999999999"/>
    <n v="5.4999999999999997E-3"/>
    <n v="1.3227493628169491"/>
    <n v="0.66740421392064853"/>
    <n v="6.3104327150382193"/>
  </r>
  <r>
    <x v="8"/>
    <s v="LOS MANTOS_05Qd-61_102864"/>
    <s v="C197"/>
    <s v="LOS MANTOS_05Qd-61_102864_C197"/>
    <x v="9"/>
    <x v="8"/>
    <x v="8"/>
    <x v="0"/>
    <n v="1.077229916204689"/>
    <n v="3"/>
    <n v="0.44"/>
    <m/>
    <x v="5192"/>
    <s v="05Qd-614,51722991620469"/>
    <s v="YucaBovinos DPPiscicultura cachama"/>
    <n v="75.721616520743353"/>
    <n v="75.000000000000014"/>
    <n v="876.18252054794527"/>
    <m/>
    <n v="1026.9041370686887"/>
    <n v="5195176.64456606"/>
    <n v="8274869.7558648475"/>
    <n v="36512449.115309604"/>
    <m/>
    <n v="49982495.515740514"/>
    <n v="0.27471629809759879"/>
    <n v="0.21796463297412441"/>
    <n v="0.76604862146957065"/>
    <m/>
    <n v="8.0981000000000011E-2"/>
    <n v="5.4999999999999997E-3"/>
    <n v="1.419025104566918"/>
    <n v="0.7159809417184434"/>
    <n v="6.7387169624900523"/>
  </r>
  <r>
    <x v="8"/>
    <s v="LOS MANTOS_05Qd-61_102864"/>
    <s v="C198"/>
    <s v="LOS MANTOS_05Qd-61_102864_C198"/>
    <x v="4"/>
    <x v="7"/>
    <x v="6"/>
    <x v="7"/>
    <n v="0.51737688265171122"/>
    <n v="0.43389872419209252"/>
    <n v="3"/>
    <n v="0.38771163507712109"/>
    <x v="5193"/>
    <s v="05Qd-614,33898724192093"/>
    <s v="CaféYucaBovinos DPPiscicultura cachama"/>
    <n v="79.676039928363522"/>
    <n v="30.50000033221357"/>
    <n v="75.000000000000014"/>
    <n v="772.05944924462972"/>
    <n v="957.23548950520683"/>
    <n v="7459146.6876415573"/>
    <n v="2092571.403857524"/>
    <n v="8274869.7558648475"/>
    <n v="32173412.152651981"/>
    <n v="50000000.000015907"/>
    <n v="0.3236675536371183"/>
    <n v="0.1106533057300213"/>
    <n v="0.21796463297412441"/>
    <n v="0.67501355358759518"/>
    <n v="0.110553"/>
    <n v="5.4999999999999997E-3"/>
    <n v="1.363032641441128"/>
    <n v="0.6877294778444667"/>
    <n v="6.5058023612065208"/>
  </r>
  <r>
    <x v="8"/>
    <s v="LOS MANTOS_05Qd-61_102864"/>
    <s v="C199"/>
    <s v="LOS MANTOS_05Qd-61_102864_C199"/>
    <x v="5"/>
    <x v="7"/>
    <x v="6"/>
    <x v="7"/>
    <n v="0.467407568136255"/>
    <n v="0.77765183490687961"/>
    <n v="3"/>
    <n v="0.42901627831941408"/>
    <x v="5194"/>
    <s v="05Qd-614,67407568136255"/>
    <s v="PlátanoYucaBovinos DPPiscicultura cachama"/>
    <n v="29.396967444739939"/>
    <n v="54.663403924888932"/>
    <n v="75.000000000000014"/>
    <n v="854.31037294091607"/>
    <n v="1013.370744310545"/>
    <n v="2373745.6455737902"/>
    <n v="3750395.8899935512"/>
    <n v="8274869.7558648475"/>
    <n v="35600988.708584353"/>
    <n v="50000000.00001654"/>
    <n v="0.1013624543871388"/>
    <n v="0.19831758297903571"/>
    <n v="0.21796463297412441"/>
    <n v="0.74692574680589285"/>
    <n v="0.10800700000000001"/>
    <n v="5.4999999999999997E-3"/>
    <n v="1.4682960255589159"/>
    <n v="0.74084099549596416"/>
    <n v="6.9967197024174297"/>
  </r>
  <r>
    <x v="8"/>
    <s v="LOS MANTOS_05Qd-61_102864"/>
    <s v="C200"/>
    <s v="LOS MANTOS_05Qd-61_102864_C200"/>
    <x v="0"/>
    <x v="7"/>
    <x v="6"/>
    <x v="7"/>
    <n v="0.48582167368074147"/>
    <n v="0.97089827287365016"/>
    <n v="3"/>
    <n v="0.40149679025302171"/>
    <x v="5195"/>
    <s v="05Qd-614,85821673680741"/>
    <s v="FríjolYucaBovinos DPPiscicultura cachama"/>
    <n v="27.95682903999176"/>
    <n v="68.2472567770956"/>
    <n v="75.000000000000014"/>
    <n v="799.51015835409589"/>
    <n v="970.71424417118328"/>
    <n v="3725417.7191049149"/>
    <n v="4682369.0612434531"/>
    <n v="8274869.7558648475"/>
    <n v="33317343.463803601"/>
    <n v="50000000.000016816"/>
    <n v="0.12322238188366109"/>
    <n v="0.24759949138148579"/>
    <n v="0.21796463297412441"/>
    <n v="0.69901377885860139"/>
    <n v="0.10800700000000001"/>
    <n v="5.4999999999999997E-3"/>
    <n v="1.526141383290287"/>
    <n v="0.77002735278397505"/>
    <n v="7.2678924728816758"/>
  </r>
  <r>
    <x v="8"/>
    <s v="LOS MANTOS_05Qd-61_102864"/>
    <s v="C201"/>
    <s v="LOS MANTOS_05Qd-61_102864_C201"/>
    <x v="2"/>
    <x v="7"/>
    <x v="6"/>
    <x v="7"/>
    <n v="0.41980130311904162"/>
    <n v="0.41980130311904168"/>
    <n v="3"/>
    <n v="0.35841042495233338"/>
    <x v="5196"/>
    <s v="05Qd-614,19801303119042"/>
    <s v="GranadillaYucaBovinos DPPiscicultura cachama"/>
    <n v="53.549472588316661"/>
    <n v="29.509051699644999"/>
    <n v="75.000000000000014"/>
    <n v="713.71124892135367"/>
    <n v="871.76977320931542"/>
    <n v="5447596.0509742806"/>
    <n v="2024583.5104602061"/>
    <n v="8274869.7558648475"/>
    <n v="29741914.553337641"/>
    <n v="45488963.870636977"/>
    <n v="0.41099561283674019"/>
    <n v="0.107058166687136"/>
    <n v="0.21796463297412441"/>
    <n v="0.62399957262513184"/>
    <n v="0.10800700000000001"/>
    <n v="5.4999999999999997E-3"/>
    <n v="1.318747549065052"/>
    <n v="0.66538506544368103"/>
    <n v="6.2956526456991506"/>
  </r>
  <r>
    <x v="8"/>
    <s v="LOS MANTOS_05Qd-61_102864"/>
    <s v="C202"/>
    <s v="LOS MANTOS_05Qd-61_102864_C202"/>
    <x v="7"/>
    <x v="7"/>
    <x v="6"/>
    <x v="7"/>
    <n v="0.49397607675667649"/>
    <n v="1.0816735348618121"/>
    <n v="3"/>
    <n v="0.3641111559482772"/>
    <x v="5197"/>
    <s v="05Qd-614,93976076756677"/>
    <s v="Caña paneleraYucaBovinos DPPiscicultura cachama"/>
    <n v="31.524839629259869"/>
    <n v="76.033971369840515"/>
    <n v="75.000000000000014"/>
    <n v="725.0632508599715"/>
    <n v="907.62206185907189"/>
    <n v="6293545.8825080385"/>
    <n v="5216606.9664663058"/>
    <n v="8274869.7558648475"/>
    <n v="30214977.395177338"/>
    <n v="50000000.000016525"/>
    <n v="0.14206590192983559"/>
    <n v="0.27584951436766231"/>
    <n v="0.21796463297412441"/>
    <n v="0.63392465699061273"/>
    <n v="0.10402699999999999"/>
    <n v="5.4999999999999997E-3"/>
    <n v="1.551757309183277"/>
    <n v="0.78295208165933228"/>
    <n v="7.3839971584093744"/>
  </r>
  <r>
    <x v="8"/>
    <s v="LOS MANTOS_05Qd-61_102864"/>
    <s v="C203"/>
    <s v="LOS MANTOS_05Qd-61_102864_C203"/>
    <x v="1"/>
    <x v="8"/>
    <x v="8"/>
    <x v="0"/>
    <n v="0.47087884831277682"/>
    <n v="3"/>
    <n v="0.41871023473886521"/>
    <m/>
    <x v="5198"/>
    <s v="05Qd-613,88958908305164"/>
    <s v="GulupaBovinos DPPiscicultura cachama"/>
    <n v="76.282373426669835"/>
    <n v="75.000000000000014"/>
    <n v="833.78770193800165"/>
    <m/>
    <n v="985.07007536467154"/>
    <n v="6979366.2896919772"/>
    <n v="8274869.7558648475"/>
    <n v="34745763.954459444"/>
    <m/>
    <n v="50000000.000016272"/>
    <n v="0.43562871550114413"/>
    <n v="0.21796463297412441"/>
    <n v="0.72898272299297284"/>
    <m/>
    <n v="8.0981000000000011E-2"/>
    <n v="5.4999999999999997E-3"/>
    <n v="1.2218604449376891"/>
    <n v="0.61649986966368531"/>
    <n v="5.8144303976530161"/>
  </r>
  <r>
    <x v="8"/>
    <s v="LOS MANTOS_05Qd-61_102864"/>
    <s v="C204"/>
    <s v="LOS MANTOS_05Qd-61_102864_C204"/>
    <x v="4"/>
    <x v="0"/>
    <x v="6"/>
    <x v="7"/>
    <n v="0.4138739490605029"/>
    <n v="0.41387394906050279"/>
    <n v="3"/>
    <n v="0.31099159248402369"/>
    <x v="5199"/>
    <s v="05Qd-614,13873949060503"/>
    <s v="CaféGulupaBovinos DPPiscicultura cachama"/>
    <n v="63.736588155317449"/>
    <n v="67.047579747801464"/>
    <n v="75.000000000000014"/>
    <n v="619.28499402698037"/>
    <n v="825.06916193009931"/>
    <n v="5966920.0533530451"/>
    <n v="6134439.6729747728"/>
    <n v="8274869.7558648475"/>
    <n v="25806965.21786822"/>
    <n v="46183194.700060889"/>
    <n v="0.25891680339479739"/>
    <n v="0.38289122022498101"/>
    <n v="0.21796463297412441"/>
    <n v="0.54144245616139297"/>
    <n v="0.110553"/>
    <n v="5.4999999999999997E-3"/>
    <n v="1.3001275886717369"/>
    <n v="0.65599020926089735"/>
    <n v="6.210910288537665"/>
  </r>
  <r>
    <x v="8"/>
    <s v="LOS MANTOS_05Qd-61_102864"/>
    <s v="C205"/>
    <s v="LOS MANTOS_05Qd-61_102864_C205"/>
    <x v="5"/>
    <x v="0"/>
    <x v="6"/>
    <x v="7"/>
    <n v="0.42278356221587632"/>
    <n v="0.42278356221587621"/>
    <n v="3"/>
    <n v="0.38226849772701049"/>
    <x v="5200"/>
    <s v="05Qd-614,22783562215876"/>
    <s v="PlátanoGulupaBovinos DPPiscicultura cachama"/>
    <n v="26.590400887578749"/>
    <n v="68.490937078971939"/>
    <n v="75.000000000000014"/>
    <n v="761.22039969211039"/>
    <n v="931.30173765866107"/>
    <n v="2147121.074294535"/>
    <n v="6266497.9591637161"/>
    <n v="8274869.7558648475"/>
    <n v="31721725.162825719"/>
    <n v="48410213.952148817"/>
    <n v="9.1685249581252529E-2"/>
    <n v="0.39113385704843262"/>
    <n v="0.21796463297412441"/>
    <n v="0.66553694480686398"/>
    <n v="0.10800700000000001"/>
    <n v="5.4999999999999997E-3"/>
    <n v="1.328115902248826"/>
    <n v="0.67011194611216396"/>
    <n v="6.3395704705197531"/>
  </r>
  <r>
    <x v="8"/>
    <s v="LOS MANTOS_05Qd-61_102864"/>
    <s v="C206"/>
    <s v="LOS MANTOS_05Qd-61_102864_C206"/>
    <x v="0"/>
    <x v="0"/>
    <x v="6"/>
    <x v="7"/>
    <n v="0.42417289992044171"/>
    <n v="0.43090246289661799"/>
    <n v="3"/>
    <n v="0.3866536363873565"/>
    <x v="5201"/>
    <s v="05Qd-614,24172899920442"/>
    <s v="FríjolGulupaBovinos DPPiscicultura cachama"/>
    <n v="24.409222331785411"/>
    <n v="69.806198989252124"/>
    <n v="75.000000000000014"/>
    <n v="769.95263115659714"/>
    <n v="939.16805247763466"/>
    <n v="3252677.52127126"/>
    <n v="6386836.3050536728"/>
    <n v="8274869.7558648475"/>
    <n v="32085616.417824492"/>
    <n v="50000000.000014275"/>
    <n v="0.1075859680419371"/>
    <n v="0.39864497437193502"/>
    <n v="0.21796463297412441"/>
    <n v="0.67317155713802523"/>
    <n v="0.10800700000000001"/>
    <n v="5.4999999999999997E-3"/>
    <n v="1.332480313886204"/>
    <n v="0.67231404637390013"/>
    <n v="6.3600303594645213"/>
  </r>
  <r>
    <x v="8"/>
    <s v="LOS MANTOS_05Qd-61_102864"/>
    <s v="C207"/>
    <s v="LOS MANTOS_05Qd-61_102864_C207"/>
    <x v="2"/>
    <x v="0"/>
    <x v="6"/>
    <x v="7"/>
    <n v="0.40688313671878501"/>
    <n v="0.40688313671878501"/>
    <n v="3"/>
    <n v="0.25506509375028058"/>
    <x v="5202"/>
    <s v="05Qd-614,06883136718785"/>
    <s v="GranadillaGulupaBovinos DPPiscicultura cachama"/>
    <n v="51.901643026087562"/>
    <n v="65.915068148443169"/>
    <n v="75.000000000000014"/>
    <n v="507.91721987708831"/>
    <n v="700.73393105161904"/>
    <n v="5279962.0971370498"/>
    <n v="6030821.8524458306"/>
    <n v="8274869.7558648475"/>
    <n v="21166025.583292719"/>
    <n v="40751679.288740441"/>
    <n v="0.39834841599158199"/>
    <n v="0.37642374220670899"/>
    <n v="0.21796463297412441"/>
    <n v="0.44407332602820287"/>
    <n v="0.10800700000000001"/>
    <n v="5.4999999999999997E-3"/>
    <n v="1.2781669216296909"/>
    <n v="0.64490977169927444"/>
    <n v="6.1054150605168171"/>
  </r>
  <r>
    <x v="8"/>
    <s v="LOS MANTOS_05Qd-61_102864"/>
    <s v="C208"/>
    <s v="LOS MANTOS_05Qd-61_102864_C208"/>
    <x v="7"/>
    <x v="0"/>
    <x v="6"/>
    <x v="7"/>
    <n v="0.4251372910839098"/>
    <n v="0.47321521933190808"/>
    <n v="3"/>
    <n v="0.35302040042328042"/>
    <x v="5203"/>
    <s v="05Qd-614,2513729108391"/>
    <s v="Caña paneleraGulupaBovinos DPPiscicultura cachama"/>
    <n v="27.131647770950639"/>
    <n v="76.660865531769105"/>
    <n v="75.000000000000014"/>
    <n v="702.97796419935173"/>
    <n v="881.77047750207146"/>
    <n v="5416499.2470267406"/>
    <n v="7013995.9809375415"/>
    <n v="8274869.7558648475"/>
    <n v="29294635.01618465"/>
    <n v="50000000.000013784"/>
    <n v="0.12226809261371049"/>
    <n v="0.43779018508009238"/>
    <n v="0.21796463297412441"/>
    <n v="0.61461543430656773"/>
    <n v="0.10402699999999999"/>
    <n v="5.4999999999999997E-3"/>
    <n v="1.3355098149232769"/>
    <n v="0.67384260636799709"/>
    <n v="6.3702523321303719"/>
  </r>
  <r>
    <x v="8"/>
    <s v="LOS MANTOS_05Qd-61_102864"/>
    <s v="C209"/>
    <s v="LOS MANTOS_05Qd-61_102864_C209"/>
    <x v="9"/>
    <x v="0"/>
    <x v="6"/>
    <x v="7"/>
    <n v="0.42080039949366083"/>
    <n v="0.42080039949366049"/>
    <n v="3"/>
    <n v="0.36640319594928561"/>
    <x v="5204"/>
    <s v="05Qd-614,20800399493661"/>
    <s v="YucaGulupaBovinos DPPiscicultura cachama"/>
    <n v="29.579281082813932"/>
    <n v="68.169664717973006"/>
    <n v="75.000000000000014"/>
    <n v="729.6274449174266"/>
    <n v="902.37639071821354"/>
    <n v="2029401.8710283739"/>
    <n v="6237103.5212950362"/>
    <n v="8274869.7558648475"/>
    <n v="30405177.381329779"/>
    <n v="46946552.529518038"/>
    <n v="0.1073129572878697"/>
    <n v="0.38929915448660779"/>
    <n v="0.21796463297412441"/>
    <n v="0.63791514354317091"/>
    <n v="0.10800700000000001"/>
    <n v="5.4999999999999997E-3"/>
    <n v="1.3218860717078349"/>
    <n v="0.66696863319745225"/>
    <n v="6.3103656998418947"/>
  </r>
  <r>
    <x v="2"/>
    <s v="LOS MANTOS_09QeL-38_102840"/>
    <s v="H1"/>
    <s v="LOS MANTOS_09QeL-38_102840_H1"/>
    <x v="4"/>
    <x v="3"/>
    <x v="2"/>
    <x v="0"/>
    <n v="2.7434805873998709"/>
    <n v="0.34293507342498381"/>
    <n v="0.34293507342498381"/>
    <m/>
    <x v="5205"/>
    <s v="09QeL-383,42935073424984"/>
    <s v="CaféPlátanoFríjol"/>
    <n v="349.72406350150862"/>
    <n v="18.21207314903079"/>
    <n v="16.507647398048078"/>
    <m/>
    <n v="384.44378404858753"/>
    <n v="32740621.80049669"/>
    <n v="1526670.7749974709"/>
    <n v="2247278.2340912209"/>
    <m/>
    <n v="36514570.809585385"/>
    <n v="1.42068220488039"/>
    <n v="6.279628799582801E-2"/>
    <n v="7.2759025309105857E-2"/>
    <m/>
    <n v="8.3624000000000004E-2"/>
    <n v="5.4999999999999997E-3"/>
    <n v="1.0772829531674879"/>
    <n v="0.54355209137859939"/>
    <n v="5.1393097787959263"/>
  </r>
  <r>
    <x v="2"/>
    <s v="LOS MANTOS_09QeL-38_102840"/>
    <s v="H2"/>
    <s v="LOS MANTOS_09QeL-38_102840_H2"/>
    <x v="4"/>
    <x v="3"/>
    <x v="5"/>
    <x v="0"/>
    <n v="0.23089675254564879"/>
    <n v="0.23089675254564879"/>
    <n v="1.8471740203651901"/>
    <m/>
    <x v="5206"/>
    <s v="09QeL-382,30896752545649"/>
    <s v="CaféPlátanoGranadilla"/>
    <n v="29.43346890093996"/>
    <n v="12.26211278198371"/>
    <n v="197.0976660957393"/>
    <m/>
    <n v="238.79324777866299"/>
    <n v="2755515.4881648552"/>
    <n v="1027901.056117475"/>
    <n v="20355328.237555951"/>
    <m/>
    <n v="24138744.781838283"/>
    <n v="0.1195674243196176"/>
    <n v="4.2280478416360387E-2"/>
    <n v="1.512737141007499"/>
    <m/>
    <n v="8.3624000000000004E-2"/>
    <n v="5.4999999999999997E-3"/>
    <n v="0.7253301127088444"/>
    <n v="0.36597135278485338"/>
    <n v="3.489392990950186"/>
  </r>
  <r>
    <x v="2"/>
    <s v="LOS MANTOS_09QeL-38_102840"/>
    <s v="H3"/>
    <s v="LOS MANTOS_09QeL-38_102840_H3"/>
    <x v="4"/>
    <x v="2"/>
    <x v="5"/>
    <x v="0"/>
    <n v="0.23206898610929011"/>
    <n v="0.23206898610929019"/>
    <n v="1.856551888874322"/>
    <m/>
    <x v="5207"/>
    <s v="09QeL-382,3206898610929"/>
    <s v="CaféFríjolGranadilla"/>
    <n v="29.582898894041548"/>
    <n v="11.17095710407901"/>
    <n v="198.0983059790012"/>
    <m/>
    <n v="238.85216197712174"/>
    <n v="2769504.8912411151"/>
    <n v="1520764.7794156231"/>
    <n v="20458669.660490349"/>
    <m/>
    <n v="24748939.331147086"/>
    <n v="0.1201744529865881"/>
    <n v="4.9237055472769999E-2"/>
    <n v="1.520417115845194"/>
    <m/>
    <n v="8.3624000000000004E-2"/>
    <n v="5.4999999999999997E-3"/>
    <n v="0.72901252180928844"/>
    <n v="0.36782934298322489"/>
    <n v="3.5066557258854152"/>
  </r>
  <r>
    <x v="2"/>
    <s v="LOS MANTOS_09QeL-38_102840"/>
    <s v="H4"/>
    <s v="LOS MANTOS_09QeL-38_102840_H4"/>
    <x v="5"/>
    <x v="2"/>
    <x v="5"/>
    <x v="0"/>
    <n v="0.24301533009160031"/>
    <n v="0.24301533009160031"/>
    <n v="1.9441226407328021"/>
    <m/>
    <x v="5208"/>
    <s v="09QeL-382,430153300916"/>
    <s v="PlátanoFríjolGranadilla"/>
    <n v="12.90568772614103"/>
    <n v="11.69787429850021"/>
    <n v="207.44230422673709"/>
    <m/>
    <n v="232.04586625137833"/>
    <n v="1081850.2716035719"/>
    <n v="1592496.9598795201"/>
    <n v="21423674.245026749"/>
    <m/>
    <n v="24098021.476509839"/>
    <n v="4.4499562274056888E-2"/>
    <n v="5.1559493101842963E-2"/>
    <n v="1.592132897542949"/>
    <m/>
    <n v="8.1077999999999997E-2"/>
    <n v="5.4999999999999997E-3"/>
    <n v="0.76339894269612663"/>
    <n v="0.38517929819518648"/>
    <n v="3.6653095418073161"/>
  </r>
  <r>
    <x v="2"/>
    <s v="LOS MANTOS_09QeL-38_102840"/>
    <s v="H5"/>
    <s v="LOS MANTOS_09QeL-38_102840_H5"/>
    <x v="4"/>
    <x v="3"/>
    <x v="2"/>
    <x v="4"/>
    <n v="0.25220067926309059"/>
    <n v="0.25220067926309059"/>
    <n v="0.25220067926309048"/>
    <n v="1.7654047548416341"/>
    <x v="5209"/>
    <s v="09QeL-382,52200679263091"/>
    <s v="CaféPlátanoFríjolGranadilla"/>
    <n v="32.149178228128349"/>
    <n v="13.393489248860361"/>
    <n v="12.140023606346039"/>
    <n v="188.37269962513611"/>
    <n v="246.05539070847087"/>
    <n v="3009755.9631019561"/>
    <n v="1122741.405888001"/>
    <n v="1652689.2145225359"/>
    <n v="19454254.369514652"/>
    <n v="25239440.953027144"/>
    <n v="0.13059943588935499"/>
    <n v="4.6181530310030673E-2"/>
    <n v="5.350830821184839E-2"/>
    <n v="1.445772467627169"/>
    <n v="0.11065"/>
    <n v="5.4999999999999997E-3"/>
    <n v="0.7922534427112794"/>
    <n v="0.39973807663199862"/>
    <n v="3.8301483119741841"/>
  </r>
  <r>
    <x v="2"/>
    <s v="LOS MANTOS_09QeL-38_102840"/>
    <s v="H6"/>
    <s v="LOS MANTOS_09QeL-38_102840_H6"/>
    <x v="4"/>
    <x v="3"/>
    <x v="1"/>
    <x v="0"/>
    <n v="0.25089086490056328"/>
    <n v="0.25089086490056328"/>
    <n v="2.0071269192045058"/>
    <m/>
    <x v="5210"/>
    <s v="09QeL-382,50890864900563"/>
    <s v="CaféPlátanoGulupa"/>
    <n v="31.98221017907434"/>
    <n v="13.323929624224251"/>
    <n v="269.14898955896331"/>
    <m/>
    <n v="314.45512936226191"/>
    <n v="2994124.674559467"/>
    <n v="1116910.4032787569"/>
    <n v="24625471.131129351"/>
    <m/>
    <n v="28736506.208967574"/>
    <n v="0.1299211624708787"/>
    <n v="4.5941684676544227E-2"/>
    <n v="1.5370395981807441"/>
    <m/>
    <n v="8.3624000000000004E-2"/>
    <n v="5.4999999999999997E-3"/>
    <n v="0.78813884261957046"/>
    <n v="0.39766202086739277"/>
    <n v="3.7838335124925959"/>
  </r>
  <r>
    <x v="2"/>
    <s v="LOS MANTOS_09QeL-38_102840"/>
    <s v="H7"/>
    <s v="LOS MANTOS_09QeL-38_102840_H7"/>
    <x v="4"/>
    <x v="2"/>
    <x v="1"/>
    <x v="0"/>
    <n v="0.25227551221484912"/>
    <n v="0.25227551221484917"/>
    <n v="2.0182040977187929"/>
    <m/>
    <x v="5211"/>
    <s v="09QeL-382,52275512214849"/>
    <s v="CaféFríjolGulupa"/>
    <n v="32.158717527984507"/>
    <n v="12.14362579252388"/>
    <n v="270.63440205368789"/>
    <m/>
    <n v="314.93674537419628"/>
    <n v="3010649.0174880489"/>
    <n v="1653179.600244825"/>
    <n v="24761377.205183718"/>
    <m/>
    <n v="29425205.822916593"/>
    <n v="0.13063818733647309"/>
    <n v="5.3524185189891438E-2"/>
    <n v="1.545522401061652"/>
    <m/>
    <n v="8.3624000000000004E-2"/>
    <n v="5.4999999999999997E-3"/>
    <n v="0.79248852004664649"/>
    <n v="0.39985668686053588"/>
    <n v="3.8042243290556739"/>
  </r>
  <r>
    <x v="2"/>
    <s v="LOS MANTOS_09QeL-38_102840"/>
    <s v="H8"/>
    <s v="LOS MANTOS_09QeL-38_102840_H8"/>
    <x v="5"/>
    <x v="2"/>
    <x v="1"/>
    <x v="0"/>
    <n v="0.26526441309875332"/>
    <n v="0.26526441309875332"/>
    <n v="2.1221153047900261"/>
    <m/>
    <x v="5212"/>
    <s v="09QeL-382,65264413098753"/>
    <s v="PlátanoFríjolGulupa"/>
    <n v="14.08725811256511"/>
    <n v="12.768864248708169"/>
    <n v="284.56854648644708"/>
    <m/>
    <n v="311.42466884772034"/>
    <n v="1180898.2472401131"/>
    <n v="1738296.803188347"/>
    <n v="26036265.40754395"/>
    <m/>
    <n v="28955460.457972411"/>
    <n v="4.8573685723158948E-2"/>
    <n v="5.6279983127707739E-2"/>
    <n v="1.6250966613812461"/>
    <m/>
    <n v="8.1077999999999997E-2"/>
    <n v="5.4999999999999997E-3"/>
    <n v="0.83329135004843946"/>
    <n v="0.42044409476152389"/>
    <n v="3.992957575797496"/>
  </r>
  <r>
    <x v="2"/>
    <s v="LOS MANTOS_09QeL-38_102840"/>
    <s v="H9"/>
    <s v="LOS MANTOS_09QeL-38_102840_H9"/>
    <x v="4"/>
    <x v="3"/>
    <x v="2"/>
    <x v="3"/>
    <n v="0.27299311945444132"/>
    <n v="0.27299311945444132"/>
    <n v="0.27299311945444132"/>
    <n v="1.9109518361810891"/>
    <x v="5213"/>
    <s v="09QeL-382,72993119454441"/>
    <s v="CaféPlátanoFríjolGulupa"/>
    <n v="34.799686020028894"/>
    <n v="14.49770246896005"/>
    <n v="13.14089606828424"/>
    <n v="256.25223342021269"/>
    <n v="318.69051797748585"/>
    <n v="3257892.3719181912"/>
    <n v="1215304.731254491"/>
    <n v="1788943.572553043"/>
    <n v="23445497.55403946"/>
    <n v="29707638.229765184"/>
    <n v="0.14136657960874541"/>
    <n v="4.9988921748158693E-2"/>
    <n v="5.7919748742008947E-2"/>
    <n v="1.4633895915215229"/>
    <n v="0.11065"/>
    <n v="5.4999999999999997E-3"/>
    <n v="0.85757000875740697"/>
    <n v="0.43269409433528933"/>
    <n v="4.1363452976371082"/>
  </r>
  <r>
    <x v="2"/>
    <s v="LOS MANTOS_09QeL-38_102840"/>
    <s v="H10"/>
    <s v="LOS MANTOS_09QeL-38_102840_H10"/>
    <x v="4"/>
    <x v="6"/>
    <x v="1"/>
    <x v="0"/>
    <n v="0.21590045075918349"/>
    <n v="1.7272036060734679"/>
    <n v="0.21590045075918349"/>
    <m/>
    <x v="5214"/>
    <s v="09QeL-382,15900450759184"/>
    <s v="CaféGranadillaGulupa"/>
    <n v="27.521821476735621"/>
    <n v="184.29655023078001"/>
    <n v="28.951526488514091"/>
    <m/>
    <n v="240.76989819602971"/>
    <n v="2576550.0355016352"/>
    <n v="19033288.659920059"/>
    <n v="2648885.9605725668"/>
    <m/>
    <n v="24258724.655994263"/>
    <n v="0.1118017491459365"/>
    <n v="1.414487761403695"/>
    <n v="0.16533460784505821"/>
    <m/>
    <n v="8.3624000000000004E-2"/>
    <n v="5.4999999999999997E-3"/>
    <n v="0.67822131128539309"/>
    <n v="0.34220221445330579"/>
    <n v="3.268552033330534"/>
  </r>
  <r>
    <x v="2"/>
    <s v="LOS MANTOS_09QeL-38_102840"/>
    <s v="H11"/>
    <s v="LOS MANTOS_09QeL-38_102840_H11"/>
    <x v="5"/>
    <x v="6"/>
    <x v="1"/>
    <x v="0"/>
    <n v="0.22534360543414009"/>
    <n v="1.8027488434731209"/>
    <n v="0.2253436054341402"/>
    <m/>
    <x v="5215"/>
    <s v="09QeL-382,2534360543414"/>
    <s v="PlátanoGranadillaGulupa"/>
    <n v="11.96720470975864"/>
    <n v="192.35739875504439"/>
    <n v="30.217821865600129"/>
    <m/>
    <n v="234.54242533040315"/>
    <n v="1003179.678628344"/>
    <n v="19865775.522067461"/>
    <n v="2764744.1709378092"/>
    <m/>
    <n v="23633699.371633615"/>
    <n v="4.1263618222345318E-2"/>
    <n v="1.476355287246274"/>
    <n v="0.17256609008381299"/>
    <m/>
    <n v="8.1077999999999997E-2"/>
    <n v="5.4999999999999997E-3"/>
    <n v="0.70788567152085902"/>
    <n v="0.35716961461311209"/>
    <n v="3.405069340475372"/>
  </r>
  <r>
    <x v="2"/>
    <s v="LOS MANTOS_09QeL-38_102840"/>
    <s v="H12"/>
    <s v="LOS MANTOS_09QeL-38_102840_H12"/>
    <x v="4"/>
    <x v="3"/>
    <x v="5"/>
    <x v="3"/>
    <n v="0.2332199871059506"/>
    <n v="0.2332199871059506"/>
    <n v="1.632539909741654"/>
    <n v="0.2332199871059506"/>
    <x v="5216"/>
    <s v="09QeL-382,33219987105951"/>
    <s v="CaféPlátanoGranadillaGulupa"/>
    <n v="29.72962227436912"/>
    <n v="12.3854915817431"/>
    <n v="174.19571868741119"/>
    <n v="31.27401823667401"/>
    <n v="247.58485078019743"/>
    <n v="2783240.9054475678"/>
    <n v="1038243.580348823"/>
    <n v="17990121.860381901"/>
    <n v="2861379.6191603839"/>
    <n v="24672985.965338677"/>
    <n v="0.1207704865948685"/>
    <n v="4.2705895697461242E-2"/>
    <n v="1.336963235957046"/>
    <n v="0.17859775176107051"/>
    <n v="0.11065"/>
    <n v="5.4999999999999997E-3"/>
    <n v="0.73262823174644176"/>
    <n v="0.36965367956293183"/>
    <n v="3.55063178236888"/>
  </r>
  <r>
    <x v="2"/>
    <s v="LOS MANTOS_09QeL-38_102840"/>
    <s v="H13"/>
    <s v="LOS MANTOS_09QeL-38_102840_H13"/>
    <x v="0"/>
    <x v="6"/>
    <x v="1"/>
    <x v="0"/>
    <n v="0.2264599954794641"/>
    <n v="1.8116799638357131"/>
    <n v="0.2264599954794641"/>
    <m/>
    <x v="5217"/>
    <s v="09QeL-382,26459995479464"/>
    <s v="FríjolGranadillaGulupa"/>
    <n v="10.90096069148875"/>
    <n v="193.31036959573379"/>
    <n v="30.367526027194309"/>
    <m/>
    <n v="234.57885631441687"/>
    <n v="1484008.659862902"/>
    <n v="19964193.908481181"/>
    <n v="2778441.1776239141"/>
    <m/>
    <n v="24226643.745967995"/>
    <n v="4.8047020615389548E-2"/>
    <n v="1.483669399146045"/>
    <n v="0.17342101145936689"/>
    <m/>
    <n v="8.1077999999999997E-2"/>
    <n v="5.4999999999999997E-3"/>
    <n v="0.71139265595643164"/>
    <n v="0.35893909283495062"/>
    <n v="3.4215097035860231"/>
  </r>
  <r>
    <x v="2"/>
    <s v="LOS MANTOS_09QeL-38_102840"/>
    <s v="H14"/>
    <s v="LOS MANTOS_09QeL-38_102840_H14"/>
    <x v="4"/>
    <x v="2"/>
    <x v="5"/>
    <x v="3"/>
    <n v="0.23441598997592741"/>
    <n v="0.2344159899759273"/>
    <n v="1.6409119298314909"/>
    <n v="0.23441598997592741"/>
    <x v="5218"/>
    <s v="09QeL-382,34415989975927"/>
    <s v="CaféFríjolGranadillaGulupa"/>
    <n v="29.8820822500543"/>
    <n v="11.283933335659411"/>
    <n v="175.0890322583152"/>
    <n v="31.434398211096092"/>
    <n v="247.68944605512502"/>
    <n v="2797513.9707712531"/>
    <n v="1536144.864783226"/>
    <n v="18082379.12204821"/>
    <n v="2876053.396820161"/>
    <n v="25292091.354422849"/>
    <n v="0.1213898239439883"/>
    <n v="4.9735008954248983E-2"/>
    <n v="1.34381947451147"/>
    <n v="0.17951363991597641"/>
    <n v="0.11065"/>
    <n v="5.4999999999999997E-3"/>
    <n v="0.73638530882490261"/>
    <n v="0.37154934411184481"/>
    <n v="3.56824455269602"/>
  </r>
  <r>
    <x v="2"/>
    <s v="LOS MANTOS_09QeL-38_102840"/>
    <s v="H15"/>
    <s v="LOS MANTOS_09QeL-38_102840_H15"/>
    <x v="5"/>
    <x v="2"/>
    <x v="5"/>
    <x v="3"/>
    <n v="0.24559019328770809"/>
    <n v="0.24559019328770809"/>
    <n v="1.7191313530139569"/>
    <n v="0.24559019328770809"/>
    <x v="5219"/>
    <s v="09QeL-382,45590193287708"/>
    <s v="PlátanoFríjolGranadillaGulupa"/>
    <n v="13.042429635937321"/>
    <n v="11.82181884962195"/>
    <n v="183.43522248330061"/>
    <n v="32.932821405820697"/>
    <n v="241.23229237468058"/>
    <n v="1093312.9906303971"/>
    <n v="1609370.2238434099"/>
    <n v="18944334.745003872"/>
    <n v="3013149.8696115711"/>
    <n v="24660167.82908925"/>
    <n v="4.4971056336177123E-2"/>
    <n v="5.2105790494471907E-2"/>
    <n v="1.4078770160813241"/>
    <n v="0.1880707435071815"/>
    <n v="0.10810400000000001"/>
    <n v="5.4999999999999997E-3"/>
    <n v="0.77148751818128203"/>
    <n v="0.38926045636101742"/>
    <n v="3.7302539074193808"/>
  </r>
  <r>
    <x v="2"/>
    <s v="LOS MANTOS_09QeL-38_102840"/>
    <s v="H16"/>
    <s v="LOS MANTOS_09QeL-38_102840_H16"/>
    <x v="4"/>
    <x v="3"/>
    <x v="6"/>
    <x v="0"/>
    <n v="2.2486520987853149"/>
    <n v="0.58318356653170178"/>
    <n v="3"/>
    <m/>
    <x v="5220"/>
    <s v="09QeL-385,83183566531702"/>
    <s v="CaféPlátanoBovinos DP"/>
    <n v="286.64600471392907"/>
    <n v="30.97082391402385"/>
    <n v="62.081780923994053"/>
    <m/>
    <n v="379.69860955194702"/>
    <n v="26835352.240271728"/>
    <n v="2596203.7029073359"/>
    <n v="6878005.6375981681"/>
    <m/>
    <n v="36309561.580777228"/>
    <n v="1.164440541837015"/>
    <n v="0.1067892030774443"/>
    <n v="0.18042176791304479"/>
    <m/>
    <n v="8.873700000000001E-2"/>
    <n v="5.4999999999999997E-3"/>
    <n v="1.831990261356131"/>
    <n v="0.92434595295274724"/>
    <n v="8.6824088796258962"/>
  </r>
  <r>
    <x v="2"/>
    <s v="LOS MANTOS_09QeL-38_102840"/>
    <s v="H17"/>
    <s v="LOS MANTOS_09QeL-38_102840_H17"/>
    <x v="4"/>
    <x v="2"/>
    <x v="6"/>
    <x v="0"/>
    <n v="2.2855713230150978"/>
    <n v="0.58728570255723311"/>
    <n v="3"/>
    <m/>
    <x v="5221"/>
    <s v="09QeL-385,87285702557233"/>
    <s v="CaféFríjolBovinos DP"/>
    <n v="291.35226769179098"/>
    <n v="28.26979813673227"/>
    <n v="62.081780923994053"/>
    <m/>
    <n v="381.70384675251734"/>
    <n v="27275945.245823361"/>
    <n v="3848525.5047513908"/>
    <n v="6878005.6375981681"/>
    <m/>
    <n v="38002476.388172925"/>
    <n v="1.183558768924946"/>
    <n v="0.12460182293189941"/>
    <n v="0.18042176791304479"/>
    <m/>
    <n v="8.873700000000001E-2"/>
    <n v="5.4999999999999997E-3"/>
    <n v="1.8448765525358111"/>
    <n v="0.93084783855321451"/>
    <n v="8.7428184166613576"/>
  </r>
  <r>
    <x v="2"/>
    <s v="LOS MANTOS_09QeL-38_102840"/>
    <s v="H18"/>
    <s v="LOS MANTOS_09QeL-38_102840_H18"/>
    <x v="5"/>
    <x v="2"/>
    <x v="6"/>
    <x v="0"/>
    <n v="5.2143501110942303"/>
    <n v="0.91270556789935853"/>
    <n v="3"/>
    <m/>
    <x v="5222"/>
    <s v="09QeL-389,12705567899359"/>
    <s v="PlátanoFríjolBovinos DP"/>
    <n v="276.91575754988531"/>
    <n v="43.934327109337303"/>
    <n v="62.081780923994053"/>
    <m/>
    <n v="382.93186558321668"/>
    <n v="23213128.496038001"/>
    <n v="5981025.318842954"/>
    <n v="6878005.6375981681"/>
    <m/>
    <n v="36072159.452479124"/>
    <n v="0.95482164602501096"/>
    <n v="0.19364472362456611"/>
    <n v="0.18042176791304479"/>
    <m/>
    <n v="8.6191000000000004E-2"/>
    <n v="5.4999999999999997E-3"/>
    <n v="2.8671379096314942"/>
    <n v="1.446638325120484"/>
    <n v="13.53252291374557"/>
  </r>
  <r>
    <x v="2"/>
    <s v="LOS MANTOS_09QeL-38_102840"/>
    <s v="H19"/>
    <s v="LOS MANTOS_09QeL-38_102840_H19"/>
    <x v="4"/>
    <x v="3"/>
    <x v="2"/>
    <x v="5"/>
    <n v="2.011015685542489"/>
    <n v="0.62637696069281124"/>
    <n v="0.62637696069281124"/>
    <n v="3"/>
    <x v="5223"/>
    <s v="09QeL-386,26376960692811"/>
    <s v="CaféPlátanoFríjolBovinos DP"/>
    <n v="256.35340032777248"/>
    <n v="33.264672852135227"/>
    <n v="30.151509153349409"/>
    <n v="62.081780923994053"/>
    <n v="381.85136325725119"/>
    <n v="23999405.826893341"/>
    <n v="2788491.0997026861"/>
    <n v="4104693.3346381248"/>
    <n v="6878005.6375981681"/>
    <n v="37770595.898832321"/>
    <n v="1.041383056000875"/>
    <n v="0.1146985276973178"/>
    <n v="0.13289564313420499"/>
    <n v="0.18042176791304479"/>
    <n v="0.115763"/>
    <n v="5.4999999999999997E-3"/>
    <n v="1.967676316312496"/>
    <n v="0.99280748269810559"/>
    <n v="9.3455164059387119"/>
  </r>
  <r>
    <x v="2"/>
    <s v="LOS MANTOS_09QeL-38_102840"/>
    <s v="H20"/>
    <s v="LOS MANTOS_09QeL-38_102840_H20"/>
    <x v="4"/>
    <x v="6"/>
    <x v="6"/>
    <x v="0"/>
    <n v="0.48688211602382431"/>
    <n v="1.381939044214419"/>
    <n v="3"/>
    <m/>
    <x v="5224"/>
    <s v="09QeL-384,86882116023824"/>
    <s v="CaféGranadillaBovinos DP"/>
    <n v="62.065098198286172"/>
    <n v="147.45603678823349"/>
    <n v="62.081780923994053"/>
    <m/>
    <n v="271.60291591051373"/>
    <n v="5810437.76849519"/>
    <n v="15228572.15354161"/>
    <n v="6878005.6375981681"/>
    <m/>
    <n v="27917015.559634969"/>
    <n v="0.25212671862392089"/>
    <n v="1.131734474252869"/>
    <n v="0.18042176791304479"/>
    <m/>
    <n v="8.873700000000001E-2"/>
    <n v="5.4999999999999997E-3"/>
    <n v="1.5294726157816469"/>
    <n v="0.77170815389776148"/>
    <n v="7.2642389299176511"/>
  </r>
  <r>
    <x v="2"/>
    <s v="LOS MANTOS_09QeL-38_102840"/>
    <s v="H21"/>
    <s v="LOS MANTOS_09QeL-38_102840_H21"/>
    <x v="5"/>
    <x v="6"/>
    <x v="6"/>
    <x v="0"/>
    <n v="0.50797255244678319"/>
    <n v="1.571752972021049"/>
    <n v="3"/>
    <m/>
    <x v="5225"/>
    <s v="09QeL-385,07972552446783"/>
    <s v="PlátanoGranadillaBovinos DP"/>
    <n v="26.976632020942521"/>
    <n v="167.70961428049151"/>
    <n v="62.081780923994053"/>
    <m/>
    <n v="256.76802722542811"/>
    <n v="2261380.9738857578"/>
    <n v="17320267.23043526"/>
    <n v="6878005.6375981681"/>
    <m/>
    <n v="26459653.841919187"/>
    <n v="9.3016997004250201E-2"/>
    <n v="1.2871819715151129"/>
    <n v="0.18042176791304479"/>
    <m/>
    <n v="8.6191000000000004E-2"/>
    <n v="5.4999999999999997E-3"/>
    <n v="1.5957252956443451"/>
    <n v="0.80513649562815148"/>
    <n v="7.5722783157403288"/>
  </r>
  <r>
    <x v="2"/>
    <s v="LOS MANTOS_09QeL-38_102840"/>
    <s v="H22"/>
    <s v="LOS MANTOS_09QeL-38_102840_H22"/>
    <x v="4"/>
    <x v="3"/>
    <x v="5"/>
    <x v="5"/>
    <n v="0.52555072885366449"/>
    <n v="0.52555072885366449"/>
    <n v="1.2044058308293171"/>
    <n v="3"/>
    <x v="5226"/>
    <s v="09QeL-385,25550728853665"/>
    <s v="CaféPlátanoGranadillaBovinos DP"/>
    <n v="66.994363770977913"/>
    <n v="27.91014701942726"/>
    <n v="128.51283943546721"/>
    <n v="62.081780923994053"/>
    <n v="285.49913114986646"/>
    <n v="6271907.9294382706"/>
    <n v="2339635.1108281151"/>
    <n v="13272207.02947638"/>
    <n v="6878005.6375981681"/>
    <n v="28761755.707340933"/>
    <n v="0.27215084796789007"/>
    <n v="9.6235811041156971E-2"/>
    <n v="0.98634422802313937"/>
    <n v="0.18042176791304479"/>
    <n v="0.115763"/>
    <n v="5.4999999999999997E-3"/>
    <n v="1.650944697969627"/>
    <n v="0.83299790523305839"/>
    <n v="7.8607128917393307"/>
  </r>
  <r>
    <x v="2"/>
    <s v="LOS MANTOS_09QeL-38_102840"/>
    <s v="H23"/>
    <s v="LOS MANTOS_09QeL-38_102840_H23"/>
    <x v="0"/>
    <x v="6"/>
    <x v="6"/>
    <x v="0"/>
    <n v="0.51046478427131647"/>
    <n v="1.594183058441849"/>
    <n v="3"/>
    <m/>
    <x v="5227"/>
    <s v="09QeL-385,10464784271316"/>
    <s v="FríjolGranadillaBovinos DP"/>
    <n v="24.571918479242001"/>
    <n v="170.10295547905989"/>
    <n v="62.081780923994053"/>
    <m/>
    <n v="256.75665488229595"/>
    <n v="3345112.494636504"/>
    <n v="17567440.35351862"/>
    <n v="6878005.6375981681"/>
    <m/>
    <n v="27790558.485753294"/>
    <n v="0.10830306677957351"/>
    <n v="1.3055510176529761"/>
    <n v="0.18042176791304479"/>
    <m/>
    <n v="8.6191000000000004E-2"/>
    <n v="5.4999999999999997E-3"/>
    <n v="1.6035542961402609"/>
    <n v="0.80908668307003662"/>
    <n v="7.6089798219234623"/>
  </r>
  <r>
    <x v="2"/>
    <s v="LOS MANTOS_09QeL-38_102840"/>
    <s v="H24"/>
    <s v="LOS MANTOS_09QeL-38_102840_H24"/>
    <x v="4"/>
    <x v="2"/>
    <x v="5"/>
    <x v="5"/>
    <n v="0.52821888332949096"/>
    <n v="0.52821888332949085"/>
    <n v="1.2257510666359279"/>
    <n v="3"/>
    <x v="5228"/>
    <s v="09QeL-385,28218883329491"/>
    <s v="CaféFríjolGranadillaBovinos DP"/>
    <n v="67.334485669277953"/>
    <n v="25.426536247542309"/>
    <n v="130.79042460793221"/>
    <n v="62.081780923994053"/>
    <n v="285.63322744874654"/>
    <n v="6303749.6114970194"/>
    <n v="3461456.3844021638"/>
    <n v="13507425.409748809"/>
    <n v="6878005.6375981681"/>
    <n v="30150637.043246161"/>
    <n v="0.2735325233480943"/>
    <n v="0.1120698758429126"/>
    <n v="1.003824839287822"/>
    <n v="0.18042176791304479"/>
    <n v="0.115763"/>
    <n v="5.4999999999999997E-3"/>
    <n v="1.659326335066464"/>
    <n v="0.83722693007724325"/>
    <n v="7.9000050984386174"/>
  </r>
  <r>
    <x v="2"/>
    <s v="LOS MANTOS_09QeL-38_102840"/>
    <s v="H25"/>
    <s v="LOS MANTOS_09QeL-38_102840_H25"/>
    <x v="5"/>
    <x v="2"/>
    <x v="5"/>
    <x v="5"/>
    <n v="0.55313417120063002"/>
    <n v="0.55313417120063002"/>
    <n v="1.4250733696050411"/>
    <n v="3"/>
    <x v="5229"/>
    <s v="09QeL-385,5313417120063"/>
    <s v="PlátanoFríjolGranadillaBovinos DP"/>
    <n v="29.37500643059186"/>
    <n v="26.625867604612139"/>
    <n v="152.05856733997061"/>
    <n v="62.081780923994053"/>
    <n v="270.14122229916865"/>
    <n v="2462430.4693907951"/>
    <n v="3624728.0602028491"/>
    <n v="15703900.05548886"/>
    <n v="6878005.6375981681"/>
    <n v="28669064.222680673"/>
    <n v="0.1012867315324238"/>
    <n v="0.1173560428210955"/>
    <n v="1.167059189385987"/>
    <n v="0.18042176791304479"/>
    <n v="0.113217"/>
    <n v="5.4999999999999997E-3"/>
    <n v="1.737594255080513"/>
    <n v="0.87671766135299878"/>
    <n v="8.2643706284398135"/>
  </r>
  <r>
    <x v="2"/>
    <s v="LOS MANTOS_09QeL-38_102840"/>
    <s v="H26"/>
    <s v="LOS MANTOS_09QeL-38_102840_H26"/>
    <x v="4"/>
    <x v="0"/>
    <x v="6"/>
    <x v="0"/>
    <n v="0.50079071125625196"/>
    <n v="1.507116401306267"/>
    <n v="3"/>
    <m/>
    <x v="5230"/>
    <s v="09QeL-385,00790711256252"/>
    <s v="CaféGulupaBovinos DP"/>
    <n v="63.838090675295938"/>
    <n v="202.0992557461646"/>
    <n v="62.081780923994053"/>
    <m/>
    <n v="328.01912734545459"/>
    <n v="5976422.5610876866"/>
    <n v="18490834.374504019"/>
    <n v="6878005.6375981681"/>
    <m/>
    <n v="31345262.573189873"/>
    <n v="0.25932913654236572"/>
    <n v="1.1541360766530411"/>
    <n v="0.18042176791304479"/>
    <m/>
    <n v="8.873700000000001E-2"/>
    <n v="5.4999999999999997E-3"/>
    <n v="1.573164537977755"/>
    <n v="0.79375327734115919"/>
    <n v="7.4690619278814321"/>
  </r>
  <r>
    <x v="2"/>
    <s v="LOS MANTOS_09QeL-38_102840"/>
    <s v="H27"/>
    <s v="LOS MANTOS_09QeL-38_102840_H27"/>
    <x v="5"/>
    <x v="0"/>
    <x v="6"/>
    <x v="0"/>
    <n v="0.5245417890566485"/>
    <n v="1.7208761015098371"/>
    <n v="3"/>
    <m/>
    <x v="5231"/>
    <s v="09QeL-385,24541789056649"/>
    <s v="PlátanoGulupaBovinos DP"/>
    <n v="27.856565782598061"/>
    <n v="230.76371476354461"/>
    <n v="62.081780923994053"/>
    <m/>
    <n v="320.70206147013675"/>
    <n v="2335143.5349550131"/>
    <n v="21113455.433489241"/>
    <n v="6878005.6375981681"/>
    <m/>
    <n v="30326604.606042422"/>
    <n v="9.6051059818626425E-2"/>
    <n v="1.317831317130584"/>
    <n v="0.18042176791304479"/>
    <m/>
    <n v="8.6191000000000004E-2"/>
    <n v="5.4999999999999997E-3"/>
    <n v="1.647775253581095"/>
    <n v="0.83139873565478806"/>
    <n v="7.8162828798023689"/>
  </r>
  <r>
    <x v="2"/>
    <s v="LOS MANTOS_09QeL-38_102840"/>
    <s v="H28"/>
    <s v="LOS MANTOS_09QeL-38_102840_H28"/>
    <x v="4"/>
    <x v="3"/>
    <x v="1"/>
    <x v="5"/>
    <n v="0.53858741366896679"/>
    <n v="0.53858741366896679"/>
    <n v="1.3086993093517341"/>
    <n v="3"/>
    <x v="5232"/>
    <s v="09QeL-385,38587413668967"/>
    <s v="CaféPlátanoGulupaBovinos DP"/>
    <n v="68.656209824904948"/>
    <n v="28.602479404989101"/>
    <n v="175.49218904808239"/>
    <n v="62.081780923994053"/>
    <n v="334.8326592019705"/>
    <n v="6427487.3671169663"/>
    <n v="2397671.5359496442"/>
    <n v="16056452.012781961"/>
    <n v="6878005.6375981681"/>
    <n v="31759616.55344674"/>
    <n v="0.27890175636242981"/>
    <n v="9.8623013394058434E-2"/>
    <n v="1.0021900664770329"/>
    <n v="0.18042176791304479"/>
    <n v="0.115763"/>
    <n v="5.4999999999999997E-3"/>
    <n v="1.691897634562199"/>
    <n v="0.85366105066531239"/>
    <n v="8.0526958219171796"/>
  </r>
  <r>
    <x v="2"/>
    <s v="LOS MANTOS_09QeL-38_102840"/>
    <s v="H29"/>
    <s v="LOS MANTOS_09QeL-38_102840_H29"/>
    <x v="0"/>
    <x v="0"/>
    <x v="6"/>
    <x v="0"/>
    <n v="0.52736079377944844"/>
    <n v="1.7462471440150369"/>
    <n v="3"/>
    <m/>
    <x v="5233"/>
    <s v="09QeL-385,27360793779449"/>
    <s v="FríjolGulupaBovinos DP"/>
    <n v="25.385230936928899"/>
    <n v="234.16588648920629"/>
    <n v="62.081780923994053"/>
    <m/>
    <n v="321.63289835012927"/>
    <n v="3455833.2617817442"/>
    <n v="21424733.145327259"/>
    <n v="6878005.6375981681"/>
    <m/>
    <n v="31758572.044707172"/>
    <n v="0.11188781875943769"/>
    <n v="1.337260231468036"/>
    <n v="0.18042176791304479"/>
    <m/>
    <n v="8.6191000000000004E-2"/>
    <n v="5.4999999999999997E-3"/>
    <n v="1.6566307657993149"/>
    <n v="0.83586685814042605"/>
    <n v="7.8577965617342267"/>
  </r>
  <r>
    <x v="2"/>
    <s v="LOS MANTOS_09QeL-38_102840"/>
    <s v="H30"/>
    <s v="LOS MANTOS_09QeL-38_102840_H30"/>
    <x v="4"/>
    <x v="2"/>
    <x v="1"/>
    <x v="5"/>
    <n v="0.5415598360253584"/>
    <n v="0.5415598360253584"/>
    <n v="1.332478688202867"/>
    <n v="3"/>
    <x v="5234"/>
    <s v="09QeL-385,41559836025358"/>
    <s v="CaféFríjolGulupaBovinos DP"/>
    <n v="69.035118146580089"/>
    <n v="26.068721197766109"/>
    <n v="178.68092401490699"/>
    <n v="62.081780923994053"/>
    <n v="335.86654428324726"/>
    <n v="6462960.1736857174"/>
    <n v="3548880.6082239999"/>
    <n v="16348201.578697231"/>
    <n v="6878005.6375981681"/>
    <n v="33238047.998205114"/>
    <n v="0.28044099362421637"/>
    <n v="0.1149003670643319"/>
    <n v="1.020400099218171"/>
    <n v="0.18042176791304479"/>
    <n v="0.115763"/>
    <n v="5.4999999999999997E-3"/>
    <n v="1.701235086990655"/>
    <n v="0.85837234010019314"/>
    <n v="8.0964687873444312"/>
  </r>
  <r>
    <x v="2"/>
    <s v="LOS MANTOS_09QeL-38_102840"/>
    <s v="H31"/>
    <s v="LOS MANTOS_09QeL-38_102840_H31"/>
    <x v="5"/>
    <x v="2"/>
    <x v="1"/>
    <x v="5"/>
    <n v="0.56944310924153196"/>
    <n v="0.56944310924153207"/>
    <n v="1.5555448739322559"/>
    <n v="3"/>
    <x v="5235"/>
    <s v="09QeL-385,69443109241532"/>
    <s v="PlátanoFríjolGulupaBovinos DP"/>
    <n v="30.241116652615819"/>
    <n v="27.410920576671931"/>
    <n v="208.5933515347532"/>
    <n v="62.081780923994053"/>
    <n v="328.32716968803504"/>
    <n v="2535034.239047898"/>
    <n v="3731601.7057428658"/>
    <n v="19085004.052148841"/>
    <n v="6878005.6375981681"/>
    <n v="32229645.634537775"/>
    <n v="0.1042731299777454"/>
    <n v="0.1208162384313943"/>
    <n v="1.191222161939097"/>
    <n v="0.18042176791304479"/>
    <n v="0.113217"/>
    <n v="5.4999999999999997E-3"/>
    <n v="1.7888265211775869"/>
    <n v="0.90256732814782814"/>
    <n v="8.5045419417407349"/>
  </r>
  <r>
    <x v="2"/>
    <s v="LOS MANTOS_09QeL-38_102840"/>
    <s v="H32"/>
    <s v="LOS MANTOS_09QeL-38_102840_H32"/>
    <x v="2"/>
    <x v="0"/>
    <x v="6"/>
    <x v="0"/>
    <n v="1.284132918373567"/>
    <n v="0.476014768708174"/>
    <n v="3"/>
    <m/>
    <x v="5236"/>
    <s v="09QeL-384,76014768708174"/>
    <s v="GranadillaGulupaBovinos DP"/>
    <n v="137.01990087436491"/>
    <n v="63.831984309057347"/>
    <n v="62.081780923994053"/>
    <m/>
    <n v="262.93366610741634"/>
    <n v="14150776.68154777"/>
    <n v="5840232.5396842472"/>
    <n v="6878005.6375981681"/>
    <m/>
    <n v="26869014.858830187"/>
    <n v="1.051636466406126"/>
    <n v="0.36452779434261739"/>
    <n v="0.18042176791304479"/>
    <m/>
    <n v="8.6191000000000004E-2"/>
    <n v="5.4999999999999997E-3"/>
    <n v="1.495334351962851"/>
    <n v="0.75448340840245587"/>
    <n v="7.1016564474470467"/>
  </r>
  <r>
    <x v="2"/>
    <s v="LOS MANTOS_09QeL-38_102840"/>
    <s v="H33"/>
    <s v="LOS MANTOS_09QeL-38_102840_H33"/>
    <x v="4"/>
    <x v="6"/>
    <x v="1"/>
    <x v="5"/>
    <n v="0.49141721572671732"/>
    <n v="0.93133772581374008"/>
    <n v="0.49141721572671743"/>
    <n v="3"/>
    <x v="5237"/>
    <s v="09QeL-384,91417215726718"/>
    <s v="CaféGranadillaGulupaBovinos DP"/>
    <n v="62.643208174265041"/>
    <n v="99.375852020975628"/>
    <n v="65.897400806694407"/>
    <n v="62.081780923994053"/>
    <n v="289.99824192592916"/>
    <n v="5864559.5234957207"/>
    <n v="10263074.78339782"/>
    <n v="6029205.3997334847"/>
    <n v="6878005.6375981681"/>
    <n v="29034845.344225194"/>
    <n v="0.25447517170751449"/>
    <n v="0.76271599379757782"/>
    <n v="0.37632284863134419"/>
    <n v="0.18042176791304479"/>
    <n v="0.115763"/>
    <n v="5.4999999999999997E-3"/>
    <n v="1.5437190022828819"/>
    <n v="0.7788962869268472"/>
    <n v="7.3580504464769039"/>
  </r>
  <r>
    <x v="2"/>
    <s v="LOS MANTOS_09QeL-38_102840"/>
    <s v="H34"/>
    <s v="LOS MANTOS_09QeL-38_102840_H34"/>
    <x v="5"/>
    <x v="6"/>
    <x v="1"/>
    <x v="5"/>
    <n v="0.51291105125010872"/>
    <n v="1.10328841000087"/>
    <n v="0.51291105125010872"/>
    <n v="3"/>
    <x v="5238"/>
    <s v="09QeL-385,12911051250109"/>
    <s v="PlátanoGranadillaGulupaBovinos DP"/>
    <n v="27.238898287715141"/>
    <n v="117.7233808207519"/>
    <n v="68.779652077162211"/>
    <n v="62.081780923994053"/>
    <n v="275.82371210962333"/>
    <n v="2283366.0736310198"/>
    <n v="12157922.035856141"/>
    <n v="6292913.5993067799"/>
    <n v="6878005.6375981681"/>
    <n v="27612207.34639211"/>
    <n v="9.392130635360732E-2"/>
    <n v="0.90353444594324905"/>
    <n v="0.3927826330127574"/>
    <n v="0.18042176791304479"/>
    <n v="0.113217"/>
    <n v="5.4999999999999997E-3"/>
    <n v="1.611238904450603"/>
    <n v="0.81296401623142245"/>
    <n v="7.6720304331831137"/>
  </r>
  <r>
    <x v="2"/>
    <s v="LOS MANTOS_09QeL-38_102840"/>
    <s v="H35"/>
    <s v="LOS MANTOS_09QeL-38_102840_H35"/>
    <x v="0"/>
    <x v="6"/>
    <x v="1"/>
    <x v="5"/>
    <n v="0.51545209869030151"/>
    <n v="1.1236167895224141"/>
    <n v="0.51545209869030162"/>
    <n v="3"/>
    <x v="5239"/>
    <s v="09QeL-385,15452098690302"/>
    <s v="FríjolGranadillaGulupaBovinos DP"/>
    <n v="24.81198965968315"/>
    <n v="119.8924651165632"/>
    <n v="69.120398018241204"/>
    <n v="62.081780923994053"/>
    <n v="275.9066337184816"/>
    <n v="3377794.7252069102"/>
    <n v="12381934.951334899"/>
    <n v="6324089.7495455006"/>
    <n v="6878005.6375981681"/>
    <n v="28961825.063685477"/>
    <n v="0.1093612033312283"/>
    <n v="0.92018230606887796"/>
    <n v="0.39472854410540542"/>
    <n v="0.18042176791304479"/>
    <n v="0.113217"/>
    <n v="5.4999999999999997E-3"/>
    <n v="1.6192212524302669"/>
    <n v="0.81699157642412823"/>
    <n v="7.7094508157574122"/>
  </r>
  <r>
    <x v="1"/>
    <s v="LOS MANTOS_10Qf-30_102851"/>
    <s v="O1"/>
    <s v="LOS MANTOS_10Qf-30_102851_O1"/>
    <x v="4"/>
    <x v="3"/>
    <x v="2"/>
    <x v="0"/>
    <n v="2.9561175779211468"/>
    <n v="0.36951469724014341"/>
    <n v="0.36951469724014341"/>
    <m/>
    <x v="5240"/>
    <s v="10Qf-303,69514697240143"/>
    <s v="CaféPlátanoFríjol"/>
    <n v="349.55605749478548"/>
    <n v="18.365708754771649"/>
    <n v="16.577773008000971"/>
    <m/>
    <n v="384.49953925755813"/>
    <n v="32724893.339974821"/>
    <n v="1542490.4621989359"/>
    <n v="2255995.9808099139"/>
    <m/>
    <n v="36523379.782983668"/>
    <n v="1.4199997149719901"/>
    <n v="6.3326032504625471E-2"/>
    <n v="7.3068110601900646E-2"/>
    <m/>
    <n v="8.3624000000000004E-2"/>
    <n v="5.4999999999999997E-3"/>
    <n v="1.160779153633958"/>
    <n v="0.58568079512562732"/>
    <n v="5.5307309211610196"/>
  </r>
  <r>
    <x v="1"/>
    <s v="LOS MANTOS_10Qf-30_102851"/>
    <s v="O2"/>
    <s v="LOS MANTOS_10Qf-30_102851_O2"/>
    <x v="4"/>
    <x v="3"/>
    <x v="3"/>
    <x v="0"/>
    <n v="2.1467295718362029"/>
    <n v="0.29075174973443291"/>
    <n v="0.47003617577369211"/>
    <m/>
    <x v="5241"/>
    <s v="10Qf-302,90751749734433"/>
    <s v="CaféPlátanoAguacate"/>
    <n v="253.84725264082471"/>
    <n v="14.451013709185521"/>
    <n v="45.032164411420787"/>
    <m/>
    <n v="313.33043076143105"/>
    <n v="23764784.186126001"/>
    <n v="1213704.90587429"/>
    <n v="25021510.908025309"/>
    <m/>
    <n v="50000000.0000256"/>
    <n v="1.0312023455687671"/>
    <n v="4.9827936187592493E-2"/>
    <n v="0.25915017766010712"/>
    <m/>
    <n v="8.3624000000000004E-2"/>
    <n v="5.4999999999999997E-3"/>
    <n v="0.91335628188827056"/>
    <n v="0.46084152332907602"/>
    <n v="4.3708393025616754"/>
  </r>
  <r>
    <x v="1"/>
    <s v="LOS MANTOS_10Qf-30_102851"/>
    <s v="O3"/>
    <s v="LOS MANTOS_10Qf-30_102851_O3"/>
    <x v="4"/>
    <x v="2"/>
    <x v="3"/>
    <x v="0"/>
    <n v="2.2178759070972802"/>
    <n v="0.29577709862526302"/>
    <n v="0.44411798053008722"/>
    <m/>
    <x v="5242"/>
    <s v="10Qf-302,95777098625263"/>
    <s v="CaféFríjolAguacate"/>
    <n v="262.26019015211062"/>
    <n v="13.26963619741521"/>
    <n v="42.549052494479177"/>
    <m/>
    <n v="318.07887884400498"/>
    <n v="24552390.28486114"/>
    <n v="1805806.2390967871"/>
    <n v="23641803.476067081"/>
    <m/>
    <n v="50000000.000025004"/>
    <n v="1.0653781769181681"/>
    <n v="5.8487183100635061E-2"/>
    <n v="0.24486041604558101"/>
    <m/>
    <n v="8.3624000000000004E-2"/>
    <n v="5.4999999999999997E-3"/>
    <n v="0.92914271819454353"/>
    <n v="0.46880670132104191"/>
    <n v="4.4448444057682153"/>
  </r>
  <r>
    <x v="1"/>
    <s v="LOS MANTOS_10Qf-30_102851"/>
    <s v="O4"/>
    <s v="LOS MANTOS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LOS MANTOS_10Qf-30_102851"/>
    <s v="O5"/>
    <s v="LOS MANTOS_10Qf-30_102851_O5"/>
    <x v="4"/>
    <x v="3"/>
    <x v="2"/>
    <x v="1"/>
    <n v="2.0720316678310029"/>
    <n v="0.31494789571779042"/>
    <n v="0.31494789571779042"/>
    <n v="0.44755149791131971"/>
    <x v="5243"/>
    <s v="10Qf-303,1494789571779"/>
    <s v="CaféPlátanoFríjolAguacate"/>
    <n v="245.0143479477901"/>
    <n v="15.653616402494601"/>
    <n v="14.12970786697541"/>
    <n v="42.878003173576637"/>
    <n v="317.67567539083677"/>
    <n v="22937861.41432986"/>
    <n v="1314708.5321983779"/>
    <n v="1922849.597622677"/>
    <n v="23824580.455872919"/>
    <n v="50000000.000023834"/>
    <n v="0.99532048376847249"/>
    <n v="5.3974580254724083E-2"/>
    <n v="6.2278030752286211E-2"/>
    <n v="0.24675345467793899"/>
    <n v="0.11065"/>
    <n v="5.4999999999999997E-3"/>
    <n v="0.98936511743808464"/>
    <n v="0.4991924147126976"/>
    <n v="4.7541864893286849"/>
  </r>
  <r>
    <x v="1"/>
    <s v="LOS MANTOS_10Qf-30_102851"/>
    <s v="O6"/>
    <s v="LOS MANTOS_10Qf-30_102851_O6"/>
    <x v="4"/>
    <x v="3"/>
    <x v="4"/>
    <x v="0"/>
    <n v="2.911259446202012"/>
    <n v="0.36390743077525151"/>
    <n v="0.36390743077525139"/>
    <m/>
    <x v="5244"/>
    <s v="10Qf-303,63907430775251"/>
    <s v="CaféPlátanoCaña panelera"/>
    <n v="344.25165695691868"/>
    <n v="18.08701504225154"/>
    <n v="18.35300055757876"/>
    <m/>
    <n v="380.69167255674898"/>
    <n v="32228303.628217969"/>
    <n v="1519083.6664592731"/>
    <n v="3663950.4736325722"/>
    <m/>
    <n v="37411337.768309817"/>
    <n v="1.3984516768522941"/>
    <n v="6.2365080366402197E-2"/>
    <n v="8.2707338339992609E-2"/>
    <m/>
    <n v="7.9644000000000006E-2"/>
    <n v="5.4999999999999997E-3"/>
    <n v="1.143164704006026"/>
    <n v="0.57679327777877365"/>
    <n v="5.4441762895373138"/>
  </r>
  <r>
    <x v="1"/>
    <s v="LOS MANTOS_10Qf-30_102851"/>
    <s v="O7"/>
    <s v="LOS MANTOS_10Qf-30_102851_O7"/>
    <x v="4"/>
    <x v="2"/>
    <x v="4"/>
    <x v="0"/>
    <n v="2.9330979081663759"/>
    <n v="0.36663723852079688"/>
    <n v="0.3666372385207971"/>
    <m/>
    <x v="5245"/>
    <s v="10Qf-303,66637238520797"/>
    <s v="CaféFríjolCaña panelera"/>
    <n v="346.83401928344739"/>
    <n v="16.448679746364839"/>
    <n v="18.490673379948319"/>
    <m/>
    <n v="381.77337240976055"/>
    <n v="32470060.364766821"/>
    <n v="2238428.2484456091"/>
    <n v="3691435.1566491029"/>
    <m/>
    <n v="38399923.769861534"/>
    <n v="1.4089419936098"/>
    <n v="7.2499119778185253E-2"/>
    <n v="8.3327757473322744E-2"/>
    <m/>
    <n v="7.9644000000000006E-2"/>
    <n v="5.4999999999999997E-3"/>
    <n v="1.151740016295697"/>
    <n v="0.58112002305546329"/>
    <n v="5.4843764245591302"/>
  </r>
  <r>
    <x v="1"/>
    <s v="LOS MANTOS_10Qf-30_102851"/>
    <s v="O8"/>
    <s v="LOS MANTOS_10Qf-30_102851_O8"/>
    <x v="5"/>
    <x v="2"/>
    <x v="4"/>
    <x v="0"/>
    <n v="3.5827401324093331"/>
    <n v="0.7352796945461435"/>
    <n v="3.034777118505962"/>
    <m/>
    <x v="5246"/>
    <s v="10Qf-307,35279694546144"/>
    <s v="PlátanoFríjolCaña panelera"/>
    <n v="178.0702156296085"/>
    <n v="32.987320841683797"/>
    <n v="153.0533906092885"/>
    <m/>
    <n v="364.11092708058078"/>
    <n v="14955677.06522711"/>
    <n v="4489098.9399244767"/>
    <n v="30555223.994825359"/>
    <m/>
    <n v="49999999.999976948"/>
    <n v="0.61399646556719334"/>
    <n v="0.14539475275462119"/>
    <n v="0.68973127971590265"/>
    <m/>
    <n v="7.7098E-2"/>
    <n v="5.4999999999999997E-3"/>
    <n v="2.3097791451711318"/>
    <n v="1.1654183158556379"/>
    <n v="10.91059240648821"/>
  </r>
  <r>
    <x v="1"/>
    <s v="LOS MANTOS_10Qf-30_102851"/>
    <s v="O9"/>
    <s v="LOS MANTOS_10Qf-30_102851_O9"/>
    <x v="4"/>
    <x v="3"/>
    <x v="2"/>
    <x v="2"/>
    <n v="2.746977201780521"/>
    <n v="0.39242531454007429"/>
    <n v="0.39242531454007429"/>
    <n v="0.39242531454007429"/>
    <x v="5247"/>
    <s v="10Qf-303,92425314540074"/>
    <s v="CaféPlátanoFríjolCaña panelera"/>
    <n v="324.82555086923207"/>
    <n v="19.504417790881011"/>
    <n v="17.605626611411509"/>
    <n v="19.791247464276321"/>
    <n v="381.72684273580086"/>
    <n v="30409661.850739799"/>
    <n v="1638127.8182558911"/>
    <n v="2395872.042391649"/>
    <n v="3951078.7510203822"/>
    <n v="38394740.462407716"/>
    <n v="1.3195371093141759"/>
    <n v="6.7252367523699369E-2"/>
    <n v="7.7598473078230604E-2"/>
    <n v="8.9188762080785855E-2"/>
    <n v="0.10667"/>
    <n v="5.4999999999999997E-3"/>
    <n v="1.23274967918348"/>
    <n v="0.6219941235460178"/>
    <n v="5.8911669481302411"/>
  </r>
  <r>
    <x v="1"/>
    <s v="LOS MANTOS_10Qf-30_102851"/>
    <s v="O10"/>
    <s v="LOS MANTOS_10Qf-30_102851_O10"/>
    <x v="4"/>
    <x v="4"/>
    <x v="4"/>
    <x v="0"/>
    <n v="2.227952089745115"/>
    <n v="0.42029172332883052"/>
    <n v="0.29424931256377168"/>
    <m/>
    <x v="5248"/>
    <s v="10Qf-302,94249312563772"/>
    <s v="CaféAguacateCaña panelera"/>
    <n v="263.45168223188477"/>
    <n v="40.266360253122031"/>
    <n v="14.83992175165371"/>
    <m/>
    <n v="318.5579642366605"/>
    <n v="24663935.916498829"/>
    <n v="22373456.51643711"/>
    <n v="2962607.56708739"/>
    <m/>
    <n v="50000000.000023328"/>
    <n v="1.0702183688627629"/>
    <n v="0.23172402547624329"/>
    <n v="6.6875736498912916E-2"/>
    <m/>
    <n v="7.9644000000000006E-2"/>
    <n v="5.4999999999999997E-3"/>
    <n v="0.92434339025268597"/>
    <n v="0.46638516041357808"/>
    <n v="4.4183656763039814"/>
  </r>
  <r>
    <x v="1"/>
    <s v="LOS MANTOS_10Qf-30_102851"/>
    <s v="O11"/>
    <s v="LOS MANTOS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OS MANTOS_10Qf-30_102851"/>
    <s v="O12"/>
    <s v="LOS MANTOS_10Qf-30_102851_O12"/>
    <x v="4"/>
    <x v="3"/>
    <x v="3"/>
    <x v="2"/>
    <n v="2.083559239900961"/>
    <n v="0.31321622424293211"/>
    <n v="0.42217055404249471"/>
    <n v="0.313216224242932"/>
    <x v="5249"/>
    <s v="10Qf-303,13216224242932"/>
    <s v="CaféPlátanoAguacateCaña panelera"/>
    <n v="246.37746444740361"/>
    <n v="15.56754844848971"/>
    <n v="40.446363023035829"/>
    <n v="15.79648298449691"/>
    <n v="318.18785890342605"/>
    <n v="23065474.25668627"/>
    <n v="1307479.8975768569"/>
    <n v="22473472.612259731"/>
    <n v="3153573.2334992019"/>
    <n v="50000000.000022054"/>
    <n v="1.0008578646818429"/>
    <n v="5.3677812940938603E-2"/>
    <n v="0.23275990173074201"/>
    <n v="7.1186455788626715E-2"/>
    <n v="0.10667"/>
    <n v="5.4999999999999997E-3"/>
    <n v="0.98392531175790154"/>
    <n v="0.49644771542504718"/>
    <n v="4.7247052696122687"/>
  </r>
  <r>
    <x v="1"/>
    <s v="LOS MANTOS_10Qf-30_102851"/>
    <s v="O13"/>
    <s v="LOS MANTOS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LOS MANTOS_10Qf-30_102851"/>
    <s v="O14"/>
    <s v="LOS MANTOS_10Qf-30_102851_O14"/>
    <x v="4"/>
    <x v="2"/>
    <x v="3"/>
    <x v="2"/>
    <n v="2.159127305440395"/>
    <n v="0.31905592236847108"/>
    <n v="0.39332007350737358"/>
    <n v="0.31905592236847108"/>
    <x v="5250"/>
    <s v="10Qf-303,19055922368471"/>
    <s v="CaféFríjolAguacateCaña panelera"/>
    <n v="255.31326431536701"/>
    <n v="14.31400888080368"/>
    <n v="37.682321339079166"/>
    <n v="16.090997396378491"/>
    <n v="323.40059193162836"/>
    <n v="23902029.914403129"/>
    <n v="1947930.3093838471"/>
    <n v="20937670.368479099"/>
    <n v="3212369.407755272"/>
    <n v="50000000.000021346"/>
    <n v="1.037157717004511"/>
    <n v="6.3090354992456882E-2"/>
    <n v="0.2168534512454163"/>
    <n v="7.2513677625354406E-2"/>
    <n v="0.10667"/>
    <n v="5.4999999999999997E-3"/>
    <n v="1.002269913199386"/>
    <n v="0.50570363695402676"/>
    <n v="4.8107027738381234"/>
  </r>
  <r>
    <x v="1"/>
    <s v="LOS MANTOS_10Qf-30_102851"/>
    <s v="O15"/>
    <s v="LOS MANTOS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LOS MANTOS_10Qf-30_102851"/>
    <s v="O16"/>
    <s v="LOS MANTOS_10Qf-30_102851_O16"/>
    <x v="4"/>
    <x v="3"/>
    <x v="1"/>
    <x v="0"/>
    <n v="0.27054948103211568"/>
    <n v="0.27054948103211562"/>
    <n v="2.164395848256925"/>
    <m/>
    <x v="5251"/>
    <s v="10Qf-302,70549481032116"/>
    <s v="CaféPlátanoGulupa"/>
    <n v="31.992032608308289"/>
    <n v="13.44691566939559"/>
    <n v="269.23165104134762"/>
    <m/>
    <n v="314.67059931905152"/>
    <n v="2995044.2350766659"/>
    <n v="1129373.1945219459"/>
    <n v="24633034.14651145"/>
    <m/>
    <n v="28757451.576110061"/>
    <n v="0.12996106407296359"/>
    <n v="4.6365747716970718E-2"/>
    <n v="1.537511656321765"/>
    <m/>
    <n v="8.3624000000000004E-2"/>
    <n v="5.4999999999999997E-3"/>
    <n v="0.84989365769250991"/>
    <n v="0.42882092743590328"/>
    <n v="4.0733333954495698"/>
  </r>
  <r>
    <x v="1"/>
    <s v="LOS MANTOS_10Qf-30_102851"/>
    <s v="O17"/>
    <s v="LOS MANTOS_10Qf-30_102851_O17"/>
    <x v="4"/>
    <x v="2"/>
    <x v="1"/>
    <x v="0"/>
    <n v="0.2720554244674584"/>
    <n v="0.27205542446745828"/>
    <n v="2.1764433957396672"/>
    <m/>
    <x v="5252"/>
    <s v="10Qf-302,72055424467458"/>
    <s v="CaféFríjolGulupa"/>
    <n v="32.170107950777833"/>
    <n v="12.205395634062789"/>
    <n v="270.73025911823407"/>
    <m/>
    <n v="315.10576270307467"/>
    <n v="3011715.3711186498"/>
    <n v="1660978.4366905659"/>
    <n v="24770147.53487942"/>
    <m/>
    <n v="29442841.342688635"/>
    <n v="0.1306844585904626"/>
    <n v="5.3796441639008499E-2"/>
    <n v="1.546069815726719"/>
    <m/>
    <n v="8.3624000000000004E-2"/>
    <n v="5.4999999999999997E-3"/>
    <n v="0.85462437005484304"/>
    <n v="0.43120784778092153"/>
    <n v="4.0955104625103482"/>
  </r>
  <r>
    <x v="1"/>
    <s v="LOS MANTOS_10Qf-30_102851"/>
    <s v="O18"/>
    <s v="LOS MANTOS_10Qf-30_102851_O18"/>
    <x v="5"/>
    <x v="2"/>
    <x v="1"/>
    <x v="0"/>
    <n v="0.28600146762799711"/>
    <n v="0.286001467627997"/>
    <n v="2.288011741023976"/>
    <m/>
    <x v="5253"/>
    <s v="10Qf-302,86001467627997"/>
    <s v="PlátanoFríjolGulupa"/>
    <n v="14.21491404029169"/>
    <n v="12.831065843128769"/>
    <n v="284.60837195468048"/>
    <m/>
    <n v="311.65435183810092"/>
    <n v="1193875.4785290239"/>
    <n v="1746123.134731981"/>
    <n v="26039909.192051079"/>
    <m/>
    <n v="28979907.805312082"/>
    <n v="4.9013850790380828E-2"/>
    <n v="5.6554142568698132E-2"/>
    <n v="1.625324094230951"/>
    <m/>
    <n v="8.1077999999999997E-2"/>
    <n v="5.4999999999999997E-3"/>
    <n v="0.89843392972145664"/>
    <n v="0.45331232619037531"/>
    <n v="4.2983389321918022"/>
  </r>
  <r>
    <x v="1"/>
    <s v="LOS MANTOS_10Qf-30_102851"/>
    <s v="O19"/>
    <s v="LOS MANTOS_10Qf-30_102851_O19"/>
    <x v="4"/>
    <x v="3"/>
    <x v="2"/>
    <x v="3"/>
    <n v="0.29431618951076788"/>
    <n v="0.29431618951076788"/>
    <n v="0.29431618951076788"/>
    <n v="2.0602133265753761"/>
    <x v="5254"/>
    <s v="10Qf-302,94316189510768"/>
    <s v="CaféPlátanoFríjolGulupa"/>
    <n v="34.802406924091727"/>
    <n v="14.62817435609627"/>
    <n v="13.20409450214218"/>
    <n v="256.27226916831188"/>
    <n v="318.90694495064207"/>
    <n v="3258147.098716184"/>
    <n v="1228584.19051207"/>
    <n v="1796886.9589835859"/>
    <n v="23447330.701313078"/>
    <n v="29730948.949524917"/>
    <n v="0.14137763272286211"/>
    <n v="5.0438796407288392E-2"/>
    <n v="5.8198301847590117E-2"/>
    <n v="1.4635040104471071"/>
    <n v="0.11065"/>
    <n v="5.4999999999999997E-3"/>
    <n v="0.92455347490293593"/>
    <n v="0.46649116037456723"/>
    <n v="4.4503565303851822"/>
  </r>
  <r>
    <x v="1"/>
    <s v="LOS MANTOS_10Qf-30_102851"/>
    <s v="O20"/>
    <s v="LOS MANTOS_10Qf-30_102851_O20"/>
    <x v="4"/>
    <x v="4"/>
    <x v="1"/>
    <x v="0"/>
    <n v="0.21624168537096761"/>
    <n v="0.60825314758196902"/>
    <n v="1.337922020756739"/>
    <m/>
    <x v="5255"/>
    <s v="10Qf-302,16241685370968"/>
    <s v="CaféAguacateGulupa"/>
    <n v="25.570224800550729"/>
    <n v="58.274143900922482"/>
    <n v="166.4256355430571"/>
    <m/>
    <n v="250.2700042445303"/>
    <n v="2393844.5961265708"/>
    <n v="32379237.070447631"/>
    <n v="15226918.333451809"/>
    <m/>
    <n v="50000000.00002601"/>
    <n v="0.1038737883382078"/>
    <n v="0.33535485007877358"/>
    <n v="0.95041334690218437"/>
    <m/>
    <n v="8.3624000000000004E-2"/>
    <n v="5.4999999999999997E-3"/>
    <n v="0.67929325247424366"/>
    <n v="0.34274307131298359"/>
    <n v="3.2735771774969029"/>
  </r>
  <r>
    <x v="1"/>
    <s v="LOS MANTOS_10Qf-30_102851"/>
    <s v="O21"/>
    <s v="LOS MANTOS_10Qf-30_102851_O21"/>
    <x v="5"/>
    <x v="4"/>
    <x v="1"/>
    <x v="0"/>
    <n v="0.2257614813259996"/>
    <n v="0.61963435914183929"/>
    <n v="1.412218972792157"/>
    <m/>
    <x v="5256"/>
    <s v="10Qf-302,25761481326"/>
    <s v="PlátanoAguacateGulupa"/>
    <n v="11.22085168748921"/>
    <n v="59.364529315027298"/>
    <n v="175.66751755828309"/>
    <m/>
    <n v="246.25289856079962"/>
    <n v="942411.58546108869"/>
    <n v="32985094.925373562"/>
    <n v="16072493.489190569"/>
    <m/>
    <n v="50000000.00002522"/>
    <n v="3.8690149570563527E-2"/>
    <n v="0.3416297777327415"/>
    <n v="1.0031913218163531"/>
    <m/>
    <n v="8.1077999999999997E-2"/>
    <n v="5.4999999999999997E-3"/>
    <n v="0.70919837065759039"/>
    <n v="0.35783194790170941"/>
    <n v="3.411223131819296"/>
  </r>
  <r>
    <x v="1"/>
    <s v="LOS MANTOS_10Qf-30_102851"/>
    <s v="O22"/>
    <s v="LOS MANTOS_10Qf-30_102851_O22"/>
    <x v="4"/>
    <x v="3"/>
    <x v="3"/>
    <x v="3"/>
    <n v="0.23280957771515989"/>
    <n v="0.23280957771515981"/>
    <n v="0.60341066224316398"/>
    <n v="1.2590659594781151"/>
    <x v="5257"/>
    <s v="10Qf-302,3280957771516"/>
    <s v="CaféPlátanoAguacateGulupa"/>
    <n v="27.529350909772219"/>
    <n v="11.571157877001211"/>
    <n v="57.810206001721383"/>
    <n v="156.616640765249"/>
    <n v="253.5273555537438"/>
    <n v="2577254.9292883412"/>
    <n v="971832.9360545486"/>
    <n v="32121456.27404952"/>
    <n v="14329455.860632841"/>
    <n v="50000000.000025257"/>
    <n v="0.1118323359217529"/>
    <n v="3.9898025696653398E-2"/>
    <n v="0.33268498975620991"/>
    <n v="0.89439673908751416"/>
    <n v="0.11065"/>
    <n v="5.4999999999999997E-3"/>
    <n v="0.73133898758688953"/>
    <n v="0.36900318067852828"/>
    <n v="3.5445879454170162"/>
  </r>
  <r>
    <x v="1"/>
    <s v="LOS MANTOS_10Qf-30_102851"/>
    <s v="O23"/>
    <s v="LOS MANTOS_10Qf-30_102851_O23"/>
    <x v="0"/>
    <x v="4"/>
    <x v="1"/>
    <x v="0"/>
    <n v="0.22797470195974859"/>
    <n v="0.60347892548214233"/>
    <n v="1.4482933921555949"/>
    <m/>
    <x v="5258"/>
    <s v="10Qf-302,27974701959749"/>
    <s v="FríjolAguacateGulupa"/>
    <n v="10.227774128830539"/>
    <n v="57.816746011957562"/>
    <n v="180.15485544215409"/>
    <m/>
    <n v="248.1993755829422"/>
    <n v="1391852.652110578"/>
    <n v="32125090.14196597"/>
    <n v="16483057.2059482"/>
    <m/>
    <n v="50000000.000024751"/>
    <n v="4.5079886839804399E-2"/>
    <n v="0.33272262607320141"/>
    <n v="1.0288173367206941"/>
    <m/>
    <n v="8.1077999999999997E-2"/>
    <n v="5.4999999999999997E-3"/>
    <n v="0.71615089620863448"/>
    <n v="0.36133990260620158"/>
    <n v="3.4438158184123231"/>
  </r>
  <r>
    <x v="1"/>
    <s v="LOS MANTOS_10Qf-30_102851"/>
    <s v="O24"/>
    <s v="LOS MANTOS_10Qf-30_102851_O24"/>
    <x v="4"/>
    <x v="2"/>
    <x v="3"/>
    <x v="3"/>
    <n v="0.2351638660032018"/>
    <n v="0.2351638660032018"/>
    <n v="0.58658170603676008"/>
    <n v="1.2947292219888551"/>
    <x v="5259"/>
    <s v="10Qf-302,35163866003202"/>
    <s v="CaféFríjolAguacateGulupa"/>
    <n v="27.80774164034418"/>
    <n v="10.550306170234551"/>
    <n v="56.197895371562019"/>
    <n v="161.0528343825211"/>
    <n v="255.60877756466186"/>
    <n v="2603317.435628803"/>
    <n v="1435744.6144832501"/>
    <n v="31225597.757210691"/>
    <n v="14735340.19270202"/>
    <n v="50000000.000024758"/>
    <n v="0.112963241107308"/>
    <n v="4.6501477475807879E-2"/>
    <n v="0.32340649755601902"/>
    <n v="0.91973068244029077"/>
    <n v="0.11065"/>
    <n v="5.4999999999999997E-3"/>
    <n v="0.73873465760168111"/>
    <n v="0.37273472761507492"/>
    <n v="3.5792580452487739"/>
  </r>
  <r>
    <x v="1"/>
    <s v="LOS MANTOS_10Qf-30_102851"/>
    <s v="O25"/>
    <s v="LOS MANTOS_10Qf-30_102851_O25"/>
    <x v="5"/>
    <x v="2"/>
    <x v="3"/>
    <x v="3"/>
    <n v="0.2464661508965057"/>
    <n v="0.2464661508965057"/>
    <n v="0.59796513474749735"/>
    <n v="1.3737640724245479"/>
    <x v="5260"/>
    <s v="10Qf-302,46466150896506"/>
    <s v="PlátanoFríjolAguacateGulupa"/>
    <n v="12.24992017660691"/>
    <n v="11.05736776976596"/>
    <n v="57.288493201449953"/>
    <n v="170.88406894608039"/>
    <n v="251.47985009390322"/>
    <n v="1028840.5031036549"/>
    <n v="1504748.390202329"/>
    <n v="31831573.638083272"/>
    <n v="15634837.468634591"/>
    <n v="50000000.000023849"/>
    <n v="4.2238437603521813E-2"/>
    <n v="4.873639968270839E-2"/>
    <n v="0.32968264761598598"/>
    <n v="0.97587429586405006"/>
    <n v="0.10810400000000001"/>
    <n v="5.4999999999999997E-3"/>
    <n v="0.77423921747593416"/>
    <n v="0.3906488491709616"/>
    <n v="3.7431535756119532"/>
  </r>
  <r>
    <x v="1"/>
    <s v="LOS MANTOS_10Qf-30_102851"/>
    <s v="O26"/>
    <s v="LOS MANTOS_10Qf-30_102851_O26"/>
    <x v="4"/>
    <x v="5"/>
    <x v="1"/>
    <x v="0"/>
    <n v="0.26900370779756272"/>
    <n v="0.26900370779756261"/>
    <n v="2.1520296623805009"/>
    <m/>
    <x v="5261"/>
    <s v="10Qf-302,69003707797563"/>
    <s v="CaféCaña paneleraGulupa"/>
    <n v="31.80924745737688"/>
    <n v="13.566706205151711"/>
    <n v="267.693407173769"/>
    <m/>
    <n v="313.06936083629762"/>
    <n v="2977932.1741064428"/>
    <n v="2708425.7677676068"/>
    <n v="24492294.327960521"/>
    <m/>
    <n v="30178652.269834571"/>
    <n v="0.12921853692557581"/>
    <n v="6.1138022458426262E-2"/>
    <n v="1.528727147266014"/>
    <m/>
    <n v="7.9644000000000006E-2"/>
    <n v="5.4999999999999997E-3"/>
    <n v="0.84503782554208162"/>
    <n v="0.42637087685913683"/>
    <n v="4.0465897803768449"/>
  </r>
  <r>
    <x v="1"/>
    <s v="LOS MANTOS_10Qf-30_102851"/>
    <s v="O27"/>
    <s v="LOS MANTOS_10Qf-30_102851_O27"/>
    <x v="5"/>
    <x v="5"/>
    <x v="1"/>
    <x v="0"/>
    <n v="0.28263079713378841"/>
    <n v="0.28263079713378858"/>
    <n v="2.2610463770703082"/>
    <m/>
    <x v="5262"/>
    <s v="10Qf-302,82630797133789"/>
    <s v="PlátanoCaña paneleraGulupa"/>
    <n v="14.047384161054691"/>
    <n v="14.25396333989374"/>
    <n v="281.25411979049181"/>
    <m/>
    <n v="309.55546729144027"/>
    <n v="1179805.0582524701"/>
    <n v="2845628.1885077721"/>
    <n v="25733015.824288081"/>
    <m/>
    <n v="29758449.071048323"/>
    <n v="4.8436198018047598E-2"/>
    <n v="6.4235129560415105E-2"/>
    <n v="1.6061688359961359"/>
    <m/>
    <n v="7.7098E-2"/>
    <n v="5.4999999999999997E-3"/>
    <n v="0.8878454360223722"/>
    <n v="0.44796981345705472"/>
    <n v="4.2447212208173113"/>
  </r>
  <r>
    <x v="1"/>
    <s v="LOS MANTOS_10Qf-30_102851"/>
    <s v="O28"/>
    <s v="LOS MANTOS_10Qf-30_102851_O28"/>
    <x v="4"/>
    <x v="3"/>
    <x v="4"/>
    <x v="3"/>
    <n v="0.29074790641532972"/>
    <n v="0.29074790641532972"/>
    <n v="0.29074790641532972"/>
    <n v="2.0352353449073091"/>
    <x v="5263"/>
    <s v="10Qf-302,9074790641533"/>
    <s v="CaféPlátanoCaña paneleraGulupa"/>
    <n v="34.38046329770058"/>
    <n v="14.450822687610939"/>
    <n v="14.663334785958151"/>
    <n v="253.1652297376134"/>
    <n v="316.6598505088831"/>
    <n v="3218645.3939879271"/>
    <n v="1213688.8624446129"/>
    <n v="2927354.154732951"/>
    <n v="23163055.77265992"/>
    <n v="30522744.183825411"/>
    <n v="0.13966357337139851"/>
    <n v="4.982727753408759E-2"/>
    <n v="6.607995175121488E-2"/>
    <n v="1.445760519580142"/>
    <n v="0.10667"/>
    <n v="5.4999999999999997E-3"/>
    <n v="0.9133442086345438"/>
    <n v="0.46083543166829771"/>
    <n v="4.3938287044561388"/>
  </r>
  <r>
    <x v="1"/>
    <s v="LOS MANTOS_10Qf-30_102851"/>
    <s v="O29"/>
    <s v="LOS MANTOS_10Qf-30_102851_O29"/>
    <x v="0"/>
    <x v="5"/>
    <x v="1"/>
    <x v="0"/>
    <n v="0.28427464710080969"/>
    <n v="0.28427464710081002"/>
    <n v="2.2741971768064788"/>
    <m/>
    <x v="5264"/>
    <s v="10Qf-302,8427464710081"/>
    <s v="FríjolCaña paneleraGulupa"/>
    <n v="12.753594394931779"/>
    <n v="14.33686788321962"/>
    <n v="282.88996266476772"/>
    <m/>
    <n v="309.98042494291911"/>
    <n v="1735580.3871822599"/>
    <n v="2862179.059294933"/>
    <n v="25882685.34948881"/>
    <m/>
    <n v="30480444.795966003"/>
    <n v="5.621267979546464E-2"/>
    <n v="6.4608736812987511E-2"/>
    <n v="1.6155107074937181"/>
    <m/>
    <n v="7.7098E-2"/>
    <n v="5.4999999999999997E-3"/>
    <n v="0.89300936262034503"/>
    <n v="0.45057531565478359"/>
    <n v="4.2689291492832266"/>
  </r>
  <r>
    <x v="1"/>
    <s v="LOS MANTOS_10Qf-30_102851"/>
    <s v="O30"/>
    <s v="LOS MANTOS_10Qf-30_102851_O30"/>
    <x v="4"/>
    <x v="2"/>
    <x v="4"/>
    <x v="3"/>
    <n v="0.29248782510884302"/>
    <n v="0.29248782510884302"/>
    <n v="0.29248782510884302"/>
    <n v="2.0474147757619021"/>
    <x v="5265"/>
    <s v="10Qf-302,92487825108843"/>
    <s v="CaféFríjolCaña paneleraGulupa"/>
    <n v="34.586205830882797"/>
    <n v="13.122067426474"/>
    <n v="14.751084378441499"/>
    <n v="254.68024293650069"/>
    <n v="317.139600572299"/>
    <n v="3237906.6893067318"/>
    <n v="1785724.256192585"/>
    <n v="2944872.2798990109"/>
    <n v="23301670.128424771"/>
    <n v="31270173.353823099"/>
    <n v="0.14049936017071821"/>
    <n v="5.7836759713168318E-2"/>
    <n v="6.647539309672934E-2"/>
    <n v="1.454412364353076"/>
    <n v="0.10667"/>
    <n v="5.4999999999999997E-3"/>
    <n v="0.9188099218078839"/>
    <n v="0.46359320279751631"/>
    <n v="4.4194513756938303"/>
  </r>
  <r>
    <x v="1"/>
    <s v="LOS MANTOS_10Qf-30_102851"/>
    <s v="O31"/>
    <s v="LOS MANTOS_10Qf-30_102851_O31"/>
    <x v="5"/>
    <x v="2"/>
    <x v="4"/>
    <x v="3"/>
    <n v="0.30866963344513498"/>
    <n v="0.30866963344513498"/>
    <n v="0.30866963344513509"/>
    <n v="2.1606874341159461"/>
    <x v="5266"/>
    <s v="10Qf-303,08669633445135"/>
    <s v="PlátanoFríjolCaña paneleraGulupa"/>
    <n v="15.341572694228439"/>
    <n v="13.84804219137947"/>
    <n v="15.56718405737886"/>
    <n v="268.77035720606091"/>
    <n v="313.5271561490477"/>
    <n v="1288500.7527863979"/>
    <n v="1884518.9586538679"/>
    <n v="3107796.5273970128"/>
    <n v="24590828.608075529"/>
    <n v="30871644.846912809"/>
    <n v="5.2898635390500298E-2"/>
    <n v="6.1036562508797132E-2"/>
    <n v="7.0153125904139899E-2"/>
    <n v="1.5348773276832131"/>
    <n v="0.10412399999999999"/>
    <n v="5.4999999999999997E-3"/>
    <n v="0.96964282757634057"/>
    <n v="0.48924136901053911"/>
    <n v="4.6552045310382306"/>
  </r>
  <r>
    <x v="1"/>
    <s v="LOS MANTOS_10Qf-30_102851"/>
    <s v="O32"/>
    <s v="LOS MANTOS_10Qf-30_102851_O32"/>
    <x v="6"/>
    <x v="5"/>
    <x v="1"/>
    <x v="0"/>
    <n v="0.58569103696836855"/>
    <n v="0.2265611849764711"/>
    <n v="1.453359627819871"/>
    <m/>
    <x v="5267"/>
    <s v="10Qf-302,26561184976471"/>
    <s v="AguacateCaña paneleraGulupa"/>
    <n v="56.112564160920719"/>
    <n v="11.426195791992219"/>
    <n v="180.78505023464371"/>
    <m/>
    <n v="248.32381018755666"/>
    <n v="31178184.628266908"/>
    <n v="2281099.232386854"/>
    <n v="16540716.13936968"/>
    <m/>
    <n v="50000000.00002344"/>
    <n v="0.32291543525229288"/>
    <n v="5.149186577652317E-2"/>
    <n v="1.032416214621781"/>
    <m/>
    <n v="7.7098E-2"/>
    <n v="5.4999999999999997E-3"/>
    <n v="0.71171052872189866"/>
    <n v="0.35909947818770671"/>
    <n v="3.419019856674316"/>
  </r>
  <r>
    <x v="1"/>
    <s v="LOS MANTOS_10Qf-30_102851"/>
    <s v="O33"/>
    <s v="LOS MANTOS_10Qf-30_102851_O33"/>
    <x v="4"/>
    <x v="4"/>
    <x v="4"/>
    <x v="3"/>
    <n v="0.23366008708457239"/>
    <n v="0.56834451582609191"/>
    <n v="0.23366008708457239"/>
    <n v="1.300936180850488"/>
    <x v="5268"/>
    <s v="10Qf-302,33660087084572"/>
    <s v="CaféAguacateCaña paneleraGulupa"/>
    <n v="27.62992224842759"/>
    <n v="54.450667838240037"/>
    <n v="11.78421583591005"/>
    <n v="161.82492502555621"/>
    <n v="255.6897309481339"/>
    <n v="2586670.2612787019"/>
    <n v="30254774.494433422"/>
    <n v="2352573.5237632031"/>
    <n v="14805981.72054811"/>
    <n v="50000000.000023432"/>
    <n v="0.1122408863363802"/>
    <n v="0.31335158832411492"/>
    <n v="5.3105274156908321E-2"/>
    <n v="0.9241398904914685"/>
    <n v="0.10667"/>
    <n v="5.4999999999999997E-3"/>
    <n v="0.73401074476829031"/>
    <n v="0.37035123802904729"/>
    <n v="3.5531328536430622"/>
  </r>
  <r>
    <x v="1"/>
    <s v="LOS MANTOS_10Qf-30_102851"/>
    <s v="O34"/>
    <s v="LOS MANTOS_10Qf-30_102851_O34"/>
    <x v="5"/>
    <x v="4"/>
    <x v="4"/>
    <x v="3"/>
    <n v="0.24481485872242581"/>
    <n v="0.57878104609708558"/>
    <n v="0.24481485872242581"/>
    <n v="1.379737823682321"/>
    <x v="5269"/>
    <s v="10Qf-302,44814858722426"/>
    <s v="PlátanoAguacateCaña paneleraGulupa"/>
    <n v="12.167847254028469"/>
    <n v="55.450547360863077"/>
    <n v="12.346786184234769"/>
    <n v="171.62715063113151"/>
    <n v="251.59233143025784"/>
    <n v="1021947.401292426"/>
    <n v="30810343.97924545"/>
    <n v="2464883.763591798"/>
    <n v="15702824.85589279"/>
    <n v="50000000.000022464"/>
    <n v="4.1955445390569418E-2"/>
    <n v="0.31910567452701449"/>
    <n v="5.5640483372042721E-2"/>
    <n v="0.98011784133110913"/>
    <n v="0.10412399999999999"/>
    <n v="5.4999999999999997E-3"/>
    <n v="0.7690519122170445"/>
    <n v="0.38803155107504489"/>
    <n v="3.7148560505163482"/>
  </r>
  <r>
    <x v="1"/>
    <s v="LOS MANTOS_10Qf-30_102851"/>
    <s v="O35"/>
    <s v="LOS MANTOS_10Qf-30_102851_O35"/>
    <x v="0"/>
    <x v="4"/>
    <x v="4"/>
    <x v="3"/>
    <n v="0.24741957265752809"/>
    <n v="0.56081299126266448"/>
    <n v="0.24741957265752809"/>
    <n v="1.4185435899975609"/>
    <x v="5270"/>
    <s v="10Qf-302,47419572657528"/>
    <s v="FríjolAguacateCaña paneleraGulupa"/>
    <n v="11.100141736953651"/>
    <n v="53.729104541860458"/>
    <n v="12.478150130833569"/>
    <n v="176.45424385596419"/>
    <n v="253.76164026561187"/>
    <n v="1510569.310660834"/>
    <n v="29853847.642989129"/>
    <n v="2491108.9572787322"/>
    <n v="16144474.089093219"/>
    <n v="50000000.00002192"/>
    <n v="4.8924930009661458E-2"/>
    <n v="0.30919915064109832"/>
    <n v="5.6232471714381491E-2"/>
    <n v="1.0076841102694969"/>
    <n v="0.10412399999999999"/>
    <n v="5.4999999999999997E-3"/>
    <n v="0.77723425965715665"/>
    <n v="0.39216002266218219"/>
    <n v="3.7532140088946209"/>
  </r>
  <r>
    <x v="8"/>
    <s v="MAQUENCAL_05Qd-61_102864"/>
    <s v="C1"/>
    <s v="MAQUENCAL_05Qd-61_102864_C1"/>
    <x v="4"/>
    <x v="3"/>
    <x v="2"/>
    <x v="0"/>
    <n v="2.2508217720006041"/>
    <n v="0.28135272150007551"/>
    <n v="0.28135272150007551"/>
    <m/>
    <x v="5271"/>
    <s v="05Qd-612,81352721500076"/>
    <s v="CaféPlátanoFríjol"/>
    <n v="346.62655288809299"/>
    <n v="17.695299259715089"/>
    <n v="16.19057024632253"/>
    <m/>
    <n v="380.51242239413062"/>
    <n v="32450637.68415799"/>
    <n v="1438676.2899265969"/>
    <n v="2145705.0886390558"/>
    <m/>
    <n v="36035019.062723644"/>
    <n v="1.4080992039743381"/>
    <n v="6.1014421553900168E-2"/>
    <n v="7.1361477617963201E-2"/>
    <m/>
    <n v="8.3624000000000004E-2"/>
    <n v="5.4999999999999997E-3"/>
    <n v="0.88383053874369288"/>
    <n v="0.44594406357761968"/>
    <n v="4.2324258173220679"/>
  </r>
  <r>
    <x v="8"/>
    <s v="MAQUENCAL_05Qd-61_102864"/>
    <s v="C2"/>
    <s v="MAQUENCAL_05Qd-61_102864_C2"/>
    <x v="4"/>
    <x v="3"/>
    <x v="5"/>
    <x v="0"/>
    <n v="0.1877465179212269"/>
    <n v="0.18774651792122679"/>
    <n v="1.501972143369815"/>
    <m/>
    <x v="5272"/>
    <s v="05Qd-611,87746517921227"/>
    <s v="CaféPlátanoGranadilla"/>
    <n v="28.912963759868941"/>
    <n v="11.80806356474031"/>
    <n v="191.59020117903239"/>
    <m/>
    <n v="232.31122850364164"/>
    <n v="2706786.6080346289"/>
    <n v="960027.90521958936"/>
    <n v="19476843.3600788"/>
    <m/>
    <n v="23143657.873333018"/>
    <n v="0.1174529790507831"/>
    <n v="4.0714890293746579E-2"/>
    <n v="1.4704669969853399"/>
    <m/>
    <n v="8.3624000000000004E-2"/>
    <n v="5.4999999999999997E-3"/>
    <n v="0.58977963744888029"/>
    <n v="0.29757823090514463"/>
    <n v="2.8539470475662938"/>
  </r>
  <r>
    <x v="8"/>
    <s v="MAQUENCAL_05Qd-61_102864"/>
    <s v="C3"/>
    <s v="MAQUENCAL_05Qd-61_102864_C3"/>
    <x v="4"/>
    <x v="2"/>
    <x v="5"/>
    <x v="0"/>
    <n v="0.18847685002865261"/>
    <n v="0.18847685002865261"/>
    <n v="1.50781480022922"/>
    <m/>
    <x v="5273"/>
    <s v="05Qd-611,88476850028653"/>
    <s v="CaféFríjolGranadilla"/>
    <n v="29.025434904412489"/>
    <n v="10.845986006194281"/>
    <n v="192.3354851765119"/>
    <m/>
    <n v="232.20690608711868"/>
    <n v="2717315.9813070912"/>
    <n v="1437397.6339767929"/>
    <n v="19552608.08911166"/>
    <m/>
    <n v="23707321.704395544"/>
    <n v="0.1179098699836395"/>
    <n v="4.7804714463443657E-2"/>
    <n v="1.476187099135297"/>
    <m/>
    <n v="8.3624000000000004E-2"/>
    <n v="5.4999999999999997E-3"/>
    <n v="0.59207387443555781"/>
    <n v="0.29873580729541432"/>
    <n v="2.8647021820174969"/>
  </r>
  <r>
    <x v="8"/>
    <s v="MAQUENCAL_05Qd-61_102864"/>
    <s v="C4"/>
    <s v="MAQUENCAL_05Qd-61_102864_C4"/>
    <x v="5"/>
    <x v="2"/>
    <x v="5"/>
    <x v="0"/>
    <n v="0.19713794491699979"/>
    <n v="0.19713794491699979"/>
    <n v="1.577103559335999"/>
    <m/>
    <x v="5274"/>
    <s v="05Qd-611,97137944917"/>
    <s v="PlátanoFríjolGranadilla"/>
    <n v="12.39872467610236"/>
    <n v="11.344392648405529"/>
    <n v="201.1738962983915"/>
    <m/>
    <n v="224.91701362289939"/>
    <n v="1008050.271150006"/>
    <n v="1503450.5062434201"/>
    <n v="20451110.976594761"/>
    <m/>
    <n v="22962611.753988188"/>
    <n v="4.2751524176858367E-2"/>
    <n v="5.0001489123118262E-2"/>
    <n v="1.5440224674397931"/>
    <m/>
    <n v="8.1077999999999997E-2"/>
    <n v="5.4999999999999997E-3"/>
    <n v="0.61928150235706747"/>
    <n v="0.31246364269344468"/>
    <n v="2.98970259422051"/>
  </r>
  <r>
    <x v="8"/>
    <s v="MAQUENCAL_05Qd-61_102864"/>
    <s v="C5"/>
    <s v="MAQUENCAL_05Qd-61_102864_C5"/>
    <x v="4"/>
    <x v="3"/>
    <x v="2"/>
    <x v="4"/>
    <n v="0.20480058425230421"/>
    <n v="0.2048005842523041"/>
    <n v="0.20480058425230421"/>
    <n v="1.4336040897661291"/>
    <x v="5275"/>
    <s v="05Qd-612,04800584252304"/>
    <s v="CaféPlátanoFríjolGranadilla"/>
    <n v="31.539289974854839"/>
    <n v="12.88065602346783"/>
    <n v="11.785342711973501"/>
    <n v="182.86923441412219"/>
    <n v="239.07452312441836"/>
    <n v="2952659.1753056902"/>
    <n v="1047232.609501612"/>
    <n v="1561888.76881471"/>
    <n v="18590279.733216241"/>
    <n v="24152060.286838252"/>
    <n v="0.1281218900787634"/>
    <n v="4.4413251506620947E-2"/>
    <n v="5.1945018449955423E-2"/>
    <n v="1.4035330216009561"/>
    <n v="0.11065"/>
    <n v="5.4999999999999997E-3"/>
    <n v="0.64335262068786636"/>
    <n v="0.32460892603990199"/>
    <n v="3.1321173892508098"/>
  </r>
  <r>
    <x v="8"/>
    <s v="MAQUENCAL_05Qd-61_102864"/>
    <s v="C6"/>
    <s v="MAQUENCAL_05Qd-61_102864_C6"/>
    <x v="4"/>
    <x v="3"/>
    <x v="4"/>
    <x v="0"/>
    <n v="2.2257095781413541"/>
    <n v="0.27821369726766931"/>
    <n v="0.2782136972676692"/>
    <m/>
    <x v="5276"/>
    <s v="05Qd-612,78213697267669"/>
    <s v="CaféPlátanoCaña panelera"/>
    <n v="342.75927503376852"/>
    <n v="17.497874572014268"/>
    <n v="17.755196256896831"/>
    <m/>
    <n v="378.01234586267964"/>
    <n v="32088589.158362661"/>
    <n v="1422625.122151891"/>
    <n v="3544606.2092573019"/>
    <m/>
    <n v="37055820.489771858"/>
    <n v="1.392389181695751"/>
    <n v="6.0333689742376212E-2"/>
    <n v="8.0013348199116929E-2"/>
    <m/>
    <n v="7.9644000000000006E-2"/>
    <n v="5.4999999999999997E-3"/>
    <n v="0.87396972963665731"/>
    <n v="0.44096871016925582"/>
    <n v="4.1822194124826053"/>
  </r>
  <r>
    <x v="8"/>
    <s v="MAQUENCAL_05Qd-61_102864"/>
    <s v="C7"/>
    <s v="MAQUENCAL_05Qd-61_102864_C7"/>
    <x v="4"/>
    <x v="2"/>
    <x v="4"/>
    <x v="0"/>
    <n v="2.2385635821167051"/>
    <n v="0.27982044776458809"/>
    <n v="0.27982044776458798"/>
    <m/>
    <x v="5277"/>
    <s v="05Qd-612,79820447764588"/>
    <s v="CaféFríjolCaña panelera"/>
    <n v="344.73879164597258"/>
    <n v="16.102394857725841"/>
    <n v="17.857736752526041"/>
    <m/>
    <n v="378.69892325622442"/>
    <n v="32273908.418636251"/>
    <n v="2134019.374230844"/>
    <n v="3565077.1560296542"/>
    <m/>
    <n v="37973004.948896751"/>
    <n v="1.400430561511216"/>
    <n v="7.0972836209781398E-2"/>
    <n v="8.0475444380008337E-2"/>
    <m/>
    <n v="7.9644000000000006E-2"/>
    <n v="5.4999999999999997E-3"/>
    <n v="0.87901711339661193"/>
    <n v="0.4435154097068722"/>
    <n v="4.2058810007493648"/>
  </r>
  <r>
    <x v="8"/>
    <s v="MAQUENCAL_05Qd-61_102864"/>
    <s v="C8"/>
    <s v="MAQUENCAL_05Qd-61_102864_C8"/>
    <x v="5"/>
    <x v="2"/>
    <x v="4"/>
    <x v="0"/>
    <n v="2.454154714218292"/>
    <n v="0.56192076700307092"/>
    <n v="2.6031321888093482"/>
    <m/>
    <x v="5278"/>
    <s v="05Qd-615,61920767003071"/>
    <s v="PlátanoFríjolCaña panelera"/>
    <n v="154.35074473847439"/>
    <n v="32.335985955722172"/>
    <n v="166.12813584978889"/>
    <m/>
    <n v="352.81486654398543"/>
    <n v="12549138.25013949"/>
    <n v="4285425.9334759163"/>
    <n v="33165435.816389009"/>
    <m/>
    <n v="50000000.000004411"/>
    <n v="0.53221034967584646"/>
    <n v="0.14252393232154181"/>
    <n v="0.74865229238206976"/>
    <m/>
    <n v="7.7098E-2"/>
    <n v="5.4999999999999997E-3"/>
    <n v="1.7651961267112179"/>
    <n v="0.89064441569986763"/>
    <n v="8.3576462124417965"/>
  </r>
  <r>
    <x v="8"/>
    <s v="MAQUENCAL_05Qd-61_102864"/>
    <s v="C9"/>
    <s v="MAQUENCAL_05Qd-61_102864_C9"/>
    <x v="4"/>
    <x v="3"/>
    <x v="2"/>
    <x v="2"/>
    <n v="2.0954200262786422"/>
    <n v="0.29934571803980597"/>
    <n v="0.29934571803980597"/>
    <n v="0.29934571803980597"/>
    <x v="5279"/>
    <s v="05Qd-612,99345718039806"/>
    <s v="CaféPlátanoFríjolCaña panelera"/>
    <n v="322.69468404691082"/>
    <n v="18.826944465249252"/>
    <n v="17.22598541083611"/>
    <n v="19.103811295620559"/>
    <n v="377.85142521861678"/>
    <n v="30210173.419665489"/>
    <n v="1530682.144245069"/>
    <n v="2282926.665986245"/>
    <n v="3813840.5883648288"/>
    <n v="37837622.818261638"/>
    <n v="1.3108809003443611"/>
    <n v="6.4916400074099725E-2"/>
    <n v="7.5925168393741679E-2"/>
    <n v="8.6090848166939113E-2"/>
    <n v="0.10667"/>
    <n v="5.4999999999999997E-3"/>
    <n v="0.9403530409627413"/>
    <n v="0.47446296309309249"/>
    <n v="4.5204431844538941"/>
  </r>
  <r>
    <x v="8"/>
    <s v="MAQUENCAL_05Qd-61_102864"/>
    <s v="C10"/>
    <s v="MAQUENCAL_05Qd-61_102864_C10"/>
    <x v="4"/>
    <x v="6"/>
    <x v="4"/>
    <x v="0"/>
    <n v="0.18706297542696609"/>
    <n v="1.496503803415729"/>
    <n v="0.18706297542696609"/>
    <m/>
    <x v="5280"/>
    <s v="05Qd-611,87062975426966"/>
    <s v="CaféGranadillaCaña panelera"/>
    <n v="28.807698215752779"/>
    <n v="190.89266470570729"/>
    <n v="11.93808886378946"/>
    <m/>
    <n v="231.63845178524952"/>
    <n v="2696931.811844673"/>
    <n v="19405932.590398051"/>
    <n v="2383292.3782420261"/>
    <m/>
    <n v="24486156.780484751"/>
    <n v="0.11702535939025541"/>
    <n v="1.4651133601244459"/>
    <n v="5.3798699111497872E-2"/>
    <m/>
    <n v="7.9644000000000006E-2"/>
    <n v="5.4999999999999997E-3"/>
    <n v="0.58763238354020775"/>
    <n v="0.29649481605174127"/>
    <n v="2.8399009538616098"/>
  </r>
  <r>
    <x v="8"/>
    <s v="MAQUENCAL_05Qd-61_102864"/>
    <s v="C11"/>
    <s v="MAQUENCAL_05Qd-61_102864_C11"/>
    <x v="5"/>
    <x v="6"/>
    <x v="4"/>
    <x v="0"/>
    <n v="0.19559167385440221"/>
    <n v="1.5647333908352179"/>
    <n v="0.19559167385440221"/>
    <m/>
    <x v="5281"/>
    <s v="05Qd-611,95591673854402"/>
    <s v="PlátanoGranadillaCaña panelera"/>
    <n v="12.301474046915549"/>
    <n v="199.59596885003961"/>
    <n v="12.48237807701725"/>
    <m/>
    <n v="224.37982097397241"/>
    <n v="1000143.528667836"/>
    <n v="20290700.655210938"/>
    <n v="2491953.0146509078"/>
    <m/>
    <n v="23782797.198529683"/>
    <n v="4.241619834831506E-2"/>
    <n v="1.5319117737709109"/>
    <n v="5.6251524848194658E-2"/>
    <m/>
    <n v="7.7098E-2"/>
    <n v="5.4999999999999997E-3"/>
    <n v="0.61442410634890743"/>
    <n v="0.31001280305922752"/>
    <n v="2.9629516479521572"/>
  </r>
  <r>
    <x v="8"/>
    <s v="MAQUENCAL_05Qd-61_102864"/>
    <s v="C12"/>
    <s v="MAQUENCAL_05Qd-61_102864_C12"/>
    <x v="4"/>
    <x v="3"/>
    <x v="5"/>
    <x v="2"/>
    <n v="0.2031322803130538"/>
    <n v="0.2031322803130538"/>
    <n v="1.4219259621913769"/>
    <n v="0.2031322803130538"/>
    <x v="5282"/>
    <s v="05Qd-612,03132280313054"/>
    <s v="CaféPlátanoGranadillaCaña panelera"/>
    <n v="31.28237116821029"/>
    <n v="12.775730301392709"/>
    <n v="181.37958307716639"/>
    <n v="12.96360868817789"/>
    <n v="238.40129323494727"/>
    <n v="2928606.8370205718"/>
    <n v="1038701.860948714"/>
    <n v="18438843.46156732"/>
    <n v="2588024.7779659489"/>
    <n v="24994176.937502556"/>
    <n v="0.12707821017568621"/>
    <n v="4.4051461511177732E-2"/>
    <n v="1.3920998527096009"/>
    <n v="5.8420178570617647E-2"/>
    <n v="0.10667"/>
    <n v="5.4999999999999997E-3"/>
    <n v="0.63811187532896496"/>
    <n v="0.32196466429619042"/>
    <n v="3.103569342755693"/>
  </r>
  <r>
    <x v="8"/>
    <s v="MAQUENCAL_05Qd-61_102864"/>
    <s v="C13"/>
    <s v="MAQUENCAL_05Qd-61_102864_C13"/>
    <x v="0"/>
    <x v="6"/>
    <x v="4"/>
    <x v="0"/>
    <n v="0.1963844451872922"/>
    <n v="1.571075561498338"/>
    <n v="0.1963844451872922"/>
    <m/>
    <x v="5283"/>
    <s v="05Qd-611,96384445187292"/>
    <s v="FríjolGranadillaCaña panelera"/>
    <n v="11.301032163959629"/>
    <n v="200.4049703742175"/>
    <n v="12.53297159825844"/>
    <m/>
    <n v="224.23897413643556"/>
    <n v="1497704.0247603131"/>
    <n v="20372942.836008869"/>
    <n v="2502053.3879131889"/>
    <m/>
    <n v="24372700.248682372"/>
    <n v="4.9810373665588707E-2"/>
    <n v="1.5381209119966319"/>
    <n v="5.6479523287249853E-2"/>
    <m/>
    <n v="7.7098E-2"/>
    <n v="5.4999999999999997E-3"/>
    <n v="0.6169144874993473"/>
    <n v="0.31126934562185821"/>
    <n v="2.9746262849941281"/>
  </r>
  <r>
    <x v="8"/>
    <s v="MAQUENCAL_05Qd-61_102864"/>
    <s v="C14"/>
    <s v="MAQUENCAL_05Qd-61_102864_C14"/>
    <x v="4"/>
    <x v="2"/>
    <x v="5"/>
    <x v="2"/>
    <n v="0.20398749070086211"/>
    <n v="0.203987490700862"/>
    <n v="1.4279124349060339"/>
    <n v="0.20398749070086211"/>
    <x v="5284"/>
    <s v="05Qd-612,03987490700862"/>
    <s v="CaféFríjolGranadillaCaña panelera"/>
    <n v="31.414073567932761"/>
    <n v="11.738552873967789"/>
    <n v="182.1432120944001"/>
    <n v="13.01818697970559"/>
    <n v="238.31402551600627"/>
    <n v="2940936.6104320972"/>
    <n v="1555687.801709906"/>
    <n v="18516473.12457902"/>
    <n v="2598920.6615281808"/>
    <n v="25612018.198249202"/>
    <n v="0.12761322413426951"/>
    <n v="5.173878779057816E-2"/>
    <n v="1.3979607540546199"/>
    <n v="5.8666134277382771E-2"/>
    <n v="0.10667"/>
    <n v="5.4999999999999997E-3"/>
    <n v="0.64079840010741984"/>
    <n v="0.32332017276086628"/>
    <n v="3.116163479876906"/>
  </r>
  <r>
    <x v="8"/>
    <s v="MAQUENCAL_05Qd-61_102864"/>
    <s v="C15"/>
    <s v="MAQUENCAL_05Qd-61_102864_C15"/>
    <x v="5"/>
    <x v="2"/>
    <x v="5"/>
    <x v="2"/>
    <n v="0.2141712780170098"/>
    <n v="0.21417127801700969"/>
    <n v="1.499198946119068"/>
    <n v="0.2141712780170098"/>
    <x v="5285"/>
    <s v="05Qd-612,1417127801701"/>
    <s v="PlátanoFríjolGranadillaCaña panelera"/>
    <n v="13.47001314627628"/>
    <n v="12.324583544069741"/>
    <n v="191.23645465881549"/>
    <n v="13.668101574897991"/>
    <n v="230.69915292405952"/>
    <n v="1095148.957591536"/>
    <n v="1633353.317612407"/>
    <n v="19440881.88855762"/>
    <n v="2728668.1042640558"/>
    <n v="24898052.268025618"/>
    <n v="4.6445389161319628E-2"/>
    <n v="5.4321773683704409E-2"/>
    <n v="1.467751969911532"/>
    <n v="6.1594958158144919E-2"/>
    <n v="0.10412399999999999"/>
    <n v="5.4999999999999997E-3"/>
    <n v="0.67278935502725579"/>
    <n v="0.33946147565696039"/>
    <n v="3.263587610854314"/>
  </r>
  <r>
    <x v="8"/>
    <s v="MAQUENCAL_05Qd-61_102864"/>
    <s v="C16"/>
    <s v="MAQUENCAL_05Qd-61_102864_C16"/>
    <x v="4"/>
    <x v="3"/>
    <x v="7"/>
    <x v="0"/>
    <n v="2.2077422453603881"/>
    <n v="0.27596778067004851"/>
    <n v="0.27596778067004862"/>
    <m/>
    <x v="5286"/>
    <s v="05Qd-612,75967780670049"/>
    <s v="CaféPlátanoYuca"/>
    <n v="339.99230578549981"/>
    <n v="17.356620682251378"/>
    <n v="19.39857605663391"/>
    <m/>
    <n v="376.74750252438508"/>
    <n v="31829549.809499599"/>
    <n v="1411140.7940781401"/>
    <n v="1349465.8001897461"/>
    <m/>
    <n v="34590156.403767489"/>
    <n v="1.3811489372209811"/>
    <n v="5.9846638110774703E-2"/>
    <n v="7.0377591598078423E-2"/>
    <m/>
    <n v="8.3624000000000004E-2"/>
    <n v="5.4999999999999997E-3"/>
    <n v="0.86691449425146139"/>
    <n v="0.43740893236202688"/>
    <n v="4.1531252333139737"/>
  </r>
  <r>
    <x v="8"/>
    <s v="MAQUENCAL_05Qd-61_102864"/>
    <s v="C17"/>
    <s v="MAQUENCAL_05Qd-61_102864_C17"/>
    <x v="4"/>
    <x v="2"/>
    <x v="7"/>
    <x v="0"/>
    <n v="2.2203889661206091"/>
    <n v="0.27754862076507608"/>
    <n v="0.27754862076507619"/>
    <m/>
    <x v="5287"/>
    <s v="05Qd-612,77548620765076"/>
    <s v="CaféFríjolYuca"/>
    <n v="341.93990078257377"/>
    <n v="15.97166154039029"/>
    <n v="19.509697893908939"/>
    <m/>
    <n v="377.42126021687301"/>
    <n v="32011880.617912691"/>
    <n v="2116693.5395015031"/>
    <n v="1357196.0128929419"/>
    <m/>
    <n v="35485770.170307137"/>
    <n v="1.3890606420289211"/>
    <n v="7.0396616684648708E-2"/>
    <n v="7.0780739089860226E-2"/>
    <m/>
    <n v="8.3624000000000004E-2"/>
    <n v="5.4999999999999997E-3"/>
    <n v="0.87188048407877317"/>
    <n v="0.43991456391264572"/>
    <n v="4.1764052556421802"/>
  </r>
  <r>
    <x v="8"/>
    <s v="MAQUENCAL_05Qd-61_102864"/>
    <s v="C18"/>
    <s v="MAQUENCAL_05Qd-61_102864_C18"/>
    <x v="5"/>
    <x v="2"/>
    <x v="7"/>
    <x v="0"/>
    <n v="0.48096188783568122"/>
    <n v="0.48096188783568122"/>
    <n v="3.847695102685448"/>
    <m/>
    <x v="5288"/>
    <s v="05Qd-614,80961887835681"/>
    <s v="PlátanoFríjolYuca"/>
    <n v="30.24944806786813"/>
    <n v="27.6771704545442"/>
    <n v="270.46565331270318"/>
    <m/>
    <n v="328.39227183511548"/>
    <n v="2459362.968654789"/>
    <n v="3668002.0888662031"/>
    <n v="18814996.946471881"/>
    <m/>
    <n v="24942362.003992874"/>
    <n v="0.1043018571823483"/>
    <n v="0.12198976008081761"/>
    <n v="0.98124322293436661"/>
    <m/>
    <n v="8.1077999999999997E-2"/>
    <n v="5.4999999999999997E-3"/>
    <n v="1.510875040321511"/>
    <n v="0.7623245922195544"/>
    <n v="7.1693965108978759"/>
  </r>
  <r>
    <x v="8"/>
    <s v="MAQUENCAL_05Qd-61_102864"/>
    <s v="C19"/>
    <s v="MAQUENCAL_05Qd-61_102864_C19"/>
    <x v="4"/>
    <x v="3"/>
    <x v="2"/>
    <x v="6"/>
    <n v="2.077230786970897"/>
    <n v="0.29674725528155671"/>
    <n v="0.29674725528155671"/>
    <n v="0.2967472552815566"/>
    <x v="5289"/>
    <s v="05Qd-612,96747255281557"/>
    <s v="CaféPlátanoFríjolYuca"/>
    <n v="319.89354119351822"/>
    <n v="18.663517661068031"/>
    <n v="17.076455690293219"/>
    <n v="20.859225621193669"/>
    <n v="376.49274016607319"/>
    <n v="29947934.79114829"/>
    <n v="1517395.0975066579"/>
    <n v="2263109.7801452689"/>
    <n v="1451076.177553572"/>
    <n v="35179515.846353792"/>
    <n v="1.2995018326150809"/>
    <n v="6.4352894943320707E-2"/>
    <n v="7.5266101934475638E-2"/>
    <n v="7.5676794911887835E-2"/>
    <n v="0.11065"/>
    <n v="5.4999999999999997E-3"/>
    <n v="0.9321903307274032"/>
    <n v="0.47034439962126739"/>
    <n v="4.4861572831642373"/>
  </r>
  <r>
    <x v="8"/>
    <s v="MAQUENCAL_05Qd-61_102864"/>
    <s v="C20"/>
    <s v="MAQUENCAL_05Qd-61_102864_C20"/>
    <x v="4"/>
    <x v="6"/>
    <x v="7"/>
    <x v="0"/>
    <n v="0.18604494106049899"/>
    <n v="1.4883595284839919"/>
    <n v="0.18604494106049899"/>
    <m/>
    <x v="5290"/>
    <s v="05Qd-611,86044941060499"/>
    <s v="CaféGranadillaYuca"/>
    <n v="28.650920923316839"/>
    <n v="189.85378839930121"/>
    <n v="13.077638738665099"/>
    <m/>
    <n v="231.58234806128314"/>
    <n v="2682254.5660550678"/>
    <n v="19300321.59899113"/>
    <n v="909748.53894133819"/>
    <m/>
    <n v="22892324.703987535"/>
    <n v="0.1163884838282393"/>
    <n v="1.457139918303731"/>
    <n v="4.7445375141451883E-2"/>
    <m/>
    <n v="8.3624000000000004E-2"/>
    <n v="5.4999999999999997E-3"/>
    <n v="0.5844343698235569"/>
    <n v="0.29488123158089091"/>
    <n v="2.8288890120094372"/>
  </r>
  <r>
    <x v="8"/>
    <s v="MAQUENCAL_05Qd-61_102864"/>
    <s v="C21"/>
    <s v="MAQUENCAL_05Qd-61_102864_C21"/>
    <x v="5"/>
    <x v="6"/>
    <x v="7"/>
    <x v="0"/>
    <n v="0.19447896961143329"/>
    <n v="1.555831756891467"/>
    <n v="0.19447896961143329"/>
    <m/>
    <x v="5291"/>
    <s v="05Qd-611,94478969611433"/>
    <s v="PlátanoGranadillaYuca"/>
    <n v="12.23149201702115"/>
    <n v="198.46048451656921"/>
    <n v="13.670491077847171"/>
    <m/>
    <n v="224.36246761143752"/>
    <n v="994453.79798556236"/>
    <n v="20175268.600937139"/>
    <n v="950990.42978698597"/>
    <m/>
    <n v="22120712.828709688"/>
    <n v="4.2174896236917857E-2"/>
    <n v="1.5231968591892311"/>
    <n v="4.959622990950855E-2"/>
    <m/>
    <n v="8.1077999999999997E-2"/>
    <n v="5.4999999999999997E-3"/>
    <n v="0.61092870035005231"/>
    <n v="0.30824916683412179"/>
    <n v="2.9505455632985069"/>
  </r>
  <r>
    <x v="8"/>
    <s v="MAQUENCAL_05Qd-61_102864"/>
    <s v="C22"/>
    <s v="MAQUENCAL_05Qd-61_102864_C22"/>
    <x v="4"/>
    <x v="3"/>
    <x v="5"/>
    <x v="6"/>
    <n v="0.2019323896759819"/>
    <n v="0.2019323896759819"/>
    <n v="1.4135267277318739"/>
    <n v="0.2019323896759819"/>
    <x v="5292"/>
    <s v="05Qd-612,01932389675982"/>
    <s v="CaféPlátanoGranadillaYuca"/>
    <n v="31.097588010101209"/>
    <n v="12.70026480104598"/>
    <n v="180.3081843651799"/>
    <n v="14.19441360116903"/>
    <n v="238.30045077749611"/>
    <n v="2911307.7257321528"/>
    <n v="1032566.309101707"/>
    <n v="18329926.27915854"/>
    <n v="987437.20428774564"/>
    <n v="23261237.518280145"/>
    <n v="0.12632756653435709"/>
    <n v="4.3791252074572497E-2"/>
    <n v="1.3838767993546091"/>
    <n v="5.1497008877394258E-2"/>
    <n v="0.11065"/>
    <n v="5.4999999999999997E-3"/>
    <n v="0.63434258536957688"/>
    <n v="0.32006283763643151"/>
    <n v="3.0898793197658279"/>
  </r>
  <r>
    <x v="8"/>
    <s v="MAQUENCAL_05Qd-61_102864"/>
    <s v="C23"/>
    <s v="MAQUENCAL_05Qd-61_102864_C23"/>
    <x v="0"/>
    <x v="6"/>
    <x v="7"/>
    <x v="0"/>
    <n v="0.19526272851311521"/>
    <n v="1.5621018281049219"/>
    <n v="0.1952627285131153"/>
    <m/>
    <x v="5293"/>
    <s v="05Qd-611,95262728513115"/>
    <s v="FríjolGranadillaYuca"/>
    <n v="11.236482468072911"/>
    <n v="199.26028910049291"/>
    <n v="13.72558376521606"/>
    <m/>
    <n v="224.22235533378191"/>
    <n v="1489149.3778993899"/>
    <n v="20256575.83118112"/>
    <n v="954822.9635372886"/>
    <m/>
    <n v="22700548.172617797"/>
    <n v="4.9525864744149488E-2"/>
    <n v="1.5293354103127219"/>
    <n v="4.9796104923033699E-2"/>
    <m/>
    <n v="8.1077999999999997E-2"/>
    <n v="5.4999999999999997E-3"/>
    <n v="0.61339077019826782"/>
    <n v="0.30949142469328772"/>
    <n v="2.9620874800227082"/>
  </r>
  <r>
    <x v="8"/>
    <s v="MAQUENCAL_05Qd-61_102864"/>
    <s v="C24"/>
    <s v="MAQUENCAL_05Qd-61_102864_C24"/>
    <x v="4"/>
    <x v="2"/>
    <x v="5"/>
    <x v="6"/>
    <n v="0.20277750553000709"/>
    <n v="0.20277750553000709"/>
    <n v="1.41944253871005"/>
    <n v="0.2027775055300072"/>
    <x v="5294"/>
    <s v="05Qd-612,02777505530007"/>
    <s v="CaféFríjolGranadillaYuca"/>
    <n v="31.227735851621102"/>
    <n v="11.668923727317679"/>
    <n v="181.06279983554609"/>
    <n v="14.253819246752631"/>
    <n v="238.2132786612375"/>
    <n v="2923491.96382744"/>
    <n v="1546459.9850232969"/>
    <n v="18406639.635180749"/>
    <n v="991569.76983375335"/>
    <n v="23868161.35386524"/>
    <n v="0.1268562654194143"/>
    <n v="5.1431890706989773E-2"/>
    <n v="1.3896685211533211"/>
    <n v="5.1712531204976271E-2"/>
    <n v="0.11065"/>
    <n v="5.4999999999999997E-3"/>
    <n v="0.63699739957070312"/>
    <n v="0.32140234626506142"/>
    <n v="3.1023248011358362"/>
  </r>
  <r>
    <x v="8"/>
    <s v="MAQUENCAL_05Qd-61_102864"/>
    <s v="C25"/>
    <s v="MAQUENCAL_05Qd-61_102864_C25"/>
    <x v="5"/>
    <x v="2"/>
    <x v="5"/>
    <x v="6"/>
    <n v="0.21283785838662439"/>
    <n v="0.21283785838662439"/>
    <n v="1.489865008706371"/>
    <n v="0.21283785838662439"/>
    <x v="5295"/>
    <s v="05Qd-612,12837858386624"/>
    <s v="PlátanoFríjolGranadillaYuca"/>
    <n v="13.386149520317209"/>
    <n v="12.247851305339379"/>
    <n v="190.04582608784949"/>
    <n v="14.960990640354529"/>
    <n v="230.64081755386061"/>
    <n v="1088330.6151332499"/>
    <n v="1623184.1418143029"/>
    <n v="19319843.93341152"/>
    <n v="1040764.288428944"/>
    <n v="23072122.978788015"/>
    <n v="4.6156222498908092E-2"/>
    <n v="5.3983569046472647E-2"/>
    <n v="1.4586138197947769"/>
    <n v="5.4278132895711637E-2"/>
    <n v="0.10810400000000001"/>
    <n v="5.4999999999999997E-3"/>
    <n v="0.6686006022616473"/>
    <n v="0.33734800554279959"/>
    <n v="3.2479311916706912"/>
  </r>
  <r>
    <x v="8"/>
    <s v="MAQUENCAL_05Qd-61_102864"/>
    <s v="C26"/>
    <s v="MAQUENCAL_05Qd-61_102864_C26"/>
    <x v="4"/>
    <x v="5"/>
    <x v="7"/>
    <x v="0"/>
    <n v="2.1959475660596359"/>
    <n v="0.27449344575745449"/>
    <n v="0.27449344575745449"/>
    <m/>
    <x v="5296"/>
    <s v="05Qd-612,74493445757455"/>
    <s v="CaféCaña paneleraYuca"/>
    <n v="338.175925173184"/>
    <n v="17.517775179726321"/>
    <n v="19.294940777669581"/>
    <m/>
    <n v="374.98864113057988"/>
    <n v="31659503.08729763"/>
    <n v="3497208.0159526099"/>
    <n v="1342256.391403906"/>
    <m/>
    <n v="36498967.494654149"/>
    <n v="1.373770263911029"/>
    <n v="7.8943416048405046E-2"/>
    <n v="7.000160516913588E-2"/>
    <m/>
    <n v="7.9644000000000006E-2"/>
    <n v="5.4999999999999997E-3"/>
    <n v="0.86228307567786766"/>
    <n v="0.43507211152556552"/>
    <n v="4.1274336447779776"/>
  </r>
  <r>
    <x v="8"/>
    <s v="MAQUENCAL_05Qd-61_102864"/>
    <s v="C27"/>
    <s v="MAQUENCAL_05Qd-61_102864_C27"/>
    <x v="5"/>
    <x v="5"/>
    <x v="7"/>
    <x v="0"/>
    <n v="0.47186087611879041"/>
    <n v="0.47186087611879057"/>
    <n v="3.7748870089503241"/>
    <m/>
    <x v="5297"/>
    <s v="05Qd-614,7186087611879"/>
    <s v="PlátanoCaña paneleraYuca"/>
    <n v="29.67705223306718"/>
    <n v="30.113479471788761"/>
    <n v="265.34776114271841"/>
    <m/>
    <n v="325.13829284757435"/>
    <n v="2412825.6197298341"/>
    <n v="6011785.2133897133"/>
    <n v="18458969.760131489"/>
    <m/>
    <n v="26883580.593251035"/>
    <n v="0.10232820303569309"/>
    <n v="0.1357056426524858"/>
    <n v="0.96267562684222874"/>
    <m/>
    <n v="7.7098E-2"/>
    <n v="5.4999999999999997E-3"/>
    <n v="1.482285474718714"/>
    <n v="0.74789948864828282"/>
    <n v="7.0313917245549007"/>
  </r>
  <r>
    <x v="8"/>
    <s v="MAQUENCAL_05Qd-61_102864"/>
    <s v="C28"/>
    <s v="MAQUENCAL_05Qd-61_102864_C28"/>
    <x v="4"/>
    <x v="3"/>
    <x v="4"/>
    <x v="6"/>
    <n v="2.052802171724617"/>
    <n v="0.29325745310351659"/>
    <n v="0.29325745310351659"/>
    <n v="0.29325745310351659"/>
    <x v="5298"/>
    <s v="05Qd-612,93257453103517"/>
    <s v="CaféPlátanoCaña paneleraYuca"/>
    <n v="316.13153444559089"/>
    <n v="18.44403126844179"/>
    <n v="18.715267022389469"/>
    <n v="20.613917300023179"/>
    <n v="373.90475003644531"/>
    <n v="29595741.582275011"/>
    <n v="1499550.2527036229"/>
    <n v="3736272.5106292008"/>
    <n v="1434011.2554193351"/>
    <n v="36265575.601027168"/>
    <n v="1.284219452592646"/>
    <n v="6.359609308942217E-2"/>
    <n v="8.4339883110006217E-2"/>
    <n v="7.4786821916316179E-2"/>
    <n v="0.10667"/>
    <n v="5.4999999999999997E-3"/>
    <n v="0.92122760137230353"/>
    <n v="0.46481306316907378"/>
    <n v="4.4307851955765436"/>
  </r>
  <r>
    <x v="8"/>
    <s v="MAQUENCAL_05Qd-61_102864"/>
    <s v="C29"/>
    <s v="MAQUENCAL_05Qd-61_102864_C29"/>
    <x v="0"/>
    <x v="5"/>
    <x v="7"/>
    <x v="0"/>
    <n v="0.47650141755194447"/>
    <n v="0.47650141755194397"/>
    <n v="3.8120113404155571"/>
    <m/>
    <x v="5299"/>
    <s v="05Qd-614,76501417551945"/>
    <s v="FríjolCaña paneleraYuca"/>
    <n v="27.420490664580079"/>
    <n v="30.409632122406212"/>
    <n v="267.95733812207249"/>
    <m/>
    <n v="325.78746090905878"/>
    <n v="3633984.810716169"/>
    <n v="6070908.4418281969"/>
    <n v="18640505.50153435"/>
    <m/>
    <n v="28345398.754078716"/>
    <n v="0.1208584195036894"/>
    <n v="0.13704024717113419"/>
    <n v="0.97214311261853281"/>
    <m/>
    <n v="7.7098E-2"/>
    <n v="5.4999999999999997E-3"/>
    <n v="1.4968630917862129"/>
    <n v="0.75525474681983218"/>
    <n v="7.0997300141254911"/>
  </r>
  <r>
    <x v="8"/>
    <s v="MAQUENCAL_05Qd-61_102864"/>
    <s v="C30"/>
    <s v="MAQUENCAL_05Qd-61_102864_C30"/>
    <x v="4"/>
    <x v="2"/>
    <x v="4"/>
    <x v="6"/>
    <n v="2.065302552091238"/>
    <n v="0.29504322172731962"/>
    <n v="0.29504322172731973"/>
    <n v="0.29504322172731973"/>
    <x v="5300"/>
    <s v="05Qd-612,9504322172732"/>
    <s v="CaféFríjolCaña paneleraYuca"/>
    <n v="318.05659302205061"/>
    <n v="16.978396304853941"/>
    <n v="18.82923219626991"/>
    <n v="20.73944415821034"/>
    <n v="374.60366568138483"/>
    <n v="29775962.56611187"/>
    <n v="2250114.1586739589"/>
    <n v="3759024.2536756238"/>
    <n v="1442743.556266278"/>
    <n v="37227844.53472773"/>
    <n v="1.2920396078188729"/>
    <n v="7.483389587052644E-2"/>
    <n v="8.4853464317914698E-2"/>
    <n v="7.5242230495497164E-2"/>
    <n v="0.10667"/>
    <n v="5.4999999999999997E-3"/>
    <n v="0.92683734574027132"/>
    <n v="0.46764350643780173"/>
    <n v="4.4570830694512704"/>
  </r>
  <r>
    <x v="8"/>
    <s v="MAQUENCAL_05Qd-61_102864"/>
    <s v="C31"/>
    <s v="MAQUENCAL_05Qd-61_102864_C31"/>
    <x v="5"/>
    <x v="2"/>
    <x v="4"/>
    <x v="6"/>
    <n v="0.48782516599257619"/>
    <n v="0.48782516599257641"/>
    <n v="0.48782516599257641"/>
    <n v="3.4147761619480348"/>
    <x v="5301"/>
    <s v="05Qd-614,87825165992576"/>
    <s v="PlátanoFríjolCaña paneleraYuca"/>
    <n v="30.681104674000839"/>
    <n v="28.072120915754621"/>
    <n v="31.132297389794971"/>
    <n v="240.03452480247731"/>
    <n v="329.92004778202772"/>
    <n v="2494457.832862433"/>
    <n v="3720344.1127409972"/>
    <n v="6215179.6600641413"/>
    <n v="16698049.441364391"/>
    <n v="29128031.047031961"/>
    <n v="0.105790234278805"/>
    <n v="0.1237305417870254"/>
    <n v="0.14029692013798609"/>
    <n v="0.87083978260406913"/>
    <n v="0.10412399999999999"/>
    <n v="5.4999999999999997E-3"/>
    <n v="1.53243507641647"/>
    <n v="0.77320288809823368"/>
    <n v="7.2935136244404681"/>
  </r>
  <r>
    <x v="8"/>
    <s v="MAQUENCAL_05Qd-61_102864"/>
    <s v="C32"/>
    <s v="MAQUENCAL_05Qd-61_102864_C32"/>
    <x v="2"/>
    <x v="5"/>
    <x v="7"/>
    <x v="0"/>
    <n v="1.549964969935745"/>
    <n v="0.19374562124196809"/>
    <n v="0.19374562124196809"/>
    <m/>
    <x v="5302"/>
    <s v="05Qd-611,93745621241968"/>
    <s v="GranadillaCaña paneleraYuca"/>
    <n v="197.71212250593999"/>
    <n v="12.36456566606758"/>
    <n v="13.618941893059951"/>
    <m/>
    <n v="223.69563006506752"/>
    <n v="20099190.964565549"/>
    <n v="2468433.2181171151"/>
    <n v="947404.40049829346"/>
    <m/>
    <n v="23515028.583180957"/>
    <n v="1.517453133092302"/>
    <n v="5.5720606162582738E-2"/>
    <n v="4.9409210642549092E-2"/>
    <m/>
    <n v="7.7098E-2"/>
    <n v="5.4999999999999997E-3"/>
    <n v="0.60862498819466415"/>
    <n v="0.30708680966851942"/>
    <n v="2.935766010282864"/>
  </r>
  <r>
    <x v="8"/>
    <s v="MAQUENCAL_05Qd-61_102864"/>
    <s v="C33"/>
    <s v="MAQUENCAL_05Qd-61_102864_C33"/>
    <x v="4"/>
    <x v="6"/>
    <x v="4"/>
    <x v="6"/>
    <n v="0.20114186714604021"/>
    <n v="1.4079930700222809"/>
    <n v="0.20114186714604021"/>
    <n v="0.20114186714604021"/>
    <x v="5303"/>
    <s v="05Qd-612,0114186714604"/>
    <s v="CaféGranadillaCaña paneleraYuca"/>
    <n v="30.975847540490189"/>
    <n v="179.60231601834221"/>
    <n v="12.83658339517574"/>
    <n v="14.13884547874429"/>
    <n v="237.55359243275242"/>
    <n v="2899910.5726925768"/>
    <n v="18258168.500631299"/>
    <n v="2562665.7430224032"/>
    <n v="983571.59680325713"/>
    <n v="24704316.413149536"/>
    <n v="0.12583302087153231"/>
    <n v="1.3784592148338251"/>
    <n v="5.7847742262281829E-2"/>
    <n v="5.129540899632757E-2"/>
    <n v="0.10667"/>
    <n v="5.4999999999999997E-3"/>
    <n v="0.63185926852159224"/>
    <n v="0.31880985942647372"/>
    <n v="3.0742577994084681"/>
  </r>
  <r>
    <x v="8"/>
    <s v="MAQUENCAL_05Qd-61_102864"/>
    <s v="C34"/>
    <s v="MAQUENCAL_05Qd-61_102864_C34"/>
    <x v="5"/>
    <x v="6"/>
    <x v="4"/>
    <x v="6"/>
    <n v="0.21103661774111321"/>
    <n v="1.4772563241877921"/>
    <n v="0.2110366177411131"/>
    <n v="0.2110366177411131"/>
    <x v="5304"/>
    <s v="05Qd-612,11036617741113"/>
    <s v="PlátanoGranadillaCaña paneleraYuca"/>
    <n v="13.27286292372364"/>
    <n v="188.43747375310011"/>
    <n v="13.468052084366629"/>
    <n v="14.834376208867599"/>
    <n v="230.01276497005799"/>
    <n v="1079120.104585022"/>
    <n v="19156340.652455829"/>
    <n v="2688730.6878572521"/>
    <n v="1031956.330329171"/>
    <n v="23956147.775227275"/>
    <n v="4.5765603721597943E-2"/>
    <n v="1.446269613184944"/>
    <n v="6.0693440128642757E-2"/>
    <n v="5.3818778625398432E-2"/>
    <n v="0.10412399999999999"/>
    <n v="5.4999999999999997E-3"/>
    <n v="0.66294225468412504"/>
    <n v="0.33449303911966433"/>
    <n v="3.2174254712149208"/>
  </r>
  <r>
    <x v="8"/>
    <s v="MAQUENCAL_05Qd-61_102864"/>
    <s v="C35"/>
    <s v="MAQUENCAL_05Qd-61_102864_C35"/>
    <x v="0"/>
    <x v="6"/>
    <x v="4"/>
    <x v="6"/>
    <n v="0.21195983065266619"/>
    <n v="1.4837188145686631"/>
    <n v="0.21195983065266619"/>
    <n v="0.21195983065266619"/>
    <x v="5305"/>
    <s v="05Qd-612,11959830652666"/>
    <s v="FríjolGranadillaCaña paneleraYuca"/>
    <n v="12.197324800285241"/>
    <n v="189.2618231510927"/>
    <n v="13.52697019872444"/>
    <n v="14.89927152323272"/>
    <n v="229.88538967333508"/>
    <n v="1616487.9614231"/>
    <n v="19240143.08076309"/>
    <n v="2700492.9635859299"/>
    <n v="1036470.785775417"/>
    <n v="24593594.791547537"/>
    <n v="5.3760868671829963E-2"/>
    <n v="1.4525965473197451"/>
    <n v="6.0958953138532217E-2"/>
    <n v="5.4054217346141839E-2"/>
    <n v="0.10412399999999999"/>
    <n v="5.4999999999999997E-3"/>
    <n v="0.66584239995601935"/>
    <n v="0.33595633158447591"/>
    <n v="3.2310210380671571"/>
  </r>
  <r>
    <x v="8"/>
    <s v="MAQUENCAL_05Qd-61_102864"/>
    <s v="C36"/>
    <s v="MAQUENCAL_05Qd-61_102864_C36"/>
    <x v="4"/>
    <x v="3"/>
    <x v="1"/>
    <x v="0"/>
    <n v="0.1961357960018458"/>
    <n v="0.19613579600184591"/>
    <n v="1.5690863680147671"/>
    <m/>
    <x v="5306"/>
    <s v="05Qd-611,96135796001846"/>
    <s v="CaféPlátanoGulupa"/>
    <n v="30.204912584284259"/>
    <n v="12.335695874170391"/>
    <n v="254.19199161839219"/>
    <m/>
    <n v="296.73260007684684"/>
    <n v="2827736.843549652"/>
    <n v="1002925.856943096"/>
    <n v="23256998.14671487"/>
    <m/>
    <n v="27087660.847207617"/>
    <n v="0.1227012558953505"/>
    <n v="4.2534197200090627E-2"/>
    <n v="1.4516240885693681"/>
    <m/>
    <n v="8.3624000000000004E-2"/>
    <n v="5.4999999999999997E-3"/>
    <n v="0.61613339058171468"/>
    <n v="0.31087523666292571"/>
    <n v="2.977490587263099"/>
  </r>
  <r>
    <x v="8"/>
    <s v="MAQUENCAL_05Qd-61_102864"/>
    <s v="C37"/>
    <s v="MAQUENCAL_05Qd-61_102864_C37"/>
    <x v="4"/>
    <x v="2"/>
    <x v="1"/>
    <x v="0"/>
    <n v="0.1969329933261601"/>
    <n v="0.1969329933261601"/>
    <n v="1.575463946609281"/>
    <m/>
    <x v="5307"/>
    <s v="05Qd-611,9693299332616"/>
    <s v="CaféFríjolGulupa"/>
    <n v="30.327680972228659"/>
    <n v="11.33259861595085"/>
    <n v="255.22515935070351"/>
    <m/>
    <n v="296.885438938883"/>
    <n v="2839230.2287016488"/>
    <n v="1501887.465839742"/>
    <n v="23351526.616642758"/>
    <m/>
    <n v="27692644.311184149"/>
    <n v="0.1231999772653591"/>
    <n v="4.9949505803801163E-2"/>
    <n v="1.4575242397039769"/>
    <m/>
    <n v="8.3624000000000004E-2"/>
    <n v="5.4999999999999997E-3"/>
    <n v="0.61863767537013648"/>
    <n v="0.31213879442196368"/>
    <n v="2.9892304030537011"/>
  </r>
  <r>
    <x v="8"/>
    <s v="MAQUENCAL_05Qd-61_102864"/>
    <s v="C38"/>
    <s v="MAQUENCAL_05Qd-61_102864_C38"/>
    <x v="5"/>
    <x v="2"/>
    <x v="1"/>
    <x v="0"/>
    <n v="0.20640822958765059"/>
    <n v="0.20640822958765059"/>
    <n v="1.651265836701205"/>
    <m/>
    <x v="5308"/>
    <s v="05Qd-612,06408229587651"/>
    <s v="PlátanoFríjolGulupa"/>
    <n v="12.981766704611291"/>
    <n v="11.877855393543889"/>
    <n v="267.50506554559507"/>
    <m/>
    <n v="292.36468764375024"/>
    <n v="1055453.184778946"/>
    <n v="1574149.296306279"/>
    <n v="24475062.231585249"/>
    <m/>
    <n v="27104664.712670475"/>
    <n v="4.476188701893094E-2"/>
    <n v="5.2352776889270591E-2"/>
    <n v="1.5276515774079831"/>
    <m/>
    <n v="8.1077999999999997E-2"/>
    <n v="5.4999999999999997E-3"/>
    <n v="0.64840281545858813"/>
    <n v="0.32715704389642608"/>
    <n v="3.1262201552315201"/>
  </r>
  <r>
    <x v="8"/>
    <s v="MAQUENCAL_05Qd-61_102864"/>
    <s v="C39"/>
    <s v="MAQUENCAL_05Qd-61_102864_C39"/>
    <x v="4"/>
    <x v="3"/>
    <x v="2"/>
    <x v="3"/>
    <n v="0.21351761945745179"/>
    <n v="0.21351761945745179"/>
    <n v="0.21351761945745179"/>
    <n v="1.494623336202163"/>
    <x v="5309"/>
    <s v="05Qd-612,13517619457452"/>
    <s v="CaféPlátanoFríjolGulupa"/>
    <n v="32.881713396447573"/>
    <n v="13.428902174385261"/>
    <n v="12.286968465142451"/>
    <n v="242.1289804647503"/>
    <n v="300.7265645007256"/>
    <n v="3078334.7639467521"/>
    <n v="1091806.522990834"/>
    <n v="1628368.2636559419"/>
    <n v="22153307.089188449"/>
    <n v="27951816.639781978"/>
    <n v="0.1335752096112445"/>
    <n v="4.6303636137952582E-2"/>
    <n v="5.4155981647220873E-2"/>
    <n v="1.382735381809495"/>
    <n v="0.11065"/>
    <n v="5.4999999999999997E-3"/>
    <n v="0.67073597735325163"/>
    <n v="0.33842542684006099"/>
    <n v="3.2604875987678299"/>
  </r>
  <r>
    <x v="8"/>
    <s v="MAQUENCAL_05Qd-61_102864"/>
    <s v="C40"/>
    <s v="MAQUENCAL_05Qd-61_102864_C40"/>
    <x v="4"/>
    <x v="6"/>
    <x v="1"/>
    <x v="0"/>
    <n v="0.17480239150445609"/>
    <n v="1.3984191320356489"/>
    <n v="0.1748023915044562"/>
    <m/>
    <x v="5310"/>
    <s v="05Qd-611,74802391504456"/>
    <s v="CaféGranadillaGulupa"/>
    <n v="26.91956829168625"/>
    <n v="178.3810731923474"/>
    <n v="28.31798742372191"/>
    <m/>
    <n v="233.61862890775558"/>
    <n v="2520168.0308937049"/>
    <n v="18134018.334912259"/>
    <n v="2590921.0468790499"/>
    <m/>
    <n v="23245107.412685014"/>
    <n v="0.10935521923242229"/>
    <n v="1.369086098359813"/>
    <n v="0.16171663167811939"/>
    <m/>
    <n v="8.3624000000000004E-2"/>
    <n v="5.4999999999999997E-3"/>
    <n v="0.54911746022342245"/>
    <n v="0.27706179053456298"/>
    <n v="2.663327165802547"/>
  </r>
  <r>
    <x v="8"/>
    <s v="MAQUENCAL_05Qd-61_102864"/>
    <s v="C41"/>
    <s v="MAQUENCAL_05Qd-61_102864_C41"/>
    <x v="5"/>
    <x v="6"/>
    <x v="1"/>
    <x v="0"/>
    <n v="0.1822275541820999"/>
    <n v="1.4578204334567999"/>
    <n v="0.18222755418209999"/>
    <m/>
    <x v="5311"/>
    <s v="05Qd-611,822275541821"/>
    <s v="PlátanoGranadillaGulupa"/>
    <n v="11.46095579749826"/>
    <n v="185.9582492004462"/>
    <n v="29.5208637775002"/>
    <m/>
    <n v="226.94006877544467"/>
    <n v="931807.09315808455"/>
    <n v="18904305.485890198"/>
    <n v="2700976.8080870858"/>
    <m/>
    <n v="22537089.387135368"/>
    <n v="3.951804251376273E-2"/>
    <n v="1.4272414068343151"/>
    <n v="0.16858594443497621"/>
    <m/>
    <n v="8.1077999999999997E-2"/>
    <n v="5.4999999999999997E-3"/>
    <n v="0.57244257858251291"/>
    <n v="0.28883067337862839"/>
    <n v="2.7701267937821412"/>
  </r>
  <r>
    <x v="8"/>
    <s v="MAQUENCAL_05Qd-61_102864"/>
    <s v="C42"/>
    <s v="MAQUENCAL_05Qd-61_102864_C42"/>
    <x v="4"/>
    <x v="3"/>
    <x v="5"/>
    <x v="3"/>
    <n v="0.1887557193592686"/>
    <n v="0.1887557193592686"/>
    <n v="1.32129003551488"/>
    <n v="0.1887557193592686"/>
    <x v="5312"/>
    <s v="05Qd-611,88755719359269"/>
    <s v="CaféPlátanoGranadillaGulupa"/>
    <n v="29.06838078132736"/>
    <n v="11.871535925570059"/>
    <n v="168.54255575751861"/>
    <n v="30.578426536201508"/>
    <n v="240.06089900061755"/>
    <n v="2721336.5073752222"/>
    <n v="965188.38197961287"/>
    <n v="17133845.769748021"/>
    <n v="2797737.2723430791"/>
    <n v="23618107.931445938"/>
    <n v="0.11808432879123509"/>
    <n v="4.0933746687404973E-2"/>
    <n v="1.293574850403757"/>
    <n v="0.17462540919517761"/>
    <n v="0.11065"/>
    <n v="5.4999999999999997E-3"/>
    <n v="0.59294990374639356"/>
    <n v="0.29917781518444081"/>
    <n v="2.895834912523521"/>
  </r>
  <r>
    <x v="8"/>
    <s v="MAQUENCAL_05Qd-61_102864"/>
    <s v="C43"/>
    <s v="MAQUENCAL_05Qd-61_102864_C43"/>
    <x v="0"/>
    <x v="6"/>
    <x v="1"/>
    <x v="0"/>
    <n v="0.18291550128442779"/>
    <n v="1.4633240102754219"/>
    <n v="0.18291550128442779"/>
    <m/>
    <x v="5313"/>
    <s v="05Qd-611,82915501284428"/>
    <s v="FríjolGranadillaGulupa"/>
    <n v="10.525955664822069"/>
    <n v="186.66028045617799"/>
    <n v="29.632311208077311"/>
    <m/>
    <n v="226.81854732907738"/>
    <n v="1394984.6292738109"/>
    <n v="18975673.19007143"/>
    <n v="2711173.5600377889"/>
    <m/>
    <n v="23081831.379383028"/>
    <n v="4.6394150308170068E-2"/>
    <n v="1.432629541436466"/>
    <n v="0.16922239160943231"/>
    <m/>
    <n v="8.1077999999999997E-2"/>
    <n v="5.4999999999999997E-3"/>
    <n v="0.57460366895631765"/>
    <n v="0.28992106953581798"/>
    <n v="2.7802577513364142"/>
  </r>
  <r>
    <x v="8"/>
    <s v="MAQUENCAL_05Qd-61_102864"/>
    <s v="C44"/>
    <s v="MAQUENCAL_05Qd-61_102864_C44"/>
    <x v="4"/>
    <x v="2"/>
    <x v="5"/>
    <x v="3"/>
    <n v="0.1894939395726464"/>
    <n v="0.1894939395726464"/>
    <n v="1.326457577008525"/>
    <n v="0.1894939395726464"/>
    <x v="5314"/>
    <s v="05Qd-611,89493939572646"/>
    <s v="CaféFríjolGranadillaGulupa"/>
    <n v="29.182066694187551"/>
    <n v="10.90451488631683"/>
    <n v="169.2017226526828"/>
    <n v="30.698018210768719"/>
    <n v="239.98632244395588"/>
    <n v="2731979.6053643408"/>
    <n v="1445154.353721722"/>
    <n v="17200855.93146953"/>
    <n v="2808679.1723457649"/>
    <n v="24186669.062901359"/>
    <n v="0.1185461544709694"/>
    <n v="4.8062686066995979E-2"/>
    <n v="1.2986339983083961"/>
    <n v="0.1753083660204057"/>
    <n v="0.11065"/>
    <n v="5.4999999999999997E-3"/>
    <n v="0.59526892012349641"/>
    <n v="0.30034789422264452"/>
    <n v="2.906706210072604"/>
  </r>
  <r>
    <x v="8"/>
    <s v="MAQUENCAL_05Qd-61_102864"/>
    <s v="C45"/>
    <s v="MAQUENCAL_05Qd-61_102864_C45"/>
    <x v="5"/>
    <x v="2"/>
    <x v="5"/>
    <x v="3"/>
    <n v="0.1982509350627451"/>
    <n v="0.1982509350627451"/>
    <n v="1.387756545439216"/>
    <n v="0.19825093506274519"/>
    <x v="5315"/>
    <s v="05Qd-611,98250935062745"/>
    <s v="PlátanoFríjolGranadillaGulupa"/>
    <n v="12.468724687465571"/>
    <n v="11.40844017224706"/>
    <n v="177.020963339367"/>
    <n v="32.116651480164712"/>
    <n v="233.01477967924433"/>
    <n v="1013741.463774938"/>
    <n v="1511938.601210471"/>
    <n v="17995751.10414587"/>
    <n v="2938475.3595000091"/>
    <n v="23459906.528631289"/>
    <n v="4.2992888289406408E-2"/>
    <n v="5.0283784673526143E-2"/>
    <n v="1.3586471686088419"/>
    <n v="0.18340981018310271"/>
    <n v="0.10810400000000001"/>
    <n v="5.4999999999999997E-3"/>
    <n v="0.62277780647982783"/>
    <n v="0.31422773207445109"/>
    <n v="3.0331188891817309"/>
  </r>
  <r>
    <x v="8"/>
    <s v="MAQUENCAL_05Qd-61_102864"/>
    <s v="C46"/>
    <s v="MAQUENCAL_05Qd-61_102864_C46"/>
    <x v="4"/>
    <x v="5"/>
    <x v="1"/>
    <x v="0"/>
    <n v="0.19538992312568901"/>
    <n v="0.19538992312568901"/>
    <n v="1.5631193850055121"/>
    <m/>
    <x v="5316"/>
    <s v="05Qd-611,95389923125689"/>
    <s v="CaféCaña paneleraGulupa"/>
    <n v="30.090048161356101"/>
    <n v="12.46950263695641"/>
    <n v="253.22534037089289"/>
    <m/>
    <n v="295.78489116920542"/>
    <n v="2816983.415284608"/>
    <n v="2489382.5916532539"/>
    <n v="23168555.524551701"/>
    <m/>
    <n v="28474921.531489562"/>
    <n v="0.1222346427604291"/>
    <n v="5.6193501999339653E-2"/>
    <n v="1.4461037957104881"/>
    <m/>
    <n v="7.9644000000000006E-2"/>
    <n v="5.4999999999999997E-3"/>
    <n v="0.61379033442624809"/>
    <n v="0.30969302815421712"/>
    <n v="2.9625265938373548"/>
  </r>
  <r>
    <x v="8"/>
    <s v="MAQUENCAL_05Qd-61_102864"/>
    <s v="C47"/>
    <s v="MAQUENCAL_05Qd-61_102864_C47"/>
    <x v="5"/>
    <x v="5"/>
    <x v="1"/>
    <x v="0"/>
    <n v="0.20471373946927551"/>
    <n v="0.20471373946927551"/>
    <n v="1.6377099157542041"/>
    <m/>
    <x v="5317"/>
    <s v="05Qd-612,04713739469276"/>
    <s v="PlátanoCaña paneleraGulupa"/>
    <n v="12.875194038182441"/>
    <n v="13.064535126979241"/>
    <n v="265.30900635218097"/>
    <m/>
    <n v="291.24873551734265"/>
    <n v="1046788.53513979"/>
    <n v="2608173.4981759279"/>
    <n v="24274136.371308811"/>
    <m/>
    <n v="27929098.404624529"/>
    <n v="4.4394418263518781E-2"/>
    <n v="5.8875001044752379E-2"/>
    <n v="1.515110456797583"/>
    <m/>
    <n v="7.7098E-2"/>
    <n v="5.4999999999999997E-3"/>
    <n v="0.64307980985112712"/>
    <n v="0.32447127705880158"/>
    <n v="3.0972864816026831"/>
  </r>
  <r>
    <x v="8"/>
    <s v="MAQUENCAL_05Qd-61_102864"/>
    <s v="C48"/>
    <s v="MAQUENCAL_05Qd-61_102864_C48"/>
    <x v="4"/>
    <x v="3"/>
    <x v="4"/>
    <x v="3"/>
    <n v="0.21170490383798851"/>
    <n v="0.21170490383798851"/>
    <n v="0.21170490383798851"/>
    <n v="1.48193432686592"/>
    <x v="5318"/>
    <s v="05Qd-612,11704903837988"/>
    <s v="CaféPlátanoCaña paneleraGulupa"/>
    <n v="32.602555191050243"/>
    <n v="13.31489387480976"/>
    <n v="13.51070113767461"/>
    <n v="240.07336095227899"/>
    <n v="299.5015111558136"/>
    <n v="3052200.4078092021"/>
    <n v="1082537.336013729"/>
    <n v="2697245.0459632999"/>
    <n v="21965230.59280666"/>
    <n v="28797213.38259289"/>
    <n v="0.1324411867167844"/>
    <n v="4.5910528886764168E-2"/>
    <n v="6.0885637021502688E-2"/>
    <n v="1.370996275544824"/>
    <n v="0.10667"/>
    <n v="5.4999999999999997E-3"/>
    <n v="0.66504158273713676"/>
    <n v="0.3355522725832118"/>
    <n v="3.2298128937002342"/>
  </r>
  <r>
    <x v="8"/>
    <s v="MAQUENCAL_05Qd-61_102864"/>
    <s v="C49"/>
    <s v="MAQUENCAL_05Qd-61_102864_C49"/>
    <x v="0"/>
    <x v="5"/>
    <x v="1"/>
    <x v="0"/>
    <n v="0.2055823464154298"/>
    <n v="0.2055823464154298"/>
    <n v="1.644658771323438"/>
    <m/>
    <x v="5319"/>
    <s v="05Qd-612,0558234641543"/>
    <s v="FríjolCaña paneleraGulupa"/>
    <n v="11.83032957099701"/>
    <n v="13.11996836750814"/>
    <n v="266.43472095439699"/>
    <m/>
    <n v="291.38501889290217"/>
    <n v="1567850.790587879"/>
    <n v="2619240.0617742711"/>
    <n v="24377132.308556002"/>
    <m/>
    <n v="28564223.160918154"/>
    <n v="5.2143302308057159E-2"/>
    <n v="5.9124809557824787E-2"/>
    <n v="1.521539118940032"/>
    <m/>
    <n v="7.7098E-2"/>
    <n v="5.4999999999999997E-3"/>
    <n v="0.64580841805894174"/>
    <n v="0.32584801906845617"/>
    <n v="3.1100779012816959"/>
  </r>
  <r>
    <x v="8"/>
    <s v="MAQUENCAL_05Qd-61_102864"/>
    <s v="C50"/>
    <s v="MAQUENCAL_05Qd-61_102864_C50"/>
    <x v="4"/>
    <x v="2"/>
    <x v="4"/>
    <x v="3"/>
    <n v="0.21263398592363081"/>
    <n v="0.2126339859236307"/>
    <n v="0.2126339859236307"/>
    <n v="1.488437901465415"/>
    <x v="5320"/>
    <s v="05Qd-612,12633985923631"/>
    <s v="CaféFríjolCaña paneleraGulupa"/>
    <n v="32.745633832239143"/>
    <n v="12.23611937178711"/>
    <n v="13.569993814244279"/>
    <n v="241.12694003739719"/>
    <n v="299.67868705566775"/>
    <n v="3065595.2072176072"/>
    <n v="1621629.331258548"/>
    <n v="2709082.0984234051"/>
    <n v="22061626.575520381"/>
    <n v="29457933.212419942"/>
    <n v="0.13302241432062831"/>
    <n v="5.3931859433971767E-2"/>
    <n v="6.115283798663896E-2"/>
    <n v="1.3770129905854249"/>
    <n v="0.10667"/>
    <n v="5.4999999999999997E-3"/>
    <n v="0.66796016520512269"/>
    <n v="0.33702486768895468"/>
    <n v="3.2434948921303852"/>
  </r>
  <r>
    <x v="8"/>
    <s v="MAQUENCAL_05Qd-61_102864"/>
    <s v="C51"/>
    <s v="MAQUENCAL_05Qd-61_102864_C51"/>
    <x v="5"/>
    <x v="2"/>
    <x v="4"/>
    <x v="3"/>
    <n v="0.22372286397584359"/>
    <n v="0.22372286397584359"/>
    <n v="0.22372286397584359"/>
    <n v="1.566060047830905"/>
    <x v="5321"/>
    <s v="05Qd-612,23722863975844"/>
    <s v="PlátanoFríjolCaña paneleraGulupa"/>
    <n v="14.07074723921596"/>
    <n v="12.874233899700821"/>
    <n v="14.27766999273384"/>
    <n v="253.7017277486066"/>
    <n v="294.92437888025722"/>
    <n v="1143990.284509948"/>
    <n v="1706197.4205134611"/>
    <n v="2850360.9297088208"/>
    <n v="23212142.02894967"/>
    <n v="28912690.663681902"/>
    <n v="4.8516755271067552E-2"/>
    <n v="5.6744409882079301E-2"/>
    <n v="6.434196299896941E-2"/>
    <n v="1.448824319628558"/>
    <n v="0.10412399999999999"/>
    <n v="5.4999999999999997E-3"/>
    <n v="0.70279433709689088"/>
    <n v="0.35460073940171211"/>
    <n v="3.4042477162570388"/>
  </r>
  <r>
    <x v="8"/>
    <s v="MAQUENCAL_05Qd-61_102864"/>
    <s v="C52"/>
    <s v="MAQUENCAL_05Qd-61_102864_C52"/>
    <x v="2"/>
    <x v="5"/>
    <x v="1"/>
    <x v="0"/>
    <n v="1.452668309558282"/>
    <n v="0.1815835386947853"/>
    <n v="0.1815835386947853"/>
    <m/>
    <x v="5322"/>
    <s v="05Qd-611,81583538694785"/>
    <s v="GranadillaCaña paneleraGulupa"/>
    <n v="185.30104895970041"/>
    <n v="11.588399127041811"/>
    <n v="29.41653326855522"/>
    <m/>
    <n v="226.30598135529743"/>
    <n v="18837495.252034601"/>
    <n v="2313481.1300724782"/>
    <n v="2691431.2105341079"/>
    <m/>
    <n v="23842407.592641186"/>
    <n v="1.4221973531275991"/>
    <n v="5.2222831052186607E-2"/>
    <n v="0.16799014014156399"/>
    <m/>
    <n v="7.7098E-2"/>
    <n v="5.4999999999999997E-3"/>
    <n v="0.570419493282048"/>
    <n v="0.2878099088312347"/>
    <n v="2.7566627890611359"/>
  </r>
  <r>
    <x v="8"/>
    <s v="MAQUENCAL_05Qd-61_102864"/>
    <s v="C53"/>
    <s v="MAQUENCAL_05Qd-61_102864_C53"/>
    <x v="4"/>
    <x v="6"/>
    <x v="4"/>
    <x v="3"/>
    <n v="0.1880648220885347"/>
    <n v="1.316453754619743"/>
    <n v="0.1880648220885347"/>
    <n v="0.1880648220885347"/>
    <x v="5323"/>
    <s v="05Qd-611,88064822088535"/>
    <s v="CaféGranadillaCaña paneleraGulupa"/>
    <n v="28.96198260163434"/>
    <n v="167.92564416315381"/>
    <n v="12.00202527048029"/>
    <n v="30.466501178342622"/>
    <n v="239.35615321361104"/>
    <n v="2711375.675607706"/>
    <n v="17071131.23415843"/>
    <n v="2396056.4942154498"/>
    <n v="2787496.7929962608"/>
    <n v="24966060.19697785"/>
    <n v="0.11765210803122179"/>
    <n v="1.288840014624117"/>
    <n v="5.4086826930370452E-2"/>
    <n v="0.17398623270281341"/>
    <n v="0.10667"/>
    <n v="5.4999999999999997E-3"/>
    <n v="0.59077954582785763"/>
    <n v="0.29808274301032739"/>
    <n v="2.8816805097235321"/>
  </r>
  <r>
    <x v="8"/>
    <s v="MAQUENCAL_05Qd-61_102864"/>
    <s v="C54"/>
    <s v="MAQUENCAL_05Qd-61_102864_C54"/>
    <x v="0"/>
    <x v="6"/>
    <x v="4"/>
    <x v="3"/>
    <n v="0.1974889196278638"/>
    <n v="1.3824224373950471"/>
    <n v="0.1974889196278638"/>
    <n v="0.1974889196278638"/>
    <x v="5324"/>
    <s v="05Qd-611,97488919627864"/>
    <s v="FríjolGranadillaCaña paneleraGulupa"/>
    <n v="11.36458964767616"/>
    <n v="176.34054936644179"/>
    <n v="12.603457561550931"/>
    <n v="31.993204979713941"/>
    <n v="232.30180155538281"/>
    <n v="1506127.1756535091"/>
    <n v="17926580.988507811"/>
    <n v="2516125.0421791901"/>
    <n v="2927180.7667241981"/>
    <n v="24876013.973064709"/>
    <n v="5.0090509317556958E-2"/>
    <n v="1.3534249480291001"/>
    <n v="5.6797166519263191E-2"/>
    <n v="0.18270483945384011"/>
    <n v="0.10412399999999999"/>
    <n v="5.4999999999999997E-3"/>
    <n v="0.62038404071580244"/>
    <n v="0.31301993761016411"/>
    <n v="3.0179171746046038"/>
  </r>
  <r>
    <x v="8"/>
    <s v="MAQUENCAL_05Qd-61_102864"/>
    <s v="C55"/>
    <s v="MAQUENCAL_05Qd-61_102864_C55"/>
    <x v="4"/>
    <x v="7"/>
    <x v="1"/>
    <x v="0"/>
    <n v="0.19427950666800639"/>
    <n v="0.19427950666800639"/>
    <n v="1.554236053344052"/>
    <m/>
    <x v="5325"/>
    <s v="05Qd-611,94279506668006"/>
    <s v="CaféYucaGulupa"/>
    <n v="29.919044026872989"/>
    <n v="13.65647024878824"/>
    <n v="251.78624064173641"/>
    <m/>
    <n v="295.36175491739766"/>
    <n v="2800974.2747142492"/>
    <n v="950015.0680258912"/>
    <n v="23036886.782665528"/>
    <m/>
    <n v="26787876.125405669"/>
    <n v="0.12153997357356"/>
    <n v="4.9545362661392263E-2"/>
    <n v="1.4378854729403769"/>
    <m/>
    <n v="8.3624000000000004E-2"/>
    <n v="5.4999999999999997E-3"/>
    <n v="0.61030211518745481"/>
    <n v="0.3079330180687902"/>
    <n v="2.9501541999363101"/>
  </r>
  <r>
    <x v="8"/>
    <s v="MAQUENCAL_05Qd-61_102864"/>
    <s v="C56"/>
    <s v="MAQUENCAL_05Qd-61_102864_C56"/>
    <x v="5"/>
    <x v="7"/>
    <x v="1"/>
    <x v="0"/>
    <n v="0.20349514896907761"/>
    <n v="0.20349514896907761"/>
    <n v="1.62796119175262"/>
    <m/>
    <x v="5326"/>
    <s v="05Qd-612,03495148969077"/>
    <s v="PlátanoYucaGulupa"/>
    <n v="12.79855243521134"/>
    <n v="14.30426448641267"/>
    <n v="263.72971306392452"/>
    <m/>
    <n v="290.83252998554855"/>
    <n v="1040557.362928562"/>
    <n v="995079.0029601882"/>
    <n v="24129640.784157339"/>
    <m/>
    <n v="26165277.150046088"/>
    <n v="4.4130153556626181E-2"/>
    <n v="5.1895545384187003E-2"/>
    <n v="1.5060915252193181"/>
    <m/>
    <n v="8.1077999999999997E-2"/>
    <n v="5.4999999999999997E-3"/>
    <n v="0.63925177686621215"/>
    <n v="0.3225398111159879"/>
    <n v="3.0833210776729749"/>
  </r>
  <r>
    <x v="8"/>
    <s v="MAQUENCAL_05Qd-61_102864"/>
    <s v="C57"/>
    <s v="MAQUENCAL_05Qd-61_102864_C57"/>
    <x v="4"/>
    <x v="3"/>
    <x v="7"/>
    <x v="3"/>
    <n v="0.21040192499859039"/>
    <n v="0.21040192499859051"/>
    <n v="0.21040192499859051"/>
    <n v="1.4728134749901329"/>
    <x v="5327"/>
    <s v="05Qd-612,1040192499859"/>
    <s v="CaféPlátanoYucaGulupa"/>
    <n v="32.401896449782917"/>
    <n v="13.23294478126876"/>
    <n v="14.789761814359199"/>
    <n v="238.59578294840159"/>
    <n v="299.02038599381245"/>
    <n v="3033415.049166678"/>
    <n v="1075874.650284145"/>
    <n v="1028852.721104995"/>
    <n v="21830041.326303761"/>
    <n v="26968183.74685958"/>
    <n v="0.1316260517783476"/>
    <n v="4.5627963643538598E-2"/>
    <n v="5.3656918619440233E-2"/>
    <n v="1.362558213395374"/>
    <n v="0.11065"/>
    <n v="5.4999999999999997E-3"/>
    <n v="0.66094845549295445"/>
    <n v="0.33348705112276589"/>
    <n v="3.2146047566016249"/>
  </r>
  <r>
    <x v="8"/>
    <s v="MAQUENCAL_05Qd-61_102864"/>
    <s v="C58"/>
    <s v="MAQUENCAL_05Qd-61_102864_C58"/>
    <x v="0"/>
    <x v="7"/>
    <x v="1"/>
    <x v="0"/>
    <n v="0.20435342397887249"/>
    <n v="0.20435342397887249"/>
    <n v="1.6348273918309799"/>
    <m/>
    <x v="5328"/>
    <s v="05Qd-612,04353423978873"/>
    <s v="FríjolYucaGulupa"/>
    <n v="11.759610670784211"/>
    <n v="14.36459512723818"/>
    <n v="264.84203747661883"/>
    <m/>
    <n v="290.96624327464122"/>
    <n v="1558478.5509606791"/>
    <n v="999275.91598410602"/>
    <n v="24231411.601718791"/>
    <m/>
    <n v="26789166.068663575"/>
    <n v="5.1831602032037009E-2"/>
    <n v="5.2114423573414483E-2"/>
    <n v="1.5124437194859051"/>
    <m/>
    <n v="8.1077999999999997E-2"/>
    <n v="5.4999999999999997E-3"/>
    <n v="0.6419479287294424"/>
    <n v="0.32390017700651291"/>
    <n v="3.0959603455246811"/>
  </r>
  <r>
    <x v="8"/>
    <s v="MAQUENCAL_05Qd-61_102864"/>
    <s v="C59"/>
    <s v="MAQUENCAL_05Qd-61_102864_C59"/>
    <x v="4"/>
    <x v="2"/>
    <x v="7"/>
    <x v="3"/>
    <n v="0.21131958106058979"/>
    <n v="0.21131958106058979"/>
    <n v="0.21131958106058979"/>
    <n v="1.479237067424128"/>
    <x v="5329"/>
    <s v="05Qd-612,1131958106059"/>
    <s v="CaféFríjolYucaGulupa"/>
    <n v="32.543215483330833"/>
    <n v="12.160481346486669"/>
    <n v="14.85426652164533"/>
    <n v="239.63640492270881"/>
    <n v="299.19436827417167"/>
    <n v="3046645.116849978"/>
    <n v="1611605.169458648"/>
    <n v="1033340.003892131"/>
    <n v="21925251.81336043"/>
    <n v="27616842.103561185"/>
    <n v="0.13220013133742131"/>
    <n v="5.359847764646055E-2"/>
    <n v="5.3890940226607863E-2"/>
    <n v="1.3685009337595411"/>
    <n v="0.11065"/>
    <n v="5.4999999999999997E-3"/>
    <n v="0.66383114469295212"/>
    <n v="0.33494153598103482"/>
    <n v="3.228118491279885"/>
  </r>
  <r>
    <x v="8"/>
    <s v="MAQUENCAL_05Qd-61_102864"/>
    <s v="C60"/>
    <s v="MAQUENCAL_05Qd-61_102864_C60"/>
    <x v="5"/>
    <x v="2"/>
    <x v="7"/>
    <x v="3"/>
    <n v="0.22226826071348571"/>
    <n v="0.22226826071348571"/>
    <n v="0.22226826071348571"/>
    <n v="1.5558778249944001"/>
    <x v="5330"/>
    <s v="05Qd-612,22268260713486"/>
    <s v="PlátanoFríjolYucaGulupa"/>
    <n v="13.979261932465249"/>
    <n v="12.790528093785129"/>
    <n v="15.623880983343509"/>
    <n v="252.05220764909271"/>
    <n v="294.44587865868658"/>
    <n v="1136552.278530668"/>
    <n v="1695104.0512886969"/>
    <n v="1086878.3869343209"/>
    <n v="23061221.12206699"/>
    <n v="26979755.838820674"/>
    <n v="4.8201308609773529E-2"/>
    <n v="5.6375468584492647E-2"/>
    <n v="5.6683083944540531E-2"/>
    <n v="1.43940434106909"/>
    <n v="0.10810400000000001"/>
    <n v="5.4999999999999997E-3"/>
    <n v="0.69822490276487648"/>
    <n v="0.35229519323087483"/>
    <n v="3.3868067031306079"/>
  </r>
  <r>
    <x v="8"/>
    <s v="MAQUENCAL_05Qd-61_102864"/>
    <s v="C61"/>
    <s v="MAQUENCAL_05Qd-61_102864_C61"/>
    <x v="2"/>
    <x v="7"/>
    <x v="1"/>
    <x v="0"/>
    <n v="1.4449929463088009"/>
    <n v="0.18062411828860009"/>
    <n v="0.1806241182886002"/>
    <m/>
    <x v="5331"/>
    <s v="05Qd-611,806241182886"/>
    <s v="GranadillaYucaGulupa"/>
    <n v="184.32198660119951"/>
    <n v="12.696593376866369"/>
    <n v="29.26110716275323"/>
    <m/>
    <n v="226.27968714081911"/>
    <n v="18737964.878983568"/>
    <n v="883241.04258866282"/>
    <n v="2677210.6812736322"/>
    <m/>
    <n v="22298416.602845863"/>
    <n v="1.4146829871667801"/>
    <n v="4.6062951257620353E-2"/>
    <n v="0.1671025422367747"/>
    <m/>
    <n v="8.1077999999999997E-2"/>
    <n v="5.4999999999999997E-3"/>
    <n v="0.56740560718931987"/>
    <n v="0.28628922748743119"/>
    <n v="2.746514017562752"/>
  </r>
  <r>
    <x v="8"/>
    <s v="MAQUENCAL_05Qd-61_102864"/>
    <s v="C62"/>
    <s v="MAQUENCAL_05Qd-61_102864_C62"/>
    <x v="4"/>
    <x v="6"/>
    <x v="7"/>
    <x v="3"/>
    <n v="0.18703588400929941"/>
    <n v="1.3092511880650961"/>
    <n v="0.18703588400929941"/>
    <n v="0.18703588400929941"/>
    <x v="5332"/>
    <s v="05Qd-611,87035884009299"/>
    <s v="CaféGranadillaYucaGulupa"/>
    <n v="28.803526137432112"/>
    <n v="167.00689132123091"/>
    <n v="13.1472949938751"/>
    <n v="30.2998132095065"/>
    <n v="239.25752566204463"/>
    <n v="2696541.2283742321"/>
    <n v="16977731.858414579"/>
    <n v="914594.19018402521"/>
    <n v="2772245.872785836"/>
    <n v="23361113.149758674"/>
    <n v="0.11700841117866199"/>
    <n v="1.2817885280443211"/>
    <n v="4.7698086447019297E-2"/>
    <n v="0.173034321238976"/>
    <n v="0.11065"/>
    <n v="5.4999999999999997E-3"/>
    <n v="0.58754727961036457"/>
    <n v="0.29645187615473961"/>
    <n v="2.8705079958580981"/>
  </r>
  <r>
    <x v="8"/>
    <s v="MAQUENCAL_05Qd-61_102864"/>
    <s v="C63"/>
    <s v="MAQUENCAL_05Qd-61_102864_C63"/>
    <x v="5"/>
    <x v="6"/>
    <x v="7"/>
    <x v="3"/>
    <n v="0.19556205597809909"/>
    <n v="1.3689343918466941"/>
    <n v="0.195562055978099"/>
    <n v="0.195562055978099"/>
    <x v="5333"/>
    <s v="05Qd-611,95562055978099"/>
    <s v="PlátanoGranadillaYucaGulupa"/>
    <n v="12.29961127060464"/>
    <n v="174.6200265381535"/>
    <n v="13.74662436126401"/>
    <n v="31.681053068452041"/>
    <n v="232.34731523847415"/>
    <n v="999992.07985238393"/>
    <n v="17751674.581928611"/>
    <n v="956286.65678463911"/>
    <n v="2898620.7937073838"/>
    <n v="22606574.112273015"/>
    <n v="4.2409775387198298E-2"/>
    <n v="1.340219825736892"/>
    <n v="4.9872439725718157E-2"/>
    <n v="0.1809222213988976"/>
    <n v="0.10810400000000001"/>
    <n v="5.4999999999999997E-3"/>
    <n v="0.6143310658997877"/>
    <n v="0.30996585872528698"/>
    <n v="2.9935214844060658"/>
  </r>
  <r>
    <x v="8"/>
    <s v="MAQUENCAL_05Qd-61_102864"/>
    <s v="C64"/>
    <s v="MAQUENCAL_05Qd-61_102864_C64"/>
    <x v="0"/>
    <x v="6"/>
    <x v="7"/>
    <x v="3"/>
    <n v="0.1963545867486427"/>
    <n v="1.3744821072404989"/>
    <n v="0.1963545867486427"/>
    <n v="0.1963545867486427"/>
    <x v="5334"/>
    <s v="05Qd-611,96354586748643"/>
    <s v="FríjolGranadillaYucaGulupa"/>
    <n v="11.299313946535531"/>
    <n v="175.32768807040961"/>
    <n v="13.80233364874781"/>
    <n v="31.809443053280109"/>
    <n v="232.23877871897307"/>
    <n v="1497476.312714709"/>
    <n v="17823614.653659239"/>
    <n v="960162.08444452751"/>
    <n v="2910367.6847883821"/>
    <n v="23191620.73560686"/>
    <n v="4.9802800458938937E-2"/>
    <n v="1.3456511730699761"/>
    <n v="5.0074551750400202E-2"/>
    <n v="0.18165542307657781"/>
    <n v="0.10810400000000001"/>
    <n v="5.4999999999999997E-3"/>
    <n v="0.61682069135699269"/>
    <n v="0.31122201999659871"/>
    <n v="3.0051925788400178"/>
  </r>
  <r>
    <x v="8"/>
    <s v="MAQUENCAL_05Qd-61_102864"/>
    <s v="C65"/>
    <s v="MAQUENCAL_05Qd-61_102864_C65"/>
    <x v="7"/>
    <x v="7"/>
    <x v="1"/>
    <x v="0"/>
    <n v="0.2026923676711794"/>
    <n v="0.20269236767117929"/>
    <n v="1.621538941369435"/>
    <m/>
    <x v="5335"/>
    <s v="05Qd-612,02692367671179"/>
    <s v="Caña paneleraYucaGulupa"/>
    <n v="12.935534098863711"/>
    <n v="14.247834659618"/>
    <n v="262.68930850184847"/>
    <m/>
    <n v="289.87267726033019"/>
    <n v="2582420.0320557631"/>
    <n v="991153.45083988155"/>
    <n v="24034450.188977771"/>
    <m/>
    <n v="27608023.671873413"/>
    <n v="5.8293661135505097E-2"/>
    <n v="5.1690819259315172E-2"/>
    <n v="1.5001500464396309"/>
    <m/>
    <n v="7.7098E-2"/>
    <n v="5.4999999999999997E-3"/>
    <n v="0.63672995079951633"/>
    <n v="0.32126740275881932"/>
    <n v="3.067519030270129"/>
  </r>
  <r>
    <x v="8"/>
    <s v="MAQUENCAL_05Qd-61_102864"/>
    <s v="C66"/>
    <s v="MAQUENCAL_05Qd-61_102864_C66"/>
    <x v="4"/>
    <x v="5"/>
    <x v="7"/>
    <x v="3"/>
    <n v="0.209543839827667"/>
    <n v="0.20954383982766689"/>
    <n v="0.20954383982766689"/>
    <n v="1.4668068787936679"/>
    <x v="5336"/>
    <s v="05Qd-612,09543839827667"/>
    <s v="CaféCaña paneleraYucaGulupa"/>
    <n v="32.269751333460711"/>
    <n v="13.372785154371821"/>
    <n v="14.729444517858809"/>
    <n v="237.62271436457431"/>
    <n v="297.99469537026562"/>
    <n v="3021043.8293170328"/>
    <n v="2669711.8188619101"/>
    <n v="1024656.736381706"/>
    <n v="21741011.55747975"/>
    <n v="28456423.942040399"/>
    <n v="0.13108923937447359"/>
    <n v="6.0264122089503921E-2"/>
    <n v="5.3438088843119978E-2"/>
    <n v="1.3570012728044429"/>
    <n v="0.10667"/>
    <n v="5.4999999999999997E-3"/>
    <n v="0.65825289998219971"/>
    <n v="0.33212698612685199"/>
    <n v="3.1979882843857208"/>
  </r>
  <r>
    <x v="8"/>
    <s v="MAQUENCAL_05Qd-61_102864"/>
    <s v="C67"/>
    <s v="MAQUENCAL_05Qd-61_102864_C67"/>
    <x v="5"/>
    <x v="5"/>
    <x v="7"/>
    <x v="3"/>
    <n v="0.22030460176892491"/>
    <n v="0.22030460176892491"/>
    <n v="0.22030460176892491"/>
    <n v="1.5421322123824741"/>
    <x v="5337"/>
    <s v="05Qd-612,20304601768925"/>
    <s v="PlátanoCaña paneleraYucaGulupa"/>
    <n v="13.855760256409811"/>
    <n v="14.05952143665113"/>
    <n v="15.485849698340379"/>
    <n v="249.82541840596079"/>
    <n v="293.22654979736211"/>
    <n v="1126511.254047309"/>
    <n v="2806810.2578241932"/>
    <n v="1077276.2131498039"/>
    <n v="22857483.651933029"/>
    <n v="27868081.376954336"/>
    <n v="4.7775467644053618E-2"/>
    <n v="6.3358881982886556E-2"/>
    <n v="5.6182309590002963E-2"/>
    <n v="1.426687729169096"/>
    <n v="0.10412399999999999"/>
    <n v="5.4999999999999997E-3"/>
    <n v="0.69205634063536625"/>
    <n v="0.34918279380374601"/>
    <n v="3.3539091521283608"/>
  </r>
  <r>
    <x v="8"/>
    <s v="MAQUENCAL_05Qd-61_102864"/>
    <s v="C68"/>
    <s v="MAQUENCAL_05Qd-61_102864_C68"/>
    <x v="0"/>
    <x v="5"/>
    <x v="7"/>
    <x v="3"/>
    <n v="0.22131087707703639"/>
    <n v="0.22131087707703639"/>
    <n v="0.22131087707703639"/>
    <n v="1.5491761395392549"/>
    <x v="5338"/>
    <s v="05Qd-612,21310877077036"/>
    <s v="FríjolCaña paneleraYucaGulupa"/>
    <n v="12.73543501725127"/>
    <n v="14.12374047316678"/>
    <n v="15.55658370957501"/>
    <n v="250.9665346053593"/>
    <n v="293.38229380535233"/>
    <n v="1687802.67197537"/>
    <n v="2819630.797360471"/>
    <n v="1082196.838704623"/>
    <n v="22961888.74025083"/>
    <n v="28551519.048291296"/>
    <n v="5.6132640611903588E-2"/>
    <n v="6.3648283466001279E-2"/>
    <n v="5.6438930969852273E-2"/>
    <n v="1.4332043458113319"/>
    <n v="0.10412399999999999"/>
    <n v="5.4999999999999997E-3"/>
    <n v="0.69521741490168509"/>
    <n v="0.35077774016710273"/>
    <n v="3.3687279258391518"/>
  </r>
  <r>
    <x v="8"/>
    <s v="MAQUENCAL_05Qd-61_102864"/>
    <s v="C69"/>
    <s v="MAQUENCAL_05Qd-61_102864_C69"/>
    <x v="2"/>
    <x v="5"/>
    <x v="7"/>
    <x v="3"/>
    <n v="1.3637437250694191"/>
    <n v="0.19482053215277409"/>
    <n v="0.19482053215277409"/>
    <n v="0.19482053215277409"/>
    <x v="5339"/>
    <s v="05Qd-611,94820532152774"/>
    <s v="GranadillaCaña paneleraYucaGulupa"/>
    <n v="173.95790980283229"/>
    <n v="12.433164927597391"/>
    <n v="13.69450049996235"/>
    <n v="31.560926208749411"/>
    <n v="231.64650143914145"/>
    <n v="17684364.542789981"/>
    <n v="2482128.215618175"/>
    <n v="952660.6500099632"/>
    <n v="2887629.927568418"/>
    <n v="24006783.335986536"/>
    <n v="1.3351380376211639"/>
    <n v="5.602974702025447E-2"/>
    <n v="4.968333554546836E-2"/>
    <n v="0.18023620827111059"/>
    <n v="0.10412399999999999"/>
    <n v="5.4999999999999997E-3"/>
    <n v="0.61200167168410702"/>
    <n v="0.3087905434621469"/>
    <n v="2.978621536673995"/>
  </r>
  <r>
    <x v="8"/>
    <s v="MAQUENCAL_05Qd-61_102864"/>
    <s v="C70"/>
    <s v="MAQUENCAL_05Qd-61_102864_C70"/>
    <x v="4"/>
    <x v="3"/>
    <x v="6"/>
    <x v="0"/>
    <n v="1.73532341249876"/>
    <n v="0.52614704583319549"/>
    <n v="3"/>
    <m/>
    <x v="5340"/>
    <s v="05Qd-615,26147045833196"/>
    <s v="CaféPlátanoBovinos DP"/>
    <n v="267.23980552480901"/>
    <n v="33.091307526701577"/>
    <n v="75"/>
    <m/>
    <n v="375.33111305151061"/>
    <n v="25018574.115613621"/>
    <n v="2690413.925336556"/>
    <n v="8260184.571737621"/>
    <m/>
    <n v="35969172.612687796"/>
    <n v="1.0856068419871669"/>
    <n v="0.1141007539669283"/>
    <n v="0.21796463297412441"/>
    <m/>
    <n v="8.873700000000001E-2"/>
    <n v="5.4999999999999997E-3"/>
    <n v="1.652817945025745"/>
    <n v="0.83394306764561499"/>
    <n v="7.8424684710033157"/>
  </r>
  <r>
    <x v="8"/>
    <s v="MAQUENCAL_05Qd-61_102864"/>
    <s v="C71"/>
    <s v="MAQUENCAL_05Qd-61_102864_C71"/>
    <x v="4"/>
    <x v="2"/>
    <x v="6"/>
    <x v="0"/>
    <n v="1.76112840279533"/>
    <n v="0.52901426697725884"/>
    <n v="3"/>
    <m/>
    <x v="5341"/>
    <s v="05Qd-615,29014266977259"/>
    <s v="CaféFríjolBovinos DP"/>
    <n v="271.21377403048081"/>
    <n v="30.442366454236801"/>
    <n v="75"/>
    <m/>
    <n v="376.65614048471758"/>
    <n v="25390610.853916939"/>
    <n v="4034468.1884140219"/>
    <n v="8260184.571737621"/>
    <m/>
    <n v="37685263.614068583"/>
    <n v="1.101750273131815"/>
    <n v="0.1341776243400252"/>
    <n v="0.21796463297412441"/>
    <m/>
    <n v="8.873700000000001E-2"/>
    <n v="5.4999999999999997E-3"/>
    <n v="1.661824922441651"/>
    <n v="0.83848761315895537"/>
    <n v="7.8846922053731952"/>
  </r>
  <r>
    <x v="8"/>
    <s v="MAQUENCAL_05Qd-61_102864"/>
    <s v="C72"/>
    <s v="MAQUENCAL_05Qd-61_102864_C72"/>
    <x v="5"/>
    <x v="2"/>
    <x v="6"/>
    <x v="0"/>
    <n v="3.9480507146817438"/>
    <n v="0.77200563496463737"/>
    <n v="3"/>
    <m/>
    <x v="5342"/>
    <s v="05Qd-617,72005634964638"/>
    <s v="PlátanoFríjolBovinos DP"/>
    <n v="248.30731516064881"/>
    <n v="44.425415175692322"/>
    <n v="75"/>
    <m/>
    <n v="367.73273033634115"/>
    <n v="20188064.73367935"/>
    <n v="5887614.7014671881"/>
    <n v="8260184.571737621"/>
    <m/>
    <n v="34335864.006884158"/>
    <n v="0.85617807191427553"/>
    <n v="0.19580924096536831"/>
    <n v="0.21796463297412441"/>
    <m/>
    <n v="8.6191000000000004E-2"/>
    <n v="5.4999999999999997E-3"/>
    <n v="2.4251485915119519"/>
    <n v="1.223628931418951"/>
    <n v="11.460524872577279"/>
  </r>
  <r>
    <x v="8"/>
    <s v="MAQUENCAL_05Qd-61_102864"/>
    <s v="C73"/>
    <s v="MAQUENCAL_05Qd-61_102864_C73"/>
    <x v="4"/>
    <x v="3"/>
    <x v="2"/>
    <x v="5"/>
    <n v="1.5096716881036141"/>
    <n v="0.56370896101295165"/>
    <n v="0.56370896101295165"/>
    <n v="3"/>
    <x v="5343"/>
    <s v="05Qd-615,63708961012952"/>
    <s v="CaféPlátanoFríjolBovinos DP"/>
    <n v="232.48943996795651"/>
    <n v="35.453713428908728"/>
    <n v="32.438888392836219"/>
    <n v="75"/>
    <n v="375.38204178970147"/>
    <n v="21765299.04859494"/>
    <n v="2882483.9948394541"/>
    <n v="4299063.3952570492"/>
    <n v="8260184.571737621"/>
    <n v="37207031.010429069"/>
    <n v="0.94444061663391587"/>
    <n v="0.1222464669883994"/>
    <n v="0.1429774845961824"/>
    <n v="0.21796463297412441"/>
    <n v="0.115763"/>
    <n v="5.4999999999999997E-3"/>
    <n v="1.7708134900930419"/>
    <n v="0.89347870320552836"/>
    <n v="8.4226448034280867"/>
  </r>
  <r>
    <x v="8"/>
    <s v="MAQUENCAL_05Qd-61_102864"/>
    <s v="C74"/>
    <s v="MAQUENCAL_05Qd-61_102864_C74"/>
    <x v="4"/>
    <x v="6"/>
    <x v="6"/>
    <x v="0"/>
    <n v="0.44752854536290387"/>
    <n v="1.027756908266136"/>
    <n v="3"/>
    <m/>
    <x v="5344"/>
    <s v="05Qd-614,47528545362904"/>
    <s v="CaféGranadillaBovinos DP"/>
    <n v="68.919395985887206"/>
    <n v="131.09973689396631"/>
    <n v="75"/>
    <m/>
    <n v="275.01913287985349"/>
    <n v="6452126.4453478726"/>
    <n v="13327451.11345898"/>
    <n v="8260184.571737621"/>
    <m/>
    <n v="28039762.130544472"/>
    <n v="0.279970896105731"/>
    <n v="1.006198830784131"/>
    <n v="0.21796463297412441"/>
    <m/>
    <n v="8.873700000000001E-2"/>
    <n v="5.4999999999999997E-3"/>
    <n v="1.405848833600746"/>
    <n v="0.70933274440020289"/>
    <n v="6.6847040316299893"/>
  </r>
  <r>
    <x v="8"/>
    <s v="MAQUENCAL_05Qd-61_102864"/>
    <s v="C75"/>
    <s v="MAQUENCAL_05Qd-61_102864_C75"/>
    <x v="5"/>
    <x v="6"/>
    <x v="6"/>
    <x v="0"/>
    <n v="0.46644028283267552"/>
    <n v="1.197962545494081"/>
    <n v="3"/>
    <m/>
    <x v="5345"/>
    <s v="05Qd-614,66440282832676"/>
    <s v="PlátanoGranadillaBovinos DP"/>
    <n v="29.336131342550821"/>
    <n v="152.81101324636541"/>
    <n v="75"/>
    <m/>
    <n v="257.14714458891626"/>
    <n v="2385107.8176894272"/>
    <n v="15534594.934284709"/>
    <n v="8260184.571737621"/>
    <m/>
    <n v="26179887.323711757"/>
    <n v="0.1011526879666798"/>
    <n v="1.1728342596430319"/>
    <n v="0.21796463297412441"/>
    <m/>
    <n v="8.6191000000000004E-2"/>
    <n v="5.4999999999999997E-3"/>
    <n v="1.465257432982227"/>
    <n v="0.7393078482897909"/>
    <n v="6.9606591095987742"/>
  </r>
  <r>
    <x v="8"/>
    <s v="MAQUENCAL_05Qd-61_102864"/>
    <s v="C76"/>
    <s v="MAQUENCAL_05Qd-61_102864_C76"/>
    <x v="4"/>
    <x v="3"/>
    <x v="5"/>
    <x v="5"/>
    <n v="0.48306081440194909"/>
    <n v="0.48306081440194909"/>
    <n v="0.86448651521559439"/>
    <n v="3"/>
    <x v="5346"/>
    <s v="05Qd-614,83060814401949"/>
    <s v="CaféPlátanoGranadillaBovinos DP"/>
    <n v="74.391365417900175"/>
    <n v="30.381457218219531"/>
    <n v="110.2731139840692"/>
    <n v="75"/>
    <n v="290.04593662018891"/>
    <n v="6964403.6958283577"/>
    <n v="2470095.674096866"/>
    <n v="11210240.16196337"/>
    <n v="8260184.571737621"/>
    <n v="28904924.103626214"/>
    <n v="0.30219964845372821"/>
    <n v="0.1047570324144988"/>
    <n v="0.84635317344257965"/>
    <n v="0.21796463297412441"/>
    <n v="0.115763"/>
    <n v="5.4999999999999997E-3"/>
    <n v="1.517468526917118"/>
    <n v="0.76565139082708966"/>
    <n v="7.2349910617637008"/>
  </r>
  <r>
    <x v="8"/>
    <s v="MAQUENCAL_05Qd-61_102864"/>
    <s v="C77"/>
    <s v="MAQUENCAL_05Qd-61_102864_C77"/>
    <x v="0"/>
    <x v="6"/>
    <x v="6"/>
    <x v="0"/>
    <n v="0.46819206729831192"/>
    <n v="1.2137286056848069"/>
    <n v="3"/>
    <m/>
    <x v="5347"/>
    <s v="05Qd-614,68192067298312"/>
    <s v="FríjolGranadillaBovinos DP"/>
    <n v="26.9423253272574"/>
    <n v="154.82211755151249"/>
    <n v="75"/>
    <m/>
    <n v="256.7644428787699"/>
    <n v="3570614.4795978372"/>
    <n v="15739041.525452111"/>
    <n v="8260184.571737621"/>
    <m/>
    <n v="27569840.576787569"/>
    <n v="0.1187508603196768"/>
    <n v="1.188269613278109"/>
    <n v="0.21796463297412441"/>
    <m/>
    <n v="8.6191000000000004E-2"/>
    <n v="5.4999999999999997E-3"/>
    <n v="1.4707604208323941"/>
    <n v="0.74208442666782448"/>
    <n v="6.9864565204833378"/>
  </r>
  <r>
    <x v="8"/>
    <s v="MAQUENCAL_05Qd-61_102864"/>
    <s v="C78"/>
    <s v="MAQUENCAL_05Qd-61_102864_C78"/>
    <x v="4"/>
    <x v="2"/>
    <x v="5"/>
    <x v="5"/>
    <n v="0.48493991621700899"/>
    <n v="0.48493991621700899"/>
    <n v="0.87951932973607294"/>
    <n v="3"/>
    <x v="5348"/>
    <s v="05Qd-614,84939916217009"/>
    <s v="CaféFríjolGranadillaBovinos DP"/>
    <n v="74.680747097419399"/>
    <n v="27.906087905942432"/>
    <n v="112.1906861381064"/>
    <n v="75"/>
    <n v="289.77752114146824"/>
    <n v="6991495.1576805105"/>
    <n v="3698340.077761624"/>
    <n v="11405178.38033776"/>
    <n v="8260184.571737621"/>
    <n v="30355198.187517516"/>
    <n v="0.30337520211279062"/>
    <n v="0.1229987355113171"/>
    <n v="0.86107066186055425"/>
    <n v="0.21796463297412441"/>
    <n v="0.115763"/>
    <n v="5.4999999999999997E-3"/>
    <n v="1.523371464556049"/>
    <n v="0.76862976720395937"/>
    <n v="7.2626633939300991"/>
  </r>
  <r>
    <x v="8"/>
    <s v="MAQUENCAL_05Qd-61_102864"/>
    <s v="C79"/>
    <s v="MAQUENCAL_05Qd-61_102864_C79"/>
    <x v="5"/>
    <x v="2"/>
    <x v="5"/>
    <x v="5"/>
    <n v="0.50722440701184224"/>
    <n v="0.50722440701184224"/>
    <n v="1.057795256094739"/>
    <n v="3"/>
    <x v="5349"/>
    <s v="05Qd-615,07224407011842"/>
    <s v="PlátanoFríjolGranadillaBovinos DP"/>
    <n v="31.90119372598166"/>
    <n v="29.188459058045101"/>
    <n v="134.93140123539391"/>
    <n v="75"/>
    <n v="271.02105401942066"/>
    <n v="2593654.4141081632"/>
    <n v="3868290.25645997"/>
    <n v="13716973.780730721"/>
    <n v="8260184.571737621"/>
    <n v="28439103.023036476"/>
    <n v="0.1099971723281848"/>
    <n v="0.128650908280802"/>
    <n v="1.035607098654417"/>
    <n v="0.21796463297412441"/>
    <n v="0.113217"/>
    <n v="5.4999999999999997E-3"/>
    <n v="1.593375100560761"/>
    <n v="0.8039506851137701"/>
    <n v="7.5882868557929548"/>
  </r>
  <r>
    <x v="8"/>
    <s v="MAQUENCAL_05Qd-61_102864"/>
    <s v="C80"/>
    <s v="MAQUENCAL_05Qd-61_102864_C80"/>
    <x v="4"/>
    <x v="5"/>
    <x v="6"/>
    <x v="0"/>
    <n v="1.7112440651649701"/>
    <n v="0.52347156279610774"/>
    <n v="3"/>
    <m/>
    <x v="5350"/>
    <s v="05Qd-615,23471562796108"/>
    <s v="CaféCaña paneleraBovinos DP"/>
    <n v="263.53158603540538"/>
    <n v="33.407198939624131"/>
    <n v="75"/>
    <m/>
    <n v="371.93878497502953"/>
    <n v="24671416.386059009"/>
    <n v="6669335.7303380053"/>
    <n v="8260184.571737621"/>
    <m/>
    <n v="39600936.68813464"/>
    <n v="1.070542961659231"/>
    <n v="0.15054870711862769"/>
    <n v="0.21796463297412441"/>
    <m/>
    <n v="8.4757000000000013E-2"/>
    <n v="5.4999999999999997E-3"/>
    <n v="1.644413286270495"/>
    <n v="0.82970242703183072"/>
    <n v="7.7990883412634036"/>
  </r>
  <r>
    <x v="8"/>
    <s v="MAQUENCAL_05Qd-61_102864"/>
    <s v="C81"/>
    <s v="MAQUENCAL_05Qd-61_102864_C81"/>
    <x v="5"/>
    <x v="5"/>
    <x v="6"/>
    <x v="0"/>
    <n v="1.7684262838030911"/>
    <n v="2.5663727304315338"/>
    <n v="3"/>
    <m/>
    <x v="5351"/>
    <s v="05Qd-617,33479901423463"/>
    <s v="PlátanoCaña paneleraBovinos DP"/>
    <n v="111.2227816521517"/>
    <n v="163.78220031819859"/>
    <n v="75"/>
    <m/>
    <n v="350.00498197035029"/>
    <n v="9042716.741553992"/>
    <n v="32697098.68671285"/>
    <n v="8260184.571737621"/>
    <m/>
    <n v="50000000.000004455"/>
    <n v="0.38350262329675011"/>
    <n v="0.73808039253788216"/>
    <n v="0.21796463297412441"/>
    <m/>
    <n v="8.2211000000000006E-2"/>
    <n v="5.4999999999999997E-3"/>
    <n v="2.3041253447857462"/>
    <n v="1.162565643756188"/>
    <n v="10.889201002776559"/>
  </r>
  <r>
    <x v="8"/>
    <s v="MAQUENCAL_05Qd-61_102864"/>
    <s v="C82"/>
    <s v="MAQUENCAL_05Qd-61_102864_C82"/>
    <x v="4"/>
    <x v="3"/>
    <x v="4"/>
    <x v="5"/>
    <n v="1.459357731182638"/>
    <n v="0.55741971639782972"/>
    <n v="0.55741971639782972"/>
    <n v="3"/>
    <x v="5352"/>
    <s v="05Qd-615,5741971639783"/>
    <s v="CaféPlátanoCaña paneleraBovinos DP"/>
    <n v="224.74109060212629"/>
    <n v="35.058159886761437"/>
    <n v="35.573721061566751"/>
    <n v="75"/>
    <n v="370.37297155045445"/>
    <n v="21039910.65631558"/>
    <n v="2850324.408605197"/>
    <n v="7101855.1829432175"/>
    <n v="8260184.571737621"/>
    <n v="39252274.81960161"/>
    <n v="0.91296453817646739"/>
    <n v="0.12088257535743629"/>
    <n v="0.16031208491608501"/>
    <n v="0.21796463297412441"/>
    <n v="0.11178299999999999"/>
    <n v="5.4999999999999997E-3"/>
    <n v="1.751056700726167"/>
    <n v="0.8835102504905602"/>
    <n v="8.3260471151950242"/>
  </r>
  <r>
    <x v="8"/>
    <s v="MAQUENCAL_05Qd-61_102864"/>
    <s v="C83"/>
    <s v="MAQUENCAL_05Qd-61_102864_C83"/>
    <x v="0"/>
    <x v="5"/>
    <x v="6"/>
    <x v="0"/>
    <n v="3.4949876672900131"/>
    <n v="0.8786765626961095"/>
    <n v="4.4131013969749828"/>
    <m/>
    <x v="5353"/>
    <s v="05Qd-618,78676562696111"/>
    <s v="FríjolCaña paneleraBovinos DP"/>
    <n v="201.1206539449617"/>
    <n v="56.075868910203781"/>
    <n v="110.3275349243746"/>
    <m/>
    <n v="367.5240577795401"/>
    <n v="26654132.870838121"/>
    <n v="11194856.438232711"/>
    <n v="12151010.6909355"/>
    <m/>
    <n v="50000000.000006333"/>
    <n v="0.88645840304873957"/>
    <n v="0.25270450181238119"/>
    <n v="0.32063334208974931"/>
    <m/>
    <n v="8.2211000000000006E-2"/>
    <n v="5.4999999999999997E-3"/>
    <n v="2.7602405110872579"/>
    <n v="1.392702351873335"/>
    <n v="13.0274194899217"/>
  </r>
  <r>
    <x v="8"/>
    <s v="MAQUENCAL_05Qd-61_102864"/>
    <s v="C84"/>
    <s v="MAQUENCAL_05Qd-61_102864_C84"/>
    <x v="4"/>
    <x v="2"/>
    <x v="4"/>
    <x v="5"/>
    <n v="1.485111586297915"/>
    <n v="0.56063894828723926"/>
    <n v="0.56063894828723937"/>
    <n v="3"/>
    <x v="5354"/>
    <s v="05Qd-615,60638948287239"/>
    <s v="CaféFríjolCaña paneleraBovinos DP"/>
    <n v="228.7071842898788"/>
    <n v="32.262223115074768"/>
    <n v="35.779167790301813"/>
    <n v="75"/>
    <n v="371.7485751952554"/>
    <n v="21411210.166437749"/>
    <n v="4275650.286286124"/>
    <n v="7142870.0914696734"/>
    <n v="8260184.571737621"/>
    <n v="41089915.115931168"/>
    <n v="0.92907597949012499"/>
    <n v="0.14219881558866501"/>
    <n v="0.161237925464666"/>
    <n v="0.21796463297412441"/>
    <n v="0.11178299999999999"/>
    <n v="5.4999999999999997E-3"/>
    <n v="1.7611694710593899"/>
    <n v="0.88861273303527422"/>
    <n v="8.3734546869670581"/>
  </r>
  <r>
    <x v="8"/>
    <s v="MAQUENCAL_05Qd-61_102864"/>
    <s v="C85"/>
    <s v="MAQUENCAL_05Qd-61_102864_C85"/>
    <x v="5"/>
    <x v="2"/>
    <x v="4"/>
    <x v="5"/>
    <n v="1.481522771083954"/>
    <n v="0.74626002893552523"/>
    <n v="2.2348174893357742"/>
    <n v="3"/>
    <x v="5355"/>
    <s v="05Qd-617,46260028935525"/>
    <s v="PlátanoFríjolCaña paneleraBovinos DP"/>
    <n v="93.178372878848791"/>
    <n v="42.943872574198863"/>
    <n v="142.62282379047059"/>
    <n v="75"/>
    <n v="353.74506924351823"/>
    <n v="7575656.8921060245"/>
    <n v="5691268.7142230328"/>
    <n v="28472889.82193815"/>
    <n v="8260184.571737621"/>
    <n v="50000000.000004828"/>
    <n v="0.32128445182498239"/>
    <n v="0.18927920109722049"/>
    <n v="0.64272619102452588"/>
    <n v="0.21796463297412441"/>
    <n v="0.109237"/>
    <n v="5.4999999999999997E-3"/>
    <n v="2.3442723422058389"/>
    <n v="1.1828221458628081"/>
    <n v="11.104431777423899"/>
  </r>
  <r>
    <x v="8"/>
    <s v="MAQUENCAL_05Qd-61_102864"/>
    <s v="C86"/>
    <s v="MAQUENCAL_05Qd-61_102864_C86"/>
    <x v="2"/>
    <x v="5"/>
    <x v="6"/>
    <x v="0"/>
    <n v="1.183202733206266"/>
    <n v="0.46480030368958503"/>
    <n v="3"/>
    <m/>
    <x v="5356"/>
    <s v="05Qd-614,64800303689585"/>
    <s v="GranadillaCaña paneleraBovinos DP"/>
    <n v="150.92826500894299"/>
    <n v="29.66288393893846"/>
    <n v="75"/>
    <m/>
    <n v="255.59114894788144"/>
    <n v="15343196.875923291"/>
    <n v="5921829.366070684"/>
    <n v="8260184.571737621"/>
    <m/>
    <n v="29525210.813731596"/>
    <n v="1.1583840470031119"/>
    <n v="0.13367504514484549"/>
    <n v="0.21796463297412441"/>
    <m/>
    <n v="8.2211000000000006E-2"/>
    <n v="5.4999999999999997E-3"/>
    <n v="1.4601056660405809"/>
    <n v="0.73670848134799238"/>
    <n v="6.9325281842844246"/>
  </r>
  <r>
    <x v="8"/>
    <s v="MAQUENCAL_05Qd-61_102864"/>
    <s v="C87"/>
    <s v="MAQUENCAL_05Qd-61_102864_C87"/>
    <x v="4"/>
    <x v="6"/>
    <x v="4"/>
    <x v="5"/>
    <n v="0.48130209952610548"/>
    <n v="0.85041679620884403"/>
    <n v="0.48130209952610548"/>
    <n v="3"/>
    <x v="5357"/>
    <s v="05Qd-614,81302099526105"/>
    <s v="CaféGranadillaCaña paneleraBovinos DP"/>
    <n v="74.120523327020237"/>
    <n v="108.4783934182218"/>
    <n v="30.71600471101452"/>
    <n v="75"/>
    <n v="288.31492145625657"/>
    <n v="6939047.8813717486"/>
    <n v="11027790.897225359"/>
    <n v="6132071.9549887674"/>
    <n v="8260184.571737621"/>
    <n v="32359095.305323496"/>
    <n v="0.30109940806708391"/>
    <n v="0.83257857878873609"/>
    <n v="0.1384209075849249"/>
    <n v="0.21796463297412441"/>
    <n v="0.11178299999999999"/>
    <n v="5.4999999999999997E-3"/>
    <n v="1.511943768144834"/>
    <n v="0.76286382774887718"/>
    <n v="7.2051115911547674"/>
  </r>
  <r>
    <x v="8"/>
    <s v="MAQUENCAL_05Qd-61_102864"/>
    <s v="C88"/>
    <s v="MAQUENCAL_05Qd-61_102864_C88"/>
    <x v="5"/>
    <x v="6"/>
    <x v="4"/>
    <x v="5"/>
    <n v="0.50324594196729766"/>
    <n v="1.0259675357383831"/>
    <n v="0.50324594196729766"/>
    <n v="3"/>
    <x v="5358"/>
    <s v="05Qd-615,03245941967298"/>
    <s v="PlátanoGranadillaCaña paneleraBovinos DP"/>
    <n v="31.650973542639619"/>
    <n v="130.87148616102829"/>
    <n v="32.116429035913733"/>
    <n v="75"/>
    <n v="269.6388887395816"/>
    <n v="2573310.8279527798"/>
    <n v="13304247.4018657"/>
    <n v="6411649.4198508933"/>
    <n v="8260184.571737621"/>
    <n v="30549392.221406993"/>
    <n v="0.1091343985754694"/>
    <n v="1.00444699187088"/>
    <n v="0.14473188480609461"/>
    <n v="0.21796463297412441"/>
    <n v="0.109237"/>
    <n v="5.4999999999999997E-3"/>
    <n v="1.580877304609313"/>
    <n v="0.79764481801816711"/>
    <n v="7.5257185423004582"/>
  </r>
  <r>
    <x v="8"/>
    <s v="MAQUENCAL_05Qd-61_102864"/>
    <s v="C89"/>
    <s v="MAQUENCAL_05Qd-61_102864_C89"/>
    <x v="0"/>
    <x v="6"/>
    <x v="4"/>
    <x v="5"/>
    <n v="0.50528569625909781"/>
    <n v="1.042285570072784"/>
    <n v="0.50528569625909781"/>
    <n v="3"/>
    <x v="5359"/>
    <s v="05Qd-615,05285696259098"/>
    <s v="FríjolGranadillaCaña paneleraBovinos DP"/>
    <n v="29.07689506654626"/>
    <n v="132.9529997861479"/>
    <n v="32.246603208222417"/>
    <n v="75"/>
    <n v="269.27649806091654"/>
    <n v="3853504.895560015"/>
    <n v="13515851.724940861"/>
    <n v="6437637.0897574462"/>
    <n v="8260184.571737621"/>
    <n v="32067178.281995945"/>
    <n v="0.1281591793817459"/>
    <n v="1.0204227415213201"/>
    <n v="0.14531851146032951"/>
    <n v="0.21796463297412441"/>
    <n v="0.109237"/>
    <n v="5.4999999999999997E-3"/>
    <n v="1.5872849097144439"/>
    <n v="0.80087782857067025"/>
    <n v="7.5557567008760937"/>
  </r>
  <r>
    <x v="8"/>
    <s v="MAQUENCAL_05Qd-61_102864"/>
    <s v="C90"/>
    <s v="MAQUENCAL_05Qd-61_102864_C90"/>
    <x v="4"/>
    <x v="7"/>
    <x v="6"/>
    <x v="0"/>
    <n v="1.67551060615476"/>
    <n v="0.51950117846164001"/>
    <n v="3"/>
    <m/>
    <x v="5360"/>
    <s v="05Qd-615,1950117846164"/>
    <s v="CaféYucaBovinos DP"/>
    <n v="258.02863334783302"/>
    <n v="36.517245228521752"/>
    <n v="75"/>
    <m/>
    <n v="369.54587857635477"/>
    <n v="24156238.531478651"/>
    <n v="2540329.4246527939"/>
    <n v="8260184.571737621"/>
    <m/>
    <n v="34956752.527869061"/>
    <n v="1.048188346196806"/>
    <n v="0.13248373300579949"/>
    <n v="0.21796463297412441"/>
    <m/>
    <n v="8.873700000000001E-2"/>
    <n v="5.4999999999999997E-3"/>
    <n v="1.6319408747486071"/>
    <n v="0.82340936786169927"/>
    <n v="7.7445990272267053"/>
  </r>
  <r>
    <x v="8"/>
    <s v="MAQUENCAL_05Qd-61_102864"/>
    <s v="C91"/>
    <s v="MAQUENCAL_05Qd-61_102864_C91"/>
    <x v="5"/>
    <x v="7"/>
    <x v="6"/>
    <x v="0"/>
    <n v="0.67507271892933118"/>
    <n v="3.0756544703639821"/>
    <n v="3"/>
    <m/>
    <x v="5361"/>
    <s v="05Qd-616,75072718929331"/>
    <s v="PlátanoYucaBovinos DP"/>
    <n v="42.457786510235827"/>
    <n v="216.19667709911459"/>
    <n v="75"/>
    <m/>
    <n v="333.65446360935044"/>
    <n v="3451934.3176129539"/>
    <n v="15039764.826457379"/>
    <n v="8260184.571737621"/>
    <m/>
    <n v="26751883.715807956"/>
    <n v="0.14639691854653239"/>
    <n v="0.78435661469800377"/>
    <n v="0.21796463297412441"/>
    <m/>
    <n v="8.6191000000000004E-2"/>
    <n v="5.4999999999999997E-3"/>
    <n v="2.1206472845947579"/>
    <n v="1.06999025950299"/>
    <n v="10.033055733391061"/>
  </r>
  <r>
    <x v="8"/>
    <s v="MAQUENCAL_05Qd-61_102864"/>
    <s v="C92"/>
    <s v="MAQUENCAL_05Qd-61_102864_C92"/>
    <x v="4"/>
    <x v="3"/>
    <x v="7"/>
    <x v="5"/>
    <n v="1.4233589804325779"/>
    <n v="0.55291987255407227"/>
    <n v="0.55291987255407227"/>
    <n v="3"/>
    <x v="5362"/>
    <s v="05Qd-615,52919872554072"/>
    <s v="CaféPlátanoYucaBovinos DP"/>
    <n v="219.1972829866171"/>
    <n v="34.775148288321112"/>
    <n v="38.866342204594183"/>
    <n v="75"/>
    <n v="367.83877347953239"/>
    <n v="20520908.027051792"/>
    <n v="2827314.7906001899"/>
    <n v="2703744.8228389309"/>
    <n v="8260184.571737621"/>
    <n v="34312152.212228537"/>
    <n v="0.89044395795737008"/>
    <n v="0.1199067348972982"/>
    <n v="0.14100620326978411"/>
    <n v="0.21796463297412441"/>
    <n v="0.115763"/>
    <n v="5.4999999999999997E-3"/>
    <n v="1.736921065614887"/>
    <n v="0.87637799799820459"/>
    <n v="8.2637607891538138"/>
  </r>
  <r>
    <x v="8"/>
    <s v="MAQUENCAL_05Qd-61_102864"/>
    <s v="C93"/>
    <s v="MAQUENCAL_05Qd-61_102864_C93"/>
    <x v="0"/>
    <x v="7"/>
    <x v="6"/>
    <x v="0"/>
    <n v="0.68162049112464385"/>
    <n v="3.1345844201217958"/>
    <n v="3"/>
    <m/>
    <x v="5363"/>
    <s v="05Qd-616,81620491124644"/>
    <s v="FríjolYucaBovinos DP"/>
    <n v="39.224160989263588"/>
    <n v="220.33903425984909"/>
    <n v="75"/>
    <m/>
    <n v="334.56319524911265"/>
    <n v="5198302.5027408823"/>
    <n v="15327928.72592414"/>
    <n v="8260184.571737621"/>
    <m/>
    <n v="28786415.800402645"/>
    <n v="0.17288421864909281"/>
    <n v="0.79938499202118618"/>
    <n v="0.21796463297412441"/>
    <m/>
    <n v="8.6191000000000004E-2"/>
    <n v="5.4999999999999997E-3"/>
    <n v="2.141216202485793"/>
    <n v="1.0803684784325609"/>
    <n v="10.129480592164789"/>
  </r>
  <r>
    <x v="8"/>
    <s v="MAQUENCAL_05Qd-61_102864"/>
    <s v="C94"/>
    <s v="MAQUENCAL_05Qd-61_102864_C94"/>
    <x v="4"/>
    <x v="2"/>
    <x v="7"/>
    <x v="5"/>
    <n v="1.4486975297878339"/>
    <n v="0.55608719122347927"/>
    <n v="0.55608719122347916"/>
    <n v="3"/>
    <x v="5364"/>
    <s v="05Qd-615,56087191223479"/>
    <s v="CaféFríjolYucaBovinos DP"/>
    <n v="223.09941958732651"/>
    <n v="32.000290185860223"/>
    <n v="39.08898222421859"/>
    <n v="75"/>
    <n v="369.18869199740533"/>
    <n v="20886219.97435835"/>
    <n v="4240936.8197097713"/>
    <n v="2719232.8200692218"/>
    <n v="8260184.571737621"/>
    <n v="36106574.185874969"/>
    <n v="0.90629558673617261"/>
    <n v="0.14104432130086819"/>
    <n v="0.14181393618423979"/>
    <n v="0.21796463297412441"/>
    <n v="0.115763"/>
    <n v="5.4999999999999997E-3"/>
    <n v="1.7468707577700919"/>
    <n v="0.88139819808921471"/>
    <n v="8.3104038680941006"/>
  </r>
  <r>
    <x v="8"/>
    <s v="MAQUENCAL_05Qd-61_102864"/>
    <s v="C95"/>
    <s v="MAQUENCAL_05Qd-61_102864_C95"/>
    <x v="5"/>
    <x v="2"/>
    <x v="7"/>
    <x v="5"/>
    <n v="0.6975908662137279"/>
    <n v="0.69759086621372801"/>
    <n v="2.580726929709825"/>
    <n v="3"/>
    <x v="5365"/>
    <s v="05Qd-616,97590866213728"/>
    <s v="PlátanoFríjolYucaBovinos DP"/>
    <n v="43.87403495754873"/>
    <n v="40.143183483026348"/>
    <n v="181.40678417541349"/>
    <n v="75"/>
    <n v="340.42400261598857"/>
    <n v="3567079.1948986989"/>
    <n v="5320098.7836278006"/>
    <n v="12619599.008320291"/>
    <n v="8260184.571737621"/>
    <n v="29766961.558584411"/>
    <n v="0.1512802256057201"/>
    <n v="0.17693489766294351"/>
    <n v="0.65813967646619964"/>
    <n v="0.21796463297412441"/>
    <n v="0.113217"/>
    <n v="5.4999999999999997E-3"/>
    <n v="2.191384920043125"/>
    <n v="1.1056815229487591"/>
    <n v="10.39169210512916"/>
  </r>
  <r>
    <x v="8"/>
    <s v="MAQUENCAL_05Qd-61_102864"/>
    <s v="C96"/>
    <s v="MAQUENCAL_05Qd-61_102864_C96"/>
    <x v="2"/>
    <x v="7"/>
    <x v="6"/>
    <x v="0"/>
    <n v="1.1612133421318569"/>
    <n v="0.46235703801465072"/>
    <n v="3"/>
    <m/>
    <x v="5366"/>
    <s v="05Qd-614,62357038014651"/>
    <s v="GranadillaYucaBovinos DP"/>
    <n v="148.12331827384679"/>
    <n v="32.500417785983267"/>
    <n v="75"/>
    <m/>
    <n v="255.62373605983007"/>
    <n v="15058049.16034789"/>
    <n v="2260898.0249900548"/>
    <n v="8260184.571737621"/>
    <m/>
    <n v="25579131.757075567"/>
    <n v="1.136855902156046"/>
    <n v="0.1179107746378449"/>
    <n v="0.21796463297412441"/>
    <m/>
    <n v="8.6191000000000004E-2"/>
    <n v="5.4999999999999997E-3"/>
    <n v="1.452430485909898"/>
    <n v="0.7328359052532214"/>
    <n v="6.9005277713096262"/>
  </r>
  <r>
    <x v="8"/>
    <s v="MAQUENCAL_05Qd-61_102864"/>
    <s v="C97"/>
    <s v="MAQUENCAL_05Qd-61_102864_C97"/>
    <x v="4"/>
    <x v="6"/>
    <x v="7"/>
    <x v="5"/>
    <n v="0.47868275661844562"/>
    <n v="0.82946205294756503"/>
    <n v="0.47868275661844562"/>
    <n v="3"/>
    <x v="5367"/>
    <s v="05Qd-614,78682756618446"/>
    <s v="CaféGranadillaYucaBovinos DP"/>
    <n v="73.71714451924062"/>
    <n v="105.8054254175796"/>
    <n v="33.64799991765814"/>
    <n v="75"/>
    <n v="288.17056985447834"/>
    <n v="6901284.1860297183"/>
    <n v="10756059.99066213"/>
    <n v="2340729.8041414162"/>
    <n v="8260184.571737621"/>
    <n v="28258258.552570887"/>
    <n v="0.29946076447962061"/>
    <n v="0.81206337913471371"/>
    <n v="0.12207417644385769"/>
    <n v="0.21796463297412441"/>
    <n v="0.115763"/>
    <n v="5.4999999999999997E-3"/>
    <n v="1.503715465817107"/>
    <n v="0.75871216924023632"/>
    <n v="7.1705182012417996"/>
  </r>
  <r>
    <x v="8"/>
    <s v="MAQUENCAL_05Qd-61_102864"/>
    <s v="C98"/>
    <s v="MAQUENCAL_05Qd-61_102864_C98"/>
    <x v="5"/>
    <x v="6"/>
    <x v="7"/>
    <x v="5"/>
    <n v="0.50038301900207616"/>
    <n v="1.0030641520166099"/>
    <n v="0.50038301900207616"/>
    <n v="3"/>
    <x v="5368"/>
    <s v="05Qd-615,00383019002076"/>
    <s v="PlátanoGranadillaYucaBovinos DP"/>
    <n v="31.470913871075041"/>
    <n v="127.949951354737"/>
    <n v="35.173374326495633"/>
    <n v="75"/>
    <n v="269.59423955230767"/>
    <n v="2558671.483545552"/>
    <n v="13007247.47471399"/>
    <n v="2446842.7781659658"/>
    <n v="8260184.571737621"/>
    <n v="26272946.308163129"/>
    <n v="0.1085135423500701"/>
    <n v="0.98202402615155826"/>
    <n v="0.12760820001682061"/>
    <n v="0.21796463297412441"/>
    <n v="0.113217"/>
    <n v="5.4999999999999997E-3"/>
    <n v="1.5718838293258941"/>
    <n v="0.79310708511829087"/>
    <n v="7.4875381044649476"/>
  </r>
  <r>
    <x v="8"/>
    <s v="MAQUENCAL_05Qd-61_102864"/>
    <s v="C99"/>
    <s v="MAQUENCAL_05Qd-61_102864_C99"/>
    <x v="0"/>
    <x v="6"/>
    <x v="7"/>
    <x v="5"/>
    <n v="0.50239958483527103"/>
    <n v="1.0191966786821689"/>
    <n v="0.50239958483527103"/>
    <n v="3"/>
    <x v="5369"/>
    <s v="05Qd-615,02399584835271"/>
    <s v="FríjolGranadillaYucaBovinos DP"/>
    <n v="28.910812472793321"/>
    <n v="130.00780179026239"/>
    <n v="35.315124590216492"/>
    <n v="75"/>
    <n v="269.2337388532722"/>
    <n v="3831494.2893164828"/>
    <n v="13216446.22467378"/>
    <n v="2456703.6634443859"/>
    <n v="8260184.571737621"/>
    <n v="27764828.749172267"/>
    <n v="0.12742715456010459"/>
    <n v="0.99781815931468543"/>
    <n v="0.1281224667413442"/>
    <n v="0.21796463297412441"/>
    <n v="0.113217"/>
    <n v="5.4999999999999997E-3"/>
    <n v="1.578218591105564"/>
    <n v="0.79630334196390484"/>
    <n v="7.5172347814221796"/>
  </r>
  <r>
    <x v="8"/>
    <s v="MAQUENCAL_05Qd-61_102864"/>
    <s v="C100"/>
    <s v="MAQUENCAL_05Qd-61_102864_C100"/>
    <x v="7"/>
    <x v="7"/>
    <x v="6"/>
    <x v="0"/>
    <n v="0.66901233205777499"/>
    <n v="3.0211109885199821"/>
    <n v="3"/>
    <m/>
    <x v="5370"/>
    <s v="05Qd-616,69012332057776"/>
    <s v="Caña paneleraYucaBovinos DP"/>
    <n v="42.695400588209651"/>
    <n v="212.36265749590049"/>
    <n v="75"/>
    <m/>
    <n v="330.05805808411014"/>
    <n v="8523610.7696027253"/>
    <n v="14773050.490482951"/>
    <n v="8260184.571737621"/>
    <m/>
    <n v="31556845.831823297"/>
    <n v="0.19240575572000279"/>
    <n v="0.77044687900264841"/>
    <n v="0.21796463297412441"/>
    <m/>
    <n v="8.2211000000000006E-2"/>
    <n v="5.4999999999999997E-3"/>
    <n v="2.101609420076783"/>
    <n v="1.0603845463115751"/>
    <n v="9.9398282869661152"/>
  </r>
  <r>
    <x v="8"/>
    <s v="MAQUENCAL_05Qd-61_102864"/>
    <s v="C101"/>
    <s v="MAQUENCAL_05Qd-61_102864_C101"/>
    <x v="4"/>
    <x v="5"/>
    <x v="7"/>
    <x v="5"/>
    <n v="1.3997275530248079"/>
    <n v="0.54996594412810096"/>
    <n v="0.54996594412810085"/>
    <n v="3"/>
    <x v="5371"/>
    <s v="05Qd-615,49965944128101"/>
    <s v="CaféCaña paneleraYucaBovinos DP"/>
    <n v="215.55804316582041"/>
    <n v="35.098032082903977"/>
    <n v="38.658702004358013"/>
    <n v="75"/>
    <n v="364.31477725308241"/>
    <n v="20180208.066571381"/>
    <n v="7006889.7382898889"/>
    <n v="2689300.291026637"/>
    <n v="8260184.571737621"/>
    <n v="38136582.667625532"/>
    <n v="0.87566029337068774"/>
    <n v="0.1581684044220189"/>
    <n v="0.14025288935803609"/>
    <n v="0.21796463297412441"/>
    <n v="0.11178299999999999"/>
    <n v="5.4999999999999997E-3"/>
    <n v="1.727641709302935"/>
    <n v="0.87169602144304004"/>
    <n v="8.216280172026984"/>
  </r>
  <r>
    <x v="8"/>
    <s v="MAQUENCAL_05Qd-61_102864"/>
    <s v="C102"/>
    <s v="MAQUENCAL_05Qd-61_102864_C102"/>
    <x v="5"/>
    <x v="5"/>
    <x v="7"/>
    <x v="5"/>
    <n v="0.68439068797179614"/>
    <n v="0.68439068797179603"/>
    <n v="2.47512550377437"/>
    <n v="3"/>
    <x v="5372"/>
    <s v="05Qd-616,84390687971796"/>
    <s v="PlátanoCaña paneleraYucaBovinos DP"/>
    <n v="43.043827582879707"/>
    <n v="43.676825047333807"/>
    <n v="173.98375353131391"/>
    <n v="75"/>
    <n v="335.70440616152746"/>
    <n v="3499581.0617432068"/>
    <n v="8719540.0728554092"/>
    <n v="12103214.40572224"/>
    <n v="8260184.571737621"/>
    <n v="32582520.112058479"/>
    <n v="0.14841762226729949"/>
    <n v="0.1968285205175774"/>
    <n v="0.63120909055281738"/>
    <n v="0.21796463297412441"/>
    <n v="0.109237"/>
    <n v="5.4999999999999997E-3"/>
    <n v="2.1499183915344382"/>
    <n v="1.084759240435297"/>
    <n v="10.193321511687699"/>
  </r>
  <r>
    <x v="8"/>
    <s v="MAQUENCAL_05Qd-61_102864"/>
    <s v="C103"/>
    <s v="MAQUENCAL_05Qd-61_102864_C103"/>
    <x v="0"/>
    <x v="5"/>
    <x v="7"/>
    <x v="5"/>
    <n v="0.69112136539121105"/>
    <n v="0.69112136539121094"/>
    <n v="2.5289709231296902"/>
    <n v="3"/>
    <x v="5373"/>
    <s v="05Qd-616,91121365391211"/>
    <s v="FríjolCaña paneleraYucaBovinos DP"/>
    <n v="39.770893117512422"/>
    <n v="44.106367157219942"/>
    <n v="177.76870429668739"/>
    <n v="75"/>
    <n v="336.64596457141977"/>
    <n v="5270759.858588025"/>
    <n v="8805292.8636334017"/>
    <n v="12366515.25823646"/>
    <n v="8260184.571737621"/>
    <n v="34702752.552195504"/>
    <n v="0.17529399248284089"/>
    <n v="0.19876424130079051"/>
    <n v="0.64494080562337752"/>
    <n v="0.21796463297412441"/>
    <n v="0.109237"/>
    <n v="5.4999999999999997E-3"/>
    <n v="2.171061880810087"/>
    <n v="1.09542736414507"/>
    <n v="10.29243989886727"/>
  </r>
  <r>
    <x v="8"/>
    <s v="MAQUENCAL_05Qd-61_102864"/>
    <s v="C104"/>
    <s v="MAQUENCAL_05Qd-61_102864_C104"/>
    <x v="2"/>
    <x v="5"/>
    <x v="7"/>
    <x v="5"/>
    <n v="0.98796925216902498"/>
    <n v="0.49849615652112811"/>
    <n v="0.49849615652112811"/>
    <n v="3"/>
    <x v="5374"/>
    <s v="05Qd-614,98496156521128"/>
    <s v="GranadillaCaña paneleraYucaBovinos DP"/>
    <n v="126.0244596528152"/>
    <n v="31.81330459019761"/>
    <n v="35.040741287753903"/>
    <n v="75"/>
    <n v="267.87850553076669"/>
    <n v="12811504.164050531"/>
    <n v="6351134.3584053926"/>
    <n v="2437616.1344558978"/>
    <n v="8260184.571737621"/>
    <n v="29860439.228649441"/>
    <n v="0.96724575469915075"/>
    <n v="0.143365862067071"/>
    <n v="0.12712701037662599"/>
    <n v="0.21796463297412441"/>
    <n v="0.109237"/>
    <n v="5.4999999999999997E-3"/>
    <n v="1.565956512631816"/>
    <n v="0.79011640808598804"/>
    <n v="7.4557714859290849"/>
  </r>
  <r>
    <x v="8"/>
    <s v="MAQUENCAL_05Qd-61_102864"/>
    <s v="C105"/>
    <s v="MAQUENCAL_05Qd-61_102864_C105"/>
    <x v="4"/>
    <x v="0"/>
    <x v="6"/>
    <x v="0"/>
    <n v="0.45285689492701159"/>
    <n v="1.075712054343106"/>
    <n v="3"/>
    <m/>
    <x v="5375"/>
    <s v="05Qd-614,52856894927012"/>
    <s v="CaféGulupaBovinos DP"/>
    <n v="69.739961818759795"/>
    <n v="174.26535280358311"/>
    <n v="75"/>
    <m/>
    <n v="319.00531462234289"/>
    <n v="6528946.5398175092"/>
    <n v="15944204.069473511"/>
    <n v="8260184.571737621"/>
    <m/>
    <n v="30733335.181028642"/>
    <n v="0.28330427632847888"/>
    <n v="0.99518392504076492"/>
    <n v="0.21796463297412441"/>
    <m/>
    <n v="8.873700000000001E-2"/>
    <n v="5.4999999999999997E-3"/>
    <n v="1.4225871044827589"/>
    <n v="0.71777817845931369"/>
    <n v="6.7631712322121906"/>
  </r>
  <r>
    <x v="8"/>
    <s v="MAQUENCAL_05Qd-61_102864"/>
    <s v="C106"/>
    <s v="MAQUENCAL_05Qd-61_102864_C106"/>
    <x v="5"/>
    <x v="0"/>
    <x v="6"/>
    <x v="0"/>
    <n v="0.47292629897290078"/>
    <n v="1.2563366907561091"/>
    <n v="3"/>
    <m/>
    <x v="5376"/>
    <s v="05Qd-614,72926298972901"/>
    <s v="PlátanoGulupaBovinos DP"/>
    <n v="29.74406056389514"/>
    <n v="203.52654390248961"/>
    <n v="75"/>
    <m/>
    <n v="308.27060446638473"/>
    <n v="2418273.5805342719"/>
    <n v="18621422.430387039"/>
    <n v="8260184.571737621"/>
    <m/>
    <n v="29299880.582658932"/>
    <n v="0.1025592516596668"/>
    <n v="1.162286946614993"/>
    <n v="0.21796463297412441"/>
    <m/>
    <n v="8.6191000000000004E-2"/>
    <n v="5.4999999999999997E-3"/>
    <n v="1.485632352794453"/>
    <n v="0.74958818387204795"/>
    <n v="7.0561745263955107"/>
  </r>
  <r>
    <x v="8"/>
    <s v="MAQUENCAL_05Qd-61_102864"/>
    <s v="C107"/>
    <s v="MAQUENCAL_05Qd-61_102864_C107"/>
    <x v="4"/>
    <x v="3"/>
    <x v="1"/>
    <x v="5"/>
    <n v="0.48788941112732997"/>
    <n v="0.48788941112732997"/>
    <n v="0.90311528901864169"/>
    <n v="3"/>
    <x v="5377"/>
    <s v="05Qd-614,8788941112733"/>
    <s v="CaféPlátanoGulupaBovinos DP"/>
    <n v="75.134969313608821"/>
    <n v="30.685145284944241"/>
    <n v="146.30467682102"/>
    <n v="75"/>
    <n v="327.12479141957306"/>
    <n v="7034018.7336813873"/>
    <n v="2494786.3455976951"/>
    <n v="13385974.81383431"/>
    <n v="8260184.571737621"/>
    <n v="31174964.464851011"/>
    <n v="0.30522038660807732"/>
    <n v="0.1058041665404649"/>
    <n v="0.83550780570060346"/>
    <n v="0.21796463297412441"/>
    <n v="0.115763"/>
    <n v="5.4999999999999997E-3"/>
    <n v="1.5326368935937069"/>
    <n v="0.77330471663681832"/>
    <n v="7.3060987215038278"/>
  </r>
  <r>
    <x v="8"/>
    <s v="MAQUENCAL_05Qd-61_102864"/>
    <s v="C108"/>
    <s v="MAQUENCAL_05Qd-61_102864_C108"/>
    <x v="0"/>
    <x v="0"/>
    <x v="6"/>
    <x v="0"/>
    <n v="0.47478933123093359"/>
    <n v="1.2731039810784039"/>
    <n v="3"/>
    <m/>
    <x v="5378"/>
    <s v="05Qd-614,74789331230934"/>
    <s v="FríjolGulupaBovinos DP"/>
    <n v="27.321967879016459"/>
    <n v="206.24284493470151"/>
    <n v="75"/>
    <m/>
    <n v="308.56481281371794"/>
    <n v="3620927.7757189749"/>
    <n v="18869947.207544111"/>
    <n v="8260184.571737621"/>
    <m/>
    <n v="30751059.555000708"/>
    <n v="0.1204241709596361"/>
    <n v="1.1777990325192731"/>
    <n v="0.21796463297412441"/>
    <m/>
    <n v="8.6191000000000004E-2"/>
    <n v="5.4999999999999997E-3"/>
    <n v="1.4914848101495299"/>
    <n v="0.75254109000103009"/>
    <n v="7.0836102124598979"/>
  </r>
  <r>
    <x v="8"/>
    <s v="MAQUENCAL_05Qd-61_102864"/>
    <s v="C109"/>
    <s v="MAQUENCAL_05Qd-61_102864_C109"/>
    <x v="4"/>
    <x v="2"/>
    <x v="1"/>
    <x v="5"/>
    <n v="0.48987244605027858"/>
    <n v="0.48987244605027858"/>
    <n v="0.91897956840222927"/>
    <n v="3"/>
    <x v="5379"/>
    <s v="05Qd-614,89872446050279"/>
    <s v="CaféFríjolGulupaBovinos DP"/>
    <n v="75.440356691742906"/>
    <n v="28.18993257725694"/>
    <n v="148.87469008116111"/>
    <n v="75"/>
    <n v="327.50497935016097"/>
    <n v="7062608.6240939181"/>
    <n v="3735957.465312317"/>
    <n v="13621115.16285784"/>
    <n v="8260184.571737621"/>
    <n v="32679865.824001696"/>
    <n v="0.30646096013157548"/>
    <n v="0.1242498078855955"/>
    <n v="0.85018448033779803"/>
    <n v="0.21796463297412441"/>
    <n v="0.115763"/>
    <n v="5.4999999999999997E-3"/>
    <n v="1.538866322671032"/>
    <n v="0.77644782698969173"/>
    <n v="7.3353016101635111"/>
  </r>
  <r>
    <x v="8"/>
    <s v="MAQUENCAL_05Qd-61_102864"/>
    <s v="C110"/>
    <s v="MAQUENCAL_05Qd-61_102864_C110"/>
    <x v="5"/>
    <x v="2"/>
    <x v="1"/>
    <x v="5"/>
    <n v="0.51344217444329154"/>
    <n v="0.51344217444329154"/>
    <n v="1.1075373955463339"/>
    <n v="3"/>
    <x v="5380"/>
    <s v="05Qd-615,13442174443292"/>
    <s v="PlátanoFríjolGulupaBovinos DP"/>
    <n v="32.292251807240618"/>
    <n v="29.546263311145779"/>
    <n v="179.42105807850609"/>
    <n v="75"/>
    <n v="316.25957319689246"/>
    <n v="2625448.5070609879"/>
    <n v="3915709.3649246139"/>
    <n v="16415919.27678776"/>
    <n v="8260184.571737621"/>
    <n v="31217261.720510982"/>
    <n v="0.1113455633484097"/>
    <n v="0.1302279645432308"/>
    <n v="1.0246268115888111"/>
    <n v="0.21796463297412441"/>
    <n v="0.113217"/>
    <n v="5.4999999999999997E-3"/>
    <n v="1.61290735427212"/>
    <n v="0.81380584649261734"/>
    <n v="7.6798519451976546"/>
  </r>
  <r>
    <x v="8"/>
    <s v="MAQUENCAL_05Qd-61_102864"/>
    <s v="C111"/>
    <s v="MAQUENCAL_05Qd-61_102864_C111"/>
    <x v="2"/>
    <x v="0"/>
    <x v="6"/>
    <x v="0"/>
    <n v="0.91782901491924296"/>
    <n v="0.4353143349910269"/>
    <n v="3"/>
    <m/>
    <x v="5381"/>
    <s v="05Qd-614,35314334991027"/>
    <s v="GranadillaGulupaBovinos DP"/>
    <n v="117.0774347530851"/>
    <n v="70.520922268546357"/>
    <n v="75"/>
    <m/>
    <n v="262.59835702163144"/>
    <n v="11901959.7226418"/>
    <n v="6452229.073237001"/>
    <n v="8260184.571737621"/>
    <m/>
    <n v="26614373.367616422"/>
    <n v="0.89857676873172498"/>
    <n v="0.4027265723887693"/>
    <n v="0.21796463297412441"/>
    <m/>
    <n v="8.6191000000000004E-2"/>
    <n v="5.4999999999999997E-3"/>
    <n v="1.367479586359247"/>
    <n v="0.68997322096077773"/>
    <n v="6.5022871572302936"/>
  </r>
  <r>
    <x v="8"/>
    <s v="MAQUENCAL_05Qd-61_102864"/>
    <s v="C112"/>
    <s v="MAQUENCAL_05Qd-61_102864_C112"/>
    <x v="4"/>
    <x v="6"/>
    <x v="1"/>
    <x v="5"/>
    <n v="0.44975633388300529"/>
    <n v="0.59805067106404319"/>
    <n v="0.44975633388300518"/>
    <n v="3"/>
    <x v="5382"/>
    <s v="05Qd-614,49756333883005"/>
    <s v="CaféGranadillaGulupaBovinos DP"/>
    <n v="69.262475417982813"/>
    <n v="76.286799918501117"/>
    <n v="72.860526089046843"/>
    <n v="75"/>
    <n v="293.40980142553076"/>
    <n v="6484245.007111419"/>
    <n v="7755229.8776798127"/>
    <n v="6666288.3808139032"/>
    <n v="8260184.571737621"/>
    <n v="29165947.837342758"/>
    <n v="0.28136458585975788"/>
    <n v="0.58550604830230979"/>
    <n v="0.41608743888155031"/>
    <n v="0.21796463297412441"/>
    <n v="0.115763"/>
    <n v="5.4999999999999997E-3"/>
    <n v="1.412847122145567"/>
    <n v="0.7128637892045635"/>
    <n v="6.7445372501801826"/>
  </r>
  <r>
    <x v="8"/>
    <s v="MAQUENCAL_05Qd-61_102864"/>
    <s v="C113"/>
    <s v="MAQUENCAL_05Qd-61_102864_C113"/>
    <x v="5"/>
    <x v="6"/>
    <x v="1"/>
    <x v="5"/>
    <n v="0.46886084335590272"/>
    <n v="0.75088674684722234"/>
    <n v="0.46886084335590272"/>
    <n v="3"/>
    <x v="5383"/>
    <s v="05Qd-614,68860843355903"/>
    <s v="PlátanoGranadillaGulupaBovinos DP"/>
    <n v="29.48836922603882"/>
    <n v="95.782430803516363"/>
    <n v="75.955456623656247"/>
    <n v="75"/>
    <n v="276.22625665321141"/>
    <n v="2397485.174533648"/>
    <n v="9737133.6839111745"/>
    <n v="6949455.42022119"/>
    <n v="8260184.571737621"/>
    <n v="27344258.850403633"/>
    <n v="0.1016776130478145"/>
    <n v="0.73513625707814578"/>
    <n v="0.43376177900487151"/>
    <n v="0.21796463297412441"/>
    <n v="0.113217"/>
    <n v="5.4999999999999997E-3"/>
    <n v="1.4728612880290139"/>
    <n v="0.74314443671910579"/>
    <n v="7.0233311583071467"/>
  </r>
  <r>
    <x v="8"/>
    <s v="MAQUENCAL_05Qd-61_102864"/>
    <s v="C114"/>
    <s v="MAQUENCAL_05Qd-61_102864_C114"/>
    <x v="0"/>
    <x v="6"/>
    <x v="1"/>
    <x v="5"/>
    <n v="0.47063089103079692"/>
    <n v="0.76504712824637566"/>
    <n v="0.47063089103079681"/>
    <n v="3"/>
    <x v="5384"/>
    <s v="05Qd-614,70630891030797"/>
    <s v="FríjolGranadillaGulupaBovinos DP"/>
    <n v="27.082668547499491"/>
    <n v="97.588716181718368"/>
    <n v="76.242204346989084"/>
    <n v="75"/>
    <n v="275.91358907620696"/>
    <n v="3589213.8962488868"/>
    <n v="9920758.6144052241"/>
    <n v="6975691.0668584704"/>
    <n v="8260184.571737621"/>
    <n v="28745848.149250202"/>
    <n v="0.1193694364054953"/>
    <n v="0.74899961240340707"/>
    <n v="0.43539932037618762"/>
    <n v="0.21796463297412441"/>
    <n v="0.113217"/>
    <n v="5.4999999999999997E-3"/>
    <n v="1.478421647217163"/>
    <n v="0.74594996228381316"/>
    <n v="7.0493975198089451"/>
  </r>
  <r>
    <x v="8"/>
    <s v="MAQUENCAL_05Qd-61_102864"/>
    <s v="C115"/>
    <s v="MAQUENCAL_05Qd-61_102864_C115"/>
    <x v="7"/>
    <x v="0"/>
    <x v="6"/>
    <x v="0"/>
    <n v="0.47118279016935027"/>
    <n v="1.240645111524153"/>
    <n v="3"/>
    <m/>
    <x v="5385"/>
    <s v="05Qd-614,7118279016935"/>
    <s v="Caña paneleraGulupaBovinos DP"/>
    <n v="30.070205006046791"/>
    <n v="200.98450806691289"/>
    <n v="75"/>
    <m/>
    <n v="306.05471307295966"/>
    <n v="6003145.9993955744"/>
    <n v="18388841.843010999"/>
    <n v="8260184.571737621"/>
    <m/>
    <n v="32652172.414144196"/>
    <n v="0.13551062735412209"/>
    <n v="1.147770043743916"/>
    <n v="0.21796463297412441"/>
    <m/>
    <n v="8.2211000000000006E-2"/>
    <n v="5.4999999999999997E-3"/>
    <n v="1.480155361788535"/>
    <n v="0.74682472241842035"/>
    <n v="7.0265189859004593"/>
  </r>
  <r>
    <x v="8"/>
    <s v="MAQUENCAL_05Qd-61_102864"/>
    <s v="C116"/>
    <s v="MAQUENCAL_05Qd-61_102864_C116"/>
    <x v="4"/>
    <x v="5"/>
    <x v="1"/>
    <x v="5"/>
    <n v="0.48603404619271823"/>
    <n v="0.48603404619271823"/>
    <n v="0.88827236954174671"/>
    <n v="3"/>
    <x v="5386"/>
    <s v="05Qd-614,86034046192718"/>
    <s v="CaféCaña paneleraGulupaBovinos DP"/>
    <n v="74.849243113678611"/>
    <n v="31.017990711588912"/>
    <n v="143.90012386576299"/>
    <n v="75"/>
    <n v="324.7673576910305"/>
    <n v="7007269.4921315052"/>
    <n v="6192359.7398860473"/>
    <n v="13165973.06134777"/>
    <n v="8260184.571737621"/>
    <n v="34625786.865102947"/>
    <n v="0.3040596825843257"/>
    <n v="0.13978179994936901"/>
    <n v="0.82177603165898905"/>
    <n v="0.21796463297412441"/>
    <n v="0.11178299999999999"/>
    <n v="5.4999999999999997E-3"/>
    <n v="1.526808522071367"/>
    <n v="0.77036396321545864"/>
    <n v="7.2747959472140087"/>
  </r>
  <r>
    <x v="8"/>
    <s v="MAQUENCAL_05Qd-61_102864"/>
    <s v="C117"/>
    <s v="MAQUENCAL_05Qd-61_102864_C117"/>
    <x v="5"/>
    <x v="5"/>
    <x v="1"/>
    <x v="5"/>
    <n v="0.50922711629038131"/>
    <n v="0.50922711629038131"/>
    <n v="1.073816930323052"/>
    <n v="3"/>
    <x v="5387"/>
    <s v="05Qd-615,09227116290382"/>
    <s v="PlátanoCaña paneleraGulupaBovinos DP"/>
    <n v="32.027151420028517"/>
    <n v="32.498138940911289"/>
    <n v="173.9583427123344"/>
    <n v="75"/>
    <n v="313.48363307327418"/>
    <n v="2603895.1195802419"/>
    <n v="6487853.100160189"/>
    <n v="15916114.541248281"/>
    <n v="8260184.571737621"/>
    <n v="33268047.332726333"/>
    <n v="0.11043148178685711"/>
    <n v="0.14645205095338559"/>
    <n v="0.99343067057726642"/>
    <n v="0.21796463297412441"/>
    <n v="0.109237"/>
    <n v="5.4999999999999997E-3"/>
    <n v="1.599666333896486"/>
    <n v="0.80712497932025473"/>
    <n v="7.6137994761205574"/>
  </r>
  <r>
    <x v="8"/>
    <s v="MAQUENCAL_05Qd-61_102864"/>
    <s v="C118"/>
    <s v="MAQUENCAL_05Qd-61_102864_C118"/>
    <x v="0"/>
    <x v="5"/>
    <x v="1"/>
    <x v="5"/>
    <n v="0.511387783236951"/>
    <n v="0.51138778323695111"/>
    <n v="1.09110226589561"/>
    <n v="3"/>
    <x v="5388"/>
    <s v="05Qd-615,11387783236951"/>
    <s v="FríjolCaña paneleraGulupaBovinos DP"/>
    <n v="29.42804243536273"/>
    <n v="32.636029584179028"/>
    <n v="176.75856707508871"/>
    <n v="75"/>
    <n v="313.82263909463046"/>
    <n v="3900041.7799728941"/>
    <n v="6515381.2684357427"/>
    <n v="16172317.785104729"/>
    <n v="8260184.571737621"/>
    <n v="34847925.405250981"/>
    <n v="0.12970689479381381"/>
    <n v="0.14707345169114969"/>
    <n v="1.009422020707901"/>
    <n v="0.21796463297412441"/>
    <n v="0.109237"/>
    <n v="5.4999999999999997E-3"/>
    <n v="1.606453769330737"/>
    <n v="0.81054963643056754"/>
    <n v="7.6456182381308153"/>
  </r>
  <r>
    <x v="8"/>
    <s v="MAQUENCAL_05Qd-61_102864"/>
    <s v="C119"/>
    <s v="MAQUENCAL_05Qd-61_102864_C119"/>
    <x v="2"/>
    <x v="5"/>
    <x v="1"/>
    <x v="5"/>
    <n v="0.73763063326453693"/>
    <n v="0.46720382915806702"/>
    <n v="0.46720382915806702"/>
    <n v="3"/>
    <x v="5389"/>
    <s v="05Qd-614,67203829158067"/>
    <s v="GranadillaCaña paneleraGulupaBovinos DP"/>
    <n v="94.091493005921365"/>
    <n v="29.816273462245391"/>
    <n v="75.687020323606845"/>
    <n v="75"/>
    <n v="274.59478679177357"/>
    <n v="9565234.8581219614"/>
    <n v="5952451.6948178299"/>
    <n v="6924895.1557808686"/>
    <n v="8260184.571737621"/>
    <n v="30702766.280458283"/>
    <n v="0.72215820178086554"/>
    <n v="0.13436629119816279"/>
    <n v="0.43222880939037972"/>
    <n v="0.21796463297412441"/>
    <n v="0.109237"/>
    <n v="5.4999999999999997E-3"/>
    <n v="1.4676560078263889"/>
    <n v="0.74051806921553642"/>
    <n v="6.9949493686225974"/>
  </r>
  <r>
    <x v="8"/>
    <s v="MAQUENCAL_05Qd-61_102864"/>
    <s v="C120"/>
    <s v="MAQUENCAL_05Qd-61_102864_C120"/>
    <x v="9"/>
    <x v="0"/>
    <x v="6"/>
    <x v="0"/>
    <n v="0.46858639198026297"/>
    <n v="1.217277527822368"/>
    <n v="3"/>
    <m/>
    <x v="5390"/>
    <s v="05Qd-614,68586391980263"/>
    <s v="YucaGulupaBovinos DP"/>
    <n v="32.938297151437538"/>
    <n v="197.19895950722369"/>
    <n v="75"/>
    <m/>
    <n v="305.13725665866122"/>
    <n v="2291359.1901067211"/>
    <n v="18042487.51738314"/>
    <n v="8260184.571737621"/>
    <m/>
    <n v="28594031.27922748"/>
    <n v="0.11949939099098331"/>
    <n v="1.126151764416125"/>
    <n v="0.21796463297412441"/>
    <m/>
    <n v="8.6191000000000004E-2"/>
    <n v="5.4999999999999997E-3"/>
    <n v="1.4719991371107739"/>
    <n v="0.74270943128871714"/>
    <n v="6.9922634882021244"/>
  </r>
  <r>
    <x v="8"/>
    <s v="MAQUENCAL_05Qd-61_102864"/>
    <s v="C121"/>
    <s v="MAQUENCAL_05Qd-61_102864_C121"/>
    <x v="4"/>
    <x v="7"/>
    <x v="1"/>
    <x v="5"/>
    <n v="0.48327187609073569"/>
    <n v="0.48327187609073591"/>
    <n v="0.86617500872588671"/>
    <n v="3"/>
    <x v="5391"/>
    <s v="05Qd-614,83271876090736"/>
    <s v="CaféYucaGulupaBovinos DP"/>
    <n v="74.423868917973309"/>
    <n v="33.970582441241348"/>
    <n v="140.32035141359361"/>
    <n v="75"/>
    <n v="323.7148027728083"/>
    <n v="6967446.6228503995"/>
    <n v="2363170.321530092"/>
    <n v="12838445.97933509"/>
    <n v="8260184.571737621"/>
    <n v="30429247.495453205"/>
    <n v="0.30233168724936582"/>
    <n v="0.12324449848374031"/>
    <n v="0.8013328859482175"/>
    <n v="0.21796463297412441"/>
    <n v="0.115763"/>
    <n v="5.4999999999999997E-3"/>
    <n v="1.5181315479290129"/>
    <n v="0.76598592360381634"/>
    <n v="7.238099232440188"/>
  </r>
  <r>
    <x v="8"/>
    <s v="MAQUENCAL_05Qd-61_102864"/>
    <s v="C122"/>
    <s v="MAQUENCAL_05Qd-61_102864_C122"/>
    <x v="5"/>
    <x v="7"/>
    <x v="1"/>
    <x v="5"/>
    <n v="0.50619586236495639"/>
    <n v="0.50619586236495651"/>
    <n v="1.0495668989196529"/>
    <n v="3"/>
    <x v="5392"/>
    <s v="05Qd-615,06195862364957"/>
    <s v="PlátanoYucaGulupaBovinos DP"/>
    <n v="31.836504800167891"/>
    <n v="35.581975953128833"/>
    <n v="170.0298376249838"/>
    <n v="75"/>
    <n v="312.44831837828053"/>
    <n v="2588395.027283269"/>
    <n v="2475267.231560566"/>
    <n v="15556680.575787099"/>
    <n v="8260184.571737621"/>
    <n v="28880527.406368557"/>
    <n v="0.1097741211476683"/>
    <n v="0.12909059740112069"/>
    <n v="0.97099600384934404"/>
    <n v="0.21796463297412441"/>
    <n v="0.113217"/>
    <n v="5.4999999999999997E-3"/>
    <n v="1.590144070256408"/>
    <n v="0.8023204418484563"/>
    <n v="7.5731401357544303"/>
  </r>
  <r>
    <x v="8"/>
    <s v="MAQUENCAL_05Qd-61_102864"/>
    <s v="C123"/>
    <s v="MAQUENCAL_05Qd-61_102864_C123"/>
    <x v="0"/>
    <x v="7"/>
    <x v="1"/>
    <x v="5"/>
    <n v="0.50833082853457001"/>
    <n v="0.50833082853457001"/>
    <n v="1.0666466282765621"/>
    <n v="3"/>
    <x v="5393"/>
    <s v="05Qd-615,0833082853457"/>
    <s v="FríjolYucaGulupaBovinos DP"/>
    <n v="29.252128587489349"/>
    <n v="35.732048920049209"/>
    <n v="172.79675378080299"/>
    <n v="75"/>
    <n v="312.78093128834155"/>
    <n v="3876728.2565576378"/>
    <n v="2485707.0873417752"/>
    <n v="15809836.3243152"/>
    <n v="8260184.571737621"/>
    <n v="30432456.239952233"/>
    <n v="0.12893153778496749"/>
    <n v="0.12963505870307401"/>
    <n v="0.98679713950773529"/>
    <n v="0.21796463297412441"/>
    <n v="0.113217"/>
    <n v="5.4999999999999997E-3"/>
    <n v="1.5968507702656649"/>
    <n v="0.80570436322729366"/>
    <n v="7.6045804188386601"/>
  </r>
  <r>
    <x v="8"/>
    <s v="MAQUENCAL_05Qd-61_102864"/>
    <s v="C124"/>
    <s v="MAQUENCAL_05Qd-61_102864_C124"/>
    <x v="2"/>
    <x v="7"/>
    <x v="1"/>
    <x v="5"/>
    <n v="0.71788237234775731"/>
    <n v="0.46473529654346962"/>
    <n v="0.46473529654346951"/>
    <n v="3"/>
    <x v="5394"/>
    <s v="05Qd-614,6473529654347"/>
    <s v="GranadillaYucaGulupaBovinos DP"/>
    <n v="91.572422796341428"/>
    <n v="32.667592478773912"/>
    <n v="75.28711804004206"/>
    <n v="75"/>
    <n v="274.52713331515741"/>
    <n v="9309149.0270977449"/>
    <n v="2272527.5657315799"/>
    <n v="6888306.5653673047"/>
    <n v="8260184.571737621"/>
    <n v="26730167.729934249"/>
    <n v="0.70282417747544279"/>
    <n v="0.11851728061129389"/>
    <n v="0.42994507187292069"/>
    <n v="0.21796463297412441"/>
    <n v="0.113217"/>
    <n v="5.4999999999999997E-3"/>
    <n v="1.4599014551103759"/>
    <n v="0.73660544502139935"/>
    <n v="6.9625768655664713"/>
  </r>
  <r>
    <x v="8"/>
    <s v="MAQUENCAL_05Qd-61_102864"/>
    <s v="C125"/>
    <s v="MAQUENCAL_05Qd-61_102864_C125"/>
    <x v="7"/>
    <x v="7"/>
    <x v="1"/>
    <x v="5"/>
    <n v="0.50419893726163745"/>
    <n v="0.50419893726163734"/>
    <n v="1.0335914980931"/>
    <n v="3"/>
    <x v="5395"/>
    <s v="05Qd-615,04198937261637"/>
    <s v="Caña paneleraYucaGulupaBovinos DP"/>
    <n v="32.17724781891787"/>
    <n v="35.441606293300843"/>
    <n v="167.44182269108219"/>
    <n v="75"/>
    <n v="310.06067680330091"/>
    <n v="6423791.1406607777"/>
    <n v="2465502.3882664442"/>
    <n v="15319893.18473593"/>
    <n v="8260184.571737621"/>
    <n v="32469371.285400774"/>
    <n v="0.1450059631317378"/>
    <n v="0.12858133947603931"/>
    <n v="0.95621652635396803"/>
    <n v="0.21796463297412441"/>
    <n v="0.109237"/>
    <n v="5.4999999999999997E-3"/>
    <n v="1.58387100710462"/>
    <n v="0.79915531555969532"/>
    <n v="7.5397526952806899"/>
  </r>
  <r>
    <x v="8"/>
    <s v="MAQUENCAL_05Qd-61_102864"/>
    <s v="C126"/>
    <s v="MAQUENCAL_05Qd-61_102864_C126"/>
    <x v="4"/>
    <x v="3"/>
    <x v="8"/>
    <x v="0"/>
    <n v="1.2282276880481979"/>
    <n v="0.1784735275660585"/>
    <n v="0.37803406004632822"/>
    <m/>
    <x v="5396"/>
    <s v="05Qd-611,78473527566058"/>
    <s v="CaféPlátanoPiscicultura cachama"/>
    <n v="189.1470639594225"/>
    <n v="11.22485136585952"/>
    <n v="752.78826269173885"/>
    <m/>
    <n v="953.16017801702083"/>
    <n v="17707653.353236001"/>
    <n v="912611.1562733911"/>
    <n v="31379735.49051401"/>
    <m/>
    <n v="50000000.000023402"/>
    <n v="0.76837111287701076"/>
    <n v="3.8703940694329461E-2"/>
    <n v="0.65816470583416953"/>
    <m/>
    <n v="7.8413999999999998E-2"/>
    <n v="5.4999999999999997E-3"/>
    <n v="0.56064982481484338"/>
    <n v="0.28288054119220268"/>
    <n v="2.7121796416676309"/>
  </r>
  <r>
    <x v="8"/>
    <s v="MAQUENCAL_05Qd-61_102864"/>
    <s v="C127"/>
    <s v="MAQUENCAL_05Qd-61_102864_C127"/>
    <x v="4"/>
    <x v="2"/>
    <x v="8"/>
    <x v="0"/>
    <n v="1.283333250418361"/>
    <n v="0.18288751663573311"/>
    <n v="0.36265439930323701"/>
    <m/>
    <x v="5397"/>
    <s v="05Qd-611,82887516635733"/>
    <s v="CaféFríjolPiscicultura cachama"/>
    <n v="197.63332056442769"/>
    <n v="10.524345275492641"/>
    <n v="722.16237652116183"/>
    <m/>
    <n v="930.32004236108219"/>
    <n v="18502123.471261621"/>
    <n v="1394771.207477896"/>
    <n v="30103105.32128296"/>
    <m/>
    <n v="50000000.000022478"/>
    <n v="0.80284478799124115"/>
    <n v="4.6387052364098923E-2"/>
    <n v="0.63138841512754529"/>
    <m/>
    <n v="7.8413999999999998E-2"/>
    <n v="5.4999999999999997E-3"/>
    <n v="0.5745157590651303"/>
    <n v="0.28987671386763703"/>
    <n v="2.7771816392900992"/>
  </r>
  <r>
    <x v="8"/>
    <s v="MAQUENCAL_05Qd-61_102864"/>
    <s v="C128"/>
    <s v="MAQUENCAL_05Qd-61_102864_C128"/>
    <x v="5"/>
    <x v="2"/>
    <x v="8"/>
    <x v="0"/>
    <n v="2.498560632629593"/>
    <n v="0.32413537432417971"/>
    <n v="0.41865773628802477"/>
    <m/>
    <x v="5398"/>
    <s v="05Qd-613,2413537432418"/>
    <s v="PlátanoFríjolPiscicultura cachama"/>
    <n v="157.14359497642829"/>
    <n v="18.652517449745979"/>
    <n v="833.68316051758757"/>
    <m/>
    <n v="1009.4792729437618"/>
    <n v="12776204.622947739"/>
    <n v="2471982.2093319651"/>
    <n v="34751813.167748958"/>
    <m/>
    <n v="50000000.000028662"/>
    <n v="0.54184025981494033"/>
    <n v="8.2212743977380945E-2"/>
    <n v="0.72889132216139196"/>
    <m/>
    <n v="7.5867999999999991E-2"/>
    <n v="5.4999999999999997E-3"/>
    <n v="1.0182263067775279"/>
    <n v="0.51375456830382482"/>
    <n v="4.8547026183231514"/>
  </r>
  <r>
    <x v="8"/>
    <s v="MAQUENCAL_05Qd-61_102864"/>
    <s v="C129"/>
    <s v="MAQUENCAL_05Qd-61_102864_C129"/>
    <x v="4"/>
    <x v="3"/>
    <x v="2"/>
    <x v="7"/>
    <n v="1.1837683417307829"/>
    <n v="0.19384595634613699"/>
    <n v="0.19384595634613699"/>
    <n v="0.36699930903831351"/>
    <x v="5399"/>
    <s v="05Qd-611,93845956346137"/>
    <s v="CaféPlátanoFríjolPiscicultura cachama"/>
    <n v="182.3003246265406"/>
    <n v="12.19167950301714"/>
    <n v="11.1549536697368"/>
    <n v="730.81449916487236"/>
    <n v="936.46145696416693"/>
    <n v="17066672.287134711"/>
    <n v="991216.9315670142"/>
    <n v="1478344.52329582"/>
    <n v="30463766.258025412"/>
    <n v="50000000.000022955"/>
    <n v="0.74055764006564373"/>
    <n v="4.2037620371903749E-2"/>
    <n v="4.9166518814440612E-2"/>
    <n v="0.63895298811155687"/>
    <n v="0.10544000000000001"/>
    <n v="5.4999999999999997E-3"/>
    <n v="0.60894017700357184"/>
    <n v="0.30724584080862721"/>
    <n v="2.9655855812735701"/>
  </r>
  <r>
    <x v="8"/>
    <s v="MAQUENCAL_05Qd-61_102864"/>
    <s v="C130"/>
    <s v="MAQUENCAL_05Qd-61_102864_C130"/>
    <x v="4"/>
    <x v="6"/>
    <x v="8"/>
    <x v="0"/>
    <n v="0.12360290536082311"/>
    <n v="0.67242614824740787"/>
    <n v="0.44"/>
    <m/>
    <x v="5400"/>
    <s v="05Qd-611,23602905360823"/>
    <s v="CaféGranadillaPiscicultura cachama"/>
    <n v="19.03484742556676"/>
    <n v="85.774068173940947"/>
    <n v="876.18252054794527"/>
    <m/>
    <n v="980.99143614745299"/>
    <n v="1782012.7512842731"/>
    <n v="8719694.8481695056"/>
    <n v="36523385.25828626"/>
    <m/>
    <n v="47025092.857740037"/>
    <n v="7.7325159553967446E-2"/>
    <n v="0.65832143643447549"/>
    <n v="0.76604862146957065"/>
    <m/>
    <n v="7.8413999999999998E-2"/>
    <n v="5.4999999999999997E-3"/>
    <n v="0.3882813780968265"/>
    <n v="0.1959106049969046"/>
    <n v="1.904135036701962"/>
  </r>
  <r>
    <x v="8"/>
    <s v="MAQUENCAL_05Qd-61_102864"/>
    <s v="C131"/>
    <s v="MAQUENCAL_05Qd-61_102864_C131"/>
    <x v="5"/>
    <x v="6"/>
    <x v="8"/>
    <x v="0"/>
    <n v="0.12882613798119011"/>
    <n v="0.71943524183071073"/>
    <n v="0.44000000000000011"/>
    <m/>
    <x v="5401"/>
    <s v="05Qd-611,2882613798119"/>
    <s v="PlátanoGranadillaPiscicultura cachama"/>
    <n v="8.1023458806311748"/>
    <n v="91.770505415887428"/>
    <n v="876.18252054794527"/>
    <m/>
    <n v="976.05537184446393"/>
    <n v="658742.90907223627"/>
    <n v="9329285.8823727537"/>
    <n v="36523385.25828626"/>
    <m/>
    <n v="46511414.049731255"/>
    <n v="2.793736007967897E-2"/>
    <n v="0.70434447419691559"/>
    <n v="0.76604862146957076"/>
    <m/>
    <n v="7.5867999999999991E-2"/>
    <n v="5.4999999999999997E-3"/>
    <n v="0.4046894386843668"/>
    <n v="0.2041894287001863"/>
    <n v="1.9785082471964539"/>
  </r>
  <r>
    <x v="8"/>
    <s v="MAQUENCAL_05Qd-61_102864"/>
    <s v="C132"/>
    <s v="MAQUENCAL_05Qd-61_102864_C132"/>
    <x v="4"/>
    <x v="3"/>
    <x v="5"/>
    <x v="7"/>
    <n v="0.13341656246224209"/>
    <n v="0.13341656246224221"/>
    <n v="0.62733249969793725"/>
    <n v="0.44000000000000011"/>
    <x v="5402"/>
    <s v="05Qd-611,33416562462242"/>
    <s v="CaféPlátanoGranadillaPiscicultura cachama"/>
    <n v="20.546150619185291"/>
    <n v="8.3910544258631319"/>
    <n v="80.02196335919642"/>
    <n v="876.18252054794527"/>
    <n v="985.14168895219018"/>
    <n v="1923498.6009931359"/>
    <n v="682215.70445298555"/>
    <n v="8134942.3724265276"/>
    <n v="36523385.25828626"/>
    <n v="47264041.93615891"/>
    <n v="8.3464518486995196E-2"/>
    <n v="2.8932843943865361E-2"/>
    <n v="0.61417366561305231"/>
    <n v="0.76604862146957076"/>
    <n v="0.10544000000000001"/>
    <n v="5.4999999999999997E-3"/>
    <n v="0.41910962030023707"/>
    <n v="0.2114652515026538"/>
    <n v="2.075680496425313"/>
  </r>
  <r>
    <x v="8"/>
    <s v="MAQUENCAL_05Qd-61_102864"/>
    <s v="C133"/>
    <s v="MAQUENCAL_05Qd-61_102864_C133"/>
    <x v="0"/>
    <x v="6"/>
    <x v="8"/>
    <x v="0"/>
    <n v="0.12930996331872921"/>
    <n v="0.72378966986856308"/>
    <n v="0.44"/>
    <m/>
    <x v="5403"/>
    <s v="05Qd-611,29309963318729"/>
    <s v="FríjolGranadillaPiscicultura cachama"/>
    <n v="7.4412006164323268"/>
    <n v="92.325952297824941"/>
    <n v="876.18252054794527"/>
    <m/>
    <n v="975.94967346220255"/>
    <n v="986167.98453343729"/>
    <n v="9385751.9847504608"/>
    <n v="36523385.25828626"/>
    <m/>
    <n v="46895305.227570161"/>
    <n v="3.2797799160960532E-2"/>
    <n v="0.70860756439381078"/>
    <n v="0.76604862146957065"/>
    <m/>
    <n v="7.5867999999999991E-2"/>
    <n v="5.4999999999999997E-3"/>
    <n v="0.40620930885464679"/>
    <n v="0.20495629186018591"/>
    <n v="1.985633233902125"/>
  </r>
  <r>
    <x v="8"/>
    <s v="MAQUENCAL_05Qd-61_102864"/>
    <s v="C134"/>
    <s v="MAQUENCAL_05Qd-61_102864_C134"/>
    <x v="4"/>
    <x v="2"/>
    <x v="5"/>
    <x v="7"/>
    <n v="0.13393555157749931"/>
    <n v="0.13393555157749931"/>
    <n v="0.63148441261999433"/>
    <n v="0.44"/>
    <x v="5404"/>
    <s v="05Qd-611,33935551577499"/>
    <s v="CaféFríjolGranadillaPiscicultura cachama"/>
    <n v="20.626074942934888"/>
    <n v="7.7073821953233663"/>
    <n v="80.551577597067734"/>
    <n v="876.18252054794527"/>
    <n v="985.0675552832713"/>
    <n v="1930980.9916251861"/>
    <n v="1021444.51646771"/>
    <n v="8188782.3573986609"/>
    <n v="36523385.25828626"/>
    <n v="47664593.123777822"/>
    <n v="8.3789194642680059E-2"/>
    <n v="3.3971019776130741E-2"/>
    <n v="0.61823848862138331"/>
    <n v="0.76604862146957065"/>
    <n v="0.10544000000000001"/>
    <n v="5.4999999999999997E-3"/>
    <n v="0.42073995259947422"/>
    <n v="0.21228784925033639"/>
    <n v="2.0833233176248029"/>
  </r>
  <r>
    <x v="8"/>
    <s v="MAQUENCAL_05Qd-61_102864"/>
    <s v="C135"/>
    <s v="MAQUENCAL_05Qd-61_102864_C135"/>
    <x v="5"/>
    <x v="2"/>
    <x v="5"/>
    <x v="7"/>
    <n v="0.14009030491171251"/>
    <n v="0.14009030491171251"/>
    <n v="0.6807224392936998"/>
    <n v="0.44"/>
    <x v="5405"/>
    <s v="05Qd-611,40090304911713"/>
    <s v="PlátanoFríjolGranadillaPiscicultura cachama"/>
    <n v="8.8107904397747969"/>
    <n v="8.0615602735558163"/>
    <n v="86.832335517723166"/>
    <n v="876.18252054794527"/>
    <n v="979.88720677899903"/>
    <n v="716341.39186748234"/>
    <n v="1068383.0549617689"/>
    <n v="8827277.1105247308"/>
    <n v="36523385.25828626"/>
    <n v="47135386.815640241"/>
    <n v="3.0380118144673219E-2"/>
    <n v="3.5532093328082943E-2"/>
    <n v="0.6664437057021243"/>
    <n v="0.76604862146957065"/>
    <n v="0.102894"/>
    <n v="5.4999999999999997E-3"/>
    <n v="0.44007425626715962"/>
    <n v="0.22204313328506431"/>
    <n v="2.1714144386693479"/>
  </r>
  <r>
    <x v="8"/>
    <s v="MAQUENCAL_05Qd-61_102864"/>
    <s v="C136"/>
    <s v="MAQUENCAL_05Qd-61_102864_C136"/>
    <x v="4"/>
    <x v="5"/>
    <x v="8"/>
    <x v="0"/>
    <n v="1.3195993505835231"/>
    <n v="0.18493037635120979"/>
    <n v="0.34477403657736572"/>
    <m/>
    <x v="5406"/>
    <s v="05Qd-611,8493037635121"/>
    <s v="CaféCaña paneleraPiscicultura cachama"/>
    <n v="203.21829998986249"/>
    <n v="11.801989471490661"/>
    <n v="686.55678269964937"/>
    <m/>
    <n v="901.57707216100255"/>
    <n v="19024980.541206788"/>
    <n v="2356121.8111562878"/>
    <n v="28618897.647658192"/>
    <m/>
    <n v="50000000.000021264"/>
    <n v="0.82553262023503016"/>
    <n v="5.3185370601458927E-2"/>
    <n v="0.60025835326952348"/>
    <m/>
    <n v="7.4434E-2"/>
    <n v="5.4999999999999997E-3"/>
    <n v="0.58093311942788439"/>
    <n v="0.29311464651666758"/>
    <n v="2.8032855294566512"/>
  </r>
  <r>
    <x v="8"/>
    <s v="MAQUENCAL_05Qd-61_102864"/>
    <s v="C137"/>
    <s v="MAQUENCAL_05Qd-61_102864_C137"/>
    <x v="5"/>
    <x v="5"/>
    <x v="8"/>
    <x v="0"/>
    <n v="2.6264920530700868"/>
    <n v="0.33506894058476488"/>
    <n v="0.38912841219280259"/>
    <m/>
    <x v="5407"/>
    <s v="05Qd-613,35068940584765"/>
    <s v="PlátanoCaña paneleraPiscicultura cachama"/>
    <n v="165.18966880626459"/>
    <n v="21.38361575328647"/>
    <n v="774.8807113907036"/>
    <m/>
    <n v="961.45399595025469"/>
    <n v="13430372.460184461"/>
    <n v="4268975.4637901615"/>
    <n v="32300652.076052152"/>
    <m/>
    <n v="50000000.000026777"/>
    <n v="0.56958359058895403"/>
    <n v="9.6364729979215039E-2"/>
    <n v="0.67748019030668039"/>
    <m/>
    <n v="7.1887999999999994E-2"/>
    <n v="5.4999999999999997E-3"/>
    <n v="1.0525725882243939"/>
    <n v="0.53108427082685317"/>
    <n v="5.0117342648989016"/>
  </r>
  <r>
    <x v="8"/>
    <s v="MAQUENCAL_05Qd-61_102864"/>
    <s v="C138"/>
    <s v="MAQUENCAL_05Qd-61_102864_C138"/>
    <x v="4"/>
    <x v="3"/>
    <x v="4"/>
    <x v="7"/>
    <n v="1.221053643907827"/>
    <n v="0.19614249986819071"/>
    <n v="0.19614249986819071"/>
    <n v="0.34808635503769952"/>
    <x v="5408"/>
    <s v="05Qd-611,96142499868191"/>
    <s v="CaféPlátanoCaña paneleraPiscicultura cachama"/>
    <n v="188.0422611618053"/>
    <n v="12.336117504785999"/>
    <n v="12.517530997503441"/>
    <n v="693.15268164836027"/>
    <n v="906.04859131245496"/>
    <n v="17604223.437093679"/>
    <n v="1002960.136666817"/>
    <n v="2498970.8621827522"/>
    <n v="28893845.564078432"/>
    <n v="50000000.000021681"/>
    <n v="0.76388307834269265"/>
    <n v="4.2535651006988348E-2"/>
    <n v="5.6409940605834333E-2"/>
    <n v="0.60602516461135747"/>
    <n v="0.10145999999999999"/>
    <n v="5.4999999999999997E-3"/>
    <n v="0.61615444984771972"/>
    <n v="0.31088586229108239"/>
    <n v="2.9954253108207101"/>
  </r>
  <r>
    <x v="8"/>
    <s v="MAQUENCAL_05Qd-61_102864"/>
    <s v="C139"/>
    <s v="MAQUENCAL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MAQUENCAL_05Qd-61_102864"/>
    <s v="C140"/>
    <s v="MAQUENCAL_05Qd-61_102864_C140"/>
    <x v="4"/>
    <x v="2"/>
    <x v="4"/>
    <x v="7"/>
    <n v="1.281567859815115"/>
    <n v="0.2014868107291114"/>
    <n v="0.2014868107291114"/>
    <n v="0.33032662601777568"/>
    <x v="5409"/>
    <s v="05Qd-612,01486810729111"/>
    <s v="CaféFríjolCaña paneleraPiscicultura cachama"/>
    <n v="197.36145041152781"/>
    <n v="11.59465010832068"/>
    <n v="12.85859719634777"/>
    <n v="657.78730860989367"/>
    <n v="879.60200632608996"/>
    <n v="18476671.411240879"/>
    <n v="1536616.645362688"/>
    <n v="2567060.5272418922"/>
    <n v="27419651.416175149"/>
    <n v="50000000.000020608"/>
    <n v="0.80174037131371589"/>
    <n v="5.1104522669976782E-2"/>
    <n v="5.7946946907101213E-2"/>
    <n v="0.57510512839911709"/>
    <n v="0.10145999999999999"/>
    <n v="5.4999999999999997E-3"/>
    <n v="0.63294286092914576"/>
    <n v="0.31935659500564162"/>
    <n v="3.0741275632259009"/>
  </r>
  <r>
    <x v="8"/>
    <s v="MAQUENCAL_05Qd-61_102864"/>
    <s v="C141"/>
    <s v="MAQUENCAL_05Qd-61_102864_C141"/>
    <x v="5"/>
    <x v="2"/>
    <x v="4"/>
    <x v="7"/>
    <n v="2.492475466171125"/>
    <n v="0.35672030326182352"/>
    <n v="0.35672030326182369"/>
    <n v="0.36128695992346321"/>
    <x v="5410"/>
    <s v="05Qd-613,56720303261823"/>
    <s v="PlátanoFríjolCaña paneleraPiscicultura cachama"/>
    <n v="156.76087665419681"/>
    <n v="20.527631996794032"/>
    <n v="22.76537444214993"/>
    <n v="719.43936178828289"/>
    <n v="919.49324488142361"/>
    <n v="12745088.575243009"/>
    <n v="2720487.5284263301"/>
    <n v="4544826.5643567434"/>
    <n v="29989597.331999261"/>
    <n v="50000000.000025347"/>
    <n v="0.54052062476914076"/>
    <n v="9.047748961292644E-2"/>
    <n v="0.1025915909780757"/>
    <n v="0.62900767637341148"/>
    <n v="9.8914000000000002E-2"/>
    <n v="5.4999999999999997E-3"/>
    <n v="1.1205873400894979"/>
    <n v="0.5654016806699903"/>
    <n v="5.3576060533777241"/>
  </r>
  <r>
    <x v="8"/>
    <s v="MAQUENCAL_05Qd-61_102864"/>
    <s v="C142"/>
    <s v="MAQUENCAL_05Qd-61_102864_C142"/>
    <x v="2"/>
    <x v="5"/>
    <x v="8"/>
    <x v="0"/>
    <n v="0.71535872939310774"/>
    <n v="0.12837319215478971"/>
    <n v="0.44000000000000011"/>
    <m/>
    <x v="5411"/>
    <s v="05Qd-611,2837319215479"/>
    <s v="GranadillaCaña paneleraPiscicultura cachama"/>
    <n v="91.250509195267199"/>
    <n v="8.1925916776114587"/>
    <n v="876.18252054794539"/>
    <m/>
    <n v="975.62562142082402"/>
    <n v="9276423.6541662626"/>
    <n v="1635550.005204316"/>
    <n v="36523385.258286268"/>
    <m/>
    <n v="47435358.917656846"/>
    <n v="0.70035347008358606"/>
    <n v="3.6919709648339377E-2"/>
    <n v="0.76604862146957087"/>
    <m/>
    <n v="7.1887999999999994E-2"/>
    <n v="5.4999999999999997E-3"/>
    <n v="0.4032665722139992"/>
    <n v="0.2034715095653418"/>
    <n v="1.967858003327239"/>
  </r>
  <r>
    <x v="8"/>
    <s v="MAQUENCAL_05Qd-61_102864"/>
    <s v="C143"/>
    <s v="MAQUENCAL_05Qd-61_102864_C143"/>
    <x v="4"/>
    <x v="6"/>
    <x v="4"/>
    <x v="7"/>
    <n v="0.13293082301476331"/>
    <n v="0.62344658411810649"/>
    <n v="0.13293082301476331"/>
    <n v="0.44000000000000011"/>
    <x v="5412"/>
    <s v="05Qd-611,32930823014763"/>
    <s v="CaféGranadillaCaña paneleraPiscicultura cachama"/>
    <n v="20.47134674427355"/>
    <n v="79.526279500483739"/>
    <n v="8.4834530952197564"/>
    <n v="876.18252054794539"/>
    <n v="984.66359988792237"/>
    <n v="1916495.578801366"/>
    <n v="8084551.7114592446"/>
    <n v="1693616.9041543789"/>
    <n v="36523385.258286268"/>
    <n v="48218049.452701256"/>
    <n v="8.3160643103416546E-2"/>
    <n v="0.61036926042588813"/>
    <n v="3.8230469357669057E-2"/>
    <n v="0.76604862146957087"/>
    <n v="0.10145999999999999"/>
    <n v="5.4999999999999997E-3"/>
    <n v="0.41758373721915182"/>
    <n v="0.2106953544783999"/>
    <n v="2.0645473218451849"/>
  </r>
  <r>
    <x v="8"/>
    <s v="MAQUENCAL_05Qd-61_102864"/>
    <s v="C144"/>
    <s v="MAQUENCAL_05Qd-61_102864_C144"/>
    <x v="5"/>
    <x v="6"/>
    <x v="4"/>
    <x v="7"/>
    <n v="0.13899149268291169"/>
    <n v="0.67193194146329327"/>
    <n v="0.13899149268291169"/>
    <n v="0.44000000000000011"/>
    <x v="5413"/>
    <s v="05Qd-611,38991492682912"/>
    <s v="PlátanoGranadillaCaña paneleraPiscicultura cachama"/>
    <n v="8.7416821293408447"/>
    <n v="85.711027605838183"/>
    <n v="8.8702362783017392"/>
    <n v="876.18252054794527"/>
    <n v="979.50546656142603"/>
    <n v="710722.69697010005"/>
    <n v="8713286.2152503263"/>
    <n v="1770833.4019363259"/>
    <n v="36523385.25828626"/>
    <n v="47718227.572443008"/>
    <n v="3.0141828668818219E-2"/>
    <n v="0.6578375960590499"/>
    <n v="3.9973498105857638E-2"/>
    <n v="0.76604862146957076"/>
    <n v="9.8914000000000002E-2"/>
    <n v="5.4999999999999997E-3"/>
    <n v="0.43662249010338738"/>
    <n v="0.22030151590241501"/>
    <n v="2.151252932834919"/>
  </r>
  <r>
    <x v="8"/>
    <s v="MAQUENCAL_05Qd-61_102864"/>
    <s v="C145"/>
    <s v="MAQUENCAL_05Qd-61_102864_C145"/>
    <x v="0"/>
    <x v="6"/>
    <x v="4"/>
    <x v="7"/>
    <n v="0.13955485240443349"/>
    <n v="0.676438819235468"/>
    <n v="0.13955485240443349"/>
    <n v="0.44"/>
    <x v="5414"/>
    <s v="05Qd-611,39554852404434"/>
    <s v="FríjolGranadillaCaña paneleraPiscicultura cachama"/>
    <n v="8.0307474156369434"/>
    <n v="86.28592083729518"/>
    <n v="8.9061890819094867"/>
    <n v="876.18252054794527"/>
    <n v="979.40537788278687"/>
    <n v="1064299.4862531831"/>
    <n v="8771729.2115463335"/>
    <n v="1778010.936279756"/>
    <n v="36523385.25828626"/>
    <n v="48137424.89236553"/>
    <n v="3.5396282727389462E-2"/>
    <n v="0.66224993822710176"/>
    <n v="4.0135518516794172E-2"/>
    <n v="0.76604862146957065"/>
    <n v="9.8914000000000002E-2"/>
    <n v="5.4999999999999997E-3"/>
    <n v="0.43839220650607369"/>
    <n v="0.22119444106102709"/>
    <n v="2.159549171611435"/>
  </r>
  <r>
    <x v="8"/>
    <s v="MAQUENCAL_05Qd-61_102864"/>
    <s v="C146"/>
    <s v="MAQUENCAL_05Qd-61_102864_C146"/>
    <x v="4"/>
    <x v="7"/>
    <x v="8"/>
    <x v="0"/>
    <n v="1.1817208394610299"/>
    <n v="0.17428441791212729"/>
    <n v="0.38683892174811618"/>
    <m/>
    <x v="5415"/>
    <s v="05Qd-611,74284417912127"/>
    <s v="CaféYucaPiscicultura cachama"/>
    <n v="181.9850092769986"/>
    <n v="12.25095744200947"/>
    <n v="770.32159432571314"/>
    <m/>
    <n v="964.55756104472118"/>
    <n v="17037152.95551113"/>
    <n v="852240.29017934832"/>
    <n v="32110606.754332948"/>
    <m/>
    <n v="50000000.000023425"/>
    <n v="0.73927673619664802"/>
    <n v="4.4446194247558211E-2"/>
    <n v="0.67349414258163531"/>
    <m/>
    <n v="7.8413999999999998E-2"/>
    <n v="5.4999999999999997E-3"/>
    <n v="0.54749031804856751"/>
    <n v="0.2762408023907218"/>
    <n v="2.650489299560562"/>
  </r>
  <r>
    <x v="8"/>
    <s v="MAQUENCAL_05Qd-61_102864"/>
    <s v="C147"/>
    <s v="MAQUENCAL_05Qd-61_102864_C147"/>
    <x v="5"/>
    <x v="7"/>
    <x v="8"/>
    <x v="0"/>
    <n v="0.25412014461060628"/>
    <n v="1.847081301495457"/>
    <n v="0.44000000000000011"/>
    <m/>
    <x v="5416"/>
    <s v="05Qd-612,54120144610606"/>
    <s v="PlátanoYucaPiscicultura cachama"/>
    <n v="15.98254313244859"/>
    <n v="129.83670420818359"/>
    <n v="876.18252054794527"/>
    <m/>
    <n v="1022.0017678885774"/>
    <n v="1299424.5262486271"/>
    <n v="9032116.1422762051"/>
    <n v="36523385.25828626"/>
    <m/>
    <n v="46854925.926811092"/>
    <n v="5.5108738760166733E-2"/>
    <n v="0.47104460227013351"/>
    <n v="0.76604862146957076"/>
    <m/>
    <n v="7.5867999999999991E-2"/>
    <n v="5.4999999999999997E-3"/>
    <n v="0.79828317678724514"/>
    <n v="0.4027804292078111"/>
    <n v="3.8236330521011199"/>
  </r>
  <r>
    <x v="8"/>
    <s v="MAQUENCAL_05Qd-61_102864"/>
    <s v="C148"/>
    <s v="MAQUENCAL_05Qd-61_102864_C148"/>
    <x v="4"/>
    <x v="3"/>
    <x v="7"/>
    <x v="7"/>
    <n v="1.081320382821259"/>
    <n v="0.18420815685882261"/>
    <n v="0.18420815685882261"/>
    <n v="0.3923448720493215"/>
    <x v="5417"/>
    <s v="05Qd-611,84208156858823"/>
    <s v="CaféPlátanoYucaPiscicultura cachama"/>
    <n v="166.52333895447401"/>
    <n v="11.585523126693939"/>
    <n v="12.948525847481459"/>
    <n v="781.28572480962634"/>
    <n v="972.34311273827575"/>
    <n v="15589655.476025971"/>
    <n v="941934.75816012837"/>
    <n v="900766.77499602246"/>
    <n v="32567642.99084181"/>
    <n v="50000000.000023931"/>
    <n v="0.67646687500205738"/>
    <n v="3.9947557913521572E-2"/>
    <n v="4.6976956516330069E-2"/>
    <n v="0.68308010994099511"/>
    <n v="0.10544000000000001"/>
    <n v="5.4999999999999997E-3"/>
    <n v="0.57866436709577784"/>
    <n v="0.29196992862123378"/>
    <n v="2.8236558643052381"/>
  </r>
  <r>
    <x v="8"/>
    <s v="MAQUENCAL_05Qd-61_102864"/>
    <s v="C149"/>
    <s v="MAQUENCAL_05Qd-61_102864_C149"/>
    <x v="0"/>
    <x v="7"/>
    <x v="8"/>
    <x v="0"/>
    <n v="0.2565849469504034"/>
    <n v="1.86926452255363"/>
    <n v="0.44000000000000011"/>
    <m/>
    <x v="5418"/>
    <s v="05Qd-612,56584946950403"/>
    <s v="FríjolYucaPiscicultura cachama"/>
    <n v="14.765297401782311"/>
    <n v="131.3960271836167"/>
    <n v="876.18252054794527"/>
    <m/>
    <n v="1022.3438451333443"/>
    <n v="1956816.4238976981"/>
    <n v="9140590.7550856061"/>
    <n v="36523385.25828626"/>
    <m/>
    <n v="47620792.437269568"/>
    <n v="6.5079452053221298E-2"/>
    <n v="0.47670179046859418"/>
    <n v="0.76604862146957076"/>
    <m/>
    <n v="7.5867999999999991E-2"/>
    <n v="5.4999999999999997E-3"/>
    <n v="0.80602601136252372"/>
    <n v="0.40668714091638941"/>
    <n v="3.8599306217829472"/>
  </r>
  <r>
    <x v="8"/>
    <s v="MAQUENCAL_05Qd-61_102864"/>
    <s v="C150"/>
    <s v="MAQUENCAL_05Qd-61_102864_C150"/>
    <x v="4"/>
    <x v="2"/>
    <x v="7"/>
    <x v="7"/>
    <n v="1.134488783426209"/>
    <n v="0.18891409931192371"/>
    <n v="0.18891409931192371"/>
    <n v="0.37682401106918062"/>
    <x v="5419"/>
    <s v="05Qd-611,88914099311924"/>
    <s v="CaféFríjolYucaPiscicultura cachama"/>
    <n v="174.71127264763621"/>
    <n v="10.871147714949791"/>
    <n v="13.27932019736164"/>
    <n v="750.37866323086701"/>
    <n v="949.24040379081464"/>
    <n v="16356197.06796368"/>
    <n v="1440732.2667719419"/>
    <n v="923778.54971371579"/>
    <n v="31279292.11557366"/>
    <n v="50000000.000022992"/>
    <n v="0.70972867453666699"/>
    <n v="4.7915617086937992E-2"/>
    <n v="4.8177070874768128E-2"/>
    <n v="0.65605798685495464"/>
    <n v="0.10544000000000001"/>
    <n v="5.4999999999999997E-3"/>
    <n v="0.59344743239347775"/>
    <n v="0.29942884740939912"/>
    <n v="2.8929572729221138"/>
  </r>
  <r>
    <x v="8"/>
    <s v="MAQUENCAL_05Qd-61_102864"/>
    <s v="C151"/>
    <s v="MAQUENCAL_05Qd-61_102864_C151"/>
    <x v="5"/>
    <x v="2"/>
    <x v="7"/>
    <x v="7"/>
    <n v="0.26259673488572433"/>
    <n v="0.26259673488572438"/>
    <n v="1.6607738790857951"/>
    <n v="0.44"/>
    <x v="5420"/>
    <s v="05Qd-612,62596734885724"/>
    <s v="PlátanoFríjolYucaPiscicultura cachama"/>
    <n v="16.515666824376918"/>
    <n v="15.11124847115123"/>
    <n v="116.7406148938649"/>
    <n v="876.18252054794527"/>
    <n v="1024.5500507373383"/>
    <n v="1342768.942407869"/>
    <n v="2002664.6527538521"/>
    <n v="8121084.0853712"/>
    <n v="36523385.25828626"/>
    <n v="47989902.938819185"/>
    <n v="5.6946980272913568E-2"/>
    <n v="6.6604264281455716E-2"/>
    <n v="0.42353228886092931"/>
    <n v="0.76604862146957065"/>
    <n v="0.102894"/>
    <n v="5.4999999999999997E-3"/>
    <n v="0.82491120906510285"/>
    <n v="0.4162158247938732"/>
    <n v="3.97548838271622"/>
  </r>
  <r>
    <x v="8"/>
    <s v="MAQUENCAL_05Qd-61_102864"/>
    <s v="C152"/>
    <s v="MAQUENCAL_05Qd-61_102864_C152"/>
    <x v="2"/>
    <x v="7"/>
    <x v="8"/>
    <x v="0"/>
    <n v="0.70928547964831601"/>
    <n v="0.12769838662759059"/>
    <n v="0.44"/>
    <m/>
    <x v="5421"/>
    <s v="05Qd-611,27698386627591"/>
    <s v="GranadillaYucaPiscicultura cachama"/>
    <n v="90.475810978957696"/>
    <n v="8.9762901281091914"/>
    <n v="876.18252054794527"/>
    <m/>
    <n v="975.6346216550121"/>
    <n v="9197668.7088844161"/>
    <n v="624437.4074210322"/>
    <n v="36523385.25828626"/>
    <m/>
    <n v="46345491.374591708"/>
    <n v="0.69440761193063161"/>
    <n v="3.256577590322117E-2"/>
    <n v="0.76604862146957065"/>
    <m/>
    <n v="7.5867999999999991E-2"/>
    <n v="5.4999999999999997E-3"/>
    <n v="0.40114676427515389"/>
    <n v="0.2024019428047312"/>
    <n v="1.9619005733557919"/>
  </r>
  <r>
    <x v="8"/>
    <s v="MAQUENCAL_05Qd-61_102864"/>
    <s v="C153"/>
    <s v="MAQUENCAL_05Qd-61_102864_C153"/>
    <x v="4"/>
    <x v="6"/>
    <x v="7"/>
    <x v="7"/>
    <n v="0.1322073867180675"/>
    <n v="0.61765909374453976"/>
    <n v="0.13220738671806739"/>
    <n v="0.44"/>
    <x v="5422"/>
    <s v="05Qd-611,32207386718068"/>
    <s v="CaféGranadillaYucaPiscicultura cachama"/>
    <n v="20.359937554582391"/>
    <n v="78.78803248978646"/>
    <n v="9.2932408278688179"/>
    <n v="876.18252054794527"/>
    <n v="984.62373142018293"/>
    <n v="1906065.6240871919"/>
    <n v="8009502.3545510527"/>
    <n v="646486.14586570568"/>
    <n v="36523385.25828626"/>
    <n v="47085439.382790208"/>
    <n v="8.2708066144114217E-2"/>
    <n v="0.60470316759769049"/>
    <n v="3.3715665814691251E-2"/>
    <n v="0.76604862146957065"/>
    <n v="0.10544000000000001"/>
    <n v="5.4999999999999997E-3"/>
    <n v="0.41531116246513339"/>
    <n v="0.2095487079481369"/>
    <n v="2.0578737375939449"/>
  </r>
  <r>
    <x v="8"/>
    <s v="MAQUENCAL_05Qd-61_102864"/>
    <s v="C154"/>
    <s v="MAQUENCAL_05Qd-61_102864_C154"/>
    <x v="5"/>
    <x v="6"/>
    <x v="7"/>
    <x v="7"/>
    <n v="0.13820078201206801"/>
    <n v="0.66560625609654378"/>
    <n v="0.13820078201206801"/>
    <n v="0.44000000000000011"/>
    <x v="5423"/>
    <s v="05Qd-611,38200782012068"/>
    <s v="PlátanoGranadillaYucaPiscicultura cachama"/>
    <n v="8.6919514500929971"/>
    <n v="84.904128931078674"/>
    <n v="9.7145339736333494"/>
    <n v="876.18252054794527"/>
    <n v="979.49313490275028"/>
    <n v="706679.45655547176"/>
    <n v="8631257.8077481054"/>
    <n v="675793.48731199536"/>
    <n v="36523385.25828626"/>
    <n v="46537116.009901829"/>
    <n v="2.9970354392895811E-2"/>
    <n v="0.651644597336551"/>
    <n v="3.5244107741001937E-2"/>
    <n v="0.76604862146957076"/>
    <n v="0.102894"/>
    <n v="5.4999999999999997E-3"/>
    <n v="0.43413858223686269"/>
    <n v="0.21904823948912769"/>
    <n v="2.1435886418466699"/>
  </r>
  <r>
    <x v="8"/>
    <s v="MAQUENCAL_05Qd-61_102864"/>
    <s v="C155"/>
    <s v="MAQUENCAL_05Qd-61_102864_C155"/>
    <x v="0"/>
    <x v="6"/>
    <x v="7"/>
    <x v="7"/>
    <n v="0.13875773731339319"/>
    <n v="0.67006189850714593"/>
    <n v="0.13875773731339319"/>
    <n v="0.44000000000000011"/>
    <x v="5424"/>
    <s v="05Qd-611,38757737313393"/>
    <s v="FríjolGranadillaYucaPiscicultura cachama"/>
    <n v="7.9848770653979919"/>
    <n v="85.472486626391074"/>
    <n v="9.7536839778355464"/>
    <n v="876.18252054794527"/>
    <n v="979.39356821756985"/>
    <n v="1058220.377091001"/>
    <n v="8689036.4088246338"/>
    <n v="678516.96513809485"/>
    <n v="36523385.25828626"/>
    <n v="46949159.009339988"/>
    <n v="3.5194104797761021E-2"/>
    <n v="0.65600677884842573"/>
    <n v="3.5386143063530828E-2"/>
    <n v="0.76604862146957076"/>
    <n v="0.102894"/>
    <n v="5.4999999999999997E-3"/>
    <n v="0.43588818004207303"/>
    <n v="0.21993101364172829"/>
    <n v="2.1517905668177342"/>
  </r>
  <r>
    <x v="8"/>
    <s v="MAQUENCAL_05Qd-61_102864"/>
    <s v="C156"/>
    <s v="MAQUENCAL_05Qd-61_102864_C156"/>
    <x v="7"/>
    <x v="7"/>
    <x v="8"/>
    <x v="0"/>
    <n v="0.25183881054834639"/>
    <n v="1.8265492949351181"/>
    <n v="0.44000000000000011"/>
    <m/>
    <x v="5425"/>
    <s v="05Qd-612,51838810548346"/>
    <s v="Caña paneleraYucaPiscicultura cachama"/>
    <n v="16.071989087177741"/>
    <n v="128.3934498909984"/>
    <n v="876.18252054794539"/>
    <m/>
    <n v="1020.6479595261216"/>
    <n v="3208574.632983672"/>
    <n v="8931715.8687545042"/>
    <n v="36523385.258286268"/>
    <m/>
    <n v="48663675.760024443"/>
    <n v="7.2428017154991226E-2"/>
    <n v="0.46580850851714461"/>
    <n v="0.76604862146957087"/>
    <m/>
    <n v="7.1887999999999994E-2"/>
    <n v="5.4999999999999997E-3"/>
    <n v="0.79111668235082644"/>
    <n v="0.39916451471912912"/>
    <n v="3.7860573025534201"/>
  </r>
  <r>
    <x v="8"/>
    <s v="MAQUENCAL_05Qd-61_102864"/>
    <s v="C157"/>
    <s v="MAQUENCAL_05Qd-61_102864_C157"/>
    <x v="4"/>
    <x v="5"/>
    <x v="7"/>
    <x v="7"/>
    <n v="1.170245715745283"/>
    <n v="0.1910946141537137"/>
    <n v="0.1910946141537137"/>
    <n v="0.35851119748442672"/>
    <x v="5426"/>
    <s v="05Qd-611,91094614153714"/>
    <s v="CaféCaña paneleraYucaPiscicultura cachama"/>
    <n v="180.21784022477351"/>
    <n v="12.19538222329447"/>
    <n v="13.432594912614199"/>
    <n v="713.91191967401619"/>
    <n v="919.75773703469838"/>
    <n v="16871713.342871521"/>
    <n v="2434657.8279113229"/>
    <n v="934441.13575422124"/>
    <n v="29759187.69348469"/>
    <n v="50000000.000021756"/>
    <n v="0.73209797474576321"/>
    <n v="5.4958185205908019E-2"/>
    <n v="4.8733148046662768E-2"/>
    <n v="0.62417501957806831"/>
    <n v="0.10145999999999999"/>
    <n v="5.4999999999999997E-3"/>
    <n v="0.60029721723679696"/>
    <n v="0.30288496343363619"/>
    <n v="2.9210883222075701"/>
  </r>
  <r>
    <x v="8"/>
    <s v="MAQUENCAL_05Qd-61_102864"/>
    <s v="C158"/>
    <s v="MAQUENCAL_05Qd-61_102864_C158"/>
    <x v="5"/>
    <x v="5"/>
    <x v="7"/>
    <x v="7"/>
    <n v="0.2576277424947333"/>
    <n v="0.2576277424947333"/>
    <n v="1.621021939957866"/>
    <n v="0.44000000000000011"/>
    <x v="5427"/>
    <s v="05Qd-612,57627742494733"/>
    <s v="PlátanoCaña paneleraYucaPiscicultura cachama"/>
    <n v="16.203148761963899"/>
    <n v="16.441430361404549"/>
    <n v="113.9463357475838"/>
    <n v="876.18252054794527"/>
    <n v="1022.7734354188975"/>
    <n v="1317360.3680758709"/>
    <n v="3282329.0322948932"/>
    <n v="7926699.5010037152"/>
    <n v="36523385.25828626"/>
    <n v="49049774.159660742"/>
    <n v="5.5869399807988281E-2"/>
    <n v="7.4092895024327796E-2"/>
    <n v="0.41339470783467908"/>
    <n v="0.76604862146957076"/>
    <n v="9.8914000000000002E-2"/>
    <n v="5.4999999999999997E-3"/>
    <n v="0.80930180888397896"/>
    <n v="0.40833997185415227"/>
    <n v="3.8983332056854638"/>
  </r>
  <r>
    <x v="8"/>
    <s v="MAQUENCAL_05Qd-61_102864"/>
    <s v="C159"/>
    <s v="MAQUENCAL_05Qd-61_102864_C159"/>
    <x v="0"/>
    <x v="5"/>
    <x v="7"/>
    <x v="7"/>
    <n v="0.26016139653108922"/>
    <n v="0.26016139653108922"/>
    <n v="1.641291172248714"/>
    <n v="0.44000000000000011"/>
    <x v="5428"/>
    <s v="05Qd-612,60161396531089"/>
    <s v="FríjolCaña paneleraYucaPiscicultura cachama"/>
    <n v="14.971105818561769"/>
    <n v="16.603124501931699"/>
    <n v="115.3711188988955"/>
    <n v="876.18252054794527"/>
    <n v="1023.1278697673342"/>
    <n v="1984091.8169474739"/>
    <n v="3314609.2755667991"/>
    <n v="8025814.8241990088"/>
    <n v="36523385.25828626"/>
    <n v="49847901.174999543"/>
    <n v="6.5986572216634454E-2"/>
    <n v="7.4821565627601505E-2"/>
    <n v="0.41856378861906729"/>
    <n v="0.76604862146957076"/>
    <n v="9.8914000000000002E-2"/>
    <n v="5.4999999999999997E-3"/>
    <n v="0.81726093151127488"/>
    <n v="0.4123558135017763"/>
    <n v="3.9356447103239431"/>
  </r>
  <r>
    <x v="8"/>
    <s v="MAQUENCAL_05Qd-61_102864"/>
    <s v="C160"/>
    <s v="MAQUENCAL_05Qd-61_102864_C160"/>
    <x v="2"/>
    <x v="5"/>
    <x v="7"/>
    <x v="7"/>
    <n v="0.66143719582849059"/>
    <n v="0.13767964947856129"/>
    <n v="0.13767964947856129"/>
    <n v="0.44000000000000011"/>
    <x v="5429"/>
    <s v="05Qd-611,37679649478561"/>
    <s v="GranadillaCaña paneleraYucaPiscicultura cachama"/>
    <n v="84.372327393340598"/>
    <n v="8.7865163400662443"/>
    <n v="9.6779020557251414"/>
    <n v="876.18252054794539"/>
    <n v="979.0192663370774"/>
    <n v="8577195.4643431082"/>
    <n v="1754119.747600181"/>
    <n v="673245.18065958098"/>
    <n v="36523385.258286268"/>
    <n v="47527945.650889136"/>
    <n v="0.64756298666242706"/>
    <n v="3.9596216296503187E-2"/>
    <n v="3.5111207978129048E-2"/>
    <n v="0.76604862146957087"/>
    <n v="9.8914000000000002E-2"/>
    <n v="5.4999999999999997E-3"/>
    <n v="0.4325015166865801"/>
    <n v="0.2182222444235197"/>
    <n v="2.1319342558957128"/>
  </r>
  <r>
    <x v="8"/>
    <s v="MAQUENCAL_05Qd-61_102864"/>
    <s v="C161"/>
    <s v="MAQUENCAL_05Qd-61_102864_C161"/>
    <x v="4"/>
    <x v="0"/>
    <x v="8"/>
    <x v="0"/>
    <n v="0.1270890620045699"/>
    <n v="0.70380155804112943"/>
    <n v="0.43999999999999989"/>
    <m/>
    <x v="5430"/>
    <s v="05Qd-611,2708906200457"/>
    <s v="CaféGulupaPiscicultura cachama"/>
    <n v="19.571715548703772"/>
    <n v="114.015852402663"/>
    <n v="876.18252054794516"/>
    <m/>
    <n v="1009.7700884993119"/>
    <n v="1832273.5082947661"/>
    <n v="10431746.69328562"/>
    <n v="36523385.258286253"/>
    <m/>
    <n v="48787405.459866643"/>
    <n v="7.9506076077902887E-2"/>
    <n v="0.65111476082592601"/>
    <n v="0.76604862146957065"/>
    <m/>
    <n v="7.8413999999999998E-2"/>
    <n v="5.4999999999999997E-3"/>
    <n v="0.39923265551173798"/>
    <n v="0.20143616327724331"/>
    <n v="1.9554734388346811"/>
  </r>
  <r>
    <x v="8"/>
    <s v="MAQUENCAL_05Qd-61_102864"/>
    <s v="C162"/>
    <s v="MAQUENCAL_05Qd-61_102864_C162"/>
    <x v="5"/>
    <x v="0"/>
    <x v="8"/>
    <x v="0"/>
    <n v="0.13272130866737911"/>
    <n v="0.75449177800641187"/>
    <n v="0.44000000000000011"/>
    <m/>
    <x v="5431"/>
    <s v="05Qd-611,32721308667379"/>
    <s v="PlátanoGulupaPiscicultura cachama"/>
    <n v="8.3473273778503696"/>
    <n v="122.2276680370387"/>
    <n v="876.18252054794527"/>
    <m/>
    <n v="1006.7575159628343"/>
    <n v="678660.5756992345"/>
    <n v="11183077.13361104"/>
    <n v="36523385.25828626"/>
    <m/>
    <n v="48385122.967596531"/>
    <n v="2.878207053779858E-2"/>
    <n v="0.69801029561384376"/>
    <n v="0.76604862146957076"/>
    <m/>
    <n v="7.5867999999999991E-2"/>
    <n v="5.4999999999999997E-3"/>
    <n v="0.4169255769655888"/>
    <n v="0.21036327423779591"/>
    <n v="2.0358699378771759"/>
  </r>
  <r>
    <x v="8"/>
    <s v="MAQUENCAL_05Qd-61_102864"/>
    <s v="C163"/>
    <s v="MAQUENCAL_05Qd-61_102864_C163"/>
    <x v="4"/>
    <x v="3"/>
    <x v="1"/>
    <x v="7"/>
    <n v="0.13692053343281421"/>
    <n v="0.1369205334328143"/>
    <n v="0.6553642674625143"/>
    <n v="0.44000000000000011"/>
    <x v="5432"/>
    <s v="05Qd-611,36920533432814"/>
    <s v="CaféPlátanoGulupaPiscicultura cachama"/>
    <n v="21.085762148653391"/>
    <n v="8.6114319455510344"/>
    <n v="106.1690113289273"/>
    <n v="876.18252054794527"/>
    <n v="1012.048725971077"/>
    <n v="1974016.191428907"/>
    <n v="700133.00032656337"/>
    <n v="9713809.1723293867"/>
    <n v="36523385.25828626"/>
    <n v="48911343.622371115"/>
    <n v="8.5656579535892161E-2"/>
    <n v="2.969271845572808E-2"/>
    <n v="0.60630350045030212"/>
    <n v="0.76604862146957076"/>
    <n v="0.10544000000000001"/>
    <n v="5.4999999999999997E-3"/>
    <n v="0.43011685895124913"/>
    <n v="0.2170190454910107"/>
    <n v="2.127281238770403"/>
  </r>
  <r>
    <x v="8"/>
    <s v="MAQUENCAL_05Qd-61_102864"/>
    <s v="C164"/>
    <s v="MAQUENCAL_05Qd-61_102864_C164"/>
    <x v="0"/>
    <x v="0"/>
    <x v="8"/>
    <x v="0"/>
    <n v="0.1332441471728982"/>
    <n v="0.75919732455608357"/>
    <n v="0.44"/>
    <m/>
    <x v="5433"/>
    <s v="05Qd-611,33244147172898"/>
    <s v="FríjolGulupaPiscicultura cachama"/>
    <n v="7.667595014585868"/>
    <n v="122.9899665780855"/>
    <n v="876.18252054794527"/>
    <m/>
    <n v="1006.8400821406167"/>
    <n v="1016171.598042218"/>
    <n v="11252822.74457027"/>
    <n v="36523385.25828626"/>
    <m/>
    <n v="48792379.60089875"/>
    <n v="3.3795653994414331E-2"/>
    <n v="0.70236358352751682"/>
    <n v="0.76604862146957065"/>
    <m/>
    <n v="7.5867999999999991E-2"/>
    <n v="5.4999999999999997E-3"/>
    <n v="0.41856800159025598"/>
    <n v="0.2111919732690436"/>
    <n v="2.0435694465882812"/>
  </r>
  <r>
    <x v="8"/>
    <s v="MAQUENCAL_05Qd-61_102864"/>
    <s v="C165"/>
    <s v="MAQUENCAL_05Qd-61_102864_C165"/>
    <x v="4"/>
    <x v="2"/>
    <x v="1"/>
    <x v="7"/>
    <n v="0.1374770493015203"/>
    <n v="0.1374770493015203"/>
    <n v="0.65981639441216267"/>
    <n v="0.44"/>
    <x v="5434"/>
    <s v="05Qd-611,3747704930152"/>
    <s v="CaféFríjolGulupaPiscicultura cachama"/>
    <n v="21.171465592434132"/>
    <n v="7.9111792916238519"/>
    <n v="106.89025589477031"/>
    <n v="876.18252054794527"/>
    <n v="1012.1554213267735"/>
    <n v="1982039.614271851"/>
    <n v="1048453.353088591"/>
    <n v="9779798.5979770757"/>
    <n v="36523385.25828626"/>
    <n v="49333676.823623776"/>
    <n v="8.6004732180171781E-2"/>
    <n v="3.4869274853314099E-2"/>
    <n v="0.61042233983175387"/>
    <n v="0.76604862146957065"/>
    <n v="0.10544000000000001"/>
    <n v="5.4999999999999997E-3"/>
    <n v="0.43186507633985438"/>
    <n v="0.21790112314290969"/>
    <n v="2.135476692497968"/>
  </r>
  <r>
    <x v="8"/>
    <s v="MAQUENCAL_05Qd-61_102864"/>
    <s v="C166"/>
    <s v="MAQUENCAL_05Qd-61_102864_C166"/>
    <x v="5"/>
    <x v="2"/>
    <x v="1"/>
    <x v="7"/>
    <n v="0.14409162160179029"/>
    <n v="0.14409162160179029"/>
    <n v="0.71273297281432291"/>
    <n v="0.44"/>
    <x v="5435"/>
    <s v="05Qd-611,4409162160179"/>
    <s v="PlátanoFríjolGulupaPiscicultura cachama"/>
    <n v="9.0624478464859006"/>
    <n v="8.2918178612666633"/>
    <n v="115.46274159592031"/>
    <n v="876.18252054794527"/>
    <n v="1008.9995278516182"/>
    <n v="736801.82821872993"/>
    <n v="1098898.649541344"/>
    <n v="10564128.12305389"/>
    <n v="36523385.25828626"/>
    <n v="48923213.859100223"/>
    <n v="3.1247847527198499E-2"/>
    <n v="3.6546975536788713E-2"/>
    <n v="0.65937756719150264"/>
    <n v="0.76604862146957065"/>
    <n v="0.102894"/>
    <n v="5.4999999999999997E-3"/>
    <n v="0.45264383749253517"/>
    <n v="0.2283852202388377"/>
    <n v="2.230339273749276"/>
  </r>
  <r>
    <x v="8"/>
    <s v="MAQUENCAL_05Qd-61_102864"/>
    <s v="C167"/>
    <s v="MAQUENCAL_05Qd-61_102864_C167"/>
    <x v="2"/>
    <x v="0"/>
    <x v="8"/>
    <x v="0"/>
    <n v="0.64206516426402271"/>
    <n v="0.1202294626960025"/>
    <n v="0.44"/>
    <m/>
    <x v="5436"/>
    <s v="05Qd-611,20229462696002"/>
    <s v="GranadillaGulupaPiscicultura cachama"/>
    <n v="81.901248657914863"/>
    <n v="19.477172956752401"/>
    <n v="876.18252054794527"/>
    <m/>
    <n v="977.56094216261249"/>
    <n v="8325988.3923523296"/>
    <n v="1782041.0960801491"/>
    <n v="36523385.25828626"/>
    <m/>
    <n v="46631414.746718735"/>
    <n v="0.62859729997785418"/>
    <n v="0.1112290488037858"/>
    <n v="0.76604862146957065"/>
    <m/>
    <n v="7.5867999999999991E-2"/>
    <n v="5.4999999999999997E-3"/>
    <n v="0.37768417600838489"/>
    <n v="0.190563698373164"/>
    <n v="1.851910501341574"/>
  </r>
  <r>
    <x v="8"/>
    <s v="MAQUENCAL_05Qd-61_102864"/>
    <s v="C168"/>
    <s v="MAQUENCAL_05Qd-61_102864_C168"/>
    <x v="4"/>
    <x v="6"/>
    <x v="1"/>
    <x v="7"/>
    <n v="0.124218198254354"/>
    <n v="0.55374558603483182"/>
    <n v="0.124218198254354"/>
    <n v="0.44"/>
    <x v="5437"/>
    <s v="05Qd-611,24218198254354"/>
    <s v="CaféGranadillaGulupaPiscicultura cachama"/>
    <n v="19.129602531170509"/>
    <n v="70.635283549524928"/>
    <n v="20.123348117205339"/>
    <n v="876.18252054794527"/>
    <n v="986.07075474584599"/>
    <n v="1790883.5766006019"/>
    <n v="7180703.1096714037"/>
    <n v="1841162.1345260339"/>
    <n v="36523385.25828626"/>
    <n v="47336134.0790843"/>
    <n v="7.7710082715974099E-2"/>
    <n v="0.54213030020892883"/>
    <n v="0.11491918641345859"/>
    <n v="0.76604862146957065"/>
    <n v="0.10544000000000001"/>
    <n v="5.4999999999999997E-3"/>
    <n v="0.39021423535399158"/>
    <n v="0.19688584423315111"/>
    <n v="1.940222062130682"/>
  </r>
  <r>
    <x v="8"/>
    <s v="MAQUENCAL_05Qd-61_102864"/>
    <s v="C169"/>
    <s v="MAQUENCAL_05Qd-61_102864_C169"/>
    <x v="5"/>
    <x v="6"/>
    <x v="1"/>
    <x v="7"/>
    <n v="0.12949467257272099"/>
    <n v="0.59595738058176739"/>
    <n v="0.1294946725727209"/>
    <n v="0.44000000000000011"/>
    <x v="5438"/>
    <s v="05Qd-611,29494672572721"/>
    <s v="PlátanoGranadillaGulupaPiscicultura cachama"/>
    <n v="8.1443924604528899"/>
    <n v="76.019781687573357"/>
    <n v="20.978136956780791"/>
    <n v="876.18252054794527"/>
    <n v="981.32483165275232"/>
    <n v="662161.4111599474"/>
    <n v="7728085.1060471265"/>
    <n v="1919370.0368728689"/>
    <n v="36523385.25828626"/>
    <n v="46833001.812366202"/>
    <n v="2.8082339133634969E-2"/>
    <n v="0.58345666637277283"/>
    <n v="0.1198006622706161"/>
    <n v="0.76604862146957076"/>
    <n v="0.102894"/>
    <n v="5.4999999999999997E-3"/>
    <n v="0.40678954734886158"/>
    <n v="0.20524905602776269"/>
    <n v="2.0153793291038342"/>
  </r>
  <r>
    <x v="8"/>
    <s v="MAQUENCAL_05Qd-61_102864"/>
    <s v="C170"/>
    <s v="MAQUENCAL_05Qd-61_102864_C170"/>
    <x v="0"/>
    <x v="6"/>
    <x v="1"/>
    <x v="7"/>
    <n v="0.12998354202587881"/>
    <n v="0.59986833620703051"/>
    <n v="0.12998354202587881"/>
    <n v="0.44"/>
    <x v="5439"/>
    <s v="05Qd-611,29983542025879"/>
    <s v="FríjolGranadillaGulupaPiscicultura cachama"/>
    <n v="7.4799620093073882"/>
    <n v="76.518659631717711"/>
    <n v="21.057333808192361"/>
    <n v="876.18252054794527"/>
    <n v="981.23847599716271"/>
    <n v="991304.95726938208"/>
    <n v="7778800.4741301639"/>
    <n v="1926616.0599075749"/>
    <n v="36523385.25828626"/>
    <n v="47220106.749593377"/>
    <n v="3.2968643685150352E-2"/>
    <n v="0.58728558636906569"/>
    <n v="0.1202529348088497"/>
    <n v="0.76604862146957065"/>
    <n v="0.102894"/>
    <n v="5.4999999999999997E-3"/>
    <n v="0.40832526290851978"/>
    <n v="0.20602391411101789"/>
    <n v="2.0225785972783261"/>
  </r>
  <r>
    <x v="8"/>
    <s v="MAQUENCAL_05Qd-61_102864"/>
    <s v="C171"/>
    <s v="MAQUENCAL_05Qd-61_102864_C171"/>
    <x v="7"/>
    <x v="0"/>
    <x v="8"/>
    <x v="0"/>
    <n v="0.13223201304016849"/>
    <n v="0.75008811736151648"/>
    <n v="0.44000000000000011"/>
    <m/>
    <x v="5440"/>
    <s v="05Qd-611,32232013040168"/>
    <s v="Caña paneleraGulupaPiscicultura cachama"/>
    <n v="8.438856052129994"/>
    <n v="121.5142750125657"/>
    <n v="876.18252054794539"/>
    <m/>
    <n v="1006.1356516126411"/>
    <n v="1684713.653885372"/>
    <n v="11117806.075532399"/>
    <n v="36523385.258286268"/>
    <m/>
    <n v="49325904.987704039"/>
    <n v="3.8029493897541088E-2"/>
    <n v="0.69393629433493198"/>
    <n v="0.76604862146957087"/>
    <m/>
    <n v="7.1887999999999994E-2"/>
    <n v="5.4999999999999997E-3"/>
    <n v="0.41538852263927278"/>
    <n v="0.20958774066866709"/>
    <n v="2.0246843937096251"/>
  </r>
  <r>
    <x v="8"/>
    <s v="MAQUENCAL_05Qd-61_102864"/>
    <s v="C172"/>
    <s v="MAQUENCAL_05Qd-61_102864_C172"/>
    <x v="4"/>
    <x v="5"/>
    <x v="1"/>
    <x v="7"/>
    <n v="0.13639984667313931"/>
    <n v="0.13639984667313931"/>
    <n v="0.65119877338511489"/>
    <n v="0.44000000000000011"/>
    <x v="5441"/>
    <s v="05Qd-611,36399846673139"/>
    <s v="CaféCaña paneleraGulupaPiscicultura cachama"/>
    <n v="21.005576387663449"/>
    <n v="8.7048411738053559"/>
    <n v="105.4942012883886"/>
    <n v="876.18252054794539"/>
    <n v="1011.3871393978028"/>
    <n v="1966509.3254498511"/>
    <n v="1737814.306799547"/>
    <n v="9652068.2191141732"/>
    <n v="36523385.258286268"/>
    <n v="49879777.109649837"/>
    <n v="8.533084134509504E-2"/>
    <n v="3.9228149200949983E-2"/>
    <n v="0.60244983651770645"/>
    <n v="0.76604862146957087"/>
    <n v="0.10145999999999999"/>
    <n v="5.4999999999999997E-3"/>
    <n v="0.42848119373761062"/>
    <n v="0.21619375697692589"/>
    <n v="2.1156334174459301"/>
  </r>
  <r>
    <x v="8"/>
    <s v="MAQUENCAL_05Qd-61_102864"/>
    <s v="C173"/>
    <s v="MAQUENCAL_05Qd-61_102864_C173"/>
    <x v="5"/>
    <x v="5"/>
    <x v="1"/>
    <x v="7"/>
    <n v="0.14290871416911369"/>
    <n v="0.1429087141691136"/>
    <n v="0.70326971335290889"/>
    <n v="0.44000000000000011"/>
    <x v="5442"/>
    <s v="05Qd-611,42908714169114"/>
    <s v="PlátanoCaña paneleraGulupaPiscicultura cachama"/>
    <n v="8.9880504818321896"/>
    <n v="9.1202276948003078"/>
    <n v="113.9296935631712"/>
    <n v="876.18252054794527"/>
    <n v="1008.220492287749"/>
    <n v="730753.11872874771"/>
    <n v="1820741.1086358591"/>
    <n v="10423863.691316821"/>
    <n v="36523385.25828626"/>
    <n v="49498743.176967688"/>
    <n v="3.0991321084618641E-2"/>
    <n v="4.1100078176597249E-2"/>
    <n v="0.65062273019170713"/>
    <n v="0.76604862146957076"/>
    <n v="9.8914000000000002E-2"/>
    <n v="5.4999999999999997E-3"/>
    <n v="0.44892789791344589"/>
    <n v="0.22651031195804511"/>
    <n v="2.208939351562627"/>
  </r>
  <r>
    <x v="8"/>
    <s v="MAQUENCAL_05Qd-61_102864"/>
    <s v="C174"/>
    <s v="MAQUENCAL_05Qd-61_102864_C174"/>
    <x v="0"/>
    <x v="5"/>
    <x v="1"/>
    <x v="7"/>
    <n v="0.1435150804155369"/>
    <n v="0.1435150804155369"/>
    <n v="0.7081206433242957"/>
    <n v="0.44"/>
    <x v="5443"/>
    <s v="05Qd-611,43515080415537"/>
    <s v="FríjolCaña paneleraGulupaPiscicultura cachama"/>
    <n v="8.2586405366395343"/>
    <n v="9.1589251127007838"/>
    <n v="114.7155442185359"/>
    <n v="876.18252054794527"/>
    <n v="1008.3156304158215"/>
    <n v="1094501.722614324"/>
    <n v="1828466.571412367"/>
    <n v="10495764.175352709"/>
    <n v="36523385.25828626"/>
    <n v="49942117.727665663"/>
    <n v="3.6400743324285847E-2"/>
    <n v="4.127446712325137E-2"/>
    <n v="0.65511051808023324"/>
    <n v="0.76604862146957065"/>
    <n v="9.8914000000000002E-2"/>
    <n v="5.4999999999999997E-3"/>
    <n v="0.45083271334723651"/>
    <n v="0.2274714024586261"/>
    <n v="2.2178689199612318"/>
  </r>
  <r>
    <x v="8"/>
    <s v="MAQUENCAL_05Qd-61_102864"/>
    <s v="C175"/>
    <s v="MAQUENCAL_05Qd-61_102864_C175"/>
    <x v="2"/>
    <x v="5"/>
    <x v="1"/>
    <x v="7"/>
    <n v="0.5922961746774954"/>
    <n v="0.1290370218346869"/>
    <n v="0.1290370218346869"/>
    <n v="0.44000000000000011"/>
    <x v="5444"/>
    <s v="05Qd-611,29037021834687"/>
    <s v="GranadillaCaña paneleraGulupaPiscicultura cachama"/>
    <n v="75.552761590793423"/>
    <n v="8.2349563288255485"/>
    <n v="20.903997537219279"/>
    <n v="876.18252054794539"/>
    <n v="980.8742360047836"/>
    <n v="7680608.3707286445"/>
    <n v="1644007.585935825"/>
    <n v="1912586.7376337289"/>
    <n v="36523385.258286268"/>
    <n v="47760587.952584468"/>
    <n v="0.57987225738412074"/>
    <n v="3.71106248902709E-2"/>
    <n v="0.1193772714050628"/>
    <n v="0.76604862146957087"/>
    <n v="9.8914000000000002E-2"/>
    <n v="5.4999999999999997E-3"/>
    <n v="0.40535190105137248"/>
    <n v="0.20452367960797879"/>
    <n v="2.00465979900622"/>
  </r>
  <r>
    <x v="8"/>
    <s v="MAQUENCAL_05Qd-61_102864"/>
    <s v="C176"/>
    <s v="MAQUENCAL_05Qd-61_102864_C176"/>
    <x v="9"/>
    <x v="0"/>
    <x v="8"/>
    <x v="0"/>
    <n v="0.1315033638484748"/>
    <n v="0.74353027463627386"/>
    <n v="0.44"/>
    <m/>
    <x v="5445"/>
    <s v="05Qd-611,31503363848475"/>
    <s v="YucaGulupaPiscicultura cachama"/>
    <n v="9.2437530175590688"/>
    <n v="120.45190449107641"/>
    <n v="876.18252054794527"/>
    <m/>
    <n v="1005.8781780565807"/>
    <n v="643043.51650237944"/>
    <n v="11020605.73065885"/>
    <n v="36523385.25828626"/>
    <m/>
    <n v="48187034.505447492"/>
    <n v="3.3536125167331628E-2"/>
    <n v="0.6878693736968694"/>
    <n v="0.76604862146957065"/>
    <m/>
    <n v="7.5867999999999991E-2"/>
    <n v="5.4999999999999997E-3"/>
    <n v="0.41309957229887401"/>
    <n v="0.2084328316998327"/>
    <n v="2.0179340424834549"/>
  </r>
  <r>
    <x v="8"/>
    <s v="MAQUENCAL_05Qd-61_102864"/>
    <s v="C177"/>
    <s v="MAQUENCAL_05Qd-61_102864_C177"/>
    <x v="4"/>
    <x v="7"/>
    <x v="1"/>
    <x v="7"/>
    <n v="0.13562467550694879"/>
    <n v="0.13562467550694879"/>
    <n v="0.64499740405559025"/>
    <n v="0.44"/>
    <x v="5446"/>
    <s v="05Qd-611,35624675506949"/>
    <s v="CaféYucaGulupaPiscicultura cachama"/>
    <n v="20.88620002807011"/>
    <n v="9.5334519725091234"/>
    <n v="104.4895794570056"/>
    <n v="876.18252054794527"/>
    <n v="1011.0917520055301"/>
    <n v="1955333.4967058019"/>
    <n v="663196.48190120398"/>
    <n v="9560151.5229119584"/>
    <n v="36523385.25828626"/>
    <n v="48702066.759805225"/>
    <n v="8.4845899393833149E-2"/>
    <n v="3.4587146370039588E-2"/>
    <n v="0.59671270356928707"/>
    <n v="0.76604862146957065"/>
    <n v="0.10544000000000001"/>
    <n v="5.4999999999999997E-3"/>
    <n v="0.42604610106894908"/>
    <n v="0.21496511067851379"/>
    <n v="2.108197966816951"/>
  </r>
  <r>
    <x v="8"/>
    <s v="MAQUENCAL_05Qd-61_102864"/>
    <s v="C178"/>
    <s v="MAQUENCAL_05Qd-61_102864_C178"/>
    <x v="5"/>
    <x v="7"/>
    <x v="1"/>
    <x v="7"/>
    <n v="0.1420580277328565"/>
    <n v="0.1420580277328565"/>
    <n v="0.69646422186285206"/>
    <n v="0.44000000000000011"/>
    <x v="5447"/>
    <s v="05Qd-611,42058027732856"/>
    <s v="PlátanoYucaGulupaPiscicultura cachama"/>
    <n v="8.9345477078569022"/>
    <n v="9.9856709676047739"/>
    <n v="112.827203941782"/>
    <n v="876.18252054794527"/>
    <n v="1007.9299431651889"/>
    <n v="726403.1966825698"/>
    <n v="694655.18620486662"/>
    <n v="10322992.696451191"/>
    <n v="36523385.25828626"/>
    <n v="48267436.337624885"/>
    <n v="3.080684040657421E-2"/>
    <n v="3.6227786572537918E-2"/>
    <n v="0.64432669985016544"/>
    <n v="0.76604862146957076"/>
    <n v="0.102894"/>
    <n v="5.4999999999999997E-3"/>
    <n v="0.44625558450112002"/>
    <n v="0.22516197395657761"/>
    <n v="2.2003918357862631"/>
  </r>
  <r>
    <x v="8"/>
    <s v="MAQUENCAL_05Qd-61_102864"/>
    <s v="C179"/>
    <s v="MAQUENCAL_05Qd-61_102864_C179"/>
    <x v="0"/>
    <x v="7"/>
    <x v="1"/>
    <x v="7"/>
    <n v="0.14265718135279071"/>
    <n v="0.14265718135279071"/>
    <n v="0.70125745082232549"/>
    <n v="0.44000000000000011"/>
    <x v="5448"/>
    <s v="05Qd-611,42657181352791"/>
    <s v="FríjolYucaGulupaPiscicultura cachama"/>
    <n v="8.2092723451196825"/>
    <n v="10.02778721406543"/>
    <n v="113.60370703321669"/>
    <n v="876.18252054794527"/>
    <n v="1008.0232871403471"/>
    <n v="1087959.051284689"/>
    <n v="697585.01126342185"/>
    <n v="10394037.93608851"/>
    <n v="36523385.25828626"/>
    <n v="48702967.256922878"/>
    <n v="3.6183148326667809E-2"/>
    <n v="3.6380583354342848E-2"/>
    <n v="0.64876110624195849"/>
    <n v="0.76604862146957076"/>
    <n v="0.102894"/>
    <n v="5.4999999999999997E-3"/>
    <n v="0.44813774246949961"/>
    <n v="0.22611163244417321"/>
    <n v="2.20921518844158"/>
  </r>
  <r>
    <x v="8"/>
    <s v="MAQUENCAL_05Qd-61_102864"/>
    <s v="C180"/>
    <s v="MAQUENCAL_05Qd-61_102864_C180"/>
    <x v="2"/>
    <x v="7"/>
    <x v="1"/>
    <x v="7"/>
    <n v="0.58684190265299674"/>
    <n v="0.12835523783162461"/>
    <n v="0.12835523783162461"/>
    <n v="0.44"/>
    <x v="5449"/>
    <s v="05Qd-611,28355237831625"/>
    <s v="GranadillaYucaGulupaPiscicultura cachama"/>
    <n v="74.857019609777495"/>
    <n v="9.0224621051726217"/>
    <n v="20.793548528723178"/>
    <n v="876.18252054794527"/>
    <n v="980.85555079161861"/>
    <n v="7609880.0271083172"/>
    <n v="627649.37018532678"/>
    <n v="1902481.33514034"/>
    <n v="36523385.25828626"/>
    <n v="46663395.990720242"/>
    <n v="0.57453239336599626"/>
    <n v="3.2733286783172319E-2"/>
    <n v="0.1187465259583997"/>
    <n v="0.76604862146957065"/>
    <n v="0.102894"/>
    <n v="5.4999999999999997E-3"/>
    <n v="0.40321017119882069"/>
    <n v="0.20344305196312501"/>
    <n v="1.9985996014781919"/>
  </r>
  <r>
    <x v="8"/>
    <s v="MAQUENCAL_05Qd-61_102864"/>
    <s v="C181"/>
    <s v="MAQUENCAL_05Qd-61_102864_C181"/>
    <x v="7"/>
    <x v="7"/>
    <x v="1"/>
    <x v="7"/>
    <n v="0.14149761374530939"/>
    <n v="0.1414976137453095"/>
    <n v="0.69198090996247585"/>
    <n v="0.44000000000000011"/>
    <x v="5450"/>
    <s v="05Qd-611,41497613745309"/>
    <s v="Caña paneleraYucaGulupaPiscicultura cachama"/>
    <n v="9.0301733042045473"/>
    <n v="9.9462778423122575"/>
    <n v="112.10090741392111"/>
    <n v="876.18252054794539"/>
    <n v="1007.2598791083833"/>
    <n v="1802762.8589190959"/>
    <n v="691914.79561178165"/>
    <n v="10256541.047463819"/>
    <n v="36523385.258286268"/>
    <n v="49274603.960280962"/>
    <n v="4.069425031599002E-2"/>
    <n v="3.6084869212237108E-2"/>
    <n v="0.64017901003281652"/>
    <n v="0.76604862146957087"/>
    <n v="9.8914000000000002E-2"/>
    <n v="5.4999999999999997E-3"/>
    <n v="0.44449512171301409"/>
    <n v="0.22427371778631561"/>
    <n v="2.1881589769524239"/>
  </r>
  <r>
    <x v="8"/>
    <s v="MAQUENCAL_05Qd-61_102864"/>
    <s v="C182"/>
    <s v="MAQUENCAL_05Qd-61_102864_C182"/>
    <x v="4"/>
    <x v="8"/>
    <x v="8"/>
    <x v="0"/>
    <n v="0.86697302739851012"/>
    <n v="3"/>
    <n v="0.35226201200320151"/>
    <m/>
    <x v="5451"/>
    <s v="05Qd-614,21923503940171"/>
    <s v="CaféBovinos DPPiscicultura cachama"/>
    <n v="133.51384621937049"/>
    <n v="75.000000000000014"/>
    <n v="701.46776720512639"/>
    <m/>
    <n v="909.98161342449691"/>
    <n v="12499358.209530899"/>
    <n v="8260184.5717376219"/>
    <n v="29240457.218754519"/>
    <m/>
    <n v="50000000.000023037"/>
    <n v="0.54237258806235522"/>
    <n v="0.21796463297412441"/>
    <n v="0.61329506520715882"/>
    <m/>
    <n v="8.3527000000000004E-2"/>
    <n v="5.4999999999999997E-3"/>
    <n v="1.3254141485031561"/>
    <n v="0.6687487537451714"/>
    <n v="6.30242494165004"/>
  </r>
  <r>
    <x v="8"/>
    <s v="MAQUENCAL_05Qd-61_102864"/>
    <s v="C183"/>
    <s v="MAQUENCAL_05Qd-61_102864_C183"/>
    <x v="5"/>
    <x v="8"/>
    <x v="8"/>
    <x v="0"/>
    <n v="1.723885876507482"/>
    <n v="3"/>
    <n v="0.39664820528780298"/>
    <m/>
    <x v="5452"/>
    <s v="05Qd-615,12053408179529"/>
    <s v="PlátanoBovinos DPPiscicultura cachama"/>
    <n v="108.4214729175383"/>
    <n v="75.000000000000014"/>
    <n v="789.85505518155924"/>
    <m/>
    <n v="973.2765280990975"/>
    <n v="8814962.6698029935"/>
    <n v="8260184.5717376219"/>
    <n v="32924852.758486919"/>
    <m/>
    <n v="50000000.000027537"/>
    <n v="0.37384354776896639"/>
    <n v="0.21796463297412441"/>
    <n v="0.69057229742977455"/>
    <m/>
    <n v="8.0981000000000011E-2"/>
    <n v="5.4999999999999997E-3"/>
    <n v="1.608544737736739"/>
    <n v="0.81160465196455278"/>
    <n v="7.6271644714965774"/>
  </r>
  <r>
    <x v="8"/>
    <s v="MAQUENCAL_05Qd-61_102864"/>
    <s v="C184"/>
    <s v="MAQUENCAL_05Qd-61_102864_C184"/>
    <x v="4"/>
    <x v="3"/>
    <x v="6"/>
    <x v="7"/>
    <n v="0.64307404630786003"/>
    <n v="0.44519988404341759"/>
    <n v="3"/>
    <n v="0.36372491008289792"/>
    <x v="5453"/>
    <s v="05Qd-614,45199884043418"/>
    <s v="CaféPlátanoBovinos DPPiscicultura cachama"/>
    <n v="99.033403131410438"/>
    <n v="28.000245160367559"/>
    <n v="75.000000000000014"/>
    <n v="724.29411023297314"/>
    <n v="926.32775852475118"/>
    <n v="9271352.8633915316"/>
    <n v="2276496.6126377541"/>
    <n v="8260184.5717376219"/>
    <n v="30191965.95225729"/>
    <n v="50000000.000024199"/>
    <n v="0.40230286732023463"/>
    <n v="9.6546474674016142E-2"/>
    <n v="0.21796463297412441"/>
    <n v="0.63325219537078969"/>
    <n v="0.110553"/>
    <n v="5.4999999999999997E-3"/>
    <n v="1.3985336671520969"/>
    <n v="0.70564181620881683"/>
    <n v="6.6722273237950889"/>
  </r>
  <r>
    <x v="8"/>
    <s v="MAQUENCAL_05Qd-61_102864"/>
    <s v="C185"/>
    <s v="MAQUENCAL_05Qd-61_102864_C185"/>
    <x v="0"/>
    <x v="8"/>
    <x v="8"/>
    <x v="0"/>
    <n v="4.5757446064523766"/>
    <n v="3"/>
    <n v="8.2443087231230242E-2"/>
    <m/>
    <x v="5454"/>
    <s v="05Qd-617,65818769368361"/>
    <s v="FríjolBovinos DPPiscicultura cachama"/>
    <n v="263.31330326221411"/>
    <n v="75.000000000000014"/>
    <n v="164.1708908454851"/>
    <m/>
    <n v="502.48419410769918"/>
    <n v="34896404.890026793"/>
    <n v="8260184.5717376219"/>
    <n v="6843410.5382470964"/>
    <m/>
    <n v="50000000.000011511"/>
    <n v="1.1605784176456939"/>
    <n v="0.21796463297412441"/>
    <n v="0.1435350302799534"/>
    <m/>
    <n v="8.0981000000000011E-2"/>
    <n v="5.4999999999999997E-3"/>
    <n v="2.4057134116283589"/>
    <n v="1.213822749448852"/>
    <n v="11.364204854760819"/>
  </r>
  <r>
    <x v="8"/>
    <s v="MAQUENCAL_05Qd-61_102864"/>
    <s v="C186"/>
    <s v="MAQUENCAL_05Qd-61_102864_C186"/>
    <x v="4"/>
    <x v="2"/>
    <x v="6"/>
    <x v="7"/>
    <n v="0.78053415208328736"/>
    <n v="0.45621052214077212"/>
    <n v="3"/>
    <n v="0.32536054718366059"/>
    <x v="5455"/>
    <s v="05Qd-614,56210522140772"/>
    <s v="CaféFríjolBovinos DPPiscicultura cachama"/>
    <n v="120.20225942082629"/>
    <n v="26.252841865009881"/>
    <n v="75.000000000000014"/>
    <n v="647.89823708690551"/>
    <n v="869.35333837274175"/>
    <n v="11253148.19878125"/>
    <n v="3479238.5644219639"/>
    <n v="8260184.5717376219"/>
    <n v="27007428.66508105"/>
    <n v="50000000.00002189"/>
    <n v="0.48829699974261981"/>
    <n v="0.1157118964097857"/>
    <n v="0.21796463297412441"/>
    <n v="0.56645908784233734"/>
    <n v="0.110553"/>
    <n v="5.4999999999999997E-3"/>
    <n v="1.433122059080959"/>
    <n v="0.72309367759312371"/>
    <n v="6.8343739580818026"/>
  </r>
  <r>
    <x v="8"/>
    <s v="MAQUENCAL_05Qd-61_102864"/>
    <s v="C187"/>
    <s v="MAQUENCAL_05Qd-61_102864_C187"/>
    <x v="5"/>
    <x v="2"/>
    <x v="6"/>
    <x v="7"/>
    <n v="1.519645738300992"/>
    <n v="0.54211866548428156"/>
    <n v="3"/>
    <n v="0.35942225105754178"/>
    <x v="5456"/>
    <s v="05Qd-615,42118665484282"/>
    <s v="PlátanoFríjolBovinos DPPiscicultura cachama"/>
    <n v="95.576065390856755"/>
    <n v="31.1964650228682"/>
    <n v="75.000000000000014"/>
    <n v="715.72612243775768"/>
    <n v="917.49865285148257"/>
    <n v="7770595.8596211718"/>
    <n v="4134407.4191780118"/>
    <n v="8260184.5717376219"/>
    <n v="29834812.149488829"/>
    <n v="50000000.00002563"/>
    <n v="0.32955183513040831"/>
    <n v="0.13750138547434049"/>
    <n v="0.21796463297412441"/>
    <n v="0.6257611817002724"/>
    <n v="0.10800700000000001"/>
    <n v="5.4999999999999997E-3"/>
    <n v="1.7029905722019321"/>
    <n v="0.85925808479258636"/>
    <n v="8.0969423118373349"/>
  </r>
  <r>
    <x v="8"/>
    <s v="MAQUENCAL_05Qd-61_102864"/>
    <s v="C188"/>
    <s v="MAQUENCAL_05Qd-61_102864_C188"/>
    <x v="2"/>
    <x v="8"/>
    <x v="8"/>
    <x v="0"/>
    <n v="0.40636795584819863"/>
    <n v="3"/>
    <n v="0.43935967865760239"/>
    <m/>
    <x v="5457"/>
    <s v="05Qd-613,8457276345058"/>
    <s v="GranadillaBovinos DPPiscicultura cachama"/>
    <n v="51.835927022581807"/>
    <n v="75.000000000000014"/>
    <n v="874.90743334853039"/>
    <m/>
    <n v="1001.7433603711122"/>
    <n v="5269581.7679103306"/>
    <n v="8260184.5717376219"/>
    <n v="36470233.660382867"/>
    <m/>
    <n v="50000000.000030816"/>
    <n v="0.3978440414790323"/>
    <n v="0.21796463297412441"/>
    <n v="0.76493380946584066"/>
    <m/>
    <n v="8.0981000000000011E-2"/>
    <n v="5.4999999999999997E-3"/>
    <n v="1.2080819794259059"/>
    <n v="0.60954783006916957"/>
    <n v="5.7498384440008774"/>
  </r>
  <r>
    <x v="8"/>
    <s v="MAQUENCAL_05Qd-61_102864"/>
    <s v="C189"/>
    <s v="MAQUENCAL_05Qd-61_102864_C189"/>
    <x v="4"/>
    <x v="6"/>
    <x v="6"/>
    <x v="7"/>
    <n v="0.41287080979413149"/>
    <n v="0.41287080979413138"/>
    <n v="3"/>
    <n v="0.30296647835305229"/>
    <x v="5458"/>
    <s v="05Qd-614,12870809794132"/>
    <s v="CaféGranadillaBovinos DPPiscicultura cachama"/>
    <n v="63.582104708296249"/>
    <n v="52.665425160239593"/>
    <n v="75.000000000000014"/>
    <n v="603.3043923747997"/>
    <n v="794.55192224333564"/>
    <n v="5952457.5537963444"/>
    <n v="5353907.6112740049"/>
    <n v="8260184.5717376219"/>
    <n v="25148548.657351758"/>
    <n v="44715098.394159734"/>
    <n v="0.25828924610882109"/>
    <n v="0.40421049251870089"/>
    <n v="0.21796463297412441"/>
    <n v="0.527470575213287"/>
    <n v="0.110553"/>
    <n v="5.4999999999999997E-3"/>
    <n v="1.296976365845439"/>
    <n v="0.65440023352369847"/>
    <n v="6.1961376973104532"/>
  </r>
  <r>
    <x v="8"/>
    <s v="MAQUENCAL_05Qd-61_102864"/>
    <s v="C190"/>
    <s v="MAQUENCAL_05Qd-61_102864_C190"/>
    <x v="5"/>
    <x v="6"/>
    <x v="6"/>
    <x v="7"/>
    <n v="0.42180053576774429"/>
    <n v="0.42180053576774418"/>
    <n v="3"/>
    <n v="0.37440428614195442"/>
    <x v="5459"/>
    <s v="05Qd-614,21800535767744"/>
    <s v="PlátanoGranadillaBovinos DPPiscicultura cachama"/>
    <n v="26.52857476737217"/>
    <n v="53.804492887500942"/>
    <n v="75.000000000000014"/>
    <n v="745.56020712684483"/>
    <n v="900.89327478171799"/>
    <n v="2156845.7793902182"/>
    <n v="5469703.9493114538"/>
    <n v="8260184.5717376219"/>
    <n v="31078436.329809651"/>
    <n v="46965170.630248949"/>
    <n v="9.1472069521059157E-2"/>
    <n v="0.412952909875963"/>
    <n v="0.21796463297412441"/>
    <n v="0.65184519834396104"/>
    <n v="0.10800700000000001"/>
    <n v="5.4999999999999997E-3"/>
    <n v="1.325027861050506"/>
    <n v="0.66855384919187488"/>
    <n v="6.3250940679198244"/>
  </r>
  <r>
    <x v="8"/>
    <s v="MAQUENCAL_05Qd-61_102864"/>
    <s v="C191"/>
    <s v="MAQUENCAL_05Qd-61_102864_C191"/>
    <x v="0"/>
    <x v="6"/>
    <x v="6"/>
    <x v="7"/>
    <n v="0.4226098356633296"/>
    <n v="0.42260983566332949"/>
    <n v="3"/>
    <n v="0.38087868530663649"/>
    <x v="5460"/>
    <s v="05Qd-614,2260983566333"/>
    <s v="FríjolGranadillaBovinos DPPiscicultura cachama"/>
    <n v="24.319275088626149"/>
    <n v="53.907726446454618"/>
    <n v="75.000000000000014"/>
    <n v="758.45283298853724"/>
    <n v="911.67983452361796"/>
    <n v="3222986.6839638101"/>
    <n v="5480198.5562635362"/>
    <n v="8260184.5717376219"/>
    <n v="31615861.273008771"/>
    <n v="48579231.084973738"/>
    <n v="0.10718951701631831"/>
    <n v="0.41374523401617758"/>
    <n v="0.21796463297412441"/>
    <n v="0.66311725415066203"/>
    <n v="0.10800700000000001"/>
    <n v="5.4999999999999997E-3"/>
    <n v="1.3275701643874229"/>
    <n v="0.66983658952637737"/>
    <n v="6.3370121105470956"/>
  </r>
  <r>
    <x v="8"/>
    <s v="MAQUENCAL_05Qd-61_102864"/>
    <s v="C192"/>
    <s v="MAQUENCAL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MAQUENCAL_05Qd-61_102864"/>
    <s v="C193"/>
    <s v="MAQUENCAL_05Qd-61_102864_C193"/>
    <x v="4"/>
    <x v="5"/>
    <x v="6"/>
    <x v="7"/>
    <n v="0.87099946539010831"/>
    <n v="0.46130640902579229"/>
    <n v="3"/>
    <n v="0.2807582158420231"/>
    <x v="5461"/>
    <s v="05Qd-614,61306409025792"/>
    <s v="CaféCaña paneleraBovinos DPPiscicultura cachama"/>
    <n v="134.1339176700767"/>
    <n v="29.43990862871539"/>
    <n v="75.000000000000014"/>
    <n v="559.08054822956331"/>
    <n v="797.65437452835545"/>
    <n v="12557408.332400881"/>
    <n v="5877315.0921819499"/>
    <n v="8260184.5717376219"/>
    <n v="23305092.003698401"/>
    <n v="50000000.00001885"/>
    <n v="0.54489150102176831"/>
    <n v="0.13267021248185801"/>
    <n v="0.21796463297412441"/>
    <n v="0.48880555502735912"/>
    <n v="0.106573"/>
    <n v="5.4999999999999997E-3"/>
    <n v="1.4491300807092951"/>
    <n v="0.73117065830588102"/>
    <n v="6.9054378292731009"/>
  </r>
  <r>
    <x v="8"/>
    <s v="MAQUENCAL_05Qd-61_102864"/>
    <s v="C194"/>
    <s v="MAQUENCAL_05Qd-61_102864_C194"/>
    <x v="5"/>
    <x v="5"/>
    <x v="6"/>
    <x v="7"/>
    <n v="1.7336119277899089"/>
    <n v="0.56040513101594724"/>
    <n v="3"/>
    <n v="0.31003425135361562"/>
    <x v="5462"/>
    <s v="05Qd-615,60405131015947"/>
    <s v="PlátanoCaña paneleraBovinos DPPiscicultura cachama"/>
    <n v="109.0331797712708"/>
    <n v="35.76424590981636"/>
    <n v="75.000000000000014"/>
    <n v="617.37861774365024"/>
    <n v="837.17604342473737"/>
    <n v="8864696.1122237202"/>
    <n v="7139891.1218510196"/>
    <n v="8260184.5717376219"/>
    <n v="25735228.194210138"/>
    <n v="50000000.000022501"/>
    <n v="0.37595274859644351"/>
    <n v="0.1611706803831815"/>
    <n v="0.21796463297412441"/>
    <n v="0.53977570649497186"/>
    <n v="0.10402699999999999"/>
    <n v="5.4999999999999997E-3"/>
    <n v="1.7604349665422421"/>
    <n v="0.8882421326602763"/>
    <n v="8.362255409361989"/>
  </r>
  <r>
    <x v="8"/>
    <s v="MAQUENCAL_05Qd-61_102864"/>
    <s v="C195"/>
    <s v="MAQUENCAL_05Qd-61_102864_C195"/>
    <x v="0"/>
    <x v="5"/>
    <x v="6"/>
    <x v="7"/>
    <n v="3.2693826657530018"/>
    <n v="0.88637364348469383"/>
    <n v="4.6978801256092444"/>
    <n v="1.010000000000001E-2"/>
    <x v="5463"/>
    <s v="05Qd-618,86373643484694"/>
    <s v="FríjolCaña paneleraBovinos DPPiscicultura cachama"/>
    <n v="188.13811158378641"/>
    <n v="56.567085487060602"/>
    <n v="117.4470031402311"/>
    <n v="20.11237149439604"/>
    <n v="382.26457170547417"/>
    <n v="24933581.538548071"/>
    <n v="11292921.77658348"/>
    <n v="12935118.97781009"/>
    <n v="838377.70706520812"/>
    <n v="50000000.000006855"/>
    <n v="0.82923661332569376"/>
    <n v="0.25491815703964782"/>
    <n v="0.34132390577828398"/>
    <n v="1.7584297901915159E-2"/>
    <n v="0.10402699999999999"/>
    <n v="5.4999999999999997E-3"/>
    <n v="2.784419822465007"/>
    <n v="1.4049022249232399"/>
    <n v="13.16258548223519"/>
  </r>
  <r>
    <x v="8"/>
    <s v="MAQUENCAL_05Qd-61_102864"/>
    <s v="C196"/>
    <s v="MAQUENCAL_05Qd-61_102864_C196"/>
    <x v="2"/>
    <x v="5"/>
    <x v="6"/>
    <x v="7"/>
    <n v="0.42104019418388711"/>
    <n v="0.42104019418388722"/>
    <n v="3"/>
    <n v="0.36832155347109719"/>
    <x v="5464"/>
    <s v="05Qd-614,21040194183887"/>
    <s v="GranadillaCaña paneleraBovinos DPPiscicultura cachama"/>
    <n v="53.707504406283739"/>
    <n v="26.870176965386971"/>
    <n v="75.000000000000014"/>
    <n v="733.44751611918355"/>
    <n v="889.02519749085423"/>
    <n v="5459844.2099052928"/>
    <n v="5364299.8217131225"/>
    <n v="8260184.5717376219"/>
    <n v="30573522.718989469"/>
    <n v="49657851.32234551"/>
    <n v="0.41220851710514289"/>
    <n v="0.1210897809630385"/>
    <n v="0.21796463297412441"/>
    <n v="0.64125504157742008"/>
    <n v="0.10402699999999999"/>
    <n v="5.4999999999999997E-3"/>
    <n v="1.3226393534572369"/>
    <n v="0.66734870778146116"/>
    <n v="6.3099170030775706"/>
  </r>
  <r>
    <x v="8"/>
    <s v="MAQUENCAL_05Qd-61_102864"/>
    <s v="C197"/>
    <s v="MAQUENCAL_05Qd-61_102864_C197"/>
    <x v="9"/>
    <x v="8"/>
    <x v="8"/>
    <x v="0"/>
    <n v="1.108873011561105"/>
    <n v="3"/>
    <n v="0.43751960383061189"/>
    <m/>
    <x v="5465"/>
    <s v="05Qd-614,54639261539172"/>
    <s v="YucaBovinos DPPiscicultura cachama"/>
    <n v="77.945901509550325"/>
    <n v="75.000000000000014"/>
    <n v="871.24324834873642"/>
    <m/>
    <n v="1024.1891498582868"/>
    <n v="5422322.1356562041"/>
    <n v="8260184.5717376219"/>
    <n v="36317493.292632297"/>
    <m/>
    <n v="50000000.000026122"/>
    <n v="0.28278595331780559"/>
    <n v="0.21796463297412441"/>
    <n v="0.76173020313716588"/>
    <m/>
    <n v="8.0981000000000011E-2"/>
    <n v="5.4999999999999997E-3"/>
    <n v="1.4281861619031579"/>
    <n v="0.72060322953958733"/>
    <n v="6.7816630068344628"/>
  </r>
  <r>
    <x v="8"/>
    <s v="MAQUENCAL_05Qd-61_102864"/>
    <s v="C198"/>
    <s v="MAQUENCAL_05Qd-61_102864_C198"/>
    <x v="4"/>
    <x v="7"/>
    <x v="6"/>
    <x v="7"/>
    <n v="0.52706331978390331"/>
    <n v="0.43475020471220688"/>
    <n v="3"/>
    <n v="0.38568852262595898"/>
    <x v="5466"/>
    <s v="05Qd-614,34750204712207"/>
    <s v="CaféYucaBovinos DPPiscicultura cachama"/>
    <n v="81.16775124672111"/>
    <n v="30.559853368644411"/>
    <n v="75.000000000000014"/>
    <n v="768.03077704733175"/>
    <n v="954.75838166269727"/>
    <n v="7598798.3765212819"/>
    <n v="2125902.2754763491"/>
    <n v="8260184.5717376219"/>
    <n v="32015114.77628899"/>
    <n v="50000000.000024244"/>
    <n v="0.3297273245993762"/>
    <n v="0.1108704511813955"/>
    <n v="0.21796463297412441"/>
    <n v="0.67149127516875284"/>
    <n v="0.110553"/>
    <n v="5.4999999999999997E-3"/>
    <n v="1.3657074493577179"/>
    <n v="0.68907907446884809"/>
    <n v="6.5183415709486372"/>
  </r>
  <r>
    <x v="8"/>
    <s v="MAQUENCAL_05Qd-61_102864"/>
    <s v="C199"/>
    <s v="MAQUENCAL_05Qd-61_102864_C199"/>
    <x v="5"/>
    <x v="7"/>
    <x v="6"/>
    <x v="7"/>
    <n v="0.47030272870915169"/>
    <n v="0.8063553041907825"/>
    <n v="3"/>
    <n v="0.42636925419158311"/>
    <x v="5467"/>
    <s v="05Qd-614,70302728709152"/>
    <s v="PlátanoYucaBovinos DPPiscicultura cachama"/>
    <n v="29.579054657080341"/>
    <n v="56.68105406738426"/>
    <n v="75.000000000000014"/>
    <n v="849.03929050392912"/>
    <n v="1010.2993992283937"/>
    <n v="2404858.1484272429"/>
    <n v="3943028.7954812679"/>
    <n v="8260184.5717376219"/>
    <n v="35391928.484380387"/>
    <n v="50000000.000026524"/>
    <n v="0.10199030169111779"/>
    <n v="0.20563757168860811"/>
    <n v="0.21796463297412441"/>
    <n v="0.74231722593288907"/>
    <n v="0.10800700000000001"/>
    <n v="5.4999999999999997E-3"/>
    <n v="1.477390770814089"/>
    <n v="0.74542982500400545"/>
    <n v="7.0393548829096124"/>
  </r>
  <r>
    <x v="8"/>
    <s v="MAQUENCAL_05Qd-61_102864"/>
    <s v="C200"/>
    <s v="MAQUENCAL_05Qd-61_102864_C200"/>
    <x v="0"/>
    <x v="7"/>
    <x v="6"/>
    <x v="7"/>
    <n v="0.48781366933312498"/>
    <n v="0.99065762606268271"/>
    <n v="3"/>
    <n v="0.39966539793544048"/>
    <x v="5468"/>
    <s v="05Qd-614,87813669333125"/>
    <s v="FríjolYucaBovinos DPPiscicultura cachama"/>
    <n v="28.071459335260741"/>
    <n v="69.636199046865926"/>
    <n v="75.000000000000014"/>
    <n v="795.86326304289048"/>
    <n v="968.5709214250171"/>
    <n v="3720256.4347524722"/>
    <n v="4844256.0317108957"/>
    <n v="8260184.5717376219"/>
    <n v="33175302.96182359"/>
    <n v="50000000.000024579"/>
    <n v="0.1237276258081014"/>
    <n v="0.2526385422649024"/>
    <n v="0.21796463297412441"/>
    <n v="0.69582528894893547"/>
    <n v="0.10800700000000001"/>
    <n v="5.4999999999999997E-3"/>
    <n v="1.5323989612558899"/>
    <n v="0.77318466589300294"/>
    <n v="7.2972273204801414"/>
  </r>
  <r>
    <x v="8"/>
    <s v="MAQUENCAL_05Qd-61_102864"/>
    <s v="C201"/>
    <s v="MAQUENCAL_05Qd-61_102864_C201"/>
    <x v="2"/>
    <x v="7"/>
    <x v="6"/>
    <x v="7"/>
    <n v="0.41990256404618792"/>
    <n v="0.41990256404618798"/>
    <n v="3"/>
    <n v="0.35922051236950381"/>
    <x v="5469"/>
    <s v="05Qd-614,19902564046188"/>
    <s v="GranadillaYucaBovinos DPPiscicultura cachama"/>
    <n v="53.56238934012805"/>
    <n v="29.516169624034742"/>
    <n v="75.000000000000014"/>
    <n v="715.32439536462766"/>
    <n v="873.40295432879043"/>
    <n v="5445091.9762560315"/>
    <n v="2053298.208278175"/>
    <n v="8260184.5717376219"/>
    <n v="29818066.286250841"/>
    <n v="45576641.042522669"/>
    <n v="0.41109474972959809"/>
    <n v="0.1070839903545157"/>
    <n v="0.21796463297412441"/>
    <n v="0.62540995069148009"/>
    <n v="0.10800700000000001"/>
    <n v="5.4999999999999997E-3"/>
    <n v="1.3190656462183921"/>
    <n v="0.66554556401320797"/>
    <n v="6.2971438506934794"/>
  </r>
  <r>
    <x v="8"/>
    <s v="MAQUENCAL_05Qd-61_102864"/>
    <s v="C202"/>
    <s v="MAQUENCAL_05Qd-61_102864_C202"/>
    <x v="7"/>
    <x v="7"/>
    <x v="6"/>
    <x v="7"/>
    <n v="0.49725496720004342"/>
    <n v="1.114424211684454"/>
    <n v="3"/>
    <n v="0.36087049311593722"/>
    <x v="5470"/>
    <s v="05Qd-614,97254967200043"/>
    <s v="Caña paneleraYucaBovinos DPPiscicultura cachama"/>
    <n v="31.734093680726751"/>
    <n v="78.336111473687822"/>
    <n v="75.000000000000014"/>
    <n v="718.61004147659492"/>
    <n v="903.68024663100948"/>
    <n v="6335320.8761161016"/>
    <n v="5449467.1693926752"/>
    <n v="8260184.5717376219"/>
    <n v="29955027.382775258"/>
    <n v="50000000.000021651"/>
    <n v="0.14300890008315609"/>
    <n v="0.28420162616994671"/>
    <n v="0.21796463297412441"/>
    <n v="0.62828259950115428"/>
    <n v="0.10402699999999999"/>
    <n v="5.4999999999999997E-3"/>
    <n v="1.5620574885865239"/>
    <n v="0.78814912301206896"/>
    <n v="7.4322832835990278"/>
  </r>
  <r>
    <x v="8"/>
    <s v="MAQUENCAL_05Qd-61_102864"/>
    <s v="C203"/>
    <s v="MAQUENCAL_05Qd-61_102864_C203"/>
    <x v="1"/>
    <x v="8"/>
    <x v="8"/>
    <x v="0"/>
    <n v="0.47344193826125869"/>
    <n v="3"/>
    <n v="0.41830410463010143"/>
    <m/>
    <x v="5471"/>
    <s v="05Qd-613,89174604289136"/>
    <s v="GulupaBovinos DPPiscicultura cachama"/>
    <n v="76.69759399832391"/>
    <n v="75.000000000000014"/>
    <n v="832.97896534171286"/>
    <m/>
    <n v="984.67655934003676"/>
    <n v="7017356.4089083774"/>
    <n v="8260184.5717376219"/>
    <n v="34722459.019381084"/>
    <m/>
    <n v="50000000.000027083"/>
    <n v="0.43799993176191238"/>
    <n v="0.21796463297412441"/>
    <n v="0.72827564251580057"/>
    <m/>
    <n v="8.0981000000000011E-2"/>
    <n v="5.4999999999999997E-3"/>
    <n v="1.2225380239449299"/>
    <n v="0.61684174779828072"/>
    <n v="5.817606814634571"/>
  </r>
  <r>
    <x v="8"/>
    <s v="MAQUENCAL_05Qd-61_102864"/>
    <s v="C204"/>
    <s v="MAQUENCAL_05Qd-61_102864_C204"/>
    <x v="4"/>
    <x v="0"/>
    <x v="6"/>
    <x v="7"/>
    <n v="0.41394141951557051"/>
    <n v="0.4139414195155704"/>
    <n v="3"/>
    <n v="0.31153135612456401"/>
    <x v="5472"/>
    <s v="05Qd-614,13941419515571"/>
    <s v="CaféGulupaBovinos DPPiscicultura cachama"/>
    <n v="63.74697860539785"/>
    <n v="67.058509961522404"/>
    <n v="75.000000000000014"/>
    <n v="620.35983827031828"/>
    <n v="826.16532683723858"/>
    <n v="5967892.7910966631"/>
    <n v="6135439.7200597841"/>
    <n v="8260184.5717376219"/>
    <n v="25859499.40857688"/>
    <n v="46223016.491470948"/>
    <n v="0.25895901246494868"/>
    <n v="0.38295363982140301"/>
    <n v="0.21796463297412441"/>
    <n v="0.54238219523583675"/>
    <n v="0.110553"/>
    <n v="5.4999999999999997E-3"/>
    <n v="1.300339537745248"/>
    <n v="0.65609714993217927"/>
    <n v="6.2119038828331323"/>
  </r>
  <r>
    <x v="8"/>
    <s v="MAQUENCAL_05Qd-61_102864"/>
    <s v="C205"/>
    <s v="MAQUENCAL_05Qd-61_102864_C205"/>
    <x v="5"/>
    <x v="0"/>
    <x v="6"/>
    <x v="7"/>
    <n v="0.42291802008315749"/>
    <n v="0.42291802008315732"/>
    <n v="3"/>
    <n v="0.38334416066525989"/>
    <x v="5473"/>
    <s v="05Qd-614,22918020083157"/>
    <s v="PlátanoGulupaBovinos DPPiscicultura cachama"/>
    <n v="26.5988574334642"/>
    <n v="68.512719253471488"/>
    <n v="75.000000000000014"/>
    <n v="763.36239302050888"/>
    <n v="933.47396970744455"/>
    <n v="2162559.9526186772"/>
    <n v="6268490.8936725575"/>
    <n v="8260184.5717376219"/>
    <n v="31820514.69657198"/>
    <n v="48511750.114600837"/>
    <n v="9.17144082435601E-2"/>
    <n v="0.3912582493591566"/>
    <n v="0.21796463297412441"/>
    <n v="0.66740969505916359"/>
    <n v="0.10800700000000001"/>
    <n v="5.4999999999999997E-3"/>
    <n v="1.3285382829837411"/>
    <n v="0.67032506183180463"/>
    <n v="6.3415505456471202"/>
  </r>
  <r>
    <x v="8"/>
    <s v="MAQUENCAL_05Qd-61_102864"/>
    <s v="C206"/>
    <s v="MAQUENCAL_05Qd-61_102864_C206"/>
    <x v="0"/>
    <x v="0"/>
    <x v="6"/>
    <x v="7"/>
    <n v="0.42408216269337989"/>
    <n v="0.42956311670193109"/>
    <n v="3"/>
    <n v="0.38717634753848751"/>
    <x v="5474"/>
    <s v="05Qd-614,2408216269338"/>
    <s v="FríjolGulupaBovinos DPPiscicultura cachama"/>
    <n v="24.404000816809951"/>
    <n v="69.58922490571284"/>
    <n v="75.000000000000014"/>
    <n v="770.9935183700436"/>
    <n v="939.98674409256637"/>
    <n v="3234215.2215222032"/>
    <n v="6366984.5157560222"/>
    <n v="8260184.5717376219"/>
    <n v="32138615.691009801"/>
    <n v="50000000.000025645"/>
    <n v="0.10756295371826689"/>
    <n v="0.39740589203792598"/>
    <n v="0.21796463297412441"/>
    <n v="0.6740816074942767"/>
    <n v="0.10800700000000001"/>
    <n v="5.4999999999999997E-3"/>
    <n v="1.332195275476586"/>
    <n v="0.67217022786900726"/>
    <n v="6.3586941302793916"/>
  </r>
  <r>
    <x v="8"/>
    <s v="MAQUENCAL_05Qd-61_102864"/>
    <s v="C207"/>
    <s v="MAQUENCAL_05Qd-61_102864_C207"/>
    <x v="2"/>
    <x v="0"/>
    <x v="6"/>
    <x v="7"/>
    <n v="0.40690930804228409"/>
    <n v="0.40690930804228409"/>
    <n v="3"/>
    <n v="0.2552744643382745"/>
    <x v="5475"/>
    <s v="05Qd-614,06909308042284"/>
    <s v="GranadillaGulupaBovinos DPPiscicultura cachama"/>
    <n v="51.904981416321"/>
    <n v="65.919307902850036"/>
    <n v="75.000000000000014"/>
    <n v="508.33414453508158"/>
    <n v="701.15843385425262"/>
    <n v="5276601.7595482478"/>
    <n v="6031209.7638027361"/>
    <n v="8260184.5717376219"/>
    <n v="21189744.56279422"/>
    <n v="40757740.657882825"/>
    <n v="0.39837403834925539"/>
    <n v="0.3764479543370261"/>
    <n v="0.21796463297412441"/>
    <n v="0.44443784432435968"/>
    <n v="0.10800700000000001"/>
    <n v="5.4999999999999997E-3"/>
    <n v="1.2782491352113641"/>
    <n v="0.64495125324702063"/>
    <n v="6.1058004688812284"/>
  </r>
  <r>
    <x v="8"/>
    <s v="MAQUENCAL_05Qd-61_102864"/>
    <s v="C208"/>
    <s v="MAQUENCAL_05Qd-61_102864_C208"/>
    <x v="7"/>
    <x v="0"/>
    <x v="6"/>
    <x v="7"/>
    <n v="0.42534735496653542"/>
    <n v="0.47546932407305798"/>
    <n v="3"/>
    <n v="0.35265687062576101"/>
    <x v="5476"/>
    <s v="05Qd-614,25347354966535"/>
    <s v="Caña paneleraGulupaBovinos DPPiscicultura cachama"/>
    <n v="27.145053744485139"/>
    <n v="77.026030499835386"/>
    <n v="75.000000000000014"/>
    <n v="702.25405862143157"/>
    <n v="881.42514286575215"/>
    <n v="5419175.5844968511"/>
    <n v="7047406.3214108665"/>
    <n v="8260184.5717376219"/>
    <n v="29273233.522377919"/>
    <n v="50000000.000023261"/>
    <n v="0.1223285062984056"/>
    <n v="0.43987554685947722"/>
    <n v="0.21796463297412441"/>
    <n v="0.61398252180599311"/>
    <n v="0.10402699999999999"/>
    <n v="5.4999999999999997E-3"/>
    <n v="1.336169701465556"/>
    <n v="0.67417555762195869"/>
    <n v="6.3733458087528696"/>
  </r>
  <r>
    <x v="8"/>
    <s v="MAQUENCAL_05Qd-61_102864"/>
    <s v="C209"/>
    <s v="MAQUENCAL_05Qd-61_102864_C209"/>
    <x v="9"/>
    <x v="0"/>
    <x v="6"/>
    <x v="7"/>
    <n v="0.42101000111929382"/>
    <n v="0.42101000111929371"/>
    <n v="3"/>
    <n v="0.36808000895434972"/>
    <x v="5477"/>
    <s v="05Qd-614,21010001119294"/>
    <s v="YucaGulupaBovinos DPPiscicultura cachama"/>
    <n v="29.594014589263711"/>
    <n v="68.203620181325576"/>
    <n v="75.000000000000014"/>
    <n v="732.96652274757355"/>
    <n v="905.76415751816285"/>
    <n v="2058713.508761405"/>
    <n v="6240210.2365901703"/>
    <n v="8260184.5717376219"/>
    <n v="30553472.665711749"/>
    <n v="47112580.982800946"/>
    <n v="0.1073664101133092"/>
    <n v="0.38949306527123673"/>
    <n v="0.21796463297412441"/>
    <n v="0.64083450784087914"/>
    <n v="0.10800700000000001"/>
    <n v="5.4999999999999997E-3"/>
    <n v="1.3225445061339069"/>
    <n v="0.66730085177408049"/>
    <n v="6.3134523691009239"/>
  </r>
  <r>
    <x v="12"/>
    <s v="MAQUENCAL_05Vd-61_102740"/>
    <s v="D1"/>
    <s v="MAQUENCAL_05Vd-61_102740_D1"/>
    <x v="4"/>
    <x v="3"/>
    <x v="2"/>
    <x v="0"/>
    <n v="2.246663754849374"/>
    <n v="0.2808329693561718"/>
    <n v="0.28083296935617169"/>
    <m/>
    <x v="5478"/>
    <s v="05Vd-612,80832969356172"/>
    <s v="CaféPlátanoFríjol"/>
    <n v="345.98621824680362"/>
    <n v="17.662610150904559"/>
    <n v="16.160660872950611"/>
    <m/>
    <n v="379.80948927065879"/>
    <n v="32390690.55296459"/>
    <n v="1425397.821809381"/>
    <n v="2137686.7294128011"/>
    <m/>
    <n v="35953775.104186773"/>
    <n v="1.405497975963488"/>
    <n v="6.0901707604510927E-2"/>
    <n v="7.1229649211305798E-2"/>
    <m/>
    <n v="8.3624000000000004E-2"/>
    <n v="5.4999999999999997E-3"/>
    <n v="0.88219780949582749"/>
    <n v="1.0011695357547521"/>
    <n v="4.7808210388122969"/>
  </r>
  <r>
    <x v="12"/>
    <s v="MAQUENCAL_05Vd-61_102740"/>
    <s v="D2"/>
    <s v="MAQUENCAL_05Vd-61_102740_D2"/>
    <x v="4"/>
    <x v="3"/>
    <x v="5"/>
    <x v="0"/>
    <n v="0.1871514854628176"/>
    <n v="0.1871514854628176"/>
    <n v="1.497211883702541"/>
    <m/>
    <x v="5479"/>
    <s v="05Vd-611,87151485462818"/>
    <s v="CaféPlátanoGranadilla"/>
    <n v="28.8213287612739"/>
    <n v="11.770639802266439"/>
    <n v="190.98298678338361"/>
    <m/>
    <n v="231.57495534692396"/>
    <n v="2698207.882273952"/>
    <n v="949907.41414253262"/>
    <n v="19381847.10571472"/>
    <m/>
    <n v="23029962.402131204"/>
    <n v="0.11708073068289911"/>
    <n v="4.0585850983012109E-2"/>
    <n v="1.465806587823488"/>
    <m/>
    <n v="8.3624000000000004E-2"/>
    <n v="5.4999999999999997E-3"/>
    <n v="0.58791042553764683"/>
    <n v="0.6671950456749447"/>
    <n v="3.2157443258407681"/>
  </r>
  <r>
    <x v="12"/>
    <s v="MAQUENCAL_05Vd-61_102740"/>
    <s v="D3"/>
    <s v="MAQUENCAL_05Vd-61_102740_D3"/>
    <x v="4"/>
    <x v="2"/>
    <x v="5"/>
    <x v="0"/>
    <n v="0.18790895213626721"/>
    <n v="0.18790895213626721"/>
    <n v="1.503271617090137"/>
    <m/>
    <x v="5480"/>
    <s v="05Vd-611,87908952136267"/>
    <s v="CaféFríjolGranadilla"/>
    <n v="28.937978628985149"/>
    <n v="10.81330606384156"/>
    <n v="191.75596086545701"/>
    <m/>
    <n v="231.50724555828373"/>
    <n v="2709128.461097077"/>
    <n v="1430353.687604649"/>
    <n v="19460292.1322993"/>
    <m/>
    <n v="23599774.281001028"/>
    <n v="0.11755459682067571"/>
    <n v="4.7660674510601991E-2"/>
    <n v="1.471739213136364"/>
    <m/>
    <n v="8.3624000000000004E-2"/>
    <n v="5.4999999999999997E-3"/>
    <n v="0.59028990199874498"/>
    <n v="0.66989541436579247"/>
    <n v="3.2283988377272088"/>
  </r>
  <r>
    <x v="12"/>
    <s v="MAQUENCAL_05Vd-61_102740"/>
    <s v="D4"/>
    <s v="MAQUENCAL_05Vd-61_102740_D4"/>
    <x v="5"/>
    <x v="2"/>
    <x v="5"/>
    <x v="0"/>
    <n v="0.19647269369550011"/>
    <n v="0.19647269369549999"/>
    <n v="1.571781549564"/>
    <m/>
    <x v="5481"/>
    <s v="05Vd-611,964726936955"/>
    <s v="PlátanoFríjolGranadilla"/>
    <n v="12.35688459940231"/>
    <n v="11.30611046447741"/>
    <n v="200.4950255700661"/>
    <m/>
    <n v="224.15802063394582"/>
    <n v="997218.20511539199"/>
    <n v="1495540.4665190401"/>
    <n v="20347173.3084943"/>
    <m/>
    <n v="22839931.980128732"/>
    <n v="4.2607257157682502E-2"/>
    <n v="4.9832756757921037E-2"/>
    <n v="1.5388120913606469"/>
    <m/>
    <n v="8.1077999999999997E-2"/>
    <n v="5.4999999999999997E-3"/>
    <n v="0.61719170794397915"/>
    <n v="0.70042515302445751"/>
    <n v="3.3689217979234369"/>
  </r>
  <r>
    <x v="12"/>
    <s v="MAQUENCAL_05Vd-61_102740"/>
    <s v="D5"/>
    <s v="MAQUENCAL_05Vd-61_102740_D5"/>
    <x v="4"/>
    <x v="3"/>
    <x v="2"/>
    <x v="4"/>
    <n v="0.20413789460715279"/>
    <n v="0.2041378946071527"/>
    <n v="0.2041378946071527"/>
    <n v="1.428965262250069"/>
    <x v="5482"/>
    <s v="05Vd-612,04137894607153"/>
    <s v="CaféPlátanoFríjolGranadilla"/>
    <n v="31.43723576950152"/>
    <n v="12.83897705365106"/>
    <n v="11.7472079351207"/>
    <n v="182.27750979328951"/>
    <n v="238.30093055156277"/>
    <n v="2943105.0196460271"/>
    <n v="1036123.753521085"/>
    <n v="1553887.598284547"/>
    <n v="18498374.567945179"/>
    <n v="24031490.939396836"/>
    <n v="0.12770731582262829"/>
    <n v="4.426953999335357E-2"/>
    <n v="5.1776935795456849E-2"/>
    <n v="1.398991497447406"/>
    <n v="0.11065"/>
    <n v="5.4999999999999997E-3"/>
    <n v="0.64127087311147468"/>
    <n v="0.72775159427449965"/>
    <n v="3.526551413457502"/>
  </r>
  <r>
    <x v="12"/>
    <s v="MAQUENCAL_05Vd-61_102740"/>
    <s v="D6"/>
    <s v="MAQUENCAL_05Vd-61_102740_D6"/>
    <x v="4"/>
    <x v="3"/>
    <x v="4"/>
    <x v="0"/>
    <n v="2.2221131341768592"/>
    <n v="0.27776414177210729"/>
    <n v="0.2777641417721074"/>
    <m/>
    <x v="5483"/>
    <s v="05Vd-612,77764141772107"/>
    <s v="CaféPlátanoCaña panelera"/>
    <n v="342.20542266323622"/>
    <n v="17.469600386552671"/>
    <n v="17.726506274590221"/>
    <m/>
    <n v="377.40152932437911"/>
    <n v="32036738.362579979"/>
    <n v="1409821.6586407099"/>
    <n v="3538878.6077171061"/>
    <m/>
    <n v="36985438.628937796"/>
    <n v="1.390139270153868"/>
    <n v="6.0236198705602699E-2"/>
    <n v="7.9884057510863693E-2"/>
    <m/>
    <n v="7.9644000000000006E-2"/>
    <n v="5.4999999999999997E-3"/>
    <n v="0.87255751342023247"/>
    <n v="0.99022916541756256"/>
    <n v="4.7255720965588681"/>
  </r>
  <r>
    <x v="12"/>
    <s v="MAQUENCAL_05Vd-61_102740"/>
    <s v="D7"/>
    <s v="MAQUENCAL_05Vd-61_102740_D7"/>
    <x v="4"/>
    <x v="2"/>
    <x v="4"/>
    <x v="0"/>
    <n v="2.2354874382720369"/>
    <n v="0.27943592978400461"/>
    <n v="0.27943592978400472"/>
    <m/>
    <x v="5484"/>
    <s v="05Vd-612,79435929784005"/>
    <s v="CaféFríjolCaña panelera"/>
    <n v="344.26506549389381"/>
    <n v="16.080267595752261"/>
    <n v="17.833197370473279"/>
    <m/>
    <n v="378.17853046011936"/>
    <n v="32229558.914553151"/>
    <n v="2127052.5330051179"/>
    <n v="3560178.1706995559"/>
    <m/>
    <n v="37916789.618257828"/>
    <n v="1.3985061462808011"/>
    <n v="7.0875308198967008E-2"/>
    <n v="8.0364858268068523E-2"/>
    <m/>
    <n v="7.9644000000000006E-2"/>
    <n v="5.4999999999999997E-3"/>
    <n v="0.87780920350996239"/>
    <n v="0.99618908967997666"/>
    <n v="4.7535015910299858"/>
  </r>
  <r>
    <x v="12"/>
    <s v="MAQUENCAL_05Vd-61_102740"/>
    <s v="D8"/>
    <s v="MAQUENCAL_05Vd-61_102740_D8"/>
    <x v="5"/>
    <x v="2"/>
    <x v="4"/>
    <x v="0"/>
    <n v="2.3932035875535158"/>
    <n v="0.55892541472912494"/>
    <n v="2.637125145008608"/>
    <m/>
    <x v="5485"/>
    <s v="05Vd-615,58925414729125"/>
    <s v="PlátanoFríjolCaña panelera"/>
    <n v="150.51730598302339"/>
    <n v="32.163617047594187"/>
    <n v="168.29751720878539"/>
    <m/>
    <n v="350.97844023940297"/>
    <n v="12146961.194284759"/>
    <n v="4254512.7252586186"/>
    <n v="33598526.080449536"/>
    <m/>
    <n v="49999999.999992914"/>
    <n v="0.5189924297755808"/>
    <n v="0.14176419997164499"/>
    <n v="0.7584285552598532"/>
    <m/>
    <n v="7.7098E-2"/>
    <n v="5.4999999999999997E-3"/>
    <n v="1.755786643128141"/>
    <n v="1.99256910350933"/>
    <n v="9.4202078939287226"/>
  </r>
  <r>
    <x v="12"/>
    <s v="MAQUENCAL_05Vd-61_102740"/>
    <s v="D9"/>
    <s v="MAQUENCAL_05Vd-61_102740_D9"/>
    <x v="4"/>
    <x v="3"/>
    <x v="2"/>
    <x v="2"/>
    <n v="2.0916267265428941"/>
    <n v="0.29880381807755618"/>
    <n v="0.29880381807755618"/>
    <n v="0.29880381807755618"/>
    <x v="5486"/>
    <s v="05Vd-612,98803818077556"/>
    <s v="CaféPlátanoFríjolCaña panelera"/>
    <n v="322.11051588760569"/>
    <n v="18.7928623993296"/>
    <n v="17.194801531190279"/>
    <n v="19.069228022849149"/>
    <n v="377.1674078409747"/>
    <n v="30155484.506983269"/>
    <n v="1516610.7897249821"/>
    <n v="2274479.9446683321"/>
    <n v="3806936.4639818422"/>
    <n v="37753511.705358431"/>
    <n v="1.308507837134832"/>
    <n v="6.4798883127540743E-2"/>
    <n v="7.5787722479513167E-2"/>
    <n v="8.5934999512489646E-2"/>
    <n v="0.10667"/>
    <n v="5.4999999999999997E-3"/>
    <n v="0.93865073741640725"/>
    <n v="1.065235611446488"/>
    <n v="5.1040945296384583"/>
  </r>
  <r>
    <x v="12"/>
    <s v="MAQUENCAL_05Vd-61_102740"/>
    <s v="D10"/>
    <s v="MAQUENCAL_05Vd-61_102740_D10"/>
    <x v="4"/>
    <x v="6"/>
    <x v="4"/>
    <x v="0"/>
    <n v="0.18653001517033241"/>
    <n v="1.492240121362659"/>
    <n v="0.18653001517033241"/>
    <m/>
    <x v="5487"/>
    <s v="05Vd-611,86530015170332"/>
    <s v="CaféGranadillaCaña panelera"/>
    <n v="28.72562233623119"/>
    <n v="190.34879329909231"/>
    <n v="11.904076110116319"/>
    <m/>
    <n v="230.97849174543981"/>
    <n v="2689247.9959143228"/>
    <n v="19317486.18354569"/>
    <n v="2376502.1509688739"/>
    <m/>
    <n v="24383236.330428883"/>
    <n v="0.11669194298099041"/>
    <n v="1.460939112437927"/>
    <n v="5.3645421487106507E-2"/>
    <m/>
    <n v="7.9644000000000006E-2"/>
    <n v="5.4999999999999997E-3"/>
    <n v="0.58595816283874058"/>
    <n v="0.66497950408223505"/>
    <n v="3.201381818624299"/>
  </r>
  <r>
    <x v="12"/>
    <s v="MAQUENCAL_05Vd-61_102740"/>
    <s v="D11"/>
    <s v="MAQUENCAL_05Vd-61_102740_D11"/>
    <x v="5"/>
    <x v="6"/>
    <x v="4"/>
    <x v="0"/>
    <n v="0.19496570965779311"/>
    <n v="1.559725677262344"/>
    <n v="0.194965709657793"/>
    <m/>
    <x v="5488"/>
    <s v="05Vd-611,94965709657793"/>
    <s v="PlátanoGranadillaCaña panelera"/>
    <n v="12.26210487456204"/>
    <n v="198.95718945915081"/>
    <n v="12.44242994624677"/>
    <m/>
    <n v="223.6617242799596"/>
    <n v="989569.34618770424"/>
    <n v="20191106.504443251"/>
    <n v="2483977.8624572358"/>
    <m/>
    <n v="23664653.713088188"/>
    <n v="4.2280451151110343E-2"/>
    <n v="1.527009101260125"/>
    <n v="5.6071499595249312E-2"/>
    <m/>
    <n v="7.7098E-2"/>
    <n v="5.4999999999999997E-3"/>
    <n v="0.61245772667369547"/>
    <n v="0.69505275493003216"/>
    <n v="3.339765578181658"/>
  </r>
  <r>
    <x v="12"/>
    <s v="MAQUENCAL_05Vd-61_102740"/>
    <s v="D12"/>
    <s v="MAQUENCAL_05Vd-61_102740_D12"/>
    <x v="4"/>
    <x v="3"/>
    <x v="5"/>
    <x v="2"/>
    <n v="0.2025115162939819"/>
    <n v="0.2025115162939819"/>
    <n v="1.4175806140578739"/>
    <n v="0.2025115162939819"/>
    <x v="5489"/>
    <s v="05Vd-612,02511516293982"/>
    <s v="CaféPlátanoGranadillaCaña panelera"/>
    <n v="31.186773509273209"/>
    <n v="12.736688187179009"/>
    <n v="180.8252944195732"/>
    <n v="12.923992425225761"/>
    <n v="237.67274854125117"/>
    <n v="2919657.1331742471"/>
    <n v="1027868.896157484"/>
    <n v="18350996.95692341"/>
    <n v="2580115.8790939832"/>
    <n v="24878638.865349125"/>
    <n v="0.12668986431375051"/>
    <n v="4.3916842029470889E-2"/>
    <n v="1.3878456519583191"/>
    <n v="5.8241648871701739E-2"/>
    <n v="0.10667"/>
    <n v="5.4999999999999997E-3"/>
    <n v="0.63616183128999559"/>
    <n v="0.72195355558804564"/>
    <n v="3.4954005498178611"/>
  </r>
  <r>
    <x v="12"/>
    <s v="MAQUENCAL_05Vd-61_102740"/>
    <s v="D13"/>
    <s v="MAQUENCAL_05Vd-61_102740_D13"/>
    <x v="0"/>
    <x v="6"/>
    <x v="4"/>
    <x v="0"/>
    <n v="0.1957878895294955"/>
    <n v="1.566303116235964"/>
    <n v="0.19578788952949541"/>
    <m/>
    <x v="5490"/>
    <s v="05Vd-611,95787889529496"/>
    <s v="FríjolGranadillaCaña panelera"/>
    <n v="11.26670309747006"/>
    <n v="199.7962015951357"/>
    <n v="12.49490027795191"/>
    <m/>
    <n v="223.55780497055767"/>
    <n v="1490327.7709396339"/>
    <n v="20276253.38172999"/>
    <n v="2494452.917808515"/>
    <m/>
    <n v="24261034.070478138"/>
    <n v="4.9659065041329609E-2"/>
    <n v="1.533448572842929"/>
    <n v="5.6307955833755557E-2"/>
    <m/>
    <n v="7.7098E-2"/>
    <n v="5.4999999999999997E-3"/>
    <n v="0.61504049066857225"/>
    <n v="0.69798382617265142"/>
    <n v="3.353501212136178"/>
  </r>
  <r>
    <x v="12"/>
    <s v="MAQUENCAL_05Vd-61_102740"/>
    <s v="D14"/>
    <s v="MAQUENCAL_05Vd-61_102740_D14"/>
    <x v="4"/>
    <x v="2"/>
    <x v="5"/>
    <x v="2"/>
    <n v="0.20339871461235109"/>
    <n v="0.20339871461235101"/>
    <n v="1.4237910022864571"/>
    <n v="0.20339871461235101"/>
    <x v="5491"/>
    <s v="05Vd-612,03398714612351"/>
    <s v="CaféFríjolGranadillaCaña panelera"/>
    <n v="31.323402050302061"/>
    <n v="11.70467148632893"/>
    <n v="181.6174858962039"/>
    <n v="12.98061214027263"/>
    <n v="237.62617157310751"/>
    <n v="2932448.0842577722"/>
    <n v="1548260.9965747921"/>
    <n v="18431392.254625611"/>
    <n v="2591419.3077138481"/>
    <n v="25503520.643172022"/>
    <n v="0.12724488970998729"/>
    <n v="5.1589452353414958E-2"/>
    <n v="1.393925771998435"/>
    <n v="5.8496804202537389E-2"/>
    <n v="0.10667"/>
    <n v="5.4999999999999997E-3"/>
    <n v="0.63894884171419175"/>
    <n v="0.72511641759303147"/>
    <n v="3.510222405430734"/>
  </r>
  <r>
    <x v="12"/>
    <s v="MAQUENCAL_05Vd-61_102740"/>
    <s v="D15"/>
    <s v="MAQUENCAL_05Vd-61_102740_D15"/>
    <x v="5"/>
    <x v="2"/>
    <x v="5"/>
    <x v="2"/>
    <n v="0.21347034156264019"/>
    <n v="0.21347034156264019"/>
    <n v="1.4942923909384811"/>
    <n v="0.21347034156264019"/>
    <x v="5492"/>
    <s v="05Vd-612,1347034156264"/>
    <s v="PlátanoFríjolGranadillaCaña panelera"/>
    <n v="13.425928695072169"/>
    <n v="12.28424783719557"/>
    <n v="190.61057894048449"/>
    <n v="13.623368822940879"/>
    <n v="229.94412429569311"/>
    <n v="1083491.587835554"/>
    <n v="1624925.7248101849"/>
    <n v="19344053.41532582"/>
    <n v="2719737.7613914581"/>
    <n v="24772208.489363018"/>
    <n v="4.6293383408251447E-2"/>
    <n v="5.4143990220891537E-2"/>
    <n v="1.4629483339095"/>
    <n v="6.1393371129397828E-2"/>
    <n v="0.10412399999999999"/>
    <n v="5.4999999999999997E-3"/>
    <n v="0.67058746040619954"/>
    <n v="0.7610217676708122"/>
    <n v="3.6759366437034129"/>
  </r>
  <r>
    <x v="12"/>
    <s v="MAQUENCAL_05Vd-61_102740"/>
    <s v="D16"/>
    <s v="MAQUENCAL_05Vd-61_102740_D16"/>
    <x v="4"/>
    <x v="3"/>
    <x v="7"/>
    <x v="0"/>
    <n v="2.2018746984879858"/>
    <n v="0.27523433731099811"/>
    <n v="0.27523433731099822"/>
    <m/>
    <x v="5493"/>
    <s v="05Vd-612,75234337310998"/>
    <s v="CaféPlátanoYuca"/>
    <n v="339.08870356714982"/>
    <n v="17.31049175320015"/>
    <n v="19.347020194753121"/>
    <m/>
    <n v="375.74621551510307"/>
    <n v="31744955.978028931"/>
    <n v="1396981.3650785419"/>
    <n v="1325825.229753322"/>
    <m/>
    <n v="34467762.572860792"/>
    <n v="1.3774782387307281"/>
    <n v="5.9687582879119537E-2"/>
    <n v="7.019054810677576E-2"/>
    <m/>
    <n v="8.3624000000000004E-2"/>
    <n v="5.4999999999999997E-3"/>
    <n v="0.86461048369947069"/>
    <n v="0.98121041251370844"/>
    <n v="4.6872882693231608"/>
  </r>
  <r>
    <x v="12"/>
    <s v="MAQUENCAL_05Vd-61_102740"/>
    <s v="D17"/>
    <s v="MAQUENCAL_05Vd-61_102740_D17"/>
    <x v="4"/>
    <x v="2"/>
    <x v="7"/>
    <x v="0"/>
    <n v="2.2150057727347101"/>
    <n v="0.27687572159183871"/>
    <n v="0.27687572159183871"/>
    <m/>
    <x v="5494"/>
    <s v="05Vd-612,76875721591839"/>
    <s v="CaféFríjolYuca"/>
    <n v="341.11088900114538"/>
    <n v="15.932939251603081"/>
    <n v="19.462397858525101"/>
    <m/>
    <n v="376.50622611127358"/>
    <n v="31934269.826901771"/>
    <n v="2107564.354357597"/>
    <n v="1333731.9056154981"/>
    <m/>
    <n v="35375566.086874872"/>
    <n v="1.3856929518742329"/>
    <n v="7.0225944515443783E-2"/>
    <n v="7.0609135640045145E-2"/>
    <m/>
    <n v="8.3624000000000004E-2"/>
    <n v="5.4999999999999997E-3"/>
    <n v="0.8697666646864044"/>
    <n v="0.98706194747490505"/>
    <n v="4.7147098280796964"/>
  </r>
  <r>
    <x v="12"/>
    <s v="MAQUENCAL_05Vd-61_102740"/>
    <s v="D18"/>
    <s v="MAQUENCAL_05Vd-61_102740_D18"/>
    <x v="5"/>
    <x v="2"/>
    <x v="7"/>
    <x v="0"/>
    <n v="0.47341800116954991"/>
    <n v="0.47341800116954769"/>
    <n v="3.7873440093563868"/>
    <m/>
    <x v="5495"/>
    <s v="05Vd-614,73418001169548"/>
    <s v="PlátanoFríjolYuca"/>
    <n v="29.7749855091737"/>
    <n v="27.24305406730215"/>
    <n v="266.22339984672868"/>
    <m/>
    <n v="323.24143942320455"/>
    <n v="2402883.7825539932"/>
    <n v="3603634.505184337"/>
    <n v="18243930.93688006"/>
    <m/>
    <n v="24250449.22461839"/>
    <n v="0.1026658826705395"/>
    <n v="0.1200763508320729"/>
    <n v="0.96585242409365579"/>
    <m/>
    <n v="8.1077999999999997E-2"/>
    <n v="5.4999999999999997E-3"/>
    <n v="1.4871769670247601"/>
    <n v="1.68773517416944"/>
    <n v="7.9956701528896854"/>
  </r>
  <r>
    <x v="12"/>
    <s v="MAQUENCAL_05Vd-61_102740"/>
    <s v="D19"/>
    <s v="MAQUENCAL_05Vd-61_102740_D19"/>
    <x v="4"/>
    <x v="3"/>
    <x v="2"/>
    <x v="6"/>
    <n v="2.0711478837267778"/>
    <n v="0.29587826910382531"/>
    <n v="0.29587826910382542"/>
    <n v="0.29587826910382531"/>
    <x v="5496"/>
    <s v="05Vd-612,95878269103825"/>
    <s v="CaféPlátanoFríjolYuca"/>
    <n v="318.9567740939238"/>
    <n v="18.608863949579021"/>
    <n v="17.026449485701949"/>
    <n v="20.7981420612942"/>
    <n v="375.39022959049896"/>
    <n v="29860236.115181051"/>
    <n v="1501761.8524926009"/>
    <n v="2252210.809987566"/>
    <n v="1425268.6563244411"/>
    <n v="35039477.433985658"/>
    <n v="1.2956964086039719"/>
    <n v="6.4164445765754821E-2"/>
    <n v="7.5045694833588666E-2"/>
    <n v="7.5455185149428394E-2"/>
    <n v="0.11065"/>
    <n v="5.4999999999999997E-3"/>
    <n v="0.92946053121620553"/>
    <n v="1.054806029355138"/>
    <n v="5.0591992516095976"/>
  </r>
  <r>
    <x v="12"/>
    <s v="MAQUENCAL_05Vd-61_102740"/>
    <s v="D20"/>
    <s v="MAQUENCAL_05Vd-61_102740_D20"/>
    <x v="4"/>
    <x v="6"/>
    <x v="7"/>
    <x v="0"/>
    <n v="0.18538573283331569"/>
    <n v="1.483085862666526"/>
    <n v="0.18538573283331569"/>
    <m/>
    <x v="5497"/>
    <s v="05Vd-611,85385732833316"/>
    <s v="CaféGranadillaYuca"/>
    <n v="28.549402856330609"/>
    <n v="189.1810843818669"/>
    <n v="13.031301079605321"/>
    <m/>
    <n v="230.76178831780283"/>
    <n v="2672750.6028337921"/>
    <n v="19198981.618930649"/>
    <n v="893017.50729231129"/>
    <m/>
    <n v="22764749.729056753"/>
    <n v="0.11597608752414409"/>
    <n v="1.4519768721234501"/>
    <n v="4.727726317099594E-2"/>
    <m/>
    <n v="8.3624000000000004E-2"/>
    <n v="5.4999999999999997E-3"/>
    <n v="0.58236355863868816"/>
    <n v="0.66090013755077048"/>
    <n v="3.1862450245226159"/>
  </r>
  <r>
    <x v="12"/>
    <s v="MAQUENCAL_05Vd-61_102740"/>
    <s v="D21"/>
    <s v="MAQUENCAL_05Vd-61_102740_D21"/>
    <x v="5"/>
    <x v="6"/>
    <x v="7"/>
    <x v="0"/>
    <n v="0.19371593491830141"/>
    <n v="1.549727479346412"/>
    <n v="0.1937159349183015"/>
    <m/>
    <x v="5498"/>
    <s v="05Vd-611,93715934918302"/>
    <s v="PlátanoGranadillaYuca"/>
    <n v="12.18350198099618"/>
    <n v="197.68182842226531"/>
    <n v="13.61685515523102"/>
    <m/>
    <n v="223.48218555849249"/>
    <n v="983225.98060812929"/>
    <n v="20061676.899022229"/>
    <n v="933144.73923989478"/>
    <m/>
    <n v="21978047.618870251"/>
    <n v="4.2009423800117622E-2"/>
    <n v="1.5172206240705799"/>
    <n v="4.9401640005288523E-2"/>
    <m/>
    <n v="8.1077999999999997E-2"/>
    <n v="5.4999999999999997E-3"/>
    <n v="0.6085317327276486"/>
    <n v="0.69059730798374475"/>
    <n v="3.3228663898944082"/>
  </r>
  <r>
    <x v="12"/>
    <s v="MAQUENCAL_05Vd-61_102740"/>
    <s v="D22"/>
    <s v="MAQUENCAL_05Vd-61_102740_D22"/>
    <x v="4"/>
    <x v="3"/>
    <x v="5"/>
    <x v="6"/>
    <n v="0.2011634632236283"/>
    <n v="0.20116346322362821"/>
    <n v="1.4081442425653981"/>
    <n v="0.2011634632236283"/>
    <x v="5499"/>
    <s v="05Vd-612,01163463223628"/>
    <s v="CaféPlátanoGranadillaYuca"/>
    <n v="30.979173336438759"/>
    <n v="12.65190421078559"/>
    <n v="179.62159945051249"/>
    <n v="14.140363529701551"/>
    <n v="237.39304052743839"/>
    <n v="2900221.9285262232"/>
    <n v="1021026.708380989"/>
    <n v="18228840.359389871"/>
    <n v="969020.06287492183"/>
    <n v="23119109.059172004"/>
    <n v="0.12584653123474229"/>
    <n v="4.3624501945205653E-2"/>
    <n v="1.3786072164039509"/>
    <n v="5.1300916450585182E-2"/>
    <n v="0.11065"/>
    <n v="5.4999999999999997E-3"/>
    <n v="0.63192710960302068"/>
    <n v="0.71714774639223466"/>
    <n v="3.476859488231538"/>
  </r>
  <r>
    <x v="12"/>
    <s v="MAQUENCAL_05Vd-61_102740"/>
    <s v="D23"/>
    <s v="MAQUENCAL_05Vd-61_102740_D23"/>
    <x v="0"/>
    <x v="6"/>
    <x v="7"/>
    <x v="0"/>
    <n v="0.1945275859118574"/>
    <n v="1.556220687294859"/>
    <n v="0.1945275859118574"/>
    <m/>
    <x v="5500"/>
    <s v="05Vd-611,94527585911857"/>
    <s v="FríjolGranadillaYuca"/>
    <n v="11.194178352927789"/>
    <n v="198.51009612525289"/>
    <n v="13.67390845866996"/>
    <m/>
    <n v="223.37818293685064"/>
    <n v="1480734.4018824601"/>
    <n v="20145733.38097534"/>
    <n v="937054.52526268631"/>
    <m/>
    <n v="22563522.308120485"/>
    <n v="4.93394053347435E-2"/>
    <n v="1.5235776314457861"/>
    <n v="4.9608628089208913E-2"/>
    <m/>
    <n v="8.1077999999999997E-2"/>
    <n v="5.4999999999999997E-3"/>
    <n v="0.61108142171264102"/>
    <n v="0.69349084377577153"/>
    <n v="3.336426124606986"/>
  </r>
  <r>
    <x v="12"/>
    <s v="MAQUENCAL_05Vd-61_102740"/>
    <s v="D24"/>
    <s v="MAQUENCAL_05Vd-61_102740_D24"/>
    <x v="4"/>
    <x v="2"/>
    <x v="5"/>
    <x v="6"/>
    <n v="0.20203886374653679"/>
    <n v="0.20203886374653679"/>
    <n v="1.414272046225757"/>
    <n v="0.20203886374653679"/>
    <x v="5501"/>
    <s v="05Vd-612,02038863746537"/>
    <s v="CaféFríjolGranadillaYuca"/>
    <n v="31.113985016966669"/>
    <n v="11.62641825014162"/>
    <n v="180.4032565146974"/>
    <n v="14.201897972535519"/>
    <n v="237.3455577543412"/>
    <n v="2912842.7879611198"/>
    <n v="1537909.878768018"/>
    <n v="18308166.57562669"/>
    <n v="973236.9353434901"/>
    <n v="23732156.177699316"/>
    <n v="0.12639417600822009"/>
    <n v="5.1244543775288601E-2"/>
    <n v="1.384606484157578"/>
    <n v="5.1524162006049722E-2"/>
    <n v="0.11065"/>
    <n v="5.4999999999999997E-3"/>
    <n v="0.63467705888964432"/>
    <n v="0.72026854925640349"/>
    <n v="3.491484245611415"/>
  </r>
  <r>
    <x v="12"/>
    <s v="MAQUENCAL_05Vd-61_102740"/>
    <s v="D25"/>
    <s v="MAQUENCAL_05Vd-61_102740_D25"/>
    <x v="5"/>
    <x v="2"/>
    <x v="5"/>
    <x v="6"/>
    <n v="0.21197298160769021"/>
    <n v="0.21197298160769021"/>
    <n v="1.4838108712538309"/>
    <n v="0.21197298160769021"/>
    <x v="5502"/>
    <s v="05Vd-612,1197298160769"/>
    <s v="PlátanoFríjolGranadillaYuca"/>
    <n v="13.331754263913"/>
    <n v="12.198081577969811"/>
    <n v="189.2735658181648"/>
    <n v="14.900195942020421"/>
    <n v="229.70359760206802"/>
    <n v="1075891.5769709339"/>
    <n v="1613527.894590361"/>
    <n v="19208367.067805622"/>
    <n v="1021090.3544493261"/>
    <n v="22918876.89381624"/>
    <n v="4.5968664489514317E-2"/>
    <n v="5.3764204241422447E-2"/>
    <n v="1.4526866730374479"/>
    <n v="5.4057571116424563E-2"/>
    <n v="0.10810400000000001"/>
    <n v="5.4999999999999997E-3"/>
    <n v="0.66588371185661832"/>
    <n v="0.75568367943141534"/>
    <n v="3.6549012073649352"/>
  </r>
  <r>
    <x v="12"/>
    <s v="MAQUENCAL_05Vd-61_102740"/>
    <s v="D26"/>
    <s v="MAQUENCAL_05Vd-61_102740_D26"/>
    <x v="4"/>
    <x v="5"/>
    <x v="7"/>
    <x v="0"/>
    <n v="2.1911384930851532"/>
    <n v="0.27389231163564398"/>
    <n v="0.27389231163564409"/>
    <m/>
    <x v="5503"/>
    <s v="05Vd-612,73892311635644"/>
    <s v="CaféCaña paneleraYuca"/>
    <n v="337.43532793511349"/>
    <n v="17.479411668460401"/>
    <n v="19.252685315985381"/>
    <m/>
    <n v="374.16742491955927"/>
    <n v="31590169.528046992"/>
    <n v="3489549.213522349"/>
    <n v="1319360.587598769"/>
    <m/>
    <n v="36399079.329168111"/>
    <n v="1.370761739686027"/>
    <n v="7.8770531843654651E-2"/>
    <n v="6.984830331767436E-2"/>
    <m/>
    <n v="7.9644000000000006E-2"/>
    <n v="5.4999999999999997E-3"/>
    <n v="0.86039469623762532"/>
    <n v="0.97642609098107103"/>
    <n v="4.6608879035751372"/>
  </r>
  <r>
    <x v="12"/>
    <s v="MAQUENCAL_05Vd-61_102740"/>
    <s v="D27"/>
    <s v="MAQUENCAL_05Vd-61_102740_D27"/>
    <x v="5"/>
    <x v="5"/>
    <x v="7"/>
    <x v="0"/>
    <n v="0.46476187690902832"/>
    <n v="0.46476187690902881"/>
    <n v="3.7180950152722261"/>
    <m/>
    <x v="5504"/>
    <s v="05Vd-614,64761876909028"/>
    <s v="PlátanoCaña paneleraYuca"/>
    <n v="29.230570269816688"/>
    <n v="29.66043159731402"/>
    <n v="261.355687118361"/>
    <m/>
    <n v="320.24668898549169"/>
    <n v="2358948.6965327701"/>
    <n v="5921339.7862753719"/>
    <n v="17910353.141359299"/>
    <m/>
    <n v="26190641.624167442"/>
    <n v="0.10078870724519259"/>
    <n v="0.13366399372860319"/>
    <n v="0.94819247331099621"/>
    <m/>
    <n v="7.7098E-2"/>
    <n v="5.4999999999999997E-3"/>
    <n v="1.4599849536409271"/>
    <n v="1.6568760911806859"/>
    <n v="7.8470778139118966"/>
  </r>
  <r>
    <x v="12"/>
    <s v="MAQUENCAL_05Vd-61_102740"/>
    <s v="D28"/>
    <s v="MAQUENCAL_05Vd-61_102740_D28"/>
    <x v="4"/>
    <x v="3"/>
    <x v="4"/>
    <x v="6"/>
    <n v="2.0473166619563279"/>
    <n v="0.2924738088509039"/>
    <n v="0.2924738088509039"/>
    <n v="0.29247380885090379"/>
    <x v="5505"/>
    <s v="05Vd-612,92473808850904"/>
    <s v="CaféPlátanoCaña paneleraYuca"/>
    <n v="315.28676594127461"/>
    <n v="18.394745022020562"/>
    <n v="18.66525597822675"/>
    <n v="20.558832671670039"/>
    <n v="372.90559961319195"/>
    <n v="29516655.67142326"/>
    <n v="1484482.1497565729"/>
    <n v="3726288.4217401939"/>
    <n v="1408869.1062497159"/>
    <n v="36136295.349169739"/>
    <n v="1.280787753986294"/>
    <n v="6.3426151243747897E-2"/>
    <n v="8.411450958934806E-2"/>
    <n v="7.4586976140716382E-2"/>
    <n v="0.10667"/>
    <n v="5.4999999999999997E-3"/>
    <n v="0.91876589167823242"/>
    <n v="1.042669128553473"/>
    <n v="4.9983431087407446"/>
  </r>
  <r>
    <x v="12"/>
    <s v="MAQUENCAL_05Vd-61_102740"/>
    <s v="D29"/>
    <s v="MAQUENCAL_05Vd-61_102740_D29"/>
    <x v="0"/>
    <x v="5"/>
    <x v="7"/>
    <x v="0"/>
    <n v="0.46946139321339508"/>
    <n v="0.46946139321339531"/>
    <n v="3.755691145707162"/>
    <m/>
    <x v="5506"/>
    <s v="05Vd-614,69461393213395"/>
    <s v="FríjolCaña paneleraYuca"/>
    <n v="27.015369264007191"/>
    <n v="29.960347939018209"/>
    <n v="263.99842821627641"/>
    <m/>
    <n v="320.97414541930181"/>
    <n v="3573517.000317486"/>
    <n v="5981214.3892750116"/>
    <n v="18091456.628513999"/>
    <m/>
    <n v="27646188.018106498"/>
    <n v="0.1190728084152779"/>
    <n v="0.13501555922707301"/>
    <n v="0.9577802777532165"/>
    <m/>
    <n v="7.7098E-2"/>
    <n v="5.4999999999999997E-3"/>
    <n v="1.474747832083964"/>
    <n v="1.6736298668057541"/>
    <n v="7.9255896310236693"/>
  </r>
  <r>
    <x v="12"/>
    <s v="MAQUENCAL_05Vd-61_102740"/>
    <s v="D30"/>
    <s v="MAQUENCAL_05Vd-61_102740_D30"/>
    <x v="4"/>
    <x v="2"/>
    <x v="4"/>
    <x v="6"/>
    <n v="2.0602956041248262"/>
    <n v="0.29432794344640367"/>
    <n v="0.29432794344640367"/>
    <n v="0.29432794344640367"/>
    <x v="5507"/>
    <s v="05Vd-612,94327943446404"/>
    <s v="CaféFríjolCaña paneleraYuca"/>
    <n v="317.28552303522321"/>
    <n v="16.93723529105214"/>
    <n v="18.783584169660571"/>
    <n v="20.689165172379759"/>
    <n v="373.69550766831571"/>
    <n v="29703776.195612609"/>
    <n v="2240409.8074495229"/>
    <n v="3749911.18749383"/>
    <n v="1417800.6169401661"/>
    <n v="37111897.807496123"/>
    <n v="1.2889072943085149"/>
    <n v="7.4652474788967124E-2"/>
    <n v="8.4647752626821587E-2"/>
    <n v="7.505981948138872E-2"/>
    <n v="0.10667"/>
    <n v="5.4999999999999997E-3"/>
    <n v="0.92459039826095413"/>
    <n v="1.049279118386429"/>
    <n v="5.0293189511114207"/>
  </r>
  <r>
    <x v="12"/>
    <s v="MAQUENCAL_05Vd-61_102740"/>
    <s v="D31"/>
    <s v="MAQUENCAL_05Vd-61_102740_D31"/>
    <x v="5"/>
    <x v="2"/>
    <x v="4"/>
    <x v="6"/>
    <n v="0.48095251312808268"/>
    <n v="0.48095251312808268"/>
    <n v="0.48095251312808268"/>
    <n v="3.3666675918965789"/>
    <x v="5508"/>
    <s v="05Vd-614,80952513128083"/>
    <s v="PlátanoFríjolCaña paneleraYuca"/>
    <n v="30.248858458300671"/>
    <n v="27.67663098273421"/>
    <n v="30.693694612099211"/>
    <n v="236.65283382082291"/>
    <n v="325.272017873957"/>
    <n v="2441126.0051773218"/>
    <n v="3660986.8390762131"/>
    <n v="6127618.0185748786"/>
    <n v="16217499.884419341"/>
    <n v="28447230.747247756"/>
    <n v="0.10429982417424979"/>
    <n v="0.1219873823075268"/>
    <n v="0.13832036768173039"/>
    <n v="0.85857108483352407"/>
    <n v="0.10412399999999999"/>
    <n v="5.4999999999999997E-3"/>
    <n v="1.510845590978271"/>
    <n v="1.7145957093016151"/>
    <n v="8.1445904315607134"/>
  </r>
  <r>
    <x v="12"/>
    <s v="MAQUENCAL_05Vd-61_102740"/>
    <s v="D32"/>
    <s v="MAQUENCAL_05Vd-61_102740_D32"/>
    <x v="2"/>
    <x v="5"/>
    <x v="7"/>
    <x v="0"/>
    <n v="1.544401445578693"/>
    <n v="0.19305018069733659"/>
    <n v="0.1930501806973367"/>
    <m/>
    <x v="5509"/>
    <s v="05Vd-611,93050180697337"/>
    <s v="GranadillaCaña paneleraYuca"/>
    <n v="197.00244439670391"/>
    <n v="12.320183655130659"/>
    <n v="13.57005735927436"/>
    <m/>
    <n v="222.89268541110891"/>
    <n v="19992729.829279158"/>
    <n v="2459572.8963684761"/>
    <n v="929937.74932870327"/>
    <m/>
    <n v="23382240.474976338"/>
    <n v="1.512006308402456"/>
    <n v="5.5520599739477518E-2"/>
    <n v="4.9231858668662948E-2"/>
    <m/>
    <n v="7.7098E-2"/>
    <n v="5.4999999999999997E-3"/>
    <n v="0.60644035821152875"/>
    <n v="0.68822389418600505"/>
    <n v="3.3077640593708999"/>
  </r>
  <r>
    <x v="12"/>
    <s v="MAQUENCAL_05Vd-61_102740"/>
    <s v="D33"/>
    <s v="MAQUENCAL_05Vd-61_102740_D33"/>
    <x v="4"/>
    <x v="6"/>
    <x v="4"/>
    <x v="6"/>
    <n v="0.2004456291592395"/>
    <n v="1.4031194041146759"/>
    <n v="0.2004456291592395"/>
    <n v="0.20044562915923941"/>
    <x v="5510"/>
    <s v="05Vd-612,00445629159239"/>
    <s v="CaféGranadillaCaña paneleraYuca"/>
    <n v="30.868626890522879"/>
    <n v="178.98063562577349"/>
    <n v="12.792150492631549"/>
    <n v="14.089904890434751"/>
    <n v="236.73131789936267"/>
    <n v="2889872.7425397541"/>
    <n v="18163792.35139386"/>
    <n v="2553795.2613912979"/>
    <n v="965562.20030355349"/>
    <n v="24573022.555628464"/>
    <n v="0.12539745899489399"/>
    <n v="1.3736877782242309"/>
    <n v="5.7647506497420328E-2"/>
    <n v="5.1117853657906692E-2"/>
    <n v="0.10667"/>
    <n v="5.4999999999999997E-3"/>
    <n v="0.629672133484522"/>
    <n v="0.71458866795268872"/>
    <n v="3.4608870930296058"/>
  </r>
  <r>
    <x v="12"/>
    <s v="MAQUENCAL_05Vd-61_102740"/>
    <s v="D34"/>
    <s v="MAQUENCAL_05Vd-61_102740_D34"/>
    <x v="5"/>
    <x v="6"/>
    <x v="4"/>
    <x v="6"/>
    <n v="0.21021989832571489"/>
    <n v="1.471539288280004"/>
    <n v="0.21021989832571489"/>
    <n v="0.21021989832571489"/>
    <x v="5511"/>
    <s v="05Vd-612,10219898325715"/>
    <s v="PlátanoGranadillaCaña paneleraYuca"/>
    <n v="13.221496459629609"/>
    <n v="187.70821385000801"/>
    <n v="13.41593023109475"/>
    <n v="14.77696663135074"/>
    <n v="229.12260717208312"/>
    <n v="1066993.614964169"/>
    <n v="19049507.825815361"/>
    <n v="2678325.2019323208"/>
    <n v="1012645.6158029441"/>
    <n v="23807472.258514795"/>
    <n v="4.5588489164337997E-2"/>
    <n v="1.440672496980032"/>
    <n v="6.0458554299486891E-2"/>
    <n v="5.3610497987247263E-2"/>
    <n v="0.10412399999999999"/>
    <n v="5.4999999999999997E-3"/>
    <n v="0.6603766439551253"/>
    <n v="0.7494339375311736"/>
    <n v="3.6216335647434481"/>
  </r>
  <r>
    <x v="12"/>
    <s v="MAQUENCAL_05Vd-61_102740"/>
    <s v="D35"/>
    <s v="MAQUENCAL_05Vd-61_102740_D35"/>
    <x v="0"/>
    <x v="6"/>
    <x v="4"/>
    <x v="6"/>
    <n v="0.2111760820130002"/>
    <n v="1.4782325740910021"/>
    <n v="0.21117608201300031"/>
    <n v="0.21117608201300031"/>
    <x v="5512"/>
    <s v="05Vd-612,11176082013"/>
    <s v="FríjolGranadillaCaña paneleraYuca"/>
    <n v="12.15222362856629"/>
    <n v="188.5620033032535"/>
    <n v="13.47695249273078"/>
    <n v="14.844179557210721"/>
    <n v="229.03535898176128"/>
    <n v="1607461.93412942"/>
    <n v="19136154.374400571"/>
    <n v="2690507.5447444408"/>
    <n v="1017251.627063265"/>
    <n v="24451375.480337694"/>
    <n v="5.3562080969655153E-2"/>
    <n v="1.4472253854140209"/>
    <n v="6.0733549596499417E-2"/>
    <n v="5.3854344949646728E-2"/>
    <n v="0.10412399999999999"/>
    <n v="5.4999999999999997E-3"/>
    <n v="0.66338036234450337"/>
    <n v="0.7528427323763458"/>
    <n v="3.637607914850852"/>
  </r>
  <r>
    <x v="12"/>
    <s v="MAQUENCAL_05Vd-61_102740"/>
    <s v="D36"/>
    <s v="MAQUENCAL_05Vd-61_102740_D36"/>
    <x v="4"/>
    <x v="3"/>
    <x v="6"/>
    <x v="0"/>
    <n v="1.730598499564173"/>
    <n v="0.52562205550713037"/>
    <n v="3"/>
    <m/>
    <x v="5513"/>
    <s v="05Vd-615,2562205550713"/>
    <s v="CaféPlátanoBovinos DP"/>
    <n v="266.51216893288267"/>
    <n v="33.05828896950176"/>
    <n v="75"/>
    <m/>
    <n v="374.57045790238442"/>
    <n v="24950453.911856581"/>
    <n v="2667851.0530030401"/>
    <n v="8254041.3166956734"/>
    <m/>
    <n v="35872346.281555295"/>
    <n v="1.08265096772613"/>
    <n v="0.1139869040603219"/>
    <n v="0.21796463297412441"/>
    <m/>
    <n v="8.873700000000001E-2"/>
    <n v="5.4999999999999997E-3"/>
    <n v="1.6511687607553831"/>
    <n v="1.8738426278829201"/>
    <n v="8.8754689437096062"/>
  </r>
  <r>
    <x v="12"/>
    <s v="MAQUENCAL_05Vd-61_102740"/>
    <s v="D37"/>
    <s v="MAQUENCAL_05Vd-61_102740_D37"/>
    <x v="4"/>
    <x v="2"/>
    <x v="6"/>
    <x v="0"/>
    <n v="1.7574630389170149"/>
    <n v="0.52860700432411278"/>
    <n v="3"/>
    <m/>
    <x v="5514"/>
    <s v="05Vd-615,28607004324113"/>
    <s v="CaféFríjolBovinos DP"/>
    <n v="270.64930799322042"/>
    <n v="30.418930339742129"/>
    <n v="75"/>
    <m/>
    <n v="376.06823833296255"/>
    <n v="25337766.423195951"/>
    <n v="4023730.478685969"/>
    <n v="8254041.3166956734"/>
    <m/>
    <n v="37615538.218577594"/>
    <n v="1.099457245747979"/>
    <n v="0.13407432743728989"/>
    <n v="0.21796463297412441"/>
    <m/>
    <n v="8.873700000000001E-2"/>
    <n v="5.4999999999999997E-3"/>
    <n v="1.66054556332182"/>
    <n v="1.8844839704154619"/>
    <n v="8.9253365769784114"/>
  </r>
  <r>
    <x v="12"/>
    <s v="MAQUENCAL_05Vd-61_102740"/>
    <s v="D38"/>
    <s v="MAQUENCAL_05Vd-61_102740_D38"/>
    <x v="5"/>
    <x v="2"/>
    <x v="6"/>
    <x v="0"/>
    <n v="3.9091518379978791"/>
    <n v="0.76768353755532015"/>
    <n v="3"/>
    <m/>
    <x v="5515"/>
    <s v="05Vd-617,6768353755532"/>
    <s v="PlátanoFríjolBovinos DP"/>
    <n v="245.8608228711204"/>
    <n v="44.176698115683422"/>
    <n v="75"/>
    <m/>
    <n v="365.03752098680383"/>
    <n v="19841318.94406385"/>
    <n v="5843569.2731623938"/>
    <n v="8254041.3166956734"/>
    <m/>
    <n v="33938929.53392192"/>
    <n v="0.84774242413625356"/>
    <n v="0.19471299687754429"/>
    <n v="0.21796463297412441"/>
    <m/>
    <n v="8.6191000000000004E-2"/>
    <n v="5.4999999999999997E-3"/>
    <n v="2.4115713221633079"/>
    <n v="2.7367918113847152"/>
    <n v="12.916889509101219"/>
  </r>
  <r>
    <x v="12"/>
    <s v="MAQUENCAL_05Vd-61_102740"/>
    <s v="D39"/>
    <s v="MAQUENCAL_05Vd-61_102740_D39"/>
    <x v="4"/>
    <x v="6"/>
    <x v="6"/>
    <x v="0"/>
    <n v="0.44712010474990871"/>
    <n v="1.0240809427491779"/>
    <n v="3"/>
    <m/>
    <x v="5516"/>
    <s v="05Vd-614,47120104749909"/>
    <s v="CaféGranadillaBovinos DP"/>
    <n v="68.856496131485926"/>
    <n v="130.63083407440999"/>
    <n v="75"/>
    <m/>
    <n v="274.48733020589589"/>
    <n v="6446237.859004573"/>
    <n v="13257028.26186236"/>
    <n v="8254041.3166956734"/>
    <m/>
    <n v="27957307.437562607"/>
    <n v="0.27971537836141919"/>
    <n v="1.0025999717782541"/>
    <n v="0.21796463297412441"/>
    <m/>
    <n v="8.873700000000001E-2"/>
    <n v="5.4999999999999997E-3"/>
    <n v="1.4045657740834829"/>
    <n v="1.593983173433424"/>
    <n v="7.5639869950159948"/>
  </r>
  <r>
    <x v="12"/>
    <s v="MAQUENCAL_05Vd-61_102740"/>
    <s v="D40"/>
    <s v="MAQUENCAL_05Vd-61_102740_D40"/>
    <x v="5"/>
    <x v="6"/>
    <x v="6"/>
    <x v="0"/>
    <n v="0.46586007928395939"/>
    <n v="1.192740713555636"/>
    <n v="3"/>
    <m/>
    <x v="5517"/>
    <s v="05Vd-614,6586007928396"/>
    <s v="PlátanoGranadillaBovinos DP"/>
    <n v="29.299640224315539"/>
    <n v="152.1449211114174"/>
    <n v="75"/>
    <m/>
    <n v="256.44456133573294"/>
    <n v="2364522.740337959"/>
    <n v="15440378.478514209"/>
    <n v="8254041.3166956734"/>
    <m/>
    <n v="26058942.535547845"/>
    <n v="0.10102686446755139"/>
    <n v="1.1677219600819631"/>
    <n v="0.21796463297412441"/>
    <m/>
    <n v="8.6191000000000004E-2"/>
    <n v="5.4999999999999997E-3"/>
    <n v="1.4634348040333811"/>
    <n v="1.6607911826473161"/>
    <n v="7.8745177795202936"/>
  </r>
  <r>
    <x v="12"/>
    <s v="MAQUENCAL_05Vd-61_102740"/>
    <s v="D41"/>
    <s v="MAQUENCAL_05Vd-61_102740_D41"/>
    <x v="4"/>
    <x v="3"/>
    <x v="5"/>
    <x v="5"/>
    <n v="0.4825228219236895"/>
    <n v="0.4825228219236895"/>
    <n v="0.86018257538951715"/>
    <n v="3"/>
    <x v="5518"/>
    <s v="05Vd-614,8252282192369"/>
    <s v="CaféPlátanoGranadillaBovinos DP"/>
    <n v="74.308514576248186"/>
    <n v="30.347620908225711"/>
    <n v="109.7241073325274"/>
    <n v="75"/>
    <n v="289.38024281700132"/>
    <n v="6956647.329151093"/>
    <n v="2449096.275697758"/>
    <n v="11135315.80979079"/>
    <n v="8254041.3166956734"/>
    <n v="28795100.731335312"/>
    <n v="0.30186308391991867"/>
    <n v="0.1046403628486728"/>
    <n v="0.84213951242416807"/>
    <n v="0.21796463297412441"/>
    <n v="0.115763"/>
    <n v="5.4999999999999997E-3"/>
    <n v="1.515778498189601"/>
    <n v="1.7201938601579529"/>
    <n v="8.1824635775844499"/>
  </r>
  <r>
    <x v="12"/>
    <s v="MAQUENCAL_05Vd-61_102740"/>
    <s v="D42"/>
    <s v="MAQUENCAL_05Vd-61_102740_D42"/>
    <x v="0"/>
    <x v="6"/>
    <x v="6"/>
    <x v="0"/>
    <n v="0.46768021046503339"/>
    <n v="1.2091218941853019"/>
    <n v="3"/>
    <m/>
    <x v="5519"/>
    <s v="05Vd-614,67680210465034"/>
    <s v="FríjolGranadillaBovinos DP"/>
    <n v="26.9128702931242"/>
    <n v="154.23448962055519"/>
    <n v="75"/>
    <m/>
    <n v="256.1473599136794"/>
    <n v="3559958.724974812"/>
    <n v="15652437.667885659"/>
    <n v="8254041.3166956734"/>
    <m/>
    <n v="27466437.709556147"/>
    <n v="0.1186210344564087"/>
    <n v="1.183759531480282"/>
    <n v="0.21796463297412441"/>
    <m/>
    <n v="8.6191000000000004E-2"/>
    <n v="5.4999999999999997E-3"/>
    <n v="1.4691524936074349"/>
    <n v="1.667279950307845"/>
    <n v="7.9049255485656156"/>
  </r>
  <r>
    <x v="12"/>
    <s v="MAQUENCAL_05Vd-61_102740"/>
    <s v="D43"/>
    <s v="MAQUENCAL_05Vd-61_102740_D43"/>
    <x v="4"/>
    <x v="2"/>
    <x v="5"/>
    <x v="5"/>
    <n v="0.48447575836916967"/>
    <n v="0.48447575836916962"/>
    <n v="0.87580606695335794"/>
    <n v="3"/>
    <x v="5520"/>
    <s v="05Vd-614,8447575836917"/>
    <s v="CaféFríjolGranadillaBovinos DP"/>
    <n v="74.609266788852125"/>
    <n v="27.879377731607669"/>
    <n v="111.71702571323679"/>
    <n v="75"/>
    <n v="289.20567023369659"/>
    <n v="6984803.2825903278"/>
    <n v="3687805.608302651"/>
    <n v="11337566.491904629"/>
    <n v="8254041.3166956734"/>
    <n v="30264216.699493282"/>
    <n v="0.30308482803511311"/>
    <n v="0.12288100787856771"/>
    <n v="0.85743528793087143"/>
    <n v="0.21796463297412441"/>
    <n v="0.115763"/>
    <n v="5.4999999999999997E-3"/>
    <n v="1.5219133770759261"/>
    <n v="1.72715607858609"/>
    <n v="8.2150900393537132"/>
  </r>
  <r>
    <x v="12"/>
    <s v="MAQUENCAL_05Vd-61_102740"/>
    <s v="D44"/>
    <s v="MAQUENCAL_05Vd-61_102740_D44"/>
    <x v="5"/>
    <x v="2"/>
    <x v="5"/>
    <x v="5"/>
    <n v="0.50655520237233864"/>
    <n v="0.50655520237233864"/>
    <n v="1.05244161897871"/>
    <n v="3"/>
    <x v="5521"/>
    <s v="05Vd-615,06555202372339"/>
    <s v="PlátanoFríjolGranadillaBovinos DP"/>
    <n v="31.85910500439806"/>
    <n v="29.14994937288094"/>
    <n v="134.24849615181611"/>
    <n v="75"/>
    <n v="270.25755052909511"/>
    <n v="2571075.1972714332"/>
    <n v="3855873.2484611198"/>
    <n v="13624165.53647184"/>
    <n v="8254041.3166956734"/>
    <n v="28305155.298900068"/>
    <n v="0.1098520479669815"/>
    <n v="0.12848117318227811"/>
    <n v="1.030365758641749"/>
    <n v="0.21796463297412441"/>
    <n v="0.113217"/>
    <n v="5.4999999999999997E-3"/>
    <n v="1.5912728870335251"/>
    <n v="1.8058692964573879"/>
    <n v="8.5814112072143018"/>
  </r>
  <r>
    <x v="12"/>
    <s v="MAQUENCAL_05Vd-61_102740"/>
    <s v="D45"/>
    <s v="MAQUENCAL_05Vd-61_102740_D45"/>
    <x v="4"/>
    <x v="5"/>
    <x v="6"/>
    <x v="0"/>
    <n v="1.70862225825434"/>
    <n v="0.52318025091714893"/>
    <n v="3"/>
    <m/>
    <x v="5522"/>
    <s v="05Vd-615,23180250917149"/>
    <s v="CaféCaña paneleraBovinos DP"/>
    <n v="263.12782777116843"/>
    <n v="33.388607836333108"/>
    <n v="75"/>
    <m/>
    <n v="371.51643560750153"/>
    <n v="24633617.1665948"/>
    <n v="6665624.2455867911"/>
    <n v="8254041.3166956734"/>
    <m/>
    <n v="39553282.728877261"/>
    <n v="1.068902776607817"/>
    <n v="0.15046492677626999"/>
    <n v="0.21796463297412441"/>
    <m/>
    <n v="8.4757000000000013E-2"/>
    <n v="5.4999999999999997E-3"/>
    <n v="1.6434981704203631"/>
    <n v="1.865137594519636"/>
    <n v="8.8306952741114877"/>
  </r>
  <r>
    <x v="12"/>
    <s v="MAQUENCAL_05Vd-61_102740"/>
    <s v="D46"/>
    <s v="MAQUENCAL_05Vd-61_102740_D46"/>
    <x v="5"/>
    <x v="5"/>
    <x v="6"/>
    <x v="0"/>
    <n v="1.7244627090495339"/>
    <n v="2.5896184993179761"/>
    <n v="3"/>
    <m/>
    <x v="5523"/>
    <s v="05Vd-617,31408120836751"/>
    <s v="PlátanoCaña paneleraBovinos DP"/>
    <n v="108.45775202086431"/>
    <n v="165.26571170809311"/>
    <n v="75"/>
    <m/>
    <n v="348.72346372895743"/>
    <n v="8752695.2227366436"/>
    <n v="32993263.460564971"/>
    <n v="8254041.3166956734"/>
    <m/>
    <n v="49999999.999997288"/>
    <n v="0.37396864022835041"/>
    <n v="0.74476579954096578"/>
    <n v="0.21796463297412441"/>
    <m/>
    <n v="8.2211000000000006E-2"/>
    <n v="5.4999999999999997E-3"/>
    <n v="2.2976171335185902"/>
    <n v="2.6074699507830168"/>
    <n v="12.30687929266912"/>
  </r>
  <r>
    <x v="12"/>
    <s v="MAQUENCAL_05Vd-61_102740"/>
    <s v="D47"/>
    <s v="MAQUENCAL_05Vd-61_102740_D47"/>
    <x v="4"/>
    <x v="3"/>
    <x v="4"/>
    <x v="5"/>
    <n v="1.455111234433077"/>
    <n v="0.55688890430413462"/>
    <n v="0.55688890430413462"/>
    <n v="3"/>
    <x v="5524"/>
    <s v="05Vd-615,56888904304135"/>
    <s v="CaféPlátanoCaña paneleraBovinos DP"/>
    <n v="224.08713010269389"/>
    <n v="35.024775177352787"/>
    <n v="35.539845400549147"/>
    <n v="75"/>
    <n v="369.65175068059585"/>
    <n v="20978687.89351793"/>
    <n v="2826549.2937126961"/>
    <n v="7095092.3245299226"/>
    <n v="8254041.3166956734"/>
    <n v="39154370.828456223"/>
    <n v="0.91030795791448493"/>
    <n v="0.12076746293670711"/>
    <n v="0.1601594250963197"/>
    <n v="0.21796463297412441"/>
    <n v="0.11178299999999999"/>
    <n v="5.4999999999999997E-3"/>
    <n v="1.749389228180527"/>
    <n v="1.9853089438442399"/>
    <n v="9.4208702150661132"/>
  </r>
  <r>
    <x v="12"/>
    <s v="MAQUENCAL_05Vd-61_102740"/>
    <s v="D48"/>
    <s v="MAQUENCAL_05Vd-61_102740_D48"/>
    <x v="0"/>
    <x v="5"/>
    <x v="6"/>
    <x v="0"/>
    <n v="3.6702165118895671"/>
    <n v="0.85755216744068929"/>
    <n v="4.047752995076638"/>
    <m/>
    <x v="5525"/>
    <s v="05Vd-618,57552167440689"/>
    <s v="FríjolCaña paneleraBovinos DP"/>
    <n v="211.20427745691779"/>
    <n v="54.727740520941211"/>
    <n v="101.193824876916"/>
    <m/>
    <n v="367.12584285477499"/>
    <n v="27937507.30024692"/>
    <n v="10925719.21269515"/>
    <n v="11136773.48704708"/>
    <m/>
    <n v="49999999.999989152"/>
    <n v="0.9309029323400948"/>
    <n v="0.2466291949181936"/>
    <n v="0.29408899864726401"/>
    <m/>
    <n v="8.2211000000000006E-2"/>
    <n v="5.4999999999999997E-3"/>
    <n v="2.6938811542639449"/>
    <n v="3.057173476926057"/>
    <n v="14.414287305596901"/>
  </r>
  <r>
    <x v="12"/>
    <s v="MAQUENCAL_05Vd-61_102740"/>
    <s v="D49"/>
    <s v="MAQUENCAL_05Vd-61_102740_D49"/>
    <x v="4"/>
    <x v="2"/>
    <x v="4"/>
    <x v="5"/>
    <n v="1.4819253563203609"/>
    <n v="0.56024066954004514"/>
    <n v="0.56024066954004526"/>
    <n v="3"/>
    <x v="5526"/>
    <s v="05Vd-615,60240669540045"/>
    <s v="CaféFríjolCaña paneleraBovinos DP"/>
    <n v="228.21650487333571"/>
    <n v="32.239303983531691"/>
    <n v="35.753750216002523"/>
    <n v="75"/>
    <n v="371.20955907286992"/>
    <n v="21365273.524156172"/>
    <n v="4264524.3800922586"/>
    <n v="7137795.7858758643"/>
    <n v="8254041.3166956734"/>
    <n v="41021635.006819971"/>
    <n v="0.9270826951035589"/>
    <n v="0.14209779733743899"/>
    <n v="0.16112338180131469"/>
    <n v="0.21796463297412441"/>
    <n v="0.11178299999999999"/>
    <n v="5.4999999999999997E-3"/>
    <n v="1.7599183336336499"/>
    <n v="1.9972579869102609"/>
    <n v="9.4768660159443634"/>
  </r>
  <r>
    <x v="12"/>
    <s v="MAQUENCAL_05Vd-61_102740"/>
    <s v="D50"/>
    <s v="MAQUENCAL_05Vd-61_102740_D50"/>
    <x v="5"/>
    <x v="2"/>
    <x v="4"/>
    <x v="5"/>
    <n v="1.437463238709207"/>
    <n v="0.74409471396902149"/>
    <n v="2.259389187011986"/>
    <n v="3"/>
    <x v="5527"/>
    <s v="05Vd-617,44094713969021"/>
    <s v="PlátanoFríjolCaña paneleraBovinos DP"/>
    <n v="90.407308122633026"/>
    <n v="42.81926854021733"/>
    <n v="144.19095404031421"/>
    <n v="75"/>
    <n v="352.41753070316457"/>
    <n v="7295998.6645604055"/>
    <n v="5664012.3099664627"/>
    <n v="28785947.708772879"/>
    <n v="8254041.3166956734"/>
    <n v="49999999.999995425"/>
    <n v="0.31172965929463969"/>
    <n v="0.18872999697118911"/>
    <n v="0.64979293080520117"/>
    <n v="0.21796463297412441"/>
    <n v="0.109237"/>
    <n v="5.4999999999999997E-3"/>
    <n v="2.337470305661848"/>
    <n v="2.6526976552995611"/>
    <n v="12.54585210065162"/>
  </r>
  <r>
    <x v="12"/>
    <s v="MAQUENCAL_05Vd-61_102740"/>
    <s v="D51"/>
    <s v="MAQUENCAL_05Vd-61_102740_D51"/>
    <x v="2"/>
    <x v="5"/>
    <x v="6"/>
    <x v="0"/>
    <n v="1.1792972076656021"/>
    <n v="0.46436635640728913"/>
    <n v="3"/>
    <m/>
    <x v="5528"/>
    <s v="05Vd-614,64366356407289"/>
    <s v="GranadillaCaña paneleraBovinos DP"/>
    <n v="150.43007972145361"/>
    <n v="29.635190050255119"/>
    <n v="75"/>
    <m/>
    <n v="255.06526977170873"/>
    <n v="15266348.350539889"/>
    <n v="5916300.6223516548"/>
    <n v="8254041.3166956734"/>
    <m/>
    <n v="29436690.289587215"/>
    <n v="1.154560443190763"/>
    <n v="0.13355024332761151"/>
    <n v="0.21796463297412441"/>
    <m/>
    <n v="8.2211000000000006E-2"/>
    <n v="5.4999999999999997E-3"/>
    <n v="1.458742480860594"/>
    <n v="1.655466060591986"/>
    <n v="7.8455831055254706"/>
  </r>
  <r>
    <x v="12"/>
    <s v="MAQUENCAL_05Vd-61_102740"/>
    <s v="D52"/>
    <s v="MAQUENCAL_05Vd-61_102740_D52"/>
    <x v="4"/>
    <x v="6"/>
    <x v="4"/>
    <x v="5"/>
    <n v="0.48092051778738992"/>
    <n v="0.84736414229911983"/>
    <n v="0.48092051778738992"/>
    <n v="3"/>
    <x v="5529"/>
    <s v="05Vd-614,8092051778739"/>
    <s v="CaféGranadillaCaña paneleraBovinos DP"/>
    <n v="74.061759739258051"/>
    <n v="108.0889996606373"/>
    <n v="30.69165271567611"/>
    <n v="75"/>
    <n v="287.84241211557145"/>
    <n v="6933546.5258650696"/>
    <n v="10969377.43259963"/>
    <n v="6127210.379107804"/>
    <n v="8254041.3166956734"/>
    <n v="32284175.654268175"/>
    <n v="0.30086069305676172"/>
    <n v="0.82958995689765591"/>
    <n v="0.1383111659265302"/>
    <n v="0.21796463297412441"/>
    <n v="0.11178299999999999"/>
    <n v="5.4999999999999997E-3"/>
    <n v="1.510745082054628"/>
    <n v="1.7144816459120451"/>
    <n v="8.1517149058405725"/>
  </r>
  <r>
    <x v="12"/>
    <s v="MAQUENCAL_05Vd-61_102740"/>
    <s v="D53"/>
    <s v="MAQUENCAL_05Vd-61_102740_D53"/>
    <x v="5"/>
    <x v="6"/>
    <x v="4"/>
    <x v="5"/>
    <n v="0.50266982476675837"/>
    <n v="1.021358598134068"/>
    <n v="0.50266982476675837"/>
    <n v="3"/>
    <x v="5530"/>
    <s v="05Vd-615,02669824766758"/>
    <s v="PlátanoGranadillaCaña paneleraBovinos DP"/>
    <n v="31.614739429751509"/>
    <n v="130.28357427016519"/>
    <n v="32.079662068424319"/>
    <n v="75"/>
    <n v="268.97797576834103"/>
    <n v="2551354.5469909562"/>
    <n v="13221786.712103451"/>
    <n v="6404309.3477180433"/>
    <n v="8254041.3166956734"/>
    <n v="30431491.923508123"/>
    <n v="0.1090094612457335"/>
    <n v="0.9999347306626899"/>
    <n v="0.14456619538597271"/>
    <n v="0.21796463297412441"/>
    <n v="0.109237"/>
    <n v="5.4999999999999997E-3"/>
    <n v="1.5790675123563089"/>
    <n v="1.792017925293494"/>
    <n v="8.5125206853173871"/>
  </r>
  <r>
    <x v="12"/>
    <s v="MAQUENCAL_05Vd-61_102740"/>
    <s v="D54"/>
    <s v="MAQUENCAL_05Vd-61_102740_D54"/>
    <x v="0"/>
    <x v="6"/>
    <x v="4"/>
    <x v="5"/>
    <n v="0.50478960784430993"/>
    <n v="1.038316862754481"/>
    <n v="0.50478960784430993"/>
    <n v="3"/>
    <x v="5531"/>
    <s v="05Vd-615,0478960784431"/>
    <s v="FríjolGranadillaCaña paneleraBovinos DP"/>
    <n v="29.04834743322256"/>
    <n v="132.4467550885409"/>
    <n v="32.214943562231447"/>
    <n v="75"/>
    <n v="268.71004608399488"/>
    <n v="3842433.6298837732"/>
    <n v="13441316.42304742"/>
    <n v="6431316.6314454824"/>
    <n v="8254041.3166956734"/>
    <n v="31969108.001072347"/>
    <n v="0.1280333529738133"/>
    <n v="1.0165372812229909"/>
    <n v="0.14517583805689971"/>
    <n v="0.21796463297412441"/>
    <n v="0.109237"/>
    <n v="5.4999999999999997E-3"/>
    <n v="1.585726516788408"/>
    <n v="1.7995749519649651"/>
    <n v="8.5479345471964745"/>
  </r>
  <r>
    <x v="12"/>
    <s v="MAQUENCAL_05Vd-61_102740"/>
    <s v="D55"/>
    <s v="MAQUENCAL_05Vd-61_102740_D55"/>
    <x v="4"/>
    <x v="7"/>
    <x v="6"/>
    <x v="0"/>
    <n v="1.668310949984563"/>
    <n v="0.51870121666495139"/>
    <n v="3"/>
    <m/>
    <x v="5532"/>
    <s v="05Vd-615,18701216664951"/>
    <s v="CaféYucaBovinos DP"/>
    <n v="256.91988629762272"/>
    <n v="36.461013592648207"/>
    <n v="75"/>
    <m/>
    <n v="368.38089989027094"/>
    <n v="24052439.36055544"/>
    <n v="2498624.1414386798"/>
    <n v="8254041.3166956734"/>
    <m/>
    <n v="34805104.818689793"/>
    <n v="1.0436842889461371"/>
    <n v="0.13227972591307041"/>
    <n v="0.21796463297412441"/>
    <m/>
    <n v="8.873700000000001E-2"/>
    <n v="5.4999999999999997E-3"/>
    <n v="1.6294279057537739"/>
    <n v="1.8491698374105521"/>
    <n v="8.7598469098138416"/>
  </r>
  <r>
    <x v="12"/>
    <s v="MAQUENCAL_05Vd-61_102740"/>
    <s v="D56"/>
    <s v="MAQUENCAL_05Vd-61_102740_D56"/>
    <x v="5"/>
    <x v="7"/>
    <x v="6"/>
    <x v="0"/>
    <n v="0.66905145031730806"/>
    <n v="3.0214630528557742"/>
    <n v="3"/>
    <m/>
    <x v="5533"/>
    <s v="05Vd-616,69051450317308"/>
    <s v="PlátanoYucaBovinos DP"/>
    <n v="42.079086956718797"/>
    <n v="212.38740511961981"/>
    <n v="75"/>
    <m/>
    <n v="329.46649207633862"/>
    <n v="3395842.3120584362"/>
    <n v="14554622.745770341"/>
    <n v="8254041.3166956734"/>
    <m/>
    <n v="26204506.374524452"/>
    <n v="0.1450911404491162"/>
    <n v="0.77053666281719513"/>
    <n v="0.21796463297412441"/>
    <m/>
    <n v="8.6191000000000004E-2"/>
    <n v="5.4999999999999997E-3"/>
    <n v="2.1017323046617009"/>
    <n v="2.3851684203812038"/>
    <n v="11.269106228215991"/>
  </r>
  <r>
    <x v="12"/>
    <s v="MAQUENCAL_05Vd-61_102740"/>
    <s v="D57"/>
    <s v="MAQUENCAL_05Vd-61_102740_D57"/>
    <x v="4"/>
    <x v="3"/>
    <x v="7"/>
    <x v="5"/>
    <n v="1.414535225580021"/>
    <n v="0.55181690319750265"/>
    <n v="0.55181690319750276"/>
    <n v="3"/>
    <x v="5534"/>
    <s v="05Vd-615,51816903197503"/>
    <s v="CaféPlátanoYucaBovinos DP"/>
    <n v="217.8384247393233"/>
    <n v="34.705778520953167"/>
    <n v="38.788811288124137"/>
    <n v="75"/>
    <n v="366.33301454840063"/>
    <n v="20393693.83564131"/>
    <n v="2800805.8087287839"/>
    <n v="2658144.9815141251"/>
    <n v="8254041.3166956734"/>
    <n v="34106685.942579895"/>
    <n v="0.88492387531977124"/>
    <n v="0.1196675439027204"/>
    <n v="0.140724922872727"/>
    <n v="0.21796463297412441"/>
    <n v="0.115763"/>
    <n v="5.4999999999999997E-3"/>
    <n v="1.733456240411003"/>
    <n v="1.967227259899097"/>
    <n v="9.3401155322851288"/>
  </r>
  <r>
    <x v="12"/>
    <s v="MAQUENCAL_05Vd-61_102740"/>
    <s v="D58"/>
    <s v="MAQUENCAL_05Vd-61_102740_D58"/>
    <x v="0"/>
    <x v="7"/>
    <x v="6"/>
    <x v="0"/>
    <n v="0.67571318502426425"/>
    <n v="3.0814186652183788"/>
    <n v="3"/>
    <m/>
    <x v="5535"/>
    <s v="05Vd-616,75713185024264"/>
    <s v="FríjolYucaBovinos DP"/>
    <n v="38.884222374578123"/>
    <n v="216.60185908092711"/>
    <n v="75"/>
    <m/>
    <n v="330.4860814555052"/>
    <n v="5143495.4799899524"/>
    <n v="14843433.598050861"/>
    <n v="8254041.3166956734"/>
    <m/>
    <n v="28240970.394736484"/>
    <n v="0.17138590688648711"/>
    <n v="0.78582660568887075"/>
    <n v="0.21796463297412441"/>
    <m/>
    <n v="8.6191000000000004E-2"/>
    <n v="5.4999999999999997E-3"/>
    <n v="2.1226592199715109"/>
    <n v="2.408917504611503"/>
    <n v="11.38039957482566"/>
  </r>
  <r>
    <x v="12"/>
    <s v="MAQUENCAL_05Vd-61_102740"/>
    <s v="D59"/>
    <s v="MAQUENCAL_05Vd-61_102740_D59"/>
    <x v="4"/>
    <x v="2"/>
    <x v="7"/>
    <x v="5"/>
    <n v="1.440861696315018"/>
    <n v="0.55510771203937714"/>
    <n v="0.55510771203937725"/>
    <n v="3"/>
    <x v="5536"/>
    <s v="05Vd-615,55107712039377"/>
    <s v="CaféFríjolYucaBovinos DP"/>
    <n v="221.89270123251271"/>
    <n v="31.943925610993251"/>
    <n v="39.02013179029273"/>
    <n v="75"/>
    <n v="367.85675863379868"/>
    <n v="20773248.88258072"/>
    <n v="4225452.5604374195"/>
    <n v="2673997.0638941028"/>
    <n v="8254041.3166956734"/>
    <n v="35926739.823607914"/>
    <n v="0.90139354117539006"/>
    <n v="0.14079588907849311"/>
    <n v="0.14156414837991649"/>
    <n v="0.21796463297412441"/>
    <n v="0.115763"/>
    <n v="5.4999999999999997E-3"/>
    <n v="1.7437938598095619"/>
    <n v="1.97895899342038"/>
    <n v="9.395092973623715"/>
  </r>
  <r>
    <x v="12"/>
    <s v="MAQUENCAL_05Vd-61_102740"/>
    <s v="D60"/>
    <s v="MAQUENCAL_05Vd-61_102740_D60"/>
    <x v="5"/>
    <x v="2"/>
    <x v="7"/>
    <x v="5"/>
    <n v="0.69199367367097153"/>
    <n v="0.69199367367097153"/>
    <n v="2.5359493893677731"/>
    <n v="3"/>
    <x v="5537"/>
    <s v="05Vd-616,91993673670972"/>
    <s v="PlátanoFríjolYucaBovinos DP"/>
    <n v="43.522007095403843"/>
    <n v="39.821090493974999"/>
    <n v="178.25924093741199"/>
    <n v="75"/>
    <n v="336.60233852679085"/>
    <n v="3512288.0245071822"/>
    <n v="5267421.7576211337"/>
    <n v="12215865.631627981"/>
    <n v="8254041.3166956734"/>
    <n v="29249616.730451971"/>
    <n v="0.1500664130522063"/>
    <n v="0.17551524219192571"/>
    <n v="0.64672046137048089"/>
    <n v="0.21796463297412441"/>
    <n v="0.113217"/>
    <n v="5.4999999999999997E-3"/>
    <n v="2.1738021162438899"/>
    <n v="2.4669574466370139"/>
    <n v="11.679413299590619"/>
  </r>
  <r>
    <x v="12"/>
    <s v="MAQUENCAL_05Vd-61_102740"/>
    <s v="D61"/>
    <s v="MAQUENCAL_05Vd-61_102740_D61"/>
    <x v="2"/>
    <x v="7"/>
    <x v="6"/>
    <x v="0"/>
    <n v="1.1545362815911311"/>
    <n v="0.46161514239901452"/>
    <n v="3"/>
    <m/>
    <x v="5538"/>
    <s v="05Vd-614,61615142399015"/>
    <s v="GranadillaYucaBovinos DP"/>
    <n v="147.27159850132691"/>
    <n v="32.448267790461841"/>
    <n v="75"/>
    <m/>
    <n v="254.71986629178875"/>
    <n v="14945810.89782845"/>
    <n v="2223636.07756266"/>
    <n v="8254041.3166956734"/>
    <m/>
    <n v="25423488.292086788"/>
    <n v="1.13031889865345"/>
    <n v="0.1177215756432417"/>
    <n v="0.21796463297412441"/>
    <m/>
    <n v="8.6191000000000004E-2"/>
    <n v="5.4999999999999997E-3"/>
    <n v="1.450099923766538"/>
    <n v="1.6456579826524871"/>
    <n v="7.8036003304091706"/>
  </r>
  <r>
    <x v="12"/>
    <s v="MAQUENCAL_05Vd-61_102740"/>
    <s v="D62"/>
    <s v="MAQUENCAL_05Vd-61_102740_D62"/>
    <x v="4"/>
    <x v="6"/>
    <x v="7"/>
    <x v="5"/>
    <n v="0.47797027488138633"/>
    <n v="0.82376219905109094"/>
    <n v="0.47797027488138633"/>
    <n v="3"/>
    <x v="5539"/>
    <s v="05Vd-614,77970274881386"/>
    <s v="CaféGranadillaYucaBovinos DP"/>
    <n v="73.607422331733488"/>
    <n v="105.0783572362308"/>
    <n v="33.597917509009747"/>
    <n v="75"/>
    <n v="287.28369707697402"/>
    <n v="6891012.1658309177"/>
    <n v="10663843.352613701"/>
    <n v="2302420.0239733318"/>
    <n v="8254041.3166956734"/>
    <n v="28111316.859113626"/>
    <n v="0.29901504062032641"/>
    <n v="0.80648308453377737"/>
    <n v="0.12189247860728381"/>
    <n v="0.21796463297412441"/>
    <n v="0.115763"/>
    <n v="5.4999999999999997E-3"/>
    <n v="1.501477303292313"/>
    <n v="1.7039640299521419"/>
    <n v="8.1064070820583183"/>
  </r>
  <r>
    <x v="12"/>
    <s v="MAQUENCAL_05Vd-61_102740"/>
    <s v="D63"/>
    <s v="MAQUENCAL_05Vd-61_102740_D63"/>
    <x v="5"/>
    <x v="6"/>
    <x v="7"/>
    <x v="5"/>
    <n v="0.49944759635335761"/>
    <n v="0.99558077082686236"/>
    <n v="0.49944759635335773"/>
    <n v="3"/>
    <x v="5540"/>
    <s v="05Vd-614,99447596353358"/>
    <s v="PlátanoGranadillaYucaBovinos DP"/>
    <n v="31.412081727511129"/>
    <n v="126.9953780532465"/>
    <n v="35.10762075427715"/>
    <n v="75"/>
    <n v="268.51508053503477"/>
    <n v="2534999.7814790462"/>
    <n v="12888085.17458277"/>
    <n v="2405877.953508073"/>
    <n v="8254041.3166956734"/>
    <n v="26083004.226265565"/>
    <n v="0.108310685695563"/>
    <n v="0.97469761526307352"/>
    <n v="0.1273696475561556"/>
    <n v="0.21796463297412441"/>
    <n v="0.113217"/>
    <n v="5.4999999999999997E-3"/>
    <n v="1.5689453288587161"/>
    <n v="1.7805306809997199"/>
    <n v="8.4626689733920131"/>
  </r>
  <r>
    <x v="12"/>
    <s v="MAQUENCAL_05Vd-61_102740"/>
    <s v="D64"/>
    <s v="MAQUENCAL_05Vd-61_102740_D64"/>
    <x v="0"/>
    <x v="6"/>
    <x v="7"/>
    <x v="5"/>
    <n v="0.50154023337870279"/>
    <n v="1.0123218670296219"/>
    <n v="0.50154023337870268"/>
    <n v="3"/>
    <x v="5541"/>
    <s v="05Vd-615,01540233378703"/>
    <s v="FríjolGranadillaYucaBovinos DP"/>
    <n v="28.86136070261081"/>
    <n v="129.1308570656922"/>
    <n v="35.254718282823852"/>
    <n v="75"/>
    <n v="268.24693605112691"/>
    <n v="3817699.5515099061"/>
    <n v="13104803.57664457"/>
    <n v="2415958.348970443"/>
    <n v="8254041.3166956734"/>
    <n v="27592502.79382059"/>
    <n v="0.127209191181585"/>
    <n v="0.99108755269845372"/>
    <n v="0.12790331403553651"/>
    <n v="0.21796463297412441"/>
    <n v="0.113217"/>
    <n v="5.4999999999999997E-3"/>
    <n v="1.5755190577341449"/>
    <n v="1.787990931995076"/>
    <n v="8.4976293235162483"/>
  </r>
  <r>
    <x v="12"/>
    <s v="MAQUENCAL_05Vd-61_102740"/>
    <s v="D65"/>
    <s v="MAQUENCAL_05Vd-61_102740_D65"/>
    <x v="7"/>
    <x v="7"/>
    <x v="6"/>
    <x v="0"/>
    <n v="0.66364371391268095"/>
    <n v="2.972793425214129"/>
    <n v="3"/>
    <m/>
    <x v="5542"/>
    <s v="05Vd-616,63643713912681"/>
    <s v="Caña paneleraYucaBovinos DP"/>
    <n v="42.352783133603261"/>
    <n v="208.9662757719758"/>
    <n v="75"/>
    <m/>
    <n v="326.31905890557903"/>
    <n v="8455211.4154403619"/>
    <n v="14320177.360501859"/>
    <n v="8254041.3166956734"/>
    <m/>
    <n v="31029430.092637897"/>
    <n v="0.19086175872341279"/>
    <n v="0.75812488355413132"/>
    <n v="0.21796463297412441"/>
    <m/>
    <n v="8.2211000000000006E-2"/>
    <n v="5.4999999999999997E-3"/>
    <n v="2.0847446510346002"/>
    <n v="2.3658898400987081"/>
    <n v="11.17478263026012"/>
  </r>
  <r>
    <x v="12"/>
    <s v="MAQUENCAL_05Vd-61_102740"/>
    <s v="D66"/>
    <s v="MAQUENCAL_05Vd-61_102740_D66"/>
    <x v="4"/>
    <x v="5"/>
    <x v="7"/>
    <x v="5"/>
    <n v="1.3930102237384481"/>
    <n v="0.54912627796730606"/>
    <n v="0.54912627796730595"/>
    <n v="3"/>
    <x v="5543"/>
    <s v="05Vd-615,49126277967306"/>
    <s v="CaféCaña paneleraYucaBovinos DP"/>
    <n v="214.52357445572099"/>
    <n v="35.04444580148936"/>
    <n v="38.599679433524507"/>
    <n v="75"/>
    <n v="363.16769969073488"/>
    <n v="20083362.718090899"/>
    <n v="6996191.8973263176"/>
    <n v="2645184.030315747"/>
    <n v="8254041.3166956734"/>
    <n v="37978779.962428637"/>
    <n v="0.87145797662636837"/>
    <n v="0.15792691918403631"/>
    <n v="0.14003875681691241"/>
    <n v="0.21796463297412441"/>
    <n v="0.11178299999999999"/>
    <n v="5.4999999999999997E-3"/>
    <n v="1.725004014556982"/>
    <n v="1.957635180953446"/>
    <n v="9.2911849751834872"/>
  </r>
  <r>
    <x v="12"/>
    <s v="MAQUENCAL_05Vd-61_102740"/>
    <s v="D67"/>
    <s v="MAQUENCAL_05Vd-61_102740_D67"/>
    <x v="5"/>
    <x v="5"/>
    <x v="7"/>
    <x v="5"/>
    <n v="0.67934104277820473"/>
    <n v="0.67934104277820428"/>
    <n v="2.4347283422256369"/>
    <n v="3"/>
    <x v="5544"/>
    <s v="05Vd-616,79341042778205"/>
    <s v="PlátanoCaña paneleraYucaBovinos DP"/>
    <n v="42.726236971423837"/>
    <n v="43.354563985709447"/>
    <n v="171.14411982888481"/>
    <n v="75"/>
    <n v="332.22492078601806"/>
    <n v="3448068.2409253102"/>
    <n v="8655204.6217847485"/>
    <n v="11728275.9675104"/>
    <n v="8254041.3166956734"/>
    <n v="32085590.146916136"/>
    <n v="0.14732255135809799"/>
    <n v="0.1953762590972199"/>
    <n v="0.62090696423105829"/>
    <n v="0.21796463297412441"/>
    <n v="0.109237"/>
    <n v="5.4999999999999997E-3"/>
    <n v="2.134055631763994"/>
    <n v="2.421850817504299"/>
    <n v="11.46405387705034"/>
  </r>
  <r>
    <x v="12"/>
    <s v="MAQUENCAL_05Vd-61_102740"/>
    <s v="D68"/>
    <s v="MAQUENCAL_05Vd-61_102740_D68"/>
    <x v="0"/>
    <x v="5"/>
    <x v="7"/>
    <x v="5"/>
    <n v="0.68621031167778501"/>
    <n v="0.68621031167778535"/>
    <n v="2.4896824934222792"/>
    <n v="3"/>
    <x v="5545"/>
    <s v="05Vd-616,86210311677785"/>
    <s v="FríjolCaña paneleraYucaBovinos DP"/>
    <n v="39.488284299276167"/>
    <n v="43.792950803652907"/>
    <n v="175.00700657250221"/>
    <n v="75"/>
    <n v="333.28824167543127"/>
    <n v="5223399.0910069961"/>
    <n v="8742723.1495698392"/>
    <n v="11992994.39199193"/>
    <n v="8254041.3166956734"/>
    <n v="34213157.949264437"/>
    <n v="0.17404836724849901"/>
    <n v="0.19735183833624911"/>
    <n v="0.63492142925355466"/>
    <n v="0.21796463297412441"/>
    <n v="0.109237"/>
    <n v="5.4999999999999997E-3"/>
    <n v="2.155634486945921"/>
    <n v="2.4463397611313029"/>
    <n v="11.57881436485507"/>
  </r>
  <r>
    <x v="12"/>
    <s v="MAQUENCAL_05Vd-61_102740"/>
    <s v="D69"/>
    <s v="MAQUENCAL_05Vd-61_102740_D69"/>
    <x v="2"/>
    <x v="5"/>
    <x v="7"/>
    <x v="5"/>
    <n v="0.98184893836555409"/>
    <n v="0.49773111729569408"/>
    <n v="0.49773111729569419"/>
    <n v="3"/>
    <x v="5546"/>
    <s v="05Vd-614,97731117295694"/>
    <s v="GranadillaCaña paneleraYucaBovinos DP"/>
    <n v="125.24375798796611"/>
    <n v="31.764480891992939"/>
    <n v="34.98696446074586"/>
    <n v="75"/>
    <n v="266.9952033407049"/>
    <n v="12710322.57455037"/>
    <n v="6341387.3085101843"/>
    <n v="2397609.5402598311"/>
    <n v="8254041.3166956734"/>
    <n v="29703360.740016058"/>
    <n v="0.96125381969627777"/>
    <n v="0.14314583929129901"/>
    <n v="0.12693190927448519"/>
    <n v="0.21796463297412441"/>
    <n v="0.109237"/>
    <n v="5.4999999999999997E-3"/>
    <n v="1.5635532480493011"/>
    <n v="1.7744114331591501"/>
    <n v="8.430012854165394"/>
  </r>
  <r>
    <x v="12"/>
    <s v="MAQUENCAL_05Vd-61_102740"/>
    <s v="D70"/>
    <s v="MAQUENCAL_05Vd-61_102740_D70"/>
    <x v="4"/>
    <x v="3"/>
    <x v="8"/>
    <x v="0"/>
    <n v="1.219392174903293"/>
    <n v="0.17769036772437019"/>
    <n v="0.37982113461603861"/>
    <m/>
    <x v="5547"/>
    <s v="05Vd-611,7769036772437"/>
    <s v="CaféPlátanoPiscicultura cachama"/>
    <n v="187.7863949351071"/>
    <n v="11.175595585808839"/>
    <n v="756.346907011957"/>
    <m/>
    <n v="955.30889753287295"/>
    <n v="17580269.639702749"/>
    <n v="901886.49748455535"/>
    <n v="31517843.862786889"/>
    <m/>
    <n v="49999999.999974191"/>
    <n v="0.76284367432953859"/>
    <n v="3.8534103898473747E-2"/>
    <n v="0.66127603767641951"/>
    <m/>
    <n v="7.8413999999999998E-2"/>
    <n v="5.4999999999999997E-3"/>
    <n v="0.55818963683048217"/>
    <n v="0.63346616093737962"/>
    <n v="3.052473475011563"/>
  </r>
  <r>
    <x v="12"/>
    <s v="MAQUENCAL_05Vd-61_102740"/>
    <s v="D71"/>
    <s v="MAQUENCAL_05Vd-61_102740_D71"/>
    <x v="4"/>
    <x v="2"/>
    <x v="8"/>
    <x v="0"/>
    <n v="1.27540189646052"/>
    <n v="0.18218316392231321"/>
    <n v="0.36424657884029887"/>
    <m/>
    <x v="5548"/>
    <s v="05Vd-611,82183163922313"/>
    <s v="CaféFríjolPiscicultura cachama"/>
    <n v="196.41189205492009"/>
    <n v="10.48381297843857"/>
    <n v="725.33292170286131"/>
    <m/>
    <n v="932.22862673622001"/>
    <n v="18387775.237726461"/>
    <n v="1386769.269762048"/>
    <n v="30225455.492486611"/>
    <m/>
    <n v="49999999.999975115"/>
    <n v="0.79788298544720904"/>
    <n v="4.6208402411378073E-2"/>
    <n v="0.63416043089913243"/>
    <m/>
    <n v="7.8413999999999998E-2"/>
    <n v="5.4999999999999997E-3"/>
    <n v="0.5723031327402508"/>
    <n v="0.64948297938304644"/>
    <n v="3.1275317513464289"/>
  </r>
  <r>
    <x v="12"/>
    <s v="MAQUENCAL_05Vd-61_102740"/>
    <s v="D72"/>
    <s v="MAQUENCAL_05Vd-61_102740_D72"/>
    <x v="5"/>
    <x v="2"/>
    <x v="8"/>
    <x v="0"/>
    <n v="2.431778039117229"/>
    <n v="0.31738564569201128"/>
    <n v="0.42469277211087342"/>
    <m/>
    <x v="5549"/>
    <s v="05Vd-613,17385645692011"/>
    <s v="PlátanoFríjolPiscicultura cachama"/>
    <n v="152.94339399297749"/>
    <n v="18.26410124754938"/>
    <n v="845.70087165136158"/>
    <m/>
    <n v="1016.9083668918885"/>
    <n v="12342749.955705689"/>
    <n v="2415923.901162195"/>
    <n v="35241326.143096149"/>
    <m/>
    <n v="49999999.999964029"/>
    <n v="0.52735772241028611"/>
    <n v="8.0500762638996512E-2"/>
    <n v="0.73939843778096603"/>
    <m/>
    <n v="7.5867999999999991E-2"/>
    <n v="5.4999999999999997E-3"/>
    <n v="0.99702297076024504"/>
    <n v="1.1314798268920201"/>
    <n v="5.3837272545723804"/>
  </r>
  <r>
    <x v="12"/>
    <s v="MAQUENCAL_05Vd-61_102740"/>
    <s v="D73"/>
    <s v="MAQUENCAL_05Vd-61_102740_D73"/>
    <x v="4"/>
    <x v="3"/>
    <x v="2"/>
    <x v="7"/>
    <n v="1.1742265826214831"/>
    <n v="0.19290853101078001"/>
    <n v="0.19290853101078001"/>
    <n v="0.36904166546475631"/>
    <x v="5550"/>
    <s v="05Vd-611,9290853101078"/>
    <s v="CaféPlátanoFríjolPiscicultura cachama"/>
    <n v="180.8308937237085"/>
    <n v="12.132721403183099"/>
    <n v="11.101009102711251"/>
    <n v="734.88149235027663"/>
    <n v="938.94611657987946"/>
    <n v="16929106.456033759"/>
    <n v="979127.91557773086"/>
    <n v="1468410.235727187"/>
    <n v="30623355.392635562"/>
    <n v="49999999.999974236"/>
    <n v="0.73458837871698646"/>
    <n v="4.183432941284769E-2"/>
    <n v="4.8928753006699598E-2"/>
    <n v="0.64250877066843415"/>
    <n v="0.10544000000000001"/>
    <n v="5.4999999999999997E-3"/>
    <n v="0.60599538537417785"/>
    <n v="0.68771891305343058"/>
    <n v="3.3337396085354079"/>
  </r>
  <r>
    <x v="12"/>
    <s v="MAQUENCAL_05Vd-61_102740"/>
    <s v="D74"/>
    <s v="MAQUENCAL_05Vd-61_102740_D74"/>
    <x v="4"/>
    <x v="6"/>
    <x v="8"/>
    <x v="0"/>
    <n v="0.1232683908127182"/>
    <n v="0.6694155173144638"/>
    <n v="0.44"/>
    <m/>
    <x v="5551"/>
    <s v="05Vd-611,23268390812718"/>
    <s v="CaféGranadillaPiscicultura cachama"/>
    <n v="18.983332185158599"/>
    <n v="85.390034829071809"/>
    <n v="876.18252054794527"/>
    <m/>
    <n v="980.55588756217571"/>
    <n v="1777189.9747607531"/>
    <n v="8665780.2733280864"/>
    <n v="36511531.443992063"/>
    <m/>
    <n v="46954501.6920809"/>
    <n v="7.7115889466587012E-2"/>
    <n v="0.655373956052406"/>
    <n v="0.76604862146957065"/>
    <m/>
    <n v="7.8413999999999998E-2"/>
    <n v="5.4999999999999997E-3"/>
    <n v="0.38723054705565918"/>
    <n v="0.43945181324734028"/>
    <n v="2.143280268430181"/>
  </r>
  <r>
    <x v="12"/>
    <s v="MAQUENCAL_05Vd-61_102740"/>
    <s v="D75"/>
    <s v="MAQUENCAL_05Vd-61_102740_D75"/>
    <x v="5"/>
    <x v="6"/>
    <x v="8"/>
    <x v="0"/>
    <n v="0.12843489189406829"/>
    <n v="0.71591402704661455"/>
    <n v="0.44000000000000011"/>
    <m/>
    <x v="5552"/>
    <s v="05Vd-611,28434891894068"/>
    <s v="PlátanoGranadillaPiscicultura cachama"/>
    <n v="8.0777389866267342"/>
    <n v="91.321342459132481"/>
    <n v="876.18252054794527"/>
    <m/>
    <n v="975.58160199370445"/>
    <n v="651885.05313258013"/>
    <n v="9267717.1241386998"/>
    <n v="36511531.443992063"/>
    <m/>
    <n v="46431133.62126334"/>
    <n v="2.7852514077252939E-2"/>
    <n v="0.70089711989532832"/>
    <n v="0.76604862146957076"/>
    <m/>
    <n v="7.5867999999999991E-2"/>
    <n v="5.4999999999999997E-3"/>
    <n v="0.40346039338450768"/>
    <n v="0.45787038960235338"/>
    <n v="2.2270477019275439"/>
  </r>
  <r>
    <x v="12"/>
    <s v="MAQUENCAL_05Vd-61_102740"/>
    <s v="D76"/>
    <s v="MAQUENCAL_05Vd-61_102740_D76"/>
    <x v="4"/>
    <x v="3"/>
    <x v="5"/>
    <x v="7"/>
    <n v="0.1330287123237599"/>
    <n v="0.1330287123237599"/>
    <n v="0.62422969859007915"/>
    <n v="0.44000000000000011"/>
    <x v="5553"/>
    <s v="05Vd-611,3302871232376"/>
    <s v="CaféPlátanoGranadillaPiscicultura cachama"/>
    <n v="20.486421697859019"/>
    <n v="8.3666611154598289"/>
    <n v="79.626172870606325"/>
    <n v="876.18252054794527"/>
    <n v="984.66177623187048"/>
    <n v="1917906.872462604"/>
    <n v="675201.48086283437"/>
    <n v="8080836.5927470941"/>
    <n v="36511531.443992063"/>
    <n v="47185476.390064597"/>
    <n v="8.3221882007265047E-2"/>
    <n v="2.884873439012469E-2"/>
    <n v="0.61113594840407781"/>
    <n v="0.76604862146957076"/>
    <n v="0.10544000000000001"/>
    <n v="5.4999999999999997E-3"/>
    <n v="0.41789124290186358"/>
    <n v="0.47424735943420399"/>
    <n v="2.3333657255736671"/>
  </r>
  <r>
    <x v="12"/>
    <s v="MAQUENCAL_05Vd-61_102740"/>
    <s v="D77"/>
    <s v="MAQUENCAL_05Vd-61_102740_D77"/>
    <x v="0"/>
    <x v="6"/>
    <x v="8"/>
    <x v="0"/>
    <n v="0.12893669138681199"/>
    <n v="0.72043022248130861"/>
    <n v="0.44"/>
    <m/>
    <x v="5554"/>
    <s v="05Vd-611,28936691386812"/>
    <s v="FríjolGranadillaPiscicultura cachama"/>
    <n v="7.4197205134410931"/>
    <n v="91.897424243149842"/>
    <n v="876.18252054794527"/>
    <m/>
    <n v="975.49966530453617"/>
    <n v="981459.74364717014"/>
    <n v="9326180.5990600344"/>
    <n v="36511531.443992063"/>
    <m/>
    <n v="46819171.786699265"/>
    <n v="3.2703123564887027E-2"/>
    <n v="0.70531858427998328"/>
    <n v="0.76604862146957065"/>
    <m/>
    <n v="7.5867999999999991E-2"/>
    <n v="5.4999999999999997E-3"/>
    <n v="0.40503672686956671"/>
    <n v="0.45965930479398498"/>
    <n v="2.235430945531673"/>
  </r>
  <r>
    <x v="12"/>
    <s v="MAQUENCAL_05Vd-61_102740"/>
    <s v="D78"/>
    <s v="MAQUENCAL_05Vd-61_102740_D78"/>
    <x v="4"/>
    <x v="2"/>
    <x v="5"/>
    <x v="7"/>
    <n v="0.1335671254490845"/>
    <n v="0.1335671254490845"/>
    <n v="0.62853700359267595"/>
    <n v="0.44"/>
    <x v="5555"/>
    <s v="05Vd-611,33567125449084"/>
    <s v="CaféFríjolGranadillaPiscicultura cachama"/>
    <n v="20.569337319159011"/>
    <n v="7.6861809462973154"/>
    <n v="80.175608781005749"/>
    <n v="876.18252054794527"/>
    <n v="984.61364759440733"/>
    <n v="1925669.3037095589"/>
    <n v="1016706.379642344"/>
    <n v="8136595.9197379807"/>
    <n v="36511531.443992063"/>
    <n v="47590503.047081947"/>
    <n v="8.3558709695094394E-2"/>
    <n v="3.387757325541977E-2"/>
    <n v="0.61535290401156195"/>
    <n v="0.76604862146957065"/>
    <n v="0.10544000000000001"/>
    <n v="5.4999999999999997E-3"/>
    <n v="0.41958259303377332"/>
    <n v="0.47616680222598617"/>
    <n v="2.3423606497506042"/>
  </r>
  <r>
    <x v="12"/>
    <s v="MAQUENCAL_05Vd-61_102740"/>
    <s v="D79"/>
    <s v="MAQUENCAL_05Vd-61_102740_D79"/>
    <x v="5"/>
    <x v="2"/>
    <x v="5"/>
    <x v="7"/>
    <n v="0.13965429867926729"/>
    <n v="0.13965429867926729"/>
    <n v="0.67723438943413827"/>
    <n v="0.44"/>
    <x v="5556"/>
    <s v="05Vd-611,39654298679267"/>
    <s v="PlátanoFríjolGranadillaPiscicultura cachama"/>
    <n v="8.7833684169093935"/>
    <n v="8.0364700967251075"/>
    <n v="86.387403048591921"/>
    <n v="876.18252054794527"/>
    <n v="979.38976211017166"/>
    <n v="708830.35421414115"/>
    <n v="1063041.6424273029"/>
    <n v="8766997.8669180479"/>
    <n v="36511531.443992063"/>
    <n v="47050401.307551555"/>
    <n v="3.0285565414119552E-2"/>
    <n v="3.5421505988347812E-2"/>
    <n v="0.66302882066250102"/>
    <n v="0.76604862146957065"/>
    <n v="0.102894"/>
    <n v="5.4999999999999997E-3"/>
    <n v="0.43870460318094429"/>
    <n v="0.49786757479158777"/>
    <n v="2.441509164765205"/>
  </r>
  <r>
    <x v="12"/>
    <s v="MAQUENCAL_05Vd-61_102740"/>
    <s v="D80"/>
    <s v="MAQUENCAL_05Vd-61_102740_D80"/>
    <x v="4"/>
    <x v="5"/>
    <x v="8"/>
    <x v="0"/>
    <n v="1.3125566180308641"/>
    <n v="0.18430688181145299"/>
    <n v="0.34620531827221318"/>
    <m/>
    <x v="5557"/>
    <s v="05Vd-611,84306881811453"/>
    <s v="CaféCaña paneleraPiscicultura cachama"/>
    <n v="202.133719176753"/>
    <n v="11.762198950652881"/>
    <n v="689.40692816102592"/>
    <m/>
    <n v="903.30284628843174"/>
    <n v="18923443.77573929"/>
    <n v="2348178.1238441071"/>
    <n v="28728378.100393619"/>
    <m/>
    <n v="49999999.999977015"/>
    <n v="0.82112673336092679"/>
    <n v="5.3006055613736329E-2"/>
    <n v="0.60275024274514299"/>
    <m/>
    <n v="7.4434E-2"/>
    <n v="5.4999999999999997E-3"/>
    <n v="0.57897449783702515"/>
    <n v="0.65705403365782988"/>
    <n v="3.1590313496093851"/>
  </r>
  <r>
    <x v="12"/>
    <s v="MAQUENCAL_05Vd-61_102740"/>
    <s v="D81"/>
    <s v="MAQUENCAL_05Vd-61_102740_D81"/>
    <x v="5"/>
    <x v="5"/>
    <x v="8"/>
    <x v="0"/>
    <n v="2.55792072894927"/>
    <n v="0.32818048635086988"/>
    <n v="0.39570364820856019"/>
    <m/>
    <x v="5558"/>
    <s v="05Vd-613,2818048635087"/>
    <s v="PlátanoCaña paneleraPiscicultura cachama"/>
    <n v="160.87696802809759"/>
    <n v="20.944004555021898"/>
    <n v="787.97413608498562"/>
    <m/>
    <n v="969.79510866810506"/>
    <n v="12983000.69170716"/>
    <n v="4181212.5035569081"/>
    <n v="32835786.80470277"/>
    <m/>
    <n v="49999999.999966837"/>
    <n v="0.55471314734564769"/>
    <n v="9.4383633100868156E-2"/>
    <n v="0.68892780504692608"/>
    <m/>
    <n v="7.1887999999999994E-2"/>
    <n v="5.4999999999999997E-3"/>
    <n v="1.0309334649765549"/>
    <n v="1.1699634338408511"/>
    <n v="5.5600897623261059"/>
  </r>
  <r>
    <x v="12"/>
    <s v="MAQUENCAL_05Vd-61_102740"/>
    <s v="D82"/>
    <s v="MAQUENCAL_05Vd-61_102740_D82"/>
    <x v="4"/>
    <x v="3"/>
    <x v="4"/>
    <x v="7"/>
    <n v="1.2123459738292131"/>
    <n v="0.19529129680464269"/>
    <n v="0.19529129680464269"/>
    <n v="0.3499844006079289"/>
    <x v="5559"/>
    <s v="05Vd-611,95291296804643"/>
    <s v="CaféPlátanoCaña paneleraPiscicultura cachama"/>
    <n v="186.7012799696987"/>
    <n v="12.28258223823531"/>
    <n v="12.46320844762112"/>
    <n v="696.93230517526581"/>
    <n v="908.37937583082089"/>
    <n v="17478682.867729481"/>
    <n v="991221.89863192942"/>
    <n v="2488126.0342895789"/>
    <n v="29041969.199325249"/>
    <n v="49999999.99997624"/>
    <n v="0.75843561757138978"/>
    <n v="4.2351058292653163E-2"/>
    <n v="5.6165137392402691E-2"/>
    <n v="0.60932969913990431"/>
    <n v="0.10145999999999999"/>
    <n v="5.4999999999999997E-3"/>
    <n v="0.61348051352243782"/>
    <n v="0.6962134731085512"/>
    <n v="3.3695669546774161"/>
  </r>
  <r>
    <x v="12"/>
    <s v="MAQUENCAL_05Vd-61_102740"/>
    <s v="D83"/>
    <s v="MAQUENCAL_05Vd-61_102740_D83"/>
    <x v="0"/>
    <x v="5"/>
    <x v="8"/>
    <x v="0"/>
    <n v="0"/>
    <n v="0"/>
    <n v="0"/>
    <m/>
    <x v="1"/>
    <s v="05V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12"/>
    <s v="MAQUENCAL_05Vd-61_102740"/>
    <s v="D84"/>
    <s v="MAQUENCAL_05Vd-61_102740_D84"/>
    <x v="4"/>
    <x v="2"/>
    <x v="4"/>
    <x v="7"/>
    <n v="1.2738619399592619"/>
    <n v="0.2007318591150857"/>
    <n v="0.20073185911508559"/>
    <n v="0.3319929329614244"/>
    <x v="5560"/>
    <s v="05Vd-612,00731859115086"/>
    <s v="CaféFríjolCaña paneleraPiscicultura cachama"/>
    <n v="196.1747387537263"/>
    <n v="11.55120607453175"/>
    <n v="12.810417274930771"/>
    <n v="661.10546546874059"/>
    <n v="881.64182757192941"/>
    <n v="18365573.315258261"/>
    <n v="1527961.023894107"/>
    <n v="2557441.9994517602"/>
    <n v="27549023.661373168"/>
    <n v="49999999.999977291"/>
    <n v="0.79691959885189922"/>
    <n v="5.0913038960774683E-2"/>
    <n v="5.7729825295333798E-2"/>
    <n v="0.5780062014380426"/>
    <n v="0.10145999999999999"/>
    <n v="5.4999999999999997E-3"/>
    <n v="0.63057128517827987"/>
    <n v="0.71560907774528071"/>
    <n v="3.4604589540744191"/>
  </r>
  <r>
    <x v="12"/>
    <s v="MAQUENCAL_05Vd-61_102740"/>
    <s v="D85"/>
    <s v="MAQUENCAL_05Vd-61_102740_D85"/>
    <x v="5"/>
    <x v="2"/>
    <x v="4"/>
    <x v="7"/>
    <n v="2.4266673979605562"/>
    <n v="0.34938669909844838"/>
    <n v="0.34938669909844838"/>
    <n v="0.36842619482703221"/>
    <x v="5561"/>
    <s v="05Vd-613,49386699098448"/>
    <s v="PlátanoFríjolCaña paneleraPiscicultura cachama"/>
    <n v="152.62196712284029"/>
    <n v="20.10561641175617"/>
    <n v="22.297354418441859"/>
    <n v="733.65589095326686"/>
    <n v="928.68082890630512"/>
    <n v="12316810.34900826"/>
    <n v="2659514.343377728"/>
    <n v="4451392.1320874877"/>
    <n v="30572283.175494391"/>
    <n v="49999999.999967873"/>
    <n v="0.52624942385791595"/>
    <n v="8.8617415800334748E-2"/>
    <n v="0.10048247043785261"/>
    <n v="0.6414372242284716"/>
    <n v="9.8914000000000002E-2"/>
    <n v="5.4999999999999997E-3"/>
    <n v="1.097549840099838"/>
    <n v="1.245563582285969"/>
    <n v="5.9413944133702934"/>
  </r>
  <r>
    <x v="12"/>
    <s v="MAQUENCAL_05Vd-61_102740"/>
    <s v="D86"/>
    <s v="MAQUENCAL_05Vd-61_102740_D86"/>
    <x v="2"/>
    <x v="5"/>
    <x v="8"/>
    <x v="0"/>
    <n v="0.71220773131009718"/>
    <n v="0.1280230812566775"/>
    <n v="0.44000000000000011"/>
    <m/>
    <x v="5562"/>
    <s v="05Vd-611,28023081256677"/>
    <s v="GranadillaCaña paneleraPiscicultura cachama"/>
    <n v="90.848570744342084"/>
    <n v="8.1702481058581196"/>
    <n v="876.18252054794539"/>
    <m/>
    <n v="975.20133939814559"/>
    <n v="9219738.0384290013"/>
    <n v="1631089.3863506611"/>
    <n v="36511531.443992071"/>
    <m/>
    <n v="47362358.868771732"/>
    <n v="0.6972685668721087"/>
    <n v="3.6819018900636859E-2"/>
    <n v="0.76604862146957087"/>
    <m/>
    <n v="7.1887999999999994E-2"/>
    <n v="5.4999999999999997E-3"/>
    <n v="0.40216674740317532"/>
    <n v="0.45640228468005523"/>
    <n v="2.2161878446500052"/>
  </r>
  <r>
    <x v="12"/>
    <s v="MAQUENCAL_05Vd-61_102740"/>
    <s v="D87"/>
    <s v="MAQUENCAL_05Vd-61_102740_D87"/>
    <x v="4"/>
    <x v="6"/>
    <x v="4"/>
    <x v="7"/>
    <n v="0.13258696646984741"/>
    <n v="0.62069573175877868"/>
    <n v="0.1325869664698473"/>
    <n v="0.44000000000000011"/>
    <x v="5563"/>
    <s v="05Vd-611,32586966469847"/>
    <s v="CaféGranadillaCaña paneleraPiscicultura cachama"/>
    <n v="20.418392836356489"/>
    <n v="79.17538327430276"/>
    <n v="8.461508667252474"/>
    <n v="876.18252054794539"/>
    <n v="984.23780532585715"/>
    <n v="1911538.116467742"/>
    <n v="8035088.3552754885"/>
    <n v="1689235.9694406211"/>
    <n v="36511531.443992071"/>
    <n v="48147393.885175921"/>
    <n v="8.2945528724659157E-2"/>
    <n v="0.60767610954034945"/>
    <n v="3.8131577341463121E-2"/>
    <n v="0.76604862146957087"/>
    <n v="0.10145999999999999"/>
    <n v="5.4999999999999997E-3"/>
    <n v="0.41650355959114349"/>
    <n v="0.47267253546500582"/>
    <n v="2.3220057597546231"/>
  </r>
  <r>
    <x v="12"/>
    <s v="MAQUENCAL_05Vd-61_102740"/>
    <s v="D88"/>
    <s v="MAQUENCAL_05Vd-61_102740_D88"/>
    <x v="5"/>
    <x v="6"/>
    <x v="4"/>
    <x v="7"/>
    <n v="0.13858312285860591"/>
    <n v="0.66866498286884746"/>
    <n v="0.13858312285860599"/>
    <n v="0.44000000000000011"/>
    <x v="5564"/>
    <s v="05Vd-611,38583122858606"/>
    <s v="PlátanoGranadillaCaña paneleraPiscicultura cachama"/>
    <n v="8.7159982610235254"/>
    <n v="85.294297337493035"/>
    <n v="8.8441747060385794"/>
    <n v="876.18252054794527"/>
    <n v="979.03699085250037"/>
    <n v="703393.48658052273"/>
    <n v="8656064.3847281802"/>
    <n v="1765630.530082339"/>
    <n v="36511531.443992063"/>
    <n v="47636619.845383108"/>
    <n v="3.005326919629122E-2"/>
    <n v="0.65463916470674"/>
    <n v="3.9856052281776772E-2"/>
    <n v="0.76604862146957076"/>
    <n v="9.8914000000000002E-2"/>
    <n v="5.4999999999999997E-3"/>
    <n v="0.43533965295897148"/>
    <n v="0.49404883299093022"/>
    <n v="2.4196337145359612"/>
  </r>
  <r>
    <x v="12"/>
    <s v="MAQUENCAL_05Vd-61_102740"/>
    <s v="D89"/>
    <s v="MAQUENCAL_05Vd-61_102740_D89"/>
    <x v="0"/>
    <x v="6"/>
    <x v="4"/>
    <x v="7"/>
    <n v="0.13916753462194631"/>
    <n v="0.67334027697557064"/>
    <n v="0.13916753462194631"/>
    <n v="0.44"/>
    <x v="5565"/>
    <s v="05Vd-611,39167534621946"/>
    <s v="FríjolGranadillaCaña paneleraPiscicultura cachama"/>
    <n v="8.0084590377901836"/>
    <n v="85.890673603479271"/>
    <n v="8.881471020543767"/>
    <n v="876.18252054794527"/>
    <n v="978.96312420975846"/>
    <n v="1059336.4184000969"/>
    <n v="8716587.4386373367"/>
    <n v="1773076.2798259479"/>
    <n v="36511531.443992063"/>
    <n v="48060531.580855444"/>
    <n v="3.5298044583046542E-2"/>
    <n v="0.65921639053312053"/>
    <n v="4.0024127190996003E-2"/>
    <n v="0.76604862146957065"/>
    <n v="9.8914000000000002E-2"/>
    <n v="5.4999999999999997E-3"/>
    <n v="0.4371755014301979"/>
    <n v="0.49613226092723872"/>
    <n v="2.4293971085769002"/>
  </r>
  <r>
    <x v="12"/>
    <s v="MAQUENCAL_05Vd-61_102740"/>
    <s v="D90"/>
    <s v="MAQUENCAL_05Vd-61_102740_D90"/>
    <x v="4"/>
    <x v="7"/>
    <x v="8"/>
    <x v="0"/>
    <n v="1.1708287688896"/>
    <n v="0.17332162375346261"/>
    <n v="0.38906584489156337"/>
    <m/>
    <x v="5566"/>
    <s v="05Vd-611,73321623753463"/>
    <s v="CaféYucaPiscicultura cachama"/>
    <n v="180.30763040899839"/>
    <n v="12.18327984693518"/>
    <n v="774.75611962774076"/>
    <m/>
    <n v="967.24702988367437"/>
    <n v="16880119.359985892"/>
    <n v="834903.7546666998"/>
    <n v="32284976.885321941"/>
    <m/>
    <n v="49999999.999974534"/>
    <n v="0.73246272893403364"/>
    <n v="4.4200661475844782E-2"/>
    <n v="0.67737125940926357"/>
    <m/>
    <n v="7.8413999999999998E-2"/>
    <n v="5.4999999999999997E-3"/>
    <n v="0.54446583378051061"/>
    <n v="0.61789158868109395"/>
    <n v="2.9794876599962299"/>
  </r>
  <r>
    <x v="12"/>
    <s v="MAQUENCAL_05Vd-61_102740"/>
    <s v="D91"/>
    <s v="MAQUENCAL_05Vd-61_102740_D91"/>
    <x v="5"/>
    <x v="7"/>
    <x v="8"/>
    <x v="0"/>
    <n v="0.25039564249505958"/>
    <n v="1.813560782455536"/>
    <n v="0.44000000000000011"/>
    <m/>
    <x v="5567"/>
    <s v="05Vd-612,5039564249506"/>
    <s v="PlátanoYucaPiscicultura cachama"/>
    <n v="15.74829560437546"/>
    <n v="127.48044966109499"/>
    <n v="876.18252054794527"/>
    <m/>
    <n v="1019.4112658134158"/>
    <n v="1270909.908552639"/>
    <n v="8736063.4743543155"/>
    <n v="36511531.443992063"/>
    <m/>
    <n v="46518504.826899022"/>
    <n v="5.4301039652282668E-2"/>
    <n v="0.46249616450171249"/>
    <n v="0.76604862146957076"/>
    <m/>
    <n v="7.5867999999999991E-2"/>
    <n v="5.4999999999999997E-3"/>
    <n v="0.78658317014154855"/>
    <n v="0.89266046549488742"/>
    <n v="4.264568060587032"/>
  </r>
  <r>
    <x v="12"/>
    <s v="MAQUENCAL_05Vd-61_102740"/>
    <s v="D92"/>
    <s v="MAQUENCAL_05Vd-61_102740_D92"/>
    <x v="4"/>
    <x v="3"/>
    <x v="7"/>
    <x v="7"/>
    <n v="1.069009361521851"/>
    <n v="0.18300126666472669"/>
    <n v="0.18300126666472669"/>
    <n v="0.39500077179596288"/>
    <x v="5568"/>
    <s v="05Vd-611,83001266664727"/>
    <s v="CaféPlátanoYucaPiscicultura cachama"/>
    <n v="164.627441674365"/>
    <n v="11.509617398665871"/>
    <n v="12.86369003380303"/>
    <n v="786.5744814785694"/>
    <n v="975.57523058540335"/>
    <n v="15412164.527307291"/>
    <n v="928842.53401683655"/>
    <n v="881531.34812810668"/>
    <n v="32777461.59052144"/>
    <n v="49999999.99997367"/>
    <n v="0.66876518155504561"/>
    <n v="3.9685830546253797E-2"/>
    <n v="4.6669174118770557E-2"/>
    <n v="0.6877040834402588"/>
    <n v="0.10544000000000001"/>
    <n v="5.4999999999999997E-3"/>
    <n v="0.57487308899914147"/>
    <n v="0.65239951565975074"/>
    <n v="3.1682252713061589"/>
  </r>
  <r>
    <x v="12"/>
    <s v="MAQUENCAL_05Vd-61_102740"/>
    <s v="D93"/>
    <s v="MAQUENCAL_05Vd-61_102740_D93"/>
    <x v="0"/>
    <x v="7"/>
    <x v="8"/>
    <x v="0"/>
    <n v="0.25288882794632622"/>
    <n v="1.835999451516936"/>
    <n v="0.44000000000000011"/>
    <m/>
    <x v="5569"/>
    <s v="05Vd-612,52888827946326"/>
    <s v="FríjolYucaPiscicultura cachama"/>
    <n v="14.552602553638589"/>
    <n v="129.05772881788761"/>
    <n v="876.18252054794527"/>
    <m/>
    <n v="1019.7928519194714"/>
    <n v="1924977.301479144"/>
    <n v="8844152.290068008"/>
    <n v="36511531.443992063"/>
    <m/>
    <n v="47280661.035539217"/>
    <n v="6.4141979288868778E-2"/>
    <n v="0.46821849731670051"/>
    <n v="0.76604862146957076"/>
    <m/>
    <n v="7.5867999999999991E-2"/>
    <n v="5.4999999999999997E-3"/>
    <n v="0.79441516632353781"/>
    <n v="0.90154867162865293"/>
    <n v="4.3062201174154531"/>
  </r>
  <r>
    <x v="12"/>
    <s v="MAQUENCAL_05Vd-61_102740"/>
    <s v="D94"/>
    <s v="MAQUENCAL_05Vd-61_102740_D94"/>
    <x v="4"/>
    <x v="2"/>
    <x v="7"/>
    <x v="7"/>
    <n v="1.122817806457731"/>
    <n v="0.18777024625727959"/>
    <n v="0.18777024625727959"/>
    <n v="0.37934416360050582"/>
    <x v="5570"/>
    <s v="05Vd-611,8777024625728"/>
    <s v="CaféFríjolYucaPiscicultura cachama"/>
    <n v="172.9139421944906"/>
    <n v="10.80532417098709"/>
    <n v="13.19891544712503"/>
    <n v="755.39710322418932"/>
    <n v="952.31528503679203"/>
    <n v="16187933.79197466"/>
    <n v="1429297.865286197"/>
    <n v="904503.89408933558"/>
    <n v="31478264.448624399"/>
    <n v="49999999.999974594"/>
    <n v="0.70242738858708698"/>
    <n v="4.7625493558997631E-2"/>
    <n v="4.7885364274336359E-2"/>
    <n v="0.66044562179248811"/>
    <n v="0.10544000000000001"/>
    <n v="5.4999999999999997E-3"/>
    <n v="0.58985417672443874"/>
    <n v="0.66940092790720196"/>
    <n v="3.2478975672044368"/>
  </r>
  <r>
    <x v="12"/>
    <s v="MAQUENCAL_05Vd-61_102740"/>
    <s v="D95"/>
    <s v="MAQUENCAL_05Vd-61_102740_D95"/>
    <x v="5"/>
    <x v="2"/>
    <x v="7"/>
    <x v="7"/>
    <n v="0.25898187716233562"/>
    <n v="0.25898187716233562"/>
    <n v="1.631855017298685"/>
    <n v="0.44"/>
    <x v="5571"/>
    <s v="05Vd-612,58981877162336"/>
    <s v="PlátanoFríjolYucaPiscicultura cachama"/>
    <n v="16.288315232198919"/>
    <n v="14.90322984034168"/>
    <n v="114.70782418733221"/>
    <n v="876.18252054794527"/>
    <n v="1022.081889807818"/>
    <n v="1314490.262456021"/>
    <n v="1971357.2919787751"/>
    <n v="7860772.6578441197"/>
    <n v="36511531.443992063"/>
    <n v="47658151.656270981"/>
    <n v="5.616305875327704E-2"/>
    <n v="6.568740238957721E-2"/>
    <n v="0.4161573705302713"/>
    <n v="0.76604862146957065"/>
    <n v="0.102894"/>
    <n v="5.4999999999999997E-3"/>
    <n v="0.81355563506492856"/>
    <n v="0.92327039208372641"/>
    <n v="4.4350387987720108"/>
  </r>
  <r>
    <x v="12"/>
    <s v="MAQUENCAL_05Vd-61_102740"/>
    <s v="D96"/>
    <s v="MAQUENCAL_05Vd-61_102740_D96"/>
    <x v="2"/>
    <x v="7"/>
    <x v="8"/>
    <x v="0"/>
    <n v="0.70538128919799437"/>
    <n v="0.127264587688666"/>
    <n v="0.43999999999999989"/>
    <m/>
    <x v="5572"/>
    <s v="05Vd-611,27264587688666"/>
    <s v="GranadillaYucaPiscicultura cachama"/>
    <n v="89.97779599437871"/>
    <n v="8.9457971419729638"/>
    <n v="876.18252054794516"/>
    <m/>
    <n v="975.10611368429682"/>
    <n v="9131367.7424588725"/>
    <n v="613043.42641351477"/>
    <n v="36511531.443992063"/>
    <m/>
    <n v="46255942.61286445"/>
    <n v="0.69058531520396738"/>
    <n v="3.2455148044834251E-2"/>
    <n v="0.76604862146957065"/>
    <m/>
    <n v="7.5867999999999991E-2"/>
    <n v="5.4999999999999997E-3"/>
    <n v="0.39978404509528598"/>
    <n v="0.45369825511009437"/>
    <n v="2.2074961770920409"/>
  </r>
  <r>
    <x v="12"/>
    <s v="MAQUENCAL_05Vd-61_102740"/>
    <s v="D97"/>
    <s v="MAQUENCAL_05Vd-61_102740_D97"/>
    <x v="4"/>
    <x v="6"/>
    <x v="7"/>
    <x v="7"/>
    <n v="0.13177360180190631"/>
    <n v="0.61418881441525008"/>
    <n v="0.1317736018019062"/>
    <n v="0.43999999999999989"/>
    <x v="5573"/>
    <s v="05Vd-611,31773601801906"/>
    <s v="CaféGranadillaYucaPiscicultura cachama"/>
    <n v="20.293134677493558"/>
    <n v="78.345366813341656"/>
    <n v="9.2627488274333221"/>
    <n v="876.18252054794516"/>
    <n v="984.08377086621374"/>
    <n v="1899811.6428425149"/>
    <n v="7950854.4011808187"/>
    <n v="634763.69842264534"/>
    <n v="36511531.443992063"/>
    <n v="46996961.186438039"/>
    <n v="8.2436693171477726E-2"/>
    <n v="0.60130568033631426"/>
    <n v="3.3605041532404102E-2"/>
    <n v="0.76604862146957065"/>
    <n v="0.10544000000000001"/>
    <n v="5.4999999999999997E-3"/>
    <n v="0.41394848733583112"/>
    <n v="0.46977289042379577"/>
    <n v="2.3123973957786901"/>
  </r>
  <r>
    <x v="12"/>
    <s v="MAQUENCAL_05Vd-61_102740"/>
    <s v="D98"/>
    <s v="MAQUENCAL_05Vd-61_102740_D98"/>
    <x v="5"/>
    <x v="6"/>
    <x v="7"/>
    <x v="7"/>
    <n v="0.13769477338129249"/>
    <n v="0.66155818705033975"/>
    <n v="0.13769477338129249"/>
    <n v="0.44000000000000011"/>
    <x v="5574"/>
    <s v="05Vd-611,37694773381293"/>
    <s v="PlátanoGranadillaYucaPiscicultura cachama"/>
    <n v="8.6601267209706627"/>
    <n v="84.387760923607658"/>
    <n v="9.6789651587319181"/>
    <n v="876.18252054794527"/>
    <n v="978.90937335125545"/>
    <n v="698884.57363888668"/>
    <n v="8564064.8277748805"/>
    <n v="663286.44288231677"/>
    <n v="36511531.443992063"/>
    <n v="46437767.288288146"/>
    <n v="2.9860620874970548E-2"/>
    <n v="0.64768143999023309"/>
    <n v="3.5115064891596257E-2"/>
    <n v="0.76604862146957076"/>
    <n v="0.102894"/>
    <n v="5.4999999999999997E-3"/>
    <n v="0.43254902632866737"/>
    <n v="0.49088186710430759"/>
    <n v="2.4087726272459"/>
  </r>
  <r>
    <x v="12"/>
    <s v="MAQUENCAL_05Vd-61_102740"/>
    <s v="D99"/>
    <s v="MAQUENCAL_05Vd-61_102740_D99"/>
    <x v="0"/>
    <x v="6"/>
    <x v="7"/>
    <x v="7"/>
    <n v="0.1382717011372333"/>
    <n v="0.66617360909786638"/>
    <n v="0.1382717011372333"/>
    <n v="0.44000000000000011"/>
    <x v="5575"/>
    <s v="05Vd-611,38271701137233"/>
    <s v="FríjolGranadillaYucaPiscicultura cachama"/>
    <n v="7.9569078927153347"/>
    <n v="84.976499964151927"/>
    <n v="9.7195190847214956"/>
    <n v="876.18252054794527"/>
    <n v="978.83544748953409"/>
    <n v="1052517.3780416059"/>
    <n v="8623812.8203117065"/>
    <n v="666065.54879636923"/>
    <n v="36511531.443992063"/>
    <n v="46853927.191141747"/>
    <n v="3.5070828010098788E-2"/>
    <n v="0.65220004962490952"/>
    <n v="3.5262193610356887E-2"/>
    <n v="0.76604862146957076"/>
    <n v="0.102894"/>
    <n v="5.4999999999999997E-3"/>
    <n v="0.43436136482900523"/>
    <n v="0.49293861455423671"/>
    <n v="2.4184109907555751"/>
  </r>
  <r>
    <x v="12"/>
    <s v="MAQUENCAL_05Vd-61_102740"/>
    <s v="D100"/>
    <s v="MAQUENCAL_05Vd-61_102740_D100"/>
    <x v="7"/>
    <x v="7"/>
    <x v="8"/>
    <x v="0"/>
    <n v="0.24837177178849679"/>
    <n v="1.795345946096472"/>
    <n v="0.43999999999999989"/>
    <m/>
    <x v="5576"/>
    <s v="05Vd-612,48371771788497"/>
    <s v="Caña paneleraYucaPiscicultura cachama"/>
    <n v="15.850727681948751"/>
    <n v="126.2000759609023"/>
    <n v="876.18252054794516"/>
    <m/>
    <n v="1018.2333241907962"/>
    <n v="3164402.5191136808"/>
    <n v="8648321.1895921174"/>
    <n v="36511531.443992063"/>
    <m/>
    <n v="48324255.152697861"/>
    <n v="7.1430908162026074E-2"/>
    <n v="0.45785099791309258"/>
    <n v="0.76604862146957065"/>
    <m/>
    <n v="7.1887999999999994E-2"/>
    <n v="5.4999999999999997E-3"/>
    <n v="0.78022546111569679"/>
    <n v="0.88544536642599114"/>
    <n v="4.2267765454266559"/>
  </r>
  <r>
    <x v="12"/>
    <s v="MAQUENCAL_05Vd-61_102740"/>
    <s v="D101"/>
    <s v="MAQUENCAL_05Vd-61_102740_D101"/>
    <x v="4"/>
    <x v="5"/>
    <x v="7"/>
    <x v="7"/>
    <n v="1.159291777989981"/>
    <n v="0.19002702603256261"/>
    <n v="0.19002702603256269"/>
    <n v="0.36092443027052018"/>
    <x v="5577"/>
    <s v="05Vd-611,90027026032563"/>
    <s v="CaféCaña paneleraYucaPiscicultura cachama"/>
    <n v="178.5309338104571"/>
    <n v="12.12725029162206"/>
    <n v="13.357551045844589"/>
    <n v="718.71744782217161"/>
    <n v="922.73318297009541"/>
    <n v="16713787.79330828"/>
    <n v="2421056.1270593321"/>
    <n v="915374.97795663099"/>
    <n v="29949781.10165232"/>
    <n v="49999999.99997656"/>
    <n v="0.72524526378237364"/>
    <n v="5.465115035855931E-2"/>
    <n v="4.8460890609207927E-2"/>
    <n v="0.62837650514414145"/>
    <n v="0.10145999999999999"/>
    <n v="5.4999999999999997E-3"/>
    <n v="0.59694353727506599"/>
    <n v="0.67744634780608592"/>
    <n v="3.2816201454067788"/>
  </r>
  <r>
    <x v="12"/>
    <s v="MAQUENCAL_05Vd-61_102740"/>
    <s v="D102"/>
    <s v="MAQUENCAL_05Vd-61_102740_D102"/>
    <x v="5"/>
    <x v="5"/>
    <x v="7"/>
    <x v="7"/>
    <n v="0.25424657072193457"/>
    <n v="0.25424657072193452"/>
    <n v="1.593972565775476"/>
    <n v="0.44000000000000011"/>
    <x v="5578"/>
    <s v="05Vd-612,54246570721934"/>
    <s v="PlátanoCaña paneleraYucaPiscicultura cachama"/>
    <n v="15.990494531895759"/>
    <n v="16.225648863247159"/>
    <n v="112.0449567493274"/>
    <n v="876.18252054794527"/>
    <n v="1020.4436206924156"/>
    <n v="1290455.7073209111"/>
    <n v="3239250.9143656469"/>
    <n v="7678289.939717182"/>
    <n v="36511531.443992063"/>
    <n v="48719528.0053958"/>
    <n v="5.5136155648160122E-2"/>
    <n v="7.3120481095628631E-2"/>
    <n v="0.40649654818513681"/>
    <n v="0.76604862146957076"/>
    <n v="9.8914000000000002E-2"/>
    <n v="5.4999999999999997E-3"/>
    <n v="0.79868032687518686"/>
    <n v="0.90638902462369642"/>
    <n v="4.3519490587182279"/>
  </r>
  <r>
    <x v="12"/>
    <s v="MAQUENCAL_05Vd-61_102740"/>
    <s v="D103"/>
    <s v="MAQUENCAL_05Vd-61_102740_D103"/>
    <x v="0"/>
    <x v="5"/>
    <x v="7"/>
    <x v="7"/>
    <n v="0.2568174268179283"/>
    <n v="0.25681742681792818"/>
    <n v="1.6145394145434271"/>
    <n v="0.44000000000000011"/>
    <x v="5579"/>
    <s v="05Vd-612,56817426817928"/>
    <s v="FríjolCaña paneleraYucaPiscicultura cachama"/>
    <n v="14.77867556143169"/>
    <n v="16.389717185478951"/>
    <n v="113.49066022638431"/>
    <n v="876.18252054794527"/>
    <n v="1020.8415735212402"/>
    <n v="1954881.602574073"/>
    <n v="3272005.133767718"/>
    <n v="7777362.0513565764"/>
    <n v="36511531.443992063"/>
    <n v="49515780.231690429"/>
    <n v="6.5138417563753964E-2"/>
    <n v="7.3859850889419418E-2"/>
    <n v="0.4117415274342936"/>
    <n v="0.76604862146957076"/>
    <n v="9.8914000000000002E-2"/>
    <n v="5.4999999999999997E-3"/>
    <n v="0.80675631461129316"/>
    <n v="0.9155541266059144"/>
    <n v="4.3948987093964913"/>
  </r>
  <r>
    <x v="12"/>
    <s v="MAQUENCAL_05Vd-61_102740"/>
    <s v="D104"/>
    <s v="MAQUENCAL_05Vd-61_102740_D104"/>
    <x v="2"/>
    <x v="5"/>
    <x v="7"/>
    <x v="7"/>
    <n v="0.65777240136896875"/>
    <n v="0.13722155017112109"/>
    <n v="0.13722155017112109"/>
    <n v="0.44000000000000011"/>
    <x v="5580"/>
    <s v="05Vd-611,37221550171121"/>
    <s v="GranadillaCaña paneleraYucaPiscicultura cachama"/>
    <n v="83.904849543715315"/>
    <n v="8.7572811040277987"/>
    <n v="9.6457009261755502"/>
    <n v="876.18252054794539"/>
    <n v="978.49035212186402"/>
    <n v="8515056.7214072756"/>
    <n v="1748283.292869318"/>
    <n v="661006.8898386095"/>
    <n v="36511531.443992071"/>
    <n v="47435878.348107278"/>
    <n v="0.64397506439153129"/>
    <n v="3.946446843593427E-2"/>
    <n v="3.4994383014388328E-2"/>
    <n v="0.76604862146957087"/>
    <n v="9.8914000000000002E-2"/>
    <n v="5.4999999999999997E-3"/>
    <n v="0.43106246127053749"/>
    <n v="0.4891948263600468"/>
    <n v="2.3968867893417962"/>
  </r>
  <r>
    <x v="12"/>
    <s v="MAQUENCAL_05Vd-61_102740"/>
    <s v="D105"/>
    <s v="MAQUENCAL_05Vd-61_102740_D105"/>
    <x v="4"/>
    <x v="8"/>
    <x v="8"/>
    <x v="0"/>
    <n v="0.85941031175572336"/>
    <n v="3"/>
    <n v="0.35376437064307592"/>
    <m/>
    <x v="5581"/>
    <s v="05Vd-614,2131746823988"/>
    <s v="CaféBovinos DPPiscicultura cachama"/>
    <n v="132.3491880103814"/>
    <n v="75.000000000000014"/>
    <n v="704.45944988660858"/>
    <m/>
    <n v="911.80863789698992"/>
    <n v="12390324.723057089"/>
    <n v="8254041.3166956743"/>
    <n v="29355633.960224379"/>
    <m/>
    <n v="49999999.999977142"/>
    <n v="0.53764140320846654"/>
    <n v="0.21796463297412441"/>
    <n v="0.61591070103676948"/>
    <m/>
    <n v="8.3527000000000004E-2"/>
    <n v="5.4999999999999997E-3"/>
    <n v="1.323510371434178"/>
    <n v="1.5019967742751721"/>
    <n v="7.1277088281081502"/>
  </r>
  <r>
    <x v="12"/>
    <s v="MAQUENCAL_05Vd-61_102740"/>
    <s v="D106"/>
    <s v="MAQUENCAL_05Vd-61_102740_D106"/>
    <x v="5"/>
    <x v="8"/>
    <x v="8"/>
    <x v="0"/>
    <n v="1.6729518032406581"/>
    <n v="3"/>
    <n v="0.40075211740292638"/>
    <m/>
    <x v="5582"/>
    <s v="05Vd-615,07370392064359"/>
    <s v="PlátanoBovinos DPPiscicultura cachama"/>
    <n v="105.21804320067859"/>
    <n v="75.000000000000014"/>
    <n v="798.02727350232306"/>
    <m/>
    <n v="978.24531670300166"/>
    <n v="8491246.1019025464"/>
    <n v="8254041.3166956743"/>
    <n v="33254712.58137124"/>
    <m/>
    <n v="49999999.99996946"/>
    <n v="0.36279793569459251"/>
    <n v="0.21796463297412441"/>
    <n v="0.69771728883528028"/>
    <m/>
    <n v="8.0981000000000011E-2"/>
    <n v="5.4999999999999997E-3"/>
    <n v="1.5938336923487699"/>
    <n v="1.808775447709438"/>
    <n v="8.5627940607017941"/>
  </r>
  <r>
    <x v="12"/>
    <s v="MAQUENCAL_05Vd-61_102740"/>
    <s v="D107"/>
    <s v="MAQUENCAL_05Vd-61_102740_D107"/>
    <x v="4"/>
    <x v="3"/>
    <x v="6"/>
    <x v="7"/>
    <n v="0.63123914002902992"/>
    <n v="0.44416429261580181"/>
    <n v="3"/>
    <n v="0.36623949351318591"/>
    <x v="5583"/>
    <s v="05Vd-614,44164292615802"/>
    <s v="CaféPlátanoBovinos DPPiscicultura cachama"/>
    <n v="97.210827564470605"/>
    <n v="27.935113036801258"/>
    <n v="75.000000000000014"/>
    <n v="729.30146034224094"/>
    <n v="929.44740094351278"/>
    <n v="9100726.1791921314"/>
    <n v="2254403.450818175"/>
    <n v="8254041.3166956743"/>
    <n v="30390829.053269122"/>
    <n v="49999999.9999751"/>
    <n v="0.39489902827903001"/>
    <n v="9.6321895321858933E-2"/>
    <n v="0.21796463297412441"/>
    <n v="0.63763013439429506"/>
    <n v="0.110553"/>
    <n v="5.4999999999999997E-3"/>
    <n v="1.3952805003637749"/>
    <n v="1.5834457031753331"/>
    <n v="7.5364221296971259"/>
  </r>
  <r>
    <x v="12"/>
    <s v="MAQUENCAL_05Vd-61_102740"/>
    <s v="D108"/>
    <s v="MAQUENCAL_05Vd-61_102740_D108"/>
    <x v="0"/>
    <x v="8"/>
    <x v="8"/>
    <x v="0"/>
    <n v="4.4390084744238729"/>
    <n v="3"/>
    <n v="9.5883015263957164E-2"/>
    <m/>
    <x v="5584"/>
    <s v="05Vd-617,53489148968783"/>
    <s v="FríjolBovinos DPPiscicultura cachama"/>
    <n v="255.4447603918465"/>
    <n v="75.000000000000014"/>
    <n v="190.93414089025251"/>
    <m/>
    <n v="521.37890128209904"/>
    <n v="33789513.849750333"/>
    <n v="8254041.3166956743"/>
    <n v="7956444.8335335059"/>
    <m/>
    <n v="49999999.999979511"/>
    <n v="1.125897066872563"/>
    <n v="0.21796463297412441"/>
    <n v="0.16693420833022771"/>
    <m/>
    <n v="8.0981000000000011E-2"/>
    <n v="5.4999999999999997E-3"/>
    <n v="2.3669816197972242"/>
    <n v="2.6861888160737122"/>
    <n v="12.67454292555877"/>
  </r>
  <r>
    <x v="12"/>
    <s v="MAQUENCAL_05Vd-61_102740"/>
    <s v="D109"/>
    <s v="MAQUENCAL_05Vd-61_102740_D109"/>
    <x v="4"/>
    <x v="2"/>
    <x v="6"/>
    <x v="7"/>
    <n v="0.77124401859207525"/>
    <n v="0.45539472491600241"/>
    <n v="3"/>
    <n v="0.32730850565194591"/>
    <x v="5585"/>
    <s v="05Vd-614,55394724916002"/>
    <s v="CaféFríjolBovinos DPPiscicultura cachama"/>
    <n v="118.7715788631796"/>
    <n v="26.205896442893589"/>
    <n v="75.000000000000014"/>
    <n v="651.77725336114395"/>
    <n v="871.75472866721714"/>
    <n v="11119210.11460641"/>
    <n v="3466442.2141364841"/>
    <n v="8254041.3166956743"/>
    <n v="27160306.35453881"/>
    <n v="49999999.99997738"/>
    <n v="0.48248515371530692"/>
    <n v="0.1155049799986495"/>
    <n v="0.21796463297412441"/>
    <n v="0.56985052170440531"/>
    <n v="0.110553"/>
    <n v="5.4999999999999997E-3"/>
    <n v="1.4305593452858709"/>
    <n v="1.623482194325548"/>
    <n v="7.7240417887714434"/>
  </r>
  <r>
    <x v="12"/>
    <s v="MAQUENCAL_05Vd-61_102740"/>
    <s v="D110"/>
    <s v="MAQUENCAL_05Vd-61_102740_D110"/>
    <x v="5"/>
    <x v="2"/>
    <x v="6"/>
    <x v="7"/>
    <n v="1.47051237136904"/>
    <n v="0.53715256583898063"/>
    <n v="3"/>
    <n v="0.36386072118178547"/>
    <x v="5586"/>
    <s v="05Vd-615,37152565838981"/>
    <s v="PlátanoFríjolBovinos DPPiscicultura cachama"/>
    <n v="92.485888665844868"/>
    <n v="30.910688561461338"/>
    <n v="75.000000000000014"/>
    <n v="724.56455412147716"/>
    <n v="922.9611313487834"/>
    <n v="7463743.0779532231"/>
    <n v="4088778.8719981709"/>
    <n v="8254041.3166956743"/>
    <n v="30193436.733323619"/>
    <n v="49999999.999970689"/>
    <n v="0.31889672596222568"/>
    <n v="0.13624179855157231"/>
    <n v="0.21796463297412441"/>
    <n v="0.63348864515506964"/>
    <n v="0.10800700000000001"/>
    <n v="5.4999999999999997E-3"/>
    <n v="1.687390259180044"/>
    <n v="1.9149488972159661"/>
    <n v="9.0873718147858149"/>
  </r>
  <r>
    <x v="12"/>
    <s v="MAQUENCAL_05Vd-61_102740"/>
    <s v="D111"/>
    <s v="MAQUENCAL_05Vd-61_102740_D111"/>
    <x v="2"/>
    <x v="8"/>
    <x v="8"/>
    <x v="0"/>
    <n v="0.4023350863679741"/>
    <n v="3"/>
    <n v="0.44"/>
    <m/>
    <x v="5587"/>
    <s v="05Vd-613,84233508636797"/>
    <s v="GranadillaBovinos DPPiscicultura cachama"/>
    <n v="51.321497857929351"/>
    <n v="75.000000000000014"/>
    <n v="876.18252054794527"/>
    <m/>
    <n v="1002.5040184058746"/>
    <n v="5208345.7352505699"/>
    <n v="8254041.3166956743"/>
    <n v="36511531.443992063"/>
    <m/>
    <n v="49973918.495938309"/>
    <n v="0.39389576487483741"/>
    <n v="0.21796463297412441"/>
    <n v="0.76604862146957065"/>
    <m/>
    <n v="8.0981000000000011E-2"/>
    <n v="5.4999999999999997E-3"/>
    <n v="1.207016257497793"/>
    <n v="1.369792458290183"/>
    <n v="6.5056248021559497"/>
  </r>
  <r>
    <x v="12"/>
    <s v="MAQUENCAL_05Vd-61_102740"/>
    <s v="D112"/>
    <s v="MAQUENCAL_05Vd-61_102740_D112"/>
    <x v="4"/>
    <x v="6"/>
    <x v="6"/>
    <x v="7"/>
    <n v="0.41272266753180598"/>
    <n v="0.41272266753180592"/>
    <n v="3"/>
    <n v="0.30178134025444858"/>
    <x v="5588"/>
    <s v="05Vd-614,12722667531806"/>
    <s v="CaféGranadillaBovinos DPPiscicultura cachama"/>
    <n v="63.559290799898122"/>
    <n v="52.646528267932133"/>
    <n v="75.000000000000014"/>
    <n v="600.94439854199959"/>
    <n v="792.15021760982984"/>
    <n v="5950321.751246254"/>
    <n v="5342816.0210578861"/>
    <n v="8254041.3166956743"/>
    <n v="25042042.940705381"/>
    <n v="44589222.029705197"/>
    <n v="0.2581965692899586"/>
    <n v="0.4040654576666432"/>
    <n v="0.21796463297412441"/>
    <n v="0.52540722656172678"/>
    <n v="0.110553"/>
    <n v="5.4999999999999997E-3"/>
    <n v="1.296510997482113"/>
    <n v="1.471356309750889"/>
    <n v="7.0111469825510637"/>
  </r>
  <r>
    <x v="12"/>
    <s v="MAQUENCAL_05Vd-61_102740"/>
    <s v="D113"/>
    <s v="MAQUENCAL_05Vd-61_102740_D113"/>
    <x v="5"/>
    <x v="6"/>
    <x v="6"/>
    <x v="7"/>
    <n v="0.42159327208206249"/>
    <n v="0.42159327208206232"/>
    <n v="3"/>
    <n v="0.37274617665649928"/>
    <x v="5589"/>
    <s v="05Vd-614,21593272082062"/>
    <s v="PlátanoGranadillaBovinos DPPiscicultura cachama"/>
    <n v="26.515539197912389"/>
    <n v="53.778054520176887"/>
    <n v="75.000000000000014"/>
    <n v="742.25837406250287"/>
    <n v="897.55196778059212"/>
    <n v="2139841.818049185"/>
    <n v="5457648.5995324533"/>
    <n v="8254041.3166956743"/>
    <n v="30930758.52186726"/>
    <n v="46782290.256144568"/>
    <n v="9.1427122119009566E-2"/>
    <n v="0.41274999372281451"/>
    <n v="0.21796463297412441"/>
    <n v="0.64895839724037363"/>
    <n v="0.10800700000000001"/>
    <n v="5.4999999999999997E-3"/>
    <n v="1.324376770938416"/>
    <n v="1.502980014972553"/>
    <n v="7.1567965067315944"/>
  </r>
  <r>
    <x v="12"/>
    <s v="MAQUENCAL_05Vd-61_102740"/>
    <s v="D114"/>
    <s v="MAQUENCAL_05Vd-61_102740_D114"/>
    <x v="0"/>
    <x v="6"/>
    <x v="6"/>
    <x v="7"/>
    <n v="0.42243634486972359"/>
    <n v="0.42243634486972342"/>
    <n v="3"/>
    <n v="0.37949075895778789"/>
    <x v="5590"/>
    <s v="05Vd-614,22436344869724"/>
    <s v="FríjolGranadillaBovinos DPPiscicultura cachama"/>
    <n v="24.309291482048639"/>
    <n v="53.88559611854113"/>
    <n v="75.000000000000014"/>
    <n v="755.68902206428947"/>
    <n v="908.88390966487918"/>
    <n v="3215564.6486946628"/>
    <n v="5468562.424120211"/>
    <n v="8254041.3166956743"/>
    <n v="31490429.041799281"/>
    <n v="48428597.431309834"/>
    <n v="0.1071455133211742"/>
    <n v="0.41357538233989682"/>
    <n v="0.21796463297412441"/>
    <n v="0.66070084718194222"/>
    <n v="0.10800700000000001"/>
    <n v="5.4999999999999997E-3"/>
    <n v="1.3270251671300211"/>
    <n v="1.5059855694605639"/>
    <n v="7.1708811852878211"/>
  </r>
  <r>
    <x v="12"/>
    <s v="MAQUENCAL_05Vd-61_102740"/>
    <s v="D115"/>
    <s v="MAQUENCAL_05Vd-61_102740_D115"/>
    <x v="7"/>
    <x v="8"/>
    <x v="8"/>
    <x v="0"/>
    <n v="0"/>
    <n v="0"/>
    <n v="0"/>
    <m/>
    <x v="1"/>
    <s v="05V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12"/>
    <s v="MAQUENCAL_05Vd-61_102740"/>
    <s v="D116"/>
    <s v="MAQUENCAL_05Vd-61_102740_D116"/>
    <x v="4"/>
    <x v="5"/>
    <x v="6"/>
    <x v="7"/>
    <n v="0.86411793649193569"/>
    <n v="0.4607032830895581"/>
    <n v="3"/>
    <n v="0.28221161131408729"/>
    <x v="5591"/>
    <s v="05Vd-614,60703283089558"/>
    <s v="CaféCaña paneleraBovinos DPPiscicultura cachama"/>
    <n v="133.07416221975811"/>
    <n v="29.401418002730281"/>
    <n v="75.000000000000014"/>
    <n v="561.97472938425915"/>
    <n v="799.45030960674762"/>
    <n v="12458195.678708989"/>
    <n v="5869630.9128639083"/>
    <n v="8254041.3166956743"/>
    <n v="23418132.091713551"/>
    <n v="49999999.999982119"/>
    <n v="0.54058646208701933"/>
    <n v="0.1324967554378024"/>
    <n v="0.21796463297412441"/>
    <n v="0.49133594502241562"/>
    <n v="0.106573"/>
    <n v="5.4999999999999997E-3"/>
    <n v="1.4472354442603921"/>
    <n v="1.642407204214275"/>
    <n v="7.8087484793702489"/>
  </r>
  <r>
    <x v="12"/>
    <s v="MAQUENCAL_05Vd-61_102740"/>
    <s v="D117"/>
    <s v="MAQUENCAL_05Vd-61_102740_D117"/>
    <x v="5"/>
    <x v="5"/>
    <x v="6"/>
    <x v="7"/>
    <n v="1.683999876002009"/>
    <n v="0.55542206364530433"/>
    <n v="3"/>
    <n v="0.31479869680572992"/>
    <x v="5592"/>
    <s v="05Vd-615,55422063645304"/>
    <s v="PlátanoCaña paneleraBovinos DPPiscicultura cachama"/>
    <n v="105.9128968090349"/>
    <n v="35.446233748675411"/>
    <n v="75.000000000000014"/>
    <n v="626.86617189193828"/>
    <n v="843.22530244964855"/>
    <n v="8547321.7787909247"/>
    <n v="7076403.9114203453"/>
    <n v="8254041.3166956743"/>
    <n v="26122232.993068479"/>
    <n v="49999999.999975428"/>
    <n v="0.36519383137040168"/>
    <n v="0.15973756652666529"/>
    <n v="0.21796463297412441"/>
    <n v="0.54807069938283348"/>
    <n v="0.10402699999999999"/>
    <n v="5.4999999999999997E-3"/>
    <n v="1.7447813517653541"/>
    <n v="1.9800796568955099"/>
    <n v="9.3886086451139068"/>
  </r>
  <r>
    <x v="12"/>
    <s v="MAQUENCAL_05Vd-61_102740"/>
    <s v="D118"/>
    <s v="MAQUENCAL_05Vd-61_102740_D118"/>
    <x v="0"/>
    <x v="5"/>
    <x v="6"/>
    <x v="7"/>
    <n v="3.436928897424282"/>
    <n v="0.86618091998527924"/>
    <n v="4.3485993824432319"/>
    <n v="1.0099999999999949E-2"/>
    <x v="5593"/>
    <s v="05Vd-618,66180919985279"/>
    <s v="FríjolCaña paneleraBovinos DPPiscicultura cachama"/>
    <n v="197.77963564268819"/>
    <n v="55.278415043389309"/>
    <n v="108.7149845610808"/>
    <n v="20.112371494395919"/>
    <n v="381.88540674155422"/>
    <n v="26161733.470264979"/>
    <n v="11035654.597430261"/>
    <n v="11964506.32414791"/>
    <n v="838105.60814617749"/>
    <n v="49999999.999989323"/>
    <n v="0.87173254724677707"/>
    <n v="0.24911079589131191"/>
    <n v="0.31594695611524759"/>
    <n v="1.7584297901915059E-2"/>
    <n v="0.10402699999999999"/>
    <n v="5.4999999999999997E-3"/>
    <n v="2.72098718319983"/>
    <n v="3.0879349797475202"/>
    <n v="14.580258362800141"/>
  </r>
  <r>
    <x v="12"/>
    <s v="MAQUENCAL_05Vd-61_102740"/>
    <s v="D119"/>
    <s v="MAQUENCAL_05Vd-61_102740_D119"/>
    <x v="2"/>
    <x v="5"/>
    <x v="6"/>
    <x v="7"/>
    <n v="0.42089898790844021"/>
    <n v="0.42089898790844033"/>
    <n v="3"/>
    <n v="0.36719190326752249"/>
    <x v="5594"/>
    <s v="05Vd-614,2089898790844"/>
    <s v="GranadillaCaña paneleraBovinos DPPiscicultura cachama"/>
    <n v="53.689492262157081"/>
    <n v="26.861165384872109"/>
    <n v="75.000000000000014"/>
    <n v="731.198016658489"/>
    <n v="886.74867430551819"/>
    <n v="5448660.8872069381"/>
    <n v="5362500.7706755549"/>
    <n v="8254041.3166956743"/>
    <n v="30469860.7321169"/>
    <n v="49535063.706695065"/>
    <n v="0.41207027275172509"/>
    <n v="0.12104917050066311"/>
    <n v="0.21796463297412441"/>
    <n v="0.639288298438349"/>
    <n v="0.10402699999999999"/>
    <n v="5.4999999999999997E-3"/>
    <n v="1.322195773534367"/>
    <n v="1.5005048918935899"/>
    <n v="7.1412175445123607"/>
  </r>
  <r>
    <x v="12"/>
    <s v="MAQUENCAL_05Vd-61_102740"/>
    <s v="D120"/>
    <s v="MAQUENCAL_05Vd-61_102740_D120"/>
    <x v="9"/>
    <x v="8"/>
    <x v="8"/>
    <x v="0"/>
    <n v="1.0721368377244911"/>
    <n v="3"/>
    <n v="0.44"/>
    <m/>
    <x v="5595"/>
    <s v="05Vd-614,51213683772449"/>
    <s v="YucaBovinos DPPiscicultura cachama"/>
    <n v="75.363609256197307"/>
    <n v="75.000000000000014"/>
    <n v="876.18252054794527"/>
    <m/>
    <n v="1026.5461298041425"/>
    <n v="5164566.6129110279"/>
    <n v="8254041.3166956743"/>
    <n v="36511531.443992063"/>
    <m/>
    <n v="49930139.373598769"/>
    <n v="0.27341745590527461"/>
    <n v="0.21796463297412441"/>
    <n v="0.76604862146957065"/>
    <m/>
    <n v="8.0981000000000011E-2"/>
    <n v="5.4999999999999997E-3"/>
    <n v="1.417425184625495"/>
    <n v="1.6085767826487809"/>
    <n v="7.6246198049987672"/>
  </r>
  <r>
    <x v="12"/>
    <s v="MAQUENCAL_05Vd-61_102740"/>
    <s v="D121"/>
    <s v="MAQUENCAL_05Vd-61_102740_D121"/>
    <x v="4"/>
    <x v="7"/>
    <x v="6"/>
    <x v="7"/>
    <n v="0.50984746778855738"/>
    <n v="0.43324394785931131"/>
    <n v="3"/>
    <n v="0.3893480629452436"/>
    <x v="5596"/>
    <s v="05Vd-614,33243947859311"/>
    <s v="CaféYucaBovinos DPPiscicultura cachama"/>
    <n v="78.516510039437833"/>
    <n v="30.453974203870981"/>
    <n v="75.000000000000014"/>
    <n v="775.31810718596262"/>
    <n v="959.28859142927149"/>
    <n v="7350593.3064999012"/>
    <n v="2086969.8247743121"/>
    <n v="8254041.3166956743"/>
    <n v="32308395.552006051"/>
    <n v="49999999.999975935"/>
    <n v="0.31895720153057372"/>
    <n v="0.1104863239859037"/>
    <n v="0.21796463297412441"/>
    <n v="0.67786260657057162"/>
    <n v="0.110553"/>
    <n v="5.4999999999999997E-3"/>
    <n v="1.3609757524376269"/>
    <n v="1.544514674118445"/>
    <n v="7.3539829051491843"/>
  </r>
  <r>
    <x v="12"/>
    <s v="MAQUENCAL_05Vd-61_102740"/>
    <s v="D122"/>
    <s v="MAQUENCAL_05Vd-61_102740_D122"/>
    <x v="5"/>
    <x v="7"/>
    <x v="6"/>
    <x v="7"/>
    <n v="0.46645704804782268"/>
    <n v="0.76815667692462708"/>
    <n v="3"/>
    <n v="0.42995675550577611"/>
    <x v="5597"/>
    <s v="05Vd-614,66457048047823"/>
    <s v="PlátanoYucaBovinos DPPiscicultura cachama"/>
    <n v="29.337185768104629"/>
    <n v="53.995961718986258"/>
    <n v="75.000000000000014"/>
    <n v="856.18316764924441"/>
    <n v="1014.5163151363354"/>
    <n v="2367552.7192526492"/>
    <n v="3700270.5135564711"/>
    <n v="8254041.3166956743"/>
    <n v="35678135.450468071"/>
    <n v="49999999.999972865"/>
    <n v="0.1011563236873473"/>
    <n v="0.19589611787534969"/>
    <n v="0.21796463297412441"/>
    <n v="0.74856313601529323"/>
    <n v="0.10800700000000001"/>
    <n v="5.4999999999999997E-3"/>
    <n v="1.465310098579548"/>
    <n v="1.6629193762904879"/>
    <n v="7.9063069553482617"/>
  </r>
  <r>
    <x v="12"/>
    <s v="MAQUENCAL_05Vd-61_102740"/>
    <s v="D123"/>
    <s v="MAQUENCAL_05Vd-61_102740_D123"/>
    <x v="0"/>
    <x v="7"/>
    <x v="6"/>
    <x v="7"/>
    <n v="0.48363491583070151"/>
    <n v="0.94909422924003251"/>
    <n v="3"/>
    <n v="0.40362001323627972"/>
    <x v="5598"/>
    <s v="05Vd-614,83634915830701"/>
    <s v="FríjolYucaBovinos DPPiscicultura cachama"/>
    <n v="27.83099106553037"/>
    <n v="66.714587283062869"/>
    <n v="75.000000000000014"/>
    <n v="803.73818304763313"/>
    <n v="973.2837613962264"/>
    <n v="3681405.1563182208"/>
    <n v="4571860.7890042365"/>
    <n v="8254041.3166956743"/>
    <n v="33492692.737956628"/>
    <n v="49999999.999974757"/>
    <n v="0.1226677390476525"/>
    <n v="0.24203900140578061"/>
    <n v="0.21796463297412441"/>
    <n v="0.70271035167541351"/>
    <n v="0.10800700000000001"/>
    <n v="5.4999999999999997E-3"/>
    <n v="1.5192719869027269"/>
    <n v="1.72415847493645"/>
    <n v="8.1932866201461909"/>
  </r>
  <r>
    <x v="12"/>
    <s v="MAQUENCAL_05Vd-61_102740"/>
    <s v="D124"/>
    <s v="MAQUENCAL_05Vd-61_102740_D124"/>
    <x v="2"/>
    <x v="7"/>
    <x v="6"/>
    <x v="7"/>
    <n v="0.41961451812803652"/>
    <n v="0.41961451812803668"/>
    <n v="3"/>
    <n v="0.35691614502429281"/>
    <x v="5599"/>
    <s v="05Vd-614,19614518128037"/>
    <s v="GranadillaYucaBovinos DPPiscicultura cachama"/>
    <n v="53.52564646466859"/>
    <n v="29.495922040648392"/>
    <n v="75.000000000000014"/>
    <n v="710.73565357191092"/>
    <n v="868.75722207722788"/>
    <n v="5432033.0490454277"/>
    <n v="2021315.800710971"/>
    <n v="8254041.3166956743"/>
    <n v="29617170.57255204"/>
    <n v="45324560.739004113"/>
    <n v="0.41081274582018629"/>
    <n v="0.1070105325836849"/>
    <n v="0.21796463297412441"/>
    <n v="0.62139800199112016"/>
    <n v="0.10800700000000001"/>
    <n v="5.4999999999999997E-3"/>
    <n v="1.3181607899310051"/>
    <n v="1.495925757126451"/>
    <n v="7.1237387283378224"/>
  </r>
  <r>
    <x v="12"/>
    <s v="MAQUENCAL_05Vd-61_102740"/>
    <s v="D125"/>
    <s v="MAQUENCAL_05Vd-61_102740_D125"/>
    <x v="7"/>
    <x v="7"/>
    <x v="6"/>
    <x v="7"/>
    <n v="0.49295385810378228"/>
    <n v="1.0713857240131279"/>
    <n v="3"/>
    <n v="0.36519899892091201"/>
    <x v="5600"/>
    <s v="05Vd-614,92953858103782"/>
    <s v="Caña paneleraYucaBovinos DPPiscicultura cachama"/>
    <n v="31.459603111511651"/>
    <n v="75.310811293979825"/>
    <n v="75.000000000000014"/>
    <n v="727.22949858207051"/>
    <n v="908.99991298756197"/>
    <n v="6280522.21537787"/>
    <n v="5160948.4396893717"/>
    <n v="8254041.3166956743"/>
    <n v="30304488.028216589"/>
    <n v="49999999.999979511"/>
    <n v="0.141771915192975"/>
    <n v="0.27322590610227337"/>
    <n v="0.21796463297412441"/>
    <n v="0.63581861292143604"/>
    <n v="0.10402699999999999"/>
    <n v="5.4999999999999997E-3"/>
    <n v="1.5485461511113581"/>
    <n v="1.757380504139983"/>
    <n v="8.3449922362891638"/>
  </r>
  <r>
    <x v="1"/>
    <s v="MAQUENCAL_10Qf-30_102851"/>
    <s v="O1"/>
    <s v="MAQUENCAL_10Qf-30_102851_O1"/>
    <x v="4"/>
    <x v="3"/>
    <x v="2"/>
    <x v="0"/>
    <n v="2.9566143138354479"/>
    <n v="0.3695767892294311"/>
    <n v="0.36957678922943088"/>
    <m/>
    <x v="5601"/>
    <s v="10Qf-303,69576789229431"/>
    <s v="CaféPlátanoFríjol"/>
    <n v="349.61479570233053"/>
    <n v="18.368794865824281"/>
    <n v="16.580558680429469"/>
    <m/>
    <n v="384.56414924858427"/>
    <n v="32730392.31942511"/>
    <n v="1548921.2287305719"/>
    <n v="2243794.3850324429"/>
    <m/>
    <n v="36523107.933188125"/>
    <n v="1.42023832688039"/>
    <n v="6.33366735951187E-2"/>
    <n v="7.3080388717966502E-2"/>
    <m/>
    <n v="8.3624000000000004E-2"/>
    <n v="5.4999999999999997E-3"/>
    <n v="1.1609742070034481"/>
    <n v="0.58577921092864815"/>
    <n v="5.5316453102264056"/>
  </r>
  <r>
    <x v="1"/>
    <s v="MAQUENCAL_10Qf-30_102851"/>
    <s v="O2"/>
    <s v="MAQUENCAL_10Qf-30_102851_O2"/>
    <x v="4"/>
    <x v="3"/>
    <x v="3"/>
    <x v="0"/>
    <n v="2.150809086830169"/>
    <n v="0.29109670634503698"/>
    <n v="0.46906127027516509"/>
    <m/>
    <x v="5602"/>
    <s v="10Qf-302,91096706345037"/>
    <s v="CaféPlátanoAguacate"/>
    <n v="254.32964860113159"/>
    <n v="14.468158825985229"/>
    <n v="44.938762867118378"/>
    <m/>
    <n v="313.73657029423521"/>
    <n v="23809945.34414402"/>
    <n v="1220005.912740018"/>
    <n v="24970048.743124992"/>
    <m/>
    <n v="50000000.00000903"/>
    <n v="1.03316198011508"/>
    <n v="4.9887053548008632E-2"/>
    <n v="0.25861267236547902"/>
    <m/>
    <n v="8.3624000000000004E-2"/>
    <n v="5.4999999999999997E-3"/>
    <n v="0.91443991522001189"/>
    <n v="0.46138827955688377"/>
    <n v="4.3759192582272668"/>
  </r>
  <r>
    <x v="1"/>
    <s v="MAQUENCAL_10Qf-30_102851"/>
    <s v="O3"/>
    <s v="MAQUENCAL_10Qf-30_102851_O3"/>
    <x v="4"/>
    <x v="2"/>
    <x v="3"/>
    <x v="0"/>
    <n v="2.216924507328025"/>
    <n v="0.295714321263849"/>
    <n v="0.44450438404661552"/>
    <m/>
    <x v="5603"/>
    <s v="10Qf-302,95714321263849"/>
    <s v="CaféFríjolAguacate"/>
    <n v="262.14768868906788"/>
    <n v="13.26681977670086"/>
    <n v="42.586072169947371"/>
    <m/>
    <n v="318.00058063571612"/>
    <n v="24541858.07321804"/>
    <n v="1795356.6158982839"/>
    <n v="23662785.310894601"/>
    <m/>
    <n v="50000000.000010923"/>
    <n v="1.064921162822634"/>
    <n v="5.8474769458576013E-2"/>
    <n v="0.2450734561159372"/>
    <m/>
    <n v="8.3624000000000004E-2"/>
    <n v="5.4999999999999997E-3"/>
    <n v="0.9289455118236094"/>
    <n v="0.46870719920320059"/>
    <n v="4.4439199236653"/>
  </r>
  <r>
    <x v="1"/>
    <s v="MAQUENCAL_10Qf-30_102851"/>
    <s v="O4"/>
    <s v="MAQUENCAL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MAQUENCAL_10Qf-30_102851"/>
    <s v="O5"/>
    <s v="MAQUENCAL_10Qf-30_102851_O5"/>
    <x v="4"/>
    <x v="3"/>
    <x v="2"/>
    <x v="1"/>
    <n v="2.072319987809399"/>
    <n v="0.31498734050798022"/>
    <n v="0.31498734050798022"/>
    <n v="0.44757873625444222"/>
    <x v="5604"/>
    <s v="10Qf-303,1498734050798"/>
    <s v="CaféPlátanoFríjolAguacate"/>
    <n v="245.0484413125798"/>
    <n v="15.655576896986229"/>
    <n v="14.13147750369893"/>
    <n v="42.880612763240187"/>
    <n v="317.71610847650516"/>
    <n v="22941053.182008948"/>
    <n v="1320133.1704608649"/>
    <n v="1912368.001956291"/>
    <n v="23826445.645583779"/>
    <n v="50000000.000009879"/>
    <n v="0.99545898106310027"/>
    <n v="5.398134015381429E-2"/>
    <n v="6.2285830594386631E-2"/>
    <n v="0.24676847229109991"/>
    <n v="0.11065"/>
    <n v="5.4999999999999997E-3"/>
    <n v="0.9894890277737598"/>
    <n v="0.49925493470514859"/>
    <n v="4.7547673675587108"/>
  </r>
  <r>
    <x v="1"/>
    <s v="MAQUENCAL_10Qf-30_102851"/>
    <s v="O6"/>
    <s v="MAQUENCAL_10Qf-30_102851_O6"/>
    <x v="4"/>
    <x v="3"/>
    <x v="4"/>
    <x v="0"/>
    <n v="2.9136431428755052"/>
    <n v="0.36420539285943809"/>
    <n v="0.3642053928594382"/>
    <m/>
    <x v="5605"/>
    <s v="10Qf-303,64205392859438"/>
    <s v="CaféPlátanoCaña panelera"/>
    <n v="344.53352518085978"/>
    <n v="18.10182442574564"/>
    <n v="18.36802772612425"/>
    <m/>
    <n v="381.00337733272966"/>
    <n v="32254691.692068178"/>
    <n v="1526409.3445758461"/>
    <n v="3666950.4627153859"/>
    <m/>
    <n v="37448051.499359414"/>
    <n v="1.3995967086406851"/>
    <n v="6.2416143982462063E-2"/>
    <n v="8.2775057899488344E-2"/>
    <m/>
    <n v="7.9644000000000006E-2"/>
    <n v="5.4999999999999997E-3"/>
    <n v="1.1441007105532091"/>
    <n v="0.5772655476822095"/>
    <n v="5.4485641868297998"/>
  </r>
  <r>
    <x v="1"/>
    <s v="MAQUENCAL_10Qf-30_102851"/>
    <s v="O7"/>
    <s v="MAQUENCAL_10Qf-30_102851_O7"/>
    <x v="4"/>
    <x v="2"/>
    <x v="4"/>
    <x v="0"/>
    <n v="2.9327984489760519"/>
    <n v="0.3665998061220066"/>
    <n v="0.36659980612200649"/>
    <m/>
    <x v="5606"/>
    <s v="10Qf-303,66599806122007"/>
    <s v="CaféFríjolCaña panelera"/>
    <n v="346.79860872510841"/>
    <n v="16.4470003928373"/>
    <n v="18.488785545906531"/>
    <m/>
    <n v="381.73439466385224"/>
    <n v="32466745.283480398"/>
    <n v="2225720.3658422711"/>
    <n v="3691058.273838588"/>
    <m/>
    <n v="38383523.923161253"/>
    <n v="1.408798145486815"/>
    <n v="7.2491717867854397E-2"/>
    <n v="8.3319249996393632E-2"/>
    <m/>
    <n v="7.9644000000000006E-2"/>
    <n v="5.4999999999999997E-3"/>
    <n v="1.1516224276083979"/>
    <n v="0.58106069270338034"/>
    <n v="5.4838251815318433"/>
  </r>
  <r>
    <x v="1"/>
    <s v="MAQUENCAL_10Qf-30_102851"/>
    <s v="O8"/>
    <s v="MAQUENCAL_10Qf-30_102851_O8"/>
    <x v="5"/>
    <x v="2"/>
    <x v="4"/>
    <x v="0"/>
    <n v="3.6100940889631028"/>
    <n v="0.73658254891875963"/>
    <n v="3.0191488513057352"/>
    <m/>
    <x v="5607"/>
    <s v="10Qf-307,3658254891876"/>
    <s v="PlátanoFríjolCaña panelera"/>
    <n v="179.4297685867964"/>
    <n v="33.045771626491621"/>
    <n v="152.26520775732331"/>
    <m/>
    <n v="364.74074797061132"/>
    <n v="15130147.604151569"/>
    <n v="4471979.3979020352"/>
    <n v="30397872.99792942"/>
    <m/>
    <n v="49999999.999983028"/>
    <n v="0.61868428327726521"/>
    <n v="0.14565238014564921"/>
    <n v="0.68617935339155323"/>
    <m/>
    <n v="7.7098E-2"/>
    <n v="5.4999999999999997E-3"/>
    <n v="2.3138718814201882"/>
    <n v="1.1674833400362341"/>
    <n v="10.929778710644021"/>
  </r>
  <r>
    <x v="1"/>
    <s v="MAQUENCAL_10Qf-30_102851"/>
    <s v="O9"/>
    <s v="MAQUENCAL_10Qf-30_102851_O9"/>
    <x v="4"/>
    <x v="3"/>
    <x v="2"/>
    <x v="2"/>
    <n v="2.7472632220522519"/>
    <n v="0.39246617457889299"/>
    <n v="0.39246617457889299"/>
    <n v="0.3924661745788931"/>
    <x v="5608"/>
    <s v="10Qf-303,92466174578893"/>
    <s v="CaféPlátanoFríjolCaña panelera"/>
    <n v="324.85937229747873"/>
    <n v="19.506448626401919"/>
    <n v="17.607459741334878"/>
    <n v="19.793308165025479"/>
    <n v="381.76658883024095"/>
    <n v="30412828.160143521"/>
    <n v="1644852.1852018849"/>
    <n v="2382761.6465616398"/>
    <n v="3951490.144539508"/>
    <n v="38391932.13644655"/>
    <n v="1.3196745019224301"/>
    <n v="6.7259369962751725E-2"/>
    <n v="7.7606552772645748E-2"/>
    <n v="8.9198048577211531E-2"/>
    <n v="0.10667"/>
    <n v="5.4999999999999997E-3"/>
    <n v="1.232878035326366"/>
    <n v="0.6220588867075455"/>
    <n v="5.8917686678228414"/>
  </r>
  <r>
    <x v="1"/>
    <s v="MAQUENCAL_10Qf-30_102851"/>
    <s v="O10"/>
    <s v="MAQUENCAL_10Qf-30_102851_O10"/>
    <x v="4"/>
    <x v="4"/>
    <x v="4"/>
    <x v="0"/>
    <n v="2.2306486597963171"/>
    <n v="0.41967982825563621"/>
    <n v="0.29448094311688361"/>
    <m/>
    <x v="5609"/>
    <s v="10Qf-302,94480943116884"/>
    <s v="CaféAguacateCaña panelera"/>
    <n v="263.77054721983279"/>
    <n v="40.20773719183687"/>
    <n v="14.851603611684309"/>
    <m/>
    <n v="318.82988802335399"/>
    <n v="24693787.55973807"/>
    <n v="22341272.733734809"/>
    <n v="2964939.7065355279"/>
    <m/>
    <n v="50000000.000008404"/>
    <n v="1.0715136924089941"/>
    <n v="0.2313866626835463"/>
    <n v="6.6928380509191268E-2"/>
    <m/>
    <n v="7.9644000000000006E-2"/>
    <n v="5.4999999999999997E-3"/>
    <n v="0.92507102549806364"/>
    <n v="0.46675229484026048"/>
    <n v="4.42177675150716"/>
  </r>
  <r>
    <x v="1"/>
    <s v="MAQUENCAL_10Qf-30_102851"/>
    <s v="O11"/>
    <s v="MAQUENCAL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MAQUENCAL_10Qf-30_102851"/>
    <s v="O12"/>
    <s v="MAQUENCAL_10Qf-30_102851_O12"/>
    <x v="4"/>
    <x v="3"/>
    <x v="3"/>
    <x v="2"/>
    <n v="2.0875768881087948"/>
    <n v="0.31358833413135012"/>
    <n v="0.42112978494200642"/>
    <n v="0.31358833413135018"/>
    <x v="5610"/>
    <s v="10Qf-303,1358833413135"/>
    <s v="CaféPlátanoAguacateCaña panelera"/>
    <n v="246.8525447616714"/>
    <n v="15.586043144063391"/>
    <n v="40.346651367501302"/>
    <n v="15.815249660887851"/>
    <n v="318.60048893412392"/>
    <n v="23109950.535323109"/>
    <n v="1314269.840460056"/>
    <n v="22418459.854967061"/>
    <n v="3157319.7692569601"/>
    <n v="50000000.000007182"/>
    <n v="1.0027877809181229"/>
    <n v="5.374158372750068E-2"/>
    <n v="0.23218608313720349"/>
    <n v="7.1271027346771307E-2"/>
    <n v="0.10667"/>
    <n v="5.4999999999999997E-3"/>
    <n v="0.98509424334455564"/>
    <n v="0.4970375095981901"/>
    <n v="4.7301850942562478"/>
  </r>
  <r>
    <x v="1"/>
    <s v="MAQUENCAL_10Qf-30_102851"/>
    <s v="O13"/>
    <s v="MAQUENCAL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MAQUENCAL_10Qf-30_102851"/>
    <s v="O14"/>
    <s v="MAQUENCAL_10Qf-30_102851_O14"/>
    <x v="4"/>
    <x v="2"/>
    <x v="3"/>
    <x v="2"/>
    <n v="2.1578062608255721"/>
    <n v="0.31895365305096929"/>
    <n v="0.39382296358218238"/>
    <n v="0.31895365305096929"/>
    <x v="5611"/>
    <s v="10Qf-303,18953653050969"/>
    <s v="CaféFríjolAguacateCaña panelera"/>
    <n v="255.15705295531109"/>
    <n v="14.309420707332119"/>
    <n v="37.730501095652969"/>
    <n v="16.085839631841679"/>
    <n v="323.28281439013784"/>
    <n v="23887405.65032097"/>
    <n v="1936448.490971304"/>
    <n v="20964806.13511375"/>
    <n v="3211339.7236031769"/>
    <n v="50000000.000009194"/>
    <n v="1.0365231404265951"/>
    <n v="6.3070132181677743E-2"/>
    <n v="0.21713071512200119"/>
    <n v="7.2490434288370598E-2"/>
    <n v="0.10667"/>
    <n v="5.4999999999999997E-3"/>
    <n v="1.0019486483276521"/>
    <n v="0.50554154008578644"/>
    <n v="4.8091967189231326"/>
  </r>
  <r>
    <x v="1"/>
    <s v="MAQUENCAL_10Qf-30_102851"/>
    <s v="O15"/>
    <s v="MAQUENCAL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MAQUENCAL_10Qf-30_102851"/>
    <s v="O16"/>
    <s v="MAQUENCAL_10Qf-30_102851_O16"/>
    <x v="4"/>
    <x v="3"/>
    <x v="1"/>
    <x v="0"/>
    <n v="0.27230556898195729"/>
    <n v="0.27230556898195729"/>
    <n v="2.1784445518556579"/>
    <m/>
    <x v="5612"/>
    <s v="10Qf-302,72305568981957"/>
    <s v="CaféPlátanoGulupa"/>
    <n v="32.199687129544351"/>
    <n v="13.53419717693898"/>
    <n v="270.97918519408751"/>
    <m/>
    <n v="316.71306950057084"/>
    <n v="3014484.5277373511"/>
    <n v="1141250.989752694"/>
    <n v="24792922.734239291"/>
    <m/>
    <n v="28948658.251729336"/>
    <n v="0.13080461793119491"/>
    <n v="4.6666699433974779E-2"/>
    <n v="1.5474913675454109"/>
    <m/>
    <n v="8.3624000000000004E-2"/>
    <n v="5.4999999999999997E-3"/>
    <n v="0.85541016434122708"/>
    <n v="0.43160432683640232"/>
    <n v="4.0991941809972019"/>
  </r>
  <r>
    <x v="1"/>
    <s v="MAQUENCAL_10Qf-30_102851"/>
    <s v="O17"/>
    <s v="MAQUENCAL_10Qf-30_102851_O17"/>
    <x v="4"/>
    <x v="2"/>
    <x v="1"/>
    <x v="0"/>
    <n v="0.27364185540525321"/>
    <n v="0.27364185540525299"/>
    <n v="2.1891348432420248"/>
    <m/>
    <x v="5613"/>
    <s v="10Qf-302,73641855405253"/>
    <s v="CaféFríjolGulupa"/>
    <n v="32.357700808465609"/>
    <n v="12.276568694772029"/>
    <n v="272.30896264786628"/>
    <m/>
    <n v="316.94323215110393"/>
    <n v="3029277.5221028752"/>
    <n v="1661349.0797091201"/>
    <n v="24914589.162757251"/>
    <m/>
    <n v="29605215.764569245"/>
    <n v="0.1314465160594607"/>
    <n v="5.4110143670594357E-2"/>
    <n v="1.555085379347481"/>
    <m/>
    <n v="8.3624000000000004E-2"/>
    <n v="5.4999999999999997E-3"/>
    <n v="0.85960792273901498"/>
    <n v="0.43372234081732619"/>
    <n v="4.1188728176088727"/>
  </r>
  <r>
    <x v="1"/>
    <s v="MAQUENCAL_10Qf-30_102851"/>
    <s v="O18"/>
    <s v="MAQUENCAL_10Qf-30_102851_O18"/>
    <x v="5"/>
    <x v="2"/>
    <x v="1"/>
    <x v="0"/>
    <n v="0.28780027324129492"/>
    <n v="0.28780027324129481"/>
    <n v="2.3024021859303589"/>
    <m/>
    <x v="5614"/>
    <s v="10Qf-302,87800273241295"/>
    <s v="PlátanoFríjolGulupa"/>
    <n v="14.3043187114645"/>
    <n v="12.911766804052631"/>
    <n v="286.39841569574821"/>
    <m/>
    <n v="313.61450121126535"/>
    <n v="1206190.3394619389"/>
    <n v="1747308.4239300911"/>
    <n v="26203687.144706041"/>
    <m/>
    <n v="29157185.908098072"/>
    <n v="4.9322123299128079E-2"/>
    <n v="5.6909839726309003E-2"/>
    <n v="1.635546566613274"/>
    <m/>
    <n v="8.1077999999999997E-2"/>
    <n v="5.4999999999999997E-3"/>
    <n v="0.90408462798312517"/>
    <n v="0.45616343308745227"/>
    <n v="4.3248287934835261"/>
  </r>
  <r>
    <x v="1"/>
    <s v="MAQUENCAL_10Qf-30_102851"/>
    <s v="O19"/>
    <s v="MAQUENCAL_10Qf-30_102851_O19"/>
    <x v="4"/>
    <x v="3"/>
    <x v="2"/>
    <x v="3"/>
    <n v="0.29598692768967089"/>
    <n v="0.29598692768967111"/>
    <n v="0.29598692768967111"/>
    <n v="2.071908493827697"/>
    <x v="5615"/>
    <s v="10Qf-302,95986927689671"/>
    <s v="CaféPlátanoFríjolGulupa"/>
    <n v="34.999968974831972"/>
    <n v="14.71121378870447"/>
    <n v="13.27904989225933"/>
    <n v="257.72704426921729"/>
    <n v="320.71727692501304"/>
    <n v="3276642.5500175739"/>
    <n v="1240501.1599380041"/>
    <n v="1797011.678622484"/>
    <n v="23580433.64295271"/>
    <n v="29894589.031530771"/>
    <n v="0.14218018799182519"/>
    <n v="5.0725121203065528E-2"/>
    <n v="5.8528674855632012E-2"/>
    <n v="1.471811851172065"/>
    <n v="0.11065"/>
    <n v="5.4999999999999997E-3"/>
    <n v="0.92980186708797186"/>
    <n v="0.46913928038812858"/>
    <n v="4.4749604243728109"/>
  </r>
  <r>
    <x v="1"/>
    <s v="MAQUENCAL_10Qf-30_102851"/>
    <s v="O20"/>
    <s v="MAQUENCAL_10Qf-30_102851_O20"/>
    <x v="4"/>
    <x v="4"/>
    <x v="1"/>
    <x v="0"/>
    <n v="0.2174348684936602"/>
    <n v="0.60500392701091832"/>
    <n v="1.3519098894320241"/>
    <m/>
    <x v="5616"/>
    <s v="10Qf-302,1743486849366"/>
    <s v="CaféAguacateGulupa"/>
    <n v="25.711316748771221"/>
    <n v="57.962849914403932"/>
    <n v="168.1656023707653"/>
    <m/>
    <n v="251.83976903394046"/>
    <n v="2407053.404435419"/>
    <n v="32206832.037917908"/>
    <n v="15386114.55765113"/>
    <m/>
    <n v="50000000.000004463"/>
    <n v="0.1044469454097626"/>
    <n v="0.33356342181932391"/>
    <n v="0.96034984310858207"/>
    <m/>
    <n v="8.3624000000000004E-2"/>
    <n v="5.4999999999999997E-3"/>
    <n v="0.68304147170783303"/>
    <n v="0.34463426656245139"/>
    <n v="3.2911484232068862"/>
  </r>
  <r>
    <x v="1"/>
    <s v="MAQUENCAL_10Qf-30_102851"/>
    <s v="O21"/>
    <s v="MAQUENCAL_10Qf-30_102851_O21"/>
    <x v="5"/>
    <x v="4"/>
    <x v="1"/>
    <x v="0"/>
    <n v="0.2271212799237087"/>
    <n v="0.61606647515168389"/>
    <n v="1.4280250441616951"/>
    <m/>
    <x v="5617"/>
    <s v="10Qf-302,27121279923709"/>
    <s v="PlátanoAguacateGulupa"/>
    <n v="11.28843672591176"/>
    <n v="59.022705543312092"/>
    <n v="177.63365267849471"/>
    <m/>
    <n v="247.94479494771855"/>
    <n v="951880.589427114"/>
    <n v="32795736.694522869"/>
    <n v="16252382.71605338"/>
    <m/>
    <n v="50000000.000003368"/>
    <n v="3.8923186715882567E-2"/>
    <n v="0.33966265729058093"/>
    <n v="1.0144194060833269"/>
    <m/>
    <n v="8.1077999999999997E-2"/>
    <n v="5.4999999999999997E-3"/>
    <n v="0.71346998928913752"/>
    <n v="0.35998722867907851"/>
    <n v="3.4312480172053039"/>
  </r>
  <r>
    <x v="1"/>
    <s v="MAQUENCAL_10Qf-30_102851"/>
    <s v="O22"/>
    <s v="MAQUENCAL_10Qf-30_102851_O22"/>
    <x v="4"/>
    <x v="3"/>
    <x v="3"/>
    <x v="3"/>
    <n v="0.23408406809803331"/>
    <n v="0.23408406809803331"/>
    <n v="0.600067111656435"/>
    <n v="1.272605433127832"/>
    <x v="5618"/>
    <s v="10Qf-302,34084068098033"/>
    <s v="CaféPlátanoAguacateGulupa"/>
    <n v="27.680057308218501"/>
    <n v="11.634502905920041"/>
    <n v="57.489874658093107"/>
    <n v="158.30083122785771"/>
    <n v="255.10526610008935"/>
    <n v="2591363.8274437669"/>
    <n v="981062.10387463076"/>
    <n v="31944025.17696147"/>
    <n v="14483548.891724121"/>
    <n v="50000000.000003994"/>
    <n v="0.11244454972337289"/>
    <n v="4.0116443042473408E-2"/>
    <n v="0.33084155349911731"/>
    <n v="0.90401471103736197"/>
    <n v="0.11065"/>
    <n v="5.4999999999999997E-3"/>
    <n v="0.73534262229748715"/>
    <n v="0.37102324793538288"/>
    <n v="3.5633565512132042"/>
  </r>
  <r>
    <x v="1"/>
    <s v="MAQUENCAL_10Qf-30_102851"/>
    <s v="O23"/>
    <s v="MAQUENCAL_10Qf-30_102851_O23"/>
    <x v="0"/>
    <x v="4"/>
    <x v="1"/>
    <x v="0"/>
    <n v="0.22917579819863049"/>
    <n v="0.60053723272671666"/>
    <n v="1.4620449510609581"/>
    <m/>
    <x v="5619"/>
    <s v="10Qf-302,29175798198631"/>
    <s v="FríjolAguacateGulupa"/>
    <n v="10.28165967372947"/>
    <n v="57.534914955885831"/>
    <n v="181.8654274299283"/>
    <m/>
    <n v="249.68200205954361"/>
    <n v="1391384.373070542"/>
    <n v="31969051.643190969"/>
    <n v="16639563.9837432"/>
    <m/>
    <n v="50000000.000004709"/>
    <n v="4.5317392501911032E-2"/>
    <n v="0.33110075048259352"/>
    <n v="1.038585966671919"/>
    <m/>
    <n v="8.1077999999999997E-2"/>
    <n v="5.4999999999999997E-3"/>
    <n v="0.71992397339883929"/>
    <n v="0.3632436401448294"/>
    <n v="3.4615035955299742"/>
  </r>
  <r>
    <x v="1"/>
    <s v="MAQUENCAL_10Qf-30_102851"/>
    <s v="O24"/>
    <s v="MAQUENCAL_10Qf-30_102851_O24"/>
    <x v="4"/>
    <x v="2"/>
    <x v="3"/>
    <x v="3"/>
    <n v="0.23626709215516969"/>
    <n v="0.23626709215516969"/>
    <n v="0.5839081471099189"/>
    <n v="1.306228590131439"/>
    <x v="5620"/>
    <s v="10Qf-302,3626709215517"/>
    <s v="CaféFríjolAguacateGulupa"/>
    <n v="27.93819632424692"/>
    <n v="10.59980090714329"/>
    <n v="55.941753075793059"/>
    <n v="162.48325381039669"/>
    <n v="256.96300411757994"/>
    <n v="2615530.399829777"/>
    <n v="1434437.4165137529"/>
    <n v="31083817.44305874"/>
    <n v="14866214.740603089"/>
    <n v="50000000.000005357"/>
    <n v="0.11349318647654651"/>
    <n v="4.6719630234258257E-2"/>
    <n v="0.32193245511718932"/>
    <n v="0.92789943427641952"/>
    <n v="0.11065"/>
    <n v="5.4999999999999997E-3"/>
    <n v="0.74220028949267958"/>
    <n v="0.37448334106594389"/>
    <n v="3.5955045521103202"/>
  </r>
  <r>
    <x v="1"/>
    <s v="MAQUENCAL_10Qf-30_102851"/>
    <s v="O25"/>
    <s v="MAQUENCAL_10Qf-30_102851_O25"/>
    <x v="5"/>
    <x v="2"/>
    <x v="3"/>
    <x v="3"/>
    <n v="0.24774836195817371"/>
    <n v="0.24774836195817379"/>
    <n v="0.59495025447833527"/>
    <n v="1.3870366411870549"/>
    <x v="5621"/>
    <s v="10Qf-302,47748361958174"/>
    <s v="PlátanoFríjolAguacateGulupa"/>
    <n v="12.313648940568459"/>
    <n v="11.114892420578069"/>
    <n v="56.99965036134688"/>
    <n v="172.53505880746229"/>
    <n v="252.9632505299557"/>
    <n v="1038330.080252999"/>
    <n v="1504143.1162973789"/>
    <n v="31671633.95379822"/>
    <n v="15785892.8496556"/>
    <n v="50000000.000004195"/>
    <n v="4.2458178090099011E-2"/>
    <n v="4.898994505010161E-2"/>
    <n v="0.32802042075421051"/>
    <n v="0.98530266784975684"/>
    <n v="0.10810400000000001"/>
    <n v="5.4999999999999997E-3"/>
    <n v="0.77826710562777091"/>
    <n v="0.39268115370370538"/>
    <n v="3.7620358789132138"/>
  </r>
  <r>
    <x v="1"/>
    <s v="MAQUENCAL_10Qf-30_102851"/>
    <s v="O26"/>
    <s v="MAQUENCAL_10Qf-30_102851_O26"/>
    <x v="4"/>
    <x v="5"/>
    <x v="1"/>
    <x v="0"/>
    <n v="0.27068599140562938"/>
    <n v="0.27068599140562938"/>
    <n v="2.165487931245035"/>
    <m/>
    <x v="5622"/>
    <s v="10Qf-302,70685991405629"/>
    <s v="CaféCaña paneleraGulupa"/>
    <n v="32.008174736188778"/>
    <n v="13.651549078327131"/>
    <n v="269.36749648117308"/>
    <m/>
    <n v="315.02722029568901"/>
    <n v="2996555.435932274"/>
    <n v="2725363.6022312492"/>
    <n v="24645463.165703379"/>
    <m/>
    <n v="30367382.203866903"/>
    <n v="0.13002663815328031"/>
    <n v="6.1520364746023383E-2"/>
    <n v="1.538287434156139"/>
    <m/>
    <n v="7.9644000000000006E-2"/>
    <n v="5.4999999999999997E-3"/>
    <n v="0.85032248609098238"/>
    <n v="0.42903729637792259"/>
    <n v="4.0713636965251991"/>
  </r>
  <r>
    <x v="1"/>
    <s v="MAQUENCAL_10Qf-30_102851"/>
    <s v="O27"/>
    <s v="MAQUENCAL_10Qf-30_102851_O27"/>
    <x v="5"/>
    <x v="5"/>
    <x v="1"/>
    <x v="0"/>
    <n v="0.28453244561731472"/>
    <n v="0.28453244561731478"/>
    <n v="2.2762595649385182"/>
    <m/>
    <x v="5623"/>
    <s v="10Qf-302,84532445617315"/>
    <s v="PlátanoCaña paneleraGulupa"/>
    <n v="14.14190035340982"/>
    <n v="14.34986947625409"/>
    <n v="283.14650546045101"/>
    <m/>
    <n v="311.6382752901149"/>
    <n v="1192494.65367721"/>
    <n v="2864774.6671797121"/>
    <n v="25906157.431696322"/>
    <m/>
    <n v="29963426.752553243"/>
    <n v="4.8762095349275801E-2"/>
    <n v="6.4667328167065358E-2"/>
    <n v="1.616975756410451"/>
    <m/>
    <n v="7.7098E-2"/>
    <n v="5.4999999999999997E-3"/>
    <n v="0.89381920089208833"/>
    <n v="0.45098392630344403"/>
    <n v="4.2727255833686808"/>
  </r>
  <r>
    <x v="1"/>
    <s v="MAQUENCAL_10Qf-30_102851"/>
    <s v="O28"/>
    <s v="MAQUENCAL_10Qf-30_102851_O28"/>
    <x v="4"/>
    <x v="3"/>
    <x v="4"/>
    <x v="3"/>
    <n v="0.29253166119243618"/>
    <n v="0.29253166119243629"/>
    <n v="0.29253166119243629"/>
    <n v="2.0477216283470541"/>
    <x v="5624"/>
    <s v="10Qf-302,92531661192436"/>
    <s v="CaféPlátanoCaña paneleraGulupa"/>
    <n v="34.591389375905273"/>
    <n v="14.53947929848718"/>
    <n v="14.753295170523749"/>
    <n v="254.71841267712071"/>
    <n v="318.60257652203688"/>
    <n v="3238391.964713484"/>
    <n v="1226019.9052043189"/>
    <n v="2945313.6373038371"/>
    <n v="23305162.42407582"/>
    <n v="30714887.931297459"/>
    <n v="0.14052041725811981"/>
    <n v="5.0132970687401933E-2"/>
    <n v="6.6485355975996557E-2"/>
    <n v="1.4546303417747311"/>
    <n v="0.10667"/>
    <n v="5.4999999999999997E-3"/>
    <n v="0.91894762678252229"/>
    <n v="0.46366268299001151"/>
    <n v="4.4200969216968966"/>
  </r>
  <r>
    <x v="1"/>
    <s v="MAQUENCAL_10Qf-30_102851"/>
    <s v="O29"/>
    <s v="MAQUENCAL_10Qf-30_102851_O29"/>
    <x v="0"/>
    <x v="5"/>
    <x v="1"/>
    <x v="0"/>
    <n v="0.28599174973463598"/>
    <n v="0.28599174973463631"/>
    <n v="2.2879339978770892"/>
    <m/>
    <x v="5625"/>
    <s v="10Qf-302,85991749734636"/>
    <s v="FríjolCaña paneleraGulupa"/>
    <n v="12.83062986309481"/>
    <n v="14.42346678978468"/>
    <n v="284.59870139658437"/>
    <m/>
    <n v="311.85279804946384"/>
    <n v="1736328.419211989"/>
    <n v="2879467.4641925222"/>
    <n v="26039024.395680089"/>
    <m/>
    <n v="30654820.279084601"/>
    <n v="5.6552220945249261E-2"/>
    <n v="6.4998992621168789E-2"/>
    <n v="1.6252688681988769"/>
    <m/>
    <n v="7.7098E-2"/>
    <n v="5.4999999999999997E-3"/>
    <n v="0.89840340230775761"/>
    <n v="0.45329692332939842"/>
    <n v="4.2942158229835172"/>
  </r>
  <r>
    <x v="1"/>
    <s v="MAQUENCAL_10Qf-30_102851"/>
    <s v="O30"/>
    <s v="MAQUENCAL_10Qf-30_102851_O30"/>
    <x v="4"/>
    <x v="2"/>
    <x v="4"/>
    <x v="3"/>
    <n v="0.29407439356824389"/>
    <n v="0.29407439356824389"/>
    <n v="0.29407439356824389"/>
    <n v="2.058520754977708"/>
    <x v="5626"/>
    <s v="10Qf-302,94074393568244"/>
    <s v="CaféFríjolCaña paneleraGulupa"/>
    <n v="34.773814950275053"/>
    <n v="13.193246656902581"/>
    <n v="14.83110003450544"/>
    <n v="256.06172827020731"/>
    <n v="318.85988991189038"/>
    <n v="3255470.3626863859"/>
    <n v="1785400.199092645"/>
    <n v="2960846.4199320641"/>
    <n v="23428067.50877168"/>
    <n v="31429784.490482777"/>
    <n v="0.14126148369955199"/>
    <n v="5.815048893837868E-2"/>
    <n v="6.6835981651053963E-2"/>
    <n v="1.4623016663552579"/>
    <n v="0.10667"/>
    <n v="5.4999999999999997E-3"/>
    <n v="0.92379390649710136"/>
    <n v="0.46610791380566657"/>
    <n v="4.4428157559852073"/>
  </r>
  <r>
    <x v="1"/>
    <s v="MAQUENCAL_10Qf-30_102851"/>
    <s v="O31"/>
    <s v="MAQUENCAL_10Qf-30_102851_O31"/>
    <x v="5"/>
    <x v="2"/>
    <x v="4"/>
    <x v="3"/>
    <n v="0.31048955673256368"/>
    <n v="0.31048955673256368"/>
    <n v="0.31048955673256379"/>
    <n v="2.1734268971279471"/>
    <x v="5627"/>
    <s v="10Qf-303,10489556732564"/>
    <s v="PlátanoFríjolCaña paneleraGulupa"/>
    <n v="15.43202696114281"/>
    <n v="13.92969056795638"/>
    <n v="15.658968534100801"/>
    <n v="270.35503343932169"/>
    <n v="315.37571950252169"/>
    <n v="1301282.6555610851"/>
    <n v="1885060.8163470121"/>
    <n v="3126120.16749621"/>
    <n v="24735816.70146684"/>
    <n v="31048280.340871148"/>
    <n v="5.3210526966441421E-2"/>
    <n v="6.1396435490970812E-2"/>
    <n v="7.0566750354636915E-2"/>
    <n v="1.5439269998547831"/>
    <n v="0.10412399999999999"/>
    <n v="5.4999999999999997E-3"/>
    <n v="0.97535986408135222"/>
    <n v="0.49212594742111371"/>
    <n v="4.6820053788281042"/>
  </r>
  <r>
    <x v="1"/>
    <s v="MAQUENCAL_10Qf-30_102851"/>
    <s v="O32"/>
    <s v="MAQUENCAL_10Qf-30_102851_O32"/>
    <x v="6"/>
    <x v="5"/>
    <x v="1"/>
    <x v="0"/>
    <n v="0.58207275244159662"/>
    <n v="0.2279024851219075"/>
    <n v="1.469049613655572"/>
    <m/>
    <x v="5628"/>
    <s v="10Qf-302,27902485121907"/>
    <s v="AguacateCaña paneleraGulupa"/>
    <n v="55.765911728416583"/>
    <n v="11.493841792692541"/>
    <n v="182.73674534381831"/>
    <m/>
    <n v="249.99649886492745"/>
    <n v="30986111.882537849"/>
    <n v="2294603.9231063752"/>
    <n v="16719284.19435849"/>
    <m/>
    <n v="50000000.000002712"/>
    <n v="0.32092052693189749"/>
    <n v="5.1796710788090443E-2"/>
    <n v="1.043561835756353"/>
    <m/>
    <n v="7.7098E-2"/>
    <n v="5.4999999999999997E-3"/>
    <n v="0.71592403703217022"/>
    <n v="0.36122543891822351"/>
    <n v="3.438772327169469"/>
  </r>
  <r>
    <x v="1"/>
    <s v="MAQUENCAL_10Qf-30_102851"/>
    <s v="O33"/>
    <s v="MAQUENCAL_10Qf-30_102851_O33"/>
    <x v="4"/>
    <x v="4"/>
    <x v="4"/>
    <x v="3"/>
    <n v="0.2349139933530219"/>
    <n v="0.56497083451056662"/>
    <n v="0.23491399335302199"/>
    <n v="1.3143411123136099"/>
    <x v="5629"/>
    <s v="10Qf-302,34913993353022"/>
    <s v="CaféAguacateCaña paneleraGulupa"/>
    <n v="27.778194609087709"/>
    <n v="54.12744979779368"/>
    <n v="11.847454287499181"/>
    <n v="163.49237963318669"/>
    <n v="257.24547832756724"/>
    <n v="2600551.288609894"/>
    <n v="30075706.885578219"/>
    <n v="2365198.3015985698"/>
    <n v="14958543.52421662"/>
    <n v="50000000.000003308"/>
    <n v="0.1128432123592349"/>
    <n v="0.31149153976328259"/>
    <n v="5.3390256658558163E-2"/>
    <n v="0.93366228834366483"/>
    <n v="0.10667"/>
    <n v="5.4999999999999997E-3"/>
    <n v="0.73794971733933623"/>
    <n v="0.37233867946453991"/>
    <n v="3.5715983303340959"/>
  </r>
  <r>
    <x v="1"/>
    <s v="MAQUENCAL_10Qf-30_102851"/>
    <s v="O34"/>
    <s v="MAQUENCAL_10Qf-30_102851_O34"/>
    <x v="5"/>
    <x v="4"/>
    <x v="4"/>
    <x v="3"/>
    <n v="0.24626097567099309"/>
    <n v="0.57503192579071771"/>
    <n v="0.24626097567099309"/>
    <n v="1.3950558795772281"/>
    <x v="5630"/>
    <s v="10Qf-302,46260975670993"/>
    <s v="PlátanoAguacateCaña paneleraGulupa"/>
    <n v="12.239722507979369"/>
    <n v="55.09136010946343"/>
    <n v="12.419718427214359"/>
    <n v="173.53258095370899"/>
    <n v="253.28338199836617"/>
    <n v="1032096.3440913199"/>
    <n v="30611299.89995569"/>
    <n v="2479443.7874619989"/>
    <n v="15877159.96849305"/>
    <n v="50000000.000002056"/>
    <n v="4.2203275448681972E-2"/>
    <n v="0.31703863108750668"/>
    <n v="5.5969150702329308E-2"/>
    <n v="0.99099925635025854"/>
    <n v="0.10412399999999999"/>
    <n v="5.4999999999999997E-3"/>
    <n v="0.77359468797170627"/>
    <n v="0.39032364643852419"/>
    <n v="3.7361520911201622"/>
  </r>
  <r>
    <x v="1"/>
    <s v="MAQUENCAL_10Qf-30_102851"/>
    <s v="O35"/>
    <s v="MAQUENCAL_10Qf-30_102851_O35"/>
    <x v="0"/>
    <x v="4"/>
    <x v="4"/>
    <x v="3"/>
    <n v="0.24867819878213249"/>
    <n v="0.55777839329337986"/>
    <n v="0.2486781987821324"/>
    <n v="1.431647196963681"/>
    <x v="5631"/>
    <s v="10Qf-302,48678198782132"/>
    <s v="FríjolAguacateCaña paneleraGulupa"/>
    <n v="11.156608281725671"/>
    <n v="53.438372632873993"/>
    <n v="12.54162661966876"/>
    <n v="178.08421636812099"/>
    <n v="255.22082390238941"/>
    <n v="1509788.3913941861"/>
    <n v="29692823.839894529"/>
    <n v="2503781.2563179298"/>
    <n v="16293606.51239685"/>
    <n v="50000000.000003494"/>
    <n v="4.9173811674087561E-2"/>
    <n v="0.3075260526043937"/>
    <n v="5.65185269249317E-2"/>
    <n v="1.016992457661908"/>
    <n v="0.10412399999999999"/>
    <n v="5.4999999999999997E-3"/>
    <n v="0.78118805900146349"/>
    <n v="0.39415494506968007"/>
    <n v="3.7717489918924691"/>
  </r>
  <r>
    <x v="6"/>
    <s v="MAQUENCAL_10Qf2s1-30_102860"/>
    <s v="N1"/>
    <s v="MAQUENCAL_10Qf2s1-30_102860_N1"/>
    <x v="5"/>
    <x v="5"/>
    <x v="0"/>
    <x v="0"/>
    <n v="3.7130512525096071"/>
    <n v="3.433679935950281"/>
    <m/>
    <m/>
    <x v="5632"/>
    <s v="10Qf2s1-307,14673118845989"/>
    <s v="PlátanoCaña panelera"/>
    <n v="184.54697040322"/>
    <n v="173.17131899392979"/>
    <m/>
    <m/>
    <n v="357.71828939714976"/>
    <n v="15428479.43271606"/>
    <n v="34571520.567266427"/>
    <m/>
    <m/>
    <n v="49999999.999982491"/>
    <n v="0.63632869291516581"/>
    <n v="0.78039222120000085"/>
    <m/>
    <m/>
    <n v="5.0072000000000012E-2"/>
    <n v="5.4999999999999997E-3"/>
    <n v="2.2450464466366138"/>
    <n v="4.6703888316585358"/>
    <n v="14.117738466755039"/>
  </r>
  <r>
    <x v="6"/>
    <s v="MAQUENCAL_10Qf2s1-30_102860"/>
    <s v="N2"/>
    <s v="MAQUENCAL_10Qf2s1-30_102860_N2"/>
    <x v="5"/>
    <x v="0"/>
    <x v="0"/>
    <x v="0"/>
    <n v="0.55331336780058316"/>
    <n v="2.2132534712023331"/>
    <m/>
    <m/>
    <x v="5633"/>
    <s v="10Qf2s1-302,76656683900292"/>
    <s v="PlátanoGulupa"/>
    <n v="27.50091468362676"/>
    <n v="275.30910609751999"/>
    <m/>
    <m/>
    <n v="302.81002078114676"/>
    <n v="2299129.0274240752"/>
    <n v="25189083.768996559"/>
    <m/>
    <m/>
    <n v="27488212.796420634"/>
    <n v="9.4824754133695469E-2"/>
    <n v="1.572218415179778"/>
    <m/>
    <m/>
    <n v="5.4052000000000003E-2"/>
    <n v="5.4999999999999997E-3"/>
    <n v="0.86907858816845518"/>
    <n v="1.8079514292884049"/>
    <n v="5.5031488564597746"/>
  </r>
  <r>
    <x v="6"/>
    <s v="MAQUENCAL_10Qf2s1-30_102860"/>
    <s v="N3"/>
    <s v="MAQUENCAL_10Qf2s1-30_102860_N3"/>
    <x v="7"/>
    <x v="0"/>
    <x v="0"/>
    <x v="0"/>
    <n v="0.54713814621312185"/>
    <n v="2.1885525848524869"/>
    <m/>
    <m/>
    <x v="5634"/>
    <s v="10Qf2s1-302,73569073106561"/>
    <s v="Caña paneleraGulupa"/>
    <n v="27.593903980278231"/>
    <n v="272.23653486730387"/>
    <m/>
    <m/>
    <n v="299.83043884758212"/>
    <n v="5508783.0047584455"/>
    <n v="24907962.467920851"/>
    <m/>
    <m/>
    <n v="30416745.472679295"/>
    <n v="0.1243512386684755"/>
    <n v="1.5546717632053011"/>
    <m/>
    <m/>
    <n v="5.0072000000000012E-2"/>
    <n v="5.4999999999999997E-3"/>
    <n v="0.8593792872457412"/>
    <n v="1.787773892751376"/>
    <n v="5.4384159110627266"/>
  </r>
  <r>
    <x v="6"/>
    <s v="MAQUENCAL_10Qf2s1-30_102860"/>
    <s v="N4"/>
    <s v="MAQUENCAL_10Qf2s1-30_102860_N4"/>
    <x v="5"/>
    <x v="5"/>
    <x v="1"/>
    <x v="0"/>
    <n v="0.27510421538624918"/>
    <n v="0.27510421538624918"/>
    <n v="2.200833723089993"/>
    <m/>
    <x v="5635"/>
    <s v="10Qf2s1-302,75104215386249"/>
    <s v="PlátanoCaña paneleraGulupa"/>
    <n v="13.67329617666134"/>
    <n v="13.87437406161224"/>
    <n v="273.7641995627493"/>
    <m/>
    <n v="301.31186980102291"/>
    <n v="1143113.692834557"/>
    <n v="2769847.865198676"/>
    <n v="25047734.357525129"/>
    <m/>
    <n v="28960695.915558361"/>
    <n v="4.7146320879321413E-2"/>
    <n v="6.2524519964421973E-2"/>
    <n v="1.563395857371473"/>
    <m/>
    <n v="7.7098E-2"/>
    <n v="5.4999999999999997E-3"/>
    <n v="0.86420172372643711"/>
    <n v="1.797806047549138"/>
    <n v="5.4956479251380674"/>
  </r>
  <r>
    <x v="0"/>
    <s v="MARQUETALIA_10Lf-30_102783"/>
    <s v="M1"/>
    <s v="MARQUETALIA_10Lf-30_102783_M1"/>
    <x v="0"/>
    <x v="0"/>
    <x v="0"/>
    <x v="0"/>
    <n v="0.58901421014336008"/>
    <n v="2.3560568405734408"/>
    <m/>
    <m/>
    <x v="5636"/>
    <s v="10Lf-302,9450710507168"/>
    <s v="FríjolGulupa"/>
    <n v="26.425319336886201"/>
    <n v="293.07257895809403"/>
    <m/>
    <m/>
    <n v="319.49789829498025"/>
    <n v="3746947.048678543"/>
    <n v="26814331.884672031"/>
    <m/>
    <m/>
    <n v="30561278.933350574"/>
    <n v="0.1164721072647245"/>
    <n v="1.6736609702220651"/>
    <m/>
    <m/>
    <n v="5.4052000000000003E-2"/>
    <n v="5.4999999999999997E-3"/>
    <n v="0.92515320964925685"/>
    <n v="2.945071050716801"/>
    <n v="6.874847311082859"/>
  </r>
  <r>
    <x v="0"/>
    <s v="MARQUETALIA_10Lf-30_102783"/>
    <s v="M2"/>
    <s v="MARQUETALIA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MARQUETALIA_10Lf-30_102783"/>
    <s v="M3"/>
    <s v="MARQUETALIA_10Lf-30_102783_M3"/>
    <x v="1"/>
    <x v="1"/>
    <x v="0"/>
    <x v="0"/>
    <n v="2.4962214817497288"/>
    <m/>
    <m/>
    <m/>
    <x v="5637"/>
    <s v="10Lf-302,49622148174973"/>
    <s v="Gulupa"/>
    <n v="310.50781742979092"/>
    <m/>
    <m/>
    <m/>
    <n v="310.50781742979092"/>
    <n v="28409548.579903461"/>
    <m/>
    <m/>
    <m/>
    <n v="28409548.579903461"/>
    <n v="1.7732290643792661"/>
    <m/>
    <m/>
    <m/>
    <n v="2.7026000000000001E-2"/>
    <n v="5.4999999999999997E-3"/>
    <n v="0.78415334505227097"/>
    <n v="2.4962214817497288"/>
    <n v="5.8091223085517294"/>
  </r>
  <r>
    <x v="0"/>
    <s v="MARQUETALIA_10Lf-30_102783"/>
    <s v="M4"/>
    <s v="MARQUETALIA_10Lf-30_102783_M4"/>
    <x v="2"/>
    <x v="1"/>
    <x v="0"/>
    <x v="0"/>
    <n v="2.3690754442323758"/>
    <m/>
    <m/>
    <m/>
    <x v="5638"/>
    <s v="10Lf-302,36907544423238"/>
    <s v="Granadilla"/>
    <n v="235.59916866653651"/>
    <m/>
    <m/>
    <m/>
    <n v="235.59916866653651"/>
    <n v="25118453.522695519"/>
    <m/>
    <m/>
    <m/>
    <n v="25118453.522695519"/>
    <n v="1.80823862551087"/>
    <m/>
    <m/>
    <m/>
    <n v="2.7026000000000001E-2"/>
    <n v="5.4999999999999997E-3"/>
    <n v="0.74421218143425427"/>
    <n v="2.3690754442323758"/>
    <n v="5.5148890698990067"/>
  </r>
  <r>
    <x v="0"/>
    <s v="MARQUETALIA_10Lf-30_102783"/>
    <s v="M5"/>
    <s v="MARQUETALIA_10Lf-30_102783_M5"/>
    <x v="2"/>
    <x v="2"/>
    <x v="1"/>
    <x v="0"/>
    <n v="2.0656994494112988"/>
    <n v="0.25821243117641229"/>
    <n v="0.25821243117641229"/>
    <m/>
    <x v="5639"/>
    <s v="10Lf-302,58212431176412"/>
    <s v="GranadillaFríjolGulupa"/>
    <n v="205.42911547247769"/>
    <n v="11.58434861686904"/>
    <n v="32.119336775207827"/>
    <m/>
    <n v="249.13280086455455"/>
    <n v="21901867.13480027"/>
    <n v="1642589.075555729"/>
    <n v="2938721.047420559"/>
    <m/>
    <n v="26483177.257776558"/>
    <n v="1.5766815456281711"/>
    <n v="5.1059117867028297E-2"/>
    <n v="0.1834251452018997"/>
    <m/>
    <n v="8.1077999999999997E-2"/>
    <n v="5.4999999999999997E-3"/>
    <n v="0.81113852725574553"/>
    <n v="2.5821243117641228"/>
    <n v="6.0619651507839922"/>
  </r>
  <r>
    <x v="0"/>
    <s v="MARQUETALIA_10Lf-30_102783"/>
    <s v="M6"/>
    <s v="MARQUETALIA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MARQUETALIA_10Lf-30_102783"/>
    <s v="M9"/>
    <s v="MARQUETALIA_10Lf-30_102783_M9"/>
    <x v="2"/>
    <x v="0"/>
    <x v="0"/>
    <x v="0"/>
    <n v="1.914766231842032"/>
    <n v="0.47869155796050789"/>
    <m/>
    <m/>
    <x v="5640"/>
    <s v="10Lf-302,39345778980254"/>
    <s v="GranadillaGulupa"/>
    <n v="190.41915001525399"/>
    <n v="59.544985078886477"/>
    <m/>
    <m/>
    <n v="249.96413509414046"/>
    <n v="20301576.59961516"/>
    <n v="5447998.573081824"/>
    <m/>
    <m/>
    <n v="25749575.172696985"/>
    <n v="1.4614791047156921"/>
    <n v="0.34004586117637953"/>
    <m/>
    <m/>
    <n v="5.4052000000000003E-2"/>
    <n v="5.4999999999999997E-3"/>
    <n v="0.75187155700603336"/>
    <n v="2.39345778980254"/>
    <n v="5.5983391366111128"/>
  </r>
  <r>
    <x v="0"/>
    <s v="MARQUETALIA_10Lf-30_102783"/>
    <s v="M10"/>
    <s v="MARQUETALIA_10Lf-30_102783_M10"/>
    <x v="2"/>
    <x v="2"/>
    <x v="0"/>
    <x v="0"/>
    <n v="2.2424637246617309"/>
    <n v="0.56061593116543273"/>
    <m/>
    <m/>
    <x v="5641"/>
    <s v="10Lf-302,80307965582716"/>
    <s v="GranadillaFríjol"/>
    <n v="223.00792090914399"/>
    <n v="25.151269275467371"/>
    <m/>
    <m/>
    <n v="248.15919018461136"/>
    <n v="23776035.069451921"/>
    <n v="3566294.619973985"/>
    <m/>
    <m/>
    <n v="27342329.689425904"/>
    <n v="1.7115999969997491"/>
    <n v="0.1108566104935249"/>
    <m/>
    <m/>
    <n v="5.4052000000000003E-2"/>
    <n v="5.4999999999999997E-3"/>
    <n v="0.88054858298235505"/>
    <n v="2.803079655827164"/>
    <n v="6.5462598946366821"/>
  </r>
  <r>
    <x v="0"/>
    <s v="MARQUETALIA_10Lf-30_102783"/>
    <s v="M12"/>
    <s v="MARQUETALIA_10Lf-30_102783_M12"/>
    <x v="3"/>
    <x v="0"/>
    <x v="0"/>
    <x v="0"/>
    <n v="0.44"/>
    <n v="1.4194142454856811"/>
    <m/>
    <m/>
    <x v="5642"/>
    <s v="10Lf-301,85941424548568"/>
    <s v="Piscicultura cachamaGulupa"/>
    <n v="692.41069863013695"/>
    <n v="176.56254567826869"/>
    <m/>
    <m/>
    <n v="868.97324430840558"/>
    <n v="28935369.977353562"/>
    <n v="16154383.037304319"/>
    <m/>
    <m/>
    <n v="45089753.014657885"/>
    <n v="0.6053764469584324"/>
    <n v="1.008302593696502"/>
    <m/>
    <m/>
    <n v="4.8842000000000003E-2"/>
    <n v="5.4999999999999997E-3"/>
    <n v="0.58410918706356474"/>
    <n v="1.859414245485681"/>
    <n v="4.357279678034927"/>
  </r>
  <r>
    <x v="7"/>
    <s v="MARQUETALIA_10Lfs1-30_102795"/>
    <s v="V1"/>
    <s v="MARQUETALIA_10Lfs1-30_102795_V1"/>
    <x v="1"/>
    <x v="1"/>
    <x v="0"/>
    <x v="0"/>
    <n v="2.4952797278465479"/>
    <m/>
    <m/>
    <m/>
    <x v="5643"/>
    <s v="10Lfs1-302,49527972784655"/>
    <s v="Gulupa"/>
    <n v="310.39067159510807"/>
    <m/>
    <m/>
    <m/>
    <n v="310.39067159510807"/>
    <n v="28398830.459152419"/>
    <m/>
    <m/>
    <m/>
    <n v="28398830.459152419"/>
    <n v="1.772560075106951"/>
    <m/>
    <m/>
    <m/>
    <n v="2.7026000000000001E-2"/>
    <n v="5.4999999999999997E-3"/>
    <n v="0.78385750612980576"/>
    <n v="0.3955018368636779"/>
    <n v="3.7071650708400319"/>
  </r>
  <r>
    <x v="7"/>
    <s v="MARQUETALIA_10Lfs1-30_102795"/>
    <s v="V2"/>
    <s v="MARQUETALIA_10Lfs1-30_102795_V2"/>
    <x v="2"/>
    <x v="1"/>
    <x v="0"/>
    <x v="0"/>
    <n v="2.3688296153442092"/>
    <m/>
    <m/>
    <m/>
    <x v="5644"/>
    <s v="10Lfs1-302,36882961534421"/>
    <s v="Granadilla"/>
    <n v="235.57472154231041"/>
    <m/>
    <m/>
    <m/>
    <n v="235.57472154231041"/>
    <n v="25114596.95910183"/>
    <m/>
    <m/>
    <m/>
    <n v="25114596.95910183"/>
    <n v="1.8080509922753261"/>
    <m/>
    <m/>
    <m/>
    <n v="2.7026000000000001E-2"/>
    <n v="5.4999999999999997E-3"/>
    <n v="0.74413495769975158"/>
    <n v="0.37545949403205708"/>
    <n v="3.5209500670760181"/>
  </r>
  <r>
    <x v="7"/>
    <s v="MARQUETALIA_10Lfs1-30_102795"/>
    <s v="V3"/>
    <s v="MARQUETALIA_10Lfs1-30_102795_V3"/>
    <x v="8"/>
    <x v="6"/>
    <x v="0"/>
    <x v="0"/>
    <n v="3"/>
    <n v="1.9931086536671681"/>
    <m/>
    <m/>
    <x v="5645"/>
    <s v="10Lfs1-304,99310865366717"/>
    <s v="Bovinos DPGranadilla"/>
    <n v="57.588487332339788"/>
    <n v="198.21012581480511"/>
    <m/>
    <m/>
    <n v="255.79861314714489"/>
    <n v="6388192.4662417145"/>
    <n v="21131161.231820159"/>
    <m/>
    <m/>
    <n v="27519353.698061872"/>
    <n v="0.16736338006571269"/>
    <n v="1.5212753402071191"/>
    <m/>
    <m/>
    <n v="5.9165000000000009E-2"/>
    <n v="5.4999999999999997E-3"/>
    <n v="1.5685158074347121"/>
    <n v="0.79140772160624606"/>
    <n v="7.4176971827081264"/>
  </r>
  <r>
    <x v="7"/>
    <s v="MARQUETALIA_10Lfs1-30_102795"/>
    <s v="V4"/>
    <s v="MARQUETALIA_10Lfs1-30_102795_V4"/>
    <x v="8"/>
    <x v="0"/>
    <x v="0"/>
    <x v="0"/>
    <n v="3"/>
    <n v="2.099502465975605"/>
    <m/>
    <m/>
    <x v="5646"/>
    <s v="10Lfs1-305,0995024659756"/>
    <s v="Bovinos DPGulupa"/>
    <n v="57.588487332339781"/>
    <n v="261.15948971867289"/>
    <m/>
    <m/>
    <n v="318.74797705101264"/>
    <n v="6388192.4662417136"/>
    <n v="23894481.213643029"/>
    <m/>
    <m/>
    <n v="30282673.679884743"/>
    <n v="0.16736338006571269"/>
    <n v="1.4914136508409159"/>
    <m/>
    <m/>
    <n v="5.9165000000000009E-2"/>
    <n v="5.4999999999999997E-3"/>
    <n v="1.601937947426892"/>
    <n v="0.80827114085713336"/>
    <n v="7.5743765542596293"/>
  </r>
  <r>
    <x v="7"/>
    <s v="MARQUETALIA_10Lfs1-30_102795"/>
    <s v="V5"/>
    <s v="MARQUETALIA_10Lfs1-30_102795_V5"/>
    <x v="1"/>
    <x v="6"/>
    <x v="0"/>
    <x v="0"/>
    <n v="0.47861677359199689"/>
    <n v="1.914467094367988"/>
    <m/>
    <m/>
    <x v="5647"/>
    <s v="10Lfs1-302,39308386795999"/>
    <s v="GulupaGranadilla"/>
    <n v="59.535682566583802"/>
    <n v="190.38940147331829"/>
    <m/>
    <m/>
    <n v="249.92508403990209"/>
    <n v="5447147.4506290443"/>
    <n v="20297394.610007972"/>
    <m/>
    <m/>
    <n v="25744542.060637016"/>
    <n v="0.33999273695772569"/>
    <n v="1.4612507827615639"/>
    <m/>
    <m/>
    <n v="5.4052000000000003E-2"/>
    <n v="5.4999999999999997E-3"/>
    <n v="0.75175409464711573"/>
    <n v="0.37930379307165762"/>
    <n v="3.583693755678758"/>
  </r>
  <r>
    <x v="7"/>
    <s v="MARQUETALIA_10Lfs1-30_102795"/>
    <s v="V6"/>
    <s v="MARQUETALIA_10Lfs1-30_102795_V6"/>
    <x v="1"/>
    <x v="6"/>
    <x v="6"/>
    <x v="0"/>
    <n v="0.50185404720000004"/>
    <n v="1.5166864248000009"/>
    <n v="3"/>
    <m/>
    <x v="5648"/>
    <s v="10Lfs1-305,018540472"/>
    <s v="GulupaGranadillaBovinos DP"/>
    <n v="62.42619335009902"/>
    <n v="150.83101793175831"/>
    <n v="57.588487332339788"/>
    <m/>
    <n v="270.84569861419715"/>
    <n v="5711611.3446615292"/>
    <n v="16080079.3883431"/>
    <n v="6388192.4662417145"/>
    <m/>
    <n v="28179883.199246343"/>
    <n v="0.35649968926139769"/>
    <n v="1.1576376694917709"/>
    <n v="0.16736338006571269"/>
    <m/>
    <n v="8.6191000000000004E-2"/>
    <n v="5.4999999999999997E-3"/>
    <n v="1.5765048603141369"/>
    <n v="0.79543866481200021"/>
    <n v="7.4821749971261386"/>
  </r>
  <r>
    <x v="7"/>
    <s v="MARQUETALIA_10Lfs1-30_102797"/>
    <s v="V1"/>
    <s v="MARQUETALIA_10Lfs1-30_102797_V1"/>
    <x v="1"/>
    <x v="1"/>
    <x v="0"/>
    <x v="0"/>
    <n v="2.4956656959207031"/>
    <m/>
    <m/>
    <m/>
    <x v="5649"/>
    <s v="10Lfs1-302,4956656959207"/>
    <s v="Gulupa"/>
    <n v="310.43868260101419"/>
    <m/>
    <m/>
    <m/>
    <n v="310.43868260101419"/>
    <n v="28403223.169828601"/>
    <m/>
    <m/>
    <m/>
    <n v="28403223.169828601"/>
    <n v="1.772834253424868"/>
    <m/>
    <m/>
    <m/>
    <n v="2.7026000000000001E-2"/>
    <n v="5.4999999999999997E-3"/>
    <n v="0.78397875264524686"/>
    <n v="0.39556301280343142"/>
    <n v="3.7077334613693811"/>
  </r>
  <r>
    <x v="7"/>
    <s v="MARQUETALIA_10Lfs1-30_102797"/>
    <s v="V2"/>
    <s v="MARQUETALIA_10Lfs1-30_102797_V2"/>
    <x v="2"/>
    <x v="1"/>
    <x v="0"/>
    <x v="0"/>
    <n v="2.3689304002886251"/>
    <m/>
    <m/>
    <m/>
    <x v="5650"/>
    <s v="10Lfs1-302,36893040028863"/>
    <s v="Granadilla"/>
    <n v="235.58474437597579"/>
    <m/>
    <m/>
    <m/>
    <n v="235.58474437597579"/>
    <n v="25116178.073305041"/>
    <m/>
    <m/>
    <m/>
    <n v="25116178.073305041"/>
    <n v="1.808127918162092"/>
    <m/>
    <m/>
    <m/>
    <n v="2.7026000000000001E-2"/>
    <n v="5.4999999999999997E-3"/>
    <n v="0.74416661789171468"/>
    <n v="0.37547546844574708"/>
    <n v="3.5210984866260868"/>
  </r>
  <r>
    <x v="7"/>
    <s v="MARQUETALIA_10Lfs1-30_102797"/>
    <s v="V3"/>
    <s v="MARQUETALIA_10Lfs1-30_102797_V3"/>
    <x v="8"/>
    <x v="6"/>
    <x v="0"/>
    <x v="0"/>
    <n v="3"/>
    <n v="1.9931987732912571"/>
    <m/>
    <m/>
    <x v="5651"/>
    <s v="10Lfs1-304,99319877329126"/>
    <s v="Bovinos DPGranadilla"/>
    <n v="57.588487332339788"/>
    <n v="198.2190880066035"/>
    <m/>
    <m/>
    <n v="255.80757533894328"/>
    <n v="6388253.2048785854"/>
    <n v="21132547.971598059"/>
    <m/>
    <m/>
    <n v="27520801.176476642"/>
    <n v="0.16736338006571269"/>
    <n v="1.5213441256"/>
    <m/>
    <m/>
    <n v="5.9165000000000009E-2"/>
    <n v="5.4999999999999997E-3"/>
    <n v="1.5685441172642689"/>
    <n v="0.79142200556666431"/>
    <n v="7.4178298961221909"/>
  </r>
  <r>
    <x v="7"/>
    <s v="MARQUETALIA_10Lfs1-30_102797"/>
    <s v="V4"/>
    <s v="MARQUETALIA_10Lfs1-30_102797_V4"/>
    <x v="8"/>
    <x v="0"/>
    <x v="0"/>
    <x v="0"/>
    <n v="3"/>
    <n v="2.0998328203513918"/>
    <m/>
    <m/>
    <x v="5652"/>
    <s v="10Lfs1-305,09983282035139"/>
    <s v="Bovinos DPGulupa"/>
    <n v="57.588487332339781"/>
    <n v="261.20058287364901"/>
    <m/>
    <m/>
    <n v="318.78907020598876"/>
    <n v="6388253.2048785836"/>
    <n v="23898240.983661879"/>
    <m/>
    <m/>
    <n v="30286494.188540462"/>
    <n v="0.16736338006571269"/>
    <n v="1.491648323118586"/>
    <m/>
    <m/>
    <n v="5.9165000000000009E-2"/>
    <n v="5.4999999999999997E-3"/>
    <n v="1.6020417236705939"/>
    <n v="0.80832350202569558"/>
    <n v="7.5748630460476809"/>
  </r>
  <r>
    <x v="7"/>
    <s v="MARQUETALIA_10Lfs1-30_102797"/>
    <s v="V5"/>
    <s v="MARQUETALIA_10Lfs1-30_102797_V5"/>
    <x v="1"/>
    <x v="6"/>
    <x v="0"/>
    <x v="0"/>
    <n v="0.47864743017087469"/>
    <n v="1.914589720683499"/>
    <m/>
    <m/>
    <x v="5653"/>
    <s v="10Lfs1-302,39323715085437"/>
    <s v="GulupaGranadilla"/>
    <n v="59.539495973153223"/>
    <n v="190.4015963816997"/>
    <m/>
    <m/>
    <n v="249.94109235485291"/>
    <n v="5447496.3537905989"/>
    <n v="20299108.98021625"/>
    <m/>
    <m/>
    <n v="25746605.33400685"/>
    <n v="0.34001451432687257"/>
    <n v="1.46134437946012"/>
    <m/>
    <m/>
    <n v="5.4052000000000003E-2"/>
    <n v="5.4999999999999997E-3"/>
    <n v="0.75180224634168802"/>
    <n v="0.37932808841041821"/>
    <n v="3.5839194856064802"/>
  </r>
  <r>
    <x v="7"/>
    <s v="MARQUETALIA_10Lfs1-30_102797"/>
    <s v="V6"/>
    <s v="MARQUETALIA_10Lfs1-30_102797_V6"/>
    <x v="1"/>
    <x v="6"/>
    <x v="6"/>
    <x v="0"/>
    <n v="0.50186847386219946"/>
    <n v="1.5168162647597949"/>
    <n v="3"/>
    <m/>
    <x v="5654"/>
    <s v="10Lfs1-305,01868473862199"/>
    <s v="GulupaGranadillaBovinos DP"/>
    <n v="62.427987898950192"/>
    <n v="150.84393022066899"/>
    <n v="57.588487332339788"/>
    <m/>
    <n v="270.86040545195897"/>
    <n v="5711775.5348039493"/>
    <n v="16081784.169577461"/>
    <n v="6388253.2048785854"/>
    <m/>
    <n v="28181812.909259997"/>
    <n v="0.35650993746128751"/>
    <n v="1.157736772131581"/>
    <n v="0.16736338006571269"/>
    <m/>
    <n v="8.6191000000000004E-2"/>
    <n v="5.4999999999999997E-3"/>
    <n v="1.5765501796718311"/>
    <n v="0.79546153107158613"/>
    <n v="7.4823874493654108"/>
  </r>
  <r>
    <x v="20"/>
    <s v="MARQUETALIA_10Lfs2-30_102826"/>
    <s v="AB5"/>
    <s v="MARQUETALIA_10Lfs2-30_102826_AB5"/>
    <x v="3"/>
    <x v="1"/>
    <x v="0"/>
    <x v="0"/>
    <n v="0"/>
    <m/>
    <m/>
    <m/>
    <x v="1"/>
    <s v="10Lfs2-300"/>
    <s v="Piscicultura cachama"/>
    <n v="0"/>
    <m/>
    <m/>
    <m/>
    <n v="0"/>
    <n v="0"/>
    <m/>
    <m/>
    <m/>
    <n v="0"/>
    <n v="0"/>
    <m/>
    <m/>
    <m/>
    <n v="2.1815999999999999E-2"/>
    <n v="5.4999999999999997E-3"/>
    <n v="0"/>
    <n v="0"/>
    <n v="0"/>
  </r>
  <r>
    <x v="20"/>
    <s v="MARQUETALIA_10Lfs2-30_102826"/>
    <s v="AB8"/>
    <s v="MARQUETALIA_10Lfs2-30_102826_AB8"/>
    <x v="1"/>
    <x v="6"/>
    <x v="0"/>
    <x v="0"/>
    <n v="0.47859024016801038"/>
    <n v="1.914360960672042"/>
    <m/>
    <m/>
    <x v="5655"/>
    <s v="10Lfs2-302,39295120084005"/>
    <s v="GulupaGranadilla"/>
    <n v="59.532382043921359"/>
    <n v="190.37884671846939"/>
    <m/>
    <m/>
    <n v="249.91122876239075"/>
    <n v="5446845.4731790274"/>
    <n v="20295910.774865691"/>
    <m/>
    <m/>
    <n v="25742756.248044718"/>
    <n v="0.33997388853464527"/>
    <n v="1.4611697743458361"/>
    <m/>
    <m/>
    <n v="5.4052000000000003E-2"/>
    <n v="5.4999999999999997E-3"/>
    <n v="0.75171241911205833"/>
    <n v="0.37928276533314831"/>
    <n v="3.5834983852852589"/>
  </r>
  <r>
    <x v="20"/>
    <s v="MARQUETALIA_10Lfs2-30_102826"/>
    <s v="AB9"/>
    <s v="MARQUETALIA_10Lfs2-30_102826_AB9"/>
    <x v="1"/>
    <x v="1"/>
    <x v="0"/>
    <x v="0"/>
    <n v="2.4949457691626651"/>
    <m/>
    <m/>
    <m/>
    <x v="5656"/>
    <s v="10Lfs2-302,49494576916267"/>
    <s v="Gulupa"/>
    <n v="310.3491300961656"/>
    <m/>
    <m/>
    <m/>
    <n v="310.3491300961656"/>
    <n v="28395029.66842819"/>
    <m/>
    <m/>
    <m/>
    <n v="28395029.66842819"/>
    <n v="1.7723228424539621"/>
    <m/>
    <m/>
    <m/>
    <n v="2.7026000000000001E-2"/>
    <n v="5.4999999999999997E-3"/>
    <n v="0.78375259764272198"/>
    <n v="0.39544890441228242"/>
    <n v="3.70667327121767"/>
  </r>
  <r>
    <x v="20"/>
    <s v="MARQUETALIA_10Lfs2-30_102826"/>
    <s v="AB10"/>
    <s v="MARQUETALIA_10Lfs2-30_102826_AB10"/>
    <x v="2"/>
    <x v="1"/>
    <x v="0"/>
    <x v="0"/>
    <n v="2.368742372462604"/>
    <m/>
    <m/>
    <m/>
    <x v="5657"/>
    <s v="10Lfs2-302,3687423724626"/>
    <s v="Granadilla"/>
    <n v="235.56604543601401"/>
    <m/>
    <m/>
    <m/>
    <n v="235.56604543601401"/>
    <n v="25113228.292781059"/>
    <m/>
    <m/>
    <m/>
    <n v="25113228.292781059"/>
    <n v="1.8079844026068941"/>
    <m/>
    <m/>
    <m/>
    <n v="2.7026000000000001E-2"/>
    <n v="5.4999999999999997E-3"/>
    <n v="0.74410755155893304"/>
    <n v="0.37544566603532259"/>
    <n v="3.5208215900568591"/>
  </r>
  <r>
    <x v="20"/>
    <s v="MARQUETALIA_10Lfs2-30_102826"/>
    <s v="AB12"/>
    <s v="MARQUETALIA_10Lfs2-30_102826_AB12"/>
    <x v="3"/>
    <x v="6"/>
    <x v="0"/>
    <x v="0"/>
    <n v="0.44000000000000011"/>
    <n v="1.3463430693595471"/>
    <m/>
    <m/>
    <x v="5658"/>
    <s v="10Lfs2-301,78634306935955"/>
    <s v="Piscicultura cachamaGranadilla"/>
    <n v="692.41069863013706"/>
    <n v="133.8907583771948"/>
    <m/>
    <m/>
    <n v="826.30145700733192"/>
    <n v="28930695.655005321"/>
    <n v="14273827.856627179"/>
    <m/>
    <m/>
    <n v="43204523.511632502"/>
    <n v="0.60537644695843251"/>
    <n v="1.0276200984361721"/>
    <m/>
    <m/>
    <n v="4.8842000000000003E-2"/>
    <n v="5.4999999999999997E-3"/>
    <n v="0.56115489089828696"/>
    <n v="0.28313537649348819"/>
    <n v="2.6849753367513221"/>
  </r>
  <r>
    <x v="20"/>
    <s v="MARQUETALIA_10Lfs2-30_102826"/>
    <s v="AB13"/>
    <s v="MARQUETALIA_10Lfs2-30_102826_AB13"/>
    <x v="3"/>
    <x v="0"/>
    <x v="0"/>
    <x v="0"/>
    <n v="0.44"/>
    <n v="1.4180744110419761"/>
    <m/>
    <m/>
    <x v="5659"/>
    <s v="10Lfs2-301,85807441104198"/>
    <s v="Piscicultura cachamaGulupa"/>
    <n v="692.41069863013695"/>
    <n v="176.395882154269"/>
    <m/>
    <m/>
    <n v="868.80658078440592"/>
    <n v="28930695.655005321"/>
    <n v="16139134.35364553"/>
    <m/>
    <m/>
    <n v="45069830.008650854"/>
    <n v="0.6053764469584324"/>
    <n v="1.0073508218307421"/>
    <m/>
    <m/>
    <n v="4.8842000000000003E-2"/>
    <n v="5.4999999999999997E-3"/>
    <n v="0.58368829666240074"/>
    <n v="0.29450479415015318"/>
    <n v="2.7906095018545298"/>
  </r>
  <r>
    <x v="21"/>
    <s v="MARQUETALIA_11Lfs2-23_102785"/>
    <s v="U1"/>
    <s v="MARQUETALIA_11Lfs2-23_102785_U1"/>
    <x v="1"/>
    <x v="1"/>
    <x v="0"/>
    <x v="0"/>
    <n v="2.7192805111937561"/>
    <m/>
    <m/>
    <m/>
    <x v="5660"/>
    <s v="11Lfs2-232,71928051119376"/>
    <s v="Gulupa"/>
    <n v="315.16136918415373"/>
    <m/>
    <m/>
    <m/>
    <n v="315.16136918415373"/>
    <n v="28835319.839799538"/>
    <m/>
    <m/>
    <m/>
    <n v="28835319.839799538"/>
    <n v="1.7998042832955981"/>
    <m/>
    <m/>
    <m/>
    <n v="2.7026000000000001E-2"/>
    <n v="5.4999999999999997E-3"/>
    <n v="0.85422424435405941"/>
    <n v="0.43100596102421029"/>
    <n v="4.0370367165720253"/>
  </r>
  <r>
    <x v="21"/>
    <s v="MARQUETALIA_11Lfs2-23_102785"/>
    <s v="U2"/>
    <s v="MARQUETALIA_11Lfs2-23_102785_U2"/>
    <x v="2"/>
    <x v="1"/>
    <x v="0"/>
    <x v="0"/>
    <n v="2.559916612798689"/>
    <m/>
    <m/>
    <m/>
    <x v="5661"/>
    <s v="11Lfs2-232,55991661279869"/>
    <s v="Granadilla"/>
    <n v="238.328236651558"/>
    <m/>
    <m/>
    <m/>
    <n v="238.328236651558"/>
    <n v="25548967.316848472"/>
    <m/>
    <m/>
    <m/>
    <n v="25548967.316848472"/>
    <n v="1.829184396118174"/>
    <m/>
    <m/>
    <m/>
    <n v="2.7026000000000001E-2"/>
    <n v="5.4999999999999997E-3"/>
    <n v="0.8041622867430438"/>
    <n v="0.4057467831285923"/>
    <n v="3.802351682670325"/>
  </r>
  <r>
    <x v="21"/>
    <s v="MARQUETALIA_11Lfs2-23_102785"/>
    <s v="U3"/>
    <s v="MARQUETALIA_11Lfs2-23_102785_U3"/>
    <x v="1"/>
    <x v="6"/>
    <x v="0"/>
    <x v="0"/>
    <n v="0.51805546838558836"/>
    <n v="2.0722218735423539"/>
    <m/>
    <m/>
    <x v="5662"/>
    <s v="11Lfs2-232,59027734192794"/>
    <s v="GulupaGranadilla"/>
    <n v="60.042011134064502"/>
    <n v="192.92385642679309"/>
    <m/>
    <m/>
    <n v="252.96586756085759"/>
    <n v="5493473.389068542"/>
    <n v="20681583.398339991"/>
    <m/>
    <m/>
    <n v="26175056.787408531"/>
    <n v="0.34288424719219918"/>
    <n v="1.480702885956279"/>
    <m/>
    <m/>
    <n v="5.4052000000000003E-2"/>
    <n v="5.4999999999999997E-3"/>
    <n v="0.81369968856375152"/>
    <n v="0.41055895869557879"/>
    <n v="3.8740879891872728"/>
  </r>
  <r>
    <x v="21"/>
    <s v="MARQUETALIA_11Lfs2-23_102786"/>
    <s v="U1"/>
    <s v="MARQUETALIA_11Lfs2-23_102786_U1"/>
    <x v="1"/>
    <x v="1"/>
    <x v="0"/>
    <x v="0"/>
    <n v="2.71960548493559"/>
    <m/>
    <m/>
    <m/>
    <x v="5663"/>
    <s v="11Lfs2-232,71960548493559"/>
    <s v="Gulupa"/>
    <n v="315.19903325338208"/>
    <m/>
    <m/>
    <m/>
    <n v="315.19903325338208"/>
    <n v="28838765.869639691"/>
    <m/>
    <m/>
    <m/>
    <n v="28838765.869639691"/>
    <n v="1.80001937295998"/>
    <m/>
    <m/>
    <m/>
    <n v="2.7026000000000001E-2"/>
    <n v="5.4999999999999997E-3"/>
    <n v="0.85432633034625849"/>
    <n v="0.96953935537953762"/>
    <n v="4.5759971706613856"/>
  </r>
  <r>
    <x v="21"/>
    <s v="MARQUETALIA_11Lfs2-23_102786"/>
    <s v="U2"/>
    <s v="MARQUETALIA_11Lfs2-23_102786_U2"/>
    <x v="2"/>
    <x v="1"/>
    <x v="0"/>
    <x v="0"/>
    <n v="2.560000079638252"/>
    <m/>
    <m/>
    <m/>
    <x v="5664"/>
    <s v="11Lfs2-232,56000007963825"/>
    <s v="Granadilla"/>
    <n v="238.33600741432119"/>
    <m/>
    <m/>
    <m/>
    <n v="238.33600741432119"/>
    <n v="25550193.164123211"/>
    <m/>
    <m/>
    <m/>
    <n v="25550193.164123211"/>
    <n v="1.8292440372173251"/>
    <m/>
    <m/>
    <m/>
    <n v="2.7026000000000001E-2"/>
    <n v="5.4999999999999997E-3"/>
    <n v="0.80418850669264463"/>
    <n v="0.91264002839103686"/>
    <n v="4.3093546147219337"/>
  </r>
  <r>
    <x v="21"/>
    <s v="MARQUETALIA_11Lfs2-23_102786"/>
    <s v="U3"/>
    <s v="MARQUETALIA_11Lfs2-23_102786_U3"/>
    <x v="1"/>
    <x v="6"/>
    <x v="0"/>
    <x v="0"/>
    <n v="0.51808093598928595"/>
    <n v="2.0723237439571438"/>
    <m/>
    <m/>
    <x v="5665"/>
    <s v="11Lfs2-232,59040467994643"/>
    <s v="GulupaGranadilla"/>
    <n v="60.04496279896928"/>
    <n v="192.93334056241011"/>
    <m/>
    <m/>
    <n v="252.9783033613794"/>
    <n v="5493743.4481871771"/>
    <n v="20682918.089668982"/>
    <m/>
    <m/>
    <n v="26176661.537856158"/>
    <n v="0.34290110337972068"/>
    <n v="1.480775677301212"/>
    <m/>
    <m/>
    <n v="5.4052000000000003E-2"/>
    <n v="5.4999999999999997E-3"/>
    <n v="0.81373969003552771"/>
    <n v="0.92347926840090222"/>
    <n v="4.3871756383828604"/>
  </r>
  <r>
    <x v="0"/>
    <s v="MONTALVO_10Lf-30_102769"/>
    <s v="M1"/>
    <s v="MONTALVO_10Lf-30_102769_M1"/>
    <x v="0"/>
    <x v="0"/>
    <x v="0"/>
    <x v="0"/>
    <n v="0.58628715231208361"/>
    <n v="2.345148609248334"/>
    <m/>
    <m/>
    <x v="5666"/>
    <s v="10Lf-302,93143576156042"/>
    <s v="FríjolGulupa"/>
    <n v="26.302973606001199"/>
    <n v="291.71569170848829"/>
    <m/>
    <m/>
    <n v="318.01866531448951"/>
    <n v="3674353.3839586689"/>
    <n v="26690185.07718033"/>
    <m/>
    <m/>
    <n v="30364538.461138997"/>
    <n v="0.1159328568242908"/>
    <n v="1.6659121414550391"/>
    <m/>
    <m/>
    <n v="5.4052000000000003E-2"/>
    <n v="5.4999999999999997E-3"/>
    <n v="0.92086987274149257"/>
    <n v="2.9314357615604179"/>
    <n v="6.8432933958623288"/>
  </r>
  <r>
    <x v="0"/>
    <s v="MONTALVO_10Lf-30_102769"/>
    <s v="M2"/>
    <s v="MONTALVO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MONTALVO_10Lf-30_102769"/>
    <s v="M3"/>
    <s v="MONTALVO_10Lf-30_102769_M3"/>
    <x v="1"/>
    <x v="1"/>
    <x v="0"/>
    <x v="0"/>
    <n v="2.4916618805709878"/>
    <m/>
    <m/>
    <m/>
    <x v="5667"/>
    <s v="10Lf-302,49166188057099"/>
    <s v="Gulupa"/>
    <n v="309.94064347479042"/>
    <m/>
    <m/>
    <m/>
    <n v="309.94064347479042"/>
    <n v="28357655.664094709"/>
    <m/>
    <m/>
    <m/>
    <n v="28357655.664094709"/>
    <n v="1.769990082024842"/>
    <m/>
    <m/>
    <m/>
    <n v="2.7026000000000001E-2"/>
    <n v="5.4999999999999997E-3"/>
    <n v="0.78272100960345181"/>
    <n v="2.4916618805709878"/>
    <n v="5.7985707707454281"/>
  </r>
  <r>
    <x v="0"/>
    <s v="MONTALVO_10Lf-30_102769"/>
    <s v="M4"/>
    <s v="MONTALVO_10Lf-30_102769_M4"/>
    <x v="2"/>
    <x v="1"/>
    <x v="0"/>
    <x v="0"/>
    <n v="2.3066355168195618"/>
    <m/>
    <m/>
    <m/>
    <x v="5668"/>
    <s v="10Lf-302,30663551681956"/>
    <s v="Granadilla"/>
    <n v="229.38965979425811"/>
    <m/>
    <m/>
    <m/>
    <n v="229.38965979425811"/>
    <n v="24138895.945120741"/>
    <m/>
    <m/>
    <m/>
    <n v="24138895.945120741"/>
    <n v="1.7605802494144811"/>
    <m/>
    <m/>
    <m/>
    <n v="2.7026000000000001E-2"/>
    <n v="5.4999999999999997E-3"/>
    <n v="0.72459754455064773"/>
    <n v="2.3066355168195618"/>
    <n v="5.3703945781897708"/>
  </r>
  <r>
    <x v="0"/>
    <s v="MONTALVO_10Lf-30_102769"/>
    <s v="M5"/>
    <s v="MONTALVO_10Lf-30_102769_M5"/>
    <x v="2"/>
    <x v="2"/>
    <x v="1"/>
    <x v="0"/>
    <n v="2.0151701627193361"/>
    <n v="0.25189627033991702"/>
    <n v="0.25189627033991702"/>
    <m/>
    <x v="5669"/>
    <s v="10Lf-302,51896270339917"/>
    <s v="GranadillaFríjolGulupa"/>
    <n v="200.4040927502499"/>
    <n v="11.300982673886271"/>
    <n v="31.333662374833331"/>
    <m/>
    <n v="243.03873779896949"/>
    <n v="21088716.667584069"/>
    <n v="1578673.367956328"/>
    <n v="2866836.68962827"/>
    <m/>
    <n v="25534226.725168668"/>
    <n v="1.5381141761767829"/>
    <n v="4.9810155533385289E-2"/>
    <n v="0.17893836385959791"/>
    <m/>
    <n v="8.1077999999999997E-2"/>
    <n v="5.4999999999999997E-3"/>
    <n v="0.7912971843138753"/>
    <n v="2.5189627033991702"/>
    <n v="5.9158005911122142"/>
  </r>
  <r>
    <x v="0"/>
    <s v="MONTALVO_10Lf-30_102769"/>
    <s v="M6"/>
    <s v="MONTALVO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MONTALVO_10Lf-30_102769"/>
    <s v="M9"/>
    <s v="MONTALVO_10Lf-30_102769_M9"/>
    <x v="2"/>
    <x v="0"/>
    <x v="0"/>
    <x v="0"/>
    <n v="1.87312743340767"/>
    <n v="0.46828185835191738"/>
    <m/>
    <m/>
    <x v="5670"/>
    <s v="10Lf-302,34140929175959"/>
    <s v="GranadillaGulupa"/>
    <n v="186.27826614458951"/>
    <n v="58.250110754154093"/>
    <m/>
    <m/>
    <n v="244.5283768987436"/>
    <n v="19602242.260330118"/>
    <n v="5329525.5654201973"/>
    <m/>
    <m/>
    <n v="24931767.825750314"/>
    <n v="1.4296975572634241"/>
    <n v="0.33265117203025801"/>
    <m/>
    <m/>
    <n v="5.4052000000000003E-2"/>
    <n v="5.4999999999999997E-3"/>
    <n v="0.73552124348468706"/>
    <n v="2.3414092917595868"/>
    <n v="5.4778918270038606"/>
  </r>
  <r>
    <x v="0"/>
    <s v="MONTALVO_10Lf-30_102769"/>
    <s v="M10"/>
    <s v="MONTALVO_10Lf-30_102769_M10"/>
    <x v="2"/>
    <x v="2"/>
    <x v="0"/>
    <x v="0"/>
    <n v="2.1805232903062191"/>
    <n v="0.54513082257655487"/>
    <m/>
    <m/>
    <x v="5671"/>
    <s v="10Lf-302,72565411288277"/>
    <s v="GranadillaFríjol"/>
    <n v="216.84808548620279"/>
    <n v="24.45655099468453"/>
    <m/>
    <m/>
    <n v="241.30463648088732"/>
    <n v="22819133.940670859"/>
    <n v="3416420.2212777268"/>
    <m/>
    <m/>
    <n v="26235554.161948584"/>
    <n v="1.6643228677908699"/>
    <n v="0.1077945736232587"/>
    <m/>
    <m/>
    <n v="5.4052000000000003E-2"/>
    <n v="5.4999999999999997E-3"/>
    <n v="0.8562264228951123"/>
    <n v="2.7256541128827738"/>
    <n v="6.3670866486606608"/>
  </r>
  <r>
    <x v="0"/>
    <s v="MONTALVO_10Lf-30_102769"/>
    <s v="M12"/>
    <s v="MONTALVO_10Lf-30_102769_M12"/>
    <x v="3"/>
    <x v="0"/>
    <x v="0"/>
    <x v="0"/>
    <n v="0.44"/>
    <n v="1.4146704906191629"/>
    <m/>
    <m/>
    <x v="5672"/>
    <s v="10Lf-301,85467049061916"/>
    <s v="Piscicultura cachamaGulupa"/>
    <n v="692.41069863013695"/>
    <n v="175.97246463746629"/>
    <m/>
    <m/>
    <n v="868.38316326760321"/>
    <n v="28918984.186535481"/>
    <n v="16100394.26454645"/>
    <m/>
    <m/>
    <n v="45019378.451081932"/>
    <n v="0.6053764469584324"/>
    <n v="1.004932794956646"/>
    <m/>
    <m/>
    <n v="4.8842000000000003E-2"/>
    <n v="5.4999999999999997E-3"/>
    <n v="0.58261900228874242"/>
    <n v="1.8546704906191629"/>
    <n v="4.3463019835270691"/>
  </r>
  <r>
    <x v="0"/>
    <s v="MONTALVO_10Lf-30_102821"/>
    <s v="M1"/>
    <s v="MONTALVO_10Lf-30_102821_M1"/>
    <x v="0"/>
    <x v="0"/>
    <x v="0"/>
    <x v="0"/>
    <n v="0.58499460813168513"/>
    <n v="2.339978432526741"/>
    <m/>
    <m/>
    <x v="5673"/>
    <s v="10Lf-302,92497304065843"/>
    <s v="FríjolGulupa"/>
    <n v="26.24498537390787"/>
    <n v="291.07256757015142"/>
    <m/>
    <m/>
    <n v="317.31755294405929"/>
    <n v="3629241.485336293"/>
    <n v="26631343.188424591"/>
    <m/>
    <m/>
    <n v="30260584.673760884"/>
    <n v="0.1156772681783273"/>
    <n v="1.662239427435976"/>
    <m/>
    <m/>
    <n v="5.4052000000000003E-2"/>
    <n v="5.4999999999999997E-3"/>
    <n v="0.91883969863615467"/>
    <n v="1.0427528889947291"/>
    <n v="4.9461176282893087"/>
  </r>
  <r>
    <x v="0"/>
    <s v="MONTALVO_10Lf-30_102821"/>
    <s v="M2"/>
    <s v="MONTALVO_10Lf-30_102821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MONTALVO_10Lf-30_102821"/>
    <s v="M3"/>
    <s v="MONTALVO_10Lf-30_102821_M3"/>
    <x v="1"/>
    <x v="1"/>
    <x v="0"/>
    <x v="0"/>
    <n v="2.490986425250663"/>
    <m/>
    <m/>
    <m/>
    <x v="5674"/>
    <s v="10Lf-302,49098642525066"/>
    <s v="Gulupa"/>
    <n v="309.85662282244891"/>
    <m/>
    <m/>
    <m/>
    <n v="309.85662282244891"/>
    <n v="28349968.29305147"/>
    <m/>
    <m/>
    <m/>
    <n v="28349968.29305147"/>
    <n v="1.769510262019107"/>
    <m/>
    <m/>
    <m/>
    <n v="2.7026000000000001E-2"/>
    <n v="5.4999999999999997E-3"/>
    <n v="0.7825088246860723"/>
    <n v="0.88803666060186148"/>
    <n v="4.1940579105385973"/>
  </r>
  <r>
    <x v="0"/>
    <s v="MONTALVO_10Lf-30_102821"/>
    <s v="M4"/>
    <s v="MONTALVO_10Lf-30_102821_M4"/>
    <x v="2"/>
    <x v="1"/>
    <x v="0"/>
    <x v="0"/>
    <n v="2.2713916630531652"/>
    <m/>
    <m/>
    <m/>
    <x v="5675"/>
    <s v="10Lf-302,27139166305317"/>
    <s v="Granadilla"/>
    <n v="225.88473863685749"/>
    <m/>
    <m/>
    <m/>
    <n v="225.88473863685749"/>
    <n v="23585990.369316708"/>
    <m/>
    <m/>
    <m/>
    <n v="23585990.369316708"/>
    <n v="1.7336797562928259"/>
    <m/>
    <m/>
    <m/>
    <n v="2.7026000000000001E-2"/>
    <n v="5.4999999999999997E-3"/>
    <n v="0.7135261768753397"/>
    <n v="0.80975112787845316"/>
    <n v="3.8271949678069581"/>
  </r>
  <r>
    <x v="0"/>
    <s v="MONTALVO_10Lf-30_102821"/>
    <s v="M5"/>
    <s v="MONTALVO_10Lf-30_102821_M5"/>
    <x v="2"/>
    <x v="2"/>
    <x v="1"/>
    <x v="0"/>
    <n v="1.986518935106836"/>
    <n v="0.2483148668883545"/>
    <n v="0.24831486688835461"/>
    <m/>
    <x v="5676"/>
    <s v="10Lf-302,48314866888354"/>
    <s v="GranadillaFríjolGulupa"/>
    <n v="197.5547932806133"/>
    <n v="11.1403078917639"/>
    <n v="30.888167543060359"/>
    <m/>
    <n v="239.58326871543755"/>
    <n v="20627889.60355467"/>
    <n v="1540517.816420818"/>
    <n v="2826076.6624891399"/>
    <m/>
    <n v="24994484.082464628"/>
    <n v="1.516245621267164"/>
    <n v="4.910196615563308E-2"/>
    <n v="0.17639425920461871"/>
    <m/>
    <n v="8.1077999999999997E-2"/>
    <n v="5.4999999999999997E-3"/>
    <n v="0.78004670226708228"/>
    <n v="0.88524250045698383"/>
    <n v="4.2350158716076116"/>
  </r>
  <r>
    <x v="0"/>
    <s v="MONTALVO_10Lf-30_102821"/>
    <s v="M6"/>
    <s v="MONTALVO_10Lf-30_102821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MONTALVO_10Lf-30_102821"/>
    <s v="M9"/>
    <s v="MONTALVO_10Lf-30_102821_M9"/>
    <x v="2"/>
    <x v="0"/>
    <x v="0"/>
    <x v="0"/>
    <n v="1.849726127115934"/>
    <n v="0.4624315317789835"/>
    <m/>
    <m/>
    <x v="5677"/>
    <s v="10Lf-302,31215765889492"/>
    <s v="GranadillaGulupa"/>
    <n v="183.95105941866339"/>
    <n v="57.522382005445508"/>
    <m/>
    <m/>
    <n v="241.4734414241089"/>
    <n v="19207441.556506559"/>
    <n v="5262942.8770661317"/>
    <m/>
    <m/>
    <n v="24470384.433572691"/>
    <n v="1.411836097415387"/>
    <n v="0.32849530317363512"/>
    <m/>
    <m/>
    <n v="5.4052000000000003E-2"/>
    <n v="5.4999999999999997E-3"/>
    <n v="0.72633224886751324"/>
    <n v="0.82428420539603797"/>
    <n v="3.9223261131584679"/>
  </r>
  <r>
    <x v="0"/>
    <s v="MONTALVO_10Lf-30_102821"/>
    <s v="M10"/>
    <s v="MONTALVO_10Lf-30_102821_M10"/>
    <x v="2"/>
    <x v="2"/>
    <x v="0"/>
    <x v="0"/>
    <n v="2.1451599634681551"/>
    <n v="0.53628999086703877"/>
    <m/>
    <m/>
    <x v="5678"/>
    <s v="10Lf-302,68144995433519"/>
    <s v="GranadillaFríjol"/>
    <n v="213.33128300335471"/>
    <n v="24.05991913571669"/>
    <m/>
    <m/>
    <n v="237.3912021390714"/>
    <n v="22275208.217940629"/>
    <n v="3327083.4567882912"/>
    <m/>
    <m/>
    <n v="25602291.674728919"/>
    <n v="1.6373311847396479"/>
    <n v="0.10604638099658251"/>
    <m/>
    <m/>
    <n v="5.4052000000000003E-2"/>
    <n v="5.4999999999999997E-3"/>
    <n v="0.84234029979116032"/>
    <n v="0.95593690872049653"/>
    <n v="4.5392791628468503"/>
  </r>
  <r>
    <x v="0"/>
    <s v="MONTALVO_10Lf-30_102821"/>
    <s v="M12"/>
    <s v="MONTALVO_10Lf-30_102821_M12"/>
    <x v="3"/>
    <x v="0"/>
    <x v="0"/>
    <x v="0"/>
    <n v="0.44"/>
    <n v="1.413961293805196"/>
    <m/>
    <m/>
    <x v="5679"/>
    <s v="10Lf-301,8539612938052"/>
    <s v="Piscicultura cachamaGulupa"/>
    <n v="692.41069863013695"/>
    <n v="175.8842468425137"/>
    <m/>
    <m/>
    <n v="868.29494547265062"/>
    <n v="28916502.477015492"/>
    <n v="16092322.880862581"/>
    <m/>
    <m/>
    <n v="45008825.357878074"/>
    <n v="0.6053764469584324"/>
    <n v="1.0044290061654331"/>
    <m/>
    <m/>
    <n v="4.8842000000000003E-2"/>
    <n v="5.4999999999999997E-3"/>
    <n v="0.58239621794927621"/>
    <n v="0.66093720124155231"/>
    <n v="3.1516367129960252"/>
  </r>
  <r>
    <x v="1"/>
    <s v="MONTALVO_10Qf-30_102851"/>
    <s v="O1"/>
    <s v="MONTALVO_10Qf-30_102851_O1"/>
    <x v="4"/>
    <x v="3"/>
    <x v="2"/>
    <x v="0"/>
    <n v="2.965271844807194"/>
    <n v="0.37065898060089941"/>
    <n v="0.37065898060089919"/>
    <m/>
    <x v="5680"/>
    <s v="10Qf-303,70658980600899"/>
    <s v="CaféPlátanoFríjol"/>
    <n v="350.63853454706577"/>
    <n v="18.422582202819971"/>
    <n v="16.62910972059489"/>
    <m/>
    <n v="385.69022647048064"/>
    <n v="32826233.154632069"/>
    <n v="1559797.6831685"/>
    <n v="2289734.444833376"/>
    <m/>
    <n v="36675765.282633945"/>
    <n v="1.424397055749655"/>
    <n v="6.3522135463016438E-2"/>
    <n v="7.3294382043302297E-2"/>
    <m/>
    <n v="8.3624000000000004E-2"/>
    <n v="5.4999999999999997E-3"/>
    <n v="1.1643737610499449"/>
    <n v="0.58749448425242545"/>
    <n v="5.5475820513113643"/>
  </r>
  <r>
    <x v="1"/>
    <s v="MONTALVO_10Qf-30_102851"/>
    <s v="O2"/>
    <s v="MONTALVO_10Qf-30_102851_O2"/>
    <x v="4"/>
    <x v="3"/>
    <x v="3"/>
    <x v="0"/>
    <n v="2.159775193443263"/>
    <n v="0.2918556880052211"/>
    <n v="0.46692599860372741"/>
    <m/>
    <x v="5681"/>
    <s v="10Qf-302,91855688005221"/>
    <s v="CaféPlátanoAguacate"/>
    <n v="255.38987600959459"/>
    <n v="14.50588191582513"/>
    <n v="44.734191581061602"/>
    <m/>
    <n v="314.62994950648135"/>
    <n v="23909202.18182186"/>
    <n v="1228179.6740283491"/>
    <n v="24862618.144173551"/>
    <m/>
    <n v="50000000.00002376"/>
    <n v="1.0374689362828911"/>
    <n v="5.0017124956919318E-2"/>
    <n v="0.25743540971735451"/>
    <m/>
    <n v="8.3624000000000004E-2"/>
    <n v="5.4999999999999997E-3"/>
    <n v="0.91682415080174173"/>
    <n v="0.4625912654882755"/>
    <n v="4.3870962963422286"/>
  </r>
  <r>
    <x v="1"/>
    <s v="MONTALVO_10Qf-30_102851"/>
    <s v="O3"/>
    <s v="MONTALVO_10Qf-30_102851_O3"/>
    <x v="4"/>
    <x v="2"/>
    <x v="3"/>
    <x v="0"/>
    <n v="2.2357089085549089"/>
    <n v="0.29726957110849789"/>
    <n v="0.43971723142157249"/>
    <m/>
    <x v="5682"/>
    <s v="10Qf-302,97269571108498"/>
    <s v="CaféFríjolAguacate"/>
    <n v="264.36891334004662"/>
    <n v="13.336593940185789"/>
    <n v="42.127435462424479"/>
    <m/>
    <n v="319.83294274265688"/>
    <n v="24749805.663393859"/>
    <n v="1836373.626411255"/>
    <n v="23413820.710219231"/>
    <m/>
    <n v="50000000.000024348"/>
    <n v="1.0739444319196809"/>
    <n v="5.8782305717650828E-2"/>
    <n v="0.24243410298269399"/>
    <m/>
    <n v="8.3624000000000004E-2"/>
    <n v="5.4999999999999997E-3"/>
    <n v="0.93383111342983649"/>
    <n v="0.47117227020696928"/>
    <n v="4.4668230947217857"/>
  </r>
  <r>
    <x v="1"/>
    <s v="MONTALVO_10Qf-30_102851"/>
    <s v="O4"/>
    <s v="MONTALV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MONTALVO_10Qf-30_102851"/>
    <s v="O5"/>
    <s v="MONTALVO_10Qf-30_102851_O5"/>
    <x v="4"/>
    <x v="3"/>
    <x v="2"/>
    <x v="1"/>
    <n v="2.0925737375722182"/>
    <n v="0.31684225825394657"/>
    <n v="0.31684225825394652"/>
    <n v="0.44216432845935449"/>
    <x v="5683"/>
    <s v="10Qf-303,16842258253947"/>
    <s v="CaféPlátanoFríjolAguacate"/>
    <n v="247.44341401916461"/>
    <n v="15.747770466933289"/>
    <n v="14.21469585893842"/>
    <n v="42.361881408961906"/>
    <n v="319.76776175399817"/>
    <n v="23165266.794374421"/>
    <n v="1333327.5226548831"/>
    <n v="1957283.2988606491"/>
    <n v="23544122.384133399"/>
    <n v="50000000.00002335"/>
    <n v="1.0051880659632151"/>
    <n v="5.4299228947823852E-2"/>
    <n v="6.2652623406775396E-2"/>
    <n v="0.24378328771522839"/>
    <n v="0.11065"/>
    <n v="5.4999999999999997E-3"/>
    <n v="0.99531599451501529"/>
    <n v="0.50219497933250523"/>
    <n v="4.7820835563869863"/>
  </r>
  <r>
    <x v="1"/>
    <s v="MONTALVO_10Qf-30_102851"/>
    <s v="O6"/>
    <s v="MONTALVO_10Qf-30_102851_O6"/>
    <x v="4"/>
    <x v="3"/>
    <x v="4"/>
    <x v="0"/>
    <n v="2.9160900047310601"/>
    <n v="0.36451125059138229"/>
    <n v="0.36451125059138262"/>
    <m/>
    <x v="5684"/>
    <s v="10Qf-303,64511250591383"/>
    <s v="CaféPlátanoCaña panelera"/>
    <n v="344.82286258403019"/>
    <n v="18.117026240632129"/>
    <n v="18.383453097112021"/>
    <m/>
    <n v="381.32334192177433"/>
    <n v="32281779.008837551"/>
    <n v="1533926.9622971369"/>
    <n v="3670029.9480104088"/>
    <m/>
    <n v="37485735.919145092"/>
    <n v="1.40077208243617"/>
    <n v="6.2468560724798852E-2"/>
    <n v="8.2844571948338441E-2"/>
    <m/>
    <n v="7.9644000000000006E-2"/>
    <n v="5.4999999999999997E-3"/>
    <n v="1.1450615201823531"/>
    <n v="0.57775033218734118"/>
    <n v="5.4530683582835193"/>
  </r>
  <r>
    <x v="1"/>
    <s v="MONTALVO_10Qf-30_102851"/>
    <s v="O7"/>
    <s v="MONTALVO_10Qf-30_102851_O7"/>
    <x v="4"/>
    <x v="2"/>
    <x v="4"/>
    <x v="0"/>
    <n v="2.9405048505732392"/>
    <n v="0.3675631063216549"/>
    <n v="0.36756310632165479"/>
    <m/>
    <x v="5685"/>
    <s v="10Qf-303,67563106321655"/>
    <s v="CaféFríjolCaña panelera"/>
    <n v="347.70987808053047"/>
    <n v="16.490217542703331"/>
    <n v="18.53736781602835"/>
    <m/>
    <n v="382.73746343926211"/>
    <n v="32552056.900374979"/>
    <n v="2270609.7767555448"/>
    <n v="3700757.1255911691"/>
    <m/>
    <n v="38523423.802721687"/>
    <n v="1.412499990147257"/>
    <n v="7.2682201564596219E-2"/>
    <n v="8.3538184782543976E-2"/>
    <m/>
    <n v="7.9644000000000006E-2"/>
    <n v="5.4999999999999997E-3"/>
    <n v="1.154648501533994"/>
    <n v="0.58258752351982301"/>
    <n v="5.498011088270367"/>
  </r>
  <r>
    <x v="1"/>
    <s v="MONTALVO_10Qf-30_102851"/>
    <s v="O8"/>
    <s v="MONTALVO_10Qf-30_102851_O8"/>
    <x v="5"/>
    <x v="2"/>
    <x v="4"/>
    <x v="0"/>
    <n v="3.746336390806531"/>
    <n v="0.74338481753228636"/>
    <n v="2.9441269669840482"/>
    <m/>
    <x v="5686"/>
    <s v="10Qf-307,43384817532286"/>
    <s v="PlátanoFríjolCaña panelera"/>
    <n v="186.20131638834411"/>
    <n v="33.350946132016659"/>
    <n v="148.4816172935252"/>
    <m/>
    <n v="368.03387981388596"/>
    <n v="15765237.397665501"/>
    <n v="4592236.8310363851"/>
    <n v="29642525.77127986"/>
    <m/>
    <n v="49999999.999981746"/>
    <n v="0.64203297413985039"/>
    <n v="0.14699746579206391"/>
    <n v="0.6691286975248153"/>
    <m/>
    <n v="7.7098E-2"/>
    <n v="5.4999999999999997E-3"/>
    <n v="2.3352402644993289"/>
    <n v="1.1782649357886741"/>
    <n v="11.029951375610869"/>
  </r>
  <r>
    <x v="1"/>
    <s v="MONTALVO_10Qf-30_102851"/>
    <s v="O9"/>
    <s v="MONTALVO_10Qf-30_102851_O9"/>
    <x v="4"/>
    <x v="3"/>
    <x v="2"/>
    <x v="2"/>
    <n v="2.7555969432354721"/>
    <n v="0.3936567061764959"/>
    <n v="0.39365670617649601"/>
    <n v="0.39365670617649601"/>
    <x v="5687"/>
    <s v="10Qf-303,93656706176496"/>
    <s v="CaféPlátanoFríjolCaña panelera"/>
    <n v="325.84482116555643"/>
    <n v="19.565620715491288"/>
    <n v="17.660871318009161"/>
    <n v="19.853350431895581"/>
    <n v="382.92466363095247"/>
    <n v="30505084.347408481"/>
    <n v="1656576.12628839"/>
    <n v="2431802.1867720741"/>
    <n v="3963476.8434690102"/>
    <n v="38556939.503937952"/>
    <n v="1.3236776856229739"/>
    <n v="6.7463398769212396E-2"/>
    <n v="7.7841969374741499E-2"/>
    <n v="8.9468627552303157E-2"/>
    <n v="0.10667"/>
    <n v="5.4999999999999997E-3"/>
    <n v="1.2366179251617671"/>
    <n v="0.6239458792897461"/>
    <n v="5.9093008662164728"/>
  </r>
  <r>
    <x v="1"/>
    <s v="MONTALVO_10Qf-30_102851"/>
    <s v="O10"/>
    <s v="MONTALVO_10Qf-30_102851_O10"/>
    <x v="4"/>
    <x v="4"/>
    <x v="4"/>
    <x v="0"/>
    <n v="2.2377890018619229"/>
    <n v="0.41797581707601589"/>
    <n v="0.29508497988199323"/>
    <m/>
    <x v="5688"/>
    <s v="10Qf-302,95084979881993"/>
    <s v="CaféAguacateCaña panelera"/>
    <n v="264.61488096361199"/>
    <n v="40.044483137032998"/>
    <n v="14.882067092639449"/>
    <m/>
    <n v="319.54143119328444"/>
    <n v="24772832.768985879"/>
    <n v="22256145.86580221"/>
    <n v="2971021.3652334572"/>
    <m/>
    <n v="50000000.000021547"/>
    <n v="1.074943624889926"/>
    <n v="0.2304471715918095"/>
    <n v="6.7065663424781333E-2"/>
    <m/>
    <n v="7.9644000000000006E-2"/>
    <n v="5.4999999999999997E-3"/>
    <n v="0.92696852318950762"/>
    <n v="0.46770969311295929"/>
    <n v="4.4306720151223997"/>
  </r>
  <r>
    <x v="1"/>
    <s v="MONTALVO_10Qf-30_102851"/>
    <s v="O11"/>
    <s v="MONTALV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MONTALVO_10Qf-30_102851"/>
    <s v="O12"/>
    <s v="MONTALVO_10Qf-30_102851_O12"/>
    <x v="4"/>
    <x v="3"/>
    <x v="3"/>
    <x v="2"/>
    <n v="2.095910310120622"/>
    <n v="0.31436172310583949"/>
    <n v="0.41898347472609437"/>
    <n v="0.31436172310583949"/>
    <x v="5689"/>
    <s v="10Qf-303,1436172310584"/>
    <s v="CaféPlátanoAguacateCaña panelera"/>
    <n v="247.83795825322241"/>
    <n v="15.62448230971961"/>
    <n v="40.141022525504681"/>
    <n v="15.854254108391959"/>
    <n v="319.45771719683864"/>
    <n v="23202203.410692781"/>
    <n v="1322888.9978125531"/>
    <n v="22309801.064803489"/>
    <n v="3165106.526711585"/>
    <n v="50000000.000020407"/>
    <n v="1.006790820908791"/>
    <n v="5.3874124207495197E-2"/>
    <n v="0.2310027344878112"/>
    <n v="7.1446799914661019E-2"/>
    <n v="0.10667"/>
    <n v="5.4999999999999997E-3"/>
    <n v="0.98752373750525524"/>
    <n v="0.49826333112275573"/>
    <n v="4.7415742996864072"/>
  </r>
  <r>
    <x v="1"/>
    <s v="MONTALVO_10Qf-30_102851"/>
    <s v="O13"/>
    <s v="MONTALV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MONTALVO_10Qf-30_102851"/>
    <s v="O14"/>
    <s v="MONTALVO_10Qf-30_102851_O14"/>
    <x v="4"/>
    <x v="2"/>
    <x v="3"/>
    <x v="2"/>
    <n v="2.1765388400100072"/>
    <n v="0.32065176519681138"/>
    <n v="0.38867528156448422"/>
    <n v="0.32065176519681138"/>
    <x v="5690"/>
    <s v="10Qf-303,20651765196811"/>
    <s v="CaféFríjolAguacateCaña panelera"/>
    <n v="257.37214973472419"/>
    <n v="14.38560419314785"/>
    <n v="37.237323602288477"/>
    <n v="16.1714807881464"/>
    <n v="325.16655831830695"/>
    <n v="24094779.55871075"/>
    <n v="1980816.410754414"/>
    <n v="20695967.105096139"/>
    <n v="3228436.925459662"/>
    <n v="50000000.000020958"/>
    <n v="1.045521516303543"/>
    <n v="6.3405918138267667E-2"/>
    <n v="0.2142925873816664"/>
    <n v="7.2876374018939469E-2"/>
    <n v="0.10667"/>
    <n v="5.4999999999999997E-3"/>
    <n v="1.007283032031868"/>
    <n v="0.50823304783694612"/>
    <n v="4.8342037318369284"/>
  </r>
  <r>
    <x v="1"/>
    <s v="MONTALVO_10Qf-30_102851"/>
    <s v="O15"/>
    <s v="MONTALV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MONTALVO_10Qf-30_102851"/>
    <s v="O16"/>
    <s v="MONTALVO_10Qf-30_102851_O16"/>
    <x v="4"/>
    <x v="3"/>
    <x v="1"/>
    <x v="0"/>
    <n v="0.27412929689231452"/>
    <n v="0.27412929689231452"/>
    <n v="2.1930343751385162"/>
    <m/>
    <x v="5691"/>
    <s v="10Qf-302,74129296892314"/>
    <s v="CaféPlátanoGulupa"/>
    <n v="32.415339965226202"/>
    <n v="13.62484054214131"/>
    <n v="272.79402983722832"/>
    <m/>
    <n v="318.83421034459582"/>
    <n v="3034673.610131545"/>
    <n v="1153583.9263574679"/>
    <n v="24958969.816341959"/>
    <m/>
    <n v="29147227.352830973"/>
    <n v="0.1316806632996998"/>
    <n v="4.6979243031816623E-2"/>
    <n v="1.5578554714033681"/>
    <m/>
    <n v="8.3624000000000004E-2"/>
    <n v="5.4999999999999997E-3"/>
    <n v="0.86113915254130202"/>
    <n v="0.43449493557431851"/>
    <n v="4.1260510570387652"/>
  </r>
  <r>
    <x v="1"/>
    <s v="MONTALVO_10Qf-30_102851"/>
    <s v="O17"/>
    <s v="MONTALVO_10Qf-30_102851_O17"/>
    <x v="4"/>
    <x v="2"/>
    <x v="1"/>
    <x v="0"/>
    <n v="0.27585176970453951"/>
    <n v="0.27585176970453962"/>
    <n v="2.2068141576363169"/>
    <m/>
    <x v="5692"/>
    <s v="10Qf-302,7585176970454"/>
    <s v="CaféFríjolGulupa"/>
    <n v="32.619019551545883"/>
    <n v="12.37571348629003"/>
    <n v="274.50811258963301"/>
    <m/>
    <n v="319.5028456274689"/>
    <n v="3053741.7755800611"/>
    <n v="1704065.817417284"/>
    <n v="25115797.807429269"/>
    <m/>
    <n v="29873605.400426615"/>
    <n v="0.1325080698009414"/>
    <n v="5.4547133765026387E-2"/>
    <n v="1.567644150414655"/>
    <m/>
    <n v="8.3624000000000004E-2"/>
    <n v="5.4999999999999997E-3"/>
    <n v="0.86655006189907724"/>
    <n v="0.43722505498169528"/>
    <n v="4.1514168139261676"/>
  </r>
  <r>
    <x v="1"/>
    <s v="MONTALVO_10Qf-30_102851"/>
    <s v="O18"/>
    <s v="MONTALVO_10Qf-30_102851_O18"/>
    <x v="5"/>
    <x v="2"/>
    <x v="1"/>
    <x v="0"/>
    <n v="0.29029274018060208"/>
    <n v="0.29029274018060208"/>
    <n v="2.3223419214448171"/>
    <m/>
    <x v="5693"/>
    <s v="10Qf-302,90292740180602"/>
    <s v="PlátanoFríjolGulupa"/>
    <n v="14.428199905447061"/>
    <n v="13.0235879344661"/>
    <n v="288.87874198089082"/>
    <m/>
    <n v="316.33052982080397"/>
    <n v="1221602.51679395"/>
    <n v="1793274.4680811809"/>
    <n v="26430621.68914051"/>
    <m/>
    <n v="29445498.674015641"/>
    <n v="4.9749272864745203E-2"/>
    <n v="5.7402701989577858E-2"/>
    <n v="1.6497110623556499"/>
    <m/>
    <n v="8.1077999999999997E-2"/>
    <n v="5.4999999999999997E-3"/>
    <n v="0.91191436705948303"/>
    <n v="0.46011399318625429"/>
    <n v="4.3615337620517582"/>
  </r>
  <r>
    <x v="1"/>
    <s v="MONTALVO_10Qf-30_102851"/>
    <s v="O19"/>
    <s v="MONTALVO_10Qf-30_102851_O19"/>
    <x v="4"/>
    <x v="3"/>
    <x v="2"/>
    <x v="3"/>
    <n v="0.2983795684338888"/>
    <n v="0.29837956843388869"/>
    <n v="0.29837956843388869"/>
    <n v="2.0886569790372218"/>
    <x v="5694"/>
    <s v="10Qf-302,98379568433889"/>
    <s v="CaféPlátanoFríjolGulupa"/>
    <n v="35.28289482047385"/>
    <n v="14.83013339702128"/>
    <n v="13.386392456556729"/>
    <n v="259.81040731439839"/>
    <n v="323.30982798845025"/>
    <n v="3303129.626763172"/>
    <n v="1255633.3015147441"/>
    <n v="1843230.6007262981"/>
    <n v="23771048.50132107"/>
    <n v="30173042.030325286"/>
    <n v="0.14332951615123121"/>
    <n v="5.1135162932587727E-2"/>
    <n v="5.9001797412961562E-2"/>
    <n v="1.483709393507546"/>
    <n v="0.11065"/>
    <n v="5.4999999999999997E-3"/>
    <n v="0.93731801602268749"/>
    <n v="0.47293161596771383"/>
    <n v="4.5101953163292894"/>
  </r>
  <r>
    <x v="1"/>
    <s v="MONTALVO_10Qf-30_102851"/>
    <s v="O20"/>
    <s v="MONTALVO_10Qf-30_102851_O20"/>
    <x v="4"/>
    <x v="4"/>
    <x v="1"/>
    <x v="0"/>
    <n v="0.2190094046320013"/>
    <n v="0.60054229866501152"/>
    <n v="1.3705423430229999"/>
    <m/>
    <x v="5695"/>
    <s v="10Qf-302,19009404632001"/>
    <s v="CaféAguacateGulupa"/>
    <n v="25.897503065923281"/>
    <n v="57.535400301861202"/>
    <n v="170.48331437676919"/>
    <m/>
    <n v="253.91621774455368"/>
    <n v="2424483.8772867001"/>
    <n v="31977345.223400481"/>
    <n v="15598170.89933625"/>
    <m/>
    <n v="50000000.000023432"/>
    <n v="0.1052032890966161"/>
    <n v="0.33110354354167448"/>
    <n v="0.97358569116524518"/>
    <m/>
    <n v="8.3624000000000004E-2"/>
    <n v="5.4999999999999997E-3"/>
    <n v="0.687987658529847"/>
    <n v="0.34712990634172203"/>
    <n v="3.314335611191582"/>
  </r>
  <r>
    <x v="1"/>
    <s v="MONTALVO_10Qf-30_102851"/>
    <s v="O21"/>
    <s v="MONTALVO_10Qf-30_102851_O21"/>
    <x v="5"/>
    <x v="4"/>
    <x v="1"/>
    <x v="0"/>
    <n v="0.2288925158604716"/>
    <n v="0.6112655725234859"/>
    <n v="1.448767070220758"/>
    <m/>
    <x v="5696"/>
    <s v="10Qf-302,28892515860472"/>
    <s v="PlátanoAguacateGulupa"/>
    <n v="11.37647112236076"/>
    <n v="58.562751506539563"/>
    <n v="180.21377679318539"/>
    <m/>
    <n v="250.15299942208571"/>
    <n v="963219.65639406536"/>
    <n v="32548332.19777308"/>
    <n v="16488448.14585552"/>
    <m/>
    <n v="50000000.000022665"/>
    <n v="3.9226734437644531E-2"/>
    <n v="0.33701572321794598"/>
    <n v="1.0291538211706699"/>
    <m/>
    <n v="8.1077999999999997E-2"/>
    <n v="5.4999999999999997E-3"/>
    <n v="0.71903408123708357"/>
    <n v="0.36279463763884751"/>
    <n v="3.4573318774806472"/>
  </r>
  <r>
    <x v="1"/>
    <s v="MONTALVO_10Qf-30_102851"/>
    <s v="O22"/>
    <s v="MONTALVO_10Qf-30_102851_O22"/>
    <x v="4"/>
    <x v="3"/>
    <x v="3"/>
    <x v="3"/>
    <n v="0.23576571132691251"/>
    <n v="0.23576571132691251"/>
    <n v="0.59550915379012592"/>
    <n v="1.2906165368251741"/>
    <x v="5697"/>
    <s v="10Qf-302,35765711326912"/>
    <s v="CaféPlátanoAguacateGulupa"/>
    <n v="27.878908863241289"/>
    <n v="11.71808434395675"/>
    <n v="57.053196124407691"/>
    <n v="160.54125281682789"/>
    <n v="257.19144214843362"/>
    <n v="2609980.0001264731"/>
    <n v="992143.26252695487"/>
    <n v="31709343.100017361"/>
    <n v="14688533.637352001"/>
    <n v="50000000.000022784"/>
    <n v="0.1132523433387312"/>
    <n v="4.0404636704507862E-2"/>
    <n v="0.32832856481505063"/>
    <n v="0.91680917370470838"/>
    <n v="0.11065"/>
    <n v="5.4999999999999997E-3"/>
    <n v="0.74062527118401811"/>
    <n v="0.37368865245315619"/>
    <n v="3.588121036906299"/>
  </r>
  <r>
    <x v="1"/>
    <s v="MONTALVO_10Qf-30_102851"/>
    <s v="O23"/>
    <s v="MONTALVO_10Qf-30_102851_O23"/>
    <x v="0"/>
    <x v="4"/>
    <x v="1"/>
    <x v="0"/>
    <n v="0.23138344196441929"/>
    <n v="0.59403725839488208"/>
    <n v="1.4884137192848921"/>
    <m/>
    <x v="5698"/>
    <s v="10Qf-302,31383441964419"/>
    <s v="FríjolAguacateGulupa"/>
    <n v="10.38070260085826"/>
    <n v="56.912180094469292"/>
    <n v="185.1454683755685"/>
    <m/>
    <n v="252.43835107089603"/>
    <n v="1429364.091411279"/>
    <n v="31630968.425508879"/>
    <n v="16939667.48310294"/>
    <m/>
    <n v="50000000.000023097"/>
    <n v="4.57539336193633E-2"/>
    <n v="0.32751704865345582"/>
    <n v="1.057317424015914"/>
    <m/>
    <n v="8.1077999999999997E-2"/>
    <n v="5.4999999999999997E-3"/>
    <n v="0.72685897999294025"/>
    <n v="0.36674275551360458"/>
    <n v="3.494014155150738"/>
  </r>
  <r>
    <x v="1"/>
    <s v="MONTALVO_10Qf-30_102851"/>
    <s v="O24"/>
    <s v="MONTALVO_10Qf-30_102851_O24"/>
    <x v="4"/>
    <x v="2"/>
    <x v="3"/>
    <x v="3"/>
    <n v="0.2384093426433718"/>
    <n v="0.2384093426433718"/>
    <n v="0.57758103010566575"/>
    <n v="1.329693711041309"/>
    <x v="5699"/>
    <s v="10Qf-302,38409342643372"/>
    <s v="CaféFríjolAguacateGulupa"/>
    <n v="28.19151393259077"/>
    <n v="10.69591005404582"/>
    <n v="55.335578938841088"/>
    <n v="165.4021067778597"/>
    <n v="259.62510970333739"/>
    <n v="2639245.5995422401"/>
    <n v="1472766.376618278"/>
    <n v="30754716.254347671"/>
    <n v="15133271.769515039"/>
    <n v="50000000.000023223"/>
    <n v="0.11452223725090201"/>
    <n v="4.7143240436445161E-2"/>
    <n v="0.31844405660609693"/>
    <n v="0.94456824139179996"/>
    <n v="0.11065"/>
    <n v="5.4999999999999997E-3"/>
    <n v="0.74892987217813145"/>
    <n v="0.37787880808974439"/>
    <n v="3.6270521067015942"/>
  </r>
  <r>
    <x v="1"/>
    <s v="MONTALVO_10Qf-30_102851"/>
    <s v="O25"/>
    <s v="MONTALVO_10Qf-30_102851_O25"/>
    <x v="5"/>
    <x v="2"/>
    <x v="3"/>
    <x v="3"/>
    <n v="0.25016790389571048"/>
    <n v="0.25016790389571048"/>
    <n v="0.58816855401478396"/>
    <n v="1.4131746771508999"/>
    <x v="5700"/>
    <s v="10Qf-302,5016790389571"/>
    <s v="PlátanoFríjolAguacateGulupa"/>
    <n v="12.43390559849478"/>
    <n v="11.223441870230291"/>
    <n v="56.349924518945578"/>
    <n v="175.78639870593409"/>
    <n v="255.79367069360472"/>
    <n v="1052750.202536715"/>
    <n v="1545404.5268595461"/>
    <n v="31318474.890259732"/>
    <n v="16083370.380366391"/>
    <n v="50000000.000022389"/>
    <n v="4.2872830044478998E-2"/>
    <n v="4.9468387069372573E-2"/>
    <n v="0.32428139178037863"/>
    <n v="1.003870221007898"/>
    <n v="0.10810400000000001"/>
    <n v="5.4999999999999997E-3"/>
    <n v="0.78586776092893362"/>
    <n v="0.39651612767470118"/>
    <n v="3.7976669275607402"/>
  </r>
  <r>
    <x v="1"/>
    <s v="MONTALVO_10Qf-30_102851"/>
    <s v="O26"/>
    <s v="MONTALVO_10Qf-30_102851_O26"/>
    <x v="4"/>
    <x v="5"/>
    <x v="1"/>
    <x v="0"/>
    <n v="0.27243226164040701"/>
    <n v="0.27243226164040701"/>
    <n v="2.1794580931232561"/>
    <m/>
    <x v="5701"/>
    <s v="10Qf-302,72432261640407"/>
    <s v="CaféCaña paneleraGulupa"/>
    <n v="32.214668328713138"/>
    <n v="13.739618999087689"/>
    <n v="271.10526074033908"/>
    <m/>
    <n v="317.05954806813992"/>
    <n v="3015887.0442562089"/>
    <n v="2742945.6769917822"/>
    <n v="24804457.868477199"/>
    <m/>
    <n v="30563290.589725189"/>
    <n v="0.1308654759769747"/>
    <n v="6.1917249642913563E-2"/>
    <n v="1.5482113520687359"/>
    <m/>
    <n v="7.9644000000000006E-2"/>
    <n v="5.4999999999999997E-3"/>
    <n v="0.85580815174996949"/>
    <n v="0.431805134700045"/>
    <n v="4.0970799028540839"/>
  </r>
  <r>
    <x v="1"/>
    <s v="MONTALVO_10Qf-30_102851"/>
    <s v="O27"/>
    <s v="MONTALVO_10Qf-30_102851_O27"/>
    <x v="5"/>
    <x v="5"/>
    <x v="1"/>
    <x v="0"/>
    <n v="0.28650829088565788"/>
    <n v="0.2865082908856581"/>
    <n v="2.2920663270852639"/>
    <m/>
    <x v="5702"/>
    <s v="10Qf-302,86508290885658"/>
    <s v="PlátanoCaña paneleraGulupa"/>
    <n v="14.24010429228942"/>
    <n v="14.449517590705449"/>
    <n v="285.11272650722191"/>
    <m/>
    <n v="313.80234839021676"/>
    <n v="1205676.8936436551"/>
    <n v="2884668.1856806902"/>
    <n v="26086054.520308901"/>
    <m/>
    <n v="30176399.599633247"/>
    <n v="4.9100708245113867E-2"/>
    <n v="6.5116389904464361E-2"/>
    <n v="1.6282043313815679"/>
    <m/>
    <n v="7.7098E-2"/>
    <n v="5.4999999999999997E-3"/>
    <n v="0.90002604466698855"/>
    <n v="0.454115641053768"/>
    <n v="4.3018225945773363"/>
  </r>
  <r>
    <x v="1"/>
    <s v="MONTALVO_10Qf-30_102851"/>
    <s v="O28"/>
    <s v="MONTALVO_10Qf-30_102851_O28"/>
    <x v="4"/>
    <x v="3"/>
    <x v="4"/>
    <x v="3"/>
    <n v="0.29438278321614619"/>
    <n v="0.29438278321614608"/>
    <n v="0.29438278321614619"/>
    <n v="2.0606794825130228"/>
    <x v="5703"/>
    <s v="10Qf-302,94382783216146"/>
    <s v="CaféPlátanoCaña paneleraGulupa"/>
    <n v="34.810281520582713"/>
    <n v="14.631484212529619"/>
    <n v="14.846653098008"/>
    <n v="256.33025483338162"/>
    <n v="320.61867366450196"/>
    <n v="3258884.3061675699"/>
    <n v="1238814.131741357"/>
    <n v="2963951.3974646409"/>
    <n v="23452636.03173076"/>
    <n v="30914285.867104329"/>
    <n v="0.1414096216543452"/>
    <n v="5.045020898487429E-2"/>
    <n v="6.6906071143030724E-2"/>
    <n v="1.463835151438887"/>
    <n v="0.10667"/>
    <n v="5.4999999999999997E-3"/>
    <n v="0.92476266978894073"/>
    <n v="0.46659671139759162"/>
    <n v="4.4473572133479937"/>
  </r>
  <r>
    <x v="1"/>
    <s v="MONTALVO_10Qf-30_102851"/>
    <s v="O29"/>
    <s v="MONTALVO_10Qf-30_102851_O29"/>
    <x v="0"/>
    <x v="5"/>
    <x v="1"/>
    <x v="0"/>
    <n v="0.2883903753300131"/>
    <n v="0.2883903753300131"/>
    <n v="2.3071230026401048"/>
    <m/>
    <x v="5704"/>
    <s v="10Qf-302,88390375330013"/>
    <s v="FríjolCaña paneleraGulupa"/>
    <n v="12.93824092957831"/>
    <n v="14.544437050808449"/>
    <n v="286.98564343324921"/>
    <m/>
    <n v="314.46832141363598"/>
    <n v="1781522.6677660451"/>
    <n v="2903617.686592557"/>
    <n v="26257414.85782481"/>
    <m/>
    <n v="30942555.212183412"/>
    <n v="5.7026526951490901E-2"/>
    <n v="6.5544142079219603E-2"/>
    <n v="1.638900070883039"/>
    <m/>
    <n v="7.7098E-2"/>
    <n v="5.4999999999999997E-3"/>
    <n v="0.90593835182203064"/>
    <n v="0.45709874489807067"/>
    <n v="4.3295388500202323"/>
  </r>
  <r>
    <x v="1"/>
    <s v="MONTALVO_10Qf-30_102851"/>
    <s v="O30"/>
    <s v="MONTALVO_10Qf-30_102851_O30"/>
    <x v="4"/>
    <x v="2"/>
    <x v="4"/>
    <x v="3"/>
    <n v="0.29637010388033619"/>
    <n v="0.29637010388033619"/>
    <n v="0.29637010388033619"/>
    <n v="2.0745907271623532"/>
    <x v="5705"/>
    <s v="10Qf-302,96370103880336"/>
    <s v="CaféFríjolCaña paneleraGulupa"/>
    <n v="35.045278931220437"/>
    <n v="13.29624056954054"/>
    <n v="14.946879952898721"/>
    <n v="258.06069031171421"/>
    <n v="321.34908976537389"/>
    <n v="3280884.397521744"/>
    <n v="1830817.195292328"/>
    <n v="2983960.454364927"/>
    <n v="23610960.196297701"/>
    <n v="31706622.2434767"/>
    <n v="0.1423642503869047"/>
    <n v="5.8604444400087607E-2"/>
    <n v="6.7357740959755996E-2"/>
    <n v="1.473717216597862"/>
    <n v="0.10667"/>
    <n v="5.4999999999999997E-3"/>
    <n v="0.93100556192775763"/>
    <n v="0.46974661465033279"/>
    <n v="4.4766232153814522"/>
  </r>
  <r>
    <x v="1"/>
    <s v="MONTALVO_10Qf-30_102851"/>
    <s v="O31"/>
    <s v="MONTALVO_10Qf-30_102851_O31"/>
    <x v="5"/>
    <x v="2"/>
    <x v="4"/>
    <x v="3"/>
    <n v="0.31310442214997047"/>
    <n v="0.31310442214997058"/>
    <n v="0.31310442214997058"/>
    <n v="2.191730955049795"/>
    <x v="5706"/>
    <s v="10Qf-303,13104422149971"/>
    <s v="PlátanoFríjolCaña paneleraGulupa"/>
    <n v="15.561991633854619"/>
    <n v="14.04700293918277"/>
    <n v="15.79084445199954"/>
    <n v="272.63189593608928"/>
    <n v="318.03173496112618"/>
    <n v="1317598.0559477941"/>
    <n v="1934192.931368297"/>
    <n v="3152447.5699462858"/>
    <n v="24944135.565214291"/>
    <n v="31348374.122476667"/>
    <n v="5.3658652720720443E-2"/>
    <n v="6.1913500920181587E-2"/>
    <n v="7.116104588284386E-2"/>
    <n v="1.556929567030974"/>
    <n v="0.10412399999999999"/>
    <n v="5.4999999999999997E-3"/>
    <n v="0.98357410099467213"/>
    <n v="0.49627050910770337"/>
    <n v="4.7205128316020817"/>
  </r>
  <r>
    <x v="1"/>
    <s v="MONTALVO_10Qf-30_102851"/>
    <s v="O32"/>
    <s v="MONTALVO_10Qf-30_102851_O32"/>
    <x v="6"/>
    <x v="5"/>
    <x v="1"/>
    <x v="0"/>
    <n v="0.57722978212362919"/>
    <n v="0.2296356850790745"/>
    <n v="1.4894913835880419"/>
    <m/>
    <x v="5707"/>
    <s v="10Qf-302,29635685079074"/>
    <s v="AguacateCaña paneleraGulupa"/>
    <n v="55.301927365427161"/>
    <n v="11.581252538091491"/>
    <n v="185.27952025884071"/>
    <m/>
    <n v="252.16270016235936"/>
    <n v="30736013.195453111"/>
    <n v="2312054.4016262372"/>
    <n v="16951932.402941581"/>
    <m/>
    <n v="50000000.000020929"/>
    <n v="0.31825039922047621"/>
    <n v="5.2190625127687421E-2"/>
    <n v="1.058082959317153"/>
    <m/>
    <n v="7.7098E-2"/>
    <n v="5.4999999999999997E-3"/>
    <n v="0.72136864422745928"/>
    <n v="0.36397256085033308"/>
    <n v="3.4642960558685378"/>
  </r>
  <r>
    <x v="1"/>
    <s v="MONTALVO_10Qf-30_102851"/>
    <s v="O33"/>
    <s v="MONTALVO_10Qf-30_102851_O33"/>
    <x v="4"/>
    <x v="4"/>
    <x v="4"/>
    <x v="3"/>
    <n v="0.23655425937073449"/>
    <n v="0.56039521741607801"/>
    <n v="0.23655425937073449"/>
    <n v="1.3320388575497979"/>
    <x v="5708"/>
    <s v="10Qf-302,36554259370735"/>
    <s v="CaféAguacateCaña paneleraGulupa"/>
    <n v="27.972153376721529"/>
    <n v="53.689079408655957"/>
    <n v="11.93017808094721"/>
    <n v="165.69382220825241"/>
    <n v="259.28523307457709"/>
    <n v="2618709.4061623681"/>
    <n v="29839615.57527595"/>
    <n v="2381713.0878992449"/>
    <n v="15159961.93068344"/>
    <n v="50000000.000021003"/>
    <n v="0.1136311300303811"/>
    <n v="0.30896881482410199"/>
    <n v="5.3763049366323257E-2"/>
    <n v="0.94623415204094863"/>
    <n v="0.10667"/>
    <n v="5.4999999999999997E-3"/>
    <n v="0.74310238545780471"/>
    <n v="0.37493850110261417"/>
    <n v="3.595753480267764"/>
  </r>
  <r>
    <x v="1"/>
    <s v="MONTALVO_10Qf-30_102851"/>
    <s v="O34"/>
    <s v="MONTALVO_10Qf-30_102851_O34"/>
    <x v="5"/>
    <x v="4"/>
    <x v="4"/>
    <x v="3"/>
    <n v="0.24812610290115339"/>
    <n v="0.57005562733158854"/>
    <n v="0.24812610290115339"/>
    <n v="1.4149531958776389"/>
    <x v="5709"/>
    <s v="10Qf-302,48126102901153"/>
    <s v="PlátanoAguacateCaña paneleraGulupa"/>
    <n v="12.332423512176391"/>
    <n v="54.61460214503029"/>
    <n v="12.513782681473099"/>
    <n v="176.00763066477069"/>
    <n v="255.46843900345047"/>
    <n v="1044157.947586793"/>
    <n v="30354007.756400488"/>
    <n v="2498222.557062204"/>
    <n v="16103611.738970559"/>
    <n v="50000000.000020042"/>
    <n v="4.2522913905513438E-2"/>
    <n v="0.31429499411605383"/>
    <n v="5.639304891332042E-2"/>
    <n v="1.005133618955897"/>
    <n v="0.10412399999999999"/>
    <n v="5.4999999999999997E-3"/>
    <n v="0.77945372639105781"/>
    <n v="0.39327987309832813"/>
    <n v="3.7636186285009199"/>
  </r>
  <r>
    <x v="1"/>
    <s v="MONTALVO_10Qf-30_102851"/>
    <s v="O35"/>
    <s v="MONTALVO_10Qf-30_102851_O35"/>
    <x v="0"/>
    <x v="4"/>
    <x v="4"/>
    <x v="3"/>
    <n v="0.25105591580853048"/>
    <n v="0.5508759460041095"/>
    <n v="0.25105591580853048"/>
    <n v="1.457571380464135"/>
    <x v="5710"/>
    <s v="10Qf-302,51055915808531"/>
    <s v="FríjolAguacateCaña paneleraGulupa"/>
    <n v="11.26328131377362"/>
    <n v="52.777078551285577"/>
    <n v="12.661542395552431"/>
    <n v="181.3089549164541"/>
    <n v="258.01085717706576"/>
    <n v="1550890.193120511"/>
    <n v="29332738.659374371"/>
    <n v="2527720.9637497789"/>
    <n v="16588650.18377582"/>
    <n v="50000000.000020474"/>
    <n v="4.9643983204374402E-2"/>
    <n v="0.30372045096456329"/>
    <n v="5.7058924372052039E-2"/>
    <n v="1.035408097455651"/>
    <n v="0.10412399999999999"/>
    <n v="5.4999999999999997E-3"/>
    <n v="0.78865732714721637"/>
    <n v="0.39792362655652092"/>
    <n v="3.8067641117890432"/>
  </r>
  <r>
    <x v="22"/>
    <s v="NEVADO DEL HUILA_04Lbi-67_102835"/>
    <s v="B1"/>
    <s v="NEVADO DEL HUILA_04Lbi-67_102835_B1"/>
    <x v="0"/>
    <x v="6"/>
    <x v="0"/>
    <x v="0"/>
    <n v="0.40063837813344882"/>
    <n v="1.6025535125337951"/>
    <m/>
    <m/>
    <x v="5711"/>
    <s v="04Lbi-672,00319189066724"/>
    <s v="FríjolGranadilla"/>
    <n v="24.038302688006929"/>
    <n v="213.13961716699481"/>
    <m/>
    <m/>
    <n v="237.17791985500173"/>
    <n v="3310314.6631654338"/>
    <n v="22253117.598460458"/>
    <m/>
    <m/>
    <n v="25563432.261625893"/>
    <n v="0.10595110444819961"/>
    <n v="1.6358601372378321"/>
    <m/>
    <m/>
    <n v="5.4052000000000003E-2"/>
    <n v="5.4999999999999997E-3"/>
    <n v="0.62927493947662116"/>
    <n v="1.7057178949031579"/>
    <n v="4.3977367250470234"/>
  </r>
  <r>
    <x v="22"/>
    <s v="NEVADO DEL HUILA_04Lbi-67_102835"/>
    <s v="B2"/>
    <s v="NEVADO DEL HUILA_04Lbi-67_102835_B2"/>
    <x v="0"/>
    <x v="1"/>
    <x v="0"/>
    <x v="0"/>
    <n v="0"/>
    <m/>
    <m/>
    <m/>
    <x v="1"/>
    <s v="04Lbi-67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22"/>
    <s v="NEVADO DEL HUILA_04Lbi-67_102835"/>
    <s v="B3"/>
    <s v="NEVADO DEL HUILA_04Lbi-67_102835_B3"/>
    <x v="2"/>
    <x v="1"/>
    <x v="0"/>
    <x v="0"/>
    <n v="1.6980711472658949"/>
    <m/>
    <m/>
    <m/>
    <x v="5712"/>
    <s v="04Lbi-671,69807114726589"/>
    <s v="Granadilla"/>
    <n v="225.84346258636401"/>
    <m/>
    <m/>
    <m/>
    <n v="225.84346258636401"/>
    <n v="23579479.022148259"/>
    <m/>
    <m/>
    <m/>
    <n v="23579479.022148259"/>
    <n v="1.7333629599762961"/>
    <m/>
    <m/>
    <m/>
    <n v="2.7026000000000001E-2"/>
    <n v="5.4999999999999997E-3"/>
    <n v="0.53342549128771577"/>
    <n v="1.44590758189691"/>
    <n v="3.7099302204505209"/>
  </r>
  <r>
    <x v="22"/>
    <s v="NEVADO DEL HUILA_04Lbi-67_102835"/>
    <s v="B4"/>
    <s v="NEVADO DEL HUILA_04Lbi-67_102835_B4"/>
    <x v="0"/>
    <x v="10"/>
    <x v="0"/>
    <x v="0"/>
    <n v="0"/>
    <n v="0"/>
    <m/>
    <m/>
    <x v="1"/>
    <s v="04Lbi-670"/>
    <s v="FríjolPiscicultura cachama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22"/>
    <s v="NEVADO DEL HUILA_04Lbi-67_102835"/>
    <s v="B5"/>
    <s v="NEVADO DEL HUILA_04Lbi-67_102835_B5"/>
    <x v="2"/>
    <x v="10"/>
    <x v="0"/>
    <x v="0"/>
    <n v="0.72691473736988066"/>
    <n v="0.43999999999999989"/>
    <m/>
    <m/>
    <x v="5713"/>
    <s v="04Lbi-671,16691473736988"/>
    <s v="GranadillaPiscicultura cachama"/>
    <n v="96.679660070194132"/>
    <n v="911.75126027397243"/>
    <m/>
    <m/>
    <n v="1008.4309203441666"/>
    <n v="10093965.04280841"/>
    <n v="38027583.114281893"/>
    <m/>
    <m/>
    <n v="48121548.157090306"/>
    <n v="0.742022548847035"/>
    <n v="0.79714646169753267"/>
    <m/>
    <m/>
    <n v="4.8842000000000003E-2"/>
    <n v="5.4999999999999997E-3"/>
    <n v="0.36657007456645457"/>
    <n v="0.99362789887045333"/>
    <n v="2.581454710806788"/>
  </r>
  <r>
    <x v="22"/>
    <s v="NEVADO DEL HUILA_04Lbi-67_102835"/>
    <s v="B6"/>
    <s v="NEVADO DEL HUILA_04Lbi-67_102835_B6"/>
    <x v="0"/>
    <x v="6"/>
    <x v="8"/>
    <x v="0"/>
    <n v="0.12631116000362841"/>
    <n v="0.69680044003265562"/>
    <n v="0.44"/>
    <m/>
    <x v="5714"/>
    <s v="04Lbi-671,26311160003628"/>
    <s v="FríjolGranadillaPiscicultura cachama"/>
    <n v="7.5786696002177054"/>
    <n v="92.674458524343194"/>
    <n v="911.75126027397266"/>
    <m/>
    <n v="1012.0043883985336"/>
    <n v="1043658.59064598"/>
    <n v="9675796.7914526556"/>
    <n v="38027583.114281893"/>
    <m/>
    <n v="48747038.49638053"/>
    <n v="3.3403706776338853E-2"/>
    <n v="0.71128237187971199"/>
    <n v="0.79714646169753289"/>
    <m/>
    <n v="7.5867999999999991E-2"/>
    <n v="5.4999999999999997E-3"/>
    <n v="0.39678898430459192"/>
    <n v="1.0755395274308961"/>
    <n v="2.8168081117717718"/>
  </r>
  <r>
    <x v="9"/>
    <s v="NEVADO DEL HUILA_09LeL-38_102756"/>
    <s v="E1"/>
    <s v="NEVADO DEL HUILA_09LeL-38_102756_E1"/>
    <x v="0"/>
    <x v="6"/>
    <x v="0"/>
    <x v="0"/>
    <n v="0.51187620376202014"/>
    <n v="2.047504815048081"/>
    <m/>
    <m/>
    <x v="5715"/>
    <s v="09LeL-382,5593810188101"/>
    <s v="FríjolGranadilla"/>
    <n v="24.63985908108997"/>
    <n v="218.4734171856644"/>
    <m/>
    <m/>
    <n v="243.11327626675438"/>
    <n v="3451795.1978963981"/>
    <n v="23074268.869160049"/>
    <m/>
    <m/>
    <n v="26526064.067056447"/>
    <n v="0.1086025214414145"/>
    <n v="1.6767973921063331"/>
    <m/>
    <m/>
    <n v="5.4052000000000003E-2"/>
    <n v="5.4999999999999997E-3"/>
    <n v="0.80399403732254471"/>
    <n v="2.5593810188101012"/>
    <n v="5.9823080749427469"/>
  </r>
  <r>
    <x v="9"/>
    <s v="NEVADO DEL HUILA_09LeL-38_102756"/>
    <s v="E2"/>
    <s v="NEVADO DEL HUILA_09LeL-38_102756_E2"/>
    <x v="0"/>
    <x v="0"/>
    <x v="0"/>
    <x v="0"/>
    <n v="0.53693243518996925"/>
    <n v="2.147729740759877"/>
    <m/>
    <m/>
    <x v="5716"/>
    <s v="09LeL-382,68466217594985"/>
    <s v="FríjolGulupa"/>
    <n v="25.845974948462612"/>
    <n v="288.00335645957063"/>
    <m/>
    <m/>
    <n v="313.84933140803321"/>
    <n v="3620759.8395123342"/>
    <n v="26350529.317554042"/>
    <m/>
    <m/>
    <n v="29971289.157066375"/>
    <n v="0.11391859179376861"/>
    <n v="1.6447119642273309"/>
    <m/>
    <m/>
    <n v="5.4052000000000003E-2"/>
    <n v="5.4999999999999997E-3"/>
    <n v="0.84334937464393067"/>
    <n v="2.6846621759498461"/>
    <n v="6.2722257265436232"/>
  </r>
  <r>
    <x v="9"/>
    <s v="NEVADO DEL HUILA_09LeL-38_102756"/>
    <s v="E3"/>
    <s v="NEVADO DEL HUILA_09LeL-38_102756_E3"/>
    <x v="2"/>
    <x v="0"/>
    <x v="0"/>
    <x v="0"/>
    <n v="1.749820774041275"/>
    <n v="0.43745519351031881"/>
    <m/>
    <m/>
    <x v="5717"/>
    <s v="09LeL-382,18727596755159"/>
    <s v="GranadillaGulupa"/>
    <n v="186.70985345559961"/>
    <n v="58.661274573153428"/>
    <m/>
    <m/>
    <n v="245.37112802875305"/>
    <n v="19719531.16609497"/>
    <n v="5367144.5168103706"/>
    <m/>
    <m/>
    <n v="25086675.682905339"/>
    <n v="1.4330100173644751"/>
    <n v="0.33499922123592951"/>
    <m/>
    <m/>
    <n v="5.4052000000000003E-2"/>
    <n v="5.4999999999999997E-3"/>
    <n v="0.68710239818374685"/>
    <n v="2.187275967551594"/>
    <n v="5.1212063332869349"/>
  </r>
  <r>
    <x v="9"/>
    <s v="NEVADO DEL HUILA_09LeL-38_102756"/>
    <s v="E4"/>
    <s v="NEVADO DEL HUILA_09LeL-38_102756_E4"/>
    <x v="0"/>
    <x v="6"/>
    <x v="1"/>
    <x v="0"/>
    <n v="0.235874326303151"/>
    <n v="1.886994610425208"/>
    <n v="0.23587432630315089"/>
    <m/>
    <x v="5718"/>
    <s v="09LeL-382,35874326303151"/>
    <s v="FríjolGranadillaGulupa"/>
    <n v="11.35413234341077"/>
    <n v="201.34661355648419"/>
    <n v="31.629956222477301"/>
    <m/>
    <n v="244.33070212237226"/>
    <n v="1590599.1738947779"/>
    <n v="21265405.910454329"/>
    <n v="2893945.7477133251"/>
    <m/>
    <n v="25749950.832062431"/>
    <n v="5.0044417754818521E-2"/>
    <n v="1.545348083396519"/>
    <n v="0.1806304206541354"/>
    <m/>
    <n v="8.1077999999999997E-2"/>
    <n v="5.4999999999999997E-3"/>
    <n v="0.74096647006225425"/>
    <n v="2.3587432630315091"/>
    <n v="5.5450309961252744"/>
  </r>
  <r>
    <x v="15"/>
    <s v="NEVADO DEL HUILA_09LeLs1-38_102759"/>
    <s v="F1"/>
    <s v="NEVADO DEL HUILA_09LeLs1-38_102759_F1"/>
    <x v="0"/>
    <x v="6"/>
    <x v="0"/>
    <x v="0"/>
    <n v="0.51174847564416348"/>
    <n v="2.0469939025766539"/>
    <m/>
    <m/>
    <x v="5719"/>
    <s v="09LeLs1-382,55874237822082"/>
    <s v="FríjolGranadilla"/>
    <n v="24.63371071396223"/>
    <n v="218.41890166379841"/>
    <m/>
    <m/>
    <n v="243.05261237776062"/>
    <n v="3450483.0899920361"/>
    <n v="23065791.062680509"/>
    <m/>
    <m/>
    <n v="26516274.152672544"/>
    <n v="0.10857542192876619"/>
    <n v="1.67637898200376"/>
    <m/>
    <m/>
    <n v="5.4052000000000003E-2"/>
    <n v="5.4999999999999997E-3"/>
    <n v="0.80379341724214159"/>
    <n v="0.40556066694799958"/>
    <n v="3.8276484624109579"/>
  </r>
  <r>
    <x v="15"/>
    <s v="NEVADO DEL HUILA_09LeLs1-38_102759"/>
    <s v="F2"/>
    <s v="NEVADO DEL HUILA_09LeLs1-38_102759_F2"/>
    <x v="0"/>
    <x v="0"/>
    <x v="0"/>
    <x v="0"/>
    <n v="0.53692076142954748"/>
    <n v="2.147683045718189"/>
    <m/>
    <m/>
    <x v="5720"/>
    <s v="09LeLs1-382,68460380714774"/>
    <s v="FríjolGulupa"/>
    <n v="25.845413016085939"/>
    <n v="287.99709481105828"/>
    <m/>
    <m/>
    <n v="313.84250782714423"/>
    <n v="3620208.1611406771"/>
    <n v="26349956.41536732"/>
    <m/>
    <m/>
    <n v="29970164.576507997"/>
    <n v="0.1139161150233949"/>
    <n v="1.644676205587742"/>
    <m/>
    <m/>
    <n v="5.4052000000000003E-2"/>
    <n v="5.4999999999999997E-3"/>
    <n v="0.84333103889457717"/>
    <n v="0.42550970343291628"/>
    <n v="4.0129965494752309"/>
  </r>
  <r>
    <x v="15"/>
    <s v="NEVADO DEL HUILA_09LeLs1-38_102759"/>
    <s v="F3"/>
    <s v="NEVADO DEL HUILA_09LeLs1-38_102759_F3"/>
    <x v="2"/>
    <x v="0"/>
    <x v="0"/>
    <x v="0"/>
    <n v="1.7494842524606249"/>
    <n v="0.43737106311515622"/>
    <m/>
    <m/>
    <x v="5721"/>
    <s v="09LeLs1-382,18685531557578"/>
    <s v="GranadillaGulupa"/>
    <n v="186.67394583812239"/>
    <n v="58.64999296926851"/>
    <m/>
    <m/>
    <n v="245.3239388073909"/>
    <n v="19713413.989124209"/>
    <n v="5366112.3196944306"/>
    <m/>
    <m/>
    <n v="25079526.308818638"/>
    <n v="1.4327344241132769"/>
    <n v="0.33493479494203732"/>
    <m/>
    <m/>
    <n v="5.4052000000000003E-2"/>
    <n v="5.4999999999999997E-3"/>
    <n v="0.68697025620181607"/>
    <n v="0.3466165675187613"/>
    <n v="3.2799941392963592"/>
  </r>
  <r>
    <x v="15"/>
    <s v="NEVADO DEL HUILA_09LeLs1-38_102759"/>
    <s v="F4"/>
    <s v="NEVADO DEL HUILA_09LeLs1-38_102759_F4"/>
    <x v="0"/>
    <x v="6"/>
    <x v="1"/>
    <x v="0"/>
    <n v="0.2358227448700814"/>
    <n v="1.886581958960651"/>
    <n v="0.2358227448700814"/>
    <m/>
    <x v="5722"/>
    <s v="09LeLs1-382,35822744870081"/>
    <s v="FríjolGranadillaGulupa"/>
    <n v="11.351649400791651"/>
    <n v="201.30258270737181"/>
    <n v="31.623039325265761"/>
    <m/>
    <n v="244.27727143342921"/>
    <n v="1590043.6095788539"/>
    <n v="21258248.61189558"/>
    <n v="2893312.8943153648"/>
    <m/>
    <n v="25741605.115789801"/>
    <n v="5.0033473949168357E-2"/>
    <n v="1.545010143825128"/>
    <n v="0.18059092006032629"/>
    <m/>
    <n v="8.1077999999999997E-2"/>
    <n v="5.4999999999999997E-3"/>
    <n v="0.7408044341468526"/>
    <n v="0.37377905061907912"/>
    <n v="3.5593889334667459"/>
  </r>
  <r>
    <x v="15"/>
    <s v="NEVADO DEL HUILA_09LeLs1-38_102760"/>
    <s v="F1"/>
    <s v="NEVADO DEL HUILA_09LeLs1-38_102760_F1"/>
    <x v="0"/>
    <x v="6"/>
    <x v="0"/>
    <x v="0"/>
    <n v="0.51198211155392404"/>
    <n v="2.0479284462156961"/>
    <m/>
    <m/>
    <x v="5723"/>
    <s v="09LeLs1-382,55991055776962"/>
    <s v="FríjolGranadilla"/>
    <n v="24.644957097072979"/>
    <n v="218.51861959404701"/>
    <m/>
    <m/>
    <n v="243.16357669112"/>
    <n v="3452885.0472497758"/>
    <n v="23081297.174292881"/>
    <m/>
    <m/>
    <n v="26534182.221542656"/>
    <n v="0.1086249914315342"/>
    <n v="1.677144323469743"/>
    <m/>
    <m/>
    <n v="5.4052000000000003E-2"/>
    <n v="5.4999999999999997E-3"/>
    <n v="0.8041603846396711"/>
    <n v="2.179763839940831"/>
    <n v="5.6033867823501229"/>
  </r>
  <r>
    <x v="15"/>
    <s v="NEVADO DEL HUILA_09LeLs1-38_102760"/>
    <s v="F2"/>
    <s v="NEVADO DEL HUILA_09LeLs1-38_102760_F2"/>
    <x v="0"/>
    <x v="0"/>
    <x v="0"/>
    <x v="0"/>
    <n v="0.53694451601236848"/>
    <n v="2.147778064049473"/>
    <m/>
    <m/>
    <x v="5724"/>
    <s v="09LeLs1-382,68472258006184"/>
    <s v="FríjolGulupa"/>
    <n v="25.84655647532264"/>
    <n v="288.00983645066759"/>
    <m/>
    <m/>
    <n v="313.85639292599024"/>
    <n v="3621235.29065254"/>
    <n v="26351122.19673948"/>
    <m/>
    <m/>
    <n v="29972357.487392019"/>
    <n v="0.1139211549286907"/>
    <n v="1.644748969764406"/>
    <m/>
    <m/>
    <n v="5.4052000000000003E-2"/>
    <n v="5.4999999999999997E-3"/>
    <n v="0.84336834975764663"/>
    <n v="2.286041276922659"/>
    <n v="5.8736842067421469"/>
  </r>
  <r>
    <x v="15"/>
    <s v="NEVADO DEL HUILA_09LeLs1-38_102760"/>
    <s v="F3"/>
    <s v="NEVADO DEL HUILA_09LeLs1-38_102760_F3"/>
    <x v="2"/>
    <x v="0"/>
    <x v="0"/>
    <x v="0"/>
    <n v="1.750101187551987"/>
    <n v="0.43752529688799668"/>
    <m/>
    <m/>
    <x v="5725"/>
    <s v="09LeLs1-382,18762648443998"/>
    <s v="GranadillaGulupa"/>
    <n v="186.73977421449601"/>
    <n v="58.670675201029091"/>
    <m/>
    <m/>
    <n v="245.41044941552511"/>
    <n v="19724617.65918348"/>
    <n v="5368004.6162324268"/>
    <m/>
    <m/>
    <n v="25092622.275415905"/>
    <n v="1.4332396610947451"/>
    <n v="0.33505290576700031"/>
    <m/>
    <m/>
    <n v="5.4052000000000003E-2"/>
    <n v="5.4999999999999997E-3"/>
    <n v="0.68721250820104196"/>
    <n v="1.862763951500646"/>
    <n v="4.7971549441416714"/>
  </r>
  <r>
    <x v="15"/>
    <s v="NEVADO DEL HUILA_09LeLs1-38_102760"/>
    <s v="F4"/>
    <s v="NEVADO DEL HUILA_09LeLs1-38_102760_F4"/>
    <x v="0"/>
    <x v="6"/>
    <x v="1"/>
    <x v="0"/>
    <n v="0.23591719597696639"/>
    <n v="1.8873375678157309"/>
    <n v="0.23591719597696639"/>
    <m/>
    <x v="5726"/>
    <s v="09LeLs1-382,35917195976966"/>
    <s v="FríjolGranadillaGulupa"/>
    <n v="11.356195933618521"/>
    <n v="201.3832078895017"/>
    <n v="31.635704901985189"/>
    <m/>
    <n v="244.37510872510541"/>
    <n v="1591061.3671746729"/>
    <n v="21271348.29903812"/>
    <n v="2894471.7164026201"/>
    <m/>
    <n v="25756881.382615414"/>
    <n v="5.0053513224847232E-2"/>
    <n v="1.545628947233227"/>
    <n v="0.18066324986168819"/>
    <m/>
    <n v="8.1077999999999997E-2"/>
    <n v="5.4999999999999997E-3"/>
    <n v="0.7411011391946587"/>
    <n v="2.0088349237438692"/>
    <n v="5.1956860227081911"/>
  </r>
  <r>
    <x v="2"/>
    <s v="NEVADO DEL HUILA_09QeL-38_102836"/>
    <s v="H1"/>
    <s v="NEVADO DEL HUILA_09QeL-38_102836_H1"/>
    <x v="4"/>
    <x v="3"/>
    <x v="2"/>
    <x v="0"/>
    <n v="2.7511684687837139"/>
    <n v="0.34389605859796418"/>
    <n v="0.34389605859796418"/>
    <m/>
    <x v="5727"/>
    <s v="09QeL-383,43896058597964"/>
    <s v="CaféPlátanoFríjol"/>
    <n v="350.70407303014298"/>
    <n v="18.263107684783169"/>
    <n v="16.553905729783821"/>
    <m/>
    <n v="385.52108644470997"/>
    <n v="32832368.76527987"/>
    <n v="1537288.18961316"/>
    <n v="2300615.3992363391"/>
    <m/>
    <n v="36670272.354129367"/>
    <n v="1.4246632923812159"/>
    <n v="6.2972258044850696E-2"/>
    <n v="7.2962913304067248E-2"/>
    <m/>
    <n v="8.3624000000000004E-2"/>
    <n v="5.4999999999999997E-3"/>
    <n v="1.0803017547580029"/>
    <n v="0.54507525287777336"/>
    <n v="5.1534615936154191"/>
  </r>
  <r>
    <x v="2"/>
    <s v="NEVADO DEL HUILA_09QeL-38_102836"/>
    <s v="H2"/>
    <s v="NEVADO DEL HUILA_09QeL-38_102836_H2"/>
    <x v="4"/>
    <x v="3"/>
    <x v="5"/>
    <x v="0"/>
    <n v="0.2373681947156466"/>
    <n v="0.2373681947156466"/>
    <n v="1.898945557725173"/>
    <m/>
    <x v="5728"/>
    <s v="09QeL-382,37368194715647"/>
    <s v="CaféPlátanoGranadilla"/>
    <n v="30.25841333933003"/>
    <n v="12.60578826843261"/>
    <n v="202.62180679463441"/>
    <m/>
    <n v="245.48600840239703"/>
    <n v="2832745.5008592368"/>
    <n v="1061086.084597308"/>
    <n v="21261137.190560181"/>
    <m/>
    <n v="25154968.776016727"/>
    <n v="0.1229185917282931"/>
    <n v="4.3465491492441763E-2"/>
    <n v="1.5551352727200809"/>
    <m/>
    <n v="8.3624000000000004E-2"/>
    <n v="5.4999999999999997E-3"/>
    <n v="0.74565925041564363"/>
    <n v="0.37622858862429981"/>
    <n v="3.584693786196409"/>
  </r>
  <r>
    <x v="2"/>
    <s v="NEVADO DEL HUILA_09QeL-38_102836"/>
    <s v="H3"/>
    <s v="NEVADO DEL HUILA_09QeL-38_102836_H3"/>
    <x v="4"/>
    <x v="2"/>
    <x v="5"/>
    <x v="0"/>
    <n v="0.2389720113099445"/>
    <n v="0.2389720113099445"/>
    <n v="1.911776090479556"/>
    <m/>
    <x v="5729"/>
    <s v="09QeL-382,38972011309944"/>
    <s v="CaféFríjolGranadilla"/>
    <n v="30.462859202386269"/>
    <n v="11.50324363532869"/>
    <n v="203.99085379982881"/>
    <m/>
    <n v="245.95695663754378"/>
    <n v="2851885.4039416332"/>
    <n v="1598688.5439965699"/>
    <n v="21404791.50229606"/>
    <m/>
    <n v="25855365.450234264"/>
    <n v="0.12374911107144999"/>
    <n v="5.0701639950139488E-2"/>
    <n v="1.565642795683527"/>
    <m/>
    <n v="8.3624000000000004E-2"/>
    <n v="5.4999999999999997E-3"/>
    <n v="0.75069741772757415"/>
    <n v="0.37877063792626198"/>
    <n v="3.60831216875328"/>
  </r>
  <r>
    <x v="2"/>
    <s v="NEVADO DEL HUILA_09QeL-38_102836"/>
    <s v="H4"/>
    <s v="NEVADO DEL HUILA_09QeL-38_102836_H4"/>
    <x v="5"/>
    <x v="2"/>
    <x v="5"/>
    <x v="0"/>
    <n v="0.25064535392652948"/>
    <n v="0.25064535392652942"/>
    <n v="2.0051628314122349"/>
    <m/>
    <x v="5730"/>
    <s v="09QeL-382,50645353926529"/>
    <s v="PlátanoFríjolGranadilla"/>
    <n v="13.310891401643691"/>
    <n v="12.06515590037248"/>
    <n v="213.95543129993871"/>
    <m/>
    <n v="239.33147860195487"/>
    <n v="1120437.7972331471"/>
    <n v="1676781.534924604"/>
    <n v="22450376.14408407"/>
    <m/>
    <n v="25247595.47624182"/>
    <n v="4.5896728126379828E-2"/>
    <n v="5.3178321680005657E-2"/>
    <n v="1.6421215626697481"/>
    <m/>
    <n v="8.1077999999999997E-2"/>
    <n v="5.4999999999999997E-3"/>
    <n v="0.78736760395768401"/>
    <n v="0.39727288597354921"/>
    <n v="3.7776720291965269"/>
  </r>
  <r>
    <x v="2"/>
    <s v="NEVADO DEL HUILA_09QeL-38_102836"/>
    <s v="H5"/>
    <s v="NEVADO DEL HUILA_09QeL-38_102836_H5"/>
    <x v="4"/>
    <x v="3"/>
    <x v="2"/>
    <x v="4"/>
    <n v="0.2594390254960019"/>
    <n v="0.2594390254960019"/>
    <n v="0.2594390254960019"/>
    <n v="1.816073178472013"/>
    <x v="5731"/>
    <s v="09QeL-382,59439025496002"/>
    <s v="CaféPlátanoFríjolGranadilla"/>
    <n v="33.071883447633383"/>
    <n v="13.777892307302929"/>
    <n v="12.48845127273936"/>
    <n v="193.77913558200581"/>
    <n v="253.11736260968149"/>
    <n v="3096138.1877698558"/>
    <n v="1159747.370893864"/>
    <n v="1735609.938806389"/>
    <n v="20333274.347182889"/>
    <n v="26324769.844652995"/>
    <n v="0.13434773639969549"/>
    <n v="4.7506974424322612E-2"/>
    <n v="5.5044036276920963E-2"/>
    <n v="1.4872672079477489"/>
    <n v="0.11065"/>
    <n v="5.4999999999999997E-3"/>
    <n v="0.81499170312880176"/>
    <n v="0.41121085541116298"/>
    <n v="3.936742813499984"/>
  </r>
  <r>
    <x v="2"/>
    <s v="NEVADO DEL HUILA_09QeL-38_102836"/>
    <s v="H6"/>
    <s v="NEVADO DEL HUILA_09QeL-38_102836_H6"/>
    <x v="4"/>
    <x v="3"/>
    <x v="1"/>
    <x v="0"/>
    <n v="0.25106916039184451"/>
    <n v="0.25106916039184463"/>
    <n v="2.008553283134757"/>
    <m/>
    <x v="5732"/>
    <s v="09QeL-382,51069160391845"/>
    <s v="CaféPlátanoGulupa"/>
    <n v="32.004938323753493"/>
    <n v="13.333398269402259"/>
    <n v="269.34026017912038"/>
    <m/>
    <n v="314.67859677227614"/>
    <n v="2996252.4480438428"/>
    <n v="1122332.3018589539"/>
    <n v="24642971.212190881"/>
    <m/>
    <n v="28761555.962093677"/>
    <n v="0.13001349089224129"/>
    <n v="4.5974333116107553E-2"/>
    <n v="1.5381318947471609"/>
    <m/>
    <n v="8.3624000000000004E-2"/>
    <n v="5.4999999999999997E-3"/>
    <n v="0.78869893316809803"/>
    <n v="0.3979446192210736"/>
    <n v="3.7864591563076169"/>
  </r>
  <r>
    <x v="2"/>
    <s v="NEVADO DEL HUILA_09QeL-38_102836"/>
    <s v="H7"/>
    <s v="NEVADO DEL HUILA_09QeL-38_102836_H7"/>
    <x v="4"/>
    <x v="2"/>
    <x v="1"/>
    <x v="0"/>
    <n v="0.25286416594289313"/>
    <n v="0.25286416594289302"/>
    <n v="2.022913327543145"/>
    <m/>
    <x v="5733"/>
    <s v="09QeL-382,52864165942893"/>
    <s v="CaféFríjolGulupa"/>
    <n v="32.233755920715403"/>
    <n v="12.171961442432901"/>
    <n v="271.2658939821244"/>
    <m/>
    <n v="315.67161134527271"/>
    <n v="3017673.994872564"/>
    <n v="1691625.06966492"/>
    <n v="24819154.818537328"/>
    <m/>
    <n v="29528453.883074813"/>
    <n v="0.13094301540054229"/>
    <n v="5.3649077260770311E-2"/>
    <n v="1.549128686567419"/>
    <m/>
    <n v="8.3624000000000004E-2"/>
    <n v="5.4999999999999997E-3"/>
    <n v="0.79433769406144417"/>
    <n v="0.40078970301948552"/>
    <n v="3.8128930565098602"/>
  </r>
  <r>
    <x v="2"/>
    <s v="NEVADO DEL HUILA_09QeL-38_102836"/>
    <s v="H8"/>
    <s v="NEVADO DEL HUILA_09QeL-38_102836_H8"/>
    <x v="5"/>
    <x v="2"/>
    <x v="1"/>
    <x v="0"/>
    <n v="0.26597139073228931"/>
    <n v="0.2659713907322892"/>
    <n v="2.1277711258583141"/>
    <m/>
    <x v="5734"/>
    <s v="09QeL-382,65971390732289"/>
    <s v="PlátanoFríjolGulupa"/>
    <n v="14.12480320309229"/>
    <n v="12.802895581158831"/>
    <n v="285.32697312658172"/>
    <m/>
    <n v="312.25467191083283"/>
    <n v="1188948.4264945739"/>
    <n v="1779310.5270518849"/>
    <n v="26105656.763470329"/>
    <m/>
    <n v="29073915.717016786"/>
    <n v="4.8703143380081422E-2"/>
    <n v="5.6429979460884377E-2"/>
    <n v="1.6294278378798539"/>
    <m/>
    <n v="8.1077999999999997E-2"/>
    <n v="5.4999999999999997E-3"/>
    <n v="0.835512222195673"/>
    <n v="0.42156465431067852"/>
    <n v="4.0033687838292433"/>
  </r>
  <r>
    <x v="2"/>
    <s v="NEVADO DEL HUILA_09QeL-38_102836"/>
    <s v="H9"/>
    <s v="NEVADO DEL HUILA_09QeL-38_102836_H9"/>
    <x v="4"/>
    <x v="3"/>
    <x v="2"/>
    <x v="3"/>
    <n v="0.27372441807587372"/>
    <n v="0.27372441807587378"/>
    <n v="0.27372441807587378"/>
    <n v="1.916070926531116"/>
    <x v="5735"/>
    <s v="09QeL-382,73724418075874"/>
    <s v="CaféPlátanoFríjolGulupa"/>
    <n v="34.892908012083453"/>
    <n v="14.53653916144035"/>
    <n v="13.17609812465229"/>
    <n v="256.93868627079632"/>
    <n v="319.54423156897241"/>
    <n v="3266619.6695333119"/>
    <n v="1223606.1001464089"/>
    <n v="1831177.170042997"/>
    <n v="23508303.752504591"/>
    <n v="29829706.692227308"/>
    <n v="0.14174527481172741"/>
    <n v="5.0122832923775083E-2"/>
    <n v="5.8074905152153619E-2"/>
    <n v="1.4673097445020711"/>
    <n v="0.11065"/>
    <n v="5.4999999999999997E-3"/>
    <n v="0.85986728191373951"/>
    <n v="0.43385320265025989"/>
    <n v="4.1471146653227366"/>
  </r>
  <r>
    <x v="2"/>
    <s v="NEVADO DEL HUILA_09QeL-38_102836"/>
    <s v="H10"/>
    <s v="NEVADO DEL HUILA_09QeL-38_102836_H10"/>
    <x v="4"/>
    <x v="6"/>
    <x v="1"/>
    <x v="0"/>
    <n v="0.22152087197873671"/>
    <n v="1.7721669758298939"/>
    <n v="0.22152087197873671"/>
    <m/>
    <x v="5736"/>
    <s v="09QeL-382,21520871978737"/>
    <s v="CaféGranadillaGulupa"/>
    <n v="28.238282368246839"/>
    <n v="189.0942439732674"/>
    <n v="29.705206127636298"/>
    <m/>
    <n v="247.03773246915054"/>
    <n v="2643623.9876024881"/>
    <n v="19841687.953832619"/>
    <n v="2717842.995208798"/>
    <m/>
    <n v="25203154.936643906"/>
    <n v="0.11471222441856049"/>
    <n v="1.451310366456332"/>
    <n v="0.16963867546043979"/>
    <m/>
    <n v="8.3624000000000004E-2"/>
    <n v="5.4999999999999997E-3"/>
    <n v="0.69587708474995824"/>
    <n v="0.3511105820862977"/>
    <n v="3.3513203866236232"/>
  </r>
  <r>
    <x v="2"/>
    <s v="NEVADO DEL HUILA_09QeL-38_102836"/>
    <s v="H11"/>
    <s v="NEVADO DEL HUILA_09QeL-38_102836_H11"/>
    <x v="5"/>
    <x v="6"/>
    <x v="1"/>
    <x v="0"/>
    <n v="0.231515899851824"/>
    <n v="1.8521271988145931"/>
    <n v="0.23151589985182411"/>
    <m/>
    <x v="5737"/>
    <s v="09QeL-382,31515899851824"/>
    <s v="PlátanoGranadillaGulupa"/>
    <n v="12.294993513363771"/>
    <n v="197.62618149351431"/>
    <n v="31.045505850048151"/>
    <m/>
    <n v="240.96668085692625"/>
    <n v="1034925.087542074"/>
    <n v="20736945.463322259"/>
    <n v="2840472.1463544052"/>
    <m/>
    <n v="24612342.697218738"/>
    <n v="4.2393853091520078E-2"/>
    <n v="1.516793530348103"/>
    <n v="0.1772927771910589"/>
    <m/>
    <n v="8.1077999999999997E-2"/>
    <n v="5.4999999999999997E-3"/>
    <n v="0.72727507806855729"/>
    <n v="0.36695270126514118"/>
    <n v="3.4959647778519392"/>
  </r>
  <r>
    <x v="2"/>
    <s v="NEVADO DEL HUILA_09QeL-38_102836"/>
    <s v="H12"/>
    <s v="NEVADO DEL HUILA_09QeL-38_102836_H12"/>
    <x v="4"/>
    <x v="3"/>
    <x v="5"/>
    <x v="3"/>
    <n v="0.23899847754909631"/>
    <n v="0.23899847754909631"/>
    <n v="1.672989342843674"/>
    <n v="0.23899847754909631"/>
    <x v="5738"/>
    <s v="09QeL-382,38998477549096"/>
    <s v="CaféPlátanoGranadillaGulupa"/>
    <n v="30.46623297537533"/>
    <n v="12.692366844137529"/>
    <n v="178.51176512992649"/>
    <n v="32.048894428641589"/>
    <n v="253.71925937808095"/>
    <n v="2852201.2513110409"/>
    <n v="1068373.7940168609"/>
    <n v="18731266.829552971"/>
    <n v="2932276.0075390469"/>
    <n v="25584117.882419921"/>
    <n v="0.1237628163315366"/>
    <n v="4.37640194595625E-2"/>
    <n v="1.3700891673048821"/>
    <n v="0.18302286735482881"/>
    <n v="0.11065"/>
    <n v="5.4999999999999997E-3"/>
    <n v="0.75078055774585239"/>
    <n v="0.37881258691531772"/>
    <n v="3.6357279201521342"/>
  </r>
  <r>
    <x v="2"/>
    <s v="NEVADO DEL HUILA_09QeL-38_102836"/>
    <s v="H13"/>
    <s v="NEVADO DEL HUILA_09QeL-38_102836_H13"/>
    <x v="0"/>
    <x v="6"/>
    <x v="1"/>
    <x v="0"/>
    <n v="0.2330413532795915"/>
    <n v="1.864330826236732"/>
    <n v="0.23304135327959161"/>
    <m/>
    <x v="5739"/>
    <s v="09QeL-382,33041353279592"/>
    <s v="FríjolGranadillaGulupa"/>
    <n v="11.217763323776699"/>
    <n v="198.9283362749735"/>
    <n v="31.25006403955496"/>
    <m/>
    <n v="241.39616363830515"/>
    <n v="1559013.2908172789"/>
    <n v="20873580.763786279"/>
    <n v="2859187.9579894049"/>
    <m/>
    <n v="25291782.012592964"/>
    <n v="4.9443358336012037E-2"/>
    <n v="1.526787651233821"/>
    <n v="0.1784609555963331"/>
    <m/>
    <n v="8.1077999999999997E-2"/>
    <n v="5.4999999999999997E-3"/>
    <n v="0.7320670783652089"/>
    <n v="0.36937054494815252"/>
    <n v="3.518429156109276"/>
  </r>
  <r>
    <x v="2"/>
    <s v="NEVADO DEL HUILA_09QeL-38_102836"/>
    <s v="H14"/>
    <s v="NEVADO DEL HUILA_09QeL-38_102836_H14"/>
    <x v="4"/>
    <x v="2"/>
    <x v="5"/>
    <x v="3"/>
    <n v="0.24062447579306159"/>
    <n v="0.24062447579306159"/>
    <n v="1.6843713305514321"/>
    <n v="0.24062447579306159"/>
    <x v="5740"/>
    <s v="09QeL-382,40624475793062"/>
    <s v="CaféFríjolGranadillaGulupa"/>
    <n v="30.67350643513209"/>
    <n v="11.582787266584189"/>
    <n v="179.72624908649809"/>
    <n v="32.26693534085323"/>
    <n v="254.2494781290676"/>
    <n v="2871605.869589895"/>
    <n v="1609743.294818809"/>
    <n v="18858702.816946831"/>
    <n v="2952225.4050748548"/>
    <n v="26292277.386430386"/>
    <n v="0.1246048222057454"/>
    <n v="5.1052236067208337E-2"/>
    <n v="1.379410409025579"/>
    <n v="0.18426804206881131"/>
    <n v="0.11065"/>
    <n v="5.4999999999999997E-3"/>
    <n v="0.75588840563265425"/>
    <n v="0.38138979413200258"/>
    <n v="3.6596729576952729"/>
  </r>
  <r>
    <x v="2"/>
    <s v="NEVADO DEL HUILA_09QeL-38_102836"/>
    <s v="H15"/>
    <s v="NEVADO DEL HUILA_09QeL-38_102836_H15"/>
    <x v="5"/>
    <x v="2"/>
    <x v="5"/>
    <x v="3"/>
    <n v="0.25246381535749313"/>
    <n v="0.25246381535749313"/>
    <n v="1.7672467075024521"/>
    <n v="0.25246381535749313"/>
    <x v="5741"/>
    <s v="09QeL-382,52463815357493"/>
    <s v="PlátanoFríjolGranadillaGulupa"/>
    <n v="13.40746347946776"/>
    <n v="12.152690021072051"/>
    <n v="188.56924016030129"/>
    <n v="33.854551076720668"/>
    <n v="247.98394473756179"/>
    <n v="1128566.7048236681"/>
    <n v="1688946.7815635109"/>
    <n v="19786599.223406121"/>
    <n v="3097482.4448095909"/>
    <n v="25701595.154602889"/>
    <n v="4.6229714270338867E-2"/>
    <n v="5.3564136638964831E-2"/>
    <n v="1.447280928752799"/>
    <n v="0.19333450097219321"/>
    <n v="0.10810400000000001"/>
    <n v="5.4999999999999997E-3"/>
    <n v="0.79308004824343381"/>
    <n v="0.40015514734162649"/>
    <n v="3.8314773491599912"/>
  </r>
  <r>
    <x v="2"/>
    <s v="NEVADO DEL HUILA_09QeL-38_102836"/>
    <s v="H16"/>
    <s v="NEVADO DEL HUILA_09QeL-38_102836_H16"/>
    <x v="4"/>
    <x v="3"/>
    <x v="6"/>
    <x v="0"/>
    <n v="2.2501419291528331"/>
    <n v="0.58334910323920353"/>
    <n v="3"/>
    <m/>
    <x v="5742"/>
    <s v="09QeL-385,83349103239204"/>
    <s v="CaféPlátanoBovinos DP"/>
    <n v="286.83592022944208"/>
    <n v="30.979614985160911"/>
    <n v="62.081780923994053"/>
    <m/>
    <n v="379.89731613859709"/>
    <n v="26853131.834861841"/>
    <n v="2607693.9947702098"/>
    <n v="6878250.5116832117"/>
    <m/>
    <n v="36339076.341315262"/>
    <n v="1.165212034626556"/>
    <n v="0.10681951520228571"/>
    <n v="0.18042176791304479"/>
    <m/>
    <n v="8.873700000000001E-2"/>
    <n v="5.4999999999999997E-3"/>
    <n v="1.832510271955613"/>
    <n v="0.92460832863413778"/>
    <n v="8.6848466329817882"/>
  </r>
  <r>
    <x v="2"/>
    <s v="NEVADO DEL HUILA_09QeL-38_102836"/>
    <s v="H17"/>
    <s v="NEVADO DEL HUILA_09QeL-38_102836_H17"/>
    <x v="4"/>
    <x v="2"/>
    <x v="6"/>
    <x v="0"/>
    <n v="2.297984015357291"/>
    <n v="0.58866489059525451"/>
    <n v="3"/>
    <m/>
    <x v="5743"/>
    <s v="09QeL-385,88664890595255"/>
    <s v="CaféFríjolBovinos DP"/>
    <n v="292.93457056094309"/>
    <n v="28.336187233653391"/>
    <n v="62.081780923994053"/>
    <m/>
    <n v="383.35253871859055"/>
    <n v="27424077.974506829"/>
    <n v="3938083.8437478789"/>
    <n v="6878250.5116832117"/>
    <m/>
    <n v="38240412.32993792"/>
    <n v="1.189986549462632"/>
    <n v="0.1248944391882718"/>
    <n v="0.18042176791304479"/>
    <m/>
    <n v="8.873700000000001E-2"/>
    <n v="5.4999999999999997E-3"/>
    <n v="1.8492090804039409"/>
    <n v="0.93303385159347851"/>
    <n v="8.7631288379499654"/>
  </r>
  <r>
    <x v="2"/>
    <s v="NEVADO DEL HUILA_09QeL-38_102836"/>
    <s v="H18"/>
    <s v="NEVADO DEL HUILA_09QeL-38_102836_H18"/>
    <x v="5"/>
    <x v="2"/>
    <x v="6"/>
    <x v="0"/>
    <n v="5.2864624174781536"/>
    <n v="0.92071804638645993"/>
    <n v="3"/>
    <m/>
    <x v="5744"/>
    <s v="09QeL-389,20718046386461"/>
    <s v="PlátanoFríjolBovinos DP"/>
    <n v="280.74538799769249"/>
    <n v="44.320018687420948"/>
    <n v="62.081780923994053"/>
    <m/>
    <n v="387.1471876091075"/>
    <n v="23631606.225309361"/>
    <n v="6159471.9186584661"/>
    <n v="6878250.5116832117"/>
    <m/>
    <n v="36669328.65565104"/>
    <n v="0.96802643465891214"/>
    <n v="0.19534469592313941"/>
    <n v="0.18042176791304479"/>
    <m/>
    <n v="8.6191000000000004E-2"/>
    <n v="5.4999999999999997E-3"/>
    <n v="2.8923079991197742"/>
    <n v="1.459338103522541"/>
    <n v="13.650517566506929"/>
  </r>
  <r>
    <x v="2"/>
    <s v="NEVADO DEL HUILA_09QeL-38_102836"/>
    <s v="H19"/>
    <s v="NEVADO DEL HUILA_09QeL-38_102836_H19"/>
    <x v="4"/>
    <x v="3"/>
    <x v="2"/>
    <x v="5"/>
    <n v="2.0249459118136719"/>
    <n v="0.62811823897670882"/>
    <n v="0.62811823897670893"/>
    <n v="3"/>
    <x v="5745"/>
    <s v="09QeL-386,28118238976709"/>
    <s v="CaféPlátanoFríjolBovinos DP"/>
    <n v="258.12915021258237"/>
    <n v="33.35714600503394"/>
    <n v="30.235327958015219"/>
    <n v="62.081780923994053"/>
    <n v="383.80340509962559"/>
    <n v="24165648.763706829"/>
    <n v="2807821.5097787902"/>
    <n v="4202021.0962068336"/>
    <n v="6878250.5116832117"/>
    <n v="38053741.881375663"/>
    <n v="1.048596675322375"/>
    <n v="0.1150173805096139"/>
    <n v="0.13326508248452579"/>
    <n v="0.18042176791304479"/>
    <n v="0.115763"/>
    <n v="5.4999999999999997E-3"/>
    <n v="1.9731463004503951"/>
    <n v="0.99556740877808381"/>
    <n v="9.3711590989955695"/>
  </r>
  <r>
    <x v="2"/>
    <s v="NEVADO DEL HUILA_09QeL-38_102836"/>
    <s v="H20"/>
    <s v="NEVADO DEL HUILA_09QeL-38_102836_H20"/>
    <x v="4"/>
    <x v="6"/>
    <x v="6"/>
    <x v="0"/>
    <n v="0.49134419120708972"/>
    <n v="1.4220977208638079"/>
    <n v="3"/>
    <m/>
    <x v="5746"/>
    <s v="09QeL-384,9134419120709"/>
    <s v="CaféGranadillaBovinos DP"/>
    <n v="62.633899403553592"/>
    <n v="151.741058856443"/>
    <n v="62.081780923994053"/>
    <m/>
    <n v="276.45673918399063"/>
    <n v="5863688.0508888904"/>
    <n v="15922212.5240329"/>
    <n v="6878250.5116832117"/>
    <m/>
    <n v="28664151.086605001"/>
    <n v="0.25443735673771622"/>
    <n v="1.1646222915518749"/>
    <n v="0.18042176791304479"/>
    <m/>
    <n v="8.873700000000001E-2"/>
    <n v="5.4999999999999997E-3"/>
    <n v="1.543489605886146"/>
    <n v="0.7787805430632373"/>
    <n v="7.3299490610202813"/>
  </r>
  <r>
    <x v="2"/>
    <s v="NEVADO DEL HUILA_09QeL-38_102836"/>
    <s v="H21"/>
    <s v="NEVADO DEL HUILA_09QeL-38_102836_H21"/>
    <x v="5"/>
    <x v="6"/>
    <x v="6"/>
    <x v="0"/>
    <n v="0.51336713317757898"/>
    <n v="1.6203041985982121"/>
    <n v="3"/>
    <m/>
    <x v="5747"/>
    <s v="09QeL-385,13367133177579"/>
    <s v="PlátanoGranadillaBovinos DP"/>
    <n v="27.263119191520879"/>
    <n v="172.89014049997149"/>
    <n v="62.081780923994053"/>
    <m/>
    <n v="262.23504061548641"/>
    <n v="2294859.772417672"/>
    <n v="18141388.89695489"/>
    <n v="6878250.5116832117"/>
    <m/>
    <n v="27314499.181055773"/>
    <n v="9.4004821439367073E-2"/>
    <n v="1.32694284021238"/>
    <n v="0.18042176791304479"/>
    <m/>
    <n v="8.6191000000000004E-2"/>
    <n v="5.4999999999999997E-3"/>
    <n v="1.612671622547369"/>
    <n v="0.81368690608646277"/>
    <n v="7.6517208604096218"/>
  </r>
  <r>
    <x v="2"/>
    <s v="NEVADO DEL HUILA_09QeL-38_102836"/>
    <s v="H22"/>
    <s v="NEVADO DEL HUILA_09QeL-38_102836_H22"/>
    <x v="4"/>
    <x v="3"/>
    <x v="5"/>
    <x v="5"/>
    <n v="0.52984594391568252"/>
    <n v="0.52984594391568252"/>
    <n v="1.238767551325461"/>
    <n v="3"/>
    <x v="5748"/>
    <s v="09QeL-385,29845943915683"/>
    <s v="CaféPlátanoGranadillaBovinos DP"/>
    <n v="67.541894550674613"/>
    <n v="28.138250753813601"/>
    <n v="132.17931310722511"/>
    <n v="62.081780923994053"/>
    <n v="289.94123933570739"/>
    <n v="6323166.9077387555"/>
    <n v="2368523.545215291"/>
    <n v="13869595.549382599"/>
    <n v="6878250.5116832117"/>
    <n v="29439536.514019854"/>
    <n v="0.27437507934491118"/>
    <n v="9.7022325990895705E-2"/>
    <n v="1.0144846469822359"/>
    <n v="0.18042176791304479"/>
    <n v="0.115763"/>
    <n v="5.4999999999999997E-3"/>
    <n v="1.6644375201539769"/>
    <n v="0.83980582110635693"/>
    <n v="7.9239657804171593"/>
  </r>
  <r>
    <x v="2"/>
    <s v="NEVADO DEL HUILA_09QeL-38_102836"/>
    <s v="H23"/>
    <s v="NEVADO DEL HUILA_09QeL-38_102836_H23"/>
    <x v="0"/>
    <x v="6"/>
    <x v="6"/>
    <x v="0"/>
    <n v="0.51672719625563734"/>
    <n v="1.6505447663007371"/>
    <n v="3"/>
    <m/>
    <x v="5749"/>
    <s v="09QeL-385,16727196255638"/>
    <s v="FríjolGranadillaBovinos DP"/>
    <n v="24.87336821976"/>
    <n v="176.11687780239379"/>
    <n v="62.081780923994053"/>
    <m/>
    <n v="263.07202694614784"/>
    <n v="3456830.9673467549"/>
    <n v="18479970.935828101"/>
    <n v="6878250.5116832117"/>
    <m/>
    <n v="28815052.414858066"/>
    <n v="0.1096317351701018"/>
    <n v="1.3517082545287411"/>
    <n v="0.18042176791304479"/>
    <m/>
    <n v="8.6191000000000004E-2"/>
    <n v="5.4999999999999997E-3"/>
    <n v="1.6232267945203269"/>
    <n v="0.81901260606518533"/>
    <n v="7.7012023631418867"/>
  </r>
  <r>
    <x v="2"/>
    <s v="NEVADO DEL HUILA_09QeL-38_102836"/>
    <s v="H24"/>
    <s v="NEVADO DEL HUILA_09QeL-38_102836_H24"/>
    <x v="4"/>
    <x v="2"/>
    <x v="5"/>
    <x v="5"/>
    <n v="0.53342593372135716"/>
    <n v="0.53342593372135705"/>
    <n v="1.2674074697708571"/>
    <n v="3"/>
    <x v="5750"/>
    <s v="09QeL-385,33425933721357"/>
    <s v="CaféFríjolGranadillaBovinos DP"/>
    <n v="67.998252283944055"/>
    <n v="25.677184718678049"/>
    <n v="135.23525749607271"/>
    <n v="62.081780923994053"/>
    <n v="290.99247542268887"/>
    <n v="6365890.407520582"/>
    <n v="3568543.1303708502"/>
    <n v="14190256.26170101"/>
    <n v="6878250.5116832117"/>
    <n v="31002940.311275654"/>
    <n v="0.27622893893988493"/>
    <n v="0.11317463280889981"/>
    <n v="1.037939214808614"/>
    <n v="0.18042176791304479"/>
    <n v="0.115763"/>
    <n v="5.4999999999999997E-3"/>
    <n v="1.675683561428347"/>
    <n v="0.84548010494835113"/>
    <n v="7.9766860035902702"/>
  </r>
  <r>
    <x v="2"/>
    <s v="NEVADO DEL HUILA_09QeL-38_102836"/>
    <s v="H25"/>
    <s v="NEVADO DEL HUILA_09QeL-38_102836_H25"/>
    <x v="5"/>
    <x v="2"/>
    <x v="5"/>
    <x v="5"/>
    <n v="0.55948280812588713"/>
    <n v="0.55948280812588713"/>
    <n v="1.4758624650070971"/>
    <n v="3"/>
    <x v="5751"/>
    <s v="09QeL-385,59482808125887"/>
    <s v="PlátanoFríjolGranadillaBovinos DP"/>
    <n v="29.712160163293142"/>
    <n v="26.931467900241561"/>
    <n v="157.47787924913229"/>
    <n v="62.081780923994053"/>
    <n v="276.20328823666108"/>
    <n v="2501006.6027800171"/>
    <n v="3742859.889787714"/>
    <n v="16524177.965641029"/>
    <n v="6878250.5116832117"/>
    <n v="29646294.969891973"/>
    <n v="0.1024492572220763"/>
    <n v="0.1187030051778757"/>
    <n v="1.2086527534605149"/>
    <n v="0.18042176791304479"/>
    <n v="0.113217"/>
    <n v="5.4999999999999997E-3"/>
    <n v="1.7575376171493839"/>
    <n v="0.88678025087953116"/>
    <n v="8.3578629492877852"/>
  </r>
  <r>
    <x v="2"/>
    <s v="NEVADO DEL HUILA_09QeL-38_102836"/>
    <s v="H26"/>
    <s v="NEVADO DEL HUILA_09QeL-38_102836_H26"/>
    <x v="4"/>
    <x v="0"/>
    <x v="6"/>
    <x v="0"/>
    <n v="0.50088290608055297"/>
    <n v="1.5079461547249771"/>
    <n v="3"/>
    <m/>
    <x v="5752"/>
    <s v="09QeL-385,00882906080553"/>
    <s v="CaféGulupaBovinos DP"/>
    <n v="63.84984317273895"/>
    <n v="202.21052289728101"/>
    <n v="62.081780923994053"/>
    <m/>
    <n v="328.14214699401401"/>
    <n v="5977522.8115827208"/>
    <n v="18501014.6319969"/>
    <n v="6878250.5116832117"/>
    <m/>
    <n v="31356787.955262832"/>
    <n v="0.25937687865028081"/>
    <n v="1.1547714942985721"/>
    <n v="0.18042176791304479"/>
    <m/>
    <n v="8.873700000000001E-2"/>
    <n v="5.4999999999999997E-3"/>
    <n v="1.5734541552268679"/>
    <n v="0.79389940613767651"/>
    <n v="7.4704196221700743"/>
  </r>
  <r>
    <x v="2"/>
    <s v="NEVADO DEL HUILA_09QeL-38_102836"/>
    <s v="H27"/>
    <s v="NEVADO DEL HUILA_09QeL-38_102836_H27"/>
    <x v="5"/>
    <x v="0"/>
    <x v="6"/>
    <x v="0"/>
    <n v="0.52475325737861001"/>
    <n v="1.7227793164074909"/>
    <n v="3"/>
    <m/>
    <x v="5753"/>
    <s v="09QeL-385,2475325737861"/>
    <s v="PlátanoGulupaBovinos DP"/>
    <n v="27.86779611990303"/>
    <n v="231.01892949945179"/>
    <n v="62.081780923994053"/>
    <m/>
    <n v="320.96850654334889"/>
    <n v="2345758.158200501"/>
    <n v="21136806.00642515"/>
    <n v="6878250.5116832117"/>
    <m/>
    <n v="30360814.676308863"/>
    <n v="9.6089782675158011E-2"/>
    <n v="1.3192887818447241"/>
    <n v="0.18042176791304479"/>
    <m/>
    <n v="8.6191000000000004E-2"/>
    <n v="5.4999999999999997E-3"/>
    <n v="1.6484395519746911"/>
    <n v="0.83173391294509702"/>
    <n v="7.8193970387058886"/>
  </r>
  <r>
    <x v="2"/>
    <s v="NEVADO DEL HUILA_09QeL-38_102836"/>
    <s v="H28"/>
    <s v="NEVADO DEL HUILA_09QeL-38_102836_H28"/>
    <x v="4"/>
    <x v="3"/>
    <x v="1"/>
    <x v="5"/>
    <n v="0.53878369973098339"/>
    <n v="0.53878369973098339"/>
    <n v="1.310269597847868"/>
    <n v="3"/>
    <x v="5754"/>
    <s v="09QeL-385,38783699730983"/>
    <s v="CaféPlátanoGulupaBovinos DP"/>
    <n v="68.681231310215409"/>
    <n v="28.612903465974991"/>
    <n v="175.702759469916"/>
    <n v="62.081780923994053"/>
    <n v="335.0786751701005"/>
    <n v="6429829.8395772092"/>
    <n v="2408477.2059595422"/>
    <n v="16075717.90656231"/>
    <n v="6878250.5116832117"/>
    <n v="31792275.463782273"/>
    <n v="0.27900340100925308"/>
    <n v="9.8658956162923861E-2"/>
    <n v="1.0033925791711891"/>
    <n v="0.18042176791304479"/>
    <n v="0.115763"/>
    <n v="5.4999999999999997E-3"/>
    <n v="1.6925142399926181"/>
    <n v="0.85397216407360887"/>
    <n v="8.0555864013760612"/>
  </r>
  <r>
    <x v="2"/>
    <s v="NEVADO DEL HUILA_09QeL-38_102836"/>
    <s v="H29"/>
    <s v="NEVADO DEL HUILA_09QeL-38_102836_H29"/>
    <x v="0"/>
    <x v="0"/>
    <x v="6"/>
    <x v="0"/>
    <n v="0.52840657486045917"/>
    <n v="1.7556591737441321"/>
    <n v="3"/>
    <m/>
    <x v="5755"/>
    <s v="09QeL-385,28406574860459"/>
    <s v="FríjolGulupaBovinos DP"/>
    <n v="25.435571035328461"/>
    <n v="235.42800811542051"/>
    <n v="62.081780923994053"/>
    <m/>
    <n v="322.94536007474306"/>
    <n v="3534964.3381719701"/>
    <n v="21540209.48325162"/>
    <n v="6878250.5116832117"/>
    <m/>
    <n v="31953424.333106801"/>
    <n v="0.1121096975290284"/>
    <n v="1.3444678785054269"/>
    <n v="0.18042176791304479"/>
    <m/>
    <n v="8.6191000000000004E-2"/>
    <n v="5.4999999999999997E-3"/>
    <n v="1.659915941970028"/>
    <n v="0.83752442115382764"/>
    <n v="7.8731971117284463"/>
  </r>
  <r>
    <x v="2"/>
    <s v="NEVADO DEL HUILA_09QeL-38_102836"/>
    <s v="H30"/>
    <s v="NEVADO DEL HUILA_09QeL-38_102836_H30"/>
    <x v="4"/>
    <x v="2"/>
    <x v="1"/>
    <x v="5"/>
    <n v="0.54263570501240521"/>
    <n v="0.54263570501240521"/>
    <n v="1.3410856400992419"/>
    <n v="3"/>
    <x v="5756"/>
    <s v="09QeL-385,42635705012405"/>
    <s v="CaféFríjolGulupaBovinos DP"/>
    <n v="69.172264104773973"/>
    <n v="26.12050961855169"/>
    <n v="179.83508740334381"/>
    <n v="62.081780923994053"/>
    <n v="337.20964205066355"/>
    <n v="6475799.5645578671"/>
    <n v="3630155.1818203852"/>
    <n v="16453800.40427384"/>
    <n v="6878250.5116832117"/>
    <n v="33438005.662335303"/>
    <n v="0.28099812092145332"/>
    <n v="0.1151286294525328"/>
    <n v="1.026991224950075"/>
    <n v="0.18042176791304479"/>
    <n v="0.115763"/>
    <n v="5.4999999999999997E-3"/>
    <n v="1.704614780143682"/>
    <n v="0.86007759244466242"/>
    <n v="8.1123124227123959"/>
  </r>
  <r>
    <x v="2"/>
    <s v="NEVADO DEL HUILA_09QeL-38_102836"/>
    <s v="H31"/>
    <s v="NEVADO DEL HUILA_09QeL-38_102836_H31"/>
    <x v="5"/>
    <x v="2"/>
    <x v="1"/>
    <x v="5"/>
    <n v="0.57076324984592797"/>
    <n v="0.57076324984592797"/>
    <n v="1.566105998767426"/>
    <n v="3"/>
    <x v="5757"/>
    <s v="09QeL-385,70763249845928"/>
    <s v="PlátanoFríjolGulupaBovinos DP"/>
    <n v="30.311224667564971"/>
    <n v="27.474467344856262"/>
    <n v="210.00956296154149"/>
    <n v="62.081780923994053"/>
    <n v="329.87703589795683"/>
    <n v="2551432.5654983371"/>
    <n v="3818324.4299662719"/>
    <n v="19214578.655654121"/>
    <n v="6878250.5116832117"/>
    <n v="32462586.16280194"/>
    <n v="0.1045148664929425"/>
    <n v="0.12109632685363569"/>
    <n v="1.199309775591062"/>
    <n v="0.18042176791304479"/>
    <n v="0.113217"/>
    <n v="5.4999999999999997E-3"/>
    <n v="1.792973559725429"/>
    <n v="0.9046597510057961"/>
    <n v="8.5239828091905068"/>
  </r>
  <r>
    <x v="2"/>
    <s v="NEVADO DEL HUILA_09QeL-38_102836"/>
    <s v="H32"/>
    <s v="NEVADO DEL HUILA_09QeL-38_102836_H32"/>
    <x v="2"/>
    <x v="0"/>
    <x v="6"/>
    <x v="0"/>
    <n v="1.3208122879890249"/>
    <n v="0.48009025422100271"/>
    <n v="3"/>
    <m/>
    <x v="5758"/>
    <s v="09QeL-384,80090254221003"/>
    <s v="GranadillaGulupaBovinos DP"/>
    <n v="140.93367297453801"/>
    <n v="64.378493250392651"/>
    <n v="62.081780923994053"/>
    <m/>
    <n v="267.39394714892472"/>
    <n v="14788191.86978321"/>
    <n v="5890234.734304443"/>
    <n v="6878250.5116832117"/>
    <m/>
    <n v="27556677.115770862"/>
    <n v="1.0816749165544639"/>
    <n v="0.3676487642001251"/>
    <n v="0.18042176791304479"/>
    <m/>
    <n v="8.6191000000000004E-2"/>
    <n v="5.4999999999999997E-3"/>
    <n v="1.5081369242544591"/>
    <n v="0.76094305294028941"/>
    <n v="7.1616735194047756"/>
  </r>
  <r>
    <x v="2"/>
    <s v="NEVADO DEL HUILA_09QeL-38_102836"/>
    <s v="H33"/>
    <s v="NEVADO DEL HUILA_09QeL-38_102836_H33"/>
    <x v="4"/>
    <x v="6"/>
    <x v="1"/>
    <x v="5"/>
    <n v="0.49447204016192492"/>
    <n v="0.95577632129540002"/>
    <n v="0.49447204016192492"/>
    <n v="3"/>
    <x v="5759"/>
    <s v="09QeL-384,94472040161925"/>
    <s v="CaféGranadillaGulupaBovinos DP"/>
    <n v="63.032620667165887"/>
    <n v="101.98350570113119"/>
    <n v="66.307042520005695"/>
    <n v="62.081780923994053"/>
    <n v="293.40494981229682"/>
    <n v="5901015.7142044865"/>
    <n v="10701144.85793562"/>
    <n v="6066685.0878489157"/>
    <n v="6878250.5116832117"/>
    <n v="29547096.171672232"/>
    <n v="0.25605708000825678"/>
    <n v="0.78272990188180713"/>
    <n v="0.37866220548888913"/>
    <n v="0.18042176791304479"/>
    <n v="0.115763"/>
    <n v="5.4999999999999997E-3"/>
    <n v="1.553315309409188"/>
    <n v="0.78373818365665116"/>
    <n v="7.4030368946850897"/>
  </r>
  <r>
    <x v="2"/>
    <s v="NEVADO DEL HUILA_09QeL-38_102836"/>
    <s v="H34"/>
    <s v="NEVADO DEL HUILA_09QeL-38_102836_H34"/>
    <x v="5"/>
    <x v="6"/>
    <x v="1"/>
    <x v="5"/>
    <n v="0.51678263229590315"/>
    <n v="1.1342610583672259"/>
    <n v="0.51678263229590315"/>
    <n v="3"/>
    <x v="5760"/>
    <s v="09QeL-385,16782632295903"/>
    <s v="PlátanoGranadillaGulupaBovinos DP"/>
    <n v="27.4445043125064"/>
    <n v="121.0282327938248"/>
    <n v="69.298818113201534"/>
    <n v="62.081780923994053"/>
    <n v="279.8533361435268"/>
    <n v="2310127.7765862569"/>
    <n v="12699510.98584668"/>
    <n v="6340414.0868757591"/>
    <n v="6878250.5116832117"/>
    <n v="28228303.360991906"/>
    <n v="9.4630247891498986E-2"/>
    <n v="0.92889939533220223"/>
    <n v="0.39574745467800149"/>
    <n v="0.18042176791304479"/>
    <n v="0.113217"/>
    <n v="5.4999999999999997E-3"/>
    <n v="1.623400939149434"/>
    <n v="0.81910047218900672"/>
    <n v="7.7290447342974744"/>
  </r>
  <r>
    <x v="2"/>
    <s v="NEVADO DEL HUILA_09QeL-38_102836"/>
    <s v="H35"/>
    <s v="NEVADO DEL HUILA_09QeL-38_102836_H35"/>
    <x v="0"/>
    <x v="6"/>
    <x v="1"/>
    <x v="5"/>
    <n v="0.52018770226453614"/>
    <n v="1.16150161811629"/>
    <n v="0.52018770226453603"/>
    <n v="3"/>
    <x v="5761"/>
    <s v="09QeL-385,20187702264536"/>
    <s v="FríjolGranadillaGulupaBovinos DP"/>
    <n v="25.039944395370171"/>
    <n v="123.9348624294129"/>
    <n v="69.755426578100369"/>
    <n v="62.081780923994053"/>
    <n v="280.81201432687749"/>
    <n v="3479981.2571339649"/>
    <n v="13004504.078258609"/>
    <n v="6382190.9428432323"/>
    <n v="6878250.5116832117"/>
    <n v="29744926.789919019"/>
    <n v="0.1103659355007042"/>
    <n v="0.95120796291702303"/>
    <n v="0.39835502638972908"/>
    <n v="0.18042176791304479"/>
    <n v="0.113217"/>
    <n v="5.4999999999999997E-3"/>
    <n v="1.634097494024721"/>
    <n v="0.82449750808928979"/>
    <n v="7.779189024759372"/>
  </r>
  <r>
    <x v="0"/>
    <s v="NEVADO DEL HUILA_10Lf-30_102783"/>
    <s v="M1"/>
    <s v="NEVADO DEL HUILA_10Lf-30_102783_M1"/>
    <x v="0"/>
    <x v="0"/>
    <x v="0"/>
    <x v="0"/>
    <n v="0.58860524433113304"/>
    <n v="2.3544209773245321"/>
    <m/>
    <m/>
    <x v="5762"/>
    <s v="10Lf-302,94302622165567"/>
    <s v="FríjolGulupa"/>
    <n v="26.406971643401281"/>
    <n v="292.8690920757216"/>
    <m/>
    <m/>
    <n v="319.27606371912287"/>
    <n v="3743894.547398617"/>
    <n v="26795714.09102682"/>
    <m/>
    <m/>
    <n v="30539608.638425436"/>
    <n v="0.1163912380613521"/>
    <n v="1.6724989097720919"/>
    <m/>
    <m/>
    <n v="5.4052000000000003E-2"/>
    <n v="5.4999999999999997E-3"/>
    <n v="0.924510854970366"/>
    <n v="2.9430262216556651"/>
    <n v="6.8701152982816964"/>
  </r>
  <r>
    <x v="0"/>
    <s v="NEVADO DEL HUILA_10Lf-30_102783"/>
    <s v="M2"/>
    <s v="NEVADO DEL HUILA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NEVADO DEL HUILA_10Lf-30_102783"/>
    <s v="M3"/>
    <s v="NEVADO DEL HUILA_10Lf-30_102783_M3"/>
    <x v="1"/>
    <x v="1"/>
    <x v="0"/>
    <x v="0"/>
    <n v="2.4944480484113609"/>
    <m/>
    <m/>
    <m/>
    <x v="5763"/>
    <s v="10Lf-302,49444804841136"/>
    <s v="Gulupa"/>
    <n v="310.28721804817349"/>
    <m/>
    <m/>
    <m/>
    <n v="310.28721804817349"/>
    <n v="28389365.098210052"/>
    <m/>
    <m/>
    <m/>
    <n v="28389365.098210052"/>
    <n v="1.7719692789145851"/>
    <m/>
    <m/>
    <m/>
    <n v="2.7026000000000001E-2"/>
    <n v="5.4999999999999997E-3"/>
    <n v="0.78359624557424945"/>
    <n v="2.4944480484113609"/>
    <n v="5.8050183423969717"/>
  </r>
  <r>
    <x v="0"/>
    <s v="NEVADO DEL HUILA_10Lf-30_102783"/>
    <s v="M4"/>
    <s v="NEVADO DEL HUILA_10Lf-30_102783_M4"/>
    <x v="2"/>
    <x v="1"/>
    <x v="0"/>
    <x v="0"/>
    <n v="2.368612281910397"/>
    <m/>
    <m/>
    <m/>
    <x v="5764"/>
    <s v="10Lf-302,3686122819104"/>
    <s v="Granadilla"/>
    <n v="235.55310822625731"/>
    <m/>
    <m/>
    <m/>
    <n v="235.55310822625731"/>
    <n v="25111187.432204708"/>
    <m/>
    <m/>
    <m/>
    <n v="25111187.432204708"/>
    <n v="1.8078851086980039"/>
    <m/>
    <m/>
    <m/>
    <n v="2.7026000000000001E-2"/>
    <n v="5.4999999999999997E-3"/>
    <n v="0.74406668541687859"/>
    <n v="2.368612281910397"/>
    <n v="5.5138172492376727"/>
  </r>
  <r>
    <x v="0"/>
    <s v="NEVADO DEL HUILA_10Lf-30_102783"/>
    <s v="M5"/>
    <s v="NEVADO DEL HUILA_10Lf-30_102783_M5"/>
    <x v="2"/>
    <x v="2"/>
    <x v="1"/>
    <x v="0"/>
    <n v="2.065173935435948"/>
    <n v="0.25814674192949361"/>
    <n v="0.25814674192949361"/>
    <m/>
    <x v="5765"/>
    <s v="10Lf-302,58146741929494"/>
    <s v="GranadillaFríjolGulupa"/>
    <n v="205.37685430197911"/>
    <n v="11.58140155838228"/>
    <n v="32.111165615381481"/>
    <m/>
    <n v="249.06942147574287"/>
    <n v="21894241.69117675"/>
    <n v="1641973.442891781"/>
    <n v="2937973.4367357059"/>
    <m/>
    <n v="26474188.570804235"/>
    <n v="1.5762804378159281"/>
    <n v="5.1046128426567423E-2"/>
    <n v="0.18337848184181521"/>
    <m/>
    <n v="8.1077999999999997E-2"/>
    <n v="5.4999999999999997E-3"/>
    <n v="0.81093217360050318"/>
    <n v="2.5814674192949352"/>
    <n v="6.0604450121903737"/>
  </r>
  <r>
    <x v="0"/>
    <s v="NEVADO DEL HUILA_10Lf-30_102783"/>
    <s v="M6"/>
    <s v="NEVADO DEL HUILA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NEVADO DEL HUILA_10Lf-30_102783"/>
    <s v="M9"/>
    <s v="NEVADO DEL HUILA_10Lf-30_102783_M9"/>
    <x v="2"/>
    <x v="0"/>
    <x v="0"/>
    <x v="0"/>
    <n v="1.9142027286575101"/>
    <n v="0.47855068216437741"/>
    <m/>
    <m/>
    <x v="5766"/>
    <s v="10Lf-302,39275341082189"/>
    <s v="GranadillaGulupa"/>
    <n v="190.3631109042424"/>
    <n v="59.527461379044553"/>
    <m/>
    <m/>
    <n v="249.89057228328696"/>
    <n v="20293698.495807599"/>
    <n v="5446395.262717274"/>
    <m/>
    <m/>
    <n v="25740093.758524872"/>
    <n v="1.4610490009693839"/>
    <n v="0.33994578790243618"/>
    <m/>
    <m/>
    <n v="5.4052000000000003E-2"/>
    <n v="5.4999999999999997E-3"/>
    <n v="0.75165028612205875"/>
    <n v="2.3927534108218871"/>
    <n v="5.5967091077658324"/>
  </r>
  <r>
    <x v="0"/>
    <s v="NEVADO DEL HUILA_10Lf-30_102783"/>
    <s v="M10"/>
    <s v="NEVADO DEL HUILA_10Lf-30_102783_M10"/>
    <x v="2"/>
    <x v="2"/>
    <x v="0"/>
    <x v="0"/>
    <n v="2.2419980208560402"/>
    <n v="0.56049950521400993"/>
    <m/>
    <m/>
    <x v="5767"/>
    <s v="10Lf-302,80249752607005"/>
    <s v="GranadillaFríjol"/>
    <n v="222.9616077240857"/>
    <n v="25.146045983919439"/>
    <m/>
    <m/>
    <n v="248.10765370800513"/>
    <n v="23768867.937702339"/>
    <n v="3565124.6087264279"/>
    <m/>
    <m/>
    <n v="27333992.546428766"/>
    <n v="1.7112445403546059"/>
    <n v="0.11083358833944271"/>
    <m/>
    <m/>
    <n v="5.4052000000000003E-2"/>
    <n v="5.4999999999999997E-3"/>
    <n v="0.88036571499582705"/>
    <n v="2.80249752607005"/>
    <n v="6.5449127671359264"/>
  </r>
  <r>
    <x v="0"/>
    <s v="NEVADO DEL HUILA_10Lf-30_102783"/>
    <s v="M12"/>
    <s v="NEVADO DEL HUILA_10Lf-30_102783_M12"/>
    <x v="3"/>
    <x v="0"/>
    <x v="0"/>
    <x v="0"/>
    <n v="0.44"/>
    <n v="1.4175518622237491"/>
    <m/>
    <m/>
    <x v="5768"/>
    <s v="10Lf-301,85755186222375"/>
    <s v="Piscicultura cachamaGulupa"/>
    <n v="692.41069863013695"/>
    <n v="176.33088171491119"/>
    <m/>
    <m/>
    <n v="868.74158034504808"/>
    <n v="28928872.105394792"/>
    <n v="16133187.214681569"/>
    <m/>
    <m/>
    <n v="45062059.320076361"/>
    <n v="0.6053764469584324"/>
    <n v="1.006979621294728"/>
    <m/>
    <m/>
    <n v="4.8842000000000003E-2"/>
    <n v="5.4999999999999997E-3"/>
    <n v="0.58352414520117779"/>
    <n v="1.857551862223749"/>
    <n v="4.3529698696486756"/>
  </r>
  <r>
    <x v="0"/>
    <s v="NEVADO DEL HUILA_10Lf-30_102801"/>
    <s v="M1"/>
    <s v="NEVADO DEL HUILA_10Lf-30_102801_M1"/>
    <x v="0"/>
    <x v="0"/>
    <x v="0"/>
    <x v="0"/>
    <n v="0.5885581369871864"/>
    <n v="2.354232547948746"/>
    <m/>
    <m/>
    <x v="5769"/>
    <s v="10Lf-302,94279068493593"/>
    <s v="FríjolGulupa"/>
    <n v="26.404858236652409"/>
    <n v="292.84565313224527"/>
    <m/>
    <m/>
    <n v="319.25051136889766"/>
    <n v="3743332.3371184012"/>
    <n v="26793569.572383579"/>
    <m/>
    <m/>
    <n v="30536901.909501981"/>
    <n v="0.1163819230201823"/>
    <n v="1.672365056086363"/>
    <m/>
    <m/>
    <n v="5.4052000000000003E-2"/>
    <n v="5.4999999999999997E-3"/>
    <n v="0.92443686437777972"/>
    <n v="2.5057862682229461"/>
    <n v="6.4325658175366573"/>
  </r>
  <r>
    <x v="0"/>
    <s v="NEVADO DEL HUILA_10Lf-30_102801"/>
    <s v="M2"/>
    <s v="NEVADO DEL HUILA_10Lf-30_102801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NEVADO DEL HUILA_10Lf-30_102801"/>
    <s v="M3"/>
    <s v="NEVADO DEL HUILA_10Lf-30_102801_M3"/>
    <x v="1"/>
    <x v="1"/>
    <x v="0"/>
    <x v="0"/>
    <n v="2.4942730984503978"/>
    <m/>
    <m/>
    <m/>
    <x v="5770"/>
    <s v="10Lf-302,4942730984504"/>
    <s v="Gulupa"/>
    <n v="310.26545582437438"/>
    <m/>
    <m/>
    <m/>
    <n v="310.26545582437438"/>
    <n v="28387373.989067148"/>
    <m/>
    <m/>
    <m/>
    <n v="28387373.989067148"/>
    <n v="1.771845000537102"/>
    <m/>
    <m/>
    <m/>
    <n v="2.7026000000000001E-2"/>
    <n v="5.4999999999999997E-3"/>
    <n v="0.78354128747132934"/>
    <n v="2.123873543330514"/>
    <n v="5.4342139292522411"/>
  </r>
  <r>
    <x v="0"/>
    <s v="NEVADO DEL HUILA_10Lf-30_102801"/>
    <s v="M4"/>
    <s v="NEVADO DEL HUILA_10Lf-30_102801_M4"/>
    <x v="2"/>
    <x v="1"/>
    <x v="0"/>
    <x v="0"/>
    <n v="2.3683663097349759"/>
    <m/>
    <m/>
    <m/>
    <x v="5771"/>
    <s v="10Lf-302,36836630973498"/>
    <s v="Granadilla"/>
    <n v="235.52864685243941"/>
    <m/>
    <m/>
    <m/>
    <n v="235.52864685243941"/>
    <n v="25107328.620733179"/>
    <m/>
    <m/>
    <m/>
    <n v="25107328.620733179"/>
    <n v="1.807697366095935"/>
    <m/>
    <m/>
    <m/>
    <n v="2.7026000000000001E-2"/>
    <n v="5.4999999999999997E-3"/>
    <n v="0.7439894166706732"/>
    <n v="2.016663912739332"/>
    <n v="5.1615456391449817"/>
  </r>
  <r>
    <x v="0"/>
    <s v="NEVADO DEL HUILA_10Lf-30_102801"/>
    <s v="M5"/>
    <s v="NEVADO DEL HUILA_10Lf-30_102801_M5"/>
    <x v="2"/>
    <x v="2"/>
    <x v="1"/>
    <x v="0"/>
    <n v="2.064959429722621"/>
    <n v="0.25811992871532757"/>
    <n v="0.25811992871532757"/>
    <m/>
    <x v="5772"/>
    <s v="10Lf-302,58119928715328"/>
    <s v="GranadillaFríjolGulupa"/>
    <n v="205.35552219630159"/>
    <n v="11.580198620092199"/>
    <n v="32.107830289301717"/>
    <m/>
    <n v="249.04355110569551"/>
    <n v="21890876.75222386"/>
    <n v="1641687.7370192879"/>
    <n v="2937668.2749878401"/>
    <m/>
    <n v="26470232.764230989"/>
    <n v="1.576116712546149"/>
    <n v="5.1040826361689072E-2"/>
    <n v="0.1833594346655065"/>
    <m/>
    <n v="8.1077999999999997E-2"/>
    <n v="5.4999999999999997E-3"/>
    <n v="0.81084794360835888"/>
    <n v="2.1978911930110141"/>
    <n v="5.6765164237726484"/>
  </r>
  <r>
    <x v="0"/>
    <s v="NEVADO DEL HUILA_10Lf-30_102801"/>
    <s v="M6"/>
    <s v="NEVADO DEL HUILA_10Lf-30_102801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NEVADO DEL HUILA_10Lf-30_102801"/>
    <s v="M9"/>
    <s v="NEVADO DEL HUILA_10Lf-30_102801_M9"/>
    <x v="2"/>
    <x v="0"/>
    <x v="0"/>
    <x v="0"/>
    <n v="1.914016324709241"/>
    <n v="0.47850408117731041"/>
    <m/>
    <m/>
    <x v="5773"/>
    <s v="10Lf-302,39252040588655"/>
    <s v="GranadillaGulupa"/>
    <n v="190.34457345523239"/>
    <n v="59.521664629481243"/>
    <m/>
    <m/>
    <n v="249.86623808471364"/>
    <n v="20290711.2182745"/>
    <n v="5445864.8959146356"/>
    <m/>
    <m/>
    <n v="25736576.114189137"/>
    <n v="1.460906724867528"/>
    <n v="0.33991268417934911"/>
    <m/>
    <m/>
    <n v="5.4052000000000003E-2"/>
    <n v="5.4999999999999997E-3"/>
    <n v="0.75157709085441415"/>
    <n v="2.0372311256123989"/>
    <n v="5.2408806223533642"/>
  </r>
  <r>
    <x v="0"/>
    <s v="NEVADO DEL HUILA_10Lf-30_102801"/>
    <s v="M10"/>
    <s v="NEVADO DEL HUILA_10Lf-30_102801_M10"/>
    <x v="2"/>
    <x v="2"/>
    <x v="0"/>
    <x v="0"/>
    <n v="2.2417481101738819"/>
    <n v="0.56043702754347058"/>
    <m/>
    <m/>
    <x v="5774"/>
    <s v="10Lf-302,80218513771735"/>
    <s v="GranadillaFríjol"/>
    <n v="222.93675467472389"/>
    <n v="25.143243008427518"/>
    <m/>
    <m/>
    <n v="248.07999768315142"/>
    <n v="23765034.258294921"/>
    <n v="3564477.179537599"/>
    <m/>
    <m/>
    <n v="27329511.437832519"/>
    <n v="1.711053791617791"/>
    <n v="0.1108212339584798"/>
    <m/>
    <m/>
    <n v="5.4052000000000003E-2"/>
    <n v="5.4999999999999997E-3"/>
    <n v="0.88026758252901116"/>
    <n v="2.3860606447663262"/>
    <n v="6.1280653650126897"/>
  </r>
  <r>
    <x v="0"/>
    <s v="NEVADO DEL HUILA_10Lf-30_102801"/>
    <s v="M12"/>
    <s v="NEVADO DEL HUILA_10Lf-30_102801_M12"/>
    <x v="3"/>
    <x v="0"/>
    <x v="0"/>
    <x v="0"/>
    <n v="0.44"/>
    <n v="1.4175038977475281"/>
    <m/>
    <m/>
    <x v="5775"/>
    <s v="10Lf-301,85750389774753"/>
    <s v="Piscicultura cachamaGulupa"/>
    <n v="692.41069863013695"/>
    <n v="176.32491535938769"/>
    <m/>
    <m/>
    <n v="868.73561398952461"/>
    <n v="28929263.669296909"/>
    <n v="16132641.32998053"/>
    <m/>
    <m/>
    <n v="45061904.999277443"/>
    <n v="0.6053764469584324"/>
    <n v="1.00694554899629"/>
    <m/>
    <m/>
    <n v="4.8842000000000003E-2"/>
    <n v="5.4999999999999997E-3"/>
    <n v="0.58350907782644867"/>
    <n v="1.5816645689320199"/>
    <n v="4.0770195445059976"/>
  </r>
  <r>
    <x v="7"/>
    <s v="NEVADO DEL HUILA_10Lfs1-30_102787"/>
    <s v="V1"/>
    <s v="NEVADO DEL HUILA_10Lfs1-30_102787_V1"/>
    <x v="1"/>
    <x v="1"/>
    <x v="0"/>
    <x v="0"/>
    <n v="2.4974718552545569"/>
    <m/>
    <m/>
    <m/>
    <x v="5776"/>
    <s v="10Lfs1-302,49747185525456"/>
    <s v="Gulupa"/>
    <n v="310.66335280627669"/>
    <m/>
    <m/>
    <m/>
    <n v="310.66335280627669"/>
    <n v="28423779.106757"/>
    <m/>
    <m/>
    <m/>
    <n v="28423779.106757"/>
    <n v="1.774117286300398"/>
    <m/>
    <m/>
    <m/>
    <n v="2.7026000000000001E-2"/>
    <n v="5.4999999999999997E-3"/>
    <n v="0.78454613254069838"/>
    <n v="2.4974718552545569"/>
    <n v="5.8120158430498119"/>
  </r>
  <r>
    <x v="7"/>
    <s v="NEVADO DEL HUILA_10Lfs1-30_102787"/>
    <s v="V2"/>
    <s v="NEVADO DEL HUILA_10Lfs1-30_102787_V2"/>
    <x v="2"/>
    <x v="1"/>
    <x v="0"/>
    <x v="0"/>
    <n v="2.3694013927062429"/>
    <m/>
    <m/>
    <m/>
    <x v="5777"/>
    <s v="10Lfs1-302,36940139270624"/>
    <s v="Granadilla"/>
    <n v="235.63158350147049"/>
    <m/>
    <m/>
    <m/>
    <n v="235.63158350147049"/>
    <n v="25123567.002332479"/>
    <m/>
    <m/>
    <m/>
    <n v="25123567.002332479"/>
    <n v="1.808487411433584"/>
    <m/>
    <m/>
    <m/>
    <n v="2.7026000000000001E-2"/>
    <n v="5.4999999999999997E-3"/>
    <n v="0.74431457362499764"/>
    <n v="2.3694013927062429"/>
    <n v="5.5156433590374832"/>
  </r>
  <r>
    <x v="7"/>
    <s v="NEVADO DEL HUILA_10Lfs1-30_102787"/>
    <s v="V3"/>
    <s v="NEVADO DEL HUILA_10Lfs1-30_102787_V3"/>
    <x v="8"/>
    <x v="6"/>
    <x v="0"/>
    <x v="0"/>
    <n v="3"/>
    <n v="1.993619935445851"/>
    <m/>
    <m/>
    <x v="5778"/>
    <s v="10Lfs1-304,99361993544585"/>
    <s v="Bovinos DPGranadilla"/>
    <n v="57.588487332339788"/>
    <n v="198.2609716256911"/>
    <m/>
    <m/>
    <n v="255.84945895803088"/>
    <n v="6388537.1123823952"/>
    <n v="21139028.692876831"/>
    <m/>
    <m/>
    <n v="27527565.805259228"/>
    <n v="0.16736338006571269"/>
    <n v="1.5216655850441869"/>
    <m/>
    <m/>
    <n v="5.9165000000000009E-2"/>
    <n v="5.4999999999999997E-3"/>
    <n v="1.5686764195117859"/>
    <n v="4.9936199354458513"/>
    <n v="11.620581290403489"/>
  </r>
  <r>
    <x v="7"/>
    <s v="NEVADO DEL HUILA_10Lfs1-30_102787"/>
    <s v="V4"/>
    <s v="NEVADO DEL HUILA_10Lfs1-30_102787_V4"/>
    <x v="8"/>
    <x v="0"/>
    <x v="0"/>
    <x v="0"/>
    <n v="3"/>
    <n v="2.1013787255200271"/>
    <m/>
    <m/>
    <x v="5779"/>
    <s v="10Lfs1-305,10137872552003"/>
    <s v="Bovinos DPGulupa"/>
    <n v="57.588487332339781"/>
    <n v="261.39287976852609"/>
    <m/>
    <m/>
    <n v="318.9813671008659"/>
    <n v="6388537.1123823943"/>
    <n v="23915834.962525271"/>
    <m/>
    <m/>
    <n v="30304372.074907664"/>
    <n v="0.16736338006571269"/>
    <n v="1.492746480471945"/>
    <m/>
    <m/>
    <n v="5.9165000000000009E-2"/>
    <n v="5.4999999999999997E-3"/>
    <n v="1.6025273483308979"/>
    <n v="5.1013787255200267"/>
    <n v="11.86994979937095"/>
  </r>
  <r>
    <x v="7"/>
    <s v="NEVADO DEL HUILA_10Lfs1-30_102787"/>
    <s v="V5"/>
    <s v="NEVADO DEL HUILA_10Lfs1-30_102787_V5"/>
    <x v="1"/>
    <x v="6"/>
    <x v="0"/>
    <x v="0"/>
    <n v="0.47879076063936948"/>
    <n v="1.9151630425574779"/>
    <m/>
    <m/>
    <x v="5780"/>
    <s v="10Lfs1-302,39395380319685"/>
    <s v="GulupaGranadilla"/>
    <n v="59.557325012470798"/>
    <n v="190.45861193906259"/>
    <m/>
    <m/>
    <n v="250.01593695153338"/>
    <n v="5449127.6008323589"/>
    <n v="20307123.633926678"/>
    <m/>
    <m/>
    <n v="25756251.234759036"/>
    <n v="0.34011633131482988"/>
    <n v="1.461781977494367"/>
    <m/>
    <m/>
    <n v="5.4052000000000003E-2"/>
    <n v="5.4999999999999997E-3"/>
    <n v="0.75202737273199394"/>
    <n v="2.393953803196847"/>
    <n v="5.5994869791256887"/>
  </r>
  <r>
    <x v="7"/>
    <s v="NEVADO DEL HUILA_10Lfs1-30_102787"/>
    <s v="V6"/>
    <s v="NEVADO DEL HUILA_10Lfs1-30_102787_V6"/>
    <x v="1"/>
    <x v="6"/>
    <x v="6"/>
    <x v="0"/>
    <n v="0.50193592308472501"/>
    <n v="1.517423307762525"/>
    <n v="3"/>
    <m/>
    <x v="5781"/>
    <s v="10Lfs1-305,01935923084725"/>
    <s v="GulupaGranadillaBovinos DP"/>
    <n v="62.436377984135682"/>
    <n v="150.90429926764719"/>
    <n v="57.588487332339788"/>
    <m/>
    <n v="270.92916458412265"/>
    <n v="5712543.1758077722"/>
    <n v="16089754.25642423"/>
    <n v="6388537.1123823952"/>
    <m/>
    <n v="28190834.544614397"/>
    <n v="0.35655785104693138"/>
    <n v="1.15820010841222"/>
    <n v="0.16736338006571269"/>
    <m/>
    <n v="8.6191000000000004E-2"/>
    <n v="5.4999999999999997E-3"/>
    <n v="1.5767620620462559"/>
    <n v="5.0193592308472494"/>
    <n v="11.707171523740749"/>
  </r>
  <r>
    <x v="7"/>
    <s v="NEVADO DEL HUILA_10Lfs1-30_102789"/>
    <s v="V1"/>
    <s v="NEVADO DEL HUILA_10Lfs1-30_102789_V1"/>
    <x v="1"/>
    <x v="1"/>
    <x v="0"/>
    <x v="0"/>
    <n v="2.494333151281976"/>
    <m/>
    <m/>
    <m/>
    <x v="5782"/>
    <s v="10Lfs1-302,49433315128198"/>
    <s v="Gulupa"/>
    <n v="310.27292586411261"/>
    <m/>
    <m/>
    <m/>
    <n v="310.27292586411261"/>
    <n v="28388057.451591831"/>
    <m/>
    <m/>
    <m/>
    <n v="28388057.451591831"/>
    <n v="1.771887659983441"/>
    <m/>
    <m/>
    <m/>
    <n v="2.7026000000000001E-2"/>
    <n v="5.4999999999999997E-3"/>
    <n v="0.78356015223517583"/>
    <n v="2.494333151281976"/>
    <n v="5.8047524547991287"/>
  </r>
  <r>
    <x v="7"/>
    <s v="NEVADO DEL HUILA_10Lfs1-30_102789"/>
    <s v="V2"/>
    <s v="NEVADO DEL HUILA_10Lfs1-30_102789_V2"/>
    <x v="2"/>
    <x v="1"/>
    <x v="0"/>
    <x v="0"/>
    <n v="2.368582239554947"/>
    <m/>
    <m/>
    <m/>
    <x v="5783"/>
    <s v="10Lfs1-302,36858223955495"/>
    <s v="Granadilla"/>
    <n v="235.55012058228601"/>
    <m/>
    <m/>
    <m/>
    <n v="235.55012058228601"/>
    <n v="25110716.127736319"/>
    <m/>
    <m/>
    <m/>
    <n v="25110716.127736319"/>
    <n v="1.807862178340232"/>
    <m/>
    <m/>
    <m/>
    <n v="2.7026000000000001E-2"/>
    <n v="5.4999999999999997E-3"/>
    <n v="0.74405724802773221"/>
    <n v="2.368582239554947"/>
    <n v="5.513747727137627"/>
  </r>
  <r>
    <x v="7"/>
    <s v="NEVADO DEL HUILA_10Lfs1-30_102789"/>
    <s v="V3"/>
    <s v="NEVADO DEL HUILA_10Lfs1-30_102789_V3"/>
    <x v="8"/>
    <x v="6"/>
    <x v="0"/>
    <x v="0"/>
    <n v="3"/>
    <n v="1.9928874594671311"/>
    <m/>
    <m/>
    <x v="5784"/>
    <s v="10Lfs1-304,99288745946713"/>
    <s v="Bovinos DPGranadilla"/>
    <n v="57.588487332339788"/>
    <n v="198.1881285543256"/>
    <m/>
    <m/>
    <n v="255.77661588666538"/>
    <n v="6388043.403537726"/>
    <n v="21127757.539298151"/>
    <m/>
    <m/>
    <n v="27515800.942835875"/>
    <n v="0.16736338006571269"/>
    <n v="1.521106509831869"/>
    <m/>
    <m/>
    <n v="5.9165000000000009E-2"/>
    <n v="5.4999999999999997E-3"/>
    <n v="1.568446322345695"/>
    <n v="4.9928874594671306"/>
    <n v="11.618886241279959"/>
  </r>
  <r>
    <x v="7"/>
    <s v="NEVADO DEL HUILA_10Lfs1-30_102789"/>
    <s v="V4"/>
    <s v="NEVADO DEL HUILA_10Lfs1-30_102789_V4"/>
    <x v="8"/>
    <x v="0"/>
    <x v="0"/>
    <x v="0"/>
    <n v="3"/>
    <n v="2.0986922784057569"/>
    <m/>
    <m/>
    <x v="5785"/>
    <s v="10Lfs1-305,09869227840576"/>
    <s v="Bovinos DPGulupa"/>
    <n v="57.588487332339781"/>
    <n v="261.05870956921041"/>
    <m/>
    <m/>
    <n v="318.64719690155016"/>
    <n v="6388043.4035377242"/>
    <n v="23885260.452066891"/>
    <m/>
    <m/>
    <n v="30273303.855604615"/>
    <n v="0.16736338006571269"/>
    <n v="1.490838121723425"/>
    <m/>
    <m/>
    <n v="5.9165000000000009E-2"/>
    <n v="5.4999999999999997E-3"/>
    <n v="1.6016834382426459"/>
    <n v="5.0986922784057569"/>
    <n v="11.863732995054161"/>
  </r>
  <r>
    <x v="7"/>
    <s v="NEVADO DEL HUILA_10Lfs1-30_102789"/>
    <s v="V5"/>
    <s v="NEVADO DEL HUILA_10Lfs1-30_102789_V5"/>
    <x v="1"/>
    <x v="6"/>
    <x v="0"/>
    <x v="0"/>
    <n v="0.47854154803312038"/>
    <n v="1.9141661921324811"/>
    <m/>
    <m/>
    <x v="5786"/>
    <s v="10Lfs1-302,3927077401656"/>
    <s v="GulupaGranadilla"/>
    <n v="59.526325174111832"/>
    <n v="190.35947742986579"/>
    <m/>
    <m/>
    <n v="249.88580260397762"/>
    <n v="5446291.3069795407"/>
    <n v="20293187.658529539"/>
    <m/>
    <m/>
    <n v="25739478.965509079"/>
    <n v="0.33993929933275557"/>
    <n v="1.461021113822117"/>
    <m/>
    <m/>
    <n v="5.4052000000000003E-2"/>
    <n v="5.4999999999999997E-3"/>
    <n v="0.75163593931903727"/>
    <n v="2.3927077401656018"/>
    <n v="5.5966034196502417"/>
  </r>
  <r>
    <x v="7"/>
    <s v="NEVADO DEL HUILA_10Lfs1-30_102789"/>
    <s v="V6"/>
    <s v="NEVADO DEL HUILA_10Lfs1-30_102789_V6"/>
    <x v="1"/>
    <x v="6"/>
    <x v="6"/>
    <x v="0"/>
    <n v="0.50181864666616827"/>
    <n v="1.516367819995516"/>
    <n v="3"/>
    <m/>
    <x v="5787"/>
    <s v="10Lfs1-305,01818646666168"/>
    <s v="GulupaGranadillaBovinos DP"/>
    <n v="62.421789837599697"/>
    <n v="150.799333408054"/>
    <n v="57.588487332339788"/>
    <m/>
    <n v="270.80961057799351"/>
    <n v="5711208.4504500171"/>
    <n v="16075896.051764861"/>
    <n v="6388043.403537726"/>
    <m/>
    <n v="28175147.905752607"/>
    <n v="0.35647454195137568"/>
    <n v="1.1573944887542611"/>
    <n v="0.16736338006571269"/>
    <m/>
    <n v="8.6191000000000004E-2"/>
    <n v="5.4999999999999997E-3"/>
    <n v="1.5763936544486969"/>
    <n v="5.0181864666616844"/>
    <n v="11.70445758777206"/>
  </r>
  <r>
    <x v="19"/>
    <s v="NEVADO DEL HUILA_10Lg2s1-30_102808"/>
    <s v="AA1"/>
    <s v="NEVADO DEL HUILA_10Lg2s1-30_102808_AA1"/>
    <x v="6"/>
    <x v="1"/>
    <x v="0"/>
    <x v="0"/>
    <n v="0"/>
    <m/>
    <m/>
    <m/>
    <x v="1"/>
    <s v="10Lg2s1-300"/>
    <s v="Aguacate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19"/>
    <s v="NEVADO DEL HUILA_10Lg2s1-30_102808"/>
    <s v="AA2"/>
    <s v="NEVADO DEL HUILA_10Lg2s1-30_102808_AA2"/>
    <x v="4"/>
    <x v="1"/>
    <x v="0"/>
    <x v="0"/>
    <n v="3.2455579978191871"/>
    <m/>
    <m/>
    <m/>
    <x v="5788"/>
    <s v="10Lg2s1-303,24555799781919"/>
    <s v="Café"/>
    <n v="383.78191265523719"/>
    <m/>
    <m/>
    <m/>
    <n v="383.78191265523719"/>
    <n v="35929064.561101243"/>
    <m/>
    <m/>
    <m/>
    <n v="35929064.561101243"/>
    <n v="1.559035224528962"/>
    <m/>
    <m/>
    <m/>
    <n v="2.9572000000000001E-2"/>
    <n v="5.4999999999999997E-3"/>
    <n v="1.0195470150217341"/>
    <n v="3.2455579978191871"/>
    <n v="7.545735010660108"/>
  </r>
  <r>
    <x v="19"/>
    <s v="NEVADO DEL HUILA_10Lg2s1-30_102808"/>
    <s v="AA4"/>
    <s v="NEVADO DEL HUILA_10Lg2s1-30_102808_AA4"/>
    <x v="6"/>
    <x v="9"/>
    <x v="0"/>
    <x v="0"/>
    <n v="0"/>
    <n v="0"/>
    <m/>
    <m/>
    <x v="1"/>
    <s v="10Lg2s1-300"/>
    <s v="AguacateCafé"/>
    <n v="0"/>
    <n v="0"/>
    <m/>
    <m/>
    <n v="0"/>
    <n v="0"/>
    <n v="0"/>
    <m/>
    <m/>
    <n v="0"/>
    <n v="0"/>
    <n v="0"/>
    <m/>
    <m/>
    <n v="5.6598000000000002E-2"/>
    <n v="5.4999999999999997E-3"/>
    <n v="0"/>
    <n v="0"/>
    <n v="0"/>
  </r>
  <r>
    <x v="1"/>
    <s v="OASIS ALTO_10Qf-30_102851"/>
    <s v="O1"/>
    <s v="OASIS ALTO_10Qf-30_102851_O1"/>
    <x v="4"/>
    <x v="3"/>
    <x v="2"/>
    <x v="0"/>
    <n v="2.963424976938009"/>
    <n v="0.37042812211725118"/>
    <n v="0.37042812211725118"/>
    <m/>
    <x v="5789"/>
    <s v="10Qf-303,70428122117251"/>
    <s v="CaféPlátanoFríjol"/>
    <n v="350.42014544918692"/>
    <n v="18.41110801869165"/>
    <n v="16.61875256953304"/>
    <m/>
    <n v="385.45000603741164"/>
    <n v="32805787.90763529"/>
    <n v="1557335.9699631711"/>
    <n v="2277888.1881643711"/>
    <m/>
    <n v="36641012.065762833"/>
    <n v="1.423509894877766"/>
    <n v="6.3482571808448268E-2"/>
    <n v="7.3248731915330198E-2"/>
    <m/>
    <n v="8.3624000000000004E-2"/>
    <n v="5.4999999999999997E-3"/>
    <n v="1.1636485511536681"/>
    <n v="0.58712857355584303"/>
    <n v="5.5441823458820227"/>
  </r>
  <r>
    <x v="1"/>
    <s v="OASIS ALTO_10Qf-30_102851"/>
    <s v="O2"/>
    <s v="OASIS ALTO_10Qf-30_102851_O2"/>
    <x v="4"/>
    <x v="3"/>
    <x v="3"/>
    <x v="0"/>
    <n v="2.15743087401931"/>
    <n v="0.29165849453662002"/>
    <n v="0.46749557681027099"/>
    <m/>
    <x v="5790"/>
    <s v="10Qf-302,9165849453662"/>
    <s v="CaféPlátanoAguacate"/>
    <n v="255.11266408085871"/>
    <n v="14.49608095840795"/>
    <n v="44.788760443553969"/>
    <m/>
    <n v="314.39750548282063"/>
    <n v="23883250.0330722"/>
    <n v="1226176.516758668"/>
    <n v="24890573.45016836"/>
    <m/>
    <n v="49999999.999999225"/>
    <n v="1.0363428197377711"/>
    <n v="4.9983330685417812E-2"/>
    <n v="0.25774944148985401"/>
    <m/>
    <n v="8.3624000000000004E-2"/>
    <n v="5.4999999999999997E-3"/>
    <n v="0.91620469487943479"/>
    <n v="0.46227871384054281"/>
    <n v="4.3841923540861787"/>
  </r>
  <r>
    <x v="1"/>
    <s v="OASIS ALTO_10Qf-30_102851"/>
    <s v="O3"/>
    <s v="OASIS ALTO_10Qf-30_102851_O3"/>
    <x v="4"/>
    <x v="2"/>
    <x v="3"/>
    <x v="0"/>
    <n v="2.2307659437410909"/>
    <n v="0.29686188829589361"/>
    <n v="0.44099105092195151"/>
    <m/>
    <x v="5791"/>
    <s v="10Qf-302,96861888295894"/>
    <s v="CaféFríjolAguacate"/>
    <n v="263.78441585403363"/>
    <n v="13.318303806729411"/>
    <n v="42.249474684356947"/>
    <m/>
    <n v="319.35219434511998"/>
    <n v="24695085.91965849"/>
    <n v="1825504.459543556"/>
    <n v="23479409.62079839"/>
    <m/>
    <n v="50000000.000000432"/>
    <n v="1.0715700308880161"/>
    <n v="5.8701690215576467E-2"/>
    <n v="0.24313641179815221"/>
    <m/>
    <n v="8.3624000000000004E-2"/>
    <n v="5.4999999999999997E-3"/>
    <n v="0.93255043443736207"/>
    <n v="0.47052609294899128"/>
    <n v="4.4608194103452892"/>
  </r>
  <r>
    <x v="1"/>
    <s v="OASIS ALTO_10Qf-30_102851"/>
    <s v="O4"/>
    <s v="OASIS ALT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OASIS ALTO_10Qf-30_102851"/>
    <s v="O5"/>
    <s v="OASIS ALTO_10Qf-30_102851_O5"/>
    <x v="4"/>
    <x v="3"/>
    <x v="2"/>
    <x v="1"/>
    <n v="2.0872443226769821"/>
    <n v="0.31635561047482519"/>
    <n v="0.3163556104748253"/>
    <n v="0.44360056112162027"/>
    <x v="5792"/>
    <s v="10Qf-303,16355610474825"/>
    <s v="CaféPlátanoFríjolAguacate"/>
    <n v="246.81321944454871"/>
    <n v="15.72358298144421"/>
    <n v="14.192863069938751"/>
    <n v="42.499480744318909"/>
    <n v="319.2291462402506"/>
    <n v="23106268.960420299"/>
    <n v="1330006.9354241909"/>
    <n v="1945377.9703368079"/>
    <n v="23618346.133817378"/>
    <n v="49999999.999998674"/>
    <n v="1.002628029891333"/>
    <n v="5.4215829090364563E-2"/>
    <n v="6.2556393313589448E-2"/>
    <n v="0.2445751415528076"/>
    <n v="0.11065"/>
    <n v="5.4999999999999997E-3"/>
    <n v="0.99378725803610024"/>
    <n v="0.50142364260259809"/>
    <n v="4.7749170053869507"/>
  </r>
  <r>
    <x v="1"/>
    <s v="OASIS ALTO_10Qf-30_102851"/>
    <s v="O6"/>
    <s v="OASIS ALTO_10Qf-30_102851_O6"/>
    <x v="4"/>
    <x v="3"/>
    <x v="4"/>
    <x v="0"/>
    <n v="2.915878139465605"/>
    <n v="0.36448476743320068"/>
    <n v="0.36448476743320068"/>
    <m/>
    <x v="5793"/>
    <s v="10Qf-303,64484767433201"/>
    <s v="CaféPlátanoCaña panelera"/>
    <n v="344.79780986371043"/>
    <n v="18.11570996830601"/>
    <n v="18.38211746783993"/>
    <m/>
    <n v="381.29563729985637"/>
    <n v="32279433.61220441"/>
    <n v="1532349.206056539"/>
    <n v="3669763.3060796391"/>
    <m/>
    <n v="37481546.124340594"/>
    <n v="1.400670310903535"/>
    <n v="6.2464022141223249E-2"/>
    <n v="8.2838552968403381E-2"/>
    <m/>
    <n v="7.9644000000000006E-2"/>
    <n v="5.4999999999999997E-3"/>
    <n v="1.14497832701529"/>
    <n v="0.5777083563816231"/>
    <n v="5.45267835772892"/>
  </r>
  <r>
    <x v="1"/>
    <s v="OASIS ALTO_10Qf-30_102851"/>
    <s v="O7"/>
    <s v="OASIS ALTO_10Qf-30_102851_O7"/>
    <x v="4"/>
    <x v="2"/>
    <x v="4"/>
    <x v="0"/>
    <n v="2.9388793756808509"/>
    <n v="0.36735992196010631"/>
    <n v="0.36735992196010647"/>
    <m/>
    <x v="5794"/>
    <s v="10Qf-303,67359921960106"/>
    <s v="CaféFríjolCaña panelera"/>
    <n v="347.51766833921852"/>
    <n v="16.481101953392042"/>
    <n v="18.527120587240411"/>
    <m/>
    <n v="382.52589087985098"/>
    <n v="32534062.523940999"/>
    <n v="2259020.7845316841"/>
    <n v="3698711.3925976329"/>
    <m/>
    <n v="38491794.701070316"/>
    <n v="1.411719177536445"/>
    <n v="7.2642023738076475E-2"/>
    <n v="8.3492005902106786E-2"/>
    <m/>
    <n v="7.9644000000000006E-2"/>
    <n v="5.4999999999999997E-3"/>
    <n v="1.1540102260526901"/>
    <n v="0.58226547630676861"/>
    <n v="5.4950189219605221"/>
  </r>
  <r>
    <x v="1"/>
    <s v="OASIS ALTO_10Qf-30_102851"/>
    <s v="O8"/>
    <s v="OASIS ALTO_10Qf-30_102851_O8"/>
    <x v="5"/>
    <x v="2"/>
    <x v="4"/>
    <x v="0"/>
    <n v="3.711387872549472"/>
    <n v="0.74163869743817235"/>
    <n v="2.9633604043940811"/>
    <m/>
    <x v="5795"/>
    <s v="10Qf-307,41638697438173"/>
    <s v="PlátanoFríjolCaña panelera"/>
    <n v="184.46429669057869"/>
    <n v="33.272608835067103"/>
    <n v="149.45162026037451"/>
    <m/>
    <n v="367.18852578602031"/>
    <n v="15603237.139152421"/>
    <n v="4560587.9465201302"/>
    <n v="29836174.91429941"/>
    <m/>
    <n v="49999999.999971956"/>
    <n v="0.6360436291431163"/>
    <n v="0.14665218670813621"/>
    <n v="0.67349999165289576"/>
    <m/>
    <n v="7.7098E-2"/>
    <n v="5.4999999999999997E-3"/>
    <n v="2.3297550704864061"/>
    <n v="1.175497335439504"/>
    <n v="11.004237380307639"/>
  </r>
  <r>
    <x v="1"/>
    <s v="OASIS ALTO_10Qf-30_102851"/>
    <s v="O9"/>
    <s v="OASIS ALTO_10Qf-30_102851_O9"/>
    <x v="4"/>
    <x v="3"/>
    <x v="2"/>
    <x v="2"/>
    <n v="2.7537773256006322"/>
    <n v="0.39339676080009028"/>
    <n v="0.39339676080009017"/>
    <n v="0.39339676080009017"/>
    <x v="5796"/>
    <s v="10Qf-303,9339676080009"/>
    <s v="CaféPlátanoFríjolCaña panelera"/>
    <n v="325.62965436321639"/>
    <n v="19.552700847591929"/>
    <n v="17.649209223167681"/>
    <n v="19.840240565938871"/>
    <n v="382.67180499991491"/>
    <n v="30484940.766698301"/>
    <n v="1653899.6082674749"/>
    <n v="2419130.1393823549"/>
    <n v="3960859.6202291008"/>
    <n v="38518830.134577237"/>
    <n v="1.322803614665131"/>
    <n v="6.7418850312875908E-2"/>
    <n v="7.7790567582998071E-2"/>
    <n v="8.9409548269007114E-2"/>
    <n v="0.10667"/>
    <n v="5.4999999999999997E-3"/>
    <n v="1.235801342827509"/>
    <n v="0.62353386586814308"/>
    <n v="5.9054728166965544"/>
  </r>
  <r>
    <x v="1"/>
    <s v="OASIS ALTO_10Qf-30_102851"/>
    <s v="O10"/>
    <s v="OASIS ALTO_10Qf-30_102851_O10"/>
    <x v="4"/>
    <x v="4"/>
    <x v="4"/>
    <x v="0"/>
    <n v="2.2359679023873"/>
    <n v="0.41842318034714943"/>
    <n v="0.29493234252604988"/>
    <m/>
    <x v="5797"/>
    <s v="10Qf-302,9493234252605"/>
    <s v="CaféAguacateCaña panelera"/>
    <n v="264.39953893614671"/>
    <n v="40.087343107000542"/>
    <n v="14.874369108916589"/>
    <m/>
    <n v="319.36125115206386"/>
    <n v="24752672.783972539"/>
    <n v="22277842.658414111"/>
    <n v="2969484.5576134222"/>
    <m/>
    <n v="50000000.000000075"/>
    <n v="1.074068842115987"/>
    <n v="0.2306938212693625"/>
    <n v="6.7030972653519996E-2"/>
    <m/>
    <n v="7.9644000000000006E-2"/>
    <n v="5.4999999999999997E-3"/>
    <n v="0.92648903411324579"/>
    <n v="0.46746776290378911"/>
    <n v="4.4284242222775339"/>
  </r>
  <r>
    <x v="1"/>
    <s v="OASIS ALTO_10Qf-30_102851"/>
    <s v="O11"/>
    <s v="OASIS ALT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OASIS ALTO_10Qf-30_102851"/>
    <s v="O12"/>
    <s v="OASIS ALTO_10Qf-30_102851_O12"/>
    <x v="4"/>
    <x v="3"/>
    <x v="3"/>
    <x v="2"/>
    <n v="2.093779204342705"/>
    <n v="0.31416526837330788"/>
    <n v="0.41954294264375891"/>
    <n v="0.31416526837330788"/>
    <x v="5798"/>
    <s v="10Qf-303,14165268373308"/>
    <s v="CaféPlátanoAguacateCaña panelera"/>
    <n v="247.58595848859969"/>
    <n v="15.614718069141039"/>
    <n v="40.194622764272921"/>
    <n v="15.84434627604017"/>
    <n v="319.23964559805381"/>
    <n v="23178611.585455701"/>
    <n v="1320798.405246404"/>
    <n v="22337461.459260639"/>
    <n v="3163128.5500355568"/>
    <n v="49999999.999998301"/>
    <n v="1.005767123603982"/>
    <n v="5.3840456537789752E-2"/>
    <n v="0.23131119204433701"/>
    <n v="7.1402150515781276E-2"/>
    <n v="0.10667"/>
    <n v="5.4999999999999997E-3"/>
    <n v="0.98690660221981552"/>
    <n v="0.4979519503716931"/>
    <n v="4.738681236324588"/>
  </r>
  <r>
    <x v="1"/>
    <s v="OASIS ALTO_10Qf-30_102851"/>
    <s v="O13"/>
    <s v="OASIS ALT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OASIS ALTO_10Qf-30_102851"/>
    <s v="O14"/>
    <s v="OASIS ALTO_10Qf-30_102851_O14"/>
    <x v="4"/>
    <x v="2"/>
    <x v="3"/>
    <x v="2"/>
    <n v="2.1716574079999802"/>
    <n v="0.32021104497485159"/>
    <n v="0.39003095179883329"/>
    <n v="0.32021104497485159"/>
    <x v="5799"/>
    <s v="10Qf-303,20211044974852"/>
    <s v="CaféFríjolAguacateCaña panelera"/>
    <n v="256.79492840188618"/>
    <n v="14.365831881371751"/>
    <n v="37.367204594491668"/>
    <n v="16.149253876038191"/>
    <n v="324.67721875378783"/>
    <n v="24040740.99709617"/>
    <n v="1969086.3450078641"/>
    <n v="20766173.06162852"/>
    <n v="3223999.5962670459"/>
    <n v="49999999.999999598"/>
    <n v="1.043176673150259"/>
    <n v="6.3318769794336649E-2"/>
    <n v="0.21504002385610749"/>
    <n v="7.2776208995012234E-2"/>
    <n v="0.10667"/>
    <n v="5.4999999999999997E-3"/>
    <n v="1.0058985706016279"/>
    <n v="0.50753450628513996"/>
    <n v="4.8277135266352857"/>
  </r>
  <r>
    <x v="1"/>
    <s v="OASIS ALTO_10Qf-30_102851"/>
    <s v="O15"/>
    <s v="OASIS ALT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OASIS ALTO_10Qf-30_102851"/>
    <s v="O16"/>
    <s v="OASIS ALTO_10Qf-30_102851_O16"/>
    <x v="4"/>
    <x v="3"/>
    <x v="1"/>
    <x v="0"/>
    <n v="0.27409000961187452"/>
    <n v="0.27409000961187419"/>
    <n v="2.1927200768949948"/>
    <m/>
    <x v="5800"/>
    <s v="10Qf-302,74090009611874"/>
    <s v="CaféPlátanoGulupa"/>
    <n v="32.410694308719542"/>
    <n v="13.6228878762373"/>
    <n v="272.75493392273057"/>
    <m/>
    <n v="318.78851610768743"/>
    <n v="3034238.6910093748"/>
    <n v="1152315.9433370789"/>
    <n v="24955392.781498231"/>
    <m/>
    <n v="29141947.415844686"/>
    <n v="0.1316617912739578"/>
    <n v="4.6972510126152077E-2"/>
    <n v="1.5576322048445439"/>
    <m/>
    <n v="8.3624000000000004E-2"/>
    <n v="5.4999999999999997E-3"/>
    <n v="0.86101573700065237"/>
    <n v="0.43443266523482088"/>
    <n v="4.1254724983542168"/>
  </r>
  <r>
    <x v="1"/>
    <s v="OASIS ALTO_10Qf-30_102851"/>
    <s v="O17"/>
    <s v="OASIS ALTO_10Qf-30_102851_O17"/>
    <x v="4"/>
    <x v="2"/>
    <x v="1"/>
    <x v="0"/>
    <n v="0.27571271634070599"/>
    <n v="0.27571271634070588"/>
    <n v="2.205701730725647"/>
    <m/>
    <x v="5801"/>
    <s v="10Qf-302,75712716340706"/>
    <s v="CaféFríjolGulupa"/>
    <n v="32.602576719228907"/>
    <n v="12.369475046739851"/>
    <n v="274.36973654623802"/>
    <m/>
    <n v="319.34178831220675"/>
    <n v="3052202.4232437392"/>
    <n v="1695451.02647583"/>
    <n v="25103137.25363173"/>
    <m/>
    <n v="29850790.703351296"/>
    <n v="0.13244127417059021"/>
    <n v="5.4519637249612923E-2"/>
    <n v="1.5668539209640959"/>
    <m/>
    <n v="8.3624000000000004E-2"/>
    <n v="5.4999999999999997E-3"/>
    <n v="0.86611324504933795"/>
    <n v="0.43700465540001893"/>
    <n v="4.1493690638564154"/>
  </r>
  <r>
    <x v="1"/>
    <s v="OASIS ALTO_10Qf-30_102851"/>
    <s v="O18"/>
    <s v="OASIS ALTO_10Qf-30_102851_O18"/>
    <x v="5"/>
    <x v="2"/>
    <x v="1"/>
    <x v="0"/>
    <n v="0.29012412179836439"/>
    <n v="0.29012412179836428"/>
    <n v="2.3209929743869151"/>
    <m/>
    <x v="5802"/>
    <s v="10Qf-302,90124121798364"/>
    <s v="PlátanoFríjolGulupa"/>
    <n v="14.41981919387589"/>
    <n v="13.01602310068116"/>
    <n v="288.71094492848982"/>
    <m/>
    <n v="316.14678722304689"/>
    <n v="1219725.7812071701"/>
    <n v="1784071.6476079831"/>
    <n v="26415269.294630099"/>
    <m/>
    <n v="29419066.723445252"/>
    <n v="4.9720375683566173E-2"/>
    <n v="5.7369359265472757E-2"/>
    <n v="1.648752817205182"/>
    <m/>
    <n v="8.1077999999999997E-2"/>
    <n v="5.4999999999999997E-3"/>
    <n v="0.91138467580638005"/>
    <n v="0.45984673305040752"/>
    <n v="4.359050626840431"/>
  </r>
  <r>
    <x v="1"/>
    <s v="OASIS ALTO_10Qf-30_102851"/>
    <s v="O19"/>
    <s v="OASIS ALTO_10Qf-30_102851_O19"/>
    <x v="4"/>
    <x v="3"/>
    <x v="2"/>
    <x v="3"/>
    <n v="0.29820499240988219"/>
    <n v="0.2982049924098823"/>
    <n v="0.2982049924098823"/>
    <n v="2.0874349468691769"/>
    <x v="5803"/>
    <s v="10Qf-302,98204992409882"/>
    <s v="CaféPlátanoFríjolGulupa"/>
    <n v="35.262251491825268"/>
    <n v="14.821456577299591"/>
    <n v="13.3785603412979"/>
    <n v="259.65839734889539"/>
    <n v="323.12066575931817"/>
    <n v="3301197.0305065131"/>
    <n v="1253698.986049192"/>
    <n v="1833763.6623795689"/>
    <n v="23757140.527810659"/>
    <n v="30145800.206745934"/>
    <n v="0.14324565686695179"/>
    <n v="5.1105244753274888E-2"/>
    <n v="5.8967276620349479E-2"/>
    <n v="1.4828413042879689"/>
    <n v="0.11065"/>
    <n v="5.4999999999999997E-3"/>
    <n v="0.93676960966455192"/>
    <n v="0.47265491296966361"/>
    <n v="4.5076244467330389"/>
  </r>
  <r>
    <x v="1"/>
    <s v="OASIS ALTO_10Qf-30_102851"/>
    <s v="O20"/>
    <s v="OASIS ALTO_10Qf-30_102851_O20"/>
    <x v="4"/>
    <x v="4"/>
    <x v="1"/>
    <x v="0"/>
    <n v="0.2188579649857689"/>
    <n v="0.60102572821545119"/>
    <n v="1.36869595665647"/>
    <m/>
    <x v="5804"/>
    <s v="10Qf-302,18857964985769"/>
    <s v="CaféAguacateGulupa"/>
    <n v="25.879595576018019"/>
    <n v="57.581715628465382"/>
    <n v="170.25364028534929"/>
    <m/>
    <n v="253.71495148983269"/>
    <n v="2422807.4059895449"/>
    <n v="32000035.45629042"/>
    <n v="15577157.137712641"/>
    <m/>
    <n v="49999999.999992609"/>
    <n v="0.10513054359552659"/>
    <n v="0.33137007803484703"/>
    <n v="0.97227408240250379"/>
    <m/>
    <n v="8.3624000000000004E-2"/>
    <n v="5.4999999999999997E-3"/>
    <n v="0.68751193189246795"/>
    <n v="0.34688987450244391"/>
    <n v="3.3121054562526022"/>
  </r>
  <r>
    <x v="1"/>
    <s v="OASIS ALTO_10Qf-30_102851"/>
    <s v="O21"/>
    <s v="OASIS ALTO_10Qf-30_102851_O21"/>
    <x v="5"/>
    <x v="4"/>
    <x v="1"/>
    <x v="0"/>
    <n v="0.22871637642526321"/>
    <n v="0.61181037825101425"/>
    <n v="1.446637009576355"/>
    <m/>
    <x v="5805"/>
    <s v="10Qf-302,28716376425263"/>
    <s v="PlátanoAguacateGulupa"/>
    <n v="11.3677165975978"/>
    <n v="58.614947023307927"/>
    <n v="179.94881613704069"/>
    <m/>
    <n v="249.93147975794642"/>
    <n v="961558.31228697917"/>
    <n v="32574235.806325998"/>
    <n v="16464205.881377891"/>
    <m/>
    <n v="49999999.999990866"/>
    <n v="3.919654832682766E-2"/>
    <n v="0.33731609690907061"/>
    <n v="1.0276407000509451"/>
    <m/>
    <n v="8.1077999999999997E-2"/>
    <n v="5.4999999999999997E-3"/>
    <n v="0.71848076363957036"/>
    <n v="0.36251545663404222"/>
    <n v="3.4547379845262451"/>
  </r>
  <r>
    <x v="1"/>
    <s v="OASIS ALTO_10Qf-30_102851"/>
    <s v="O22"/>
    <s v="OASIS ALTO_10Qf-30_102851_O22"/>
    <x v="4"/>
    <x v="3"/>
    <x v="3"/>
    <x v="3"/>
    <n v="0.23558960175929941"/>
    <n v="0.23558960175929941"/>
    <n v="0.59605132566266561"/>
    <n v="1.2886654884117299"/>
    <x v="5806"/>
    <s v="10Qf-302,35589601759299"/>
    <s v="CaféPlátanoAguacateGulupa"/>
    <n v="27.858084195575259"/>
    <n v="11.709331303680219"/>
    <n v="57.105139302745542"/>
    <n v="160.29855969484831"/>
    <n v="256.97111449684934"/>
    <n v="2608030.4271936072"/>
    <n v="990454.39334361278"/>
    <n v="31735186.464658011"/>
    <n v="14666328.714796551"/>
    <n v="49999999.999991782"/>
    <n v="0.1131677474019247"/>
    <n v="4.0374455712286601E-2"/>
    <n v="0.32862748635414207"/>
    <n v="0.91542321665801829"/>
    <n v="0.11065"/>
    <n v="5.4999999999999997E-3"/>
    <n v="0.74007204741141175"/>
    <n v="0.3734095187884896"/>
    <n v="3.5855275837928962"/>
  </r>
  <r>
    <x v="1"/>
    <s v="OASIS ALTO_10Qf-30_102851"/>
    <s v="O23"/>
    <s v="OASIS ALTO_10Qf-30_102851_O23"/>
    <x v="0"/>
    <x v="4"/>
    <x v="1"/>
    <x v="0"/>
    <n v="0.231101546750201"/>
    <n v="0.59499595315479015"/>
    <n v="1.484917967597019"/>
    <m/>
    <x v="5807"/>
    <s v="10Qf-302,31101546750201"/>
    <s v="FríjolAguacateGulupa"/>
    <n v="10.368055756474931"/>
    <n v="57.004028556936007"/>
    <n v="184.71062786369339"/>
    <m/>
    <n v="252.08271217710433"/>
    <n v="1421121.8106226041"/>
    <n v="31678995.928901941"/>
    <n v="16899882.26046706"/>
    <m/>
    <n v="49999999.999991603"/>
    <n v="4.5698191450392792E-2"/>
    <n v="0.32804561630453721"/>
    <n v="1.054834163399776"/>
    <m/>
    <n v="8.1077999999999997E-2"/>
    <n v="5.4999999999999997E-3"/>
    <n v="0.72597344528858976"/>
    <n v="0.36629595159906869"/>
    <n v="3.4898628643896692"/>
  </r>
  <r>
    <x v="1"/>
    <s v="OASIS ALTO_10Qf-30_102851"/>
    <s v="O24"/>
    <s v="OASIS ALTO_10Qf-30_102851_O24"/>
    <x v="4"/>
    <x v="2"/>
    <x v="3"/>
    <x v="3"/>
    <n v="0.23812107438127059"/>
    <n v="0.23812107438127059"/>
    <n v="0.57855684044439715"/>
    <n v="1.3264117546057681"/>
    <x v="5808"/>
    <s v="10Qf-302,38121074381271"/>
    <s v="CaféFríjolAguacateGulupa"/>
    <n v="28.157426683168229"/>
    <n v="10.68297729155973"/>
    <n v="55.429067172030337"/>
    <n v="164.99386049957471"/>
    <n v="259.26333164633297"/>
    <n v="2636054.4043742879"/>
    <n v="1464287.2673538979"/>
    <n v="30803738.573173638"/>
    <n v="15095919.755090719"/>
    <n v="49999999.999992542"/>
    <n v="0.1143837647986977"/>
    <n v="4.7086238056254212E-2"/>
    <n v="0.31898206077615587"/>
    <n v="0.94223685349930897"/>
    <n v="0.11065"/>
    <n v="5.4999999999999997E-3"/>
    <n v="0.7480243174280754"/>
    <n v="0.37742190289431399"/>
    <n v="3.622806964135096"/>
  </r>
  <r>
    <x v="1"/>
    <s v="OASIS ALTO_10Qf-30_102851"/>
    <s v="O25"/>
    <s v="OASIS ALTO_10Qf-30_102851_O25"/>
    <x v="5"/>
    <x v="2"/>
    <x v="3"/>
    <x v="3"/>
    <n v="0.2498377162554658"/>
    <n v="0.2498377162554658"/>
    <n v="0.58923185213293316"/>
    <n v="1.409469877910793"/>
    <x v="5809"/>
    <s v="10Qf-302,49837716255466"/>
    <s v="PlátanoFríjolAguacateGulupa"/>
    <n v="12.41749453262798"/>
    <n v="11.208628452006581"/>
    <n v="56.451794583725231"/>
    <n v="175.32555453226129"/>
    <n v="255.40347210062109"/>
    <n v="1050355.6262257381"/>
    <n v="1536336.873030795"/>
    <n v="31372101.517541662"/>
    <n v="16041205.983192449"/>
    <n v="49999999.99999065"/>
    <n v="4.2816243734394653E-2"/>
    <n v="4.9403095520221811E-2"/>
    <n v="0.32486763154324461"/>
    <n v="1.001238460269406"/>
    <n v="0.10810400000000001"/>
    <n v="5.4999999999999997E-3"/>
    <n v="0.78483052226847894"/>
    <n v="0.39599278026491319"/>
    <n v="3.7928044650880501"/>
  </r>
  <r>
    <x v="1"/>
    <s v="OASIS ALTO_10Qf-30_102851"/>
    <s v="O26"/>
    <s v="OASIS ALTO_10Qf-30_102851_O26"/>
    <x v="4"/>
    <x v="5"/>
    <x v="1"/>
    <x v="0"/>
    <n v="0.2724065653553564"/>
    <n v="0.27240656535535629"/>
    <n v="2.1792525228428512"/>
    <m/>
    <x v="5810"/>
    <s v="10Qf-302,72406565355356"/>
    <s v="CaféCaña paneleraGulupa"/>
    <n v="32.211629785130967"/>
    <n v="13.738323054311691"/>
    <n v="271.07968962032288"/>
    <m/>
    <n v="317.02964245976557"/>
    <n v="3015602.5805414389"/>
    <n v="2742686.9575817902"/>
    <n v="24802118.268842131"/>
    <m/>
    <n v="30560407.806965359"/>
    <n v="0.13085313251752631"/>
    <n v="6.1911409500168373E-2"/>
    <n v="1.5480653220795491"/>
    <m/>
    <n v="7.9644000000000006E-2"/>
    <n v="5.4999999999999997E-3"/>
    <n v="0.85572743043567445"/>
    <n v="0.43176440608823979"/>
    <n v="4.0967014900774794"/>
  </r>
  <r>
    <x v="1"/>
    <s v="OASIS ALTO_10Qf-30_102851"/>
    <s v="O27"/>
    <s v="OASIS ALTO_10Qf-30_102851_O27"/>
    <x v="5"/>
    <x v="5"/>
    <x v="1"/>
    <x v="0"/>
    <n v="0.28646560844240038"/>
    <n v="0.28646560844240038"/>
    <n v="2.291724867539203"/>
    <m/>
    <x v="5811"/>
    <s v="10Qf-302,864656084424"/>
    <s v="PlátanoCaña paneleraGulupa"/>
    <n v="14.237982879182811"/>
    <n v="14.44736498034727"/>
    <n v="285.07025196753727"/>
    <m/>
    <n v="313.75559982706739"/>
    <n v="1204344.836549761"/>
    <n v="2884238.4435403431"/>
    <n v="26082168.362116281"/>
    <m/>
    <n v="30170751.642206386"/>
    <n v="4.9093393489275217E-2"/>
    <n v="6.5106689219682601E-2"/>
    <n v="1.6279617703765401"/>
    <m/>
    <n v="7.7098E-2"/>
    <n v="5.4999999999999997E-3"/>
    <n v="0.89989196369340441"/>
    <n v="0.45404798938120461"/>
    <n v="4.3011940374986128"/>
  </r>
  <r>
    <x v="1"/>
    <s v="OASIS ALTO_10Qf-30_102851"/>
    <s v="O28"/>
    <s v="OASIS ALTO_10Qf-30_102851_O28"/>
    <x v="4"/>
    <x v="3"/>
    <x v="4"/>
    <x v="3"/>
    <n v="0.29434119563832389"/>
    <n v="0.29434119563832378"/>
    <n v="0.29434119563832378"/>
    <n v="2.0603883694682681"/>
    <x v="5812"/>
    <s v="10Qf-302,94341195638324"/>
    <s v="CaféPlátanoCaña paneleraGulupa"/>
    <n v="34.80536385768157"/>
    <n v="14.62941721668939"/>
    <n v="14.84455570517011"/>
    <n v="256.29404295201891"/>
    <n v="320.57337973155995"/>
    <n v="3258423.9222306558"/>
    <n v="1237454.9987984861"/>
    <n v="2963532.6788220052"/>
    <n v="23449322.8681162"/>
    <n v="30908734.467967346"/>
    <n v="0.14138964465847231"/>
    <n v="5.0443081862936702E-2"/>
    <n v="6.6896619294624204E-2"/>
    <n v="1.463628354840206"/>
    <n v="0.10667"/>
    <n v="5.4999999999999997E-3"/>
    <n v="0.92463202818321644"/>
    <n v="0.46653079508674339"/>
    <n v="4.4467447796531987"/>
  </r>
  <r>
    <x v="1"/>
    <s v="OASIS ALTO_10Qf-30_102851"/>
    <s v="O29"/>
    <s v="OASIS ALTO_10Qf-30_102851_O29"/>
    <x v="0"/>
    <x v="5"/>
    <x v="1"/>
    <x v="0"/>
    <n v="0.28823863284721812"/>
    <n v="0.28823863284721818"/>
    <n v="2.305909062777745"/>
    <m/>
    <x v="5813"/>
    <s v="10Qf-302,88238632847218"/>
    <s v="FríjolCaña paneleraGulupa"/>
    <n v="12.931433210009279"/>
    <n v="14.536784198363501"/>
    <n v="286.83464007881588"/>
    <m/>
    <n v="314.30285748718865"/>
    <n v="1772477.1364078559"/>
    <n v="2902089.8888761932"/>
    <n v="26243598.983013641"/>
    <m/>
    <n v="30918166.008297689"/>
    <n v="5.6996521280272168E-2"/>
    <n v="6.5509654690934255E-2"/>
    <n v="1.6380377301564319"/>
    <m/>
    <n v="7.7098E-2"/>
    <n v="5.4999999999999997E-3"/>
    <n v="0.90546167386560672"/>
    <n v="0.45685823306284068"/>
    <n v="4.3273042354006286"/>
  </r>
  <r>
    <x v="1"/>
    <s v="OASIS ALTO_10Qf-30_102851"/>
    <s v="O30"/>
    <s v="OASIS ALTO_10Qf-30_102851_O30"/>
    <x v="4"/>
    <x v="2"/>
    <x v="4"/>
    <x v="3"/>
    <n v="0.29621336760192529"/>
    <n v="0.29621336760192529"/>
    <n v="0.29621336760192529"/>
    <n v="2.0734935732134772"/>
    <x v="5814"/>
    <s v="10Qf-302,96213367601925"/>
    <s v="CaféFríjolCaña paneleraGulupa"/>
    <n v="35.026745123243067"/>
    <n v="13.28920881014092"/>
    <n v="14.93897524757589"/>
    <n v="257.92421408933529"/>
    <n v="321.17914327029519"/>
    <n v="3279149.2913027601"/>
    <n v="1821516.485790032"/>
    <n v="2982382.3773240279"/>
    <n v="23598473.464395851"/>
    <n v="31681521.618812673"/>
    <n v="0.14228896059723889"/>
    <n v="5.8573451252015837E-2"/>
    <n v="6.7322118602770709E-2"/>
    <n v="1.472937836529038"/>
    <n v="0.10667"/>
    <n v="5.4999999999999997E-3"/>
    <n v="0.93051319665526266"/>
    <n v="0.46949818764905149"/>
    <n v="4.4743150603235673"/>
  </r>
  <r>
    <x v="1"/>
    <s v="OASIS ALTO_10Qf-30_102851"/>
    <s v="O31"/>
    <s v="OASIS ALTO_10Qf-30_102851_O31"/>
    <x v="5"/>
    <x v="2"/>
    <x v="4"/>
    <x v="3"/>
    <n v="0.31291247396887162"/>
    <n v="0.31291247396887162"/>
    <n v="0.31291247396887162"/>
    <n v="2.1903873177821009"/>
    <x v="5815"/>
    <s v="10Qf-303,12912473968872"/>
    <s v="PlátanoFríjolCaña paneleraGulupa"/>
    <n v="15.552451378984109"/>
    <n v="14.03839144578528"/>
    <n v="15.78116389926328"/>
    <n v="272.46475937450651"/>
    <n v="317.83676609853921"/>
    <n v="1315531.4676881919"/>
    <n v="1924204.955900644"/>
    <n v="3150514.9668456782"/>
    <n v="24928843.601536639"/>
    <n v="31319094.991971154"/>
    <n v="5.3625757366770353E-2"/>
    <n v="6.1875544944326982E-2"/>
    <n v="7.1117420713871421E-2"/>
    <n v="1.555975093771099"/>
    <n v="0.10412399999999999"/>
    <n v="5.4999999999999997E-3"/>
    <n v="0.9829711224153036"/>
    <n v="0.49596627124066162"/>
    <n v="4.7176861333446816"/>
  </r>
  <r>
    <x v="1"/>
    <s v="OASIS ALTO_10Qf-30_102851"/>
    <s v="O32"/>
    <s v="OASIS ALTO_10Qf-30_102851_O32"/>
    <x v="6"/>
    <x v="5"/>
    <x v="1"/>
    <x v="0"/>
    <n v="0.57771577863712853"/>
    <n v="0.22948088956295701"/>
    <n v="1.487612227429485"/>
    <m/>
    <x v="5816"/>
    <s v="10Qf-302,29480889562957"/>
    <s v="AguacateCaña paneleraGulupa"/>
    <n v="55.348488621831002"/>
    <n v="11.57344571153793"/>
    <n v="185.0457698958744"/>
    <m/>
    <n v="251.96770422924334"/>
    <n v="30758958.447481781"/>
    <n v="2310495.8648758698"/>
    <n v="16930545.687633641"/>
    <m/>
    <n v="49999999.99999129"/>
    <n v="0.31851834898542403"/>
    <n v="5.215544385892968E-2"/>
    <n v="1.056748072032021"/>
    <m/>
    <n v="7.7098E-2"/>
    <n v="5.4999999999999997E-3"/>
    <n v="0.72088237559044088"/>
    <n v="0.36372720995728691"/>
    <n v="3.4620164811772982"/>
  </r>
  <r>
    <x v="1"/>
    <s v="OASIS ALTO_10Qf-30_102851"/>
    <s v="O33"/>
    <s v="OASIS ALTO_10Qf-30_102851_O33"/>
    <x v="4"/>
    <x v="4"/>
    <x v="4"/>
    <x v="3"/>
    <n v="0.23640083603613071"/>
    <n v="0.56087434573019235"/>
    <n v="0.23640083603613071"/>
    <n v="1.330332342558854"/>
    <x v="5817"/>
    <s v="10Qf-302,36400836036131"/>
    <s v="CaféAguacateCaña paneleraGulupa"/>
    <n v="27.954011318918301"/>
    <n v="53.734982652124081"/>
    <n v="11.92244045783924"/>
    <n v="165.48154687566529"/>
    <n v="259.09298130454692"/>
    <n v="2617010.9749841671"/>
    <n v="29862280.61015049"/>
    <n v="2380168.3667642851"/>
    <n v="15140540.04809328"/>
    <n v="49999999.999992222"/>
    <n v="0.11355743164536609"/>
    <n v="0.30923297786968112"/>
    <n v="5.3728179961163559E-2"/>
    <n v="0.94502190304667277"/>
    <n v="0.10667"/>
    <n v="5.4999999999999997E-3"/>
    <n v="0.74262042733863076"/>
    <n v="0.37469532511726727"/>
    <n v="3.593494112817206"/>
  </r>
  <r>
    <x v="1"/>
    <s v="OASIS ALTO_10Qf-30_102851"/>
    <s v="O34"/>
    <s v="OASIS ALTO_10Qf-30_102851_O34"/>
    <x v="5"/>
    <x v="4"/>
    <x v="4"/>
    <x v="3"/>
    <n v="0.24794469883162509"/>
    <n v="0.57060500609901676"/>
    <n v="0.24794469883162509"/>
    <n v="1.4129525845539841"/>
    <x v="5818"/>
    <s v="10Qf-302,47944698831625"/>
    <s v="PlátanoAguacateCaña paneleraGulupa"/>
    <n v="12.323407323286551"/>
    <n v="54.667235785277761"/>
    <n v="12.50463390157018"/>
    <n v="175.7587723562531"/>
    <n v="255.25404936638759"/>
    <n v="1042397.0940574351"/>
    <n v="30380364.050172351"/>
    <n v="2496396.115856946"/>
    <n v="16080842.73990361"/>
    <n v="49999999.999990344"/>
    <n v="4.2491825561560628E-2"/>
    <n v="0.31459788911120462"/>
    <n v="5.6351820165331488E-2"/>
    <n v="1.0037124541387661"/>
    <n v="0.10412399999999999"/>
    <n v="5.4999999999999997E-3"/>
    <n v="0.7788838706752621"/>
    <n v="0.39299234764812579"/>
    <n v="3.760947206639639"/>
  </r>
  <r>
    <x v="1"/>
    <s v="OASIS ALTO_10Qf-30_102851"/>
    <s v="O35"/>
    <s v="OASIS ALTO_10Qf-30_102851_O35"/>
    <x v="0"/>
    <x v="4"/>
    <x v="4"/>
    <x v="3"/>
    <n v="0.25075023230523952"/>
    <n v="0.5518947418445953"/>
    <n v="0.25075023230523952"/>
    <n v="1.4541071165973209"/>
    <x v="5819"/>
    <s v="10Qf-302,5075023230524"/>
    <s v="FríjolAguacateCaña paneleraGulupa"/>
    <n v="11.24956724023961"/>
    <n v="52.874685042349618"/>
    <n v="12.646125811465669"/>
    <n v="180.8780312103047"/>
    <n v="257.64840930435957"/>
    <n v="1541948.243785826"/>
    <n v="29384185.198867962"/>
    <n v="2524643.2326512989"/>
    <n v="16549223.32468603"/>
    <n v="49999999.999991111"/>
    <n v="4.9583537121459513E-2"/>
    <n v="0.30428215480071319"/>
    <n v="5.6989449921151743E-2"/>
    <n v="1.032947204694241"/>
    <n v="0.10412399999999999"/>
    <n v="5.4999999999999997E-3"/>
    <n v="0.78769706483321311"/>
    <n v="0.39743911820380462"/>
    <n v="3.8022625060894129"/>
  </r>
  <r>
    <x v="8"/>
    <s v="OASIS BAJO_05Qd-61_102864"/>
    <s v="C1"/>
    <s v="OASIS BAJO_05Qd-61_102864_C1"/>
    <x v="4"/>
    <x v="3"/>
    <x v="2"/>
    <x v="0"/>
    <n v="2.2555577466367649"/>
    <n v="0.28194471832959572"/>
    <n v="0.28194471832959561"/>
    <m/>
    <x v="5820"/>
    <s v="05Qd-612,81944718329596"/>
    <s v="CaféPlátanoFríjol"/>
    <n v="347.35589298206179"/>
    <n v="17.732532100411671"/>
    <n v="16.224636972966731"/>
    <m/>
    <n v="381.31306205544018"/>
    <n v="32518917.367121428"/>
    <n v="1443370.7585452111"/>
    <n v="2168066.92303917"/>
    <m/>
    <n v="36130355.048705809"/>
    <n v="1.4110619983626711"/>
    <n v="6.1142802555236617E-2"/>
    <n v="7.1511629954412861E-2"/>
    <m/>
    <n v="8.3624000000000004E-2"/>
    <n v="5.4999999999999997E-3"/>
    <n v="0.88569021464794428"/>
    <n v="0.44688237855240898"/>
    <n v="4.2411437764963091"/>
  </r>
  <r>
    <x v="8"/>
    <s v="OASIS BAJO_05Qd-61_102864"/>
    <s v="C2"/>
    <s v="OASIS BAJO_05Qd-61_102864_C2"/>
    <x v="4"/>
    <x v="3"/>
    <x v="5"/>
    <x v="0"/>
    <n v="0.1886197122514239"/>
    <n v="0.18861971225142379"/>
    <n v="1.508957698011391"/>
    <m/>
    <x v="5821"/>
    <s v="05Qd-611,88619712251424"/>
    <s v="CaféPlátanoGranadilla"/>
    <n v="29.047435686719279"/>
    <n v="11.862981942292659"/>
    <n v="192.4812721786075"/>
    <m/>
    <n v="233.39168980761943"/>
    <n v="2719375.660259719"/>
    <n v="965608.36025541963"/>
    <n v="19621772.302641138"/>
    <m/>
    <n v="23306756.323156279"/>
    <n v="0.1179992436447018"/>
    <n v="4.0904252055300037E-2"/>
    <n v="1.4773060236619779"/>
    <m/>
    <n v="8.3624000000000004E-2"/>
    <n v="5.4999999999999997E-3"/>
    <n v="0.59252265628719525"/>
    <n v="0.29896224391850679"/>
    <n v="2.8668060227199401"/>
  </r>
  <r>
    <x v="8"/>
    <s v="OASIS BAJO_05Qd-61_102864"/>
    <s v="C3"/>
    <s v="OASIS BAJO_05Qd-61_102864_C3"/>
    <x v="4"/>
    <x v="2"/>
    <x v="5"/>
    <x v="0"/>
    <n v="0.18946720148931331"/>
    <n v="0.1894672014893132"/>
    <n v="1.5157376119145061"/>
    <m/>
    <x v="5822"/>
    <s v="05Qd-611,89467201489313"/>
    <s v="CaféFríjolGranadilla"/>
    <n v="29.177949029354249"/>
    <n v="10.90297623115775"/>
    <n v="193.3461118325308"/>
    <m/>
    <n v="233.4270370930428"/>
    <n v="2731594.1159997871"/>
    <n v="1456943.6696082221"/>
    <n v="19709935.096743159"/>
    <m/>
    <n v="23898472.882351168"/>
    <n v="0.11852942730299661"/>
    <n v="4.8055904298100492E-2"/>
    <n v="1.4839437230899879"/>
    <m/>
    <n v="8.3624000000000004E-2"/>
    <n v="5.4999999999999997E-3"/>
    <n v="0.59518492614443941"/>
    <n v="0.30030551436056141"/>
    <n v="2.879286455398133"/>
  </r>
  <r>
    <x v="8"/>
    <s v="OASIS BAJO_05Qd-61_102864"/>
    <s v="C4"/>
    <s v="OASIS BAJO_05Qd-61_102864_C4"/>
    <x v="5"/>
    <x v="2"/>
    <x v="5"/>
    <x v="0"/>
    <n v="0.19821287236282961"/>
    <n v="0.19821287236282961"/>
    <n v="1.5857029789026369"/>
    <m/>
    <x v="5823"/>
    <s v="05Qd-611,9821287236283"/>
    <s v="PlátanoFríjolGranadilla"/>
    <n v="12.466330785384059"/>
    <n v="11.4062498368792"/>
    <n v="202.2708304406577"/>
    <m/>
    <n v="226.14341106292096"/>
    <n v="1014719.004600453"/>
    <n v="1524195.1501573001"/>
    <n v="20619731.64168347"/>
    <m/>
    <n v="23158645.796441223"/>
    <n v="4.2984633975725897E-2"/>
    <n v="5.0274130562154407E-2"/>
    <n v="1.552441506848607"/>
    <m/>
    <n v="8.1077999999999997E-2"/>
    <n v="5.4999999999999997E-3"/>
    <n v="0.62265823778899354"/>
    <n v="0.31416740269508492"/>
    <n v="3.005532364112375"/>
  </r>
  <r>
    <x v="8"/>
    <s v="OASIS BAJO_05Qd-61_102864"/>
    <s v="C5"/>
    <s v="OASIS BAJO_05Qd-61_102864_C5"/>
    <x v="4"/>
    <x v="3"/>
    <x v="2"/>
    <x v="4"/>
    <n v="0.20585470483761259"/>
    <n v="0.20585470483761251"/>
    <n v="0.20585470483761259"/>
    <n v="1.440982933863288"/>
    <x v="5824"/>
    <s v="05Qd-612,05854704837612"/>
    <s v="CaféPlátanoFríjolGranadilla"/>
    <n v="31.701624544992342"/>
    <n v="12.94695351337092"/>
    <n v="11.8460025602008"/>
    <n v="183.81047305911571"/>
    <n v="240.30505367767978"/>
    <n v="2967856.6847730218"/>
    <n v="1053840.1401235829"/>
    <n v="1582958.457794847"/>
    <n v="18737860.615655109"/>
    <n v="24342515.898346562"/>
    <n v="0.12878134094045759"/>
    <n v="4.4641849109721209E-2"/>
    <n v="5.2212382498023097E-2"/>
    <n v="1.410757088151503"/>
    <n v="0.11065"/>
    <n v="5.4999999999999997E-3"/>
    <n v="0.64666399425428023"/>
    <n v="0.32627970716761578"/>
    <n v="3.147640749798021"/>
  </r>
  <r>
    <x v="8"/>
    <s v="OASIS BAJO_05Qd-61_102864"/>
    <s v="C6"/>
    <s v="OASIS BAJO_05Qd-61_102864_C6"/>
    <x v="4"/>
    <x v="3"/>
    <x v="4"/>
    <x v="0"/>
    <n v="2.2282685692237241"/>
    <n v="0.2785335711529654"/>
    <n v="0.27853357115296551"/>
    <m/>
    <x v="5825"/>
    <s v="05Qd-612,78533571152966"/>
    <s v="CaféPlátanoCaña panelera"/>
    <n v="343.15335966045342"/>
    <n v="17.5179926078218"/>
    <n v="17.77561014617212"/>
    <m/>
    <n v="378.44696241444734"/>
    <n v="32125482.746955041"/>
    <n v="1425907.93775888"/>
    <n v="3548681.5907756672"/>
    <m/>
    <n v="37100072.275489591"/>
    <n v="1.3939900695807379"/>
    <n v="6.0403057900528308E-2"/>
    <n v="8.0105342880958177E-2"/>
    <m/>
    <n v="7.9644000000000006E-2"/>
    <n v="5.4999999999999997E-3"/>
    <n v="0.87497456906690718"/>
    <n v="0.44147571027745031"/>
    <n v="4.1869299908740123"/>
  </r>
  <r>
    <x v="8"/>
    <s v="OASIS BAJO_05Qd-61_102864"/>
    <s v="C7"/>
    <s v="OASIS BAJO_05Qd-61_102864_C7"/>
    <x v="4"/>
    <x v="2"/>
    <x v="4"/>
    <x v="0"/>
    <n v="2.243084751211847"/>
    <n v="0.28038559390148088"/>
    <n v="0.28038559390148099"/>
    <m/>
    <x v="5826"/>
    <s v="05Qd-612,80385593901481"/>
    <s v="CaféFríjolCaña panelera"/>
    <n v="345.43505168662449"/>
    <n v="16.13491644905795"/>
    <n v="17.89380356258215"/>
    <m/>
    <n v="379.46377169826457"/>
    <n v="32339091.198561501"/>
    <n v="2156077.7426015129"/>
    <n v="3572277.4503560741"/>
    <m/>
    <n v="38067446.391519085"/>
    <n v="1.403258974974732"/>
    <n v="7.1116178215445067E-2"/>
    <n v="8.0637978558155216E-2"/>
    <m/>
    <n v="7.9644000000000006E-2"/>
    <n v="5.4999999999999997E-3"/>
    <n v="0.88079244157533276"/>
    <n v="0.44441116633384731"/>
    <n v="4.21420354692399"/>
  </r>
  <r>
    <x v="8"/>
    <s v="OASIS BAJO_05Qd-61_102864"/>
    <s v="C8"/>
    <s v="OASIS BAJO_05Qd-61_102864_C8"/>
    <x v="5"/>
    <x v="2"/>
    <x v="4"/>
    <x v="0"/>
    <n v="2.4881737463944509"/>
    <n v="0.56363042286552978"/>
    <n v="2.5845000593953178"/>
    <m/>
    <x v="5827"/>
    <s v="05Qd-615,6363042286553"/>
    <s v="PlátanoFríjolCaña panelera"/>
    <n v="156.49032580125379"/>
    <n v="32.434368879443667"/>
    <n v="164.93906026623941"/>
    <m/>
    <n v="353.86375494693687"/>
    <n v="12737806.365031149"/>
    <n v="4334142.1108120242"/>
    <n v="32928051.524165921"/>
    <m/>
    <n v="50000000.00000909"/>
    <n v="0.53958774968458012"/>
    <n v="0.14295756441122909"/>
    <n v="0.74329375298182787"/>
    <m/>
    <n v="7.7098E-2"/>
    <n v="5.4999999999999997E-3"/>
    <n v="1.77056677339957"/>
    <n v="0.89335422024186473"/>
    <n v="8.3828232222967323"/>
  </r>
  <r>
    <x v="8"/>
    <s v="OASIS BAJO_05Qd-61_102864"/>
    <s v="C9"/>
    <s v="OASIS BAJO_05Qd-61_102864_C9"/>
    <x v="4"/>
    <x v="3"/>
    <x v="2"/>
    <x v="2"/>
    <n v="2.0998070039163941"/>
    <n v="0.29997242913091332"/>
    <n v="0.29997242913091332"/>
    <n v="0.29997242913091321"/>
    <x v="5828"/>
    <s v="05Qd-612,99972429130913"/>
    <s v="CaféPlátanoFríjolCaña panelera"/>
    <n v="323.37027860312458"/>
    <n v="18.866360612523032"/>
    <n v="17.262049785442549"/>
    <n v="19.143807092118951"/>
    <n v="378.6424960932091"/>
    <n v="30273421.52914359"/>
    <n v="1535660.7321552611"/>
    <n v="2306694.394828734"/>
    <n v="3821825.2564338921"/>
    <n v="37937601.912561476"/>
    <n v="1.313625364520252"/>
    <n v="6.5052309243563061E-2"/>
    <n v="7.6084125553503759E-2"/>
    <n v="8.6271088224296064E-2"/>
    <n v="0.10667"/>
    <n v="5.4999999999999997E-3"/>
    <n v="0.94232176690339275"/>
    <n v="0.47545630017249768"/>
    <n v="4.5296723583850236"/>
  </r>
  <r>
    <x v="8"/>
    <s v="OASIS BAJO_05Qd-61_102864"/>
    <s v="C10"/>
    <s v="OASIS BAJO_05Qd-61_102864_C10"/>
    <x v="4"/>
    <x v="6"/>
    <x v="4"/>
    <x v="0"/>
    <n v="0.1879206390158179"/>
    <n v="1.503365112126543"/>
    <n v="0.18792063901581779"/>
    <m/>
    <x v="5829"/>
    <s v="05Qd-611,87920639015818"/>
    <s v="CaféGranadillaCaña panelera"/>
    <n v="28.939778408435949"/>
    <n v="191.76788700730529"/>
    <n v="11.99282371506389"/>
    <m/>
    <n v="232.70048913080512"/>
    <n v="2709296.9536444098"/>
    <n v="19549048.9605885"/>
    <n v="2394219.5170290591"/>
    <m/>
    <n v="24652565.431261968"/>
    <n v="0.1175619080551755"/>
    <n v="1.471830747034661"/>
    <n v="5.4045360350848969E-2"/>
    <m/>
    <n v="7.9644000000000006E-2"/>
    <n v="5.4999999999999997E-3"/>
    <n v="0.59032661470937531"/>
    <n v="0.29785421284007119"/>
    <n v="2.8525312177076252"/>
  </r>
  <r>
    <x v="8"/>
    <s v="OASIS BAJO_05Qd-61_102864"/>
    <s v="C11"/>
    <s v="OASIS BAJO_05Qd-61_102864_C11"/>
    <x v="5"/>
    <x v="6"/>
    <x v="4"/>
    <x v="0"/>
    <n v="0.1965208757361209"/>
    <n v="1.572167005888967"/>
    <n v="0.1965208757361209"/>
    <m/>
    <x v="5830"/>
    <s v="05Qd-611,96520875736121"/>
    <s v="PlátanoGranadillaCaña panelera"/>
    <n v="12.3599149437444"/>
    <n v="200.54419402846401"/>
    <n v="12.541678398799471"/>
    <m/>
    <n v="225.44578737100787"/>
    <n v="1006057.099284342"/>
    <n v="20443716.249920689"/>
    <n v="2503791.5933835162"/>
    <m/>
    <n v="23953564.942588549"/>
    <n v="4.2617705961312667E-2"/>
    <n v="1.5391894624105329"/>
    <n v="5.6518760266290193E-2"/>
    <m/>
    <n v="7.7098E-2"/>
    <n v="5.4999999999999997E-3"/>
    <n v="0.61734306513964676"/>
    <n v="0.31148558804175158"/>
    <n v="2.9766354105426069"/>
  </r>
  <r>
    <x v="8"/>
    <s v="OASIS BAJO_05Qd-61_102864"/>
    <s v="C12"/>
    <s v="OASIS BAJO_05Qd-61_102864_C12"/>
    <x v="4"/>
    <x v="3"/>
    <x v="5"/>
    <x v="2"/>
    <n v="0.20403032832352869"/>
    <n v="0.2040303283235286"/>
    <n v="1.4282122982647001"/>
    <n v="0.2040303283235286"/>
    <x v="5831"/>
    <s v="05Qd-612,04030328323529"/>
    <s v="CaféPlátanoGranadillaCaña panelera"/>
    <n v="31.42067056182341"/>
    <n v="12.832211817584261"/>
    <n v="182.18146239182849"/>
    <n v="13.02092081490167"/>
    <n v="239.45526558613784"/>
    <n v="2941554.21071911"/>
    <n v="1044500.537209202"/>
    <n v="18571797.309701782"/>
    <n v="2599466.4380473988"/>
    <n v="25157318.49567749"/>
    <n v="0.12764002306749789"/>
    <n v="4.4246213065719679E-2"/>
    <n v="1.398254327523655"/>
    <n v="5.8678454237370739E-2"/>
    <n v="0.10667"/>
    <n v="5.4999999999999997E-3"/>
    <n v="0.64093296855558712"/>
    <n v="0.32338807039279283"/>
    <n v="3.116794322183666"/>
  </r>
  <r>
    <x v="8"/>
    <s v="OASIS BAJO_05Qd-61_102864"/>
    <s v="C13"/>
    <s v="OASIS BAJO_05Qd-61_102864_C13"/>
    <x v="0"/>
    <x v="6"/>
    <x v="4"/>
    <x v="0"/>
    <n v="0.1974410268693044"/>
    <n v="1.5795282149544361"/>
    <n v="0.19744102686930451"/>
    <m/>
    <x v="5832"/>
    <s v="05Qd-611,97441026869304"/>
    <s v="FríjolGranadillaCaña panelera"/>
    <n v="11.36183363711543"/>
    <n v="201.48318316484691"/>
    <n v="12.600401114884731"/>
    <m/>
    <n v="225.44541791684708"/>
    <n v="1518259.899111907"/>
    <n v="20539437.93141323"/>
    <n v="2515514.860254162"/>
    <m/>
    <n v="24573212.690779299"/>
    <n v="5.0078361938993218E-2"/>
    <n v="1.546396263839217"/>
    <n v="5.6783392718747758E-2"/>
    <m/>
    <n v="7.7098E-2"/>
    <n v="5.4999999999999997E-3"/>
    <n v="0.62023359225959507"/>
    <n v="0.31294402758784762"/>
    <n v="2.9901858885404868"/>
  </r>
  <r>
    <x v="8"/>
    <s v="OASIS BAJO_05Qd-61_102864"/>
    <s v="C14"/>
    <s v="OASIS BAJO_05Qd-61_102864_C14"/>
    <x v="4"/>
    <x v="2"/>
    <x v="5"/>
    <x v="2"/>
    <n v="0.20502232210560509"/>
    <n v="0.205022322105605"/>
    <n v="1.4351562547392349"/>
    <n v="0.205022322105605"/>
    <x v="5833"/>
    <s v="05Qd-612,05022322105605"/>
    <s v="CaféFríjolGranadillaCaña panelera"/>
    <n v="31.57343760426318"/>
    <n v="11.798102717531631"/>
    <n v="183.06722716703251"/>
    <n v="13.084228425056621"/>
    <n v="239.52299591388393"/>
    <n v="2955856.023153814"/>
    <n v="1576557.694271889"/>
    <n v="18662093.235825051"/>
    <n v="2612105.022538478"/>
    <n v="25806611.975789234"/>
    <n v="0.12826060781226331"/>
    <n v="5.2001259387562199E-2"/>
    <n v="1.405052628590276"/>
    <n v="5.8963748400369033E-2"/>
    <n v="0.10667"/>
    <n v="5.4999999999999997E-3"/>
    <n v="0.64404917938933504"/>
    <n v="0.32496038053738391"/>
    <n v="3.1314027809827691"/>
  </r>
  <r>
    <x v="8"/>
    <s v="OASIS BAJO_05Qd-61_102864"/>
    <s v="C15"/>
    <s v="OASIS BAJO_05Qd-61_102864_C15"/>
    <x v="5"/>
    <x v="2"/>
    <x v="5"/>
    <x v="2"/>
    <n v="0.21530192392825159"/>
    <n v="0.21530192392825159"/>
    <n v="1.5071134674977611"/>
    <n v="0.21530192392825159"/>
    <x v="5834"/>
    <s v="05Qd-612,15301923928252"/>
    <s v="PlátanoFríjolGranadillaCaña panelera"/>
    <n v="13.54112359315423"/>
    <n v="12.38964707696212"/>
    <n v="192.24602381086211"/>
    <n v="13.74025776364179"/>
    <n v="231.91705224462024"/>
    <n v="1102203.6628233001"/>
    <n v="1655604.625265077"/>
    <n v="19597790.801198319"/>
    <n v="2743073.1984661701"/>
    <n v="25098672.287752867"/>
    <n v="4.6690582120139767E-2"/>
    <n v="5.4608547390597117E-2"/>
    <n v="1.4755004774558811"/>
    <n v="6.1920128219412833E-2"/>
    <n v="0.10412399999999999"/>
    <n v="5.4999999999999997E-3"/>
    <n v="0.67634112228770138"/>
    <n v="0.34125354942627878"/>
    <n v="3.2802379109964961"/>
  </r>
  <r>
    <x v="8"/>
    <s v="OASIS BAJO_05Qd-61_102864"/>
    <s v="C16"/>
    <s v="OASIS BAJO_05Qd-61_102864_C16"/>
    <x v="4"/>
    <x v="3"/>
    <x v="7"/>
    <x v="0"/>
    <n v="2.210626683409207"/>
    <n v="0.27632833542615082"/>
    <n v="0.27632833542615098"/>
    <m/>
    <x v="5835"/>
    <s v="05Qd-612,76328335426151"/>
    <s v="CaféPlátanoYuca"/>
    <n v="340.43650924501787"/>
    <n v="17.379297286460961"/>
    <n v="19.423920496632849"/>
    <m/>
    <n v="377.23972702811164"/>
    <n v="31871135.44511456"/>
    <n v="1414618.587198809"/>
    <n v="1354377.2017502859"/>
    <m/>
    <n v="34640131.234063655"/>
    <n v="1.382953422574277"/>
    <n v="5.992482836166263E-2"/>
    <n v="7.0469540648478837E-2"/>
    <m/>
    <n v="8.3624000000000004E-2"/>
    <n v="5.4999999999999997E-3"/>
    <n v="0.86804712699314401"/>
    <n v="0.4379804116504491"/>
    <n v="4.1584348929051016"/>
  </r>
  <r>
    <x v="8"/>
    <s v="OASIS BAJO_05Qd-61_102864"/>
    <s v="C17"/>
    <s v="OASIS BAJO_05Qd-61_102864_C17"/>
    <x v="4"/>
    <x v="2"/>
    <x v="7"/>
    <x v="0"/>
    <n v="2.22520841797922"/>
    <n v="0.2781510522474025"/>
    <n v="0.27815105224740261"/>
    <m/>
    <x v="5836"/>
    <s v="05Qd-612,78151052247403"/>
    <s v="CaféFríjolYuca"/>
    <n v="342.68209636879988"/>
    <n v="16.00632873387325"/>
    <n v="19.55204455082826"/>
    <m/>
    <n v="378.24046965350141"/>
    <n v="32081363.812026739"/>
    <n v="2138894.814412388"/>
    <n v="1363310.943938334"/>
    <m/>
    <n v="35583569.570377462"/>
    <n v="1.3920756592151431"/>
    <n v="7.0549415635777324E-2"/>
    <n v="7.0934371795555271E-2"/>
    <m/>
    <n v="8.3624000000000004E-2"/>
    <n v="5.4999999999999997E-3"/>
    <n v="0.8737729389970762"/>
    <n v="0.44086941781213312"/>
    <n v="4.1852768792832347"/>
  </r>
  <r>
    <x v="8"/>
    <s v="OASIS BAJO_05Qd-61_102864"/>
    <s v="C18"/>
    <s v="OASIS BAJO_05Qd-61_102864_C18"/>
    <x v="5"/>
    <x v="2"/>
    <x v="7"/>
    <x v="0"/>
    <n v="0.482912148550803"/>
    <n v="0.482912148550803"/>
    <n v="3.8632971884064249"/>
    <m/>
    <x v="5837"/>
    <s v="05Qd-614,82912148550803"/>
    <s v="PlátanoFríjolYuca"/>
    <n v="30.372107080386471"/>
    <n v="27.789399093878028"/>
    <n v="271.56236918933791"/>
    <m/>
    <n v="329.72387536360242"/>
    <n v="2472191.2802411378"/>
    <n v="3713443.763762366"/>
    <n v="18935306.17297839"/>
    <m/>
    <n v="25120941.216981895"/>
    <n v="0.10472479259515689"/>
    <n v="0.12248441847839529"/>
    <n v="0.98522208312696991"/>
    <m/>
    <n v="8.1077999999999997E-2"/>
    <n v="5.4999999999999997E-3"/>
    <n v="1.517001513772156"/>
    <n v="0.76541575545302287"/>
    <n v="7.1981167547332099"/>
  </r>
  <r>
    <x v="8"/>
    <s v="OASIS BAJO_05Qd-61_102864"/>
    <s v="C19"/>
    <s v="OASIS BAJO_05Qd-61_102864_C19"/>
    <x v="4"/>
    <x v="3"/>
    <x v="2"/>
    <x v="6"/>
    <n v="2.0819134722154562"/>
    <n v="0.29741621031649362"/>
    <n v="0.29741621031649362"/>
    <n v="0.29741621031649362"/>
    <x v="5838"/>
    <s v="05Qd-612,97416210316494"/>
    <s v="CaféPlátanoFríjolYuca"/>
    <n v="320.61467472118028"/>
    <n v="18.705590684109669"/>
    <n v="17.114951011849129"/>
    <n v="20.90624841165199"/>
    <n v="377.34146482879106"/>
    <n v="30015446.18816356"/>
    <n v="1522574.5799796309"/>
    <n v="2287037.8696332001"/>
    <n v="1457735.8998034401"/>
    <n v="35282794.537579827"/>
    <n v="1.3024312895127119"/>
    <n v="6.449796517503778E-2"/>
    <n v="7.5435773724030611E-2"/>
    <n v="7.5847392523434962E-2"/>
    <n v="0.11065"/>
    <n v="5.4999999999999997E-3"/>
    <n v="0.93429176015652482"/>
    <n v="0.47140469335164248"/>
    <n v="4.4960085566731047"/>
  </r>
  <r>
    <x v="8"/>
    <s v="OASIS BAJO_05Qd-61_102864"/>
    <s v="C20"/>
    <s v="OASIS BAJO_05Qd-61_102864_C20"/>
    <x v="4"/>
    <x v="6"/>
    <x v="7"/>
    <x v="0"/>
    <n v="0.1869142429550282"/>
    <n v="1.495313943640225"/>
    <n v="0.18691424295502809"/>
    <m/>
    <x v="5839"/>
    <s v="05Qd-611,86914242955028"/>
    <s v="CaféGranadillaYuca"/>
    <n v="28.78479341507434"/>
    <n v="190.74088727443481"/>
    <n v="13.138744491214389"/>
    <m/>
    <n v="232.66442518072355"/>
    <n v="2694787.5001009512"/>
    <n v="19444355.373076461"/>
    <n v="916128.95561468496"/>
    <m/>
    <n v="23055271.828792099"/>
    <n v="0.1169323133401655"/>
    <n v="1.463948458672284"/>
    <n v="4.7667065418338803E-2"/>
    <m/>
    <n v="8.3624000000000004E-2"/>
    <n v="5.4999999999999997E-3"/>
    <n v="0.58716516111527173"/>
    <n v="0.29625907508371963"/>
    <n v="2.8416906657492729"/>
  </r>
  <r>
    <x v="8"/>
    <s v="OASIS BAJO_05Qd-61_102864"/>
    <s v="C21"/>
    <s v="OASIS BAJO_05Qd-61_102864_C21"/>
    <x v="5"/>
    <x v="6"/>
    <x v="7"/>
    <x v="0"/>
    <n v="0.19542052555510239"/>
    <n v="1.5633642044408189"/>
    <n v="0.19542052555510231"/>
    <m/>
    <x v="5840"/>
    <s v="05Qd-611,95420525555102"/>
    <s v="PlátanoGranadillaYuca"/>
    <n v="12.290709905883769"/>
    <n v="199.421316678285"/>
    <n v="13.73667577716421"/>
    <m/>
    <n v="225.44870236133298"/>
    <n v="1000424.033040536"/>
    <n v="20329248.782828301"/>
    <n v="957821.0796142685"/>
    <m/>
    <n v="22287493.895483103"/>
    <n v="4.2379082963661822E-2"/>
    <n v="1.53057130722859"/>
    <n v="4.9836346489456361E-2"/>
    <m/>
    <n v="8.1077999999999997E-2"/>
    <n v="5.4999999999999997E-3"/>
    <n v="0.61388646771236333"/>
    <n v="0.3097415330048372"/>
    <n v="2.9644112562682241"/>
  </r>
  <r>
    <x v="8"/>
    <s v="OASIS BAJO_05Qd-61_102864"/>
    <s v="C22"/>
    <s v="OASIS BAJO_05Qd-61_102864_C22"/>
    <x v="4"/>
    <x v="3"/>
    <x v="5"/>
    <x v="6"/>
    <n v="0.20284453203922831"/>
    <n v="0.20284453203922831"/>
    <n v="1.419911724274598"/>
    <n v="0.20284453203922831"/>
    <x v="5841"/>
    <s v="05Qd-612,02844532039228"/>
    <s v="CaféPlátanoGranadillaYuca"/>
    <n v="31.238057934041159"/>
    <n v="12.75763276251104"/>
    <n v="181.12264871962739"/>
    <n v="14.25853073457117"/>
    <n v="239.37687015075076"/>
    <n v="2924458.301097244"/>
    <n v="1038430.043346112"/>
    <n v="18463860.57096507"/>
    <n v="994208.60792272049"/>
    <n v="23420957.523331147"/>
    <n v="0.12689819675998221"/>
    <n v="4.3989060144000627E-2"/>
    <n v="1.3901278651505939"/>
    <n v="5.1729624375348393E-2"/>
    <n v="0.11065"/>
    <n v="5.4999999999999997E-3"/>
    <n v="0.63720795404993169"/>
    <n v="0.3215085832821768"/>
    <n v="3.1033118577243912"/>
  </r>
  <r>
    <x v="8"/>
    <s v="OASIS BAJO_05Qd-61_102864"/>
    <s v="C23"/>
    <s v="OASIS BAJO_05Qd-61_102864_C23"/>
    <x v="0"/>
    <x v="6"/>
    <x v="7"/>
    <x v="0"/>
    <n v="0.1963303775510305"/>
    <n v="1.570643020408244"/>
    <n v="0.1963303775510305"/>
    <m/>
    <x v="5842"/>
    <s v="05Qd-611,96330377551031"/>
    <s v="FríjolGranadillaYuca"/>
    <n v="11.297920817254759"/>
    <n v="200.3497958259843"/>
    <n v="13.80063191400178"/>
    <m/>
    <n v="225.44834855724082"/>
    <n v="1509719.3523539761"/>
    <n v="20423899.063438471"/>
    <n v="962280.56726815586"/>
    <m/>
    <n v="22895898.983060602"/>
    <n v="4.9796660109187423E-2"/>
    <n v="1.537697443824716"/>
    <n v="5.0068377895545357E-2"/>
    <m/>
    <n v="8.1077999999999997E-2"/>
    <n v="5.4999999999999997E-3"/>
    <n v="0.61674464152156183"/>
    <n v="0.31118364841838342"/>
    <n v="2.97781006545025"/>
  </r>
  <r>
    <x v="8"/>
    <s v="OASIS BAJO_05Qd-61_102864"/>
    <s v="C24"/>
    <s v="OASIS BAJO_05Qd-61_102864_C24"/>
    <x v="4"/>
    <x v="2"/>
    <x v="5"/>
    <x v="6"/>
    <n v="0.2038250009596794"/>
    <n v="0.2038250009596794"/>
    <n v="1.426775006717756"/>
    <n v="0.2038250009596794"/>
    <x v="5843"/>
    <s v="05Qd-612,03825000959679"/>
    <s v="CaféFríjolGranadillaYuca"/>
    <n v="31.389050147790631"/>
    <n v="11.729202327952461"/>
    <n v="181.99812278872901"/>
    <n v="14.327450739936859"/>
    <n v="239.44382600440895"/>
    <n v="2938593.9568359279"/>
    <n v="1567350.668199132"/>
    <n v="18553107.450135931"/>
    <n v="999014.21264232264"/>
    <n v="24058066.287813313"/>
    <n v="0.12751157162758969"/>
    <n v="5.1697574370047759E-2"/>
    <n v="1.3968471843924339"/>
    <n v="5.1979664583268963E-2"/>
    <n v="0.11065"/>
    <n v="5.4999999999999997E-3"/>
    <n v="0.64028796112988284"/>
    <n v="0.3230626265210918"/>
    <n v="3.117750597247769"/>
  </r>
  <r>
    <x v="8"/>
    <s v="OASIS BAJO_05Qd-61_102864"/>
    <s v="C25"/>
    <s v="OASIS BAJO_05Qd-61_102864_C25"/>
    <x v="5"/>
    <x v="2"/>
    <x v="5"/>
    <x v="6"/>
    <n v="0.2139819145064478"/>
    <n v="0.21398191450644791"/>
    <n v="1.497873401545134"/>
    <n v="0.21398191450644791"/>
    <x v="5844"/>
    <s v="05Qd-612,13981914506448"/>
    <s v="PlátanoFríjolGranadillaYuca"/>
    <n v="13.458103384144261"/>
    <n v="12.313686534780141"/>
    <n v="191.06736939800501"/>
    <n v="15.04140966463182"/>
    <n v="231.88056898156125"/>
    <n v="1095446.0863319801"/>
    <n v="1645454.16462702"/>
    <n v="19477637.353276771"/>
    <n v="1048796.628646374"/>
    <n v="23267334.232882146"/>
    <n v="4.6404323608447942E-2"/>
    <n v="5.4273744079268472E-2"/>
    <n v="1.4664542297652809"/>
    <n v="5.45698912820375E-2"/>
    <n v="0.10810400000000001"/>
    <n v="5.4999999999999997E-3"/>
    <n v="0.67219449583177315"/>
    <n v="0.33916133449271968"/>
    <n v="3.2647789753889711"/>
  </r>
  <r>
    <x v="8"/>
    <s v="OASIS BAJO_05Qd-61_102864"/>
    <s v="C26"/>
    <s v="OASIS BAJO_05Qd-61_102864_C26"/>
    <x v="4"/>
    <x v="5"/>
    <x v="7"/>
    <x v="0"/>
    <n v="2.198644346652471"/>
    <n v="0.27483054333155882"/>
    <n v="0.27483054333155887"/>
    <m/>
    <x v="5845"/>
    <s v="05Qd-612,74830543331559"/>
    <s v="CaféCaña paneleraYuca"/>
    <n v="338.59122938448053"/>
    <n v="17.539288259940299"/>
    <n v="19.31863634428208"/>
    <m/>
    <n v="375.4491539887029"/>
    <n v="31698383.22033187"/>
    <n v="3501502.837401126"/>
    <n v="1347036.0238622171"/>
    <m/>
    <n v="36546922.08159522"/>
    <n v="1.3754573520018329"/>
    <n v="7.9040364206740821E-2"/>
    <n v="7.008757214448863E-2"/>
    <m/>
    <n v="7.9644000000000006E-2"/>
    <n v="5.4999999999999997E-3"/>
    <n v="0.86334202093683421"/>
    <n v="0.43560641118052079"/>
    <n v="4.1323978654329441"/>
  </r>
  <r>
    <x v="8"/>
    <s v="OASIS BAJO_05Qd-61_102864"/>
    <s v="C27"/>
    <s v="OASIS BAJO_05Qd-61_102864_C27"/>
    <x v="5"/>
    <x v="5"/>
    <x v="7"/>
    <x v="0"/>
    <n v="0.47299059718134628"/>
    <n v="0.47299059718134567"/>
    <n v="3.7839247774507712"/>
    <m/>
    <x v="5846"/>
    <s v="05Qd-614,72990597181346"/>
    <s v="PlátanoCaña paneleraYuca"/>
    <n v="29.748104512836669"/>
    <n v="30.185576638025399"/>
    <n v="265.98305211477498"/>
    <m/>
    <n v="325.91673326563705"/>
    <n v="2421399.4895279771"/>
    <n v="6026178.5244753603"/>
    <n v="18546275.552283969"/>
    <m/>
    <n v="26993853.566287305"/>
    <n v="0.1025731954309385"/>
    <n v="0.13603054673030021"/>
    <n v="0.96498044800264871"/>
    <m/>
    <n v="7.7098E-2"/>
    <n v="5.4999999999999997E-3"/>
    <n v="1.485834336695329"/>
    <n v="0.7496900965324339"/>
    <n v="7.0480284050412259"/>
  </r>
  <r>
    <x v="8"/>
    <s v="OASIS BAJO_05Qd-61_102864"/>
    <s v="C28"/>
    <s v="OASIS BAJO_05Qd-61_102864_C28"/>
    <x v="4"/>
    <x v="3"/>
    <x v="4"/>
    <x v="6"/>
    <n v="2.0553605937090111"/>
    <n v="0.29362294195843008"/>
    <n v="0.29362294195843008"/>
    <n v="0.29362294195843008"/>
    <x v="5847"/>
    <s v="05Qd-612,9362294195843"/>
    <s v="CaféPlátanoCaña paneleraYuca"/>
    <n v="316.52553143118757"/>
    <n v="18.467018196129231"/>
    <n v="18.738591993131131"/>
    <n v="20.639608572144439"/>
    <n v="374.37075019259237"/>
    <n v="29632626.966045301"/>
    <n v="1503155.5511012699"/>
    <n v="3740929.0537011791"/>
    <n v="1439143.828250739"/>
    <n v="36315855.399098486"/>
    <n v="1.285819984453707"/>
    <n v="6.3675353353719766E-2"/>
    <n v="8.4444996507722789E-2"/>
    <n v="7.4880029265747702E-2"/>
    <n v="0.10667"/>
    <n v="5.4999999999999997E-3"/>
    <n v="0.92237573390082739"/>
    <n v="0.46539236300411158"/>
    <n v="4.43616751648924"/>
  </r>
  <r>
    <x v="8"/>
    <s v="OASIS BAJO_05Qd-61_102864"/>
    <s v="C29"/>
    <s v="OASIS BAJO_05Qd-61_102864_C29"/>
    <x v="0"/>
    <x v="5"/>
    <x v="7"/>
    <x v="0"/>
    <n v="0.47835618083895792"/>
    <n v="0.47835618083895831"/>
    <n v="3.8268494467116629"/>
    <m/>
    <x v="5848"/>
    <s v="05Qd-614,78356180838958"/>
    <s v="FríjolCaña paneleraYuca"/>
    <n v="27.527223861005488"/>
    <n v="30.528000436024289"/>
    <n v="269.00035166815587"/>
    <m/>
    <n v="327.05557596518565"/>
    <n v="3678409.7934258878"/>
    <n v="6094539.2174816607"/>
    <n v="18756663.652186811"/>
    <m/>
    <n v="28529612.66309436"/>
    <n v="0.1213288562141898"/>
    <n v="0.1375736710182284"/>
    <n v="0.9759271419804415"/>
    <m/>
    <n v="7.7098E-2"/>
    <n v="5.4999999999999997E-3"/>
    <n v="1.5026895733160981"/>
    <n v="0.75819454662974839"/>
    <n v="7.1270439283354268"/>
  </r>
  <r>
    <x v="8"/>
    <s v="OASIS BAJO_05Qd-61_102864"/>
    <s v="C30"/>
    <s v="OASIS BAJO_05Qd-61_102864_C30"/>
    <x v="4"/>
    <x v="2"/>
    <x v="4"/>
    <x v="6"/>
    <n v="2.0697726417580129"/>
    <n v="0.29568180596543042"/>
    <n v="0.29568180596543042"/>
    <n v="0.29568180596543042"/>
    <x v="5849"/>
    <s v="05Qd-612,95681805965431"/>
    <s v="CaféFríjolCaña paneleraYuca"/>
    <n v="318.74498683073398"/>
    <n v="17.01514392510159"/>
    <n v="18.869985719858331"/>
    <n v="20.784332097235261"/>
    <n v="375.41444857292919"/>
    <n v="29840408.921659298"/>
    <n v="2273700.8412717758"/>
    <n v="3767160.19262389"/>
    <n v="1449235.006443829"/>
    <n v="37330504.961998791"/>
    <n v="1.294836066330062"/>
    <n v="7.4995864500409112E-2"/>
    <n v="8.503711905346592E-2"/>
    <n v="7.5405082914723823E-2"/>
    <n v="0.10667"/>
    <n v="5.4999999999999997E-3"/>
    <n v="0.92884336952491253"/>
    <n v="0.46865566245520729"/>
    <n v="4.4664870916344253"/>
  </r>
  <r>
    <x v="8"/>
    <s v="OASIS BAJO_05Qd-61_102864"/>
    <s v="C31"/>
    <s v="OASIS BAJO_05Qd-61_102864_C31"/>
    <x v="5"/>
    <x v="2"/>
    <x v="4"/>
    <x v="6"/>
    <n v="0.48968761663929822"/>
    <n v="0.48968761663929822"/>
    <n v="0.48968761663929822"/>
    <n v="3.427813316475087"/>
    <x v="5850"/>
    <s v="05Qd-614,89687616639298"/>
    <s v="PlátanoFríjolCaña paneleraYuca"/>
    <n v="30.79824099091465"/>
    <n v="28.179296484788711"/>
    <n v="31.25115629960457"/>
    <n v="240.95094422303811"/>
    <n v="331.17963799834604"/>
    <n v="2506877.2022627662"/>
    <n v="3765544.9995571142"/>
    <n v="6238908.3772036657"/>
    <n v="16800854.680828132"/>
    <n v="29312185.259851679"/>
    <n v="0.1061941271157982"/>
    <n v="0.1242029282968555"/>
    <n v="0.14083255484455651"/>
    <n v="0.8741645313652403"/>
    <n v="0.10412399999999999"/>
    <n v="5.4999999999999997E-3"/>
    <n v="1.538285706720308"/>
    <n v="0.77615487237328762"/>
    <n v="7.3209407454865776"/>
  </r>
  <r>
    <x v="8"/>
    <s v="OASIS BAJO_05Qd-61_102864"/>
    <s v="C32"/>
    <s v="OASIS BAJO_05Qd-61_102864_C32"/>
    <x v="2"/>
    <x v="5"/>
    <x v="7"/>
    <x v="0"/>
    <n v="1.557361861174992"/>
    <n v="0.194670232646874"/>
    <n v="0.19467023264687411"/>
    <m/>
    <x v="5851"/>
    <s v="05Qd-611,94670232646874"/>
    <s v="GranadillaCaña paneleraYuca"/>
    <n v="198.6556632279719"/>
    <n v="12.42357303025093"/>
    <n v="13.683935511580749"/>
    <m/>
    <n v="224.76317176980359"/>
    <n v="20251197.149572089"/>
    <n v="2480213.311474009"/>
    <n v="954143.64418958768"/>
    <m/>
    <n v="23685554.105235688"/>
    <n v="1.524694868230746"/>
    <n v="5.5986521374580503E-2"/>
    <n v="4.9645006008527712E-2"/>
    <m/>
    <n v="7.7098E-2"/>
    <n v="5.4999999999999997E-3"/>
    <n v="0.61152952663939497"/>
    <n v="0.30855231874529537"/>
    <n v="2.949382171853431"/>
  </r>
  <r>
    <x v="8"/>
    <s v="OASIS BAJO_05Qd-61_102864"/>
    <s v="C33"/>
    <s v="OASIS BAJO_05Qd-61_102864_C33"/>
    <x v="4"/>
    <x v="6"/>
    <x v="4"/>
    <x v="6"/>
    <n v="0.20203626706823069"/>
    <n v="1.414253869477615"/>
    <n v="0.20203626706823069"/>
    <n v="0.20203626706823069"/>
    <x v="5852"/>
    <s v="05Qd-612,02036267068231"/>
    <s v="CaféGranadillaCaña paneleraYuca"/>
    <n v="31.11358512850753"/>
    <n v="180.40093790522869"/>
    <n v="12.89366270617518"/>
    <n v="14.20171544448281"/>
    <n v="238.6099011843942"/>
    <n v="2912805.351026779"/>
    <n v="18390288.502845399"/>
    <n v="2574060.9243125091"/>
    <n v="990247.03211108968"/>
    <n v="24867401.810295779"/>
    <n v="0.12639255154345741"/>
    <n v="1.3845886886822261"/>
    <n v="5.8104968750791637E-2"/>
    <n v="5.1523499798436588E-2"/>
    <n v="0.10667"/>
    <n v="5.4999999999999997E-3"/>
    <n v="0.63466890178501789"/>
    <n v="0.32022748330314571"/>
    <n v="3.0874290557704711"/>
  </r>
  <r>
    <x v="8"/>
    <s v="OASIS BAJO_05Qd-61_102864"/>
    <s v="C34"/>
    <s v="OASIS BAJO_05Qd-61_102864_C34"/>
    <x v="5"/>
    <x v="6"/>
    <x v="4"/>
    <x v="6"/>
    <n v="0.21201132989886451"/>
    <n v="1.484079309292051"/>
    <n v="0.21201132989886451"/>
    <n v="0.21201132989886451"/>
    <x v="5853"/>
    <s v="05Qd-612,12011329898864"/>
    <s v="PlátanoGranadillaCaña paneleraYuca"/>
    <n v="13.33416612787085"/>
    <n v="189.3078075302856"/>
    <n v="13.530256806221891"/>
    <n v="14.90289155467919"/>
    <n v="231.07512201905755"/>
    <n v="1085357.994536269"/>
    <n v="19298265.50099203"/>
    <n v="2701149.0942856022"/>
    <n v="1039138.137190857"/>
    <n v="24123910.727004759"/>
    <n v="4.5976980736789658E-2"/>
    <n v="1.4529494803589289"/>
    <n v="6.0973764153081568E-2"/>
    <n v="5.4067350737683977E-2"/>
    <n v="0.10412399999999999"/>
    <n v="5.4999999999999997E-3"/>
    <n v="0.66600417769276821"/>
    <n v="0.33603795788970031"/>
    <n v="3.2317794345711142"/>
  </r>
  <r>
    <x v="8"/>
    <s v="OASIS BAJO_05Qd-61_102864"/>
    <s v="C35"/>
    <s v="OASIS BAJO_05Qd-61_102864_C35"/>
    <x v="0"/>
    <x v="6"/>
    <x v="4"/>
    <x v="6"/>
    <n v="0.21308265242803059"/>
    <n v="1.4915785669962141"/>
    <n v="0.21308265242803071"/>
    <n v="0.21308265242803071"/>
    <x v="5854"/>
    <s v="05Qd-612,13082652428031"/>
    <s v="FríjolGranadillaCaña paneleraYuca"/>
    <n v="12.261938089722131"/>
    <n v="190.26440602552171"/>
    <n v="13.598627062419171"/>
    <n v="14.978197923824011"/>
    <n v="231.10316910148703"/>
    <n v="1638539.1197951441"/>
    <n v="19395782.30169747"/>
    <n v="2714798.373693102"/>
    <n v="1044389.04570513"/>
    <n v="24793508.840890843"/>
    <n v="5.4045657887887399E-2"/>
    <n v="1.4602914347384019"/>
    <n v="6.1281873003945449E-2"/>
    <n v="5.43405605277704E-2"/>
    <n v="0.10412399999999999"/>
    <n v="5.4999999999999997E-3"/>
    <n v="0.66936958877915387"/>
    <n v="0.33773600409842858"/>
    <n v="3.2475561171578891"/>
  </r>
  <r>
    <x v="8"/>
    <s v="OASIS BAJO_05Qd-61_102864"/>
    <s v="C36"/>
    <s v="OASIS BAJO_05Qd-61_102864_C36"/>
    <x v="4"/>
    <x v="3"/>
    <x v="1"/>
    <x v="0"/>
    <n v="0.19844188770413179"/>
    <n v="0.1984418877041319"/>
    <n v="1.587535101633055"/>
    <m/>
    <x v="5855"/>
    <s v="05Qd-611,98441887704132"/>
    <s v="CaféPlátanoGulupa"/>
    <n v="30.5600507064363"/>
    <n v="12.48073439583362"/>
    <n v="257.18068646455492"/>
    <m/>
    <n v="300.22147156682485"/>
    <n v="2860984.3210835182"/>
    <n v="1015891.411903744"/>
    <n v="23530445.276405141"/>
    <m/>
    <n v="27407321.009392403"/>
    <n v="0.124143931601919"/>
    <n v="4.3034298462715857E-2"/>
    <n v="1.4686917444166301"/>
    <m/>
    <n v="8.3624000000000004E-2"/>
    <n v="5.4999999999999997E-3"/>
    <n v="0.62337765770931475"/>
    <n v="0.31453039201104899"/>
    <n v="3.011450926761682"/>
  </r>
  <r>
    <x v="8"/>
    <s v="OASIS BAJO_05Qd-61_102864"/>
    <s v="C37"/>
    <s v="OASIS BAJO_05Qd-61_102864_C37"/>
    <x v="4"/>
    <x v="2"/>
    <x v="1"/>
    <x v="0"/>
    <n v="0.19938015884973381"/>
    <n v="0.19938015884973381"/>
    <n v="1.5950412707978701"/>
    <m/>
    <x v="5856"/>
    <s v="05Qd-611,99380158849734"/>
    <s v="CaféFríjolGulupa"/>
    <n v="30.704544462859001"/>
    <n v="11.47342186835286"/>
    <n v="258.3966858692549"/>
    <m/>
    <n v="300.57465220046674"/>
    <n v="2874511.6013747361"/>
    <n v="1533171.219072374"/>
    <n v="23641701.715766031"/>
    <m/>
    <n v="28049384.536213141"/>
    <n v="0.1247309078208578"/>
    <n v="5.0570197677001702E-2"/>
    <n v="1.475635999490561"/>
    <m/>
    <n v="8.3624000000000004E-2"/>
    <n v="5.4999999999999997E-3"/>
    <n v="0.6263251063342421"/>
    <n v="0.316017551776828"/>
    <n v="3.025268246608408"/>
  </r>
  <r>
    <x v="8"/>
    <s v="OASIS BAJO_05Qd-61_102864"/>
    <s v="C38"/>
    <s v="OASIS BAJO_05Qd-61_102864_C38"/>
    <x v="5"/>
    <x v="2"/>
    <x v="1"/>
    <x v="0"/>
    <n v="0.20908836613427489"/>
    <n v="0.20908836613427489"/>
    <n v="1.6727069290741989"/>
    <m/>
    <x v="5857"/>
    <s v="05Qd-612,09088366134275"/>
    <s v="PlátanoFríjolGulupa"/>
    <n v="13.150330271356131"/>
    <n v="12.032085069363269"/>
    <n v="270.97852251002018"/>
    <m/>
    <n v="296.16093785073957"/>
    <n v="1070394.3504180489"/>
    <n v="1607824.3043307981"/>
    <n v="24792862.102737781"/>
    <m/>
    <n v="27471080.757486627"/>
    <n v="4.5343104005942422E-2"/>
    <n v="5.3032558848248257E-2"/>
    <n v="1.547487583129745"/>
    <m/>
    <n v="8.1077999999999997E-2"/>
    <n v="5.4999999999999997E-3"/>
    <n v="0.65682209256840296"/>
    <n v="0.33140506032282568"/>
    <n v="3.1656888142339779"/>
  </r>
  <r>
    <x v="8"/>
    <s v="OASIS BAJO_05Qd-61_102864"/>
    <s v="C39"/>
    <s v="OASIS BAJO_05Qd-61_102864_C39"/>
    <x v="4"/>
    <x v="3"/>
    <x v="2"/>
    <x v="3"/>
    <n v="0.2160675231008746"/>
    <n v="0.2160675231008746"/>
    <n v="0.2160675231008746"/>
    <n v="1.5124726617061219"/>
    <x v="5858"/>
    <s v="05Qd-612,16067523100875"/>
    <s v="CaféPlátanoFríjolGulupa"/>
    <n v="33.274398557534703"/>
    <n v="13.58927491865172"/>
    <n v="12.43370382935033"/>
    <n v="245.02057119639181"/>
    <n v="304.31794850192858"/>
    <n v="3115097.3367508538"/>
    <n v="1106123.024977261"/>
    <n v="1661491.8440514549"/>
    <n v="22417869.79180814"/>
    <n v="28300581.997587711"/>
    <n v="0.13517041245457029"/>
    <n v="4.6856610692426838E-2"/>
    <n v="5.4802731715277463E-2"/>
    <n v="1.3992485014149161"/>
    <n v="0.11065"/>
    <n v="5.4999999999999997E-3"/>
    <n v="0.67874614586662174"/>
    <n v="0.34246702411488622"/>
    <n v="3.298038400990253"/>
  </r>
  <r>
    <x v="8"/>
    <s v="OASIS BAJO_05Qd-61_102864"/>
    <s v="C40"/>
    <s v="OASIS BAJO_05Qd-61_102864_C40"/>
    <x v="4"/>
    <x v="6"/>
    <x v="1"/>
    <x v="0"/>
    <n v="0.17577676055392899"/>
    <n v="1.4062140844314319"/>
    <n v="0.17577676055392899"/>
    <m/>
    <x v="5859"/>
    <s v="05Qd-611,75776760553929"/>
    <s v="CaféGranadillaGulupa"/>
    <n v="27.069621125305069"/>
    <n v="179.37539023363311"/>
    <n v="28.475835209736491"/>
    <m/>
    <n v="234.92084656867468"/>
    <n v="2534215.7433285271"/>
    <n v="18285742.940205511"/>
    <n v="2605363.1449303362"/>
    <m/>
    <n v="23425321.828464374"/>
    <n v="0.1099647780611164"/>
    <n v="1.376717544982621"/>
    <n v="0.16261805916624461"/>
    <m/>
    <n v="8.3624000000000004E-2"/>
    <n v="5.4999999999999997E-3"/>
    <n v="0.55217830540501256"/>
    <n v="0.27860616547797751"/>
    <n v="2.67767607642228"/>
  </r>
  <r>
    <x v="8"/>
    <s v="OASIS BAJO_05Qd-61_102864"/>
    <s v="C41"/>
    <s v="OASIS BAJO_05Qd-61_102864_C41"/>
    <x v="5"/>
    <x v="6"/>
    <x v="1"/>
    <x v="0"/>
    <n v="0.18327918869047599"/>
    <n v="1.4662335095238079"/>
    <n v="0.18327918869047599"/>
    <m/>
    <x v="5860"/>
    <s v="05Qd-611,83279188690476"/>
    <s v="PlátanoGranadillaGulupa"/>
    <n v="11.52709692895184"/>
    <n v="187.0314135353029"/>
    <n v="29.69122856785712"/>
    <m/>
    <n v="228.24973903211185"/>
    <n v="938268.40656214766"/>
    <n v="19066207.160276141"/>
    <n v="2716564.134770236"/>
    <m/>
    <n v="22721039.701608524"/>
    <n v="3.9746100983830433E-2"/>
    <n v="1.4354780114572929"/>
    <n v="0.16955885326641351"/>
    <m/>
    <n v="8.1077999999999997E-2"/>
    <n v="5.4999999999999997E-3"/>
    <n v="0.57574614248317091"/>
    <n v="0.29049751407440461"/>
    <n v="2.7856135434623361"/>
  </r>
  <r>
    <x v="8"/>
    <s v="OASIS BAJO_05Qd-61_102864"/>
    <s v="C42"/>
    <s v="OASIS BAJO_05Qd-61_102864_C42"/>
    <x v="4"/>
    <x v="3"/>
    <x v="5"/>
    <x v="3"/>
    <n v="0.18979397905042769"/>
    <n v="0.18979397905042769"/>
    <n v="1.328557853352994"/>
    <n v="0.18979397905042769"/>
    <x v="5861"/>
    <s v="05Qd-611,89793979050428"/>
    <s v="CaféPlátanoGranadillaGulupa"/>
    <n v="29.22827277376587"/>
    <n v="11.9368358659666"/>
    <n v="169.4696319938412"/>
    <n v="30.746624606169291"/>
    <n v="241.38136523974296"/>
    <n v="2736305.3465249878"/>
    <n v="971619.83076798765"/>
    <n v="17275938.035727069"/>
    <n v="2813126.3574854401"/>
    <n v="23796989.570505485"/>
    <n v="0.1187338571825214"/>
    <n v="4.1158904681758278E-2"/>
    <n v="1.3006902195657111"/>
    <n v="0.1755859444522547"/>
    <n v="0.11065"/>
    <n v="5.4999999999999997E-3"/>
    <n v="0.59621145251443253"/>
    <n v="0.30082345679492789"/>
    <n v="2.9111246998136369"/>
  </r>
  <r>
    <x v="8"/>
    <s v="OASIS BAJO_05Qd-61_102864"/>
    <s v="C43"/>
    <s v="OASIS BAJO_05Qd-61_102864_C43"/>
    <x v="0"/>
    <x v="6"/>
    <x v="1"/>
    <x v="0"/>
    <n v="0.18407926442224129"/>
    <n v="1.472634115377931"/>
    <n v="0.18407926442224129"/>
    <m/>
    <x v="5862"/>
    <s v="05Qd-611,84079264422241"/>
    <s v="FríjolGranadillaGulupa"/>
    <n v="10.5929249435708"/>
    <n v="187.84786899932209"/>
    <n v="29.8208408364031"/>
    <m/>
    <n v="228.261634779296"/>
    <n v="1415512.1144872659"/>
    <n v="19149437.611887909"/>
    <n v="2728422.857266461"/>
    <m/>
    <n v="23293372.583641633"/>
    <n v="4.6689323771106232E-2"/>
    <n v="1.4417443591460599"/>
    <n v="0.1702990350872394"/>
    <m/>
    <n v="8.1077999999999997E-2"/>
    <n v="5.4999999999999997E-3"/>
    <n v="0.57825946938923978"/>
    <n v="0.29176563410925249"/>
    <n v="2.797395747720905"/>
  </r>
  <r>
    <x v="8"/>
    <s v="OASIS BAJO_05Qd-61_102864"/>
    <s v="C44"/>
    <s v="OASIS BAJO_05Qd-61_102864_C44"/>
    <x v="4"/>
    <x v="2"/>
    <x v="5"/>
    <x v="3"/>
    <n v="0.19065207735938641"/>
    <n v="0.19065207735938641"/>
    <n v="1.334564541515705"/>
    <n v="0.19065207735938641"/>
    <x v="5863"/>
    <s v="05Qd-611,90652077359386"/>
    <s v="CaféFríjolGranadillaGulupa"/>
    <n v="29.360419913345499"/>
    <n v="10.971160451681049"/>
    <n v="170.23583967525099"/>
    <n v="30.885636532220591"/>
    <n v="241.45305657249813"/>
    <n v="2748676.755788839"/>
    <n v="1466054.9953923421"/>
    <n v="17354046.167967629"/>
    <n v="2825845.0906208251"/>
    <n v="24394623.009769633"/>
    <n v="0.1192706778054632"/>
    <n v="4.8356432732414099E-2"/>
    <n v="1.3065709123225231"/>
    <n v="0.17637980526261979"/>
    <n v="0.11065"/>
    <n v="5.4999999999999997E-3"/>
    <n v="0.59890704929650163"/>
    <n v="0.30218354261462738"/>
    <n v="2.9237613655049919"/>
  </r>
  <r>
    <x v="8"/>
    <s v="OASIS BAJO_05Qd-61_102864"/>
    <s v="C45"/>
    <s v="OASIS BAJO_05Qd-61_102864_C45"/>
    <x v="5"/>
    <x v="2"/>
    <x v="5"/>
    <x v="3"/>
    <n v="0.19951003332212361"/>
    <n v="0.19951003332212361"/>
    <n v="1.3965702332548651"/>
    <n v="0.19951003332212361"/>
    <x v="5864"/>
    <s v="05Qd-611,99510033322124"/>
    <s v="PlátanoFríjolGranadillaGulupa"/>
    <n v="12.547913971216939"/>
    <n v="11.480895553900391"/>
    <n v="178.14522934468769"/>
    <n v="32.320625398184028"/>
    <n v="234.49466426798907"/>
    <n v="1021359.6120530911"/>
    <n v="1534169.913246905"/>
    <n v="18160338.860186219"/>
    <n v="2957137.7139005172"/>
    <n v="23673006.099386733"/>
    <n v="4.3265937547881349E-2"/>
    <n v="5.0603138656584827E-2"/>
    <n v="1.3672759818074449"/>
    <n v="0.1845746519664789"/>
    <n v="0.10810400000000001"/>
    <n v="5.4999999999999997E-3"/>
    <n v="0.62673308897002178"/>
    <n v="0.31622340281556588"/>
    <n v="3.0516608250068238"/>
  </r>
  <r>
    <x v="8"/>
    <s v="OASIS BAJO_05Qd-61_102864"/>
    <s v="C46"/>
    <s v="OASIS BAJO_05Qd-61_102864_C46"/>
    <x v="4"/>
    <x v="5"/>
    <x v="1"/>
    <x v="0"/>
    <n v="0.19766826107886379"/>
    <n v="0.19766826107886379"/>
    <n v="1.581346088630911"/>
    <m/>
    <x v="5865"/>
    <s v="05Qd-611,97668261078864"/>
    <s v="CaféCaña paneleraGulupa"/>
    <n v="30.440912206145029"/>
    <n v="12.614902873880171"/>
    <n v="256.1780663582075"/>
    <m/>
    <n v="299.23388143823269"/>
    <n v="2849830.760356639"/>
    <n v="2518409.957792745"/>
    <n v="23438711.725687351"/>
    <m/>
    <n v="28806952.443836734"/>
    <n v="0.123659955905236"/>
    <n v="5.6848744533237072E-2"/>
    <n v="1.4629660427971909"/>
    <m/>
    <n v="7.9644000000000006E-2"/>
    <n v="5.4999999999999997E-3"/>
    <n v="0.62094741700166645"/>
    <n v="0.31330419380999908"/>
    <n v="2.9960782216003041"/>
  </r>
  <r>
    <x v="8"/>
    <s v="OASIS BAJO_05Qd-61_102864"/>
    <s v="C47"/>
    <s v="OASIS BAJO_05Qd-61_102864_C47"/>
    <x v="5"/>
    <x v="5"/>
    <x v="1"/>
    <x v="0"/>
    <n v="0.2072064851245588"/>
    <n v="0.2072064851245588"/>
    <n v="1.65765188099647"/>
    <m/>
    <x v="5866"/>
    <s v="05Qd-612,07206485124559"/>
    <s v="PlátanoCaña paneleraGulupa"/>
    <n v="13.03197190801578"/>
    <n v="13.22361855372189"/>
    <n v="268.53960472142819"/>
    <m/>
    <n v="294.79519518316584"/>
    <n v="1060760.362462614"/>
    <n v="2639932.5446017249"/>
    <n v="24569716.180129681"/>
    <m/>
    <n v="28270409.087194018"/>
    <n v="4.4934997481758443E-2"/>
    <n v="5.9591906531602387E-2"/>
    <n v="1.533559560498428"/>
    <m/>
    <n v="7.7098E-2"/>
    <n v="5.4999999999999997E-3"/>
    <n v="0.65091042447505376"/>
    <n v="0.3284222789224257"/>
    <n v="3.133995554643068"/>
  </r>
  <r>
    <x v="8"/>
    <s v="OASIS BAJO_05Qd-61_102864"/>
    <s v="C48"/>
    <s v="OASIS BAJO_05Qd-61_102864_C48"/>
    <x v="4"/>
    <x v="3"/>
    <x v="4"/>
    <x v="3"/>
    <n v="0.21405851838798731"/>
    <n v="0.21405851838798731"/>
    <n v="0.21405851838798731"/>
    <n v="1.498409628715911"/>
    <x v="5867"/>
    <s v="05Qd-612,14058518387987"/>
    <s v="CaféPlátanoCaña paneleraGulupa"/>
    <n v="32.96501183175004"/>
    <n v="13.462921281767819"/>
    <n v="13.660905418264401"/>
    <n v="242.7423598519776"/>
    <n v="302.83119838375984"/>
    <n v="3086133.0336440261"/>
    <n v="1095838.247615441"/>
    <n v="2727231.4802404661"/>
    <n v="22209427.516827241"/>
    <n v="29118630.278327174"/>
    <n v="0.133913592402362"/>
    <n v="4.6420935999812063E-2"/>
    <n v="6.1562528858119837E-2"/>
    <n v="1.3862382313220309"/>
    <n v="0.10667"/>
    <n v="5.4999999999999997E-3"/>
    <n v="0.67243513629734242"/>
    <n v="0.33928275164495991"/>
    <n v="3.2644730718221751"/>
  </r>
  <r>
    <x v="8"/>
    <s v="OASIS BAJO_05Qd-61_102864"/>
    <s v="C49"/>
    <s v="OASIS BAJO_05Qd-61_102864_C49"/>
    <x v="0"/>
    <x v="5"/>
    <x v="1"/>
    <x v="0"/>
    <n v="0.2082296816397968"/>
    <n v="0.2082296816397968"/>
    <n v="1.6658374531183739"/>
    <m/>
    <x v="5868"/>
    <s v="05Qd-612,08229681639797"/>
    <s v="FríjolCaña paneleraGulupa"/>
    <n v="11.9826716798174"/>
    <n v="13.28891747723228"/>
    <n v="269.86566740517662"/>
    <m/>
    <n v="295.1372565622263"/>
    <n v="1601221.288460047"/>
    <n v="2652968.6702735452"/>
    <n v="24691042.73012054"/>
    <m/>
    <n v="28945232.688854132"/>
    <n v="5.2814764636033469E-2"/>
    <n v="5.9886174498470647E-2"/>
    <n v="1.541132358218869"/>
    <m/>
    <n v="7.7098E-2"/>
    <n v="5.4999999999999997E-3"/>
    <n v="0.65412465436585376"/>
    <n v="0.33004404539907789"/>
    <n v="3.149063516162899"/>
  </r>
  <r>
    <x v="8"/>
    <s v="OASIS BAJO_05Qd-61_102864"/>
    <s v="C50"/>
    <s v="OASIS BAJO_05Qd-61_102864_C50"/>
    <x v="4"/>
    <x v="2"/>
    <x v="4"/>
    <x v="3"/>
    <n v="0.21515068354879791"/>
    <n v="0.21515068354879791"/>
    <n v="0.21515068354879779"/>
    <n v="1.5060547848415851"/>
    <x v="5869"/>
    <s v="05Qd-612,15150683548798"/>
    <s v="CaféFríjolCaña paneleraGulupa"/>
    <n v="33.133205266514871"/>
    <n v="12.380943880580819"/>
    <n v="13.73060582110431"/>
    <n v="243.98087514433681"/>
    <n v="303.22563011253681"/>
    <n v="3101879.0408870708"/>
    <n v="1654441.6339309451"/>
    <n v="2741146.3070393018"/>
    <n v="22322744.020921979"/>
    <n v="29820211.002779298"/>
    <n v="0.13459684369870031"/>
    <n v="5.4570187225123051E-2"/>
    <n v="6.1876631981586133E-2"/>
    <n v="1.39331106875095"/>
    <n v="0.10667"/>
    <n v="5.4999999999999997E-3"/>
    <n v="0.67586602161926035"/>
    <n v="0.34101383342484459"/>
    <n v="3.2805566905320842"/>
  </r>
  <r>
    <x v="8"/>
    <s v="OASIS BAJO_05Qd-61_102864"/>
    <s v="C51"/>
    <s v="OASIS BAJO_05Qd-61_102864_C51"/>
    <x v="5"/>
    <x v="2"/>
    <x v="4"/>
    <x v="3"/>
    <n v="0.22649913246561429"/>
    <n v="0.22649913246561429"/>
    <n v="0.22649913246561421"/>
    <n v="1.5854939272593001"/>
    <x v="5870"/>
    <s v="05Qd-612,26499132465614"/>
    <s v="PlátanoFríjolCaña paneleraGulupa"/>
    <n v="14.245356894633121"/>
    <n v="13.033995531884891"/>
    <n v="14.45484743720125"/>
    <n v="256.85001621600662"/>
    <n v="298.58421607972588"/>
    <n v="1159525.975778525"/>
    <n v="1741707.6656201319"/>
    <n v="2885732.2238760469"/>
    <n v="23500190.989837341"/>
    <n v="29287156.855112046"/>
    <n v="4.9118819523648917E-2"/>
    <n v="5.7448574464664198E-2"/>
    <n v="6.5140408724495766E-2"/>
    <n v="1.466803372973023"/>
    <n v="0.10412399999999999"/>
    <n v="5.4999999999999997E-3"/>
    <n v="0.71151559936842179"/>
    <n v="0.35900112495799857"/>
    <n v="3.445132048982563"/>
  </r>
  <r>
    <x v="8"/>
    <s v="OASIS BAJO_05Qd-61_102864"/>
    <s v="C52"/>
    <s v="OASIS BAJO_05Qd-61_102864_C52"/>
    <x v="2"/>
    <x v="5"/>
    <x v="1"/>
    <x v="0"/>
    <n v="1.4609525797764851"/>
    <n v="0.18261907247206061"/>
    <n v="0.18261907247206061"/>
    <m/>
    <x v="5871"/>
    <s v="05Qd-611,82619072472061"/>
    <s v="GranadillaCaña paneleraGulupa"/>
    <n v="186.35778293757949"/>
    <n v="11.65448539679322"/>
    <n v="29.584289740473821"/>
    <m/>
    <n v="227.59655807484654"/>
    <n v="18997536.447250329"/>
    <n v="2326674.439722125"/>
    <n v="2706779.8921808819"/>
    <m/>
    <n v="24030990.779153336"/>
    <n v="1.430307853714277"/>
    <n v="5.2520647175212917E-2"/>
    <n v="0.1689481535474939"/>
    <m/>
    <n v="7.7098E-2"/>
    <n v="5.4999999999999997E-3"/>
    <n v="0.57367247896982387"/>
    <n v="0.28945122986821609"/>
    <n v="2.7719124335586458"/>
  </r>
  <r>
    <x v="8"/>
    <s v="OASIS BAJO_05Qd-61_102864"/>
    <s v="C53"/>
    <s v="OASIS BAJO_05Qd-61_102864_C53"/>
    <x v="4"/>
    <x v="6"/>
    <x v="4"/>
    <x v="3"/>
    <n v="0.1890861907810677"/>
    <n v="1.323603335467475"/>
    <n v="0.1890861907810677"/>
    <n v="0.18908619078106781"/>
    <x v="5872"/>
    <s v="05Qd-611,89086190781068"/>
    <s v="CaféGranadillaCaña paneleraGulupa"/>
    <n v="29.119273380284429"/>
    <n v="168.83763819647149"/>
    <n v="12.06720754498609"/>
    <n v="30.63196290653298"/>
    <n v="240.65608202827497"/>
    <n v="2726100.9931764412"/>
    <n v="17211511.82818849"/>
    <n v="2409069.3323504841"/>
    <n v="2802635.5197569858"/>
    <n v="25149317.673472404"/>
    <n v="0.11829106952555719"/>
    <n v="1.295839626917378"/>
    <n v="5.4380569221414793E-2"/>
    <n v="0.17493114142652341"/>
    <n v="0.10667"/>
    <n v="5.4999999999999997E-3"/>
    <n v="0.59398803386722854"/>
    <n v="0.29970161238799242"/>
    <n v="2.8967215540658979"/>
  </r>
  <r>
    <x v="8"/>
    <s v="OASIS BAJO_05Qd-61_102864"/>
    <s v="C54"/>
    <s v="OASIS BAJO_05Qd-61_102864_C54"/>
    <x v="0"/>
    <x v="6"/>
    <x v="4"/>
    <x v="3"/>
    <n v="0.19872807235010889"/>
    <n v="1.3910965064507621"/>
    <n v="0.19872807235010889"/>
    <n v="0.19872807235010889"/>
    <x v="5873"/>
    <s v="05Qd-611,98728072350109"/>
    <s v="FríjolGranadillaCaña paneleraGulupa"/>
    <n v="11.435897254328991"/>
    <n v="177.4470057296715"/>
    <n v="12.682538498225879"/>
    <n v="32.193947720717652"/>
    <n v="233.75938920294402"/>
    <n v="1528156.8773277469"/>
    <n v="18089161.105409849"/>
    <n v="2531912.5770008918"/>
    <n v="2945547.488373314"/>
    <n v="25094778.0481118"/>
    <n v="5.0404804373180588E-2"/>
    <n v="1.361917071090307"/>
    <n v="5.7153542784021592E-2"/>
    <n v="0.18385122882901719"/>
    <n v="0.10412399999999999"/>
    <n v="5.4999999999999997E-3"/>
    <n v="0.62427666706840479"/>
    <n v="0.31498399467492261"/>
    <n v="3.0361653852444159"/>
  </r>
  <r>
    <x v="8"/>
    <s v="OASIS BAJO_05Qd-61_102864"/>
    <s v="C55"/>
    <s v="OASIS BAJO_05Qd-61_102864_C55"/>
    <x v="4"/>
    <x v="7"/>
    <x v="1"/>
    <x v="0"/>
    <n v="0.19655506101129219"/>
    <n v="0.19655506101129219"/>
    <n v="1.572440488090338"/>
    <m/>
    <x v="5874"/>
    <s v="05Qd-611,96555061011292"/>
    <s v="CaféYucaGulupa"/>
    <n v="30.26947939573899"/>
    <n v="13.81642556636935"/>
    <n v="254.7353590706347"/>
    <m/>
    <n v="298.82126403274304"/>
    <n v="2833781.4878144418"/>
    <n v="963381.815736647"/>
    <n v="23306712.914474979"/>
    <m/>
    <n v="27103876.218026068"/>
    <n v="0.122963545310443"/>
    <n v="5.0125676906200678E-2"/>
    <n v="1.4547271182029839"/>
    <m/>
    <n v="8.3624000000000004E-2"/>
    <n v="5.4999999999999997E-3"/>
    <n v="0.61745045343861416"/>
    <n v="0.31153977170289809"/>
    <n v="2.9836648352544342"/>
  </r>
  <r>
    <x v="8"/>
    <s v="OASIS BAJO_05Qd-61_102864"/>
    <s v="C56"/>
    <s v="OASIS BAJO_05Qd-61_102864_C56"/>
    <x v="5"/>
    <x v="7"/>
    <x v="1"/>
    <x v="0"/>
    <n v="0.20598359334565949"/>
    <n v="0.20598359334565941"/>
    <n v="1.6478687467652759"/>
    <m/>
    <x v="5875"/>
    <s v="05Qd-612,0598359334566"/>
    <s v="PlátanoYucaGulupa"/>
    <n v="12.955059781932571"/>
    <n v="14.479184462159919"/>
    <n v="266.95473697597458"/>
    <m/>
    <n v="294.38898122006708"/>
    <n v="1054499.964165437"/>
    <n v="1009594.192834851"/>
    <n v="24424710.564554919"/>
    <m/>
    <n v="26488804.721555207"/>
    <n v="4.4669799995433281E-2"/>
    <n v="5.2530151067591048E-2"/>
    <n v="1.5245087946507341"/>
    <m/>
    <n v="8.1077999999999997E-2"/>
    <n v="5.4999999999999997E-3"/>
    <n v="0.64706887961987269"/>
    <n v="0.32648399545287032"/>
    <n v="3.1199668085293371"/>
  </r>
  <r>
    <x v="8"/>
    <s v="OASIS BAJO_05Qd-61_102864"/>
    <s v="C57"/>
    <s v="OASIS BAJO_05Qd-61_102864_C57"/>
    <x v="4"/>
    <x v="3"/>
    <x v="7"/>
    <x v="3"/>
    <n v="0.21275366530062709"/>
    <n v="0.21275366530062709"/>
    <n v="0.21275366530062709"/>
    <n v="1.4892756571043899"/>
    <x v="5876"/>
    <s v="05Qd-612,12753665300627"/>
    <s v="CaféPlátanoYucaGulupa"/>
    <n v="32.764064456296573"/>
    <n v="13.380854309933691"/>
    <n v="14.955072464043541"/>
    <n v="241.26265645091109"/>
    <n v="302.36264768118491"/>
    <n v="3067320.6535188132"/>
    <n v="1089158.2615470679"/>
    <n v="1042776.57022614"/>
    <n v="22074043.789601259"/>
    <n v="27273299.27489328"/>
    <n v="0.13309728494680451"/>
    <n v="4.6137964305372342E-2"/>
    <n v="5.425666188700437E-2"/>
    <n v="1.377788031584225"/>
    <n v="0.11065"/>
    <n v="5.4999999999999997E-3"/>
    <n v="0.66833612136322651"/>
    <n v="0.33721455950149393"/>
    <n v="3.2492373338709908"/>
  </r>
  <r>
    <x v="8"/>
    <s v="OASIS BAJO_05Qd-61_102864"/>
    <s v="C58"/>
    <s v="OASIS BAJO_05Qd-61_102864_C58"/>
    <x v="0"/>
    <x v="7"/>
    <x v="1"/>
    <x v="0"/>
    <n v="0.2069947186247261"/>
    <n v="0.20699471862472599"/>
    <n v="1.655957748997809"/>
    <m/>
    <x v="5877"/>
    <s v="05Qd-612,06994718624726"/>
    <s v="FríjolYucaGulupa"/>
    <n v="11.911605171768329"/>
    <n v="14.55025939192576"/>
    <n v="268.26515533764501"/>
    <m/>
    <n v="294.72701990133908"/>
    <n v="1591724.808157048"/>
    <n v="1014550.054577981"/>
    <n v="24544605.755645521"/>
    <m/>
    <n v="27150880.61838055"/>
    <n v="5.2501532245427453E-2"/>
    <n v="5.278800929209778E-2"/>
    <n v="1.531992251732891"/>
    <m/>
    <n v="8.1077999999999997E-2"/>
    <n v="5.4999999999999997E-3"/>
    <n v="0.65024518939704523"/>
    <n v="0.32808662902019081"/>
    <n v="3.134857004664497"/>
  </r>
  <r>
    <x v="8"/>
    <s v="OASIS BAJO_05Qd-61_102864"/>
    <s v="C59"/>
    <s v="OASIS BAJO_05Qd-61_102864_C59"/>
    <x v="4"/>
    <x v="2"/>
    <x v="7"/>
    <x v="3"/>
    <n v="0.21383252229881539"/>
    <n v="0.21383252229881539"/>
    <n v="0.21383252229881539"/>
    <n v="1.496827656091708"/>
    <x v="5878"/>
    <s v="05Qd-612,13832522298815"/>
    <s v="CaféFríjolYucaGulupa"/>
    <n v="32.930208434017572"/>
    <n v="12.30508969228638"/>
    <n v="15.03090845287808"/>
    <n v="242.48608028685669"/>
    <n v="302.75228686603873"/>
    <n v="3082874.7937873742"/>
    <n v="1644305.3851576019"/>
    <n v="1048064.40768241"/>
    <n v="22185979.5185913"/>
    <n v="27961224.105218686"/>
    <n v="0.1337722107446836"/>
    <n v="5.4235852678664917E-2"/>
    <n v="5.4531793125248459E-2"/>
    <n v="1.3847746856463039"/>
    <n v="0.11065"/>
    <n v="5.4999999999999997E-3"/>
    <n v="0.67172520093868715"/>
    <n v="0.33892454784362253"/>
    <n v="3.2651249717704638"/>
  </r>
  <r>
    <x v="8"/>
    <s v="OASIS BAJO_05Qd-61_102864"/>
    <s v="C60"/>
    <s v="OASIS BAJO_05Qd-61_102864_C60"/>
    <x v="5"/>
    <x v="2"/>
    <x v="7"/>
    <x v="3"/>
    <n v="0.22503871895723729"/>
    <n v="0.2250387189572372"/>
    <n v="0.22503871895723729"/>
    <n v="1.57527103270066"/>
    <x v="5879"/>
    <s v="05Qd-612,25038718957237"/>
    <s v="PlátanoFríjolYucaGulupa"/>
    <n v="14.15350616030975"/>
    <n v="12.949955372721019"/>
    <n v="15.818624532110899"/>
    <n v="255.193907297507"/>
    <n v="298.11599336264868"/>
    <n v="1152049.6230883091"/>
    <n v="1730477.541359494"/>
    <n v="1102989.7096753819"/>
    <n v="23348667.246689189"/>
    <n v="27334184.120812375"/>
    <n v="4.8802112846819769E-2"/>
    <n v="5.7078159473348787E-2"/>
    <n v="5.7389609098835261E-2"/>
    <n v="1.4573457673888239"/>
    <n v="0.10810400000000001"/>
    <n v="5.4999999999999997E-3"/>
    <n v="0.70692791295467194"/>
    <n v="0.35668636954722099"/>
    <n v="3.4276054720742661"/>
  </r>
  <r>
    <x v="8"/>
    <s v="OASIS BAJO_05Qd-61_102864"/>
    <s v="C61"/>
    <s v="OASIS BAJO_05Qd-61_102864_C61"/>
    <x v="2"/>
    <x v="7"/>
    <x v="1"/>
    <x v="0"/>
    <n v="1.453348129226389"/>
    <n v="0.1816685161532986"/>
    <n v="0.1816685161532986"/>
    <m/>
    <x v="5880"/>
    <s v="05Qd-611,81668516153299"/>
    <s v="GranadillaYucaGulupa"/>
    <n v="185.3877661385462"/>
    <n v="12.77000713322064"/>
    <n v="29.430299616834379"/>
    <m/>
    <n v="227.58807288860123"/>
    <n v="18898651.768523209"/>
    <n v="890417.90149525809"/>
    <n v="2692690.7464241921"/>
    <m/>
    <n v="22481760.416442659"/>
    <n v="1.4228629129985091"/>
    <n v="4.6329294691658883E-2"/>
    <n v="0.1680687561618659"/>
    <m/>
    <n v="8.1077999999999997E-2"/>
    <n v="5.4999999999999997E-3"/>
    <n v="0.57068643817790154"/>
    <n v="0.28794459810297829"/>
    <n v="2.761894197813866"/>
  </r>
  <r>
    <x v="8"/>
    <s v="OASIS BAJO_05Qd-61_102864"/>
    <s v="C62"/>
    <s v="OASIS BAJO_05Qd-61_102864_C62"/>
    <x v="4"/>
    <x v="6"/>
    <x v="7"/>
    <x v="3"/>
    <n v="0.18806730578387709"/>
    <n v="1.3164711404871401"/>
    <n v="0.18806730578387709"/>
    <n v="0.1880673057838772"/>
    <x v="5881"/>
    <s v="05Qd-611,88067305783877"/>
    <s v="CaféGranadillaYucaGulupa"/>
    <n v="28.962365090717078"/>
    <n v="167.9278618885937"/>
    <n v="13.21979662320312"/>
    <n v="30.466903536988109"/>
    <n v="240.57692713950198"/>
    <n v="2711411.4836395448"/>
    <n v="17118768.137555819"/>
    <n v="921780.50056091836"/>
    <n v="2787533.606328628"/>
    <n v="23539493.728084911"/>
    <n v="0.1176536618145903"/>
    <n v="1.2888570358081211"/>
    <n v="4.7961120705005328E-2"/>
    <n v="0.17398853046797241"/>
    <n v="0.11065"/>
    <n v="5.4999999999999997E-3"/>
    <n v="0.59078734801217947"/>
    <n v="0.29808667966744529"/>
    <n v="2.8856970855183959"/>
  </r>
  <r>
    <x v="8"/>
    <s v="OASIS BAJO_05Qd-61_102864"/>
    <s v="C63"/>
    <s v="OASIS BAJO_05Qd-61_102864_C63"/>
    <x v="5"/>
    <x v="6"/>
    <x v="7"/>
    <x v="3"/>
    <n v="0.1966812799063592"/>
    <n v="1.376768959344514"/>
    <n v="0.19668127990635911"/>
    <n v="0.1966812799063592"/>
    <x v="5882"/>
    <s v="05Qd-611,96681279906359"/>
    <s v="PlátanoGranadillaYucaGulupa"/>
    <n v="12.370003347296141"/>
    <n v="175.61939684584141"/>
    <n v="13.825297858742751"/>
    <n v="31.86236734483019"/>
    <n v="233.67706539671047"/>
    <n v="1006878.262703336"/>
    <n v="17902852.45849108"/>
    <n v="964000.45657796774"/>
    <n v="2915209.9307720549"/>
    <n v="22788941.108544439"/>
    <n v="4.2652491363812918E-2"/>
    <n v="1.347890056501194"/>
    <n v="5.015786538062119E-2"/>
    <n v="0.1819576598858314"/>
    <n v="0.10810400000000001"/>
    <n v="5.4999999999999997E-3"/>
    <n v="0.61784695258542144"/>
    <n v="0.31173982865157929"/>
    <n v="3.0100035803005918"/>
  </r>
  <r>
    <x v="8"/>
    <s v="OASIS BAJO_05Qd-61_102864"/>
    <s v="C64"/>
    <s v="OASIS BAJO_05Qd-61_102864_C64"/>
    <x v="0"/>
    <x v="6"/>
    <x v="7"/>
    <x v="3"/>
    <n v="0.1976029372654545"/>
    <n v="1.383220560858182"/>
    <n v="0.1976029372654545"/>
    <n v="0.1976029372654545"/>
    <x v="5883"/>
    <s v="05Qd-611,97602937265455"/>
    <s v="FríjolGranadillaYucaGulupa"/>
    <n v="11.371150844457519"/>
    <n v="176.44235726983251"/>
    <n v="13.89008382881199"/>
    <n v="32.011675837003637"/>
    <n v="233.71526778010565"/>
    <n v="1519504.9395456091"/>
    <n v="17986746.033543169"/>
    <n v="968517.80624845671"/>
    <n v="2928870.7361485669"/>
    <n v="23403639.515485801"/>
    <n v="5.0119428416151773E-2"/>
    <n v="1.354206330172065"/>
    <n v="5.0392907402752492E-2"/>
    <n v="0.18281032169664219"/>
    <n v="0.10810400000000001"/>
    <n v="5.4999999999999997E-3"/>
    <n v="0.62074221130509266"/>
    <n v="0.31320065556574539"/>
    <n v="3.0235762395253829"/>
  </r>
  <r>
    <x v="8"/>
    <s v="OASIS BAJO_05Qd-61_102864"/>
    <s v="C65"/>
    <s v="OASIS BAJO_05Qd-61_102864_C65"/>
    <x v="7"/>
    <x v="7"/>
    <x v="1"/>
    <x v="0"/>
    <n v="0.2051501700644103"/>
    <n v="0.2051501700644103"/>
    <n v="1.641201360515282"/>
    <m/>
    <x v="5884"/>
    <s v="05Qd-612,0515017006441"/>
    <s v="Caña paneleraYucaGulupa"/>
    <n v="13.09238749710061"/>
    <n v="14.420600721444149"/>
    <n v="265.87462040347577"/>
    <m/>
    <n v="293.38760862202054"/>
    <n v="2613733.8807617519"/>
    <n v="1005509.307765823"/>
    <n v="24325886.565557521"/>
    <m/>
    <n v="27945129.754085094"/>
    <n v="5.9000517054626153E-2"/>
    <n v="5.2317610592128048E-2"/>
    <n v="1.518340530949271"/>
    <m/>
    <n v="7.7098E-2"/>
    <n v="5.4999999999999997E-3"/>
    <n v="0.64445079601385424"/>
    <n v="0.32516301955209032"/>
    <n v="3.1037135162100471"/>
  </r>
  <r>
    <x v="8"/>
    <s v="OASIS BAJO_05Qd-61_102864"/>
    <s v="C66"/>
    <s v="OASIS BAJO_05Qd-61_102864_C66"/>
    <x v="4"/>
    <x v="5"/>
    <x v="7"/>
    <x v="3"/>
    <n v="0.211864675619512"/>
    <n v="0.211864675619512"/>
    <n v="0.211864675619512"/>
    <n v="1.4830527293365841"/>
    <x v="5885"/>
    <s v="05Qd-612,11864675619512"/>
    <s v="CaféCaña paneleraYucaGulupa"/>
    <n v="32.62716004540485"/>
    <n v="13.520897541967869"/>
    <n v="14.89258279984867"/>
    <n v="240.2545421525266"/>
    <n v="301.295182539748"/>
    <n v="3054503.8759286529"/>
    <n v="2699280.6324725701"/>
    <n v="1038419.335725246"/>
    <n v="21981807.554226849"/>
    <n v="28774011.398353316"/>
    <n v="0.13254113888588959"/>
    <n v="6.0931586862624752E-2"/>
    <n v="5.4029950810223888E-2"/>
    <n v="1.3720309540687261"/>
    <n v="0.10667"/>
    <n v="5.4999999999999997E-3"/>
    <n v="0.66554348362150362"/>
    <n v="0.3358055108569265"/>
    <n v="3.2321657506735502"/>
  </r>
  <r>
    <x v="8"/>
    <s v="OASIS BAJO_05Qd-61_102864"/>
    <s v="C67"/>
    <s v="OASIS BAJO_05Qd-61_102864_C67"/>
    <x v="5"/>
    <x v="5"/>
    <x v="7"/>
    <x v="3"/>
    <n v="0.22286026275856699"/>
    <n v="0.22286026275856691"/>
    <n v="0.22286026275856691"/>
    <n v="1.560021839309969"/>
    <x v="5886"/>
    <s v="05Qd-612,22860262758567"/>
    <s v="PlátanoCaña paneleraYucaGulupa"/>
    <n v="14.0164951011875"/>
    <n v="14.222620029146141"/>
    <n v="15.665494524856619"/>
    <n v="252.72353796821491"/>
    <n v="296.6281476234052"/>
    <n v="1140897.36602685"/>
    <n v="2839370.8826302621"/>
    <n v="1092312.3703213111"/>
    <n v="23122643.702252351"/>
    <n v="28195224.321230773"/>
    <n v="4.8329690742161577E-2"/>
    <n v="6.4093881713853759E-2"/>
    <n v="5.6834056924258657E-2"/>
    <n v="1.4432381332213129"/>
    <n v="0.10412399999999999"/>
    <n v="5.4999999999999997E-3"/>
    <n v="0.70008459505308984"/>
    <n v="0.35323351647232859"/>
    <n v="3.391544739111088"/>
  </r>
  <r>
    <x v="8"/>
    <s v="OASIS BAJO_05Qd-61_102864"/>
    <s v="C68"/>
    <s v="OASIS BAJO_05Qd-61_102864_C68"/>
    <x v="0"/>
    <x v="5"/>
    <x v="7"/>
    <x v="3"/>
    <n v="0.22404433905359761"/>
    <n v="0.22404433905359761"/>
    <n v="0.22404433905359769"/>
    <n v="1.568310373375184"/>
    <x v="5887"/>
    <s v="05Qd-612,24044339053598"/>
    <s v="FríjolCaña paneleraYucaGulupa"/>
    <n v="12.89273332917521"/>
    <n v="14.29818606779873"/>
    <n v="15.748726683372521"/>
    <n v="254.0662804867797"/>
    <n v="297.00592656712615"/>
    <n v="1722831.0701264511"/>
    <n v="2854456.7113612681"/>
    <n v="1098115.9225941871"/>
    <n v="23245496.35416697"/>
    <n v="28920900.058248878"/>
    <n v="5.6825947876251053E-2"/>
    <n v="6.4434418178517666E-2"/>
    <n v="5.7136021297455819E-2"/>
    <n v="1.4509061851228899"/>
    <n v="0.10412399999999999"/>
    <n v="5.4999999999999997E-3"/>
    <n v="0.7038042064510921"/>
    <n v="0.35511027739995232"/>
    <n v="3.4089818743870208"/>
  </r>
  <r>
    <x v="8"/>
    <s v="OASIS BAJO_05Qd-61_102864"/>
    <s v="C69"/>
    <s v="OASIS BAJO_05Qd-61_102864_C69"/>
    <x v="2"/>
    <x v="5"/>
    <x v="7"/>
    <x v="3"/>
    <n v="1.3714490550168481"/>
    <n v="0.19592129357383539"/>
    <n v="0.19592129357383539"/>
    <n v="0.19592129357383539"/>
    <x v="5888"/>
    <s v="05Qd-611,95921293573835"/>
    <s v="GranadillaCaña paneleraYucaGulupa"/>
    <n v="174.94079468608089"/>
    <n v="12.503413931348501"/>
    <n v="13.771876214238921"/>
    <n v="31.73924955896134"/>
    <n v="232.95533439062964"/>
    <n v="17833674.938453991"/>
    <n v="2496152.563830805"/>
    <n v="960275.5104524662"/>
    <n v="2903945.4133513891"/>
    <n v="24194048.426088654"/>
    <n v="1.34268174170289"/>
    <n v="5.63463224000166E-2"/>
    <n v="4.9964052872506617E-2"/>
    <n v="0.18125456635971099"/>
    <n v="0.10412399999999999"/>
    <n v="5.4999999999999997E-3"/>
    <n v="0.61545956096492815"/>
    <n v="0.31053525031452922"/>
    <n v="2.9948317470178121"/>
  </r>
  <r>
    <x v="8"/>
    <s v="OASIS BAJO_05Qd-61_102864"/>
    <s v="C70"/>
    <s v="OASIS BAJO_05Qd-61_102864_C70"/>
    <x v="4"/>
    <x v="3"/>
    <x v="6"/>
    <x v="0"/>
    <n v="1.7397336075249461"/>
    <n v="0.52663706750277184"/>
    <n v="3"/>
    <m/>
    <x v="5889"/>
    <s v="05Qd-615,26637067502772"/>
    <s v="CaféPlátanoBovinos DP"/>
    <n v="267.91897555884168"/>
    <n v="33.122126777500611"/>
    <n v="75"/>
    <m/>
    <n v="376.04110233634231"/>
    <n v="25082156.955752961"/>
    <n v="2696033.9888718901"/>
    <n v="8284202.229372723"/>
    <m/>
    <n v="36062393.173997574"/>
    <n v="1.0883658308076041"/>
    <n v="0.1142070205370851"/>
    <n v="0.21796463297412441"/>
    <m/>
    <n v="8.873700000000001E-2"/>
    <n v="5.4999999999999997E-3"/>
    <n v="1.654357280113419"/>
    <n v="0.83471975199189341"/>
    <n v="7.8496847071330311"/>
  </r>
  <r>
    <x v="8"/>
    <s v="OASIS BAJO_05Qd-61_102864"/>
    <s v="C71"/>
    <s v="OASIS BAJO_05Qd-61_102864_C71"/>
    <x v="4"/>
    <x v="2"/>
    <x v="6"/>
    <x v="0"/>
    <n v="1.769471685911266"/>
    <n v="0.52994129843458515"/>
    <n v="3"/>
    <m/>
    <x v="5890"/>
    <s v="05Qd-615,29941298434585"/>
    <s v="CaféFríjolBovinos DP"/>
    <n v="272.49863963033499"/>
    <n v="30.495712900826579"/>
    <n v="75"/>
    <m/>
    <n v="377.99435253116155"/>
    <n v="25510897.968987349"/>
    <n v="4075083.2542474652"/>
    <n v="8284202.229372723"/>
    <m/>
    <n v="37870183.452607535"/>
    <n v="1.106969775830885"/>
    <n v="0.1344127538750815"/>
    <n v="0.21796463297412441"/>
    <m/>
    <n v="8.873700000000001E-2"/>
    <n v="5.4999999999999997E-3"/>
    <n v="1.664737063145294"/>
    <n v="0.83995695801881742"/>
    <n v="7.8983440055099621"/>
  </r>
  <r>
    <x v="8"/>
    <s v="OASIS BAJO_05Qd-61_102864"/>
    <s v="C72"/>
    <s v="OASIS BAJO_05Qd-61_102864_C72"/>
    <x v="5"/>
    <x v="2"/>
    <x v="6"/>
    <x v="0"/>
    <n v="3.9720384600871799"/>
    <n v="0.7746709400096865"/>
    <n v="3"/>
    <m/>
    <x v="5891"/>
    <s v="05Qd-617,74670940009687"/>
    <s v="PlátanoFríjolBovinos DP"/>
    <n v="249.81599199608829"/>
    <n v="44.578791366011963"/>
    <n v="75"/>
    <m/>
    <n v="369.39478336210027"/>
    <n v="20334213.739037719"/>
    <n v="5956977.8473781114"/>
    <n v="8284202.229372723"/>
    <m/>
    <n v="34575393.815788552"/>
    <n v="0.8613800774342204"/>
    <n v="0.19648526110586401"/>
    <n v="0.21796463297412441"/>
    <m/>
    <n v="8.6191000000000004E-2"/>
    <n v="5.4999999999999997E-3"/>
    <n v="2.43352127751734"/>
    <n v="1.2278534399153529"/>
    <n v="11.499775117529561"/>
  </r>
  <r>
    <x v="8"/>
    <s v="OASIS BAJO_05Qd-61_102864"/>
    <s v="C73"/>
    <s v="OASIS BAJO_05Qd-61_102864_C73"/>
    <x v="4"/>
    <x v="3"/>
    <x v="2"/>
    <x v="5"/>
    <n v="1.5178917475606299"/>
    <n v="0.56473646844507885"/>
    <n v="0.56473646844507874"/>
    <n v="3"/>
    <x v="5892"/>
    <s v="05Qd-615,64736468445079"/>
    <s v="CaféPlátanoFríjolBovinos DP"/>
    <n v="233.75532912433709"/>
    <n v="35.518337120501727"/>
    <n v="32.498016775066802"/>
    <n v="75"/>
    <n v="376.77168301990559"/>
    <n v="21883809.61860102"/>
    <n v="2891077.7604453312"/>
    <n v="4342647.256255432"/>
    <n v="8284202.229372723"/>
    <n v="37401736.864674509"/>
    <n v="0.94958303142749545"/>
    <n v="0.12246929323752651"/>
    <n v="0.14323809856227129"/>
    <n v="0.21796463297412441"/>
    <n v="0.115763"/>
    <n v="5.4999999999999997E-3"/>
    <n v="1.774041262131137"/>
    <n v="0.89510730248544979"/>
    <n v="8.4377762490673742"/>
  </r>
  <r>
    <x v="8"/>
    <s v="OASIS BAJO_05Qd-61_102864"/>
    <s v="C74"/>
    <s v="OASIS BAJO_05Qd-61_102864_C74"/>
    <x v="4"/>
    <x v="6"/>
    <x v="6"/>
    <x v="0"/>
    <n v="0.44825851008923828"/>
    <n v="1.0343265908031449"/>
    <n v="3"/>
    <m/>
    <x v="5893"/>
    <s v="05Qd-614,48258510089238"/>
    <s v="CaféGranadillaBovinos DP"/>
    <n v="69.031810553742702"/>
    <n v="131.9377596259485"/>
    <n v="75"/>
    <m/>
    <n v="275.96957017969123"/>
    <n v="6462650.5219989698"/>
    <n v="13449893.84265244"/>
    <n v="8284202.229372723"/>
    <m/>
    <n v="28196746.594024137"/>
    <n v="0.2804275572074082"/>
    <n v="1.0126307086281949"/>
    <n v="0.21796463297412441"/>
    <m/>
    <n v="8.873700000000001E-2"/>
    <n v="5.4999999999999997E-3"/>
    <n v="1.4081419165106961"/>
    <n v="0.71048973849144281"/>
    <n v="6.6954537558945226"/>
  </r>
  <r>
    <x v="8"/>
    <s v="OASIS BAJO_05Qd-61_102864"/>
    <s v="C75"/>
    <s v="OASIS BAJO_05Qd-61_102864_C75"/>
    <x v="5"/>
    <x v="6"/>
    <x v="6"/>
    <x v="0"/>
    <n v="0.46727655290975062"/>
    <n v="1.2054889761877561"/>
    <n v="3"/>
    <m/>
    <x v="5894"/>
    <s v="05Qd-614,67276552909751"/>
    <s v="PlátanoGranadillaBovinos DP"/>
    <n v="29.38872741909449"/>
    <n v="153.7710779034409"/>
    <n v="75"/>
    <m/>
    <n v="258.15980532253536"/>
    <n v="2392147.3564732531"/>
    <n v="15675608.55766388"/>
    <n v="8284202.229372723"/>
    <m/>
    <n v="26351958.143509857"/>
    <n v="0.1013340422992184"/>
    <n v="1.180202817035392"/>
    <n v="0.21796463297412441"/>
    <m/>
    <n v="8.6191000000000004E-2"/>
    <n v="5.4999999999999997E-3"/>
    <n v="1.4678844594023579"/>
    <n v="0.74063333636195494"/>
    <n v="6.9729743248618199"/>
  </r>
  <r>
    <x v="8"/>
    <s v="OASIS BAJO_05Qd-61_102864"/>
    <s v="C76"/>
    <s v="OASIS BAJO_05Qd-61_102864_C76"/>
    <x v="4"/>
    <x v="3"/>
    <x v="5"/>
    <x v="5"/>
    <n v="0.48378346840051151"/>
    <n v="0.48378346840051151"/>
    <n v="0.87026774720409306"/>
    <n v="3"/>
    <x v="5895"/>
    <s v="05Qd-614,83783468400512"/>
    <s v="CaféPlátanoGranadillaBovinos DP"/>
    <n v="74.502654133678774"/>
    <n v="30.42690756502126"/>
    <n v="111.01056268085669"/>
    <n v="75"/>
    <n v="290.94012437955672"/>
    <n v="6974822.3719625901"/>
    <n v="2476651.8624427142"/>
    <n v="11316550.225679209"/>
    <n v="8284202.229372723"/>
    <n v="29052226.689457238"/>
    <n v="0.30265173601249568"/>
    <n v="0.10491374785507029"/>
    <n v="0.85201313916067223"/>
    <n v="0.21796463297412441"/>
    <n v="0.115763"/>
    <n v="5.4999999999999997E-3"/>
    <n v="1.5197386441900891"/>
    <n v="0.76679679741481099"/>
    <n v="7.2456331256100164"/>
  </r>
  <r>
    <x v="8"/>
    <s v="OASIS BAJO_05Qd-61_102864"/>
    <s v="C77"/>
    <s v="OASIS BAJO_05Qd-61_102864_C77"/>
    <x v="0"/>
    <x v="6"/>
    <x v="6"/>
    <x v="0"/>
    <n v="0.46930413055228398"/>
    <n v="1.223737174970557"/>
    <n v="3"/>
    <m/>
    <x v="5896"/>
    <s v="05Qd-614,69304130552284"/>
    <s v="FríjolGranadillaBovinos DP"/>
    <n v="27.006319512690531"/>
    <n v="156.0988015509034"/>
    <n v="75"/>
    <m/>
    <n v="258.10512106359397"/>
    <n v="3608802.3507736642"/>
    <n v="15912899.504866259"/>
    <n v="8284202.229372723"/>
    <m/>
    <n v="27805904.085012645"/>
    <n v="0.1190329207759788"/>
    <n v="1.198068244289145"/>
    <n v="0.21796463297412441"/>
    <m/>
    <n v="8.6191000000000004E-2"/>
    <n v="5.4999999999999997E-3"/>
    <n v="1.4742538132532479"/>
    <n v="0.74384704692537029"/>
    <n v="7.0028331657014604"/>
  </r>
  <r>
    <x v="8"/>
    <s v="OASIS BAJO_05Qd-61_102864"/>
    <s v="C78"/>
    <s v="OASIS BAJO_05Qd-61_102864_C78"/>
    <x v="4"/>
    <x v="2"/>
    <x v="5"/>
    <x v="5"/>
    <n v="0.48595716105460551"/>
    <n v="0.48595716105460551"/>
    <n v="0.88765728843684477"/>
    <n v="3"/>
    <x v="5897"/>
    <s v="05Qd-614,85957161054606"/>
    <s v="CaféFríjolGranadillaBovinos DP"/>
    <n v="74.837402802409244"/>
    <n v="27.964625722505939"/>
    <n v="113.22875675183261"/>
    <n v="75"/>
    <n v="291.03078527674779"/>
    <n v="7006161.0206429008"/>
    <n v="3736858.9599357429"/>
    <n v="11542675.596169131"/>
    <n v="8284202.229372723"/>
    <n v="30569897.8061205"/>
    <n v="0.30401158375077048"/>
    <n v="0.12325674650308251"/>
    <n v="0.86903791993863444"/>
    <n v="0.21796463297412441"/>
    <n v="0.115763"/>
    <n v="5.4999999999999997E-3"/>
    <n v="1.5265669980772949"/>
    <n v="0.77024210027154982"/>
    <n v="7.2776437088949004"/>
  </r>
  <r>
    <x v="8"/>
    <s v="OASIS BAJO_05Qd-61_102864"/>
    <s v="C79"/>
    <s v="OASIS BAJO_05Qd-61_102864_C79"/>
    <x v="5"/>
    <x v="2"/>
    <x v="5"/>
    <x v="5"/>
    <n v="0.50838859697493644"/>
    <n v="0.50838859697493655"/>
    <n v="1.067108775799493"/>
    <n v="3"/>
    <x v="5898"/>
    <s v="05Qd-615,08388596974937"/>
    <s v="PlátanoFríjolGranadillaBovinos DP"/>
    <n v="31.97441388067671"/>
    <n v="29.25545289864862"/>
    <n v="136.11942534209621"/>
    <n v="75"/>
    <n v="272.34929212142151"/>
    <n v="2602613.8712541489"/>
    <n v="3909349.7040194478"/>
    <n v="13876177.87329763"/>
    <n v="8284202.229372723"/>
    <n v="28672343.677943952"/>
    <n v="0.11024963968232419"/>
    <n v="0.12894619000244831"/>
    <n v="1.044725259342062"/>
    <n v="0.21796463297412441"/>
    <n v="0.113217"/>
    <n v="5.4999999999999997E-3"/>
    <n v="1.5970322418060829"/>
    <n v="0.80579592620527452"/>
    <n v="7.6054311377607231"/>
  </r>
  <r>
    <x v="8"/>
    <s v="OASIS BAJO_05Qd-61_102864"/>
    <s v="C80"/>
    <s v="OASIS BAJO_05Qd-61_102864_C80"/>
    <x v="4"/>
    <x v="5"/>
    <x v="6"/>
    <x v="0"/>
    <n v="1.7152825082995879"/>
    <n v="0.52392027869995428"/>
    <n v="3"/>
    <m/>
    <x v="5899"/>
    <s v="05Qd-615,23920278699954"/>
    <s v="CaféCaña paneleraBovinos DP"/>
    <n v="264.1535062781366"/>
    <n v="33.435835340400331"/>
    <n v="75"/>
    <m/>
    <n v="372.58934161853693"/>
    <n v="24729639.589957159"/>
    <n v="6675052.6349857179"/>
    <n v="8284202.229372723"/>
    <m/>
    <n v="39688894.454315603"/>
    <n v="1.0730693849566639"/>
    <n v="0.15067775634305319"/>
    <n v="0.21796463297412441"/>
    <m/>
    <n v="8.4757000000000013E-2"/>
    <n v="5.4999999999999997E-3"/>
    <n v="1.645822865026034"/>
    <n v="0.83041364173942755"/>
    <n v="7.8056962937650054"/>
  </r>
  <r>
    <x v="8"/>
    <s v="OASIS BAJO_05Qd-61_102864"/>
    <s v="C81"/>
    <s v="OASIS BAJO_05Qd-61_102864_C81"/>
    <x v="5"/>
    <x v="5"/>
    <x v="6"/>
    <x v="0"/>
    <n v="1.7881962211779761"/>
    <n v="2.55572293780182"/>
    <n v="3"/>
    <m/>
    <x v="5900"/>
    <s v="05Qd-617,3439191589798"/>
    <s v="PlátanoCaña paneleraBovinos DP"/>
    <n v="112.4661851505405"/>
    <n v="163.10254593707771"/>
    <n v="75"/>
    <m/>
    <n v="350.56873108761818"/>
    <n v="9154383.7085541375"/>
    <n v="32561414.062076028"/>
    <n v="8284202.229372723"/>
    <m/>
    <n v="50000000.000002891"/>
    <n v="0.38778995091403468"/>
    <n v="0.73501754705508104"/>
    <n v="0.21796463297412441"/>
    <m/>
    <n v="8.2211000000000006E-2"/>
    <n v="5.4999999999999997E-3"/>
    <n v="2.3069903117214019"/>
    <n v="1.1640111866982981"/>
    <n v="10.9026316573995"/>
  </r>
  <r>
    <x v="8"/>
    <s v="OASIS BAJO_05Qd-61_102864"/>
    <s v="C82"/>
    <s v="OASIS BAJO_05Qd-61_102864_C82"/>
    <x v="4"/>
    <x v="3"/>
    <x v="4"/>
    <x v="5"/>
    <n v="1.463231409284683"/>
    <n v="0.55790392616058548"/>
    <n v="0.55790392616058548"/>
    <n v="3"/>
    <x v="5901"/>
    <s v="05Qd-615,57903926160586"/>
    <s v="CaféPlátanoCaña paneleraBovinos DP"/>
    <n v="225.33763702984129"/>
    <n v="35.088613605533929"/>
    <n v="35.604622629144721"/>
    <n v="75"/>
    <n v="371.03087326451993"/>
    <n v="21095758.403195512"/>
    <n v="2856099.656232601"/>
    <n v="7108024.3002386754"/>
    <n v="8284202.229372723"/>
    <n v="39344084.589039512"/>
    <n v="0.91538788555998507"/>
    <n v="0.1209875815518949"/>
    <n v="0.16045134205809239"/>
    <n v="0.21796463297412441"/>
    <n v="0.11178299999999999"/>
    <n v="5.4999999999999997E-3"/>
    <n v="1.7525777785149279"/>
    <n v="0.884277722964528"/>
    <n v="8.3331777630853114"/>
  </r>
  <r>
    <x v="8"/>
    <s v="OASIS BAJO_05Qd-61_102864"/>
    <s v="C83"/>
    <s v="OASIS BAJO_05Qd-61_102864_C83"/>
    <x v="0"/>
    <x v="5"/>
    <x v="6"/>
    <x v="0"/>
    <n v="2.8560154602218879"/>
    <n v="0.95561803781233745"/>
    <n v="5.7445468800891462"/>
    <m/>
    <x v="5902"/>
    <s v="05Qd-619,55618037812337"/>
    <s v="FríjolCaña paneleraBovinos DP"/>
    <n v="164.35070784731411"/>
    <n v="60.986162703788771"/>
    <n v="143.6136720022287"/>
    <m/>
    <n v="368.95054255333162"/>
    <n v="21961867.87140673"/>
    <n v="12175136.10499551"/>
    <n v="15862996.023590211"/>
    <m/>
    <n v="49999999.999992445"/>
    <n v="0.72439136985965313"/>
    <n v="0.27483261807656872"/>
    <n v="0.41736935077376069"/>
    <m/>
    <n v="8.2211000000000006E-2"/>
    <n v="5.4999999999999997E-3"/>
    <n v="3.0019414800387558"/>
    <n v="1.514654589932555"/>
    <n v="14.160487448094679"/>
  </r>
  <r>
    <x v="8"/>
    <s v="OASIS BAJO_05Qd-61_102864"/>
    <s v="C84"/>
    <s v="OASIS BAJO_05Qd-61_102864_C84"/>
    <x v="4"/>
    <x v="2"/>
    <x v="4"/>
    <x v="5"/>
    <n v="1.492908284742344"/>
    <n v="0.56161353559279303"/>
    <n v="0.56161353559279303"/>
    <n v="3"/>
    <x v="5903"/>
    <s v="05Qd-615,61613535592793"/>
    <s v="CaféFríjolCaña paneleraBovinos DP"/>
    <n v="229.90787585032109"/>
    <n v="32.318306184567092"/>
    <n v="35.841364544270171"/>
    <n v="75"/>
    <n v="373.06754657915837"/>
    <n v="21523617.039118718"/>
    <n v="4318632.8769117547"/>
    <n v="7155286.9072075598"/>
    <n v="8284202.229372723"/>
    <n v="41281739.052610755"/>
    <n v="0.93395354243615591"/>
    <n v="0.14244600704933841"/>
    <n v="0.16151821358202159"/>
    <n v="0.21796463297412441"/>
    <n v="0.11178299999999999"/>
    <n v="5.4999999999999997E-3"/>
    <n v="1.764231001862177"/>
    <n v="0.89015745391457701"/>
    <n v="8.3878068117046851"/>
  </r>
  <r>
    <x v="8"/>
    <s v="OASIS BAJO_05Qd-61_102864"/>
    <s v="C85"/>
    <s v="OASIS BAJO_05Qd-61_102864_C85"/>
    <x v="5"/>
    <x v="2"/>
    <x v="4"/>
    <x v="5"/>
    <n v="1.533269835757662"/>
    <n v="0.74882927634735186"/>
    <n v="2.206193651368507"/>
    <n v="3"/>
    <x v="5904"/>
    <s v="05Qd-617,48829276347352"/>
    <s v="PlátanoFríjolCaña paneleraBovinos DP"/>
    <n v="96.432934591744285"/>
    <n v="43.091721084352159"/>
    <n v="140.79609180090401"/>
    <n v="75"/>
    <n v="355.32074747700045"/>
    <n v="7849328.9713089168"/>
    <n v="5758263.5158788571"/>
    <n v="28108205.283441331"/>
    <n v="8284202.229372723"/>
    <n v="50000000.000001833"/>
    <n v="0.33250636999710748"/>
    <n v="0.18993085746185959"/>
    <n v="0.63449406896668703"/>
    <n v="0.21796463297412441"/>
    <n v="0.109237"/>
    <n v="5.4999999999999997E-3"/>
    <n v="2.352343276483829"/>
    <n v="1.186894403010553"/>
    <n v="11.142267442967899"/>
  </r>
  <r>
    <x v="8"/>
    <s v="OASIS BAJO_05Qd-61_102864"/>
    <s v="C86"/>
    <s v="OASIS BAJO_05Qd-61_102864_C86"/>
    <x v="2"/>
    <x v="5"/>
    <x v="6"/>
    <x v="0"/>
    <n v="1.190432269650971"/>
    <n v="0.46560358551677439"/>
    <n v="3"/>
    <m/>
    <x v="5905"/>
    <s v="05Qd-614,65603585516775"/>
    <s v="GranadillaCaña paneleraBovinos DP"/>
    <n v="151.85045810552359"/>
    <n v="29.714148224742559"/>
    <n v="75"/>
    <m/>
    <n v="256.56460633026614"/>
    <n v="15479818.26633773"/>
    <n v="5932063.6492149103"/>
    <n v="8284202.229372723"/>
    <m/>
    <n v="29696084.144925363"/>
    <n v="1.165461937756525"/>
    <n v="0.13390606636763991"/>
    <n v="0.21796463297412441"/>
    <m/>
    <n v="8.2211000000000006E-2"/>
    <n v="5.4999999999999997E-3"/>
    <n v="1.462629064450601"/>
    <n v="0.73798168304408773"/>
    <n v="6.9443576026624338"/>
  </r>
  <r>
    <x v="8"/>
    <s v="OASIS BAJO_05Qd-61_102864"/>
    <s v="C87"/>
    <s v="OASIS BAJO_05Qd-61_102864_C87"/>
    <x v="4"/>
    <x v="6"/>
    <x v="4"/>
    <x v="5"/>
    <n v="0.48199044226050441"/>
    <n v="0.85592353808403521"/>
    <n v="0.48199044226050441"/>
    <n v="3"/>
    <x v="5906"/>
    <s v="05Qd-614,81990442260504"/>
    <s v="CaféGranadillaCaña paneleraBovinos DP"/>
    <n v="74.226528108117677"/>
    <n v="109.1808284056922"/>
    <n v="30.759933749955771"/>
    <n v="75"/>
    <n v="289.16729026376561"/>
    <n v="6948971.883775834"/>
    <n v="11130024.913812499"/>
    <n v="6140841.8464585617"/>
    <n v="8284202.229372723"/>
    <n v="32504040.87341962"/>
    <n v="0.30153003072607271"/>
    <n v="0.83796981205769561"/>
    <n v="0.13861887270105219"/>
    <n v="0.21796463297412441"/>
    <n v="0.11178299999999999"/>
    <n v="5.4999999999999997E-3"/>
    <n v="1.514106101341899"/>
    <n v="0.76395485098289939"/>
    <n v="7.2152483749298417"/>
  </r>
  <r>
    <x v="8"/>
    <s v="OASIS BAJO_05Qd-61_102864"/>
    <s v="C88"/>
    <s v="OASIS BAJO_05Qd-61_102864_C88"/>
    <x v="5"/>
    <x v="6"/>
    <x v="4"/>
    <x v="5"/>
    <n v="0.50404885969710622"/>
    <n v="1.0323908775768511"/>
    <n v="0.50404885969710633"/>
    <n v="3"/>
    <x v="5907"/>
    <s v="05Qd-615,04048859697106"/>
    <s v="PlátanoGranadillaCaña paneleraBovinos DP"/>
    <n v="31.701471968367091"/>
    <n v="131.6908418065417"/>
    <n v="32.167670085548963"/>
    <n v="75"/>
    <n v="270.55998386045775"/>
    <n v="2580397.2824004921"/>
    <n v="13424722.74327727"/>
    <n v="6421879.0641802466"/>
    <n v="8284202.229372723"/>
    <n v="30711201.319230735"/>
    <n v="0.10930852008592951"/>
    <n v="1.010735598637335"/>
    <n v="0.14496280131567471"/>
    <n v="0.21796463297412441"/>
    <n v="0.109237"/>
    <n v="5.4999999999999997E-3"/>
    <n v="1.583399559257926"/>
    <n v="0.7989174426199136"/>
    <n v="7.5375425988489031"/>
  </r>
  <r>
    <x v="8"/>
    <s v="OASIS BAJO_05Qd-61_102864"/>
    <s v="C89"/>
    <s v="OASIS BAJO_05Qd-61_102864_C89"/>
    <x v="0"/>
    <x v="6"/>
    <x v="4"/>
    <x v="5"/>
    <n v="0.50640892006063187"/>
    <n v="1.051271360485057"/>
    <n v="0.50640892006063187"/>
    <n v="3"/>
    <x v="5908"/>
    <s v="05Qd-615,06408920060632"/>
    <s v="FríjolGranadillaCaña paneleraBovinos DP"/>
    <n v="29.141531490761821"/>
    <n v="134.099219042237"/>
    <n v="32.318285728646522"/>
    <n v="75"/>
    <n v="270.55903626164536"/>
    <n v="3894126.6061666599"/>
    <n v="13670235.614232469"/>
    <n v="6451947.6219145777"/>
    <n v="8284202.229372723"/>
    <n v="32300512.071686432"/>
    <n v="0.1284440705665397"/>
    <n v="1.029220047317837"/>
    <n v="0.14564154694715251"/>
    <n v="0.21796463297412441"/>
    <n v="0.109237"/>
    <n v="5.4999999999999997E-3"/>
    <n v="1.590813361447011"/>
    <n v="0.80265813829610178"/>
    <n v="7.5722977003494334"/>
  </r>
  <r>
    <x v="8"/>
    <s v="OASIS BAJO_05Qd-61_102864"/>
    <s v="C90"/>
    <s v="OASIS BAJO_05Qd-61_102864_C90"/>
    <x v="4"/>
    <x v="7"/>
    <x v="6"/>
    <x v="0"/>
    <n v="1.680207282322502"/>
    <n v="0.52002303136916694"/>
    <n v="3"/>
    <m/>
    <x v="5909"/>
    <s v="05Qd-615,20023031369167"/>
    <s v="CaféYucaBovinos DP"/>
    <n v="258.75192147766529"/>
    <n v="36.553927783610092"/>
    <n v="75"/>
    <m/>
    <n v="370.3058492612754"/>
    <n v="24223951.63899127"/>
    <n v="2548806.0679166219"/>
    <n v="8284202.229372723"/>
    <m/>
    <n v="35056959.936280616"/>
    <n v="1.0511265557233851"/>
    <n v="0.13261681647920731"/>
    <n v="0.21796463297412441"/>
    <m/>
    <n v="8.873700000000001E-2"/>
    <n v="5.4999999999999997E-3"/>
    <n v="1.6335802032539271"/>
    <n v="0.82423650472012966"/>
    <n v="7.7522840216657256"/>
  </r>
  <r>
    <x v="8"/>
    <s v="OASIS BAJO_05Qd-61_102864"/>
    <s v="C91"/>
    <s v="OASIS BAJO_05Qd-61_102864_C91"/>
    <x v="5"/>
    <x v="7"/>
    <x v="6"/>
    <x v="0"/>
    <n v="0.67643051205348348"/>
    <n v="3.0878746084813531"/>
    <n v="3"/>
    <m/>
    <x v="5910"/>
    <s v="05Qd-616,76430512053484"/>
    <s v="PlátanoYucaBovinos DP"/>
    <n v="42.543183074152317"/>
    <n v="217.05566606556869"/>
    <n v="75"/>
    <m/>
    <n v="334.59884913972098"/>
    <n v="3462877.4997814018"/>
    <n v="15134701.85799464"/>
    <n v="8284202.229372723"/>
    <m/>
    <n v="26881781.587148763"/>
    <n v="0.14669137086822431"/>
    <n v="0.7874730070812318"/>
    <n v="0.21796463297412441"/>
    <m/>
    <n v="8.6191000000000004E-2"/>
    <n v="5.4999999999999997E-3"/>
    <n v="2.1249126033093728"/>
    <n v="1.0721423616047721"/>
    <n v="10.053051085448979"/>
  </r>
  <r>
    <x v="8"/>
    <s v="OASIS BAJO_05Qd-61_102864"/>
    <s v="C92"/>
    <s v="OASIS BAJO_05Qd-61_102864_C92"/>
    <x v="4"/>
    <x v="3"/>
    <x v="7"/>
    <x v="5"/>
    <n v="1.4278946370598731"/>
    <n v="0.55348682963248419"/>
    <n v="0.55348682963248419"/>
    <n v="3"/>
    <x v="5911"/>
    <s v="05Qd-615,53486829632484"/>
    <s v="CaféPlátanoYucaBovinos DP"/>
    <n v="219.8957741072204"/>
    <n v="34.81080628770502"/>
    <n v="38.906195262729142"/>
    <n v="75"/>
    <n v="368.61277565765454"/>
    <n v="20586299.677205078"/>
    <n v="2833487.039106431"/>
    <n v="2712823.288162644"/>
    <n v="8284202.229372723"/>
    <n v="34416812.23384688"/>
    <n v="0.89328143472511867"/>
    <n v="0.12002968575414701"/>
    <n v="0.1411507892559497"/>
    <n v="0.21796463297412441"/>
    <n v="0.115763"/>
    <n v="5.4999999999999997E-3"/>
    <n v="1.7387020826151329"/>
    <n v="0.87727662496748737"/>
    <n v="8.2721100039074624"/>
  </r>
  <r>
    <x v="8"/>
    <s v="OASIS BAJO_05Qd-61_102864"/>
    <s v="C93"/>
    <s v="OASIS BAJO_05Qd-61_102864_C93"/>
    <x v="0"/>
    <x v="7"/>
    <x v="6"/>
    <x v="0"/>
    <n v="0.68400016091517923"/>
    <n v="3.1560014482366139"/>
    <n v="3"/>
    <m/>
    <x v="5912"/>
    <s v="05Qd-616,84000160915179"/>
    <s v="FríjolYucaBovinos DP"/>
    <n v="39.361100169028042"/>
    <n v="221.84449931009391"/>
    <n v="75"/>
    <m/>
    <n v="336.20559947912193"/>
    <n v="5259747.8435474001"/>
    <n v="15468614.18895239"/>
    <n v="8284202.229372723"/>
    <m/>
    <n v="29012564.261872515"/>
    <n v="0.17348779110287971"/>
    <n v="0.80484678489515715"/>
    <n v="0.21796463297412441"/>
    <m/>
    <n v="8.6191000000000004E-2"/>
    <n v="5.4999999999999997E-3"/>
    <n v="2.1486916049691498"/>
    <n v="1.084140255050559"/>
    <n v="10.1645244691715"/>
  </r>
  <r>
    <x v="8"/>
    <s v="OASIS BAJO_05Qd-61_102864"/>
    <s v="C94"/>
    <s v="OASIS BAJO_05Qd-61_102864_C94"/>
    <x v="4"/>
    <x v="2"/>
    <x v="7"/>
    <x v="5"/>
    <n v="1.457101913343184"/>
    <n v="0.55713773916789788"/>
    <n v="0.55713773916789799"/>
    <n v="3"/>
    <x v="5913"/>
    <s v="05Qd-615,57137739167898"/>
    <s v="CaféFríjolYucaBovinos DP"/>
    <n v="224.39369465485029"/>
    <n v="32.060744444843579"/>
    <n v="39.162828287521592"/>
    <n v="75"/>
    <n v="370.61726738721552"/>
    <n v="21007387.989127882"/>
    <n v="4284215.3987601399"/>
    <n v="2730717.6117136171"/>
    <n v="8284202.229372723"/>
    <n v="36306523.228974365"/>
    <n v="0.91155331346575896"/>
    <n v="0.14131077919479759"/>
    <n v="0.1420818480180307"/>
    <n v="0.21796463297412441"/>
    <n v="0.115763"/>
    <n v="5.4999999999999997E-3"/>
    <n v="1.750170908380831"/>
    <n v="0.88306331658111814"/>
    <n v="8.3258746166409274"/>
  </r>
  <r>
    <x v="8"/>
    <s v="OASIS BAJO_05Qd-61_102864"/>
    <s v="C95"/>
    <s v="OASIS BAJO_05Qd-61_102864_C95"/>
    <x v="5"/>
    <x v="2"/>
    <x v="7"/>
    <x v="5"/>
    <n v="0.699978762425842"/>
    <n v="0.69997876242584223"/>
    <n v="2.5998300994067378"/>
    <n v="3"/>
    <x v="5914"/>
    <s v="05Qd-616,99978762425842"/>
    <s v="PlátanoFríjolYucaBovinos DP"/>
    <n v="44.024218463324729"/>
    <n v="40.280596055959833"/>
    <n v="182.74960140352829"/>
    <n v="75"/>
    <n v="342.05441592281284"/>
    <n v="3583428.990171907"/>
    <n v="5382618.3041715091"/>
    <n v="12742633.17813709"/>
    <n v="8284202.229372723"/>
    <n v="29992882.701853231"/>
    <n v="0.1517980670729577"/>
    <n v="0.17754055664212909"/>
    <n v="0.66301138675025473"/>
    <n v="0.21796463297412441"/>
    <n v="0.113217"/>
    <n v="5.4999999999999997E-3"/>
    <n v="2.1988861646885089"/>
    <n v="1.1094663384449599"/>
    <n v="10.426857127391891"/>
  </r>
  <r>
    <x v="8"/>
    <s v="OASIS BAJO_05Qd-61_102864"/>
    <s v="C96"/>
    <s v="OASIS BAJO_05Qd-61_102864_C96"/>
    <x v="2"/>
    <x v="7"/>
    <x v="6"/>
    <x v="0"/>
    <n v="1.1687497252483621"/>
    <n v="0.46319441391648458"/>
    <n v="3"/>
    <m/>
    <x v="5915"/>
    <s v="05Qd-614,63194413916485"/>
    <s v="GranadillaYucaBovinos DP"/>
    <n v="149.08465245293081"/>
    <n v="32.559279367868953"/>
    <n v="75"/>
    <m/>
    <n v="256.64393182079976"/>
    <n v="15197868.71283428"/>
    <n v="2270270.0872825589"/>
    <n v="8284202.229372723"/>
    <m/>
    <n v="25752341.029489562"/>
    <n v="1.1442342032106809"/>
    <n v="0.11812432311473681"/>
    <n v="0.21796463297412441"/>
    <m/>
    <n v="8.6191000000000004E-2"/>
    <n v="5.4999999999999997E-3"/>
    <n v="1.4550609861250829"/>
    <n v="0.73416314605762822"/>
    <n v="6.912859271347557"/>
  </r>
  <r>
    <x v="8"/>
    <s v="OASIS BAJO_05Qd-61_102864"/>
    <s v="C97"/>
    <s v="OASIS BAJO_05Qd-61_102864_C97"/>
    <x v="4"/>
    <x v="6"/>
    <x v="7"/>
    <x v="5"/>
    <n v="0.47940917558873442"/>
    <n v="0.8352734047098761"/>
    <n v="0.47940917558873442"/>
    <n v="3"/>
    <x v="5916"/>
    <s v="05Qd-614,79409175588734"/>
    <s v="CaféGranadillaYucaBovinos DP"/>
    <n v="73.829013040665103"/>
    <n v="106.546716165333"/>
    <n v="33.699062014870783"/>
    <n v="75"/>
    <n v="289.07479122086886"/>
    <n v="6911757.1426649252"/>
    <n v="10861500.345084749"/>
    <n v="2349744.0344868568"/>
    <n v="8284202.229372723"/>
    <n v="28407203.751609251"/>
    <n v="0.2999152073797825"/>
    <n v="0.81775283283868094"/>
    <n v="0.1222594285682034"/>
    <n v="0.21796463297412441"/>
    <n v="0.115763"/>
    <n v="5.4999999999999997E-3"/>
    <n v="1.5059974102263911"/>
    <n v="0.7598635433081441"/>
    <n v="7.1812157094218794"/>
  </r>
  <r>
    <x v="8"/>
    <s v="OASIS BAJO_05Qd-61_102864"/>
    <s v="C98"/>
    <s v="OASIS BAJO_05Qd-61_102864_C98"/>
    <x v="5"/>
    <x v="6"/>
    <x v="7"/>
    <x v="5"/>
    <n v="0.50122661370449917"/>
    <n v="1.009812909635994"/>
    <n v="0.50122661370449917"/>
    <n v="3"/>
    <x v="5917"/>
    <s v="05Qd-615,01226613704499"/>
    <s v="PlátanoGranadillaYucaBovinos DP"/>
    <n v="31.523970620033062"/>
    <n v="128.81081674143141"/>
    <n v="35.232673045919299"/>
    <n v="75"/>
    <n v="270.56746040738375"/>
    <n v="2565949.2467597299"/>
    <n v="13131129.525537871"/>
    <n v="2456678.5648853378"/>
    <n v="8284202.229372723"/>
    <n v="26437959.566555664"/>
    <n v="0.1086964851079003"/>
    <n v="0.98863122282545435"/>
    <n v="0.12782333441873259"/>
    <n v="0.21796463297412441"/>
    <n v="0.113217"/>
    <n v="5.4999999999999997E-3"/>
    <n v="1.574533865040312"/>
    <n v="0.79444418272163131"/>
    <n v="7.4999611848069359"/>
  </r>
  <r>
    <x v="8"/>
    <s v="OASIS BAJO_05Qd-61_102864"/>
    <s v="C99"/>
    <s v="OASIS BAJO_05Qd-61_102864_C99"/>
    <x v="0"/>
    <x v="6"/>
    <x v="7"/>
    <x v="5"/>
    <n v="0.50356025820574046"/>
    <n v="1.028482065645925"/>
    <n v="0.50356025820574046"/>
    <n v="3"/>
    <x v="5918"/>
    <s v="05Qd-615,03560258205741"/>
    <s v="FríjolGranadillaYucaBovinos DP"/>
    <n v="28.977603949475789"/>
    <n v="131.19223731009819"/>
    <n v="35.396711689258609"/>
    <n v="75"/>
    <n v="270.56655294883262"/>
    <n v="3872221.2852260722"/>
    <n v="13373894.40144665"/>
    <n v="2468116.5337950289"/>
    <n v="8284202.229372723"/>
    <n v="27998434.449840471"/>
    <n v="0.12772154434352989"/>
    <n v="1.0069087773695631"/>
    <n v="0.12841846287628181"/>
    <n v="0.21796463297412441"/>
    <n v="0.113217"/>
    <n v="5.4999999999999997E-3"/>
    <n v="1.5818646854630589"/>
    <n v="0.79814300925609882"/>
    <n v="7.5343272767765637"/>
  </r>
  <r>
    <x v="8"/>
    <s v="OASIS BAJO_05Qd-61_102864"/>
    <s v="C100"/>
    <s v="OASIS BAJO_05Qd-61_102864_C100"/>
    <x v="7"/>
    <x v="7"/>
    <x v="6"/>
    <x v="0"/>
    <n v="0.67026155308082247"/>
    <n v="3.0323539777274049"/>
    <n v="3"/>
    <m/>
    <x v="5919"/>
    <s v="05Qd-616,70261553080823"/>
    <s v="Caña paneleraYucaBovinos DP"/>
    <n v="42.77512406929732"/>
    <n v="213.1529598301606"/>
    <n v="75"/>
    <m/>
    <n v="330.92808389945793"/>
    <n v="8539526.5805010237"/>
    <n v="14862576.75578977"/>
    <n v="8284202.229372723"/>
    <m/>
    <n v="31686305.565663517"/>
    <n v="0.19276502759509889"/>
    <n v="0.77331407785050099"/>
    <n v="0.21796463297412441"/>
    <m/>
    <n v="8.2211000000000006E-2"/>
    <n v="5.4999999999999997E-3"/>
    <n v="2.1055336745994429"/>
    <n v="1.0623645616331041"/>
    <n v="9.9582247670407753"/>
  </r>
  <r>
    <x v="8"/>
    <s v="OASIS BAJO_05Qd-61_102864"/>
    <s v="C101"/>
    <s v="OASIS BAJO_05Qd-61_102864_C101"/>
    <x v="4"/>
    <x v="5"/>
    <x v="7"/>
    <x v="5"/>
    <n v="1.4038939656381499"/>
    <n v="0.55048674570476874"/>
    <n v="0.55048674570476874"/>
    <n v="3"/>
    <x v="5920"/>
    <s v="05Qd-615,50486745704769"/>
    <s v="CaféCaña paneleraYucaBovinos DP"/>
    <n v="216.19967070827511"/>
    <n v="35.131268887185911"/>
    <n v="38.695310658349698"/>
    <n v="75"/>
    <n v="365.0262502538107"/>
    <n v="20240276.237156961"/>
    <n v="7013525.0568258837"/>
    <n v="2698118.8776693479"/>
    <n v="8284202.229372723"/>
    <n v="38236122.401024915"/>
    <n v="0.87826677352707117"/>
    <n v="0.15831818524987101"/>
    <n v="0.1403857047199504"/>
    <n v="0.21796463297412441"/>
    <n v="0.11178299999999999"/>
    <n v="5.4999999999999997E-3"/>
    <n v="1.729277735198226"/>
    <n v="0.87252149194205852"/>
    <n v="8.2239496841879731"/>
  </r>
  <r>
    <x v="8"/>
    <s v="OASIS BAJO_05Qd-61_102864"/>
    <s v="C102"/>
    <s v="OASIS BAJO_05Qd-61_102864_C102"/>
    <x v="5"/>
    <x v="5"/>
    <x v="7"/>
    <x v="5"/>
    <n v="0.6855975229606972"/>
    <n v="0.68559752296069698"/>
    <n v="2.4847801836855772"/>
    <n v="3"/>
    <x v="5921"/>
    <s v="05Qd-616,85597522960697"/>
    <s v="PlátanoCaña paneleraYucaBovinos DP"/>
    <n v="43.11972983885164"/>
    <n v="43.753843512952393"/>
    <n v="174.66240899647471"/>
    <n v="75"/>
    <n v="336.53598234827871"/>
    <n v="3509806.5416344572"/>
    <n v="8734915.8607379571"/>
    <n v="12178735.22436507"/>
    <n v="8284202.229372723"/>
    <n v="32707659.856110208"/>
    <n v="0.14867933766271571"/>
    <n v="0.19717560230806491"/>
    <n v="0.63367123710540174"/>
    <n v="0.21796463297412441"/>
    <n v="0.109237"/>
    <n v="5.4999999999999997E-3"/>
    <n v="2.1537094962116141"/>
    <n v="1.0866720738927049"/>
    <n v="10.211093799711289"/>
  </r>
  <r>
    <x v="8"/>
    <s v="OASIS BAJO_05Qd-61_102864"/>
    <s v="C103"/>
    <s v="OASIS BAJO_05Qd-61_102864_C103"/>
    <x v="0"/>
    <x v="5"/>
    <x v="7"/>
    <x v="5"/>
    <n v="0.6933749098407298"/>
    <n v="0.69337490984073025"/>
    <n v="2.5469992787258371"/>
    <n v="3"/>
    <x v="5922"/>
    <s v="05Qd-616,9337490984073"/>
    <s v="FríjolCaña paneleraYucaBovinos DP"/>
    <n v="39.900574357198359"/>
    <n v="44.250185108556678"/>
    <n v="179.03596972295841"/>
    <n v="75"/>
    <n v="338.18672918871346"/>
    <n v="5331836.7380572911"/>
    <n v="8834004.3459473662"/>
    <n v="12483691.730928561"/>
    <n v="8284202.229372723"/>
    <n v="34933735.044305943"/>
    <n v="0.1758655748757107"/>
    <n v="0.19941235330423401"/>
    <n v="0.64953841569311099"/>
    <n v="0.21796463297412441"/>
    <n v="0.109237"/>
    <n v="5.4999999999999997E-3"/>
    <n v="2.1781410780337058"/>
    <n v="1.098999232097557"/>
    <n v="10.325626408538559"/>
  </r>
  <r>
    <x v="8"/>
    <s v="OASIS BAJO_05Qd-61_102864"/>
    <s v="C104"/>
    <s v="OASIS BAJO_05Qd-61_102864_C104"/>
    <x v="2"/>
    <x v="5"/>
    <x v="7"/>
    <x v="5"/>
    <n v="0.99441772951928853"/>
    <n v="0.49930221618991089"/>
    <n v="0.49930221618991111"/>
    <n v="3"/>
    <x v="5923"/>
    <s v="05Qd-614,99302216189911"/>
    <s v="GranadillaCaña paneleraYucaBovinos DP"/>
    <n v="126.84702156136269"/>
    <n v="31.864746153839391"/>
    <n v="35.097401560750647"/>
    <n v="75"/>
    <n v="268.80916927595274"/>
    <n v="12930937.88384622"/>
    <n v="6361404.0328860534"/>
    <n v="2447246.4517549798"/>
    <n v="8284202.229372723"/>
    <n v="30023790.597859979"/>
    <n v="0.97355896973860934"/>
    <n v="0.14359768218801039"/>
    <n v="0.12733257255506419"/>
    <n v="0.21796463297412441"/>
    <n v="0.109237"/>
    <n v="5.4999999999999997E-3"/>
    <n v="1.568488637245794"/>
    <n v="0.79139401266100906"/>
    <n v="7.4676418118059136"/>
  </r>
  <r>
    <x v="8"/>
    <s v="OASIS BAJO_05Qd-61_102864"/>
    <s v="C105"/>
    <s v="OASIS BAJO_05Qd-61_102864_C105"/>
    <x v="4"/>
    <x v="0"/>
    <x v="6"/>
    <x v="0"/>
    <n v="0.45451060481312711"/>
    <n v="1.0905954433181451"/>
    <n v="3"/>
    <m/>
    <x v="5924"/>
    <s v="05Qd-614,54510604813127"/>
    <s v="CaféGulupaBovinos DP"/>
    <n v="69.99463314122157"/>
    <n v="176.67646181753949"/>
    <n v="75"/>
    <m/>
    <n v="321.67109495876105"/>
    <n v="6552788.4721360086"/>
    <n v="16164805.660861541"/>
    <n v="8284202.229372723"/>
    <m/>
    <n v="31001796.362370275"/>
    <n v="0.28433882628850249"/>
    <n v="1.0089531390216691"/>
    <n v="0.21796463297412441"/>
    <m/>
    <n v="8.873700000000001E-2"/>
    <n v="5.4999999999999997E-3"/>
    <n v="1.427782004648567"/>
    <n v="0.72039930862880663"/>
    <n v="6.7875243614086456"/>
  </r>
  <r>
    <x v="8"/>
    <s v="OASIS BAJO_05Qd-61_102864"/>
    <s v="C106"/>
    <s v="OASIS BAJO_05Qd-61_102864_C106"/>
    <x v="5"/>
    <x v="0"/>
    <x v="6"/>
    <x v="0"/>
    <n v="0.47488997813041789"/>
    <n v="1.2740098031737619"/>
    <n v="3"/>
    <m/>
    <x v="5925"/>
    <s v="05Qd-614,74889978130418"/>
    <s v="PlátanoGulupaBovinos DP"/>
    <n v="29.867563511217149"/>
    <n v="206.3895881141494"/>
    <n v="75"/>
    <m/>
    <n v="311.25715162536653"/>
    <n v="2431123.0656157648"/>
    <n v="18883373.3026415"/>
    <n v="8284202.229372723"/>
    <m/>
    <n v="29598698.597629987"/>
    <n v="0.1029850970087879"/>
    <n v="1.1786370444989731"/>
    <n v="0.21796463297412441"/>
    <m/>
    <n v="8.6191000000000004E-2"/>
    <n v="5.4999999999999997E-3"/>
    <n v="1.4918009784201609"/>
    <n v="0.7527006153367124"/>
    <n v="7.0850923750610528"/>
  </r>
  <r>
    <x v="8"/>
    <s v="OASIS BAJO_05Qd-61_102864"/>
    <s v="C107"/>
    <s v="OASIS BAJO_05Qd-61_102864_C107"/>
    <x v="4"/>
    <x v="3"/>
    <x v="1"/>
    <x v="5"/>
    <n v="0.48944825444132412"/>
    <n v="0.489448254441324"/>
    <n v="0.91558603553059337"/>
    <n v="3"/>
    <x v="5926"/>
    <s v="05Qd-614,89448254441324"/>
    <s v="CaféPlátanoGulupaBovinos DP"/>
    <n v="75.375031183963912"/>
    <n v="30.783186628895209"/>
    <n v="148.32493775595611"/>
    <n v="75"/>
    <n v="329.48315556881522"/>
    <n v="7056492.9518616358"/>
    <n v="2505651.8258864889"/>
    <n v="13570816.218634451"/>
    <n v="8284202.229372723"/>
    <n v="31417163.225755297"/>
    <n v="0.30619558866843632"/>
    <n v="0.1061422187995275"/>
    <n v="0.84704498836193487"/>
    <n v="0.21796463297412441"/>
    <n v="0.115763"/>
    <n v="5.4999999999999997E-3"/>
    <n v="1.537533783585312"/>
    <n v="0.77577548328949886"/>
    <n v="7.329054811288052"/>
  </r>
  <r>
    <x v="8"/>
    <s v="OASIS BAJO_05Qd-61_102864"/>
    <s v="C108"/>
    <s v="OASIS BAJO_05Qd-61_102864_C108"/>
    <x v="0"/>
    <x v="0"/>
    <x v="6"/>
    <x v="0"/>
    <n v="0.47706825541592768"/>
    <n v="1.2936142987433501"/>
    <n v="3"/>
    <m/>
    <x v="5927"/>
    <s v="05Qd-614,77068255415928"/>
    <s v="FríjolGulupaBovinos DP"/>
    <n v="27.45310960711657"/>
    <n v="209.56551639642279"/>
    <n v="75"/>
    <m/>
    <n v="312.01862600353934"/>
    <n v="3668506.0487288558"/>
    <n v="19173951.135973942"/>
    <n v="8284202.229372723"/>
    <m/>
    <n v="31126659.414075524"/>
    <n v="0.1210021905940417"/>
    <n v="1.1967739416087679"/>
    <n v="0.21796463297412441"/>
    <m/>
    <n v="8.6191000000000004E-2"/>
    <n v="5.4999999999999997E-3"/>
    <n v="1.4986437342908721"/>
    <n v="0.75615318483424554"/>
    <n v="7.1171704732843946"/>
  </r>
  <r>
    <x v="8"/>
    <s v="OASIS BAJO_05Qd-61_102864"/>
    <s v="C109"/>
    <s v="OASIS BAJO_05Qd-61_102864_C109"/>
    <x v="4"/>
    <x v="2"/>
    <x v="1"/>
    <x v="5"/>
    <n v="0.49176245926834228"/>
    <n v="0.49176245926834228"/>
    <n v="0.93409967414673878"/>
    <n v="3"/>
    <x v="5928"/>
    <s v="05Qd-614,91762459268342"/>
    <s v="CaféFríjolGulupaBovinos DP"/>
    <n v="75.731418727324723"/>
    <n v="28.298694246987338"/>
    <n v="151.3241472117717"/>
    <n v="75"/>
    <n v="330.35426018608376"/>
    <n v="7089857.3982619159"/>
    <n v="3781499.892066516"/>
    <n v="13845225.37020296"/>
    <n v="8284202.229372723"/>
    <n v="33000784.889904119"/>
    <n v="0.30764333989214232"/>
    <n v="0.1247291852850371"/>
    <n v="0.86417269039931044"/>
    <n v="0.21796463297412441"/>
    <n v="0.115763"/>
    <n v="5.4999999999999997E-3"/>
    <n v="1.5448035369686151"/>
    <n v="0.77944349794032264"/>
    <n v="7.3631346275923608"/>
  </r>
  <r>
    <x v="8"/>
    <s v="OASIS BAJO_05Qd-61_102864"/>
    <s v="C110"/>
    <s v="OASIS BAJO_05Qd-61_102864_C110"/>
    <x v="5"/>
    <x v="2"/>
    <x v="1"/>
    <x v="5"/>
    <n v="0.51570732879234993"/>
    <n v="0.51570732879234993"/>
    <n v="1.1256586303388001"/>
    <n v="3"/>
    <x v="5929"/>
    <s v="05Qd-615,1570732879235"/>
    <s v="PlátanoFríjolGulupaBovinos DP"/>
    <n v="32.43471562938646"/>
    <n v="29.676612647777951"/>
    <n v="182.35669811488569"/>
    <n v="75"/>
    <n v="319.46802639205009"/>
    <n v="2640080.9447906711"/>
    <n v="3965628.4684025389"/>
    <n v="16684512.2188817"/>
    <n v="8284202.229372723"/>
    <n v="31574423.861447632"/>
    <n v="0.11183678689727471"/>
    <n v="0.1308024916369078"/>
    <n v="1.041391485271272"/>
    <n v="0.21796463297412441"/>
    <n v="0.113217"/>
    <n v="5.4999999999999997E-3"/>
    <n v="1.6200230223843459"/>
    <n v="0.81739611613587482"/>
    <n v="7.7132094264437212"/>
  </r>
  <r>
    <x v="8"/>
    <s v="OASIS BAJO_05Qd-61_102864"/>
    <s v="C111"/>
    <s v="OASIS BAJO_05Qd-61_102864_C111"/>
    <x v="2"/>
    <x v="0"/>
    <x v="6"/>
    <x v="0"/>
    <n v="0.92826717772109302"/>
    <n v="0.4364741308578991"/>
    <n v="3"/>
    <m/>
    <x v="5930"/>
    <s v="05Qd-614,36474130857899"/>
    <s v="GranadillaGulupaBovinos DP"/>
    <n v="118.4089173108502"/>
    <n v="70.708809198979651"/>
    <n v="75"/>
    <m/>
    <n v="264.11772650982982"/>
    <n v="12070747.391568771"/>
    <n v="6469419.5675757807"/>
    <n v="8284202.229372723"/>
    <m/>
    <n v="26824369.188517272"/>
    <n v="0.90879598216856261"/>
    <n v="0.40379954558673609"/>
    <n v="0.21796463297412441"/>
    <m/>
    <n v="8.6191000000000004E-2"/>
    <n v="5.4999999999999997E-3"/>
    <n v="1.3711229241609399"/>
    <n v="0.69181149740977022"/>
    <n v="6.5193667301497022"/>
  </r>
  <r>
    <x v="8"/>
    <s v="OASIS BAJO_05Qd-61_102864"/>
    <s v="C112"/>
    <s v="OASIS BAJO_05Qd-61_102864_C112"/>
    <x v="4"/>
    <x v="6"/>
    <x v="1"/>
    <x v="5"/>
    <n v="0.45084307398175483"/>
    <n v="0.60674459185403951"/>
    <n v="0.45084307398175483"/>
    <n v="3"/>
    <x v="5931"/>
    <s v="05Qd-614,50843073981755"/>
    <s v="CaféGranadillaGulupaBovinos DP"/>
    <n v="69.42983339319025"/>
    <n v="77.395788550908691"/>
    <n v="73.036577985044289"/>
    <n v="75"/>
    <n v="294.86219992914323"/>
    <n v="6499912.7999327146"/>
    <n v="7889819.7364370562"/>
    <n v="6682396.0425575702"/>
    <n v="8284202.229372723"/>
    <n v="29356330.808300063"/>
    <n v="0.28204444327317552"/>
    <n v="0.59401760669074433"/>
    <n v="0.41709282528826219"/>
    <n v="0.21796463297412441"/>
    <n v="0.115763"/>
    <n v="5.4999999999999997E-3"/>
    <n v="1.4162609653877121"/>
    <n v="0.71458627226108151"/>
    <n v="6.7605409774663423"/>
  </r>
  <r>
    <x v="8"/>
    <s v="OASIS BAJO_05Qd-61_102864"/>
    <s v="C113"/>
    <s v="OASIS BAJO_05Qd-61_102864_C113"/>
    <x v="5"/>
    <x v="6"/>
    <x v="1"/>
    <x v="5"/>
    <n v="0.47008576427112531"/>
    <n v="0.760686114169003"/>
    <n v="0.47008576427112531"/>
    <n v="3"/>
    <x v="5932"/>
    <s v="05Qd-614,70085764271125"/>
    <s v="PlátanoGranadillaGulupaBovinos DP"/>
    <n v="29.565408971909349"/>
    <n v="97.032429190566958"/>
    <n v="76.153893811922302"/>
    <n v="75"/>
    <n v="277.75173197439858"/>
    <n v="2406528.6634103139"/>
    <n v="9891602.4920218736"/>
    <n v="6967611.1980266189"/>
    <n v="8284202.229372723"/>
    <n v="27549944.582831532"/>
    <n v="0.10194325057459271"/>
    <n v="0.74473007431478622"/>
    <n v="0.43489500197039832"/>
    <n v="0.21796463297412441"/>
    <n v="0.113217"/>
    <n v="5.4999999999999997E-3"/>
    <n v="1.476709207134425"/>
    <n v="0.74508593636973375"/>
    <n v="7.0413697862154132"/>
  </r>
  <r>
    <x v="8"/>
    <s v="OASIS BAJO_05Qd-61_102864"/>
    <s v="C114"/>
    <s v="OASIS BAJO_05Qd-61_102864_C114"/>
    <x v="0"/>
    <x v="6"/>
    <x v="1"/>
    <x v="5"/>
    <n v="0.47213784784116353"/>
    <n v="0.77710278272930922"/>
    <n v="0.47213784784116358"/>
    <n v="3"/>
    <x v="5933"/>
    <s v="05Qd-614,72137847841164"/>
    <s v="FríjolGranadillaGulupaBovinos DP"/>
    <n v="27.169387062132412"/>
    <n v="99.126524507875473"/>
    <n v="76.4863313502685"/>
    <n v="75"/>
    <n v="277.78224292027642"/>
    <n v="3630592.7526640161"/>
    <n v="10105077.08636125"/>
    <n v="6998027.180701727"/>
    <n v="8284202.229372723"/>
    <n v="29017899.249099717"/>
    <n v="0.119751656503175"/>
    <n v="0.76080238925414079"/>
    <n v="0.43679346594456048"/>
    <n v="0.21796463297412441"/>
    <n v="0.113217"/>
    <n v="5.4999999999999997E-3"/>
    <n v="1.4831555429565351"/>
    <n v="0.74833848882824439"/>
    <n v="7.0715895101964152"/>
  </r>
  <r>
    <x v="8"/>
    <s v="OASIS BAJO_05Qd-61_102864"/>
    <s v="C115"/>
    <s v="OASIS BAJO_05Qd-61_102864_C115"/>
    <x v="7"/>
    <x v="0"/>
    <x v="6"/>
    <x v="0"/>
    <n v="0.47309347637307098"/>
    <n v="1.2578412873576399"/>
    <n v="3"/>
    <m/>
    <x v="5934"/>
    <s v="05Qd-614,73093476373071"/>
    <s v="Caña paneleraGulupaBovinos DP"/>
    <n v="30.192142239423791"/>
    <n v="203.77028855193771"/>
    <n v="75"/>
    <m/>
    <n v="308.9624307913615"/>
    <n v="6027489.2659139531"/>
    <n v="18643723.561214939"/>
    <n v="8284202.229372723"/>
    <m/>
    <n v="32955415.056501612"/>
    <n v="0.13606013444891649"/>
    <n v="1.1636789086604771"/>
    <n v="0.21796463297412441"/>
    <m/>
    <n v="8.2211000000000006E-2"/>
    <n v="5.4999999999999997E-3"/>
    <n v="1.4861575174023181"/>
    <n v="0.74985316005131775"/>
    <n v="7.0546564411843464"/>
  </r>
  <r>
    <x v="8"/>
    <s v="OASIS BAJO_05Qd-61_102864"/>
    <s v="C116"/>
    <s v="OASIS BAJO_05Qd-61_102864_C116"/>
    <x v="4"/>
    <x v="5"/>
    <x v="1"/>
    <x v="5"/>
    <n v="0.48754013813731412"/>
    <n v="0.48754013813731412"/>
    <n v="0.90032110509851326"/>
    <n v="3"/>
    <x v="5935"/>
    <s v="05Qd-614,87540138137314"/>
    <s v="CaféCaña paneleraGulupaBovinos DP"/>
    <n v="75.08118127314637"/>
    <n v="31.11410732381848"/>
    <n v="145.85201902595921"/>
    <n v="75"/>
    <n v="327.04730762292405"/>
    <n v="7028983.1811588109"/>
    <n v="6211548.2374724569"/>
    <n v="13344559.419770161"/>
    <n v="8284202.229372723"/>
    <n v="34869293.067774154"/>
    <n v="0.30500188373711301"/>
    <n v="0.14021494706026369"/>
    <n v="0.83292279523270707"/>
    <n v="0.21796463297412441"/>
    <n v="0.11178299999999999"/>
    <n v="5.4999999999999997E-3"/>
    <n v="1.531539700954913"/>
    <n v="0.77275111894764292"/>
    <n v="7.2969752012756981"/>
  </r>
  <r>
    <x v="8"/>
    <s v="OASIS BAJO_05Qd-61_102864"/>
    <s v="C117"/>
    <s v="OASIS BAJO_05Qd-61_102864_C117"/>
    <x v="5"/>
    <x v="5"/>
    <x v="1"/>
    <x v="5"/>
    <n v="0.51106575142212696"/>
    <n v="0.51106575142212696"/>
    <n v="1.088526011377017"/>
    <n v="3"/>
    <x v="5936"/>
    <s v="05Qd-615,11065751422127"/>
    <s v="PlátanoCaña paneleraGulupaBovinos DP"/>
    <n v="32.142789892307007"/>
    <n v="32.615477978958587"/>
    <n v="176.3412138430767"/>
    <n v="75"/>
    <n v="316.09948171434229"/>
    <n v="2616319.1340023829"/>
    <n v="6511278.393625428"/>
    <n v="16134132.540630139"/>
    <n v="8284202.229372723"/>
    <n v="33545932.297630675"/>
    <n v="0.1108302099683867"/>
    <n v="0.14698083639584339"/>
    <n v="1.007038625380716"/>
    <n v="0.21796463297412441"/>
    <n v="0.109237"/>
    <n v="5.4999999999999997E-3"/>
    <n v="1.605442151064274"/>
    <n v="0.81003921600407136"/>
    <n v="7.6408758812896158"/>
  </r>
  <r>
    <x v="8"/>
    <s v="OASIS BAJO_05Qd-61_102864"/>
    <s v="C118"/>
    <s v="OASIS BAJO_05Qd-61_102864_C118"/>
    <x v="0"/>
    <x v="5"/>
    <x v="1"/>
    <x v="5"/>
    <n v="0.51358942096653448"/>
    <n v="0.51358942096653459"/>
    <n v="1.108715367732277"/>
    <n v="3"/>
    <x v="5937"/>
    <s v="05Qd-615,13589420966535"/>
    <s v="FríjolCaña paneleraGulupaBovinos DP"/>
    <n v="29.554736679256031"/>
    <n v="32.776534923633029"/>
    <n v="179.61188957262891"/>
    <n v="75"/>
    <n v="316.94316117551796"/>
    <n v="3949342.4179654159"/>
    <n v="6543431.4285948537"/>
    <n v="16433379.180527819"/>
    <n v="8284202.229372723"/>
    <n v="35210355.256460816"/>
    <n v="0.13026531171875019"/>
    <n v="0.14770663549193139"/>
    <n v="1.025716600421114"/>
    <n v="0.21796463297412441"/>
    <n v="0.109237"/>
    <n v="5.4999999999999997E-3"/>
    <n v="1.613369908795397"/>
    <n v="0.81403923223195751"/>
    <n v="7.6780403506927009"/>
  </r>
  <r>
    <x v="8"/>
    <s v="OASIS BAJO_05Qd-61_102864"/>
    <s v="C119"/>
    <s v="OASIS BAJO_05Qd-61_102864_C119"/>
    <x v="2"/>
    <x v="5"/>
    <x v="1"/>
    <x v="5"/>
    <n v="0.74714125992739522"/>
    <n v="0.46839265749092429"/>
    <n v="0.46839265749092429"/>
    <n v="3"/>
    <x v="5938"/>
    <s v="05Qd-614,68392657490924"/>
    <s v="GranadillaCaña paneleraGulupaBovinos DP"/>
    <n v="95.304659897011334"/>
    <n v="29.892142769087361"/>
    <n v="75.879610513529741"/>
    <n v="75"/>
    <n v="276.07641317962845"/>
    <n v="9715471.6129710246"/>
    <n v="5967598.0673069339"/>
    <n v="6942515.9693304803"/>
    <n v="8284202.229372723"/>
    <n v="30909787.878981166"/>
    <n v="0.73146933494010313"/>
    <n v="0.134708194333343"/>
    <n v="0.43332864167515889"/>
    <n v="0.21796463297412441"/>
    <n v="0.109237"/>
    <n v="5.4999999999999997E-3"/>
    <n v="1.4713905470919091"/>
    <n v="0.74240236212311506"/>
    <n v="7.0124564841242671"/>
  </r>
  <r>
    <x v="8"/>
    <s v="OASIS BAJO_05Qd-61_102864"/>
    <s v="C120"/>
    <s v="OASIS BAJO_05Qd-61_102864_C120"/>
    <x v="9"/>
    <x v="0"/>
    <x v="6"/>
    <x v="0"/>
    <n v="0.47050769201196257"/>
    <n v="1.2345692281076639"/>
    <n v="3"/>
    <m/>
    <x v="5939"/>
    <s v="05Qd-614,70507692011963"/>
    <s v="YucaGulupaBovinos DP"/>
    <n v="33.073350905546242"/>
    <n v="200.00021495344151"/>
    <n v="75"/>
    <m/>
    <n v="308.07356585898776"/>
    <n v="2306114.898880688"/>
    <n v="18298785.09901179"/>
    <n v="8284202.229372723"/>
    <m/>
    <n v="28889102.227265202"/>
    <n v="0.11998936293133081"/>
    <n v="1.1421490027951799"/>
    <n v="0.21796463297412441"/>
    <m/>
    <n v="8.6191000000000004E-2"/>
    <n v="5.4999999999999997E-3"/>
    <n v="1.478034634592553"/>
    <n v="0.74575469183896081"/>
    <n v="7.0205572465511414"/>
  </r>
  <r>
    <x v="8"/>
    <s v="OASIS BAJO_05Qd-61_102864"/>
    <s v="C121"/>
    <s v="OASIS BAJO_05Qd-61_102864_C121"/>
    <x v="4"/>
    <x v="7"/>
    <x v="1"/>
    <x v="5"/>
    <n v="0.48479447875954568"/>
    <n v="0.48479447875954568"/>
    <n v="0.87835583007636653"/>
    <n v="3"/>
    <x v="5940"/>
    <s v="05Qd-614,84794478759546"/>
    <s v="CaféYucaGulupaBovinos DP"/>
    <n v="74.658349728970038"/>
    <n v="34.077610600844721"/>
    <n v="142.2936444723714"/>
    <n v="75"/>
    <n v="326.02960480218616"/>
    <n v="6989398.350951273"/>
    <n v="2376139.198876394"/>
    <n v="13018990.1133919"/>
    <n v="8284202.229372723"/>
    <n v="30668729.892592289"/>
    <n v="0.30328421740194872"/>
    <n v="0.1236327942062752"/>
    <n v="0.81260184733323548"/>
    <n v="0.21796463297412441"/>
    <n v="0.115763"/>
    <n v="5.4999999999999997E-3"/>
    <n v="1.5229145929619241"/>
    <n v="0.76839924883388011"/>
    <n v="7.2605216293912624"/>
  </r>
  <r>
    <x v="8"/>
    <s v="OASIS BAJO_05Qd-61_102864"/>
    <s v="C122"/>
    <s v="OASIS BAJO_05Qd-61_102864_C122"/>
    <x v="5"/>
    <x v="7"/>
    <x v="1"/>
    <x v="5"/>
    <n v="0.50804954222618681"/>
    <n v="0.50804954222618681"/>
    <n v="1.0643963378094949"/>
    <n v="3"/>
    <x v="5941"/>
    <s v="05Qd-615,08049542226187"/>
    <s v="PlátanoYucaGulupaBovinos DP"/>
    <n v="31.953089490379138"/>
    <n v="35.712276489247273"/>
    <n v="172.43220672513829"/>
    <n v="75"/>
    <n v="315.09757270476473"/>
    <n v="2600878.134855927"/>
    <n v="2490120.0099137481"/>
    <n v="15776482.519012339"/>
    <n v="8284202.229372723"/>
    <n v="29151682.89315474"/>
    <n v="0.11017611194369149"/>
    <n v="0.12956332477498481"/>
    <n v="0.98471530646472427"/>
    <n v="0.21796463297412441"/>
    <n v="0.113217"/>
    <n v="5.4999999999999997E-3"/>
    <n v="1.5959671483545139"/>
    <n v="0.80525852442850621"/>
    <n v="7.6004380950448889"/>
  </r>
  <r>
    <x v="8"/>
    <s v="OASIS BAJO_05Qd-61_102864"/>
    <s v="C123"/>
    <s v="OASIS BAJO_05Qd-61_102864_C123"/>
    <x v="0"/>
    <x v="7"/>
    <x v="1"/>
    <x v="5"/>
    <n v="0.5105434385934623"/>
    <n v="0.5105434385934623"/>
    <n v="1.0843475087476999"/>
    <n v="3"/>
    <x v="5942"/>
    <s v="05Qd-615,10543438593463"/>
    <s v="FríjolYucaGulupaBovinos DP"/>
    <n v="29.379454239060149"/>
    <n v="35.887579701239979"/>
    <n v="175.66429641712739"/>
    <n v="75"/>
    <n v="315.9313303574275"/>
    <n v="3925919.7637999342"/>
    <n v="2502343.4265899882"/>
    <n v="16072198.774658401"/>
    <n v="8284202.229372723"/>
    <n v="30784664.194421045"/>
    <n v="0.129492737699271"/>
    <n v="0.13019932083074859"/>
    <n v="1.0031729267203291"/>
    <n v="0.21796463297412441"/>
    <n v="0.113217"/>
    <n v="5.4999999999999997E-3"/>
    <n v="1.60380137778051"/>
    <n v="0.80921135017063794"/>
    <n v="7.6371641138857722"/>
  </r>
  <r>
    <x v="8"/>
    <s v="OASIS BAJO_05Qd-61_102864"/>
    <s v="C124"/>
    <s v="OASIS BAJO_05Qd-61_102864_C124"/>
    <x v="2"/>
    <x v="7"/>
    <x v="1"/>
    <x v="5"/>
    <n v="0.72763689626098405"/>
    <n v="0.46595461203262289"/>
    <n v="0.46595461203262289"/>
    <n v="3"/>
    <x v="5943"/>
    <s v="05Qd-614,65954612032623"/>
    <s v="GranadillaYucaGulupaBovinos DP"/>
    <n v="92.816700998963611"/>
    <n v="32.753301702495399"/>
    <n v="75.48464714928491"/>
    <n v="75"/>
    <n v="276.05464985074389"/>
    <n v="9461846.0916760359"/>
    <n v="2283798.7375204959"/>
    <n v="6906379.2595475363"/>
    <n v="8284202.229372723"/>
    <n v="26936226.318116792"/>
    <n v="0.71237409193226009"/>
    <n v="0.1188282317205738"/>
    <n v="0.43107310903626711"/>
    <n v="0.21796463297412441"/>
    <n v="0.113217"/>
    <n v="5.4999999999999997E-3"/>
    <n v="1.4637317655475071"/>
    <n v="0.73853806007170741"/>
    <n v="6.980532945945443"/>
  </r>
  <r>
    <x v="8"/>
    <s v="OASIS BAJO_05Qd-61_102864"/>
    <s v="C125"/>
    <s v="OASIS BAJO_05Qd-61_102864_C125"/>
    <x v="7"/>
    <x v="7"/>
    <x v="1"/>
    <x v="5"/>
    <n v="0.50599394008020049"/>
    <n v="0.50599394008020049"/>
    <n v="1.0479515206416059"/>
    <n v="3"/>
    <x v="5944"/>
    <s v="05Qd-615,05993940080201"/>
    <s v="Caña paneleraYucaGulupaBovinos DP"/>
    <n v="32.291802305768343"/>
    <n v="35.567782249831801"/>
    <n v="169.76814634394009"/>
    <n v="75"/>
    <n v="312.62773089954021"/>
    <n v="6446660.5327820126"/>
    <n v="2480044.819187833"/>
    <n v="15532737.438949879"/>
    <n v="8284202.229372723"/>
    <n v="32743645.020292446"/>
    <n v="0.1455222000638178"/>
    <n v="0.12903910296921059"/>
    <n v="0.96950155327710952"/>
    <n v="0.21796463297412441"/>
    <n v="0.109237"/>
    <n v="5.4999999999999997E-3"/>
    <n v="1.5895097594142431"/>
    <n v="0.80200039502711806"/>
    <n v="7.5661865552433678"/>
  </r>
  <r>
    <x v="8"/>
    <s v="OASIS BAJO_05Qd-61_102864"/>
    <s v="C126"/>
    <s v="OASIS BAJO_05Qd-61_102864_C126"/>
    <x v="4"/>
    <x v="3"/>
    <x v="8"/>
    <x v="0"/>
    <n v="1.232150992913303"/>
    <n v="0.17882776903097691"/>
    <n v="0.37729892836548889"/>
    <m/>
    <x v="5945"/>
    <s v="05Qd-611,78827769030977"/>
    <s v="CaféPlátanoPiscicultura cachama"/>
    <n v="189.75125290864861"/>
    <n v="11.24713090415049"/>
    <n v="751.32437739843795"/>
    <m/>
    <n v="952.32276121123709"/>
    <n v="17764216.58106938"/>
    <n v="915480.07767058292"/>
    <n v="31320303.341278411"/>
    <m/>
    <n v="50000000.000018373"/>
    <n v="0.77082550643505432"/>
    <n v="3.8780761838824403E-2"/>
    <n v="0.65688482717347518"/>
    <m/>
    <n v="7.8413999999999998E-2"/>
    <n v="5.4999999999999997E-3"/>
    <n v="0.56176262522819953"/>
    <n v="0.28344201391409829"/>
    <n v="2.717396329452066"/>
  </r>
  <r>
    <x v="8"/>
    <s v="OASIS BAJO_05Qd-61_102864"/>
    <s v="C127"/>
    <s v="OASIS BAJO_05Qd-61_102864_C127"/>
    <x v="4"/>
    <x v="2"/>
    <x v="8"/>
    <x v="0"/>
    <n v="1.291312370718384"/>
    <n v="0.18359528405201939"/>
    <n v="0.36104518574979122"/>
    <m/>
    <x v="5946"/>
    <s v="05Qd-611,8359528405202"/>
    <s v="CaféFríjolPiscicultura cachama"/>
    <n v="198.8621050906311"/>
    <n v="10.5650740731753"/>
    <n v="718.95791109534809"/>
    <m/>
    <n v="928.38509025915448"/>
    <n v="18617160.363615919"/>
    <n v="1411790.456432116"/>
    <n v="29971049.179969002"/>
    <m/>
    <n v="50000000.000017032"/>
    <n v="0.80783647284281024"/>
    <n v="4.6566568412021801E-2"/>
    <n v="0.62858674279966509"/>
    <m/>
    <n v="7.8413999999999998E-2"/>
    <n v="5.4999999999999997E-3"/>
    <n v="0.57673911220529672"/>
    <n v="0.29099852522245079"/>
    <n v="2.7876044779479421"/>
  </r>
  <r>
    <x v="8"/>
    <s v="OASIS BAJO_05Qd-61_102864"/>
    <s v="C128"/>
    <s v="OASIS BAJO_05Qd-61_102864_C128"/>
    <x v="5"/>
    <x v="2"/>
    <x v="8"/>
    <x v="0"/>
    <n v="2.5231789972555299"/>
    <n v="0.32662681360277279"/>
    <n v="0.41646232516942588"/>
    <m/>
    <x v="5947"/>
    <s v="05Qd-613,26626813602773"/>
    <s v="PlátanoFríjolPiscicultura cachama"/>
    <n v="158.69193375565919"/>
    <n v="18.795888455505018"/>
    <n v="829.31138586410361"/>
    <m/>
    <n v="1006.7992080752679"/>
    <n v="12917010.13159845"/>
    <n v="2511658.2958011669"/>
    <n v="34571331.572628021"/>
    <m/>
    <n v="50000000.000027642"/>
    <n v="0.54717902202504443"/>
    <n v="8.2844665315720642E-2"/>
    <n v="0.72506906838647922"/>
    <m/>
    <n v="7.5867999999999991E-2"/>
    <n v="5.4999999999999997E-3"/>
    <n v="1.0260528176003341"/>
    <n v="0.51770349956039508"/>
    <n v="4.8913924531884572"/>
  </r>
  <r>
    <x v="8"/>
    <s v="OASIS BAJO_05Qd-61_102864"/>
    <s v="C129"/>
    <s v="OASIS BAJO_05Qd-61_102864_C129"/>
    <x v="4"/>
    <x v="3"/>
    <x v="2"/>
    <x v="7"/>
    <n v="1.1917055754593699"/>
    <n v="0.19462817787585809"/>
    <n v="0.19462817787585809"/>
    <n v="0.36531984754749469"/>
    <x v="5948"/>
    <s v="05Qd-611,94628177875858"/>
    <s v="CaféPlátanoFríjolPiscicultura cachama"/>
    <n v="183.52265862074299"/>
    <n v="12.24087626920447"/>
    <n v="11.199966963219831"/>
    <n v="727.47014734171603"/>
    <n v="934.43364919488329"/>
    <n v="17181105.290735848"/>
    <n v="996367.73619767244"/>
    <n v="1496629.96790296"/>
    <n v="30325897.005181361"/>
    <n v="50000000.000017837"/>
    <n v="0.74552312095534046"/>
    <n v="4.2207253684524562E-2"/>
    <n v="4.9364919184935907E-2"/>
    <n v="0.63602901274825474"/>
    <n v="0.10544000000000001"/>
    <n v="5.4999999999999997E-3"/>
    <n v="0.61139741741107267"/>
    <n v="0.30848566193323512"/>
    <n v="2.9771048581028889"/>
  </r>
  <r>
    <x v="8"/>
    <s v="OASIS BAJO_05Qd-61_102864"/>
    <s v="C130"/>
    <s v="OASIS BAJO_05Qd-61_102864_C130"/>
    <x v="4"/>
    <x v="6"/>
    <x v="8"/>
    <x v="0"/>
    <n v="0.1239817198087079"/>
    <n v="0.67583547827837143"/>
    <n v="0.44"/>
    <m/>
    <x v="5949"/>
    <s v="05Qd-611,23981719808708"/>
    <s v="CaféGranadillaPiscicultura cachama"/>
    <n v="19.093184850541011"/>
    <n v="86.208959213299721"/>
    <n v="876.18252054794527"/>
    <m/>
    <n v="981.484664611786"/>
    <n v="1787474.2100948959"/>
    <n v="8788244.9496769626"/>
    <n v="36525238.833471932"/>
    <m/>
    <n v="47100957.993243791"/>
    <n v="7.7562143365460648E-2"/>
    <n v="0.66165925286102723"/>
    <n v="0.76604862146957065"/>
    <m/>
    <n v="7.8413999999999998E-2"/>
    <n v="5.4999999999999997E-3"/>
    <n v="0.38947137112683122"/>
    <n v="0.19651102589680211"/>
    <n v="1.9097135951107129"/>
  </r>
  <r>
    <x v="8"/>
    <s v="OASIS BAJO_05Qd-61_102864"/>
    <s v="C131"/>
    <s v="OASIS BAJO_05Qd-61_102864_C131"/>
    <x v="5"/>
    <x v="6"/>
    <x v="8"/>
    <x v="0"/>
    <n v="0.1292418311132616"/>
    <n v="0.72317648001935408"/>
    <n v="0.44000000000000011"/>
    <m/>
    <x v="5950"/>
    <s v="05Qd-611,29241831113262"/>
    <s v="PlátanoGranadillaPiscicultura cachama"/>
    <n v="8.1284903384952898"/>
    <n v="92.247734358105149"/>
    <n v="876.18252054794527"/>
    <m/>
    <n v="976.55874524454566"/>
    <n v="661632.82261471229"/>
    <n v="9403844.9482486174"/>
    <n v="36525238.833471939"/>
    <m/>
    <n v="46590716.604335271"/>
    <n v="2.8027507691765461E-2"/>
    <n v="0.70800723672453381"/>
    <n v="0.76604862146957076"/>
    <m/>
    <n v="7.5867999999999991E-2"/>
    <n v="5.4999999999999997E-3"/>
    <n v="0.40599528098406779"/>
    <n v="0.20484830231451959"/>
    <n v="1.9846298944312031"/>
  </r>
  <r>
    <x v="8"/>
    <s v="OASIS BAJO_05Qd-61_102864"/>
    <s v="C132"/>
    <s v="OASIS BAJO_05Qd-61_102864_C132"/>
    <x v="4"/>
    <x v="3"/>
    <x v="5"/>
    <x v="7"/>
    <n v="0.13380740148218581"/>
    <n v="0.13380740148218581"/>
    <n v="0.63045921185748621"/>
    <n v="0.44000000000000011"/>
    <x v="5951"/>
    <s v="05Qd-611,33807401482186"/>
    <s v="CaféPlátanoGranadillaPiscicultura cachama"/>
    <n v="20.606339828256601"/>
    <n v="8.4156357179274206"/>
    <n v="80.420803919802893"/>
    <n v="876.18252054794527"/>
    <n v="985.62530001393225"/>
    <n v="1929133.4209450281"/>
    <n v="685005.52775218594"/>
    <n v="8198193.4400634244"/>
    <n v="36525238.833471939"/>
    <n v="47337571.22223258"/>
    <n v="8.3709024791186304E-2"/>
    <n v="2.901760166931195E-2"/>
    <n v="0.61723479231902045"/>
    <n v="0.76604862146957076"/>
    <n v="0.10544000000000001"/>
    <n v="5.4999999999999997E-3"/>
    <n v="0.42033738685503391"/>
    <n v="0.21208473134926439"/>
    <n v="2.0814361330261559"/>
  </r>
  <r>
    <x v="8"/>
    <s v="OASIS BAJO_05Qd-61_102864"/>
    <s v="C133"/>
    <s v="OASIS BAJO_05Qd-61_102864_C133"/>
    <x v="0"/>
    <x v="6"/>
    <x v="8"/>
    <x v="0"/>
    <n v="0.12980262930785011"/>
    <n v="0.72822366377065062"/>
    <n v="0.44000000000000011"/>
    <m/>
    <x v="5952"/>
    <s v="05Qd-611,2980262930785"/>
    <s v="FríjolGranadillaPiscicultura cachama"/>
    <n v="7.4695513047153712"/>
    <n v="92.89154852907167"/>
    <n v="876.18252054794527"/>
    <m/>
    <n v="976.54362038173235"/>
    <n v="998141.72364414099"/>
    <n v="9469476.1388830841"/>
    <n v="36525238.833471939"/>
    <m/>
    <n v="46992856.69599916"/>
    <n v="3.2922757514902617E-2"/>
    <n v="0.71294855149309599"/>
    <n v="0.76604862146957076"/>
    <m/>
    <n v="7.5867999999999991E-2"/>
    <n v="5.4999999999999997E-3"/>
    <n v="0.40775695070528822"/>
    <n v="0.2057371674529424"/>
    <n v="1.9928884112367311"/>
  </r>
  <r>
    <x v="8"/>
    <s v="OASIS BAJO_05Qd-61_102864"/>
    <s v="C134"/>
    <s v="OASIS BAJO_05Qd-61_102864_C134"/>
    <x v="4"/>
    <x v="2"/>
    <x v="5"/>
    <x v="7"/>
    <n v="0.13440861294281481"/>
    <n v="0.1344086129428147"/>
    <n v="0.63526890354251808"/>
    <n v="0.44000000000000011"/>
    <x v="5953"/>
    <s v="05Qd-611,34408612942815"/>
    <s v="CaféFríjolGranadillaPiscicultura cachama"/>
    <n v="20.698926393193471"/>
    <n v="7.7346047266183389"/>
    <n v="81.034323818698567"/>
    <n v="876.18252054794527"/>
    <n v="985.65037548645569"/>
    <n v="1937801.2308636671"/>
    <n v="1033560.3008254759"/>
    <n v="8260736.3961807331"/>
    <n v="36525238.833471939"/>
    <n v="47757336.76134181"/>
    <n v="8.4085138701964532E-2"/>
    <n v="3.4091005670892648E-2"/>
    <n v="0.62194359661990872"/>
    <n v="0.76604862146957076"/>
    <n v="0.10544000000000001"/>
    <n v="5.4999999999999997E-3"/>
    <n v="0.42222600924444431"/>
    <n v="0.21303765151436141"/>
    <n v="2.090289790186953"/>
  </r>
  <r>
    <x v="8"/>
    <s v="OASIS BAJO_05Qd-61_102864"/>
    <s v="C135"/>
    <s v="OASIS BAJO_05Qd-61_102864_C135"/>
    <x v="5"/>
    <x v="2"/>
    <x v="5"/>
    <x v="7"/>
    <n v="0.14061281864239611"/>
    <n v="0.140612818642396"/>
    <n v="0.68490254913916826"/>
    <n v="0.44000000000000011"/>
    <x v="5954"/>
    <s v="05Qd-611,40612818642396"/>
    <s v="PlátanoFríjolGranadillaPiscicultura cachama"/>
    <n v="8.8436532348544379"/>
    <n v="8.0916285636942433"/>
    <n v="87.365546529511263"/>
    <n v="876.18252054794527"/>
    <n v="980.48334887600527"/>
    <n v="719844.76924230822"/>
    <n v="1081268.707071515"/>
    <n v="8906148.851235589"/>
    <n v="36525238.833471939"/>
    <n v="47232501.161021352"/>
    <n v="3.0493430974425331E-2"/>
    <n v="3.5664622175497138E-2"/>
    <n v="0.67053613417935565"/>
    <n v="0.76604862146957076"/>
    <n v="0.102894"/>
    <n v="5.4999999999999997E-3"/>
    <n v="0.4417156606567415"/>
    <n v="0.22287131754819781"/>
    <n v="2.1791091646288998"/>
  </r>
  <r>
    <x v="8"/>
    <s v="OASIS BAJO_05Qd-61_102864"/>
    <s v="C136"/>
    <s v="OASIS BAJO_05Qd-61_102864_C136"/>
    <x v="4"/>
    <x v="5"/>
    <x v="8"/>
    <x v="0"/>
    <n v="1.323555666358643"/>
    <n v="0.1852856182304734"/>
    <n v="0.34401489771561727"/>
    <m/>
    <x v="5955"/>
    <s v="05Qd-611,85285618230473"/>
    <s v="CaféCaña paneleraPiscicultura cachama"/>
    <n v="203.82757261923101"/>
    <n v="11.824660495048949"/>
    <n v="685.04509133298438"/>
    <m/>
    <n v="900.69732444726435"/>
    <n v="19082019.695252482"/>
    <n v="2360647.801728975"/>
    <n v="28557332.50303486"/>
    <m/>
    <n v="50000000.000016317"/>
    <n v="0.82800766519990354"/>
    <n v="5.3287537002536869E-2"/>
    <n v="0.59893667763646363"/>
    <m/>
    <n v="7.4434E-2"/>
    <n v="5.4999999999999997E-3"/>
    <n v="0.58204906250410482"/>
    <n v="0.29367770489530032"/>
    <n v="2.808516949704138"/>
  </r>
  <r>
    <x v="8"/>
    <s v="OASIS BAJO_05Qd-61_102864"/>
    <s v="C137"/>
    <s v="OASIS BAJO_05Qd-61_102864_C137"/>
    <x v="5"/>
    <x v="5"/>
    <x v="8"/>
    <x v="0"/>
    <n v="2.637487334984113"/>
    <n v="0.33617347656248142"/>
    <n v="0.38807395407822087"/>
    <m/>
    <x v="5956"/>
    <s v="05Qd-613,36173476562482"/>
    <s v="PlátanoCaña paneleraPiscicultura cachama"/>
    <n v="165.88120220560859"/>
    <n v="21.454105643790651"/>
    <n v="772.780943734689"/>
    <m/>
    <n v="960.11625158408822"/>
    <n v="13502193.330322091"/>
    <n v="4283047.9020755971"/>
    <n v="32214758.76762918"/>
    <m/>
    <n v="50000000.000026867"/>
    <n v="0.57196803799088269"/>
    <n v="9.6682390909109697E-2"/>
    <n v="0.6756443580678787"/>
    <m/>
    <n v="7.1887999999999994E-2"/>
    <n v="5.4999999999999997E-3"/>
    <n v="1.0560423347512511"/>
    <n v="0.53283496035153333"/>
    <n v="5.0280000607276003"/>
  </r>
  <r>
    <x v="8"/>
    <s v="OASIS BAJO_05Qd-61_102864"/>
    <s v="C138"/>
    <s v="OASIS BAJO_05Qd-61_102864_C138"/>
    <x v="4"/>
    <x v="3"/>
    <x v="4"/>
    <x v="7"/>
    <n v="1.2249326946230079"/>
    <n v="0.1965288242139957"/>
    <n v="0.1965288242139957"/>
    <n v="0.34729789908895747"/>
    <x v="5957"/>
    <s v="05Qd-611,96528824213996"/>
    <s v="CaféPlátanoCaña paneleraPiscicultura cachama"/>
    <n v="188.63963497194331"/>
    <n v="12.36041485252049"/>
    <n v="12.5421856591752"/>
    <n v="691.58261046538337"/>
    <n v="905.1248459490223"/>
    <n v="17660148.642226622"/>
    <n v="1006097.790241802"/>
    <n v="2503892.8616686719"/>
    <n v="28829860.705880009"/>
    <n v="50000000.000017107"/>
    <n v="0.76630978679743111"/>
    <n v="4.2619429675862797E-2"/>
    <n v="5.6521046222496138E-2"/>
    <n v="0.60465244735539536"/>
    <n v="0.10145999999999999"/>
    <n v="5.4999999999999997E-3"/>
    <n v="0.61736803418009134"/>
    <n v="0.31149818637918331"/>
    <n v="3.0011144626992321"/>
  </r>
  <r>
    <x v="8"/>
    <s v="OASIS BAJO_05Qd-61_102864"/>
    <s v="C139"/>
    <s v="OASIS BAJO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OASIS BAJO_05Qd-61_102864"/>
    <s v="C140"/>
    <s v="OASIS BAJO_05Qd-61_102864_C140"/>
    <x v="4"/>
    <x v="2"/>
    <x v="4"/>
    <x v="7"/>
    <n v="1.2899100728061059"/>
    <n v="0.2023020990827237"/>
    <n v="0.20230209908272359"/>
    <n v="0.32850671985568353"/>
    <x v="5958"/>
    <s v="05Qd-612,02302099082724"/>
    <s v="CaféFríjolCaña paneleraPiscicultura cachama"/>
    <n v="198.64615121214041"/>
    <n v="11.64156624721492"/>
    <n v="12.91062772132376"/>
    <n v="654.16328595475113"/>
    <n v="877.36163113543023"/>
    <n v="18596943.098063111"/>
    <n v="1555640.027879202"/>
    <n v="2577447.7805976062"/>
    <n v="27269969.09347567"/>
    <n v="50000000.000015587"/>
    <n v="0.80695920454970216"/>
    <n v="5.1311310012527769E-2"/>
    <n v="5.8181421167574097E-2"/>
    <n v="0.57193663611122003"/>
    <n v="0.10145999999999999"/>
    <n v="5.4999999999999997E-3"/>
    <n v="0.63550397617609533"/>
    <n v="0.32064882704611708"/>
    <n v="3.08613379404945"/>
  </r>
  <r>
    <x v="8"/>
    <s v="OASIS BAJO_05Qd-61_102864"/>
    <s v="C141"/>
    <s v="OASIS BAJO_05Qd-61_102864_C141"/>
    <x v="5"/>
    <x v="2"/>
    <x v="4"/>
    <x v="7"/>
    <n v="2.518308423948604"/>
    <n v="0.35960310785935401"/>
    <n v="0.3596031078593539"/>
    <n v="0.35851643892622842"/>
    <x v="5959"/>
    <s v="05Qd-613,59603107859354"/>
    <s v="PlátanoFríjolCaña paneleraPiscicultura cachama"/>
    <n v="158.38560562855631"/>
    <n v="20.69352429772464"/>
    <n v="22.94935086711433"/>
    <n v="713.92235708240048"/>
    <n v="915.95083787579574"/>
    <n v="12892076.012845609"/>
    <n v="2765235.710713129"/>
    <n v="4581555.1912246374"/>
    <n v="29761133.08524169"/>
    <n v="50000000.000025064"/>
    <n v="0.54612278481726662"/>
    <n v="9.1208675700861885E-2"/>
    <n v="0.10342067613929359"/>
    <n v="0.62418414503094721"/>
    <n v="9.8914000000000002E-2"/>
    <n v="5.4999999999999997E-3"/>
    <n v="1.1296432707623689"/>
    <n v="0.5699709259570761"/>
    <n v="5.4000592753129846"/>
  </r>
  <r>
    <x v="8"/>
    <s v="OASIS BAJO_05Qd-61_102864"/>
    <s v="C142"/>
    <s v="OASIS BAJO_05Qd-61_102864_C142"/>
    <x v="2"/>
    <x v="5"/>
    <x v="8"/>
    <x v="0"/>
    <n v="0.71901201614623311"/>
    <n v="0.12877911290513699"/>
    <n v="0.44"/>
    <m/>
    <x v="5960"/>
    <s v="05Qd-611,28779112905137"/>
    <s v="GranadillaCaña paneleraPiscicultura cachama"/>
    <n v="91.716519132326098"/>
    <n v="8.2184969535124797"/>
    <n v="876.18252054794527"/>
    <m/>
    <n v="976.11753663378386"/>
    <n v="9349692.2294622362"/>
    <n v="1640721.6744149909"/>
    <n v="36525238.833471932"/>
    <m/>
    <n v="47515652.73734916"/>
    <n v="0.70393012603203919"/>
    <n v="3.7036451126770377E-2"/>
    <n v="0.76604862146957065"/>
    <m/>
    <n v="7.1887999999999994E-2"/>
    <n v="5.4999999999999997E-3"/>
    <n v="0.4045417159323676"/>
    <n v="0.20411489395464219"/>
    <n v="1.97383573893838"/>
  </r>
  <r>
    <x v="8"/>
    <s v="OASIS BAJO_05Qd-61_102864"/>
    <s v="C143"/>
    <s v="OASIS BAJO_05Qd-61_102864_C143"/>
    <x v="4"/>
    <x v="6"/>
    <x v="4"/>
    <x v="7"/>
    <n v="0.13331147678807159"/>
    <n v="0.62649181430457301"/>
    <n v="0.13331147678807159"/>
    <n v="0.44"/>
    <x v="5961"/>
    <s v="05Qd-611,33311476788072"/>
    <s v="CaféGranadillaCaña paneleraPiscicultura cachama"/>
    <n v="20.529967425363029"/>
    <n v="79.914726294678331"/>
    <n v="8.5077458691463939"/>
    <n v="876.18252054794527"/>
    <n v="985.13496013713302"/>
    <n v="1921983.5556080581"/>
    <n v="8146603.2785102464"/>
    <n v="1698466.6572100229"/>
    <n v="36525238.833471932"/>
    <n v="48292292.32480026"/>
    <n v="8.3398777584721501E-2"/>
    <n v="0.61335061431263593"/>
    <n v="3.8339944136251657E-2"/>
    <n v="0.76604862146957065"/>
    <n v="0.10145999999999999"/>
    <n v="5.4999999999999997E-3"/>
    <n v="0.41877950823478"/>
    <n v="0.21129869070909349"/>
    <n v="2.070152966824589"/>
  </r>
  <r>
    <x v="8"/>
    <s v="OASIS BAJO_05Qd-61_102864"/>
    <s v="C144"/>
    <s v="OASIS BAJO_05Qd-61_102864_C144"/>
    <x v="5"/>
    <x v="6"/>
    <x v="4"/>
    <x v="7"/>
    <n v="0.13941251105399971"/>
    <n v="0.67530008843199762"/>
    <n v="0.13941251105399971"/>
    <n v="0.44000000000000011"/>
    <x v="5962"/>
    <s v="05Qd-611,39412511054"/>
    <s v="PlátanoGranadillaCaña paneleraPiscicultura cachama"/>
    <n v="8.7681615109175368"/>
    <n v="86.140665371214311"/>
    <n v="8.8971050625486754"/>
    <n v="876.18252054794527"/>
    <n v="979.98845249262581"/>
    <n v="713699.98708566616"/>
    <n v="8781282.9933063257"/>
    <n v="1776197.423718957"/>
    <n v="36525238.833471939"/>
    <n v="47796419.237582892"/>
    <n v="3.0233131117355209E-2"/>
    <n v="0.66113509327318865"/>
    <n v="4.0094581610569793E-2"/>
    <n v="0.76604862146957076"/>
    <n v="9.8914000000000002E-2"/>
    <n v="5.4999999999999997E-3"/>
    <n v="0.43794506090261692"/>
    <n v="0.22096883002058959"/>
    <n v="2.1574530014632041"/>
  </r>
  <r>
    <x v="8"/>
    <s v="OASIS BAJO_05Qd-61_102864"/>
    <s v="C145"/>
    <s v="OASIS BAJO_05Qd-61_102864_C145"/>
    <x v="0"/>
    <x v="6"/>
    <x v="4"/>
    <x v="7"/>
    <n v="0.14006526908566319"/>
    <n v="0.6805221526853058"/>
    <n v="0.14006526908566319"/>
    <n v="0.44000000000000011"/>
    <x v="5963"/>
    <s v="05Qd-611,40065269085663"/>
    <s v="FríjolGranadillaCaña paneleraPiscicultura cachama"/>
    <n v="8.0601195755658939"/>
    <n v="86.806787140035169"/>
    <n v="8.9387631371664025"/>
    <n v="876.18252054794527"/>
    <n v="979.98819040071271"/>
    <n v="1077058.221804366"/>
    <n v="8849188.2472860832"/>
    <n v="1784513.945137206"/>
    <n v="36525238.833471939"/>
    <n v="48235999.247699596"/>
    <n v="3.5525743314723433E-2"/>
    <n v="0.6662476202761185"/>
    <n v="4.0282312682728347E-2"/>
    <n v="0.76604862146957076"/>
    <n v="9.8914000000000002E-2"/>
    <n v="5.4999999999999997E-3"/>
    <n v="0.43999560969318291"/>
    <n v="0.22200345150077619"/>
    <n v="2.167065752050592"/>
  </r>
  <r>
    <x v="8"/>
    <s v="OASIS BAJO_05Qd-61_102864"/>
    <s v="C146"/>
    <s v="OASIS BAJO_05Qd-61_102864_C146"/>
    <x v="4"/>
    <x v="7"/>
    <x v="8"/>
    <x v="0"/>
    <n v="1.1858155336914491"/>
    <n v="0.17465310905932049"/>
    <n v="0.38606244784243521"/>
    <m/>
    <x v="5964"/>
    <s v="05Qd-611,7465310905932"/>
    <s v="CaféYucaPiscicultura cachama"/>
    <n v="182.61559218848319"/>
    <n v="12.276873812546899"/>
    <n v="768.77538327157845"/>
    <m/>
    <n v="963.66784927260858"/>
    <n v="17096187.14495771"/>
    <n v="856033.05487998785"/>
    <n v="32047779.80018124"/>
    <m/>
    <n v="50000000.000018939"/>
    <n v="0.74183834980732821"/>
    <n v="4.4540218248910801E-2"/>
    <n v="0.67214228629742168"/>
    <m/>
    <n v="7.8413999999999998E-2"/>
    <n v="5.4999999999999997E-3"/>
    <n v="0.54864851013399107"/>
    <n v="0.27682517785902289"/>
    <n v="2.6559187785862188"/>
  </r>
  <r>
    <x v="8"/>
    <s v="OASIS BAJO_05Qd-61_102864"/>
    <s v="C147"/>
    <s v="OASIS BAJO_05Qd-61_102864_C147"/>
    <x v="5"/>
    <x v="7"/>
    <x v="8"/>
    <x v="0"/>
    <n v="0.25471392330443771"/>
    <n v="1.852425309739939"/>
    <n v="0.44000000000000011"/>
    <m/>
    <x v="5965"/>
    <s v="05Qd-612,54713923304438"/>
    <s v="PlátanoYucaPiscicultura cachama"/>
    <n v="16.019888041093399"/>
    <n v="130.2123500539636"/>
    <n v="876.18252054794527"/>
    <m/>
    <n v="1022.4147586430023"/>
    <n v="1303967.0715241809"/>
    <n v="9079353.3843997903"/>
    <n v="36525238.833471939"/>
    <m/>
    <n v="46908559.289395913"/>
    <n v="5.5237506178309997E-2"/>
    <n v="0.47240743683297171"/>
    <n v="0.76604862146957076"/>
    <m/>
    <n v="7.5867999999999991E-2"/>
    <n v="5.4999999999999997E-3"/>
    <n v="0.80014845017100822"/>
    <n v="0.40372156843753371"/>
    <n v="3.8323772516529182"/>
  </r>
  <r>
    <x v="8"/>
    <s v="OASIS BAJO_05Qd-61_102864"/>
    <s v="C148"/>
    <s v="OASIS BAJO_05Qd-61_102864_C148"/>
    <x v="4"/>
    <x v="3"/>
    <x v="7"/>
    <x v="7"/>
    <n v="1.0853234089659549"/>
    <n v="0.18460830364415229"/>
    <n v="0.18460830364415229"/>
    <n v="0.39154302018726339"/>
    <x v="5966"/>
    <s v="05Qd-611,84608303644152"/>
    <s v="CaféPlátanoYucaPiscicultura cachama"/>
    <n v="167.13980498075699"/>
    <n v="11.610689818085691"/>
    <n v="12.97665332609577"/>
    <n v="779.68897802416234"/>
    <n v="971.41612614910082"/>
    <n v="15647368.064680319"/>
    <n v="945072.59736326337"/>
    <n v="904826.77907005511"/>
    <n v="32502732.558906179"/>
    <n v="50000000.000019819"/>
    <n v="0.67897114166499439"/>
    <n v="4.0034334129914168E-2"/>
    <n v="4.7079002367366882E-2"/>
    <n v="0.68168407013746679"/>
    <n v="0.10544000000000001"/>
    <n v="5.4999999999999997E-3"/>
    <n v="0.57992137270414335"/>
    <n v="0.29260416127598138"/>
    <n v="2.8295485704216481"/>
  </r>
  <r>
    <x v="8"/>
    <s v="OASIS BAJO_05Qd-61_102864"/>
    <s v="C149"/>
    <s v="OASIS BAJO_05Qd-61_102864_C149"/>
    <x v="0"/>
    <x v="7"/>
    <x v="8"/>
    <x v="0"/>
    <n v="0.25756431950218778"/>
    <n v="1.87807887551969"/>
    <n v="0.44000000000000011"/>
    <m/>
    <x v="5967"/>
    <s v="05Qd-612,57564319502188"/>
    <s v="FríjolYucaPiscicultura cachama"/>
    <n v="14.82165584044408"/>
    <n v="132.01561362949451"/>
    <n v="876.18252054794527"/>
    <m/>
    <n v="1023.0197900178839"/>
    <n v="1980589.2622361251"/>
    <n v="9205090.0540833902"/>
    <n v="36525238.833471939"/>
    <m/>
    <n v="47710918.149791457"/>
    <n v="6.5327857229688688E-2"/>
    <n v="0.47894963596613932"/>
    <n v="0.76604862146957076"/>
    <m/>
    <n v="7.5867999999999991E-2"/>
    <n v="5.4999999999999997E-3"/>
    <n v="0.80910257435242239"/>
    <n v="0.40823944641096771"/>
    <n v="3.874353215785268"/>
  </r>
  <r>
    <x v="8"/>
    <s v="OASIS BAJO_05Qd-61_102864"/>
    <s v="C150"/>
    <s v="OASIS BAJO_05Qd-61_102864_C150"/>
    <x v="4"/>
    <x v="2"/>
    <x v="7"/>
    <x v="7"/>
    <n v="1.1424054182774619"/>
    <n v="0.18969339826503309"/>
    <n v="0.18969339826503309"/>
    <n v="0.37514176784280268"/>
    <x v="5968"/>
    <s v="05Qd-611,89693398265033"/>
    <s v="CaféFríjolYucaPiscicultura cachama"/>
    <n v="175.93043441472921"/>
    <n v="10.91599282743327"/>
    <n v="13.33409938200429"/>
    <n v="747.02877207117945"/>
    <n v="947.20929869534621"/>
    <n v="16470333.092606559"/>
    <n v="1458683.0522447971"/>
    <n v="929750.52137336496"/>
    <n v="31141233.333793741"/>
    <n v="50000000.000018463"/>
    <n v="0.71468126890503236"/>
    <n v="4.8113276183688547E-2"/>
    <n v="4.8375808507551112E-2"/>
    <n v="0.65312916843553803"/>
    <n v="0.10544000000000001"/>
    <n v="5.4999999999999997E-3"/>
    <n v="0.59589549193204105"/>
    <n v="0.30066403625007743"/>
    <n v="2.9044335108324488"/>
  </r>
  <r>
    <x v="8"/>
    <s v="OASIS BAJO_05Qd-61_102864"/>
    <s v="C151"/>
    <s v="OASIS BAJO_05Qd-61_102864_C151"/>
    <x v="5"/>
    <x v="2"/>
    <x v="7"/>
    <x v="7"/>
    <n v="0.26358115671927851"/>
    <n v="0.26358115671927862"/>
    <n v="1.668649253754229"/>
    <n v="0.44000000000000011"/>
    <x v="5969"/>
    <s v="05Qd-612,63581156719279"/>
    <s v="PlátanoFríjolYucaPiscicultura cachama"/>
    <n v="16.5775807054642"/>
    <n v="15.16789747302758"/>
    <n v="117.2941978306453"/>
    <n v="876.18252054794527"/>
    <n v="1025.2221965570823"/>
    <n v="1349361.450592543"/>
    <n v="2026856.8633068991"/>
    <n v="8178605.7282798514"/>
    <n v="36525238.833471939"/>
    <n v="48080062.875651233"/>
    <n v="5.7160462937730527E-2"/>
    <n v="6.6853950142915536E-2"/>
    <n v="0.42554067513251193"/>
    <n v="0.76604862146957076"/>
    <n v="0.102894"/>
    <n v="5.4999999999999997E-3"/>
    <n v="0.82800363367312646"/>
    <n v="0.41777613340005659"/>
    <n v="3.989985334265969"/>
  </r>
  <r>
    <x v="8"/>
    <s v="OASIS BAJO_05Qd-61_102864"/>
    <s v="C152"/>
    <s v="OASIS BAJO_05Qd-61_102864_C152"/>
    <x v="2"/>
    <x v="7"/>
    <x v="8"/>
    <x v="0"/>
    <n v="0.71301494284063338"/>
    <n v="0.12811277142673699"/>
    <n v="0.44"/>
    <m/>
    <x v="5970"/>
    <s v="05Qd-611,28112771426737"/>
    <s v="GranadillaYucaPiscicultura cachama"/>
    <n v="90.951537913348616"/>
    <n v="9.0054184380279683"/>
    <n v="876.18252054794527"/>
    <m/>
    <n v="976.13947689932183"/>
    <n v="9271709.1242765822"/>
    <n v="627923.36010647588"/>
    <n v="36525238.833471932"/>
    <m/>
    <n v="46424871.317854986"/>
    <n v="0.69805884645251182"/>
    <n v="3.2671452747409173E-2"/>
    <n v="0.76604862146957065"/>
    <m/>
    <n v="7.5867999999999991E-2"/>
    <n v="5.4999999999999997E-3"/>
    <n v="0.40244849662849341"/>
    <n v="0.20305874271137819"/>
    <n v="1.9680029536072421"/>
  </r>
  <r>
    <x v="8"/>
    <s v="OASIS BAJO_05Qd-61_102864"/>
    <s v="C153"/>
    <s v="OASIS BAJO_05Qd-61_102864_C153"/>
    <x v="4"/>
    <x v="6"/>
    <x v="7"/>
    <x v="7"/>
    <n v="0.1325975363406561"/>
    <n v="0.62078029072524887"/>
    <n v="0.1325975363406561"/>
    <n v="0.44"/>
    <x v="5971"/>
    <s v="05Qd-611,32597536340656"/>
    <s v="CaféGranadillaYucaPiscicultura cachama"/>
    <n v="20.42002059646104"/>
    <n v="79.186169539193912"/>
    <n v="9.3206655769061051"/>
    <n v="876.18252054794527"/>
    <n v="985.10937626050634"/>
    <n v="1911690.5048319609"/>
    <n v="8072333.3269255478"/>
    <n v="649904.68657903688"/>
    <n v="36525238.833471932"/>
    <n v="47159167.351808473"/>
    <n v="8.2952141165882648E-2"/>
    <n v="0.60775889481039758"/>
    <n v="3.3815162178846593E-2"/>
    <n v="0.76604862146957065"/>
    <n v="0.10544000000000001"/>
    <n v="5.4999999999999997E-3"/>
    <n v="0.41653676337378881"/>
    <n v="0.21016709509993989"/>
    <n v="2.0636192218802898"/>
  </r>
  <r>
    <x v="8"/>
    <s v="OASIS BAJO_05Qd-61_102864"/>
    <s v="C154"/>
    <s v="OASIS BAJO_05Qd-61_102864_C154"/>
    <x v="5"/>
    <x v="6"/>
    <x v="7"/>
    <x v="7"/>
    <n v="0.13863191926597759"/>
    <n v="0.66905535412782124"/>
    <n v="0.13863191926597759"/>
    <n v="0.44000000000000011"/>
    <x v="5972"/>
    <s v="05Qd-611,38631919265978"/>
    <s v="PlátanoGranadillaYucaPiscicultura cachama"/>
    <n v="8.7190672451322904"/>
    <n v="85.344092740404761"/>
    <n v="9.7448398622066783"/>
    <n v="876.18252054794527"/>
    <n v="979.99052039568903"/>
    <n v="709703.87264214433"/>
    <n v="8700079.4216167256"/>
    <n v="679481.20701832743"/>
    <n v="36525238.833471939"/>
    <n v="46614503.334749132"/>
    <n v="3.006385123208536E-2"/>
    <n v="0.65502134759570141"/>
    <n v="3.5354056813696938E-2"/>
    <n v="0.76604862146957076"/>
    <n v="0.102894"/>
    <n v="5.4999999999999997E-3"/>
    <n v="0.43549294010254758"/>
    <n v="0.21973159203657461"/>
    <n v="2.1499377247988991"/>
  </r>
  <r>
    <x v="8"/>
    <s v="OASIS BAJO_05Qd-61_102864"/>
    <s v="C155"/>
    <s v="OASIS BAJO_05Qd-61_102864_C155"/>
    <x v="0"/>
    <x v="6"/>
    <x v="7"/>
    <x v="7"/>
    <n v="0.13927737105813309"/>
    <n v="0.67421896846506479"/>
    <n v="0.13927737105813309"/>
    <n v="0.44000000000000011"/>
    <x v="5973"/>
    <s v="05Qd-611,39277371058133"/>
    <s v="FríjolGranadillaYucaPiscicultura cachama"/>
    <n v="8.0147796254362031"/>
    <n v="86.002758691068692"/>
    <n v="9.790210541532419"/>
    <n v="876.18252054794527"/>
    <n v="979.99026940598264"/>
    <n v="1070999.531780533"/>
    <n v="8767224.6205295715"/>
    <n v="682644.78121630463"/>
    <n v="36525238.833471939"/>
    <n v="47046107.766998351"/>
    <n v="3.532590317400236E-2"/>
    <n v="0.66007665071939414"/>
    <n v="3.5518660603727333E-2"/>
    <n v="0.76604862146957076"/>
    <n v="0.102894"/>
    <n v="5.4999999999999997E-3"/>
    <n v="0.43752053735539198"/>
    <n v="0.220754633127141"/>
    <n v="2.159442881063864"/>
  </r>
  <r>
    <x v="8"/>
    <s v="OASIS BAJO_05Qd-61_102864"/>
    <s v="C156"/>
    <s v="OASIS BAJO_05Qd-61_102864_C156"/>
    <x v="7"/>
    <x v="7"/>
    <x v="8"/>
    <x v="0"/>
    <n v="0.25239096519620502"/>
    <n v="1.8315186867658451"/>
    <n v="0.44"/>
    <m/>
    <x v="5974"/>
    <s v="05Qd-612,52390965196205"/>
    <s v="Caña paneleraYucaPiscicultura cachama"/>
    <n v="16.107226799170959"/>
    <n v="128.74276286206171"/>
    <n v="876.18252054794527"/>
    <m/>
    <n v="1021.0325102091779"/>
    <n v="3215609.4080953621"/>
    <n v="8976883.0623532534"/>
    <n v="36525238.833471932"/>
    <m/>
    <n v="48717731.303920545"/>
    <n v="7.2586815023438264E-2"/>
    <n v="0.46707580801096449"/>
    <n v="0.76604862146957065"/>
    <m/>
    <n v="7.1887999999999994E-2"/>
    <n v="5.4999999999999997E-3"/>
    <n v="0.79285119956923045"/>
    <n v="0.40003967983598498"/>
    <n v="3.7941885313672659"/>
  </r>
  <r>
    <x v="8"/>
    <s v="OASIS BAJO_05Qd-61_102864"/>
    <s v="C157"/>
    <s v="OASIS BAJO_05Qd-61_102864_C157"/>
    <x v="4"/>
    <x v="5"/>
    <x v="7"/>
    <x v="7"/>
    <n v="1.1743129314504981"/>
    <n v="0.19149843811184011"/>
    <n v="0.19149843811184011"/>
    <n v="0.35767457344422282"/>
    <x v="5975"/>
    <s v="05Qd-611,9149843811184"/>
    <s v="CaféCaña paneleraYucaPiscicultura cachama"/>
    <n v="180.8441914433767"/>
    <n v="12.221153684944939"/>
    <n v="13.46098087037414"/>
    <n v="712.24593021879605"/>
    <n v="918.77225621749176"/>
    <n v="16930351.367825381"/>
    <n v="2439802.782755313"/>
    <n v="938597.6228224294"/>
    <n v="29691248.226614621"/>
    <n v="50000000.000017747"/>
    <n v="0.73464239797293662"/>
    <n v="5.5074323653763177E-2"/>
    <n v="4.8836131654145992E-2"/>
    <n v="0.62271844073105354"/>
    <n v="0.10145999999999999"/>
    <n v="5.4999999999999997E-3"/>
    <n v="0.6015657741733198"/>
    <n v="0.30352502440726659"/>
    <n v="2.9270351796989882"/>
  </r>
  <r>
    <x v="8"/>
    <s v="OASIS BAJO_05Qd-61_102864"/>
    <s v="C158"/>
    <s v="OASIS BAJO_05Qd-61_102864_C158"/>
    <x v="5"/>
    <x v="5"/>
    <x v="7"/>
    <x v="7"/>
    <n v="0.25816581565929692"/>
    <n v="0.25816581565929692"/>
    <n v="1.6253265252743749"/>
    <n v="0.44000000000000011"/>
    <x v="5976"/>
    <s v="05Qd-612,58165815659297"/>
    <s v="PlátanoCaña paneleraYucaPiscicultura cachama"/>
    <n v="16.236990146613781"/>
    <n v="16.475769413475749"/>
    <n v="114.2489175397474"/>
    <n v="876.18252054794527"/>
    <n v="1023.1441976477822"/>
    <n v="1321638.480714493"/>
    <n v="3289184.4010235998"/>
    <n v="7966266.6075731628"/>
    <n v="36525238.833471939"/>
    <n v="49102328.322783194"/>
    <n v="5.5986086871523642E-2"/>
    <n v="7.4247643104295283E-2"/>
    <n v="0.4144924676770374"/>
    <n v="0.76604862146957076"/>
    <n v="9.8914000000000002E-2"/>
    <n v="5.4999999999999997E-3"/>
    <n v="0.81099209107632519"/>
    <n v="0.40919281781998551"/>
    <n v="3.906257065489279"/>
  </r>
  <r>
    <x v="8"/>
    <s v="OASIS BAJO_05Qd-61_102864"/>
    <s v="C159"/>
    <s v="OASIS BAJO_05Qd-61_102864_C159"/>
    <x v="0"/>
    <x v="5"/>
    <x v="7"/>
    <x v="7"/>
    <n v="0.26109443684058509"/>
    <n v="0.26109443684058498"/>
    <n v="1.648755494724681"/>
    <n v="0.44000000000000011"/>
    <x v="5977"/>
    <s v="05Qd-612,61094436840585"/>
    <s v="FríjolCaña paneleraYucaPiscicultura cachama"/>
    <n v="15.024798047280949"/>
    <n v="16.662669786629731"/>
    <n v="115.89580778435069"/>
    <n v="876.18252054794527"/>
    <n v="1023.7657961662067"/>
    <n v="2007734.7632448699"/>
    <n v="3326496.758127891"/>
    <n v="8081099.7897550128"/>
    <n v="36525238.833471939"/>
    <n v="49940570.144599713"/>
    <n v="6.6223225819300013E-2"/>
    <n v="7.5089904964955115E-2"/>
    <n v="0.4204673479312977"/>
    <n v="0.76604862146957076"/>
    <n v="9.8914000000000002E-2"/>
    <n v="5.4999999999999997E-3"/>
    <n v="0.82019194819031971"/>
    <n v="0.4138346823923274"/>
    <n v="3.9493849989884979"/>
  </r>
  <r>
    <x v="8"/>
    <s v="OASIS BAJO_05Qd-61_102864"/>
    <s v="C160"/>
    <s v="OASIS BAJO_05Qd-61_102864_C160"/>
    <x v="2"/>
    <x v="5"/>
    <x v="7"/>
    <x v="7"/>
    <n v="0.66479727343404016"/>
    <n v="0.13809965917925501"/>
    <n v="0.13809965917925501"/>
    <n v="0.44"/>
    <x v="5978"/>
    <s v="05Qd-611,38099659179255"/>
    <s v="GranadillaCaña paneleraYucaPiscicultura cachama"/>
    <n v="84.800935838088492"/>
    <n v="8.8133207524257244"/>
    <n v="9.7074257562950006"/>
    <n v="876.18252054794527"/>
    <n v="979.50420289475448"/>
    <n v="8644709.3539668806"/>
    <n v="1759470.9183284689"/>
    <n v="676872.42306663084"/>
    <n v="36525238.833471932"/>
    <n v="47606291.528833911"/>
    <n v="0.65085258377518362"/>
    <n v="3.9717009710913291E-2"/>
    <n v="3.5218319290583298E-2"/>
    <n v="0.76604862146957065"/>
    <n v="9.8914000000000002E-2"/>
    <n v="5.4999999999999997E-3"/>
    <n v="0.43382091888771213"/>
    <n v="0.21888795979911921"/>
    <n v="2.1381194704793809"/>
  </r>
  <r>
    <x v="8"/>
    <s v="OASIS BAJO_05Qd-61_102864"/>
    <s v="C161"/>
    <s v="OASIS BAJO_05Qd-61_102864_C161"/>
    <x v="4"/>
    <x v="0"/>
    <x v="8"/>
    <x v="0"/>
    <n v="0.12806687769358849"/>
    <n v="0.71260189924229633"/>
    <n v="0.43999999999999989"/>
    <m/>
    <x v="5979"/>
    <s v="05Qd-611,28066877693589"/>
    <s v="CaféGulupaPiscicultura cachama"/>
    <n v="19.722299164812629"/>
    <n v="115.44150767725201"/>
    <n v="876.18252054794516"/>
    <m/>
    <n v="1011.3463273900098"/>
    <n v="1846370.911759112"/>
    <n v="10562185.350569321"/>
    <n v="36525238.833471917"/>
    <m/>
    <n v="48933795.095800348"/>
    <n v="8.0117791101485966E-2"/>
    <n v="0.65925630582666828"/>
    <n v="0.76604862146957065"/>
    <m/>
    <n v="7.8413999999999998E-2"/>
    <n v="5.4999999999999997E-3"/>
    <n v="0.40230432783326231"/>
    <n v="0.20298600114433779"/>
    <n v="1.9698731059134851"/>
  </r>
  <r>
    <x v="8"/>
    <s v="OASIS BAJO_05Qd-61_102864"/>
    <s v="C162"/>
    <s v="OASIS BAJO_05Qd-61_102864_C162"/>
    <x v="5"/>
    <x v="0"/>
    <x v="8"/>
    <x v="0"/>
    <n v="0.1338091479122791"/>
    <n v="0.76428233121051181"/>
    <n v="0.44000000000000011"/>
    <m/>
    <x v="5980"/>
    <s v="05Qd-611,33809147912279"/>
    <s v="PlátanoGulupaPiscicultura cachama"/>
    <n v="8.4157455572883908"/>
    <n v="123.8137376561029"/>
    <n v="876.18252054794527"/>
    <m/>
    <n v="1008.4120037613366"/>
    <n v="685014.46832090244"/>
    <n v="11328192.71320221"/>
    <n v="36525238.833471939"/>
    <m/>
    <n v="48538446.014995053"/>
    <n v="2.9017980401820229E-2"/>
    <n v="0.70706792504789007"/>
    <n v="0.76604862146957076"/>
    <m/>
    <n v="7.5867999999999991E-2"/>
    <n v="5.4999999999999997E-3"/>
    <n v="0.42034287302286633"/>
    <n v="0.21208749944096239"/>
    <n v="2.05188985158662"/>
  </r>
  <r>
    <x v="8"/>
    <s v="OASIS BAJO_05Qd-61_102864"/>
    <s v="C163"/>
    <s v="OASIS BAJO_05Qd-61_102864_C163"/>
    <x v="4"/>
    <x v="3"/>
    <x v="1"/>
    <x v="7"/>
    <n v="0.13791121499717099"/>
    <n v="0.1379112149971711"/>
    <n v="0.66328971997736874"/>
    <n v="0.44000000000000011"/>
    <x v="5981"/>
    <s v="05Qd-611,37911214997171"/>
    <s v="CaféPlátanoGulupaPiscicultura cachama"/>
    <n v="21.238327109564342"/>
    <n v="8.6737395239491022"/>
    <n v="107.45293463633369"/>
    <n v="876.18252054794527"/>
    <n v="1013.5475218177924"/>
    <n v="1988299.0853058139"/>
    <n v="706014.3427466487"/>
    <n v="9831280.2295045592"/>
    <n v="36525238.833471939"/>
    <n v="49050832.491028965"/>
    <n v="8.6276343365936745E-2"/>
    <n v="2.9907558611782251E-2"/>
    <n v="0.61363565119604557"/>
    <n v="0.76604862146957076"/>
    <n v="0.10544000000000001"/>
    <n v="5.4999999999999997E-3"/>
    <n v="0.4332289476350924"/>
    <n v="0.21858927577051621"/>
    <n v="2.1418703733773188"/>
  </r>
  <r>
    <x v="8"/>
    <s v="OASIS BAJO_05Qd-61_102864"/>
    <s v="C164"/>
    <s v="OASIS BAJO_05Qd-61_102864_C164"/>
    <x v="0"/>
    <x v="0"/>
    <x v="8"/>
    <x v="0"/>
    <n v="0.13442291834525011"/>
    <n v="0.76980626510725125"/>
    <n v="0.44000000000000011"/>
    <m/>
    <x v="5982"/>
    <s v="05Qd-611,3442291834525"/>
    <s v="FríjolGulupaPiscicultura cachama"/>
    <n v="7.7354279375039399"/>
    <n v="124.7086149473747"/>
    <n v="876.18252054794527"/>
    <m/>
    <n v="1008.6265634328239"/>
    <n v="1033670.3049072149"/>
    <n v="11410068.461419679"/>
    <n v="36525238.833471939"/>
    <m/>
    <n v="48968977.599798836"/>
    <n v="3.4094634051134602E-2"/>
    <n v="0.71217833558463906"/>
    <n v="0.76604862146957076"/>
    <m/>
    <n v="7.5867999999999991E-2"/>
    <n v="5.4999999999999997E-3"/>
    <n v="0.4222709476814141"/>
    <n v="0.21306032557722149"/>
    <n v="2.060928456711137"/>
  </r>
  <r>
    <x v="8"/>
    <s v="OASIS BAJO_05Qd-61_102864"/>
    <s v="C165"/>
    <s v="OASIS BAJO_05Qd-61_102864_C165"/>
    <x v="4"/>
    <x v="2"/>
    <x v="1"/>
    <x v="7"/>
    <n v="0.13856328556142439"/>
    <n v="0.13856328556142439"/>
    <n v="0.6685062844913956"/>
    <n v="0.44000000000000011"/>
    <x v="5983"/>
    <s v="05Qd-611,38563285561424"/>
    <s v="CaféFríjolGulupaPiscicultura cachama"/>
    <n v="21.338745976459361"/>
    <n v="7.9736872509437884"/>
    <n v="108.2980180876061"/>
    <n v="876.18252054794527"/>
    <n v="1013.7929718629546"/>
    <n v="1997700.1431275911"/>
    <n v="1065508.4370907361"/>
    <n v="9908600.1487314664"/>
    <n v="36525238.833471939"/>
    <n v="49497047.562421732"/>
    <n v="8.6684274395342154E-2"/>
    <n v="3.5144784626724788E-2"/>
    <n v="0.61846170211491136"/>
    <n v="0.76604862146957076"/>
    <n v="0.10544000000000001"/>
    <n v="5.4999999999999997E-3"/>
    <n v="0.43527733684217113"/>
    <n v="0.21962280761485781"/>
    <n v="2.151473000071273"/>
  </r>
  <r>
    <x v="8"/>
    <s v="OASIS BAJO_05Qd-61_102864"/>
    <s v="C166"/>
    <s v="OASIS BAJO_05Qd-61_102864_C166"/>
    <x v="5"/>
    <x v="2"/>
    <x v="1"/>
    <x v="7"/>
    <n v="0.14531020113225221"/>
    <n v="0.14531020113225221"/>
    <n v="0.7224816090580175"/>
    <n v="0.44000000000000011"/>
    <x v="5984"/>
    <s v="05Qd-611,45310201132252"/>
    <s v="PlátanoFríjolGulupaPiscicultura cachama"/>
    <n v="9.1390887595302761"/>
    <n v="8.3619415742468775"/>
    <n v="117.0420206673988"/>
    <n v="876.18252054794527"/>
    <n v="1010.7255715491212"/>
    <n v="743892.26538882114"/>
    <n v="1117390.112932415"/>
    <n v="10708622.409457941"/>
    <n v="36525238.833471939"/>
    <n v="49095143.621251114"/>
    <n v="3.1512109855183601E-2"/>
    <n v="3.6856052468496082E-2"/>
    <n v="0.66839641758146051"/>
    <n v="0.76604862146957076"/>
    <n v="0.102894"/>
    <n v="5.4999999999999997E-3"/>
    <n v="0.45647183601754621"/>
    <n v="0.23031666879461971"/>
    <n v="2.2482845161346878"/>
  </r>
  <r>
    <x v="8"/>
    <s v="OASIS BAJO_05Qd-61_102864"/>
    <s v="C167"/>
    <s v="OASIS BAJO_05Qd-61_102864_C167"/>
    <x v="2"/>
    <x v="0"/>
    <x v="8"/>
    <x v="0"/>
    <n v="0.64650100243496289"/>
    <n v="0.1207223336038848"/>
    <n v="0.44"/>
    <m/>
    <x v="5985"/>
    <s v="05Qd-611,20722333603885"/>
    <s v="GranadillaGulupaPiscicultura cachama"/>
    <n v="82.467080142419832"/>
    <n v="19.557018043829331"/>
    <n v="876.18252054794527"/>
    <m/>
    <n v="978.20661873419442"/>
    <n v="8406793.2983979061"/>
    <n v="1789346.4286767801"/>
    <n v="36525238.833471932"/>
    <m/>
    <n v="46721378.560546622"/>
    <n v="0.63294009266088025"/>
    <n v="0.1116850232466344"/>
    <n v="0.76604862146957065"/>
    <m/>
    <n v="7.5867999999999991E-2"/>
    <n v="5.4999999999999997E-3"/>
    <n v="0.37923246158288398"/>
    <n v="0.19134489876215741"/>
    <n v="1.8591686963838889"/>
  </r>
  <r>
    <x v="8"/>
    <s v="OASIS BAJO_05Qd-61_102864"/>
    <s v="C168"/>
    <s v="OASIS BAJO_05Qd-61_102864_C168"/>
    <x v="4"/>
    <x v="6"/>
    <x v="1"/>
    <x v="7"/>
    <n v="0.124696572218952"/>
    <n v="0.55757257775161573"/>
    <n v="0.1246965722189519"/>
    <n v="0.44"/>
    <x v="5986"/>
    <s v="05Qd-611,24696572218952"/>
    <s v="CaféGranadillaGulupaPiscicultura cachama"/>
    <n v="19.203272121718602"/>
    <n v="71.123451133834507"/>
    <n v="20.20084469947022"/>
    <n v="876.18252054794527"/>
    <n v="986.71008850296857"/>
    <n v="1797780.408857963"/>
    <n v="7250410.1190226292"/>
    <n v="1848252.5934293061"/>
    <n v="36525238.833471932"/>
    <n v="47421681.95478183"/>
    <n v="7.8009350302209401E-2"/>
    <n v="0.5458770175113159"/>
    <n v="0.115361749158576"/>
    <n v="0.76604862146957065"/>
    <n v="0.10544000000000001"/>
    <n v="5.4999999999999997E-3"/>
    <n v="0.39171698079251932"/>
    <n v="0.1976440669670389"/>
    <n v="1.947266769949078"/>
  </r>
  <r>
    <x v="8"/>
    <s v="OASIS BAJO_05Qd-61_102864"/>
    <s v="C169"/>
    <s v="OASIS BAJO_05Qd-61_102864_C169"/>
    <x v="5"/>
    <x v="6"/>
    <x v="1"/>
    <x v="7"/>
    <n v="0.13001881771373919"/>
    <n v="0.60015054170991344"/>
    <n v="0.1300188177137391"/>
    <n v="0.44000000000000011"/>
    <x v="5987"/>
    <s v="05Qd-611,30018817713739"/>
    <s v="PlátanoGranadillaGulupaPiscicultura cachama"/>
    <n v="8.1773578608811945"/>
    <n v="76.554657509115003"/>
    <n v="21.063048469625741"/>
    <n v="876.18252054794527"/>
    <n v="981.97758438756716"/>
    <n v="665610.48087891086"/>
    <n v="7804073.8267599633"/>
    <n v="1927138.9161530409"/>
    <n v="36525238.833471939"/>
    <n v="46922062.057263851"/>
    <n v="2.8196005752599972E-2"/>
    <n v="0.58756187237089919"/>
    <n v="0.1202855697480619"/>
    <n v="0.76604862146957076"/>
    <n v="0.102894"/>
    <n v="5.4999999999999997E-3"/>
    <n v="0.40843607658766229"/>
    <n v="0.20607982607627659"/>
    <n v="2.0230980798013309"/>
  </r>
  <r>
    <x v="8"/>
    <s v="OASIS BAJO_05Qd-61_102864"/>
    <s v="C170"/>
    <s v="OASIS BAJO_05Qd-61_102864_C170"/>
    <x v="0"/>
    <x v="6"/>
    <x v="1"/>
    <x v="7"/>
    <n v="0.13058639388792909"/>
    <n v="0.60469115110343286"/>
    <n v="0.13058639388792909"/>
    <n v="0.44000000000000011"/>
    <x v="5988"/>
    <s v="05Qd-611,30586393887929"/>
    <s v="FríjolGranadillaGulupaPiscicultura cachama"/>
    <n v="7.5146533937326483"/>
    <n v="77.133853515525615"/>
    <n v="21.154995809844511"/>
    <n v="876.18252054794527"/>
    <n v="981.98602326704804"/>
    <n v="1004168.628746625"/>
    <n v="7863117.7640103493"/>
    <n v="1935551.530206885"/>
    <n v="36525238.833471939"/>
    <n v="47328076.756435797"/>
    <n v="3.3121549260156993E-2"/>
    <n v="0.59200723861077631"/>
    <n v="0.1208106569984181"/>
    <n v="0.76604862146957076"/>
    <n v="0.102894"/>
    <n v="5.4999999999999997E-3"/>
    <n v="0.41021903839140039"/>
    <n v="0.20697943431236759"/>
    <n v="2.0314564115830591"/>
  </r>
  <r>
    <x v="8"/>
    <s v="OASIS BAJO_05Qd-61_102864"/>
    <s v="C171"/>
    <s v="OASIS BAJO_05Qd-61_102864_C171"/>
    <x v="7"/>
    <x v="0"/>
    <x v="8"/>
    <x v="0"/>
    <n v="0.13330294988653871"/>
    <n v="0.75972654897884828"/>
    <n v="0.44"/>
    <m/>
    <x v="5989"/>
    <s v="05Qd-611,33302949886539"/>
    <s v="Caña paneleraGulupaPiscicultura cachama"/>
    <n v="8.5072016946083782"/>
    <n v="123.0757009345734"/>
    <n v="876.18252054794527"/>
    <m/>
    <n v="1007.7654231771271"/>
    <n v="1698358.019467107"/>
    <n v="11260666.908964491"/>
    <n v="36525238.833471932"/>
    <m/>
    <n v="49484263.761903524"/>
    <n v="3.8337491827295941E-2"/>
    <n v="0.70285319005014335"/>
    <n v="0.76604862146957065"/>
    <m/>
    <n v="7.1887999999999994E-2"/>
    <n v="5.4999999999999997E-3"/>
    <n v="0.41875272215666609"/>
    <n v="0.21128517557016391"/>
    <n v="2.040455396592217"/>
  </r>
  <r>
    <x v="8"/>
    <s v="OASIS BAJO_05Qd-61_102864"/>
    <s v="C172"/>
    <s v="OASIS BAJO_05Qd-61_102864_C172"/>
    <x v="4"/>
    <x v="5"/>
    <x v="1"/>
    <x v="7"/>
    <n v="0.13744045008743341"/>
    <n v="0.13744045008743341"/>
    <n v="0.66001167592911236"/>
    <n v="0.43951192477035472"/>
    <x v="5990"/>
    <s v="05Qd-611,37440450087433"/>
    <s v="CaféCaña paneleraGulupaPiscicultura cachama"/>
    <n v="21.165829313464741"/>
    <n v="8.7712509804677907"/>
    <n v="106.9218915005162"/>
    <n v="875.21060467310963"/>
    <n v="1012.0695764675584"/>
    <n v="1981511.954618548"/>
    <n v="1751072.206607881"/>
    <n v="9782693.0606213026"/>
    <n v="36484722.778173067"/>
    <n v="50000000.000020802"/>
    <n v="8.5981835954063168E-2"/>
    <n v="3.9527423334980098E-2"/>
    <n v="0.61060300251536082"/>
    <n v="0.76519887293129063"/>
    <n v="0.10145999999999999"/>
    <n v="5.4999999999999997E-3"/>
    <n v="0.43175010498670169"/>
    <n v="0.21784311338858189"/>
    <n v="2.1309577192496172"/>
  </r>
  <r>
    <x v="8"/>
    <s v="OASIS BAJO_05Qd-61_102864"/>
    <s v="C173"/>
    <s v="OASIS BAJO_05Qd-61_102864_C173"/>
    <x v="5"/>
    <x v="5"/>
    <x v="1"/>
    <x v="7"/>
    <n v="0.14400234975302631"/>
    <n v="0.14400234975302631"/>
    <n v="0.71201879802421031"/>
    <n v="0.44000000000000011"/>
    <x v="5991"/>
    <s v="05Qd-611,44002349753026"/>
    <s v="PlátanoCaña paneleraGulupaPiscicultura cachama"/>
    <n v="9.0568332141804966"/>
    <n v="9.1900219379184431"/>
    <n v="115.3470452799221"/>
    <n v="876.18252054794527"/>
    <n v="1009.7764209799664"/>
    <n v="737196.93004619936"/>
    <n v="1834674.66949024"/>
    <n v="10553542.624314841"/>
    <n v="36525238.833471939"/>
    <n v="49650653.057323217"/>
    <n v="3.1228487948288641E-2"/>
    <n v="4.1414604188932141E-2"/>
    <n v="0.65871685574189132"/>
    <n v="0.76604862146957076"/>
    <n v="9.8914000000000002E-2"/>
    <n v="5.4999999999999997E-3"/>
    <n v="0.45236340236552758"/>
    <n v="0.2282437243585467"/>
    <n v="2.2250446242543371"/>
  </r>
  <r>
    <x v="8"/>
    <s v="OASIS BAJO_05Qd-61_102864"/>
    <s v="C174"/>
    <s v="OASIS BAJO_05Qd-61_102864_C174"/>
    <x v="0"/>
    <x v="5"/>
    <x v="1"/>
    <x v="7"/>
    <n v="0.14507230778106051"/>
    <n v="0.14507230778106051"/>
    <n v="0.72306446291015303"/>
    <n v="0.43751399933833141"/>
    <x v="5992"/>
    <s v="05Qd-611,45072307781061"/>
    <s v="FríjolCaña paneleraGulupaPiscicultura cachama"/>
    <n v="8.34825189321921"/>
    <n v="9.2583051136246102"/>
    <n v="117.1364429914448"/>
    <n v="871.23208798925282"/>
    <n v="1005.9750879875414"/>
    <n v="1115560.7872795521"/>
    <n v="1848306.5643504199"/>
    <n v="10717261.469254291"/>
    <n v="36318871.17913644"/>
    <n v="50000000.000020705"/>
    <n v="3.6795713897871937E-2"/>
    <n v="4.1722320613739143E-2"/>
    <n v="0.66893563881817664"/>
    <n v="0.7617204456062896"/>
    <n v="9.8914000000000002E-2"/>
    <n v="5.4999999999999997E-3"/>
    <n v="0.4557245270609232"/>
    <n v="0.22993960783298101"/>
    <n v="2.2408012127045089"/>
  </r>
  <r>
    <x v="8"/>
    <s v="OASIS BAJO_05Qd-61_102864"/>
    <s v="C175"/>
    <s v="OASIS BAJO_05Qd-61_102864_C175"/>
    <x v="2"/>
    <x v="5"/>
    <x v="1"/>
    <x v="7"/>
    <n v="0.59640423397534614"/>
    <n v="0.12955052924691829"/>
    <n v="0.12955052924691829"/>
    <n v="0.44"/>
    <x v="5993"/>
    <s v="05Qd-611,29550529246918"/>
    <s v="GranadillaCaña paneleraGulupaPiscicultura cachama"/>
    <n v="76.0767819002279"/>
    <n v="8.2677276300701728"/>
    <n v="20.987185738000768"/>
    <n v="876.18252054794527"/>
    <n v="981.51421581624413"/>
    <n v="7755358.6126488065"/>
    <n v="1650549.972524879"/>
    <n v="1920197.944497823"/>
    <n v="36525238.833471932"/>
    <n v="47851345.363143444"/>
    <n v="0.58389414663540551"/>
    <n v="3.7258307940319167E-2"/>
    <n v="0.11985233749731181"/>
    <n v="0.76604862146957065"/>
    <n v="9.8914000000000002E-2"/>
    <n v="5.4999999999999997E-3"/>
    <n v="0.40696501334110452"/>
    <n v="0.20533758885636549"/>
    <n v="2.012221894666653"/>
  </r>
  <r>
    <x v="8"/>
    <s v="OASIS BAJO_05Qd-61_102864"/>
    <s v="C176"/>
    <s v="OASIS BAJO_05Qd-61_102864_C176"/>
    <x v="9"/>
    <x v="0"/>
    <x v="8"/>
    <x v="0"/>
    <n v="0.1325743567007929"/>
    <n v="0.75316921030713579"/>
    <n v="0.44"/>
    <m/>
    <x v="5994"/>
    <s v="05Qd-611,32574356700793"/>
    <s v="YucaGulupaPiscicultura cachama"/>
    <n v="9.3190362127616364"/>
    <n v="122.013412069756"/>
    <n v="876.18252054794527"/>
    <m/>
    <n v="1007.514968830463"/>
    <n v="649791.07544419926"/>
    <n v="11163474.035172369"/>
    <n v="36525238.833471932"/>
    <m/>
    <n v="48338503.944088504"/>
    <n v="3.380925088288398E-2"/>
    <n v="0.69678673573201133"/>
    <n v="0.76604862146957065"/>
    <m/>
    <n v="7.5867999999999991E-2"/>
    <n v="5.4999999999999997E-3"/>
    <n v="0.41646394775118178"/>
    <n v="0.21013035537075669"/>
    <n v="2.0337058701298671"/>
  </r>
  <r>
    <x v="8"/>
    <s v="OASIS BAJO_05Qd-61_102864"/>
    <s v="C177"/>
    <s v="OASIS BAJO_05Qd-61_102864_C177"/>
    <x v="4"/>
    <x v="7"/>
    <x v="1"/>
    <x v="7"/>
    <n v="0.13659992651514161"/>
    <n v="0.13659992651514161"/>
    <n v="0.6527994121211329"/>
    <n v="0.44"/>
    <x v="5995"/>
    <s v="05Qd-611,36599926515142"/>
    <s v="CaféYucaGulupaPiscicultura cachama"/>
    <n v="21.036388683331801"/>
    <n v="9.6020051956817838"/>
    <n v="105.7535047636235"/>
    <n v="876.18252054794527"/>
    <n v="1012.5744191905824"/>
    <n v="1969393.9245511601"/>
    <n v="669521.73380104068"/>
    <n v="9675792.8864594325"/>
    <n v="36525238.833471932"/>
    <n v="48839947.37828356"/>
    <n v="8.5456009970065416E-2"/>
    <n v="3.4835855900527388E-2"/>
    <n v="0.60393065095448006"/>
    <n v="0.76604862146957065"/>
    <n v="0.10544000000000001"/>
    <n v="5.4999999999999997E-3"/>
    <n v="0.42910971680149201"/>
    <n v="0.2165108835264995"/>
    <n v="2.122559865479408"/>
  </r>
  <r>
    <x v="8"/>
    <s v="OASIS BAJO_05Qd-61_102864"/>
    <s v="C178"/>
    <s v="OASIS BAJO_05Qd-61_102864_C178"/>
    <x v="5"/>
    <x v="7"/>
    <x v="1"/>
    <x v="7"/>
    <n v="0.14315247630650119"/>
    <n v="0.14315247630650119"/>
    <n v="0.70521981045200932"/>
    <n v="0.44000000000000011"/>
    <x v="5996"/>
    <s v="05Qd-611,43152476306501"/>
    <s v="PlátanoYucaGulupaPiscicultura cachama"/>
    <n v="9.0033815720959076"/>
    <n v="10.062602933518949"/>
    <n v="114.2456092932255"/>
    <n v="876.18252054794527"/>
    <n v="1009.4941143467856"/>
    <n v="732846.13926548907"/>
    <n v="701637.96262377291"/>
    <n v="10452768.030519679"/>
    <n v="36525238.833471939"/>
    <n v="48412490.965880878"/>
    <n v="3.1044183575978761E-2"/>
    <n v="3.6506893990635947E-2"/>
    <n v="0.65242684243295035"/>
    <n v="0.76604862146957076"/>
    <n v="0.102894"/>
    <n v="5.4999999999999997E-3"/>
    <n v="0.44969364284764762"/>
    <n v="0.22689667494580429"/>
    <n v="2.2165090808584642"/>
  </r>
  <r>
    <x v="8"/>
    <s v="OASIS BAJO_05Qd-61_102864"/>
    <s v="C179"/>
    <s v="OASIS BAJO_05Qd-61_102864_C179"/>
    <x v="0"/>
    <x v="7"/>
    <x v="1"/>
    <x v="7"/>
    <n v="0.14385517832855771"/>
    <n v="0.14385517832855771"/>
    <n v="0.71084142662846206"/>
    <n v="0.44000000000000011"/>
    <x v="5997"/>
    <s v="05Qd-611,43855178328558"/>
    <s v="FríjolYucaGulupaPiscicultura cachama"/>
    <n v="8.2782116256342757"/>
    <n v="10.1119978976228"/>
    <n v="115.1563111138109"/>
    <n v="876.18252054794527"/>
    <n v="1009.7290411850132"/>
    <n v="1106201.4415089979"/>
    <n v="705082.13926541014"/>
    <n v="10536091.625487059"/>
    <n v="36525238.833471939"/>
    <n v="48872614.03973341"/>
    <n v="3.6487004759677512E-2"/>
    <n v="3.6686097794077673E-2"/>
    <n v="0.65762762272444886"/>
    <n v="0.76604862146957076"/>
    <n v="0.102894"/>
    <n v="5.4999999999999997E-3"/>
    <n v="0.45190108375463173"/>
    <n v="0.22801045765076411"/>
    <n v="2.226857324690974"/>
  </r>
  <r>
    <x v="8"/>
    <s v="OASIS BAJO_05Qd-61_102864"/>
    <s v="C180"/>
    <s v="OASIS BAJO_05Qd-61_102864_C180"/>
    <x v="2"/>
    <x v="7"/>
    <x v="1"/>
    <x v="7"/>
    <n v="0.59100961346796388"/>
    <n v="0.12887620168349551"/>
    <n v="0.12887620168349551"/>
    <n v="0.44"/>
    <x v="5998"/>
    <s v="05Qd-611,28876201683495"/>
    <s v="GranadillaYucaGulupaPiscicultura cachama"/>
    <n v="75.38864901250669"/>
    <n v="9.059082165959202"/>
    <n v="20.877944672726269"/>
    <n v="876.18252054794527"/>
    <n v="981.50819639913743"/>
    <n v="7685209.5187447742"/>
    <n v="631665.18605163426"/>
    <n v="1910203.0613527701"/>
    <n v="36525238.833471932"/>
    <n v="46752316.59962111"/>
    <n v="0.5786126828929633"/>
    <n v="3.286614352867831E-2"/>
    <n v="0.1192284902989646"/>
    <n v="0.76604862146957065"/>
    <n v="0.102894"/>
    <n v="5.4999999999999997E-3"/>
    <n v="0.40484670685914809"/>
    <n v="0.20426877966834031"/>
    <n v="2.0062715033624432"/>
  </r>
  <r>
    <x v="8"/>
    <s v="OASIS BAJO_05Qd-61_102864"/>
    <s v="C181"/>
    <s v="OASIS BAJO_05Qd-61_102864_C181"/>
    <x v="7"/>
    <x v="7"/>
    <x v="1"/>
    <x v="7"/>
    <n v="0.14257327189228311"/>
    <n v="0.14257327189228311"/>
    <n v="0.70058617513826449"/>
    <n v="0.44"/>
    <x v="5999"/>
    <s v="05Qd-611,42573271892283"/>
    <s v="Caña paneleraYucaGulupaPiscicultura cachama"/>
    <n v="9.0988202532671298"/>
    <n v="10.02188897461307"/>
    <n v="113.49496037239889"/>
    <n v="876.18252054794527"/>
    <n v="1008.7981901482244"/>
    <n v="1816467.3766486191"/>
    <n v="698799.08888843807"/>
    <n v="10384088.28789936"/>
    <n v="36525238.833471932"/>
    <n v="49424593.586908348"/>
    <n v="4.1003606076336387E-2"/>
    <n v="3.635918467610412E-2"/>
    <n v="0.64814008245836219"/>
    <n v="0.76604862146957065"/>
    <n v="9.8914000000000002E-2"/>
    <n v="5.4999999999999997E-3"/>
    <n v="0.44787415254120327"/>
    <n v="0.22597863594926859"/>
    <n v="2.203999507413303"/>
  </r>
  <r>
    <x v="8"/>
    <s v="OASIS BAJO_05Qd-61_102864"/>
    <s v="C182"/>
    <s v="OASIS BAJO_05Qd-61_102864_C182"/>
    <x v="4"/>
    <x v="8"/>
    <x v="8"/>
    <x v="0"/>
    <n v="0.8764734329582603"/>
    <n v="3"/>
    <n v="0.3503048078431602"/>
    <m/>
    <x v="6000"/>
    <s v="05Qd-614,22677824080142"/>
    <s v="CaféBovinos DPPiscicultura cachama"/>
    <n v="134.9769086755721"/>
    <n v="75.000000000000014"/>
    <n v="697.57033976382661"/>
    <m/>
    <n v="907.5472484393988"/>
    <n v="12636327.836583151"/>
    <n v="8284202.229372724"/>
    <n v="29079469.934056628"/>
    <m/>
    <n v="50000000.000012502"/>
    <n v="0.54831597890410422"/>
    <n v="0.21796463297412441"/>
    <n v="0.60988753441458121"/>
    <m/>
    <n v="8.3527000000000004E-2"/>
    <n v="5.4999999999999997E-3"/>
    <n v="1.327783740565891"/>
    <n v="0.66994435116702522"/>
    <n v="6.3135333325343366"/>
  </r>
  <r>
    <x v="8"/>
    <s v="OASIS BAJO_05Qd-61_102864"/>
    <s v="C183"/>
    <s v="OASIS BAJO_05Qd-61_102864_C183"/>
    <x v="5"/>
    <x v="8"/>
    <x v="8"/>
    <x v="0"/>
    <n v="1.744880246655468"/>
    <n v="3"/>
    <n v="0.39492121854985579"/>
    <m/>
    <x v="6001"/>
    <s v="05Qd-615,13980146520532"/>
    <s v="PlátanoBovinos DPPiscicultura cachama"/>
    <n v="109.7418854607586"/>
    <n v="75.000000000000014"/>
    <n v="786.4160651974513"/>
    <m/>
    <n v="971.15795065820998"/>
    <n v="8932634.525330957"/>
    <n v="8284202.229372724"/>
    <n v="32783163.245316468"/>
    <m/>
    <n v="50000000.000020146"/>
    <n v="0.37839640705405969"/>
    <n v="0.21796463297412441"/>
    <n v="0.68756557968000021"/>
    <m/>
    <n v="8.0981000000000011E-2"/>
    <n v="5.4999999999999997E-3"/>
    <n v="1.614597318912667"/>
    <n v="0.81465853223504392"/>
    <n v="7.6555383163530353"/>
  </r>
  <r>
    <x v="8"/>
    <s v="OASIS BAJO_05Qd-61_102864"/>
    <s v="C184"/>
    <s v="OASIS BAJO_05Qd-61_102864_C184"/>
    <x v="4"/>
    <x v="3"/>
    <x v="6"/>
    <x v="7"/>
    <n v="0.652434469882055"/>
    <n v="0.44601598457287261"/>
    <n v="3"/>
    <n v="0.36170939127379831"/>
    <x v="6002"/>
    <s v="05Qd-614,46015984572873"/>
    <s v="CaféPlátanoBovinos DPPiscicultura cachama"/>
    <n v="100.4749083618365"/>
    <n v="28.051572700466409"/>
    <n v="75.000000000000014"/>
    <n v="720.28055943668073"/>
    <n v="923.80704049898372"/>
    <n v="9406304.3365623578"/>
    <n v="2283307.2872947669"/>
    <n v="8284202.229372724"/>
    <n v="30026186.146784611"/>
    <n v="50000000.000014462"/>
    <n v="0.40815868635826152"/>
    <n v="9.6723455019075699E-2"/>
    <n v="0.21796463297412441"/>
    <n v="0.62974313763156986"/>
    <n v="0.110553"/>
    <n v="5.4999999999999997E-3"/>
    <n v="1.4010973337367729"/>
    <n v="0.70693533554800325"/>
    <n v="6.6842455150135027"/>
  </r>
  <r>
    <x v="8"/>
    <s v="OASIS BAJO_05Qd-61_102864"/>
    <s v="C185"/>
    <s v="OASIS BAJO_05Qd-61_102864_C185"/>
    <x v="0"/>
    <x v="8"/>
    <x v="8"/>
    <x v="0"/>
    <n v="5.2474100336069167"/>
    <n v="3"/>
    <n v="1.6441637760463031E-2"/>
    <m/>
    <x v="6003"/>
    <s v="05Qd-618,26385167136738"/>
    <s v="FríjolBovinos DPPiscicultura cachama"/>
    <n v="301.96459557028902"/>
    <n v="75.000000000000014"/>
    <n v="32.740626397497209"/>
    <m/>
    <n v="409.7052219677862"/>
    <n v="40350946.075136334"/>
    <n v="8284202.229372724"/>
    <n v="1364851.695487143"/>
    <m/>
    <n v="49999999.9999962"/>
    <n v="1.3309376631191221"/>
    <n v="0.21796463297412441"/>
    <n v="2.862521350251078E-2"/>
    <m/>
    <n v="8.0981000000000011E-2"/>
    <n v="5.4999999999999997E-3"/>
    <n v="2.5959743470264018"/>
    <n v="1.3098204899117301"/>
    <n v="12.256127508305511"/>
  </r>
  <r>
    <x v="8"/>
    <s v="OASIS BAJO_05Qd-61_102864"/>
    <s v="C186"/>
    <s v="OASIS BAJO_05Qd-61_102864_C186"/>
    <x v="4"/>
    <x v="2"/>
    <x v="6"/>
    <x v="7"/>
    <n v="0.79998940675458807"/>
    <n v="0.45790668766444897"/>
    <n v="3"/>
    <n v="0.32117078222545248"/>
    <x v="6004"/>
    <s v="05Qd-614,57906687664449"/>
    <s v="CaféFríjolBovinos DPPiscicultura cachama"/>
    <n v="123.1983686402066"/>
    <n v="26.350448481054201"/>
    <n v="75.000000000000014"/>
    <n v="639.5550579469367"/>
    <n v="864.10387506819757"/>
    <n v="11533639.274638521"/>
    <n v="3521159.5707324478"/>
    <n v="8284202.229372724"/>
    <n v="26660998.925267391"/>
    <n v="50000000.000011086"/>
    <n v="0.50046807830448525"/>
    <n v="0.11614210684958121"/>
    <n v="0.21796463297412441"/>
    <n v="0.55916462495479902"/>
    <n v="0.110553"/>
    <n v="5.4999999999999997E-3"/>
    <n v="1.4384503277417251"/>
    <n v="0.72578209994815179"/>
    <n v="6.8593523043343669"/>
  </r>
  <r>
    <x v="8"/>
    <s v="OASIS BAJO_05Qd-61_102864"/>
    <s v="C187"/>
    <s v="OASIS BAJO_05Qd-61_102864_C187"/>
    <x v="5"/>
    <x v="2"/>
    <x v="6"/>
    <x v="7"/>
    <n v="1.5631511901548221"/>
    <n v="0.54651708981590685"/>
    <n v="3"/>
    <n v="0.35550261818833928"/>
    <x v="6005"/>
    <s v="05Qd-615,46517089815907"/>
    <s v="PlátanoFríjolBovinos DPPiscicultura cachama"/>
    <n v="98.312282001373674"/>
    <n v="31.44957435031537"/>
    <n v="75.000000000000014"/>
    <n v="707.92086378557474"/>
    <n v="912.6827201372638"/>
    <n v="8002301.7718568873"/>
    <n v="4202545.9186660629"/>
    <n v="8284202.229372724"/>
    <n v="29510950.08012199"/>
    <n v="50000000.000017665"/>
    <n v="0.33898646922653453"/>
    <n v="0.1386169888984769"/>
    <n v="0.21796463297412441"/>
    <n v="0.61893702407272821"/>
    <n v="0.10800700000000001"/>
    <n v="5.4999999999999997E-3"/>
    <n v="1.716807611987142"/>
    <n v="0.86622958735821221"/>
    <n v="8.1617150975044215"/>
  </r>
  <r>
    <x v="8"/>
    <s v="OASIS BAJO_05Qd-61_102864"/>
    <s v="C188"/>
    <s v="OASIS BAJO_05Qd-61_102864_C188"/>
    <x v="2"/>
    <x v="8"/>
    <x v="8"/>
    <x v="0"/>
    <n v="0.41348613499250297"/>
    <n v="3"/>
    <n v="0.43775671673827787"/>
    <m/>
    <x v="6006"/>
    <s v="05Qd-613,85124285173078"/>
    <s v="GranadillaBovinos DPPiscicultura cachama"/>
    <n v="52.74391548315733"/>
    <n v="75.000000000000014"/>
    <n v="871.71541695122096"/>
    <m/>
    <n v="999.45933243437833"/>
    <n v="5376778.1574091474"/>
    <n v="8284202.229372724"/>
    <n v="36339019.613232091"/>
    <m/>
    <n v="50000000.000013962"/>
    <n v="0.4048129107463711"/>
    <n v="0.21796463297412441"/>
    <n v="0.76214302135546175"/>
    <m/>
    <n v="8.0981000000000011E-2"/>
    <n v="5.4999999999999997E-3"/>
    <n v="1.2098145083971039"/>
    <n v="0.61042199199932889"/>
    <n v="5.7579603521272151"/>
  </r>
  <r>
    <x v="8"/>
    <s v="OASIS BAJO_05Qd-61_102864"/>
    <s v="C189"/>
    <s v="OASIS BAJO_05Qd-61_102864_C189"/>
    <x v="4"/>
    <x v="6"/>
    <x v="6"/>
    <x v="7"/>
    <n v="0.41308789714880823"/>
    <n v="0.41308789714880823"/>
    <n v="3"/>
    <n v="0.30470317719046641"/>
    <x v="6007"/>
    <s v="05Qd-614,13087897148808"/>
    <s v="CaféGranadillaBovinos DPPiscicultura cachama"/>
    <n v="63.61553616091647"/>
    <n v="52.693116625850017"/>
    <n v="75.000000000000014"/>
    <n v="606.76272229479537"/>
    <n v="798.07137508156188"/>
    <n v="5955587.3542896844"/>
    <n v="5371599.6608206918"/>
    <n v="8284202.229372724"/>
    <n v="25293991.636817049"/>
    <n v="44905380.881300151"/>
    <n v="0.25842505452115999"/>
    <n v="0.40442302628101079"/>
    <n v="0.21796463297412441"/>
    <n v="0.53049420191853425"/>
    <n v="0.110553"/>
    <n v="5.4999999999999997E-3"/>
    <n v="1.2976583156507071"/>
    <n v="0.65474431698086133"/>
    <n v="6.1993346041196524"/>
  </r>
  <r>
    <x v="8"/>
    <s v="OASIS BAJO_05Qd-61_102864"/>
    <s v="C190"/>
    <s v="OASIS BAJO_05Qd-61_102864_C190"/>
    <x v="5"/>
    <x v="6"/>
    <x v="6"/>
    <x v="7"/>
    <n v="0.42201790041630249"/>
    <n v="0.42201790041630238"/>
    <n v="3"/>
    <n v="0.37614320333041978"/>
    <x v="6008"/>
    <s v="05Qd-614,22017900416303"/>
    <s v="PlátanoGranadillaBovinos DPPiscicultura cachama"/>
    <n v="26.542245623243812"/>
    <n v="53.832219724466789"/>
    <n v="75.000000000000014"/>
    <n v="749.02295450233066"/>
    <n v="904.39741985004127"/>
    <n v="2160452.945004134"/>
    <n v="5487721.2002167488"/>
    <n v="8284202.229372724"/>
    <n v="31224364.402797218"/>
    <n v="47156740.777390823"/>
    <n v="9.1519207427624746E-2"/>
    <n v="0.41316571511567868"/>
    <n v="0.21796463297412441"/>
    <n v="0.65487268724185566"/>
    <n v="0.10800700000000001"/>
    <n v="5.4999999999999997E-3"/>
    <n v="1.3257106819360289"/>
    <n v="0.66889837215983949"/>
    <n v="6.3282950582588926"/>
  </r>
  <r>
    <x v="8"/>
    <s v="OASIS BAJO_05Qd-61_102864"/>
    <s v="C191"/>
    <s v="OASIS BAJO_05Qd-61_102864_C191"/>
    <x v="0"/>
    <x v="6"/>
    <x v="6"/>
    <x v="7"/>
    <n v="0.4229489717589992"/>
    <n v="0.42294897175899898"/>
    <n v="3"/>
    <n v="0.38359177407199319"/>
    <x v="6009"/>
    <s v="05Qd-614,22948971758999"/>
    <s v="FríjolGranadillaBovinos DPPiscicultura cachama"/>
    <n v="24.338790829404228"/>
    <n v="53.950986338512678"/>
    <n v="75.000000000000014"/>
    <n v="763.8554715178567"/>
    <n v="917.14524868577359"/>
    <n v="3252345.6415032232"/>
    <n v="5499828.4116435396"/>
    <n v="8284202.229372724"/>
    <n v="31842684.460306261"/>
    <n v="48879060.742825747"/>
    <n v="0.10727553449918301"/>
    <n v="0.41407725644307142"/>
    <n v="0.21796463297412441"/>
    <n v="0.66784079485208503"/>
    <n v="0.10800700000000001"/>
    <n v="5.4999999999999997E-3"/>
    <n v="1.3286355133790551"/>
    <n v="0.67037412023801368"/>
    <n v="6.3420063512070612"/>
  </r>
  <r>
    <x v="8"/>
    <s v="OASIS BAJO_05Qd-61_102864"/>
    <s v="C192"/>
    <s v="OASIS BAJO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OASIS BAJO_05Qd-61_102864"/>
    <s v="C193"/>
    <s v="OASIS BAJO_05Qd-61_102864_C193"/>
    <x v="4"/>
    <x v="5"/>
    <x v="6"/>
    <x v="7"/>
    <n v="0.88040770716056738"/>
    <n v="0.46212256569583948"/>
    <n v="3"/>
    <n v="0.27869538410198869"/>
    <x v="6010"/>
    <s v="05Qd-614,6212256569584"/>
    <s v="CaféCaña paneleraBovinos DPPiscicultura cachama"/>
    <n v="135.58278690272741"/>
    <n v="29.49199456839191"/>
    <n v="75.000000000000014"/>
    <n v="554.9727820626324"/>
    <n v="795.04756353375171"/>
    <n v="12693049.211983619"/>
    <n v="5887713.4083999787"/>
    <n v="8284202.229372724"/>
    <n v="23135035.150253039"/>
    <n v="50000000.000009358"/>
    <n v="0.55077723480690344"/>
    <n v="0.13290493646729379"/>
    <n v="0.21796463297412441"/>
    <n v="0.48521412454832041"/>
    <n v="0.106573"/>
    <n v="5.4999999999999997E-3"/>
    <n v="1.451693923651852"/>
    <n v="0.73246426662790576"/>
    <n v="6.9174568472381539"/>
  </r>
  <r>
    <x v="8"/>
    <s v="OASIS BAJO_05Qd-61_102864"/>
    <s v="C194"/>
    <s v="OASIS BAJO_05Qd-61_102864_C194"/>
    <x v="5"/>
    <x v="5"/>
    <x v="6"/>
    <x v="7"/>
    <n v="1.7544136875231271"/>
    <n v="0.56249071549790119"/>
    <n v="3"/>
    <n v="0.30800275195798271"/>
    <x v="6011"/>
    <s v="05Qd-615,62490715497901"/>
    <s v="PlátanoCaña paneleraBovinos DPPiscicultura cachama"/>
    <n v="110.3414783427061"/>
    <n v="35.897344898655163"/>
    <n v="75.000000000000014"/>
    <n v="613.33324442329285"/>
    <n v="834.57206766465413"/>
    <n v="8981439.4465872329"/>
    <n v="7166462.6953474609"/>
    <n v="8284202.229372724"/>
    <n v="25567895.62870894"/>
    <n v="50000000.000016361"/>
    <n v="0.38046383820189872"/>
    <n v="0.1617704876500132"/>
    <n v="0.21796463297412441"/>
    <n v="0.5362388262414699"/>
    <n v="0.10402699999999999"/>
    <n v="5.4999999999999997E-3"/>
    <n v="1.766986540831103"/>
    <n v="0.89154778406417345"/>
    <n v="8.3929684798742876"/>
  </r>
  <r>
    <x v="8"/>
    <s v="OASIS BAJO_05Qd-61_102864"/>
    <s v="C195"/>
    <s v="OASIS BAJO_05Qd-61_102864_C195"/>
    <x v="0"/>
    <x v="5"/>
    <x v="6"/>
    <x v="7"/>
    <n v="2.6623213387762368"/>
    <n v="0.95944985275965833"/>
    <n v="5.962627336060689"/>
    <n v="1.0099999999999949E-2"/>
    <x v="6012"/>
    <s v="05Qd-619,59449852759658"/>
    <s v="FríjolCaña paneleraBovinos DPPiscicultura cachama"/>
    <n v="153.20449158594161"/>
    <n v="61.230703598352768"/>
    <n v="149.06568340151719"/>
    <n v="20.112371494395919"/>
    <n v="383.61325008020748"/>
    <n v="20472420.506045789"/>
    <n v="12223955.682134921"/>
    <n v="16465203.5567709"/>
    <n v="838420.25504105631"/>
    <n v="49999999.999992661"/>
    <n v="0.67526336200325421"/>
    <n v="0.27593463550642799"/>
    <n v="0.433213959621983"/>
    <n v="1.7584297901915059E-2"/>
    <n v="0.10402699999999999"/>
    <n v="5.4999999999999997E-3"/>
    <n v="3.0139785950565181"/>
    <n v="1.520728016624058"/>
    <n v="14.238732139277159"/>
  </r>
  <r>
    <x v="8"/>
    <s v="OASIS BAJO_05Qd-61_102864"/>
    <s v="C196"/>
    <s v="OASIS BAJO_05Qd-61_102864_C196"/>
    <x v="2"/>
    <x v="5"/>
    <x v="6"/>
    <x v="7"/>
    <n v="0.42124667822283751"/>
    <n v="0.42124667822283762"/>
    <n v="3"/>
    <n v="0.36997342578270059"/>
    <x v="6013"/>
    <s v="05Qd-614,21246678222838"/>
    <s v="GranadillaCaña paneleraBovinos DPPiscicultura cachama"/>
    <n v="53.733843322579503"/>
    <n v="26.883354478469489"/>
    <n v="75.000000000000014"/>
    <n v="736.73692895010186"/>
    <n v="892.35412675115083"/>
    <n v="5477692.5915321875"/>
    <n v="5366930.5498683657"/>
    <n v="8284202.229372724"/>
    <n v="30712199.406252138"/>
    <n v="49841024.777025416"/>
    <n v="0.41241066996531489"/>
    <n v="0.12114916509641641"/>
    <n v="0.21796463297412441"/>
    <n v="0.64413098363911903"/>
    <n v="0.10402699999999999"/>
    <n v="5.4999999999999997E-3"/>
    <n v="1.3232879944172911"/>
    <n v="0.66767598498319769"/>
    <n v="6.3129577616288648"/>
  </r>
  <r>
    <x v="8"/>
    <s v="OASIS BAJO_05Qd-61_102864"/>
    <s v="C197"/>
    <s v="OASIS BAJO_05Qd-61_102864_C197"/>
    <x v="9"/>
    <x v="8"/>
    <x v="8"/>
    <x v="0"/>
    <n v="1.124234487519516"/>
    <n v="3"/>
    <n v="0.43614888127774037"/>
    <m/>
    <x v="6014"/>
    <s v="05Qd-614,56038336879726"/>
    <s v="YucaBovinos DPPiscicultura cachama"/>
    <n v="79.025704227816419"/>
    <n v="75.000000000000014"/>
    <n v="868.5136957547661"/>
    <m/>
    <n v="1022.5393999825826"/>
    <n v="5510247.644236885"/>
    <n v="8284202.229372724"/>
    <n v="36205550.126411512"/>
    <m/>
    <n v="50000000.000021122"/>
    <n v="0.28670345295750921"/>
    <n v="0.21796463297412441"/>
    <n v="0.75934374831433737"/>
    <m/>
    <n v="8.0981000000000011E-2"/>
    <n v="5.4999999999999997E-3"/>
    <n v="1.4325811629729599"/>
    <n v="0.72282076395436523"/>
    <n v="6.8022662957245821"/>
  </r>
  <r>
    <x v="8"/>
    <s v="OASIS BAJO_05Qd-61_102864"/>
    <s v="C198"/>
    <s v="OASIS BAJO_05Qd-61_102864_C198"/>
    <x v="4"/>
    <x v="7"/>
    <x v="6"/>
    <x v="7"/>
    <n v="0.53686877459067761"/>
    <n v="0.43560392671628378"/>
    <n v="3"/>
    <n v="0.3835665658558764"/>
    <x v="6015"/>
    <s v="05Qd-614,35603926716284"/>
    <s v="CaféYucaBovinos DPPiscicultura cachama"/>
    <n v="82.67779128696435"/>
    <n v="30.61986396548691"/>
    <n v="75.000000000000014"/>
    <n v="763.80527379436637"/>
    <n v="952.10292904681762"/>
    <n v="7740165.9717797013"/>
    <n v="2135039.9206349491"/>
    <n v="8284202.229372724"/>
    <n v="31840591.878228471"/>
    <n v="50000000.00001584"/>
    <n v="0.33586155223115932"/>
    <n v="0.1110881682583504"/>
    <n v="0.21796463297412441"/>
    <n v="0.66779690685388959"/>
    <n v="0.110553"/>
    <n v="5.4999999999999997E-3"/>
    <n v="1.3683892985851851"/>
    <n v="0.69043222384530978"/>
    <n v="6.530913789593332"/>
  </r>
  <r>
    <x v="8"/>
    <s v="OASIS BAJO_05Qd-61_102864"/>
    <s v="C199"/>
    <s v="OASIS BAJO_05Qd-61_102864_C199"/>
    <x v="5"/>
    <x v="7"/>
    <x v="6"/>
    <x v="7"/>
    <n v="0.471702030304814"/>
    <n v="0.82031466762464511"/>
    <n v="3"/>
    <n v="0.42500360511867968"/>
    <x v="6016"/>
    <s v="05Qd-614,71702030304814"/>
    <s v="PlátanoYucaBovinos DPPiscicultura cachama"/>
    <n v="29.667061840226911"/>
    <n v="57.662298227903641"/>
    <n v="75.000000000000014"/>
    <n v="846.31984085192812"/>
    <n v="1008.6492009200587"/>
    <n v="2414802.8781034551"/>
    <n v="4020635.387893843"/>
    <n v="8284202.229372724"/>
    <n v="35280359.504650839"/>
    <n v="50000000.000020862"/>
    <n v="0.1022937555798293"/>
    <n v="0.20919750312818489"/>
    <n v="0.21796463297412441"/>
    <n v="0.73993960413809623"/>
    <n v="0.10800700000000001"/>
    <n v="5.4999999999999997E-3"/>
    <n v="1.481786482632923"/>
    <n v="0.74764771803313013"/>
    <n v="7.0599615037141934"/>
  </r>
  <r>
    <x v="8"/>
    <s v="OASIS BAJO_05Qd-61_102864"/>
    <s v="C200"/>
    <s v="OASIS BAJO_05Qd-61_102864_C200"/>
    <x v="0"/>
    <x v="7"/>
    <x v="6"/>
    <x v="7"/>
    <n v="0.49066826589583512"/>
    <n v="1.0191109726962759"/>
    <n v="3"/>
    <n v="0.39690342036623849"/>
    <x v="6017"/>
    <s v="05Qd-614,90668265895835"/>
    <s v="FríjolYucaBovinos DPPiscicultura cachama"/>
    <n v="28.235728392005779"/>
    <n v="71.636267342510394"/>
    <n v="75.000000000000014"/>
    <n v="790.36327106952615"/>
    <n v="965.23526680404234"/>
    <n v="3773085.886397616"/>
    <n v="4995002.2872057948"/>
    <n v="8284202.229372724"/>
    <n v="32947709.59704265"/>
    <n v="50000000.00001879"/>
    <n v="0.1244516572929651"/>
    <n v="0.25989474443500932"/>
    <n v="0.21796463297412441"/>
    <n v="0.69101663188207851"/>
    <n v="0.10800700000000001"/>
    <n v="5.4999999999999997E-3"/>
    <n v="1.5413662803010519"/>
    <n v="0.77770920144489852"/>
    <n v="7.3392651407043008"/>
  </r>
  <r>
    <x v="8"/>
    <s v="OASIS BAJO_05Qd-61_102864"/>
    <s v="C201"/>
    <s v="OASIS BAJO_05Qd-61_102864_C201"/>
    <x v="2"/>
    <x v="7"/>
    <x v="6"/>
    <x v="7"/>
    <n v="0.42013129370353819"/>
    <n v="0.42013129370353841"/>
    <n v="3"/>
    <n v="0.36105034962830618"/>
    <x v="6018"/>
    <s v="05Qd-614,20131293703538"/>
    <s v="GranadillaYucaBovinos DPPiscicultura cachama"/>
    <n v="53.5915658872836"/>
    <n v="29.532247695336199"/>
    <n v="75.000000000000014"/>
    <n v="718.96819405010501"/>
    <n v="877.09200763272486"/>
    <n v="5463188.6587205362"/>
    <n v="2059203.3931532721"/>
    <n v="8284202.229372724"/>
    <n v="29971477.84336916"/>
    <n v="45778072.124615692"/>
    <n v="0.41131868158735602"/>
    <n v="0.10714232123057769"/>
    <n v="0.21796463297412441"/>
    <n v="0.62859573321334206"/>
    <n v="0.10800700000000001"/>
    <n v="5.4999999999999997E-3"/>
    <n v="1.3197841687022149"/>
    <n v="0.66590810052010829"/>
    <n v="6.3005122062577064"/>
  </r>
  <r>
    <x v="8"/>
    <s v="OASIS BAJO_05Qd-61_102864"/>
    <s v="C202"/>
    <s v="OASIS BAJO_05Qd-61_102864_C202"/>
    <x v="7"/>
    <x v="7"/>
    <x v="6"/>
    <x v="7"/>
    <n v="0.49877302315443672"/>
    <n v="1.1296811260302999"/>
    <n v="3"/>
    <n v="0.35927608235963021"/>
    <x v="6019"/>
    <s v="05Qd-614,98773023154437"/>
    <s v="Caña paneleraYucaBovinos DPPiscicultura cachama"/>
    <n v="31.830973818778588"/>
    <n v="79.408564252808816"/>
    <n v="75.000000000000014"/>
    <n v="715.43505321466341"/>
    <n v="901.6745912862508"/>
    <n v="6354661.8022271749"/>
    <n v="5536943.4335550684"/>
    <n v="8284202.229372724"/>
    <n v="29824192.534862779"/>
    <n v="50000000.000017747"/>
    <n v="0.14344548800408699"/>
    <n v="0.28809246039802849"/>
    <n v="0.21796463297412441"/>
    <n v="0.62550669913314239"/>
    <n v="0.10402699999999999"/>
    <n v="5.4999999999999997E-3"/>
    <n v="1.5668262507469219"/>
    <n v="0.7905552416997822"/>
    <n v="7.4546387239910707"/>
  </r>
  <r>
    <x v="8"/>
    <s v="OASIS BAJO_05Qd-61_102864"/>
    <s v="C203"/>
    <s v="OASIS BAJO_05Qd-61_102864_C203"/>
    <x v="1"/>
    <x v="8"/>
    <x v="8"/>
    <x v="0"/>
    <n v="0.48787960820478937"/>
    <n v="3"/>
    <n v="0.41541566381055622"/>
    <m/>
    <x v="6020"/>
    <s v="05Qd-613,90329527201535"/>
    <s v="GulupaBovinos DPPiscicultura cachama"/>
    <n v="79.036496529175878"/>
    <n v="75.000000000000014"/>
    <n v="827.22714407416129"/>
    <m/>
    <n v="981.26364060333719"/>
    <n v="7231351.5528113879"/>
    <n v="8284202.229372724"/>
    <n v="34484446.21783147"/>
    <m/>
    <n v="50000000.000015587"/>
    <n v="0.45135679337263401"/>
    <n v="0.21796463297412441"/>
    <n v="0.72324681045214367"/>
    <m/>
    <n v="8.0981000000000011E-2"/>
    <n v="5.4999999999999997E-3"/>
    <n v="1.226166054036234"/>
    <n v="0.61867230061443235"/>
    <n v="5.8346146266660126"/>
  </r>
  <r>
    <x v="8"/>
    <s v="OASIS BAJO_05Qd-61_102864"/>
    <s v="C204"/>
    <s v="OASIS BAJO_05Qd-61_102864_C204"/>
    <x v="4"/>
    <x v="0"/>
    <x v="6"/>
    <x v="7"/>
    <n v="0.41432279094211533"/>
    <n v="0.41432279094211522"/>
    <n v="3"/>
    <n v="0.31458232753692239"/>
    <x v="6021"/>
    <s v="05Qd-614,14322790942115"/>
    <s v="CaféGulupaBovinos DPPiscicultura cachama"/>
    <n v="63.805709805085748"/>
    <n v="67.120292132622666"/>
    <n v="75.000000000000014"/>
    <n v="626.43531059349982"/>
    <n v="832.36131253120823"/>
    <n v="5973391.1144823022"/>
    <n v="6141092.4073440321"/>
    <n v="8284202.229372724"/>
    <n v="26114078.741080869"/>
    <n v="46512764.492279932"/>
    <n v="0.25919759590536878"/>
    <n v="0.38330646166776511"/>
    <n v="0.21796463297412441"/>
    <n v="0.54769399624624626"/>
    <n v="0.110553"/>
    <n v="5.4999999999999997E-3"/>
    <n v="1.301537563168949"/>
    <n v="0.6567016236432528"/>
    <n v="6.2175200962333541"/>
  </r>
  <r>
    <x v="8"/>
    <s v="OASIS BAJO_05Qd-61_102864"/>
    <s v="C205"/>
    <s v="OASIS BAJO_05Qd-61_102864_C205"/>
    <x v="5"/>
    <x v="0"/>
    <x v="6"/>
    <x v="7"/>
    <n v="0.42330684568812038"/>
    <n v="0.42330684568812033"/>
    <n v="3"/>
    <n v="0.3864547655049631"/>
    <x v="6022"/>
    <s v="05Qd-614,2330684568812"/>
    <s v="PlátanoGulupaBovinos DPPiscicultura cachama"/>
    <n v="26.623312094513771"/>
    <n v="68.575709001475488"/>
    <n v="75.000000000000014"/>
    <n v="769.55661481341747"/>
    <n v="939.75563590940669"/>
    <n v="2167051.493562622"/>
    <n v="6274254.0667893188"/>
    <n v="8284202.229372724"/>
    <n v="32080346.837277651"/>
    <n v="48805854.627002314"/>
    <n v="9.1798729337899149E-2"/>
    <n v="0.39161796736188892"/>
    <n v="0.21796463297412441"/>
    <n v="0.67282531903505272"/>
    <n v="0.10800700000000001"/>
    <n v="5.4999999999999997E-3"/>
    <n v="1.3297597246747239"/>
    <n v="0.67094135041567093"/>
    <n v="6.3472765319715991"/>
  </r>
  <r>
    <x v="8"/>
    <s v="OASIS BAJO_05Qd-61_102864"/>
    <s v="C206"/>
    <s v="OASIS BAJO_05Qd-61_102864_C206"/>
    <x v="0"/>
    <x v="0"/>
    <x v="6"/>
    <x v="7"/>
    <n v="0.42570530247041488"/>
    <n v="0.44829952301041692"/>
    <n v="3"/>
    <n v="0.38304819922331718"/>
    <x v="6023"/>
    <s v="05Qd-614,25705302470415"/>
    <s v="FríjolGulupaBovinos DPPiscicultura cachama"/>
    <n v="24.497405133070242"/>
    <n v="72.624522727687534"/>
    <n v="75.000000000000014"/>
    <n v="762.77303792463078"/>
    <n v="934.89496578538865"/>
    <n v="3273540.9647558881"/>
    <n v="6644695.5300603984"/>
    <n v="8284202.229372724"/>
    <n v="31797561.275825001"/>
    <n v="50000000.000014007"/>
    <n v="0.1079746421222466"/>
    <n v="0.41473968531090732"/>
    <n v="0.21796463297412441"/>
    <n v="0.66689442038959923"/>
    <n v="0.10800700000000001"/>
    <n v="5.4999999999999997E-3"/>
    <n v="1.3372941438861199"/>
    <n v="0.6747429044156078"/>
    <n v="6.3825970730058774"/>
  </r>
  <r>
    <x v="8"/>
    <s v="OASIS BAJO_05Qd-61_102864"/>
    <s v="C207"/>
    <s v="OASIS BAJO_05Qd-61_102864_C207"/>
    <x v="2"/>
    <x v="0"/>
    <x v="6"/>
    <x v="7"/>
    <n v="0.40736961282743611"/>
    <n v="0.40736961282743611"/>
    <n v="3"/>
    <n v="0.25895690261948923"/>
    <x v="6024"/>
    <s v="05Qd-614,07369612827436"/>
    <s v="GranadillaGulupaBovinos DPPiscicultura cachama"/>
    <n v="51.963697476256087"/>
    <n v="65.993877278044636"/>
    <n v="75.000000000000014"/>
    <n v="515.66707193280183"/>
    <n v="708.62464668710254"/>
    <n v="5297241.7957436284"/>
    <n v="6038032.4013282573"/>
    <n v="8284202.229372724"/>
    <n v="21496506.172165848"/>
    <n v="41115982.598610461"/>
    <n v="0.39882468784905362"/>
    <n v="0.37687380056692837"/>
    <n v="0.21796463297412441"/>
    <n v="0.45084904152656707"/>
    <n v="0.10800700000000001"/>
    <n v="5.4999999999999997E-3"/>
    <n v="1.2796951188296419"/>
    <n v="0.64568083633148632"/>
    <n v="6.1125790834354907"/>
  </r>
  <r>
    <x v="8"/>
    <s v="OASIS BAJO_05Qd-61_102864"/>
    <s v="C208"/>
    <s v="OASIS BAJO_05Qd-61_102864_C208"/>
    <x v="7"/>
    <x v="0"/>
    <x v="6"/>
    <x v="7"/>
    <n v="0.42660893750384282"/>
    <n v="0.48990128305637359"/>
    <n v="3"/>
    <n v="0.3495791544782112"/>
    <x v="6025"/>
    <s v="05Qd-614,26608937503843"/>
    <s v="Caña paneleraGulupaBovinos DPPiscicultura cachama"/>
    <n v="27.225566119555641"/>
    <n v="79.364007855132527"/>
    <n v="75.000000000000014"/>
    <n v="696.12532886758777"/>
    <n v="877.71490284227593"/>
    <n v="5435248.8883605637"/>
    <n v="7261316.8174615698"/>
    <n v="8284202.229372724"/>
    <n v="29019232.06481782"/>
    <n v="50000000.000012681"/>
    <n v="0.12269133330451951"/>
    <n v="0.45322712503419038"/>
    <n v="0.21796463297412441"/>
    <n v="0.60862415768757228"/>
    <n v="0.10402699999999999"/>
    <n v="5.4999999999999997E-3"/>
    <n v="1.340132787970187"/>
    <n v="0.67617516594359084"/>
    <n v="6.3919243289522054"/>
  </r>
  <r>
    <x v="8"/>
    <s v="OASIS BAJO_05Qd-61_102864"/>
    <s v="C209"/>
    <s v="OASIS BAJO_05Qd-61_102864_C209"/>
    <x v="9"/>
    <x v="0"/>
    <x v="6"/>
    <x v="7"/>
    <n v="0.42140872298178239"/>
    <n v="0.42140872298178228"/>
    <n v="3"/>
    <n v="0.37126978385425891"/>
    <x v="6026"/>
    <s v="05Qd-614,21408722981782"/>
    <s v="YucaGulupaBovinos DPPiscicultura cachama"/>
    <n v="29.622041905916941"/>
    <n v="68.268213123048724"/>
    <n v="75.000000000000014"/>
    <n v="739.318397774353"/>
    <n v="912.20865280331873"/>
    <n v="2065464.4994876401"/>
    <n v="6246120.0920359772"/>
    <n v="8284202.229372724"/>
    <n v="30819812.56120069"/>
    <n v="47415599.382097036"/>
    <n v="0.1074680925790352"/>
    <n v="0.38986193869466718"/>
    <n v="0.21796463297412441"/>
    <n v="0.64638796844286472"/>
    <n v="0.10800700000000001"/>
    <n v="5.4999999999999997E-3"/>
    <n v="1.3237970355448661"/>
    <n v="0.66793282592612502"/>
    <n v="6.3193240912888147"/>
  </r>
  <r>
    <x v="1"/>
    <s v="OASIS BAJO_10Qf-30_102851"/>
    <s v="O1"/>
    <s v="OASIS BAJO_10Qf-30_102851_O1"/>
    <x v="4"/>
    <x v="3"/>
    <x v="2"/>
    <x v="0"/>
    <n v="2.9603048136771108"/>
    <n v="0.37003810170963902"/>
    <n v="0.37003810170963891"/>
    <m/>
    <x v="6027"/>
    <s v="10Qf-303,70038101709639"/>
    <s v="CaféPlátanoFríjol"/>
    <n v="350.05119125860739"/>
    <n v="18.391723130165911"/>
    <n v="16.601254835791519"/>
    <m/>
    <n v="385.04416922456483"/>
    <n v="32771246.991306789"/>
    <n v="1553127.726710431"/>
    <n v="2263693.6972990409"/>
    <m/>
    <n v="36588068.415316261"/>
    <n v="1.4220110942298381"/>
    <n v="6.3415731584786292E-2"/>
    <n v="7.3171608990333536E-2"/>
    <m/>
    <n v="8.3624000000000004E-2"/>
    <n v="5.4999999999999997E-3"/>
    <n v="1.1624233561559341"/>
    <n v="0.58651039120977777"/>
    <n v="5.5384387644621009"/>
  </r>
  <r>
    <x v="1"/>
    <s v="OASIS BAJO_10Qf-30_102851"/>
    <s v="O2"/>
    <s v="OASIS BAJO_10Qf-30_102851_O2"/>
    <x v="4"/>
    <x v="3"/>
    <x v="3"/>
    <x v="0"/>
    <n v="2.1529640638187382"/>
    <n v="0.29127945439363262"/>
    <n v="0.46855102572395518"/>
    <m/>
    <x v="6028"/>
    <s v="10Qf-302,91279454393633"/>
    <s v="CaféPlátanoAguacate"/>
    <n v="254.58447109728081"/>
    <n v="14.47724181364736"/>
    <n v="44.889878509478677"/>
    <m/>
    <n v="313.95159142040688"/>
    <n v="23833801.429107539"/>
    <n v="1222561.1220836421"/>
    <n v="24943637.44881174"/>
    <m/>
    <n v="50000000.000002921"/>
    <n v="1.03419714418717"/>
    <n v="4.9918372218015407E-2"/>
    <n v="0.25833135366510768"/>
    <m/>
    <n v="8.3624000000000004E-2"/>
    <n v="5.4999999999999997E-3"/>
    <n v="0.91501399285957863"/>
    <n v="0.46167793521390749"/>
    <n v="4.3786104720098109"/>
  </r>
  <r>
    <x v="1"/>
    <s v="OASIS BAJO_10Qf-30_102851"/>
    <s v="O3"/>
    <s v="OASIS BAJO_10Qf-30_102851_O3"/>
    <x v="4"/>
    <x v="2"/>
    <x v="3"/>
    <x v="0"/>
    <n v="2.223515309459319"/>
    <n v="0.29625740950644391"/>
    <n v="0.44280137609867598"/>
    <m/>
    <x v="6029"/>
    <s v="10Qf-302,96257409506444"/>
    <s v="CaféFríjolAguacate"/>
    <n v="262.92704023649969"/>
    <n v="13.291184690130001"/>
    <n v="42.422914230498712"/>
    <m/>
    <n v="318.64113915712841"/>
    <n v="24614819.750514761"/>
    <n v="1812343.18190323"/>
    <n v="23572837.067584321"/>
    <m/>
    <n v="50000000.00000231"/>
    <n v="1.0680871184726299"/>
    <n v="5.8582160130917049E-2"/>
    <n v="0.24413451814687839"/>
    <m/>
    <n v="8.3624000000000004E-2"/>
    <n v="5.4999999999999997E-3"/>
    <n v="0.93065154818778162"/>
    <n v="0.46956799406771338"/>
    <n v="4.4519176373199336"/>
  </r>
  <r>
    <x v="1"/>
    <s v="OASIS BAJO_10Qf-30_102851"/>
    <s v="O4"/>
    <s v="OASIS BAJ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OASIS BAJO_10Qf-30_102851"/>
    <s v="O5"/>
    <s v="OASIS BAJO_10Qf-30_102851_O5"/>
    <x v="4"/>
    <x v="3"/>
    <x v="2"/>
    <x v="1"/>
    <n v="2.0794786876623088"/>
    <n v="0.3156398910341639"/>
    <n v="0.3156398910341639"/>
    <n v="0.44564044061100277"/>
    <x v="6030"/>
    <s v="10Qf-303,15639891034164"/>
    <s v="CaféPlátanoFríjolAguacate"/>
    <n v="245.89494583461291"/>
    <n v="15.688010120890921"/>
    <n v="14.16075329321453"/>
    <n v="42.694912911628492"/>
    <n v="318.43862216034688"/>
    <n v="23020301.616133861"/>
    <n v="1324806.997322917"/>
    <n v="1930914.7589100311"/>
    <n v="23723976.627635121"/>
    <n v="50000000.00000193"/>
    <n v="0.99889773188499775"/>
    <n v="5.4093171797158009E-2"/>
    <n v="6.2414866419961752E-2"/>
    <n v="0.24569981058750159"/>
    <n v="0.11065"/>
    <n v="5.4999999999999997E-3"/>
    <n v="0.99153892471465122"/>
    <n v="0.50028922728914993"/>
    <n v="4.7643770623454396"/>
  </r>
  <r>
    <x v="1"/>
    <s v="OASIS BAJO_10Qf-30_102851"/>
    <s v="O6"/>
    <s v="OASIS BAJO_10Qf-30_102851_O6"/>
    <x v="4"/>
    <x v="3"/>
    <x v="4"/>
    <x v="0"/>
    <n v="2.9146396286727612"/>
    <n v="0.36432995358409509"/>
    <n v="0.36432995358409509"/>
    <m/>
    <x v="6031"/>
    <s v="10Qf-303,64329953584095"/>
    <s v="CaféPlátanoCaña panelera"/>
    <n v="344.65135799280199"/>
    <n v="18.108015372975661"/>
    <n v="18.37430971669589"/>
    <m/>
    <n v="381.13368308247357"/>
    <n v="32265723.01628666"/>
    <n v="1529169.428683843"/>
    <n v="3668204.584746174"/>
    <m/>
    <n v="37463097.029716678"/>
    <n v="1.4000753802465249"/>
    <n v="6.2437490728768349E-2"/>
    <n v="8.2803367533001812E-2"/>
    <m/>
    <n v="7.9644000000000006E-2"/>
    <n v="5.4999999999999997E-3"/>
    <n v="1.1444920007877331"/>
    <n v="0.5774629764307907"/>
    <n v="5.4503985130594739"/>
  </r>
  <r>
    <x v="1"/>
    <s v="OASIS BAJO_10Qf-30_102851"/>
    <s v="O7"/>
    <s v="OASIS BAJO_10Qf-30_102851_O7"/>
    <x v="4"/>
    <x v="2"/>
    <x v="4"/>
    <x v="0"/>
    <n v="2.936139032132056"/>
    <n v="0.36701737901650688"/>
    <n v="0.36701737901650711"/>
    <m/>
    <x v="6032"/>
    <s v="10Qf-303,67017379016507"/>
    <s v="CaféFríjolCaña panelera"/>
    <n v="347.19362720693999"/>
    <n v="16.465734231331471"/>
    <n v="18.509845065216901"/>
    <m/>
    <n v="382.16920650348834"/>
    <n v="32503726.298136249"/>
    <n v="2245214.5436925921"/>
    <n v="3695262.5474400418"/>
    <m/>
    <n v="38444203.389268883"/>
    <n v="1.4104028269666029"/>
    <n v="7.2574289042066378E-2"/>
    <n v="8.3414154193852577E-2"/>
    <m/>
    <n v="7.9644000000000006E-2"/>
    <n v="5.4999999999999997E-3"/>
    <n v="1.1529341749209641"/>
    <n v="0.58172254574116355"/>
    <n v="5.4899745108271976"/>
  </r>
  <r>
    <x v="1"/>
    <s v="OASIS BAJO_10Qf-30_102851"/>
    <s v="O8"/>
    <s v="OASIS BAJO_10Qf-30_102851_O8"/>
    <x v="5"/>
    <x v="2"/>
    <x v="4"/>
    <x v="0"/>
    <n v="3.664446250153425"/>
    <n v="0.73930032157580983"/>
    <n v="2.9892566440288619"/>
    <m/>
    <x v="6033"/>
    <s v="10Qf-307,3930032157581"/>
    <s v="PlátanoFríjolCaña panelera"/>
    <n v="182.13119283343499"/>
    <n v="33.167700790696557"/>
    <n v="150.75764937729531"/>
    <m/>
    <n v="366.05654300142686"/>
    <n v="15380451.49366601"/>
    <n v="4522640.9675928829"/>
    <n v="30096907.53872817"/>
    <m/>
    <n v="49999999.999987066"/>
    <n v="0.6279989512781381"/>
    <n v="0.14618979452883701"/>
    <n v="0.67938557922840803"/>
    <m/>
    <n v="7.7098E-2"/>
    <n v="5.4999999999999997E-3"/>
    <n v="2.3224093871491411"/>
    <n v="1.171791009697658"/>
    <n v="10.9698016126049"/>
  </r>
  <r>
    <x v="1"/>
    <s v="OASIS BAJO_10Qf-30_102851"/>
    <s v="O9"/>
    <s v="OASIS BAJO_10Qf-30_102851_O9"/>
    <x v="4"/>
    <x v="3"/>
    <x v="2"/>
    <x v="2"/>
    <n v="2.7508146660830159"/>
    <n v="0.39297352372614508"/>
    <n v="0.39297352372614508"/>
    <n v="0.39297352372614508"/>
    <x v="6034"/>
    <s v="10Qf-303,92973523726145"/>
    <s v="CaféPlátanoFríjolCaña panelera"/>
    <n v="325.27932473207721"/>
    <n v="19.531665016291161"/>
    <n v="17.630221268986599"/>
    <n v="19.8188953841778"/>
    <n v="382.26010640153277"/>
    <n v="30452143.452599298"/>
    <n v="1649392.5159120359"/>
    <n v="2404000.249580509"/>
    <n v="3956598.317638394"/>
    <n v="38462134.535730243"/>
    <n v="1.3213804724660541"/>
    <n v="6.7346317542455708E-2"/>
    <n v="7.7706876369736944E-2"/>
    <n v="8.9313356740853264E-2"/>
    <n v="0.10667"/>
    <n v="5.4999999999999997E-3"/>
    <n v="1.2344718022810841"/>
    <n v="0.6228630351059401"/>
    <n v="5.8992400746484757"/>
  </r>
  <r>
    <x v="1"/>
    <s v="OASIS BAJO_10Qf-30_102851"/>
    <s v="O10"/>
    <s v="OASIS BAJO_10Qf-30_102851_O10"/>
    <x v="4"/>
    <x v="4"/>
    <x v="4"/>
    <x v="0"/>
    <n v="2.232262495771606"/>
    <n v="0.4193055493215786"/>
    <n v="0.29461867167702049"/>
    <m/>
    <x v="6035"/>
    <s v="10Qf-302,9461867167702"/>
    <s v="CaféAguacateCaña panelera"/>
    <n v="263.96138067827809"/>
    <n v="40.171879120984187"/>
    <n v="14.858549697768909"/>
    <m/>
    <n v="318.99180949703123"/>
    <n v="24711653.09071492"/>
    <n v="22322020.50223273"/>
    <n v="2966326.407054591"/>
    <m/>
    <n v="50000000.000002235"/>
    <n v="1.0722889141532299"/>
    <n v="0.23118030739164599"/>
    <n v="6.6959682872536966E-2"/>
    <m/>
    <n v="7.9644000000000006E-2"/>
    <n v="5.4999999999999997E-3"/>
    <n v="0.92550368066079747"/>
    <n v="0.46697059460807749"/>
    <n v="4.4238049920390807"/>
  </r>
  <r>
    <x v="1"/>
    <s v="OASIS BAJO_10Qf-30_102851"/>
    <s v="O11"/>
    <s v="OASIS BAJ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OASIS BAJO_10Qf-30_102851"/>
    <s v="O12"/>
    <s v="OASIS BAJO_10Qf-30_102851_O12"/>
    <x v="4"/>
    <x v="3"/>
    <x v="3"/>
    <x v="2"/>
    <n v="2.089643334982934"/>
    <n v="0.31378038467871938"/>
    <n v="0.42059974244682058"/>
    <n v="0.31378038467871933"/>
    <x v="6036"/>
    <s v="10Qf-303,13780384678719"/>
    <s v="CaféPlátanoAguacateCaña panelera"/>
    <n v="247.09689871692049"/>
    <n v="15.595588486766999"/>
    <n v="40.295870253156309"/>
    <n v="15.824935376278271"/>
    <n v="318.81329283312209"/>
    <n v="23132826.57180218"/>
    <n v="1317002.2581209489"/>
    <n v="22390917.767060831"/>
    <n v="3159253.4030178739"/>
    <n v="50000000.000001833"/>
    <n v="1.0037804186921411"/>
    <n v="5.3774496624595373E-2"/>
    <n v="0.2318938490201832"/>
    <n v="7.1314675781115736E-2"/>
    <n v="0.10667"/>
    <n v="5.4999999999999997E-3"/>
    <n v="0.98569754349335936"/>
    <n v="0.49734190971577019"/>
    <n v="4.7330132999963226"/>
  </r>
  <r>
    <x v="1"/>
    <s v="OASIS BAJO_10Qf-30_102851"/>
    <s v="O13"/>
    <s v="OASIS BAJ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OASIS BAJO_10Qf-30_102851"/>
    <s v="O14"/>
    <s v="OASIS BAJO_10Qf-30_102851_O14"/>
    <x v="4"/>
    <x v="2"/>
    <x v="3"/>
    <x v="2"/>
    <n v="2.164577748820868"/>
    <n v="0.31956476150189622"/>
    <n v="0.39194034319430182"/>
    <n v="0.31956476150189622"/>
    <x v="6037"/>
    <s v="10Qf-303,19564761501896"/>
    <s v="CaféFríjolAguacateCaña panelera"/>
    <n v="255.95777030995481"/>
    <n v="14.336837254653251"/>
    <n v="37.550135253190348"/>
    <n v="16.116659760237269"/>
    <n v="323.96140257803569"/>
    <n v="23962367.56119151"/>
    <n v="1954925.0013674209"/>
    <n v="20865214.854873128"/>
    <n v="3217492.5825691079"/>
    <n v="50000000.000001162"/>
    <n v="1.0397758902817"/>
    <n v="6.3190973220520252E-2"/>
    <n v="0.21609274946503301"/>
    <n v="7.2629324426737821E-2"/>
    <n v="0.10667"/>
    <n v="5.4999999999999997E-3"/>
    <n v="1.0038683607389409"/>
    <n v="0.50651014698050545"/>
    <n v="4.8181961227384082"/>
  </r>
  <r>
    <x v="1"/>
    <s v="OASIS BAJO_10Qf-30_102851"/>
    <s v="O15"/>
    <s v="OASIS BAJ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OASIS BAJO_10Qf-30_102851"/>
    <s v="O16"/>
    <s v="OASIS BAJO_10Qf-30_102851_O16"/>
    <x v="4"/>
    <x v="3"/>
    <x v="1"/>
    <x v="0"/>
    <n v="0.27308431741422451"/>
    <n v="0.2730843174142244"/>
    <n v="2.1846745393137961"/>
    <m/>
    <x v="6038"/>
    <s v="10Qf-302,73084317414225"/>
    <s v="CaféPlátanoGulupa"/>
    <n v="32.291772855023162"/>
    <n v="13.57290271966048"/>
    <n v="271.75414039032478"/>
    <m/>
    <n v="317.61881596500842"/>
    <n v="3023105.4498464549"/>
    <n v="1146192.3059983531"/>
    <n v="24863826.351020951"/>
    <m/>
    <n v="29033124.10686576"/>
    <n v="0.13117869728450399"/>
    <n v="4.6800158397591107E-2"/>
    <n v="1.551916934311923"/>
    <m/>
    <n v="8.3624000000000004E-2"/>
    <n v="5.4999999999999997E-3"/>
    <n v="0.85785649449494594"/>
    <n v="0.43283864310154579"/>
    <n v="4.1106623117387366"/>
  </r>
  <r>
    <x v="1"/>
    <s v="OASIS BAJO_10Qf-30_102851"/>
    <s v="O17"/>
    <s v="OASIS BAJO_10Qf-30_102851_O17"/>
    <x v="4"/>
    <x v="2"/>
    <x v="1"/>
    <x v="0"/>
    <n v="0.27459140542563332"/>
    <n v="0.27459140542563332"/>
    <n v="2.1967312434050661"/>
    <m/>
    <x v="6039"/>
    <s v="10Qf-302,74591405425633"/>
    <s v="CaféFríjolGulupa"/>
    <n v="32.469983541736177"/>
    <n v="12.31916896159546"/>
    <n v="273.2538874681174"/>
    <m/>
    <n v="318.04303997144905"/>
    <n v="3039789.256605587"/>
    <n v="1679802.2444787079"/>
    <n v="25001043.950940959"/>
    <m/>
    <n v="29720635.452025253"/>
    <n v="0.13190264161020401"/>
    <n v="5.4297908396678009E-2"/>
    <n v="1.560481598253632"/>
    <m/>
    <n v="8.3624000000000004E-2"/>
    <n v="5.4999999999999997E-3"/>
    <n v="0.86259080238418828"/>
    <n v="0.43522737759962882"/>
    <n v="4.1328562342401494"/>
  </r>
  <r>
    <x v="1"/>
    <s v="OASIS BAJO_10Qf-30_102851"/>
    <s v="O18"/>
    <s v="OASIS BAJO_10Qf-30_102851_O18"/>
    <x v="5"/>
    <x v="2"/>
    <x v="1"/>
    <x v="0"/>
    <n v="0.28886634063954308"/>
    <n v="0.28886634063954297"/>
    <n v="2.3109307251163451"/>
    <m/>
    <x v="6040"/>
    <s v="10Qf-302,88866340639543"/>
    <s v="PlátanoFríjolGulupa"/>
    <n v="14.35730465084775"/>
    <n v="12.95959446414677"/>
    <n v="287.45929034483919"/>
    <m/>
    <n v="314.77618945983369"/>
    <n v="1212432.776213672"/>
    <n v="1767128.6055312131"/>
    <n v="26300750.626488931"/>
    <m/>
    <n v="29280312.008233815"/>
    <n v="4.9504821901424037E-2"/>
    <n v="5.7120644685207993E-2"/>
    <n v="1.6416049447146781"/>
    <m/>
    <n v="8.1077999999999997E-2"/>
    <n v="5.4999999999999997E-3"/>
    <n v="0.90743353080484734"/>
    <n v="0.45785314991367582"/>
    <n v="4.3405280871139542"/>
  </r>
  <r>
    <x v="1"/>
    <s v="OASIS BAJO_10Qf-30_102851"/>
    <s v="O19"/>
    <s v="OASIS BAJO_10Qf-30_102851_O19"/>
    <x v="4"/>
    <x v="3"/>
    <x v="2"/>
    <x v="3"/>
    <n v="0.29701038579311939"/>
    <n v="0.29701038579311939"/>
    <n v="0.29701038579311939"/>
    <n v="2.079072700551837"/>
    <x v="6041"/>
    <s v="10Qf-302,97010385793119"/>
    <s v="CaféPlátanoFríjolGulupa"/>
    <n v="35.120991217764583"/>
    <n v="14.76208195062342"/>
    <n v="13.324965944445861"/>
    <n v="258.61820805808469"/>
    <n v="321.82624717091858"/>
    <n v="3287972.463794833"/>
    <n v="1246615.0463019731"/>
    <n v="1816949.4850554951"/>
    <n v="23661969.628623031"/>
    <n v="30013506.623775333"/>
    <n v="0.1426718160062308"/>
    <n v="5.0900517585429107E-2"/>
    <n v="5.8731054220939313E-2"/>
    <n v="1.476901054866266"/>
    <n v="0.11065"/>
    <n v="5.4999999999999997E-3"/>
    <n v="0.93301691872184134"/>
    <n v="0.47076146148209441"/>
    <n v="4.4900322381351314"/>
  </r>
  <r>
    <x v="1"/>
    <s v="OASIS BAJO_10Qf-30_102851"/>
    <s v="O20"/>
    <s v="OASIS BAJO_10Qf-30_102851_O20"/>
    <x v="4"/>
    <x v="4"/>
    <x v="1"/>
    <x v="0"/>
    <n v="0.21800081729260301"/>
    <n v="0.60344604334882501"/>
    <n v="1.3585613122846021"/>
    <m/>
    <x v="6042"/>
    <s v="10Qf-302,18000817292603"/>
    <s v="CaféAguacateGulupa"/>
    <n v="25.778239266461291"/>
    <n v="57.813595714788818"/>
    <n v="168.99298039305091"/>
    <m/>
    <n v="252.58481537430103"/>
    <n v="2413318.5862467298"/>
    <n v="32124866.874330409"/>
    <n v="15461814.53941852"/>
    <m/>
    <n v="49999999.999995656"/>
    <n v="0.1047188043977777"/>
    <n v="0.33270449680756131"/>
    <n v="0.96507478294581206"/>
    <m/>
    <n v="8.3624000000000004E-2"/>
    <n v="5.4999999999999997E-3"/>
    <n v="0.68481932133801982"/>
    <n v="0.34553129540877581"/>
    <n v="3.2994827896728252"/>
  </r>
  <r>
    <x v="1"/>
    <s v="OASIS BAJO_10Qf-30_102851"/>
    <s v="O21"/>
    <s v="OASIS BAJO_10Qf-30_102851_O21"/>
    <x v="5"/>
    <x v="4"/>
    <x v="1"/>
    <x v="0"/>
    <n v="0.2277599723581922"/>
    <n v="0.61438245185612261"/>
    <n v="1.4354572993676069"/>
    <m/>
    <x v="6043"/>
    <s v="10Qf-302,27759972358192"/>
    <s v="PlátanoAguacateGulupa"/>
    <n v="11.320181171594729"/>
    <n v="58.861366442564048"/>
    <n v="178.55815932161161"/>
    <m/>
    <n v="248.73970693577039"/>
    <n v="955956.49872261554"/>
    <n v="32707074.134204909"/>
    <n v="16336969.36706746"/>
    <m/>
    <n v="49999999.999994978"/>
    <n v="3.903264341183714E-2"/>
    <n v="0.33873418633723329"/>
    <n v="1.019699022111537"/>
    <m/>
    <n v="8.1077999999999997E-2"/>
    <n v="5.4999999999999997E-3"/>
    <n v="0.71547635295767176"/>
    <n v="0.3609995561877346"/>
    <n v="3.440653632727328"/>
  </r>
  <r>
    <x v="1"/>
    <s v="OASIS BAJO_10Qf-30_102851"/>
    <s v="O22"/>
    <s v="OASIS BAJO_10Qf-30_102851_O22"/>
    <x v="4"/>
    <x v="3"/>
    <x v="3"/>
    <x v="3"/>
    <n v="0.23468391549539239"/>
    <n v="0.23468391549539239"/>
    <n v="0.59848609266363795"/>
    <n v="1.2789852312995009"/>
    <x v="6044"/>
    <s v="10Qf-302,34683915495392"/>
    <s v="CaféPlátanoAguacateGulupa"/>
    <n v="27.750988279599831"/>
    <n v="11.664316666183129"/>
    <n v="57.338403960962147"/>
    <n v="159.09442154843259"/>
    <n v="255.84813045517771"/>
    <n v="2598004.2744427128"/>
    <n v="985017.74407780415"/>
    <n v="31860820.474124301"/>
    <n v="14556157.50735103"/>
    <n v="49999999.999995843"/>
    <n v="0.1127326922315189"/>
    <n v="4.0219242622751783E-2"/>
    <n v="0.32996987303283631"/>
    <n v="0.9085466981328929"/>
    <n v="0.11065"/>
    <n v="5.4999999999999997E-3"/>
    <n v="0.73722695967138963"/>
    <n v="0.37197400606019693"/>
    <n v="3.57219012068551"/>
  </r>
  <r>
    <x v="1"/>
    <s v="OASIS BAJO_10Qf-30_102851"/>
    <s v="O23"/>
    <s v="OASIS BAJO_10Qf-30_102851_O23"/>
    <x v="0"/>
    <x v="4"/>
    <x v="1"/>
    <x v="0"/>
    <n v="0.23000873194455809"/>
    <n v="0.5981010764797674"/>
    <n v="1.4719775110212561"/>
    <m/>
    <x v="6045"/>
    <s v="10Qf-302,30008731944558"/>
    <s v="FríjolAguacateGulupa"/>
    <n v="10.31902811042176"/>
    <n v="57.301517199928107"/>
    <n v="183.10094981338321"/>
    <m/>
    <n v="250.72149512373306"/>
    <n v="1407069.4731733301"/>
    <n v="31840323.87167304"/>
    <n v="16752606.65514794"/>
    <m/>
    <n v="49999999.999994308"/>
    <n v="4.5482097439295259E-2"/>
    <n v="0.3297575978557441"/>
    <n v="1.045641712379606"/>
    <m/>
    <n v="8.1077999999999997E-2"/>
    <n v="5.4999999999999997E-3"/>
    <n v="0.7225405191975649"/>
    <n v="0.36456384013212467"/>
    <n v="3.473769678775271"/>
  </r>
  <r>
    <x v="1"/>
    <s v="OASIS BAJO_10Qf-30_102851"/>
    <s v="O24"/>
    <s v="OASIS BAJO_10Qf-30_102851_O24"/>
    <x v="4"/>
    <x v="2"/>
    <x v="3"/>
    <x v="3"/>
    <n v="0.23707219553951059"/>
    <n v="0.23707219553951059"/>
    <n v="0.58154295305271253"/>
    <n v="1.3150346112633731"/>
    <x v="6046"/>
    <s v="10Qf-302,37072195539511"/>
    <s v="CaféFríjolAguacateGulupa"/>
    <n v="28.033398479603619"/>
    <n v="10.635920772613501"/>
    <n v="55.715153905051118"/>
    <n v="163.57864475303089"/>
    <n v="257.96311791029916"/>
    <n v="2624443.077247276"/>
    <n v="1450279.9370339999"/>
    <n v="30958840.735532261"/>
    <n v="14966436.25018163"/>
    <n v="49999999.999995165"/>
    <n v="0.11387992568638911"/>
    <n v="4.6878831975277931E-2"/>
    <n v="0.32062842684932941"/>
    <n v="0.93415492591722438"/>
    <n v="0.11065"/>
    <n v="5.4999999999999997E-3"/>
    <n v="0.74472941007176108"/>
    <n v="0.37575942993012429"/>
    <n v="3.6073607953969922"/>
  </r>
  <r>
    <x v="1"/>
    <s v="OASIS BAJO_10Qf-30_102851"/>
    <s v="O25"/>
    <s v="OASIS BAJO_10Qf-30_102851_O25"/>
    <x v="5"/>
    <x v="2"/>
    <x v="3"/>
    <x v="3"/>
    <n v="0.24865893905507391"/>
    <n v="0.248658939055074"/>
    <n v="0.59241237380606104"/>
    <n v="1.396859138634531"/>
    <x v="6047"/>
    <s v="10Qf-302,48658939055074"/>
    <s v="PlátanoFríjolAguacateGulupa"/>
    <n v="12.358906663428581"/>
    <n v="11.15574422033445"/>
    <n v="56.756506821379347"/>
    <n v="173.75689039028629"/>
    <n v="254.02804809542866"/>
    <n v="1043673.856709698"/>
    <n v="1521161.389909311"/>
    <n v="31537481.856061671"/>
    <n v="15897682.897313731"/>
    <n v="49999999.999994412"/>
    <n v="4.2614229352110913E-2"/>
    <n v="4.9170003241358402E-2"/>
    <n v="0.3266211832890995"/>
    <n v="0.99228022897003321"/>
    <n v="0.10810400000000001"/>
    <n v="5.4999999999999997E-3"/>
    <n v="0.78112755724107008"/>
    <n v="0.39412441840229218"/>
    <n v="3.7754453661941021"/>
  </r>
  <r>
    <x v="1"/>
    <s v="OASIS BAJO_10Qf-30_102851"/>
    <s v="O26"/>
    <s v="OASIS BAJO_10Qf-30_102851_O26"/>
    <x v="4"/>
    <x v="5"/>
    <x v="1"/>
    <x v="0"/>
    <n v="0.2714356183900053"/>
    <n v="0.27143561839000518"/>
    <n v="2.1714849471200428"/>
    <m/>
    <x v="6048"/>
    <s v="10Qf-302,71435618390005"/>
    <s v="CaféCaña paneleraGulupa"/>
    <n v="32.096816898194533"/>
    <n v="13.68935513365531"/>
    <n v="270.1134720783125"/>
    <m/>
    <n v="315.89964411016234"/>
    <n v="3004853.9769956251"/>
    <n v="2732911.115450752"/>
    <n v="24713715.328054"/>
    <m/>
    <n v="30451480.420500375"/>
    <n v="0.13038672873699031"/>
    <n v="6.1690736789522138E-2"/>
    <n v="1.5425475059994651"/>
    <m/>
    <n v="7.9644000000000006E-2"/>
    <n v="5.4999999999999997E-3"/>
    <n v="0.85267733525656131"/>
    <n v="0.43022545514815852"/>
    <n v="4.0824029743047729"/>
  </r>
  <r>
    <x v="1"/>
    <s v="OASIS BAJO_10Qf-30_102851"/>
    <s v="O27"/>
    <s v="OASIS BAJO_10Qf-30_102851_O27"/>
    <x v="5"/>
    <x v="5"/>
    <x v="1"/>
    <x v="0"/>
    <n v="0.28537599615865872"/>
    <n v="0.28537599615865877"/>
    <n v="2.2830079692692702"/>
    <m/>
    <x v="6049"/>
    <s v="10Qf-302,85375996158659"/>
    <s v="PlátanoCaña paneleraGulupa"/>
    <n v="14.18382670621247"/>
    <n v="14.39241239306854"/>
    <n v="283.98594711865138"/>
    <m/>
    <n v="312.56218621793238"/>
    <n v="1197783.066456794"/>
    <n v="2873267.8364423071"/>
    <n v="25982961.16168303"/>
    <m/>
    <n v="30054012.064582132"/>
    <n v="4.8906659853473942E-2"/>
    <n v="6.4859046758469749E-2"/>
    <n v="1.6217695885222889"/>
    <m/>
    <n v="7.7098E-2"/>
    <n v="5.4999999999999997E-3"/>
    <n v="0.89646909788060347"/>
    <n v="0.4523209539114742"/>
    <n v="4.2851480133786657"/>
  </r>
  <r>
    <x v="1"/>
    <s v="OASIS BAJO_10Qf-30_102851"/>
    <s v="O28"/>
    <s v="OASIS BAJO_10Qf-30_102851_O28"/>
    <x v="4"/>
    <x v="3"/>
    <x v="4"/>
    <x v="3"/>
    <n v="0.29332171612311497"/>
    <n v="0.29332171612311492"/>
    <n v="0.29332171612311497"/>
    <n v="2.053252012861805"/>
    <x v="6050"/>
    <s v="10Qf-302,93321716123115"/>
    <s v="CaféPlátanoCaña paneleraGulupa"/>
    <n v="34.684812076286008"/>
    <n v="14.578746799524319"/>
    <n v="14.79314013481144"/>
    <n v="255.40634347083329"/>
    <n v="319.46304248145509"/>
    <n v="3247138.0523293102"/>
    <n v="1231132.9240213451"/>
    <n v="2953268.193580111"/>
    <n v="23368103.845214151"/>
    <n v="30799643.015144918"/>
    <n v="0.1408999277974689"/>
    <n v="5.026836731599145E-2"/>
    <n v="6.6664916311765507E-2"/>
    <n v="1.4585589349025629"/>
    <n v="0.10667"/>
    <n v="5.4999999999999997E-3"/>
    <n v="0.92142947473229819"/>
    <n v="0.46491492005513718"/>
    <n v="4.431731556018585"/>
  </r>
  <r>
    <x v="1"/>
    <s v="OASIS BAJO_10Qf-30_102851"/>
    <s v="O29"/>
    <s v="OASIS BAJO_10Qf-30_102851_O29"/>
    <x v="0"/>
    <x v="5"/>
    <x v="1"/>
    <x v="0"/>
    <n v="0.2870222161399566"/>
    <n v="0.2870222161399566"/>
    <n v="2.2961777291196528"/>
    <m/>
    <x v="6051"/>
    <s v="10Qf-302,87022216139957"/>
    <s v="FríjolCaña paneleraGulupa"/>
    <n v="12.87686033318805"/>
    <n v="14.47543646369631"/>
    <n v="285.62414846300902"/>
    <m/>
    <n v="312.97644525989335"/>
    <n v="1755847.2456186491"/>
    <n v="2889842.569382851"/>
    <n v="26132846.472337771"/>
    <m/>
    <n v="30778536.28733927"/>
    <n v="5.6755986137372517E-2"/>
    <n v="6.5233192657840902E-2"/>
    <n v="1.6311249286266549"/>
    <m/>
    <n v="7.7098E-2"/>
    <n v="5.4999999999999997E-3"/>
    <n v="0.90164046954960175"/>
    <n v="0.45493021258183119"/>
    <n v="4.3093908435309984"/>
  </r>
  <r>
    <x v="1"/>
    <s v="OASIS BAJO_10Qf-30_102851"/>
    <s v="O30"/>
    <s v="OASIS BAJO_10Qf-30_102851_O30"/>
    <x v="4"/>
    <x v="2"/>
    <x v="4"/>
    <x v="3"/>
    <n v="0.29506116304891927"/>
    <n v="0.29506116304891927"/>
    <n v="0.29506116304891927"/>
    <n v="2.0654281413424349"/>
    <x v="6052"/>
    <s v="10Qf-302,95061163048919"/>
    <s v="CaféFríjolCaña paneleraGulupa"/>
    <n v="34.890498823710033"/>
    <n v="13.237516724058329"/>
    <n v="14.8808659345599"/>
    <n v="256.92094588368298"/>
    <n v="319.92982736601124"/>
    <n v="3266394.1250723721"/>
    <n v="1805025.190718529"/>
    <n v="2970781.5688197478"/>
    <n v="23506680.616592281"/>
    <n v="31548881.50120293"/>
    <n v="0.14173548797859939"/>
    <n v="5.834561346817705E-2"/>
    <n v="6.7060250435914806E-2"/>
    <n v="1.4672084337837019"/>
    <n v="0.10667"/>
    <n v="5.4999999999999997E-3"/>
    <n v="0.92689370591283538"/>
    <n v="0.46767194343253699"/>
    <n v="4.4573472798345648"/>
  </r>
  <r>
    <x v="1"/>
    <s v="OASIS BAJO_10Qf-30_102851"/>
    <s v="O31"/>
    <s v="OASIS BAJO_10Qf-30_102851_O31"/>
    <x v="5"/>
    <x v="2"/>
    <x v="4"/>
    <x v="3"/>
    <n v="0.31160783613703857"/>
    <n v="0.31160783613703857"/>
    <n v="0.31160783613703869"/>
    <n v="2.1812548529592708"/>
    <x v="6053"/>
    <s v="10Qf-303,11607836137039"/>
    <s v="PlátanoFríjolCaña paneleraGulupa"/>
    <n v="15.48760795427364"/>
    <n v="13.979860648511689"/>
    <n v="15.71536689477767"/>
    <n v="271.32876173141932"/>
    <n v="316.51159722898234"/>
    <n v="1307883.615034956"/>
    <n v="1906248.8198739791"/>
    <n v="3137379.405442934"/>
    <n v="24824906.829525288"/>
    <n v="31176418.669877157"/>
    <n v="5.3402173465067718E-2"/>
    <n v="6.1617564890749182E-2"/>
    <n v="7.082090815753618E-2"/>
    <n v="1.5494877078673801"/>
    <n v="0.10412399999999999"/>
    <n v="5.4999999999999997E-3"/>
    <n v="0.9788727836765615"/>
    <n v="0.49389842027720637"/>
    <n v="4.6984735653241554"/>
  </r>
  <r>
    <x v="1"/>
    <s v="OASIS BAJO_10Qf-30_102851"/>
    <s v="O32"/>
    <s v="OASIS BAJO_10Qf-30_102851_O32"/>
    <x v="6"/>
    <x v="5"/>
    <x v="1"/>
    <x v="0"/>
    <n v="0.58034929349068953"/>
    <n v="0.22853540307243081"/>
    <n v="1.476469334161187"/>
    <m/>
    <x v="6054"/>
    <s v="10Qf-302,28535403072431"/>
    <s v="AguacateCaña paneleraGulupa"/>
    <n v="55.60079446546159"/>
    <n v="11.525761843003441"/>
    <n v="183.65969278136819"/>
    <m/>
    <n v="250.78624908983323"/>
    <n v="30895295.444373399"/>
    <n v="2300976.3679329329"/>
    <n v="16803728.1876879"/>
    <m/>
    <n v="49999999.999994233"/>
    <n v="0.31997031348804439"/>
    <n v="5.1940557697080073E-2"/>
    <n v="1.048832547568715"/>
    <m/>
    <n v="7.7098E-2"/>
    <n v="5.4999999999999997E-3"/>
    <n v="0.71791226096051541"/>
    <n v="0.36222861386980271"/>
    <n v="3.4480929055546259"/>
  </r>
  <r>
    <x v="1"/>
    <s v="OASIS BAJO_10Qf-30_102851"/>
    <s v="O33"/>
    <s v="OASIS BAJO_10Qf-30_102851_O33"/>
    <x v="4"/>
    <x v="4"/>
    <x v="4"/>
    <x v="3"/>
    <n v="0.23550729451958721"/>
    <n v="0.56335891867571419"/>
    <n v="0.23550729451958721"/>
    <n v="1.320699437480984"/>
    <x v="6055"/>
    <s v="10Qf-302,35507294519587"/>
    <s v="CaféAguacateCaña paneleraGulupa"/>
    <n v="27.84835149940918"/>
    <n v="53.97301900579567"/>
    <n v="11.877376338328389"/>
    <n v="164.28329890243609"/>
    <n v="257.98204574596934"/>
    <n v="2607119.267346377"/>
    <n v="29990801.107071821"/>
    <n v="2371171.8704416468"/>
    <n v="15030907.75513524"/>
    <n v="49999999.999995083"/>
    <n v="0.1131282103220046"/>
    <n v="0.31060282460367272"/>
    <n v="5.3525099632816993E-2"/>
    <n v="0.93817902176255152"/>
    <n v="0.10667"/>
    <n v="5.4999999999999997E-3"/>
    <n v="0.73981349063744672"/>
    <n v="0.37327906181354581"/>
    <n v="3.580335497646864"/>
  </r>
  <r>
    <x v="1"/>
    <s v="OASIS BAJO_10Qf-30_102851"/>
    <s v="O34"/>
    <s v="OASIS BAJO_10Qf-30_102851_O34"/>
    <x v="5"/>
    <x v="4"/>
    <x v="4"/>
    <x v="3"/>
    <n v="0.24693788823477009"/>
    <n v="0.57327052737691864"/>
    <n v="0.24693788823477009"/>
    <n v="1.4022325785012419"/>
    <x v="6056"/>
    <s v="10Qf-302,4693788823477"/>
    <s v="PlátanoAguacateCaña paneleraGulupa"/>
    <n v="12.27336657976225"/>
    <n v="54.922608028129147"/>
    <n v="12.453857264758749"/>
    <n v="174.42529866146799"/>
    <n v="254.07513053411816"/>
    <n v="1036450.244503977"/>
    <n v="30518452.441513639"/>
    <n v="2486259.185826838"/>
    <n v="15958838.128149871"/>
    <n v="49999999.999994323"/>
    <n v="4.231928216597005E-2"/>
    <n v="0.31606750006527218"/>
    <n v="5.6122996520535387E-2"/>
    <n v="0.99609733406948453"/>
    <n v="0.10412399999999999"/>
    <n v="5.4999999999999997E-3"/>
    <n v="0.77572111487362339"/>
    <n v="0.39139655285211061"/>
    <n v="3.7461205500734351"/>
  </r>
  <r>
    <x v="1"/>
    <s v="OASIS BAJO_10Qf-30_102851"/>
    <s v="O35"/>
    <s v="OASIS BAJO_10Qf-30_102851_O35"/>
    <x v="0"/>
    <x v="4"/>
    <x v="4"/>
    <x v="3"/>
    <n v="0.24958349254931311"/>
    <n v="0.55516307645883434"/>
    <n v="0.24958349254931311"/>
    <n v="1.4415048639356709"/>
    <x v="6057"/>
    <s v="10Qf-302,49583492549313"/>
    <s v="FríjolAguacateCaña paneleraGulupa"/>
    <n v="11.19722305209873"/>
    <n v="53.187810263951313"/>
    <n v="12.587283442280061"/>
    <n v="179.31042272793371"/>
    <n v="256.28273948626384"/>
    <n v="1526817.309956613"/>
    <n v="29554489.786379158"/>
    <n v="2512896.0785131571"/>
    <n v="16405796.82514465"/>
    <n v="49999999.999993578"/>
    <n v="4.9352825135802657E-2"/>
    <n v="0.30608412141432229"/>
    <n v="5.672427825498777E-2"/>
    <n v="1.023995001991209"/>
    <n v="0.10412399999999999"/>
    <n v="5.4999999999999997E-3"/>
    <n v="0.78403191376747594"/>
    <n v="0.39558983569066142"/>
    <n v="3.7850806749512689"/>
  </r>
  <r>
    <x v="14"/>
    <s v="PALOMAS_10Rf-30_102964"/>
    <s v="Q1"/>
    <s v="PALOMAS_10Rf-30_102964_Q1"/>
    <x v="4"/>
    <x v="3"/>
    <x v="2"/>
    <x v="0"/>
    <n v="2.977133417579326"/>
    <n v="0.37214167719741592"/>
    <n v="0.37214167719741581"/>
    <m/>
    <x v="6058"/>
    <s v="10Rf-303,72141677197416"/>
    <s v="CaféPlátanoFríjol"/>
    <n v="352.04114608216912"/>
    <n v="18.49627554727066"/>
    <n v="16.69562888153861"/>
    <m/>
    <n v="387.23305051097839"/>
    <n v="32957543.460660338"/>
    <n v="1577031.660692896"/>
    <n v="2364088.5162478662"/>
    <m/>
    <n v="36898663.6376011"/>
    <n v="1.4300948771358371"/>
    <n v="6.3776234402968701E-2"/>
    <n v="7.3587571569219662E-2"/>
    <m/>
    <n v="8.3624000000000004E-2"/>
    <n v="5.4999999999999997E-3"/>
    <n v="1.169031446693453"/>
    <n v="0.58984455835790417"/>
    <n v="5.5694167770255154"/>
  </r>
  <r>
    <x v="14"/>
    <s v="PALOMAS_10Rf-30_102964"/>
    <s v="Q2"/>
    <s v="PALOMAS_10Rf-30_102964_Q2"/>
    <x v="4"/>
    <x v="3"/>
    <x v="3"/>
    <x v="0"/>
    <n v="2.174649043474016"/>
    <n v="0.29310552952778562"/>
    <n v="0.46330072227605468"/>
    <m/>
    <x v="6059"/>
    <s v="10Rf-302,93105529527786"/>
    <s v="CaféPlátanoAguacate"/>
    <n v="257.14868439237051"/>
    <n v="14.568001841133871"/>
    <n v="44.386869293886861"/>
    <m/>
    <n v="316.10355552739122"/>
    <n v="24073859.08161727"/>
    <n v="1242098.7175383321"/>
    <n v="24684042.200848859"/>
    <m/>
    <n v="50000000.000004455"/>
    <n v="1.0446137342306969"/>
    <n v="5.0231318074201781E-2"/>
    <n v="0.25543664653101689"/>
    <m/>
    <n v="8.3624000000000004E-2"/>
    <n v="5.4999999999999997E-3"/>
    <n v="0.92075035453754661"/>
    <n v="0.46457226430154019"/>
    <n v="4.4055019141169431"/>
  </r>
  <r>
    <x v="14"/>
    <s v="PALOMAS_10Rf-30_102964"/>
    <s v="Q3"/>
    <s v="PALOMAS_10Rf-30_102964_Q3"/>
    <x v="4"/>
    <x v="2"/>
    <x v="3"/>
    <x v="0"/>
    <n v="2.2664203272429848"/>
    <n v="0.29980214553591622"/>
    <n v="0.43179898258026089"/>
    <m/>
    <x v="6060"/>
    <s v="10Rf-302,99802145535916"/>
    <s v="CaféFríjolAguacate"/>
    <n v="268.00048825332351"/>
    <n v="13.45021443836133"/>
    <n v="41.368821759797108"/>
    <m/>
    <n v="322.81952445148198"/>
    <n v="25089788.047177572"/>
    <n v="1904540.2674206379"/>
    <n v="23005671.685406819"/>
    <m/>
    <n v="50000000.000005029"/>
    <n v="1.088696959393274"/>
    <n v="5.9283098865399099E-2"/>
    <n v="0.2380684483804601"/>
    <m/>
    <n v="8.3624000000000004E-2"/>
    <n v="5.4999999999999997E-3"/>
    <n v="0.9417868446154436"/>
    <n v="0.47518640067442719"/>
    <n v="4.5041187006490322"/>
  </r>
  <r>
    <x v="14"/>
    <s v="PALOMAS_10Rf-30_102964"/>
    <s v="Q4"/>
    <s v="PALOMAS_10Rf-30_102964_Q4"/>
    <x v="5"/>
    <x v="2"/>
    <x v="3"/>
    <x v="0"/>
    <n v="0"/>
    <n v="0"/>
    <n v="0"/>
    <m/>
    <x v="1"/>
    <s v="10R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4"/>
    <s v="PALOMAS_10Rf-30_102964"/>
    <s v="Q5"/>
    <s v="PALOMAS_10Rf-30_102964_Q5"/>
    <x v="4"/>
    <x v="3"/>
    <x v="2"/>
    <x v="1"/>
    <n v="2.1261505808540888"/>
    <n v="0.31990658271870448"/>
    <n v="0.31990658271870442"/>
    <n v="0.43310208089554658"/>
    <x v="6061"/>
    <s v="10Rf-303,19906582718705"/>
    <s v="CaféPlátanoFríjolAguacate"/>
    <n v="251.41382069324061"/>
    <n v="15.900074261803161"/>
    <n v="14.352172597425509"/>
    <n v="41.493666060305692"/>
    <n v="323.15973361277503"/>
    <n v="23536970.07955464"/>
    <n v="1355674.0357888909"/>
    <n v="2032256.8656457891"/>
    <n v="23075099.019014999"/>
    <n v="50000000.000004321"/>
    <n v="1.021317027898297"/>
    <n v="5.4824381295238783E-2"/>
    <n v="6.3258565201738767E-2"/>
    <n v="0.23878689980467019"/>
    <n v="0.11065"/>
    <n v="5.4999999999999997E-3"/>
    <n v="1.0049421446660869"/>
    <n v="0.50705193360914658"/>
    <n v="4.8272099054622783"/>
  </r>
  <r>
    <x v="14"/>
    <s v="PALOMAS_10Rf-30_102964"/>
    <s v="Q6"/>
    <s v="PALOMAS_10Rf-30_102964_Q6"/>
    <x v="4"/>
    <x v="3"/>
    <x v="4"/>
    <x v="0"/>
    <n v="2.917705623773982"/>
    <n v="0.36471320297174781"/>
    <n v="0.36471320297174792"/>
    <m/>
    <x v="6062"/>
    <s v="10Rf-303,64713202971748"/>
    <s v="CaféPlátanoCaña panelera"/>
    <n v="345.01390688729998"/>
    <n v="18.12706372663154"/>
    <n v="18.39363819319966"/>
    <m/>
    <n v="381.53460880713118"/>
    <n v="32299664.278778289"/>
    <n v="1545551.878227399"/>
    <n v="3672063.27697573"/>
    <m/>
    <n v="37517279.433981419"/>
    <n v="1.4015481606942171"/>
    <n v="6.2503170560615731E-2"/>
    <n v="8.2890470829314472E-2"/>
    <m/>
    <n v="7.9644000000000006E-2"/>
    <n v="5.4999999999999997E-3"/>
    <n v="1.1456959255657"/>
    <n v="0.57807042671022035"/>
    <n v="5.4560423819933987"/>
  </r>
  <r>
    <x v="14"/>
    <s v="PALOMAS_10Rf-30_102964"/>
    <s v="Q7"/>
    <s v="PALOMAS_10Rf-30_102964_Q7"/>
    <x v="4"/>
    <x v="2"/>
    <x v="4"/>
    <x v="0"/>
    <n v="2.9507562903993452"/>
    <n v="0.36884453629991798"/>
    <n v="0.36884453629991809"/>
    <m/>
    <x v="6063"/>
    <s v="10Rf-303,68844536299918"/>
    <s v="CaféFríjolCaña panelera"/>
    <n v="348.92209403432838"/>
    <n v="16.547707151273588"/>
    <n v="18.601994375193311"/>
    <m/>
    <n v="384.07179556079529"/>
    <n v="32665542.668801822"/>
    <n v="2343142.9102869122"/>
    <n v="3713659.0220041731"/>
    <m/>
    <n v="38722344.601092905"/>
    <n v="1.4174243685751811"/>
    <n v="7.2935592479976954E-2"/>
    <n v="8.3829422756293084E-2"/>
    <m/>
    <n v="7.9644000000000006E-2"/>
    <n v="5.4999999999999997E-3"/>
    <n v="1.158673936020685"/>
    <n v="0.5846185900353702"/>
    <n v="5.5168818890552362"/>
  </r>
  <r>
    <x v="14"/>
    <s v="PALOMAS_10Rf-30_102964"/>
    <s v="Q8"/>
    <s v="PALOMAS_10Rf-30_102964_Q8"/>
    <x v="5"/>
    <x v="2"/>
    <x v="4"/>
    <x v="0"/>
    <n v="3.9888271105066662"/>
    <n v="0.75548121901793808"/>
    <n v="2.810503860654777"/>
    <m/>
    <x v="6064"/>
    <s v="10Rf-307,55481219017938"/>
    <s v="PlátanoFríjolCaña panelera"/>
    <n v="198.2536487231886"/>
    <n v="33.893634689577489"/>
    <n v="141.74258220500809"/>
    <m/>
    <n v="373.88986561777415"/>
    <n v="16903526.338873751"/>
    <n v="4799313.2281547338"/>
    <n v="28297160.432956342"/>
    <m/>
    <n v="49999999.999984831"/>
    <n v="0.6835901173671497"/>
    <n v="0.14938941720357751"/>
    <n v="0.63875940431837552"/>
    <m/>
    <n v="7.7098E-2"/>
    <n v="5.4999999999999997E-3"/>
    <n v="2.3732394314699619"/>
    <n v="1.197437732143432"/>
    <n v="11.20808735379277"/>
  </r>
  <r>
    <x v="14"/>
    <s v="PALOMAS_10Rf-30_102964"/>
    <s v="Q9"/>
    <s v="PALOMAS_10Rf-30_102964_Q9"/>
    <x v="4"/>
    <x v="4"/>
    <x v="4"/>
    <x v="0"/>
    <n v="2.2490326756786971"/>
    <n v="0.41521659415667511"/>
    <n v="0.29602769664837458"/>
    <m/>
    <x v="6065"/>
    <s v="10Rf-302,96027696648375"/>
    <s v="CaféAguacateCaña panelera"/>
    <n v="265.94442696019331"/>
    <n v="39.780133738931909"/>
    <n v="14.92961127524155"/>
    <m/>
    <n v="320.65417197436676"/>
    <n v="24897302.79316609"/>
    <n v="22122184.23123711"/>
    <n v="2980512.975600759"/>
    <m/>
    <n v="50000000.000003956"/>
    <n v="1.0803446325272079"/>
    <n v="0.22892589908853031"/>
    <n v="6.7279920095467585E-2"/>
    <m/>
    <n v="7.9644000000000006E-2"/>
    <n v="5.4999999999999997E-3"/>
    <n v="0.92992993711531291"/>
    <n v="0.4692038991876738"/>
    <n v="4.4445548027867332"/>
  </r>
  <r>
    <x v="14"/>
    <s v="PALOMAS_10Rf-30_102964"/>
    <s v="Q10"/>
    <s v="PALOMAS_10Rf-30_102964_Q10"/>
    <x v="5"/>
    <x v="4"/>
    <x v="4"/>
    <x v="0"/>
    <n v="0"/>
    <n v="0"/>
    <n v="0"/>
    <m/>
    <x v="1"/>
    <s v="10R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4"/>
    <s v="PALOMAS_10Rf-30_102964"/>
    <s v="Q11"/>
    <s v="PALOMAS_10Rf-30_102964_Q11"/>
    <x v="4"/>
    <x v="3"/>
    <x v="3"/>
    <x v="2"/>
    <n v="2.109495383829826"/>
    <n v="0.31561256406946941"/>
    <n v="0.4154051287259295"/>
    <n v="0.31561256406946919"/>
    <x v="6066"/>
    <s v="10Rf-303,15612564069469"/>
    <s v="CaféPlátanoAguacateCaña panelera"/>
    <n v="249.44437094872299"/>
    <n v="15.68665190948964"/>
    <n v="39.798196433161607"/>
    <n v="15.91733796698213"/>
    <n v="320.84655725835637"/>
    <n v="23352593.263745241"/>
    <n v="1337477.1936280029"/>
    <n v="22132229.100670788"/>
    <n v="3177700.4419591152"/>
    <n v="50000000.000003144"/>
    <n v="1.0133165426659441"/>
    <n v="5.4088488605210781E-2"/>
    <n v="0.22902984591142519"/>
    <n v="7.1731085746824574E-2"/>
    <n v="0.10667"/>
    <n v="5.4999999999999997E-3"/>
    <n v="0.99145308084650041"/>
    <n v="0.50024591405010888"/>
    <n v="4.759994635591303"/>
  </r>
  <r>
    <x v="14"/>
    <s v="PALOMAS_10Rf-30_102964"/>
    <s v="Q12"/>
    <s v="PALOMAS_10Rf-30_102964_Q12"/>
    <x v="0"/>
    <x v="4"/>
    <x v="4"/>
    <x v="0"/>
    <n v="0"/>
    <n v="0"/>
    <n v="0"/>
    <m/>
    <x v="1"/>
    <s v="10R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4"/>
    <s v="PALOMAS_10Rf-30_102964"/>
    <s v="Q13"/>
    <s v="PALOMAS_10Rf-30_102964_Q13"/>
    <x v="4"/>
    <x v="2"/>
    <x v="3"/>
    <x v="2"/>
    <n v="2.206881590877098"/>
    <n v="0.32339075376602799"/>
    <n v="0.38024443925112661"/>
    <n v="0.32339075376602799"/>
    <x v="6067"/>
    <s v="10Rf-303,23390753766028"/>
    <s v="CaféFríjolAguacateCaña panelera"/>
    <n v="260.96013028254322"/>
    <n v="14.508485180321349"/>
    <n v="36.429600501918699"/>
    <n v="16.309616628436721"/>
    <n v="328.20783259322002"/>
    <n v="24430680.705939561"/>
    <n v="2054390.61004027"/>
    <n v="20258914.639723681"/>
    <n v="3256014.0443002312"/>
    <n v="50000000.00000374"/>
    <n v="1.060096950617978"/>
    <n v="6.3947527771680418E-2"/>
    <n v="0.20964431902288599"/>
    <n v="7.3498879730957964E-2"/>
    <n v="0.10667"/>
    <n v="5.4999999999999997E-3"/>
    <n v="1.0158871846053239"/>
    <n v="0.51257434471915442"/>
    <n v="4.8745390669847586"/>
  </r>
  <r>
    <x v="14"/>
    <s v="PALOMAS_10Rf-30_102964"/>
    <s v="Q14"/>
    <s v="PALOMAS_10Rf-30_102964_Q14"/>
    <x v="5"/>
    <x v="2"/>
    <x v="3"/>
    <x v="2"/>
    <n v="0"/>
    <n v="0"/>
    <n v="0"/>
    <n v="0"/>
    <x v="1"/>
    <s v="10R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4"/>
    <s v="PALOMAS_10Rf-30_102964"/>
    <s v="Q15"/>
    <s v="PALOMAS_10Rf-30_102964_Q15"/>
    <x v="4"/>
    <x v="3"/>
    <x v="1"/>
    <x v="0"/>
    <n v="0.27448160753688228"/>
    <n v="0.27448160753688228"/>
    <n v="2.1958528602950582"/>
    <m/>
    <x v="6068"/>
    <s v="10Rf-302,74481607536882"/>
    <s v="CaféPlátanoGulupa"/>
    <n v="32.457000121387907"/>
    <n v="13.64235117091377"/>
    <n v="273.14462439817362"/>
    <m/>
    <n v="319.24397569047528"/>
    <n v="3038573.7690264848"/>
    <n v="1163175.77924473"/>
    <n v="24991047.054504499"/>
    <m/>
    <n v="29192796.602775715"/>
    <n v="0.13184989913071149"/>
    <n v="4.7039620698784292E-2"/>
    <n v="1.5598576253923639"/>
    <m/>
    <n v="8.3624000000000004E-2"/>
    <n v="5.4999999999999997E-3"/>
    <n v="0.86224588755041554"/>
    <n v="0.43505334794595851"/>
    <n v="4.1312393108651966"/>
  </r>
  <r>
    <x v="14"/>
    <s v="PALOMAS_10Rf-30_102964"/>
    <s v="Q16"/>
    <s v="PALOMAS_10Rf-30_102964_Q16"/>
    <x v="4"/>
    <x v="2"/>
    <x v="1"/>
    <x v="0"/>
    <n v="0.27681505675487789"/>
    <n v="0.27681505675487778"/>
    <n v="2.2145204540390231"/>
    <m/>
    <x v="6069"/>
    <s v="10Rf-302,76815056754878"/>
    <s v="CaféFríjolGulupa"/>
    <n v="32.732926666089313"/>
    <n v="12.4189300462302"/>
    <n v="275.46670752760872"/>
    <m/>
    <n v="320.61856423992822"/>
    <n v="3064405.5821260349"/>
    <n v="1758511.1716781729"/>
    <n v="25203503.32700133"/>
    <m/>
    <n v="30026420.080805536"/>
    <n v="0.13297079406709819"/>
    <n v="5.4737614861613861E-2"/>
    <n v="1.573118435793539"/>
    <m/>
    <n v="8.3624000000000004E-2"/>
    <n v="5.4999999999999997E-3"/>
    <n v="0.86957609451794105"/>
    <n v="0.4387518649564815"/>
    <n v="4.1656025270232018"/>
  </r>
  <r>
    <x v="14"/>
    <s v="PALOMAS_10Rf-30_102964"/>
    <s v="Q17"/>
    <s v="PALOMAS_10Rf-30_102964_Q17"/>
    <x v="5"/>
    <x v="2"/>
    <x v="1"/>
    <x v="0"/>
    <n v="0.29146751716698538"/>
    <n v="0.29146751716698532"/>
    <n v="2.331740137335883"/>
    <m/>
    <x v="6070"/>
    <s v="10Rf-302,91467517166985"/>
    <s v="PlátanoFríjolGulupa"/>
    <n v="14.486588955043381"/>
    <n v="13.076292701991569"/>
    <n v="290.04779670035549"/>
    <m/>
    <n v="317.61067835739044"/>
    <n v="1235157.282295061"/>
    <n v="1851593.230253041"/>
    <n v="26537582.979584381"/>
    <m/>
    <n v="29624333.492132485"/>
    <n v="4.9950601705468001E-2"/>
    <n v="5.7635003263152997E-2"/>
    <n v="1.6563872285905741"/>
    <m/>
    <n v="8.1077999999999997E-2"/>
    <n v="5.4999999999999997E-3"/>
    <n v="0.9156047659695874"/>
    <n v="0.46197601470967181"/>
    <n v="4.3788339523491127"/>
  </r>
  <r>
    <x v="14"/>
    <s v="PALOMAS_10Rf-30_102964"/>
    <s v="Q18"/>
    <s v="PALOMAS_10Rf-30_102964_Q18"/>
    <x v="4"/>
    <x v="3"/>
    <x v="2"/>
    <x v="3"/>
    <n v="0.29958566937724629"/>
    <n v="0.29958566937724629"/>
    <n v="0.29958566937724629"/>
    <n v="2.0970996856407238"/>
    <x v="6071"/>
    <s v="10Rf-302,99585669377246"/>
    <s v="CaféPlátanoFríjolGulupa"/>
    <n v="35.42551427981121"/>
    <n v="14.89007931749482"/>
    <n v="13.440502530697371"/>
    <n v="260.86060515133721"/>
    <n v="324.61670127934065"/>
    <n v="3316481.438282243"/>
    <n v="1269559.725897511"/>
    <n v="1903165.068586132"/>
    <n v="23867135.120698269"/>
    <n v="30356341.353464156"/>
    <n v="0.14390887842307951"/>
    <n v="5.134185995469099E-2"/>
    <n v="5.9240292709047258E-2"/>
    <n v="1.4897067991227171"/>
    <n v="0.11065"/>
    <n v="5.4999999999999997E-3"/>
    <n v="0.94110681479763247"/>
    <n v="0.47484328596293551"/>
    <n v="4.527956794533031"/>
  </r>
  <r>
    <x v="14"/>
    <s v="PALOMAS_10Rf-30_102964"/>
    <s v="Q19"/>
    <s v="PALOMAS_10Rf-30_102964_Q19"/>
    <x v="4"/>
    <x v="4"/>
    <x v="1"/>
    <x v="0"/>
    <n v="0.22000294020134081"/>
    <n v="0.59740345532972261"/>
    <n v="1.382623006482345"/>
    <m/>
    <x v="6072"/>
    <s v="10Rf-302,20002940201341"/>
    <s v="CaféAguacateGulupa"/>
    <n v="26.014987018250839"/>
    <n v="57.234681088273533"/>
    <n v="171.98604178749369"/>
    <m/>
    <n v="255.23570989401804"/>
    <n v="2435482.5418117321"/>
    <n v="31828856.276863929"/>
    <n v="15735661.18132242"/>
    <m/>
    <n v="49999999.999998078"/>
    <n v="0.10568054353189769"/>
    <n v="0.3293729707689545"/>
    <n v="0.98216737501009299"/>
    <m/>
    <n v="8.3624000000000004E-2"/>
    <n v="5.4999999999999997E-3"/>
    <n v="0.69110871267436902"/>
    <n v="0.34870466021912522"/>
    <n v="3.328966774906903"/>
  </r>
  <r>
    <x v="14"/>
    <s v="PALOMAS_10Rf-30_102964"/>
    <s v="Q20"/>
    <s v="PALOMAS_10Rf-30_102964_Q20"/>
    <x v="5"/>
    <x v="4"/>
    <x v="1"/>
    <x v="0"/>
    <n v="0.23006139958551389"/>
    <n v="0.60767294249625847"/>
    <n v="1.462879653773367"/>
    <m/>
    <x v="6073"/>
    <s v="10Rf-302,30061399585514"/>
    <s v="PlátanoAguacateGulupa"/>
    <n v="11.43456726365814"/>
    <n v="58.218556922390341"/>
    <n v="181.9692570457407"/>
    <m/>
    <n v="251.62238123178918"/>
    <n v="974935.44335591071"/>
    <n v="32376000.803974781"/>
    <n v="16649063.75266647"/>
    <m/>
    <n v="49999999.999997161"/>
    <n v="3.9427053313507959E-2"/>
    <n v="0.33503495927293581"/>
    <n v="1.0391789104954461"/>
    <m/>
    <n v="8.1077999999999997E-2"/>
    <n v="5.4999999999999997E-3"/>
    <n v="0.72270596728433689"/>
    <n v="0.36464731834303948"/>
    <n v="3.474545281482516"/>
  </r>
  <r>
    <x v="14"/>
    <s v="PALOMAS_10Rf-30_102964"/>
    <s v="Q21"/>
    <s v="PALOMAS_10Rf-30_102964_Q21"/>
    <x v="0"/>
    <x v="4"/>
    <x v="1"/>
    <x v="0"/>
    <n v="0.23320089433309099"/>
    <n v="0.58790844522285401"/>
    <n v="1.510899603774966"/>
    <m/>
    <x v="6074"/>
    <s v="10Rf-302,33200894333091"/>
    <s v="FríjolAguacateGulupa"/>
    <n v="10.462240123034579"/>
    <n v="56.325004603231079"/>
    <n v="187.94251301565271"/>
    <m/>
    <n v="254.72975774191838"/>
    <n v="1481445.3474372129"/>
    <n v="31322974.850597169"/>
    <n v="17195579.80196299"/>
    <m/>
    <n v="49999999.999997377"/>
    <n v="4.6113318000227291E-2"/>
    <n v="0.32413798315969389"/>
    <n v="1.073290615580681"/>
    <m/>
    <n v="8.1077999999999997E-2"/>
    <n v="5.4999999999999997E-3"/>
    <n v="0.7325682544495008"/>
    <n v="0.36962341751794942"/>
    <n v="3.5207786152983611"/>
  </r>
  <r>
    <x v="14"/>
    <s v="PALOMAS_10Rf-30_102964"/>
    <s v="Q22"/>
    <s v="PALOMAS_10Rf-30_102964_Q22"/>
    <x v="4"/>
    <x v="2"/>
    <x v="3"/>
    <x v="3"/>
    <n v="0.24026123466442389"/>
    <n v="0.24026123466442389"/>
    <n v="0.57135941776026711"/>
    <n v="1.3507304595551239"/>
    <x v="6075"/>
    <s v="10Rf-302,40261234664424"/>
    <s v="CaféFríjolAguacateGulupa"/>
    <n v="28.410497128191619"/>
    <n v="10.77899266426301"/>
    <n v="54.739512753975752"/>
    <n v="168.01889175251091"/>
    <n v="261.94789429894126"/>
    <n v="2659746.4650418791"/>
    <n v="1526297.2694896059"/>
    <n v="30441264.823764749"/>
    <n v="15372691.441701951"/>
    <n v="49999999.999998182"/>
    <n v="0.1154118115228098"/>
    <n v="4.7509434939742738E-2"/>
    <n v="0.3150138271306987"/>
    <n v="0.95951201707735623"/>
    <n v="0.11065"/>
    <n v="5.4999999999999997E-3"/>
    <n v="0.75474733402436833"/>
    <n v="0.38081405694311188"/>
    <n v="3.654323737611719"/>
  </r>
  <r>
    <x v="14"/>
    <s v="PALOMAS_10Rf-30_102964"/>
    <s v="Q23"/>
    <s v="PALOMAS_10Rf-30_102964_Q23"/>
    <x v="5"/>
    <x v="2"/>
    <x v="3"/>
    <x v="3"/>
    <n v="0.25230810192717529"/>
    <n v="0.25230810192717529"/>
    <n v="0.58131608748750907"/>
    <n v="1.4371487279298929"/>
    <x v="6076"/>
    <s v="10Rf-302,52308101927175"/>
    <s v="PlátanoFríjolAguacateGulupa"/>
    <n v="12.5402782381137"/>
    <n v="11.319458936460091"/>
    <n v="55.693418881327219"/>
    <n v="178.7685580362504"/>
    <n v="258.32171409215141"/>
    <n v="1069210.7048719691"/>
    <n v="1602826.887905672"/>
    <n v="30971742.856520139"/>
    <n v="16356219.550699409"/>
    <n v="49999999.999997184"/>
    <n v="4.323960909581076E-2"/>
    <n v="4.9891591417240248E-2"/>
    <n v="0.32050334657985718"/>
    <n v="1.0209005542307401"/>
    <n v="0.10810400000000001"/>
    <n v="5.4999999999999997E-3"/>
    <n v="0.79259089610630984"/>
    <n v="0.39990834155457278"/>
    <n v="3.8291842569326362"/>
  </r>
  <r>
    <x v="14"/>
    <s v="PALOMAS_10Rf-30_102964"/>
    <s v="Q24"/>
    <s v="PALOMAS_10Rf-30_102964_Q24"/>
    <x v="4"/>
    <x v="5"/>
    <x v="1"/>
    <x v="0"/>
    <n v="0.27268373736405432"/>
    <n v="0.27268373736405421"/>
    <n v="2.1814698989124341"/>
    <m/>
    <x v="6077"/>
    <s v="10Rf-302,72683737364054"/>
    <s v="CaféCaña paneleraGulupa"/>
    <n v="32.244404920779147"/>
    <n v="13.75230171371784"/>
    <n v="271.35551154110237"/>
    <m/>
    <n v="317.35221817559938"/>
    <n v="3018670.9376626881"/>
    <n v="2745477.6247313521"/>
    <n v="24827354.27198901"/>
    <m/>
    <n v="30591502.834383048"/>
    <n v="0.1309862747769171"/>
    <n v="6.1974403979431707E-2"/>
    <n v="1.5496404690454699"/>
    <m/>
    <n v="7.9644000000000006E-2"/>
    <n v="5.4999999999999997E-3"/>
    <n v="0.85659812784519651"/>
    <n v="0.43220372372202592"/>
    <n v="4.1007832252077652"/>
  </r>
  <r>
    <x v="14"/>
    <s v="PALOMAS_10Rf-30_102964"/>
    <s v="Q25"/>
    <s v="PALOMAS_10Rf-30_102964_Q25"/>
    <x v="5"/>
    <x v="5"/>
    <x v="1"/>
    <x v="0"/>
    <n v="0.28689087745156228"/>
    <n v="0.28689087745156228"/>
    <n v="2.2951270196124991"/>
    <m/>
    <x v="6078"/>
    <s v="10Rf-302,86890877451562"/>
    <s v="PlátanoCaña paneleraGulupa"/>
    <n v="14.259119702218619"/>
    <n v="14.46881263901596"/>
    <n v="285.49344951734071"/>
    <m/>
    <n v="314.22138185857528"/>
    <n v="1215762.771620627"/>
    <n v="2888520.2043832592"/>
    <n v="26120888.325592749"/>
    <m/>
    <n v="30225171.301596634"/>
    <n v="4.9166274485074678E-2"/>
    <n v="6.5203342557459548E-2"/>
    <n v="1.630378541076541"/>
    <m/>
    <n v="7.7098E-2"/>
    <n v="5.4999999999999997E-3"/>
    <n v="0.90122788728239478"/>
    <n v="0.45472204076072631"/>
    <n v="4.3074567025587447"/>
  </r>
  <r>
    <x v="14"/>
    <s v="PALOMAS_10Rf-30_102964"/>
    <s v="Q26"/>
    <s v="PALOMAS_10Rf-30_102964_Q26"/>
    <x v="4"/>
    <x v="3"/>
    <x v="4"/>
    <x v="3"/>
    <n v="0.29475264954182218"/>
    <n v="0.29475264954182218"/>
    <n v="0.29475264954182218"/>
    <n v="2.0632685467927558"/>
    <x v="6079"/>
    <s v="10Rf-302,94752649541822"/>
    <s v="CaféPlátanoCaña paneleraGulupa"/>
    <n v="34.854017607255663"/>
    <n v="14.64986739800587"/>
    <n v="14.865306624447131"/>
    <n v="256.65231147160978"/>
    <n v="321.02150310131844"/>
    <n v="3262978.8104417571"/>
    <n v="1249078.748451985"/>
    <n v="2967675.3442283948"/>
    <n v="23482102.2261247"/>
    <n v="30961835.129246838"/>
    <n v="0.14158729052684221"/>
    <n v="5.0513595278131547E-2"/>
    <n v="6.6990132793745272E-2"/>
    <n v="1.4656743328031749"/>
    <n v="0.10667"/>
    <n v="5.4999999999999997E-3"/>
    <n v="0.92592455353452019"/>
    <n v="0.4671829495237883"/>
    <n v="4.4528039984765311"/>
  </r>
  <r>
    <x v="14"/>
    <s v="PALOMAS_10Rf-30_102964"/>
    <s v="Q27"/>
    <s v="PALOMAS_10Rf-30_102964_Q27"/>
    <x v="0"/>
    <x v="5"/>
    <x v="1"/>
    <x v="0"/>
    <n v="0.2894410659585549"/>
    <n v="0.28944106595855479"/>
    <n v="2.3155285276684392"/>
    <m/>
    <x v="6080"/>
    <s v="10Rf-302,89441065958555"/>
    <s v="FríjolCaña paneleraGulupa"/>
    <n v="12.98537873186789"/>
    <n v="14.597426696143231"/>
    <n v="288.03121621193952"/>
    <m/>
    <n v="315.61402163995064"/>
    <n v="1838719.88033248"/>
    <n v="2914196.4165126518"/>
    <n v="26353078.31292202"/>
    <m/>
    <n v="31105994.60976715"/>
    <n v="5.7234291296530689E-2"/>
    <n v="6.5782938591619294E-2"/>
    <n v="1.644871063998266"/>
    <m/>
    <n v="7.7098E-2"/>
    <n v="5.4999999999999997E-3"/>
    <n v="0.90923895065514626"/>
    <n v="0.45876408954430947"/>
    <n v="4.3450116997850046"/>
  </r>
  <r>
    <x v="14"/>
    <s v="PALOMAS_10Rf-30_102964"/>
    <s v="Q28"/>
    <s v="PALOMAS_10Rf-30_102964_Q28"/>
    <x v="4"/>
    <x v="2"/>
    <x v="4"/>
    <x v="3"/>
    <n v="0.29744517640289542"/>
    <n v="0.29744517640289542"/>
    <n v="0.29744517640289542"/>
    <n v="2.0821162348202682"/>
    <x v="6081"/>
    <s v="10Rf-302,97445176402895"/>
    <s v="CaféFríjolCaña paneleraGulupa"/>
    <n v="35.172404494599093"/>
    <n v="13.34447223225717"/>
    <n v="15.00109925412028"/>
    <n v="258.99679673295702"/>
    <n v="322.51477271393355"/>
    <n v="3292785.6946474919"/>
    <n v="1889567.2504167689"/>
    <n v="2994784.6699348828"/>
    <n v="23696608.155406721"/>
    <n v="31873745.770405866"/>
    <n v="0.14288067188752779"/>
    <n v="5.881703003895427E-2"/>
    <n v="6.7602078885678277E-2"/>
    <n v="1.479063075929971"/>
    <n v="0.10667"/>
    <n v="5.4999999999999997E-3"/>
    <n v="0.9343827530981007"/>
    <n v="0.47145060459858917"/>
    <n v="4.4924551217256443"/>
  </r>
  <r>
    <x v="14"/>
    <s v="PALOMAS_10Rf-30_102964"/>
    <s v="Q29"/>
    <s v="PALOMAS_10Rf-30_102964_Q29"/>
    <x v="5"/>
    <x v="2"/>
    <x v="4"/>
    <x v="3"/>
    <n v="0.3144300228102993"/>
    <n v="0.31443002281029941"/>
    <n v="0.31443002281029941"/>
    <n v="2.2010101596720948"/>
    <x v="6082"/>
    <s v="10Rf-303,14430022810299"/>
    <s v="PlátanoFríjolCaña paneleraGulupa"/>
    <n v="15.62787695813147"/>
    <n v="14.10647420517116"/>
    <n v="15.857698678104001"/>
    <n v="273.78614670903568"/>
    <n v="319.37819655044234"/>
    <n v="1332465.9166868359"/>
    <n v="1997466.157747905"/>
    <n v="3165794.1926214872"/>
    <n v="25049742.385934118"/>
    <n v="31545468.652990349"/>
    <n v="5.388582915275713E-2"/>
    <n v="6.2175626179031343E-2"/>
    <n v="7.1462322781982654E-2"/>
    <n v="1.5635211917929941"/>
    <n v="0.10412399999999999"/>
    <n v="5.4999999999999997E-3"/>
    <n v="0.98773829155067849"/>
    <n v="0.49837158615432442"/>
    <n v="4.7400341058079967"/>
  </r>
  <r>
    <x v="14"/>
    <s v="PALOMAS_10Rf-30_102964"/>
    <s v="Q30"/>
    <s v="PALOMAS_10Rf-30_102964_Q30"/>
    <x v="6"/>
    <x v="5"/>
    <x v="1"/>
    <x v="0"/>
    <n v="0.57405464378820792"/>
    <n v="0.23065805424564931"/>
    <n v="1.5018678444226361"/>
    <m/>
    <x v="6083"/>
    <s v="10Rf-302,30658054245649"/>
    <s v="AguacateCaña paneleraGulupa"/>
    <n v="54.99773088243446"/>
    <n v="11.63281384269092"/>
    <n v="186.8190422401039"/>
    <m/>
    <n v="253.44958696522929"/>
    <n v="30584862.858077489"/>
    <n v="2322347.9809140218"/>
    <n v="17092789.161005061"/>
    <m/>
    <n v="49999999.999996573"/>
    <n v="0.31649981552898587"/>
    <n v="5.2422984858259948E-2"/>
    <n v="1.066874767346411"/>
    <m/>
    <n v="7.7098E-2"/>
    <n v="5.4999999999999997E-3"/>
    <n v="0.724580275117223"/>
    <n v="0.36559301597935417"/>
    <n v="3.47935183355307"/>
  </r>
  <r>
    <x v="14"/>
    <s v="PALOMAS_10Rf-30_102964"/>
    <s v="Q31"/>
    <s v="PALOMAS_10Rf-30_102964_Q31"/>
    <x v="4"/>
    <x v="4"/>
    <x v="4"/>
    <x v="3"/>
    <n v="0.23756298155978989"/>
    <n v="0.55727674586628384"/>
    <n v="0.23756298155979"/>
    <n v="1.343227106612036"/>
    <x v="6084"/>
    <s v="10Rf-302,3756298155979"/>
    <s v="CaféAguacateCaña paneleraGulupa"/>
    <n v="28.091433121934401"/>
    <n v="53.390311929085883"/>
    <n v="11.981051125388049"/>
    <n v="167.08554118133861"/>
    <n v="260.54833735774696"/>
    <n v="2629876.190018686"/>
    <n v="29690958.919590771"/>
    <n v="2391869.264524933"/>
    <n v="15287295.62586296"/>
    <n v="49999999.999997348"/>
    <n v="0.11411567950555861"/>
    <n v="0.30724947385034213"/>
    <n v="5.3992307469691837E-2"/>
    <n v="0.95418189568538192"/>
    <n v="0.10667"/>
    <n v="5.4999999999999997E-3"/>
    <n v="0.74627114626112034"/>
    <n v="0.37653732577226712"/>
    <n v="3.6106082876312868"/>
  </r>
  <r>
    <x v="14"/>
    <s v="PALOMAS_10Rf-30_102964"/>
    <s v="Q32"/>
    <s v="PALOMAS_10Rf-30_102964_Q32"/>
    <x v="5"/>
    <x v="4"/>
    <x v="4"/>
    <x v="3"/>
    <n v="0.24933415519914501"/>
    <n v="0.56641826455899769"/>
    <n v="0.24933415519914501"/>
    <n v="1.4282549770341619"/>
    <x v="6085"/>
    <s v="10Rf-302,49334155199145"/>
    <s v="PlátanoAguacateCaña paneleraGulupa"/>
    <n v="12.392466419349381"/>
    <n v="54.266121907036528"/>
    <n v="12.57470857257511"/>
    <n v="177.66225428893151"/>
    <n v="256.89555118789252"/>
    <n v="1056607.955879601"/>
    <n v="30178006.79657713"/>
    <n v="2510385.6606843788"/>
    <n v="16254999.586855199"/>
    <n v="49999999.999996305"/>
    <n v="4.2729945343400168E-2"/>
    <n v="0.31228956717805351"/>
    <n v="5.6667609918929843E-2"/>
    <n v="1.014582742411972"/>
    <n v="0.10412399999999999"/>
    <n v="5.4999999999999997E-3"/>
    <n v="0.78324865507584818"/>
    <n v="0.3951946359906448"/>
    <n v="3.7814088430579429"/>
  </r>
  <r>
    <x v="14"/>
    <s v="PALOMAS_10Rf-30_102964"/>
    <s v="Q33"/>
    <s v="PALOMAS_10Rf-30_102964_Q33"/>
    <x v="0"/>
    <x v="4"/>
    <x v="4"/>
    <x v="3"/>
    <n v="0.25302590752860649"/>
    <n v="0.54436270098349515"/>
    <n v="0.2530259075286066"/>
    <n v="1.479844559245358"/>
    <x v="6086"/>
    <s v="10Rf-302,53025907528607"/>
    <s v="FríjolAguacateCaña paneleraGulupa"/>
    <n v="11.351662305942479"/>
    <n v="52.153072281688587"/>
    <n v="12.76089529708554"/>
    <n v="184.0795408524958"/>
    <n v="260.34517073721241"/>
    <n v="1607386.8608493691"/>
    <n v="29002915.897977531"/>
    <n v="2547555.5466283099"/>
    <n v="16842141.694541309"/>
    <n v="49999999.999996521"/>
    <n v="5.0033530829847579E-2"/>
    <n v="0.30012943246166263"/>
    <n v="5.7506655739812819E-2"/>
    <n v="1.0512301902706269"/>
    <n v="0.10412399999999999"/>
    <n v="5.4999999999999997E-3"/>
    <n v="0.79484578281237683"/>
    <n v="0.40104606343284149"/>
    <n v="3.8357749215312849"/>
  </r>
  <r>
    <x v="0"/>
    <s v="PARQUE NATURAL_10Lf-30_102753"/>
    <s v="M1"/>
    <s v="PARQUE NATURAL_10Lf-30_102753_M1"/>
    <x v="0"/>
    <x v="0"/>
    <x v="0"/>
    <x v="0"/>
    <n v="0.59059642691408998"/>
    <n v="2.3623857076563599"/>
    <m/>
    <m/>
    <x v="6087"/>
    <s v="10Lf-302,95298213457045"/>
    <s v="FríjolGulupa"/>
    <n v="26.49630333473667"/>
    <n v="293.8598339028527"/>
    <m/>
    <m/>
    <n v="320.35613723758939"/>
    <n v="3758279.710369763"/>
    <n v="26886360.852519032"/>
    <m/>
    <m/>
    <n v="30644640.562888794"/>
    <n v="0.1167849759837859"/>
    <n v="1.678156777640627"/>
    <m/>
    <m/>
    <n v="5.4052000000000003E-2"/>
    <n v="5.4999999999999997E-3"/>
    <n v="0.92763836688076962"/>
    <n v="2.9529821345704499"/>
    <n v="6.89315463602167"/>
  </r>
  <r>
    <x v="0"/>
    <s v="PARQUE NATURAL_10Lf-30_102753"/>
    <s v="M2"/>
    <s v="PARQUE NATURAL_10Lf-30_10275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ARQUE NATURAL_10Lf-30_102753"/>
    <s v="M3"/>
    <s v="PARQUE NATURAL_10Lf-30_102753_M3"/>
    <x v="1"/>
    <x v="1"/>
    <x v="0"/>
    <x v="0"/>
    <n v="2.5031497660478181"/>
    <m/>
    <m/>
    <m/>
    <x v="6088"/>
    <s v="10Lf-302,50314976604782"/>
    <s v="Gulupa"/>
    <n v="311.36963456086721"/>
    <m/>
    <m/>
    <m/>
    <n v="311.36963456086721"/>
    <n v="28488399.52753811"/>
    <m/>
    <m/>
    <m/>
    <n v="28488399.52753811"/>
    <n v="1.7781506769739319"/>
    <m/>
    <m/>
    <m/>
    <n v="2.7026000000000001E-2"/>
    <n v="5.4999999999999997E-3"/>
    <n v="0.78632976943910515"/>
    <n v="2.5031497660478181"/>
    <n v="5.8251553015347408"/>
  </r>
  <r>
    <x v="0"/>
    <s v="PARQUE NATURAL_10Lf-30_102753"/>
    <s v="M4"/>
    <s v="PARQUE NATURAL_10Lf-30_102753_M4"/>
    <x v="2"/>
    <x v="1"/>
    <x v="0"/>
    <x v="0"/>
    <n v="2.3706728378725148"/>
    <m/>
    <m/>
    <m/>
    <x v="6089"/>
    <s v="10Lf-302,37067283787251"/>
    <s v="Granadilla"/>
    <n v="235.75802583360829"/>
    <m/>
    <m/>
    <m/>
    <n v="235.75802583360829"/>
    <n v="25143513.434021991"/>
    <m/>
    <m/>
    <m/>
    <n v="25143513.434021991"/>
    <n v="1.80945786438622"/>
    <m/>
    <m/>
    <m/>
    <n v="2.7026000000000001E-2"/>
    <n v="5.4999999999999997E-3"/>
    <n v="0.74471398048351267"/>
    <n v="2.3706728378725148"/>
    <n v="5.5185856562285434"/>
  </r>
  <r>
    <x v="0"/>
    <s v="PARQUE NATURAL_10Lf-30_102753"/>
    <s v="M5"/>
    <s v="PARQUE NATURAL_10Lf-30_102753_M5"/>
    <x v="2"/>
    <x v="2"/>
    <x v="1"/>
    <x v="0"/>
    <n v="2.0675665313697822"/>
    <n v="0.25844581642122272"/>
    <n v="0.25844581642122272"/>
    <m/>
    <x v="6090"/>
    <s v="10Lf-302,58445816421223"/>
    <s v="GranadillaFríjolGulupa"/>
    <n v="205.61479252988079"/>
    <n v="11.59481912762485"/>
    <n v="32.148367830150768"/>
    <m/>
    <n v="249.35797948765639"/>
    <n v="21928747.833414011"/>
    <n v="1644628.4193776869"/>
    <n v="2941377.209743795"/>
    <m/>
    <n v="26514753.462535493"/>
    <n v="1.57810662887005"/>
    <n v="5.1105267638628771E-2"/>
    <n v="0.1835909339759812"/>
    <m/>
    <n v="8.1077999999999997E-2"/>
    <n v="5.4999999999999997E-3"/>
    <n v="0.811871674621642"/>
    <n v="2.5844581642122271"/>
    <n v="6.0673660030460974"/>
  </r>
  <r>
    <x v="0"/>
    <s v="PARQUE NATURAL_10Lf-30_102753"/>
    <s v="M6"/>
    <s v="PARQUE NATURAL_10Lf-30_10275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ARQUE NATURAL_10Lf-30_102753"/>
    <s v="M9"/>
    <s v="PARQUE NATURAL_10Lf-30_102753_M9"/>
    <x v="2"/>
    <x v="0"/>
    <x v="0"/>
    <x v="0"/>
    <n v="1.9168275416798439"/>
    <n v="0.47920688541996098"/>
    <m/>
    <m/>
    <x v="6091"/>
    <s v="10Lf-302,39603442709981"/>
    <s v="GranadillaGulupa"/>
    <n v="190.62414259382939"/>
    <n v="59.609087245247252"/>
    <m/>
    <m/>
    <n v="250.23322983907664"/>
    <n v="20330000.10586964"/>
    <n v="5453863.525611449"/>
    <m/>
    <m/>
    <n v="25783863.631481089"/>
    <n v="1.4630524358128301"/>
    <n v="0.3404119319098684"/>
    <m/>
    <m/>
    <n v="5.4052000000000003E-2"/>
    <n v="5.4999999999999997E-3"/>
    <n v="0.75268097186381311"/>
    <n v="2.3960344270998051"/>
    <n v="5.6043018260634234"/>
  </r>
  <r>
    <x v="0"/>
    <s v="PARQUE NATURAL_10Lf-30_102753"/>
    <s v="M10"/>
    <s v="PARQUE NATURAL_10Lf-30_102753_M10"/>
    <x v="2"/>
    <x v="2"/>
    <x v="0"/>
    <x v="0"/>
    <n v="2.244037235346799"/>
    <n v="0.56100930883669975"/>
    <m/>
    <m/>
    <x v="6092"/>
    <s v="10Lf-302,8050465441835"/>
    <s v="GranadillaFríjol"/>
    <n v="223.16440297061331"/>
    <n v="25.168917628264669"/>
    <m/>
    <m/>
    <n v="248.33332059887798"/>
    <n v="23800407.83021871"/>
    <n v="3570001.1152221751"/>
    <m/>
    <m/>
    <n v="27370408.945440885"/>
    <n v="1.712801006788323"/>
    <n v="0.11093439728632951"/>
    <m/>
    <m/>
    <n v="5.4052000000000003E-2"/>
    <n v="5.4999999999999997E-3"/>
    <n v="0.88116645367020896"/>
    <n v="2.8050465441834991"/>
    <n v="6.5508115420372057"/>
  </r>
  <r>
    <x v="0"/>
    <s v="PARQUE NATURAL_10Lf-30_102753"/>
    <s v="M12"/>
    <s v="PARQUE NATURAL_10Lf-30_102753_M12"/>
    <x v="3"/>
    <x v="0"/>
    <x v="0"/>
    <x v="0"/>
    <n v="0.44"/>
    <n v="1.4257811962637941"/>
    <m/>
    <m/>
    <x v="6093"/>
    <s v="10Lf-301,86578119626379"/>
    <s v="Piscicultura cachamaGulupa"/>
    <n v="692.41069863013695"/>
    <n v="177.35453789700759"/>
    <m/>
    <m/>
    <n v="869.76523652714457"/>
    <n v="28953775.668087389"/>
    <n v="16226845.436478071"/>
    <m/>
    <m/>
    <n v="45180621.104565457"/>
    <n v="0.6053764469584324"/>
    <n v="1.0128254544497499"/>
    <m/>
    <m/>
    <n v="4.8842000000000003E-2"/>
    <n v="5.4999999999999997E-3"/>
    <n v="0.58610927631323362"/>
    <n v="1.865781196263794"/>
    <n v="4.3720136688408218"/>
  </r>
  <r>
    <x v="0"/>
    <s v="PARQUE NATURAL_10Lf-30_102769"/>
    <s v="M1"/>
    <s v="PARQUE NATURAL_10Lf-30_102769_M1"/>
    <x v="0"/>
    <x v="0"/>
    <x v="0"/>
    <x v="0"/>
    <n v="0.58846877543985698"/>
    <n v="2.3538751017594279"/>
    <m/>
    <m/>
    <x v="6094"/>
    <s v="10Lf-302,94234387719928"/>
    <s v="FríjolGulupa"/>
    <n v="26.400849152688131"/>
    <n v="292.80118999589888"/>
    <m/>
    <m/>
    <n v="319.20203914858701"/>
    <n v="3742881.5671576308"/>
    <n v="26789501.469871689"/>
    <m/>
    <m/>
    <n v="30532383.037029319"/>
    <n v="0.1163642526014612"/>
    <n v="1.67211113872507"/>
    <m/>
    <m/>
    <n v="5.4052000000000003E-2"/>
    <n v="5.4999999999999997E-3"/>
    <n v="0.92429650592647694"/>
    <n v="2.9423438771992849"/>
    <n v="6.8685362603250466"/>
  </r>
  <r>
    <x v="0"/>
    <s v="PARQUE NATURAL_10Lf-30_102769"/>
    <s v="M2"/>
    <s v="PARQUE NATURAL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ARQUE NATURAL_10Lf-30_102769"/>
    <s v="M3"/>
    <s v="PARQUE NATURAL_10Lf-30_102769_M3"/>
    <x v="1"/>
    <x v="1"/>
    <x v="0"/>
    <x v="0"/>
    <n v="2.4938554975338998"/>
    <m/>
    <m/>
    <m/>
    <x v="6095"/>
    <s v="10Lf-302,4938554975339"/>
    <s v="Gulupa"/>
    <n v="310.21350997338061"/>
    <m/>
    <m/>
    <m/>
    <n v="310.21350997338061"/>
    <n v="28382621.264354609"/>
    <m/>
    <m/>
    <m/>
    <n v="28382621.264354609"/>
    <n v="1.771548351346371"/>
    <m/>
    <m/>
    <m/>
    <n v="2.7026000000000001E-2"/>
    <n v="5.4999999999999997E-3"/>
    <n v="0.78341010393735067"/>
    <n v="2.4938554975338998"/>
    <n v="5.8036470990051514"/>
  </r>
  <r>
    <x v="0"/>
    <s v="PARQUE NATURAL_10Lf-30_102769"/>
    <s v="M4"/>
    <s v="PARQUE NATURAL_10Lf-30_102769_M4"/>
    <x v="2"/>
    <x v="1"/>
    <x v="0"/>
    <x v="0"/>
    <n v="2.3684590844181859"/>
    <m/>
    <m/>
    <m/>
    <x v="6096"/>
    <s v="10Lf-302,36845908441819"/>
    <s v="Granadilla"/>
    <n v="235.53787308383309"/>
    <m/>
    <m/>
    <m/>
    <n v="235.53787308383309"/>
    <n v="25108784.069956571"/>
    <m/>
    <m/>
    <m/>
    <n v="25108784.069956571"/>
    <n v="1.807768178009528"/>
    <m/>
    <m/>
    <m/>
    <n v="2.7026000000000001E-2"/>
    <n v="5.4999999999999997E-3"/>
    <n v="0.74401856055021565"/>
    <n v="2.3684590844181859"/>
    <n v="5.513462729386589"/>
  </r>
  <r>
    <x v="0"/>
    <s v="PARQUE NATURAL_10Lf-30_102769"/>
    <s v="M5"/>
    <s v="PARQUE NATURAL_10Lf-30_102769_M5"/>
    <x v="2"/>
    <x v="2"/>
    <x v="1"/>
    <x v="0"/>
    <n v="2.0649997826455371"/>
    <n v="0.25812497283069208"/>
    <n v="0.25812497283069208"/>
    <m/>
    <x v="6097"/>
    <s v="10Lf-302,58124972830692"/>
    <s v="GranadillaFríjolGulupa"/>
    <n v="205.35953520277451"/>
    <n v="11.58042491744969"/>
    <n v="32.108457732525068"/>
    <m/>
    <n v="249.04841785274928"/>
    <n v="21891716.005594809"/>
    <n v="1641771.395787172"/>
    <n v="2937725.6821696712"/>
    <m/>
    <n v="26471213.083551653"/>
    <n v="1.576147512626429"/>
    <n v="5.1041823788806583E-2"/>
    <n v="0.18336301782991471"/>
    <m/>
    <n v="8.1077999999999997E-2"/>
    <n v="5.4999999999999997E-3"/>
    <n v="0.81086378899693856"/>
    <n v="2.5812497283069211"/>
    <n v="6.0599412456107808"/>
  </r>
  <r>
    <x v="0"/>
    <s v="PARQUE NATURAL_10Lf-30_102769"/>
    <s v="M6"/>
    <s v="PARQUE NATURAL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ARQUE NATURAL_10Lf-30_102769"/>
    <s v="M9"/>
    <s v="PARQUE NATURAL_10Lf-30_102769_M9"/>
    <x v="2"/>
    <x v="0"/>
    <x v="0"/>
    <x v="0"/>
    <n v="1.9140154292434051"/>
    <n v="0.47850385731085121"/>
    <m/>
    <m/>
    <x v="6098"/>
    <s v="10Lf-302,39251928655426"/>
    <s v="GranadillaGulupa"/>
    <n v="190.34448440319011"/>
    <n v="59.521636782478829"/>
    <m/>
    <m/>
    <n v="249.86612118566893"/>
    <n v="20291083.10783571"/>
    <n v="5445862.3480858104"/>
    <m/>
    <m/>
    <n v="25736945.45592152"/>
    <n v="1.460906041387432"/>
    <n v="0.33991252515238979"/>
    <m/>
    <m/>
    <n v="5.4052000000000003E-2"/>
    <n v="5.4999999999999997E-3"/>
    <n v="0.75157673923170343"/>
    <n v="2.3925192865542559"/>
    <n v="5.5961673123402154"/>
  </r>
  <r>
    <x v="0"/>
    <s v="PARQUE NATURAL_10Lf-30_102769"/>
    <s v="M10"/>
    <s v="PARQUE NATURAL_10Lf-30_102769_M10"/>
    <x v="2"/>
    <x v="2"/>
    <x v="0"/>
    <x v="0"/>
    <n v="2.241844457269043"/>
    <n v="0.56046111431726087"/>
    <m/>
    <m/>
    <x v="6099"/>
    <s v="10Lf-302,8023055715863"/>
    <s v="GranadillaFríjol"/>
    <n v="222.9463361743671"/>
    <n v="25.144323628688021"/>
    <m/>
    <m/>
    <n v="248.09065980305513"/>
    <n v="23766502.350124009"/>
    <n v="3564742.3643144439"/>
    <m/>
    <m/>
    <n v="27331244.714438453"/>
    <n v="1.711127330237826"/>
    <n v="0.1108259968950138"/>
    <m/>
    <m/>
    <n v="5.4052000000000003E-2"/>
    <n v="5.4999999999999997E-3"/>
    <n v="0.88030541515800131"/>
    <n v="2.8023055715863041"/>
    <n v="6.5444685583306086"/>
  </r>
  <r>
    <x v="0"/>
    <s v="PARQUE NATURAL_10Lf-30_102769"/>
    <s v="M12"/>
    <s v="PARQUE NATURAL_10Lf-30_102769_M12"/>
    <x v="3"/>
    <x v="0"/>
    <x v="0"/>
    <x v="0"/>
    <n v="0.44"/>
    <n v="1.4169463515567791"/>
    <m/>
    <m/>
    <x v="6100"/>
    <s v="10Lf-301,85694635155678"/>
    <s v="Piscicultura cachamaGulupa"/>
    <n v="692.41069863013695"/>
    <n v="176.25556155722259"/>
    <m/>
    <m/>
    <n v="868.66626018735951"/>
    <n v="28926826.498886481"/>
    <n v="16126295.885192299"/>
    <m/>
    <m/>
    <n v="45053122.384078778"/>
    <n v="0.6053764469584324"/>
    <n v="1.006549487542048"/>
    <m/>
    <m/>
    <n v="4.8842000000000003E-2"/>
    <n v="5.4999999999999997E-3"/>
    <n v="0.58333393242621334"/>
    <n v="1.856946351556779"/>
    <n v="4.3515686355397714"/>
  </r>
  <r>
    <x v="0"/>
    <s v="PARQUE NATURAL_10Lf-30_102783"/>
    <s v="M1"/>
    <s v="PARQUE NATURAL_10Lf-30_102783_M1"/>
    <x v="0"/>
    <x v="0"/>
    <x v="0"/>
    <x v="0"/>
    <n v="0.58932727180088695"/>
    <n v="2.3573090872035469"/>
    <m/>
    <m/>
    <x v="6101"/>
    <s v="10Lf-302,94663635900443"/>
    <s v="FríjolGulupa"/>
    <n v="26.439364421248879"/>
    <n v="293.22834733475491"/>
    <m/>
    <m/>
    <n v="319.66771175600377"/>
    <n v="3749239.5060796109"/>
    <n v="26828583.729603309"/>
    <m/>
    <m/>
    <n v="30577823.23568292"/>
    <n v="0.1165340123093364"/>
    <n v="1.674550522746354"/>
    <m/>
    <m/>
    <n v="5.4052000000000003E-2"/>
    <n v="5.4999999999999997E-3"/>
    <n v="0.92564492953018884"/>
    <n v="2.946636359004434"/>
    <n v="6.8784696475390579"/>
  </r>
  <r>
    <x v="0"/>
    <s v="PARQUE NATURAL_10Lf-30_102783"/>
    <s v="M2"/>
    <s v="PARQUE NATURAL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ARQUE NATURAL_10Lf-30_102783"/>
    <s v="M3"/>
    <s v="PARQUE NATURAL_10Lf-30_102783_M3"/>
    <x v="1"/>
    <x v="1"/>
    <x v="0"/>
    <x v="0"/>
    <n v="2.4975852414162469"/>
    <m/>
    <m/>
    <m/>
    <x v="6102"/>
    <s v="10Lf-302,49758524141625"/>
    <s v="Gulupa"/>
    <n v="310.67745703935481"/>
    <m/>
    <m/>
    <m/>
    <n v="310.67745703935481"/>
    <n v="28425069.557020482"/>
    <m/>
    <m/>
    <m/>
    <n v="28425069.557020482"/>
    <n v="1.7741978318925571"/>
    <m/>
    <m/>
    <m/>
    <n v="2.7026000000000001E-2"/>
    <n v="5.4999999999999997E-3"/>
    <n v="0.78458175123023466"/>
    <n v="2.4975852414162469"/>
    <n v="5.8122782340627284"/>
  </r>
  <r>
    <x v="0"/>
    <s v="PARQUE NATURAL_10Lf-30_102783"/>
    <s v="M4"/>
    <s v="PARQUE NATURAL_10Lf-30_102783_M4"/>
    <x v="2"/>
    <x v="1"/>
    <x v="0"/>
    <x v="0"/>
    <n v="2.3693892258597802"/>
    <m/>
    <m/>
    <m/>
    <x v="6103"/>
    <s v="10Lf-302,36938922585978"/>
    <s v="Granadilla"/>
    <n v="235.63037353624179"/>
    <m/>
    <m/>
    <m/>
    <n v="235.63037353624179"/>
    <n v="25123376.128849041"/>
    <m/>
    <m/>
    <m/>
    <n v="25123376.128849041"/>
    <n v="1.8084781248733861"/>
    <m/>
    <m/>
    <m/>
    <n v="2.7026000000000001E-2"/>
    <n v="5.4999999999999997E-3"/>
    <n v="0.74431075157898841"/>
    <n v="2.3693892258597802"/>
    <n v="5.5156152032985482"/>
  </r>
  <r>
    <x v="0"/>
    <s v="PARQUE NATURAL_10Lf-30_102783"/>
    <s v="M5"/>
    <s v="PARQUE NATURAL_10Lf-30_102783_M5"/>
    <x v="2"/>
    <x v="2"/>
    <x v="1"/>
    <x v="0"/>
    <n v="2.0660690735425962"/>
    <n v="0.25825863419282452"/>
    <n v="0.25825863419282458"/>
    <m/>
    <x v="6104"/>
    <s v="10Lf-302,58258634192824"/>
    <s v="GranadillaFríjolGulupa"/>
    <n v="205.46587375228029"/>
    <n v="11.586421452196261"/>
    <n v="32.125084020750641"/>
    <m/>
    <n v="249.17737922522718"/>
    <n v="21907177.544439949"/>
    <n v="1643014.8754918741"/>
    <n v="2939246.884910902"/>
    <m/>
    <n v="26489439.304842725"/>
    <n v="1.576963667766897"/>
    <n v="5.1068254085799993E-2"/>
    <n v="0.18345796622045241"/>
    <m/>
    <n v="8.1077999999999997E-2"/>
    <n v="5.4999999999999997E-3"/>
    <n v="0.81128366762143822"/>
    <n v="2.5825863419282449"/>
    <n v="6.0630343514779277"/>
  </r>
  <r>
    <x v="0"/>
    <s v="PARQUE NATURAL_10Lf-30_102783"/>
    <s v="M6"/>
    <s v="PARQUE NATURAL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ARQUE NATURAL_10Lf-30_102783"/>
    <s v="M9"/>
    <s v="PARQUE NATURAL_10Lf-30_102783_M9"/>
    <x v="2"/>
    <x v="0"/>
    <x v="0"/>
    <x v="0"/>
    <n v="1.9151717618353621"/>
    <n v="0.47879294045884058"/>
    <m/>
    <m/>
    <x v="6105"/>
    <s v="10Lf-302,3939647022942"/>
    <s v="GranadillaGulupa"/>
    <n v="190.45947905143171"/>
    <n v="59.557596162683751"/>
    <m/>
    <m/>
    <n v="250.01707521411547"/>
    <n v="20307166.082634911"/>
    <n v="5449152.4094030773"/>
    <m/>
    <m/>
    <n v="25756318.492037989"/>
    <n v="1.4617886326370291"/>
    <n v="0.34011787978289232"/>
    <m/>
    <m/>
    <n v="5.4052000000000003E-2"/>
    <n v="5.4999999999999997E-3"/>
    <n v="0.75203079653221028"/>
    <n v="2.3939647022942032"/>
    <n v="5.599512201120616"/>
  </r>
  <r>
    <x v="0"/>
    <s v="PARQUE NATURAL_10Lf-30_102783"/>
    <s v="M10"/>
    <s v="PARQUE NATURAL_10Lf-30_102783_M10"/>
    <x v="2"/>
    <x v="2"/>
    <x v="0"/>
    <x v="0"/>
    <n v="2.242778694302785"/>
    <n v="0.56069467357569613"/>
    <m/>
    <m/>
    <x v="6106"/>
    <s v="10Lf-302,80347336787848"/>
    <s v="GranadillaFríjol"/>
    <n v="223.0392439241067"/>
    <n v="25.154801946327819"/>
    <m/>
    <m/>
    <n v="248.19404587043451"/>
    <n v="23780885.00435866"/>
    <n v="3567081.8602955542"/>
    <m/>
    <m/>
    <n v="27347966.864654213"/>
    <n v="1.711840403134641"/>
    <n v="0.1108721810761977"/>
    <m/>
    <m/>
    <n v="5.4052000000000003E-2"/>
    <n v="5.4999999999999997E-3"/>
    <n v="0.88067226216077932"/>
    <n v="2.8034733678784809"/>
    <n v="6.5471709979177408"/>
  </r>
  <r>
    <x v="0"/>
    <s v="PARQUE NATURAL_10Lf-30_102783"/>
    <s v="M12"/>
    <s v="PARQUE NATURAL_10Lf-30_102783_M12"/>
    <x v="3"/>
    <x v="0"/>
    <x v="0"/>
    <x v="0"/>
    <n v="0.44"/>
    <n v="1.420875461342336"/>
    <m/>
    <m/>
    <x v="6107"/>
    <s v="10Lf-301,86087546134234"/>
    <s v="Piscicultura cachamaGulupa"/>
    <n v="692.41069863013695"/>
    <n v="176.7443079737065"/>
    <m/>
    <m/>
    <n v="869.1550066038435"/>
    <n v="28940581.323537111"/>
    <n v="16171013.16534739"/>
    <m/>
    <m/>
    <n v="45111594.488884501"/>
    <n v="0.6053764469584324"/>
    <n v="1.009340590703296"/>
    <m/>
    <m/>
    <n v="4.8842000000000003E-2"/>
    <n v="5.4999999999999997E-3"/>
    <n v="0.58456820775151919"/>
    <n v="1.8608754613423359"/>
    <n v="4.3606611304361911"/>
  </r>
  <r>
    <x v="0"/>
    <s v="PARQUE NATURAL_10Lf-30_102784"/>
    <s v="M1"/>
    <s v="PARQUE NATURAL_10Lf-30_102784_M1"/>
    <x v="0"/>
    <x v="0"/>
    <x v="0"/>
    <x v="0"/>
    <n v="0.59051861596478628"/>
    <n v="2.3620744638591451"/>
    <m/>
    <m/>
    <x v="6108"/>
    <s v="10Lf-302,95259307982393"/>
    <s v="FríjolGulupa"/>
    <n v="26.492812452601999"/>
    <n v="293.82111793439071"/>
    <m/>
    <m/>
    <n v="320.31393038699269"/>
    <n v="3757996.809628048"/>
    <n v="26882818.580392212"/>
    <m/>
    <m/>
    <n v="30640815.390020259"/>
    <n v="0.1167695895888949"/>
    <n v="1.677935680854399"/>
    <m/>
    <m/>
    <n v="5.4052000000000003E-2"/>
    <n v="5.4999999999999997E-3"/>
    <n v="0.9275161507300308"/>
    <n v="2.9525930798239308"/>
    <n v="6.8922543103778926"/>
  </r>
  <r>
    <x v="0"/>
    <s v="PARQUE NATURAL_10Lf-30_102784"/>
    <s v="M2"/>
    <s v="PARQUE NATURAL_10Lf-30_10278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ARQUE NATURAL_10Lf-30_102784"/>
    <s v="M3"/>
    <s v="PARQUE NATURAL_10Lf-30_102784_M3"/>
    <x v="1"/>
    <x v="1"/>
    <x v="0"/>
    <x v="0"/>
    <n v="2.5027706735853101"/>
    <m/>
    <m/>
    <m/>
    <x v="6109"/>
    <s v="10Lf-302,50277067358531"/>
    <s v="Gulupa"/>
    <n v="311.3224788200813"/>
    <m/>
    <m/>
    <m/>
    <n v="311.3224788200813"/>
    <n v="28484085.06834102"/>
    <m/>
    <m/>
    <m/>
    <n v="28484085.06834102"/>
    <n v="1.777881382851787"/>
    <m/>
    <m/>
    <m/>
    <n v="2.7026000000000001E-2"/>
    <n v="5.4999999999999997E-3"/>
    <n v="0.78621068280166795"/>
    <n v="2.5027706735853101"/>
    <n v="5.8242780299722874"/>
  </r>
  <r>
    <x v="0"/>
    <s v="PARQUE NATURAL_10Lf-30_102784"/>
    <s v="M4"/>
    <s v="PARQUE NATURAL_10Lf-30_102784_M4"/>
    <x v="2"/>
    <x v="1"/>
    <x v="0"/>
    <x v="0"/>
    <n v="2.3706404787557451"/>
    <m/>
    <m/>
    <m/>
    <x v="6110"/>
    <s v="10Lf-302,37064047875575"/>
    <s v="Granadilla"/>
    <n v="235.75480779298891"/>
    <m/>
    <m/>
    <m/>
    <n v="235.75480779298891"/>
    <n v="25143005.784197051"/>
    <m/>
    <m/>
    <m/>
    <n v="25143005.784197051"/>
    <n v="1.8094331657195"/>
    <m/>
    <m/>
    <m/>
    <n v="2.7026000000000001E-2"/>
    <n v="5.4999999999999997E-3"/>
    <n v="0.74470381531594076"/>
    <n v="2.3706404787557451"/>
    <n v="5.5185107728274296"/>
  </r>
  <r>
    <x v="0"/>
    <s v="PARQUE NATURAL_10Lf-30_102784"/>
    <s v="M5"/>
    <s v="PARQUE NATURAL_10Lf-30_102784_M5"/>
    <x v="2"/>
    <x v="2"/>
    <x v="1"/>
    <x v="0"/>
    <n v="2.067519703220237"/>
    <n v="0.25843996290252969"/>
    <n v="0.25843996290252969"/>
    <m/>
    <x v="6111"/>
    <s v="10Lf-302,5843996290253"/>
    <s v="GranadillaFríjolGulupa"/>
    <n v="205.6101355768362"/>
    <n v="11.59455651749076"/>
    <n v="32.147639704330622"/>
    <m/>
    <n v="249.35233179865759"/>
    <n v="21928107.75098718"/>
    <n v="1644684.062129572"/>
    <n v="2941310.590725855"/>
    <m/>
    <n v="26514102.403842606"/>
    <n v="1.578070886458818"/>
    <n v="5.1104110159496112E-2"/>
    <n v="0.1835867758395533"/>
    <m/>
    <n v="8.1077999999999997E-2"/>
    <n v="5.4999999999999997E-3"/>
    <n v="0.81185328660480538"/>
    <n v="2.5843996290252971"/>
    <n v="6.0672305446553993"/>
  </r>
  <r>
    <x v="0"/>
    <s v="PARQUE NATURAL_10Lf-30_102784"/>
    <s v="M6"/>
    <s v="PARQUE NATURAL_10Lf-30_10278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ARQUE NATURAL_10Lf-30_102784"/>
    <s v="M9"/>
    <s v="PARQUE NATURAL_10Lf-30_102784_M9"/>
    <x v="2"/>
    <x v="0"/>
    <x v="0"/>
    <x v="0"/>
    <n v="1.916750805973666"/>
    <n v="0.47918770149341661"/>
    <m/>
    <m/>
    <x v="6112"/>
    <s v="10Lf-302,39593850746708"/>
    <s v="GranadillaGulupa"/>
    <n v="190.61651140224939"/>
    <n v="59.60670093489594"/>
    <m/>
    <m/>
    <n v="250.22321233714533"/>
    <n v="20329053.28046824"/>
    <n v="5453645.1929446151"/>
    <m/>
    <m/>
    <n v="25782698.473412856"/>
    <n v="1.462993865931401"/>
    <n v="0.34039830431457441"/>
    <m/>
    <m/>
    <n v="5.4052000000000003E-2"/>
    <n v="5.4999999999999997E-3"/>
    <n v="0.75265084004201566"/>
    <n v="2.3959385074670831"/>
    <n v="5.6040798549761819"/>
  </r>
  <r>
    <x v="0"/>
    <s v="PARQUE NATURAL_10Lf-30_102784"/>
    <s v="M10"/>
    <s v="PARQUE NATURAL_10Lf-30_102784_M10"/>
    <x v="2"/>
    <x v="2"/>
    <x v="0"/>
    <x v="0"/>
    <n v="2.2440320809233349"/>
    <n v="0.56100802023083374"/>
    <m/>
    <m/>
    <x v="6113"/>
    <s v="10Lf-302,80504010115417"/>
    <s v="GranadillaFríjol"/>
    <n v="223.16389037491439"/>
    <n v="25.168859816719671"/>
    <m/>
    <m/>
    <n v="248.33275019163406"/>
    <n v="23800197.497763421"/>
    <n v="3570194.5598425311"/>
    <m/>
    <m/>
    <n v="27370392.057605952"/>
    <n v="1.712797072583685"/>
    <n v="0.1109341424764487"/>
    <m/>
    <m/>
    <n v="5.4052000000000003E-2"/>
    <n v="5.4999999999999997E-3"/>
    <n v="0.88116442968193764"/>
    <n v="2.8050401011541681"/>
    <n v="6.5507966319902744"/>
  </r>
  <r>
    <x v="0"/>
    <s v="PARQUE NATURAL_10Lf-30_102784"/>
    <s v="M12"/>
    <s v="PARQUE NATURAL_10Lf-30_102784_M12"/>
    <x v="3"/>
    <x v="0"/>
    <x v="0"/>
    <x v="0"/>
    <n v="0.44"/>
    <n v="1.4262752496622331"/>
    <m/>
    <m/>
    <x v="6114"/>
    <s v="10Lf-301,86627524966223"/>
    <s v="Piscicultura cachamaGulupa"/>
    <n v="692.41069863013695"/>
    <n v="177.41599375882299"/>
    <m/>
    <m/>
    <n v="869.82669238895994"/>
    <n v="28959160.006910112"/>
    <n v="16232468.26847701"/>
    <m/>
    <m/>
    <n v="45191628.275387123"/>
    <n v="0.6053764469584324"/>
    <n v="1.013176412828994"/>
    <m/>
    <m/>
    <n v="4.8842000000000003E-2"/>
    <n v="5.4999999999999997E-3"/>
    <n v="0.58626447633368561"/>
    <n v="1.866275249662233"/>
    <n v="4.3731569756581514"/>
  </r>
  <r>
    <x v="7"/>
    <s v="PARQUE NATURAL_10Lfs1-30_102770"/>
    <s v="V1"/>
    <s v="PARQUE NATURAL_10Lfs1-30_102770_V1"/>
    <x v="1"/>
    <x v="1"/>
    <x v="0"/>
    <x v="0"/>
    <n v="2.493440952660833"/>
    <m/>
    <m/>
    <m/>
    <x v="6115"/>
    <s v="10Lfs1-302,49344095266083"/>
    <s v="Gulupa"/>
    <n v="310.16194426709058"/>
    <m/>
    <m/>
    <m/>
    <n v="310.16194426709058"/>
    <n v="28377903.320535909"/>
    <m/>
    <m/>
    <m/>
    <n v="28377903.320535909"/>
    <n v="1.7712538730627789"/>
    <m/>
    <m/>
    <m/>
    <n v="2.7026000000000001E-2"/>
    <n v="5.4999999999999997E-3"/>
    <n v="0.78327988041701568"/>
    <n v="0.3952103909967421"/>
    <n v="3.704457224074591"/>
  </r>
  <r>
    <x v="7"/>
    <s v="PARQUE NATURAL_10Lfs1-30_102770"/>
    <s v="V2"/>
    <s v="PARQUE NATURAL_10Lfs1-30_102770_V2"/>
    <x v="2"/>
    <x v="1"/>
    <x v="0"/>
    <x v="0"/>
    <n v="2.3673915234914178"/>
    <m/>
    <m/>
    <m/>
    <x v="6116"/>
    <s v="10Lfs1-302,36739152349142"/>
    <s v="Granadilla"/>
    <n v="235.43170657594081"/>
    <m/>
    <m/>
    <m/>
    <n v="235.43170657594081"/>
    <n v="25092036.174197759"/>
    <m/>
    <m/>
    <m/>
    <n v="25092036.174197759"/>
    <n v="1.8069533432994009"/>
    <m/>
    <m/>
    <m/>
    <n v="2.7026000000000001E-2"/>
    <n v="5.4999999999999997E-3"/>
    <n v="0.74368320109678043"/>
    <n v="0.37523155647338968"/>
    <n v="3.518832281061588"/>
  </r>
  <r>
    <x v="7"/>
    <s v="PARQUE NATURAL_10Lfs1-30_102770"/>
    <s v="V3"/>
    <s v="PARQUE NATURAL_10Lfs1-30_102770_V3"/>
    <x v="8"/>
    <x v="6"/>
    <x v="0"/>
    <x v="0"/>
    <n v="3"/>
    <n v="1.991873299522517"/>
    <m/>
    <m/>
    <x v="6117"/>
    <s v="10Lfs1-304,99187329952252"/>
    <s v="Bovinos DPGranadilla"/>
    <n v="57.588487332339788"/>
    <n v="198.08727265274271"/>
    <m/>
    <m/>
    <n v="255.67575998508249"/>
    <n v="6387902.7699856292"/>
    <n v="21111910.045334261"/>
    <m/>
    <m/>
    <n v="27499812.815319888"/>
    <n v="0.16736338006571269"/>
    <n v="1.520332434363415"/>
    <m/>
    <m/>
    <n v="5.9165000000000009E-2"/>
    <n v="5.4999999999999997E-3"/>
    <n v="1.568127738069901"/>
    <n v="0.791211917974319"/>
    <n v="7.4158779555667369"/>
  </r>
  <r>
    <x v="7"/>
    <s v="PARQUE NATURAL_10Lfs1-30_102770"/>
    <s v="V4"/>
    <s v="PARQUE NATURAL_10Lfs1-30_102770_V4"/>
    <x v="8"/>
    <x v="0"/>
    <x v="0"/>
    <x v="0"/>
    <n v="3"/>
    <n v="2.097928630840225"/>
    <m/>
    <m/>
    <x v="6118"/>
    <s v="10Lfs1-305,09792863084022"/>
    <s v="Bovinos DPGulupa"/>
    <n v="57.588487332339781"/>
    <n v="260.96371858359771"/>
    <m/>
    <m/>
    <n v="318.55220591593752"/>
    <n v="6387902.7699856283"/>
    <n v="23876569.363247439"/>
    <m/>
    <m/>
    <n v="30264472.133233067"/>
    <n v="0.16736338006571269"/>
    <n v="1.4902956530089919"/>
    <m/>
    <m/>
    <n v="5.9165000000000009E-2"/>
    <n v="5.4999999999999997E-3"/>
    <n v="1.601443548955044"/>
    <n v="0.80802168798817553"/>
    <n v="7.5720588677834444"/>
  </r>
  <r>
    <x v="7"/>
    <s v="PARQUE NATURAL_10Lfs1-30_102770"/>
    <s v="V5"/>
    <s v="PARQUE NATURAL_10Lfs1-30_102770_V5"/>
    <x v="1"/>
    <x v="6"/>
    <x v="0"/>
    <x v="0"/>
    <n v="0.47831429196328829"/>
    <n v="1.9132571678531529"/>
    <m/>
    <m/>
    <x v="6119"/>
    <s v="10Lfs1-302,39157145981644"/>
    <s v="GulupaGranadilla"/>
    <n v="59.498056534186588"/>
    <n v="190.26907703125099"/>
    <m/>
    <m/>
    <n v="249.76713356543758"/>
    <n v="5443704.9009241583"/>
    <n v="20278655.89191315"/>
    <m/>
    <m/>
    <n v="25722360.792837307"/>
    <n v="0.33977786451175551"/>
    <n v="1.4603272850048841"/>
    <m/>
    <m/>
    <n v="5.4052000000000003E-2"/>
    <n v="5.4999999999999997E-3"/>
    <n v="0.75127899261249476"/>
    <n v="0.379064076380906"/>
    <n v="3.581466528809842"/>
  </r>
  <r>
    <x v="7"/>
    <s v="PARQUE NATURAL_10Lfs1-30_102770"/>
    <s v="V6"/>
    <s v="PARQUE NATURAL_10Lfs1-30_102770_V6"/>
    <x v="1"/>
    <x v="6"/>
    <x v="6"/>
    <x v="0"/>
    <n v="0.50172366358099418"/>
    <n v="1.5155129722289471"/>
    <n v="3"/>
    <m/>
    <x v="6120"/>
    <s v="10Lfs1-305,01723663580994"/>
    <s v="GulupaGranadillaBovinos DP"/>
    <n v="62.40997478405346"/>
    <n v="150.7143207405046"/>
    <n v="57.588487332339788"/>
    <m/>
    <n v="270.71278285689789"/>
    <n v="5710127.4459829656"/>
    <n v="16062956.18797867"/>
    <n v="6387902.7699856292"/>
    <m/>
    <n v="28160986.403947264"/>
    <n v="0.35640706926576421"/>
    <n v="1.156742011116116"/>
    <n v="0.16736338006571269"/>
    <m/>
    <n v="8.6191000000000004E-2"/>
    <n v="5.4999999999999997E-3"/>
    <n v="1.5760952782649029"/>
    <n v="0.7952320067758758"/>
    <n v="7.4802549208507214"/>
  </r>
  <r>
    <x v="0"/>
    <s v="PATAGONIA_10Lf-30_102769"/>
    <s v="M1"/>
    <s v="PATAGONIA_10Lf-30_102769_M1"/>
    <x v="0"/>
    <x v="0"/>
    <x v="0"/>
    <x v="0"/>
    <n v="0.58911214832375858"/>
    <n v="2.3564485932950352"/>
    <m/>
    <m/>
    <x v="6121"/>
    <s v="10Lf-302,94556074161879"/>
    <s v="FríjolGulupa"/>
    <n v="26.42971319979771"/>
    <n v="293.12130952284701"/>
    <m/>
    <m/>
    <n v="319.55102272264475"/>
    <n v="3747654.0271937619"/>
    <n v="26818790.430540979"/>
    <m/>
    <m/>
    <n v="30566444.457734741"/>
    <n v="0.11649147363323691"/>
    <n v="1.6739392577526619"/>
    <m/>
    <m/>
    <n v="5.4052000000000003E-2"/>
    <n v="5.4999999999999997E-3"/>
    <n v="0.92530703925197699"/>
    <n v="2.945560741618793"/>
    <n v="6.8759805224895638"/>
  </r>
  <r>
    <x v="0"/>
    <s v="PATAGONIA_10Lf-30_102769"/>
    <s v="M2"/>
    <s v="PATAGONI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ATAGONIA_10Lf-30_102769"/>
    <s v="M3"/>
    <s v="PATAGONIA_10Lf-30_102769_M3"/>
    <x v="1"/>
    <x v="1"/>
    <x v="0"/>
    <x v="0"/>
    <n v="2.4966495364841101"/>
    <m/>
    <m/>
    <m/>
    <x v="6122"/>
    <s v="10Lf-302,49664953648411"/>
    <s v="Gulupa"/>
    <n v="310.5610636430315"/>
    <m/>
    <m/>
    <m/>
    <n v="310.5610636430315"/>
    <n v="28414420.279734649"/>
    <m/>
    <m/>
    <m/>
    <n v="28414420.279734649"/>
    <n v="1.7735331395992331"/>
    <m/>
    <m/>
    <m/>
    <n v="2.7026000000000001E-2"/>
    <n v="5.4999999999999997E-3"/>
    <n v="0.78428781250809743"/>
    <n v="2.4966495364841101"/>
    <n v="5.8101128854763182"/>
  </r>
  <r>
    <x v="0"/>
    <s v="PATAGONIA_10Lf-30_102769"/>
    <s v="M4"/>
    <s v="PATAGONIA_10Lf-30_102769_M4"/>
    <x v="2"/>
    <x v="1"/>
    <x v="0"/>
    <x v="0"/>
    <n v="2.3691532746659112"/>
    <m/>
    <m/>
    <m/>
    <x v="6123"/>
    <s v="10Lf-302,36915327466591"/>
    <s v="Granadilla"/>
    <n v="235.60690872626421"/>
    <m/>
    <m/>
    <m/>
    <n v="235.60690872626421"/>
    <n v="25119674.52652628"/>
    <m/>
    <m/>
    <m/>
    <n v="25119674.52652628"/>
    <n v="1.8082980309622669"/>
    <m/>
    <m/>
    <m/>
    <n v="2.7026000000000001E-2"/>
    <n v="5.4999999999999997E-3"/>
    <n v="0.74423663078510283"/>
    <n v="2.3691532746659112"/>
    <n v="5.5150691801169236"/>
  </r>
  <r>
    <x v="0"/>
    <s v="PATAGONIA_10Lf-30_102769"/>
    <s v="M5"/>
    <s v="PATAGONIA_10Lf-30_102769_M5"/>
    <x v="2"/>
    <x v="2"/>
    <x v="1"/>
    <x v="0"/>
    <n v="2.0657992660747602"/>
    <n v="0.25822490825934502"/>
    <n v="0.25822490825934502"/>
    <m/>
    <x v="6124"/>
    <s v="10Lf-302,58224908259345"/>
    <s v="GranadillaFríjolGulupa"/>
    <n v="205.43904201280279"/>
    <n v="11.58490838418061"/>
    <n v="32.120888813685838"/>
    <m/>
    <n v="249.14483921066923"/>
    <n v="21903270.571741492"/>
    <n v="1642705.247402289"/>
    <n v="2938863.0493608131"/>
    <m/>
    <n v="26484838.868504591"/>
    <n v="1.576757732457416"/>
    <n v="5.1061585094671791E-2"/>
    <n v="0.18343400848837349"/>
    <m/>
    <n v="8.1077999999999997E-2"/>
    <n v="5.4999999999999997E-3"/>
    <n v="0.81117772228066476"/>
    <n v="2.582249082593449"/>
    <n v="6.0622538874675644"/>
  </r>
  <r>
    <x v="0"/>
    <s v="PATAGONIA_10Lf-30_102769"/>
    <s v="M6"/>
    <s v="PATAGONI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ATAGONIA_10Lf-30_102769"/>
    <s v="M9"/>
    <s v="PATAGONIA_10Lf-30_102769_M9"/>
    <x v="2"/>
    <x v="0"/>
    <x v="0"/>
    <x v="0"/>
    <n v="1.91488003398699"/>
    <n v="0.47872000849674751"/>
    <m/>
    <m/>
    <x v="6125"/>
    <s v="10Lf-302,39360004248374"/>
    <s v="GranadillaGulupa"/>
    <n v="190.4304673799289"/>
    <n v="59.548524073313487"/>
    <m/>
    <m/>
    <n v="249.97899145324237"/>
    <n v="20303103.10669107"/>
    <n v="5448322.3692262499"/>
    <m/>
    <m/>
    <n v="25751425.475917321"/>
    <n v="1.461565966210407"/>
    <n v="0.34006607144943662"/>
    <m/>
    <m/>
    <n v="5.4052000000000003E-2"/>
    <n v="5.4999999999999997E-3"/>
    <n v="0.75191624371216892"/>
    <n v="2.393600042483738"/>
    <n v="5.5986683286796444"/>
  </r>
  <r>
    <x v="0"/>
    <s v="PATAGONIA_10Lf-30_102769"/>
    <s v="M10"/>
    <s v="PATAGONIA_10Lf-30_102769_M10"/>
    <x v="2"/>
    <x v="2"/>
    <x v="0"/>
    <x v="0"/>
    <n v="2.2425428981032072"/>
    <n v="0.5606357245258019"/>
    <m/>
    <m/>
    <x v="6126"/>
    <s v="10Lf-302,80317862262901"/>
    <s v="GranadillaFríjol"/>
    <n v="223.01579452795909"/>
    <n v="25.152157277589382"/>
    <m/>
    <m/>
    <n v="248.16795180554846"/>
    <n v="23777249.16091352"/>
    <n v="3566500.430836692"/>
    <m/>
    <m/>
    <n v="27343749.591750212"/>
    <n v="1.7116604275256491"/>
    <n v="0.1108605244473011"/>
    <m/>
    <m/>
    <n v="5.4052000000000003E-2"/>
    <n v="5.4999999999999997E-3"/>
    <n v="0.88057967203005527"/>
    <n v="2.8031786226290092"/>
    <n v="6.5464889172880731"/>
  </r>
  <r>
    <x v="0"/>
    <s v="PATAGONIA_10Lf-30_102769"/>
    <s v="M12"/>
    <s v="PATAGONIA_10Lf-30_102769_M12"/>
    <x v="3"/>
    <x v="0"/>
    <x v="0"/>
    <x v="0"/>
    <n v="0.44"/>
    <n v="1.419939903231044"/>
    <m/>
    <m/>
    <x v="6127"/>
    <s v="10Lf-301,85993990323104"/>
    <s v="Piscicultura cachamaGulupa"/>
    <n v="692.41069863013695"/>
    <n v="176.6279328405943"/>
    <m/>
    <m/>
    <n v="869.03863147073127"/>
    <n v="28937515.780891471"/>
    <n v="16160365.559032651"/>
    <m/>
    <m/>
    <n v="45097881.339924119"/>
    <n v="0.6053764469584324"/>
    <n v="1.008676002706403"/>
    <m/>
    <m/>
    <n v="4.8842000000000003E-2"/>
    <n v="5.4999999999999997E-3"/>
    <n v="0.58427431515111339"/>
    <n v="1.859939903231044"/>
    <n v="4.3584961216132019"/>
  </r>
  <r>
    <x v="0"/>
    <s v="PATAGONIA_10Lf-30_102824"/>
    <s v="M1"/>
    <s v="PATAGONIA_10Lf-30_102824_M1"/>
    <x v="0"/>
    <x v="0"/>
    <x v="0"/>
    <x v="0"/>
    <n v="0.58905714955581379"/>
    <n v="2.356228598223256"/>
    <m/>
    <m/>
    <x v="6128"/>
    <s v="10Lf-302,94528574777907"/>
    <s v="FríjolGulupa"/>
    <n v="26.427245755072189"/>
    <n v="293.09394408669363"/>
    <m/>
    <m/>
    <n v="319.52118984176582"/>
    <n v="3747222.453461905"/>
    <n v="26816286.662055392"/>
    <m/>
    <m/>
    <n v="30563509.115517296"/>
    <n v="0.11648059813602619"/>
    <n v="1.6737829808925559"/>
    <m/>
    <m/>
    <n v="5.4052000000000003E-2"/>
    <n v="5.4999999999999997E-3"/>
    <n v="0.92522065375258722"/>
    <n v="1.0499943690832381"/>
    <n v="4.9800527706148952"/>
  </r>
  <r>
    <x v="0"/>
    <s v="PATAGONIA_10Lf-30_102824"/>
    <s v="M2"/>
    <s v="PATAGONIA_10Lf-30_10282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ATAGONIA_10Lf-30_102824"/>
    <s v="M3"/>
    <s v="PATAGONIA_10Lf-30_102824_M3"/>
    <x v="1"/>
    <x v="1"/>
    <x v="0"/>
    <x v="0"/>
    <n v="2.4964139706360768"/>
    <m/>
    <m/>
    <m/>
    <x v="6129"/>
    <s v="10Lf-302,49641397063608"/>
    <s v="Gulupa"/>
    <n v="310.53176134038392"/>
    <m/>
    <m/>
    <m/>
    <n v="310.53176134038392"/>
    <n v="28411739.299920801"/>
    <m/>
    <m/>
    <m/>
    <n v="28411739.299920801"/>
    <n v="1.7733658018003391"/>
    <m/>
    <m/>
    <m/>
    <n v="2.7026000000000001E-2"/>
    <n v="5.4999999999999997E-3"/>
    <n v="0.7842138127652597"/>
    <n v="0.8899715805317614"/>
    <n v="4.2031253639330979"/>
  </r>
  <r>
    <x v="0"/>
    <s v="PATAGONIA_10Lf-30_102824"/>
    <s v="M4"/>
    <s v="PATAGONIA_10Lf-30_102824_M4"/>
    <x v="2"/>
    <x v="1"/>
    <x v="0"/>
    <x v="0"/>
    <n v="2.3690717676153481"/>
    <m/>
    <m/>
    <m/>
    <x v="6130"/>
    <s v="10Lf-302,36907176761535"/>
    <s v="Granadilla"/>
    <n v="235.59880303532901"/>
    <m/>
    <m/>
    <m/>
    <n v="235.59880303532901"/>
    <n v="25118395.843914919"/>
    <m/>
    <m/>
    <m/>
    <n v="25118395.843914919"/>
    <n v="1.8082358192680641"/>
    <m/>
    <m/>
    <m/>
    <n v="2.7026000000000001E-2"/>
    <n v="5.4999999999999997E-3"/>
    <n v="0.74421102647602544"/>
    <n v="0.84457408515487142"/>
    <n v="3.990382879246245"/>
  </r>
  <r>
    <x v="0"/>
    <s v="PATAGONIA_10Lf-30_102824"/>
    <s v="M5"/>
    <s v="PATAGONIA_10Lf-30_102824_M5"/>
    <x v="2"/>
    <x v="2"/>
    <x v="1"/>
    <x v="0"/>
    <n v="2.065713237530824"/>
    <n v="0.25821415469135311"/>
    <n v="0.25821415469135311"/>
    <m/>
    <x v="6131"/>
    <s v="10Lf-302,58214154691353"/>
    <s v="GranadillaFríjolGulupa"/>
    <n v="205.4304866696279"/>
    <n v="11.58442594001661"/>
    <n v="32.119551165183438"/>
    <m/>
    <n v="249.13446377482796"/>
    <n v="21901997.022463761"/>
    <n v="1642601.026047718"/>
    <n v="2938740.6627799319"/>
    <m/>
    <n v="26483338.71129141"/>
    <n v="1.576692069653634"/>
    <n v="5.1059458676152407E-2"/>
    <n v="0.18342636952706809"/>
    <m/>
    <n v="8.1077999999999997E-2"/>
    <n v="5.4999999999999997E-3"/>
    <n v="0.81114394143880553"/>
    <n v="0.92053346147467374"/>
    <n v="4.4003969498270106"/>
  </r>
  <r>
    <x v="0"/>
    <s v="PATAGONIA_10Lf-30_102824"/>
    <s v="M6"/>
    <s v="PATAGONIA_10Lf-30_10282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ATAGONIA_10Lf-30_102824"/>
    <s v="M9"/>
    <s v="PATAGONIA_10Lf-30_102824_M9"/>
    <x v="2"/>
    <x v="0"/>
    <x v="0"/>
    <x v="0"/>
    <n v="1.9147921429212671"/>
    <n v="0.47869803573031677"/>
    <m/>
    <m/>
    <x v="6132"/>
    <s v="10Lf-302,39349017865158"/>
    <s v="GranadillaGulupa"/>
    <n v="190.42172681319519"/>
    <n v="59.54579085600998"/>
    <m/>
    <m/>
    <n v="249.96751766920517"/>
    <n v="20301836.213736709"/>
    <n v="5448072.2967146914"/>
    <m/>
    <m/>
    <n v="25749908.510451399"/>
    <n v="1.461498881804014"/>
    <n v="0.34005046275912432"/>
    <m/>
    <m/>
    <n v="5.4052000000000003E-2"/>
    <n v="5.4999999999999997E-3"/>
    <n v="0.75188173151358662"/>
    <n v="0.85327924868928973"/>
    <n v="4.0582031588544609"/>
  </r>
  <r>
    <x v="0"/>
    <s v="PATAGONIA_10Lf-30_102824"/>
    <s v="M10"/>
    <s v="PATAGONIA_10Lf-30_102824_M10"/>
    <x v="2"/>
    <x v="2"/>
    <x v="0"/>
    <x v="0"/>
    <n v="2.242460683584778"/>
    <n v="0.56061517089619461"/>
    <m/>
    <m/>
    <x v="6133"/>
    <s v="10Lf-302,80307585448097"/>
    <s v="GranadillaFríjol"/>
    <n v="223.0076184809526"/>
    <n v="25.15123516702473"/>
    <m/>
    <m/>
    <n v="248.15885364797734"/>
    <n v="23775985.128300261"/>
    <n v="3566291.9255248862"/>
    <m/>
    <m/>
    <n v="27342277.053825147"/>
    <n v="1.711597675844118"/>
    <n v="0.1108564601573213"/>
    <m/>
    <m/>
    <n v="5.4052000000000003E-2"/>
    <n v="5.4999999999999997E-3"/>
    <n v="0.88054738884219041"/>
    <n v="0.99929654212246677"/>
    <n v="4.7424717854456304"/>
  </r>
  <r>
    <x v="0"/>
    <s v="PATAGONIA_10Lf-30_102824"/>
    <s v="M12"/>
    <s v="PATAGONIA_10Lf-30_102824_M12"/>
    <x v="3"/>
    <x v="0"/>
    <x v="0"/>
    <x v="0"/>
    <n v="0.44"/>
    <n v="1.4197058964480791"/>
    <m/>
    <m/>
    <x v="6134"/>
    <s v="10Lf-301,85970589644808"/>
    <s v="Piscicultura cachamaGulupa"/>
    <n v="692.41069863013695"/>
    <n v="176.59882447181641"/>
    <m/>
    <m/>
    <n v="869.00952310195339"/>
    <n v="28936755.234108001"/>
    <n v="16157702.322970759"/>
    <m/>
    <m/>
    <n v="45094457.557078764"/>
    <n v="0.6053764469584324"/>
    <n v="1.0085097724131979"/>
    <m/>
    <m/>
    <n v="4.8842000000000003E-2"/>
    <n v="5.4999999999999997E-3"/>
    <n v="0.58420080516693584"/>
    <n v="0.6629851520837402"/>
    <n v="3.161233853698755"/>
  </r>
  <r>
    <x v="1"/>
    <s v="PATAGONIA_10Qf-30_102852"/>
    <s v="O1"/>
    <s v="PATAGONIA_10Qf-30_102852_O1"/>
    <x v="4"/>
    <x v="3"/>
    <x v="2"/>
    <x v="0"/>
    <n v="2.97983122412866"/>
    <n v="0.37247890301608261"/>
    <n v="0.37247890301608239"/>
    <m/>
    <x v="6135"/>
    <s v="10Qf-303,72478903016082"/>
    <s v="CaféPlátanoFríjol"/>
    <n v="352.36015728399411"/>
    <n v="18.513036426381781"/>
    <n v="16.710758058039701"/>
    <m/>
    <n v="387.5839517684156"/>
    <n v="32987408.792214882"/>
    <n v="1592964.117019132"/>
    <n v="2369469.464942975"/>
    <m/>
    <n v="36949842.374176994"/>
    <n v="1.431390794645923"/>
    <n v="6.3834026889475426E-2"/>
    <n v="7.3654254852997508E-2"/>
    <m/>
    <n v="8.3624000000000004E-2"/>
    <n v="5.4999999999999997E-3"/>
    <n v="1.1700907948149191"/>
    <n v="1.3278872892523339"/>
    <n v="6.3118911142280769"/>
  </r>
  <r>
    <x v="1"/>
    <s v="PATAGONIA_10Qf-30_102852"/>
    <s v="O2"/>
    <s v="PATAGONIA_10Qf-30_102852_O2"/>
    <x v="4"/>
    <x v="3"/>
    <x v="3"/>
    <x v="0"/>
    <n v="2.1786273917928209"/>
    <n v="0.29342878144463602"/>
    <n v="0.46223164120890331"/>
    <m/>
    <x v="6136"/>
    <s v="10Qf-302,93428781444636"/>
    <s v="CaféPlátanoAguacate"/>
    <n v="257.61911755918658"/>
    <n v="14.5840681860009"/>
    <n v="44.284445189389253"/>
    <m/>
    <n v="316.48763093457671"/>
    <n v="24117900.301552001"/>
    <n v="1254893.9442129219"/>
    <n v="24627205.754257921"/>
    <m/>
    <n v="50000000.000022843"/>
    <n v="1.046524772384577"/>
    <n v="5.0286715766219292E-2"/>
    <n v="0.25484721839172669"/>
    <m/>
    <n v="8.3624000000000004E-2"/>
    <n v="5.4999999999999997E-3"/>
    <n v="0.92176580558524412"/>
    <n v="1.046073605850127"/>
    <n v="4.9912512258817321"/>
  </r>
  <r>
    <x v="1"/>
    <s v="PATAGONIA_10Qf-30_102852"/>
    <s v="O3"/>
    <s v="PATAGONIA_10Qf-30_102852_O3"/>
    <x v="4"/>
    <x v="2"/>
    <x v="3"/>
    <x v="0"/>
    <n v="2.2678811672244188"/>
    <n v="0.2999234506594895"/>
    <n v="0.43142988871098631"/>
    <m/>
    <x v="6137"/>
    <s v="10Qf-302,99923450659489"/>
    <s v="CaféFríjolAguacate"/>
    <n v="268.1732301863085"/>
    <n v="13.455656627314371"/>
    <n v="41.333460447921347"/>
    <m/>
    <n v="322.96234726154427"/>
    <n v="25105959.877735421"/>
    <n v="1907918.6831886349"/>
    <n v="22986121.43909936"/>
    <m/>
    <n v="50000000.000023417"/>
    <n v="1.089398688029763"/>
    <n v="5.9307085830605177E-2"/>
    <n v="0.23786495182694839"/>
    <m/>
    <n v="8.3624000000000004E-2"/>
    <n v="5.4999999999999997E-3"/>
    <n v="0.94216790783085702"/>
    <n v="1.0692271016010799"/>
    <n v="5.0997535160268317"/>
  </r>
  <r>
    <x v="1"/>
    <s v="PATAGONIA_10Qf-30_102852"/>
    <s v="O4"/>
    <s v="PATAGONI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PATAGONIA_10Qf-30_102852"/>
    <s v="O5"/>
    <s v="PATAGONIA_10Qf-30_102852_O5"/>
    <x v="4"/>
    <x v="3"/>
    <x v="2"/>
    <x v="1"/>
    <n v="2.1313457684302199"/>
    <n v="0.3203733793491676"/>
    <n v="0.32037337934916749"/>
    <n v="0.431641266363121"/>
    <x v="6138"/>
    <s v="10Qf-303,20373379349168"/>
    <s v="CaféPlátanoFríjolAguacate"/>
    <n v="252.02814310741709"/>
    <n v="15.92327510070572"/>
    <n v="14.37311479171038"/>
    <n v="41.353711640647447"/>
    <n v="323.67824464048067"/>
    <n v="23594481.986584269"/>
    <n v="1370126.719175145"/>
    <n v="2038007.8807192701"/>
    <n v="22997383.413544379"/>
    <n v="50000000.000023067"/>
    <n v="1.0238125865771639"/>
    <n v="5.4904379137853808E-2"/>
    <n v="6.3350869914049326E-2"/>
    <n v="0.23798149297617779"/>
    <n v="0.11065"/>
    <n v="5.4999999999999997E-3"/>
    <n v="1.0064085215157099"/>
    <n v="1.1421310973797829"/>
    <n v="5.4684234123871693"/>
  </r>
  <r>
    <x v="1"/>
    <s v="PATAGONIA_10Qf-30_102852"/>
    <s v="O6"/>
    <s v="PATAGONIA_10Qf-30_102852_O6"/>
    <x v="4"/>
    <x v="3"/>
    <x v="4"/>
    <x v="0"/>
    <n v="2.9198084951681711"/>
    <n v="0.36497606189602128"/>
    <n v="0.36497606189602139"/>
    <m/>
    <x v="6139"/>
    <s v="10Qf-303,64976061896021"/>
    <s v="CaféPlátanoCaña panelera"/>
    <n v="345.2625679823326"/>
    <n v="18.140128404390921"/>
    <n v="18.406894998573151"/>
    <m/>
    <n v="381.80959138529664"/>
    <n v="32322943.542971458"/>
    <n v="1560877.046897372"/>
    <n v="3674709.8348600762"/>
    <m/>
    <n v="37558530.424728908"/>
    <n v="1.402558295339291"/>
    <n v="6.2548218329776209E-2"/>
    <n v="8.2950212291419995E-2"/>
    <m/>
    <n v="7.9644000000000006E-2"/>
    <n v="5.4999999999999997E-3"/>
    <n v="1.14652166040635"/>
    <n v="1.301139660659316"/>
    <n v="6.1825659400258797"/>
  </r>
  <r>
    <x v="1"/>
    <s v="PATAGONIA_10Qf-30_102852"/>
    <s v="O7"/>
    <s v="PATAGONIA_10Qf-30_102852_O7"/>
    <x v="4"/>
    <x v="2"/>
    <x v="4"/>
    <x v="0"/>
    <n v="2.9515436957511221"/>
    <n v="0.36894296196889009"/>
    <n v="0.3689429619688902"/>
    <m/>
    <x v="6140"/>
    <s v="10Qf-303,6894296196889"/>
    <s v="CaféFríjolCaña panelera"/>
    <n v="349.01520342634763"/>
    <n v="16.552122884695201"/>
    <n v="18.606958292400709"/>
    <m/>
    <n v="384.17428460344354"/>
    <n v="32674259.424977109"/>
    <n v="2346976.098813192"/>
    <n v="3714650.0069249249"/>
    <m/>
    <n v="38735885.530715227"/>
    <n v="1.417802606363638"/>
    <n v="7.2955055244841888E-2"/>
    <n v="8.3851792525131474E-2"/>
    <m/>
    <n v="7.9644000000000006E-2"/>
    <n v="5.4999999999999997E-3"/>
    <n v="1.1589831266038439"/>
    <n v="1.315281659419093"/>
    <n v="6.2488384057118376"/>
  </r>
  <r>
    <x v="1"/>
    <s v="PATAGONIA_10Qf-30_102852"/>
    <s v="O8"/>
    <s v="PATAGONIA_10Qf-30_102852_O8"/>
    <x v="5"/>
    <x v="2"/>
    <x v="4"/>
    <x v="0"/>
    <n v="4.1463073505110239"/>
    <n v="0.76321705608146995"/>
    <n v="2.7226461542222058"/>
    <m/>
    <x v="6141"/>
    <s v="10Qf-307,6321705608147"/>
    <s v="PlátanoFríjolCaña panelera"/>
    <n v="206.08076965816991"/>
    <n v="34.240692470564127"/>
    <n v="137.3116407106026"/>
    <m/>
    <n v="377.63310283933663"/>
    <n v="17732330.003161412"/>
    <n v="4855092.4491705541"/>
    <n v="27412577.547660161"/>
    <m/>
    <n v="49999999.999992132"/>
    <n v="0.71057848581862471"/>
    <n v="0.15091910736848349"/>
    <n v="0.61879147721061012"/>
    <m/>
    <n v="7.7098E-2"/>
    <n v="5.4999999999999997E-3"/>
    <n v="2.3975404903082831"/>
    <n v="2.7208688049304399"/>
    <n v="12.833177856053419"/>
  </r>
  <r>
    <x v="1"/>
    <s v="PATAGONIA_10Qf-30_102852"/>
    <s v="O9"/>
    <s v="PATAGONIA_10Qf-30_102852_O9"/>
    <x v="4"/>
    <x v="3"/>
    <x v="2"/>
    <x v="2"/>
    <n v="2.769903928226753"/>
    <n v="0.39570056117525038"/>
    <n v="0.39570056117525038"/>
    <n v="0.39570056117525038"/>
    <x v="6142"/>
    <s v="10Qf-303,95700561175251"/>
    <s v="CaféPlátanoFríjolCaña panelera"/>
    <n v="327.53659868670172"/>
    <n v="19.667204890422539"/>
    <n v="17.752566085453282"/>
    <n v="19.956428491752281"/>
    <n v="384.91279815432983"/>
    <n v="30663465.922401711"/>
    <n v="1692275.159565995"/>
    <n v="2517190.609651986"/>
    <n v="3984055.1083172141"/>
    <n v="38856986.799936906"/>
    <n v="1.3305501844577521"/>
    <n v="6.7813666915655713E-2"/>
    <n v="7.8246122779785029E-2"/>
    <n v="8.9933146252951138E-2"/>
    <n v="0.10667"/>
    <n v="5.4999999999999997E-3"/>
    <n v="1.24303841206885"/>
    <n v="1.410672500589768"/>
    <n v="6.7228865244111216"/>
  </r>
  <r>
    <x v="1"/>
    <s v="PATAGONIA_10Qf-30_102852"/>
    <s v="O10"/>
    <s v="PATAGONIA_10Qf-30_102852_O10"/>
    <x v="4"/>
    <x v="4"/>
    <x v="4"/>
    <x v="0"/>
    <n v="2.2495403472780908"/>
    <n v="0.41510081245818858"/>
    <n v="0.29607123997069767"/>
    <m/>
    <x v="6143"/>
    <s v="10Qf-302,96071239970698"/>
    <s v="CaféAguacateCaña panelera"/>
    <n v="266.00445829457311"/>
    <n v="39.769041187441601"/>
    <n v="14.931807302448711"/>
    <m/>
    <n v="320.7053067844634"/>
    <n v="24902922.8331354"/>
    <n v="22116125.781504668"/>
    <n v="2980951.385380161"/>
    <m/>
    <n v="50000000.000020236"/>
    <n v="1.080588497497879"/>
    <n v="0.22886206390034899"/>
    <n v="6.7289816437194241E-2"/>
    <m/>
    <n v="7.9644000000000006E-2"/>
    <n v="5.4999999999999997E-3"/>
    <n v="0.93006672242103983"/>
    <n v="1.0554939704955371"/>
    <n v="5.0314170926235544"/>
  </r>
  <r>
    <x v="1"/>
    <s v="PATAGONIA_10Qf-30_102852"/>
    <s v="O11"/>
    <s v="PATAGONI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ATAGONIA_10Qf-30_102852"/>
    <s v="O12"/>
    <s v="PATAGONIA_10Qf-30_102852_O12"/>
    <x v="4"/>
    <x v="3"/>
    <x v="3"/>
    <x v="2"/>
    <n v="2.113643133286736"/>
    <n v="0.31598178860908033"/>
    <n v="0.41421117558590742"/>
    <n v="0.31598178860908033"/>
    <x v="6144"/>
    <s v="10Qf-303,1598178860908"/>
    <s v="CaféPlátanoAguacateCaña panelera"/>
    <n v="249.93483552241341"/>
    <n v="15.705003196759829"/>
    <n v="39.683808867114152"/>
    <n v="15.93595912612394"/>
    <n v="321.25960671241131"/>
    <n v="23398509.792773761"/>
    <n v="1351345.3965043931"/>
    <n v="22068726.883750841"/>
    <n v="3181417.9269906869"/>
    <n v="50000000.000019684"/>
    <n v="1.01530895429753"/>
    <n v="5.4151764911597337E-2"/>
    <n v="0.22837157068857611"/>
    <n v="7.1815001535122672E-2"/>
    <n v="0.10667"/>
    <n v="5.4999999999999997E-3"/>
    <n v="0.9926129485102001"/>
    <n v="1.126475076391372"/>
    <n v="5.3910759109923756"/>
  </r>
  <r>
    <x v="1"/>
    <s v="PATAGONIA_10Qf-30_102852"/>
    <s v="O13"/>
    <s v="PATAGONI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ATAGONIA_10Qf-30_102852"/>
    <s v="O14"/>
    <s v="PATAGONIA_10Qf-30_102852_O14"/>
    <x v="4"/>
    <x v="2"/>
    <x v="3"/>
    <x v="2"/>
    <n v="2.208369229296741"/>
    <n v="0.32352602302956851"/>
    <n v="0.37983895493980618"/>
    <n v="0.32352602302956851"/>
    <x v="6145"/>
    <s v="10Qf-303,23526023029568"/>
    <s v="CaféFríjolAguacateCaña panelera"/>
    <n v="261.13604108691459"/>
    <n v="14.514553851372"/>
    <n v="36.390752776754617"/>
    <n v="16.316438684430171"/>
    <n v="328.35778639947137"/>
    <n v="24447149.20129811"/>
    <n v="2058062.957326476"/>
    <n v="20237411.857656129"/>
    <n v="3257375.9837395032"/>
    <n v="50000000.000020213"/>
    <n v="1.0608115521438619"/>
    <n v="6.3974276016292159E-2"/>
    <n v="0.20942075892957179"/>
    <n v="7.3529623155797655E-2"/>
    <n v="0.10667"/>
    <n v="5.4999999999999997E-3"/>
    <n v="1.016312114229011"/>
    <n v="1.1533702721004111"/>
    <n v="5.5171126166251074"/>
  </r>
  <r>
    <x v="1"/>
    <s v="PATAGONIA_10Qf-30_102852"/>
    <s v="O15"/>
    <s v="PATAGONI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PATAGONIA_10Qf-30_102852"/>
    <s v="O16"/>
    <s v="PATAGONIA_10Qf-30_102852_O16"/>
    <x v="4"/>
    <x v="3"/>
    <x v="1"/>
    <x v="0"/>
    <n v="0.27491576637971871"/>
    <n v="0.27491576637971871"/>
    <n v="2.1993261310377501"/>
    <m/>
    <x v="6146"/>
    <s v="10Qf-302,74915766379719"/>
    <s v="CaféPlátanoGulupa"/>
    <n v="32.508338692817503"/>
    <n v="13.663929838610599"/>
    <n v="273.57666847981488"/>
    <m/>
    <n v="319.74893701124302"/>
    <n v="3043380.0060755601"/>
    <n v="1175720.1481738631"/>
    <n v="25030576.421035901"/>
    <m/>
    <n v="29249676.575285323"/>
    <n v="0.13205845153663909"/>
    <n v="4.7114025200686319E-2"/>
    <n v="1.5623249163256521"/>
    <m/>
    <n v="8.3624000000000004E-2"/>
    <n v="5.4999999999999997E-3"/>
    <n v="0.86360973731848811"/>
    <n v="0.98007470714369727"/>
    <n v="4.6819661082593722"/>
  </r>
  <r>
    <x v="1"/>
    <s v="PATAGONIA_10Qf-30_102852"/>
    <s v="O17"/>
    <s v="PATAGONIA_10Qf-30_102852_O17"/>
    <x v="4"/>
    <x v="2"/>
    <x v="1"/>
    <x v="0"/>
    <n v="0.27716046780704268"/>
    <n v="0.27716046780704262"/>
    <n v="2.217283742456341"/>
    <m/>
    <x v="6147"/>
    <s v="10Qf-302,77160467807043"/>
    <s v="CaféFríjolGulupa"/>
    <n v="32.773770956760167"/>
    <n v="12.4344264420705"/>
    <n v="275.81043610364389"/>
    <m/>
    <n v="321.01863350247459"/>
    <n v="3068229.3609652012"/>
    <n v="1763115.333621304"/>
    <n v="25234952.36992722"/>
    <m/>
    <n v="30066297.064513724"/>
    <n v="0.13313671561206161"/>
    <n v="5.4805916699541268E-2"/>
    <n v="1.5750813799355861"/>
    <m/>
    <n v="8.3624000000000004E-2"/>
    <n v="5.4999999999999997E-3"/>
    <n v="0.87066115541479361"/>
    <n v="0.98807706773210702"/>
    <n v="4.7194669012173271"/>
  </r>
  <r>
    <x v="1"/>
    <s v="PATAGONIA_10Qf-30_102852"/>
    <s v="O18"/>
    <s v="PATAGONIA_10Qf-30_102852_O18"/>
    <x v="5"/>
    <x v="2"/>
    <x v="1"/>
    <x v="0"/>
    <n v="0.2919933480934187"/>
    <n v="0.29199334809341859"/>
    <n v="2.3359467847473492"/>
    <m/>
    <x v="6148"/>
    <s v="10Qf-302,91993348093419"/>
    <s v="PlátanoFríjolGulupa"/>
    <n v="14.51272393078658"/>
    <n v="13.09988338946383"/>
    <n v="290.57106633647601"/>
    <m/>
    <n v="318.1836736567264"/>
    <n v="1248755.0896298939"/>
    <n v="1857472.5082992089"/>
    <n v="26585458.921229921"/>
    <m/>
    <n v="29691686.519159023"/>
    <n v="5.0040716622649813E-2"/>
    <n v="5.7738981460982469E-2"/>
    <n v="1.6593754848443329"/>
    <m/>
    <n v="8.1077999999999997E-2"/>
    <n v="5.4999999999999997E-3"/>
    <n v="0.91725659086937794"/>
    <n v="1.040956285953037"/>
    <n v="4.9647243577566016"/>
  </r>
  <r>
    <x v="1"/>
    <s v="PATAGONIA_10Qf-30_102852"/>
    <s v="O19"/>
    <s v="PATAGONIA_10Qf-30_102852_O19"/>
    <x v="4"/>
    <x v="3"/>
    <x v="2"/>
    <x v="3"/>
    <n v="0.30009905515161189"/>
    <n v="0.300099055151612"/>
    <n v="0.30009905515161189"/>
    <n v="2.100693386061284"/>
    <x v="6149"/>
    <s v="10Qf-303,00099055151612"/>
    <s v="CaféPlátanoFríjolGulupa"/>
    <n v="35.486221306013917"/>
    <n v="14.91559574128328"/>
    <n v="13.46353488339277"/>
    <n v="261.30762961701168"/>
    <n v="325.17298154770162"/>
    <n v="3322164.7354669878"/>
    <n v="1283420.409953319"/>
    <n v="1909035.7651995129"/>
    <n v="23908035.09989721"/>
    <n v="30422656.010517031"/>
    <n v="0.14415548825305199"/>
    <n v="5.1429842068738713E-2"/>
    <n v="5.9341809993266173E-2"/>
    <n v="1.492259639117484"/>
    <n v="0.11065"/>
    <n v="5.4999999999999997E-3"/>
    <n v="0.94271954497888577"/>
    <n v="1.0698531316154971"/>
    <n v="5.1297132281105018"/>
  </r>
  <r>
    <x v="1"/>
    <s v="PATAGONIA_10Qf-30_102852"/>
    <s v="O20"/>
    <s v="PATAGONIA_10Qf-30_102852_O20"/>
    <x v="4"/>
    <x v="4"/>
    <x v="1"/>
    <x v="0"/>
    <n v="0.22022304444436269"/>
    <n v="0.59680341666665859"/>
    <n v="1.385203983332606"/>
    <m/>
    <x v="6150"/>
    <s v="10Qf-302,20223044444363"/>
    <s v="CaféAguacateGulupa"/>
    <n v="26.041013984161552"/>
    <n v="57.177193939153931"/>
    <n v="172.3070924212098"/>
    <m/>
    <n v="255.52530034452528"/>
    <n v="2437919.145798787"/>
    <n v="31797045.52170936"/>
    <n v="15765035.332513411"/>
    <m/>
    <n v="50000000.000021562"/>
    <n v="0.1057862727372208"/>
    <n v="0.32904214490032851"/>
    <n v="0.98400081134530348"/>
    <m/>
    <n v="8.3624000000000004E-2"/>
    <n v="5.4999999999999997E-3"/>
    <n v="0.691800139615799"/>
    <n v="0.78509515344415293"/>
    <n v="3.7682497375035791"/>
  </r>
  <r>
    <x v="1"/>
    <s v="PATAGONIA_10Qf-30_102852"/>
    <s v="O21"/>
    <s v="PATAGONIA_10Qf-30_102852_O21"/>
    <x v="5"/>
    <x v="4"/>
    <x v="1"/>
    <x v="0"/>
    <n v="0.23044334991961909"/>
    <n v="0.60648253143310304"/>
    <n v="1.4675076178434689"/>
    <m/>
    <x v="6151"/>
    <s v="10Qf-302,30443349919619"/>
    <s v="PlátanoAguacateGulupa"/>
    <n v="11.453551051440749"/>
    <n v="58.104508707644001"/>
    <n v="182.54493473822799"/>
    <m/>
    <n v="252.10299449731275"/>
    <n v="985526.92368670087"/>
    <n v="32312738.368371431"/>
    <n v="16701734.707963061"/>
    <m/>
    <n v="50000000.000021189"/>
    <n v="3.9492510518467187E-2"/>
    <n v="0.33437863694200559"/>
    <n v="1.0424664554741301"/>
    <m/>
    <n v="8.1077999999999997E-2"/>
    <n v="5.4999999999999997E-3"/>
    <n v="0.72390581126581921"/>
    <n v="0.82153054246344204"/>
    <n v="3.9364478529254519"/>
  </r>
  <r>
    <x v="1"/>
    <s v="PATAGONIA_10Qf-30_102852"/>
    <s v="O22"/>
    <s v="PATAGONIA_10Qf-30_102852_O22"/>
    <x v="4"/>
    <x v="3"/>
    <x v="3"/>
    <x v="3"/>
    <n v="0.2373039502051798"/>
    <n v="0.23730395020517989"/>
    <n v="0.59077020439646966"/>
    <n v="1.30766139724497"/>
    <x v="6152"/>
    <s v="10Qf-302,3730395020518"/>
    <s v="CaféPlátanoAguacateGulupa"/>
    <n v="28.06080308889333"/>
    <n v="11.79453826431371"/>
    <n v="56.599177563216607"/>
    <n v="162.66148231010041"/>
    <n v="259.11600122652408"/>
    <n v="2627008.654060496"/>
    <n v="1014867.350721941"/>
    <n v="31475602.44708889"/>
    <n v="14882521.54815005"/>
    <n v="50000000.000021376"/>
    <n v="0.11399125128509049"/>
    <n v="4.0668254270825467E-2"/>
    <n v="0.32571578809575491"/>
    <n v="0.92891725069853492"/>
    <n v="0.11065"/>
    <n v="5.4999999999999997E-3"/>
    <n v="0.7454574351995179"/>
    <n v="0.84598858248146624"/>
    <n v="4.080635519732783"/>
  </r>
  <r>
    <x v="1"/>
    <s v="PATAGONIA_10Qf-30_102852"/>
    <s v="O23"/>
    <s v="PATAGONIA_10Qf-30_102852_O23"/>
    <x v="0"/>
    <x v="4"/>
    <x v="1"/>
    <x v="0"/>
    <n v="0.23349062658636299"/>
    <n v="0.58710401535974555"/>
    <n v="1.5143116239175209"/>
    <m/>
    <x v="6153"/>
    <s v="10Qf-302,33490626586363"/>
    <s v="FríjolAguacateGulupa"/>
    <n v="10.475238565488191"/>
    <n v="56.247935603609228"/>
    <n v="188.36693806576841"/>
    <m/>
    <n v="255.09011223486584"/>
    <n v="1485316.0959371219"/>
    <n v="31280271.829943608"/>
    <n v="17234412.074140862"/>
    <m/>
    <n v="50000000.000021592"/>
    <n v="4.6170609871119379E-2"/>
    <n v="0.32369446805876262"/>
    <n v="1.075714396214436"/>
    <m/>
    <n v="8.1077999999999997E-2"/>
    <n v="5.4999999999999997E-3"/>
    <n v="0.73347840812470044"/>
    <n v="0.83239408378038404"/>
    <n v="3.987356757768715"/>
  </r>
  <r>
    <x v="1"/>
    <s v="PATAGONIA_10Qf-30_102852"/>
    <s v="O24"/>
    <s v="PATAGONIA_10Qf-30_102852_O24"/>
    <x v="4"/>
    <x v="2"/>
    <x v="3"/>
    <x v="3"/>
    <n v="0.24053664325397731"/>
    <n v="0.24053664325397731"/>
    <n v="0.57059286283255428"/>
    <n v="1.3537002831992639"/>
    <x v="6154"/>
    <s v="10Qf-302,40536643253977"/>
    <s v="CaféFríjolAguacateGulupa"/>
    <n v="28.443063742416818"/>
    <n v="10.791348495076161"/>
    <n v="54.66607239062855"/>
    <n v="168.3883114793401"/>
    <n v="262.28879610746162"/>
    <n v="2662795.300712477"/>
    <n v="1530138.2891088801"/>
    <n v="30400575.343862291"/>
    <n v="15406491.066338141"/>
    <n v="50000000.000021785"/>
    <n v="0.1155441067067319"/>
    <n v="4.7563894438735613E-2"/>
    <n v="0.31459119403149938"/>
    <n v="0.96162167667301768"/>
    <n v="0.11065"/>
    <n v="5.4999999999999997E-3"/>
    <n v="0.75561249189731083"/>
    <n v="0.85751313320042899"/>
    <n v="4.134642057637512"/>
  </r>
  <r>
    <x v="1"/>
    <s v="PATAGONIA_10Qf-30_102852"/>
    <s v="O25"/>
    <s v="PATAGONIA_10Qf-30_102852_O25"/>
    <x v="5"/>
    <x v="2"/>
    <x v="3"/>
    <x v="3"/>
    <n v="0.25278178915083249"/>
    <n v="0.25278178915083249"/>
    <n v="0.57987592325821191"/>
    <n v="1.442378389948449"/>
    <x v="6155"/>
    <s v="10Qf-302,52781789150833"/>
    <s v="PlátanoFríjolAguacateGulupa"/>
    <n v="12.56382155494391"/>
    <n v="11.34071026781235"/>
    <n v="55.555442879275027"/>
    <n v="179.41908161805171"/>
    <n v="258.87905632008301"/>
    <n v="1081060.7427497341"/>
    <n v="1608033.9741031991"/>
    <n v="30895166.840311911"/>
    <n v="16415738.44285656"/>
    <n v="50000000.000021406"/>
    <n v="4.3320787822249462E-2"/>
    <n v="4.9985258680565359E-2"/>
    <n v="0.31970932510849331"/>
    <n v="1.024615524539257"/>
    <n v="0.10810400000000001"/>
    <n v="5.4999999999999997E-3"/>
    <n v="0.79407891879842685"/>
    <n v="0.90116707832271803"/>
    <n v="4.3366678886294707"/>
  </r>
  <r>
    <x v="1"/>
    <s v="PATAGONIA_10Qf-30_102852"/>
    <s v="O26"/>
    <s v="PATAGONIA_10Qf-30_102852_O26"/>
    <x v="4"/>
    <x v="5"/>
    <x v="1"/>
    <x v="0"/>
    <n v="0.27298476685714251"/>
    <n v="0.2729847668571424"/>
    <n v="2.1838781348571401"/>
    <m/>
    <x v="6156"/>
    <s v="10Qf-302,72984766857142"/>
    <s v="CaféCaña paneleraGulupa"/>
    <n v="32.280001164845849"/>
    <n v="13.767483581377769"/>
    <n v="271.65507473792348"/>
    <m/>
    <n v="317.70255948414712"/>
    <n v="3022003.4025575472"/>
    <n v="2748508.4975866498"/>
    <n v="24854762.455342609"/>
    <m/>
    <n v="30625274.355486806"/>
    <n v="0.13113087721004629"/>
    <n v="6.2042820686620467E-2"/>
    <n v="1.5513511962394531"/>
    <m/>
    <n v="7.9644000000000006E-2"/>
    <n v="5.4999999999999997E-3"/>
    <n v="0.85754377023186101"/>
    <n v="0.97319069384571277"/>
    <n v="4.6457261326489983"/>
  </r>
  <r>
    <x v="1"/>
    <s v="PATAGONIA_10Qf-30_102852"/>
    <s v="O27"/>
    <s v="PATAGONIA_10Qf-30_102852_O27"/>
    <x v="5"/>
    <x v="5"/>
    <x v="1"/>
    <x v="0"/>
    <n v="0.2873624768536181"/>
    <n v="0.28736247685361821"/>
    <n v="2.2988998148289448"/>
    <m/>
    <x v="6157"/>
    <s v="10Qf-302,87362476853618"/>
    <s v="PlátanoCaña paneleraGulupa"/>
    <n v="14.282559249635201"/>
    <n v="14.49259688565925"/>
    <n v="285.96275178752518"/>
    <m/>
    <n v="314.73790792281966"/>
    <n v="1228950.4465862049"/>
    <n v="2893268.436231249"/>
    <n v="26163826.586387031"/>
    <m/>
    <n v="30286045.469204485"/>
    <n v="4.924709540853673E-2"/>
    <n v="6.5310525670548722E-2"/>
    <n v="1.633058603795601"/>
    <m/>
    <n v="7.7098E-2"/>
    <n v="5.4999999999999997E-3"/>
    <n v="0.90270935137262254"/>
    <n v="1.0244472299831491"/>
    <n v="4.8833793498919533"/>
  </r>
  <r>
    <x v="1"/>
    <s v="PATAGONIA_10Qf-30_102852"/>
    <s v="O28"/>
    <s v="PATAGONIA_10Qf-30_102852_O28"/>
    <x v="4"/>
    <x v="3"/>
    <x v="4"/>
    <x v="3"/>
    <n v="0.29520966282802652"/>
    <n v="0.29520966282802652"/>
    <n v="0.29520966282802652"/>
    <n v="2.0664676397961861"/>
    <x v="6158"/>
    <s v="10Qf-302,95209662828027"/>
    <s v="CaféPlátanoCaña paneleraGulupa"/>
    <n v="34.908058679147203"/>
    <n v="14.67258198276847"/>
    <n v="14.88835524722095"/>
    <n v="257.05025027372028"/>
    <n v="321.51924618285693"/>
    <n v="3268038.0513723912"/>
    <n v="1262510.161178333"/>
    <n v="2972276.7178328792"/>
    <n v="23518511.17010545"/>
    <n v="31021336.100489054"/>
    <n v="0.14180682128603639"/>
    <n v="5.0591916488176437E-2"/>
    <n v="6.7094000836251153E-2"/>
    <n v="1.4679468573907599"/>
    <n v="0.10667"/>
    <n v="5.4999999999999997E-3"/>
    <n v="0.92736019736552833"/>
    <n v="1.052422447981914"/>
    <n v="5.0440492736277083"/>
  </r>
  <r>
    <x v="1"/>
    <s v="PATAGONIA_10Qf-30_102852"/>
    <s v="O29"/>
    <s v="PATAGONIA_10Qf-30_102852_O29"/>
    <x v="0"/>
    <x v="5"/>
    <x v="1"/>
    <x v="0"/>
    <n v="0.28981594249220632"/>
    <n v="0.28981594249220638"/>
    <n v="2.318527539937651"/>
    <m/>
    <x v="6159"/>
    <s v="10Qf-302,89815942492206"/>
    <s v="FríjolCaña paneleraGulupa"/>
    <n v="13.002197056354889"/>
    <n v="14.61633290318734"/>
    <n v="288.40426674490152"/>
    <m/>
    <n v="316.02279670444375"/>
    <n v="1843621.26452918"/>
    <n v="2917970.80784646"/>
    <n v="26387210.133906979"/>
    <m/>
    <n v="31148802.206282619"/>
    <n v="5.730841966064578E-2"/>
    <n v="6.5868138941165305E-2"/>
    <n v="1.647001458179663"/>
    <m/>
    <n v="7.7098E-2"/>
    <n v="5.4999999999999997E-3"/>
    <n v="0.91041657327394665"/>
    <n v="1.0331938349847161"/>
    <n v="4.9243678331807246"/>
  </r>
  <r>
    <x v="1"/>
    <s v="PATAGONIA_10Qf-30_102852"/>
    <s v="O30"/>
    <s v="PATAGONIA_10Qf-30_102852_O30"/>
    <x v="4"/>
    <x v="2"/>
    <x v="4"/>
    <x v="3"/>
    <n v="0.29779955848902528"/>
    <n v="0.29779955848902528"/>
    <n v="0.29779955848902528"/>
    <n v="2.084596909423178"/>
    <x v="6160"/>
    <s v="10Qf-302,97799558489025"/>
    <s v="CaféFríjolCaña paneleraGulupa"/>
    <n v="35.214309595329723"/>
    <n v="13.360371101303089"/>
    <n v="15.01897186147672"/>
    <n v="259.3053706565189"/>
    <n v="322.89902321462841"/>
    <n v="3296708.7848712429"/>
    <n v="1894407.8571955471"/>
    <n v="2998352.7158237961"/>
    <n v="23724840.764635328"/>
    <n v="31914310.122525916"/>
    <n v="0.14305090275556029"/>
    <n v="5.8887105815799069E-2"/>
    <n v="6.7682621344063193E-2"/>
    <n v="1.4808252610314561"/>
    <n v="0.10667"/>
    <n v="5.4999999999999997E-3"/>
    <n v="0.93549599525348281"/>
    <n v="1.061655426013375"/>
    <n v="5.0873170061571118"/>
  </r>
  <r>
    <x v="1"/>
    <s v="PATAGONIA_10Qf-30_102852"/>
    <s v="O31"/>
    <s v="PATAGONIA_10Qf-30_102852_O31"/>
    <x v="5"/>
    <x v="2"/>
    <x v="4"/>
    <x v="3"/>
    <n v="0.31499230424816321"/>
    <n v="0.31499230424816321"/>
    <n v="0.3149923042481631"/>
    <n v="2.204946129737142"/>
    <x v="6161"/>
    <s v="10Qf-303,14992304248163"/>
    <s v="PlátanoFríjolCaña paneleraGulupa"/>
    <n v="15.65582360600002"/>
    <n v="14.131700195133501"/>
    <n v="15.88605630608825"/>
    <n v="274.27574648345558"/>
    <n v="319.94932659067734"/>
    <n v="1347113.712324352"/>
    <n v="2003776.967136913"/>
    <n v="3171455.4437154452"/>
    <n v="25094537.743072711"/>
    <n v="31616883.86624942"/>
    <n v="5.3982190820850068E-2"/>
    <n v="6.2286812128056063E-2"/>
    <n v="7.1590115723788261E-2"/>
    <n v="1.5663171682585819"/>
    <n v="0.10412399999999999"/>
    <n v="5.4999999999999997E-3"/>
    <n v="0.98950462067485812"/>
    <n v="1.122947564644702"/>
    <n v="5.3719992278011919"/>
  </r>
  <r>
    <x v="1"/>
    <s v="PATAGONIA_10Qf-30_102852"/>
    <s v="O32"/>
    <s v="PATAGONIA_10Qf-30_102852_O32"/>
    <x v="6"/>
    <x v="5"/>
    <x v="1"/>
    <x v="0"/>
    <n v="0.57338713836504163"/>
    <n v="0.23090530070395809"/>
    <n v="1.504760567970582"/>
    <m/>
    <x v="6162"/>
    <s v="10Qf-302,30905300703958"/>
    <s v="AguacateCaña paneleraGulupa"/>
    <n v="54.933780030328109"/>
    <n v="11.64528326211865"/>
    <n v="187.17887139864109"/>
    <m/>
    <n v="253.75793469108785"/>
    <n v="30549451.345281571"/>
    <n v="2324837.3468939769"/>
    <n v="17125711.30784357"/>
    <m/>
    <n v="50000000.000019118"/>
    <n v="0.31613179247476492"/>
    <n v="5.2479177985278957E-2"/>
    <n v="1.068929657710882"/>
    <m/>
    <n v="7.7098E-2"/>
    <n v="5.4999999999999997E-3"/>
    <n v="0.72535696556217233"/>
    <n v="0.8231773970096109"/>
    <n v="3.9401853696113651"/>
  </r>
  <r>
    <x v="1"/>
    <s v="PATAGONIA_10Qf-30_102852"/>
    <s v="O33"/>
    <s v="PATAGONIA_10Qf-30_102852_O33"/>
    <x v="4"/>
    <x v="4"/>
    <x v="4"/>
    <x v="3"/>
    <n v="0.23779384542726931"/>
    <n v="0.55665504722407244"/>
    <n v="0.23779384542726931"/>
    <n v="1.3456957161940819"/>
    <x v="6163"/>
    <s v="10Qf-302,37793845427269"/>
    <s v="CaféAguacateCaña paneleraGulupa"/>
    <n v="28.118732395798482"/>
    <n v="53.33074962960044"/>
    <n v="11.99269431904184"/>
    <n v="167.39261432328991"/>
    <n v="260.83479066773066"/>
    <n v="2632431.9054935169"/>
    <n v="29657983.48698017"/>
    <n v="2394193.6847072672"/>
    <n v="15315390.922838289"/>
    <n v="50000000.000019237"/>
    <n v="0.1142265772007202"/>
    <n v="0.30690670594888231"/>
    <n v="5.4044777230909453E-2"/>
    <n v="0.95593551021497891"/>
    <n v="0.10667"/>
    <n v="5.4999999999999997E-3"/>
    <n v="0.74699637306995581"/>
    <n v="0.84773505894821488"/>
    <n v="4.0848398862908626"/>
  </r>
  <r>
    <x v="1"/>
    <s v="PATAGONIA_10Qf-30_102852"/>
    <s v="O34"/>
    <s v="PATAGONIA_10Qf-30_102852_O34"/>
    <x v="5"/>
    <x v="4"/>
    <x v="4"/>
    <x v="3"/>
    <n v="0.24975438194218169"/>
    <n v="0.56512588714552803"/>
    <n v="0.24975438194218161"/>
    <n v="1.4329091683919251"/>
    <x v="6164"/>
    <s v="10Qf-302,49754381942182"/>
    <s v="PlátanoAguacateCaña paneleraGulupa"/>
    <n v="12.41335263045606"/>
    <n v="54.142304730477349"/>
    <n v="12.59590193384512"/>
    <n v="178.24119442343701"/>
    <n v="257.39275371821554"/>
    <n v="1068113.5636962729"/>
    <n v="30109300.746680241"/>
    <n v="2514616.6541842981"/>
    <n v="16307969.03545792"/>
    <n v="50000000.000018731"/>
    <n v="4.2801962214684609E-2"/>
    <n v="0.31157702662571563"/>
    <n v="5.6763117271834952E-2"/>
    <n v="1.017888918345121"/>
    <n v="0.10412399999999999"/>
    <n v="5.4999999999999997E-3"/>
    <n v="0.78456873908538727"/>
    <n v="0.89037437162387734"/>
    <n v="4.2821109301310809"/>
  </r>
  <r>
    <x v="1"/>
    <s v="PATAGONIA_10Qf-30_102852"/>
    <s v="O35"/>
    <s v="PATAGONIA_10Qf-30_102852_O35"/>
    <x v="0"/>
    <x v="4"/>
    <x v="4"/>
    <x v="3"/>
    <n v="0.25333774885696009"/>
    <n v="0.54350679534013213"/>
    <n v="0.25333774885696009"/>
    <n v="1.4831951955155489"/>
    <x v="6165"/>
    <s v="10Qf-302,5333774885696"/>
    <s v="FríjolAguacateCaña paneleraGulupa"/>
    <n v="11.365652641900891"/>
    <n v="52.071071606763653"/>
    <n v="12.776622439729911"/>
    <n v="184.49633029320231"/>
    <n v="260.70967698159677"/>
    <n v="1611570.6295667461"/>
    <n v="28957458.737943642"/>
    <n v="2550695.2769170948"/>
    <n v="16880275.35559164"/>
    <n v="50000000.000019126"/>
    <n v="5.0095194565662603E-2"/>
    <n v="0.29965753665667971"/>
    <n v="5.7577529715091592E-2"/>
    <n v="1.053610365932885"/>
    <n v="0.10412399999999999"/>
    <n v="5.4999999999999997E-3"/>
    <n v="0.79582538907945577"/>
    <n v="0.90314907467506267"/>
    <n v="4.3419759523241197"/>
  </r>
  <r>
    <x v="0"/>
    <s v="PEÑA RICA_10Lf-30_102783"/>
    <s v="M1"/>
    <s v="PEÑA RICA_10Lf-30_102783_M1"/>
    <x v="0"/>
    <x v="0"/>
    <x v="0"/>
    <x v="0"/>
    <n v="0.58868088759740833"/>
    <n v="2.3547235503896329"/>
    <m/>
    <m/>
    <x v="6166"/>
    <s v="10Lf-302,94340443798704"/>
    <s v="FríjolGulupa"/>
    <n v="26.41036527539282"/>
    <n v="292.90672948199523"/>
    <m/>
    <m/>
    <n v="319.31709475738808"/>
    <n v="3744459.1854867549"/>
    <n v="26799157.68137119"/>
    <m/>
    <m/>
    <n v="30543616.866857946"/>
    <n v="0.11640619581699151"/>
    <n v="1.672713847171301"/>
    <m/>
    <m/>
    <n v="5.4052000000000003E-2"/>
    <n v="5.4999999999999997E-3"/>
    <n v="0.92462966638336375"/>
    <n v="2.943404437987041"/>
    <n v="6.8709905423574469"/>
  </r>
  <r>
    <x v="0"/>
    <s v="PEÑA RICA_10Lf-30_102783"/>
    <s v="M2"/>
    <s v="PEÑA RICA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EÑA RICA_10Lf-30_102783"/>
    <s v="M3"/>
    <s v="PEÑA RICA_10Lf-30_102783_M3"/>
    <x v="1"/>
    <x v="1"/>
    <x v="0"/>
    <x v="0"/>
    <n v="2.4947760568249731"/>
    <m/>
    <m/>
    <m/>
    <x v="6167"/>
    <s v="10Lf-302,49477605682497"/>
    <s v="Gulupa"/>
    <n v="310.32801938625761"/>
    <m/>
    <m/>
    <m/>
    <n v="310.32801938625761"/>
    <n v="28393098.16878463"/>
    <m/>
    <m/>
    <m/>
    <n v="28393098.16878463"/>
    <n v="1.772202284702185"/>
    <m/>
    <m/>
    <m/>
    <n v="2.7026000000000001E-2"/>
    <n v="5.4999999999999997E-3"/>
    <n v="0.78369928486648377"/>
    <n v="2.4947760568249731"/>
    <n v="5.8057773985164314"/>
  </r>
  <r>
    <x v="0"/>
    <s v="PEÑA RICA_10Lf-30_102783"/>
    <s v="M4"/>
    <s v="PEÑA RICA_10Lf-30_102783_M4"/>
    <x v="2"/>
    <x v="1"/>
    <x v="0"/>
    <x v="0"/>
    <n v="2.3686980233064419"/>
    <m/>
    <m/>
    <m/>
    <x v="6168"/>
    <s v="10Lf-302,36869802330644"/>
    <s v="Granadilla"/>
    <n v="235.5616350132272"/>
    <m/>
    <m/>
    <m/>
    <n v="235.5616350132272"/>
    <n v="25112532.54322952"/>
    <m/>
    <m/>
    <m/>
    <n v="25112532.54322952"/>
    <n v="1.8079505523310939"/>
    <m/>
    <m/>
    <m/>
    <n v="2.7026000000000001E-2"/>
    <n v="5.4999999999999997E-3"/>
    <n v="0.74409361988684053"/>
    <n v="2.3686980233064419"/>
    <n v="5.5140156664997253"/>
  </r>
  <r>
    <x v="0"/>
    <s v="PEÑA RICA_10Lf-30_102783"/>
    <s v="M5"/>
    <s v="PEÑA RICA_10Lf-30_102783_M5"/>
    <x v="2"/>
    <x v="2"/>
    <x v="1"/>
    <x v="0"/>
    <n v="2.0652712016622772"/>
    <n v="0.2581589002077847"/>
    <n v="0.25815890020778459"/>
    <m/>
    <x v="6169"/>
    <s v="10Lf-302,58158900207785"/>
    <s v="GranadillaFríjolGulupa"/>
    <n v="205.38652720712781"/>
    <n v="11.581947022958341"/>
    <n v="32.112677997389042"/>
    <m/>
    <n v="249.08115222747517"/>
    <n v="21895653.119151909"/>
    <n v="1642087.3949950431"/>
    <n v="2938111.8103537052"/>
    <m/>
    <n v="26475852.324500658"/>
    <n v="1.5763546779790401"/>
    <n v="5.1048532613544403E-2"/>
    <n v="0.1833871186605415"/>
    <m/>
    <n v="8.1077999999999997E-2"/>
    <n v="5.4999999999999997E-3"/>
    <n v="0.81097036714487325"/>
    <n v="2.581589002077846"/>
    <n v="6.0607263713005661"/>
  </r>
  <r>
    <x v="0"/>
    <s v="PEÑA RICA_10Lf-30_102783"/>
    <s v="M6"/>
    <s v="PEÑA RICA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EÑA RICA_10Lf-30_102783"/>
    <s v="M9"/>
    <s v="PEÑA RICA_10Lf-30_102783_M9"/>
    <x v="2"/>
    <x v="0"/>
    <x v="0"/>
    <x v="0"/>
    <n v="1.9143070141420111"/>
    <n v="0.47857675353550277"/>
    <m/>
    <m/>
    <x v="6170"/>
    <s v="10Lf-302,39288376767751"/>
    <s v="GranadillaGulupa"/>
    <n v="190.37348185866361"/>
    <n v="59.530704426428258"/>
    <m/>
    <m/>
    <n v="249.90418628509187"/>
    <n v="20295156.544804741"/>
    <n v="5446691.9815340722"/>
    <m/>
    <m/>
    <n v="25741848.526338812"/>
    <n v="1.461128598705123"/>
    <n v="0.33996430809920802"/>
    <m/>
    <m/>
    <n v="5.4052000000000003E-2"/>
    <n v="5.4999999999999997E-3"/>
    <n v="0.75169123591963782"/>
    <n v="2.3928837676775139"/>
    <n v="5.5970107712746664"/>
  </r>
  <r>
    <x v="0"/>
    <s v="PEÑA RICA_10Lf-30_102783"/>
    <s v="M10"/>
    <s v="PEÑA RICA_10Lf-30_102783_M10"/>
    <x v="2"/>
    <x v="2"/>
    <x v="0"/>
    <x v="0"/>
    <n v="2.2420842321523651"/>
    <n v="0.56052105803809138"/>
    <m/>
    <m/>
    <x v="6171"/>
    <s v="10Lf-302,80260529019046"/>
    <s v="GranadillaFríjol"/>
    <n v="222.97018124157049"/>
    <n v="25.147012921981641"/>
    <m/>
    <m/>
    <n v="248.11719416355214"/>
    <n v="23770194.719035249"/>
    <n v="3565341.2037811261"/>
    <m/>
    <m/>
    <n v="27335535.922816373"/>
    <n v="1.7113103426473739"/>
    <n v="0.1108378502108799"/>
    <m/>
    <m/>
    <n v="5.4052000000000003E-2"/>
    <n v="5.4999999999999997E-3"/>
    <n v="0.88039956759909621"/>
    <n v="2.8026052901904559"/>
    <n v="6.5451621479800091"/>
  </r>
  <r>
    <x v="0"/>
    <s v="PEÑA RICA_10Lf-30_102783"/>
    <s v="M12"/>
    <s v="PEÑA RICA_10Lf-30_102783_M12"/>
    <x v="3"/>
    <x v="0"/>
    <x v="0"/>
    <x v="0"/>
    <n v="0.44000000000000011"/>
    <n v="1.417896220801089"/>
    <m/>
    <m/>
    <x v="6172"/>
    <s v="10Lf-301,85789622080109"/>
    <s v="Piscicultura cachamaGulupa"/>
    <n v="692.41069863013718"/>
    <n v="176.37371686838009"/>
    <m/>
    <m/>
    <n v="868.78441549851732"/>
    <n v="28930073.852883659"/>
    <n v="16137106.366809441"/>
    <m/>
    <m/>
    <n v="45067180.219693102"/>
    <n v="0.60537644695843251"/>
    <n v="1.007224241670913"/>
    <m/>
    <m/>
    <n v="4.8842000000000003E-2"/>
    <n v="5.4999999999999997E-3"/>
    <n v="0.58363232067049919"/>
    <n v="1.857896220801089"/>
    <n v="4.3537667622726772"/>
  </r>
  <r>
    <x v="0"/>
    <s v="PEÑA RICA_10Lf-30_102812"/>
    <s v="M1"/>
    <s v="PEÑA RICA_10Lf-30_102812_M1"/>
    <x v="0"/>
    <x v="0"/>
    <x v="0"/>
    <x v="0"/>
    <n v="0.58849154560535388"/>
    <n v="2.353966182421416"/>
    <m/>
    <m/>
    <x v="6173"/>
    <s v="10Lf-302,94245772802677"/>
    <s v="FríjolGulupa"/>
    <n v="26.40187070511292"/>
    <n v="292.81251962260501"/>
    <m/>
    <m/>
    <n v="319.21439032771792"/>
    <n v="3743045.8102274728"/>
    <n v="26790538.060779329"/>
    <m/>
    <m/>
    <n v="30533583.871006802"/>
    <n v="0.11636875519089369"/>
    <n v="1.672175839264753"/>
    <m/>
    <m/>
    <n v="5.4052000000000003E-2"/>
    <n v="5.4999999999999997E-3"/>
    <n v="0.92433227058432554"/>
    <n v="0.46637954989224301"/>
    <n v="4.3927215485033386"/>
  </r>
  <r>
    <x v="0"/>
    <s v="PEÑA RICA_10Lf-30_102812"/>
    <s v="M2"/>
    <s v="PEÑA RICA_10Lf-30_102812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EÑA RICA_10Lf-30_102812"/>
    <s v="M3"/>
    <s v="PEÑA RICA_10Lf-30_102812_M3"/>
    <x v="1"/>
    <x v="1"/>
    <x v="0"/>
    <x v="0"/>
    <n v="2.493955030363991"/>
    <m/>
    <m/>
    <m/>
    <x v="6174"/>
    <s v="10Lf-302,49395503036399"/>
    <s v="Gulupa"/>
    <n v="310.22589097485019"/>
    <m/>
    <m/>
    <m/>
    <n v="310.22589097485019"/>
    <n v="28383754.049563151"/>
    <m/>
    <m/>
    <m/>
    <n v="28383754.049563151"/>
    <n v="1.77161905601279"/>
    <m/>
    <m/>
    <m/>
    <n v="2.7026000000000001E-2"/>
    <n v="5.4999999999999997E-3"/>
    <n v="0.783441370794971"/>
    <n v="0.39529187231269258"/>
    <n v="3.7052142734716549"/>
  </r>
  <r>
    <x v="0"/>
    <s v="PEÑA RICA_10Lf-30_102812"/>
    <s v="M4"/>
    <s v="PEÑA RICA_10Lf-30_102812_M4"/>
    <x v="2"/>
    <x v="1"/>
    <x v="0"/>
    <x v="0"/>
    <n v="2.3684833415835018"/>
    <m/>
    <m/>
    <m/>
    <x v="6175"/>
    <s v="10Lf-302,3684833415835"/>
    <s v="Granadilla"/>
    <n v="235.54028540379389"/>
    <m/>
    <m/>
    <m/>
    <n v="235.54028540379389"/>
    <n v="25109164.616371222"/>
    <m/>
    <m/>
    <m/>
    <n v="25109164.616371222"/>
    <n v="1.8077866927188739"/>
    <m/>
    <m/>
    <m/>
    <n v="2.7026000000000001E-2"/>
    <n v="5.4999999999999997E-3"/>
    <n v="0.74402618060214731"/>
    <n v="0.3754046096409851"/>
    <n v="3.5204401318266352"/>
  </r>
  <r>
    <x v="0"/>
    <s v="PEÑA RICA_10Lf-30_102812"/>
    <s v="M5"/>
    <s v="PEÑA RICA_10Lf-30_102812_M5"/>
    <x v="2"/>
    <x v="2"/>
    <x v="1"/>
    <x v="0"/>
    <n v="2.06502767899739"/>
    <n v="0.2581284598746737"/>
    <n v="0.25812845987467359"/>
    <m/>
    <x v="6176"/>
    <s v="10Lf-302,58128459874674"/>
    <s v="GranadillaFríjolGulupa"/>
    <n v="205.36230943156539"/>
    <n v="11.58058135892286"/>
    <n v="32.108891489875482"/>
    <m/>
    <n v="249.05178228036374"/>
    <n v="21892119.323348168"/>
    <n v="1641802.0912101569"/>
    <n v="2937765.3682897179"/>
    <m/>
    <n v="26471686.782848042"/>
    <n v="1.5761688050090981"/>
    <n v="5.1042513319472682E-2"/>
    <n v="0.18336549490487861"/>
    <m/>
    <n v="8.1077999999999997E-2"/>
    <n v="5.4999999999999997E-3"/>
    <n v="0.81087474306180207"/>
    <n v="0.4091336089013578"/>
    <n v="3.887870950709897"/>
  </r>
  <r>
    <x v="0"/>
    <s v="PEÑA RICA_10Lf-30_102812"/>
    <s v="M6"/>
    <s v="PEÑA RICA_10Lf-30_102812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EÑA RICA_10Lf-30_102812"/>
    <s v="M9"/>
    <s v="PEÑA RICA_10Lf-30_102812_M9"/>
    <x v="2"/>
    <x v="0"/>
    <x v="0"/>
    <x v="0"/>
    <n v="1.9140459279088631"/>
    <n v="0.4785114819772156"/>
    <m/>
    <m/>
    <x v="6177"/>
    <s v="10Lf-302,39255740988608"/>
    <s v="GranadillaGulupa"/>
    <n v="190.34751742615481"/>
    <n v="59.522585223363883"/>
    <m/>
    <m/>
    <n v="249.87010264951869"/>
    <n v="20291506.147992149"/>
    <n v="5445949.1245722193"/>
    <m/>
    <m/>
    <n v="25737455.272564366"/>
    <n v="1.4609293200318669"/>
    <n v="0.33991794145062387"/>
    <m/>
    <m/>
    <n v="5.4052000000000003E-2"/>
    <n v="5.4999999999999997E-3"/>
    <n v="0.75158871514745906"/>
    <n v="0.37922034946694338"/>
    <n v="3.582918474500481"/>
  </r>
  <r>
    <x v="0"/>
    <s v="PEÑA RICA_10Lf-30_102812"/>
    <s v="M10"/>
    <s v="PEÑA RICA_10Lf-30_102812_M10"/>
    <x v="2"/>
    <x v="2"/>
    <x v="0"/>
    <x v="0"/>
    <n v="2.241868374373321"/>
    <n v="0.56046709359333025"/>
    <m/>
    <m/>
    <x v="6178"/>
    <s v="10Lf-302,80233546796665"/>
    <s v="GranadillaFríjol"/>
    <n v="222.94871467603039"/>
    <n v="25.144591880755311"/>
    <m/>
    <m/>
    <n v="248.09330655678571"/>
    <n v="23766872.69530946"/>
    <n v="3564798.8864256642"/>
    <m/>
    <m/>
    <n v="27331671.581735123"/>
    <n v="1.7111455853895861"/>
    <n v="0.1108271792415035"/>
    <m/>
    <m/>
    <n v="5.4052000000000003E-2"/>
    <n v="5.4999999999999997E-3"/>
    <n v="0.88031480669109474"/>
    <n v="0.44417017167271428"/>
    <n v="4.1863724463304601"/>
  </r>
  <r>
    <x v="0"/>
    <s v="PEÑA RICA_10Lf-30_102812"/>
    <s v="M12"/>
    <s v="PEÑA RICA_10Lf-30_102812_M12"/>
    <x v="3"/>
    <x v="0"/>
    <x v="0"/>
    <x v="0"/>
    <n v="0.44"/>
    <n v="1.417034355832629"/>
    <m/>
    <m/>
    <x v="6179"/>
    <s v="10Lf-301,85703435583263"/>
    <s v="Piscicultura cachamaGulupa"/>
    <n v="692.41069863013695"/>
    <n v="176.26650850877249"/>
    <m/>
    <m/>
    <n v="868.67720713890947"/>
    <n v="28927065.86811981"/>
    <n v="16127297.463685339"/>
    <m/>
    <m/>
    <n v="45054363.331805147"/>
    <n v="0.6053764469584324"/>
    <n v="1.006612002723841"/>
    <m/>
    <m/>
    <n v="4.8842000000000003E-2"/>
    <n v="5.4999999999999997E-3"/>
    <n v="0.58336157774846975"/>
    <n v="0.29433994539947173"/>
    <n v="2.7890778789805699"/>
  </r>
  <r>
    <x v="7"/>
    <s v="PEÑA RICA_10Lfs1-30_102793"/>
    <s v="V1"/>
    <s v="PEÑA RICA_10Lfs1-30_102793_V1"/>
    <x v="1"/>
    <x v="1"/>
    <x v="0"/>
    <x v="0"/>
    <n v="2.4947712236963842"/>
    <m/>
    <m/>
    <m/>
    <x v="6180"/>
    <s v="10Lfs1-302,49477122369638"/>
    <s v="Gulupa"/>
    <n v="310.32741818791811"/>
    <m/>
    <m/>
    <m/>
    <n v="310.32741818791811"/>
    <n v="28393043.162847672"/>
    <m/>
    <m/>
    <m/>
    <n v="28393043.162847672"/>
    <n v="1.7721988514154561"/>
    <m/>
    <m/>
    <m/>
    <n v="2.7026000000000001E-2"/>
    <n v="5.4999999999999997E-3"/>
    <n v="0.78369776660619395"/>
    <n v="0.39542123895587689"/>
    <n v="3.7064162292584548"/>
  </r>
  <r>
    <x v="7"/>
    <s v="PEÑA RICA_10Lfs1-30_102793"/>
    <s v="V2"/>
    <s v="PEÑA RICA_10Lfs1-30_102793_V2"/>
    <x v="2"/>
    <x v="1"/>
    <x v="0"/>
    <x v="0"/>
    <n v="2.3686967601848421"/>
    <m/>
    <m/>
    <m/>
    <x v="6181"/>
    <s v="10Lfs1-302,36869676018484"/>
    <s v="Granadilla"/>
    <n v="235.56150939865481"/>
    <m/>
    <m/>
    <m/>
    <n v="235.56150939865481"/>
    <n v="25112512.72737781"/>
    <m/>
    <m/>
    <m/>
    <n v="25112512.72737781"/>
    <n v="1.80794958823125"/>
    <m/>
    <m/>
    <m/>
    <n v="2.7026000000000001E-2"/>
    <n v="5.4999999999999997E-3"/>
    <n v="0.74409322309471482"/>
    <n v="0.37543843648929748"/>
    <n v="3.5207544197688549"/>
  </r>
  <r>
    <x v="7"/>
    <s v="PEÑA RICA_10Lfs1-30_102793"/>
    <s v="V3"/>
    <s v="PEÑA RICA_10Lfs1-30_102793_V3"/>
    <x v="8"/>
    <x v="6"/>
    <x v="0"/>
    <x v="0"/>
    <n v="3"/>
    <n v="1.992989858897513"/>
    <m/>
    <m/>
    <x v="6182"/>
    <s v="10Lfs1-304,99298985889751"/>
    <s v="Bovinos DPGranadilla"/>
    <n v="57.588487332339788"/>
    <n v="198.198311944951"/>
    <m/>
    <m/>
    <n v="255.78679927729078"/>
    <n v="6388112.4074392067"/>
    <n v="21129333.242805261"/>
    <m/>
    <m/>
    <n v="27517445.650244467"/>
    <n v="0.16736338006571269"/>
    <n v="1.521184668003529"/>
    <m/>
    <m/>
    <n v="5.9165000000000009E-2"/>
    <n v="5.4999999999999997E-3"/>
    <n v="1.5684784897060251"/>
    <n v="0.7913888926352558"/>
    <n v="7.4175222412387933"/>
  </r>
  <r>
    <x v="7"/>
    <s v="PEÑA RICA_10Lfs1-30_102793"/>
    <s v="V4"/>
    <s v="PEÑA RICA_10Lfs1-30_102793_V4"/>
    <x v="8"/>
    <x v="0"/>
    <x v="0"/>
    <x v="0"/>
    <n v="3"/>
    <n v="2.09906723083804"/>
    <m/>
    <m/>
    <x v="6183"/>
    <s v="10Lfs1-305,09906723083804"/>
    <s v="Bovinos DPGulupa"/>
    <n v="57.588487332339781"/>
    <n v="261.10535032694742"/>
    <m/>
    <m/>
    <n v="318.69383765928717"/>
    <n v="6388112.4074392058"/>
    <n v="23889527.793493919"/>
    <m/>
    <m/>
    <n v="30277640.200933125"/>
    <n v="0.16736338006571269"/>
    <n v="1.4911044749118521"/>
    <m/>
    <m/>
    <n v="5.9165000000000009E-2"/>
    <n v="5.4999999999999997E-3"/>
    <n v="1.6018012243470281"/>
    <n v="0.80820215608782919"/>
    <n v="7.5737356112728964"/>
  </r>
  <r>
    <x v="7"/>
    <s v="PEÑA RICA_10Lfs1-30_102793"/>
    <s v="V5"/>
    <s v="PEÑA RICA_10Lfs1-30_102793_V5"/>
    <x v="1"/>
    <x v="6"/>
    <x v="0"/>
    <x v="0"/>
    <n v="0.47857636943177512"/>
    <n v="1.9143054777271"/>
    <m/>
    <m/>
    <x v="6184"/>
    <s v="10Lfs1-302,39288184715888"/>
    <s v="GulupaGranadilla"/>
    <n v="59.530656647330531"/>
    <n v="190.3733290656925"/>
    <m/>
    <m/>
    <n v="249.90398571302302"/>
    <n v="5446687.6100415615"/>
    <n v="20295135.0639579"/>
    <m/>
    <m/>
    <n v="25741822.673999462"/>
    <n v="0.33996403524525698"/>
    <n v="1.4611274260093381"/>
    <m/>
    <m/>
    <n v="5.4052000000000003E-2"/>
    <n v="5.4999999999999997E-3"/>
    <n v="0.75169063261535352"/>
    <n v="0.37927177277468183"/>
    <n v="3.5833962525489111"/>
  </r>
  <r>
    <x v="7"/>
    <s v="PEÑA RICA_10Lfs1-30_102793"/>
    <s v="V6"/>
    <s v="PEÑA RICA_10Lfs1-30_102793_V6"/>
    <x v="1"/>
    <x v="6"/>
    <x v="6"/>
    <x v="0"/>
    <n v="0.50183503336383184"/>
    <n v="1.5165153002744871"/>
    <n v="3"/>
    <m/>
    <x v="6185"/>
    <s v="10Lfs1-305,01835033363832"/>
    <s v="GulupaGranadillaBovinos DP"/>
    <n v="62.423828197482273"/>
    <n v="150.8139999866153"/>
    <n v="57.588487332339788"/>
    <m/>
    <n v="270.82631551643738"/>
    <n v="5711394.9477968039"/>
    <n v="16077832.510918099"/>
    <n v="6388112.4074392067"/>
    <m/>
    <n v="28177339.866154108"/>
    <n v="0.35648618249240088"/>
    <n v="1.157507055678876"/>
    <n v="0.16736338006571269"/>
    <m/>
    <n v="8.6191000000000004E-2"/>
    <n v="5.4999999999999997E-3"/>
    <n v="1.5764451309858589"/>
    <n v="0.79540852788167349"/>
    <n v="7.4818949925058513"/>
  </r>
  <r>
    <x v="7"/>
    <s v="PEÑA RICA_10Lfs1-30_102794"/>
    <s v="V1"/>
    <s v="PEÑA RICA_10Lfs1-30_102794_V1"/>
    <x v="1"/>
    <x v="1"/>
    <x v="0"/>
    <x v="0"/>
    <n v="2.4954260065593661"/>
    <m/>
    <m/>
    <m/>
    <x v="6186"/>
    <s v="10Lfs1-302,49542600655937"/>
    <s v="Gulupa"/>
    <n v="310.40886736987619"/>
    <m/>
    <m/>
    <m/>
    <n v="310.40886736987619"/>
    <n v="28400495.260224111"/>
    <m/>
    <m/>
    <m/>
    <n v="28400495.260224111"/>
    <n v="1.772663986425304"/>
    <m/>
    <m/>
    <m/>
    <n v="2.7026000000000001E-2"/>
    <n v="5.4999999999999997E-3"/>
    <n v="0.78390345755791591"/>
    <n v="0.39552502203965939"/>
    <n v="3.707380486156941"/>
  </r>
  <r>
    <x v="7"/>
    <s v="PEÑA RICA_10Lfs1-30_102794"/>
    <s v="V2"/>
    <s v="PEÑA RICA_10Lfs1-30_102794_V2"/>
    <x v="2"/>
    <x v="1"/>
    <x v="0"/>
    <x v="0"/>
    <n v="2.368867817645294"/>
    <m/>
    <m/>
    <m/>
    <x v="6187"/>
    <s v="10Lfs1-302,36886781764529"/>
    <s v="Granadilla"/>
    <n v="235.57852067432981"/>
    <m/>
    <m/>
    <m/>
    <n v="235.57852067432981"/>
    <n v="25115196.276798189"/>
    <m/>
    <m/>
    <m/>
    <n v="25115196.276798189"/>
    <n v="1.808080150855552"/>
    <m/>
    <m/>
    <m/>
    <n v="2.7026000000000001E-2"/>
    <n v="5.4999999999999997E-3"/>
    <n v="0.74414695842260525"/>
    <n v="0.37546554909677898"/>
    <n v="3.5210063251646782"/>
  </r>
  <r>
    <x v="7"/>
    <s v="PEÑA RICA_10Lfs1-30_102794"/>
    <s v="V3"/>
    <s v="PEÑA RICA_10Lfs1-30_102794_V3"/>
    <x v="8"/>
    <x v="6"/>
    <x v="0"/>
    <x v="0"/>
    <n v="3"/>
    <n v="1.993142813200435"/>
    <m/>
    <m/>
    <x v="6188"/>
    <s v="10Lfs1-304,99314281320043"/>
    <s v="Bovinos DPGranadilla"/>
    <n v="57.588487332339788"/>
    <n v="198.2135229027532"/>
    <m/>
    <m/>
    <n v="255.80201023509298"/>
    <n v="6388215.4885187997"/>
    <n v="21131686.870978542"/>
    <m/>
    <m/>
    <n v="27519902.359497342"/>
    <n v="0.16736338006571269"/>
    <n v="1.521301413073491"/>
    <m/>
    <m/>
    <n v="5.9165000000000009E-2"/>
    <n v="5.4999999999999997E-3"/>
    <n v="1.568526538178147"/>
    <n v="0.79141313589226892"/>
    <n v="7.4177474872708506"/>
  </r>
  <r>
    <x v="7"/>
    <s v="PEÑA RICA_10Lfs1-30_102794"/>
    <s v="V4"/>
    <s v="PEÑA RICA_10Lfs1-30_102794_V4"/>
    <x v="8"/>
    <x v="0"/>
    <x v="0"/>
    <x v="0"/>
    <n v="3"/>
    <n v="2.099627667613496"/>
    <m/>
    <m/>
    <x v="6189"/>
    <s v="10Lfs1-305,0996276676135"/>
    <s v="Bovinos DPGulupa"/>
    <n v="57.588487332339781"/>
    <n v="261.17506369221832"/>
    <m/>
    <m/>
    <n v="318.76355102455807"/>
    <n v="6388215.4885187987"/>
    <n v="23895906.136086792"/>
    <m/>
    <m/>
    <n v="30284121.624605589"/>
    <n v="0.16736338006571269"/>
    <n v="1.4915025897370999"/>
    <m/>
    <m/>
    <n v="5.9165000000000009E-2"/>
    <n v="5.4999999999999997E-3"/>
    <n v="1.601977277784344"/>
    <n v="0.80829098531673915"/>
    <n v="7.5745609307145791"/>
  </r>
  <r>
    <x v="7"/>
    <s v="PEÑA RICA_10Lfs1-30_102794"/>
    <s v="V5"/>
    <s v="PEÑA RICA_10Lfs1-30_102794_V5"/>
    <x v="1"/>
    <x v="6"/>
    <x v="0"/>
    <x v="0"/>
    <n v="0.47862839332265261"/>
    <n v="1.91451357329061"/>
    <m/>
    <m/>
    <x v="6190"/>
    <s v="10Lfs1-302,39314196661326"/>
    <s v="GulupaGranadilla"/>
    <n v="59.537127958040998"/>
    <n v="190.39402369653919"/>
    <m/>
    <m/>
    <n v="249.93115165458019"/>
    <n v="5447279.6950252084"/>
    <n v="20298044.411605831"/>
    <m/>
    <m/>
    <n v="25745324.106631041"/>
    <n v="0.34000099121091171"/>
    <n v="1.461286258619187"/>
    <m/>
    <m/>
    <n v="5.4052000000000003E-2"/>
    <n v="5.4999999999999997E-3"/>
    <n v="0.75177234553296224"/>
    <n v="0.3793130017082022"/>
    <n v="3.5837793138544281"/>
  </r>
  <r>
    <x v="7"/>
    <s v="PEÑA RICA_10Lfs1-30_102794"/>
    <s v="V6"/>
    <s v="PEÑA RICA_10Lfs1-30_102794_V6"/>
    <x v="1"/>
    <x v="6"/>
    <x v="6"/>
    <x v="0"/>
    <n v="0.50185951532747086"/>
    <n v="1.516735637947239"/>
    <n v="3"/>
    <m/>
    <x v="6191"/>
    <s v="10Lfs1-305,01859515327471"/>
    <s v="GulupaGranadillaBovinos DP"/>
    <n v="62.426873536668523"/>
    <n v="150.835912067403"/>
    <n v="57.588487332339788"/>
    <m/>
    <n v="270.85127293641131"/>
    <n v="5711673.5775339557"/>
    <n v="16080725.55307244"/>
    <n v="6388215.4885187997"/>
    <m/>
    <n v="28180614.619125195"/>
    <n v="0.35650357362928331"/>
    <n v="1.157675232294566"/>
    <n v="0.16736338006571269"/>
    <m/>
    <n v="8.6191000000000004E-2"/>
    <n v="5.4999999999999997E-3"/>
    <n v="1.576522037677919"/>
    <n v="0.79544733179404148"/>
    <n v="7.4822555227466703"/>
  </r>
  <r>
    <x v="7"/>
    <s v="PEÑA RICA_10Lfs1-30_102827"/>
    <s v="V1"/>
    <s v="PEÑA RICA_10Lfs1-30_102827_V1"/>
    <x v="1"/>
    <x v="1"/>
    <x v="0"/>
    <x v="0"/>
    <n v="2.4946596682524431"/>
    <m/>
    <m/>
    <m/>
    <x v="6192"/>
    <s v="10Lfs1-302,49465966825244"/>
    <s v="Gulupa"/>
    <n v="310.31354167989429"/>
    <m/>
    <m/>
    <m/>
    <n v="310.31354167989429"/>
    <n v="28391773.548020959"/>
    <m/>
    <m/>
    <m/>
    <n v="28391773.548020959"/>
    <n v="1.772119606301618"/>
    <m/>
    <m/>
    <m/>
    <n v="2.7026000000000001E-2"/>
    <n v="5.4999999999999997E-3"/>
    <n v="0.78366272301123863"/>
    <n v="0.39540355741801231"/>
    <n v="3.7062519486816941"/>
  </r>
  <r>
    <x v="7"/>
    <s v="PEÑA RICA_10Lfs1-30_102827"/>
    <s v="V2"/>
    <s v="PEÑA RICA_10Lfs1-30_102827_V2"/>
    <x v="2"/>
    <x v="1"/>
    <x v="0"/>
    <x v="0"/>
    <n v="2.3686676032896221"/>
    <m/>
    <m/>
    <m/>
    <x v="6193"/>
    <s v="10Lfs1-302,36866760328962"/>
    <s v="Granadilla"/>
    <n v="235.5586098116909"/>
    <m/>
    <m/>
    <m/>
    <n v="235.5586098116909"/>
    <n v="25112055.314007141"/>
    <m/>
    <m/>
    <m/>
    <n v="25112055.314007141"/>
    <n v="1.807927333716618"/>
    <m/>
    <m/>
    <m/>
    <n v="2.7026000000000001E-2"/>
    <n v="5.4999999999999997E-3"/>
    <n v="0.74408406386061432"/>
    <n v="0.37543381512140511"/>
    <n v="3.5207114822716421"/>
  </r>
  <r>
    <x v="7"/>
    <s v="PEÑA RICA_10Lfs1-30_102827"/>
    <s v="V3"/>
    <s v="PEÑA RICA_10Lfs1-30_102827_V3"/>
    <x v="8"/>
    <x v="6"/>
    <x v="0"/>
    <x v="0"/>
    <n v="3"/>
    <n v="1.992963787949402"/>
    <m/>
    <m/>
    <x v="6194"/>
    <s v="10Lfs1-304,9929637879494"/>
    <s v="Bovinos DPGranadilla"/>
    <n v="57.588487332339788"/>
    <n v="198.19571924841361"/>
    <m/>
    <m/>
    <n v="255.78420658075339"/>
    <n v="6388094.8385206889"/>
    <n v="21128932.06809279"/>
    <m/>
    <m/>
    <n v="27517026.906613477"/>
    <n v="0.16736338006571269"/>
    <n v="1.5211647688924681"/>
    <m/>
    <m/>
    <n v="5.9165000000000009E-2"/>
    <n v="5.4999999999999997E-3"/>
    <n v="1.5684702998793929"/>
    <n v="0.79138476038998029"/>
    <n v="7.4174838482187759"/>
  </r>
  <r>
    <x v="7"/>
    <s v="PEÑA RICA_10Lfs1-30_102827"/>
    <s v="V4"/>
    <s v="PEÑA RICA_10Lfs1-30_102827_V4"/>
    <x v="8"/>
    <x v="0"/>
    <x v="0"/>
    <x v="0"/>
    <n v="3"/>
    <n v="2.0989717490036019"/>
    <m/>
    <m/>
    <x v="6195"/>
    <s v="10Lfs1-305,0989717490036"/>
    <s v="Bovinos DPGulupa"/>
    <n v="57.588487332339781"/>
    <n v="261.09347323341541"/>
    <m/>
    <m/>
    <n v="318.68196056575516"/>
    <n v="6388094.838520688"/>
    <n v="23888441.11275113"/>
    <m/>
    <m/>
    <n v="30276535.951271817"/>
    <n v="0.16736338006571269"/>
    <n v="1.4910366479320809"/>
    <m/>
    <m/>
    <n v="5.9165000000000009E-2"/>
    <n v="5.4999999999999997E-3"/>
    <n v="1.601771230053487"/>
    <n v="0.80818702221707073"/>
    <n v="7.5735950012741586"/>
  </r>
  <r>
    <x v="7"/>
    <s v="PEÑA RICA_10Lfs1-30_102827"/>
    <s v="V5"/>
    <s v="PEÑA RICA_10Lfs1-30_102827_V5"/>
    <x v="1"/>
    <x v="6"/>
    <x v="0"/>
    <x v="0"/>
    <n v="0.47856750332379278"/>
    <n v="1.9142700132951711"/>
    <m/>
    <m/>
    <x v="6196"/>
    <s v="10Lfs1-302,39283751661896"/>
    <s v="GulupaGranadilla"/>
    <n v="59.529553782116523"/>
    <n v="190.3698022085382"/>
    <m/>
    <m/>
    <n v="249.89935599065473"/>
    <n v="5446586.7046822906"/>
    <n v="20294639.227999669"/>
    <m/>
    <m/>
    <n v="25741225.932681959"/>
    <n v="0.3399577370700041"/>
    <n v="1.461100357156043"/>
    <m/>
    <m/>
    <n v="5.4052000000000003E-2"/>
    <n v="5.4999999999999997E-3"/>
    <n v="0.75167670679129761"/>
    <n v="0.37926474638410579"/>
    <n v="3.583330969794368"/>
  </r>
  <r>
    <x v="7"/>
    <s v="PEÑA RICA_10Lfs1-30_102827"/>
    <s v="V6"/>
    <s v="PEÑA RICA_10Lfs1-30_102827_V6"/>
    <x v="1"/>
    <x v="6"/>
    <x v="6"/>
    <x v="0"/>
    <n v="0.50183086104314145"/>
    <n v="1.516477749388274"/>
    <n v="3"/>
    <m/>
    <x v="6197"/>
    <s v="10Lfs1-305,01830861043141"/>
    <s v="GulupaGranadillaBovinos DP"/>
    <n v="62.423309197785862"/>
    <n v="150.81026563632429"/>
    <n v="57.588487332339788"/>
    <m/>
    <n v="270.82206216644994"/>
    <n v="5711347.4625282846"/>
    <n v="16077339.459623219"/>
    <n v="6388094.8385206889"/>
    <m/>
    <n v="28176781.760672197"/>
    <n v="0.3564832186206579"/>
    <n v="1.1574783943025411"/>
    <n v="0.16736338006571269"/>
    <m/>
    <n v="8.6191000000000004E-2"/>
    <n v="5.4999999999999997E-3"/>
    <n v="1.5764320242192931"/>
    <n v="0.79540191475337929"/>
    <n v="7.4818335494040866"/>
  </r>
  <r>
    <x v="1"/>
    <s v="PEÑA RICA_10Qf-30_102849"/>
    <s v="O1"/>
    <s v="PEÑA RICA_10Qf-30_102849_O1"/>
    <x v="4"/>
    <x v="3"/>
    <x v="2"/>
    <x v="0"/>
    <n v="2.978065917696147"/>
    <n v="0.37225823971201838"/>
    <n v="0.37225823971201838"/>
    <m/>
    <x v="6198"/>
    <s v="10Qf-303,72258239712018"/>
    <s v="CaféPlátanoFríjol"/>
    <n v="352.15141269229451"/>
    <n v="18.502068965532249"/>
    <n v="16.700858299807368"/>
    <m/>
    <n v="387.35433995763412"/>
    <n v="32967866.448856208"/>
    <n v="1580667.585043879"/>
    <n v="2367721.7506692661"/>
    <m/>
    <n v="36916255.784569353"/>
    <n v="1.43054281260024"/>
    <n v="6.3796210446259188E-2"/>
    <n v="7.3610620727406414E-2"/>
    <m/>
    <n v="8.3624000000000004E-2"/>
    <n v="5.4999999999999997E-3"/>
    <n v="1.1693976116607909"/>
    <n v="0.59002930994354919"/>
    <n v="5.5711333187245238"/>
  </r>
  <r>
    <x v="1"/>
    <s v="PEÑA RICA_10Qf-30_102849"/>
    <s v="O2"/>
    <s v="PEÑA RICA_10Qf-30_102849_O2"/>
    <x v="4"/>
    <x v="3"/>
    <x v="3"/>
    <x v="0"/>
    <n v="2.1755195783876138"/>
    <n v="0.29317630852106757"/>
    <n v="0.46306719830199472"/>
    <m/>
    <x v="6199"/>
    <s v="10Qf-302,93176308521068"/>
    <s v="CaféPlátanoAguacate"/>
    <n v="257.25162371879702"/>
    <n v="14.57151971575775"/>
    <n v="44.364496356364413"/>
    <m/>
    <n v="316.18763979091921"/>
    <n v="24083496.100932389"/>
    <n v="1244873.1502641169"/>
    <n v="24671630.74881167"/>
    <m/>
    <n v="50000000.000008181"/>
    <n v="1.0450319041094649"/>
    <n v="5.0243447910613408E-2"/>
    <n v="0.25530789520827901"/>
    <m/>
    <n v="8.3624000000000004E-2"/>
    <n v="5.4999999999999997E-3"/>
    <n v="0.92097269692481964"/>
    <n v="0.46468444900589212"/>
    <n v="4.406544231141388"/>
  </r>
  <r>
    <x v="1"/>
    <s v="PEÑA RICA_10Qf-30_102849"/>
    <s v="O3"/>
    <s v="PEÑA RICA_10Qf-30_102849_O3"/>
    <x v="4"/>
    <x v="2"/>
    <x v="3"/>
    <x v="0"/>
    <n v="2.2673847862915122"/>
    <n v="0.29988107693938432"/>
    <n v="0.43154490616294672"/>
    <m/>
    <x v="6200"/>
    <s v="10Qf-302,99881076939384"/>
    <s v="CaféFríjolAguacate"/>
    <n v="268.11453395473143"/>
    <n v="13.45375558814419"/>
    <n v="41.344479780206449"/>
    <m/>
    <n v="322.91276932308205"/>
    <n v="25100464.828009821"/>
    <n v="1907372.0142038809"/>
    <n v="22992163.157795701"/>
    <m/>
    <n v="50000000.000009403"/>
    <n v="1.089160246640114"/>
    <n v="5.9298706819728507E-2"/>
    <n v="0.23792836565474679"/>
    <m/>
    <n v="8.3624000000000004E-2"/>
    <n v="5.4999999999999997E-3"/>
    <n v="0.94203479666822276"/>
    <n v="0.47531150694892399"/>
    <n v="4.5052810730109893"/>
  </r>
  <r>
    <x v="1"/>
    <s v="PEÑA RICA_10Qf-30_102849"/>
    <s v="O4"/>
    <s v="PEÑA RICA_10Qf-30_102849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PEÑA RICA_10Qf-30_102849"/>
    <s v="O5"/>
    <s v="PEÑA RICA_10Qf-30_102849_O5"/>
    <x v="4"/>
    <x v="3"/>
    <x v="2"/>
    <x v="1"/>
    <n v="2.1279398617977958"/>
    <n v="0.32006753175620878"/>
    <n v="0.32006753175620878"/>
    <n v="0.4326003922518743"/>
    <x v="6201"/>
    <s v="10Qf-303,20067531756209"/>
    <s v="CaféPlátanoFríjolAguacate"/>
    <n v="251.62540023158641"/>
    <n v="15.90807378974953"/>
    <n v="14.35939335651719"/>
    <n v="41.445601407732923"/>
    <n v="323.33846878558609"/>
    <n v="23556777.826200239"/>
    <n v="1359057.5533356229"/>
    <n v="2035766.507702999"/>
    <n v="23048398.112769879"/>
    <n v="50000000.00000874"/>
    <n v="1.0221765263326781"/>
    <n v="5.4851964133098029E-2"/>
    <n v="6.3290391383921729E-2"/>
    <n v="0.23851029832623349"/>
    <n v="0.11065"/>
    <n v="5.4999999999999997E-3"/>
    <n v="1.0054477437367819"/>
    <n v="0.50730703783359099"/>
    <n v="4.8295800991324596"/>
  </r>
  <r>
    <x v="1"/>
    <s v="PEÑA RICA_10Qf-30_102849"/>
    <s v="O6"/>
    <s v="PEÑA RICA_10Qf-30_102849_O6"/>
    <x v="4"/>
    <x v="3"/>
    <x v="4"/>
    <x v="0"/>
    <n v="2.9181653929092648"/>
    <n v="0.36477067411365821"/>
    <n v="0.36477067411365821"/>
    <m/>
    <x v="6202"/>
    <s v="10Qf-303,64770674113658"/>
    <s v="CaféPlátanoCaña panelera"/>
    <n v="345.06827383382728"/>
    <n v="18.129920171211459"/>
    <n v="18.396536644317511"/>
    <m/>
    <n v="381.59473064935622"/>
    <n v="32304754.027584471"/>
    <n v="1548874.1927972131"/>
    <n v="3672641.9170358512"/>
    <m/>
    <n v="37526270.137417533"/>
    <n v="1.4017690152522131"/>
    <n v="6.251301974774652E-2"/>
    <n v="8.2903532626839832E-2"/>
    <m/>
    <n v="7.9644000000000006E-2"/>
    <n v="5.4999999999999997E-3"/>
    <n v="1.1458764631842671"/>
    <n v="0.57816151847014818"/>
    <n v="5.4568887227909961"/>
  </r>
  <r>
    <x v="1"/>
    <s v="PEÑA RICA_10Qf-30_102849"/>
    <s v="O7"/>
    <s v="PEÑA RICA_10Qf-30_102849_O7"/>
    <x v="4"/>
    <x v="2"/>
    <x v="4"/>
    <x v="0"/>
    <n v="2.9512688249845649"/>
    <n v="0.36890860312307061"/>
    <n v="0.36890860312307061"/>
    <m/>
    <x v="6203"/>
    <s v="10Qf-303,68908603123071"/>
    <s v="CaféFríjolCaña panelera"/>
    <n v="348.98270040880999"/>
    <n v="16.550581421930481"/>
    <n v="18.60522546733819"/>
    <m/>
    <n v="384.13850729807865"/>
    <n v="32671216.543129299"/>
    <n v="2346416.628142965"/>
    <n v="3714304.0697475881"/>
    <m/>
    <n v="38731937.241019852"/>
    <n v="1.4176705695282019"/>
    <n v="7.2948261101157638E-2"/>
    <n v="8.3843983592293461E-2"/>
    <m/>
    <n v="7.9644000000000006E-2"/>
    <n v="5.4999999999999997E-3"/>
    <n v="1.158875193056766"/>
    <n v="0.58472013595006689"/>
    <n v="5.5178253602375404"/>
  </r>
  <r>
    <x v="1"/>
    <s v="PEÑA RICA_10Qf-30_102849"/>
    <s v="O8"/>
    <s v="PEÑA RICA_10Qf-30_102849_O8"/>
    <x v="5"/>
    <x v="2"/>
    <x v="4"/>
    <x v="0"/>
    <n v="4.0267834260076398"/>
    <n v="0.75735232478534165"/>
    <n v="2.7893874970604351"/>
    <m/>
    <x v="6204"/>
    <s v="10Qf-307,57352324785342"/>
    <s v="PlátanoFríjolCaña panelera"/>
    <n v="200.14016268623701"/>
    <n v="33.977579298324187"/>
    <n v="140.67761732645269"/>
    <m/>
    <n v="374.79535931101384"/>
    <n v="17098361.713648651"/>
    <n v="4817084.9722531838"/>
    <n v="28084553.314085301"/>
    <m/>
    <n v="49999999.99998714"/>
    <n v="0.69009492728979382"/>
    <n v="0.14975941104734511"/>
    <n v="0.63396016670845112"/>
    <m/>
    <n v="7.7098E-2"/>
    <n v="5.4999999999999997E-3"/>
    <n v="2.379117250634581"/>
    <n v="1.200403434784767"/>
    <n v="11.23564193327276"/>
  </r>
  <r>
    <x v="1"/>
    <s v="PEÑA RICA_10Qf-30_102849"/>
    <s v="O9"/>
    <s v="PEÑA RICA_10Qf-30_102849_O9"/>
    <x v="4"/>
    <x v="3"/>
    <x v="2"/>
    <x v="2"/>
    <n v="2.768188629774516"/>
    <n v="0.39545551853921662"/>
    <n v="0.39545551853921662"/>
    <n v="0.39545551853921662"/>
    <x v="6205"/>
    <s v="10Qf-303,95455518539217"/>
    <s v="CaféPlátanoFríjolCaña panelera"/>
    <n v="327.33376745668932"/>
    <n v="19.655025722125551"/>
    <n v="17.741572581736669"/>
    <n v="19.944070218039158"/>
    <n v="384.67443597859068"/>
    <n v="30644477.17874857"/>
    <n v="1679166.913713522"/>
    <n v="2515266.3736653519"/>
    <n v="3981587.931209994"/>
    <n v="38820498.397337444"/>
    <n v="1.32972622422983"/>
    <n v="6.7771672434650224E-2"/>
    <n v="7.8197667866988244E-2"/>
    <n v="8.9877454001317275E-2"/>
    <n v="0.10667"/>
    <n v="5.4999999999999997E-3"/>
    <n v="1.2422686446258111"/>
    <n v="0.62679699688465829"/>
    <n v="5.9357908269026352"/>
  </r>
  <r>
    <x v="1"/>
    <s v="PEÑA RICA_10Qf-30_102849"/>
    <s v="O10"/>
    <s v="PEÑA RICA_10Qf-30_102849_O10"/>
    <x v="4"/>
    <x v="4"/>
    <x v="4"/>
    <x v="0"/>
    <n v="2.2491516850163218"/>
    <n v="0.41518942653324609"/>
    <n v="0.29603790128328528"/>
    <m/>
    <x v="6206"/>
    <s v="10Qf-302,96037901283285"/>
    <s v="CaféAguacateCaña panelera"/>
    <n v="265.95849961927019"/>
    <n v="39.777530924621047"/>
    <n v="14.93012592719522"/>
    <m/>
    <n v="320.66615647108642"/>
    <n v="24898620.253577448"/>
    <n v="22120764.026906438"/>
    <n v="2980615.7195233949"/>
    <m/>
    <n v="50000000.000007279"/>
    <n v="1.0804017998154001"/>
    <n v="0.2289109204660304"/>
    <n v="6.7282239361634799E-2"/>
    <m/>
    <n v="7.9644000000000006E-2"/>
    <n v="5.4999999999999997E-3"/>
    <n v="0.92996199356005882"/>
    <n v="0.46922007353400741"/>
    <n v="4.4447050799269201"/>
  </r>
  <r>
    <x v="1"/>
    <s v="PEÑA RICA_10Qf-30_102849"/>
    <s v="O11"/>
    <s v="PEÑA RICA_10Qf-30_102849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EÑA RICA_10Qf-30_102849"/>
    <s v="O12"/>
    <s v="PEÑA RICA_10Qf-30_102849_O12"/>
    <x v="4"/>
    <x v="3"/>
    <x v="3"/>
    <x v="2"/>
    <n v="2.1104019080309002"/>
    <n v="0.31569330941043339"/>
    <n v="0.41514456725256799"/>
    <n v="0.31569330941043339"/>
    <x v="6207"/>
    <s v="10Qf-303,15693309410433"/>
    <s v="CaféPlátanoAguacateCaña panelera"/>
    <n v="249.55156594939481"/>
    <n v="15.69066513393383"/>
    <n v="39.773233147966849"/>
    <n v="15.92141020943286"/>
    <n v="320.93687444072833"/>
    <n v="23362628.692650989"/>
    <n v="1340483.9108096969"/>
    <n v="22118373.981546711"/>
    <n v="3178513.4149990971"/>
    <n v="50000000.000006497"/>
    <n v="1.0137520003475851"/>
    <n v="5.4102326436627712E-2"/>
    <n v="0.22888618770894359"/>
    <n v="7.1749437205656505E-2"/>
    <n v="0.10667"/>
    <n v="5.4999999999999997E-3"/>
    <n v="0.99170673113225172"/>
    <n v="0.50037389541553701"/>
    <n v="4.7611837206521237"/>
  </r>
  <r>
    <x v="1"/>
    <s v="PEÑA RICA_10Qf-30_102849"/>
    <s v="O13"/>
    <s v="PEÑA RICA_10Qf-30_102849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EÑA RICA_10Qf-30_102849"/>
    <s v="O14"/>
    <s v="PEÑA RICA_10Qf-30_102849_O14"/>
    <x v="4"/>
    <x v="2"/>
    <x v="3"/>
    <x v="2"/>
    <n v="2.2078903513910419"/>
    <n v="0.32348120789648122"/>
    <n v="0.37995931178080711"/>
    <n v="0.3234812078964811"/>
    <x v="6208"/>
    <s v="10Qf-303,23481207896481"/>
    <s v="CaféFríjolAguacateCaña panelera"/>
    <n v="261.07941455961139"/>
    <n v="14.512543281537591"/>
    <n v="36.40228365316657"/>
    <n v="16.31417851579117"/>
    <n v="328.30842001010677"/>
    <n v="24441847.91406111"/>
    <n v="2057478.949188018"/>
    <n v="20243748.367845248"/>
    <n v="3256924.7689133831"/>
    <n v="50000000.000007756"/>
    <n v="1.0605815185028871"/>
    <n v="6.3965414238599638E-2"/>
    <n v="0.20948711658103689"/>
    <n v="7.3519437762311429E-2"/>
    <n v="0.10667"/>
    <n v="5.4999999999999997E-3"/>
    <n v="1.016171333706223"/>
    <n v="0.51271771451592252"/>
    <n v="4.875871127186957"/>
  </r>
  <r>
    <x v="1"/>
    <s v="PEÑA RICA_10Qf-30_102849"/>
    <s v="O15"/>
    <s v="PEÑA RICA_10Qf-30_102849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PEÑA RICA_10Qf-30_102849"/>
    <s v="O16"/>
    <s v="PEÑA RICA_10Qf-30_102849_O16"/>
    <x v="4"/>
    <x v="3"/>
    <x v="1"/>
    <x v="0"/>
    <n v="0.27458013512191598"/>
    <n v="0.27458013512191609"/>
    <n v="2.1966410809753278"/>
    <m/>
    <x v="6209"/>
    <s v="10Qf-302,74580135121916"/>
    <s v="CaféPlátanoGulupa"/>
    <n v="32.468650846797523"/>
    <n v="13.64724821274879"/>
    <n v="273.24267206136091"/>
    <m/>
    <n v="319.35857112090724"/>
    <n v="3039664.491782357"/>
    <n v="1165910.845707383"/>
    <n v="25000017.81045365"/>
    <m/>
    <n v="29205593.147943389"/>
    <n v="0.13189722781063609"/>
    <n v="4.7056505983995023E-2"/>
    <n v="1.560417549994255"/>
    <m/>
    <n v="8.3624000000000004E-2"/>
    <n v="5.4999999999999997E-3"/>
    <n v="0.8625553982887415"/>
    <n v="0.43520951416823689"/>
    <n v="4.1326902636761389"/>
  </r>
  <r>
    <x v="1"/>
    <s v="PEÑA RICA_10Qf-30_102849"/>
    <s v="O17"/>
    <s v="PEÑA RICA_10Qf-30_102849_O17"/>
    <x v="4"/>
    <x v="2"/>
    <x v="1"/>
    <x v="0"/>
    <n v="0.27691824556890271"/>
    <n v="0.27691824556890282"/>
    <n v="2.2153459645512221"/>
    <m/>
    <x v="6210"/>
    <s v="10Qf-302,76918245568903"/>
    <s v="CaféFríjolGulupa"/>
    <n v="32.745128574185749"/>
    <n v="12.423559471659409"/>
    <n v="275.56939371522549"/>
    <m/>
    <n v="320.73808176107065"/>
    <n v="3065547.9057460632"/>
    <n v="1761318.5773883511"/>
    <n v="25212898.47930292"/>
    <m/>
    <n v="30039764.962437335"/>
    <n v="0.1330203618135227"/>
    <n v="5.475801949431823E-2"/>
    <n v="1.5737048497972179"/>
    <m/>
    <n v="8.3624000000000004E-2"/>
    <n v="5.4999999999999997E-3"/>
    <n v="0.86990024786042741"/>
    <n v="0.43891541922671079"/>
    <n v="4.1671221227761652"/>
  </r>
  <r>
    <x v="1"/>
    <s v="PEÑA RICA_10Qf-30_102849"/>
    <s v="O18"/>
    <s v="PEÑA RICA_10Qf-30_102849_O18"/>
    <x v="5"/>
    <x v="2"/>
    <x v="1"/>
    <x v="0"/>
    <n v="0.29161277772253352"/>
    <n v="0.29161277772253352"/>
    <n v="2.3329022217802682"/>
    <m/>
    <x v="6211"/>
    <s v="10Qf-302,91612777722534"/>
    <s v="PlátanoFríjolGulupa"/>
    <n v="14.493808730269309"/>
    <n v="13.082809618733661"/>
    <n v="290.19234970061342"/>
    <m/>
    <n v="317.76896804961638"/>
    <n v="1238234.150269456"/>
    <n v="1854782.091917878"/>
    <n v="26550808.686805509"/>
    <m/>
    <n v="29643824.928992845"/>
    <n v="4.9975495910572647E-2"/>
    <n v="5.7663727193265013E-2"/>
    <n v="1.6572127330288271"/>
    <m/>
    <n v="8.1077999999999997E-2"/>
    <n v="5.4999999999999997E-3"/>
    <n v="0.91606108185089041"/>
    <n v="0.46220625269021548"/>
    <n v="4.3809731117664414"/>
  </r>
  <r>
    <x v="1"/>
    <s v="PEÑA RICA_10Qf-30_102849"/>
    <s v="O19"/>
    <s v="PEÑA RICA_10Qf-30_102849_O19"/>
    <x v="4"/>
    <x v="3"/>
    <x v="2"/>
    <x v="3"/>
    <n v="0.29972939301568219"/>
    <n v="0.29972939301568219"/>
    <n v="0.29972939301568219"/>
    <n v="2.098105751109776"/>
    <x v="6212"/>
    <s v="10Qf-302,99729393015682"/>
    <s v="CaféPlátanoFríjolGulupa"/>
    <n v="35.442509364443737"/>
    <n v="14.89722270449513"/>
    <n v="13.446950495749009"/>
    <n v="260.98575077454029"/>
    <n v="324.77243333922814"/>
    <n v="3318072.491619694"/>
    <n v="1272698.587387294"/>
    <n v="1906407.2395204401"/>
    <n v="23878585.172717512"/>
    <n v="30375763.491244942"/>
    <n v="0.14397791746507771"/>
    <n v="5.1366490768748593E-2"/>
    <n v="5.9268712728028312E-2"/>
    <n v="1.4904214730983369"/>
    <n v="0.11065"/>
    <n v="5.4999999999999997E-3"/>
    <n v="0.94155830266706453"/>
    <n v="0.47507108792985631"/>
    <n v="4.5300733207537434"/>
  </r>
  <r>
    <x v="1"/>
    <s v="PEÑA RICA_10Qf-30_102849"/>
    <s v="O20"/>
    <s v="PEÑA RICA_10Qf-30_102849_O20"/>
    <x v="4"/>
    <x v="4"/>
    <x v="1"/>
    <x v="0"/>
    <n v="0.22005396196827429"/>
    <n v="0.59726430331387093"/>
    <n v="1.383221354400598"/>
    <m/>
    <x v="6213"/>
    <s v="10Qf-302,20053961968274"/>
    <s v="CaféAguacateGulupa"/>
    <n v="26.021020258548489"/>
    <n v="57.221349526195993"/>
    <n v="172.0604709627568"/>
    <m/>
    <n v="255.30284074750128"/>
    <n v="2436047.364365946"/>
    <n v="31821481.644217338"/>
    <n v="15742470.991419639"/>
    <m/>
    <n v="50000000.000002921"/>
    <n v="0.10570505233190081"/>
    <n v="0.32929625056849249"/>
    <n v="0.98259242059479601"/>
    <m/>
    <n v="8.3624000000000004E-2"/>
    <n v="5.4999999999999997E-3"/>
    <n v="0.69126899047625456"/>
    <n v="0.34878552971971488"/>
    <n v="3.3297181398787128"/>
  </r>
  <r>
    <x v="1"/>
    <s v="PEÑA RICA_10Qf-30_102849"/>
    <s v="O21"/>
    <s v="PEÑA RICA_10Qf-30_102849_O21"/>
    <x v="5"/>
    <x v="4"/>
    <x v="1"/>
    <x v="0"/>
    <n v="0.2301477228371662"/>
    <n v="0.60740585794854174"/>
    <n v="1.4639236475859541"/>
    <m/>
    <x v="6214"/>
    <s v="10Qf-302,30147722837166"/>
    <s v="PlátanoAguacateGulupa"/>
    <n v="11.43885772276694"/>
    <n v="58.192968689219278"/>
    <n v="182.09912061855539"/>
    <m/>
    <n v="251.73094703054161"/>
    <n v="977243.76911522436"/>
    <n v="32361810.76293483"/>
    <n v="16660945.46795202"/>
    <m/>
    <n v="50000000.000002071"/>
    <n v="3.9441847066181028E-2"/>
    <n v="0.33488770463263678"/>
    <n v="1.0399205274493291"/>
    <m/>
    <n v="8.1077999999999997E-2"/>
    <n v="5.4999999999999997E-3"/>
    <n v="0.72297713980261635"/>
    <n v="0.36478414069690851"/>
    <n v="3.475816508871187"/>
  </r>
  <r>
    <x v="1"/>
    <s v="PEÑA RICA_10Qf-30_102849"/>
    <s v="O22"/>
    <s v="PEÑA RICA_10Qf-30_102849_O22"/>
    <x v="4"/>
    <x v="3"/>
    <x v="3"/>
    <x v="3"/>
    <n v="0.23701444346172679"/>
    <n v="0.23701444346172679"/>
    <n v="0.59168071926167554"/>
    <n v="1.304434828432139"/>
    <x v="6215"/>
    <s v="10Qf-302,37014443461727"/>
    <s v="CaféPlátanoAguacateGulupa"/>
    <n v="28.026569391081221"/>
    <n v="11.78014913020751"/>
    <n v="56.686410115139878"/>
    <n v="162.26012576093851"/>
    <n v="258.75325439736713"/>
    <n v="2623803.748622545"/>
    <n v="1006400.955038609"/>
    <n v="31523995.394930299"/>
    <n v="14845799.901411289"/>
    <n v="50000000.000002742"/>
    <n v="0.11385218391637141"/>
    <n v="4.0618639699109803E-2"/>
    <n v="0.32621779219935793"/>
    <n v="0.92662520824999373"/>
    <n v="0.11065"/>
    <n v="5.4999999999999997E-3"/>
    <n v="0.74454798993212612"/>
    <n v="0.375667892886837"/>
    <n v="3.6065103174362312"/>
  </r>
  <r>
    <x v="1"/>
    <s v="PEÑA RICA_10Qf-30_102849"/>
    <s v="O23"/>
    <s v="PEÑA RICA_10Qf-30_102849_O23"/>
    <x v="0"/>
    <x v="4"/>
    <x v="1"/>
    <x v="0"/>
    <n v="0.23329319713680971"/>
    <n v="0.5876246030561012"/>
    <n v="1.512014171175186"/>
    <m/>
    <x v="6216"/>
    <s v="10Qf-302,3329319713681"/>
    <s v="FríjolAguacateGulupa"/>
    <n v="10.46638116245596"/>
    <n v="56.297810893940373"/>
    <n v="188.0811553169674"/>
    <m/>
    <n v="254.84534737336372"/>
    <n v="1483844.5955455999"/>
    <n v="31307890.687740609"/>
    <n v="17208264.71671661"/>
    <m/>
    <n v="50000000.000002816"/>
    <n v="4.6131570025170682E-2"/>
    <n v="0.3239814893582959"/>
    <n v="1.074082365560693"/>
    <m/>
    <n v="8.1077999999999997E-2"/>
    <n v="5.4999999999999997E-3"/>
    <n v="0.73285821090097281"/>
    <n v="0.36976971746184339"/>
    <n v="3.5221378997309132"/>
  </r>
  <r>
    <x v="1"/>
    <s v="PEÑA RICA_10Qf-30_102849"/>
    <s v="O24"/>
    <s v="PEÑA RICA_10Qf-30_102849_O24"/>
    <x v="4"/>
    <x v="2"/>
    <x v="3"/>
    <x v="3"/>
    <n v="0.24035177638321881"/>
    <n v="0.24035177638321881"/>
    <n v="0.57107953640820275"/>
    <n v="1.351734674657548"/>
    <x v="6217"/>
    <s v="10Qf-302,40351776383219"/>
    <s v="CaféFríjolAguacateGulupa"/>
    <n v="28.421203538010079"/>
    <n v="10.783054695010771"/>
    <n v="54.712698513473718"/>
    <n v="168.1438072065134"/>
    <n v="262.06076395300795"/>
    <n v="2660748.7824437688"/>
    <n v="1528740.1809958371"/>
    <n v="30426390.601903781"/>
    <n v="15384120.434660129"/>
    <n v="50000000.000003517"/>
    <n v="0.11545530411452611"/>
    <n v="4.7527338726445698E-2"/>
    <n v="0.31485951708851562"/>
    <n v="0.96022537661677421"/>
    <n v="0.11065"/>
    <n v="5.4999999999999997E-3"/>
    <n v="0.75503175827189173"/>
    <n v="0.3809575655674019"/>
    <n v="3.6556570876714818"/>
  </r>
  <r>
    <x v="1"/>
    <s v="PEÑA RICA_10Qf-30_102849"/>
    <s v="O25"/>
    <s v="PEÑA RICA_10Qf-30_102849_O25"/>
    <x v="5"/>
    <x v="2"/>
    <x v="3"/>
    <x v="3"/>
    <n v="0.25244468306656848"/>
    <n v="0.25244468306656848"/>
    <n v="0.58088617208315008"/>
    <n v="1.438671292449399"/>
    <x v="6218"/>
    <s v="10Qf-302,52444683066569"/>
    <s v="PlátanoFríjolAguacateGulupa"/>
    <n v="12.54706662690101"/>
    <n v="11.325586463031961"/>
    <n v="55.652230517175823"/>
    <n v="178.95795156134591"/>
    <n v="258.4828351684547"/>
    <n v="1071920.202085234"/>
    <n v="1605656.2439018751"/>
    <n v="30948875.66486571"/>
    <n v="16373547.889149809"/>
    <n v="50000000.00000263"/>
    <n v="4.3263015855372233E-2"/>
    <n v="4.991859907315719E-2"/>
    <n v="0.32026631662522648"/>
    <n v="1.0219821311974151"/>
    <n v="0.10810400000000001"/>
    <n v="5.4999999999999997E-3"/>
    <n v="0.79301994680597454"/>
    <n v="0.40012482266051119"/>
    <n v="3.8311956001321721"/>
  </r>
  <r>
    <x v="1"/>
    <s v="PEÑA RICA_10Qf-30_102849"/>
    <s v="O26"/>
    <s v="PEÑA RICA_10Qf-30_102849_O26"/>
    <x v="4"/>
    <x v="5"/>
    <x v="1"/>
    <x v="0"/>
    <n v="0.27275340711272628"/>
    <n v="0.27275340711272639"/>
    <n v="2.1820272569018111"/>
    <m/>
    <x v="6219"/>
    <s v="10Qf-302,72753407112726"/>
    <s v="CaféCaña paneleraGulupa"/>
    <n v="32.252643254346907"/>
    <n v="13.75581537908462"/>
    <n v="271.42484193268581"/>
    <m/>
    <n v="317.43330056611734"/>
    <n v="3019442.197612341"/>
    <n v="2746179.0847375458"/>
    <n v="24833697.57485351"/>
    <m/>
    <n v="30599318.857203394"/>
    <n v="0.13101974131559449"/>
    <n v="6.1990238224594617E-2"/>
    <n v="1.5500363968079911"/>
    <m/>
    <n v="7.9644000000000006E-2"/>
    <n v="5.4999999999999997E-3"/>
    <n v="0.85681698569442843"/>
    <n v="0.43231415027367143"/>
    <n v="4.1018092070953642"/>
  </r>
  <r>
    <x v="1"/>
    <s v="PEÑA RICA_10Qf-30_102849"/>
    <s v="O27"/>
    <s v="PEÑA RICA_10Qf-30_102849_O27"/>
    <x v="5"/>
    <x v="5"/>
    <x v="1"/>
    <x v="0"/>
    <n v="0.28699788456923758"/>
    <n v="0.28699788456923758"/>
    <n v="2.2959830765539011"/>
    <m/>
    <x v="6220"/>
    <s v="10Qf-302,86997884569238"/>
    <s v="PlátanoCaña paneleraGulupa"/>
    <n v="14.264438195833611"/>
    <n v="14.47420934577233"/>
    <n v="285.59993540988421"/>
    <m/>
    <n v="314.33858295149014"/>
    <n v="1218638.581286218"/>
    <n v="2889597.5904059992"/>
    <n v="26130631.127440151"/>
    <m/>
    <n v="30238867.299132369"/>
    <n v="4.9184612960547373E-2"/>
    <n v="6.5227662681584267E-2"/>
    <n v="1.630986654202863"/>
    <m/>
    <n v="7.7098E-2"/>
    <n v="5.4999999999999997E-3"/>
    <n v="0.90156403529603424"/>
    <n v="0.45489164704224161"/>
    <n v="4.3090325280306514"/>
  </r>
  <r>
    <x v="1"/>
    <s v="PEÑA RICA_10Qf-30_102849"/>
    <s v="O28"/>
    <s v="PEÑA RICA_10Qf-30_102849_O28"/>
    <x v="4"/>
    <x v="3"/>
    <x v="4"/>
    <x v="3"/>
    <n v="0.29485617361345468"/>
    <n v="0.29485617361345468"/>
    <n v="0.29485617361345468"/>
    <n v="2.063993215294182"/>
    <x v="6221"/>
    <s v="10Qf-302,94856173613455"/>
    <s v="CaféPlátanoCaña paneleraGulupa"/>
    <n v="34.866259159014596"/>
    <n v="14.65501277642494"/>
    <n v="14.8705276701959"/>
    <n v="256.74245380728928"/>
    <n v="321.13425341292475"/>
    <n v="3264124.845439686"/>
    <n v="1252006.1241395569"/>
    <n v="2968717.6616949071"/>
    <n v="23490349.6934052"/>
    <n v="30975198.324679352"/>
    <n v="0.1416370193175063"/>
    <n v="5.0531336842335017E-2"/>
    <n v="6.701366130592927E-2"/>
    <n v="1.4661891121439361"/>
    <n v="0.10667"/>
    <n v="5.4999999999999997E-3"/>
    <n v="0.926249760042266"/>
    <n v="0.46734703517732568"/>
    <n v="4.4543285313541388"/>
  </r>
  <r>
    <x v="1"/>
    <s v="PEÑA RICA_10Qf-30_102849"/>
    <s v="O29"/>
    <s v="PEÑA RICA_10Qf-30_102849_O29"/>
    <x v="0"/>
    <x v="5"/>
    <x v="1"/>
    <x v="0"/>
    <n v="0.2895532408623388"/>
    <n v="0.2895532408623388"/>
    <n v="2.31642592689871"/>
    <m/>
    <x v="6222"/>
    <s v="10Qf-302,89553240862339"/>
    <s v="FríjolCaña paneleraGulupa"/>
    <n v="12.990411305960381"/>
    <n v="14.603084030667301"/>
    <n v="288.14284471862118"/>
    <m/>
    <n v="315.73634005524889"/>
    <n v="1841682.5558969681"/>
    <n v="2915325.8336585821"/>
    <n v="26363291.632218551"/>
    <m/>
    <n v="31120300.021774102"/>
    <n v="5.7256472845296287E-2"/>
    <n v="6.5808433228265628E-2"/>
    <n v="1.6455085452510729"/>
    <m/>
    <n v="7.7098E-2"/>
    <n v="5.4999999999999997E-3"/>
    <n v="0.90959133255184954"/>
    <n v="0.45894188676680697"/>
    <n v="4.3466636279420454"/>
  </r>
  <r>
    <x v="1"/>
    <s v="PEÑA RICA_10Qf-30_102849"/>
    <s v="O30"/>
    <s v="PEÑA RICA_10Qf-30_102849_O30"/>
    <x v="4"/>
    <x v="2"/>
    <x v="4"/>
    <x v="3"/>
    <n v="0.29755403984902101"/>
    <n v="0.29755403984902112"/>
    <n v="0.29755403984902101"/>
    <n v="2.0828782789431468"/>
    <x v="6223"/>
    <s v="10Qf-302,97554039849021"/>
    <s v="CaféFríjolCaña paneleraGulupa"/>
    <n v="35.185277418638783"/>
    <n v="13.349356242317439"/>
    <n v="15.00658958138067"/>
    <n v="259.09158826452187"/>
    <n v="322.63281150685879"/>
    <n v="3293990.8377343882"/>
    <n v="1892571.062214935"/>
    <n v="2995880.7461379529"/>
    <n v="23705280.995412"/>
    <n v="31887723.641499273"/>
    <n v="0.14293296549845311"/>
    <n v="5.8838556777623743E-2"/>
    <n v="6.7626820908264593E-2"/>
    <n v="1.4796044056144191"/>
    <n v="0.10667"/>
    <n v="5.4999999999999997E-3"/>
    <n v="0.93472473251001353"/>
    <n v="0.47162315316069819"/>
    <n v="4.4940582841609213"/>
  </r>
  <r>
    <x v="1"/>
    <s v="PEÑA RICA_10Qf-30_102849"/>
    <s v="O31"/>
    <s v="PEÑA RICA_10Qf-30_102849_O31"/>
    <x v="5"/>
    <x v="2"/>
    <x v="4"/>
    <x v="3"/>
    <n v="0.31458758610910609"/>
    <n v="0.31458758610910609"/>
    <n v="0.31458758610910609"/>
    <n v="2.2021131027637422"/>
    <x v="6224"/>
    <s v="10Qf-303,14587586109106"/>
    <s v="PlátanoFríjolCaña paneleraGulupa"/>
    <n v="15.635708207275121"/>
    <n v="14.11354306771308"/>
    <n v="15.865645092676219"/>
    <n v="273.92334304944069"/>
    <n v="319.5382394171051"/>
    <n v="1335788.834129089"/>
    <n v="2000911.7076825399"/>
    <n v="3167380.5964002181"/>
    <n v="25062295.004190192"/>
    <n v="31566376.142402038"/>
    <n v="5.3912831755512307E-2"/>
    <n v="6.220678286273025E-2"/>
    <n v="7.149813310065796E-2"/>
    <n v="1.564304684267825"/>
    <n v="0.10412399999999999"/>
    <n v="5.4999999999999997E-3"/>
    <n v="0.98823325479300328"/>
    <n v="0.49862132398293307"/>
    <n v="4.7423544398669968"/>
  </r>
  <r>
    <x v="1"/>
    <s v="PEÑA RICA_10Qf-30_102849"/>
    <s v="O32"/>
    <s v="PEÑA RICA_10Qf-30_102849_O32"/>
    <x v="6"/>
    <x v="5"/>
    <x v="1"/>
    <x v="0"/>
    <n v="0.57389989641810268"/>
    <n v="0.23071535223076869"/>
    <n v="1.502538273658816"/>
    <m/>
    <x v="6225"/>
    <s v="10Qf-302,30715352230769"/>
    <s v="AguacateCaña paneleraGulupa"/>
    <n v="54.982905195876732"/>
    <n v="11.635703560965171"/>
    <n v="186.90243769214581"/>
    <m/>
    <n v="253.5210464489877"/>
    <n v="30576655.792351551"/>
    <n v="2322924.8775694962"/>
    <n v="17100419.330080159"/>
    <m/>
    <n v="50000000.000001207"/>
    <n v="0.3164144969715596"/>
    <n v="5.2436007301443842E-2"/>
    <n v="1.0673510169964899"/>
    <m/>
    <n v="7.7098E-2"/>
    <n v="5.4999999999999997E-3"/>
    <n v="0.72476026878775501"/>
    <n v="0.36568383328576842"/>
    <n v="3.48019562438121"/>
  </r>
  <r>
    <x v="1"/>
    <s v="PEÑA RICA_10Qf-30_102849"/>
    <s v="O33"/>
    <s v="PEÑA RICA_10Qf-30_102849_O33"/>
    <x v="4"/>
    <x v="4"/>
    <x v="4"/>
    <x v="3"/>
    <n v="0.23761649420431949"/>
    <n v="0.55713258556984124"/>
    <n v="0.23761649420431949"/>
    <n v="1.3437993680647149"/>
    <x v="6226"/>
    <s v="10Qf-302,3761649420432"/>
    <s v="CaféAguacateCaña paneleraGulupa"/>
    <n v="28.09776090442438"/>
    <n v="53.376500544972053"/>
    <n v="11.98374993698636"/>
    <n v="167.1567254316023"/>
    <n v="260.61473681798509"/>
    <n v="2630468.5871539181"/>
    <n v="29683314.81848048"/>
    <n v="2392408.0490143062"/>
    <n v="15293808.545353141"/>
    <n v="50000000.000001848"/>
    <n v="0.11414138482274459"/>
    <n v="0.30716999237985071"/>
    <n v="5.4004469596711742E-2"/>
    <n v="0.9545884103507406"/>
    <n v="0.10667"/>
    <n v="5.4999999999999997E-3"/>
    <n v="0.74643924880938084"/>
    <n v="0.37662214331384652"/>
    <n v="3.611396334166423"/>
  </r>
  <r>
    <x v="1"/>
    <s v="PEÑA RICA_10Qf-30_102849"/>
    <s v="O34"/>
    <s v="PEÑA RICA_10Qf-30_102849_O34"/>
    <x v="5"/>
    <x v="4"/>
    <x v="4"/>
    <x v="3"/>
    <n v="0.2494289609475383"/>
    <n v="0.5661287352218396"/>
    <n v="0.2494289609475383"/>
    <n v="1.429302952358467"/>
    <x v="6227"/>
    <s v="10Qf-302,49428960947538"/>
    <s v="PlátanoAguacateCaña paneleraGulupa"/>
    <n v="12.39717847756053"/>
    <n v="54.238383334167381"/>
    <n v="12.579489925759949"/>
    <n v="177.79261312649831"/>
    <n v="257.00766486398618"/>
    <n v="1059114.96719577"/>
    <n v="30162618.218049731"/>
    <n v="2511340.198947005"/>
    <n v="16266926.615808381"/>
    <n v="50000000.000000894"/>
    <n v="4.2746192794311383E-2"/>
    <n v="0.31212993780689108"/>
    <n v="5.6689156967563159E-2"/>
    <n v="1.015327187693529"/>
    <n v="0.10412399999999999"/>
    <n v="5.4999999999999997E-3"/>
    <n v="0.78354647418074863"/>
    <n v="0.39534490310184828"/>
    <n v="3.7828049867579798"/>
  </r>
  <r>
    <x v="1"/>
    <s v="PEÑA RICA_10Qf-30_102849"/>
    <s v="O35"/>
    <s v="PEÑA RICA_10Qf-30_102849_O35"/>
    <x v="0"/>
    <x v="4"/>
    <x v="4"/>
    <x v="3"/>
    <n v="0.25312778852092788"/>
    <n v="0.54405357173487512"/>
    <n v="0.25312778852092788"/>
    <n v="1.4809687364325479"/>
    <x v="6228"/>
    <s v="10Qf-302,53127788520928"/>
    <s v="FríjolAguacateCaña paneleraGulupa"/>
    <n v="11.35623305773435"/>
    <n v="52.12345592476602"/>
    <n v="12.76603347715759"/>
    <n v="184.21937852609611"/>
    <n v="260.46510098575408"/>
    <n v="1610001.086996655"/>
    <n v="28986481.613541521"/>
    <n v="2548581.320983273"/>
    <n v="16854935.97848022"/>
    <n v="50000000.000001669"/>
    <n v="5.0053676852917207E-2"/>
    <n v="0.29995899685727972"/>
    <n v="5.7529810819895631E-2"/>
    <n v="1.052028766709622"/>
    <n v="0.10412399999999999"/>
    <n v="5.4999999999999997E-3"/>
    <n v="0.79516582781443335"/>
    <n v="0.40120754480567078"/>
    <n v="3.8372752578293841"/>
  </r>
  <r>
    <x v="14"/>
    <s v="PEÑA RICA_10Rf-30_102964"/>
    <s v="Q1"/>
    <s v="PEÑA RICA_10Rf-30_102964_Q1"/>
    <x v="4"/>
    <x v="3"/>
    <x v="2"/>
    <x v="0"/>
    <n v="2.977717445893298"/>
    <n v="0.37221468073666231"/>
    <n v="0.3722146807366622"/>
    <m/>
    <x v="6229"/>
    <s v="10Rf-303,72214680736662"/>
    <s v="CaféPlátanoFríjol"/>
    <n v="352.11020647287279"/>
    <n v="18.499903986815511"/>
    <n v="16.698904085776611"/>
    <m/>
    <n v="387.30901454546495"/>
    <n v="32964008.78681143"/>
    <n v="1578280.3883651351"/>
    <n v="2367363.1132111652"/>
    <m/>
    <n v="36909652.288387731"/>
    <n v="1.4303754207940349"/>
    <n v="6.3788745473661687E-2"/>
    <n v="7.3602007343276349E-2"/>
    <m/>
    <n v="8.3624000000000004E-2"/>
    <n v="5.4999999999999997E-3"/>
    <n v="1.169260777183232"/>
    <n v="0.58996026896760967"/>
    <n v="5.5704918535174643"/>
  </r>
  <r>
    <x v="14"/>
    <s v="PEÑA RICA_10Rf-30_102964"/>
    <s v="Q2"/>
    <s v="PEÑA RICA_10Rf-30_102964_Q2"/>
    <x v="4"/>
    <x v="3"/>
    <x v="3"/>
    <x v="0"/>
    <n v="2.174909305181969"/>
    <n v="0.29312669019311188"/>
    <n v="0.46323090655603788"/>
    <m/>
    <x v="6230"/>
    <s v="10Rf-302,93126690193112"/>
    <s v="CaféPlátanoAguacate"/>
    <n v="257.17945991267737"/>
    <n v="14.569053573634211"/>
    <n v="44.380180547053442"/>
    <m/>
    <n v="316.12869403336504"/>
    <n v="24076740.237866551"/>
    <n v="1242928.1551242231"/>
    <n v="24680331.607027009"/>
    <m/>
    <n v="50000000.000017785"/>
    <n v="1.0447387534633119"/>
    <n v="5.023494450906426E-2"/>
    <n v="0.25539815426770113"/>
    <m/>
    <n v="8.3624000000000004E-2"/>
    <n v="5.4999999999999997E-3"/>
    <n v="0.92081682783176533"/>
    <n v="0.46460580395608242"/>
    <n v="4.4058135337189679"/>
  </r>
  <r>
    <x v="14"/>
    <s v="PEÑA RICA_10Rf-30_102964"/>
    <s v="Q3"/>
    <s v="PEÑA RICA_10Rf-30_102964_Q3"/>
    <x v="4"/>
    <x v="2"/>
    <x v="3"/>
    <x v="0"/>
    <n v="2.2672759606041359"/>
    <n v="0.29987179915201762"/>
    <n v="0.43157023176402121"/>
    <m/>
    <x v="6231"/>
    <s v="10Rf-302,99871799152017"/>
    <s v="CaféFríjolAguacate"/>
    <n v="268.10166549560199"/>
    <n v="13.453339352865511"/>
    <n v="41.346906118199527"/>
    <m/>
    <n v="322.901910966667"/>
    <n v="25099260.102920871"/>
    <n v="1907247.2762217671"/>
    <n v="22993492.620875109"/>
    <m/>
    <n v="50000000.000017747"/>
    <n v="1.08910797116697"/>
    <n v="5.9296872223165743E-2"/>
    <n v="0.23794232869494689"/>
    <m/>
    <n v="8.3624000000000004E-2"/>
    <n v="5.4999999999999997E-3"/>
    <n v="0.94200565178644236"/>
    <n v="0.47529680165594768"/>
    <n v="4.5051444449625651"/>
  </r>
  <r>
    <x v="14"/>
    <s v="PEÑA RICA_10Rf-30_102964"/>
    <s v="Q4"/>
    <s v="PEÑA RICA_10Rf-30_102964_Q4"/>
    <x v="5"/>
    <x v="2"/>
    <x v="3"/>
    <x v="0"/>
    <n v="0"/>
    <n v="0"/>
    <n v="0"/>
    <m/>
    <x v="1"/>
    <s v="10R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4"/>
    <s v="PEÑA RICA_10Rf-30_102964"/>
    <s v="Q5"/>
    <s v="PEÑA RICA_10Rf-30_102964_Q5"/>
    <x v="4"/>
    <x v="3"/>
    <x v="2"/>
    <x v="1"/>
    <n v="2.127267845107502"/>
    <n v="0.32000713976855782"/>
    <n v="0.32000713976855782"/>
    <n v="0.43278927304096171"/>
    <x v="6232"/>
    <s v="10Rf-303,20007139768558"/>
    <s v="CaféPlátanoFríjolAguacate"/>
    <n v="251.54593535962579"/>
    <n v="15.905072172588961"/>
    <n v="14.35668395234393"/>
    <n v="41.463697271810489"/>
    <n v="323.27138875636916"/>
    <n v="23549338.448728651"/>
    <n v="1356907.771165696"/>
    <n v="2035312.2481707491"/>
    <n v="23058441.53195107"/>
    <n v="50000000.000016168"/>
    <n v="1.0218537166055539"/>
    <n v="5.4841614382461407E-2"/>
    <n v="6.3278449427441749E-2"/>
    <n v="0.2386144360342897"/>
    <n v="0.11065"/>
    <n v="5.4999999999999997E-3"/>
    <n v="1.005258030686569"/>
    <n v="0.50721131653316431"/>
    <n v="4.8286907449053116"/>
  </r>
  <r>
    <x v="14"/>
    <s v="PEÑA RICA_10Rf-30_102964"/>
    <s v="Q6"/>
    <s v="PEÑA RICA_10Rf-30_102964_Q6"/>
    <x v="4"/>
    <x v="3"/>
    <x v="4"/>
    <x v="0"/>
    <n v="2.9178430871525629"/>
    <n v="0.36473038589407031"/>
    <n v="0.36473038589407042"/>
    <m/>
    <x v="6233"/>
    <s v="10Rf-303,6473038589407"/>
    <s v="CaféPlátanoCaña panelera"/>
    <n v="345.03016170646742"/>
    <n v="18.127917756388101"/>
    <n v="18.39450478221735"/>
    <m/>
    <n v="381.55258424507286"/>
    <n v="32301186.02961655"/>
    <n v="1546545.165704312"/>
    <n v="3672236.28079774"/>
    <m/>
    <n v="37519967.476118602"/>
    <n v="1.401614192559749"/>
    <n v="6.2506115304913179E-2"/>
    <n v="8.2894376091065161E-2"/>
    <m/>
    <n v="7.9644000000000006E-2"/>
    <n v="5.4999999999999997E-3"/>
    <n v="1.1457499033321581"/>
    <n v="0.57809766164210152"/>
    <n v="5.4562954239149626"/>
  </r>
  <r>
    <x v="14"/>
    <s v="PEÑA RICA_10Rf-30_102964"/>
    <s v="Q7"/>
    <s v="PEÑA RICA_10Rf-30_102964_Q7"/>
    <x v="4"/>
    <x v="2"/>
    <x v="4"/>
    <x v="0"/>
    <n v="2.951209378117166"/>
    <n v="0.36890117226464569"/>
    <n v="0.3689011722646458"/>
    <m/>
    <x v="6234"/>
    <s v="10Rf-303,68901172264646"/>
    <s v="CaféFríjolCaña panelera"/>
    <n v="348.97567091419398"/>
    <n v="16.550248046600242"/>
    <n v="18.604850705689259"/>
    <m/>
    <n v="384.1307696664835"/>
    <n v="32670558.452798411"/>
    <n v="2346288.5072433422"/>
    <n v="3714229.2532010102"/>
    <m/>
    <n v="38731076.213242762"/>
    <n v="1.4176420136495751"/>
    <n v="7.2946791717695192E-2"/>
    <n v="8.3842294738288525E-2"/>
    <m/>
    <n v="7.9644000000000006E-2"/>
    <n v="5.4999999999999997E-3"/>
    <n v="1.1588518500460081"/>
    <n v="0.58470835803946364"/>
    <n v="5.5177159307319297"/>
  </r>
  <r>
    <x v="14"/>
    <s v="PEÑA RICA_10Rf-30_102964"/>
    <s v="Q8"/>
    <s v="PEÑA RICA_10Rf-30_102964_Q8"/>
    <x v="5"/>
    <x v="2"/>
    <x v="4"/>
    <x v="0"/>
    <n v="4.0043528851761074"/>
    <n v="0.75625166449995829"/>
    <n v="2.8019120953235181"/>
    <m/>
    <x v="6235"/>
    <s v="10Rf-307,56251664499958"/>
    <s v="PlátanoFríjolCaña panelera"/>
    <n v="199.02531452674361"/>
    <n v="33.928199675520851"/>
    <n v="141.30927235590929"/>
    <m/>
    <n v="374.26278655817373"/>
    <n v="16979425.997541782"/>
    <n v="4809918.542972195"/>
    <n v="28210655.459458709"/>
    <m/>
    <n v="49999999.999972686"/>
    <n v="0.68625086596177898"/>
    <n v="0.1495417656652584"/>
    <n v="0.63680670431256248"/>
    <m/>
    <n v="7.7098E-2"/>
    <n v="5.4999999999999997E-3"/>
    <n v="2.3756596790574611"/>
    <n v="1.198658888232434"/>
    <n v="11.219433212289481"/>
  </r>
  <r>
    <x v="14"/>
    <s v="PEÑA RICA_10Rf-30_102964"/>
    <s v="Q9"/>
    <s v="PEÑA RICA_10Rf-30_102964_Q9"/>
    <x v="4"/>
    <x v="4"/>
    <x v="4"/>
    <x v="0"/>
    <n v="2.2490682686430228"/>
    <n v="0.41520846891513691"/>
    <n v="0.29603074861757328"/>
    <m/>
    <x v="6236"/>
    <s v="10Rf-302,96030748617573"/>
    <s v="CaféAguacateCaña panelera"/>
    <n v="265.94863576987569"/>
    <n v="39.779355294140437"/>
    <n v="14.92976519568303"/>
    <m/>
    <n v="320.65775625969917"/>
    <n v="24897696.815369371"/>
    <n v="22121759.480726462"/>
    <n v="2980543.7039207802"/>
    <m/>
    <n v="50000000.000016615"/>
    <n v="1.0803617299524171"/>
    <n v="0.22892141931038409"/>
    <n v="6.7280613734090416E-2"/>
    <m/>
    <n v="7.9644000000000006E-2"/>
    <n v="5.4999999999999997E-3"/>
    <n v="0.92993952445310979"/>
    <n v="0.46920873655885359"/>
    <n v="4.4445997471876968"/>
  </r>
  <r>
    <x v="14"/>
    <s v="PEÑA RICA_10Rf-30_102964"/>
    <s v="Q10"/>
    <s v="PEÑA RICA_10Rf-30_102964_Q10"/>
    <x v="5"/>
    <x v="4"/>
    <x v="4"/>
    <x v="0"/>
    <n v="0"/>
    <n v="0"/>
    <n v="0"/>
    <m/>
    <x v="1"/>
    <s v="10R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4"/>
    <s v="PEÑA RICA_10Rf-30_102964"/>
    <s v="Q11"/>
    <s v="PEÑA RICA_10Rf-30_102964_Q11"/>
    <x v="4"/>
    <x v="3"/>
    <x v="3"/>
    <x v="2"/>
    <n v="2.1097664014308388"/>
    <n v="0.31563670401892718"/>
    <n v="0.4153272307205792"/>
    <n v="0.31563670401892718"/>
    <x v="6237"/>
    <s v="10Rf-303,15636704018927"/>
    <s v="CaféPlátanoAguacateCaña panelera"/>
    <n v="249.47641833575179"/>
    <n v="15.68785171908967"/>
    <n v="39.790733356987779"/>
    <n v="15.918555420840979"/>
    <n v="320.8735588326702"/>
    <n v="23355593.49017489"/>
    <n v="1338376.065165814"/>
    <n v="22128086.953049831"/>
    <n v="3177943.4916244149"/>
    <n v="50000000.000014946"/>
    <n v="1.0134467285959849"/>
    <n v="5.4092625618529733E-2"/>
    <n v="0.2289868975534767"/>
    <n v="7.1736572172213242E-2"/>
    <n v="0.10667"/>
    <n v="5.4999999999999997E-3"/>
    <n v="0.99152891314846259"/>
    <n v="0.50028417586999974"/>
    <n v="4.760350129207735"/>
  </r>
  <r>
    <x v="14"/>
    <s v="PEÑA RICA_10Rf-30_102964"/>
    <s v="Q12"/>
    <s v="PEÑA RICA_10Rf-30_102964_Q12"/>
    <x v="0"/>
    <x v="4"/>
    <x v="4"/>
    <x v="0"/>
    <n v="0"/>
    <n v="0"/>
    <n v="0"/>
    <m/>
    <x v="1"/>
    <s v="10R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4"/>
    <s v="PEÑA RICA_10Rf-30_102964"/>
    <s v="Q13"/>
    <s v="PEÑA RICA_10Rf-30_102964_Q13"/>
    <x v="4"/>
    <x v="2"/>
    <x v="3"/>
    <x v="2"/>
    <n v="2.2077852465044581"/>
    <n v="0.32347138556425847"/>
    <n v="0.37998583800960972"/>
    <n v="0.32347138556425847"/>
    <x v="6238"/>
    <s v="10Rf-303,23471385564258"/>
    <s v="CaféFríjolAguacateCaña panelera"/>
    <n v="261.06698607907589"/>
    <n v="14.512102615996501"/>
    <n v="36.404825018189563"/>
    <n v="16.313683144568952"/>
    <n v="328.29759685783091"/>
    <n v="24440684.379082441"/>
    <n v="2057345.575001403"/>
    <n v="20245144.171779741"/>
    <n v="3256825.8741512648"/>
    <n v="50000000.000014849"/>
    <n v="1.0605310303524469"/>
    <n v="6.3963471963332713E-2"/>
    <n v="0.20950174157643331"/>
    <n v="7.3517205384278653E-2"/>
    <n v="0.10667"/>
    <n v="5.4999999999999997E-3"/>
    <n v="1.01614047821233"/>
    <n v="0.51270214611934961"/>
    <n v="4.8757264799742632"/>
  </r>
  <r>
    <x v="14"/>
    <s v="PEÑA RICA_10Rf-30_102964"/>
    <s v="Q14"/>
    <s v="PEÑA RICA_10Rf-30_102964_Q14"/>
    <x v="5"/>
    <x v="2"/>
    <x v="3"/>
    <x v="2"/>
    <n v="0"/>
    <n v="0"/>
    <n v="0"/>
    <n v="0"/>
    <x v="1"/>
    <s v="10R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4"/>
    <s v="PEÑA RICA_10Rf-30_102964"/>
    <s v="Q15"/>
    <s v="PEÑA RICA_10Rf-30_102964_Q15"/>
    <x v="4"/>
    <x v="3"/>
    <x v="1"/>
    <x v="0"/>
    <n v="0.27451106533794001"/>
    <n v="0.27451106533793979"/>
    <n v="2.1960885227035192"/>
    <m/>
    <x v="6239"/>
    <s v="10Rf-302,7451106533794"/>
    <s v="CaféPlátanoGulupa"/>
    <n v="32.460483458071508"/>
    <n v="13.643815289658759"/>
    <n v="273.17393871208219"/>
    <m/>
    <n v="319.27823745981243"/>
    <n v="3038899.8735782262"/>
    <n v="1163993.397451763"/>
    <n v="24993729.133274581"/>
    <m/>
    <n v="29196622.404304571"/>
    <n v="0.1318640494708124"/>
    <n v="4.7044669065415497E-2"/>
    <n v="1.5600250317844331"/>
    <m/>
    <n v="8.3624000000000004E-2"/>
    <n v="5.4999999999999997E-3"/>
    <n v="0.86233842514536097"/>
    <n v="0.43510003856063473"/>
    <n v="4.1316731170853949"/>
  </r>
  <r>
    <x v="14"/>
    <s v="PEÑA RICA_10Rf-30_102964"/>
    <s v="Q16"/>
    <s v="PEÑA RICA_10Rf-30_102964_Q16"/>
    <x v="4"/>
    <x v="2"/>
    <x v="1"/>
    <x v="0"/>
    <n v="0.27686702064078422"/>
    <n v="0.27686702064078411"/>
    <n v="2.2149361651262729"/>
    <m/>
    <x v="6240"/>
    <s v="10Rf-302,76867020640784"/>
    <s v="CaféFríjolGulupa"/>
    <n v="32.739071310411028"/>
    <n v="12.42126133511154"/>
    <n v="275.51841830060181"/>
    <m/>
    <n v="320.67875094612435"/>
    <n v="3064980.8341513649"/>
    <n v="1760932.079928858"/>
    <n v="25208234.543527901"/>
    <m/>
    <n v="30034147.457608126"/>
    <n v="0.13299575542307629"/>
    <n v="5.4747890238996837E-2"/>
    <n v="1.5734137425151931"/>
    <m/>
    <n v="8.3624000000000004E-2"/>
    <n v="5.4999999999999997E-3"/>
    <n v="0.86973933185586649"/>
    <n v="0.4388342277156429"/>
    <n v="4.1663677659793512"/>
  </r>
  <r>
    <x v="14"/>
    <s v="PEÑA RICA_10Rf-30_102964"/>
    <s v="Q17"/>
    <s v="PEÑA RICA_10Rf-30_102964_Q17"/>
    <x v="5"/>
    <x v="2"/>
    <x v="1"/>
    <x v="0"/>
    <n v="0.29153435028607688"/>
    <n v="0.29153435028607683"/>
    <n v="2.3322748022886151"/>
    <m/>
    <x v="6241"/>
    <s v="10Rf-302,91534350286077"/>
    <s v="PlátanoFríjolGulupa"/>
    <n v="14.48991071087495"/>
    <n v="13.079291078743539"/>
    <n v="290.11430427940769"/>
    <m/>
    <n v="317.68350606902618"/>
    <n v="1236176.248289407"/>
    <n v="1854219.3600083371"/>
    <n v="26543668.012527041"/>
    <m/>
    <n v="29634063.620824784"/>
    <n v="4.9962055312871401E-2"/>
    <n v="5.7648218893746647E-2"/>
    <n v="1.656767036007833"/>
    <m/>
    <n v="8.1077999999999997E-2"/>
    <n v="5.4999999999999997E-3"/>
    <n v="0.91581471294055572"/>
    <n v="0.46208194520343188"/>
    <n v="4.3798181610047564"/>
  </r>
  <r>
    <x v="14"/>
    <s v="PEÑA RICA_10Rf-30_102964"/>
    <s v="Q18"/>
    <s v="PEÑA RICA_10Rf-30_102964_Q18"/>
    <x v="4"/>
    <x v="3"/>
    <x v="2"/>
    <x v="3"/>
    <n v="0.29965336525947772"/>
    <n v="0.29965336525947761"/>
    <n v="0.29965336525947772"/>
    <n v="2.0975735568163438"/>
    <x v="6242"/>
    <s v="10Rf-302,99653365259478"/>
    <s v="CaféPlátanoFríjolGulupa"/>
    <n v="35.433519206908223"/>
    <n v="14.893443954588401"/>
    <n v="13.443539614141111"/>
    <n v="260.91955052359691"/>
    <n v="324.69005329923465"/>
    <n v="3317230.847081854"/>
    <n v="1270602.8380198299"/>
    <n v="1905857.991041369"/>
    <n v="23872528.25839971"/>
    <n v="30366219.934542764"/>
    <n v="0.14394139679589091"/>
    <n v="5.1353461419181103E-2"/>
    <n v="5.9253678943064797E-2"/>
    <n v="1.490043420751656"/>
    <n v="0.11065"/>
    <n v="5.4999999999999997E-3"/>
    <n v="0.94131947201930155"/>
    <n v="0.4749505839362721"/>
    <n v="4.5289537085503504"/>
  </r>
  <r>
    <x v="14"/>
    <s v="PEÑA RICA_10Rf-30_102964"/>
    <s v="Q19"/>
    <s v="PEÑA RICA_10Rf-30_102964_Q19"/>
    <x v="4"/>
    <x v="4"/>
    <x v="1"/>
    <x v="0"/>
    <n v="0.22001819523118579"/>
    <n v="0.59736185001539321"/>
    <n v="1.3828019070652791"/>
    <m/>
    <x v="6243"/>
    <s v="10Rf-302,20018195231186"/>
    <s v="CaféAguacateGulupa"/>
    <n v="26.016790900521769"/>
    <n v="57.230695060278578"/>
    <n v="172.00829543363449"/>
    <m/>
    <n v="255.25578139443485"/>
    <n v="2435651.4184586909"/>
    <n v="31826651.328981519"/>
    <n v="15737697.25257612"/>
    <m/>
    <n v="50000000.000016332"/>
    <n v="0.1056878714332618"/>
    <n v="0.32935003205666857"/>
    <n v="0.98229445977224772"/>
    <m/>
    <n v="8.3624000000000004E-2"/>
    <n v="5.4999999999999997E-3"/>
    <n v="0.69115663423409146"/>
    <n v="0.34872883944142952"/>
    <n v="3.3291914259873789"/>
  </r>
  <r>
    <x v="14"/>
    <s v="PEÑA RICA_10Rf-30_102964"/>
    <s v="Q20"/>
    <s v="PEÑA RICA_10Rf-30_102964_Q20"/>
    <x v="5"/>
    <x v="4"/>
    <x v="1"/>
    <x v="0"/>
    <n v="0.2300872043933388"/>
    <n v="0.60759310222137186"/>
    <n v="1.4631917373186769"/>
    <m/>
    <x v="6244"/>
    <s v="10Rf-302,30087204393339"/>
    <s v="PlátanoAguacateGulupa"/>
    <n v="11.43584982045094"/>
    <n v="58.210907765643142"/>
    <n v="182.00807747141951"/>
    <m/>
    <n v="251.65483505751359"/>
    <n v="975625.46858458256"/>
    <n v="32371758.949446671"/>
    <n v="16652615.581983831"/>
    <m/>
    <n v="50000000.00001508"/>
    <n v="3.9431475643962731E-2"/>
    <n v="0.33499094006231389"/>
    <n v="1.0394006038095629"/>
    <m/>
    <n v="8.1077999999999997E-2"/>
    <n v="5.4999999999999997E-3"/>
    <n v="0.72278702950787044"/>
    <n v="0.36468821896344189"/>
    <n v="3.4749252924046998"/>
  </r>
  <r>
    <x v="14"/>
    <s v="PEÑA RICA_10Rf-30_102964"/>
    <s v="Q21"/>
    <s v="PEÑA RICA_10Rf-30_102964_Q21"/>
    <x v="0"/>
    <x v="4"/>
    <x v="1"/>
    <x v="0"/>
    <n v="0.23325134566927849"/>
    <n v="0.58773513814410616"/>
    <n v="1.511526972879401"/>
    <m/>
    <x v="6245"/>
    <s v="10Rf-302,33251345669278"/>
    <s v="FríjolAguacateGulupa"/>
    <n v="10.46450355343536"/>
    <n v="56.308400790022468"/>
    <n v="188.02055216913541"/>
    <m/>
    <n v="254.79345651259325"/>
    <n v="1483527.277192448"/>
    <n v="31313752.82003903"/>
    <n v="17202719.902783491"/>
    <m/>
    <n v="50000000.000014968"/>
    <n v="4.6123294284905803E-2"/>
    <n v="0.32404243187542658"/>
    <n v="1.0737362768083449"/>
    <m/>
    <n v="8.1077999999999997E-2"/>
    <n v="5.4999999999999997E-3"/>
    <n v="0.73272674032234097"/>
    <n v="0.36970338288580651"/>
    <n v="3.521521579900933"/>
  </r>
  <r>
    <x v="14"/>
    <s v="PEÑA RICA_10Rf-30_102964"/>
    <s v="Q22"/>
    <s v="PEÑA RICA_10Rf-30_102964_Q22"/>
    <x v="4"/>
    <x v="2"/>
    <x v="3"/>
    <x v="3"/>
    <n v="0.240312564644107"/>
    <n v="0.240312564644107"/>
    <n v="0.57118294519905088"/>
    <n v="1.351317571953806"/>
    <x v="6246"/>
    <s v="10Rf-302,40312564644107"/>
    <s v="CaféFríjolAguacateGulupa"/>
    <n v="28.41656681414165"/>
    <n v="10.78129551380607"/>
    <n v="54.722605669371653"/>
    <n v="168.09192332876859"/>
    <n v="262.01239132608794"/>
    <n v="2660314.6995812701"/>
    <n v="1528438.1047348541"/>
    <n v="30431873.81558181"/>
    <n v="15379373.380117331"/>
    <n v="50000000.000015259"/>
    <n v="0.1154364683757929"/>
    <n v="4.7519584968038493E-2"/>
    <n v="0.31491653058641461"/>
    <n v="0.95992908133908561"/>
    <n v="0.11065"/>
    <n v="5.4999999999999997E-3"/>
    <n v="0.7549085800338442"/>
    <n v="0.38089541496090967"/>
    <n v="3.6550796414358242"/>
  </r>
  <r>
    <x v="14"/>
    <s v="PEÑA RICA_10Rf-30_102964"/>
    <s v="Q23"/>
    <s v="PEÑA RICA_10Rf-30_102964_Q23"/>
    <x v="5"/>
    <x v="2"/>
    <x v="3"/>
    <x v="3"/>
    <n v="0.25237568496800528"/>
    <n v="0.25237568496800528"/>
    <n v="0.58109117694886592"/>
    <n v="1.4379143027951771"/>
    <x v="6247"/>
    <s v="10Rf-302,52375684968005"/>
    <s v="PlátanoFríjolAguacateGulupa"/>
    <n v="12.54363726673669"/>
    <n v="11.32249095742824"/>
    <n v="55.671871160372831"/>
    <n v="178.86378876086209"/>
    <n v="258.40178814539985"/>
    <n v="1070134.023990921"/>
    <n v="1605162.0695943399"/>
    <n v="30959771.3322712"/>
    <n v="16364932.5741574"/>
    <n v="50000000.000013866"/>
    <n v="4.3251191221967918E-2"/>
    <n v="4.9904955337915287E-2"/>
    <n v="0.32037934419652769"/>
    <n v="1.021444392031994"/>
    <n v="0.10810400000000001"/>
    <n v="5.4999999999999997E-3"/>
    <n v="0.79280319885237271"/>
    <n v="0.40001546067428839"/>
    <n v="3.8301795092067139"/>
  </r>
  <r>
    <x v="14"/>
    <s v="PEÑA RICA_10Rf-30_102964"/>
    <s v="Q24"/>
    <s v="PEÑA RICA_10Rf-30_102964_Q24"/>
    <x v="4"/>
    <x v="5"/>
    <x v="1"/>
    <x v="0"/>
    <n v="0.27270457009215182"/>
    <n v="0.27270457009215188"/>
    <n v="2.181636560737215"/>
    <m/>
    <x v="6248"/>
    <s v="10Rf-302,72704570092152"/>
    <s v="CaféCaña paneleraGulupa"/>
    <n v="32.246868356724661"/>
    <n v="13.75335237396289"/>
    <n v="271.37624279425438"/>
    <m/>
    <n v="317.37646352494193"/>
    <n v="3018901.5606967858"/>
    <n v="2745687.37610636"/>
    <n v="24829251.05368172"/>
    <m/>
    <n v="30593839.990484864"/>
    <n v="0.13099628197966889"/>
    <n v="6.1979138753568232E-2"/>
    <n v="1.549758859818799"/>
    <m/>
    <n v="7.9644000000000006E-2"/>
    <n v="5.4999999999999997E-3"/>
    <n v="0.85666357097011059"/>
    <n v="0.43223674359606068"/>
    <n v="4.1010900154876904"/>
  </r>
  <r>
    <x v="14"/>
    <s v="PEÑA RICA_10Rf-30_102964"/>
    <s v="Q25"/>
    <s v="PEÑA RICA_10Rf-30_102964_Q25"/>
    <x v="5"/>
    <x v="5"/>
    <x v="1"/>
    <x v="0"/>
    <n v="0.28692287013859602"/>
    <n v="0.28692287013859608"/>
    <n v="2.2953829611087682"/>
    <m/>
    <x v="6249"/>
    <s v="10Rf-302,86922870138596"/>
    <s v="PlátanoCaña paneleraGulupa"/>
    <n v="14.26070981047882"/>
    <n v="14.47042613122116"/>
    <n v="285.52528636995072"/>
    <m/>
    <n v="314.25642231165068"/>
    <n v="1216622.4556670969"/>
    <n v="2888842.3182256729"/>
    <n v="26123801.20108277"/>
    <m/>
    <n v="30229265.974975541"/>
    <n v="4.9171757270885727E-2"/>
    <n v="6.5210613719758365E-2"/>
    <n v="1.630560353028438"/>
    <m/>
    <n v="7.7098E-2"/>
    <n v="5.4999999999999997E-3"/>
    <n v="0.90132838786993497"/>
    <n v="0.45477274916967458"/>
    <n v="4.3079278384255693"/>
  </r>
  <r>
    <x v="14"/>
    <s v="PEÑA RICA_10Rf-30_102964"/>
    <s v="Q26"/>
    <s v="PEÑA RICA_10Rf-30_102964_Q26"/>
    <x v="4"/>
    <x v="3"/>
    <x v="4"/>
    <x v="3"/>
    <n v="0.29478360116737412"/>
    <n v="0.29478360116737401"/>
    <n v="0.29478360116737412"/>
    <n v="2.0634852081716191"/>
    <x v="6250"/>
    <s v="10Rf-302,94783601167374"/>
    <s v="CaféPlátanoCaña paneleraGulupa"/>
    <n v="34.85767758623679"/>
    <n v="14.65140576317677"/>
    <n v="14.86686761263525"/>
    <n v="256.67926222592553"/>
    <n v="321.05521318797435"/>
    <n v="3263321.4519701069"/>
    <n v="1249953.8589217439"/>
    <n v="2967986.9762905901"/>
    <n v="23484568.053781901"/>
    <n v="30965830.34096434"/>
    <n v="0.1416021584400097"/>
    <n v="5.0518899650759758E-2"/>
    <n v="6.6997167348003303E-2"/>
    <n v="1.4658282415235899"/>
    <n v="0.10667"/>
    <n v="5.4999999999999997E-3"/>
    <n v="0.92602178377185584"/>
    <n v="0.46723200785028801"/>
    <n v="4.453259803295885"/>
  </r>
  <r>
    <x v="14"/>
    <s v="PEÑA RICA_10Rf-30_102964"/>
    <s v="Q27"/>
    <s v="PEÑA RICA_10Rf-30_102964_Q27"/>
    <x v="0"/>
    <x v="5"/>
    <x v="1"/>
    <x v="0"/>
    <n v="0.28949768630882999"/>
    <n v="0.2894976863088301"/>
    <n v="2.3159814904706408"/>
    <m/>
    <x v="6251"/>
    <s v="10Rf-302,8949768630883"/>
    <s v="FríjolCaña paneleraGulupa"/>
    <n v="12.987918926673419"/>
    <n v="14.600282239153049"/>
    <n v="288.08756076794822"/>
    <m/>
    <n v="315.67576193377471"/>
    <n v="1841265.75171917"/>
    <n v="2914766.490497584"/>
    <n v="26358233.491990909"/>
    <m/>
    <n v="31114265.734207664"/>
    <n v="5.7245487446635462E-2"/>
    <n v="6.5795807024828165E-2"/>
    <n v="1.645192833044731"/>
    <m/>
    <n v="7.7098E-2"/>
    <n v="5.4999999999999997E-3"/>
    <n v="0.90941681562983279"/>
    <n v="0.45885383279949571"/>
    <n v="4.3458455115176298"/>
  </r>
  <r>
    <x v="14"/>
    <s v="PEÑA RICA_10Rf-30_102964"/>
    <s v="Q28"/>
    <s v="PEÑA RICA_10Rf-30_102964_Q28"/>
    <x v="4"/>
    <x v="2"/>
    <x v="4"/>
    <x v="3"/>
    <n v="0.29750210106813108"/>
    <n v="0.29750210106813108"/>
    <n v="0.29750210106813108"/>
    <n v="2.082514707476919"/>
    <x v="6252"/>
    <s v="10Rf-302,97502101068131"/>
    <s v="CaféFríjolCaña paneleraGulupa"/>
    <n v="35.179135742944098"/>
    <n v="13.347026079738431"/>
    <n v="15.00397014469425"/>
    <n v="259.04636319804303"/>
    <n v="322.57649516541983"/>
    <n v="3293415.863627295"/>
    <n v="1892175.5014542129"/>
    <n v="2995357.807871934"/>
    <n v="23701143.180996262"/>
    <n v="31882092.353949703"/>
    <n v="0.14290801620191279"/>
    <n v="5.882828636452532E-2"/>
    <n v="6.7615016482301449E-2"/>
    <n v="1.479346137069097"/>
    <n v="0.10667"/>
    <n v="5.4999999999999997E-3"/>
    <n v="0.93456157403601448"/>
    <n v="0.47154083019298798"/>
    <n v="4.4932934149103154"/>
  </r>
  <r>
    <x v="14"/>
    <s v="PEÑA RICA_10Rf-30_102964"/>
    <s v="Q29"/>
    <s v="PEÑA RICA_10Rf-30_102964_Q29"/>
    <x v="5"/>
    <x v="2"/>
    <x v="4"/>
    <x v="3"/>
    <n v="0.31450436720421537"/>
    <n v="0.31450436720421537"/>
    <n v="0.31450436720421532"/>
    <n v="2.2015305704295081"/>
    <x v="6253"/>
    <s v="10Rf-303,14504367204215"/>
    <s v="PlátanoFríjolCaña paneleraGulupa"/>
    <n v="15.63157204115905"/>
    <n v="14.109809565025479"/>
    <n v="15.861448100587859"/>
    <n v="273.85088119258722"/>
    <n v="319.45371089935963"/>
    <n v="1333574.6828448731"/>
    <n v="2000313.465308578"/>
    <n v="3166542.718631852"/>
    <n v="25055665.191583499"/>
    <n v="31556096.058368802"/>
    <n v="5.3898570014056638E-2"/>
    <n v="6.2190327094685999E-2"/>
    <n v="7.147921946070171E-2"/>
    <n v="1.563890873524846"/>
    <n v="0.10412399999999999"/>
    <n v="5.4999999999999997E-3"/>
    <n v="0.98797183414936784"/>
    <n v="0.49848942201868152"/>
    <n v="4.7411289282102036"/>
  </r>
  <r>
    <x v="14"/>
    <s v="PEÑA RICA_10Rf-30_102964"/>
    <s v="Q30"/>
    <s v="PEÑA RICA_10Rf-30_102964_Q30"/>
    <x v="6"/>
    <x v="5"/>
    <x v="1"/>
    <x v="0"/>
    <n v="0.57400837616282474"/>
    <n v="0.23067518559954209"/>
    <n v="1.5020682942330541"/>
    <m/>
    <x v="6254"/>
    <s v="10Rf-302,30675185599542"/>
    <s v="AguacateCaña paneleraGulupa"/>
    <n v="54.993298178271317"/>
    <n v="11.6336778309499"/>
    <n v="186.84397641905889"/>
    <m/>
    <n v="253.4709524282801"/>
    <n v="30582409.05002274"/>
    <n v="2322520.4655265938"/>
    <n v="17095070.484464761"/>
    <m/>
    <n v="50000000.000014096"/>
    <n v="0.3164743062938335"/>
    <n v="5.2426878399756509E-2"/>
    <n v="1.067017159931517"/>
    <m/>
    <n v="7.7098E-2"/>
    <n v="5.4999999999999997E-3"/>
    <n v="0.72463409088861397"/>
    <n v="0.36562016917527418"/>
    <n v="3.479604116059309"/>
  </r>
  <r>
    <x v="14"/>
    <s v="PEÑA RICA_10Rf-30_102964"/>
    <s v="Q31"/>
    <s v="PEÑA RICA_10Rf-30_102964_Q31"/>
    <x v="4"/>
    <x v="4"/>
    <x v="4"/>
    <x v="3"/>
    <n v="0.23757898141037059"/>
    <n v="0.55723364293752786"/>
    <n v="0.23757898141037059"/>
    <n v="1.3433982083454381"/>
    <x v="6255"/>
    <s v="10Rf-302,37578981410371"/>
    <s v="CaféAguacateCaña paneleraGulupa"/>
    <n v="28.093325078036312"/>
    <n v="53.386182421030121"/>
    <n v="11.981858048362939"/>
    <n v="167.10682471975269"/>
    <n v="260.56819026718205"/>
    <n v="2630053.3120004432"/>
    <n v="29688673.393009409"/>
    <n v="2392030.3567565149"/>
    <n v="15289242.93824799"/>
    <n v="50000000.00001435"/>
    <n v="0.1141233651887783"/>
    <n v="0.30722570944194011"/>
    <n v="5.3995943847911843E-2"/>
    <n v="0.95430344041562809"/>
    <n v="0.10667"/>
    <n v="5.4999999999999997E-3"/>
    <n v="0.74632140757184517"/>
    <n v="0.37656268553543759"/>
    <n v="3.6108439072109899"/>
  </r>
  <r>
    <x v="14"/>
    <s v="PEÑA RICA_10Rf-30_102964"/>
    <s v="Q32"/>
    <s v="PEÑA RICA_10Rf-30_102964_Q32"/>
    <x v="5"/>
    <x v="4"/>
    <x v="4"/>
    <x v="3"/>
    <n v="0.24936249540987979"/>
    <n v="0.56633171561252504"/>
    <n v="0.24936249540987979"/>
    <n v="1.428568247666514"/>
    <x v="6256"/>
    <s v="10Rf-302,4936249540988"/>
    <s v="PlátanoAguacateCaña paneleraGulupa"/>
    <n v="12.393874991350151"/>
    <n v="54.257830021032703"/>
    <n v="12.576137858870011"/>
    <n v="177.7012223777119"/>
    <n v="256.92906524896478"/>
    <n v="1057357.370537586"/>
    <n v="30173406.702954479"/>
    <n v="2510671.0000860048"/>
    <n v="16258564.92643485"/>
    <n v="50000000.000012919"/>
    <n v="4.2734802181624967E-2"/>
    <n v="0.31224184920226628"/>
    <n v="5.6674050961897503E-2"/>
    <n v="1.0148052789915041"/>
    <n v="0.10412399999999999"/>
    <n v="5.4999999999999997E-3"/>
    <n v="0.78333768191585285"/>
    <n v="0.39523955522465948"/>
    <n v="3.7818261912393099"/>
  </r>
  <r>
    <x v="14"/>
    <s v="PEÑA RICA_10Rf-30_102964"/>
    <s v="Q33"/>
    <s v="PEÑA RICA_10Rf-30_102964_Q33"/>
    <x v="0"/>
    <x v="4"/>
    <x v="4"/>
    <x v="3"/>
    <n v="0.25308327393624391"/>
    <n v="0.54416968301522262"/>
    <n v="0.2530832739362438"/>
    <n v="1.4804965084747279"/>
    <x v="6257"/>
    <s v="10Rf-302,53083273936244"/>
    <s v="FríjolAguacateCaña paneleraGulupa"/>
    <n v="11.35423597159421"/>
    <n v="52.134580052090953"/>
    <n v="12.76378846612336"/>
    <n v="184.16063755555959"/>
    <n v="260.41324204536812"/>
    <n v="1609662.483225011"/>
    <n v="28992642.842326801"/>
    <n v="2548133.1321862228"/>
    <n v="16849561.542274721"/>
    <n v="50000000.000012755"/>
    <n v="5.0044874505889111E-2"/>
    <n v="0.30002301375742763"/>
    <n v="5.7519693733776543E-2"/>
    <n v="1.0516933123655501"/>
    <n v="0.10412399999999999"/>
    <n v="5.4999999999999997E-3"/>
    <n v="0.79502599142275554"/>
    <n v="0.40113698918894652"/>
    <n v="3.836619719974141"/>
  </r>
  <r>
    <x v="8"/>
    <s v="PUEBLITO_05Qd-61_102864"/>
    <s v="C1"/>
    <s v="PUEBLITO_05Qd-61_102864_C1"/>
    <x v="4"/>
    <x v="3"/>
    <x v="2"/>
    <x v="0"/>
    <n v="2.2426165627347272"/>
    <n v="0.28032707034184079"/>
    <n v="0.28032707034184079"/>
    <m/>
    <x v="6258"/>
    <s v="05Qd-612,80327070341841"/>
    <s v="CaféPlátanoFríjol"/>
    <n v="345.36295066114792"/>
    <n v="17.630792315960392"/>
    <n v="16.131548684216838"/>
    <m/>
    <n v="379.12529166132515"/>
    <n v="32332341.212921608"/>
    <n v="1404182.4904415701"/>
    <n v="2139592.582396463"/>
    <m/>
    <n v="35876116.285759643"/>
    <n v="1.402966079362052"/>
    <n v="6.0791997858113157E-2"/>
    <n v="7.1101334471730351E-2"/>
    <m/>
    <n v="8.3624000000000004E-2"/>
    <n v="5.4999999999999997E-3"/>
    <n v="0.88060859793248425"/>
    <n v="0.44431840649181781"/>
    <n v="4.2173217078427108"/>
  </r>
  <r>
    <x v="8"/>
    <s v="PUEBLITO_05Qd-61_102864"/>
    <s v="C2"/>
    <s v="PUEBLITO_05Qd-61_102864_C2"/>
    <x v="4"/>
    <x v="3"/>
    <x v="5"/>
    <x v="0"/>
    <n v="0.18671746121764499"/>
    <n v="0.18671746121764499"/>
    <n v="1.493739689741159"/>
    <m/>
    <x v="6259"/>
    <s v="05Qd-611,86717461217645"/>
    <s v="CaféPlátanoGranadilla"/>
    <n v="28.754489027517319"/>
    <n v="11.74334243381252"/>
    <n v="190.54007687820979"/>
    <m/>
    <n v="231.03790833953963"/>
    <n v="2691950.4505654802"/>
    <n v="935283.878869785"/>
    <n v="19316818.669987742"/>
    <m/>
    <n v="22944052.999423008"/>
    <n v="0.116809207987617"/>
    <n v="4.0491728068122977E-2"/>
    <n v="1.4624072260910601"/>
    <m/>
    <n v="8.3624000000000004E-2"/>
    <n v="5.4999999999999997E-3"/>
    <n v="0.58654699858946058"/>
    <n v="0.29594717602996717"/>
    <n v="2.8387927867958771"/>
  </r>
  <r>
    <x v="8"/>
    <s v="PUEBLITO_05Qd-61_102864"/>
    <s v="C3"/>
    <s v="PUEBLITO_05Qd-61_102864_C3"/>
    <x v="4"/>
    <x v="2"/>
    <x v="5"/>
    <x v="0"/>
    <n v="0.18761218843259331"/>
    <n v="0.1876121884325932"/>
    <n v="1.500897507460746"/>
    <m/>
    <x v="6260"/>
    <s v="05Qd-611,87612188432593"/>
    <s v="CaféFríjolGranadilla"/>
    <n v="28.89227701861936"/>
    <n v="10.796228661621051"/>
    <n v="191.45312159941321"/>
    <m/>
    <n v="231.14162727965362"/>
    <n v="2704849.9475579211"/>
    <n v="1431947.4970720671"/>
    <n v="19409382.500159539"/>
    <m/>
    <n v="23546179.944789529"/>
    <n v="0.1173689434117253"/>
    <n v="4.75854042367456E-2"/>
    <n v="1.4694149024807659"/>
    <m/>
    <n v="8.3624000000000004E-2"/>
    <n v="5.4999999999999997E-3"/>
    <n v="0.58935765999767509"/>
    <n v="0.29736531866566029"/>
    <n v="2.8519688629892679"/>
  </r>
  <r>
    <x v="8"/>
    <s v="PUEBLITO_05Qd-61_102864"/>
    <s v="C4"/>
    <s v="PUEBLITO_05Qd-61_102864_C4"/>
    <x v="5"/>
    <x v="2"/>
    <x v="5"/>
    <x v="0"/>
    <n v="0.19605802449586041"/>
    <n v="0.19605802449586041"/>
    <n v="1.568464195966883"/>
    <m/>
    <x v="6261"/>
    <s v="05Qd-611,9605802449586"/>
    <s v="PlátanoFríjolGranadilla"/>
    <n v="12.33080454038498"/>
    <n v="11.282248136898151"/>
    <n v="200.07186696099379"/>
    <m/>
    <n v="223.68491963827691"/>
    <n v="982071.56651671021"/>
    <n v="1496410.2268793129"/>
    <n v="20283144.829009999"/>
    <m/>
    <n v="22761626.622406021"/>
    <n v="4.2517331596567128E-2"/>
    <n v="4.9727581280494808E-2"/>
    <n v="1.5355643220838171"/>
    <m/>
    <n v="8.1077999999999997E-2"/>
    <n v="5.4999999999999997E-3"/>
    <n v="0.61588908218594896"/>
    <n v="0.31075196882593881"/>
    <n v="2.9737992959704922"/>
  </r>
  <r>
    <x v="8"/>
    <s v="PUEBLITO_05Qd-61_102864"/>
    <s v="C5"/>
    <s v="PUEBLITO_05Qd-61_102864_C5"/>
    <x v="4"/>
    <x v="3"/>
    <x v="2"/>
    <x v="4"/>
    <n v="0.2037127800555813"/>
    <n v="0.20371278005558141"/>
    <n v="0.20371278005558141"/>
    <n v="1.425989460389069"/>
    <x v="6262"/>
    <s v="05Qd-612,03712780055581"/>
    <s v="CaféPlátanoFríjolGranadilla"/>
    <n v="31.37176812855952"/>
    <n v="12.812240048337561"/>
    <n v="11.72274452501664"/>
    <n v="181.89791921317479"/>
    <n v="237.80467191508851"/>
    <n v="2936976.0411285288"/>
    <n v="1020414.897799212"/>
    <n v="1554835.0454159779"/>
    <n v="18440682.818317909"/>
    <n v="23952908.802661628"/>
    <n v="0.12744136697269631"/>
    <n v="4.4177349243180689E-2"/>
    <n v="5.1669110989656909E-2"/>
    <n v="1.396078115567799"/>
    <n v="0.11065"/>
    <n v="5.4999999999999997E-3"/>
    <n v="0.63993543472957493"/>
    <n v="0.32288475638809638"/>
    <n v="3.116097991673485"/>
  </r>
  <r>
    <x v="8"/>
    <s v="PUEBLITO_05Qd-61_102864"/>
    <s v="C6"/>
    <s v="PUEBLITO_05Qd-61_102864_C6"/>
    <x v="4"/>
    <x v="3"/>
    <x v="4"/>
    <x v="0"/>
    <n v="2.2174886084930061"/>
    <n v="0.27718607606162571"/>
    <n v="0.27718607606162582"/>
    <m/>
    <x v="6263"/>
    <s v="05Qd-612,77186076061626"/>
    <s v="CaféPlátanoCaña panelera"/>
    <n v="341.49324570792288"/>
    <n v="17.43324372476453"/>
    <n v="17.68961495601107"/>
    <m/>
    <n v="376.61610438869843"/>
    <n v="31970065.465909708"/>
    <n v="1388448.978991973"/>
    <n v="3531513.7104210509"/>
    <m/>
    <n v="36890028.155322731"/>
    <n v="1.3872461974924979"/>
    <n v="6.0110838820128243E-2"/>
    <n v="7.971780770566364E-2"/>
    <m/>
    <n v="7.9644000000000006E-2"/>
    <n v="5.4999999999999997E-3"/>
    <n v="0.87074160019358882"/>
    <n v="0.43933993055767678"/>
    <n v="4.1670862913675233"/>
  </r>
  <r>
    <x v="8"/>
    <s v="PUEBLITO_05Qd-61_102864"/>
    <s v="C7"/>
    <s v="PUEBLITO_05Qd-61_102864_C7"/>
    <x v="4"/>
    <x v="2"/>
    <x v="4"/>
    <x v="0"/>
    <n v="2.2332997451122871"/>
    <n v="0.27916246813903578"/>
    <n v="0.27916246813903578"/>
    <m/>
    <x v="6264"/>
    <s v="05Qd-612,79162468139036"/>
    <s v="CaféFríjolCaña panelera"/>
    <n v="343.92816074729222"/>
    <n v="16.06453112109179"/>
    <n v="17.815745443329359"/>
    <m/>
    <n v="377.80843731171336"/>
    <n v="32198018.41722266"/>
    <n v="2130703.7717955979"/>
    <n v="3556694.10843278"/>
    <m/>
    <n v="37885416.297451034"/>
    <n v="1.397137539918847"/>
    <n v="7.0805948190815093E-2"/>
    <n v="8.0286211594547824E-2"/>
    <m/>
    <n v="7.9644000000000006E-2"/>
    <n v="5.4999999999999997E-3"/>
    <n v="0.87695016169330631"/>
    <n v="0.4424725120003718"/>
    <n v="4.1961913550840366"/>
  </r>
  <r>
    <x v="8"/>
    <s v="PUEBLITO_05Qd-61_102864"/>
    <s v="C8"/>
    <s v="PUEBLITO_05Qd-61_102864_C8"/>
    <x v="5"/>
    <x v="2"/>
    <x v="4"/>
    <x v="0"/>
    <n v="2.3093331331980469"/>
    <n v="0.55483110752983011"/>
    <n v="2.684146834570424"/>
    <m/>
    <x v="6265"/>
    <s v="05Qd-615,5483110752983"/>
    <s v="PlátanoFríjolCaña panelera"/>
    <n v="145.24238708067361"/>
    <n v="31.928008278762039"/>
    <n v="171.29837350989581"/>
    <m/>
    <n v="348.46876886933148"/>
    <n v="11567648.983307149"/>
    <n v="4234740.9428066723"/>
    <n v="34197610.073895857"/>
    <m/>
    <n v="50000000.000009678"/>
    <n v="0.50080420244769841"/>
    <n v="0.14072573192340379"/>
    <n v="0.77195183918429833"/>
    <m/>
    <n v="7.7098E-2"/>
    <n v="5.4999999999999997E-3"/>
    <n v="1.7429249451198849"/>
    <n v="0.87940730543478074"/>
    <n v="8.2532413258529669"/>
  </r>
  <r>
    <x v="8"/>
    <s v="PUEBLITO_05Qd-61_102864"/>
    <s v="C9"/>
    <s v="PUEBLITO_05Qd-61_102864_C9"/>
    <x v="4"/>
    <x v="3"/>
    <x v="2"/>
    <x v="2"/>
    <n v="2.0879752502680962"/>
    <n v="0.29828217860972789"/>
    <n v="0.29828217860972789"/>
    <n v="0.29828217860972789"/>
    <x v="6266"/>
    <s v="05Qd-612,98282178609728"/>
    <s v="CaféPlátanoFríjolCaña panelera"/>
    <n v="321.54818854128678"/>
    <n v="18.760054589830951"/>
    <n v="17.164783550905259"/>
    <n v="19.035937745563761"/>
    <n v="376.50896442758676"/>
    <n v="30102840.29717521"/>
    <n v="1494121.1774652849"/>
    <n v="2276634.7040126529"/>
    <n v="3800290.470219431"/>
    <n v="37673886.648872584"/>
    <n v="1.3062234977438441"/>
    <n v="6.4685759891271566E-2"/>
    <n v="7.5655415377560833E-2"/>
    <n v="8.5784977709883733E-2"/>
    <n v="0.10667"/>
    <n v="5.4999999999999997E-3"/>
    <n v="0.93701207940228681"/>
    <n v="0.47277725309641883"/>
    <n v="4.5047811185959858"/>
  </r>
  <r>
    <x v="8"/>
    <s v="PUEBLITO_05Qd-61_102864"/>
    <s v="C10"/>
    <s v="PUEBLITO_05Qd-61_102864_C10"/>
    <x v="4"/>
    <x v="6"/>
    <x v="4"/>
    <x v="0"/>
    <n v="0.18620006850241599"/>
    <n v="1.489600548019328"/>
    <n v="0.18620006850241599"/>
    <m/>
    <x v="6267"/>
    <s v="05Qd-611,86200068502416"/>
    <s v="CaféGranadillaCaña panelera"/>
    <n v="28.674810549372069"/>
    <n v="190.0120917230291"/>
    <n v="11.883019390405179"/>
    <m/>
    <n v="230.56992166280634"/>
    <n v="2684491.075615773"/>
    <n v="19263291.907166131"/>
    <n v="2372298.4362729178"/>
    <m/>
    <n v="24320081.419054821"/>
    <n v="0.1164855305292244"/>
    <n v="1.458354906396141"/>
    <n v="5.3550529905971547E-2"/>
    <m/>
    <n v="7.9644000000000006E-2"/>
    <n v="5.4999999999999997E-3"/>
    <n v="0.584921681159422"/>
    <n v="0.2951271085763294"/>
    <n v="2.8271934747599121"/>
  </r>
  <r>
    <x v="8"/>
    <s v="PUEBLITO_05Qd-61_102864"/>
    <s v="C11"/>
    <s v="PUEBLITO_05Qd-61_102864_C11"/>
    <x v="5"/>
    <x v="6"/>
    <x v="4"/>
    <x v="0"/>
    <n v="0.1945164248641979"/>
    <n v="1.556131398913583"/>
    <n v="0.19451642486419801"/>
    <m/>
    <x v="6268"/>
    <s v="05Qd-611,94516424864198"/>
    <s v="PlátanoGranadillaCaña panelera"/>
    <n v="12.23384771453488"/>
    <n v="198.49870658050861"/>
    <n v="12.41375723974863"/>
    <m/>
    <n v="223.14631153479212"/>
    <n v="974349.56090586446"/>
    <n v="20123658.938658088"/>
    <n v="2478253.7098193821"/>
    <m/>
    <n v="23576262.209383339"/>
    <n v="4.2183018819025482E-2"/>
    <n v="1.5234902159644399"/>
    <n v="5.5942286759995179E-2"/>
    <m/>
    <n v="7.7098E-2"/>
    <n v="5.4999999999999997E-3"/>
    <n v="0.61104636082994113"/>
    <n v="0.30830853340975373"/>
    <n v="2.947117142881674"/>
  </r>
  <r>
    <x v="8"/>
    <s v="PUEBLITO_05Qd-61_102864"/>
    <s v="C12"/>
    <s v="PUEBLITO_05Qd-61_102864_C12"/>
    <x v="4"/>
    <x v="3"/>
    <x v="5"/>
    <x v="2"/>
    <n v="0.2020489629001469"/>
    <n v="0.2020489629001469"/>
    <n v="1.414342740301028"/>
    <n v="0.2020489629001469"/>
    <x v="6269"/>
    <s v="05Qd-612,02048962900147"/>
    <s v="CaféPlátanoGranadillaCaña panelera"/>
    <n v="31.115540286622618"/>
    <n v="12.707596516468071"/>
    <n v="180.4122741866716"/>
    <n v="12.89447293582789"/>
    <n v="237.12988392559015"/>
    <n v="2912988.3898825129"/>
    <n v="1012080.694063168"/>
    <n v="18290069.172857512"/>
    <n v="2574222.6766815828"/>
    <n v="24789360.933484774"/>
    <n v="0.1264004939718795"/>
    <n v="4.381653225598741E-2"/>
    <n v="1.384675695364342"/>
    <n v="5.8108620030472562E-2"/>
    <n v="0.10667"/>
    <n v="5.4999999999999997E-3"/>
    <n v="0.63470878397951891"/>
    <n v="0.32024760619673281"/>
    <n v="3.08761601917772"/>
  </r>
  <r>
    <x v="8"/>
    <s v="PUEBLITO_05Qd-61_102864"/>
    <s v="C13"/>
    <s v="PUEBLITO_05Qd-61_102864_C13"/>
    <x v="0"/>
    <x v="6"/>
    <x v="4"/>
    <x v="0"/>
    <n v="0.19548765079899019"/>
    <n v="1.563901206391922"/>
    <n v="0.19548765079899019"/>
    <m/>
    <x v="6270"/>
    <s v="05Qd-611,9548765079899"/>
    <s v="FríjolGranadillaCaña panelera"/>
    <n v="11.24942572325098"/>
    <n v="199.4898161589841"/>
    <n v="12.475739475890769"/>
    <m/>
    <n v="223.21498135812587"/>
    <n v="1492056.8573330559"/>
    <n v="20224136.9290272"/>
    <n v="2490627.699715876"/>
    <m/>
    <n v="24206821.486076131"/>
    <n v="4.9582913371877937E-2"/>
    <n v="1.531097045105887"/>
    <n v="5.6221608158128142E-2"/>
    <m/>
    <n v="7.7098E-2"/>
    <n v="5.4999999999999997E-3"/>
    <n v="0.6140973323528488"/>
    <n v="0.30984792651639947"/>
    <n v="2.9614197668591511"/>
  </r>
  <r>
    <x v="8"/>
    <s v="PUEBLITO_05Qd-61_102864"/>
    <s v="C14"/>
    <s v="PUEBLITO_05Qd-61_102864_C14"/>
    <x v="4"/>
    <x v="2"/>
    <x v="5"/>
    <x v="2"/>
    <n v="0.20309706826596749"/>
    <n v="0.2030970682659676"/>
    <n v="1.421679477861773"/>
    <n v="0.2030970682659676"/>
    <x v="6271"/>
    <s v="05Qd-612,03097068265968"/>
    <s v="CaféFríjolGranadillaCaña panelera"/>
    <n v="31.276948512958999"/>
    <n v="11.687313110214321"/>
    <n v="181.3481417601588"/>
    <n v="12.96136150619957"/>
    <n v="237.27376488953169"/>
    <n v="2928099.1764868381"/>
    <n v="1550135.633488527"/>
    <n v="18384946.76770455"/>
    <n v="2587576.1557666529"/>
    <n v="25450757.733446568"/>
    <n v="0.12705618175207251"/>
    <n v="5.1512943660407783E-2"/>
    <n v="1.391858538598979"/>
    <n v="5.8410051701193247E-2"/>
    <n v="0.10667"/>
    <n v="5.4999999999999997E-3"/>
    <n v="0.63800126156848458"/>
    <n v="0.3219088532015586"/>
    <n v="3.1030507974297188"/>
  </r>
  <r>
    <x v="8"/>
    <s v="PUEBLITO_05Qd-61_102864"/>
    <s v="C15"/>
    <s v="PUEBLITO_05Qd-61_102864_C15"/>
    <x v="5"/>
    <x v="2"/>
    <x v="5"/>
    <x v="2"/>
    <n v="0.2130315342045154"/>
    <n v="0.2130315342045154"/>
    <n v="1.491220739431607"/>
    <n v="0.2130315342045154"/>
    <x v="6272"/>
    <s v="05Qd-612,13031534204515"/>
    <s v="PlátanoFríjolGranadillaCaña panelera"/>
    <n v="13.39833049919199"/>
    <n v="12.25899646831439"/>
    <n v="190.21876186667819"/>
    <n v="13.595364771238931"/>
    <n v="229.47145360542351"/>
    <n v="1067093.3416352151"/>
    <n v="1625960.3107352429"/>
    <n v="19284243.980634231"/>
    <n v="2714147.0974466121"/>
    <n v="24691444.730451301"/>
    <n v="4.6198223222891119E-2"/>
    <n v="5.403269241186924E-2"/>
    <n v="1.459941112912069"/>
    <n v="6.1267171570271908E-2"/>
    <n v="0.10412399999999999"/>
    <n v="5.4999999999999997E-3"/>
    <n v="0.66920900797229954"/>
    <n v="0.33765498171415681"/>
    <n v="3.2468033317316101"/>
  </r>
  <r>
    <x v="8"/>
    <s v="PUEBLITO_05Qd-61_102864"/>
    <s v="C16"/>
    <s v="PUEBLITO_05Qd-61_102864_C16"/>
    <x v="4"/>
    <x v="3"/>
    <x v="7"/>
    <x v="0"/>
    <n v="2.193266305425094"/>
    <n v="0.2741582881781367"/>
    <n v="0.27415828817813681"/>
    <m/>
    <x v="6273"/>
    <s v="05Qd-612,74158288178137"/>
    <s v="CaféPlátanoYuca"/>
    <n v="337.76301103546461"/>
    <n v="17.242815096928201"/>
    <n v="19.271381578919758"/>
    <m/>
    <n v="374.2772077113126"/>
    <n v="31620846.709226891"/>
    <n v="1373282.52815445"/>
    <n v="1285505.8613726681"/>
    <m/>
    <n v="34279635.098754011"/>
    <n v="1.372092885003418"/>
    <n v="5.9454229830124418E-2"/>
    <n v="6.9916132933279362E-2"/>
    <m/>
    <n v="8.3624000000000004E-2"/>
    <n v="5.4999999999999997E-3"/>
    <n v="0.86123022464336174"/>
    <n v="0.43454088676234692"/>
    <n v="4.126477993187077"/>
  </r>
  <r>
    <x v="8"/>
    <s v="PUEBLITO_05Qd-61_102864"/>
    <s v="C17"/>
    <s v="PUEBLITO_05Qd-61_102864_C17"/>
    <x v="4"/>
    <x v="2"/>
    <x v="7"/>
    <x v="0"/>
    <n v="2.2087327042846501"/>
    <n v="0.2760915880355812"/>
    <n v="0.27609158803558131"/>
    <m/>
    <x v="6274"/>
    <s v="05Qd-612,76091588035581"/>
    <s v="CaféFríjolYuca"/>
    <n v="340.14483645983609"/>
    <n v="15.887815929683899"/>
    <n v="19.407278835598991"/>
    <m/>
    <n v="375.43993122511898"/>
    <n v="31843829.49352083"/>
    <n v="2107265.320836267"/>
    <n v="1294570.946783914"/>
    <m/>
    <n v="35245665.76114101"/>
    <n v="1.381768561768856"/>
    <n v="7.0027059184155638E-2"/>
    <n v="7.0409165081718933E-2"/>
    <m/>
    <n v="8.3624000000000004E-2"/>
    <n v="5.4999999999999997E-3"/>
    <n v="0.86730341791282062"/>
    <n v="0.43760516703639629"/>
    <n v="4.1549484653050293"/>
  </r>
  <r>
    <x v="8"/>
    <s v="PUEBLITO_05Qd-61_102864"/>
    <s v="C18"/>
    <s v="PUEBLITO_05Qd-61_102864_C18"/>
    <x v="5"/>
    <x v="2"/>
    <x v="7"/>
    <x v="0"/>
    <n v="0.46122177043674689"/>
    <n v="0.46122177043674611"/>
    <n v="3.6897741634939711"/>
    <m/>
    <x v="6275"/>
    <s v="05Qd-614,61221770436746"/>
    <s v="PlátanoFríjolYuca"/>
    <n v="29.007920056574459"/>
    <n v="26.541216426041839"/>
    <n v="259.3649322705478"/>
    <m/>
    <n v="314.91406875316409"/>
    <n v="2310299.6562835928"/>
    <n v="3520268.940359042"/>
    <n v="17301050.228439491"/>
    <m/>
    <n v="23131618.825082127"/>
    <n v="0.1000209963537044"/>
    <n v="0.11698293470365589"/>
    <n v="0.94097006011725159"/>
    <m/>
    <n v="8.1077999999999997E-2"/>
    <n v="5.4999999999999997E-3"/>
    <n v="1.448864200324858"/>
    <n v="0.73103650614224291"/>
    <n v="6.8786964108345643"/>
  </r>
  <r>
    <x v="8"/>
    <s v="PUEBLITO_05Qd-61_102864"/>
    <s v="C19"/>
    <s v="PUEBLITO_05Qd-61_102864_C19"/>
    <x v="4"/>
    <x v="3"/>
    <x v="2"/>
    <x v="6"/>
    <n v="2.0634522062815921"/>
    <n v="0.29477888661165591"/>
    <n v="0.29477888661165591"/>
    <n v="0.2947788866116558"/>
    <x v="6276"/>
    <s v="05Qd-612,94778886611656"/>
    <s v="CaféPlátanoFríjolYuca"/>
    <n v="317.77163976736517"/>
    <n v="18.539719773201021"/>
    <n v="16.963185020470739"/>
    <n v="20.720863275930551"/>
    <n v="373.99540783696744"/>
    <n v="29749285.686491221"/>
    <n v="1476572.8854769371"/>
    <n v="2249895.875101469"/>
    <n v="1382194.1662473939"/>
    <n v="34857948.61331702"/>
    <n v="1.2908820437264821"/>
    <n v="6.3926032622037679E-2"/>
    <n v="7.4766850688452111E-2"/>
    <n v="7.5174819478276048E-2"/>
    <n v="0.11065"/>
    <n v="5.4999999999999997E-3"/>
    <n v="0.92600697364918094"/>
    <n v="0.46722453527947472"/>
    <n v="4.457170375045215"/>
  </r>
  <r>
    <x v="8"/>
    <s v="PUEBLITO_05Qd-61_102864"/>
    <s v="C20"/>
    <s v="PUEBLITO_05Qd-61_102864_C20"/>
    <x v="4"/>
    <x v="6"/>
    <x v="7"/>
    <x v="0"/>
    <n v="0.1848288638228088"/>
    <n v="1.47863091058247"/>
    <n v="0.1848288638228088"/>
    <m/>
    <x v="6277"/>
    <s v="05Qd-611,84828863822809"/>
    <s v="CaféGranadillaYuca"/>
    <n v="28.463645028712559"/>
    <n v="188.6128147439812"/>
    <n v="12.992157141035131"/>
    <m/>
    <n v="230.0686169137289"/>
    <n v="2664722.0886607519"/>
    <n v="19121434.19347037"/>
    <n v="866647.4735233594"/>
    <m/>
    <n v="22652803.75565448"/>
    <n v="0.11562771395669109"/>
    <n v="1.4476153664579341"/>
    <n v="4.7135249854441633E-2"/>
    <m/>
    <n v="8.3624000000000004E-2"/>
    <n v="5.4999999999999997E-3"/>
    <n v="0.58061423190411132"/>
    <n v="0.29295374915915201"/>
    <n v="2.8109806192913509"/>
  </r>
  <r>
    <x v="8"/>
    <s v="PUEBLITO_05Qd-61_102864"/>
    <s v="C21"/>
    <s v="PUEBLITO_05Qd-61_102864_C21"/>
    <x v="5"/>
    <x v="6"/>
    <x v="7"/>
    <x v="0"/>
    <n v="0.19302049114463171"/>
    <n v="1.5441639291570539"/>
    <n v="0.19302049114463171"/>
    <m/>
    <x v="6278"/>
    <s v="05Qd-611,93020491144632"/>
    <s v="PlátanoGranadillaYuca"/>
    <n v="12.13976298452307"/>
    <n v="196.9721470178836"/>
    <n v="13.567970394466959"/>
    <m/>
    <n v="222.67988039687361"/>
    <n v="966856.29979014501"/>
    <n v="19968897.406368949"/>
    <n v="905057.3461789022"/>
    <m/>
    <n v="21840811.052337993"/>
    <n v="4.1858609195064247E-2"/>
    <n v="1.5117737740902819"/>
    <n v="4.922428720792963E-2"/>
    <m/>
    <n v="8.1077999999999997E-2"/>
    <n v="5.4999999999999997E-3"/>
    <n v="0.60634709260093722"/>
    <n v="0.30593747846424119"/>
    <n v="2.929067482511496"/>
  </r>
  <r>
    <x v="8"/>
    <s v="PUEBLITO_05Qd-61_102864"/>
    <s v="C22"/>
    <s v="PUEBLITO_05Qd-61_102864_C22"/>
    <x v="4"/>
    <x v="3"/>
    <x v="5"/>
    <x v="6"/>
    <n v="0.2004354080739652"/>
    <n v="0.20043540807396509"/>
    <n v="1.403047856517756"/>
    <n v="0.20043540807396509"/>
    <x v="6279"/>
    <s v="05Qd-612,00435408073965"/>
    <s v="CaféPlátanoGranadillaYuca"/>
    <n v="30.867052843390638"/>
    <n v="12.606114165883319"/>
    <n v="178.97150907935361"/>
    <n v="14.089186420693119"/>
    <n v="236.5338625093207"/>
    <n v="2889725.3827002938"/>
    <n v="1003998.258672504"/>
    <n v="18144005.421965372"/>
    <n v="939825.28712860693"/>
    <n v="22977554.350466777"/>
    <n v="0.12539106475159259"/>
    <n v="4.3466615205816073E-2"/>
    <n v="1.373617731399162"/>
    <n v="5.111524706606696E-2"/>
    <n v="0.11065"/>
    <n v="5.4999999999999997E-3"/>
    <n v="0.62964002536324115"/>
    <n v="0.31769012179723471"/>
    <n v="3.0678342279001272"/>
  </r>
  <r>
    <x v="8"/>
    <s v="PUEBLITO_05Qd-61_102864"/>
    <s v="C23"/>
    <s v="PUEBLITO_05Qd-61_102864_C23"/>
    <x v="0"/>
    <x v="6"/>
    <x v="7"/>
    <x v="0"/>
    <n v="0.19397679932293971"/>
    <n v="1.551814394583517"/>
    <n v="0.1939767993229396"/>
    <m/>
    <x v="6280"/>
    <s v="05Qd-611,9397679932294"/>
    <s v="FríjolGranadillaYuca"/>
    <n v="11.16248308831098"/>
    <n v="197.94803343271471"/>
    <n v="13.63519207116213"/>
    <m/>
    <n v="222.74570859218781"/>
    <n v="1480525.30382551"/>
    <n v="20067832.08313958"/>
    <n v="909541.39725998673"/>
    <m/>
    <n v="22457898.784225076"/>
    <n v="4.9199705442637361E-2"/>
    <n v="1.51926376448115"/>
    <n v="4.9468165918159668E-2"/>
    <m/>
    <n v="8.1077999999999997E-2"/>
    <n v="5.4999999999999997E-3"/>
    <n v="0.60935120206159044"/>
    <n v="0.30745322692685928"/>
    <n v="2.9431504222178462"/>
  </r>
  <r>
    <x v="8"/>
    <s v="PUEBLITO_05Qd-61_102864"/>
    <s v="C24"/>
    <s v="PUEBLITO_05Qd-61_102864_C24"/>
    <x v="4"/>
    <x v="2"/>
    <x v="5"/>
    <x v="6"/>
    <n v="0.2014667973027946"/>
    <n v="0.2014667973027946"/>
    <n v="1.410267581119562"/>
    <n v="0.2014667973027946"/>
    <x v="6281"/>
    <s v="05Qd-612,01466797302795"/>
    <s v="CaféFríjolGranadillaYuca"/>
    <n v="31.025886784630369"/>
    <n v="11.593498426606271"/>
    <n v="179.89245058617391"/>
    <n v="14.16168576228606"/>
    <n v="236.67352155969661"/>
    <n v="2904595.1687457422"/>
    <n v="1537692.6123566481"/>
    <n v="18237369.822696071"/>
    <n v="944661.38713429193"/>
    <n v="23624318.990932751"/>
    <n v="0.12603629502711611"/>
    <n v="5.1099446523328713E-2"/>
    <n v="1.3806860161214469"/>
    <n v="5.1378273024202267E-2"/>
    <n v="0.11065"/>
    <n v="5.4999999999999997E-3"/>
    <n v="0.63287999152710328"/>
    <n v="0.31932487372492929"/>
    <n v="3.083022838279978"/>
  </r>
  <r>
    <x v="8"/>
    <s v="PUEBLITO_05Qd-61_102864"/>
    <s v="C25"/>
    <s v="PUEBLITO_05Qd-61_102864_C25"/>
    <x v="5"/>
    <x v="2"/>
    <x v="5"/>
    <x v="6"/>
    <n v="0.21123857756859141"/>
    <n v="0.21123857756859141"/>
    <n v="1.47867004298014"/>
    <n v="0.21123857756859141"/>
    <x v="6282"/>
    <s v="05Qd-612,11238577568591"/>
    <s v="PlátanoFríjolGranadillaYuca"/>
    <n v="13.285564914188191"/>
    <n v="12.15581996371985"/>
    <n v="188.6178064370531"/>
    <n v="14.8485725511515"/>
    <n v="228.90776386611265"/>
    <n v="1058112.2670953381"/>
    <n v="1612275.5934009389"/>
    <n v="19121940.247795042"/>
    <n v="990480.46811558807"/>
    <n v="22782808.576406907"/>
    <n v="4.5809400923860689E-2"/>
    <n v="5.3577932158752471E-2"/>
    <n v="1.4476536780201961"/>
    <n v="5.3870282631492808E-2"/>
    <n v="0.10810400000000001"/>
    <n v="5.4999999999999997E-3"/>
    <n v="0.66357668346154386"/>
    <n v="0.33481314544621749"/>
    <n v="3.2243796045936759"/>
  </r>
  <r>
    <x v="8"/>
    <s v="PUEBLITO_05Qd-61_102864"/>
    <s v="C26"/>
    <s v="PUEBLITO_05Qd-61_102864_C26"/>
    <x v="4"/>
    <x v="5"/>
    <x v="7"/>
    <x v="0"/>
    <n v="2.1843542068270141"/>
    <n v="0.27304427585337671"/>
    <n v="0.27304427585337682"/>
    <m/>
    <x v="6283"/>
    <s v="05Qd-612,73044275853377"/>
    <s v="CaféCaña paneleraYuca"/>
    <n v="336.39054785136022"/>
    <n v="17.42529124989402"/>
    <n v="19.193074420173129"/>
    <m/>
    <n v="373.00891352142736"/>
    <n v="31492358.8448347"/>
    <n v="3478744.7386563779"/>
    <n v="1280282.3484063561"/>
    <m/>
    <n v="36251385.931897439"/>
    <n v="1.366517535103303"/>
    <n v="7.8526639529946651E-2"/>
    <n v="6.9632036346942996E-2"/>
    <m/>
    <n v="7.9644000000000006E-2"/>
    <n v="5.4999999999999997E-3"/>
    <n v="0.85773070948704733"/>
    <n v="0.43277517722760211"/>
    <n v="4.1060926452484168"/>
  </r>
  <r>
    <x v="8"/>
    <s v="PUEBLITO_05Qd-61_102864"/>
    <s v="C27"/>
    <s v="PUEBLITO_05Qd-61_102864_C27"/>
    <x v="5"/>
    <x v="5"/>
    <x v="7"/>
    <x v="0"/>
    <n v="0.45278011081812208"/>
    <n v="0.45278011081812158"/>
    <n v="3.6222408865449771"/>
    <m/>
    <x v="6284"/>
    <s v="05Qd-614,52780110818122"/>
    <s v="PlátanoCaña paneleraYuca"/>
    <n v="28.476993281088561"/>
    <n v="28.89577259404571"/>
    <n v="254.61782227796829"/>
    <m/>
    <n v="311.99058815310258"/>
    <n v="2268014.6546521559"/>
    <n v="5768685.0359852118"/>
    <n v="16984392.198756918"/>
    <m/>
    <n v="25021091.889394287"/>
    <n v="9.8190329936691662E-2"/>
    <n v="0.13021807704050509"/>
    <n v="0.92374765330999198"/>
    <m/>
    <n v="7.7098E-2"/>
    <n v="5.4999999999999997E-3"/>
    <n v="1.4223458978579751"/>
    <n v="0.71765647564672352"/>
    <n v="6.7504014816859197"/>
  </r>
  <r>
    <x v="8"/>
    <s v="PUEBLITO_05Qd-61_102864"/>
    <s v="C28"/>
    <s v="PUEBLITO_05Qd-61_102864_C28"/>
    <x v="4"/>
    <x v="3"/>
    <x v="4"/>
    <x v="6"/>
    <n v="2.0391538406647962"/>
    <n v="0.29130769152354208"/>
    <n v="0.29130769152354208"/>
    <n v="0.29130769152354208"/>
    <x v="6285"/>
    <s v="05Qd-612,91307691523542"/>
    <s v="CaféPlátanoCaña paneleraYuca"/>
    <n v="314.02969146237848"/>
    <n v="18.321403648354121"/>
    <n v="18.59083605494757"/>
    <n v="20.476862901101669"/>
    <n v="371.41879406678186"/>
    <n v="29398970.31778612"/>
    <n v="1459185.3696808619"/>
    <n v="3711431.4008246772"/>
    <n v="1365918.015482845"/>
    <n v="35935505.103774503"/>
    <n v="1.2756811470102229"/>
    <n v="6.3173265919541283E-2"/>
    <n v="8.3779138064971059E-2"/>
    <n v="7.428959168220732E-2"/>
    <n v="0.10667"/>
    <n v="5.4999999999999997E-3"/>
    <n v="0.91510269588547299"/>
    <n v="0.46172269106481451"/>
    <n v="4.4020723021857098"/>
  </r>
  <r>
    <x v="8"/>
    <s v="PUEBLITO_05Qd-61_102864"/>
    <s v="C29"/>
    <s v="PUEBLITO_05Qd-61_102864_C29"/>
    <x v="0"/>
    <x v="5"/>
    <x v="7"/>
    <x v="0"/>
    <n v="0.45807761212668202"/>
    <n v="0.45807761212668241"/>
    <n v="3.6646208970134562"/>
    <m/>
    <x v="6286"/>
    <s v="05Qd-614,58077612126682"/>
    <s v="FríjolCaña paneleraYuca"/>
    <n v="26.36028440692634"/>
    <n v="29.233851474878701"/>
    <n v="257.59683618443819"/>
    <m/>
    <n v="313.19097206624326"/>
    <n v="3496271.1944763851"/>
    <n v="5836178.319803684"/>
    <n v="17183108.612637009"/>
    <m/>
    <n v="26515558.126917079"/>
    <n v="0.1161854596279762"/>
    <n v="0.13174162106781209"/>
    <n v="0.93455544783379874"/>
    <m/>
    <n v="7.7098E-2"/>
    <n v="5.4999999999999997E-3"/>
    <n v="1.438987263225179"/>
    <n v="0.72605301522079091"/>
    <n v="6.8284143997127904"/>
  </r>
  <r>
    <x v="8"/>
    <s v="PUEBLITO_05Qd-61_102864"/>
    <s v="C30"/>
    <s v="PUEBLITO_05Qd-61_102864_C30"/>
    <x v="4"/>
    <x v="2"/>
    <x v="4"/>
    <x v="6"/>
    <n v="2.0544397055353292"/>
    <n v="0.29349138650504691"/>
    <n v="0.29349138650504691"/>
    <n v="0.29349138650504691"/>
    <x v="6287"/>
    <s v="05Qd-612,93491386505047"/>
    <s v="CaféFríjolCaña paneleraYuca"/>
    <n v="316.38371465244069"/>
    <n v="16.889095241608612"/>
    <n v="18.730196314138961"/>
    <n v="20.63036115760233"/>
    <n v="372.6333673657906"/>
    <n v="29619350.300232168"/>
    <n v="2240069.0479078782"/>
    <n v="3739252.959815423"/>
    <n v="1376157.183216305"/>
    <n v="36974829.49117177"/>
    <n v="1.2852438829069559"/>
    <n v="7.4440292944311454E-2"/>
    <n v="8.4407161590166882E-2"/>
    <n v="7.4846479856652812E-2"/>
    <n v="0.10667"/>
    <n v="5.4999999999999997E-3"/>
    <n v="0.92196247069648285"/>
    <n v="0.46518384761049952"/>
    <n v="4.4342301833574531"/>
  </r>
  <r>
    <x v="8"/>
    <s v="PUEBLITO_05Qd-61_102864"/>
    <s v="C31"/>
    <s v="PUEBLITO_05Qd-61_102864_C31"/>
    <x v="5"/>
    <x v="2"/>
    <x v="4"/>
    <x v="6"/>
    <n v="0.46985607373836108"/>
    <n v="0.46985607373836108"/>
    <n v="0.46985607373836119"/>
    <n v="3.2889925161685278"/>
    <x v="6288"/>
    <s v="05Qd-614,69856073738361"/>
    <s v="PlátanoFríjolCaña paneleraYuca"/>
    <n v="29.5509628962051"/>
    <n v="27.038081334216599"/>
    <n v="29.985535879972819"/>
    <n v="231.19282736442821"/>
    <n v="317.76740747482273"/>
    <n v="2353549.626750248"/>
    <n v="3586170.1438203021"/>
    <n v="5986242.8514003716"/>
    <n v="15421817.75952106"/>
    <n v="27347780.381491981"/>
    <n v="0.1018934396649334"/>
    <n v="0.11917291402399011"/>
    <n v="0.13512906805349539"/>
    <n v="0.8387623059113406"/>
    <n v="0.10412399999999999"/>
    <n v="5.4999999999999997E-3"/>
    <n v="1.4759876661938049"/>
    <n v="0.74472187687530245"/>
    <n v="7.0288942804527181"/>
  </r>
  <r>
    <x v="8"/>
    <s v="PUEBLITO_05Qd-61_102864"/>
    <s v="C32"/>
    <s v="PUEBLITO_05Qd-61_102864_C32"/>
    <x v="2"/>
    <x v="5"/>
    <x v="7"/>
    <x v="0"/>
    <n v="1.539741034050248"/>
    <n v="0.192467629256281"/>
    <n v="0.19246762925628089"/>
    <m/>
    <x v="6289"/>
    <s v="05Qd-611,92467629256281"/>
    <s v="GranadillaCaña paneleraYuca"/>
    <n v="196.40796653887321"/>
    <n v="12.28300606370629"/>
    <n v="13.52910812814026"/>
    <m/>
    <n v="222.22008073071976"/>
    <n v="19911701.18713389"/>
    <n v="2452150.8482254222"/>
    <n v="902465.02185879007"/>
    <m/>
    <n v="23266317.057218101"/>
    <n v="1.507443652979584"/>
    <n v="5.5353059852854922E-2"/>
    <n v="4.9083295791851923E-2"/>
    <m/>
    <n v="7.7098E-2"/>
    <n v="5.4999999999999997E-3"/>
    <n v="0.60461035368465232"/>
    <n v="0.30506119237120538"/>
    <n v="2.916945838618668"/>
  </r>
  <r>
    <x v="8"/>
    <s v="PUEBLITO_05Qd-61_102864"/>
    <s v="C33"/>
    <s v="PUEBLITO_05Qd-61_102864_C33"/>
    <x v="4"/>
    <x v="6"/>
    <x v="4"/>
    <x v="6"/>
    <n v="0.1998393193232999"/>
    <n v="1.3988752352630991"/>
    <n v="0.1998393193232999"/>
    <n v="0.1998393193232999"/>
    <x v="6290"/>
    <s v="05Qd-611,998393193233"/>
    <s v="CaféGranadillaCaña paneleraYuca"/>
    <n v="30.775255175788189"/>
    <n v="178.43925330540159"/>
    <n v="12.75345667476665"/>
    <n v="14.04728561278646"/>
    <n v="236.0152507687429"/>
    <n v="2881131.4281206522"/>
    <n v="18090045.70682336"/>
    <n v="2546070.5173175461"/>
    <n v="937030.27557535202"/>
    <n v="24454277.92783691"/>
    <n v="0.12501815557426399"/>
    <n v="1.3695326344331651"/>
    <n v="5.7473133774236573E-2"/>
    <n v="5.0963231890423372E-2"/>
    <n v="0.10667"/>
    <n v="5.4999999999999997E-3"/>
    <n v="0.62776749525643938"/>
    <n v="0.31674532112743031"/>
    <n v="3.0550760096168692"/>
  </r>
  <r>
    <x v="8"/>
    <s v="PUEBLITO_05Qd-61_102864"/>
    <s v="C34"/>
    <s v="PUEBLITO_05Qd-61_102864_C34"/>
    <x v="5"/>
    <x v="6"/>
    <x v="4"/>
    <x v="6"/>
    <n v="0.20945009589359151"/>
    <n v="1.4661506712551411"/>
    <n v="0.20945009589359159"/>
    <n v="0.20945009589359151"/>
    <x v="6291"/>
    <s v="05Qd-612,09450095893592"/>
    <s v="PlátanoGranadillaCaña paneleraYuca"/>
    <n v="13.17308077580522"/>
    <n v="187.0208467610592"/>
    <n v="13.366802551919999"/>
    <n v="14.72285498472348"/>
    <n v="228.28358507350791"/>
    <n v="1049153.608020965"/>
    <n v="18960041.601642109"/>
    <n v="2668517.46598113"/>
    <n v="982094.42335492012"/>
    <n v="23659807.098999124"/>
    <n v="4.5421549069156533E-2"/>
    <n v="1.435396910791944"/>
    <n v="6.0237161641070243E-2"/>
    <n v="5.3414182167162587E-2"/>
    <n v="0.10412399999999999"/>
    <n v="5.4999999999999997E-3"/>
    <n v="0.65795841641965946"/>
    <n v="0.33197840199134271"/>
    <n v="3.194061777346918"/>
  </r>
  <r>
    <x v="8"/>
    <s v="PUEBLITO_05Qd-61_102864"/>
    <s v="C35"/>
    <s v="PUEBLITO_05Qd-61_102864_C35"/>
    <x v="0"/>
    <x v="6"/>
    <x v="4"/>
    <x v="6"/>
    <n v="0.21057660667087461"/>
    <n v="1.4740362466961221"/>
    <n v="0.21057660667087461"/>
    <n v="0.21057660667087449"/>
    <x v="6292"/>
    <s v="05Qd-612,10576606670875"/>
    <s v="FríjolGranadillaCaña paneleraYuca"/>
    <n v="12.117726547514881"/>
    <n v="188.0267235956058"/>
    <n v="13.43869484238809"/>
    <n v="14.802040695963701"/>
    <n v="228.38518568147248"/>
    <n v="1607223.1094549899"/>
    <n v="19062016.686021332"/>
    <n v="2682869.8761434201"/>
    <n v="987376.54054612422"/>
    <n v="24339486.212165866"/>
    <n v="5.3410031805241398E-2"/>
    <n v="1.443117079564306"/>
    <n v="6.0561142451353953E-2"/>
    <n v="5.3701466121912553E-2"/>
    <n v="0.10412399999999999"/>
    <n v="5.4999999999999997E-3"/>
    <n v="0.6614971937304962"/>
    <n v="0.33376392157333629"/>
    <n v="3.2106511820125792"/>
  </r>
  <r>
    <x v="8"/>
    <s v="PUEBLITO_05Qd-61_102864"/>
    <s v="C36"/>
    <s v="PUEBLITO_05Qd-61_102864_C36"/>
    <x v="4"/>
    <x v="3"/>
    <x v="1"/>
    <x v="0"/>
    <n v="0.19096933842667671"/>
    <n v="0.19096933842667671"/>
    <n v="1.527754707413413"/>
    <m/>
    <x v="6293"/>
    <s v="05Qd-611,90969338426677"/>
    <s v="CaféPlátanoGulupa"/>
    <n v="29.409278117708212"/>
    <n v="12.010758505810101"/>
    <n v="247.49626260097301"/>
    <m/>
    <n v="288.91629922449135"/>
    <n v="2753250.7847386212"/>
    <n v="956581.89879040618"/>
    <n v="22644380.273281612"/>
    <m/>
    <n v="26354212.956810638"/>
    <n v="0.1194691542294346"/>
    <n v="4.1413794245567827E-2"/>
    <n v="1.4133865285646829"/>
    <m/>
    <n v="8.3624000000000004E-2"/>
    <n v="5.4999999999999997E-3"/>
    <n v="0.59990368092149737"/>
    <n v="0.3026864014062825"/>
    <n v="2.9014074665945468"/>
  </r>
  <r>
    <x v="8"/>
    <s v="PUEBLITO_05Qd-61_102864"/>
    <s v="C37"/>
    <s v="PUEBLITO_05Qd-61_102864_C37"/>
    <x v="4"/>
    <x v="2"/>
    <x v="1"/>
    <x v="0"/>
    <n v="0.19190538069375049"/>
    <n v="0.19190538069375049"/>
    <n v="1.5352430455500039"/>
    <m/>
    <x v="6294"/>
    <s v="05Qd-611,9190538069375"/>
    <s v="CaféFríjolGulupa"/>
    <n v="29.553428626837579"/>
    <n v="11.043282361740371"/>
    <n v="248.7093733791007"/>
    <m/>
    <n v="289.30608436767864"/>
    <n v="2766745.9307531682"/>
    <n v="1464715.2290844361"/>
    <n v="22755372.421142161"/>
    <m/>
    <n v="26986833.580979764"/>
    <n v="0.1200547360767176"/>
    <n v="4.8674316907718673E-2"/>
    <n v="1.420314287446548"/>
    <m/>
    <n v="8.3624000000000004E-2"/>
    <n v="5.4999999999999997E-3"/>
    <n v="0.60284412783377128"/>
    <n v="0.30417002839959462"/>
    <n v="2.9151919631708711"/>
  </r>
  <r>
    <x v="8"/>
    <s v="PUEBLITO_05Qd-61_102864"/>
    <s v="C38"/>
    <s v="PUEBLITO_05Qd-61_102864_C38"/>
    <x v="5"/>
    <x v="2"/>
    <x v="1"/>
    <x v="0"/>
    <n v="0.20075128978060419"/>
    <n v="0.20075128978060419"/>
    <n v="1.606010318244834"/>
    <m/>
    <x v="6295"/>
    <s v="05Qd-612,00751289780604"/>
    <s v="PlátanoFríjolGulupa"/>
    <n v="12.625981119008371"/>
    <n v="11.55232422101113"/>
    <n v="260.17367155566302"/>
    <m/>
    <n v="284.35197689568253"/>
    <n v="1005580.537404888"/>
    <n v="1532231.5108466849"/>
    <n v="23804284.937024921"/>
    <m/>
    <n v="26342096.985276494"/>
    <n v="4.3535117616268278E-2"/>
    <n v="5.0917967297686113E-2"/>
    <n v="1.4857839007324909"/>
    <m/>
    <n v="8.1077999999999997E-2"/>
    <n v="5.4999999999999997E-3"/>
    <n v="0.6306323239181284"/>
    <n v="0.31819079430225772"/>
    <n v="3.0429140160264279"/>
  </r>
  <r>
    <x v="8"/>
    <s v="PUEBLITO_05Qd-61_102864"/>
    <s v="C39"/>
    <s v="PUEBLITO_05Qd-61_102864_C39"/>
    <x v="4"/>
    <x v="3"/>
    <x v="2"/>
    <x v="3"/>
    <n v="0.20813669865251391"/>
    <n v="0.20813669865251391"/>
    <n v="0.20813669865251391"/>
    <n v="1.4569568905675969"/>
    <x v="6296"/>
    <s v="05Qd-612,08136698652514"/>
    <s v="CaféPlátanoFríjolGulupa"/>
    <n v="32.053051592487137"/>
    <n v="13.090476430967749"/>
    <n v="11.97732093154921"/>
    <n v="236.02701627195071"/>
    <n v="293.14786522695482"/>
    <n v="3000756.73728097"/>
    <n v="1042574.687880763"/>
    <n v="1588600.5444224779"/>
    <n v="21595015.03199292"/>
    <n v="27226947.001577131"/>
    <n v="0.130208941168165"/>
    <n v="4.5136724481331027E-2"/>
    <n v="5.2791180704339247E-2"/>
    <n v="1.3478886576721221"/>
    <n v="0.11065"/>
    <n v="5.4999999999999997E-3"/>
    <n v="0.65383256121208555"/>
    <n v="0.32989666736423451"/>
    <n v="3.1812462151014591"/>
  </r>
  <r>
    <x v="8"/>
    <s v="PUEBLITO_05Qd-61_102864"/>
    <s v="C40"/>
    <s v="PUEBLITO_05Qd-61_102864_C40"/>
    <x v="4"/>
    <x v="6"/>
    <x v="1"/>
    <x v="0"/>
    <n v="0.17354928205257461"/>
    <n v="1.388394256420596"/>
    <n v="0.17354928205257461"/>
    <m/>
    <x v="6297"/>
    <s v="05Qd-611,73549282052575"/>
    <s v="CaféGranadillaGulupa"/>
    <n v="26.726589436096479"/>
    <n v="177.10230917241461"/>
    <n v="28.11498369251709"/>
    <m/>
    <n v="231.94388230102817"/>
    <n v="2502101.6511796601"/>
    <n v="17954507.253118839"/>
    <n v="2572347.4585832609"/>
    <m/>
    <n v="23028956.362881761"/>
    <n v="0.1085712822527658"/>
    <n v="1.3592715030586351"/>
    <n v="0.160557330378302"/>
    <m/>
    <n v="8.3624000000000004E-2"/>
    <n v="5.4999999999999997E-3"/>
    <n v="0.54518099074107196"/>
    <n v="0.2750756120533307"/>
    <n v="2.6448734233201479"/>
  </r>
  <r>
    <x v="8"/>
    <s v="PUEBLITO_05Qd-61_102864"/>
    <s v="C41"/>
    <s v="PUEBLITO_05Qd-61_102864_C41"/>
    <x v="5"/>
    <x v="6"/>
    <x v="1"/>
    <x v="0"/>
    <n v="0.18075211227622071"/>
    <n v="1.446016898209765"/>
    <n v="0.18075211227622071"/>
    <m/>
    <x v="6298"/>
    <s v="05Qd-611,80752112276221"/>
    <s v="PlátanoGranadillaGulupa"/>
    <n v="11.368159872420099"/>
    <n v="184.45260097482111"/>
    <n v="29.28184218874776"/>
    <m/>
    <n v="225.10260303598898"/>
    <n v="905402.93115143734"/>
    <n v="18699674.654354531"/>
    <n v="2679107.8081581439"/>
    <m/>
    <n v="22284185.393664114"/>
    <n v="3.919807676420952E-2"/>
    <n v="1.415685460803535"/>
    <n v="0.16722095455582189"/>
    <m/>
    <n v="8.1077999999999997E-2"/>
    <n v="5.4999999999999997E-3"/>
    <n v="0.56780768254310165"/>
    <n v="0.28649209795780978"/>
    <n v="2.748398903263118"/>
  </r>
  <r>
    <x v="8"/>
    <s v="PUEBLITO_05Qd-61_102864"/>
    <s v="C42"/>
    <s v="PUEBLITO_05Qd-61_102864_C42"/>
    <x v="4"/>
    <x v="3"/>
    <x v="5"/>
    <x v="3"/>
    <n v="0.18723856278840681"/>
    <n v="0.18723856278840681"/>
    <n v="1.310669939518847"/>
    <n v="0.18723856278840681"/>
    <x v="6299"/>
    <s v="05Qd-611,87238562788407"/>
    <s v="CaféPlátanoGranadillaGulupa"/>
    <n v="28.834738669414641"/>
    <n v="11.77611641300197"/>
    <n v="167.18786596689731"/>
    <n v="30.332647171721899"/>
    <n v="238.13136822103581"/>
    <n v="2699463.2969755288"/>
    <n v="937894.12161413743"/>
    <n v="16949387.990270618"/>
    <n v="2775249.9776497651"/>
    <n v="23361995.386510052"/>
    <n v="0.11713520568148469"/>
    <n v="4.0604734655517422E-2"/>
    <n v="1.283177519976612"/>
    <n v="0.17322182742346121"/>
    <n v="0.11065"/>
    <n v="5.4999999999999997E-3"/>
    <n v="0.58818396687457608"/>
    <n v="0.29677312201962469"/>
    <n v="2.873492716778268"/>
  </r>
  <r>
    <x v="8"/>
    <s v="PUEBLITO_05Qd-61_102864"/>
    <s v="C43"/>
    <s v="PUEBLITO_05Qd-61_102864_C43"/>
    <x v="0"/>
    <x v="6"/>
    <x v="1"/>
    <x v="0"/>
    <n v="0.18159045395882109"/>
    <n v="1.4527236316705689"/>
    <n v="0.18159045395882109"/>
    <m/>
    <x v="6300"/>
    <s v="05Qd-611,81590453958821"/>
    <s v="FríjolGranadillaGulupa"/>
    <n v="10.4497052141758"/>
    <n v="185.3081057980508"/>
    <n v="29.417653541329031"/>
    <m/>
    <n v="225.17546455355563"/>
    <n v="1385986.689942264"/>
    <n v="18786405.13023331"/>
    <n v="2691533.7085776469"/>
    <m/>
    <n v="22863925.528753221"/>
    <n v="4.6058069197723088E-2"/>
    <n v="1.422251514811409"/>
    <n v="0.16799653772684539"/>
    <m/>
    <n v="8.1077999999999997E-2"/>
    <n v="5.4999999999999997E-3"/>
    <n v="0.57044121662456893"/>
    <n v="0.28782086952473152"/>
    <n v="2.760744625737511"/>
  </r>
  <r>
    <x v="8"/>
    <s v="PUEBLITO_05Qd-61_102864"/>
    <s v="C44"/>
    <s v="PUEBLITO_05Qd-61_102864_C44"/>
    <x v="4"/>
    <x v="2"/>
    <x v="5"/>
    <x v="3"/>
    <n v="0.18813830311476079"/>
    <n v="0.18813830311476079"/>
    <n v="1.316968121803326"/>
    <n v="0.1881383031147609"/>
    <x v="6301"/>
    <s v="05Qd-611,88138303114761"/>
    <s v="CaféFríjolGranadillaGulupa"/>
    <n v="28.973298679673171"/>
    <n v="10.82650417014942"/>
    <n v="167.99125637348519"/>
    <n v="30.478405104591261"/>
    <n v="238.26946432789902"/>
    <n v="2712435.069198254"/>
    <n v="1435963.0602857191"/>
    <n v="17030835.14332905"/>
    <n v="2788585.9287669859"/>
    <n v="23967819.201580007"/>
    <n v="0.1176980772749102"/>
    <n v="4.7718846418913989E-2"/>
    <n v="1.2893435925174419"/>
    <n v="0.1740542129172217"/>
    <n v="0.11065"/>
    <n v="5.4999999999999997E-3"/>
    <n v="0.59101037627673547"/>
    <n v="0.2981992104368959"/>
    <n v="2.886742617861239"/>
  </r>
  <r>
    <x v="8"/>
    <s v="PUEBLITO_05Qd-61_102864"/>
    <s v="C45"/>
    <s v="PUEBLITO_05Qd-61_102864_C45"/>
    <x v="5"/>
    <x v="2"/>
    <x v="5"/>
    <x v="3"/>
    <n v="0.1966326466910471"/>
    <n v="0.1966326466910471"/>
    <n v="1.37642852683733"/>
    <n v="0.1966326466910471"/>
    <x v="6302"/>
    <s v="05Qd-611,96632646691047"/>
    <s v="PlátanoFríjolGranadillaGulupa"/>
    <n v="12.36694462693147"/>
    <n v="11.315315032312069"/>
    <n v="175.57597158470901"/>
    <n v="31.854488763949629"/>
    <n v="231.11272000790217"/>
    <n v="984949.89868818515"/>
    <n v="1500796.023031652"/>
    <n v="17799768.224490549"/>
    <n v="2914489.0892547001"/>
    <n v="23200003.235465087"/>
    <n v="4.2641944718005663E-2"/>
    <n v="4.9873326765741841E-2"/>
    <n v="1.347556764856122"/>
    <n v="0.18191266736770709"/>
    <n v="0.10810400000000001"/>
    <n v="5.4999999999999997E-3"/>
    <n v="0.61769417808705895"/>
    <n v="0.31166274500530972"/>
    <n v="3.009287390002839"/>
  </r>
  <r>
    <x v="8"/>
    <s v="PUEBLITO_05Qd-61_102864"/>
    <s v="C46"/>
    <s v="PUEBLITO_05Qd-61_102864_C46"/>
    <x v="4"/>
    <x v="5"/>
    <x v="1"/>
    <x v="0"/>
    <n v="0.19042814772505351"/>
    <n v="0.1904281477250534"/>
    <n v="1.523425181800427"/>
    <m/>
    <x v="6303"/>
    <s v="05Qd-611,90428147725053"/>
    <s v="CaféCaña paneleraGulupa"/>
    <n v="29.325934749658241"/>
    <n v="12.15284929858332"/>
    <n v="246.7948794516692"/>
    <m/>
    <n v="288.27366349991075"/>
    <n v="2745448.30850755"/>
    <n v="2426166.6534490609"/>
    <n v="22580208.044645939"/>
    <m/>
    <n v="27751823.006602548"/>
    <n v="0.11913058890825561"/>
    <n v="5.4766511643667443E-2"/>
    <n v="1.4093811125468001"/>
    <m/>
    <n v="7.9644000000000006E-2"/>
    <n v="5.4999999999999997E-3"/>
    <n v="0.59820360541901596"/>
    <n v="0.30182861414420969"/>
    <n v="2.8894576968137602"/>
  </r>
  <r>
    <x v="8"/>
    <s v="PUEBLITO_05Qd-61_102864"/>
    <s v="C47"/>
    <s v="PUEBLITO_05Qd-61_102864_C47"/>
    <x v="5"/>
    <x v="5"/>
    <x v="1"/>
    <x v="0"/>
    <n v="0.1991353048587233"/>
    <n v="0.1991353048587233"/>
    <n v="1.593082438869786"/>
    <m/>
    <x v="6304"/>
    <s v="05Qd-611,99135304858723"/>
    <s v="PlátanoCaña paneleraGulupa"/>
    <n v="12.52434593083813"/>
    <n v="12.70852748864457"/>
    <n v="258.07935509690537"/>
    <m/>
    <n v="283.31222851638807"/>
    <n v="997485.92945512524"/>
    <n v="2537100.9587837532"/>
    <n v="23612667.90892797"/>
    <m/>
    <n v="27147254.797166847"/>
    <n v="4.3184673573208383E-2"/>
    <n v="5.7270661519834287E-2"/>
    <n v="1.4738238063122711"/>
    <m/>
    <n v="7.7098E-2"/>
    <n v="5.4999999999999997E-3"/>
    <n v="0.62555593149337152"/>
    <n v="0.31562945820107641"/>
    <n v="3.0151364382816812"/>
  </r>
  <r>
    <x v="8"/>
    <s v="PUEBLITO_05Qd-61_102864"/>
    <s v="C48"/>
    <s v="PUEBLITO_05Qd-61_102864_C48"/>
    <x v="4"/>
    <x v="3"/>
    <x v="4"/>
    <x v="3"/>
    <n v="0.20640014043704299"/>
    <n v="0.20640014043704291"/>
    <n v="0.20640014043704299"/>
    <n v="1.4448009830593"/>
    <x v="6305"/>
    <s v="05Qd-612,06400140437043"/>
    <s v="CaféPlátanoCaña paneleraGulupa"/>
    <n v="31.785621627304621"/>
    <n v="12.98125794841375"/>
    <n v="13.172158800596311"/>
    <n v="234.0577592556067"/>
    <n v="291.99679763192137"/>
    <n v="2975720.3607145539"/>
    <n v="1033876.117896697"/>
    <n v="2629659.2388146981"/>
    <n v="21414840.170904949"/>
    <n v="28054095.888330899"/>
    <n v="0.12912256184161069"/>
    <n v="4.4760132797956799E-2"/>
    <n v="5.9360004440208808E-2"/>
    <n v="1.3366427450715359"/>
    <n v="0.10667"/>
    <n v="5.4999999999999997E-3"/>
    <n v="0.64837740451427095"/>
    <n v="0.32714422259271297"/>
    <n v="3.151693031477413"/>
  </r>
  <r>
    <x v="8"/>
    <s v="PUEBLITO_05Qd-61_102864"/>
    <s v="C49"/>
    <s v="PUEBLITO_05Qd-61_102864_C49"/>
    <x v="0"/>
    <x v="5"/>
    <x v="1"/>
    <x v="0"/>
    <n v="0.20015332350704629"/>
    <n v="0.20015332350704629"/>
    <n v="1.601226588056371"/>
    <m/>
    <x v="6306"/>
    <s v="05Qd-612,00153323507046"/>
    <s v="FríjolCaña paneleraGulupa"/>
    <n v="11.517913979996401"/>
    <n v="12.77349596816831"/>
    <n v="259.39870726513209"/>
    <m/>
    <n v="283.69011721329679"/>
    <n v="1527667.541331121"/>
    <n v="2550071.115384324"/>
    <n v="23733380.488171529"/>
    <m/>
    <n v="27811119.144886974"/>
    <n v="5.0766300888989993E-2"/>
    <n v="5.7563440349135048E-2"/>
    <n v="1.481358282030842"/>
    <m/>
    <n v="7.7098E-2"/>
    <n v="5.4999999999999997E-3"/>
    <n v="0.62875389583365338"/>
    <n v="0.31724301775866842"/>
    <n v="3.0301281486627851"/>
  </r>
  <r>
    <x v="8"/>
    <s v="PUEBLITO_05Qd-61_102864"/>
    <s v="C50"/>
    <s v="PUEBLITO_05Qd-61_102864_C50"/>
    <x v="4"/>
    <x v="2"/>
    <x v="4"/>
    <x v="3"/>
    <n v="0.2074939965258191"/>
    <n v="0.20749399652581921"/>
    <n v="0.2074939965258191"/>
    <n v="1.4524579756807341"/>
    <x v="6307"/>
    <s v="05Qd-612,07493996525819"/>
    <s v="CaféFríjolCaña paneleraGulupa"/>
    <n v="31.95407546497615"/>
    <n v="11.940336345531231"/>
    <n v="13.241967116016291"/>
    <n v="235.29819206027889"/>
    <n v="292.43457098680256"/>
    <n v="2991490.7464719"/>
    <n v="1583695.1291113929"/>
    <n v="2643595.6090307892"/>
    <n v="21528332.115539841"/>
    <n v="28747113.600153923"/>
    <n v="0.1298068709712932"/>
    <n v="5.2628167625295229E-2"/>
    <n v="5.9674593869020312E-2"/>
    <n v="1.3437265329125669"/>
    <n v="0.10667"/>
    <n v="5.4999999999999997E-3"/>
    <n v="0.65181360165178781"/>
    <n v="0.32887798449342331"/>
    <n v="3.1678015514034019"/>
  </r>
  <r>
    <x v="8"/>
    <s v="PUEBLITO_05Qd-61_102864"/>
    <s v="C51"/>
    <s v="PUEBLITO_05Qd-61_102864_C51"/>
    <x v="5"/>
    <x v="2"/>
    <x v="4"/>
    <x v="3"/>
    <n v="0.2178742614904334"/>
    <n v="0.2178742614904334"/>
    <n v="0.2178742614904334"/>
    <n v="1.525119830433034"/>
    <x v="6308"/>
    <s v="05Qd-612,17874261490433"/>
    <s v="PlátanoFríjolCaña paneleraGulupa"/>
    <n v="13.70290728842871"/>
    <n v="12.537673411222221"/>
    <n v="13.9044206309056"/>
    <n v="247.06941253015151"/>
    <n v="287.21441386070802"/>
    <n v="1091350.980587377"/>
    <n v="1662922.3614101349"/>
    <n v="2775846.2926191981"/>
    <n v="22605326.12667843"/>
    <n v="28135445.76129514"/>
    <n v="4.7248421715794263E-2"/>
    <n v="5.5260987531892972E-2"/>
    <n v="6.2659924078027576E-2"/>
    <n v="1.4109488992709081"/>
    <n v="0.10412399999999999"/>
    <n v="5.4999999999999997E-3"/>
    <n v="0.68442176384429354"/>
    <n v="0.34533070446233699"/>
    <n v="3.318119083210965"/>
  </r>
  <r>
    <x v="8"/>
    <s v="PUEBLITO_05Qd-61_102864"/>
    <s v="C52"/>
    <s v="PUEBLITO_05Qd-61_102864_C52"/>
    <x v="2"/>
    <x v="5"/>
    <x v="1"/>
    <x v="0"/>
    <n v="1.44213766721519"/>
    <n v="0.1802672084018988"/>
    <n v="0.1802672084018988"/>
    <m/>
    <x v="6309"/>
    <s v="05Qd-611,80267208401899"/>
    <s v="GranadillaCaña paneleraGulupa"/>
    <n v="183.9577697957267"/>
    <n v="11.50439282929791"/>
    <n v="29.20328776110761"/>
    <m/>
    <n v="224.66545038613222"/>
    <n v="18649509.018256191"/>
    <n v="2296710.3075880981"/>
    <n v="2671920.5629329439"/>
    <m/>
    <n v="23618139.888777234"/>
    <n v="1.4118875999867511"/>
    <n v="5.1844258770864148E-2"/>
    <n v="0.1667723507319949"/>
    <m/>
    <n v="7.7098E-2"/>
    <n v="5.4999999999999997E-3"/>
    <n v="0.56628442429915848"/>
    <n v="0.28572352531700962"/>
    <n v="2.7372780336351559"/>
  </r>
  <r>
    <x v="8"/>
    <s v="PUEBLITO_05Qd-61_102864"/>
    <s v="C53"/>
    <s v="PUEBLITO_05Qd-61_102864_C53"/>
    <x v="4"/>
    <x v="6"/>
    <x v="4"/>
    <x v="3"/>
    <n v="0.18671828212957001"/>
    <n v="1.30702797490699"/>
    <n v="0.18671828212957001"/>
    <n v="0.18671828212957001"/>
    <x v="6310"/>
    <s v="05Qd-611,8671828212957"/>
    <s v="CaféGranadillaCaña paneleraGulupa"/>
    <n v="28.754615447953789"/>
    <n v="166.72330027188579"/>
    <n v="11.91609103548765"/>
    <n v="30.248361704990341"/>
    <n v="237.64236846031758"/>
    <n v="2691962.2858497221"/>
    <n v="16902290.647612508"/>
    <n v="2378900.7828093101"/>
    <n v="2767538.3777244869"/>
    <n v="24740692.093996029"/>
    <n v="0.1168097215446843"/>
    <n v="1.2796119486778601"/>
    <n v="5.369956644801898E-2"/>
    <n v="0.17274049513189349"/>
    <n v="0.10667"/>
    <n v="5.4999999999999997E-3"/>
    <n v="0.58654957737037705"/>
    <n v="0.29594847717536849"/>
    <n v="2.861850875841446"/>
  </r>
  <r>
    <x v="8"/>
    <s v="PUEBLITO_05Qd-61_102864"/>
    <s v="C54"/>
    <s v="PUEBLITO_05Qd-61_102864_C54"/>
    <x v="0"/>
    <x v="6"/>
    <x v="4"/>
    <x v="3"/>
    <n v="0.1960589295947609"/>
    <n v="1.372412507163326"/>
    <n v="0.1960589295947609"/>
    <n v="0.19605892959476101"/>
    <x v="6311"/>
    <s v="05Qd-611,96058929594761"/>
    <s v="FríjolGranadillaCaña paneleraGulupa"/>
    <n v="11.282300221225791"/>
    <n v="175.0636917660201"/>
    <n v="12.51219766337733"/>
    <n v="31.76154659435127"/>
    <n v="230.61973624497449"/>
    <n v="1496417.1350344601"/>
    <n v="17747833.657610781"/>
    <n v="2497906.127724967"/>
    <n v="2905985.454453547"/>
    <n v="24648142.374823757"/>
    <n v="4.97278108471206E-2"/>
    <n v="1.3436249846190951"/>
    <n v="5.6385906068884113E-2"/>
    <n v="0.18138189890653769"/>
    <n v="0.10412399999999999"/>
    <n v="5.4999999999999997E-3"/>
    <n v="0.61589192542856841"/>
    <n v="0.31075340340769608"/>
    <n v="2.996858624783874"/>
  </r>
  <r>
    <x v="8"/>
    <s v="PUEBLITO_05Qd-61_102864"/>
    <s v="C55"/>
    <s v="PUEBLITO_05Qd-61_102864_C55"/>
    <x v="4"/>
    <x v="7"/>
    <x v="1"/>
    <x v="0"/>
    <n v="0.18899420341886691"/>
    <n v="0.18899420341886691"/>
    <n v="1.5119536273509351"/>
    <m/>
    <x v="6312"/>
    <s v="05Qd-611,88994203418867"/>
    <s v="CaféYucaGulupa"/>
    <n v="29.105107326505511"/>
    <n v="13.28495094747027"/>
    <n v="244.9364876308515"/>
    <m/>
    <n v="287.3265459048273"/>
    <n v="2724774.7892986252"/>
    <n v="886178.41129264247"/>
    <n v="22410176.664595559"/>
    <m/>
    <n v="26021129.865186825"/>
    <n v="0.11823352284056329"/>
    <n v="4.8197499107767237E-2"/>
    <n v="1.39876832212833"/>
    <m/>
    <n v="8.3624000000000004E-2"/>
    <n v="5.4999999999999997E-3"/>
    <n v="0.59369906833151898"/>
    <n v="0.299555812418904"/>
    <n v="2.8723209149390918"/>
  </r>
  <r>
    <x v="8"/>
    <s v="PUEBLITO_05Qd-61_102864"/>
    <s v="C56"/>
    <s v="PUEBLITO_05Qd-61_102864_C56"/>
    <x v="5"/>
    <x v="7"/>
    <x v="1"/>
    <x v="0"/>
    <n v="0.19756777067963771"/>
    <n v="0.19756777067963779"/>
    <n v="1.5805421654371019"/>
    <m/>
    <x v="6313"/>
    <s v="05Qd-611,97567770679638"/>
    <s v="PlátanoYucaGulupa"/>
    <n v="12.425757986670179"/>
    <n v="13.887611867454909"/>
    <n v="256.04783080081052"/>
    <m/>
    <n v="282.3612006549356"/>
    <n v="989634.01545782003"/>
    <n v="926379.1691826703"/>
    <n v="23426795.97610873"/>
    <m/>
    <n v="25342809.160749219"/>
    <n v="4.2844736604790441E-2"/>
    <n v="5.0383939183315803E-2"/>
    <n v="1.462222301536493"/>
    <m/>
    <n v="8.1077999999999997E-2"/>
    <n v="5.4999999999999997E-3"/>
    <n v="0.620631740354883"/>
    <n v="0.31314491652722592"/>
    <n v="2.996032363678486"/>
  </r>
  <r>
    <x v="8"/>
    <s v="PUEBLITO_05Qd-61_102864"/>
    <s v="C57"/>
    <s v="PUEBLITO_05Qd-61_102864_C57"/>
    <x v="4"/>
    <x v="3"/>
    <x v="7"/>
    <x v="3"/>
    <n v="0.20471663017134131"/>
    <n v="0.20471663017134131"/>
    <n v="0.20471663017134131"/>
    <n v="1.4330164111993891"/>
    <x v="6314"/>
    <s v="05Qd-612,04716630171341"/>
    <s v="CaféPlátanoYucaGulupa"/>
    <n v="31.526361046386569"/>
    <n v="12.87537584498301"/>
    <n v="14.39012594439277"/>
    <n v="232.1486586143011"/>
    <n v="290.94052145006344"/>
    <n v="2951448.7891714689"/>
    <n v="1025443.2696716069"/>
    <n v="959899.58849876758"/>
    <n v="21240169.246797349"/>
    <n v="26176960.894139193"/>
    <n v="0.12806936896134541"/>
    <n v="4.439504514394664E-2"/>
    <n v="5.2207048795885752E-2"/>
    <n v="1.325740369820537"/>
    <n v="0.11065"/>
    <n v="5.4999999999999997E-3"/>
    <n v="0.64308889059060115"/>
    <n v="0.32447585882157609"/>
    <n v="3.1308810511255909"/>
  </r>
  <r>
    <x v="8"/>
    <s v="PUEBLITO_05Qd-61_102864"/>
    <s v="C58"/>
    <s v="PUEBLITO_05Qd-61_102864_C58"/>
    <x v="0"/>
    <x v="7"/>
    <x v="1"/>
    <x v="0"/>
    <n v="0.19856978500247061"/>
    <n v="0.19856978500247061"/>
    <n v="1.588558280019764"/>
    <m/>
    <x v="6315"/>
    <s v="05Qd-611,98569785002471"/>
    <s v="FríjolYucaGulupa"/>
    <n v="11.42678853696035"/>
    <n v="13.958046361670551"/>
    <n v="257.34644136320179"/>
    <m/>
    <n v="282.7312762618327"/>
    <n v="1515581.2050590019"/>
    <n v="931077.53264904837"/>
    <n v="23545610.826452948"/>
    <m/>
    <n v="25992269.564160999"/>
    <n v="5.0364656835401422E-2"/>
    <n v="5.063947392224992E-2"/>
    <n v="1.469638327360264"/>
    <m/>
    <n v="8.1077999999999997E-2"/>
    <n v="5.4999999999999997E-3"/>
    <n v="0.6237794293271326"/>
    <n v="0.31473310922891579"/>
    <n v="3.010788388580754"/>
  </r>
  <r>
    <x v="8"/>
    <s v="PUEBLITO_05Qd-61_102864"/>
    <s v="C59"/>
    <s v="PUEBLITO_05Qd-61_102864_C59"/>
    <x v="4"/>
    <x v="2"/>
    <x v="7"/>
    <x v="3"/>
    <n v="0.2057926683652804"/>
    <n v="0.2057926683652804"/>
    <n v="0.2057926683652804"/>
    <n v="1.440548678556963"/>
    <x v="6316"/>
    <s v="05Qd-612,0579266836528"/>
    <s v="CaféFríjolYucaGulupa"/>
    <n v="31.69207092825318"/>
    <n v="11.84243264320205"/>
    <n v="14.46576379129754"/>
    <n v="233.3688859262279"/>
    <n v="291.36915328898067"/>
    <n v="2966962.2900626552"/>
    <n v="1570709.764879277"/>
    <n v="964945.04386165901"/>
    <n v="21351812.5135713"/>
    <n v="26854429.612374891"/>
    <n v="0.12874253133394181"/>
    <n v="5.219664774945474E-2"/>
    <n v="5.2481461179726741E-2"/>
    <n v="1.332708769368633"/>
    <n v="0.11065"/>
    <n v="5.4999999999999997E-3"/>
    <n v="0.64646911528360329"/>
    <n v="0.3261813793589694"/>
    <n v="3.146727178295377"/>
  </r>
  <r>
    <x v="8"/>
    <s v="PUEBLITO_05Qd-61_102864"/>
    <s v="C60"/>
    <s v="PUEBLITO_05Qd-61_102864_C60"/>
    <x v="5"/>
    <x v="2"/>
    <x v="7"/>
    <x v="3"/>
    <n v="0.21599922049119771"/>
    <n v="0.21599922049119771"/>
    <n v="0.21599922049119771"/>
    <n v="1.5119945434383839"/>
    <x v="6317"/>
    <s v="05Qd-612,15999220491198"/>
    <s v="PlátanoFríjolYucaGulupa"/>
    <n v="13.584979118305419"/>
    <n v="12.42977332462983"/>
    <n v="15.183211955753119"/>
    <n v="244.9431160370182"/>
    <n v="286.14108043570656"/>
    <n v="1081958.73838695"/>
    <n v="1648611.1362802831"/>
    <n v="1012802.734648476"/>
    <n v="22410783.122843731"/>
    <n v="26154155.732159439"/>
    <n v="4.6841798522856061E-2"/>
    <n v="5.4785407642043968E-2"/>
    <n v="5.5084346760783519E-2"/>
    <n v="1.3988061752251151"/>
    <n v="0.10810400000000001"/>
    <n v="5.4999999999999997E-3"/>
    <n v="0.67853158269486191"/>
    <n v="0.34235876447854829"/>
    <n v="3.2944865520853872"/>
  </r>
  <r>
    <x v="8"/>
    <s v="PUEBLITO_05Qd-61_102864"/>
    <s v="C61"/>
    <s v="PUEBLITO_05Qd-61_102864_C61"/>
    <x v="2"/>
    <x v="7"/>
    <x v="1"/>
    <x v="0"/>
    <n v="1.4318535271360819"/>
    <n v="0.1789816908920103"/>
    <n v="0.17898169089201041"/>
    <m/>
    <x v="6318"/>
    <s v="05Qd-611,7898169089201"/>
    <s v="GranadillaYucaGulupa"/>
    <n v="182.645934236454"/>
    <n v="12.58114238946164"/>
    <n v="28.99503392450568"/>
    <m/>
    <n v="224.22211055042132"/>
    <n v="18516516.054054171"/>
    <n v="839230.55636593583"/>
    <n v="2652866.6224013781"/>
    <m/>
    <n v="22008613.232821487"/>
    <n v="1.401819178514716"/>
    <n v="4.564409770788333E-2"/>
    <n v="0.16558306745118179"/>
    <m/>
    <n v="8.1077999999999997E-2"/>
    <n v="5.4999999999999997E-3"/>
    <n v="0.56224614939898521"/>
    <n v="0.28368598006383627"/>
    <n v="2.7223270383829239"/>
  </r>
  <r>
    <x v="8"/>
    <s v="PUEBLITO_05Qd-61_102864"/>
    <s v="C62"/>
    <s v="PUEBLITO_05Qd-61_102864_C62"/>
    <x v="4"/>
    <x v="6"/>
    <x v="7"/>
    <x v="3"/>
    <n v="0.1853394626855456"/>
    <n v="1.297376238798819"/>
    <n v="0.1853394626855456"/>
    <n v="0.1853394626855456"/>
    <x v="6319"/>
    <s v="05Qd-611,85339462685546"/>
    <s v="CaféGranadillaYucaGulupa"/>
    <n v="28.542277253574031"/>
    <n v="165.492133588233"/>
    <n v="13.028048616660231"/>
    <n v="30.024992955058391"/>
    <n v="237.08745241352568"/>
    <n v="2672083.5150085562"/>
    <n v="16777475.837152191"/>
    <n v="869041.62996203674"/>
    <n v="2747101.5159251569"/>
    <n v="23065702.498047944"/>
    <n v="0.11594714122592829"/>
    <n v="1.270162665964244"/>
    <n v="4.7265463309595308E-2"/>
    <n v="0.17146489452791519"/>
    <n v="0.11065"/>
    <n v="5.4999999999999997E-3"/>
    <n v="0.58221820738914842"/>
    <n v="0.29376304835658978"/>
    <n v="2.8455258826011942"/>
  </r>
  <r>
    <x v="8"/>
    <s v="PUEBLITO_05Qd-61_102864"/>
    <s v="C63"/>
    <s v="PUEBLITO_05Qd-61_102864_C63"/>
    <x v="5"/>
    <x v="6"/>
    <x v="7"/>
    <x v="3"/>
    <n v="0.1935774206988265"/>
    <n v="1.3550419448917861"/>
    <n v="0.1935774206988265"/>
    <n v="0.19357742069882661"/>
    <x v="6320"/>
    <s v="05Qd-611,93577420698827"/>
    <s v="PlátanoGranadillaYucaGulupa"/>
    <n v="12.174790316320371"/>
    <n v="172.84791863408259"/>
    <n v="13.60711858882865"/>
    <n v="31.359542153209901"/>
    <n v="229.98936969244153"/>
    <n v="969646.00799583562"/>
    <n v="17523200.139535598"/>
    <n v="907668.74345252372"/>
    <n v="2869204.529598007"/>
    <n v="22269719.420581967"/>
    <n v="4.1979385473375319E-2"/>
    <n v="1.32661878470245"/>
    <n v="4.9366315964398437E-2"/>
    <n v="0.17908615651608209"/>
    <n v="0.10810400000000001"/>
    <n v="5.4999999999999997E-3"/>
    <n v="0.60809660952510947"/>
    <n v="0.30682021180764008"/>
    <n v="2.9642950283210152"/>
  </r>
  <r>
    <x v="8"/>
    <s v="PUEBLITO_05Qd-61_102864"/>
    <s v="C64"/>
    <s v="PUEBLITO_05Qd-61_102864_C64"/>
    <x v="0"/>
    <x v="6"/>
    <x v="7"/>
    <x v="3"/>
    <n v="0.19453926913502129"/>
    <n v="1.3617748839451489"/>
    <n v="0.19453926913502129"/>
    <n v="0.19453926913502129"/>
    <x v="6321"/>
    <s v="05Qd-611,94539269135021"/>
    <s v="FríjolGranadillaYucaGulupa"/>
    <n v="11.19485066931532"/>
    <n v="173.706766218876"/>
    <n v="13.67472970632641"/>
    <n v="31.515361599873462"/>
    <n v="230.0917081943912"/>
    <n v="1484818.3470777529"/>
    <n v="17610269.502225179"/>
    <n v="912178.77235114726"/>
    <n v="2883461.0471192859"/>
    <n v="22890727.668773364"/>
    <n v="4.9342368633139462E-2"/>
    <n v="1.3332104946182359"/>
    <n v="4.9611607556980047E-2"/>
    <n v="0.1799760006878211"/>
    <n v="0.10810400000000001"/>
    <n v="5.4999999999999997E-3"/>
    <n v="0.61111812293723988"/>
    <n v="0.30834474157900887"/>
    <n v="2.9784595558664622"/>
  </r>
  <r>
    <x v="8"/>
    <s v="PUEBLITO_05Qd-61_102864"/>
    <s v="C65"/>
    <s v="PUEBLITO_05Qd-61_102864_C65"/>
    <x v="7"/>
    <x v="7"/>
    <x v="1"/>
    <x v="0"/>
    <n v="0.1969885918025896"/>
    <n v="0.1969885918025896"/>
    <n v="1.575908734420717"/>
    <m/>
    <x v="6322"/>
    <s v="05Qd-611,9698859180259"/>
    <s v="Caña paneleraYucaGulupa"/>
    <n v="12.571527362506909"/>
    <n v="13.8468997036308"/>
    <n v="255.29721497615611"/>
    <m/>
    <n v="281.71564204229384"/>
    <n v="2509750.571283082"/>
    <n v="923663.44664815802"/>
    <n v="23358119.261583861"/>
    <m/>
    <n v="26791533.279515103"/>
    <n v="5.6653273875261347E-2"/>
    <n v="5.023623638129969E-2"/>
    <n v="1.4579357305655021"/>
    <m/>
    <n v="7.7098E-2"/>
    <n v="5.4999999999999997E-3"/>
    <n v="0.61881233026991489"/>
    <n v="0.3122269180071045"/>
    <n v="2.9835231663029149"/>
  </r>
  <r>
    <x v="8"/>
    <s v="PUEBLITO_05Qd-61_102864"/>
    <s v="C66"/>
    <s v="PUEBLITO_05Qd-61_102864_C66"/>
    <x v="4"/>
    <x v="5"/>
    <x v="7"/>
    <x v="3"/>
    <n v="0.20409484451675389"/>
    <n v="0.20409484451675389"/>
    <n v="0.20409484451675389"/>
    <n v="1.428663911617277"/>
    <x v="6323"/>
    <s v="05Qd-612,04094844516754"/>
    <s v="CaféCaña paneleraYucaGulupa"/>
    <n v="31.4306060555801"/>
    <n v="13.02503814515433"/>
    <n v="14.346418826546801"/>
    <n v="231.44355368199891"/>
    <n v="290.24561670928011"/>
    <n v="2942484.356160725"/>
    <n v="2600288.412311607"/>
    <n v="956984.08625806845"/>
    <n v="21175656.49799129"/>
    <n v="27675413.352721691"/>
    <n v="0.12768038397099279"/>
    <n v="5.8697008883255228E-2"/>
    <n v="5.2048480368970647E-2"/>
    <n v="1.321713699671796"/>
    <n v="0.10667"/>
    <n v="5.4999999999999997E-3"/>
    <n v="0.6411356372254049"/>
    <n v="0.32349032855905502"/>
    <n v="3.1177444109519992"/>
  </r>
  <r>
    <x v="8"/>
    <s v="PUEBLITO_05Qd-61_102864"/>
    <s v="C67"/>
    <s v="PUEBLITO_05Qd-61_102864_C67"/>
    <x v="5"/>
    <x v="5"/>
    <x v="7"/>
    <x v="3"/>
    <n v="0.21412957385157219"/>
    <n v="0.21412957385157219"/>
    <n v="0.21412957385157219"/>
    <n v="1.498907016961005"/>
    <x v="6324"/>
    <s v="05Qd-612,14129573851572"/>
    <s v="PlátanoCaña paneleraYucaGulupa"/>
    <n v="13.46739021914105"/>
    <n v="13.665440075304881"/>
    <n v="15.051789068451759"/>
    <n v="242.8229367476828"/>
    <n v="285.00755611058048"/>
    <n v="1072593.5169993979"/>
    <n v="2728136.7686568811"/>
    <n v="1004036.1139859901"/>
    <n v="22216799.80539602"/>
    <n v="27021566.20503829"/>
    <n v="4.6436345155926692E-2"/>
    <n v="6.1582964176743978E-2"/>
    <n v="5.4607547522420218E-2"/>
    <n v="1.3866983849328629"/>
    <n v="0.10412399999999999"/>
    <n v="5.4999999999999997E-3"/>
    <n v="0.67265834717771356"/>
    <n v="0.33939537455474178"/>
    <n v="3.262973460248177"/>
  </r>
  <r>
    <x v="8"/>
    <s v="PUEBLITO_05Qd-61_102864"/>
    <s v="C68"/>
    <s v="PUEBLITO_05Qd-61_102864_C68"/>
    <x v="0"/>
    <x v="5"/>
    <x v="7"/>
    <x v="3"/>
    <n v="0.21530712483270961"/>
    <n v="0.21530712483270961"/>
    <n v="0.2153071248327095"/>
    <n v="1.507149873828967"/>
    <x v="6325"/>
    <s v="05Qd-612,1530712483271"/>
    <s v="FríjolCaña paneleraYucaGulupa"/>
    <n v="12.3899463653732"/>
    <n v="13.74058967785116"/>
    <n v="15.13456254372012"/>
    <n v="244.1582795602927"/>
    <n v="285.4233781472372"/>
    <n v="1643328.725504169"/>
    <n v="2743139.4610492722"/>
    <n v="1009557.554531802"/>
    <n v="22338975.42989295"/>
    <n v="27735001.170978192"/>
    <n v="5.4609866532722671E-2"/>
    <n v="6.1921623982502262E-2"/>
    <n v="5.490784780325441E-2"/>
    <n v="1.3943241790459699"/>
    <n v="0.10412399999999999"/>
    <n v="5.4999999999999997E-3"/>
    <n v="0.67635746020746457"/>
    <n v="0.34126179285984459"/>
    <n v="3.2803145013944048"/>
  </r>
  <r>
    <x v="8"/>
    <s v="PUEBLITO_05Qd-61_102864"/>
    <s v="C69"/>
    <s v="PUEBLITO_05Qd-61_102864_C69"/>
    <x v="2"/>
    <x v="5"/>
    <x v="7"/>
    <x v="3"/>
    <n v="1.351149578906895"/>
    <n v="0.19302136841527071"/>
    <n v="0.19302136841527071"/>
    <n v="0.19302136841527071"/>
    <x v="6326"/>
    <s v="05Qd-611,93021368415271"/>
    <s v="GranadillaCaña paneleraYucaGulupa"/>
    <n v="172.3514119675645"/>
    <n v="12.31834489691094"/>
    <n v="13.568032060365679"/>
    <n v="31.26946168327385"/>
    <n v="229.50725060811496"/>
    <n v="17472864.64370339"/>
    <n v="2459205.810941278"/>
    <n v="905061.45962940529"/>
    <n v="2860962.7226511422"/>
    <n v="23698094.636925217"/>
    <n v="1.3228080644129721"/>
    <n v="5.551231342151406E-2"/>
    <n v="4.9224510930404052E-2"/>
    <n v="0.1785717304744264"/>
    <n v="0.10412399999999999"/>
    <n v="5.4999999999999997E-3"/>
    <n v="0.606349848424934"/>
    <n v="0.30593886893820399"/>
    <n v="2.9521264015158448"/>
  </r>
  <r>
    <x v="8"/>
    <s v="PUEBLITO_05Qd-61_102864"/>
    <s v="C70"/>
    <s v="PUEBLITO_05Qd-61_102864_C70"/>
    <x v="4"/>
    <x v="3"/>
    <x v="6"/>
    <x v="0"/>
    <n v="1.7251301387901989"/>
    <n v="0.52501445986557771"/>
    <n v="3"/>
    <m/>
    <x v="6327"/>
    <s v="05Qd-615,25014459865578"/>
    <s v="CaféPlátanoBovinos DP"/>
    <n v="265.67004137369071"/>
    <n v="33.02007506259924"/>
    <n v="75"/>
    <m/>
    <n v="373.69011643628994"/>
    <n v="24871615.242171619"/>
    <n v="2629842.7435955261"/>
    <n v="8259586.4630470853"/>
    <m/>
    <n v="35761044.448814228"/>
    <n v="1.079229997417124"/>
    <n v="0.1138551402856182"/>
    <n v="0.21796463297412441"/>
    <m/>
    <n v="8.873700000000001E-2"/>
    <n v="5.4999999999999997E-3"/>
    <n v="1.649260083347365"/>
    <n v="0.83214791888694073"/>
    <n v="7.8257896008900829"/>
  </r>
  <r>
    <x v="8"/>
    <s v="PUEBLITO_05Qd-61_102864"/>
    <s v="C71"/>
    <s v="PUEBLITO_05Qd-61_102864_C71"/>
    <x v="4"/>
    <x v="2"/>
    <x v="6"/>
    <x v="0"/>
    <n v="1.7569158659929029"/>
    <n v="0.52854620733254476"/>
    <n v="3"/>
    <m/>
    <x v="6328"/>
    <s v="05Qd-615,28546207332545"/>
    <s v="CaféFríjolBovinos DP"/>
    <n v="270.56504336290709"/>
    <n v="30.415431749227348"/>
    <n v="75"/>
    <m/>
    <n v="375.98047511213446"/>
    <n v="25329877.699827518"/>
    <n v="4034121.7966693998"/>
    <n v="8259586.4630470853"/>
    <m/>
    <n v="37623585.959544003"/>
    <n v="1.099114937988003"/>
    <n v="0.1340589070669807"/>
    <n v="0.21796463297412441"/>
    <m/>
    <n v="8.873700000000001E-2"/>
    <n v="5.4999999999999997E-3"/>
    <n v="1.660354578007994"/>
    <n v="0.83774573862208346"/>
    <n v="7.8777993899555252"/>
  </r>
  <r>
    <x v="8"/>
    <s v="PUEBLITO_05Qd-61_102864"/>
    <s v="C72"/>
    <s v="PUEBLITO_05Qd-61_102864_C72"/>
    <x v="5"/>
    <x v="2"/>
    <x v="6"/>
    <x v="0"/>
    <n v="3.8551556293420992"/>
    <n v="0.76168395881578865"/>
    <n v="3"/>
    <m/>
    <x v="6329"/>
    <s v="05Qd-617,61683958815789"/>
    <s v="PlátanoFríjolBovinos DP"/>
    <n v="242.4648042864778"/>
    <n v="43.831449630035841"/>
    <n v="75"/>
    <m/>
    <n v="361.29625391651365"/>
    <n v="19310807.286817521"/>
    <n v="5813542.5395247377"/>
    <n v="8259586.4630470853"/>
    <m/>
    <n v="33383936.289389342"/>
    <n v="0.83603275443883351"/>
    <n v="0.19319128135385721"/>
    <n v="0.21796463297412441"/>
    <m/>
    <n v="8.6191000000000004E-2"/>
    <n v="5.4999999999999997E-3"/>
    <n v="2.3927244779553569"/>
    <n v="1.207269074723025"/>
    <n v="11.308524140836271"/>
  </r>
  <r>
    <x v="8"/>
    <s v="PUEBLITO_05Qd-61_102864"/>
    <s v="C73"/>
    <s v="PUEBLITO_05Qd-61_102864_C73"/>
    <x v="4"/>
    <x v="3"/>
    <x v="2"/>
    <x v="5"/>
    <n v="1.500536342509748"/>
    <n v="0.5625670428137185"/>
    <n v="0.5625670428137185"/>
    <n v="3"/>
    <x v="6330"/>
    <s v="05Qd-615,62567042813718"/>
    <s v="CaféPlátanoFríjolBovinos DP"/>
    <n v="231.0825967465012"/>
    <n v="35.381894026708487"/>
    <n v="32.373176191007623"/>
    <n v="75"/>
    <n v="373.83766696421731"/>
    <n v="21633592.578685239"/>
    <n v="2817946.872755554"/>
    <n v="4293785.3644928224"/>
    <n v="8259586.4630470853"/>
    <n v="37004911.278980702"/>
    <n v="0.93872560489075174"/>
    <n v="0.12199882951037321"/>
    <n v="0.14268785181928351"/>
    <n v="0.21796463297412441"/>
    <n v="0.115763"/>
    <n v="5.4999999999999997E-3"/>
    <n v="1.7672263125038279"/>
    <n v="0.89166876285974384"/>
    <n v="8.4058285035007572"/>
  </r>
  <r>
    <x v="8"/>
    <s v="PUEBLITO_05Qd-61_102864"/>
    <s v="C74"/>
    <s v="PUEBLITO_05Qd-61_102864_C74"/>
    <x v="4"/>
    <x v="6"/>
    <x v="6"/>
    <x v="0"/>
    <n v="0.44691341659430489"/>
    <n v="1.022220749348745"/>
    <n v="3"/>
    <m/>
    <x v="6331"/>
    <s v="05Qd-614,46913416594305"/>
    <s v="CaféGranadillaBovinos DP"/>
    <n v="68.824666155522948"/>
    <n v="130.39354949533561"/>
    <n v="75"/>
    <m/>
    <n v="274.21821565085855"/>
    <n v="6443257.9862600761"/>
    <n v="13219206.125058079"/>
    <n v="8259586.4630470853"/>
    <m/>
    <n v="27922050.574365243"/>
    <n v="0.27958607561919552"/>
    <n v="1.000778797520514"/>
    <n v="0.21796463297412441"/>
    <m/>
    <n v="8.873700000000001E-2"/>
    <n v="5.4999999999999997E-3"/>
    <n v="1.403916491919283"/>
    <n v="0.70835776530197347"/>
    <n v="6.6756454231643056"/>
  </r>
  <r>
    <x v="8"/>
    <s v="PUEBLITO_05Qd-61_102864"/>
    <s v="C75"/>
    <s v="PUEBLITO_05Qd-61_102864_C75"/>
    <x v="5"/>
    <x v="6"/>
    <x v="6"/>
    <x v="0"/>
    <n v="0.46541186310851063"/>
    <n v="1.188706767976597"/>
    <n v="3"/>
    <m/>
    <x v="6332"/>
    <s v="05Qd-614,65411863108511"/>
    <s v="PlátanoGranadillaBovinos DP"/>
    <n v="29.27145027358279"/>
    <n v="151.63035468057831"/>
    <n v="75"/>
    <m/>
    <n v="255.90180495416109"/>
    <n v="2331288.1921243998"/>
    <n v="15372178.463551469"/>
    <n v="8259586.4630470853"/>
    <m/>
    <n v="25963053.118722953"/>
    <n v="0.10092966387702471"/>
    <n v="1.1637726299510429"/>
    <n v="0.21796463297412441"/>
    <m/>
    <n v="8.6191000000000004E-2"/>
    <n v="5.4999999999999997E-3"/>
    <n v="1.462026795105269"/>
    <n v="0.73767780302698949"/>
    <n v="6.9455142292173662"/>
  </r>
  <r>
    <x v="8"/>
    <s v="PUEBLITO_05Qd-61_102864"/>
    <s v="C76"/>
    <s v="PUEBLITO_05Qd-61_102864_C76"/>
    <x v="4"/>
    <x v="3"/>
    <x v="5"/>
    <x v="5"/>
    <n v="0.48206709990450469"/>
    <n v="0.48206709990450469"/>
    <n v="0.85653679923603887"/>
    <n v="3"/>
    <x v="6333"/>
    <s v="05Qd-614,82067099904505"/>
    <s v="CaféPlátanoGranadillaBovinos DP"/>
    <n v="74.238333385293728"/>
    <n v="30.318958887592959"/>
    <n v="109.2590554407316"/>
    <n v="75"/>
    <n v="288.81634771361826"/>
    <n v="6950077.0754272221"/>
    <n v="2414715.7107531722"/>
    <n v="11076606.016863169"/>
    <n v="8259586.4630470853"/>
    <n v="28700985.266090646"/>
    <n v="0.3015779872408168"/>
    <n v="0.1045415345336607"/>
    <n v="0.83857020953413042"/>
    <n v="0.21796463297412441"/>
    <n v="0.115763"/>
    <n v="5.4999999999999997E-3"/>
    <n v="1.51434691069478"/>
    <n v="0.7640763533486401"/>
    <n v="7.2203572630884683"/>
  </r>
  <r>
    <x v="8"/>
    <s v="PUEBLITO_05Qd-61_102864"/>
    <s v="C77"/>
    <s v="PUEBLITO_05Qd-61_102864_C77"/>
    <x v="0"/>
    <x v="6"/>
    <x v="6"/>
    <x v="0"/>
    <n v="0.46756465091215299"/>
    <n v="1.208081858209378"/>
    <n v="3"/>
    <m/>
    <x v="6334"/>
    <s v="05Qd-614,67564650912153"/>
    <s v="FríjolGranadillaBovinos DP"/>
    <n v="26.906220366126622"/>
    <n v="154.10182357695351"/>
    <n v="75"/>
    <m/>
    <n v="256.00804394308011"/>
    <n v="3568680.8900136319"/>
    <n v="15622734.237968991"/>
    <n v="8259586.4630470853"/>
    <m/>
    <n v="27451001.591029711"/>
    <n v="0.1185917242709502"/>
    <n v="1.182741311145753"/>
    <n v="0.21796463297412441"/>
    <m/>
    <n v="8.6191000000000004E-2"/>
    <n v="5.4999999999999997E-3"/>
    <n v="1.468789479305193"/>
    <n v="0.74108997169576252"/>
    <n v="6.9772169601224849"/>
  </r>
  <r>
    <x v="8"/>
    <s v="PUEBLITO_05Qd-61_102864"/>
    <s v="C78"/>
    <s v="PUEBLITO_05Qd-61_102864_C78"/>
    <x v="4"/>
    <x v="2"/>
    <x v="5"/>
    <x v="5"/>
    <n v="0.48437710642935239"/>
    <n v="0.48437710642935239"/>
    <n v="0.87501685143482033"/>
    <n v="3"/>
    <x v="6335"/>
    <s v="05Qd-614,84377106429353"/>
    <s v="CaféFríjolGranadillaBovinos DP"/>
    <n v="74.594074390120269"/>
    <n v="27.873700760889101"/>
    <n v="111.6163540991607"/>
    <n v="75"/>
    <n v="289.08412925017007"/>
    <n v="6983380.9938975172"/>
    <n v="3697001.729926114"/>
    <n v="11315587.293043651"/>
    <n v="8259586.4630470853"/>
    <n v="30255556.479914367"/>
    <n v="0.30302311203447052"/>
    <n v="0.1228559860904091"/>
    <n v="0.85666262688077066"/>
    <n v="0.21796463297412441"/>
    <n v="0.115763"/>
    <n v="5.4999999999999997E-3"/>
    <n v="1.5216034756943011"/>
    <n v="0.76773771369052379"/>
    <n v="7.2543752536783508"/>
  </r>
  <r>
    <x v="8"/>
    <s v="PUEBLITO_05Qd-61_102864"/>
    <s v="C79"/>
    <s v="PUEBLITO_05Qd-61_102864_C79"/>
    <x v="5"/>
    <x v="2"/>
    <x v="5"/>
    <x v="5"/>
    <n v="0.50618256410179907"/>
    <n v="0.50618256410179918"/>
    <n v="1.0494605128143939"/>
    <n v="3"/>
    <x v="6336"/>
    <s v="05Qd-615,06182564101799"/>
    <s v="PlátanoFríjolGranadillaBovinos DP"/>
    <n v="31.835668423874999"/>
    <n v="29.128505734221719"/>
    <n v="133.86822895959239"/>
    <n v="75"/>
    <n v="269.83240311768907"/>
    <n v="2535512.1523291431"/>
    <n v="3863431.5914262352"/>
    <n v="13571466.679619949"/>
    <n v="8259586.4630470853"/>
    <n v="28229996.886422411"/>
    <n v="0.10977123727354091"/>
    <n v="0.12838665830621471"/>
    <n v="1.0274471837211101"/>
    <n v="0.21796463297412441"/>
    <n v="0.113217"/>
    <n v="5.4999999999999997E-3"/>
    <n v="1.590102295607746"/>
    <n v="0.80229936410135183"/>
    <n v="7.57294430072709"/>
  </r>
  <r>
    <x v="8"/>
    <s v="PUEBLITO_05Qd-61_102864"/>
    <s v="C80"/>
    <s v="PUEBLITO_05Qd-61_102864_C80"/>
    <x v="4"/>
    <x v="5"/>
    <x v="6"/>
    <x v="0"/>
    <n v="1.706805147521393"/>
    <n v="0.52297834972459911"/>
    <n v="3"/>
    <m/>
    <x v="6337"/>
    <s v="05Qd-615,22978349724599"/>
    <s v="CaféCaña paneleraBovinos DP"/>
    <n v="262.84799271829451"/>
    <n v="33.375722793887583"/>
    <n v="75"/>
    <m/>
    <n v="371.22371551218208"/>
    <n v="24607419.44505132"/>
    <n v="6663051.905591324"/>
    <n v="8259586.4630470853"/>
    <m/>
    <n v="39530057.813689731"/>
    <n v="1.067766004159449"/>
    <n v="0.1504068606545084"/>
    <n v="0.21796463297412441"/>
    <m/>
    <n v="8.4757000000000013E-2"/>
    <n v="5.4999999999999997E-3"/>
    <n v="1.642863925836437"/>
    <n v="0.82892068431348964"/>
    <n v="7.7918251073959182"/>
  </r>
  <r>
    <x v="8"/>
    <s v="PUEBLITO_05Qd-61_102864"/>
    <s v="C81"/>
    <s v="PUEBLITO_05Qd-61_102864_C81"/>
    <x v="5"/>
    <x v="5"/>
    <x v="6"/>
    <x v="0"/>
    <n v="1.6602798713415541"/>
    <n v="2.6234210904959929"/>
    <n v="3"/>
    <m/>
    <x v="6338"/>
    <s v="05Qd-617,28370096183755"/>
    <s v="PlátanoCaña paneleraBovinos DP"/>
    <n v="104.4210591659842"/>
    <n v="167.42294424643191"/>
    <n v="75"/>
    <m/>
    <n v="346.8440034124161"/>
    <n v="8316485.1747192265"/>
    <n v="33423928.362240572"/>
    <n v="8259586.4630470853"/>
    <m/>
    <n v="50000000.000006884"/>
    <n v="0.36004988836570229"/>
    <n v="0.75448731406207492"/>
    <n v="0.21796463297412441"/>
    <m/>
    <n v="8.2211000000000006E-2"/>
    <n v="5.4999999999999997E-3"/>
    <n v="2.2880736005772402"/>
    <n v="1.1544666024512511"/>
    <n v="10.813952164866039"/>
  </r>
  <r>
    <x v="8"/>
    <s v="PUEBLITO_05Qd-61_102864"/>
    <s v="C82"/>
    <s v="PUEBLITO_05Qd-61_102864_C82"/>
    <x v="4"/>
    <x v="3"/>
    <x v="4"/>
    <x v="5"/>
    <n v="1.4501089653303509"/>
    <n v="0.55626362066629387"/>
    <n v="0.55626362066629398"/>
    <n v="3"/>
    <x v="6339"/>
    <s v="05Qd-615,56263620666294"/>
    <s v="CaféPlátanoCaña paneleraBovinos DP"/>
    <n v="223.31678066087409"/>
    <n v="34.98544880782346"/>
    <n v="35.499940702056158"/>
    <n v="75"/>
    <n v="368.8021701707537"/>
    <n v="20906568.97931936"/>
    <n v="2786372.487169168"/>
    <n v="7087125.843055415"/>
    <n v="8259586.4630470853"/>
    <n v="39039653.772591032"/>
    <n v="0.90717857147028291"/>
    <n v="0.12063186332613091"/>
    <n v="0.15997959556984739"/>
    <n v="0.21796463297412441"/>
    <n v="0.11178299999999999"/>
    <n v="5.4999999999999997E-3"/>
    <n v="1.747424986386263"/>
    <n v="0.88167783875607575"/>
    <n v="8.3090220318052772"/>
  </r>
  <r>
    <x v="8"/>
    <s v="PUEBLITO_05Qd-61_102864"/>
    <s v="C83"/>
    <s v="PUEBLITO_05Qd-61_102864_C83"/>
    <x v="0"/>
    <x v="5"/>
    <x v="6"/>
    <x v="0"/>
    <n v="3.4354197696038669"/>
    <n v="0.88587859616750864"/>
    <n v="4.53748759590371"/>
    <m/>
    <x v="6340"/>
    <s v="05Qd-618,85878596167509"/>
    <s v="FríjolCaña paneleraBovinos DP"/>
    <n v="197.6927921962953"/>
    <n v="56.535492282414687"/>
    <n v="113.4371898975927"/>
    <m/>
    <n v="367.66547437630265"/>
    <n v="26220795.043087579"/>
    <n v="11286614.582467571"/>
    <n v="12492590.37445678"/>
    <m/>
    <n v="50000000.000011928"/>
    <n v="0.87134977650048751"/>
    <n v="0.254775783052479"/>
    <n v="0.32967060615526472"/>
    <m/>
    <n v="8.2211000000000006E-2"/>
    <n v="5.4999999999999997E-3"/>
    <n v="2.7828647000026452"/>
    <n v="1.404117574925501"/>
    <n v="13.133479236603231"/>
  </r>
  <r>
    <x v="8"/>
    <s v="PUEBLITO_05Qd-61_102864"/>
    <s v="C84"/>
    <s v="PUEBLITO_05Qd-61_102864_C84"/>
    <x v="4"/>
    <x v="2"/>
    <x v="4"/>
    <x v="5"/>
    <n v="1.481839130956474"/>
    <n v="0.56022989136955925"/>
    <n v="0.56022989136955925"/>
    <n v="3"/>
    <x v="6341"/>
    <s v="05Qd-615,60229891369559"/>
    <s v="CaféFríjolCaña paneleraBovinos DP"/>
    <n v="228.20322616729709"/>
    <n v="32.238683748811908"/>
    <n v="35.75306236873206"/>
    <n v="75"/>
    <n v="371.19497228484107"/>
    <n v="21364030.392390922"/>
    <n v="4275947.0876265801"/>
    <n v="7137658.4656417985"/>
    <n v="8259586.4630470853"/>
    <n v="41037222.408706389"/>
    <n v="0.92702875308657562"/>
    <n v="0.14209506359394511"/>
    <n v="0.16112028203478079"/>
    <n v="0.21796463297412441"/>
    <n v="0.11178299999999999"/>
    <n v="5.4999999999999997E-3"/>
    <n v="1.7598844755064691"/>
    <n v="0.88796437782075155"/>
    <n v="8.3674307670228139"/>
  </r>
  <r>
    <x v="8"/>
    <s v="PUEBLITO_05Qd-61_102864"/>
    <s v="C85"/>
    <s v="PUEBLITO_05Qd-61_102864_C85"/>
    <x v="5"/>
    <x v="2"/>
    <x v="4"/>
    <x v="5"/>
    <n v="1.395431100754472"/>
    <n v="0.74204908381607571"/>
    <n v="2.2830106535902099"/>
    <n v="3"/>
    <x v="6342"/>
    <s v="05Qd-617,42049083816076"/>
    <s v="PlátanoFríjolCaña paneleraBovinos DP"/>
    <n v="87.763753599082847"/>
    <n v="42.701551823234183"/>
    <n v="145.69844191417181"/>
    <n v="75"/>
    <n v="351.16374733648888"/>
    <n v="6989834.8236851487"/>
    <n v="5663679.6209901897"/>
    <n v="29086899.09228576"/>
    <n v="8259586.4630470853"/>
    <n v="50000000.000008181"/>
    <n v="0.30261452946647049"/>
    <n v="0.18821114934961369"/>
    <n v="0.65658638723405149"/>
    <n v="0.21796463297412441"/>
    <n v="0.109237"/>
    <n v="5.4999999999999997E-3"/>
    <n v="2.3310442423541651"/>
    <n v="1.17614779784848"/>
    <n v="11.0424198783634"/>
  </r>
  <r>
    <x v="8"/>
    <s v="PUEBLITO_05Qd-61_102864"/>
    <s v="C86"/>
    <s v="PUEBLITO_05Qd-61_102864_C86"/>
    <x v="2"/>
    <x v="5"/>
    <x v="6"/>
    <x v="0"/>
    <n v="1.1774998325224211"/>
    <n v="0.46416664805804669"/>
    <n v="3"/>
    <m/>
    <x v="6343"/>
    <s v="05Qd-614,64166648058047"/>
    <s v="GranadillaCaña paneleraBovinos DP"/>
    <n v="150.2008081821669"/>
    <n v="29.622444951901709"/>
    <n v="75"/>
    <m/>
    <n v="254.82325313406861"/>
    <n v="15227252.04732156"/>
    <n v="5913756.2204702338"/>
    <n v="8259586.4630470853"/>
    <m/>
    <n v="29400594.73083888"/>
    <n v="1.152800769523767"/>
    <n v="0.1334928078604036"/>
    <n v="0.21796463297412441"/>
    <m/>
    <n v="8.2211000000000006E-2"/>
    <n v="5.4999999999999997E-3"/>
    <n v="1.458115124789676"/>
    <n v="0.73570413717200411"/>
    <n v="6.9231967425421477"/>
  </r>
  <r>
    <x v="8"/>
    <s v="PUEBLITO_05Qd-61_102864"/>
    <s v="C87"/>
    <s v="PUEBLITO_05Qd-61_102864_C87"/>
    <x v="4"/>
    <x v="6"/>
    <x v="4"/>
    <x v="5"/>
    <n v="0.48073129550723198"/>
    <n v="0.84585036405785674"/>
    <n v="0.48073129550723198"/>
    <n v="3"/>
    <x v="6344"/>
    <s v="05Qd-614,80731295507232"/>
    <s v="CaféGranadillaCaña paneleraBovinos DP"/>
    <n v="74.03261950811374"/>
    <n v="107.8959034843438"/>
    <n v="30.679576823103691"/>
    <n v="75"/>
    <n v="287.60809981556122"/>
    <n v="6930818.4628386861"/>
    <n v="10938410.632497851"/>
    <n v="6124799.575916715"/>
    <n v="8259586.4630470853"/>
    <n v="32253615.134300336"/>
    <n v="0.30074231685062269"/>
    <n v="0.82810793144574724"/>
    <n v="0.13825674621844969"/>
    <n v="0.21796463297412441"/>
    <n v="0.11178299999999999"/>
    <n v="5.4999999999999997E-3"/>
    <n v="1.510150666514865"/>
    <n v="0.76195910337896289"/>
    <n v="7.196705724966149"/>
  </r>
  <r>
    <x v="8"/>
    <s v="PUEBLITO_05Qd-61_102864"/>
    <s v="C88"/>
    <s v="PUEBLITO_05Qd-61_102864_C88"/>
    <x v="5"/>
    <x v="6"/>
    <x v="4"/>
    <x v="5"/>
    <n v="0.50220246251513978"/>
    <n v="1.0176197001211189"/>
    <n v="0.50220246251513978"/>
    <n v="3"/>
    <x v="6345"/>
    <s v="05Qd-615,0220246251514"/>
    <s v="PlátanoGranadillaCaña paneleraBovinos DP"/>
    <n v="31.585345312427911"/>
    <n v="129.8066438386316"/>
    <n v="32.049835684669503"/>
    <n v="75"/>
    <n v="268.44182483572899"/>
    <n v="2515575.4799580071"/>
    <n v="13159706.043328891"/>
    <n v="6398354.8776278598"/>
    <n v="8259586.4630470853"/>
    <n v="30333222.863961846"/>
    <n v="0.1089081086187299"/>
    <n v="0.99627425922358537"/>
    <n v="0.14443178353299371"/>
    <n v="0.21796463297412441"/>
    <n v="0.109237"/>
    <n v="5.4999999999999997E-3"/>
    <n v="1.5775993586863031"/>
    <n v="0.79599090308649667"/>
    <n v="7.5103518869241981"/>
  </r>
  <r>
    <x v="8"/>
    <s v="PUEBLITO_05Qd-61_102864"/>
    <s v="C89"/>
    <s v="PUEBLITO_05Qd-61_102864_C89"/>
    <x v="0"/>
    <x v="6"/>
    <x v="4"/>
    <x v="5"/>
    <n v="0.50470997341789137"/>
    <n v="1.037679787343132"/>
    <n v="0.50470997341789137"/>
    <n v="3"/>
    <x v="6346"/>
    <s v="05Qd-615,04709973417891"/>
    <s v="FríjolGranadillaCaña paneleraBovinos DP"/>
    <n v="29.043764833956839"/>
    <n v="132.36549032822859"/>
    <n v="32.209861408175946"/>
    <n v="75"/>
    <n v="268.61911657036137"/>
    <n v="3852192.0628985292"/>
    <n v="13419120.09654917"/>
    <n v="6430302.0419945456"/>
    <n v="8259586.4630470853"/>
    <n v="31961200.664489329"/>
    <n v="0.1280131547318763"/>
    <n v="1.0159135690116059"/>
    <n v="0.14515293545666019"/>
    <n v="0.21796463297412441"/>
    <n v="0.109237"/>
    <n v="5.4999999999999997E-3"/>
    <n v="1.5854763562865699"/>
    <n v="0.79996530786735798"/>
    <n v="7.5472783983328426"/>
  </r>
  <r>
    <x v="8"/>
    <s v="PUEBLITO_05Qd-61_102864"/>
    <s v="C90"/>
    <s v="PUEBLITO_05Qd-61_102864_C90"/>
    <x v="4"/>
    <x v="7"/>
    <x v="6"/>
    <x v="0"/>
    <n v="1.6584361301741251"/>
    <n v="0.51760401446379167"/>
    <n v="3"/>
    <m/>
    <x v="6347"/>
    <s v="05Qd-615,17604014463792"/>
    <s v="CaféYucaBovinos DP"/>
    <n v="255.39916404681529"/>
    <n v="36.383888066266017"/>
    <n v="75"/>
    <m/>
    <n v="366.78305211308128"/>
    <n v="23910071.713391609"/>
    <n v="2427003.024000824"/>
    <n v="8259586.4630470853"/>
    <m/>
    <n v="34596661.20043952"/>
    <n v="1.03750666702714"/>
    <n v="0.13199991626200799"/>
    <n v="0.21796463297412441"/>
    <m/>
    <n v="8.873700000000001E-2"/>
    <n v="5.4999999999999997E-3"/>
    <n v="1.6259811972684559"/>
    <n v="0.82040236292510993"/>
    <n v="7.716660704831483"/>
  </r>
  <r>
    <x v="8"/>
    <s v="PUEBLITO_05Qd-61_102864"/>
    <s v="C91"/>
    <s v="PUEBLITO_05Qd-61_102864_C91"/>
    <x v="5"/>
    <x v="7"/>
    <x v="6"/>
    <x v="0"/>
    <n v="0.65919987664955482"/>
    <n v="2.9327988898459951"/>
    <n v="3"/>
    <m/>
    <x v="6348"/>
    <s v="05Qd-616,59199876649555"/>
    <s v="PlátanoYucaBovinos DP"/>
    <n v="41.459485542164963"/>
    <n v="206.15494383204879"/>
    <n v="75"/>
    <m/>
    <n v="322.61442937421373"/>
    <n v="3301989.0778432242"/>
    <n v="13751654.88586143"/>
    <n v="8259586.4630470853"/>
    <m/>
    <n v="25313230.42675174"/>
    <n v="0.14295471871653509"/>
    <n v="0.7479254353813799"/>
    <n v="0.21796463297412441"/>
    <m/>
    <n v="8.6191000000000004E-2"/>
    <n v="5.4999999999999997E-3"/>
    <n v="2.0707849528258269"/>
    <n v="1.044831804489545"/>
    <n v="9.7993065238109214"/>
  </r>
  <r>
    <x v="8"/>
    <s v="PUEBLITO_05Qd-61_102864"/>
    <s v="C92"/>
    <s v="PUEBLITO_05Qd-61_102864_C92"/>
    <x v="4"/>
    <x v="3"/>
    <x v="7"/>
    <x v="5"/>
    <n v="1.4014990705013011"/>
    <n v="0.55018738381266263"/>
    <n v="0.55018738381266263"/>
    <n v="3"/>
    <x v="6349"/>
    <s v="05Qd-615,50187383812663"/>
    <s v="CaféPlátanoYucaBovinos DP"/>
    <n v="215.8308568572003"/>
    <n v="34.603292101022653"/>
    <n v="38.674267642319442"/>
    <n v="75"/>
    <n v="364.1084166005424"/>
    <n v="20205748.459194168"/>
    <n v="2755936.0923278122"/>
    <n v="2579783.7863829862"/>
    <n v="8259586.4630470853"/>
    <n v="33801054.800952055"/>
    <n v="0.87676854297956675"/>
    <n v="0.11931416476301709"/>
    <n v="0.14030936113762521"/>
    <n v="0.21796463297412441"/>
    <n v="0.115763"/>
    <n v="5.4999999999999997E-3"/>
    <n v="1.7283373313486781"/>
    <n v="0.87204700334307017"/>
    <n v="8.2235211728183746"/>
  </r>
  <r>
    <x v="8"/>
    <s v="PUEBLITO_05Qd-61_102864"/>
    <s v="C93"/>
    <s v="PUEBLITO_05Qd-61_102864_C93"/>
    <x v="0"/>
    <x v="7"/>
    <x v="6"/>
    <x v="0"/>
    <n v="0.66677423612569686"/>
    <n v="3.0009681251312732"/>
    <n v="3"/>
    <m/>
    <x v="6350"/>
    <s v="05Qd-616,66774236125697"/>
    <s v="FríjolYucaBovinos DP"/>
    <n v="38.369826497051463"/>
    <n v="210.94675718139439"/>
    <n v="75"/>
    <m/>
    <n v="324.31658367844585"/>
    <n v="5089145.3615518883"/>
    <n v="14071294.872333679"/>
    <n v="8259586.4630470853"/>
    <m/>
    <n v="27420026.696932651"/>
    <n v="0.16911865815204369"/>
    <n v="0.76531002494764033"/>
    <n v="0.21796463297412441"/>
    <m/>
    <n v="8.6191000000000004E-2"/>
    <n v="5.4999999999999997E-3"/>
    <n v="2.0945787522273198"/>
    <n v="1.05683716425923"/>
    <n v="9.9108492777435195"/>
  </r>
  <r>
    <x v="8"/>
    <s v="PUEBLITO_05Qd-61_102864"/>
    <s v="C94"/>
    <s v="PUEBLITO_05Qd-61_102864_C94"/>
    <x v="4"/>
    <x v="2"/>
    <x v="7"/>
    <x v="5"/>
    <n v="1.4325374081787421"/>
    <n v="0.55406717602234268"/>
    <n v="0.55406717602234268"/>
    <n v="3"/>
    <x v="6351"/>
    <s v="05Qd-615,54067176022343"/>
    <s v="CaféFríjolYucaBovinos DP"/>
    <n v="220.61076085952629"/>
    <n v="31.884047492922079"/>
    <n v="38.946989494416357"/>
    <n v="75"/>
    <n v="366.44179784686474"/>
    <n v="20653235.62269089"/>
    <n v="4228910.2458822336"/>
    <n v="2597975.81573798"/>
    <n v="8259586.4630470853"/>
    <n v="35739708.147358187"/>
    <n v="0.89618592160988164"/>
    <n v="0.14053197058040851"/>
    <n v="0.14129878979830179"/>
    <n v="0.21796463297412441"/>
    <n v="0.115763"/>
    <n v="5.4999999999999997E-3"/>
    <n v="1.740525160279611"/>
    <n v="0.87819647399541323"/>
    <n v="8.2806563944984504"/>
  </r>
  <r>
    <x v="8"/>
    <s v="PUEBLITO_05Qd-61_102864"/>
    <s v="C95"/>
    <s v="PUEBLITO_05Qd-61_102864_C95"/>
    <x v="5"/>
    <x v="2"/>
    <x v="7"/>
    <x v="5"/>
    <n v="0.68360381573793361"/>
    <n v="0.68360381573793372"/>
    <n v="2.4688305259034711"/>
    <n v="3"/>
    <x v="6352"/>
    <s v="05Qd-616,83603815737934"/>
    <s v="PlátanoFríjolYucaBovinos DP"/>
    <n v="42.994338316939363"/>
    <n v="39.338292305646547"/>
    <n v="173.54126127114151"/>
    <n v="75"/>
    <n v="330.87389189372743"/>
    <n v="3424230.515046977"/>
    <n v="5217596.9008887168"/>
    <n v="11576145.054285361"/>
    <n v="8259586.4630470853"/>
    <n v="28477558.933268137"/>
    <n v="0.14824698039850939"/>
    <n v="0.17338726327665441"/>
    <n v="0.62960373872282682"/>
    <n v="0.21796463297412441"/>
    <n v="0.113217"/>
    <n v="5.4999999999999997E-3"/>
    <n v="2.1474465415851318"/>
    <n v="1.083512047944625"/>
    <n v="10.1857137469091"/>
  </r>
  <r>
    <x v="8"/>
    <s v="PUEBLITO_05Qd-61_102864"/>
    <s v="C96"/>
    <s v="PUEBLITO_05Qd-61_102864_C96"/>
    <x v="2"/>
    <x v="7"/>
    <x v="6"/>
    <x v="0"/>
    <n v="1.1477886017300341"/>
    <n v="0.46086540019222588"/>
    <n v="3"/>
    <m/>
    <x v="6353"/>
    <s v="05Qd-614,60865400192226"/>
    <s v="GranadillaYucaBovinos DP"/>
    <n v="146.41087059249969"/>
    <n v="32.395566235280491"/>
    <n v="75"/>
    <m/>
    <n v="253.80643682778017"/>
    <n v="14843030.846251279"/>
    <n v="2160960.2875329461"/>
    <n v="8259586.4630470853"/>
    <m/>
    <n v="25263577.596831314"/>
    <n v="1.123712757130942"/>
    <n v="0.1175303756027692"/>
    <n v="0.21796463297412441"/>
    <m/>
    <n v="8.6191000000000004E-2"/>
    <n v="5.4999999999999997E-3"/>
    <n v="1.4477447126457359"/>
    <n v="0.73047165930467828"/>
    <n v="6.8785613738726754"/>
  </r>
  <r>
    <x v="8"/>
    <s v="PUEBLITO_05Qd-61_102864"/>
    <s v="C97"/>
    <s v="PUEBLITO_05Qd-61_102864_C97"/>
    <x v="4"/>
    <x v="6"/>
    <x v="7"/>
    <x v="5"/>
    <n v="0.47719111956994659"/>
    <n v="0.81752895655957325"/>
    <n v="0.47719111956994659"/>
    <n v="3"/>
    <x v="6354"/>
    <s v="05Qd-614,77191119569947"/>
    <s v="CaféGranadillaYucaBovinos DP"/>
    <n v="73.487432413771771"/>
    <n v="104.2832504905968"/>
    <n v="33.543148421356847"/>
    <n v="75"/>
    <n v="286.31383132572546"/>
    <n v="6879778.896708617"/>
    <n v="10572162.418782661"/>
    <n v="2237510.2546729101"/>
    <n v="8259586.4630470853"/>
    <n v="27949038.033211276"/>
    <n v="0.2985276062141648"/>
    <n v="0.80038058961837955"/>
    <n v="0.1216937776061494"/>
    <n v="0.21796463297412441"/>
    <n v="0.115763"/>
    <n v="5.4999999999999997E-3"/>
    <n v="1.499029694984126"/>
    <n v="0.75634792451836552"/>
    <n v="7.1485518152019578"/>
  </r>
  <r>
    <x v="8"/>
    <s v="PUEBLITO_05Qd-61_102864"/>
    <s v="C98"/>
    <s v="PUEBLITO_05Qd-61_102864_C98"/>
    <x v="5"/>
    <x v="6"/>
    <x v="7"/>
    <x v="5"/>
    <n v="0.49834026117018848"/>
    <n v="0.98672208936150962"/>
    <n v="0.49834026117018859"/>
    <n v="3"/>
    <x v="6355"/>
    <s v="05Qd-614,98340261170189"/>
    <s v="PlátanoGranadillaYucaBovinos DP"/>
    <n v="31.34243737737825"/>
    <n v="125.8653726988729"/>
    <n v="35.029782951187457"/>
    <n v="75"/>
    <n v="267.23759302743861"/>
    <n v="2496229.380073586"/>
    <n v="12760142.753635051"/>
    <n v="2336676.8553647208"/>
    <n v="8259586.4630470853"/>
    <n v="25852635.452120446"/>
    <n v="0.10807054792363339"/>
    <n v="0.96602475219493367"/>
    <n v="0.12708725378144009"/>
    <n v="0.21796463297412441"/>
    <n v="0.113217"/>
    <n v="5.4999999999999997E-3"/>
    <n v="1.565466789016299"/>
    <n v="0.78986931395474902"/>
    <n v="7.4574557146729354"/>
  </r>
  <r>
    <x v="8"/>
    <s v="PUEBLITO_05Qd-61_102864"/>
    <s v="C99"/>
    <s v="PUEBLITO_05Qd-61_102864_C99"/>
    <x v="0"/>
    <x v="6"/>
    <x v="7"/>
    <x v="5"/>
    <n v="0.50080925741256199"/>
    <n v="1.006474059300497"/>
    <n v="0.50080925741256199"/>
    <n v="3"/>
    <x v="6356"/>
    <s v="05Qd-615,00809257412562"/>
    <s v="FríjolGranadillaYucaBovinos DP"/>
    <n v="28.819296358377429"/>
    <n v="128.38491602795389"/>
    <n v="35.203335861150123"/>
    <n v="75"/>
    <n v="267.40754824748149"/>
    <n v="3822419.900613735"/>
    <n v="13015572.280149531"/>
    <n v="2348253.7774500232"/>
    <n v="8259586.4630470853"/>
    <n v="27445832.421260379"/>
    <n v="0.12702378858526781"/>
    <n v="0.98536240772266082"/>
    <n v="0.1277168997813502"/>
    <n v="0.21796463297412441"/>
    <n v="0.113217"/>
    <n v="5.4999999999999997E-3"/>
    <n v="1.5732227981546449"/>
    <n v="0.79378267299891103"/>
    <n v="7.4938150452791774"/>
  </r>
  <r>
    <x v="8"/>
    <s v="PUEBLITO_05Qd-61_102864"/>
    <s v="C100"/>
    <s v="PUEBLITO_05Qd-61_102864_C100"/>
    <x v="7"/>
    <x v="7"/>
    <x v="6"/>
    <x v="0"/>
    <n v="0.65486546588791095"/>
    <n v="2.893789192991195"/>
    <n v="3"/>
    <m/>
    <x v="6357"/>
    <s v="05Qd-616,54865465887911"/>
    <s v="Caña paneleraYucaBovinos DP"/>
    <n v="41.792568025568677"/>
    <n v="203.41283904885009"/>
    <n v="75"/>
    <m/>
    <n v="320.20540707441876"/>
    <n v="8343371.3703218633"/>
    <n v="13568741.59773704"/>
    <n v="8259586.4630470853"/>
    <m/>
    <n v="30171699.431105986"/>
    <n v="0.1883371633397844"/>
    <n v="0.73797714175468854"/>
    <n v="0.21796463297412441"/>
    <m/>
    <n v="8.2211000000000006E-2"/>
    <n v="5.4999999999999997E-3"/>
    <n v="2.057169002789248"/>
    <n v="1.0379617634323379"/>
    <n v="9.7314964251006906"/>
  </r>
  <r>
    <x v="8"/>
    <s v="PUEBLITO_05Qd-61_102864"/>
    <s v="C101"/>
    <s v="PUEBLITO_05Qd-61_102864_C101"/>
    <x v="4"/>
    <x v="5"/>
    <x v="7"/>
    <x v="5"/>
    <n v="1.3836140587274739"/>
    <n v="0.54795175734093415"/>
    <n v="0.54795175734093415"/>
    <n v="3"/>
    <x v="6358"/>
    <s v="05Qd-615,47951757340934"/>
    <s v="CaféCaña paneleraYucaBovinos DP"/>
    <n v="213.07656504403101"/>
    <n v="34.969489591806607"/>
    <n v="38.517118970685551"/>
    <n v="75"/>
    <n v="361.56317360652315"/>
    <n v="19947895.952048089"/>
    <n v="6981227.8134367559"/>
    <n v="2569301.1161257969"/>
    <n v="8259586.4630470853"/>
    <n v="37758011.344657727"/>
    <n v="0.86557979798203966"/>
    <n v="0.15758913089838431"/>
    <n v="0.13973922934031491"/>
    <n v="0.21796463297412441"/>
    <n v="0.11178299999999999"/>
    <n v="5.4999999999999997E-3"/>
    <n v="1.7213144209662861"/>
    <n v="0.86850353538538083"/>
    <n v="8.1866185297610095"/>
  </r>
  <r>
    <x v="8"/>
    <s v="PUEBLITO_05Qd-61_102864"/>
    <s v="C102"/>
    <s v="PUEBLITO_05Qd-61_102864_C102"/>
    <x v="5"/>
    <x v="5"/>
    <x v="7"/>
    <x v="5"/>
    <n v="0.67109193729605576"/>
    <n v="0.67109193729605643"/>
    <n v="2.3687354983684452"/>
    <n v="3"/>
    <x v="6359"/>
    <s v="05Qd-616,71091937296056"/>
    <s v="PlátanoCaña paneleraYucaBovinos DP"/>
    <n v="42.207420628175697"/>
    <n v="42.828117990354791"/>
    <n v="166.50529134807789"/>
    <n v="75"/>
    <n v="326.54082996660838"/>
    <n v="3361557.4360282649"/>
    <n v="8550106.1640164815"/>
    <n v="11106807.63083702"/>
    <n v="8259586.4630470853"/>
    <n v="31278057.693928853"/>
    <n v="0.14553364241615871"/>
    <n v="0.19300384337593601"/>
    <n v="0.60407740027942392"/>
    <n v="0.21796463297412441"/>
    <n v="0.109237"/>
    <n v="5.4999999999999997E-3"/>
    <n v="2.1081422114012218"/>
    <n v="1.063680720614248"/>
    <n v="9.9974793049760287"/>
  </r>
  <r>
    <x v="8"/>
    <s v="PUEBLITO_05Qd-61_102864"/>
    <s v="C103"/>
    <s v="PUEBLITO_05Qd-61_102864_C103"/>
    <x v="0"/>
    <x v="5"/>
    <x v="7"/>
    <x v="5"/>
    <n v="0.67894367444406378"/>
    <n v="0.67894367444406378"/>
    <n v="2.4315493955525112"/>
    <n v="3"/>
    <x v="6360"/>
    <s v="05Qd-616,78943674444064"/>
    <s v="FríjolCaña paneleraYucaBovinos DP"/>
    <n v="39.07012235664476"/>
    <n v="43.329204512656069"/>
    <n v="170.92066244313901"/>
    <n v="75"/>
    <n v="328.31998931243982"/>
    <n v="5182028.4353348017"/>
    <n v="8650141.9153889474"/>
    <n v="11401336.8735689"/>
    <n v="8259586.4630470853"/>
    <n v="33493093.687339738"/>
    <n v="0.17220527873118421"/>
    <n v="0.19526197726568131"/>
    <n v="0.62009626593095191"/>
    <n v="0.21796463297412441"/>
    <n v="0.109237"/>
    <n v="5.4999999999999997E-3"/>
    <n v="2.1328073542745458"/>
    <n v="1.0761257239938411"/>
    <n v="10.113106822709019"/>
  </r>
  <r>
    <x v="8"/>
    <s v="PUEBLITO_05Qd-61_102864"/>
    <s v="C104"/>
    <s v="PUEBLITO_05Qd-61_102864_C104"/>
    <x v="2"/>
    <x v="5"/>
    <x v="7"/>
    <x v="5"/>
    <n v="0.97530305975701825"/>
    <n v="0.49691288246962723"/>
    <n v="0.49691288246962723"/>
    <n v="3"/>
    <x v="6361"/>
    <s v="05Qd-614,96912882469627"/>
    <s v="GranadillaCaña paneleraYucaBovinos DP"/>
    <n v="124.40877166346"/>
    <n v="31.712262327401319"/>
    <n v="34.929448360615943"/>
    <n v="75"/>
    <n v="266.05048235147729"/>
    <n v="12612473.567516411"/>
    <n v="6330962.5153616397"/>
    <n v="2329983.9930107729"/>
    <n v="8259586.4630470853"/>
    <n v="29533006.538935907"/>
    <n v="0.95484524647298985"/>
    <n v="0.14291051763499771"/>
    <n v="0.12672324217472289"/>
    <n v="0.21796463297412441"/>
    <n v="0.109237"/>
    <n v="5.4999999999999997E-3"/>
    <n v="1.560982876867939"/>
    <n v="0.78760691871435917"/>
    <n v="7.4324556202785708"/>
  </r>
  <r>
    <x v="8"/>
    <s v="PUEBLITO_05Qd-61_102864"/>
    <s v="C105"/>
    <s v="PUEBLITO_05Qd-61_102864_C105"/>
    <x v="4"/>
    <x v="0"/>
    <x v="6"/>
    <x v="0"/>
    <n v="0.44961358884685593"/>
    <n v="1.046522299621705"/>
    <n v="3"/>
    <m/>
    <x v="6362"/>
    <s v="05Qd-614,49613588846856"/>
    <s v="CaféGulupaBovinos DP"/>
    <n v="69.24049268241582"/>
    <n v="169.5366125387161"/>
    <n v="75"/>
    <m/>
    <n v="313.77710522113193"/>
    <n v="6482187.0176664451"/>
    <n v="15511553.5249929"/>
    <n v="8259586.4630470853"/>
    <m/>
    <n v="30253327.005706429"/>
    <n v="0.2812752855098708"/>
    <n v="0.96817932417444796"/>
    <n v="0.21796463297412441"/>
    <m/>
    <n v="8.873700000000001E-2"/>
    <n v="5.4999999999999997E-3"/>
    <n v="1.4123987084194429"/>
    <n v="0.71263753832226684"/>
    <n v="6.7154091352102707"/>
  </r>
  <r>
    <x v="8"/>
    <s v="PUEBLITO_05Qd-61_102864"/>
    <s v="C106"/>
    <s v="PUEBLITO_05Qd-61_102864_C106"/>
    <x v="5"/>
    <x v="0"/>
    <x v="6"/>
    <x v="0"/>
    <n v="0.46868499218284249"/>
    <n v="1.2181649296455841"/>
    <n v="3"/>
    <m/>
    <x v="6363"/>
    <s v="05Qd-614,68684992182843"/>
    <s v="PlátanoGulupaBovinos DP"/>
    <n v="29.477309304116321"/>
    <n v="197.3427186025846"/>
    <n v="75"/>
    <m/>
    <n v="301.82002790670094"/>
    <n v="2347683.5781623139"/>
    <n v="18055640.587206852"/>
    <n v="8259586.4630470853"/>
    <m/>
    <n v="28662910.628416248"/>
    <n v="0.10163947779343829"/>
    <n v="1.126972735070819"/>
    <n v="0.21796463297412441"/>
    <m/>
    <n v="8.6191000000000004E-2"/>
    <n v="5.4999999999999997E-3"/>
    <n v="1.4723088759670451"/>
    <n v="0.74286571260980561"/>
    <n v="6.9937155104052771"/>
  </r>
  <r>
    <x v="8"/>
    <s v="PUEBLITO_05Qd-61_102864"/>
    <s v="C107"/>
    <s v="PUEBLITO_05Qd-61_102864_C107"/>
    <x v="4"/>
    <x v="3"/>
    <x v="1"/>
    <x v="5"/>
    <n v="0.48450520161685839"/>
    <n v="0.48450520161685839"/>
    <n v="0.87604161293486871"/>
    <n v="3"/>
    <x v="6364"/>
    <s v="05Qd-614,84505201616858"/>
    <s v="CaféPlátanoGulupaBovinos DP"/>
    <n v="74.613801048996194"/>
    <n v="30.472300000469701"/>
    <n v="141.91874129544871"/>
    <n v="75"/>
    <n v="322.00484234491461"/>
    <n v="6985227.7729586363"/>
    <n v="2426928.3726635179"/>
    <n v="12984688.78692062"/>
    <n v="8259586.4630470853"/>
    <n v="30656431.395589858"/>
    <n v="0.30310324753600332"/>
    <n v="0.10507026361392589"/>
    <n v="0.8104608731859495"/>
    <n v="0.21796463297412441"/>
    <n v="0.115763"/>
    <n v="5.4999999999999997E-3"/>
    <n v="1.5220058689534821"/>
    <n v="0.76794074456272077"/>
    <n v="7.2562616296847882"/>
  </r>
  <r>
    <x v="8"/>
    <s v="PUEBLITO_05Qd-61_102864"/>
    <s v="C108"/>
    <s v="PUEBLITO_05Qd-61_102864_C108"/>
    <x v="0"/>
    <x v="0"/>
    <x v="6"/>
    <x v="0"/>
    <n v="0.47090689963151389"/>
    <n v="1.2381620966836271"/>
    <n v="3"/>
    <m/>
    <x v="6365"/>
    <s v="05Qd-614,70906899631514"/>
    <s v="FríjolGulupaBovinos DP"/>
    <n v="27.09855158788621"/>
    <n v="200.58225966274759"/>
    <n v="75"/>
    <m/>
    <n v="302.68081125063384"/>
    <n v="3594190.5582727431"/>
    <n v="18352038.597044721"/>
    <n v="8259586.4630470853"/>
    <m/>
    <n v="30205815.61836455"/>
    <n v="0.11943944241601979"/>
    <n v="1.1454729081443349"/>
    <n v="0.21796463297412441"/>
    <m/>
    <n v="8.6191000000000004E-2"/>
    <n v="5.4999999999999997E-3"/>
    <n v="1.4792886899419291"/>
    <n v="0.7463874359159498"/>
    <n v="7.0264361221730196"/>
  </r>
  <r>
    <x v="8"/>
    <s v="PUEBLITO_05Qd-61_102864"/>
    <s v="C109"/>
    <s v="PUEBLITO_05Qd-61_102864_C109"/>
    <x v="4"/>
    <x v="2"/>
    <x v="1"/>
    <x v="5"/>
    <n v="0.48688001922405588"/>
    <n v="0.48688001922405599"/>
    <n v="0.89504015379244861"/>
    <n v="3"/>
    <x v="6366"/>
    <s v="05Qd-614,86880019224056"/>
    <s v="CaféFríjolGulupaBovinos DP"/>
    <n v="74.97952296050461"/>
    <n v="28.017732015347949"/>
    <n v="144.99650491437669"/>
    <n v="75"/>
    <n v="322.99375989022923"/>
    <n v="7019466.0883578286"/>
    <n v="3716105.1780640432"/>
    <n v="13266285.15951167"/>
    <n v="8259586.4630470853"/>
    <n v="32261442.888980627"/>
    <n v="0.3045889177138365"/>
    <n v="0.12349081753766381"/>
    <n v="0.82803717753650319"/>
    <n v="0.21796463297412441"/>
    <n v="0.115763"/>
    <n v="5.4999999999999997E-3"/>
    <n v="1.529466028976092"/>
    <n v="0.77170483047012883"/>
    <n v="7.2912340516867822"/>
  </r>
  <r>
    <x v="8"/>
    <s v="PUEBLITO_05Qd-61_102864"/>
    <s v="C110"/>
    <s v="PUEBLITO_05Qd-61_102864_C110"/>
    <x v="5"/>
    <x v="2"/>
    <x v="1"/>
    <x v="5"/>
    <n v="0.50932283125304567"/>
    <n v="0.50932283125304567"/>
    <n v="1.074582650024366"/>
    <n v="3"/>
    <x v="6367"/>
    <s v="05Qd-615,09322831253046"/>
    <s v="PlátanoFríjolGulupaBovinos DP"/>
    <n v="32.033171283276857"/>
    <n v="29.30921383483436"/>
    <n v="174.08238930394739"/>
    <n v="75"/>
    <n v="310.42477442205859"/>
    <n v="2551242.021526977"/>
    <n v="3887399.6380917141"/>
    <n v="15927464.03866116"/>
    <n v="8259586.4630470853"/>
    <n v="30625692.161326937"/>
    <n v="0.11045223862563899"/>
    <n v="0.1291831464398048"/>
    <n v="0.99413906827045806"/>
    <n v="0.21796463297412441"/>
    <n v="0.113217"/>
    <n v="5.4999999999999997E-3"/>
    <n v="1.5999670091718721"/>
    <n v="0.80727668753607762"/>
    <n v="7.6191890092384078"/>
  </r>
  <r>
    <x v="8"/>
    <s v="PUEBLITO_05Qd-61_102864"/>
    <s v="C111"/>
    <s v="PUEBLITO_05Qd-61_102864_C111"/>
    <x v="2"/>
    <x v="0"/>
    <x v="6"/>
    <x v="0"/>
    <n v="0.90280937124702976"/>
    <n v="0.43364548569411432"/>
    <n v="3"/>
    <m/>
    <x v="6368"/>
    <s v="05Qd-614,33645485694114"/>
    <s v="GranadillaGulupaBovinos DP"/>
    <n v="115.1615426604791"/>
    <n v="70.250568682446513"/>
    <n v="75"/>
    <m/>
    <n v="260.41211134292564"/>
    <n v="11674996.01015923"/>
    <n v="6427493.3889581626"/>
    <n v="8259586.4630470853"/>
    <m/>
    <n v="26362075.862164475"/>
    <n v="0.88387217489224312"/>
    <n v="0.40118265365429229"/>
    <n v="0.21796463297412441"/>
    <m/>
    <n v="8.6191000000000004E-2"/>
    <n v="5.4999999999999997E-3"/>
    <n v="1.3622371278349139"/>
    <n v="0.68732809482517132"/>
    <n v="6.4777110796012289"/>
  </r>
  <r>
    <x v="8"/>
    <s v="PUEBLITO_05Qd-61_102864"/>
    <s v="C112"/>
    <s v="PUEBLITO_05Qd-61_102864_C112"/>
    <x v="4"/>
    <x v="6"/>
    <x v="1"/>
    <x v="5"/>
    <n v="0.44806949786058548"/>
    <n v="0.58455598288468524"/>
    <n v="0.44806949786058548"/>
    <n v="3"/>
    <x v="6369"/>
    <s v="05Qd-614,48069497860586"/>
    <s v="CaféGranadillaGulupaBovinos DP"/>
    <n v="69.002702670530169"/>
    <n v="74.565429762240555"/>
    <n v="72.58725865341485"/>
    <n v="75"/>
    <n v="291.15539108618555"/>
    <n v="6459925.4873355478"/>
    <n v="7559390.7033404186"/>
    <n v="6641286.0972895985"/>
    <n v="8259586.4630470853"/>
    <n v="28920188.751012653"/>
    <n v="0.28030931240810059"/>
    <n v="0.57229442271394615"/>
    <n v="0.41452687991327047"/>
    <n v="0.21796463297412441"/>
    <n v="0.115763"/>
    <n v="5.4999999999999997E-3"/>
    <n v="1.407548160818594"/>
    <n v="0.7101901541090283"/>
    <n v="6.7196962935334783"/>
  </r>
  <r>
    <x v="8"/>
    <s v="PUEBLITO_05Qd-61_102864"/>
    <s v="C113"/>
    <s v="PUEBLITO_05Qd-61_102864_C113"/>
    <x v="5"/>
    <x v="6"/>
    <x v="1"/>
    <x v="5"/>
    <n v="0.46666576333235221"/>
    <n v="0.73332610665881792"/>
    <n v="0.4666657633323521"/>
    <n v="3"/>
    <x v="6370"/>
    <s v="05Qd-614,66665763332352"/>
    <s v="PlátanoGranadillaGulupaBovinos DP"/>
    <n v="29.350312633912559"/>
    <n v="93.542411505301857"/>
    <n v="75.599853659841045"/>
    <n v="75"/>
    <n v="273.49257779905543"/>
    <n v="2337569.0865700631"/>
    <n v="9483263.7343599871"/>
    <n v="6916919.944112123"/>
    <n v="8259586.4630470853"/>
    <n v="26997339.228089258"/>
    <n v="0.1012015858845179"/>
    <n v="0.71794396629101553"/>
    <n v="0.43173102333489832"/>
    <n v="0.21796463297412441"/>
    <n v="0.113217"/>
    <n v="5.4999999999999997E-3"/>
    <n v="1.465965748688018"/>
    <n v="0.73966523488177827"/>
    <n v="6.9910056168933181"/>
  </r>
  <r>
    <x v="8"/>
    <s v="PUEBLITO_05Qd-61_102864"/>
    <s v="C114"/>
    <s v="PUEBLITO_05Qd-61_102864_C114"/>
    <x v="0"/>
    <x v="6"/>
    <x v="1"/>
    <x v="5"/>
    <n v="0.46883019370230639"/>
    <n v="0.75064154961845253"/>
    <n v="0.46883019370230639"/>
    <n v="3"/>
    <x v="6371"/>
    <s v="05Qd-614,68830193702307"/>
    <s v="FríjolGranadillaGulupaBovinos DP"/>
    <n v="26.979046601232721"/>
    <n v="95.751153667921059"/>
    <n v="75.950491379773638"/>
    <n v="75"/>
    <n v="273.68069164892745"/>
    <n v="3578340.128285611"/>
    <n v="9707184.4577222597"/>
    <n v="6949001.131055586"/>
    <n v="8259586.4630470853"/>
    <n v="28494112.180110544"/>
    <n v="0.1189127128258595"/>
    <n v="0.73489620307032022"/>
    <n v="0.43373342379360103"/>
    <n v="0.21796463297412441"/>
    <n v="0.113217"/>
    <n v="5.4999999999999997E-3"/>
    <n v="1.47276500639468"/>
    <n v="0.74309585701815584"/>
    <n v="7.0228798004359012"/>
  </r>
  <r>
    <x v="8"/>
    <s v="PUEBLITO_05Qd-61_102864"/>
    <s v="C115"/>
    <s v="PUEBLITO_05Qd-61_102864_C115"/>
    <x v="7"/>
    <x v="0"/>
    <x v="6"/>
    <x v="0"/>
    <n v="0.46740002948091591"/>
    <n v="1.206600265328243"/>
    <n v="3"/>
    <m/>
    <x v="6372"/>
    <s v="05Qd-614,67400029480916"/>
    <s v="Caña paneleraGulupaBovinos DP"/>
    <n v="29.828794683421989"/>
    <n v="195.46924298317541"/>
    <n v="75"/>
    <m/>
    <n v="300.29803766659739"/>
    <n v="5954951.4023788096"/>
    <n v="17884229.13269522"/>
    <n v="8259586.4630470853"/>
    <m/>
    <n v="32098766.998121113"/>
    <n v="0.13442271776846851"/>
    <n v="1.116273805017332"/>
    <n v="0.21796463297412441"/>
    <m/>
    <n v="8.2211000000000006E-2"/>
    <n v="5.4999999999999997E-3"/>
    <n v="1.4682723439191081"/>
    <n v="0.74082904672725181"/>
    <n v="6.9708126854555186"/>
  </r>
  <r>
    <x v="8"/>
    <s v="PUEBLITO_05Qd-61_102864"/>
    <s v="C116"/>
    <s v="PUEBLITO_05Qd-61_102864_C116"/>
    <x v="4"/>
    <x v="5"/>
    <x v="1"/>
    <x v="5"/>
    <n v="0.4831321554924734"/>
    <n v="0.4831321554924734"/>
    <n v="0.86505724393978811"/>
    <n v="3"/>
    <x v="6373"/>
    <s v="05Qd-614,83132155492473"/>
    <s v="CaféCaña paneleraGulupaBovinos DP"/>
    <n v="74.402351945840906"/>
    <n v="30.832796239120722"/>
    <n v="140.13927351824569"/>
    <n v="75"/>
    <n v="320.3744217032073"/>
    <n v="6965432.2374523068"/>
    <n v="6155387.9448389551"/>
    <n v="12821878.469675541"/>
    <n v="8259586.4630470853"/>
    <n v="34202285.11501389"/>
    <n v="0.3022442789678042"/>
    <n v="0.1389472256875163"/>
    <n v="0.80029879737162224"/>
    <n v="0.21796463297412441"/>
    <n v="0.11178299999999999"/>
    <n v="5.4999999999999997E-3"/>
    <n v="1.51769263505489"/>
    <n v="0.76576446645557039"/>
    <n v="7.2320616564351958"/>
  </r>
  <r>
    <x v="8"/>
    <s v="PUEBLITO_05Qd-61_102864"/>
    <s v="C117"/>
    <s v="PUEBLITO_05Qd-61_102864_C117"/>
    <x v="5"/>
    <x v="5"/>
    <x v="1"/>
    <x v="5"/>
    <n v="0.50522294219841424"/>
    <n v="0.50522294219841435"/>
    <n v="1.0417835375873159"/>
    <n v="3"/>
    <x v="6374"/>
    <s v="05Qd-615,05222942198414"/>
    <s v="PlátanoCaña paneleraGulupaBovinos DP"/>
    <n v="31.775314300886471"/>
    <n v="32.242598334723041"/>
    <n v="168.76893308914521"/>
    <n v="75"/>
    <n v="307.7868457247547"/>
    <n v="2530705.3233898832"/>
    <n v="6436837.5660986938"/>
    <n v="15441315.5941192"/>
    <n v="8259586.4630470853"/>
    <n v="32668444.946654864"/>
    <n v="0.10956313274541229"/>
    <n v="0.14530046359799309"/>
    <n v="0.96379530729727647"/>
    <n v="0.21796463297412441"/>
    <n v="0.109237"/>
    <n v="5.4999999999999997E-3"/>
    <n v="1.5870877765395219"/>
    <n v="0.80077836338448682"/>
    <n v="7.5548325619081531"/>
  </r>
  <r>
    <x v="8"/>
    <s v="PUEBLITO_05Qd-61_102864"/>
    <s v="C118"/>
    <s v="PUEBLITO_05Qd-61_102864_C118"/>
    <x v="0"/>
    <x v="5"/>
    <x v="1"/>
    <x v="5"/>
    <n v="0.50780574074879448"/>
    <n v="0.50780574074879459"/>
    <n v="1.062445925990358"/>
    <n v="3"/>
    <x v="6375"/>
    <s v="05Qd-615,07805740748795"/>
    <s v="FríjolCaña paneleraGulupaBovinos DP"/>
    <n v="29.22191217218063"/>
    <n v="32.407428807141898"/>
    <n v="172.11624001043791"/>
    <n v="75"/>
    <n v="308.74558098976047"/>
    <n v="3875820.4652855992"/>
    <n v="6469743.9393968079"/>
    <n v="15747573.51502908"/>
    <n v="8259586.4630470853"/>
    <n v="34352724.382758573"/>
    <n v="0.12879835606178269"/>
    <n v="0.1460432680025546"/>
    <n v="0.98291090306348061"/>
    <n v="0.21796463297412441"/>
    <n v="0.109237"/>
    <n v="5.4999999999999997E-3"/>
    <n v="1.5952012798391459"/>
    <n v="0.80487209908683954"/>
    <n v="7.5928677864139313"/>
  </r>
  <r>
    <x v="8"/>
    <s v="PUEBLITO_05Qd-61_102864"/>
    <s v="C119"/>
    <s v="PUEBLITO_05Qd-61_102864_C119"/>
    <x v="2"/>
    <x v="5"/>
    <x v="1"/>
    <x v="5"/>
    <n v="0.72331070893854366"/>
    <n v="0.46541383861731789"/>
    <n v="0.46541383861731789"/>
    <n v="3"/>
    <x v="6376"/>
    <s v="05Qd-614,65413838617318"/>
    <s v="GranadillaCaña paneleraGulupaBovinos DP"/>
    <n v="92.264856477010682"/>
    <n v="29.70203885172435"/>
    <n v="75.397041856005501"/>
    <n v="75"/>
    <n v="272.36393718474051"/>
    <n v="9353746.1062223352"/>
    <n v="5929646.1620652601"/>
    <n v="6898363.915985886"/>
    <n v="8259586.4630470853"/>
    <n v="30441342.647320569"/>
    <n v="0.70813865007769117"/>
    <n v="0.13385149578076719"/>
    <n v="0.43057281808217007"/>
    <n v="0.21796463297412441"/>
    <n v="0.109237"/>
    <n v="5.4999999999999997E-3"/>
    <n v="1.4620330008920981"/>
    <n v="0.73768093420844894"/>
    <n v="6.9685893212737264"/>
  </r>
  <r>
    <x v="8"/>
    <s v="PUEBLITO_05Qd-61_102864"/>
    <s v="C120"/>
    <s v="PUEBLITO_05Qd-61_102864_C120"/>
    <x v="9"/>
    <x v="0"/>
    <x v="6"/>
    <x v="0"/>
    <n v="0.46399422924877248"/>
    <n v="1.175948063238953"/>
    <n v="3"/>
    <m/>
    <x v="6377"/>
    <s v="05Qd-614,63994229248773"/>
    <s v="YucaGulupaBovinos DP"/>
    <n v="32.615500708334757"/>
    <n v="190.50358624471039"/>
    <n v="75"/>
    <m/>
    <n v="298.11908695304516"/>
    <n v="2175631.1118882918"/>
    <n v="17429902.193327758"/>
    <n v="8259586.4630470853"/>
    <m/>
    <n v="27865119.768263139"/>
    <n v="0.11832829285596159"/>
    <n v="1.087916236034812"/>
    <n v="0.21796463297412441"/>
    <m/>
    <n v="8.6191000000000004E-2"/>
    <n v="5.4999999999999997E-3"/>
    <n v="1.457573495022322"/>
    <n v="0.73543085335930458"/>
    <n v="6.9246376408693529"/>
  </r>
  <r>
    <x v="8"/>
    <s v="PUEBLITO_05Qd-61_102864"/>
    <s v="C121"/>
    <s v="PUEBLITO_05Qd-61_102864_C121"/>
    <x v="4"/>
    <x v="7"/>
    <x v="1"/>
    <x v="5"/>
    <n v="0.47949411872227737"/>
    <n v="0.47949411872227748"/>
    <n v="0.8359529497782201"/>
    <n v="3"/>
    <x v="6378"/>
    <s v="05Qd-614,79494118722277"/>
    <s v="CaféYucaGulupaBovinos DP"/>
    <n v="73.842094283230722"/>
    <n v="33.705032914200117"/>
    <n v="135.42437786407169"/>
    <n v="75"/>
    <n v="317.97150506150251"/>
    <n v="6912981.7882075664"/>
    <n v="2248308.8299366059"/>
    <n v="12390494.62161278"/>
    <n v="8259586.4630470853"/>
    <n v="29811371.702804036"/>
    <n v="0.29996834724194871"/>
    <n v="0.122281090854819"/>
    <n v="0.77337325946181656"/>
    <n v="0.21796463297412441"/>
    <n v="0.115763"/>
    <n v="5.4999999999999997E-3"/>
    <n v="1.506264247295112"/>
    <n v="0.75999817817480986"/>
    <n v="7.1824666126926973"/>
  </r>
  <r>
    <x v="8"/>
    <s v="PUEBLITO_05Qd-61_102864"/>
    <s v="C122"/>
    <s v="PUEBLITO_05Qd-61_102864_C122"/>
    <x v="5"/>
    <x v="7"/>
    <x v="1"/>
    <x v="5"/>
    <n v="0.50124597673507765"/>
    <n v="0.50124597673507765"/>
    <n v="1.009967813880623"/>
    <n v="3"/>
    <x v="6379"/>
    <s v="05Qd-615,01245976735078"/>
    <s v="PlátanoYucaGulupaBovinos DP"/>
    <n v="31.525188431678291"/>
    <n v="35.234034129522797"/>
    <n v="163.61478584866089"/>
    <n v="75"/>
    <n v="305.37400840986197"/>
    <n v="2510784.3601311501"/>
    <n v="2350301.5187479402"/>
    <n v="14969742.937338591"/>
    <n v="8259586.4630470853"/>
    <n v="28090415.27926477"/>
    <n v="0.1087006841933187"/>
    <n v="0.12782827239901001"/>
    <n v="0.93436131827706914"/>
    <n v="0.21796463297412441"/>
    <n v="0.113217"/>
    <n v="5.4999999999999997E-3"/>
    <n v="1.5745946913143809"/>
    <n v="0.79447487312509835"/>
    <n v="7.5002463317902572"/>
  </r>
  <r>
    <x v="8"/>
    <s v="PUEBLITO_05Qd-61_102864"/>
    <s v="C123"/>
    <s v="PUEBLITO_05Qd-61_102864_C123"/>
    <x v="0"/>
    <x v="7"/>
    <x v="1"/>
    <x v="5"/>
    <n v="0.50378817097163309"/>
    <n v="0.50378817097163309"/>
    <n v="1.0303053677730649"/>
    <n v="3"/>
    <x v="6380"/>
    <s v="05Qd-615,03788170971633"/>
    <s v="FríjolYucaGulupaBovinos DP"/>
    <n v="28.990719293185791"/>
    <n v="35.412732338889199"/>
    <n v="166.9094695792366"/>
    <n v="75"/>
    <n v="306.31292121131162"/>
    <n v="3845156.4181638118"/>
    <n v="2362221.6602601912"/>
    <n v="15271186.161132369"/>
    <n v="8259586.4630470853"/>
    <n v="29738150.702603459"/>
    <n v="0.12777935146782349"/>
    <n v="0.1284765854278313"/>
    <n v="0.95317639674225274"/>
    <n v="0.21796463297412441"/>
    <n v="0.113217"/>
    <n v="5.4999999999999997E-3"/>
    <n v="1.582580641795706"/>
    <n v="0.79850425099003852"/>
    <n v="7.5376836025020761"/>
  </r>
  <r>
    <x v="8"/>
    <s v="PUEBLITO_05Qd-61_102864"/>
    <s v="C124"/>
    <s v="PUEBLITO_05Qd-61_102864_C124"/>
    <x v="2"/>
    <x v="7"/>
    <x v="1"/>
    <x v="5"/>
    <n v="0.69675911836626025"/>
    <n v="0.46209488979578239"/>
    <n v="0.46209488979578239"/>
    <n v="3"/>
    <x v="6381"/>
    <s v="05Qd-614,62094889795782"/>
    <s v="GranadillaYucaGulupaBovinos DP"/>
    <n v="88.877959721419828"/>
    <n v="32.481990627024793"/>
    <n v="74.859372146916741"/>
    <n v="75"/>
    <n v="271.21932249536133"/>
    <n v="9010384.9007813595"/>
    <n v="2166725.2640447691"/>
    <n v="6849170.4565530866"/>
    <n v="8259586.4630470853"/>
    <n v="26285867.084426299"/>
    <n v="0.68214400175724188"/>
    <n v="0.1178439213253282"/>
    <n v="0.42750232677188899"/>
    <n v="0.21796463297412441"/>
    <n v="0.113217"/>
    <n v="5.4999999999999997E-3"/>
    <n v="1.451606983651673"/>
    <n v="0.73242040032631528"/>
    <n v="6.9236932819358126"/>
  </r>
  <r>
    <x v="8"/>
    <s v="PUEBLITO_05Qd-61_102864"/>
    <s v="C125"/>
    <s v="PUEBLITO_05Qd-61_102864_C125"/>
    <x v="7"/>
    <x v="7"/>
    <x v="1"/>
    <x v="5"/>
    <n v="0.49977655142885669"/>
    <n v="0.49977655142885657"/>
    <n v="0.99821241143085426"/>
    <n v="3"/>
    <x v="6382"/>
    <s v="05Qd-614,99776551428857"/>
    <s v="Caña paneleraYucaGulupaBovinos DP"/>
    <n v="31.895017543572379"/>
    <n v="35.130743961036238"/>
    <n v="161.71041065179841"/>
    <n v="75"/>
    <n v="303.73617215640706"/>
    <n v="6367447.3429378187"/>
    <n v="2343411.5032880791"/>
    <n v="14795504.36222812"/>
    <n v="8259586.4630470853"/>
    <n v="31765949.671501108"/>
    <n v="0.14373409944930851"/>
    <n v="0.1274535380230114"/>
    <n v="0.92348592880535951"/>
    <n v="0.21796463297412441"/>
    <n v="0.109237"/>
    <n v="5.4999999999999997E-3"/>
    <n v="1.5699786955880319"/>
    <n v="0.79214583401473793"/>
    <n v="7.4746270438913367"/>
  </r>
  <r>
    <x v="8"/>
    <s v="PUEBLITO_05Qd-61_102864"/>
    <s v="C126"/>
    <s v="PUEBLITO_05Qd-61_102864_C126"/>
    <x v="4"/>
    <x v="3"/>
    <x v="8"/>
    <x v="0"/>
    <n v="1.2060183044794239"/>
    <n v="0.1765105751036391"/>
    <n v="0.38257687145332753"/>
    <m/>
    <x v="6383"/>
    <s v="05Qd-611,76510575103639"/>
    <s v="CaféPlátanoPiscicultura cachama"/>
    <n v="185.72681888983129"/>
    <n v="11.10139412304377"/>
    <n v="761.83447166664484"/>
    <m/>
    <n v="958.66268467951988"/>
    <n v="17387455.340072941"/>
    <n v="884156.70536584582"/>
    <n v="31728387.95456893"/>
    <m/>
    <n v="50000000.000007719"/>
    <n v="0.75447706950450744"/>
    <n v="3.8278252937005618E-2"/>
    <n v="0.66607382950673344"/>
    <m/>
    <n v="7.8413999999999998E-2"/>
    <n v="5.4999999999999997E-3"/>
    <n v="0.55448348200096054"/>
    <n v="0.27976926153926801"/>
    <n v="2.6832724945766189"/>
  </r>
  <r>
    <x v="8"/>
    <s v="PUEBLITO_05Qd-61_102864"/>
    <s v="C127"/>
    <s v="PUEBLITO_05Qd-61_102864_C127"/>
    <x v="4"/>
    <x v="2"/>
    <x v="8"/>
    <x v="0"/>
    <n v="1.266727103617544"/>
    <n v="0.18141284720606049"/>
    <n v="0.36598852123700099"/>
    <m/>
    <x v="6384"/>
    <s v="05Qd-611,81412847206061"/>
    <s v="CaféFríjolPiscicultura cachama"/>
    <n v="195.07597395710181"/>
    <n v="10.439484752857849"/>
    <n v="728.80169324784254"/>
    <m/>
    <n v="934.31715195780225"/>
    <n v="18262708.667358998"/>
    <n v="1384631.1087979721"/>
    <n v="30352660.22385044"/>
    <m/>
    <n v="50000000.000007406"/>
    <n v="0.79245609245693061"/>
    <n v="4.6013021542792493E-2"/>
    <n v="0.63719318674384384"/>
    <m/>
    <n v="7.8413999999999998E-2"/>
    <n v="5.4999999999999997E-3"/>
    <n v="0.56988328965254631"/>
    <n v="0.28753936282160603"/>
    <n v="2.755465124534759"/>
  </r>
  <r>
    <x v="8"/>
    <s v="PUEBLITO_05Qd-61_102864"/>
    <s v="C128"/>
    <s v="PUEBLITO_05Qd-61_102864_C128"/>
    <x v="5"/>
    <x v="2"/>
    <x v="8"/>
    <x v="0"/>
    <n v="2.3303305588714651"/>
    <n v="0.30713429964939071"/>
    <n v="0.43387813797305258"/>
    <m/>
    <x v="6385"/>
    <s v="05Qd-613,07134299649391"/>
    <s v="PlátanoFríjolPiscicultura cachama"/>
    <n v="146.56299179703731"/>
    <n v="17.674182879824031"/>
    <n v="863.99191031790531"/>
    <m/>
    <n v="1028.2290849947667"/>
    <n v="11672826.900798339"/>
    <n v="2344198.3984209099"/>
    <n v="35982974.700796597"/>
    <m/>
    <n v="50000000.000015847"/>
    <n v="0.5053577243569729"/>
    <n v="7.7900641348986985E-2"/>
    <n v="0.75539033972736613"/>
    <m/>
    <n v="7.5867999999999991E-2"/>
    <n v="5.4999999999999997E-3"/>
    <n v="0.96481978947452607"/>
    <n v="0.48680786494428441"/>
    <n v="4.6043386509127178"/>
  </r>
  <r>
    <x v="8"/>
    <s v="PUEBLITO_05Qd-61_102864"/>
    <s v="C129"/>
    <s v="PUEBLITO_05Qd-61_102864_C129"/>
    <x v="4"/>
    <x v="3"/>
    <x v="2"/>
    <x v="7"/>
    <n v="1.162490679196408"/>
    <n v="0.19175821254820871"/>
    <n v="0.19175821254820871"/>
    <n v="0.37157502118926211"/>
    <x v="6386"/>
    <s v="05Qd-611,91758212548209"/>
    <s v="CaféPlátanoFríjolPiscicultura cachama"/>
    <n v="179.02356459624681"/>
    <n v="12.0603736777705"/>
    <n v="11.034813503910559"/>
    <n v="739.92622417787231"/>
    <n v="942.04497595580017"/>
    <n v="16759907.11973762"/>
    <n v="960533.43735308235"/>
    <n v="1463591.9701990839"/>
    <n v="30815967.472718321"/>
    <n v="50000000.000008106"/>
    <n v="0.72724647520586116"/>
    <n v="4.158487024564167E-2"/>
    <n v="4.8636989611689101E-2"/>
    <n v="0.64691939262400178"/>
    <n v="0.10544000000000001"/>
    <n v="5.4999999999999997E-3"/>
    <n v="0.60238181952316883"/>
    <n v="0.30393676688891091"/>
    <n v="2.9348407118941671"/>
  </r>
  <r>
    <x v="8"/>
    <s v="PUEBLITO_05Qd-61_102864"/>
    <s v="C130"/>
    <s v="PUEBLITO_05Qd-61_102864_C130"/>
    <x v="4"/>
    <x v="6"/>
    <x v="8"/>
    <x v="0"/>
    <n v="0.12293670663993581"/>
    <n v="0.66643035975942211"/>
    <n v="0.44"/>
    <m/>
    <x v="6387"/>
    <s v="05Qd-611,22936706639936"/>
    <s v="CaféGranadillaPiscicultura cachama"/>
    <n v="18.932252822550112"/>
    <n v="85.009250845130282"/>
    <n v="876.18252054794527"/>
    <m/>
    <n v="980.1240242156257"/>
    <n v="1772408.0044375469"/>
    <n v="8618177.9222042263"/>
    <n v="36490681.328898467"/>
    <m/>
    <n v="46881267.255540237"/>
    <n v="7.6908390043276084E-2"/>
    <n v="0.65245141472241708"/>
    <n v="0.76604862146957065"/>
    <m/>
    <n v="7.8413999999999998E-2"/>
    <n v="5.4999999999999997E-3"/>
    <n v="0.38618860724587162"/>
    <n v="0.1948546800242982"/>
    <n v="1.894324353669528"/>
  </r>
  <r>
    <x v="8"/>
    <s v="PUEBLITO_05Qd-61_102864"/>
    <s v="C131"/>
    <s v="PUEBLITO_05Qd-61_102864_C131"/>
    <x v="5"/>
    <x v="6"/>
    <x v="8"/>
    <x v="0"/>
    <n v="0.12802524953878519"/>
    <n v="0.71222724584906616"/>
    <n v="0.44000000000000011"/>
    <m/>
    <x v="6388"/>
    <s v="05Qd-611,28025249538785"/>
    <s v="PlátanoGranadillaPiscicultura cachama"/>
    <n v="8.051975084193014"/>
    <n v="90.851060001192479"/>
    <n v="876.18252054794527"/>
    <m/>
    <n v="975.08555563333073"/>
    <n v="641289.52483096218"/>
    <n v="9210416.4161797296"/>
    <n v="36490681.328898467"/>
    <m/>
    <n v="46342387.269909158"/>
    <n v="2.7763678642435331E-2"/>
    <n v="0.69728767207698339"/>
    <n v="0.76604862146957076"/>
    <m/>
    <n v="7.5867999999999991E-2"/>
    <n v="5.4999999999999997E-3"/>
    <n v="0.40217355876058158"/>
    <n v="0.20292002051897451"/>
    <n v="1.966714074667407"/>
  </r>
  <r>
    <x v="8"/>
    <s v="PUEBLITO_05Qd-61_102864"/>
    <s v="C132"/>
    <s v="PUEBLITO_05Qd-61_102864_C132"/>
    <x v="4"/>
    <x v="3"/>
    <x v="5"/>
    <x v="7"/>
    <n v="0.13260676328167301"/>
    <n v="0.13260676328167301"/>
    <n v="0.62085410625338422"/>
    <n v="0.44000000000000011"/>
    <x v="6389"/>
    <s v="05Qd-611,32606763281673"/>
    <s v="CaféPlátanoGranadillaPiscicultura cachama"/>
    <n v="20.42144154537765"/>
    <n v="8.340123200588172"/>
    <n v="79.195585380857821"/>
    <n v="876.18252054794527"/>
    <n v="984.13967067476892"/>
    <n v="1911823.5318550679"/>
    <n v="664238.72260068019"/>
    <n v="8028792.6158620734"/>
    <n v="36490681.328898467"/>
    <n v="47095536.199216291"/>
    <n v="8.2957913479116269E-2"/>
    <n v="2.8757230115380551E-2"/>
    <n v="0.6078311619948904"/>
    <n v="0.76604862146957076"/>
    <n v="0.10544000000000001"/>
    <n v="5.4999999999999997E-3"/>
    <n v="0.41656574852881578"/>
    <n v="0.21018171980145181"/>
    <n v="2.0637551011469979"/>
  </r>
  <r>
    <x v="8"/>
    <s v="PUEBLITO_05Qd-61_102864"/>
    <s v="C133"/>
    <s v="PUEBLITO_05Qd-61_102864_C133"/>
    <x v="0"/>
    <x v="6"/>
    <x v="8"/>
    <x v="0"/>
    <n v="0.1286174372710113"/>
    <n v="0.71755693543910137"/>
    <n v="0.43999999999999989"/>
    <m/>
    <x v="6390"/>
    <s v="05Qd-611,28617437271011"/>
    <s v="FríjolGranadillaPiscicultura cachama"/>
    <n v="7.401348890231831"/>
    <n v="91.530910360125006"/>
    <n v="876.18252054794516"/>
    <m/>
    <n v="975.11477979830204"/>
    <n v="981670.8547495004"/>
    <n v="9279339.1662981734"/>
    <n v="36490681.328898467"/>
    <m/>
    <n v="46751691.349946141"/>
    <n v="3.2622148888979539E-2"/>
    <n v="0.70250556688343424"/>
    <n v="0.76604862146957065"/>
    <m/>
    <n v="7.5867999999999991E-2"/>
    <n v="5.4999999999999997E-3"/>
    <n v="0.40403383435919771"/>
    <n v="0.20385863807455279"/>
    <n v="1.975434845143863"/>
  </r>
  <r>
    <x v="8"/>
    <s v="PUEBLITO_05Qd-61_102864"/>
    <s v="C134"/>
    <s v="PUEBLITO_05Qd-61_102864_C134"/>
    <x v="4"/>
    <x v="2"/>
    <x v="5"/>
    <x v="7"/>
    <n v="0.1332421986567075"/>
    <n v="0.1332421986567075"/>
    <n v="0.62593758925366005"/>
    <n v="0.43999999999999989"/>
    <x v="6391"/>
    <s v="05Qd-611,33242198656708"/>
    <s v="CaféFríjolGranadillaPiscicultura cachama"/>
    <n v="20.519298593132952"/>
    <n v="7.6674828863359874"/>
    <n v="79.844029851024828"/>
    <n v="876.18252054794516"/>
    <n v="984.21333187843891"/>
    <n v="1920984.756161429"/>
    <n v="1016969.283631601"/>
    <n v="8094531.4591174927"/>
    <n v="36490681.328898467"/>
    <n v="47523166.827808991"/>
    <n v="8.3355437644242789E-2"/>
    <n v="3.3795159778492803E-2"/>
    <n v="0.61280801460473344"/>
    <n v="0.76604862146957065"/>
    <n v="0.10544000000000001"/>
    <n v="5.4999999999999997E-3"/>
    <n v="0.4185618805969869"/>
    <n v="0.21118888487088139"/>
    <n v="2.0731127520349428"/>
  </r>
  <r>
    <x v="8"/>
    <s v="PUEBLITO_05Qd-61_102864"/>
    <s v="C135"/>
    <s v="PUEBLITO_05Qd-61_102864_C135"/>
    <x v="5"/>
    <x v="2"/>
    <x v="5"/>
    <x v="7"/>
    <n v="0.13924043243866749"/>
    <n v="0.13924043243866749"/>
    <n v="0.67392345950933996"/>
    <n v="0.43999999999999989"/>
    <x v="6392"/>
    <s v="05Qd-611,39240432438668"/>
    <s v="PlátanoFríjolGranadillaPiscicultura cachama"/>
    <n v="8.757338858915924"/>
    <n v="8.0126539757887745"/>
    <n v="85.96506383732094"/>
    <n v="876.18252054794516"/>
    <n v="978.91757721997078"/>
    <n v="697467.34396170324"/>
    <n v="1062750.7220482039"/>
    <n v="8715077.5695386138"/>
    <n v="36490681.328898467"/>
    <n v="46965976.964446992"/>
    <n v="3.019581398347318E-2"/>
    <n v="3.5316534171093213E-2"/>
    <n v="0.6597873403159854"/>
    <n v="0.76604862146957065"/>
    <n v="0.102894"/>
    <n v="5.4999999999999997E-3"/>
    <n v="0.43740449980733243"/>
    <n v="0.22069608541528801"/>
    <n v="2.1588989096092952"/>
  </r>
  <r>
    <x v="8"/>
    <s v="PUEBLITO_05Qd-61_102864"/>
    <s v="C136"/>
    <s v="PUEBLITO_05Qd-61_102864_C136"/>
    <x v="4"/>
    <x v="5"/>
    <x v="8"/>
    <x v="0"/>
    <n v="1.302567192411876"/>
    <n v="0.18342689858368161"/>
    <n v="0.34827489484125801"/>
    <m/>
    <x v="6393"/>
    <s v="05Qd-611,83426898583682"/>
    <s v="CaféCaña paneleraPiscicultura cachama"/>
    <n v="200.59534763142889"/>
    <n v="11.706039692265151"/>
    <n v="693.52812546723635"/>
    <m/>
    <n v="905.82951279093038"/>
    <n v="18779423.829128191"/>
    <n v="2336966.61972395"/>
    <n v="28883609.551154479"/>
    <m/>
    <n v="50000000.000006616"/>
    <n v="0.81487741480659492"/>
    <n v="5.2752975319327551E-2"/>
    <n v="0.60635341610364868"/>
    <m/>
    <n v="7.4434E-2"/>
    <n v="5.4999999999999997E-3"/>
    <n v="0.57621015261889497"/>
    <n v="0.29073163425513532"/>
    <n v="2.7811447727108458"/>
  </r>
  <r>
    <x v="8"/>
    <s v="PUEBLITO_05Qd-61_102864"/>
    <s v="C137"/>
    <s v="PUEBLITO_05Qd-61_102864_C137"/>
    <x v="5"/>
    <x v="5"/>
    <x v="8"/>
    <x v="0"/>
    <n v="2.4441886627154452"/>
    <n v="0.31675496112783341"/>
    <n v="0.40660598743505222"/>
    <m/>
    <x v="6394"/>
    <s v="05Qd-613,16754961127833"/>
    <s v="PlátanoCaña paneleraPiscicultura cachama"/>
    <n v="153.72394339516279"/>
    <n v="20.21484404040509"/>
    <n v="809.68422486529573"/>
    <m/>
    <n v="983.62301230086359"/>
    <n v="12243151.970074151"/>
    <n v="4035644.5892257979"/>
    <n v="33721203.440714963"/>
    <m/>
    <n v="50000000.000014916"/>
    <n v="0.53004910216993817"/>
    <n v="9.1097689464710405E-2"/>
    <n v="0.70790899126339835"/>
    <m/>
    <n v="7.1887999999999994E-2"/>
    <n v="5.4999999999999997E-3"/>
    <n v="0.99504176270523481"/>
    <n v="0.50205661338761542"/>
    <n v="4.7420359873711808"/>
  </r>
  <r>
    <x v="8"/>
    <s v="PUEBLITO_05Qd-61_102864"/>
    <s v="C138"/>
    <s v="PUEBLITO_05Qd-61_102864_C138"/>
    <x v="4"/>
    <x v="3"/>
    <x v="4"/>
    <x v="7"/>
    <n v="1.199174603398391"/>
    <n v="0.1940099484677083"/>
    <n v="0.19400994846770819"/>
    <n v="0.352904984343275"/>
    <x v="6395"/>
    <s v="05Qd-611,94009948467708"/>
    <s v="CaféPlátanoCaña paneleraPiscicultura cachama"/>
    <n v="184.67288892335219"/>
    <n v="12.20199356591999"/>
    <n v="12.38143464777175"/>
    <n v="702.74813339959962"/>
    <n v="912.00445053664362"/>
    <n v="17288788.059099421"/>
    <n v="971812.57692174392"/>
    <n v="2471800.9025080558"/>
    <n v="29267598.461478069"/>
    <n v="50000000.000007287"/>
    <n v="0.75019569540180553"/>
    <n v="4.2073183860977963E-2"/>
    <n v="5.5796625807048E-2"/>
    <n v="0.61441449264978687"/>
    <n v="0.10145999999999999"/>
    <n v="5.4999999999999997E-3"/>
    <n v="0.60945533550065423"/>
    <n v="0.3075057683213176"/>
    <n v="2.964020588499054"/>
  </r>
  <r>
    <x v="8"/>
    <s v="PUEBLITO_05Qd-61_102864"/>
    <s v="C139"/>
    <s v="PUEBLITO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PUEBLITO_05Qd-61_102864"/>
    <s v="C140"/>
    <s v="PUEBLITO_05Qd-61_102864_C140"/>
    <x v="4"/>
    <x v="2"/>
    <x v="4"/>
    <x v="7"/>
    <n v="1.2658768586185929"/>
    <n v="0.19994878559490839"/>
    <n v="0.19994878559490839"/>
    <n v="0.33371342614067501"/>
    <x v="6396"/>
    <s v="05Qd-611,99948785594908"/>
    <s v="CaféFríjolCaña paneleraPiscicultura cachama"/>
    <n v="194.9450362272633"/>
    <n v="11.50614375287064"/>
    <n v="12.760442654087621"/>
    <n v="664.53152467415259"/>
    <n v="883.74314730837409"/>
    <n v="18250450.481150329"/>
    <n v="1526106.408476219"/>
    <n v="2547465.1820298098"/>
    <n v="27675977.928350609"/>
    <n v="50000000.000006966"/>
    <n v="0.79192418481275395"/>
    <n v="5.0714422493923363E-2"/>
    <n v="5.7504615915454971E-2"/>
    <n v="0.58100161377488968"/>
    <n v="0.10145999999999999"/>
    <n v="5.4999999999999997E-3"/>
    <n v="0.62811136836096915"/>
    <n v="0.31691882516793002"/>
    <n v="3.0514780494779838"/>
  </r>
  <r>
    <x v="8"/>
    <s v="PUEBLITO_05Qd-61_102864"/>
    <s v="C141"/>
    <s v="PUEBLITO_05Qd-61_102864_C141"/>
    <x v="5"/>
    <x v="2"/>
    <x v="4"/>
    <x v="7"/>
    <n v="2.3276836629540441"/>
    <n v="0.33835849254494582"/>
    <n v="0.33835849254494599"/>
    <n v="0.37918427740552307"/>
    <x v="6397"/>
    <s v="05Qd-613,38358492544946"/>
    <s v="PlátanoFríjolCaña paneleraPiscicultura cachama"/>
    <n v="146.396518854752"/>
    <n v="19.470993252813699"/>
    <n v="21.593550207355001"/>
    <n v="755.07871802118746"/>
    <n v="942.53978033610815"/>
    <n v="11659568.37069374"/>
    <n v="2582516.629440052"/>
    <n v="4310886.2913958719"/>
    <n v="31447028.70848541"/>
    <n v="50000000.000015073"/>
    <n v="0.50478371596475369"/>
    <n v="8.5820253892896645E-2"/>
    <n v="9.7310794349855373E-2"/>
    <n v="0.66016725679417321"/>
    <n v="9.8914000000000002E-2"/>
    <n v="5.4999999999999997E-3"/>
    <n v="1.062906259303495"/>
    <n v="0.53629821068373928"/>
    <n v="5.0872033954366938"/>
  </r>
  <r>
    <x v="8"/>
    <s v="PUEBLITO_05Qd-61_102864"/>
    <s v="C142"/>
    <s v="PUEBLITO_05Qd-61_102864_C142"/>
    <x v="2"/>
    <x v="5"/>
    <x v="8"/>
    <x v="0"/>
    <n v="0.70914444796225928"/>
    <n v="0.12768271644025109"/>
    <n v="0.44000000000000011"/>
    <m/>
    <x v="6398"/>
    <s v="05Qd-611,27682716440251"/>
    <s v="GranadillaCaña paneleraPiscicultura cachama"/>
    <n v="90.457821105294926"/>
    <n v="8.1485265149589505"/>
    <n v="876.18252054794539"/>
    <m/>
    <n v="974.78886816819931"/>
    <n v="9170550.1341329627"/>
    <n v="1626752.9383124569"/>
    <n v="36490681.328898482"/>
    <m/>
    <n v="47287984.401343897"/>
    <n v="0.69426953850444251"/>
    <n v="3.6721131094109301E-2"/>
    <n v="0.76604862146957087"/>
    <m/>
    <n v="7.1887999999999994E-2"/>
    <n v="5.4999999999999997E-3"/>
    <n v="0.40109753855576241"/>
    <n v="0.20237710555779789"/>
    <n v="1.957689808516071"/>
  </r>
  <r>
    <x v="8"/>
    <s v="PUEBLITO_05Qd-61_102864"/>
    <s v="C143"/>
    <s v="PUEBLITO_05Qd-61_102864_C143"/>
    <x v="4"/>
    <x v="6"/>
    <x v="4"/>
    <x v="7"/>
    <n v="0.13223931091345531"/>
    <n v="0.61791448730764265"/>
    <n v="0.13223931091345531"/>
    <n v="0.44000000000000011"/>
    <x v="6399"/>
    <s v="05Qd-611,32239310913455"/>
    <s v="CaféGranadillaCaña paneleraPiscicultura cachama"/>
    <n v="20.364853880672118"/>
    <n v="78.820610260519885"/>
    <n v="8.4393217918607792"/>
    <n v="876.18252054794539"/>
    <n v="983.80730648099814"/>
    <n v="1906525.882873904"/>
    <n v="7990777.9025062341"/>
    <n v="1684806.6330852499"/>
    <n v="36490681.328898482"/>
    <n v="48072791.747363865"/>
    <n v="8.2728037709465282E-2"/>
    <n v="0.60495320406304254"/>
    <n v="3.8031592741998237E-2"/>
    <n v="0.76604862146957087"/>
    <n v="0.10145999999999999"/>
    <n v="5.4999999999999997E-3"/>
    <n v="0.41541144789567119"/>
    <n v="0.20959930779782671"/>
    <n v="2.0543638648280509"/>
  </r>
  <r>
    <x v="8"/>
    <s v="PUEBLITO_05Qd-61_102864"/>
    <s v="C144"/>
    <s v="PUEBLITO_05Qd-61_102864_C144"/>
    <x v="5"/>
    <x v="6"/>
    <x v="4"/>
    <x v="7"/>
    <n v="0.13814558819593931"/>
    <n v="0.66516470556751373"/>
    <n v="0.1381455881959392"/>
    <n v="0.44000000000000011"/>
    <x v="6400"/>
    <s v="05Qd-611,38145588195939"/>
    <s v="PlátanoGranadillaCaña paneleraPiscicultura cachama"/>
    <n v="8.6884801096045301"/>
    <n v="84.847805147005175"/>
    <n v="8.8162518759222408"/>
    <n v="876.18252054794527"/>
    <n v="978.53505768047717"/>
    <n v="691983.17465359811"/>
    <n v="8601810.6711417343"/>
    <n v="1760056.081026505"/>
    <n v="36490681.328898467"/>
    <n v="47544531.255720302"/>
    <n v="2.9958385008890951E-2"/>
    <n v="0.6512123087063616"/>
    <n v="3.9730218745696572E-2"/>
    <n v="0.76604862146957076"/>
    <n v="9.8914000000000002E-2"/>
    <n v="5.4999999999999997E-3"/>
    <n v="0.43396519852127508"/>
    <n v="0.21896075729056369"/>
    <n v="2.1387958377712311"/>
  </r>
  <r>
    <x v="8"/>
    <s v="PUEBLITO_05Qd-61_102864"/>
    <s v="C145"/>
    <s v="PUEBLITO_05Qd-61_102864_C145"/>
    <x v="0"/>
    <x v="6"/>
    <x v="4"/>
    <x v="7"/>
    <n v="0.1388353529709534"/>
    <n v="0.67068282376762789"/>
    <n v="0.13883535297095351"/>
    <n v="0.43999999999999989"/>
    <x v="6401"/>
    <s v="05Qd-611,38835352970954"/>
    <s v="FríjolGranadillaCaña paneleraPiscicultura cachama"/>
    <n v="7.9893434936921377"/>
    <n v="85.551691288140645"/>
    <n v="8.8602716674413102"/>
    <n v="876.18252054794516"/>
    <n v="978.58382699721926"/>
    <n v="1059658.9584759411"/>
    <n v="8673170.1519155465"/>
    <n v="1768844.090130493"/>
    <n v="36490681.328898467"/>
    <n v="47992354.52942045"/>
    <n v="3.5213791005096272E-2"/>
    <n v="0.65661467967212861"/>
    <n v="3.9928592836047702E-2"/>
    <n v="0.76604862146957065"/>
    <n v="9.8914000000000002E-2"/>
    <n v="5.4999999999999997E-3"/>
    <n v="0.4361319988616339"/>
    <n v="0.22005403445896121"/>
    <n v="2.1489535630301302"/>
  </r>
  <r>
    <x v="8"/>
    <s v="PUEBLITO_05Qd-61_102864"/>
    <s v="C146"/>
    <s v="PUEBLITO_05Qd-61_102864_C146"/>
    <x v="4"/>
    <x v="7"/>
    <x v="8"/>
    <x v="0"/>
    <n v="1.153769821607153"/>
    <n v="0.171819586903559"/>
    <n v="0.39260646052487841"/>
    <m/>
    <x v="6402"/>
    <s v="05Qd-611,71819586903559"/>
    <s v="CaféYucaPiscicultura cachama"/>
    <n v="177.68055252750159"/>
    <n v="12.077697318416901"/>
    <n v="781.80663219567111"/>
    <m/>
    <n v="971.56488204158961"/>
    <n v="16634176.42286751"/>
    <n v="805648.03468440112"/>
    <n v="32560175.542454761"/>
    <m/>
    <n v="50000000.000006676"/>
    <n v="0.72179076441518009"/>
    <n v="4.3817610469922587E-2"/>
    <n v="0.68353554060256927"/>
    <m/>
    <n v="7.8413999999999998E-2"/>
    <n v="5.4999999999999997E-3"/>
    <n v="0.53974739341432154"/>
    <n v="0.27233404524214111"/>
    <n v="2.6141913076920531"/>
  </r>
  <r>
    <x v="8"/>
    <s v="PUEBLITO_05Qd-61_102864"/>
    <s v="C147"/>
    <s v="PUEBLITO_05Qd-61_102864_C147"/>
    <x v="5"/>
    <x v="7"/>
    <x v="8"/>
    <x v="0"/>
    <n v="0.24413555266916731"/>
    <n v="1.7572199740225061"/>
    <n v="0.44000000000000011"/>
    <m/>
    <x v="6403"/>
    <s v="05Qd-612,44135552669167"/>
    <s v="PlátanoYucaPiscicultura cachama"/>
    <n v="15.35457571330331"/>
    <n v="123.520090756781"/>
    <n v="876.18252054794539"/>
    <m/>
    <n v="1015.0571870180297"/>
    <n v="1222896.0547202399"/>
    <n v="8239461.1935252054"/>
    <n v="36490681.328898482"/>
    <m/>
    <n v="45953038.57714393"/>
    <n v="5.2943470556928572E-2"/>
    <n v="0.44812807270281452"/>
    <n v="0.76604862146957087"/>
    <m/>
    <n v="7.5867999999999991E-2"/>
    <n v="5.4999999999999997E-3"/>
    <n v="0.76691796650000188"/>
    <n v="0.38695485098063009"/>
    <n v="3.6765963441723049"/>
  </r>
  <r>
    <x v="8"/>
    <s v="PUEBLITO_05Qd-61_102864"/>
    <s v="C148"/>
    <s v="PUEBLITO_05Qd-61_102864_C148"/>
    <x v="4"/>
    <x v="3"/>
    <x v="7"/>
    <x v="7"/>
    <n v="1.049259728509464"/>
    <n v="0.1810718377731371"/>
    <n v="0.18107183777313701"/>
    <n v="0.39931497367563262"/>
    <x v="6404"/>
    <s v="05Qd-611,81071837773137"/>
    <s v="CaféPlátanoYucaPiscicultura cachama"/>
    <n v="161.58599819045739"/>
    <n v="11.38826857554098"/>
    <n v="12.728064878545799"/>
    <n v="795.16545483557309"/>
    <n v="980.86778648011727"/>
    <n v="15127429.32825578"/>
    <n v="907004.46376107878"/>
    <n v="849031.08468362212"/>
    <n v="33116535.1233068"/>
    <n v="50000000.000007279"/>
    <n v="0.65640994185127766"/>
    <n v="3.9267412742715002E-2"/>
    <n v="4.6177129148085437E-2"/>
    <n v="0.69521519344630978"/>
    <n v="0.10544000000000001"/>
    <n v="5.4999999999999997E-3"/>
    <n v="0.56881205583184424"/>
    <n v="0.28699886287042231"/>
    <n v="2.7774692964336372"/>
  </r>
  <r>
    <x v="8"/>
    <s v="PUEBLITO_05Qd-61_102864"/>
    <s v="C149"/>
    <s v="PUEBLITO_05Qd-61_102864_C149"/>
    <x v="0"/>
    <x v="7"/>
    <x v="8"/>
    <x v="0"/>
    <n v="0.24694072679362469"/>
    <n v="1.782466541142623"/>
    <n v="0.43999999999999989"/>
    <m/>
    <x v="6405"/>
    <s v="05Qd-612,46940726793625"/>
    <s v="FríjolYucaPiscicultura cachama"/>
    <n v="14.21031636912404"/>
    <n v="125.2947452155711"/>
    <n v="876.18252054794516"/>
    <m/>
    <n v="1015.6875821326403"/>
    <n v="1884771.7656911949"/>
    <n v="8357840.2884200551"/>
    <n v="36490681.328898467"/>
    <m/>
    <n v="46733293.383009717"/>
    <n v="6.26333203890551E-2"/>
    <n v="0.45456647861280519"/>
    <n v="0.76604862146957065"/>
    <m/>
    <n v="7.5867999999999991E-2"/>
    <n v="5.4999999999999997E-3"/>
    <n v="0.77573003181243372"/>
    <n v="0.39140105196789521"/>
    <n v="3.717906351716576"/>
  </r>
  <r>
    <x v="8"/>
    <s v="PUEBLITO_05Qd-61_102864"/>
    <s v="C150"/>
    <s v="PUEBLITO_05Qd-61_102864_C150"/>
    <x v="4"/>
    <x v="2"/>
    <x v="7"/>
    <x v="7"/>
    <n v="1.1071126427206861"/>
    <n v="0.18623445083558521"/>
    <n v="0.1862344508355851"/>
    <n v="0.38276296396399601"/>
    <x v="6406"/>
    <s v="05Qd-611,86234450835585"/>
    <s v="CaféFríjolYucaPiscicultura cachama"/>
    <n v="170.49534697898559"/>
    <n v="10.716946125356859"/>
    <n v="13.090959930641059"/>
    <n v="762.2050421326735"/>
    <n v="956.50829516765702"/>
    <n v="15961508.677138381"/>
    <n v="1421431.9334504281"/>
    <n v="873238.15642994095"/>
    <n v="31743821.23298825"/>
    <n v="50000000.000007004"/>
    <n v="0.69260234209450544"/>
    <n v="4.7235958920673581E-2"/>
    <n v="4.7493704122184607E-2"/>
    <n v="0.66639782021415028"/>
    <n v="0.10544000000000001"/>
    <n v="5.4999999999999997E-3"/>
    <n v="0.58502968848874926"/>
    <n v="0.29518160457440251"/>
    <n v="2.8534958014190042"/>
  </r>
  <r>
    <x v="8"/>
    <s v="PUEBLITO_05Qd-61_102864"/>
    <s v="C151"/>
    <s v="PUEBLITO_05Qd-61_102864_C151"/>
    <x v="5"/>
    <x v="2"/>
    <x v="7"/>
    <x v="7"/>
    <n v="0.2531735840276188"/>
    <n v="0.2531735840276188"/>
    <n v="1.5853886722209509"/>
    <n v="0.43999999999999989"/>
    <x v="6407"/>
    <s v="05Qd-612,53173584027619"/>
    <s v="PlátanoFríjolYucaPiscicultura cachama"/>
    <n v="15.923010483558221"/>
    <n v="14.56898897177116"/>
    <n v="111.4415699641918"/>
    <n v="876.18252054794516"/>
    <n v="1018.1160899674663"/>
    <n v="1268168.3338694619"/>
    <n v="1932343.9644400631"/>
    <n v="7433758.2286392078"/>
    <n v="36490681.328898467"/>
    <n v="47124951.855847202"/>
    <n v="5.4903466722530901E-2"/>
    <n v="6.4214203984664847E-2"/>
    <n v="0.40430747468737199"/>
    <n v="0.76604862146957065"/>
    <n v="0.102894"/>
    <n v="5.4999999999999997E-3"/>
    <n v="0.79530968804487578"/>
    <n v="0.40128013068377583"/>
    <n v="3.83671965900484"/>
  </r>
  <r>
    <x v="8"/>
    <s v="PUEBLITO_05Qd-61_102864"/>
    <s v="C152"/>
    <s v="PUEBLITO_05Qd-61_102864_C152"/>
    <x v="2"/>
    <x v="7"/>
    <x v="8"/>
    <x v="0"/>
    <n v="0.70097149828518401"/>
    <n v="0.1267746109205759"/>
    <n v="0.43999999999999989"/>
    <m/>
    <x v="6408"/>
    <s v="05Qd-611,26774610920576"/>
    <s v="GranadillaYucaPiscicultura cachama"/>
    <n v="89.415287074441451"/>
    <n v="8.9113552532180496"/>
    <n v="876.18252054794516"/>
    <m/>
    <n v="974.50916287560472"/>
    <n v="9064858.7690341659"/>
    <n v="594435.81477919396"/>
    <n v="36490681.328898467"/>
    <m/>
    <n v="46149975.912711829"/>
    <n v="0.68626802341562232"/>
    <n v="3.2330193657791453E-2"/>
    <n v="0.76604862146957065"/>
    <m/>
    <n v="7.5867999999999991E-2"/>
    <n v="5.4999999999999997E-3"/>
    <n v="0.39824485105940099"/>
    <n v="0.2009377583091129"/>
    <n v="1.9482967185742739"/>
  </r>
  <r>
    <x v="8"/>
    <s v="PUEBLITO_05Qd-61_102864"/>
    <s v="C153"/>
    <s v="PUEBLITO_05Qd-61_102864_C153"/>
    <x v="4"/>
    <x v="6"/>
    <x v="7"/>
    <x v="7"/>
    <n v="0.13126548118604989"/>
    <n v="0.61012384948840015"/>
    <n v="0.13126548118604989"/>
    <n v="0.43999999999999989"/>
    <x v="6409"/>
    <s v="05Qd-611,3126548118605"/>
    <s v="CaféGranadillaYucaPiscicultura cachama"/>
    <n v="20.214884102651691"/>
    <n v="77.826843582695332"/>
    <n v="9.2270315549723865"/>
    <n v="876.18252054794516"/>
    <n v="983.45127978826463"/>
    <n v="1892485.945974767"/>
    <n v="7890030.5372782713"/>
    <n v="615493.13931712648"/>
    <n v="36490681.328898467"/>
    <n v="46888690.951468632"/>
    <n v="8.211881627708717E-2"/>
    <n v="0.5973259815148535"/>
    <n v="3.3475460082357751E-2"/>
    <n v="0.76604862146957065"/>
    <n v="0.10544000000000001"/>
    <n v="5.4999999999999997E-3"/>
    <n v="0.41235229691952879"/>
    <n v="0.20805578767988919"/>
    <n v="2.0440028964599182"/>
  </r>
  <r>
    <x v="8"/>
    <s v="PUEBLITO_05Qd-61_102864"/>
    <s v="C154"/>
    <s v="PUEBLITO_05Qd-61_102864_C154"/>
    <x v="5"/>
    <x v="6"/>
    <x v="7"/>
    <x v="7"/>
    <n v="0.13708317588944169"/>
    <n v="0.65666540711553389"/>
    <n v="0.13708317588944169"/>
    <n v="0.44000000000000011"/>
    <x v="6410"/>
    <s v="05Qd-611,37083175889442"/>
    <s v="PlátanoGranadillaYucaPiscicultura cachama"/>
    <n v="8.6216611231008837"/>
    <n v="83.763642363105589"/>
    <n v="9.6359741964068704"/>
    <n v="876.18252054794527"/>
    <n v="978.20379823055862"/>
    <n v="686661.45971328125"/>
    <n v="8491899.0124058984"/>
    <n v="642771.83546957513"/>
    <n v="36490681.328898467"/>
    <n v="46312013.636487223"/>
    <n v="2.972798925516559E-2"/>
    <n v="0.6428912902864562"/>
    <n v="3.4959094660580989E-2"/>
    <n v="0.76604862146957076"/>
    <n v="0.102894"/>
    <n v="5.4999999999999997E-3"/>
    <n v="0.43062777766316779"/>
    <n v="0.2172768337847652"/>
    <n v="2.1271303703423499"/>
  </r>
  <r>
    <x v="8"/>
    <s v="PUEBLITO_05Qd-61_102864"/>
    <s v="C155"/>
    <s v="PUEBLITO_05Qd-61_102864_C155"/>
    <x v="0"/>
    <x v="6"/>
    <x v="7"/>
    <x v="7"/>
    <n v="0.13776234607201721"/>
    <n v="0.66209876857613759"/>
    <n v="0.13776234607201721"/>
    <n v="0.43999999999999989"/>
    <x v="6411"/>
    <s v="05Qd-611,37762346072017"/>
    <s v="FríjolGranadillaYucaPiscicultura cachama"/>
    <n v="7.9275968239624426"/>
    <n v="84.456717011600674"/>
    <n v="9.6837150392331566"/>
    <n v="876.18252054794516"/>
    <n v="978.25054942274141"/>
    <n v="1051469.2477961101"/>
    <n v="8562162.4316775445"/>
    <n v="645956.40908349783"/>
    <n v="36490681.328898467"/>
    <n v="46750269.417455621"/>
    <n v="3.49416366879313E-2"/>
    <n v="0.64821068235759305"/>
    <n v="3.5132297349745767E-2"/>
    <n v="0.76604862146957065"/>
    <n v="0.102894"/>
    <n v="5.4999999999999997E-3"/>
    <n v="0.43276129656131063"/>
    <n v="0.2183533185241473"/>
    <n v="2.13713207580563"/>
  </r>
  <r>
    <x v="8"/>
    <s v="PUEBLITO_05Qd-61_102864"/>
    <s v="C156"/>
    <s v="PUEBLITO_05Qd-61_102864_C156"/>
    <x v="7"/>
    <x v="7"/>
    <x v="8"/>
    <x v="0"/>
    <n v="0.24253029786819941"/>
    <n v="1.742772680813794"/>
    <n v="0.43999999999999989"/>
    <m/>
    <x v="6412"/>
    <s v="05Qd-612,42530297868199"/>
    <s v="Caña paneleraYucaPiscicultura cachama"/>
    <n v="15.4779332548482"/>
    <n v="122.5045485966012"/>
    <n v="876.18252054794516"/>
    <m/>
    <n v="1014.1650023993946"/>
    <n v="3089978.7041381728"/>
    <n v="8171719.0135452189"/>
    <n v="36490681.328898467"/>
    <m/>
    <n v="47752379.046581857"/>
    <n v="6.9750919393064992E-2"/>
    <n v="0.4444437089025487"/>
    <n v="0.76604862146957065"/>
    <m/>
    <n v="7.1887999999999994E-2"/>
    <n v="5.4999999999999997E-3"/>
    <n v="0.76187528126135917"/>
    <n v="0.384410522121096"/>
    <n v="3.648976782064449"/>
  </r>
  <r>
    <x v="8"/>
    <s v="PUEBLITO_05Qd-61_102864"/>
    <s v="C157"/>
    <s v="PUEBLITO_05Qd-61_102864_C157"/>
    <x v="4"/>
    <x v="5"/>
    <x v="7"/>
    <x v="7"/>
    <n v="1.142096472142629"/>
    <n v="0.18835761061202019"/>
    <n v="0.18835761061202019"/>
    <n v="0.36476441275353277"/>
    <x v="6413"/>
    <s v="05Qd-611,8835761061202"/>
    <s v="CaféCaña paneleraYucaPiscicultura cachama"/>
    <n v="175.8828567099649"/>
    <n v="12.02071061109187"/>
    <n v="13.24020299192728"/>
    <n v="726.36409675586697"/>
    <n v="927.50786706885106"/>
    <n v="16465878.9420336"/>
    <n v="2399786.7922868188"/>
    <n v="883193.47952221462"/>
    <n v="30251140.786163531"/>
    <n v="50000000.000006162"/>
    <n v="0.71448799424777587"/>
    <n v="5.4171031950858053E-2"/>
    <n v="4.8035154545421052E-2"/>
    <n v="0.63506198988863938"/>
    <n v="0.10145999999999999"/>
    <n v="5.4999999999999997E-3"/>
    <n v="0.59169930035189611"/>
    <n v="0.29854681282005208"/>
    <n v="2.8807822192921511"/>
  </r>
  <r>
    <x v="8"/>
    <s v="PUEBLITO_05Qd-61_102864"/>
    <s v="C158"/>
    <s v="PUEBLITO_05Qd-61_102864_C158"/>
    <x v="5"/>
    <x v="5"/>
    <x v="7"/>
    <x v="7"/>
    <n v="0.24853979317519539"/>
    <n v="0.24853979317519539"/>
    <n v="1.548318345401563"/>
    <n v="0.44000000000000011"/>
    <x v="6414"/>
    <s v="05Qd-612,48539793175195"/>
    <s v="PlátanoCaña paneleraYucaPiscicultura cachama"/>
    <n v="15.631574468994771"/>
    <n v="15.86145056412704"/>
    <n v="108.8357891280951"/>
    <n v="876.18252054794539"/>
    <n v="1016.5113347091623"/>
    <n v="1244957.2755460311"/>
    <n v="3166543.2104471009"/>
    <n v="7259938.4884956628"/>
    <n v="36490681.328898482"/>
    <n v="48162120.303387277"/>
    <n v="5.389857838537547E-2"/>
    <n v="7.1479230562579474E-2"/>
    <n v="0.39485376123224442"/>
    <n v="0.76604862146957087"/>
    <n v="9.8914000000000002E-2"/>
    <n v="5.4999999999999997E-3"/>
    <n v="0.78075327699014263"/>
    <n v="0.39393557218268471"/>
    <n v="3.7645007809247821"/>
  </r>
  <r>
    <x v="8"/>
    <s v="PUEBLITO_05Qd-61_102864"/>
    <s v="C159"/>
    <s v="PUEBLITO_05Qd-61_102864_C159"/>
    <x v="0"/>
    <x v="5"/>
    <x v="7"/>
    <x v="7"/>
    <n v="0.2514476944900208"/>
    <n v="0.2514476944900208"/>
    <n v="1.5715815559201669"/>
    <n v="0.43999999999999989"/>
    <x v="6415"/>
    <s v="05Qd-612,51447694490021"/>
    <s v="FríjolCaña paneleraYucaPiscicultura cachama"/>
    <n v="14.46967187383483"/>
    <n v="16.047028625334939"/>
    <n v="110.4710276964197"/>
    <n v="876.18252054794516"/>
    <n v="1017.1702487435346"/>
    <n v="1919171.1358289069"/>
    <n v="3203591.5842607059"/>
    <n v="7369017.7859874098"/>
    <n v="36490681.328898467"/>
    <n v="48982461.834975488"/>
    <n v="6.3776454433312646E-2"/>
    <n v="7.231553345750108E-2"/>
    <n v="0.40078636947065283"/>
    <n v="0.76604862146957065"/>
    <n v="9.8914000000000002E-2"/>
    <n v="5.4999999999999997E-3"/>
    <n v="0.78988804551839009"/>
    <n v="0.39854459576668311"/>
    <n v="3.8073235861852819"/>
  </r>
  <r>
    <x v="8"/>
    <s v="PUEBLITO_05Qd-61_102864"/>
    <s v="C160"/>
    <s v="PUEBLITO_05Qd-61_102864_C160"/>
    <x v="2"/>
    <x v="5"/>
    <x v="7"/>
    <x v="7"/>
    <n v="0.65352426648185657"/>
    <n v="0.13669053331023209"/>
    <n v="0.13669053331023201"/>
    <n v="0.44000000000000011"/>
    <x v="6416"/>
    <s v="05Qd-611,36690533310232"/>
    <s v="GranadillaCaña paneleraYucaPiscicultura cachama"/>
    <n v="83.362961319456105"/>
    <n v="8.7233923750636944"/>
    <n v="9.6083742102150804"/>
    <n v="876.18252054794539"/>
    <n v="977.87724845268031"/>
    <n v="8451278.2506664898"/>
    <n v="1741517.8256014839"/>
    <n v="640930.76642748015"/>
    <n v="36490681.328898482"/>
    <n v="47324408.171593934"/>
    <n v="0.63981603775590723"/>
    <n v="3.9311749725794577E-2"/>
    <n v="3.4858962540024949E-2"/>
    <n v="0.76604862146957087"/>
    <n v="9.8914000000000002E-2"/>
    <n v="5.4999999999999997E-3"/>
    <n v="0.42939434547716893"/>
    <n v="0.2166544952967179"/>
    <n v="2.117368173876208"/>
  </r>
  <r>
    <x v="8"/>
    <s v="PUEBLITO_05Qd-61_102864"/>
    <s v="C161"/>
    <s v="PUEBLITO_05Qd-61_102864_C161"/>
    <x v="4"/>
    <x v="0"/>
    <x v="8"/>
    <x v="0"/>
    <n v="0.1246970668819153"/>
    <n v="0.68227360193723763"/>
    <n v="0.44000000000000011"/>
    <m/>
    <x v="6417"/>
    <s v="05Qd-611,24697066881915"/>
    <s v="CaféGulupaPiscicultura cachama"/>
    <n v="19.203348299814959"/>
    <n v="110.5283235138325"/>
    <n v="876.18252054794527"/>
    <m/>
    <n v="1005.9141923615928"/>
    <n v="1797787.540532625"/>
    <n v="10112659.327913741"/>
    <n v="36490681.328898467"/>
    <m/>
    <n v="48401128.197344832"/>
    <n v="7.8009659760085448E-2"/>
    <n v="0.6311983940183985"/>
    <n v="0.76604862146957076"/>
    <m/>
    <n v="7.8413999999999998E-2"/>
    <n v="5.4999999999999997E-3"/>
    <n v="0.39171853470758727"/>
    <n v="0.1976448510078358"/>
    <n v="1.9202480545345759"/>
  </r>
  <r>
    <x v="8"/>
    <s v="PUEBLITO_05Qd-61_102864"/>
    <s v="C162"/>
    <s v="PUEBLITO_05Qd-61_102864_C162"/>
    <x v="5"/>
    <x v="0"/>
    <x v="8"/>
    <x v="0"/>
    <n v="0.12998638223250081"/>
    <n v="0.72987744009250677"/>
    <n v="0.44000000000000011"/>
    <m/>
    <x v="6418"/>
    <s v="05Qd-611,29986382232501"/>
    <s v="PlátanoGulupaPiscicultura cachama"/>
    <n v="8.1753178751149758"/>
    <n v="118.24014529498611"/>
    <n v="876.18252054794539"/>
    <m/>
    <n v="1002.5979837180464"/>
    <n v="651113.00775963499"/>
    <n v="10818243.417051131"/>
    <n v="36490681.328898482"/>
    <m/>
    <n v="47960037.753709249"/>
    <n v="2.818897176296932E-2"/>
    <n v="0.67523859447082879"/>
    <n v="0.76604862146957087"/>
    <m/>
    <n v="7.5867999999999991E-2"/>
    <n v="5.4999999999999997E-3"/>
    <n v="0.40833418502356261"/>
    <n v="0.2060284158385137"/>
    <n v="1.9955944231870839"/>
  </r>
  <r>
    <x v="8"/>
    <s v="PUEBLITO_05Qd-61_102864"/>
    <s v="C163"/>
    <s v="PUEBLITO_05Qd-61_102864_C163"/>
    <x v="4"/>
    <x v="3"/>
    <x v="1"/>
    <x v="7"/>
    <n v="0.13437400254206239"/>
    <n v="0.13437400254206239"/>
    <n v="0.6349920203364996"/>
    <n v="0.44000000000000011"/>
    <x v="6419"/>
    <s v="05Qd-611,34374002542063"/>
    <s v="CaféPlátanoGulupaPiscicultura cachama"/>
    <n v="20.693596391477609"/>
    <n v="8.4512713260066068"/>
    <n v="102.8687072945129"/>
    <n v="876.18252054794539"/>
    <n v="1008.1960955599425"/>
    <n v="1937302.2444095239"/>
    <n v="673090.97658683173"/>
    <n v="9411851.7254275978"/>
    <n v="36490681.328898482"/>
    <n v="48512926.275322437"/>
    <n v="8.4063486664315512E-2"/>
    <n v="2.914047531963913E-2"/>
    <n v="0.58745632589749075"/>
    <n v="0.76604862146957087"/>
    <n v="0.10544000000000001"/>
    <n v="5.4999999999999997E-3"/>
    <n v="0.42211728547244748"/>
    <n v="0.212982794029169"/>
    <n v="2.0897801049222409"/>
  </r>
  <r>
    <x v="8"/>
    <s v="PUEBLITO_05Qd-61_102864"/>
    <s v="C164"/>
    <s v="PUEBLITO_05Qd-61_102864_C164"/>
    <x v="0"/>
    <x v="0"/>
    <x v="8"/>
    <x v="0"/>
    <n v="0.1306026121432626"/>
    <n v="0.73542350928936362"/>
    <n v="0.43999999999999989"/>
    <m/>
    <x v="6420"/>
    <s v="05Qd-611,30602612143263"/>
    <s v="FríjolGulupaPiscicultura cachama"/>
    <n v="7.5155866806077496"/>
    <n v="119.1386085048769"/>
    <n v="876.18252054794516"/>
    <m/>
    <n v="1002.8367157334299"/>
    <n v="996822.67517929093"/>
    <n v="10900447.25468695"/>
    <n v="36490681.328898467"/>
    <m/>
    <n v="48387951.258764707"/>
    <n v="3.3125662810787722E-2"/>
    <n v="0.68036948325244251"/>
    <n v="0.76604862146957065"/>
    <m/>
    <n v="7.5867999999999991E-2"/>
    <n v="5.4999999999999997E-3"/>
    <n v="0.41026998579035379"/>
    <n v="0.20700514024707131"/>
    <n v="2.0046692474700509"/>
  </r>
  <r>
    <x v="8"/>
    <s v="PUEBLITO_05Qd-61_102864"/>
    <s v="C165"/>
    <s v="PUEBLITO_05Qd-61_102864_C165"/>
    <x v="4"/>
    <x v="2"/>
    <x v="1"/>
    <x v="7"/>
    <n v="0.1350326409759153"/>
    <n v="0.1350326409759153"/>
    <n v="0.64026112780732281"/>
    <n v="0.43999999999999989"/>
    <x v="6421"/>
    <s v="05Qd-611,35032640975915"/>
    <s v="CaféFríjolGulupaPiscicultura cachama"/>
    <n v="20.795026710290951"/>
    <n v="7.7705147034322186"/>
    <n v="103.7223027047863"/>
    <n v="876.18252054794516"/>
    <n v="1008.4703646664547"/>
    <n v="1946797.9927836049"/>
    <n v="1030634.81047749"/>
    <n v="9489950.4363601394"/>
    <n v="36490681.328898467"/>
    <n v="48958064.568519697"/>
    <n v="8.4475526509474291E-2"/>
    <n v="3.4249282307705187E-2"/>
    <n v="0.59233098639153681"/>
    <n v="0.76604862146957065"/>
    <n v="0.10544000000000001"/>
    <n v="5.4999999999999997E-3"/>
    <n v="0.42418630673062407"/>
    <n v="0.21402673594682581"/>
    <n v="2.0994794524366029"/>
  </r>
  <r>
    <x v="8"/>
    <s v="PUEBLITO_05Qd-61_102864"/>
    <s v="C166"/>
    <s v="PUEBLITO_05Qd-61_102864_C166"/>
    <x v="5"/>
    <x v="2"/>
    <x v="1"/>
    <x v="7"/>
    <n v="0.14125699206764891"/>
    <n v="0.141256992067649"/>
    <n v="0.69005593654119157"/>
    <n v="0.43999999999999989"/>
    <x v="6422"/>
    <s v="05Qd-611,41256992067649"/>
    <s v="PlátanoFríjolGulupaPiscicultura cachama"/>
    <n v="8.8841676520394941"/>
    <n v="8.128697816256528"/>
    <n v="111.789061719673"/>
    <n v="876.18252054794516"/>
    <n v="1004.9844477359142"/>
    <n v="707568.46519303531"/>
    <n v="1078142.086210314"/>
    <n v="10228009.091413541"/>
    <n v="36490681.328898467"/>
    <n v="48504400.971715361"/>
    <n v="3.0633127042452121E-2"/>
    <n v="3.5828008430384542E-2"/>
    <n v="0.6383981407032796"/>
    <n v="0.76604862146957065"/>
    <n v="0.102894"/>
    <n v="5.4999999999999997E-3"/>
    <n v="0.44373924209732651"/>
    <n v="0.22389233242722359"/>
    <n v="2.18859549520104"/>
  </r>
  <r>
    <x v="8"/>
    <s v="PUEBLITO_05Qd-61_102864"/>
    <s v="C167"/>
    <s v="PUEBLITO_05Qd-61_102864_C167"/>
    <x v="2"/>
    <x v="0"/>
    <x v="8"/>
    <x v="0"/>
    <n v="0.63358274092750166"/>
    <n v="0.1192869712141668"/>
    <n v="0.44"/>
    <m/>
    <x v="6423"/>
    <s v="05Qd-611,19286971214167"/>
    <s v="GranadillaGulupaPiscicultura cachama"/>
    <n v="80.819238448402174"/>
    <n v="19.324489336695031"/>
    <n v="876.18252054794527"/>
    <m/>
    <n v="976.32624833304249"/>
    <n v="8193397.4192324998"/>
    <n v="1768071.4873363811"/>
    <n v="36490681.328898467"/>
    <m/>
    <n v="46452150.235467345"/>
    <n v="0.62029280270347209"/>
    <n v="0.1103571125189559"/>
    <n v="0.76604862146957065"/>
    <m/>
    <n v="7.5867999999999991E-2"/>
    <n v="5.4999999999999997E-3"/>
    <n v="0.37472346978272308"/>
    <n v="0.18906984937445451"/>
    <n v="1.8380310312988459"/>
  </r>
  <r>
    <x v="8"/>
    <s v="PUEBLITO_05Qd-61_102864"/>
    <s v="C168"/>
    <s v="PUEBLITO_05Qd-61_102864_C168"/>
    <x v="4"/>
    <x v="6"/>
    <x v="1"/>
    <x v="7"/>
    <n v="0.12325472086418469"/>
    <n v="0.54603776691347772"/>
    <n v="0.12325472086418469"/>
    <n v="0.44"/>
    <x v="6424"/>
    <s v="05Qd-611,23254720864185"/>
    <s v="CaféGranadillaGulupaPiscicultura cachama"/>
    <n v="18.98122701308445"/>
    <n v="69.652081149513293"/>
    <n v="19.967264779997919"/>
    <n v="876.18252054794527"/>
    <n v="984.78309349054098"/>
    <n v="1776992.891831958"/>
    <n v="7061278.8847168051"/>
    <n v="1826881.4726489461"/>
    <n v="36490681.328898467"/>
    <n v="47155834.578096181"/>
    <n v="7.7107337637256149E-2"/>
    <n v="0.53458415916582358"/>
    <n v="0.1140278352317316"/>
    <n v="0.76604862146957065"/>
    <n v="0.10544000000000001"/>
    <n v="5.4999999999999997E-3"/>
    <n v="0.38718760480895731"/>
    <n v="0.1953587325697328"/>
    <n v="1.9260335460205369"/>
  </r>
  <r>
    <x v="8"/>
    <s v="PUEBLITO_05Qd-61_102864"/>
    <s v="C169"/>
    <s v="PUEBLITO_05Qd-61_102864_C169"/>
    <x v="5"/>
    <x v="6"/>
    <x v="1"/>
    <x v="7"/>
    <n v="0.12837017175022569"/>
    <n v="0.58696137400180526"/>
    <n v="0.12837017175022561"/>
    <n v="0.44000000000000011"/>
    <x v="6425"/>
    <s v="05Qd-611,28370171750226"/>
    <s v="PlátanoGranadillaGulupaPiscicultura cachama"/>
    <n v="8.073668500628516"/>
    <n v="74.872259266421182"/>
    <n v="20.79596782353655"/>
    <n v="876.18252054794527"/>
    <n v="979.92441613853157"/>
    <n v="643017.26995838981"/>
    <n v="7590496.8621704476"/>
    <n v="1902702.6856818439"/>
    <n v="36490681.328898467"/>
    <n v="46626898.146709144"/>
    <n v="2.7838478804665601E-2"/>
    <n v="0.57464935870139466"/>
    <n v="0.1187603419193435"/>
    <n v="0.76604862146957076"/>
    <n v="0.102894"/>
    <n v="5.4999999999999997E-3"/>
    <n v="0.40325708403212251"/>
    <n v="0.20346672222410769"/>
    <n v="1.998819523758486"/>
  </r>
  <r>
    <x v="8"/>
    <s v="PUEBLITO_05Qd-61_102864"/>
    <s v="C170"/>
    <s v="PUEBLITO_05Qd-61_102864_C170"/>
    <x v="0"/>
    <x v="6"/>
    <x v="1"/>
    <x v="7"/>
    <n v="0.1289655621134449"/>
    <n v="0.59172449690755968"/>
    <n v="0.1289655621134449"/>
    <n v="0.43999999999999989"/>
    <x v="6426"/>
    <s v="05Qd-611,28965562113445"/>
    <s v="FríjolGranadillaGulupaPiscicultura cachama"/>
    <n v="7.42138189252824"/>
    <n v="75.479838894167486"/>
    <n v="20.89242106237808"/>
    <n v="876.18252054794516"/>
    <n v="979.97616239701892"/>
    <n v="984327.91291270487"/>
    <n v="7652092.8565095058"/>
    <n v="1911527.561645481"/>
    <n v="36490681.328898467"/>
    <n v="47038629.659966156"/>
    <n v="3.271044625116297E-2"/>
    <n v="0.57931257104285827"/>
    <n v="0.1193111611801371"/>
    <n v="0.76604862146957065"/>
    <n v="0.102894"/>
    <n v="5.4999999999999997E-3"/>
    <n v="0.40512742025165949"/>
    <n v="0.20441041594981019"/>
    <n v="2.0075874573359189"/>
  </r>
  <r>
    <x v="8"/>
    <s v="PUEBLITO_05Qd-61_102864"/>
    <s v="C171"/>
    <s v="PUEBLITO_05Qd-61_102864_C171"/>
    <x v="7"/>
    <x v="0"/>
    <x v="8"/>
    <x v="0"/>
    <n v="0.12963000714963491"/>
    <n v="0.72667006434671433"/>
    <n v="0.44"/>
    <m/>
    <x v="6427"/>
    <s v="05Qd-611,29630007149635"/>
    <s v="Caña paneleraGulupaPiscicultura cachama"/>
    <n v="8.2727997950091368"/>
    <n v="117.7205504241677"/>
    <n v="876.18252054794527"/>
    <m/>
    <n v="1002.1758707671221"/>
    <n v="1651562.567771751"/>
    <n v="10770703.693747001"/>
    <n v="36490681.328898467"/>
    <m/>
    <n v="48912947.590417221"/>
    <n v="3.7281165524854568E-2"/>
    <n v="0.6722713238421405"/>
    <n v="0.76604862146957065"/>
    <m/>
    <n v="7.1887999999999994E-2"/>
    <n v="5.4999999999999997E-3"/>
    <n v="0.40721468214544998"/>
    <n v="0.20546356133217139"/>
    <n v="1.986366314973971"/>
  </r>
  <r>
    <x v="8"/>
    <s v="PUEBLITO_05Qd-61_102864"/>
    <s v="C172"/>
    <s v="PUEBLITO_05Qd-61_102864_C172"/>
    <x v="4"/>
    <x v="5"/>
    <x v="1"/>
    <x v="7"/>
    <n v="0.1339931981610305"/>
    <n v="0.1339931981610305"/>
    <n v="0.63194558528824418"/>
    <n v="0.44"/>
    <x v="6428"/>
    <s v="05Qd-611,33993198161031"/>
    <s v="CaféCaña paneleraGulupaPiscicultura cachama"/>
    <n v="20.634952516798698"/>
    <n v="8.5512523423656503"/>
    <n v="102.37518481669559"/>
    <n v="876.18252054794527"/>
    <n v="1007.7439102238052"/>
    <n v="1931812.096255135"/>
    <n v="1707152.18863894"/>
    <n v="9366697.4651423544"/>
    <n v="36490681.328898467"/>
    <n v="49496343.078934893"/>
    <n v="8.382525796381543E-2"/>
    <n v="3.8536004970513391E-2"/>
    <n v="0.58463794789711043"/>
    <n v="0.76604862146957065"/>
    <n v="0.10145999999999999"/>
    <n v="5.4999999999999997E-3"/>
    <n v="0.42092104134355141"/>
    <n v="0.21237921908523341"/>
    <n v="2.0801922420390899"/>
  </r>
  <r>
    <x v="8"/>
    <s v="PUEBLITO_05Qd-61_102864"/>
    <s v="C173"/>
    <s v="PUEBLITO_05Qd-61_102864_C173"/>
    <x v="5"/>
    <x v="5"/>
    <x v="1"/>
    <x v="7"/>
    <n v="0.1401199175833901"/>
    <n v="0.1401199175833901"/>
    <n v="0.68095934066712061"/>
    <n v="0.44000000000000011"/>
    <x v="6429"/>
    <s v="05Qd-611,4011991758339"/>
    <s v="PlátanoCaña paneleraGulupaPiscicultura cachama"/>
    <n v="8.8126528887478219"/>
    <n v="8.9422507253470531"/>
    <n v="110.31541318807351"/>
    <n v="876.18252054794539"/>
    <n v="1004.2528373501137"/>
    <n v="701872.7609602008"/>
    <n v="1785210.1991544301"/>
    <n v="10093179.34736806"/>
    <n v="36490681.328898482"/>
    <n v="49070943.636381172"/>
    <n v="3.0386539977109901E-2"/>
    <n v="4.0298029411703677E-2"/>
    <n v="0.62998251874392941"/>
    <n v="0.76604862146957087"/>
    <n v="9.8914000000000002E-2"/>
    <n v="5.4999999999999997E-3"/>
    <n v="0.44016728036667041"/>
    <n v="0.22209006936967329"/>
    <n v="2.1678705255702448"/>
  </r>
  <r>
    <x v="8"/>
    <s v="PUEBLITO_05Qd-61_102864"/>
    <s v="C174"/>
    <s v="PUEBLITO_05Qd-61_102864_C174"/>
    <x v="0"/>
    <x v="5"/>
    <x v="1"/>
    <x v="7"/>
    <n v="0.14083623802291531"/>
    <n v="0.14083623802291531"/>
    <n v="0.68668990418332243"/>
    <n v="0.43999999999999989"/>
    <x v="6430"/>
    <s v="05Qd-611,40836238022915"/>
    <s v="FríjolCaña paneleraGulupaPiscicultura cachama"/>
    <n v="8.1044853335004898"/>
    <n v="8.9879652610133558"/>
    <n v="111.24376447769821"/>
    <n v="876.18252054794516"/>
    <n v="1004.5187356201573"/>
    <n v="1074930.68664042"/>
    <n v="1794336.5430501299"/>
    <n v="10178117.759805201"/>
    <n v="36490681.328898467"/>
    <n v="49538066.318394214"/>
    <n v="3.5721289610726993E-2"/>
    <n v="4.0504040824199783E-2"/>
    <n v="0.63528409054441615"/>
    <n v="0.76604862146957065"/>
    <n v="9.8914000000000002E-2"/>
    <n v="5.4999999999999997E-3"/>
    <n v="0.44241750164266591"/>
    <n v="0.22322543726632069"/>
    <n v="2.1784193191381398"/>
  </r>
  <r>
    <x v="8"/>
    <s v="PUEBLITO_05Qd-61_102864"/>
    <s v="C175"/>
    <s v="PUEBLITO_05Qd-61_102864_C175"/>
    <x v="2"/>
    <x v="5"/>
    <x v="1"/>
    <x v="7"/>
    <n v="0.58420634368563729"/>
    <n v="0.12802579296070471"/>
    <n v="0.12802579296070471"/>
    <n v="0.44000000000000011"/>
    <x v="6431"/>
    <s v="05Qd-611,28025792960705"/>
    <s v="GranadillaCaña paneleraGulupaPiscicultura cachama"/>
    <n v="74.520830103863815"/>
    <n v="8.1704211628918557"/>
    <n v="20.740178459634151"/>
    <n v="876.18252054794539"/>
    <n v="979.61395027433525"/>
    <n v="7554869.2214153456"/>
    <n v="1631123.9350555839"/>
    <n v="1897598.3032635639"/>
    <n v="36490681.328898482"/>
    <n v="47574272.788632974"/>
    <n v="0.5719521174952229"/>
    <n v="3.6819798777834402E-2"/>
    <n v="0.1184417434300242"/>
    <n v="0.76604862146957087"/>
    <n v="9.8914000000000002E-2"/>
    <n v="5.4999999999999997E-3"/>
    <n v="0.40217526584514562"/>
    <n v="0.20292088184271689"/>
    <n v="1.9897680772949089"/>
  </r>
  <r>
    <x v="8"/>
    <s v="PUEBLITO_05Qd-61_102864"/>
    <s v="C176"/>
    <s v="PUEBLITO_05Qd-61_102864_C176"/>
    <x v="9"/>
    <x v="0"/>
    <x v="8"/>
    <x v="0"/>
    <n v="0.12868543316461981"/>
    <n v="0.71816889848157817"/>
    <n v="0.43999999999999989"/>
    <m/>
    <x v="6432"/>
    <s v="05Qd-611,2868543316462"/>
    <s v="YucaGulupaPiscicultura cachama"/>
    <n v="9.0456724932298833"/>
    <n v="116.3433615540157"/>
    <n v="876.18252054794516"/>
    <m/>
    <n v="1001.5715545951907"/>
    <n v="603395.50449378532"/>
    <n v="10644699.41329395"/>
    <n v="36490681.328898467"/>
    <m/>
    <n v="47738776.246686205"/>
    <n v="3.2817493541789963E-2"/>
    <n v="0.66440655782140912"/>
    <n v="0.76604862146957065"/>
    <m/>
    <n v="7.5867999999999991E-2"/>
    <n v="5.4999999999999997E-3"/>
    <n v="0.40424743402498359"/>
    <n v="0.20396641156592241"/>
    <n v="1.976436177237104"/>
  </r>
  <r>
    <x v="8"/>
    <s v="PUEBLITO_05Qd-61_102864"/>
    <s v="C177"/>
    <s v="PUEBLITO_05Qd-61_102864_C177"/>
    <x v="4"/>
    <x v="7"/>
    <x v="1"/>
    <x v="7"/>
    <n v="0.13298421505708219"/>
    <n v="0.1329842150570823"/>
    <n v="0.62387372045665834"/>
    <n v="0.43999999999999989"/>
    <x v="6433"/>
    <s v="05Qd-611,32984215057082"/>
    <s v="CaféYucaGulupaPiscicultura cachama"/>
    <n v="20.479569118790661"/>
    <n v="9.3478463458779846"/>
    <n v="101.0675427139787"/>
    <n v="876.18252054794516"/>
    <n v="1007.0774787265925"/>
    <n v="1917265.344689569"/>
    <n v="623552.14231147035"/>
    <n v="9247056.2846085895"/>
    <n v="36490681.328898467"/>
    <n v="48278555.100508094"/>
    <n v="8.3194044811727305E-2"/>
    <n v="3.3913773388887979E-2"/>
    <n v="0.57717034530488931"/>
    <n v="0.76604862146957065"/>
    <n v="0.10544000000000001"/>
    <n v="5.4999999999999997E-3"/>
    <n v="0.41775146091230031"/>
    <n v="0.21077998086547539"/>
    <n v="2.0693135923485979"/>
  </r>
  <r>
    <x v="8"/>
    <s v="PUEBLITO_05Qd-61_102864"/>
    <s v="C178"/>
    <s v="PUEBLITO_05Qd-61_102864_C178"/>
    <x v="5"/>
    <x v="7"/>
    <x v="1"/>
    <x v="7"/>
    <n v="0.13901693506535581"/>
    <n v="0.13901693506535581"/>
    <n v="0.672135480522846"/>
    <n v="0.44000000000000011"/>
    <x v="6434"/>
    <s v="05Qd-611,39016935065356"/>
    <s v="PlátanoYucaGulupaPiscicultura cachama"/>
    <n v="8.7432822936073489"/>
    <n v="9.7719037399140962"/>
    <n v="108.88594784470111"/>
    <n v="876.18252054794539"/>
    <n v="1003.583654426168"/>
    <n v="696347.82632867084"/>
    <n v="651839.07458767714"/>
    <n v="9962392.092309624"/>
    <n v="36490681.328898482"/>
    <n v="47801260.322124451"/>
    <n v="3.0147346128324211E-2"/>
    <n v="3.5452243944896281E-2"/>
    <n v="0.62181921543526431"/>
    <n v="0.76604862146957087"/>
    <n v="0.102894"/>
    <n v="5.4999999999999997E-3"/>
    <n v="0.43670241381787162"/>
    <n v="0.2203418420785889"/>
    <n v="2.155607606550018"/>
  </r>
  <r>
    <x v="8"/>
    <s v="PUEBLITO_05Qd-61_102864"/>
    <s v="C179"/>
    <s v="PUEBLITO_05Qd-61_102864_C179"/>
    <x v="0"/>
    <x v="7"/>
    <x v="1"/>
    <x v="7"/>
    <n v="0.13972199419302939"/>
    <n v="0.13972199419302939"/>
    <n v="0.67777595354423514"/>
    <n v="0.43999999999999989"/>
    <x v="6435"/>
    <s v="05Qd-611,39721994193029"/>
    <s v="FríjolYucaGulupaPiscicultura cachama"/>
    <n v="8.0403656658352354"/>
    <n v="9.821464391811185"/>
    <n v="109.79970447416611"/>
    <n v="876.18252054794516"/>
    <n v="1003.8440550797577"/>
    <n v="1066426.2356414581"/>
    <n v="655145.03935446113"/>
    <n v="10045995.18343265"/>
    <n v="36490681.328898467"/>
    <n v="48258247.787327036"/>
    <n v="3.5438676079557217E-2"/>
    <n v="3.5632048859873797E-2"/>
    <n v="0.62703744094259151"/>
    <n v="0.76604862146957065"/>
    <n v="0.102894"/>
    <n v="5.4999999999999997E-3"/>
    <n v="0.43891725924511837"/>
    <n v="0.22145936079595149"/>
    <n v="2.165990561971364"/>
  </r>
  <r>
    <x v="8"/>
    <s v="PUEBLITO_05Qd-61_102864"/>
    <s v="C180"/>
    <s v="PUEBLITO_05Qd-61_102864_C180"/>
    <x v="2"/>
    <x v="7"/>
    <x v="1"/>
    <x v="7"/>
    <n v="0.57690254617183045"/>
    <n v="0.12711281827147869"/>
    <n v="0.1271128182714788"/>
    <n v="0.43999999999999989"/>
    <x v="6436"/>
    <s v="05Qd-611,27112818271479"/>
    <s v="GranadillaYucaGulupaPiscicultura cachama"/>
    <n v="73.589164332818541"/>
    <n v="8.935128829261858"/>
    <n v="20.59227655997956"/>
    <n v="876.18252054794516"/>
    <n v="979.29909027000508"/>
    <n v="7460417.6023377515"/>
    <n v="596021.64147381636"/>
    <n v="1884066.192419858"/>
    <n v="36490681.328898467"/>
    <n v="46431186.765129894"/>
    <n v="0.564801523361952"/>
    <n v="3.2416443649582211E-2"/>
    <n v="0.1175971143017939"/>
    <n v="0.76604862146957065"/>
    <n v="0.102894"/>
    <n v="5.4999999999999997E-3"/>
    <n v="0.39930728252820558"/>
    <n v="0.2014738169602939"/>
    <n v="1.9803032822032871"/>
  </r>
  <r>
    <x v="8"/>
    <s v="PUEBLITO_05Qd-61_102864"/>
    <s v="C181"/>
    <s v="PUEBLITO_05Qd-61_102864_C181"/>
    <x v="7"/>
    <x v="7"/>
    <x v="1"/>
    <x v="7"/>
    <n v="0.13860940061748081"/>
    <n v="0.13860940061748081"/>
    <n v="0.66887520493984598"/>
    <n v="0.44"/>
    <x v="6437"/>
    <s v="05Qd-611,38609400617481"/>
    <s v="Caña paneleraYucaGulupaPiscicultura cachama"/>
    <n v="8.8458517146495677"/>
    <n v="9.7432569610632935"/>
    <n v="108.357783200255"/>
    <n v="876.18252054794527"/>
    <n v="1003.1294124239131"/>
    <n v="1765965.3241927221"/>
    <n v="649928.17878753203"/>
    <n v="9914068.2876183968"/>
    <n v="36490681.328898467"/>
    <n v="48820643.11949712"/>
    <n v="3.9863609679170901E-2"/>
    <n v="3.5348314084442799E-2"/>
    <n v="0.61880300506715991"/>
    <n v="0.76604862146957065"/>
    <n v="9.8914000000000002E-2"/>
    <n v="5.4999999999999997E-3"/>
    <n v="0.43542220089260969"/>
    <n v="0.219695899978707"/>
    <n v="2.145626107046124"/>
  </r>
  <r>
    <x v="8"/>
    <s v="PUEBLITO_05Qd-61_102864"/>
    <s v="C182"/>
    <s v="PUEBLITO_05Qd-61_102864_C182"/>
    <x v="4"/>
    <x v="8"/>
    <x v="8"/>
    <x v="0"/>
    <n v="0.85223802173211316"/>
    <n v="3"/>
    <n v="0.35514648238609481"/>
    <m/>
    <x v="6438"/>
    <s v="05Qd-614,20738450411821"/>
    <s v="CaféBovinos DPPiscicultura cachama"/>
    <n v="131.24465534674539"/>
    <n v="75.000000000000014"/>
    <n v="707.21168204723847"/>
    <m/>
    <n v="913.45633739398386"/>
    <n v="12286920.096437089"/>
    <n v="8259586.4630470863"/>
    <n v="29453493.440523271"/>
    <m/>
    <n v="50000000.000007451"/>
    <n v="0.533154466037985"/>
    <n v="0.21796463297412441"/>
    <n v="0.61831698466280693"/>
    <m/>
    <n v="8.3527000000000004E-2"/>
    <n v="5.4999999999999997E-3"/>
    <n v="1.3216914672622651"/>
    <n v="0.66687044390273609"/>
    <n v="6.2849734152832104"/>
  </r>
  <r>
    <x v="8"/>
    <s v="PUEBLITO_05Qd-61_102864"/>
    <s v="C183"/>
    <s v="PUEBLITO_05Qd-61_102864_C183"/>
    <x v="5"/>
    <x v="8"/>
    <x v="8"/>
    <x v="0"/>
    <n v="1.5970713813300119"/>
    <n v="3"/>
    <n v="0.40683920723933442"/>
    <m/>
    <x v="6439"/>
    <s v="05Qd-615,00391058856935"/>
    <s v="PlátanoBovinos DPPiscicultura cachama"/>
    <n v="100.4456465929494"/>
    <n v="75.000000000000014"/>
    <n v="810.14864103792695"/>
    <m/>
    <n v="985.59428763087635"/>
    <n v="7999868.3927108906"/>
    <n v="8259586.4630470863"/>
    <n v="33740545.144255087"/>
    <m/>
    <n v="50000000.000013068"/>
    <n v="0.34634243448081542"/>
    <n v="0.21796463297412441"/>
    <n v="0.7083150315124207"/>
    <m/>
    <n v="8.0981000000000011E-2"/>
    <n v="5.4999999999999997E-3"/>
    <n v="1.5719090854144551"/>
    <n v="0.79311982828824157"/>
    <n v="7.4554205022720437"/>
  </r>
  <r>
    <x v="8"/>
    <s v="PUEBLITO_05Qd-61_102864"/>
    <s v="C184"/>
    <s v="PUEBLITO_05Qd-61_102864_C184"/>
    <x v="4"/>
    <x v="3"/>
    <x v="6"/>
    <x v="7"/>
    <n v="0.61593588085119033"/>
    <n v="0.44282392585690339"/>
    <n v="3"/>
    <n v="0.36947945186094011"/>
    <x v="6440"/>
    <s v="05Qd-614,42823925856903"/>
    <s v="CaféPlátanoBovinos DPPiscicultura cachama"/>
    <n v="94.854125651083308"/>
    <n v="27.850812480581212"/>
    <n v="75.000000000000014"/>
    <n v="735.7532668686174"/>
    <n v="933.45820500028196"/>
    <n v="8880095.418843016"/>
    <n v="2218143.2648606072"/>
    <n v="8259586.4630470863"/>
    <n v="30642174.853258289"/>
    <n v="50000000.000009"/>
    <n v="0.38532541061876718"/>
    <n v="9.6031222098482139E-2"/>
    <n v="0.21796463297412441"/>
    <n v="0.64327096536228578"/>
    <n v="0.110553"/>
    <n v="5.4999999999999997E-3"/>
    <n v="1.3910699241578119"/>
    <n v="0.70187592248319197"/>
    <n v="6.637238105210038"/>
  </r>
  <r>
    <x v="8"/>
    <s v="PUEBLITO_05Qd-61_102864"/>
    <s v="C185"/>
    <s v="PUEBLITO_05Qd-61_102864_C185"/>
    <x v="0"/>
    <x v="8"/>
    <x v="8"/>
    <x v="0"/>
    <n v="4.6176483155068562"/>
    <n v="3"/>
    <n v="7.8331259528186592E-2"/>
    <m/>
    <x v="6441"/>
    <s v="05Qd-617,69597957503504"/>
    <s v="FríjolBovinos DPPiscicultura cachama"/>
    <n v="265.72467124689462"/>
    <n v="75.000000000000014"/>
    <n v="155.98291002523129"/>
    <m/>
    <n v="496.70758127212594"/>
    <n v="35244138.469845638"/>
    <n v="8259586.4630470863"/>
    <n v="6496275.0671234066"/>
    <m/>
    <n v="50000000.000016131"/>
    <n v="1.1712067512898741"/>
    <n v="0.21796463297412441"/>
    <n v="0.13637625768077841"/>
    <m/>
    <n v="8.0981000000000011E-2"/>
    <n v="5.4999999999999997E-3"/>
    <n v="2.4175852068172912"/>
    <n v="1.2198127626430539"/>
    <n v="11.419858544495391"/>
  </r>
  <r>
    <x v="8"/>
    <s v="PUEBLITO_05Qd-61_102864"/>
    <s v="C186"/>
    <s v="PUEBLITO_05Qd-61_102864_C186"/>
    <x v="4"/>
    <x v="2"/>
    <x v="6"/>
    <x v="7"/>
    <n v="0.76824011957805249"/>
    <n v="0.45512258488477442"/>
    <n v="3"/>
    <n v="0.32786314438491632"/>
    <x v="6442"/>
    <s v="05Qd-614,55122584884774"/>
    <s v="CaféFríjolBovinos DPPiscicultura cachama"/>
    <n v="118.30897841502011"/>
    <n v="26.19023602109656"/>
    <n v="75.000000000000014"/>
    <n v="652.88171873170654"/>
    <n v="872.38093316782329"/>
    <n v="11075902.18158548"/>
    <n v="3473716.9889198001"/>
    <n v="8259586.4630470863"/>
    <n v="27190794.366455931"/>
    <n v="50000000.0000083"/>
    <n v="0.48060593437280641"/>
    <n v="0.1154359552007236"/>
    <n v="0.21796463297412441"/>
    <n v="0.57081615860623625"/>
    <n v="0.110553"/>
    <n v="5.4999999999999997E-3"/>
    <n v="1.429704455135417"/>
    <n v="0.72136929704236741"/>
    <n v="6.818352601025528"/>
  </r>
  <r>
    <x v="8"/>
    <s v="PUEBLITO_05Qd-61_102864"/>
    <s v="C187"/>
    <s v="PUEBLITO_05Qd-61_102864_C187"/>
    <x v="5"/>
    <x v="2"/>
    <x v="6"/>
    <x v="7"/>
    <n v="1.413290535973504"/>
    <n v="0.531369681345222"/>
    <n v="3"/>
    <n v="0.36903659613349399"/>
    <x v="6443"/>
    <s v="05Qd-615,31369681345222"/>
    <s v="PlátanoFríjolBovinos DPPiscicultura cachama"/>
    <n v="88.886998645817528"/>
    <n v="30.57790984468414"/>
    <n v="75.000000000000014"/>
    <n v="734.87139766972462"/>
    <n v="929.33630616022629"/>
    <n v="7079294.2761495886"/>
    <n v="4055671.9239787129"/>
    <n v="8259586.4630470863"/>
    <n v="30605447.336838029"/>
    <n v="50000000.000013418"/>
    <n v="0.30648754375031623"/>
    <n v="0.13477504471969759"/>
    <n v="0.21796463297412441"/>
    <n v="0.6424999448633768"/>
    <n v="0.10800700000000001"/>
    <n v="5.4999999999999997E-3"/>
    <n v="1.669224129880279"/>
    <n v="0.84222094493217714"/>
    <n v="7.9386488882646784"/>
  </r>
  <r>
    <x v="8"/>
    <s v="PUEBLITO_05Qd-61_102864"/>
    <s v="C188"/>
    <s v="PUEBLITO_05Qd-61_102864_C188"/>
    <x v="2"/>
    <x v="8"/>
    <x v="8"/>
    <x v="0"/>
    <n v="0.40008599320225341"/>
    <n v="3"/>
    <n v="0.44"/>
    <m/>
    <x v="6444"/>
    <s v="05Qd-613,84008599320225"/>
    <s v="GranadillaBovinos DPPiscicultura cachama"/>
    <n v="51.03460557834017"/>
    <n v="75.000000000000014"/>
    <n v="876.18252054794527"/>
    <m/>
    <n v="1002.2171261262854"/>
    <n v="5173852.3359642932"/>
    <n v="8259586.4630470863"/>
    <n v="36490681.328898467"/>
    <m/>
    <n v="49924120.127909847"/>
    <n v="0.39169384835598797"/>
    <n v="0.21796463297412441"/>
    <n v="0.76604862146957065"/>
    <m/>
    <n v="8.0981000000000011E-2"/>
    <n v="5.4999999999999997E-3"/>
    <n v="1.2063097360844779"/>
    <n v="0.60865362992255723"/>
    <n v="5.741530359209289"/>
  </r>
  <r>
    <x v="8"/>
    <s v="PUEBLITO_05Qd-61_102864"/>
    <s v="C189"/>
    <s v="PUEBLITO_05Qd-61_102864_C189"/>
    <x v="4"/>
    <x v="6"/>
    <x v="6"/>
    <x v="7"/>
    <n v="0.41260990491458549"/>
    <n v="0.41260990491458538"/>
    <n v="3"/>
    <n v="0.30087923931668431"/>
    <x v="6445"/>
    <s v="05Qd-614,12609904914586"/>
    <s v="CaféGranadillaBovinos DPPiscicultura cachama"/>
    <n v="63.541925356846157"/>
    <n v="52.63214437099095"/>
    <n v="75.000000000000014"/>
    <n v="599.14802337509275"/>
    <n v="790.3220931029299"/>
    <n v="5948696.0255307583"/>
    <n v="5335809.6925556371"/>
    <n v="8259586.4630470863"/>
    <n v="24952928.273605689"/>
    <n v="44497020.454739168"/>
    <n v="0.25812602574292109"/>
    <n v="0.4039550603414675"/>
    <n v="0.21796463297412441"/>
    <n v="0.52383665115308875"/>
    <n v="0.110553"/>
    <n v="5.4999999999999997E-3"/>
    <n v="1.2961567693651901"/>
    <n v="0.65398669928961806"/>
    <n v="6.1922955178006633"/>
  </r>
  <r>
    <x v="8"/>
    <s v="PUEBLITO_05Qd-61_102864"/>
    <s v="C190"/>
    <s v="PUEBLITO_05Qd-61_102864_C190"/>
    <x v="5"/>
    <x v="6"/>
    <x v="6"/>
    <x v="7"/>
    <n v="0.42136886535479667"/>
    <n v="0.42136886535479651"/>
    <n v="3"/>
    <n v="0.37095092283837289"/>
    <x v="6446"/>
    <s v="05Qd-614,21368865354797"/>
    <s v="PlátanoGranadillaBovinos DPPiscicultura cachama"/>
    <n v="26.501425440015581"/>
    <n v="53.749429402052968"/>
    <n v="75.000000000000014"/>
    <n v="738.68344220934523"/>
    <n v="893.93429705141375"/>
    <n v="2110673.015013936"/>
    <n v="5449079.2613588013"/>
    <n v="8259586.4630470863"/>
    <n v="30764208.895354249"/>
    <n v="46583547.634774074"/>
    <n v="9.1378457060488277E-2"/>
    <n v="0.41253029411799652"/>
    <n v="0.21796463297412441"/>
    <n v="0.64583282516636509"/>
    <n v="0.10800700000000001"/>
    <n v="5.4999999999999997E-3"/>
    <n v="1.3236718283396749"/>
    <n v="0.66786965158735268"/>
    <n v="6.3187371334749942"/>
  </r>
  <r>
    <x v="8"/>
    <s v="PUEBLITO_05Qd-61_102864"/>
    <s v="C191"/>
    <s v="PUEBLITO_05Qd-61_102864_C191"/>
    <x v="0"/>
    <x v="6"/>
    <x v="6"/>
    <x v="7"/>
    <n v="0.42236622038346222"/>
    <n v="0.42236622038346211"/>
    <n v="3"/>
    <n v="0.37892976306769749"/>
    <x v="6447"/>
    <s v="05Qd-614,22366220383462"/>
    <s v="FríjolGranadillaBovinos DPPiscicultura cachama"/>
    <n v="24.305256136611959"/>
    <n v="53.87665110282316"/>
    <n v="75.000000000000014"/>
    <n v="754.571897534752"/>
    <n v="907.75380477418707"/>
    <n v="3223704.4787907642"/>
    <n v="5461976.9076961447"/>
    <n v="8259586.4630470863"/>
    <n v="31425920.97758716"/>
    <n v="48371188.827121153"/>
    <n v="0.10712772715251689"/>
    <n v="0.41350672877452732"/>
    <n v="0.21796463297412441"/>
    <n v="0.65972414234500165"/>
    <n v="0.10800700000000001"/>
    <n v="5.4999999999999997E-3"/>
    <n v="1.3268048807857451"/>
    <n v="0.66945045930778757"/>
    <n v="6.3334245439281549"/>
  </r>
  <r>
    <x v="8"/>
    <s v="PUEBLITO_05Qd-61_102864"/>
    <s v="C192"/>
    <s v="PUEBLITO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PUEBLITO_05Qd-61_102864"/>
    <s v="C193"/>
    <s v="PUEBLITO_05Qd-61_102864_C193"/>
    <x v="4"/>
    <x v="5"/>
    <x v="6"/>
    <x v="7"/>
    <n v="0.85815455566012311"/>
    <n v="0.46017537074415937"/>
    <n v="3"/>
    <n v="0.28342378103731147"/>
    <x v="6448"/>
    <s v="05Qd-614,60175370744159"/>
    <s v="CaféCaña paneleraBovinos DPPiscicultura cachama"/>
    <n v="132.155801571659"/>
    <n v="29.367727399460041"/>
    <n v="75.000000000000014"/>
    <n v="564.38855193750112"/>
    <n v="800.91208090862017"/>
    <n v="12372220.186045351"/>
    <n v="5862904.9989501759"/>
    <n v="8259586.4630470863"/>
    <n v="23505288.35196371"/>
    <n v="50000000.000006318"/>
    <n v="0.53685581050601594"/>
    <n v="0.1323449295761506"/>
    <n v="0.21796463297412441"/>
    <n v="0.49344635626210431"/>
    <n v="0.106573"/>
    <n v="5.4999999999999997E-3"/>
    <n v="1.445577080871705"/>
    <n v="0.72937796262949273"/>
    <n v="6.8887817509427922"/>
  </r>
  <r>
    <x v="8"/>
    <s v="PUEBLITO_05Qd-61_102864"/>
    <s v="C194"/>
    <s v="PUEBLITO_05Qd-61_102864_C194"/>
    <x v="5"/>
    <x v="5"/>
    <x v="6"/>
    <x v="7"/>
    <n v="1.610275191960195"/>
    <n v="0.54801428219236281"/>
    <n v="3"/>
    <n v="0.32185334777106989"/>
    <x v="6449"/>
    <s v="05Qd-615,48014282192363"/>
    <s v="PlátanoCaña paneleraBovinos DPPiscicultura cachama"/>
    <n v="101.2760824217695"/>
    <n v="34.973479837502467"/>
    <n v="75.000000000000014"/>
    <n v="640.91426703829643"/>
    <n v="852.16382929756833"/>
    <n v="8066007.4197816607"/>
    <n v="6982024.4168347316"/>
    <n v="8259586.4630470863"/>
    <n v="26692381.700348292"/>
    <n v="50000000.000011772"/>
    <n v="0.34920582554244273"/>
    <n v="0.1576071128408896"/>
    <n v="0.21796463297412441"/>
    <n v="0.56035298494407826"/>
    <n v="0.10402699999999999"/>
    <n v="5.4999999999999997E-3"/>
    <n v="1.7215108341121339"/>
    <n v="0.86860263727489495"/>
    <n v="8.1797832933106562"/>
  </r>
  <r>
    <x v="8"/>
    <s v="PUEBLITO_05Qd-61_102864"/>
    <s v="C195"/>
    <s v="PUEBLITO_05Qd-61_102864_C195"/>
    <x v="0"/>
    <x v="5"/>
    <x v="6"/>
    <x v="7"/>
    <n v="3.216087559619468"/>
    <n v="0.89281810789135874"/>
    <n v="4.8091754114027623"/>
    <n v="1.0100000000000031E-2"/>
    <x v="6450"/>
    <s v="05Qd-618,92818107891359"/>
    <s v="FríjolCaña paneleraBovinos DPPiscicultura cachama"/>
    <n v="185.07122047628391"/>
    <n v="56.978361895931428"/>
    <n v="120.2293852850691"/>
    <n v="20.112371494396079"/>
    <n v="382.39133915168054"/>
    <n v="24546744.90946693"/>
    <n v="11375028.045166019"/>
    <n v="13240600.04214705"/>
    <n v="837627.0032315359"/>
    <n v="50000000.000011533"/>
    <n v="0.81571899919629176"/>
    <n v="0.25677156389772637"/>
    <n v="0.3494100511515289"/>
    <n v="1.7584297901915201E-2"/>
    <n v="0.10402699999999999"/>
    <n v="5.4999999999999997E-3"/>
    <n v="2.804664213271284"/>
    <n v="1.4151167010078041"/>
    <n v="13.25748899319268"/>
  </r>
  <r>
    <x v="8"/>
    <s v="PUEBLITO_05Qd-61_102864"/>
    <s v="C196"/>
    <s v="PUEBLITO_05Qd-61_102864_C196"/>
    <x v="2"/>
    <x v="5"/>
    <x v="6"/>
    <x v="7"/>
    <n v="0.42078992102024371"/>
    <n v="0.42078992102024382"/>
    <n v="3"/>
    <n v="0.36631936816195032"/>
    <x v="6451"/>
    <s v="05Qd-614,20789921020244"/>
    <s v="GranadillaCaña paneleraBovinos DPPiscicultura cachama"/>
    <n v="53.675579789050452"/>
    <n v="26.85420489362356"/>
    <n v="75.000000000000014"/>
    <n v="729.46051664015522"/>
    <n v="884.99030132282928"/>
    <n v="5441592.4396539358"/>
    <n v="5361111.1943429634"/>
    <n v="8259586.4630470863"/>
    <n v="30380098.473184459"/>
    <n v="49442388.570228443"/>
    <n v="0.41196349363450591"/>
    <n v="0.12101780322080601"/>
    <n v="0.21796463297412441"/>
    <n v="0.63776919772287766"/>
    <n v="0.10402699999999999"/>
    <n v="5.4999999999999997E-3"/>
    <n v="1.3218531550374151"/>
    <n v="0.66695202481708638"/>
    <n v="6.3062313900569391"/>
  </r>
  <r>
    <x v="8"/>
    <s v="PUEBLITO_05Qd-61_102864"/>
    <s v="C197"/>
    <s v="PUEBLITO_05Qd-61_102864_C197"/>
    <x v="9"/>
    <x v="8"/>
    <x v="8"/>
    <x v="0"/>
    <n v="1.036825374280592"/>
    <n v="3"/>
    <n v="0.43999999999999989"/>
    <m/>
    <x v="6452"/>
    <s v="05Qd-614,47682537428059"/>
    <s v="YucaBovinos DPPiscicultura cachama"/>
    <n v="72.881464030314902"/>
    <n v="75.000000000000014"/>
    <n v="876.18252054794516"/>
    <m/>
    <n v="1024.06398457826"/>
    <n v="4861589.6485010982"/>
    <n v="8259586.4630470863"/>
    <n v="36490681.328898467"/>
    <m/>
    <n v="49611857.440446652"/>
    <n v="0.26441228962480767"/>
    <n v="0.21796463297412441"/>
    <n v="0.76604862146957065"/>
    <m/>
    <n v="8.0981000000000011E-2"/>
    <n v="5.4999999999999997E-3"/>
    <n v="1.4063325783080389"/>
    <n v="0.70957682182347381"/>
    <n v="6.6792157744121052"/>
  </r>
  <r>
    <x v="8"/>
    <s v="PUEBLITO_05Qd-61_102864"/>
    <s v="C198"/>
    <s v="PUEBLITO_05Qd-61_102864_C198"/>
    <x v="4"/>
    <x v="7"/>
    <x v="6"/>
    <x v="7"/>
    <n v="0.48485660533479941"/>
    <n v="0.43105532893466131"/>
    <n v="3"/>
    <n v="0.39464135507715248"/>
    <x v="6453"/>
    <s v="05Qd-614,31055328934661"/>
    <s v="CaféYucaBovinos DPPiscicultura cachama"/>
    <n v="74.667917221559094"/>
    <n v="30.300129829119239"/>
    <n v="75.000000000000014"/>
    <n v="785.85876637262754"/>
    <n v="965.82681342330591"/>
    <n v="6990294.0446970826"/>
    <n v="2021183.293796259"/>
    <n v="8259586.4630470863"/>
    <n v="32728936.198465999"/>
    <n v="50000000.000006422"/>
    <n v="0.30332308337625569"/>
    <n v="0.1099281801023356"/>
    <n v="0.21796463297412441"/>
    <n v="0.68707833189030909"/>
    <n v="0.110553"/>
    <n v="5.4999999999999997E-3"/>
    <n v="1.3541005097423919"/>
    <n v="0.68322269636143829"/>
    <n v="6.4639294954504436"/>
  </r>
  <r>
    <x v="8"/>
    <s v="PUEBLITO_05Qd-61_102864"/>
    <s v="C199"/>
    <s v="PUEBLITO_05Qd-61_102864_C199"/>
    <x v="5"/>
    <x v="7"/>
    <x v="6"/>
    <x v="7"/>
    <n v="0.46074604158643923"/>
    <n v="0.71146756217990126"/>
    <n v="3"/>
    <n v="0.43524681209805088"/>
    <x v="6454"/>
    <s v="05Qd-614,60746041586439"/>
    <s v="PlátanoYucaBovinos DPPiscicultura cachama"/>
    <n v="28.977999733331121"/>
    <n v="50.011119353371058"/>
    <n v="75.000000000000014"/>
    <n v="866.71738382847309"/>
    <n v="1020.7065029151753"/>
    <n v="2307916.6894121259"/>
    <n v="3336013.3937096931"/>
    <n v="8259586.4630470863"/>
    <n v="36096483.453838482"/>
    <n v="50000000.000007391"/>
    <n v="9.9917829338069072E-2"/>
    <n v="0.18143920063713409"/>
    <n v="0.21796463297412441"/>
    <n v="0.75777322819713"/>
    <n v="0.10800700000000001"/>
    <n v="5.4999999999999997E-3"/>
    <n v="1.447369764145882"/>
    <n v="0.73028247591450623"/>
    <n v="6.8986196559247812"/>
  </r>
  <r>
    <x v="8"/>
    <s v="PUEBLITO_05Qd-61_102864"/>
    <s v="C200"/>
    <s v="PUEBLITO_05Qd-61_102864_C200"/>
    <x v="0"/>
    <x v="7"/>
    <x v="6"/>
    <x v="7"/>
    <n v="0.47832943799877631"/>
    <n v="0.89636475276469774"/>
    <n v="3"/>
    <n v="0.40860018922428781"/>
    <x v="6455"/>
    <s v="05Qd-614,78329437998776"/>
    <s v="FríjolYucaBovinos DPPiscicultura cachama"/>
    <n v="27.5256849321114"/>
    <n v="63.008079380764528"/>
    <n v="75.000000000000014"/>
    <n v="813.65532657023607"/>
    <n v="979.18909088311204"/>
    <n v="3650842.9822208881"/>
    <n v="4202981.2458493896"/>
    <n v="8259586.4630470863"/>
    <n v="33886589.308888867"/>
    <n v="50000000.000006229"/>
    <n v="0.1213220732387813"/>
    <n v="0.22859187525376609"/>
    <n v="0.21796463297412441"/>
    <n v="0.71138093565334415"/>
    <n v="0.10800700000000001"/>
    <n v="5.4999999999999997E-3"/>
    <n v="1.502605564394061"/>
    <n v="0.75815215922806023"/>
    <n v="7.1575591036098833"/>
  </r>
  <r>
    <x v="8"/>
    <s v="PUEBLITO_05Qd-61_102864"/>
    <s v="C201"/>
    <s v="PUEBLITO_05Qd-61_102864_C201"/>
    <x v="2"/>
    <x v="7"/>
    <x v="6"/>
    <x v="7"/>
    <n v="0.41924771573353731"/>
    <n v="0.41924771573353742"/>
    <n v="3"/>
    <n v="0.3539817258682994"/>
    <x v="6456"/>
    <s v="05Qd-614,19247715733538"/>
    <s v="GranadillaYucaBovinos DPPiscicultura cachama"/>
    <n v="53.478857484682983"/>
    <n v="29.470138436018271"/>
    <n v="75.000000000000014"/>
    <n v="704.89227454363265"/>
    <n v="862.84127046433389"/>
    <n v="5421648.8711193372"/>
    <n v="1965818.358160961"/>
    <n v="8259586.4630470863"/>
    <n v="29356896.261167299"/>
    <n v="45003949.953494683"/>
    <n v="0.41045363741867069"/>
    <n v="0.1069169902540166"/>
    <n v="0.21796463297412441"/>
    <n v="0.61628912074279596"/>
    <n v="0.10800700000000001"/>
    <n v="5.4999999999999997E-3"/>
    <n v="1.3170085311001181"/>
    <n v="0.66450762943765695"/>
    <n v="6.2875003178731497"/>
  </r>
  <r>
    <x v="8"/>
    <s v="PUEBLITO_05Qd-61_102864"/>
    <s v="C202"/>
    <s v="PUEBLITO_05Qd-61_102864_C202"/>
    <x v="7"/>
    <x v="7"/>
    <x v="6"/>
    <x v="7"/>
    <n v="0.4865435018441352"/>
    <n v="1.0072861975614771"/>
    <n v="3"/>
    <n v="0.37160531903574018"/>
    <x v="6457"/>
    <s v="05Qd-614,86543501844135"/>
    <s v="Caña paneleraYucaBovinos DPPiscicultura cachama"/>
    <n v="31.050503435311459"/>
    <n v="70.805069587294028"/>
    <n v="75.000000000000014"/>
    <n v="739.98655700399593"/>
    <n v="916.84213002660135"/>
    <n v="6198850.5046581943"/>
    <n v="4723082.8571694009"/>
    <n v="8259586.4630470863"/>
    <n v="30818480.175129201"/>
    <n v="50000000.000003882"/>
    <n v="0.13992831772627631"/>
    <n v="0.25687917793244358"/>
    <n v="0.21796463297412441"/>
    <n v="0.64697214176838369"/>
    <n v="0.10402699999999999"/>
    <n v="5.4999999999999997E-3"/>
    <n v="1.528408906316655"/>
    <n v="0.77117145042295443"/>
    <n v="7.274542375180963"/>
  </r>
  <r>
    <x v="8"/>
    <s v="PUEBLITO_05Qd-61_102864"/>
    <s v="C203"/>
    <s v="PUEBLITO_05Qd-61_102864_C203"/>
    <x v="1"/>
    <x v="8"/>
    <x v="8"/>
    <x v="0"/>
    <n v="0.4455674593888822"/>
    <n v="3"/>
    <n v="0.42366798877697248"/>
    <m/>
    <x v="6458"/>
    <s v="05Qd-613,86923544816585"/>
    <s v="GulupaBovinos DPPiscicultura cachama"/>
    <n v="72.181928420998915"/>
    <n v="75.000000000000014"/>
    <n v="843.6601960956508"/>
    <m/>
    <n v="990.84212451664973"/>
    <n v="6604200.8830620116"/>
    <n v="8259586.4630470863"/>
    <n v="35136212.653899632"/>
    <m/>
    <n v="50000000.000008732"/>
    <n v="0.41221214479728879"/>
    <n v="0.21796463297412441"/>
    <n v="0.73761426991678491"/>
    <m/>
    <n v="8.0981000000000011E-2"/>
    <n v="5.4999999999999997E-3"/>
    <n v="1.2154666329316819"/>
    <n v="0.61327381853428808"/>
    <n v="5.7844568996318264"/>
  </r>
  <r>
    <x v="8"/>
    <s v="PUEBLITO_05Qd-61_102864"/>
    <s v="C204"/>
    <s v="PUEBLITO_05Qd-61_102864_C204"/>
    <x v="4"/>
    <x v="0"/>
    <x v="6"/>
    <x v="7"/>
    <n v="0.41316742609470442"/>
    <n v="0.41316742609470442"/>
    <n v="3"/>
    <n v="0.30533940875763599"/>
    <x v="6459"/>
    <s v="05Qd-614,13167426094705"/>
    <s v="CaféGulupaBovinos DPPiscicultura cachama"/>
    <n v="63.627783618584481"/>
    <n v="66.93312302734212"/>
    <n v="75.000000000000014"/>
    <n v="608.02966542701108"/>
    <n v="813.59057207293768"/>
    <n v="5956733.9421896162"/>
    <n v="6123967.5895757088"/>
    <n v="8259586.4630470863"/>
    <n v="25322825.141202651"/>
    <n v="45663113.136015058"/>
    <n v="0.25847480730336708"/>
    <n v="0.38223758778180439"/>
    <n v="0.21796463297412441"/>
    <n v="0.53160189354345644"/>
    <n v="0.110553"/>
    <n v="5.4999999999999997E-3"/>
    <n v="1.2979081448001191"/>
    <n v="0.65487037036010676"/>
    <n v="6.2005057761072706"/>
  </r>
  <r>
    <x v="8"/>
    <s v="PUEBLITO_05Qd-61_102864"/>
    <s v="C205"/>
    <s v="PUEBLITO_05Qd-61_102864_C205"/>
    <x v="5"/>
    <x v="0"/>
    <x v="6"/>
    <x v="7"/>
    <n v="0.42195032478071948"/>
    <n v="0.42195032478071942"/>
    <n v="3"/>
    <n v="0.37560259824575598"/>
    <x v="6460"/>
    <s v="05Qd-614,2195032478072"/>
    <s v="PlátanoGulupaBovinos DPPiscicultura cachama"/>
    <n v="26.537995544950871"/>
    <n v="68.355952614476536"/>
    <n v="75.000000000000014"/>
    <n v="747.94643467119022"/>
    <n v="917.84038283061761"/>
    <n v="2113585.595464292"/>
    <n v="6254147.713899822"/>
    <n v="8259586.4630470863"/>
    <n v="31149987.997482181"/>
    <n v="47777307.769893378"/>
    <n v="9.1504552910354545E-2"/>
    <n v="0.39036299601934737"/>
    <n v="0.21796463297412441"/>
    <n v="0.65393148319670535"/>
    <n v="0.10800700000000001"/>
    <n v="5.4999999999999997E-3"/>
    <n v="1.325498402452522"/>
    <n v="0.66879126477744055"/>
    <n v="6.3272999150371589"/>
  </r>
  <r>
    <x v="8"/>
    <s v="PUEBLITO_05Qd-61_102864"/>
    <s v="C206"/>
    <s v="PUEBLITO_05Qd-61_102864_C206"/>
    <x v="0"/>
    <x v="0"/>
    <x v="6"/>
    <x v="7"/>
    <n v="0.42295043753485162"/>
    <n v="0.4229504375348514"/>
    <n v="3"/>
    <n v="0.38360350027881218"/>
    <x v="6461"/>
    <s v="05Qd-614,22950437534852"/>
    <s v="FríjolGulupaBovinos DPPiscicultura cachama"/>
    <n v="24.338875178141912"/>
    <n v="68.517970880645933"/>
    <n v="75.000000000000014"/>
    <n v="763.87882219387291"/>
    <n v="931.73566825266084"/>
    <n v="3228163.5083168722"/>
    <n v="6268971.3851415673"/>
    <n v="8259586.4630470863"/>
    <n v="31813529.739373069"/>
    <n v="49570251.095878594"/>
    <n v="0.10727590627426351"/>
    <n v="0.39128824003062529"/>
    <n v="0.21796463297412441"/>
    <n v="0.66786121040792301"/>
    <n v="0.10800700000000001"/>
    <n v="5.4999999999999997E-3"/>
    <n v="1.3286401179105281"/>
    <n v="0.67037644349273973"/>
    <n v="6.3420279367517836"/>
  </r>
  <r>
    <x v="8"/>
    <s v="PUEBLITO_05Qd-61_102864"/>
    <s v="C207"/>
    <s v="PUEBLITO_05Qd-61_102864_C207"/>
    <x v="2"/>
    <x v="0"/>
    <x v="6"/>
    <x v="7"/>
    <n v="0.40611151173272569"/>
    <n v="0.40611151173272569"/>
    <n v="3"/>
    <n v="0.248892093861807"/>
    <x v="6462"/>
    <s v="05Qd-614,06111511732726"/>
    <s v="GranadillaGulupaBovinos DPPiscicultura cachama"/>
    <n v="51.803215244343107"/>
    <n v="65.790064900701566"/>
    <n v="75.000000000000014"/>
    <n v="495.62477760066781"/>
    <n v="688.21805774571249"/>
    <n v="5251773.4420614038"/>
    <n v="6019384.8269024612"/>
    <n v="8259586.4630470863"/>
    <n v="20641459.278167021"/>
    <n v="40172204.01017797"/>
    <n v="0.39759297649754199"/>
    <n v="0.37570988130017219"/>
    <n v="0.21796463297412441"/>
    <n v="0.43332601226707329"/>
    <n v="0.10800700000000001"/>
    <n v="5.4999999999999997E-3"/>
    <n v="1.275742968793903"/>
    <n v="0.64368674609637055"/>
    <n v="6.0940518322175334"/>
  </r>
  <r>
    <x v="8"/>
    <s v="PUEBLITO_05Qd-61_102864"/>
    <s v="C208"/>
    <s v="PUEBLITO_05Qd-61_102864_C208"/>
    <x v="7"/>
    <x v="0"/>
    <x v="6"/>
    <x v="7"/>
    <n v="0.42295491363005899"/>
    <n v="0.44841054948967718"/>
    <n v="3"/>
    <n v="0.35818367318085409"/>
    <x v="6463"/>
    <s v="05Qd-614,22954913630059"/>
    <s v="Caña paneleraGulupaBovinos DPPiscicultura cachama"/>
    <n v="26.99237159447085"/>
    <n v="72.642509017327697"/>
    <n v="75.000000000000014"/>
    <n v="713.25971269709601"/>
    <n v="887.89459330889463"/>
    <n v="5388694.4741135649"/>
    <n v="6646341.1645359956"/>
    <n v="8259586.4630470863"/>
    <n v="29705377.89831106"/>
    <n v="50000000.000007704"/>
    <n v="0.1216404480051532"/>
    <n v="0.41484240031439512"/>
    <n v="0.21796463297412441"/>
    <n v="0.62360479334795582"/>
    <n v="0.10402699999999999"/>
    <n v="5.4999999999999997E-3"/>
    <n v="1.3286541789425941"/>
    <n v="0.67038353810364371"/>
    <n v="6.3381138533468286"/>
  </r>
  <r>
    <x v="8"/>
    <s v="PUEBLITO_05Qd-61_102864"/>
    <s v="C209"/>
    <s v="PUEBLITO_05Qd-61_102864_C209"/>
    <x v="9"/>
    <x v="0"/>
    <x v="6"/>
    <x v="7"/>
    <n v="0.41982333182064219"/>
    <n v="0.41982333182064208"/>
    <n v="3"/>
    <n v="0.35858665456513822"/>
    <x v="6464"/>
    <s v="05Qd-614,19823331820642"/>
    <s v="YucaGulupaBovinos DPPiscicultura cachama"/>
    <n v="29.510600160999399"/>
    <n v="68.011379754944031"/>
    <n v="75.000000000000014"/>
    <n v="714.06217916304126"/>
    <n v="886.58415907898473"/>
    <n v="1968517.3750638999"/>
    <n v="6222621.4242455577"/>
    <n v="8259586.4630470863"/>
    <n v="29738798.501209669"/>
    <n v="46189523.763566211"/>
    <n v="0.107063784469621"/>
    <n v="0.38839523039471058"/>
    <n v="0.21796463297412441"/>
    <n v="0.62430639183411196"/>
    <n v="0.10800700000000001"/>
    <n v="5.4999999999999997E-3"/>
    <n v="1.3188167491747931"/>
    <n v="0.66541998093571808"/>
    <n v="6.2959770483169333"/>
  </r>
  <r>
    <x v="13"/>
    <s v="PUEBLITO_09Qf-38_102861"/>
    <s v="K1"/>
    <s v="PUEBLITO_09Qf-38_102861_K1"/>
    <x v="4"/>
    <x v="3"/>
    <x v="2"/>
    <x v="0"/>
    <n v="2.7201171180346031"/>
    <n v="0.34001463975432539"/>
    <n v="0.34001463975432522"/>
    <m/>
    <x v="6465"/>
    <s v="09Qf-383,40014639754325"/>
    <s v="CaféPlátanoFríjol"/>
    <n v="346.74581481936337"/>
    <n v="18.056979209219591"/>
    <n v="16.36706834090138"/>
    <m/>
    <n v="381.16986236948435"/>
    <n v="32461802.800300781"/>
    <n v="1469691.3714484989"/>
    <n v="2199047.177690377"/>
    <m/>
    <n v="36130541.349439658"/>
    <n v="1.408583681084032"/>
    <n v="6.2261515066294182E-2"/>
    <n v="7.2139409749709033E-2"/>
    <m/>
    <n v="8.3624000000000004E-2"/>
    <n v="5.4999999999999997E-3"/>
    <n v="1.0681088159821741"/>
    <n v="1.2121521907241699"/>
    <n v="5.7695314042495962"/>
  </r>
  <r>
    <x v="13"/>
    <s v="PUEBLITO_09Qf-38_102861"/>
    <s v="K2"/>
    <s v="PUEBLITO_09Qf-38_102861_K2"/>
    <x v="4"/>
    <x v="3"/>
    <x v="4"/>
    <x v="0"/>
    <n v="2.6838981277001861"/>
    <n v="0.33548726596252321"/>
    <n v="0.33548726596252321"/>
    <m/>
    <x v="6466"/>
    <s v="09Qf-383,35487265962523"/>
    <s v="CaféPlátanoCaña panelera"/>
    <n v="342.12881387033212"/>
    <n v="17.81654634288769"/>
    <n v="18.078554377341931"/>
    <m/>
    <n v="378.02391459056173"/>
    <n v="32029566.36677862"/>
    <n v="1450122.08995538"/>
    <n v="3609160.6746070292"/>
    <m/>
    <n v="37088849.131341025"/>
    <n v="1.38982806266152"/>
    <n v="6.1432488552163163E-2"/>
    <n v="8.1470553487632685E-2"/>
    <m/>
    <n v="7.9644000000000006E-2"/>
    <n v="5.4999999999999997E-3"/>
    <n v="1.0538866993587119"/>
    <n v="1.1960121031563951"/>
    <n v="5.6899154621403394"/>
  </r>
  <r>
    <x v="13"/>
    <s v="PUEBLITO_09Qf-38_102861"/>
    <s v="K3"/>
    <s v="PUEBLITO_09Qf-38_102861_K3"/>
    <x v="4"/>
    <x v="2"/>
    <x v="4"/>
    <x v="0"/>
    <n v="2.704811920446121"/>
    <n v="0.33810149005576501"/>
    <n v="0.33810149005576512"/>
    <m/>
    <x v="6467"/>
    <s v="09Qf-383,38101490055765"/>
    <s v="CaféFríjolCaña panelera"/>
    <n v="344.79479102939359"/>
    <n v="16.274976271320689"/>
    <n v="18.219428256082558"/>
    <m/>
    <n v="379.28919555679681"/>
    <n v="32279150.993640359"/>
    <n v="2186673.867975954"/>
    <n v="3637284.409094742"/>
    <m/>
    <n v="38103109.270711057"/>
    <n v="1.4006580475089301"/>
    <n v="7.1733505197726519E-2"/>
    <n v="8.210539810149925E-2"/>
    <m/>
    <n v="7.9644000000000006E-2"/>
    <n v="5.4999999999999997E-3"/>
    <n v="1.0620989216411469"/>
    <n v="1.2053318120488019"/>
    <n v="5.7335896342475987"/>
  </r>
  <r>
    <x v="13"/>
    <s v="PUEBLITO_09Qf-38_102861"/>
    <s v="K4"/>
    <s v="PUEBLITO_09Qf-38_102861_K4"/>
    <x v="5"/>
    <x v="2"/>
    <x v="4"/>
    <x v="0"/>
    <n v="2.9677664009454099"/>
    <n v="0.66898716835333816"/>
    <n v="3.0531181142346342"/>
    <m/>
    <x v="6468"/>
    <s v="09Qf-386,68987168353338"/>
    <s v="PlátanoFríjolCaña panelera"/>
    <n v="157.60761430276031"/>
    <n v="32.202609603917502"/>
    <n v="164.5247598005831"/>
    <m/>
    <n v="354.3349837072609"/>
    <n v="12827979.039654709"/>
    <n v="4326679.4204550758"/>
    <n v="32845341.539899021"/>
    <m/>
    <n v="50000000.000008807"/>
    <n v="0.54344022545386206"/>
    <n v="0.14193606337070999"/>
    <n v="0.74142671828742179"/>
    <m/>
    <n v="7.7098E-2"/>
    <n v="5.4999999999999997E-3"/>
    <n v="2.1015303717905911"/>
    <n v="2.38493925517965"/>
    <n v="11.258939310503621"/>
  </r>
  <r>
    <x v="13"/>
    <s v="PUEBLITO_09Qf-38_102861"/>
    <s v="K5"/>
    <s v="PUEBLITO_09Qf-38_102861_K5"/>
    <x v="4"/>
    <x v="3"/>
    <x v="2"/>
    <x v="2"/>
    <n v="2.5294350543795612"/>
    <n v="0.36134786491136572"/>
    <n v="0.36134786491136572"/>
    <n v="0.36134786491136561"/>
    <x v="6469"/>
    <s v="09Qf-383,61347864911366"/>
    <s v="CaféPlátanoFríjolCaña panelera"/>
    <n v="322.43869690332372"/>
    <n v="19.18991161296729"/>
    <n v="17.3939722245971"/>
    <n v="19.472116195510921"/>
    <n v="378.49469693639907"/>
    <n v="30186208.302223861"/>
    <n v="1561902.8625805399"/>
    <n v="2337019.9679399962"/>
    <n v="3887368.124538593"/>
    <n v="37972499.257282995"/>
    <n v="1.309841005131172"/>
    <n v="6.6167931920837322E-2"/>
    <n v="7.6665586246104922E-2"/>
    <n v="8.7750604993728443E-2"/>
    <n v="0.10667"/>
    <n v="5.4999999999999997E-3"/>
    <n v="1.1351241829676411"/>
    <n v="1.288205138409019"/>
    <n v="6.1489779704903178"/>
  </r>
  <r>
    <x v="13"/>
    <s v="PUEBLITO_09Qf-38_102861"/>
    <s v="K6"/>
    <s v="PUEBLITO_09Qf-38_102861_K6"/>
    <x v="4"/>
    <x v="3"/>
    <x v="1"/>
    <x v="0"/>
    <n v="0.23707480512156859"/>
    <n v="0.2370748051215685"/>
    <n v="1.896598440972548"/>
    <m/>
    <x v="6470"/>
    <s v="09Qf-382,37074805121569"/>
    <s v="CaféPlátanoGulupa"/>
    <n v="30.221013621066579"/>
    <n v="12.59020738107936"/>
    <n v="254.32749125261219"/>
    <m/>
    <n v="297.13871225475816"/>
    <n v="2829244.1975206882"/>
    <n v="1024740.569190657"/>
    <n v="23269395.526828509"/>
    <m/>
    <n v="27123380.293539852"/>
    <n v="0.1227666630515174"/>
    <n v="4.3411767686180977E-2"/>
    <n v="1.4523978915982281"/>
    <m/>
    <n v="8.3624000000000004E-2"/>
    <n v="5.4999999999999997E-3"/>
    <n v="0.7447376077117337"/>
    <n v="0.84517168025839196"/>
    <n v="4.0497813391858113"/>
  </r>
  <r>
    <x v="13"/>
    <s v="PUEBLITO_09Qf-38_102861"/>
    <s v="K7"/>
    <s v="PUEBLITO_09Qf-38_102861_K7"/>
    <x v="4"/>
    <x v="2"/>
    <x v="1"/>
    <x v="0"/>
    <n v="0.2383772817923776"/>
    <n v="0.2383772817923776"/>
    <n v="1.9070182543390211"/>
    <m/>
    <x v="6471"/>
    <s v="09Qf-382,38377281792378"/>
    <s v="CaféFríjolGulupa"/>
    <n v="30.38704630087604"/>
    <n v="11.474615519005811"/>
    <n v="255.7247532852945"/>
    <m/>
    <n v="297.58641510517634"/>
    <n v="2844787.9182522208"/>
    <n v="1541706.8192410481"/>
    <n v="23397236.37774466"/>
    <m/>
    <n v="27783731.115237929"/>
    <n v="0.1234411367244818"/>
    <n v="5.0575458805736398E-2"/>
    <n v="1.4603772902085901"/>
    <m/>
    <n v="8.3624000000000004E-2"/>
    <n v="5.4999999999999997E-3"/>
    <n v="0.74882915746296619"/>
    <n v="0.84981500958982603"/>
    <n v="4.0715409849765676"/>
  </r>
  <r>
    <x v="13"/>
    <s v="PUEBLITO_09Qf-38_102861"/>
    <s v="K8"/>
    <s v="PUEBLITO_09Qf-38_102861_K8"/>
    <x v="5"/>
    <x v="2"/>
    <x v="1"/>
    <x v="0"/>
    <n v="0.2497031510786166"/>
    <n v="0.2497031510786166"/>
    <n v="1.997625208628933"/>
    <m/>
    <x v="6472"/>
    <s v="09Qf-382,49703151078617"/>
    <s v="PlátanoFríjolGulupa"/>
    <n v="13.2608543289814"/>
    <n v="12.019801681466131"/>
    <n v="267.87484203195447"/>
    <m/>
    <n v="293.15549804240197"/>
    <n v="1079325.7808808079"/>
    <n v="1614956.9619607551"/>
    <n v="24508894.49751623"/>
    <m/>
    <n v="27203177.240357794"/>
    <n v="4.5724197388135088E-2"/>
    <n v="5.297841864829491E-2"/>
    <n v="1.529763274364162"/>
    <m/>
    <n v="8.1077999999999997E-2"/>
    <n v="5.4999999999999997E-3"/>
    <n v="0.78440780443544478"/>
    <n v="0.89019173359526815"/>
    <n v="4.2582090488168776"/>
  </r>
  <r>
    <x v="13"/>
    <s v="PUEBLITO_09Qf-38_102861"/>
    <s v="K9"/>
    <s v="PUEBLITO_09Qf-38_102861_K9"/>
    <x v="4"/>
    <x v="3"/>
    <x v="2"/>
    <x v="3"/>
    <n v="0.25827833361270469"/>
    <n v="0.2582783336127048"/>
    <n v="0.2582783336127048"/>
    <n v="1.8079483352889341"/>
    <x v="6473"/>
    <s v="09Qf-382,58278333612705"/>
    <s v="CaféPlátanoFríjolGulupa"/>
    <n v="32.923924725503468"/>
    <n v="13.71625205198878"/>
    <n v="12.4325797861752"/>
    <n v="242.43980934234381"/>
    <n v="301.51256590601128"/>
    <n v="3082286.522789076"/>
    <n v="1116391.45484135"/>
    <n v="1670417.017925967"/>
    <n v="22181746.012791481"/>
    <n v="28050841.008347876"/>
    <n v="0.13374668446897561"/>
    <n v="4.7294435237093951E-2"/>
    <n v="5.4797777388118897E-2"/>
    <n v="1.384510444364633"/>
    <n v="0.11065"/>
    <n v="5.4999999999999997E-3"/>
    <n v="0.81134555061582669"/>
    <n v="0.92076225932929279"/>
    <n v="4.4310411460721681"/>
  </r>
  <r>
    <x v="13"/>
    <s v="PUEBLITO_09Qf-38_102861"/>
    <s v="K10"/>
    <s v="PUEBLITO_09Qf-38_102861_K10"/>
    <x v="4"/>
    <x v="5"/>
    <x v="1"/>
    <x v="0"/>
    <n v="0.2361431289929814"/>
    <n v="0.2361431289929814"/>
    <n v="1.889145031943851"/>
    <m/>
    <x v="6474"/>
    <s v="09Qf-382,36143128992981"/>
    <s v="CaféCaña paneleraGulupa"/>
    <n v="30.102248588409399"/>
    <n v="12.72515183575457"/>
    <n v="253.32801409466609"/>
    <m/>
    <n v="296.15541451883007"/>
    <n v="2818125.6002516858"/>
    <n v="2540419.8048915821"/>
    <n v="23177949.536488529"/>
    <m/>
    <n v="28536494.941631798"/>
    <n v="0.12228420449041991"/>
    <n v="5.7345578724614737E-2"/>
    <n v="1.4466901385364099"/>
    <m/>
    <n v="7.9644000000000006E-2"/>
    <n v="5.4999999999999997E-3"/>
    <n v="0.74181087641774246"/>
    <n v="0.84185025485997844"/>
    <n v="4.030236421207535"/>
  </r>
  <r>
    <x v="13"/>
    <s v="PUEBLITO_09Qf-38_102861"/>
    <s v="K11"/>
    <s v="PUEBLITO_09Qf-38_102861_K11"/>
    <x v="5"/>
    <x v="5"/>
    <x v="1"/>
    <x v="0"/>
    <n v="0.2472527462339677"/>
    <n v="0.24725274623396781"/>
    <n v="1.9780219698717421"/>
    <m/>
    <x v="6475"/>
    <s v="09Qf-382,47252746233968"/>
    <s v="PlátanoCaña paneleraGulupa"/>
    <n v="13.13072196360452"/>
    <n v="13.32382081601048"/>
    <n v="265.24611344827719"/>
    <m/>
    <n v="291.70065622789218"/>
    <n v="1068734.063831982"/>
    <n v="2659936.6918919468"/>
    <n v="24268382.058829408"/>
    <m/>
    <n v="27997052.814553335"/>
    <n v="4.5275493419788711E-2"/>
    <n v="6.0043465522380761E-2"/>
    <n v="1.514751291846218"/>
    <m/>
    <n v="7.7098E-2"/>
    <n v="5.4999999999999997E-3"/>
    <n v="0.77671019759361581"/>
    <n v="0.88145604032409486"/>
    <n v="4.213291700257388"/>
  </r>
  <r>
    <x v="13"/>
    <s v="PUEBLITO_09Qf-38_102861"/>
    <s v="K12"/>
    <s v="PUEBLITO_09Qf-38_102861_K12"/>
    <x v="4"/>
    <x v="3"/>
    <x v="4"/>
    <x v="3"/>
    <n v="0.25565762090590888"/>
    <n v="0.25565762090590888"/>
    <n v="0.25565762090590899"/>
    <n v="1.789603346341363"/>
    <x v="6476"/>
    <s v="09Qf-382,55657620905909"/>
    <s v="CaféPlátanoCaña paneleraGulupa"/>
    <n v="32.589850447267253"/>
    <n v="13.577075236266539"/>
    <n v="13.776738107388111"/>
    <n v="239.9798078389681"/>
    <n v="299.92347162989"/>
    <n v="3051011.0094958399"/>
    <n v="1105063.593032205"/>
    <n v="2750356.0496995831"/>
    <n v="21956671.06042707"/>
    <n v="28863101.712654699"/>
    <n v="0.13238957630362219"/>
    <n v="4.6814545477651542E-2"/>
    <n v="6.2084525976799712E-2"/>
    <n v="1.370462018143644"/>
    <n v="0.10667"/>
    <n v="5.4999999999999997E-3"/>
    <n v="0.80311294525416432"/>
    <n v="0.91141941852956543"/>
    <n v="4.3832785728428192"/>
  </r>
  <r>
    <x v="13"/>
    <s v="PUEBLITO_09Qf-38_102861"/>
    <s v="K13"/>
    <s v="PUEBLITO_09Qf-38_102861_K13"/>
    <x v="0"/>
    <x v="5"/>
    <x v="1"/>
    <x v="0"/>
    <n v="0.24866979188860799"/>
    <n v="0.24866979188860799"/>
    <n v="1.989358335108864"/>
    <m/>
    <x v="6477"/>
    <s v="09Qf-382,48669791888608"/>
    <s v="FríjolCaña paneleraGulupa"/>
    <n v="11.9700595277289"/>
    <n v="13.400181797549051"/>
    <n v="266.76628201342811"/>
    <m/>
    <n v="292.13652333870607"/>
    <n v="1608273.7038164269"/>
    <n v="2675181.2211773638"/>
    <n v="24407468.098784141"/>
    <m/>
    <n v="28690923.023777932"/>
    <n v="5.2759175376650723E-2"/>
    <n v="6.0387584377293357E-2"/>
    <n v="1.5234325775696951"/>
    <m/>
    <n v="7.7098E-2"/>
    <n v="5.4999999999999997E-3"/>
    <n v="0.78116164991185766"/>
    <n v="0.88650780808288754"/>
    <n v="4.2369653768808249"/>
  </r>
  <r>
    <x v="13"/>
    <s v="PUEBLITO_09Qf-38_102861"/>
    <s v="K14"/>
    <s v="PUEBLITO_09Qf-38_102861_K14"/>
    <x v="4"/>
    <x v="2"/>
    <x v="4"/>
    <x v="3"/>
    <n v="0.25717293861352031"/>
    <n v="0.25717293861352031"/>
    <n v="0.25717293861352031"/>
    <n v="1.800210570294642"/>
    <x v="6478"/>
    <s v="09Qf-382,5717293861352"/>
    <s v="CaféFríjolCaña paneleraGulupa"/>
    <n v="32.783014951013158"/>
    <n v="12.37937009053263"/>
    <n v="13.858394719591869"/>
    <n v="241.40220100291509"/>
    <n v="300.42298076405274"/>
    <n v="3069094.7693009418"/>
    <n v="1663267.8676571839"/>
    <n v="2766657.7864112752"/>
    <n v="22086811.254723512"/>
    <n v="29585831.678092912"/>
    <n v="0.133174267440797"/>
    <n v="5.4563250595863512E-2"/>
    <n v="6.2452509458958132E-2"/>
    <n v="1.3785849340823251"/>
    <n v="0.10667"/>
    <n v="5.4999999999999997E-3"/>
    <n v="0.80787310559221026"/>
    <n v="0.91682152615719981"/>
    <n v="4.4085940178846128"/>
  </r>
  <r>
    <x v="13"/>
    <s v="PUEBLITO_09Qf-38_102861"/>
    <s v="K15"/>
    <s v="PUEBLITO_09Qf-38_102861_K15"/>
    <x v="5"/>
    <x v="2"/>
    <x v="4"/>
    <x v="3"/>
    <n v="0.2704048442165557"/>
    <n v="0.2704048442165557"/>
    <n v="0.2704048442165557"/>
    <n v="1.8928339095158899"/>
    <x v="6479"/>
    <s v="09Qf-382,70404844216556"/>
    <s v="PlátanoFríjolCaña paneleraGulupa"/>
    <n v="14.360248292892789"/>
    <n v="13.016305910242391"/>
    <n v="14.571428414847089"/>
    <n v="253.82268020751701"/>
    <n v="295.7706628254993"/>
    <n v="1168807.515553135"/>
    <n v="1748845.3142425569"/>
    <n v="2909006.1799205611"/>
    <n v="23223208.43231985"/>
    <n v="29049867.442036103"/>
    <n v="4.951497175048869E-2"/>
    <n v="5.7370605775500898E-2"/>
    <n v="6.5665777986699592E-2"/>
    <n v="1.449515047537836"/>
    <n v="0.10412399999999999"/>
    <n v="5.4999999999999997E-3"/>
    <n v="0.84943930120384015"/>
    <n v="0.96399326963202125"/>
    <n v="4.6271050130014189"/>
  </r>
  <r>
    <x v="0"/>
    <s v="PUEBLITO_10Lf-30_102769"/>
    <s v="M1"/>
    <s v="PUEBLITO_10Lf-30_102769_M1"/>
    <x v="0"/>
    <x v="0"/>
    <x v="0"/>
    <x v="0"/>
    <n v="0.58370353653922846"/>
    <n v="2.3348141461569138"/>
    <m/>
    <m/>
    <x v="6480"/>
    <s v="10Lf-302,91851768269614"/>
    <s v="FríjolGulupa"/>
    <n v="26.18706320746448"/>
    <n v="290.43017613934239"/>
    <m/>
    <m/>
    <n v="316.61723934680685"/>
    <n v="3584648.8984126351"/>
    <n v="26572568.337884769"/>
    <m/>
    <m/>
    <n v="30157217.236297403"/>
    <n v="0.1154219707229969"/>
    <n v="1.6585708977182789"/>
    <m/>
    <m/>
    <n v="5.4052000000000003E-2"/>
    <n v="5.4999999999999997E-3"/>
    <n v="0.91681183749617035"/>
    <n v="2.9185176826961419"/>
    <n v="6.8133992028884549"/>
  </r>
  <r>
    <x v="0"/>
    <s v="PUEBLITO_10Lf-30_102769"/>
    <s v="M2"/>
    <s v="PUEBLITO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UEBLITO_10Lf-30_102769"/>
    <s v="M3"/>
    <s v="PUEBLITO_10Lf-30_102769_M3"/>
    <x v="1"/>
    <x v="1"/>
    <x v="0"/>
    <x v="0"/>
    <n v="2.4902436416380338"/>
    <m/>
    <m/>
    <m/>
    <x v="6481"/>
    <s v="10Lf-302,49024364163803"/>
    <s v="Gulupa"/>
    <n v="309.76422712756909"/>
    <m/>
    <m/>
    <m/>
    <n v="309.76422712756909"/>
    <n v="28341514.65731376"/>
    <m/>
    <m/>
    <m/>
    <n v="28341514.65731376"/>
    <n v="1.7689826143323579"/>
    <m/>
    <m/>
    <m/>
    <n v="2.7026000000000001E-2"/>
    <n v="5.4999999999999997E-3"/>
    <n v="0.78227548951980119"/>
    <n v="2.4902436416380338"/>
    <n v="5.7952887727958693"/>
  </r>
  <r>
    <x v="0"/>
    <s v="PUEBLITO_10Lf-30_102769"/>
    <s v="M4"/>
    <s v="PUEBLITO_10Lf-30_102769_M4"/>
    <x v="2"/>
    <x v="1"/>
    <x v="0"/>
    <x v="0"/>
    <n v="2.237166156491976"/>
    <m/>
    <m/>
    <m/>
    <x v="6482"/>
    <s v="10Lf-302,23716615649198"/>
    <s v="Granadilla"/>
    <n v="222.48108979458959"/>
    <m/>
    <m/>
    <m/>
    <n v="222.48108979458959"/>
    <n v="23049060.624404859"/>
    <m/>
    <m/>
    <m/>
    <n v="23049060.624404859"/>
    <n v="1.70755653464014"/>
    <m/>
    <m/>
    <m/>
    <n v="2.7026000000000001E-2"/>
    <n v="5.4999999999999997E-3"/>
    <n v="0.70277470884564708"/>
    <n v="2.237166156491976"/>
    <n v="5.2096330218295996"/>
  </r>
  <r>
    <x v="0"/>
    <s v="PUEBLITO_10Lf-30_102769"/>
    <s v="M5"/>
    <s v="PUEBLITO_10Lf-30_102769_M5"/>
    <x v="2"/>
    <x v="2"/>
    <x v="1"/>
    <x v="0"/>
    <n v="1.9586482345813361"/>
    <n v="0.24483102932266701"/>
    <n v="0.2448310293226669"/>
    <m/>
    <x v="6483"/>
    <s v="10Lf-302,44831029322667"/>
    <s v="GranadillaFríjolGulupa"/>
    <n v="194.78311545585339"/>
    <n v="10.98401027006692"/>
    <n v="30.454809042338169"/>
    <m/>
    <n v="236.22193476825851"/>
    <n v="20179548.02764364"/>
    <n v="1503559.9831417969"/>
    <n v="2786427.0347255329"/>
    <m/>
    <n v="24469535.04551097"/>
    <n v="1.4949728174259229"/>
    <n v="4.8413069528597752E-2"/>
    <n v="0.17391946196718619"/>
    <m/>
    <n v="8.1077999999999997E-2"/>
    <n v="5.4999999999999997E-3"/>
    <n v="0.76910270991413698"/>
    <n v="2.4483102932266689"/>
    <n v="5.7523012963674756"/>
  </r>
  <r>
    <x v="0"/>
    <s v="PUEBLITO_10Lf-30_102769"/>
    <s v="M6"/>
    <s v="PUEBLITO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UEBLITO_10Lf-30_102769"/>
    <s v="M9"/>
    <s v="PUEBLITO_10Lf-30_102769_M9"/>
    <x v="2"/>
    <x v="0"/>
    <x v="0"/>
    <x v="0"/>
    <n v="1.826864904408694"/>
    <n v="0.45671622610217327"/>
    <m/>
    <m/>
    <x v="6484"/>
    <s v="10Lf-302,28358113051087"/>
    <s v="GranadillaGulupa"/>
    <n v="181.67756277775271"/>
    <n v="56.811448658935532"/>
    <m/>
    <m/>
    <n v="238.48901143668826"/>
    <n v="18821811.60845957"/>
    <n v="5197896.8643379156"/>
    <m/>
    <m/>
    <n v="24019708.472797483"/>
    <n v="1.3943868658907941"/>
    <n v="0.32443534847329031"/>
    <m/>
    <m/>
    <n v="5.4052000000000003E-2"/>
    <n v="5.4999999999999997E-3"/>
    <n v="0.71735532895629328"/>
    <n v="2.2835811305108669"/>
    <n v="5.3440695899780266"/>
  </r>
  <r>
    <x v="0"/>
    <s v="PUEBLITO_10Lf-30_102769"/>
    <s v="M10"/>
    <s v="PUEBLITO_10Lf-30_102769_M10"/>
    <x v="2"/>
    <x v="2"/>
    <x v="0"/>
    <x v="0"/>
    <n v="2.1109224324211788"/>
    <n v="0.52773060810529482"/>
    <m/>
    <m/>
    <x v="6485"/>
    <s v="10Lf-302,63865304052647"/>
    <s v="GranadillaFríjol"/>
    <n v="209.9264383533035"/>
    <n v="23.675914099996628"/>
    <m/>
    <m/>
    <n v="233.60235245330011"/>
    <n v="21748397.62218906"/>
    <n v="3240907.11222912"/>
    <m/>
    <m/>
    <n v="24989304.73441818"/>
    <n v="1.6111987851860621"/>
    <n v="0.1043538422938184"/>
    <m/>
    <m/>
    <n v="5.4052000000000003E-2"/>
    <n v="5.4999999999999997E-3"/>
    <n v="0.82889624309732179"/>
    <n v="2.6386530405264739"/>
    <n v="6.1657543241502708"/>
  </r>
  <r>
    <x v="0"/>
    <s v="PUEBLITO_10Lf-30_102769"/>
    <s v="M12"/>
    <s v="PUEBLITO_10Lf-30_102769_M12"/>
    <x v="3"/>
    <x v="0"/>
    <x v="0"/>
    <x v="0"/>
    <n v="0.44"/>
    <n v="1.4131911630694181"/>
    <m/>
    <m/>
    <x v="6486"/>
    <s v="10Lf-301,85319116306942"/>
    <s v="Piscicultura cachamaGulupa"/>
    <n v="692.41069863013695"/>
    <n v="175.7884494080111"/>
    <m/>
    <m/>
    <n v="868.199148038148"/>
    <n v="28913846.2125361"/>
    <n v="16083558.00694778"/>
    <m/>
    <m/>
    <n v="44997404.219483882"/>
    <n v="0.6053764469584324"/>
    <n v="1.003881932031973"/>
    <m/>
    <m/>
    <n v="4.8842000000000003E-2"/>
    <n v="5.4999999999999997E-3"/>
    <n v="0.58215429206369163"/>
    <n v="1.853191163069418"/>
    <n v="4.3428786182025281"/>
  </r>
  <r>
    <x v="1"/>
    <s v="PUEBLITO_10Qf-30_102846"/>
    <s v="O1"/>
    <s v="PUEBLITO_10Qf-30_102846_O1"/>
    <x v="4"/>
    <x v="3"/>
    <x v="2"/>
    <x v="0"/>
    <n v="2.9623867219050091"/>
    <n v="0.37029834023812619"/>
    <n v="0.37029834023812602"/>
    <m/>
    <x v="6487"/>
    <s v="10Qf-303,70298340238126"/>
    <s v="CaféPlátanoFríjol"/>
    <n v="350.29737349359198"/>
    <n v="18.404657568380859"/>
    <n v="16.612930082501379"/>
    <m/>
    <n v="385.31496114447418"/>
    <n v="32794294.188485421"/>
    <n v="1556121.58502171"/>
    <n v="2271151.4963085661"/>
    <m/>
    <n v="36621567.269815698"/>
    <n v="1.4230111590149099"/>
    <n v="6.3460330280418767E-2"/>
    <n v="7.3223068750187206E-2"/>
    <m/>
    <n v="8.3624000000000004E-2"/>
    <n v="5.4999999999999997E-3"/>
    <n v="1.163240859386784"/>
    <n v="0.58692286927742987"/>
    <n v="5.5422711310454744"/>
  </r>
  <r>
    <x v="1"/>
    <s v="PUEBLITO_10Qf-30_102846"/>
    <s v="O2"/>
    <s v="PUEBLITO_10Qf-30_102846_O2"/>
    <x v="4"/>
    <x v="3"/>
    <x v="3"/>
    <x v="0"/>
    <n v="2.1555308832614881"/>
    <n v="0.2914981119449675"/>
    <n v="0.46795212424321991"/>
    <m/>
    <x v="6488"/>
    <s v="10Qf-302,91498111944968"/>
    <s v="CaféPlátanoAguacate"/>
    <n v="254.88799328848521"/>
    <n v="14.488109584090161"/>
    <n v="44.832500308955453"/>
    <m/>
    <n v="314.2086031815308"/>
    <n v="23862216.703626499"/>
    <n v="1224975.795729843"/>
    <n v="24912807.50066134"/>
    <m/>
    <n v="50000000.00001768"/>
    <n v="1.035430140771715"/>
    <n v="4.9955844922908173E-2"/>
    <n v="0.25800115477163321"/>
    <m/>
    <n v="8.3624000000000004E-2"/>
    <n v="5.4999999999999997E-3"/>
    <n v="0.91570087521979326"/>
    <n v="0.46202450743277351"/>
    <n v="4.3818305021022406"/>
  </r>
  <r>
    <x v="1"/>
    <s v="PUEBLITO_10Qf-30_102846"/>
    <s v="O3"/>
    <s v="PUEBLITO_10Qf-30_102846_O3"/>
    <x v="4"/>
    <x v="2"/>
    <x v="3"/>
    <x v="0"/>
    <n v="2.2273621524851461"/>
    <n v="0.29657995511668028"/>
    <n v="0.44185744356497719"/>
    <m/>
    <x v="6489"/>
    <s v="10Qf-302,9657995511668"/>
    <s v="CaféFríjolAguacate"/>
    <n v="263.38192311800373"/>
    <n v="13.305655259098341"/>
    <n v="42.332480074062033"/>
    <m/>
    <n v="319.02005845116412"/>
    <n v="24657405.17697278"/>
    <n v="1819014.388250353"/>
    <n v="23523580.434795089"/>
    <m/>
    <n v="50000000.000018224"/>
    <n v="1.069934986785114"/>
    <n v="5.8645940539379653E-2"/>
    <n v="0.24361408951517891"/>
    <m/>
    <n v="8.3624000000000004E-2"/>
    <n v="5.4999999999999997E-3"/>
    <n v="0.93166478047124712"/>
    <n v="0.47007922885993841"/>
    <n v="4.4566675604979888"/>
  </r>
  <r>
    <x v="1"/>
    <s v="PUEBLITO_10Qf-30_102846"/>
    <s v="O4"/>
    <s v="PUEBLITO_10Qf-30_102846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PUEBLITO_10Qf-30_102846"/>
    <s v="O5"/>
    <s v="PUEBLITO_10Qf-30_102846_O5"/>
    <x v="4"/>
    <x v="3"/>
    <x v="2"/>
    <x v="1"/>
    <n v="2.0836887792479302"/>
    <n v="0.31602937070519121"/>
    <n v="0.31602937070519121"/>
    <n v="0.44454618639360038"/>
    <x v="6490"/>
    <s v="10Qf-303,16029370705191"/>
    <s v="CaféPlátanoFríjolAguacate"/>
    <n v="246.392782262823"/>
    <n v="15.70736813359628"/>
    <n v="14.17822676754653"/>
    <n v="42.590077074801997"/>
    <n v="318.86845423876775"/>
    <n v="23066908.286693908"/>
    <n v="1328064.6219989229"/>
    <n v="1938303.524917203"/>
    <n v="23666723.566406261"/>
    <n v="50000000.000016294"/>
    <n v="1.000920090162029"/>
    <n v="5.4159919351427367E-2"/>
    <n v="6.2491882419304583E-2"/>
    <n v="0.2450965034603888"/>
    <n v="0.11065"/>
    <n v="5.4999999999999997E-3"/>
    <n v="0.99276242106342816"/>
    <n v="0.5009065525677282"/>
    <n v="4.7701126806830692"/>
  </r>
  <r>
    <x v="1"/>
    <s v="PUEBLITO_10Qf-30_102846"/>
    <s v="O6"/>
    <s v="PUEBLITO_10Qf-30_102846_O6"/>
    <x v="4"/>
    <x v="3"/>
    <x v="4"/>
    <x v="0"/>
    <n v="2.9157705861828211"/>
    <n v="0.36447132327285248"/>
    <n v="0.36447132327285259"/>
    <m/>
    <x v="6491"/>
    <s v="10Qf-303,64471323272853"/>
    <s v="CaféPlátanoCaña panelera"/>
    <n v="344.78509186433791"/>
    <n v="18.11504176340036"/>
    <n v="18.381439436391549"/>
    <m/>
    <n v="381.28157306412982"/>
    <n v="32278242.97292342"/>
    <n v="1531634.446164649"/>
    <n v="3669627.9454535311"/>
    <m/>
    <n v="37479505.364541598"/>
    <n v="1.4006186466422621"/>
    <n v="6.2461718131825078E-2"/>
    <n v="8.2835497436626424E-2"/>
    <m/>
    <n v="7.9644000000000006E-2"/>
    <n v="5.4999999999999997E-3"/>
    <n v="1.144936094050846"/>
    <n v="0.57768704738747134"/>
    <n v="5.4524803741668428"/>
  </r>
  <r>
    <x v="1"/>
    <s v="PUEBLITO_10Qf-30_102846"/>
    <s v="O7"/>
    <s v="PUEBLITO_10Qf-30_102846_O7"/>
    <x v="4"/>
    <x v="2"/>
    <x v="4"/>
    <x v="0"/>
    <n v="2.9379437953357161"/>
    <n v="0.36724297441696441"/>
    <n v="0.36724297441696452"/>
    <m/>
    <x v="6492"/>
    <s v="10Qf-303,67242974416965"/>
    <s v="CaféFríjolCaña panelera"/>
    <n v="347.40703749714447"/>
    <n v="16.4758552613429"/>
    <n v="18.521222553446709"/>
    <m/>
    <n v="382.40411531193411"/>
    <n v="32523705.436917741"/>
    <n v="2252412.0154563459"/>
    <n v="3697533.922807659"/>
    <m/>
    <n v="38473651.375181742"/>
    <n v="1.4112697624545321"/>
    <n v="7.261889844406047E-2"/>
    <n v="8.3465426560217368E-2"/>
    <m/>
    <n v="7.9644000000000006E-2"/>
    <n v="5.4999999999999997E-3"/>
    <n v="1.1536428515716159"/>
    <n v="0.5820801144508887"/>
    <n v="5.4932967101921486"/>
  </r>
  <r>
    <x v="1"/>
    <s v="PUEBLITO_10Qf-30_102846"/>
    <s v="O8"/>
    <s v="PUEBLITO_10Qf-30_102846_O8"/>
    <x v="5"/>
    <x v="2"/>
    <x v="4"/>
    <x v="0"/>
    <n v="3.6932254183463171"/>
    <n v="0.74072969714103631"/>
    <n v="2.973341855923012"/>
    <m/>
    <x v="6493"/>
    <s v="10Qf-307,40729697141037"/>
    <s v="PlátanoFríjolCaña panelera"/>
    <n v="183.56158200383311"/>
    <n v="33.231827776281953"/>
    <n v="149.95501637153839"/>
    <m/>
    <n v="366.74842615165346"/>
    <n v="15520209.429358421"/>
    <n v="4543118.82397372"/>
    <n v="29936671.746636849"/>
    <m/>
    <n v="49999999.999968991"/>
    <n v="0.63293101637338567"/>
    <n v="0.14647244031443549"/>
    <n v="0.67576853364713008"/>
    <m/>
    <n v="7.7098E-2"/>
    <n v="5.4999999999999997E-3"/>
    <n v="2.3268995721707961"/>
    <n v="1.174056569968543"/>
    <n v="10.990851113549709"/>
  </r>
  <r>
    <x v="1"/>
    <s v="PUEBLITO_10Qf-30_102846"/>
    <s v="O9"/>
    <s v="PUEBLITO_10Qf-30_102846_O9"/>
    <x v="4"/>
    <x v="3"/>
    <x v="2"/>
    <x v="2"/>
    <n v="2.7527556856772648"/>
    <n v="0.39325081223960923"/>
    <n v="0.39325081223960923"/>
    <n v="0.39325081223960928"/>
    <x v="6494"/>
    <s v="10Qf-303,93250812239609"/>
    <s v="CaféPlátanoFríjolCaña panelera"/>
    <n v="325.50884711709779"/>
    <n v="19.545446876978598"/>
    <n v="17.642661440022469"/>
    <n v="19.832879919287119"/>
    <n v="382.52983535338598"/>
    <n v="30473630.98058771"/>
    <n v="1652575.8037690739"/>
    <n v="2411925.9353639148"/>
    <n v="3959390.157799711"/>
    <n v="38497522.877520412"/>
    <n v="1.3223128600311409"/>
    <n v="6.7393838200085654E-2"/>
    <n v="7.776170760627979E-2"/>
    <n v="8.9376377698826073E-2"/>
    <n v="0.10667"/>
    <n v="5.4999999999999997E-3"/>
    <n v="1.235342865674165"/>
    <n v="0.62330253739978081"/>
    <n v="5.9033235254700394"/>
  </r>
  <r>
    <x v="1"/>
    <s v="PUEBLITO_10Qf-30_102846"/>
    <s v="O10"/>
    <s v="PUEBLITO_10Qf-30_102846_O10"/>
    <x v="4"/>
    <x v="4"/>
    <x v="4"/>
    <x v="0"/>
    <n v="2.2343719380668969"/>
    <n v="0.41881517004058971"/>
    <n v="0.29479856756749862"/>
    <m/>
    <x v="6495"/>
    <s v="10Qf-302,94798567567498"/>
    <s v="CaféAguacateCaña panelera"/>
    <n v="264.21081877159412"/>
    <n v="40.12489797029064"/>
    <n v="14.867622415441129"/>
    <m/>
    <n v="319.2033391573259"/>
    <n v="24735005.096276481"/>
    <n v="22296857.24036786"/>
    <n v="2968137.6633724882"/>
    <m/>
    <n v="50000000.000016823"/>
    <n v="1.073302205194302"/>
    <n v="0.23090994122763761"/>
    <n v="6.7000568847984193E-2"/>
    <m/>
    <n v="7.9644000000000006E-2"/>
    <n v="5.4999999999999997E-3"/>
    <n v="0.92606879864135661"/>
    <n v="0.46725572959448519"/>
    <n v="4.4264542039108266"/>
  </r>
  <r>
    <x v="1"/>
    <s v="PUEBLITO_10Qf-30_102846"/>
    <s v="O11"/>
    <s v="PUEBLITO_10Qf-30_102846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UEBLITO_10Qf-30_102846"/>
    <s v="O12"/>
    <s v="PUEBLITO_10Qf-30_102846_O12"/>
    <x v="4"/>
    <x v="3"/>
    <x v="3"/>
    <x v="2"/>
    <n v="2.0920745132156"/>
    <n v="0.31400747531584622"/>
    <n v="0.41998528931116968"/>
    <n v="0.31400747531584622"/>
    <x v="6496"/>
    <s v="10Qf-303,14007475315846"/>
    <s v="CaféPlátanoAguacateCaña panelera"/>
    <n v="247.38438155739519"/>
    <n v="15.606875400477209"/>
    <n v="40.237002114800362"/>
    <n v="15.83638827401365"/>
    <n v="319.0646473466864"/>
    <n v="23159740.267302211"/>
    <n v="1319567.91889193"/>
    <n v="22359151.980856359"/>
    <n v="3161539.8329643188"/>
    <n v="50000000.000014812"/>
    <n v="1.0049482587074421"/>
    <n v="5.3813414559864499E-2"/>
    <n v="0.23155507586297749"/>
    <n v="7.1366287978532769E-2"/>
    <n v="0.10667"/>
    <n v="5.4999999999999997E-3"/>
    <n v="0.9864109172225537"/>
    <n v="0.49770184837561632"/>
    <n v="4.7363575187566322"/>
  </r>
  <r>
    <x v="1"/>
    <s v="PUEBLITO_10Qf-30_102846"/>
    <s v="O13"/>
    <s v="PUEBLITO_10Qf-30_102846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UEBLITO_10Qf-30_102846"/>
    <s v="O14"/>
    <s v="PUEBLITO_10Qf-30_102846_O14"/>
    <x v="4"/>
    <x v="2"/>
    <x v="3"/>
    <x v="2"/>
    <n v="2.168363569783978"/>
    <n v="0.31991240575496738"/>
    <n v="0.39093567625576142"/>
    <n v="0.31991240575496732"/>
    <x v="6497"/>
    <s v="10Qf-303,19912405754967"/>
    <s v="CaféFríjolAguacateCaña panelera"/>
    <n v="256.40543743257871"/>
    <n v="14.35243384000694"/>
    <n v="37.453882392055569"/>
    <n v="16.134192557401811"/>
    <n v="324.34594622204304"/>
    <n v="24004277.459548511"/>
    <n v="1962119.3509828739"/>
    <n v="20812610.399944689"/>
    <n v="3220992.7895392762"/>
    <n v="50000000.000015348"/>
    <n v="1.041594446055226"/>
    <n v="6.3259716653253098E-2"/>
    <n v="0.21553883547068259"/>
    <n v="7.2708335538985397E-2"/>
    <n v="0.10667"/>
    <n v="5.4999999999999997E-3"/>
    <n v="1.004960436926599"/>
    <n v="0.5070611631216233"/>
    <n v="4.8233156575978962"/>
  </r>
  <r>
    <x v="1"/>
    <s v="PUEBLITO_10Qf-30_102846"/>
    <s v="O15"/>
    <s v="PUEBLITO_10Qf-30_102846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PUEBLITO_10Qf-30_102846"/>
    <s v="O16"/>
    <s v="PUEBLITO_10Qf-30_102846_O16"/>
    <x v="4"/>
    <x v="3"/>
    <x v="1"/>
    <x v="0"/>
    <n v="0.27405895503639632"/>
    <n v="0.27405895503639638"/>
    <n v="2.192471640291171"/>
    <m/>
    <x v="6498"/>
    <s v="10Qf-302,74058955036396"/>
    <s v="CaféPlátanoGulupa"/>
    <n v="32.407022156078391"/>
    <n v="13.6213443942243"/>
    <n v="272.72403061219228"/>
    <m/>
    <n v="318.75239716249496"/>
    <n v="3033894.909801946"/>
    <n v="1151690.432169863"/>
    <n v="24952565.31934515"/>
    <m/>
    <n v="29138150.661316961"/>
    <n v="0.13164687390779589"/>
    <n v="4.6967188110354559E-2"/>
    <n v="1.557455724107647"/>
    <m/>
    <n v="8.3624000000000004E-2"/>
    <n v="5.4999999999999997E-3"/>
    <n v="0.8609181833604076"/>
    <n v="0.43438344373268828"/>
    <n v="4.12501517745706"/>
  </r>
  <r>
    <x v="1"/>
    <s v="PUEBLITO_10Qf-30_102846"/>
    <s v="O17"/>
    <s v="PUEBLITO_10Qf-30_102846_O17"/>
    <x v="4"/>
    <x v="2"/>
    <x v="1"/>
    <x v="0"/>
    <n v="0.2756231156356283"/>
    <n v="0.2756231156356283"/>
    <n v="2.204984925085026"/>
    <m/>
    <x v="6499"/>
    <s v="10Qf-302,75623115635628"/>
    <s v="CaféFríjolGulupa"/>
    <n v="32.591981582739869"/>
    <n v="12.365455233289319"/>
    <n v="274.28057228071998"/>
    <m/>
    <n v="319.23800909674918"/>
    <n v="3051210.5230775359"/>
    <n v="1690479.765830273"/>
    <n v="25094979.27373353"/>
    <m/>
    <n v="29836669.562641338"/>
    <n v="0.13239823360392869"/>
    <n v="5.4501919539661138E-2"/>
    <n v="1.5663447271266291"/>
    <m/>
    <n v="8.3624000000000004E-2"/>
    <n v="5.4999999999999997E-3"/>
    <n v="0.86583177686584811"/>
    <n v="0.43686263828247091"/>
    <n v="4.1480495715046022"/>
  </r>
  <r>
    <x v="1"/>
    <s v="PUEBLITO_10Qf-30_102846"/>
    <s v="O18"/>
    <s v="PUEBLITO_10Qf-30_102846_O18"/>
    <x v="5"/>
    <x v="2"/>
    <x v="1"/>
    <x v="0"/>
    <n v="0.2900184720363817"/>
    <n v="0.29001847203638181"/>
    <n v="2.3201477762910541"/>
    <m/>
    <x v="6500"/>
    <s v="10Qf-302,90018472036382"/>
    <s v="PlátanoFríjolGulupa"/>
    <n v="14.41456816388148"/>
    <n v="13.011283268177669"/>
    <n v="288.60580978004242"/>
    <m/>
    <n v="316.03166121210154"/>
    <n v="1218757.8375334081"/>
    <n v="1778770.8319161809"/>
    <n v="26405650.077529561"/>
    <m/>
    <n v="29403178.746979151"/>
    <n v="4.9702269826582983E-2"/>
    <n v="5.734846800309195E-2"/>
    <n v="1.648152417825681"/>
    <m/>
    <n v="8.1077999999999997E-2"/>
    <n v="5.4999999999999997E-3"/>
    <n v="0.91105279173732501"/>
    <n v="0.45967927817766507"/>
    <n v="4.3574947902788077"/>
  </r>
  <r>
    <x v="1"/>
    <s v="PUEBLITO_10Qf-30_102846"/>
    <s v="O19"/>
    <s v="PUEBLITO_10Qf-30_102846_O19"/>
    <x v="4"/>
    <x v="3"/>
    <x v="2"/>
    <x v="3"/>
    <n v="0.2980968139900243"/>
    <n v="0.2980968139900243"/>
    <n v="0.2980968139900243"/>
    <n v="2.08667769793017"/>
    <x v="6501"/>
    <s v="10Qf-302,98096813990024"/>
    <s v="CaféPlátanoFríjolGulupa"/>
    <n v="35.249459571018747"/>
    <n v="14.81607986734055"/>
    <n v="13.373707064007"/>
    <n v="259.56420229568357"/>
    <n v="323.00344879804987"/>
    <n v="3299999.470816067"/>
    <n v="1252705.821953661"/>
    <n v="1828317.7415888221"/>
    <n v="23748522.261892729"/>
    <n v="30129545.296251278"/>
    <n v="0.1431936923150301"/>
    <n v="5.1086705544460223E-2"/>
    <n v="5.8945885339282827E-2"/>
    <n v="1.4823033809356401"/>
    <n v="0.11065"/>
    <n v="5.4999999999999997E-3"/>
    <n v="0.93642978216761563"/>
    <n v="0.47248345017418858"/>
    <n v="4.5060313722420471"/>
  </r>
  <r>
    <x v="1"/>
    <s v="PUEBLITO_10Qf-30_102846"/>
    <s v="O20"/>
    <s v="PUEBLITO_10Qf-30_102846_O20"/>
    <x v="4"/>
    <x v="4"/>
    <x v="1"/>
    <x v="0"/>
    <n v="0.21872397601108551"/>
    <n v="0.60145268203310631"/>
    <n v="1.367063102066663"/>
    <m/>
    <x v="6502"/>
    <s v="10Qf-302,18723976011086"/>
    <s v="CaféAguacateGulupa"/>
    <n v="25.86375159941575"/>
    <n v="57.622620255606222"/>
    <n v="170.05052765349041"/>
    <m/>
    <n v="253.53689950851236"/>
    <n v="2421324.1175919529"/>
    <n v="32020102.296745479"/>
    <n v="15558573.585679229"/>
    <m/>
    <n v="50000000.000016659"/>
    <n v="0.1050661806935632"/>
    <n v="0.33160547514553929"/>
    <n v="0.9711141591994874"/>
    <m/>
    <n v="8.3624000000000004E-2"/>
    <n v="5.4999999999999997E-3"/>
    <n v="0.68709102411859324"/>
    <n v="0.34667750197757052"/>
    <n v="3.3101322862070188"/>
  </r>
  <r>
    <x v="1"/>
    <s v="PUEBLITO_10Qf-30_102846"/>
    <s v="O21"/>
    <s v="PUEBLITO_10Qf-30_102846_O21"/>
    <x v="5"/>
    <x v="4"/>
    <x v="1"/>
    <x v="0"/>
    <n v="0.22856681843513069"/>
    <n v="0.61226601982338358"/>
    <n v="1.444835346092793"/>
    <m/>
    <x v="6503"/>
    <s v="10Qf-302,28566818435131"/>
    <s v="PlátanoAguacateGulupa"/>
    <n v="11.36028323023992"/>
    <n v="58.658600102064781"/>
    <n v="179.7247051756882"/>
    <m/>
    <n v="249.74358850799291"/>
    <n v="960516.75402574218"/>
    <n v="32595782.134174291"/>
    <n v="16443701.11181513"/>
    <m/>
    <n v="50000000.000015162"/>
    <n v="3.9170917643622918E-2"/>
    <n v="0.33756731075284441"/>
    <n v="1.026360860871353"/>
    <m/>
    <n v="8.1077999999999997E-2"/>
    <n v="5.4999999999999997E-3"/>
    <n v="0.7180109479637613"/>
    <n v="0.36227840721968207"/>
    <n v="3.4525355395347499"/>
  </r>
  <r>
    <x v="1"/>
    <s v="PUEBLITO_10Qf-30_102846"/>
    <s v="O22"/>
    <s v="PUEBLITO_10Qf-30_102846_O22"/>
    <x v="4"/>
    <x v="3"/>
    <x v="3"/>
    <x v="3"/>
    <n v="0.23544056800862551"/>
    <n v="0.23544056800862539"/>
    <n v="0.59650315332456494"/>
    <n v="1.287021390744439"/>
    <x v="6504"/>
    <s v="10Qf-302,35440568008626"/>
    <s v="CaféPlátanoAguacateGulupa"/>
    <n v="27.84046119887568"/>
    <n v="11.70192399219856"/>
    <n v="57.148426986981313"/>
    <n v="160.09404852384679"/>
    <n v="256.78486070190235"/>
    <n v="2606380.589707003"/>
    <n v="989402.62500877306"/>
    <n v="31756599.580235109"/>
    <n v="14647617.20506455"/>
    <n v="50000000.000015438"/>
    <n v="0.113096157596073"/>
    <n v="4.0348914871259287E-2"/>
    <n v="0.32887659743300801"/>
    <n v="0.91425530676315003"/>
    <n v="0.11065"/>
    <n v="5.4999999999999997E-3"/>
    <n v="0.73960387856112708"/>
    <n v="0.37317330029367141"/>
    <n v="3.5833328589410529"/>
  </r>
  <r>
    <x v="1"/>
    <s v="PUEBLITO_10Qf-30_102846"/>
    <s v="O23"/>
    <s v="PUEBLITO_10Qf-30_102846_O23"/>
    <x v="0"/>
    <x v="4"/>
    <x v="1"/>
    <x v="0"/>
    <n v="0.2308904450864955"/>
    <n v="0.5956950148603688"/>
    <n v="1.4823189909180909"/>
    <m/>
    <x v="6505"/>
    <s v="10Qf-302,30890445086496"/>
    <s v="FríjolAguacateGulupa"/>
    <n v="10.358584968198681"/>
    <n v="57.071002682081861"/>
    <n v="184.3873382109021"/>
    <m/>
    <n v="251.81692586118265"/>
    <n v="1416120.7946660791"/>
    <n v="31713575.952497639"/>
    <n v="16870303.252851792"/>
    <m/>
    <n v="50000000.000015512"/>
    <n v="4.5656448050665828E-2"/>
    <n v="0.32843103762854042"/>
    <n v="1.0529879406112881"/>
    <m/>
    <n v="8.1077999999999997E-2"/>
    <n v="5.4999999999999997E-3"/>
    <n v="0.72531029870103303"/>
    <n v="0.36596135546209541"/>
    <n v="3.486754105028083"/>
  </r>
  <r>
    <x v="1"/>
    <s v="PUEBLITO_10Qf-30_102846"/>
    <s v="O24"/>
    <s v="PUEBLITO_10Qf-30_102846_O24"/>
    <x v="4"/>
    <x v="2"/>
    <x v="3"/>
    <x v="3"/>
    <n v="0.23790680820758231"/>
    <n v="0.23790680820758231"/>
    <n v="0.57926346800641049"/>
    <n v="1.3239909976542481"/>
    <x v="6506"/>
    <s v="10Qf-302,37906808207582"/>
    <s v="CaféFríjolAguacateGulupa"/>
    <n v="28.132090059385611"/>
    <n v="10.673364531858351"/>
    <n v="55.496766149662967"/>
    <n v="164.6927398005341"/>
    <n v="258.99496054144106"/>
    <n v="2633682.429141406"/>
    <n v="1459154.2675972651"/>
    <n v="30838794.233378869"/>
    <n v="15068369.06989825"/>
    <n v="50000000.000015788"/>
    <n v="0.11428083996653331"/>
    <n v="4.7043868903973572E-2"/>
    <n v="0.31937165346640761"/>
    <n v="0.94051723181685098"/>
    <n v="0.11065"/>
    <n v="5.4999999999999997E-3"/>
    <n v="0.74735122997146264"/>
    <n v="0.37708229100901791"/>
    <n v="3.6196516030563028"/>
  </r>
  <r>
    <x v="1"/>
    <s v="PUEBLITO_10Qf-30_102846"/>
    <s v="O25"/>
    <s v="PUEBLITO_10Qf-30_102846_O25"/>
    <x v="5"/>
    <x v="2"/>
    <x v="3"/>
    <x v="3"/>
    <n v="0.2495980040607266"/>
    <n v="0.2495980040607266"/>
    <n v="0.58998135617243708"/>
    <n v="1.4068026763133761"/>
    <x v="6507"/>
    <s v="10Qf-302,49598004060727"/>
    <s v="PlátanoFríjolAguacateGulupa"/>
    <n v="12.405580299212019"/>
    <n v="11.19787409126987"/>
    <n v="56.523601374082183"/>
    <n v="174.99377830458511"/>
    <n v="255.12083406914917"/>
    <n v="1048897.0635068549"/>
    <n v="1530859.90078598"/>
    <n v="31409392.529359799"/>
    <n v="16010850.506361481"/>
    <n v="50000000.000014111"/>
    <n v="4.2775162764275773E-2"/>
    <n v="4.9355694652844548E-2"/>
    <n v="0.32528086379004922"/>
    <n v="0.99934377286779663"/>
    <n v="0.10810400000000001"/>
    <n v="5.4999999999999997E-3"/>
    <n v="0.78407749966720419"/>
    <n v="0.39561283643625178"/>
    <n v="3.7892743767107229"/>
  </r>
  <r>
    <x v="1"/>
    <s v="PUEBLITO_10Qf-30_102846"/>
    <s v="O26"/>
    <s v="PUEBLITO_10Qf-30_102846_O26"/>
    <x v="4"/>
    <x v="5"/>
    <x v="1"/>
    <x v="0"/>
    <n v="0.27238177379774781"/>
    <n v="0.27238177379774781"/>
    <n v="2.179054190381982"/>
    <m/>
    <x v="6508"/>
    <s v="10Qf-302,72381773797748"/>
    <s v="CaféCaña paneleraGulupa"/>
    <n v="32.208698224085637"/>
    <n v="13.73707273779673"/>
    <n v="271.05501882087663"/>
    <m/>
    <n v="317.000789782759"/>
    <n v="3015328.1323650419"/>
    <n v="2742437.3472920288"/>
    <n v="24799861.042981692"/>
    <m/>
    <n v="30557626.522638761"/>
    <n v="0.13084122365266901"/>
    <n v="6.190577498004126E-2"/>
    <n v="1.5479244335860429"/>
    <m/>
    <n v="7.9644000000000006E-2"/>
    <n v="5.4999999999999997E-3"/>
    <n v="0.85564955119711339"/>
    <n v="0.43172511146943021"/>
    <n v="4.096336400644021"/>
  </r>
  <r>
    <x v="1"/>
    <s v="PUEBLITO_10Qf-30_102846"/>
    <s v="O27"/>
    <s v="PUEBLITO_10Qf-30_102846_O27"/>
    <x v="5"/>
    <x v="5"/>
    <x v="1"/>
    <x v="0"/>
    <n v="0.28643191109729182"/>
    <n v="0.28643191109729171"/>
    <n v="2.291455288778335"/>
    <m/>
    <x v="6509"/>
    <s v="10Qf-302,86431911097292"/>
    <s v="PlátanoCaña paneleraGulupa"/>
    <n v="14.23630804559515"/>
    <n v="14.445665516853889"/>
    <n v="285.03671876013772"/>
    <m/>
    <n v="313.71869232258678"/>
    <n v="1203685.869104587"/>
    <n v="2883899.1665893099"/>
    <n v="26079100.280634329"/>
    <m/>
    <n v="30166685.316328228"/>
    <n v="4.9087618565604792E-2"/>
    <n v="6.5099030629922214E-2"/>
    <n v="1.6277702709853981"/>
    <m/>
    <n v="7.7098E-2"/>
    <n v="5.4999999999999997E-3"/>
    <n v="0.89978610815903182"/>
    <n v="0.45399457908920748"/>
    <n v="4.3006977982211572"/>
  </r>
  <r>
    <x v="1"/>
    <s v="PUEBLITO_10Qf-30_102846"/>
    <s v="O28"/>
    <s v="PUEBLITO_10Qf-30_102846_O28"/>
    <x v="4"/>
    <x v="3"/>
    <x v="4"/>
    <x v="3"/>
    <n v="0.29430897083258373"/>
    <n v="0.29430897083258373"/>
    <n v="0.29430897083258373"/>
    <n v="2.0601627958280861"/>
    <x v="6510"/>
    <s v="10Qf-302,94308970832584"/>
    <s v="CaféPlátanoCaña paneleraGulupa"/>
    <n v="34.801553327230337"/>
    <n v="14.627815571609171"/>
    <n v="14.84293050648577"/>
    <n v="256.26598359142349"/>
    <n v="320.53828299674876"/>
    <n v="3258067.1863083011"/>
    <n v="1236787.996088766"/>
    <n v="2963208.227925241"/>
    <n v="23446755.609827649"/>
    <n v="30904819.020149957"/>
    <n v="0.1413741651608677"/>
    <n v="5.0437559297498838E-2"/>
    <n v="6.688929537736972E-2"/>
    <n v="1.4634681151588109"/>
    <n v="0.10667"/>
    <n v="5.4999999999999997E-3"/>
    <n v="0.92453079842696451"/>
    <n v="0.46647971876964522"/>
    <n v="4.4462702255224471"/>
  </r>
  <r>
    <x v="1"/>
    <s v="PUEBLITO_10Qf-30_102846"/>
    <s v="O29"/>
    <s v="PUEBLITO_10Qf-30_102846_O29"/>
    <x v="0"/>
    <x v="5"/>
    <x v="1"/>
    <x v="0"/>
    <n v="0.2881409347295168"/>
    <n v="0.2881409347295168"/>
    <n v="2.3051274778361348"/>
    <m/>
    <x v="6511"/>
    <s v="10Qf-302,88140934729517"/>
    <s v="FríjolCaña paneleraGulupa"/>
    <n v="12.92705011718332"/>
    <n v="14.5318569738635"/>
    <n v="286.73741784267639"/>
    <m/>
    <n v="314.19632493372319"/>
    <n v="1767255.328873096"/>
    <n v="2901106.229202461"/>
    <n v="26234703.74854413"/>
    <m/>
    <n v="30903065.306619689"/>
    <n v="5.6977202381935758E-2"/>
    <n v="6.5487450276864728E-2"/>
    <n v="1.637482519352873"/>
    <m/>
    <n v="7.7098E-2"/>
    <n v="5.4999999999999997E-3"/>
    <n v="0.90515476878382251"/>
    <n v="0.4567033815462842"/>
    <n v="4.3258654976252746"/>
  </r>
  <r>
    <x v="1"/>
    <s v="PUEBLITO_10Qf-30_102846"/>
    <s v="O30"/>
    <s v="PUEBLITO_10Qf-30_102846_O30"/>
    <x v="4"/>
    <x v="2"/>
    <x v="4"/>
    <x v="3"/>
    <n v="0.2961135815573871"/>
    <n v="0.29611358155738721"/>
    <n v="0.29611358155738721"/>
    <n v="2.07279507090171"/>
    <x v="6512"/>
    <s v="10Qf-302,96113581557387"/>
    <s v="CaféFríjolCaña paneleraGulupa"/>
    <n v="35.014945587060112"/>
    <n v="13.284732045324599"/>
    <n v="14.933942722334111"/>
    <n v="257.83732659562452"/>
    <n v="321.07094695034334"/>
    <n v="3278044.6371141979"/>
    <n v="1816153.978434996"/>
    <n v="2981377.6956543829"/>
    <n v="23590523.795063868"/>
    <n v="31666100.106267445"/>
    <n v="0.14224102740410041"/>
    <n v="5.8553719485476399E-2"/>
    <n v="6.7299439653539989E-2"/>
    <n v="1.472441644740843"/>
    <n v="0.10667"/>
    <n v="5.4999999999999997E-3"/>
    <n v="0.93019973264100697"/>
    <n v="0.46934002676845871"/>
    <n v="4.4728455749833378"/>
  </r>
  <r>
    <x v="1"/>
    <s v="PUEBLITO_10Qf-30_102846"/>
    <s v="O31"/>
    <s v="PUEBLITO_10Qf-30_102846_O31"/>
    <x v="5"/>
    <x v="2"/>
    <x v="4"/>
    <x v="3"/>
    <n v="0.31279363176811859"/>
    <n v="0.31279363176811859"/>
    <n v="0.31279363176811859"/>
    <n v="2.1895554223768299"/>
    <x v="6513"/>
    <s v="10Qf-303,12793631768119"/>
    <s v="PlátanoFríjolCaña paneleraGulupa"/>
    <n v="15.54654465521072"/>
    <n v="14.03305975250605"/>
    <n v="15.77517031190499"/>
    <n v="272.36127896280863"/>
    <n v="317.71605368243036"/>
    <n v="1314466.9288517269"/>
    <n v="1918457.7612989531"/>
    <n v="3149318.4209636422"/>
    <n v="24919375.782634251"/>
    <n v="31301618.893748574"/>
    <n v="5.3605390639481797E-2"/>
    <n v="6.1852044999308152E-2"/>
    <n v="7.1090410762231215E-2"/>
    <n v="1.5553841441610841"/>
    <n v="0.10412399999999999"/>
    <n v="5.4999999999999997E-3"/>
    <n v="0.98259779613021558"/>
    <n v="0.49577790635246799"/>
    <n v="4.7159360201638698"/>
  </r>
  <r>
    <x v="1"/>
    <s v="PUEBLITO_10Qf-30_102846"/>
    <s v="O32"/>
    <s v="PUEBLITO_10Qf-30_102846_O32"/>
    <x v="6"/>
    <x v="5"/>
    <x v="1"/>
    <x v="0"/>
    <n v="0.57814552116307916"/>
    <n v="0.22934375155452641"/>
    <n v="1.485948242827658"/>
    <m/>
    <x v="6514"/>
    <s v="10Qf-302,29343751554526"/>
    <s v="AguacateCaña paneleraGulupa"/>
    <n v="55.389660423238283"/>
    <n v="11.566529408840211"/>
    <n v="184.83878496656129"/>
    <m/>
    <n v="251.79497479863977"/>
    <n v="30779277.045485079"/>
    <n v="2309115.1102431002"/>
    <n v="16911607.844286241"/>
    <m/>
    <n v="50000000.000014424"/>
    <n v="0.31875528362511402"/>
    <n v="5.212427571367257E-2"/>
    <n v="1.055566035149393"/>
    <m/>
    <n v="7.7098E-2"/>
    <n v="5.4999999999999997E-3"/>
    <n v="0.72045157556395734"/>
    <n v="0.3635098462139244"/>
    <n v="3.4599969373231461"/>
  </r>
  <r>
    <x v="1"/>
    <s v="PUEBLITO_10Qf-30_102846"/>
    <s v="O33"/>
    <s v="PUEBLITO_10Qf-30_102846_O33"/>
    <x v="4"/>
    <x v="4"/>
    <x v="4"/>
    <x v="3"/>
    <n v="0.23626501789019469"/>
    <n v="0.56129774948412825"/>
    <n v="0.23626501789019461"/>
    <n v="1.328822393637429"/>
    <x v="6515"/>
    <s v="10Qf-302,36265017890195"/>
    <s v="CaféAguacateCaña paneleraGulupa"/>
    <n v="27.93795104581406"/>
    <n v="53.775547162777478"/>
    <n v="11.91559071997381"/>
    <n v="165.29372261910399"/>
    <n v="258.92281154766931"/>
    <n v="2615507.437245145"/>
    <n v="29882336.373762328"/>
    <n v="2378800.9009802798"/>
    <n v="15123355.28802691"/>
    <n v="50000000.000014663"/>
    <n v="0.11349219008327199"/>
    <n v="0.30946641768497579"/>
    <n v="5.36973117886596E-2"/>
    <n v="0.94394928776282294"/>
    <n v="0.10667"/>
    <n v="5.4999999999999997E-3"/>
    <n v="0.74219377347705129"/>
    <n v="0.37448005335595852"/>
    <n v="3.591494005734956"/>
  </r>
  <r>
    <x v="1"/>
    <s v="PUEBLITO_10Qf-30_102846"/>
    <s v="O34"/>
    <s v="PUEBLITO_10Qf-30_102846_O34"/>
    <x v="5"/>
    <x v="4"/>
    <x v="4"/>
    <x v="3"/>
    <n v="0.2477915001370323"/>
    <n v="0.5710615854024228"/>
    <n v="0.24779150013703241"/>
    <n v="1.411270415693836"/>
    <x v="6516"/>
    <s v="10Qf-302,47791500137032"/>
    <s v="PlátanoAguacateCaña paneleraGulupa"/>
    <n v="12.315793004756021"/>
    <n v="54.710978704052017"/>
    <n v="12.49690760776714"/>
    <n v="175.54952546645131"/>
    <n v="255.07320478302648"/>
    <n v="1041305.509768647"/>
    <n v="30402142.892631959"/>
    <n v="2494853.6564781498"/>
    <n v="16061697.9411342"/>
    <n v="50000000.000012957"/>
    <n v="4.2465570948182853E-2"/>
    <n v="0.31484961996447108"/>
    <n v="5.6317001815401307E-2"/>
    <n v="1.0025174997904369"/>
    <n v="0.10412399999999999"/>
    <n v="5.4999999999999997E-3"/>
    <n v="0.77840261823151535"/>
    <n v="0.39274952771719629"/>
    <n v="3.758691147319035"/>
  </r>
  <r>
    <x v="1"/>
    <s v="PUEBLITO_10Qf-30_102846"/>
    <s v="O35"/>
    <s v="PUEBLITO_10Qf-30_102846_O35"/>
    <x v="0"/>
    <x v="4"/>
    <x v="4"/>
    <x v="3"/>
    <n v="0.25052478125732791"/>
    <n v="0.5526269159892826"/>
    <n v="0.25052478125732791"/>
    <n v="1.451571334069341"/>
    <x v="6517"/>
    <s v="10Qf-302,50524781257328"/>
    <s v="FríjolAguacateCaña paneleraGulupa"/>
    <n v="11.239452686408301"/>
    <n v="52.944831529281338"/>
    <n v="12.63475560339046"/>
    <n v="180.56260234952589"/>
    <n v="257.38164216860599"/>
    <n v="1536544.105083121"/>
    <n v="29420719.05323682"/>
    <n v="2522373.3106768648"/>
    <n v="16520363.531016501"/>
    <n v="50000000.000013307"/>
    <n v="4.9538956263845017E-2"/>
    <n v="0.3046858323673633"/>
    <n v="5.6938210362621693E-2"/>
    <n v="1.031145872836297"/>
    <n v="0.10412399999999999"/>
    <n v="5.4999999999999997E-3"/>
    <n v="0.78698884164605609"/>
    <n v="0.39708177829286467"/>
    <n v="3.7989424325122001"/>
  </r>
  <r>
    <x v="1"/>
    <s v="PUEBLITO_10Qf-30_102851"/>
    <s v="O1"/>
    <s v="PUEBLITO_10Qf-30_102851_O1"/>
    <x v="4"/>
    <x v="3"/>
    <x v="2"/>
    <x v="0"/>
    <n v="2.9582383282293958"/>
    <n v="0.36977979102867448"/>
    <n v="0.36977979102867448"/>
    <m/>
    <x v="6518"/>
    <s v="10Qf-303,69779791028675"/>
    <s v="CaféPlátanoFríjol"/>
    <n v="349.80683274209622"/>
    <n v="18.378884510294299"/>
    <n v="16.589666079331899"/>
    <m/>
    <n v="384.77538333172242"/>
    <n v="32748370.527809471"/>
    <n v="1546641.7793985661"/>
    <n v="2260757.9565834198"/>
    <m/>
    <n v="36555770.263791457"/>
    <n v="1.4210184379266291"/>
    <n v="6.3371463276377382E-2"/>
    <n v="7.3120530444480497E-2"/>
    <m/>
    <n v="8.3624000000000004E-2"/>
    <n v="5.4999999999999997E-3"/>
    <n v="1.161611908990601"/>
    <n v="0.58610096878044915"/>
    <n v="5.5346347880577946"/>
  </r>
  <r>
    <x v="1"/>
    <s v="PUEBLITO_10Qf-30_102851"/>
    <s v="O2"/>
    <s v="PUEBLITO_10Qf-30_102851_O2"/>
    <x v="4"/>
    <x v="3"/>
    <x v="3"/>
    <x v="0"/>
    <n v="2.1495781660490558"/>
    <n v="0.29099418365035978"/>
    <n v="0.469369486804182"/>
    <m/>
    <x v="6519"/>
    <s v="10Qf-302,9099418365036"/>
    <s v="CaféPlátanoAguacate"/>
    <n v="254.18409423666799"/>
    <n v="14.463063218245511"/>
    <n v="44.968291780262483"/>
    <m/>
    <n v="313.61544923517596"/>
    <n v="23796318.771380909"/>
    <n v="1217112.922108622"/>
    <n v="24986568.3065289"/>
    <m/>
    <n v="50000000.000018433"/>
    <n v="1.0325706953937319"/>
    <n v="4.9869483596003787E-2"/>
    <n v="0.2587826047501961"/>
    <m/>
    <n v="8.3624000000000004E-2"/>
    <n v="5.4999999999999997E-3"/>
    <n v="0.91411785439903592"/>
    <n v="0.46122578108582019"/>
    <n v="4.3744094719884536"/>
  </r>
  <r>
    <x v="1"/>
    <s v="PUEBLITO_10Qf-30_102851"/>
    <s v="O3"/>
    <s v="PUEBLITO_10Qf-30_102851_O3"/>
    <x v="4"/>
    <x v="2"/>
    <x v="3"/>
    <x v="0"/>
    <n v="2.220976158188154"/>
    <n v="0.29604024989759298"/>
    <n v="0.44338609089018349"/>
    <m/>
    <x v="6520"/>
    <s v="10Qf-302,96040249897593"/>
    <s v="CaféFríjolAguacate"/>
    <n v="262.6267897612276"/>
    <n v="13.28144212040565"/>
    <n v="42.47893326473924"/>
    <m/>
    <n v="318.38716514637247"/>
    <n v="24586710.768942598"/>
    <n v="1809929.4949653661"/>
    <n v="23603359.736109909"/>
    <m/>
    <n v="50000000.000017874"/>
    <n v="1.066867412562333"/>
    <n v="5.8539218828618962E-2"/>
    <n v="0.24445689533806009"/>
    <m/>
    <n v="8.3624000000000004E-2"/>
    <n v="5.4999999999999997E-3"/>
    <n v="0.92996937140605151"/>
    <n v="0.469223796087685"/>
    <n v="4.4487196664696684"/>
  </r>
  <r>
    <x v="1"/>
    <s v="PUEBLITO_10Qf-30_102851"/>
    <s v="O4"/>
    <s v="PUEBLIT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PUEBLITO_10Qf-30_102851"/>
    <s v="O5"/>
    <s v="PUEBLITO_10Qf-30_102851_O5"/>
    <x v="4"/>
    <x v="3"/>
    <x v="2"/>
    <x v="1"/>
    <n v="2.075732537669889"/>
    <n v="0.31529237370999103"/>
    <n v="0.31529237370999103"/>
    <n v="0.44660645201003829"/>
    <x v="6521"/>
    <s v="10Qf-303,15292373709991"/>
    <s v="CaféPlátanoFríjolAguacate"/>
    <n v="245.45196973923871"/>
    <n v="15.670737730886771"/>
    <n v="14.14516240235278"/>
    <n v="42.787462350133019"/>
    <n v="318.05533222261124"/>
    <n v="22978830.884437289"/>
    <n v="1318742.5860917419"/>
    <n v="1927633.0394693241"/>
    <n v="23774793.49001839"/>
    <n v="50000000.000016749"/>
    <n v="0.99709823244654194"/>
    <n v="5.4033615591326793E-2"/>
    <n v="6.2346148086243509E-2"/>
    <n v="0.24623241220113201"/>
    <n v="0.11065"/>
    <n v="5.4999999999999997E-3"/>
    <n v="0.99044724725651601"/>
    <n v="0.49973841233033572"/>
    <n v="4.7592593966867609"/>
  </r>
  <r>
    <x v="1"/>
    <s v="PUEBLITO_10Qf-30_102851"/>
    <s v="O6"/>
    <s v="PUEBLITO_10Qf-30_102851_O6"/>
    <x v="4"/>
    <x v="3"/>
    <x v="4"/>
    <x v="0"/>
    <n v="2.9128412056701061"/>
    <n v="0.36410515070876309"/>
    <n v="0.36410515070876331"/>
    <m/>
    <x v="6522"/>
    <s v="10Qf-303,64105150708763"/>
    <s v="CaféPlátanoCaña panelera"/>
    <n v="344.43869742097252"/>
    <n v="18.096842166154879"/>
    <n v="18.362972198010109"/>
    <m/>
    <n v="380.89851178513749"/>
    <n v="32245814.064971048"/>
    <n v="1522907.016129273"/>
    <n v="3665941.188805643"/>
    <m/>
    <n v="37434662.269905962"/>
    <n v="1.3992114903355679"/>
    <n v="6.2398964861470688E-2"/>
    <n v="8.275227528838823E-2"/>
    <m/>
    <n v="7.9644000000000006E-2"/>
    <n v="5.4999999999999997E-3"/>
    <n v="1.143785813744806"/>
    <n v="0.57710666387338971"/>
    <n v="5.4470879847058278"/>
  </r>
  <r>
    <x v="1"/>
    <s v="PUEBLITO_10Qf-30_102851"/>
    <s v="O7"/>
    <s v="PUEBLITO_10Qf-30_102851_O7"/>
    <x v="4"/>
    <x v="2"/>
    <x v="4"/>
    <x v="0"/>
    <n v="2.934796485677321"/>
    <n v="0.36684956070966512"/>
    <n v="0.36684956070966512"/>
    <m/>
    <x v="6523"/>
    <s v="10Qf-303,66849560709665"/>
    <s v="CaféFríjolCaña panelera"/>
    <n v="347.03487328956339"/>
    <n v="16.458205291838151"/>
    <n v="18.50138145821531"/>
    <m/>
    <n v="381.99446003961685"/>
    <n v="32488864.003800161"/>
    <n v="2242843.1281665009"/>
    <n v="3693572.8925639992"/>
    <m/>
    <n v="38425280.024530664"/>
    <n v="1.4097579217715941"/>
    <n v="7.254110452546414E-2"/>
    <n v="8.3376013160419829E-2"/>
    <m/>
    <n v="7.9644000000000006E-2"/>
    <n v="5.4999999999999997E-3"/>
    <n v="1.152406996993713"/>
    <n v="0.58145655372481919"/>
    <n v="5.4875031578151834"/>
  </r>
  <r>
    <x v="1"/>
    <s v="PUEBLITO_10Qf-30_102851"/>
    <s v="O8"/>
    <s v="PUEBLITO_10Qf-30_102851_O8"/>
    <x v="5"/>
    <x v="2"/>
    <x v="4"/>
    <x v="0"/>
    <n v="3.6148540772470961"/>
    <n v="0.73686416652824216"/>
    <n v="3.016923421507085"/>
    <m/>
    <x v="6524"/>
    <s v="10Qf-307,36864166528242"/>
    <s v="PlátanoFríjolCaña panelera"/>
    <n v="179.66635067447211"/>
    <n v="33.05840601651704"/>
    <n v="152.15297230709231"/>
    <m/>
    <n v="364.87772899808147"/>
    <n v="15119496.732762409"/>
    <n v="4505036.6943139778"/>
    <n v="30375466.572901409"/>
    <m/>
    <n v="49999999.999977797"/>
    <n v="0.61950003208250926"/>
    <n v="0.1457080674208531"/>
    <n v="0.68567356714004224"/>
    <m/>
    <n v="7.7098E-2"/>
    <n v="5.4999999999999997E-3"/>
    <n v="2.3147565440677771"/>
    <n v="1.167929703947264"/>
    <n v="10.933925913297459"/>
  </r>
  <r>
    <x v="1"/>
    <s v="PUEBLITO_10Qf-30_102851"/>
    <s v="O9"/>
    <s v="PUEBLITO_10Qf-30_102851_O9"/>
    <x v="4"/>
    <x v="3"/>
    <x v="2"/>
    <x v="2"/>
    <n v="2.7489176085444438"/>
    <n v="0.39270251550634899"/>
    <n v="0.39270251550634899"/>
    <n v="0.39270251550634899"/>
    <x v="6525"/>
    <s v="10Qf-303,92702515506349"/>
    <s v="CaféPlátanoFríjolCaña panelera"/>
    <n v="325.05500078807142"/>
    <n v="19.51819530027689"/>
    <n v="17.618062854762108"/>
    <n v="19.80522758410449"/>
    <n v="381.99648652721493"/>
    <n v="30431142.594557241"/>
    <n v="1642518.417968208"/>
    <n v="2400902.802263896"/>
    <n v="3953869.70972521"/>
    <n v="38428433.524514548"/>
    <n v="1.32046920250028"/>
    <n v="6.7299873177822822E-2"/>
    <n v="7.7653287003127222E-2"/>
    <n v="8.9251763141404525E-2"/>
    <n v="0.10667"/>
    <n v="5.4999999999999997E-3"/>
    <n v="1.233620467559212"/>
    <n v="0.62243348707756341"/>
    <n v="5.8952491097002664"/>
  </r>
  <r>
    <x v="1"/>
    <s v="PUEBLITO_10Qf-30_102851"/>
    <s v="O10"/>
    <s v="PUEBLITO_10Qf-30_102851_O10"/>
    <x v="4"/>
    <x v="4"/>
    <x v="4"/>
    <x v="0"/>
    <n v="2.2301316722297089"/>
    <n v="0.4197939238167685"/>
    <n v="0.29443617733849758"/>
    <m/>
    <x v="6526"/>
    <s v="10Qf-302,94436177338497"/>
    <s v="CaféAguacateCaña panelera"/>
    <n v="263.7094142876021"/>
    <n v="40.218668201687478"/>
    <n v="14.8493459321587"/>
    <m/>
    <n v="318.77742842144829"/>
    <n v="24688064.389894731"/>
    <n v="22347446.621491831"/>
    <n v="2964488.9886302352"/>
    <m/>
    <n v="50000000.000016794"/>
    <n v="1.071265352423227"/>
    <n v="0.23144956823520721"/>
    <n v="6.6918206332832367E-2"/>
    <m/>
    <n v="7.9644000000000006E-2"/>
    <n v="5.4999999999999997E-3"/>
    <n v="0.92493040001622262"/>
    <n v="0.4666813410815186"/>
    <n v="4.4211175144827166"/>
  </r>
  <r>
    <x v="1"/>
    <s v="PUEBLITO_10Qf-30_102851"/>
    <s v="O11"/>
    <s v="PUEBLIT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UEBLITO_10Qf-30_102851"/>
    <s v="O12"/>
    <s v="PUEBLITO_10Qf-30_102851_O12"/>
    <x v="4"/>
    <x v="3"/>
    <x v="3"/>
    <x v="2"/>
    <n v="2.086317895925804"/>
    <n v="0.31347352569149439"/>
    <n v="0.42147030960615051"/>
    <n v="0.31347352569149439"/>
    <x v="6527"/>
    <s v="10Qf-303,13473525691494"/>
    <s v="CaféPlátanoAguacateCaña panelera"/>
    <n v="246.70367099995431"/>
    <n v="15.58033690724865"/>
    <n v="40.379275585491833"/>
    <n v="15.80945950882583"/>
    <n v="318.47274300152066"/>
    <n v="23096013.205762219"/>
    <n v="1311135.0683094501"/>
    <n v="22436687.889218219"/>
    <n v="3156163.836725737"/>
    <n v="50000000.000015624"/>
    <n v="1.0021830118269499"/>
    <n v="5.3721908290912071E-2"/>
    <n v="0.23237382831887021"/>
    <n v="7.124493417120957E-2"/>
    <n v="0.10667"/>
    <n v="5.4999999999999997E-3"/>
    <n v="0.98473358855966819"/>
    <n v="0.49685553822101858"/>
    <n v="4.7284943836956304"/>
  </r>
  <r>
    <x v="1"/>
    <s v="PUEBLITO_10Qf-30_102851"/>
    <s v="O13"/>
    <s v="PUEBLIT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UEBLITO_10Qf-30_102851"/>
    <s v="O14"/>
    <s v="PUEBLITO_10Qf-30_102851_O14"/>
    <x v="4"/>
    <x v="2"/>
    <x v="3"/>
    <x v="2"/>
    <n v="2.162151253277576"/>
    <n v="0.31933717825317881"/>
    <n v="0.39254617274785508"/>
    <n v="0.31933717825317881"/>
    <x v="6528"/>
    <s v="10Qf-303,19337178253179"/>
    <s v="CaféFríjolAguacateCaña panelera"/>
    <n v="255.670841189822"/>
    <n v="14.326627042540339"/>
    <n v="37.60817720286795"/>
    <n v="16.105182018544259"/>
    <n v="323.71082745377453"/>
    <n v="23935505.70412695"/>
    <n v="1952362.146564112"/>
    <n v="20896930.956491359"/>
    <n v="3215201.1928325682"/>
    <n v="50000000.000014983"/>
    <n v="1.038610299641602"/>
    <n v="6.3145970739935248E-2"/>
    <n v="0.21642676808854991"/>
    <n v="7.2577600270646567E-2"/>
    <n v="0.10667"/>
    <n v="5.4999999999999997E-3"/>
    <n v="1.003153439538782"/>
    <n v="0.50614942753128844"/>
    <n v="4.8148446496018584"/>
  </r>
  <r>
    <x v="1"/>
    <s v="PUEBLITO_10Qf-30_102851"/>
    <s v="O15"/>
    <s v="PUEBLIT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PUEBLITO_10Qf-30_102851"/>
    <s v="O16"/>
    <s v="PUEBLITO_10Qf-30_102851_O16"/>
    <x v="4"/>
    <x v="3"/>
    <x v="1"/>
    <x v="0"/>
    <n v="0.27184427354599511"/>
    <n v="0.27184427354599511"/>
    <n v="2.17475418836796"/>
    <m/>
    <x v="6529"/>
    <s v="10Qf-302,71844273545995"/>
    <s v="CaféPlátanoGulupa"/>
    <n v="32.145139700463837"/>
    <n v="13.51126975973456"/>
    <n v="270.52013670000741"/>
    <m/>
    <n v="316.17654616020582"/>
    <n v="3009377.882435814"/>
    <n v="1137016.4653586629"/>
    <n v="24750922.630663641"/>
    <m/>
    <n v="28897316.978458118"/>
    <n v="0.13058303019988249"/>
    <n v="4.6587644365285598E-2"/>
    <n v="1.544869861464178"/>
    <m/>
    <n v="8.3624000000000004E-2"/>
    <n v="5.4999999999999997E-3"/>
    <n v="0.85396106873087441"/>
    <n v="0.43087317357040211"/>
    <n v="4.0924009777612262"/>
  </r>
  <r>
    <x v="1"/>
    <s v="PUEBLITO_10Qf-30_102851"/>
    <s v="O17"/>
    <s v="PUEBLITO_10Qf-30_102851_O17"/>
    <x v="4"/>
    <x v="2"/>
    <x v="1"/>
    <x v="0"/>
    <n v="0.2733711610948229"/>
    <n v="0.27337116109482279"/>
    <n v="2.1869692887585832"/>
    <m/>
    <x v="6530"/>
    <s v="10Qf-302,73371161094823"/>
    <s v="CaféFríjolGulupa"/>
    <n v="32.325691650018392"/>
    <n v="12.26442436366319"/>
    <n v="272.03958687288201"/>
    <m/>
    <n v="316.62970288656356"/>
    <n v="3026280.8745734491"/>
    <n v="1671335.325887627"/>
    <n v="24889942.942159619"/>
    <m/>
    <n v="29587559.142620698"/>
    <n v="0.13131648542518329"/>
    <n v="5.4056616376655722E-2"/>
    <n v="1.553547044636955"/>
    <m/>
    <n v="8.3624000000000004E-2"/>
    <n v="5.4999999999999997E-3"/>
    <n v="0.85875757411986242"/>
    <n v="0.43329329033529429"/>
    <n v="4.1148864754033854"/>
  </r>
  <r>
    <x v="1"/>
    <s v="PUEBLITO_10Qf-30_102851"/>
    <s v="O18"/>
    <s v="PUEBLITO_10Qf-30_102851_O18"/>
    <x v="5"/>
    <x v="2"/>
    <x v="1"/>
    <x v="0"/>
    <n v="0.28747411011154361"/>
    <n v="0.28747411011154361"/>
    <n v="2.2997928808923489"/>
    <m/>
    <x v="6531"/>
    <s v="10Qf-302,87474110111544"/>
    <s v="PlátanoFríjolGulupa"/>
    <n v="14.28810767279054"/>
    <n v="12.897133940004251"/>
    <n v="286.0738412866724"/>
    <m/>
    <n v="313.25908289946722"/>
    <n v="1202389.854667475"/>
    <n v="1757557.869613305"/>
    <n v="26173990.58982135"/>
    <m/>
    <n v="29133938.314102128"/>
    <n v="4.9266226694444401E-2"/>
    <n v="5.6845343986851482E-2"/>
    <n v="1.6336930069171249"/>
    <m/>
    <n v="8.1077999999999997E-2"/>
    <n v="5.4999999999999997E-3"/>
    <n v="0.90306003176401139"/>
    <n v="0.45564646452679658"/>
    <n v="4.3200255974062447"/>
  </r>
  <r>
    <x v="1"/>
    <s v="PUEBLITO_10Qf-30_102851"/>
    <s v="O19"/>
    <s v="PUEBLITO_10Qf-30_102851_O19"/>
    <x v="4"/>
    <x v="3"/>
    <x v="2"/>
    <x v="3"/>
    <n v="0.29570126814352649"/>
    <n v="0.29570126814352637"/>
    <n v="0.29570126814352649"/>
    <n v="2.0699088770046852"/>
    <x v="6532"/>
    <s v="10Qf-302,95701268143526"/>
    <s v="CaféPlátanoFríjolGulupa"/>
    <n v="34.966190201794717"/>
    <n v="14.69701586892835"/>
    <n v="13.2662341662573"/>
    <n v="257.4783096677611"/>
    <n v="320.40774990474148"/>
    <n v="3273480.2339280709"/>
    <n v="1236800.7842171439"/>
    <n v="1807857.0299030901"/>
    <n v="23557675.962318242"/>
    <n v="29875814.010366544"/>
    <n v="0.14204296866160179"/>
    <n v="5.0676165949486943E-2"/>
    <n v="5.8472188324871333E-2"/>
    <n v="1.4703913928136569"/>
    <n v="0.11065"/>
    <n v="5.4999999999999997E-3"/>
    <n v="0.92890450725715112"/>
    <n v="0.4686865100074894"/>
    <n v="4.4707536986999052"/>
  </r>
  <r>
    <x v="1"/>
    <s v="PUEBLITO_10Qf-30_102851"/>
    <s v="O20"/>
    <s v="PUEBLITO_10Qf-30_102851_O20"/>
    <x v="4"/>
    <x v="4"/>
    <x v="1"/>
    <x v="0"/>
    <n v="0.21714235482500591"/>
    <n v="0.60579372952128308"/>
    <n v="1.3484874639037701"/>
    <m/>
    <x v="6533"/>
    <s v="10Qf-302,17142354825006"/>
    <s v="CaféAguacateGulupa"/>
    <n v="25.676727486983459"/>
    <n v="58.038517529648132"/>
    <n v="167.73988298293719"/>
    <m/>
    <n v="251.45512799956879"/>
    <n v="2403815.2116521909"/>
    <n v="32249020.92680211"/>
    <n v="15347163.86156231"/>
    <m/>
    <n v="50000000.000016615"/>
    <n v="0.10430643363539439"/>
    <n v="0.33399887226213398"/>
    <n v="0.95791867085013382"/>
    <m/>
    <n v="8.3624000000000004E-2"/>
    <n v="5.4999999999999997E-3"/>
    <n v="0.68212258060211295"/>
    <n v="0.3441706323976344"/>
    <n v="3.286840761249807"/>
  </r>
  <r>
    <x v="1"/>
    <s v="PUEBLITO_10Qf-30_102851"/>
    <s v="O21"/>
    <s v="PUEBLITO_10Qf-30_102851_O21"/>
    <x v="5"/>
    <x v="4"/>
    <x v="1"/>
    <x v="0"/>
    <n v="0.22677191585015069"/>
    <n v="0.61699882740008893"/>
    <n v="1.4239484152512669"/>
    <m/>
    <x v="6534"/>
    <s v="10Qf-302,26771915850151"/>
    <s v="PlátanoAguacateGulupa"/>
    <n v="11.271072548323509"/>
    <n v="59.112030241927947"/>
    <n v="177.12655619098231"/>
    <m/>
    <n v="247.50965898123377"/>
    <n v="948496.72144712042"/>
    <n v="32845516.760897361"/>
    <n v="16205986.517671229"/>
    <m/>
    <n v="50000000.000015706"/>
    <n v="3.8863314021120157E-2"/>
    <n v="0.3401767012371309"/>
    <n v="1.0115235104580751"/>
    <m/>
    <n v="8.1077999999999997E-2"/>
    <n v="5.4999999999999997E-3"/>
    <n v="0.71237251052403361"/>
    <n v="0.35943348662248892"/>
    <n v="3.426103155648029"/>
  </r>
  <r>
    <x v="1"/>
    <s v="PUEBLITO_10Qf-30_102851"/>
    <s v="O22"/>
    <s v="PUEBLITO_10Qf-30_102851_O22"/>
    <x v="4"/>
    <x v="3"/>
    <x v="3"/>
    <x v="3"/>
    <n v="0.23375576293425021"/>
    <n v="0.23375576293425021"/>
    <n v="0.60094488263663581"/>
    <n v="1.269101220837366"/>
    <x v="6535"/>
    <s v="10Qf-302,3375576293425"/>
    <s v="CaféPlátanoAguacateGulupa"/>
    <n v="27.641235760806339"/>
    <n v="11.618185403353131"/>
    <n v="57.573970157829727"/>
    <n v="157.86493829204309"/>
    <n v="254.69832961403228"/>
    <n v="2587729.4146761531"/>
    <n v="977707.37585078808"/>
    <n v="31990895.830694862"/>
    <n v="14443667.378794219"/>
    <n v="50000000.000016019"/>
    <n v="0.1122868451576013"/>
    <n v="4.0060179344091597E-2"/>
    <n v="0.33132550455903198"/>
    <n v="0.9015254403029177"/>
    <n v="0.11065"/>
    <n v="5.4999999999999997E-3"/>
    <n v="0.73431129717565502"/>
    <n v="0.37050288425078659"/>
    <n v="3.5585218107689429"/>
  </r>
  <r>
    <x v="1"/>
    <s v="PUEBLITO_10Qf-30_102851"/>
    <s v="O23"/>
    <s v="PUEBLITO_10Qf-30_102851_O23"/>
    <x v="0"/>
    <x v="4"/>
    <x v="1"/>
    <x v="0"/>
    <n v="0.22902544494488969"/>
    <n v="0.60069079339256004"/>
    <n v="1.460538211111448"/>
    <m/>
    <x v="6536"/>
    <s v="10Qf-302,2902544494489"/>
    <s v="FríjolAguacateGulupa"/>
    <n v="10.27491428002755"/>
    <n v="57.549626949361659"/>
    <n v="181.67800234101799"/>
    <m/>
    <n v="249.5025435704072"/>
    <n v="1400214.6939367671"/>
    <n v="31977369.56102556"/>
    <n v="16622415.7450529"/>
    <m/>
    <n v="50000000.000015229"/>
    <n v="4.5287661537877E-2"/>
    <n v="0.33118541476140018"/>
    <n v="1.037515630930292"/>
    <m/>
    <n v="8.1077999999999997E-2"/>
    <n v="5.4999999999999997E-3"/>
    <n v="0.7194516595127427"/>
    <n v="0.3630053302376503"/>
    <n v="3.4592894391992912"/>
  </r>
  <r>
    <x v="1"/>
    <s v="PUEBLITO_10Qf-30_102851"/>
    <s v="O24"/>
    <s v="PUEBLITO_10Qf-30_102851_O24"/>
    <x v="4"/>
    <x v="2"/>
    <x v="3"/>
    <x v="3"/>
    <n v="0.23615096532580721"/>
    <n v="0.23615096532580709"/>
    <n v="0.58396496893502525"/>
    <n v="1.3052427536714331"/>
    <x v="6537"/>
    <s v="10Qf-302,36150965325807"/>
    <s v="CaféFríjolAguacateGulupa"/>
    <n v="27.924464517046651"/>
    <n v="10.594591035298709"/>
    <n v="55.947196932887962"/>
    <n v="162.36062449654099"/>
    <n v="256.82687698177432"/>
    <n v="2614244.8494399069"/>
    <n v="1443778.6671088629"/>
    <n v="31086981.56811038"/>
    <n v="14854994.91535636"/>
    <n v="50000000.000015512"/>
    <n v="0.11343740382912181"/>
    <n v="4.6696667228794377E-2"/>
    <n v="0.32196378331452857"/>
    <n v="0.92719913028641399"/>
    <n v="0.11065"/>
    <n v="5.4999999999999997E-3"/>
    <n v="0.74183549317007513"/>
    <n v="0.3742992800414045"/>
    <n v="3.5937944264695521"/>
  </r>
  <r>
    <x v="1"/>
    <s v="PUEBLITO_10Qf-30_102851"/>
    <s v="O25"/>
    <s v="PUEBLITO_10Qf-30_102851_O25"/>
    <x v="5"/>
    <x v="2"/>
    <x v="3"/>
    <x v="3"/>
    <n v="0.2475846474360906"/>
    <n v="0.2475846474360906"/>
    <n v="0.59514157170718096"/>
    <n v="1.3855356077815431"/>
    <x v="6538"/>
    <s v="10Qf-302,47584647436091"/>
    <s v="PlátanoFríjolAguacateGulupa"/>
    <n v="12.305511961839439"/>
    <n v="11.10754759179188"/>
    <n v="57.017979650342433"/>
    <n v="172.34834356202359"/>
    <n v="252.77938276599735"/>
    <n v="1035548.099037754"/>
    <n v="1513681.8593086349"/>
    <n v="31681960.4844069"/>
    <n v="15768809.557261189"/>
    <n v="50000000.000014476"/>
    <n v="4.2430121313942748E-2"/>
    <n v="4.8957572018944649E-2"/>
    <n v="0.32812590177120488"/>
    <n v="0.98423638583883888"/>
    <n v="0.10810400000000001"/>
    <n v="5.4999999999999997E-3"/>
    <n v="0.77775281917096517"/>
    <n v="0.39242166618620361"/>
    <n v="3.759624959718074"/>
  </r>
  <r>
    <x v="1"/>
    <s v="PUEBLITO_10Qf-30_102851"/>
    <s v="O26"/>
    <s v="PUEBLITO_10Qf-30_102851_O26"/>
    <x v="4"/>
    <x v="5"/>
    <x v="1"/>
    <x v="0"/>
    <n v="0.27025730538799853"/>
    <n v="0.27025730538799841"/>
    <n v="2.1620584431039882"/>
    <m/>
    <x v="6539"/>
    <s v="10Qf-302,70257305387999"/>
    <s v="CaféCaña paneleraGulupa"/>
    <n v="31.957483317367888"/>
    <n v="13.629929089134141"/>
    <n v="268.94089856694012"/>
    <m/>
    <n v="314.52831097344216"/>
    <n v="2991809.784301877"/>
    <n v="2721047.4377220701"/>
    <n v="24606432.089871529"/>
    <m/>
    <n v="30319289.311895475"/>
    <n v="0.12982071467195641"/>
    <n v="6.1422934805045543E-2"/>
    <n v="1.535851244862797"/>
    <m/>
    <n v="7.9644000000000006E-2"/>
    <n v="5.4999999999999997E-3"/>
    <n v="0.84897582844397423"/>
    <n v="0.42835782903997749"/>
    <n v="4.065050711363936"/>
  </r>
  <r>
    <x v="1"/>
    <s v="PUEBLITO_10Qf-30_102851"/>
    <s v="O27"/>
    <s v="PUEBLITO_10Qf-30_102851_O27"/>
    <x v="5"/>
    <x v="5"/>
    <x v="1"/>
    <x v="0"/>
    <n v="0.28403270787396212"/>
    <n v="0.28403270787396212"/>
    <n v="2.272261662991697"/>
    <m/>
    <x v="6540"/>
    <s v="10Qf-302,84032707873962"/>
    <s v="PlátanoCaña paneleraGulupa"/>
    <n v="14.117062267356051"/>
    <n v="14.324666124228941"/>
    <n v="282.64920190911067"/>
    <m/>
    <n v="311.09093030069567"/>
    <n v="1187995.837986486"/>
    <n v="2859743.128423966"/>
    <n v="25860657.226523701"/>
    <m/>
    <n v="29908396.192934152"/>
    <n v="4.8676452183210407E-2"/>
    <n v="6.4553749891038723E-2"/>
    <n v="1.6141357856865099"/>
    <m/>
    <n v="7.7098E-2"/>
    <n v="5.4999999999999997E-3"/>
    <n v="0.89224934410668699"/>
    <n v="0.45019184198022982"/>
    <n v="4.2653662648265369"/>
  </r>
  <r>
    <x v="1"/>
    <s v="PUEBLITO_10Qf-30_102851"/>
    <s v="O28"/>
    <s v="PUEBLITO_10Qf-30_102851_O28"/>
    <x v="4"/>
    <x v="3"/>
    <x v="4"/>
    <x v="3"/>
    <n v="0.29206131686698422"/>
    <n v="0.29206131686698422"/>
    <n v="0.29206131686698422"/>
    <n v="2.0444292180688892"/>
    <x v="6541"/>
    <s v="10Qf-302,92061316866984"/>
    <s v="CaféPlátanoCaña paneleraGulupa"/>
    <n v="34.535771930476841"/>
    <n v="14.516102131191181"/>
    <n v="14.729574221355749"/>
    <n v="254.30886603351121"/>
    <n v="318.090314316535"/>
    <n v="3233185.1461490118"/>
    <n v="1221576.3158825871"/>
    <n v="2940578.042017038"/>
    <n v="23267691.43425126"/>
    <n v="30663030.938299898"/>
    <n v="0.14029448280508289"/>
    <n v="5.0052364854225581E-2"/>
    <n v="6.6378458111397878E-2"/>
    <n v="1.452291527835428"/>
    <n v="0.10667"/>
    <n v="5.4999999999999997E-3"/>
    <n v="0.91747010534131157"/>
    <n v="0.46291718723417002"/>
    <n v="4.4131704612453238"/>
  </r>
  <r>
    <x v="1"/>
    <s v="PUEBLITO_10Qf-30_102851"/>
    <s v="O29"/>
    <s v="PUEBLITO_10Qf-30_102851_O29"/>
    <x v="0"/>
    <x v="5"/>
    <x v="1"/>
    <x v="0"/>
    <n v="0.28570000410398477"/>
    <n v="0.28570000410398477"/>
    <n v="2.2856000328318791"/>
    <m/>
    <x v="6542"/>
    <s v="10Qf-302,85700004103985"/>
    <s v="FríjolCaña paneleraGulupa"/>
    <n v="12.81754109321059"/>
    <n v="14.40875313661576"/>
    <n v="284.30837684107348"/>
    <m/>
    <n v="311.53467107089983"/>
    <n v="1746711.348603453"/>
    <n v="2876530.064592496"/>
    <n v="26012461.490977731"/>
    <m/>
    <n v="30635702.90417368"/>
    <n v="5.6494530947619227E-2"/>
    <n v="6.4932685910882318E-2"/>
    <n v="1.6236109004729871"/>
    <m/>
    <n v="7.7098E-2"/>
    <n v="5.4999999999999997E-3"/>
    <n v="0.89748692388686324"/>
    <n v="0.45283450650481588"/>
    <n v="4.2899194714315279"/>
  </r>
  <r>
    <x v="1"/>
    <s v="PUEBLITO_10Qf-30_102851"/>
    <s v="O30"/>
    <s v="PUEBLITO_10Qf-30_102851_O30"/>
    <x v="4"/>
    <x v="2"/>
    <x v="4"/>
    <x v="3"/>
    <n v="0.29382449505592673"/>
    <n v="0.29382449505592673"/>
    <n v="0.29382449505592673"/>
    <n v="2.056771465391487"/>
    <x v="6543"/>
    <s v="10Qf-302,93824495055927"/>
    <s v="CaféFríjolCaña paneleraGulupa"/>
    <n v="34.74426486086324"/>
    <n v="13.182035300918161"/>
    <n v="14.818496863621769"/>
    <n v="255.8441321572657"/>
    <n v="318.58892918266889"/>
    <n v="3252703.9293677402"/>
    <n v="1796382.8233795541"/>
    <n v="2958330.352121593"/>
    <n v="23408158.807623409"/>
    <n v="31415575.912492298"/>
    <n v="0.1411414425283507"/>
    <n v="5.8101073821000063E-2"/>
    <n v="6.677918577644143E-2"/>
    <n v="1.46105903177376"/>
    <n v="0.10667"/>
    <n v="5.4999999999999997E-3"/>
    <n v="0.92300888499244005"/>
    <n v="0.46571182466364391"/>
    <n v="4.4391356602153511"/>
  </r>
  <r>
    <x v="1"/>
    <s v="PUEBLITO_10Qf-30_102851"/>
    <s v="O31"/>
    <s v="PUEBLITO_10Qf-30_102851_O31"/>
    <x v="5"/>
    <x v="2"/>
    <x v="4"/>
    <x v="3"/>
    <n v="0.31017985424357519"/>
    <n v="0.31017985424357519"/>
    <n v="0.31017985424357519"/>
    <n v="2.1712589797050268"/>
    <x v="6544"/>
    <s v="10Qf-303,10179854243575"/>
    <s v="PlátanoFríjolCaña paneleraGulupa"/>
    <n v="15.416634053212841"/>
    <n v="13.915796188109489"/>
    <n v="15.643349259877731"/>
    <n v="270.08536373561941"/>
    <n v="315.06114323681948"/>
    <n v="1297358.9507590751"/>
    <n v="1896376.14187161"/>
    <n v="3123001.9718089239"/>
    <n v="24711143.58820587"/>
    <n v="31027880.65264548"/>
    <n v="5.3157451324170817E-2"/>
    <n v="6.133519469083995E-2"/>
    <n v="7.0496362485702915E-2"/>
    <n v="1.5423869865941"/>
    <n v="0.10412399999999999"/>
    <n v="5.4999999999999997E-3"/>
    <n v="0.97438697668138818"/>
    <n v="0.49163506897606668"/>
    <n v="4.6774445880932074"/>
  </r>
  <r>
    <x v="1"/>
    <s v="PUEBLITO_10Qf-30_102851"/>
    <s v="O32"/>
    <s v="PUEBLITO_10Qf-30_102851_O32"/>
    <x v="6"/>
    <x v="5"/>
    <x v="1"/>
    <x v="0"/>
    <n v="0.58295741186752059"/>
    <n v="0.22757212469867619"/>
    <n v="1.465191710420565"/>
    <m/>
    <x v="6545"/>
    <s v="10Qf-302,27572124698676"/>
    <s v="AguacateCaña paneleraGulupa"/>
    <n v="55.850667180804358"/>
    <n v="11.47718067363034"/>
    <n v="182.25685639080859"/>
    <m/>
    <n v="249.5847042452433"/>
    <n v="31033344.946647521"/>
    <n v="2291277.7359312749"/>
    <n v="16675377.317435591"/>
    <m/>
    <n v="50000000.000014387"/>
    <n v="0.32140827587381582"/>
    <n v="5.1721627871426347E-2"/>
    <n v="1.040821315256113"/>
    <m/>
    <n v="7.7098E-2"/>
    <n v="5.4999999999999997E-3"/>
    <n v="0.71488625559793573"/>
    <n v="0.36070181764740178"/>
    <n v="3.4339073202321"/>
  </r>
  <r>
    <x v="1"/>
    <s v="PUEBLITO_10Qf-30_102851"/>
    <s v="O33"/>
    <s v="PUEBLITO_10Qf-30_102851_O33"/>
    <x v="4"/>
    <x v="4"/>
    <x v="4"/>
    <x v="3"/>
    <n v="0.23460611087191399"/>
    <n v="0.56579288663138916"/>
    <n v="0.23460611087191399"/>
    <n v="1.3110560003439229"/>
    <x v="6546"/>
    <s v="10Qf-302,34606110871914"/>
    <s v="CaféAguacateCaña paneleraGulupa"/>
    <n v="27.74178801042207"/>
    <n v="54.206207110884968"/>
    <n v="11.83192680201914"/>
    <n v="163.08374083443519"/>
    <n v="256.86366275776135"/>
    <n v="2597142.959580373"/>
    <n v="30119603.01343859"/>
    <n v="2362098.4304030971"/>
    <n v="14921155.596592581"/>
    <n v="50000000.00001464"/>
    <n v="0.1126953180269243"/>
    <n v="0.3119447707359973"/>
    <n v="5.3320282433300642E-2"/>
    <n v="0.93132865886928617"/>
    <n v="0.10667"/>
    <n v="5.4999999999999997E-3"/>
    <n v="0.73698254724161472"/>
    <n v="0.37185068573198371"/>
    <n v="3.5670643416927379"/>
  </r>
  <r>
    <x v="1"/>
    <s v="PUEBLITO_10Qf-30_102851"/>
    <s v="O34"/>
    <s v="PUEBLITO_10Qf-30_102851_O34"/>
    <x v="5"/>
    <x v="4"/>
    <x v="4"/>
    <x v="3"/>
    <n v="0.2458871152920922"/>
    <n v="0.57601905624958161"/>
    <n v="0.24588711529209209"/>
    <n v="1.3910778660871559"/>
    <x v="6547"/>
    <s v="10Qf-302,45887115292092"/>
    <s v="PlátanoAguacateCaña paneleraGulupa"/>
    <n v="12.22114080910481"/>
    <n v="55.185932875157278"/>
    <n v="12.40086346806223"/>
    <n v="173.03775135003019"/>
    <n v="252.84568850235451"/>
    <n v="1028447.997302945"/>
    <n v="30663986.261311959"/>
    <n v="2475679.6271385108"/>
    <n v="15831886.114260171"/>
    <n v="50000000.00001359"/>
    <n v="4.2139204669675613E-2"/>
    <n v="0.31758287650301581"/>
    <n v="5.588418130012774E-2"/>
    <n v="0.98817341369540557"/>
    <n v="0.10412399999999999"/>
    <n v="5.4999999999999997E-3"/>
    <n v="0.77242025746206955"/>
    <n v="0.38973107773796611"/>
    <n v="3.7306464881209571"/>
  </r>
  <r>
    <x v="1"/>
    <s v="PUEBLITO_10Qf-30_102851"/>
    <s v="O35"/>
    <s v="PUEBLITO_10Qf-30_102851_O35"/>
    <x v="0"/>
    <x v="4"/>
    <x v="4"/>
    <x v="3"/>
    <n v="0.24853878919837211"/>
    <n v="0.55787962055214335"/>
    <n v="0.24853878919837211"/>
    <n v="1.4304306930348341"/>
    <x v="6548"/>
    <s v="10Qf-302,48538789198372"/>
    <s v="FríjolAguacateCaña paneleraGulupa"/>
    <n v="11.15035386085424"/>
    <n v="53.448070785472673"/>
    <n v="12.53459575425599"/>
    <n v="177.93289406655339"/>
    <n v="255.06591446713628"/>
    <n v="1519515.286751454"/>
    <n v="29698345.62671949"/>
    <n v="2502377.630650382"/>
    <n v="16279761.4558917"/>
    <n v="50000000.000013024"/>
    <n v="4.9146244719481293E-2"/>
    <n v="0.30758186333438581"/>
    <n v="5.6486842505662389E-2"/>
    <n v="1.016128295511501"/>
    <n v="0.10412399999999999"/>
    <n v="5.4999999999999997E-3"/>
    <n v="0.7807501231362477"/>
    <n v="0.39393398087941989"/>
    <n v="3.7696959959993892"/>
  </r>
  <r>
    <x v="9"/>
    <s v="PUERTO TOLIMA_09LeL-38_102756"/>
    <s v="E1"/>
    <s v="PUERTO TOLIMA_09LeL-38_102756_E1"/>
    <x v="0"/>
    <x v="6"/>
    <x v="0"/>
    <x v="0"/>
    <n v="0.49655943341587422"/>
    <n v="1.9862377336634971"/>
    <m/>
    <m/>
    <x v="6549"/>
    <s v="09LeL-382,48279716707937"/>
    <s v="FríjolGranadilla"/>
    <n v="23.90256545397321"/>
    <n v="211.93608035856249"/>
    <m/>
    <m/>
    <n v="235.8386458125357"/>
    <n v="3287538.505250752"/>
    <n v="22062023.645673711"/>
    <m/>
    <m/>
    <n v="25349562.150924463"/>
    <n v="0.10535282968449131"/>
    <n v="1.6266229155763601"/>
    <m/>
    <m/>
    <n v="5.4052000000000003E-2"/>
    <n v="5.4999999999999997E-3"/>
    <n v="0.77993628285215844"/>
    <n v="2.4827971670793709"/>
    <n v="5.8050826170108998"/>
  </r>
  <r>
    <x v="9"/>
    <s v="PUERTO TOLIMA_09LeL-38_102756"/>
    <s v="E2"/>
    <s v="PUERTO TOLIMA_09LeL-38_102756_E2"/>
    <x v="0"/>
    <x v="0"/>
    <x v="0"/>
    <x v="0"/>
    <n v="0.53479698344922777"/>
    <n v="2.1391879337969111"/>
    <m/>
    <m/>
    <x v="6550"/>
    <s v="09LeL-382,67398491724614"/>
    <s v="FríjolGulupa"/>
    <n v="25.743182066942371"/>
    <n v="286.85792878825958"/>
    <m/>
    <m/>
    <n v="312.60111085520197"/>
    <n v="3540695.3473559362"/>
    <n v="26245729.756170269"/>
    <m/>
    <m/>
    <n v="29786425.103526205"/>
    <n v="0.1134655223958234"/>
    <n v="1.6381707258948299"/>
    <m/>
    <m/>
    <n v="5.4052000000000003E-2"/>
    <n v="5.4999999999999997E-3"/>
    <n v="0.83999526196213792"/>
    <n v="2.673984917246139"/>
    <n v="6.2475170964544162"/>
  </r>
  <r>
    <x v="9"/>
    <s v="PUERTO TOLIMA_09LeL-38_102756"/>
    <s v="E3"/>
    <s v="PUERTO TOLIMA_09LeL-38_102756_E3"/>
    <x v="2"/>
    <x v="0"/>
    <x v="0"/>
    <x v="0"/>
    <n v="1.709415116669875"/>
    <n v="0.42735377916746892"/>
    <m/>
    <m/>
    <x v="6551"/>
    <s v="09LeL-382,13676889583734"/>
    <s v="GranadillaGulupa"/>
    <n v="182.3984779830318"/>
    <n v="57.30670878188198"/>
    <m/>
    <m/>
    <n v="239.70518676491378"/>
    <n v="18987232.03424558"/>
    <n v="5243210.1084262636"/>
    <m/>
    <m/>
    <n v="24230442.142671846"/>
    <n v="1.3999199360084931"/>
    <n v="0.32726364971126232"/>
    <m/>
    <m/>
    <n v="5.4052000000000003E-2"/>
    <n v="5.4999999999999997E-3"/>
    <n v="0.67123630235728093"/>
    <n v="2.1367688958373439"/>
    <n v="5.0043260940319696"/>
  </r>
  <r>
    <x v="9"/>
    <s v="PUERTO TOLIMA_09LeL-38_102756"/>
    <s v="E4"/>
    <s v="PUERTO TOLIMA_09LeL-38_102756_E4"/>
    <x v="0"/>
    <x v="6"/>
    <x v="1"/>
    <x v="0"/>
    <n v="0.22968234197905099"/>
    <n v="1.837458735832407"/>
    <n v="0.22968234197905091"/>
    <m/>
    <x v="6552"/>
    <s v="09LeL-382,29682341979051"/>
    <s v="FríjolGranadillaGulupa"/>
    <n v="11.056072734355229"/>
    <n v="196.06102315589931"/>
    <n v="30.799631887603169"/>
    <m/>
    <n v="237.91672777785772"/>
    <n v="1520642.832294971"/>
    <n v="20409469.31519334"/>
    <n v="2817976.196531198"/>
    <m/>
    <n v="24748088.34401951"/>
    <n v="4.8730691691014988E-2"/>
    <n v="1.5047808404174281"/>
    <n v="0.17588865519506411"/>
    <m/>
    <n v="8.1077999999999997E-2"/>
    <n v="5.4999999999999997E-3"/>
    <n v="0.72151521040539557"/>
    <n v="2.2968234197905089"/>
    <n v="5.4017400499864143"/>
  </r>
  <r>
    <x v="2"/>
    <s v="PUERTO TOLIMA_09QeL-38_102836"/>
    <s v="H1"/>
    <s v="PUERTO TOLIMA_09QeL-38_102836_H1"/>
    <x v="4"/>
    <x v="3"/>
    <x v="2"/>
    <x v="0"/>
    <n v="2.749902547240735"/>
    <n v="0.34373781840509199"/>
    <n v="0.34373781840509188"/>
    <m/>
    <x v="6553"/>
    <s v="09QeL-383,43737818405092"/>
    <s v="CaféPlátanoFríjol"/>
    <n v="350.54270020027212"/>
    <n v="18.254704105823091"/>
    <n v="16.546288622317832"/>
    <m/>
    <n v="385.34369292841302"/>
    <n v="32817261.292437479"/>
    <n v="1535387.729927009"/>
    <n v="2291972.6042545089"/>
    <m/>
    <n v="36644621.626618996"/>
    <n v="1.4240077483918969"/>
    <n v="6.2943282015584065E-2"/>
    <n v="7.2929340178743182E-2"/>
    <m/>
    <n v="8.3624000000000004E-2"/>
    <n v="5.4999999999999997E-3"/>
    <n v="1.079804665146886"/>
    <n v="0.54482444217207082"/>
    <n v="5.1511312913698761"/>
  </r>
  <r>
    <x v="2"/>
    <s v="PUERTO TOLIMA_09QeL-38_102836"/>
    <s v="H2"/>
    <s v="PUERTO TOLIMA_09QeL-38_102836_H2"/>
    <x v="4"/>
    <x v="3"/>
    <x v="5"/>
    <x v="0"/>
    <n v="0.23626614956402631"/>
    <n v="0.23626614956402611"/>
    <n v="1.89012919651221"/>
    <m/>
    <x v="6554"/>
    <s v="09QeL-382,36266149564026"/>
    <s v="CaféPlátanoGranadilla"/>
    <n v="30.11793058528508"/>
    <n v="12.547262534350081"/>
    <n v="201.68108101602661"/>
    <m/>
    <n v="244.34627413566176"/>
    <n v="2819593.7243597121"/>
    <n v="1055339.644386163"/>
    <n v="21106934.722329739"/>
    <m/>
    <n v="24981868.091075614"/>
    <n v="0.12234790938300071"/>
    <n v="4.3263691355656678E-2"/>
    <n v="1.5479151424517099"/>
    <m/>
    <n v="8.3624000000000004E-2"/>
    <n v="5.4999999999999997E-3"/>
    <n v="0.74219732847338082"/>
    <n v="0.37448184705898158"/>
    <n v="3.5684646711726251"/>
  </r>
  <r>
    <x v="2"/>
    <s v="PUERTO TOLIMA_09QeL-38_102836"/>
    <s v="H3"/>
    <s v="PUERTO TOLIMA_09QeL-38_102836_H3"/>
    <x v="4"/>
    <x v="2"/>
    <x v="5"/>
    <x v="0"/>
    <n v="0.2377979279288176"/>
    <n v="0.2377979279288176"/>
    <n v="1.902383423430541"/>
    <m/>
    <x v="6555"/>
    <s v="09QeL-382,37797927928818"/>
    <s v="CaféFríjolGranadilla"/>
    <n v="30.313193404558842"/>
    <n v="11.446727530755361"/>
    <n v="202.98863487872831"/>
    <m/>
    <n v="244.7485558140425"/>
    <n v="2837873.9251944278"/>
    <n v="1585587.348782873"/>
    <n v="21243776.77953678"/>
    <m/>
    <n v="25667238.053514082"/>
    <n v="0.1231411244961946"/>
    <n v="5.045253984617741E-2"/>
    <n v="1.5579507016298479"/>
    <m/>
    <n v="8.3624000000000004E-2"/>
    <n v="5.4999999999999997E-3"/>
    <n v="0.74700919768214957"/>
    <n v="0.37690971576717591"/>
    <n v="3.5910221927375008"/>
  </r>
  <r>
    <x v="2"/>
    <s v="PUERTO TOLIMA_09QeL-38_102836"/>
    <s v="H4"/>
    <s v="PUERTO TOLIMA_09QeL-38_102836_H4"/>
    <x v="5"/>
    <x v="2"/>
    <x v="5"/>
    <x v="0"/>
    <n v="0.24934478523826301"/>
    <n v="0.24934478523826309"/>
    <n v="1.994758281906104"/>
    <m/>
    <x v="6556"/>
    <s v="09QeL-382,49344785238263"/>
    <s v="PlátanoFríjolGranadilla"/>
    <n v="13.241822782183201"/>
    <n v="12.00255125306002"/>
    <n v="212.84524222093111"/>
    <m/>
    <n v="238.08961625617434"/>
    <n v="1113758.5196544761"/>
    <n v="1662579.402614133"/>
    <n v="22275320.079024449"/>
    <m/>
    <n v="25051658.001293059"/>
    <n v="4.5658575507310957E-2"/>
    <n v="5.2902385745075678E-2"/>
    <n v="1.633600790777199"/>
    <m/>
    <n v="8.1077999999999997E-2"/>
    <n v="5.4999999999999997E-3"/>
    <n v="0.78328204786888911"/>
    <n v="0.39521148460264688"/>
    <n v="3.758519384854166"/>
  </r>
  <r>
    <x v="2"/>
    <s v="PUERTO TOLIMA_09QeL-38_102836"/>
    <s v="H5"/>
    <s v="PUERTO TOLIMA_09QeL-38_102836_H5"/>
    <x v="4"/>
    <x v="3"/>
    <x v="2"/>
    <x v="4"/>
    <n v="0.25820802239039181"/>
    <n v="0.2582080223903917"/>
    <n v="0.25820802239039181"/>
    <n v="1.807456156732743"/>
    <x v="6557"/>
    <s v="09QeL-382,58208022390392"/>
    <s v="CaféPlátanoFríjolGranadilla"/>
    <n v="32.914961831255191"/>
    <n v="13.712518070768439"/>
    <n v="12.42919525961022"/>
    <n v="192.85967977828531"/>
    <n v="251.91635493991916"/>
    <n v="3081447.4305976988"/>
    <n v="1153348.3024544991"/>
    <n v="1721677.6328639961"/>
    <n v="20183730.923805431"/>
    <n v="26140204.289721623"/>
    <n v="0.13371027455129569"/>
    <n v="4.7281560252562277E-2"/>
    <n v="5.4782859765512677E-2"/>
    <n v="1.4802103260913839"/>
    <n v="0.11065"/>
    <n v="5.4999999999999997E-3"/>
    <n v="0.81112467766615226"/>
    <n v="0.40925971548877099"/>
    <n v="3.9186146170588412"/>
  </r>
  <r>
    <x v="2"/>
    <s v="PUERTO TOLIMA_09QeL-38_102836"/>
    <s v="H6"/>
    <s v="PUERTO TOLIMA_09QeL-38_102836_H6"/>
    <x v="4"/>
    <x v="3"/>
    <x v="1"/>
    <x v="0"/>
    <n v="0.25103669003591222"/>
    <n v="0.25103669003591228"/>
    <n v="2.0082935202872978"/>
    <m/>
    <x v="6558"/>
    <s v="09QeL-382,51036690035912"/>
    <s v="CaféPlátanoGulupa"/>
    <n v="32.000799178438548"/>
    <n v="13.331673883233449"/>
    <n v="269.30542685231399"/>
    <m/>
    <n v="314.63789991398596"/>
    <n v="2995864.947710074"/>
    <n v="1121315.8198042479"/>
    <n v="24639784.177808631"/>
    <m/>
    <n v="28756964.945322953"/>
    <n v="0.129996676464222"/>
    <n v="4.5968387332253807E-2"/>
    <n v="1.5379329707135789"/>
    <m/>
    <n v="8.3624000000000004E-2"/>
    <n v="5.4999999999999997E-3"/>
    <n v="0.78859693204998604"/>
    <n v="0.39789315370692091"/>
    <n v="3.7859809861160292"/>
  </r>
  <r>
    <x v="2"/>
    <s v="PUERTO TOLIMA_09QeL-38_102836"/>
    <s v="H7"/>
    <s v="PUERTO TOLIMA_09QeL-38_102836_H7"/>
    <x v="4"/>
    <x v="2"/>
    <x v="1"/>
    <x v="0"/>
    <n v="0.25276667920559648"/>
    <n v="0.25276667920559648"/>
    <n v="2.0221334336447718"/>
    <m/>
    <x v="6559"/>
    <s v="09QeL-382,52766679205596"/>
    <s v="CaféFríjolGulupa"/>
    <n v="32.221328838832093"/>
    <n v="12.16726878539667"/>
    <n v="271.16131282549622"/>
    <m/>
    <n v="315.54991044972496"/>
    <n v="3016510.5908335298"/>
    <n v="1685395.8831055211"/>
    <n v="24809586.28826854"/>
    <m/>
    <n v="29511492.76220759"/>
    <n v="0.13089253293183989"/>
    <n v="5.3628393928746507E-2"/>
    <n v="1.548531450890537"/>
    <m/>
    <n v="8.3624000000000004E-2"/>
    <n v="5.4999999999999997E-3"/>
    <n v="0.79403145300187394"/>
    <n v="0.40063518654087049"/>
    <n v="3.81145743159871"/>
  </r>
  <r>
    <x v="2"/>
    <s v="PUERTO TOLIMA_09QeL-38_102836"/>
    <s v="H8"/>
    <s v="PUERTO TOLIMA_09QeL-38_102836_H8"/>
    <x v="5"/>
    <x v="2"/>
    <x v="1"/>
    <x v="0"/>
    <n v="0.26585297683659159"/>
    <n v="0.26585297683659159"/>
    <n v="2.1268238146927332"/>
    <m/>
    <x v="6560"/>
    <s v="09QeL-382,65852976836592"/>
    <s v="PlátanoFríjolGulupa"/>
    <n v="14.118514658415981"/>
    <n v="12.79719556681593"/>
    <n v="285.19994187580511"/>
    <m/>
    <n v="312.11565210103703"/>
    <n v="1187496.332214534"/>
    <n v="1772652.606268913"/>
    <n v="26094034.188167799"/>
    <m/>
    <n v="29054183.126651246"/>
    <n v="4.8681460112101067E-2"/>
    <n v="5.6404856105760723E-2"/>
    <n v="1.6287023955775439"/>
    <m/>
    <n v="8.1077999999999997E-2"/>
    <n v="5.4999999999999997E-3"/>
    <n v="0.83514024137149201"/>
    <n v="0.42137696828599769"/>
    <n v="4.0016249780234059"/>
  </r>
  <r>
    <x v="2"/>
    <s v="PUERTO TOLIMA_09QeL-38_102836"/>
    <s v="H9"/>
    <s v="PUERTO TOLIMA_09QeL-38_102836_H9"/>
    <x v="4"/>
    <x v="3"/>
    <x v="2"/>
    <x v="3"/>
    <n v="0.27360214591487919"/>
    <n v="0.27360214591487919"/>
    <n v="0.27360214591487919"/>
    <n v="1.9152150214041539"/>
    <x v="6561"/>
    <s v="09QeL-382,73602145914879"/>
    <s v="CaféPlátanoFríjolGulupa"/>
    <n v="34.877321418472206"/>
    <n v="14.53004571789174"/>
    <n v="13.17021238744805"/>
    <n v="256.82391226329543"/>
    <n v="319.40149178710743"/>
    <n v="3265160.4769302229"/>
    <n v="1222109.8617212309"/>
    <n v="1824322.4612635709"/>
    <n v="23497802.63929978"/>
    <n v="29809395.439214803"/>
    <n v="0.14168195747532081"/>
    <n v="5.0100443152559758E-2"/>
    <n v="5.8048963205861698E-2"/>
    <n v="1.4666543001154511"/>
    <n v="0.11065"/>
    <n v="5.4999999999999997E-3"/>
    <n v="0.8594831808844372"/>
    <n v="0.43365940127508351"/>
    <n v="4.1453140413083123"/>
  </r>
  <r>
    <x v="2"/>
    <s v="PUERTO TOLIMA_09QeL-38_102836"/>
    <s v="H10"/>
    <s v="PUERTO TOLIMA_09QeL-38_102836_H10"/>
    <x v="4"/>
    <x v="6"/>
    <x v="1"/>
    <x v="0"/>
    <n v="0.22056599351601169"/>
    <n v="1.764527948128094"/>
    <n v="0.22056599351601161"/>
    <m/>
    <x v="6562"/>
    <s v="09QeL-382,20565993516012"/>
    <s v="CaféGranadillaGulupa"/>
    <n v="28.116559627554611"/>
    <n v="188.2791423560588"/>
    <n v="29.577160127687311"/>
    <m/>
    <n v="245.97286211130071"/>
    <n v="2632228.494316658"/>
    <n v="19704354.752887141"/>
    <n v="2706127.5766208721"/>
    <m/>
    <n v="25042710.82382467"/>
    <n v="0.1142177507758282"/>
    <n v="1.445054409628066"/>
    <n v="0.16890743819058129"/>
    <m/>
    <n v="8.3624000000000004E-2"/>
    <n v="5.4999999999999997E-3"/>
    <n v="0.6928774665424452"/>
    <n v="0.34959709972287861"/>
    <n v="3.337258501425441"/>
  </r>
  <r>
    <x v="2"/>
    <s v="PUERTO TOLIMA_09QeL-38_102836"/>
    <s v="H11"/>
    <s v="PUERTO TOLIMA_09QeL-38_102836_H11"/>
    <x v="5"/>
    <x v="6"/>
    <x v="1"/>
    <x v="0"/>
    <n v="0.23046517549620829"/>
    <n v="1.8437214039696661"/>
    <n v="0.23046517549620821"/>
    <m/>
    <x v="6563"/>
    <s v="09QeL-382,30465175496208"/>
    <s v="PlátanoGranadillaGulupa"/>
    <n v="12.239193245887989"/>
    <n v="196.72926407948151"/>
    <n v="30.904607237253352"/>
    <m/>
    <n v="239.87306456262286"/>
    <n v="1029428.1969734851"/>
    <n v="20588702.291652322"/>
    <n v="2827580.7930282038"/>
    <m/>
    <n v="24445711.281654008"/>
    <n v="4.2201450522192589E-2"/>
    <n v="1.509909632068126"/>
    <n v="0.17648814200536039"/>
    <m/>
    <n v="8.1077999999999997E-2"/>
    <n v="5.4999999999999997E-3"/>
    <n v="0.72397437328651815"/>
    <n v="0.36528730316149022"/>
    <n v="3.480491431410091"/>
  </r>
  <r>
    <x v="2"/>
    <s v="PUERTO TOLIMA_09QeL-38_102836"/>
    <s v="H12"/>
    <s v="PUERTO TOLIMA_09QeL-38_102836_H12"/>
    <x v="4"/>
    <x v="3"/>
    <x v="5"/>
    <x v="3"/>
    <n v="0.23801670812773801"/>
    <n v="0.23801670812773801"/>
    <n v="1.6661169568941661"/>
    <n v="0.23801670812773801"/>
    <x v="6564"/>
    <s v="09QeL-382,38016708127738"/>
    <s v="CaféPlátanoGranadillaGulupa"/>
    <n v="30.3410823207522"/>
    <n v="12.640228530203389"/>
    <n v="177.77846593005501"/>
    <n v="31.917242441310751"/>
    <n v="252.67701922232135"/>
    <n v="2840484.8420652049"/>
    <n v="1063158.9357045081"/>
    <n v="18605406.3996385"/>
    <n v="2920230.663364864"/>
    <n v="25429280.840773076"/>
    <n v="0.1232544174922573"/>
    <n v="4.3584243519139178E-2"/>
    <n v="1.364461049239913"/>
    <n v="0.1822710372326416"/>
    <n v="0.11065"/>
    <n v="5.4999999999999997E-3"/>
    <n v="0.74769646532273704"/>
    <n v="0.37725648238246468"/>
    <n v="3.6212700289825812"/>
  </r>
  <r>
    <x v="2"/>
    <s v="PUERTO TOLIMA_09QeL-38_102836"/>
    <s v="H13"/>
    <s v="PUERTO TOLIMA_09QeL-38_102836_H13"/>
    <x v="0"/>
    <x v="6"/>
    <x v="1"/>
    <x v="0"/>
    <n v="0.2319224266857732"/>
    <n v="1.8553794134861861"/>
    <n v="0.23192242668577309"/>
    <m/>
    <x v="6565"/>
    <s v="09QeL-382,31922426685773"/>
    <s v="FríjolGranadillaGulupa"/>
    <n v="11.16390226637427"/>
    <n v="197.97320019037031"/>
    <n v="31.100019735313229"/>
    <m/>
    <n v="240.2371221920578"/>
    <n v="1546410.722981835"/>
    <n v="20718886.432668459"/>
    <n v="2845459.8303506961"/>
    <m/>
    <n v="25110756.986000992"/>
    <n v="4.9205960604874283E-2"/>
    <n v="1.5194569209491009"/>
    <n v="0.1776040917549383"/>
    <m/>
    <n v="8.1077999999999997E-2"/>
    <n v="5.4999999999999997E-3"/>
    <n v="0.7285521257144707"/>
    <n v="0.36759704629695039"/>
    <n v="3.5019514388691531"/>
  </r>
  <r>
    <x v="2"/>
    <s v="PUERTO TOLIMA_09QeL-38_102836"/>
    <s v="H14"/>
    <s v="PUERTO TOLIMA_09QeL-38_102836_H14"/>
    <x v="4"/>
    <x v="2"/>
    <x v="5"/>
    <x v="3"/>
    <n v="0.23957134396616059"/>
    <n v="0.23957134396616059"/>
    <n v="1.6769994077631241"/>
    <n v="0.23957134396616059"/>
    <x v="6566"/>
    <s v="09QeL-382,39571343966161"/>
    <s v="CaféFríjolGranadillaGulupa"/>
    <n v="30.539258887109291"/>
    <n v="11.532093330007459"/>
    <n v="178.9396481706157"/>
    <n v="32.125713894231843"/>
    <n v="253.13671428196429"/>
    <n v="2859037.8233609581"/>
    <n v="1597412.119744634"/>
    <n v="18726929.933867749"/>
    <n v="2939304.5144463242"/>
    <n v="26122684.391419668"/>
    <n v="0.1240594691047455"/>
    <n v="5.0828797722211883E-2"/>
    <n v="1.3733731968952849"/>
    <n v="0.18346156326342869"/>
    <n v="0.11065"/>
    <n v="5.4999999999999997E-3"/>
    <n v="0.75258013811359348"/>
    <n v="0.37972058018636462"/>
    <n v="3.6441641579615638"/>
  </r>
  <r>
    <x v="2"/>
    <s v="PUERTO TOLIMA_09QeL-38_102836"/>
    <s v="H15"/>
    <s v="PUERTO TOLIMA_09QeL-38_102836_H15"/>
    <x v="5"/>
    <x v="2"/>
    <x v="5"/>
    <x v="3"/>
    <n v="0.25129531408035238"/>
    <n v="0.25129531408035238"/>
    <n v="1.7590671985624671"/>
    <n v="0.25129531408035227"/>
    <x v="6567"/>
    <s v="09QeL-382,51295314080352"/>
    <s v="PlátanoFríjolGranadillaGulupa"/>
    <n v="13.345408494769099"/>
    <n v="12.09644261868605"/>
    <n v="187.69646796661189"/>
    <n v="33.697858973679438"/>
    <n v="246.83617805374649"/>
    <n v="1122471.0263693561"/>
    <n v="1675585.12508779"/>
    <n v="19643374.96122561"/>
    <n v="3083146.0846165228"/>
    <n v="25524577.197299279"/>
    <n v="4.6015745072058918E-2"/>
    <n v="5.3316220865439252E-2"/>
    <n v="1.4405823465768379"/>
    <n v="0.19243967328775249"/>
    <n v="0.10810400000000001"/>
    <n v="5.4999999999999997E-3"/>
    <n v="0.78940936360320124"/>
    <n v="0.39830307281735849"/>
    <n v="3.814269577224084"/>
  </r>
  <r>
    <x v="2"/>
    <s v="PUERTO TOLIMA_09QeL-38_102836"/>
    <s v="H16"/>
    <s v="PUERTO TOLIMA_09QeL-38_102836_H16"/>
    <x v="4"/>
    <x v="3"/>
    <x v="6"/>
    <x v="0"/>
    <n v="2.249862569415888"/>
    <n v="0.58331806326843194"/>
    <n v="3"/>
    <m/>
    <x v="6568"/>
    <s v="09QeL-385,83318063268432"/>
    <s v="CaféPlátanoBovinos DP"/>
    <n v="286.80030896146678"/>
    <n v="30.9779665617069"/>
    <n v="62.081780923994053"/>
    <m/>
    <n v="379.86005644716778"/>
    <n v="26849797.963452071"/>
    <n v="2605530.5789241311"/>
    <n v="6878207.1338798394"/>
    <m/>
    <n v="36333535.676256038"/>
    <n v="1.165067371161882"/>
    <n v="0.106813831342293"/>
    <n v="0.18042176791304479"/>
    <m/>
    <n v="8.873700000000001E-2"/>
    <n v="5.4999999999999997E-3"/>
    <n v="1.8324127641940271"/>
    <n v="0.92455913028046477"/>
    <n v="8.6843895271588138"/>
  </r>
  <r>
    <x v="2"/>
    <s v="PUERTO TOLIMA_09QeL-38_102836"/>
    <s v="H17"/>
    <s v="PUERTO TOLIMA_09QeL-38_102836_H17"/>
    <x v="4"/>
    <x v="2"/>
    <x v="6"/>
    <x v="0"/>
    <n v="2.295975401950944"/>
    <n v="0.58844171132788259"/>
    <n v="3"/>
    <m/>
    <x v="6569"/>
    <s v="09QeL-385,88441711327883"/>
    <s v="CaféFríjolBovinos DP"/>
    <n v="292.67852339017122"/>
    <n v="28.325444195283069"/>
    <n v="62.081780923994053"/>
    <m/>
    <n v="383.08574850944836"/>
    <n v="27400107.237413719"/>
    <n v="3923607.497778221"/>
    <n v="6878207.1338798394"/>
    <m/>
    <n v="38201921.869071782"/>
    <n v="1.188946410401329"/>
    <n v="0.1248470882253008"/>
    <n v="0.18042176791304479"/>
    <m/>
    <n v="8.873700000000001E-2"/>
    <n v="5.4999999999999997E-3"/>
    <n v="1.8485079937001549"/>
    <n v="0.93268011245469395"/>
    <n v="8.7598422194336756"/>
  </r>
  <r>
    <x v="2"/>
    <s v="PUERTO TOLIMA_09QeL-38_102836"/>
    <s v="H18"/>
    <s v="PUERTO TOLIMA_09QeL-38_102836_H18"/>
    <x v="5"/>
    <x v="2"/>
    <x v="6"/>
    <x v="0"/>
    <n v="5.2739574937570577"/>
    <n v="0.91932861041745184"/>
    <n v="3"/>
    <m/>
    <x v="6570"/>
    <s v="09QeL-389,19328610417451"/>
    <s v="PlátanoFríjolBovinos DP"/>
    <n v="280.08129556976689"/>
    <n v="44.253136292367337"/>
    <n v="62.081780923994053"/>
    <m/>
    <n v="386.41621278612831"/>
    <n v="23557400.9913808"/>
    <n v="6129892.8327432266"/>
    <n v="6878207.1338798394"/>
    <m/>
    <n v="36565500.958003864"/>
    <n v="0.96573660532325034"/>
    <n v="0.19504990540834949"/>
    <n v="0.18042176791304479"/>
    <m/>
    <n v="8.6191000000000004E-2"/>
    <n v="5.4999999999999997E-3"/>
    <n v="2.8879432787982751"/>
    <n v="1.45713584751166"/>
    <n v="13.630056230484451"/>
  </r>
  <r>
    <x v="2"/>
    <s v="PUERTO TOLIMA_09QeL-38_102836"/>
    <s v="H19"/>
    <s v="PUERTO TOLIMA_09QeL-38_102836_H19"/>
    <x v="4"/>
    <x v="3"/>
    <x v="2"/>
    <x v="5"/>
    <n v="2.0226538564022669"/>
    <n v="0.6278317320502832"/>
    <n v="0.62783173205028331"/>
    <n v="3"/>
    <x v="6571"/>
    <s v="09QeL-386,27831732050283"/>
    <s v="CaféPlátanoFríjolBovinos DP"/>
    <n v="257.83697138838039"/>
    <n v="33.341930631903239"/>
    <n v="30.22153655642045"/>
    <n v="62.081780923994053"/>
    <n v="383.48221950069819"/>
    <n v="24138295.43752867"/>
    <n v="2804361.5983877629"/>
    <n v="4186252.000485702"/>
    <n v="6878207.1338798394"/>
    <n v="38007116.170281976"/>
    <n v="1.0474097588373299"/>
    <n v="0.11496491701766209"/>
    <n v="0.13320429557083141"/>
    <n v="0.18042176791304479"/>
    <n v="0.115763"/>
    <n v="5.4999999999999997E-3"/>
    <n v="1.9722462786919901"/>
    <n v="0.99511329529969916"/>
    <n v="9.3669398944945215"/>
  </r>
  <r>
    <x v="2"/>
    <s v="PUERTO TOLIMA_09QeL-38_102836"/>
    <s v="H20"/>
    <s v="PUERTO TOLIMA_09QeL-38_102836_H20"/>
    <x v="4"/>
    <x v="6"/>
    <x v="6"/>
    <x v="0"/>
    <n v="0.4905843580076979"/>
    <n v="1.4152592220692819"/>
    <n v="3"/>
    <m/>
    <x v="6572"/>
    <s v="09QeL-384,90584358007698"/>
    <s v="CaféGranadillaBovinos DP"/>
    <n v="62.537039977868169"/>
    <n v="151.0113754930243"/>
    <n v="62.081780923994053"/>
    <m/>
    <n v="275.63019639488653"/>
    <n v="5854620.2224059748"/>
    <n v="15804096.39220053"/>
    <n v="6878207.1338798394"/>
    <m/>
    <n v="28536923.748486344"/>
    <n v="0.25404388520742321"/>
    <n v="1.159021925261984"/>
    <n v="0.18042176791304479"/>
    <m/>
    <n v="8.873700000000001E-2"/>
    <n v="5.4999999999999997E-3"/>
    <n v="1.5411026953121401"/>
    <n v="0.77757620744220124"/>
    <n v="7.3187594828313207"/>
  </r>
  <r>
    <x v="2"/>
    <s v="PUERTO TOLIMA_09QeL-38_102836"/>
    <s v="H21"/>
    <s v="PUERTO TOLIMA_09QeL-38_102836_H21"/>
    <x v="5"/>
    <x v="6"/>
    <x v="6"/>
    <x v="0"/>
    <n v="0.51244534982083878"/>
    <n v="1.612008148387549"/>
    <n v="3"/>
    <m/>
    <x v="6573"/>
    <s v="09QeL-385,12445349820839"/>
    <s v="PlátanoGranadillaBovinos DP"/>
    <n v="27.214166526070681"/>
    <n v="172.00493308783419"/>
    <n v="62.081780923994053"/>
    <m/>
    <n v="261.30088053789893"/>
    <n v="2288960.5398200029"/>
    <n v="18001177.286009852"/>
    <n v="6878207.1338798394"/>
    <m/>
    <n v="27168344.959709696"/>
    <n v="9.3836029800292334E-2"/>
    <n v="1.320148816942796"/>
    <n v="0.18042176791304479"/>
    <m/>
    <n v="8.6191000000000004E-2"/>
    <n v="5.4999999999999997E-3"/>
    <n v="1.609775968023577"/>
    <n v="0.81222587946602953"/>
    <n v="7.6381463456979954"/>
  </r>
  <r>
    <x v="2"/>
    <s v="PUERTO TOLIMA_09QeL-38_102836"/>
    <s v="H22"/>
    <s v="PUERTO TOLIMA_09QeL-38_102836_H22"/>
    <x v="4"/>
    <x v="3"/>
    <x v="5"/>
    <x v="5"/>
    <n v="0.52911288608124274"/>
    <n v="0.52911288608124274"/>
    <n v="1.2329030886499419"/>
    <n v="3"/>
    <x v="6574"/>
    <s v="09QeL-385,29112886081243"/>
    <s v="CaféPlátanoGranadillaBovinos DP"/>
    <n v="67.448448303662943"/>
    <n v="28.09932063573045"/>
    <n v="131.55356161142299"/>
    <n v="62.081780923994053"/>
    <n v="289.18311147481046"/>
    <n v="6314418.6157240355"/>
    <n v="2363410.1036796859"/>
    <n v="13767738.765747881"/>
    <n v="6878207.1338798394"/>
    <n v="29323774.619031444"/>
    <n v="0.27399547315220851"/>
    <n v="9.6888092678364179E-2"/>
    <n v="1.0096819643960251"/>
    <n v="0.18042176791304479"/>
    <n v="0.115763"/>
    <n v="5.4999999999999997E-3"/>
    <n v="1.6621347206740611"/>
    <n v="0.83864392443876989"/>
    <n v="7.9131705059252591"/>
  </r>
  <r>
    <x v="2"/>
    <s v="PUERTO TOLIMA_09QeL-38_102836"/>
    <s v="H23"/>
    <s v="PUERTO TOLIMA_09QeL-38_102836_H23"/>
    <x v="0"/>
    <x v="6"/>
    <x v="6"/>
    <x v="0"/>
    <n v="0.51566236059540937"/>
    <n v="1.6409612453586839"/>
    <n v="3"/>
    <m/>
    <x v="6575"/>
    <s v="09QeL-385,15662360595409"/>
    <s v="FríjolGranadillaBovinos DP"/>
    <n v="24.822110903206291"/>
    <n v="175.0942943371474"/>
    <n v="62.081780923994053"/>
    <m/>
    <n v="261.99818616434777"/>
    <n v="3438329.855625744"/>
    <n v="18324494.405763719"/>
    <n v="6878207.1338798394"/>
    <m/>
    <n v="28641031.395269305"/>
    <n v="0.1094058136742956"/>
    <n v="1.3438598613016639"/>
    <n v="0.18042176791304479"/>
    <m/>
    <n v="8.6191000000000004E-2"/>
    <n v="5.4999999999999997E-3"/>
    <n v="1.6198817610327001"/>
    <n v="0.81732484154372387"/>
    <n v="7.6855212085305169"/>
  </r>
  <r>
    <x v="2"/>
    <s v="PUERTO TOLIMA_09QeL-38_102836"/>
    <s v="H24"/>
    <s v="PUERTO TOLIMA_09QeL-38_102836_H24"/>
    <x v="4"/>
    <x v="2"/>
    <x v="5"/>
    <x v="5"/>
    <n v="0.5325432703022881"/>
    <n v="0.53254327030228821"/>
    <n v="1.260346162418305"/>
    <n v="3"/>
    <x v="6576"/>
    <s v="09QeL-385,32543270302288"/>
    <s v="CaféFríjolGranadillaBovinos DP"/>
    <n v="67.885735126345523"/>
    <n v="25.634696511369231"/>
    <n v="134.4817999531295"/>
    <n v="62.081780923994053"/>
    <n v="290.08401251483832"/>
    <n v="6355356.7265776228"/>
    <n v="3550888.2664592708"/>
    <n v="14074193.566656601"/>
    <n v="6878207.1338798394"/>
    <n v="30858645.693573333"/>
    <n v="0.27577186108843971"/>
    <n v="0.1129873619957804"/>
    <n v="1.032156380176626"/>
    <n v="0.18042176791304479"/>
    <n v="0.115763"/>
    <n v="5.4999999999999997E-3"/>
    <n v="1.672910796761115"/>
    <n v="0.84408108342912669"/>
    <n v="7.9636875832131224"/>
  </r>
  <r>
    <x v="2"/>
    <s v="PUERTO TOLIMA_09QeL-38_102836"/>
    <s v="H25"/>
    <s v="PUERTO TOLIMA_09QeL-38_102836_H25"/>
    <x v="5"/>
    <x v="2"/>
    <x v="5"/>
    <x v="5"/>
    <n v="0.55840220526797324"/>
    <n v="0.55840220526797324"/>
    <n v="1.4672176421437859"/>
    <n v="3"/>
    <x v="6577"/>
    <s v="09QeL-385,58402205267973"/>
    <s v="PlátanoFríjolGranadillaBovinos DP"/>
    <n v="29.654773153860621"/>
    <n v="26.87945160812653"/>
    <n v="156.5554570022922"/>
    <n v="62.081780923994053"/>
    <n v="275.17146268827344"/>
    <n v="2494237.9000096908"/>
    <n v="3723310.2908717911"/>
    <n v="16384312.275226731"/>
    <n v="6878207.1338798394"/>
    <n v="29480067.599988051"/>
    <n v="0.102251383474148"/>
    <n v="0.11847373842512619"/>
    <n v="1.2015731039642661"/>
    <n v="0.18042176791304479"/>
    <n v="0.113217"/>
    <n v="5.4999999999999997E-3"/>
    <n v="1.754143053197821"/>
    <n v="0.8850674953497375"/>
    <n v="8.3419496012272916"/>
  </r>
  <r>
    <x v="2"/>
    <s v="PUERTO TOLIMA_09QeL-38_102836"/>
    <s v="H26"/>
    <s v="PUERTO TOLIMA_09QeL-38_102836_H26"/>
    <x v="4"/>
    <x v="0"/>
    <x v="6"/>
    <x v="0"/>
    <n v="0.5008663554247742"/>
    <n v="1.5077971988229679"/>
    <n v="3"/>
    <m/>
    <x v="6578"/>
    <s v="09QeL-385,00866355424774"/>
    <s v="CaféGulupaBovinos DP"/>
    <n v="63.847733384676602"/>
    <n v="202.19054841030109"/>
    <n v="62.081780923994053"/>
    <m/>
    <n v="328.12006271897178"/>
    <n v="5977325.2965123057"/>
    <n v="18499187.089737549"/>
    <n v="6878207.1338798394"/>
    <m/>
    <n v="31354719.520129696"/>
    <n v="0.25936830806944561"/>
    <n v="1.154657425219243"/>
    <n v="0.18042176791304479"/>
    <m/>
    <n v="8.873700000000001E-2"/>
    <n v="5.4999999999999997E-3"/>
    <n v="1.573402163638034"/>
    <n v="0.79387317334826712"/>
    <n v="7.4701758912340432"/>
  </r>
  <r>
    <x v="2"/>
    <s v="PUERTO TOLIMA_09QeL-38_102836"/>
    <s v="H27"/>
    <s v="PUERTO TOLIMA_09QeL-38_102836_H27"/>
    <x v="5"/>
    <x v="0"/>
    <x v="6"/>
    <x v="0"/>
    <n v="0.52471436846989017"/>
    <n v="1.722429316229013"/>
    <n v="3"/>
    <m/>
    <x v="6579"/>
    <s v="09QeL-385,2471436846989"/>
    <s v="PlátanoGulupaBovinos DP"/>
    <n v="27.86573086701647"/>
    <n v="230.9719956491399"/>
    <n v="62.081780923994053"/>
    <m/>
    <n v="320.91950744015043"/>
    <n v="2343763.0657084971"/>
    <n v="21132511.848836739"/>
    <n v="6878207.1338798394"/>
    <m/>
    <n v="30354482.048425075"/>
    <n v="9.6082661563026139E-2"/>
    <n v="1.319020754881135"/>
    <n v="0.18042176791304479"/>
    <m/>
    <n v="8.6191000000000004E-2"/>
    <n v="5.4999999999999997E-3"/>
    <n v="1.64831738786353"/>
    <n v="0.83167227402477617"/>
    <n v="7.8188243465872089"/>
  </r>
  <r>
    <x v="2"/>
    <s v="PUERTO TOLIMA_09QeL-38_102836"/>
    <s v="H28"/>
    <s v="PUERTO TOLIMA_09QeL-38_102836_H28"/>
    <x v="4"/>
    <x v="3"/>
    <x v="1"/>
    <x v="5"/>
    <n v="0.53874748936784389"/>
    <n v="0.53874748936784378"/>
    <n v="1.3099799149427509"/>
    <n v="3"/>
    <x v="6580"/>
    <s v="09QeL-385,38747489367844"/>
    <s v="CaféPlátanoGulupaBovinos DP"/>
    <n v="68.676615409014516"/>
    <n v="28.61098046120425"/>
    <n v="175.6639139637058"/>
    <n v="62.081780923994053"/>
    <n v="335.03329075791862"/>
    <n v="6429397.7061003931"/>
    <n v="2406445.379046239"/>
    <n v="16072163.782531161"/>
    <n v="6878207.1338798394"/>
    <n v="31786214.001557633"/>
    <n v="0.2789846498583316"/>
    <n v="9.8652325530572849E-2"/>
    <n v="1.003170742628706"/>
    <n v="0.18042176791304479"/>
    <n v="0.115763"/>
    <n v="5.4999999999999997E-3"/>
    <n v="1.6924004901607661"/>
    <n v="0.85391477064803256"/>
    <n v="8.0550531544872381"/>
  </r>
  <r>
    <x v="2"/>
    <s v="PUERTO TOLIMA_09QeL-38_102836"/>
    <s v="H29"/>
    <s v="PUERTO TOLIMA_09QeL-38_102836_H29"/>
    <x v="0"/>
    <x v="0"/>
    <x v="6"/>
    <x v="0"/>
    <n v="0.52823555383238208"/>
    <n v="1.754119984491439"/>
    <n v="3"/>
    <m/>
    <x v="6581"/>
    <s v="09QeL-385,28235553832382"/>
    <s v="FríjolGulupaBovinos DP"/>
    <n v="25.427338704931479"/>
    <n v="235.22160799785021"/>
    <n v="62.081780923994053"/>
    <m/>
    <n v="322.73072762677577"/>
    <n v="3522165.3049250082"/>
    <n v="21521325.146568742"/>
    <n v="6878207.1338798394"/>
    <m/>
    <n v="31921697.585373592"/>
    <n v="0.112073412750146"/>
    <n v="1.3432891813299539"/>
    <n v="0.18042176791304479"/>
    <m/>
    <n v="8.6191000000000004E-2"/>
    <n v="5.4999999999999997E-3"/>
    <n v="1.6593787031383731"/>
    <n v="0.83725335282432567"/>
    <n v="7.8706785942865203"/>
  </r>
  <r>
    <x v="2"/>
    <s v="PUERTO TOLIMA_09QeL-38_102836"/>
    <s v="H30"/>
    <s v="PUERTO TOLIMA_09QeL-38_102836_H30"/>
    <x v="4"/>
    <x v="2"/>
    <x v="1"/>
    <x v="5"/>
    <n v="0.54246020292245467"/>
    <n v="0.54246020292245456"/>
    <n v="1.339681623379638"/>
    <n v="3"/>
    <x v="6582"/>
    <s v="09QeL-385,42460202922455"/>
    <s v="CaféFríjolGulupaBovinos DP"/>
    <n v="69.149892047784604"/>
    <n v="26.112061586130881"/>
    <n v="179.6468134691996"/>
    <n v="62.081780923994053"/>
    <n v="336.99054802710918"/>
    <n v="6473705.1274480671"/>
    <n v="3617012.3199286298"/>
    <n v="16436574.50148442"/>
    <n v="6878207.1338798394"/>
    <n v="33405499.082740955"/>
    <n v="0.28090723903322079"/>
    <n v="0.1150913939464733"/>
    <n v="1.02591604167497"/>
    <n v="0.18042176791304479"/>
    <n v="0.115763"/>
    <n v="5.4999999999999997E-3"/>
    <n v="1.7040634646778681"/>
    <n v="0.85979942163209067"/>
    <n v="8.1097279155345063"/>
  </r>
  <r>
    <x v="2"/>
    <s v="PUERTO TOLIMA_09QeL-38_102836"/>
    <s v="H31"/>
    <s v="PUERTO TOLIMA_09QeL-38_102836_H31"/>
    <x v="5"/>
    <x v="2"/>
    <x v="1"/>
    <x v="5"/>
    <n v="0.57054458370683492"/>
    <n v="0.57054458370683492"/>
    <n v="1.56435666965468"/>
    <n v="3"/>
    <x v="6583"/>
    <s v="09QeL-385,70544583706835"/>
    <s v="PlátanoFríjolGulupaBovinos DP"/>
    <n v="30.299612079559299"/>
    <n v="27.463941552069919"/>
    <n v="209.77498379337999"/>
    <n v="62.081780923994053"/>
    <n v="329.6203183490033"/>
    <n v="2548474.7569073732"/>
    <n v="3804273.1562948911"/>
    <n v="19193116.109786902"/>
    <n v="6878207.1338798394"/>
    <n v="32424071.156869005"/>
    <n v="0.1044748256137514"/>
    <n v="0.1210499334212299"/>
    <n v="1.197970155215881"/>
    <n v="0.18042176791304479"/>
    <n v="0.113217"/>
    <n v="5.4999999999999997E-3"/>
    <n v="1.7922866503879631"/>
    <n v="0.90431316517533344"/>
    <n v="8.520762652631646"/>
  </r>
  <r>
    <x v="2"/>
    <s v="PUERTO TOLIMA_09QeL-38_102836"/>
    <s v="H32"/>
    <s v="PUERTO TOLIMA_09QeL-38_102836_H32"/>
    <x v="2"/>
    <x v="0"/>
    <x v="6"/>
    <x v="0"/>
    <n v="1.3145664869677429"/>
    <n v="0.47939627632974902"/>
    <n v="3"/>
    <m/>
    <x v="6584"/>
    <s v="09QeL-384,79396276329749"/>
    <s v="GranadillaGulupaBovinos DP"/>
    <n v="140.26723181056491"/>
    <n v="64.285433142225088"/>
    <n v="62.081780923994053"/>
    <m/>
    <n v="266.63444587678407"/>
    <n v="14679667.971792661"/>
    <n v="5881720.3088522237"/>
    <n v="6878207.1338798394"/>
    <m/>
    <n v="27439595.414524727"/>
    <n v="1.076559938173397"/>
    <n v="0.36711732222258359"/>
    <n v="0.18042176791304479"/>
    <m/>
    <n v="8.6191000000000004E-2"/>
    <n v="5.4999999999999997E-3"/>
    <n v="1.5059568889939761"/>
    <n v="0.75984309798265237"/>
    <n v="7.1514537502741202"/>
  </r>
  <r>
    <x v="2"/>
    <s v="PUERTO TOLIMA_09QeL-38_102836"/>
    <s v="H33"/>
    <s v="PUERTO TOLIMA_09QeL-38_102836_H33"/>
    <x v="4"/>
    <x v="6"/>
    <x v="1"/>
    <x v="5"/>
    <n v="0.4939527292250035"/>
    <n v="0.9516218338000284"/>
    <n v="0.49395272922500327"/>
    <n v="3"/>
    <x v="6585"/>
    <s v="09QeL-384,93952729225004"/>
    <s v="CaféGranadillaGulupaBovinos DP"/>
    <n v="62.966421718314187"/>
    <n v="101.540212443358"/>
    <n v="66.237404664720103"/>
    <n v="62.081780923994053"/>
    <n v="292.82581975038636"/>
    <n v="5894818.2717801835"/>
    <n v="10626691.531681851"/>
    <n v="6060313.6539535886"/>
    <n v="6878207.1338798394"/>
    <n v="29460030.591295462"/>
    <n v="0.255788160370089"/>
    <n v="0.77932759789376305"/>
    <n v="0.37826452188145032"/>
    <n v="0.18042176791304479"/>
    <n v="0.115763"/>
    <n v="5.4999999999999997E-3"/>
    <n v="1.551683966151844"/>
    <n v="0.78291507582163067"/>
    <n v="7.3953893342235109"/>
  </r>
  <r>
    <x v="2"/>
    <s v="PUERTO TOLIMA_09QeL-38_102836"/>
    <s v="H34"/>
    <s v="PUERTO TOLIMA_09QeL-38_102836_H34"/>
    <x v="5"/>
    <x v="6"/>
    <x v="1"/>
    <x v="5"/>
    <n v="0.51612173124687744"/>
    <n v="1.128973849975019"/>
    <n v="0.51612173124687721"/>
    <n v="3"/>
    <x v="6586"/>
    <s v="09QeL-385,16121731246877"/>
    <s v="PlátanoGranadillaGulupaBovinos DP"/>
    <n v="27.409406186995589"/>
    <n v="120.4640756419936"/>
    <n v="69.210193498663301"/>
    <n v="62.081780923994053"/>
    <n v="279.16545625164656"/>
    <n v="2305381.9826459978"/>
    <n v="12607168.546261899"/>
    <n v="6332305.4817110337"/>
    <n v="6878207.1338798394"/>
    <n v="28123063.144498773"/>
    <n v="9.4509227512344196E-2"/>
    <n v="0.92456945325909046"/>
    <n v="0.3952413426463644"/>
    <n v="0.18042176791304479"/>
    <n v="0.113217"/>
    <n v="5.4999999999999997E-3"/>
    <n v="1.6213248101996149"/>
    <n v="0.81805294402630069"/>
    <n v="7.7193120666946893"/>
  </r>
  <r>
    <x v="2"/>
    <s v="PUERTO TOLIMA_09QeL-38_102836"/>
    <s v="H35"/>
    <s v="PUERTO TOLIMA_09QeL-38_102836_H35"/>
    <x v="0"/>
    <x v="6"/>
    <x v="1"/>
    <x v="5"/>
    <n v="0.51938521348535649"/>
    <n v="1.155081707882851"/>
    <n v="0.51938521348535627"/>
    <n v="3"/>
    <x v="6587"/>
    <s v="09QeL-385,19385213485356"/>
    <s v="FríjolGranadillaGulupaBovinos DP"/>
    <n v="25.001315503681479"/>
    <n v="123.24984341679991"/>
    <n v="69.647815523721093"/>
    <n v="62.081780923994053"/>
    <n v="279.98075536819653"/>
    <n v="3463153.0679013659"/>
    <n v="12898713.089152049"/>
    <n v="6372345.1956332959"/>
    <n v="6878207.1338798394"/>
    <n v="29612418.486566551"/>
    <n v="0.1101956749880903"/>
    <n v="0.94595039836436834"/>
    <n v="0.39774048775796988"/>
    <n v="0.18042176791304479"/>
    <n v="0.113217"/>
    <n v="5.4999999999999997E-3"/>
    <n v="1.6315765868649941"/>
    <n v="0.82322556337428987"/>
    <n v="7.7673712850928478"/>
  </r>
  <r>
    <x v="0"/>
    <s v="PUERTO TOLIMA_10Lf-30_102815"/>
    <s v="M1"/>
    <s v="PUERTO TOLIMA_10Lf-30_102815_M1"/>
    <x v="0"/>
    <x v="0"/>
    <x v="0"/>
    <x v="0"/>
    <n v="0.58563014180719886"/>
    <n v="2.342520567228795"/>
    <m/>
    <m/>
    <x v="6588"/>
    <s v="10Lf-302,92815070903599"/>
    <s v="FríjolGulupa"/>
    <n v="26.27349772562296"/>
    <n v="291.38878658505791"/>
    <m/>
    <m/>
    <n v="317.66228431068089"/>
    <n v="3651183.7097326098"/>
    <n v="26660275.27631931"/>
    <m/>
    <m/>
    <n v="30311458.986051921"/>
    <n v="0.1158029390792157"/>
    <n v="1.664045271657816"/>
    <m/>
    <m/>
    <n v="5.4052000000000003E-2"/>
    <n v="5.4999999999999997E-3"/>
    <n v="0.91983791906889867"/>
    <n v="0.46411188738220499"/>
    <n v="4.3716525154870984"/>
  </r>
  <r>
    <x v="0"/>
    <s v="PUERTO TOLIMA_10Lf-30_102815"/>
    <s v="M2"/>
    <s v="PUERTO TOLIMA_10Lf-30_102815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PUERTO TOLIMA_10Lf-30_102815"/>
    <s v="M3"/>
    <s v="PUERTO TOLIMA_10Lf-30_102815_M3"/>
    <x v="1"/>
    <x v="1"/>
    <x v="0"/>
    <x v="0"/>
    <n v="2.4913522228624991"/>
    <m/>
    <m/>
    <m/>
    <x v="6589"/>
    <s v="10Lf-302,4913522228625"/>
    <s v="Gulupa"/>
    <n v="309.90212480170129"/>
    <m/>
    <m/>
    <m/>
    <n v="309.90212480170129"/>
    <n v="28354131.443276651"/>
    <m/>
    <m/>
    <m/>
    <n v="28354131.443276651"/>
    <n v="1.769770111940971"/>
    <m/>
    <m/>
    <m/>
    <n v="2.7026000000000001E-2"/>
    <n v="5.4999999999999997E-3"/>
    <n v="0.78262373493062787"/>
    <n v="0.39487932732370612"/>
    <n v="3.7013812851168328"/>
  </r>
  <r>
    <x v="0"/>
    <s v="PUERTO TOLIMA_10Lf-30_102815"/>
    <s v="M4"/>
    <s v="PUERTO TOLIMA_10Lf-30_102815_M4"/>
    <x v="2"/>
    <x v="1"/>
    <x v="0"/>
    <x v="0"/>
    <n v="2.290546375191945"/>
    <m/>
    <m/>
    <m/>
    <x v="6590"/>
    <s v="10Lf-302,29054637519195"/>
    <s v="Granadilla"/>
    <n v="227.7896312256226"/>
    <m/>
    <m/>
    <m/>
    <n v="227.7896312256226"/>
    <n v="23886489.492214821"/>
    <m/>
    <m/>
    <m/>
    <n v="23886489.492214821"/>
    <n v="1.748299928239738"/>
    <m/>
    <m/>
    <m/>
    <n v="2.7026000000000001E-2"/>
    <n v="5.4999999999999997E-3"/>
    <n v="0.71954336393464247"/>
    <n v="0.36305160046792329"/>
    <n v="3.405667339594511"/>
  </r>
  <r>
    <x v="0"/>
    <s v="PUERTO TOLIMA_10Lf-30_102815"/>
    <s v="M5"/>
    <s v="PUERTO TOLIMA_10Lf-30_102815_M5"/>
    <x v="2"/>
    <x v="2"/>
    <x v="1"/>
    <x v="0"/>
    <n v="2.0019952320940941"/>
    <n v="0.25024940401176171"/>
    <n v="0.25024940401176182"/>
    <m/>
    <x v="6591"/>
    <s v="10Lf-302,50249404011762"/>
    <s v="GranadillaFríjolGulupa"/>
    <n v="199.0938758425938"/>
    <n v="11.2270982618004"/>
    <n v="31.12880680697096"/>
    <m/>
    <n v="241.44978091136517"/>
    <n v="20877393.530559901"/>
    <n v="1560210.928485387"/>
    <n v="2848093.669709404"/>
    <m/>
    <n v="25285698.12875469"/>
    <n v="1.528058177959003"/>
    <n v="4.9484502962835457E-2"/>
    <n v="0.17776848720418781"/>
    <m/>
    <n v="8.1077999999999997E-2"/>
    <n v="5.4999999999999997E-3"/>
    <n v="0.78612378223590074"/>
    <n v="0.39664530535864229"/>
    <n v="3.7718411277121602"/>
  </r>
  <r>
    <x v="0"/>
    <s v="PUERTO TOLIMA_10Lf-30_102815"/>
    <s v="M6"/>
    <s v="PUERTO TOLIMA_10Lf-30_102815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PUERTO TOLIMA_10Lf-30_102815"/>
    <s v="M9"/>
    <s v="PUERTO TOLIMA_10Lf-30_102815_M9"/>
    <x v="2"/>
    <x v="0"/>
    <x v="0"/>
    <x v="0"/>
    <n v="1.862460389011408"/>
    <n v="0.46561509725285211"/>
    <m/>
    <m/>
    <x v="6592"/>
    <s v="10Lf-302,32807548626426"/>
    <s v="GranadillaGulupa"/>
    <n v="185.21745282266409"/>
    <n v="57.918389320566789"/>
    <m/>
    <m/>
    <n v="243.13584214323089"/>
    <n v="19422283.256788161"/>
    <n v="5299175.1019101292"/>
    <m/>
    <m/>
    <n v="24721458.35869829"/>
    <n v="1.421555747451364"/>
    <n v="0.33075679754338189"/>
    <m/>
    <m/>
    <n v="5.4052000000000003E-2"/>
    <n v="5.4999999999999997E-3"/>
    <n v="0.73133261348615497"/>
    <n v="0.36899996457288531"/>
    <n v="3.4879600643233002"/>
  </r>
  <r>
    <x v="0"/>
    <s v="PUERTO TOLIMA_10Lf-30_102815"/>
    <s v="M10"/>
    <s v="PUERTO TOLIMA_10Lf-30_102815_M10"/>
    <x v="2"/>
    <x v="2"/>
    <x v="0"/>
    <x v="0"/>
    <n v="2.1641311358901891"/>
    <n v="0.54103278397254728"/>
    <m/>
    <m/>
    <x v="6593"/>
    <s v="10Lf-302,70516391986274"/>
    <s v="GranadillaFríjol"/>
    <n v="215.217922984425"/>
    <n v="24.272698080950189"/>
    <m/>
    <m/>
    <n v="239.49062106537519"/>
    <n v="22568194.295076899"/>
    <n v="3373135.9543344532"/>
    <m/>
    <m/>
    <n v="25941330.249411352"/>
    <n v="1.6518112667599421"/>
    <n v="0.1069842244268534"/>
    <m/>
    <m/>
    <n v="5.4052000000000003E-2"/>
    <n v="5.4999999999999997E-3"/>
    <n v="0.8497897130458858"/>
    <n v="0.42876848129824369"/>
    <n v="4.0432741142068664"/>
  </r>
  <r>
    <x v="0"/>
    <s v="PUERTO TOLIMA_10Lf-30_102815"/>
    <s v="M12"/>
    <s v="PUERTO TOLIMA_10Lf-30_102815_M12"/>
    <x v="3"/>
    <x v="0"/>
    <x v="0"/>
    <x v="0"/>
    <n v="0.44000000000000011"/>
    <n v="1.414304007668197"/>
    <m/>
    <m/>
    <x v="6594"/>
    <s v="10Lf-301,8543040076682"/>
    <s v="Piscicultura cachamaGulupa"/>
    <n v="692.41069863013718"/>
    <n v="175.926877408103"/>
    <m/>
    <m/>
    <n v="868.33757603824017"/>
    <n v="28917531.554602791"/>
    <n v="16096223.314462369"/>
    <m/>
    <m/>
    <n v="45013754.869065158"/>
    <n v="0.60537644695843251"/>
    <n v="1.004672458193661"/>
    <m/>
    <m/>
    <n v="4.8842000000000003E-2"/>
    <n v="5.4999999999999997E-3"/>
    <n v="0.58250387675440729"/>
    <n v="0.29390718521540921"/>
    <n v="2.7850570696380128"/>
  </r>
  <r>
    <x v="1"/>
    <s v="PUERTO TOLIMA_10Qf-30_102851"/>
    <s v="O1"/>
    <s v="PUERTO TOLIMA_10Qf-30_102851_O1"/>
    <x v="4"/>
    <x v="3"/>
    <x v="2"/>
    <x v="0"/>
    <n v="2.9669636001430328"/>
    <n v="0.37087045001787922"/>
    <n v="0.37087045001787922"/>
    <m/>
    <x v="6595"/>
    <s v="10Qf-303,70870450017879"/>
    <s v="CaféPlátanoFríjol"/>
    <n v="350.83858184215927"/>
    <n v="18.433092706872451"/>
    <n v="16.638597007620309"/>
    <m/>
    <n v="385.91027155665205"/>
    <n v="32844961.2706367"/>
    <n v="1561841.2376272471"/>
    <n v="2300702.140727004"/>
    <m/>
    <n v="36707504.648990951"/>
    <n v="1.425209706813549"/>
    <n v="6.3558376292605689E-2"/>
    <n v="7.3336198162834806E-2"/>
    <m/>
    <n v="8.3624000000000004E-2"/>
    <n v="5.4999999999999997E-3"/>
    <n v="1.1650380628833901"/>
    <n v="0.5878296632783383"/>
    <n v="5.5506962263405191"/>
  </r>
  <r>
    <x v="1"/>
    <s v="PUERTO TOLIMA_10Qf-30_102851"/>
    <s v="O2"/>
    <s v="PUERTO TOLIMA_10Qf-30_102851_O2"/>
    <x v="4"/>
    <x v="3"/>
    <x v="3"/>
    <x v="0"/>
    <n v="2.1625705616247148"/>
    <n v="0.29209146589657448"/>
    <n v="0.46625263144445578"/>
    <m/>
    <x v="6596"/>
    <s v="10Qf-302,92091465896575"/>
    <s v="CaféPlátanoAguacate"/>
    <n v="255.7204237144806"/>
    <n v="14.517600605543709"/>
    <n v="44.669679140980463"/>
    <m/>
    <n v="314.90770346100476"/>
    <n v="23940147.542814009"/>
    <n v="1230080.467651898"/>
    <n v="24829771.989559911"/>
    <m/>
    <n v="50000000.000025816"/>
    <n v="1.0388117184680621"/>
    <n v="5.0057531680990752E-2"/>
    <n v="0.25706415484815531"/>
    <m/>
    <n v="8.3624000000000004E-2"/>
    <n v="5.4999999999999997E-3"/>
    <n v="0.9175648143347892"/>
    <n v="0.46296497344607068"/>
    <n v="4.390568446746606"/>
  </r>
  <r>
    <x v="1"/>
    <s v="PUERTO TOLIMA_10Qf-30_102851"/>
    <s v="O3"/>
    <s v="PUERTO TOLIMA_10Qf-30_102851_O3"/>
    <x v="4"/>
    <x v="2"/>
    <x v="3"/>
    <x v="0"/>
    <n v="2.2409424434617491"/>
    <n v="0.29770251231739142"/>
    <n v="0.43838016739477431"/>
    <m/>
    <x v="6597"/>
    <s v="10Qf-302,97702512317391"/>
    <s v="CaféFríjolAguacate"/>
    <n v="264.98777026321488"/>
    <n v="13.356017257148419"/>
    <n v="41.999337051734557"/>
    <m/>
    <n v="320.34312457209785"/>
    <n v="24807742.08408853"/>
    <n v="1846803.398209295"/>
    <n v="23345454.517727591"/>
    <m/>
    <n v="50000000.000025421"/>
    <n v="1.076458411110331"/>
    <n v="5.8867915833762101E-2"/>
    <n v="0.24169692487184469"/>
    <m/>
    <n v="8.3624000000000004E-2"/>
    <n v="5.4999999999999997E-3"/>
    <n v="0.93519113816981592"/>
    <n v="0.47185848202306541"/>
    <n v="4.4731987433667957"/>
  </r>
  <r>
    <x v="1"/>
    <s v="PUERTO TOLIMA_10Qf-30_102851"/>
    <s v="O4"/>
    <s v="PUERTO TOLIMA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PUERTO TOLIMA_10Qf-30_102851"/>
    <s v="O5"/>
    <s v="PUERTO TOLIMA_10Qf-30_102851_O5"/>
    <x v="4"/>
    <x v="3"/>
    <x v="2"/>
    <x v="1"/>
    <n v="2.0980835576045109"/>
    <n v="0.31734708929509581"/>
    <n v="0.31734708929509581"/>
    <n v="0.44069315675625481"/>
    <x v="6598"/>
    <s v="10Qf-303,17347089295096"/>
    <s v="CaféPlátanoFríjolAguacate"/>
    <n v="248.09494120549149"/>
    <n v="15.772861701304651"/>
    <n v="14.237344415193609"/>
    <n v="42.220934712886077"/>
    <n v="320.32608203487587"/>
    <n v="23226261.754191302"/>
    <n v="1336439.1007106721"/>
    <n v="1968668.918377057"/>
    <n v="23468630.226745941"/>
    <n v="50000000.000024974"/>
    <n v="1.007834761390298"/>
    <n v="5.4385744984019241E-2"/>
    <n v="6.2752449071696095E-2"/>
    <n v="0.24297217055472631"/>
    <n v="0.11065"/>
    <n v="5.4999999999999997E-3"/>
    <n v="0.99690185118878238"/>
    <n v="0.50299513653272676"/>
    <n v="4.7895178806724674"/>
  </r>
  <r>
    <x v="1"/>
    <s v="PUERTO TOLIMA_10Qf-30_102851"/>
    <s v="O6"/>
    <s v="PUERTO TOLIMA_10Qf-30_102851_O6"/>
    <x v="4"/>
    <x v="3"/>
    <x v="4"/>
    <x v="0"/>
    <n v="2.9162662974667728"/>
    <n v="0.36453328718334671"/>
    <n v="0.36453328718334671"/>
    <m/>
    <x v="6599"/>
    <s v="10Qf-303,64533287183347"/>
    <s v="CaféPlátanoCaña panelera"/>
    <n v="344.84370891102378"/>
    <n v="18.11812150864985"/>
    <n v="18.38456447201235"/>
    <m/>
    <n v="381.34639489168597"/>
    <n v="32283730.609482922"/>
    <n v="1535153.6375662161"/>
    <n v="3670251.8203184078"/>
    <m/>
    <n v="37489136.067367546"/>
    <n v="1.400856766359549"/>
    <n v="6.2472337272658642E-2"/>
    <n v="8.2849580331551598E-2"/>
    <m/>
    <n v="7.9644000000000006E-2"/>
    <n v="5.4999999999999997E-3"/>
    <n v="1.1451307450785759"/>
    <n v="0.5777852601856045"/>
    <n v="5.453392877097647"/>
  </r>
  <r>
    <x v="1"/>
    <s v="PUERTO TOLIMA_10Qf-30_102851"/>
    <s v="O7"/>
    <s v="PUERTO TOLIMA_10Qf-30_102851_O7"/>
    <x v="4"/>
    <x v="2"/>
    <x v="4"/>
    <x v="0"/>
    <n v="2.9420206845732539"/>
    <n v="0.36775258557165669"/>
    <n v="0.36775258557165691"/>
    <m/>
    <x v="6600"/>
    <s v="10Qf-303,67752585571657"/>
    <s v="CaféFríjolCaña panelera"/>
    <n v="347.88912296605838"/>
    <n v="16.498718270873869"/>
    <n v="18.546923852775201"/>
    <m/>
    <n v="382.93476508970747"/>
    <n v="32568837.527215429"/>
    <n v="2281360.407230645"/>
    <n v="3702664.8706083829"/>
    <m/>
    <n v="38552862.805054456"/>
    <n v="1.4132281356933081"/>
    <n v="7.2719669332182477E-2"/>
    <n v="8.3581248823321991E-2"/>
    <m/>
    <n v="7.9644000000000006E-2"/>
    <n v="5.4999999999999997E-3"/>
    <n v="1.1552437243088689"/>
    <n v="0.58288784813107597"/>
    <n v="5.500801428156513"/>
  </r>
  <r>
    <x v="1"/>
    <s v="PUERTO TOLIMA_10Qf-30_102851"/>
    <s v="O8"/>
    <s v="PUERTO TOLIMA_10Qf-30_102851_O8"/>
    <x v="5"/>
    <x v="2"/>
    <x v="4"/>
    <x v="0"/>
    <n v="3.7769221945515778"/>
    <n v="0.74491472958536209"/>
    <n v="2.9273103717166808"/>
    <m/>
    <x v="6601"/>
    <s v="10Qf-307,44914729585362"/>
    <s v="PlátanoFríjolCaña panelera"/>
    <n v="187.72149939542791"/>
    <n v="33.419583550034197"/>
    <n v="147.6335033056875"/>
    <m/>
    <n v="368.77458625114957"/>
    <n v="15905696.54302701"/>
    <n v="4621093.1955713872"/>
    <n v="29473210.261389069"/>
    <m/>
    <n v="49999999.999987468"/>
    <n v="0.64727465360917946"/>
    <n v="0.14729999173741939"/>
    <n v="0.66530669303443757"/>
    <m/>
    <n v="7.7098E-2"/>
    <n v="5.4999999999999997E-3"/>
    <n v="2.3400462709487821"/>
    <n v="1.1806898463927991"/>
    <n v="11.052481413195199"/>
  </r>
  <r>
    <x v="1"/>
    <s v="PUERTO TOLIMA_10Qf-30_102851"/>
    <s v="O9"/>
    <s v="PUERTO TOLIMA_10Qf-30_102851_O9"/>
    <x v="4"/>
    <x v="3"/>
    <x v="2"/>
    <x v="2"/>
    <n v="2.75726270346797"/>
    <n v="0.39389467192399569"/>
    <n v="0.39389467192399558"/>
    <n v="0.39389467192399558"/>
    <x v="6602"/>
    <s v="10Qf-303,93894671923996"/>
    <s v="CaféPlátanoFríjolCaña panelera"/>
    <n v="326.04179458229493"/>
    <n v="19.577448146564631"/>
    <n v="17.671547326771989"/>
    <n v="19.86535179577881"/>
    <n v="383.15614185141033"/>
    <n v="30523524.691711981"/>
    <n v="1658802.8026036951"/>
    <n v="2443533.3547679768"/>
    <n v="3965872.7679254091"/>
    <n v="38591733.617009066"/>
    <n v="1.3244778496871601"/>
    <n v="6.7504180439802788E-2"/>
    <n v="7.7889024898344844E-2"/>
    <n v="8.9522711398708418E-2"/>
    <n v="0.10667"/>
    <n v="5.4999999999999997E-3"/>
    <n v="1.2373654615413481"/>
    <n v="0.62432305499953311"/>
    <n v="5.9128052357808372"/>
  </r>
  <r>
    <x v="1"/>
    <s v="PUERTO TOLIMA_10Qf-30_102851"/>
    <s v="O10"/>
    <s v="PUERTO TOLIMA_10Qf-30_102851_O10"/>
    <x v="4"/>
    <x v="4"/>
    <x v="4"/>
    <x v="0"/>
    <n v="2.240099226748415"/>
    <n v="0.41740831523152772"/>
    <n v="0.29527861577554909"/>
    <m/>
    <x v="6603"/>
    <s v="10Qf-302,95278615775549"/>
    <s v="CaféAguacateCaña panelera"/>
    <n v="264.8880612691857"/>
    <n v="39.990113201947231"/>
    <n v="14.891832762042871"/>
    <m/>
    <n v="319.77000723317582"/>
    <n v="24798407.48345815"/>
    <n v="22228621.55573668"/>
    <n v="2972970.960828125"/>
    <m/>
    <n v="50000000.000022955"/>
    <n v="1.076053363793696"/>
    <n v="0.23013428460267621"/>
    <n v="6.7109672169887141E-2"/>
    <m/>
    <n v="7.9644000000000006E-2"/>
    <n v="5.4999999999999997E-3"/>
    <n v="0.92757680348340055"/>
    <n v="0.46801660600424549"/>
    <n v="4.4335235672431379"/>
  </r>
  <r>
    <x v="1"/>
    <s v="PUERTO TOLIMA_10Qf-30_102851"/>
    <s v="O11"/>
    <s v="PUERTO TOLIMA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UERTO TOLIMA_10Qf-30_102851"/>
    <s v="O12"/>
    <s v="PUERTO TOLIMA_10Qf-30_102851_O12"/>
    <x v="4"/>
    <x v="3"/>
    <x v="3"/>
    <x v="2"/>
    <n v="2.0984244281651998"/>
    <n v="0.31459422471422149"/>
    <n v="0.41832936954857181"/>
    <n v="0.31459422471422138"/>
    <x v="6604"/>
    <s v="10Qf-303,14594224714221"/>
    <s v="CaféPlátanoAguacateCaña panelera"/>
    <n v="248.13524859048869"/>
    <n v="15.63603816083041"/>
    <n v="40.078355493870198"/>
    <n v="15.86597989848968"/>
    <n v="319.71562214367901"/>
    <n v="23230035.268758029"/>
    <n v="1324846.002841037"/>
    <n v="22277671.292166799"/>
    <n v="3167447.4362564548"/>
    <n v="50000000.000022322"/>
    <n v="1.0079985018661961"/>
    <n v="5.3913969454571269E-2"/>
    <n v="0.23064209953735371"/>
    <n v="7.1499641894688923E-2"/>
    <n v="0.10667"/>
    <n v="5.4999999999999997E-3"/>
    <n v="0.98825410904991029"/>
    <n v="0.49863184617204098"/>
    <n v="4.7449982023641653"/>
  </r>
  <r>
    <x v="1"/>
    <s v="PUERTO TOLIMA_10Qf-30_102851"/>
    <s v="O13"/>
    <s v="PUERTO TOLIMA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PUERTO TOLIMA_10Qf-30_102851"/>
    <s v="O14"/>
    <s v="PUERTO TOLIMA_10Qf-30_102851_O14"/>
    <x v="4"/>
    <x v="2"/>
    <x v="3"/>
    <x v="2"/>
    <n v="2.1816300547084539"/>
    <n v="0.32111277198032617"/>
    <n v="0.38727212113415549"/>
    <n v="0.32111277198032617"/>
    <x v="6605"/>
    <s v="10Qf-303,21112771980326"/>
    <s v="CaféFríjolAguacateCaña panelera"/>
    <n v="257.97417752656202"/>
    <n v="14.40628663384463"/>
    <n v="37.102892776639472"/>
    <n v="16.194730815596699"/>
    <n v="325.6780877526428"/>
    <n v="24151140.46235748"/>
    <n v="1992029.4050774409"/>
    <n v="20623751.625560179"/>
    <n v="3233078.5070267338"/>
    <n v="50000000.00002183"/>
    <n v="1.047967130603412"/>
    <n v="6.3497077961943621E-2"/>
    <n v="0.21351896761887529"/>
    <n v="7.2981149686586491E-2"/>
    <n v="0.10667"/>
    <n v="5.4999999999999997E-3"/>
    <n v="1.0087312208806061"/>
    <n v="0.50896374358881702"/>
    <n v="4.8409926842726847"/>
  </r>
  <r>
    <x v="1"/>
    <s v="PUERTO TOLIMA_10Qf-30_102851"/>
    <s v="O15"/>
    <s v="PUERTO TOLIMA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PUERTO TOLIMA_10Qf-30_102851"/>
    <s v="O16"/>
    <s v="PUERTO TOLIMA_10Qf-30_102851_O16"/>
    <x v="4"/>
    <x v="3"/>
    <x v="1"/>
    <x v="0"/>
    <n v="0.27417310919408011"/>
    <n v="0.27417310919408011"/>
    <n v="2.19338487355264"/>
    <m/>
    <x v="6606"/>
    <s v="10Qf-302,7417310919408"/>
    <s v="CaféPlátanoGulupa"/>
    <n v="32.420520698086541"/>
    <n v="13.62701811174845"/>
    <n v="272.837628731949"/>
    <m/>
    <n v="318.88516754178397"/>
    <n v="3035158.6222680588"/>
    <n v="1154621.1572454709"/>
    <n v="24962958.846079931"/>
    <m/>
    <n v="29152738.625593461"/>
    <n v="0.13170170896327019"/>
    <n v="4.6986751418536907E-2"/>
    <n v="1.5581044533064119"/>
    <m/>
    <n v="8.3624000000000004E-2"/>
    <n v="5.4999999999999997E-3"/>
    <n v="0.8612767828086284"/>
    <n v="0.43456437807261689"/>
    <n v="4.1266962528220459"/>
  </r>
  <r>
    <x v="1"/>
    <s v="PUERTO TOLIMA_10Qf-30_102851"/>
    <s v="O17"/>
    <s v="PUERTO TOLIMA_10Qf-30_102851_O17"/>
    <x v="4"/>
    <x v="2"/>
    <x v="1"/>
    <x v="0"/>
    <n v="0.27599024292993141"/>
    <n v="0.27599024292993141"/>
    <n v="2.2079219434394508"/>
    <m/>
    <x v="6607"/>
    <s v="10Qf-302,75990242929931"/>
    <s v="CaféFríjolGulupa"/>
    <n v="32.635393783443178"/>
    <n v="12.3819258987201"/>
    <n v="274.64591132040499"/>
    <m/>
    <n v="319.6632310025683"/>
    <n v="3055274.7056520032"/>
    <n v="1712110.907455818"/>
    <n v="25128405.54068546"/>
    <m/>
    <n v="29895791.153793283"/>
    <n v="0.1325745867561722"/>
    <n v="5.4574515563433582E-2"/>
    <n v="1.5684310829835739"/>
    <m/>
    <n v="8.3624000000000004E-2"/>
    <n v="5.4999999999999997E-3"/>
    <n v="0.86698505632439171"/>
    <n v="0.43744453504394121"/>
    <n v="4.1534560206676474"/>
  </r>
  <r>
    <x v="1"/>
    <s v="PUERTO TOLIMA_10Qf-30_102851"/>
    <s v="O18"/>
    <s v="PUERTO TOLIMA_10Qf-30_102851_O18"/>
    <x v="5"/>
    <x v="2"/>
    <x v="1"/>
    <x v="0"/>
    <n v="0.29045730819648169"/>
    <n v="0.29045730819648169"/>
    <n v="2.323658465571854"/>
    <m/>
    <x v="6608"/>
    <s v="10Qf-302,90457308196482"/>
    <s v="PlátanoFríjolGulupa"/>
    <n v="14.436379304730959"/>
    <n v="13.03097105408761"/>
    <n v="289.04250839602071"/>
    <m/>
    <n v="316.50985875483929"/>
    <n v="1223198.5635134911"/>
    <n v="1801857.631755868"/>
    <n v="26445605.305221111"/>
    <m/>
    <n v="29470661.500490472"/>
    <n v="4.9777475909443161E-2"/>
    <n v="5.7435243791231883E-2"/>
    <n v="1.650646289589158"/>
    <m/>
    <n v="8.1077999999999997E-2"/>
    <n v="5.4999999999999997E-3"/>
    <n v="0.91243133464863391"/>
    <n v="0.46037483349142372"/>
    <n v="4.3639572501048756"/>
  </r>
  <r>
    <x v="1"/>
    <s v="PUERTO TOLIMA_10Qf-30_102851"/>
    <s v="O19"/>
    <s v="PUERTO TOLIMA_10Qf-30_102851_O19"/>
    <x v="4"/>
    <x v="3"/>
    <x v="2"/>
    <x v="3"/>
    <n v="0.29854882956577922"/>
    <n v="0.29854882956577927"/>
    <n v="0.29854882956577927"/>
    <n v="2.0898418069604552"/>
    <x v="6609"/>
    <s v="10Qf-302,98548829565779"/>
    <s v="CaféPlátanoFríjolGulupa"/>
    <n v="35.302909671842627"/>
    <n v="14.83854605469098"/>
    <n v="13.39398612642837"/>
    <n v="259.95778940175029"/>
    <n v="323.49323125471227"/>
    <n v="3305003.38595634"/>
    <n v="1257274.2677091251"/>
    <n v="1852053.543927311"/>
    <n v="23784533.05254779"/>
    <n v="30198864.250140566"/>
    <n v="0.14341082237559641"/>
    <n v="5.1164170265773468E-2"/>
    <n v="5.9035267234860259E-2"/>
    <n v="1.484551054123451"/>
    <n v="0.11065"/>
    <n v="5.4999999999999997E-3"/>
    <n v="0.93784972638464692"/>
    <n v="0.47319989486176012"/>
    <n v="4.5126879169042002"/>
  </r>
  <r>
    <x v="1"/>
    <s v="PUERTO TOLIMA_10Qf-30_102851"/>
    <s v="O20"/>
    <s v="PUERTO TOLIMA_10Qf-30_102851_O20"/>
    <x v="4"/>
    <x v="4"/>
    <x v="1"/>
    <x v="0"/>
    <n v="0.21920200164878501"/>
    <n v="0.59992769548073821"/>
    <n v="1.3728903193583271"/>
    <m/>
    <x v="6610"/>
    <s v="10Qf-302,19202001648785"/>
    <s v="CaféAguacateGulupa"/>
    <n v="25.920277347425142"/>
    <n v="57.476517787985713"/>
    <n v="170.77538181252731"/>
    <m/>
    <n v="254.17217694793817"/>
    <n v="2426615.9700285168"/>
    <n v="31948490.763174199"/>
    <n v="15624893.26682272"/>
    <m/>
    <n v="50000000.000025436"/>
    <n v="0.10529580493934849"/>
    <n v="0.33076468765652323"/>
    <n v="0.97525361202511918"/>
    <m/>
    <n v="8.3624000000000004E-2"/>
    <n v="5.4999999999999997E-3"/>
    <n v="0.68859267533649748"/>
    <n v="0.34743517261332429"/>
    <n v="3.3171718644376722"/>
  </r>
  <r>
    <x v="1"/>
    <s v="PUERTO TOLIMA_10Qf-30_102851"/>
    <s v="O21"/>
    <s v="PUERTO TOLIMA_10Qf-30_102851_O21"/>
    <x v="5"/>
    <x v="4"/>
    <x v="1"/>
    <x v="0"/>
    <n v="0.2291093072590164"/>
    <n v="0.61060224332348101"/>
    <n v="1.4513815220076669"/>
    <m/>
    <x v="6611"/>
    <s v="10Qf-302,29109307259016"/>
    <s v="PlátanoAguacateGulupa"/>
    <n v="11.38724614082675"/>
    <n v="58.499200760590377"/>
    <n v="180.53899141218599"/>
    <m/>
    <n v="250.42543831360314"/>
    <n v="964844.63505812502"/>
    <n v="32516952.088970549"/>
    <n v="16518203.27599643"/>
    <m/>
    <n v="50000000.000025101"/>
    <n v="3.9263887328323872E-2"/>
    <n v="0.33665000268644552"/>
    <n v="1.031011036938525"/>
    <m/>
    <n v="8.1077999999999997E-2"/>
    <n v="5.4999999999999997E-3"/>
    <n v="0.71971510133722438"/>
    <n v="0.36313825200554101"/>
    <n v="3.4605244259329289"/>
  </r>
  <r>
    <x v="1"/>
    <s v="PUERTO TOLIMA_10Qf-30_102851"/>
    <s v="O22"/>
    <s v="PUERTO TOLIMA_10Qf-30_102851_O22"/>
    <x v="4"/>
    <x v="3"/>
    <x v="3"/>
    <x v="3"/>
    <n v="0.23598198702548809"/>
    <n v="0.23598198702548809"/>
    <n v="0.59485066099731698"/>
    <n v="1.2930052352065879"/>
    <x v="6612"/>
    <s v="10Qf-302,35981987025488"/>
    <s v="CaféPlátanoAguacateGulupa"/>
    <n v="27.904483110047529"/>
    <n v="11.72883373097827"/>
    <n v="56.990108734036731"/>
    <n v="160.83838571402219"/>
    <n v="257.46181128908472"/>
    <n v="2612374.2212565038"/>
    <n v="993787.44964948553"/>
    <n v="31678118.865827601"/>
    <n v="14715719.463291589"/>
    <n v="50000000.000025183"/>
    <n v="0.11335623346564171"/>
    <n v="4.0441701216475182E-2"/>
    <n v="0.32796551079274378"/>
    <n v="0.91850602209213195"/>
    <n v="0.11065"/>
    <n v="5.4999999999999997E-3"/>
    <n v="0.74130467128425592"/>
    <n v="0.37403144943539868"/>
    <n v="3.591305990974536"/>
  </r>
  <r>
    <x v="1"/>
    <s v="PUERTO TOLIMA_10Qf-30_102851"/>
    <s v="O23"/>
    <s v="PUERTO TOLIMA_10Qf-30_102851_O23"/>
    <x v="0"/>
    <x v="4"/>
    <x v="1"/>
    <x v="0"/>
    <n v="0.23169990635587079"/>
    <n v="0.59298073666586593"/>
    <n v="1.4923184205369719"/>
    <m/>
    <x v="6613"/>
    <s v="10Qf-302,31699906355871"/>
    <s v="FríjolAguacateGulupa"/>
    <n v="10.39490034423839"/>
    <n v="56.810959246676077"/>
    <n v="185.63117858692721"/>
    <m/>
    <n v="252.83703817784169"/>
    <n v="1437354.9322506001"/>
    <n v="31578538.098543089"/>
    <n v="16984106.96923108"/>
    <m/>
    <n v="50000000.000024766"/>
    <n v="4.5816511523107999E-2"/>
    <n v="0.32693454499120977"/>
    <n v="1.0600911882025179"/>
    <m/>
    <n v="8.1077999999999997E-2"/>
    <n v="5.4999999999999997E-3"/>
    <n v="0.72785310897132238"/>
    <n v="0.36724435157405538"/>
    <n v="3.498674524104088"/>
  </r>
  <r>
    <x v="1"/>
    <s v="PUERTO TOLIMA_10Qf-30_102851"/>
    <s v="O24"/>
    <s v="PUERTO TOLIMA_10Qf-30_102851_O24"/>
    <x v="4"/>
    <x v="2"/>
    <x v="3"/>
    <x v="3"/>
    <n v="0.23873127216969711"/>
    <n v="0.238731272169697"/>
    <n v="0.57651088457844113"/>
    <n v="1.3333392927791361"/>
    <x v="6614"/>
    <s v="10Qf-302,38731272169697"/>
    <s v="CaféFríjolAguacateGulupa"/>
    <n v="28.229581571325419"/>
    <n v="10.710352983249591"/>
    <n v="55.233052852956739"/>
    <n v="165.8555848193518"/>
    <n v="260.02857222688357"/>
    <n v="2642809.432554387"/>
    <n v="1480974.148554635"/>
    <n v="30701454.207851421"/>
    <n v="15174762.2110644"/>
    <n v="50000000.00002484"/>
    <n v="0.11467687921745889"/>
    <n v="4.720689902001772E-2"/>
    <n v="0.31785404158641062"/>
    <n v="0.94715793607287979"/>
    <n v="0.11065"/>
    <n v="5.4999999999999997E-3"/>
    <n v="0.7499411691194674"/>
    <n v="0.37838906638897002"/>
    <n v="3.6317929572054091"/>
  </r>
  <r>
    <x v="1"/>
    <s v="PUERTO TOLIMA_10Qf-30_102851"/>
    <s v="O25"/>
    <s v="PUERTO TOLIMA_10Qf-30_102851_O25"/>
    <x v="5"/>
    <x v="2"/>
    <x v="3"/>
    <x v="3"/>
    <n v="0.25053006214605889"/>
    <n v="0.25053006214605889"/>
    <n v="0.58702613114224056"/>
    <n v="1.4172143660262311"/>
    <x v="6615"/>
    <s v="10Qf-302,50530062146059"/>
    <s v="PlátanoFríjolAguacateGulupa"/>
    <n v="12.45190567534887"/>
    <n v="11.23968960628001"/>
    <n v="56.240473848390138"/>
    <n v="176.28890018064101"/>
    <n v="256.22096931066005"/>
    <n v="1055053.543106948"/>
    <n v="1554168.1745421339"/>
    <n v="31261432.118934259"/>
    <n v="16129346.16344112"/>
    <n v="50000000.00002446"/>
    <n v="4.2934895356913597E-2"/>
    <n v="4.9540000510703841E-2"/>
    <n v="0.32365152730261743"/>
    <n v="1.0067398757148851"/>
    <n v="0.10810400000000001"/>
    <n v="5.4999999999999997E-3"/>
    <n v="0.78700543082531615"/>
    <n v="0.39709014850150348"/>
    <n v="3.8030002007874089"/>
  </r>
  <r>
    <x v="1"/>
    <s v="PUERTO TOLIMA_10Qf-30_102851"/>
    <s v="O26"/>
    <s v="PUERTO TOLIMA_10Qf-30_102851_O26"/>
    <x v="4"/>
    <x v="5"/>
    <x v="1"/>
    <x v="0"/>
    <n v="0.27246539388950441"/>
    <n v="0.27246539388950441"/>
    <n v="2.1797231511160349"/>
    <m/>
    <x v="6616"/>
    <s v="10Qf-302,72465393889504"/>
    <s v="CaféCaña paneleraGulupa"/>
    <n v="32.218586162853747"/>
    <n v="13.741289963005251"/>
    <n v="271.13823160427569"/>
    <m/>
    <n v="317.0981077301347"/>
    <n v="3016253.8257827382"/>
    <n v="2743279.264353585"/>
    <n v="24807474.499003548"/>
    <m/>
    <n v="30567007.589139871"/>
    <n v="0.1308813913737864"/>
    <n v="6.1924779800047833E-2"/>
    <n v="1.5483996400632021"/>
    <m/>
    <n v="7.9644000000000006E-2"/>
    <n v="5.4999999999999997E-3"/>
    <n v="0.85591223211362655"/>
    <n v="0.43185764931486448"/>
    <n v="4.0975678203235351"/>
  </r>
  <r>
    <x v="1"/>
    <s v="PUERTO TOLIMA_10Qf-30_102851"/>
    <s v="O27"/>
    <s v="PUERTO TOLIMA_10Qf-30_102851_O27"/>
    <x v="5"/>
    <x v="5"/>
    <x v="1"/>
    <x v="0"/>
    <n v="0.28655584935546741"/>
    <n v="0.28655584935546757"/>
    <n v="2.2924467948437401"/>
    <m/>
    <x v="6617"/>
    <s v="10Qf-302,86555849355467"/>
    <s v="PlátanoCaña paneleraGulupa"/>
    <n v="14.24246805484573"/>
    <n v="14.45191611447583"/>
    <n v="285.16005332263069"/>
    <m/>
    <n v="313.85443749195224"/>
    <n v="1206768.4076342401"/>
    <n v="2885147.021404414"/>
    <n v="26090384.631777979"/>
    <m/>
    <n v="30182300.060816634"/>
    <n v="4.9108858635957653E-2"/>
    <n v="6.5127198791892368E-2"/>
    <n v="1.6284746024662129"/>
    <m/>
    <n v="7.7098E-2"/>
    <n v="5.4999999999999997E-3"/>
    <n v="0.90017544300146846"/>
    <n v="0.45419102122841593"/>
    <n v="4.302522957784559"/>
  </r>
  <r>
    <x v="1"/>
    <s v="PUERTO TOLIMA_10Qf-30_102851"/>
    <s v="O28"/>
    <s v="PUERTO TOLIMA_10Qf-30_102851_O28"/>
    <x v="4"/>
    <x v="3"/>
    <x v="4"/>
    <x v="3"/>
    <n v="0.29442851208725651"/>
    <n v="0.29442851208725651"/>
    <n v="0.29442851208725651"/>
    <n v="2.0609995846107951"/>
    <x v="6618"/>
    <s v="10Qf-302,94428512087257"/>
    <s v="CaféPlátanoCaña paneleraGulupa"/>
    <n v="34.815688884626127"/>
    <n v="14.633757039929369"/>
    <n v="14.848959349340101"/>
    <n v="256.37007269588332"/>
    <n v="320.66847796977891"/>
    <n v="3259390.5351622552"/>
    <n v="1239922.435688636"/>
    <n v="2964411.812132752"/>
    <n v="23456279.120360389"/>
    <n v="30920003.903344035"/>
    <n v="0.14143158796056651"/>
    <n v="5.0458045826006631E-2"/>
    <n v="6.6916464207021673E-2"/>
    <n v="1.4640625408542449"/>
    <n v="0.10667"/>
    <n v="5.4999999999999997E-3"/>
    <n v="0.9249063206929522"/>
    <n v="0.46666919165830151"/>
    <n v="4.4480306332238184"/>
  </r>
  <r>
    <x v="1"/>
    <s v="PUERTO TOLIMA_10Qf-30_102851"/>
    <s v="O29"/>
    <s v="PUERTO TOLIMA_10Qf-30_102851_O29"/>
    <x v="0"/>
    <x v="5"/>
    <x v="1"/>
    <x v="0"/>
    <n v="0.28854142186353648"/>
    <n v="0.28854142186353648"/>
    <n v="2.3083313749082919"/>
    <m/>
    <x v="6619"/>
    <s v="10Qf-302,88541421863536"/>
    <s v="FríjolCaña paneleraGulupa"/>
    <n v="12.945017426332299"/>
    <n v="14.55205480433459"/>
    <n v="287.13595422833708"/>
    <m/>
    <n v="314.63302645900399"/>
    <n v="1789972.3931573641"/>
    <n v="2905138.4772421601"/>
    <n v="26271167.367730949"/>
    <m/>
    <n v="30966278.238130473"/>
    <n v="5.7056395005183898E-2"/>
    <n v="6.557847129510451E-2"/>
    <n v="1.6397584565840699"/>
    <m/>
    <n v="7.7098E-2"/>
    <n v="5.4999999999999997E-3"/>
    <n v="0.90641284355037655"/>
    <n v="0.45733815365370539"/>
    <n v="4.3317632158394472"/>
  </r>
  <r>
    <x v="1"/>
    <s v="PUERTO TOLIMA_10Qf-30_102851"/>
    <s v="O30"/>
    <s v="PUERTO TOLIMA_10Qf-30_102851_O30"/>
    <x v="4"/>
    <x v="2"/>
    <x v="4"/>
    <x v="3"/>
    <n v="0.29652508324136351"/>
    <n v="0.29652508324136351"/>
    <n v="0.29652508324136351"/>
    <n v="2.075675582689545"/>
    <x v="6620"/>
    <s v="10Qf-302,96525083241364"/>
    <s v="CaféFríjolCaña paneleraGulupa"/>
    <n v="35.063604986597397"/>
    <n v="13.30319350723753"/>
    <n v="14.954696051331471"/>
    <n v="258.19563671948993"/>
    <n v="321.51713126465631"/>
    <n v="3282600.0542660481"/>
    <n v="1839499.1937474911"/>
    <n v="2985520.8421317539"/>
    <n v="23623306.959606659"/>
    <n v="31730927.049751952"/>
    <n v="0.14243869622428579"/>
    <n v="5.86350901340114E-2"/>
    <n v="6.7392964012005563E-2"/>
    <n v="1.4744878602949589"/>
    <n v="0.10667"/>
    <n v="5.4999999999999997E-3"/>
    <n v="0.93149240808805289"/>
    <n v="0.46999225693756119"/>
    <n v="4.478905497439249"/>
  </r>
  <r>
    <x v="1"/>
    <s v="PUERTO TOLIMA_10Qf-30_102851"/>
    <s v="O31"/>
    <s v="PUERTO TOLIMA_10Qf-30_102851_O31"/>
    <x v="5"/>
    <x v="2"/>
    <x v="4"/>
    <x v="3"/>
    <n v="0.31329044748366808"/>
    <n v="0.31329044748366808"/>
    <n v="0.31329044748366819"/>
    <n v="2.1930331323856769"/>
    <x v="6621"/>
    <s v="10Qf-303,13290447483668"/>
    <s v="PlátanoFríjolCaña paneleraGulupa"/>
    <n v="15.57123750993266"/>
    <n v="14.0553487121082"/>
    <n v="15.800226296843441"/>
    <n v="272.79387524979512"/>
    <n v="318.22068776867945"/>
    <n v="1319355.425084681"/>
    <n v="1943503.4610070661"/>
    <n v="3154320.539695919"/>
    <n v="24958955.672546059"/>
    <n v="31376135.098333724"/>
    <n v="5.3690533039463917E-2"/>
    <n v="6.1950285707793262E-2"/>
    <n v="7.1203324932164622E-2"/>
    <n v="1.557854588594904"/>
    <n v="0.10412399999999999"/>
    <n v="5.4999999999999997E-3"/>
    <n v="0.9841584737706851"/>
    <n v="0.49656535926161388"/>
    <n v="4.7232523078689814"/>
  </r>
  <r>
    <x v="1"/>
    <s v="PUERTO TOLIMA_10Qf-30_102851"/>
    <s v="O32"/>
    <s v="PUERTO TOLIMA_10Qf-30_102851_O32"/>
    <x v="6"/>
    <x v="5"/>
    <x v="1"/>
    <x v="0"/>
    <n v="0.57661184111419672"/>
    <n v="0.2298325770071335"/>
    <n v="1.4918813519500049"/>
    <m/>
    <x v="6622"/>
    <s v="10Qf-302,29832577007134"/>
    <s v="AguacateCaña paneleraGulupa"/>
    <n v="55.242725068736867"/>
    <n v="11.59118241959392"/>
    <n v="185.576811130354"/>
    <m/>
    <n v="252.4107186186848"/>
    <n v="30706830.537323061"/>
    <n v="2314036.7801435692"/>
    <n v="16979132.682556219"/>
    <m/>
    <n v="50000000.000022851"/>
    <n v="0.3179097030557303"/>
    <n v="5.2235373890513449E-2"/>
    <n v="1.059780709854661"/>
    <m/>
    <n v="7.7098E-2"/>
    <n v="5.4999999999999997E-3"/>
    <n v="0.72198715290199034"/>
    <n v="0.36428463455630672"/>
    <n v="3.467195557529632"/>
  </r>
  <r>
    <x v="1"/>
    <s v="PUERTO TOLIMA_10Qf-30_102851"/>
    <s v="O33"/>
    <s v="PUERTO TOLIMA_10Qf-30_102851_O33"/>
    <x v="4"/>
    <x v="4"/>
    <x v="4"/>
    <x v="3"/>
    <n v="0.23674937267284871"/>
    <n v="0.55978609766945753"/>
    <n v="0.23674937267284871"/>
    <n v="1.3342088837133319"/>
    <x v="6623"/>
    <s v="10Qf-302,36749372672849"/>
    <s v="CaféAguacateCaña paneleraGulupa"/>
    <n v="27.995225204838668"/>
    <n v="53.630722239591456"/>
    <n v="11.94001826072828"/>
    <n v="165.96375422058821"/>
    <n v="259.52971992574663"/>
    <n v="2620869.3547545988"/>
    <n v="29810794.043130159"/>
    <n v="2383677.558572928"/>
    <n v="15184659.043565171"/>
    <n v="50000000.000022851"/>
    <n v="0.1137248545951477"/>
    <n v="0.30863298218251201"/>
    <n v="5.3807393890583761E-2"/>
    <n v="0.9477756632777421"/>
    <n v="0.10667"/>
    <n v="5.4999999999999997E-3"/>
    <n v="0.74371530682570275"/>
    <n v="0.37524775568646518"/>
    <n v="3.5986267892406549"/>
  </r>
  <r>
    <x v="1"/>
    <s v="PUERTO TOLIMA_10Qf-30_102851"/>
    <s v="O34"/>
    <s v="PUERTO TOLIMA_10Qf-30_102851_O34"/>
    <x v="5"/>
    <x v="4"/>
    <x v="4"/>
    <x v="3"/>
    <n v="0.2483483143751255"/>
    <n v="0.56939038294060218"/>
    <n v="0.24834831437512561"/>
    <n v="1.4173961320604029"/>
    <x v="6624"/>
    <s v="10Qf-302,48348314375126"/>
    <s v="PlátanoAguacateCaña paneleraGulupa"/>
    <n v="12.34346792054072"/>
    <n v="54.550867912788767"/>
    <n v="12.524989507607501"/>
    <n v="176.3115102635067"/>
    <n v="255.73083560444371"/>
    <n v="1045865.581007026"/>
    <n v="30322259.710715599"/>
    <n v="2500459.8618448311"/>
    <n v="16131414.84645492"/>
    <n v="50000000.000022374"/>
    <n v="4.2560995668238337E-2"/>
    <n v="0.31392821766139528"/>
    <n v="5.6443552195217399E-2"/>
    <n v="1.006868995994102"/>
    <n v="0.10412399999999999"/>
    <n v="5.4999999999999997E-3"/>
    <n v="0.78015177290615367"/>
    <n v="0.39363207828457408"/>
    <n v="3.766890994941984"/>
  </r>
  <r>
    <x v="1"/>
    <s v="PUERTO TOLIMA_10Qf-30_102851"/>
    <s v="O35"/>
    <s v="PUERTO TOLIMA_10Qf-30_102851_O35"/>
    <x v="0"/>
    <x v="4"/>
    <x v="4"/>
    <x v="3"/>
    <n v="0.25139515501340748"/>
    <n v="0.54976538639269723"/>
    <n v="0.25139515501340748"/>
    <n v="1.461395853714563"/>
    <x v="6625"/>
    <s v="10Qf-302,51395155013408"/>
    <s v="FríjolAguacateCaña paneleraGulupa"/>
    <n v="11.278500818101509"/>
    <n v="52.670680564093473"/>
    <n v="12.678651299602549"/>
    <n v="181.78468547581801"/>
    <n v="258.41251815761552"/>
    <n v="1559534.7951821459"/>
    <n v="29277152.06580909"/>
    <n v="2531136.5456815241"/>
    <n v="16632176.59334923"/>
    <n v="50000000.000021994"/>
    <n v="4.9711064616636443E-2"/>
    <n v="0.30310815400651347"/>
    <n v="5.7136025220573247E-2"/>
    <n v="1.0381248704556361"/>
    <n v="0.10412399999999999"/>
    <n v="5.4999999999999997E-3"/>
    <n v="0.78972300004211804"/>
    <n v="0.39846132069625101"/>
    <n v="3.8117598708724452"/>
  </r>
  <r>
    <x v="9"/>
    <s v="RÍO CLARO_09LeL-38_102756"/>
    <s v="E1"/>
    <s v="RÍO CLARO_09LeL-38_102756_E1"/>
    <x v="0"/>
    <x v="6"/>
    <x v="0"/>
    <x v="0"/>
    <n v="0.50054970938099175"/>
    <n v="2.002198837523967"/>
    <m/>
    <m/>
    <x v="6626"/>
    <s v="09LeL-382,50274854690496"/>
    <s v="FríjolGranadilla"/>
    <n v="24.094642828839561"/>
    <n v="213.63916641571069"/>
    <m/>
    <m/>
    <n v="237.73380924455026"/>
    <n v="3330511.5525544928"/>
    <n v="22325615.375950862"/>
    <m/>
    <m/>
    <n v="25656126.928505354"/>
    <n v="0.10619942897524549"/>
    <n v="1.6396942095394691"/>
    <m/>
    <m/>
    <n v="5.4052000000000003E-2"/>
    <n v="5.4999999999999997E-3"/>
    <n v="0.78620373201202887"/>
    <n v="2.5027485469049591"/>
    <n v="5.8512528258219474"/>
  </r>
  <r>
    <x v="9"/>
    <s v="RÍO CLARO_09LeL-38_102756"/>
    <s v="E2"/>
    <s v="RÍO CLARO_09LeL-38_102756_E2"/>
    <x v="0"/>
    <x v="0"/>
    <x v="0"/>
    <x v="0"/>
    <n v="0.53536767252450979"/>
    <n v="2.1414706900980391"/>
    <m/>
    <m/>
    <x v="6627"/>
    <s v="09LeL-382,67683836262255"/>
    <s v="FríjolGulupa"/>
    <n v="25.770652963793449"/>
    <n v="287.16403875369292"/>
    <m/>
    <m/>
    <n v="312.93469171748637"/>
    <n v="3562180.1087690359"/>
    <n v="26273736.928439729"/>
    <m/>
    <m/>
    <n v="29835917.037208766"/>
    <n v="0.1135866029853862"/>
    <n v="1.639918839974841"/>
    <m/>
    <m/>
    <n v="5.4052000000000003E-2"/>
    <n v="5.4999999999999997E-3"/>
    <n v="0.84089163223744989"/>
    <n v="2.6768383626225489"/>
    <n v="6.2541203574825479"/>
  </r>
  <r>
    <x v="9"/>
    <s v="RÍO CLARO_09LeL-38_102756"/>
    <s v="E3"/>
    <s v="RÍO CLARO_09LeL-38_102756_E3"/>
    <x v="2"/>
    <x v="0"/>
    <x v="0"/>
    <x v="0"/>
    <n v="1.7199807520922059"/>
    <n v="0.42999518802305142"/>
    <m/>
    <m/>
    <x v="6628"/>
    <s v="09LeL-382,14997594011526"/>
    <s v="GranadillaGulupa"/>
    <n v="183.52585529540221"/>
    <n v="57.660912852232393"/>
    <m/>
    <m/>
    <n v="241.18676814763461"/>
    <n v="19178728.908231929"/>
    <n v="5275617.5944184475"/>
    <m/>
    <m/>
    <n v="24454346.502650376"/>
    <n v="1.4085726286868709"/>
    <n v="0.32928641666594233"/>
    <m/>
    <m/>
    <n v="5.4052000000000003E-2"/>
    <n v="5.4999999999999997E-3"/>
    <n v="0.67538511207809127"/>
    <n v="2.1499759401152572"/>
    <n v="5.0348889923086064"/>
  </r>
  <r>
    <x v="9"/>
    <s v="RÍO CLARO_09LeL-38_102756"/>
    <s v="E4"/>
    <s v="RÍO CLARO_09LeL-38_102756_E4"/>
    <x v="0"/>
    <x v="6"/>
    <x v="1"/>
    <x v="0"/>
    <n v="0.23129885188839899"/>
    <n v="1.8503908151071931"/>
    <n v="0.23129885188839899"/>
    <m/>
    <x v="6629"/>
    <s v="09LeL-382,31298851888399"/>
    <s v="FríjolGranadillaGulupa"/>
    <n v="11.133885643173389"/>
    <n v="197.44090540560811"/>
    <n v="31.016400445958979"/>
    <m/>
    <n v="239.59119149474049"/>
    <n v="1538994.9966399029"/>
    <n v="20632872.649333399"/>
    <n v="2837809.1815432338"/>
    <m/>
    <n v="25009676.827516537"/>
    <n v="4.9073659484399373E-2"/>
    <n v="1.5153715245726509"/>
    <n v="0.17712656382841771"/>
    <m/>
    <n v="8.1077999999999997E-2"/>
    <n v="5.4999999999999997E-3"/>
    <n v="0.72659325200544211"/>
    <n v="2.3129885188839912"/>
    <n v="5.4391482897734234"/>
  </r>
  <r>
    <x v="15"/>
    <s v="RÍO CLARO_09LeLs1-38_102761"/>
    <s v="F1"/>
    <s v="RÍO CLARO_09LeLs1-38_102761_F1"/>
    <x v="0"/>
    <x v="6"/>
    <x v="0"/>
    <x v="0"/>
    <n v="0.5004890804527613"/>
    <n v="2.0019563218110452"/>
    <m/>
    <m/>
    <x v="6630"/>
    <s v="09LeLs1-382,50244540226381"/>
    <s v="FríjolGranadilla"/>
    <n v="24.091724372703371"/>
    <n v="213.6132894379698"/>
    <m/>
    <m/>
    <n v="237.70501381067317"/>
    <n v="3330435.598020711"/>
    <n v="22321244.083881691"/>
    <m/>
    <m/>
    <n v="25651679.681902401"/>
    <n v="0.106186565602364"/>
    <n v="1.6394956020871281"/>
    <m/>
    <m/>
    <n v="5.4052000000000003E-2"/>
    <n v="5.4999999999999997E-3"/>
    <n v="0.78610850332894433"/>
    <n v="2.5024454022638061"/>
    <n v="5.8505513078565574"/>
  </r>
  <r>
    <x v="15"/>
    <s v="RÍO CLARO_09LeLs1-38_102761"/>
    <s v="F2"/>
    <s v="RÍO CLARO_09LeLs1-38_102761_F2"/>
    <x v="0"/>
    <x v="0"/>
    <x v="0"/>
    <x v="0"/>
    <n v="0.53536015446756557"/>
    <n v="2.1414406178702619"/>
    <m/>
    <m/>
    <x v="6631"/>
    <s v="09LeLs1-382,67680077233783"/>
    <s v="FríjolGulupa"/>
    <n v="25.770291071870538"/>
    <n v="287.16000616878642"/>
    <m/>
    <m/>
    <n v="312.93029724065696"/>
    <n v="3562480.3533929121"/>
    <n v="26273367.97181328"/>
    <m/>
    <m/>
    <n v="29835848.32520619"/>
    <n v="0.1135850079123305"/>
    <n v="1.6398958109354429"/>
    <m/>
    <m/>
    <n v="5.4052000000000003E-2"/>
    <n v="5.4999999999999997E-3"/>
    <n v="0.84087982377104542"/>
    <n v="2.676800772337828"/>
    <n v="6.2540333684467013"/>
  </r>
  <r>
    <x v="15"/>
    <s v="RÍO CLARO_09LeLs1-38_102761"/>
    <s v="F3"/>
    <s v="RÍO CLARO_09LeLs1-38_102761_F3"/>
    <x v="2"/>
    <x v="0"/>
    <x v="0"/>
    <x v="0"/>
    <n v="1.7197650733664991"/>
    <n v="0.42994126834162461"/>
    <m/>
    <m/>
    <x v="6632"/>
    <s v="09LeLs1-382,14970634170812"/>
    <s v="GranadillaGulupa"/>
    <n v="183.50284188519029"/>
    <n v="57.653682403756768"/>
    <m/>
    <m/>
    <n v="241.15652428894705"/>
    <n v="19174891.85519379"/>
    <n v="5274956.0530153252"/>
    <m/>
    <m/>
    <n v="24449847.908209115"/>
    <n v="1.408395999297704"/>
    <n v="0.32924512546273982"/>
    <m/>
    <m/>
    <n v="5.4052000000000003E-2"/>
    <n v="5.4999999999999997E-3"/>
    <n v="0.67530042147899161"/>
    <n v="2.1497063417081228"/>
    <n v="5.0342651048952378"/>
  </r>
  <r>
    <x v="15"/>
    <s v="RÍO CLARO_09LeLs1-38_102761"/>
    <s v="F4"/>
    <s v="RÍO CLARO_09LeLs1-38_102761_F4"/>
    <x v="0"/>
    <x v="6"/>
    <x v="1"/>
    <x v="0"/>
    <n v="0.2312703044562297"/>
    <n v="1.850162435649837"/>
    <n v="0.23127030445622959"/>
    <m/>
    <x v="6633"/>
    <s v="09LeLs1-382,3127030445623"/>
    <s v="FríjolGranadillaGulupa"/>
    <n v="11.132511473597599"/>
    <n v="197.41653679846411"/>
    <n v="31.01257233103043"/>
    <m/>
    <n v="239.56162060309214"/>
    <n v="1538956.3625031239"/>
    <n v="20628785.389088519"/>
    <n v="2837458.932657612"/>
    <m/>
    <n v="25005200.684249252"/>
    <n v="4.9067602701350098E-2"/>
    <n v="1.5151844939607131"/>
    <n v="0.17710470246367241"/>
    <m/>
    <n v="8.1077999999999997E-2"/>
    <n v="5.4999999999999997E-3"/>
    <n v="0.72650357420805134"/>
    <n v="2.3127030445622969"/>
    <n v="5.4384876633326451"/>
  </r>
  <r>
    <x v="2"/>
    <s v="RÍO CLARO_09QeL-38_102837"/>
    <s v="H1"/>
    <s v="RÍO CLARO_09QeL-38_102837_H1"/>
    <x v="4"/>
    <x v="3"/>
    <x v="2"/>
    <x v="0"/>
    <n v="2.7474352166204521"/>
    <n v="0.34342940207755662"/>
    <n v="0.34342940207755651"/>
    <m/>
    <x v="6634"/>
    <s v="09QeL-383,43429402077556"/>
    <s v="CaféPlátanoFríjol"/>
    <n v="350.22817824065248"/>
    <n v="18.238325201614391"/>
    <n v="16.531442581824191"/>
    <m/>
    <n v="384.99794602409105"/>
    <n v="32787816.23674199"/>
    <n v="1532456.022408054"/>
    <n v="2274410.1451689522"/>
    <m/>
    <n v="36594682.404318996"/>
    <n v="1.4227300675065671"/>
    <n v="6.2886806600768369E-2"/>
    <n v="7.2863904843836258E-2"/>
    <m/>
    <n v="8.3624000000000004E-2"/>
    <n v="5.4999999999999997E-3"/>
    <n v="1.07883581804468"/>
    <n v="0.5443356022929271"/>
    <n v="5.1465894411131723"/>
  </r>
  <r>
    <x v="2"/>
    <s v="RÍO CLARO_09QeL-38_102837"/>
    <s v="H2"/>
    <s v="RÍO CLARO_09QeL-38_102837_H2"/>
    <x v="4"/>
    <x v="3"/>
    <x v="5"/>
    <x v="0"/>
    <n v="0.23416183264977999"/>
    <n v="0.23416183264977991"/>
    <n v="1.87329466119824"/>
    <m/>
    <x v="6635"/>
    <s v="09QeL-382,3416183264978"/>
    <s v="CaféPlátanoGranadilla"/>
    <n v="29.84968364906651"/>
    <n v="12.43550967924476"/>
    <n v="199.88479783771851"/>
    <m/>
    <n v="242.16999116602977"/>
    <n v="2794480.864238102"/>
    <n v="1044880.573682579"/>
    <n v="20812214.97233456"/>
    <m/>
    <n v="24651576.410255242"/>
    <n v="0.1212582112793477"/>
    <n v="4.287836100824792E-2"/>
    <n v="1.5341285546477039"/>
    <m/>
    <n v="8.3624000000000004E-2"/>
    <n v="5.4999999999999997E-3"/>
    <n v="0.73558690884747635"/>
    <n v="0.3711465047499013"/>
    <n v="3.5374757400951782"/>
  </r>
  <r>
    <x v="2"/>
    <s v="RÍO CLARO_09QeL-38_102837"/>
    <s v="H3"/>
    <s v="RÍO CLARO_09QeL-38_102837_H3"/>
    <x v="4"/>
    <x v="2"/>
    <x v="5"/>
    <x v="0"/>
    <n v="0.23554534156515691"/>
    <n v="0.23554534156515691"/>
    <n v="1.8843627325212551"/>
    <m/>
    <x v="6636"/>
    <s v="09QeL-382,35545341565157"/>
    <s v="CaféFríjolGranadilla"/>
    <n v="30.026045881042329"/>
    <n v="11.338296214431869"/>
    <n v="201.0657862025918"/>
    <m/>
    <n v="242.43012829806599"/>
    <n v="2810991.6215454461"/>
    <n v="1559932.583704921"/>
    <n v="20935180.720582832"/>
    <m/>
    <n v="25306104.925833199"/>
    <n v="0.1219746466371907"/>
    <n v="4.9974618510783907E-2"/>
    <n v="1.5431927155686851"/>
    <m/>
    <n v="8.3624000000000004E-2"/>
    <n v="5.4999999999999997E-3"/>
    <n v="0.73993301015232538"/>
    <n v="0.3733393663807737"/>
    <n v="3.5578497921846681"/>
  </r>
  <r>
    <x v="2"/>
    <s v="RÍO CLARO_09QeL-38_102837"/>
    <s v="H4"/>
    <s v="RÍO CLARO_09QeL-38_102837_H4"/>
    <x v="5"/>
    <x v="2"/>
    <x v="5"/>
    <x v="0"/>
    <n v="0.24685742648125841"/>
    <n v="0.24685742648125841"/>
    <n v="1.974859411850068"/>
    <m/>
    <x v="6637"/>
    <s v="09QeL-382,46857426481259"/>
    <s v="PlátanoFríjolGranadilla"/>
    <n v="13.109727924757189"/>
    <n v="11.882818847438759"/>
    <n v="210.72198756124729"/>
    <m/>
    <n v="235.71453433344323"/>
    <n v="1101531.0500465741"/>
    <n v="1634848.4777447211"/>
    <n v="21940594.542276502"/>
    <m/>
    <n v="24676974.070067797"/>
    <n v="4.5203104752179889E-2"/>
    <n v="5.2374653784193842E-2"/>
    <n v="1.61730467602787"/>
    <m/>
    <n v="8.1077999999999997E-2"/>
    <n v="5.4999999999999997E-3"/>
    <n v="0.77546835543850823"/>
    <n v="0.39126902097279459"/>
    <n v="3.7218896412238869"/>
  </r>
  <r>
    <x v="2"/>
    <s v="RÍO CLARO_09QeL-38_102837"/>
    <s v="H5"/>
    <s v="RÍO CLARO_09QeL-38_102837_H5"/>
    <x v="4"/>
    <x v="3"/>
    <x v="2"/>
    <x v="4"/>
    <n v="0.25585053823330128"/>
    <n v="0.25585053823330128"/>
    <n v="0.25585053823330128"/>
    <n v="1.79095376763311"/>
    <x v="6638"/>
    <s v="09QeL-382,55850538233301"/>
    <s v="CaféPlátanoFríjolGranadilla"/>
    <n v="32.61444250451212"/>
    <n v="13.587320395628909"/>
    <n v="12.315714544957549"/>
    <n v="191.0988373559247"/>
    <n v="249.61631480102329"/>
    <n v="3053313.279569821"/>
    <n v="1141660.2532575871"/>
    <n v="1694406.6416111491"/>
    <n v="19897411.544242021"/>
    <n v="25786791.718680575"/>
    <n v="0.13248947648709661"/>
    <n v="4.6849871383308643E-2"/>
    <n v="5.4282682726930827E-2"/>
    <n v="1.4666957483466001"/>
    <n v="0.11065"/>
    <n v="5.4999999999999997E-3"/>
    <n v="0.80371896827215095"/>
    <n v="0.40552310309978268"/>
    <n v="3.883897453704948"/>
  </r>
  <r>
    <x v="2"/>
    <s v="RÍO CLARO_09QeL-38_102837"/>
    <s v="H6"/>
    <s v="RÍO CLARO_09QeL-38_102837_H6"/>
    <x v="4"/>
    <x v="3"/>
    <x v="1"/>
    <x v="0"/>
    <n v="0.25099042008205652"/>
    <n v="0.25099042008205658"/>
    <n v="2.007923360656453"/>
    <m/>
    <x v="6639"/>
    <s v="09QeL-382,50990420082057"/>
    <s v="CaféPlátanoGulupa"/>
    <n v="31.99490093503389"/>
    <n v="13.329216649052629"/>
    <n v="269.2557896870386"/>
    <m/>
    <n v="314.57990727112514"/>
    <n v="2995312.7633545981"/>
    <n v="1119973.3584098129"/>
    <n v="24635242.683588181"/>
    <m/>
    <n v="28750528.805352591"/>
    <n v="0.12997271606138"/>
    <n v="4.5959914645809542E-2"/>
    <n v="1.5376495058241331"/>
    <m/>
    <n v="8.3624000000000004E-2"/>
    <n v="5.4999999999999997E-3"/>
    <n v="0.78845158140960192"/>
    <n v="0.39781981583005971"/>
    <n v="3.7852995980602282"/>
  </r>
  <r>
    <x v="2"/>
    <s v="RÍO CLARO_09QeL-38_102837"/>
    <s v="H7"/>
    <s v="RÍO CLARO_09QeL-38_102837_H7"/>
    <x v="4"/>
    <x v="2"/>
    <x v="1"/>
    <x v="0"/>
    <n v="0.25258060812720351"/>
    <n v="0.2525806081272034"/>
    <n v="2.0206448650176272"/>
    <m/>
    <x v="6640"/>
    <s v="09QeL-382,52580608127203"/>
    <s v="CaféFríjolGulupa"/>
    <n v="32.197609504372593"/>
    <n v="12.15831200030493"/>
    <n v="270.96170076407049"/>
    <m/>
    <n v="315.31762226874798"/>
    <n v="3014290.023706628"/>
    <n v="1672751.063602068"/>
    <n v="24791323.016821321"/>
    <m/>
    <n v="29478364.104130015"/>
    <n v="0.13079617800549931"/>
    <n v="5.3588916046922147E-2"/>
    <n v="1.547391518531184"/>
    <m/>
    <n v="8.3624000000000004E-2"/>
    <n v="5.4999999999999997E-3"/>
    <n v="0.79344693652524623"/>
    <n v="0.40034026388161742"/>
    <n v="3.8087172816788968"/>
  </r>
  <r>
    <x v="2"/>
    <s v="RÍO CLARO_09QeL-38_102837"/>
    <s v="H8"/>
    <s v="RÍO CLARO_09QeL-38_102837_H8"/>
    <x v="5"/>
    <x v="2"/>
    <x v="1"/>
    <x v="0"/>
    <n v="0.26563343832100272"/>
    <n v="0.26563343832100272"/>
    <n v="2.1250675065680218"/>
    <m/>
    <x v="6641"/>
    <s v="09QeL-382,65633438321003"/>
    <s v="PlátanoFríjolGulupa"/>
    <n v="14.10685574156911"/>
    <n v="12.78662778099736"/>
    <n v="284.96442684554108"/>
    <m/>
    <n v="311.85791036810758"/>
    <n v="1185313.662270681"/>
    <n v="1759195.291255123"/>
    <n v="26072486.016695119"/>
    <m/>
    <n v="29016994.970220923"/>
    <n v="4.8641259488369538E-2"/>
    <n v="5.6358277585073051E-2"/>
    <n v="1.627357430738271"/>
    <m/>
    <n v="8.1077999999999997E-2"/>
    <n v="5.4999999999999997E-3"/>
    <n v="0.83445059158430179"/>
    <n v="0.42102899973878938"/>
    <n v="3.9983919745331189"/>
  </r>
  <r>
    <x v="2"/>
    <s v="RÍO CLARO_09QeL-38_102837"/>
    <s v="H9"/>
    <s v="RÍO CLARO_09QeL-38_102837_H9"/>
    <x v="4"/>
    <x v="3"/>
    <x v="2"/>
    <x v="3"/>
    <n v="0.27337426297286549"/>
    <n v="0.27337426297286549"/>
    <n v="0.27337426297286549"/>
    <n v="1.9136198408100591"/>
    <x v="6642"/>
    <s v="09QeL-382,73374262972865"/>
    <s v="CaféPlátanoFríjolGulupa"/>
    <n v="34.848272133833667"/>
    <n v="14.51794365796558"/>
    <n v="13.15924293128475"/>
    <n v="256.61000389459338"/>
    <n v="319.13546261767738"/>
    <n v="3262440.9281739751"/>
    <n v="1219854.890495145"/>
    <n v="1810460.0053817099"/>
    <n v="23478231.34398558"/>
    <n v="29770987.168036409"/>
    <n v="0.141563950720689"/>
    <n v="5.0058714545703938E-2"/>
    <n v="5.8000614284942381E-2"/>
    <n v="1.465432725278347"/>
    <n v="0.11065"/>
    <n v="5.4999999999999997E-3"/>
    <n v="0.85876731823936814"/>
    <n v="0.43329820681199188"/>
    <n v="4.1419581547800153"/>
  </r>
  <r>
    <x v="2"/>
    <s v="RÍO CLARO_09QeL-38_102837"/>
    <s v="H10"/>
    <s v="RÍO CLARO_09QeL-38_102837_H10"/>
    <x v="4"/>
    <x v="6"/>
    <x v="1"/>
    <x v="0"/>
    <n v="0.21873729527433339"/>
    <n v="1.749898362194668"/>
    <n v="0.2187372952743335"/>
    <m/>
    <x v="6643"/>
    <s v="09QeL-382,18737295274333"/>
    <s v="CaféGranadillaGulupa"/>
    <n v="27.88344706866317"/>
    <n v="186.7181322879033"/>
    <n v="29.331937825476849"/>
    <m/>
    <n v="243.93351718204332"/>
    <n v="2610404.859845541"/>
    <n v="19441287.93408094"/>
    <n v="2683691.2496865289"/>
    <m/>
    <n v="24735384.043613009"/>
    <n v="0.1132707788665024"/>
    <n v="1.433073557929708"/>
    <n v="0.16750703765602179"/>
    <m/>
    <n v="8.3624000000000004E-2"/>
    <n v="5.4999999999999997E-3"/>
    <n v="0.687132864736126"/>
    <n v="0.34669861300981852"/>
    <n v="3.3103284304892791"/>
  </r>
  <r>
    <x v="2"/>
    <s v="RÍO CLARO_09QeL-38_102837"/>
    <s v="H11"/>
    <s v="RÍO CLARO_09QeL-38_102837_H11"/>
    <x v="5"/>
    <x v="6"/>
    <x v="1"/>
    <x v="0"/>
    <n v="0.22845924836553569"/>
    <n v="1.827673986924286"/>
    <n v="0.2284592483655358"/>
    <m/>
    <x v="6644"/>
    <s v="09QeL-382,28459248365536"/>
    <s v="PlátanoGranadillaGulupa"/>
    <n v="12.13266552543473"/>
    <n v="195.01696820933711"/>
    <n v="30.635619135313402"/>
    <m/>
    <n v="237.78525287008523"/>
    <n v="1019434.413345654"/>
    <n v="20305371.441608299"/>
    <n v="2802970.0421210821"/>
    <m/>
    <n v="24127775.897075035"/>
    <n v="4.183413674311974E-2"/>
    <n v="1.496767652203671"/>
    <n v="0.17495202119436029"/>
    <m/>
    <n v="8.1077999999999997E-2"/>
    <n v="5.4999999999999997E-3"/>
    <n v="0.71767303151477202"/>
    <n v="0.36210790865937409"/>
    <n v="3.4509514238295038"/>
  </r>
  <r>
    <x v="2"/>
    <s v="RÍO CLARO_09QeL-38_102837"/>
    <s v="H12"/>
    <s v="RÍO CLARO_09QeL-38_102837_H12"/>
    <x v="4"/>
    <x v="3"/>
    <x v="5"/>
    <x v="3"/>
    <n v="0.2361409513371682"/>
    <n v="0.23614095133716809"/>
    <n v="1.652986659360177"/>
    <n v="0.23614095133716809"/>
    <x v="6645"/>
    <s v="09QeL-382,36140951337168"/>
    <s v="CaféPlátanoGranadillaGulupa"/>
    <n v="30.101970992627098"/>
    <n v="12.540613697755751"/>
    <n v="176.3774333415931"/>
    <n v="31.66570974549084"/>
    <n v="250.68572777746678"/>
    <n v="2818099.6121671628"/>
    <n v="1053711.82788854"/>
    <n v="18364603.505035341"/>
    <n v="2897216.974368304"/>
    <n v="25133631.919459347"/>
    <n v="0.1222830768145485"/>
    <n v="4.3240765780177257E-2"/>
    <n v="1.353708034887634"/>
    <n v="0.18083459968797211"/>
    <n v="0.11065"/>
    <n v="5.4999999999999997E-3"/>
    <n v="0.74180403561414088"/>
    <n v="0.37428340786941161"/>
    <n v="3.5936469568552338"/>
  </r>
  <r>
    <x v="2"/>
    <s v="RÍO CLARO_09QeL-38_102837"/>
    <s v="H13"/>
    <s v="RÍO CLARO_09QeL-38_102837_H13"/>
    <x v="0"/>
    <x v="6"/>
    <x v="1"/>
    <x v="0"/>
    <n v="0.22977600267291631"/>
    <n v="1.8382080213833301"/>
    <n v="0.22977600267291631"/>
    <m/>
    <x v="6646"/>
    <s v="09QeL-382,29776002672916"/>
    <s v="FríjolGranadillaGulupa"/>
    <n v="11.06058121957356"/>
    <n v="196.1409736271045"/>
    <n v="30.812191472587092"/>
    <m/>
    <n v="238.01374631926515"/>
    <n v="1521724.3149077541"/>
    <n v="20422404.065588221"/>
    <n v="2819125.321028925"/>
    <m/>
    <n v="24763253.701524902"/>
    <n v="4.8750563268242009E-2"/>
    <n v="1.505394465376205"/>
    <n v="0.17596037970530151"/>
    <m/>
    <n v="8.1077999999999997E-2"/>
    <n v="5.4999999999999997E-3"/>
    <n v="0.72180943248036533"/>
    <n v="0.36419496423657238"/>
    <n v="3.4703424234461009"/>
  </r>
  <r>
    <x v="2"/>
    <s v="RÍO CLARO_09QeL-38_102837"/>
    <s v="H14"/>
    <s v="RÍO CLARO_09QeL-38_102837_H14"/>
    <x v="4"/>
    <x v="2"/>
    <x v="5"/>
    <x v="3"/>
    <n v="0.23754801598042419"/>
    <n v="0.2375480159804241"/>
    <n v="1.6628361118629691"/>
    <n v="0.2375480159804241"/>
    <x v="6647"/>
    <s v="09QeL-382,37548015980424"/>
    <s v="CaféFríjolGranadillaGulupa"/>
    <n v="30.281335981360311"/>
    <n v="11.434697678330419"/>
    <n v="177.42839230876021"/>
    <n v="31.854392395976429"/>
    <n v="250.99881836442736"/>
    <n v="2834891.4828825151"/>
    <n v="1573195.5803499359"/>
    <n v="18474030.455901019"/>
    <n v="2914480.2721800162"/>
    <n v="25796597.791313488"/>
    <n v="0.12301171025521181"/>
    <n v="5.0399517127921713E-2"/>
    <n v="1.3617742118992699"/>
    <n v="0.1819121170353761"/>
    <n v="0.11065"/>
    <n v="5.4999999999999997E-3"/>
    <n v="0.7462241339699186"/>
    <n v="0.37651360532897221"/>
    <n v="3.6143678991031321"/>
  </r>
  <r>
    <x v="2"/>
    <s v="RÍO CLARO_09QeL-38_102837"/>
    <s v="H15"/>
    <s v="RÍO CLARO_09QeL-38_102837_H15"/>
    <x v="5"/>
    <x v="2"/>
    <x v="5"/>
    <x v="3"/>
    <n v="0.24905797563314061"/>
    <n v="0.24905797563314061"/>
    <n v="1.7434058294319841"/>
    <n v="0.24905797563314061"/>
    <x v="6648"/>
    <s v="09QeL-382,49057975633141"/>
    <s v="PlátanoFríjolGranadillaGulupa"/>
    <n v="13.22659133485363"/>
    <n v="11.988745281613451"/>
    <n v="186.0253642863687"/>
    <n v="33.397839390160982"/>
    <n v="244.63854029299677"/>
    <n v="1111350.374717108"/>
    <n v="1649421.9280250601"/>
    <n v="19369156.202554271"/>
    <n v="3055696.1446973211"/>
    <n v="25185624.649993759"/>
    <n v="4.56060565905861E-2"/>
    <n v="5.2841534613374319E-2"/>
    <n v="1.4277565193935251"/>
    <n v="0.190726339788514"/>
    <n v="0.10810400000000001"/>
    <n v="5.4999999999999997E-3"/>
    <n v="0.78238107528735257"/>
    <n v="0.39475689137852782"/>
    <n v="3.7813217229972862"/>
  </r>
  <r>
    <x v="2"/>
    <s v="RÍO CLARO_09QeL-38_102837"/>
    <s v="H16"/>
    <s v="RÍO CLARO_09QeL-38_102837_H16"/>
    <x v="4"/>
    <x v="3"/>
    <x v="6"/>
    <x v="0"/>
    <n v="2.2494940583510861"/>
    <n v="0.58327711759456502"/>
    <n v="3"/>
    <m/>
    <x v="6649"/>
    <s v="09QeL-385,83277117594565"/>
    <s v="CaféPlátanoBovinos DP"/>
    <n v="286.75333316451031"/>
    <n v="30.975792081272012"/>
    <n v="62.081780923994053"/>
    <m/>
    <n v="379.81090616977639"/>
    <n v="26845400.162550028"/>
    <n v="2602708.2311046422"/>
    <n v="6878140.9532174394"/>
    <m/>
    <n v="36326249.346872106"/>
    <n v="1.164876541631515"/>
    <n v="0.1068063336072184"/>
    <n v="0.18042176791304479"/>
    <m/>
    <n v="8.873700000000001E-2"/>
    <n v="5.4999999999999997E-3"/>
    <n v="1.8322841390405189"/>
    <n v="0.92449423138738573"/>
    <n v="8.6837865463735557"/>
  </r>
  <r>
    <x v="2"/>
    <s v="RÍO CLARO_09QeL-38_102837"/>
    <s v="H17"/>
    <s v="RÍO CLARO_09QeL-38_102837_H17"/>
    <x v="4"/>
    <x v="2"/>
    <x v="6"/>
    <x v="0"/>
    <n v="2.291883535005931"/>
    <n v="0.58798705944510332"/>
    <n v="3"/>
    <m/>
    <x v="6650"/>
    <s v="09QeL-385,87987059445103"/>
    <s v="CaféFríjolBovinos DP"/>
    <n v="292.15691432835018"/>
    <n v="28.303558906925652"/>
    <n v="62.081780923994053"/>
    <m/>
    <n v="382.54225415926993"/>
    <n v="27351275.00994328"/>
    <n v="3894028.0742998109"/>
    <n v="6878140.9532174394"/>
    <m/>
    <n v="38123444.037460536"/>
    <n v="1.1868274806810979"/>
    <n v="0.12475062673620441"/>
    <n v="0.18042176791304479"/>
    <m/>
    <n v="8.873700000000001E-2"/>
    <n v="5.4999999999999997E-3"/>
    <n v="1.847079767890377"/>
    <n v="0.93195948922048888"/>
    <n v="8.7531468515618993"/>
  </r>
  <r>
    <x v="2"/>
    <s v="RÍO CLARO_09QeL-38_102837"/>
    <s v="H18"/>
    <s v="RÍO CLARO_09QeL-38_102837_H18"/>
    <x v="5"/>
    <x v="2"/>
    <x v="6"/>
    <x v="0"/>
    <n v="5.2524630120645979"/>
    <n v="0.9169403346738445"/>
    <n v="3"/>
    <m/>
    <x v="6651"/>
    <s v="09QeL-389,16940334673844"/>
    <s v="PlátanoFríjolBovinos DP"/>
    <n v="278.9397993997369"/>
    <n v="44.138173382709148"/>
    <n v="62.081780923994053"/>
    <m/>
    <n v="385.15975370644014"/>
    <n v="23437622.191405151"/>
    <n v="6072568.006934477"/>
    <n v="6878140.9532174394"/>
    <m/>
    <n v="36388331.151557066"/>
    <n v="0.96180066010423204"/>
    <n v="0.1945431954543668"/>
    <n v="0.18042176791304479"/>
    <m/>
    <n v="8.6191000000000004E-2"/>
    <n v="5.4999999999999997E-3"/>
    <n v="2.8804408419073639"/>
    <n v="1.4533504304580429"/>
    <n v="13.594885619103851"/>
  </r>
  <r>
    <x v="2"/>
    <s v="RÍO CLARO_09QeL-38_102837"/>
    <s v="H19"/>
    <s v="RÍO CLARO_09QeL-38_102837_H19"/>
    <x v="4"/>
    <x v="3"/>
    <x v="2"/>
    <x v="5"/>
    <n v="2.0181767826344341"/>
    <n v="0.62727209782930404"/>
    <n v="0.62727209782930404"/>
    <n v="3"/>
    <x v="6652"/>
    <s v="09QeL-386,27272097829304"/>
    <s v="CaféPlátanoFríjolBovinos DP"/>
    <n v="257.26625824469221"/>
    <n v="33.312210430736933"/>
    <n v="30.194597800056041"/>
    <n v="62.081780923994053"/>
    <n v="382.85484739947924"/>
    <n v="24084866.162439652"/>
    <n v="2799023.3165591578"/>
    <n v="4154198.8381128642"/>
    <n v="6878140.9532174394"/>
    <n v="37916229.270329118"/>
    <n v="1.045091353866247"/>
    <n v="0.1148624400345937"/>
    <n v="0.1330855604410548"/>
    <n v="0.18042176791304479"/>
    <n v="0.115763"/>
    <n v="5.4999999999999997E-3"/>
    <n v="1.970488265432369"/>
    <n v="0.99422627505944716"/>
    <n v="9.358698518784859"/>
  </r>
  <r>
    <x v="2"/>
    <s v="RÍO CLARO_09QeL-38_102837"/>
    <s v="H20"/>
    <s v="RÍO CLARO_09QeL-38_102837_H20"/>
    <x v="4"/>
    <x v="6"/>
    <x v="6"/>
    <x v="0"/>
    <n v="0.48913074396676631"/>
    <n v="1.402176695700897"/>
    <n v="3"/>
    <m/>
    <x v="6653"/>
    <s v="09QeL-384,89130743966766"/>
    <s v="CaféGranadillaBovinos DP"/>
    <n v="62.351741123743878"/>
    <n v="149.61544019650319"/>
    <n v="62.081780923994053"/>
    <m/>
    <n v="274.04896224424112"/>
    <n v="5837272.8324602935"/>
    <n v="15578116.68638318"/>
    <n v="6878140.9532174394"/>
    <m/>
    <n v="28293530.472060911"/>
    <n v="0.25329114665691183"/>
    <n v="1.1483080329500119"/>
    <n v="0.18042176791304479"/>
    <m/>
    <n v="8.873700000000001E-2"/>
    <n v="5.4999999999999997E-3"/>
    <n v="1.536536368481989"/>
    <n v="0.77527222918732464"/>
    <n v="7.2973530373369764"/>
  </r>
  <r>
    <x v="2"/>
    <s v="RÍO CLARO_09QeL-38_102837"/>
    <s v="H21"/>
    <s v="RÍO CLARO_09QeL-38_102837_H21"/>
    <x v="5"/>
    <x v="6"/>
    <x v="6"/>
    <x v="0"/>
    <n v="0.5106942247350128"/>
    <n v="1.5962480226151159"/>
    <n v="3"/>
    <m/>
    <x v="6654"/>
    <s v="09QeL-385,10694224735013"/>
    <s v="PlátanoGranadillaBovinos DP"/>
    <n v="27.121170444224472"/>
    <n v="170.32329184944791"/>
    <n v="62.081780923994053"/>
    <m/>
    <n v="259.52624321766643"/>
    <n v="2278827.717049819"/>
    <n v="17734239.937768191"/>
    <n v="6878140.9532174394"/>
    <m/>
    <n v="26891208.608035449"/>
    <n v="9.351537389855559E-2"/>
    <n v="1.3072421133295671"/>
    <n v="0.18042176791304479"/>
    <m/>
    <n v="8.6191000000000004E-2"/>
    <n v="5.4999999999999997E-3"/>
    <n v="1.6042750515235999"/>
    <n v="0.80945034620499534"/>
    <n v="7.6123586450787233"/>
  </r>
  <r>
    <x v="2"/>
    <s v="RÍO CLARO_09QeL-38_102837"/>
    <s v="H22"/>
    <s v="RÍO CLARO_09QeL-38_102837_H22"/>
    <x v="4"/>
    <x v="3"/>
    <x v="5"/>
    <x v="5"/>
    <n v="0.52772186682970701"/>
    <n v="0.5277218668297069"/>
    <n v="1.221774934637657"/>
    <n v="3"/>
    <x v="6655"/>
    <s v="09QeL-385,27721866829707"/>
    <s v="CaféPlátanoGranadillaBovinos DP"/>
    <n v="67.271128694663275"/>
    <n v="28.02544850562818"/>
    <n v="130.3661622870531"/>
    <n v="62.081780923994053"/>
    <n v="287.74452041133861"/>
    <n v="6297818.2302717362"/>
    <n v="2354808.7265893868"/>
    <n v="13573861.664253181"/>
    <n v="6878140.9532174394"/>
    <n v="29104629.574331746"/>
    <n v="0.27327514864676861"/>
    <n v="9.6633377275081603E-2"/>
    <n v="1.000568598952575"/>
    <n v="0.18042176791304479"/>
    <n v="0.115763"/>
    <n v="5.4999999999999997E-3"/>
    <n v="1.6577650266901791"/>
    <n v="0.83643915892508569"/>
    <n v="7.8926858539123357"/>
  </r>
  <r>
    <x v="2"/>
    <s v="RÍO CLARO_09QeL-38_102837"/>
    <s v="H23"/>
    <s v="RÍO CLARO_09QeL-38_102837_H23"/>
    <x v="0"/>
    <x v="6"/>
    <x v="6"/>
    <x v="0"/>
    <n v="0.51361366686209731"/>
    <n v="1.6225230017588761"/>
    <n v="3"/>
    <m/>
    <x v="6656"/>
    <s v="09QeL-385,13613666862097"/>
    <s v="FríjolGranadillaBovinos DP"/>
    <n v="24.72349423668005"/>
    <n v="173.12689183994871"/>
    <n v="62.081780923994053"/>
    <m/>
    <n v="259.93216700062283"/>
    <n v="3401479.6856116988"/>
    <n v="18026153.711751699"/>
    <n v="6878140.9532174394"/>
    <m/>
    <n v="28305774.350580838"/>
    <n v="0.1089711513409742"/>
    <n v="1.3287599218260859"/>
    <n v="0.18042176791304479"/>
    <m/>
    <n v="8.6191000000000004E-2"/>
    <n v="5.4999999999999997E-3"/>
    <n v="1.6134460739123471"/>
    <n v="0.81407766197642417"/>
    <n v="7.6553514045097444"/>
  </r>
  <r>
    <x v="2"/>
    <s v="RÍO CLARO_09QeL-38_102837"/>
    <s v="H24"/>
    <s v="RÍO CLARO_09QeL-38_102837_H24"/>
    <x v="4"/>
    <x v="2"/>
    <x v="5"/>
    <x v="5"/>
    <n v="0.53083982973312438"/>
    <n v="0.53083982973312438"/>
    <n v="1.2467186378649959"/>
    <n v="3"/>
    <x v="6657"/>
    <s v="09QeL-385,30839829733125"/>
    <s v="CaféFríjolGranadillaBovinos DP"/>
    <n v="67.668589737922758"/>
    <n v="25.552699076699032"/>
    <n v="133.0277121116448"/>
    <n v="62.081780923994053"/>
    <n v="288.33078185026068"/>
    <n v="6335027.9137218809"/>
    <n v="3515562.4035129142"/>
    <n v="13850985.02585046"/>
    <n v="6878140.9532174394"/>
    <n v="30579716.296302695"/>
    <n v="0.27488975253086623"/>
    <n v="0.1126259505068752"/>
    <n v="1.020996163378153"/>
    <n v="0.18042176791304479"/>
    <n v="0.115763"/>
    <n v="5.4999999999999997E-3"/>
    <n v="1.667559674554318"/>
    <n v="0.84138113012700244"/>
    <n v="7.9386021020125659"/>
  </r>
  <r>
    <x v="2"/>
    <s v="RÍO CLARO_09QeL-38_102837"/>
    <s v="H25"/>
    <s v="RÍO CLARO_09QeL-38_102837_H25"/>
    <x v="5"/>
    <x v="2"/>
    <x v="5"/>
    <x v="5"/>
    <n v="0.55633345737563467"/>
    <n v="0.55633345737563467"/>
    <n v="1.450667659005078"/>
    <n v="3"/>
    <x v="6658"/>
    <s v="09QeL-385,56333457375635"/>
    <s v="PlátanoFríjolGranadillaBovinos DP"/>
    <n v="29.544909244153491"/>
    <n v="26.77986960730896"/>
    <n v="154.789536187794"/>
    <n v="62.081780923994053"/>
    <n v="273.19609596325051"/>
    <n v="2482479.811177766"/>
    <n v="3684397.5847656559"/>
    <n v="16116848.992307041"/>
    <n v="6878140.9532174394"/>
    <n v="29161867.341467902"/>
    <n v="0.1018725663203917"/>
    <n v="0.11803482128914029"/>
    <n v="1.1880195492363681"/>
    <n v="0.18042176791304479"/>
    <n v="0.113217"/>
    <n v="5.4999999999999997E-3"/>
    <n v="1.7476443687192711"/>
    <n v="0.88178852994038093"/>
    <n v="8.311484472415998"/>
  </r>
  <r>
    <x v="2"/>
    <s v="RÍO CLARO_09QeL-38_102837"/>
    <s v="H26"/>
    <s v="RÍO CLARO_09QeL-38_102837_H26"/>
    <x v="4"/>
    <x v="0"/>
    <x v="6"/>
    <x v="0"/>
    <n v="0.50084190482612934"/>
    <n v="1.5075771434351639"/>
    <n v="3"/>
    <m/>
    <x v="6659"/>
    <s v="09QeL-385,00841904826129"/>
    <s v="CaféGulupaBovinos DP"/>
    <n v="63.844616554635088"/>
    <n v="202.16103972068731"/>
    <n v="62.081780923994053"/>
    <m/>
    <n v="328.08743719931647"/>
    <n v="5977033.5037412159"/>
    <n v="18496487.22679029"/>
    <n v="6878140.9532174394"/>
    <m/>
    <n v="31351661.683748946"/>
    <n v="0.2593556465873294"/>
    <n v="1.154488908798277"/>
    <n v="0.18042176791304479"/>
    <m/>
    <n v="8.873700000000001E-2"/>
    <n v="5.4999999999999997E-3"/>
    <n v="1.5733253554747519"/>
    <n v="0.79383441914941499"/>
    <n v="7.4698158228854608"/>
  </r>
  <r>
    <x v="2"/>
    <s v="RÍO CLARO_09QeL-38_102837"/>
    <s v="H27"/>
    <s v="RÍO CLARO_09QeL-38_102837_H27"/>
    <x v="5"/>
    <x v="0"/>
    <x v="6"/>
    <x v="0"/>
    <n v="0.5246603244546455"/>
    <n v="1.7219429200918099"/>
    <n v="3"/>
    <m/>
    <x v="6660"/>
    <s v="09QeL-385,24660324454646"/>
    <s v="PlátanoGulupaBovinos DP"/>
    <n v="27.86286077983328"/>
    <n v="230.90677155812659"/>
    <n v="62.081780923994053"/>
    <m/>
    <n v="320.85141326195395"/>
    <n v="2341147.464559583"/>
    <n v="21126544.24712687"/>
    <n v="6878140.9532174394"/>
    <m/>
    <n v="30345832.664903894"/>
    <n v="9.6072765335405375E-2"/>
    <n v="1.318648277128917"/>
    <n v="0.18042176791304479"/>
    <m/>
    <n v="8.6191000000000004E-2"/>
    <n v="5.4999999999999997E-3"/>
    <n v="1.6481476160878921"/>
    <n v="0.8315866142606132"/>
    <n v="7.8180284748949607"/>
  </r>
  <r>
    <x v="2"/>
    <s v="RÍO CLARO_09QeL-38_102837"/>
    <s v="H28"/>
    <s v="RÍO CLARO_09QeL-38_102837_H28"/>
    <x v="4"/>
    <x v="3"/>
    <x v="1"/>
    <x v="5"/>
    <n v="0.53869758076088448"/>
    <n v="0.53869758076088448"/>
    <n v="1.309580646087076"/>
    <n v="3"/>
    <x v="6661"/>
    <s v="09QeL-385,38697580760885"/>
    <s v="CaféPlátanoGulupaBovinos DP"/>
    <n v="68.670253329796708"/>
    <n v="28.608329990980739"/>
    <n v="175.61037334898981"/>
    <n v="62.081780923994053"/>
    <n v="334.97073759376133"/>
    <n v="6428802.0981589509"/>
    <n v="2403784.728097443"/>
    <n v="16067265.14678226"/>
    <n v="6878140.9532174394"/>
    <n v="31777992.926256094"/>
    <n v="0.27895880521773048"/>
    <n v="9.8643186555008797E-2"/>
    <n v="1.0028649861587879"/>
    <n v="0.18042176791304479"/>
    <n v="0.115763"/>
    <n v="5.4999999999999997E-3"/>
    <n v="1.6922437091964959"/>
    <n v="0.85383566550600198"/>
    <n v="8.0543181823113432"/>
  </r>
  <r>
    <x v="2"/>
    <s v="RÍO CLARO_09QeL-38_102837"/>
    <s v="H29"/>
    <s v="RÍO CLARO_09QeL-38_102837_H29"/>
    <x v="0"/>
    <x v="0"/>
    <x v="6"/>
    <x v="0"/>
    <n v="0.52789723775753905"/>
    <n v="1.7510751398178519"/>
    <n v="3"/>
    <m/>
    <x v="6662"/>
    <s v="09QeL-385,27897237757539"/>
    <s v="FríjolGulupaBovinos DP"/>
    <n v="25.411053399328811"/>
    <n v="234.81330453710811"/>
    <n v="62.081780923994053"/>
    <m/>
    <n v="322.30613886043102"/>
    <n v="3496074.668910468"/>
    <n v="21483967.90030257"/>
    <n v="6878140.9532174394"/>
    <m/>
    <n v="31858183.52243048"/>
    <n v="0.11200163371743831"/>
    <n v="1.3409574668833819"/>
    <n v="0.18042176791304479"/>
    <m/>
    <n v="8.6191000000000004E-2"/>
    <n v="5.4999999999999997E-3"/>
    <n v="1.658315930128395"/>
    <n v="0.83671712184569946"/>
    <n v="7.8656964295494856"/>
  </r>
  <r>
    <x v="2"/>
    <s v="RÍO CLARO_09QeL-38_102837"/>
    <s v="H30"/>
    <s v="RÍO CLARO_09QeL-38_102837_H30"/>
    <x v="4"/>
    <x v="2"/>
    <x v="1"/>
    <x v="5"/>
    <n v="0.54211058135507217"/>
    <n v="0.54211058135507217"/>
    <n v="1.3368846508405781"/>
    <n v="3"/>
    <x v="6663"/>
    <s v="09QeL-385,42110581355072"/>
    <s v="CaféFríjolGulupaBovinos DP"/>
    <n v="69.105324181770058"/>
    <n v="26.09523207522825"/>
    <n v="179.27174883053161"/>
    <n v="62.081780923994053"/>
    <n v="336.55408601152396"/>
    <n v="6469532.7532881992"/>
    <n v="3590204.5619232431"/>
    <n v="16402258.402260119"/>
    <n v="6878140.9532174394"/>
    <n v="33340136.670689002"/>
    <n v="0.28072619122792419"/>
    <n v="0.11501721627716779"/>
    <n v="1.0237741454618181"/>
    <n v="0.18042176791304479"/>
    <n v="0.115763"/>
    <n v="5.4999999999999997E-3"/>
    <n v="1.7029651770316401"/>
    <n v="0.85924527144778939"/>
    <n v="8.1045792620301516"/>
  </r>
  <r>
    <x v="2"/>
    <s v="RÍO CLARO_09QeL-38_102837"/>
    <s v="H31"/>
    <s v="RÍO CLARO_09QeL-38_102837_H31"/>
    <x v="5"/>
    <x v="2"/>
    <x v="1"/>
    <x v="5"/>
    <n v="0.57012570657452666"/>
    <n v="0.57012570657452655"/>
    <n v="1.561005652596213"/>
    <n v="3"/>
    <x v="6664"/>
    <s v="09QeL-385,70125706574527"/>
    <s v="PlátanoFríjolGulupaBovinos DP"/>
    <n v="30.277366991304358"/>
    <n v="27.44377833011016"/>
    <n v="209.325623642484"/>
    <n v="62.081780923994053"/>
    <n v="329.12854988789258"/>
    <n v="2544023.8001884152"/>
    <n v="3775738.7201282419"/>
    <n v="19152002.429808009"/>
    <n v="6878140.9532174394"/>
    <n v="32349905.903342105"/>
    <n v="0.10439812325498531"/>
    <n v="0.12096106210350011"/>
    <n v="1.1954039767327169"/>
    <n v="0.18042176791304479"/>
    <n v="0.113217"/>
    <n v="5.4999999999999997E-3"/>
    <n v="1.7909708059932781"/>
    <n v="0.90364924492062482"/>
    <n v="8.5145941166591683"/>
  </r>
  <r>
    <x v="2"/>
    <s v="RÍO CLARO_09QeL-38_102837"/>
    <s v="H32"/>
    <s v="RÍO CLARO_09QeL-38_102837_H32"/>
    <x v="2"/>
    <x v="0"/>
    <x v="6"/>
    <x v="0"/>
    <n v="1.3026322420286609"/>
    <n v="0.47807024911429552"/>
    <n v="3"/>
    <m/>
    <x v="6665"/>
    <s v="09QeL-384,78070249114296"/>
    <s v="GranadillaGulupaBovinos DP"/>
    <n v="138.9938207522809"/>
    <n v="64.107617339072775"/>
    <n v="62.081780923994053"/>
    <m/>
    <n v="265.18321901534773"/>
    <n v="14472182.52020934"/>
    <n v="5865451.260492201"/>
    <n v="6878140.9532174394"/>
    <m/>
    <n v="27215774.73391898"/>
    <n v="1.0667864271938201"/>
    <n v="0.36610186260270811"/>
    <n v="0.18042176791304479"/>
    <m/>
    <n v="8.6191000000000004E-2"/>
    <n v="5.4999999999999997E-3"/>
    <n v="1.5017913584742271"/>
    <n v="0.75774134484615863"/>
    <n v="7.1319261944633414"/>
  </r>
  <r>
    <x v="2"/>
    <s v="RÍO CLARO_09QeL-38_102837"/>
    <s v="H33"/>
    <s v="RÍO CLARO_09QeL-38_102837_H33"/>
    <x v="4"/>
    <x v="6"/>
    <x v="1"/>
    <x v="5"/>
    <n v="0.49296015708971919"/>
    <n v="0.94368125671775482"/>
    <n v="0.49296015708971919"/>
    <n v="3"/>
    <x v="6666"/>
    <s v="09QeL-384,92960157089719"/>
    <s v="CaféGranadillaGulupaBovinos DP"/>
    <n v="62.83989399216069"/>
    <n v="100.6929348219133"/>
    <n v="66.104304069675536"/>
    <n v="62.081780923994053"/>
    <n v="291.7189138077436"/>
    <n v="5882972.9432437588"/>
    <n v="10484254.07223982"/>
    <n v="6048135.7711156216"/>
    <n v="6878140.9532174394"/>
    <n v="29293503.73981664"/>
    <n v="0.25527416746044912"/>
    <n v="0.77282468818360295"/>
    <n v="0.37750441913887572"/>
    <n v="0.18042176791304479"/>
    <n v="0.115763"/>
    <n v="5.4999999999999997E-3"/>
    <n v="1.5485659385017361"/>
    <n v="0.78134184898720516"/>
    <n v="7.3807723583861353"/>
  </r>
  <r>
    <x v="2"/>
    <s v="RÍO CLARO_09QeL-38_102837"/>
    <s v="H34"/>
    <s v="RÍO CLARO_09QeL-38_102837_H34"/>
    <x v="5"/>
    <x v="6"/>
    <x v="1"/>
    <x v="5"/>
    <n v="0.51487016341510294"/>
    <n v="1.1189613073208251"/>
    <n v="0.51487016341510294"/>
    <n v="3"/>
    <x v="6667"/>
    <s v="09QeL-385,14870163415103"/>
    <s v="PlátanoGranadillaGulupaBovinos DP"/>
    <n v="27.342939830330451"/>
    <n v="119.3957145850123"/>
    <n v="69.04236244918485"/>
    <n v="62.081780923994053"/>
    <n v="277.86279778852168"/>
    <n v="2297461.655614187"/>
    <n v="12431607.13370607"/>
    <n v="6316949.9766778881"/>
    <n v="6878140.9532174394"/>
    <n v="27924159.719215583"/>
    <n v="9.428004764682188E-2"/>
    <n v="0.91636971409974088"/>
    <n v="0.39428290334746408"/>
    <n v="0.18042176791304479"/>
    <n v="0.113217"/>
    <n v="5.4999999999999997E-3"/>
    <n v="1.617393183502942"/>
    <n v="0.81606920901293845"/>
    <n v="7.7008810266669112"/>
  </r>
  <r>
    <x v="2"/>
    <s v="RÍO CLARO_09QeL-38_102837"/>
    <s v="H35"/>
    <s v="RÍO CLARO_09QeL-38_102837_H35"/>
    <x v="0"/>
    <x v="6"/>
    <x v="1"/>
    <x v="5"/>
    <n v="0.51783768392595497"/>
    <n v="1.1427014714076409"/>
    <n v="0.51783768392595497"/>
    <n v="3"/>
    <x v="6668"/>
    <s v="09QeL-385,17837683925955"/>
    <s v="FríjolGranadillaGulupaBovinos DP"/>
    <n v="24.926823058072099"/>
    <n v="121.92884404799391"/>
    <n v="69.440296998987947"/>
    <n v="62.081780923994053"/>
    <n v="278.37774502904801"/>
    <n v="3429453.8404315449"/>
    <n v="12695359.23244811"/>
    <n v="6353358.5315987617"/>
    <n v="6878140.9532174394"/>
    <n v="29356312.557695858"/>
    <n v="0.1098673424519792"/>
    <n v="0.93581164407049622"/>
    <n v="0.3965554036512321"/>
    <n v="0.18042176791304479"/>
    <n v="0.113217"/>
    <n v="5.4999999999999997E-3"/>
    <n v="1.626715237463733"/>
    <n v="0.82077272902263887"/>
    <n v="7.7445818057459226"/>
  </r>
  <r>
    <x v="2"/>
    <s v="RÍO CLARO_09QeL-38_102840"/>
    <s v="H1"/>
    <s v="RÍO CLARO_09QeL-38_102840_H1"/>
    <x v="4"/>
    <x v="3"/>
    <x v="2"/>
    <x v="0"/>
    <n v="2.7459875158747171"/>
    <n v="0.34324843948433958"/>
    <n v="0.34324843948433958"/>
    <m/>
    <x v="6669"/>
    <s v="09QeL-383,4324843948434"/>
    <s v="CaféPlátanoFríjol"/>
    <n v="350.04363318140992"/>
    <n v="18.228714916052201"/>
    <n v="16.52273170063253"/>
    <m/>
    <n v="384.7950797980946"/>
    <n v="32770539.415898379"/>
    <n v="1530098.991381099"/>
    <n v="2264699.6650519171"/>
    <m/>
    <n v="36565338.072331391"/>
    <n v="1.421980391092998"/>
    <n v="6.2853669776918211E-2"/>
    <n v="7.2825510806829863E-2"/>
    <m/>
    <n v="8.3624000000000004E-2"/>
    <n v="5.4999999999999997E-3"/>
    <n v="1.0782673491654651"/>
    <n v="0.54404877658267825"/>
    <n v="5.1439245205915389"/>
  </r>
  <r>
    <x v="2"/>
    <s v="RÍO CLARO_09QeL-38_102840"/>
    <s v="H2"/>
    <s v="RÍO CLARO_09QeL-38_102840_H2"/>
    <x v="4"/>
    <x v="3"/>
    <x v="5"/>
    <x v="0"/>
    <n v="0.23294979861247411"/>
    <n v="0.23294979861247411"/>
    <n v="1.863598388899792"/>
    <m/>
    <x v="6670"/>
    <s v="09QeL-382,32949798612474"/>
    <s v="CaféPlátanoGranadilla"/>
    <n v="29.695180106896199"/>
    <n v="12.37114282307553"/>
    <n v="198.85018354649171"/>
    <m/>
    <n v="240.91650647646344"/>
    <n v="2780016.483404858"/>
    <n v="1038420.604139815"/>
    <n v="20642697.732225049"/>
    <m/>
    <n v="24461134.819769721"/>
    <n v="0.1206305723609539"/>
    <n v="4.265642034260745E-2"/>
    <n v="1.5261878240649489"/>
    <m/>
    <n v="8.3624000000000004E-2"/>
    <n v="5.4999999999999997E-3"/>
    <n v="0.73177947208107041"/>
    <n v="0.36922543080077141"/>
    <n v="3.5196268890065832"/>
  </r>
  <r>
    <x v="2"/>
    <s v="RÍO CLARO_09QeL-38_102840"/>
    <s v="H3"/>
    <s v="RÍO CLARO_09QeL-38_102840_H3"/>
    <x v="4"/>
    <x v="2"/>
    <x v="5"/>
    <x v="0"/>
    <n v="0.23425814317589741"/>
    <n v="0.2342581431758973"/>
    <n v="1.8740651454071791"/>
    <m/>
    <x v="6671"/>
    <s v="09QeL-382,34258143175897"/>
    <s v="CaféFríjolGranadilla"/>
    <n v="29.861960793911791"/>
    <n v="11.276335164694331"/>
    <n v="199.9670102539128"/>
    <m/>
    <n v="241.10530621251894"/>
    <n v="2795630.2314053038"/>
    <n v="1545598.6899259989"/>
    <n v="20758635.85070901"/>
    <m/>
    <n v="25099864.772040315"/>
    <n v="0.1213080846596172"/>
    <n v="4.9701519293352987E-2"/>
    <n v="1.534759540178342"/>
    <m/>
    <n v="8.3624000000000004E-2"/>
    <n v="5.4999999999999997E-3"/>
    <n v="0.73588945500281888"/>
    <n v="0.37129915693379728"/>
    <n v="3.5388940436955889"/>
  </r>
  <r>
    <x v="2"/>
    <s v="RÍO CLARO_09QeL-38_102840"/>
    <s v="H4"/>
    <s v="RÍO CLARO_09QeL-38_102840_H4"/>
    <x v="5"/>
    <x v="2"/>
    <x v="5"/>
    <x v="0"/>
    <n v="0.24543228384757651"/>
    <n v="0.24543228384757659"/>
    <n v="1.9634582707806121"/>
    <m/>
    <x v="6672"/>
    <s v="09QeL-382,45432283847577"/>
    <s v="PlátanoFríjolGranadilla"/>
    <n v="13.03404362208963"/>
    <n v="11.81421766339016"/>
    <n v="209.5054598974522"/>
    <m/>
    <n v="234.35372118293199"/>
    <n v="1094063.7939438319"/>
    <n v="1619323.9271751819"/>
    <n v="21748825.194837011"/>
    <m/>
    <n v="24462212.915956024"/>
    <n v="4.4942140872440133E-2"/>
    <n v="5.2072287543501267E-2"/>
    <n v="1.6079677487240629"/>
    <m/>
    <n v="8.1077999999999997E-2"/>
    <n v="5.4999999999999997E-3"/>
    <n v="0.77099146758401016"/>
    <n v="0.38901016989840892"/>
    <n v="3.700902475958185"/>
  </r>
  <r>
    <x v="2"/>
    <s v="RÍO CLARO_09QeL-38_102840"/>
    <s v="H5"/>
    <s v="RÍO CLARO_09QeL-38_102840_H5"/>
    <x v="4"/>
    <x v="3"/>
    <x v="2"/>
    <x v="4"/>
    <n v="0.25449787636760268"/>
    <n v="0.25449787636760268"/>
    <n v="0.25449787636760279"/>
    <n v="1.781485134573219"/>
    <x v="6673"/>
    <s v="09QeL-382,54497876367603"/>
    <s v="CaféPlátanoFríjolGranadilla"/>
    <n v="32.442012487551807"/>
    <n v="13.51548529110614"/>
    <n v="12.25060232151324"/>
    <n v="190.08851268881381"/>
    <n v="248.29661278898499"/>
    <n v="3037170.6501041008"/>
    <n v="1134475.496884136"/>
    <n v="1679137.29260357"/>
    <n v="19733146.028934799"/>
    <n v="25583929.468526606"/>
    <n v="0.13178901494541689"/>
    <n v="4.6602179762760633E-2"/>
    <n v="5.3995694411801409E-2"/>
    <n v="1.458941442176011"/>
    <n v="0.11065"/>
    <n v="5.4999999999999997E-3"/>
    <n v="0.79946976869403996"/>
    <n v="0.4033791340426503"/>
    <n v="3.8639776664127168"/>
  </r>
  <r>
    <x v="2"/>
    <s v="RÍO CLARO_09QeL-38_102840"/>
    <s v="H6"/>
    <s v="RÍO CLARO_09QeL-38_102840_H6"/>
    <x v="4"/>
    <x v="3"/>
    <x v="1"/>
    <x v="0"/>
    <n v="0.25094874351357171"/>
    <n v="0.2509487435135716"/>
    <n v="2.0075899481085728"/>
    <m/>
    <x v="6674"/>
    <s v="09QeL-382,50948743513572"/>
    <s v="CaféPlátanoGulupa"/>
    <n v="31.98958823154684"/>
    <n v="13.32700335338045"/>
    <n v="269.21108018236828"/>
    <m/>
    <n v="314.52767176729554"/>
    <n v="2994815.3963336782"/>
    <n v="1118654.5229901581"/>
    <n v="24631152.039895449"/>
    <m/>
    <n v="28744621.959219284"/>
    <n v="0.12995113429423391"/>
    <n v="4.5952283073538068E-2"/>
    <n v="1.5373941815176739"/>
    <m/>
    <n v="8.3624000000000004E-2"/>
    <n v="5.4999999999999997E-3"/>
    <n v="0.7883206602520576"/>
    <n v="0.39775375846901112"/>
    <n v="3.7846858538567858"/>
  </r>
  <r>
    <x v="2"/>
    <s v="RÍO CLARO_09QeL-38_102840"/>
    <s v="H7"/>
    <s v="RÍO CLARO_09QeL-38_102840_H7"/>
    <x v="4"/>
    <x v="2"/>
    <x v="1"/>
    <x v="0"/>
    <n v="0.25246773734985961"/>
    <n v="0.25246773734985972"/>
    <n v="2.0197418987988769"/>
    <m/>
    <x v="6675"/>
    <s v="09QeL-382,5246773734986"/>
    <s v="CaféFríjolGulupa"/>
    <n v="32.183221348289187"/>
    <n v="12.15287881152279"/>
    <n v="270.8406160219663"/>
    <m/>
    <n v="315.17671618177826"/>
    <n v="3012943.0269572008"/>
    <n v="1665742.752018335"/>
    <n v="24780244.510355461"/>
    <m/>
    <n v="29458930.289330997"/>
    <n v="0.13073772907549411"/>
    <n v="5.3564968750824983E-2"/>
    <n v="1.546700035187127"/>
    <m/>
    <n v="8.3624000000000004E-2"/>
    <n v="5.4999999999999997E-3"/>
    <n v="0.79309236863830257"/>
    <n v="0.40016136369952748"/>
    <n v="3.8070551058364268"/>
  </r>
  <r>
    <x v="2"/>
    <s v="RÍO CLARO_09QeL-38_102840"/>
    <s v="H8"/>
    <s v="RÍO CLARO_09QeL-38_102840_H8"/>
    <x v="5"/>
    <x v="2"/>
    <x v="1"/>
    <x v="0"/>
    <n v="0.26549489950846711"/>
    <n v="0.26549489950846722"/>
    <n v="2.1239591960677382"/>
    <m/>
    <x v="6676"/>
    <s v="09QeL-382,65494899508467"/>
    <s v="PlátanoFríjolGulupa"/>
    <n v="14.09949843348546"/>
    <n v="12.7799590263394"/>
    <n v="284.81580612384442"/>
    <m/>
    <n v="311.69526358366926"/>
    <n v="1183496.9404814029"/>
    <n v="1751693.936010597"/>
    <n v="26058888.138071731"/>
    <m/>
    <n v="28994079.014563732"/>
    <n v="4.8615891061968307E-2"/>
    <n v="5.6328884414911427E-2"/>
    <n v="1.6265086966050599"/>
    <m/>
    <n v="8.1077999999999997E-2"/>
    <n v="5.4999999999999997E-3"/>
    <n v="0.83401539112607503"/>
    <n v="0.42080941572092051"/>
    <n v="3.9963518019316679"/>
  </r>
  <r>
    <x v="2"/>
    <s v="RÍO CLARO_09QeL-38_102840"/>
    <s v="H9"/>
    <s v="RÍO CLARO_09QeL-38_102840_H9"/>
    <x v="4"/>
    <x v="3"/>
    <x v="2"/>
    <x v="3"/>
    <n v="0.27323154047353382"/>
    <n v="0.27323154047353387"/>
    <n v="0.27323154047353387"/>
    <n v="1.9126207833147371"/>
    <x v="6677"/>
    <s v="09QeL-382,73231540473534"/>
    <s v="CaféPlátanoFríjolGulupa"/>
    <n v="34.830078641724192"/>
    <n v="14.51036416902069"/>
    <n v="13.15237278915783"/>
    <n v="256.47603363451452"/>
    <n v="318.96884923441723"/>
    <n v="3260737.6817961801"/>
    <n v="1217984.5744386329"/>
    <n v="1802739.086364479"/>
    <n v="23465973.89216527"/>
    <n v="29747435.234764561"/>
    <n v="0.14149004339436491"/>
    <n v="5.0032580026764237E-2"/>
    <n v="5.7970333480365177E-2"/>
    <n v="1.464667656105852"/>
    <n v="0.11065"/>
    <n v="5.4999999999999997E-3"/>
    <n v="0.8583189753095305"/>
    <n v="0.43307199165055121"/>
    <n v="4.1398563716954211"/>
  </r>
  <r>
    <x v="2"/>
    <s v="RÍO CLARO_09QeL-38_102840"/>
    <s v="H10"/>
    <s v="RÍO CLARO_09QeL-38_102840_H10"/>
    <x v="4"/>
    <x v="6"/>
    <x v="1"/>
    <x v="0"/>
    <n v="0.21768598702651559"/>
    <n v="1.741487896212125"/>
    <n v="0.21768598702651559"/>
    <m/>
    <x v="6678"/>
    <s v="09QeL-382,17685987026516"/>
    <s v="CaféGranadillaGulupa"/>
    <n v="27.749431980636629"/>
    <n v="185.82071645287061"/>
    <n v="29.19096091469568"/>
    <m/>
    <n v="242.76110934820292"/>
    <n v="2597858.5761591801"/>
    <n v="19290104.81011337"/>
    <n v="2670792.7325778971"/>
    <m/>
    <n v="24558756.118850447"/>
    <n v="0.11272637008651019"/>
    <n v="1.4261858342368119"/>
    <n v="0.1667019553309686"/>
    <m/>
    <n v="8.3624000000000004E-2"/>
    <n v="5.4999999999999997E-3"/>
    <n v="0.68383032573774538"/>
    <n v="0.3450322894370273"/>
    <n v="3.2948464854399289"/>
  </r>
  <r>
    <x v="2"/>
    <s v="RÍO CLARO_09QeL-38_102840"/>
    <s v="H11"/>
    <s v="RÍO CLARO_09QeL-38_102840_H11"/>
    <x v="5"/>
    <x v="6"/>
    <x v="1"/>
    <x v="0"/>
    <n v="0.22730261128284629"/>
    <n v="1.818420890262771"/>
    <n v="0.22730261128284629"/>
    <m/>
    <x v="6679"/>
    <s v="09QeL-382,27302611282846"/>
    <s v="PlátanoGranadillaGulupa"/>
    <n v="12.071240606290591"/>
    <n v="194.0296417657882"/>
    <n v="30.480517980965029"/>
    <m/>
    <n v="236.58140035304382"/>
    <n v="1013247.13022633"/>
    <n v="20142275.831124019"/>
    <n v="2788779.2439127392"/>
    <m/>
    <n v="23944302.205263086"/>
    <n v="4.1622340047535893E-2"/>
    <n v="1.489189858863746"/>
    <n v="0.1740662790024701"/>
    <m/>
    <n v="8.1077999999999997E-2"/>
    <n v="5.4999999999999997E-3"/>
    <n v="0.71403961659532877"/>
    <n v="0.3602746388833114"/>
    <n v="3.4339183683071028"/>
  </r>
  <r>
    <x v="2"/>
    <s v="RÍO CLARO_09QeL-38_102840"/>
    <s v="H12"/>
    <s v="RÍO CLARO_09QeL-38_102840_H12"/>
    <x v="4"/>
    <x v="3"/>
    <x v="5"/>
    <x v="3"/>
    <n v="0.23505719183207971"/>
    <n v="0.23505719183207971"/>
    <n v="1.645400342824558"/>
    <n v="0.23505719183207971"/>
    <x v="6680"/>
    <s v="09QeL-382,3505719183208"/>
    <s v="CaféPlátanoGranadillaGulupa"/>
    <n v="29.963819193879669"/>
    <n v="12.48305904991671"/>
    <n v="175.56795612561399"/>
    <n v="31.52038122992537"/>
    <n v="249.53521559933574"/>
    <n v="2805166.0560699329"/>
    <n v="1047814.733489991"/>
    <n v="18225762.657736011"/>
    <n v="2883920.3122836649"/>
    <n v="24962663.759579599"/>
    <n v="0.12172186349657541"/>
    <n v="4.3042314005268222E-2"/>
    <n v="1.347495245697039"/>
    <n v="0.18000466648430299"/>
    <n v="0.11065"/>
    <n v="5.4999999999999997E-3"/>
    <n v="0.73839955549344394"/>
    <n v="0.37256564905384632"/>
    <n v="3.5776871228680869"/>
  </r>
  <r>
    <x v="2"/>
    <s v="RÍO CLARO_09QeL-38_102840"/>
    <s v="H13"/>
    <s v="RÍO CLARO_09QeL-38_102840_H13"/>
    <x v="0"/>
    <x v="6"/>
    <x v="1"/>
    <x v="0"/>
    <n v="0.22854812116771361"/>
    <n v="1.8283849693417089"/>
    <n v="0.2285481211677137"/>
    <m/>
    <x v="6681"/>
    <s v="09QeL-382,28548121167714"/>
    <s v="FríjolGranadillaGulupa"/>
    <n v="11.001475468936761"/>
    <n v="195.09283164914521"/>
    <n v="30.647536680076801"/>
    <m/>
    <n v="236.74184379815878"/>
    <n v="1507924.8553448441"/>
    <n v="20252645.894669712"/>
    <n v="2804060.423901842"/>
    <m/>
    <n v="24564631.173916396"/>
    <n v="4.8490049053054367E-2"/>
    <n v="1.497349908936161"/>
    <n v="0.17502007918055021"/>
    <m/>
    <n v="8.1077999999999997E-2"/>
    <n v="5.4999999999999997E-3"/>
    <n v="0.71795221309229407"/>
    <n v="0.36224877205082612"/>
    <n v="3.452260196820256"/>
  </r>
  <r>
    <x v="2"/>
    <s v="RÍO CLARO_09QeL-38_102840"/>
    <s v="H14"/>
    <s v="RÍO CLARO_09QeL-38_102840_H14"/>
    <x v="4"/>
    <x v="2"/>
    <x v="5"/>
    <x v="3"/>
    <n v="0.23638938318102851"/>
    <n v="0.23638938318102851"/>
    <n v="1.6547256822672001"/>
    <n v="0.23638938318102859"/>
    <x v="6682"/>
    <s v="09QeL-382,36389383181029"/>
    <s v="CaféFríjolGranadillaGulupa"/>
    <n v="30.133639740106862"/>
    <n v="11.37892530857769"/>
    <n v="176.56299103809721"/>
    <n v="31.699023622709831"/>
    <n v="249.7745797094916"/>
    <n v="2821064.3909523259"/>
    <n v="1559660.2790566499"/>
    <n v="18329057.533129461"/>
    <n v="2900264.9884926239"/>
    <n v="25610047.19163106"/>
    <n v="0.12241172459916159"/>
    <n v="5.015369510588924E-2"/>
    <n v="1.3551322020270109"/>
    <n v="0.18102484654172549"/>
    <n v="0.11065"/>
    <n v="5.4999999999999997E-3"/>
    <n v="0.7425844497833356"/>
    <n v="0.37467717234193021"/>
    <n v="3.5973054539355509"/>
  </r>
  <r>
    <x v="2"/>
    <s v="RÍO CLARO_09QeL-38_102840"/>
    <s v="H15"/>
    <s v="RÍO CLARO_09QeL-38_102840_H15"/>
    <x v="5"/>
    <x v="2"/>
    <x v="5"/>
    <x v="3"/>
    <n v="0.24777270952603669"/>
    <n v="0.24777270952603669"/>
    <n v="1.7344089666822571"/>
    <n v="0.24777270952603661"/>
    <x v="6683"/>
    <s v="09QeL-382,47772709526037"/>
    <s v="PlátanoFríjolGranadillaGulupa"/>
    <n v="13.15833538154803"/>
    <n v="11.926877244912401"/>
    <n v="185.06537858355739"/>
    <n v="33.225489514957999"/>
    <n v="243.37608072497579"/>
    <n v="1104496.712372811"/>
    <n v="1634765.6907504229"/>
    <n v="19211692.957311191"/>
    <n v="3039927.1950043668"/>
    <n v="24990882.55543879"/>
    <n v="4.5370706091709137E-2"/>
    <n v="5.2568845359744612E-2"/>
    <n v="1.4203885679801711"/>
    <n v="0.18974209465587361"/>
    <n v="0.10810400000000001"/>
    <n v="5.4999999999999997E-3"/>
    <n v="0.77834359013414656"/>
    <n v="0.39271974459876807"/>
    <n v="3.762394429993281"/>
  </r>
  <r>
    <x v="2"/>
    <s v="RÍO CLARO_09QeL-38_102840"/>
    <s v="H16"/>
    <s v="RÍO CLARO_09QeL-38_102840_H16"/>
    <x v="4"/>
    <x v="3"/>
    <x v="6"/>
    <x v="0"/>
    <n v="2.249131403174669"/>
    <n v="0.58323682257496312"/>
    <n v="3"/>
    <m/>
    <x v="6684"/>
    <s v="09QeL-385,83236822574963"/>
    <s v="CaféPlátanoBovinos DP"/>
    <n v="286.70710384452559"/>
    <n v="30.973652154792049"/>
    <n v="62.081780923994053"/>
    <m/>
    <n v="379.7625369233117"/>
    <n v="26841072.245658759"/>
    <n v="2599895.502216795"/>
    <n v="6878085.8212063294"/>
    <m/>
    <n v="36319053.56908188"/>
    <n v="1.1646887445105829"/>
    <n v="0.1067989550161911"/>
    <n v="0.18042176791304479"/>
    <m/>
    <n v="8.873700000000001E-2"/>
    <n v="5.4999999999999997E-3"/>
    <n v="1.832157557827109"/>
    <n v="0.9244303637813166"/>
    <n v="8.6831931473580575"/>
  </r>
  <r>
    <x v="2"/>
    <s v="RÍO CLARO_09QeL-38_102840"/>
    <s v="H17"/>
    <s v="RÍO CLARO_09QeL-38_102840_H17"/>
    <x v="4"/>
    <x v="2"/>
    <x v="6"/>
    <x v="0"/>
    <n v="2.289627616119728"/>
    <n v="0.58773640179108066"/>
    <n v="3"/>
    <m/>
    <x v="6685"/>
    <s v="09QeL-385,87736401791081"/>
    <s v="CaféFríjolBovinos DP"/>
    <n v="291.86934199288851"/>
    <n v="28.291493158943378"/>
    <n v="62.081780923994053"/>
    <m/>
    <n v="382.24261607582594"/>
    <n v="27324352.936062019"/>
    <n v="3877793.1059925682"/>
    <n v="6878085.8212063294"/>
    <m/>
    <n v="38080231.863260917"/>
    <n v="1.1856592771107859"/>
    <n v="0.12469744580486709"/>
    <n v="0.18042176791304479"/>
    <m/>
    <n v="8.873700000000001E-2"/>
    <n v="5.4999999999999997E-3"/>
    <n v="1.8462923616473741"/>
    <n v="0.9315621968388631"/>
    <n v="8.749455576397045"/>
  </r>
  <r>
    <x v="2"/>
    <s v="RÍO CLARO_09QeL-38_102840"/>
    <s v="H18"/>
    <s v="RÍO CLARO_09QeL-38_102840_H18"/>
    <x v="5"/>
    <x v="2"/>
    <x v="6"/>
    <x v="0"/>
    <n v="5.2376162149999184"/>
    <n v="0.91529069055554579"/>
    <n v="3"/>
    <m/>
    <x v="6686"/>
    <s v="09QeL-389,15290690555547"/>
    <s v="PlátanoFríjolBovinos DP"/>
    <n v="278.15133833196012"/>
    <n v="44.058765513560132"/>
    <n v="62.081780923994053"/>
    <m/>
    <n v="384.29188476951435"/>
    <n v="23347728.251444239"/>
    <n v="6038945.2125123348"/>
    <n v="6878085.8212063294"/>
    <m/>
    <n v="36264759.285162903"/>
    <n v="0.9590820004612336"/>
    <n v="0.1941931977216893"/>
    <n v="0.18042176791304479"/>
    <m/>
    <n v="8.6191000000000004E-2"/>
    <n v="5.4999999999999997E-3"/>
    <n v="2.8752587137870571"/>
    <n v="1.4507357445305411"/>
    <n v="13.570592363873059"/>
  </r>
  <r>
    <x v="2"/>
    <s v="RÍO CLARO_09QeL-38_102840"/>
    <s v="H19"/>
    <s v="RÍO CLARO_09QeL-38_102840_H19"/>
    <x v="4"/>
    <x v="3"/>
    <x v="2"/>
    <x v="5"/>
    <n v="2.015558262869952"/>
    <n v="0.62694478285874389"/>
    <n v="0.62694478285874389"/>
    <n v="3"/>
    <x v="6687"/>
    <s v="09QeL-386,26944782858744"/>
    <s v="CaféPlátanoFríjolBovinos DP"/>
    <n v="256.93246351087868"/>
    <n v="33.294827886201368"/>
    <n v="30.178842047609528"/>
    <n v="62.081780923994053"/>
    <n v="382.48791436868362"/>
    <n v="24053616.819659621"/>
    <n v="2794732.5305977771"/>
    <n v="4136483.888693755"/>
    <n v="6878085.8212063294"/>
    <n v="37862919.060157478"/>
    <n v="1.043735381292717"/>
    <n v="0.1148025040095282"/>
    <n v="0.1330161154642282"/>
    <n v="0.18042176791304479"/>
    <n v="0.115763"/>
    <n v="5.4999999999999997E-3"/>
    <n v="1.9694600508651641"/>
    <n v="0.99370748083110927"/>
    <n v="9.3538783602837139"/>
  </r>
  <r>
    <x v="2"/>
    <s v="RÍO CLARO_09QeL-38_102840"/>
    <s v="H20"/>
    <s v="RÍO CLARO_09QeL-38_102840_H20"/>
    <x v="4"/>
    <x v="6"/>
    <x v="6"/>
    <x v="0"/>
    <n v="0.4882968164785802"/>
    <n v="1.3946713483072219"/>
    <n v="3"/>
    <m/>
    <x v="6688"/>
    <s v="09QeL-384,8829681647858"/>
    <s v="CaféGranadillaBovinos DP"/>
    <n v="62.245436558960911"/>
    <n v="148.81460257199029"/>
    <n v="62.081780923994053"/>
    <m/>
    <n v="273.14182005494524"/>
    <n v="5827320.764774764"/>
    <n v="15448488.928935651"/>
    <n v="6878085.8212063294"/>
    <m/>
    <n v="28153895.514916748"/>
    <n v="0.2528593061882502"/>
    <n v="1.142161553174202"/>
    <n v="0.18042176791304479"/>
    <m/>
    <n v="8.873700000000001E-2"/>
    <n v="5.4999999999999997E-3"/>
    <n v="1.5339167009798329"/>
    <n v="0.77395045411854957"/>
    <n v="7.2850723198841836"/>
  </r>
  <r>
    <x v="2"/>
    <s v="RÍO CLARO_09QeL-38_102840"/>
    <s v="H21"/>
    <s v="RÍO CLARO_09QeL-38_102840_H21"/>
    <x v="5"/>
    <x v="6"/>
    <x v="6"/>
    <x v="0"/>
    <n v="0.50968103254786878"/>
    <n v="1.5871292929308189"/>
    <n v="3"/>
    <m/>
    <x v="6689"/>
    <s v="09QeL-385,09681032547869"/>
    <s v="PlátanoGranadillaBovinos DP"/>
    <n v="27.0673633779422"/>
    <n v="169.35030266774771"/>
    <n v="62.081780923994053"/>
    <m/>
    <n v="258.49944696968396"/>
    <n v="2272005.7664330672"/>
    <n v="17580306.170619171"/>
    <n v="6878085.8212063294"/>
    <m/>
    <n v="26730397.758258566"/>
    <n v="9.3329844002929624E-2"/>
    <n v="1.299774359387512"/>
    <n v="0.18042176791304479"/>
    <m/>
    <n v="8.6191000000000004E-2"/>
    <n v="5.4999999999999997E-3"/>
    <n v="1.6010922488414721"/>
    <n v="0.80784443658837191"/>
    <n v="7.5974380109085313"/>
  </r>
  <r>
    <x v="2"/>
    <s v="RÍO CLARO_09QeL-38_102840"/>
    <s v="H22"/>
    <s v="RÍO CLARO_09QeL-38_102840_H22"/>
    <x v="4"/>
    <x v="3"/>
    <x v="5"/>
    <x v="5"/>
    <n v="0.52691324952268759"/>
    <n v="0.52691324952268759"/>
    <n v="1.215305996181502"/>
    <n v="3"/>
    <x v="6690"/>
    <s v="09QeL-385,26913249522688"/>
    <s v="CaféPlátanoGranadillaBovinos DP"/>
    <n v="67.168050534851517"/>
    <n v="27.982505690249379"/>
    <n v="129.67591185164841"/>
    <n v="62.081780923994053"/>
    <n v="286.90824900074335"/>
    <n v="6288168.2135914462"/>
    <n v="2348821.841262253"/>
    <n v="13461695.65329258"/>
    <n v="6878085.8212063294"/>
    <n v="28976771.529352613"/>
    <n v="0.2728564147858778"/>
    <n v="9.6485307948771928E-2"/>
    <n v="0.99527088289678978"/>
    <n v="0.18042176791304479"/>
    <n v="0.115763"/>
    <n v="5.4999999999999997E-3"/>
    <n v="1.655224867610537"/>
    <n v="0.83515750049346005"/>
    <n v="7.8807778633308754"/>
  </r>
  <r>
    <x v="2"/>
    <s v="RÍO CLARO_09QeL-38_102840"/>
    <s v="H23"/>
    <s v="RÍO CLARO_09QeL-38_102840_H23"/>
    <x v="0"/>
    <x v="6"/>
    <x v="6"/>
    <x v="0"/>
    <n v="0.51244949001343332"/>
    <n v="1.6120454101209001"/>
    <n v="3"/>
    <m/>
    <x v="6691"/>
    <s v="09QeL-385,12449490013433"/>
    <s v="FríjolGranadillaBovinos DP"/>
    <n v="24.667454996555719"/>
    <n v="172.0089089994685"/>
    <n v="62.081780923994053"/>
    <m/>
    <n v="258.75814492001831"/>
    <n v="3381061.8050672798"/>
    <n v="17856296.898492251"/>
    <n v="6878085.8212063294"/>
    <m/>
    <n v="28115444.524765857"/>
    <n v="0.10872415306240719"/>
    <n v="1.3201793323178259"/>
    <n v="0.18042176791304479"/>
    <m/>
    <n v="8.6191000000000004E-2"/>
    <n v="5.4999999999999997E-3"/>
    <n v="1.6097889738641891"/>
    <n v="0.81223244167129194"/>
    <n v="7.6382073156698143"/>
  </r>
  <r>
    <x v="2"/>
    <s v="RÍO CLARO_09QeL-38_102840"/>
    <s v="H24"/>
    <s v="RÍO CLARO_09QeL-38_102840_H24"/>
    <x v="4"/>
    <x v="2"/>
    <x v="5"/>
    <x v="5"/>
    <n v="0.52987261711825928"/>
    <n v="0.52987261711825917"/>
    <n v="1.238980936946074"/>
    <n v="3"/>
    <x v="6692"/>
    <s v="09QeL-385,29872617118259"/>
    <s v="CaféFríjolGranadillaBovinos DP"/>
    <n v="67.545294706241449"/>
    <n v="25.5061409785562"/>
    <n v="132.20208183791189"/>
    <n v="62.081780923994053"/>
    <n v="287.33529844670363"/>
    <n v="6323485.2250039773"/>
    <n v="3496016.8801077781"/>
    <n v="13723938.124064369"/>
    <n v="6878085.8212063294"/>
    <n v="30421526.050382458"/>
    <n v="0.27438889177880338"/>
    <n v="0.1124207412629754"/>
    <n v="1.0146593984404639"/>
    <n v="0.18042176791304479"/>
    <n v="0.115763"/>
    <n v="5.4999999999999997E-3"/>
    <n v="1.664521310319139"/>
    <n v="0.83984809813244099"/>
    <n v="7.9243585796341733"/>
  </r>
  <r>
    <x v="2"/>
    <s v="RÍO CLARO_09QeL-38_102840"/>
    <s v="H25"/>
    <s v="RÍO CLARO_09QeL-38_102840_H25"/>
    <x v="5"/>
    <x v="2"/>
    <x v="5"/>
    <x v="5"/>
    <n v="0.55514760257438689"/>
    <n v="0.55514760257438678"/>
    <n v="1.4411808205950949"/>
    <n v="3"/>
    <x v="6693"/>
    <s v="09QeL-385,55147602574387"/>
    <s v="PlátanoFríjolGranadillaBovinos DP"/>
    <n v="29.48193267494824"/>
    <n v="26.722786869376161"/>
    <n v="153.77726896845249"/>
    <n v="62.081780923994053"/>
    <n v="272.06376943677094"/>
    <n v="2474682.151629881"/>
    <n v="3662777.2918453398"/>
    <n v="15963664.82940992"/>
    <n v="6878085.8212063294"/>
    <n v="28979210.094091468"/>
    <n v="0.1016554194451052"/>
    <n v="0.1177832236947758"/>
    <n v="1.1802503338536829"/>
    <n v="0.18042176791304479"/>
    <n v="0.113217"/>
    <n v="5.4999999999999997E-3"/>
    <n v="1.743919170390744"/>
    <n v="0.87990895008040315"/>
    <n v="8.294021146215016"/>
  </r>
  <r>
    <x v="2"/>
    <s v="RÍO CLARO_09QeL-38_102840"/>
    <s v="H26"/>
    <s v="RÍO CLARO_09QeL-38_102840_H26"/>
    <x v="4"/>
    <x v="0"/>
    <x v="6"/>
    <x v="0"/>
    <n v="0.50082077332454644"/>
    <n v="1.507386959920918"/>
    <n v="3"/>
    <m/>
    <x v="6694"/>
    <s v="09QeL-385,00820773324546"/>
    <s v="CaféGulupaBovinos DP"/>
    <n v="63.841922825131263"/>
    <n v="202.13553674915099"/>
    <n v="62.081780923994053"/>
    <m/>
    <n v="328.05924049827632"/>
    <n v="5976781.3209830876"/>
    <n v="18494153.86232046"/>
    <n v="6878085.8212063294"/>
    <m/>
    <n v="31349021.004509881"/>
    <n v="0.25934470386427932"/>
    <n v="1.1543432679872649"/>
    <n v="0.18042176791304479"/>
    <m/>
    <n v="8.873700000000001E-2"/>
    <n v="5.4999999999999997E-3"/>
    <n v="1.573258973794387"/>
    <n v="0.79380092571940619"/>
    <n v="7.469504632759258"/>
  </r>
  <r>
    <x v="2"/>
    <s v="RÍO CLARO_09QeL-38_102840"/>
    <s v="H27"/>
    <s v="RÍO CLARO_09QeL-38_102840_H27"/>
    <x v="5"/>
    <x v="0"/>
    <x v="6"/>
    <x v="0"/>
    <n v="0.52461022821199277"/>
    <n v="1.721492053907935"/>
    <n v="3"/>
    <m/>
    <x v="6695"/>
    <s v="09QeL-385,24610228211993"/>
    <s v="PlátanoGulupaBovinos DP"/>
    <n v="27.860200344939379"/>
    <n v="230.84631191471539"/>
    <n v="62.081780923994053"/>
    <m/>
    <n v="320.78829318364882"/>
    <n v="2338555.660329524"/>
    <n v="21121012.56296242"/>
    <n v="6878085.8212063294"/>
    <m/>
    <n v="30337654.044498272"/>
    <n v="9.6063592001077946E-2"/>
    <n v="1.318303007892843"/>
    <n v="0.18042176791304479"/>
    <m/>
    <n v="8.6191000000000004E-2"/>
    <n v="5.4999999999999997E-3"/>
    <n v="1.647990245692124"/>
    <n v="0.83150721171600861"/>
    <n v="7.81729073952806"/>
  </r>
  <r>
    <x v="2"/>
    <s v="RÍO CLARO_09QeL-38_102840"/>
    <s v="H28"/>
    <s v="RÍO CLARO_09QeL-38_102840_H28"/>
    <x v="4"/>
    <x v="3"/>
    <x v="1"/>
    <x v="5"/>
    <n v="0.53865087807695899"/>
    <n v="0.53865087807695899"/>
    <n v="1.309207024615672"/>
    <n v="3"/>
    <x v="6696"/>
    <s v="09QeL-385,38650878076959"/>
    <s v="CaféPlátanoGulupaBovinos DP"/>
    <n v="68.664299924303762"/>
    <n v="28.605849776030979"/>
    <n v="175.56027196250349"/>
    <n v="62.081780923994053"/>
    <n v="334.91220258683234"/>
    <n v="6428244.7496147351"/>
    <n v="2401144.682522879"/>
    <n v="16062681.17918659"/>
    <n v="6878085.8212063294"/>
    <n v="31770156.432530537"/>
    <n v="0.27893462073023018"/>
    <n v="9.8634634629535936E-2"/>
    <n v="1.002578870223227"/>
    <n v="0.18042176791304479"/>
    <n v="0.115763"/>
    <n v="5.4999999999999997E-3"/>
    <n v="1.692096999194636"/>
    <n v="0.8537616417519801"/>
    <n v="8.0536304217162069"/>
  </r>
  <r>
    <x v="2"/>
    <s v="RÍO CLARO_09QeL-38_102840"/>
    <s v="H29"/>
    <s v="RÍO CLARO_09QeL-38_102840_H29"/>
    <x v="0"/>
    <x v="0"/>
    <x v="6"/>
    <x v="0"/>
    <n v="0.52770243553183405"/>
    <n v="1.749321919786506"/>
    <n v="3"/>
    <m/>
    <x v="6697"/>
    <s v="09QeL-385,27702435531834"/>
    <s v="FríjolGulupaBovinos DP"/>
    <n v="25.401676328555101"/>
    <n v="234.57820360980941"/>
    <n v="62.081780923994053"/>
    <m/>
    <n v="322.06166086235856"/>
    <n v="3481698.3604977182"/>
    <n v="21462457.616695032"/>
    <n v="6878085.8212063294"/>
    <m/>
    <n v="31822241.798399076"/>
    <n v="0.1119603033865136"/>
    <n v="1.3396148668780119"/>
    <n v="0.18042176791304479"/>
    <m/>
    <n v="8.6191000000000004E-2"/>
    <n v="5.4999999999999997E-3"/>
    <n v="1.6577039859638769"/>
    <n v="0.83640836031795707"/>
    <n v="7.8628277016001746"/>
  </r>
  <r>
    <x v="2"/>
    <s v="RÍO CLARO_09QeL-38_102840"/>
    <s v="H30"/>
    <s v="RÍO CLARO_09QeL-38_102840_H30"/>
    <x v="4"/>
    <x v="2"/>
    <x v="1"/>
    <x v="5"/>
    <n v="0.54191133418546222"/>
    <n v="0.54191133418546211"/>
    <n v="1.335290673483698"/>
    <n v="3"/>
    <x v="6698"/>
    <s v="09QeL-385,41911334185462"/>
    <s v="CaféFríjolGulupaBovinos DP"/>
    <n v="69.079925230482701"/>
    <n v="26.085641041018381"/>
    <n v="179.05800181190551"/>
    <n v="62.081780923994053"/>
    <n v="336.30534900740065"/>
    <n v="6467154.9430514583"/>
    <n v="3575446.4575610878"/>
    <n v="16382701.869481871"/>
    <n v="6878085.8212063294"/>
    <n v="33303389.091300748"/>
    <n v="0.28062301320306859"/>
    <n v="0.11497494288205649"/>
    <n v="1.0225534920528649"/>
    <n v="0.18042176791304479"/>
    <n v="0.115763"/>
    <n v="5.4999999999999997E-3"/>
    <n v="1.702339269692551"/>
    <n v="0.85892946468395759"/>
    <n v="8.1016450762311312"/>
  </r>
  <r>
    <x v="2"/>
    <s v="RÍO CLARO_09QeL-38_102840"/>
    <s v="H31"/>
    <s v="RÍO CLARO_09QeL-38_102840_H31"/>
    <x v="5"/>
    <x v="2"/>
    <x v="1"/>
    <x v="5"/>
    <n v="0.56987358750196615"/>
    <n v="0.56987358750196626"/>
    <n v="1.5589887000157301"/>
    <n v="3"/>
    <x v="6699"/>
    <s v="09QeL-385,69873587501966"/>
    <s v="PlátanoFríjolGulupaBovinos DP"/>
    <n v="30.263977835899869"/>
    <n v="27.431642234753738"/>
    <n v="209.05515706469501"/>
    <n v="62.081780923994053"/>
    <n v="328.83255805934266"/>
    <n v="2540326.1927757999"/>
    <n v="3759937.043490971"/>
    <n v="19127256.407487091"/>
    <n v="6878085.8212063294"/>
    <n v="32305605.464960195"/>
    <n v="0.1043519566680229"/>
    <n v="0.1209075711094232"/>
    <n v="1.193859412732208"/>
    <n v="0.18042176791304479"/>
    <n v="0.113217"/>
    <n v="5.4999999999999997E-3"/>
    <n v="1.7901788089066999"/>
    <n v="0.90324963619061649"/>
    <n v="8.5108813201169795"/>
  </r>
  <r>
    <x v="2"/>
    <s v="RÍO CLARO_09QeL-38_102840"/>
    <s v="H32"/>
    <s v="RÍO CLARO_09QeL-38_102840_H32"/>
    <x v="2"/>
    <x v="0"/>
    <x v="6"/>
    <x v="0"/>
    <n v="1.2957674730854329"/>
    <n v="0.47730749700949249"/>
    <n v="3"/>
    <m/>
    <x v="6700"/>
    <s v="09QeL-384,77307497009492"/>
    <s v="GranadillaGulupaBovinos DP"/>
    <n v="138.26133430429081"/>
    <n v="64.005334839482231"/>
    <n v="62.081780923994053"/>
    <m/>
    <n v="264.34845006776709"/>
    <n v="14352950.956317831"/>
    <n v="5856093.0431531202"/>
    <n v="6878085.8212063294"/>
    <m/>
    <n v="27087129.82067728"/>
    <n v="1.0611645470513069"/>
    <n v="0.36551775395593522"/>
    <n v="0.18042176791304479"/>
    <m/>
    <n v="8.6191000000000004E-2"/>
    <n v="5.4999999999999997E-3"/>
    <n v="1.4993952785638509"/>
    <n v="0.75653238276004553"/>
    <n v="7.1206936314188214"/>
  </r>
  <r>
    <x v="2"/>
    <s v="RÍO CLARO_09QeL-38_102840"/>
    <s v="H33"/>
    <s v="RÍO CLARO_09QeL-38_102840_H33"/>
    <x v="4"/>
    <x v="6"/>
    <x v="1"/>
    <x v="5"/>
    <n v="0.49238776544515489"/>
    <n v="0.93910212356124045"/>
    <n v="0.49238776544515511"/>
    <n v="3"/>
    <x v="6701"/>
    <s v="09QeL-384,92387765445155"/>
    <s v="CaféGranadillaGulupaBovinos DP"/>
    <n v="62.766928601856598"/>
    <n v="100.2043309069924"/>
    <n v="66.027548269485536"/>
    <n v="62.081780923994053"/>
    <n v="291.08058870232861"/>
    <n v="5876142.0371157862"/>
    <n v="10402241.916408811"/>
    <n v="6041113.0891994722"/>
    <n v="6878085.8212063294"/>
    <n v="29197582.863930397"/>
    <n v="0.2549777605431231"/>
    <n v="0.76907462201598287"/>
    <n v="0.37706608680675219"/>
    <n v="0.18042176791304479"/>
    <n v="0.115763"/>
    <n v="5.4999999999999997E-3"/>
    <n v="1.5467678495659321"/>
    <n v="0.78043460823057065"/>
    <n v="7.3723431122480516"/>
  </r>
  <r>
    <x v="2"/>
    <s v="RÍO CLARO_09QeL-38_102840"/>
    <s v="H34"/>
    <s v="RÍO CLARO_09QeL-38_102840_H34"/>
    <x v="5"/>
    <x v="6"/>
    <x v="1"/>
    <x v="5"/>
    <n v="0.51413977710828318"/>
    <n v="1.113118216866265"/>
    <n v="0.51413977710828307"/>
    <n v="3"/>
    <x v="6702"/>
    <s v="09QeL-385,14139777108283"/>
    <s v="PlátanoGranadillaGulupaBovinos DP"/>
    <n v="27.304151587663981"/>
    <n v="118.77224355375979"/>
    <n v="68.944420094574724"/>
    <n v="62.081780923994053"/>
    <n v="277.10259615999257"/>
    <n v="2291881.5175507269"/>
    <n v="12329782.547498859"/>
    <n v="6307988.8558134967"/>
    <n v="6878085.8212063294"/>
    <n v="27807738.742069416"/>
    <n v="9.4146303528982928E-2"/>
    <n v="0.91158453422419738"/>
    <n v="0.39372358013535952"/>
    <n v="0.18042176791304479"/>
    <n v="0.113217"/>
    <n v="5.4999999999999997E-3"/>
    <n v="1.6150987762563871"/>
    <n v="0.8149115467166288"/>
    <n v="7.6901250940558477"/>
  </r>
  <r>
    <x v="2"/>
    <s v="RÍO CLARO_09QeL-38_102840"/>
    <s v="H35"/>
    <s v="RÍO CLARO_09QeL-38_102840_H35"/>
    <x v="0"/>
    <x v="6"/>
    <x v="1"/>
    <x v="5"/>
    <n v="0.5169570178385049"/>
    <n v="1.1356561427080409"/>
    <n v="0.51695701783850512"/>
    <n v="3"/>
    <x v="6703"/>
    <s v="09QeL-385,16957017838505"/>
    <s v="FríjolGranadillaGulupaBovinos DP"/>
    <n v="24.88443099504439"/>
    <n v="121.1770914636359"/>
    <n v="69.322202629714127"/>
    <n v="62.081780923994053"/>
    <n v="277.46550601238846"/>
    <n v="3410801.7705890089"/>
    <n v="12579430.536805039"/>
    <n v="6342553.6257877946"/>
    <n v="6878085.8212063294"/>
    <n v="29210871.754388176"/>
    <n v="0.1096804954039193"/>
    <n v="0.93004189510424351"/>
    <n v="0.3958809975455525"/>
    <n v="0.18042176791304479"/>
    <n v="0.113217"/>
    <n v="5.4999999999999997E-3"/>
    <n v="1.6239487471366649"/>
    <n v="0.81937687327403064"/>
    <n v="7.7316127987957461"/>
  </r>
  <r>
    <x v="11"/>
    <s v="RÍO CLARO_09QeLs1-38_102841"/>
    <s v="I1"/>
    <s v="RÍO CLARO_09QeLs1-38_102841_I1"/>
    <x v="4"/>
    <x v="3"/>
    <x v="2"/>
    <x v="0"/>
    <n v="2.7475704638141552"/>
    <n v="0.34344630797676939"/>
    <n v="0.34344630797676928"/>
    <m/>
    <x v="6704"/>
    <s v="09QeLs1-383,43446307976769"/>
    <s v="CaféPlátanoFríjol"/>
    <n v="350.24541882124072"/>
    <n v="18.2392230143404"/>
    <n v="16.532256370336299"/>
    <m/>
    <n v="385.01689820591741"/>
    <n v="32789430.27302821"/>
    <n v="1532228.8697788939"/>
    <n v="2275733.948127388"/>
    <m/>
    <n v="36597393.090934493"/>
    <n v="1.4228001038254821"/>
    <n v="6.2889902311292226E-2"/>
    <n v="7.2867491694071237E-2"/>
    <m/>
    <n v="8.3624000000000004E-2"/>
    <n v="5.4999999999999997E-3"/>
    <n v="1.078888925581474"/>
    <n v="1.2243860879371831"/>
    <n v="5.8268620932863513"/>
  </r>
  <r>
    <x v="11"/>
    <s v="RÍO CLARO_09QeLs1-38_102841"/>
    <s v="I2"/>
    <s v="RÍO CLARO_09QeLs1-38_102841_I2"/>
    <x v="4"/>
    <x v="3"/>
    <x v="5"/>
    <x v="0"/>
    <n v="0.23427446858135781"/>
    <n v="0.23427446858135759"/>
    <n v="1.8741957486508609"/>
    <m/>
    <x v="6705"/>
    <s v="09QeLs1-382,34274468581358"/>
    <s v="CaféPlátanoGranadilla"/>
    <n v="29.864041868282111"/>
    <n v="12.441491376609839"/>
    <n v="199.98094591683929"/>
    <m/>
    <n v="242.28647916173122"/>
    <n v="2795825.0583446212"/>
    <n v="1045176.7739973631"/>
    <n v="20828131.6675249"/>
    <m/>
    <n v="24669133.499866884"/>
    <n v="0.1213165385969739"/>
    <n v="4.2898986248843439E-2"/>
    <n v="1.5348664972789059"/>
    <m/>
    <n v="8.3624000000000004E-2"/>
    <n v="5.4999999999999997E-3"/>
    <n v="0.73594073899902934"/>
    <n v="0.83518848049254002"/>
    <n v="4.0029979053051461"/>
  </r>
  <r>
    <x v="11"/>
    <s v="RÍO CLARO_09QeLs1-38_102841"/>
    <s v="I3"/>
    <s v="RÍO CLARO_09QeLs1-38_102841_I3"/>
    <x v="4"/>
    <x v="2"/>
    <x v="5"/>
    <x v="0"/>
    <n v="0.23567178566991751"/>
    <n v="0.23567178566991739"/>
    <n v="1.88537428535934"/>
    <m/>
    <x v="6706"/>
    <s v="09QeLs1-382,35671785669917"/>
    <s v="CaféFríjolGranadilla"/>
    <n v="30.04216429147532"/>
    <n v="11.3443827738383"/>
    <n v="201.17372118939909"/>
    <m/>
    <n v="242.5602682547127"/>
    <n v="2812500.602010583"/>
    <n v="1561601.5394787991"/>
    <n v="20952359.904933959"/>
    <m/>
    <n v="25326462.046423342"/>
    <n v="0.1220401243702465"/>
    <n v="5.0001445600024369E-2"/>
    <n v="1.5440211234671239"/>
    <m/>
    <n v="8.3624000000000004E-2"/>
    <n v="5.4999999999999997E-3"/>
    <n v="0.74033021676413857"/>
    <n v="0.84016991591325563"/>
    <n v="4.0263419893765686"/>
  </r>
  <r>
    <x v="11"/>
    <s v="RÍO CLARO_09QeLs1-38_102841"/>
    <s v="I4"/>
    <s v="RÍO CLARO_09QeLs1-38_102841_I4"/>
    <x v="5"/>
    <x v="2"/>
    <x v="5"/>
    <x v="0"/>
    <n v="0.24699398055906119"/>
    <n v="0.24699398055906119"/>
    <n v="1.9759518444724899"/>
    <m/>
    <x v="6707"/>
    <s v="09QeLs1-382,46993980559061"/>
    <s v="PlátanoFríjolGranadilla"/>
    <n v="13.11697983057395"/>
    <n v="11.8893920641839"/>
    <n v="210.83855260486109"/>
    <m/>
    <n v="235.84492449961894"/>
    <n v="1101922.77186977"/>
    <n v="1636624.3383212951"/>
    <n v="21958957.71025379"/>
    <m/>
    <n v="24697504.820444856"/>
    <n v="4.522810974543142E-2"/>
    <n v="5.24036258619218E-2"/>
    <n v="1.6181993201619731"/>
    <m/>
    <n v="8.1077999999999997E-2"/>
    <n v="5.4999999999999997E-3"/>
    <n v="0.77589732112794096"/>
    <n v="0.88053354069305323"/>
    <n v="4.2129486674116059"/>
  </r>
  <r>
    <x v="11"/>
    <s v="RÍO CLARO_09QeLs1-38_102841"/>
    <s v="I5"/>
    <s v="RÍO CLARO_09QeLs1-38_102841_I5"/>
    <x v="4"/>
    <x v="3"/>
    <x v="2"/>
    <x v="4"/>
    <n v="0.25598005475772651"/>
    <n v="0.25598005475772639"/>
    <n v="0.25598005475772639"/>
    <n v="1.7918603833040849"/>
    <x v="6708"/>
    <s v="09QeLs1-382,55980054757726"/>
    <s v="CaféPlátanoFríjolGranadilla"/>
    <n v="32.630952570382682"/>
    <n v="13.59419856178812"/>
    <n v="12.32194899947419"/>
    <n v="191.1955753085079"/>
    <n v="249.74267544015288"/>
    <n v="3054858.9262066488"/>
    <n v="1142012.6548977201"/>
    <n v="1696167.602113425"/>
    <n v="19913130.21606452"/>
    <n v="25806169.399282314"/>
    <n v="0.13255654523995519"/>
    <n v="4.687358770047266E-2"/>
    <n v="5.4310161677930159E-2"/>
    <n v="1.467438218294197"/>
    <n v="0.11065"/>
    <n v="5.4999999999999997E-3"/>
    <n v="0.80412582646406217"/>
    <n v="0.91256889521129481"/>
    <n v="4.3926452692526219"/>
  </r>
  <r>
    <x v="11"/>
    <s v="RÍO CLARO_09QeLs1-38_102841"/>
    <s v="I6"/>
    <s v="RÍO CLARO_09QeLs1-38_102841_I6"/>
    <x v="4"/>
    <x v="3"/>
    <x v="1"/>
    <x v="0"/>
    <n v="0.25098424910922018"/>
    <n v="0.25098424910922013"/>
    <n v="2.007873992873761"/>
    <m/>
    <x v="6709"/>
    <s v="09QeLs1-382,5098424910922"/>
    <s v="CaféPlátanoGulupa"/>
    <n v="31.994114292800671"/>
    <n v="13.328888930433539"/>
    <n v="269.24916963291992"/>
    <m/>
    <n v="314.57217285615411"/>
    <n v="2995239.1191346599"/>
    <n v="1119724.694699401"/>
    <n v="24634636.98950085"/>
    <m/>
    <n v="28749600.80333491"/>
    <n v="0.12996952048881591"/>
    <n v="4.5958784652940662E-2"/>
    <n v="1.537611700423714"/>
    <m/>
    <n v="8.3624000000000004E-2"/>
    <n v="5.4999999999999997E-3"/>
    <n v="0.78843219615461824"/>
    <n v="0.89475884807436978"/>
    <n v="4.2821575353211898"/>
  </r>
  <r>
    <x v="11"/>
    <s v="RÍO CLARO_09QeLs1-38_102841"/>
    <s v="I7"/>
    <s v="RÍO CLARO_09QeLs1-38_102841_I7"/>
    <x v="4"/>
    <x v="2"/>
    <x v="1"/>
    <x v="0"/>
    <n v="0.25258868651492311"/>
    <n v="0.25258868651492311"/>
    <n v="2.0207094921193849"/>
    <m/>
    <x v="6710"/>
    <s v="09QeLs1-382,52588686514923"/>
    <s v="CaféFríjolGulupa"/>
    <n v="32.198639293536331"/>
    <n v="12.158700864513801"/>
    <n v="270.97036704170841"/>
    <m/>
    <n v="315.32770719975855"/>
    <n v="3014386.4309632708"/>
    <n v="1673695.816388855"/>
    <n v="24792115.92772964"/>
    <m/>
    <n v="29480198.175081767"/>
    <n v="0.1308003613125473"/>
    <n v="5.3590630002892527E-2"/>
    <n v="1.5474410093798019"/>
    <m/>
    <n v="8.3624000000000004E-2"/>
    <n v="5.4999999999999997E-3"/>
    <n v="0.79347231365944437"/>
    <n v="0.90047866742570093"/>
    <n v="4.3089618462343768"/>
  </r>
  <r>
    <x v="11"/>
    <s v="RÍO CLARO_09QeLs1-38_102841"/>
    <s v="I8"/>
    <s v="RÍO CLARO_09QeLs1-38_102841_I8"/>
    <x v="5"/>
    <x v="2"/>
    <x v="1"/>
    <x v="0"/>
    <n v="0.26563967792884258"/>
    <n v="0.26563967792884258"/>
    <n v="2.1251174234307411"/>
    <m/>
    <x v="6711"/>
    <s v="09QeLs1-382,65639677928843"/>
    <s v="PlátanoFríjolGulupa"/>
    <n v="14.10718710515134"/>
    <n v="12.78692813302928"/>
    <n v="284.97112052945027"/>
    <m/>
    <n v="311.86523576763091"/>
    <n v="1185107.465207838"/>
    <n v="1760173.916538893"/>
    <n v="26073098.447453778"/>
    <m/>
    <n v="29018379.82920051"/>
    <n v="4.864240204928344E-2"/>
    <n v="5.6359601415208613E-2"/>
    <n v="1.6273956566191969"/>
    <m/>
    <n v="8.1077999999999997E-2"/>
    <n v="5.4999999999999997E-3"/>
    <n v="0.83447019244662601"/>
    <n v="0.9470054518163239"/>
    <n v="4.5244504235513761"/>
  </r>
  <r>
    <x v="11"/>
    <s v="RÍO CLARO_09QeLs1-38_102841"/>
    <s v="I9"/>
    <s v="RÍO CLARO_09QeLs1-38_102841_I9"/>
    <x v="4"/>
    <x v="3"/>
    <x v="2"/>
    <x v="3"/>
    <n v="0.27338138447428739"/>
    <n v="0.27338138447428728"/>
    <n v="0.27338138447428728"/>
    <n v="1.913669691320012"/>
    <x v="6712"/>
    <s v="09QeLs1-382,73381384474287"/>
    <s v="CaféPlátanoFríjolGulupa"/>
    <n v="34.84917994430878"/>
    <n v="14.518321855807899"/>
    <n v="13.15958573446683"/>
    <n v="256.61668868081921"/>
    <n v="319.14377621540274"/>
    <n v="3262525.915975885"/>
    <n v="1219645.8078680511"/>
    <n v="1811471.787538572"/>
    <n v="23478842.960661121"/>
    <n v="29772486.47204363"/>
    <n v="0.1415676385143583"/>
    <n v="5.0060018593871949E-2"/>
    <n v="5.8002125222558112E-2"/>
    <n v="1.465470900346926"/>
    <n v="0.11065"/>
    <n v="5.4999999999999997E-3"/>
    <n v="0.85878968944802336"/>
    <n v="0.97460463565083466"/>
    <n v="4.6833581698417319"/>
  </r>
  <r>
    <x v="11"/>
    <s v="RÍO CLARO_09QeLs1-38_102841"/>
    <s v="I10"/>
    <s v="RÍO CLARO_09QeLs1-38_102841_I10"/>
    <x v="4"/>
    <x v="6"/>
    <x v="1"/>
    <x v="0"/>
    <n v="0.21883707839392991"/>
    <n v="1.7506966271514399"/>
    <n v="0.21883707839392999"/>
    <m/>
    <x v="6713"/>
    <s v="09QeLs1-382,1883707839393"/>
    <s v="CaféGranadillaGulupa"/>
    <n v="27.89616688093901"/>
    <n v="186.8033089730294"/>
    <n v="29.345318407221569"/>
    <m/>
    <n v="244.04479426118996"/>
    <n v="2611595.668847722"/>
    <n v="19455673.126166429"/>
    <n v="2684915.4903199882"/>
    <m/>
    <n v="24752184.28533414"/>
    <n v="0.11332245049232301"/>
    <n v="1.433727294413202"/>
    <n v="0.16758345066437841"/>
    <m/>
    <n v="8.3624000000000004E-2"/>
    <n v="5.4999999999999997E-3"/>
    <n v="0.68744631956208369"/>
    <n v="0.78015418447436025"/>
    <n v="3.7450952879757442"/>
  </r>
  <r>
    <x v="11"/>
    <s v="RÍO CLARO_09QeLs1-38_102841"/>
    <s v="I11"/>
    <s v="RÍO CLARO_09QeLs1-38_102841_I11"/>
    <x v="5"/>
    <x v="6"/>
    <x v="1"/>
    <x v="0"/>
    <n v="0.22856610520878209"/>
    <n v="1.828528841670257"/>
    <n v="0.22856610520878221"/>
    <m/>
    <x v="6714"/>
    <s v="09QeLs1-382,28566105208782"/>
    <s v="PlátanoGranadillaGulupa"/>
    <n v="12.13834031578569"/>
    <n v="195.10818315358381"/>
    <n v="30.649948279679929"/>
    <m/>
    <n v="237.89647174904943"/>
    <n v="1019709.855426672"/>
    <n v="20320630.59559828"/>
    <n v="2804281.0703791101"/>
    <m/>
    <n v="24144621.521404065"/>
    <n v="4.185370375047133E-2"/>
    <n v="1.4974677327105099"/>
    <n v="0.1750338511961578"/>
    <m/>
    <n v="8.1077999999999997E-2"/>
    <n v="5.4999999999999997E-3"/>
    <n v="0.71800870746214285"/>
    <n v="0.81483816506930828"/>
    <n v="3.905085924619272"/>
  </r>
  <r>
    <x v="11"/>
    <s v="RÍO CLARO_09QeLs1-38_102841"/>
    <s v="I12"/>
    <s v="RÍO CLARO_09QeLs1-38_102841_I12"/>
    <x v="4"/>
    <x v="3"/>
    <x v="5"/>
    <x v="3"/>
    <n v="0.23624049173957021"/>
    <n v="0.23624049173957021"/>
    <n v="1.6536834421769919"/>
    <n v="0.23624049173957021"/>
    <x v="6715"/>
    <s v="09QeLs1-382,3624049173957"/>
    <s v="CaféPlátanoGranadillaGulupa"/>
    <n v="30.114659864628049"/>
    <n v="12.54589993771868"/>
    <n v="176.45178165174451"/>
    <n v="31.679057779673659"/>
    <n v="250.79139923376488"/>
    <n v="2819287.5245890268"/>
    <n v="1053947.860981564"/>
    <n v="18377555.543417521"/>
    <n v="2898438.2371007591"/>
    <n v="25149229.166088868"/>
    <n v="0.1223346227518548"/>
    <n v="4.3258993043180823E-2"/>
    <n v="1.354278662903506"/>
    <n v="0.1809108268257015"/>
    <n v="0.11065"/>
    <n v="5.4999999999999997E-3"/>
    <n v="0.74211672797770756"/>
    <n v="0.84219735305156784"/>
    <n v="4.0628689984249782"/>
  </r>
  <r>
    <x v="11"/>
    <s v="RÍO CLARO_09QeLs1-38_102841"/>
    <s v="I13"/>
    <s v="RÍO CLARO_09QeLs1-38_102841_I13"/>
    <x v="0"/>
    <x v="6"/>
    <x v="1"/>
    <x v="0"/>
    <n v="0.22989596419325259"/>
    <n v="1.8391677135460209"/>
    <n v="0.22989596419325259"/>
    <m/>
    <x v="6716"/>
    <s v="09QeLs1-382,29895964193253"/>
    <s v="FríjolGranadillaGulupa"/>
    <n v="11.06635573093884"/>
    <n v="196.24337496198211"/>
    <n v="30.828277910208719"/>
    <m/>
    <n v="238.13800860312969"/>
    <n v="1523329.959009055"/>
    <n v="20438861.481770031"/>
    <n v="2820597.130772307"/>
    <m/>
    <n v="24782788.571551394"/>
    <n v="4.8776014976074332E-2"/>
    <n v="1.50618040214363"/>
    <n v="0.17605224515000781"/>
    <m/>
    <n v="8.1077999999999997E-2"/>
    <n v="5.4999999999999997E-3"/>
    <n v="0.722186274952626"/>
    <n v="0.81957911234894554"/>
    <n v="3.927303029234098"/>
  </r>
  <r>
    <x v="11"/>
    <s v="RÍO CLARO_09QeLs1-38_102841"/>
    <s v="I14"/>
    <s v="RÍO CLARO_09QeLs1-38_102841_I14"/>
    <x v="4"/>
    <x v="2"/>
    <x v="5"/>
    <x v="3"/>
    <n v="0.23766143082955329"/>
    <n v="0.23766143082955341"/>
    <n v="1.663630015806874"/>
    <n v="0.23766143082955341"/>
    <x v="6717"/>
    <s v="09QeLs1-382,37661430829553"/>
    <s v="CaféFríjolGranadillaGulupa"/>
    <n v="30.295793492771558"/>
    <n v="11.440157056749859"/>
    <n v="177.51310366390209"/>
    <n v="31.869600946941521"/>
    <n v="251.11865516036502"/>
    <n v="2836244.9725696491"/>
    <n v="1574785.268432488"/>
    <n v="18488092.84740673"/>
    <n v="2915871.760713378"/>
    <n v="25814994.849122241"/>
    <n v="0.1230704409269967"/>
    <n v="5.0423579857335213E-2"/>
    <n v="1.362424376945496"/>
    <n v="0.18199896909862401"/>
    <n v="0.11065"/>
    <n v="5.4999999999999997E-3"/>
    <n v="0.7465804109828903"/>
    <n v="0.84726300090735784"/>
    <n v="4.086607720185782"/>
  </r>
  <r>
    <x v="11"/>
    <s v="RÍO CLARO_09QeLs1-38_102841"/>
    <s v="I15"/>
    <s v="RÍO CLARO_09QeLs1-38_102841_I15"/>
    <x v="5"/>
    <x v="2"/>
    <x v="5"/>
    <x v="3"/>
    <n v="0.24918027860269731"/>
    <n v="0.24918027860269731"/>
    <n v="1.7442619502188821"/>
    <n v="0.24918027860269731"/>
    <x v="6718"/>
    <s v="09QeLs1-382,49180278602697"/>
    <s v="PlátanoFríjolGranadillaGulupa"/>
    <n v="13.233086414536389"/>
    <n v="11.994632501829839"/>
    <n v="186.11671432005971"/>
    <n v="33.414239808271702"/>
    <n v="244.75867304469764"/>
    <n v="1111676.5788043521"/>
    <n v="1651111.122901794"/>
    <n v="19384163.894280821"/>
    <n v="3057196.6817173031"/>
    <n v="25204148.277704269"/>
    <n v="4.562845200328719E-2"/>
    <n v="5.2867483096183283E-2"/>
    <n v="1.428457636720452"/>
    <n v="0.19081999829380589"/>
    <n v="0.10810400000000001"/>
    <n v="5.4999999999999997E-3"/>
    <n v="0.78276527309747856"/>
    <n v="0.88832769321861604"/>
    <n v="4.2764997523430681"/>
  </r>
  <r>
    <x v="1"/>
    <s v="RÍO CLARO_10Qf-30_102851"/>
    <s v="O1"/>
    <s v="RÍO CLARO_10Qf-30_102851_O1"/>
    <x v="4"/>
    <x v="3"/>
    <x v="2"/>
    <x v="0"/>
    <n v="2.9667864796385661"/>
    <n v="0.37084830995482082"/>
    <n v="0.37084830995482071"/>
    <m/>
    <x v="6719"/>
    <s v="10Qf-303,70848309954821"/>
    <s v="CaféPlátanoFríjol"/>
    <n v="350.8176376328675"/>
    <n v="18.43199229610941"/>
    <n v="16.637603723882179"/>
    <m/>
    <n v="385.88723365285909"/>
    <n v="32843000.506403141"/>
    <n v="1561776.6609812409"/>
    <n v="2299410.2581849201"/>
    <m/>
    <n v="36704187.425569296"/>
    <n v="1.4251246252634311"/>
    <n v="6.3554582012260788E-2"/>
    <n v="7.3331820170326315E-2"/>
    <m/>
    <n v="8.3624000000000004E-2"/>
    <n v="5.4999999999999997E-3"/>
    <n v="1.164968512947081"/>
    <n v="0.58779457127839085"/>
    <n v="5.550370183773679"/>
  </r>
  <r>
    <x v="1"/>
    <s v="RÍO CLARO_10Qf-30_102851"/>
    <s v="O2"/>
    <s v="RÍO CLARO_10Qf-30_102851_O2"/>
    <x v="4"/>
    <x v="3"/>
    <x v="3"/>
    <x v="0"/>
    <n v="2.1624109338207709"/>
    <n v="0.29207791040580039"/>
    <n v="0.4662902598314328"/>
    <m/>
    <x v="6720"/>
    <s v="10Qf-302,920779104058"/>
    <s v="CaféPlátanoAguacate"/>
    <n v="255.70154798834909"/>
    <n v="14.516926867266321"/>
    <n v="44.673284156501012"/>
    <m/>
    <n v="314.89175901211638"/>
    <n v="23938380.426750291"/>
    <n v="1230045.955219592"/>
    <n v="24831573.618029349"/>
    <m/>
    <n v="49999999.999999233"/>
    <n v="1.038735039706095"/>
    <n v="5.0055208592204858E-2"/>
    <n v="0.2570849009176554"/>
    <m/>
    <n v="8.3624000000000004E-2"/>
    <n v="5.4999999999999997E-3"/>
    <n v="0.91752223164125779"/>
    <n v="0.46294348799319363"/>
    <n v="4.3903688236924552"/>
  </r>
  <r>
    <x v="1"/>
    <s v="RÍO CLARO_10Qf-30_102851"/>
    <s v="O3"/>
    <s v="RÍO CLARO_10Qf-30_102851_O3"/>
    <x v="4"/>
    <x v="2"/>
    <x v="3"/>
    <x v="0"/>
    <n v="2.240446550648278"/>
    <n v="0.29766172514154232"/>
    <n v="0.43850897562560193"/>
    <m/>
    <x v="6721"/>
    <s v="10Qf-302,97661725141542"/>
    <s v="CaféFríjolAguacate"/>
    <n v="264.92913175096112"/>
    <n v="13.35418739612283"/>
    <n v="42.011677619816631"/>
    <m/>
    <n v="320.29499676690057"/>
    <n v="24802252.43795602"/>
    <n v="1845623.6846350101"/>
    <n v="23352123.877410971"/>
    <m/>
    <n v="50000000.000001997"/>
    <n v="1.076220204193582"/>
    <n v="5.8859850547324663E-2"/>
    <n v="0.24176794212035349"/>
    <m/>
    <n v="8.3624000000000004E-2"/>
    <n v="5.4999999999999997E-3"/>
    <n v="0.93506301091583943"/>
    <n v="0.47179383434934452"/>
    <n v="4.4725980966806063"/>
  </r>
  <r>
    <x v="1"/>
    <s v="RÍO CLARO_10Qf-30_102851"/>
    <s v="O4"/>
    <s v="RÍO CLAR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RÍO CLARO_10Qf-30_102851"/>
    <s v="O5"/>
    <s v="RÍO CLARO_10Qf-30_102851_O5"/>
    <x v="4"/>
    <x v="3"/>
    <x v="2"/>
    <x v="1"/>
    <n v="2.0975925571884888"/>
    <n v="0.31730227801720862"/>
    <n v="0.31730227801720839"/>
    <n v="0.44082566694917918"/>
    <x v="6722"/>
    <s v="10Qf-303,17302278017209"/>
    <s v="CaféPlátanoFríjolAguacate"/>
    <n v="248.0368812112155"/>
    <n v="15.77063448034497"/>
    <n v="14.235334018317481"/>
    <n v="42.233629950192316"/>
    <n v="320.27647966007027"/>
    <n v="23220826.268010288"/>
    <n v="1336274.910741346"/>
    <n v="1967403.095640637"/>
    <n v="23475495.725607969"/>
    <n v="50000000.000000238"/>
    <n v="1.0075989045840561"/>
    <n v="5.4378065396546132E-2"/>
    <n v="6.2743588056333663E-2"/>
    <n v="0.24304522884642399"/>
    <n v="0.11065"/>
    <n v="5.4999999999999997E-3"/>
    <n v="0.99676108277657127"/>
    <n v="0.50292411065727549"/>
    <n v="4.788857973605932"/>
  </r>
  <r>
    <x v="1"/>
    <s v="RÍO CLARO_10Qf-30_102851"/>
    <s v="O6"/>
    <s v="RÍO CLARO_10Qf-30_102851_O6"/>
    <x v="4"/>
    <x v="3"/>
    <x v="4"/>
    <x v="0"/>
    <n v="2.9162695372729699"/>
    <n v="0.36453369215912113"/>
    <n v="0.36453369215912129"/>
    <m/>
    <x v="6723"/>
    <s v="10Qf-303,64533692159121"/>
    <s v="CaféPlátanoCaña panelera"/>
    <n v="344.84409201279539"/>
    <n v="18.118141636853629"/>
    <n v="18.384584896219131"/>
    <m/>
    <n v="381.34681854586813"/>
    <n v="32283766.474873729"/>
    <n v="1535183.516475494"/>
    <n v="3670255.8977596899"/>
    <m/>
    <n v="37489205.889108911"/>
    <n v="1.4008583226318401"/>
    <n v="6.2472406675876557E-2"/>
    <n v="8.2849672372729041E-2"/>
    <m/>
    <n v="7.9644000000000006E-2"/>
    <n v="5.4999999999999997E-3"/>
    <n v="1.145132017253784"/>
    <n v="0.57778590207220715"/>
    <n v="5.4533988409172034"/>
  </r>
  <r>
    <x v="1"/>
    <s v="RÍO CLARO_10Qf-30_102851"/>
    <s v="O7"/>
    <s v="RÍO CLARO_10Qf-30_102851_O7"/>
    <x v="4"/>
    <x v="2"/>
    <x v="4"/>
    <x v="0"/>
    <n v="2.9418428586926151"/>
    <n v="0.36773035733657677"/>
    <n v="0.36773035733657677"/>
    <m/>
    <x v="6724"/>
    <s v="10Qf-303,67730357336577"/>
    <s v="CaféFríjolCaña panelera"/>
    <n v="347.86809534719072"/>
    <n v="16.497721031418241"/>
    <n v="18.545802812707539"/>
    <m/>
    <n v="382.9116191913165"/>
    <n v="32566868.954307351"/>
    <n v="2280077.6846165038"/>
    <n v="3702441.0687687881"/>
    <m/>
    <n v="38549387.707692638"/>
    <n v="1.4131427153089131"/>
    <n v="7.2715273904473007E-2"/>
    <n v="8.3576196884273771E-2"/>
    <m/>
    <n v="7.9644000000000006E-2"/>
    <n v="5.4999999999999997E-3"/>
    <n v="1.155173897392388"/>
    <n v="0.58285261637847419"/>
    <n v="5.50047408713663"/>
  </r>
  <r>
    <x v="1"/>
    <s v="RÍO CLARO_10Qf-30_102851"/>
    <s v="O8"/>
    <s v="RÍO CLARO_10Qf-30_102851_O8"/>
    <x v="5"/>
    <x v="2"/>
    <x v="4"/>
    <x v="0"/>
    <n v="3.7747819976846682"/>
    <n v="0.74480619404022053"/>
    <n v="2.9284737486773191"/>
    <m/>
    <x v="6725"/>
    <s v="10Qf-307,44806194040221"/>
    <s v="PlátanoFríjolCaña panelera"/>
    <n v="187.6151268136899"/>
    <n v="33.414714250804437"/>
    <n v="147.69217607849069"/>
    <m/>
    <n v="368.72201714298501"/>
    <n v="15896975.30236627"/>
    <n v="4618101.1399091827"/>
    <n v="29484923.557698689"/>
    <m/>
    <n v="49999999.999974146"/>
    <n v="0.64690787475742462"/>
    <n v="0.147278529838134"/>
    <n v="0.66557110041874257"/>
    <m/>
    <n v="7.7098E-2"/>
    <n v="5.4999999999999997E-3"/>
    <n v="2.3397053215923158"/>
    <n v="1.1805178175537501"/>
    <n v="11.050883079548271"/>
  </r>
  <r>
    <x v="1"/>
    <s v="RÍO CLARO_10Qf-30_102851"/>
    <s v="O9"/>
    <s v="RÍO CLARO_10Qf-30_102851_O9"/>
    <x v="4"/>
    <x v="3"/>
    <x v="2"/>
    <x v="2"/>
    <n v="2.7570879304229172"/>
    <n v="0.39386970434613089"/>
    <n v="0.39386970434613089"/>
    <n v="0.39386970434613089"/>
    <x v="6726"/>
    <s v="10Qf-303,93869704346131"/>
    <s v="CaféPlátanoFríjolCaña panelera"/>
    <n v="326.02112795623049"/>
    <n v="19.576207201977581"/>
    <n v="17.670427190437781"/>
    <n v="19.864092602006661"/>
    <n v="383.13185495065255"/>
    <n v="30521589.914387569"/>
    <n v="1658728.0977235909"/>
    <n v="2442152.2607777021"/>
    <n v="3965621.3854006049"/>
    <n v="38588091.65828947"/>
    <n v="1.3243938957619119"/>
    <n v="6.7499901590654873E-2"/>
    <n v="7.7884087790959108E-2"/>
    <n v="8.9517036873443603E-2"/>
    <n v="0.10667"/>
    <n v="5.4999999999999997E-3"/>
    <n v="1.237287029359573"/>
    <n v="0.62428348138861756"/>
    <n v="5.9124375542095002"/>
  </r>
  <r>
    <x v="1"/>
    <s v="RÍO CLARO_10Qf-30_102851"/>
    <s v="O10"/>
    <s v="RÍO CLARO_10Qf-30_102851_O10"/>
    <x v="4"/>
    <x v="4"/>
    <x v="4"/>
    <x v="0"/>
    <n v="2.239946700686589"/>
    <n v="0.41744583736343222"/>
    <n v="0.29526583756111352"/>
    <m/>
    <x v="6727"/>
    <s v="10Qf-302,95265837561114"/>
    <s v="CaféAguacateCaña panelera"/>
    <n v="264.87002531241762"/>
    <n v="39.993708037621758"/>
    <n v="14.89118831634919"/>
    <m/>
    <n v="319.75492166638861"/>
    <n v="24796718.9852935"/>
    <n v="22230438.70952246"/>
    <n v="2972842.3051842051"/>
    <m/>
    <n v="50000000.000000171"/>
    <n v="1.075980096422352"/>
    <n v="0.2301549720894068"/>
    <n v="6.7106767991474345E-2"/>
    <m/>
    <n v="7.9644000000000006E-2"/>
    <n v="5.4999999999999997E-3"/>
    <n v="0.92753666249564448"/>
    <n v="0.46799635253436489"/>
    <n v="4.4333353906411448"/>
  </r>
  <r>
    <x v="1"/>
    <s v="RÍO CLARO_10Qf-30_102851"/>
    <s v="O11"/>
    <s v="RÍO CLAR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RÍO CLARO_10Qf-30_102851"/>
    <s v="O12"/>
    <s v="RÍO CLARO_10Qf-30_102851_O12"/>
    <x v="4"/>
    <x v="3"/>
    <x v="3"/>
    <x v="2"/>
    <n v="2.0982850631248389"/>
    <n v="0.31458122980950159"/>
    <n v="0.41836477535117328"/>
    <n v="0.31458122980950137"/>
    <x v="6728"/>
    <s v="10Qf-303,14581229809502"/>
    <s v="CaféPlátanoAguacateCaña panelera"/>
    <n v="248.11876890293331"/>
    <n v="15.635392284936531"/>
    <n v="40.081747573046329"/>
    <n v="15.865324524420879"/>
    <n v="319.70123328533703"/>
    <n v="23228492.46609173"/>
    <n v="1324815.5903935761"/>
    <n v="22279375.34461591"/>
    <n v="3167316.5988970692"/>
    <n v="49999999.999998286"/>
    <n v="1.0079315565190059"/>
    <n v="5.3911742436905032E-2"/>
    <n v="0.230661620205139"/>
    <n v="7.1496688467826822E-2"/>
    <n v="0.10667"/>
    <n v="5.4999999999999997E-3"/>
    <n v="0.98821328735969072"/>
    <n v="0.49861124924806"/>
    <n v="4.7448068347027661"/>
  </r>
  <r>
    <x v="1"/>
    <s v="RÍO CLARO_10Qf-30_102851"/>
    <s v="O13"/>
    <s v="RÍO CLAR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RÍO CLARO_10Qf-30_102851"/>
    <s v="O14"/>
    <s v="RÍO CLARO_10Qf-30_102851_O14"/>
    <x v="4"/>
    <x v="2"/>
    <x v="3"/>
    <x v="2"/>
    <n v="2.1811346301680148"/>
    <n v="0.32106816173700281"/>
    <n v="0.38741066372800759"/>
    <n v="0.32106816173700281"/>
    <x v="6729"/>
    <s v="10Qf-303,21068161737003"/>
    <s v="CaféFríjolAguacateCaña panelera"/>
    <n v="257.91559438682651"/>
    <n v="14.40428525611008"/>
    <n v="37.116165952590372"/>
    <n v="16.19248098019531"/>
    <n v="325.62852657572228"/>
    <n v="24145656.00011383"/>
    <n v="1990753.1053992941"/>
    <n v="20630961.53938394"/>
    <n v="3232629.3551042089"/>
    <n v="50000000.000001274"/>
    <n v="1.0477291486261491"/>
    <n v="6.3488256699305134E-2"/>
    <n v="0.21359535182005121"/>
    <n v="7.2971010859577343E-2"/>
    <n v="0.10667"/>
    <n v="5.4999999999999997E-3"/>
    <n v="1.0085910839905849"/>
    <n v="0.50889303635314942"/>
    <n v="4.8403357377137626"/>
  </r>
  <r>
    <x v="1"/>
    <s v="RÍO CLARO_10Qf-30_102851"/>
    <s v="O15"/>
    <s v="RÍO CLAR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RÍO CLARO_10Qf-30_102851"/>
    <s v="O16"/>
    <s v="RÍO CLARO_10Qf-30_102851_O16"/>
    <x v="4"/>
    <x v="3"/>
    <x v="1"/>
    <x v="0"/>
    <n v="0.2741729680035459"/>
    <n v="0.27417296800354579"/>
    <n v="2.1933837440283672"/>
    <m/>
    <x v="6730"/>
    <s v="10Qf-302,74172968003546"/>
    <s v="CaféPlátanoGulupa"/>
    <n v="32.420504002537328"/>
    <n v="13.627011094262411"/>
    <n v="272.83748822914532"/>
    <m/>
    <n v="318.88500332594504"/>
    <n v="3035157.0592567609"/>
    <n v="1154641.7524514541"/>
    <n v="24962945.99094069"/>
    <m/>
    <n v="29152744.802648906"/>
    <n v="0.13170164114102931"/>
    <n v="4.6986727221836673E-2"/>
    <n v="1.5581036509315891"/>
    <m/>
    <n v="8.3624000000000004E-2"/>
    <n v="5.4999999999999997E-3"/>
    <n v="0.8612763392781545"/>
    <n v="0.43456415428562017"/>
    <n v="4.1266941735992333"/>
  </r>
  <r>
    <x v="1"/>
    <s v="RÍO CLARO_10Qf-30_102851"/>
    <s v="O17"/>
    <s v="RÍO CLARO_10Qf-30_102851_O17"/>
    <x v="4"/>
    <x v="2"/>
    <x v="1"/>
    <x v="0"/>
    <n v="0.27597734824518833"/>
    <n v="0.27597734824518833"/>
    <n v="2.2078187859615062"/>
    <m/>
    <x v="6731"/>
    <s v="10Qf-302,75977348245188"/>
    <s v="CaféFríjolGulupa"/>
    <n v="32.633869008111141"/>
    <n v="12.38134739627276"/>
    <n v="274.63307944488332"/>
    <m/>
    <n v="319.64829584926724"/>
    <n v="3055131.9585616901"/>
    <n v="1711171.7339603561"/>
    <n v="25127231.503284331"/>
    <m/>
    <n v="29893535.195806377"/>
    <n v="0.1325683926694429"/>
    <n v="5.4571965758898007E-2"/>
    <n v="1.5683578034931771"/>
    <m/>
    <n v="8.3624000000000004E-2"/>
    <n v="5.4999999999999997E-3"/>
    <n v="0.86694454946132415"/>
    <n v="0.43742409696862328"/>
    <n v="4.15326612888183"/>
  </r>
  <r>
    <x v="1"/>
    <s v="RÍO CLARO_10Qf-30_102851"/>
    <s v="O18"/>
    <s v="RÍO CLARO_10Qf-30_102851_O18"/>
    <x v="5"/>
    <x v="2"/>
    <x v="1"/>
    <x v="0"/>
    <n v="0.29044331615870389"/>
    <n v="0.29044331615870389"/>
    <n v="2.323546529269632"/>
    <m/>
    <x v="6732"/>
    <s v="10Qf-302,90443316158704"/>
    <s v="PlátanoFríjolGulupa"/>
    <n v="14.43568386908894"/>
    <n v="13.03034332039276"/>
    <n v="289.02858451260391"/>
    <m/>
    <n v="316.49461170208559"/>
    <n v="1223162.0863255949"/>
    <n v="1800866.6149184599"/>
    <n v="26444331.35583837"/>
    <m/>
    <n v="29468360.057082426"/>
    <n v="4.9775078006881399E-2"/>
    <n v="5.7432476995292407E-2"/>
    <n v="1.6505667739268211"/>
    <m/>
    <n v="8.1077999999999997E-2"/>
    <n v="5.4999999999999997E-3"/>
    <n v="0.91238738060325841"/>
    <n v="0.46035265611154569"/>
    <n v="4.3637511983018431"/>
  </r>
  <r>
    <x v="1"/>
    <s v="RÍO CLARO_10Qf-30_102851"/>
    <s v="O19"/>
    <s v="RÍO CLARO_10Qf-30_102851_O19"/>
    <x v="4"/>
    <x v="3"/>
    <x v="2"/>
    <x v="3"/>
    <n v="0.29853410150652082"/>
    <n v="0.29853410150652082"/>
    <n v="0.29853410150652082"/>
    <n v="2.089738710545646"/>
    <x v="6733"/>
    <s v="10Qf-302,98534101506521"/>
    <s v="CaféPlátanoFríjolGulupa"/>
    <n v="35.301168102979673"/>
    <n v="14.83781403713151"/>
    <n v="13.393325372133461"/>
    <n v="259.94496512194138"/>
    <n v="323.47727263418602"/>
    <n v="3304840.3429935239"/>
    <n v="1257235.316231291"/>
    <n v="1851032.7726874109"/>
    <n v="23783359.710107502"/>
    <n v="30196468.142019726"/>
    <n v="0.14340374760965829"/>
    <n v="5.1161646226631587E-2"/>
    <n v="5.9032354897486712E-2"/>
    <n v="1.4844778180101861"/>
    <n v="0.11065"/>
    <n v="5.4999999999999997E-3"/>
    <n v="0.93780346022990846"/>
    <n v="0.47317655088783561"/>
    <n v="4.5124710261829524"/>
  </r>
  <r>
    <x v="1"/>
    <s v="RÍO CLARO_10Qf-30_102851"/>
    <s v="O20"/>
    <s v="RÍO CLARO_10Qf-30_102851_O20"/>
    <x v="4"/>
    <x v="4"/>
    <x v="1"/>
    <x v="0"/>
    <n v="0.21919036062073849"/>
    <n v="0.59996546347405655"/>
    <n v="1.3727477821125911"/>
    <m/>
    <x v="6734"/>
    <s v="10Qf-302,19190360620739"/>
    <s v="CaféAguacateGulupa"/>
    <n v="25.918900814942301"/>
    <n v="57.48013617859533"/>
    <n v="170.7576514430871"/>
    <m/>
    <n v="254.15668843662473"/>
    <n v="2426487.1012027189"/>
    <n v="31950241.851324309"/>
    <n v="15623271.04746566"/>
    <m/>
    <n v="49999999.999992691"/>
    <n v="0.1052902130587577"/>
    <n v="0.33078551069671203"/>
    <n v="0.97515235851506654"/>
    <m/>
    <n v="8.3624000000000004E-2"/>
    <n v="5.4999999999999997E-3"/>
    <n v="0.68855610666200606"/>
    <n v="0.34741672158387071"/>
    <n v="3.3170004344532629"/>
  </r>
  <r>
    <x v="1"/>
    <s v="RÍO CLARO_10Qf-30_102851"/>
    <s v="O21"/>
    <s v="RÍO CLARO_10Qf-30_102851_O21"/>
    <x v="5"/>
    <x v="4"/>
    <x v="1"/>
    <x v="0"/>
    <n v="0.22909719419085869"/>
    <n v="0.61063899434564795"/>
    <n v="1.4512357533720801"/>
    <m/>
    <x v="6735"/>
    <s v="10Qf-302,29097194190859"/>
    <s v="PlátanoAguacateGulupa"/>
    <n v="11.38664409418673"/>
    <n v="58.502721719524629"/>
    <n v="180.5208590865023"/>
    <m/>
    <n v="250.41022490021368"/>
    <n v="964811.32953567873"/>
    <n v="32518644.390330911"/>
    <n v="16516544.280124299"/>
    <m/>
    <n v="49999999.999990888"/>
    <n v="3.9261811436475412E-2"/>
    <n v="0.33667026502882391"/>
    <n v="1.030907487961326"/>
    <m/>
    <n v="8.1077999999999997E-2"/>
    <n v="5.4999999999999997E-3"/>
    <n v="0.71967704981421565"/>
    <n v="0.363119052792511"/>
    <n v="3.4603460445153131"/>
  </r>
  <r>
    <x v="1"/>
    <s v="RÍO CLARO_10Qf-30_102851"/>
    <s v="O22"/>
    <s v="RÍO CLARO_10Qf-30_102851_O22"/>
    <x v="4"/>
    <x v="3"/>
    <x v="3"/>
    <x v="3"/>
    <n v="0.23596987100191649"/>
    <n v="0.23596987100191669"/>
    <n v="0.59488715378201129"/>
    <n v="1.292871814233322"/>
    <x v="6736"/>
    <s v="10Qf-302,35969871001917"/>
    <s v="CaféPlátanoAguacateGulupa"/>
    <n v="27.903050410122528"/>
    <n v="11.728231537447559"/>
    <n v="56.993604952338387"/>
    <n v="160.82178932804001"/>
    <n v="257.4466762279485"/>
    <n v="2612240.094122305"/>
    <n v="993754.66284434334"/>
    <n v="31679804.246604111"/>
    <n v="14714200.996421039"/>
    <n v="49999999.999991797"/>
    <n v="0.1133504134163492"/>
    <n v="4.0439624818139092E-2"/>
    <n v="0.32798563075823639"/>
    <n v="0.91841124446549771"/>
    <n v="0.11065"/>
    <n v="5.4999999999999997E-3"/>
    <n v="0.74126661047722486"/>
    <n v="0.3740122455380378"/>
    <n v="3.591127566034428"/>
  </r>
  <r>
    <x v="1"/>
    <s v="RÍO CLARO_10Qf-30_102851"/>
    <s v="O23"/>
    <s v="RÍO CLARO_10Qf-30_102851_O23"/>
    <x v="0"/>
    <x v="4"/>
    <x v="1"/>
    <x v="0"/>
    <n v="0.23167419818797569"/>
    <n v="0.59307080015140234"/>
    <n v="1.491996983540379"/>
    <m/>
    <x v="6737"/>
    <s v="10Qf-302,31674198187976"/>
    <s v="FríjolAguacateGulupa"/>
    <n v="10.39374698234236"/>
    <n v="56.819587845701378"/>
    <n v="185.59119467484931"/>
    <m/>
    <n v="252.80452950289305"/>
    <n v="1436474.195972732"/>
    <n v="31583077.115929872"/>
    <n v="16980448.68809022"/>
    <m/>
    <n v="49999999.999992825"/>
    <n v="4.5811427970899758E-2"/>
    <n v="0.32698420067619832"/>
    <n v="1.059862850521389"/>
    <m/>
    <n v="8.1077999999999997E-2"/>
    <n v="5.4999999999999997E-3"/>
    <n v="0.72777235032871956"/>
    <n v="0.36720360412794162"/>
    <n v="3.4982959363364192"/>
  </r>
  <r>
    <x v="1"/>
    <s v="RÍO CLARO_10Qf-30_102851"/>
    <s v="O24"/>
    <s v="RÍO CLARO_10Qf-30_102851_O24"/>
    <x v="4"/>
    <x v="2"/>
    <x v="3"/>
    <x v="3"/>
    <n v="0.23870473186591051"/>
    <n v="0.23870473186591051"/>
    <n v="0.5766032620753605"/>
    <n v="1.333034592851924"/>
    <x v="6738"/>
    <s v="10Qf-302,38704731865911"/>
    <s v="CaféFríjolAguacateGulupa"/>
    <n v="28.22644322391135"/>
    <n v="10.70916228871153"/>
    <n v="55.241903147558723"/>
    <n v="165.81768285029131"/>
    <n v="259.99519151047292"/>
    <n v="2642515.6253604139"/>
    <n v="1480066.3624343439"/>
    <n v="30706123.597340912"/>
    <n v="15171294.41485814"/>
    <n v="49999999.999993809"/>
    <n v="0.1146641303254345"/>
    <n v="4.7201650920640437E-2"/>
    <n v="0.31790497308056431"/>
    <n v="0.94694148782467902"/>
    <n v="0.11065"/>
    <n v="5.4999999999999997E-3"/>
    <n v="0.74985779643741535"/>
    <n v="0.37834700000746818"/>
    <n v="3.631402115103989"/>
  </r>
  <r>
    <x v="1"/>
    <s v="RÍO CLARO_10Qf-30_102851"/>
    <s v="O25"/>
    <s v="RÍO CLARO_10Qf-30_102851_O25"/>
    <x v="5"/>
    <x v="2"/>
    <x v="3"/>
    <x v="3"/>
    <n v="0.25050155590281581"/>
    <n v="0.2505015559028157"/>
    <n v="0.58711944858940279"/>
    <n v="1.4168929986331229"/>
    <x v="6739"/>
    <s v="10Qf-302,50501555902816"/>
    <s v="PlátanoFríjolAguacateGulupa"/>
    <n v="12.45048885116026"/>
    <n v="11.238410712549051"/>
    <n v="56.249414195622244"/>
    <n v="176.2489249266194"/>
    <n v="256.18723868595094"/>
    <n v="1054952.855511643"/>
    <n v="1553211.466446728"/>
    <n v="31266147.00357455"/>
    <n v="16125688.674458969"/>
    <n v="49999999.999991894"/>
    <n v="4.2930010064664917E-2"/>
    <n v="4.9534363664998651E-2"/>
    <n v="0.32370297702980289"/>
    <n v="1.006511587477656"/>
    <n v="0.10810400000000001"/>
    <n v="5.4999999999999997E-3"/>
    <n v="0.78691588241722221"/>
    <n v="0.39704496610596302"/>
    <n v="3.8025804075513432"/>
  </r>
  <r>
    <x v="1"/>
    <s v="RÍO CLARO_10Qf-30_102851"/>
    <s v="O26"/>
    <s v="RÍO CLARO_10Qf-30_102851_O26"/>
    <x v="4"/>
    <x v="5"/>
    <x v="1"/>
    <x v="0"/>
    <n v="0.27246500254719419"/>
    <n v="0.27246500254719408"/>
    <n v="2.1797200203775531"/>
    <m/>
    <x v="6740"/>
    <s v="10Qf-302,72465002547194"/>
    <s v="CaféCaña paneleraGulupa"/>
    <n v="32.218539887267113"/>
    <n v="13.741270226377109"/>
    <n v="271.13784216816993"/>
    <m/>
    <n v="317.09765228181413"/>
    <n v="3016249.4935344351"/>
    <n v="2743275.324178909"/>
    <n v="24807438.868003789"/>
    <m/>
    <n v="30566963.685717136"/>
    <n v="0.13088120338871681"/>
    <n v="6.1924690857426357E-2"/>
    <n v="1.5483974160952929"/>
    <m/>
    <n v="7.9644000000000006E-2"/>
    <n v="5.4999999999999997E-3"/>
    <n v="0.85591100276605492"/>
    <n v="0.43185702903730272"/>
    <n v="4.0975620572752991"/>
  </r>
  <r>
    <x v="1"/>
    <s v="RÍO CLARO_10Qf-30_102851"/>
    <s v="O27"/>
    <s v="RÍO CLARO_10Qf-30_102851_O27"/>
    <x v="5"/>
    <x v="5"/>
    <x v="1"/>
    <x v="0"/>
    <n v="0.28655569867155772"/>
    <n v="0.28655569867155772"/>
    <n v="2.2924455893724618"/>
    <m/>
    <x v="6741"/>
    <s v="10Qf-302,86555698671558"/>
    <s v="PlátanoCaña paneleraGulupa"/>
    <n v="14.24246056551765"/>
    <n v="14.451908515010549"/>
    <n v="285.15990337269312"/>
    <m/>
    <n v="313.85427245322131"/>
    <n v="1206789.919875687"/>
    <n v="2885145.5042647892"/>
    <n v="26090370.912284311"/>
    <m/>
    <n v="30182306.336424787"/>
    <n v="4.9108832812318599E-2"/>
    <n v="6.5127164545092056E-2"/>
    <n v="1.628473746141275"/>
    <m/>
    <n v="7.7098E-2"/>
    <n v="5.4999999999999997E-3"/>
    <n v="0.90017496964887245"/>
    <n v="0.45419078239441901"/>
    <n v="4.3025207387588686"/>
  </r>
  <r>
    <x v="1"/>
    <s v="RÍO CLARO_10Qf-30_102851"/>
    <s v="O28"/>
    <s v="RÍO CLARO_10Qf-30_102851_O28"/>
    <x v="4"/>
    <x v="3"/>
    <x v="4"/>
    <x v="3"/>
    <n v="0.29442840591819708"/>
    <n v="0.29442840591819719"/>
    <n v="0.29442840591819708"/>
    <n v="2.0609988414273812"/>
    <x v="6742"/>
    <s v="10Qf-302,94428405918197"/>
    <s v="CaféPlátanoCaña paneleraGulupa"/>
    <n v="34.815676330308911"/>
    <n v="14.63375176308914"/>
    <n v="14.84895399489927"/>
    <n v="256.36998025045659"/>
    <n v="320.66836233875392"/>
    <n v="3259389.3598466418"/>
    <n v="1239944.743846806"/>
    <n v="2964410.7431846"/>
    <n v="23456270.662174501"/>
    <n v="30920015.509052549"/>
    <n v="0.14143153696123029"/>
    <n v="5.045802763115443E-2"/>
    <n v="6.6916440077367884E-2"/>
    <n v="1.464062012922553"/>
    <n v="0.10667"/>
    <n v="5.4999999999999997E-3"/>
    <n v="0.92490598717758288"/>
    <n v="0.46666902338034261"/>
    <n v="4.4480290697398974"/>
  </r>
  <r>
    <x v="1"/>
    <s v="RÍO CLARO_10Qf-30_102851"/>
    <s v="O29"/>
    <s v="RÍO CLARO_10Qf-30_102851_O29"/>
    <x v="0"/>
    <x v="5"/>
    <x v="1"/>
    <x v="0"/>
    <n v="0.2885273313172666"/>
    <n v="0.28852733131726649"/>
    <n v="2.3082186505381319"/>
    <m/>
    <x v="6743"/>
    <s v="10Qf-302,88527331317266"/>
    <s v="FríjolCaña paneleraGulupa"/>
    <n v="12.94438527318828"/>
    <n v="14.55134417360359"/>
    <n v="287.12193231625707"/>
    <m/>
    <n v="314.61766176304894"/>
    <n v="1788986.7301228021"/>
    <n v="2904996.6085708612"/>
    <n v="26269884.449330632"/>
    <m/>
    <n v="30963867.788024295"/>
    <n v="5.7053608730102068E-2"/>
    <n v="6.5575268855475113E-2"/>
    <n v="1.639678381105635"/>
    <m/>
    <n v="7.7098E-2"/>
    <n v="5.4999999999999997E-3"/>
    <n v="0.90636858005424037"/>
    <n v="0.45731582013786748"/>
    <n v="4.3315557133647733"/>
  </r>
  <r>
    <x v="1"/>
    <s v="RÍO CLARO_10Qf-30_102851"/>
    <s v="O30"/>
    <s v="RÍO CLARO_10Qf-30_102851_O30"/>
    <x v="4"/>
    <x v="2"/>
    <x v="4"/>
    <x v="3"/>
    <n v="0.29651025584335428"/>
    <n v="0.29651025584335439"/>
    <n v="0.29651025584335428"/>
    <n v="2.075571790903481"/>
    <x v="6744"/>
    <s v="10Qf-302,96510255843354"/>
    <s v="CaféFríjolCaña paneleraGulupa"/>
    <n v="35.061851671090018"/>
    <n v="13.302528296245031"/>
    <n v="14.953948258841081"/>
    <n v="258.18272594166291"/>
    <n v="321.50105416783902"/>
    <n v="3282435.911600688"/>
    <n v="1838484.106955498"/>
    <n v="2985371.554572985"/>
    <n v="23622125.70313165"/>
    <n v="31728417.276260823"/>
    <n v="0.14243157374001661"/>
    <n v="5.8632158153319548E-2"/>
    <n v="6.7389594103836242E-2"/>
    <n v="1.474414130214099"/>
    <n v="0.10667"/>
    <n v="5.4999999999999997E-3"/>
    <n v="0.9314458298744116"/>
    <n v="0.46996875551171668"/>
    <n v="4.4786871438196716"/>
  </r>
  <r>
    <x v="1"/>
    <s v="RÍO CLARO_10Qf-30_102851"/>
    <s v="O31"/>
    <s v="RÍO CLARO_10Qf-30_102851_O31"/>
    <x v="5"/>
    <x v="2"/>
    <x v="4"/>
    <x v="3"/>
    <n v="0.31327423332355392"/>
    <n v="0.31327423332355392"/>
    <n v="0.31327423332355392"/>
    <n v="2.1929196332648768"/>
    <x v="6745"/>
    <s v="10Qf-303,13274233323554"/>
    <s v="PlátanoFríjolCaña paneleraGulupa"/>
    <n v="15.57043162982942"/>
    <n v="14.054621285924901"/>
    <n v="15.79940856556221"/>
    <n v="272.77975696560532"/>
    <n v="318.20421844692186"/>
    <n v="1319311.3544217669"/>
    <n v="1942427.5812850641"/>
    <n v="3154157.2897191229"/>
    <n v="24957663.93669261"/>
    <n v="31373560.162118565"/>
    <n v="5.3687754317973013E-2"/>
    <n v="6.1947079507733052E-2"/>
    <n v="7.1199639846582244E-2"/>
    <n v="1.5577739627605149"/>
    <n v="0.10412399999999999"/>
    <n v="5.4999999999999997E-3"/>
    <n v="0.98410753923629468"/>
    <n v="0.49653965981783282"/>
    <n v="4.7230135322896656"/>
  </r>
  <r>
    <x v="1"/>
    <s v="RÍO CLARO_10Qf-30_102851"/>
    <s v="O32"/>
    <s v="RÍO CLARO_10Qf-30_102851_O32"/>
    <x v="6"/>
    <x v="5"/>
    <x v="1"/>
    <x v="0"/>
    <n v="0.5766494201952701"/>
    <n v="0.22982081273512839"/>
    <n v="1.4917378944208859"/>
    <m/>
    <x v="6746"/>
    <s v="10Qf-302,29820812735128"/>
    <s v="AguacateCaña paneleraGulupa"/>
    <n v="55.246325360468759"/>
    <n v="11.59058911021793"/>
    <n v="185.55896628582141"/>
    <m/>
    <n v="252.39588075650812"/>
    <n v="30708581.677321009"/>
    <n v="2313918.3332355372"/>
    <n v="16977499.989434838"/>
    <m/>
    <n v="49999999.999991387"/>
    <n v="0.31793042194086812"/>
    <n v="5.2232700156638383E-2"/>
    <n v="1.0596788026072479"/>
    <m/>
    <n v="7.7098E-2"/>
    <n v="5.4999999999999997E-3"/>
    <n v="0.72195019707370189"/>
    <n v="0.36426598818517858"/>
    <n v="3.4670223126101649"/>
  </r>
  <r>
    <x v="1"/>
    <s v="RÍO CLARO_10Qf-30_102851"/>
    <s v="O33"/>
    <s v="RÍO CLARO_10Qf-30_102851_O33"/>
    <x v="4"/>
    <x v="4"/>
    <x v="4"/>
    <x v="3"/>
    <n v="0.23673762910825261"/>
    <n v="0.55982335967624253"/>
    <n v="0.23673762910825261"/>
    <n v="1.3340776731897781"/>
    <x v="6747"/>
    <s v="10Qf-302,36737629108253"/>
    <s v="CaféAguacateCaña paneleraGulupa"/>
    <n v="27.993836547576919"/>
    <n v="53.634292153786006"/>
    <n v="11.9394259956923"/>
    <n v="165.94743279494929"/>
    <n v="259.51498749200454"/>
    <n v="2620739.3508258951"/>
    <n v="29812535.595143151"/>
    <n v="2383559.3201545142"/>
    <n v="15183165.73386875"/>
    <n v="49999999.999992311"/>
    <n v="0.113719213460132"/>
    <n v="0.30865352625161979"/>
    <n v="5.3804724863000843E-2"/>
    <n v="0.94768245587782984"/>
    <n v="0.10667"/>
    <n v="5.4999999999999997E-3"/>
    <n v="0.74367841604686669"/>
    <n v="0.37522914213658032"/>
    <n v="3.5984538492659728"/>
  </r>
  <r>
    <x v="1"/>
    <s v="RÍO CLARO_10Qf-30_102851"/>
    <s v="O34"/>
    <s v="RÍO CLARO_10Qf-30_102851_O34"/>
    <x v="5"/>
    <x v="4"/>
    <x v="4"/>
    <x v="3"/>
    <n v="0.24833610165553119"/>
    <n v="0.56942654252912395"/>
    <n v="0.24833610165553111"/>
    <n v="1.417262270715125"/>
    <x v="6748"/>
    <s v="10Qf-302,48336101655531"/>
    <s v="PlátanoAguacateCaña paneleraGulupa"/>
    <n v="12.34286092100092"/>
    <n v="54.554332208984022"/>
    <n v="12.52437358160387"/>
    <n v="176.29485909915121"/>
    <n v="255.71642581074002"/>
    <n v="1045833.342726905"/>
    <n v="30323938.389756382"/>
    <n v="2500336.8998056999"/>
    <n v="16129891.36770135"/>
    <n v="49999999.999990337"/>
    <n v="4.2558902698503237E-2"/>
    <n v="0.31394815392220349"/>
    <n v="5.644077654007508E-2"/>
    <n v="1.006773905542482"/>
    <n v="0.10412399999999999"/>
    <n v="5.4999999999999997E-3"/>
    <n v="0.78011340834198262"/>
    <n v="0.39361272112401691"/>
    <n v="3.766711146021311"/>
  </r>
  <r>
    <x v="1"/>
    <s v="RÍO CLARO_10Qf-30_102851"/>
    <s v="O35"/>
    <s v="RÍO CLARO_10Qf-30_102851_O35"/>
    <x v="0"/>
    <x v="4"/>
    <x v="4"/>
    <x v="3"/>
    <n v="0.25136696047018348"/>
    <n v="0.54986203314255022"/>
    <n v="0.25136696047018342"/>
    <n v="1.4610736506189179"/>
    <x v="6749"/>
    <s v="10Qf-302,51366960470183"/>
    <s v="FríjolAguacateCaña paneleraGulupa"/>
    <n v="11.277235908366871"/>
    <n v="52.679939877638951"/>
    <n v="12.67722935978008"/>
    <n v="181.74460626781129"/>
    <n v="258.3790114135972"/>
    <n v="1558577.326520158"/>
    <n v="29282060.40734053"/>
    <n v="2530852.6729126181"/>
    <n v="16628509.593219129"/>
    <n v="49999999.999992438"/>
    <n v="4.9705489406724493E-2"/>
    <n v="0.30316143931450801"/>
    <n v="5.7129617284299987E-2"/>
    <n v="1.037895988564342"/>
    <n v="0.10412399999999999"/>
    <n v="5.4999999999999997E-3"/>
    <n v="0.78963443079638784"/>
    <n v="0.39841663234524077"/>
    <n v="3.8113446678434628"/>
  </r>
  <r>
    <x v="4"/>
    <s v="RUBÍ_09Qf2s1-38_102862"/>
    <s v="J1"/>
    <s v="RUBÍ_09Qf2s1-38_102862_J1"/>
    <x v="4"/>
    <x v="3"/>
    <x v="0"/>
    <x v="0"/>
    <n v="2.7223545921914898"/>
    <n v="0.68058864804787267"/>
    <m/>
    <m/>
    <x v="6750"/>
    <s v="09Qf2s1-383,40294324023936"/>
    <s v="CaféPlátano"/>
    <n v="347.03103592051502"/>
    <n v="36.14366451018369"/>
    <m/>
    <m/>
    <n v="383.17470043069869"/>
    <n v="32488504.755290169"/>
    <n v="3025063.074086953"/>
    <m/>
    <m/>
    <n v="35513567.829377122"/>
    <n v="1.409742333247699"/>
    <n v="0.1246254584655494"/>
    <m/>
    <m/>
    <n v="5.6598000000000002E-2"/>
    <n v="5.4999999999999997E-3"/>
    <n v="1.0689874053107951"/>
    <n v="1.2131492651453331"/>
    <n v="5.7471779106954903"/>
  </r>
  <r>
    <x v="4"/>
    <s v="RUBÍ_09Qf2s1-38_102862"/>
    <s v="J2"/>
    <s v="RUBÍ_09Qf2s1-38_102862_J2"/>
    <x v="4"/>
    <x v="5"/>
    <x v="0"/>
    <x v="0"/>
    <n v="2.6821704363662269"/>
    <n v="0.67054260909155683"/>
    <m/>
    <m/>
    <x v="6751"/>
    <s v="09Qf2s1-383,35271304545778"/>
    <s v="CaféCaña panelera"/>
    <n v="341.90857712560592"/>
    <n v="36.133833533164932"/>
    <m/>
    <m/>
    <n v="378.04241065877085"/>
    <n v="32008948.145963449"/>
    <n v="7213674.7379615484"/>
    <m/>
    <m/>
    <n v="39222622.883924998"/>
    <n v="1.388933396103661"/>
    <n v="0.16283621777117779"/>
    <m/>
    <m/>
    <n v="5.2618000000000012E-2"/>
    <n v="5.4999999999999997E-3"/>
    <n v="1.0532082865312411"/>
    <n v="1.1952422007057"/>
    <n v="5.6592815326947248"/>
  </r>
  <r>
    <x v="4"/>
    <s v="RUBÍ_09Qf2s1-38_102862"/>
    <s v="J3"/>
    <s v="RUBÍ_09Qf2s1-38_102862_J3"/>
    <x v="5"/>
    <x v="5"/>
    <x v="0"/>
    <x v="0"/>
    <n v="3.4890874910605891"/>
    <n v="3.2061629635829991"/>
    <m/>
    <m/>
    <x v="6752"/>
    <s v="09Qf2s1-386,69525045464359"/>
    <s v="PlátanoCaña panelera"/>
    <n v="185.29314011523451"/>
    <n v="172.77195697266771"/>
    <m/>
    <m/>
    <n v="358.06509708790225"/>
    <n v="15508207.14059818"/>
    <n v="34491792.859398521"/>
    <m/>
    <m/>
    <n v="49999999.999996699"/>
    <n v="0.63890152950252155"/>
    <n v="0.77859250623192022"/>
    <m/>
    <m/>
    <n v="5.0072000000000012E-2"/>
    <n v="5.4999999999999997E-3"/>
    <n v="2.103220038107934"/>
    <n v="2.3868567870804389"/>
    <n v="11.240899279831959"/>
  </r>
  <r>
    <x v="4"/>
    <s v="RUBÍ_09Qf2s1-38_102862"/>
    <s v="J4"/>
    <s v="RUBÍ_09Qf2s1-38_102862_J4"/>
    <x v="4"/>
    <x v="3"/>
    <x v="4"/>
    <x v="0"/>
    <n v="2.7021131240576222"/>
    <n v="0.33776414050720283"/>
    <n v="0.33776414050720283"/>
    <m/>
    <x v="6753"/>
    <s v="09Qf2s1-383,37764140507203"/>
    <s v="CaféPlátanoCaña panelera"/>
    <n v="344.45076306583388"/>
    <n v="17.937463125603241"/>
    <n v="18.201249348038591"/>
    <m/>
    <n v="380.5894755394757"/>
    <n v="32246943.631839368"/>
    <n v="1501285.4418447281"/>
    <n v="3633655.214046835"/>
    <m/>
    <n v="37381884.287730932"/>
    <n v="1.399260504540577"/>
    <n v="6.1849416655229722E-2"/>
    <n v="8.2023475306720967E-2"/>
    <m/>
    <n v="7.9644000000000006E-2"/>
    <n v="5.4999999999999997E-3"/>
    <n v="1.0610391848393801"/>
    <n v="1.2041291609081779"/>
    <n v="5.7279537508195846"/>
  </r>
  <r>
    <x v="4"/>
    <s v="RUBÍ_09Qf2s1-38_102862"/>
    <s v="J5"/>
    <s v="RUBÍ_09Qf2s1-38_102862_J5"/>
    <x v="4"/>
    <x v="0"/>
    <x v="0"/>
    <x v="0"/>
    <n v="0.47823970454314119"/>
    <n v="1.912958818172565"/>
    <m/>
    <m/>
    <x v="6754"/>
    <s v="09Qf2s1-382,39119852271571"/>
    <s v="CaféGulupa"/>
    <n v="60.96341033675801"/>
    <n v="256.52136297544928"/>
    <m/>
    <m/>
    <n v="317.48477331220727"/>
    <n v="5707299.4678150723"/>
    <n v="23470121.247050051"/>
    <m/>
    <m/>
    <n v="29177420.714865122"/>
    <n v="0.2476513378779259"/>
    <n v="1.464926520135363"/>
    <m/>
    <m/>
    <n v="5.6598000000000002E-2"/>
    <n v="5.4999999999999997E-3"/>
    <n v="0.75116183959655669"/>
    <n v="0.85246227334814895"/>
    <n v="4.0569206356604113"/>
  </r>
  <r>
    <x v="4"/>
    <s v="RUBÍ_09Qf2s1-38_102862"/>
    <s v="J6"/>
    <s v="RUBÍ_09Qf2s1-38_102862_J6"/>
    <x v="5"/>
    <x v="0"/>
    <x v="0"/>
    <x v="0"/>
    <n v="0.52709389562915088"/>
    <n v="2.108375582516604"/>
    <m/>
    <m/>
    <x v="6755"/>
    <s v="09Qf2s1-382,63546947814576"/>
    <s v="PlátanoGulupa"/>
    <n v="27.99209916831547"/>
    <n v="282.72609580167529"/>
    <m/>
    <m/>
    <n v="310.71819496999075"/>
    <n v="2342813.5112418602"/>
    <n v="25867692.543039698"/>
    <m/>
    <m/>
    <n v="28210506.054281559"/>
    <n v="9.6518386819397492E-2"/>
    <n v="1.614574906628125"/>
    <m/>
    <m/>
    <n v="5.4052000000000003E-2"/>
    <n v="5.4999999999999997E-3"/>
    <n v="0.82789617114526326"/>
    <n v="0.9395448689589615"/>
    <n v="4.4624625182499793"/>
  </r>
  <r>
    <x v="4"/>
    <s v="RUBÍ_09Qf2s1-38_102862"/>
    <s v="J7"/>
    <s v="RUBÍ_09Qf2s1-38_102862_J7"/>
    <x v="4"/>
    <x v="3"/>
    <x v="1"/>
    <x v="0"/>
    <n v="0.2507398826309773"/>
    <n v="0.25073988263097741"/>
    <n v="2.0059190610478188"/>
    <m/>
    <x v="6756"/>
    <s v="09Qf2s1-382,50739882630977"/>
    <s v="CaféPlátanoGulupa"/>
    <n v="31.962963776136849"/>
    <n v="13.31591148799092"/>
    <n v="268.98701983034653"/>
    <m/>
    <n v="314.26589509447427"/>
    <n v="2992322.8563108519"/>
    <n v="1114482.2387553439"/>
    <n v="24610651.900774051"/>
    <m/>
    <n v="28717456.995840248"/>
    <n v="0.12984297791049271"/>
    <n v="4.591403767622871E-2"/>
    <n v="1.536114631354754"/>
    <m/>
    <n v="8.3624000000000004E-2"/>
    <n v="5.4999999999999997E-3"/>
    <n v="0.78766455276746816"/>
    <n v="0.89388768157943432"/>
    <n v="4.2780750606566764"/>
  </r>
  <r>
    <x v="4"/>
    <s v="RUBÍ_09Qf2s1-38_102862"/>
    <s v="J8"/>
    <s v="RUBÍ_09Qf2s1-38_102862_J8"/>
    <x v="7"/>
    <x v="0"/>
    <x v="0"/>
    <x v="0"/>
    <n v="0.52104815342240807"/>
    <n v="2.0841926136896318"/>
    <m/>
    <m/>
    <x v="6757"/>
    <s v="09Qf2s1-382,60524076711204"/>
    <s v="Caña paneleraGulupa"/>
    <n v="28.077958034666139"/>
    <n v="279.4832407724104"/>
    <m/>
    <m/>
    <n v="307.56119880707655"/>
    <n v="5605418.4337322609"/>
    <n v="25570991.325485598"/>
    <m/>
    <m/>
    <n v="31176409.759217858"/>
    <n v="0.12653261616723949"/>
    <n v="1.5960558083424241"/>
    <m/>
    <m/>
    <n v="5.0072000000000012E-2"/>
    <n v="5.4999999999999997E-3"/>
    <n v="0.81840024097760433"/>
    <n v="0.9287683334754423"/>
    <n v="4.4079813415650868"/>
  </r>
  <r>
    <x v="4"/>
    <s v="RUBÍ_09Qf2s1-38_102862"/>
    <s v="J9"/>
    <s v="RUBÍ_09Qf2s1-38_102862_J9"/>
    <x v="4"/>
    <x v="5"/>
    <x v="1"/>
    <x v="0"/>
    <n v="0.24936349717367681"/>
    <n v="0.2493634971736767"/>
    <n v="1.9949079773894141"/>
    <m/>
    <x v="6758"/>
    <s v="09Qf2s1-382,49363497173677"/>
    <s v="CaféCaña paneleraGulupa"/>
    <n v="31.787509604059871"/>
    <n v="13.43756380870224"/>
    <n v="267.51047043416611"/>
    <m/>
    <n v="312.73554384692824"/>
    <n v="2975897.1101560788"/>
    <n v="2682644.0792010631"/>
    <n v="24475556.74552599"/>
    <m/>
    <n v="30134097.934883133"/>
    <n v="0.12913023135955171"/>
    <n v="6.0556045476315108E-2"/>
    <n v="1.5276824433152669"/>
    <m/>
    <n v="7.9644000000000006E-2"/>
    <n v="5.4999999999999997E-3"/>
    <n v="0.78334082881783262"/>
    <n v="0.88898086742415749"/>
    <n v="4.2511006679787577"/>
  </r>
  <r>
    <x v="4"/>
    <s v="RUBÍ_09Qf2s1-38_102862"/>
    <s v="J10"/>
    <s v="RUBÍ_09Qf2s1-38_102862_J10"/>
    <x v="5"/>
    <x v="5"/>
    <x v="1"/>
    <x v="0"/>
    <n v="0.26202679421773939"/>
    <n v="0.26202679421773939"/>
    <n v="2.0962143537419151"/>
    <m/>
    <x v="6759"/>
    <s v="09Qf2s1-382,62026794217739"/>
    <s v="PlátanoCaña paneleraGulupa"/>
    <n v="13.915319584082679"/>
    <n v="14.11995663678977"/>
    <n v="281.09531580207261"/>
    <m/>
    <n v="309.13059202294505"/>
    <n v="1164650.0156636611"/>
    <n v="2818875.401040277"/>
    <n v="25718486.239619259"/>
    <m/>
    <n v="29702011.656323198"/>
    <n v="4.798083167168396E-2"/>
    <n v="6.3631231701932786E-2"/>
    <n v="1.605261947885765"/>
    <m/>
    <n v="7.7098E-2"/>
    <n v="5.4999999999999997E-3"/>
    <n v="0.82312081953216565"/>
    <n v="0.93412552138624094"/>
    <n v="4.4601122830958007"/>
  </r>
  <r>
    <x v="4"/>
    <s v="RUBÍ_09Qf2s1-38_102862"/>
    <s v="J11"/>
    <s v="RUBÍ_09Qf2s1-38_102862_J11"/>
    <x v="4"/>
    <x v="3"/>
    <x v="4"/>
    <x v="3"/>
    <n v="0.2695829155537543"/>
    <n v="0.26958291555375441"/>
    <n v="0.26958291555375441"/>
    <n v="1.8870804088762809"/>
    <x v="6760"/>
    <s v="09Qf2s1-382,69582915553754"/>
    <s v="CaféPlátanoCaña paneleraGulupa"/>
    <n v="34.364971675413372"/>
    <n v="14.31659855832139"/>
    <n v="14.52713677241435"/>
    <n v="253.05115506440771"/>
    <n v="316.25986207055684"/>
    <n v="3217195.0924521871"/>
    <n v="1198235.271166323"/>
    <n v="2900163.899130546"/>
    <n v="23152618.644226242"/>
    <n v="30468212.906975299"/>
    <n v="0.13960064183649701"/>
    <n v="4.9364464925666693E-2"/>
    <n v="6.5466178807000022E-2"/>
    <n v="1.4451090689090691"/>
    <n v="0.10667"/>
    <n v="5.4999999999999997E-3"/>
    <n v="0.8468573263468725"/>
    <n v="0.96106309394913436"/>
    <n v="4.6159195758335514"/>
  </r>
  <r>
    <x v="0"/>
    <s v="RUBÍ_10Lf-30_102769"/>
    <s v="M1"/>
    <s v="RUBÍ_10Lf-30_102769_M1"/>
    <x v="0"/>
    <x v="0"/>
    <x v="0"/>
    <x v="0"/>
    <n v="0.58386958207198192"/>
    <n v="2.3354783282879281"/>
    <m/>
    <m/>
    <x v="6761"/>
    <s v="10Lf-302,91934791035991"/>
    <s v="FríjolGulupa"/>
    <n v="26.194512613865729"/>
    <n v="290.51279450689708"/>
    <m/>
    <m/>
    <n v="316.70730712076283"/>
    <n v="3590306.8469373328"/>
    <n v="26580127.4085261"/>
    <m/>
    <m/>
    <n v="30170434.255463433"/>
    <n v="0.1154548046899346"/>
    <n v="1.6590427096417659"/>
    <m/>
    <m/>
    <n v="5.4052000000000003E-2"/>
    <n v="5.4999999999999997E-3"/>
    <n v="0.91707264199787752"/>
    <n v="2.9193479103599098"/>
    <n v="6.8153204627176978"/>
  </r>
  <r>
    <x v="0"/>
    <s v="RUBÍ_10Lf-30_102769"/>
    <s v="M2"/>
    <s v="RUBÍ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RUBÍ_10Lf-30_102769"/>
    <s v="M3"/>
    <s v="RUBÍ_10Lf-30_102769_M3"/>
    <x v="1"/>
    <x v="1"/>
    <x v="0"/>
    <x v="0"/>
    <n v="2.4903501220015598"/>
    <m/>
    <m/>
    <m/>
    <x v="6762"/>
    <s v="10Lf-302,49035012200156"/>
    <s v="Gulupa"/>
    <n v="309.77747234059183"/>
    <m/>
    <m/>
    <m/>
    <n v="309.77747234059183"/>
    <n v="28342726.51254477"/>
    <m/>
    <m/>
    <m/>
    <n v="28342726.51254477"/>
    <n v="1.7690582542852911"/>
    <m/>
    <m/>
    <m/>
    <n v="2.7026000000000001E-2"/>
    <n v="5.4999999999999997E-3"/>
    <n v="0.78230893884865771"/>
    <n v="2.4903501220015598"/>
    <n v="5.7955351828517783"/>
  </r>
  <r>
    <x v="0"/>
    <s v="RUBÍ_10Lf-30_102769"/>
    <s v="M4"/>
    <s v="RUBÍ_10Lf-30_102769_M4"/>
    <x v="2"/>
    <x v="1"/>
    <x v="0"/>
    <x v="0"/>
    <n v="2.2418202835958358"/>
    <m/>
    <m/>
    <m/>
    <x v="6763"/>
    <s v="10Lf-302,24182028359584"/>
    <s v="Granadilla"/>
    <n v="222.94393215750679"/>
    <m/>
    <m/>
    <m/>
    <n v="222.94393215750679"/>
    <n v="23122074.570134129"/>
    <m/>
    <m/>
    <m/>
    <n v="23122074.570134129"/>
    <n v="1.711108879255304"/>
    <m/>
    <m/>
    <m/>
    <n v="2.7026000000000001E-2"/>
    <n v="5.4999999999999997E-3"/>
    <n v="0.704236738302357"/>
    <n v="2.2418202835958358"/>
    <n v="5.2204033054940293"/>
  </r>
  <r>
    <x v="0"/>
    <s v="RUBÍ_10Lf-30_102769"/>
    <s v="M5"/>
    <s v="RUBÍ_10Lf-30_102769_M5"/>
    <x v="2"/>
    <x v="2"/>
    <x v="1"/>
    <x v="0"/>
    <n v="1.96242445455397"/>
    <n v="0.24530305681924619"/>
    <n v="0.24530305681924619"/>
    <m/>
    <x v="6764"/>
    <s v="10Lf-302,45303056819246"/>
    <s v="GranadillaFríjolGulupa"/>
    <n v="195.1586519498137"/>
    <n v="11.00518714002709"/>
    <n v="30.513525077273879"/>
    <m/>
    <n v="236.67736416711466"/>
    <n v="20240393.446556982"/>
    <n v="1508407.479196646"/>
    <n v="2791799.1894774898"/>
    <m/>
    <n v="24540600.115231115"/>
    <n v="1.4978550839360789"/>
    <n v="4.8506408596258092E-2"/>
    <n v="0.1742547739105535"/>
    <m/>
    <n v="8.1077999999999997E-2"/>
    <n v="5.4999999999999997E-3"/>
    <n v="0.77058551880391457"/>
    <n v="2.453030568192462"/>
    <n v="5.7632246551888384"/>
  </r>
  <r>
    <x v="0"/>
    <s v="RUBÍ_10Lf-30_102769"/>
    <s v="M6"/>
    <s v="RUBÍ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RUBÍ_10Lf-30_102769"/>
    <s v="M9"/>
    <s v="RUBÍ_10Lf-30_102769_M9"/>
    <x v="2"/>
    <x v="0"/>
    <x v="0"/>
    <x v="0"/>
    <n v="1.829981615919096"/>
    <n v="0.45749540397977412"/>
    <m/>
    <m/>
    <x v="6765"/>
    <s v="10Lf-302,28747701989887"/>
    <s v="GranadillaGulupa"/>
    <n v="181.987512654027"/>
    <n v="56.908371477656658"/>
    <m/>
    <m/>
    <n v="238.89588413168366"/>
    <n v="18874381.543817021"/>
    <n v="5206764.7039618948"/>
    <m/>
    <m/>
    <n v="24081146.247778915"/>
    <n v="1.3967657509328071"/>
    <n v="0.32498884938215772"/>
    <m/>
    <m/>
    <n v="5.4052000000000003E-2"/>
    <n v="5.4999999999999997E-3"/>
    <n v="0.71857916855461901"/>
    <n v="2.287477019898871"/>
    <n v="5.3530852083523586"/>
  </r>
  <r>
    <x v="0"/>
    <s v="RUBÍ_10Lf-30_102769"/>
    <s v="M10"/>
    <s v="RUBÍ_10Lf-30_102769_M10"/>
    <x v="2"/>
    <x v="2"/>
    <x v="0"/>
    <x v="0"/>
    <n v="2.1155338084288959"/>
    <n v="0.52888345210722398"/>
    <m/>
    <m/>
    <x v="6766"/>
    <s v="10Lf-302,64441726053612"/>
    <s v="GranadillaFríjol"/>
    <n v="210.38502921687089"/>
    <n v="23.727634874083179"/>
    <m/>
    <m/>
    <n v="234.11266409095407"/>
    <n v="21819559.2358872"/>
    <n v="3252188.3955556368"/>
    <m/>
    <m/>
    <n v="25071747.631442837"/>
    <n v="1.614718499272926"/>
    <n v="0.104581806522762"/>
    <m/>
    <m/>
    <n v="5.4052000000000003E-2"/>
    <n v="5.4999999999999997E-3"/>
    <n v="0.83070699283857174"/>
    <n v="2.64441726053612"/>
    <n v="6.1790935139108134"/>
  </r>
  <r>
    <x v="0"/>
    <s v="RUBÍ_10Lf-30_102769"/>
    <s v="M12"/>
    <s v="RUBÍ_10Lf-30_102769_M12"/>
    <x v="3"/>
    <x v="0"/>
    <x v="0"/>
    <x v="0"/>
    <n v="0.44"/>
    <n v="1.4132903241843211"/>
    <m/>
    <m/>
    <x v="6767"/>
    <s v="10Lf-301,85329032418432"/>
    <s v="Piscicultura cachamaGulupa"/>
    <n v="692.41069863013695"/>
    <n v="175.8007841714074"/>
    <m/>
    <m/>
    <n v="868.21148280154432"/>
    <n v="28914141.430525828"/>
    <n v="16084686.56165803"/>
    <m/>
    <m/>
    <n v="44998827.992183857"/>
    <n v="0.6053764469584324"/>
    <n v="1.0039523726448301"/>
    <m/>
    <m/>
    <n v="4.8842000000000003E-2"/>
    <n v="5.4999999999999997E-3"/>
    <n v="0.58218544215214263"/>
    <n v="1.853290324184321"/>
    <n v="4.3431080905207837"/>
  </r>
  <r>
    <x v="1"/>
    <s v="RUBÍ_10Qf-30_102846"/>
    <s v="O1"/>
    <s v="RUBÍ_10Qf-30_102846_O1"/>
    <x v="4"/>
    <x v="3"/>
    <x v="2"/>
    <x v="0"/>
    <n v="2.9629483350246368"/>
    <n v="0.37036854187807949"/>
    <n v="0.37036854187807949"/>
    <m/>
    <x v="6768"/>
    <s v="10Qf-303,7036854187808"/>
    <s v="CaféPlátanoFríjol"/>
    <n v="350.36378332431082"/>
    <n v="18.408146747250122"/>
    <n v="16.61607958334838"/>
    <m/>
    <n v="385.3880096549093"/>
    <n v="32800511.373341471"/>
    <n v="1556803.8447374071"/>
    <n v="2274788.5234166882"/>
    <m/>
    <n v="36632103.741495572"/>
    <n v="1.4232809353173661"/>
    <n v="6.3472361172198621E-2"/>
    <n v="7.3236950474597273E-2"/>
    <m/>
    <n v="8.3624000000000004E-2"/>
    <n v="5.4999999999999997E-3"/>
    <n v="1.1634613880986791"/>
    <n v="0.58703413887675615"/>
    <n v="5.5433049457562316"/>
  </r>
  <r>
    <x v="1"/>
    <s v="RUBÍ_10Qf-30_102846"/>
    <s v="O2"/>
    <s v="RUBÍ_10Qf-30_102846_O2"/>
    <x v="4"/>
    <x v="3"/>
    <x v="3"/>
    <x v="0"/>
    <n v="2.156413921540163"/>
    <n v="0.29157257209096099"/>
    <n v="0.46773922727848649"/>
    <m/>
    <x v="6769"/>
    <s v="10Qf-302,91572572090961"/>
    <s v="CaféPlátanoAguacate"/>
    <n v="254.9924111173348"/>
    <n v="14.49181042025546"/>
    <n v="44.81210355735908"/>
    <m/>
    <n v="314.29632509494934"/>
    <n v="23871992.13803431"/>
    <n v="1225593.564046829"/>
    <n v="24902414.297943931"/>
    <m/>
    <n v="50000000.000025071"/>
    <n v="1.0358543167630201"/>
    <n v="4.9968605621361323E-2"/>
    <n v="0.25788377596319761"/>
    <m/>
    <n v="8.3624000000000004E-2"/>
    <n v="5.4999999999999997E-3"/>
    <n v="0.9159347814375739"/>
    <n v="0.46214252676417322"/>
    <n v="4.3829270291113573"/>
  </r>
  <r>
    <x v="1"/>
    <s v="RUBÍ_10Qf-30_102846"/>
    <s v="O3"/>
    <s v="RUBÍ_10Qf-30_102846_O3"/>
    <x v="4"/>
    <x v="2"/>
    <x v="3"/>
    <x v="0"/>
    <n v="2.2290558124272919"/>
    <n v="0.29672000127279019"/>
    <n v="0.44142419902781987"/>
    <m/>
    <x v="6770"/>
    <s v="10Qf-302,9672000127279"/>
    <s v="CaféFríjolAguacate"/>
    <n v="263.58219562967088"/>
    <n v="13.311938238920179"/>
    <n v="42.290972759873917"/>
    <m/>
    <n v="319.18510662846495"/>
    <n v="24676154.377402049"/>
    <n v="1822442.1818895219"/>
    <n v="23501403.44073388"/>
    <m/>
    <n v="50000000.000025451"/>
    <n v="1.0707485527450979"/>
    <n v="5.8673633370274987E-2"/>
    <n v="0.24337522407340781"/>
    <m/>
    <n v="8.3624000000000004E-2"/>
    <n v="5.4999999999999997E-3"/>
    <n v="0.93210471604017886"/>
    <n v="0.47030120201737258"/>
    <n v="4.458729930785454"/>
  </r>
  <r>
    <x v="1"/>
    <s v="RUBÍ_10Qf-30_102846"/>
    <s v="O4"/>
    <s v="RUBÍ_10Qf-30_102846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RUBÍ_10Qf-30_102846"/>
    <s v="O5"/>
    <s v="RUBÍ_10Qf-30_102846_O5"/>
    <x v="4"/>
    <x v="3"/>
    <x v="2"/>
    <x v="1"/>
    <n v="2.0854763131504308"/>
    <n v="0.31619307632769622"/>
    <n v="0.31619307632769622"/>
    <n v="0.44406829747113891"/>
    <x v="6771"/>
    <s v="10Qf-303,16193076327696"/>
    <s v="CaféPlátanoFríjolAguacate"/>
    <n v="246.60415521641031"/>
    <n v="15.71550466999633"/>
    <n v="14.185571197065279"/>
    <n v="42.544292572170349"/>
    <n v="319.04952365564225"/>
    <n v="23086696.69319636"/>
    <n v="1329083.173236534"/>
    <n v="1942045.017016686"/>
    <n v="23642175.116573829"/>
    <n v="50000000.00002341"/>
    <n v="1.0017787493882431"/>
    <n v="5.4187974602407582E-2"/>
    <n v="6.2524253690652357E-2"/>
    <n v="0.244833023742144"/>
    <n v="0.11065"/>
    <n v="5.4999999999999997E-3"/>
    <n v="0.99327667956344368"/>
    <n v="0.50116602597939852"/>
    <n v="4.7725234688198048"/>
  </r>
  <r>
    <x v="1"/>
    <s v="RUBÍ_10Qf-30_102846"/>
    <s v="O6"/>
    <s v="RUBÍ_10Qf-30_102846_O6"/>
    <x v="4"/>
    <x v="3"/>
    <x v="4"/>
    <x v="0"/>
    <n v="2.9158298283818969"/>
    <n v="0.36447872854773711"/>
    <n v="0.36447872854773711"/>
    <m/>
    <x v="6772"/>
    <s v="10Qf-303,64478728547737"/>
    <s v="CaféPlátanoCaña panelera"/>
    <n v="344.79209715726029"/>
    <n v="18.115409822161741"/>
    <n v="18.381812907781772"/>
    <m/>
    <n v="381.28931988720376"/>
    <n v="32278898.797529481"/>
    <n v="1532046.6556117679"/>
    <n v="3669702.5044158539"/>
    <m/>
    <n v="37480647.957557105"/>
    <n v="1.400647104206477"/>
    <n v="6.2462987219852023E-2"/>
    <n v="8.2837180476112771E-2"/>
    <m/>
    <n v="7.9644000000000006E-2"/>
    <n v="5.4999999999999997E-3"/>
    <n v="1.144959356694462"/>
    <n v="0.57769878474816327"/>
    <n v="5.4525894269199959"/>
  </r>
  <r>
    <x v="1"/>
    <s v="RUBÍ_10Qf-30_102846"/>
    <s v="O7"/>
    <s v="RUBÍ_10Qf-30_102846_O7"/>
    <x v="4"/>
    <x v="2"/>
    <x v="4"/>
    <x v="0"/>
    <n v="2.9384466305458381"/>
    <n v="0.36730582881822971"/>
    <n v="0.36730582881822971"/>
    <m/>
    <x v="6773"/>
    <s v="10Qf-303,6730582881823"/>
    <s v="CaféFríjolCaña panelera"/>
    <n v="347.46649693642138"/>
    <n v="16.478675138345121"/>
    <n v="18.5243924993283"/>
    <m/>
    <n v="382.46956457409482"/>
    <n v="32529271.936958779"/>
    <n v="2255977.464346346"/>
    <n v="3698166.7634528601"/>
    <m/>
    <n v="38483416.164757982"/>
    <n v="1.411511304218765"/>
    <n v="7.2631327320036909E-2"/>
    <n v="8.3479711842110421E-2"/>
    <m/>
    <n v="7.9644000000000006E-2"/>
    <n v="5.4999999999999997E-3"/>
    <n v="1.1538402999525541"/>
    <n v="0.5821797386768941"/>
    <n v="5.4942223268117436"/>
  </r>
  <r>
    <x v="1"/>
    <s v="RUBÍ_10Qf-30_102846"/>
    <s v="O8"/>
    <s v="RUBÍ_10Qf-30_102846_O8"/>
    <x v="5"/>
    <x v="2"/>
    <x v="4"/>
    <x v="0"/>
    <n v="3.7032526630890219"/>
    <n v="0.74123131428982514"/>
    <n v="2.9678291655194049"/>
    <m/>
    <x v="6774"/>
    <s v="10Qf-307,41231314289825"/>
    <s v="PlátanoFríjolCaña panelera"/>
    <n v="184.05995854455739"/>
    <n v="33.254332145638969"/>
    <n v="149.67699399140841"/>
    <m/>
    <n v="366.99128468160472"/>
    <n v="15566219.40593667"/>
    <n v="4552612.5906735864"/>
    <n v="29881168.00335725"/>
    <m/>
    <n v="49999999.999967501"/>
    <n v="0.6346494476868112"/>
    <n v="0.1465716304618945"/>
    <n v="0.67451563273932658"/>
    <m/>
    <n v="7.7098E-2"/>
    <n v="5.4999999999999997E-3"/>
    <n v="2.328475332847618"/>
    <n v="1.174851633149373"/>
    <n v="10.99823810889524"/>
  </r>
  <r>
    <x v="1"/>
    <s v="RUBÍ_10Qf-30_102846"/>
    <s v="O9"/>
    <s v="RUBÍ_10Qf-30_102846_O9"/>
    <x v="4"/>
    <x v="3"/>
    <x v="2"/>
    <x v="2"/>
    <n v="2.7533085787797309"/>
    <n v="0.39332979696853299"/>
    <n v="0.39332979696853299"/>
    <n v="0.39332979696853299"/>
    <x v="6775"/>
    <s v="10Qf-303,93329796968533"/>
    <s v="CaféPlátanoFríjolCaña panelera"/>
    <n v="325.57422582008229"/>
    <n v="19.549372595057811"/>
    <n v="17.646204982179189"/>
    <n v="19.83686336851455"/>
    <n v="382.60666676583389"/>
    <n v="30479751.632872231"/>
    <n v="1653318.980778798"/>
    <n v="2415815.6184775881"/>
    <n v="3960185.4043664918"/>
    <n v="38509071.636495113"/>
    <n v="1.3225784475888811"/>
    <n v="6.7407374304464071E-2"/>
    <n v="7.7777326105224406E-2"/>
    <n v="8.9394329013216298E-2"/>
    <n v="0.10667"/>
    <n v="5.4999999999999997E-3"/>
    <n v="1.235590985241465"/>
    <n v="0.62342772819512482"/>
    <n v="5.9044866831219203"/>
  </r>
  <r>
    <x v="1"/>
    <s v="RUBÍ_10Qf-30_102846"/>
    <s v="O10"/>
    <s v="RUBÍ_10Qf-30_102846_O10"/>
    <x v="4"/>
    <x v="4"/>
    <x v="4"/>
    <x v="0"/>
    <n v="2.235096692324714"/>
    <n v="0.41863715700418169"/>
    <n v="0.29485931659209957"/>
    <m/>
    <x v="6776"/>
    <s v="10Qf-302,94859316592099"/>
    <s v="CaféAguacateCaña panelera"/>
    <n v="264.29651977445923"/>
    <n v="40.10784329931834"/>
    <n v="14.87068618053106"/>
    <m/>
    <n v="319.27504925430861"/>
    <n v="24743028.290604699"/>
    <n v="22288222.403088208"/>
    <n v="2968749.306330658"/>
    <m/>
    <n v="50000000.000023566"/>
    <n v="1.0736503479228641"/>
    <n v="0.23081179535634369"/>
    <n v="6.7014375628793255E-2"/>
    <m/>
    <n v="7.9644000000000006E-2"/>
    <n v="5.4999999999999997E-3"/>
    <n v="0.92625963327361116"/>
    <n v="0.46735201679847782"/>
    <n v="4.4273488159930841"/>
  </r>
  <r>
    <x v="1"/>
    <s v="RUBÍ_10Qf-30_102846"/>
    <s v="O11"/>
    <s v="RUBÍ_10Qf-30_102846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RUBÍ_10Qf-30_102846"/>
    <s v="O12"/>
    <s v="RUBÍ_10Qf-30_102846_O12"/>
    <x v="4"/>
    <x v="3"/>
    <x v="3"/>
    <x v="2"/>
    <n v="2.0928700532479101"/>
    <n v="0.31408102165511698"/>
    <n v="0.41977811999302589"/>
    <n v="0.31408102165511698"/>
    <x v="6777"/>
    <s v="10Qf-303,14081021655117"/>
    <s v="CaféPlátanoAguacateCaña panelera"/>
    <n v="247.4784528620518"/>
    <n v="15.61053081840001"/>
    <n v="40.217154104633273"/>
    <n v="15.840097448082361"/>
    <n v="319.14623523316743"/>
    <n v="23168547.07623953"/>
    <n v="1320205.3813541729"/>
    <n v="22348967.218553301"/>
    <n v="3162280.3238744149"/>
    <n v="50000000.000021413"/>
    <n v="1.0053304040684941"/>
    <n v="5.3826018653574559E-2"/>
    <n v="0.23144085494048289"/>
    <n v="7.1383003278774865E-2"/>
    <n v="0.10667"/>
    <n v="5.4999999999999997E-3"/>
    <n v="0.98664195284329936"/>
    <n v="0.49781841932336041"/>
    <n v="4.7374405887178286"/>
  </r>
  <r>
    <x v="1"/>
    <s v="RUBÍ_10Qf-30_102846"/>
    <s v="O13"/>
    <s v="RUBÍ_10Qf-30_102846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RUBÍ_10Qf-30_102846"/>
    <s v="O14"/>
    <s v="RUBÍ_10Qf-30_102846_O14"/>
    <x v="4"/>
    <x v="2"/>
    <x v="3"/>
    <x v="2"/>
    <n v="2.1700163936044552"/>
    <n v="0.32006200659407069"/>
    <n v="0.3904796591481115"/>
    <n v="0.32006200659407069"/>
    <x v="6778"/>
    <s v="10Qf-303,20062006594071"/>
    <s v="CaféFríjolAguacateCaña panelera"/>
    <n v="256.60088113980282"/>
    <n v="14.35914547765217"/>
    <n v="37.410193334862662"/>
    <n v="16.141737399994419"/>
    <n v="324.51195735231209"/>
    <n v="24022574.594831239"/>
    <n v="1965807.829385198"/>
    <n v="20789118.55138614"/>
    <n v="3222499.0244191769"/>
    <n v="50000000.000021756"/>
    <n v="1.04238839598858"/>
    <n v="6.3289298834258031E-2"/>
    <n v="0.21528741457894171"/>
    <n v="7.2742336183570525E-2"/>
    <n v="0.10667"/>
    <n v="5.4999999999999997E-3"/>
    <n v="1.0054303872065049"/>
    <n v="0.50729828045160219"/>
    <n v="4.8255187335988152"/>
  </r>
  <r>
    <x v="1"/>
    <s v="RUBÍ_10Qf-30_102846"/>
    <s v="O15"/>
    <s v="RUBÍ_10Qf-30_102846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RUBÍ_10Qf-30_102846"/>
    <s v="O16"/>
    <s v="RUBÍ_10Qf-30_102846_O16"/>
    <x v="4"/>
    <x v="3"/>
    <x v="1"/>
    <x v="0"/>
    <n v="0.27407367346322847"/>
    <n v="0.27407367346322847"/>
    <n v="2.1925893877058278"/>
    <m/>
    <x v="6779"/>
    <s v="10Qf-302,74073673463228"/>
    <s v="CaféPlátanoGulupa"/>
    <n v="32.408762585922737"/>
    <n v="13.62207593303059"/>
    <n v="272.73867734646672"/>
    <m/>
    <n v="318.76951586542003"/>
    <n v="3034057.8461316149"/>
    <n v="1152038.848724134"/>
    <n v="24953905.405119311"/>
    <m/>
    <n v="29140002.099975061"/>
    <n v="0.13165394404670469"/>
    <n v="4.6969710498727613E-2"/>
    <n v="1.557539367782478"/>
    <m/>
    <n v="8.3624000000000004E-2"/>
    <n v="5.4999999999999997E-3"/>
    <n v="0.86096441925621525"/>
    <n v="0.43440677243921721"/>
    <n v="4.125231926327718"/>
  </r>
  <r>
    <x v="1"/>
    <s v="RUBÍ_10Qf-30_102846"/>
    <s v="O17"/>
    <s v="RUBÍ_10Qf-30_102846_O17"/>
    <x v="4"/>
    <x v="2"/>
    <x v="1"/>
    <x v="0"/>
    <n v="0.27566917317065781"/>
    <n v="0.2756691731706577"/>
    <n v="2.205353385365262"/>
    <m/>
    <x v="6780"/>
    <s v="10Qf-302,75669173170658"/>
    <s v="CaféFríjolGulupa"/>
    <n v="32.597427810752947"/>
    <n v="12.367521541792691"/>
    <n v="274.32640547231051"/>
    <m/>
    <n v="319.29135482485617"/>
    <n v="3051720.390456493"/>
    <n v="1693148.8517046061"/>
    <n v="25099172.727843128"/>
    <m/>
    <n v="29844041.970004227"/>
    <n v="0.13242035778704739"/>
    <n v="5.4511026990836188E-2"/>
    <n v="1.566606468515668"/>
    <m/>
    <n v="8.3624000000000004E-2"/>
    <n v="5.4999999999999997E-3"/>
    <n v="0.86597646022196151"/>
    <n v="0.43693563947549252"/>
    <n v="4.148727831404031"/>
  </r>
  <r>
    <x v="1"/>
    <s v="RUBÍ_10Qf-30_102846"/>
    <s v="O18"/>
    <s v="RUBÍ_10Qf-30_102846_O18"/>
    <x v="5"/>
    <x v="2"/>
    <x v="1"/>
    <x v="0"/>
    <n v="0.29007322577528682"/>
    <n v="0.29007322577528688"/>
    <n v="2.320585806202295"/>
    <m/>
    <x v="6781"/>
    <s v="10Qf-302,90073225775287"/>
    <s v="PlátanoFríjolGulupa"/>
    <n v="14.417289547440721"/>
    <n v="13.013739720009459"/>
    <n v="288.66029681683091"/>
    <m/>
    <n v="316.09132608428109"/>
    <n v="1219291.225038775"/>
    <n v="1781617.9570707059"/>
    <n v="26410635.305055968"/>
    <m/>
    <n v="29411544.487165451"/>
    <n v="4.9711653315455143E-2"/>
    <n v="5.7359295048078428E-2"/>
    <n v="1.648463579064922"/>
    <m/>
    <n v="8.1077999999999997E-2"/>
    <n v="5.4999999999999997E-3"/>
    <n v="0.91122479301137227"/>
    <n v="0.45976606285382959"/>
    <n v="4.3583011136180696"/>
  </r>
  <r>
    <x v="1"/>
    <s v="RUBÍ_10Qf-30_102846"/>
    <s v="O19"/>
    <s v="RUBÍ_10Qf-30_102846_O19"/>
    <x v="4"/>
    <x v="3"/>
    <x v="2"/>
    <x v="3"/>
    <n v="0.29815311648835457"/>
    <n v="0.29815311648835457"/>
    <n v="0.29815311648835457"/>
    <n v="2.087071815418482"/>
    <x v="6782"/>
    <s v="10Qf-302,98153116488355"/>
    <s v="CaféPlátanoFríjolGulupa"/>
    <n v="35.256117249147117"/>
    <n v="14.81887822771491"/>
    <n v="13.37623299881845"/>
    <n v="259.61322701644713"/>
    <n v="323.06445549212759"/>
    <n v="3300622.7522668429"/>
    <n v="1253254.166014747"/>
    <n v="1831244.3172668109"/>
    <n v="23753007.721220851"/>
    <n v="30138128.95676925"/>
    <n v="0.143220737765515"/>
    <n v="5.1096354453870292E-2"/>
    <n v="5.8957018637108033E-2"/>
    <n v="1.482583348314402"/>
    <n v="0.11065"/>
    <n v="5.4999999999999997E-3"/>
    <n v="0.93660664865451715"/>
    <n v="0.47257268963404209"/>
    <n v="4.5068605031721054"/>
  </r>
  <r>
    <x v="1"/>
    <s v="RUBÍ_10Qf-30_102846"/>
    <s v="O20"/>
    <s v="RUBÍ_10Qf-30_102846_O20"/>
    <x v="4"/>
    <x v="4"/>
    <x v="1"/>
    <x v="0"/>
    <n v="0.21878473639109661"/>
    <n v="0.60125902529311992"/>
    <n v="1.367803602226749"/>
    <m/>
    <x v="6783"/>
    <s v="10Qf-302,18784736391097"/>
    <s v="CaféAguacateGulupa"/>
    <n v="25.870936414744889"/>
    <n v="57.604066828010801"/>
    <n v="170.14263930712201"/>
    <m/>
    <n v="253.6176425498777"/>
    <n v="2421996.7488059518"/>
    <n v="32011002.017824311"/>
    <n v="15567001.233396061"/>
    <m/>
    <n v="50000000.000026323"/>
    <n v="0.1050953675306978"/>
    <n v="0.3314987042603198"/>
    <n v="0.97164018480083802"/>
    <m/>
    <n v="8.3624000000000004E-2"/>
    <n v="5.4999999999999997E-3"/>
    <n v="0.68728189442229293"/>
    <n v="0.34677380717988809"/>
    <n v="3.3110270655131471"/>
  </r>
  <r>
    <x v="1"/>
    <s v="RUBÍ_10Qf-30_102846"/>
    <s v="O21"/>
    <s v="RUBÍ_10Qf-30_102846_O21"/>
    <x v="5"/>
    <x v="4"/>
    <x v="1"/>
    <x v="0"/>
    <n v="0.2286354534504528"/>
    <n v="0.61205604161906357"/>
    <n v="1.4456630394350121"/>
    <m/>
    <x v="6784"/>
    <s v="10Qf-302,28635453450453"/>
    <s v="PlátanoAguacateGulupa"/>
    <n v="11.363694544353271"/>
    <n v="58.638482984474443"/>
    <n v="179.8276628880036"/>
    <m/>
    <n v="249.8298404168313"/>
    <n v="961044.23763969762"/>
    <n v="32585834.655434649"/>
    <n v="16453121.106950549"/>
    <m/>
    <n v="50000000.0000249"/>
    <n v="3.9182680053193378E-2"/>
    <n v="0.33745154117646081"/>
    <n v="1.026948825481683"/>
    <m/>
    <n v="8.1077999999999997E-2"/>
    <n v="5.4999999999999997E-3"/>
    <n v="0.71822655534173652"/>
    <n v="0.36238719371896772"/>
    <n v="3.453546283565232"/>
  </r>
  <r>
    <x v="1"/>
    <s v="RUBÍ_10Qf-30_102846"/>
    <s v="O22"/>
    <s v="RUBÍ_10Qf-30_102846_O22"/>
    <x v="4"/>
    <x v="3"/>
    <x v="3"/>
    <x v="3"/>
    <n v="0.23550902216604899"/>
    <n v="0.2355090221660491"/>
    <n v="0.59629472998590849"/>
    <n v="1.2877774473424839"/>
    <x v="6785"/>
    <s v="10Qf-302,35509022166049"/>
    <s v="CaféPlátanoAguacateGulupa"/>
    <n v="27.848555790771091"/>
    <n v="11.70532631726895"/>
    <n v="57.128458834448999"/>
    <n v="160.18809526041591"/>
    <n v="256.87043620290495"/>
    <n v="2607138.3927853019"/>
    <n v="989936.53542839491"/>
    <n v="31746703.17088601"/>
    <n v="14656221.90092521"/>
    <n v="50000000.000024922"/>
    <n v="0.1131290402137185"/>
    <n v="4.0360646286086543E-2"/>
    <n v="0.32876168511769011"/>
    <n v="0.91479238311786093"/>
    <n v="0.11065"/>
    <n v="5.4999999999999997E-3"/>
    <n v="0.73981891779910702"/>
    <n v="0.37328180013318768"/>
    <n v="3.584340939592785"/>
  </r>
  <r>
    <x v="1"/>
    <s v="RUBÍ_10Qf-30_102846"/>
    <s v="O23"/>
    <s v="RUBÍ_10Qf-30_102846_O23"/>
    <x v="0"/>
    <x v="4"/>
    <x v="1"/>
    <x v="0"/>
    <n v="0.23099216377065271"/>
    <n v="0.5953547993535192"/>
    <n v="1.483574674582355"/>
    <m/>
    <x v="6786"/>
    <s v="10Qf-302,30992163770653"/>
    <s v="FríjolAguacateGulupa"/>
    <n v="10.363148438256101"/>
    <n v="57.038408083135202"/>
    <n v="184.54353412413471"/>
    <m/>
    <n v="251.94509064552602"/>
    <n v="1418744.47673162"/>
    <n v="31696661.308553278"/>
    <n v="16884594.21474028"/>
    <m/>
    <n v="50000000.000025183"/>
    <n v="4.5676561978798567E-2"/>
    <n v="0.32824346289794082"/>
    <n v="1.0538799346852989"/>
    <m/>
    <n v="8.1077999999999997E-2"/>
    <n v="5.4999999999999997E-3"/>
    <n v="0.72562983383451107"/>
    <n v="0.36612257957648447"/>
    <n v="3.4882520511175219"/>
  </r>
  <r>
    <x v="1"/>
    <s v="RUBÍ_10Qf-30_102846"/>
    <s v="O24"/>
    <s v="RUBÍ_10Qf-30_102846_O24"/>
    <x v="4"/>
    <x v="2"/>
    <x v="3"/>
    <x v="3"/>
    <n v="0.23801033927643089"/>
    <n v="0.238010339276431"/>
    <n v="0.57891865890145522"/>
    <n v="1.3251640553099919"/>
    <x v="6787"/>
    <s v="10Qf-302,38010339276431"/>
    <s v="CaféFríjolAguacateGulupa"/>
    <n v="28.144332438553899"/>
    <n v="10.678009312083519"/>
    <n v="55.463731457643057"/>
    <n v="164.83865777098171"/>
    <n v="259.12473097926215"/>
    <n v="2634828.5416001091"/>
    <n v="1461849.8252985179"/>
    <n v="30821601.96966058"/>
    <n v="15081719.66346599"/>
    <n v="50000000.000025198"/>
    <n v="0.11433057211837799"/>
    <n v="4.7064341214400923E-2"/>
    <n v="0.31918154609720162"/>
    <n v="0.94135053124343104"/>
    <n v="0.11065"/>
    <n v="5.4999999999999997E-3"/>
    <n v="0.74767645845999242"/>
    <n v="0.37724638775314301"/>
    <n v="3.6211762389774451"/>
  </r>
  <r>
    <x v="1"/>
    <s v="RUBÍ_10Qf-30_102846"/>
    <s v="O25"/>
    <s v="RUBÍ_10Qf-30_102846_O25"/>
    <x v="5"/>
    <x v="2"/>
    <x v="3"/>
    <x v="3"/>
    <n v="0.24971468540610589"/>
    <n v="0.24971468540610581"/>
    <n v="0.58961250981152025"/>
    <n v="1.408104973437327"/>
    <x v="6788"/>
    <s v="10Qf-302,49714685406106"/>
    <s v="PlátanoFríjolAguacateGulupa"/>
    <n v="12.41137962362958"/>
    <n v="11.203108840719381"/>
    <n v="56.488263774928207"/>
    <n v="175.1557725188643"/>
    <n v="255.25852475814145"/>
    <n v="1049648.4943248541"/>
    <n v="1533737.4432772759"/>
    <n v="31390942.08541771"/>
    <n v="16025671.977003749"/>
    <n v="50000000.000023589"/>
    <n v="4.2795159172335742E-2"/>
    <n v="4.9378767308717313E-2"/>
    <n v="0.32507750369802318"/>
    <n v="1.0002688795250101"/>
    <n v="0.10810400000000001"/>
    <n v="5.4999999999999997E-3"/>
    <n v="0.78444403792494"/>
    <n v="0.39579777636867791"/>
    <n v="3.7909926683546771"/>
  </r>
  <r>
    <x v="1"/>
    <s v="RUBÍ_10Qf-30_102846"/>
    <s v="O26"/>
    <s v="RUBÍ_10Qf-30_102846_O26"/>
    <x v="4"/>
    <x v="5"/>
    <x v="1"/>
    <x v="0"/>
    <n v="0.27239290646219161"/>
    <n v="0.27239290646219172"/>
    <n v="2.1791432516975329"/>
    <m/>
    <x v="6789"/>
    <s v="10Qf-302,72392906462192"/>
    <s v="CaféCaña paneleraGulupa"/>
    <n v="32.210014643405863"/>
    <n v="13.73763419320947"/>
    <n v="271.06609725879218"/>
    <m/>
    <n v="317.0137460954075"/>
    <n v="3015451.3734902381"/>
    <n v="2742549.4349487042"/>
    <n v="24800874.65166555"/>
    <m/>
    <n v="30558875.460104492"/>
    <n v="0.1308465713358786"/>
    <n v="6.1908305164827079E-2"/>
    <n v="1.547987699652136"/>
    <m/>
    <n v="7.9644000000000006E-2"/>
    <n v="5.4999999999999997E-3"/>
    <n v="0.85568452291787955"/>
    <n v="0.43174275674257379"/>
    <n v="4.0965003442823704"/>
  </r>
  <r>
    <x v="1"/>
    <s v="RUBÍ_10Qf-30_102846"/>
    <s v="O27"/>
    <s v="RUBÍ_10Qf-30_102846_O27"/>
    <x v="5"/>
    <x v="5"/>
    <x v="1"/>
    <x v="0"/>
    <n v="0.28644788763528262"/>
    <n v="0.28644788763528262"/>
    <n v="2.2915831010822609"/>
    <m/>
    <x v="6790"/>
    <s v="10Qf-302,86447887635283"/>
    <s v="PlátanoCaña paneleraGulupa"/>
    <n v="14.2371021153462"/>
    <n v="14.446471264101289"/>
    <n v="285.0526174773882"/>
    <m/>
    <n v="313.73619085683566"/>
    <n v="1204052.510848277"/>
    <n v="2884060.0241013821"/>
    <n v="26080554.91512252"/>
    <m/>
    <n v="30168667.45007218"/>
    <n v="4.9090356564314097E-2"/>
    <n v="6.5102661709755621E-2"/>
    <n v="1.6278610644080831"/>
    <m/>
    <n v="7.7098E-2"/>
    <n v="5.4999999999999997E-3"/>
    <n v="0.89983629623648986"/>
    <n v="0.45401990190192287"/>
    <n v="4.3009330744912386"/>
  </r>
  <r>
    <x v="1"/>
    <s v="RUBÍ_10Qf-30_102846"/>
    <s v="O28"/>
    <s v="RUBÍ_10Qf-30_102846_O28"/>
    <x v="4"/>
    <x v="3"/>
    <x v="4"/>
    <x v="3"/>
    <n v="0.29432433330619662"/>
    <n v="0.29432433330619651"/>
    <n v="0.29432433330619651"/>
    <n v="2.0602703331433752"/>
    <x v="6791"/>
    <s v="10Qf-302,94324333306196"/>
    <s v="CaféPlátanoCaña paneleraGulupa"/>
    <n v="34.803369914550679"/>
    <n v="14.628579120984149"/>
    <n v="14.84370528452804"/>
    <n v="256.27936027987312"/>
    <n v="320.55501459993599"/>
    <n v="3258237.2523821858"/>
    <n v="1237160.29273808"/>
    <n v="2963362.9028170109"/>
    <n v="23447979.49424864"/>
    <n v="30906739.942185916"/>
    <n v="0.14138154467388661"/>
    <n v="5.0440192060175457E-2"/>
    <n v="6.6892786895254158E-2"/>
    <n v="1.4635445059335761"/>
    <n v="0.10667"/>
    <n v="5.4999999999999997E-3"/>
    <n v="0.92457905750637626"/>
    <n v="0.46650406829032143"/>
    <n v="4.446496458858662"/>
  </r>
  <r>
    <x v="1"/>
    <s v="RUBÍ_10Qf-30_102846"/>
    <s v="O29"/>
    <s v="RUBÍ_10Qf-30_102846_O29"/>
    <x v="0"/>
    <x v="5"/>
    <x v="1"/>
    <x v="0"/>
    <n v="0.28819116903806419"/>
    <n v="0.28819116903806419"/>
    <n v="2.3055293523045139"/>
    <m/>
    <x v="6792"/>
    <s v="10Qf-302,88191169038064"/>
    <s v="FríjolCaña paneleraGulupa"/>
    <n v="12.92930381093497"/>
    <n v="14.53439044862882"/>
    <n v="286.78740746297632"/>
    <m/>
    <n v="314.25110172254011"/>
    <n v="1770058.4411233109"/>
    <n v="2901612.006229884"/>
    <n v="26239277.490223669"/>
    <m/>
    <n v="30910947.937576864"/>
    <n v="5.6987135751407569E-2"/>
    <n v="6.5498867317578785E-2"/>
    <n v="1.6377679970209289"/>
    <m/>
    <n v="7.7098E-2"/>
    <n v="5.4999999999999997E-3"/>
    <n v="0.90531257289444256"/>
    <n v="0.4567830029253318"/>
    <n v="4.3266052662004171"/>
  </r>
  <r>
    <x v="1"/>
    <s v="RUBÍ_10Qf-30_102846"/>
    <s v="O30"/>
    <s v="RUBÍ_10Qf-30_102846_O30"/>
    <x v="4"/>
    <x v="2"/>
    <x v="4"/>
    <x v="3"/>
    <n v="0.29616511068709528"/>
    <n v="0.29616511068709522"/>
    <n v="0.29616511068709522"/>
    <n v="2.073155774809667"/>
    <x v="6793"/>
    <s v="10Qf-302,96165110687095"/>
    <s v="CaféFríjolCaña paneleraGulupa"/>
    <n v="35.02103882217412"/>
    <n v="13.28704382946195"/>
    <n v="14.936541499018199"/>
    <n v="257.88219496328207"/>
    <n v="321.12681911393634"/>
    <n v="3278615.0762896212"/>
    <n v="1819034.0664764531"/>
    <n v="2981896.5094054448"/>
    <n v="23594628.973739311"/>
    <n v="31674174.62591083"/>
    <n v="0.14226577992072731"/>
    <n v="5.8563908893845933E-2"/>
    <n v="6.7311150975718964E-2"/>
    <n v="1.4726978762723399"/>
    <n v="0.10667"/>
    <n v="5.4999999999999997E-3"/>
    <n v="0.93036160425265535"/>
    <n v="0.46942170043904602"/>
    <n v="4.4736044115626541"/>
  </r>
  <r>
    <x v="1"/>
    <s v="RUBÍ_10Qf-30_102846"/>
    <s v="O31"/>
    <s v="RUBÍ_10Qf-30_102846_O31"/>
    <x v="5"/>
    <x v="2"/>
    <x v="4"/>
    <x v="3"/>
    <n v="0.31285550298873682"/>
    <n v="0.31285550298873682"/>
    <n v="0.31285550298873688"/>
    <n v="2.1899885209211578"/>
    <x v="6794"/>
    <s v="10Qf-303,12855502988737"/>
    <s v="PlátanoFríjolCaña paneleraGulupa"/>
    <n v="15.549619793565601"/>
    <n v="14.035835520449231"/>
    <n v="15.77829067288274"/>
    <n v="272.41515258128129"/>
    <n v="317.77889856817887"/>
    <n v="1315054.047059031"/>
    <n v="1921545.77728907"/>
    <n v="3149941.362593621"/>
    <n v="24924304.886171311"/>
    <n v="31310846.073113032"/>
    <n v="5.361599389547466E-2"/>
    <n v="6.1864279460413403E-2"/>
    <n v="7.1104472590994325E-2"/>
    <n v="1.5556918023285009"/>
    <n v="0.10412399999999999"/>
    <n v="5.4999999999999997E-3"/>
    <n v="0.98279215598556069"/>
    <n v="0.49587597223714791"/>
    <n v="4.7168471581100766"/>
  </r>
  <r>
    <x v="1"/>
    <s v="RUBÍ_10Qf-30_102846"/>
    <s v="O32"/>
    <s v="RUBÍ_10Qf-30_102846_O32"/>
    <x v="6"/>
    <x v="5"/>
    <x v="1"/>
    <x v="0"/>
    <n v="0.57795062390979757"/>
    <n v="0.22940593142870089"/>
    <n v="1.48670275894851"/>
    <m/>
    <x v="6795"/>
    <s v="10Qf-302,29405931428701"/>
    <s v="AguacateCaña paneleraGulupa"/>
    <n v="55.370988147346608"/>
    <n v="11.569665336191189"/>
    <n v="184.93264008142751"/>
    <m/>
    <n v="251.87329356496531"/>
    <n v="30770063.83257205"/>
    <n v="2309741.1595077352"/>
    <n v="16920195.007943939"/>
    <m/>
    <n v="50000000.000023723"/>
    <n v="0.31864782879415282"/>
    <n v="5.2138407691907612E-2"/>
    <n v="1.056102017202595"/>
    <m/>
    <n v="7.7098E-2"/>
    <n v="5.4999999999999997E-3"/>
    <n v="0.72064690501162576"/>
    <n v="0.3636084013144909"/>
    <n v="3.4609126206131249"/>
  </r>
  <r>
    <x v="1"/>
    <s v="RUBÍ_10Qf-30_102846"/>
    <s v="O33"/>
    <s v="RUBÍ_10Qf-30_102846_O33"/>
    <x v="4"/>
    <x v="4"/>
    <x v="4"/>
    <x v="3"/>
    <n v="0.23632660578056769"/>
    <n v="0.56110571021177791"/>
    <n v="0.23632660578056769"/>
    <n v="1.3295071360327639"/>
    <x v="6796"/>
    <s v="10Qf-302,36326605780568"/>
    <s v="CaféAguacateCaña paneleraGulupa"/>
    <n v="27.945233712886921"/>
    <n v="53.757148697868487"/>
    <n v="11.918696791712851"/>
    <n v="165.37889850122491"/>
    <n v="258.99997770369316"/>
    <n v="2616189.2291868948"/>
    <n v="29873241.42543311"/>
    <n v="2379420.9899397758"/>
    <n v="15131148.355463929"/>
    <n v="50000000.000023715"/>
    <n v="0.1135217744230252"/>
    <n v="0.30936053857585111"/>
    <n v="5.3711309223325558E-2"/>
    <n v="0.94443570498417073"/>
    <n v="0.10667"/>
    <n v="5.4999999999999997E-3"/>
    <n v="0.74238724328974171"/>
    <n v="0.37457767016219989"/>
    <n v="3.5924009712576201"/>
  </r>
  <r>
    <x v="1"/>
    <s v="RUBÍ_10Qf-30_102846"/>
    <s v="O34"/>
    <s v="RUBÍ_10Qf-30_102846_O34"/>
    <x v="5"/>
    <x v="4"/>
    <x v="4"/>
    <x v="3"/>
    <n v="0.24786192689976019"/>
    <n v="0.57085075150844922"/>
    <n v="0.24786192689976019"/>
    <n v="1.4120446636896331"/>
    <x v="6797"/>
    <s v="10Qf-302,4786192689976"/>
    <s v="PlátanoAguacateCaña paneleraGulupa"/>
    <n v="12.31929337273181"/>
    <n v="54.690779606479822"/>
    <n v="12.50045945174257"/>
    <n v="175.64583505159101"/>
    <n v="255.15636748254519"/>
    <n v="1041860.6256483661"/>
    <n v="30392066.96232954"/>
    <n v="2495562.7383732451"/>
    <n v="16070509.673670869"/>
    <n v="50000000.000022024"/>
    <n v="4.2477640420653127E-2"/>
    <n v="0.31473337861136652"/>
    <n v="5.6333008111509958E-2"/>
    <n v="1.003067498682451"/>
    <n v="0.10412399999999999"/>
    <n v="5.4999999999999997E-3"/>
    <n v="0.77862385413537238"/>
    <n v="0.39286115413611988"/>
    <n v="3.7597282772690952"/>
  </r>
  <r>
    <x v="1"/>
    <s v="RUBÍ_10Qf-30_102846"/>
    <s v="O35"/>
    <s v="RUBÍ_10Qf-30_102846_O35"/>
    <x v="0"/>
    <x v="4"/>
    <x v="4"/>
    <x v="3"/>
    <n v="0.25063406783329978"/>
    <n v="0.5522685075131214"/>
    <n v="0.25063406783329972"/>
    <n v="1.4528040351532769"/>
    <x v="6798"/>
    <s v="10Qf-302,506340678333"/>
    <s v="FríjolAguacateCaña paneleraGulupa"/>
    <n v="11.244355679612131"/>
    <n v="52.910493939417393"/>
    <n v="12.640267270424779"/>
    <n v="180.71593943356069"/>
    <n v="257.511056323015"/>
    <n v="1539384.2527590061"/>
    <n v="29402749.172479901"/>
    <n v="2523473.6471029189"/>
    <n v="16534392.92768047"/>
    <n v="50000000.000022292"/>
    <n v="4.956056667252446E-2"/>
    <n v="0.30448822710832302"/>
    <n v="5.6963048552365898E-2"/>
    <n v="1.0320215408832669"/>
    <n v="0.10412399999999999"/>
    <n v="5.4999999999999997E-3"/>
    <n v="0.78733215026167458"/>
    <n v="0.39725499751578008"/>
    <n v="3.8005518261104529"/>
  </r>
  <r>
    <x v="1"/>
    <s v="RUBÍ_10Qf-30_102851"/>
    <s v="O1"/>
    <s v="RUBÍ_10Qf-30_102851_O1"/>
    <x v="4"/>
    <x v="3"/>
    <x v="2"/>
    <x v="0"/>
    <n v="2.957415927311327"/>
    <n v="0.36967699091391582"/>
    <n v="0.36967699091391582"/>
    <m/>
    <x v="6799"/>
    <s v="10Qf-303,69676990913916"/>
    <s v="CaféPlátanoFríjol"/>
    <n v="349.70958518173268"/>
    <n v="18.373775114154672"/>
    <n v="16.585054092365219"/>
    <m/>
    <n v="384.66841438825259"/>
    <n v="32739266.36276288"/>
    <n v="1545329.6761844871"/>
    <n v="2258369.5487278081"/>
    <m/>
    <n v="36542965.587675177"/>
    <n v="1.420623389678896"/>
    <n v="6.3353845781167289E-2"/>
    <n v="7.310020267345764E-2"/>
    <m/>
    <n v="8.3624000000000004E-2"/>
    <n v="5.4999999999999997E-3"/>
    <n v="1.1612889766929291"/>
    <n v="0.58593803059855665"/>
    <n v="5.5331209164306454"/>
  </r>
  <r>
    <x v="1"/>
    <s v="RUBÍ_10Qf-30_102851"/>
    <s v="O2"/>
    <s v="RUBÍ_10Qf-30_102851_O2"/>
    <x v="4"/>
    <x v="3"/>
    <x v="3"/>
    <x v="0"/>
    <n v="2.1485509163547758"/>
    <n v="0.29090657936413139"/>
    <n v="0.4696082979224066"/>
    <m/>
    <x v="6800"/>
    <s v="10Qf-302,90906579364131"/>
    <s v="CaféPlátanoAguacate"/>
    <n v="254.0626236443353"/>
    <n v="14.45870908884671"/>
    <n v="44.991171256552711"/>
    <m/>
    <n v="313.51250398973474"/>
    <n v="23784946.883831538"/>
    <n v="1216052.34065918"/>
    <n v="24999000.7755327"/>
    <m/>
    <n v="50000000.000023417"/>
    <n v="1.032077246051941"/>
    <n v="4.9854470304465777E-2"/>
    <n v="0.25891427109186282"/>
    <m/>
    <n v="8.3624000000000004E-2"/>
    <n v="5.4999999999999997E-3"/>
    <n v="0.91384265768837103"/>
    <n v="0.46108692829214842"/>
    <n v="4.3731193796218344"/>
  </r>
  <r>
    <x v="1"/>
    <s v="RUBÍ_10Qf-30_102851"/>
    <s v="O3"/>
    <s v="RUBÍ_10Qf-30_102851_O3"/>
    <x v="4"/>
    <x v="2"/>
    <x v="3"/>
    <x v="0"/>
    <n v="2.2196276172709362"/>
    <n v="0.29592651616439353"/>
    <n v="0.44371102820860597"/>
    <m/>
    <x v="6801"/>
    <s v="10Qf-302,95926516164393"/>
    <s v="CaféFríjolAguacate"/>
    <n v="262.46732700848929"/>
    <n v="13.276339611557111"/>
    <n v="42.510064125512933"/>
    <m/>
    <n v="318.25373074555932"/>
    <n v="24571782.11454463"/>
    <n v="1807825.3426445981"/>
    <n v="23620392.54283395"/>
    <m/>
    <n v="50000000.000023179"/>
    <n v="1.0662196278692"/>
    <n v="5.8516729035767261E-2"/>
    <n v="0.24463604657819379"/>
    <m/>
    <n v="8.3624000000000004E-2"/>
    <n v="5.4999999999999997E-3"/>
    <n v="0.92961209266301637"/>
    <n v="0.46904352812056382"/>
    <n v="4.4470447824275157"/>
  </r>
  <r>
    <x v="1"/>
    <s v="RUBÍ_10Qf-30_102851"/>
    <s v="O4"/>
    <s v="RUBÍ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RUBÍ_10Qf-30_102851"/>
    <s v="O5"/>
    <s v="RUBÍ_10Qf-30_102851_O5"/>
    <x v="4"/>
    <x v="3"/>
    <x v="2"/>
    <x v="1"/>
    <n v="2.0742187144009998"/>
    <n v="0.31515181034396139"/>
    <n v="0.31515181034396128"/>
    <n v="0.44699576835069149"/>
    <x v="6802"/>
    <s v="10Qf-303,15151810343961"/>
    <s v="CaféPlátanoFríjolAguacate"/>
    <n v="245.27296261936999"/>
    <n v="15.663751416509101"/>
    <n v="14.138856218613171"/>
    <n v="42.824761090876727"/>
    <n v="317.90033134536901"/>
    <n v="22962072.516847309"/>
    <n v="1317402.643382791"/>
    <n v="1925273.3310442341"/>
    <n v="23795251.508748099"/>
    <n v="50000000.000022434"/>
    <n v="0.99637105277466542"/>
    <n v="5.4009526372812262E-2"/>
    <n v="6.231835298187461E-2"/>
    <n v="0.2464470582306216"/>
    <n v="0.11065"/>
    <n v="5.4999999999999997E-3"/>
    <n v="0.9900056869443814"/>
    <n v="0.49951561939517891"/>
    <n v="4.7571894097791736"/>
  </r>
  <r>
    <x v="1"/>
    <s v="RUBÍ_10Qf-30_102851"/>
    <s v="O6"/>
    <s v="RUBÍ_10Qf-30_102851_O6"/>
    <x v="4"/>
    <x v="3"/>
    <x v="4"/>
    <x v="0"/>
    <n v="2.9123097421598581"/>
    <n v="0.3640387177699822"/>
    <n v="0.36403871776998209"/>
    <m/>
    <x v="6803"/>
    <s v="10Qf-303,64038717769982"/>
    <s v="CaféPlátanoCaña panelera"/>
    <n v="344.37585273213728"/>
    <n v="18.09354030018179"/>
    <n v="18.359621775184461"/>
    <m/>
    <n v="380.82901480750354"/>
    <n v="32239930.643142082"/>
    <n v="1521760.47651584"/>
    <n v="3665272.318161827"/>
    <m/>
    <n v="37426963.437819749"/>
    <n v="1.398956196690043"/>
    <n v="6.2387579835456737E-2"/>
    <n v="8.2737176691657213E-2"/>
    <m/>
    <n v="7.9644000000000006E-2"/>
    <n v="5.4999999999999997E-3"/>
    <n v="1.143577123884761"/>
    <n v="0.57700136766542187"/>
    <n v="5.4461096692500064"/>
  </r>
  <r>
    <x v="1"/>
    <s v="RUBÍ_10Qf-30_102851"/>
    <s v="O7"/>
    <s v="RUBÍ_10Qf-30_102851_O7"/>
    <x v="4"/>
    <x v="2"/>
    <x v="4"/>
    <x v="0"/>
    <n v="2.9340998022601088"/>
    <n v="0.36676247528251349"/>
    <n v="0.36676247528251349"/>
    <m/>
    <x v="6804"/>
    <s v="10Qf-303,66762475282514"/>
    <s v="CaféFríjolCaña panelera"/>
    <n v="346.95249161758198"/>
    <n v="16.45429832290186"/>
    <n v="18.496989465203061"/>
    <m/>
    <n v="381.90377940568692"/>
    <n v="32481151.560056292"/>
    <n v="2240564.6717324131"/>
    <n v="3692696.0852633649"/>
    <m/>
    <n v="38414412.317052066"/>
    <n v="1.409423263143244"/>
    <n v="7.2523884188437082E-2"/>
    <n v="8.3356220753673507E-2"/>
    <m/>
    <n v="7.9644000000000006E-2"/>
    <n v="5.4999999999999997E-3"/>
    <n v="1.1521334302068491"/>
    <n v="0.581318523322784"/>
    <n v="5.4862207063547688"/>
  </r>
  <r>
    <x v="1"/>
    <s v="RUBÍ_10Qf-30_102851"/>
    <s v="O8"/>
    <s v="RUBÍ_10Qf-30_102851_O8"/>
    <x v="5"/>
    <x v="2"/>
    <x v="4"/>
    <x v="0"/>
    <n v="3.6037996494326392"/>
    <n v="0.73631666957409769"/>
    <n v="3.023050376734242"/>
    <m/>
    <x v="6805"/>
    <s v="10Qf-307,36316669574098"/>
    <s v="PlátanoFríjolCaña panelera"/>
    <n v="179.11692083255431"/>
    <n v="33.03384331225611"/>
    <n v="152.4619740014538"/>
    <m/>
    <n v="364.61273814626418"/>
    <n v="15064660.99370609"/>
    <n v="4498184.0516388537"/>
    <n v="30437154.95463806"/>
    <m/>
    <n v="49999999.999983005"/>
    <n v="0.61760556601572825"/>
    <n v="0.1455998049666167"/>
    <n v="0.68706607555320354"/>
    <m/>
    <n v="7.7098E-2"/>
    <n v="5.4999999999999997E-3"/>
    <n v="2.313036658347952"/>
    <n v="1.1670619212749449"/>
    <n v="10.925863275363881"/>
  </r>
  <r>
    <x v="1"/>
    <s v="RUBÍ_10Qf-30_102851"/>
    <s v="O9"/>
    <s v="RUBÍ_10Qf-30_102851_O9"/>
    <x v="4"/>
    <x v="3"/>
    <x v="2"/>
    <x v="2"/>
    <n v="2.7481595032461379"/>
    <n v="0.39259421474944822"/>
    <n v="0.39259421474944822"/>
    <n v="0.39259421474944811"/>
    <x v="6806"/>
    <s v="10Qf-303,92594214749448"/>
    <s v="CaféPlátanoFríjolCaña panelera"/>
    <n v="324.96535607934231"/>
    <n v="19.512812509892591"/>
    <n v="17.61320408898661"/>
    <n v="19.79976563503806"/>
    <n v="381.89113831325955"/>
    <n v="30422750.196632061"/>
    <n v="1641128.622181257"/>
    <n v="2398371.663340338"/>
    <n v="3952779.2988789771"/>
    <n v="38415029.781032629"/>
    <n v="1.320105039276342"/>
    <n v="6.7281313003348039E-2"/>
    <n v="7.7631871531042868E-2"/>
    <n v="8.9227149004440079E-2"/>
    <n v="0.10667"/>
    <n v="5.4999999999999997E-3"/>
    <n v="1.2332802557574289"/>
    <n v="0.62226183037787564"/>
    <n v="5.893654233629789"/>
  </r>
  <r>
    <x v="1"/>
    <s v="RUBÍ_10Qf-30_102851"/>
    <s v="O10"/>
    <s v="RUBÍ_10Qf-30_102851_O10"/>
    <x v="4"/>
    <x v="4"/>
    <x v="4"/>
    <x v="0"/>
    <n v="2.2293006317717841"/>
    <n v="0.41998490375437819"/>
    <n v="0.29436505950290692"/>
    <m/>
    <x v="6807"/>
    <s v="10Qf-302,94365059502907"/>
    <s v="CaféAguacateCaña panelera"/>
    <n v="263.61114511581383"/>
    <n v="40.236965176246017"/>
    <n v="14.845759235197139"/>
    <m/>
    <n v="318.69386952725699"/>
    <n v="24678864.583178669"/>
    <n v="22357362.468076561"/>
    <n v="2963772.9487658078"/>
    <m/>
    <n v="50000000.000021033"/>
    <n v="1.070866154088832"/>
    <n v="0.23155486328974129"/>
    <n v="6.6902042972612763E-2"/>
    <m/>
    <n v="7.9644000000000006E-2"/>
    <n v="5.4999999999999997E-3"/>
    <n v="0.92470699320284899"/>
    <n v="0.46656861931210752"/>
    <n v="4.4200702075440246"/>
  </r>
  <r>
    <x v="1"/>
    <s v="RUBÍ_10Qf-30_102851"/>
    <s v="O11"/>
    <s v="RUBÍ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RUBÍ_10Qf-30_102851"/>
    <s v="O12"/>
    <s v="RUBÍ_10Qf-30_102851_O12"/>
    <x v="4"/>
    <x v="3"/>
    <x v="3"/>
    <x v="2"/>
    <n v="2.0853334359996349"/>
    <n v="0.31338148561543883"/>
    <n v="0.421718448923876"/>
    <n v="0.31338148561543883"/>
    <x v="6808"/>
    <s v="10Qf-303,13381485615439"/>
    <s v="CaféPlátanoAguacateCaña panelera"/>
    <n v="246.58726022755349"/>
    <n v="15.5757623091522"/>
    <n v="40.403048756853288"/>
    <n v="15.804817637227959"/>
    <n v="318.37088893078698"/>
    <n v="23085115.01066944"/>
    <n v="1310002.3036085849"/>
    <n v="22449645.541498441"/>
    <n v="3155237.144243699"/>
    <n v="50000000.000020169"/>
    <n v="1.0017101169647831"/>
    <n v="5.370613481047528E-2"/>
    <n v="0.2325106376786332"/>
    <n v="7.1224015692862061E-2"/>
    <n v="0.10667"/>
    <n v="5.4999999999999997E-3"/>
    <n v="0.98444445743069786"/>
    <n v="0.49670965470047063"/>
    <n v="4.7271389682855567"/>
  </r>
  <r>
    <x v="1"/>
    <s v="RUBÍ_10Qf-30_102851"/>
    <s v="O13"/>
    <s v="RUBÍ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RUBÍ_10Qf-30_102851"/>
    <s v="O14"/>
    <s v="RUBÍ_10Qf-30_102851_O14"/>
    <x v="4"/>
    <x v="2"/>
    <x v="3"/>
    <x v="2"/>
    <n v="2.1608268655816758"/>
    <n v="0.31921482455804101"/>
    <n v="0.39289173088265172"/>
    <n v="0.31921482455804101"/>
    <x v="6809"/>
    <s v="10Qf-303,19214824558041"/>
    <s v="CaféFríjolAguacateCaña panelera"/>
    <n v="255.51423451590921"/>
    <n v="14.32113781085393"/>
    <n v="37.64128365624731"/>
    <n v="16.099011335438661"/>
    <n v="323.57566731844912"/>
    <n v="23920844.431377579"/>
    <n v="1950094.4256826669"/>
    <n v="20915091.85099338"/>
    <n v="3213969.2919661971"/>
    <n v="50000000.000019826"/>
    <n v="1.037974117182306"/>
    <n v="6.3121776429409443E-2"/>
    <n v="0.21661728842855779"/>
    <n v="7.2549792241447073E-2"/>
    <n v="0.10667"/>
    <n v="5.4999999999999997E-3"/>
    <n v="1.00276908238128"/>
    <n v="0.50595549692449493"/>
    <n v="4.8130428248861854"/>
  </r>
  <r>
    <x v="1"/>
    <s v="RUBÍ_10Qf-30_102851"/>
    <s v="O15"/>
    <s v="RUBÍ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RUBÍ_10Qf-30_102851"/>
    <s v="O16"/>
    <s v="RUBÍ_10Qf-30_102851_O16"/>
    <x v="4"/>
    <x v="3"/>
    <x v="1"/>
    <x v="0"/>
    <n v="0.27139052600045321"/>
    <n v="0.27139052600045299"/>
    <n v="2.1711242080036248"/>
    <m/>
    <x v="6810"/>
    <s v="10Qf-302,71390526000453"/>
    <s v="CaféPlátanoGulupa"/>
    <n v="32.091484797051947"/>
    <n v="13.48871748960334"/>
    <n v="270.06859933103448"/>
    <m/>
    <n v="315.64880161768974"/>
    <n v="3004354.7939964239"/>
    <n v="1134471.021923779"/>
    <n v="24709609.74867034"/>
    <m/>
    <n v="28848435.564590544"/>
    <n v="0.13036506817085131"/>
    <n v="4.6509882825534962E-2"/>
    <n v="1.5422912494570999"/>
    <m/>
    <n v="8.3624000000000004E-2"/>
    <n v="5.4999999999999997E-3"/>
    <n v="0.85253568377105693"/>
    <n v="0.43015398371071822"/>
    <n v="4.0857189274863064"/>
  </r>
  <r>
    <x v="1"/>
    <s v="RUBÍ_10Qf-30_102851"/>
    <s v="O17"/>
    <s v="RUBÍ_10Qf-30_102851_O17"/>
    <x v="4"/>
    <x v="2"/>
    <x v="1"/>
    <x v="0"/>
    <n v="0.27290142857712091"/>
    <n v="0.27290142857712091"/>
    <n v="2.1832114286169668"/>
    <m/>
    <x v="6811"/>
    <s v="10Qf-302,72901428577121"/>
    <s v="CaféFríjolGulupa"/>
    <n v="32.270146549853443"/>
    <n v="12.243350454800829"/>
    <n v="271.57214239357171"/>
    <m/>
    <n v="316.08563939822596"/>
    <n v="3021080.8288597981"/>
    <n v="1667164.2846346451"/>
    <n v="24847174.657762472"/>
    <m/>
    <n v="29535419.771256916"/>
    <n v="0.13109084485992581"/>
    <n v="5.3963731119822611E-2"/>
    <n v="1.5508775912764641"/>
    <m/>
    <n v="8.3624000000000004E-2"/>
    <n v="5.4999999999999997E-3"/>
    <n v="0.8572819745878143"/>
    <n v="0.4325487642947366"/>
    <n v="4.1079690246537597"/>
  </r>
  <r>
    <x v="1"/>
    <s v="RUBÍ_10Qf-30_102851"/>
    <s v="O18"/>
    <s v="RUBÍ_10Qf-30_102851_O18"/>
    <x v="5"/>
    <x v="2"/>
    <x v="1"/>
    <x v="0"/>
    <n v="0.28695016107322729"/>
    <n v="0.28695016107322729"/>
    <n v="2.2956012885858188"/>
    <m/>
    <x v="6812"/>
    <s v="10Qf-302,86950161073227"/>
    <s v="PlátanoFríjolGulupa"/>
    <n v="14.262066231105189"/>
    <n v="12.873627680876149"/>
    <n v="285.55244437210712"/>
    <m/>
    <n v="312.68813828408844"/>
    <n v="1199513.6575747449"/>
    <n v="1752988.4783151699"/>
    <n v="26126285.990638088"/>
    <m/>
    <n v="29078788.126528002"/>
    <n v="4.9176434288136887E-2"/>
    <n v="5.674173791497561E-2"/>
    <n v="1.6307154452871551"/>
    <m/>
    <n v="8.1077999999999997E-2"/>
    <n v="5.4999999999999997E-3"/>
    <n v="0.90141411855464104"/>
    <n v="0.45481600530106547"/>
    <n v="4.3123097345879806"/>
  </r>
  <r>
    <x v="1"/>
    <s v="RUBÍ_10Qf-30_102851"/>
    <s v="O19"/>
    <s v="RUBÍ_10Qf-30_102851_O19"/>
    <x v="4"/>
    <x v="3"/>
    <x v="2"/>
    <x v="3"/>
    <n v="0.29520791568354321"/>
    <n v="0.29520791568354321"/>
    <n v="0.29520791568354321"/>
    <n v="2.0664554097848029"/>
    <x v="6813"/>
    <s v="10Qf-302,95207915683543"/>
    <s v="CaféPlátanoFríjolGulupa"/>
    <n v="34.90785208217622"/>
    <n v="14.67249514577126"/>
    <n v="13.244100580893511"/>
    <n v="257.0487289687523"/>
    <n v="319.8731767775933"/>
    <n v="3268018.7100859368"/>
    <n v="1234032.8556087441"/>
    <n v="1803435.3874038309"/>
    <n v="23518371.98009165"/>
    <n v="29823858.933190159"/>
    <n v="0.141805982028259"/>
    <n v="5.0591617069156929E-2"/>
    <n v="5.8374632443113389E-2"/>
    <n v="1.467938169615336"/>
    <n v="0.11065"/>
    <n v="5.4999999999999997E-3"/>
    <n v="0.92735470895353911"/>
    <n v="0.46790454635841611"/>
    <n v="4.4634884121473881"/>
  </r>
  <r>
    <x v="1"/>
    <s v="RUBÍ_10Qf-30_102851"/>
    <s v="O20"/>
    <s v="RUBÍ_10Qf-30_102851_O20"/>
    <x v="4"/>
    <x v="4"/>
    <x v="1"/>
    <x v="0"/>
    <n v="0.21682012942247419"/>
    <n v="0.6066762103633937"/>
    <n v="1.3447049544388741"/>
    <m/>
    <x v="6814"/>
    <s v="10Qf-302,16820129422474"/>
    <s v="CaféAguacateGulupa"/>
    <n v="25.638624861372449"/>
    <n v="58.123064261197968"/>
    <n v="167.2693723463853"/>
    <m/>
    <n v="251.03106146895573"/>
    <n v="2400248.1032232041"/>
    <n v="32295636.854095049"/>
    <n v="15304115.042704459"/>
    <m/>
    <n v="50000000.000022709"/>
    <n v="0.1041516495418356"/>
    <n v="0.33448542006164789"/>
    <n v="0.95523170746628294"/>
    <m/>
    <n v="8.3624000000000004E-2"/>
    <n v="5.4999999999999997E-3"/>
    <n v="0.68111035420672528"/>
    <n v="0.34365990513462158"/>
    <n v="3.282095553566089"/>
  </r>
  <r>
    <x v="1"/>
    <s v="RUBÍ_10Qf-30_102851"/>
    <s v="O21"/>
    <s v="RUBÍ_10Qf-30_102851_O21"/>
    <x v="5"/>
    <x v="4"/>
    <x v="1"/>
    <x v="0"/>
    <n v="0.22641238730820509"/>
    <n v="0.61793637156636416"/>
    <n v="1.4197751142074819"/>
    <m/>
    <x v="6815"/>
    <s v="10Qf-302,26412387308205"/>
    <s v="PlátanoAguacateGulupa"/>
    <n v="11.25320317387178"/>
    <n v="59.201852356085823"/>
    <n v="176.60743454730709"/>
    <m/>
    <n v="247.0624900772647"/>
    <n v="946452.68643354613"/>
    <n v="32895057.22185906"/>
    <n v="16158490.09172954"/>
    <m/>
    <n v="50000000.000022143"/>
    <n v="3.8801699378174598E-2"/>
    <n v="0.34069360770045681"/>
    <n v="1.0085589423060299"/>
    <m/>
    <n v="8.1077999999999997E-2"/>
    <n v="5.4999999999999997E-3"/>
    <n v="0.71124310149174375"/>
    <n v="0.35886363388350512"/>
    <n v="3.4208086084573002"/>
  </r>
  <r>
    <x v="1"/>
    <s v="RUBÍ_10Qf-30_102851"/>
    <s v="O22"/>
    <s v="RUBÍ_10Qf-30_102851_O22"/>
    <x v="4"/>
    <x v="3"/>
    <x v="3"/>
    <x v="3"/>
    <n v="0.2334190507164714"/>
    <n v="0.2334190507164714"/>
    <n v="0.60182197656598135"/>
    <n v="1.2655304291657901"/>
    <x v="6816"/>
    <s v="10Qf-302,33419050716471"/>
    <s v="CaféPlátanoAguacateGulupa"/>
    <n v="27.601420093041231"/>
    <n v="11.60145005135743"/>
    <n v="57.658000792207041"/>
    <n v="157.42076347160199"/>
    <n v="254.28163440820768"/>
    <n v="2584001.933910375"/>
    <n v="975742.05299396371"/>
    <n v="32037227.88857422"/>
    <n v="14403028.124543739"/>
    <n v="50000000.0000223"/>
    <n v="0.11212510218200231"/>
    <n v="4.0002474876564283E-2"/>
    <n v="0.33180908233310508"/>
    <n v="0.89898887388796855"/>
    <n v="0.11065"/>
    <n v="5.4999999999999997E-3"/>
    <n v="0.73325356246011963"/>
    <n v="0.36996919538560719"/>
    <n v="3.5535632650104412"/>
  </r>
  <r>
    <x v="1"/>
    <s v="RUBÍ_10Qf-30_102851"/>
    <s v="O23"/>
    <s v="RUBÍ_10Qf-30_102851_O23"/>
    <x v="0"/>
    <x v="4"/>
    <x v="1"/>
    <x v="0"/>
    <n v="0.22864250647134141"/>
    <n v="0.60171850575783781"/>
    <n v="1.456064052484235"/>
    <m/>
    <x v="6817"/>
    <s v="10Qf-302,28642506471341"/>
    <s v="FríjolAguacateGulupa"/>
    <n v="10.257734267600631"/>
    <n v="57.648087694696123"/>
    <n v="181.1214566817776"/>
    <m/>
    <n v="249.02727864407436"/>
    <n v="1396784.995688085"/>
    <n v="32031719.751634412"/>
    <n v="16571495.252699429"/>
    <m/>
    <n v="50000000.000021927"/>
    <n v="4.5211938999780592E-2"/>
    <n v="0.33175203464253339"/>
    <n v="1.034337343997654"/>
    <m/>
    <n v="8.1077999999999997E-2"/>
    <n v="5.4999999999999997E-3"/>
    <n v="0.7182487114282976"/>
    <n v="0.36239837275707609"/>
    <n v="3.4536501488987881"/>
  </r>
  <r>
    <x v="1"/>
    <s v="RUBÍ_10Qf-30_102851"/>
    <s v="O24"/>
    <s v="RUBÍ_10Qf-30_102851_O24"/>
    <x v="4"/>
    <x v="2"/>
    <x v="3"/>
    <x v="3"/>
    <n v="0.23579005696815711"/>
    <n v="0.23579005696815711"/>
    <n v="0.58493344152326332"/>
    <n v="1.3013870142219941"/>
    <x v="6818"/>
    <s v="10Qf-302,35790056968157"/>
    <s v="CaféFríjolAguacateGulupa"/>
    <n v="27.881787695407581"/>
    <n v="10.578399373980499"/>
    <n v="56.039982167449331"/>
    <n v="161.88100469926869"/>
    <n v="256.38117393610611"/>
    <n v="2610249.5119073889"/>
    <n v="1440449.629373014"/>
    <n v="31138188.194219671"/>
    <n v="14811112.664521979"/>
    <n v="50000000.000022054"/>
    <n v="0.11326403800334341"/>
    <n v="4.6625300942173348E-2"/>
    <n v="0.32249774188247871"/>
    <n v="0.92446014686430722"/>
    <n v="0.11065"/>
    <n v="5.4999999999999997E-3"/>
    <n v="0.74070174963819002"/>
    <n v="0.37372724029452908"/>
    <n v="3.58847955961429"/>
  </r>
  <r>
    <x v="1"/>
    <s v="RUBÍ_10Qf-30_102851"/>
    <s v="O25"/>
    <s v="RUBÍ_10Qf-30_102851_O25"/>
    <x v="5"/>
    <x v="2"/>
    <x v="3"/>
    <x v="3"/>
    <n v="0.2471783045239079"/>
    <n v="0.24717830452390799"/>
    <n v="0.59617621580636138"/>
    <n v="1.3812502203849031"/>
    <x v="6819"/>
    <s v="10Qf-302,47178304523908"/>
    <s v="PlátanoFríjolAguacateGulupa"/>
    <n v="12.285315808248111"/>
    <n v="11.08931757114078"/>
    <n v="57.117104495584186"/>
    <n v="171.81527936996341"/>
    <n v="252.30701724493647"/>
    <n v="1033258.706054303"/>
    <n v="1510020.828353235"/>
    <n v="31736682.991406459"/>
    <n v="15720037.47420739"/>
    <n v="50000000.000021383"/>
    <n v="4.2360483801126357E-2"/>
    <n v="4.8877221469774572E-2"/>
    <n v="0.32869634340088638"/>
    <n v="0.98119219543369829"/>
    <n v="0.10810400000000001"/>
    <n v="5.4999999999999997E-3"/>
    <n v="0.77647634928976328"/>
    <n v="0.39177761267039418"/>
    <n v="3.7536410071992381"/>
  </r>
  <r>
    <x v="1"/>
    <s v="RUBÍ_10Qf-30_102851"/>
    <s v="O26"/>
    <s v="RUBÍ_10Qf-30_102851_O26"/>
    <x v="4"/>
    <x v="5"/>
    <x v="1"/>
    <x v="0"/>
    <n v="0.26981646267453407"/>
    <n v="0.26981646267453402"/>
    <n v="2.1585317013962722"/>
    <m/>
    <x v="6820"/>
    <s v="10Qf-302,69816462674534"/>
    <s v="CaféCaña paneleraGulupa"/>
    <n v="31.90535438919369"/>
    <n v="13.607695999392661"/>
    <n v="268.50220317139622"/>
    <m/>
    <n v="314.01525355998257"/>
    <n v="2986929.5552860969"/>
    <n v="2716608.8752410719"/>
    <n v="24566294.169175521"/>
    <m/>
    <n v="30269832.59970269"/>
    <n v="0.1296089516040248"/>
    <n v="6.1322741941768337E-2"/>
    <n v="1.533345970012628"/>
    <m/>
    <n v="7.9644000000000006E-2"/>
    <n v="5.4999999999999997E-3"/>
    <n v="0.84759098222366713"/>
    <n v="0.42765909333913638"/>
    <n v="4.0585587023081438"/>
  </r>
  <r>
    <x v="1"/>
    <s v="RUBÍ_10Qf-30_102851"/>
    <s v="O27"/>
    <s v="RUBÍ_10Qf-30_102851_O27"/>
    <x v="5"/>
    <x v="5"/>
    <x v="1"/>
    <x v="0"/>
    <n v="0.28354138056955352"/>
    <n v="0.28354138056955358"/>
    <n v="2.2683310445564291"/>
    <m/>
    <x v="6821"/>
    <s v="10Qf-302,83541380569554"/>
    <s v="PlátanoCaña paneleraGulupa"/>
    <n v="14.0926421989706"/>
    <n v="14.29988693719076"/>
    <n v="282.16026782998051"/>
    <m/>
    <n v="310.55279696614184"/>
    <n v="1185264.218736521"/>
    <n v="2854796.2689826488"/>
    <n v="25815922.776394889"/>
    <m/>
    <n v="29855983.26411406"/>
    <n v="4.859225036639022E-2"/>
    <n v="6.4442083103925255E-2"/>
    <n v="1.611343610832892"/>
    <m/>
    <n v="7.7098E-2"/>
    <n v="5.4999999999999997E-3"/>
    <n v="0.8907059075483359"/>
    <n v="0.44941308820274251"/>
    <n v="4.2581308014466144"/>
  </r>
  <r>
    <x v="1"/>
    <s v="RUBÍ_10Qf-30_102851"/>
    <s v="O28"/>
    <s v="RUBÍ_10Qf-30_102851_O28"/>
    <x v="4"/>
    <x v="3"/>
    <x v="4"/>
    <x v="3"/>
    <n v="0.29160135166156848"/>
    <n v="0.29160135166156848"/>
    <n v="0.29160135166156848"/>
    <n v="2.0412094616309799"/>
    <x v="6822"/>
    <s v="10Qf-302,91601351661569"/>
    <s v="CaféPlátanoCaña paneleraGulupa"/>
    <n v="34.481381798977743"/>
    <n v="14.493240829426769"/>
    <n v="14.70637672397716"/>
    <n v="253.90835688338171"/>
    <n v="317.58935623576338"/>
    <n v="3228093.226801909"/>
    <n v="1218956.638940678"/>
    <n v="2935946.9474316728"/>
    <n v="23231047.319293112"/>
    <n v="30614044.13246737"/>
    <n v="0.14007353406289971"/>
    <n v="4.9973537755420863E-2"/>
    <n v="6.6273919169206205E-2"/>
    <n v="1.450004324661486"/>
    <n v="0.10667"/>
    <n v="5.4999999999999997E-3"/>
    <n v="0.91602518846566039"/>
    <n v="0.46218814238358619"/>
    <n v="4.4063968474649329"/>
  </r>
  <r>
    <x v="1"/>
    <s v="RUBÍ_10Qf-30_102851"/>
    <s v="O29"/>
    <s v="RUBÍ_10Qf-30_102851_O29"/>
    <x v="0"/>
    <x v="5"/>
    <x v="1"/>
    <x v="0"/>
    <n v="0.28519101708605371"/>
    <n v="0.28519101708605382"/>
    <n v="2.2815281366884301"/>
    <m/>
    <x v="6823"/>
    <s v="10Qf-302,85191017086054"/>
    <s v="FríjolCaña paneleraGulupa"/>
    <n v="12.794706084724311"/>
    <n v="14.38308331447449"/>
    <n v="283.80186906780619"/>
    <m/>
    <n v="310.97965846700498"/>
    <n v="1742241.8067340171"/>
    <n v="2871405.400824436"/>
    <n v="25966119.156314962"/>
    <m/>
    <n v="30579766.363873415"/>
    <n v="5.6393883476763808E-2"/>
    <n v="6.4817005498935223E-2"/>
    <n v="1.620718366841061"/>
    <m/>
    <n v="7.7098E-2"/>
    <n v="5.4999999999999997E-3"/>
    <n v="0.89588801178865041"/>
    <n v="0.45202776208139511"/>
    <n v="4.2824239447305823"/>
  </r>
  <r>
    <x v="1"/>
    <s v="RUBÍ_10Qf-30_102851"/>
    <s v="O30"/>
    <s v="RUBÍ_10Qf-30_102851_O30"/>
    <x v="4"/>
    <x v="2"/>
    <x v="4"/>
    <x v="3"/>
    <n v="0.29334639516552269"/>
    <n v="0.2933463951655228"/>
    <n v="0.29334639516552269"/>
    <n v="2.0534247661586602"/>
    <x v="6824"/>
    <s v="10Qf-302,93346395165523"/>
    <s v="CaféFríjolCaña paneleraGulupa"/>
    <n v="34.687730332593283"/>
    <n v="13.160586001289589"/>
    <n v="14.79438477682962"/>
    <n v="255.42783244909609"/>
    <n v="318.07053355980861"/>
    <n v="3247411.2549368651"/>
    <n v="1792063.2940478551"/>
    <n v="2953516.6710264939"/>
    <n v="23370069.954077169"/>
    <n v="31363061.174088381"/>
    <n v="0.14091178261455961"/>
    <n v="5.8006533993676002E-2"/>
    <n v="6.6670525259914709E-2"/>
    <n v="1.458681652846139"/>
    <n v="0.10667"/>
    <n v="5.4999999999999997E-3"/>
    <n v="0.92150700051996692"/>
    <n v="0.46495403633735372"/>
    <n v="4.4320949885125476"/>
  </r>
  <r>
    <x v="1"/>
    <s v="RUBÍ_10Qf-30_102851"/>
    <s v="O31"/>
    <s v="RUBÍ_10Qf-30_102851_O31"/>
    <x v="5"/>
    <x v="2"/>
    <x v="4"/>
    <x v="3"/>
    <n v="0.30964180181915918"/>
    <n v="0.30964180181915918"/>
    <n v="0.30964180181915929"/>
    <n v="2.1674926127341152"/>
    <x v="6825"/>
    <s v="10Qf-303,09641801819159"/>
    <s v="PlátanoFríjolCaña paneleraGulupa"/>
    <n v="15.38989164162426"/>
    <n v="13.891657199795921"/>
    <n v="15.616213577530511"/>
    <n v="269.61686108217788"/>
    <n v="314.51462350112854"/>
    <n v="1294369.617528636"/>
    <n v="1891612.4980157011"/>
    <n v="3117584.6671084459"/>
    <n v="24668278.487407658"/>
    <n v="30971845.270060442"/>
    <n v="5.3065241932846882E-2"/>
    <n v="6.1228799804924773E-2"/>
    <n v="7.037407621137208E-2"/>
    <n v="1.53971149027746"/>
    <n v="0.10412399999999999"/>
    <n v="5.4999999999999997E-3"/>
    <n v="0.97269675964133795"/>
    <n v="0.49078225588336738"/>
    <n v="4.6695210337162978"/>
  </r>
  <r>
    <x v="1"/>
    <s v="RUBÍ_10Qf-30_102851"/>
    <s v="O32"/>
    <s v="RUBÍ_10Qf-30_102851_O32"/>
    <x v="6"/>
    <x v="5"/>
    <x v="1"/>
    <x v="0"/>
    <n v="0.58393657070155092"/>
    <n v="0.227210941089517"/>
    <n v="1.4609618991041029"/>
    <m/>
    <x v="6826"/>
    <s v="10Qf-302,27210941089517"/>
    <s v="AguacateCaña paneleraGulupa"/>
    <n v="55.944476219069067"/>
    <n v="11.458965043995731"/>
    <n v="181.73070537030949"/>
    <m/>
    <n v="249.13414663337429"/>
    <n v="31085121.043244381"/>
    <n v="2287641.209870162"/>
    <n v="16627237.74690572"/>
    <m/>
    <n v="50000000.000020266"/>
    <n v="0.32194812620635388"/>
    <n v="5.1639539591717562E-2"/>
    <n v="1.0378166041685639"/>
    <m/>
    <n v="7.7098E-2"/>
    <n v="5.4999999999999997E-3"/>
    <n v="0.71375164740162433"/>
    <n v="0.36012934162688448"/>
    <n v="3.428588399923679"/>
  </r>
  <r>
    <x v="1"/>
    <s v="RUBÍ_10Qf-30_102851"/>
    <s v="O33"/>
    <s v="RUBÍ_10Qf-30_102851_O33"/>
    <x v="4"/>
    <x v="4"/>
    <x v="4"/>
    <x v="3"/>
    <n v="0.23426788674443619"/>
    <n v="0.56670757520558868"/>
    <n v="0.2342678867444363"/>
    <n v="1.307435518749902"/>
    <x v="6827"/>
    <s v="10Qf-302,34267886744436"/>
    <s v="CaféAguacateCaña paneleraGulupa"/>
    <n v="27.701793561813609"/>
    <n v="54.293839528093713"/>
    <n v="11.81486909152677"/>
    <n v="162.63338502826039"/>
    <n v="256.44388720969448"/>
    <n v="2593398.7416306599"/>
    <n v="30167957.369453471"/>
    <n v="2358693.0686345119"/>
    <n v="14879950.8203017"/>
    <n v="50000000.00002034"/>
    <n v="0.1125328487908553"/>
    <n v="0.3124490759761574"/>
    <n v="5.3243412287268033E-2"/>
    <n v="0.92875679445881376"/>
    <n v="0.10667"/>
    <n v="5.4999999999999997E-3"/>
    <n v="0.73592006307152757"/>
    <n v="0.37131460048993148"/>
    <n v="3.5620835310058219"/>
  </r>
  <r>
    <x v="1"/>
    <s v="RUBÍ_10Qf-30_102851"/>
    <s v="O34"/>
    <s v="RUBÍ_10Qf-30_102851_O34"/>
    <x v="5"/>
    <x v="4"/>
    <x v="4"/>
    <x v="3"/>
    <n v="0.2455060685746924"/>
    <n v="0.57699996658372388"/>
    <n v="0.24550606857469229"/>
    <n v="1.387048582013815"/>
    <x v="6828"/>
    <s v="10Qf-302,45506068574692"/>
    <s v="PlátanoAguacateCaña paneleraGulupa"/>
    <n v="12.202201933097991"/>
    <n v="55.27990971718917"/>
    <n v="12.38164607917296"/>
    <n v="172.53654414042771"/>
    <n v="252.40030186988784"/>
    <n v="1026268.398565821"/>
    <n v="30715859.740817878"/>
    <n v="2471843.1121827192"/>
    <n v="15786028.748453209"/>
    <n v="50000000.000019625"/>
    <n v="4.2073902323132788E-2"/>
    <n v="0.31812369250923739"/>
    <n v="5.5797578617373528E-2"/>
    <n v="0.98531115019846649"/>
    <n v="0.10412399999999999"/>
    <n v="5.4999999999999997E-3"/>
    <n v="0.77122325206709641"/>
    <n v="0.3891271186908874"/>
    <n v="3.725035056504908"/>
  </r>
  <r>
    <x v="1"/>
    <s v="RUBÍ_10Qf-30_102851"/>
    <s v="O35"/>
    <s v="RUBÍ_10Qf-30_102851_O35"/>
    <x v="0"/>
    <x v="4"/>
    <x v="4"/>
    <x v="3"/>
    <n v="0.24813036604125191"/>
    <n v="0.55896222225781633"/>
    <n v="0.24813036604125199"/>
    <n v="1.4260807060722001"/>
    <x v="6829"/>
    <s v="10Qf-302,48130366041252"/>
    <s v="FríjolAguacateCaña paneleraGulupa"/>
    <n v="11.13203051285071"/>
    <n v="53.551790244771098"/>
    <n v="12.513997685086631"/>
    <n v="177.39179426131139"/>
    <n v="254.58961270401983"/>
    <n v="1515837.0051565841"/>
    <n v="29755643.35114342"/>
    <n v="2498265.4798850492"/>
    <n v="16230254.163834309"/>
    <n v="50000000.000019364"/>
    <n v="4.9065482821132662E-2"/>
    <n v="0.30817874595495948"/>
    <n v="5.6394017821731472E-2"/>
    <n v="1.013038215817768"/>
    <n v="0.10412399999999999"/>
    <n v="5.4999999999999997E-3"/>
    <n v="0.7794671184541947"/>
    <n v="0.3932866301753844"/>
    <n v="3.7636814090420989"/>
  </r>
  <r>
    <x v="7"/>
    <s v="SAN AGUSTÍN_10Lfs1-30_102830"/>
    <s v="V1"/>
    <s v="SAN AGUSTÍN_10Lfs1-30_102830_V1"/>
    <x v="1"/>
    <x v="1"/>
    <x v="0"/>
    <x v="0"/>
    <n v="2.4915512671376061"/>
    <m/>
    <m/>
    <m/>
    <x v="6830"/>
    <s v="10Lfs1-302,49155126713761"/>
    <s v="Gulupa"/>
    <n v="309.92688414452698"/>
    <m/>
    <m/>
    <m/>
    <n v="309.92688414452698"/>
    <n v="28356396.77030975"/>
    <m/>
    <m/>
    <m/>
    <n v="28356396.77030975"/>
    <n v="1.7699115060825961"/>
    <m/>
    <m/>
    <m/>
    <n v="2.7026000000000001E-2"/>
    <n v="5.4999999999999997E-3"/>
    <n v="0.78268626192804369"/>
    <n v="0.39491087584131052"/>
    <n v="3.7016744049069601"/>
  </r>
  <r>
    <x v="7"/>
    <s v="SAN AGUSTÍN_10Lfs1-30_102830"/>
    <s v="V2"/>
    <s v="SAN AGUSTÍN_10Lfs1-30_102830_V2"/>
    <x v="2"/>
    <x v="1"/>
    <x v="0"/>
    <x v="0"/>
    <n v="2.2975337392776511"/>
    <m/>
    <m/>
    <m/>
    <x v="6831"/>
    <s v="10Lfs1-302,29753373927765"/>
    <s v="Granadilla"/>
    <n v="228.48450870357311"/>
    <m/>
    <m/>
    <m/>
    <n v="228.48450870357311"/>
    <n v="23996107.259583611"/>
    <m/>
    <m/>
    <m/>
    <n v="23996107.259583611"/>
    <n v="1.753633157141772"/>
    <m/>
    <m/>
    <m/>
    <n v="2.7026000000000001E-2"/>
    <n v="5.4999999999999997E-3"/>
    <n v="0.721738347417063"/>
    <n v="0.36415909767550758"/>
    <n v="3.415957184370221"/>
  </r>
  <r>
    <x v="7"/>
    <s v="SAN AGUSTÍN_10Lfs1-30_102830"/>
    <s v="V3"/>
    <s v="SAN AGUSTÍN_10Lfs1-30_102830_V3"/>
    <x v="8"/>
    <x v="6"/>
    <x v="0"/>
    <x v="0"/>
    <n v="3"/>
    <n v="1.9330689843200819"/>
    <m/>
    <m/>
    <x v="6832"/>
    <s v="10Lfs1-304,93306898432008"/>
    <s v="Bovinos DPGranadilla"/>
    <n v="57.588487332339788"/>
    <n v="192.23931715203139"/>
    <m/>
    <m/>
    <n v="249.82780448437117"/>
    <n v="6387579.6599272499"/>
    <n v="20189531.88583117"/>
    <m/>
    <m/>
    <n v="26577111.545758419"/>
    <n v="0.16736338006571269"/>
    <n v="1.475449003422189"/>
    <m/>
    <m/>
    <n v="5.9165000000000009E-2"/>
    <n v="5.4999999999999997E-3"/>
    <n v="1.5496551783204451"/>
    <n v="0.78189143401473304"/>
    <n v="7.3292805966552592"/>
  </r>
  <r>
    <x v="7"/>
    <s v="SAN AGUSTÍN_10Lfs1-30_102830"/>
    <s v="V4"/>
    <s v="SAN AGUSTÍN_10Lfs1-30_102830_V4"/>
    <x v="8"/>
    <x v="0"/>
    <x v="0"/>
    <x v="0"/>
    <n v="3"/>
    <n v="2.09630892248023"/>
    <m/>
    <m/>
    <x v="6833"/>
    <s v="10Lfs1-305,09630892248023"/>
    <s v="Bovinos DPGulupa"/>
    <n v="57.588487332339781"/>
    <n v="260.76224122615491"/>
    <m/>
    <m/>
    <n v="318.35072855849467"/>
    <n v="6387579.659927249"/>
    <n v="23858135.428728819"/>
    <m/>
    <m/>
    <n v="30245715.088656068"/>
    <n v="0.16736338006571269"/>
    <n v="1.4891450684311569"/>
    <m/>
    <m/>
    <n v="5.9165000000000009E-2"/>
    <n v="5.4999999999999997E-3"/>
    <n v="1.6009347400461451"/>
    <n v="0.80776496421311639"/>
    <n v="7.5696736267394913"/>
  </r>
  <r>
    <x v="7"/>
    <s v="SAN AGUSTÍN_10Lfs1-30_102830"/>
    <s v="V5"/>
    <s v="SAN AGUSTÍN_10Lfs1-30_102830_V5"/>
    <x v="1"/>
    <x v="6"/>
    <x v="0"/>
    <x v="0"/>
    <n v="0.46677633869164542"/>
    <n v="1.867105354766581"/>
    <m/>
    <m/>
    <x v="6834"/>
    <s v="10Lfs1-302,33388169345823"/>
    <s v="GulupaGranadilla"/>
    <n v="58.062837458404303"/>
    <n v="185.67938411027569"/>
    <m/>
    <m/>
    <n v="243.74222156868001"/>
    <n v="5312391.2148670899"/>
    <n v="19500588.649465509"/>
    <m/>
    <m/>
    <n v="24812979.864332598"/>
    <n v="0.33158170313973412"/>
    <n v="1.4251010995055291"/>
    <m/>
    <m/>
    <n v="5.4052000000000003E-2"/>
    <n v="5.4999999999999997E-3"/>
    <n v="0.73315655291881465"/>
    <n v="0.36992024841312893"/>
    <n v="3.49651049479017"/>
  </r>
  <r>
    <x v="7"/>
    <s v="SAN AGUSTÍN_10Lfs1-30_102830"/>
    <s v="V6"/>
    <s v="SAN AGUSTÍN_10Lfs1-30_102830_V6"/>
    <x v="1"/>
    <x v="6"/>
    <x v="6"/>
    <x v="0"/>
    <n v="0.49717843550346807"/>
    <n v="1.474605919531214"/>
    <n v="3"/>
    <m/>
    <x v="6835"/>
    <s v="10Lfs1-304,97178435503468"/>
    <s v="GulupaGranadillaBovinos DP"/>
    <n v="61.844588715392611"/>
    <n v="146.64620732028931"/>
    <n v="57.588487332339788"/>
    <m/>
    <n v="266.07928336802172"/>
    <n v="5658398.1107379589"/>
    <n v="15401210.961895591"/>
    <n v="6387579.6599272499"/>
    <m/>
    <n v="27447188.732560799"/>
    <n v="0.35317829706336618"/>
    <n v="1.125518981506006"/>
    <n v="0.16736338006571269"/>
    <m/>
    <n v="8.6191000000000004E-2"/>
    <n v="5.4999999999999997E-3"/>
    <n v="1.5618170748800051"/>
    <n v="0.78802782027299711"/>
    <n v="7.4133202501876836"/>
  </r>
  <r>
    <x v="1"/>
    <s v="SAN AGUSTÍN_10Qf-30_102851"/>
    <s v="O1"/>
    <s v="SAN AGUSTÍN_10Qf-30_102851_O1"/>
    <x v="4"/>
    <x v="3"/>
    <x v="2"/>
    <x v="0"/>
    <n v="2.9653799059231729"/>
    <n v="0.37067248824039661"/>
    <n v="0.37067248824039661"/>
    <m/>
    <x v="6836"/>
    <s v="10Qf-303,70672488240397"/>
    <s v="CaféPlátanoFríjol"/>
    <n v="350.65131259688093"/>
    <n v="18.423253562781621"/>
    <n v="16.62971572242143"/>
    <m/>
    <n v="385.70428188208399"/>
    <n v="32827429.415741909"/>
    <n v="1559642.3495805501"/>
    <n v="2290553.6040247828"/>
    <m/>
    <n v="36677625.369347245"/>
    <n v="1.4244489639535221"/>
    <n v="6.3524450351231318E-2"/>
    <n v="7.3297053053966124E-2"/>
    <m/>
    <n v="8.3624000000000004E-2"/>
    <n v="5.4999999999999997E-3"/>
    <n v="1.1644161934253301"/>
    <n v="0.58751589386102854"/>
    <n v="5.547780969690324"/>
  </r>
  <r>
    <x v="1"/>
    <s v="SAN AGUSTÍN_10Qf-30_102851"/>
    <s v="O2"/>
    <s v="SAN AGUSTÍN_10Qf-30_102851_O2"/>
    <x v="4"/>
    <x v="3"/>
    <x v="3"/>
    <x v="0"/>
    <n v="2.1611641808743851"/>
    <n v="0.29197366143193593"/>
    <n v="0.46659877201303779"/>
    <m/>
    <x v="6837"/>
    <s v="10Qf-302,91973661431936"/>
    <s v="CaféPlátanoAguacate"/>
    <n v="255.5541214962962"/>
    <n v="14.51174545958138"/>
    <n v="44.702841394860577"/>
    <m/>
    <n v="314.76870835073817"/>
    <n v="23924578.588319879"/>
    <n v="1228508.998585325"/>
    <n v="24846912.41310579"/>
    <m/>
    <n v="50000000.000010997"/>
    <n v="1.0381361498507899"/>
    <n v="5.0037342796996107E-2"/>
    <n v="0.25725499630774251"/>
    <m/>
    <n v="8.3624000000000004E-2"/>
    <n v="5.4999999999999997E-3"/>
    <n v="0.91719474795372524"/>
    <n v="0.46277825336961842"/>
    <n v="4.3888336156427021"/>
  </r>
  <r>
    <x v="1"/>
    <s v="SAN AGUSTÍN_10Qf-30_102851"/>
    <s v="O3"/>
    <s v="SAN AGUSTÍN_10Qf-30_102851_O3"/>
    <x v="4"/>
    <x v="2"/>
    <x v="3"/>
    <x v="0"/>
    <n v="2.2373115392426581"/>
    <n v="0.29740427607008812"/>
    <n v="0.43932694538813538"/>
    <m/>
    <x v="6838"/>
    <s v="10Qf-302,97404276070088"/>
    <s v="CaféFríjolAguacate"/>
    <n v="264.55842179160942"/>
    <n v="13.34263729459895"/>
    <n v="42.090043819544462"/>
    <m/>
    <n v="319.99110290575283"/>
    <n v="24767547.149291322"/>
    <n v="1837796.054513013"/>
    <n v="23394656.796206258"/>
    <m/>
    <n v="50000000.000010595"/>
    <n v="1.0747142710954991"/>
    <n v="5.8808942376775919E-2"/>
    <n v="0.24221892232189279"/>
    <m/>
    <n v="8.3624000000000004E-2"/>
    <n v="5.4999999999999997E-3"/>
    <n v="0.93425427037724007"/>
    <n v="0.47138577757108963"/>
    <n v="4.4688068086492114"/>
  </r>
  <r>
    <x v="1"/>
    <s v="SAN AGUSTÍN_10Qf-30_102851"/>
    <s v="O4"/>
    <s v="SAN AGUSTÍN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AGUSTÍN_10Qf-30_102851"/>
    <s v="O5"/>
    <s v="SAN AGUSTÍN_10Qf-30_102851_O5"/>
    <x v="4"/>
    <x v="3"/>
    <x v="2"/>
    <x v="1"/>
    <n v="2.0940758830425059"/>
    <n v="0.31698269505635962"/>
    <n v="0.31698269505635962"/>
    <n v="0.44178567740837138"/>
    <x v="6839"/>
    <s v="10Qf-303,1698269505636"/>
    <s v="CaféPlátanoFríjolAguacate"/>
    <n v="247.6210402584926"/>
    <n v="15.754750490815519"/>
    <n v="14.220996364573949"/>
    <n v="42.325604464204709"/>
    <n v="319.92239157808683"/>
    <n v="23181895.886080202"/>
    <n v="1333737.061633368"/>
    <n v="1958779.994764406"/>
    <n v="23525587.057532351"/>
    <n v="50000000.000010327"/>
    <n v="1.0059096360914079"/>
    <n v="5.4323296476344027E-2"/>
    <n v="6.2680393484360789E-2"/>
    <n v="0.24357452189635939"/>
    <n v="0.11065"/>
    <n v="5.4999999999999997E-3"/>
    <n v="0.99575715724510883"/>
    <n v="0.50241757166432999"/>
    <n v="4.7841516794730357"/>
  </r>
  <r>
    <x v="1"/>
    <s v="SAN AGUSTÍN_10Qf-30_102851"/>
    <s v="O6"/>
    <s v="SAN AGUSTÍN_10Qf-30_102851_O6"/>
    <x v="4"/>
    <x v="3"/>
    <x v="4"/>
    <x v="0"/>
    <n v="2.916083352953208"/>
    <n v="0.36451041911915089"/>
    <n v="0.36451041911915111"/>
    <m/>
    <x v="6840"/>
    <s v="10Qf-303,64510419119151"/>
    <s v="CaféPlátanoCaña panelera"/>
    <n v="344.82207602220382"/>
    <n v="18.116984914598401"/>
    <n v="18.383411163342512"/>
    <m/>
    <n v="381.32247210014469"/>
    <n v="32281705.37214518"/>
    <n v="1533714.8144452621"/>
    <n v="3670021.5764498999"/>
    <m/>
    <n v="37485441.763040341"/>
    <n v="1.4007688871902431"/>
    <n v="6.2468418230229771E-2"/>
    <n v="8.2844382974854122E-2"/>
    <m/>
    <n v="7.9644000000000006E-2"/>
    <n v="5.4999999999999997E-3"/>
    <n v="1.145058908227699"/>
    <n v="0.57774901430385439"/>
    <n v="5.453056113723064"/>
  </r>
  <r>
    <x v="1"/>
    <s v="SAN AGUSTÍN_10Qf-30_102851"/>
    <s v="O7"/>
    <s v="SAN AGUSTÍN_10Qf-30_102851_O7"/>
    <x v="4"/>
    <x v="2"/>
    <x v="4"/>
    <x v="0"/>
    <n v="2.940638278976635"/>
    <n v="0.36757978487207932"/>
    <n v="0.36757978487207937"/>
    <m/>
    <x v="6841"/>
    <s v="10Qf-303,67579784872079"/>
    <s v="CaféFríjolCaña panelera"/>
    <n v="347.72565577049693"/>
    <n v="16.490965803124649"/>
    <n v="18.538208967978971"/>
    <m/>
    <n v="382.75483054160054"/>
    <n v="32553533.98312103"/>
    <n v="2271442.3857088331"/>
    <n v="3700925.0512160929"/>
    <m/>
    <n v="38525901.420045957"/>
    <n v="1.4125640837733719"/>
    <n v="7.2685499593541175E-2"/>
    <n v="8.3541975412787614E-2"/>
    <m/>
    <n v="7.9644000000000006E-2"/>
    <n v="5.4999999999999997E-3"/>
    <n v="1.154700894886113"/>
    <n v="0.58261395902224578"/>
    <n v="5.4982567026291527"/>
  </r>
  <r>
    <x v="1"/>
    <s v="SAN AGUSTÍN_10Qf-30_102851"/>
    <s v="O8"/>
    <s v="SAN AGUSTÍN_10Qf-30_102851_O8"/>
    <x v="5"/>
    <x v="2"/>
    <x v="4"/>
    <x v="0"/>
    <n v="3.745932885495189"/>
    <n v="0.74336729701925208"/>
    <n v="2.944372787678081"/>
    <m/>
    <x v="6842"/>
    <s v="10Qf-307,43367297019252"/>
    <s v="PlátanoFríjolCaña panelera"/>
    <n v="186.18126126987531"/>
    <n v="33.350160098090988"/>
    <n v="148.49401480715949"/>
    <m/>
    <n v="368.02543617512578"/>
    <n v="15761395.172969449"/>
    <n v="4593604.0448659426"/>
    <n v="29645000.782153949"/>
    <m/>
    <n v="49999999.999989346"/>
    <n v="0.64196382292434351"/>
    <n v="0.14699400127280729"/>
    <n v="0.66918456661017334"/>
    <m/>
    <n v="7.7098E-2"/>
    <n v="5.4999999999999997E-3"/>
    <n v="2.335185226238488"/>
    <n v="1.1782371657755151"/>
    <n v="11.029693362206521"/>
  </r>
  <r>
    <x v="1"/>
    <s v="SAN AGUSTÍN_10Qf-30_102851"/>
    <s v="O9"/>
    <s v="SAN AGUSTÍN_10Qf-30_102851_O9"/>
    <x v="4"/>
    <x v="3"/>
    <x v="2"/>
    <x v="2"/>
    <n v="2.7557010348196491"/>
    <n v="0.39367157640280698"/>
    <n v="0.39367157640280698"/>
    <n v="0.39367157640280698"/>
    <x v="6843"/>
    <s v="10Qf-303,93671576402807"/>
    <s v="CaféPlátanoFríjolCaña panelera"/>
    <n v="325.85712982474348"/>
    <n v="19.566359799071961"/>
    <n v="17.661538450435021"/>
    <n v="19.854100384352439"/>
    <n v="382.93912845860291"/>
    <n v="30506236.664899249"/>
    <n v="1656413.3618294231"/>
    <n v="2432675.4122274122"/>
    <n v="3963626.5622384758"/>
    <n v="38558952.001194559"/>
    <n v="1.3237276870237871"/>
    <n v="6.7465947172406532E-2"/>
    <n v="7.7844909824333564E-2"/>
    <n v="8.9472007194307368E-2"/>
    <n v="0.10667"/>
    <n v="5.4999999999999997E-3"/>
    <n v="1.2366646379145769"/>
    <n v="0.62396944859844916"/>
    <n v="5.9095198505410966"/>
  </r>
  <r>
    <x v="1"/>
    <s v="SAN AGUSTÍN_10Qf-30_102851"/>
    <s v="O10"/>
    <s v="SAN AGUSTÍN_10Qf-30_102851_O10"/>
    <x v="4"/>
    <x v="4"/>
    <x v="4"/>
    <x v="0"/>
    <n v="2.2391114252218518"/>
    <n v="0.41765103908387669"/>
    <n v="0.29519582936730332"/>
    <m/>
    <x v="6844"/>
    <s v="10Qf-302,95195829367303"/>
    <s v="CaféAguacateCaña panelera"/>
    <n v="264.77125535801639"/>
    <n v="40.013367540632039"/>
    <n v="14.88765758212566"/>
    <m/>
    <n v="319.67228048077408"/>
    <n v="24787472.296089672"/>
    <n v="22240390.26632873"/>
    <n v="2972137.4375910298"/>
    <m/>
    <n v="50000000.000009432"/>
    <n v="1.075578863761409"/>
    <n v="0.23026810819477531"/>
    <n v="6.7090856825935088E-2"/>
    <m/>
    <n v="7.9644000000000006E-2"/>
    <n v="5.4999999999999997E-3"/>
    <n v="0.92731674146796828"/>
    <n v="0.46788538954717562"/>
    <n v="4.4323044246881764"/>
  </r>
  <r>
    <x v="1"/>
    <s v="SAN AGUSTÍN_10Qf-30_102851"/>
    <s v="O11"/>
    <s v="SAN AGUSTÍN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AGUSTÍN_10Qf-30_102851"/>
    <s v="O12"/>
    <s v="SAN AGUSTÍN_10Qf-30_102851_O12"/>
    <x v="4"/>
    <x v="3"/>
    <x v="3"/>
    <x v="2"/>
    <n v="2.0971264166149668"/>
    <n v="0.31447513488844642"/>
    <n v="0.41867466249260438"/>
    <n v="0.31447513488844642"/>
    <x v="6845"/>
    <s v="10Qf-303,14475134888447"/>
    <s v="CaféPlátanoAguacateCaña panelera"/>
    <n v="247.98176085256151"/>
    <n v="15.63011912953835"/>
    <n v="40.111436540451741"/>
    <n v="15.859973822619789"/>
    <n v="319.58329034517141"/>
    <n v="23215665.985934962"/>
    <n v="1323186.2461397119"/>
    <n v="22294899.3707375"/>
    <n v="3166248.3971969229"/>
    <n v="50000000.000009097"/>
    <n v="1.0073749894439821"/>
    <n v="5.3893560290242143E-2"/>
    <n v="0.23083247366684179"/>
    <n v="7.1472575663883348E-2"/>
    <n v="0.10667"/>
    <n v="5.4999999999999997E-3"/>
    <n v="0.98788000488517214"/>
    <n v="0.49844308879818772"/>
    <n v="4.7432444425678248"/>
  </r>
  <r>
    <x v="1"/>
    <s v="SAN AGUSTÍN_10Qf-30_102851"/>
    <s v="O13"/>
    <s v="SAN AGUSTÍN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AGUSTÍN_10Qf-30_102851"/>
    <s v="O14"/>
    <s v="SAN AGUSTÍN_10Qf-30_102851_O14"/>
    <x v="4"/>
    <x v="2"/>
    <x v="3"/>
    <x v="2"/>
    <n v="2.1779752233766581"/>
    <n v="0.32078408698253758"/>
    <n v="0.38829747248364299"/>
    <n v="0.32078408698253758"/>
    <x v="6846"/>
    <s v="10Qf-303,20784086982537"/>
    <s v="CaféFríjolAguacateCaña panelera"/>
    <n v="257.54199971310391"/>
    <n v="14.391540629625659"/>
    <n v="37.201127323105148"/>
    <n v="16.178154193528741"/>
    <n v="325.31282185936345"/>
    <n v="24110680.64898539"/>
    <n v="1982270.5214505149"/>
    <n v="20677279.640937079"/>
    <n v="3229769.188635631"/>
    <n v="50000000.000008613"/>
    <n v="1.0462114969682059"/>
    <n v="6.3432083546427862E-2"/>
    <n v="0.21408428577539021"/>
    <n v="7.2906447553515261E-2"/>
    <n v="0.10667"/>
    <n v="5.4999999999999997E-3"/>
    <n v="1.0076987025629449"/>
    <n v="0.50844277786732195"/>
    <n v="4.8361523502556416"/>
  </r>
  <r>
    <x v="1"/>
    <s v="SAN AGUSTÍN_10Qf-30_102851"/>
    <s v="O15"/>
    <s v="SAN AGUSTÍN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AGUSTÍN_10Qf-30_102851"/>
    <s v="O16"/>
    <s v="SAN AGUSTÍN_10Qf-30_102851_O16"/>
    <x v="4"/>
    <x v="3"/>
    <x v="1"/>
    <x v="0"/>
    <n v="0.2741490388066975"/>
    <n v="0.27414903880669728"/>
    <n v="2.1931923104535791"/>
    <m/>
    <x v="6847"/>
    <s v="10Qf-302,74149038806697"/>
    <s v="CaféPlátanoGulupa"/>
    <n v="32.417674414238199"/>
    <n v="13.6258217595395"/>
    <n v="272.81367558995242"/>
    <m/>
    <n v="318.85717176373009"/>
    <n v="3034892.1576099452"/>
    <n v="1153510.078531716"/>
    <n v="24960767.28144614"/>
    <m/>
    <n v="29149169.517587803"/>
    <n v="0.13169014651951699"/>
    <n v="4.6982626326503539E-2"/>
    <n v="1.5579676631672039"/>
    <m/>
    <n v="8.3624000000000004E-2"/>
    <n v="5.4999999999999997E-3"/>
    <n v="0.86120116902627442"/>
    <n v="0.43452622650861528"/>
    <n v="4.1263417836018634"/>
  </r>
  <r>
    <x v="1"/>
    <s v="SAN AGUSTÍN_10Qf-30_102851"/>
    <s v="O17"/>
    <s v="SAN AGUSTÍN_10Qf-30_102851_O17"/>
    <x v="4"/>
    <x v="2"/>
    <x v="1"/>
    <x v="0"/>
    <n v="0.27588163194884918"/>
    <n v="0.27588163194884913"/>
    <n v="2.207053055590793"/>
    <m/>
    <x v="6848"/>
    <s v="10Qf-302,75881631948849"/>
    <s v="CaféFríjolGulupa"/>
    <n v="32.62255071298101"/>
    <n v="12.37705321515973"/>
    <n v="274.53782937677522"/>
    <m/>
    <n v="319.53743330491596"/>
    <n v="3054072.3574105091"/>
    <n v="1704797.8644016529"/>
    <n v="25118516.710015811"/>
    <m/>
    <n v="29877386.931827974"/>
    <n v="0.1325224144192762"/>
    <n v="5.4553038747389267E-2"/>
    <n v="1.567813855226265"/>
    <m/>
    <n v="8.3624000000000004E-2"/>
    <n v="5.4999999999999997E-3"/>
    <n v="0.86664386999638465"/>
    <n v="0.43727238663892593"/>
    <n v="4.1518565761238024"/>
  </r>
  <r>
    <x v="1"/>
    <s v="SAN AGUSTÍN_10Qf-30_102851"/>
    <s v="O18"/>
    <s v="SAN AGUSTÍN_10Qf-30_102851_O18"/>
    <x v="5"/>
    <x v="2"/>
    <x v="1"/>
    <x v="0"/>
    <n v="0.29032349390610562"/>
    <n v="0.29032349390610562"/>
    <n v="2.322587951248845"/>
    <m/>
    <x v="6849"/>
    <s v="10Qf-302,90323493906106"/>
    <s v="PlátanoFríjolGulupa"/>
    <n v="14.429728434541961"/>
    <n v="13.02496765842392"/>
    <n v="288.90934590687652"/>
    <m/>
    <n v="316.36404199984241"/>
    <n v="1221565.7501953391"/>
    <n v="1794040.686581563"/>
    <n v="26433421.759455089"/>
    <m/>
    <n v="29449028.196231991"/>
    <n v="4.9754543322010958E-2"/>
    <n v="5.740878325409398E-2"/>
    <n v="1.6498858333855431"/>
    <m/>
    <n v="8.1077999999999997E-2"/>
    <n v="5.4999999999999997E-3"/>
    <n v="0.91201097562127409"/>
    <n v="0.46016273784117728"/>
    <n v="4.3619866525235071"/>
  </r>
  <r>
    <x v="1"/>
    <s v="SAN AGUSTÍN_10Qf-30_102851"/>
    <s v="O19"/>
    <s v="SAN AGUSTÍN_10Qf-30_102851_O19"/>
    <x v="4"/>
    <x v="3"/>
    <x v="2"/>
    <x v="3"/>
    <n v="0.29840909211348371"/>
    <n v="0.2984090921134836"/>
    <n v="0.2984090921134836"/>
    <n v="2.0888636447943849"/>
    <x v="6850"/>
    <s v="10Qf-302,98409092113484"/>
    <s v="CaféPlátanoFríjolGulupa"/>
    <n v="35.286385947186467"/>
    <n v="14.83160079007725"/>
    <n v="13.387716996182199"/>
    <n v="259.83611470200941"/>
    <n v="323.34181843545531"/>
    <n v="3303456.4606052898"/>
    <n v="1255586.7304029141"/>
    <n v="1844005.269069256"/>
    <n v="23773400.568599891"/>
    <n v="30176449.028677352"/>
    <n v="0.14334369813672551"/>
    <n v="5.1140222589233723E-2"/>
    <n v="5.9007635447286377E-2"/>
    <n v="1.4838562016853829"/>
    <n v="0.11065"/>
    <n v="5.4999999999999997E-3"/>
    <n v="0.9374107605659171"/>
    <n v="0.47297841099987148"/>
    <n v="4.5106300927006249"/>
  </r>
  <r>
    <x v="1"/>
    <s v="SAN AGUSTÍN_10Qf-30_102851"/>
    <s v="O20"/>
    <s v="SAN AGUSTÍN_10Qf-30_102851_O20"/>
    <x v="4"/>
    <x v="4"/>
    <x v="1"/>
    <x v="0"/>
    <n v="0.2191210710361742"/>
    <n v="0.60018678088796318"/>
    <n v="1.371902858437605"/>
    <m/>
    <x v="6851"/>
    <s v="10Qf-302,19121071036174"/>
    <s v="CaféAguacateGulupa"/>
    <n v="25.91070743515704"/>
    <n v="57.501339657569581"/>
    <n v="170.65255043016299"/>
    <m/>
    <n v="254.06459752288961"/>
    <n v="2425720.0497561269"/>
    <n v="31960624.996695101"/>
    <n v="15613654.9535548"/>
    <m/>
    <n v="50000000.000006028"/>
    <n v="0.1052569291355922"/>
    <n v="0.330907532043343"/>
    <n v="0.9745521540746267"/>
    <m/>
    <n v="8.3624000000000004E-2"/>
    <n v="5.4999999999999997E-3"/>
    <n v="0.68833844304557346"/>
    <n v="0.34730689759233607"/>
    <n v="3.3159800509996522"/>
  </r>
  <r>
    <x v="1"/>
    <s v="SAN AGUSTÍN_10Qf-30_102851"/>
    <s v="O21"/>
    <s v="SAN AGUSTÍN_10Qf-30_102851_O21"/>
    <x v="5"/>
    <x v="4"/>
    <x v="1"/>
    <x v="0"/>
    <n v="0.22900968504136729"/>
    <n v="0.61091652852442779"/>
    <n v="1.4501706368478779"/>
    <m/>
    <x v="6852"/>
    <s v="10Qf-302,29009685041367"/>
    <s v="PlátanoAguacateGulupa"/>
    <n v="11.38229469329702"/>
    <n v="58.529311087349413"/>
    <n v="180.38836803566559"/>
    <m/>
    <n v="250.29997381631202"/>
    <n v="963581.6376611637"/>
    <n v="32531996.19552568"/>
    <n v="16504422.16681874"/>
    <m/>
    <n v="50000000.00000558"/>
    <n v="3.9246814449111912E-2"/>
    <n v="0.33682328097832859"/>
    <n v="1.0301508661665559"/>
    <m/>
    <n v="8.1077999999999997E-2"/>
    <n v="5.4999999999999997E-3"/>
    <n v="0.71940215196241053"/>
    <n v="0.36298035079056717"/>
    <n v="3.4590573531666511"/>
  </r>
  <r>
    <x v="1"/>
    <s v="SAN AGUSTÍN_10Qf-30_102851"/>
    <s v="O22"/>
    <s v="SAN AGUSTÍN_10Qf-30_102851_O22"/>
    <x v="4"/>
    <x v="3"/>
    <x v="3"/>
    <x v="3"/>
    <n v="0.23588193697011189"/>
    <n v="0.23588193697011189"/>
    <n v="0.59516485530758101"/>
    <n v="1.291890640453315"/>
    <x v="6853"/>
    <s v="10Qf-302,35881936970112"/>
    <s v="CaféPlátanoAguacateGulupa"/>
    <n v="27.89265235501578"/>
    <n v="11.723861018954469"/>
    <n v="57.020210352946499"/>
    <n v="160.6997400102303"/>
    <n v="257.33646373714703"/>
    <n v="2611266.6444079722"/>
    <n v="992497.33948715252"/>
    <n v="31693201.77887873"/>
    <n v="14703034.237232311"/>
    <n v="50000000.000006169"/>
    <n v="0.11330817345233971"/>
    <n v="4.0424555016050238E-2"/>
    <n v="0.32813873897287421"/>
    <n v="0.91771425268146112"/>
    <n v="0.11065"/>
    <n v="5.4999999999999997E-3"/>
    <n v="0.74099037791658184"/>
    <n v="0.37387287009762737"/>
    <n v="3.5898326177153281"/>
  </r>
  <r>
    <x v="1"/>
    <s v="SAN AGUSTÍN_10Qf-30_102851"/>
    <s v="O23"/>
    <s v="SAN AGUSTÍN_10Qf-30_102851_O23"/>
    <x v="0"/>
    <x v="4"/>
    <x v="1"/>
    <x v="0"/>
    <n v="0.23151011061422849"/>
    <n v="0.59364547281574231"/>
    <n v="1.4899455227123151"/>
    <m/>
    <x v="6854"/>
    <s v="10Qf-302,31510110614229"/>
    <s v="FríjolAguacateGulupa"/>
    <n v="10.38638541710198"/>
    <n v="56.874644786501122"/>
    <n v="185.3360111388842"/>
    <m/>
    <n v="252.5970413424873"/>
    <n v="1430606.0877431091"/>
    <n v="31612292.942505568"/>
    <n v="16957100.969756428"/>
    <m/>
    <n v="50000000.000005111"/>
    <n v="4.5778981172229762E-2"/>
    <n v="0.32730104123174703"/>
    <n v="1.0584055639819721"/>
    <m/>
    <n v="8.1077999999999997E-2"/>
    <n v="5.4999999999999997E-3"/>
    <n v="0.72725689198186994"/>
    <n v="0.36694352532355229"/>
    <n v="3.4958795234477078"/>
  </r>
  <r>
    <x v="1"/>
    <s v="SAN AGUSTÍN_10Qf-30_102851"/>
    <s v="O24"/>
    <s v="SAN AGUSTÍN_10Qf-30_102851_O24"/>
    <x v="4"/>
    <x v="2"/>
    <x v="3"/>
    <x v="3"/>
    <n v="0.23853555202299581"/>
    <n v="0.23853555202299581"/>
    <n v="0.5771924869522802"/>
    <n v="1.3310919292316861"/>
    <x v="6855"/>
    <s v="10Qf-302,38535552022996"/>
    <s v="CaféFríjolAguacateGulupa"/>
    <n v="28.206437984830689"/>
    <n v="10.70157226575895"/>
    <n v="55.298354273876967"/>
    <n v="165.5760327222356"/>
    <n v="259.7823972467022"/>
    <n v="2640642.7660546778"/>
    <n v="1474019.4800213091"/>
    <n v="30736152.834121209"/>
    <n v="15149184.91980849"/>
    <n v="50000000.000005685"/>
    <n v="0.11458286314901631"/>
    <n v="4.7168197172884167E-2"/>
    <n v="0.31822983686638701"/>
    <n v="0.94556148704393772"/>
    <n v="0.11065"/>
    <n v="5.4999999999999997E-3"/>
    <n v="0.74932634143349475"/>
    <n v="0.37807884995644842"/>
    <n v="3.628910711619902"/>
  </r>
  <r>
    <x v="1"/>
    <s v="SAN AGUSTÍN_10Qf-30_102851"/>
    <s v="O25"/>
    <s v="SAN AGUSTÍN_10Qf-30_102851_O25"/>
    <x v="5"/>
    <x v="2"/>
    <x v="3"/>
    <x v="3"/>
    <n v="0.25030113266732901"/>
    <n v="0.2503011326673289"/>
    <n v="0.58778562310333382"/>
    <n v="1.414623438235298"/>
    <x v="6856"/>
    <s v="10Qf-302,50301132667329"/>
    <s v="PlátanoFríjolAguacateGulupa"/>
    <n v="12.44052736708904"/>
    <n v="11.229418997393349"/>
    <n v="56.313237538982271"/>
    <n v="175.966611738144"/>
    <n v="255.94979564160866"/>
    <n v="1053167.5779583829"/>
    <n v="1546724.344836751"/>
    <n v="31300249.316822581"/>
    <n v="16099858.760387469"/>
    <n v="50000000.000005186"/>
    <n v="4.2895662287919058E-2"/>
    <n v="4.9494731825596543E-2"/>
    <n v="0.32407026629930152"/>
    <n v="1.004899370576948"/>
    <n v="0.10810400000000001"/>
    <n v="5.4999999999999997E-3"/>
    <n v="0.78628628063035289"/>
    <n v="0.3967272952777165"/>
    <n v="3.7996289025813592"/>
  </r>
  <r>
    <x v="1"/>
    <s v="SAN AGUSTÍN_10Qf-30_102851"/>
    <s v="O26"/>
    <s v="SAN AGUSTÍN_10Qf-30_102851_O26"/>
    <x v="4"/>
    <x v="5"/>
    <x v="1"/>
    <x v="0"/>
    <n v="0.27245362539843232"/>
    <n v="0.27245362539843232"/>
    <n v="2.1796290031874581"/>
    <m/>
    <x v="6857"/>
    <s v="10Qf-302,72453625398432"/>
    <s v="CaféCaña paneleraGulupa"/>
    <n v="32.217194558077082"/>
    <n v="13.740696440848399"/>
    <n v="271.12652043680453"/>
    <m/>
    <n v="317.08441143572998"/>
    <n v="3016123.5459122811"/>
    <n v="2743160.7749664751"/>
    <n v="24806402.999471091"/>
    <m/>
    <n v="30565687.320349846"/>
    <n v="0.1308757382650966"/>
    <n v="6.1922105107281113E-2"/>
    <n v="1.548332760643838"/>
    <m/>
    <n v="7.9644000000000006E-2"/>
    <n v="5.4999999999999997E-3"/>
    <n v="0.85587526303172445"/>
    <n v="0.43183899625651517"/>
    <n v="4.0973945132725627"/>
  </r>
  <r>
    <x v="1"/>
    <s v="SAN AGUSTÍN_10Qf-30_102851"/>
    <s v="O27"/>
    <s v="SAN AGUSTÍN_10Qf-30_102851_O27"/>
    <x v="5"/>
    <x v="5"/>
    <x v="1"/>
    <x v="0"/>
    <n v="0.28652966242959871"/>
    <n v="0.28652966242959887"/>
    <n v="2.292237299436791"/>
    <m/>
    <x v="6858"/>
    <s v="10Qf-302,86529662429599"/>
    <s v="PlátanoCaña paneleraGulupa"/>
    <n v="14.2411665059296"/>
    <n v="14.450595425134461"/>
    <n v="285.13399395167801"/>
    <m/>
    <n v="313.82575588274204"/>
    <n v="1205602.8168089939"/>
    <n v="2884883.3620467712"/>
    <n v="26088000.36019611"/>
    <m/>
    <n v="30178486.539051875"/>
    <n v="4.9104370819556438E-2"/>
    <n v="6.5121247138381771E-2"/>
    <n v="1.628325784203422"/>
    <m/>
    <n v="7.7098E-2"/>
    <n v="5.4999999999999997E-3"/>
    <n v="0.90009318040711672"/>
    <n v="0.4541495149509141"/>
    <n v="4.3021373196540189"/>
  </r>
  <r>
    <x v="1"/>
    <s v="SAN AGUSTÍN_10Qf-30_102851"/>
    <s v="O28"/>
    <s v="SAN AGUSTÍN_10Qf-30_102851_O28"/>
    <x v="4"/>
    <x v="3"/>
    <x v="4"/>
    <x v="3"/>
    <n v="0.29440245741582582"/>
    <n v="0.29440245741582571"/>
    <n v="0.29440245741582571"/>
    <n v="2.0608172019107802"/>
    <x v="6859"/>
    <s v="10Qf-302,94402457415826"/>
    <s v="CaféPlátanoCaña paneleraGulupa"/>
    <n v="34.812607962442023"/>
    <n v="14.632462064355259"/>
    <n v="14.84764533000755"/>
    <n v="256.34738590525478"/>
    <n v="320.6401012620596"/>
    <n v="3259102.1040288159"/>
    <n v="1238728.4057308291"/>
    <n v="2964149.4843602031"/>
    <n v="23454203.419059802"/>
    <n v="30916183.413179651"/>
    <n v="0.14141907234674861"/>
    <n v="5.0453580674871233E-2"/>
    <n v="6.6910542611739121E-2"/>
    <n v="1.463932982517026"/>
    <n v="0.10667"/>
    <n v="5.4999999999999997E-3"/>
    <n v="0.92482447355756758"/>
    <n v="0.46662789500408369"/>
    <n v="4.4476469427199081"/>
  </r>
  <r>
    <x v="1"/>
    <s v="SAN AGUSTÍN_10Qf-30_102851"/>
    <s v="O29"/>
    <s v="SAN AGUSTÍN_10Qf-30_102851_O29"/>
    <x v="0"/>
    <x v="5"/>
    <x v="1"/>
    <x v="0"/>
    <n v="0.28842281790083468"/>
    <n v="0.28842281790083479"/>
    <n v="2.3073825432066779"/>
    <m/>
    <x v="6860"/>
    <s v="10Qf-302,88422817900835"/>
    <s v="FríjolCaña paneleraGulupa"/>
    <n v="12.939696421278351"/>
    <n v="14.54607323207332"/>
    <n v="287.01792797829069"/>
    <m/>
    <n v="314.50369763164235"/>
    <n v="1782295.5465669271"/>
    <n v="2903944.3300262322"/>
    <n v="26260368.694408789"/>
    <m/>
    <n v="30946608.571001947"/>
    <n v="5.7032942169534209E-2"/>
    <n v="6.5551515489198769E-2"/>
    <n v="1.639084439489511"/>
    <m/>
    <n v="7.7098E-2"/>
    <n v="5.4999999999999997E-3"/>
    <n v="0.90604026565707263"/>
    <n v="0.45715016637282307"/>
    <n v="4.3300166110382436"/>
  </r>
  <r>
    <x v="1"/>
    <s v="SAN AGUSTÍN_10Qf-30_102851"/>
    <s v="O30"/>
    <s v="SAN AGUSTÍN_10Qf-30_102851_O30"/>
    <x v="4"/>
    <x v="2"/>
    <x v="4"/>
    <x v="3"/>
    <n v="0.29640143910466482"/>
    <n v="0.29640143910466482"/>
    <n v="0.29640143910466482"/>
    <n v="2.074810073732654"/>
    <x v="6861"/>
    <s v="10Qf-302,96401439104665"/>
    <s v="CaféFríjolCaña paneleraGulupa"/>
    <n v="35.048984270128066"/>
    <n v="13.297646381650191"/>
    <n v="14.948460287184149"/>
    <n v="258.08797508003403"/>
    <n v="321.38306601899643"/>
    <n v="3281231.2855757228"/>
    <n v="1831599.069578134"/>
    <n v="2984275.948637126"/>
    <n v="23613456.584174469"/>
    <n v="31710562.887965452"/>
    <n v="0.14237930256546061"/>
    <n v="5.861064065061318E-2"/>
    <n v="6.7364862696718E-2"/>
    <n v="1.473873032785036"/>
    <n v="0.10667"/>
    <n v="5.4999999999999997E-3"/>
    <n v="0.93110399718742876"/>
    <n v="0.46979628098089371"/>
    <n v="4.4770846692149711"/>
  </r>
  <r>
    <x v="1"/>
    <s v="SAN AGUSTÍN_10Qf-30_102851"/>
    <s v="O31"/>
    <s v="SAN AGUSTÍN_10Qf-30_102851_O31"/>
    <x v="5"/>
    <x v="2"/>
    <x v="4"/>
    <x v="3"/>
    <n v="0.31313670050982068"/>
    <n v="0.31313670050982079"/>
    <n v="0.31313670050982068"/>
    <n v="2.1919569035687458"/>
    <x v="6862"/>
    <s v="10Qf-303,13136700509821"/>
    <s v="PlátanoFríjolCaña paneleraGulupa"/>
    <n v="15.56359594069415"/>
    <n v="14.048451063781499"/>
    <n v="15.79247235158671"/>
    <n v="272.66000192827948"/>
    <n v="318.06452128434182"/>
    <n v="1317554.6468026571"/>
    <n v="1935013.8482358269"/>
    <n v="3152772.560045029"/>
    <n v="24946707.090005919"/>
    <n v="31352048.145089433"/>
    <n v="5.3664184464059302E-2"/>
    <n v="6.1919883667025492E-2"/>
    <n v="7.1168381971649458E-2"/>
    <n v="1.5570900730132311"/>
    <n v="0.10412399999999999"/>
    <n v="5.4999999999999997E-3"/>
    <n v="0.98367549898373041"/>
    <n v="0.49632167030806612"/>
    <n v="4.7209881743900048"/>
  </r>
  <r>
    <x v="1"/>
    <s v="SAN AGUSTÍN_10Qf-30_102851"/>
    <s v="O32"/>
    <s v="SAN AGUSTÍN_10Qf-30_102851_O32"/>
    <x v="6"/>
    <x v="5"/>
    <x v="1"/>
    <x v="0"/>
    <n v="0.57687180354043355"/>
    <n v="0.22975002494290761"/>
    <n v="1.4908784209457351"/>
    <m/>
    <x v="6863"/>
    <s v="10Qf-302,29750024942908"/>
    <s v="AguacateCaña paneleraGulupa"/>
    <n v="55.267630961777591"/>
    <n v="11.58701905838544"/>
    <n v="185.4520554067752"/>
    <m/>
    <n v="252.30670542693824"/>
    <n v="30719076.079692319"/>
    <n v="2313205.6163660791"/>
    <n v="16967718.30394581"/>
    <m/>
    <n v="50000000.00000421"/>
    <n v="0.31805303097901899"/>
    <n v="5.2216611807276908E-2"/>
    <n v="1.059068262493984"/>
    <m/>
    <n v="7.7098E-2"/>
    <n v="5.4999999999999997E-3"/>
    <n v="0.72172782704578298"/>
    <n v="0.36415378953450861"/>
    <n v="3.4659798660093668"/>
  </r>
  <r>
    <x v="1"/>
    <s v="SAN AGUSTÍN_10Qf-30_102851"/>
    <s v="O33"/>
    <s v="SAN AGUSTÍN_10Qf-30_102851_O33"/>
    <x v="4"/>
    <x v="4"/>
    <x v="4"/>
    <x v="3"/>
    <n v="0.2366674528375427"/>
    <n v="0.56004263982025559"/>
    <n v="0.23666745283754259"/>
    <n v="1.333296982880086"/>
    <x v="6864"/>
    <s v="10Qf-302,36667452837543"/>
    <s v="CaféAguacateCaña paneleraGulupa"/>
    <n v="27.98553831860854"/>
    <n v="53.655300450607207"/>
    <n v="11.93588678482012"/>
    <n v="165.85032184308719"/>
    <n v="259.42704739712303"/>
    <n v="2619962.4835621798"/>
    <n v="29822904.074916031"/>
    <n v="2382852.760302857"/>
    <n v="15174280.6812237"/>
    <n v="50000000.000004768"/>
    <n v="0.113685503608687"/>
    <n v="0.30877442436799313"/>
    <n v="5.3788775497656247E-2"/>
    <n v="0.94712788058972075"/>
    <n v="0.10667"/>
    <n v="5.4999999999999997E-3"/>
    <n v="0.74345796702892986"/>
    <n v="0.37511791274750511"/>
    <n v="3.5974204081518621"/>
  </r>
  <r>
    <x v="1"/>
    <s v="SAN AGUSTÍN_10Qf-30_102851"/>
    <s v="O34"/>
    <s v="SAN AGUSTÍN_10Qf-30_102851_O34"/>
    <x v="5"/>
    <x v="4"/>
    <x v="4"/>
    <x v="3"/>
    <n v="0.24824499779558021"/>
    <n v="0.56970980303725094"/>
    <n v="0.24824499779558021"/>
    <n v="1.4162501793273909"/>
    <x v="6865"/>
    <s v="10Qf-302,4824499779558"/>
    <s v="PlátanoAguacateCaña paneleraGulupa"/>
    <n v="12.33833285494349"/>
    <n v="54.581470192038708"/>
    <n v="12.519778926339709"/>
    <n v="176.16896390509791"/>
    <n v="255.60854587841982"/>
    <n v="1044516.180500612"/>
    <n v="30337691.45144425"/>
    <n v="2499419.6334830378"/>
    <n v="16118372.734576309"/>
    <n v="50000000.00000421"/>
    <n v="4.2543289663244707E-2"/>
    <n v="0.31410432703139962"/>
    <n v="5.6420070840955433E-2"/>
    <n v="1.0060549509634671"/>
    <n v="0.10412399999999999"/>
    <n v="5.4999999999999997E-3"/>
    <n v="0.7798272182060112"/>
    <n v="0.3934683215059947"/>
    <n v="3.7653695176678079"/>
  </r>
  <r>
    <x v="1"/>
    <s v="SAN AGUSTÍN_10Qf-30_102851"/>
    <s v="O35"/>
    <s v="SAN AGUSTÍN_10Qf-30_102851_O35"/>
    <x v="0"/>
    <x v="4"/>
    <x v="4"/>
    <x v="3"/>
    <n v="0.25118579928166251"/>
    <n v="0.5504827568191617"/>
    <n v="0.25118579928166251"/>
    <n v="1.4590036374341391"/>
    <x v="6866"/>
    <s v="10Qf-302,51185799281662"/>
    <s v="FríjolAguacateCaña paneleraGulupa"/>
    <n v="11.26910835868186"/>
    <n v="52.73940876982202"/>
    <n v="12.668092829133119"/>
    <n v="181.4871149831813"/>
    <n v="258.16372494081827"/>
    <n v="1552191.101518482"/>
    <n v="29313829.491236921"/>
    <n v="2529028.677120416"/>
    <n v="16604950.73012786"/>
    <n v="50000000.000003681"/>
    <n v="4.9669666458791728E-2"/>
    <n v="0.30350366967753678"/>
    <n v="5.7088443737276923E-2"/>
    <n v="1.036425523074908"/>
    <n v="0.10412399999999999"/>
    <n v="5.4999999999999997E-3"/>
    <n v="0.78906533805757861"/>
    <n v="0.39812949186143509"/>
    <n v="3.8086768227356389"/>
  </r>
  <r>
    <x v="10"/>
    <s v="SAN AGUSTÍN_10Qfs1-30_102854"/>
    <s v="P1"/>
    <s v="SAN AGUSTÍN_10Qfs1-30_102854_P1"/>
    <x v="4"/>
    <x v="3"/>
    <x v="2"/>
    <x v="0"/>
    <n v="2.9652245300999591"/>
    <n v="0.37065306626249478"/>
    <n v="0.37065306626249478"/>
    <m/>
    <x v="6867"/>
    <s v="10Qfs1-303,70653066262495"/>
    <s v="CaféPlátanoFríjol"/>
    <n v="350.63293966050031"/>
    <n v="18.422288246943719"/>
    <n v="16.628844381867381"/>
    <m/>
    <n v="385.68407228931142"/>
    <n v="32825709.370071109"/>
    <n v="1559603.3909053351"/>
    <n v="2289494.6325532179"/>
    <m/>
    <n v="36674807.393529661"/>
    <n v="1.4243743276716889"/>
    <n v="6.3521121886049553E-2"/>
    <n v="7.3293212537634739E-2"/>
    <m/>
    <n v="8.3624000000000004E-2"/>
    <n v="5.4999999999999997E-3"/>
    <n v="1.164355181976424"/>
    <n v="0.58748511002605441"/>
    <n v="5.5474949546274273"/>
  </r>
  <r>
    <x v="10"/>
    <s v="SAN AGUSTÍN_10Qfs1-30_102854"/>
    <s v="P2"/>
    <s v="SAN AGUSTÍN_10Qfs1-30_102854_P2"/>
    <x v="4"/>
    <x v="3"/>
    <x v="3"/>
    <x v="0"/>
    <n v="2.1601777339360861"/>
    <n v="0.29188998950456368"/>
    <n v="0.46683217160498841"/>
    <m/>
    <x v="6868"/>
    <s v="10Qfs1-302,91889989504564"/>
    <s v="CaféPlátanoAguacate"/>
    <n v="255.43747576296849"/>
    <n v="14.50758677723249"/>
    <n v="44.725202415862803"/>
    <m/>
    <n v="314.67026495606376"/>
    <n v="23913658.3965513"/>
    <n v="1228190.614994796"/>
    <n v="24858150.98845024"/>
    <m/>
    <n v="49999999.999996334"/>
    <n v="1.0376623005080969"/>
    <n v="5.0023003418259417E-2"/>
    <n v="0.25738367905353371"/>
    <m/>
    <n v="8.3624000000000004E-2"/>
    <n v="5.4999999999999997E-3"/>
    <n v="0.91693190420281823"/>
    <n v="0.46264563336473358"/>
    <n v="4.3876014326131898"/>
  </r>
  <r>
    <x v="10"/>
    <s v="SAN AGUSTÍN_10Qfs1-30_102854"/>
    <s v="P3"/>
    <s v="SAN AGUSTÍN_10Qfs1-30_102854_P3"/>
    <x v="4"/>
    <x v="2"/>
    <x v="3"/>
    <x v="0"/>
    <n v="2.2360774919469102"/>
    <n v="0.2973009074401442"/>
    <n v="0.43963067501438757"/>
    <m/>
    <x v="6869"/>
    <s v="10Qfs1-302,97300907440144"/>
    <s v="CaféFríjolAguacate"/>
    <n v="264.41249772191571"/>
    <n v="13.337999801973741"/>
    <n v="42.119142861641571"/>
    <m/>
    <n v="319.86964038553106"/>
    <n v="24753885.96530072"/>
    <n v="1836404.1573997519"/>
    <n v="23409709.87729837"/>
    <m/>
    <n v="49999999.999998838"/>
    <n v="1.0741214845225591"/>
    <n v="5.8788502187138207E-2"/>
    <n v="0.24238638089351081"/>
    <m/>
    <n v="8.3624000000000004E-2"/>
    <n v="5.4999999999999997E-3"/>
    <n v="0.93392955216799234"/>
    <n v="0.47122193829262859"/>
    <n v="4.4672845648620632"/>
  </r>
  <r>
    <x v="10"/>
    <s v="SAN AGUSTÍN_10Qfs1-30_102854"/>
    <s v="P4"/>
    <s v="SAN AGUSTÍN_10Qfs1-30_102854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SAN AGUSTÍN_10Qfs1-30_102854"/>
    <s v="P5"/>
    <s v="SAN AGUSTÍN_10Qfs1-30_102854_P5"/>
    <x v="4"/>
    <x v="3"/>
    <x v="2"/>
    <x v="1"/>
    <n v="2.0928815589744461"/>
    <n v="0.31687159329856002"/>
    <n v="0.31687159329856007"/>
    <n v="0.44209118741403602"/>
    <x v="6870"/>
    <s v="10Qfs1-303,1687159329856"/>
    <s v="CaféPlátanoFríjolAguacate"/>
    <n v="247.47981339535281"/>
    <n v="15.749228484407841"/>
    <n v="14.21601193571267"/>
    <n v="42.354874076871823"/>
    <n v="319.79992789234518"/>
    <n v="23168674.447246861"/>
    <n v="1333306.1462926751"/>
    <n v="1957290.7338418211"/>
    <n v="23540728.672616471"/>
    <n v="49999999.999997824"/>
    <n v="1.005335930955694"/>
    <n v="5.4304256276919517E-2"/>
    <n v="6.2658424140278959E-2"/>
    <n v="0.24374296206400101"/>
    <n v="0.11065"/>
    <n v="5.4999999999999997E-3"/>
    <n v="0.99540814648762344"/>
    <n v="0.50224147537821784"/>
    <n v="4.7825155548514431"/>
  </r>
  <r>
    <x v="10"/>
    <s v="SAN AGUSTÍN_10Qfs1-30_102854"/>
    <s v="P6"/>
    <s v="SAN AGUSTÍN_10Qfs1-30_102854_P6"/>
    <x v="4"/>
    <x v="3"/>
    <x v="4"/>
    <x v="0"/>
    <n v="2.9160749591355328"/>
    <n v="0.3645093698919416"/>
    <n v="0.36450936989194149"/>
    <m/>
    <x v="6871"/>
    <s v="10Qfs1-303,64509369891942"/>
    <s v="CaféPlátanoCaña panelera"/>
    <n v="344.82108346702398"/>
    <n v="18.116932765654159"/>
    <n v="18.383358247502009"/>
    <m/>
    <n v="381.32137448018017"/>
    <n v="32281612.450676091"/>
    <n v="1533752.4522126501"/>
    <n v="3670011.0124542071"/>
    <m/>
    <n v="37485375.915342942"/>
    <n v="1.40076485513861"/>
    <n v="6.2468238417635408E-2"/>
    <n v="8.2844144510941381E-2"/>
    <m/>
    <n v="7.9644000000000006E-2"/>
    <n v="5.4999999999999997E-3"/>
    <n v="1.1450556122259949"/>
    <n v="0.57774735127872745"/>
    <n v="5.4530406624241383"/>
  </r>
  <r>
    <x v="10"/>
    <s v="SAN AGUSTÍN_10Qfs1-30_102854"/>
    <s v="P7"/>
    <s v="SAN AGUSTÍN_10Qfs1-30_102854_P7"/>
    <x v="4"/>
    <x v="2"/>
    <x v="4"/>
    <x v="0"/>
    <n v="2.9404800105384741"/>
    <n v="0.3675600013173092"/>
    <n v="0.3675600013173092"/>
    <m/>
    <x v="6872"/>
    <s v="10Qfs1-303,67560001317309"/>
    <s v="CaféFríjolCaña panelera"/>
    <n v="347.70694078714081"/>
    <n v="16.490078240917459"/>
    <n v="18.537211220856982"/>
    <m/>
    <n v="382.73423024891525"/>
    <n v="32551781.915545441"/>
    <n v="2270389.0153744682"/>
    <n v="3700725.863294275"/>
    <m/>
    <n v="38522896.794214182"/>
    <n v="1.412488057995928"/>
    <n v="7.2681587578731388E-2"/>
    <n v="8.3537479090317751E-2"/>
    <m/>
    <n v="7.9644000000000006E-2"/>
    <n v="5.4999999999999997E-3"/>
    <n v="1.154638747593641"/>
    <n v="0.582582602087935"/>
    <n v="5.4979653628546679"/>
  </r>
  <r>
    <x v="10"/>
    <s v="SAN AGUSTÍN_10Qfs1-30_102854"/>
    <s v="P8"/>
    <s v="SAN AGUSTÍN_10Qfs1-30_102854_P8"/>
    <x v="5"/>
    <x v="2"/>
    <x v="4"/>
    <x v="0"/>
    <n v="3.744378080495919"/>
    <n v="0.74328814615054783"/>
    <n v="2.945215234859011"/>
    <m/>
    <x v="6873"/>
    <s v="10Qfs1-307,43288146150548"/>
    <s v="PlátanoFríjolCaña panelera"/>
    <n v="186.1039839761701"/>
    <n v="33.346609102299567"/>
    <n v="148.53650207802511"/>
    <m/>
    <n v="367.98709515649477"/>
    <n v="15755285.151310099"/>
    <n v="4591232.0062851887"/>
    <n v="29653482.842388339"/>
    <m/>
    <n v="49999999.999983624"/>
    <n v="0.64169736631880792"/>
    <n v="0.1469783499212591"/>
    <n v="0.66937603443449978"/>
    <m/>
    <n v="7.7098E-2"/>
    <n v="5.4999999999999997E-3"/>
    <n v="2.334936584766119"/>
    <n v="1.1781117116486179"/>
    <n v="11.028527757920211"/>
  </r>
  <r>
    <x v="10"/>
    <s v="SAN AGUSTÍN_10Qfs1-30_102854"/>
    <s v="P9"/>
    <s v="SAN AGUSTÍN_10Qfs1-30_102854_P9"/>
    <x v="4"/>
    <x v="3"/>
    <x v="2"/>
    <x v="2"/>
    <n v="2.755549444556757"/>
    <n v="0.39364992065096532"/>
    <n v="0.39364992065096532"/>
    <n v="0.39364992065096538"/>
    <x v="6874"/>
    <s v="10Qfs1-303,93649920650965"/>
    <s v="CaféPlátanoFríjolCaña panelera"/>
    <n v="325.83920452466509"/>
    <n v="19.56528345966203"/>
    <n v="17.660566894659208"/>
    <n v="19.85300821642177"/>
    <n v="382.91806309540812"/>
    <n v="30504558.526241452"/>
    <n v="1656367.6574095129"/>
    <n v="2431544.3806341458"/>
    <n v="3963408.5243653608"/>
    <n v="38555879.088650465"/>
    <n v="1.3236548691725261"/>
    <n v="6.7462235891487851E-2"/>
    <n v="7.7840627599884707E-2"/>
    <n v="8.9467085366822963E-2"/>
    <n v="0.10667"/>
    <n v="5.4999999999999997E-3"/>
    <n v="1.23659660937476"/>
    <n v="0.6239351242317801"/>
    <n v="5.909200940116194"/>
  </r>
  <r>
    <x v="10"/>
    <s v="SAN AGUSTÍN_10Qfs1-30_102854"/>
    <s v="P10"/>
    <s v="SAN AGUSTÍN_10Qfs1-30_102854_P10"/>
    <x v="4"/>
    <x v="4"/>
    <x v="4"/>
    <x v="0"/>
    <n v="2.2381962271176912"/>
    <n v="0.41787580872247643"/>
    <n v="0.29511911509335192"/>
    <m/>
    <x v="6875"/>
    <s v="10Qfs1-302,95119115093352"/>
    <s v="CaféAguacateCaña panelera"/>
    <n v="264.66303468252408"/>
    <n v="40.034901762553282"/>
    <n v="14.88378863911012"/>
    <m/>
    <n v="319.58172508418744"/>
    <n v="24777340.845105682"/>
    <n v="22251294.104112409"/>
    <n v="2971365.0507788681"/>
    <m/>
    <n v="49999999.99999696"/>
    <n v="1.075139239486395"/>
    <n v="0.2303920328941452"/>
    <n v="6.7073421530927005E-2"/>
    <m/>
    <n v="7.9644000000000006E-2"/>
    <n v="5.4999999999999997E-3"/>
    <n v="0.92707575421995381"/>
    <n v="0.46776379742296292"/>
    <n v="4.4311747025764374"/>
  </r>
  <r>
    <x v="10"/>
    <s v="SAN AGUSTÍN_10Qfs1-30_102854"/>
    <s v="P11"/>
    <s v="SAN AGUSTÍN_10Qfs1-30_102854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SAN AGUSTÍN_10Qfs1-30_102854"/>
    <s v="P12"/>
    <s v="SAN AGUSTÍN_10Qfs1-30_102854_P12"/>
    <x v="4"/>
    <x v="3"/>
    <x v="3"/>
    <x v="2"/>
    <n v="2.09625817838121"/>
    <n v="0.31439429783449507"/>
    <n v="0.4188962042947505"/>
    <n v="0.31439429783449507"/>
    <x v="6876"/>
    <s v="10Qfs1-303,14394297834495"/>
    <s v="CaféPlátanoAguacateCaña panelera"/>
    <n v="247.8790931047611"/>
    <n v="15.62610134675311"/>
    <n v="40.132661517107692"/>
    <n v="15.8558969547936"/>
    <n v="319.49375292341551"/>
    <n v="23206054.391387571"/>
    <n v="1322882.3868321399"/>
    <n v="22305628.72101837"/>
    <n v="3165434.5007577091"/>
    <n v="49999999.99999579"/>
    <n v="1.006957922797624"/>
    <n v="5.387970674140001E-2"/>
    <n v="0.23095461872789119"/>
    <n v="7.1454203360912474E-2"/>
    <n v="0.10667"/>
    <n v="5.4999999999999997E-3"/>
    <n v="0.9876260664957961"/>
    <n v="0.49831496206767473"/>
    <n v="4.7420540069084218"/>
  </r>
  <r>
    <x v="10"/>
    <s v="SAN AGUSTÍN_10Qfs1-30_102854"/>
    <s v="P13"/>
    <s v="SAN AGUSTÍN_10Qfs1-30_102854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SAN AGUSTÍN_10Qfs1-30_102854"/>
    <s v="P14"/>
    <s v="SAN AGUSTÍN_10Qfs1-30_102854_P14"/>
    <x v="4"/>
    <x v="2"/>
    <x v="3"/>
    <x v="2"/>
    <n v="2.1768486171211689"/>
    <n v="0.32068071231454748"/>
    <n v="0.3885970813952111"/>
    <n v="0.32068071231454748"/>
    <x v="6877"/>
    <s v="10Qfs1-303,20680712314548"/>
    <s v="CaféFríjolAguacateCaña panelera"/>
    <n v="257.40878037028779"/>
    <n v="14.38690286611174"/>
    <n v="37.229831577075927"/>
    <n v="16.172940682677321"/>
    <n v="325.1984554961528"/>
    <n v="24098208.861725509"/>
    <n v="1980819.3603005139"/>
    <n v="20692243.402553931"/>
    <n v="3228728.3754185531"/>
    <n v="49999999.999998502"/>
    <n v="1.045670320739754"/>
    <n v="6.3411642162822426E-2"/>
    <n v="0.2142494724283826"/>
    <n v="7.2882952997157816E-2"/>
    <n v="0.10667"/>
    <n v="5.4999999999999997E-3"/>
    <n v="1.007373965386013"/>
    <n v="0.50827892901855776"/>
    <n v="4.8346300175500456"/>
  </r>
  <r>
    <x v="10"/>
    <s v="SAN AGUSTÍN_10Qfs1-30_102854"/>
    <s v="P15"/>
    <s v="SAN AGUSTÍN_10Qfs1-30_102854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SAN AGUSTÍN_10Qfs1-30_102854"/>
    <s v="P16"/>
    <s v="SAN AGUSTÍN_10Qfs1-30_102854_P16"/>
    <x v="4"/>
    <x v="3"/>
    <x v="1"/>
    <x v="0"/>
    <n v="0.27413456379455908"/>
    <n v="0.27413456379455903"/>
    <n v="2.1930765103564722"/>
    <m/>
    <x v="6878"/>
    <s v="10Qfs1-302,74134563794559"/>
    <s v="CaféPlátanoGulupa"/>
    <n v="32.415962767782361"/>
    <n v="13.62510231898912"/>
    <n v="272.79927108471378"/>
    <m/>
    <n v="318.84033617148526"/>
    <n v="3034731.9159362512"/>
    <n v="1153480.7996315521"/>
    <n v="24959449.35813351"/>
    <m/>
    <n v="29147662.073701315"/>
    <n v="0.1316831933072144"/>
    <n v="4.6980145653620901E-2"/>
    <n v="1.557885402799144"/>
    <m/>
    <n v="8.3624000000000004E-2"/>
    <n v="5.4999999999999997E-3"/>
    <n v="0.86115569778395518"/>
    <n v="0.43450328361437612"/>
    <n v="4.1261286193439206"/>
  </r>
  <r>
    <x v="10"/>
    <s v="SAN AGUSTÍN_10Qfs1-30_102854"/>
    <s v="P17"/>
    <s v="SAN AGUSTÍN_10Qfs1-30_102854_P17"/>
    <x v="4"/>
    <x v="2"/>
    <x v="1"/>
    <x v="0"/>
    <n v="0.27585643121358622"/>
    <n v="0.275856431213586"/>
    <n v="2.206851449708688"/>
    <m/>
    <x v="6879"/>
    <s v="10Qfs1-302,75856431213586"/>
    <s v="CaféFríjolGulupa"/>
    <n v="32.619570767348833"/>
    <n v="12.375922618536791"/>
    <n v="274.51275139275373"/>
    <m/>
    <n v="319.50824477863932"/>
    <n v="3053793.3795444961"/>
    <n v="1703943.3262681139"/>
    <n v="25116222.229280218"/>
    <m/>
    <n v="29873958.935092829"/>
    <n v="0.13251030900196881"/>
    <n v="5.4548055535286452E-2"/>
    <n v="1.567670641407976"/>
    <m/>
    <n v="8.3624000000000004E-2"/>
    <n v="5.4999999999999997E-3"/>
    <n v="0.86656470538299279"/>
    <n v="0.4372324434735339"/>
    <n v="4.1514854609923866"/>
  </r>
  <r>
    <x v="10"/>
    <s v="SAN AGUSTÍN_10Qfs1-30_102854"/>
    <s v="P18"/>
    <s v="SAN AGUSTÍN_10Qfs1-30_102854_P18"/>
    <x v="5"/>
    <x v="2"/>
    <x v="1"/>
    <x v="0"/>
    <n v="0.29029614922177699"/>
    <n v="0.29029614922177688"/>
    <n v="2.322369193774215"/>
    <m/>
    <x v="6880"/>
    <s v="10Qfs1-302,90296149221777"/>
    <s v="PlátanoFríjolGulupa"/>
    <n v="14.42836934243514"/>
    <n v="13.02374087644972"/>
    <n v="288.88213441683428"/>
    <m/>
    <n v="316.33424463571913"/>
    <n v="1221484.1853551839"/>
    <n v="1793136.320700062"/>
    <n v="26430932.076088391"/>
    <m/>
    <n v="29445552.582143638"/>
    <n v="4.9749857093339803E-2"/>
    <n v="5.7403376095911028E-2"/>
    <n v="1.6497304356714779"/>
    <m/>
    <n v="8.1077999999999997E-2"/>
    <n v="5.4999999999999997E-3"/>
    <n v="0.91192507608935158"/>
    <n v="0.4601193965165164"/>
    <n v="4.3615839648236374"/>
  </r>
  <r>
    <x v="10"/>
    <s v="SAN AGUSTÍN_10Qfs1-30_102854"/>
    <s v="P19"/>
    <s v="SAN AGUSTÍN_10Qfs1-30_102854_P19"/>
    <x v="4"/>
    <x v="3"/>
    <x v="2"/>
    <x v="3"/>
    <n v="0.29838224075493969"/>
    <n v="0.2983822407549398"/>
    <n v="0.2983822407549398"/>
    <n v="2.0886756852845791"/>
    <x v="6881"/>
    <s v="10Qfs1-302,9838224075494"/>
    <s v="CaféPlátanoFríjolGulupa"/>
    <n v="35.283210818057263"/>
    <n v="14.830266217367781"/>
    <n v="13.38651234659662"/>
    <n v="259.81273420569448"/>
    <n v="323.31272358771616"/>
    <n v="3303159.2099644672"/>
    <n v="1255508.174152731"/>
    <n v="1843083.467637731"/>
    <n v="23771261.39751114"/>
    <n v="30173012.249266069"/>
    <n v="0.14333079982653521"/>
    <n v="5.11356209048714E-2"/>
    <n v="5.9002325839710427E-2"/>
    <n v="1.4837226817761311"/>
    <n v="0.11065"/>
    <n v="5.4999999999999997E-3"/>
    <n v="0.93732641074850187"/>
    <n v="0.47293585159657953"/>
    <n v="4.5102346698944791"/>
  </r>
  <r>
    <x v="10"/>
    <s v="SAN AGUSTÍN_10Qfs1-30_102854"/>
    <s v="P20"/>
    <s v="SAN AGUSTÍN_10Qfs1-30_102854_P20"/>
    <x v="4"/>
    <x v="4"/>
    <x v="1"/>
    <x v="0"/>
    <n v="0.21904385218279929"/>
    <n v="0.60043266354802893"/>
    <n v="1.370962006097165"/>
    <m/>
    <x v="6882"/>
    <s v="10Qfs1-302,19043852182799"/>
    <s v="CaféAguacateGulupa"/>
    <n v="25.901576432333741"/>
    <n v="57.524896628170353"/>
    <n v="170.53551674189069"/>
    <m/>
    <n v="253.96198980239478"/>
    <n v="2424865.2195019438"/>
    <n v="31972187.686978079"/>
    <n v="15602947.09350805"/>
    <m/>
    <n v="49999999.999988072"/>
    <n v="0.1052198363113413"/>
    <n v="0.33104309721539532"/>
    <n v="0.97388380524117768"/>
    <m/>
    <n v="8.3624000000000004E-2"/>
    <n v="5.4999999999999997E-3"/>
    <n v="0.68809587073130662"/>
    <n v="0.34718450570973691"/>
    <n v="3.3148428982690361"/>
  </r>
  <r>
    <x v="10"/>
    <s v="SAN AGUSTÍN_10Qfs1-30_102854"/>
    <s v="P21"/>
    <s v="SAN AGUSTÍN_10Qfs1-30_102854_P21"/>
    <x v="5"/>
    <x v="4"/>
    <x v="1"/>
    <x v="0"/>
    <n v="0.22892765129404399"/>
    <n v="0.61116204016078879"/>
    <n v="1.4491868214856081"/>
    <m/>
    <x v="6883"/>
    <s v="10Qfs1-302,28927651294044"/>
    <s v="PlátanoAguacateGulupa"/>
    <n v="11.37821743216869"/>
    <n v="58.552832511748989"/>
    <n v="180.2659901284463"/>
    <m/>
    <n v="250.19704007236399"/>
    <n v="963262.88307927724"/>
    <n v="32543511.773180109"/>
    <n v="16493225.34372735"/>
    <m/>
    <n v="49999999.999986738"/>
    <n v="3.9232755815481697E-2"/>
    <n v="0.33695864158983008"/>
    <n v="1.0294519978942041"/>
    <m/>
    <n v="8.1077999999999997E-2"/>
    <n v="5.4999999999999997E-3"/>
    <n v="0.71914445432684015"/>
    <n v="0.36285032730105993"/>
    <n v="3.4578492945683421"/>
  </r>
  <r>
    <x v="10"/>
    <s v="SAN AGUSTÍN_10Qfs1-30_102854"/>
    <s v="P22"/>
    <s v="SAN AGUSTÍN_10Qfs1-30_102854_P22"/>
    <x v="4"/>
    <x v="3"/>
    <x v="3"/>
    <x v="3"/>
    <n v="0.2358004885981631"/>
    <n v="0.2358004885981631"/>
    <n v="0.5954072932295007"/>
    <n v="1.290996615555805"/>
    <x v="6884"/>
    <s v="10Qfs1-302,35800488598163"/>
    <s v="CaféPlátanoAguacateGulupa"/>
    <n v="27.883021218554759"/>
    <n v="11.71981285229443"/>
    <n v="57.043437297854467"/>
    <n v="160.58853124062259"/>
    <n v="257.23480260932627"/>
    <n v="2610364.992422055"/>
    <n v="992181.84083330189"/>
    <n v="31704593.845445331"/>
    <n v="14692859.32128709"/>
    <n v="49999999.999987774"/>
    <n v="0.11326904893786981"/>
    <n v="4.0410596701839732E-2"/>
    <n v="0.32827240491982729"/>
    <n v="0.91707916843748138"/>
    <n v="0.11065"/>
    <n v="5.4999999999999997E-3"/>
    <n v="0.74073451915653354"/>
    <n v="0.37374377442808859"/>
    <n v="3.5886331795662541"/>
  </r>
  <r>
    <x v="10"/>
    <s v="SAN AGUSTÍN_10Qfs1-30_102854"/>
    <s v="P23"/>
    <s v="SAN AGUSTÍN_10Qfs1-30_102854_P23"/>
    <x v="0"/>
    <x v="4"/>
    <x v="1"/>
    <x v="0"/>
    <n v="0.23141748757332159"/>
    <n v="0.59393589896459109"/>
    <n v="1.4888214891953031"/>
    <m/>
    <x v="6885"/>
    <s v="10Qfs1-302,31417487573322"/>
    <s v="FríjolAguacateGulupa"/>
    <n v="10.382230010675841"/>
    <n v="56.902469279079391"/>
    <n v="185.1961913365802"/>
    <m/>
    <n v="252.48089062633542"/>
    <n v="1429447.491209605"/>
    <n v="31626244.18784802"/>
    <n v="16944308.320930809"/>
    <m/>
    <n v="49999999.999988437"/>
    <n v="4.5760665823346959E-2"/>
    <n v="0.32746116505189221"/>
    <n v="1.057607089601283"/>
    <m/>
    <n v="8.1077999999999997E-2"/>
    <n v="5.4999999999999997E-3"/>
    <n v="0.7269659295497013"/>
    <n v="0.3667967178037147"/>
    <n v="3.494515523086632"/>
  </r>
  <r>
    <x v="10"/>
    <s v="SAN AGUSTÍN_10Qfs1-30_102854"/>
    <s v="P24"/>
    <s v="SAN AGUSTÍN_10Qfs1-30_102854_P24"/>
    <x v="4"/>
    <x v="2"/>
    <x v="3"/>
    <x v="3"/>
    <n v="0.2384429309170612"/>
    <n v="0.2384429309170612"/>
    <n v="0.57748164369526001"/>
    <n v="1.3300618036412299"/>
    <x v="6886"/>
    <s v="10Qfs1-302,38442930917061"/>
    <s v="CaféFríjolAguacateGulupa"/>
    <n v="28.1954856908918"/>
    <n v="10.697416946142701"/>
    <n v="55.326057150084537"/>
    <n v="165.4478942332795"/>
    <n v="259.66685402039855"/>
    <n v="2639617.42936463"/>
    <n v="1472843.0982903449"/>
    <n v="30750078.433287229"/>
    <n v="15137461.03904734"/>
    <n v="49999999.999989539"/>
    <n v="0.1145383717035441"/>
    <n v="4.7149882206624263E-2"/>
    <n v="0.31838926081113228"/>
    <n v="0.94482972159351075"/>
    <n v="0.11065"/>
    <n v="5.4999999999999997E-3"/>
    <n v="0.74903538507977363"/>
    <n v="0.37793204550354209"/>
    <n v="3.6275467397539281"/>
  </r>
  <r>
    <x v="10"/>
    <s v="SAN AGUSTÍN_10Qfs1-30_102854"/>
    <s v="P25"/>
    <s v="SAN AGUSTÍN_10Qfs1-30_102854_P25"/>
    <x v="5"/>
    <x v="2"/>
    <x v="3"/>
    <x v="3"/>
    <n v="0.25020191122161128"/>
    <n v="0.25020191122161128"/>
    <n v="0.58807625626522553"/>
    <n v="1.4135390335076661"/>
    <x v="6887"/>
    <s v="10Qfs1-302,50201911221611"/>
    <s v="PlátanoFríjolAguacateGulupa"/>
    <n v="12.435595838822669"/>
    <n v="11.2249675625332"/>
    <n v="56.341081864598642"/>
    <n v="175.83172140583591"/>
    <n v="255.83336667179043"/>
    <n v="1052778.9587362311"/>
    <n v="1545477.3882559929"/>
    <n v="31314226.525358271"/>
    <n v="16087517.12763766"/>
    <n v="49999999.999988154"/>
    <n v="4.2878658091486277E-2"/>
    <n v="4.9475111703247088E-2"/>
    <n v="0.32423050425420818"/>
    <n v="1.004129047112204"/>
    <n v="0.10810400000000001"/>
    <n v="5.4999999999999997E-3"/>
    <n v="0.78597459022495741"/>
    <n v="0.39657002928625412"/>
    <n v="3.7981677317273261"/>
  </r>
  <r>
    <x v="10"/>
    <s v="SAN AGUSTÍN_10Qfs1-30_102854"/>
    <s v="P26"/>
    <s v="SAN AGUSTÍN_10Qfs1-30_102854_P26"/>
    <x v="4"/>
    <x v="5"/>
    <x v="1"/>
    <x v="0"/>
    <n v="0.27243895290865849"/>
    <n v="0.27243895290865838"/>
    <n v="2.179511623269268"/>
    <m/>
    <x v="6888"/>
    <s v="10Qfs1-302,72438952908658"/>
    <s v="CaféCaña paneleraGulupa"/>
    <n v="32.21545956021459"/>
    <n v="13.739956460869349"/>
    <n v="271.11191941583178"/>
    <m/>
    <n v="317.0673354369157"/>
    <n v="3015961.118116287"/>
    <n v="2743013.0470793531"/>
    <n v="24805067.096181851"/>
    <m/>
    <n v="30564041.261377491"/>
    <n v="0.1308686901924988"/>
    <n v="6.1918770405998878E-2"/>
    <n v="1.548249378025736"/>
    <m/>
    <n v="7.9644000000000006E-2"/>
    <n v="5.4999999999999997E-3"/>
    <n v="0.85582917144081183"/>
    <n v="0.43181574036022358"/>
    <n v="4.0971784408876193"/>
  </r>
  <r>
    <x v="10"/>
    <s v="SAN AGUSTÍN_10Qfs1-30_102854"/>
    <s v="P27"/>
    <s v="SAN AGUSTÍN_10Qfs1-30_102854_P27"/>
    <x v="5"/>
    <x v="5"/>
    <x v="1"/>
    <x v="0"/>
    <n v="0.28651398355208257"/>
    <n v="0.28651398355208268"/>
    <n v="2.292111868416661"/>
    <m/>
    <x v="6889"/>
    <s v="10Qfs1-302,86513983552083"/>
    <s v="PlátanoCaña paneleraGulupa"/>
    <n v="14.24038723057137"/>
    <n v="14.449804689844489"/>
    <n v="285.11839144501607"/>
    <m/>
    <n v="313.80858336543196"/>
    <n v="1205569.9007037689"/>
    <n v="2884725.5014870702"/>
    <n v="26086572.827148329"/>
    <m/>
    <n v="30176868.229339167"/>
    <n v="4.9101683832774488E-2"/>
    <n v="6.5117683709559337E-2"/>
    <n v="1.6282366823620611"/>
    <m/>
    <n v="7.7098E-2"/>
    <n v="5.4999999999999997E-3"/>
    <n v="0.90004392738874128"/>
    <n v="0.45412466393005102"/>
    <n v="4.3019064268396194"/>
  </r>
  <r>
    <x v="10"/>
    <s v="SAN AGUSTÍN_10Qfs1-30_102854"/>
    <s v="P28"/>
    <s v="SAN AGUSTÍN_10Qfs1-30_102854_P28"/>
    <x v="0"/>
    <x v="5"/>
    <x v="1"/>
    <x v="0"/>
    <n v="0.28839540878315201"/>
    <n v="0.28839540878315201"/>
    <n v="2.3071632702652161"/>
    <m/>
    <x v="6890"/>
    <s v="10Qfs1-302,88395408783152"/>
    <s v="FríjolCaña paneleraGulupa"/>
    <n v="12.93846674858959"/>
    <n v="14.54469090374041"/>
    <n v="286.99065236874532"/>
    <m/>
    <n v="314.47381002107534"/>
    <n v="1781395.5975597149"/>
    <n v="2903668.3652032502"/>
    <n v="26257873.144503351"/>
    <m/>
    <n v="30942937.107266314"/>
    <n v="5.7027522270251978E-2"/>
    <n v="6.5545286061113275E-2"/>
    <n v="1.638928675605706"/>
    <m/>
    <n v="7.7098E-2"/>
    <n v="5.4999999999999997E-3"/>
    <n v="0.90595416371670767"/>
    <n v="0.45710672292129578"/>
    <n v="4.3296129744695229"/>
  </r>
  <r>
    <x v="10"/>
    <s v="SAN AGUSTÍN_10Qfs1-30_102854"/>
    <s v="P29"/>
    <s v="SAN AGUSTÍN_10Qfs1-30_102854_P29"/>
    <x v="4"/>
    <x v="2"/>
    <x v="4"/>
    <x v="3"/>
    <n v="0.29637450290237483"/>
    <n v="0.29637450290237483"/>
    <n v="0.29637450290237488"/>
    <n v="2.0746215203166241"/>
    <x v="6891"/>
    <s v="10Qfs1-302,96374502902375"/>
    <s v="CaféFríjolCaña paneleraGulupa"/>
    <n v="35.045799108365003"/>
    <n v="13.29643792566563"/>
    <n v="14.94710180946746"/>
    <n v="258.06452070705137"/>
    <n v="321.35385955054949"/>
    <n v="3280933.0956953522"/>
    <n v="1830681.8299462569"/>
    <n v="2984004.7452958589"/>
    <n v="23611310.653826639"/>
    <n v="31706930.324764106"/>
    <n v="0.14236636349975501"/>
    <n v="5.8605314265971861E-2"/>
    <n v="6.7358740750838419E-2"/>
    <n v="1.473739090985426"/>
    <n v="0.10667"/>
    <n v="5.4999999999999997E-3"/>
    <n v="0.93101938084515667"/>
    <n v="0.46975358710026421"/>
    <n v="4.4766879969691704"/>
  </r>
  <r>
    <x v="10"/>
    <s v="SAN AGUSTÍN_10Qfs1-30_102854"/>
    <s v="P30"/>
    <s v="SAN AGUSTÍN_10Qfs1-30_102854_P30"/>
    <x v="5"/>
    <x v="2"/>
    <x v="4"/>
    <x v="3"/>
    <n v="0.31310729229054762"/>
    <n v="0.31310729229054768"/>
    <n v="0.31310729229054768"/>
    <n v="2.1917510460338341"/>
    <x v="6892"/>
    <s v="10Qfs1-303,13107292290548"/>
    <s v="PlátanoFríjolCaña paneleraGulupa"/>
    <n v="15.56213428627499"/>
    <n v="14.047131704125929"/>
    <n v="15.79098920224963"/>
    <n v="272.63439507634968"/>
    <n v="318.03465026900022"/>
    <n v="1317467.0310907329"/>
    <n v="1934038.944668557"/>
    <n v="3152476.4675505599"/>
    <n v="24944364.22112133"/>
    <n v="31348346.664431181"/>
    <n v="5.3659144594566957E-2"/>
    <n v="6.1914068463910427E-2"/>
    <n v="7.1161698196228321E-2"/>
    <n v="1.5569438389684169"/>
    <n v="0.10412399999999999"/>
    <n v="5.4999999999999997E-3"/>
    <n v="0.98358311714308178"/>
    <n v="0.4962750582805181"/>
    <n v="4.7205550983290774"/>
  </r>
  <r>
    <x v="10"/>
    <s v="SAN AGUSTÍN_10Qfs1-30_102854"/>
    <s v="P31"/>
    <s v="SAN AGUSTÍN_10Qfs1-30_102854_P31"/>
    <x v="6"/>
    <x v="5"/>
    <x v="1"/>
    <x v="0"/>
    <n v="0.57711936208398729"/>
    <n v="0.2296709663048804"/>
    <n v="1.4899193346599371"/>
    <m/>
    <x v="6893"/>
    <s v="10Qfs1-302,29670966304881"/>
    <s v="AguacateCaña paneleraGulupa"/>
    <n v="55.291348491638807"/>
    <n v="11.5830318816886"/>
    <n v="185.33275357738731"/>
    <m/>
    <n v="252.20713395071471"/>
    <n v="30730787.45134313"/>
    <n v="2312409.6256559491"/>
    <n v="16956802.922987871"/>
    <m/>
    <n v="49999999.999986947"/>
    <n v="0.31818952013421581"/>
    <n v="5.2198643695138942E-2"/>
    <n v="1.0583869608988901"/>
    <m/>
    <n v="7.7098E-2"/>
    <n v="5.4999999999999997E-3"/>
    <n v="0.72147947530328937"/>
    <n v="0.36402848159323548"/>
    <n v="3.4648156199453291"/>
  </r>
  <r>
    <x v="10"/>
    <s v="SAN AGUSTÍN_10Qfs1-30_102854"/>
    <s v="P32"/>
    <s v="SAN AGUSTÍN_10Qfs1-30_102854_P32"/>
    <x v="4"/>
    <x v="4"/>
    <x v="4"/>
    <x v="3"/>
    <n v="0.2365891818702453"/>
    <n v="0.56028647605217219"/>
    <n v="0.2365891818702453"/>
    <n v="1.3324269789097909"/>
    <x v="6894"/>
    <s v="10Qfs1-302,36589181870245"/>
    <s v="CaféAguacateCaña paneleraGulupa"/>
    <n v="27.976282905038691"/>
    <n v="53.67866136164146"/>
    <n v="11.93193933284479"/>
    <n v="165.74210106382279"/>
    <n v="259.32898466334774"/>
    <n v="2619096.0061677918"/>
    <n v="29834460.145725701"/>
    <n v="2382064.7001440139"/>
    <n v="15164379.1479505"/>
    <n v="49999999.999988005"/>
    <n v="0.1136479053913214"/>
    <n v="0.30890886126046663"/>
    <n v="5.3770986403982979E-2"/>
    <n v="0.94650985997835602"/>
    <n v="0.10667"/>
    <n v="5.4999999999999997E-3"/>
    <n v="0.74321208964474972"/>
    <n v="0.37499385326433893"/>
    <n v="3.5962677616115419"/>
  </r>
  <r>
    <x v="10"/>
    <s v="SAN AGUSTÍN_10Qfs1-30_102854"/>
    <s v="P33"/>
    <s v="SAN AGUSTÍN_10Qfs1-30_102854_P33"/>
    <x v="5"/>
    <x v="4"/>
    <x v="4"/>
    <x v="3"/>
    <n v="0.2481615981735468"/>
    <n v="0.56995361643613163"/>
    <n v="0.24816159817354691"/>
    <n v="1.4153391689522441"/>
    <x v="6895"/>
    <s v="10Qfs1-302,48161598173547"/>
    <s v="PlátanoAguacateCaña paneleraGulupa"/>
    <n v="12.334187706780339"/>
    <n v="54.604828915537027"/>
    <n v="12.51557282011535"/>
    <n v="176.05564229268859"/>
    <n v="255.51023173512129"/>
    <n v="1044193.897831821"/>
    <n v="30349221.659408059"/>
    <n v="2498579.9361896948"/>
    <n v="16108004.50655698"/>
    <n v="49999999.999986552"/>
    <n v="4.2528996951168019E-2"/>
    <n v="0.31423875133508611"/>
    <n v="5.640111612837307E-2"/>
    <n v="1.005407800825961"/>
    <n v="0.10412399999999999"/>
    <n v="5.4999999999999997E-3"/>
    <n v="0.77956522986454535"/>
    <n v="0.39333613310507187"/>
    <n v="3.7641413447050871"/>
  </r>
  <r>
    <x v="10"/>
    <s v="SAN AGUSTÍN_10Qfs1-30_102854"/>
    <s v="P34"/>
    <s v="SAN AGUSTÍN_10Qfs1-30_102854_P34"/>
    <x v="0"/>
    <x v="4"/>
    <x v="4"/>
    <x v="3"/>
    <n v="0.25109006610251822"/>
    <n v="0.55077681136214351"/>
    <n v="0.25109006610251827"/>
    <n v="1.4579437174580021"/>
    <x v="6896"/>
    <s v="10Qfs1-302,51090066102518"/>
    <s v="FríjolAguacateCaña paneleraGulupa"/>
    <n v="11.26481342014479"/>
    <n v="52.767580883391119"/>
    <n v="12.663264702687689"/>
    <n v="181.3552703368442"/>
    <n v="258.05092934306776"/>
    <n v="1550963.45060863"/>
    <n v="29328083.989383388"/>
    <n v="2528064.8011525068"/>
    <n v="16592887.75884386"/>
    <n v="49999999.999988385"/>
    <n v="4.9650736108864571E-2"/>
    <n v="0.30366579397984189"/>
    <n v="5.7066685906113697E-2"/>
    <n v="1.0356725927274431"/>
    <n v="0.10412399999999999"/>
    <n v="5.4999999999999997E-3"/>
    <n v="0.78876460555764893"/>
    <n v="0.39797775477249142"/>
    <n v="3.8072670213553228"/>
  </r>
  <r>
    <x v="10"/>
    <s v="SAN AGUSTÍN_10Qfs1-30_102856"/>
    <s v="P1"/>
    <s v="SAN AGUSTÍN_10Qfs1-30_102856_P1"/>
    <x v="4"/>
    <x v="3"/>
    <x v="2"/>
    <x v="0"/>
    <n v="2.96834519915779"/>
    <n v="0.37104314989472359"/>
    <n v="0.37104314989472359"/>
    <m/>
    <x v="6897"/>
    <s v="10Qfs1-303,71043149894724"/>
    <s v="CaféPlátanoFríjol"/>
    <n v="351.00195366073791"/>
    <n v="18.44167627787462"/>
    <n v="16.646344952095099"/>
    <m/>
    <n v="386.08997489070759"/>
    <n v="32860255.885686599"/>
    <n v="1563384.8073041521"/>
    <n v="2309669.8935636468"/>
    <m/>
    <n v="36733310.586554393"/>
    <n v="1.4258733712840741"/>
    <n v="6.3587972944907409E-2"/>
    <n v="7.3370347964714006E-2"/>
    <m/>
    <n v="8.3624000000000004E-2"/>
    <n v="5.4999999999999997E-3"/>
    <n v="1.1655805755855191"/>
    <n v="1.32276882937469"/>
    <n v="6.2879049039074459"/>
  </r>
  <r>
    <x v="10"/>
    <s v="SAN AGUSTÍN_10Qfs1-30_102856"/>
    <s v="P2"/>
    <s v="SAN AGUSTÍN_10Qfs1-30_102856_P2"/>
    <x v="4"/>
    <x v="3"/>
    <x v="3"/>
    <x v="0"/>
    <n v="2.165870423274924"/>
    <n v="0.29237036139320699"/>
    <n v="0.46546282926393973"/>
    <m/>
    <x v="6898"/>
    <s v="10Qfs1-302,92370361393207"/>
    <s v="CaféPlátanoAguacate"/>
    <n v="256.11062694500851"/>
    <n v="14.531462336896819"/>
    <n v="44.594011557337659"/>
    <m/>
    <n v="315.23610083924297"/>
    <n v="23976677.761147112"/>
    <n v="1231898.180138493"/>
    <n v="24791424.058714341"/>
    <m/>
    <n v="49999999.99999994"/>
    <n v="1.0403968389780649"/>
    <n v="5.01053277373237E-2"/>
    <n v="0.25662870458720433"/>
    <m/>
    <n v="8.3624000000000004E-2"/>
    <n v="5.4999999999999997E-3"/>
    <n v="0.91844092584253545"/>
    <n v="1.042300338366783"/>
    <n v="4.97356887814139"/>
  </r>
  <r>
    <x v="10"/>
    <s v="SAN AGUSTÍN_10Qfs1-30_102856"/>
    <s v="P3"/>
    <s v="SAN AGUSTÍN_10Qfs1-30_102856_P3"/>
    <x v="4"/>
    <x v="2"/>
    <x v="3"/>
    <x v="0"/>
    <n v="2.2462258073807462"/>
    <n v="0.29814133057579678"/>
    <n v="0.43704616780142552"/>
    <m/>
    <x v="6899"/>
    <s v="10Qfs1-302,98141330575797"/>
    <s v="CaféFríjolAguacate"/>
    <n v="265.61251938538408"/>
    <n v="13.37570423992325"/>
    <n v="41.871532231363943"/>
    <m/>
    <n v="320.85975585667131"/>
    <n v="24866230.123271"/>
    <n v="1855870.5515876091"/>
    <n v="23277899.325140741"/>
    <m/>
    <n v="49999999.999999344"/>
    <n v="1.0789963261496729"/>
    <n v="5.8954688082007649E-2"/>
    <n v="0.2409614363085531"/>
    <m/>
    <n v="8.3624000000000004E-2"/>
    <n v="5.4999999999999997E-3"/>
    <n v="0.93656962484543504"/>
    <n v="1.0628738435027161"/>
    <n v="5.0699807741061189"/>
  </r>
  <r>
    <x v="10"/>
    <s v="SAN AGUSTÍN_10Qfs1-30_102856"/>
    <s v="P4"/>
    <s v="SAN AGUSTÍN_10Qfs1-30_102856_P4"/>
    <x v="5"/>
    <x v="2"/>
    <x v="3"/>
    <x v="0"/>
    <n v="0"/>
    <n v="0"/>
    <n v="0"/>
    <m/>
    <x v="1"/>
    <s v="10Qfs1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0"/>
    <s v="SAN AGUSTÍN_10Qfs1-30_102856"/>
    <s v="P5"/>
    <s v="SAN AGUSTÍN_10Qfs1-30_102856_P5"/>
    <x v="4"/>
    <x v="3"/>
    <x v="2"/>
    <x v="1"/>
    <n v="2.103523448223811"/>
    <n v="0.31784774197133708"/>
    <n v="0.31784774197133708"/>
    <n v="0.43925848754688629"/>
    <x v="6900"/>
    <s v="10Qfs1-303,17847741971337"/>
    <s v="CaféPlátanoFríjolAguacate"/>
    <n v="248.73819935337019"/>
    <n v="15.79774526157389"/>
    <n v="14.25980551480499"/>
    <n v="42.083485165293418"/>
    <n v="320.87923529504252"/>
    <n v="23286482.57951548"/>
    <n v="1339246.745223324"/>
    <n v="1978539.0474845769"/>
    <n v="23395731.627775781"/>
    <n v="49999999.999999166"/>
    <n v="1.010447865546432"/>
    <n v="5.4471544947825773E-2"/>
    <n v="6.2851448503637414E-2"/>
    <n v="0.24218117871270631"/>
    <n v="0.11065"/>
    <n v="5.4999999999999997E-3"/>
    <n v="0.99847458210891282"/>
    <n v="1.133127200127817"/>
    <n v="5.4262292019501022"/>
  </r>
  <r>
    <x v="10"/>
    <s v="SAN AGUSTÍN_10Qfs1-30_102856"/>
    <s v="P6"/>
    <s v="SAN AGUSTÍN_10Qfs1-30_102856_P6"/>
    <x v="4"/>
    <x v="3"/>
    <x v="4"/>
    <x v="0"/>
    <n v="2.9164085047139068"/>
    <n v="0.36455106308923829"/>
    <n v="0.3645510630892384"/>
    <m/>
    <x v="6901"/>
    <s v="10Qfs1-303,64551063089238"/>
    <s v="CaféPlátanoCaña panelera"/>
    <n v="344.86052468487082"/>
    <n v="18.119005011019031"/>
    <n v="18.38546096706343"/>
    <m/>
    <n v="381.36499066295329"/>
    <n v="32285304.87602406"/>
    <n v="1536030.495865508"/>
    <n v="3670430.7945115771"/>
    <m/>
    <n v="37491766.166401148"/>
    <n v="1.400925076988295"/>
    <n v="6.2475383640239419E-2"/>
    <n v="8.2853620364094369E-2"/>
    <m/>
    <n v="7.9644000000000006E-2"/>
    <n v="5.4999999999999997E-3"/>
    <n v="1.145186585620644"/>
    <n v="1.299624539913135"/>
    <n v="6.1754657564261626"/>
  </r>
  <r>
    <x v="10"/>
    <s v="SAN AGUSTÍN_10Qfs1-30_102856"/>
    <s v="P7"/>
    <s v="SAN AGUSTÍN_10Qfs1-30_102856_P7"/>
    <x v="4"/>
    <x v="2"/>
    <x v="4"/>
    <x v="0"/>
    <n v="2.9432745499648831"/>
    <n v="0.36790931874561039"/>
    <n v="0.36790931874561028"/>
    <m/>
    <x v="6902"/>
    <s v="10Qfs1-303,6790931874561"/>
    <s v="CaféFríjolCaña panelera"/>
    <n v="348.0373904931015"/>
    <n v="16.505749890996249"/>
    <n v="18.55482840153044"/>
    <m/>
    <n v="383.09796878562815"/>
    <n v="32582718.102030929"/>
    <n v="2290162.4172534859"/>
    <n v="3704242.9163924912"/>
    <m/>
    <n v="38577123.435676903"/>
    <n v="1.4138304420805861"/>
    <n v="7.2750661866376562E-2"/>
    <n v="8.3616870474739355E-2"/>
    <m/>
    <n v="7.9644000000000006E-2"/>
    <n v="5.4999999999999997E-3"/>
    <n v="1.1557360798291429"/>
    <n v="1.311596721328101"/>
    <n v="6.2315699886133462"/>
  </r>
  <r>
    <x v="10"/>
    <s v="SAN AGUSTÍN_10Qfs1-30_102856"/>
    <s v="P8"/>
    <s v="SAN AGUSTÍN_10Qfs1-30_102856_P8"/>
    <x v="5"/>
    <x v="2"/>
    <x v="4"/>
    <x v="0"/>
    <n v="3.8009241254800981"/>
    <n v="0.74611636256087288"/>
    <n v="2.9141231375677612"/>
    <m/>
    <x v="6903"/>
    <s v="10Qfs1-307,46116362560873"/>
    <s v="PlátanoFríjolCaña panelera"/>
    <n v="188.91444916516019"/>
    <n v="33.473493174890073"/>
    <n v="146.9684294566253"/>
    <m/>
    <n v="369.3563717966756"/>
    <n v="16015137.41239373"/>
    <n v="4644426.1272334894"/>
    <n v="29340436.46036252"/>
    <m/>
    <n v="49999999.999989741"/>
    <n v="0.65138801383410549"/>
    <n v="0.14753760353422549"/>
    <n v="0.66230955435496663"/>
    <m/>
    <n v="7.7098E-2"/>
    <n v="5.4999999999999997E-3"/>
    <n v="2.3438210342226382"/>
    <n v="2.6599048325295129"/>
    <n v="12.547487492360879"/>
  </r>
  <r>
    <x v="10"/>
    <s v="SAN AGUSTÍN_10Qfs1-30_102856"/>
    <s v="P9"/>
    <s v="SAN AGUSTÍN_10Qfs1-30_102856_P9"/>
    <x v="4"/>
    <x v="3"/>
    <x v="2"/>
    <x v="2"/>
    <n v="2.7586213503289421"/>
    <n v="0.39408876433270601"/>
    <n v="0.39408876433270601"/>
    <n v="0.39408876433270601"/>
    <x v="6904"/>
    <s v="10Qfs1-303,94088764332706"/>
    <s v="CaféPlátanoFríjolCaña panelera"/>
    <n v="326.20245234631489"/>
    <n v="19.58709497435391"/>
    <n v="17.680255018017309"/>
    <n v="19.87514048868265"/>
    <n v="383.34494282736875"/>
    <n v="30538565.2212038"/>
    <n v="1660487.1618350281"/>
    <n v="2453124.2650058521"/>
    <n v="3967826.959878312"/>
    <n v="38620003.607922994"/>
    <n v="1.3251304888682729"/>
    <n v="6.7537443263378377E-2"/>
    <n v="7.7927404875359443E-2"/>
    <n v="8.9566823898643455E-2"/>
    <n v="0.10667"/>
    <n v="5.4999999999999997E-3"/>
    <n v="1.2379751759142601"/>
    <n v="1.404926444846097"/>
    <n v="6.695959264087417"/>
  </r>
  <r>
    <x v="10"/>
    <s v="SAN AGUSTÍN_10Qfs1-30_102856"/>
    <s v="P10"/>
    <s v="SAN AGUSTÍN_10Qfs1-30_102856_P10"/>
    <x v="4"/>
    <x v="4"/>
    <x v="4"/>
    <x v="0"/>
    <n v="2.242947410810864"/>
    <n v="0.4167087051615615"/>
    <n v="0.29551734621915843"/>
    <m/>
    <x v="6905"/>
    <s v="10Qfs1-302,95517346219158"/>
    <s v="CaféAguacateCaña panelera"/>
    <n v="265.22485436541609"/>
    <n v="39.923086540344549"/>
    <n v="14.90387269196499"/>
    <m/>
    <n v="320.05181359772564"/>
    <n v="24829937.528254889"/>
    <n v="22194687.887225419"/>
    <n v="2975374.584519098"/>
    <m/>
    <n v="49999999.999999404"/>
    <n v="1.0774215165989409"/>
    <n v="0.22974856094294699"/>
    <n v="6.716392981318281E-2"/>
    <m/>
    <n v="7.9644000000000006E-2"/>
    <n v="5.4999999999999997E-3"/>
    <n v="0.92832674204971233"/>
    <n v="1.0535193392713"/>
    <n v="5.0221635435125966"/>
  </r>
  <r>
    <x v="10"/>
    <s v="SAN AGUSTÍN_10Qfs1-30_102856"/>
    <s v="P11"/>
    <s v="SAN AGUSTÍN_10Qfs1-30_102856_P11"/>
    <x v="5"/>
    <x v="4"/>
    <x v="4"/>
    <x v="0"/>
    <n v="0"/>
    <n v="0"/>
    <n v="0"/>
    <m/>
    <x v="1"/>
    <s v="10Qfs1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SAN AGUSTÍN_10Qfs1-30_102856"/>
    <s v="P12"/>
    <s v="SAN AGUSTÍN_10Qfs1-30_102856_P12"/>
    <x v="4"/>
    <x v="3"/>
    <x v="3"/>
    <x v="2"/>
    <n v="2.1013685698561759"/>
    <n v="0.31486714976520142"/>
    <n v="0.41756862826543628"/>
    <n v="0.31486714976520142"/>
    <x v="6906"/>
    <s v="10Qfs1-303,14867149765201"/>
    <s v="CaféPlátanoAguacateCaña panelera"/>
    <n v="248.48338851898481"/>
    <n v="15.64960314765128"/>
    <n v="40.005472111053287"/>
    <n v="15.879744370410849"/>
    <n v="320.0182081481002"/>
    <n v="23262627.586308111"/>
    <n v="1326688.064182685"/>
    <n v="22240489.005995221"/>
    <n v="3170195.3435131819"/>
    <n v="49999999.999999203"/>
    <n v="1.0094127488478619"/>
    <n v="5.3960742318489179E-2"/>
    <n v="0.23022267173830521"/>
    <n v="7.1561671143404115E-2"/>
    <n v="0.10667"/>
    <n v="5.4999999999999997E-3"/>
    <n v="0.98911146523099958"/>
    <n v="1.1225013889129429"/>
    <n v="5.3724543517959589"/>
  </r>
  <r>
    <x v="10"/>
    <s v="SAN AGUSTÍN_10Qfs1-30_102856"/>
    <s v="P13"/>
    <s v="SAN AGUSTÍN_10Qfs1-30_102856_P13"/>
    <x v="0"/>
    <x v="4"/>
    <x v="4"/>
    <x v="0"/>
    <n v="0"/>
    <n v="0"/>
    <n v="0"/>
    <m/>
    <x v="1"/>
    <s v="10Qfs1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0"/>
    <s v="SAN AGUSTÍN_10Qfs1-30_102856"/>
    <s v="P14"/>
    <s v="SAN AGUSTÍN_10Qfs1-30_102856_P14"/>
    <x v="4"/>
    <x v="2"/>
    <x v="3"/>
    <x v="2"/>
    <n v="2.186665405461186"/>
    <n v="0.32157057673974832"/>
    <n v="0.38589920845680048"/>
    <n v="0.32157057673974832"/>
    <x v="6907"/>
    <s v="10Qfs1-303,21570576739748"/>
    <s v="CaféFríjolAguacateCaña panelera"/>
    <n v="258.56959949839921"/>
    <n v="14.42682542009689"/>
    <n v="36.971359859396642"/>
    <n v="16.217819354863511"/>
    <n v="326.18560413275634"/>
    <n v="24206882.939430531"/>
    <n v="2001712.95430849"/>
    <n v="20553716.256792229"/>
    <n v="3237687.8494673171"/>
    <n v="49999999.999998562"/>
    <n v="1.050385910115792"/>
    <n v="6.3587604614997947E-2"/>
    <n v="0.21276202468004141"/>
    <n v="7.3085197611770444E-2"/>
    <n v="0.10667"/>
    <n v="5.4999999999999997E-3"/>
    <n v="1.0101693510149159"/>
    <n v="1.146399106077203"/>
    <n v="5.4844442244896019"/>
  </r>
  <r>
    <x v="10"/>
    <s v="SAN AGUSTÍN_10Qfs1-30_102856"/>
    <s v="P15"/>
    <s v="SAN AGUSTÍN_10Qfs1-30_102856_P15"/>
    <x v="5"/>
    <x v="2"/>
    <x v="3"/>
    <x v="2"/>
    <n v="0"/>
    <n v="0"/>
    <n v="0"/>
    <n v="0"/>
    <x v="1"/>
    <s v="10Qfs1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0"/>
    <s v="SAN AGUSTÍN_10Qfs1-30_102856"/>
    <s v="P16"/>
    <s v="SAN AGUSTÍN_10Qfs1-30_102856_P16"/>
    <x v="4"/>
    <x v="3"/>
    <x v="1"/>
    <x v="0"/>
    <n v="0.27422299353551599"/>
    <n v="0.27422299353551599"/>
    <n v="2.1937839482841279"/>
    <m/>
    <x v="6908"/>
    <s v="10Qfs1-302,74222993535516"/>
    <s v="CaféPlátanoGulupa"/>
    <n v="32.426419439683727"/>
    <n v="13.62949747533826"/>
    <n v="272.88727008980601"/>
    <m/>
    <n v="318.94318700482802"/>
    <n v="3035710.8532635439"/>
    <n v="1155434.514903537"/>
    <n v="24967500.723895699"/>
    <m/>
    <n v="29158646.092062779"/>
    <n v="0.13172567138991709"/>
    <n v="4.6995300408471108E-2"/>
    <n v="1.558387942138596"/>
    <m/>
    <n v="8.3624000000000004E-2"/>
    <n v="5.4999999999999997E-3"/>
    <n v="0.8614334875461237"/>
    <n v="0.97760497195411467"/>
    <n v="4.6703923948553987"/>
  </r>
  <r>
    <x v="10"/>
    <s v="SAN AGUSTÍN_10Qfs1-30_102856"/>
    <s v="P17"/>
    <s v="SAN AGUSTÍN_10Qfs1-30_102856_P17"/>
    <x v="4"/>
    <x v="2"/>
    <x v="1"/>
    <x v="0"/>
    <n v="0.27611888985637162"/>
    <n v="0.27611888985637129"/>
    <n v="2.2089511188509712"/>
    <m/>
    <x v="6909"/>
    <s v="10Qfs1-302,76118889856371"/>
    <s v="CaféFríjolGulupa"/>
    <n v="32.650606071598148"/>
    <n v="12.3876974676472"/>
    <n v="274.77393161552698"/>
    <m/>
    <n v="319.81223515477234"/>
    <n v="3056698.856361608"/>
    <n v="1718785.2332711839"/>
    <n v="25140118.607440379"/>
    <m/>
    <n v="29915602.697073169"/>
    <n v="0.13263638355351259"/>
    <n v="5.4599954302189897E-2"/>
    <n v="1.569162173459878"/>
    <m/>
    <n v="8.3624000000000004E-2"/>
    <n v="5.4999999999999997E-3"/>
    <n v="0.86738918279488397"/>
    <n v="0.98436384233796392"/>
    <n v="4.7020659236965621"/>
  </r>
  <r>
    <x v="10"/>
    <s v="SAN AGUSTÍN_10Qfs1-30_102856"/>
    <s v="P18"/>
    <s v="SAN AGUSTÍN_10Qfs1-30_102856_P18"/>
    <x v="5"/>
    <x v="2"/>
    <x v="1"/>
    <x v="0"/>
    <n v="0.29060756369779689"/>
    <n v="0.29060756369779689"/>
    <n v="2.3248605095823751"/>
    <m/>
    <x v="6910"/>
    <s v="10Qfs1-302,90607563697797"/>
    <s v="PlátanoFríjolGulupa"/>
    <n v="14.443847339958159"/>
    <n v="13.037712062260249"/>
    <n v="289.19203201197001"/>
    <m/>
    <n v="316.67359141418842"/>
    <n v="1224470.6582016591"/>
    <n v="1808974.3494931071"/>
    <n v="26459285.793095179"/>
    <m/>
    <n v="29492730.800789945"/>
    <n v="4.9803226129478663E-2"/>
    <n v="5.7464955425628662E-2"/>
    <n v="1.651500179915679"/>
    <m/>
    <n v="8.1077999999999997E-2"/>
    <n v="5.4999999999999997E-3"/>
    <n v="0.91290334145904783"/>
    <n v="1.0360159645826461"/>
    <n v="4.9415729430196631"/>
  </r>
  <r>
    <x v="10"/>
    <s v="SAN AGUSTÍN_10Qfs1-30_102856"/>
    <s v="P19"/>
    <s v="SAN AGUSTÍN_10Qfs1-30_102856_P19"/>
    <x v="4"/>
    <x v="3"/>
    <x v="2"/>
    <x v="3"/>
    <n v="0.29870171928853478"/>
    <n v="0.29870171928853478"/>
    <n v="0.29870171928853478"/>
    <n v="2.0909120350197439"/>
    <x v="6911"/>
    <s v="10Qfs1-302,98701719288535"/>
    <s v="CaféPlátanoFríjolGulupa"/>
    <n v="35.32098863091958"/>
    <n v="14.84614501662862"/>
    <n v="13.400845315353809"/>
    <n v="260.09091628222609"/>
    <n v="323.65889524512806"/>
    <n v="3306695.909930123"/>
    <n v="1258575.262698754"/>
    <n v="1859358.8599929011"/>
    <n v="23796713.340340462"/>
    <n v="30221343.37296224"/>
    <n v="0.1434842644349909"/>
    <n v="5.1190371928725317E-2"/>
    <n v="5.906549976216062E-2"/>
    <n v="1.485311306975259"/>
    <n v="0.11065"/>
    <n v="5.4999999999999997E-3"/>
    <n v="0.93833000823623514"/>
    <n v="1.0648716292636271"/>
    <n v="5.1063688303852102"/>
  </r>
  <r>
    <x v="10"/>
    <s v="SAN AGUSTÍN_10Qfs1-30_102856"/>
    <s v="P20"/>
    <s v="SAN AGUSTÍN_10Qfs1-30_102856_P20"/>
    <x v="4"/>
    <x v="4"/>
    <x v="1"/>
    <x v="0"/>
    <n v="0.21944044523865491"/>
    <n v="0.59916725981194241"/>
    <n v="1.375796747335952"/>
    <m/>
    <x v="6912"/>
    <s v="10Qfs1-302,19440445238655"/>
    <s v="CaféAguacateGulupa"/>
    <n v="25.94847291103612"/>
    <n v="57.403663684777257"/>
    <n v="171.1369156805944"/>
    <m/>
    <n v="254.48905227640779"/>
    <n v="2429255.5947526391"/>
    <n v="31912773.02117864"/>
    <n v="15657971.38406031"/>
    <m/>
    <n v="49999999.999991588"/>
    <n v="0.1054103436275864"/>
    <n v="0.330345428355166"/>
    <n v="0.9773182375405749"/>
    <m/>
    <n v="8.3624000000000004E-2"/>
    <n v="5.4999999999999997E-3"/>
    <n v="0.68934171279158607"/>
    <n v="0.78230518727580478"/>
    <n v="3.7551753524539402"/>
  </r>
  <r>
    <x v="10"/>
    <s v="SAN AGUSTÍN_10Qfs1-30_102856"/>
    <s v="P21"/>
    <s v="SAN AGUSTÍN_10Qfs1-30_102856_P21"/>
    <x v="5"/>
    <x v="4"/>
    <x v="1"/>
    <x v="0"/>
    <n v="0.22937178041664141"/>
    <n v="0.60980559077739172"/>
    <n v="1.454540432972381"/>
    <m/>
    <x v="6913"/>
    <s v="10Qfs1-302,29371780416641"/>
    <s v="PlátanoAguacateGulupa"/>
    <n v="11.400291645118971"/>
    <n v="58.42287687259342"/>
    <n v="180.93193192498899"/>
    <m/>
    <n v="250.75510044270138"/>
    <n v="966454.5938374711"/>
    <n v="32479390.498794351"/>
    <n v="16554154.907359179"/>
    <m/>
    <n v="49999999.999991"/>
    <n v="3.9308868986253839E-2"/>
    <n v="0.33621077553863588"/>
    <n v="1.0332550176010471"/>
    <m/>
    <n v="8.1077999999999997E-2"/>
    <n v="5.4999999999999997E-3"/>
    <n v="0.72053962434547048"/>
    <n v="0.81771039718532668"/>
    <n v="3.918545825697211"/>
  </r>
  <r>
    <x v="10"/>
    <s v="SAN AGUSTÍN_10Qfs1-30_102856"/>
    <s v="P22"/>
    <s v="SAN AGUSTÍN_10Qfs1-30_102856_P22"/>
    <x v="4"/>
    <x v="3"/>
    <x v="3"/>
    <x v="3"/>
    <n v="0.23624338162012859"/>
    <n v="0.23624338162012859"/>
    <n v="0.59406133307578635"/>
    <n v="1.2958857198852429"/>
    <x v="6914"/>
    <s v="10Qfs1-302,36243381620129"/>
    <s v="CaféPlátanoAguacateGulupa"/>
    <n v="27.935392592348041"/>
    <n v="11.741825628272469"/>
    <n v="56.914486587127747"/>
    <n v="161.19669246574611"/>
    <n v="257.78839727349435"/>
    <n v="2615267.9188188561"/>
    <n v="995407.98356163909"/>
    <n v="31640821.778307229"/>
    <n v="14748502.31930425"/>
    <n v="49999999.999991976"/>
    <n v="0.1134817968913515"/>
    <n v="4.04864980343565E-2"/>
    <n v="0.32753032201017818"/>
    <n v="0.92055221838882828"/>
    <n v="0.11065"/>
    <n v="5.4999999999999997E-3"/>
    <n v="0.74212580613652979"/>
    <n v="0.84220765547575849"/>
    <n v="4.0629172778135736"/>
  </r>
  <r>
    <x v="10"/>
    <s v="SAN AGUSTÍN_10Qfs1-30_102856"/>
    <s v="P23"/>
    <s v="SAN AGUSTÍN_10Qfs1-30_102856_P23"/>
    <x v="0"/>
    <x v="4"/>
    <x v="1"/>
    <x v="0"/>
    <n v="0.23204421955544319"/>
    <n v="0.59185680926077466"/>
    <n v="1.4965411667382149"/>
    <m/>
    <x v="6915"/>
    <s v="10Qfs1-302,32044219555443"/>
    <s v="FríjolAguacateGulupa"/>
    <n v="10.4103474864192"/>
    <n v="56.703280548096629"/>
    <n v="186.15645076974201"/>
    <m/>
    <n v="253.27007880425782"/>
    <n v="1444429.1668900079"/>
    <n v="31523404.70156252"/>
    <n v="17032166.13153775"/>
    <m/>
    <n v="49999999.999990277"/>
    <n v="4.5884596270848628E-2"/>
    <n v="0.32631487782149238"/>
    <n v="1.0630908804775361"/>
    <m/>
    <n v="8.1077999999999997E-2"/>
    <n v="5.4999999999999997E-3"/>
    <n v="0.72893472111657565"/>
    <n v="0.82723764271515521"/>
    <n v="3.963192559386163"/>
  </r>
  <r>
    <x v="10"/>
    <s v="SAN AGUSTÍN_10Qfs1-30_102856"/>
    <s v="P24"/>
    <s v="SAN AGUSTÍN_10Qfs1-30_102856_P24"/>
    <x v="4"/>
    <x v="2"/>
    <x v="3"/>
    <x v="3"/>
    <n v="0.23907933292613209"/>
    <n v="0.23907933292613201"/>
    <n v="0.57537938087029317"/>
    <n v="1.337255282538764"/>
    <x v="6916"/>
    <s v="10Qfs1-302,39079332926132"/>
    <s v="CaféFríjolAguacateGulupa"/>
    <n v="28.27073918518245"/>
    <n v="10.72596825445874"/>
    <n v="55.124648301044147"/>
    <n v="166.34269922095021"/>
    <n v="260.46405496163555"/>
    <n v="2646662.544221947"/>
    <n v="1488221.349968168"/>
    <n v="30645785.9338695"/>
    <n v="15219330.17193163"/>
    <n v="49999999.999991246"/>
    <n v="0.1148440735735366"/>
    <n v="4.7275724812434972E-2"/>
    <n v="0.31723019729079449"/>
    <n v="0.94993971922327436"/>
    <n v="0.11065"/>
    <n v="5.4999999999999997E-3"/>
    <n v="0.75103455369465577"/>
    <n v="0.85231782188166083"/>
    <n v="4.1102957048376378"/>
  </r>
  <r>
    <x v="10"/>
    <s v="SAN AGUSTÍN_10Qfs1-30_102856"/>
    <s v="P25"/>
    <s v="SAN AGUSTÍN_10Qfs1-30_102856_P25"/>
    <x v="5"/>
    <x v="2"/>
    <x v="3"/>
    <x v="3"/>
    <n v="0.25091576934903792"/>
    <n v="0.25091576934903798"/>
    <n v="0.58583922846677872"/>
    <n v="1.421486926325525"/>
    <x v="6917"/>
    <s v="10Qfs1-302,50915769349038"/>
    <s v="PlátanoFríjolAguacateGulupa"/>
    <n v="12.471076187935889"/>
    <n v="11.25699383397729"/>
    <n v="56.126761757328687"/>
    <n v="176.82036879553371"/>
    <n v="256.67520057477554"/>
    <n v="1057229.8715786019"/>
    <n v="1561900.815175443"/>
    <n v="31202897.05220319"/>
    <n v="16177972.261033339"/>
    <n v="49999999.999990575"/>
    <n v="4.3000996399864107E-2"/>
    <n v="4.9616270539413698E-2"/>
    <n v="0.32299713928938639"/>
    <n v="1.0097749541954659"/>
    <n v="0.10810400000000001"/>
    <n v="5.4999999999999997E-3"/>
    <n v="0.78821707648912454"/>
    <n v="0.89451471772932034"/>
    <n v="4.3054934877088247"/>
  </r>
  <r>
    <x v="10"/>
    <s v="SAN AGUSTÍN_10Qfs1-30_102856"/>
    <s v="P26"/>
    <s v="SAN AGUSTÍN_10Qfs1-30_102856_P26"/>
    <x v="4"/>
    <x v="5"/>
    <x v="1"/>
    <x v="0"/>
    <n v="0.27250748575968831"/>
    <n v="0.27250748575968831"/>
    <n v="2.180059886077506"/>
    <m/>
    <x v="6918"/>
    <s v="10Qfs1-302,72507485759688"/>
    <s v="CaféCaña paneleraGulupa"/>
    <n v="32.223563457499921"/>
    <n v="13.74341278889894"/>
    <n v="271.18011844753181"/>
    <m/>
    <n v="317.14709469393068"/>
    <n v="3016719.7923506889"/>
    <n v="2743703.060392505"/>
    <n v="24811306.88660071"/>
    <m/>
    <n v="30571729.739343904"/>
    <n v="0.13090161061138039"/>
    <n v="6.1934346261884689E-2"/>
    <n v="1.548638844887388"/>
    <m/>
    <n v="7.9644000000000006E-2"/>
    <n v="5.4999999999999997E-3"/>
    <n v="0.85604445788383732"/>
    <n v="0.97148918673328843"/>
    <n v="4.637752502214008"/>
  </r>
  <r>
    <x v="10"/>
    <s v="SAN AGUSTÍN_10Qfs1-30_102856"/>
    <s v="P27"/>
    <s v="SAN AGUSTÍN_10Qfs1-30_102856_P27"/>
    <x v="5"/>
    <x v="5"/>
    <x v="1"/>
    <x v="0"/>
    <n v="0.28660996013749968"/>
    <n v="0.2866099601374999"/>
    <n v="2.2928796810999978"/>
    <m/>
    <x v="6919"/>
    <s v="10Qfs1-302,866099601375"/>
    <s v="PlátanoCaña paneleraGulupa"/>
    <n v="14.245157482007141"/>
    <n v="14.454645092036669"/>
    <n v="285.21390053435022"/>
    <m/>
    <n v="313.91370310839403"/>
    <n v="1207626.8149085899"/>
    <n v="2885691.828156597"/>
    <n v="26095311.319260109"/>
    <m/>
    <n v="30188629.962325297"/>
    <n v="4.911813193731053E-2"/>
    <n v="6.5139496861068513E-2"/>
    <n v="1.6287821098315569"/>
    <m/>
    <n v="7.7098E-2"/>
    <n v="5.4999999999999997E-3"/>
    <n v="0.90034542451570621"/>
    <n v="1.0217645078901869"/>
    <n v="4.8708075337808907"/>
  </r>
  <r>
    <x v="10"/>
    <s v="SAN AGUSTÍN_10Qfs1-30_102856"/>
    <s v="P28"/>
    <s v="SAN AGUSTÍN_10Qfs1-30_102856_P28"/>
    <x v="0"/>
    <x v="5"/>
    <x v="1"/>
    <x v="0"/>
    <n v="0.2886816515106963"/>
    <n v="0.28868165151069658"/>
    <n v="2.3094532120855709"/>
    <m/>
    <x v="6920"/>
    <s v="10Qfs1-302,88681651510696"/>
    <s v="FríjolCaña paneleraGulupa"/>
    <n v="12.95130863822987"/>
    <n v="14.559127028133471"/>
    <n v="287.27550082545412"/>
    <m/>
    <n v="314.78593649181744"/>
    <n v="1796985.928746206"/>
    <n v="2906550.359602008"/>
    <n v="26283935.019968409"/>
    <m/>
    <n v="30987471.308316622"/>
    <n v="5.708412411973568E-2"/>
    <n v="6.5610342094907237E-2"/>
    <n v="1.6405553707612761"/>
    <m/>
    <n v="7.7098E-2"/>
    <n v="5.4999999999999997E-3"/>
    <n v="0.90685335553098356"/>
    <n v="1.029150087635633"/>
    <n v="4.9054179582735813"/>
  </r>
  <r>
    <x v="10"/>
    <s v="SAN AGUSTÍN_10Qfs1-30_102856"/>
    <s v="P29"/>
    <s v="SAN AGUSTÍN_10Qfs1-30_102856_P29"/>
    <x v="4"/>
    <x v="2"/>
    <x v="4"/>
    <x v="3"/>
    <n v="0.29666740550118759"/>
    <n v="0.29666740550118748"/>
    <n v="0.29666740550118759"/>
    <n v="2.0766718385083132"/>
    <x v="6921"/>
    <s v="10Qfs1-302,96667405501188"/>
    <s v="CaféFríjolCaña paneleraGulupa"/>
    <n v="35.080434360506409"/>
    <n v="13.309578601348729"/>
    <n v="14.96187381219319"/>
    <n v="258.31956210918361"/>
    <n v="321.67144888323196"/>
    <n v="3284175.5940238149"/>
    <n v="1846695.6608204311"/>
    <n v="2986953.7936661048"/>
    <n v="23634645.3677921"/>
    <n v="31752470.41630245"/>
    <n v="0.14250706210049241"/>
    <n v="5.8663233043345198E-2"/>
    <n v="6.7425310411944425E-2"/>
    <n v="1.4751955658356379"/>
    <n v="0.10667"/>
    <n v="5.4999999999999997E-3"/>
    <n v="0.93193949372100804"/>
    <n v="1.057619300611734"/>
    <n v="5.0684028493446167"/>
  </r>
  <r>
    <x v="10"/>
    <s v="SAN AGUSTÍN_10Qfs1-30_102856"/>
    <s v="P30"/>
    <s v="SAN AGUSTÍN_10Qfs1-30_102856_P30"/>
    <x v="5"/>
    <x v="2"/>
    <x v="4"/>
    <x v="3"/>
    <n v="0.31345835630820512"/>
    <n v="0.31345835630820512"/>
    <n v="0.31345835630820518"/>
    <n v="2.194208494157436"/>
    <x v="6922"/>
    <s v="10Qfs1-303,13458356308205"/>
    <s v="PlátanoFríjolCaña paneleraGulupa"/>
    <n v="15.579582954895571"/>
    <n v="14.06288171255447"/>
    <n v="15.80869446893815"/>
    <n v="272.94007983184332"/>
    <n v="318.39123896823151"/>
    <n v="1320752.133852419"/>
    <n v="1951215.9937635949"/>
    <n v="3156011.1059365668"/>
    <n v="24972332.489306059"/>
    <n v="31400311.722858638"/>
    <n v="5.3719308619325452E-2"/>
    <n v="6.1983488123431768E-2"/>
    <n v="7.124148653807541E-2"/>
    <n v="1.5586895247854951"/>
    <n v="0.10412399999999999"/>
    <n v="5.4999999999999997E-3"/>
    <n v="0.9846859360467175"/>
    <n v="1.1174790402387511"/>
    <n v="5.3463725393675201"/>
  </r>
  <r>
    <x v="10"/>
    <s v="SAN AGUSTÍN_10Qfs1-30_102856"/>
    <s v="P31"/>
    <s v="SAN AGUSTÍN_10Qfs1-30_102856_P31"/>
    <x v="6"/>
    <x v="5"/>
    <x v="1"/>
    <x v="0"/>
    <n v="0.57584706963914389"/>
    <n v="0.23007641114090061"/>
    <n v="1.4948406306289621"/>
    <m/>
    <x v="6923"/>
    <s v="10Qfs1-302,30076411140901"/>
    <s v="AguacateCaña paneleraGulupa"/>
    <n v="55.169455570394419"/>
    <n v="11.603479744722589"/>
    <n v="185.94491915702039"/>
    <m/>
    <n v="252.71785447213739"/>
    <n v="30670695.915649168"/>
    <n v="2316491.7896167212"/>
    <n v="17012812.29472442"/>
    <m/>
    <n v="49999999.999990314"/>
    <n v="0.31748805324696172"/>
    <n v="5.2290791478874721E-2"/>
    <n v="1.0618828786732091"/>
    <m/>
    <n v="7.7098E-2"/>
    <n v="5.4999999999999997E-3"/>
    <n v="0.72275312400282909"/>
    <n v="0.82022240571731064"/>
    <n v="3.926337641129146"/>
  </r>
  <r>
    <x v="10"/>
    <s v="SAN AGUSTÍN_10Qfs1-30_102856"/>
    <s v="P32"/>
    <s v="SAN AGUSTÍN_10Qfs1-30_102856_P32"/>
    <x v="4"/>
    <x v="4"/>
    <x v="4"/>
    <x v="3"/>
    <n v="0.23699093270596031"/>
    <n v="0.55903243134443292"/>
    <n v="0.23699093270596019"/>
    <n v="1.3368950303032501"/>
    <x v="6924"/>
    <s v="10Qfs1-302,3699093270596"/>
    <s v="CaféAguacateCaña paneleraGulupa"/>
    <n v="28.023789282754059"/>
    <n v="53.558516678383342"/>
    <n v="11.952200895781759"/>
    <n v="166.29788703733931"/>
    <n v="259.83239389425847"/>
    <n v="2623543.4792135912"/>
    <n v="29775116.71544262"/>
    <n v="2386109.6715854169"/>
    <n v="15215230.133749651"/>
    <n v="49999999.999991275"/>
    <n v="0.1138408902970863"/>
    <n v="0.30821745509737841"/>
    <n v="5.3862294630987483E-2"/>
    <n v="0.94968380854419743"/>
    <n v="0.10667"/>
    <n v="5.4999999999999997E-3"/>
    <n v="0.7444741341548492"/>
    <n v="0.84487267509674846"/>
    <n v="4.0714261363112012"/>
  </r>
  <r>
    <x v="10"/>
    <s v="SAN AGUSTÍN_10Qfs1-30_102856"/>
    <s v="P33"/>
    <s v="SAN AGUSTÍN_10Qfs1-30_102856_P33"/>
    <x v="5"/>
    <x v="4"/>
    <x v="4"/>
    <x v="3"/>
    <n v="0.24861645793181339"/>
    <n v="0.56859453313437858"/>
    <n v="0.24861645793181331"/>
    <n v="1.4203371303201291"/>
    <x v="6925"/>
    <s v="10Qfs1-302,48616457931813"/>
    <s v="PlátanoAguacateCaña paneleraGulupa"/>
    <n v="12.356795256377101"/>
    <n v="54.474620931879983"/>
    <n v="12.53851283367676"/>
    <n v="176.67734436812"/>
    <n v="256.04727339005387"/>
    <n v="1047541.757034593"/>
    <n v="30284412.206861362"/>
    <n v="2503159.6273028608"/>
    <n v="16164886.40879182"/>
    <n v="49999999.999990635"/>
    <n v="4.2606949097732598E-2"/>
    <n v="0.31348943309692179"/>
    <n v="5.6504494726177572E-2"/>
    <n v="1.008958179037579"/>
    <n v="0.10412399999999999"/>
    <n v="5.4999999999999997E-3"/>
    <n v="0.78099410868632491"/>
    <n v="0.88631767252691485"/>
    <n v="4.2631003605313742"/>
  </r>
  <r>
    <x v="10"/>
    <s v="SAN AGUSTÍN_10Qfs1-30_102856"/>
    <s v="P34"/>
    <s v="SAN AGUSTÍN_10Qfs1-30_102856_P34"/>
    <x v="0"/>
    <x v="4"/>
    <x v="4"/>
    <x v="3"/>
    <n v="0.25175922615559021"/>
    <n v="0.54859983193094486"/>
    <n v="0.25175922615559021"/>
    <n v="1.465473977313777"/>
    <x v="6926"/>
    <s v="10Qfs1-302,5175922615559"/>
    <s v="FríjolAguacateCaña paneleraGulupa"/>
    <n v="11.294834373434879"/>
    <n v="52.559013754478848"/>
    <n v="12.69701255664323"/>
    <n v="182.2919678893613"/>
    <n v="258.84282857391827"/>
    <n v="1567151.1662280569"/>
    <n v="29219456.886485972"/>
    <n v="2534802.1444602972"/>
    <n v="16678589.802815519"/>
    <n v="49999999.999989845"/>
    <n v="4.9783056314619357E-2"/>
    <n v="0.30246553613707289"/>
    <n v="5.7218769766547987E-2"/>
    <n v="1.041021827855902"/>
    <n v="0.10412399999999999"/>
    <n v="5.4999999999999997E-3"/>
    <n v="0.79086667902279639"/>
    <n v="0.89752164124467892"/>
    <n v="4.3156045818233766"/>
  </r>
  <r>
    <x v="18"/>
    <s v="SAN AGUSTÍN_11LfLs1-23_102767"/>
    <s v="T1"/>
    <s v="SAN AGUSTÍN_11LfLs1-23_102767_T1"/>
    <x v="1"/>
    <x v="1"/>
    <x v="0"/>
    <x v="0"/>
    <n v="2.7152451226606011"/>
    <m/>
    <m/>
    <m/>
    <x v="6927"/>
    <s v="11LfLs1-232,7152451226606"/>
    <s v="Gulupa"/>
    <n v="314.69367246435451"/>
    <m/>
    <m/>
    <m/>
    <n v="314.69367246435451"/>
    <n v="28792528.476954699"/>
    <m/>
    <m/>
    <m/>
    <n v="28792528.476954699"/>
    <n v="1.7971333894555419"/>
    <m/>
    <m/>
    <m/>
    <n v="2.7026000000000001E-2"/>
    <n v="5.4999999999999997E-3"/>
    <n v="0.85295658303474364"/>
    <n v="0.43036635194170519"/>
    <n v="4.0310940576370493"/>
  </r>
  <r>
    <x v="18"/>
    <s v="SAN AGUSTÍN_11LfLs1-23_102767"/>
    <s v="T2"/>
    <s v="SAN AGUSTÍN_11LfLs1-23_102767_T2"/>
    <x v="2"/>
    <x v="1"/>
    <x v="0"/>
    <x v="0"/>
    <n v="2.4790751372717108"/>
    <m/>
    <m/>
    <m/>
    <x v="6928"/>
    <s v="11LfLs1-232,47907513727171"/>
    <s v="Granadilla"/>
    <n v="230.8018952799963"/>
    <m/>
    <m/>
    <m/>
    <n v="230.8018952799963"/>
    <n v="24361677.81078184"/>
    <m/>
    <m/>
    <m/>
    <n v="24361677.81078184"/>
    <n v="1.771419246716901"/>
    <m/>
    <m/>
    <m/>
    <n v="2.7026000000000001E-2"/>
    <n v="5.4999999999999997E-3"/>
    <n v="0.7787670588288097"/>
    <n v="0.39293340925756609"/>
    <n v="3.683301605358086"/>
  </r>
  <r>
    <x v="18"/>
    <s v="SAN AGUSTÍN_11LfLs1-23_102767"/>
    <s v="T5"/>
    <s v="SAN AGUSTÍN_11LfLs1-23_102767_T5"/>
    <x v="1"/>
    <x v="6"/>
    <x v="0"/>
    <x v="0"/>
    <n v="0.50459284900588486"/>
    <n v="2.018371396023539"/>
    <m/>
    <m/>
    <x v="6929"/>
    <s v="11LfLs1-232,52296424502942"/>
    <s v="GulupaGranadilla"/>
    <n v="58.481709598769832"/>
    <n v="187.91037696979151"/>
    <m/>
    <m/>
    <n v="246.39208656856135"/>
    <n v="5350715.4300800394"/>
    <n v="19834378.11672676"/>
    <m/>
    <m/>
    <n v="25185093.546806797"/>
    <n v="0.33397377255590222"/>
    <n v="1.4422241118007271"/>
    <m/>
    <m/>
    <n v="5.4052000000000003E-2"/>
    <n v="5.4999999999999997E-3"/>
    <n v="0.79255421309824847"/>
    <n v="0.39988983283716367"/>
    <n v="3.7749602909648359"/>
  </r>
  <r>
    <x v="0"/>
    <s v="SAN GABRIEL_10Lf-30_102769"/>
    <s v="M1"/>
    <s v="SAN GABRIEL_10Lf-30_102769_M1"/>
    <x v="0"/>
    <x v="0"/>
    <x v="0"/>
    <x v="0"/>
    <n v="0.5870598057410169"/>
    <n v="2.3482392229640681"/>
    <m/>
    <m/>
    <x v="6930"/>
    <s v="10Lf-302,93529902870509"/>
    <s v="FríjolGulupa"/>
    <n v="26.337637648471979"/>
    <n v="292.10013664913441"/>
    <m/>
    <m/>
    <n v="318.43777429760638"/>
    <n v="3701667.4219526681"/>
    <n v="26725359.41613254"/>
    <m/>
    <m/>
    <n v="30427026.838085208"/>
    <n v="0.1160856418870336"/>
    <n v="1.6681076061233691"/>
    <m/>
    <m/>
    <n v="5.4052000000000003E-2"/>
    <n v="5.4999999999999997E-3"/>
    <n v="0.92208346451468626"/>
    <n v="2.9352990287050851"/>
    <n v="6.8522335219248554"/>
  </r>
  <r>
    <x v="0"/>
    <s v="SAN GABRIEL_10Lf-30_102769"/>
    <s v="M2"/>
    <s v="SAN GABRIEL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GABRIEL_10Lf-30_102769"/>
    <s v="M3"/>
    <s v="SAN GABRIEL_10Lf-30_102769_M3"/>
    <x v="1"/>
    <x v="1"/>
    <x v="0"/>
    <x v="0"/>
    <n v="2.492016032378662"/>
    <m/>
    <m/>
    <m/>
    <x v="6931"/>
    <s v="10Lf-302,49201603237866"/>
    <s v="Gulupa"/>
    <n v="309.9846968192727"/>
    <m/>
    <m/>
    <m/>
    <n v="309.9846968192727"/>
    <n v="28361686.273180619"/>
    <m/>
    <m/>
    <m/>
    <n v="28361686.273180619"/>
    <n v="1.7702416591718071"/>
    <m/>
    <m/>
    <m/>
    <n v="2.7026000000000001E-2"/>
    <n v="5.4999999999999997E-3"/>
    <n v="0.78283226148020812"/>
    <n v="2.492016032378662"/>
    <n v="5.7993903262375337"/>
  </r>
  <r>
    <x v="0"/>
    <s v="SAN GABRIEL_10Lf-30_102769"/>
    <s v="M4"/>
    <s v="SAN GABRIEL_10Lf-30_102769_M4"/>
    <x v="2"/>
    <x v="1"/>
    <x v="0"/>
    <x v="0"/>
    <n v="2.3278723015172158"/>
    <m/>
    <m/>
    <m/>
    <x v="6932"/>
    <s v="10Lf-302,32787230151722"/>
    <s v="Granadilla"/>
    <n v="231.50160976702"/>
    <m/>
    <m/>
    <m/>
    <n v="231.50160976702"/>
    <n v="24472058.622213509"/>
    <m/>
    <m/>
    <m/>
    <n v="24472058.622213509"/>
    <n v="1.776789599971655"/>
    <m/>
    <m/>
    <m/>
    <n v="2.7026000000000001E-2"/>
    <n v="5.4999999999999997E-3"/>
    <n v="0.73126878581692645"/>
    <n v="2.3278723015172158"/>
    <n v="5.4195393888513594"/>
  </r>
  <r>
    <x v="0"/>
    <s v="SAN GABRIEL_10Lf-30_102769"/>
    <s v="M5"/>
    <s v="SAN GABRIEL_10Lf-30_102769_M5"/>
    <x v="2"/>
    <x v="2"/>
    <x v="1"/>
    <x v="0"/>
    <n v="2.0324304729406881"/>
    <n v="0.25405380911758602"/>
    <n v="0.25405380911758602"/>
    <m/>
    <x v="6933"/>
    <s v="10Lf-302,54053809117586"/>
    <s v="GranadillaFríjolGulupa"/>
    <n v="202.1205913737856"/>
    <n v="11.397777709048061"/>
    <n v="31.602041067097669"/>
    <m/>
    <n v="245.12041014993133"/>
    <n v="21366188.191233911"/>
    <n v="1601919.7693947051"/>
    <n v="2891391.6833118619"/>
    <m/>
    <n v="25859499.643940475"/>
    <n v="1.5512884124412021"/>
    <n v="5.0236788853283143E-2"/>
    <n v="0.18047100449107201"/>
    <m/>
    <n v="8.1077999999999997E-2"/>
    <n v="5.4999999999999997E-3"/>
    <n v="0.79807479303953732"/>
    <n v="2.5405380911758599"/>
    <n v="5.9657289753912579"/>
  </r>
  <r>
    <x v="0"/>
    <s v="SAN GABRIEL_10Lf-30_102769"/>
    <s v="M6"/>
    <s v="SAN GABRIEL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GABRIEL_10Lf-30_102769"/>
    <s v="M9"/>
    <s v="SAN GABRIEL_10Lf-30_102769_M9"/>
    <x v="2"/>
    <x v="0"/>
    <x v="0"/>
    <x v="0"/>
    <n v="1.887158454095649"/>
    <n v="0.4717896135239123"/>
    <m/>
    <m/>
    <x v="6934"/>
    <s v="10Lf-302,35894806761956"/>
    <s v="GranadillaGulupa"/>
    <n v="187.67361926332569"/>
    <n v="58.686444393014817"/>
    <m/>
    <m/>
    <n v="246.36006365634051"/>
    <n v="19838997.305794869"/>
    <n v="5369447.3999584308"/>
    <m/>
    <m/>
    <n v="25208444.7057533"/>
    <n v="1.4404069813238161"/>
    <n v="0.33514295950472039"/>
    <m/>
    <m/>
    <n v="5.4052000000000003E-2"/>
    <n v="5.4999999999999997E-3"/>
    <n v="0.74103080658206111"/>
    <n v="2.3589480676195609"/>
    <n v="5.5184789418211837"/>
  </r>
  <r>
    <x v="0"/>
    <s v="SAN GABRIEL_10Lf-30_102769"/>
    <s v="M10"/>
    <s v="SAN GABRIEL_10Lf-30_102769_M10"/>
    <x v="2"/>
    <x v="2"/>
    <x v="0"/>
    <x v="0"/>
    <n v="2.2019336460472578"/>
    <n v="0.55048341151181457"/>
    <m/>
    <m/>
    <x v="6935"/>
    <s v="10Lf-302,75241705755907"/>
    <s v="GranadillaFríjol"/>
    <n v="218.9772967047497"/>
    <n v="24.69668759828004"/>
    <m/>
    <m/>
    <n v="243.67398430302975"/>
    <n v="23148112.219545789"/>
    <n v="3471037.3471175581"/>
    <m/>
    <m/>
    <n v="26619149.566663347"/>
    <n v="1.680664699508863"/>
    <n v="0.1088529985336863"/>
    <m/>
    <m/>
    <n v="5.4052000000000003E-2"/>
    <n v="5.4999999999999997E-3"/>
    <n v="0.86463363064682919"/>
    <n v="2.752417057559073"/>
    <n v="6.4290197457649754"/>
  </r>
  <r>
    <x v="0"/>
    <s v="SAN GABRIEL_10Lf-30_102769"/>
    <s v="M12"/>
    <s v="SAN GABRIEL_10Lf-30_102769_M12"/>
    <x v="3"/>
    <x v="0"/>
    <x v="0"/>
    <x v="0"/>
    <n v="0.44"/>
    <n v="1.415049334771018"/>
    <m/>
    <m/>
    <x v="6936"/>
    <s v="10Lf-301,85504933477102"/>
    <s v="Piscicultura cachamaGulupa"/>
    <n v="692.41069863013695"/>
    <n v="176.01958949060869"/>
    <m/>
    <m/>
    <n v="868.43028812074567"/>
    <n v="28920338.17232101"/>
    <n v="16104705.897714829"/>
    <m/>
    <m/>
    <n v="45025044.070035838"/>
    <n v="0.6053764469584324"/>
    <n v="1.0052019126875249"/>
    <m/>
    <m/>
    <n v="4.8842000000000003E-2"/>
    <n v="5.4999999999999997E-3"/>
    <n v="0.58273801092283284"/>
    <n v="1.855049334771018"/>
    <n v="4.347178680464868"/>
  </r>
  <r>
    <x v="7"/>
    <s v="SAN GABRIEL_10Lfs1-30_102774"/>
    <s v="V1"/>
    <s v="SAN GABRIEL_10Lfs1-30_102774_V1"/>
    <x v="1"/>
    <x v="1"/>
    <x v="0"/>
    <x v="0"/>
    <n v="2.491687878968591"/>
    <m/>
    <m/>
    <m/>
    <x v="6937"/>
    <s v="10Lfs1-302,49168787896859"/>
    <s v="Gulupa"/>
    <n v="309.94387744491502"/>
    <m/>
    <m/>
    <m/>
    <n v="309.94387744491502"/>
    <n v="28357951.552398331"/>
    <m/>
    <m/>
    <m/>
    <n v="28357951.552398331"/>
    <n v="1.770008550383757"/>
    <m/>
    <m/>
    <m/>
    <n v="2.7026000000000001E-2"/>
    <n v="5.4999999999999997E-3"/>
    <n v="0.78272917663934793"/>
    <n v="0.88828672885230264"/>
    <n v="4.195229784460242"/>
  </r>
  <r>
    <x v="7"/>
    <s v="SAN GABRIEL_10Lfs1-30_102774"/>
    <s v="V2"/>
    <s v="SAN GABRIEL_10Lfs1-30_102774_V2"/>
    <x v="2"/>
    <x v="1"/>
    <x v="0"/>
    <x v="0"/>
    <n v="2.3094603714498501"/>
    <m/>
    <m/>
    <m/>
    <x v="6938"/>
    <s v="10Lfs1-302,30946037144985"/>
    <s v="Granadilla"/>
    <n v="229.67058516711609"/>
    <m/>
    <m/>
    <m/>
    <n v="229.67058516711609"/>
    <n v="24183212.264392871"/>
    <m/>
    <m/>
    <m/>
    <n v="24183212.264392871"/>
    <n v="1.7627363695441189"/>
    <m/>
    <m/>
    <m/>
    <n v="2.7026000000000001E-2"/>
    <n v="5.4999999999999997E-3"/>
    <n v="0.72548493343974352"/>
    <n v="0.82332262242187149"/>
    <n v="3.8907939273114649"/>
  </r>
  <r>
    <x v="7"/>
    <s v="SAN GABRIEL_10Lfs1-30_102774"/>
    <s v="V3"/>
    <s v="SAN GABRIEL_10Lfs1-30_102774_V3"/>
    <x v="8"/>
    <x v="6"/>
    <x v="0"/>
    <x v="0"/>
    <n v="3"/>
    <n v="1.943108355811578"/>
    <m/>
    <m/>
    <x v="6939"/>
    <s v="10Lfs1-304,94310835581158"/>
    <s v="Bovinos DPGranadilla"/>
    <n v="57.588487332339788"/>
    <n v="193.23770983010729"/>
    <m/>
    <m/>
    <n v="250.82619716244707"/>
    <n v="6387634.6667815819"/>
    <n v="20347005.041617889"/>
    <m/>
    <m/>
    <n v="26734639.708399471"/>
    <n v="0.16736338006571269"/>
    <n v="1.4831117308169499"/>
    <m/>
    <m/>
    <n v="5.9165000000000009E-2"/>
    <n v="5.4999999999999997E-3"/>
    <n v="1.5528089075847891"/>
    <n v="1.762218128846827"/>
    <n v="8.3228003922431952"/>
  </r>
  <r>
    <x v="7"/>
    <s v="SAN GABRIEL_10Lfs1-30_102774"/>
    <s v="V4"/>
    <s v="SAN GABRIEL_10Lfs1-30_102774_V4"/>
    <x v="8"/>
    <x v="0"/>
    <x v="0"/>
    <x v="0"/>
    <n v="3"/>
    <n v="2.0964289309968929"/>
    <m/>
    <m/>
    <x v="6940"/>
    <s v="10Lfs1-305,09642893099689"/>
    <s v="Bovinos DPGulupa"/>
    <n v="57.588487332339781"/>
    <n v="260.77716922146891"/>
    <m/>
    <m/>
    <n v="318.36565655380866"/>
    <n v="6387634.666781581"/>
    <n v="23859501.248151928"/>
    <m/>
    <m/>
    <n v="30247135.91493351"/>
    <n v="0.16736338006571269"/>
    <n v="1.489230318314342"/>
    <m/>
    <m/>
    <n v="5.9165000000000009E-2"/>
    <n v="5.4999999999999997E-3"/>
    <n v="1.600972439056616"/>
    <n v="1.816876913900392"/>
    <n v="8.578943283953901"/>
  </r>
  <r>
    <x v="7"/>
    <s v="SAN GABRIEL_10Lfs1-30_102774"/>
    <s v="V5"/>
    <s v="SAN GABRIEL_10Lfs1-30_102774_V5"/>
    <x v="1"/>
    <x v="6"/>
    <x v="0"/>
    <x v="0"/>
    <n v="0.46874837835290578"/>
    <n v="1.8749935134116229"/>
    <m/>
    <m/>
    <x v="6941"/>
    <s v="10Lfs1-302,34374189176453"/>
    <s v="GulupaGranadilla"/>
    <n v="58.308141705475251"/>
    <n v="186.46384355989181"/>
    <m/>
    <m/>
    <n v="244.77198526536705"/>
    <n v="5334835.0392503347"/>
    <n v="19633749.377014451"/>
    <m/>
    <m/>
    <n v="24968584.416264787"/>
    <n v="0.33298257163999417"/>
    <n v="1.431121875745833"/>
    <m/>
    <m/>
    <n v="5.4052000000000003E-2"/>
    <n v="5.4999999999999997E-3"/>
    <n v="0.73625399741294117"/>
    <n v="0.83554398441405464"/>
    <n v="3.9750918735915248"/>
  </r>
  <r>
    <x v="7"/>
    <s v="SAN GABRIEL_10Lfs1-30_102774"/>
    <s v="V6"/>
    <s v="SAN GABRIEL_10Lfs1-30_102774_V6"/>
    <x v="1"/>
    <x v="6"/>
    <x v="6"/>
    <x v="0"/>
    <n v="0.49795257002406068"/>
    <n v="1.4815731302165469"/>
    <n v="3"/>
    <m/>
    <x v="6942"/>
    <s v="10Lfs1-304,97952570024061"/>
    <s v="GulupaGranadillaBovinos DP"/>
    <n v="61.940884185223183"/>
    <n v="147.33908058837599"/>
    <n v="57.588487332339788"/>
    <m/>
    <n v="266.86845210593896"/>
    <n v="5667208.5518109761"/>
    <n v="15514099.283182161"/>
    <n v="6387634.6667815819"/>
    <m/>
    <n v="27568942.501774721"/>
    <n v="0.35372821534653548"/>
    <n v="1.1308368279696821"/>
    <n v="0.16736338006571269"/>
    <m/>
    <n v="8.6191000000000004E-2"/>
    <n v="5.4999999999999997E-3"/>
    <n v="1.5642489110703479"/>
    <n v="1.775200912135777"/>
    <n v="8.4106665234467322"/>
  </r>
  <r>
    <x v="1"/>
    <s v="SAN GABRIEL_10Qf-30_102846"/>
    <s v="O1"/>
    <s v="SAN GABRIEL_10Qf-30_102846_O1"/>
    <x v="4"/>
    <x v="3"/>
    <x v="2"/>
    <x v="0"/>
    <n v="2.963437781277984"/>
    <n v="0.37042972265974811"/>
    <n v="0.37042972265974788"/>
    <m/>
    <x v="6943"/>
    <s v="10Qf-303,70429722659748"/>
    <s v="CaféPlátanoFríjol"/>
    <n v="350.42165954139818"/>
    <n v="18.41118756924152"/>
    <n v="16.618824375689599"/>
    <m/>
    <n v="385.4516714863293"/>
    <n v="32805929.654588491"/>
    <n v="1557476.7482224461"/>
    <n v="2277911.120398249"/>
    <m/>
    <n v="36641317.523209184"/>
    <n v="1.423516045566511"/>
    <n v="6.3482846103373305E-2"/>
    <n v="7.3249048407791936E-2"/>
    <m/>
    <n v="8.3624000000000004E-2"/>
    <n v="5.4999999999999997E-3"/>
    <n v="1.163653579035858"/>
    <n v="0.58713111041570054"/>
    <n v="5.5442059160490373"/>
  </r>
  <r>
    <x v="1"/>
    <s v="SAN GABRIEL_10Qf-30_102846"/>
    <s v="O2"/>
    <s v="SAN GABRIEL_10Qf-30_102846_O2"/>
    <x v="4"/>
    <x v="3"/>
    <x v="3"/>
    <x v="0"/>
    <n v="2.1570393560235011"/>
    <n v="0.29162516231531888"/>
    <n v="0.46758710481437021"/>
    <m/>
    <x v="6944"/>
    <s v="10Qf-302,91625162315319"/>
    <s v="CaféPlátanoAguacate"/>
    <n v="255.06636771968721"/>
    <n v="14.49442427229198"/>
    <n v="44.797529351866316"/>
    <m/>
    <n v="314.35832134384549"/>
    <n v="23878915.8398895"/>
    <n v="1226141.914966967"/>
    <n v="24894942.245157111"/>
    <m/>
    <n v="50000000.000013575"/>
    <n v="1.036154750275782"/>
    <n v="4.9977618335285787E-2"/>
    <n v="0.25779990462385449"/>
    <m/>
    <n v="8.3624000000000004E-2"/>
    <n v="5.4999999999999997E-3"/>
    <n v="0.916099986330845"/>
    <n v="0.46222588226978062"/>
    <n v="4.3837014917538157"/>
  </r>
  <r>
    <x v="1"/>
    <s v="SAN GABRIEL_10Qf-30_102846"/>
    <s v="O3"/>
    <s v="SAN GABRIEL_10Qf-30_102846_O3"/>
    <x v="4"/>
    <x v="2"/>
    <x v="3"/>
    <x v="0"/>
    <n v="2.2303604802646779"/>
    <n v="0.29682761483115039"/>
    <n v="0.44108805321567562"/>
    <m/>
    <x v="6945"/>
    <s v="10Qf-302,9682761483115"/>
    <s v="CaféFríjolAguacate"/>
    <n v="263.73647046264199"/>
    <n v="13.316766174470249"/>
    <n v="42.258768061046688"/>
    <m/>
    <n v="319.31200469815894"/>
    <n v="24690597.3468365"/>
    <n v="1825304.1894433219"/>
    <n v="23484098.463734109"/>
    <m/>
    <n v="50000000.000013933"/>
    <n v="1.0713752625793269"/>
    <n v="5.8694912955209642E-2"/>
    <n v="0.24318989313203179"/>
    <m/>
    <n v="8.3624000000000004E-2"/>
    <n v="5.4999999999999997E-3"/>
    <n v="0.93244276910309021"/>
    <n v="0.47047176950737329"/>
    <n v="4.4603146869219676"/>
  </r>
  <r>
    <x v="1"/>
    <s v="SAN GABRIEL_10Qf-30_102846"/>
    <s v="O4"/>
    <s v="SAN GABRIEL_10Qf-30_102846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GABRIEL_10Qf-30_102846"/>
    <s v="O5"/>
    <s v="SAN GABRIEL_10Qf-30_102846_O5"/>
    <x v="4"/>
    <x v="3"/>
    <x v="2"/>
    <x v="1"/>
    <n v="2.0868884738957041"/>
    <n v="0.31632202300539358"/>
    <n v="0.31632202300539358"/>
    <n v="0.4436877101474454"/>
    <x v="6946"/>
    <s v="10Qf-303,16322023005394"/>
    <s v="CaféPlátanoFríjolAguacate"/>
    <n v="246.77114090952131"/>
    <n v="15.721913608923989"/>
    <n v="14.19135621392379"/>
    <n v="42.507830121370127"/>
    <n v="319.19224085373924"/>
    <n v="23102329.633547962"/>
    <n v="1329980.197712468"/>
    <n v="1945182.6075325741"/>
    <n v="23622507.561220501"/>
    <n v="50000000.0000135"/>
    <n v="1.0024570944820781"/>
    <n v="5.4210072996772447E-2"/>
    <n v="6.2549751702444867E-2"/>
    <n v="0.24462319037689709"/>
    <n v="0.11065"/>
    <n v="5.4999999999999997E-3"/>
    <n v="0.99368174766092254"/>
    <n v="0.50137040646354902"/>
    <n v="4.7744223841784077"/>
  </r>
  <r>
    <x v="1"/>
    <s v="SAN GABRIEL_10Qf-30_102846"/>
    <s v="O6"/>
    <s v="SAN GABRIEL_10Qf-30_102846_O6"/>
    <x v="4"/>
    <x v="3"/>
    <x v="4"/>
    <x v="0"/>
    <n v="2.9158885575267131"/>
    <n v="0.36448606969083902"/>
    <n v="0.36448606969083908"/>
    <m/>
    <x v="6947"/>
    <s v="10Qf-303,64486069690839"/>
    <s v="CaféPlátanoCaña panelera"/>
    <n v="344.79904178235739"/>
    <n v="18.115774693429771"/>
    <n v="18.38218314480374"/>
    <m/>
    <n v="381.2969996205909"/>
    <n v="32279548.94250828"/>
    <n v="1532486.579420354"/>
    <n v="3669776.4176763999"/>
    <m/>
    <n v="37481811.939605027"/>
    <n v="1.400675315320109"/>
    <n v="6.2464245317216387E-2"/>
    <n v="8.2838848939999446E-2"/>
    <m/>
    <n v="7.9644000000000006E-2"/>
    <n v="5.4999999999999997E-3"/>
    <n v="1.144982417876981"/>
    <n v="0.57771042045998"/>
    <n v="5.4526975352453526"/>
  </r>
  <r>
    <x v="1"/>
    <s v="SAN GABRIEL_10Qf-30_102846"/>
    <s v="O7"/>
    <s v="SAN GABRIEL_10Qf-30_102846_O7"/>
    <x v="4"/>
    <x v="2"/>
    <x v="4"/>
    <x v="0"/>
    <n v="2.938874815531566"/>
    <n v="0.36735935194144559"/>
    <n v="0.36735935194144592"/>
    <m/>
    <x v="6948"/>
    <s v="10Qf-303,67359351941446"/>
    <s v="CaféFríjolCaña panelera"/>
    <n v="347.51712910904121"/>
    <n v="16.481076380282129"/>
    <n v="18.527091839399851"/>
    <m/>
    <n v="382.52529732872318"/>
    <n v="32534012.042052161"/>
    <n v="2259030.260750304"/>
    <n v="3698705.6534454068"/>
    <m/>
    <n v="38491747.956247874"/>
    <n v="1.4117169870245609"/>
    <n v="7.2641911022163275E-2"/>
    <n v="8.3491876350681782E-2"/>
    <m/>
    <n v="7.9644000000000006E-2"/>
    <n v="5.4999999999999997E-3"/>
    <n v="1.1540084354181539"/>
    <n v="0.58226457282719157"/>
    <n v="5.4950105276598036"/>
  </r>
  <r>
    <x v="1"/>
    <s v="SAN GABRIEL_10Qf-30_102846"/>
    <s v="O8"/>
    <s v="SAN GABRIEL_10Qf-30_102846_O8"/>
    <x v="5"/>
    <x v="2"/>
    <x v="4"/>
    <x v="0"/>
    <n v="3.7126158062425878"/>
    <n v="0.74169895858876611"/>
    <n v="2.962674821056309"/>
    <m/>
    <x v="6949"/>
    <s v="10Qf-307,41698958588766"/>
    <s v="PlátanoFríjolCaña panelera"/>
    <n v="184.52532774765541"/>
    <n v="33.275312369414188"/>
    <n v="149.41704412832459"/>
    <m/>
    <n v="367.2176842453942"/>
    <n v="15609743.062160291"/>
    <n v="4560984.7223545685"/>
    <n v="29829272.21547351"/>
    <m/>
    <n v="49999999.99998837"/>
    <n v="0.63625406777937232"/>
    <n v="0.14666410279279929"/>
    <n v="0.67334417517792955"/>
    <m/>
    <n v="7.7098E-2"/>
    <n v="5.4999999999999997E-3"/>
    <n v="2.3299443725301558"/>
    <n v="1.1755928493631951"/>
    <n v="11.00512480778101"/>
  </r>
  <r>
    <x v="1"/>
    <s v="SAN GABRIEL_10Qf-30_102846"/>
    <s v="O9"/>
    <s v="SAN GABRIEL_10Qf-30_102846_O9"/>
    <x v="4"/>
    <x v="3"/>
    <x v="2"/>
    <x v="2"/>
    <n v="2.7537907859690929"/>
    <n v="0.39339868370987041"/>
    <n v="0.39339868370987041"/>
    <n v="0.39339868370987041"/>
    <x v="6950"/>
    <s v="10Qf-303,9339868370987"/>
    <s v="CaféPlátanoFríjolCaña panelera"/>
    <n v="325.63124602972073"/>
    <n v="19.55279642051838"/>
    <n v="17.649295491892818"/>
    <n v="19.840337544349541"/>
    <n v="382.6736754864815"/>
    <n v="30485089.776035909"/>
    <n v="1654050.053705418"/>
    <n v="2419155.8656211561"/>
    <n v="3960878.9807741302"/>
    <n v="38519174.676136605"/>
    <n v="1.3228100804835139"/>
    <n v="6.7419179853887803E-2"/>
    <n v="7.7790947820605777E-2"/>
    <n v="8.940998529979112E-2"/>
    <n v="0.10667"/>
    <n v="5.4999999999999997E-3"/>
    <n v="1.235807383381792"/>
    <n v="0.62353691368014463"/>
    <n v="5.9055011341606409"/>
  </r>
  <r>
    <x v="1"/>
    <s v="SAN GABRIEL_10Qf-30_102846"/>
    <s v="O10"/>
    <s v="SAN GABRIEL_10Qf-30_102846_O10"/>
    <x v="4"/>
    <x v="4"/>
    <x v="4"/>
    <x v="0"/>
    <n v="2.2355784926405509"/>
    <n v="0.41851879901786881"/>
    <n v="0.29489969907315777"/>
    <m/>
    <x v="6951"/>
    <s v="10Qf-302,94899699073158"/>
    <s v="CaféAguacateCaña panelera"/>
    <n v="264.35349187197028"/>
    <n v="40.096503924662173"/>
    <n v="14.872722796534751"/>
    <m/>
    <n v="319.32271859316717"/>
    <n v="24748361.929586008"/>
    <n v="22282482.178798862"/>
    <n v="2969155.8916270472"/>
    <m/>
    <n v="50000000.000011921"/>
    <n v="1.0738817853718581"/>
    <n v="0.23074653975526149"/>
    <n v="6.7023553587915369E-2"/>
    <m/>
    <n v="7.9644000000000006E-2"/>
    <n v="5.4999999999999997E-3"/>
    <n v="0.92638648923505063"/>
    <n v="0.46741602303095509"/>
    <n v="4.427943502997584"/>
  </r>
  <r>
    <x v="1"/>
    <s v="SAN GABRIEL_10Qf-30_102846"/>
    <s v="O11"/>
    <s v="SAN GABRIEL_10Qf-30_102846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GABRIEL_10Qf-30_102846"/>
    <s v="O12"/>
    <s v="SAN GABRIEL_10Qf-30_102846_O12"/>
    <x v="4"/>
    <x v="3"/>
    <x v="3"/>
    <x v="2"/>
    <n v="2.0934394505464282"/>
    <n v="0.31413349005218322"/>
    <n v="0.4196284698710378"/>
    <n v="0.31413349005218322"/>
    <x v="6952"/>
    <s v="10Qf-303,14133490052183"/>
    <s v="CaféPlátanoAguacateCaña panelera"/>
    <n v="247.54578315916339"/>
    <n v="15.613138615347051"/>
    <n v="40.202816763711667"/>
    <n v="15.842743594984499"/>
    <n v="319.20448213320657"/>
    <n v="23174850.433724791"/>
    <n v="1320778.481492534"/>
    <n v="22341562.49028809"/>
    <n v="3162808.5945059648"/>
    <n v="50000000.000011384"/>
    <n v="1.005603919576687"/>
    <n v="5.383501048919815E-2"/>
    <n v="0.23135834670452379"/>
    <n v="7.1394928073657632E-2"/>
    <n v="0.10667"/>
    <n v="5.4999999999999997E-3"/>
    <n v="0.98680677503303649"/>
    <n v="0.49790158173271049"/>
    <n v="4.7382132572875797"/>
  </r>
  <r>
    <x v="1"/>
    <s v="SAN GABRIEL_10Qf-30_102846"/>
    <s v="O13"/>
    <s v="SAN GABRIEL_10Qf-30_102846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GABRIEL_10Qf-30_102846"/>
    <s v="O14"/>
    <s v="SAN GABRIEL_10Qf-30_102846_O14"/>
    <x v="4"/>
    <x v="2"/>
    <x v="3"/>
    <x v="2"/>
    <n v="2.171304724817424"/>
    <n v="0.32017833279898722"/>
    <n v="0.39012193757447328"/>
    <n v="0.32017833279898728"/>
    <x v="6953"/>
    <s v="10Qf-303,20178332798987"/>
    <s v="CaféFríjolAguacateCaña panelera"/>
    <n v="256.7532241937181"/>
    <n v="14.364364294209111"/>
    <n v="37.375921554204353"/>
    <n v="16.147604097739912"/>
    <n v="324.64111413987149"/>
    <n v="24036836.71412104"/>
    <n v="1968896.5009519651"/>
    <n v="20770596.54658556"/>
    <n v="3223670.238353149"/>
    <n v="50000000.000011712"/>
    <n v="1.043007258367016"/>
    <n v="6.3312301264391982E-2"/>
    <n v="0.21509018803737051"/>
    <n v="7.2768774310341774E-2"/>
    <n v="0.10667"/>
    <n v="5.4999999999999997E-3"/>
    <n v="1.005795809839751"/>
    <n v="0.50748265748639476"/>
    <n v="4.8272317953160178"/>
  </r>
  <r>
    <x v="1"/>
    <s v="SAN GABRIEL_10Qf-30_102846"/>
    <s v="O15"/>
    <s v="SAN GABRIEL_10Qf-30_102846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GABRIEL_10Qf-30_102846"/>
    <s v="O16"/>
    <s v="SAN GABRIEL_10Qf-30_102846_O16"/>
    <x v="4"/>
    <x v="3"/>
    <x v="1"/>
    <x v="0"/>
    <n v="0.27408423129046239"/>
    <n v="0.27408423129046228"/>
    <n v="2.1926738503236991"/>
    <m/>
    <x v="6954"/>
    <s v="10Qf-302,74084231290462"/>
    <s v="CaféPlátanoGulupa"/>
    <n v="32.410011031685222"/>
    <n v="13.62260068071047"/>
    <n v="272.74918374716913"/>
    <m/>
    <n v="318.78179545956482"/>
    <n v="3034174.723678269"/>
    <n v="1152390.834688558"/>
    <n v="24954866.67592926"/>
    <m/>
    <n v="29141432.234296087"/>
    <n v="0.1316590156012919"/>
    <n v="4.6971519859263407E-2"/>
    <n v="1.557599367093419"/>
    <m/>
    <n v="8.3624000000000004E-2"/>
    <n v="5.4999999999999997E-3"/>
    <n v="0.86099758520564085"/>
    <n v="0.43442350659538281"/>
    <n v="4.1253874047056467"/>
  </r>
  <r>
    <x v="1"/>
    <s v="SAN GABRIEL_10Qf-30_102846"/>
    <s v="O17"/>
    <s v="SAN GABRIEL_10Qf-30_102846_O17"/>
    <x v="4"/>
    <x v="2"/>
    <x v="1"/>
    <x v="0"/>
    <n v="0.27570580320159382"/>
    <n v="0.27570580320159382"/>
    <n v="2.205646425612751"/>
    <m/>
    <x v="6955"/>
    <s v="10Qf-302,75705803201594"/>
    <s v="CaféFríjolGulupa"/>
    <n v="32.6017592518619"/>
    <n v="12.369164898180591"/>
    <n v="274.3628570806041"/>
    <m/>
    <n v="319.33378123064659"/>
    <n v="3052125.8932228149"/>
    <n v="1695418.257913691"/>
    <n v="25102507.824992061"/>
    <m/>
    <n v="29850051.976128567"/>
    <n v="0.1324379533772489"/>
    <n v="5.4518270240351788E-2"/>
    <n v="1.566814634132252"/>
    <m/>
    <n v="8.3624000000000004E-2"/>
    <n v="5.4999999999999997E-3"/>
    <n v="0.86609152838197012"/>
    <n v="0.4369936980745262"/>
    <n v="4.1492672584724346"/>
  </r>
  <r>
    <x v="1"/>
    <s v="SAN GABRIEL_10Qf-30_102846"/>
    <s v="O18"/>
    <s v="SAN GABRIEL_10Qf-30_102846_O18"/>
    <x v="5"/>
    <x v="2"/>
    <x v="1"/>
    <x v="0"/>
    <n v="0.29011786838238302"/>
    <n v="0.29011786838238279"/>
    <n v="2.3209429470590628"/>
    <m/>
    <x v="6956"/>
    <s v="10Qf-302,90117868382383"/>
    <s v="PlátanoFríjolGulupa"/>
    <n v="14.41950838508399"/>
    <n v="13.015742549700541"/>
    <n v="288.70472197251547"/>
    <m/>
    <n v="316.13997290729998"/>
    <n v="1219804.4773649611"/>
    <n v="1784043.4451894399"/>
    <n v="26414699.932571769"/>
    <m/>
    <n v="29418547.855126169"/>
    <n v="4.9719303996765447E-2"/>
    <n v="5.7368122710353332E-2"/>
    <n v="1.6487172795285741"/>
    <m/>
    <n v="8.1077999999999997E-2"/>
    <n v="5.4999999999999997E-3"/>
    <n v="0.91136503156769499"/>
    <n v="0.4598368213860769"/>
    <n v="4.3589585367776014"/>
  </r>
  <r>
    <x v="1"/>
    <s v="SAN GABRIEL_10Qf-30_102846"/>
    <s v="O19"/>
    <s v="SAN GABRIEL_10Qf-30_102846_O19"/>
    <x v="4"/>
    <x v="3"/>
    <x v="2"/>
    <x v="3"/>
    <n v="0.29819934125548242"/>
    <n v="0.29819934125548248"/>
    <n v="0.29819934125548248"/>
    <n v="2.0873953887883778"/>
    <x v="6957"/>
    <s v="10Qf-302,98199341255483"/>
    <s v="CaféPlátanoFríjolGulupa"/>
    <n v="35.261583252081692"/>
    <n v="14.821175702258319"/>
    <n v="13.37830680996187"/>
    <n v="259.65347667441978"/>
    <n v="323.11454243872163"/>
    <n v="3301134.470943131"/>
    <n v="1253783.1386907001"/>
    <n v="1833739.4490485571"/>
    <n v="23756690.316470679"/>
    <n v="30145347.375153068"/>
    <n v="0.1432429422801921"/>
    <n v="5.1104276279788217E-2"/>
    <n v="5.89661591568824E-2"/>
    <n v="1.482813203600944"/>
    <n v="0.11065"/>
    <n v="5.4999999999999997E-3"/>
    <n v="0.93675185734706545"/>
    <n v="0.4726459558899398"/>
    <n v="4.5075412257918304"/>
  </r>
  <r>
    <x v="1"/>
    <s v="SAN GABRIEL_10Qf-30_102846"/>
    <s v="O20"/>
    <s v="SAN GABRIEL_10Qf-30_102846_O20"/>
    <x v="4"/>
    <x v="4"/>
    <x v="1"/>
    <x v="0"/>
    <n v="0.2188247613093082"/>
    <n v="0.60113124371082138"/>
    <n v="1.368291608072953"/>
    <m/>
    <x v="6958"/>
    <s v="10Qf-302,18824761309308"/>
    <s v="CaféAguacateGulupa"/>
    <n v="25.8756692957088"/>
    <n v="57.591824618752447"/>
    <n v="170.20334290706509"/>
    <m/>
    <n v="253.67083682152634"/>
    <n v="2422439.833745874"/>
    <n v="32005004.928186469"/>
    <n v="15572555.238077279"/>
    <m/>
    <n v="50000000.000009626"/>
    <n v="0.105114593887889"/>
    <n v="0.33142825304515572"/>
    <n v="0.97198684720896245"/>
    <m/>
    <n v="8.3624000000000004E-2"/>
    <n v="5.4999999999999997E-3"/>
    <n v="0.68740762714965942"/>
    <n v="0.34683724667525362"/>
    <n v="3.311616486917996"/>
  </r>
  <r>
    <x v="1"/>
    <s v="SAN GABRIEL_10Qf-30_102846"/>
    <s v="O21"/>
    <s v="SAN GABRIEL_10Qf-30_102846_O21"/>
    <x v="5"/>
    <x v="4"/>
    <x v="1"/>
    <x v="0"/>
    <n v="0.22868221804322161"/>
    <n v="0.61191118052244775"/>
    <n v="1.4462287818665469"/>
    <m/>
    <x v="6959"/>
    <s v="10Qf-302,28682218043222"/>
    <s v="PlátanoAguacateGulupa"/>
    <n v="11.36601884944111"/>
    <n v="58.624604459680292"/>
    <n v="179.8980362298436"/>
    <m/>
    <n v="249.88865953896499"/>
    <n v="961497.45969873108"/>
    <n v="32578942.706984758"/>
    <n v="16459559.83332557"/>
    <m/>
    <n v="50000000.00000906"/>
    <n v="3.9190694392389813E-2"/>
    <n v="0.33737167332615697"/>
    <n v="1.0273507092607821"/>
    <m/>
    <n v="8.1077999999999997E-2"/>
    <n v="5.4999999999999997E-3"/>
    <n v="0.71837345982163869"/>
    <n v="0.36246131559850642"/>
    <n v="3.4542349558523622"/>
  </r>
  <r>
    <x v="1"/>
    <s v="SAN GABRIEL_10Qf-30_102846"/>
    <s v="O22"/>
    <s v="SAN GABRIEL_10Qf-30_102846_O22"/>
    <x v="4"/>
    <x v="3"/>
    <x v="3"/>
    <x v="3"/>
    <n v="0.23555579464912191"/>
    <n v="0.23555579464912191"/>
    <n v="0.59615051660804963"/>
    <n v="1.2882958405849261"/>
    <x v="6960"/>
    <s v="10Qf-302,35555794649122"/>
    <s v="CaféPlátanoAguacateGulupa"/>
    <n v="27.854086560218249"/>
    <n v="11.70765101452259"/>
    <n v="57.114642364830722"/>
    <n v="160.25257878299499"/>
    <n v="256.92895872256656"/>
    <n v="2607656.1748015648"/>
    <n v="990397.50493254373"/>
    <n v="31739824.57508067"/>
    <n v="14662121.74519477"/>
    <n v="50000000.000009552"/>
    <n v="0.1131515078290556"/>
    <n v="4.0368661977493427E-2"/>
    <n v="0.32868217438124181"/>
    <n v="0.91516063167713202"/>
    <n v="0.11065"/>
    <n v="5.4999999999999997E-3"/>
    <n v="0.73996584706530444"/>
    <n v="0.37335593451885829"/>
    <n v="3.5850297280753818"/>
  </r>
  <r>
    <x v="1"/>
    <s v="SAN GABRIEL_10Qf-30_102846"/>
    <s v="O23"/>
    <s v="SAN GABRIEL_10Qf-30_102846_O23"/>
    <x v="0"/>
    <x v="4"/>
    <x v="1"/>
    <x v="0"/>
    <n v="0.23106656256033559"/>
    <n v="0.59510183330501032"/>
    <n v="1.484497229738011"/>
    <m/>
    <x v="6961"/>
    <s v="10Qf-302,31066562560336"/>
    <s v="FríjolAguacateGulupa"/>
    <n v="10.366486238502331"/>
    <n v="57.014172483251407"/>
    <n v="184.65829180486759"/>
    <m/>
    <n v="252.03895052662131"/>
    <n v="1420914.846219982"/>
    <n v="31683991.319642659"/>
    <n v="16895093.834146589"/>
    <m/>
    <n v="50000000.000009231"/>
    <n v="4.5691273650712572E-2"/>
    <n v="0.32810399236398641"/>
    <n v="1.0545352858340089"/>
    <m/>
    <n v="8.1077999999999997E-2"/>
    <n v="5.4999999999999997E-3"/>
    <n v="0.72586354730995484"/>
    <n v="0.36624050165813199"/>
    <n v="3.489347674571444"/>
  </r>
  <r>
    <x v="1"/>
    <s v="SAN GABRIEL_10Qf-30_102846"/>
    <s v="O24"/>
    <s v="SAN GABRIEL_10Qf-30_102846_O24"/>
    <x v="4"/>
    <x v="2"/>
    <x v="3"/>
    <x v="3"/>
    <n v="0.23808642041581449"/>
    <n v="0.2380864204158144"/>
    <n v="0.57866117722244448"/>
    <n v="1.326030186104072"/>
    <x v="6962"/>
    <s v="10Qf-302,38086420415814"/>
    <s v="CaféFríjolAguacateGulupa"/>
    <n v="28.15332890856282"/>
    <n v="10.68142258865495"/>
    <n v="55.439063234430122"/>
    <n v="164.94639676146971"/>
    <n v="259.22021149311763"/>
    <n v="2635670.777101872"/>
    <n v="1464082.581675428"/>
    <n v="30808669.525192291"/>
    <n v="15091577.11604015"/>
    <n v="50000000.000009738"/>
    <n v="0.1143671184306919"/>
    <n v="4.7079385555393871E-2"/>
    <n v="0.31903958591137122"/>
    <n v="0.94196580048490008"/>
    <n v="0.11065"/>
    <n v="5.4999999999999997E-3"/>
    <n v="0.74791545680360572"/>
    <n v="0.37736697635906602"/>
    <n v="3.622296637320817"/>
  </r>
  <r>
    <x v="1"/>
    <s v="SAN GABRIEL_10Qf-30_102846"/>
    <s v="O25"/>
    <s v="SAN GABRIEL_10Qf-30_102846_O25"/>
    <x v="5"/>
    <x v="2"/>
    <x v="3"/>
    <x v="3"/>
    <n v="0.24980207863868781"/>
    <n v="0.24980207863868781"/>
    <n v="0.58933099331130312"/>
    <n v="1.4090856357982"/>
    <x v="6963"/>
    <s v="10Qf-302,49802078638688"/>
    <s v="PlátanoFríjolAguacateGulupa"/>
    <n v="12.415723263189051"/>
    <n v="11.20702961892658"/>
    <n v="56.46129287784472"/>
    <n v="175.2777582206686"/>
    <n v="255.36180398062896"/>
    <n v="1050296.1974645769"/>
    <n v="1536126.5525453929"/>
    <n v="31376744.334278472"/>
    <n v="16036832.915720681"/>
    <n v="50000000.00000912"/>
    <n v="4.2810136294297342E-2"/>
    <n v="4.9396048511418718E-2"/>
    <n v="0.324922292131753"/>
    <n v="1.000965508014652"/>
    <n v="0.10810400000000001"/>
    <n v="5.4999999999999997E-3"/>
    <n v="0.78471857163985703"/>
    <n v="0.39593629464232022"/>
    <n v="3.792279652669055"/>
  </r>
  <r>
    <x v="1"/>
    <s v="SAN GABRIEL_10Qf-30_102846"/>
    <s v="O26"/>
    <s v="SAN GABRIEL_10Qf-30_102846_O26"/>
    <x v="4"/>
    <x v="5"/>
    <x v="1"/>
    <x v="0"/>
    <n v="0.27239967886854999"/>
    <n v="0.27239967886854988"/>
    <n v="2.179197430948399"/>
    <m/>
    <x v="6964"/>
    <s v="10Qf-302,7239967886855"/>
    <s v="CaféCaña paneleraGulupa"/>
    <n v="32.210815469355431"/>
    <n v="13.737975747042009"/>
    <n v="271.07283667717292"/>
    <m/>
    <n v="317.02162789357033"/>
    <n v="3015526.3455675971"/>
    <n v="2742617.6219638218"/>
    <n v="24801491.266846031"/>
    <m/>
    <n v="30559635.234377451"/>
    <n v="0.13084982452687829"/>
    <n v="6.1909844368637383E-2"/>
    <n v="1.5480261867106859"/>
    <m/>
    <n v="7.9644000000000006E-2"/>
    <n v="5.4999999999999997E-3"/>
    <n v="0.85570579749282716"/>
    <n v="0.43175349100665172"/>
    <n v="4.0966000771849789"/>
  </r>
  <r>
    <x v="1"/>
    <s v="SAN GABRIEL_10Qf-30_102846"/>
    <s v="O27"/>
    <s v="SAN GABRIEL_10Qf-30_102846_O27"/>
    <x v="5"/>
    <x v="5"/>
    <x v="1"/>
    <x v="0"/>
    <n v="0.28645935896841063"/>
    <n v="0.28645935896841068"/>
    <n v="2.291674871747285"/>
    <m/>
    <x v="6965"/>
    <s v="10Qf-302,86459358968411"/>
    <s v="PlátanoCaña paneleraGulupa"/>
    <n v="14.237672266316739"/>
    <n v="14.447049799644921"/>
    <n v="285.06403293435352"/>
    <m/>
    <n v="313.74875500031516"/>
    <n v="1204422.225356397"/>
    <n v="2884175.5215957812"/>
    <n v="26081599.358969059"/>
    <m/>
    <n v="30170197.105921239"/>
    <n v="4.9092322478038138E-2"/>
    <n v="6.5105268865724417E-2"/>
    <n v="1.627926255101964"/>
    <m/>
    <n v="7.7098E-2"/>
    <n v="5.4999999999999997E-3"/>
    <n v="0.89987233183793913"/>
    <n v="0.45403808396493078"/>
    <n v="4.3011020054869764"/>
  </r>
  <r>
    <x v="1"/>
    <s v="SAN GABRIEL_10Qf-30_102846"/>
    <s v="O28"/>
    <s v="SAN GABRIEL_10Qf-30_102846_O28"/>
    <x v="4"/>
    <x v="3"/>
    <x v="4"/>
    <x v="3"/>
    <n v="0.29433552868439972"/>
    <n v="0.29433552868439949"/>
    <n v="0.29433552868439961"/>
    <n v="2.0603487007907968"/>
    <x v="6966"/>
    <s v="10Qf-302,943355286844"/>
    <s v="CaféPlátanoCaña paneleraGulupa"/>
    <n v="34.804693749670122"/>
    <n v="14.62913555637634"/>
    <n v="14.84426990279364"/>
    <n v="256.2891085202981"/>
    <n v="320.5672077291382"/>
    <n v="3258361.1877629482"/>
    <n v="1237537.6867983879"/>
    <n v="2963475.6218982972"/>
    <n v="23448871.3980732"/>
    <n v="30908245.894532833"/>
    <n v="0.14138692248225801"/>
    <n v="5.0442110681787222E-2"/>
    <n v="6.689533133335733E-2"/>
    <n v="1.4636001755891459"/>
    <n v="0.10667"/>
    <n v="5.4999999999999997E-3"/>
    <n v="0.92461422623371603"/>
    <n v="0.46652181296477341"/>
    <n v="4.4466613260424861"/>
  </r>
  <r>
    <x v="1"/>
    <s v="SAN GABRIEL_10Qf-30_102846"/>
    <s v="O29"/>
    <s v="SAN GABRIEL_10Qf-30_102846_O29"/>
    <x v="0"/>
    <x v="5"/>
    <x v="1"/>
    <x v="0"/>
    <n v="0.28823114050268611"/>
    <n v="0.28823114050268622"/>
    <n v="2.3058491240214889"/>
    <m/>
    <x v="6967"/>
    <s v="10Qf-302,88231140502686"/>
    <s v="FríjolCaña paneleraGulupa"/>
    <n v="12.93109707618869"/>
    <n v="14.53640633577608"/>
    <n v="286.82718422903628"/>
    <m/>
    <n v="314.29468764100102"/>
    <n v="1772441.2487256471"/>
    <n v="2902014.453265443"/>
    <n v="26242916.818782579"/>
    <m/>
    <n v="30917372.520773672"/>
    <n v="5.6995039738501257E-2"/>
    <n v="6.5507951862627478E-2"/>
    <n v="1.63799515174524"/>
    <m/>
    <n v="7.7098E-2"/>
    <n v="5.4999999999999997E-3"/>
    <n v="0.90543813770477322"/>
    <n v="0.45684635769675752"/>
    <n v="4.3271939004283926"/>
  </r>
  <r>
    <x v="1"/>
    <s v="SAN GABRIEL_10Qf-30_102846"/>
    <s v="O30"/>
    <s v="SAN GABRIEL_10Qf-30_102846_O30"/>
    <x v="4"/>
    <x v="2"/>
    <x v="4"/>
    <x v="3"/>
    <n v="0.2962063976797697"/>
    <n v="0.2962063976797697"/>
    <n v="0.2962063976797697"/>
    <n v="2.0734447837583878"/>
    <x v="6968"/>
    <s v="10Qf-302,9620639767977"/>
    <s v="CaféFríjolCaña paneleraGulupa"/>
    <n v="35.025920941374267"/>
    <n v="13.28889611408785"/>
    <n v="14.938623732398151"/>
    <n v="257.918145113756"/>
    <n v="321.17158590161625"/>
    <n v="3279072.132680641"/>
    <n v="1821484.092483629"/>
    <n v="2982312.201649053"/>
    <n v="23597918.190593161"/>
    <n v="31680786.617406484"/>
    <n v="0.1422856125276126"/>
    <n v="5.8572073014433533E-2"/>
    <n v="6.7320534508407193E-2"/>
    <n v="1.4729031781942581"/>
    <n v="0.10667"/>
    <n v="5.4999999999999997E-3"/>
    <n v="0.9304913016118419"/>
    <n v="0.46948714032243488"/>
    <n v="4.4742124187319732"/>
  </r>
  <r>
    <x v="1"/>
    <s v="SAN GABRIEL_10Qf-30_102846"/>
    <s v="O31"/>
    <s v="SAN GABRIEL_10Qf-30_102846_O31"/>
    <x v="5"/>
    <x v="2"/>
    <x v="4"/>
    <x v="3"/>
    <n v="0.31290632612414598"/>
    <n v="0.31290632612414598"/>
    <n v="0.31290632612414587"/>
    <n v="2.1903442828690221"/>
    <x v="6969"/>
    <s v="10Qf-303,12906326124146"/>
    <s v="PlátanoFríjolCaña paneleraGulupa"/>
    <n v="15.55214581732027"/>
    <n v="14.038115631115099"/>
    <n v="15.780853844045559"/>
    <n v="272.45940621292561"/>
    <n v="317.83052150540652"/>
    <n v="1315618.85426162"/>
    <n v="1924178.20795622"/>
    <n v="3150453.0681409808"/>
    <n v="24928353.820296191"/>
    <n v="31318603.950655013"/>
    <n v="5.362470377237253E-2"/>
    <n v="6.1874329264946078E-2"/>
    <n v="7.1116023457781577E-2"/>
    <n v="1.5559445232631479"/>
    <n v="0.10412399999999999"/>
    <n v="5.4999999999999997E-3"/>
    <n v="0.98295180981407115"/>
    <n v="0.49595652690677139"/>
    <n v="4.717595597962303"/>
  </r>
  <r>
    <x v="1"/>
    <s v="SAN GABRIEL_10Qf-30_102846"/>
    <s v="O32"/>
    <s v="SAN GABRIEL_10Qf-30_102846_O32"/>
    <x v="6"/>
    <x v="5"/>
    <x v="1"/>
    <x v="0"/>
    <n v="0.57782216287978072"/>
    <n v="0.22944684341912561"/>
    <n v="1.4871994278923499"/>
    <m/>
    <x v="6970"/>
    <s v="10Qf-302,29446843419126"/>
    <s v="AguacateCaña paneleraGulupa"/>
    <n v="55.358680843095698"/>
    <n v="11.57172865702384"/>
    <n v="184.9944212938978"/>
    <m/>
    <n v="251.92483079401734"/>
    <n v="30763999.316393942"/>
    <n v="2310153.076094253"/>
    <n v="16925847.60751947"/>
    <m/>
    <n v="50000000.000007667"/>
    <n v="0.31857700297165847"/>
    <n v="5.2147705995674067E-2"/>
    <n v="1.0564548335744719"/>
    <m/>
    <n v="7.7098E-2"/>
    <n v="5.4999999999999997E-3"/>
    <n v="0.72077542435327424"/>
    <n v="0.36367324681931418"/>
    <n v="3.4615151053638451"/>
  </r>
  <r>
    <x v="1"/>
    <s v="SAN GABRIEL_10Qf-30_102846"/>
    <s v="O33"/>
    <s v="SAN GABRIEL_10Qf-30_102846_O33"/>
    <x v="4"/>
    <x v="4"/>
    <x v="4"/>
    <x v="3"/>
    <n v="0.23636715755514931"/>
    <n v="0.56097905787185121"/>
    <n v="0.23636715755514931"/>
    <n v="1.3299582025693439"/>
    <x v="6971"/>
    <s v="10Qf-302,36367157555149"/>
    <s v="CaféAguacateCaña paneleraGulupa"/>
    <n v="27.950028893752869"/>
    <n v="53.745014676513037"/>
    <n v="11.920741945723369"/>
    <n v="165.43500717860499"/>
    <n v="259.05079269459429"/>
    <n v="2616638.1465465561"/>
    <n v="29867250.62062316"/>
    <n v="2379829.27974405"/>
    <n v="15136281.95309435"/>
    <n v="50000000.000008114"/>
    <n v="0.1135412538607774"/>
    <n v="0.30929070995821528"/>
    <n v="5.3720525658762057E-2"/>
    <n v="0.94475612698938105"/>
    <n v="0.10667"/>
    <n v="5.4999999999999997E-3"/>
    <n v="0.7425146310632964"/>
    <n v="0.37464194472491169"/>
    <n v="3.5929981513397018"/>
  </r>
  <r>
    <x v="1"/>
    <s v="SAN GABRIEL_10Qf-30_102846"/>
    <s v="O34"/>
    <s v="SAN GABRIEL_10Qf-30_102846_O34"/>
    <x v="5"/>
    <x v="4"/>
    <x v="4"/>
    <x v="3"/>
    <n v="0.24791012350527331"/>
    <n v="0.57070455824139443"/>
    <n v="0.24791012350527331"/>
    <n v="1.412576429800793"/>
    <x v="6972"/>
    <s v="10Qf-302,47910123505273"/>
    <s v="PlátanoAguacateCaña paneleraGulupa"/>
    <n v="12.32168885206303"/>
    <n v="54.67677345210879"/>
    <n v="12.50289015871101"/>
    <n v="175.7119820404566"/>
    <n v="255.21333450333944"/>
    <n v="1042341.446674561"/>
    <n v="30385048.839419529"/>
    <n v="2496047.9990760041"/>
    <n v="16076561.714837329"/>
    <n v="50000000.000007421"/>
    <n v="4.2485900172782427E-2"/>
    <n v="0.31465277628098709"/>
    <n v="5.6343962031715752E-2"/>
    <n v="1.0034452468633139"/>
    <n v="0.10412399999999999"/>
    <n v="5.4999999999999997E-3"/>
    <n v="0.77877525708462836"/>
    <n v="0.39293754575585832"/>
    <n v="3.7604380378932212"/>
  </r>
  <r>
    <x v="1"/>
    <s v="SAN GABRIEL_10Qf-30_102846"/>
    <s v="O35"/>
    <s v="SAN GABRIEL_10Qf-30_102846_O35"/>
    <x v="0"/>
    <x v="4"/>
    <x v="4"/>
    <x v="3"/>
    <n v="0.25071474100160168"/>
    <n v="0.55199969718460362"/>
    <n v="0.25071474100160168"/>
    <n v="1.4537182308282099"/>
    <x v="6973"/>
    <s v="10Qf-302,50714741001602"/>
    <s v="FríjolAguacateCaña paneleraGulupa"/>
    <n v="11.247974971299129"/>
    <n v="52.884740366536803"/>
    <n v="12.64433587298031"/>
    <n v="180.8296572690183"/>
    <n v="257.60670847983454"/>
    <n v="1541738.8552805069"/>
    <n v="29389177.843581531"/>
    <n v="2524285.8934826651"/>
    <n v="16544797.4076629"/>
    <n v="50000000.000007607"/>
    <n v="4.9576519044725403E-2"/>
    <n v="0.30434002097444918"/>
    <n v="5.6981383608101087E-2"/>
    <n v="1.032670953747139"/>
    <n v="0.10412399999999999"/>
    <n v="5.4999999999999997E-3"/>
    <n v="0.78758557382702121"/>
    <n v="0.39738286448753868"/>
    <n v="3.8017398483305769"/>
  </r>
  <r>
    <x v="1"/>
    <s v="SAN GABRIEL_10Qf-30_102851"/>
    <s v="O1"/>
    <s v="SAN GABRIEL_10Qf-30_102851_O1"/>
    <x v="4"/>
    <x v="3"/>
    <x v="2"/>
    <x v="0"/>
    <n v="2.9677902669641392"/>
    <n v="0.37097378337051717"/>
    <n v="0.37097378337051728"/>
    <m/>
    <x v="6974"/>
    <s v="10Qf-303,70973783370517"/>
    <s v="CaféPlátanoFríjol"/>
    <n v="350.93633383856348"/>
    <n v="18.438228606129979"/>
    <n v="16.643232917577301"/>
    <m/>
    <n v="386.01779536227076"/>
    <n v="32854112.660199299"/>
    <n v="1562970.098459685"/>
    <n v="2306010.4412184241"/>
    <m/>
    <n v="36723093.199877404"/>
    <n v="1.4256068042291301"/>
    <n v="6.3576085172108554E-2"/>
    <n v="7.3356631376711876E-2"/>
    <m/>
    <n v="8.3624000000000004E-2"/>
    <n v="5.4999999999999997E-3"/>
    <n v="1.165362670273876"/>
    <n v="0.58799344664226993"/>
    <n v="5.5522179506213192"/>
  </r>
  <r>
    <x v="1"/>
    <s v="SAN GABRIEL_10Qf-30_102851"/>
    <s v="O2"/>
    <s v="SAN GABRIEL_10Qf-30_102851_O2"/>
    <x v="4"/>
    <x v="3"/>
    <x v="3"/>
    <x v="0"/>
    <n v="2.163378412446153"/>
    <n v="0.29215922803438121"/>
    <n v="0.46605463986327639"/>
    <m/>
    <x v="6975"/>
    <s v="10Qf-302,92159228034381"/>
    <s v="CaféPlátanoAguacate"/>
    <n v="255.81595074977"/>
    <n v="14.520968535687899"/>
    <n v="44.650710410709713"/>
    <m/>
    <n v="314.98762969616763"/>
    <n v="23949090.634984508"/>
    <n v="1230912.150335778"/>
    <n v="24819997.214688729"/>
    <m/>
    <n v="50000000.000009015"/>
    <n v="1.039199777435929"/>
    <n v="5.0069144500110997E-2"/>
    <n v="0.25695499398760369"/>
    <m/>
    <n v="8.3624000000000004E-2"/>
    <n v="5.4999999999999997E-3"/>
    <n v="0.91777767968915525"/>
    <n v="0.463072376434494"/>
    <n v="4.3915663364674602"/>
  </r>
  <r>
    <x v="1"/>
    <s v="SAN GABRIEL_10Qf-30_102851"/>
    <s v="O3"/>
    <s v="SAN GABRIEL_10Qf-30_102851_O3"/>
    <x v="4"/>
    <x v="2"/>
    <x v="3"/>
    <x v="0"/>
    <n v="2.2429161274319971"/>
    <n v="0.29786479671312521"/>
    <n v="0.43786704298613038"/>
    <m/>
    <x v="6976"/>
    <s v="10Qf-302,97864796713125"/>
    <s v="CaféFríjolAguacate"/>
    <n v="265.22115515714933"/>
    <n v="13.363297925266121"/>
    <n v="41.950176787217629"/>
    <m/>
    <n v="320.53462986963308"/>
    <n v="24829591.214141939"/>
    <n v="1851557.6088724199"/>
    <n v="23318851.176995009"/>
    <m/>
    <n v="50000000.000009373"/>
    <n v="1.0774064893248541"/>
    <n v="5.8900006070672847E-2"/>
    <n v="0.24141401838822579"/>
    <m/>
    <n v="8.3624000000000004E-2"/>
    <n v="5.4999999999999997E-3"/>
    <n v="0.935700932083116"/>
    <n v="0.47211570279030352"/>
    <n v="4.475588602004672"/>
  </r>
  <r>
    <x v="1"/>
    <s v="SAN GABRIEL_10Qf-30_102851"/>
    <s v="O4"/>
    <s v="SAN GABRIEL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GABRIEL_10Qf-30_102851"/>
    <s v="O5"/>
    <s v="SAN GABRIEL_10Qf-30_102851_O5"/>
    <x v="4"/>
    <x v="3"/>
    <x v="2"/>
    <x v="1"/>
    <n v="2.100246656636465"/>
    <n v="0.31754398051451188"/>
    <n v="0.31754398051451183"/>
    <n v="0.44010518747963001"/>
    <x v="6977"/>
    <s v="10Qf-303,17543980514512"/>
    <s v="CaféPlátanoFríjolAguacate"/>
    <n v="248.350724119956"/>
    <n v="15.78264763625981"/>
    <n v="14.246177671264689"/>
    <n v="42.164603880285277"/>
    <n v="320.54415330776573"/>
    <n v="23250207.752020739"/>
    <n v="1337862.0504682569"/>
    <n v="1973885.3995544079"/>
    <n v="23438044.797964059"/>
    <n v="50000000.000007465"/>
    <n v="1.008873826964608"/>
    <n v="5.441948745719756E-2"/>
    <n v="6.27913824876178E-2"/>
    <n v="0.24264799903272549"/>
    <n v="0.11065"/>
    <n v="5.4999999999999997E-3"/>
    <n v="0.99752035763721014"/>
    <n v="0.50330720911550131"/>
    <n v="4.7924173718978302"/>
  </r>
  <r>
    <x v="1"/>
    <s v="SAN GABRIEL_10Qf-30_102851"/>
    <s v="O6"/>
    <s v="SAN GABRIEL_10Qf-30_102851_O6"/>
    <x v="4"/>
    <x v="3"/>
    <x v="4"/>
    <x v="0"/>
    <n v="2.91636007741115"/>
    <n v="0.36454500967639392"/>
    <n v="0.36454500967639392"/>
    <m/>
    <x v="6978"/>
    <s v="10Qf-303,64545009676394"/>
    <s v="CaféPlátanoCaña panelera"/>
    <n v="344.85479823570881"/>
    <n v="18.118704142831369"/>
    <n v="18.38515567434359"/>
    <m/>
    <n v="381.35865805288375"/>
    <n v="32284768.774777859"/>
    <n v="1535884.677591431"/>
    <n v="3670369.8465809128"/>
    <m/>
    <n v="37491023.298950203"/>
    <n v="1.400901814464292"/>
    <n v="6.2474346229220552E-2"/>
    <n v="8.2852244570082195E-2"/>
    <m/>
    <n v="7.9644000000000006E-2"/>
    <n v="5.4999999999999997E-3"/>
    <n v="1.145167569664064"/>
    <n v="0.57780384033708421"/>
    <n v="5.453565506765087"/>
  </r>
  <r>
    <x v="1"/>
    <s v="SAN GABRIEL_10Qf-30_102851"/>
    <s v="O7"/>
    <s v="SAN GABRIEL_10Qf-30_102851_O7"/>
    <x v="4"/>
    <x v="2"/>
    <x v="4"/>
    <x v="0"/>
    <n v="2.9427446362475518"/>
    <n v="0.36784307953094408"/>
    <n v="0.36784307953094408"/>
    <m/>
    <x v="6979"/>
    <s v="10Qf-303,67843079530944"/>
    <s v="CaféFríjolCaña panelera"/>
    <n v="347.9747290647382"/>
    <n v="16.502778158956449"/>
    <n v="18.55148774882348"/>
    <m/>
    <n v="383.02899497251815"/>
    <n v="32576851.836761732"/>
    <n v="2286549.6704954212"/>
    <n v="3703575.9962325152"/>
    <m/>
    <n v="38566977.503489673"/>
    <n v="1.413575892893101"/>
    <n v="7.2737563674884931E-2"/>
    <n v="8.3601815906804045E-2"/>
    <m/>
    <n v="7.9644000000000006E-2"/>
    <n v="5.4999999999999997E-3"/>
    <n v="1.1555279985265261"/>
    <n v="0.58303128105654634"/>
    <n v="5.5021340748925134"/>
  </r>
  <r>
    <x v="1"/>
    <s v="SAN GABRIEL_10Qf-30_102851"/>
    <s v="O8"/>
    <s v="SAN GABRIEL_10Qf-30_102851_O8"/>
    <x v="5"/>
    <x v="2"/>
    <x v="4"/>
    <x v="0"/>
    <n v="3.793045421480282"/>
    <n v="0.74571994756995685"/>
    <n v="2.9184341066493311"/>
    <m/>
    <x v="6980"/>
    <s v="10Qf-307,45719947569957"/>
    <s v="PlátanoFríjolCaña panelera"/>
    <n v="188.52285991551349"/>
    <n v="33.455708556888517"/>
    <n v="147.18584523675699"/>
    <m/>
    <n v="369.16441370915902"/>
    <n v="15980688.77538975"/>
    <n v="4635470.382023341"/>
    <n v="29383840.842555489"/>
    <m/>
    <n v="49999999.999968581"/>
    <n v="0.65003779131437056"/>
    <n v="0.14745921613957841"/>
    <n v="0.66328933313453997"/>
    <m/>
    <n v="7.7098E-2"/>
    <n v="5.4999999999999997E-3"/>
    <n v="2.3425757515286598"/>
    <n v="1.1819661168983819"/>
    <n v="11.06433934412661"/>
  </r>
  <r>
    <x v="1"/>
    <s v="SAN GABRIEL_10Qf-30_102851"/>
    <s v="O9"/>
    <s v="SAN GABRIEL_10Qf-30_102851_O9"/>
    <x v="4"/>
    <x v="3"/>
    <x v="2"/>
    <x v="2"/>
    <n v="2.7580778197392459"/>
    <n v="0.39401111710560649"/>
    <n v="0.39401111710560649"/>
    <n v="0.39401111710560649"/>
    <x v="6981"/>
    <s v="10Qf-303,94011117105606"/>
    <s v="CaféPlátanoFríjolCaña panelera"/>
    <n v="326.13818074511698"/>
    <n v="19.583235733113511"/>
    <n v="17.676771481056068"/>
    <n v="19.871224493894591"/>
    <n v="383.26941245318113"/>
    <n v="30532548.21406319"/>
    <n v="1660029.9592645089"/>
    <n v="2449212.8304769942"/>
    <n v="3967045.179759393"/>
    <n v="38608836.183564082"/>
    <n v="1.3248693986842379"/>
    <n v="6.7524136375008537E-2"/>
    <n v="7.7912050855018677E-2"/>
    <n v="8.9549176565998451E-2"/>
    <n v="0.10667"/>
    <n v="5.4999999999999997E-3"/>
    <n v="1.237731257923371"/>
    <n v="0.62450762061238629"/>
    <n v="5.9145200495918226"/>
  </r>
  <r>
    <x v="1"/>
    <s v="SAN GABRIEL_10Qf-30_102851"/>
    <s v="O10"/>
    <s v="SAN GABRIEL_10Qf-30_102851_O10"/>
    <x v="4"/>
    <x v="4"/>
    <x v="4"/>
    <x v="0"/>
    <n v="2.2406868262543052"/>
    <n v="0.41726392727239681"/>
    <n v="0.2953278615029668"/>
    <m/>
    <x v="6982"/>
    <s v="10Qf-302,95327861502967"/>
    <s v="CaféAguacateCaña panelera"/>
    <n v="264.95754394747928"/>
    <n v="39.976280006440717"/>
    <n v="14.89431637954095"/>
    <m/>
    <n v="319.82814033346096"/>
    <n v="24804912.34351531"/>
    <n v="22221620.872027349"/>
    <n v="2973466.784466329"/>
    <m/>
    <n v="50000000.000008985"/>
    <n v="1.0763356229085279"/>
    <n v="0.23005467761242879"/>
    <n v="6.7120864530072405E-2"/>
    <m/>
    <n v="7.9644000000000006E-2"/>
    <n v="5.4999999999999997E-3"/>
    <n v="0.92773150210356081"/>
    <n v="0.4680946604822025"/>
    <n v="4.4342487776154318"/>
  </r>
  <r>
    <x v="1"/>
    <s v="SAN GABRIEL_10Qf-30_102851"/>
    <s v="O11"/>
    <s v="SAN GABRIEL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GABRIEL_10Qf-30_102851"/>
    <s v="O12"/>
    <s v="SAN GABRIEL_10Qf-30_102851_O12"/>
    <x v="4"/>
    <x v="3"/>
    <x v="3"/>
    <x v="2"/>
    <n v="2.0991660852776199"/>
    <n v="0.3146623753241809"/>
    <n v="0.41813291731582708"/>
    <n v="0.31466237532418079"/>
    <x v="6983"/>
    <s v="10Qf-303,14662375324181"/>
    <s v="CaféPlátanoAguacateCaña panelera"/>
    <n v="248.222948328201"/>
    <n v="15.639425398911399"/>
    <n v="40.059534242017861"/>
    <n v="15.869416948895379"/>
    <n v="319.79132491802568"/>
    <n v="23238245.581527751"/>
    <n v="1325721.400778315"/>
    <n v="22267899.416671511"/>
    <n v="3168133.601029478"/>
    <n v="50000000.000007056"/>
    <n v="1.008354764044707"/>
    <n v="5.3925648848581122E-2"/>
    <n v="0.23053378738258451"/>
    <n v="7.1515130876444483E-2"/>
    <n v="0.10667"/>
    <n v="5.4999999999999997E-3"/>
    <n v="0.98846819473564673"/>
    <n v="0.49873986488882671"/>
    <n v="4.7460018128662824"/>
  </r>
  <r>
    <x v="1"/>
    <s v="SAN GABRIEL_10Qf-30_102851"/>
    <s v="O13"/>
    <s v="SAN GABRIEL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GABRIEL_10Qf-30_102851"/>
    <s v="O14"/>
    <s v="SAN GABRIEL_10Qf-30_102851_O14"/>
    <x v="4"/>
    <x v="2"/>
    <x v="3"/>
    <x v="2"/>
    <n v="2.1836065054988119"/>
    <n v="0.32129068984341369"/>
    <n v="0.38671901324849772"/>
    <n v="0.32129068984341369"/>
    <x v="6984"/>
    <s v="10Qf-303,21290689843414"/>
    <s v="CaféFríjolAguacateCaña panelera"/>
    <n v="258.20788959243862"/>
    <n v="14.414268676156791"/>
    <n v="37.049901865454387"/>
    <n v="16.203703775103168"/>
    <n v="325.87576390915297"/>
    <n v="24173020.221738242"/>
    <n v="1997175.322508421"/>
    <n v="20594934.607904989"/>
    <n v="3234869.8478557421"/>
    <n v="50000000.000007391"/>
    <n v="1.048916537886778"/>
    <n v="6.3532259572296954E-2"/>
    <n v="0.21321401660824821"/>
    <n v="7.3021586104352845E-2"/>
    <n v="0.10667"/>
    <n v="5.4999999999999997E-3"/>
    <n v="1.0092901251625559"/>
    <n v="0.50924574340181072"/>
    <n v="4.8436127669985041"/>
  </r>
  <r>
    <x v="1"/>
    <s v="SAN GABRIEL_10Qf-30_102851"/>
    <s v="O15"/>
    <s v="SAN GABRIEL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GABRIEL_10Qf-30_102851"/>
    <s v="O16"/>
    <s v="SAN GABRIEL_10Qf-30_102851_O16"/>
    <x v="4"/>
    <x v="3"/>
    <x v="1"/>
    <x v="0"/>
    <n v="0.27418628984798249"/>
    <n v="0.27418628984798238"/>
    <n v="2.193490318783859"/>
    <m/>
    <x v="6985"/>
    <s v="10Qf-302,74186289847983"/>
    <s v="CaféPlátanoGulupa"/>
    <n v="32.42207928880287"/>
    <n v="13.627673219793079"/>
    <n v="272.85074518369157"/>
    <m/>
    <n v="318.9004976922875"/>
    <n v="3035304.5351019502"/>
    <n v="1155189.3736166779"/>
    <n v="24964158.92044862"/>
    <m/>
    <n v="29154652.829167247"/>
    <n v="0.13170804041805551"/>
    <n v="4.6989010269196128E-2"/>
    <n v="1.5581793579372969"/>
    <m/>
    <n v="8.3624000000000004E-2"/>
    <n v="5.4999999999999997E-3"/>
    <n v="0.8613181880041334"/>
    <n v="0.43458526940905218"/>
    <n v="4.1268903558930106"/>
  </r>
  <r>
    <x v="1"/>
    <s v="SAN GABRIEL_10Qf-30_102851"/>
    <s v="O17"/>
    <s v="SAN GABRIEL_10Qf-30_102851_O17"/>
    <x v="4"/>
    <x v="2"/>
    <x v="1"/>
    <x v="0"/>
    <n v="0.27604784625677592"/>
    <n v="0.27604784625677581"/>
    <n v="2.208382770054206"/>
    <m/>
    <x v="6986"/>
    <s v="10Qf-302,76047846256776"/>
    <s v="CaféFríjolGulupa"/>
    <n v="32.64220528241087"/>
    <n v="12.384510193428991"/>
    <n v="274.70323406496408"/>
    <m/>
    <n v="319.72994954080394"/>
    <n v="3055912.3875700338"/>
    <n v="1715941.2451208101"/>
    <n v="25133650.217968509"/>
    <m/>
    <n v="29905503.850659352"/>
    <n v="0.1326022570722353"/>
    <n v="5.4585906088055053E-2"/>
    <n v="1.568758438209422"/>
    <m/>
    <n v="8.3624000000000004E-2"/>
    <n v="5.4999999999999997E-3"/>
    <n v="0.86716600918358899"/>
    <n v="0.43753583631698972"/>
    <n v="4.1543043080683368"/>
  </r>
  <r>
    <x v="1"/>
    <s v="SAN GABRIEL_10Qf-30_102851"/>
    <s v="O18"/>
    <s v="SAN GABRIEL_10Qf-30_102851_O18"/>
    <x v="5"/>
    <x v="2"/>
    <x v="1"/>
    <x v="0"/>
    <n v="0.29052797451433982"/>
    <n v="0.2905279745143397"/>
    <n v="2.3242237961147181"/>
    <m/>
    <x v="6987"/>
    <s v="10Qf-302,9052797451434"/>
    <s v="PlátanoFríjolGulupa"/>
    <n v="14.4398915791337"/>
    <n v="13.03414140207515"/>
    <n v="289.11283050256219"/>
    <m/>
    <n v="316.58686348377103"/>
    <n v="1224039.4261996751"/>
    <n v="1805951.182342638"/>
    <n v="26452039.343882579"/>
    <m/>
    <n v="29482029.952424891"/>
    <n v="4.9789586435966419E-2"/>
    <n v="5.7449217401395802E-2"/>
    <n v="1.6510478807768449"/>
    <m/>
    <n v="8.1077999999999997E-2"/>
    <n v="5.4999999999999997E-3"/>
    <n v="0.91265332308169533"/>
    <n v="0.4604868396052284"/>
    <n v="4.3649979078303209"/>
  </r>
  <r>
    <x v="1"/>
    <s v="SAN GABRIEL_10Qf-30_102851"/>
    <s v="O19"/>
    <s v="SAN GABRIEL_10Qf-30_102851_O19"/>
    <x v="4"/>
    <x v="3"/>
    <x v="2"/>
    <x v="3"/>
    <n v="0.2986225258379695"/>
    <n v="0.2986225258379695"/>
    <n v="0.2986225258379695"/>
    <n v="2.0903576808657869"/>
    <x v="6988"/>
    <s v="10Qf-302,9862252583797"/>
    <s v="CaféPlátanoFríjolGulupa"/>
    <n v="35.311624135215567"/>
    <n v="14.84220892461596"/>
    <n v="13.397292409185271"/>
    <n v="260.02195954113279"/>
    <n v="323.57308501014961"/>
    <n v="3305819.2204363332"/>
    <n v="1258143.026632929"/>
    <n v="1856267.729511217"/>
    <n v="23790404.22418933"/>
    <n v="30210634.200769808"/>
    <n v="0.14344622309385141"/>
    <n v="5.1176800054420692E-2"/>
    <n v="5.904983999044363E-2"/>
    <n v="1.484917513033118"/>
    <n v="0.11065"/>
    <n v="5.4999999999999997E-3"/>
    <n v="0.93808123299885726"/>
    <n v="0.47331670345318178"/>
    <n v="4.5137731948317343"/>
  </r>
  <r>
    <x v="1"/>
    <s v="SAN GABRIEL_10Qf-30_102851"/>
    <s v="O20"/>
    <s v="SAN GABRIEL_10Qf-30_102851_O20"/>
    <x v="4"/>
    <x v="4"/>
    <x v="1"/>
    <x v="0"/>
    <n v="0.21925011140019329"/>
    <n v="0.59977365469795085"/>
    <n v="1.3734773479037889"/>
    <m/>
    <x v="6989"/>
    <s v="10Qf-302,19250111400193"/>
    <s v="CaféAguacateGulupa"/>
    <n v="25.925966246660721"/>
    <n v="57.461759796549998"/>
    <n v="170.84840295818799"/>
    <m/>
    <n v="254.23612900139869"/>
    <n v="2427148.5559091349"/>
    <n v="31941277.19319338"/>
    <n v="15631574.250902859"/>
    <m/>
    <n v="50000000.000005379"/>
    <n v="0.1053189149244849"/>
    <n v="0.33067975866959892"/>
    <n v="0.97567061672043298"/>
    <m/>
    <n v="8.3624000000000004E-2"/>
    <n v="5.4999999999999997E-3"/>
    <n v="0.68874380544563329"/>
    <n v="0.34751142656930628"/>
    <n v="3.3178803460168731"/>
  </r>
  <r>
    <x v="1"/>
    <s v="SAN GABRIEL_10Qf-30_102851"/>
    <s v="O21"/>
    <s v="SAN GABRIEL_10Qf-30_102851_O21"/>
    <x v="5"/>
    <x v="4"/>
    <x v="1"/>
    <x v="0"/>
    <n v="0.22916737503059001"/>
    <n v="0.61042006880388699"/>
    <n v="1.4520863064714229"/>
    <m/>
    <x v="6990"/>
    <s v="10Qf-302,2916737503059"/>
    <s v="PlátanoAguacateGulupa"/>
    <n v="11.390132239238319"/>
    <n v="58.481747395635168"/>
    <n v="180.62666034989829"/>
    <m/>
    <n v="250.49853998477178"/>
    <n v="965517.70171200472"/>
    <n v="32508257.85566093"/>
    <n v="16526224.442630811"/>
    <m/>
    <n v="50000000.000003748"/>
    <n v="3.927383876359182E-2"/>
    <n v="0.33654956241918271"/>
    <n v="1.0315116913493589"/>
    <m/>
    <n v="8.1077999999999997E-2"/>
    <n v="5.4999999999999997E-3"/>
    <n v="0.71989751318509954"/>
    <n v="0.36323028942348518"/>
    <n v="3.4613795529144848"/>
  </r>
  <r>
    <x v="1"/>
    <s v="SAN GABRIEL_10Qf-30_102851"/>
    <s v="O22"/>
    <s v="SAN GABRIEL_10Qf-30_102851_O22"/>
    <x v="4"/>
    <x v="3"/>
    <x v="3"/>
    <x v="3"/>
    <n v="0.23604024209227231"/>
    <n v="0.23604024209227231"/>
    <n v="0.59466875567214206"/>
    <n v="1.293653181066037"/>
    <x v="6991"/>
    <s v="10Qf-302,36040242092272"/>
    <s v="CaféPlátanoAguacateGulupa"/>
    <n v="27.911371676194651"/>
    <n v="11.73172913838166"/>
    <n v="56.972681159452478"/>
    <n v="160.918984433367"/>
    <n v="257.53476640739581"/>
    <n v="2613019.1180837699"/>
    <n v="994474.15682993701"/>
    <n v="31669412.976501931"/>
    <n v="14723093.748588679"/>
    <n v="50000000.000004321"/>
    <n v="0.1133842168512984"/>
    <n v="4.0451684749688577E-2"/>
    <n v="0.32786521894337961"/>
    <n v="0.91896630033207127"/>
    <n v="0.11065"/>
    <n v="5.4999999999999997E-3"/>
    <n v="0.74148767149404915"/>
    <n v="0.3741237837162516"/>
    <n v="3.5921638761330241"/>
  </r>
  <r>
    <x v="1"/>
    <s v="SAN GABRIEL_10Qf-30_102851"/>
    <s v="O23"/>
    <s v="SAN GABRIEL_10Qf-30_102851_O23"/>
    <x v="0"/>
    <x v="4"/>
    <x v="1"/>
    <x v="0"/>
    <n v="0.2318052719936225"/>
    <n v="0.59261437983331544"/>
    <n v="1.4936330681092871"/>
    <m/>
    <x v="6992"/>
    <s v="10Qf-302,31805271993623"/>
    <s v="FríjolAguacateGulupa"/>
    <n v="10.3996274298957"/>
    <n v="56.775860158633527"/>
    <n v="185.79470908746711"/>
    <m/>
    <n v="252.97019667599633"/>
    <n v="1440924.942701092"/>
    <n v="31560006.056719821"/>
    <n v="16999069.000582948"/>
    <m/>
    <n v="50000000.000003859"/>
    <n v="4.5837346602552419E-2"/>
    <n v="0.32673255747804408"/>
    <n v="1.0610250681894049"/>
    <m/>
    <n v="8.1077999999999997E-2"/>
    <n v="5.4999999999999997E-3"/>
    <n v="0.72818410050352622"/>
    <n v="0.36741135610989167"/>
    <n v="3.500226176549643"/>
  </r>
  <r>
    <x v="1"/>
    <s v="SAN GABRIEL_10Qf-30_102851"/>
    <s v="O24"/>
    <s v="SAN GABRIEL_10Qf-30_102851_O24"/>
    <x v="4"/>
    <x v="2"/>
    <x v="3"/>
    <x v="3"/>
    <n v="0.2388397023168202"/>
    <n v="0.2388397023168202"/>
    <n v="0.57613591797071373"/>
    <n v="1.3345817005638481"/>
    <x v="6993"/>
    <s v="10Qf-302,3883970231682"/>
    <s v="CaféFríjolAguacateGulupa"/>
    <n v="28.242403258468379"/>
    <n v="10.715217553940979"/>
    <n v="55.197128899018132"/>
    <n v="166.01012933089021"/>
    <n v="260.16487904231769"/>
    <n v="2644009.778922861"/>
    <n v="1484651.670843269"/>
    <n v="30682436.470346618"/>
    <n v="15188902.0798917"/>
    <n v="50000000.000004455"/>
    <n v="0.11472896468901091"/>
    <n v="4.7228340077820688E-2"/>
    <n v="0.31764730715187639"/>
    <n v="0.94804049942303503"/>
    <n v="0.11065"/>
    <n v="5.4999999999999997E-3"/>
    <n v="0.75028178738268125"/>
    <n v="0.37856092817216003"/>
    <n v="3.6333897387230429"/>
  </r>
  <r>
    <x v="1"/>
    <s v="SAN GABRIEL_10Qf-30_102851"/>
    <s v="O25"/>
    <s v="SAN GABRIEL_10Qf-30_102851_O25"/>
    <x v="5"/>
    <x v="2"/>
    <x v="3"/>
    <x v="3"/>
    <n v="0.25065606989944778"/>
    <n v="0.25065606989944778"/>
    <n v="0.58661117641245175"/>
    <n v="1.4186373827831309"/>
    <x v="6994"/>
    <s v="10Qf-302,50656069899448"/>
    <s v="PlátanoFríjolAguacateGulupa"/>
    <n v="12.458168543150521"/>
    <n v="11.24534277230704"/>
    <n v="56.20071880276118"/>
    <n v="176.4659108467944"/>
    <n v="256.37014096501315"/>
    <n v="1056052.9067332279"/>
    <n v="1558103.4031334701"/>
    <n v="31240302.14340023"/>
    <n v="16145541.546735721"/>
    <n v="50000000.000002645"/>
    <n v="4.2956490089535969E-2"/>
    <n v="4.95649173774214E-2"/>
    <n v="0.32342274578007041"/>
    <n v="1.0077507374076"/>
    <n v="0.10810400000000001"/>
    <n v="5.4999999999999997E-3"/>
    <n v="0.7874012666998359"/>
    <n v="0.39728987079062472"/>
    <n v="3.804855836484939"/>
  </r>
  <r>
    <x v="1"/>
    <s v="SAN GABRIEL_10Qf-30_102851"/>
    <s v="O26"/>
    <s v="SAN GABRIEL_10Qf-30_102851_O26"/>
    <x v="4"/>
    <x v="5"/>
    <x v="1"/>
    <x v="0"/>
    <n v="0.27247231559236301"/>
    <n v="0.2724723155923629"/>
    <n v="2.1797785247389032"/>
    <m/>
    <x v="6995"/>
    <s v="10Qf-302,72472315592363"/>
    <s v="CaféCaña paneleraGulupa"/>
    <n v="32.219404642869733"/>
    <n v="13.74163904633161"/>
    <n v="271.14511959194249"/>
    <m/>
    <n v="317.10616328114384"/>
    <n v="3016330.45060628"/>
    <n v="2743348.9545393912"/>
    <n v="24808104.707356621"/>
    <m/>
    <n v="30567784.112502292"/>
    <n v="0.13088471628080631"/>
    <n v="6.1926352935333877E-2"/>
    <n v="1.5484389755621499"/>
    <m/>
    <n v="7.9644000000000006E-2"/>
    <n v="5.4999999999999997E-3"/>
    <n v="0.85593397568281537"/>
    <n v="0.43186862021389522"/>
    <n v="4.09766975182034"/>
  </r>
  <r>
    <x v="1"/>
    <s v="SAN GABRIEL_10Qf-30_102851"/>
    <s v="O27"/>
    <s v="SAN GABRIEL_10Qf-30_102851_O27"/>
    <x v="5"/>
    <x v="5"/>
    <x v="1"/>
    <x v="0"/>
    <n v="0.28657018474731533"/>
    <n v="0.28657018474731538"/>
    <n v="2.2925614779785222"/>
    <m/>
    <x v="6996"/>
    <s v="10Qf-302,86570184747315"/>
    <s v="PlátanoCaña paneleraGulupa"/>
    <n v="14.2431805559547"/>
    <n v="14.452639093542279"/>
    <n v="285.17431888766077"/>
    <m/>
    <n v="313.87013853715774"/>
    <n v="1207364.643939737"/>
    <n v="2885291.3552687671"/>
    <n v="26091689.842919189"/>
    <m/>
    <n v="30184345.842127696"/>
    <n v="4.9111315381242478E-2"/>
    <n v="6.5130456878986859E-2"/>
    <n v="1.6285560693830221"/>
    <m/>
    <n v="7.7098E-2"/>
    <n v="5.4999999999999997E-3"/>
    <n v="0.90022047564601648"/>
    <n v="0.45421374282449473"/>
    <n v="4.3027340659436639"/>
  </r>
  <r>
    <x v="1"/>
    <s v="SAN GABRIEL_10Qf-30_102851"/>
    <s v="O28"/>
    <s v="SAN GABRIEL_10Qf-30_102851_O28"/>
    <x v="4"/>
    <x v="3"/>
    <x v="4"/>
    <x v="3"/>
    <n v="0.29444271014393841"/>
    <n v="0.29444271014393841"/>
    <n v="0.29444271014393841"/>
    <n v="2.061098971007568"/>
    <x v="6997"/>
    <s v="10Qf-302,94442710143938"/>
    <s v="CaféPlátanoCaña paneleraGulupa"/>
    <n v="34.817367781553273"/>
    <n v="14.63446271517274"/>
    <n v="14.849675402160569"/>
    <n v="256.38243548234681"/>
    <n v="320.68394138123335"/>
    <n v="3259547.71087611"/>
    <n v="1240532.8146996549"/>
    <n v="2964554.7632574192"/>
    <n v="23457410.239008289"/>
    <n v="30922045.527841471"/>
    <n v="0.1414384081346326"/>
    <n v="5.0460479035309667E-2"/>
    <n v="6.6919691081161761E-2"/>
    <n v="1.4641331414995209"/>
    <n v="0.10667"/>
    <n v="5.4999999999999997E-3"/>
    <n v="0.924950921918131"/>
    <n v="0.46669169557814227"/>
    <n v="4.4482397189356568"/>
  </r>
  <r>
    <x v="1"/>
    <s v="SAN GABRIEL_10Qf-30_102851"/>
    <s v="O29"/>
    <s v="SAN GABRIEL_10Qf-30_102851_O29"/>
    <x v="0"/>
    <x v="5"/>
    <x v="1"/>
    <x v="0"/>
    <n v="0.28860432050708718"/>
    <n v="0.28860432050708729"/>
    <n v="2.308834564056697"/>
    <m/>
    <x v="6998"/>
    <s v="10Qf-302,88604320507087"/>
    <s v="FríjolCaña paneleraGulupa"/>
    <n v="12.947839288204319"/>
    <n v="14.555226981494309"/>
    <n v="287.19854649643833"/>
    <m/>
    <n v="314.70161276613698"/>
    <n v="1793993.5550792981"/>
    <n v="2905771.7633345532"/>
    <n v="26276894.173890181"/>
    <m/>
    <n v="30976659.492304035"/>
    <n v="5.7068832629662711E-2"/>
    <n v="6.5592766632196681E-2"/>
    <n v="1.6401159046828691"/>
    <m/>
    <n v="7.7098E-2"/>
    <n v="5.4999999999999997E-3"/>
    <n v="0.90661043091231586"/>
    <n v="0.45743784800373333"/>
    <n v="4.3326894839869219"/>
  </r>
  <r>
    <x v="1"/>
    <s v="SAN GABRIEL_10Qf-30_102851"/>
    <s v="O30"/>
    <s v="SAN GABRIEL_10Qf-30_102851_O30"/>
    <x v="4"/>
    <x v="2"/>
    <x v="4"/>
    <x v="3"/>
    <n v="0.29659056156487651"/>
    <n v="0.29659056156487662"/>
    <n v="0.29659056156487662"/>
    <n v="2.076133930954136"/>
    <x v="6999"/>
    <s v="10Qf-302,96590561564877"/>
    <s v="CaféFríjolCaña paneleraGulupa"/>
    <n v="35.07134769101129"/>
    <n v="13.306131102933319"/>
    <n v="14.95799832989551"/>
    <n v="258.25265117926511"/>
    <n v="321.58812830310524"/>
    <n v="3283324.9141867249"/>
    <n v="1843636.8347149261"/>
    <n v="2986180.1013668221"/>
    <n v="23628523.430734981"/>
    <n v="31741665.281003453"/>
    <n v="0.14247014937128499"/>
    <n v="5.8648037866321417E-2"/>
    <n v="6.7407845647824843E-2"/>
    <n v="1.4748134549869061"/>
    <n v="0.10667"/>
    <n v="5.4999999999999997E-3"/>
    <n v="0.93169809915668023"/>
    <n v="0.47009604008032929"/>
    <n v="4.4798697548857751"/>
  </r>
  <r>
    <x v="1"/>
    <s v="SAN GABRIEL_10Qf-30_102851"/>
    <s v="O31"/>
    <s v="SAN GABRIEL_10Qf-30_102851_O31"/>
    <x v="5"/>
    <x v="2"/>
    <x v="4"/>
    <x v="3"/>
    <n v="0.31337152726617729"/>
    <n v="0.31337152726617729"/>
    <n v="0.31337152726617729"/>
    <n v="2.1936006908632408"/>
    <x v="7000"/>
    <s v="10Qf-303,13371527266177"/>
    <s v="PlátanoFríjolCaña paneleraGulupa"/>
    <n v="15.57526735687132"/>
    <n v="14.05898624598713"/>
    <n v="15.80431540623708"/>
    <n v="272.86447449165752"/>
    <n v="318.30304350075306"/>
    <n v="1320282.8576608379"/>
    <n v="1947949.0094711629"/>
    <n v="3155136.8800132731"/>
    <n v="24965415.067378689"/>
    <n v="31388783.814523961"/>
    <n v="5.3704428186209081E-2"/>
    <n v="6.1966318484189452E-2"/>
    <n v="7.1221752401453245E-2"/>
    <n v="1.558257762430042"/>
    <n v="0.10412399999999999"/>
    <n v="5.4999999999999997E-3"/>
    <n v="0.98441317465814859"/>
    <n v="0.49669387071689108"/>
    <n v="4.7244463180368133"/>
  </r>
  <r>
    <x v="1"/>
    <s v="SAN GABRIEL_10Qf-30_102851"/>
    <s v="O32"/>
    <s v="SAN GABRIEL_10Qf-30_102851_O32"/>
    <x v="6"/>
    <x v="5"/>
    <x v="1"/>
    <x v="0"/>
    <n v="0.57645730035300602"/>
    <n v="0.2298816433140094"/>
    <n v="1.492477489473079"/>
    <m/>
    <x v="7001"/>
    <s v="10Qf-302,29881643314009"/>
    <s v="AguacateCaña paneleraGulupa"/>
    <n v="55.227919176499427"/>
    <n v="11.593656988347661"/>
    <n v="185.650965352057"/>
    <m/>
    <n v="252.47254151690407"/>
    <n v="30699551.866592191"/>
    <n v="2314530.7973114359"/>
    <n v="16985917.33609993"/>
    <m/>
    <n v="50000000.000003561"/>
    <n v="0.31782449841025301"/>
    <n v="5.2246525472758508E-2"/>
    <n v="1.0602041852513799"/>
    <m/>
    <n v="7.7098E-2"/>
    <n v="5.4999999999999997E-3"/>
    <n v="0.72214128789741172"/>
    <n v="0.36436240465270492"/>
    <n v="3.4679181256902112"/>
  </r>
  <r>
    <x v="1"/>
    <s v="SAN GABRIEL_10Qf-30_102851"/>
    <s v="O33"/>
    <s v="SAN GABRIEL_10Qf-30_102851_O33"/>
    <x v="4"/>
    <x v="4"/>
    <x v="4"/>
    <x v="3"/>
    <n v="0.23679806632035699"/>
    <n v="0.55963358252023776"/>
    <n v="0.23679806632035699"/>
    <n v="1.334750948042619"/>
    <x v="7002"/>
    <s v="10Qf-302,36798066320357"/>
    <s v="CaféAguacateCaña paneleraGulupa"/>
    <n v="28.00098314883088"/>
    <n v="53.616110412611143"/>
    <n v="11.94247403509366"/>
    <n v="166.03118221647071"/>
    <n v="259.59074981300637"/>
    <n v="2621408.4044977301"/>
    <n v="29803595.482867491"/>
    <n v="2384167.8236726848"/>
    <n v="15190828.288966229"/>
    <n v="50000000.000004135"/>
    <n v="0.113748245060432"/>
    <n v="0.30854889433980259"/>
    <n v="5.381846077638739E-2"/>
    <n v="0.94816072695517672"/>
    <n v="0.10667"/>
    <n v="5.4999999999999997E-3"/>
    <n v="0.74386827116342524"/>
    <n v="0.37532493511776588"/>
    <n v="3.5993438694847621"/>
  </r>
  <r>
    <x v="1"/>
    <s v="SAN GABRIEL_10Qf-30_102851"/>
    <s v="O34"/>
    <s v="SAN GABRIEL_10Qf-30_102851_O34"/>
    <x v="5"/>
    <x v="4"/>
    <x v="4"/>
    <x v="3"/>
    <n v="0.24840837119872139"/>
    <n v="0.56920579039742736"/>
    <n v="0.24840837119872139"/>
    <n v="1.4180611791923441"/>
    <x v="7003"/>
    <s v="10Qf-302,48408371198722"/>
    <s v="PlátanoAguacateCaña paneleraGulupa"/>
    <n v="12.34645287929645"/>
    <n v="54.533182887291133"/>
    <n v="12.528018362815519"/>
    <n v="176.3942362295065"/>
    <n v="255.80189035890959"/>
    <n v="1046583.0034218309"/>
    <n v="30313368.699415591"/>
    <n v="2501064.5354751269"/>
    <n v="16138983.76168978"/>
    <n v="50000000.000002332"/>
    <n v="4.257128797972571E-2"/>
    <n v="0.31382644423878642"/>
    <n v="5.6457201655516077E-2"/>
    <n v="1.007341422384213"/>
    <n v="0.10412399999999999"/>
    <n v="5.4999999999999997E-3"/>
    <n v="0.7803404330849889"/>
    <n v="0.39372726834997351"/>
    <n v="3.7677754134221768"/>
  </r>
  <r>
    <x v="1"/>
    <s v="SAN GABRIEL_10Qf-30_102851"/>
    <s v="O35"/>
    <s v="SAN GABRIEL_10Qf-30_102851_O35"/>
    <x v="0"/>
    <x v="4"/>
    <x v="4"/>
    <x v="3"/>
    <n v="0.25151082004213532"/>
    <n v="0.54937171871439749"/>
    <n v="0.25151082004213532"/>
    <n v="1.4627148416226849"/>
    <x v="7004"/>
    <s v="10Qf-302,51510820042135"/>
    <s v="FríjolAguacateCaña paneleraGulupa"/>
    <n v="11.28368997189034"/>
    <n v="52.632964940219459"/>
    <n v="12.68448465214556"/>
    <n v="181.94875587564499"/>
    <n v="258.54989543990035"/>
    <n v="1563416.616201418"/>
    <n v="29257094.258991271"/>
    <n v="2532301.1026565968"/>
    <n v="16647188.02215315"/>
    <n v="50000000.000002436"/>
    <n v="4.9733936305299917E-2"/>
    <n v="0.30289110890652199"/>
    <n v="5.7162313078022928E-2"/>
    <n v="1.0390618336663719"/>
    <n v="0.10412399999999999"/>
    <n v="5.4999999999999997E-3"/>
    <n v="0.79008634568210057"/>
    <n v="0.39864464976678449"/>
    <n v="3.8134631958702392"/>
  </r>
  <r>
    <x v="8"/>
    <s v="SAN ISIDRO_05Qd-61_102864"/>
    <s v="C1"/>
    <s v="SAN ISIDRO_05Qd-61_102864_C1"/>
    <x v="4"/>
    <x v="3"/>
    <x v="2"/>
    <x v="0"/>
    <n v="2.2497550706312981"/>
    <n v="0.28121938382891221"/>
    <n v="0.28121938382891221"/>
    <m/>
    <x v="7005"/>
    <s v="05Qd-612,81219383828912"/>
    <s v="CaféPlátanoFríjol"/>
    <n v="346.46228087721988"/>
    <n v="17.686913167050871"/>
    <n v="16.1828972694274"/>
    <m/>
    <n v="380.33209131369813"/>
    <n v="32435258.794508379"/>
    <n v="1426220.5453905221"/>
    <n v="2155448.0860468689"/>
    <m/>
    <n v="36016927.425945766"/>
    <n v="1.4074318826574379"/>
    <n v="6.0985505818399198E-2"/>
    <n v="7.1327658242818656E-2"/>
    <m/>
    <n v="8.3624000000000004E-2"/>
    <n v="5.4999999999999997E-3"/>
    <n v="0.88341167694946265"/>
    <n v="0.44573272336882602"/>
    <n v="4.2304622386074113"/>
  </r>
  <r>
    <x v="8"/>
    <s v="SAN ISIDRO_05Qd-61_102864"/>
    <s v="C2"/>
    <s v="SAN ISIDRO_05Qd-61_102864_C2"/>
    <x v="4"/>
    <x v="3"/>
    <x v="5"/>
    <x v="0"/>
    <n v="0.1877796859007006"/>
    <n v="0.18777968590070049"/>
    <n v="1.502237487205605"/>
    <m/>
    <x v="7006"/>
    <s v="05Qd-611,87779685900701"/>
    <s v="CaféPlátanoGranadilla"/>
    <n v="28.918071628707889"/>
    <n v="11.8101496199933"/>
    <n v="191.62404819750401"/>
    <m/>
    <n v="232.35226944620518"/>
    <n v="2707264.7987550162"/>
    <n v="952335.65479074896"/>
    <n v="19487097.89646212"/>
    <m/>
    <n v="23146698.350007884"/>
    <n v="0.1174737287192265"/>
    <n v="4.0722083133648418E-2"/>
    <n v="1.470726775007924"/>
    <m/>
    <n v="8.3624000000000004E-2"/>
    <n v="5.4999999999999997E-3"/>
    <n v="0.58988383005455669"/>
    <n v="0.2976308021526104"/>
    <n v="2.8544354912141729"/>
  </r>
  <r>
    <x v="8"/>
    <s v="SAN ISIDRO_05Qd-61_102864"/>
    <s v="C3"/>
    <s v="SAN ISIDRO_05Qd-61_102864_C3"/>
    <x v="4"/>
    <x v="2"/>
    <x v="5"/>
    <x v="0"/>
    <n v="0.18864733333908529"/>
    <n v="0.1886473333390854"/>
    <n v="1.509178666712683"/>
    <m/>
    <x v="7007"/>
    <s v="05Qd-611,88647333339085"/>
    <s v="CaféFríjolGranadilla"/>
    <n v="29.05168933421913"/>
    <n v="10.85579654578555"/>
    <n v="192.50945874526369"/>
    <m/>
    <n v="232.41694462526837"/>
    <n v="2719773.8801095942"/>
    <n v="1445915.74039916"/>
    <n v="19577139.215310421"/>
    <m/>
    <n v="23742828.835819174"/>
    <n v="0.11801652321433841"/>
    <n v="4.7847955349392179E-2"/>
    <n v="1.477522357356349"/>
    <m/>
    <n v="8.3624000000000004E-2"/>
    <n v="5.4999999999999997E-3"/>
    <n v="0.59260942410183881"/>
    <n v="0.2990060233424503"/>
    <n v="2.8672127808351431"/>
  </r>
  <r>
    <x v="8"/>
    <s v="SAN ISIDRO_05Qd-61_102864"/>
    <s v="C4"/>
    <s v="SAN ISIDRO_05Qd-61_102864_C4"/>
    <x v="5"/>
    <x v="2"/>
    <x v="5"/>
    <x v="0"/>
    <n v="0.19726197778167059"/>
    <n v="0.19726197778167051"/>
    <n v="1.5780958222533641"/>
    <m/>
    <x v="7008"/>
    <s v="05Qd-611,9726197778167"/>
    <s v="PlátanoFríjolGranadilla"/>
    <n v="12.406525555534721"/>
    <n v="11.351530175981591"/>
    <n v="201.3004684540735"/>
    <m/>
    <n v="225.05852418558982"/>
    <n v="1000425.652407189"/>
    <n v="1511943.9729588369"/>
    <n v="20471135.915702421"/>
    <m/>
    <n v="22983505.541068446"/>
    <n v="4.2778422063081793E-2"/>
    <n v="5.0032948454483167E-2"/>
    <n v="1.5449939167964"/>
    <m/>
    <n v="8.1077999999999997E-2"/>
    <n v="5.4999999999999997E-3"/>
    <n v="0.61967113439268229"/>
    <n v="0.31266023478394778"/>
    <n v="2.9915291469933361"/>
  </r>
  <r>
    <x v="8"/>
    <s v="SAN ISIDRO_05Qd-61_102864"/>
    <s v="C5"/>
    <s v="SAN ISIDRO_05Qd-61_102864_C5"/>
    <x v="4"/>
    <x v="3"/>
    <x v="2"/>
    <x v="4"/>
    <n v="0.20490886199302569"/>
    <n v="0.20490886199302569"/>
    <n v="0.20490886199302569"/>
    <n v="1.43436203395118"/>
    <x v="7009"/>
    <s v="05Qd-612,04908861993026"/>
    <s v="CaféPlátanoFríjolGranadilla"/>
    <n v="31.555964746925959"/>
    <n v="12.887466005667459"/>
    <n v="11.791573603780479"/>
    <n v="182.96591708532711"/>
    <n v="239.20092144170098"/>
    <n v="2954220.24148033"/>
    <n v="1039207.2727278291"/>
    <n v="1570554.662283208"/>
    <n v="18606614.20889543"/>
    <n v="24170596.385386795"/>
    <n v="0.1281896279167454"/>
    <n v="4.4436732721524659E-2"/>
    <n v="5.1972481697973152E-2"/>
    <n v="1.404275067260454"/>
    <n v="0.11065"/>
    <n v="5.4999999999999997E-3"/>
    <n v="0.6436927601875152"/>
    <n v="0.3247805462589457"/>
    <n v="3.133711926376717"/>
  </r>
  <r>
    <x v="8"/>
    <s v="SAN ISIDRO_05Qd-61_102864"/>
    <s v="C6"/>
    <s v="SAN ISIDRO_05Qd-61_102864_C6"/>
    <x v="4"/>
    <x v="3"/>
    <x v="4"/>
    <x v="0"/>
    <n v="2.223420153522059"/>
    <n v="0.27792751919025738"/>
    <n v="0.27792751919025749"/>
    <m/>
    <x v="7010"/>
    <s v="05Qd-612,77927519190257"/>
    <s v="CaféPlátanoCaña panelera"/>
    <n v="342.40670364239708"/>
    <n v="17.47987578851442"/>
    <n v="17.736932785404349"/>
    <m/>
    <n v="377.62351221631587"/>
    <n v="32055581.974164382"/>
    <n v="1409525.6614306369"/>
    <n v="3540960.1321586221"/>
    <m/>
    <n v="37006067.767753646"/>
    <n v="1.3909569328059941"/>
    <n v="6.0271628889502292E-2"/>
    <n v="7.9931044321271308E-2"/>
    <m/>
    <n v="7.9644000000000006E-2"/>
    <n v="5.4999999999999997E-3"/>
    <n v="0.87307074091180348"/>
    <n v="0.44051511791655812"/>
    <n v="4.1780050507309374"/>
  </r>
  <r>
    <x v="8"/>
    <s v="SAN ISIDRO_05Qd-61_102864"/>
    <s v="C7"/>
    <s v="SAN ISIDRO_05Qd-61_102864_C7"/>
    <x v="4"/>
    <x v="2"/>
    <x v="4"/>
    <x v="0"/>
    <n v="2.2386594032039948"/>
    <n v="0.27983242540049941"/>
    <n v="0.27983242540049952"/>
    <m/>
    <x v="7011"/>
    <s v="05Qd-612,79832425400499"/>
    <s v="CaféFríjolCaña panelera"/>
    <n v="344.75354809341519"/>
    <n v="16.103084116228739"/>
    <n v="17.858501147947219"/>
    <m/>
    <n v="378.71513335759113"/>
    <n v="32275289.894248769"/>
    <n v="2144817.535445251"/>
    <n v="3565229.758159027"/>
    <m/>
    <n v="37985337.187853046"/>
    <n v="1.400490506549253"/>
    <n v="7.097587418216153E-2"/>
    <n v="8.0478889108870355E-2"/>
    <m/>
    <n v="7.9644000000000006E-2"/>
    <n v="5.4999999999999997E-3"/>
    <n v="0.87905473947800861"/>
    <n v="0.44353439425979158"/>
    <n v="4.2060573877427938"/>
  </r>
  <r>
    <x v="8"/>
    <s v="SAN ISIDRO_05Qd-61_102864"/>
    <s v="C8"/>
    <s v="SAN ISIDRO_05Qd-61_102864_C8"/>
    <x v="5"/>
    <x v="2"/>
    <x v="4"/>
    <x v="0"/>
    <n v="2.4076007758029832"/>
    <n v="0.55966641834816655"/>
    <n v="2.629396989330516"/>
    <m/>
    <x v="7012"/>
    <s v="05Qd-615,59666418348167"/>
    <s v="PlátanoFríjolCaña panelera"/>
    <n v="151.42279768473671"/>
    <n v="32.206258437671757"/>
    <n v="167.8043174773704"/>
    <m/>
    <n v="351.43337359977886"/>
    <n v="12210288.084684109"/>
    <n v="4289647.0855905442"/>
    <n v="33500064.82972141"/>
    <m/>
    <n v="49999999.999996066"/>
    <n v="0.52211461785451707"/>
    <n v="0.14195214595238101"/>
    <n v="0.75620596299613263"/>
    <m/>
    <n v="7.7098E-2"/>
    <n v="5.4999999999999997E-3"/>
    <n v="1.7581144031879581"/>
    <n v="0.88707127308184397"/>
    <n v="8.3244478597514657"/>
  </r>
  <r>
    <x v="8"/>
    <s v="SAN ISIDRO_05Qd-61_102864"/>
    <s v="C9"/>
    <s v="SAN ISIDRO_05Qd-61_102864_C9"/>
    <x v="4"/>
    <x v="3"/>
    <x v="2"/>
    <x v="2"/>
    <n v="2.0945094220707818"/>
    <n v="0.29921563172439741"/>
    <n v="0.29921563172439741"/>
    <n v="0.29921563172439741"/>
    <x v="7013"/>
    <s v="05Qd-612,99215631724397"/>
    <s v="CaféPlátanoFríjolCaña panelera"/>
    <n v="322.55445099890039"/>
    <n v="18.818762862212051"/>
    <n v="17.21849953468578"/>
    <n v="19.09550937489163"/>
    <n v="377.68722277068986"/>
    <n v="30197045.020255759"/>
    <n v="1517489.5686670151"/>
    <n v="2293383.0233694948"/>
    <n v="3812183.212161337"/>
    <n v="37820100.824453615"/>
    <n v="1.3103112323785659"/>
    <n v="6.4888189430732157E-2"/>
    <n v="7.5892173682917702E-2"/>
    <n v="8.6053435768653361E-2"/>
    <n v="0.10667"/>
    <n v="5.4999999999999997E-3"/>
    <n v="0.93994439285151021"/>
    <n v="0.47425677628316992"/>
    <n v="4.5185274863786544"/>
  </r>
  <r>
    <x v="8"/>
    <s v="SAN ISIDRO_05Qd-61_102864"/>
    <s v="C10"/>
    <s v="SAN ISIDRO_05Qd-61_102864_C10"/>
    <x v="4"/>
    <x v="6"/>
    <x v="4"/>
    <x v="0"/>
    <n v="0.18716026989099141"/>
    <n v="1.4972821591279311"/>
    <n v="0.18716026989099141"/>
    <m/>
    <x v="7014"/>
    <s v="05Qd-611,87160269890991"/>
    <s v="CaféGranadillaCaña panelera"/>
    <n v="28.822681563212679"/>
    <n v="190.9919510527597"/>
    <n v="11.94429805593364"/>
    <m/>
    <n v="231.75893067190603"/>
    <n v="2698334.5294831968"/>
    <n v="19422817.139137711"/>
    <n v="2384531.9669635631"/>
    <m/>
    <n v="24505683.63558447"/>
    <n v="0.1170862261630267"/>
    <n v="1.465875389161909"/>
    <n v="5.3826680680717352E-2"/>
    <m/>
    <n v="7.9644000000000006E-2"/>
    <n v="5.4999999999999997E-3"/>
    <n v="0.58793802059997302"/>
    <n v="0.29664902777722141"/>
    <n v="2.8413337472871079"/>
  </r>
  <r>
    <x v="8"/>
    <s v="SAN ISIDRO_05Qd-61_102864"/>
    <s v="C11"/>
    <s v="SAN ISIDRO_05Qd-61_102864_C11"/>
    <x v="5"/>
    <x v="6"/>
    <x v="4"/>
    <x v="0"/>
    <n v="0.19563658390447711"/>
    <n v="1.5650926712358171"/>
    <n v="0.19563658390447711"/>
    <m/>
    <x v="7015"/>
    <s v="05Qd-611,95636583904477"/>
    <s v="PlátanoGranadillaCaña panelera"/>
    <n v="12.30429860383332"/>
    <n v="199.6417983313215"/>
    <n v="12.48524417153674"/>
    <m/>
    <n v="224.43134110669158"/>
    <n v="992182.37233722245"/>
    <n v="20302458.406986549"/>
    <n v="2492525.195114763"/>
    <m/>
    <n v="23787165.974438533"/>
    <n v="4.2425937584931177E-2"/>
    <n v="1.532263517958762"/>
    <n v="5.6264440831518173E-2"/>
    <m/>
    <n v="7.7098E-2"/>
    <n v="5.4999999999999997E-3"/>
    <n v="0.61456518504024227"/>
    <n v="0.31008398548859628"/>
    <n v="2.96361300957361"/>
  </r>
  <r>
    <x v="8"/>
    <s v="SAN ISIDRO_05Qd-61_102864"/>
    <s v="C12"/>
    <s v="SAN ISIDRO_05Qd-61_102864_C12"/>
    <x v="4"/>
    <x v="3"/>
    <x v="5"/>
    <x v="2"/>
    <n v="0.20315556843305971"/>
    <n v="0.2031555684330596"/>
    <n v="1.4220889790314171"/>
    <n v="0.2031555684330596"/>
    <x v="7016"/>
    <s v="05Qd-612,0315556843306"/>
    <s v="CaféPlátanoGranadillaCaña panelera"/>
    <n v="31.285957538691189"/>
    <n v="12.777194976233959"/>
    <n v="181.40037735708481"/>
    <n v="12.965094902355039"/>
    <n v="238.42862477436501"/>
    <n v="2928942.5874358448"/>
    <n v="1030315.341939566"/>
    <n v="18447407.542341691"/>
    <n v="2588321.4823179808"/>
    <n v="24994986.954035081"/>
    <n v="0.12709277906943431"/>
    <n v="4.4056511795261183E-2"/>
    <n v="1.392259450132423"/>
    <n v="5.8426876157663968E-2"/>
    <n v="0.10667"/>
    <n v="5.4999999999999997E-3"/>
    <n v="0.6381850317268889"/>
    <n v="0.3220015759663995"/>
    <n v="3.103912292023884"/>
  </r>
  <r>
    <x v="8"/>
    <s v="SAN ISIDRO_05Qd-61_102864"/>
    <s v="C13"/>
    <s v="SAN ISIDRO_05Qd-61_102864_C13"/>
    <x v="0"/>
    <x v="6"/>
    <x v="4"/>
    <x v="0"/>
    <n v="0.19657853896544519"/>
    <n v="1.5726283117235611"/>
    <n v="0.19657853896544519"/>
    <m/>
    <x v="7017"/>
    <s v="05Qd-611,96578538965445"/>
    <s v="FríjolGranadillaCaña panelera"/>
    <n v="11.31220137864789"/>
    <n v="200.60303778135591"/>
    <n v="12.54535838279563"/>
    <m/>
    <n v="224.46059754279943"/>
    <n v="1506705.653792121"/>
    <n v="20400211.102647461"/>
    <n v="2504526.2568552149"/>
    <m/>
    <n v="24411443.013294797"/>
    <n v="4.9859603041198103E-2"/>
    <n v="1.5396410919619079"/>
    <n v="5.653534402219984E-2"/>
    <m/>
    <n v="7.7098E-2"/>
    <n v="5.4999999999999997E-3"/>
    <n v="0.61752420617417325"/>
    <n v="0.31157698426023062"/>
    <n v="2.9774845800888552"/>
  </r>
  <r>
    <x v="8"/>
    <s v="SAN ISIDRO_05Qd-61_102864"/>
    <s v="C14"/>
    <s v="SAN ISIDRO_05Qd-61_102864_C14"/>
    <x v="4"/>
    <x v="2"/>
    <x v="5"/>
    <x v="2"/>
    <n v="0.2041715080059677"/>
    <n v="0.20417150800596781"/>
    <n v="1.429200556041774"/>
    <n v="0.2041715080059677"/>
    <x v="7018"/>
    <s v="05Qd-612,04171508005968"/>
    <s v="CaféFríjolGranadillaCaña panelera"/>
    <n v="31.442412232919029"/>
    <n v="11.749142233434331"/>
    <n v="182.30752365545601"/>
    <n v="13.02993069828919"/>
    <n v="238.52900882009854"/>
    <n v="2943589.632083958"/>
    <n v="1564903.1022146819"/>
    <n v="18539659.265906949"/>
    <n v="2601265.1502744011"/>
    <n v="25649417.150479987"/>
    <n v="0.12772834414246381"/>
    <n v="5.1785461399170271E-2"/>
    <n v="1.3992218557512039"/>
    <n v="5.8719057051684273E-2"/>
    <n v="0.10667"/>
    <n v="5.4999999999999997E-3"/>
    <n v="0.64137646494021283"/>
    <n v="0.32361184018945888"/>
    <n v="3.1188733851893491"/>
  </r>
  <r>
    <x v="8"/>
    <s v="SAN ISIDRO_05Qd-61_102864"/>
    <s v="C15"/>
    <s v="SAN ISIDRO_05Qd-61_102864_C15"/>
    <x v="5"/>
    <x v="2"/>
    <x v="5"/>
    <x v="2"/>
    <n v="0.21430038730864409"/>
    <n v="0.21430038730864409"/>
    <n v="1.500102711160509"/>
    <n v="0.21430038730864409"/>
    <x v="7019"/>
    <s v="05Qd-612,14300387308644"/>
    <s v="PlátanoFríjolGranadillaCaña panelera"/>
    <n v="13.478133300723339"/>
    <n v="12.33201319694289"/>
    <n v="191.35173810589711"/>
    <n v="13.67634114338103"/>
    <n v="230.83822574694437"/>
    <n v="1086836.942401805"/>
    <n v="1642537.4146489771"/>
    <n v="19459405.477565579"/>
    <n v="2730313.032609764"/>
    <n v="24919092.867226128"/>
    <n v="4.6473387926372622E-2"/>
    <n v="5.4354520585088953E-2"/>
    <n v="1.4686367777106211"/>
    <n v="6.1632089567592883E-2"/>
    <n v="0.10412399999999999"/>
    <n v="5.4999999999999997E-3"/>
    <n v="0.67319493395385599"/>
    <n v="0.33966611388420098"/>
    <n v="3.2654889209244988"/>
  </r>
  <r>
    <x v="8"/>
    <s v="SAN ISIDRO_05Qd-61_102864"/>
    <s v="C16"/>
    <s v="SAN ISIDRO_05Qd-61_102864_C16"/>
    <x v="4"/>
    <x v="3"/>
    <x v="7"/>
    <x v="0"/>
    <n v="2.2029086945865681"/>
    <n v="0.27536358682332102"/>
    <n v="0.27536358682332113"/>
    <m/>
    <x v="7020"/>
    <s v="05Qd-612,75363586823321"/>
    <s v="CaféPlátanoYuca"/>
    <n v="339.2479389663315"/>
    <n v="17.318620726637949"/>
    <n v="19.35610551800713"/>
    <m/>
    <n v="375.92266521097662"/>
    <n v="31759863.34794125"/>
    <n v="1396522.5285422551"/>
    <n v="1324299.946465194"/>
    <m/>
    <n v="34480685.822948694"/>
    <n v="1.3781250998467161"/>
    <n v="5.9715612052565807E-2"/>
    <n v="7.0223509452373531E-2"/>
    <m/>
    <n v="8.3624000000000004E-2"/>
    <n v="5.4999999999999997E-3"/>
    <n v="0.86501650310990896"/>
    <n v="0.43645128511496378"/>
    <n v="4.1442276564580833"/>
  </r>
  <r>
    <x v="8"/>
    <s v="SAN ISIDRO_05Qd-61_102864"/>
    <s v="C17"/>
    <s v="SAN ISIDRO_05Qd-61_102864_C17"/>
    <x v="4"/>
    <x v="2"/>
    <x v="7"/>
    <x v="0"/>
    <n v="2.2178671256317748"/>
    <n v="0.2772333907039719"/>
    <n v="0.27723339070397202"/>
    <m/>
    <x v="7021"/>
    <s v="05Qd-612,77233390703972"/>
    <s v="CaféFríjolYuca"/>
    <n v="341.55153734729339"/>
    <n v="15.95352148323766"/>
    <n v="19.487539458236419"/>
    <m/>
    <n v="376.99259828876745"/>
    <n v="31975522.63834345"/>
    <n v="2124896.84475201"/>
    <n v="1333292.3524968431"/>
    <m/>
    <n v="35433711.8355923"/>
    <n v="1.3874829953093759"/>
    <n v="7.0316662658151077E-2"/>
    <n v="7.0700348790507309E-2"/>
    <m/>
    <n v="8.3624000000000004E-2"/>
    <n v="5.4999999999999997E-3"/>
    <n v="0.87089023257792231"/>
    <n v="0.43941492426579548"/>
    <n v="4.1717630638834384"/>
  </r>
  <r>
    <x v="8"/>
    <s v="SAN ISIDRO_05Qd-61_102864"/>
    <s v="C18"/>
    <s v="SAN ISIDRO_05Qd-61_102864_C18"/>
    <x v="5"/>
    <x v="2"/>
    <x v="7"/>
    <x v="0"/>
    <n v="0.47326364298235868"/>
    <n v="0.47326364298235651"/>
    <n v="3.786109143858861"/>
    <m/>
    <x v="7022"/>
    <s v="05Qd-614,73263642982358"/>
    <s v="PlátanoFríjolYuca"/>
    <n v="29.765277359556482"/>
    <n v="27.234171455257421"/>
    <n v="266.13659756779839"/>
    <m/>
    <n v="323.13604638261228"/>
    <n v="2400184.2327428148"/>
    <n v="3627400.0731133558"/>
    <n v="18208450.12358414"/>
    <m/>
    <n v="24236034.429440312"/>
    <n v="0.1026324084057328"/>
    <n v="0.1200371998750049"/>
    <n v="0.96553750740500288"/>
    <m/>
    <n v="8.1077999999999997E-2"/>
    <n v="5.4999999999999997E-3"/>
    <n v="1.4866920721958869"/>
    <n v="0.75012287412703671"/>
    <n v="7.0560293761464994"/>
  </r>
  <r>
    <x v="8"/>
    <s v="SAN ISIDRO_05Qd-61_102864"/>
    <s v="C19"/>
    <s v="SAN ISIDRO_05Qd-61_102864_C19"/>
    <x v="4"/>
    <x v="3"/>
    <x v="2"/>
    <x v="6"/>
    <n v="2.0737218728386648"/>
    <n v="0.29624598183409501"/>
    <n v="0.29624598183409501"/>
    <n v="0.29624598183409501"/>
    <x v="7023"/>
    <s v="05Qd-612,96245981834095"/>
    <s v="CaféPlátanoFríjolYuca"/>
    <n v="319.35316841715439"/>
    <n v="18.631990744902119"/>
    <n v="17.04760968190746"/>
    <n v="20.82398965606707"/>
    <n v="375.85675850003099"/>
    <n v="29897345.93396451"/>
    <n v="1502428.8156403219"/>
    <n v="2270621.6970159179"/>
    <n v="1424729.1822761609"/>
    <n v="35095125.628896907"/>
    <n v="1.2973066791569641"/>
    <n v="6.4244188301799204E-2"/>
    <n v="7.5138960410090175E-2"/>
    <n v="7.5548959633875451E-2"/>
    <n v="0.11065"/>
    <n v="5.4999999999999997E-3"/>
    <n v="0.93061564974061228"/>
    <n v="0.46954988120704039"/>
    <n v="4.4787753492886022"/>
  </r>
  <r>
    <x v="8"/>
    <s v="SAN ISIDRO_05Qd-61_102864"/>
    <s v="C20"/>
    <s v="SAN ISIDRO_05Qd-61_102864_C20"/>
    <x v="4"/>
    <x v="6"/>
    <x v="7"/>
    <x v="0"/>
    <n v="0.18599404793571561"/>
    <n v="1.4879523834857249"/>
    <n v="0.18599404793571561"/>
    <m/>
    <x v="7024"/>
    <s v="05Qd-611,85994047935716"/>
    <s v="CaféGranadillaYuca"/>
    <n v="28.643083382100201"/>
    <n v="189.80185335345411"/>
    <n v="13.074061313251629"/>
    <m/>
    <n v="231.51899804880594"/>
    <n v="2681520.8276607171"/>
    <n v="19301790.83481488"/>
    <n v="894497.01961556659"/>
    <m/>
    <n v="22877808.682091165"/>
    <n v="0.11635664542620031"/>
    <n v="1.45674131351896"/>
    <n v="4.7432396323625919E-2"/>
    <m/>
    <n v="8.3624000000000004E-2"/>
    <n v="5.4999999999999997E-3"/>
    <n v="0.58427449613313809"/>
    <n v="0.29480056597810927"/>
    <n v="2.8281395414684041"/>
  </r>
  <r>
    <x v="8"/>
    <s v="SAN ISIDRO_05Qd-61_102864"/>
    <s v="C21"/>
    <s v="SAN ISIDRO_05Qd-61_102864_C21"/>
    <x v="5"/>
    <x v="6"/>
    <x v="7"/>
    <x v="0"/>
    <n v="0.1943626951977839"/>
    <n v="1.554901561582271"/>
    <n v="0.1943626951977839"/>
    <m/>
    <x v="7025"/>
    <s v="05Qd-611,94362695197784"/>
    <s v="PlátanoGranadillaYuca"/>
    <n v="12.22417909488269"/>
    <n v="198.34182964856029"/>
    <n v="13.662317811927711"/>
    <m/>
    <n v="224.2283265553707"/>
    <n v="985721.77128871065"/>
    <n v="20170258.835891008"/>
    <n v="934744.16793679318"/>
    <m/>
    <n v="22090724.775116514"/>
    <n v="4.2149680855838499E-2"/>
    <n v="1.5222861755197901"/>
    <n v="4.9566577487123391E-2"/>
    <m/>
    <n v="8.1077999999999997E-2"/>
    <n v="5.4999999999999997E-3"/>
    <n v="0.61056344041188659"/>
    <n v="0.30806487188848752"/>
    <n v="2.9488332642782131"/>
  </r>
  <r>
    <x v="8"/>
    <s v="SAN ISIDRO_05Qd-61_102864"/>
    <s v="C22"/>
    <s v="SAN ISIDRO_05Qd-61_102864_C22"/>
    <x v="4"/>
    <x v="3"/>
    <x v="5"/>
    <x v="6"/>
    <n v="0.20178222190285261"/>
    <n v="0.20178222190285261"/>
    <n v="1.412475553319968"/>
    <n v="0.20178222190285261"/>
    <x v="7026"/>
    <s v="05Qd-612,01782221902853"/>
    <s v="CaféPlátanoGranadillaYuca"/>
    <n v="31.074462173039301"/>
    <n v="12.690820201859159"/>
    <n v="180.17409751281031"/>
    <n v="14.18385787266612"/>
    <n v="238.12323776037488"/>
    <n v="2909142.7209066828"/>
    <n v="1023350.334724723"/>
    <n v="18322701.715496801"/>
    <n v="970426.73196666909"/>
    <n v="23225621.503094878"/>
    <n v="0.1262336225693412"/>
    <n v="4.3758686546986073E-2"/>
    <n v="1.3828476742222919"/>
    <n v="5.1458712935082328E-2"/>
    <n v="0.11065"/>
    <n v="5.4999999999999997E-3"/>
    <n v="0.63387085414508659"/>
    <n v="0.31982482171602128"/>
    <n v="3.0876678948896341"/>
  </r>
  <r>
    <x v="8"/>
    <s v="SAN ISIDRO_05Qd-61_102864"/>
    <s v="C23"/>
    <s v="SAN ISIDRO_05Qd-61_102864_C23"/>
    <x v="0"/>
    <x v="6"/>
    <x v="7"/>
    <x v="0"/>
    <n v="0.19529239395844161"/>
    <n v="1.5623391516675329"/>
    <n v="0.19529239395844161"/>
    <m/>
    <x v="7027"/>
    <s v="05Qd-611,95292393958442"/>
    <s v="FríjolGranadillaYuca"/>
    <n v="11.238189579608511"/>
    <n v="199.2905618783908"/>
    <n v="13.727669035445871"/>
    <m/>
    <n v="224.25642049344518"/>
    <n v="1496847.8027578869"/>
    <n v="20266739.616952371"/>
    <n v="939215.34741688066"/>
    <m/>
    <n v="22702802.767127138"/>
    <n v="4.9533389000539829E-2"/>
    <n v="1.5295677558112499"/>
    <n v="4.9803670235878131E-2"/>
    <m/>
    <n v="8.1077999999999997E-2"/>
    <n v="5.4999999999999997E-3"/>
    <n v="0.61348396007887429"/>
    <n v="0.30953844442412998"/>
    <n v="2.9625243440874209"/>
  </r>
  <r>
    <x v="8"/>
    <s v="SAN ISIDRO_05Qd-61_102864"/>
    <s v="C24"/>
    <s v="SAN ISIDRO_05Qd-61_102864_C24"/>
    <x v="4"/>
    <x v="2"/>
    <x v="5"/>
    <x v="6"/>
    <n v="0.20278443837016469"/>
    <n v="0.20278443837016469"/>
    <n v="1.419491068591153"/>
    <n v="0.20278443837016469"/>
    <x v="7028"/>
    <s v="05Qd-612,02784438370165"/>
    <s v="CaféFríjolGranadillaYuca"/>
    <n v="31.22880350900536"/>
    <n v="11.66932268075584"/>
    <n v="181.06899026306149"/>
    <n v="14.25430657620376"/>
    <n v="238.22142302902645"/>
    <n v="2923591.9162478731"/>
    <n v="1554271.699247367"/>
    <n v="18413707.321499892"/>
    <n v="975246.66923331853"/>
    <n v="23866817.606228452"/>
    <n v="0.12686060255833331"/>
    <n v="5.1433649132197452E-2"/>
    <n v="1.3897160330787881"/>
    <n v="5.1714299225112663E-2"/>
    <n v="0.11065"/>
    <n v="5.4999999999999997E-3"/>
    <n v="0.63701917812617193"/>
    <n v="0.32141333481671108"/>
    <n v="3.102426896644531"/>
  </r>
  <r>
    <x v="8"/>
    <s v="SAN ISIDRO_05Qd-61_102864"/>
    <s v="C25"/>
    <s v="SAN ISIDRO_05Qd-61_102864_C25"/>
    <x v="5"/>
    <x v="2"/>
    <x v="5"/>
    <x v="6"/>
    <n v="0.21277279466678051"/>
    <n v="0.21277279466678051"/>
    <n v="1.489409562667463"/>
    <n v="0.21277279466678051"/>
    <x v="7029"/>
    <s v="05Qd-612,12772794666781"/>
    <s v="PlátanoFríjolGranadillaYuca"/>
    <n v="13.382057425570631"/>
    <n v="12.24410718400655"/>
    <n v="189.9877298051683"/>
    <n v="14.956417122696591"/>
    <n v="230.57031153744208"/>
    <n v="1079089.667014349"/>
    <n v="1630828.9520553481"/>
    <n v="19320693.434176881"/>
    <n v="1023283.448029967"/>
    <n v="23053895.501276545"/>
    <n v="4.6142112718098947E-2"/>
    <n v="5.3967066475739997E-2"/>
    <n v="1.458167927124878"/>
    <n v="5.4261540277936123E-2"/>
    <n v="0.10810400000000001"/>
    <n v="5.4999999999999997E-3"/>
    <n v="0.6683962136129229"/>
    <n v="0.33724487954684712"/>
    <n v="3.2469730398275751"/>
  </r>
  <r>
    <x v="8"/>
    <s v="SAN ISIDRO_05Qd-61_102864"/>
    <s v="C26"/>
    <s v="SAN ISIDRO_05Qd-61_102864_C26"/>
    <x v="4"/>
    <x v="5"/>
    <x v="7"/>
    <x v="0"/>
    <n v="2.1922692109827189"/>
    <n v="0.2740336513728398"/>
    <n v="0.27403365137283991"/>
    <m/>
    <x v="7030"/>
    <s v="05Qd-612,7403365137284"/>
    <s v="CaféCaña paneleraYuca"/>
    <n v="337.60945849133873"/>
    <n v="17.48843176631128"/>
    <n v="19.26262049622693"/>
    <m/>
    <n v="374.36051075387695"/>
    <n v="31606471.359348491"/>
    <n v="3491349.9649411291"/>
    <n v="1317903.9176140579"/>
    <m/>
    <n v="36415725.241903678"/>
    <n v="1.371469109319327"/>
    <n v="7.8811180689192031E-2"/>
    <n v="6.9884347925044069E-2"/>
    <m/>
    <n v="7.9644000000000006E-2"/>
    <n v="5.4999999999999997E-3"/>
    <n v="0.86083869541206237"/>
    <n v="0.43434333742595121"/>
    <n v="4.120662546566412"/>
  </r>
  <r>
    <x v="8"/>
    <s v="SAN ISIDRO_05Qd-61_102864"/>
    <s v="C27"/>
    <s v="SAN ISIDRO_05Qd-61_102864_C27"/>
    <x v="5"/>
    <x v="5"/>
    <x v="7"/>
    <x v="0"/>
    <n v="0.46401453410379778"/>
    <n v="0.46401453410379723"/>
    <n v="3.7121162728303831"/>
    <m/>
    <x v="7031"/>
    <s v="05Qd-614,64014534103798"/>
    <s v="PlátanoCaña paneleraYuca"/>
    <n v="29.183567153878659"/>
    <n v="29.61273725908271"/>
    <n v="260.93542396409163"/>
    <m/>
    <n v="319.731728377053"/>
    <n v="2353276.8363551511"/>
    <n v="5911818.1991864406"/>
    <n v="17852597.861953441"/>
    <m/>
    <n v="26117692.897495031"/>
    <n v="0.1006266377662819"/>
    <n v="0.1334490603853265"/>
    <n v="0.94666776817034359"/>
    <m/>
    <n v="7.7098E-2"/>
    <n v="5.4999999999999997E-3"/>
    <n v="1.4576372799072179"/>
    <n v="0.7354630365545195"/>
    <n v="6.9158436574997157"/>
  </r>
  <r>
    <x v="8"/>
    <s v="SAN ISIDRO_05Qd-61_102864"/>
    <s v="C28"/>
    <s v="SAN ISIDRO_05Qd-61_102864_C28"/>
    <x v="4"/>
    <x v="3"/>
    <x v="4"/>
    <x v="6"/>
    <n v="2.048166461001343"/>
    <n v="0.29259520871447758"/>
    <n v="0.29259520871447747"/>
    <n v="0.29259520871447758"/>
    <x v="7032"/>
    <s v="05Qd-612,92595208714478"/>
    <s v="CaféPlátanoCaña paneleraYuca"/>
    <n v="315.41763499420688"/>
    <n v="18.402380302406591"/>
    <n v="18.67300354214786"/>
    <n v="20.56736622033678"/>
    <n v="373.06038505909811"/>
    <n v="29528907.42820701"/>
    <n v="1483913.7063371681"/>
    <n v="3727835.12743604"/>
    <n v="1407171.600670544"/>
    <n v="36147827.862650767"/>
    <n v="1.2813193826446401"/>
    <n v="6.3452478134823187E-2"/>
    <n v="8.4149423792533748E-2"/>
    <n v="7.4617935660693357E-2"/>
    <n v="0.10667"/>
    <n v="5.4999999999999997E-3"/>
    <n v="0.91914725250621243"/>
    <n v="0.46376340581244713"/>
    <n v="4.4210327454634362"/>
  </r>
  <r>
    <x v="8"/>
    <s v="SAN ISIDRO_05Qd-61_102864"/>
    <s v="C29"/>
    <s v="SAN ISIDRO_05Qd-61_102864_C29"/>
    <x v="0"/>
    <x v="5"/>
    <x v="7"/>
    <x v="0"/>
    <n v="0.46934875832845241"/>
    <n v="0.4693487583284528"/>
    <n v="3.7547900666276202"/>
    <m/>
    <x v="7033"/>
    <s v="05Qd-614,69348758328452"/>
    <s v="FríjolCaña paneleraYuca"/>
    <n v="27.008887638355489"/>
    <n v="29.953159743371589"/>
    <n v="263.93508875318719"/>
    <m/>
    <n v="320.89713613491426"/>
    <n v="3597393.8533447869"/>
    <n v="5979779.3545644013"/>
    <n v="18057827.985126581"/>
    <m/>
    <n v="27635001.19303577"/>
    <n v="0.11904424003400189"/>
    <n v="0.13498316580303679"/>
    <n v="0.95755048362542527"/>
    <m/>
    <n v="7.7098E-2"/>
    <n v="5.4999999999999997E-3"/>
    <n v="1.47439400522027"/>
    <n v="0.74391778195059721"/>
    <n v="6.9943973704553919"/>
  </r>
  <r>
    <x v="8"/>
    <s v="SAN ISIDRO_05Qd-61_102864"/>
    <s v="C30"/>
    <s v="SAN ISIDRO_05Qd-61_102864_C30"/>
    <x v="4"/>
    <x v="2"/>
    <x v="4"/>
    <x v="6"/>
    <n v="2.0629507375487091"/>
    <n v="0.29470724822124411"/>
    <n v="0.29470724822124411"/>
    <n v="0.29470724822124422"/>
    <x v="7034"/>
    <s v="05Qd-612,94707248221244"/>
    <s v="CaféFríjolCaña paneleraYuca"/>
    <n v="317.69441358250111"/>
    <n v="16.959062556731588"/>
    <n v="18.807790852453721"/>
    <n v="20.71582760560122"/>
    <n v="374.17709459728758"/>
    <n v="29742055.89141674"/>
    <n v="2258827.8427815558"/>
    <n v="3754743.7535152179"/>
    <n v="1417328.9850873081"/>
    <n v="37172956.472800821"/>
    <n v="1.2905683282060549"/>
    <n v="7.4748680537594148E-2"/>
    <n v="8.4756839437862733E-2"/>
    <n v="7.5156550181146906E-2"/>
    <n v="0.10667"/>
    <n v="5.4999999999999997E-3"/>
    <n v="0.92578193158506017"/>
    <n v="0.467110988430672"/>
    <n v="4.4521354022281736"/>
  </r>
  <r>
    <x v="8"/>
    <s v="SAN ISIDRO_05Qd-61_102864"/>
    <s v="C31"/>
    <s v="SAN ISIDRO_05Qd-61_102864_C31"/>
    <x v="5"/>
    <x v="2"/>
    <x v="4"/>
    <x v="6"/>
    <n v="0.48088822052233199"/>
    <n v="0.48088822052233199"/>
    <n v="0.48088822052233199"/>
    <n v="3.3662175436563251"/>
    <x v="7035"/>
    <s v="05Qd-614,80888220522332"/>
    <s v="PlátanoFríjolCaña paneleraYuca"/>
    <n v="30.244814861733062"/>
    <n v="27.67293123551238"/>
    <n v="30.689591550876191"/>
    <n v="236.6211986241469"/>
    <n v="325.22853627226851"/>
    <n v="2438852.7234754772"/>
    <n v="3685839.7896140311"/>
    <n v="6126798.8929466596"/>
    <n v="16189074.831141479"/>
    <n v="28440566.237177648"/>
    <n v="0.1042858816179839"/>
    <n v="0.1219710753199071"/>
    <n v="0.13830187733887139"/>
    <n v="0.85845631306134407"/>
    <n v="0.10412399999999999"/>
    <n v="5.4999999999999997E-3"/>
    <n v="1.510643624677483"/>
    <n v="0.76220782952789634"/>
    <n v="7.1913576594287001"/>
  </r>
  <r>
    <x v="8"/>
    <s v="SAN ISIDRO_05Qd-61_102864"/>
    <s v="C32"/>
    <s v="SAN ISIDRO_05Qd-61_102864_C32"/>
    <x v="2"/>
    <x v="5"/>
    <x v="7"/>
    <x v="0"/>
    <n v="1.549593318494088"/>
    <n v="0.19369916481176089"/>
    <n v="0.193699164811761"/>
    <m/>
    <x v="7036"/>
    <s v="05Qd-611,93699164811761"/>
    <s v="GranadillaCaña paneleraYuca"/>
    <n v="197.66471498590721"/>
    <n v="12.36160088380192"/>
    <n v="13.61567633578183"/>
    <m/>
    <n v="223.64199220549096"/>
    <n v="20101400.047850732"/>
    <n v="2467841.3358604559"/>
    <n v="931553.06607461395"/>
    <m/>
    <n v="23500794.449785803"/>
    <n v="1.5170892773565281"/>
    <n v="5.5707245445397499E-2"/>
    <n v="4.939736327520685E-2"/>
    <m/>
    <n v="7.7098E-2"/>
    <n v="5.4999999999999997E-3"/>
    <n v="0.60847905176469408"/>
    <n v="0.30701317622664109"/>
    <n v="2.9350818761089452"/>
  </r>
  <r>
    <x v="8"/>
    <s v="SAN ISIDRO_05Qd-61_102864"/>
    <s v="C33"/>
    <s v="SAN ISIDRO_05Qd-61_102864_C33"/>
    <x v="4"/>
    <x v="6"/>
    <x v="4"/>
    <x v="6"/>
    <n v="0.20106715908380171"/>
    <n v="1.4074701135866119"/>
    <n v="0.20106715908380171"/>
    <n v="0.20106715908380171"/>
    <x v="7037"/>
    <s v="05Qd-612,01067159083802"/>
    <s v="CaféGranadillaCaña paneleraYuca"/>
    <n v="30.96434249890547"/>
    <n v="179.53560817082311"/>
    <n v="12.831815634565659"/>
    <n v="14.133594032275219"/>
    <n v="237.46536033656946"/>
    <n v="2898833.48862935"/>
    <n v="18257770.90733264"/>
    <n v="2561713.918349884"/>
    <n v="966987.79632556753"/>
    <n v="24685306.110637441"/>
    <n v="0.12578628400223549"/>
    <n v="1.3779472278553"/>
    <n v="5.7826256468246968E-2"/>
    <n v="5.1276356868283718E-2"/>
    <n v="0.10667"/>
    <n v="5.4999999999999997E-3"/>
    <n v="0.63162458350932471"/>
    <n v="0.31869144714782571"/>
    <n v="3.073157621495167"/>
  </r>
  <r>
    <x v="8"/>
    <s v="SAN ISIDRO_05Qd-61_102864"/>
    <s v="C34"/>
    <s v="SAN ISIDRO_05Qd-61_102864_C34"/>
    <x v="5"/>
    <x v="6"/>
    <x v="4"/>
    <x v="6"/>
    <n v="0.2108829645679669"/>
    <n v="1.476180751975769"/>
    <n v="0.2108829645679669"/>
    <n v="0.2108829645679669"/>
    <x v="7038"/>
    <s v="05Qd-612,10882964567967"/>
    <s v="PlátanoGranadillaCaña paneleraYuca"/>
    <n v="13.263199115012171"/>
    <n v="188.30027473952731"/>
    <n v="13.458246160821171"/>
    <n v="14.823575481484189"/>
    <n v="229.84529549684487"/>
    <n v="1069505.28318729"/>
    <n v="19149088.657170311"/>
    <n v="2686773.05601901"/>
    <n v="1014194.730354696"/>
    <n v="23919561.726731308"/>
    <n v="4.5732282346814507E-2"/>
    <n v="1.4452166020171691"/>
    <n v="6.0649249979251883E-2"/>
    <n v="5.3779593832734673E-2"/>
    <n v="0.10412399999999999"/>
    <n v="5.4999999999999997E-3"/>
    <n v="0.66245957455905846"/>
    <n v="0.33424949884022759"/>
    <n v="3.2151627190789549"/>
  </r>
  <r>
    <x v="8"/>
    <s v="SAN ISIDRO_05Qd-61_102864"/>
    <s v="C35"/>
    <s v="SAN ISIDRO_05Qd-61_102864_C35"/>
    <x v="0"/>
    <x v="6"/>
    <x v="4"/>
    <x v="6"/>
    <n v="0.2119778685349728"/>
    <n v="1.4838450797448099"/>
    <n v="0.2119778685349728"/>
    <n v="0.2119778685349728"/>
    <x v="7039"/>
    <s v="05Qd-612,11977868534973"/>
    <s v="FríjolGranadillaCaña paneleraYuca"/>
    <n v="12.19836279842162"/>
    <n v="189.27792942217539"/>
    <n v="13.528121350316029"/>
    <n v="14.900539458319111"/>
    <n v="229.90495302923216"/>
    <n v="1624736.1216607119"/>
    <n v="19248510.690515861"/>
    <n v="2700722.7768203388"/>
    <n v="1019460.427542977"/>
    <n v="24593430.01653989"/>
    <n v="5.3765443747299767E-2"/>
    <n v="1.45272016397616"/>
    <n v="6.0964140774410501E-2"/>
    <n v="5.4058817385723233E-2"/>
    <n v="0.10412399999999999"/>
    <n v="5.4999999999999997E-3"/>
    <n v="0.66589906346064764"/>
    <n v="0.33598492162793192"/>
    <n v="3.2312866704383079"/>
  </r>
  <r>
    <x v="8"/>
    <s v="SAN ISIDRO_05Qd-61_102864"/>
    <s v="C36"/>
    <s v="SAN ISIDRO_05Qd-61_102864_C36"/>
    <x v="4"/>
    <x v="3"/>
    <x v="1"/>
    <x v="0"/>
    <n v="0.19497907578354551"/>
    <n v="0.1949790757835454"/>
    <n v="1.5598326062683641"/>
    <m/>
    <x v="7040"/>
    <s v="05Qd-611,94979075783545"/>
    <s v="CaféPlátanoGulupa"/>
    <n v="30.026777670666011"/>
    <n v="12.26294551898115"/>
    <n v="252.6928822154749"/>
    <m/>
    <n v="294.98260540512206"/>
    <n v="2811060.130549564"/>
    <n v="988847.78146348498"/>
    <n v="23119838.890109681"/>
    <m/>
    <n v="26919746.802122731"/>
    <n v="0.1219776193822906"/>
    <n v="4.2283349741985332E-2"/>
    <n v="1.44306306622236"/>
    <m/>
    <n v="8.3624000000000004E-2"/>
    <n v="5.4999999999999997E-3"/>
    <n v="0.61249971450328411"/>
    <n v="0.30904183511691963"/>
    <n v="2.960456307455658"/>
  </r>
  <r>
    <x v="8"/>
    <s v="SAN ISIDRO_05Qd-61_102864"/>
    <s v="C37"/>
    <s v="SAN ISIDRO_05Qd-61_102864_C37"/>
    <x v="4"/>
    <x v="2"/>
    <x v="1"/>
    <x v="0"/>
    <n v="0.19591469477679871"/>
    <n v="0.1959146947767986"/>
    <n v="1.567317558214389"/>
    <m/>
    <x v="7041"/>
    <s v="05Qd-611,95914694776799"/>
    <s v="CaféFríjolGulupa"/>
    <n v="30.170862995627001"/>
    <n v="11.27400016306486"/>
    <n v="253.905444430731"/>
    <m/>
    <n v="295.35030758942287"/>
    <n v="2824549.174123853"/>
    <n v="1501617.5205832019"/>
    <n v="23230780.847853672"/>
    <m/>
    <n v="27556947.542560726"/>
    <n v="0.1225629364322728"/>
    <n v="4.9691227551679651E-2"/>
    <n v="1.449987692404908"/>
    <m/>
    <n v="8.3624000000000004E-2"/>
    <n v="5.4999999999999997E-3"/>
    <n v="0.6154388317595767"/>
    <n v="0.31052479122122578"/>
    <n v="2.9742345707487878"/>
  </r>
  <r>
    <x v="8"/>
    <s v="SAN ISIDRO_05Qd-61_102864"/>
    <s v="C38"/>
    <s v="SAN ISIDRO_05Qd-61_102864_C38"/>
    <x v="5"/>
    <x v="2"/>
    <x v="1"/>
    <x v="0"/>
    <n v="0.20522223066340409"/>
    <n v="0.20522223066340409"/>
    <n v="1.641777845307232"/>
    <m/>
    <x v="7042"/>
    <s v="05Qd-612,05222230663404"/>
    <s v="PlátanoFríjolGulupa"/>
    <n v="12.90717490477247"/>
    <n v="11.80960654635771"/>
    <n v="265.96801093977172"/>
    <m/>
    <n v="290.68479239090192"/>
    <n v="1040796.540259427"/>
    <n v="1572956.5233910659"/>
    <n v="24334431.223143801"/>
    <m/>
    <n v="26948184.286794294"/>
    <n v="4.4504690152518442E-2"/>
    <n v="5.2051963606796189E-2"/>
    <n v="1.5188738599155709"/>
    <m/>
    <n v="8.1077999999999997E-2"/>
    <n v="5.4999999999999997E-3"/>
    <n v="0.64467716438765665"/>
    <n v="0.32527723560149541"/>
    <n v="3.1087547066231922"/>
  </r>
  <r>
    <x v="8"/>
    <s v="SAN ISIDRO_05Qd-61_102864"/>
    <s v="C39"/>
    <s v="SAN ISIDRO_05Qd-61_102864_C39"/>
    <x v="4"/>
    <x v="3"/>
    <x v="2"/>
    <x v="3"/>
    <n v="0.2123970430799019"/>
    <n v="0.2123970430799019"/>
    <n v="0.2123970430799019"/>
    <n v="1.4867793015593129"/>
    <x v="7043"/>
    <s v="05Qd-612,12397043079902"/>
    <s v="CaféPlátanoFríjolGulupa"/>
    <n v="32.709144634304891"/>
    <n v="13.35842503722308"/>
    <n v="12.22248438814345"/>
    <n v="240.85824685260869"/>
    <n v="299.14830091228009"/>
    <n v="3062179.1453732839"/>
    <n v="1077184.0208747659"/>
    <n v="1627948.947740783"/>
    <n v="22037042.807712141"/>
    <n v="27804354.921700973"/>
    <n v="0.13287418444574781"/>
    <n v="4.6060626867885299E-2"/>
    <n v="5.3871761947267741E-2"/>
    <n v="1.3754785539692671"/>
    <n v="0.11065"/>
    <n v="5.4999999999999997E-3"/>
    <n v="0.66721584213581731"/>
    <n v="0.33664931328164438"/>
    <n v="3.2439855862164801"/>
  </r>
  <r>
    <x v="8"/>
    <s v="SAN ISIDRO_05Qd-61_102864"/>
    <s v="C40"/>
    <s v="SAN ISIDRO_05Qd-61_102864_C40"/>
    <x v="4"/>
    <x v="6"/>
    <x v="1"/>
    <x v="0"/>
    <n v="0.17477969092651269"/>
    <n v="1.3982375274121019"/>
    <n v="0.17477969092651269"/>
    <m/>
    <x v="7044"/>
    <s v="05Qd-611,74779690926513"/>
    <s v="CaféGranadillaGulupa"/>
    <n v="26.916072402682961"/>
    <n v="178.3579078716628"/>
    <n v="28.31430993009506"/>
    <m/>
    <n v="233.58829020444082"/>
    <n v="2519840.7512133559"/>
    <n v="18138005.34952135"/>
    <n v="2590584.5789127708"/>
    <m/>
    <n v="23248430.679647479"/>
    <n v="0.1093410179010999"/>
    <n v="1.3689083030480931"/>
    <n v="0.16169563047229729"/>
    <m/>
    <n v="8.3624000000000004E-2"/>
    <n v="5.4999999999999997E-3"/>
    <n v="0.54904614950736985"/>
    <n v="0.27702581011852268"/>
    <n v="2.66299286889102"/>
  </r>
  <r>
    <x v="8"/>
    <s v="SAN ISIDRO_05Qd-61_102864"/>
    <s v="C41"/>
    <s v="SAN ISIDRO_05Qd-61_102864_C41"/>
    <x v="5"/>
    <x v="6"/>
    <x v="1"/>
    <x v="0"/>
    <n v="0.18214960641510611"/>
    <n v="1.4571968513208491"/>
    <n v="0.18214960641510611"/>
    <m/>
    <x v="7045"/>
    <s v="05Qd-611,82149606415106"/>
    <s v="PlátanoGranadillaGulupa"/>
    <n v="11.456053378014881"/>
    <n v="185.87870563007721"/>
    <n v="29.508236239247189"/>
    <m/>
    <n v="226.84299524733927"/>
    <n v="923782.37754076521"/>
    <n v="18902828.572683088"/>
    <n v="2699821.466284703"/>
    <m/>
    <n v="22526432.416508555"/>
    <n v="3.9501138686107572E-2"/>
    <n v="1.426630904865372"/>
    <n v="0.16851383186136329"/>
    <m/>
    <n v="8.1077999999999997E-2"/>
    <n v="5.4999999999999997E-3"/>
    <n v="0.57219771648724438"/>
    <n v="0.2887071261679432"/>
    <n v="2.768978906806248"/>
  </r>
  <r>
    <x v="8"/>
    <s v="SAN ISIDRO_05Qd-61_102864"/>
    <s v="C42"/>
    <s v="SAN ISIDRO_05Qd-61_102864_C42"/>
    <x v="4"/>
    <x v="3"/>
    <x v="5"/>
    <x v="3"/>
    <n v="0.1886503997026534"/>
    <n v="0.1886503997026534"/>
    <n v="1.3205527979185741"/>
    <n v="0.1886503997026534"/>
    <x v="7046"/>
    <s v="05Qd-611,88650399702653"/>
    <s v="CaféPlátanoGranadillaGulupa"/>
    <n v="29.05216155420862"/>
    <n v="11.864911988073381"/>
    <n v="168.44851439994969"/>
    <n v="30.561364751829849"/>
    <n v="239.92695269406153"/>
    <n v="2719818.0886090822"/>
    <n v="956751.53073995363"/>
    <n v="17130275.25252014"/>
    <n v="2796176.2243927289"/>
    <n v="23603021.096261904"/>
    <n v="0.1180184415110925"/>
    <n v="4.0910906965463158E-2"/>
    <n v="1.2928530769946489"/>
    <n v="0.17452797379986801"/>
    <n v="0.11065"/>
    <n v="5.4999999999999997E-3"/>
    <n v="0.59261905665754999"/>
    <n v="0.29901088352870558"/>
    <n v="2.8942839372127902"/>
  </r>
  <r>
    <x v="8"/>
    <s v="SAN ISIDRO_05Qd-61_102864"/>
    <s v="C43"/>
    <s v="SAN ISIDRO_05Qd-61_102864_C43"/>
    <x v="0"/>
    <x v="6"/>
    <x v="1"/>
    <x v="0"/>
    <n v="0.18296589248592951"/>
    <n v="1.4637271398874361"/>
    <n v="0.18296589248592951"/>
    <m/>
    <x v="7047"/>
    <s v="05Qd-611,82965892485929"/>
    <s v="FríjolGranadillaGulupa"/>
    <n v="10.528855449417581"/>
    <n v="186.71170330300509"/>
    <n v="29.640474582720589"/>
    <m/>
    <n v="226.88103333514329"/>
    <n v="1402369.4860613961"/>
    <n v="18987539.79422633"/>
    <n v="2711920.4584264481"/>
    <m/>
    <n v="23101829.738714177"/>
    <n v="4.640693138446083E-2"/>
    <n v="1.4330242150611341"/>
    <n v="0.16926901051036911"/>
    <m/>
    <n v="8.1077999999999997E-2"/>
    <n v="5.4999999999999997E-3"/>
    <n v="0.57476196592438589"/>
    <n v="0.29000093959019829"/>
    <n v="2.780999830373879"/>
  </r>
  <r>
    <x v="8"/>
    <s v="SAN ISIDRO_05Qd-61_102864"/>
    <s v="C44"/>
    <s v="SAN ISIDRO_05Qd-61_102864_C44"/>
    <x v="4"/>
    <x v="2"/>
    <x v="5"/>
    <x v="3"/>
    <n v="0.18952613093064269"/>
    <n v="0.18952613093064269"/>
    <n v="1.3266829165144991"/>
    <n v="0.18952613093064269"/>
    <x v="7048"/>
    <s v="05Qd-611,89526130930643"/>
    <s v="CaféFríjolGranadillaGulupa"/>
    <n v="29.18702416331897"/>
    <n v="10.906367352645161"/>
    <n v="169.23046675521081"/>
    <n v="30.703233210764111"/>
    <n v="240.02709148193907"/>
    <n v="2732443.7158984989"/>
    <n v="1452651.416158614"/>
    <n v="17209795.449701428"/>
    <n v="2809156.3126539849"/>
    <n v="24204046.894412525"/>
    <n v="0.11856629317148019"/>
    <n v="4.8070850988454331E-2"/>
    <n v="1.2988546111260939"/>
    <n v="0.17533814752361909"/>
    <n v="0.11065"/>
    <n v="5.4999999999999997E-3"/>
    <n v="0.59537004480830158"/>
    <n v="0.30039891752506859"/>
    <n v="2.9071802716397972"/>
  </r>
  <r>
    <x v="8"/>
    <s v="SAN ISIDRO_05Qd-61_102864"/>
    <s v="C45"/>
    <s v="SAN ISIDRO_05Qd-61_102864_C45"/>
    <x v="5"/>
    <x v="2"/>
    <x v="5"/>
    <x v="3"/>
    <n v="0.1982230735823112"/>
    <n v="0.1982230735823112"/>
    <n v="1.387561515076178"/>
    <n v="0.1982230735823112"/>
    <x v="7049"/>
    <s v="05Qd-611,98223073582311"/>
    <s v="PlátanoFríjolGranadillaGulupa"/>
    <n v="12.466972377299641"/>
    <n v="11.40683687069118"/>
    <n v="176.9960854435582"/>
    <n v="32.112137920334412"/>
    <n v="232.98203261188343"/>
    <n v="1005299.9059465399"/>
    <n v="1519310.4356677481"/>
    <n v="17999515.597197991"/>
    <n v="2938062.396637016"/>
    <n v="23462188.335449293"/>
    <n v="4.2986846221985682E-2"/>
    <n v="5.0276717969490757E-2"/>
    <n v="1.358456229173965"/>
    <n v="0.1833840344215095"/>
    <n v="0.10810400000000001"/>
    <n v="5.4999999999999997E-3"/>
    <n v="0.62269028350464251"/>
    <n v="0.31418357162796318"/>
    <n v="3.0327085909557181"/>
  </r>
  <r>
    <x v="8"/>
    <s v="SAN ISIDRO_05Qd-61_102864"/>
    <s v="C46"/>
    <s v="SAN ISIDRO_05Qd-61_102864_C46"/>
    <x v="4"/>
    <x v="5"/>
    <x v="1"/>
    <x v="0"/>
    <n v="0.19431133745820681"/>
    <n v="0.19431133745820689"/>
    <n v="1.5544906996656549"/>
    <m/>
    <x v="7050"/>
    <s v="05Qd-611,94311337458207"/>
    <s v="CaféCaña paneleraGulupa"/>
    <n v="29.923945968563849"/>
    <n v="12.400668857764019"/>
    <n v="251.82749334583599"/>
    <m/>
    <n v="294.15210817216388"/>
    <n v="2801433.1868559578"/>
    <n v="2475640.7755898461"/>
    <n v="23040661.150444329"/>
    <m/>
    <n v="28317735.112890132"/>
    <n v="0.12155988670524399"/>
    <n v="5.588330429368249E-2"/>
    <n v="1.43812105636143"/>
    <m/>
    <n v="7.9644000000000006E-2"/>
    <n v="5.4999999999999997E-3"/>
    <n v="0.61040210719855548"/>
    <n v="0.30798346987125791"/>
    <n v="2.9466429516518819"/>
  </r>
  <r>
    <x v="8"/>
    <s v="SAN ISIDRO_05Qd-61_102864"/>
    <s v="C47"/>
    <s v="SAN ISIDRO_05Qd-61_102864_C47"/>
    <x v="5"/>
    <x v="5"/>
    <x v="1"/>
    <x v="0"/>
    <n v="0.20346359336526251"/>
    <n v="0.2034635933652626"/>
    <n v="1.627708746922101"/>
    <m/>
    <x v="7051"/>
    <s v="05Qd-612,03463593365263"/>
    <s v="PlátanoCaña paneleraGulupa"/>
    <n v="12.79656778814679"/>
    <n v="12.98475260856072"/>
    <n v="263.6888170013803"/>
    <m/>
    <n v="289.47013739808779"/>
    <n v="1031877.5083906089"/>
    <n v="2592245.9012017949"/>
    <n v="24125899.04687937"/>
    <m/>
    <n v="27750022.456471775"/>
    <n v="4.4123310378059097E-2"/>
    <n v="5.8515463119400278E-2"/>
    <n v="1.505857978485061"/>
    <m/>
    <n v="7.7098E-2"/>
    <n v="5.4999999999999997E-3"/>
    <n v="0.63915264931496096"/>
    <n v="0.32248979548394119"/>
    <n v="3.0788763784515281"/>
  </r>
  <r>
    <x v="8"/>
    <s v="SAN ISIDRO_05Qd-61_102864"/>
    <s v="C48"/>
    <s v="SAN ISIDRO_05Qd-61_102864_C48"/>
    <x v="4"/>
    <x v="3"/>
    <x v="4"/>
    <x v="3"/>
    <n v="0.21051385233711431"/>
    <n v="0.2105138523371142"/>
    <n v="0.21051385233711431"/>
    <n v="1.4735969663598001"/>
    <x v="7052"/>
    <s v="05Qd-612,10513852337114"/>
    <s v="CaféPlátanoCaña paneleraGulupa"/>
    <n v="32.419133259915597"/>
    <n v="13.239984299990891"/>
    <n v="13.43468995146134"/>
    <n v="238.72270855028759"/>
    <n v="297.81651606165542"/>
    <n v="3035028.7324687368"/>
    <n v="1067633.3089299351"/>
    <n v="2682070.3490055068"/>
    <n v="21841654.235384949"/>
    <n v="28626386.625789128"/>
    <n v="0.13169607278056061"/>
    <n v="4.5652236313728833E-2"/>
    <n v="6.0543094510481579E-2"/>
    <n v="1.363283052364457"/>
    <n v="0.10667"/>
    <n v="5.4999999999999997E-3"/>
    <n v="0.66130005969774108"/>
    <n v="0.33366445595432609"/>
    <n v="3.2122730390232102"/>
  </r>
  <r>
    <x v="8"/>
    <s v="SAN ISIDRO_05Qd-61_102864"/>
    <s v="C49"/>
    <s v="SAN ISIDRO_05Qd-61_102864_C49"/>
    <x v="0"/>
    <x v="5"/>
    <x v="1"/>
    <x v="0"/>
    <n v="0.20448262373994891"/>
    <n v="0.20448262373994891"/>
    <n v="1.6358609899195911"/>
    <m/>
    <x v="7053"/>
    <s v="05Qd-612,04482623739949"/>
    <s v="FríjolCaña paneleraGulupa"/>
    <n v="11.767045529762511"/>
    <n v="13.049785654999431"/>
    <n v="265.00948036697378"/>
    <m/>
    <n v="289.82631155173573"/>
    <n v="1567287.6953540971"/>
    <n v="2605228.9477915531"/>
    <n v="24246731.592588179"/>
    <m/>
    <n v="28419248.235733829"/>
    <n v="5.1864371879825018E-2"/>
    <n v="5.8808532917889768E-2"/>
    <n v="1.5133999421094091"/>
    <m/>
    <n v="7.7098E-2"/>
    <n v="5.4999999999999997E-3"/>
    <n v="0.64235379185324259"/>
    <n v="0.32410495862781902"/>
    <n v="3.0938829878805501"/>
  </r>
  <r>
    <x v="8"/>
    <s v="SAN ISIDRO_05Qd-61_102864"/>
    <s v="C50"/>
    <s v="SAN ISIDRO_05Qd-61_102864_C50"/>
    <x v="4"/>
    <x v="2"/>
    <x v="4"/>
    <x v="3"/>
    <n v="0.21160491688321481"/>
    <n v="0.2116049168832147"/>
    <n v="0.21160491688321481"/>
    <n v="1.481234418182503"/>
    <x v="7054"/>
    <s v="05Qd-612,11604916883215"/>
    <s v="CaféFríjolCaña paneleraGulupa"/>
    <n v="32.587157200015078"/>
    <n v="12.17690112609772"/>
    <n v="13.504320114660381"/>
    <n v="239.95997574556549"/>
    <n v="298.22835418633866"/>
    <n v="3050758.8718853602"/>
    <n v="1621877.577868229"/>
    <n v="2695971.153325316"/>
    <n v="21954856.546301059"/>
    <n v="29323464.149379965"/>
    <n v="0.13237863553962051"/>
    <n v="5.3670849386144789E-2"/>
    <n v="6.085688110076172E-2"/>
    <n v="1.3703487622368531"/>
    <n v="0.10667"/>
    <n v="5.4999999999999997E-3"/>
    <n v="0.66472748759125055"/>
    <n v="0.33539379325989538"/>
    <n v="3.228340449683293"/>
  </r>
  <r>
    <x v="8"/>
    <s v="SAN ISIDRO_05Qd-61_102864"/>
    <s v="C51"/>
    <s v="SAN ISIDRO_05Qd-61_102864_C51"/>
    <x v="5"/>
    <x v="2"/>
    <x v="4"/>
    <x v="3"/>
    <n v="0.22250444641824099"/>
    <n v="0.22250444641824099"/>
    <n v="0.22250444641824099"/>
    <n v="1.5575311249276871"/>
    <x v="7055"/>
    <s v="05Qd-612,22504446418241"/>
    <s v="PlátanoFríjolCaña paneleraGulupa"/>
    <n v="13.99411651323571"/>
    <n v="12.80411950752241"/>
    <n v="14.1999123443127"/>
    <n v="252.32004223828531"/>
    <n v="293.31819060335613"/>
    <n v="1128444.307791752"/>
    <n v="1705418.654429924"/>
    <n v="2834837.5730856159"/>
    <n v="23085726.333678178"/>
    <n v="28754426.86898547"/>
    <n v="4.8252528068672362E-2"/>
    <n v="5.6435374032692047E-2"/>
    <n v="6.3991550099655597E-2"/>
    <n v="1.4409338744699991"/>
    <n v="0.10412399999999999"/>
    <n v="5.4999999999999997E-3"/>
    <n v="0.69896684738714454"/>
    <n v="0.35266954757291202"/>
    <n v="3.3863048591424669"/>
  </r>
  <r>
    <x v="8"/>
    <s v="SAN ISIDRO_05Qd-61_102864"/>
    <s v="C52"/>
    <s v="SAN ISIDRO_05Qd-61_102864_C52"/>
    <x v="2"/>
    <x v="5"/>
    <x v="1"/>
    <x v="0"/>
    <n v="1.452533752436348"/>
    <n v="0.1815667190545435"/>
    <n v="0.18156671905454361"/>
    <m/>
    <x v="7056"/>
    <s v="05Qd-611,81566719054544"/>
    <s v="GranadillaCaña paneleraGulupa"/>
    <n v="185.2838849755511"/>
    <n v="11.587325721898941"/>
    <n v="29.413808486836061"/>
    <m/>
    <n v="226.28501918428611"/>
    <n v="18842338.626694471"/>
    <n v="2313266.8379588109"/>
    <n v="2691181.9098264449"/>
    <m/>
    <n v="23846787.37447973"/>
    <n v="1.422065618456029"/>
    <n v="5.2217993778736489E-2"/>
    <n v="0.16797457962467111"/>
    <m/>
    <n v="7.7098E-2"/>
    <n v="5.4999999999999997E-3"/>
    <n v="0.57036665671584363"/>
    <n v="0.28778324970145153"/>
    <n v="2.7564150969627308"/>
  </r>
  <r>
    <x v="8"/>
    <s v="SAN ISIDRO_05Qd-61_102864"/>
    <s v="C53"/>
    <s v="SAN ISIDRO_05Qd-61_102864_C53"/>
    <x v="4"/>
    <x v="6"/>
    <x v="4"/>
    <x v="3"/>
    <n v="0.18802523560900489"/>
    <n v="1.316176649263034"/>
    <n v="0.18802523560900489"/>
    <n v="0.18802523560900489"/>
    <x v="7057"/>
    <s v="05Qd-611,88025235609005"/>
    <s v="CaféGranadillaCaña paneleraGulupa"/>
    <n v="28.955886283786761"/>
    <n v="167.89029685576611"/>
    <n v="11.999498918542651"/>
    <n v="30.460088168658789"/>
    <n v="239.3057702267543"/>
    <n v="2710804.9478315702"/>
    <n v="17073507.638886299"/>
    <n v="2395552.139172826"/>
    <n v="2786910.042196671"/>
    <n v="24966774.768087368"/>
    <n v="0.11762734299162279"/>
    <n v="1.2885687217885431"/>
    <n v="5.4075441988501297E-2"/>
    <n v="0.17394960967909809"/>
    <n v="0.10667"/>
    <n v="5.4999999999999997E-3"/>
    <n v="0.59065519039477976"/>
    <n v="0.29801999844027283"/>
    <n v="2.8810975449251019"/>
  </r>
  <r>
    <x v="8"/>
    <s v="SAN ISIDRO_05Qd-61_102864"/>
    <s v="C54"/>
    <s v="SAN ISIDRO_05Qd-61_102864_C54"/>
    <x v="0"/>
    <x v="6"/>
    <x v="4"/>
    <x v="3"/>
    <n v="0.19753297051822169"/>
    <n v="1.3827307936275519"/>
    <n v="0.19753297051822169"/>
    <n v="0.19753297051822169"/>
    <x v="7058"/>
    <s v="05Qd-611,97532970518222"/>
    <s v="FríjolGranadillaCaña paneleraGulupa"/>
    <n v="11.36712457618494"/>
    <n v="176.37988300713641"/>
    <n v="12.606268825738409"/>
    <n v="32.000341223951921"/>
    <n v="232.35361763301168"/>
    <n v="1514021.0373751619"/>
    <n v="17936851.243138351"/>
    <n v="2516686.2764427052"/>
    <n v="2927833.6890210821"/>
    <n v="24895392.245977301"/>
    <n v="5.0101682255958138E-2"/>
    <n v="1.353726836226705"/>
    <n v="5.6809835411065802E-2"/>
    <n v="0.18274559268124041"/>
    <n v="0.10412399999999999"/>
    <n v="5.4999999999999997E-3"/>
    <n v="0.62052242047608919"/>
    <n v="0.31308975827138152"/>
    <n v="3.0185658839296878"/>
  </r>
  <r>
    <x v="8"/>
    <s v="SAN ISIDRO_05Qd-61_102864"/>
    <s v="C55"/>
    <s v="SAN ISIDRO_05Qd-61_102864_C55"/>
    <x v="4"/>
    <x v="7"/>
    <x v="1"/>
    <x v="0"/>
    <n v="0.1930545935615417"/>
    <n v="0.1930545935615417"/>
    <n v="1.544436748492334"/>
    <m/>
    <x v="7059"/>
    <s v="05Qd-611,93054593561542"/>
    <s v="CaféYucaGulupa"/>
    <n v="29.730407408477419"/>
    <n v="13.570367552303781"/>
    <n v="250.19875325575811"/>
    <m/>
    <n v="293.49952821653932"/>
    <n v="2783314.4084792021"/>
    <n v="928453.14396070701"/>
    <n v="22891641.486153372"/>
    <m/>
    <n v="26603409.038593281"/>
    <n v="0.1207736760409848"/>
    <n v="4.9232984041900518E-2"/>
    <n v="1.428819747009697"/>
    <m/>
    <n v="8.3624000000000004E-2"/>
    <n v="5.4999999999999997E-3"/>
    <n v="0.60645422061217291"/>
    <n v="0.3059915307950436"/>
    <n v="2.932115687022633"/>
  </r>
  <r>
    <x v="8"/>
    <s v="SAN ISIDRO_05Qd-61_102864"/>
    <s v="C56"/>
    <s v="SAN ISIDRO_05Qd-61_102864_C56"/>
    <x v="5"/>
    <x v="7"/>
    <x v="1"/>
    <x v="0"/>
    <n v="0.20208609325456081"/>
    <n v="0.20208609325456089"/>
    <n v="1.616688746036486"/>
    <m/>
    <x v="7060"/>
    <s v="05Qd-612,02086093254561"/>
    <s v="PlátanoYucaGulupa"/>
    <n v="12.709931779939019"/>
    <n v="14.20521787169656"/>
    <n v="261.90357685791082"/>
    <m/>
    <n v="288.81872650954642"/>
    <n v="1024891.436049465"/>
    <n v="971888.13366992993"/>
    <n v="23962560.593752801"/>
    <m/>
    <n v="25959340.163472198"/>
    <n v="4.3824584380326471E-2"/>
    <n v="5.1536206524504108E-2"/>
    <n v="1.4956629381942881"/>
    <m/>
    <n v="8.1077999999999997E-2"/>
    <n v="5.4999999999999997E-3"/>
    <n v="0.63482542383631668"/>
    <n v="0.32030645780847888"/>
    <n v="3.062570814190404"/>
  </r>
  <r>
    <x v="8"/>
    <s v="SAN ISIDRO_05Qd-61_102864"/>
    <s v="C57"/>
    <s v="SAN ISIDRO_05Qd-61_102864_C57"/>
    <x v="4"/>
    <x v="3"/>
    <x v="7"/>
    <x v="3"/>
    <n v="0.20903958003279721"/>
    <n v="0.20903958003279721"/>
    <n v="0.20903958003279721"/>
    <n v="1.4632770602295799"/>
    <x v="7061"/>
    <s v="05Qd-612,09039580032797"/>
    <s v="CaféPlátanoYucaGulupa"/>
    <n v="32.192095325050772"/>
    <n v="13.14726193542263"/>
    <n v="14.69399863370765"/>
    <n v="237.050883757192"/>
    <n v="297.08423965137308"/>
    <n v="3013773.7948320452"/>
    <n v="1060156.4507514939"/>
    <n v="1005329.3822910601"/>
    <n v="21688692.58672284"/>
    <n v="26767952.214597438"/>
    <n v="0.1307737777841402"/>
    <n v="4.5332524205094343E-2"/>
    <n v="5.3309491983673157E-2"/>
    <n v="1.353735697524229"/>
    <n v="0.11065"/>
    <n v="5.4999999999999997E-3"/>
    <n v="0.65666883779936291"/>
    <n v="0.33132773435198348"/>
    <n v="3.1945423724793178"/>
  </r>
  <r>
    <x v="8"/>
    <s v="SAN ISIDRO_05Qd-61_102864"/>
    <s v="C58"/>
    <s v="SAN ISIDRO_05Qd-61_102864_C58"/>
    <x v="0"/>
    <x v="7"/>
    <x v="1"/>
    <x v="0"/>
    <n v="0.20309133806379451"/>
    <n v="0.20309133806379451"/>
    <n v="1.6247307045103561"/>
    <m/>
    <x v="7062"/>
    <s v="05Qd-612,03091338063795"/>
    <s v="FríjolYucaGulupa"/>
    <n v="11.686983363125631"/>
    <n v="14.27587944617496"/>
    <n v="263.20637413067772"/>
    <m/>
    <n v="289.1692369399783"/>
    <n v="1556623.9779140649"/>
    <n v="976722.63507372933"/>
    <n v="24081758.502252501"/>
    <m/>
    <n v="26615105.115240294"/>
    <n v="5.1511490268764927E-2"/>
    <n v="5.1792565105453527E-2"/>
    <n v="1.503102873227764"/>
    <m/>
    <n v="8.1077999999999997E-2"/>
    <n v="5.4999999999999997E-3"/>
    <n v="0.63798326093338587"/>
    <n v="0.32189977083111432"/>
    <n v="3.0773744124024449"/>
  </r>
  <r>
    <x v="8"/>
    <s v="SAN ISIDRO_05Qd-61_102864"/>
    <s v="C59"/>
    <s v="SAN ISIDRO_05Qd-61_102864_C59"/>
    <x v="4"/>
    <x v="2"/>
    <x v="7"/>
    <x v="3"/>
    <n v="0.2101153771382066"/>
    <n v="0.2101153771382066"/>
    <n v="0.2101153771382066"/>
    <n v="1.4708076399674459"/>
    <x v="7063"/>
    <s v="05Qd-612,10115377138207"/>
    <s v="CaféFríjolYucaGulupa"/>
    <n v="32.357768079283822"/>
    <n v="12.09118488440771"/>
    <n v="14.769619533800119"/>
    <n v="238.27083767472629"/>
    <n v="297.48941017221796"/>
    <n v="3029283.8198920381"/>
    <n v="1610460.777401794"/>
    <n v="1010503.1892767129"/>
    <n v="21800310.83959749"/>
    <n v="27450558.626168035"/>
    <n v="0.13144678933334811"/>
    <n v="5.3293046901748208E-2"/>
    <n v="5.3583842884865583E-2"/>
    <n v="1.3607025357883391"/>
    <n v="0.11065"/>
    <n v="5.4999999999999997E-3"/>
    <n v="0.66004830514619883"/>
    <n v="0.33303287276405752"/>
    <n v="3.210384949292322"/>
  </r>
  <r>
    <x v="8"/>
    <s v="SAN ISIDRO_05Qd-61_102864"/>
    <s v="C60"/>
    <s v="SAN ISIDRO_05Qd-61_102864_C60"/>
    <x v="5"/>
    <x v="2"/>
    <x v="7"/>
    <x v="3"/>
    <n v="0.22085810260899261"/>
    <n v="0.2208581026089925"/>
    <n v="0.2208581026089925"/>
    <n v="1.546006718262948"/>
    <x v="7064"/>
    <s v="05Qd-612,20858102608993"/>
    <s v="PlátanoFríjolYucaGulupa"/>
    <n v="13.8905719438649"/>
    <n v="12.70937990468112"/>
    <n v="15.524756878437239"/>
    <n v="250.45308835859751"/>
    <n v="292.57779708558076"/>
    <n v="1120094.778916619"/>
    <n v="1692800.005728316"/>
    <n v="1062167.9388900311"/>
    <n v="22914911.57809341"/>
    <n v="26789974.301628377"/>
    <n v="4.7895500368124198E-2"/>
    <n v="5.6017800226159223E-2"/>
    <n v="5.6323463952214693E-2"/>
    <n v="1.430272188369079"/>
    <n v="0.10810400000000001"/>
    <n v="5.4999999999999997E-3"/>
    <n v="0.69379508672981938"/>
    <n v="0.35006009263525312"/>
    <n v="3.3660402054549978"/>
  </r>
  <r>
    <x v="8"/>
    <s v="SAN ISIDRO_05Qd-61_102864"/>
    <s v="C61"/>
    <s v="SAN ISIDRO_05Qd-61_102864_C61"/>
    <x v="2"/>
    <x v="7"/>
    <x v="1"/>
    <x v="0"/>
    <n v="1.4437516752264661"/>
    <n v="0.18046895940330829"/>
    <n v="0.18046895940330829"/>
    <m/>
    <x v="7065"/>
    <s v="05Qd-611,80468959403308"/>
    <s v="GranadillaYucaGulupa"/>
    <n v="184.1636511903651"/>
    <n v="12.685686808607249"/>
    <n v="29.23597142333594"/>
    <m/>
    <n v="226.08530942230828"/>
    <n v="18728417.09312816"/>
    <n v="867925.3347675727"/>
    <n v="2674910.9162758361"/>
    <m/>
    <n v="22271253.344171569"/>
    <n v="1.413467752803784"/>
    <n v="4.6023382476672897E-2"/>
    <n v="0.16695899859250091"/>
    <m/>
    <n v="8.1077999999999997E-2"/>
    <n v="5.4999999999999997E-3"/>
    <n v="0.56691819707845525"/>
    <n v="0.2860433006542436"/>
    <n v="2.744229091765781"/>
  </r>
  <r>
    <x v="8"/>
    <s v="SAN ISIDRO_05Qd-61_102864"/>
    <s v="C62"/>
    <s v="SAN ISIDRO_05Qd-61_102864_C62"/>
    <x v="4"/>
    <x v="6"/>
    <x v="7"/>
    <x v="3"/>
    <n v="0.18684824319328089"/>
    <n v="1.3079377023529659"/>
    <n v="0.18684824319328081"/>
    <n v="0.18684824319328089"/>
    <x v="7066"/>
    <s v="05Qd-611,86848243193281"/>
    <s v="CaféGranadillaYucaGulupa"/>
    <n v="28.77462945176525"/>
    <n v="166.83934427786949"/>
    <n v="13.134105176455011"/>
    <n v="30.269415397311501"/>
    <n v="239.01749430340124"/>
    <n v="2693835.9656958971"/>
    <n v="16966631.618038949"/>
    <n v="898605.08178498561"/>
    <n v="2769464.660610809"/>
    <n v="23328537.326130643"/>
    <n v="0.1168910243260219"/>
    <n v="1.280502593814965"/>
    <n v="4.76502340901796E-2"/>
    <n v="0.1728607272711207"/>
    <n v="0.11065"/>
    <n v="5.4999999999999997E-3"/>
    <n v="0.58695783202077745"/>
    <n v="0.29615446546135021"/>
    <n v="2.8677447294149361"/>
  </r>
  <r>
    <x v="8"/>
    <s v="SAN ISIDRO_05Qd-61_102864"/>
    <s v="C63"/>
    <s v="SAN ISIDRO_05Qd-61_102864_C63"/>
    <x v="5"/>
    <x v="6"/>
    <x v="7"/>
    <x v="3"/>
    <n v="0.19529568015254711"/>
    <n v="1.36706976106783"/>
    <n v="0.19529568015254711"/>
    <n v="0.19529568015254711"/>
    <x v="7067"/>
    <s v="05Qd-611,95295680152547"/>
    <s v="PlátanoGranadillaYucaGulupa"/>
    <n v="12.28285792297905"/>
    <n v="174.38217593112051"/>
    <n v="13.727900031564831"/>
    <n v="31.637900184712642"/>
    <n v="232.03083407037704"/>
    <n v="990453.45902981306"/>
    <n v="17733695.56552396"/>
    <n v="939231.15163677849"/>
    <n v="2894672.5712210541"/>
    <n v="22558052.747411605"/>
    <n v="4.2352008869691947E-2"/>
    <n v="1.338394307178518"/>
    <n v="4.9804508284530438E-2"/>
    <n v="0.18067578654810421"/>
    <n v="0.10810400000000001"/>
    <n v="5.4999999999999997E-3"/>
    <n v="0.61349428320171884"/>
    <n v="0.30954365304178733"/>
    <n v="2.9895987377689779"/>
  </r>
  <r>
    <x v="8"/>
    <s v="SAN ISIDRO_05Qd-61_102864"/>
    <s v="C64"/>
    <s v="SAN ISIDRO_05Qd-61_102864_C64"/>
    <x v="0"/>
    <x v="6"/>
    <x v="7"/>
    <x v="3"/>
    <n v="0.19623434741744281"/>
    <n v="1.3736404319221001"/>
    <n v="0.19623434741744289"/>
    <n v="0.19623434741744289"/>
    <x v="7068"/>
    <s v="05Qd-611,96234347417443"/>
    <s v="FríjolGranadillaYucaGulupa"/>
    <n v="11.29239471956739"/>
    <n v="175.22032473195409"/>
    <n v="13.79388167726905"/>
    <n v="31.78996428162575"/>
    <n v="232.09656541041628"/>
    <n v="1504067.546122323"/>
    <n v="17818930.628071081"/>
    <n v="943745.4631439409"/>
    <n v="2908585.4974213392"/>
    <n v="23175329.134758685"/>
    <n v="4.9772303308257507E-2"/>
    <n v="1.3448271526090469"/>
    <n v="5.0043888190601057E-2"/>
    <n v="0.18154418489802951"/>
    <n v="0.10810400000000001"/>
    <n v="5.4999999999999997E-3"/>
    <n v="0.61644297618044885"/>
    <n v="0.31103144065664701"/>
    <n v="3.003421891011524"/>
  </r>
  <r>
    <x v="8"/>
    <s v="SAN ISIDRO_05Qd-61_102864"/>
    <s v="C65"/>
    <s v="SAN ISIDRO_05Qd-61_102864_C65"/>
    <x v="7"/>
    <x v="7"/>
    <x v="1"/>
    <x v="0"/>
    <n v="0.20136887896199271"/>
    <n v="0.2013688789619926"/>
    <n v="1.610951031695941"/>
    <m/>
    <x v="7069"/>
    <s v="05Qd-612,01368878961993"/>
    <s v="Caña paneleraYucaGulupa"/>
    <n v="12.851070961332461"/>
    <n v="14.154802797989371"/>
    <n v="260.97406713474243"/>
    <m/>
    <n v="287.97994089406427"/>
    <n v="2565558.0071355738"/>
    <n v="968438.85099530523"/>
    <n v="23877516.191797242"/>
    <m/>
    <n v="27411513.049928121"/>
    <n v="5.7913030117098127E-2"/>
    <n v="5.135330178668248E-2"/>
    <n v="1.490354750882328"/>
    <m/>
    <n v="7.7098E-2"/>
    <n v="5.4999999999999997E-3"/>
    <n v="0.63257239464500292"/>
    <n v="0.3191696731547583"/>
    <n v="3.0480288574196872"/>
  </r>
  <r>
    <x v="8"/>
    <s v="SAN ISIDRO_05Qd-61_102864"/>
    <s v="C66"/>
    <s v="SAN ISIDRO_05Qd-61_102864_C66"/>
    <x v="4"/>
    <x v="5"/>
    <x v="7"/>
    <x v="3"/>
    <n v="0.20827225371160371"/>
    <n v="0.20827225371160371"/>
    <n v="0.20827225371160371"/>
    <n v="1.4579057759812259"/>
    <x v="7070"/>
    <s v="05Qd-612,08272253711604"/>
    <s v="CaféCaña paneleraYucaGulupa"/>
    <n v="32.073927071586979"/>
    <n v="13.29163436535611"/>
    <n v="14.640061040102379"/>
    <n v="236.18073570895859"/>
    <n v="296.18635818600404"/>
    <n v="3002711.0671010818"/>
    <n v="2653511.0635185572"/>
    <n v="1001639.0969566751"/>
    <n v="21609079.411593731"/>
    <n v="28266940.639170047"/>
    <n v="0.13029374351598899"/>
    <n v="5.9898418086901058E-2"/>
    <n v="5.3113807623983447E-2"/>
    <n v="1.34876650923708"/>
    <n v="0.10667"/>
    <n v="5.4999999999999997E-3"/>
    <n v="0.65425838862283892"/>
    <n v="0.33011152213289191"/>
    <n v="3.1792624478717681"/>
  </r>
  <r>
    <x v="8"/>
    <s v="SAN ISIDRO_05Qd-61_102864"/>
    <s v="C67"/>
    <s v="SAN ISIDRO_05Qd-61_102864_C67"/>
    <x v="5"/>
    <x v="5"/>
    <x v="7"/>
    <x v="3"/>
    <n v="0.2188226045838719"/>
    <n v="0.2188226045838719"/>
    <n v="0.2188226045838719"/>
    <n v="1.5317582320871039"/>
    <x v="7071"/>
    <s v="05Qd-612,18822604583872"/>
    <s v="PlátanoCaña paneleraYucaGulupa"/>
    <n v="13.7625520459054"/>
    <n v="13.96494251716871"/>
    <n v="15.38167581601191"/>
    <n v="248.14483359811081"/>
    <n v="291.25400397719682"/>
    <n v="1109771.6316854351"/>
    <n v="2787928.741652159"/>
    <n v="1052378.6637110049"/>
    <n v="22703720.515995052"/>
    <n v="27653799.553043649"/>
    <n v="4.7454080310359407E-2"/>
    <n v="6.2932664445927294E-2"/>
    <n v="5.5804369120336809E-2"/>
    <n v="1.417090348172054"/>
    <n v="0.10412399999999999"/>
    <n v="5.4999999999999997E-3"/>
    <n v="0.68740085209593293"/>
    <n v="0.34683382826543713"/>
    <n v="3.332084726200089"/>
  </r>
  <r>
    <x v="8"/>
    <s v="SAN ISIDRO_05Qd-61_102864"/>
    <s v="C68"/>
    <s v="SAN ISIDRO_05Qd-61_102864_C68"/>
    <x v="0"/>
    <x v="5"/>
    <x v="7"/>
    <x v="3"/>
    <n v="0.22000173624646999"/>
    <n v="0.22000173624646999"/>
    <n v="0.2200017362464699"/>
    <n v="1.54001215372529"/>
    <x v="7072"/>
    <s v="05Qd-612,2000173624647"/>
    <s v="FríjolCaña paneleraYucaGulupa"/>
    <n v="12.660099913092321"/>
    <n v="14.040192996522389"/>
    <n v="15.464560401966679"/>
    <n v="249.48196890349701"/>
    <n v="291.64682221507837"/>
    <n v="1686236.257483362"/>
    <n v="2802951.5728564621"/>
    <n v="1058049.4352740441"/>
    <n v="22826060.142516252"/>
    <n v="28373297.40813012"/>
    <n v="5.5800593978122592E-2"/>
    <n v="6.3271778850497007E-2"/>
    <n v="5.6105072508207683E-2"/>
    <n v="1.424726378743344"/>
    <n v="0.10412399999999999"/>
    <n v="5.4999999999999997E-3"/>
    <n v="0.69110493061718326"/>
    <n v="0.34870275195065492"/>
    <n v="3.349449045032538"/>
  </r>
  <r>
    <x v="8"/>
    <s v="SAN ISIDRO_05Qd-61_102864"/>
    <s v="C69"/>
    <s v="SAN ISIDRO_05Qd-61_102864_C69"/>
    <x v="2"/>
    <x v="5"/>
    <x v="7"/>
    <x v="3"/>
    <n v="1.3623804268415709"/>
    <n v="0.1946257752630815"/>
    <n v="0.1946257752630815"/>
    <n v="0.1946257752630815"/>
    <x v="7073"/>
    <s v="05Qd-611,94625775263081"/>
    <s v="GranadillaCaña paneleraYucaGulupa"/>
    <n v="173.78400872025"/>
    <n v="12.420735824239671"/>
    <n v="13.68081047307558"/>
    <n v="31.5293755926192"/>
    <n v="231.41493061018446"/>
    <n v="17672865.29340345"/>
    <n v="2479646.8982449481"/>
    <n v="936009.39301759936"/>
    <n v="2884743.2409493942"/>
    <n v="23973264.825615391"/>
    <n v="1.3338033357360799"/>
    <n v="5.5973735576597343E-2"/>
    <n v="4.9633668440089547E-2"/>
    <n v="0.18005603094100589"/>
    <n v="0.10412399999999999"/>
    <n v="5.4999999999999997E-3"/>
    <n v="0.61138986993638178"/>
    <n v="0.30848185379198417"/>
    <n v="2.975753476359182"/>
  </r>
  <r>
    <x v="8"/>
    <s v="SAN ISIDRO_05Qd-61_102864"/>
    <s v="C70"/>
    <s v="SAN ISIDRO_05Qd-61_102864_C70"/>
    <x v="4"/>
    <x v="3"/>
    <x v="6"/>
    <x v="0"/>
    <n v="1.7332293905515219"/>
    <n v="0.52591437672794683"/>
    <n v="3"/>
    <m/>
    <x v="7074"/>
    <s v="05Qd-615,25914376727947"/>
    <s v="CaféPlátanoBovinos DP"/>
    <n v="266.91732614493429"/>
    <n v="33.076674117705522"/>
    <n v="75"/>
    <m/>
    <n v="374.99400026263982"/>
    <n v="24988384.098635029"/>
    <n v="2667205.506936091"/>
    <n v="8273283.1317229792"/>
    <m/>
    <n v="35928872.7372941"/>
    <n v="1.084296835715818"/>
    <n v="0.1140502971211778"/>
    <n v="0.21796463297412441"/>
    <m/>
    <n v="8.873700000000001E-2"/>
    <n v="5.4999999999999997E-3"/>
    <n v="1.6520870473129221"/>
    <n v="0.83357428711379578"/>
    <n v="7.8390421017061858"/>
  </r>
  <r>
    <x v="8"/>
    <s v="SAN ISIDRO_05Qd-61_102864"/>
    <s v="C71"/>
    <s v="SAN ISIDRO_05Qd-61_102864_C71"/>
    <x v="4"/>
    <x v="2"/>
    <x v="6"/>
    <x v="0"/>
    <n v="1.763838871680852"/>
    <n v="0.5293154301867613"/>
    <n v="3"/>
    <m/>
    <x v="7075"/>
    <s v="05Qd-615,29315430186761"/>
    <s v="CaféFríjolBovinos DP"/>
    <n v="271.63118623885123"/>
    <n v="30.459697028019988"/>
    <n v="75"/>
    <m/>
    <n v="377.09088326687123"/>
    <n v="25429688.33435205"/>
    <n v="4057017.3911099811"/>
    <n v="8273283.1317229792"/>
    <m/>
    <n v="37759988.857185006"/>
    <n v="1.1034459245279311"/>
    <n v="0.13425401049161351"/>
    <n v="0.21796463297412441"/>
    <m/>
    <n v="8.873700000000001E-2"/>
    <n v="5.4999999999999997E-3"/>
    <n v="1.662770984879878"/>
    <n v="0.83896495684601669"/>
    <n v="7.8891272435935083"/>
  </r>
  <r>
    <x v="8"/>
    <s v="SAN ISIDRO_05Qd-61_102864"/>
    <s v="C72"/>
    <s v="SAN ISIDRO_05Qd-61_102864_C72"/>
    <x v="5"/>
    <x v="2"/>
    <x v="6"/>
    <x v="0"/>
    <n v="3.9204974137424502"/>
    <n v="0.76894415708249397"/>
    <n v="3"/>
    <m/>
    <x v="7076"/>
    <s v="05Qd-617,68944157082494"/>
    <s v="PlátanoFríjolBovinos DP"/>
    <n v="246.57438752762539"/>
    <n v="44.24924103938352"/>
    <n v="75"/>
    <m/>
    <n v="365.82362856700888"/>
    <n v="19883031.82909907"/>
    <n v="5893687.6579913236"/>
    <n v="8273283.1317229792"/>
    <m/>
    <n v="34050002.618813373"/>
    <n v="0.85020283659489326"/>
    <n v="0.1950327367104969"/>
    <n v="0.21796463297412441"/>
    <m/>
    <n v="8.6191000000000004E-2"/>
    <n v="5.4999999999999997E-3"/>
    <n v="2.4155313835052179"/>
    <n v="1.218776488975754"/>
    <n v="11.41544044330591"/>
  </r>
  <r>
    <x v="8"/>
    <s v="SAN ISIDRO_05Qd-61_102864"/>
    <s v="C73"/>
    <s v="SAN ISIDRO_05Qd-61_102864_C73"/>
    <x v="4"/>
    <x v="3"/>
    <x v="2"/>
    <x v="5"/>
    <n v="1.510195720953927"/>
    <n v="0.56377446511924079"/>
    <n v="0.5637744651192409"/>
    <n v="3"/>
    <x v="7077"/>
    <s v="05Qd-615,63774465119241"/>
    <s v="CaféPlátanoFríjolBovinos DP"/>
    <n v="232.57014102690471"/>
    <n v="35.457833221165743"/>
    <n v="32.44265785640723"/>
    <n v="75"/>
    <n v="375.47063210447766"/>
    <n v="21772854.15596579"/>
    <n v="2859215.1585425222"/>
    <n v="4321133.8253363715"/>
    <n v="8273283.1317229792"/>
    <n v="37226486.271567658"/>
    <n v="0.94476844811687066"/>
    <n v="0.12226067227183619"/>
    <n v="0.14299409886523909"/>
    <n v="0.21796463297412441"/>
    <n v="0.115763"/>
    <n v="5.4999999999999997E-3"/>
    <n v="1.771019262154683"/>
    <n v="0.89358252721399667"/>
    <n v="8.4236094405610871"/>
  </r>
  <r>
    <x v="8"/>
    <s v="SAN ISIDRO_05Qd-61_102864"/>
    <s v="C74"/>
    <s v="SAN ISIDRO_05Qd-61_102864_C74"/>
    <x v="4"/>
    <x v="6"/>
    <x v="6"/>
    <x v="0"/>
    <n v="0.44766203545570998"/>
    <n v="1.0289583191013909"/>
    <n v="3"/>
    <m/>
    <x v="7078"/>
    <s v="05Qd-614,4766203545571"/>
    <s v="CaféGranadillaBovinos DP"/>
    <n v="68.939953460179339"/>
    <n v="131.25298776791971"/>
    <n v="75"/>
    <m/>
    <n v="275.19294122809902"/>
    <n v="6454051.0040534809"/>
    <n v="13347697.462274531"/>
    <n v="8273283.1317229792"/>
    <m/>
    <n v="28075031.598050989"/>
    <n v="0.28005440662431452"/>
    <n v="1.007375041002716"/>
    <n v="0.21796463297412441"/>
    <m/>
    <n v="8.873700000000001E-2"/>
    <n v="5.4999999999999997E-3"/>
    <n v="1.4062681742064189"/>
    <n v="0.70954432619730046"/>
    <n v="6.6866698549608206"/>
  </r>
  <r>
    <x v="8"/>
    <s v="SAN ISIDRO_05Qd-61_102864"/>
    <s v="C75"/>
    <s v="SAN ISIDRO_05Qd-61_102864_C75"/>
    <x v="5"/>
    <x v="6"/>
    <x v="6"/>
    <x v="0"/>
    <n v="0.46645441448475311"/>
    <n v="1.1980897303627791"/>
    <n v="3"/>
    <m/>
    <x v="7079"/>
    <s v="05Qd-614,66454414484753"/>
    <s v="PlátanoGranadillaBovinos DP"/>
    <n v="29.337020133713789"/>
    <n v="152.82723683259391"/>
    <n v="75"/>
    <m/>
    <n v="257.16425696630768"/>
    <n v="2365650.8323444561"/>
    <n v="15541678.37187646"/>
    <n v="8273283.1317229792"/>
    <m/>
    <n v="26180612.335943896"/>
    <n v="0.1011557525703293"/>
    <n v="1.1729587767006631"/>
    <n v="0.21796463297412441"/>
    <m/>
    <n v="8.6191000000000004E-2"/>
    <n v="5.4999999999999997E-3"/>
    <n v="1.465301825606554"/>
    <n v="0.73933024695833371"/>
    <n v="6.9608672174124191"/>
  </r>
  <r>
    <x v="8"/>
    <s v="SAN ISIDRO_05Qd-61_102864"/>
    <s v="C76"/>
    <s v="SAN ISIDRO_05Qd-61_102864_C76"/>
    <x v="4"/>
    <x v="3"/>
    <x v="5"/>
    <x v="5"/>
    <n v="0.48302501340020021"/>
    <n v="0.48302501340020021"/>
    <n v="0.86420010720160212"/>
    <n v="3"/>
    <x v="7080"/>
    <s v="05Qd-614,830250134002"/>
    <s v="CaféPlátanoGranadillaBovinos DP"/>
    <n v="74.385852063630821"/>
    <n v="30.379205562588229"/>
    <n v="110.2365800381753"/>
    <n v="75"/>
    <n v="290.00163766439437"/>
    <n v="6963887.5441939021"/>
    <n v="2449689.593474146"/>
    <n v="11210445.90792172"/>
    <n v="8273283.1317229792"/>
    <n v="28897306.177312747"/>
    <n v="0.3021772515839754"/>
    <n v="0.1047492685748561"/>
    <n v="0.84607277308089057"/>
    <n v="0.21796463297412441"/>
    <n v="0.115763"/>
    <n v="5.4999999999999997E-3"/>
    <n v="1.517356063037278"/>
    <n v="0.76559464623931728"/>
    <n v="7.234463843278597"/>
  </r>
  <r>
    <x v="8"/>
    <s v="SAN ISIDRO_05Qd-61_102864"/>
    <s v="C77"/>
    <s v="SAN ISIDRO_05Qd-61_102864_C77"/>
    <x v="0"/>
    <x v="6"/>
    <x v="6"/>
    <x v="0"/>
    <n v="0.46853542674530058"/>
    <n v="1.2168188407077061"/>
    <n v="3"/>
    <m/>
    <x v="7081"/>
    <s v="05Qd-614,68535426745301"/>
    <s v="FríjolGranadillaBovinos DP"/>
    <n v="26.962084102706839"/>
    <n v="155.21630512172891"/>
    <n v="75"/>
    <m/>
    <n v="257.17838922443576"/>
    <n v="3591159.9516117098"/>
    <n v="15784633.3040451"/>
    <n v="8273283.1317229792"/>
    <m/>
    <n v="27649076.387379788"/>
    <n v="0.1188379490009612"/>
    <n v="1.19129502798647"/>
    <n v="0.21796463297412441"/>
    <m/>
    <n v="8.6191000000000004E-2"/>
    <n v="5.4999999999999997E-3"/>
    <n v="1.471839036896232"/>
    <n v="0.74262865139130152"/>
    <n v="6.9915129557405411"/>
  </r>
  <r>
    <x v="8"/>
    <s v="SAN ISIDRO_05Qd-61_102864"/>
    <s v="C78"/>
    <s v="SAN ISIDRO_05Qd-61_102864_C78"/>
    <x v="4"/>
    <x v="2"/>
    <x v="5"/>
    <x v="5"/>
    <n v="0.48525685979797339"/>
    <n v="0.48525685979797328"/>
    <n v="0.88205487838378738"/>
    <n v="3"/>
    <x v="7082"/>
    <s v="05Qd-614,85256859797973"/>
    <s v="CaféFríjolGranadillaBovinos DP"/>
    <n v="74.729556408887902"/>
    <n v="27.92432656837428"/>
    <n v="112.51411841856471"/>
    <n v="75"/>
    <n v="290.16800139582688"/>
    <n v="6996064.6093537342"/>
    <n v="3719323.879640481"/>
    <n v="11442058.86985985"/>
    <n v="8273283.1317229792"/>
    <n v="30430730.490577042"/>
    <n v="0.30357347991941758"/>
    <n v="0.12307912414995741"/>
    <n v="0.86355302521341226"/>
    <n v="0.21796463297412441"/>
    <n v="0.115763"/>
    <n v="5.4999999999999997E-3"/>
    <n v="1.524367098841801"/>
    <n v="0.76913212277978782"/>
    <n v="7.2673308196013231"/>
  </r>
  <r>
    <x v="8"/>
    <s v="SAN ISIDRO_05Qd-61_102864"/>
    <s v="C79"/>
    <s v="SAN ISIDRO_05Qd-61_102864_C79"/>
    <x v="5"/>
    <x v="2"/>
    <x v="5"/>
    <x v="5"/>
    <n v="0.50741627883927509"/>
    <n v="0.5074162788392752"/>
    <n v="1.0593302307142021"/>
    <n v="3"/>
    <x v="7083"/>
    <s v="05Qd-615,07416278839275"/>
    <s v="PlátanoFríjolGranadillaBovinos DP"/>
    <n v="31.913261245314089"/>
    <n v="29.1995004095692"/>
    <n v="135.12720120242119"/>
    <n v="75"/>
    <n v="271.23996285730448"/>
    <n v="2573391.322080615"/>
    <n v="3889168.0657352172"/>
    <n v="13741683.37990897"/>
    <n v="8273283.1317229792"/>
    <n v="28477525.89944778"/>
    <n v="0.1100387818370635"/>
    <n v="0.12869957408735919"/>
    <n v="1.0371098758724191"/>
    <n v="0.21796463297412441"/>
    <n v="0.113217"/>
    <n v="5.4999999999999997E-3"/>
    <n v="1.5939778392856809"/>
    <n v="0.80425480196025123"/>
    <n v="7.5911124296386836"/>
  </r>
  <r>
    <x v="8"/>
    <s v="SAN ISIDRO_05Qd-61_102864"/>
    <s v="C80"/>
    <s v="SAN ISIDRO_05Qd-61_102864_C80"/>
    <x v="4"/>
    <x v="5"/>
    <x v="6"/>
    <x v="0"/>
    <n v="1.7114458108339621"/>
    <n v="0.52349397898155126"/>
    <n v="3"/>
    <m/>
    <x v="7084"/>
    <s v="05Qd-615,23493978981551"/>
    <s v="CaféCaña paneleraBovinos DP"/>
    <n v="263.56265486843012"/>
    <n v="33.408629508197087"/>
    <n v="75"/>
    <m/>
    <n v="371.97128437662718"/>
    <n v="24674325.00178783"/>
    <n v="6669621.3257306525"/>
    <n v="8273283.1317229792"/>
    <m/>
    <n v="39617229.459241465"/>
    <n v="1.070669172414541"/>
    <n v="0.1505551539401494"/>
    <n v="0.21796463297412441"/>
    <m/>
    <n v="8.4757000000000013E-2"/>
    <n v="5.4999999999999997E-3"/>
    <n v="1.6444837036069671"/>
    <n v="0.82973795668575889"/>
    <n v="7.7994184501082398"/>
  </r>
  <r>
    <x v="8"/>
    <s v="SAN ISIDRO_05Qd-61_102864"/>
    <s v="C81"/>
    <s v="SAN ISIDRO_05Qd-61_102864_C81"/>
    <x v="5"/>
    <x v="5"/>
    <x v="6"/>
    <x v="0"/>
    <n v="1.7305251889457309"/>
    <n v="2.5862429679491399"/>
    <n v="3"/>
    <m/>
    <x v="7085"/>
    <s v="05Qd-617,31676815689487"/>
    <s v="PlátanoCaña paneleraBovinos DP"/>
    <n v="108.83904350241551"/>
    <n v="165.05029017236859"/>
    <n v="75"/>
    <m/>
    <n v="348.8893336747841"/>
    <n v="8776459.6635762565"/>
    <n v="32950257.204701129"/>
    <n v="8273283.1317229792"/>
    <m/>
    <n v="50000000.000000365"/>
    <n v="0.3752833554444549"/>
    <n v="0.74379500777397434"/>
    <n v="0.21796463297412441"/>
    <m/>
    <n v="8.2211000000000006E-2"/>
    <n v="5.4999999999999997E-3"/>
    <n v="2.298461201118807"/>
    <n v="1.159707752867837"/>
    <n v="10.862648110881519"/>
  </r>
  <r>
    <x v="8"/>
    <s v="SAN ISIDRO_05Qd-61_102864"/>
    <s v="C82"/>
    <s v="SAN ISIDRO_05Qd-61_102864_C82"/>
    <x v="4"/>
    <x v="3"/>
    <x v="4"/>
    <x v="5"/>
    <n v="1.4574008047391429"/>
    <n v="0.55717510059239284"/>
    <n v="0.55717510059239284"/>
    <n v="3"/>
    <x v="7086"/>
    <s v="05Qd-615,57175100592393"/>
    <s v="CaféPlátanoCaña paneleraBovinos DP"/>
    <n v="224.43972392982801"/>
    <n v="35.042775106199223"/>
    <n v="35.558110034231547"/>
    <n v="75"/>
    <n v="370.04060907025877"/>
    <n v="21011697.178117361"/>
    <n v="2825746.0955406688"/>
    <n v="7098738.6336455029"/>
    <n v="8273283.1317229792"/>
    <n v="39209465.039026514"/>
    <n v="0.91174029794492162"/>
    <n v="0.12082952773880271"/>
    <n v="0.16024173421154511"/>
    <n v="0.21796463297412441"/>
    <n v="0.11178299999999999"/>
    <n v="5.4999999999999997E-3"/>
    <n v="1.750288274112229"/>
    <n v="0.88312253443894273"/>
    <n v="8.3224448144751015"/>
  </r>
  <r>
    <x v="8"/>
    <s v="SAN ISIDRO_05Qd-61_102864"/>
    <s v="C83"/>
    <s v="SAN ISIDRO_05Qd-61_102864_C83"/>
    <x v="0"/>
    <x v="5"/>
    <x v="6"/>
    <x v="0"/>
    <n v="3.0933525424317518"/>
    <n v="0.92707288055098525"/>
    <n v="5.250303382527111"/>
    <m/>
    <x v="7087"/>
    <s v="05Qd-619,27072880550985"/>
    <s v="FríjolCaña paneleraBovinos DP"/>
    <n v="178.0083781235727"/>
    <n v="59.164452003212887"/>
    <n v="131.2575845631778"/>
    <m/>
    <n v="368.43041468996341"/>
    <n v="23709463.857971959"/>
    <n v="11811454.00498924"/>
    <n v="14479082.137029881"/>
    <m/>
    <n v="49999999.999991082"/>
    <n v="0.78458885005366419"/>
    <n v="0.26662312433207602"/>
    <n v="0.38146014992510852"/>
    <m/>
    <n v="8.2211000000000006E-2"/>
    <n v="5.4999999999999997E-3"/>
    <n v="2.9122708289559731"/>
    <n v="1.469410515673311"/>
    <n v="13.74012115013913"/>
  </r>
  <r>
    <x v="8"/>
    <s v="SAN ISIDRO_05Qd-61_102864"/>
    <s v="C84"/>
    <s v="SAN ISIDRO_05Qd-61_102864_C84"/>
    <x v="4"/>
    <x v="2"/>
    <x v="4"/>
    <x v="5"/>
    <n v="1.487951685412001"/>
    <n v="0.56099396067650009"/>
    <n v="0.5609939606765002"/>
    <n v="3"/>
    <x v="7088"/>
    <s v="05Qd-615,609939606765"/>
    <s v="CaféFríjolCaña paneleraBovinos DP"/>
    <n v="229.1445595534482"/>
    <n v="32.28265246438405"/>
    <n v="35.801824168139639"/>
    <n v="75"/>
    <n v="372.22903618597189"/>
    <n v="21452156.55698932"/>
    <n v="4299822.2325942572"/>
    <n v="7147393.1582046887"/>
    <n v="8273283.1317229792"/>
    <n v="41172655.079511248"/>
    <n v="0.93085272669930053"/>
    <n v="0.14228885988798889"/>
    <n v="0.16134002586517071"/>
    <n v="0.21796463297412441"/>
    <n v="0.11178299999999999"/>
    <n v="5.4999999999999997E-3"/>
    <n v="1.7622846932246079"/>
    <n v="0.88917542767225277"/>
    <n v="8.3786827276618627"/>
  </r>
  <r>
    <x v="8"/>
    <s v="SAN ISIDRO_05Qd-61_102864"/>
    <s v="C85"/>
    <s v="SAN ISIDRO_05Qd-61_102864_C85"/>
    <x v="5"/>
    <x v="2"/>
    <x v="4"/>
    <x v="5"/>
    <n v="1.4709836512042"/>
    <n v="0.74576588267910848"/>
    <n v="2.2409092929077778"/>
    <n v="3"/>
    <x v="7089"/>
    <s v="05Qd-617,45765882679109"/>
    <s v="PlátanoFríjolCaña paneleraBovinos DP"/>
    <n v="92.515529174291942"/>
    <n v="42.915436703261427"/>
    <n v="143.01159389432109"/>
    <n v="75"/>
    <n v="353.44255977187447"/>
    <n v="7460179.5819214983"/>
    <n v="5716034.3023782531"/>
    <n v="28550502.983974978"/>
    <n v="8273283.1317229792"/>
    <n v="49999999.999997713"/>
    <n v="0.31899892816016068"/>
    <n v="0.1891538672926307"/>
    <n v="0.64447817378150152"/>
    <n v="0.21796463297412441"/>
    <n v="0.109237"/>
    <n v="5.4999999999999997E-3"/>
    <n v="2.3427200503008652"/>
    <n v="1.1820389240463871"/>
    <n v="11.097154801138339"/>
  </r>
  <r>
    <x v="8"/>
    <s v="SAN ISIDRO_05Qd-61_102864"/>
    <s v="C86"/>
    <s v="SAN ISIDRO_05Qd-61_102864_C86"/>
    <x v="2"/>
    <x v="5"/>
    <x v="6"/>
    <x v="0"/>
    <n v="1.1847153315356751"/>
    <n v="0.46496837017063042"/>
    <n v="3"/>
    <m/>
    <x v="7090"/>
    <s v="05Qd-614,64968370170631"/>
    <s v="GranadillaCaña paneleraBovinos DP"/>
    <n v="151.1212106767529"/>
    <n v="29.673609698972822"/>
    <n v="75"/>
    <m/>
    <n v="255.79482037572572"/>
    <n v="15368185.018482041"/>
    <n v="5923970.6319326181"/>
    <n v="8273283.1317229792"/>
    <m/>
    <n v="29565438.78213764"/>
    <n v="1.159864917292823"/>
    <n v="0.1337233805143854"/>
    <n v="0.21796463297412441"/>
    <m/>
    <n v="8.2211000000000006E-2"/>
    <n v="5.4999999999999997E-3"/>
    <n v="1.4606336235726609"/>
    <n v="0.73697486672044932"/>
    <n v="6.9350031919994164"/>
  </r>
  <r>
    <x v="8"/>
    <s v="SAN ISIDRO_05Qd-61_102864"/>
    <s v="C87"/>
    <s v="SAN ISIDRO_05Qd-61_102864_C87"/>
    <x v="4"/>
    <x v="6"/>
    <x v="4"/>
    <x v="5"/>
    <n v="0.48143169181722401"/>
    <n v="0.85145353453779282"/>
    <n v="0.48143169181722412"/>
    <n v="3"/>
    <x v="7091"/>
    <s v="05Qd-614,81431691817224"/>
    <s v="CaféGranadillaCaña paneleraBovinos DP"/>
    <n v="74.14048053985249"/>
    <n v="108.61063881697309"/>
    <n v="30.724275103826908"/>
    <n v="75"/>
    <n v="288.47539446065252"/>
    <n v="6940916.2445349544"/>
    <n v="11045096.74611504"/>
    <n v="6133723.0370321115"/>
    <n v="8273283.1317229792"/>
    <n v="32393019.159405086"/>
    <n v="0.30118048014672838"/>
    <n v="0.83359357064724593"/>
    <n v="0.1384581779034427"/>
    <n v="0.21796463297412441"/>
    <n v="0.11178299999999999"/>
    <n v="5.4999999999999997E-3"/>
    <n v="1.5123508643473009"/>
    <n v="0.76306923153030026"/>
    <n v="7.2070200140498422"/>
  </r>
  <r>
    <x v="8"/>
    <s v="SAN ISIDRO_05Qd-61_102864"/>
    <s v="C88"/>
    <s v="SAN ISIDRO_05Qd-61_102864_C88"/>
    <x v="5"/>
    <x v="6"/>
    <x v="4"/>
    <x v="5"/>
    <n v="0.50323528399126427"/>
    <n v="1.0258822719301151"/>
    <n v="0.50323528399126427"/>
    <n v="3"/>
    <x v="7092"/>
    <s v="05Qd-615,03235283991264"/>
    <s v="PlátanoGranadillaCaña paneleraBovinos DP"/>
    <n v="31.650303223637881"/>
    <n v="130.86060998715831"/>
    <n v="32.115748859279613"/>
    <n v="75"/>
    <n v="269.62666207007578"/>
    <n v="2552187.162284743"/>
    <n v="13307794.828455759"/>
    <n v="6411513.630964878"/>
    <n v="8273283.1317229792"/>
    <n v="30544778.753428359"/>
    <n v="0.1091320872765449"/>
    <n v="1.0043635165436919"/>
    <n v="0.14472881960709169"/>
    <n v="0.21796463297412441"/>
    <n v="0.109237"/>
    <n v="5.4999999999999997E-3"/>
    <n v="1.5808438240563281"/>
    <n v="0.7976279251261541"/>
    <n v="7.5255615890951262"/>
  </r>
  <r>
    <x v="8"/>
    <s v="SAN ISIDRO_05Qd-61_102864"/>
    <s v="C89"/>
    <s v="SAN ISIDRO_05Qd-61_102864_C89"/>
    <x v="0"/>
    <x v="6"/>
    <x v="4"/>
    <x v="5"/>
    <n v="0.50565827162043242"/>
    <n v="1.04526617296346"/>
    <n v="0.50565827162043242"/>
    <n v="3"/>
    <x v="7093"/>
    <s v="05Qd-615,05658271620432"/>
    <s v="FríjolGranadillaCaña paneleraBovinos DP"/>
    <n v="29.098335085066701"/>
    <n v="133.33320278124361"/>
    <n v="32.270380429566828"/>
    <n v="75"/>
    <n v="269.70191829587714"/>
    <n v="3875693.5561067611"/>
    <n v="13559243.73734618"/>
    <n v="6442383.9190910589"/>
    <n v="8273283.1317229792"/>
    <n v="32150604.344266981"/>
    <n v="0.12825367830170339"/>
    <n v="1.023340823724912"/>
    <n v="0.14542566291408479"/>
    <n v="0.21796463297412441"/>
    <n v="0.109237"/>
    <n v="5.4999999999999997E-3"/>
    <n v="1.5884553035196829"/>
    <n v="0.80146836051838555"/>
    <n v="7.5612433802423933"/>
  </r>
  <r>
    <x v="8"/>
    <s v="SAN ISIDRO_05Qd-61_102864"/>
    <s v="C90"/>
    <s v="SAN ISIDRO_05Qd-61_102864_C90"/>
    <x v="4"/>
    <x v="7"/>
    <x v="6"/>
    <x v="0"/>
    <n v="1.6705864600666649"/>
    <n v="0.51895405111851833"/>
    <n v="3"/>
    <m/>
    <x v="7094"/>
    <s v="05Qd-615,18954051118518"/>
    <s v="CaféYucaBovinos DP"/>
    <n v="257.2703148502664"/>
    <n v="36.47878606001867"/>
    <n v="75"/>
    <m/>
    <n v="368.74910091028505"/>
    <n v="24085245.935531519"/>
    <n v="2495794.1245699408"/>
    <n v="8273283.1317229792"/>
    <m/>
    <n v="34854323.191824436"/>
    <n v="1.0451078329935171"/>
    <n v="0.13234420401943431"/>
    <n v="0.21796463297412441"/>
    <m/>
    <n v="8.873700000000001E-2"/>
    <n v="5.4999999999999997E-3"/>
    <n v="1.630222150110529"/>
    <n v="0.82254217102285154"/>
    <n v="7.7365418323185633"/>
  </r>
  <r>
    <x v="8"/>
    <s v="SAN ISIDRO_05Qd-61_102864"/>
    <s v="C91"/>
    <s v="SAN ISIDRO_05Qd-61_102864_C91"/>
    <x v="5"/>
    <x v="7"/>
    <x v="6"/>
    <x v="0"/>
    <n v="0.66875484347566905"/>
    <n v="3.0187935912810229"/>
    <n v="3"/>
    <m/>
    <x v="7095"/>
    <s v="05Qd-616,68754843475669"/>
    <s v="PlátanoYucaBovinos DP"/>
    <n v="42.060432270184059"/>
    <n v="212.1997609197704"/>
    <n v="75"/>
    <m/>
    <n v="329.26019318995446"/>
    <n v="3391629.2846110789"/>
    <n v="14518216.578461381"/>
    <n v="8273283.1317229792"/>
    <m/>
    <n v="26183128.994795438"/>
    <n v="0.14502681800441031"/>
    <n v="0.76985589393889198"/>
    <n v="0.21796463297412441"/>
    <m/>
    <n v="8.6191000000000004E-2"/>
    <n v="5.4999999999999997E-3"/>
    <n v="2.100800555420951"/>
    <n v="1.059976426908936"/>
    <n v="9.9400164170865786"/>
  </r>
  <r>
    <x v="8"/>
    <s v="SAN ISIDRO_05Qd-61_102864"/>
    <s v="C92"/>
    <s v="SAN ISIDRO_05Qd-61_102864_C92"/>
    <x v="4"/>
    <x v="3"/>
    <x v="7"/>
    <x v="5"/>
    <n v="1.4162804643389699"/>
    <n v="0.55203505804237119"/>
    <n v="0.5520350580423713"/>
    <n v="3"/>
    <x v="7096"/>
    <s v="05Qd-615,52035058042371"/>
    <s v="CaféPlátanoYucaBovinos DP"/>
    <n v="218.1071915082014"/>
    <n v="34.719499075154047"/>
    <n v="38.80414602517218"/>
    <n v="75"/>
    <n v="366.63083660852766"/>
    <n v="20418855.361686371"/>
    <n v="2799678.0692573809"/>
    <n v="2654889.8721365291"/>
    <n v="8273283.1317229792"/>
    <n v="34146706.434803262"/>
    <n v="0.88601568513687468"/>
    <n v="0.1197148531720172"/>
    <n v="0.14078055694906741"/>
    <n v="0.21796463297412441"/>
    <n v="0.115763"/>
    <n v="5.4999999999999997E-3"/>
    <n v="1.734141543588601"/>
    <n v="0.87497556699715839"/>
    <n v="8.2507306910094727"/>
  </r>
  <r>
    <x v="8"/>
    <s v="SAN ISIDRO_05Qd-61_102864"/>
    <s v="C93"/>
    <s v="SAN ISIDRO_05Qd-61_102864_C93"/>
    <x v="0"/>
    <x v="7"/>
    <x v="6"/>
    <x v="0"/>
    <n v="0.67632371078868714"/>
    <n v="3.086913397098185"/>
    <n v="3"/>
    <m/>
    <x v="7097"/>
    <s v="05Qd-616,76323710788687"/>
    <s v="FríjolYucaBovinos DP"/>
    <n v="38.919355357203543"/>
    <n v="216.98809972837671"/>
    <n v="75"/>
    <m/>
    <n v="330.90745508558024"/>
    <n v="5183784.3754556905"/>
    <n v="14845823.63877604"/>
    <n v="8273283.1317229792"/>
    <m/>
    <n v="28302891.14595471"/>
    <n v="0.17154075884754419"/>
    <n v="0.78722787795057836"/>
    <n v="0.21796463297412441"/>
    <m/>
    <n v="8.6191000000000004E-2"/>
    <n v="5.4999999999999997E-3"/>
    <n v="2.124577101953991"/>
    <n v="1.071973081600069"/>
    <n v="10.05147829144093"/>
  </r>
  <r>
    <x v="8"/>
    <s v="SAN ISIDRO_05Qd-61_102864"/>
    <s v="C94"/>
    <s v="SAN ISIDRO_05Qd-61_102864_C94"/>
    <x v="4"/>
    <x v="2"/>
    <x v="7"/>
    <x v="5"/>
    <n v="1.4462683739443241"/>
    <n v="0.55578354674304054"/>
    <n v="0.55578354674304054"/>
    <n v="3"/>
    <x v="7098"/>
    <s v="05Qd-615,5578354674304"/>
    <s v="CaféFríjolYucaBovinos DP"/>
    <n v="222.7253295874259"/>
    <n v="31.982816826213149"/>
    <n v="39.067638172627987"/>
    <n v="75"/>
    <n v="368.77578458626704"/>
    <n v="20851198.251565069"/>
    <n v="4259886.2346289819"/>
    <n v="2672917.395103124"/>
    <n v="8273283.1317229792"/>
    <n v="36057285.013020158"/>
    <n v="0.90477592291732845"/>
    <n v="0.14096730580701011"/>
    <n v="0.14173650045176611"/>
    <n v="0.21796463297412441"/>
    <n v="0.115763"/>
    <n v="5.4999999999999997E-3"/>
    <n v="1.7459169007634781"/>
    <n v="0.88091692158771917"/>
    <n v="8.3059322897816017"/>
  </r>
  <r>
    <x v="8"/>
    <s v="SAN ISIDRO_05Qd-61_102864"/>
    <s v="C95"/>
    <s v="SAN ISIDRO_05Qd-61_102864_C95"/>
    <x v="5"/>
    <x v="2"/>
    <x v="7"/>
    <x v="5"/>
    <n v="0.6926882398644697"/>
    <n v="0.69268823986446981"/>
    <n v="2.5415059189157589"/>
    <n v="3"/>
    <x v="7099"/>
    <s v="05Qd-616,9268823986447"/>
    <s v="PlátanoFríjolYucaBovinos DP"/>
    <n v="43.565690897657817"/>
    <n v="39.861059621291773"/>
    <n v="178.6498255222713"/>
    <n v="75"/>
    <n v="337.0765760412209"/>
    <n v="3513008.9035617039"/>
    <n v="5309212.7594994931"/>
    <n v="12222807.63839929"/>
    <n v="8273283.1317229792"/>
    <n v="29318312.433183469"/>
    <n v="0.1502170373443803"/>
    <n v="0.1756914099204881"/>
    <n v="0.64813749333805826"/>
    <n v="0.21796463297412441"/>
    <n v="0.113217"/>
    <n v="5.4999999999999997E-3"/>
    <n v="2.1759839995742509"/>
    <n v="1.097910860185185"/>
    <n v="10.319494258404131"/>
  </r>
  <r>
    <x v="8"/>
    <s v="SAN ISIDRO_05Qd-61_102864"/>
    <s v="C96"/>
    <s v="SAN ISIDRO_05Qd-61_102864_C96"/>
    <x v="2"/>
    <x v="7"/>
    <x v="6"/>
    <x v="0"/>
    <n v="1.159526109394686"/>
    <n v="0.46216956771052059"/>
    <n v="3"/>
    <m/>
    <x v="7100"/>
    <s v="05Qd-614,62169567710521"/>
    <s v="GranadillaYucaBovinos DP"/>
    <n v="147.90809639974131"/>
    <n v="32.487239954338577"/>
    <n v="75"/>
    <m/>
    <n v="255.39533635407989"/>
    <n v="15041429.201257519"/>
    <n v="2222701.777085687"/>
    <n v="8273283.1317229792"/>
    <m/>
    <n v="25537414.110066187"/>
    <n v="1.13520406056418"/>
    <n v="0.1178629657651251"/>
    <n v="0.21796463297412441"/>
    <m/>
    <n v="8.6191000000000004E-2"/>
    <n v="5.4999999999999997E-3"/>
    <n v="1.451841573959751"/>
    <n v="0.73253876482117519"/>
    <n v="6.8977670158861324"/>
  </r>
  <r>
    <x v="8"/>
    <s v="SAN ISIDRO_05Qd-61_102864"/>
    <s v="C97"/>
    <s v="SAN ISIDRO_05Qd-61_102864_C97"/>
    <x v="4"/>
    <x v="6"/>
    <x v="7"/>
    <x v="5"/>
    <n v="0.47843182325917039"/>
    <n v="0.82745458607336442"/>
    <n v="0.47843182325917039"/>
    <n v="3"/>
    <x v="7101"/>
    <s v="05Qd-614,7843182325917"/>
    <s v="CaféGranadillaYucaBovinos DP"/>
    <n v="73.678500781912248"/>
    <n v="105.5493547680765"/>
    <n v="33.630361083721709"/>
    <n v="75"/>
    <n v="287.85821663371047"/>
    <n v="6897666.4195650415"/>
    <n v="10733781.21703155"/>
    <n v="2300911.4793957388"/>
    <n v="8273283.1317229792"/>
    <n v="28205642.247715309"/>
    <n v="0.29930378223080761"/>
    <n v="0.81009802058989377"/>
    <n v="0.1220101831565453"/>
    <n v="0.21796463297412441"/>
    <n v="0.115763"/>
    <n v="5.4999999999999997E-3"/>
    <n v="1.5029271934843049"/>
    <n v="0.75831443986578528"/>
    <n v="7.1668228659417954"/>
  </r>
  <r>
    <x v="8"/>
    <s v="SAN ISIDRO_05Qd-61_102864"/>
    <s v="C98"/>
    <s v="SAN ISIDRO_05Qd-61_102864_C98"/>
    <x v="5"/>
    <x v="6"/>
    <x v="7"/>
    <x v="5"/>
    <n v="0.49995846463421068"/>
    <n v="0.99966771707368607"/>
    <n v="0.49995846463421068"/>
    <n v="3"/>
    <x v="7102"/>
    <s v="05Qd-614,99958464634211"/>
    <s v="PlátanoGranadillaYucaBovinos DP"/>
    <n v="31.444212097758811"/>
    <n v="127.5167052010857"/>
    <n v="35.143531168083378"/>
    <n v="75"/>
    <n v="269.10444846692792"/>
    <n v="2535568.5813500569"/>
    <n v="12967738.345276359"/>
    <n v="2404439.074853858"/>
    <n v="8273283.1317229792"/>
    <n v="26181029.133203253"/>
    <n v="0.108421473081874"/>
    <n v="0.97869883432757898"/>
    <n v="0.12749992971859861"/>
    <n v="0.21796463297412441"/>
    <n v="0.113217"/>
    <n v="5.4999999999999997E-3"/>
    <n v="1.570550150683385"/>
    <n v="0.79243416644522402"/>
    <n v="7.4812859634707163"/>
  </r>
  <r>
    <x v="8"/>
    <s v="SAN ISIDRO_05Qd-61_102864"/>
    <s v="C99"/>
    <s v="SAN ISIDRO_05Qd-61_102864_C99"/>
    <x v="0"/>
    <x v="6"/>
    <x v="7"/>
    <x v="5"/>
    <n v="0.50234992542599366"/>
    <n v="1.0187994034079499"/>
    <n v="0.50234992542599355"/>
    <n v="3"/>
    <x v="7103"/>
    <s v="05Qd-615,02349925425994"/>
    <s v="FríjolGranadillaYucaBovinos DP"/>
    <n v="28.907954799513998"/>
    <n v="129.9571257174423"/>
    <n v="35.311633886245687"/>
    <n v="75"/>
    <n v="269.17671440320197"/>
    <n v="3850336.2412030278"/>
    <n v="13215915.51279846"/>
    <n v="2415940.273814356"/>
    <n v="8273283.1317229792"/>
    <n v="27755475.15953882"/>
    <n v="0.12741455909344351"/>
    <n v="0.9974292172280852"/>
    <n v="0.1281098025469348"/>
    <n v="0.21796463297412441"/>
    <n v="0.113217"/>
    <n v="5.4999999999999997E-3"/>
    <n v="1.5780625929612371"/>
    <n v="0.79622463180020009"/>
    <n v="7.5165034790213747"/>
  </r>
  <r>
    <x v="8"/>
    <s v="SAN ISIDRO_05Qd-61_102864"/>
    <s v="C100"/>
    <s v="SAN ISIDRO_05Qd-61_102864_C100"/>
    <x v="7"/>
    <x v="7"/>
    <x v="6"/>
    <x v="0"/>
    <n v="0.66341244793001231"/>
    <n v="2.9707120313701139"/>
    <n v="3"/>
    <m/>
    <x v="7104"/>
    <s v="05Qd-616,63412447930013"/>
    <s v="Caña paneleraYucaBovinos DP"/>
    <n v="42.338024072672212"/>
    <n v="208.8199685592682"/>
    <n v="75"/>
    <m/>
    <n v="326.15799263194043"/>
    <n v="8452264.9507399965"/>
    <n v="14286979.006527681"/>
    <n v="8273283.1317229792"/>
    <m/>
    <n v="31012527.088990659"/>
    <n v="0.19079524738418099"/>
    <n v="0.75759408432259367"/>
    <n v="0.21796463297412441"/>
    <m/>
    <n v="8.2211000000000006E-2"/>
    <n v="5.4999999999999997E-3"/>
    <n v="2.0840181610366888"/>
    <n v="1.05150872996907"/>
    <n v="9.8573623703058857"/>
  </r>
  <r>
    <x v="8"/>
    <s v="SAN ISIDRO_05Qd-61_102864"/>
    <s v="C101"/>
    <s v="SAN ISIDRO_05Qd-61_102864_C101"/>
    <x v="4"/>
    <x v="5"/>
    <x v="7"/>
    <x v="5"/>
    <n v="1.394950963163637"/>
    <n v="0.54936887039545457"/>
    <n v="0.54936887039545457"/>
    <n v="3"/>
    <x v="7105"/>
    <s v="05Qd-615,49368870395455"/>
    <s v="CaféCaña paneleraYucaBovinos DP"/>
    <n v="214.82244832719999"/>
    <n v="35.059927699808952"/>
    <n v="38.616731959209858"/>
    <n v="75"/>
    <n v="363.4991079862188"/>
    <n v="20111342.82416131"/>
    <n v="6999282.6676067859"/>
    <n v="2642067.435449054"/>
    <n v="8273283.1317229792"/>
    <n v="38025976.058940127"/>
    <n v="0.8726720903663916"/>
    <n v="0.15799668797189451"/>
    <n v="0.14010062299125919"/>
    <n v="0.21796463297412441"/>
    <n v="0.11178299999999999"/>
    <n v="5.4999999999999997E-3"/>
    <n v="1.725766085011899"/>
    <n v="0.87074965957679551"/>
    <n v="8.2074874485432403"/>
  </r>
  <r>
    <x v="8"/>
    <s v="SAN ISIDRO_05Qd-61_102864"/>
    <s v="C102"/>
    <s v="SAN ISIDRO_05Qd-61_102864_C102"/>
    <x v="5"/>
    <x v="5"/>
    <x v="7"/>
    <x v="5"/>
    <n v="0.6791508616094426"/>
    <n v="0.67915086160944305"/>
    <n v="2.4332068928755399"/>
    <n v="3"/>
    <x v="7106"/>
    <s v="05Qd-616,79150861609443"/>
    <s v="PlátanoCaña paneleraYucaBovinos DP"/>
    <n v="42.714275783784117"/>
    <n v="43.342426898251553"/>
    <n v="171.03717273940029"/>
    <n v="75"/>
    <n v="332.093875421436"/>
    <n v="3444353.2983357538"/>
    <n v="8652781.6017886251"/>
    <n v="11701967.551872831"/>
    <n v="8273283.1317229792"/>
    <n v="32072385.583720189"/>
    <n v="0.14728130848708329"/>
    <n v="0.1953215636159174"/>
    <n v="0.62051896262906592"/>
    <n v="0.21796463297412441"/>
    <n v="0.109237"/>
    <n v="5.4999999999999997E-3"/>
    <n v="2.1334582040087202"/>
    <n v="1.0764541156509659"/>
    <n v="10.11615793575411"/>
  </r>
  <r>
    <x v="8"/>
    <s v="SAN ISIDRO_05Qd-61_102864"/>
    <s v="C103"/>
    <s v="SAN ISIDRO_05Qd-61_102864_C103"/>
    <x v="0"/>
    <x v="5"/>
    <x v="7"/>
    <x v="5"/>
    <n v="0.68695825278349087"/>
    <n v="0.68695825278349076"/>
    <n v="2.4956660222679279"/>
    <n v="3"/>
    <x v="7107"/>
    <s v="05Qd-616,86958252783491"/>
    <s v="FríjolCaña paneleraYucaBovinos DP"/>
    <n v="39.531324910177247"/>
    <n v="43.840683324556167"/>
    <n v="175.4276061769834"/>
    <n v="75"/>
    <n v="333.79961441171679"/>
    <n v="5265294.4153277297"/>
    <n v="8752252.3593588583"/>
    <n v="12002350.84751777"/>
    <n v="8273283.1317229792"/>
    <n v="34293180.753927335"/>
    <n v="0.17423807283296899"/>
    <n v="0.19756694374878259"/>
    <n v="0.63644735502790395"/>
    <n v="0.21796463297412441"/>
    <n v="0.109237"/>
    <n v="5.4999999999999997E-3"/>
    <n v="2.157984040157563"/>
    <n v="1.088828830661833"/>
    <n v="10.23113239865431"/>
  </r>
  <r>
    <x v="8"/>
    <s v="SAN ISIDRO_05Qd-61_102864"/>
    <s v="C104"/>
    <s v="SAN ISIDRO_05Qd-61_102864_C104"/>
    <x v="2"/>
    <x v="5"/>
    <x v="7"/>
    <x v="5"/>
    <n v="0.98601334239251104"/>
    <n v="0.49825166779906382"/>
    <n v="0.49825166779906382"/>
    <n v="3"/>
    <x v="7108"/>
    <s v="05Qd-614,98251667799064"/>
    <s v="GranadillaCaña paneleraYucaBovinos DP"/>
    <n v="125.7749655798229"/>
    <n v="31.797701673139681"/>
    <n v="35.023555466066902"/>
    <n v="75"/>
    <n v="267.59622271902947"/>
    <n v="12790613.131458141"/>
    <n v="6348019.4282246241"/>
    <n v="2396230.614964562"/>
    <n v="8273283.1317229792"/>
    <n v="29808146.306370307"/>
    <n v="0.96533087179793275"/>
    <n v="0.1432955479112929"/>
    <n v="0.12706466060742469"/>
    <n v="0.21796463297412441"/>
    <n v="0.109237"/>
    <n v="5.4999999999999997E-3"/>
    <n v="1.565188485232661"/>
    <n v="0.7897288934615162"/>
    <n v="7.4521710566848158"/>
  </r>
  <r>
    <x v="8"/>
    <s v="SAN ISIDRO_05Qd-61_102864"/>
    <s v="C105"/>
    <s v="SAN ISIDRO_05Qd-61_102864_C105"/>
    <x v="4"/>
    <x v="0"/>
    <x v="6"/>
    <x v="0"/>
    <n v="0.4522397218936256"/>
    <n v="1.070157497042632"/>
    <n v="3"/>
    <m/>
    <x v="7109"/>
    <s v="05Qd-614,52239721893626"/>
    <s v="CaféGulupaBovinos DP"/>
    <n v="69.644917171618346"/>
    <n v="173.3655145209064"/>
    <n v="75"/>
    <m/>
    <n v="318.01043169252478"/>
    <n v="6520048.6080736546"/>
    <n v="15861874.421165889"/>
    <n v="8273283.1317229792"/>
    <m/>
    <n v="30655206.160962522"/>
    <n v="0.28291817696342209"/>
    <n v="0.99004518357753479"/>
    <n v="0.21796463297412441"/>
    <m/>
    <n v="8.873700000000001E-2"/>
    <n v="5.4999999999999997E-3"/>
    <n v="1.420648341027096"/>
    <n v="0.71679995920139683"/>
    <n v="6.7540825191647507"/>
  </r>
  <r>
    <x v="8"/>
    <s v="SAN ISIDRO_05Qd-61_102864"/>
    <s v="C106"/>
    <s v="SAN ISIDRO_05Qd-61_102864_C106"/>
    <x v="5"/>
    <x v="0"/>
    <x v="6"/>
    <x v="0"/>
    <n v="0.47201764599442669"/>
    <n v="1.248158813949841"/>
    <n v="3"/>
    <m/>
    <x v="7110"/>
    <s v="05Qd-614,72017645994427"/>
    <s v="PlátanoGulupaBovinos DP"/>
    <n v="29.686912062570521"/>
    <n v="202.2017278598743"/>
    <n v="75"/>
    <m/>
    <n v="306.88863992244478"/>
    <n v="2393865.0861765728"/>
    <n v="18500209.940364551"/>
    <n v="8273283.1317229792"/>
    <m/>
    <n v="29167358.158264104"/>
    <n v="0.1023622003015736"/>
    <n v="1.1547212681365351"/>
    <n v="0.21796463297412441"/>
    <m/>
    <n v="8.6191000000000004E-2"/>
    <n v="5.4999999999999997E-3"/>
    <n v="1.482777945532231"/>
    <n v="0.74814796890116653"/>
    <n v="7.0427933743776654"/>
  </r>
  <r>
    <x v="8"/>
    <s v="SAN ISIDRO_05Qd-61_102864"/>
    <s v="C107"/>
    <s v="SAN ISIDRO_05Qd-61_102864_C107"/>
    <x v="4"/>
    <x v="3"/>
    <x v="1"/>
    <x v="5"/>
    <n v="0.487166644508151"/>
    <n v="0.487166644508151"/>
    <n v="0.89733315606520914"/>
    <n v="3"/>
    <x v="7111"/>
    <s v="05Qd-614,87166644508151"/>
    <s v="CaféPlátanoGulupaBovinos DP"/>
    <n v="75.023663254255254"/>
    <n v="30.639687855020991"/>
    <n v="145.3679712825639"/>
    <n v="75"/>
    <n v="326.03132239184015"/>
    <n v="7023598.4338686951"/>
    <n v="2470694.117761069"/>
    <n v="13300272.039198531"/>
    <n v="8273283.1317229792"/>
    <n v="31067847.722551271"/>
    <n v="0.30476822859459729"/>
    <n v="0.10564742667687819"/>
    <n v="0.83015852496653331"/>
    <n v="0.21796463297412441"/>
    <n v="0.115763"/>
    <n v="5.4999999999999997E-3"/>
    <n v="1.5303664225386939"/>
    <n v="0.77215913154541949"/>
    <n v="7.2954549991656243"/>
  </r>
  <r>
    <x v="8"/>
    <s v="SAN ISIDRO_05Qd-61_102864"/>
    <s v="C108"/>
    <s v="SAN ISIDRO_05Qd-61_102864_C108"/>
    <x v="0"/>
    <x v="0"/>
    <x v="6"/>
    <x v="0"/>
    <n v="0.47421189114402518"/>
    <n v="1.267907020296229"/>
    <n v="3"/>
    <m/>
    <x v="7112"/>
    <s v="05Qd-614,74211891144025"/>
    <s v="FríjolGulupaBovinos DP"/>
    <n v="27.288738826742549"/>
    <n v="205.40093728798911"/>
    <n v="75"/>
    <m/>
    <n v="307.6896761147317"/>
    <n v="3634668.0631691539"/>
    <n v="18792917.854830701"/>
    <n v="8273283.1317229792"/>
    <m/>
    <n v="30700869.049722835"/>
    <n v="0.1202777107526123"/>
    <n v="1.1729911177909711"/>
    <n v="0.21796463297412441"/>
    <m/>
    <n v="8.6191000000000004E-2"/>
    <n v="5.4999999999999997E-3"/>
    <n v="1.489670862232541"/>
    <n v="0.75162584746328032"/>
    <n v="7.0751066211360758"/>
  </r>
  <r>
    <x v="8"/>
    <s v="SAN ISIDRO_05Qd-61_102864"/>
    <s v="C109"/>
    <s v="SAN ISIDRO_05Qd-61_102864_C109"/>
    <x v="4"/>
    <x v="2"/>
    <x v="1"/>
    <x v="5"/>
    <n v="0.48950434337993781"/>
    <n v="0.48950434337993792"/>
    <n v="0.91603474703950338"/>
    <n v="3"/>
    <x v="7113"/>
    <s v="05Qd-614,89504343379938"/>
    <s v="CaféFríjolGulupaBovinos DP"/>
    <n v="75.383668880510413"/>
    <n v="28.168749941772791"/>
    <n v="148.39762902039951"/>
    <n v="75"/>
    <n v="326.95004784268269"/>
    <n v="7057301.5995509736"/>
    <n v="3751879.3537070588"/>
    <n v="13577467.020619521"/>
    <n v="8273283.1317229792"/>
    <n v="32659931.105600532"/>
    <n v="0.30623067753722022"/>
    <n v="0.1241564434058401"/>
    <n v="0.84746010919175652"/>
    <n v="0.21796463297412441"/>
    <n v="0.115763"/>
    <n v="5.4999999999999997E-3"/>
    <n v="1.537709979203993"/>
    <n v="0.77586438425720161"/>
    <n v="7.3298807972605733"/>
  </r>
  <r>
    <x v="8"/>
    <s v="SAN ISIDRO_05Qd-61_102864"/>
    <s v="C110"/>
    <s v="SAN ISIDRO_05Qd-61_102864_C110"/>
    <x v="5"/>
    <x v="2"/>
    <x v="1"/>
    <x v="5"/>
    <n v="0.5127597671134595"/>
    <n v="0.5127597671134595"/>
    <n v="1.1020781369076771"/>
    <n v="3"/>
    <x v="7114"/>
    <s v="05Qd-615,1275976711346"/>
    <s v="PlátanoFríjolGulupaBovinos DP"/>
    <n v="32.249332720288059"/>
    <n v="29.506993871165442"/>
    <n v="178.53665817904371"/>
    <n v="75"/>
    <n v="315.29298477049724"/>
    <n v="2600491.1352475891"/>
    <n v="3930124.0319157401"/>
    <n v="16335002.145245589"/>
    <n v="8273283.1317229792"/>
    <n v="31138900.444131896"/>
    <n v="0.11119757583909461"/>
    <n v="0.1300548807531238"/>
    <n v="1.01957623470079"/>
    <n v="0.21796463297412441"/>
    <n v="0.113217"/>
    <n v="5.4999999999999997E-3"/>
    <n v="1.610763666325004"/>
    <n v="0.81272423087483359"/>
    <n v="7.6698025683344344"/>
  </r>
  <r>
    <x v="8"/>
    <s v="SAN ISIDRO_05Qd-61_102864"/>
    <s v="C111"/>
    <s v="SAN ISIDRO_05Qd-61_102864_C111"/>
    <x v="2"/>
    <x v="0"/>
    <x v="6"/>
    <x v="0"/>
    <n v="0.9167581054825007"/>
    <n v="0.43519534505361113"/>
    <n v="3"/>
    <m/>
    <x v="7115"/>
    <s v="05Qd-614,35195345053611"/>
    <s v="GranadillaGulupaBovinos DP"/>
    <n v="116.9408305188883"/>
    <n v="70.501645898684998"/>
    <n v="75"/>
    <m/>
    <n v="262.44247641757329"/>
    <n v="11892230.82306662"/>
    <n v="6450465.4043846233"/>
    <n v="8273283.1317229792"/>
    <m/>
    <n v="26615979.359174222"/>
    <n v="0.8975283225335442"/>
    <n v="0.40261649007400879"/>
    <n v="0.21796463297412441"/>
    <m/>
    <n v="8.6191000000000004E-2"/>
    <n v="5.4999999999999997E-3"/>
    <n v="1.36710579597993"/>
    <n v="0.68978462190997369"/>
    <n v="6.5005348684260156"/>
  </r>
  <r>
    <x v="8"/>
    <s v="SAN ISIDRO_05Qd-61_102864"/>
    <s v="C112"/>
    <s v="SAN ISIDRO_05Qd-61_102864_C112"/>
    <x v="4"/>
    <x v="6"/>
    <x v="1"/>
    <x v="5"/>
    <n v="0.44958517289514072"/>
    <n v="0.59668138316112618"/>
    <n v="0.44958517289514072"/>
    <n v="3"/>
    <x v="7116"/>
    <s v="05Qd-614,49585172895141"/>
    <s v="CaféGranadillaGulupaBovinos DP"/>
    <n v="69.236116625851665"/>
    <n v="76.1121347984122"/>
    <n v="72.832798009012791"/>
    <n v="75"/>
    <n v="293.18104943327666"/>
    <n v="6481777.3380707381"/>
    <n v="7740179.9819856826"/>
    <n v="6663751.432651775"/>
    <n v="8273283.1317229792"/>
    <n v="29158991.884431176"/>
    <n v="0.28125750867854271"/>
    <n v="0.58416548238069876"/>
    <n v="0.41592909105693571"/>
    <n v="0.21796463297412441"/>
    <n v="0.115763"/>
    <n v="5.4999999999999997E-3"/>
    <n v="1.412309443649657"/>
    <n v="0.71259249903879818"/>
    <n v="6.7420166716398633"/>
  </r>
  <r>
    <x v="8"/>
    <s v="SAN ISIDRO_05Qd-61_102864"/>
    <s v="C113"/>
    <s v="SAN ISIDRO_05Qd-61_102864_C113"/>
    <x v="5"/>
    <x v="6"/>
    <x v="1"/>
    <x v="5"/>
    <n v="0.46854278010681011"/>
    <n v="0.74834224085448164"/>
    <n v="0.46854278010681011"/>
    <n v="3"/>
    <x v="7117"/>
    <s v="05Qd-614,6854278010681"/>
    <s v="PlátanoGranadillaGulupaBovinos DP"/>
    <n v="29.46836506774881"/>
    <n v="95.457855932269638"/>
    <n v="75.903930377303226"/>
    <n v="75"/>
    <n v="275.83015137732167"/>
    <n v="2376242.1006841841"/>
    <n v="9707532.0192653462"/>
    <n v="6944741.0867431387"/>
    <n v="8273283.1317229792"/>
    <n v="27301798.338415649"/>
    <n v="0.10160863754596949"/>
    <n v="0.73264512426821093"/>
    <n v="0.43346752606667549"/>
    <n v="0.21796463297412441"/>
    <n v="0.113217"/>
    <n v="5.4999999999999997E-3"/>
    <n v="1.4718621364611839"/>
    <n v="0.74264030646929413"/>
    <n v="7.0186472439985792"/>
  </r>
  <r>
    <x v="8"/>
    <s v="SAN ISIDRO_05Qd-61_102864"/>
    <s v="C114"/>
    <s v="SAN ISIDRO_05Qd-61_102864_C114"/>
    <x v="0"/>
    <x v="6"/>
    <x v="1"/>
    <x v="5"/>
    <n v="0.47064250984278577"/>
    <n v="0.76514007874228707"/>
    <n v="0.47064250984278572"/>
    <n v="3"/>
    <x v="7118"/>
    <s v="05Qd-614,70642509842786"/>
    <s v="FríjolGranadillaGulupaBovinos DP"/>
    <n v="27.08333715731667"/>
    <n v="97.600572862476369"/>
    <n v="76.244086594531282"/>
    <n v="75"/>
    <n v="275.92799661432434"/>
    <n v="3607310.0055936901"/>
    <n v="9925434.3909985069"/>
    <n v="6975863.28088977"/>
    <n v="8273283.1317229792"/>
    <n v="28781890.809204943"/>
    <n v="0.11937238336683011"/>
    <n v="0.74909061318341119"/>
    <n v="0.43541006940040161"/>
    <n v="0.21796463297412441"/>
    <n v="0.113217"/>
    <n v="5.4999999999999997E-3"/>
    <n v="1.478458146102992"/>
    <n v="0.74596837810081562"/>
    <n v="7.0495686226316669"/>
  </r>
  <r>
    <x v="8"/>
    <s v="SAN ISIDRO_05Qd-61_102864"/>
    <s v="C115"/>
    <s v="SAN ISIDRO_05Qd-61_102864_C115"/>
    <x v="7"/>
    <x v="0"/>
    <x v="6"/>
    <x v="0"/>
    <n v="0.4704512431162553"/>
    <n v="1.2340611880462991"/>
    <n v="3"/>
    <m/>
    <x v="7119"/>
    <s v="05Qd-614,70451243116255"/>
    <s v="Caña paneleraGulupaBovinos DP"/>
    <n v="30.023518729898569"/>
    <n v="199.91791246350039"/>
    <n v="75"/>
    <m/>
    <n v="304.94143119339896"/>
    <n v="5993825.6594833741"/>
    <n v="18291254.929222241"/>
    <n v="8273283.1317229792"/>
    <m/>
    <n v="32558363.720428593"/>
    <n v="0.1353002368174297"/>
    <n v="1.14167899476626"/>
    <n v="0.21796463297412441"/>
    <m/>
    <n v="8.2211000000000006E-2"/>
    <n v="5.4999999999999997E-3"/>
    <n v="1.4778573082186031"/>
    <n v="0.74566522033926486"/>
    <n v="7.0157459597204221"/>
  </r>
  <r>
    <x v="8"/>
    <s v="SAN ISIDRO_05Qd-61_102864"/>
    <s v="C116"/>
    <s v="SAN ISIDRO_05Qd-61_102864_C116"/>
    <x v="4"/>
    <x v="5"/>
    <x v="1"/>
    <x v="5"/>
    <n v="0.48549826118005568"/>
    <n v="0.48549826118005568"/>
    <n v="0.88398608944044665"/>
    <n v="3"/>
    <x v="7120"/>
    <s v="05Qd-614,85498261180056"/>
    <s v="CaféCaña paneleraGulupaBovinos DP"/>
    <n v="74.766732221728574"/>
    <n v="30.983797686066609"/>
    <n v="143.20574648935241"/>
    <n v="75"/>
    <n v="323.95627639714758"/>
    <n v="6999544.951015546"/>
    <n v="6185533.5235589491"/>
    <n v="13102441.817686301"/>
    <n v="8273283.1317229792"/>
    <n v="34560803.423983775"/>
    <n v="0.30372449902638421"/>
    <n v="0.13962770993439469"/>
    <n v="0.81781062378072489"/>
    <n v="0.21796463297412441"/>
    <n v="0.11178299999999999"/>
    <n v="5.4999999999999997E-3"/>
    <n v="1.5251254277907511"/>
    <n v="0.76951474397038855"/>
    <n v="7.2669057835616986"/>
  </r>
  <r>
    <x v="8"/>
    <s v="SAN ISIDRO_05Qd-61_102864"/>
    <s v="C117"/>
    <s v="SAN ISIDRO_05Qd-61_102864_C117"/>
    <x v="5"/>
    <x v="5"/>
    <x v="1"/>
    <x v="5"/>
    <n v="0.50836570878694665"/>
    <n v="0.50836570878694665"/>
    <n v="1.0669256702955741"/>
    <n v="3"/>
    <x v="7121"/>
    <s v="05Qd-615,08365708786947"/>
    <s v="PlátanoCaña paneleraGulupaBovinos DP"/>
    <n v="31.972974359019229"/>
    <n v="32.443165158416562"/>
    <n v="172.841958587883"/>
    <n v="75"/>
    <n v="312.25809810531882"/>
    <n v="2578206.4115646379"/>
    <n v="6476878.2616983792"/>
    <n v="15813972.285120999"/>
    <n v="8273283.1317229792"/>
    <n v="33142340.090106994"/>
    <n v="0.110244676127882"/>
    <n v="0.14620431297646161"/>
    <n v="0.98705529235692124"/>
    <n v="0.21796463297412441"/>
    <n v="0.109237"/>
    <n v="5.4999999999999997E-3"/>
    <n v="1.5969603417391001"/>
    <n v="0.80575964842731063"/>
    <n v="7.6011140780358781"/>
  </r>
  <r>
    <x v="8"/>
    <s v="SAN ISIDRO_05Qd-61_102864"/>
    <s v="C118"/>
    <s v="SAN ISIDRO_05Qd-61_102864_C118"/>
    <x v="0"/>
    <x v="5"/>
    <x v="1"/>
    <x v="5"/>
    <n v="0.51091181588224799"/>
    <n v="0.5109118158822481"/>
    <n v="1.087294527057985"/>
    <n v="3"/>
    <x v="7122"/>
    <s v="05Qd-615,10911815882248"/>
    <s v="FríjolCaña paneleraGulupaBovinos DP"/>
    <n v="29.400652677587541"/>
    <n v="32.605654035176151"/>
    <n v="176.14171338339361"/>
    <n v="75"/>
    <n v="313.14802009615732"/>
    <n v="3915960.1329334211"/>
    <n v="6509317.1642688625"/>
    <n v="16115879.48005346"/>
    <n v="8273283.1317229792"/>
    <n v="34814439.908978723"/>
    <n v="0.129586171832442"/>
    <n v="0.14693656503870489"/>
    <n v="1.0058993303497721"/>
    <n v="0.21796463297412441"/>
    <n v="0.109237"/>
    <n v="5.4999999999999997E-3"/>
    <n v="1.6049585839232929"/>
    <n v="0.80979522817336336"/>
    <n v="7.6386089709191376"/>
  </r>
  <r>
    <x v="8"/>
    <s v="SAN ISIDRO_05Qd-61_102864"/>
    <s v="C119"/>
    <s v="SAN ISIDRO_05Qd-61_102864_C119"/>
    <x v="2"/>
    <x v="5"/>
    <x v="1"/>
    <x v="5"/>
    <n v="0.73634736829748126"/>
    <n v="0.46704342103718499"/>
    <n v="0.4670434210371851"/>
    <n v="3"/>
    <x v="7123"/>
    <s v="05Qd-614,67043421037185"/>
    <s v="GranadillaCaña paneleraGulupaBovinos DP"/>
    <n v="93.927800893328254"/>
    <n v="29.806036447693518"/>
    <n v="75.661034208023992"/>
    <n v="75"/>
    <n v="274.39487154904577"/>
    <n v="9551933.9478787407"/>
    <n v="5950408.0009706989"/>
    <n v="6922517.5866131578"/>
    <n v="8273283.1317229792"/>
    <n v="30698142.667185575"/>
    <n v="0.72090185439068744"/>
    <n v="0.13432015834792521"/>
    <n v="0.43208040946987758"/>
    <n v="0.21796463297412441"/>
    <n v="0.109237"/>
    <n v="5.4999999999999997E-3"/>
    <n v="1.467152107970215"/>
    <n v="0.7402638223439385"/>
    <n v="6.9925871406860054"/>
  </r>
  <r>
    <x v="8"/>
    <s v="SAN ISIDRO_05Qd-61_102864"/>
    <s v="C120"/>
    <s v="SAN ISIDRO_05Qd-61_102864_C120"/>
    <x v="9"/>
    <x v="0"/>
    <x v="6"/>
    <x v="0"/>
    <n v="0.46750222615832931"/>
    <n v="1.2075200354249651"/>
    <n v="3"/>
    <m/>
    <x v="7124"/>
    <s v="05Qd-614,67502226158329"/>
    <s v="YucaGulupaBovinos DP"/>
    <n v="32.862087989977752"/>
    <n v="195.61824573884431"/>
    <n v="75"/>
    <m/>
    <n v="303.48033372882207"/>
    <n v="2248348.0122267241"/>
    <n v="17897861.965068828"/>
    <n v="8273283.1317229792"/>
    <m/>
    <n v="28419493.109018531"/>
    <n v="0.119222905890964"/>
    <n v="1.1171247208468"/>
    <n v="0.21796463297412441"/>
    <m/>
    <n v="8.6191000000000004E-2"/>
    <n v="5.4999999999999997E-3"/>
    <n v="1.4685933806020821"/>
    <n v="0.74099102846095211"/>
    <n v="6.9762976706463284"/>
  </r>
  <r>
    <x v="8"/>
    <s v="SAN ISIDRO_05Qd-61_102864"/>
    <s v="C121"/>
    <s v="SAN ISIDRO_05Qd-61_102864_C121"/>
    <x v="4"/>
    <x v="7"/>
    <x v="1"/>
    <x v="5"/>
    <n v="0.48235821292265119"/>
    <n v="0.48235821292265141"/>
    <n v="0.85886570338121104"/>
    <n v="3"/>
    <x v="7125"/>
    <s v="05Qd-614,82358212922651"/>
    <s v="CaféYucaGulupaBovinos DP"/>
    <n v="74.283164790088293"/>
    <n v="33.906358406054352"/>
    <n v="139.13624394775621"/>
    <n v="75"/>
    <n v="322.32576714389887"/>
    <n v="6954274.1216769647"/>
    <n v="2319794.5774884638"/>
    <n v="12730107.45551631"/>
    <n v="8273283.1317229792"/>
    <n v="30277459.286404718"/>
    <n v="0.30176010561829908"/>
    <n v="0.1230114951485483"/>
    <n v="0.79457075740938854"/>
    <n v="0.21796463297412441"/>
    <n v="0.115763"/>
    <n v="5.4999999999999997E-3"/>
    <n v="1.5152614018512609"/>
    <n v="0.76453776748240243"/>
    <n v="7.2246442985601771"/>
  </r>
  <r>
    <x v="8"/>
    <s v="SAN ISIDRO_05Qd-61_102864"/>
    <s v="C122"/>
    <s v="SAN ISIDRO_05Qd-61_102864_C122"/>
    <x v="5"/>
    <x v="7"/>
    <x v="1"/>
    <x v="5"/>
    <n v="0.50492394405376484"/>
    <n v="0.50492394405376495"/>
    <n v="1.03939155243012"/>
    <n v="3"/>
    <x v="7126"/>
    <s v="05Qd-615,04923944053765"/>
    <s v="PlátanoYucaGulupaBovinos DP"/>
    <n v="31.756509216579971"/>
    <n v="35.492569124412917"/>
    <n v="168.38143149367949"/>
    <n v="75"/>
    <n v="310.63050983467235"/>
    <n v="2560751.3005120838"/>
    <n v="2428319.4440971189"/>
    <n v="15405861.59011925"/>
    <n v="8273283.1317229792"/>
    <n v="28668215.466451433"/>
    <n v="0.1094982917204376"/>
    <n v="0.12876623146523569"/>
    <n v="0.9615823868714376"/>
    <n v="0.21796463297412441"/>
    <n v="0.113217"/>
    <n v="5.4999999999999997E-3"/>
    <n v="1.586148515352142"/>
    <n v="0.80030445132521766"/>
    <n v="7.5544094072150099"/>
  </r>
  <r>
    <x v="8"/>
    <s v="SAN ISIDRO_05Qd-61_102864"/>
    <s v="C123"/>
    <s v="SAN ISIDRO_05Qd-61_102864_C123"/>
    <x v="0"/>
    <x v="7"/>
    <x v="1"/>
    <x v="5"/>
    <n v="0.50743560710609803"/>
    <n v="0.50743560710609803"/>
    <n v="1.0594848568487849"/>
    <n v="3"/>
    <x v="7127"/>
    <s v="05Qd-615,07435607106098"/>
    <s v="FríjolYucaGulupaBovinos DP"/>
    <n v="29.200612663469101"/>
    <n v="35.669121208250473"/>
    <n v="171.63654680950319"/>
    <n v="75"/>
    <n v="311.50628068122273"/>
    <n v="3889316.2101311069"/>
    <n v="2440398.729103954"/>
    <n v="15703684.5482127"/>
    <n v="8273283.1317229792"/>
    <n v="30306682.61917074"/>
    <n v="0.12870447645216629"/>
    <n v="0.12940675839957519"/>
    <n v="0.98017150045222468"/>
    <n v="0.21796463297412441"/>
    <n v="0.113217"/>
    <n v="5.4999999999999997E-3"/>
    <n v="1.594038556354235"/>
    <n v="0.80428543726316548"/>
    <n v="7.5913970646783806"/>
  </r>
  <r>
    <x v="8"/>
    <s v="SAN ISIDRO_05Qd-61_102864"/>
    <s v="C124"/>
    <s v="SAN ISIDRO_05Qd-61_102864_C124"/>
    <x v="2"/>
    <x v="7"/>
    <x v="1"/>
    <x v="5"/>
    <n v="0.71375726254862015"/>
    <n v="0.46421965781857738"/>
    <n v="0.46421965781857738"/>
    <n v="3"/>
    <x v="7128"/>
    <s v="05Qd-614,64219657818578"/>
    <s v="GranadillaYucaGulupaBovinos DP"/>
    <n v="91.046227540463306"/>
    <n v="32.631346736614162"/>
    <n v="75.203584566609535"/>
    <n v="75"/>
    <n v="273.88115884368699"/>
    <n v="9258893.9951623697"/>
    <n v="2232561.2296431898"/>
    <n v="6880663.7681869539"/>
    <n v="8273283.1317229792"/>
    <n v="26645402.124715492"/>
    <n v="0.6987855953716744"/>
    <n v="0.1183857818852307"/>
    <n v="0.42946803401872052"/>
    <n v="0.21796463297412441"/>
    <n v="0.113217"/>
    <n v="5.4999999999999997E-3"/>
    <n v="1.4582816475976259"/>
    <n v="0.73578815764244532"/>
    <n v="6.9549833834258461"/>
  </r>
  <r>
    <x v="8"/>
    <s v="SAN ISIDRO_05Qd-61_102864"/>
    <s v="C125"/>
    <s v="SAN ISIDRO_05Qd-61_102864_C125"/>
    <x v="7"/>
    <x v="7"/>
    <x v="1"/>
    <x v="5"/>
    <n v="0.50313194212279044"/>
    <n v="0.50313194212279044"/>
    <n v="1.025055536982324"/>
    <n v="3"/>
    <x v="7129"/>
    <s v="05Qd-615,03131942122791"/>
    <s v="Caña paneleraYucaGulupaBovinos DP"/>
    <n v="32.109153730519488"/>
    <n v="35.366604108978002"/>
    <n v="166.05899699113661"/>
    <n v="75"/>
    <n v="308.53475483063409"/>
    <n v="6410196.9947522618"/>
    <n v="2419701.2092439472"/>
    <n v="15193373.16915201"/>
    <n v="8273283.1317229792"/>
    <n v="32296554.504871197"/>
    <n v="0.1446990988241578"/>
    <n v="0.12830923326155089"/>
    <n v="0.94831956987019561"/>
    <n v="0.21796463297412441"/>
    <n v="0.109237"/>
    <n v="5.4999999999999997E-3"/>
    <n v="1.580519189914525"/>
    <n v="0.7974641282646231"/>
    <n v="7.5240397394070548"/>
  </r>
  <r>
    <x v="8"/>
    <s v="SAN ISIDRO_05Qd-61_102864"/>
    <s v="C126"/>
    <s v="SAN ISIDRO_05Qd-61_102864_C126"/>
    <x v="4"/>
    <x v="3"/>
    <x v="8"/>
    <x v="0"/>
    <n v="1.220583317732602"/>
    <n v="0.1778013976761913"/>
    <n v="0.3796292613531187"/>
    <m/>
    <x v="7130"/>
    <s v="05Qd-611,77801397676191"/>
    <s v="CaféPlátanoPiscicultura cachama"/>
    <n v="187.96983093082079"/>
    <n v="11.18257866460684"/>
    <n v="755.96482519575045"/>
    <m/>
    <n v="955.11723479117813"/>
    <n v="17597442.63174719"/>
    <n v="901730.18272172043"/>
    <n v="31500827.185527559"/>
    <m/>
    <n v="49999999.999996468"/>
    <n v="0.76358884540022698"/>
    <n v="3.8558181960521277E-2"/>
    <n v="0.66094198256606351"/>
    <m/>
    <n v="7.8413999999999998E-2"/>
    <n v="5.4999999999999997E-3"/>
    <n v="0.55853842201944892"/>
    <n v="0.28181521531676312"/>
    <n v="2.702281614098125"/>
  </r>
  <r>
    <x v="8"/>
    <s v="SAN ISIDRO_05Qd-61_102864"/>
    <s v="C127"/>
    <s v="SAN ISIDRO_05Qd-61_102864_C127"/>
    <x v="4"/>
    <x v="2"/>
    <x v="8"/>
    <x v="0"/>
    <n v="1.2803905861967679"/>
    <n v="0.18262516871574691"/>
    <n v="0.36323593224495337"/>
    <m/>
    <x v="7131"/>
    <s v="05Qd-611,82625168715747"/>
    <s v="CaféFríjolPiscicultura cachama"/>
    <n v="197.18015027430229"/>
    <n v="10.509248345187981"/>
    <n v="723.32039697264975"/>
    <m/>
    <n v="931.00979559213999"/>
    <n v="18459698.374939501"/>
    <n v="1399757.9576940711"/>
    <n v="30140543.667362578"/>
    <m/>
    <n v="49999999.999996156"/>
    <n v="0.80100387672961515"/>
    <n v="4.6320511208497513E-2"/>
    <n v="0.63240087537377476"/>
    <m/>
    <n v="7.8413999999999998E-2"/>
    <n v="5.4999999999999997E-3"/>
    <n v="0.57369162947355035"/>
    <n v="0.28946089241445883"/>
    <n v="2.773318209045478"/>
  </r>
  <r>
    <x v="8"/>
    <s v="SAN ISIDRO_05Qd-61_102864"/>
    <s v="C128"/>
    <s v="SAN ISIDRO_05Qd-61_102864_C128"/>
    <x v="5"/>
    <x v="2"/>
    <x v="8"/>
    <x v="0"/>
    <n v="2.436496706164037"/>
    <n v="0.31786540038271799"/>
    <n v="0.42429189728042538"/>
    <m/>
    <x v="7132"/>
    <s v="05Qd-613,17865400382718"/>
    <s v="PlátanoFríjolPiscicultura cachama"/>
    <n v="153.24016818110351"/>
    <n v="18.29170894929641"/>
    <n v="844.90260001643856"/>
    <m/>
    <n v="1016.4344771468385"/>
    <n v="12356835.484788589"/>
    <n v="2436326.9684577538"/>
    <n v="35206837.546745643"/>
    <m/>
    <n v="49999999.999991983"/>
    <n v="0.52838101708051866"/>
    <n v="8.062244620914448E-2"/>
    <n v="0.73870050684631494"/>
    <m/>
    <n v="7.5867999999999991E-2"/>
    <n v="5.4999999999999997E-3"/>
    <n v="0.99853005355827651"/>
    <n v="0.50381665960660804"/>
    <n v="4.7623687169920643"/>
  </r>
  <r>
    <x v="8"/>
    <s v="SAN ISIDRO_05Qd-61_102864"/>
    <s v="C129"/>
    <s v="SAN ISIDRO_05Qd-61_102864_C129"/>
    <x v="4"/>
    <x v="3"/>
    <x v="2"/>
    <x v="7"/>
    <n v="1.1787802053384839"/>
    <n v="0.19335768393039071"/>
    <n v="0.1933576839303906"/>
    <n v="0.36808126610464093"/>
    <x v="7133"/>
    <s v="05Qd-611,93357683930391"/>
    <s v="CaféPlátanoFríjolPiscicultura cachama"/>
    <n v="181.53215162212649"/>
    <n v="12.160970269174189"/>
    <n v="11.12685581163066"/>
    <n v="732.96902614100725"/>
    <n v="937.78900384393864"/>
    <n v="16994757.127614211"/>
    <n v="980624.79789239168"/>
    <n v="1482018.9279831829"/>
    <n v="30542599.14650603"/>
    <n v="49999999.999995813"/>
    <n v="0.73743709495155041"/>
    <n v="4.193173314661354E-2"/>
    <n v="4.9042674833540113E-2"/>
    <n v="0.64083669656416897"/>
    <n v="0.10544000000000001"/>
    <n v="5.4999999999999997E-3"/>
    <n v="0.60740633695410673"/>
    <n v="0.30647192902966908"/>
    <n v="2.958395105287682"/>
  </r>
  <r>
    <x v="8"/>
    <s v="SAN ISIDRO_05Qd-61_102864"/>
    <s v="C130"/>
    <s v="SAN ISIDRO_05Qd-61_102864_C130"/>
    <x v="4"/>
    <x v="6"/>
    <x v="8"/>
    <x v="0"/>
    <n v="0.1235216300005985"/>
    <n v="0.67169467000538685"/>
    <n v="0.44"/>
    <m/>
    <x v="7134"/>
    <s v="05Qd-611,23521630000599"/>
    <s v="CaféGranadillaPiscicultura cachama"/>
    <n v="19.022331020092171"/>
    <n v="85.680761474368964"/>
    <n v="876.18252054794527"/>
    <m/>
    <n v="980.88561304240636"/>
    <n v="1780840.984909829"/>
    <n v="8713255.9947462622"/>
    <n v="36510262.43927934"/>
    <m/>
    <n v="47004359.418935433"/>
    <n v="7.727431422651479E-2"/>
    <n v="0.65760530157228592"/>
    <n v="0.76604862146957065"/>
    <m/>
    <n v="7.8413999999999998E-2"/>
    <n v="5.4999999999999997E-3"/>
    <n v="0.38802606282910529"/>
    <n v="0.19578178355094869"/>
    <n v="1.9029381463860391"/>
  </r>
  <r>
    <x v="8"/>
    <s v="SAN ISIDRO_05Qd-61_102864"/>
    <s v="C131"/>
    <s v="SAN ISIDRO_05Qd-61_102864_C131"/>
    <x v="5"/>
    <x v="6"/>
    <x v="8"/>
    <x v="0"/>
    <n v="0.12870693745445369"/>
    <n v="0.71836243709008307"/>
    <n v="0.44000000000000011"/>
    <m/>
    <x v="7135"/>
    <s v="05Qd-611,28706937454454"/>
    <s v="PlátanoGranadillaPiscicultura cachama"/>
    <n v="8.09484892456382"/>
    <n v="91.633659418450009"/>
    <n v="876.18252054794527"/>
    <m/>
    <n v="975.91102889095907"/>
    <n v="652744.7576071478"/>
    <n v="9318632.5437501278"/>
    <n v="36510262.43927934"/>
    <m/>
    <n v="46481639.740636617"/>
    <n v="2.7911510138903681E-2"/>
    <n v="0.70329417245046444"/>
    <n v="0.76604862146957076"/>
    <m/>
    <n v="7.5867999999999991E-2"/>
    <n v="5.4999999999999997E-3"/>
    <n v="0.40431498676791738"/>
    <n v="0.20400049586530911"/>
    <n v="1.9767528571777639"/>
  </r>
  <r>
    <x v="8"/>
    <s v="SAN ISIDRO_05Qd-61_102864"/>
    <s v="C132"/>
    <s v="SAN ISIDRO_05Qd-61_102864_C132"/>
    <x v="4"/>
    <x v="3"/>
    <x v="5"/>
    <x v="7"/>
    <n v="0.13327919783395739"/>
    <n v="0.1332791978339575"/>
    <n v="0.62623358267165996"/>
    <n v="0.44000000000000011"/>
    <x v="7136"/>
    <s v="05Qd-611,33279197833957"/>
    <s v="CaféPlátanoGranadillaPiscicultura cachama"/>
    <n v="20.52499646642945"/>
    <n v="8.3824150631719245"/>
    <n v="79.881786502339978"/>
    <n v="876.18252054794527"/>
    <n v="984.97171857988667"/>
    <n v="1921518.1821796449"/>
    <n v="675933.24341967143"/>
    <n v="8123532.5542802215"/>
    <n v="36510262.43927934"/>
    <n v="47231246.419158876"/>
    <n v="8.3378584084659119E-2"/>
    <n v="2.8903054918573291E-2"/>
    <n v="0.61309779930840802"/>
    <n v="0.76604862146957076"/>
    <n v="0.10544000000000001"/>
    <n v="5.4999999999999997E-3"/>
    <n v="0.41867810837892411"/>
    <n v="0.21124752856682261"/>
    <n v="2.0736576152853221"/>
  </r>
  <r>
    <x v="8"/>
    <s v="SAN ISIDRO_05Qd-61_102864"/>
    <s v="C133"/>
    <s v="SAN ISIDRO_05Qd-61_102864_C133"/>
    <x v="0"/>
    <x v="6"/>
    <x v="8"/>
    <x v="0"/>
    <n v="0.12928114300711441"/>
    <n v="0.72353028706402944"/>
    <n v="0.44000000000000011"/>
    <m/>
    <x v="7137"/>
    <s v="05Qd-611,29281143007114"/>
    <s v="FríjolGranadillaPiscicultura cachama"/>
    <n v="7.4395421385003093"/>
    <n v="92.292865663081173"/>
    <n v="876.18252054794527"/>
    <m/>
    <n v="975.9149283495268"/>
    <n v="990894.6832276904"/>
    <n v="9385670.1454703808"/>
    <n v="36510262.43927934"/>
    <m/>
    <n v="46886827.267977409"/>
    <n v="3.2790489261801642E-2"/>
    <n v="0.70835362236476862"/>
    <n v="0.76604862146957076"/>
    <m/>
    <n v="7.5867999999999991E-2"/>
    <n v="5.4999999999999997E-3"/>
    <n v="0.40611877384433842"/>
    <n v="0.2049106116662763"/>
    <n v="1.9852088155817591"/>
  </r>
  <r>
    <x v="8"/>
    <s v="SAN ISIDRO_05Qd-61_102864"/>
    <s v="C134"/>
    <s v="SAN ISIDRO_05Qd-61_102864_C134"/>
    <x v="4"/>
    <x v="2"/>
    <x v="5"/>
    <x v="7"/>
    <n v="0.1338950224586283"/>
    <n v="0.1338950224586283"/>
    <n v="0.63116017966902682"/>
    <n v="0.44000000000000011"/>
    <x v="7138"/>
    <s v="05Qd-611,33895022458628"/>
    <s v="CaféFríjolGranadillaPiscicultura cachama"/>
    <n v="20.619833458628761"/>
    <n v="7.7050499287556127"/>
    <n v="80.510218736599541"/>
    <n v="876.18252054794527"/>
    <n v="985.01762267192919"/>
    <n v="1930396.673591435"/>
    <n v="1026258.4533121421"/>
    <n v="8187440.6106306771"/>
    <n v="36510262.43927934"/>
    <n v="47654358.176813595"/>
    <n v="8.3763839894147818E-2"/>
    <n v="3.396074008950193E-2"/>
    <n v="0.61792105673302411"/>
    <n v="0.76604862146957076"/>
    <n v="0.10544000000000001"/>
    <n v="5.4999999999999997E-3"/>
    <n v="0.42061263599569121"/>
    <n v="0.2122236105969259"/>
    <n v="2.0827264711789"/>
  </r>
  <r>
    <x v="8"/>
    <s v="SAN ISIDRO_05Qd-61_102864"/>
    <s v="C135"/>
    <s v="SAN ISIDRO_05Qd-61_102864_C135"/>
    <x v="5"/>
    <x v="2"/>
    <x v="5"/>
    <x v="7"/>
    <n v="0.1400093840596999"/>
    <n v="0.14000938405969979"/>
    <n v="0.68007507247759891"/>
    <n v="0.43999999999999989"/>
    <x v="7139"/>
    <s v="05Qd-611,400093840597"/>
    <s v="PlátanoFríjolGranadillaPiscicultura cachama"/>
    <n v="8.8057010321263487"/>
    <n v="8.056903646344546"/>
    <n v="86.749757995176637"/>
    <n v="876.18252054794516"/>
    <n v="979.79488322159273"/>
    <n v="710065.77631540445"/>
    <n v="1073122.893561559"/>
    <n v="8821966.9840396605"/>
    <n v="36510262.439279333"/>
    <n v="47115418.09319596"/>
    <n v="3.0362569570943871E-2"/>
    <n v="3.5511568800938018E-2"/>
    <n v="0.66580991795697742"/>
    <n v="0.76604862146957065"/>
    <n v="0.102894"/>
    <n v="5.4999999999999997E-3"/>
    <n v="0.43982005463780072"/>
    <n v="0.22191487373462429"/>
    <n v="2.170222768969424"/>
  </r>
  <r>
    <x v="8"/>
    <s v="SAN ISIDRO_05Qd-61_102864"/>
    <s v="C136"/>
    <s v="SAN ISIDRO_05Qd-61_102864_C136"/>
    <x v="4"/>
    <x v="5"/>
    <x v="8"/>
    <x v="0"/>
    <n v="1.314212463664874"/>
    <n v="0.1844576626749683"/>
    <n v="0.34590650040984089"/>
    <m/>
    <x v="7140"/>
    <s v="05Qd-611,84457662674968"/>
    <s v="CaféCaña paneleraPiscicultura cachama"/>
    <n v="202.3887194043906"/>
    <n v="11.771821567546979"/>
    <n v="688.81188500684834"/>
    <m/>
    <n v="902.97242597878585"/>
    <n v="18947316.49964777"/>
    <n v="2350099.160767532"/>
    <n v="28702584.339581769"/>
    <m/>
    <n v="49999999.999997072"/>
    <n v="0.82216261943069857"/>
    <n v="5.3049419696284038E-2"/>
    <n v="0.6022299949916412"/>
    <m/>
    <n v="7.4434E-2"/>
    <n v="5.4999999999999997E-3"/>
    <n v="0.57944815499990054"/>
    <n v="0.29236539533982492"/>
    <n v="2.7963241770894092"/>
  </r>
  <r>
    <x v="8"/>
    <s v="SAN ISIDRO_05Qd-61_102864"/>
    <s v="C137"/>
    <s v="SAN ISIDRO_05Qd-61_102864_C137"/>
    <x v="5"/>
    <x v="5"/>
    <x v="8"/>
    <x v="0"/>
    <n v="2.550753834837193"/>
    <n v="0.32746051395007758"/>
    <n v="0.39639079071350258"/>
    <m/>
    <x v="7141"/>
    <s v="05Qd-613,27460513950077"/>
    <s v="PlátanoCaña paneleraPiscicultura cachama"/>
    <n v="160.42621590670441"/>
    <n v="20.89805695646309"/>
    <n v="789.34245938488573"/>
    <m/>
    <n v="970.66673224805322"/>
    <n v="12936297.19241441"/>
    <n v="4172039.6315257829"/>
    <n v="32891663.176053248"/>
    <m/>
    <n v="49999999.999993443"/>
    <n v="0.55315892780138676"/>
    <n v="9.4176571396271613E-2"/>
    <n v="0.69012413361207214"/>
    <m/>
    <n v="7.1887999999999994E-2"/>
    <n v="5.4999999999999997E-3"/>
    <n v="1.028671771570923"/>
    <n v="0.51902491461087252"/>
    <n v="4.8996898256825689"/>
  </r>
  <r>
    <x v="8"/>
    <s v="SAN ISIDRO_05Qd-61_102864"/>
    <s v="C138"/>
    <s v="SAN ISIDRO_05Qd-61_102864_C138"/>
    <x v="4"/>
    <x v="3"/>
    <x v="4"/>
    <x v="7"/>
    <n v="1.213530723335025"/>
    <n v="0.19541310278573859"/>
    <n v="0.19541310278573859"/>
    <n v="0.34977409895088352"/>
    <x v="7142"/>
    <s v="05Qd-611,95413102785739"/>
    <s v="CaféPlátanoCaña paneleraPiscicultura cachama"/>
    <n v="186.88373139359391"/>
    <n v="12.290243060834159"/>
    <n v="12.47098192937584"/>
    <n v="696.51352645720783"/>
    <n v="908.15848284101173"/>
    <n v="17495763.685694661"/>
    <n v="991048.97477866116"/>
    <n v="2489677.9141616249"/>
    <n v="29023509.425361849"/>
    <n v="49999999.999996796"/>
    <n v="0.75917678902121155"/>
    <n v="4.2377473254764583E-2"/>
    <n v="5.6200168393657761E-2"/>
    <n v="0.60896355983428518"/>
    <n v="0.10145999999999999"/>
    <n v="5.4999999999999997E-3"/>
    <n v="0.61386315011226789"/>
    <n v="0.30972976791539569"/>
    <n v="2.9846839458850498"/>
  </r>
  <r>
    <x v="8"/>
    <s v="SAN ISIDRO_05Qd-61_102864"/>
    <s v="C139"/>
    <s v="SAN ISIDRO_05Qd-61_102864_C139"/>
    <x v="0"/>
    <x v="5"/>
    <x v="8"/>
    <x v="0"/>
    <n v="0"/>
    <n v="0"/>
    <n v="0"/>
    <m/>
    <x v="1"/>
    <s v="05Qd-610"/>
    <s v="FríjolCaña paneleraPiscicultura cachama"/>
    <n v="0"/>
    <n v="0"/>
    <n v="0"/>
    <m/>
    <n v="0"/>
    <n v="0"/>
    <n v="0"/>
    <n v="0"/>
    <m/>
    <n v="0"/>
    <n v="0"/>
    <n v="0"/>
    <n v="0"/>
    <m/>
    <n v="7.1887999999999994E-2"/>
    <n v="5.4999999999999997E-3"/>
    <n v="0"/>
    <n v="0"/>
    <n v="0"/>
  </r>
  <r>
    <x v="8"/>
    <s v="SAN ISIDRO_05Qd-61_102864"/>
    <s v="C140"/>
    <s v="SAN ISIDRO_05Qd-61_102864_C140"/>
    <x v="4"/>
    <x v="2"/>
    <x v="4"/>
    <x v="7"/>
    <n v="1.27922832173306"/>
    <n v="0.20125551721972859"/>
    <n v="0.20125551721972859"/>
    <n v="0.33081581602476962"/>
    <x v="7143"/>
    <s v="05Qd-612,01255517219729"/>
    <s v="CaféFríjolCaña paneleraPiscicultura cachama"/>
    <n v="197.00116154689121"/>
    <n v="11.58134021818984"/>
    <n v="12.843836378701591"/>
    <n v="658.76144436751804"/>
    <n v="880.18778251130061"/>
    <n v="18442941.729222741"/>
    <n v="1542553.054100811"/>
    <n v="2564113.7118349909"/>
    <n v="27450391.50483793"/>
    <n v="49999999.999996468"/>
    <n v="0.80027677177332113"/>
    <n v="5.1045858063837553E-2"/>
    <n v="5.7880427651276663E-2"/>
    <n v="0.57595681778660412"/>
    <n v="0.10145999999999999"/>
    <n v="5.4999999999999997E-3"/>
    <n v="0.63221628445988043"/>
    <n v="0.31898999479326978"/>
    <n v="3.070721451450436"/>
  </r>
  <r>
    <x v="8"/>
    <s v="SAN ISIDRO_05Qd-61_102864"/>
    <s v="C141"/>
    <s v="SAN ISIDRO_05Qd-61_102864_C141"/>
    <x v="5"/>
    <x v="2"/>
    <x v="4"/>
    <x v="7"/>
    <n v="2.432649733483649"/>
    <n v="0.35005685082506088"/>
    <n v="0.35005685082506099"/>
    <n v="0.36780507311683902"/>
    <x v="7144"/>
    <s v="05Qd-613,50056850825061"/>
    <s v="PlátanoFríjolCaña paneleraPiscicultura cachama"/>
    <n v="152.99821803233479"/>
    <n v="20.14418059747851"/>
    <n v="22.340122533544609"/>
    <n v="732.41903644053014"/>
    <n v="927.90155760388802"/>
    <n v="12337325.33794301"/>
    <n v="2683063.1617396311"/>
    <n v="4459930.2594141606"/>
    <n v="30519681.240895718"/>
    <n v="49999999.99999252"/>
    <n v="0.52754675888825342"/>
    <n v="8.8787391115250219E-2"/>
    <n v="0.1006752038797151"/>
    <n v="0.64035583916061167"/>
    <n v="9.8914000000000002E-2"/>
    <n v="5.4999999999999997E-3"/>
    <n v="1.099655028769825"/>
    <n v="0.5548401085577217"/>
    <n v="5.2594776455781567"/>
  </r>
  <r>
    <x v="8"/>
    <s v="SAN ISIDRO_05Qd-61_102864"/>
    <s v="C142"/>
    <s v="SAN ISIDRO_05Qd-61_102864_C142"/>
    <x v="2"/>
    <x v="5"/>
    <x v="8"/>
    <x v="0"/>
    <n v="0.71467209166751422"/>
    <n v="0.12829689907416819"/>
    <n v="0.43999999999999989"/>
    <m/>
    <x v="7145"/>
    <s v="05Qd-611,28296899074168"/>
    <s v="GranadillaCaña paneleraPiscicultura cachama"/>
    <n v="91.1629223112066"/>
    <n v="8.1877227634178684"/>
    <n v="876.18252054794516"/>
    <m/>
    <n v="975.53316562256964"/>
    <n v="9270761.203077402"/>
    <n v="1634577.986464944"/>
    <n v="36510262.439279333"/>
    <m/>
    <n v="47415601.628821678"/>
    <n v="0.699681235169758"/>
    <n v="3.6897768008208418E-2"/>
    <n v="0.76604862146957065"/>
    <m/>
    <n v="7.1887999999999994E-2"/>
    <n v="5.4999999999999997E-3"/>
    <n v="0.40302690808639241"/>
    <n v="0.20335058503255671"/>
    <n v="1.9667344838606311"/>
  </r>
  <r>
    <x v="8"/>
    <s v="SAN ISIDRO_05Qd-61_102864"/>
    <s v="C143"/>
    <s v="SAN ISIDRO_05Qd-61_102864_C143"/>
    <x v="4"/>
    <x v="6"/>
    <x v="4"/>
    <x v="7"/>
    <n v="0.13283955885754981"/>
    <n v="0.62271647086039827"/>
    <n v="0.13283955885754981"/>
    <n v="0.43999999999999989"/>
    <x v="7146"/>
    <s v="05Qd-611,3283955885755"/>
    <s v="CaféGranadillaCaña paneleraPiscicultura cachama"/>
    <n v="20.457292064062671"/>
    <n v="79.433146917069806"/>
    <n v="8.4776287485450226"/>
    <n v="876.18252054794516"/>
    <n v="984.55058827762264"/>
    <n v="1915179.8015434211"/>
    <n v="8077908.4084560126"/>
    <n v="1692454.145089966"/>
    <n v="36510262.439279333"/>
    <n v="48195804.794368729"/>
    <n v="8.3103548850676362E-2"/>
    <n v="0.60965446191630146"/>
    <n v="3.8204222084939711E-2"/>
    <n v="0.76604862146957065"/>
    <n v="0.10145999999999999"/>
    <n v="5.4999999999999997E-3"/>
    <n v="0.41729704353156999"/>
    <n v="0.21055070078921639"/>
    <n v="2.063203332896284"/>
  </r>
  <r>
    <x v="8"/>
    <s v="SAN ISIDRO_05Qd-61_102864"/>
    <s v="C144"/>
    <s v="SAN ISIDRO_05Qd-61_102864_C144"/>
    <x v="5"/>
    <x v="6"/>
    <x v="4"/>
    <x v="7"/>
    <n v="0.13885573854646199"/>
    <n v="0.67084590837169578"/>
    <n v="0.13885573854646199"/>
    <n v="0.44000000000000011"/>
    <x v="7147"/>
    <s v="05Qd-611,38855738546462"/>
    <s v="PlátanoGranadillaCaña paneleraPiscicultura cachama"/>
    <n v="8.7331440563575313"/>
    <n v="85.572494211976817"/>
    <n v="8.8615726454216119"/>
    <n v="876.18252054794527"/>
    <n v="979.34973146170125"/>
    <n v="704214.9956520116"/>
    <n v="8702245.8174691219"/>
    <n v="1769103.814357721"/>
    <n v="36510262.43927934"/>
    <n v="47685827.066758193"/>
    <n v="3.0112388896333119E-2"/>
    <n v="0.6567743434375698"/>
    <n v="3.9934455660802289E-2"/>
    <n v="0.76604862146957076"/>
    <n v="9.8914000000000002E-2"/>
    <n v="5.4999999999999997E-3"/>
    <n v="0.43619603731872869"/>
    <n v="0.22008634559614221"/>
    <n v="2.149253768379491"/>
  </r>
  <r>
    <x v="8"/>
    <s v="SAN ISIDRO_05Qd-61_102864"/>
    <s v="C145"/>
    <s v="SAN ISIDRO_05Qd-61_102864_C145"/>
    <x v="0"/>
    <x v="6"/>
    <x v="4"/>
    <x v="7"/>
    <n v="0.13952430402157859"/>
    <n v="0.67619443217262931"/>
    <n v="0.13952430402157859"/>
    <n v="0.44000000000000011"/>
    <x v="7148"/>
    <s v="05Qd-611,39524304021579"/>
    <s v="FríjolGranadillaCaña paneleraPiscicultura cachama"/>
    <n v="8.0289894950599354"/>
    <n v="86.25474704572953"/>
    <n v="8.9042395282453608"/>
    <n v="876.18252054794527"/>
    <n v="979.37049661698006"/>
    <n v="1069404.9249581429"/>
    <n v="8771627.1288782973"/>
    <n v="1777621.731906954"/>
    <n v="36510262.43927934"/>
    <n v="48128916.225022733"/>
    <n v="3.5388534525318628E-2"/>
    <n v="0.66201067739128605"/>
    <n v="4.0126732901929453E-2"/>
    <n v="0.76604862146957076"/>
    <n v="9.8914000000000002E-2"/>
    <n v="5.4999999999999997E-3"/>
    <n v="0.43829624299972358"/>
    <n v="0.22114602187420221"/>
    <n v="2.159099305089712"/>
  </r>
  <r>
    <x v="8"/>
    <s v="SAN ISIDRO_05Qd-61_102864"/>
    <s v="C146"/>
    <s v="SAN ISIDRO_05Qd-61_102864_C146"/>
    <x v="4"/>
    <x v="7"/>
    <x v="8"/>
    <x v="0"/>
    <n v="1.171664730104127"/>
    <n v="0.1734011704144757"/>
    <n v="0.38894580362615461"/>
    <m/>
    <x v="7149"/>
    <s v="05Qd-611,73401170414476"/>
    <s v="CaféYucaPiscicultura cachama"/>
    <n v="180.43636843603559"/>
    <n v="12.18887141255189"/>
    <n v="774.51707858570501"/>
    <m/>
    <n v="967.14231843429252"/>
    <n v="16892171.613446429"/>
    <n v="833934.37507854239"/>
    <n v="32273894.011471149"/>
    <m/>
    <n v="49999999.999996126"/>
    <n v="0.73298570073720903"/>
    <n v="4.422094754840071E-2"/>
    <n v="0.6771622652140683"/>
    <m/>
    <n v="7.8413999999999998E-2"/>
    <n v="5.4999999999999997E-3"/>
    <n v="0.54471571857950496"/>
    <n v="0.27484085510694412"/>
    <n v="2.6374822778312059"/>
  </r>
  <r>
    <x v="8"/>
    <s v="SAN ISIDRO_05Qd-61_102864"/>
    <s v="C147"/>
    <s v="SAN ISIDRO_05Qd-61_102864_C147"/>
    <x v="5"/>
    <x v="7"/>
    <x v="8"/>
    <x v="0"/>
    <n v="0.2500042205471647"/>
    <n v="1.8100379849244821"/>
    <n v="0.44000000000000011"/>
    <m/>
    <x v="7150"/>
    <s v="05Qd-612,50004220547165"/>
    <s v="PlátanoYucaPiscicultura cachama"/>
    <n v="15.72367764984531"/>
    <n v="127.2328220008211"/>
    <n v="876.18252054794527"/>
    <m/>
    <n v="1019.1390201986117"/>
    <n v="1267911.0199446061"/>
    <n v="8704975.2445062585"/>
    <n v="36510262.43927934"/>
    <m/>
    <n v="46483148.703730203"/>
    <n v="5.421615551252041E-2"/>
    <n v="0.46159777699676058"/>
    <n v="0.76604862146957076"/>
    <m/>
    <n v="7.5867999999999991E-2"/>
    <n v="5.4999999999999997E-3"/>
    <n v="0.78535357239947012"/>
    <n v="0.39625668956725602"/>
    <n v="3.763020467438372"/>
  </r>
  <r>
    <x v="8"/>
    <s v="SAN ISIDRO_05Qd-61_102864"/>
    <s v="C148"/>
    <s v="SAN ISIDRO_05Qd-61_102864_C148"/>
    <x v="4"/>
    <x v="3"/>
    <x v="7"/>
    <x v="7"/>
    <n v="1.0694230697816409"/>
    <n v="0.18304827794448861"/>
    <n v="0.18304827794448861"/>
    <n v="0.39496315377426727"/>
    <x v="7151"/>
    <s v="05Qd-611,83048277944489"/>
    <s v="CaféPlátanoYucaPiscicultura cachama"/>
    <n v="164.69115274637269"/>
    <n v="11.512574109585641"/>
    <n v="12.866994593066311"/>
    <n v="786.49957181250727"/>
    <n v="975.5702932615319"/>
    <n v="15418129.05857867"/>
    <n v="928340.04273905954"/>
    <n v="880329.99380549195"/>
    <n v="32773200.904872589"/>
    <n v="49999999.999995813"/>
    <n v="0.66902399470432961"/>
    <n v="3.9696025457559021E-2"/>
    <n v="4.6681162984425643E-2"/>
    <n v="0.68763858972738978"/>
    <n v="0.10544000000000001"/>
    <n v="5.4999999999999997E-3"/>
    <n v="0.575020768412006"/>
    <n v="0.29013152054201441"/>
    <n v="2.8065750683989061"/>
  </r>
  <r>
    <x v="8"/>
    <s v="SAN ISIDRO_05Qd-61_102864"/>
    <s v="C149"/>
    <s v="SAN ISIDRO_05Qd-61_102864_C149"/>
    <x v="0"/>
    <x v="7"/>
    <x v="8"/>
    <x v="0"/>
    <n v="0.25283373092974598"/>
    <n v="1.8355035783677141"/>
    <n v="0.43999999999999989"/>
    <m/>
    <x v="7152"/>
    <s v="05Qd-612,52833730929746"/>
    <s v="FríjolYucaPiscicultura cachama"/>
    <n v="14.54943197077538"/>
    <n v="129.02287245539389"/>
    <n v="876.18252054794516"/>
    <m/>
    <n v="1019.7548249741144"/>
    <n v="1937881.9980352351"/>
    <n v="8827446.3541494347"/>
    <n v="36510262.439279333"/>
    <m/>
    <n v="47275590.791464001"/>
    <n v="6.412800464346799E-2"/>
    <n v="0.46809203922838433"/>
    <n v="0.76604862146957065"/>
    <m/>
    <n v="7.5867999999999991E-2"/>
    <n v="5.4999999999999997E-3"/>
    <n v="0.79424208669030161"/>
    <n v="0.40074146352364742"/>
    <n v="3.8046888595114088"/>
  </r>
  <r>
    <x v="8"/>
    <s v="SAN ISIDRO_05Qd-61_102864"/>
    <s v="C150"/>
    <s v="SAN ISIDRO_05Qd-61_102864_C150"/>
    <x v="4"/>
    <x v="2"/>
    <x v="7"/>
    <x v="7"/>
    <n v="1.1268191759423181"/>
    <n v="0.1881650430068863"/>
    <n v="0.1881650430068863"/>
    <n v="0.37850116811277251"/>
    <x v="7153"/>
    <s v="05Qd-611,88165043006886"/>
    <s v="CaféFríjolYucaPiscicultura cachama"/>
    <n v="173.53015309511699"/>
    <n v="10.828042929396281"/>
    <n v="13.226666856204609"/>
    <n v="753.71842615316041"/>
    <n v="951.30328903387829"/>
    <n v="16245622.496162631"/>
    <n v="1442219.1539146041"/>
    <n v="904937.93771114713"/>
    <n v="31407220.412207071"/>
    <n v="49999999.999995455"/>
    <n v="0.70493061885442432"/>
    <n v="4.7725628646586242E-2"/>
    <n v="4.7986045753676487E-2"/>
    <n v="0.65897795013048088"/>
    <n v="0.10544000000000001"/>
    <n v="5.4999999999999997E-3"/>
    <n v="0.59109437593786285"/>
    <n v="0.29824159316591492"/>
    <n v="2.8819263991726412"/>
  </r>
  <r>
    <x v="8"/>
    <s v="SAN ISIDRO_05Qd-61_102864"/>
    <s v="C151"/>
    <s v="SAN ISIDRO_05Qd-61_102864_C151"/>
    <x v="5"/>
    <x v="2"/>
    <x v="7"/>
    <x v="7"/>
    <n v="0.25895137086331199"/>
    <n v="0.25895137086331199"/>
    <n v="1.631610966906496"/>
    <n v="0.43999999999999989"/>
    <x v="7154"/>
    <s v="05Qd-612,58951370863312"/>
    <s v="PlátanoFríjolYucaPiscicultura cachama"/>
    <n v="16.286396579741421"/>
    <n v="14.90147434149786"/>
    <n v="114.69066917712399"/>
    <n v="876.18252054794516"/>
    <n v="1022.0610606463084"/>
    <n v="1313287.0158302591"/>
    <n v="1984771.565555058"/>
    <n v="7846870.1728259875"/>
    <n v="36510262.439279333"/>
    <n v="47655191.193490639"/>
    <n v="5.6156443127955383E-2"/>
    <n v="6.5679664861525669E-2"/>
    <n v="0.41609513254441272"/>
    <n v="0.76604862146957065"/>
    <n v="0.102894"/>
    <n v="5.4999999999999997E-3"/>
    <n v="0.81345980375909543"/>
    <n v="0.41043792281834962"/>
    <n v="3.9218054352105649"/>
  </r>
  <r>
    <x v="8"/>
    <s v="SAN ISIDRO_05Qd-61_102864"/>
    <s v="C152"/>
    <s v="SAN ISIDRO_05Qd-61_102864_C152"/>
    <x v="2"/>
    <x v="7"/>
    <x v="8"/>
    <x v="0"/>
    <n v="0.707721728378086"/>
    <n v="0.12752463648645401"/>
    <n v="0.43999999999999989"/>
    <m/>
    <x v="7155"/>
    <s v="05Qd-611,27524636486454"/>
    <s v="GranadillaYucaPiscicultura cachama"/>
    <n v="90.276340288519222"/>
    <n v="8.9640767265319958"/>
    <n v="876.18252054794516"/>
    <m/>
    <n v="975.42293756299637"/>
    <n v="9180600.7517568804"/>
    <n v="613301.38534388656"/>
    <n v="36510262.439279333"/>
    <m/>
    <n v="46304164.576380104"/>
    <n v="0.69287666167664874"/>
    <n v="3.2521465960794797E-2"/>
    <n v="0.76604862146957065"/>
    <m/>
    <n v="7.5867999999999991E-2"/>
    <n v="5.4999999999999997E-3"/>
    <n v="0.40060095231346798"/>
    <n v="0.2021265488310296"/>
    <n v="1.959341866009038"/>
  </r>
  <r>
    <x v="8"/>
    <s v="SAN ISIDRO_05Qd-61_102864"/>
    <s v="C153"/>
    <s v="SAN ISIDRO_05Qd-61_102864_C153"/>
    <x v="4"/>
    <x v="6"/>
    <x v="7"/>
    <x v="7"/>
    <n v="0.13201181688988189"/>
    <n v="0.61609453511905521"/>
    <n v="0.13201181688988189"/>
    <n v="0.43999999999999989"/>
    <x v="7156"/>
    <s v="05Qd-611,32011816889882"/>
    <s v="CaféGranadillaYucaPiscicultura cachama"/>
    <n v="20.329819801041811"/>
    <n v="78.588458813845662"/>
    <n v="9.2794936571765394"/>
    <n v="876.18252054794516"/>
    <n v="984.38029282000912"/>
    <n v="1903246.046937481"/>
    <n v="7992008.3352953624"/>
    <n v="634881.48181412881"/>
    <n v="36510262.439279333"/>
    <n v="47040398.303326309"/>
    <n v="8.2585718953938972E-2"/>
    <n v="0.60317142692341807"/>
    <n v="3.3665791392889062E-2"/>
    <n v="0.76604862146957065"/>
    <n v="0.10544000000000001"/>
    <n v="5.4999999999999997E-3"/>
    <n v="0.41469680698392208"/>
    <n v="0.20923872977046279"/>
    <n v="2.0549937056532039"/>
  </r>
  <r>
    <x v="8"/>
    <s v="SAN ISIDRO_05Qd-61_102864"/>
    <s v="C154"/>
    <s v="SAN ISIDRO_05Qd-61_102864_C154"/>
    <x v="5"/>
    <x v="6"/>
    <x v="7"/>
    <x v="7"/>
    <n v="0.137951578630849"/>
    <n v="0.66361262904679197"/>
    <n v="0.137951578630849"/>
    <n v="0.44000000000000011"/>
    <x v="7157"/>
    <s v="05Qd-611,37951578630849"/>
    <s v="PlátanoGranadillaYucaPiscicultura cachama"/>
    <n v="8.6762781401506182"/>
    <n v="84.649823677000555"/>
    <n v="9.6970167448742206"/>
    <n v="876.18252054794527"/>
    <n v="979.20563910997066"/>
    <n v="699629.49578209384"/>
    <n v="8608415.3655483313"/>
    <n v="663447.4452602173"/>
    <n v="36510262.43927934"/>
    <n v="46481754.745869979"/>
    <n v="2.9916311908169579E-2"/>
    <n v="0.64969278831406141"/>
    <n v="3.5180555634499837E-2"/>
    <n v="0.76604862146957076"/>
    <n v="0.102894"/>
    <n v="5.4999999999999997E-3"/>
    <n v="0.43335574439010149"/>
    <n v="0.21865325212989559"/>
    <n v="2.1399187828284871"/>
  </r>
  <r>
    <x v="8"/>
    <s v="SAN ISIDRO_05Qd-61_102864"/>
    <s v="C155"/>
    <s v="SAN ISIDRO_05Qd-61_102864_C155"/>
    <x v="0"/>
    <x v="6"/>
    <x v="7"/>
    <x v="7"/>
    <n v="0.13861144502935399"/>
    <n v="0.66889156023483165"/>
    <n v="0.13861144502935391"/>
    <n v="0.43999999999999989"/>
    <x v="7158"/>
    <s v="05Qd-611,38611445029354"/>
    <s v="FríjolGranadillaYucaPiscicultura cachama"/>
    <n v="7.9764586094164596"/>
    <n v="85.323199340318553"/>
    <n v="9.7434006687059647"/>
    <n v="876.18252054794516"/>
    <n v="979.22557916638607"/>
    <n v="1062408.180491843"/>
    <n v="8676893.9181914106"/>
    <n v="666620.92598907975"/>
    <n v="36510262.439279333"/>
    <n v="46916185.463951662"/>
    <n v="3.5156999652669517E-2"/>
    <n v="0.65486098941927839"/>
    <n v="3.5348835452493517E-2"/>
    <n v="0.76604862146957065"/>
    <n v="0.102894"/>
    <n v="5.4999999999999997E-3"/>
    <n v="0.43542862312886049"/>
    <n v="0.21969914037152599"/>
    <n v="2.1496362137939262"/>
  </r>
  <r>
    <x v="8"/>
    <s v="SAN ISIDRO_05Qd-61_102864"/>
    <s v="C156"/>
    <s v="SAN ISIDRO_05Qd-61_102864_C156"/>
    <x v="7"/>
    <x v="7"/>
    <x v="8"/>
    <x v="0"/>
    <n v="0.24800704408216151"/>
    <n v="1.7920633967394539"/>
    <n v="0.43999999999999989"/>
    <m/>
    <x v="7159"/>
    <s v="05Qd-612,48007044082162"/>
    <s v="Caña paneleraYucaPiscicultura cachama"/>
    <n v="15.827451286609801"/>
    <n v="125.9693360418902"/>
    <n v="876.18252054794516"/>
    <m/>
    <n v="1017.9793078764451"/>
    <n v="3159755.673522464"/>
    <n v="8618530.4591017179"/>
    <n v="36510262.439279333"/>
    <m/>
    <n v="48288548.571903512"/>
    <n v="7.1326013668147878E-2"/>
    <n v="0.45701387874835592"/>
    <n v="0.76604862146957065"/>
    <m/>
    <n v="7.1887999999999994E-2"/>
    <n v="5.4999999999999997E-3"/>
    <n v="0.77907971962982681"/>
    <n v="0.393091164870226"/>
    <n v="3.7296293253216679"/>
  </r>
  <r>
    <x v="8"/>
    <s v="SAN ISIDRO_05Qd-61_102864"/>
    <s v="C157"/>
    <s v="SAN ISIDRO_05Qd-61_102864_C157"/>
    <x v="4"/>
    <x v="5"/>
    <x v="7"/>
    <x v="7"/>
    <n v="1.160089447930355"/>
    <n v="0.19011099172796761"/>
    <n v="0.19011099172796761"/>
    <n v="0.36079848589338481"/>
    <x v="7160"/>
    <s v="05Qd-611,90110991727968"/>
    <s v="CaféCaña paneleraYucaPiscicultura cachama"/>
    <n v="178.65377498127469"/>
    <n v="12.1326088610074"/>
    <n v="13.363453238211051"/>
    <n v="718.46665177260934"/>
    <n v="922.61648885310251"/>
    <n v="16725287.99227944"/>
    <n v="2422125.8994257529"/>
    <n v="914296.54542279546"/>
    <n v="29938289.562868409"/>
    <n v="49999999.999996394"/>
    <n v="0.72574428081786146"/>
    <n v="5.4675298617574579E-2"/>
    <n v="4.8482303628528907E-2"/>
    <n v="0.62815723351576302"/>
    <n v="0.10145999999999999"/>
    <n v="5.4999999999999997E-3"/>
    <n v="0.59720730385748966"/>
    <n v="0.30132592188882851"/>
    <n v="2.9066031430259929"/>
  </r>
  <r>
    <x v="8"/>
    <s v="SAN ISIDRO_05Qd-61_102864"/>
    <s v="C158"/>
    <s v="SAN ISIDRO_05Qd-61_102864_C158"/>
    <x v="5"/>
    <x v="5"/>
    <x v="7"/>
    <x v="7"/>
    <n v="0.25389061992906731"/>
    <n v="0.25389061992906731"/>
    <n v="1.5911249594325381"/>
    <n v="0.44000000000000011"/>
    <x v="7161"/>
    <s v="05Qd-612,53890619929067"/>
    <s v="PlátanoCaña paneleraYucaPiscicultura cachama"/>
    <n v="15.96810748773305"/>
    <n v="16.202932597846779"/>
    <n v="111.84479023681391"/>
    <n v="876.18252054794527"/>
    <n v="1020.198350870339"/>
    <n v="1287621.121611831"/>
    <n v="3234715.8918165122"/>
    <n v="7652161.7215420743"/>
    <n v="36510262.43927934"/>
    <n v="48684761.174249753"/>
    <n v="5.5058963817163582E-2"/>
    <n v="7.301811081331995E-2"/>
    <n v="0.40577034864202782"/>
    <n v="0.76604862146957076"/>
    <n v="9.8914000000000002E-2"/>
    <n v="5.4999999999999997E-3"/>
    <n v="0.79756215684523746"/>
    <n v="0.40241663258757171"/>
    <n v="3.8432989887234821"/>
  </r>
  <r>
    <x v="8"/>
    <s v="SAN ISIDRO_05Qd-61_102864"/>
    <s v="C159"/>
    <s v="SAN ISIDRO_05Qd-61_102864_C159"/>
    <x v="0"/>
    <x v="5"/>
    <x v="7"/>
    <x v="7"/>
    <n v="0.25680929896970101"/>
    <n v="0.25680929896970101"/>
    <n v="1.614474391757609"/>
    <n v="0.43999999999999989"/>
    <x v="7162"/>
    <s v="05Qd-612,56809298969701"/>
    <s v="FríjolCaña paneleraYucaPiscicultura cachama"/>
    <n v="14.77820784071098"/>
    <n v="16.38919847794644"/>
    <n v="113.4860895860979"/>
    <n v="876.18252054794516"/>
    <n v="1020.8360164527005"/>
    <n v="1968353.334704842"/>
    <n v="3271901.5801987271"/>
    <n v="7764455.6247948799"/>
    <n v="36510262.439279333"/>
    <n v="49514972.978977785"/>
    <n v="6.5136356040210619E-2"/>
    <n v="7.3857513346887532E-2"/>
    <n v="0.41172494525555609"/>
    <n v="0.76604862146957065"/>
    <n v="9.8914000000000002E-2"/>
    <n v="5.4999999999999997E-3"/>
    <n v="0.80673078210377291"/>
    <n v="0.40704273886697617"/>
    <n v="3.8862805106677598"/>
  </r>
  <r>
    <x v="8"/>
    <s v="SAN ISIDRO_05Qd-61_102864"/>
    <s v="C160"/>
    <s v="SAN ISIDRO_05Qd-61_102864_C160"/>
    <x v="2"/>
    <x v="5"/>
    <x v="7"/>
    <x v="7"/>
    <n v="0.65984503098469438"/>
    <n v="0.13748062887308679"/>
    <n v="0.13748062887308679"/>
    <n v="0.43999999999999989"/>
    <x v="7163"/>
    <s v="05Qd-611,37480628873087"/>
    <s v="GranadillaCaña paneleraYucaPiscicultura cachama"/>
    <n v="84.169232293288545"/>
    <n v="8.7738151325266092"/>
    <n v="9.6639123198843819"/>
    <n v="876.18252054794516"/>
    <n v="978.78948029364471"/>
    <n v="8559541.8998706844"/>
    <n v="1751584.1079790441"/>
    <n v="661182.51711126615"/>
    <n v="36510262.439279333"/>
    <n v="47482570.964240327"/>
    <n v="0.64600421883381087"/>
    <n v="3.9538978622150639E-2"/>
    <n v="3.5060453535499268E-2"/>
    <n v="0.76604862146957065"/>
    <n v="9.8914000000000002E-2"/>
    <n v="5.4999999999999997E-3"/>
    <n v="0.43187632106728829"/>
    <n v="0.21790679676384259"/>
    <n v="2.1290034065619992"/>
  </r>
  <r>
    <x v="8"/>
    <s v="SAN ISIDRO_05Qd-61_102864"/>
    <s v="C161"/>
    <s v="SAN ISIDRO_05Qd-61_102864_C161"/>
    <x v="4"/>
    <x v="0"/>
    <x v="8"/>
    <x v="0"/>
    <n v="0.1265099022408086"/>
    <n v="0.69858912016727714"/>
    <n v="0.43999999999999989"/>
    <m/>
    <x v="7164"/>
    <s v="05Qd-611,26509902240809"/>
    <s v="CaféGulupaPiscicultura cachama"/>
    <n v="19.482524945084521"/>
    <n v="113.1714374670989"/>
    <n v="876.18252054794516"/>
    <m/>
    <n v="1008.8364829601286"/>
    <n v="1823923.622982275"/>
    <n v="10354487.93911938"/>
    <n v="36510262.439279333"/>
    <m/>
    <n v="48688674.001380987"/>
    <n v="7.9143757562740544E-2"/>
    <n v="0.64629252762570488"/>
    <n v="0.76604862146957065"/>
    <m/>
    <n v="7.8413999999999998E-2"/>
    <n v="5.4999999999999997E-3"/>
    <n v="0.39741330546850862"/>
    <n v="0.20051819505168161"/>
    <n v="1.946944522928276"/>
  </r>
  <r>
    <x v="8"/>
    <s v="SAN ISIDRO_05Qd-61_102864"/>
    <s v="C162"/>
    <s v="SAN ISIDRO_05Qd-61_102864_C162"/>
    <x v="5"/>
    <x v="0"/>
    <x v="8"/>
    <x v="0"/>
    <n v="0.13204259457937989"/>
    <n v="0.74838335121441879"/>
    <n v="0.44000000000000011"/>
    <m/>
    <x v="7165"/>
    <s v="05Qd-611,3204259457938"/>
    <s v="PlátanoGulupaPiscicultura cachama"/>
    <n v="8.3046405723526391"/>
    <n v="121.2381028967358"/>
    <n v="876.18252054794527"/>
    <m/>
    <n v="1005.7252640170337"/>
    <n v="669661.73772130057"/>
    <n v="11092538.031700119"/>
    <n v="36510262.43927934"/>
    <m/>
    <n v="48272462.208700761"/>
    <n v="2.8634883948456331E-2"/>
    <n v="0.69235914749652339"/>
    <n v="0.76604862146957076"/>
    <m/>
    <n v="7.5867999999999991E-2"/>
    <n v="5.4999999999999997E-3"/>
    <n v="0.41479349082527711"/>
    <n v="0.20928751240831711"/>
    <n v="2.0258749490273931"/>
  </r>
  <r>
    <x v="8"/>
    <s v="SAN ISIDRO_05Qd-61_102864"/>
    <s v="C163"/>
    <s v="SAN ISIDRO_05Qd-61_102864_C163"/>
    <x v="4"/>
    <x v="3"/>
    <x v="1"/>
    <x v="7"/>
    <n v="0.13628038756446439"/>
    <n v="0.13628038756446451"/>
    <n v="0.65024310051571577"/>
    <n v="0.44000000000000011"/>
    <x v="7166"/>
    <s v="05Qd-611,36280387564465"/>
    <s v="CaféPlátanoGulupaPiscicultura cachama"/>
    <n v="20.987179684927519"/>
    <n v="8.571170836115428"/>
    <n v="105.339382283546"/>
    <n v="876.18252054794527"/>
    <n v="1011.0802533525342"/>
    <n v="1964787.0548098991"/>
    <n v="691153.95258980535"/>
    <n v="9637903.2358439397"/>
    <n v="36510262.43927934"/>
    <n v="48804106.682522982"/>
    <n v="8.5256108517322959E-2"/>
    <n v="2.9553895807561611E-2"/>
    <n v="0.6015657056079674"/>
    <n v="0.76604862146957076"/>
    <n v="0.10544000000000001"/>
    <n v="5.4999999999999997E-3"/>
    <n v="0.42810592952187793"/>
    <n v="0.21600441428967621"/>
    <n v="2.1178542194561989"/>
  </r>
  <r>
    <x v="8"/>
    <s v="SAN ISIDRO_05Qd-61_102864"/>
    <s v="C164"/>
    <s v="SAN ISIDRO_05Qd-61_102864_C164"/>
    <x v="0"/>
    <x v="0"/>
    <x v="8"/>
    <x v="0"/>
    <n v="0.1326564144760615"/>
    <n v="0.75390773028455371"/>
    <n v="0.44000000000000011"/>
    <m/>
    <x v="7167"/>
    <s v="05Qd-611,32656414476061"/>
    <s v="FríjolGulupaPiscicultura cachama"/>
    <n v="7.6337736693951754"/>
    <n v="122.1330523060977"/>
    <n v="876.18252054794527"/>
    <m/>
    <n v="1005.9493465234382"/>
    <n v="1016764.956921401"/>
    <n v="11174420.378277659"/>
    <n v="36510262.43927934"/>
    <m/>
    <n v="48701447.774478398"/>
    <n v="3.3646583200049728E-2"/>
    <n v="0.69746996988085297"/>
    <n v="0.76604862146957076"/>
    <m/>
    <n v="7.5867999999999991E-2"/>
    <n v="5.4999999999999997E-3"/>
    <n v="0.41672172086720899"/>
    <n v="0.21026041694455749"/>
    <n v="2.034914282572382"/>
  </r>
  <r>
    <x v="8"/>
    <s v="SAN ISIDRO_05Qd-61_102864"/>
    <s v="C165"/>
    <s v="SAN ISIDRO_05Qd-61_102864_C165"/>
    <x v="4"/>
    <x v="2"/>
    <x v="1"/>
    <x v="7"/>
    <n v="0.13693433732035909"/>
    <n v="0.13693433732035909"/>
    <n v="0.65547469856287288"/>
    <n v="0.44000000000000011"/>
    <x v="7168"/>
    <s v="05Qd-611,36934337320359"/>
    <s v="CaféFríjolGulupaPiscicultura cachama"/>
    <n v="21.0878879473353"/>
    <n v="7.8799486839806629"/>
    <n v="106.1869011671854"/>
    <n v="876.18252054794527"/>
    <n v="1011.3372583464466"/>
    <n v="1974215.2053885739"/>
    <n v="1049553.7372730679"/>
    <n v="9715445.9820989016"/>
    <n v="36510262.43927934"/>
    <n v="49249477.364039883"/>
    <n v="8.5665215156582111E-2"/>
    <n v="3.4731622980994713E-2"/>
    <n v="0.60640566464513257"/>
    <n v="0.76604862146957076"/>
    <n v="0.10544000000000001"/>
    <n v="5.4999999999999997E-3"/>
    <n v="0.43016022194877213"/>
    <n v="0.2170409246527692"/>
    <n v="2.1274845198051322"/>
  </r>
  <r>
    <x v="8"/>
    <s v="SAN ISIDRO_05Qd-61_102864"/>
    <s v="C166"/>
    <s v="SAN ISIDRO_05Qd-61_102864_C166"/>
    <x v="5"/>
    <x v="2"/>
    <x v="1"/>
    <x v="7"/>
    <n v="0.1434398281931587"/>
    <n v="0.1434398281931587"/>
    <n v="0.70751862554526967"/>
    <n v="0.43999999999999989"/>
    <x v="7169"/>
    <s v="05Qd-611,43439828193159"/>
    <s v="PlátanoFríjolGulupaPiscicultura cachama"/>
    <n v="9.0214541807422268"/>
    <n v="8.2543101132972225"/>
    <n v="114.6180173383337"/>
    <n v="876.18252054794516"/>
    <n v="1008.0763021803183"/>
    <n v="727463.47428465204"/>
    <n v="1099416.046405721"/>
    <n v="10486841.067831989"/>
    <n v="36510262.439279333"/>
    <n v="48823983.027801692"/>
    <n v="3.1106498982253671E-2"/>
    <n v="3.6381656571705973E-2"/>
    <n v="0.65455356753398208"/>
    <n v="0.76604862146957065"/>
    <n v="0.102894"/>
    <n v="5.4999999999999997E-3"/>
    <n v="0.45059631893138857"/>
    <n v="0.22735212768615651"/>
    <n v="2.2207407285491318"/>
  </r>
  <r>
    <x v="8"/>
    <s v="SAN ISIDRO_05Qd-61_102864"/>
    <s v="C167"/>
    <s v="SAN ISIDRO_05Qd-61_102864_C167"/>
    <x v="2"/>
    <x v="0"/>
    <x v="8"/>
    <x v="0"/>
    <n v="0.6407357050386292"/>
    <n v="0.1200817450042921"/>
    <n v="0.44"/>
    <m/>
    <x v="7170"/>
    <s v="05Qd-611,20081745004292"/>
    <s v="GranadillaGulupaPiscicultura cachama"/>
    <n v="81.731664047722958"/>
    <n v="19.453242690695319"/>
    <n v="876.18252054794527"/>
    <m/>
    <n v="977.36742728636352"/>
    <n v="8311654.7923940429"/>
    <n v="1779851.624453618"/>
    <n v="36510262.43927934"/>
    <m/>
    <n v="46601768.856127001"/>
    <n v="0.62729572729329508"/>
    <n v="0.1110923893030944"/>
    <n v="0.76604862146957065"/>
    <m/>
    <n v="7.5867999999999991E-2"/>
    <n v="5.4999999999999997E-3"/>
    <n v="0.37722014137473969"/>
    <n v="0.19032956583180299"/>
    <n v="1.849735157249464"/>
  </r>
  <r>
    <x v="8"/>
    <s v="SAN ISIDRO_05Qd-61_102864"/>
    <s v="C168"/>
    <s v="SAN ISIDRO_05Qd-61_102864_C168"/>
    <x v="4"/>
    <x v="6"/>
    <x v="1"/>
    <x v="7"/>
    <n v="0.124052273772952"/>
    <n v="0.55241819018361593"/>
    <n v="0.124052273772952"/>
    <n v="0.44"/>
    <x v="7171"/>
    <s v="05Qd-611,24052273772952"/>
    <s v="CaféGranadillaGulupaPiscicultura cachama"/>
    <n v="19.1040501610346"/>
    <n v="70.465962141467344"/>
    <n v="20.096468351218221"/>
    <n v="876.18252054794527"/>
    <n v="985.84900120166549"/>
    <n v="1788491.4035303539"/>
    <n v="7165995.6854885723"/>
    <n v="1838702.8018626941"/>
    <n v="36510262.43927934"/>
    <n v="47303452.330160961"/>
    <n v="7.7606281458545201E-2"/>
    <n v="0.5408307476175146"/>
    <n v="0.1147656830888511"/>
    <n v="0.76604862146957065"/>
    <n v="0.10544000000000001"/>
    <n v="5.4999999999999997E-3"/>
    <n v="0.38969300661660322"/>
    <n v="0.1966228539301289"/>
    <n v="1.9377785982762521"/>
  </r>
  <r>
    <x v="8"/>
    <s v="SAN ISIDRO_05Qd-61_102864"/>
    <s v="C169"/>
    <s v="SAN ISIDRO_05Qd-61_102864_C169"/>
    <x v="5"/>
    <x v="6"/>
    <x v="1"/>
    <x v="7"/>
    <n v="0.1292831719913205"/>
    <n v="0.59426537593056439"/>
    <n v="0.1292831719913205"/>
    <n v="0.44000000000000011"/>
    <x v="7172"/>
    <s v="05Qd-611,29283171991321"/>
    <s v="PlátanoGranadillaGulupaPiscicultura cachama"/>
    <n v="8.1310904171617135"/>
    <n v="75.803951112451955"/>
    <n v="20.943873862593929"/>
    <n v="876.18252054794527"/>
    <n v="981.06143594015293"/>
    <n v="655667.16474798368"/>
    <n v="7708839.4184452957"/>
    <n v="1916235.1752553531"/>
    <n v="36510262.43927934"/>
    <n v="46791004.197727971"/>
    <n v="2.8036472914308361E-2"/>
    <n v="0.58180015296183996"/>
    <n v="0.1196049946866222"/>
    <n v="0.76604862146957076"/>
    <n v="0.102894"/>
    <n v="5.4999999999999997E-3"/>
    <n v="0.40612514761671381"/>
    <n v="0.2049138276062431"/>
    <n v="2.012264695136162"/>
  </r>
  <r>
    <x v="8"/>
    <s v="SAN ISIDRO_05Qd-61_102864"/>
    <s v="C170"/>
    <s v="SAN ISIDRO_05Qd-61_102864_C170"/>
    <x v="0"/>
    <x v="6"/>
    <x v="1"/>
    <x v="7"/>
    <n v="0.12986254218357821"/>
    <n v="0.59890033746862592"/>
    <n v="0.12986254218357821"/>
    <n v="0.44000000000000011"/>
    <x v="7173"/>
    <s v="05Qd-611,29862542183578"/>
    <s v="FríjolGranadillaGulupaPiscicultura cachama"/>
    <n v="7.4729990183822732"/>
    <n v="76.395182592645682"/>
    <n v="21.03773183373967"/>
    <n v="876.18252054794527"/>
    <n v="981.08843399271291"/>
    <n v="995350.90429280943"/>
    <n v="7768964.365404618"/>
    <n v="1924822.6002449971"/>
    <n v="36510262.43927934"/>
    <n v="47199400.309221767"/>
    <n v="3.2937953640667837E-2"/>
    <n v="0.58633789222957666"/>
    <n v="0.12014099305129119"/>
    <n v="0.76604862146957076"/>
    <n v="0.102894"/>
    <n v="5.4999999999999997E-3"/>
    <n v="0.40794515869186881"/>
    <n v="0.20583212936097151"/>
    <n v="2.0207967098886219"/>
  </r>
  <r>
    <x v="8"/>
    <s v="SAN ISIDRO_05Qd-61_102864"/>
    <s v="C171"/>
    <s v="SAN ISIDRO_05Qd-61_102864_C171"/>
    <x v="7"/>
    <x v="0"/>
    <x v="8"/>
    <x v="0"/>
    <n v="0.1316044077828786"/>
    <n v="0.74443967004590783"/>
    <n v="0.43999999999999989"/>
    <m/>
    <x v="7174"/>
    <s v="05Qd-611,31604407782879"/>
    <s v="Caña paneleraGulupaPiscicultura cachama"/>
    <n v="8.3988031912375245"/>
    <n v="120.5992265474371"/>
    <n v="876.18252054794516"/>
    <m/>
    <n v="1005.1805502866198"/>
    <n v="1676717.593612999"/>
    <n v="11034084.78942045"/>
    <n v="36510262.439279333"/>
    <m/>
    <n v="49221064.82231278"/>
    <n v="3.784899668091838E-2"/>
    <n v="0.68871069149145914"/>
    <n v="0.76604862146957065"/>
    <m/>
    <n v="7.1887999999999994E-2"/>
    <n v="5.4999999999999997E-3"/>
    <n v="0.41341698779961872"/>
    <n v="0.2085929863358626"/>
    <n v="2.0154420519642682"/>
  </r>
  <r>
    <x v="8"/>
    <s v="SAN ISIDRO_05Qd-61_102864"/>
    <s v="C172"/>
    <s v="SAN ISIDRO_05Qd-61_102864_C172"/>
    <x v="4"/>
    <x v="5"/>
    <x v="1"/>
    <x v="7"/>
    <n v="0.13581367267517139"/>
    <n v="0.13581367267517139"/>
    <n v="0.64650938140137104"/>
    <n v="0.43999999999999989"/>
    <x v="7175"/>
    <s v="05Qd-611,35813672675171"/>
    <s v="CaféCaña paneleraGulupaPiscicultura cachama"/>
    <n v="20.915305591976391"/>
    <n v="8.6674323960319217"/>
    <n v="104.73451978702209"/>
    <n v="876.18252054794516"/>
    <n v="1010.4997783229755"/>
    <n v="1958058.3142393881"/>
    <n v="1730346.1051498509"/>
    <n v="9582562.0511311218"/>
    <n v="36510262.439279333"/>
    <n v="49781228.909799695"/>
    <n v="8.4964134771435287E-2"/>
    <n v="3.9059567478823068E-2"/>
    <n v="0.59811149383427642"/>
    <n v="0.76604862146957065"/>
    <n v="0.10145999999999999"/>
    <n v="5.4999999999999997E-3"/>
    <n v="0.4266398094508001"/>
    <n v="0.21526467119014661"/>
    <n v="2.1070012073926612"/>
  </r>
  <r>
    <x v="8"/>
    <s v="SAN ISIDRO_05Qd-61_102864"/>
    <s v="C173"/>
    <s v="SAN ISIDRO_05Qd-61_102864_C173"/>
    <x v="5"/>
    <x v="5"/>
    <x v="1"/>
    <x v="7"/>
    <n v="0.14221063079537169"/>
    <n v="0.1422106307953718"/>
    <n v="0.69768504636297368"/>
    <n v="0.44000000000000011"/>
    <x v="7176"/>
    <s v="05Qd-611,42210630795372"/>
    <s v="PlátanoCaña paneleraGulupaPiscicultura cachama"/>
    <n v="8.9441454712791248"/>
    <n v="9.0756770223273477"/>
    <n v="113.0249775108017"/>
    <n v="876.18252054794527"/>
    <n v="1007.2273205523535"/>
    <n v="721229.52782194712"/>
    <n v="1811847.1156892639"/>
    <n v="10341087.757192001"/>
    <n v="36510262.43927934"/>
    <n v="49384426.839982554"/>
    <n v="3.0839934053357079E-2"/>
    <n v="4.0899311684495017E-2"/>
    <n v="0.64545613305946314"/>
    <n v="0.76604862146957076"/>
    <n v="9.8914000000000002E-2"/>
    <n v="5.4999999999999997E-3"/>
    <n v="0.44673496584933531"/>
    <n v="0.22540384981066419"/>
    <n v="2.1986591236137172"/>
  </r>
  <r>
    <x v="8"/>
    <s v="SAN ISIDRO_05Qd-61_102864"/>
    <s v="C174"/>
    <s v="SAN ISIDRO_05Qd-61_102864_C174"/>
    <x v="0"/>
    <x v="5"/>
    <x v="1"/>
    <x v="7"/>
    <n v="0.14292288083473681"/>
    <n v="0.14292288083473681"/>
    <n v="0.70338304667789497"/>
    <n v="0.44000000000000011"/>
    <x v="7177"/>
    <s v="05Qd-611,42922880834737"/>
    <s v="FríjolCaña paneleraGulupaPiscicultura cachama"/>
    <n v="8.2245621425807656"/>
    <n v="9.1211317909354594"/>
    <n v="113.94805356181899"/>
    <n v="876.18252054794527"/>
    <n v="1007.4762680432805"/>
    <n v="1095453.82595304"/>
    <n v="1820921.6002918249"/>
    <n v="10425543.517859761"/>
    <n v="36510262.43927934"/>
    <n v="49852181.383383967"/>
    <n v="3.6250539562597259E-2"/>
    <n v="4.1104152463235413E-2"/>
    <n v="0.65072757934975289"/>
    <n v="0.76604862146957076"/>
    <n v="9.8914000000000002E-2"/>
    <n v="5.4999999999999997E-3"/>
    <n v="0.44897240052796922"/>
    <n v="0.22653276612305789"/>
    <n v="2.209147974998396"/>
  </r>
  <r>
    <x v="8"/>
    <s v="SAN ISIDRO_05Qd-61_102864"/>
    <s v="C175"/>
    <s v="SAN ISIDRO_05Qd-61_102864_C175"/>
    <x v="2"/>
    <x v="5"/>
    <x v="1"/>
    <x v="7"/>
    <n v="0.59095567778209002"/>
    <n v="0.12886945972276129"/>
    <n v="0.1288694597227612"/>
    <n v="0.43999999999999989"/>
    <x v="7178"/>
    <s v="05Qd-611,28869459722761"/>
    <s v="GranadillaCaña paneleraGulupaPiscicultura cachama"/>
    <n v="75.38176902544906"/>
    <n v="8.224262756899801"/>
    <n v="20.876852475087318"/>
    <n v="876.18252054794516"/>
    <n v="980.66540480538129"/>
    <n v="7665905.8527631927"/>
    <n v="1641872.7460332571"/>
    <n v="1910103.132010767"/>
    <n v="36510262.439279333"/>
    <n v="47728144.170086548"/>
    <n v="0.57855987855408963"/>
    <n v="3.7062434575638091E-2"/>
    <n v="0.1192222530434473"/>
    <n v="0.76604862146957065"/>
    <n v="9.8914000000000002E-2"/>
    <n v="5.4999999999999997E-3"/>
    <n v="0.40482552792490439"/>
    <n v="0.20425809366057651"/>
    <n v="2.0021922188130929"/>
  </r>
  <r>
    <x v="8"/>
    <s v="SAN ISIDRO_05Qd-61_102864"/>
    <s v="C176"/>
    <s v="SAN ISIDRO_05Qd-61_102864_C176"/>
    <x v="9"/>
    <x v="0"/>
    <x v="8"/>
    <x v="0"/>
    <n v="0.13077944741563899"/>
    <n v="0.73701502674075126"/>
    <n v="0.43999999999999989"/>
    <m/>
    <x v="7179"/>
    <s v="05Qd-611,30779447415639"/>
    <s v="YucaGulupaPiscicultura cachama"/>
    <n v="9.1928668309654125"/>
    <n v="119.3964343320017"/>
    <n v="876.18252054794516"/>
    <m/>
    <n v="1004.7718217109123"/>
    <n v="628954.67483288364"/>
    <n v="10924036.726351419"/>
    <n v="36510262.439279333"/>
    <m/>
    <n v="48063253.840463638"/>
    <n v="3.3351511242700443E-2"/>
    <n v="0.68184185922670826"/>
    <n v="0.76604862146957065"/>
    <m/>
    <n v="7.5867999999999991E-2"/>
    <n v="5.4999999999999997E-3"/>
    <n v="0.41082548926378742"/>
    <n v="0.20728542415378781"/>
    <n v="2.007273387573965"/>
  </r>
  <r>
    <x v="8"/>
    <s v="SAN ISIDRO_05Qd-61_102864"/>
    <s v="C177"/>
    <s v="SAN ISIDRO_05Qd-61_102864_C177"/>
    <x v="4"/>
    <x v="7"/>
    <x v="1"/>
    <x v="7"/>
    <n v="0.13493527305911751"/>
    <n v="0.13493527305911751"/>
    <n v="0.63948218447294036"/>
    <n v="0.43999999999999989"/>
    <x v="7180"/>
    <s v="05Qd-611,34935273059117"/>
    <s v="CaféYucaGulupaPiscicultura cachama"/>
    <n v="20.780032051104101"/>
    <n v="9.4849918740678714"/>
    <n v="103.5961138846163"/>
    <n v="876.18252054794516"/>
    <n v="1010.0436583577334"/>
    <n v="1945394.216158831"/>
    <n v="648941.19425859291"/>
    <n v="9478404.9382579215"/>
    <n v="36510262.439279333"/>
    <n v="48583002.787954681"/>
    <n v="8.4414613785134623E-2"/>
    <n v="3.4411334237904517E-2"/>
    <n v="0.59161035499044279"/>
    <n v="0.76604862146957065"/>
    <n v="0.10544000000000001"/>
    <n v="5.4999999999999997E-3"/>
    <n v="0.42388043892916499"/>
    <n v="0.21387240779870129"/>
    <n v="2.098045577319041"/>
  </r>
  <r>
    <x v="8"/>
    <s v="SAN ISIDRO_05Qd-61_102864"/>
    <s v="C178"/>
    <s v="SAN ISIDRO_05Qd-61_102864_C178"/>
    <x v="5"/>
    <x v="7"/>
    <x v="1"/>
    <x v="7"/>
    <n v="0.1412478287705794"/>
    <n v="0.14124782877057951"/>
    <n v="0.68998263016463535"/>
    <n v="0.44000000000000011"/>
    <x v="7181"/>
    <s v="05Qd-611,41247828770579"/>
    <s v="PlátanoYucaGulupaPiscicultura cachama"/>
    <n v="8.8835913388516001"/>
    <n v="9.9287197316576741"/>
    <n v="111.77718608667089"/>
    <n v="876.18252054794527"/>
    <n v="1006.7720177051254"/>
    <n v="716346.62106706353"/>
    <n v="679300.02741873532"/>
    <n v="10226922.544300221"/>
    <n v="36510262.43927934"/>
    <n v="48132831.632065356"/>
    <n v="3.0631139881044048E-2"/>
    <n v="3.6021168787150511E-2"/>
    <n v="0.63833032206421425"/>
    <n v="0.76604862146957076"/>
    <n v="0.102894"/>
    <n v="5.4999999999999997E-3"/>
    <n v="0.44371045687093019"/>
    <n v="0.22387780860136841"/>
    <n v="2.1884605531780932"/>
  </r>
  <r>
    <x v="8"/>
    <s v="SAN ISIDRO_05Qd-61_102864"/>
    <s v="C179"/>
    <s v="SAN ISIDRO_05Qd-61_102864_C179"/>
    <x v="0"/>
    <x v="7"/>
    <x v="1"/>
    <x v="7"/>
    <n v="0.1419504434057601"/>
    <n v="0.1419504434057601"/>
    <n v="0.69560354724608109"/>
    <n v="0.43999999999999989"/>
    <x v="7182"/>
    <s v="05Qd-611,4195044340576"/>
    <s v="FríjolYucaGulupaPiscicultura cachama"/>
    <n v="8.1686027887132866"/>
    <n v="9.9781085530844464"/>
    <n v="112.68777465386511"/>
    <n v="876.18252054794516"/>
    <n v="1007.017006543608"/>
    <n v="1088000.433635093"/>
    <n v="682679.09628724342"/>
    <n v="10310235.777281409"/>
    <n v="36510262.439279333"/>
    <n v="48591177.74648308"/>
    <n v="3.6003893390302202E-2"/>
    <n v="3.6200350305099882E-2"/>
    <n v="0.64353045559516908"/>
    <n v="0.76604862146957065"/>
    <n v="0.102894"/>
    <n v="5.4999999999999997E-3"/>
    <n v="0.44591762326416801"/>
    <n v="0.22499145279812979"/>
    <n v="2.1988075101198992"/>
  </r>
  <r>
    <x v="8"/>
    <s v="SAN ISIDRO_05Qd-61_102864"/>
    <s v="C180"/>
    <s v="SAN ISIDRO_05Qd-61_102864_C180"/>
    <x v="2"/>
    <x v="7"/>
    <x v="1"/>
    <x v="7"/>
    <n v="0.5847224784866778"/>
    <n v="0.12809030981083469"/>
    <n v="0.12809030981083469"/>
    <n v="0.43999999999999989"/>
    <x v="7183"/>
    <s v="05Qd-611,28090309810835"/>
    <s v="GranadillaYucaGulupaPiscicultura cachama"/>
    <n v="74.586667789871086"/>
    <n v="9.0038395458711449"/>
    <n v="20.750630189355221"/>
    <n v="876.18252054794516"/>
    <n v="980.52365807304261"/>
    <n v="7585048.4877244569"/>
    <n v="616021.86542564433"/>
    <n v="1898554.5720161919"/>
    <n v="36510262.439279333"/>
    <n v="46609887.364445627"/>
    <n v="0.57245742592872217"/>
    <n v="3.2665724562666858E-2"/>
    <n v="0.1185014305292665"/>
    <n v="0.76604862146957065"/>
    <n v="0.102894"/>
    <n v="5.4999999999999997E-3"/>
    <n v="0.40237793657853838"/>
    <n v="0.20302314105017299"/>
    <n v="1.994698175737059"/>
  </r>
  <r>
    <x v="8"/>
    <s v="SAN ISIDRO_05Qd-61_102864"/>
    <s v="C181"/>
    <s v="SAN ISIDRO_05Qd-61_102864_C181"/>
    <x v="7"/>
    <x v="7"/>
    <x v="1"/>
    <x v="7"/>
    <n v="0.14074653271424531"/>
    <n v="0.14074653271424531"/>
    <n v="0.68597226171396253"/>
    <n v="0.43999999999999989"/>
    <x v="7184"/>
    <s v="05Qd-611,40746532714245"/>
    <s v="Caña paneleraYucaGulupaPiscicultura cachama"/>
    <n v="8.9822403978007834"/>
    <n v="9.8934821772878205"/>
    <n v="111.1275063976619"/>
    <n v="876.18252054794516"/>
    <n v="1006.1857495206957"/>
    <n v="1793193.644633417"/>
    <n v="676889.15549400088"/>
    <n v="10167480.86312435"/>
    <n v="36510262.439279333"/>
    <n v="49147826.102531105"/>
    <n v="4.0478241871206411E-2"/>
    <n v="3.5893327743399858E-2"/>
    <n v="0.63462017100707335"/>
    <n v="0.76604862146957065"/>
    <n v="9.8914000000000002E-2"/>
    <n v="5.4999999999999997E-3"/>
    <n v="0.44213570486150361"/>
    <n v="0.22308325435207879"/>
    <n v="2.1770982863560362"/>
  </r>
  <r>
    <x v="8"/>
    <s v="SAN ISIDRO_05Qd-61_102864"/>
    <s v="C182"/>
    <s v="SAN ISIDRO_05Qd-61_102864_C182"/>
    <x v="4"/>
    <x v="8"/>
    <x v="8"/>
    <x v="0"/>
    <n v="0.86573017580614997"/>
    <n v="3"/>
    <n v="0.35244671184471932"/>
    <m/>
    <x v="7185"/>
    <s v="05Qd-614,21817688765087"/>
    <s v="CaféBovinos DPPiscicultura cachama"/>
    <n v="133.32244707414711"/>
    <n v="75.000000000000014"/>
    <n v="701.83556441577616"/>
    <m/>
    <n v="910.1580114899233"/>
    <n v="12481439.719839459"/>
    <n v="8273283.1317229802"/>
    <n v="29245277.148435831"/>
    <m/>
    <n v="49999999.999998271"/>
    <n v="0.54159506833172588"/>
    <n v="0.21796463297412441"/>
    <n v="0.61361663125029597"/>
    <m/>
    <n v="8.3527000000000004E-2"/>
    <n v="5.4999999999999997E-3"/>
    <n v="1.325081744811792"/>
    <n v="0.66858103669266289"/>
    <n v="6.3008666691553241"/>
  </r>
  <r>
    <x v="8"/>
    <s v="SAN ISIDRO_05Qd-61_102864"/>
    <s v="C183"/>
    <s v="SAN ISIDRO_05Qd-61_102864_C183"/>
    <x v="5"/>
    <x v="8"/>
    <x v="8"/>
    <x v="0"/>
    <n v="1.678396182432992"/>
    <n v="3"/>
    <n v="0.40028302530406812"/>
    <m/>
    <x v="7186"/>
    <s v="05Qd-615,07867920773706"/>
    <s v="PlátanoBovinos DPPiscicultura cachama"/>
    <n v="105.5604600736275"/>
    <n v="75.000000000000014"/>
    <n v="797.09315918971652"/>
    <m/>
    <n v="977.65361926334401"/>
    <n v="8512084.3595449552"/>
    <n v="8273283.1317229802"/>
    <n v="33214632.50872777"/>
    <m/>
    <n v="49999999.999995708"/>
    <n v="0.36397860899808587"/>
    <n v="0.21796463297412441"/>
    <n v="0.69690059029966056"/>
    <m/>
    <n v="8.0981000000000011E-2"/>
    <n v="5.4999999999999997E-3"/>
    <n v="1.5953966097603329"/>
    <n v="0.80497065442632409"/>
    <n v="7.5655274719237173"/>
  </r>
  <r>
    <x v="8"/>
    <s v="SAN ISIDRO_05Qd-61_102864"/>
    <s v="C184"/>
    <s v="SAN ISIDRO_05Qd-61_102864_C184"/>
    <x v="4"/>
    <x v="3"/>
    <x v="6"/>
    <x v="7"/>
    <n v="0.63639539980761883"/>
    <n v="0.44461267874443272"/>
    <n v="3"/>
    <n v="0.36511870889227471"/>
    <x v="7187"/>
    <s v="05Qd-614,44612678744433"/>
    <s v="CaféPlátanoBovinos DPPiscicultura cachama"/>
    <n v="98.004891570373303"/>
    <n v="27.96331367650976"/>
    <n v="75.000000000000014"/>
    <n v="727.06961512828332"/>
    <n v="928.03782037516635"/>
    <n v="9175065.2139223944"/>
    <n v="2254879.1926526949"/>
    <n v="8273283.1317229802"/>
    <n v="30296772.461699501"/>
    <n v="49999999.999997571"/>
    <n v="0.39812475027089722"/>
    <n v="9.6419132768596053E-2"/>
    <n v="0.21796463297412441"/>
    <n v="0.6356788264083556"/>
    <n v="0.110553"/>
    <n v="5.4999999999999997E-3"/>
    <n v="1.396689043176228"/>
    <n v="0.70471109580992575"/>
    <n v="6.6635799264304802"/>
  </r>
  <r>
    <x v="8"/>
    <s v="SAN ISIDRO_05Qd-61_102864"/>
    <s v="C185"/>
    <s v="SAN ISIDRO_05Qd-61_102864_C185"/>
    <x v="0"/>
    <x v="8"/>
    <x v="8"/>
    <x v="0"/>
    <n v="4.9556027885027278"/>
    <n v="3"/>
    <n v="4.5117537049080232E-2"/>
    <m/>
    <x v="7188"/>
    <s v="05Qd-618,00072032555181"/>
    <s v="FríjolBovinos DPPiscicultura cachama"/>
    <n v="285.17241501111153"/>
    <n v="75.000000000000014"/>
    <n v="89.843630301314576"/>
    <m/>
    <n v="450.01604531242612"/>
    <n v="37982959.781268679"/>
    <n v="8273283.1317229802"/>
    <n v="3743757.086990518"/>
    <m/>
    <n v="49999999.999982178"/>
    <n v="1.256924530851423"/>
    <n v="0.21796463297412441"/>
    <n v="7.8550516046704974E-2"/>
    <m/>
    <n v="8.0981000000000011E-2"/>
    <n v="5.4999999999999997E-3"/>
    <n v="2.5133152855136571"/>
    <n v="1.268114171599962"/>
    <n v="11.868630782665431"/>
  </r>
  <r>
    <x v="8"/>
    <s v="SAN ISIDRO_05Qd-61_102864"/>
    <s v="C186"/>
    <s v="SAN ISIDRO_05Qd-61_102864_C186"/>
    <x v="4"/>
    <x v="2"/>
    <x v="6"/>
    <x v="7"/>
    <n v="0.78595029750683298"/>
    <n v="0.45667506853201201"/>
    <n v="3"/>
    <n v="0.32412531928127503"/>
    <x v="7189"/>
    <s v="05Qd-614,56675068532012"/>
    <s v="CaféFríjolBovinos DPPiscicultura cachama"/>
    <n v="121.0363458160523"/>
    <n v="26.279574398251238"/>
    <n v="75.000000000000014"/>
    <n v="645.43849823017047"/>
    <n v="867.75441844447403"/>
    <n v="11331234.06722741"/>
    <n v="3500254.459740581"/>
    <n v="8273283.1317229802"/>
    <n v="26895228.341305811"/>
    <n v="49999999.999996781"/>
    <n v="0.49168530447397357"/>
    <n v="0.11582972259154151"/>
    <n v="0.21796463297412441"/>
    <n v="0.56430853186092078"/>
    <n v="0.110553"/>
    <n v="5.4999999999999997E-3"/>
    <n v="1.4345813671162679"/>
    <n v="0.72382998362323914"/>
    <n v="6.8412150360596282"/>
  </r>
  <r>
    <x v="8"/>
    <s v="SAN ISIDRO_05Qd-61_102864"/>
    <s v="C187"/>
    <s v="SAN ISIDRO_05Qd-61_102864_C187"/>
    <x v="5"/>
    <x v="2"/>
    <x v="6"/>
    <x v="7"/>
    <n v="1.495610270591099"/>
    <n v="0.53969044013769996"/>
    <n v="3"/>
    <n v="0.36160369064819903"/>
    <x v="7190"/>
    <s v="05Qd-615,396904401377"/>
    <s v="PlátanoFríjolBovinos DPPiscicultura cachama"/>
    <n v="94.064387125559961"/>
    <n v="31.056731691560369"/>
    <n v="75.000000000000014"/>
    <n v="720.07007525358733"/>
    <n v="920.19119407070775"/>
    <n v="7585074.9218333326"/>
    <n v="4136538.2087612739"/>
    <n v="8273283.1317229802"/>
    <n v="30005103.73767665"/>
    <n v="49999999.999994233"/>
    <n v="0.32433948050565969"/>
    <n v="0.13688549753198259"/>
    <n v="0.21796463297412441"/>
    <n v="0.62955911077127713"/>
    <n v="0.10800700000000001"/>
    <n v="5.4999999999999997E-3"/>
    <n v="1.6953626391760199"/>
    <n v="0.85540934761825427"/>
    <n v="8.0611833881712727"/>
  </r>
  <r>
    <x v="8"/>
    <s v="SAN ISIDRO_05Qd-61_102864"/>
    <s v="C188"/>
    <s v="SAN ISIDRO_05Qd-61_102864_C188"/>
    <x v="2"/>
    <x v="8"/>
    <x v="8"/>
    <x v="0"/>
    <n v="0.40630430226179892"/>
    <n v="3"/>
    <n v="0.43934747925006512"/>
    <m/>
    <x v="7191"/>
    <s v="05Qd-613,84565178151186"/>
    <s v="GranadillaBovinos DPPiscicultura cachama"/>
    <n v="51.827807428967553"/>
    <n v="75.000000000000014"/>
    <n v="874.88314037660939"/>
    <m/>
    <n v="1001.710947805577"/>
    <n v="5270599.2104201512"/>
    <n v="8273283.1317229802"/>
    <n v="36456117.657853886"/>
    <m/>
    <n v="49999999.99999702"/>
    <n v="0.39778172308088228"/>
    <n v="0.21796463297412441"/>
    <n v="0.76491257005827995"/>
    <m/>
    <n v="8.0981000000000011E-2"/>
    <n v="5.4999999999999997E-3"/>
    <n v="1.2080581512602711"/>
    <n v="0.60953580736963053"/>
    <n v="5.7497267401417664"/>
  </r>
  <r>
    <x v="8"/>
    <s v="SAN ISIDRO_05Qd-61_102864"/>
    <s v="C189"/>
    <s v="SAN ISIDRO_05Qd-61_102864_C189"/>
    <x v="4"/>
    <x v="6"/>
    <x v="6"/>
    <x v="7"/>
    <n v="0.41287693864830599"/>
    <n v="0.41287693864830599"/>
    <n v="3"/>
    <n v="0.30301550918644871"/>
    <x v="7192"/>
    <s v="05Qd-614,12876938648306"/>
    <s v="CaféGranadillaBovinos DPPiscicultura cachama"/>
    <n v="63.583048551839127"/>
    <n v="52.666206951306407"/>
    <n v="75.000000000000014"/>
    <n v="603.40202864568562"/>
    <n v="794.65128414883111"/>
    <n v="5952545.9149579043"/>
    <n v="5355859.7699472373"/>
    <n v="8273283.1317229802"/>
    <n v="25143581.28083887"/>
    <n v="44725270.09746699"/>
    <n v="0.25829308027943021"/>
    <n v="0.40421649281493333"/>
    <n v="0.21796463297412441"/>
    <n v="0.52755593885495244"/>
    <n v="0.110553"/>
    <n v="5.4999999999999997E-3"/>
    <n v="1.2969956187904901"/>
    <n v="0.65440994775756511"/>
    <n v="6.1962279530311157"/>
  </r>
  <r>
    <x v="8"/>
    <s v="SAN ISIDRO_05Qd-61_102864"/>
    <s v="C190"/>
    <s v="SAN ISIDRO_05Qd-61_102864_C190"/>
    <x v="5"/>
    <x v="6"/>
    <x v="6"/>
    <x v="7"/>
    <n v="0.42173376728943018"/>
    <n v="0.42173376728943002"/>
    <n v="3"/>
    <n v="0.37387013831544091"/>
    <x v="7193"/>
    <s v="05Qd-614,2173376728943"/>
    <s v="PlátanoGranadillaBovinos DPPiscicultura cachama"/>
    <n v="26.524375454145041"/>
    <n v="53.795975961105803"/>
    <n v="75.000000000000014"/>
    <n v="744.49654578825437"/>
    <n v="899.81689720350528"/>
    <n v="2138847.4556898298"/>
    <n v="5470750.9827226726"/>
    <n v="8273283.1317229802"/>
    <n v="31022947.427514579"/>
    <n v="46905828.997650057"/>
    <n v="9.1457590044689938E-2"/>
    <n v="0.41288754192341248"/>
    <n v="0.21796463297412441"/>
    <n v="0.65091523651177552"/>
    <n v="0.10800700000000001"/>
    <n v="5.4999999999999997E-3"/>
    <n v="1.324818117139571"/>
    <n v="0.6684480211537468"/>
    <n v="6.3241108111876194"/>
  </r>
  <r>
    <x v="8"/>
    <s v="SAN ISIDRO_05Qd-61_102864"/>
    <s v="C191"/>
    <s v="SAN ISIDRO_05Qd-61_102864_C191"/>
    <x v="0"/>
    <x v="6"/>
    <x v="6"/>
    <x v="7"/>
    <n v="0.42269313150159371"/>
    <n v="0.42269313150159349"/>
    <n v="3"/>
    <n v="0.38154505201274852"/>
    <x v="7194"/>
    <s v="05Qd-614,22693131501594"/>
    <s v="FríjolGranadillaBovinos DPPiscicultura cachama"/>
    <n v="24.324068385500802"/>
    <n v="53.91835158786008"/>
    <n v="75.000000000000014"/>
    <n v="759.77978494347008"/>
    <n v="913.02220491683101"/>
    <n v="3239794.8138402752"/>
    <n v="5483195.9020380378"/>
    <n v="8273283.1317229802"/>
    <n v="31659795.412258942"/>
    <n v="48656069.259860232"/>
    <n v="0.1072106439279979"/>
    <n v="0.41382678265321071"/>
    <n v="0.21796463297412441"/>
    <n v="0.66427741164295828"/>
    <n v="0.10800700000000001"/>
    <n v="5.4999999999999997E-3"/>
    <n v="1.327831826706577"/>
    <n v="0.66996861343002589"/>
    <n v="6.3382387551525392"/>
  </r>
  <r>
    <x v="8"/>
    <s v="SAN ISIDRO_05Qd-61_102864"/>
    <s v="C192"/>
    <s v="SAN ISIDRO_05Qd-61_102864_C192"/>
    <x v="7"/>
    <x v="8"/>
    <x v="8"/>
    <x v="0"/>
    <n v="0"/>
    <n v="0"/>
    <n v="0"/>
    <m/>
    <x v="1"/>
    <s v="05Qd-610"/>
    <s v="Caña paneleraBovinos DPPiscicultura cachama"/>
    <n v="0"/>
    <n v="0"/>
    <n v="0"/>
    <m/>
    <n v="0"/>
    <n v="0"/>
    <n v="0"/>
    <n v="0"/>
    <m/>
    <n v="0"/>
    <n v="0"/>
    <n v="0"/>
    <n v="0"/>
    <m/>
    <n v="7.7001E-2"/>
    <n v="5.4999999999999997E-3"/>
    <n v="0"/>
    <n v="0"/>
    <n v="0"/>
  </r>
  <r>
    <x v="8"/>
    <s v="SAN ISIDRO_05Qd-61_102864"/>
    <s v="C193"/>
    <s v="SAN ISIDRO_05Qd-61_102864_C193"/>
    <x v="4"/>
    <x v="5"/>
    <x v="6"/>
    <x v="7"/>
    <n v="0.87052576056728925"/>
    <n v="0.46125742873075598"/>
    <n v="3"/>
    <n v="0.28079109800951468"/>
    <x v="7195"/>
    <s v="05Qd-614,61257428730756"/>
    <s v="CaféCaña paneleraBovinos DPPiscicultura cachama"/>
    <n v="134.06096712736249"/>
    <n v="29.436782777042261"/>
    <n v="75.000000000000014"/>
    <n v="559.14602727591307"/>
    <n v="797.64377718031778"/>
    <n v="12550578.816281149"/>
    <n v="5876691.0544022787"/>
    <n v="8273283.1317229802"/>
    <n v="23299446.997592699"/>
    <n v="49999999.999999106"/>
    <n v="0.54459515441972817"/>
    <n v="0.13265612590941339"/>
    <n v="0.21796463297412441"/>
    <n v="0.48886280352526329"/>
    <n v="0.106573"/>
    <n v="5.4999999999999997E-3"/>
    <n v="1.4489762159081341"/>
    <n v="0.73109302453824832"/>
    <n v="6.9047165277539424"/>
  </r>
  <r>
    <x v="8"/>
    <s v="SAN ISIDRO_05Qd-61_102864"/>
    <s v="C194"/>
    <s v="SAN ISIDRO_05Qd-61_102864_C194"/>
    <x v="5"/>
    <x v="5"/>
    <x v="6"/>
    <x v="7"/>
    <n v="1.6896026962789561"/>
    <n v="0.55598158430785616"/>
    <n v="3"/>
    <n v="0.31423156249174888"/>
    <x v="7196"/>
    <s v="05Qd-615,55981584307856"/>
    <s v="PlátanoCaña paneleraBovinos DPPiscicultura cachama"/>
    <n v="106.26527861991769"/>
    <n v="35.481941549085541"/>
    <n v="75.000000000000014"/>
    <n v="625.73682377213572"/>
    <n v="842.48404394113891"/>
    <n v="8568918.8496562056"/>
    <n v="7083532.5338935256"/>
    <n v="8273283.1317229802"/>
    <n v="26074265.484723989"/>
    <n v="49999999.999996699"/>
    <n v="0.36640886435976028"/>
    <n v="0.15989848283681479"/>
    <n v="0.21796463297412441"/>
    <n v="0.54708330742962152"/>
    <n v="0.10402699999999999"/>
    <n v="5.4999999999999997E-3"/>
    <n v="1.7465390082969301"/>
    <n v="0.88123081112795199"/>
    <n v="8.2971126625034426"/>
  </r>
  <r>
    <x v="8"/>
    <s v="SAN ISIDRO_05Qd-61_102864"/>
    <s v="C195"/>
    <s v="SAN ISIDRO_05Qd-61_102864_C195"/>
    <x v="0"/>
    <x v="5"/>
    <x v="6"/>
    <x v="7"/>
    <n v="2.8891946745113808"/>
    <n v="0.93217284369712161"/>
    <n v="5.4902609187627149"/>
    <n v="1.009999999999989E-2"/>
    <x v="7197"/>
    <s v="05Qd-619,32172843697122"/>
    <s v="FríjolCaña paneleraBovinos DPPiscicultura cachama"/>
    <n v="166.260020815064"/>
    <n v="59.4899242838802"/>
    <n v="137.2565229690679"/>
    <n v="20.112371494395791"/>
    <n v="383.11883956240786"/>
    <n v="22144665.302236222"/>
    <n v="11876430.536383331"/>
    <n v="15140827.68265249"/>
    <n v="838076.47871981189"/>
    <n v="49999999.999991849"/>
    <n v="0.73280684828572762"/>
    <n v="0.26808985703079669"/>
    <n v="0.39889423536343138"/>
    <n v="1.7584297901914951E-2"/>
    <n v="0.10402699999999999"/>
    <n v="5.4999999999999997E-3"/>
    <n v="2.928291655593052"/>
    <n v="1.4774939572599379"/>
    <n v="13.83704104982421"/>
  </r>
  <r>
    <x v="8"/>
    <s v="SAN ISIDRO_05Qd-61_102864"/>
    <s v="C196"/>
    <s v="SAN ISIDRO_05Qd-61_102864_C196"/>
    <x v="2"/>
    <x v="5"/>
    <x v="6"/>
    <x v="7"/>
    <n v="0.42104612252621598"/>
    <n v="0.42104612252621609"/>
    <n v="3"/>
    <n v="0.3683689802097288"/>
    <x v="7198"/>
    <s v="05Qd-614,21046122526216"/>
    <s v="GranadillaCaña paneleraBovinos DPPiscicultura cachama"/>
    <n v="53.708260620241823"/>
    <n v="26.870555303630422"/>
    <n v="75.000000000000014"/>
    <n v="733.54195811780983"/>
    <n v="889.12077404168213"/>
    <n v="5461830.8213414866"/>
    <n v="5364375.3522827392"/>
    <n v="8273283.1317229802"/>
    <n v="30566473.049879309"/>
    <n v="49665962.355226517"/>
    <n v="0.41221432109543671"/>
    <n v="0.1210914859348773"/>
    <n v="0.21796463297412441"/>
    <n v="0.64133761245866894"/>
    <n v="0.10402699999999999"/>
    <n v="5.4999999999999997E-3"/>
    <n v="1.3226579765221449"/>
    <n v="0.66735810420405262"/>
    <n v="6.3100043059883593"/>
  </r>
  <r>
    <x v="8"/>
    <s v="SAN ISIDRO_05Qd-61_102864"/>
    <s v="C197"/>
    <s v="SAN ISIDRO_05Qd-61_102864_C197"/>
    <x v="9"/>
    <x v="8"/>
    <x v="8"/>
    <x v="0"/>
    <n v="1.073047699048042"/>
    <n v="3"/>
    <n v="0.43999999999999989"/>
    <m/>
    <x v="7199"/>
    <s v="05Qd-614,51304769904804"/>
    <s v="YucaBovinos DPPiscicultura cachama"/>
    <n v="75.427636341602209"/>
    <n v="75.000000000000014"/>
    <n v="876.18252054794516"/>
    <m/>
    <n v="1026.6101568895474"/>
    <n v="5160584.3270616932"/>
    <n v="8273283.1317229802"/>
    <n v="36510262.439279333"/>
    <m/>
    <n v="49944129.898064002"/>
    <n v="0.27364974471114811"/>
    <n v="0.21796463297412441"/>
    <n v="0.76604862146957065"/>
    <m/>
    <n v="8.0981000000000011E-2"/>
    <n v="5.4999999999999997E-3"/>
    <n v="1.417711319072684"/>
    <n v="0.71531806029911482"/>
    <n v="6.7325580784198413"/>
  </r>
  <r>
    <x v="8"/>
    <s v="SAN ISIDRO_05Qd-61_102864"/>
    <s v="C198"/>
    <s v="SAN ISIDRO_05Qd-61_102864_C198"/>
    <x v="4"/>
    <x v="7"/>
    <x v="6"/>
    <x v="7"/>
    <n v="0.51406889073539386"/>
    <n v="0.43360940849186358"/>
    <n v="3"/>
    <n v="0.38841578569137869"/>
    <x v="7200"/>
    <s v="05Qd-614,33609408491864"/>
    <s v="CaféYucaBovinos DPPiscicultura cachama"/>
    <n v="79.166609173250649"/>
    <n v="30.479663492160579"/>
    <n v="75.000000000000014"/>
    <n v="773.4616411992788"/>
    <n v="958.10791386469009"/>
    <n v="7411454.5742659494"/>
    <n v="2085348.0413916041"/>
    <n v="8273283.1317229802"/>
    <n v="32229914.252616171"/>
    <n v="49999999.999996707"/>
    <n v="0.32159809578751702"/>
    <n v="0.1105795241380392"/>
    <n v="0.21796463297412441"/>
    <n v="0.67623949360432012"/>
    <n v="0.110553"/>
    <n v="5.4999999999999997E-3"/>
    <n v="1.362123796309519"/>
    <n v="0.68727091245960392"/>
    <n v="6.5015417936877604"/>
  </r>
  <r>
    <x v="8"/>
    <s v="SAN ISIDRO_05Qd-61_102864"/>
    <s v="C199"/>
    <s v="SAN ISIDRO_05Qd-61_102864_C199"/>
    <x v="5"/>
    <x v="7"/>
    <x v="6"/>
    <x v="7"/>
    <n v="0.4667024180201253"/>
    <n v="0.77064627509985628"/>
    <n v="3"/>
    <n v="0.42967548708127079"/>
    <x v="7201"/>
    <s v="05Qd-614,66702418020125"/>
    <s v="PlátanoYucaBovinos DPPiscicultura cachama"/>
    <n v="29.352617980972848"/>
    <n v="54.170962798588313"/>
    <n v="75.000000000000014"/>
    <n v="855.62307111030429"/>
    <n v="1014.1466518898654"/>
    <n v="2366908.5967725739"/>
    <n v="3706251.9145392948"/>
    <n v="8273283.1317229802"/>
    <n v="35653556.356959946"/>
    <n v="49999999.999994799"/>
    <n v="0.1012095348553322"/>
    <n v="0.19653101780168961"/>
    <n v="0.21796463297412441"/>
    <n v="0.7480734421769859"/>
    <n v="0.10800700000000001"/>
    <n v="5.4999999999999997E-3"/>
    <n v="1.466080894304058"/>
    <n v="0.73972333256189859"/>
    <n v="6.9863354070672097"/>
  </r>
  <r>
    <x v="8"/>
    <s v="SAN ISIDRO_05Qd-61_102864"/>
    <s v="C200"/>
    <s v="SAN ISIDRO_05Qd-61_102864_C200"/>
    <x v="0"/>
    <x v="7"/>
    <x v="6"/>
    <x v="7"/>
    <n v="0.48502712859356512"/>
    <n v="0.96299416204236643"/>
    <n v="3"/>
    <n v="0.40224999529971878"/>
    <x v="7202"/>
    <s v="05Qd-614,85027128593565"/>
    <s v="FríjolYucaBovinos DPPiscicultura cachama"/>
    <n v="27.911106581793341"/>
    <n v="67.691653892047057"/>
    <n v="75.000000000000014"/>
    <n v="801.01003357296986"/>
    <n v="971.61279404681022"/>
    <n v="3717563.070417074"/>
    <n v="4631306.3101449749"/>
    <n v="8273283.1317229802"/>
    <n v="33377847.487708211"/>
    <n v="49999999.999993235"/>
    <n v="0.1230208558022616"/>
    <n v="0.2455837767836461"/>
    <n v="0.21796463297412441"/>
    <n v="0.70032512360338839"/>
    <n v="0.10800700000000001"/>
    <n v="5.4999999999999997E-3"/>
    <n v="1.5236454301368541"/>
    <n v="0.7687679988208006"/>
    <n v="7.2561917148933048"/>
  </r>
  <r>
    <x v="8"/>
    <s v="SAN ISIDRO_05Qd-61_102864"/>
    <s v="C201"/>
    <s v="SAN ISIDRO_05Qd-61_102864_C201"/>
    <x v="2"/>
    <x v="7"/>
    <x v="6"/>
    <x v="7"/>
    <n v="0.41974517486138718"/>
    <n v="0.4197451748613874"/>
    <n v="3"/>
    <n v="0.35796139889109868"/>
    <x v="7203"/>
    <s v="05Qd-614,19745174861387"/>
    <s v="GranadillaYucaBovinos DPPiscicultura cachama"/>
    <n v="53.542312918795957"/>
    <n v="29.505106281551669"/>
    <n v="75.000000000000014"/>
    <n v="712.81709258925298"/>
    <n v="870.86451178960056"/>
    <n v="5444954.8648308748"/>
    <n v="2018671.0923206259"/>
    <n v="8273283.1317229802"/>
    <n v="29702874.128739931"/>
    <n v="45439783.217614412"/>
    <n v="0.41094066191714868"/>
    <n v="0.1070438528002586"/>
    <n v="0.21796463297412441"/>
    <n v="0.62321780945419392"/>
    <n v="0.10800700000000001"/>
    <n v="5.4999999999999997E-3"/>
    <n v="1.3185712299310599"/>
    <n v="0.66529610215529889"/>
    <n v="6.2948260807002319"/>
  </r>
  <r>
    <x v="8"/>
    <s v="SAN ISIDRO_05Qd-61_102864"/>
    <s v="C202"/>
    <s v="SAN ISIDRO_05Qd-61_102864_C202"/>
    <x v="7"/>
    <x v="7"/>
    <x v="6"/>
    <x v="7"/>
    <n v="0.49318886058176842"/>
    <n v="1.0737949479996109"/>
    <n v="3"/>
    <n v="0.36490479723630431"/>
    <x v="7204"/>
    <s v="05Qd-614,93188860581768"/>
    <s v="Caña paneleraYucaBovinos DPPiscicultura cachama"/>
    <n v="31.47460063017618"/>
    <n v="75.480162638639641"/>
    <n v="75.000000000000014"/>
    <n v="726.64364773304999"/>
    <n v="908.59841100186577"/>
    <n v="6283516.2852272019"/>
    <n v="5164178.0547508709"/>
    <n v="8273283.1317229802"/>
    <n v="30279022.52829428"/>
    <n v="49999999.999995336"/>
    <n v="0.14183950113602309"/>
    <n v="0.27384030891907069"/>
    <n v="0.21796463297412441"/>
    <n v="0.63530640202387301"/>
    <n v="0.10402699999999999"/>
    <n v="5.4999999999999997E-3"/>
    <n v="1.5492843787908961"/>
    <n v="0.78170434402210309"/>
    <n v="7.3724043286306831"/>
  </r>
  <r>
    <x v="8"/>
    <s v="SAN ISIDRO_05Qd-61_102864"/>
    <s v="C203"/>
    <s v="SAN ISIDRO_05Qd-61_102864_C203"/>
    <x v="1"/>
    <x v="8"/>
    <x v="8"/>
    <x v="0"/>
    <n v="0.46813614164981843"/>
    <n v="3"/>
    <n v="0.41924435178253999"/>
    <m/>
    <x v="7205"/>
    <s v="05Qd-613,88738049343236"/>
    <s v="GulupaBovinos DPPiscicultura cachama"/>
    <n v="75.838054947270578"/>
    <n v="75.000000000000014"/>
    <n v="834.85130197798935"/>
    <m/>
    <n v="985.68935692525997"/>
    <n v="6938713.8915336076"/>
    <n v="8273283.1317229802"/>
    <n v="34788002.976741098"/>
    <m/>
    <n v="49999999.99999769"/>
    <n v="0.43309132868739758"/>
    <n v="0.21796463297412441"/>
    <n v="0.72991263123163297"/>
    <m/>
    <n v="8.0981000000000011E-2"/>
    <n v="5.4999999999999997E-3"/>
    <n v="1.2211666471515259"/>
    <n v="0.61614980820902887"/>
    <n v="5.8111779487929143"/>
  </r>
  <r>
    <x v="8"/>
    <s v="SAN ISIDRO_05Qd-61_102864"/>
    <s v="C204"/>
    <s v="SAN ISIDRO_05Qd-61_102864_C204"/>
    <x v="4"/>
    <x v="0"/>
    <x v="6"/>
    <x v="7"/>
    <n v="0.41379962851333663"/>
    <n v="0.41379962851333663"/>
    <n v="3"/>
    <n v="0.31039702810669362"/>
    <x v="7206"/>
    <s v="05Qd-614,13799628513337"/>
    <s v="CaféGulupaBovinos DPPiscicultura cachama"/>
    <n v="63.725142791053841"/>
    <n v="67.035539819160519"/>
    <n v="75.000000000000014"/>
    <n v="618.10102376616862"/>
    <n v="823.86170637638293"/>
    <n v="5965848.5561876176"/>
    <n v="6133338.0938246744"/>
    <n v="8273283.1317229802"/>
    <n v="25756083.992153969"/>
    <n v="46128553.773889244"/>
    <n v="0.25887030895236512"/>
    <n v="0.38282246333642372"/>
    <n v="0.21796463297412441"/>
    <n v="0.54040730793041869"/>
    <n v="0.110553"/>
    <n v="5.4999999999999997E-3"/>
    <n v="1.299894120984304"/>
    <n v="0.65587241119363882"/>
    <n v="6.2098158173113109"/>
  </r>
  <r>
    <x v="8"/>
    <s v="SAN ISIDRO_05Qd-61_102864"/>
    <s v="C205"/>
    <s v="SAN ISIDRO_05Qd-61_102864_C205"/>
    <x v="5"/>
    <x v="0"/>
    <x v="6"/>
    <x v="7"/>
    <n v="0.42269651405794573"/>
    <n v="0.4226965140579455"/>
    <n v="3"/>
    <n v="0.38157211246356498"/>
    <x v="7207"/>
    <s v="05Qd-614,22696514057946"/>
    <s v="PlátanoGulupaBovinos DPPiscicultura cachama"/>
    <n v="26.584926111303691"/>
    <n v="68.476835277387167"/>
    <n v="75.000000000000014"/>
    <n v="759.83367106620551"/>
    <n v="929.89543245489631"/>
    <n v="2143730.082209276"/>
    <n v="6265207.7313668681"/>
    <n v="8273283.1317229802"/>
    <n v="31662040.830806751"/>
    <n v="48344261.776105873"/>
    <n v="9.1666372234073687E-2"/>
    <n v="0.39105332534189707"/>
    <n v="0.21796463297412441"/>
    <n v="0.66432452441805911"/>
    <n v="0.10800700000000001"/>
    <n v="5.4999999999999997E-3"/>
    <n v="1.327842452538049"/>
    <n v="0.66997397478184384"/>
    <n v="6.3382885678993492"/>
  </r>
  <r>
    <x v="8"/>
    <s v="SAN ISIDRO_05Qd-61_102864"/>
    <s v="C206"/>
    <s v="SAN ISIDRO_05Qd-61_102864_C206"/>
    <x v="0"/>
    <x v="0"/>
    <x v="6"/>
    <x v="7"/>
    <n v="0.42392548589545431"/>
    <n v="0.42808958227372229"/>
    <n v="3"/>
    <n v="0.38723979078536602"/>
    <x v="7208"/>
    <s v="05Qd-614,23925485895454"/>
    <s v="FríjolGulupaBovinos DPPiscicultura cachama"/>
    <n v="24.3949847792566"/>
    <n v="69.350512328343015"/>
    <n v="75.000000000000014"/>
    <n v="771.11985442450225"/>
    <n v="939.86535153210184"/>
    <n v="3249240.3786637671"/>
    <n v="6345143.7884611106"/>
    <n v="8273283.1317229802"/>
    <n v="32132332.701148499"/>
    <n v="49999999.999996357"/>
    <n v="0.1075232146755848"/>
    <n v="0.39604266684208772"/>
    <n v="0.21796463297412441"/>
    <n v="0.67419206343021498"/>
    <n v="0.10800700000000001"/>
    <n v="5.4999999999999997E-3"/>
    <n v="1.3317030970537831"/>
    <n v="0.67192189514429501"/>
    <n v="6.3563868511526209"/>
  </r>
  <r>
    <x v="8"/>
    <s v="SAN ISIDRO_05Qd-61_102864"/>
    <s v="C207"/>
    <s v="SAN ISIDRO_05Qd-61_102864_C207"/>
    <x v="2"/>
    <x v="0"/>
    <x v="6"/>
    <x v="7"/>
    <n v="0.40680233866015342"/>
    <n v="0.40680233866015347"/>
    <n v="3"/>
    <n v="0.25441870928122862"/>
    <x v="7209"/>
    <s v="05Qd-614,06802338660154"/>
    <s v="GranadillaGulupaBovinos DPPiscicultura cachama"/>
    <n v="51.8913364991813"/>
    <n v="65.901978862944858"/>
    <n v="75.000000000000014"/>
    <n v="506.63005902859499"/>
    <n v="699.42337439072116"/>
    <n v="5277059.7628517048"/>
    <n v="6029624.2636207948"/>
    <n v="8273283.1317229802"/>
    <n v="21111122.375728119"/>
    <n v="40691089.533923596"/>
    <n v="0.39826931274112382"/>
    <n v="0.37634899271515138"/>
    <n v="0.21796463297412441"/>
    <n v="0.44294795800216508"/>
    <n v="0.10800700000000001"/>
    <n v="5.4999999999999997E-3"/>
    <n v="1.2779131057387021"/>
    <n v="0.64478170677634339"/>
    <n v="6.1042251991165806"/>
  </r>
  <r>
    <x v="8"/>
    <s v="SAN ISIDRO_05Qd-61_102864"/>
    <s v="C208"/>
    <s v="SAN ISIDRO_05Qd-61_102864_C208"/>
    <x v="7"/>
    <x v="0"/>
    <x v="6"/>
    <x v="7"/>
    <n v="0.42490028091704551"/>
    <n v="0.47052491437607752"/>
    <n v="3"/>
    <n v="0.35357761387733139"/>
    <x v="7210"/>
    <s v="05Qd-614,24900280917046"/>
    <s v="Caña paneleraGulupaBovinos DPPiscicultura cachama"/>
    <n v="27.11652212448217"/>
    <n v="76.225036128924557"/>
    <n v="75.000000000000014"/>
    <n v="704.08755667356456"/>
    <n v="882.42911492697135"/>
    <n v="5413479.5980397379"/>
    <n v="6974120.2808822207"/>
    <n v="8273283.1317229802"/>
    <n v="29339116.989353519"/>
    <n v="49999999.999998458"/>
    <n v="0.122199929265916"/>
    <n v="0.43530127716585038"/>
    <n v="0.21796463297412441"/>
    <n v="0.61558555384824976"/>
    <n v="0.10402699999999999"/>
    <n v="5.4999999999999997E-3"/>
    <n v="1.3347652803676819"/>
    <n v="0.67346694525351714"/>
    <n v="6.3667620347916536"/>
  </r>
  <r>
    <x v="8"/>
    <s v="SAN ISIDRO_05Qd-61_102864"/>
    <s v="C209"/>
    <s v="SAN ISIDRO_05Qd-61_102864_C209"/>
    <x v="9"/>
    <x v="0"/>
    <x v="6"/>
    <x v="7"/>
    <n v="0.42069885353042952"/>
    <n v="0.42069885353042941"/>
    <n v="3"/>
    <n v="0.36559082824343592"/>
    <x v="7211"/>
    <s v="05Qd-614,2069885353043"/>
    <s v="YucaGulupaBovinos DPPiscicultura cachama"/>
    <n v="29.572143122410711"/>
    <n v="68.153214271929556"/>
    <n v="75.000000000000014"/>
    <n v="728.0097576807832"/>
    <n v="900.73511507512353"/>
    <n v="2023257.5978383929"/>
    <n v="6235598.4070280241"/>
    <n v="8273283.1317229802"/>
    <n v="30335947.9194576"/>
    <n v="46868087.056046993"/>
    <n v="0.1072870609302899"/>
    <n v="0.38920521028485561"/>
    <n v="0.21796463297412441"/>
    <n v="0.63650079544955152"/>
    <n v="0.10800700000000001"/>
    <n v="5.4999999999999997E-3"/>
    <n v="1.3215670791531819"/>
    <n v="0.66680768284573078"/>
    <n v="6.3088702973032076"/>
  </r>
  <r>
    <x v="2"/>
    <s v="SAN ISIDRO_09QeL-38_102840"/>
    <s v="H1"/>
    <s v="SAN ISIDRO_09QeL-38_102840_H1"/>
    <x v="4"/>
    <x v="3"/>
    <x v="2"/>
    <x v="0"/>
    <n v="2.7426644206613"/>
    <n v="0.34283305258266261"/>
    <n v="0.3428330525826625"/>
    <m/>
    <x v="7212"/>
    <s v="09QeL-383,42833052582662"/>
    <s v="CaféPlátanoFríjol"/>
    <n v="349.62002298100379"/>
    <n v="18.20665518164552"/>
    <n v="16.50273648568362"/>
    <m/>
    <n v="384.32941464833294"/>
    <n v="32730881.6891081"/>
    <n v="1525539.021537459"/>
    <n v="2241621.6723895371"/>
    <m/>
    <n v="36498042.383035094"/>
    <n v="1.420259561626769"/>
    <n v="6.2777606529006907E-2"/>
    <n v="7.2737379995973031E-2"/>
    <m/>
    <n v="8.3624000000000004E-2"/>
    <n v="5.4999999999999997E-3"/>
    <n v="1.07696246884606"/>
    <n v="0.54339038834351994"/>
    <n v="5.1378073830162041"/>
  </r>
  <r>
    <x v="2"/>
    <s v="SAN ISIDRO_09QeL-38_102840"/>
    <s v="H2"/>
    <s v="SAN ISIDRO_09QeL-38_102840_H2"/>
    <x v="4"/>
    <x v="3"/>
    <x v="5"/>
    <x v="0"/>
    <n v="0.2302402911328853"/>
    <n v="0.2302402911328853"/>
    <n v="1.841922329063082"/>
    <m/>
    <x v="7213"/>
    <s v="09QeL-382,30240291132885"/>
    <s v="CaféPlátanoGranadilla"/>
    <n v="29.349786751389502"/>
    <n v="12.227250429908249"/>
    <n v="196.53729869814239"/>
    <m/>
    <n v="238.11433587944015"/>
    <n v="2747681.295737681"/>
    <n v="1024523.586064304"/>
    <n v="20263449.327970561"/>
    <m/>
    <n v="24035654.209772546"/>
    <n v="0.1192274827681494"/>
    <n v="4.2160270997730578E-2"/>
    <n v="1.5084362855395159"/>
    <m/>
    <n v="8.3624000000000004E-2"/>
    <n v="5.4999999999999997E-3"/>
    <n v="0.72326793026037273"/>
    <n v="0.3649308614456232"/>
    <n v="3.4797257030348492"/>
  </r>
  <r>
    <x v="2"/>
    <s v="SAN ISIDRO_09QeL-38_102840"/>
    <s v="H3"/>
    <s v="SAN ISIDRO_09QeL-38_102840_H3"/>
    <x v="4"/>
    <x v="2"/>
    <x v="5"/>
    <x v="0"/>
    <n v="0.23136945658065741"/>
    <n v="0.23136945658065741"/>
    <n v="1.85095565264526"/>
    <m/>
    <x v="7214"/>
    <s v="09QeL-382,31369456580657"/>
    <s v="CaféFríjolGranadilla"/>
    <n v="29.493726654071519"/>
    <n v="11.13728429631437"/>
    <n v="197.5011748546415"/>
    <m/>
    <n v="238.1321858050274"/>
    <n v="2761156.7251048451"/>
    <n v="1512814.4275853869"/>
    <n v="20362827.185430881"/>
    <m/>
    <n v="24636798.338121112"/>
    <n v="0.1198122090699804"/>
    <n v="4.9088639371232361E-2"/>
    <n v="1.5158340964327179"/>
    <m/>
    <n v="8.3624000000000004E-2"/>
    <n v="5.4999999999999997E-3"/>
    <n v="0.72681504685023279"/>
    <n v="0.36672058868034207"/>
    <n v="3.4963542013371489"/>
  </r>
  <r>
    <x v="2"/>
    <s v="SAN ISIDRO_09QeL-38_102840"/>
    <s v="H4"/>
    <s v="SAN ISIDRO_09QeL-38_102840_H4"/>
    <x v="5"/>
    <x v="2"/>
    <x v="5"/>
    <x v="0"/>
    <n v="0.24224337540652119"/>
    <n v="0.24224337540652119"/>
    <n v="1.93794700325217"/>
    <m/>
    <x v="7215"/>
    <s v="09QeL-382,42243375406521"/>
    <s v="PlátanoFríjolGranadilla"/>
    <n v="12.86469193340398"/>
    <n v="11.660715207068449"/>
    <n v="206.78334967201391"/>
    <m/>
    <n v="231.30875681248634"/>
    <n v="1077934.9281163339"/>
    <n v="1583913.7918976529"/>
    <n v="21319840.84294568"/>
    <m/>
    <n v="23981689.562959667"/>
    <n v="4.4358206395115098E-2"/>
    <n v="5.139571087359724E-2"/>
    <n v="1.587075379364719"/>
    <m/>
    <n v="8.1077999999999997E-2"/>
    <n v="5.4999999999999997E-3"/>
    <n v="0.76097395415661107"/>
    <n v="0.38395575001933607"/>
    <n v="3.6539414582411589"/>
  </r>
  <r>
    <x v="2"/>
    <s v="SAN ISIDRO_09QeL-38_102840"/>
    <s v="H5"/>
    <s v="SAN ISIDRO_09QeL-38_102840_H5"/>
    <x v="4"/>
    <x v="3"/>
    <x v="2"/>
    <x v="4"/>
    <n v="0.25146612089859538"/>
    <n v="0.25146612089859538"/>
    <n v="0.25146612089859538"/>
    <n v="1.7602628462901679"/>
    <x v="7216"/>
    <s v="09QeL-382,51466120898595"/>
    <s v="CaféPlátanoFríjolGranadilla"/>
    <n v="32.055540701662828"/>
    <n v="13.354479442914259"/>
    <n v="12.104664637800569"/>
    <n v="187.8240462965388"/>
    <n v="245.33873107891645"/>
    <n v="3000989.7638028669"/>
    <n v="1118974.3145695271"/>
    <n v="1644216.922002011"/>
    <n v="19365092.885243181"/>
    <n v="25129273.885617584"/>
    <n v="0.13021905266314329"/>
    <n v="4.6047022229110578E-2"/>
    <n v="5.3352460196363888E-2"/>
    <n v="1.4415615183848609"/>
    <n v="0.11065"/>
    <n v="5.4999999999999997E-3"/>
    <n v="0.78994592952438347"/>
    <n v="0.39857380162427369"/>
    <n v="3.8193309401346109"/>
  </r>
  <r>
    <x v="2"/>
    <s v="SAN ISIDRO_09QeL-38_102840"/>
    <s v="H6"/>
    <s v="SAN ISIDRO_09QeL-38_102840_H6"/>
    <x v="4"/>
    <x v="3"/>
    <x v="1"/>
    <x v="0"/>
    <n v="0.25087155453734239"/>
    <n v="0.25087155453734239"/>
    <n v="2.00697243629874"/>
    <m/>
    <x v="7217"/>
    <s v="09QeL-382,50871554537342"/>
    <s v="CaféPlátanoGulupa"/>
    <n v="31.979748598436849"/>
    <n v="13.32290411888879"/>
    <n v="269.12827391931268"/>
    <m/>
    <n v="314.43092663663833"/>
    <n v="2993894.2252164129"/>
    <n v="1116328.612300881"/>
    <n v="24623575.777975641"/>
    <m/>
    <n v="28733798.615492936"/>
    <n v="0.1299111628049347"/>
    <n v="4.5938148674472427E-2"/>
    <n v="1.536921296572044"/>
    <m/>
    <n v="8.3624000000000004E-2"/>
    <n v="5.4999999999999997E-3"/>
    <n v="0.78807818179269873"/>
    <n v="0.39763141394168777"/>
    <n v="3.783549141107811"/>
  </r>
  <r>
    <x v="2"/>
    <s v="SAN ISIDRO_09QeL-38_102840"/>
    <s v="H7"/>
    <s v="SAN ISIDRO_09QeL-38_102840_H7"/>
    <x v="4"/>
    <x v="2"/>
    <x v="1"/>
    <x v="0"/>
    <n v="0.25221273947806377"/>
    <n v="0.25221273947806389"/>
    <n v="2.0177019158245111"/>
    <m/>
    <x v="7218"/>
    <s v="09QeL-382,52212739478064"/>
    <s v="CaféFríjolGulupa"/>
    <n v="32.150715599089352"/>
    <n v="12.14060414123953"/>
    <n v="270.56706114558318"/>
    <m/>
    <n v="314.85838088591208"/>
    <n v="3009899.8893754212"/>
    <n v="1649098.7044793339"/>
    <n v="24755215.92777675"/>
    <m/>
    <n v="29414214.521631505"/>
    <n v="0.130605681143241"/>
    <n v="5.3510866974583612E-2"/>
    <n v="1.5451378347197751"/>
    <m/>
    <n v="8.3624000000000004E-2"/>
    <n v="5.4999999999999997E-3"/>
    <n v="0.79229132820334203"/>
    <n v="0.39975719207273119"/>
    <n v="3.8032999150567122"/>
  </r>
  <r>
    <x v="2"/>
    <s v="SAN ISIDRO_09QeL-38_102840"/>
    <s v="H8"/>
    <s v="SAN ISIDRO_09QeL-38_102840_H8"/>
    <x v="5"/>
    <x v="2"/>
    <x v="1"/>
    <x v="0"/>
    <n v="0.26518903517396009"/>
    <n v="0.26518903517396009"/>
    <n v="2.1215122813916811"/>
    <m/>
    <x v="7219"/>
    <s v="09QeL-382,6518903517396"/>
    <s v="PlátanoFríjolGulupa"/>
    <n v="14.083255056632559"/>
    <n v="12.76523582951017"/>
    <n v="284.48768307078961"/>
    <m/>
    <n v="311.33617395693233"/>
    <n v="1180038.5586923561"/>
    <n v="1733944.507531659"/>
    <n v="26028866.90416817"/>
    <m/>
    <n v="28942849.970392186"/>
    <n v="4.8559882953361853E-2"/>
    <n v="5.6263990525134297E-2"/>
    <n v="1.6246348715297829"/>
    <m/>
    <n v="8.1077999999999997E-2"/>
    <n v="5.4999999999999997E-3"/>
    <n v="0.83305456075589557"/>
    <n v="0.42032462075072669"/>
    <n v="3.9918475332462231"/>
  </r>
  <r>
    <x v="2"/>
    <s v="SAN ISIDRO_09QeL-38_102840"/>
    <s v="H9"/>
    <s v="SAN ISIDRO_09QeL-38_102840_H9"/>
    <x v="4"/>
    <x v="3"/>
    <x v="2"/>
    <x v="3"/>
    <n v="0.27291518317587182"/>
    <n v="0.27291518317587171"/>
    <n v="0.27291518317587182"/>
    <n v="1.910406282231103"/>
    <x v="7220"/>
    <s v="09QeL-382,72915183175872"/>
    <s v="CaféPlátanoFríjolGulupa"/>
    <n v="34.789751124859343"/>
    <n v="14.493563547874791"/>
    <n v="13.13714449923855"/>
    <n v="256.17907646487339"/>
    <n v="318.5995356368461"/>
    <n v="3256962.2825153712"/>
    <n v="1214418.3834329939"/>
    <n v="1784462.1010796099"/>
    <n v="23438804.14421206"/>
    <n v="29694646.911240034"/>
    <n v="0.14132622113688781"/>
    <n v="4.9974650507408958E-2"/>
    <n v="5.7903213344773823E-2"/>
    <n v="1.462971811252598"/>
    <n v="0.11065"/>
    <n v="5.4999999999999997E-3"/>
    <n v="0.85732518275142966"/>
    <n v="0.43257056533375682"/>
    <n v="4.1351975798439042"/>
  </r>
  <r>
    <x v="2"/>
    <s v="SAN ISIDRO_09QeL-38_102840"/>
    <s v="H10"/>
    <s v="SAN ISIDRO_09QeL-38_102840_H10"/>
    <x v="4"/>
    <x v="6"/>
    <x v="1"/>
    <x v="0"/>
    <n v="0.21532914466131589"/>
    <n v="1.7226331572905269"/>
    <n v="0.21532914466131589"/>
    <m/>
    <x v="7221"/>
    <s v="09QeL-382,15329144661316"/>
    <s v="CaféGranadillaGulupa"/>
    <n v="27.44899446605179"/>
    <n v="183.8088729582567"/>
    <n v="28.874916256496039"/>
    <m/>
    <n v="240.13278368080455"/>
    <n v="2569732.0842580558"/>
    <n v="18951119.242467821"/>
    <n v="2641876.5972455819"/>
    <m/>
    <n v="24162727.923971459"/>
    <n v="0.11150590436740671"/>
    <n v="1.410744807275496"/>
    <n v="0.16489710681475331"/>
    <m/>
    <n v="8.3624000000000004E-2"/>
    <n v="5.4999999999999997E-3"/>
    <n v="0.6764266324439242"/>
    <n v="0.34129669428818571"/>
    <n v="3.2601387733452691"/>
  </r>
  <r>
    <x v="2"/>
    <s v="SAN ISIDRO_09QeL-38_102840"/>
    <s v="H11"/>
    <s v="SAN ISIDRO_09QeL-38_102840_H11"/>
    <x v="5"/>
    <x v="6"/>
    <x v="1"/>
    <x v="0"/>
    <n v="0.2247170114074524"/>
    <n v="1.797736091259619"/>
    <n v="0.2247170114074524"/>
    <m/>
    <x v="7222"/>
    <s v="09QeL-382,24717011407452"/>
    <s v="PlátanoGranadillaGulupa"/>
    <n v="11.933928509296519"/>
    <n v="191.82252670124521"/>
    <n v="30.133797707719001"/>
    <m/>
    <n v="233.89025291826073"/>
    <n v="999946.08781978174"/>
    <n v="19777345.448020551"/>
    <n v="2757056.4791593282"/>
    <m/>
    <n v="23534348.014999662"/>
    <n v="4.1148879946777982E-2"/>
    <n v="1.4722501101658101"/>
    <n v="0.17208625005885619"/>
    <m/>
    <n v="8.1077999999999997E-2"/>
    <n v="5.4999999999999997E-3"/>
    <n v="0.70591731332184005"/>
    <n v="0.35617646308081208"/>
    <n v="3.3958418904771759"/>
  </r>
  <r>
    <x v="2"/>
    <s v="SAN ISIDRO_09QeL-38_102840"/>
    <s v="H12"/>
    <s v="SAN ISIDRO_09QeL-38_102840_H12"/>
    <x v="4"/>
    <x v="3"/>
    <x v="5"/>
    <x v="3"/>
    <n v="0.23263169707940759"/>
    <n v="0.23263169707940759"/>
    <n v="1.6284218795558529"/>
    <n v="0.23263169707940759"/>
    <x v="7223"/>
    <s v="09QeL-382,32631697079408"/>
    <s v="CaféPlátanoGranadillaGulupa"/>
    <n v="29.654630244338019"/>
    <n v="12.35424957173449"/>
    <n v="173.75631550742671"/>
    <n v="31.195130516771169"/>
    <n v="246.96032584027037"/>
    <n v="2776220.268466753"/>
    <n v="1035164.8677618339"/>
    <n v="17914677.356521972"/>
    <n v="2854161.879750507"/>
    <n v="24580224.372501068"/>
    <n v="0.12046584686974821"/>
    <n v="4.2598171428949068E-2"/>
    <n v="1.333590788563801"/>
    <n v="0.17814724459216169"/>
    <n v="0.11065"/>
    <n v="5.4999999999999997E-3"/>
    <n v="0.73078020024944801"/>
    <n v="0.36872123987086108"/>
    <n v="3.541968410914385"/>
  </r>
  <r>
    <x v="2"/>
    <s v="SAN ISIDRO_09QeL-38_102840"/>
    <s v="H13"/>
    <s v="SAN ISIDRO_09QeL-38_102840_H13"/>
    <x v="0"/>
    <x v="6"/>
    <x v="1"/>
    <x v="0"/>
    <n v="0.22579252459002069"/>
    <n v="1.806340196720166"/>
    <n v="0.22579252459002069"/>
    <m/>
    <x v="7224"/>
    <s v="09QeL-382,25792524590021"/>
    <s v="FríjolGranadillaGulupa"/>
    <n v="10.868831070037819"/>
    <n v="192.74060430867061"/>
    <n v="30.278020419086118"/>
    <m/>
    <n v="233.88745579779456"/>
    <n v="1476349.531562448"/>
    <n v="19872001.36931609"/>
    <n v="2770251.9669857682"/>
    <m/>
    <n v="24118602.867864307"/>
    <n v="4.7905406254242187E-2"/>
    <n v="1.4792964142778291"/>
    <n v="0.17290986830350019"/>
    <m/>
    <n v="8.1077999999999997E-2"/>
    <n v="5.4999999999999997E-3"/>
    <n v="0.70929588876446281"/>
    <n v="0.35788115147518268"/>
    <n v="3.4116802861398519"/>
  </r>
  <r>
    <x v="2"/>
    <s v="SAN ISIDRO_09QeL-38_102840"/>
    <s v="H14"/>
    <s v="SAN ISIDRO_09QeL-38_102840_H14"/>
    <x v="4"/>
    <x v="2"/>
    <x v="5"/>
    <x v="3"/>
    <n v="0.23378449936726711"/>
    <n v="0.23378449936726711"/>
    <n v="1.63649149557087"/>
    <n v="0.23378449936726711"/>
    <x v="7225"/>
    <s v="09QeL-382,33784499367267"/>
    <s v="CaféFríjolGranadillaGulupa"/>
    <n v="29.801583243522959"/>
    <n v="11.25353567408799"/>
    <n v="174.61736187626531"/>
    <n v="31.349717437991689"/>
    <n v="247.02219823186795"/>
    <n v="2789977.779232786"/>
    <n v="1528605.2394964029"/>
    <n v="18003453.225426082"/>
    <n v="2868305.6288019302"/>
    <n v="25190341.872957204"/>
    <n v="0.1210628132574928"/>
    <n v="4.9601028370930132E-2"/>
    <n v="1.3401993742871809"/>
    <n v="0.17903005013293721"/>
    <n v="0.11065"/>
    <n v="5.4999999999999997E-3"/>
    <n v="0.73440156869298556"/>
    <n v="0.37054843149711841"/>
    <n v="3.5589449938627751"/>
  </r>
  <r>
    <x v="2"/>
    <s v="SAN ISIDRO_09QeL-38_102840"/>
    <s v="H15"/>
    <s v="SAN ISIDRO_09QeL-38_102840_H15"/>
    <x v="5"/>
    <x v="2"/>
    <x v="5"/>
    <x v="3"/>
    <n v="0.2448920566614875"/>
    <n v="0.24489205666148739"/>
    <n v="1.7142443966304119"/>
    <n v="0.2448920566614875"/>
    <x v="7226"/>
    <s v="09QeL-382,44892056661487"/>
    <s v="PlátanoFríjolGranadillaGulupa"/>
    <n v="13.00535406015044"/>
    <n v="11.788213091114329"/>
    <n v="182.91377313045729"/>
    <n v="32.839203625239172"/>
    <n v="240.54654390696123"/>
    <n v="1089721.033859716"/>
    <n v="1601232.2542210971"/>
    <n v="18858832.38331065"/>
    <n v="3004584.4205758949"/>
    <n v="24554370.091967359"/>
    <n v="4.4843217593400708E-2"/>
    <n v="5.1957669918909058E-2"/>
    <n v="1.4038748590856289"/>
    <n v="0.18753611680810531"/>
    <n v="0.10810400000000001"/>
    <n v="5.4999999999999997E-3"/>
    <n v="0.76929441883189786"/>
    <n v="0.38815390980845771"/>
    <n v="3.7199728952552298"/>
  </r>
  <r>
    <x v="2"/>
    <s v="SAN ISIDRO_09QeL-38_102840"/>
    <s v="H16"/>
    <s v="SAN ISIDRO_09QeL-38_102840_H16"/>
    <x v="4"/>
    <x v="3"/>
    <x v="6"/>
    <x v="0"/>
    <n v="2.2484921882037079"/>
    <n v="0.58316579868930085"/>
    <n v="3"/>
    <m/>
    <x v="7227"/>
    <s v="09QeL-385,83165798689301"/>
    <s v="CaféPlátanoBovinos DP"/>
    <n v="286.62562017807579"/>
    <n v="30.969880326532859"/>
    <n v="62.081780923994053"/>
    <m/>
    <n v="379.67728142860273"/>
    <n v="26833443.871793259"/>
    <n v="2594972.028585487"/>
    <n v="6877978.8727788208"/>
    <m/>
    <n v="36306394.773157567"/>
    <n v="1.164357733845333"/>
    <n v="0.1067859495328671"/>
    <n v="0.18042176791304479"/>
    <m/>
    <n v="8.873700000000001E-2"/>
    <n v="5.4999999999999997E-3"/>
    <n v="1.8319344461444009"/>
    <n v="0.92431779092254196"/>
    <n v="8.6821472239599515"/>
  </r>
  <r>
    <x v="2"/>
    <s v="SAN ISIDRO_09QeL-38_102840"/>
    <s v="H17"/>
    <s v="SAN ISIDRO_09QeL-38_102840_H17"/>
    <x v="4"/>
    <x v="2"/>
    <x v="6"/>
    <x v="0"/>
    <n v="2.2842541263060938"/>
    <n v="0.58713934736734374"/>
    <n v="3"/>
    <m/>
    <x v="7228"/>
    <s v="09QeL-385,87139347367344"/>
    <s v="CaféFríjolBovinos DP"/>
    <n v="291.18435858114537"/>
    <n v="28.262753130091681"/>
    <n v="62.081780923994053"/>
    <m/>
    <n v="381.52889263523116"/>
    <n v="27260225.856561251"/>
    <n v="3839023.9093237449"/>
    <n v="6877978.8727788208"/>
    <m/>
    <n v="37977228.638663813"/>
    <n v="1.1828766726369671"/>
    <n v="0.12457077139535359"/>
    <n v="0.18042176791304479"/>
    <m/>
    <n v="8.873700000000001E-2"/>
    <n v="5.4999999999999997E-3"/>
    <n v="1.8444167980125981"/>
    <n v="0.93061586557723985"/>
    <n v="8.7406631372632759"/>
  </r>
  <r>
    <x v="2"/>
    <s v="SAN ISIDRO_09QeL-38_102840"/>
    <s v="H18"/>
    <s v="SAN ISIDRO_09QeL-38_102840_H18"/>
    <x v="5"/>
    <x v="2"/>
    <x v="6"/>
    <x v="0"/>
    <n v="5.2067460618878174"/>
    <n v="0.91186067354309053"/>
    <n v="3"/>
    <m/>
    <x v="7229"/>
    <s v="09QeL-389,11860673543091"/>
    <s v="PlátanoFríjolBovinos DP"/>
    <n v="276.51193329536108"/>
    <n v="43.893656967369672"/>
    <n v="62.081780923994053"/>
    <m/>
    <n v="382.48737118672483"/>
    <n v="23168986.282998919"/>
    <n v="5962221.6487456663"/>
    <n v="6877978.8727788208"/>
    <m/>
    <n v="36009186.804523408"/>
    <n v="0.95342923649649169"/>
    <n v="0.19346546610728371"/>
    <n v="0.18042176791304479"/>
    <m/>
    <n v="8.6191000000000004E-2"/>
    <n v="5.4999999999999997E-3"/>
    <n v="2.8644837912348402"/>
    <n v="1.4452991675657989"/>
    <n v="13.520080694231551"/>
  </r>
  <r>
    <x v="2"/>
    <s v="SAN ISIDRO_09QeL-38_102840"/>
    <s v="H19"/>
    <s v="SAN ISIDRO_09QeL-38_102840_H19"/>
    <x v="4"/>
    <x v="3"/>
    <x v="2"/>
    <x v="5"/>
    <n v="2.009537067392031"/>
    <n v="0.62619213342400393"/>
    <n v="0.62619213342400393"/>
    <n v="3"/>
    <x v="7230"/>
    <s v="09QeL-386,26192133424004"/>
    <s v="CaféPlátanoFríjolBovinos DP"/>
    <n v="256.1649140850339"/>
    <n v="33.254857327272653"/>
    <n v="30.142612240728191"/>
    <n v="62.081780923994053"/>
    <n v="381.64416457702879"/>
    <n v="23981760.03859295"/>
    <n v="2786430.676160594"/>
    <n v="4094371.4346930902"/>
    <n v="6877978.8727788208"/>
    <n v="37740541.022225454"/>
    <n v="1.0406173693385321"/>
    <n v="0.1146646831964168"/>
    <n v="0.13285642914598661"/>
    <n v="0.18042176791304479"/>
    <n v="0.115763"/>
    <n v="5.4999999999999997E-3"/>
    <n v="1.9670957070911119"/>
    <n v="0.99251453147704627"/>
    <n v="9.3427945728081969"/>
  </r>
  <r>
    <x v="2"/>
    <s v="SAN ISIDRO_09QeL-38_102840"/>
    <s v="H20"/>
    <s v="SAN ISIDRO_09QeL-38_102840_H20"/>
    <x v="4"/>
    <x v="6"/>
    <x v="6"/>
    <x v="0"/>
    <n v="0.48643003870867951"/>
    <n v="1.3778703483781161"/>
    <n v="3"/>
    <m/>
    <x v="7231"/>
    <s v="09QeL-384,8643003870868"/>
    <s v="CaféGranadillaBovinos DP"/>
    <n v="62.007469827815669"/>
    <n v="147.02189769546399"/>
    <n v="62.081780923994053"/>
    <m/>
    <n v="271.11114844727371"/>
    <n v="5805042.6902621901"/>
    <n v="15158297.146587711"/>
    <n v="6877978.8727788208"/>
    <m/>
    <n v="27841318.709628724"/>
    <n v="0.25189261520077078"/>
    <n v="1.1284024290642829"/>
    <n v="0.18042176791304479"/>
    <m/>
    <n v="8.873700000000001E-2"/>
    <n v="5.4999999999999997E-3"/>
    <n v="1.5280524776188891"/>
    <n v="0.77099161135325711"/>
    <n v="7.2575814760589417"/>
  </r>
  <r>
    <x v="2"/>
    <s v="SAN ISIDRO_09QeL-38_102840"/>
    <s v="H21"/>
    <s v="SAN ISIDRO_09QeL-38_102840_H21"/>
    <x v="5"/>
    <x v="6"/>
    <x v="6"/>
    <x v="0"/>
    <n v="0.50742663231002783"/>
    <n v="1.5668396907902511"/>
    <n v="3"/>
    <m/>
    <x v="7232"/>
    <s v="09QeL-385,07426632310028"/>
    <s v="PlátanoGranadillaBovinos DP"/>
    <n v="26.94764012645701"/>
    <n v="167.18535600661701"/>
    <n v="62.081780923994053"/>
    <m/>
    <n v="256.21477705706809"/>
    <n v="2257947.7746523288"/>
    <n v="17237196.258721258"/>
    <n v="6877978.8727788208"/>
    <m/>
    <n v="26373122.906152409"/>
    <n v="9.2917031264998076E-2"/>
    <n v="1.283158255871595"/>
    <n v="0.18042176791304479"/>
    <m/>
    <n v="8.6191000000000004E-2"/>
    <n v="5.4999999999999997E-3"/>
    <n v="1.5940103632775739"/>
    <n v="0.80427121221139419"/>
    <n v="7.564238898589247"/>
  </r>
  <r>
    <x v="2"/>
    <s v="SAN ISIDRO_09QeL-38_102840"/>
    <s v="H22"/>
    <s v="SAN ISIDRO_09QeL-38_102840_H22"/>
    <x v="4"/>
    <x v="3"/>
    <x v="5"/>
    <x v="5"/>
    <n v="0.52511482316456515"/>
    <n v="0.52511482316456526"/>
    <n v="1.2009185853165221"/>
    <n v="3"/>
    <x v="7233"/>
    <s v="09QeL-385,25114823164565"/>
    <s v="CaféPlátanoGranadillaBovinos DP"/>
    <n v="66.938796871909844"/>
    <n v="27.886997604534621"/>
    <n v="128.14074241369411"/>
    <n v="62.081780923994053"/>
    <n v="285.04831781413264"/>
    <n v="6266705.8429452823"/>
    <n v="2336656.7123283208"/>
    <n v="13211606.43780111"/>
    <n v="6877978.8727788208"/>
    <n v="28692947.865853537"/>
    <n v="0.27192511884906417"/>
    <n v="9.6155990511520517E-2"/>
    <n v="0.9834883596810905"/>
    <n v="0.18042176791304479"/>
    <n v="0.115763"/>
    <n v="5.4999999999999997E-3"/>
    <n v="1.649575360726383"/>
    <n v="0.83230699471583591"/>
    <n v="7.8542935870878718"/>
  </r>
  <r>
    <x v="2"/>
    <s v="SAN ISIDRO_09QeL-38_102840"/>
    <s v="H23"/>
    <s v="SAN ISIDRO_09QeL-38_102840_H23"/>
    <x v="0"/>
    <x v="6"/>
    <x v="6"/>
    <x v="0"/>
    <n v="0.50983097713304337"/>
    <n v="1.5884787941973899"/>
    <n v="3"/>
    <m/>
    <x v="7234"/>
    <s v="09QeL-385,09830977133043"/>
    <s v="FríjolGranadillaBovinos DP"/>
    <n v="24.541409308358769"/>
    <n v="169.49429751993921"/>
    <n v="62.081780923994053"/>
    <m/>
    <n v="256.11748775229205"/>
    <n v="3333541.3811111609"/>
    <n v="17475253.460414618"/>
    <n v="6877978.8727788208"/>
    <m/>
    <n v="27686773.7143046"/>
    <n v="0.1081685947083615"/>
    <n v="1.3008795290495321"/>
    <n v="0.18042176791304479"/>
    <m/>
    <n v="8.6191000000000004E-2"/>
    <n v="5.4999999999999997E-3"/>
    <n v="1.601563278951968"/>
    <n v="0.80808209875587367"/>
    <n v="7.599646149038275"/>
  </r>
  <r>
    <x v="2"/>
    <s v="SAN ISIDRO_09QeL-38_102840"/>
    <s v="H24"/>
    <s v="SAN ISIDRO_09QeL-38_102840_H24"/>
    <x v="4"/>
    <x v="2"/>
    <x v="5"/>
    <x v="5"/>
    <n v="0.52769013920292163"/>
    <n v="0.52769013920292174"/>
    <n v="1.2215211136233739"/>
    <n v="3"/>
    <x v="7235"/>
    <s v="09QeL-385,27690139202922"/>
    <s v="CaféFríjolGranadillaBovinos DP"/>
    <n v="67.267084228441945"/>
    <n v="25.40108442799519"/>
    <n v="130.33907900796311"/>
    <n v="62.081780923994053"/>
    <n v="285.08902858839429"/>
    <n v="6297439.5936471578"/>
    <n v="3450313.9164457"/>
    <n v="13438260.01693782"/>
    <n v="6877978.8727788208"/>
    <n v="30063992.399809498"/>
    <n v="0.27325871883312819"/>
    <n v="0.1119576945285231"/>
    <n v="1.0003607330605471"/>
    <n v="0.18042176791304479"/>
    <n v="0.115763"/>
    <n v="5.4999999999999997E-3"/>
    <n v="1.657665358752634"/>
    <n v="0.83638887063663081"/>
    <n v="7.8922186214184809"/>
  </r>
  <r>
    <x v="2"/>
    <s v="SAN ISIDRO_09QeL-38_102840"/>
    <s v="H25"/>
    <s v="SAN ISIDRO_09QeL-38_102840_H25"/>
    <x v="5"/>
    <x v="2"/>
    <x v="5"/>
    <x v="5"/>
    <n v="0.55249055937809299"/>
    <n v="0.55249055937809288"/>
    <n v="1.4199244750247439"/>
    <n v="3"/>
    <x v="7236"/>
    <s v="09QeL-385,52490559378093"/>
    <s v="PlátanoFríjolGranadillaBovinos DP"/>
    <n v="29.340826474967731"/>
    <n v="26.594886471881829"/>
    <n v="151.5091685862198"/>
    <n v="62.081780923994053"/>
    <n v="269.52666245706342"/>
    <n v="2458473.3035888229"/>
    <n v="3612472.024977624"/>
    <n v="15620945.137162561"/>
    <n v="6877978.8727788208"/>
    <n v="28569869.338507827"/>
    <n v="0.1011688770564675"/>
    <n v="0.1172194905331725"/>
    <n v="1.1628425189581471"/>
    <n v="0.18042176791304479"/>
    <n v="0.113217"/>
    <n v="5.4999999999999997E-3"/>
    <n v="1.735572437836941"/>
    <n v="0.87569753661427741"/>
    <n v="8.2548925682321475"/>
  </r>
  <r>
    <x v="2"/>
    <s v="SAN ISIDRO_09QeL-38_102840"/>
    <s v="H26"/>
    <s v="SAN ISIDRO_09QeL-38_102840_H26"/>
    <x v="4"/>
    <x v="0"/>
    <x v="6"/>
    <x v="0"/>
    <n v="0.50078067981689134"/>
    <n v="1.5070261183520239"/>
    <n v="3"/>
    <m/>
    <x v="7237"/>
    <s v="09QeL-385,00780679816892"/>
    <s v="CaféGulupaBovinos DP"/>
    <n v="63.836811921674688"/>
    <n v="202.0871491047377"/>
    <n v="62.081780923994053"/>
    <m/>
    <n v="328.00574195040645"/>
    <n v="5976302.8461665278"/>
    <n v="18489726.691545822"/>
    <n v="6877978.8727788208"/>
    <m/>
    <n v="31344008.410491172"/>
    <n v="0.25932394186832491"/>
    <n v="1.1540669387851841"/>
    <n v="0.18042176791304479"/>
    <m/>
    <n v="8.873700000000001E-2"/>
    <n v="5.4999999999999997E-3"/>
    <n v="1.5731330256028011"/>
    <n v="0.79373737750977313"/>
    <n v="7.4689142012814891"/>
  </r>
  <r>
    <x v="2"/>
    <s v="SAN ISIDRO_09QeL-38_102840"/>
    <s v="H27"/>
    <s v="SAN ISIDRO_09QeL-38_102840_H27"/>
    <x v="5"/>
    <x v="0"/>
    <x v="6"/>
    <x v="0"/>
    <n v="0.52451895712067331"/>
    <n v="1.7206706140860599"/>
    <n v="3"/>
    <m/>
    <x v="7238"/>
    <s v="09QeL-385,24518957120673"/>
    <s v="PlátanoGulupaBovinos DP"/>
    <n v="27.85535325894465"/>
    <n v="230.73615958905739"/>
    <n v="62.081780923994053"/>
    <m/>
    <n v="320.6732937719961"/>
    <n v="2334005.226729956"/>
    <n v="21110934.305117339"/>
    <n v="6877978.8727788208"/>
    <m/>
    <n v="30322918.404626116"/>
    <n v="9.6046878966511526E-2"/>
    <n v="1.317673956724398"/>
    <n v="0.18042176791304479"/>
    <m/>
    <n v="8.6191000000000004E-2"/>
    <n v="5.4999999999999997E-3"/>
    <n v="1.64770353022201"/>
    <n v="0.83136254703626722"/>
    <n v="7.8159466484650109"/>
  </r>
  <r>
    <x v="2"/>
    <s v="SAN ISIDRO_09QeL-38_102840"/>
    <s v="H28"/>
    <s v="SAN ISIDRO_09QeL-38_102840_H28"/>
    <x v="4"/>
    <x v="3"/>
    <x v="1"/>
    <x v="5"/>
    <n v="0.53856624143016374"/>
    <n v="0.53856624143016385"/>
    <n v="1.308529931441311"/>
    <n v="3"/>
    <x v="7239"/>
    <s v="09QeL-385,38566241430164"/>
    <s v="CaféPlátanoGulupaBovinos DP"/>
    <n v="68.653510902440686"/>
    <n v="28.601355022003261"/>
    <n v="175.46947603825339"/>
    <n v="62.081780923994053"/>
    <n v="334.80612288669141"/>
    <n v="6427234.6982019739"/>
    <n v="2396512.8531076419"/>
    <n v="16054373.91258637"/>
    <n v="6877978.8727788208"/>
    <n v="31756100.336674806"/>
    <n v="0.27889079254404398"/>
    <n v="9.8619136456094325E-2"/>
    <n v="1.002060358408805"/>
    <n v="0.18042176791304479"/>
    <n v="0.115763"/>
    <n v="5.4999999999999997E-3"/>
    <n v="1.691831124911509"/>
    <n v="0.85362749266680971"/>
    <n v="8.0523840318799564"/>
  </r>
  <r>
    <x v="2"/>
    <s v="SAN ISIDRO_09QeL-38_102840"/>
    <s v="H29"/>
    <s v="SAN ISIDRO_09QeL-38_102840_H29"/>
    <x v="0"/>
    <x v="0"/>
    <x v="6"/>
    <x v="0"/>
    <n v="0.52724956880306661"/>
    <n v="1.7452461192276001"/>
    <n v="3"/>
    <m/>
    <x v="7240"/>
    <s v="09QeL-385,27249568803067"/>
    <s v="FríjolGulupaBovinos DP"/>
    <n v="25.379876971020341"/>
    <n v="234.0316524218515"/>
    <n v="62.081780923994053"/>
    <m/>
    <n v="321.49331031686592"/>
    <n v="3447433.2369164401"/>
    <n v="21412451.55676965"/>
    <n v="6877978.8727788208"/>
    <m/>
    <n v="31737863.666464914"/>
    <n v="0.1118642206456876"/>
    <n v="1.336493655761074"/>
    <n v="0.18042176791304479"/>
    <m/>
    <n v="8.6191000000000004E-2"/>
    <n v="5.4999999999999997E-3"/>
    <n v="1.6562813679677491"/>
    <n v="0.83569056655286067"/>
    <n v="7.8561586225512752"/>
  </r>
  <r>
    <x v="2"/>
    <s v="SAN ISIDRO_09QeL-38_102840"/>
    <s v="H30"/>
    <s v="SAN ISIDRO_09QeL-38_102840_H30"/>
    <x v="4"/>
    <x v="2"/>
    <x v="1"/>
    <x v="5"/>
    <n v="0.54144547153625999"/>
    <n v="0.54144547153625999"/>
    <n v="1.331563772290081"/>
    <n v="3"/>
    <x v="7241"/>
    <s v="09QeL-385,4144547153626"/>
    <s v="CaféFríjolGulupaBovinos DP"/>
    <n v="69.020539580202964"/>
    <n v="26.06321610713179"/>
    <n v="178.55823685890221"/>
    <n v="62.081780923994053"/>
    <n v="335.72377347023104"/>
    <n v="6461595.3510213355"/>
    <n v="3540253.4681810071"/>
    <n v="16336976.46125092"/>
    <n v="6877978.8727788208"/>
    <n v="33216804.153232086"/>
    <n v="0.28038177119148677"/>
    <n v="0.1148761028539855"/>
    <n v="1.019699464906757"/>
    <n v="0.18042176791304479"/>
    <n v="0.115763"/>
    <n v="5.4999999999999997E-3"/>
    <n v="1.7008758268154771"/>
    <n v="0.85819107238497228"/>
    <n v="8.09478461456305"/>
  </r>
  <r>
    <x v="2"/>
    <s v="SAN ISIDRO_09QeL-38_102840"/>
    <s v="H31"/>
    <s v="SAN ISIDRO_09QeL-38_102840_H31"/>
    <x v="5"/>
    <x v="2"/>
    <x v="1"/>
    <x v="5"/>
    <n v="0.56930273424391797"/>
    <n v="0.56930273424391797"/>
    <n v="1.554421873951344"/>
    <n v="3"/>
    <x v="7242"/>
    <s v="09QeL-385,69302734243918"/>
    <s v="PlátanoFríjolGulupaBovinos DP"/>
    <n v="30.23366183121389"/>
    <n v="27.404163434741321"/>
    <n v="208.44276100296119"/>
    <n v="62.081780923994053"/>
    <n v="328.16236719291049"/>
    <n v="2533284.1440300122"/>
    <n v="3722398.8107858552"/>
    <n v="19071225.948061049"/>
    <n v="6877978.8727788208"/>
    <n v="32204887.775655739"/>
    <n v="0.1042474253197483"/>
    <n v="0.1207864556859254"/>
    <n v="1.1903621787347951"/>
    <n v="0.18042176791304479"/>
    <n v="0.113217"/>
    <n v="5.4999999999999997E-3"/>
    <n v="1.7883855525986949"/>
    <n v="0.90234483377661001"/>
    <n v="8.5024747288144855"/>
  </r>
  <r>
    <x v="2"/>
    <s v="SAN ISIDRO_09QeL-38_102840"/>
    <s v="H32"/>
    <s v="SAN ISIDRO_09QeL-38_102840_H32"/>
    <x v="2"/>
    <x v="0"/>
    <x v="6"/>
    <x v="0"/>
    <n v="1.280413377390359"/>
    <n v="0.47560148637670652"/>
    <n v="3"/>
    <m/>
    <x v="7243"/>
    <s v="09QeL-384,75601486376707"/>
    <s v="GranadillaGulupaBovinos DP"/>
    <n v="136.62301739795441"/>
    <n v="63.776564534227603"/>
    <n v="62.081780923994053"/>
    <m/>
    <n v="262.48136285617608"/>
    <n v="14086148.57544115"/>
    <n v="5835161.9723846996"/>
    <n v="6877978.8727788208"/>
    <m/>
    <n v="26799289.420604672"/>
    <n v="1.0485903604460141"/>
    <n v="0.36421130647998351"/>
    <n v="0.18042176791304479"/>
    <m/>
    <n v="8.6191000000000004E-2"/>
    <n v="5.4999999999999997E-3"/>
    <n v="1.494036082858764"/>
    <n v="0.75382835590707986"/>
    <n v="7.0955703025329093"/>
  </r>
  <r>
    <x v="2"/>
    <s v="SAN ISIDRO_09QeL-38_102840"/>
    <s v="H33"/>
    <s v="SAN ISIDRO_09QeL-38_102840_H33"/>
    <x v="4"/>
    <x v="6"/>
    <x v="1"/>
    <x v="5"/>
    <n v="0.49110659635043252"/>
    <n v="0.92885277080346107"/>
    <n v="0.49110659635043252"/>
    <n v="3"/>
    <x v="7244"/>
    <s v="09QeL-384,91106596350433"/>
    <s v="CaféGranadillaGulupaBovinos DP"/>
    <n v="62.60361209657615"/>
    <n v="99.110701673753837"/>
    <n v="65.855747789904783"/>
    <n v="62.081780923994053"/>
    <n v="289.65184248422884"/>
    <n v="5860852.6004106598"/>
    <n v="10218542.203077"/>
    <n v="6025394.4058146216"/>
    <n v="6877978.8727788208"/>
    <n v="28982768.082081102"/>
    <n v="0.25431432077151528"/>
    <n v="0.76068094799445507"/>
    <n v="0.37608497912905009"/>
    <n v="0.18042176791304479"/>
    <n v="0.115763"/>
    <n v="5.4999999999999997E-3"/>
    <n v="1.5427432346086889"/>
    <n v="0.77840395521543571"/>
    <n v="7.3534761533284501"/>
  </r>
  <r>
    <x v="2"/>
    <s v="SAN ISIDRO_09QeL-38_102840"/>
    <s v="H34"/>
    <s v="SAN ISIDRO_09QeL-38_102840_H34"/>
    <x v="5"/>
    <x v="6"/>
    <x v="1"/>
    <x v="5"/>
    <n v="0.51251774016906493"/>
    <n v="1.1001419213525201"/>
    <n v="0.51251774016906482"/>
    <n v="3"/>
    <x v="7245"/>
    <s v="09QeL-385,12517740169065"/>
    <s v="PlátanoGranadillaGulupaBovinos DP"/>
    <n v="27.218010922340831"/>
    <n v="117.3876433308624"/>
    <n v="68.72691038004659"/>
    <n v="62.081780923994053"/>
    <n v="275.41434555724391"/>
    <n v="2280602.1938902298"/>
    <n v="12102937.09194698"/>
    <n v="6288088.0595867308"/>
    <n v="6877978.8727788208"/>
    <n v="27549606.218202762"/>
    <n v="9.3849285502340909E-2"/>
    <n v="0.9009576393242511"/>
    <n v="0.39248143895263921"/>
    <n v="0.18042176791304479"/>
    <n v="0.113217"/>
    <n v="5.4999999999999997E-3"/>
    <n v="1.6100033722588429"/>
    <n v="0.81234061816796799"/>
    <n v="7.6662383921174602"/>
  </r>
  <r>
    <x v="2"/>
    <s v="SAN ISIDRO_09QeL-38_102840"/>
    <s v="H35"/>
    <s v="SAN ISIDRO_09QeL-38_102840_H35"/>
    <x v="0"/>
    <x v="6"/>
    <x v="1"/>
    <x v="5"/>
    <n v="0.51497069013666863"/>
    <n v="1.119765521093349"/>
    <n v="0.51497069013666852"/>
    <n v="3"/>
    <x v="7246"/>
    <s v="09QeL-385,14970690136669"/>
    <s v="FríjolGranadillaGulupaBovinos DP"/>
    <n v="24.788816402487821"/>
    <n v="119.48152602229921"/>
    <n v="69.055842745460168"/>
    <n v="62.081780923994053"/>
    <n v="275.40796609424126"/>
    <n v="3367147.51089356"/>
    <n v="12318821.232502971"/>
    <n v="6318183.3405753747"/>
    <n v="6877978.8727788208"/>
    <n v="28882130.956750728"/>
    <n v="0.1092590649970301"/>
    <n v="0.91702832234649767"/>
    <n v="0.39435988579946712"/>
    <n v="0.18042176791304479"/>
    <n v="0.113217"/>
    <n v="5.4999999999999997E-3"/>
    <n v="1.6177089742513151"/>
    <n v="0.8162285438666198"/>
    <n v="7.7023614194846211"/>
  </r>
  <r>
    <x v="13"/>
    <s v="SAN ISIDRO_09Qf-38_102861"/>
    <s v="K1"/>
    <s v="SAN ISIDRO_09Qf-38_102861_K1"/>
    <x v="4"/>
    <x v="3"/>
    <x v="2"/>
    <x v="0"/>
    <n v="2.7208408288726389"/>
    <n v="0.34010510360907992"/>
    <n v="0.34010510360907981"/>
    <m/>
    <x v="7247"/>
    <s v="09Qf-383,4010510360908"/>
    <s v="CaféPlátanoFríjol"/>
    <n v="346.83806956183929"/>
    <n v="18.061783425725292"/>
    <n v="16.371422941909799"/>
    <m/>
    <n v="381.27127592947443"/>
    <n v="32470439.545517739"/>
    <n v="1472077.1848998349"/>
    <n v="2199510.3352899658"/>
    <m/>
    <n v="36142027.065707535"/>
    <n v="1.40895844703419"/>
    <n v="6.2278080284367793E-2"/>
    <n v="7.2158603067650845E-2"/>
    <m/>
    <n v="8.3624000000000004E-2"/>
    <n v="5.4999999999999997E-3"/>
    <n v="1.0683929956306171"/>
    <n v="1.21247469436637"/>
    <n v="5.771042726087785"/>
  </r>
  <r>
    <x v="13"/>
    <s v="SAN ISIDRO_09Qf-38_102861"/>
    <s v="K2"/>
    <s v="SAN ISIDRO_09Qf-38_102861_K2"/>
    <x v="4"/>
    <x v="3"/>
    <x v="4"/>
    <x v="0"/>
    <n v="2.6846197062021222"/>
    <n v="0.33557746327526522"/>
    <n v="0.33557746327526528"/>
    <m/>
    <x v="7248"/>
    <s v="09Qf-383,35577463275265"/>
    <s v="CaféPlátanoCaña panelera"/>
    <n v="342.22079679413753"/>
    <n v="17.82133640428648"/>
    <n v="18.083414880820111"/>
    <m/>
    <n v="378.12554807924408"/>
    <n v="32038177.66475527"/>
    <n v="1452480.195715863"/>
    <n v="3610131.0142506822"/>
    <m/>
    <n v="37100788.874721818"/>
    <n v="1.3902017244041369"/>
    <n v="6.1449004962604442E-2"/>
    <n v="8.1492457225084899E-2"/>
    <m/>
    <n v="7.9644000000000006E-2"/>
    <n v="5.4999999999999997E-3"/>
    <n v="1.054170041702404"/>
    <n v="1.196333656576321"/>
    <n v="5.6914223310313767"/>
  </r>
  <r>
    <x v="13"/>
    <s v="SAN ISIDRO_09Qf-38_102861"/>
    <s v="K3"/>
    <s v="SAN ISIDRO_09Qf-38_102861_K3"/>
    <x v="4"/>
    <x v="2"/>
    <x v="4"/>
    <x v="0"/>
    <n v="2.7052919102357298"/>
    <n v="0.33816148877946622"/>
    <n v="0.33816148877946622"/>
    <m/>
    <x v="7249"/>
    <s v="09Qf-383,38161488779466"/>
    <s v="CaféFríjolCaña panelera"/>
    <n v="344.85597753110687"/>
    <n v="16.27786439170249"/>
    <n v="18.222661434504069"/>
    <m/>
    <n v="379.35650335731344"/>
    <n v="32284879.178575169"/>
    <n v="2186940.6888477542"/>
    <n v="3637929.8733375878"/>
    <m/>
    <n v="38109749.740760513"/>
    <n v="1.4009066051097221"/>
    <n v="7.1746234862886449E-2"/>
    <n v="8.2119968339253155E-2"/>
    <m/>
    <n v="7.9644000000000006E-2"/>
    <n v="5.4999999999999997E-3"/>
    <n v="1.0622873993072239"/>
    <n v="1.205545707498797"/>
    <n v="5.7345919946006827"/>
  </r>
  <r>
    <x v="13"/>
    <s v="SAN ISIDRO_09Qf-38_102861"/>
    <s v="K4"/>
    <s v="SAN ISIDRO_09Qf-38_102861_K4"/>
    <x v="5"/>
    <x v="2"/>
    <x v="4"/>
    <x v="0"/>
    <n v="2.98030313136874"/>
    <n v="0.66960137030204836"/>
    <n v="3.046109201349696"/>
    <m/>
    <x v="7250"/>
    <s v="09Qf-386,69601370302048"/>
    <s v="PlátanoFríjolCaña panelera"/>
    <n v="158.27339587254571"/>
    <n v="32.232175052266783"/>
    <n v="164.1470673348114"/>
    <m/>
    <n v="354.65263825962393"/>
    <n v="12899648.365218859"/>
    <n v="4330411.742943218"/>
    <n v="32769939.891840961"/>
    <m/>
    <n v="50000000.00000304"/>
    <n v="0.54573587904894905"/>
    <n v="0.14206637589513271"/>
    <n v="0.7397246566295993"/>
    <m/>
    <n v="7.7098E-2"/>
    <n v="5.4999999999999997E-3"/>
    <n v="2.1034598019959638"/>
    <n v="2.3871288851268031"/>
    <n v="11.269200390143251"/>
  </r>
  <r>
    <x v="13"/>
    <s v="SAN ISIDRO_09Qf-38_102861"/>
    <s v="K5"/>
    <s v="SAN ISIDRO_09Qf-38_102861_K5"/>
    <x v="4"/>
    <x v="3"/>
    <x v="2"/>
    <x v="2"/>
    <n v="2.5300881215875708"/>
    <n v="0.36144116022679579"/>
    <n v="0.36144116022679579"/>
    <n v="0.36144116022679579"/>
    <x v="7251"/>
    <s v="09Qf-383,61441160226796"/>
    <s v="CaféPlátanoFríjolCaña panelera"/>
    <n v="322.52194637801432"/>
    <n v="19.194866198370601"/>
    <n v="17.398463121826222"/>
    <n v="19.477143642464291"/>
    <n v="378.59241934067546"/>
    <n v="30194001.988304961"/>
    <n v="1564426.0553795081"/>
    <n v="2337493.7896604091"/>
    <n v="3888371.792390516"/>
    <n v="37984293.625735395"/>
    <n v="1.310179189029856"/>
    <n v="6.6185015619620008E-2"/>
    <n v="7.6685380302597334E-2"/>
    <n v="8.7773261057779328E-2"/>
    <n v="0.10667"/>
    <n v="5.4999999999999997E-3"/>
    <n v="1.135417257256951"/>
    <n v="1.2885377362085271"/>
    <n v="6.1505365957334366"/>
  </r>
  <r>
    <x v="13"/>
    <s v="SAN ISIDRO_09Qf-38_102861"/>
    <s v="K6"/>
    <s v="SAN ISIDRO_09Qf-38_102861_K6"/>
    <x v="4"/>
    <x v="3"/>
    <x v="1"/>
    <x v="0"/>
    <n v="0.2375562341363861"/>
    <n v="0.2375562341363861"/>
    <n v="1.900449873091089"/>
    <m/>
    <x v="7252"/>
    <s v="09Qf-382,37556234136386"/>
    <s v="CaféPlátanoGulupa"/>
    <n v="30.282383587423471"/>
    <n v="12.61577437936378"/>
    <n v="254.84395538507019"/>
    <m/>
    <n v="297.74211335185743"/>
    <n v="2834989.5581295141"/>
    <n v="1028214.833273561"/>
    <n v="23316648.806898221"/>
    <m/>
    <n v="27179853.198301297"/>
    <n v="0.1230159659397556"/>
    <n v="4.349992418403377E-2"/>
    <n v="1.45534728339765"/>
    <m/>
    <n v="8.3624000000000004E-2"/>
    <n v="5.4999999999999997E-3"/>
    <n v="0.74624995016665796"/>
    <n v="0.84688797469621646"/>
    <n v="4.057824266226735"/>
  </r>
  <r>
    <x v="13"/>
    <s v="SAN ISIDRO_09Qf-38_102861"/>
    <s v="K7"/>
    <s v="SAN ISIDRO_09Qf-38_102861_K7"/>
    <x v="4"/>
    <x v="2"/>
    <x v="1"/>
    <x v="0"/>
    <n v="0.23884825153084849"/>
    <n v="0.23884825153084849"/>
    <n v="1.9107860122467879"/>
    <m/>
    <x v="7253"/>
    <s v="09Qf-382,38848251530848"/>
    <s v="CaféFríjolGulupa"/>
    <n v="30.447082975267239"/>
    <n v="11.49728628959857"/>
    <n v="256.22999698666462"/>
    <m/>
    <n v="298.17436625153044"/>
    <n v="2850408.4581450769"/>
    <n v="1544667.1991487681"/>
    <n v="23443463.057631738"/>
    <m/>
    <n v="27838538.714925583"/>
    <n v="0.1236850233878523"/>
    <n v="5.0675382382461873E-2"/>
    <n v="1.46326260505599"/>
    <m/>
    <n v="8.3624000000000004E-2"/>
    <n v="5.4999999999999997E-3"/>
    <n v="0.75030864355240379"/>
    <n v="0.85149401670747504"/>
    <n v="4.0794091755683644"/>
  </r>
  <r>
    <x v="13"/>
    <s v="SAN ISIDRO_09Qf-38_102861"/>
    <s v="K8"/>
    <s v="SAN ISIDRO_09Qf-38_102861_K8"/>
    <x v="5"/>
    <x v="2"/>
    <x v="1"/>
    <x v="0"/>
    <n v="0.25023185485384047"/>
    <n v="0.25023185485384031"/>
    <n v="2.0018548388307229"/>
    <m/>
    <x v="7254"/>
    <s v="09Qf-382,5023185485384"/>
    <s v="PlátanoFríjolGulupa"/>
    <n v="13.28893192318132"/>
    <n v="12.045251558646219"/>
    <n v="268.44202125920089"/>
    <m/>
    <n v="293.77620474102844"/>
    <n v="1083078.7322994799"/>
    <n v="1618286.656475527"/>
    <n v="24560787.895702939"/>
    <m/>
    <n v="27262153.284477945"/>
    <n v="4.5821010566798492E-2"/>
    <n v="5.3090591401517069E-2"/>
    <n v="1.5330022868270059"/>
    <m/>
    <n v="8.1077999999999997E-2"/>
    <n v="5.4999999999999997E-3"/>
    <n v="0.78606865399112158"/>
    <n v="0.89207656255394097"/>
    <n v="4.2670417650834667"/>
  </r>
  <r>
    <x v="13"/>
    <s v="SAN ISIDRO_09Qf-38_102861"/>
    <s v="K9"/>
    <s v="SAN ISIDRO_09Qf-38_102861_K9"/>
    <x v="4"/>
    <x v="3"/>
    <x v="2"/>
    <x v="3"/>
    <n v="0.25877971758986112"/>
    <n v="0.25877971758986112"/>
    <n v="0.25877971758986112"/>
    <n v="1.811458023129028"/>
    <x v="7255"/>
    <s v="09Qf-382,58779717589861"/>
    <s v="CaféPlátanoFríjolGulupa"/>
    <n v="32.987838442506238"/>
    <n v="13.74287878799605"/>
    <n v="12.45671458762104"/>
    <n v="242.91044671300051"/>
    <n v="302.09787853112385"/>
    <n v="3088270.025369083"/>
    <n v="1120076.4532387541"/>
    <n v="1673566.9572796209"/>
    <n v="22224806.427037612"/>
    <n v="28106719.862925068"/>
    <n v="0.13400632082194619"/>
    <n v="4.7386245772282287E-2"/>
    <n v="5.4904153820016517E-2"/>
    <n v="1.3871981314938631"/>
    <n v="0.11065"/>
    <n v="5.4999999999999997E-3"/>
    <n v="0.81292057881631774"/>
    <n v="0.92254969320785496"/>
    <n v="4.4394174479227839"/>
  </r>
  <r>
    <x v="13"/>
    <s v="SAN ISIDRO_09Qf-38_102861"/>
    <s v="K10"/>
    <s v="SAN ISIDRO_09Qf-38_102861_K10"/>
    <x v="4"/>
    <x v="5"/>
    <x v="1"/>
    <x v="0"/>
    <n v="0.2366063606712541"/>
    <n v="0.23660636067125421"/>
    <n v="1.892850885370033"/>
    <m/>
    <x v="7256"/>
    <s v="09Qf-382,36606360671254"/>
    <s v="CaféCaña paneleraGulupa"/>
    <n v="30.161298856748171"/>
    <n v="12.750114211184631"/>
    <n v="253.824956612634"/>
    <m/>
    <n v="296.73636968056678"/>
    <n v="2823653.7943471689"/>
    <n v="2545403.2356386711"/>
    <n v="23223416.70933618"/>
    <m/>
    <n v="28592473.739322022"/>
    <n v="0.12252408408172499"/>
    <n v="5.7458071045638062E-2"/>
    <n v="1.4495280474930361"/>
    <m/>
    <n v="7.9644000000000006E-2"/>
    <n v="5.4999999999999997E-3"/>
    <n v="0.74326605446467275"/>
    <n v="0.84350167579302104"/>
    <n v="4.0379753369702351"/>
  </r>
  <r>
    <x v="13"/>
    <s v="SAN ISIDRO_09Qf-38_102861"/>
    <s v="K11"/>
    <s v="SAN ISIDRO_09Qf-38_102861_K11"/>
    <x v="5"/>
    <x v="5"/>
    <x v="1"/>
    <x v="0"/>
    <n v="0.2477722729765115"/>
    <n v="0.2477722729765115"/>
    <n v="1.982178183812092"/>
    <m/>
    <x v="7257"/>
    <s v="09Qf-382,47772272976511"/>
    <s v="PlátanoCaña paneleraGulupa"/>
    <n v="13.158312197941269"/>
    <n v="13.35181678908747"/>
    <n v="265.80344780104417"/>
    <m/>
    <n v="292.31357678807291"/>
    <n v="1072432.9221437741"/>
    <n v="2665525.7430388392"/>
    <n v="24319374.711772081"/>
    <m/>
    <n v="28057333.376954693"/>
    <n v="4.5370626153283973E-2"/>
    <n v="6.0169628675385167E-2"/>
    <n v="1.5179340828016401"/>
    <m/>
    <n v="7.7098E-2"/>
    <n v="5.4999999999999997E-3"/>
    <n v="0.7783422187743817"/>
    <n v="0.88330815316126343"/>
    <n v="4.2219711017007597"/>
  </r>
  <r>
    <x v="13"/>
    <s v="SAN ISIDRO_09Qf-38_102861"/>
    <s v="K12"/>
    <s v="SAN ISIDRO_09Qf-38_102861_K12"/>
    <x v="4"/>
    <x v="3"/>
    <x v="4"/>
    <x v="3"/>
    <n v="0.25615011107246383"/>
    <n v="0.25615011107246383"/>
    <n v="0.25615011107246383"/>
    <n v="1.7930507775072471"/>
    <x v="7258"/>
    <s v="09Qf-382,56150111072464"/>
    <s v="CaféPlátanoCaña paneleraGulupa"/>
    <n v="32.65263042940861"/>
    <n v="13.60322965333709"/>
    <n v="13.803277148239109"/>
    <n v="240.44209679837249"/>
    <n v="300.50123402935731"/>
    <n v="3056888.3735849811"/>
    <n v="1108694.725300987"/>
    <n v="2755654.2422752711"/>
    <n v="21998967.646577019"/>
    <n v="28920204.987738259"/>
    <n v="0.13264460709148951"/>
    <n v="4.6904727429661362E-2"/>
    <n v="6.2204123501138887E-2"/>
    <n v="1.373102029676182"/>
    <n v="0.10667"/>
    <n v="5.4999999999999997E-3"/>
    <n v="0.80466003478260895"/>
    <n v="0.9131751459733336"/>
    <n v="4.3915062914805816"/>
  </r>
  <r>
    <x v="13"/>
    <s v="SAN ISIDRO_09Qf-38_102861"/>
    <s v="K13"/>
    <s v="SAN ISIDRO_09Qf-38_102861_K13"/>
    <x v="0"/>
    <x v="5"/>
    <x v="1"/>
    <x v="0"/>
    <n v="0.249178134344338"/>
    <n v="0.24917813434433811"/>
    <n v="1.993425074754704"/>
    <m/>
    <x v="7259"/>
    <s v="09Qf-382,49178134344338"/>
    <s v="FríjolCaña paneleraGulupa"/>
    <n v="11.994529285029721"/>
    <n v="13.427575077892669"/>
    <n v="267.31161816332678"/>
    <m/>
    <n v="292.73372252624915"/>
    <n v="1611472.0890769111"/>
    <n v="2680649.9521445162"/>
    <n v="24457362.990227349"/>
    <m/>
    <n v="28749485.031448774"/>
    <n v="5.2867028158323823E-2"/>
    <n v="6.0511031510557187E-2"/>
    <n v="1.5265468499215531"/>
    <m/>
    <n v="7.7098E-2"/>
    <n v="5.4999999999999997E-3"/>
    <n v="0.78275853720734467"/>
    <n v="0.88832004893756511"/>
    <n v="4.2454579295882899"/>
  </r>
  <r>
    <x v="13"/>
    <s v="SAN ISIDRO_09Qf-38_102861"/>
    <s v="K14"/>
    <s v="SAN ISIDRO_09Qf-38_102861_K14"/>
    <x v="4"/>
    <x v="2"/>
    <x v="4"/>
    <x v="3"/>
    <n v="0.25765293988540738"/>
    <n v="0.25765293988540738"/>
    <n v="0.25765293988540738"/>
    <n v="1.803570579197852"/>
    <x v="7260"/>
    <s v="09Qf-382,57652939885407"/>
    <s v="CaféFríjolCaña paneleraGulupa"/>
    <n v="32.844202916425147"/>
    <n v="12.40247560630211"/>
    <n v="13.88426076571468"/>
    <n v="241.85276693003971"/>
    <n v="300.98370621848164"/>
    <n v="3074823.0912649441"/>
    <n v="1666279.9181254869"/>
    <n v="2771821.6238799971"/>
    <n v="22128035.255784251"/>
    <n v="29640959.889054678"/>
    <n v="0.1334228309875638"/>
    <n v="5.4665090353287107E-2"/>
    <n v="6.2569074149374071E-2"/>
    <n v="1.3811579984386739"/>
    <n v="0.10667"/>
    <n v="5.4999999999999997E-3"/>
    <n v="0.80938096299080864"/>
    <n v="0.91853273069147734"/>
    <n v="4.4166130925363598"/>
  </r>
  <r>
    <x v="13"/>
    <s v="SAN ISIDRO_09Qf-38_102861"/>
    <s v="K15"/>
    <s v="SAN ISIDRO_09Qf-38_102861_K15"/>
    <x v="5"/>
    <x v="2"/>
    <x v="4"/>
    <x v="3"/>
    <n v="0.27094947575508238"/>
    <n v="0.27094947575508238"/>
    <n v="0.27094947575508238"/>
    <n v="1.8966463302855769"/>
    <x v="7261"/>
    <s v="09Qf-382,70949475755082"/>
    <s v="PlátanoFríjolCaña paneleraGulupa"/>
    <n v="14.38917175446776"/>
    <n v="13.042522492028739"/>
    <n v="14.600777221445229"/>
    <n v="254.33391304890671"/>
    <n v="296.36638451684843"/>
    <n v="1172750.826985765"/>
    <n v="1752270.5950031839"/>
    <n v="2914865.3076146091"/>
    <n v="23269983.081548732"/>
    <n v="29109869.811152291"/>
    <n v="4.9614701529083108E-2"/>
    <n v="5.7486157852166722E-2"/>
    <n v="6.5798037650157445E-2"/>
    <n v="1.4524345647999819"/>
    <n v="0.10412399999999999"/>
    <n v="5.4999999999999997E-3"/>
    <n v="0.85115018561805988"/>
    <n v="0.96593488106686876"/>
    <n v="4.6362038242357526"/>
  </r>
  <r>
    <x v="1"/>
    <s v="SAN ISIDRO_10Qf-30_102851"/>
    <s v="O1"/>
    <s v="SAN ISIDRO_10Qf-30_102851_O1"/>
    <x v="4"/>
    <x v="3"/>
    <x v="2"/>
    <x v="0"/>
    <n v="2.951477336744762"/>
    <n v="0.36893466709309519"/>
    <n v="0.3689346670930953"/>
    <m/>
    <x v="7262"/>
    <s v="10Qf-303,68934667093095"/>
    <s v="CaféPlátanoFríjol"/>
    <n v="349.00735658263079"/>
    <n v="18.33687995627125"/>
    <n v="16.551750746403869"/>
    <m/>
    <n v="383.89598728530592"/>
    <n v="32673524.815697201"/>
    <n v="1532108.688569505"/>
    <n v="2248242.5171772339"/>
    <m/>
    <n v="36453876.021443941"/>
    <n v="1.4177707301721021"/>
    <n v="6.3226629129820702E-2"/>
    <n v="7.2953415009943165E-2"/>
    <m/>
    <n v="8.3624000000000004E-2"/>
    <n v="5.4999999999999997E-3"/>
    <n v="1.158957069402393"/>
    <n v="0.58476144734255597"/>
    <n v="5.5221891876759024"/>
  </r>
  <r>
    <x v="1"/>
    <s v="SAN ISIDRO_10Qf-30_102851"/>
    <s v="O2"/>
    <s v="SAN ISIDRO_10Qf-30_102851_O2"/>
    <x v="4"/>
    <x v="3"/>
    <x v="3"/>
    <x v="0"/>
    <n v="2.139928749825196"/>
    <n v="0.29017367806521022"/>
    <n v="0.47163435276169652"/>
    <m/>
    <x v="7263"/>
    <s v="10Qf-302,9017367806521"/>
    <s v="CaféPlátanoAguacate"/>
    <n v="253.04306658691161"/>
    <n v="14.422282251423161"/>
    <n v="45.185278943007432"/>
    <m/>
    <n v="312.65062778134222"/>
    <n v="23689497.541035619"/>
    <n v="1205030.7358231971"/>
    <n v="25105471.72316755"/>
    <m/>
    <n v="50000000.00002636"/>
    <n v="1.027935504835052"/>
    <n v="4.9728868449316829E-2"/>
    <n v="0.26003131803125379"/>
    <m/>
    <n v="8.3624000000000004E-2"/>
    <n v="5.4999999999999997E-3"/>
    <n v="0.91154034994306876"/>
    <n v="0.45992527973335823"/>
    <n v="4.3623264103285289"/>
  </r>
  <r>
    <x v="1"/>
    <s v="SAN ISIDRO_10Qf-30_102851"/>
    <s v="O3"/>
    <s v="SAN ISIDRO_10Qf-30_102851_O3"/>
    <x v="4"/>
    <x v="2"/>
    <x v="3"/>
    <x v="0"/>
    <n v="2.211588885319653"/>
    <n v="0.29523989152577401"/>
    <n v="0.4455701384123138"/>
    <m/>
    <x v="7264"/>
    <s v="10Qf-302,95239891525774"/>
    <s v="CaféFríjolAguacate"/>
    <n v="261.51676013349919"/>
    <n v="13.245535133451771"/>
    <n v="42.688177557345092"/>
    <m/>
    <n v="317.45047282429607"/>
    <n v="24482791.525110971"/>
    <n v="1799155.6123608919"/>
    <n v="23718052.862553649"/>
    <m/>
    <n v="50000000.000025511"/>
    <n v="1.0623581451038271"/>
    <n v="5.8380955369898603E-2"/>
    <n v="0.2456610501085871"/>
    <m/>
    <n v="8.3624000000000004E-2"/>
    <n v="5.4999999999999997E-3"/>
    <n v="0.92745515662546818"/>
    <n v="0.46795522806835183"/>
    <n v="4.4369332999515603"/>
  </r>
  <r>
    <x v="1"/>
    <s v="SAN ISIDRO_10Qf-30_102851"/>
    <s v="O4"/>
    <s v="SAN ISIDR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ISIDRO_10Qf-30_102851"/>
    <s v="O5"/>
    <s v="SAN ISIDRO_10Qf-30_102851_O5"/>
    <x v="4"/>
    <x v="3"/>
    <x v="2"/>
    <x v="1"/>
    <n v="2.0641556769713749"/>
    <n v="0.31421271651298588"/>
    <n v="0.31421271651298588"/>
    <n v="0.44954605513251322"/>
    <x v="7265"/>
    <s v="10Qf-303,14212716512986"/>
    <s v="CaféPlátanoFríjolAguacate"/>
    <n v="244.08302494009951"/>
    <n v="15.617076348042501"/>
    <n v="14.09672505446896"/>
    <n v="43.069093207370173"/>
    <n v="316.86591954998107"/>
    <n v="22850672.405762341"/>
    <n v="1304859.846383306"/>
    <n v="1914773.6759690191"/>
    <n v="23929694.071910322"/>
    <n v="50000000.000024989"/>
    <n v="0.99153717526297702"/>
    <n v="5.3848588020672508E-2"/>
    <n v="6.213265587044773E-2"/>
    <n v="0.24785313569158601"/>
    <n v="0.11065"/>
    <n v="5.4999999999999997E-3"/>
    <n v="0.98705565396749506"/>
    <n v="0.49802715567308281"/>
    <n v="4.7433599747704367"/>
  </r>
  <r>
    <x v="1"/>
    <s v="SAN ISIDRO_10Qf-30_102851"/>
    <s v="O6"/>
    <s v="SAN ISIDRO_10Qf-30_102851_O6"/>
    <x v="4"/>
    <x v="3"/>
    <x v="4"/>
    <x v="0"/>
    <n v="2.9073943020974582"/>
    <n v="0.36342428776218227"/>
    <n v="0.36342428776218227"/>
    <m/>
    <x v="7266"/>
    <s v="10Qf-303,63424287762182"/>
    <s v="CaféPlátanoCaña panelera"/>
    <n v="343.79461000285698"/>
    <n v="18.063001751491509"/>
    <n v="18.328634130189911"/>
    <m/>
    <n v="380.18624588453844"/>
    <n v="32185515.60465968"/>
    <n v="1509225.2330332559"/>
    <n v="3659086.0165705229"/>
    <m/>
    <n v="37353826.854263462"/>
    <n v="1.396595017439358"/>
    <n v="6.2282281142505239E-2"/>
    <n v="8.2597531643923278E-2"/>
    <m/>
    <n v="7.9644000000000006E-2"/>
    <n v="5.4999999999999997E-3"/>
    <n v="1.1416469772633999"/>
    <n v="0.57602749610305892"/>
    <n v="5.4370613509882819"/>
  </r>
  <r>
    <x v="1"/>
    <s v="SAN ISIDRO_10Qf-30_102851"/>
    <s v="O7"/>
    <s v="SAN ISIDRO_10Qf-30_102851_O7"/>
    <x v="4"/>
    <x v="2"/>
    <x v="4"/>
    <x v="0"/>
    <n v="2.9295455297552659"/>
    <n v="0.36619319121940819"/>
    <n v="0.36619319121940819"/>
    <m/>
    <x v="7267"/>
    <s v="10Qf-303,66193191219408"/>
    <s v="CaféFríjolCaña panelera"/>
    <n v="346.41395635990477"/>
    <n v="16.428758169707081"/>
    <n v="18.468278672721208"/>
    <m/>
    <n v="381.31099320233307"/>
    <n v="32430734.728508279"/>
    <n v="2231536.300145362"/>
    <n v="3686964.3292280389"/>
    <m/>
    <n v="38349235.35788168"/>
    <n v="1.4072355742275251"/>
    <n v="7.2411313535097555E-2"/>
    <n v="8.3226836284885655E-2"/>
    <m/>
    <n v="7.9644000000000006E-2"/>
    <n v="5.4999999999999997E-3"/>
    <n v="1.150345103307042"/>
    <n v="0.58041620808276206"/>
    <n v="5.4778372235838866"/>
  </r>
  <r>
    <x v="1"/>
    <s v="SAN ISIDRO_10Qf-30_102851"/>
    <s v="O8"/>
    <s v="SAN ISIDRO_10Qf-30_102851_O8"/>
    <x v="5"/>
    <x v="2"/>
    <x v="4"/>
    <x v="0"/>
    <n v="3.5086232602679361"/>
    <n v="0.73163222412288231"/>
    <n v="3.0760667568380069"/>
    <m/>
    <x v="7268"/>
    <s v="10Qf-307,31632224122882"/>
    <s v="PlátanoFríjolCaña panelera"/>
    <n v="174.3864409442435"/>
    <n v="32.823682054967492"/>
    <n v="155.13575741811101"/>
    <m/>
    <n v="362.34588041732201"/>
    <n v="14570580.271918761"/>
    <n v="4458476.8522036029"/>
    <n v="30970942.875862021"/>
    <m/>
    <n v="49999999.999984384"/>
    <n v="0.60129459608967972"/>
    <n v="0.14467349924482961"/>
    <n v="0.6991154136979687"/>
    <m/>
    <n v="7.7098E-2"/>
    <n v="5.4999999999999997E-3"/>
    <n v="2.2983211228991069"/>
    <n v="1.1596370752347691"/>
    <n v="10.856878439362699"/>
  </r>
  <r>
    <x v="1"/>
    <s v="SAN ISIDRO_10Qf-30_102851"/>
    <s v="O9"/>
    <s v="SAN ISIDRO_10Qf-30_102851_O9"/>
    <x v="4"/>
    <x v="3"/>
    <x v="2"/>
    <x v="2"/>
    <n v="2.7427617863800142"/>
    <n v="0.39182311234000189"/>
    <n v="0.39182311234000189"/>
    <n v="0.39182311234000189"/>
    <x v="7269"/>
    <s v="10Qf-303,91823112340002"/>
    <s v="CaféPlátanoFríjolCaña panelera"/>
    <n v="324.32708490863928"/>
    <n v="19.474486991644561"/>
    <n v="17.578609630890082"/>
    <n v="19.760876506227561"/>
    <n v="381.14105803740142"/>
    <n v="30362996.244339161"/>
    <n v="1627159.625655296"/>
    <n v="2387721.8893967979"/>
    <n v="3945015.563380939"/>
    <n v="38322893.322772197"/>
    <n v="1.317512193691091"/>
    <n v="6.7149164386230212E-2"/>
    <n v="7.7479393168045044E-2"/>
    <n v="8.9051896117361112E-2"/>
    <n v="0.10667"/>
    <n v="5.4999999999999997E-3"/>
    <n v="1.2308579445235659"/>
    <n v="0.62103963305890308"/>
    <n v="5.8822987009824894"/>
  </r>
  <r>
    <x v="1"/>
    <s v="SAN ISIDRO_10Qf-30_102851"/>
    <s v="O10"/>
    <s v="SAN ISIDRO_10Qf-30_102851_O10"/>
    <x v="4"/>
    <x v="4"/>
    <x v="4"/>
    <x v="0"/>
    <n v="2.2228971911488391"/>
    <n v="0.4214436679919864"/>
    <n v="0.29381565101564727"/>
    <m/>
    <x v="7270"/>
    <s v="10Qf-302,93815651015647"/>
    <s v="CaféAguacateCaña panelera"/>
    <n v="262.85394875959418"/>
    <n v="40.376723165888713"/>
    <n v="14.81805083075063"/>
    <m/>
    <n v="318.04872275623353"/>
    <n v="24607977.04035566"/>
    <n v="22433781.65251435"/>
    <n v="2958241.3071534769"/>
    <m/>
    <n v="50000000.000023484"/>
    <n v="1.067790199354373"/>
    <n v="0.23235913970680239"/>
    <n v="6.6777175740454747E-2"/>
    <m/>
    <n v="7.9644000000000006E-2"/>
    <n v="5.4999999999999997E-3"/>
    <n v="0.92298110266695477"/>
    <n v="0.46569780685980089"/>
    <n v="4.4119794196832292"/>
  </r>
  <r>
    <x v="1"/>
    <s v="SAN ISIDRO_10Qf-30_102851"/>
    <s v="O11"/>
    <s v="SAN ISIDR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ISIDRO_10Qf-30_102851"/>
    <s v="O12"/>
    <s v="SAN ISIDRO_10Qf-30_102851_O12"/>
    <x v="4"/>
    <x v="3"/>
    <x v="3"/>
    <x v="2"/>
    <n v="2.0769436415108031"/>
    <n v="0.31260004407517689"/>
    <n v="0.42385671109061251"/>
    <n v="0.31260004407517689"/>
    <x v="7271"/>
    <s v="10Qf-303,12600044075177"/>
    <s v="CaféPlátanoAguacateCaña panelera"/>
    <n v="245.59518078301059"/>
    <n v="15.536922912926499"/>
    <n v="40.60790654953"/>
    <n v="15.76540707341071"/>
    <n v="317.50541731887779"/>
    <n v="22992238.079169169"/>
    <n v="1298162.754257886"/>
    <n v="22562229.855925761"/>
    <n v="3147369.3106700368"/>
    <n v="50000000.000022858"/>
    <n v="0.99767999790869533"/>
    <n v="5.3572214312187408E-2"/>
    <n v="0.23368954910918749"/>
    <n v="7.1046412971956699E-2"/>
    <n v="0.10667"/>
    <n v="5.4999999999999997E-3"/>
    <n v="0.98198966725186476"/>
    <n v="0.49547106985915551"/>
    <n v="4.7156311778627904"/>
  </r>
  <r>
    <x v="1"/>
    <s v="SAN ISIDRO_10Qf-30_102851"/>
    <s v="O13"/>
    <s v="SAN ISIDR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ISIDRO_10Qf-30_102851"/>
    <s v="O14"/>
    <s v="SAN ISIDRO_10Qf-30_102851_O14"/>
    <x v="4"/>
    <x v="2"/>
    <x v="3"/>
    <x v="2"/>
    <n v="2.1530601494706949"/>
    <n v="0.3184875578794264"/>
    <n v="0.39484031356471622"/>
    <n v="0.31848755787942629"/>
    <x v="7272"/>
    <s v="10Qf-303,18487557879426"/>
    <s v="CaféFríjolAguacateCaña panelera"/>
    <n v="254.59583306810731"/>
    <n v="14.28850998304517"/>
    <n v="37.827969065223627"/>
    <n v="16.062332980919521"/>
    <n v="322.7746450972956"/>
    <n v="23834865.11910934"/>
    <n v="1940824.033854726"/>
    <n v="21017663.936736539"/>
    <n v="3206646.9103212529"/>
    <n v="50000000.00002186"/>
    <n v="1.0342432998608859"/>
    <n v="6.2977966176374897E-2"/>
    <n v="0.2176916217974974"/>
    <n v="7.2384502153461136E-2"/>
    <n v="0.10667"/>
    <n v="5.4999999999999997E-3"/>
    <n v="1.000484475013905"/>
    <n v="0.50480277923889083"/>
    <n v="4.8023328330470596"/>
  </r>
  <r>
    <x v="1"/>
    <s v="SAN ISIDRO_10Qf-30_102851"/>
    <s v="O15"/>
    <s v="SAN ISIDR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ISIDRO_10Qf-30_102851"/>
    <s v="O16"/>
    <s v="SAN ISIDRO_10Qf-30_102851_O16"/>
    <x v="4"/>
    <x v="3"/>
    <x v="1"/>
    <x v="0"/>
    <n v="0.2674946159102678"/>
    <n v="0.26749461591026769"/>
    <n v="2.1399569272821419"/>
    <m/>
    <x v="7273"/>
    <s v="10Qf-302,67494615910268"/>
    <s v="CaféPlátanoGulupa"/>
    <n v="31.63079981562538"/>
    <n v="13.295082025072359"/>
    <n v="266.19166598084729"/>
    <m/>
    <n v="311.11754782154503"/>
    <n v="2961226.183985888"/>
    <n v="1110849.3230273449"/>
    <n v="24354894.278815549"/>
    <m/>
    <n v="28426969.78582878"/>
    <n v="0.128493630018682"/>
    <n v="4.5842216475999099E-2"/>
    <n v="1.5201510954535129"/>
    <m/>
    <n v="8.3624000000000004E-2"/>
    <n v="5.4999999999999997E-3"/>
    <n v="0.84029722275476781"/>
    <n v="0.42397896621777442"/>
    <n v="4.0283463480752193"/>
  </r>
  <r>
    <x v="1"/>
    <s v="SAN ISIDRO_10Qf-30_102851"/>
    <s v="O17"/>
    <s v="SAN ISIDRO_10Qf-30_102851_O17"/>
    <x v="4"/>
    <x v="2"/>
    <x v="1"/>
    <x v="0"/>
    <n v="0.26899166994714763"/>
    <n v="0.26899166994714752"/>
    <n v="2.151933359577181"/>
    <m/>
    <x v="7274"/>
    <s v="10Qf-302,68991669947148"/>
    <s v="CaféFríjolGulupa"/>
    <n v="31.807824001299469"/>
    <n v="12.067944465356121"/>
    <n v="267.68142795898768"/>
    <m/>
    <n v="311.55719642564327"/>
    <n v="2977798.9123668489"/>
    <n v="1639202.1761107121"/>
    <n v="24491198.303753801"/>
    <m/>
    <n v="29108199.39223136"/>
    <n v="0.1292127544275162"/>
    <n v="5.3190612545283303E-2"/>
    <n v="1.528658737098455"/>
    <m/>
    <n v="8.3624000000000004E-2"/>
    <n v="5.4999999999999997E-3"/>
    <n v="0.84500001030517558"/>
    <n v="0.42635179686622893"/>
    <n v="4.0503925066428801"/>
  </r>
  <r>
    <x v="1"/>
    <s v="SAN ISIDRO_10Qf-30_102851"/>
    <s v="O18"/>
    <s v="SAN ISIDRO_10Qf-30_102851_O18"/>
    <x v="5"/>
    <x v="2"/>
    <x v="1"/>
    <x v="0"/>
    <n v="0.28256886617054922"/>
    <n v="0.28256886617054922"/>
    <n v="2.2605509293643928"/>
    <m/>
    <x v="7275"/>
    <s v="10Qf-302,82568866170549"/>
    <s v="PlátanoFríjolGulupa"/>
    <n v="14.044306053357619"/>
    <n v="12.677066859560551"/>
    <n v="281.19249048919022"/>
    <m/>
    <n v="307.9138634021084"/>
    <n v="1173449.538885131"/>
    <n v="1721939.941184459"/>
    <n v="25727377.123646781"/>
    <m/>
    <n v="28622766.60371637"/>
    <n v="4.8425584523590082E-2"/>
    <n v="5.5875377407749623E-2"/>
    <n v="1.605816887149276"/>
    <m/>
    <n v="8.1077999999999997E-2"/>
    <n v="5.4999999999999997E-3"/>
    <n v="0.88765088849387175"/>
    <n v="0.44787165288032038"/>
    <n v="4.2477892030796838"/>
  </r>
  <r>
    <x v="1"/>
    <s v="SAN ISIDRO_10Qf-30_102851"/>
    <s v="O19"/>
    <s v="SAN ISIDRO_10Qf-30_102851_O19"/>
    <x v="4"/>
    <x v="3"/>
    <x v="2"/>
    <x v="3"/>
    <n v="0.29108661011785131"/>
    <n v="0.29108661011785131"/>
    <n v="0.29108661011785131"/>
    <n v="2.0376062708249592"/>
    <x v="7276"/>
    <s v="10Qf-302,91086610117851"/>
    <s v="CaféPlátanoFríjolGulupa"/>
    <n v="34.420514455271778"/>
    <n v="14.46765702086245"/>
    <n v="13.059203826650871"/>
    <n v="253.46015189791041"/>
    <n v="315.40752720069554"/>
    <n v="3222394.920942354"/>
    <n v="1208821.952140562"/>
    <n v="1773846.025922009"/>
    <n v="23190039.329819929"/>
    <n v="29395102.228824854"/>
    <n v="0.1398262729759856"/>
    <n v="4.9885323294744793E-2"/>
    <n v="5.7559682420428637E-2"/>
    <n v="1.447444743026421"/>
    <n v="0.11065"/>
    <n v="5.4999999999999997E-3"/>
    <n v="0.91440819932309314"/>
    <n v="0.46137227703679429"/>
    <n v="4.4027965775384006"/>
  </r>
  <r>
    <x v="1"/>
    <s v="SAN ISIDRO_10Qf-30_102851"/>
    <s v="O20"/>
    <s v="SAN ISIDRO_10Qf-30_102851_O20"/>
    <x v="4"/>
    <x v="4"/>
    <x v="1"/>
    <x v="0"/>
    <n v="0.21415051801203119"/>
    <n v="0.61395890129013608"/>
    <n v="1.313395760818145"/>
    <m/>
    <x v="7277"/>
    <s v="10Qf-302,14150518012031"/>
    <s v="CaféAguacateGulupa"/>
    <n v="25.32294768849972"/>
    <n v="58.82078786647326"/>
    <n v="163.37478628992491"/>
    <m/>
    <n v="247.51852184489789"/>
    <n v="2370694.898263284"/>
    <n v="32681520.64257"/>
    <n v="14947784.45919301"/>
    <m/>
    <n v="50000000.000026301"/>
    <n v="0.10286927583984611"/>
    <n v="0.33850066557844749"/>
    <n v="0.93299074346671051"/>
    <m/>
    <n v="8.3624000000000004E-2"/>
    <n v="5.4999999999999997E-3"/>
    <n v="0.67272414035193051"/>
    <n v="0.33942857104906943"/>
    <n v="3.2427818915213118"/>
  </r>
  <r>
    <x v="1"/>
    <s v="SAN ISIDRO_10Qf-30_102851"/>
    <s v="O21"/>
    <s v="SAN ISIDRO_10Qf-30_102851_O21"/>
    <x v="5"/>
    <x v="4"/>
    <x v="1"/>
    <x v="0"/>
    <n v="0.22341113771024279"/>
    <n v="0.62577156500480269"/>
    <n v="1.384928674387383"/>
    <m/>
    <x v="7278"/>
    <s v="10Qf-302,23411137710243"/>
    <s v="PlátanoAguacateGulupa"/>
    <n v="11.1040343412699"/>
    <n v="59.952508874244813"/>
    <n v="172.2728464296882"/>
    <m/>
    <n v="243.32938964520292"/>
    <n v="927779.83675545792"/>
    <n v="33310318.127586309"/>
    <n v="15761902.035684191"/>
    <m/>
    <n v="50000000.000025958"/>
    <n v="3.8287356563086142E-2"/>
    <n v="0.34501347046044628"/>
    <n v="0.98380524143016512"/>
    <m/>
    <n v="8.1077999999999997E-2"/>
    <n v="5.4999999999999997E-3"/>
    <n v="0.70181509228348538"/>
    <n v="0.35410665327073487"/>
    <n v="3.3766111226566489"/>
  </r>
  <r>
    <x v="1"/>
    <s v="SAN ISIDRO_10Qf-30_102851"/>
    <s v="O22"/>
    <s v="SAN ISIDRO_10Qf-30_102851_O22"/>
    <x v="4"/>
    <x v="3"/>
    <x v="3"/>
    <x v="3"/>
    <n v="0.23060568633301859"/>
    <n v="0.23060568633301851"/>
    <n v="0.60916123738446337"/>
    <n v="1.2356842532796859"/>
    <x v="7279"/>
    <s v="10Qf-302,30605686333019"/>
    <s v="CaféPlátanoAguacateGulupa"/>
    <n v="27.268744366770701"/>
    <n v="11.46161953507904"/>
    <n v="58.361144117914179"/>
    <n v="153.70816384822089"/>
    <n v="250.79967186798481"/>
    <n v="2552857.350872606"/>
    <n v="957657.29593309865"/>
    <n v="32426137.176934309"/>
    <n v="14063348.17628599"/>
    <n v="50000000.000026003"/>
    <n v="0.1107736753468679"/>
    <n v="3.9520331119564781E-2"/>
    <n v="0.33585551714606982"/>
    <n v="0.87778718688673396"/>
    <n v="0.11065"/>
    <n v="5.4999999999999997E-3"/>
    <n v="0.72441576858539869"/>
    <n v="0.36551001283783452"/>
    <n v="3.5121326447534189"/>
  </r>
  <r>
    <x v="1"/>
    <s v="SAN ISIDRO_10Qf-30_102851"/>
    <s v="O23"/>
    <s v="SAN ISIDRO_10Qf-30_102851_O23"/>
    <x v="0"/>
    <x v="4"/>
    <x v="1"/>
    <x v="0"/>
    <n v="0.2255737597825502"/>
    <n v="0.60980123879291093"/>
    <n v="1.420362599250041"/>
    <m/>
    <x v="7280"/>
    <s v="10Qf-302,2557375978255"/>
    <s v="FríjolAguacateGulupa"/>
    <n v="10.12005913206259"/>
    <n v="58.422459927492689"/>
    <n v="176.68051247715891"/>
    <m/>
    <n v="245.22303153671419"/>
    <n v="1374618.7678662441"/>
    <n v="32460204.9609464"/>
    <n v="16165176.27121265"/>
    <m/>
    <n v="50000000.000025295"/>
    <n v="4.4605122750953317E-2"/>
    <n v="0.33620837611150778"/>
    <n v="1.008976271281032"/>
    <m/>
    <n v="8.1077999999999997E-2"/>
    <n v="5.4999999999999997E-3"/>
    <n v="0.70860866947397994"/>
    <n v="0.35753440925534219"/>
    <n v="3.408458676554825"/>
  </r>
  <r>
    <x v="1"/>
    <s v="SAN ISIDRO_10Qf-30_102851"/>
    <s v="O24"/>
    <s v="SAN ISIDRO_10Qf-30_102851_O24"/>
    <x v="4"/>
    <x v="2"/>
    <x v="3"/>
    <x v="3"/>
    <n v="0.23291055623825149"/>
    <n v="0.23291055623825149"/>
    <n v="0.5925054578296528"/>
    <n v="1.2707789920763599"/>
    <x v="7281"/>
    <s v="10Qf-302,32910556238251"/>
    <s v="CaféFríjolAguacateGulupa"/>
    <n v="27.541291454589238"/>
    <n v="10.449214500325191"/>
    <n v="56.765424805293158"/>
    <n v="158.07363815676879"/>
    <n v="252.82956891697637"/>
    <n v="2578372.7844854691"/>
    <n v="1419328.303734882"/>
    <n v="31539536.783659119"/>
    <n v="14462762.128145849"/>
    <n v="50000000.000025325"/>
    <n v="0.1118808419335163"/>
    <n v="4.6055906329773778E-2"/>
    <n v="0.32667250432031891"/>
    <n v="0.9027172707338772"/>
    <n v="0.11065"/>
    <n v="5.4999999999999997E-3"/>
    <n v="0.7316561976070729"/>
    <n v="0.36916323163762871"/>
    <n v="3.5460749916272172"/>
  </r>
  <r>
    <x v="1"/>
    <s v="SAN ISIDRO_10Qf-30_102851"/>
    <s v="O25"/>
    <s v="SAN ISIDRO_10Qf-30_102851_O25"/>
    <x v="5"/>
    <x v="2"/>
    <x v="3"/>
    <x v="3"/>
    <n v="0.24390639757355909"/>
    <n v="0.24390639757355909"/>
    <n v="0.60438896063816361"/>
    <n v="1.34686221995031"/>
    <x v="7282"/>
    <s v="10Qf-302,43906397573559"/>
    <s v="PlátanoFríjolAguacateGulupa"/>
    <n v="12.12269469852871"/>
    <n v="10.942527927504679"/>
    <n v="57.903932604986629"/>
    <n v="167.53771704675339"/>
    <n v="248.5068722777734"/>
    <n v="1012892.374317977"/>
    <n v="1486335.6093832171"/>
    <n v="32172105.089984331"/>
    <n v="15328666.92633938"/>
    <n v="50000000.000024907"/>
    <n v="4.1799756751735827E-2"/>
    <n v="4.8230232159977661E-2"/>
    <n v="0.33322436569350122"/>
    <n v="0.95676415397891357"/>
    <n v="0.10810400000000001"/>
    <n v="5.4999999999999997E-3"/>
    <n v="0.76619810756091888"/>
    <n v="0.38659164015409131"/>
    <n v="3.7054577234506021"/>
  </r>
  <r>
    <x v="1"/>
    <s v="SAN ISIDRO_10Qf-30_102851"/>
    <s v="O26"/>
    <s v="SAN ISIDRO_10Qf-30_102851_O26"/>
    <x v="4"/>
    <x v="5"/>
    <x v="1"/>
    <x v="0"/>
    <n v="0.2660504941490498"/>
    <n v="0.26605049414904969"/>
    <n v="2.1284039531923979"/>
    <m/>
    <x v="7283"/>
    <s v="10Qf-302,6605049414905"/>
    <s v="CaféCaña paneleraGulupa"/>
    <n v="31.46003478477407"/>
    <n v="13.41776631782284"/>
    <n v="264.75457844848819"/>
    <m/>
    <n v="309.63237955108508"/>
    <n v="2945239.4279249101"/>
    <n v="2678691.754029125"/>
    <n v="24223409.640515391"/>
    <m/>
    <n v="29847340.822469428"/>
    <n v="0.12779993214122601"/>
    <n v="6.0466828578440088E-2"/>
    <n v="1.51194426381388"/>
    <m/>
    <n v="7.9644000000000006E-2"/>
    <n v="5.4999999999999997E-3"/>
    <n v="0.83576071460434476"/>
    <n v="0.42169003322624388"/>
    <n v="4.0030996893210862"/>
  </r>
  <r>
    <x v="1"/>
    <s v="SAN ISIDRO_10Qf-30_102851"/>
    <s v="O27"/>
    <s v="SAN ISIDRO_10Qf-30_102851_O27"/>
    <x v="5"/>
    <x v="5"/>
    <x v="1"/>
    <x v="0"/>
    <n v="0.27932507922079147"/>
    <n v="0.27932507922079158"/>
    <n v="2.2346006337663318"/>
    <m/>
    <x v="7284"/>
    <s v="10Qf-302,79325079220791"/>
    <s v="PlátanoCaña paneleraGulupa"/>
    <n v="13.88308257070123"/>
    <n v="14.08724554968213"/>
    <n v="277.96450382746031"/>
    <m/>
    <n v="305.93483194784369"/>
    <n v="1159978.7685486099"/>
    <n v="2812345.0354619049"/>
    <n v="25432036.269942079"/>
    <m/>
    <n v="29404360.073952593"/>
    <n v="4.7869676573642057E-2"/>
    <n v="6.3483820005387978E-2"/>
    <n v="1.587382698228083"/>
    <m/>
    <n v="7.7098E-2"/>
    <n v="5.4999999999999997E-3"/>
    <n v="0.87746098184541843"/>
    <n v="0.44273025056495457"/>
    <n v="4.1960400246182878"/>
  </r>
  <r>
    <x v="1"/>
    <s v="SAN ISIDRO_10Qf-30_102851"/>
    <s v="O28"/>
    <s v="SAN ISIDRO_10Qf-30_102851_O28"/>
    <x v="4"/>
    <x v="3"/>
    <x v="4"/>
    <x v="3"/>
    <n v="0.28764550528671928"/>
    <n v="0.28764550528671928"/>
    <n v="0.28764550528671928"/>
    <n v="2.0135185370070352"/>
    <x v="7285"/>
    <s v="10Qf-302,87645505286719"/>
    <s v="CaféPlátanoCaña paneleraGulupa"/>
    <n v="34.013609450145893"/>
    <n v="14.296626397195171"/>
    <n v="14.50687090303628"/>
    <n v="250.46385140561969"/>
    <n v="313.28095815599704"/>
    <n v="3184301.1085001389"/>
    <n v="1194531.7618160909"/>
    <n v="2896118.067961229"/>
    <n v="22915896.330457378"/>
    <n v="30190847.268734835"/>
    <n v="0.13817330493577909"/>
    <n v="4.9295599751904312E-2"/>
    <n v="6.5374851173126317E-2"/>
    <n v="1.4303336533201361"/>
    <n v="0.10667"/>
    <n v="5.4999999999999997E-3"/>
    <n v="0.903598445926867"/>
    <n v="0.45591812587945008"/>
    <n v="4.3481416246735103"/>
  </r>
  <r>
    <x v="1"/>
    <s v="SAN ISIDRO_10Qf-30_102851"/>
    <s v="O29"/>
    <s v="SAN ISIDRO_10Qf-30_102851_O29"/>
    <x v="0"/>
    <x v="5"/>
    <x v="1"/>
    <x v="0"/>
    <n v="0.28095788585934173"/>
    <n v="0.28095788585934173"/>
    <n v="2.2476630868747338"/>
    <m/>
    <x v="7286"/>
    <s v="10Qf-302,80957885859342"/>
    <s v="FríjolCaña paneleraGulupa"/>
    <n v="12.60479242468956"/>
    <n v="14.169593143090401"/>
    <n v="279.58935716464322"/>
    <m/>
    <n v="306.36374273242319"/>
    <n v="1712122.825166251"/>
    <n v="2828784.7180589898"/>
    <n v="25580700.320335452"/>
    <m/>
    <n v="30121607.863560691"/>
    <n v="5.5556820964836898E-2"/>
    <n v="6.3854917377075757E-2"/>
    <n v="1.5966618113489559"/>
    <m/>
    <n v="7.7098E-2"/>
    <n v="5.4999999999999997E-3"/>
    <n v="0.88259021735918852"/>
    <n v="0.44531824908705658"/>
    <n v="4.2200853250396619"/>
  </r>
  <r>
    <x v="1"/>
    <s v="SAN ISIDRO_10Qf-30_102851"/>
    <s v="O30"/>
    <s v="SAN ISIDRO_10Qf-30_102851_O30"/>
    <x v="4"/>
    <x v="2"/>
    <x v="4"/>
    <x v="3"/>
    <n v="0.28937733708134461"/>
    <n v="0.28937733708134472"/>
    <n v="0.28937733708134472"/>
    <n v="2.0256413595694132"/>
    <x v="7287"/>
    <s v="10Qf-302,89377337081345"/>
    <s v="CaféFríjolCaña paneleraGulupa"/>
    <n v="34.218395720791811"/>
    <n v="12.98251962269487"/>
    <n v="14.59421264767909"/>
    <n v="251.9718230349217"/>
    <n v="313.76695102608744"/>
    <n v="3203472.8800105751"/>
    <n v="1763429.9261165401"/>
    <n v="2913554.7713301368"/>
    <n v="23053866.426071659"/>
    <n v="30934324.003528912"/>
    <n v="0.13900520711487871"/>
    <n v="5.7221689501031583E-2"/>
    <n v="6.5768454562540185E-2"/>
    <n v="1.438945285527889"/>
    <n v="0.10667"/>
    <n v="5.4999999999999997E-3"/>
    <n v="0.90903875522935507"/>
    <n v="0.45866307927393141"/>
    <n v="4.3736452053167341"/>
  </r>
  <r>
    <x v="1"/>
    <s v="SAN ISIDRO_10Qf-30_102851"/>
    <s v="O31"/>
    <s v="SAN ISIDRO_10Qf-30_102851_O31"/>
    <x v="5"/>
    <x v="2"/>
    <x v="4"/>
    <x v="3"/>
    <n v="0.30515075917736012"/>
    <n v="0.30515075917736018"/>
    <n v="0.30515075917736018"/>
    <n v="2.1360553142415211"/>
    <x v="7288"/>
    <s v="10Qf-303,0515075917736"/>
    <s v="PlátanoFríjolCaña paneleraGulupa"/>
    <n v="15.166676755232499"/>
    <n v="13.69017269582066"/>
    <n v="15.389716119280051"/>
    <n v="265.70633991560982"/>
    <n v="309.95290548594301"/>
    <n v="1267227.428484624"/>
    <n v="1859551.2217298271"/>
    <n v="3072367.2397548221"/>
    <n v="24310489.93968622"/>
    <n v="30509635.829655495"/>
    <n v="5.22955840154802E-2"/>
    <n v="6.0340737698275838E-2"/>
    <n v="6.9353371076323556E-2"/>
    <n v="1.5173795250250981"/>
    <n v="0.10412399999999999"/>
    <n v="5.4999999999999997E-3"/>
    <n v="0.95858877228490091"/>
    <n v="0.48366395329611578"/>
    <n v="4.6033843173546174"/>
  </r>
  <r>
    <x v="1"/>
    <s v="SAN ISIDRO_10Qf-30_102851"/>
    <s v="O32"/>
    <s v="SAN ISIDRO_10Qf-30_102851_O32"/>
    <x v="6"/>
    <x v="5"/>
    <x v="1"/>
    <x v="0"/>
    <n v="0.59203079607756193"/>
    <n v="0.22421506621322859"/>
    <n v="1.425904799841496"/>
    <m/>
    <x v="7289"/>
    <s v="10Qf-302,24215066213229"/>
    <s v="AguacateCaña paneleraGulupa"/>
    <n v="56.71994948411222"/>
    <n v="11.30787361627241"/>
    <n v="177.36991308603609"/>
    <m/>
    <n v="245.39773618642073"/>
    <n v="31514270.161061749"/>
    <n v="2257477.6675964128"/>
    <n v="16228252.1713656"/>
    <m/>
    <n v="50000000.000023767"/>
    <n v="0.3264108038731558"/>
    <n v="5.0958649848714489E-2"/>
    <n v="1.0129132581394651"/>
    <m/>
    <n v="7.7098E-2"/>
    <n v="5.4999999999999997E-3"/>
    <n v="0.7043405221357969"/>
    <n v="0.35538087994796752"/>
    <n v="3.384470064216051"/>
  </r>
  <r>
    <x v="1"/>
    <s v="SAN ISIDRO_10Qf-30_102851"/>
    <s v="O33"/>
    <s v="SAN ISIDRO_10Qf-30_102851_O33"/>
    <x v="4"/>
    <x v="4"/>
    <x v="4"/>
    <x v="3"/>
    <n v="0.2314623259190953"/>
    <n v="0.57426816917976142"/>
    <n v="0.23146232591909521"/>
    <n v="1.2774304381730011"/>
    <x v="7290"/>
    <s v="10Qf-302,31462325919095"/>
    <s v="CaféAguacateCaña paneleraGulupa"/>
    <n v="27.37004059349708"/>
    <n v="55.018187840928398"/>
    <n v="11.673375802197359"/>
    <n v="158.90101907040969"/>
    <n v="252.96262330703252"/>
    <n v="2562340.5457544802"/>
    <n v="30568751.4033617"/>
    <n v="2330445.6764531699"/>
    <n v="14538462.3744544"/>
    <n v="50000000.000023752"/>
    <n v="0.1111851704704543"/>
    <n v="0.31661754081484278"/>
    <n v="5.2605776315063281E-2"/>
    <n v="0.90744222708288236"/>
    <n v="0.10667"/>
    <n v="5.4999999999999997E-3"/>
    <n v="0.72710678299192244"/>
    <n v="0.36686778658176611"/>
    <n v="3.520767828764642"/>
  </r>
  <r>
    <x v="1"/>
    <s v="SAN ISIDRO_10Qf-30_102851"/>
    <s v="O34"/>
    <s v="SAN ISIDRO_10Qf-30_102851_O34"/>
    <x v="5"/>
    <x v="4"/>
    <x v="4"/>
    <x v="3"/>
    <n v="0.2423186618960872"/>
    <n v="0.58521892685290966"/>
    <n v="0.2423186618960872"/>
    <n v="1.353330368315788"/>
    <x v="7291"/>
    <s v="10Qf-302,42318661896087"/>
    <s v="PlátanoAguacateCaña paneleraGulupa"/>
    <n v="12.04378067629956"/>
    <n v="56.067333301179673"/>
    <n v="12.22089509800985"/>
    <n v="168.34229734800499"/>
    <n v="248.67430642349407"/>
    <n v="1006298.8393547999"/>
    <n v="31151668.944250401"/>
    <n v="2439751.159059213"/>
    <n v="15402281.057358829"/>
    <n v="50000000.000023246"/>
    <n v="4.1527656611007213E-2"/>
    <n v="0.32265514162681841"/>
    <n v="5.5073158338202713E-2"/>
    <n v="0.96135890198434459"/>
    <n v="0.10412399999999999"/>
    <n v="5.4999999999999997E-3"/>
    <n v="0.76121045621807515"/>
    <n v="0.38407507910529831"/>
    <n v="3.6780961542842459"/>
  </r>
  <r>
    <x v="1"/>
    <s v="SAN ISIDRO_10Qf-30_102851"/>
    <s v="O35"/>
    <s v="SAN ISIDRO_10Qf-30_102851_O35"/>
    <x v="0"/>
    <x v="4"/>
    <x v="4"/>
    <x v="3"/>
    <n v="0.24486490958479409"/>
    <n v="0.5674566915860263"/>
    <n v="0.2448649095847942"/>
    <n v="1.3914625850923279"/>
    <x v="7292"/>
    <s v="10Qf-302,44864909584794"/>
    <s v="FríjolAguacateCaña paneleraGulupa"/>
    <n v="10.9855302618269"/>
    <n v="54.365609178486309"/>
    <n v="12.34931040723016"/>
    <n v="173.08560698283091"/>
    <n v="250.78605683037426"/>
    <n v="1492176.663773315"/>
    <n v="30206171.033375561"/>
    <n v="2465387.6936173248"/>
    <n v="15836264.60925629"/>
    <n v="50000000.000022486"/>
    <n v="4.8419769036787332E-2"/>
    <n v="0.31286209449065572"/>
    <n v="5.5651858719886781E-2"/>
    <n v="0.98844670471808838"/>
    <n v="0.10412399999999999"/>
    <n v="5.4999999999999997E-3"/>
    <n v="0.7692091400569453"/>
    <n v="0.38811088169189889"/>
    <n v="3.7155931175967871"/>
  </r>
  <r>
    <x v="0"/>
    <s v="SAN JORGE_10Lf-30_102769"/>
    <s v="M1"/>
    <s v="SAN JORGE_10Lf-30_102769_M1"/>
    <x v="0"/>
    <x v="0"/>
    <x v="0"/>
    <x v="0"/>
    <n v="0.58859239966661647"/>
    <n v="2.3543695986664659"/>
    <m/>
    <m/>
    <x v="7293"/>
    <s v="10Lf-302,94296199833308"/>
    <s v="FríjolGulupa"/>
    <n v="26.406395385043201"/>
    <n v="292.86270102625127"/>
    <m/>
    <m/>
    <n v="319.26909641129447"/>
    <n v="3743792.833430131"/>
    <n v="26795129.349451222"/>
    <m/>
    <m/>
    <n v="30538922.182881352"/>
    <n v="0.1163886981478533"/>
    <n v="1.6724624121574221"/>
    <m/>
    <m/>
    <n v="5.4052000000000003E-2"/>
    <n v="5.4999999999999997E-3"/>
    <n v="0.9244906801046332"/>
    <n v="2.9429619983330819"/>
    <n v="6.8699666767707974"/>
  </r>
  <r>
    <x v="0"/>
    <s v="SAN JORGE_10Lf-30_102769"/>
    <s v="M2"/>
    <s v="SAN JORGE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JORGE_10Lf-30_102769"/>
    <s v="M3"/>
    <s v="SAN JORGE_10Lf-30_102769_M3"/>
    <x v="1"/>
    <x v="1"/>
    <x v="0"/>
    <x v="0"/>
    <n v="2.4943931633373251"/>
    <m/>
    <m/>
    <m/>
    <x v="7294"/>
    <s v="10Lf-302,49439316333733"/>
    <s v="Gulupa"/>
    <n v="310.28039083164919"/>
    <m/>
    <m/>
    <m/>
    <n v="310.28039083164919"/>
    <n v="28388740.450041391"/>
    <m/>
    <m/>
    <m/>
    <n v="28388740.450041391"/>
    <n v="1.771930290463763"/>
    <m/>
    <m/>
    <m/>
    <n v="2.7026000000000001E-2"/>
    <n v="5.4999999999999997E-3"/>
    <n v="0.78357900418973547"/>
    <n v="2.4943931633373251"/>
    <n v="5.8048913308643844"/>
  </r>
  <r>
    <x v="0"/>
    <s v="SAN JORGE_10Lf-30_102769"/>
    <s v="M4"/>
    <s v="SAN JORGE_10Lf-30_102769_M4"/>
    <x v="2"/>
    <x v="1"/>
    <x v="0"/>
    <x v="0"/>
    <n v="2.368581359079827"/>
    <m/>
    <m/>
    <m/>
    <x v="7295"/>
    <s v="10Lf-302,36858135907983"/>
    <s v="Granadilla"/>
    <n v="235.5500330210364"/>
    <m/>
    <m/>
    <m/>
    <n v="235.5500330210364"/>
    <n v="25110702.3148387"/>
    <m/>
    <m/>
    <m/>
    <n v="25110702.3148387"/>
    <n v="1.807861506302064"/>
    <m/>
    <m/>
    <m/>
    <n v="2.7026000000000001E-2"/>
    <n v="5.4999999999999997E-3"/>
    <n v="0.74405697143868921"/>
    <n v="2.368581359079827"/>
    <n v="5.5137456895983448"/>
  </r>
  <r>
    <x v="0"/>
    <s v="SAN JORGE_10Lf-30_102769"/>
    <s v="M5"/>
    <s v="SAN JORGE_10Lf-30_102769_M5"/>
    <x v="2"/>
    <x v="2"/>
    <x v="1"/>
    <x v="0"/>
    <n v="2.0651447704714858"/>
    <n v="0.25814309630893578"/>
    <n v="0.25814309630893578"/>
    <m/>
    <x v="7296"/>
    <s v="10Lf-302,58143096308936"/>
    <s v="GranadillaFríjolGulupa"/>
    <n v="205.37395391254731"/>
    <n v="11.58123800258725"/>
    <n v="32.110712132511132"/>
    <m/>
    <n v="249.06590404764569"/>
    <n v="21893795.359641541"/>
    <n v="1641941.4768322769"/>
    <n v="2937931.9458523458"/>
    <m/>
    <n v="26473668.782326166"/>
    <n v="1.576258177142305"/>
    <n v="5.1045407538851409E-2"/>
    <n v="0.18337589211955779"/>
    <m/>
    <n v="8.1077999999999997E-2"/>
    <n v="5.4999999999999997E-3"/>
    <n v="0.81092072138932714"/>
    <n v="2.5814309630893582"/>
    <n v="6.0603606475680429"/>
  </r>
  <r>
    <x v="0"/>
    <s v="SAN JORGE_10Lf-30_102769"/>
    <s v="M6"/>
    <s v="SAN JORGE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JORGE_10Lf-30_102769"/>
    <s v="M9"/>
    <s v="SAN JORGE_10Lf-30_102769_M9"/>
    <x v="2"/>
    <x v="0"/>
    <x v="0"/>
    <x v="0"/>
    <n v="1.914174452367619"/>
    <n v="0.47854361309190468"/>
    <m/>
    <m/>
    <x v="7297"/>
    <s v="10Lf-302,39271806545952"/>
    <s v="GranadillaGulupa"/>
    <n v="190.36029889147699"/>
    <n v="59.526582049112982"/>
    <m/>
    <m/>
    <n v="249.88688094058998"/>
    <n v="20293271.610794902"/>
    <n v="5446314.8094564974"/>
    <m/>
    <m/>
    <n v="25739586.420251399"/>
    <n v="1.461027418592304"/>
    <n v="0.33994076627881098"/>
    <m/>
    <m/>
    <n v="5.4052000000000003E-2"/>
    <n v="5.4999999999999997E-3"/>
    <n v="0.75163918286686604"/>
    <n v="2.392718065459523"/>
    <n v="5.5966273137859126"/>
  </r>
  <r>
    <x v="0"/>
    <s v="SAN JORGE_10Lf-30_102769"/>
    <s v="M10"/>
    <s v="SAN JORGE_10Lf-30_102769_M10"/>
    <x v="2"/>
    <x v="2"/>
    <x v="0"/>
    <x v="0"/>
    <n v="2.2419680644225322"/>
    <n v="0.56049201610563293"/>
    <m/>
    <m/>
    <x v="7298"/>
    <s v="10Lf-302,80246008052816"/>
    <s v="GranadillaFríjol"/>
    <n v="222.9586286248562"/>
    <n v="25.14570999528453"/>
    <m/>
    <m/>
    <n v="248.10433862014074"/>
    <n v="23768401.473428939"/>
    <n v="3565057.9149163431"/>
    <m/>
    <m/>
    <n v="27333459.388345283"/>
    <n v="1.711221675578271"/>
    <n v="0.1108321074375915"/>
    <m/>
    <m/>
    <n v="5.4052000000000003E-2"/>
    <n v="5.4999999999999997E-3"/>
    <n v="0.88035395199837629"/>
    <n v="2.802460080528165"/>
    <n v="6.5448261130547056"/>
  </r>
  <r>
    <x v="0"/>
    <s v="SAN JORGE_10Lf-30_102769"/>
    <s v="M12"/>
    <s v="SAN JORGE_10Lf-30_102769_M12"/>
    <x v="3"/>
    <x v="0"/>
    <x v="0"/>
    <x v="0"/>
    <n v="0.44"/>
    <n v="1.4175583628331661"/>
    <m/>
    <m/>
    <x v="7299"/>
    <s v="10Lf-301,85755836283317"/>
    <s v="Piscicultura cachamaGulupa"/>
    <n v="692.41069863013695"/>
    <n v="176.33169033307951"/>
    <m/>
    <m/>
    <n v="868.7423889632164"/>
    <n v="28929158.903864998"/>
    <n v="16133261.19825249"/>
    <m/>
    <m/>
    <n v="45062420.102117486"/>
    <n v="0.6053764469584324"/>
    <n v="1.006984239101937"/>
    <m/>
    <m/>
    <n v="4.8842000000000003E-2"/>
    <n v="5.4999999999999997E-3"/>
    <n v="0.58352618727743444"/>
    <n v="1.857558362833166"/>
    <n v="4.352984912943767"/>
  </r>
  <r>
    <x v="0"/>
    <s v="SAN JORGE_10Lf-30_102824"/>
    <s v="M1"/>
    <s v="SAN JORGE_10Lf-30_102824_M1"/>
    <x v="0"/>
    <x v="0"/>
    <x v="0"/>
    <x v="0"/>
    <n v="0.58870626118761293"/>
    <n v="2.3548250447504522"/>
    <m/>
    <m/>
    <x v="7300"/>
    <s v="10Lf-302,94353130593806"/>
    <s v="FríjolGulupa"/>
    <n v="26.411503626917"/>
    <n v="292.91935448049378"/>
    <m/>
    <m/>
    <n v="319.33085810741079"/>
    <n v="3744619.8609413132"/>
    <n v="26800312.790801719"/>
    <m/>
    <m/>
    <n v="30544932.651743032"/>
    <n v="0.1164112132095588"/>
    <n v="1.672785945241039"/>
    <m/>
    <m/>
    <n v="5.4052000000000003E-2"/>
    <n v="5.4999999999999997E-3"/>
    <n v="0.92466952018996795"/>
    <n v="1.0493689105669199"/>
    <n v="4.9771217366949534"/>
  </r>
  <r>
    <x v="0"/>
    <s v="SAN JORGE_10Lf-30_102824"/>
    <s v="M2"/>
    <s v="SAN JORGE_10Lf-30_10282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JORGE_10Lf-30_102824"/>
    <s v="M3"/>
    <s v="SAN JORGE_10Lf-30_102824_M3"/>
    <x v="1"/>
    <x v="1"/>
    <x v="0"/>
    <x v="0"/>
    <n v="2.494890083990668"/>
    <m/>
    <m/>
    <m/>
    <x v="7301"/>
    <s v="10Lf-302,49489008399067"/>
    <s v="Gulupa"/>
    <n v="310.34220335454972"/>
    <m/>
    <m/>
    <m/>
    <n v="310.34220335454972"/>
    <n v="28394395.914328009"/>
    <m/>
    <m/>
    <m/>
    <n v="28394395.914328009"/>
    <n v="1.7722832856413311"/>
    <m/>
    <m/>
    <m/>
    <n v="2.7026000000000001E-2"/>
    <n v="5.4999999999999997E-3"/>
    <n v="0.78373510491853449"/>
    <n v="0.88942831494267316"/>
    <n v="4.2005795038518752"/>
  </r>
  <r>
    <x v="0"/>
    <s v="SAN JORGE_10Lf-30_102824"/>
    <s v="M4"/>
    <s v="SAN JORGE_10Lf-30_102824_M4"/>
    <x v="2"/>
    <x v="1"/>
    <x v="0"/>
    <x v="0"/>
    <n v="2.3686898421643079"/>
    <m/>
    <m/>
    <m/>
    <x v="7302"/>
    <s v="10Lf-302,36868984216431"/>
    <s v="Granadilla"/>
    <n v="235.5608214172355"/>
    <m/>
    <m/>
    <m/>
    <n v="235.5608214172355"/>
    <n v="25112404.19747448"/>
    <m/>
    <m/>
    <m/>
    <n v="25112404.19747448"/>
    <n v="1.807944307930037"/>
    <m/>
    <m/>
    <m/>
    <n v="2.7026000000000001E-2"/>
    <n v="5.4999999999999997E-3"/>
    <n v="0.74409104989454711"/>
    <n v="0.84443792873157586"/>
    <n v="3.9897448207904311"/>
  </r>
  <r>
    <x v="0"/>
    <s v="SAN JORGE_10Lf-30_102824"/>
    <s v="M5"/>
    <s v="SAN JORGE_10Lf-30_102824_M5"/>
    <x v="2"/>
    <x v="2"/>
    <x v="1"/>
    <x v="0"/>
    <n v="2.0652747155296449"/>
    <n v="0.25815933944120562"/>
    <n v="0.25815933944120562"/>
    <m/>
    <x v="7303"/>
    <s v="10Lf-302,58159339441206"/>
    <s v="GranadillaFríjolGulupa"/>
    <n v="205.38687665325151"/>
    <n v="11.581966728566821"/>
    <n v="32.112732634131767"/>
    <m/>
    <n v="249.08157601595008"/>
    <n v="21895654.091975"/>
    <n v="1642089.8731548421"/>
    <n v="2938116.809278402"/>
    <m/>
    <n v="26475860.774408244"/>
    <n v="1.576357360000296"/>
    <n v="5.1048619467887191E-2"/>
    <n v="0.18338743067671229"/>
    <m/>
    <n v="8.1077999999999997E-2"/>
    <n v="5.4999999999999997E-3"/>
    <n v="0.8109717469357246"/>
    <n v="0.92033804510789818"/>
    <n v="4.3994811864556791"/>
  </r>
  <r>
    <x v="0"/>
    <s v="SAN JORGE_10Lf-30_102824"/>
    <s v="M6"/>
    <s v="SAN JORGE_10Lf-30_10282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JORGE_10Lf-30_102824"/>
    <s v="M9"/>
    <s v="SAN JORGE_10Lf-30_102824_M9"/>
    <x v="2"/>
    <x v="0"/>
    <x v="0"/>
    <x v="0"/>
    <n v="1.914318454523422"/>
    <n v="0.4785796136308556"/>
    <m/>
    <m/>
    <x v="7304"/>
    <s v="10Lf-302,39289806815428"/>
    <s v="GranadillaGulupa"/>
    <n v="190.37461957859401"/>
    <n v="59.531060196928649"/>
    <m/>
    <m/>
    <n v="249.90567977552266"/>
    <n v="20295244.205020811"/>
    <n v="5446724.532338744"/>
    <m/>
    <m/>
    <n v="25741968.737359554"/>
    <n v="1.461137330778054"/>
    <n v="0.33996633981163549"/>
    <m/>
    <m/>
    <n v="5.4052000000000003E-2"/>
    <n v="5.4999999999999997E-3"/>
    <n v="0.7516957282160035"/>
    <n v="0.85306816129700003"/>
    <n v="4.0572139576672814"/>
  </r>
  <r>
    <x v="0"/>
    <s v="SAN JORGE_10Lf-30_102824"/>
    <s v="M10"/>
    <s v="SAN JORGE_10Lf-30_102824_M10"/>
    <x v="2"/>
    <x v="2"/>
    <x v="0"/>
    <x v="0"/>
    <n v="2.242076821275826"/>
    <n v="0.56051920531895638"/>
    <m/>
    <m/>
    <x v="7305"/>
    <s v="10Lf-302,80259602659478"/>
    <s v="GranadillaFríjol"/>
    <n v="222.9694442467416"/>
    <n v="25.14692980226409"/>
    <m/>
    <m/>
    <n v="248.11637404900569"/>
    <n v="23770076.763710652"/>
    <n v="3565328.7336237519"/>
    <m/>
    <m/>
    <n v="27335405.497334402"/>
    <n v="1.71130468616512"/>
    <n v="0.1108374838528224"/>
    <m/>
    <m/>
    <n v="5.4052000000000003E-2"/>
    <n v="5.4999999999999997E-3"/>
    <n v="0.8803966575690414"/>
    <n v="0.99912548348103969"/>
    <n v="4.7416701676448616"/>
  </r>
  <r>
    <x v="0"/>
    <s v="SAN JORGE_10Lf-30_102824"/>
    <s v="M12"/>
    <s v="SAN JORGE_10Lf-30_102824_M12"/>
    <x v="3"/>
    <x v="0"/>
    <x v="0"/>
    <x v="0"/>
    <n v="0.44"/>
    <n v="1.418092914758444"/>
    <m/>
    <m/>
    <x v="7306"/>
    <s v="10Lf-301,85809291475844"/>
    <s v="Piscicultura cachamaGulupa"/>
    <n v="692.41069863013695"/>
    <n v="176.39818385251851"/>
    <m/>
    <m/>
    <n v="868.80888248265546"/>
    <n v="28931077.212385781"/>
    <n v="16139344.944827341"/>
    <m/>
    <m/>
    <n v="45070422.157213122"/>
    <n v="0.6053764469584324"/>
    <n v="1.0073639662284171"/>
    <m/>
    <m/>
    <n v="4.8842000000000003E-2"/>
    <n v="5.4999999999999997E-3"/>
    <n v="0.58369410934820232"/>
    <n v="0.66241012411138522"/>
    <n v="3.1585391482180318"/>
  </r>
  <r>
    <x v="1"/>
    <s v="SAN JORGE_10Qf-30_102852"/>
    <s v="O1"/>
    <s v="SAN JORGE_10Qf-30_102852_O1"/>
    <x v="4"/>
    <x v="3"/>
    <x v="2"/>
    <x v="0"/>
    <n v="2.9786644263709561"/>
    <n v="0.37233305329636929"/>
    <n v="0.37233305329636951"/>
    <m/>
    <x v="7307"/>
    <s v="10Qf-303,72333053296369"/>
    <s v="CaféPlátanoFríjol"/>
    <n v="352.22218536192878"/>
    <n v="18.505787368376168"/>
    <n v="16.70421470925076"/>
    <m/>
    <n v="387.43218743955572"/>
    <n v="32974492.075892299"/>
    <n v="1584905.8486345441"/>
    <n v="2368276.4893717142"/>
    <m/>
    <n v="36927674.413898557"/>
    <n v="1.4308303120400401"/>
    <n v="6.3809031715642464E-2"/>
    <n v="7.3625414421126079E-2"/>
    <m/>
    <n v="8.3624000000000004E-2"/>
    <n v="5.4999999999999997E-3"/>
    <n v="1.169632628156134"/>
    <n v="1.3273673350015569"/>
    <n v="6.3094544961213854"/>
  </r>
  <r>
    <x v="1"/>
    <s v="SAN JORGE_10Qf-30_102852"/>
    <s v="O2"/>
    <s v="SAN JORGE_10Qf-30_102852_O2"/>
    <x v="4"/>
    <x v="3"/>
    <x v="3"/>
    <x v="0"/>
    <n v="2.176580161609698"/>
    <n v="0.29326241168494238"/>
    <n v="0.46278154355478379"/>
    <m/>
    <x v="7308"/>
    <s v="10Qf-302,93262411684942"/>
    <s v="CaféPlátanoAguacate"/>
    <n v="257.37703594614749"/>
    <n v="14.575799236010671"/>
    <n v="44.337128991458663"/>
    <m/>
    <n v="316.2899641736168"/>
    <n v="24095236.99820932"/>
    <n v="1248326.753021766"/>
    <n v="24656436.248782169"/>
    <m/>
    <n v="50000000.000013255"/>
    <n v="1.0455413655342449"/>
    <n v="5.0258203945474859E-2"/>
    <n v="0.25515040205710332"/>
    <m/>
    <n v="8.3624000000000004E-2"/>
    <n v="5.4999999999999997E-3"/>
    <n v="0.92124317806788214"/>
    <n v="1.0454804976568199"/>
    <n v="4.9884717925741269"/>
  </r>
  <r>
    <x v="1"/>
    <s v="SAN JORGE_10Qf-30_102852"/>
    <s v="O3"/>
    <s v="SAN JORGE_10Qf-30_102852_O3"/>
    <x v="4"/>
    <x v="2"/>
    <x v="3"/>
    <x v="0"/>
    <n v="2.267532496922239"/>
    <n v="0.29989373046756779"/>
    <n v="0.43151107728587262"/>
    <m/>
    <x v="7309"/>
    <s v="10Qf-302,99893730467568"/>
    <s v="CaféFríjolAguacate"/>
    <n v="268.13200049466627"/>
    <n v="13.45432327143134"/>
    <n v="41.341238779549947"/>
    <m/>
    <n v="322.92756254564756"/>
    <n v="25102100.018257938"/>
    <n v="1907516.039439531"/>
    <n v="22990383.942316689"/>
    <m/>
    <n v="50000000.000014156"/>
    <n v="1.089231200872482"/>
    <n v="5.9301208937786953E-2"/>
    <n v="0.2379097144105328"/>
    <m/>
    <n v="8.3624000000000004E-2"/>
    <n v="5.4999999999999997E-3"/>
    <n v="0.94207454597141749"/>
    <n v="1.0691211491168791"/>
    <n v="5.0992569997639761"/>
  </r>
  <r>
    <x v="1"/>
    <s v="SAN JORGE_10Qf-30_102852"/>
    <s v="O4"/>
    <s v="SAN JORGE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JORGE_10Qf-30_102852"/>
    <s v="O5"/>
    <s v="SAN JORGE_10Qf-30_102852_O5"/>
    <x v="4"/>
    <x v="3"/>
    <x v="2"/>
    <x v="1"/>
    <n v="2.1290919582459562"/>
    <n v="0.32017092492830362"/>
    <n v="0.32017092492830362"/>
    <n v="0.43227544118047267"/>
    <x v="7310"/>
    <s v="10Qf-303,20170924928304"/>
    <s v="CaféPlátanoFríjolAguacate"/>
    <n v="251.76163374789871"/>
    <n v="15.91321266216816"/>
    <n v="14.36403195019253"/>
    <n v="41.414469229344867"/>
    <n v="323.45334758960433"/>
    <n v="23569531.795685422"/>
    <n v="1362867.913522809"/>
    <n v="2036491.9723754509"/>
    <n v="23031108.318430118"/>
    <n v="50000000.000013798"/>
    <n v="1.022729947022107"/>
    <n v="5.4869683264233367E-2"/>
    <n v="6.3310836426542574E-2"/>
    <n v="0.23833113950351961"/>
    <n v="0.11065"/>
    <n v="5.4999999999999997E-3"/>
    <n v="1.005772539041792"/>
    <n v="1.141409347369402"/>
    <n v="5.4650411356942303"/>
  </r>
  <r>
    <x v="1"/>
    <s v="SAN JORGE_10Qf-30_102852"/>
    <s v="O6"/>
    <s v="SAN JORGE_10Qf-30_102852_O6"/>
    <x v="4"/>
    <x v="3"/>
    <x v="4"/>
    <x v="0"/>
    <n v="2.918728177054176"/>
    <n v="0.364841022131772"/>
    <n v="0.36484102213177189"/>
    <m/>
    <x v="7311"/>
    <s v="10Qf-303,64841022131772"/>
    <s v="CaféPlátanoCaña panelera"/>
    <n v="345.13482213636598"/>
    <n v="18.133416625403409"/>
    <n v="18.400084516953459"/>
    <m/>
    <n v="381.66832327872288"/>
    <n v="32310984.17595651"/>
    <n v="1553014.6052818589"/>
    <n v="3673350.2061019409"/>
    <m/>
    <n v="37537348.987340309"/>
    <n v="1.4020393540680069"/>
    <n v="6.2525075725262405E-2"/>
    <n v="8.2919521026206353E-2"/>
    <m/>
    <n v="7.9644000000000006E-2"/>
    <n v="5.4999999999999997E-3"/>
    <n v="1.1460974517228439"/>
    <n v="1.3006582438997669"/>
    <n v="6.180309916940331"/>
  </r>
  <r>
    <x v="1"/>
    <s v="SAN JORGE_10Qf-30_102852"/>
    <s v="O7"/>
    <s v="SAN JORGE_10Qf-30_102852_O7"/>
    <x v="4"/>
    <x v="2"/>
    <x v="4"/>
    <x v="0"/>
    <n v="2.9513531563263702"/>
    <n v="0.36891914454079622"/>
    <n v="0.36891914454079622"/>
    <m/>
    <x v="7312"/>
    <s v="10Qf-303,68919144540796"/>
    <s v="CaféFríjolCaña panelera"/>
    <n v="348.99267245173041"/>
    <n v="16.551054348262081"/>
    <n v="18.60575710431241"/>
    <m/>
    <n v="384.14948390430493"/>
    <n v="32672150.110246658"/>
    <n v="2346561.8449932341"/>
    <n v="3714410.204520341"/>
    <m/>
    <n v="38733122.159760237"/>
    <n v="1.417711078905171"/>
    <n v="7.2950345568925851E-2"/>
    <n v="8.3846379401031304E-2"/>
    <m/>
    <n v="7.9644000000000006E-2"/>
    <n v="5.4999999999999997E-3"/>
    <n v="1.1589083074579991"/>
    <n v="1.3151967502879389"/>
    <n v="6.2484405031538994"/>
  </r>
  <r>
    <x v="1"/>
    <s v="SAN JORGE_10Qf-30_102852"/>
    <s v="O8"/>
    <s v="SAN JORGE_10Qf-30_102852_O8"/>
    <x v="5"/>
    <x v="2"/>
    <x v="4"/>
    <x v="0"/>
    <n v="4.0671798823114749"/>
    <n v="0.75933435571808938"/>
    <n v="2.7668293191513311"/>
    <m/>
    <x v="7313"/>
    <s v="10Qf-307,5933435571809"/>
    <s v="PlátanoFríjolCaña panelera"/>
    <n v="202.14795711699259"/>
    <n v="34.066500413352458"/>
    <n v="139.53993720032349"/>
    <m/>
    <n v="375.75439473066854"/>
    <n v="17312718.078223519"/>
    <n v="4829852.4299639557"/>
    <n v="27857429.491803709"/>
    <m/>
    <n v="49999999.999991179"/>
    <n v="0.69701791932251889"/>
    <n v="0.15015133931567129"/>
    <n v="0.62883323965261351"/>
    <m/>
    <n v="7.7098E-2"/>
    <n v="5.4999999999999997E-3"/>
    <n v="2.3853435258159879"/>
    <n v="2.7070269781349889"/>
    <n v="12.768312061131869"/>
  </r>
  <r>
    <x v="1"/>
    <s v="SAN JORGE_10Qf-30_102852"/>
    <s v="O9"/>
    <s v="SAN JORGE_10Qf-30_102852_O9"/>
    <x v="4"/>
    <x v="3"/>
    <x v="2"/>
    <x v="2"/>
    <n v="2.76877055902583"/>
    <n v="0.3955386512894043"/>
    <n v="0.39553865128940419"/>
    <n v="0.39553865128940419"/>
    <x v="7314"/>
    <s v="10Qf-303,95538651289404"/>
    <s v="CaféPlátanoFríjolCaña panelera"/>
    <n v="327.40257963667477"/>
    <n v="19.659157606159759"/>
    <n v="17.745302219210998"/>
    <n v="19.948262865073868"/>
    <n v="384.75530232711935"/>
    <n v="30650919.26779905"/>
    <n v="1683684.8521493031"/>
    <n v="2515878.942772408"/>
    <n v="3982424.9415419218"/>
    <n v="38832908.004262686"/>
    <n v="1.3300057595829471"/>
    <n v="6.778591941123846E-2"/>
    <n v="7.8214106598737537E-2"/>
    <n v="8.9896348060397771E-2"/>
    <n v="0.10667"/>
    <n v="5.4999999999999997E-3"/>
    <n v="1.2425297946264009"/>
    <n v="1.410095291846726"/>
    <n v="6.7201815993671703"/>
  </r>
  <r>
    <x v="1"/>
    <s v="SAN JORGE_10Qf-30_102852"/>
    <s v="O10"/>
    <s v="SAN JORGE_10Qf-30_102852_O10"/>
    <x v="4"/>
    <x v="4"/>
    <x v="4"/>
    <x v="0"/>
    <n v="2.2492741666828779"/>
    <n v="0.415161572497868"/>
    <n v="0.29604841546452731"/>
    <m/>
    <x v="7315"/>
    <s v="10Qf-302,96048415464527"/>
    <s v="CaféAguacateCaña panelera"/>
    <n v="265.97298287555083"/>
    <n v="39.774862348104357"/>
    <n v="14.9306561905476"/>
    <m/>
    <n v="320.6785014142028"/>
    <n v="24899976.153459132"/>
    <n v="22119302.26648302"/>
    <n v="2980721.580069466"/>
    <m/>
    <n v="50000000.000011623"/>
    <n v="1.0804606350704311"/>
    <n v="0.2288955633965348"/>
    <n v="6.7284628980180089E-2"/>
    <m/>
    <n v="7.9644000000000006E-2"/>
    <n v="5.4999999999999997E-3"/>
    <n v="0.92999502240165666"/>
    <n v="1.0554126011310401"/>
    <n v="5.0310357781779702"/>
  </r>
  <r>
    <x v="1"/>
    <s v="SAN JORGE_10Qf-30_102852"/>
    <s v="O11"/>
    <s v="SAN JORGE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JORGE_10Qf-30_102852"/>
    <s v="O12"/>
    <s v="SAN JORGE_10Qf-30_102852_O12"/>
    <x v="4"/>
    <x v="3"/>
    <x v="3"/>
    <x v="2"/>
    <n v="2.111509486290446"/>
    <n v="0.31579182785444038"/>
    <n v="0.41482513654507719"/>
    <n v="0.31579182785444038"/>
    <x v="7316"/>
    <s v="10Qf-303,1579182785444"/>
    <s v="CaféPlátanoAguacateCaña panelera"/>
    <n v="249.6825352628841"/>
    <n v="15.695561721439329"/>
    <n v="39.74262985213732"/>
    <n v="15.92637880557815"/>
    <n v="321.0471056420389"/>
    <n v="23374889.835671838"/>
    <n v="1344227.461103508"/>
    <n v="22101377.36922358"/>
    <n v="3179505.3340121601"/>
    <n v="50000000.000011079"/>
    <n v="1.014284036293859"/>
    <n v="5.4119210155283787E-2"/>
    <n v="0.22871007248874781"/>
    <n v="7.1771828060011575E-2"/>
    <n v="0.10667"/>
    <n v="5.4999999999999997E-3"/>
    <n v="0.9920162131553103"/>
    <n v="1.1257978663010799"/>
    <n v="5.3879023580007956"/>
  </r>
  <r>
    <x v="1"/>
    <s v="SAN JORGE_10Qf-30_102852"/>
    <s v="O13"/>
    <s v="SAN JORGE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JORGE_10Qf-30_102852"/>
    <s v="O14"/>
    <s v="SAN JORGE_10Qf-30_102852_O14"/>
    <x v="4"/>
    <x v="2"/>
    <x v="3"/>
    <x v="2"/>
    <n v="2.2080323330845251"/>
    <n v="0.32349454529241112"/>
    <n v="0.37992402925476371"/>
    <n v="0.32349454529241112"/>
    <x v="7317"/>
    <s v="10Qf-303,23494545292411"/>
    <s v="CaféFríjolAguacateCaña panelera"/>
    <n v="261.09620366210879"/>
    <n v="14.513141645618621"/>
    <n v="36.398903384592508"/>
    <n v="16.3148511627729"/>
    <n v="328.32309985509289"/>
    <n v="24443419.683672089"/>
    <n v="2057632.324805154"/>
    <n v="20241888.936937701"/>
    <n v="3257059.0545970541"/>
    <n v="50000000.000012003"/>
    <n v="1.0606497207847529"/>
    <n v="6.3968051585174018E-2"/>
    <n v="0.20946766388066251"/>
    <n v="7.3522469029123988E-2"/>
    <n v="0.10667"/>
    <n v="5.4999999999999997E-3"/>
    <n v="1.0162132312850609"/>
    <n v="1.153258053967446"/>
    <n v="5.5165867381766169"/>
  </r>
  <r>
    <x v="1"/>
    <s v="SAN JORGE_10Qf-30_102852"/>
    <s v="O15"/>
    <s v="SAN JORGE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JORGE_10Qf-30_102852"/>
    <s v="O16"/>
    <s v="SAN JORGE_10Qf-30_102852_O16"/>
    <x v="4"/>
    <x v="3"/>
    <x v="1"/>
    <x v="0"/>
    <n v="0.27469125513886389"/>
    <n v="0.27469125513886389"/>
    <n v="2.1975300411109111"/>
    <m/>
    <x v="7318"/>
    <s v="10Qf-302,74691255138864"/>
    <s v="CaféPlátanoGulupa"/>
    <n v="32.481790606637652"/>
    <n v="13.65277112667707"/>
    <n v="273.353250819496"/>
    <m/>
    <n v="319.48781255281074"/>
    <n v="3040894.615621042"/>
    <n v="1169275.123398222"/>
    <n v="25010135.084238078"/>
    <m/>
    <n v="29220304.823257342"/>
    <n v="0.13195060538721559"/>
    <n v="4.7075549312603347E-2"/>
    <n v="1.561049036407226"/>
    <m/>
    <n v="8.3624000000000004E-2"/>
    <n v="5.4999999999999997E-3"/>
    <n v="0.862904466404808"/>
    <n v="0.9792743245700497"/>
    <n v="4.6782153423634956"/>
  </r>
  <r>
    <x v="1"/>
    <s v="SAN JORGE_10Qf-30_102852"/>
    <s v="O17"/>
    <s v="SAN JORGE_10Qf-30_102852_O17"/>
    <x v="4"/>
    <x v="2"/>
    <x v="1"/>
    <x v="0"/>
    <n v="0.27699664695152348"/>
    <n v="0.2769966469515236"/>
    <n v="2.2159731756121879"/>
    <m/>
    <x v="7319"/>
    <s v="10Qf-302,76996646951523"/>
    <s v="CaféFríjolGulupa"/>
    <n v="32.754399409153798"/>
    <n v="12.427076842779719"/>
    <n v="275.64741320950208"/>
    <m/>
    <n v="320.82888946143561"/>
    <n v="3066415.8268677169"/>
    <n v="1761875.9355429129"/>
    <n v="25220036.781427409"/>
    <m/>
    <n v="30048328.543838039"/>
    <n v="0.13305802267715219"/>
    <n v="5.4773522641931763E-2"/>
    <n v="1.5741503987562899"/>
    <m/>
    <n v="8.3624000000000004E-2"/>
    <n v="5.4999999999999997E-3"/>
    <n v="0.87014653492625194"/>
    <n v="0.98749304638218138"/>
    <n v="4.7167300508236689"/>
  </r>
  <r>
    <x v="1"/>
    <s v="SAN JORGE_10Qf-30_102852"/>
    <s v="O18"/>
    <s v="SAN JORGE_10Qf-30_102852_O18"/>
    <x v="5"/>
    <x v="2"/>
    <x v="1"/>
    <x v="0"/>
    <n v="0.29173835923252911"/>
    <n v="0.29173835923252889"/>
    <n v="2.333906873860232"/>
    <m/>
    <x v="7320"/>
    <s v="10Qf-302,91738359232529"/>
    <s v="PlátanoFríjolGulupa"/>
    <n v="14.50005041281886"/>
    <n v="13.088443661932089"/>
    <n v="290.31731951074721"/>
    <m/>
    <n v="317.90581358549815"/>
    <n v="1241839.336382091"/>
    <n v="1855642.659445337"/>
    <n v="26562242.653014161"/>
    <m/>
    <n v="29659724.64884159"/>
    <n v="4.9997017595212967E-2"/>
    <n v="5.7688559774297481E-2"/>
    <n v="1.6579264029819161"/>
    <m/>
    <n v="8.1077999999999997E-2"/>
    <n v="5.4999999999999997E-3"/>
    <n v="0.91645557874092887"/>
    <n v="1.040047250663966"/>
    <n v="4.960464421730185"/>
  </r>
  <r>
    <x v="1"/>
    <s v="SAN JORGE_10Qf-30_102852"/>
    <s v="O19"/>
    <s v="SAN JORGE_10Qf-30_102852_O19"/>
    <x v="4"/>
    <x v="3"/>
    <x v="2"/>
    <x v="3"/>
    <n v="0.29985154006697162"/>
    <n v="0.29985154006697168"/>
    <n v="0.29985154006697168"/>
    <n v="2.098960780468802"/>
    <x v="7321"/>
    <s v="10Qf-302,99851540066972"/>
    <s v="CaféPlátanoFríjolGulupa"/>
    <n v="35.456953053017642"/>
    <n v="14.90329368674832"/>
    <n v="13.452430456640959"/>
    <n v="261.09210884494809"/>
    <n v="324.90478604135501"/>
    <n v="3319424.6872343379"/>
    <n v="1276374.620428717"/>
    <n v="1907247.6814924609"/>
    <n v="23888316.27962853"/>
    <n v="30391363.268784046"/>
    <n v="0.14403659198442401"/>
    <n v="5.1387423868833847E-2"/>
    <n v="5.9292866176646121E-2"/>
    <n v="1.4910288562658189"/>
    <n v="0.11065"/>
    <n v="5.4999999999999997E-3"/>
    <n v="0.94194201068158623"/>
    <n v="1.0689707403387541"/>
    <n v="5.1255781516900569"/>
  </r>
  <r>
    <x v="1"/>
    <s v="SAN JORGE_10Qf-30_102852"/>
    <s v="O20"/>
    <s v="SAN JORGE_10Qf-30_102852_O20"/>
    <x v="4"/>
    <x v="4"/>
    <x v="1"/>
    <x v="0"/>
    <n v="0.22010862491289249"/>
    <n v="0.59711545892665396"/>
    <n v="1.3838621652893781"/>
    <m/>
    <x v="7322"/>
    <s v="10Qf-302,20108624912893"/>
    <s v="CaféAguacateGulupa"/>
    <n v="26.0274840621382"/>
    <n v="57.207089379291688"/>
    <n v="172.14018215501881"/>
    <m/>
    <n v="255.37475559644869"/>
    <n v="2436652.495584554"/>
    <n v="31813583.430957381"/>
    <n v="15749764.073467219"/>
    <m/>
    <n v="50000000.000009149"/>
    <n v="0.1057313102068774"/>
    <n v="0.32921418656708362"/>
    <n v="0.98304763039931975"/>
    <m/>
    <n v="8.3624000000000004E-2"/>
    <n v="5.4999999999999997E-3"/>
    <n v="0.69144070653264644"/>
    <n v="0.78468724781446164"/>
    <n v="3.7663382034760331"/>
  </r>
  <r>
    <x v="1"/>
    <s v="SAN JORGE_10Qf-30_102852"/>
    <s v="O21"/>
    <s v="SAN JORGE_10Qf-30_102852_O21"/>
    <x v="5"/>
    <x v="4"/>
    <x v="1"/>
    <x v="0"/>
    <n v="0.23024566187048701"/>
    <n v="0.60709785342433276"/>
    <n v="1.4651131034100511"/>
    <m/>
    <x v="7323"/>
    <s v="10Qf-302,30245661870487"/>
    <s v="PlátanoAguacateGulupa"/>
    <n v="11.443725512262541"/>
    <n v="58.163460087353037"/>
    <n v="182.24707837573749"/>
    <m/>
    <n v="251.85426397535306"/>
    <n v="980084.07497144677"/>
    <n v="32345433.235622451"/>
    <n v="16674482.689414689"/>
    <m/>
    <n v="50000000.000008583"/>
    <n v="3.9458631487623179E-2"/>
    <n v="0.33471788913484563"/>
    <n v="1.0407654755653131"/>
    <m/>
    <n v="8.1077999999999997E-2"/>
    <n v="5.4999999999999997E-3"/>
    <n v="0.72328480168739395"/>
    <n v="0.82082578456828637"/>
    <n v="3.9331452049605509"/>
  </r>
  <r>
    <x v="1"/>
    <s v="SAN JORGE_10Qf-30_102852"/>
    <s v="O22"/>
    <s v="SAN JORGE_10Qf-30_102852_O22"/>
    <x v="4"/>
    <x v="3"/>
    <x v="3"/>
    <x v="3"/>
    <n v="0.23711052960475201"/>
    <n v="0.23711052960475201"/>
    <n v="0.59137643995777534"/>
    <n v="1.3055077968802411"/>
    <x v="7324"/>
    <s v="10Qf-302,37110529604752"/>
    <s v="CaféPlátanoAguacateGulupa"/>
    <n v="28.037931419975688"/>
    <n v="11.784924826901991"/>
    <n v="56.65725841076803"/>
    <n v="162.3935935214825"/>
    <n v="258.87370817912824"/>
    <n v="2624867.4440605859"/>
    <n v="1009305.678924719"/>
    <n v="31507815.499397781"/>
    <n v="14858011.377626009"/>
    <n v="50000000.000009097"/>
    <n v="0.1138983398259765"/>
    <n v="4.0635106579214729E-2"/>
    <n v="0.32605003056795961"/>
    <n v="0.9273874077788602"/>
    <n v="0.11065"/>
    <n v="5.4999999999999997E-3"/>
    <n v="0.7448498312191163"/>
    <n v="0.84529903804094098"/>
    <n v="4.077404165307577"/>
  </r>
  <r>
    <x v="1"/>
    <s v="SAN JORGE_10Qf-30_102852"/>
    <s v="O23"/>
    <s v="SAN JORGE_10Qf-30_102852_O23"/>
    <x v="0"/>
    <x v="4"/>
    <x v="1"/>
    <x v="0"/>
    <n v="0.23335666933949309"/>
    <n v="0.58745786195144811"/>
    <n v="1.5127521621039901"/>
    <m/>
    <x v="7325"/>
    <s v="10Qf-302,33356669339493"/>
    <s v="FríjolAguacateGulupa"/>
    <n v="10.469228756276349"/>
    <n v="56.281836138749412"/>
    <n v="188.1729548444778"/>
    <m/>
    <n v="254.92401973950356"/>
    <n v="1484297.7510108671"/>
    <n v="31299038.442178231"/>
    <n v="17216663.806820061"/>
    <m/>
    <n v="50000000.000009164"/>
    <n v="4.6144121065658267E-2"/>
    <n v="0.32388955816422782"/>
    <n v="1.0746066086912689"/>
    <m/>
    <n v="8.1077999999999997E-2"/>
    <n v="5.4999999999999997E-3"/>
    <n v="0.73305760001935005"/>
    <n v="0.83191652619529288"/>
    <n v="3.9851188196095739"/>
  </r>
  <r>
    <x v="1"/>
    <s v="SAN JORGE_10Qf-30_102852"/>
    <s v="O24"/>
    <s v="SAN JORGE_10Qf-30_102852_O24"/>
    <x v="4"/>
    <x v="2"/>
    <x v="3"/>
    <x v="3"/>
    <n v="0.24041114420117471"/>
    <n v="0.2404111442011746"/>
    <n v="0.57092387843110926"/>
    <n v="1.352365275178288"/>
    <x v="7326"/>
    <s v="10Qf-302,40411144201175"/>
    <s v="CaféFríjolAguacateGulupa"/>
    <n v="28.428223685159061"/>
    <n v="10.78571815120724"/>
    <n v="54.697785585538149"/>
    <n v="168.22224831953031"/>
    <n v="262.13397574143477"/>
    <n v="2661405.9976793681"/>
    <n v="1529168.725564088"/>
    <n v="30418127.964469451"/>
    <n v="15391297.31229678"/>
    <n v="50000000.000009686"/>
    <n v="0.11548382202098741"/>
    <n v="4.7539078162849677E-2"/>
    <n v="0.31477369647619452"/>
    <n v="0.96067333333037708"/>
    <n v="0.11065"/>
    <n v="5.4999999999999997E-3"/>
    <n v="0.75521825403510379"/>
    <n v="0.85706572907718781"/>
    <n v="4.1325454251240394"/>
  </r>
  <r>
    <x v="1"/>
    <s v="SAN JORGE_10Qf-30_102852"/>
    <s v="O25"/>
    <s v="SAN JORGE_10Qf-30_102852_O25"/>
    <x v="5"/>
    <x v="2"/>
    <x v="3"/>
    <x v="3"/>
    <n v="0.25255607157230747"/>
    <n v="0.25255607157230758"/>
    <n v="0.58055042130714363"/>
    <n v="1.4398981512713169"/>
    <x v="7327"/>
    <s v="10Qf-302,52556071572308"/>
    <s v="PlátanoFríjolAguacateGulupa"/>
    <n v="12.55260288532404"/>
    <n v="11.330583756448529"/>
    <n v="55.620063665078753"/>
    <n v="179.110561919791"/>
    <n v="258.61381222664232"/>
    <n v="1075052.5407275669"/>
    <n v="1606418.2356560291"/>
    <n v="30931018.428717211"/>
    <n v="16387510.794908291"/>
    <n v="50000000.000009097"/>
    <n v="4.3282105196575042E-2"/>
    <n v="4.9940625118989501E-2"/>
    <n v="0.32008120348343821"/>
    <n v="1.0228536491043081"/>
    <n v="0.10810400000000001"/>
    <n v="5.4999999999999997E-3"/>
    <n v="0.79336985834232743"/>
    <n v="0.90036239515527638"/>
    <n v="4.3328969692206796"/>
  </r>
  <r>
    <x v="1"/>
    <s v="SAN JORGE_10Qf-30_102852"/>
    <s v="O26"/>
    <s v="SAN JORGE_10Qf-30_102852_O26"/>
    <x v="4"/>
    <x v="5"/>
    <x v="1"/>
    <x v="0"/>
    <n v="0.27282863664242202"/>
    <n v="0.27282863664242207"/>
    <n v="2.1826290931393761"/>
    <m/>
    <x v="7328"/>
    <s v="10Qf-302,72828636642422"/>
    <s v="CaféCaña paneleraGulupa"/>
    <n v="32.261539022906327"/>
    <n v="13.759609441760141"/>
    <n v="271.49970502393899"/>
    <m/>
    <n v="317.52085348860544"/>
    <n v="3020275.0056013381"/>
    <n v="2746936.5226122611"/>
    <n v="24840547.08558533"/>
    <m/>
    <n v="30607758.613798931"/>
    <n v="0.13105587854894521"/>
    <n v="6.2007336073221793E-2"/>
    <n v="1.5504639203736079"/>
    <m/>
    <n v="7.9644000000000006E-2"/>
    <n v="5.4999999999999997E-3"/>
    <n v="0.85705330882436237"/>
    <n v="0.97263408963023446"/>
    <n v="4.6431177648788156"/>
  </r>
  <r>
    <x v="1"/>
    <s v="SAN JORGE_10Qf-30_102852"/>
    <s v="O27"/>
    <s v="SAN JORGE_10Qf-30_102852_O27"/>
    <x v="5"/>
    <x v="5"/>
    <x v="1"/>
    <x v="0"/>
    <n v="0.28711860165984499"/>
    <n v="0.28711860165984499"/>
    <n v="2.2969488132787599"/>
    <m/>
    <x v="7329"/>
    <s v="10Qf-302,87118601659845"/>
    <s v="PlátanoCaña paneleraGulupa"/>
    <n v="14.270438105835501"/>
    <n v="14.48029748974484"/>
    <n v="285.72006449491948"/>
    <m/>
    <n v="314.47080009049984"/>
    <n v="1222174.467170513"/>
    <n v="2890813.013351236"/>
    <n v="26141622.197183311"/>
    <m/>
    <n v="30254609.677705061"/>
    <n v="4.920530099937441E-2"/>
    <n v="6.5255098750243309E-2"/>
    <n v="1.6316726800389429"/>
    <m/>
    <n v="7.7098E-2"/>
    <n v="5.4999999999999997E-3"/>
    <n v="0.90194325128747133"/>
    <n v="1.023577814917348"/>
    <n v="4.8793050828032696"/>
  </r>
  <r>
    <x v="1"/>
    <s v="SAN JORGE_10Qf-30_102852"/>
    <s v="O28"/>
    <s v="SAN JORGE_10Qf-30_102852_O28"/>
    <x v="4"/>
    <x v="3"/>
    <x v="4"/>
    <x v="3"/>
    <n v="0.29497340893428148"/>
    <n v="0.29497340893428159"/>
    <n v="0.29497340893428148"/>
    <n v="2.064813862539971"/>
    <x v="7330"/>
    <s v="10Qf-302,94973408934281"/>
    <s v="CaféPlátanoCaña paneleraGulupa"/>
    <n v="34.880122043513317"/>
    <n v="14.660839634664031"/>
    <n v="14.87644021752673"/>
    <n v="256.84453504768902"/>
    <n v="321.2619369433931"/>
    <n v="3265422.6670819609"/>
    <n v="1255609.935439945"/>
    <n v="2969898.0289337798"/>
    <n v="23499689.496770661"/>
    <n v="30990620.128226347"/>
    <n v="0.1416933344395441"/>
    <n v="5.0551428188613863E-2"/>
    <n v="6.7040306052711066E-2"/>
    <n v="1.466772071452024"/>
    <n v="0.10667"/>
    <n v="5.4999999999999997E-3"/>
    <n v="0.92661803853700997"/>
    <n v="1.051580202850714"/>
    <n v="5.040102330730539"/>
  </r>
  <r>
    <x v="1"/>
    <s v="SAN JORGE_10Qf-30_102852"/>
    <s v="O29"/>
    <s v="SAN JORGE_10Qf-30_102852_O29"/>
    <x v="0"/>
    <x v="5"/>
    <x v="1"/>
    <x v="0"/>
    <n v="0.28963826588370029"/>
    <n v="0.28963826588370017"/>
    <n v="2.3171061270696018"/>
    <m/>
    <x v="7331"/>
    <s v="10Qf-302,896382658837"/>
    <s v="FríjolCaña paneleraGulupa"/>
    <n v="12.994225837600551"/>
    <n v="14.607372110911029"/>
    <n v="288.22745558829888"/>
    <m/>
    <n v="315.82905353681048"/>
    <n v="1842284.721815347"/>
    <n v="2916181.896055066"/>
    <n v="26371033.00450474"/>
    <m/>
    <n v="31129499.622375153"/>
    <n v="5.727328575615253E-2"/>
    <n v="6.5827757354717562E-2"/>
    <n v="1.645991735833896"/>
    <m/>
    <n v="7.7098E-2"/>
    <n v="5.4999999999999997E-3"/>
    <n v="0.90985842685979146"/>
    <n v="1.0325604178753911"/>
    <n v="4.9213995035721858"/>
  </r>
  <r>
    <x v="1"/>
    <s v="SAN JORGE_10Qf-30_102852"/>
    <s v="O30"/>
    <s v="SAN JORGE_10Qf-30_102852_O30"/>
    <x v="4"/>
    <x v="2"/>
    <x v="4"/>
    <x v="3"/>
    <n v="0.29763346029106802"/>
    <n v="0.29763346029106807"/>
    <n v="0.29763346029106802"/>
    <n v="2.083434222037476"/>
    <x v="7332"/>
    <s v="10Qf-302,97633460291068"/>
    <s v="CaféFríjolCaña paneleraGulupa"/>
    <n v="35.194668755713387"/>
    <n v="13.352919332149281"/>
    <n v="15.010595004996411"/>
    <n v="259.16074265570779"/>
    <n v="322.71892574856685"/>
    <n v="3294870.0400754642"/>
    <n v="1893139.2746821691"/>
    <n v="2996680.379620661"/>
    <n v="23711608.195326552"/>
    <n v="31896297.889704846"/>
    <n v="0.14297111587714981"/>
    <n v="5.8854261434804857E-2"/>
    <n v="6.7644871249686586E-2"/>
    <n v="1.479999328284628"/>
    <n v="0.10667"/>
    <n v="5.4999999999999997E-3"/>
    <n v="0.93497422080963788"/>
    <n v="1.0610632859376581"/>
    <n v="5.0845421096579759"/>
  </r>
  <r>
    <x v="1"/>
    <s v="SAN JORGE_10Qf-30_102852"/>
    <s v="O31"/>
    <s v="SAN JORGE_10Qf-30_102852_O31"/>
    <x v="5"/>
    <x v="2"/>
    <x v="4"/>
    <x v="3"/>
    <n v="0.31472132542477699"/>
    <n v="0.3147213254247771"/>
    <n v="0.31472132542477721"/>
    <n v="2.203049277973439"/>
    <x v="7333"/>
    <s v="10Qf-303,14721325424777"/>
    <s v="PlátanoFríjolCaña paneleraGulupa"/>
    <n v="15.642355351053221"/>
    <n v="14.119543099738859"/>
    <n v="15.87238998856871"/>
    <n v="274.03979494412238"/>
    <n v="319.67408338348315"/>
    <n v="1339670.665657253"/>
    <n v="2001829.0321222779"/>
    <n v="3168727.131775856"/>
    <n v="25072949.633714709"/>
    <n v="31583176.463270098"/>
    <n v="5.3935751494062843E-2"/>
    <n v="6.2233228574314271E-2"/>
    <n v="7.1528528805431008E-2"/>
    <n v="1.564969710629998"/>
    <n v="0.10412399999999999"/>
    <n v="5.4999999999999997E-3"/>
    <n v="0.98865337829772881"/>
    <n v="1.1219815251393299"/>
    <n v="5.367472157684829"/>
  </r>
  <r>
    <x v="1"/>
    <s v="SAN JORGE_10Qf-30_102852"/>
    <s v="O32"/>
    <s v="SAN JORGE_10Qf-30_102852_O32"/>
    <x v="6"/>
    <x v="5"/>
    <x v="1"/>
    <x v="0"/>
    <n v="0.57373418972874846"/>
    <n v="0.23077679319813441"/>
    <n v="1.5032569490544621"/>
    <m/>
    <x v="7334"/>
    <s v="10Qf-302,30776793198135"/>
    <s v="AguacateCaña paneleraGulupa"/>
    <n v="54.967029543610629"/>
    <n v="11.638802222913119"/>
    <n v="186.9918345386092"/>
    <m/>
    <n v="253.59766630513295"/>
    <n v="30567857.923052531"/>
    <n v="2323543.487255482"/>
    <n v="17108598.589699171"/>
    <m/>
    <n v="50000000.000007182"/>
    <n v="0.31632313609297419"/>
    <n v="5.2449971344071471E-2"/>
    <n v="1.067861539043004"/>
    <m/>
    <n v="7.7098E-2"/>
    <n v="5.4999999999999997E-3"/>
    <n v="0.72495327706220247"/>
    <n v="0.82271926775134929"/>
    <n v="3.938038476794897"/>
  </r>
  <r>
    <x v="1"/>
    <s v="SAN JORGE_10Qf-30_102852"/>
    <s v="O33"/>
    <s v="SAN JORGE_10Qf-30_102852_O33"/>
    <x v="4"/>
    <x v="4"/>
    <x v="4"/>
    <x v="3"/>
    <n v="0.23767384362144461"/>
    <n v="0.55697831177103518"/>
    <n v="0.2376738436214445"/>
    <n v="1.3444124372005219"/>
    <x v="7335"/>
    <s v="10Qf-302,37673843621445"/>
    <s v="CaféAguacateCaña paneleraGulupa"/>
    <n v="28.104542378983979"/>
    <n v="53.361720229263859"/>
    <n v="11.98664224913901"/>
    <n v="167.2329857957906"/>
    <n v="260.68589065317747"/>
    <n v="2631103.4582336559"/>
    <n v="29675125.18033497"/>
    <n v="2392985.4635056509"/>
    <n v="15300785.897933381"/>
    <n v="50000000.000007652"/>
    <n v="0.1141689331708142"/>
    <n v="0.30708493492166022"/>
    <n v="5.4017503729143858E-2"/>
    <n v="0.95502391337722836"/>
    <n v="0.10667"/>
    <n v="5.4999999999999997E-3"/>
    <n v="0.7466194040464228"/>
    <n v="0.84730725251044992"/>
    <n v="4.0828350927713188"/>
  </r>
  <r>
    <x v="1"/>
    <s v="SAN JORGE_10Qf-30_102852"/>
    <s v="O34"/>
    <s v="SAN JORGE_10Qf-30_102852_O34"/>
    <x v="5"/>
    <x v="4"/>
    <x v="4"/>
    <x v="3"/>
    <n v="0.24953695975841739"/>
    <n v="0.56579370576969068"/>
    <n v="0.24953695975841739"/>
    <n v="1.430501972297648"/>
    <x v="7336"/>
    <s v="10Qf-302,49536959758417"/>
    <s v="PlátanoAguacateCaña paneleraGulupa"/>
    <n v="12.402546260550711"/>
    <n v="54.206285589037442"/>
    <n v="12.584936646735279"/>
    <n v="177.94176057478839"/>
    <n v="257.13552907111182"/>
    <n v="1062201.122006739"/>
    <n v="30144798.621644139"/>
    <n v="2512427.5696924422"/>
    <n v="16280572.68666367"/>
    <n v="50000000.000006996"/>
    <n v="4.2764701222417947E-2"/>
    <n v="0.31194522236046218"/>
    <n v="5.6713702479515661E-2"/>
    <n v="1.016178929824775"/>
    <n v="0.10412399999999999"/>
    <n v="5.4999999999999997E-3"/>
    <n v="0.78388573746099699"/>
    <n v="0.8895992615387579"/>
    <n v="4.2784785965839287"/>
  </r>
  <r>
    <x v="1"/>
    <s v="SAN JORGE_10Qf-30_102852"/>
    <s v="O35"/>
    <s v="SAN JORGE_10Qf-30_102852_O35"/>
    <x v="0"/>
    <x v="4"/>
    <x v="4"/>
    <x v="3"/>
    <n v="0.25319526414432147"/>
    <n v="0.54387850501811874"/>
    <n v="0.25319526414432147"/>
    <n v="1.4816836081364539"/>
    <x v="7337"/>
    <s v="10Qf-302,53195264144322"/>
    <s v="FríjolAguacateCaña paneleraGulupa"/>
    <n v="11.3592602595657"/>
    <n v="52.106683528133011"/>
    <n v="12.769436485859909"/>
    <n v="184.30830222703571"/>
    <n v="260.54368250059434"/>
    <n v="1610483.909458233"/>
    <n v="28977183.452595308"/>
    <n v="2549260.6897495701"/>
    <n v="16863071.948204461"/>
    <n v="50000000.00000757"/>
    <n v="5.006701953278863E-2"/>
    <n v="0.29986247541257371"/>
    <n v="5.7545146393565651E-2"/>
    <n v="1.052536586745598"/>
    <n v="0.10412399999999999"/>
    <n v="5.4999999999999997E-3"/>
    <n v="0.7953777931235233"/>
    <n v="0.90264111667450642"/>
    <n v="4.3395955512412456"/>
  </r>
  <r>
    <x v="0"/>
    <s v="SAN MIGUEL_10Lf-30_102783"/>
    <s v="M1"/>
    <s v="SAN MIGUEL_10Lf-30_102783_M1"/>
    <x v="0"/>
    <x v="0"/>
    <x v="0"/>
    <x v="0"/>
    <n v="0.58838383249742288"/>
    <n v="2.3535353299896919"/>
    <m/>
    <m/>
    <x v="7338"/>
    <s v="10Lf-302,94191916248711"/>
    <s v="FríjolGulupa"/>
    <n v="26.397038303407101"/>
    <n v="292.75892540062313"/>
    <m/>
    <m/>
    <n v="319.15596370403023"/>
    <n v="3742241.7160861469"/>
    <n v="26785634.52029651"/>
    <m/>
    <m/>
    <n v="30527876.236382656"/>
    <n v="0.116347455920953"/>
    <n v="1.6718697766577379"/>
    <m/>
    <m/>
    <n v="5.4052000000000003E-2"/>
    <n v="5.4999999999999997E-3"/>
    <n v="0.92416308769228728"/>
    <n v="2.9419191624871139"/>
    <n v="6.8675534126665161"/>
  </r>
  <r>
    <x v="0"/>
    <s v="SAN MIGUEL_10Lf-30_102783"/>
    <s v="M2"/>
    <s v="SAN MIGUEL_10Lf-30_10278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MIGUEL_10Lf-30_102783"/>
    <s v="M3"/>
    <s v="SAN MIGUEL_10Lf-30_102783_M3"/>
    <x v="1"/>
    <x v="1"/>
    <x v="0"/>
    <x v="0"/>
    <n v="2.4934879764415299"/>
    <m/>
    <m/>
    <m/>
    <x v="7339"/>
    <s v="10Lf-302,49348797644153"/>
    <s v="Gulupa"/>
    <n v="310.16779360843242"/>
    <m/>
    <m/>
    <m/>
    <n v="310.16779360843242"/>
    <n v="28378438.499161631"/>
    <m/>
    <m/>
    <m/>
    <n v="28378438.499161631"/>
    <n v="1.77128727712378"/>
    <m/>
    <m/>
    <m/>
    <n v="2.7026000000000001E-2"/>
    <n v="5.4999999999999997E-3"/>
    <n v="0.78329465228529738"/>
    <n v="2.4934879764415299"/>
    <n v="5.802796605168357"/>
  </r>
  <r>
    <x v="0"/>
    <s v="SAN MIGUEL_10Lf-30_102783"/>
    <s v="M4"/>
    <s v="SAN MIGUEL_10Lf-30_102783_M4"/>
    <x v="2"/>
    <x v="1"/>
    <x v="0"/>
    <x v="0"/>
    <n v="2.3683611192215221"/>
    <m/>
    <m/>
    <m/>
    <x v="7340"/>
    <s v="10Lf-302,36836111922152"/>
    <s v="Granadilla"/>
    <n v="235.528130667673"/>
    <m/>
    <m/>
    <m/>
    <n v="235.528130667673"/>
    <n v="25107247.191955671"/>
    <m/>
    <m/>
    <m/>
    <n v="25107247.191955671"/>
    <n v="1.8076934043449759"/>
    <m/>
    <m/>
    <m/>
    <n v="2.7026000000000001E-2"/>
    <n v="5.4999999999999997E-3"/>
    <n v="0.74398778614288641"/>
    <n v="2.3683611192215221"/>
    <n v="5.5132360245859298"/>
  </r>
  <r>
    <x v="0"/>
    <s v="SAN MIGUEL_10Lf-30_102783"/>
    <s v="M5"/>
    <s v="SAN MIGUEL_10Lf-30_102783_M5"/>
    <x v="2"/>
    <x v="2"/>
    <x v="1"/>
    <x v="0"/>
    <n v="2.0648890596206941"/>
    <n v="0.25811113245258671"/>
    <n v="0.25811113245258682"/>
    <m/>
    <x v="7341"/>
    <s v="10Lf-302,58111132452587"/>
    <s v="GranadillaFríjolGulupa"/>
    <n v="205.34852404959699"/>
    <n v="11.579803987759229"/>
    <n v="32.10673611221641"/>
    <m/>
    <n v="249.03506414957263"/>
    <n v="21890107.730236098"/>
    <n v="1641639.6812781859"/>
    <n v="2937568.1645387141"/>
    <m/>
    <n v="26469315.576052997"/>
    <n v="1.5760630013244601"/>
    <n v="5.1039086982163348E-2"/>
    <n v="0.18335318610588791"/>
    <m/>
    <n v="8.1077999999999997E-2"/>
    <n v="5.4999999999999997E-3"/>
    <n v="0.81082031136938248"/>
    <n v="2.581111324525867"/>
    <n v="6.0596209604211184"/>
  </r>
  <r>
    <x v="0"/>
    <s v="SAN MIGUEL_10Lf-30_102783"/>
    <s v="M6"/>
    <s v="SAN MIGUEL_10Lf-30_10278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MIGUEL_10Lf-30_102783"/>
    <s v="M9"/>
    <s v="SAN MIGUEL_10Lf-30_102783_M9"/>
    <x v="2"/>
    <x v="0"/>
    <x v="0"/>
    <x v="0"/>
    <n v="1.9138973262773431"/>
    <n v="0.47847433156933589"/>
    <m/>
    <m/>
    <x v="7342"/>
    <s v="10Lf-302,39237165784668"/>
    <s v="GranadillaGulupa"/>
    <n v="190.3327393316311"/>
    <n v="59.517964042049769"/>
    <m/>
    <m/>
    <n v="249.85070337368086"/>
    <n v="20289428.364988182"/>
    <n v="5445526.3150077881"/>
    <m/>
    <m/>
    <n v="25734954.679995969"/>
    <n v="1.460815897215139"/>
    <n v="0.33989155109083918"/>
    <m/>
    <m/>
    <n v="5.4052000000000003E-2"/>
    <n v="5.4999999999999997E-3"/>
    <n v="0.75153036372146986"/>
    <n v="2.3923716578466792"/>
    <n v="5.595825679414828"/>
  </r>
  <r>
    <x v="0"/>
    <s v="SAN MIGUEL_10Lf-30_102783"/>
    <s v="M10"/>
    <s v="SAN MIGUEL_10Lf-30_102783_M10"/>
    <x v="2"/>
    <x v="2"/>
    <x v="0"/>
    <x v="0"/>
    <n v="2.2417454831997659"/>
    <n v="0.56043637079994157"/>
    <m/>
    <m/>
    <x v="7343"/>
    <s v="10Lf-302,80218185399971"/>
    <s v="GranadillaFríjol"/>
    <n v="222.93649342811861"/>
    <n v="25.143213544524649"/>
    <m/>
    <m/>
    <n v="248.07970697264327"/>
    <n v="23764981.41746524"/>
    <n v="3564490.134131365"/>
    <m/>
    <m/>
    <n v="27329471.551596604"/>
    <n v="1.7110517865334549"/>
    <n v="0.1108211040935267"/>
    <m/>
    <m/>
    <n v="5.4052000000000003E-2"/>
    <n v="5.4999999999999997E-3"/>
    <n v="0.88026655099467266"/>
    <n v="2.8021818539997079"/>
    <n v="6.5441822589940877"/>
  </r>
  <r>
    <x v="0"/>
    <s v="SAN MIGUEL_10Lf-30_102783"/>
    <s v="M12"/>
    <s v="SAN MIGUEL_10Lf-30_102783_M12"/>
    <x v="3"/>
    <x v="0"/>
    <x v="0"/>
    <x v="0"/>
    <n v="0.44000000000000011"/>
    <n v="1.4165441998157531"/>
    <m/>
    <m/>
    <x v="7344"/>
    <s v="10Lf-301,85654419981575"/>
    <s v="Piscicultura cachamaGulupa"/>
    <n v="692.41069863013718"/>
    <n v="176.20553744666401"/>
    <m/>
    <m/>
    <n v="868.61623607680121"/>
    <n v="28925354.83039429"/>
    <n v="16121718.987867"/>
    <m/>
    <m/>
    <n v="45047073.818261288"/>
    <n v="0.60537644695843251"/>
    <n v="1.006263812909131"/>
    <m/>
    <m/>
    <n v="4.8842000000000003E-2"/>
    <n v="5.4999999999999997E-3"/>
    <n v="0.58320760203636224"/>
    <n v="1.856544199815753"/>
    <n v="4.3506380016678694"/>
  </r>
  <r>
    <x v="0"/>
    <s v="SAN MIGUEL_10Lf-30_102811"/>
    <s v="M1"/>
    <s v="SAN MIGUEL_10Lf-30_102811_M1"/>
    <x v="0"/>
    <x v="0"/>
    <x v="0"/>
    <x v="0"/>
    <n v="0.58800419316464703"/>
    <n v="2.3520167726585881"/>
    <m/>
    <m/>
    <x v="7345"/>
    <s v="10Lf-302,94002096582323"/>
    <s v="FríjolGulupa"/>
    <n v="26.380006302432118"/>
    <n v="292.5700303342316"/>
    <m/>
    <m/>
    <n v="318.9500366366637"/>
    <n v="3730587.2748343321"/>
    <n v="26768351.787740622"/>
    <m/>
    <m/>
    <n v="30498939.062574953"/>
    <n v="0.1162723857574026"/>
    <n v="1.6707910462585629"/>
    <m/>
    <m/>
    <n v="5.4052000000000003E-2"/>
    <n v="5.4999999999999997E-3"/>
    <n v="0.92356679554656607"/>
    <n v="0.4659933230829828"/>
    <n v="4.3891330844527836"/>
  </r>
  <r>
    <x v="0"/>
    <s v="SAN MIGUEL_10Lf-30_102811"/>
    <s v="M2"/>
    <s v="SAN MIGUEL_10Lf-30_102811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MIGUEL_10Lf-30_102811"/>
    <s v="M3"/>
    <s v="SAN MIGUEL_10Lf-30_102811_M3"/>
    <x v="1"/>
    <x v="1"/>
    <x v="0"/>
    <x v="0"/>
    <n v="2.493069284458898"/>
    <m/>
    <m/>
    <m/>
    <x v="7346"/>
    <s v="10Lf-302,4930692844589"/>
    <s v="Gulupa"/>
    <n v="310.11571203848632"/>
    <m/>
    <m/>
    <m/>
    <n v="310.11571203848632"/>
    <n v="28373673.35700275"/>
    <m/>
    <m/>
    <m/>
    <n v="28373673.35700275"/>
    <n v="1.7709898528775521"/>
    <m/>
    <m/>
    <m/>
    <n v="2.7026000000000001E-2"/>
    <n v="5.4999999999999997E-3"/>
    <n v="0.78316312600803062"/>
    <n v="0.39515148158673519"/>
    <n v="3.7039098920536628"/>
  </r>
  <r>
    <x v="0"/>
    <s v="SAN MIGUEL_10Lf-30_102811"/>
    <s v="M4"/>
    <s v="SAN MIGUEL_10Lf-30_102811_M4"/>
    <x v="2"/>
    <x v="1"/>
    <x v="0"/>
    <x v="0"/>
    <n v="2.3575041593700208"/>
    <m/>
    <m/>
    <m/>
    <x v="7347"/>
    <s v="10Lf-302,35750415937002"/>
    <s v="Granadilla"/>
    <n v="234.44843068534999"/>
    <m/>
    <m/>
    <m/>
    <n v="234.44843068534999"/>
    <n v="24936923.206451461"/>
    <m/>
    <m/>
    <m/>
    <n v="24936923.206451461"/>
    <n v="1.79940663821142"/>
    <m/>
    <m/>
    <m/>
    <n v="2.7026000000000001E-2"/>
    <n v="5.4999999999999997E-3"/>
    <n v="0.74057722283874994"/>
    <n v="0.37366440926014832"/>
    <n v="3.504271791468919"/>
  </r>
  <r>
    <x v="0"/>
    <s v="SAN MIGUEL_10Lf-30_102811"/>
    <s v="M5"/>
    <s v="SAN MIGUEL_10Lf-30_102811_M5"/>
    <x v="2"/>
    <x v="2"/>
    <x v="1"/>
    <x v="0"/>
    <n v="2.0561580962888901"/>
    <n v="0.25701976203611132"/>
    <n v="0.25701976203611132"/>
    <m/>
    <x v="7348"/>
    <s v="10Lf-302,57019762036111"/>
    <s v="GranadillaFríjolGulupa"/>
    <n v="204.48024958934761"/>
    <n v="11.530841142256451"/>
    <n v="31.97097930998358"/>
    <m/>
    <n v="247.98207004158766"/>
    <n v="21749381.15959936"/>
    <n v="1630659.5510355169"/>
    <n v="2925147.2551393621"/>
    <m/>
    <n v="26305187.965774238"/>
    <n v="1.5693989395391239"/>
    <n v="5.0823278585652283E-2"/>
    <n v="0.18257791445766"/>
    <m/>
    <n v="8.1077999999999997E-2"/>
    <n v="5.4999999999999997E-3"/>
    <n v="0.80739192262652748"/>
    <n v="0.40737632282723629"/>
    <n v="3.8715438658148771"/>
  </r>
  <r>
    <x v="0"/>
    <s v="SAN MIGUEL_10Lf-30_102811"/>
    <s v="M6"/>
    <s v="SAN MIGUEL_10Lf-30_102811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MIGUEL_10Lf-30_102811"/>
    <s v="M9"/>
    <s v="SAN MIGUEL_10Lf-30_102811_M9"/>
    <x v="2"/>
    <x v="0"/>
    <x v="0"/>
    <x v="0"/>
    <n v="1.90673980861008"/>
    <n v="0.47668495215251999"/>
    <m/>
    <m/>
    <x v="7349"/>
    <s v="10Lf-302,3834247607626"/>
    <s v="GranadillaGulupa"/>
    <n v="189.6209404667074"/>
    <n v="59.295381109673173"/>
    <m/>
    <m/>
    <n v="248.91632157638057"/>
    <n v="20168882.414485101"/>
    <n v="5425161.3506640485"/>
    <m/>
    <m/>
    <n v="25594043.76514915"/>
    <n v="1.4553527955903121"/>
    <n v="0.33862043808572401"/>
    <m/>
    <m/>
    <n v="5.4052000000000003E-2"/>
    <n v="5.4999999999999997E-3"/>
    <n v="0.74871982013484806"/>
    <n v="0.37777282458087208"/>
    <n v="3.56946940547832"/>
  </r>
  <r>
    <x v="0"/>
    <s v="SAN MIGUEL_10Lf-30_102811"/>
    <s v="M10"/>
    <s v="SAN MIGUEL_10Lf-30_102811_M10"/>
    <x v="2"/>
    <x v="2"/>
    <x v="0"/>
    <x v="0"/>
    <n v="2.2309853082048958"/>
    <n v="0.55774632705122407"/>
    <m/>
    <m/>
    <x v="7350"/>
    <s v="10Lf-302,78873163525612"/>
    <s v="GranadillaFríjol"/>
    <n v="221.8664184798219"/>
    <n v="25.022528399979919"/>
    <m/>
    <m/>
    <n v="246.88894687980184"/>
    <n v="23598647.359457299"/>
    <n v="3538616.5174850398"/>
    <m/>
    <m/>
    <n v="27137263.87694234"/>
    <n v="1.7028388931490981"/>
    <n v="0.1102891728452616"/>
    <m/>
    <m/>
    <n v="5.4052000000000003E-2"/>
    <n v="5.4999999999999997E-3"/>
    <n v="0.87604135138935724"/>
    <n v="0.44201396418809508"/>
    <n v="4.1663389508335733"/>
  </r>
  <r>
    <x v="0"/>
    <s v="SAN MIGUEL_10Lf-30_102811"/>
    <s v="M12"/>
    <s v="SAN MIGUEL_10Lf-30_102811_M12"/>
    <x v="3"/>
    <x v="0"/>
    <x v="0"/>
    <x v="0"/>
    <n v="0.44000000000000011"/>
    <n v="1.4161048779513949"/>
    <m/>
    <m/>
    <x v="7351"/>
    <s v="10Lf-301,85610487795139"/>
    <s v="Piscicultura cachamaGulupa"/>
    <n v="692.41069863013718"/>
    <n v="176.150889702364"/>
    <m/>
    <m/>
    <n v="868.56158833250117"/>
    <n v="28923821.029755991"/>
    <n v="16116719.056595299"/>
    <m/>
    <m/>
    <n v="45040540.08635129"/>
    <n v="0.60537644695843251"/>
    <n v="1.0059517339112569"/>
    <m/>
    <m/>
    <n v="4.8842000000000003E-2"/>
    <n v="5.4999999999999997E-3"/>
    <n v="0.58306959516797763"/>
    <n v="0.29419262315529621"/>
    <n v="2.7877090962746691"/>
  </r>
  <r>
    <x v="0"/>
    <s v="SAN MIGUEL_10Lf-30_102814"/>
    <s v="M1"/>
    <s v="SAN MIGUEL_10Lf-30_102814_M1"/>
    <x v="0"/>
    <x v="0"/>
    <x v="0"/>
    <x v="0"/>
    <n v="0.58779148611355725"/>
    <n v="2.351165944454229"/>
    <m/>
    <m/>
    <x v="7352"/>
    <s v="10Lf-302,93895743056779"/>
    <s v="FríjolGulupa"/>
    <n v="26.370463490640049"/>
    <n v="292.46419485021107"/>
    <m/>
    <m/>
    <n v="318.83465834085109"/>
    <n v="3724024.604501348"/>
    <n v="26758668.494258199"/>
    <m/>
    <m/>
    <n v="30482693.098759547"/>
    <n v="0.1162303249071823"/>
    <n v="1.670186647445479"/>
    <m/>
    <m/>
    <n v="5.4052000000000003E-2"/>
    <n v="5.4999999999999997E-3"/>
    <n v="0.9232327007019222"/>
    <n v="0.46582475274499402"/>
    <n v="4.387566884014702"/>
  </r>
  <r>
    <x v="0"/>
    <s v="SAN MIGUEL_10Lf-30_102814"/>
    <s v="M2"/>
    <s v="SAN MIGUEL_10Lf-30_10281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MIGUEL_10Lf-30_102814"/>
    <s v="M3"/>
    <s v="SAN MIGUEL_10Lf-30_102814_M3"/>
    <x v="1"/>
    <x v="1"/>
    <x v="0"/>
    <x v="0"/>
    <n v="2.4928390943345131"/>
    <m/>
    <m/>
    <m/>
    <x v="7353"/>
    <s v="10Lf-302,49283909433451"/>
    <s v="Gulupa"/>
    <n v="310.08707842819211"/>
    <m/>
    <m/>
    <m/>
    <n v="310.08707842819211"/>
    <n v="28371053.558411509"/>
    <m/>
    <m/>
    <m/>
    <n v="28371053.558411509"/>
    <n v="1.770826333806077"/>
    <m/>
    <m/>
    <m/>
    <n v="2.7026000000000001E-2"/>
    <n v="5.4999999999999997E-3"/>
    <n v="0.78309081497419264"/>
    <n v="0.39511499645202042"/>
    <n v="3.703570905760726"/>
  </r>
  <r>
    <x v="0"/>
    <s v="SAN MIGUEL_10Lf-30_102814"/>
    <s v="M4"/>
    <s v="SAN MIGUEL_10Lf-30_102814_M4"/>
    <x v="2"/>
    <x v="1"/>
    <x v="0"/>
    <x v="0"/>
    <n v="2.3514200128396832"/>
    <m/>
    <m/>
    <m/>
    <x v="7354"/>
    <s v="10Lf-302,35142001283968"/>
    <s v="Granadilla"/>
    <n v="233.84337614051361"/>
    <m/>
    <m/>
    <m/>
    <n v="233.84337614051361"/>
    <n v="24841475.116050489"/>
    <m/>
    <m/>
    <m/>
    <n v="24841475.116050489"/>
    <n v="1.7947628060421199"/>
    <m/>
    <m/>
    <m/>
    <n v="2.7026000000000001E-2"/>
    <n v="5.4999999999999997E-3"/>
    <n v="0.73866597261979572"/>
    <n v="0.37270007203508981"/>
    <n v="3.4953120574945689"/>
  </r>
  <r>
    <x v="0"/>
    <s v="SAN MIGUEL_10Lf-30_102814"/>
    <s v="M5"/>
    <s v="SAN MIGUEL_10Lf-30_102814_M5"/>
    <x v="2"/>
    <x v="2"/>
    <x v="1"/>
    <x v="0"/>
    <n v="2.051263133123383"/>
    <n v="0.25640789164042288"/>
    <n v="0.25640789164042299"/>
    <m/>
    <x v="7355"/>
    <s v="10Lf-302,56407891640423"/>
    <s v="GranadillaFríjolGulupa"/>
    <n v="203.99345662745421"/>
    <n v="11.503390411322609"/>
    <n v="31.894868058436341"/>
    <m/>
    <n v="247.39171509721317"/>
    <n v="21670480.73067091"/>
    <n v="1624503.4503149921"/>
    <n v="2918183.54544533"/>
    <m/>
    <n v="26213167.726431232"/>
    <n v="1.565662772551335"/>
    <n v="5.0702286879286851E-2"/>
    <n v="0.18214326297452829"/>
    <m/>
    <n v="8.1077999999999997E-2"/>
    <n v="5.4999999999999997E-3"/>
    <n v="0.80546981667148565"/>
    <n v="0.40640650825007041"/>
    <n v="3.8625332413257851"/>
  </r>
  <r>
    <x v="0"/>
    <s v="SAN MIGUEL_10Lf-30_102814"/>
    <s v="M6"/>
    <s v="SAN MIGUEL_10Lf-30_10281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MIGUEL_10Lf-30_102814"/>
    <s v="M9"/>
    <s v="SAN MIGUEL_10Lf-30_102814_M9"/>
    <x v="2"/>
    <x v="0"/>
    <x v="0"/>
    <x v="0"/>
    <n v="1.9027243697709519"/>
    <n v="0.47568109244273798"/>
    <m/>
    <m/>
    <x v="7356"/>
    <s v="10Lf-302,37840546221369"/>
    <s v="GranadillaGulupa"/>
    <n v="189.22161420015351"/>
    <n v="59.17050986336389"/>
    <m/>
    <m/>
    <n v="248.3921240635174"/>
    <n v="20101249.383893259"/>
    <n v="5413736.4024369111"/>
    <m/>
    <m/>
    <n v="25514985.786330171"/>
    <n v="1.452287941060262"/>
    <n v="0.33790733100489839"/>
    <m/>
    <m/>
    <n v="5.4052000000000003E-2"/>
    <n v="5.4999999999999997E-3"/>
    <n v="0.74714307713519068"/>
    <n v="0.37697726576086987"/>
    <n v="3.5620778051097508"/>
  </r>
  <r>
    <x v="0"/>
    <s v="SAN MIGUEL_10Lf-30_102814"/>
    <s v="M10"/>
    <s v="SAN MIGUEL_10Lf-30_102814_M10"/>
    <x v="2"/>
    <x v="2"/>
    <x v="0"/>
    <x v="0"/>
    <n v="2.2249574605592719"/>
    <n v="0.55623936513981798"/>
    <m/>
    <m/>
    <x v="7357"/>
    <s v="10Lf-302,78119682569909"/>
    <s v="GranadillaFríjol"/>
    <n v="221.2669627311183"/>
    <n v="24.954920608772738"/>
    <m/>
    <m/>
    <n v="246.22188333989104"/>
    <n v="23505466.947185662"/>
    <n v="3524122.296274127"/>
    <m/>
    <m/>
    <n v="27029589.243459787"/>
    <n v="1.6982380320967201"/>
    <n v="0.1099911850779607"/>
    <m/>
    <m/>
    <n v="5.4052000000000003E-2"/>
    <n v="5.4999999999999997E-3"/>
    <n v="0.87367439550756754"/>
    <n v="0.44081969687330569"/>
    <n v="4.1552429180799626"/>
  </r>
  <r>
    <x v="0"/>
    <s v="SAN MIGUEL_10Lf-30_102814"/>
    <s v="M12"/>
    <s v="SAN MIGUEL_10Lf-30_102814_M12"/>
    <x v="3"/>
    <x v="0"/>
    <x v="0"/>
    <x v="0"/>
    <n v="0.44"/>
    <n v="1.4158633781931509"/>
    <m/>
    <m/>
    <x v="7358"/>
    <s v="10Lf-301,85586337819315"/>
    <s v="Piscicultura cachamaGulupa"/>
    <n v="692.41069863013695"/>
    <n v="176.12084927390421"/>
    <m/>
    <m/>
    <n v="868.53154790404119"/>
    <n v="28922977.797574941"/>
    <n v="16113970.54282598"/>
    <m/>
    <m/>
    <n v="45036948.340400919"/>
    <n v="0.6053764469584324"/>
    <n v="1.0057801808685931"/>
    <m/>
    <m/>
    <n v="4.8842000000000003E-2"/>
    <n v="5.4999999999999997E-3"/>
    <n v="0.58299373136957633"/>
    <n v="0.29415434544361452"/>
    <n v="2.7873534550063419"/>
  </r>
  <r>
    <x v="7"/>
    <s v="SAN MIGUEL_10Lfs1-30_102796"/>
    <s v="V1"/>
    <s v="SAN MIGUEL_10Lfs1-30_102796_V1"/>
    <x v="1"/>
    <x v="1"/>
    <x v="0"/>
    <x v="0"/>
    <n v="2.4930301381502851"/>
    <m/>
    <m/>
    <m/>
    <x v="7359"/>
    <s v="10Lfs1-302,49303013815029"/>
    <s v="Gulupa"/>
    <n v="310.11084258481941"/>
    <m/>
    <m/>
    <m/>
    <n v="310.11084258481941"/>
    <n v="28373227.832050581"/>
    <m/>
    <m/>
    <m/>
    <n v="28373227.832050581"/>
    <n v="1.7709620446991901"/>
    <m/>
    <m/>
    <m/>
    <n v="2.7026000000000001E-2"/>
    <n v="5.4999999999999997E-3"/>
    <n v="0.78315082873830932"/>
    <n v="0.39514527689682011"/>
    <n v="3.703852243785414"/>
  </r>
  <r>
    <x v="7"/>
    <s v="SAN MIGUEL_10Lfs1-30_102796"/>
    <s v="V2"/>
    <s v="SAN MIGUEL_10Lfs1-30_102796_V2"/>
    <x v="2"/>
    <x v="1"/>
    <x v="0"/>
    <x v="0"/>
    <n v="2.3564673603570392"/>
    <m/>
    <m/>
    <m/>
    <x v="7360"/>
    <s v="10Lfs1-302,35646736035704"/>
    <s v="Granadilla"/>
    <n v="234.34532337987031"/>
    <m/>
    <m/>
    <m/>
    <n v="234.34532337987031"/>
    <n v="24920657.903600119"/>
    <m/>
    <m/>
    <m/>
    <n v="24920657.903600119"/>
    <n v="1.7986152830746589"/>
    <m/>
    <m/>
    <m/>
    <n v="2.7026000000000001E-2"/>
    <n v="5.4999999999999997E-3"/>
    <n v="0.74025152681372941"/>
    <n v="0.37350007661659063"/>
    <n v="3.5027449637873591"/>
  </r>
  <r>
    <x v="7"/>
    <s v="SAN MIGUEL_10Lfs1-30_102796"/>
    <s v="V3"/>
    <s v="SAN MIGUEL_10Lfs1-30_102796_V3"/>
    <x v="8"/>
    <x v="6"/>
    <x v="0"/>
    <x v="0"/>
    <n v="3"/>
    <n v="1.9826762930607209"/>
    <m/>
    <m/>
    <x v="7361"/>
    <s v="10Lfs1-304,98267629306072"/>
    <s v="Bovinos DPGranadilla"/>
    <n v="57.588487332339788"/>
    <n v="197.1726512624044"/>
    <m/>
    <m/>
    <n v="254.76113859474418"/>
    <n v="6387837.9712222274"/>
    <n v="20967656.274032999"/>
    <m/>
    <m/>
    <n v="27355494.245255224"/>
    <n v="0.16736338006571269"/>
    <n v="1.5133126569376769"/>
    <m/>
    <m/>
    <n v="5.9165000000000009E-2"/>
    <n v="5.4999999999999997E-3"/>
    <n v="1.565238626092373"/>
    <n v="0.78975419245012413"/>
    <n v="7.4023341116032171"/>
  </r>
  <r>
    <x v="7"/>
    <s v="SAN MIGUEL_10Lfs1-30_102796"/>
    <s v="V4"/>
    <s v="SAN MIGUEL_10Lfs1-30_102796_V4"/>
    <x v="8"/>
    <x v="0"/>
    <x v="0"/>
    <x v="0"/>
    <n v="3"/>
    <n v="2.0975770069853819"/>
    <m/>
    <m/>
    <x v="7362"/>
    <s v="10Lfs1-305,09757700698538"/>
    <s v="Bovinos DPGulupa"/>
    <n v="57.588487332339781"/>
    <n v="260.91997969403138"/>
    <m/>
    <m/>
    <n v="318.50846702637114"/>
    <n v="6387837.9712222256"/>
    <n v="23872567.524845269"/>
    <m/>
    <m/>
    <n v="30260405.496067494"/>
    <n v="0.16736338006571269"/>
    <n v="1.4900458716319409"/>
    <m/>
    <m/>
    <n v="5.9165000000000009E-2"/>
    <n v="5.4999999999999997E-3"/>
    <n v="1.601333091199596"/>
    <n v="0.8079659556071831"/>
    <n v="7.5715410537921617"/>
  </r>
  <r>
    <x v="7"/>
    <s v="SAN MIGUEL_10Lfs1-30_102796"/>
    <s v="V5"/>
    <s v="SAN MIGUEL_10Lfs1-30_102796_V5"/>
    <x v="1"/>
    <x v="6"/>
    <x v="0"/>
    <x v="0"/>
    <n v="0.4765139519963022"/>
    <n v="1.906055807985209"/>
    <m/>
    <m/>
    <x v="7363"/>
    <s v="10Lfs1-302,38256975998151"/>
    <s v="GulupaGranadilla"/>
    <n v="59.274110206560003"/>
    <n v="189.55291815911079"/>
    <m/>
    <m/>
    <n v="248.8270283656708"/>
    <n v="5423215.194331063"/>
    <n v="20157361.623193689"/>
    <m/>
    <m/>
    <n v="25580576.817524754"/>
    <n v="0.33849896551238229"/>
    <n v="1.454830720046971"/>
    <m/>
    <m/>
    <n v="5.4052000000000003E-2"/>
    <n v="5.4999999999999997E-3"/>
    <n v="0.74845123350204523"/>
    <n v="0.37763730695706949"/>
    <n v="3.5682103004406258"/>
  </r>
  <r>
    <x v="7"/>
    <s v="SAN MIGUEL_10Lfs1-30_102796"/>
    <s v="V6"/>
    <s v="SAN MIGUEL_10Lfs1-30_102796_V6"/>
    <x v="1"/>
    <x v="6"/>
    <x v="6"/>
    <x v="0"/>
    <n v="0.50101206461008518"/>
    <n v="1.5091085814907661"/>
    <n v="3"/>
    <m/>
    <x v="7364"/>
    <s v="10Lfs1-305,01012064610085"/>
    <s v="GulupaGranadillaBovinos DP"/>
    <n v="62.321458182078153"/>
    <n v="150.077418637026"/>
    <n v="57.588487332339788"/>
    <m/>
    <n v="269.98736415144396"/>
    <n v="5702028.7233010028"/>
    <n v="15959473.63048579"/>
    <n v="6387837.9712222274"/>
    <m/>
    <n v="28049340.325009018"/>
    <n v="0.35590157406566919"/>
    <n v="1.151853746905773"/>
    <n v="0.16736338006571269"/>
    <m/>
    <n v="8.6191000000000004E-2"/>
    <n v="5.4999999999999997E-3"/>
    <n v="1.5738598888274931"/>
    <n v="0.79410412240698502"/>
    <n v="7.4697756573353304"/>
  </r>
  <r>
    <x v="1"/>
    <s v="SAN MIGUEL_10Qf-30_102851"/>
    <s v="O1"/>
    <s v="SAN MIGUEL_10Qf-30_102851_O1"/>
    <x v="4"/>
    <x v="3"/>
    <x v="2"/>
    <x v="0"/>
    <n v="2.9752251770869829"/>
    <n v="0.37190314713587302"/>
    <n v="0.37190314713587291"/>
    <m/>
    <x v="7365"/>
    <s v="10Qf-303,71903147135873"/>
    <s v="CaféPlátanoFríjol"/>
    <n v="351.81549977221272"/>
    <n v="18.484420068524422"/>
    <n v="16.684927555595749"/>
    <m/>
    <n v="386.98484739633284"/>
    <n v="32936418.804778799"/>
    <n v="1573170.5457693751"/>
    <n v="2353176.6208513118"/>
    <m/>
    <n v="36862765.971399486"/>
    <n v="1.429178235329887"/>
    <n v="6.3735356022370002E-2"/>
    <n v="7.3540404457738393E-2"/>
    <m/>
    <n v="8.3624000000000004E-2"/>
    <n v="5.4999999999999997E-3"/>
    <n v="1.1682821375996011"/>
    <n v="0.58946648821035863"/>
    <n v="5.5659040971686888"/>
  </r>
  <r>
    <x v="1"/>
    <s v="SAN MIGUEL_10Qf-30_102851"/>
    <s v="O2"/>
    <s v="SAN MIGUEL_10Qf-30_102851_O2"/>
    <x v="4"/>
    <x v="3"/>
    <x v="3"/>
    <x v="0"/>
    <n v="2.1737828546782749"/>
    <n v="0.29303484357326492"/>
    <n v="0.46353073748110929"/>
    <m/>
    <x v="7366"/>
    <s v="10Qf-302,93034843573265"/>
    <s v="CaféPlátanoAguacate"/>
    <n v="257.04625898725573"/>
    <n v="14.564488590744981"/>
    <n v="44.408906071192547"/>
    <m/>
    <n v="316.01965364919329"/>
    <n v="24064270.174814429"/>
    <n v="1239553.330870779"/>
    <n v="24696176.494329479"/>
    <m/>
    <n v="50000000.000014685"/>
    <n v="1.044197652051744"/>
    <n v="5.021920418242147E-2"/>
    <n v="0.25556346332582269"/>
    <m/>
    <n v="8.3624000000000004E-2"/>
    <n v="5.4999999999999997E-3"/>
    <n v="0.92052830441863331"/>
    <n v="0.46446022706362489"/>
    <n v="4.4044609672149084"/>
  </r>
  <r>
    <x v="1"/>
    <s v="SAN MIGUEL_10Qf-30_102851"/>
    <s v="O3"/>
    <s v="SAN MIGUEL_10Qf-30_102851_O3"/>
    <x v="4"/>
    <x v="2"/>
    <x v="3"/>
    <x v="0"/>
    <n v="2.2634988021582232"/>
    <n v="0.29956415220901428"/>
    <n v="0.43257856772290498"/>
    <m/>
    <x v="7367"/>
    <s v="10Qf-302,99564152209014"/>
    <s v="CaféFríjolAguacate"/>
    <n v="267.65502270143583"/>
    <n v="13.439537192286229"/>
    <n v="41.443510492549358"/>
    <m/>
    <n v="322.53807038627144"/>
    <n v="25057446.100597721"/>
    <n v="1895459.5164150479"/>
    <n v="23047094.383000862"/>
    <m/>
    <n v="50000000.000013635"/>
    <n v="1.0872935765174949"/>
    <n v="5.9236037888224277E-2"/>
    <n v="0.2384982655703495"/>
    <m/>
    <n v="8.3624000000000004E-2"/>
    <n v="5.4999999999999997E-3"/>
    <n v="0.94103922159899767"/>
    <n v="0.47480918125128763"/>
    <n v="4.5006139249404278"/>
  </r>
  <r>
    <x v="1"/>
    <s v="SAN MIGUEL_10Qf-30_102851"/>
    <s v="O4"/>
    <s v="SAN MIGUEL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MIGUEL_10Qf-30_102851"/>
    <s v="O5"/>
    <s v="SAN MIGUEL_10Qf-30_102851_O5"/>
    <x v="4"/>
    <x v="3"/>
    <x v="2"/>
    <x v="1"/>
    <n v="2.122432457542113"/>
    <n v="0.31957166280295468"/>
    <n v="0.31957166280295468"/>
    <n v="0.43414084488152532"/>
    <x v="7368"/>
    <s v="10Qf-303,19571662802955"/>
    <s v="CaféPlátanoFríjolAguacate"/>
    <n v="250.9741587068834"/>
    <n v="15.883427991235919"/>
    <n v="14.337146872114371"/>
    <n v="41.593185614357573"/>
    <n v="322.78791918459132"/>
    <n v="23495809.609579399"/>
    <n v="1351805.5199475831"/>
    <n v="2022054.858599379"/>
    <n v="23130330.011887111"/>
    <n v="50000000.000013471"/>
    <n v="1.019530991347291"/>
    <n v="5.4766983985660503E-2"/>
    <n v="6.3192337888915873E-2"/>
    <n v="0.23935961289652999"/>
    <n v="0.11065"/>
    <n v="5.4999999999999997E-3"/>
    <n v="1.0038900402187061"/>
    <n v="0.50652108554268316"/>
    <n v="4.822277753790936"/>
  </r>
  <r>
    <x v="1"/>
    <s v="SAN MIGUEL_10Qf-30_102851"/>
    <s v="O6"/>
    <s v="SAN MIGUEL_10Qf-30_102851_O6"/>
    <x v="4"/>
    <x v="3"/>
    <x v="4"/>
    <x v="0"/>
    <n v="2.9172882262598372"/>
    <n v="0.36466102828247959"/>
    <n v="0.36466102828247959"/>
    <m/>
    <x v="7369"/>
    <s v="10Qf-303,6466102828248"/>
    <s v="CaféPlátanoCaña panelera"/>
    <n v="344.96455031551051"/>
    <n v="18.124470527620439"/>
    <n v="18.39100685890898"/>
    <m/>
    <n v="381.48002770203993"/>
    <n v="32295043.593446691"/>
    <n v="1542535.9890121641"/>
    <n v="3671537.9634995828"/>
    <m/>
    <n v="37509117.545958437"/>
    <n v="1.4013476597548959"/>
    <n v="6.2494229059524731E-2"/>
    <n v="8.2878612787095046E-2"/>
    <m/>
    <n v="7.9644000000000006E-2"/>
    <n v="5.4999999999999997E-3"/>
    <n v="1.14553202601826"/>
    <n v="0.57798772982773017"/>
    <n v="5.4552740386707868"/>
  </r>
  <r>
    <x v="1"/>
    <s v="SAN MIGUEL_10Qf-30_102851"/>
    <s v="O7"/>
    <s v="SAN MIGUEL_10Qf-30_102851_O7"/>
    <x v="4"/>
    <x v="2"/>
    <x v="4"/>
    <x v="0"/>
    <n v="2.9492475092861778"/>
    <n v="0.36865593866077218"/>
    <n v="0.36865593866077229"/>
    <m/>
    <x v="7370"/>
    <s v="10Qf-303,68655938660772"/>
    <s v="CaféFríjolCaña panelera"/>
    <n v="348.74368314110808"/>
    <n v="16.539245975371919"/>
    <n v="18.59248280086512"/>
    <m/>
    <n v="383.8754119173451"/>
    <n v="32648840.11902149"/>
    <n v="2332630.2632163079"/>
    <n v="3711760.153361117"/>
    <m/>
    <n v="38693230.535598919"/>
    <n v="1.4166996109516501"/>
    <n v="7.2898299042775991E-2"/>
    <n v="8.3786559084293527E-2"/>
    <m/>
    <n v="7.9644000000000006E-2"/>
    <n v="5.4999999999999997E-3"/>
    <n v="1.158081482703996"/>
    <n v="0.58431966277732394"/>
    <n v="5.5141045320890427"/>
  </r>
  <r>
    <x v="1"/>
    <s v="SAN MIGUEL_10Qf-30_102851"/>
    <s v="O8"/>
    <s v="SAN MIGUEL_10Qf-30_102851_O8"/>
    <x v="5"/>
    <x v="2"/>
    <x v="4"/>
    <x v="0"/>
    <n v="3.940332229473912"/>
    <n v="0.75307289699873614"/>
    <n v="2.8373238435147128"/>
    <m/>
    <x v="7371"/>
    <s v="10Qf-307,53072896998736"/>
    <s v="PlátanoFríjolCaña panelera"/>
    <n v="195.8433444300253"/>
    <n v="33.785588606261477"/>
    <n v="143.0951986089492"/>
    <m/>
    <n v="372.72413164523596"/>
    <n v="16667819.7043851"/>
    <n v="4764986.660268194"/>
    <n v="28567193.63533733"/>
    <m/>
    <n v="49999999.999990627"/>
    <n v="0.67527924790640859"/>
    <n v="0.14891319381928911"/>
    <n v="0.64485493633854873"/>
    <m/>
    <n v="7.7098E-2"/>
    <n v="5.4999999999999997E-3"/>
    <n v="2.3656740219855581"/>
    <n v="1.193620541742997"/>
    <n v="11.172621533715921"/>
  </r>
  <r>
    <x v="1"/>
    <s v="SAN MIGUEL_10Qf-30_102851"/>
    <s v="O9"/>
    <s v="SAN MIGUEL_10Qf-30_102851_O9"/>
    <x v="4"/>
    <x v="3"/>
    <x v="2"/>
    <x v="2"/>
    <n v="2.7653997196222719"/>
    <n v="0.39505710280318168"/>
    <n v="0.39505710280318179"/>
    <n v="0.39505710280318179"/>
    <x v="7372"/>
    <s v="10Qf-303,95057102803182"/>
    <s v="CaféPlátanoFríjolCaña panelera"/>
    <n v="327.00398340317042"/>
    <n v="19.635223566958292"/>
    <n v="17.723698203033649"/>
    <n v="19.923976854707679"/>
    <n v="384.28688202787009"/>
    <n v="30613603.309607301"/>
    <n v="1671113.0379326709"/>
    <n v="2499680.751230808"/>
    <n v="3977576.5387478019"/>
    <n v="38761973.637518585"/>
    <n v="1.328386544221549"/>
    <n v="6.7703393451327143E-2"/>
    <n v="7.8118884843515674E-2"/>
    <n v="8.9786903761631301E-2"/>
    <n v="0.10667"/>
    <n v="5.4999999999999997E-3"/>
    <n v="1.2410170768686339"/>
    <n v="0.62616550794304315"/>
    <n v="5.9299236128434956"/>
  </r>
  <r>
    <x v="1"/>
    <s v="SAN MIGUEL_10Qf-30_102851"/>
    <s v="O10"/>
    <s v="SAN MIGUEL_10Qf-30_102851_O10"/>
    <x v="4"/>
    <x v="4"/>
    <x v="4"/>
    <x v="0"/>
    <n v="2.2488549830012121"/>
    <n v="0.41525839641323498"/>
    <n v="0.29601259771271632"/>
    <m/>
    <x v="7373"/>
    <s v="10Qf-302,96012597712716"/>
    <s v="CaféAguacateCaña panelera"/>
    <n v="265.92341509238008"/>
    <n v="39.784138635123313"/>
    <n v="14.92884978825029"/>
    <m/>
    <n v="320.63640351575373"/>
    <n v="24895335.694847189"/>
    <n v="22124303.351061869"/>
    <n v="2980360.9541035909"/>
    <m/>
    <n v="50000000.000012651"/>
    <n v="1.080259276128239"/>
    <n v="0.22894894638312691"/>
    <n v="6.7276488473372351E-2"/>
    <m/>
    <n v="7.9644000000000006E-2"/>
    <n v="5.4999999999999997E-3"/>
    <n v="0.92988250590382093"/>
    <n v="0.46917996737465539"/>
    <n v="4.4443324504056392"/>
  </r>
  <r>
    <x v="1"/>
    <s v="SAN MIGUEL_10Qf-30_102851"/>
    <s v="O11"/>
    <s v="SAN MIGUEL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MIGUEL_10Qf-30_102851"/>
    <s v="O12"/>
    <s v="SAN MIGUEL_10Qf-30_102851_O12"/>
    <x v="4"/>
    <x v="3"/>
    <x v="3"/>
    <x v="2"/>
    <n v="2.10860569102962"/>
    <n v="0.31553305599255183"/>
    <n v="0.41565875691079462"/>
    <n v="0.31553305599255171"/>
    <x v="7374"/>
    <s v="10Qf-303,15533055992552"/>
    <s v="CaféPlátanoAguacateCaña panelera"/>
    <n v="249.33916623361151"/>
    <n v="15.68270017984201"/>
    <n v="39.822495469510073"/>
    <n v="15.913328123663209"/>
    <n v="320.75769000662677"/>
    <n v="23342744.162271909"/>
    <n v="1334721.9934192409"/>
    <n v="22145633.918184169"/>
    <n v="3176899.926137113"/>
    <n v="50000000.000012435"/>
    <n v="1.012889170110759"/>
    <n v="5.4074862811430813E-2"/>
    <n v="0.22916968150824751"/>
    <n v="7.1713015488120674E-2"/>
    <n v="0.10667"/>
    <n v="5.4999999999999997E-3"/>
    <n v="0.9912033172540895"/>
    <n v="0.50011989374819465"/>
    <n v="4.758823770927803"/>
  </r>
  <r>
    <x v="1"/>
    <s v="SAN MIGUEL_10Qf-30_102851"/>
    <s v="O13"/>
    <s v="SAN MIGUEL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MIGUEL_10Qf-30_102851"/>
    <s v="O14"/>
    <s v="SAN MIGUEL_10Qf-30_102851_O14"/>
    <x v="4"/>
    <x v="2"/>
    <x v="3"/>
    <x v="2"/>
    <n v="2.2038088309804"/>
    <n v="0.3231164214615514"/>
    <n v="0.38112254071201018"/>
    <n v="0.32311642146155128"/>
    <x v="7375"/>
    <s v="10Qf-303,23116421461551"/>
    <s v="CaféFríjolAguacateCaña panelera"/>
    <n v="260.59678146207011"/>
    <n v="14.496177635570509"/>
    <n v="36.513727663602218"/>
    <n v="16.295781184279139"/>
    <n v="327.90246794552195"/>
    <n v="24396664.555624779"/>
    <n v="2044483.9325833181"/>
    <n v="20305599.543492328"/>
    <n v="3253251.968310799"/>
    <n v="50000000.000011221"/>
    <n v="1.0586209206352479"/>
    <n v="6.389328109809779E-2"/>
    <n v="0.21012845229032451"/>
    <n v="7.34365306476331E-2"/>
    <n v="0.10667"/>
    <n v="5.4999999999999997E-3"/>
    <n v="1.015025407732622"/>
    <n v="0.51213952801655893"/>
    <n v="4.8704991503646946"/>
  </r>
  <r>
    <x v="1"/>
    <s v="SAN MIGUEL_10Qf-30_102851"/>
    <s v="O15"/>
    <s v="SAN MIGUEL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MIGUEL_10Qf-30_102851"/>
    <s v="O16"/>
    <s v="SAN MIGUEL_10Qf-30_102851_O16"/>
    <x v="4"/>
    <x v="3"/>
    <x v="1"/>
    <x v="0"/>
    <n v="0.27439216268205802"/>
    <n v="0.27439216268205802"/>
    <n v="2.1951373014564641"/>
    <m/>
    <x v="7376"/>
    <s v="10Qf-302,74392162682058"/>
    <s v="CaféPlátanoGulupa"/>
    <n v="32.446423413935847"/>
    <n v="13.63790556112995"/>
    <n v="273.05561522377178"/>
    <m/>
    <n v="319.13994419883755"/>
    <n v="3037583.5941580031"/>
    <n v="1160693.7764462249"/>
    <n v="24982903.264486089"/>
    <m/>
    <n v="29181180.635090318"/>
    <n v="0.13180693342822911"/>
    <n v="4.7024291977555401E-2"/>
    <n v="1.559349317239765"/>
    <m/>
    <n v="8.3624000000000004E-2"/>
    <n v="5.4999999999999997E-3"/>
    <n v="0.86196490894887334"/>
    <n v="0.43491157785106188"/>
    <n v="4.1299221136205153"/>
  </r>
  <r>
    <x v="1"/>
    <s v="SAN MIGUEL_10Qf-30_102851"/>
    <s v="O17"/>
    <s v="SAN MIGUEL_10Qf-30_102851_O17"/>
    <x v="4"/>
    <x v="2"/>
    <x v="1"/>
    <x v="0"/>
    <n v="0.27664793671185772"/>
    <n v="0.27664793671185761"/>
    <n v="2.2131834936948609"/>
    <m/>
    <x v="7377"/>
    <s v="10Qf-302,76647936711858"/>
    <s v="CaféFríjolGulupa"/>
    <n v="32.713164994969453"/>
    <n v="12.41143243339106"/>
    <n v="275.30040151610649"/>
    <m/>
    <n v="320.42499894446701"/>
    <n v="3062555.5252732029"/>
    <n v="1750459.661045182"/>
    <n v="25188287.3535292"/>
    <m/>
    <n v="30001302.539847583"/>
    <n v="0.13289051633551291"/>
    <n v="5.4704568420218161E-2"/>
    <n v="1.572168705588298"/>
    <m/>
    <n v="8.3624000000000004E-2"/>
    <n v="5.4999999999999997E-3"/>
    <n v="0.86905111008960523"/>
    <n v="0.43848697968829442"/>
    <n v="4.1631414568964766"/>
  </r>
  <r>
    <x v="1"/>
    <s v="SAN MIGUEL_10Qf-30_102851"/>
    <s v="O18"/>
    <s v="SAN MIGUEL_10Qf-30_102851_O18"/>
    <x v="5"/>
    <x v="2"/>
    <x v="1"/>
    <x v="0"/>
    <n v="0.29125428766654848"/>
    <n v="0.29125428766654848"/>
    <n v="2.3300343013323892"/>
    <m/>
    <x v="7378"/>
    <s v="10Qf-302,91254287666549"/>
    <s v="PlátanoFríjolGulupa"/>
    <n v="14.475990970897699"/>
    <n v="13.066726451221969"/>
    <n v="289.83560582778648"/>
    <m/>
    <n v="317.37832324990615"/>
    <n v="1232021.4825142541"/>
    <n v="1842879.7544141971"/>
    <n v="26518168.82456452"/>
    <m/>
    <n v="29593070.061492972"/>
    <n v="4.9914059239426843E-2"/>
    <n v="5.7592839103410863E-2"/>
    <n v="1.655175461925406"/>
    <m/>
    <n v="8.1077999999999997E-2"/>
    <n v="5.4999999999999997E-3"/>
    <n v="0.91493493507816304"/>
    <n v="0.4616380459514795"/>
    <n v="4.3756938576951283"/>
  </r>
  <r>
    <x v="1"/>
    <s v="SAN MIGUEL_10Qf-30_102851"/>
    <s v="O19"/>
    <s v="SAN MIGUEL_10Qf-30_102851_O19"/>
    <x v="4"/>
    <x v="3"/>
    <x v="2"/>
    <x v="3"/>
    <n v="0.29936923214836841"/>
    <n v="0.29936923214836841"/>
    <n v="0.29936923214836841"/>
    <n v="2.0955846250385788"/>
    <x v="7379"/>
    <s v="10Qf-302,99369232148368"/>
    <s v="CaféPlátanoFríjolGulupa"/>
    <n v="35.399920932311517"/>
    <n v="14.879321902055191"/>
    <n v="13.430792369565429"/>
    <n v="260.67214504702127"/>
    <n v="324.38218025095341"/>
    <n v="3314085.4289750592"/>
    <n v="1266348.1391657731"/>
    <n v="1894226.180980328"/>
    <n v="23849892.184487339"/>
    <n v="30324551.933608502"/>
    <n v="0.14380491070352339"/>
    <n v="5.1304767760270827E-2"/>
    <n v="5.919749425070138E-2"/>
    <n v="1.4886305526783761"/>
    <n v="0.11065"/>
    <n v="5.4999999999999997E-3"/>
    <n v="0.94042690727236145"/>
    <n v="0.47450023295516391"/>
    <n v="4.5247694617112089"/>
  </r>
  <r>
    <x v="1"/>
    <s v="SAN MIGUEL_10Qf-30_102851"/>
    <s v="O20"/>
    <s v="SAN MIGUEL_10Qf-30_102851_O20"/>
    <x v="4"/>
    <x v="4"/>
    <x v="1"/>
    <x v="0"/>
    <n v="0.21995139683676171"/>
    <n v="0.59754679564061564"/>
    <n v="1.3820157758902401"/>
    <m/>
    <x v="7380"/>
    <s v="10Qf-302,19951396836762"/>
    <s v="CaféAguacateGulupa"/>
    <n v="26.00889209988668"/>
    <n v="57.248413913063651"/>
    <n v="171.9105076863695"/>
    <m/>
    <n v="255.16781369931982"/>
    <n v="2434911.9450530531"/>
    <n v="31836337.777628139"/>
    <n v="15728750.277329439"/>
    <m/>
    <n v="50000000.000010632"/>
    <n v="0.1056557841774127"/>
    <n v="0.32945200014785853"/>
    <n v="0.98173601948231937"/>
    <m/>
    <n v="8.3624000000000004E-2"/>
    <n v="5.4999999999999997E-3"/>
    <n v="0.69094679634584832"/>
    <n v="0.34862296398626741"/>
    <n v="3.3282077286997329"/>
  </r>
  <r>
    <x v="1"/>
    <s v="SAN MIGUEL_10Qf-30_102851"/>
    <s v="O21"/>
    <s v="SAN MIGUEL_10Qf-30_102851_O21"/>
    <x v="5"/>
    <x v="4"/>
    <x v="1"/>
    <x v="0"/>
    <n v="0.22997751473144629"/>
    <n v="0.60793234810512742"/>
    <n v="1.4618652844778901"/>
    <m/>
    <x v="7381"/>
    <s v="10Qf-302,29977514731446"/>
    <s v="PlátanoAguacateGulupa"/>
    <n v="11.43039799837519"/>
    <n v="58.243409469130192"/>
    <n v="181.8430785001633"/>
    <m/>
    <n v="251.51688596766868"/>
    <n v="972817.39923694264"/>
    <n v="32389663.406147338"/>
    <n v="16637519.19462605"/>
    <m/>
    <n v="50000000.000010334"/>
    <n v="3.9412677444198817E-2"/>
    <n v="0.33517798020002448"/>
    <n v="1.0384583377698671"/>
    <m/>
    <n v="8.1077999999999997E-2"/>
    <n v="5.4999999999999997E-3"/>
    <n v="0.72244245465375811"/>
    <n v="0.36451436084934241"/>
    <n v="3.4733099628175639"/>
  </r>
  <r>
    <x v="1"/>
    <s v="SAN MIGUEL_10Qf-30_102851"/>
    <s v="O22"/>
    <s v="SAN MIGUEL_10Qf-30_102851_O22"/>
    <x v="4"/>
    <x v="3"/>
    <x v="3"/>
    <x v="3"/>
    <n v="0.23684802801947699"/>
    <n v="0.23684802801947699"/>
    <n v="0.59219883698393638"/>
    <n v="1.30258538717188"/>
    <x v="7382"/>
    <s v="10Qf-302,36848028019477"/>
    <s v="CaféPlátanoAguacateGulupa"/>
    <n v="28.006891037847389"/>
    <n v="11.77187790969184"/>
    <n v="56.736048767771059"/>
    <n v="162.03007166782771"/>
    <n v="258.54488938313801"/>
    <n v="2621961.4918603562"/>
    <n v="1001880.044235475"/>
    <n v="31551407.09193632"/>
    <n v="14824751.37197865"/>
    <n v="50000000.000010796"/>
    <n v="0.1137722446465918"/>
    <n v="4.0590120049461519E-2"/>
    <n v="0.32650345170110101"/>
    <n v="0.92531142939682287"/>
    <n v="0.11065"/>
    <n v="5.4999999999999997E-3"/>
    <n v="0.74402521890935192"/>
    <n v="0.37540412441087112"/>
    <n v="3.6040596235149929"/>
  </r>
  <r>
    <x v="1"/>
    <s v="SAN MIGUEL_10Qf-30_102851"/>
    <s v="O23"/>
    <s v="SAN MIGUEL_10Qf-30_102851_O23"/>
    <x v="0"/>
    <x v="4"/>
    <x v="1"/>
    <x v="0"/>
    <n v="0.23303220337520761"/>
    <n v="0.58849061368262434"/>
    <n v="1.508799216694245"/>
    <m/>
    <x v="7383"/>
    <s v="10Qf-302,33032203375208"/>
    <s v="FríjolAguacateGulupa"/>
    <n v="10.45467203324227"/>
    <n v="56.380779684271097"/>
    <n v="187.68124348770399"/>
    <m/>
    <n v="254.51669520521736"/>
    <n v="1474485.8630832289"/>
    <n v="31353838.883995589"/>
    <n v="17171675.252930541"/>
    <m/>
    <n v="50000000.000009358"/>
    <n v="4.6079960924960119E-2"/>
    <n v="0.32445895645399248"/>
    <n v="1.071798573530242"/>
    <m/>
    <n v="8.1077999999999997E-2"/>
    <n v="5.4999999999999997E-3"/>
    <n v="0.73203833521007655"/>
    <n v="0.36935604234970421"/>
    <n v="3.5182944113118571"/>
  </r>
  <r>
    <x v="1"/>
    <s v="SAN MIGUEL_10Qf-30_102851"/>
    <s v="O24"/>
    <s v="SAN MIGUEL_10Qf-30_102851_O24"/>
    <x v="4"/>
    <x v="2"/>
    <x v="3"/>
    <x v="3"/>
    <n v="0.24008924504523921"/>
    <n v="0.24008924504523921"/>
    <n v="0.57195302798907954"/>
    <n v="1.3487609323728349"/>
    <x v="7384"/>
    <s v="10Qf-302,40089245045239"/>
    <s v="CaféFríjolAguacateGulupa"/>
    <n v="28.390159637673229"/>
    <n v="10.771276584529589"/>
    <n v="54.796384022184377"/>
    <n v="167.77390003554481"/>
    <n v="261.73172027993201"/>
    <n v="2657842.5008743368"/>
    <n v="1519138.5249339901"/>
    <n v="30472742.762307379"/>
    <n v="15350276.21189411"/>
    <n v="50000000.00000982"/>
    <n v="0.11532919464314149"/>
    <n v="4.7475425584740563E-2"/>
    <n v="0.31534110874046928"/>
    <n v="0.95811293335491621"/>
    <n v="0.11065"/>
    <n v="5.4999999999999997E-3"/>
    <n v="0.7542070524981338"/>
    <n v="0.3805414533967042"/>
    <n v="3.6517909563472299"/>
  </r>
  <r>
    <x v="1"/>
    <s v="SAN MIGUEL_10Qf-30_102851"/>
    <s v="O25"/>
    <s v="SAN MIGUEL_10Qf-30_102851_O25"/>
    <x v="5"/>
    <x v="2"/>
    <x v="3"/>
    <x v="3"/>
    <n v="0.25208537212162457"/>
    <n v="0.25208537212162452"/>
    <n v="0.58205814913735987"/>
    <n v="1.4346248278356371"/>
    <x v="7385"/>
    <s v="10Qf-302,52085372121625"/>
    <s v="PlátanoFríjolAguacateGulupa"/>
    <n v="12.52920806750803"/>
    <n v="11.30946646745652"/>
    <n v="55.764512648023981"/>
    <n v="178.45460724486119"/>
    <n v="258.05779442784973"/>
    <n v="1066334.8387750159"/>
    <n v="1595042.7112639809"/>
    <n v="31011127.45871532"/>
    <n v="16327494.99125514"/>
    <n v="50000000.000009455"/>
    <n v="4.320143850337857E-2"/>
    <n v="4.9847548660110763E-2"/>
    <n v="0.3209124755327023"/>
    <n v="1.01910766324112"/>
    <n v="0.10810400000000001"/>
    <n v="5.4999999999999997E-3"/>
    <n v="0.79189122132447531"/>
    <n v="0.39955531481277512"/>
    <n v="3.8259042573534972"/>
  </r>
  <r>
    <x v="1"/>
    <s v="SAN MIGUEL_10Qf-30_102851"/>
    <s v="O26"/>
    <s v="SAN MIGUEL_10Qf-30_102851_O26"/>
    <x v="4"/>
    <x v="5"/>
    <x v="1"/>
    <x v="0"/>
    <n v="0.27262046652425193"/>
    <n v="0.27262046652425181"/>
    <n v="2.180963732194015"/>
    <m/>
    <x v="7386"/>
    <s v="10Qf-302,72620466524252"/>
    <s v="CaféCaña paneleraGulupa"/>
    <n v="32.236923247695202"/>
    <n v="13.74911076552616"/>
    <n v="271.29254888969461"/>
    <m/>
    <n v="317.27858290291596"/>
    <n v="3017970.5150883188"/>
    <n v="2744840.5912336651"/>
    <n v="24821593.578043539"/>
    <m/>
    <n v="30584404.684365522"/>
    <n v="0.13095588201610259"/>
    <n v="6.1960024051153133E-2"/>
    <n v="1.5492809057843231"/>
    <m/>
    <n v="7.9644000000000006E-2"/>
    <n v="5.4999999999999997E-3"/>
    <n v="0.85639937128037213"/>
    <n v="0.4321034394409391"/>
    <n v="4.0998514759638294"/>
  </r>
  <r>
    <x v="1"/>
    <s v="SAN MIGUEL_10Qf-30_102851"/>
    <s v="O27"/>
    <s v="SAN MIGUEL_10Qf-30_102851_O27"/>
    <x v="5"/>
    <x v="5"/>
    <x v="1"/>
    <x v="0"/>
    <n v="0.28679373744656961"/>
    <n v="0.28679373744656972"/>
    <n v="2.2943498995725569"/>
    <m/>
    <x v="7387"/>
    <s v="10Qf-302,8679373744657"/>
    <s v="PlátanoCaña paneleraGulupa"/>
    <n v="14.254291626222029"/>
    <n v="14.463913561901769"/>
    <n v="285.39678267537693"/>
    <m/>
    <n v="314.11498786350074"/>
    <n v="1213153.1124075809"/>
    <n v="2887542.1639883621"/>
    <n v="26112043.906261951"/>
    <m/>
    <n v="30212739.182657894"/>
    <n v="4.9149626998088072E-2"/>
    <n v="6.5181264988880758E-2"/>
    <n v="1.629826501984093"/>
    <m/>
    <n v="7.7098E-2"/>
    <n v="5.4999999999999997E-3"/>
    <n v="0.90092273543425028"/>
    <n v="0.45456807385281289"/>
    <n v="4.3060261837527598"/>
  </r>
  <r>
    <x v="1"/>
    <s v="SAN MIGUEL_10Qf-30_102851"/>
    <s v="O28"/>
    <s v="SAN MIGUEL_10Qf-30_102851_O28"/>
    <x v="4"/>
    <x v="3"/>
    <x v="4"/>
    <x v="3"/>
    <n v="0.29465866901943472"/>
    <n v="0.29465866901943472"/>
    <n v="0.29465866901943472"/>
    <n v="2.0626106831360431"/>
    <x v="7388"/>
    <s v="10Qf-302,94658669019435"/>
    <s v="CaféPlátanoCaña paneleraGulupa"/>
    <n v="34.842904564549762"/>
    <n v="14.645196355377029"/>
    <n v="14.86056689001493"/>
    <n v="256.57047906623012"/>
    <n v="320.91914687617185"/>
    <n v="3261938.4247026579"/>
    <n v="1246422.200852274"/>
    <n v="2966729.1146370391"/>
    <n v="23474615.066170759"/>
    <n v="30949704.806362733"/>
    <n v="0.1415421460725079"/>
    <n v="5.0497489251334883E-2"/>
    <n v="6.6968773298980586E-2"/>
    <n v="1.4652070093044349"/>
    <n v="0.10667"/>
    <n v="5.4999999999999997E-3"/>
    <n v="0.92562932676262222"/>
    <n v="0.46703399039580412"/>
    <n v="4.4514200073527732"/>
  </r>
  <r>
    <x v="1"/>
    <s v="SAN MIGUEL_10Qf-30_102851"/>
    <s v="O29"/>
    <s v="SAN MIGUEL_10Qf-30_102851_O29"/>
    <x v="0"/>
    <x v="5"/>
    <x v="1"/>
    <x v="0"/>
    <n v="0.28925894171382421"/>
    <n v="0.28925894171382432"/>
    <n v="2.3140715337105942"/>
    <m/>
    <x v="7389"/>
    <s v="10Qf-302,89258941713824"/>
    <s v="FríjolCaña paneleraGulupa"/>
    <n v="12.97720797597929"/>
    <n v="14.588241595531329"/>
    <n v="287.84997908327659"/>
    <m/>
    <n v="315.41542865478721"/>
    <n v="1830254.420418984"/>
    <n v="2912362.724325276"/>
    <n v="26336496.23439708"/>
    <m/>
    <n v="31079113.379141338"/>
    <n v="5.7198277913147938E-2"/>
    <n v="6.5741546165263065E-2"/>
    <n v="1.6438360660817899"/>
    <m/>
    <n v="7.7098E-2"/>
    <n v="5.4999999999999997E-3"/>
    <n v="0.90866683260887204"/>
    <n v="0.4584754226164115"/>
    <n v="4.3423296723635261"/>
  </r>
  <r>
    <x v="1"/>
    <s v="SAN MIGUEL_10Qf-30_102851"/>
    <s v="O30"/>
    <s v="SAN MIGUEL_10Qf-30_102851_O30"/>
    <x v="4"/>
    <x v="2"/>
    <x v="4"/>
    <x v="3"/>
    <n v="0.29726155063487558"/>
    <n v="0.29726155063487558"/>
    <n v="0.29726155063487558"/>
    <n v="2.080830854444129"/>
    <x v="7390"/>
    <s v="10Qf-302,97261550634876"/>
    <s v="CaféFríjolCaña paneleraGulupa"/>
    <n v="35.15069104855661"/>
    <n v="13.336234112573729"/>
    <n v="14.99183842694873"/>
    <n v="258.83690681209868"/>
    <n v="322.31567040017774"/>
    <n v="3290752.9156681318"/>
    <n v="1880890.0559705009"/>
    <n v="2992935.859872737"/>
    <n v="23681979.214623"/>
    <n v="31846558.046134371"/>
    <n v="0.14279246547104521"/>
    <n v="5.8780719743241443E-2"/>
    <n v="6.7560345199473529E-2"/>
    <n v="1.478149986343003"/>
    <n v="0.10667"/>
    <n v="5.4999999999999997E-3"/>
    <n v="0.93380591822474013"/>
    <n v="0.47115955775627782"/>
    <n v="4.4897509823297739"/>
  </r>
  <r>
    <x v="1"/>
    <s v="SAN MIGUEL_10Qf-30_102851"/>
    <s v="O31"/>
    <s v="SAN MIGUEL_10Qf-30_102851_O31"/>
    <x v="5"/>
    <x v="2"/>
    <x v="4"/>
    <x v="3"/>
    <n v="0.31419230264312148"/>
    <n v="0.31419230264312148"/>
    <n v="0.31419230264312148"/>
    <n v="2.1993461185018508"/>
    <x v="7391"/>
    <s v="10Qf-303,14192302643121"/>
    <s v="PlátanoFríjolCaña paneleraGulupa"/>
    <n v="15.61606173295063"/>
    <n v="14.095809214034579"/>
    <n v="15.845709699611669"/>
    <n v="273.57915474311301"/>
    <n v="319.13673538970988"/>
    <n v="1329050.533807487"/>
    <n v="1988017.543613621"/>
    <n v="3163400.740755809"/>
    <n v="25030803.898780368"/>
    <n v="31511272.716957286"/>
    <n v="5.3845089568794323E-2"/>
    <n v="6.2128619216663163E-2"/>
    <n v="7.1408294750031964E-2"/>
    <n v="1.562339114726125"/>
    <n v="0.10412399999999999"/>
    <n v="5.4999999999999997E-3"/>
    <n v="0.98699152662760692"/>
    <n v="0.49799479968934762"/>
    <n v="4.7365333527481699"/>
  </r>
  <r>
    <x v="1"/>
    <s v="SAN MIGUEL_10Qf-30_102851"/>
    <s v="O32"/>
    <s v="SAN MIGUEL_10Qf-30_102851_O32"/>
    <x v="6"/>
    <x v="5"/>
    <x v="1"/>
    <x v="0"/>
    <n v="0.57421200681497619"/>
    <n v="0.23060077537812371"/>
    <n v="1.5011949715881381"/>
    <m/>
    <x v="7392"/>
    <s v="10Qf-302,30600775378124"/>
    <s v="AguacateCaña paneleraGulupa"/>
    <n v="55.01280716391863"/>
    <n v="11.62992508857729"/>
    <n v="186.73534282609941"/>
    <m/>
    <n v="253.37807507859532"/>
    <n v="30593097.541980591"/>
    <n v="2321771.2767413361"/>
    <n v="17085131.1812867"/>
    <m/>
    <n v="50000000.000008628"/>
    <n v="0.31658657620496372"/>
    <n v="5.240996676004174E-2"/>
    <n v="1.066396781848935"/>
    <m/>
    <n v="7.7098E-2"/>
    <n v="5.4999999999999997E-3"/>
    <n v="0.72440034150195942"/>
    <n v="0.36550222897432622"/>
    <n v="3.4785083242575232"/>
  </r>
  <r>
    <x v="1"/>
    <s v="SAN MIGUEL_10Qf-30_102851"/>
    <s v="O33"/>
    <s v="SAN MIGUEL_10Qf-30_102851_O33"/>
    <x v="4"/>
    <x v="4"/>
    <x v="4"/>
    <x v="3"/>
    <n v="0.2375091379226508"/>
    <n v="0.55742438144047246"/>
    <n v="0.2375091379226508"/>
    <n v="1.3426487219407339"/>
    <x v="7393"/>
    <s v="10Qf-302,37509137922651"/>
    <s v="CaféAguacateCaña paneleraGulupa"/>
    <n v="28.085066200110958"/>
    <n v="53.404456264761507"/>
    <n v="11.97833562078752"/>
    <n v="167.01359525697501"/>
    <n v="260.48145334263501"/>
    <n v="2629280.1287200502"/>
    <n v="29698679.705911361"/>
    <n v="2391327.1474833051"/>
    <n v="15280713.017894341"/>
    <n v="50000000.00000906"/>
    <n v="0.1140898151928663"/>
    <n v="0.30733087138366377"/>
    <n v="5.3980070116074627E-2"/>
    <n v="0.95377103129813023"/>
    <n v="0.10667"/>
    <n v="5.4999999999999997E-3"/>
    <n v="0.74610200394549997"/>
    <n v="0.37645198360740162"/>
    <n v="3.6098153667794102"/>
  </r>
  <r>
    <x v="1"/>
    <s v="SAN MIGUEL_10Qf-30_102851"/>
    <s v="O34"/>
    <s v="SAN MIGUEL_10Qf-30_102851_O34"/>
    <x v="5"/>
    <x v="4"/>
    <x v="4"/>
    <x v="3"/>
    <n v="0.24924251858889759"/>
    <n v="0.56669780226115429"/>
    <n v="0.24924251858889759"/>
    <n v="1.427242346450027"/>
    <x v="7394"/>
    <s v="10Qf-302,49242518588898"/>
    <s v="PlátanoAguacateCaña paneleraGulupa"/>
    <n v="12.38791187440801"/>
    <n v="54.29290322390429"/>
    <n v="12.57008704903166"/>
    <n v="177.5362920236272"/>
    <n v="256.78719417097113"/>
    <n v="1054309.413666181"/>
    <n v="30192752.738777019"/>
    <n v="2509463.0304407412"/>
    <n v="16243474.817124709"/>
    <n v="50000000.00000865"/>
    <n v="4.2714241007408983E-2"/>
    <n v="0.31244368775198028"/>
    <n v="5.6646783138581021E-2"/>
    <n v="1.0138634048065569"/>
    <n v="0.10412399999999999"/>
    <n v="5.4999999999999997E-3"/>
    <n v="0.78296079137873609"/>
    <n v="0.39504939196340277"/>
    <n v="3.780059369231116"/>
  </r>
  <r>
    <x v="1"/>
    <s v="SAN MIGUEL_10Qf-30_102851"/>
    <s v="O35"/>
    <s v="SAN MIGUEL_10Qf-30_102851_O35"/>
    <x v="0"/>
    <x v="4"/>
    <x v="4"/>
    <x v="3"/>
    <n v="0.25283441624689218"/>
    <n v="0.54500973972893441"/>
    <n v="0.25283441624689218"/>
    <n v="1.4776655902462039"/>
    <x v="7395"/>
    <s v="10Qf-302,52834416246892"/>
    <s v="FríjolAguacateCaña paneleraGulupa"/>
    <n v="11.343071310712849"/>
    <n v="52.215062308556668"/>
    <n v="12.751237787227639"/>
    <n v="183.80849643070829"/>
    <n v="260.11786783720544"/>
    <n v="1599782.206310313"/>
    <n v="29037247.446881279"/>
    <n v="2545627.543754505"/>
    <n v="16817342.80306147"/>
    <n v="50000000.00000757"/>
    <n v="4.9995665201616538E-2"/>
    <n v="0.30048617139895312"/>
    <n v="5.746313441299581E-2"/>
    <n v="1.049682326353931"/>
    <n v="0.10412399999999999"/>
    <n v="5.4999999999999997E-3"/>
    <n v="0.79424423951903356"/>
    <n v="0.40074254975132428"/>
    <n v="3.8329549517392811"/>
  </r>
  <r>
    <x v="4"/>
    <s v="SAN PABLO_09Qf2s1-38_102862"/>
    <s v="J1"/>
    <s v="SAN PABLO_09Qf2s1-38_102862_J1"/>
    <x v="4"/>
    <x v="3"/>
    <x v="0"/>
    <x v="0"/>
    <n v="2.694568262436444"/>
    <n v="0.67364206560911077"/>
    <m/>
    <m/>
    <x v="7396"/>
    <s v="09Qf2s1-383,36821032804555"/>
    <s v="CaféPlátano"/>
    <n v="343.48898492283053"/>
    <n v="35.774755998589939"/>
    <m/>
    <m/>
    <n v="379.26374092142044"/>
    <n v="32156903.460966431"/>
    <n v="2894760.823326956"/>
    <m/>
    <m/>
    <n v="35051664.284293383"/>
    <n v="1.395353478300726"/>
    <n v="0.1233534404504347"/>
    <m/>
    <m/>
    <n v="5.6598000000000002E-2"/>
    <n v="5.4999999999999997E-3"/>
    <n v="1.0580765428415351"/>
    <n v="1.2007669819482401"/>
    <n v="5.6891518528353302"/>
  </r>
  <r>
    <x v="4"/>
    <s v="SAN PABLO_09Qf2s1-38_102862"/>
    <s v="J2"/>
    <s v="SAN PABLO_09Qf2s1-38_102862_J2"/>
    <x v="4"/>
    <x v="5"/>
    <x v="0"/>
    <x v="0"/>
    <n v="2.6666649780362062"/>
    <n v="0.66666624450905154"/>
    <m/>
    <m/>
    <x v="7397"/>
    <s v="09Qf2s1-383,33333122254526"/>
    <s v="CaféCaña panelera"/>
    <n v="339.93202517968251"/>
    <n v="35.92494611775092"/>
    <m/>
    <m/>
    <n v="375.85697129743346"/>
    <n v="31823906.4331268"/>
    <n v="7171972.9387249108"/>
    <m/>
    <m/>
    <n v="38995879.371851712"/>
    <n v="1.3809040596362749"/>
    <n v="0.16189487185406681"/>
    <m/>
    <m/>
    <n v="5.2618000000000012E-2"/>
    <n v="5.4999999999999997E-3"/>
    <n v="1.0471197557733789"/>
    <n v="1.1883325808373839"/>
    <n v="5.6269015591560203"/>
  </r>
  <r>
    <x v="4"/>
    <s v="SAN PABLO_09Qf2s1-38_102862"/>
    <s v="J3"/>
    <s v="SAN PABLO_09Qf2s1-38_102862_J3"/>
    <x v="5"/>
    <x v="5"/>
    <x v="0"/>
    <x v="0"/>
    <n v="3.115163299322445"/>
    <n v="3.403392762000752"/>
    <m/>
    <m/>
    <x v="7398"/>
    <s v="09Qf2s1-386,5185560613232"/>
    <s v="PlátanoCaña panelera"/>
    <n v="165.43534410704359"/>
    <n v="183.40016852429741"/>
    <m/>
    <m/>
    <n v="348.83551263134098"/>
    <n v="13386415.63155761"/>
    <n v="36613584.368437633"/>
    <m/>
    <m/>
    <n v="49999999.999995247"/>
    <n v="0.57043069332212104"/>
    <n v="0.82648827597223451"/>
    <m/>
    <m/>
    <n v="5.0072000000000012E-2"/>
    <n v="5.4999999999999997E-3"/>
    <n v="2.0477139459654019"/>
    <n v="2.32386523586172"/>
    <n v="10.94570724315032"/>
  </r>
  <r>
    <x v="4"/>
    <s v="SAN PABLO_09Qf2s1-38_102862"/>
    <s v="J4"/>
    <s v="SAN PABLO_09Qf2s1-38_102862_J4"/>
    <x v="4"/>
    <x v="3"/>
    <x v="4"/>
    <x v="0"/>
    <n v="2.6805440069731632"/>
    <n v="0.33506800087164529"/>
    <n v="0.33506800087164551"/>
    <m/>
    <x v="7399"/>
    <s v="09Qf2s1-383,35068000871645"/>
    <s v="CaféPlátanoCaña panelera"/>
    <n v="341.70124870529457"/>
    <n v="17.794280651520399"/>
    <n v="18.055961249336882"/>
    <m/>
    <n v="377.55149060615184"/>
    <n v="31989538.382363129"/>
    <n v="1439847.318912151"/>
    <n v="3604650.2349219639"/>
    <m/>
    <n v="37034035.936197244"/>
    <n v="1.388091166963483"/>
    <n v="6.1355715152666829E-2"/>
    <n v="8.1368738120918702E-2"/>
    <m/>
    <n v="7.9644000000000006E-2"/>
    <n v="5.4999999999999997E-3"/>
    <n v="1.052569636246006"/>
    <n v="1.194517423107416"/>
    <n v="5.6829110680698758"/>
  </r>
  <r>
    <x v="4"/>
    <s v="SAN PABLO_09Qf2s1-38_102862"/>
    <s v="J5"/>
    <s v="SAN PABLO_09Qf2s1-38_102862_J5"/>
    <x v="4"/>
    <x v="0"/>
    <x v="0"/>
    <x v="0"/>
    <n v="0.4495746486762941"/>
    <n v="1.7982985947051771"/>
    <m/>
    <m/>
    <x v="7400"/>
    <s v="09Qf2s1-382,24787324338147"/>
    <s v="CaféGulupa"/>
    <n v="57.309344088105391"/>
    <n v="241.14581148761229"/>
    <m/>
    <m/>
    <n v="298.4551555757177"/>
    <n v="5365211.4802649133"/>
    <n v="22063353.196724631"/>
    <m/>
    <m/>
    <n v="27428564.676989544"/>
    <n v="0.23280744397214551"/>
    <n v="1.3771207605098199"/>
    <m/>
    <m/>
    <n v="5.6598000000000002E-2"/>
    <n v="5.4999999999999997E-3"/>
    <n v="0.70613819163815839"/>
    <n v="0.80136681126549425"/>
    <n v="3.8174762462851231"/>
  </r>
  <r>
    <x v="4"/>
    <s v="SAN PABLO_09Qf2s1-38_102862"/>
    <s v="J6"/>
    <s v="SAN PABLO_09Qf2s1-38_102862_J6"/>
    <x v="5"/>
    <x v="0"/>
    <x v="0"/>
    <x v="0"/>
    <n v="0.49144140993270341"/>
    <n v="1.965765639730813"/>
    <m/>
    <m/>
    <x v="7401"/>
    <s v="09Qf2s1-382,45720704966352"/>
    <s v="PlátanoGulupa"/>
    <n v="26.09872130245973"/>
    <n v="263.60258067435598"/>
    <m/>
    <m/>
    <n v="289.70130197681573"/>
    <n v="2111811.91475539"/>
    <n v="24118008.955279659"/>
    <m/>
    <m/>
    <n v="26229820.870035049"/>
    <n v="8.9989909760456482E-2"/>
    <n v="1.505365505339777"/>
    <m/>
    <m/>
    <n v="5.4052000000000003E-2"/>
    <n v="5.4999999999999997E-3"/>
    <n v="0.77189750251209932"/>
    <n v="0.87599431320504351"/>
    <n v="4.1646508653806604"/>
  </r>
  <r>
    <x v="4"/>
    <s v="SAN PABLO_09Qf2s1-38_102862"/>
    <s v="J7"/>
    <s v="SAN PABLO_09Qf2s1-38_102862_J7"/>
    <x v="4"/>
    <x v="3"/>
    <x v="1"/>
    <x v="0"/>
    <n v="0.2347883409578248"/>
    <n v="0.2347883409578248"/>
    <n v="1.878306727662598"/>
    <m/>
    <x v="7402"/>
    <s v="09Qf2s1-382,34788340957825"/>
    <s v="CaféPlátanoGulupa"/>
    <n v="29.92954753886881"/>
    <n v="12.46878132749185"/>
    <n v="251.8746338335973"/>
    <m/>
    <n v="294.27296269995793"/>
    <n v="2801957.5971381878"/>
    <n v="1008927.627706999"/>
    <n v="23044974.214083821"/>
    <m/>
    <n v="26855859.438929006"/>
    <n v="0.1215826419345295"/>
    <n v="4.299308358751297E-2"/>
    <n v="1.4383902633775341"/>
    <m/>
    <n v="8.3624000000000004E-2"/>
    <n v="5.4999999999999997E-3"/>
    <n v="0.73755499777327171"/>
    <n v="0.83702043551464544"/>
    <n v="4.0115828428661651"/>
  </r>
  <r>
    <x v="4"/>
    <s v="SAN PABLO_09Qf2s1-38_102862"/>
    <s v="J8"/>
    <s v="SAN PABLO_09Qf2s1-38_102862_J8"/>
    <x v="7"/>
    <x v="0"/>
    <x v="0"/>
    <x v="0"/>
    <n v="0.4877183628788806"/>
    <n v="1.9508734515155219"/>
    <m/>
    <m/>
    <x v="7403"/>
    <s v="09Qf2s1-382,4385918143944"/>
    <s v="Caña paneleraGulupa"/>
    <n v="26.28190050324887"/>
    <n v="261.60558817123319"/>
    <m/>
    <m/>
    <n v="287.88748867448209"/>
    <n v="5246857.6729312045"/>
    <n v="23935296.46835814"/>
    <m/>
    <m/>
    <n v="29182154.141289346"/>
    <n v="0.11843872778844371"/>
    <n v="1.493961202616592"/>
    <m/>
    <m/>
    <n v="5.0072000000000012E-2"/>
    <n v="5.4999999999999997E-3"/>
    <n v="0.76604978462651407"/>
    <n v="0.86935798183160473"/>
    <n v="4.129571580852522"/>
  </r>
  <r>
    <x v="4"/>
    <s v="SAN PABLO_09Qf2s1-38_102862"/>
    <s v="J9"/>
    <s v="SAN PABLO_09Qf2s1-38_102862_J9"/>
    <x v="4"/>
    <x v="5"/>
    <x v="1"/>
    <x v="0"/>
    <n v="0.2339351824254402"/>
    <n v="0.2339351824254402"/>
    <n v="1.8714814594035221"/>
    <m/>
    <x v="7404"/>
    <s v="09Qf2s1-382,3393518242544"/>
    <s v="CaféCaña paneleraGulupa"/>
    <n v="29.820791504608231"/>
    <n v="12.60617121820702"/>
    <n v="250.95938824657321"/>
    <m/>
    <n v="293.38635096938845"/>
    <n v="2791776.0267006359"/>
    <n v="2516666.7903014752"/>
    <n v="22961234.892535228"/>
    <m/>
    <n v="28269677.709537338"/>
    <n v="0.12114084287443511"/>
    <n v="5.6809395545164967E-2"/>
    <n v="1.433163534822389"/>
    <m/>
    <n v="7.9644000000000006E-2"/>
    <n v="5.4999999999999997E-3"/>
    <n v="0.73487491861394849"/>
    <n v="0.83397892534669449"/>
    <n v="3.9933496682150462"/>
  </r>
  <r>
    <x v="4"/>
    <s v="SAN PABLO_09Qf2s1-38_102862"/>
    <s v="J10"/>
    <s v="SAN PABLO_09Qf2s1-38_102862_J10"/>
    <x v="5"/>
    <x v="5"/>
    <x v="1"/>
    <x v="0"/>
    <n v="0.2447864041789925"/>
    <n v="0.24478640417899261"/>
    <n v="1.95829123343194"/>
    <m/>
    <x v="7405"/>
    <s v="09Qf2s1-382,44786404178992"/>
    <s v="PlátanoCaña paneleraGulupa"/>
    <n v="12.999743229154481"/>
    <n v="13.190915923700871"/>
    <n v="262.60028785288762"/>
    <m/>
    <n v="288.79094700574296"/>
    <n v="1051891.099258635"/>
    <n v="2633403.8673765152"/>
    <n v="24026305.349108022"/>
    <m/>
    <n v="27711600.315743171"/>
    <n v="4.4823871121627022E-2"/>
    <n v="5.9444532946707089E-2"/>
    <n v="1.49964167275882"/>
    <m/>
    <n v="7.7098E-2"/>
    <n v="5.4999999999999997E-3"/>
    <n v="0.76896252621673045"/>
    <n v="0.87266353089810833"/>
    <n v="4.172088098904764"/>
  </r>
  <r>
    <x v="4"/>
    <s v="SAN PABLO_09Qf2s1-38_102862"/>
    <s v="J11"/>
    <s v="SAN PABLO_09Qf2s1-38_102862_J11"/>
    <x v="4"/>
    <x v="3"/>
    <x v="4"/>
    <x v="3"/>
    <n v="0.25331824532768099"/>
    <n v="0.25331824532768121"/>
    <n v="0.2533182453276811"/>
    <n v="1.773227717293768"/>
    <x v="7406"/>
    <s v="09Qf2s1-382,53318245327681"/>
    <s v="CaféPlátanoCaña paneleraGulupa"/>
    <n v="32.291639504193142"/>
    <n v="13.452839243930629"/>
    <n v="13.6506751151649"/>
    <n v="237.78389089451321"/>
    <n v="297.17904475780188"/>
    <n v="3023092.9657495678"/>
    <n v="1088553.9514897249"/>
    <n v="2725189.1262521241"/>
    <n v="21755758.21505231"/>
    <n v="28592594.258543726"/>
    <n v="0.1311781555741357"/>
    <n v="4.6386172546666007E-2"/>
    <n v="6.1516426252874658E-2"/>
    <n v="1.3579217098799059"/>
    <n v="0.10667"/>
    <n v="5.4999999999999997E-3"/>
    <n v="0.79576412144821296"/>
    <n v="0.90307954459318318"/>
    <n v="4.344196119318207"/>
  </r>
  <r>
    <x v="1"/>
    <s v="SAN PABLO_10Qf-30_102851"/>
    <s v="O1"/>
    <s v="SAN PABLO_10Qf-30_102851_O1"/>
    <x v="4"/>
    <x v="3"/>
    <x v="2"/>
    <x v="0"/>
    <n v="2.9412170021135728"/>
    <n v="0.36765212526419672"/>
    <n v="0.36765212526419661"/>
    <m/>
    <x v="7407"/>
    <s v="10Qf-303,67652125264197"/>
    <s v="CaféPlátanoFríjol"/>
    <n v="347.79408883271338"/>
    <n v="18.273134752436899"/>
    <n v="16.494211256170999"/>
    <m/>
    <n v="382.56143484132127"/>
    <n v="32559940.579756811"/>
    <n v="1507639.267179097"/>
    <n v="2232183.4579364448"/>
    <m/>
    <n v="36299763.304872349"/>
    <n v="1.4128420790383911"/>
    <n v="6.3006831957605425E-2"/>
    <n v="7.2699804236392176E-2"/>
    <m/>
    <n v="8.3624000000000004E-2"/>
    <n v="5.4999999999999997E-3"/>
    <n v="1.1549281421911941"/>
    <n v="0.58272861854375169"/>
    <n v="5.5033020133769117"/>
  </r>
  <r>
    <x v="1"/>
    <s v="SAN PABLO_10Qf-30_102851"/>
    <s v="O2"/>
    <s v="SAN PABLO_10Qf-30_102851_O2"/>
    <x v="4"/>
    <x v="3"/>
    <x v="3"/>
    <x v="0"/>
    <n v="2.1245853319225709"/>
    <n v="0.28887129363459402"/>
    <n v="0.475256310788776"/>
    <m/>
    <x v="7408"/>
    <s v="10Qf-302,88871293634594"/>
    <s v="CaféPlátanoAguacate"/>
    <n v="251.2287325730704"/>
    <n v="14.357550825804379"/>
    <n v="45.532283317932908"/>
    <m/>
    <n v="311.11856671680772"/>
    <n v="23519642.41819334"/>
    <n v="1184580.9544317869"/>
    <n v="25295776.627371151"/>
    <m/>
    <n v="49999999.999996275"/>
    <n v="1.0205651454112079"/>
    <n v="4.9505670726999657E-2"/>
    <n v="0.26202825170268901"/>
    <m/>
    <n v="8.3624000000000004E-2"/>
    <n v="5.4999999999999997E-3"/>
    <n v="0.90744908995160456"/>
    <n v="0.45786100041083172"/>
    <n v="4.3431470267083778"/>
  </r>
  <r>
    <x v="1"/>
    <s v="SAN PABLO_10Qf-30_102851"/>
    <s v="O3"/>
    <s v="SAN PABLO_10Qf-30_102851_O3"/>
    <x v="4"/>
    <x v="2"/>
    <x v="3"/>
    <x v="0"/>
    <n v="2.1980499803718851"/>
    <n v="0.29408182823521961"/>
    <n v="0.44868647374509107"/>
    <m/>
    <x v="7409"/>
    <s v="10Qf-302,9408182823522"/>
    <s v="CaféFríjolAguacate"/>
    <n v="259.91580681835183"/>
    <n v="13.193580203098261"/>
    <n v="42.986740375059597"/>
    <m/>
    <n v="316.09612739650964"/>
    <n v="24332912.77073906"/>
    <n v="1785504.685426855"/>
    <n v="23881582.54383079"/>
    <m/>
    <n v="49999999.999996707"/>
    <n v="1.0558546009584751"/>
    <n v="5.8151959074946788E-2"/>
    <n v="0.2473792132984913"/>
    <m/>
    <n v="8.3624000000000004E-2"/>
    <n v="5.4999999999999997E-3"/>
    <n v="0.92381726147189391"/>
    <n v="0.46611969775282303"/>
    <n v="4.419879241576913"/>
  </r>
  <r>
    <x v="1"/>
    <s v="SAN PABLO_10Qf-30_102851"/>
    <s v="O4"/>
    <s v="SAN PABL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PABLO_10Qf-30_102851"/>
    <s v="O5"/>
    <s v="SAN PABLO_10Qf-30_102851_O5"/>
    <x v="4"/>
    <x v="3"/>
    <x v="2"/>
    <x v="1"/>
    <n v="2.0467519517905108"/>
    <n v="0.31258901956269841"/>
    <n v="0.31258901956269841"/>
    <n v="0.45396020471107662"/>
    <x v="7410"/>
    <s v="10Qf-303,12589019562698"/>
    <s v="CaféPlátanoFríjolAguacate"/>
    <n v="242.0250629681594"/>
    <n v="15.53637496994383"/>
    <n v="14.02388010492651"/>
    <n v="43.491994081396037"/>
    <n v="315.07731212442576"/>
    <n v="22658009.213162769"/>
    <n v="1281840.7619514801"/>
    <n v="1897870.27097699"/>
    <n v="24162279.753904682"/>
    <n v="49999999.999995917"/>
    <n v="0.98317712727948092"/>
    <n v="5.3570324972897862E-2"/>
    <n v="6.1811584829881028E-2"/>
    <n v="0.25028683698196019"/>
    <n v="0.11065"/>
    <n v="5.4999999999999997E-3"/>
    <n v="0.98195503527549244"/>
    <n v="0.49545359600687711"/>
    <n v="4.7194488269093542"/>
  </r>
  <r>
    <x v="1"/>
    <s v="SAN PABLO_10Qf-30_102851"/>
    <s v="O6"/>
    <s v="SAN PABLO_10Qf-30_102851_O6"/>
    <x v="4"/>
    <x v="3"/>
    <x v="4"/>
    <x v="0"/>
    <n v="2.8986778458846278"/>
    <n v="0.36233473073557843"/>
    <n v="0.36233473073557843"/>
    <m/>
    <x v="7411"/>
    <s v="10Qf-303,62334730735579"/>
    <s v="CaféPlátanoCaña panelera"/>
    <n v="342.76390334496227"/>
    <n v="18.008848324924781"/>
    <n v="18.27368432970308"/>
    <m/>
    <n v="379.04643599959013"/>
    <n v="32089022.453643668"/>
    <n v="1485834.1088798831"/>
    <n v="3648115.96582116"/>
    <m/>
    <n v="37222972.528344713"/>
    <n v="1.39240798325972"/>
    <n v="6.2095556976463427E-2"/>
    <n v="8.2349901741318454E-2"/>
    <m/>
    <n v="7.9644000000000006E-2"/>
    <n v="5.4999999999999997E-3"/>
    <n v="1.1382242850332309"/>
    <n v="0.57430054821589183"/>
    <n v="5.4210161406049071"/>
  </r>
  <r>
    <x v="1"/>
    <s v="SAN PABLO_10Qf-30_102851"/>
    <s v="O7"/>
    <s v="SAN PABLO_10Qf-30_102851_O7"/>
    <x v="4"/>
    <x v="2"/>
    <x v="4"/>
    <x v="0"/>
    <n v="2.9218744563591361"/>
    <n v="0.3652343070448919"/>
    <n v="0.36523430704489213"/>
    <m/>
    <x v="7412"/>
    <s v="10Qf-303,65234307044892"/>
    <s v="CaféFríjolCaña panelera"/>
    <n v="345.50686450634259"/>
    <n v="16.385739138786739"/>
    <n v="18.419919116687801"/>
    <m/>
    <n v="380.31252276181715"/>
    <n v="32345814.20282742"/>
    <n v="2217503.7826059922"/>
    <n v="3677309.9395996309"/>
    <m/>
    <n v="38240627.925033048"/>
    <n v="1.403550699810691"/>
    <n v="7.2221703066444307E-2"/>
    <n v="8.3008905154208765E-2"/>
    <m/>
    <n v="7.9644000000000006E-2"/>
    <n v="5.4999999999999997E-3"/>
    <n v="1.147332901711702"/>
    <n v="0.57889637666615379"/>
    <n v="5.4637163488267761"/>
  </r>
  <r>
    <x v="1"/>
    <s v="SAN PABLO_10Qf-30_102851"/>
    <s v="O8"/>
    <s v="SAN PABLO_10Qf-30_102851_O8"/>
    <x v="5"/>
    <x v="2"/>
    <x v="4"/>
    <x v="0"/>
    <n v="3.3443007943957088"/>
    <n v="0.7235491917954755"/>
    <n v="3.16764193176357"/>
    <m/>
    <x v="7413"/>
    <s v="10Qf-307,23549191795476"/>
    <s v="PlátanoFríjolCaña panelera"/>
    <n v="166.21924604613659"/>
    <n v="32.461047831915202"/>
    <n v="159.75418258433751"/>
    <m/>
    <n v="358.43447646238928"/>
    <n v="13714048.83153066"/>
    <n v="4392996.6017972277"/>
    <n v="31892954.566655781"/>
    <m/>
    <n v="49999999.999983668"/>
    <n v="0.573133632824118"/>
    <n v="0.14307515443064789"/>
    <n v="0.71992823128725891"/>
    <m/>
    <n v="7.7098E-2"/>
    <n v="5.4999999999999997E-3"/>
    <n v="2.272929398310394"/>
    <n v="1.146825468995829"/>
    <n v="10.737844785260981"/>
  </r>
  <r>
    <x v="1"/>
    <s v="SAN PABLO_10Qf-30_102851"/>
    <s v="O9"/>
    <s v="SAN PABLO_10Qf-30_102851_O9"/>
    <x v="4"/>
    <x v="3"/>
    <x v="2"/>
    <x v="2"/>
    <n v="2.733436388207716"/>
    <n v="0.39049091260110219"/>
    <n v="0.39049091260110219"/>
    <n v="0.39049091260110219"/>
    <x v="7414"/>
    <s v="10Qf-303,90490912601102"/>
    <s v="CaféPlátanoFríjolCaña panelera"/>
    <n v="323.22437186230297"/>
    <n v="19.408273678370271"/>
    <n v="17.518842306240359"/>
    <n v="19.69368946775807"/>
    <n v="379.84517731467167"/>
    <n v="30259761.967455"/>
    <n v="1601294.7916211991"/>
    <n v="2370848.1351938769"/>
    <n v="3931602.49881692"/>
    <n v="38163507.393087"/>
    <n v="1.313032648342298"/>
    <n v="6.6920857029044406E-2"/>
    <n v="7.7215963002498805E-2"/>
    <n v="8.874911940761683E-2"/>
    <n v="0.10667"/>
    <n v="5.4999999999999997E-3"/>
    <n v="1.2266730238778081"/>
    <n v="0.61892809647274705"/>
    <n v="5.8626802463615766"/>
  </r>
  <r>
    <x v="1"/>
    <s v="SAN PABLO_10Qf-30_102851"/>
    <s v="O10"/>
    <s v="SAN PABLO_10Qf-30_102851_O10"/>
    <x v="4"/>
    <x v="4"/>
    <x v="4"/>
    <x v="0"/>
    <n v="2.2117562867312062"/>
    <n v="0.42398318337089907"/>
    <n v="0.29285994112245611"/>
    <m/>
    <x v="7415"/>
    <s v="10Qf-302,92859941122456"/>
    <s v="CaféAguacateCaña panelera"/>
    <n v="261.53655507598683"/>
    <n v="40.620023320138102"/>
    <n v="14.769851363745371"/>
    <m/>
    <n v="316.9264297598703"/>
    <n v="24484644.6967774"/>
    <n v="22566736.425891761"/>
    <n v="2948618.8773274268"/>
    <m/>
    <n v="49999999.999996588"/>
    <n v="1.0624385579935129"/>
    <n v="0.2337592784525756"/>
    <n v="6.6559966046982291E-2"/>
    <m/>
    <n v="7.9644000000000006E-2"/>
    <n v="5.4999999999999997E-3"/>
    <n v="0.91997887263598765"/>
    <n v="0.4641830066790929"/>
    <n v="4.3979052905396419"/>
  </r>
  <r>
    <x v="1"/>
    <s v="SAN PABLO_10Qf-30_102851"/>
    <s v="O11"/>
    <s v="SAN PABL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PABLO_10Qf-30_102851"/>
    <s v="O12"/>
    <s v="SAN PABLO_10Qf-30_102851_O12"/>
    <x v="4"/>
    <x v="3"/>
    <x v="3"/>
    <x v="2"/>
    <n v="2.0619850345238842"/>
    <n v="0.31120886222695637"/>
    <n v="0.427685863291768"/>
    <n v="0.31120886222695637"/>
    <x v="7416"/>
    <s v="10Qf-303,11208862226957"/>
    <s v="CaféPlátanoAguacateCaña panelera"/>
    <n v="243.826350029114"/>
    <n v="15.46777805660502"/>
    <n v="40.974761315963583"/>
    <n v="15.69524538096686"/>
    <n v="315.96413478264947"/>
    <n v="22826642.90060873"/>
    <n v="1276181.1199930541"/>
    <n v="22763813.586309679"/>
    <n v="3133362.3930843272"/>
    <n v="49999999.99999579"/>
    <n v="0.99049448613593949"/>
    <n v="5.333379882398559E-2"/>
    <n v="0.23580071740720979"/>
    <n v="7.0730231058418663E-2"/>
    <n v="0.10667"/>
    <n v="5.4999999999999997E-3"/>
    <n v="0.97761946249305698"/>
    <n v="0.49326604662972601"/>
    <n v="4.6951441313923477"/>
  </r>
  <r>
    <x v="1"/>
    <s v="SAN PABLO_10Qf-30_102851"/>
    <s v="O13"/>
    <s v="SAN PABL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PABLO_10Qf-30_102851"/>
    <s v="O14"/>
    <s v="SAN PABLO_10Qf-30_102851_O14"/>
    <x v="4"/>
    <x v="2"/>
    <x v="3"/>
    <x v="2"/>
    <n v="2.1400228636790488"/>
    <n v="0.31726483057235721"/>
    <n v="0.39809578089980868"/>
    <n v="0.31726483057235733"/>
    <x v="7417"/>
    <s v="10Qf-303,17264830572357"/>
    <s v="CaféFríjolAguacateCaña panelera"/>
    <n v="253.0541953958448"/>
    <n v="14.23365398976893"/>
    <n v="38.139861527603969"/>
    <n v="16.000666982782029"/>
    <n v="321.42837789599974"/>
    <n v="23690539.402784351"/>
    <n v="1926259.2486843739"/>
    <n v="21188865.295080829"/>
    <n v="3194336.0534467041"/>
    <n v="49999999.999996252"/>
    <n v="1.0279807133364469"/>
    <n v="6.2736183170783569E-2"/>
    <n v="0.2194864941535819"/>
    <n v="7.2106605873992827E-2"/>
    <n v="0.10667"/>
    <n v="5.4999999999999997E-3"/>
    <n v="0.99664344682415884"/>
    <n v="0.5028647564571862"/>
    <n v="4.7843265090049174"/>
  </r>
  <r>
    <x v="1"/>
    <s v="SAN PABLO_10Qf-30_102851"/>
    <s v="O15"/>
    <s v="SAN PABL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PABLO_10Qf-30_102851"/>
    <s v="O16"/>
    <s v="SAN PABLO_10Qf-30_102851_O16"/>
    <x v="4"/>
    <x v="3"/>
    <x v="1"/>
    <x v="0"/>
    <n v="0.26096047456528132"/>
    <n v="0.2609604745652811"/>
    <n v="2.0876837965222488"/>
    <m/>
    <x v="7418"/>
    <s v="10Qf-302,60960474565281"/>
    <s v="CaféPlátanoGulupa"/>
    <n v="30.858148313287838"/>
    <n v="12.970320553334339"/>
    <n v="259.68935203909763"/>
    <m/>
    <n v="303.51782090571982"/>
    <n v="2888891.7544692601"/>
    <n v="1070126.4363794599"/>
    <n v="23759972.690885831"/>
    <m/>
    <n v="27718990.88173455"/>
    <n v="0.12535489192627081"/>
    <n v="4.4722420023265513E-2"/>
    <n v="1.483018078440709"/>
    <m/>
    <n v="8.3624000000000004E-2"/>
    <n v="5.4999999999999997E-3"/>
    <n v="0.81977112428884136"/>
    <n v="0.41362235218597071"/>
    <n v="3.932122222127624"/>
  </r>
  <r>
    <x v="1"/>
    <s v="SAN PABLO_10Qf-30_102851"/>
    <s v="O17"/>
    <s v="SAN PABLO_10Qf-30_102851_O17"/>
    <x v="4"/>
    <x v="2"/>
    <x v="1"/>
    <x v="0"/>
    <n v="0.26246117085593268"/>
    <n v="0.26246117085593251"/>
    <n v="2.099689366847461"/>
    <m/>
    <x v="7419"/>
    <s v="10Qf-302,62461170855933"/>
    <s v="CaféFríjolGulupa"/>
    <n v="31.035603189499518"/>
    <n v="11.77496252885479"/>
    <n v="261.182738529814"/>
    <m/>
    <n v="303.99330424816833"/>
    <n v="2905504.803427143"/>
    <n v="1593521.2764355449"/>
    <n v="23896608.336351261"/>
    <m/>
    <n v="28395634.416213948"/>
    <n v="0.1260757659269873"/>
    <n v="5.1899266806002993E-2"/>
    <n v="1.4915464187305261"/>
    <m/>
    <n v="8.3624000000000004E-2"/>
    <n v="5.4999999999999997E-3"/>
    <n v="0.82448535347413376"/>
    <n v="0.41600095580665308"/>
    <n v="3.9542220178401131"/>
  </r>
  <r>
    <x v="1"/>
    <s v="SAN PABLO_10Qf-30_102851"/>
    <s v="O18"/>
    <s v="SAN PABLO_10Qf-30_102851_O18"/>
    <x v="5"/>
    <x v="2"/>
    <x v="1"/>
    <x v="0"/>
    <n v="0.27525475955938711"/>
    <n v="0.27525475955938711"/>
    <n v="2.2020380764750969"/>
    <m/>
    <x v="7420"/>
    <s v="10Qf-302,75254759559387"/>
    <s v="PlátanoFríjolGulupa"/>
    <n v="13.68077855952521"/>
    <n v="12.348929440232499"/>
    <n v="273.91401044441852"/>
    <m/>
    <n v="299.94371844417623"/>
    <n v="1128743.3295576971"/>
    <n v="1671196.97884301"/>
    <n v="25061441.12843933"/>
    <m/>
    <n v="27861381.436840035"/>
    <n v="4.7172120570843072E-2"/>
    <n v="5.442908053563586E-2"/>
    <n v="1.564251388197508"/>
    <m/>
    <n v="8.1077999999999997E-2"/>
    <n v="5.4999999999999997E-3"/>
    <n v="0.86467463735933114"/>
    <n v="0.43627879390162849"/>
    <n v="4.1400790268548304"/>
  </r>
  <r>
    <x v="1"/>
    <s v="SAN PABLO_10Qf-30_102851"/>
    <s v="O19"/>
    <s v="SAN PABLO_10Qf-30_102851_O19"/>
    <x v="4"/>
    <x v="3"/>
    <x v="2"/>
    <x v="3"/>
    <n v="0.28418225161818889"/>
    <n v="0.28418225161818889"/>
    <n v="0.28418225161818889"/>
    <n v="1.9892757613273231"/>
    <x v="7421"/>
    <s v="10Qf-302,84182251618189"/>
    <s v="CaféPlátanoFríjolGulupa"/>
    <n v="33.604085381307208"/>
    <n v="14.124494926660489"/>
    <n v="12.749449197597841"/>
    <n v="247.4482650805349"/>
    <n v="307.92629458610043"/>
    <n v="3145962.1033947892"/>
    <n v="1165352.4952890449"/>
    <n v="1725399.8481456051"/>
    <n v="22639988.79644252"/>
    <n v="28676703.243271958"/>
    <n v="0.13650969748696881"/>
    <n v="4.8702080425005678E-2"/>
    <n v="5.6194409444126313E-2"/>
    <n v="1.413112427258753"/>
    <n v="0.11065"/>
    <n v="5.4999999999999997E-3"/>
    <n v="0.89271911503096013"/>
    <n v="0.45042886881482952"/>
    <n v="4.3011205000276789"/>
  </r>
  <r>
    <x v="1"/>
    <s v="SAN PABLO_10Qf-30_102851"/>
    <s v="O20"/>
    <s v="SAN PABLO_10Qf-30_102851_O20"/>
    <x v="4"/>
    <x v="4"/>
    <x v="1"/>
    <x v="0"/>
    <n v="0.20977198756943299"/>
    <n v="0.62591228214254002"/>
    <n v="1.262035605982357"/>
    <m/>
    <x v="7422"/>
    <s v="10Qf-302,09771987569433"/>
    <s v="CaféAguacateGulupa"/>
    <n v="24.805193641581241"/>
    <n v="59.965990383985343"/>
    <n v="156.9860384574458"/>
    <m/>
    <n v="241.75722248301238"/>
    <n v="2322223.5712802"/>
    <n v="33314522.959470231"/>
    <n v="14363253.46923618"/>
    <m/>
    <n v="49999999.999986611"/>
    <n v="0.10076600632616931"/>
    <n v="0.34509105357664882"/>
    <n v="0.89650627284914353"/>
    <m/>
    <n v="8.3624000000000004E-2"/>
    <n v="5.4999999999999997E-3"/>
    <n v="0.65896959445895198"/>
    <n v="0.3324886002975514"/>
    <n v="3.178302070450834"/>
  </r>
  <r>
    <x v="1"/>
    <s v="SAN PABLO_10Qf-30_102851"/>
    <s v="O21"/>
    <s v="SAN PABLO_10Qf-30_102851_O21"/>
    <x v="5"/>
    <x v="4"/>
    <x v="1"/>
    <x v="0"/>
    <n v="0.21848880340425281"/>
    <n v="0.63865959618350365"/>
    <n v="1.3277396344547721"/>
    <m/>
    <x v="7423"/>
    <s v="10Qf-302,18488803404253"/>
    <s v="PlátanoAguacateGulupa"/>
    <n v="10.85938329238704"/>
    <n v="61.18725625942951"/>
    <n v="165.15903697799919"/>
    <m/>
    <n v="237.20567652981575"/>
    <n v="895961.90750839631"/>
    <n v="33993005.709218457"/>
    <n v="15111032.383258671"/>
    <m/>
    <n v="49999999.999985524"/>
    <n v="3.7443785510059321E-2"/>
    <n v="0.35211916942957722"/>
    <n v="0.94318013323609196"/>
    <m/>
    <n v="8.1077999999999997E-2"/>
    <n v="5.4999999999999997E-3"/>
    <n v="0.68635226200288857"/>
    <n v="0.34630475339574079"/>
    <n v="3.304123049441158"/>
  </r>
  <r>
    <x v="1"/>
    <s v="SAN PABLO_10Qf-30_102851"/>
    <s v="O22"/>
    <s v="SAN PABLO_10Qf-30_102851_O22"/>
    <x v="4"/>
    <x v="3"/>
    <x v="3"/>
    <x v="3"/>
    <n v="0.22597481489198429"/>
    <n v="0.22597481489198429"/>
    <n v="0.62127972133686638"/>
    <n v="1.186518797799009"/>
    <x v="7424"/>
    <s v="10Qf-302,25974814891984"/>
    <s v="CaféPlátanoAguacateGulupa"/>
    <n v="26.72115141046093"/>
    <n v="11.231454843925899"/>
    <n v="59.522164460366547"/>
    <n v="147.5924171543235"/>
    <n v="245.06718786907686"/>
    <n v="2501592.551694504"/>
    <n v="926659.96172295453"/>
    <n v="33067952.381252039"/>
    <n v="13503795.105317179"/>
    <n v="49999999.999986678"/>
    <n v="0.1085491913901218"/>
    <n v="3.8726709870965062E-2"/>
    <n v="0.34253693323934609"/>
    <n v="0.84286175448452916"/>
    <n v="0.11065"/>
    <n v="5.4999999999999997E-3"/>
    <n v="0.7098685284564954"/>
    <n v="0.35817008160379521"/>
    <n v="3.4439367589801342"/>
  </r>
  <r>
    <x v="1"/>
    <s v="SAN PABLO_10Qf-30_102851"/>
    <s v="O23"/>
    <s v="SAN PABLO_10Qf-30_102851_O23"/>
    <x v="0"/>
    <x v="4"/>
    <x v="1"/>
    <x v="0"/>
    <n v="0.22057151754252649"/>
    <n v="0.62296915824021659"/>
    <n v="1.362174499642522"/>
    <m/>
    <x v="7425"/>
    <s v="10Qf-302,20571517542527"/>
    <s v="FríjolAguacateGulupa"/>
    <n v="9.8956403552033461"/>
    <n v="59.684022215823703"/>
    <n v="169.44242886093531"/>
    <m/>
    <n v="239.02209143196234"/>
    <n v="1339190.117278818"/>
    <n v="33157873.582850091"/>
    <n v="15502936.29985668"/>
    <m/>
    <n v="49999999.999985591"/>
    <n v="4.3615975656178863E-2"/>
    <n v="0.34346838893619352"/>
    <n v="0.96764146578423549"/>
    <m/>
    <n v="8.1077999999999997E-2"/>
    <n v="5.4999999999999997E-3"/>
    <n v="0.69289481950531884"/>
    <n v="0.34960585530490451"/>
    <n v="3.334793850235489"/>
  </r>
  <r>
    <x v="1"/>
    <s v="SAN PABLO_10Qf-30_102851"/>
    <s v="O24"/>
    <s v="SAN PABLO_10Qf-30_102851_O24"/>
    <x v="4"/>
    <x v="2"/>
    <x v="3"/>
    <x v="3"/>
    <n v="0.22820342059235671"/>
    <n v="0.22820342059235671"/>
    <n v="0.60487498153497299"/>
    <n v="1.2207523832038809"/>
    <x v="7426"/>
    <s v="10Qf-302,28203420592357"/>
    <s v="CaféFríjolAguacateGulupa"/>
    <n v="26.984680381078"/>
    <n v="10.238035278393459"/>
    <n v="57.950496197451571"/>
    <n v="151.8507716170902"/>
    <n v="247.02398347401322"/>
    <n v="2526263.723229175"/>
    <n v="1385526.8757788909"/>
    <n v="32194801.148456998"/>
    <n v="13893408.252521681"/>
    <n v="49999999.999986745"/>
    <n v="0.109619723727181"/>
    <n v="4.5125113832042991E-2"/>
    <n v="0.33349232890196562"/>
    <n v="0.86718010486395081"/>
    <n v="0.11065"/>
    <n v="5.4999999999999997E-3"/>
    <n v="0.71686938405975931"/>
    <n v="0.36170242163888539"/>
    <n v="3.476756011622212"/>
  </r>
  <r>
    <x v="1"/>
    <s v="SAN PABLO_10Qf-30_102851"/>
    <s v="O25"/>
    <s v="SAN PABLO_10Qf-30_102851_O25"/>
    <x v="5"/>
    <x v="2"/>
    <x v="3"/>
    <x v="3"/>
    <n v="0.23855712428427089"/>
    <n v="0.238557124284271"/>
    <n v="0.61783867073800836"/>
    <n v="1.2906183235361599"/>
    <x v="7427"/>
    <s v="10Qf-302,38557124284271"/>
    <s v="PlátanoFríjolAguacateGulupa"/>
    <n v="11.856823825152061"/>
    <n v="10.70254007584434"/>
    <n v="59.192492055767637"/>
    <n v="160.5414750678311"/>
    <n v="242.29333102459515"/>
    <n v="978256.5183808984"/>
    <n v="1448388.9253124229"/>
    <n v="32884800.584345371"/>
    <n v="14688553.971946871"/>
    <n v="49999999.999985568"/>
    <n v="4.0883018509052522E-2"/>
    <n v="4.717246288784642E-2"/>
    <n v="0.34063974123585061"/>
    <n v="0.91681044292215275"/>
    <n v="0.10810400000000001"/>
    <n v="5.4999999999999997E-3"/>
    <n v="0.74939410769928061"/>
    <n v="0.37811304199056961"/>
    <n v="3.62668239253256"/>
  </r>
  <r>
    <x v="1"/>
    <s v="SAN PABLO_10Qf-30_102851"/>
    <s v="O26"/>
    <s v="SAN PABLO_10Qf-30_102851_O26"/>
    <x v="4"/>
    <x v="5"/>
    <x v="1"/>
    <x v="0"/>
    <n v="0.25974000045644241"/>
    <n v="0.25974000045644219"/>
    <n v="2.0779200036515388"/>
    <m/>
    <x v="7428"/>
    <s v="10Qf-302,59740000456442"/>
    <s v="CaféCaña paneleraGulupa"/>
    <n v="30.713829250694879"/>
    <n v="13.09950819923402"/>
    <n v="258.47482278506851"/>
    <m/>
    <n v="302.28816023499741"/>
    <n v="2875380.8287421311"/>
    <n v="2615155.4412238928"/>
    <n v="23648850.761236329"/>
    <m/>
    <n v="29139387.031202354"/>
    <n v="0.1247686253651482"/>
    <n v="5.9032606320831897E-2"/>
    <n v="1.4760822190133689"/>
    <m/>
    <n v="7.9644000000000006E-2"/>
    <n v="5.4999999999999997E-3"/>
    <n v="0.81593717420871936"/>
    <n v="0.41168790072346112"/>
    <n v="3.9101690794966042"/>
  </r>
  <r>
    <x v="1"/>
    <s v="SAN PABLO_10Qf-30_102851"/>
    <s v="O27"/>
    <s v="SAN PABLO_10Qf-30_102851_O27"/>
    <x v="5"/>
    <x v="5"/>
    <x v="1"/>
    <x v="0"/>
    <n v="0.27226335011394109"/>
    <n v="0.2722633501139412"/>
    <n v="2.1781068009115292"/>
    <m/>
    <x v="7429"/>
    <s v="10Qf-302,72263350113941"/>
    <s v="PlátanoCaña paneleraGulupa"/>
    <n v="13.532098804561009"/>
    <n v="13.73110025756927"/>
    <n v="270.93717197159782"/>
    <m/>
    <n v="298.20037103372812"/>
    <n v="1116476.3901488089"/>
    <n v="2741245.015188647"/>
    <n v="24789078.78372236"/>
    <m/>
    <n v="28646800.189059816"/>
    <n v="4.6659464123909249E-2"/>
    <n v="6.1878860147158647E-2"/>
    <n v="1.547251441002421"/>
    <m/>
    <n v="7.7098E-2"/>
    <n v="5.4999999999999997E-3"/>
    <n v="0.85527753962494601"/>
    <n v="0.43153740993059669"/>
    <n v="4.0920464506949541"/>
  </r>
  <r>
    <x v="1"/>
    <s v="SAN PABLO_10Qf-30_102851"/>
    <s v="O28"/>
    <s v="SAN PABLO_10Qf-30_102851_O28"/>
    <x v="4"/>
    <x v="3"/>
    <x v="4"/>
    <x v="3"/>
    <n v="0.28099477480470447"/>
    <n v="0.28099477480470447"/>
    <n v="0.28099477480470447"/>
    <n v="1.9669634236329321"/>
    <x v="7430"/>
    <s v="10Qf-302,80994774804704"/>
    <s v="CaféPlátanoCaña paneleraGulupa"/>
    <n v="33.227171473484489"/>
    <n v="13.966070184001341"/>
    <n v="14.171453569060191"/>
    <n v="244.67280812293129"/>
    <n v="306.03750334947733"/>
    <n v="3110676.0107427239"/>
    <n v="1152281.538052558"/>
    <n v="2829156.1291855671"/>
    <n v="22386051.61727215"/>
    <n v="29478165.295253001"/>
    <n v="0.1349785621219774"/>
    <n v="4.8155822693429509E-2"/>
    <n v="6.3863301340213383E-2"/>
    <n v="1.3972625173115769"/>
    <n v="0.10667"/>
    <n v="5.4999999999999997E-3"/>
    <n v="0.88270609886294604"/>
    <n v="0.44537671806545659"/>
    <n v="4.2502005649754473"/>
  </r>
  <r>
    <x v="1"/>
    <s v="SAN PABLO_10Qf-30_102851"/>
    <s v="O29"/>
    <s v="SAN PABLO_10Qf-30_102851_O29"/>
    <x v="0"/>
    <x v="5"/>
    <x v="1"/>
    <x v="0"/>
    <n v="0.27389726675569381"/>
    <n v="0.27389726675569381"/>
    <n v="2.1911781340455501"/>
    <m/>
    <x v="7431"/>
    <s v="10Qf-302,73897266755694"/>
    <s v="FríjolCaña paneleraGulupa"/>
    <n v="12.288027376721351"/>
    <n v="13.813503831943221"/>
    <n v="272.56312990522531"/>
    <m/>
    <n v="298.66466111388991"/>
    <n v="1662955.0219156721"/>
    <n v="2757695.8736959109"/>
    <n v="24937843.897871919"/>
    <m/>
    <n v="29358494.793483503"/>
    <n v="5.4160648900676872E-2"/>
    <n v="6.2250209795669219E-2"/>
    <n v="1.556536862185153"/>
    <m/>
    <n v="7.7098E-2"/>
    <n v="5.4999999999999997E-3"/>
    <n v="0.860410262059771"/>
    <n v="0.43412716780777461"/>
    <n v="4.1161080974244832"/>
  </r>
  <r>
    <x v="1"/>
    <s v="SAN PABLO_10Qf-30_102851"/>
    <s v="O30"/>
    <s v="SAN PABLO_10Qf-30_102851_O30"/>
    <x v="4"/>
    <x v="2"/>
    <x v="4"/>
    <x v="3"/>
    <n v="0.2827355055815563"/>
    <n v="0.2827355055815563"/>
    <n v="0.28273550558155641"/>
    <n v="1.9791485390708941"/>
    <x v="7432"/>
    <s v="10Qf-302,82735505581556"/>
    <s v="CaféFríjolCaña paneleraGulupa"/>
    <n v="33.433010034190211"/>
    <n v="12.68454290949982"/>
    <n v="14.259244117469979"/>
    <n v="246.18852843358249"/>
    <n v="306.56532549474252"/>
    <n v="3129946.296008626"/>
    <n v="1716615.994200831"/>
    <n v="2846682.4306978108"/>
    <n v="22524730.66939852"/>
    <n v="30217975.390305787"/>
    <n v="0.1358147390133955"/>
    <n v="5.5908328808614183E-2"/>
    <n v="6.4258927252586806E-2"/>
    <n v="1.405918400215151"/>
    <n v="0.10667"/>
    <n v="5.4999999999999997E-3"/>
    <n v="0.88817436308342301"/>
    <n v="0.44813577634676682"/>
    <n v="4.2758351952457527"/>
  </r>
  <r>
    <x v="1"/>
    <s v="SAN PABLO_10Qf-30_102851"/>
    <s v="O31"/>
    <s v="SAN PABLO_10Qf-30_102851_O31"/>
    <x v="5"/>
    <x v="2"/>
    <x v="4"/>
    <x v="3"/>
    <n v="0.29763808110571521"/>
    <n v="0.29763808110571521"/>
    <n v="0.29763808110571521"/>
    <n v="2.083466567740007"/>
    <x v="7433"/>
    <s v="10Qf-302,97638081105715"/>
    <s v="PlátanoFríjolCaña paneleraGulupa"/>
    <n v="14.793279814697501"/>
    <n v="13.35312663869731"/>
    <n v="15.010828047266569"/>
    <n v="259.16476617428151"/>
    <n v="302.3220006749429"/>
    <n v="1220531.1152773909"/>
    <n v="1807096.3158956161"/>
    <n v="2996726.9036390889"/>
    <n v="23711976.32243951"/>
    <n v="29736330.657251604"/>
    <n v="5.1008089636190093E-2"/>
    <n v="5.8855175158124197E-2"/>
    <n v="6.7645921448852953E-2"/>
    <n v="1.4800223055485671"/>
    <n v="0.10412399999999999"/>
    <n v="5.4999999999999997E-3"/>
    <n v="0.93498873645774416"/>
    <n v="0.47175635855255871"/>
    <n v="4.4927499060674556"/>
  </r>
  <r>
    <x v="1"/>
    <s v="SAN PABLO_10Qf-30_102851"/>
    <s v="O32"/>
    <s v="SAN PABLO_10Qf-30_102851_O32"/>
    <x v="6"/>
    <x v="5"/>
    <x v="1"/>
    <x v="0"/>
    <n v="0.60528351878482534"/>
    <n v="0.21931321622192679"/>
    <n v="1.3685354272125161"/>
    <m/>
    <x v="7434"/>
    <s v="10Qf-302,19313216221927"/>
    <s v="AguacateCaña paneleraGulupa"/>
    <n v="57.989636411655837"/>
    <n v="11.06065784650405"/>
    <n v="170.23367184599419"/>
    <m/>
    <n v="239.28396610415408"/>
    <n v="32216545.766638029"/>
    <n v="2208124.084573816"/>
    <n v="15575330.14877362"/>
    <m/>
    <n v="49999999.999985464"/>
    <n v="0.3337175722052193"/>
    <n v="4.9844578160596432E-2"/>
    <n v="0.97216004785958055"/>
    <m/>
    <n v="7.7098E-2"/>
    <n v="5.4999999999999997E-3"/>
    <n v="0.68894204048772834"/>
    <n v="0.34761144771175412"/>
    <n v="3.3122836504187512"/>
  </r>
  <r>
    <x v="1"/>
    <s v="SAN PABLO_10Qf-30_102851"/>
    <s v="O33"/>
    <s v="SAN PABLO_10Qf-30_102851_O33"/>
    <x v="4"/>
    <x v="4"/>
    <x v="4"/>
    <x v="3"/>
    <n v="0.22685680271992861"/>
    <n v="0.58668779254193104"/>
    <n v="0.2268568027199287"/>
    <n v="1.228166629217498"/>
    <x v="7435"/>
    <s v="10Qf-302,26856802719929"/>
    <s v="CaféAguacateCaña paneleraGulupa"/>
    <n v="26.825445025233659"/>
    <n v="56.208059067866508"/>
    <n v="11.441104728033871"/>
    <n v="152.77303807637981"/>
    <n v="247.24764689751385"/>
    <n v="2511356.3573740241"/>
    <n v="31226778.08426198"/>
    <n v="2284075.617806762"/>
    <n v="13977789.94054384"/>
    <n v="49999999.999986604"/>
    <n v="0.10897286278724209"/>
    <n v="0.32346498738739671"/>
    <n v="5.1559052524195147E-2"/>
    <n v="0.87244692778728761"/>
    <n v="0.10667"/>
    <n v="5.4999999999999997E-3"/>
    <n v="0.71263917084794337"/>
    <n v="0.35956803231108692"/>
    <n v="3.452945230358317"/>
  </r>
  <r>
    <x v="1"/>
    <s v="SAN PABLO_10Qf-30_102851"/>
    <s v="O34"/>
    <s v="SAN PABLO_10Qf-30_102851_O34"/>
    <x v="5"/>
    <x v="4"/>
    <x v="4"/>
    <x v="3"/>
    <n v="0.23708593484598761"/>
    <n v="0.59875146116770395"/>
    <n v="0.23708593484598761"/>
    <n v="1.2979360176001979"/>
    <x v="7436"/>
    <s v="10Qf-302,37085934845988"/>
    <s v="PlátanoAguacateCaña paneleraGulupa"/>
    <n v="11.783702412259929"/>
    <n v="57.363827787298582"/>
    <n v="11.956992153616699"/>
    <n v="161.45173132075411"/>
    <n v="242.55625367392932"/>
    <n v="972223.57904994476"/>
    <n v="31868873.433522481"/>
    <n v="2387066.1871894212"/>
    <n v="14771836.80022357"/>
    <n v="49999999.999985412"/>
    <n v="4.0630891622395443E-2"/>
    <n v="0.33011618154804978"/>
    <n v="5.3883886314678942E-2"/>
    <n v="0.92200867869307979"/>
    <n v="0.10412399999999999"/>
    <n v="5.4999999999999997E-3"/>
    <n v="0.74477257019682008"/>
    <n v="0.37578120673089049"/>
    <n v="3.6010371253875881"/>
  </r>
  <r>
    <x v="1"/>
    <s v="SAN PABLO_10Qf-30_102851"/>
    <s v="O35"/>
    <s v="SAN PABLO_10Qf-30_102851_O35"/>
    <x v="0"/>
    <x v="4"/>
    <x v="4"/>
    <x v="3"/>
    <n v="0.23954027859231569"/>
    <n v="0.58129853917703467"/>
    <n v="0.23954027859231569"/>
    <n v="1.3350236895614911"/>
    <x v="7437"/>
    <s v="10Qf-302,39540278592316"/>
    <s v="FríjolAguacateCaña paneleraGulupa"/>
    <n v="10.7466479532098"/>
    <n v="55.691737652427918"/>
    <n v="12.08077245689022"/>
    <n v="166.06510884292061"/>
    <n v="244.58426690544854"/>
    <n v="1454358.102782673"/>
    <n v="30939932.13143187"/>
    <n v="2411777.3999081571"/>
    <n v="15193932.36586277"/>
    <n v="49999999.999985471"/>
    <n v="4.7366872550724477E-2"/>
    <n v="0.320493671478213"/>
    <n v="5.4441699157900508E-2"/>
    <n v="0.94835447305978438"/>
    <n v="0.10412399999999999"/>
    <n v="5.4999999999999997E-3"/>
    <n v="0.75248255055177704"/>
    <n v="0.37967134156882038"/>
    <n v="3.6371806780437539"/>
  </r>
  <r>
    <x v="0"/>
    <s v="SAN PEDRO_10Lf-30_102769"/>
    <s v="M1"/>
    <s v="SAN PEDRO_10Lf-30_102769_M1"/>
    <x v="0"/>
    <x v="0"/>
    <x v="0"/>
    <x v="0"/>
    <n v="0.58774654880604971"/>
    <n v="2.3509861952241979"/>
    <m/>
    <m/>
    <x v="7438"/>
    <s v="10Lf-302,93873274403025"/>
    <s v="FríjolGulupa"/>
    <n v="26.368447439616869"/>
    <n v="292.44183563989691"/>
    <m/>
    <m/>
    <n v="318.81028307951379"/>
    <n v="3722638.141278062"/>
    <n v="26756622.764534269"/>
    <m/>
    <m/>
    <n v="30479260.905812331"/>
    <n v="0.1162214389706292"/>
    <n v="1.6700589598338951"/>
    <m/>
    <m/>
    <n v="5.4052000000000003E-2"/>
    <n v="5.4999999999999997E-3"/>
    <n v="0.92316211854353336"/>
    <n v="2.938732744030248"/>
    <n v="6.8601796066040297"/>
  </r>
  <r>
    <x v="0"/>
    <s v="SAN PEDRO_10Lf-30_102769"/>
    <s v="M2"/>
    <s v="SAN PEDRO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PEDRO_10Lf-30_102769"/>
    <s v="M3"/>
    <s v="SAN PEDRO_10Lf-30_102769_M3"/>
    <x v="1"/>
    <x v="1"/>
    <x v="0"/>
    <x v="0"/>
    <n v="2.4927904487677339"/>
    <m/>
    <m/>
    <m/>
    <x v="7439"/>
    <s v="10Lf-302,49279044876773"/>
    <s v="Gulupa"/>
    <n v="310.08102735104268"/>
    <m/>
    <m/>
    <m/>
    <n v="310.08102735104268"/>
    <n v="28370499.922204658"/>
    <m/>
    <m/>
    <m/>
    <n v="28370499.922204658"/>
    <n v="1.770791777684557"/>
    <m/>
    <m/>
    <m/>
    <n v="2.7026000000000001E-2"/>
    <n v="5.4999999999999997E-3"/>
    <n v="0.78307553364431448"/>
    <n v="2.4927904487677339"/>
    <n v="5.8011824311797833"/>
  </r>
  <r>
    <x v="0"/>
    <s v="SAN PEDRO_10Lf-30_102769"/>
    <s v="M4"/>
    <s v="SAN PEDRO_10Lf-30_102769_M4"/>
    <x v="2"/>
    <x v="1"/>
    <x v="0"/>
    <x v="0"/>
    <n v="2.3501381098341279"/>
    <m/>
    <m/>
    <m/>
    <x v="7440"/>
    <s v="10Lf-302,35013810983413"/>
    <s v="Granadilla"/>
    <n v="233.71589380002709"/>
    <m/>
    <m/>
    <m/>
    <n v="233.71589380002709"/>
    <n v="24821364.621770792"/>
    <m/>
    <m/>
    <m/>
    <n v="24821364.621770792"/>
    <n v="1.793784370959165"/>
    <m/>
    <m/>
    <m/>
    <n v="2.7026000000000001E-2"/>
    <n v="5.4999999999999997E-3"/>
    <n v="0.73826328057616597"/>
    <n v="2.3501381098341279"/>
    <n v="5.4710655002444231"/>
  </r>
  <r>
    <x v="0"/>
    <s v="SAN PEDRO_10Lf-30_102769"/>
    <s v="M5"/>
    <s v="SAN PEDRO_10Lf-30_102769_M5"/>
    <x v="2"/>
    <x v="2"/>
    <x v="1"/>
    <x v="0"/>
    <n v="2.0502315348899209"/>
    <n v="0.25627894186124012"/>
    <n v="0.25627894186124012"/>
    <m/>
    <x v="7441"/>
    <s v="10Lf-302,5627894186124"/>
    <s v="GranadillaFríjolGulupa"/>
    <n v="203.8908665276779"/>
    <n v="11.497605255320179"/>
    <n v="31.87882784935038"/>
    <m/>
    <n v="247.26729963234845"/>
    <n v="21653852.713425111"/>
    <n v="1623206.066827721"/>
    <n v="2916715.9653276009"/>
    <m/>
    <n v="26193774.745580435"/>
    <n v="1.5648753870012899"/>
    <n v="5.0676788254204297E-2"/>
    <n v="0.18205166152891769"/>
    <m/>
    <n v="8.1077999999999997E-2"/>
    <n v="5.4999999999999997E-3"/>
    <n v="0.80506473883112073"/>
    <n v="2.5627894186124012"/>
    <n v="6.0172215760559231"/>
  </r>
  <r>
    <x v="0"/>
    <s v="SAN PEDRO_10Lf-30_102769"/>
    <s v="M6"/>
    <s v="SAN PEDRO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PEDRO_10Lf-30_102769"/>
    <s v="M9"/>
    <s v="SAN PEDRO_10Lf-30_102769_M9"/>
    <x v="2"/>
    <x v="0"/>
    <x v="0"/>
    <x v="0"/>
    <n v="1.901877846881193"/>
    <n v="0.47546946172029808"/>
    <m/>
    <m/>
    <x v="7442"/>
    <s v="10Lf-302,37734730860149"/>
    <s v="GranadillaGulupa"/>
    <n v="189.1374294226826"/>
    <n v="59.144184878098613"/>
    <m/>
    <m/>
    <n v="248.2816143007812"/>
    <n v="20086991.188291609"/>
    <n v="5411327.8287850479"/>
    <m/>
    <m/>
    <n v="25498319.017076656"/>
    <n v="1.4516418175312"/>
    <n v="0.33775699588812702"/>
    <m/>
    <m/>
    <n v="5.4052000000000003E-2"/>
    <n v="5.4999999999999997E-3"/>
    <n v="0.74681067285910696"/>
    <n v="2.37734730860149"/>
    <n v="5.561057290062088"/>
  </r>
  <r>
    <x v="0"/>
    <s v="SAN PEDRO_10Lf-30_102769"/>
    <s v="M10"/>
    <s v="SAN PEDRO_10Lf-30_102769_M10"/>
    <x v="2"/>
    <x v="2"/>
    <x v="0"/>
    <x v="0"/>
    <n v="2.2236876050180299"/>
    <n v="0.55592190125450758"/>
    <m/>
    <m/>
    <x v="7443"/>
    <s v="10Lf-302,77960950627254"/>
    <s v="GranadillaFríjol"/>
    <n v="221.14067848357709"/>
    <n v="24.94067802446359"/>
    <m/>
    <m/>
    <n v="246.08135650804067"/>
    <n v="23485837.116594128"/>
    <n v="3521068.8644379582"/>
    <m/>
    <m/>
    <n v="27006905.981032088"/>
    <n v="1.6972687924534311"/>
    <n v="0.1099284095335582"/>
    <m/>
    <m/>
    <n v="5.4052000000000003E-2"/>
    <n v="5.4999999999999997E-3"/>
    <n v="0.87317576113273443"/>
    <n v="2.7796095062725379"/>
    <n v="6.4919467736778103"/>
  </r>
  <r>
    <x v="0"/>
    <s v="SAN PEDRO_10Lf-30_102769"/>
    <s v="M12"/>
    <s v="SAN PEDRO_10Lf-30_102769_M12"/>
    <x v="3"/>
    <x v="0"/>
    <x v="0"/>
    <x v="0"/>
    <n v="0.44"/>
    <n v="1.4158123453788261"/>
    <m/>
    <m/>
    <x v="7444"/>
    <s v="10Lf-301,85581234537883"/>
    <s v="Piscicultura cachamaGulupa"/>
    <n v="692.41069863013695"/>
    <n v="176.11450124432861"/>
    <m/>
    <m/>
    <n v="868.52519987446556"/>
    <n v="28922799.60052317"/>
    <n v="16113389.737305179"/>
    <m/>
    <m/>
    <n v="45036189.337828353"/>
    <n v="0.6053764469584324"/>
    <n v="1.0057439289293071"/>
    <m/>
    <m/>
    <n v="4.8842000000000003E-2"/>
    <n v="5.4999999999999997E-3"/>
    <n v="0.58297770011900285"/>
    <n v="1.855812345378826"/>
    <n v="4.348944390876655"/>
  </r>
  <r>
    <x v="0"/>
    <s v="SAN PEDRO_10Lf-30_102817"/>
    <s v="M1"/>
    <s v="SAN PEDRO_10Lf-30_102817_M1"/>
    <x v="0"/>
    <x v="0"/>
    <x v="0"/>
    <x v="0"/>
    <n v="0.58744300231534008"/>
    <n v="2.3497720092613599"/>
    <m/>
    <m/>
    <x v="7445"/>
    <s v="10Lf-302,9372150115767"/>
    <s v="FríjolGulupa"/>
    <n v="26.35482924023821"/>
    <n v="292.29080167274651"/>
    <m/>
    <m/>
    <n v="318.6456309129847"/>
    <n v="3713272.6890932601"/>
    <n v="26742804.088848449"/>
    <m/>
    <m/>
    <n v="30456076.777941711"/>
    <n v="0.1161614154621689"/>
    <n v="1.669196444286053"/>
    <m/>
    <m/>
    <n v="5.4052000000000003E-2"/>
    <n v="5.4999999999999997E-3"/>
    <n v="0.92268534395079604"/>
    <n v="0.46554857933490712"/>
    <n v="4.3850009348624042"/>
  </r>
  <r>
    <x v="0"/>
    <s v="SAN PEDRO_10Lf-30_102817"/>
    <s v="M2"/>
    <s v="SAN PEDRO_10Lf-30_102817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 PEDRO_10Lf-30_102817"/>
    <s v="M3"/>
    <s v="SAN PEDRO_10Lf-30_102817_M3"/>
    <x v="1"/>
    <x v="1"/>
    <x v="0"/>
    <x v="0"/>
    <n v="2.4924617149362791"/>
    <m/>
    <m/>
    <m/>
    <x v="7446"/>
    <s v="10Lf-302,49246171493628"/>
    <s v="Gulupa"/>
    <n v="310.04013577741159"/>
    <m/>
    <m/>
    <m/>
    <n v="310.04013577741159"/>
    <n v="28366758.595634539"/>
    <m/>
    <m/>
    <m/>
    <n v="28366758.595634539"/>
    <n v="1.77055825658531"/>
    <m/>
    <m/>
    <m/>
    <n v="2.7026000000000001E-2"/>
    <n v="5.4999999999999997E-3"/>
    <n v="0.78297226647212959"/>
    <n v="0.39505518181740018"/>
    <n v="3.703015163225809"/>
  </r>
  <r>
    <x v="0"/>
    <s v="SAN PEDRO_10Lf-30_102817"/>
    <s v="M4"/>
    <s v="SAN PEDRO_10Lf-30_102817_M4"/>
    <x v="2"/>
    <x v="1"/>
    <x v="0"/>
    <x v="0"/>
    <n v="2.341510243746336"/>
    <m/>
    <m/>
    <m/>
    <x v="7447"/>
    <s v="10Lf-302,34151024374634"/>
    <s v="Granadilla"/>
    <n v="232.8578721263828"/>
    <m/>
    <m/>
    <m/>
    <n v="232.8578721263828"/>
    <n v="24686010.659088321"/>
    <m/>
    <m/>
    <m/>
    <n v="24686010.659088321"/>
    <n v="1.787198999964053"/>
    <m/>
    <m/>
    <m/>
    <n v="2.7026000000000001E-2"/>
    <n v="5.4999999999999997E-3"/>
    <n v="0.73555295615068161"/>
    <n v="0.37112937363379428"/>
    <n v="3.480718573530813"/>
  </r>
  <r>
    <x v="0"/>
    <s v="SAN PEDRO_10Lf-30_102817"/>
    <s v="M5"/>
    <s v="SAN PEDRO_10Lf-30_102817_M5"/>
    <x v="2"/>
    <x v="2"/>
    <x v="1"/>
    <x v="0"/>
    <n v="2.0432860828833208"/>
    <n v="0.2554107603604151"/>
    <n v="0.2554107603604151"/>
    <m/>
    <x v="7448"/>
    <s v="10Lf-302,55410760360415"/>
    <s v="GranadillaFríjolGulupa"/>
    <n v="203.2001571107397"/>
    <n v="11.458655476169531"/>
    <n v="31.77083376912752"/>
    <m/>
    <n v="246.42964635603676"/>
    <n v="21541901.068483591"/>
    <n v="1614471.1864960911"/>
    <n v="2906835.173617335"/>
    <m/>
    <n v="26063207.428597018"/>
    <n v="1.559574148233001"/>
    <n v="5.0505113399594723E-2"/>
    <n v="0.18143493553658299"/>
    <m/>
    <n v="8.1077999999999997E-2"/>
    <n v="5.4999999999999997E-3"/>
    <n v="0.80233746710078035"/>
    <n v="0.40482605517125791"/>
    <n v="3.8478491258761891"/>
  </r>
  <r>
    <x v="0"/>
    <s v="SAN PEDRO_10Lf-30_102817"/>
    <s v="M6"/>
    <s v="SAN PEDRO_10Lf-30_102817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 PEDRO_10Lf-30_102817"/>
    <s v="M9"/>
    <s v="SAN PEDRO_10Lf-30_102817_M9"/>
    <x v="2"/>
    <x v="0"/>
    <x v="0"/>
    <x v="0"/>
    <n v="1.896175893074779"/>
    <n v="0.47404397326869491"/>
    <m/>
    <m/>
    <x v="7449"/>
    <s v="10Lf-302,37021986634347"/>
    <s v="GranadillaGulupa"/>
    <n v="188.5703830756207"/>
    <n v="58.966866755041508"/>
    <m/>
    <m/>
    <n v="247.5372498306622"/>
    <n v="19990951.75131819"/>
    <n v="5395104.3150816374"/>
    <m/>
    <m/>
    <n v="25386056.066399828"/>
    <n v="1.4472897007006711"/>
    <n v="0.33674437838931909"/>
    <m/>
    <m/>
    <n v="5.4052000000000003E-2"/>
    <n v="5.4999999999999997E-3"/>
    <n v="0.744571685762348"/>
    <n v="0.3756798488154407"/>
    <n v="3.5500234009212628"/>
  </r>
  <r>
    <x v="0"/>
    <s v="SAN PEDRO_10Lf-30_102817"/>
    <s v="M10"/>
    <s v="SAN PEDRO_10Lf-30_102817_M10"/>
    <x v="2"/>
    <x v="2"/>
    <x v="0"/>
    <x v="0"/>
    <n v="2.215142521966651"/>
    <n v="0.55378563049166285"/>
    <m/>
    <m/>
    <x v="7450"/>
    <s v="10Lf-302,76892815245831"/>
    <s v="GranadillaFríjol"/>
    <n v="220.2908893947608"/>
    <n v="24.84483714978505"/>
    <m/>
    <m/>
    <n v="245.13572654454583"/>
    <n v="23353744.47099473"/>
    <n v="3500521.8365221559"/>
    <m/>
    <m/>
    <n v="26854266.307516884"/>
    <n v="1.6907466070712309"/>
    <n v="0.10950598176670349"/>
    <m/>
    <m/>
    <n v="5.4052000000000003E-2"/>
    <n v="5.4999999999999997E-3"/>
    <n v="0.86982036202878976"/>
    <n v="0.43887511216464281"/>
    <n v="4.1371756266517474"/>
  </r>
  <r>
    <x v="0"/>
    <s v="SAN PEDRO_10Lf-30_102817"/>
    <s v="M12"/>
    <s v="SAN PEDRO_10Lf-30_102817_M12"/>
    <x v="3"/>
    <x v="0"/>
    <x v="0"/>
    <x v="0"/>
    <n v="0.44"/>
    <n v="1.415467506957192"/>
    <m/>
    <m/>
    <x v="7451"/>
    <s v="10Lf-301,85546750695719"/>
    <s v="Piscicultura cachamaGulupa"/>
    <n v="692.41069863013695"/>
    <n v="176.0716064024846"/>
    <m/>
    <m/>
    <n v="868.48230503262153"/>
    <n v="28921595.42146077"/>
    <n v="16109465.12405942"/>
    <m/>
    <m/>
    <n v="45031060.545520186"/>
    <n v="0.6053764469584324"/>
    <n v="1.0054989676883981"/>
    <m/>
    <m/>
    <n v="4.8842000000000003E-2"/>
    <n v="5.4999999999999997E-3"/>
    <n v="0.58286937391325411"/>
    <n v="0.29409159985271499"/>
    <n v="2.786770480723161"/>
  </r>
  <r>
    <x v="1"/>
    <s v="SAN PEDRO_10Qf-30_102851"/>
    <s v="O1"/>
    <s v="SAN PEDRO_10Qf-30_102851_O1"/>
    <x v="4"/>
    <x v="3"/>
    <x v="2"/>
    <x v="0"/>
    <n v="2.9713117184287499"/>
    <n v="0.37141396480359379"/>
    <n v="0.37141396480359368"/>
    <m/>
    <x v="7452"/>
    <s v="10Qf-303,71413964803594"/>
    <s v="CaféPlátanoFríjol"/>
    <n v="351.35273970138257"/>
    <n v="18.46010661006196"/>
    <n v="16.66298105732486"/>
    <m/>
    <n v="386.47582736876944"/>
    <n v="32893095.928132221"/>
    <n v="1567209.0759126721"/>
    <n v="2328897.3505282849"/>
    <m/>
    <n v="36789202.354573175"/>
    <n v="1.4272983675530599"/>
    <n v="6.3651521802767994E-2"/>
    <n v="7.3443673180129038E-2"/>
    <m/>
    <n v="8.3624000000000004E-2"/>
    <n v="5.4999999999999997E-3"/>
    <n v="1.166745439173593"/>
    <n v="0.58869113421369623"/>
    <n v="5.5587002214232273"/>
  </r>
  <r>
    <x v="1"/>
    <s v="SAN PEDRO_10Qf-30_102851"/>
    <s v="O2"/>
    <s v="SAN PEDRO_10Qf-30_102851_O2"/>
    <x v="4"/>
    <x v="3"/>
    <x v="3"/>
    <x v="0"/>
    <n v="2.168902576489363"/>
    <n v="0.29262504621782309"/>
    <n v="0.46472283947104548"/>
    <m/>
    <x v="7453"/>
    <s v="10Qf-302,92625046217823"/>
    <s v="CaféPlátanoAguacate"/>
    <n v="256.4691740918729"/>
    <n v="14.544120743580219"/>
    <n v="44.523116286433172"/>
    <m/>
    <n v="315.53641112188626"/>
    <n v="24010244.38626178"/>
    <n v="1234753.3257519021"/>
    <n v="24755002.287995469"/>
    <m/>
    <n v="50000000.000009149"/>
    <n v="1.041853363147609"/>
    <n v="5.014897466017286E-2"/>
    <n v="0.25622071793388013"/>
    <m/>
    <n v="8.3624000000000004E-2"/>
    <n v="5.4999999999999997E-3"/>
    <n v="0.9192409828832141"/>
    <n v="0.46381069825524968"/>
    <n v="4.398426143316696"/>
  </r>
  <r>
    <x v="1"/>
    <s v="SAN PEDRO_10Qf-30_102851"/>
    <s v="O3"/>
    <s v="SAN PEDRO_10Qf-30_102851_O3"/>
    <x v="4"/>
    <x v="2"/>
    <x v="3"/>
    <x v="0"/>
    <n v="2.2535360799118318"/>
    <n v="0.2987427177032882"/>
    <n v="0.43514837941776191"/>
    <m/>
    <x v="7454"/>
    <s v="10Qf-302,98742717703288"/>
    <s v="CaféFríjolAguacate"/>
    <n v="266.47694712813171"/>
    <n v="13.402684653324791"/>
    <n v="41.689713207816332"/>
    <m/>
    <n v="321.56934498927285"/>
    <n v="24947156.501386911"/>
    <n v="1873222.844802618"/>
    <n v="23179620.653818481"/>
    <m/>
    <n v="50000000.000008009"/>
    <n v="1.0825078863758431"/>
    <n v="5.9073606819135829E-2"/>
    <n v="0.23991510791483281"/>
    <m/>
    <n v="8.3624000000000004E-2"/>
    <n v="5.4999999999999997E-3"/>
    <n v="0.93845879906792118"/>
    <n v="0.47350720755971187"/>
    <n v="4.488517183660516"/>
  </r>
  <r>
    <x v="1"/>
    <s v="SAN PEDRO_10Qf-30_102851"/>
    <s v="O4"/>
    <s v="SAN PEDRO_10Qf-30_102851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 PEDRO_10Qf-30_102851"/>
    <s v="O5"/>
    <s v="SAN PEDRO_10Qf-30_102851_O5"/>
    <x v="4"/>
    <x v="3"/>
    <x v="2"/>
    <x v="1"/>
    <n v="2.1114511348697711"/>
    <n v="0.31856983226505231"/>
    <n v="0.31856983226505242"/>
    <n v="0.43710752325064789"/>
    <x v="7455"/>
    <s v="10Qf-303,18569832265052"/>
    <s v="CaféPlátanoFríjolAguacate"/>
    <n v="249.67563530304739"/>
    <n v="15.833634767804829"/>
    <n v="14.292201111163941"/>
    <n v="41.877410435679543"/>
    <n v="321.67888161769571"/>
    <n v="23374243.872185111"/>
    <n v="1344229.296014172"/>
    <n v="1997545.8884876641"/>
    <n v="23283980.943320941"/>
    <n v="50000000.000007883"/>
    <n v="1.014256006623677"/>
    <n v="5.4595294053754753E-2"/>
    <n v="6.2994235174478427E-2"/>
    <n v="0.24099526407838431"/>
    <n v="0.11065"/>
    <n v="5.4999999999999997E-3"/>
    <n v="1.000742928581317"/>
    <n v="0.50493318414010802"/>
    <n v="4.8075244353719491"/>
  </r>
  <r>
    <x v="1"/>
    <s v="SAN PEDRO_10Qf-30_102851"/>
    <s v="O6"/>
    <s v="SAN PEDRO_10Qf-30_102851_O6"/>
    <x v="4"/>
    <x v="3"/>
    <x v="4"/>
    <x v="0"/>
    <n v="2.916717636856502"/>
    <n v="0.36458970460706269"/>
    <n v="0.3645897046070628"/>
    <m/>
    <x v="7456"/>
    <s v="10Qf-303,64589704607063"/>
    <s v="CaféPlátanoCaña panelera"/>
    <n v="344.89707905395858"/>
    <n v="18.1209255810735"/>
    <n v="18.387409780795171"/>
    <m/>
    <n v="381.40541441582724"/>
    <n v="32288727.03909022"/>
    <n v="1538413.598278844"/>
    <n v="3670819.8511659931"/>
    <m/>
    <n v="37497960.488535061"/>
    <n v="1.401073571607607"/>
    <n v="6.2482005877547042E-2"/>
    <n v="8.2862402644472283E-2"/>
    <m/>
    <n v="7.9644000000000006E-2"/>
    <n v="5.4999999999999997E-3"/>
    <n v="1.1453079725876321"/>
    <n v="0.57787468180219448"/>
    <n v="5.4542237004604539"/>
  </r>
  <r>
    <x v="1"/>
    <s v="SAN PEDRO_10Qf-30_102851"/>
    <s v="O7"/>
    <s v="SAN PEDRO_10Qf-30_102851_O7"/>
    <x v="4"/>
    <x v="2"/>
    <x v="4"/>
    <x v="0"/>
    <n v="2.9459010731425419"/>
    <n v="0.36823763414281768"/>
    <n v="0.36823763414281779"/>
    <m/>
    <x v="7457"/>
    <s v="10Qf-303,68237634142818"/>
    <s v="CaféFríjolCaña panelera"/>
    <n v="348.34797255308399"/>
    <n v="16.520479313589139"/>
    <n v="18.571386383474291"/>
    <m/>
    <n v="383.43983825014743"/>
    <n v="32611794.310462501"/>
    <n v="2308980.6302073491"/>
    <n v="3707548.513512441"/>
    <m/>
    <n v="38628323.45418229"/>
    <n v="1.415092117932554"/>
    <n v="7.2815583196798941E-2"/>
    <n v="8.3691488606557174E-2"/>
    <m/>
    <n v="7.9644000000000006E-2"/>
    <n v="5.4999999999999997E-3"/>
    <n v="1.1567674370978569"/>
    <n v="0.58365665011636614"/>
    <n v="5.5079444286424009"/>
  </r>
  <r>
    <x v="1"/>
    <s v="SAN PEDRO_10Qf-30_102851"/>
    <s v="O8"/>
    <s v="SAN PEDRO_10Qf-30_102851_O8"/>
    <x v="5"/>
    <x v="2"/>
    <x v="4"/>
    <x v="0"/>
    <n v="3.8576558858019911"/>
    <n v="0.74895142437536411"/>
    <n v="2.8829069335762858"/>
    <m/>
    <x v="7458"/>
    <s v="10Qf-307,48951424375364"/>
    <s v="PlátanoFríjolCaña panelera"/>
    <n v="191.7341448227331"/>
    <n v="33.600684357203832"/>
    <n v="145.39409774253929"/>
    <m/>
    <n v="370.72892692247626"/>
    <n v="16277668.286311891"/>
    <n v="4696191.1860921327"/>
    <n v="29026140.52758665"/>
    <m/>
    <n v="49999999.999990672"/>
    <n v="0.66111048854220633"/>
    <n v="0.1480982107624946"/>
    <n v="0.65521486783066851"/>
    <m/>
    <n v="7.7098E-2"/>
    <n v="5.4999999999999997E-3"/>
    <n v="2.352726987566589"/>
    <n v="1.1870880076349519"/>
    <n v="11.111927238955181"/>
  </r>
  <r>
    <x v="1"/>
    <s v="SAN PEDRO_10Qf-30_102851"/>
    <s v="O9"/>
    <s v="SAN PEDRO_10Qf-30_102851_O9"/>
    <x v="4"/>
    <x v="3"/>
    <x v="2"/>
    <x v="2"/>
    <n v="2.761546509111672"/>
    <n v="0.39450664415881032"/>
    <n v="0.39450664415881032"/>
    <n v="0.3945066441588102"/>
    <x v="7459"/>
    <s v="10Qf-303,9450664415881"/>
    <s v="CaféPlátanoFríjolCaña panelera"/>
    <n v="326.54834757703043"/>
    <n v="19.60786453842822"/>
    <n v="17.69900262657935"/>
    <n v="19.896215487522749"/>
    <n v="383.7514302295607"/>
    <n v="30570947.393645879"/>
    <n v="1664650.3681154959"/>
    <n v="2473696.6442096699"/>
    <n v="3972034.3237771871"/>
    <n v="38681328.729748227"/>
    <n v="1.3265356172260721"/>
    <n v="6.760905792890741E-2"/>
    <n v="7.8010036742454714E-2"/>
    <n v="8.9661797854216241E-2"/>
    <n v="0.10667"/>
    <n v="5.4999999999999997E-3"/>
    <n v="1.2392878874098749"/>
    <n v="0.6252930309917144"/>
    <n v="5.9218173599896931"/>
  </r>
  <r>
    <x v="1"/>
    <s v="SAN PEDRO_10Qf-30_102851"/>
    <s v="O10"/>
    <s v="SAN PEDRO_10Qf-30_102851_O10"/>
    <x v="4"/>
    <x v="4"/>
    <x v="4"/>
    <x v="0"/>
    <n v="2.245229204186054"/>
    <n v="0.41614800097127252"/>
    <n v="0.29570857835081399"/>
    <m/>
    <x v="7460"/>
    <s v="10Qf-302,95708578350814"/>
    <s v="CaféAguacateCaña panelera"/>
    <n v="265.49467269138739"/>
    <n v="39.869367859560661"/>
    <n v="14.913517132067311"/>
    <m/>
    <n v="320.27755768301535"/>
    <n v="24855197.499436218"/>
    <n v="22167502.522394191"/>
    <n v="2977299.9781772071"/>
    <m/>
    <n v="50000000.000007614"/>
    <n v="1.078517598150837"/>
    <n v="0.2294394217787348"/>
    <n v="6.7207392241472944E-2"/>
    <m/>
    <n v="7.9644000000000006E-2"/>
    <n v="5.4999999999999997E-3"/>
    <n v="0.92892747125910169"/>
    <n v="0.46869809668604018"/>
    <n v="4.4398553514532821"/>
  </r>
  <r>
    <x v="1"/>
    <s v="SAN PEDRO_10Qf-30_102851"/>
    <s v="O11"/>
    <s v="SAN PEDRO_10Qf-30_102851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PEDRO_10Qf-30_102851"/>
    <s v="O12"/>
    <s v="SAN PEDRO_10Qf-30_102851_O12"/>
    <x v="4"/>
    <x v="3"/>
    <x v="3"/>
    <x v="2"/>
    <n v="2.1041367148017822"/>
    <n v="0.31512190958010078"/>
    <n v="0.4168385618390249"/>
    <n v="0.31512190958010078"/>
    <x v="7461"/>
    <s v="10Qf-303,15121909580101"/>
    <s v="CaféPlátanoAguacateCaña panelera"/>
    <n v="248.8107171208602"/>
    <n v="15.662265281519851"/>
    <n v="39.935527555634117"/>
    <n v="15.89259271213044"/>
    <n v="320.30110267014464"/>
    <n v="23293271.57989319"/>
    <n v="1329680.527693738"/>
    <n v="22204287.535759721"/>
    <n v="3172760.3566608252"/>
    <n v="50000000.00000748"/>
    <n v="1.0107424540879779"/>
    <n v="5.4004402092889717E-2"/>
    <n v="0.22982015624298871"/>
    <n v="7.161957187426149E-2"/>
    <n v="0.10667"/>
    <n v="5.4999999999999997E-3"/>
    <n v="0.98991175784324892"/>
    <n v="0.49946822668445989"/>
    <n v="4.7527690803287177"/>
  </r>
  <r>
    <x v="1"/>
    <s v="SAN PEDRO_10Qf-30_102851"/>
    <s v="O13"/>
    <s v="SAN PEDRO_10Qf-30_102851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 PEDRO_10Qf-30_102851"/>
    <s v="O14"/>
    <s v="SAN PEDRO_10Qf-30_102851_O14"/>
    <x v="4"/>
    <x v="2"/>
    <x v="3"/>
    <x v="2"/>
    <n v="2.1939630704922788"/>
    <n v="0.32222780717685762"/>
    <n v="0.38385938692258231"/>
    <n v="0.32222780717685751"/>
    <x v="7462"/>
    <s v="10Qf-303,22227807176858"/>
    <s v="CaféFríjolAguacateCaña panelera"/>
    <n v="259.43253642494068"/>
    <n v="14.456311167434469"/>
    <n v="36.775933244524573"/>
    <n v="16.2509655606253"/>
    <n v="326.91574639752503"/>
    <n v="24287669.749656569"/>
    <n v="2020482.6891674851"/>
    <n v="20447542.480057321"/>
    <n v="3244305.0811248352"/>
    <n v="50000000.000006206"/>
    <n v="1.0538914142072091"/>
    <n v="6.3717565849634367E-2"/>
    <n v="0.21163738759840089"/>
    <n v="7.3234570159655843E-2"/>
    <n v="0.10667"/>
    <n v="5.4999999999999997E-3"/>
    <n v="1.012233949246673"/>
    <n v="0.51073107437531928"/>
    <n v="4.8574130953905694"/>
  </r>
  <r>
    <x v="1"/>
    <s v="SAN PEDRO_10Qf-30_102851"/>
    <s v="O15"/>
    <s v="SAN PEDRO_10Qf-30_102851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 PEDRO_10Qf-30_102851"/>
    <s v="O16"/>
    <s v="SAN PEDRO_10Qf-30_102851_O16"/>
    <x v="4"/>
    <x v="3"/>
    <x v="1"/>
    <x v="0"/>
    <n v="0.27426989386745299"/>
    <n v="0.27426989386745287"/>
    <n v="2.1941591509396239"/>
    <m/>
    <x v="7463"/>
    <s v="10Qf-302,74269893867453"/>
    <s v="CaféPlátanoGulupa"/>
    <n v="32.43196532704949"/>
    <n v="13.631828526967031"/>
    <n v="272.93394197309169"/>
    <m/>
    <n v="318.99773582710822"/>
    <n v="3036230.050595785"/>
    <n v="1157302.384001578"/>
    <n v="24971770.91311831"/>
    <m/>
    <n v="29165303.347715672"/>
    <n v="0.13174820041869459"/>
    <n v="4.7003338010133233E-2"/>
    <n v="1.558654473076905"/>
    <m/>
    <n v="8.3624000000000004E-2"/>
    <n v="5.4999999999999997E-3"/>
    <n v="0.86158081843178946"/>
    <n v="0.43471778177991299"/>
    <n v="4.1281215388862327"/>
  </r>
  <r>
    <x v="1"/>
    <s v="SAN PEDRO_10Qf-30_102851"/>
    <s v="O17"/>
    <s v="SAN PEDRO_10Qf-30_102851_O17"/>
    <x v="4"/>
    <x v="2"/>
    <x v="1"/>
    <x v="0"/>
    <n v="0.2763291898423218"/>
    <n v="0.27632918984232169"/>
    <n v="2.2106335187385739"/>
    <m/>
    <x v="7464"/>
    <s v="10Qf-302,76329189842322"/>
    <s v="CaféFríjolGulupa"/>
    <n v="32.675473700182678"/>
    <n v="12.39713228974416"/>
    <n v="274.98320724309571"/>
    <m/>
    <n v="320.05581323302255"/>
    <n v="3059026.924994946"/>
    <n v="1732682.071977881"/>
    <n v="25159266.035538059"/>
    <m/>
    <n v="29950975.032510884"/>
    <n v="0.13273740318897581"/>
    <n v="5.4641539177562287E-2"/>
    <n v="1.5703572919220881"/>
    <m/>
    <n v="8.3624000000000004E-2"/>
    <n v="5.4999999999999997E-3"/>
    <n v="0.86804981102300016"/>
    <n v="0.43798176590007998"/>
    <n v="4.1584474753462972"/>
  </r>
  <r>
    <x v="1"/>
    <s v="SAN PEDRO_10Qf-30_102851"/>
    <s v="O18"/>
    <s v="SAN PEDRO_10Qf-30_102851_O18"/>
    <x v="5"/>
    <x v="2"/>
    <x v="1"/>
    <x v="0"/>
    <n v="0.29086289335301152"/>
    <n v="0.29086289335301141"/>
    <n v="2.3269031468240922"/>
    <m/>
    <x v="7465"/>
    <s v="10Qf-302,90862893353012"/>
    <s v="PlátanoFríjolGulupa"/>
    <n v="14.456537796167749"/>
    <n v="13.049167079064651"/>
    <n v="289.44611797203532"/>
    <m/>
    <n v="316.95182284726775"/>
    <n v="1227317.7895992999"/>
    <n v="1823813.5500775471"/>
    <n v="26482533.090009309"/>
    <m/>
    <n v="29533664.429686155"/>
    <n v="4.9846983560959131E-2"/>
    <n v="5.7515444501236468E-2"/>
    <n v="1.6529511984857359"/>
    <m/>
    <n v="8.1077999999999997E-2"/>
    <n v="5.4999999999999997E-3"/>
    <n v="0.91370542414558575"/>
    <n v="0.46101768596452319"/>
    <n v="4.369930043640224"/>
  </r>
  <r>
    <x v="1"/>
    <s v="SAN PEDRO_10Qf-30_102851"/>
    <s v="O19"/>
    <s v="SAN PEDRO_10Qf-30_102851_O19"/>
    <x v="4"/>
    <x v="3"/>
    <x v="2"/>
    <x v="3"/>
    <n v="0.29896779049463151"/>
    <n v="0.29896779049463162"/>
    <n v="0.29896779049463162"/>
    <n v="2.0927745334624208"/>
    <x v="7466"/>
    <s v="10Qf-302,98967790494632"/>
    <s v="CaféPlátanoFríjolGulupa"/>
    <n v="35.352451114858212"/>
    <n v="14.859369351995261"/>
    <n v="13.412782237190971"/>
    <n v="260.32259457304701"/>
    <n v="323.94719727709145"/>
    <n v="3309641.3786440152"/>
    <n v="1261517.01085476"/>
    <n v="1874634.1310683689"/>
    <n v="23817910.47383767"/>
    <n v="30263702.994404815"/>
    <n v="0.14361207431631681"/>
    <n v="5.1235970206606203E-2"/>
    <n v="5.9118112880015637E-2"/>
    <n v="1.486634361197436"/>
    <n v="0.11065"/>
    <n v="5.4999999999999997E-3"/>
    <n v="0.93916583401454934"/>
    <n v="0.473863947933991"/>
    <n v="4.5188576868948562"/>
  </r>
  <r>
    <x v="1"/>
    <s v="SAN PEDRO_10Qf-30_102851"/>
    <s v="O20"/>
    <s v="SAN PEDRO_10Qf-30_102851_O20"/>
    <x v="4"/>
    <x v="4"/>
    <x v="1"/>
    <x v="0"/>
    <n v="0.2196272918674062"/>
    <n v="0.59856889477355701"/>
    <n v="1.3780767320330991"/>
    <m/>
    <x v="7467"/>
    <s v="10Qf-302,19627291867406"/>
    <s v="CaféAguacateGulupa"/>
    <n v="25.970567218580008"/>
    <n v="57.346336878511202"/>
    <n v="171.4205255594695"/>
    <m/>
    <n v="254.73742965656072"/>
    <n v="2431324.0293922112"/>
    <n v="31884756.033312041"/>
    <n v="15683919.937299119"/>
    <m/>
    <n v="50000000.000003368"/>
    <n v="0.1055000972157224"/>
    <n v="0.33001552522431032"/>
    <n v="0.97893785950155876"/>
    <m/>
    <n v="8.3624000000000004E-2"/>
    <n v="5.4999999999999997E-3"/>
    <n v="0.68992866555206145"/>
    <n v="0.34810925760983891"/>
    <n v="3.3234348418359621"/>
  </r>
  <r>
    <x v="1"/>
    <s v="SAN PEDRO_10Qf-30_102851"/>
    <s v="O21"/>
    <s v="SAN PEDRO_10Qf-30_102851_O21"/>
    <x v="5"/>
    <x v="4"/>
    <x v="1"/>
    <x v="0"/>
    <n v="0.2295930719156497"/>
    <n v="0.60911510244821954"/>
    <n v="1.4572225447926279"/>
    <m/>
    <x v="7468"/>
    <s v="10Qf-302,2959307191565"/>
    <s v="PlátanoAguacateGulupa"/>
    <n v="11.41129032866538"/>
    <n v="58.356724126132427"/>
    <n v="181.26556285217089"/>
    <m/>
    <n v="251.03357730696871"/>
    <n v="968785.18357044645"/>
    <n v="32446534.738686409"/>
    <n v="16584680.077746149"/>
    <m/>
    <n v="50000000.00000301"/>
    <n v="3.9346793087145802E-2"/>
    <n v="0.3358300810678696"/>
    <n v="1.035160296707228"/>
    <m/>
    <n v="8.1077999999999997E-2"/>
    <n v="5.4999999999999997E-3"/>
    <n v="0.72123478088685788"/>
    <n v="0.3639050189863049"/>
    <n v="3.4676485190296611"/>
  </r>
  <r>
    <x v="1"/>
    <s v="SAN PEDRO_10Qf-30_102851"/>
    <s v="O22"/>
    <s v="SAN PEDRO_10Qf-30_102851_O22"/>
    <x v="4"/>
    <x v="3"/>
    <x v="3"/>
    <x v="3"/>
    <n v="0.23646514876306571"/>
    <n v="0.23646514876306551"/>
    <n v="0.5933726996703137"/>
    <n v="1.2983484904342111"/>
    <x v="7469"/>
    <s v="10Qf-302,36465148763066"/>
    <s v="CaféPlátanoAguacateGulupa"/>
    <n v="27.961616193447661"/>
    <n v="11.752847952388329"/>
    <n v="56.848511553007462"/>
    <n v="161.50303928375939"/>
    <n v="258.06601498260284"/>
    <n v="2617722.9314858532"/>
    <n v="997782.42714833585"/>
    <n v="31607963.479246762"/>
    <n v="14776531.16212273"/>
    <n v="50000000.000003681"/>
    <n v="0.1135883248867577"/>
    <n v="4.0524503649307611E-2"/>
    <n v="0.32715065023475121"/>
    <n v="0.92230168507207588"/>
    <n v="0.11065"/>
    <n v="5.4999999999999997E-3"/>
    <n v="0.74282245684732651"/>
    <n v="0.37479726078945902"/>
    <n v="3.5984212052674409"/>
  </r>
  <r>
    <x v="1"/>
    <s v="SAN PEDRO_10Qf-30_102851"/>
    <s v="O23"/>
    <s v="SAN PEDRO_10Qf-30_102851_O23"/>
    <x v="0"/>
    <x v="4"/>
    <x v="1"/>
    <x v="0"/>
    <n v="0.2324392707649614"/>
    <n v="0.5904883235220667"/>
    <n v="1.501465113362586"/>
    <m/>
    <x v="7470"/>
    <s v="10Qf-302,32439270764961"/>
    <s v="FríjolAguacateGulupa"/>
    <n v="10.428070920228039"/>
    <n v="56.572171756994017"/>
    <n v="186.76894606739589"/>
    <m/>
    <n v="253.76918874461796"/>
    <n v="1457476.70562011"/>
    <n v="31454317.623943921"/>
    <n v="17088205.67043791"/>
    <m/>
    <n v="50000000.000001937"/>
    <n v="4.5962713990349589E-2"/>
    <n v="0.32556037563508572"/>
    <n v="1.066588681185376"/>
    <m/>
    <n v="8.1077999999999997E-2"/>
    <n v="5.4999999999999997E-3"/>
    <n v="0.73017571968050698"/>
    <n v="0.36841624416246382"/>
    <n v="3.5095626714925849"/>
  </r>
  <r>
    <x v="1"/>
    <s v="SAN PEDRO_10Qf-30_102851"/>
    <s v="O24"/>
    <s v="SAN PEDRO_10Qf-30_102851_O24"/>
    <x v="4"/>
    <x v="2"/>
    <x v="3"/>
    <x v="3"/>
    <n v="0.2394854004830409"/>
    <n v="0.23948540048304101"/>
    <n v="0.57398020143942041"/>
    <n v="1.341903002424907"/>
    <x v="7471"/>
    <s v="10Qf-302,39485400483041"/>
    <s v="CaféFríjolAguacateGulupa"/>
    <n v="28.318756008102401"/>
    <n v="10.744185921670971"/>
    <n v="54.990598878000426"/>
    <n v="166.92083436177111"/>
    <n v="260.97437516954494"/>
    <n v="2651157.8043523012"/>
    <n v="1501658.439176067"/>
    <n v="30574957.787892912"/>
    <n v="15272225.96858131"/>
    <n v="50000000.000002593"/>
    <n v="0.1150391320581438"/>
    <n v="4.7356020912648768E-2"/>
    <n v="0.31645877241590648"/>
    <n v="0.95324129804769286"/>
    <n v="0.11065"/>
    <n v="5.4999999999999997E-3"/>
    <n v="0.7523101585854689"/>
    <n v="0.37958435976561988"/>
    <n v="3.6428985231814979"/>
  </r>
  <r>
    <x v="1"/>
    <s v="SAN PEDRO_10Qf-30_102851"/>
    <s v="O25"/>
    <s v="SAN PEDRO_10Qf-30_102851_O25"/>
    <x v="5"/>
    <x v="2"/>
    <x v="3"/>
    <x v="3"/>
    <n v="0.25138362730943808"/>
    <n v="0.25138362730943831"/>
    <n v="0.58430571695105882"/>
    <n v="1.426763301524447"/>
    <x v="7472"/>
    <s v="10Qf-302,51383627309438"/>
    <s v="PlátanoFríjolAguacateGulupa"/>
    <n v="12.494329777315381"/>
    <n v="11.27798364338253"/>
    <n v="55.979842549271922"/>
    <n v="177.47670308274991"/>
    <n v="257.22885905271971"/>
    <n v="1060732.0660749371"/>
    <n v="1576264.543302051"/>
    <n v="31124980.593757749"/>
    <n v="16238022.7968674"/>
    <n v="50000000.000002138"/>
    <n v="4.3081176129193252E-2"/>
    <n v="4.9708785119894093E-2"/>
    <n v="0.32215165163923171"/>
    <n v="1.013523107925294"/>
    <n v="0.10810400000000001"/>
    <n v="5.4999999999999997E-3"/>
    <n v="0.78968678735949183"/>
    <n v="0.39844304928545959"/>
    <n v="3.8155701097393342"/>
  </r>
  <r>
    <x v="1"/>
    <s v="SAN PEDRO_10Qf-30_102851"/>
    <s v="O26"/>
    <s v="SAN PEDRO_10Qf-30_102851_O26"/>
    <x v="4"/>
    <x v="5"/>
    <x v="1"/>
    <x v="0"/>
    <n v="0.27253394055614039"/>
    <n v="0.27253394055614022"/>
    <n v="2.1802715244491222"/>
    <m/>
    <x v="7473"/>
    <s v="10Qf-302,7253394055614"/>
    <s v="CaféCaña paneleraGulupa"/>
    <n v="32.226691693811873"/>
    <n v="13.744746987799459"/>
    <n v="271.20644438428678"/>
    <m/>
    <n v="317.17788306589813"/>
    <n v="3017012.6529590399"/>
    <n v="2743969.4167672121"/>
    <n v="24813715.54730802"/>
    <m/>
    <n v="30574697.617034271"/>
    <n v="0.13091431842912829"/>
    <n v="6.1940358795886011E-2"/>
    <n v="1.548789185437869"/>
    <m/>
    <n v="7.9644000000000006E-2"/>
    <n v="5.4999999999999997E-3"/>
    <n v="0.85612756195646167"/>
    <n v="0.43196629578148238"/>
    <n v="4.0985772632993474"/>
  </r>
  <r>
    <x v="1"/>
    <s v="SAN PEDRO_10Qf-30_102851"/>
    <s v="O27"/>
    <s v="SAN PEDRO_10Qf-30_102851_O27"/>
    <x v="5"/>
    <x v="5"/>
    <x v="1"/>
    <x v="0"/>
    <n v="0.28666095371670819"/>
    <n v="0.2866609537167083"/>
    <n v="2.293287629733666"/>
    <m/>
    <x v="7474"/>
    <s v="10Qf-302,86660953716708"/>
    <s v="PlátanoCaña paneleraGulupa"/>
    <n v="14.247691977200709"/>
    <n v="14.45721685921837"/>
    <n v="285.26464572695011"/>
    <m/>
    <n v="313.96955456336917"/>
    <n v="1209587.3902107531"/>
    <n v="2886205.2497932329"/>
    <n v="26099954.19114108"/>
    <m/>
    <n v="30195746.831145067"/>
    <n v="4.912687102422264E-2"/>
    <n v="6.5151086465600014E-2"/>
    <n v="1.6290719023757221"/>
    <m/>
    <n v="7.7098E-2"/>
    <n v="5.4999999999999997E-3"/>
    <n v="0.90050561376976412"/>
    <n v="0.45435761164098248"/>
    <n v="4.3040707625778296"/>
  </r>
  <r>
    <x v="1"/>
    <s v="SAN PEDRO_10Qf-30_102851"/>
    <s v="O28"/>
    <s v="SAN PEDRO_10Qf-30_102851_O28"/>
    <x v="4"/>
    <x v="3"/>
    <x v="4"/>
    <x v="3"/>
    <n v="0.29453020040941458"/>
    <n v="0.29453020040941458"/>
    <n v="0.29453020040941458"/>
    <n v="2.0617114028659032"/>
    <x v="7475"/>
    <s v="10Qf-302,94530200409415"/>
    <s v="CaféPlátanoCaña paneleraGulupa"/>
    <n v="34.827713362019161"/>
    <n v="14.638811177484561"/>
    <n v="14.85408781244757"/>
    <n v="256.45861657486842"/>
    <n v="320.77922892681971"/>
    <n v="3260516.2479963452"/>
    <n v="1242792.2667261709"/>
    <n v="2965435.64661544"/>
    <n v="23464380.33872037"/>
    <n v="30933124.500058327"/>
    <n v="0.14148043493118731"/>
    <n v="5.0475472786402027E-2"/>
    <n v="6.6939575497846474E-2"/>
    <n v="1.4645681918262199"/>
    <n v="0.10667"/>
    <n v="5.4999999999999997E-3"/>
    <n v="0.92522576044842286"/>
    <n v="0.46683036764892222"/>
    <n v="4.4495281321914906"/>
  </r>
  <r>
    <x v="1"/>
    <s v="SAN PEDRO_10Qf-30_102851"/>
    <s v="O29"/>
    <s v="SAN PEDRO_10Qf-30_102851_O29"/>
    <x v="0"/>
    <x v="5"/>
    <x v="1"/>
    <x v="0"/>
    <n v="0.28891128739242722"/>
    <n v="0.28891128739242727"/>
    <n v="2.3112902991394182"/>
    <m/>
    <x v="7476"/>
    <s v="10Qf-302,88911287392427"/>
    <s v="FríjolCaña paneleraGulupa"/>
    <n v="12.96161093892389"/>
    <n v="14.570708290589319"/>
    <n v="287.50401816483651"/>
    <m/>
    <n v="315.03633739434974"/>
    <n v="1811576.2882037689"/>
    <n v="2908862.415983594"/>
    <n v="26304842.94592103"/>
    <m/>
    <n v="31025281.650108393"/>
    <n v="5.7129532489496877E-2"/>
    <n v="6.5662532764729067E-2"/>
    <n v="1.6418603736151871"/>
    <m/>
    <n v="7.7098E-2"/>
    <n v="5.4999999999999997E-3"/>
    <n v="0.90757472479296519"/>
    <n v="0.45792439051699718"/>
    <n v="4.3372099892342346"/>
  </r>
  <r>
    <x v="1"/>
    <s v="SAN PEDRO_10Qf-30_102851"/>
    <s v="O30"/>
    <s v="SAN PEDRO_10Qf-30_102851_O30"/>
    <x v="4"/>
    <x v="2"/>
    <x v="4"/>
    <x v="3"/>
    <n v="0.29690629158777848"/>
    <n v="0.29690629158777859"/>
    <n v="0.29690629158777859"/>
    <n v="2.07834404111445"/>
    <x v="7477"/>
    <s v="10Qf-302,96906291587779"/>
    <s v="CaféFríjolCaña paneleraGulupa"/>
    <n v="35.10868224862925"/>
    <n v="13.32029589986988"/>
    <n v="14.973921591682229"/>
    <n v="258.52756928536093"/>
    <n v="321.93046902554227"/>
    <n v="3286820.117287192"/>
    <n v="1861707.801427464"/>
    <n v="2989358.984426416"/>
    <n v="23653676.74041741"/>
    <n v="31791563.64355848"/>
    <n v="0.14262181334631679"/>
    <n v="5.8710470555483847E-2"/>
    <n v="6.7479603429117255E-2"/>
    <n v="1.476383440503175"/>
    <n v="0.10667"/>
    <n v="5.4999999999999997E-3"/>
    <n v="0.93268992121815253"/>
    <n v="0.47059647216662898"/>
    <n v="4.4845193092625673"/>
  </r>
  <r>
    <x v="1"/>
    <s v="SAN PEDRO_10Qf-30_102851"/>
    <s v="O31"/>
    <s v="SAN PEDRO_10Qf-30_102851_O31"/>
    <x v="5"/>
    <x v="2"/>
    <x v="4"/>
    <x v="3"/>
    <n v="0.31375109157779563"/>
    <n v="0.31375109157779563"/>
    <n v="0.31375109157779568"/>
    <n v="2.1962576410445691"/>
    <x v="7478"/>
    <s v="10Qf-303,13751091577796"/>
    <s v="PlátanoFríjolCaña paneleraGulupa"/>
    <n v="15.594132553987849"/>
    <n v="14.076014881240191"/>
    <n v="15.82345803272297"/>
    <n v="273.19497553407518"/>
    <n v="318.68858100202618"/>
    <n v="1323896.2583387259"/>
    <n v="1967330.674513764"/>
    <n v="3158958.4695762158"/>
    <n v="24995653.872630019"/>
    <n v="31445839.275058724"/>
    <n v="5.376947648365072E-2"/>
    <n v="6.2041373813000469E-2"/>
    <n v="7.1308018169305071E-2"/>
    <n v="1.560145167581622"/>
    <n v="0.10412399999999999"/>
    <n v="5.4999999999999997E-3"/>
    <n v="0.98560552328103324"/>
    <n v="0.49729548015080599"/>
    <n v="4.7300359192097954"/>
  </r>
  <r>
    <x v="1"/>
    <s v="SAN PEDRO_10Qf-30_102851"/>
    <s v="O32"/>
    <s v="SAN PEDRO_10Qf-30_102851_O32"/>
    <x v="6"/>
    <x v="5"/>
    <x v="1"/>
    <x v="0"/>
    <n v="0.5752469296235726"/>
    <n v="0.23026691704551461"/>
    <n v="1.4971553237860591"/>
    <m/>
    <x v="7479"/>
    <s v="10Qf-302,30266917045515"/>
    <s v="AguacateCaña paneleraGulupa"/>
    <n v="55.111958711122703"/>
    <n v="11.613087558902571"/>
    <n v="186.2328464605408"/>
    <m/>
    <n v="252.95789273056607"/>
    <n v="30642434.262973521"/>
    <n v="2318409.8713606219"/>
    <n v="17039155.865667511"/>
    <m/>
    <n v="50000000.000001654"/>
    <n v="0.31715717149855099"/>
    <n v="5.233408885336116E-2"/>
    <n v="1.0635271563189601"/>
    <m/>
    <n v="7.7098E-2"/>
    <n v="5.4999999999999997E-3"/>
    <n v="0.72335157187072641"/>
    <n v="0.36497306351714059"/>
    <n v="3.4735918058430131"/>
  </r>
  <r>
    <x v="1"/>
    <s v="SAN PEDRO_10Qf-30_102851"/>
    <s v="O33"/>
    <s v="SAN PEDRO_10Qf-30_102851_O33"/>
    <x v="4"/>
    <x v="4"/>
    <x v="4"/>
    <x v="3"/>
    <n v="0.23717999884760299"/>
    <n v="0.55844014497813266"/>
    <n v="0.23717999884760299"/>
    <n v="1.3389998458026919"/>
    <x v="7480"/>
    <s v="10Qf-302,37179998847603"/>
    <s v="CaféAguacateCaña paneleraGulupa"/>
    <n v="28.046146044058808"/>
    <n v="53.501772243804503"/>
    <n v="11.961736098169901"/>
    <n v="166.55970742130859"/>
    <n v="260.06936180734181"/>
    <n v="2625636.4843652369"/>
    <n v="29747165.175649829"/>
    <n v="2388013.2572795711"/>
    <n v="15239185.08270763"/>
    <n v="50000000.000002265"/>
    <n v="0.11393171004974049"/>
    <n v="0.3078909033871835"/>
    <n v="5.3905264782248677E-2"/>
    <n v="0.95117899638952852"/>
    <n v="0.10667"/>
    <n v="5.4999999999999997E-3"/>
    <n v="0.74506805920713004"/>
    <n v="0.37593029817345092"/>
    <n v="3.6049683458566109"/>
  </r>
  <r>
    <x v="1"/>
    <s v="SAN PEDRO_10Qf-30_102851"/>
    <s v="O34"/>
    <s v="SAN PEDRO_10Qf-30_102851_O34"/>
    <x v="5"/>
    <x v="4"/>
    <x v="4"/>
    <x v="3"/>
    <n v="0.2488446733323994"/>
    <n v="0.56789710303136698"/>
    <n v="0.2488446733323996"/>
    <n v="1.422860283627829"/>
    <x v="7481"/>
    <s v="10Qf-302,488446733324"/>
    <s v="PlátanoAguacateCaña paneleraGulupa"/>
    <n v="12.368138073352499"/>
    <n v="54.407803123628113"/>
    <n v="12.550022456784159"/>
    <n v="176.9912022658838"/>
    <n v="256.31716591964857"/>
    <n v="1050018.75937888"/>
    <n v="30250921.389809132"/>
    <n v="2505457.381771042"/>
    <n v="16193602.46904278"/>
    <n v="50000000.000001833"/>
    <n v="4.2646059790713182E-2"/>
    <n v="0.31310491134217933"/>
    <n v="5.655636255506602E-2"/>
    <n v="1.0107505395359599"/>
    <n v="0.10412399999999999"/>
    <n v="5.4999999999999997E-3"/>
    <n v="0.78171101570387291"/>
    <n v="0.3944188072318533"/>
    <n v="3.774200556259721"/>
  </r>
  <r>
    <x v="1"/>
    <s v="SAN PEDRO_10Qf-30_102851"/>
    <s v="O35"/>
    <s v="SAN PEDRO_10Qf-30_102851_O35"/>
    <x v="0"/>
    <x v="4"/>
    <x v="4"/>
    <x v="3"/>
    <n v="0.25219167595186343"/>
    <n v="0.54713305418444946"/>
    <n v="0.25219167595186343"/>
    <n v="1.4704003534304571"/>
    <x v="7482"/>
    <s v="10Qf-302,52191675951863"/>
    <s v="FríjolAguacateCaña paneleraGulupa"/>
    <n v="11.31423564384041"/>
    <n v="52.41848802467419"/>
    <n v="12.718822365075059"/>
    <n v="182.90476539431529"/>
    <n v="259.35631142790498"/>
    <n v="1581331.2950151609"/>
    <n v="29144855.509125169"/>
    <n v="2539156.204042159"/>
    <n v="16734656.99181816"/>
    <n v="50000000.000000648"/>
    <n v="4.9868569258434213E-2"/>
    <n v="0.30165684154464822"/>
    <n v="5.7317055123181783E-2"/>
    <n v="1.0445213543907179"/>
    <n v="0.10412399999999999"/>
    <n v="5.4999999999999997E-3"/>
    <n v="0.79222516005820953"/>
    <n v="0.39972380638370347"/>
    <n v="3.8234897259605471"/>
  </r>
  <r>
    <x v="0"/>
    <s v="SANTA ROSA_10Lf-30_102753"/>
    <s v="M1"/>
    <s v="SANTA ROSA_10Lf-30_102753_M1"/>
    <x v="0"/>
    <x v="0"/>
    <x v="0"/>
    <x v="0"/>
    <n v="0.5905203208554598"/>
    <n v="2.3620812834218401"/>
    <m/>
    <m/>
    <x v="7483"/>
    <s v="10Lf-302,9526016042773"/>
    <s v="FríjolGulupa"/>
    <n v="26.492888940197219"/>
    <n v="293.82196622751832"/>
    <m/>
    <m/>
    <n v="320.31485516771556"/>
    <n v="3757766.9207826671"/>
    <n v="26882896.193977021"/>
    <m/>
    <m/>
    <n v="30640663.114759687"/>
    <n v="0.1167699267152426"/>
    <n v="1.677940525234942"/>
    <m/>
    <m/>
    <n v="5.4052000000000003E-2"/>
    <n v="5.4999999999999997E-3"/>
    <n v="0.92751882856878509"/>
    <n v="2.9526016042772989"/>
    <n v="6.8922740371233839"/>
  </r>
  <r>
    <x v="0"/>
    <s v="SANTA ROSA_10Lf-30_102753"/>
    <s v="M2"/>
    <s v="SANTA ROSA_10Lf-30_102753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TA ROSA_10Lf-30_102753"/>
    <s v="M3"/>
    <s v="SANTA ROSA_10Lf-30_102753_M3"/>
    <x v="1"/>
    <x v="1"/>
    <x v="0"/>
    <x v="0"/>
    <n v="2.502811965084307"/>
    <m/>
    <m/>
    <m/>
    <x v="7484"/>
    <s v="10Lf-302,50281196508431"/>
    <s v="Gulupa"/>
    <n v="311.32761511641002"/>
    <m/>
    <m/>
    <m/>
    <n v="311.32761511641002"/>
    <n v="28484555.007749561"/>
    <m/>
    <m/>
    <m/>
    <n v="28484555.007749561"/>
    <n v="1.7779107148989111"/>
    <m/>
    <m/>
    <m/>
    <n v="2.7026000000000001E-2"/>
    <n v="5.4999999999999997E-3"/>
    <n v="0.78622365395318561"/>
    <n v="2.502811965084307"/>
    <n v="5.8243735841218012"/>
  </r>
  <r>
    <x v="0"/>
    <s v="SANTA ROSA_10Lf-30_102753"/>
    <s v="M4"/>
    <s v="SANTA ROSA_10Lf-30_102753_M4"/>
    <x v="2"/>
    <x v="1"/>
    <x v="0"/>
    <x v="0"/>
    <n v="2.370601301874053"/>
    <m/>
    <m/>
    <m/>
    <x v="7485"/>
    <s v="10Lf-302,37060130187405"/>
    <s v="Granadilla"/>
    <n v="235.75091174114311"/>
    <m/>
    <m/>
    <m/>
    <n v="235.75091174114311"/>
    <n v="25142391.177280858"/>
    <m/>
    <m/>
    <m/>
    <n v="25142391.177280858"/>
    <n v="1.809403263273432"/>
    <m/>
    <m/>
    <m/>
    <n v="2.7026000000000001E-2"/>
    <n v="5.4999999999999997E-3"/>
    <n v="0.74469150844211107"/>
    <n v="2.370601301874053"/>
    <n v="5.5184201121902179"/>
  </r>
  <r>
    <x v="0"/>
    <s v="SANTA ROSA_10Lf-30_102753"/>
    <s v="M5"/>
    <s v="SANTA ROSA_10Lf-30_102753_M5"/>
    <x v="2"/>
    <x v="2"/>
    <x v="1"/>
    <x v="0"/>
    <n v="2.0674819503087578"/>
    <n v="0.25843524378859473"/>
    <n v="0.25843524378859473"/>
    <m/>
    <x v="7486"/>
    <s v="10Lf-302,58435243788595"/>
    <s v="GranadillaFríjolGulupa"/>
    <n v="205.60638113559159"/>
    <n v="11.594344800879229"/>
    <n v="32.147052688403207"/>
    <m/>
    <n v="249.34777862487402"/>
    <n v="21927533.704439022"/>
    <n v="1644548.67339085"/>
    <n v="2941256.8823920521"/>
    <m/>
    <n v="26513339.260221925"/>
    <n v="1.5780420708831351"/>
    <n v="5.1103176998402597E-2"/>
    <n v="0.18358342354487561"/>
    <m/>
    <n v="8.1077999999999997E-2"/>
    <n v="5.4999999999999997E-3"/>
    <n v="0.81183846216312472"/>
    <n v="2.584352437885947"/>
    <n v="6.0671213379350188"/>
  </r>
  <r>
    <x v="0"/>
    <s v="SANTA ROSA_10Lf-30_102753"/>
    <s v="M6"/>
    <s v="SANTA ROSA_10Lf-30_102753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TA ROSA_10Lf-30_102753"/>
    <s v="M9"/>
    <s v="SANTA ROSA_10Lf-30_102753_M9"/>
    <x v="2"/>
    <x v="0"/>
    <x v="0"/>
    <x v="0"/>
    <n v="1.916731249119888"/>
    <n v="0.47918281227997189"/>
    <m/>
    <m/>
    <x v="7487"/>
    <s v="10Lf-302,39591406139986"/>
    <s v="GranadillaGulupa"/>
    <n v="190.61456651758849"/>
    <n v="59.606092760097859"/>
    <m/>
    <m/>
    <n v="250.22065927768634"/>
    <n v="20328684.882182989"/>
    <n v="5453589.5487047564"/>
    <m/>
    <m/>
    <n v="25782274.430887744"/>
    <n v="1.462978938817753"/>
    <n v="0.34039483118711139"/>
    <m/>
    <m/>
    <n v="5.4052000000000003E-2"/>
    <n v="5.4999999999999997E-3"/>
    <n v="0.75264316064917058"/>
    <n v="2.3959140613998602"/>
    <n v="5.6040232834488899"/>
  </r>
  <r>
    <x v="0"/>
    <s v="SANTA ROSA_10Lf-30_102753"/>
    <s v="M10"/>
    <s v="SANTA ROSA_10Lf-30_102753_M10"/>
    <x v="2"/>
    <x v="2"/>
    <x v="0"/>
    <x v="0"/>
    <n v="2.2439699382820839"/>
    <n v="0.56099248457052098"/>
    <m/>
    <m/>
    <x v="7488"/>
    <s v="10Lf-302,80496242285261"/>
    <s v="GranadillaFríjol"/>
    <n v="223.1577104304753"/>
    <n v="25.16816283050473"/>
    <m/>
    <m/>
    <n v="248.32587326098005"/>
    <n v="23799349.951316431"/>
    <n v="3569866.9916606881"/>
    <m/>
    <m/>
    <n v="27369216.942977119"/>
    <n v="1.7127496411164971"/>
    <n v="0.110931070443443"/>
    <m/>
    <m/>
    <n v="5.4052000000000003E-2"/>
    <n v="5.4999999999999997E-3"/>
    <n v="0.88114002812123715"/>
    <n v="2.8049624228526051"/>
    <n v="6.5506168738264474"/>
  </r>
  <r>
    <x v="0"/>
    <s v="SANTA ROSA_10Lf-30_102753"/>
    <s v="M12"/>
    <s v="SANTA ROSA_10Lf-30_102753_M12"/>
    <x v="3"/>
    <x v="0"/>
    <x v="0"/>
    <x v="0"/>
    <n v="0.44"/>
    <n v="1.4255709803317469"/>
    <m/>
    <m/>
    <x v="7489"/>
    <s v="10Lf-301,86557098033175"/>
    <s v="Piscicultura cachamaGulupa"/>
    <n v="692.41069863013695"/>
    <n v="177.32838889912179"/>
    <m/>
    <m/>
    <n v="869.73908752925877"/>
    <n v="28953640.631971471"/>
    <n v="16224452.96458509"/>
    <m/>
    <m/>
    <n v="45178093.596556559"/>
    <n v="0.6053764469584324"/>
    <n v="1.0126761243509479"/>
    <m/>
    <m/>
    <n v="4.8842000000000003E-2"/>
    <n v="5.4999999999999997E-3"/>
    <n v="0.58604323989478968"/>
    <n v="1.8655709803317471"/>
    <n v="4.3715272005582841"/>
  </r>
  <r>
    <x v="0"/>
    <s v="SANTA ROSA_10Lf-30_102769"/>
    <s v="M1"/>
    <s v="SANTA ROSA_10Lf-30_102769_M1"/>
    <x v="0"/>
    <x v="0"/>
    <x v="0"/>
    <x v="0"/>
    <n v="0.58958158667663763"/>
    <n v="2.3583263467065509"/>
    <m/>
    <m/>
    <x v="7490"/>
    <s v="10Lf-302,94790793338319"/>
    <s v="FríjolGulupa"/>
    <n v="26.450773911356421"/>
    <n v="293.35488539651999"/>
    <m/>
    <m/>
    <n v="319.8056593078764"/>
    <n v="3751102.8270899239"/>
    <n v="26840161.181155682"/>
    <m/>
    <m/>
    <n v="30591264.008245606"/>
    <n v="0.11658430072169949"/>
    <n v="1.6752731485750041"/>
    <m/>
    <m/>
    <n v="5.4052000000000003E-2"/>
    <n v="5.4999999999999997E-3"/>
    <n v="0.9260443769790121"/>
    <n v="2.9479079333831879"/>
    <n v="6.8814122437453893"/>
  </r>
  <r>
    <x v="0"/>
    <s v="SANTA ROSA_10Lf-30_102769"/>
    <s v="M2"/>
    <s v="SANTA ROSA_10Lf-30_102769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TA ROSA_10Lf-30_102769"/>
    <s v="M3"/>
    <s v="SANTA ROSA_10Lf-30_102769_M3"/>
    <x v="1"/>
    <x v="1"/>
    <x v="0"/>
    <x v="0"/>
    <n v="2.4986929717297919"/>
    <m/>
    <m/>
    <m/>
    <x v="7491"/>
    <s v="10Lf-302,49869297172979"/>
    <s v="Gulupa"/>
    <n v="310.81524886771399"/>
    <m/>
    <m/>
    <m/>
    <n v="310.81524886771399"/>
    <n v="28437676.6587485"/>
    <m/>
    <m/>
    <m/>
    <n v="28437676.6587485"/>
    <n v="1.7749847250435991"/>
    <m/>
    <m/>
    <m/>
    <n v="2.7026000000000001E-2"/>
    <n v="5.4999999999999997E-3"/>
    <n v="0.7849297293392018"/>
    <n v="2.4986929717297919"/>
    <n v="5.8148416727987868"/>
  </r>
  <r>
    <x v="0"/>
    <s v="SANTA ROSA_10Lf-30_102769"/>
    <s v="M4"/>
    <s v="SANTA ROSA_10Lf-30_102769_M4"/>
    <x v="2"/>
    <x v="1"/>
    <x v="0"/>
    <x v="0"/>
    <n v="2.3696461083526219"/>
    <m/>
    <m/>
    <m/>
    <x v="7492"/>
    <s v="10Lf-302,36964610835262"/>
    <s v="Granadilla"/>
    <n v="235.6559199163311"/>
    <m/>
    <m/>
    <m/>
    <n v="235.6559199163311"/>
    <n v="25127406.101379171"/>
    <m/>
    <m/>
    <m/>
    <n v="25127406.101379171"/>
    <n v="1.808674194967695"/>
    <m/>
    <m/>
    <m/>
    <n v="2.7026000000000001E-2"/>
    <n v="5.4999999999999997E-3"/>
    <n v="0.7443914476500384"/>
    <n v="2.3696461083526219"/>
    <n v="5.5162096643552836"/>
  </r>
  <r>
    <x v="0"/>
    <s v="SANTA ROSA_10Lf-30_102769"/>
    <s v="M5"/>
    <s v="SANTA ROSA_10Lf-30_102769_M5"/>
    <x v="2"/>
    <x v="2"/>
    <x v="1"/>
    <x v="0"/>
    <n v="2.0663708303920898"/>
    <n v="0.25829635379901128"/>
    <n v="0.25829635379901128"/>
    <m/>
    <x v="7493"/>
    <s v="10Lf-302,58296353799011"/>
    <s v="GranadillaFríjolGulupa"/>
    <n v="205.49588278515159"/>
    <n v="11.588113690891999"/>
    <n v="32.129776005286857"/>
    <m/>
    <n v="249.21377248133044"/>
    <n v="21911516.166185129"/>
    <n v="1643362.3519757111"/>
    <n v="2939676.1725330981"/>
    <m/>
    <n v="26494554.690693941"/>
    <n v="1.577193989005546"/>
    <n v="5.1075712788734677E-2"/>
    <n v="0.18348476091895019"/>
    <m/>
    <n v="8.1077999999999997E-2"/>
    <n v="5.4999999999999997E-3"/>
    <n v="0.81140215853092534"/>
    <n v="2.5829635379901119"/>
    <n v="6.0639072345111504"/>
  </r>
  <r>
    <x v="0"/>
    <s v="SANTA ROSA_10Lf-30_102769"/>
    <s v="M6"/>
    <s v="SANTA ROSA_10Lf-30_102769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TA ROSA_10Lf-30_102769"/>
    <s v="M9"/>
    <s v="SANTA ROSA_10Lf-30_102769_M9"/>
    <x v="2"/>
    <x v="0"/>
    <x v="0"/>
    <x v="0"/>
    <n v="1.915502396859043"/>
    <n v="0.47887559921476092"/>
    <m/>
    <m/>
    <x v="7494"/>
    <s v="10Lf-302,3943779960738"/>
    <s v="GranadillaGulupa"/>
    <n v="190.49235995309351"/>
    <n v="59.567878178955112"/>
    <m/>
    <m/>
    <n v="250.06023813204862"/>
    <n v="20311727.748876158"/>
    <n v="5450093.1504226699"/>
    <m/>
    <m/>
    <n v="25761820.899298828"/>
    <n v="1.4620409956515641"/>
    <n v="0.34017659769293951"/>
    <m/>
    <m/>
    <n v="5.4052000000000003E-2"/>
    <n v="5.4999999999999997E-3"/>
    <n v="0.75216062703889142"/>
    <n v="2.3943779960738039"/>
    <n v="5.6004686191865014"/>
  </r>
  <r>
    <x v="0"/>
    <s v="SANTA ROSA_10Lf-30_102769"/>
    <s v="M10"/>
    <s v="SANTA ROSA_10Lf-30_102769_M10"/>
    <x v="2"/>
    <x v="2"/>
    <x v="0"/>
    <x v="0"/>
    <n v="2.243036437401063"/>
    <n v="0.56075910935026574"/>
    <m/>
    <m/>
    <x v="7495"/>
    <s v="10Lf-302,80379554675133"/>
    <s v="GranadillaFríjol"/>
    <n v="223.06487588945069"/>
    <n v="25.157692769486921"/>
    <m/>
    <m/>
    <n v="248.2225686589376"/>
    <n v="23784854.313942231"/>
    <n v="3567725.19348349"/>
    <m/>
    <m/>
    <n v="27352579.507425722"/>
    <n v="1.7120371301012309"/>
    <n v="0.1108849226541055"/>
    <m/>
    <m/>
    <n v="5.4052000000000003E-2"/>
    <n v="5.4999999999999997E-3"/>
    <n v="0.88077347018366348"/>
    <n v="2.8037955467513291"/>
    <n v="6.5479165636863206"/>
  </r>
  <r>
    <x v="0"/>
    <s v="SANTA ROSA_10Lf-30_102769"/>
    <s v="M12"/>
    <s v="SANTA ROSA_10Lf-30_102769_M12"/>
    <x v="3"/>
    <x v="0"/>
    <x v="0"/>
    <x v="0"/>
    <n v="0.44"/>
    <n v="1.4220598074979269"/>
    <m/>
    <m/>
    <x v="7496"/>
    <s v="10Lf-301,86205980749793"/>
    <s v="Piscicultura cachamaGulupa"/>
    <n v="692.41069863013695"/>
    <n v="176.89163013343571"/>
    <m/>
    <m/>
    <n v="869.30232876357263"/>
    <n v="28944790.790167641"/>
    <n v="16184492.233566569"/>
    <m/>
    <m/>
    <n v="45129283.023734212"/>
    <n v="0.6053764469584324"/>
    <n v="1.0101819090881969"/>
    <m/>
    <m/>
    <n v="4.8842000000000003E-2"/>
    <n v="5.4999999999999997E-3"/>
    <n v="0.58494025366427027"/>
    <n v="1.8620598074979271"/>
    <n v="4.3634018686601248"/>
  </r>
  <r>
    <x v="0"/>
    <s v="SANTA ROSA_10Lf-30_102824"/>
    <s v="M1"/>
    <s v="SANTA ROSA_10Lf-30_102824_M1"/>
    <x v="0"/>
    <x v="0"/>
    <x v="0"/>
    <x v="0"/>
    <n v="0.58937775489189381"/>
    <n v="2.3575110195675748"/>
    <m/>
    <m/>
    <x v="7497"/>
    <s v="10Lf-302,94688877445947"/>
    <s v="FríjolGulupa"/>
    <n v="26.441629276286321"/>
    <n v="293.25346593023261"/>
    <m/>
    <m/>
    <n v="319.69509520651894"/>
    <n v="3749558.75910143"/>
    <n v="26830881.926036458"/>
    <m/>
    <m/>
    <n v="30580440.68513789"/>
    <n v="0.1165439948732364"/>
    <n v="1.674693968486066"/>
    <m/>
    <m/>
    <n v="5.4052000000000003E-2"/>
    <n v="5.4999999999999997E-3"/>
    <n v="0.92572422234328866"/>
    <n v="1.050565848094801"/>
    <n v="4.9827308448975582"/>
  </r>
  <r>
    <x v="0"/>
    <s v="SANTA ROSA_10Lf-30_102824"/>
    <s v="M2"/>
    <s v="SANTA ROSA_10Lf-30_102824_M2"/>
    <x v="0"/>
    <x v="1"/>
    <x v="0"/>
    <x v="0"/>
    <n v="0"/>
    <m/>
    <m/>
    <m/>
    <x v="1"/>
    <s v="10Lf-300"/>
    <s v="Fríjol"/>
    <n v="0"/>
    <m/>
    <m/>
    <m/>
    <n v="0"/>
    <n v="0"/>
    <m/>
    <m/>
    <m/>
    <n v="0"/>
    <n v="0"/>
    <m/>
    <m/>
    <m/>
    <n v="2.7026000000000001E-2"/>
    <n v="5.4999999999999997E-3"/>
    <n v="0"/>
    <n v="0"/>
    <n v="0"/>
  </r>
  <r>
    <x v="0"/>
    <s v="SANTA ROSA_10Lf-30_102824"/>
    <s v="M3"/>
    <s v="SANTA ROSA_10Lf-30_102824_M3"/>
    <x v="1"/>
    <x v="1"/>
    <x v="0"/>
    <x v="0"/>
    <n v="2.4978121897706451"/>
    <m/>
    <m/>
    <m/>
    <x v="7498"/>
    <s v="10Lf-302,49781218977065"/>
    <s v="Gulupa"/>
    <n v="310.70568740220858"/>
    <m/>
    <m/>
    <m/>
    <n v="310.70568740220858"/>
    <n v="28427652.460960109"/>
    <m/>
    <m/>
    <m/>
    <n v="28427652.460960109"/>
    <n v="1.774359048123197"/>
    <m/>
    <m/>
    <m/>
    <n v="2.7026000000000001E-2"/>
    <n v="5.4999999999999997E-3"/>
    <n v="0.78465304390700874"/>
    <n v="0.89047004565323473"/>
    <n v="4.2054612793308888"/>
  </r>
  <r>
    <x v="0"/>
    <s v="SANTA ROSA_10Lf-30_102824"/>
    <s v="M4"/>
    <s v="SANTA ROSA_10Lf-30_102824_M4"/>
    <x v="2"/>
    <x v="1"/>
    <x v="0"/>
    <x v="0"/>
    <n v="2.369396931209991"/>
    <m/>
    <m/>
    <m/>
    <x v="7499"/>
    <s v="10Lf-302,36939693120999"/>
    <s v="Granadilla"/>
    <n v="235.63113981580821"/>
    <m/>
    <m/>
    <m/>
    <n v="235.63113981580821"/>
    <n v="25123497.01038003"/>
    <m/>
    <m/>
    <m/>
    <n v="25123497.01038003"/>
    <n v="1.8084840061178651"/>
    <m/>
    <m/>
    <m/>
    <n v="2.7026000000000001E-2"/>
    <n v="5.4999999999999997E-3"/>
    <n v="0.74431317210785075"/>
    <n v="0.8446900059763619"/>
    <n v="3.9909261092942039"/>
  </r>
  <r>
    <x v="0"/>
    <s v="SANTA ROSA_10Lf-30_102824"/>
    <s v="M5"/>
    <s v="SANTA ROSA_10Lf-30_102824_M5"/>
    <x v="2"/>
    <x v="2"/>
    <x v="1"/>
    <x v="0"/>
    <n v="2.0660942522287868"/>
    <n v="0.2582617815285983"/>
    <n v="0.25826178152859841"/>
    <m/>
    <x v="7500"/>
    <s v="10Lf-302,58261781528598"/>
    <s v="GranadillaFríjolGulupa"/>
    <n v="205.46837771539779"/>
    <n v="11.586562653123931"/>
    <n v="32.125475521412334"/>
    <m/>
    <n v="249.18041588993407"/>
    <n v="21907478.685947921"/>
    <n v="1643034.0592839611"/>
    <n v="2939282.7048047758"/>
    <m/>
    <n v="26489795.450036656"/>
    <n v="1.5769828858433079"/>
    <n v="5.1068876442312852E-2"/>
    <n v="0.18346020197850119"/>
    <m/>
    <n v="8.1077999999999997E-2"/>
    <n v="5.4999999999999997E-3"/>
    <n v="0.81129355454009955"/>
    <n v="0.92070325114945306"/>
    <n v="4.4011926209755359"/>
  </r>
  <r>
    <x v="0"/>
    <s v="SANTA ROSA_10Lf-30_102824"/>
    <s v="M6"/>
    <s v="SANTA ROSA_10Lf-30_102824_M6"/>
    <x v="3"/>
    <x v="2"/>
    <x v="0"/>
    <x v="0"/>
    <n v="0"/>
    <n v="0"/>
    <m/>
    <m/>
    <x v="1"/>
    <s v="10Lf-300"/>
    <s v="Piscicultura cachamaFríjol"/>
    <n v="0"/>
    <n v="0"/>
    <m/>
    <m/>
    <n v="0"/>
    <n v="0"/>
    <n v="0"/>
    <m/>
    <m/>
    <n v="0"/>
    <n v="0"/>
    <n v="0"/>
    <m/>
    <m/>
    <n v="4.8842000000000003E-2"/>
    <n v="5.4999999999999997E-3"/>
    <n v="0"/>
    <n v="0"/>
    <n v="0"/>
  </r>
  <r>
    <x v="0"/>
    <s v="SANTA ROSA_10Lf-30_102824"/>
    <s v="M9"/>
    <s v="SANTA ROSA_10Lf-30_102824_M9"/>
    <x v="2"/>
    <x v="0"/>
    <x v="0"/>
    <x v="0"/>
    <n v="1.9152101550259359"/>
    <n v="0.47880253875648388"/>
    <m/>
    <m/>
    <x v="7501"/>
    <s v="10Lf-302,39401269378242"/>
    <s v="GranadillaGulupa"/>
    <n v="190.46329716697699"/>
    <n v="59.558790105798998"/>
    <m/>
    <m/>
    <n v="250.02208727277599"/>
    <n v="20307604.846720021"/>
    <n v="5449261.647828103"/>
    <m/>
    <m/>
    <n v="25756866.494548123"/>
    <n v="1.4618179369170261"/>
    <n v="0.34012469808025658"/>
    <m/>
    <m/>
    <n v="5.4052000000000003E-2"/>
    <n v="5.4999999999999997E-3"/>
    <n v="0.75204587239238307"/>
    <n v="0.85346552533343256"/>
    <n v="4.0590760915082349"/>
  </r>
  <r>
    <x v="0"/>
    <s v="SANTA ROSA_10Lf-30_102824"/>
    <s v="M10"/>
    <s v="SANTA ROSA_10Lf-30_102824_M10"/>
    <x v="2"/>
    <x v="2"/>
    <x v="0"/>
    <x v="0"/>
    <n v="2.242785382873981"/>
    <n v="0.56069634571849536"/>
    <m/>
    <m/>
    <x v="7502"/>
    <s v="10Lf-302,80348172859248"/>
    <s v="GranadillaFríjol"/>
    <n v="223.03990908731089"/>
    <n v="25.15487696473431"/>
    <m/>
    <m/>
    <n v="248.1947860520452"/>
    <n v="23780993.011071261"/>
    <n v="3567090.6762854881"/>
    <m/>
    <m/>
    <n v="27348083.687356748"/>
    <n v="1.7118455083046"/>
    <n v="0.1108725117269564"/>
    <m/>
    <m/>
    <n v="5.4052000000000003E-2"/>
    <n v="5.4999999999999997E-3"/>
    <n v="0.88067488856308163"/>
    <n v="0.9994412362432179"/>
    <n v="4.7431498533987764"/>
  </r>
  <r>
    <x v="0"/>
    <s v="SANTA ROSA_10Lf-30_102824"/>
    <s v="M12"/>
    <s v="SANTA ROSA_10Lf-30_102824_M12"/>
    <x v="3"/>
    <x v="0"/>
    <x v="0"/>
    <x v="0"/>
    <n v="0.44"/>
    <n v="1.421138866105365"/>
    <m/>
    <m/>
    <x v="7503"/>
    <s v="10Lf-301,86113886610536"/>
    <s v="Piscicultura cachamaGulupa"/>
    <n v="692.41069863013695"/>
    <n v="176.7770731905218"/>
    <m/>
    <m/>
    <n v="869.18777182065878"/>
    <n v="28941601.798474848"/>
    <n v="16174010.98043157"/>
    <m/>
    <m/>
    <n v="45115612.77890642"/>
    <n v="0.6053764469584324"/>
    <n v="1.0095277043007529"/>
    <m/>
    <m/>
    <n v="4.8842000000000003E-2"/>
    <n v="5.4999999999999997E-3"/>
    <n v="0.58465095270325607"/>
    <n v="0.66349600576656265"/>
    <n v="3.1636278245751841"/>
  </r>
  <r>
    <x v="7"/>
    <s v="SANTA ROSA_10Lfs1-30_102776"/>
    <s v="V1"/>
    <s v="SANTA ROSA_10Lfs1-30_102776_V1"/>
    <x v="1"/>
    <x v="1"/>
    <x v="0"/>
    <x v="0"/>
    <n v="2.5001341662672569"/>
    <m/>
    <m/>
    <m/>
    <x v="7504"/>
    <s v="10Lfs1-302,50013416626726"/>
    <s v="Gulupa"/>
    <n v="310.99452068858068"/>
    <m/>
    <m/>
    <m/>
    <n v="310.99452068858068"/>
    <n v="28454078.923741631"/>
    <m/>
    <m/>
    <m/>
    <n v="28454078.923741631"/>
    <n v="1.776008499600441"/>
    <m/>
    <m/>
    <m/>
    <n v="2.7026000000000001E-2"/>
    <n v="5.4999999999999997E-3"/>
    <n v="0.78538246060751526"/>
    <n v="2.1288642425765691"/>
    <n v="5.4469068694513414"/>
  </r>
  <r>
    <x v="7"/>
    <s v="SANTA ROSA_10Lfs1-30_102776"/>
    <s v="V2"/>
    <s v="SANTA ROSA_10Lfs1-30_102776_V2"/>
    <x v="2"/>
    <x v="1"/>
    <x v="0"/>
    <x v="0"/>
    <n v="2.3699922498231381"/>
    <m/>
    <m/>
    <m/>
    <x v="7505"/>
    <s v="10Lfs1-302,36999224982314"/>
    <s v="Granadilla"/>
    <n v="235.69034289888879"/>
    <m/>
    <m/>
    <m/>
    <n v="235.69034289888879"/>
    <n v="25132836.36873826"/>
    <m/>
    <m/>
    <m/>
    <n v="25132836.36873826"/>
    <n v="1.808938393551325"/>
    <m/>
    <m/>
    <m/>
    <n v="2.7026000000000001E-2"/>
    <n v="5.4999999999999997E-3"/>
    <n v="0.7445001831905147"/>
    <n v="2.0180484007244019"/>
    <n v="5.1650668337380559"/>
  </r>
  <r>
    <x v="7"/>
    <s v="SANTA ROSA_10Lfs1-30_102776"/>
    <s v="V3"/>
    <s v="SANTA ROSA_10Lfs1-30_102776_V3"/>
    <x v="8"/>
    <x v="6"/>
    <x v="0"/>
    <x v="0"/>
    <n v="3"/>
    <n v="1.9941520898276519"/>
    <m/>
    <m/>
    <x v="7506"/>
    <s v="10Lfs1-304,99415208982765"/>
    <s v="Bovinos DPGranadilla"/>
    <n v="57.588487332339788"/>
    <n v="198.3138931695195"/>
    <m/>
    <m/>
    <n v="255.90238050185928"/>
    <n v="6388936.5795676094"/>
    <n v="21147199.18251038"/>
    <m/>
    <m/>
    <n v="27536135.762077987"/>
    <n v="0.16736338006571269"/>
    <n v="1.522071761263796"/>
    <m/>
    <m/>
    <n v="5.9165000000000009E-2"/>
    <n v="5.4999999999999997E-3"/>
    <n v="1.5688435884275349"/>
    <n v="4.2525205044882464"/>
    <n v="10.88018118274343"/>
  </r>
  <r>
    <x v="7"/>
    <s v="SANTA ROSA_10Lfs1-30_102776"/>
    <s v="V4"/>
    <s v="SANTA ROSA_10Lfs1-30_102776_V4"/>
    <x v="8"/>
    <x v="0"/>
    <x v="0"/>
    <x v="0"/>
    <n v="3"/>
    <n v="2.1036557283608932"/>
    <m/>
    <m/>
    <x v="7507"/>
    <s v="10Lfs1-305,10365572836089"/>
    <s v="Bovinos DPGulupa"/>
    <n v="57.588487332339781"/>
    <n v="261.67611873092108"/>
    <m/>
    <m/>
    <n v="319.26460606326089"/>
    <n v="6388936.5795676066"/>
    <n v="23941749.57919576"/>
    <m/>
    <m/>
    <n v="30330686.158763368"/>
    <n v="0.16736338006571269"/>
    <n v="1.4943639842257661"/>
    <m/>
    <m/>
    <n v="5.9165000000000009E-2"/>
    <n v="5.4999999999999997E-3"/>
    <n v="1.6032426371814319"/>
    <n v="4.3457628526993011"/>
    <n v="11.117326218241629"/>
  </r>
  <r>
    <x v="7"/>
    <s v="SANTA ROSA_10Lfs1-30_102776"/>
    <s v="V5"/>
    <s v="SANTA ROSA_10Lfs1-30_102776_V5"/>
    <x v="1"/>
    <x v="6"/>
    <x v="0"/>
    <x v="0"/>
    <n v="0.47898506509598848"/>
    <n v="1.9159402603839539"/>
    <m/>
    <m/>
    <x v="7508"/>
    <s v="10Lfs1-302,39492532547994"/>
    <s v="GulupaGranadilla"/>
    <n v="59.581494763906207"/>
    <n v="190.53590448550159"/>
    <m/>
    <m/>
    <n v="250.11739924940781"/>
    <n v="5451338.9838927034"/>
    <n v="20317793.46962047"/>
    <m/>
    <m/>
    <n v="25769132.453513175"/>
    <n v="0.34025435845398172"/>
    <n v="1.4623752027112731"/>
    <m/>
    <m/>
    <n v="5.4052000000000003E-2"/>
    <n v="5.4999999999999997E-3"/>
    <n v="0.75233256297799245"/>
    <n v="2.0392789146461712"/>
    <n v="5.2460888031041062"/>
  </r>
  <r>
    <x v="7"/>
    <s v="SANTA ROSA_10Lfs1-30_102776"/>
    <s v="V6"/>
    <s v="SANTA ROSA_10Lfs1-30_102776_V6"/>
    <x v="1"/>
    <x v="6"/>
    <x v="6"/>
    <x v="0"/>
    <n v="0.50202846660851408"/>
    <n v="1.5182561994766279"/>
    <n v="3"/>
    <m/>
    <x v="7509"/>
    <s v="10Lfs1-305,02028466608514"/>
    <s v="GulupaGranadillaBovinos DP"/>
    <n v="62.447889577878101"/>
    <n v="150.98712845567911"/>
    <n v="57.588487332339788"/>
    <m/>
    <n v="271.02350536589699"/>
    <n v="5713596.415575983"/>
    <n v="16100510.29918603"/>
    <n v="6388936.5795676094"/>
    <m/>
    <n v="28203043.294329621"/>
    <n v="0.35662359075284389"/>
    <n v="1.158835827705996"/>
    <n v="0.16736338006571269"/>
    <m/>
    <n v="8.6191000000000004E-2"/>
    <n v="5.4999999999999997E-3"/>
    <n v="1.577052774686432"/>
    <n v="4.2747723931714976"/>
    <n v="10.96380083394307"/>
  </r>
  <r>
    <x v="1"/>
    <s v="SANTA ROSA_10Qf-30_102852"/>
    <s v="O1"/>
    <s v="SANTA ROSA_10Qf-30_102852_O1"/>
    <x v="4"/>
    <x v="3"/>
    <x v="2"/>
    <x v="0"/>
    <n v="2.9802303006425408"/>
    <n v="0.37252878758031771"/>
    <n v="0.37252878758031771"/>
    <m/>
    <x v="7510"/>
    <s v="10Qf-303,72528787580318"/>
    <s v="CaféPlátanoFríjol"/>
    <n v="352.40734742753682"/>
    <n v="18.515515801045201"/>
    <n v="16.71299606098971"/>
    <m/>
    <n v="387.63585928957173"/>
    <n v="32991826.659910269"/>
    <n v="1595683.432333905"/>
    <n v="2369868.2766952878"/>
    <m/>
    <n v="36957378.368939459"/>
    <n v="1.4315824949152891"/>
    <n v="6.3842575917592098E-2"/>
    <n v="7.3664119063769351E-2"/>
    <m/>
    <n v="8.3624000000000004E-2"/>
    <n v="5.4999999999999997E-3"/>
    <n v="1.1702475002523069"/>
    <n v="1.328065127723832"/>
    <n v="6.3127245037793163"/>
  </r>
  <r>
    <x v="1"/>
    <s v="SANTA ROSA_10Qf-30_102852"/>
    <s v="O2"/>
    <s v="SANTA ROSA_10Qf-30_102852_O2"/>
    <x v="4"/>
    <x v="3"/>
    <x v="3"/>
    <x v="0"/>
    <n v="2.1793278587772789"/>
    <n v="0.29348576465849852"/>
    <n v="0.46204402314920762"/>
    <m/>
    <x v="7511"/>
    <s v="10Qf-302,93485764658499"/>
    <s v="CaféPlátanoAguacate"/>
    <n v="257.70194663179228"/>
    <n v="14.586900379463099"/>
    <n v="44.266470302037533"/>
    <m/>
    <n v="316.5553173132929"/>
    <n v="24125654.630245071"/>
    <n v="1257111.9008901969"/>
    <n v="24617233.468884759"/>
    <m/>
    <n v="50000000.000020027"/>
    <n v="1.046861248486106"/>
    <n v="5.0296481334084993E-2"/>
    <n v="0.25474377687805527"/>
    <m/>
    <n v="8.3624000000000004E-2"/>
    <n v="5.4999999999999997E-3"/>
    <n v="0.92194481044554522"/>
    <n v="1.046276751007547"/>
    <n v="4.9922032080380783"/>
  </r>
  <r>
    <x v="1"/>
    <s v="SANTA ROSA_10Qf-30_102852"/>
    <s v="O3"/>
    <s v="SANTA ROSA_10Qf-30_102852_O3"/>
    <x v="4"/>
    <x v="2"/>
    <x v="3"/>
    <x v="0"/>
    <n v="2.2680071982205252"/>
    <n v="0.29993421847929208"/>
    <n v="0.43140076809310368"/>
    <m/>
    <x v="7512"/>
    <s v="10Qf-302,99934218479292"/>
    <s v="CaféFríjolAguacate"/>
    <n v="268.18813314498982"/>
    <n v="13.45613971086642"/>
    <n v="41.330670525528483"/>
    <m/>
    <n v="322.97494338138472"/>
    <n v="25107355.06950178"/>
    <n v="1908052.781870496"/>
    <n v="22984592.14864612"/>
    <m/>
    <n v="50000000.000018395"/>
    <n v="1.0894592282396269"/>
    <n v="5.9309215067288201E-2"/>
    <n v="0.23784889643868931"/>
    <m/>
    <n v="8.3624000000000004E-2"/>
    <n v="5.4999999999999997E-3"/>
    <n v="0.94220173344280234"/>
    <n v="1.0692654888786759"/>
    <n v="5.0999334071143991"/>
  </r>
  <r>
    <x v="1"/>
    <s v="SANTA ROSA_10Qf-30_102852"/>
    <s v="O4"/>
    <s v="SANTA ROSA_10Qf-30_102852_O4"/>
    <x v="5"/>
    <x v="2"/>
    <x v="3"/>
    <x v="0"/>
    <n v="0"/>
    <n v="0"/>
    <n v="0"/>
    <m/>
    <x v="1"/>
    <s v="10Qf-300"/>
    <s v="PlátanoFríjolAguacate"/>
    <n v="0"/>
    <n v="0"/>
    <n v="0"/>
    <m/>
    <n v="0"/>
    <n v="0"/>
    <n v="0"/>
    <n v="0"/>
    <m/>
    <n v="0"/>
    <n v="0"/>
    <n v="0"/>
    <n v="0"/>
    <m/>
    <n v="8.1077999999999997E-2"/>
    <n v="5.4999999999999997E-3"/>
    <n v="0"/>
    <n v="0"/>
    <n v="0"/>
  </r>
  <r>
    <x v="1"/>
    <s v="SANTA ROSA_10Qf-30_102852"/>
    <s v="O5"/>
    <s v="SANTA ROSA_10Qf-30_102852_O5"/>
    <x v="4"/>
    <x v="3"/>
    <x v="2"/>
    <x v="1"/>
    <n v="2.1321131790878529"/>
    <n v="0.32044237822509519"/>
    <n v="0.3204423782250953"/>
    <n v="0.43142584671290929"/>
    <x v="7513"/>
    <s v="10Qf-303,20442378225095"/>
    <s v="CaféPlátanoFríjolAguacate"/>
    <n v="252.11888815963189"/>
    <n v="15.926704499506791"/>
    <n v="14.376210332189499"/>
    <n v="41.333073201297942"/>
    <n v="323.75487619262611"/>
    <n v="23602977.396951761"/>
    <n v="1372577.3980385801"/>
    <n v="2038516.8931427009"/>
    <n v="22985928.31188577"/>
    <n v="50000000.000018813"/>
    <n v="1.0241812197205959"/>
    <n v="5.4916203904479897E-2"/>
    <n v="6.336451380300788E-2"/>
    <n v="0.23786272330800931"/>
    <n v="0.11065"/>
    <n v="5.4999999999999997E-3"/>
    <n v="1.006625271911294"/>
    <n v="1.142377078372464"/>
    <n v="5.4695761325347103"/>
  </r>
  <r>
    <x v="1"/>
    <s v="SANTA ROSA_10Qf-30_102852"/>
    <s v="O6"/>
    <s v="SANTA ROSA_10Qf-30_102852_O6"/>
    <x v="4"/>
    <x v="3"/>
    <x v="4"/>
    <x v="0"/>
    <n v="2.9201793722718312"/>
    <n v="0.36502242153397879"/>
    <n v="0.36502242153397879"/>
    <m/>
    <x v="7514"/>
    <s v="10Qf-303,65022421533979"/>
    <s v="CaféPlátanoCaña panelera"/>
    <n v="345.30642359184509"/>
    <n v="18.1424325823169"/>
    <n v="18.409233061468619"/>
    <m/>
    <n v="381.85808923563059"/>
    <n v="32327049.236787621"/>
    <n v="1563530.792493704"/>
    <n v="3675176.6003149319"/>
    <m/>
    <n v="37565756.629596256"/>
    <n v="1.402736449748784"/>
    <n v="6.2556163269347306E-2"/>
    <n v="8.2960748713426236E-2"/>
    <m/>
    <n v="7.9644000000000006E-2"/>
    <n v="5.4999999999999997E-3"/>
    <n v="1.1466672927768971"/>
    <n v="1.301304932768635"/>
    <n v="6.1833404408853196"/>
  </r>
  <r>
    <x v="1"/>
    <s v="SANTA ROSA_10Qf-30_102852"/>
    <s v="O7"/>
    <s v="SANTA ROSA_10Qf-30_102852_O7"/>
    <x v="4"/>
    <x v="2"/>
    <x v="4"/>
    <x v="0"/>
    <n v="2.9516135639454242"/>
    <n v="0.36895169549317802"/>
    <n v="0.36895169549317802"/>
    <m/>
    <x v="7515"/>
    <s v="10Qf-303,68951695493178"/>
    <s v="CaféFríjolCaña panelera"/>
    <n v="349.0234652257858"/>
    <n v="16.552514702353029"/>
    <n v="18.607398751601512"/>
    <m/>
    <n v="384.18337867974037"/>
    <n v="32675032.881764989"/>
    <n v="2347112.3519379231"/>
    <n v="3714737.9391784179"/>
    <m/>
    <n v="38736883.172881328"/>
    <n v="1.4178361682275959"/>
    <n v="7.2956782218419336E-2"/>
    <n v="8.3853777443512051E-2"/>
    <m/>
    <n v="7.9644000000000006E-2"/>
    <n v="5.4999999999999997E-3"/>
    <n v="1.1590105617586739"/>
    <n v="1.3153127944331791"/>
    <n v="6.2489843111236336"/>
  </r>
  <r>
    <x v="1"/>
    <s v="SANTA ROSA_10Qf-30_102852"/>
    <s v="O8"/>
    <s v="SANTA ROSA_10Qf-30_102852_O8"/>
    <x v="5"/>
    <x v="2"/>
    <x v="4"/>
    <x v="0"/>
    <n v="4.173640924180976"/>
    <n v="0.76455825521611143"/>
    <n v="2.7073833727640282"/>
    <m/>
    <x v="7516"/>
    <s v="10Qf-307,64558255216112"/>
    <s v="PlátanoFríjolCaña panelera"/>
    <n v="207.43930954034181"/>
    <n v="34.300863540831912"/>
    <n v="136.54189045841511"/>
    <m/>
    <n v="378.28206353958888"/>
    <n v="17877302.0965272"/>
    <n v="4863791.5112305619"/>
    <n v="27258906.392241579"/>
    <m/>
    <n v="49999999.999999344"/>
    <n v="0.71526281038708983"/>
    <n v="0.1511843170812259"/>
    <n v="0.61532261693649681"/>
    <m/>
    <n v="7.7098E-2"/>
    <n v="5.4999999999999997E-3"/>
    <n v="2.4017536813071572"/>
    <n v="2.725650179845438"/>
    <n v="12.855584413313711"/>
  </r>
  <r>
    <x v="1"/>
    <s v="SANTA ROSA_10Qf-30_102852"/>
    <s v="O9"/>
    <s v="SANTA ROSA_10Qf-30_102852_O9"/>
    <x v="4"/>
    <x v="3"/>
    <x v="2"/>
    <x v="2"/>
    <n v="2.7702908068777048"/>
    <n v="0.39575582955395783"/>
    <n v="0.39575582955395772"/>
    <n v="0.39575582955395772"/>
    <x v="7517"/>
    <s v="10Qf-303,95755829553958"/>
    <s v="CaféPlátanoFríjolCaña panelera"/>
    <n v="327.58234645294942"/>
    <n v="19.669951852733561"/>
    <n v="17.75504562589801"/>
    <n v="19.95921585056788"/>
    <n v="384.96655978214886"/>
    <n v="30667748.756982598"/>
    <n v="1695173.746358216"/>
    <n v="2517628.749898803"/>
    <n v="3984611.570167718"/>
    <n v="38865162.823407337"/>
    <n v="1.3307360253654961"/>
    <n v="6.782313860155248E-2"/>
    <n v="7.8257051590028118E-2"/>
    <n v="8.9945707415792775E-2"/>
    <n v="0.10667"/>
    <n v="5.4999999999999997E-3"/>
    <n v="1.243212030012433"/>
    <n v="1.4108695323598599"/>
    <n v="6.7238098579118706"/>
  </r>
  <r>
    <x v="1"/>
    <s v="SANTA ROSA_10Qf-30_102852"/>
    <s v="O10"/>
    <s v="SANTA ROSA_10Qf-30_102852_O10"/>
    <x v="4"/>
    <x v="4"/>
    <x v="4"/>
    <x v="0"/>
    <n v="2.2496407166398211"/>
    <n v="0.41507792948836147"/>
    <n v="0.29607984956979799"/>
    <m/>
    <x v="7518"/>
    <s v="10Qf-302,96079849569798"/>
    <s v="CaféAguacateCaña panelera"/>
    <n v="266.01632680705768"/>
    <n v="39.766848867546678"/>
    <n v="14.932241511711091"/>
    <m/>
    <n v="320.71541718631545"/>
    <n v="24904033.94477782"/>
    <n v="22114927.985328719"/>
    <n v="2981038.0699104392"/>
    <m/>
    <n v="50000000.000016972"/>
    <n v="1.080636710893081"/>
    <n v="0.22884944758270839"/>
    <n v="6.72917731903835E-2"/>
    <m/>
    <n v="7.9644000000000006E-2"/>
    <n v="5.4999999999999997E-3"/>
    <n v="0.93009376828208801"/>
    <n v="1.05552466371633"/>
    <n v="5.0315609276963977"/>
  </r>
  <r>
    <x v="1"/>
    <s v="SANTA ROSA_10Qf-30_102852"/>
    <s v="O11"/>
    <s v="SANTA ROSA_10Qf-30_102852_O11"/>
    <x v="5"/>
    <x v="4"/>
    <x v="4"/>
    <x v="0"/>
    <n v="0"/>
    <n v="0"/>
    <n v="0"/>
    <m/>
    <x v="1"/>
    <s v="10Qf-300"/>
    <s v="Plátano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TA ROSA_10Qf-30_102852"/>
    <s v="O12"/>
    <s v="SANTA ROSA_10Qf-30_102852_O12"/>
    <x v="4"/>
    <x v="3"/>
    <x v="3"/>
    <x v="2"/>
    <n v="2.1143722099979971"/>
    <n v="0.31604676263881282"/>
    <n v="0.41400189111250568"/>
    <n v="0.31604676263881282"/>
    <x v="7519"/>
    <s v="10Qf-303,16046762638813"/>
    <s v="CaféPlátanoAguacateCaña panelera"/>
    <n v="250.0210476483123"/>
    <n v="15.708232551682929"/>
    <n v="39.663758212928933"/>
    <n v="15.93923597156062"/>
    <n v="321.33227438448478"/>
    <n v="23406580.837643862"/>
    <n v="1353749.293473836"/>
    <n v="22057597.760084432"/>
    <n v="3182072.108815182"/>
    <n v="50000000.000017315"/>
    <n v="1.0156591733584761"/>
    <n v="5.4162899915291447E-2"/>
    <n v="0.22825618359443539"/>
    <n v="7.1829768557189116E-2"/>
    <n v="0.10667"/>
    <n v="5.4999999999999997E-3"/>
    <n v="0.9928170554098833"/>
    <n v="1.1267067088073679"/>
    <n v="5.3921613906053798"/>
  </r>
  <r>
    <x v="1"/>
    <s v="SANTA ROSA_10Qf-30_102852"/>
    <s v="O13"/>
    <s v="SANTA ROSA_10Qf-30_102852_O13"/>
    <x v="0"/>
    <x v="4"/>
    <x v="4"/>
    <x v="0"/>
    <n v="0"/>
    <n v="0"/>
    <n v="0"/>
    <m/>
    <x v="1"/>
    <s v="10Qf-300"/>
    <s v="FríjolAguacateCaña panelera"/>
    <n v="0"/>
    <n v="0"/>
    <n v="0"/>
    <m/>
    <n v="0"/>
    <n v="0"/>
    <n v="0"/>
    <n v="0"/>
    <m/>
    <n v="0"/>
    <n v="0"/>
    <n v="0"/>
    <n v="0"/>
    <m/>
    <n v="7.7098E-2"/>
    <n v="5.4999999999999997E-3"/>
    <n v="0"/>
    <n v="0"/>
    <n v="0"/>
  </r>
  <r>
    <x v="1"/>
    <s v="SANTA ROSA_10Qf-30_102852"/>
    <s v="O14"/>
    <s v="SANTA ROSA_10Qf-30_102852_O14"/>
    <x v="4"/>
    <x v="2"/>
    <x v="3"/>
    <x v="2"/>
    <n v="2.2084906109881448"/>
    <n v="0.32353739297589462"/>
    <n v="0.37980853281901189"/>
    <n v="0.32353739297589451"/>
    <x v="7520"/>
    <s v="10Qf-303,23537392975894"/>
    <s v="CaféFríjolAguacateCaña panelera"/>
    <n v="261.15039427293658"/>
    <n v="14.51506394850945"/>
    <n v="36.387838162910057"/>
    <n v="16.317012106717311"/>
    <n v="328.37030849107339"/>
    <n v="24448492.92420489"/>
    <n v="2058206.048768671"/>
    <n v="20235810.566606682"/>
    <n v="3257490.4604352331"/>
    <n v="50000000.000015475"/>
    <n v="1.0608698590151731"/>
    <n v="6.397652431792103E-2"/>
    <n v="0.2094039859694998"/>
    <n v="7.3532207269003849E-2"/>
    <n v="0.10667"/>
    <n v="5.4999999999999997E-3"/>
    <n v="1.0163478313378891"/>
    <n v="1.153410805959064"/>
    <n v="5.5173025670558982"/>
  </r>
  <r>
    <x v="1"/>
    <s v="SANTA ROSA_10Qf-30_102852"/>
    <s v="O15"/>
    <s v="SANTA ROSA_10Qf-30_102852_O15"/>
    <x v="5"/>
    <x v="2"/>
    <x v="3"/>
    <x v="2"/>
    <n v="0"/>
    <n v="0"/>
    <n v="0"/>
    <n v="0"/>
    <x v="1"/>
    <s v="10Qf-300"/>
    <s v="PlátanoFríjolAguacateCaña panelera"/>
    <n v="0"/>
    <n v="0"/>
    <n v="0"/>
    <n v="0"/>
    <n v="0"/>
    <n v="0"/>
    <n v="0"/>
    <n v="0"/>
    <n v="0"/>
    <n v="0"/>
    <n v="0"/>
    <n v="0"/>
    <n v="0"/>
    <n v="0"/>
    <n v="0.10412399999999999"/>
    <n v="5.4999999999999997E-3"/>
    <n v="0"/>
    <n v="0"/>
    <n v="0"/>
  </r>
  <r>
    <x v="1"/>
    <s v="SANTA ROSA_10Qf-30_102852"/>
    <s v="O16"/>
    <s v="SANTA ROSA_10Qf-30_102852_O16"/>
    <x v="4"/>
    <x v="3"/>
    <x v="1"/>
    <x v="0"/>
    <n v="0.27499878042743481"/>
    <n v="0.27499878042743492"/>
    <n v="2.1999902434194789"/>
    <m/>
    <x v="7521"/>
    <s v="10Qf-302,74998780427435"/>
    <s v="CaféPlátanoGulupa"/>
    <n v="32.518154967871332"/>
    <n v="13.66805582286589"/>
    <n v="273.65927817117699"/>
    <m/>
    <n v="319.84548896191421"/>
    <n v="3044298.9904480078"/>
    <n v="1177925.069067257"/>
    <n v="25038134.697859179"/>
    <m/>
    <n v="29260358.757374443"/>
    <n v="0.13209832813863079"/>
    <n v="4.7128251834493519E-2"/>
    <n v="1.5627966787016701"/>
    <m/>
    <n v="8.3624000000000004E-2"/>
    <n v="5.4999999999999997E-3"/>
    <n v="0.86387051443173279"/>
    <n v="0.98037065222380548"/>
    <n v="4.6833529709298878"/>
  </r>
  <r>
    <x v="1"/>
    <s v="SANTA ROSA_10Qf-30_102852"/>
    <s v="O17"/>
    <s v="SANTA ROSA_10Qf-30_102852_O17"/>
    <x v="4"/>
    <x v="2"/>
    <x v="1"/>
    <x v="0"/>
    <n v="0.27722302904850687"/>
    <n v="0.27722302904850699"/>
    <n v="2.217784232388055"/>
    <m/>
    <x v="7522"/>
    <s v="10Qf-302,77223029048507"/>
    <s v="CaféFríjolGulupa"/>
    <n v="32.781168721003887"/>
    <n v="12.43723316685802"/>
    <n v="275.87269261312372"/>
    <m/>
    <n v="321.09109450098561"/>
    <n v="3068921.928124716"/>
    <n v="1763573.9411676661"/>
    <n v="25240648.45624518"/>
    <m/>
    <n v="30073144.325537562"/>
    <n v="0.1331667675104404"/>
    <n v="5.4818287605881012E-2"/>
    <n v="1.575436910604572"/>
    <m/>
    <n v="8.3624000000000004E-2"/>
    <n v="5.4999999999999997E-3"/>
    <n v="0.87085768287489085"/>
    <n v="0.98830009855792711"/>
    <n v="4.720512071917887"/>
  </r>
  <r>
    <x v="1"/>
    <s v="SANTA ROSA_10Qf-30_102852"/>
    <s v="O18"/>
    <s v="SANTA ROSA_10Qf-30_102852_O18"/>
    <x v="5"/>
    <x v="2"/>
    <x v="1"/>
    <x v="0"/>
    <n v="0.29208741956552159"/>
    <n v="0.29208741956552159"/>
    <n v="2.3366993565241732"/>
    <m/>
    <x v="7523"/>
    <s v="10Qf-302,92087419565522"/>
    <s v="PlátanoFríjolGulupa"/>
    <n v="14.51739949382014"/>
    <n v="13.10410377778045"/>
    <n v="290.66467959218642"/>
    <m/>
    <n v="318.28618286378702"/>
    <n v="1251122.253453708"/>
    <n v="1858134.81461718"/>
    <n v="26594023.956267819"/>
    <m/>
    <n v="29703281.024338707"/>
    <n v="5.0056838236065028E-2"/>
    <n v="5.7757583223725449E-2"/>
    <n v="1.659910085703052"/>
    <m/>
    <n v="8.1077999999999997E-2"/>
    <n v="5.4999999999999997E-3"/>
    <n v="0.9175521033471884"/>
    <n v="1.041291650751085"/>
    <n v="4.9662959497534889"/>
  </r>
  <r>
    <x v="1"/>
    <s v="SANTA ROSA_10Qf-30_102852"/>
    <s v="O19"/>
    <s v="SANTA ROSA_10Qf-30_102852_O19"/>
    <x v="4"/>
    <x v="3"/>
    <x v="2"/>
    <x v="3"/>
    <n v="0.30019004777593788"/>
    <n v="0.30019004777593777"/>
    <n v="0.30019004777593777"/>
    <n v="2.101330334431565"/>
    <x v="7524"/>
    <s v="10Qf-303,00190047775938"/>
    <s v="CaféPlátanoFríjolGulupa"/>
    <n v="35.496981034672231"/>
    <n v="14.920118278680791"/>
    <n v="13.4676171434023"/>
    <n v="261.38686034622282"/>
    <n v="325.27157680297813"/>
    <n v="3323172.0444955709"/>
    <n v="1285828.9124415989"/>
    <n v="1909680.258067189"/>
    <n v="23915284.222541451"/>
    <n v="30433965.43754581"/>
    <n v="0.14419919744160811"/>
    <n v="5.1445436040856128E-2"/>
    <n v="5.9359802942363621E-2"/>
    <n v="1.492712105122985"/>
    <n v="0.11065"/>
    <n v="5.4999999999999997E-3"/>
    <n v="0.9430053856835745"/>
    <n v="1.070177520321218"/>
    <n v="5.1312333837641706"/>
  </r>
  <r>
    <x v="1"/>
    <s v="SANTA ROSA_10Qf-30_102852"/>
    <s v="O20"/>
    <s v="SANTA ROSA_10Qf-30_102852_O20"/>
    <x v="4"/>
    <x v="4"/>
    <x v="1"/>
    <x v="0"/>
    <n v="0.22026679473623911"/>
    <n v="0.5966841655431302"/>
    <n v="1.385716987083021"/>
    <m/>
    <x v="7525"/>
    <s v="10Qf-302,20266794736239"/>
    <s v="CaféAguacateGulupa"/>
    <n v="26.046187384454139"/>
    <n v="57.165768996824468"/>
    <n v="172.3709055387715"/>
    <m/>
    <n v="255.58286192005011"/>
    <n v="2438403.4714717381"/>
    <n v="31790722.689682972"/>
    <n v="15770873.83886217"/>
    <m/>
    <n v="50000000.000016883"/>
    <n v="0.1058072886137402"/>
    <n v="0.3289763968761521"/>
    <n v="0.98436523139657839"/>
    <m/>
    <n v="8.3624000000000004E-2"/>
    <n v="5.4999999999999997E-3"/>
    <n v="0.69193757508766196"/>
    <n v="0.78525112323469226"/>
    <n v="3.7689806456847448"/>
  </r>
  <r>
    <x v="1"/>
    <s v="SANTA ROSA_10Qf-30_102852"/>
    <s v="O21"/>
    <s v="SANTA ROSA_10Qf-30_102852_O21"/>
    <x v="5"/>
    <x v="4"/>
    <x v="1"/>
    <x v="0"/>
    <n v="0.23051572160552389"/>
    <n v="0.6062604587885887"/>
    <n v="1.4683810356611271"/>
    <m/>
    <x v="7526"/>
    <s v="10Qf-302,30515721605524"/>
    <s v="PlátanoAguacateGulupa"/>
    <n v="11.45714808645816"/>
    <n v="58.083232873241279"/>
    <n v="182.65358016983251"/>
    <m/>
    <n v="252.19396112953194"/>
    <n v="987387.09630359663"/>
    <n v="32300937.80940941"/>
    <n v="16711675.094304061"/>
    <m/>
    <n v="50000000.000017069"/>
    <n v="3.9504913304522118E-2"/>
    <n v="0.33425619920583638"/>
    <n v="1.0430869011641219"/>
    <m/>
    <n v="8.1077999999999997E-2"/>
    <n v="5.4999999999999997E-3"/>
    <n v="0.72413315687599145"/>
    <n v="0.82178854752369279"/>
    <n v="3.937656920454923"/>
  </r>
  <r>
    <x v="1"/>
    <s v="SANTA ROSA_10Qf-30_102852"/>
    <s v="O22"/>
    <s v="SANTA ROSA_10Qf-30_102852_O22"/>
    <x v="4"/>
    <x v="3"/>
    <x v="3"/>
    <x v="3"/>
    <n v="0.2373744790453283"/>
    <n v="0.2373744790453283"/>
    <n v="0.59055226640174929"/>
    <n v="1.308443565960878"/>
    <x v="7527"/>
    <s v="10Qf-302,37374479045328"/>
    <s v="CaféPlátanoAguacateGulupa"/>
    <n v="28.069143008619839"/>
    <n v="11.798043705766119"/>
    <n v="56.578297852003757"/>
    <n v="162.75877716258611"/>
    <n v="259.20426172897584"/>
    <n v="2627789.4243480139"/>
    <n v="1016765.780523358"/>
    <n v="31464021.36857903"/>
    <n v="14891423.42656699"/>
    <n v="50000000.00001739"/>
    <n v="0.1140251304966808"/>
    <n v="4.0680341236938353E-2"/>
    <n v="0.32559562996120772"/>
    <n v="0.92947287619508512"/>
    <n v="0.11065"/>
    <n v="5.4999999999999997E-3"/>
    <n v="0.7456789917654294"/>
    <n v="0.84624001779659552"/>
    <n v="4.0818138000153086"/>
  </r>
  <r>
    <x v="1"/>
    <s v="SANTA ROSA_10Qf-30_102852"/>
    <s v="O23"/>
    <s v="SANTA ROSA_10Qf-30_102852_O23"/>
    <x v="0"/>
    <x v="4"/>
    <x v="1"/>
    <x v="0"/>
    <n v="0.23354162954321911"/>
    <n v="0.58696964210127089"/>
    <n v="1.5149050237877011"/>
    <m/>
    <x v="7528"/>
    <s v="10Qf-302,33541629543219"/>
    <s v="FríjolAguacateGulupa"/>
    <n v="10.477526743598061"/>
    <n v="56.235061873926263"/>
    <n v="188.44075174772721"/>
    <m/>
    <n v="255.15334036525152"/>
    <n v="1485691.6232893029"/>
    <n v="31273142.806326319"/>
    <n v="17241165.570400082"/>
    <m/>
    <n v="50000000.000015706"/>
    <n v="4.6180695233678487E-2"/>
    <n v="0.32362038258279008"/>
    <n v="1.0761359268775981"/>
    <m/>
    <n v="8.1077999999999997E-2"/>
    <n v="5.4999999999999997E-3"/>
    <n v="0.73363862683733749"/>
    <n v="0.8325759093215761"/>
    <n v="3.9882088315911051"/>
  </r>
  <r>
    <x v="1"/>
    <s v="SANTA ROSA_10Qf-30_102852"/>
    <s v="O24"/>
    <s v="SANTA ROSA_10Qf-30_102852_O24"/>
    <x v="4"/>
    <x v="2"/>
    <x v="3"/>
    <x v="3"/>
    <n v="0.24058438504835411"/>
    <n v="0.24058438504835411"/>
    <n v="0.57046729505612692"/>
    <n v="1.354207785330706"/>
    <x v="7529"/>
    <s v="10Qf-302,40584385048354"/>
    <s v="CaféFríjolAguacateGulupa"/>
    <n v="28.448709131336638"/>
    <n v="10.79349036557843"/>
    <n v="54.654042276683512"/>
    <n v="168.45144024428629"/>
    <n v="262.34768201788484"/>
    <n v="2663323.8132251422"/>
    <n v="1530494.6114302981"/>
    <n v="30393914.616713569"/>
    <n v="15412266.958646979"/>
    <n v="50000000.000015989"/>
    <n v="0.11556703994014381"/>
    <n v="4.7573334936604608E-2"/>
    <n v="0.3145219633781014"/>
    <n v="0.9619821885652059"/>
    <n v="0.11065"/>
    <n v="5.4999999999999997E-3"/>
    <n v="0.75576246612048392"/>
    <n v="0.85768333269738217"/>
    <n v="4.1354396493014063"/>
  </r>
  <r>
    <x v="1"/>
    <s v="SANTA ROSA_10Qf-30_102852"/>
    <s v="O25"/>
    <s v="SANTA ROSA_10Qf-30_102852_O25"/>
    <x v="5"/>
    <x v="2"/>
    <x v="3"/>
    <x v="3"/>
    <n v="0.25286395550522678"/>
    <n v="0.25286395550522678"/>
    <n v="0.57963387420900392"/>
    <n v="1.443277769832811"/>
    <x v="7530"/>
    <s v="10Qf-302,52863955505227"/>
    <s v="PlátanoFríjolAguacateGulupa"/>
    <n v="12.567905406940911"/>
    <n v="11.344396549257221"/>
    <n v="55.532253190605587"/>
    <n v="179.53095650053919"/>
    <n v="258.9755116473429"/>
    <n v="1083113.13886612"/>
    <n v="1608611.968926901"/>
    <n v="30882300.588204678"/>
    <n v="16425974.30401847"/>
    <n v="50000000.000016168"/>
    <n v="4.3334869181578403E-2"/>
    <n v="5.0001506316492923E-2"/>
    <n v="0.31957587356297879"/>
    <n v="1.0252544127799561"/>
    <n v="0.10810400000000001"/>
    <n v="5.4999999999999997E-3"/>
    <n v="0.79433703300071257"/>
    <n v="0.90146000137613358"/>
    <n v="4.3380405894291147"/>
  </r>
  <r>
    <x v="1"/>
    <s v="SANTA ROSA_10Qf-30_102852"/>
    <s v="O26"/>
    <s v="SANTA ROSA_10Qf-30_102852_O26"/>
    <x v="4"/>
    <x v="5"/>
    <x v="1"/>
    <x v="0"/>
    <n v="0.27304459789260421"/>
    <n v="0.27304459789260432"/>
    <n v="2.1843567831408341"/>
    <m/>
    <x v="7531"/>
    <s v="10Qf-302,73044597892604"/>
    <s v="CaféCaña paneleraGulupa"/>
    <n v="32.28707608670554"/>
    <n v="13.770501049377399"/>
    <n v="271.71461434006739"/>
    <m/>
    <n v="317.77219147615034"/>
    <n v="3022665.7457161988"/>
    <n v="2749110.8979010689"/>
    <n v="24860209.96141037"/>
    <m/>
    <n v="30631986.605027638"/>
    <n v="0.1311596176275239"/>
    <n v="6.2056418830749152E-2"/>
    <n v="1.551691211360094"/>
    <m/>
    <n v="7.9644000000000006E-2"/>
    <n v="5.4999999999999997E-3"/>
    <n v="0.85773172112859986"/>
    <n v="0.9734039914871343"/>
    <n v="4.6467256915417767"/>
  </r>
  <r>
    <x v="1"/>
    <s v="SANTA ROSA_10Qf-30_102852"/>
    <s v="O27"/>
    <s v="SANTA ROSA_10Qf-30_102852_O27"/>
    <x v="5"/>
    <x v="5"/>
    <x v="1"/>
    <x v="0"/>
    <n v="0.28745263550368771"/>
    <n v="0.28745263550368783"/>
    <n v="2.2996210840295022"/>
    <m/>
    <x v="7532"/>
    <s v="10Qf-302,87452635503688"/>
    <s v="PlátanoCaña paneleraGulupa"/>
    <n v="14.28704033664275"/>
    <n v="14.49714387100515"/>
    <n v="286.0524712803192"/>
    <m/>
    <n v="314.83665548796711"/>
    <n v="1231269.698734513"/>
    <n v="2894176.1858419701"/>
    <n v="26172035.36615365"/>
    <m/>
    <n v="30297481.250730135"/>
    <n v="4.9262546457297503E-2"/>
    <n v="6.5331016546373105E-2"/>
    <n v="1.633570968391058"/>
    <m/>
    <n v="7.7098E-2"/>
    <n v="5.4999999999999997E-3"/>
    <n v="0.90299257226289331"/>
    <n v="1.0247686455706471"/>
    <n v="4.8848855728704166"/>
  </r>
  <r>
    <x v="1"/>
    <s v="SANTA ROSA_10Qf-30_102852"/>
    <s v="O28"/>
    <s v="SANTA ROSA_10Qf-30_102852_O28"/>
    <x v="4"/>
    <x v="3"/>
    <x v="4"/>
    <x v="3"/>
    <n v="0.29529670932155799"/>
    <n v="0.29529670932155799"/>
    <n v="0.29529670932155799"/>
    <n v="2.067076965250906"/>
    <x v="7533"/>
    <s v="10Qf-302,95296709321558"/>
    <s v="CaféPlátanoCaña paneleraGulupa"/>
    <n v="34.918351784308143"/>
    <n v="14.676908388619889"/>
    <n v="14.892745276687821"/>
    <n v="257.12604495717812"/>
    <n v="321.61405040679398"/>
    <n v="3269001.675836355"/>
    <n v="1264868.8702629181"/>
    <n v="2973153.1331358668"/>
    <n v="23525445.915773422"/>
    <n v="31032469.59500856"/>
    <n v="0.1418486349124386"/>
    <n v="5.060683418730981E-2"/>
    <n v="6.7113784394329315E-2"/>
    <n v="1.4683797010361961"/>
    <n v="0.10667"/>
    <n v="5.4999999999999997E-3"/>
    <n v="0.92763364184782626"/>
    <n v="1.0527327687313539"/>
    <n v="5.0455035037947606"/>
  </r>
  <r>
    <x v="1"/>
    <s v="SANTA ROSA_10Qf-30_102852"/>
    <s v="O29"/>
    <s v="SANTA ROSA_10Qf-30_102852_O29"/>
    <x v="0"/>
    <x v="5"/>
    <x v="1"/>
    <x v="0"/>
    <n v="0.28988379522052943"/>
    <n v="0.28988379522052943"/>
    <n v="2.319070361764235"/>
    <m/>
    <x v="7534"/>
    <s v="10Qf-302,89883795220529"/>
    <s v="FríjolCaña paneleraGulupa"/>
    <n v="13.00524117648466"/>
    <n v="14.619754930481729"/>
    <n v="288.47178896673091"/>
    <m/>
    <n v="316.09678507369728"/>
    <n v="1844116.3022147671"/>
    <n v="2918653.9734403761"/>
    <n v="26393388.000400528"/>
    <m/>
    <n v="31156158.276055671"/>
    <n v="5.7321836909525949E-2"/>
    <n v="6.5883560221645196E-2"/>
    <n v="1.6473870599568761"/>
    <m/>
    <n v="7.7098E-2"/>
    <n v="5.4999999999999997E-3"/>
    <n v="0.91062972320585156"/>
    <n v="1.0334357299611869"/>
    <n v="4.9255014053723336"/>
  </r>
  <r>
    <x v="1"/>
    <s v="SANTA ROSA_10Qf-30_102852"/>
    <s v="O30"/>
    <s v="SANTA ROSA_10Qf-30_102852_O30"/>
    <x v="4"/>
    <x v="2"/>
    <x v="4"/>
    <x v="3"/>
    <n v="0.297862955761305"/>
    <n v="0.29786295576130489"/>
    <n v="0.29786295576130489"/>
    <n v="2.085040690329135"/>
    <x v="7535"/>
    <s v="10Qf-302,97862955761305"/>
    <s v="CaféFríjolCaña paneleraGulupa"/>
    <n v="35.221806218846837"/>
    <n v="13.363215333473089"/>
    <n v="15.02216918605737"/>
    <n v="259.36057306605392"/>
    <n v="322.96776380443123"/>
    <n v="3297410.6070818659"/>
    <n v="1894876.297336394"/>
    <n v="2998991.0222889902"/>
    <n v="23729891.444352169"/>
    <n v="31921169.371059418"/>
    <n v="0.1430813562494401"/>
    <n v="5.889964203949298E-2"/>
    <n v="6.7697030007379297E-2"/>
    <n v="1.4811405075776509"/>
    <n v="0.10667"/>
    <n v="5.4999999999999997E-3"/>
    <n v="0.93569514898839246"/>
    <n v="1.0618814372890519"/>
    <n v="5.0883761438904944"/>
  </r>
  <r>
    <x v="1"/>
    <s v="SANTA ROSA_10Qf-30_102852"/>
    <s v="O31"/>
    <s v="SANTA ROSA_10Qf-30_102852_O31"/>
    <x v="5"/>
    <x v="2"/>
    <x v="4"/>
    <x v="3"/>
    <n v="0.31509190077636351"/>
    <n v="0.31509190077636351"/>
    <n v="0.31509190077636351"/>
    <n v="2.205643305434545"/>
    <x v="7536"/>
    <s v="10Qf-303,15091900776364"/>
    <s v="PlátanoFríjolCaña paneleraGulupa"/>
    <n v="15.660773776706559"/>
    <n v="14.13616845755776"/>
    <n v="15.891079273422831"/>
    <n v="274.36246895810308"/>
    <n v="320.05049046579023"/>
    <n v="1349659.2545161101"/>
    <n v="2004479.4517592229"/>
    <n v="3172458.2172666602"/>
    <n v="25102472.31417904"/>
    <n v="31629069.237721033"/>
    <n v="5.3999259297501379E-2"/>
    <n v="6.2306506419494159E-2"/>
    <n v="7.1612751600549043E-2"/>
    <n v="1.566812417665997"/>
    <n v="0.10412399999999999"/>
    <n v="5.4999999999999997E-3"/>
    <n v="0.98981748934983316"/>
    <n v="1.1233026262677359"/>
    <n v="5.3736631233812044"/>
  </r>
  <r>
    <x v="1"/>
    <s v="SANTA ROSA_10Qf-30_102852"/>
    <s v="O32"/>
    <s v="SANTA ROSA_10Qf-30_102852_O32"/>
    <x v="6"/>
    <x v="5"/>
    <x v="1"/>
    <x v="0"/>
    <n v="0.57325445522260288"/>
    <n v="0.23095445389203861"/>
    <n v="1.505335629805745"/>
    <m/>
    <x v="7537"/>
    <s v="10Qf-302,30954453892039"/>
    <s v="AguacateCaña paneleraGulupa"/>
    <n v="54.92106822346539"/>
    <n v="11.64776221256581"/>
    <n v="187.2504039916538"/>
    <m/>
    <n v="253.81923442768499"/>
    <n v="30542411.66265665"/>
    <n v="2325332.238812957"/>
    <n v="17132256.098545019"/>
    <m/>
    <n v="50000000.000014625"/>
    <n v="0.31605863882892282"/>
    <n v="5.2490349313515913E-2"/>
    <n v="1.0693381616707189"/>
    <m/>
    <n v="7.7098E-2"/>
    <n v="5.4999999999999997E-3"/>
    <n v="0.72551137348284389"/>
    <n v="0.82335262812511767"/>
    <n v="3.9410065405283481"/>
  </r>
  <r>
    <x v="1"/>
    <s v="SANTA ROSA_10Qf-30_102852"/>
    <s v="O33"/>
    <s v="SANTA ROSA_10Qf-30_102852_O33"/>
    <x v="4"/>
    <x v="4"/>
    <x v="4"/>
    <x v="3"/>
    <n v="0.23783973414113099"/>
    <n v="0.5565314902843651"/>
    <n v="0.23783973414113099"/>
    <n v="1.3461863828446829"/>
    <x v="7538"/>
    <s v="10Qf-302,37839734141131"/>
    <s v="CaféAguacateCaña paneleraGulupa"/>
    <n v="28.124158660985231"/>
    <n v="53.31891216535864"/>
    <n v="11.995008631748499"/>
    <n v="167.45364890370581"/>
    <n v="260.89172836179819"/>
    <n v="2632939.903983783"/>
    <n v="29651429.177111909"/>
    <n v="2394655.7087295018"/>
    <n v="15320975.21018968"/>
    <n v="50000000.000014871"/>
    <n v="0.11424862028895549"/>
    <n v="0.30683858395205182"/>
    <n v="5.4055206623283392E-2"/>
    <n v="0.95628406276615652"/>
    <n v="0.10667"/>
    <n v="5.4999999999999997E-3"/>
    <n v="0.7471405260977938"/>
    <n v="0.8478986522131321"/>
    <n v="4.0856065197222362"/>
  </r>
  <r>
    <x v="1"/>
    <s v="SANTA ROSA_10Qf-30_102852"/>
    <s v="O34"/>
    <s v="SANTA ROSA_10Qf-30_102852_O34"/>
    <x v="5"/>
    <x v="4"/>
    <x v="4"/>
    <x v="3"/>
    <n v="0.24983374160122179"/>
    <n v="0.56488545309148031"/>
    <n v="0.24983374160122179"/>
    <n v="1.4337844797182939"/>
    <x v="7539"/>
    <s v="10Qf-302,49833741601222"/>
    <s v="PlátanoAguacateCaña paneleraGulupa"/>
    <n v="12.41729698340249"/>
    <n v="54.11926976761697"/>
    <n v="12.59990429198194"/>
    <n v="178.35007539073479"/>
    <n v="257.48654643373618"/>
    <n v="1070133.5724963499"/>
    <n v="30096519.779975791"/>
    <n v="2515415.675681903"/>
    <n v="16317930.97186093"/>
    <n v="50000000.000014976"/>
    <n v="4.2815562573169583E-2"/>
    <n v="0.31144446549311888"/>
    <n v="5.6781153798752801E-2"/>
    <n v="1.0185107091179531"/>
    <n v="0.10412399999999999"/>
    <n v="5.4999999999999997E-3"/>
    <n v="0.7848180364436288"/>
    <n v="0.89065728880835582"/>
    <n v="4.2834367412642029"/>
  </r>
  <r>
    <x v="1"/>
    <s v="SANTA ROSA_10Qf-30_102852"/>
    <s v="O35"/>
    <s v="SANTA ROSA_10Qf-30_102852_O35"/>
    <x v="0"/>
    <x v="4"/>
    <x v="4"/>
    <x v="3"/>
    <n v="0.25339197808208908"/>
    <n v="0.54336569386853417"/>
    <n v="0.25339197808208902"/>
    <n v="1.483770130788179"/>
    <x v="7540"/>
    <s v="10Qf-302,53391978082089"/>
    <s v="FríjolAguacateCaña paneleraGulupa"/>
    <n v="11.36808556213736"/>
    <n v="52.057553275632571"/>
    <n v="12.779357390750031"/>
    <n v="184.56784714295819"/>
    <n v="260.77284337147813"/>
    <n v="1611971.021961198"/>
    <n v="28949968.99597317"/>
    <n v="2551241.276196836"/>
    <n v="16886818.705882259"/>
    <n v="50000000.000013463"/>
    <n v="5.0105917892905527E-2"/>
    <n v="0.29957974164149281"/>
    <n v="5.7589854703512681E-2"/>
    <n v="1.054018779987093"/>
    <n v="0.10412399999999999"/>
    <n v="5.4999999999999997E-3"/>
    <n v="0.7959957426662484"/>
    <n v="0.90334240186264747"/>
    <n v="4.34288192534978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262E6A-1439-4D43-8DD6-4EC3398EC99F}" name="TablaDinámica2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27" firstHeaderRow="1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7542">
        <item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pageFields count="1">
    <pageField fld="12" hier="-1"/>
  </pageFields>
  <dataFields count="1">
    <dataField name="Suma de TAMR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BD1E4B-CF86-4ABF-B937-22CC713D9FBB}" name="TablaDinámica10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J3:K12" firstHeaderRow="1" firstDataRow="1" firstDataCol="1" rowPageCount="1" colPageCount="1"/>
  <pivotFields count="34">
    <pivotField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>
      <items count="11">
        <item x="6"/>
        <item x="8"/>
        <item x="4"/>
        <item x="7"/>
        <item x="0"/>
        <item x="2"/>
        <item x="1"/>
        <item x="3"/>
        <item x="5"/>
        <item x="9"/>
        <item t="default"/>
      </items>
    </pivotField>
    <pivotField showAll="0">
      <items count="12">
        <item x="4"/>
        <item x="8"/>
        <item x="9"/>
        <item x="5"/>
        <item x="2"/>
        <item x="6"/>
        <item x="0"/>
        <item x="10"/>
        <item x="3"/>
        <item x="7"/>
        <item x="1"/>
        <item t="default"/>
      </items>
    </pivotField>
    <pivotField showAll="0">
      <items count="10">
        <item x="3"/>
        <item x="6"/>
        <item x="4"/>
        <item x="2"/>
        <item x="5"/>
        <item x="1"/>
        <item x="8"/>
        <item x="7"/>
        <item x="0"/>
        <item t="default"/>
      </items>
    </pivotField>
    <pivotField axis="axisRow" dataField="1" showAll="0">
      <items count="9">
        <item x="1"/>
        <item x="5"/>
        <item x="2"/>
        <item x="4"/>
        <item x="3"/>
        <item x="7"/>
        <item x="6"/>
        <item x="0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2" hier="-1"/>
  </pageFields>
  <dataFields count="1">
    <dataField name="Cuenta de Alter_D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1B7BAE-0BD2-4553-9B53-F6B7B9E74240}" name="TablaDinámica5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UAF" fld="33" subtotal="min" baseField="0" baseItem="0"/>
    <dataField name="Máx. de UAF2" fld="33" subtotal="max" baseField="0" baseItem="0"/>
  </dataFields>
  <formats count="2">
    <format dxfId="13">
      <pivotArea collapsedLevelsAreSubtotals="1" fieldPosition="0">
        <references count="1">
          <reference field="0" count="1">
            <x v="6"/>
          </reference>
        </references>
      </pivotArea>
    </format>
    <format dxfId="14">
      <pivotArea collapsedLevelsAreSubtotals="1" fieldPosition="0">
        <references count="1">
          <reference field="0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9A7F2E-721D-4A05-8641-49D768B47190}" name="TablaDinámica4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TInfra" fld="29" subtotal="min" baseField="0" baseItem="0"/>
    <dataField name="Máx. de TInfra2" fld="29" subtotal="max" baseField="0" baseItem="0"/>
  </dataFields>
  <formats count="2">
    <format dxfId="11">
      <pivotArea collapsedLevelsAreSubtotals="1" fieldPosition="0">
        <references count="1">
          <reference field="0" count="1">
            <x v="6"/>
          </reference>
        </references>
      </pivotArea>
    </format>
    <format dxfId="12">
      <pivotArea dataOnly="0" labelOnly="1" fieldPosition="0">
        <references count="1">
          <reference field="0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7DA396-FAB3-4399-8710-6D84C1B2706E}" name="TablaDinámica5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E_ciudado" fld="31" subtotal="min" baseField="0" baseItem="0"/>
    <dataField name="Mín. de E_ciudado2" fld="31" subtotal="min" baseField="0" baseItem="0"/>
  </dataFields>
  <formats count="5">
    <format dxfId="6">
      <pivotArea collapsedLevelsAreSubtotals="1" fieldPosition="0">
        <references count="1">
          <reference field="0" count="1">
            <x v="6"/>
          </reference>
        </references>
      </pivotArea>
    </format>
    <format dxfId="7">
      <pivotArea dataOnly="0" labelOnly="1" fieldPosition="0">
        <references count="1">
          <reference field="0" count="1">
            <x v="6"/>
          </reference>
        </references>
      </pivotArea>
    </format>
    <format dxfId="8">
      <pivotArea dataOnly="0" fieldPosition="0">
        <references count="1">
          <reference field="0" count="1">
            <x v="15"/>
          </reference>
        </references>
      </pivotArea>
    </format>
    <format dxfId="9">
      <pivotArea collapsedLevelsAreSubtotals="1" fieldPosition="0">
        <references count="1">
          <reference field="0" count="1">
            <x v="15"/>
          </reference>
        </references>
      </pivotArea>
    </format>
    <format dxfId="10">
      <pivotArea dataOnly="0" labelOnly="1" fieldPosition="0">
        <references count="1">
          <reference field="0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ED0E1-D2E0-4245-9CDB-2F23B93A029E}" name="TablaDinámica6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E_conservacion" fld="32" subtotal="min" baseField="0" baseItem="0"/>
    <dataField name="Máx. de E_conservacion2" fld="32" subtotal="max" baseField="0" baseItem="0"/>
  </dataFields>
  <formats count="6">
    <format dxfId="0">
      <pivotArea collapsedLevelsAreSubtotals="1" fieldPosition="0">
        <references count="1">
          <reference field="0" count="0"/>
        </references>
      </pivotArea>
    </format>
    <format dxfId="1">
      <pivotArea collapsedLevelsAreSubtotals="1" fieldPosition="0">
        <references count="1">
          <reference field="0" count="0"/>
        </references>
      </pivotArea>
    </format>
    <format dxfId="2">
      <pivotArea dataOnly="0" fieldPosition="0">
        <references count="1">
          <reference field="0" count="1">
            <x v="6"/>
          </reference>
        </references>
      </pivotArea>
    </format>
    <format dxfId="3">
      <pivotArea dataOnly="0" fieldPosition="0">
        <references count="1">
          <reference field="0" count="1">
            <x v="15"/>
          </reference>
        </references>
      </pivotArea>
    </format>
    <format dxfId="4">
      <pivotArea collapsedLevelsAreSubtotals="1" fieldPosition="0">
        <references count="1">
          <reference field="0" count="1">
            <x v="15"/>
          </reference>
        </references>
      </pivotArea>
    </format>
    <format dxfId="5">
      <pivotArea dataOnly="0" labelOnly="1" fieldPosition="0">
        <references count="1">
          <reference field="0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644D5A-072F-4032-B11E-9EF71FB09B19}" name="TablaDinámica3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D3:E27" firstHeaderRow="1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7542">
        <item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pageFields count="1">
    <pageField fld="12" hier="-1"/>
  </pageFields>
  <dataFields count="1">
    <dataField name="Cuenta de TAMR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132BD7-28C0-4EA7-AE45-C8403669E8EF}" name="TablaDinámica2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27" firstHeaderRow="1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pageFields count="1">
    <pageField fld="12" hier="-1"/>
  </pageFields>
  <dataFields count="1">
    <dataField name="Cuenta de TAMR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998766-E037-46B1-9B55-D681AE29FA2B}" name="TablaDinámica4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TAMR" fld="12" subtotal="min" baseField="0" baseItem="0"/>
    <dataField name="Máx. de TAMR2" fld="12" subtotal="max" baseField="0" baseItem="0"/>
  </dataFields>
  <formats count="2">
    <format dxfId="16">
      <pivotArea collapsedLevelsAreSubtotals="1" fieldPosition="0">
        <references count="1">
          <reference field="0" count="1">
            <x v="6"/>
          </reference>
        </references>
      </pivotArea>
    </format>
    <format dxfId="17">
      <pivotArea collapsedLevelsAreSubtotals="1" fieldPosition="0">
        <references count="1">
          <reference field="0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277A2-9DC1-405A-831E-8A99EA8E5123}" name="TablaDinámica6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JorTot" fld="19" subtotal="min" baseField="0" baseItem="0"/>
    <dataField name="Máx. de JorTot2" fld="19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205AEA-8486-480C-B358-B87E7ABBB2A3}" name="TablaDinámica1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34">
    <pivotField axis="axisRow"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12" hier="-1"/>
  </pageFields>
  <dataFields count="2">
    <dataField name="Mín. de InvTot" fld="24" subtotal="min" baseField="0" baseItem="0"/>
    <dataField name="Máx. de InvTot2" fld="24" subtotal="max" baseField="0" baseItem="0"/>
  </dataFields>
  <formats count="1">
    <format dxfId="1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14F46A-BEB6-4FD0-BEC9-10817441D7C6}" name="TablaDinámica9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G3:H13" firstHeaderRow="1" firstDataRow="1" firstDataCol="1" rowPageCount="1" colPageCount="1"/>
  <pivotFields count="34">
    <pivotField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>
      <items count="11">
        <item x="6"/>
        <item x="8"/>
        <item x="4"/>
        <item x="7"/>
        <item x="0"/>
        <item x="2"/>
        <item x="1"/>
        <item x="3"/>
        <item x="5"/>
        <item x="9"/>
        <item t="default"/>
      </items>
    </pivotField>
    <pivotField showAll="0">
      <items count="12">
        <item x="4"/>
        <item x="8"/>
        <item x="9"/>
        <item x="5"/>
        <item x="2"/>
        <item x="6"/>
        <item x="0"/>
        <item x="10"/>
        <item x="3"/>
        <item x="7"/>
        <item x="1"/>
        <item t="default"/>
      </items>
    </pivotField>
    <pivotField axis="axisRow" dataField="1" showAll="0">
      <items count="10">
        <item x="3"/>
        <item x="6"/>
        <item x="4"/>
        <item x="2"/>
        <item x="5"/>
        <item x="1"/>
        <item x="8"/>
        <item x="7"/>
        <item x="0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1">
    <pageField fld="12" hier="-1"/>
  </pageFields>
  <dataFields count="1">
    <dataField name="Cuenta de Alter_C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782B13-11F6-4E33-B5E1-A5AE12253C7C}" name="TablaDinámica8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D3:E14" firstHeaderRow="1" firstDataRow="1" firstDataCol="1" rowPageCount="1" colPageCount="1"/>
  <pivotFields count="34">
    <pivotField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showAll="0">
      <items count="11">
        <item x="6"/>
        <item x="8"/>
        <item x="4"/>
        <item x="7"/>
        <item x="0"/>
        <item x="2"/>
        <item x="1"/>
        <item x="3"/>
        <item x="5"/>
        <item x="9"/>
        <item t="default"/>
      </items>
    </pivotField>
    <pivotField axis="axisRow" dataField="1" showAll="0">
      <items count="12">
        <item x="4"/>
        <item x="8"/>
        <item x="9"/>
        <item x="5"/>
        <item x="2"/>
        <item x="6"/>
        <item x="0"/>
        <item x="10"/>
        <item x="3"/>
        <item x="7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1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12" hier="-1"/>
  </pageFields>
  <dataFields count="1">
    <dataField name="Cuenta de Alter_B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1AD0EE-ADBF-4F6F-95EF-2DA8A7F2E755}" name="TablaDinámica7" cacheId="1430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4" firstHeaderRow="1" firstDataRow="1" firstDataCol="1" rowPageCount="1" colPageCount="1"/>
  <pivotFields count="34">
    <pivotField showAll="0">
      <items count="24">
        <item x="3"/>
        <item x="22"/>
        <item x="8"/>
        <item x="12"/>
        <item x="9"/>
        <item x="15"/>
        <item x="16"/>
        <item x="2"/>
        <item x="11"/>
        <item x="4"/>
        <item x="13"/>
        <item x="5"/>
        <item x="0"/>
        <item x="7"/>
        <item x="20"/>
        <item x="19"/>
        <item x="6"/>
        <item x="1"/>
        <item x="10"/>
        <item x="14"/>
        <item x="17"/>
        <item x="18"/>
        <item x="21"/>
        <item t="default"/>
      </items>
    </pivotField>
    <pivotField showAll="0"/>
    <pivotField showAll="0"/>
    <pivotField showAll="0"/>
    <pivotField axis="axisRow" dataField="1" showAll="0">
      <items count="11">
        <item x="6"/>
        <item x="8"/>
        <item x="4"/>
        <item x="7"/>
        <item x="0"/>
        <item x="2"/>
        <item x="1"/>
        <item x="3"/>
        <item x="5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542">
        <item h="1" x="1"/>
        <item x="5713"/>
        <item x="2074"/>
        <item x="6423"/>
        <item x="2848"/>
        <item x="2281"/>
        <item x="1441"/>
        <item x="7170"/>
        <item x="5163"/>
        <item x="5436"/>
        <item x="5985"/>
        <item x="4506"/>
        <item x="697"/>
        <item x="4925"/>
        <item x="3426"/>
        <item x="1173"/>
        <item x="2038"/>
        <item x="6387"/>
        <item x="2396"/>
        <item x="2075"/>
        <item x="2812"/>
        <item x="6424"/>
        <item x="5551"/>
        <item x="2245"/>
        <item x="2849"/>
        <item x="1405"/>
        <item x="7134"/>
        <item x="5127"/>
        <item x="5400"/>
        <item x="2282"/>
        <item x="5949"/>
        <item x="1442"/>
        <item x="7171"/>
        <item x="4470"/>
        <item x="5164"/>
        <item x="5437"/>
        <item x="2068"/>
        <item x="661"/>
        <item x="4889"/>
        <item x="5986"/>
        <item x="6417"/>
        <item x="4507"/>
        <item x="3390"/>
        <item x="698"/>
        <item x="2842"/>
        <item x="1137"/>
        <item x="4926"/>
        <item x="3427"/>
        <item x="1174"/>
        <item x="2275"/>
        <item x="5714"/>
        <item x="1435"/>
        <item x="7164"/>
        <item x="2059"/>
        <item x="5157"/>
        <item x="6408"/>
        <item x="2087"/>
        <item x="2833"/>
        <item x="2417"/>
        <item x="5430"/>
        <item x="6436"/>
        <item x="5572"/>
        <item x="2861"/>
        <item x="2266"/>
        <item x="1426"/>
        <item x="7155"/>
        <item x="2049"/>
        <item x="5148"/>
        <item x="6398"/>
        <item x="5421"/>
        <item x="2407"/>
        <item x="2082"/>
        <item x="2823"/>
        <item x="2039"/>
        <item x="2294"/>
        <item x="5562"/>
        <item x="6388"/>
        <item x="6431"/>
        <item x="1454"/>
        <item x="5979"/>
        <item x="7183"/>
        <item x="2256"/>
        <item x="5970"/>
        <item x="2076"/>
        <item x="2397"/>
        <item x="2083"/>
        <item x="2813"/>
        <item x="5176"/>
        <item x="4491"/>
        <item x="2856"/>
        <item x="1416"/>
        <item x="7145"/>
        <item x="5449"/>
        <item x="5138"/>
        <item x="6425"/>
        <item x="5411"/>
        <item x="4500"/>
        <item x="5552"/>
        <item x="2041"/>
        <item x="682"/>
        <item x="2246"/>
        <item x="4910"/>
        <item x="2850"/>
        <item x="6390"/>
        <item x="2289"/>
        <item x="6432"/>
        <item x="1406"/>
        <item x="2399"/>
        <item x="7135"/>
        <item x="2077"/>
        <item x="5960"/>
        <item x="5128"/>
        <item x="2815"/>
        <item x="5401"/>
        <item x="1449"/>
        <item x="7178"/>
        <item x="4481"/>
        <item x="5998"/>
        <item x="5554"/>
        <item x="6426"/>
        <item x="5171"/>
        <item x="2248"/>
        <item x="4519"/>
        <item x="5444"/>
        <item x="2283"/>
        <item x="672"/>
        <item x="4900"/>
        <item x="691"/>
        <item x="2078"/>
        <item x="3411"/>
        <item x="2851"/>
        <item x="2857"/>
        <item x="5950"/>
        <item x="1443"/>
        <item x="1408"/>
        <item x="7137"/>
        <item x="7172"/>
        <item x="5403"/>
        <item x="4471"/>
        <item x="5130"/>
        <item x="5165"/>
        <item x="710"/>
        <item x="5438"/>
        <item x="2069"/>
        <item x="1158"/>
        <item x="4938"/>
        <item x="5993"/>
        <item x="4919"/>
        <item x="2284"/>
        <item x="662"/>
        <item x="3420"/>
        <item x="1167"/>
        <item x="6427"/>
        <item x="4890"/>
        <item x="4514"/>
        <item x="3401"/>
        <item x="5952"/>
        <item x="1444"/>
        <item x="7173"/>
        <item x="4473"/>
        <item x="5166"/>
        <item x="5439"/>
        <item x="6418"/>
        <item x="705"/>
        <item x="5987"/>
        <item x="3439"/>
        <item x="664"/>
        <item x="1148"/>
        <item x="2852"/>
        <item x="2071"/>
        <item x="4933"/>
        <item x="4508"/>
        <item x="4892"/>
        <item x="3391"/>
        <item x="1186"/>
        <item x="2290"/>
        <item x="2843"/>
        <item x="699"/>
        <item x="5988"/>
        <item x="6420"/>
        <item x="1138"/>
        <item x="3434"/>
        <item x="4927"/>
        <item x="1450"/>
        <item x="4509"/>
        <item x="7179"/>
        <item x="3393"/>
        <item x="1181"/>
        <item x="700"/>
        <item x="5172"/>
        <item x="2060"/>
        <item x="2845"/>
        <item x="3428"/>
        <item x="4928"/>
        <item x="1140"/>
        <item x="6409"/>
        <item x="2285"/>
        <item x="1175"/>
        <item x="2834"/>
        <item x="2418"/>
        <item x="5445"/>
        <item x="1445"/>
        <item x="7174"/>
        <item x="2276"/>
        <item x="3429"/>
        <item x="5573"/>
        <item x="5167"/>
        <item x="2267"/>
        <item x="1436"/>
        <item x="1427"/>
        <item x="7156"/>
        <item x="7165"/>
        <item x="1176"/>
        <item x="2050"/>
        <item x="5149"/>
        <item x="5422"/>
        <item x="5440"/>
        <item x="6399"/>
        <item x="2278"/>
        <item x="5158"/>
        <item x="2408"/>
        <item x="2824"/>
        <item x="2040"/>
        <item x="2084"/>
        <item x="5994"/>
        <item x="5563"/>
        <item x="1438"/>
        <item x="5971"/>
        <item x="6389"/>
        <item x="7167"/>
        <item x="2257"/>
        <item x="4492"/>
        <item x="5431"/>
        <item x="2398"/>
        <item x="2814"/>
        <item x="1417"/>
        <item x="7146"/>
        <item x="5160"/>
        <item x="5139"/>
        <item x="5412"/>
        <item x="4515"/>
        <item x="683"/>
        <item x="6433"/>
        <item x="5553"/>
        <item x="4911"/>
        <item x="2042"/>
        <item x="2247"/>
        <item x="6391"/>
        <item x="5433"/>
        <item x="1407"/>
        <item x="7136"/>
        <item x="5989"/>
        <item x="5961"/>
        <item x="2400"/>
        <item x="5129"/>
        <item x="4482"/>
        <item x="2816"/>
        <item x="5402"/>
        <item x="2858"/>
        <item x="2079"/>
        <item x="5555"/>
        <item x="673"/>
        <item x="3412"/>
        <item x="2249"/>
        <item x="4510"/>
        <item x="4901"/>
        <item x="5951"/>
        <item x="5980"/>
        <item x="706"/>
        <item x="1409"/>
        <item x="7138"/>
        <item x="4472"/>
        <item x="2070"/>
        <item x="1159"/>
        <item x="5404"/>
        <item x="5131"/>
        <item x="6428"/>
        <item x="663"/>
        <item x="4501"/>
        <item x="3402"/>
        <item x="4891"/>
        <item x="4934"/>
        <item x="3435"/>
        <item x="1182"/>
        <item x="6419"/>
        <item x="5953"/>
        <item x="5982"/>
        <item x="2853"/>
        <item x="701"/>
        <item x="4474"/>
        <item x="1149"/>
        <item x="2072"/>
        <item x="665"/>
        <item x="2291"/>
        <item x="3392"/>
        <item x="4503"/>
        <item x="4893"/>
        <item x="2844"/>
        <item x="1451"/>
        <item x="4929"/>
        <item x="7180"/>
        <item x="3430"/>
        <item x="1177"/>
        <item x="6421"/>
        <item x="692"/>
        <item x="1139"/>
        <item x="5173"/>
        <item x="3394"/>
        <item x="2846"/>
        <item x="4920"/>
        <item x="2286"/>
        <item x="3421"/>
        <item x="1168"/>
        <item x="694"/>
        <item x="5446"/>
        <item x="1141"/>
        <item x="1446"/>
        <item x="7175"/>
        <item x="2277"/>
        <item x="5168"/>
        <item x="4922"/>
        <item x="3423"/>
        <item x="1437"/>
        <item x="1170"/>
        <item x="7166"/>
        <item x="5441"/>
        <item x="2067"/>
        <item x="5159"/>
        <item x="2279"/>
        <item x="5995"/>
        <item x="6416"/>
        <item x="2061"/>
        <item x="1439"/>
        <item x="2841"/>
        <item x="2425"/>
        <item x="5432"/>
        <item x="7168"/>
        <item x="4516"/>
        <item x="6410"/>
        <item x="5161"/>
        <item x="5580"/>
        <item x="2835"/>
        <item x="2274"/>
        <item x="2419"/>
        <item x="5990"/>
        <item x="1434"/>
        <item x="5434"/>
        <item x="7163"/>
        <item x="2062"/>
        <item x="5156"/>
        <item x="5429"/>
        <item x="5574"/>
        <item x="6411"/>
        <item x="707"/>
        <item x="2268"/>
        <item x="5981"/>
        <item x="4511"/>
        <item x="1428"/>
        <item x="7157"/>
        <item x="2420"/>
        <item x="2051"/>
        <item x="2836"/>
        <item x="5150"/>
        <item x="5978"/>
        <item x="2088"/>
        <item x="6400"/>
        <item x="4935"/>
        <item x="5423"/>
        <item x="4499"/>
        <item x="3436"/>
        <item x="4502"/>
        <item x="1183"/>
        <item x="5575"/>
        <item x="2409"/>
        <item x="2825"/>
        <item x="2269"/>
        <item x="2085"/>
        <item x="690"/>
        <item x="5983"/>
        <item x="5564"/>
        <item x="1429"/>
        <item x="4918"/>
        <item x="6437"/>
        <item x="7158"/>
        <item x="5972"/>
        <item x="2052"/>
        <item x="2258"/>
        <item x="5151"/>
        <item x="5424"/>
        <item x="4493"/>
        <item x="1418"/>
        <item x="6401"/>
        <item x="7147"/>
        <item x="4504"/>
        <item x="2410"/>
        <item x="5140"/>
        <item x="5413"/>
        <item x="2826"/>
        <item x="6434"/>
        <item x="702"/>
        <item x="2043"/>
        <item x="693"/>
        <item x="684"/>
        <item x="2862"/>
        <item x="5565"/>
        <item x="4912"/>
        <item x="2086"/>
        <item x="3419"/>
        <item x="6392"/>
        <item x="2259"/>
        <item x="5973"/>
        <item x="2401"/>
        <item x="4494"/>
        <item x="5962"/>
        <item x="2817"/>
        <item x="4921"/>
        <item x="1419"/>
        <item x="3422"/>
        <item x="4483"/>
        <item x="7148"/>
        <item x="1169"/>
        <item x="1166"/>
        <item x="5414"/>
        <item x="2859"/>
        <item x="5141"/>
        <item x="4930"/>
        <item x="2080"/>
        <item x="695"/>
        <item x="685"/>
        <item x="5556"/>
        <item x="3431"/>
        <item x="1178"/>
        <item x="6435"/>
        <item x="2250"/>
        <item x="674"/>
        <item x="4913"/>
        <item x="3413"/>
        <item x="4902"/>
        <item x="1410"/>
        <item x="7139"/>
        <item x="5963"/>
        <item x="5405"/>
        <item x="5132"/>
        <item x="4923"/>
        <item x="6429"/>
        <item x="1160"/>
        <item x="4484"/>
        <item x="3424"/>
        <item x="1171"/>
        <item x="2860"/>
        <item x="675"/>
        <item x="2081"/>
        <item x="3403"/>
        <item x="2295"/>
        <item x="4903"/>
        <item x="3414"/>
        <item x="5954"/>
        <item x="2854"/>
        <item x="1455"/>
        <item x="4475"/>
        <item x="2073"/>
        <item x="7184"/>
        <item x="1150"/>
        <item x="6430"/>
        <item x="1161"/>
        <item x="666"/>
        <item x="2292"/>
        <item x="5177"/>
        <item x="4894"/>
        <item x="3404"/>
        <item x="1452"/>
        <item x="7181"/>
        <item x="6422"/>
        <item x="2855"/>
        <item x="241"/>
        <item x="430"/>
        <item x="5450"/>
        <item x="5174"/>
        <item x="1151"/>
        <item x="2293"/>
        <item x="3395"/>
        <item x="2847"/>
        <item x="1453"/>
        <item x="2287"/>
        <item x="7182"/>
        <item x="5447"/>
        <item x="1447"/>
        <item x="1142"/>
        <item x="7176"/>
        <item x="5175"/>
        <item x="5169"/>
        <item x="2288"/>
        <item x="5999"/>
        <item x="5448"/>
        <item x="1448"/>
        <item x="5442"/>
        <item x="7177"/>
        <item x="4520"/>
        <item x="2280"/>
        <item x="5996"/>
        <item x="5170"/>
        <item x="1440"/>
        <item x="7169"/>
        <item x="5443"/>
        <item x="4517"/>
        <item x="5162"/>
        <item x="5997"/>
        <item x="711"/>
        <item x="5991"/>
        <item x="5435"/>
        <item x="237"/>
        <item x="426"/>
        <item x="4518"/>
        <item x="4939"/>
        <item x="4512"/>
        <item x="3440"/>
        <item x="1187"/>
        <item x="708"/>
        <item x="4936"/>
        <item x="3437"/>
        <item x="1184"/>
        <item x="5992"/>
        <item x="709"/>
        <item x="703"/>
        <item x="5984"/>
        <item x="4513"/>
        <item x="4937"/>
        <item x="4505"/>
        <item x="4931"/>
        <item x="3432"/>
        <item x="1179"/>
        <item x="3438"/>
        <item x="1185"/>
        <item x="696"/>
        <item x="704"/>
        <item x="4924"/>
        <item x="3425"/>
        <item x="1172"/>
        <item x="4932"/>
        <item x="3433"/>
        <item x="1180"/>
        <item x="238"/>
        <item x="427"/>
        <item x="243"/>
        <item x="432"/>
        <item x="245"/>
        <item x="434"/>
        <item x="240"/>
        <item x="429"/>
        <item x="267"/>
        <item x="456"/>
        <item x="5712"/>
        <item x="2053"/>
        <item x="6402"/>
        <item x="2827"/>
        <item x="2411"/>
        <item x="1948"/>
        <item x="5566"/>
        <item x="270"/>
        <item x="1420"/>
        <item x="7149"/>
        <item x="2260"/>
        <item x="6297"/>
        <item x="5142"/>
        <item x="2722"/>
        <item x="459"/>
        <item x="268"/>
        <item x="2155"/>
        <item x="5415"/>
        <item x="5964"/>
        <item x="1315"/>
        <item x="7044"/>
        <item x="5310"/>
        <item x="457"/>
        <item x="4485"/>
        <item x="5037"/>
        <item x="676"/>
        <item x="4904"/>
        <item x="5859"/>
        <item x="3405"/>
        <item x="1152"/>
        <item x="4380"/>
        <item x="2034"/>
        <item x="571"/>
        <item x="6383"/>
        <item x="4799"/>
        <item x="2808"/>
        <item x="2392"/>
        <item x="3300"/>
        <item x="5547"/>
        <item x="1401"/>
        <item x="7130"/>
        <item x="2241"/>
        <item x="5123"/>
        <item x="1047"/>
        <item x="271"/>
        <item x="5396"/>
        <item x="1969"/>
        <item x="5658"/>
        <item x="5945"/>
        <item x="6318"/>
        <item x="460"/>
        <item x="4466"/>
        <item x="269"/>
        <item x="2743"/>
        <item x="657"/>
        <item x="4885"/>
        <item x="3386"/>
        <item x="1133"/>
        <item x="458"/>
        <item x="1960"/>
        <item x="2176"/>
        <item x="6309"/>
        <item x="1949"/>
        <item x="1336"/>
        <item x="7065"/>
        <item x="2055"/>
        <item x="2734"/>
        <item x="5331"/>
        <item x="5058"/>
        <item x="6298"/>
        <item x="2167"/>
        <item x="6404"/>
        <item x="2723"/>
        <item x="2035"/>
        <item x="1951"/>
        <item x="6384"/>
        <item x="1327"/>
        <item x="7056"/>
        <item x="2829"/>
        <item x="5322"/>
        <item x="6300"/>
        <item x="2156"/>
        <item x="5880"/>
        <item x="5049"/>
        <item x="2809"/>
        <item x="2393"/>
        <item x="4401"/>
        <item x="2725"/>
        <item x="1316"/>
        <item x="7045"/>
        <item x="5548"/>
        <item x="2413"/>
        <item x="5311"/>
        <item x="5038"/>
        <item x="2158"/>
        <item x="2242"/>
        <item x="592"/>
        <item x="1402"/>
        <item x="5871"/>
        <item x="7131"/>
        <item x="4820"/>
        <item x="5124"/>
        <item x="4392"/>
        <item x="5397"/>
        <item x="5313"/>
        <item x="1318"/>
        <item x="7047"/>
        <item x="1422"/>
        <item x="5568"/>
        <item x="7151"/>
        <item x="5040"/>
        <item x="2044"/>
        <item x="2262"/>
        <item x="5144"/>
        <item x="5860"/>
        <item x="583"/>
        <item x="6393"/>
        <item x="4811"/>
        <item x="4381"/>
        <item x="5946"/>
        <item x="2818"/>
        <item x="4467"/>
        <item x="3321"/>
        <item x="2402"/>
        <item x="658"/>
        <item x="572"/>
        <item x="5862"/>
        <item x="4800"/>
        <item x="5417"/>
        <item x="4383"/>
        <item x="5557"/>
        <item x="4886"/>
        <item x="1411"/>
        <item x="2251"/>
        <item x="7140"/>
        <item x="1068"/>
        <item x="1928"/>
        <item x="5133"/>
        <item x="5966"/>
        <item x="3312"/>
        <item x="574"/>
        <item x="3387"/>
        <item x="1134"/>
        <item x="6277"/>
        <item x="4487"/>
        <item x="5406"/>
        <item x="2342"/>
        <item x="4802"/>
        <item x="1970"/>
        <item x="2702"/>
        <item x="5955"/>
        <item x="6486"/>
        <item x="6767"/>
        <item x="1059"/>
        <item x="6319"/>
        <item x="976"/>
        <item x="3301"/>
        <item x="359"/>
        <item x="5497"/>
        <item x="1557"/>
        <item x="5679"/>
        <item x="1550"/>
        <item x="6594"/>
        <item x="1815"/>
        <item x="4561"/>
        <item x="111"/>
        <item x="4476"/>
        <item x="3820"/>
        <item x="1626"/>
        <item x="5672"/>
        <item x="3640"/>
        <item x="847"/>
        <item x="6936"/>
        <item x="7"/>
        <item x="4554"/>
        <item x="3633"/>
        <item x="4721"/>
        <item x="854"/>
        <item x="2135"/>
        <item x="3889"/>
        <item x="4599"/>
        <item x="7451"/>
        <item x="7444"/>
        <item x="3940"/>
        <item x="4309"/>
        <item x="7358"/>
        <item x="194"/>
        <item x="802"/>
        <item x="2942"/>
        <item x="3678"/>
        <item x="4302"/>
        <item x="7351"/>
        <item x="3896"/>
        <item x="809"/>
        <item x="4714"/>
        <item x="149"/>
        <item x="899"/>
        <item x="892"/>
        <item x="3947"/>
        <item x="7344"/>
        <item x="4226"/>
        <item x="201"/>
        <item x="156"/>
        <item x="3685"/>
        <item x="6100"/>
        <item x="2584"/>
        <item x="4054"/>
        <item x="678"/>
        <item x="2591"/>
        <item x="6179"/>
        <item x="2744"/>
        <item x="4047"/>
        <item x="2516"/>
        <item x="2509"/>
        <item x="2057"/>
        <item x="5775"/>
        <item x="5768"/>
        <item x="7299"/>
        <item x="4151"/>
        <item x="475"/>
        <item x="482"/>
        <item x="6172"/>
        <item x="4637"/>
        <item x="5659"/>
        <item x="7306"/>
        <item x="4144"/>
        <item x="667"/>
        <item x="4106"/>
        <item x="4099"/>
        <item x="314"/>
        <item x="321"/>
        <item x="5642"/>
        <item x="1918"/>
        <item x="1295"/>
        <item x="6134"/>
        <item x="4906"/>
        <item x="6127"/>
        <item x="7024"/>
        <item x="4895"/>
        <item x="468"/>
        <item x="5290"/>
        <item x="6107"/>
        <item x="1048"/>
        <item x="3396"/>
        <item x="1143"/>
        <item x="7503"/>
        <item x="5017"/>
        <item x="2332"/>
        <item x="3407"/>
        <item x="6267"/>
        <item x="7496"/>
        <item x="1154"/>
        <item x="4233"/>
        <item x="3303"/>
        <item x="6406"/>
        <item x="2177"/>
        <item x="1961"/>
        <item x="2692"/>
        <item x="1910"/>
        <item x="5487"/>
        <item x="7489"/>
        <item x="6093"/>
        <item x="6114"/>
        <item x="2125"/>
        <item x="6259"/>
        <item x="6310"/>
        <item x="2831"/>
        <item x="2324"/>
        <item x="1337"/>
        <item x="7066"/>
        <item x="1950"/>
        <item x="5839"/>
        <item x="1050"/>
        <item x="2684"/>
        <item x="5059"/>
        <item x="2415"/>
        <item x="5332"/>
        <item x="2735"/>
        <item x="5280"/>
        <item x="4360"/>
        <item x="1285"/>
        <item x="5479"/>
        <item x="7014"/>
        <item x="272"/>
        <item x="6299"/>
        <item x="5007"/>
        <item x="2117"/>
        <item x="1911"/>
        <item x="2168"/>
        <item x="551"/>
        <item x="2325"/>
        <item x="2724"/>
        <item x="6260"/>
        <item x="4779"/>
        <item x="1277"/>
        <item x="5272"/>
        <item x="5570"/>
        <item x="7006"/>
        <item x="1952"/>
        <item x="461"/>
        <item x="2685"/>
        <item x="4999"/>
        <item x="5480"/>
        <item x="2064"/>
        <item x="5829"/>
        <item x="1328"/>
        <item x="2264"/>
        <item x="7057"/>
        <item x="2118"/>
        <item x="1963"/>
        <item x="5323"/>
        <item x="5881"/>
        <item x="4350"/>
        <item x="1424"/>
        <item x="2157"/>
        <item x="6301"/>
        <item x="7153"/>
        <item x="5050"/>
        <item x="4402"/>
        <item x="6413"/>
        <item x="541"/>
        <item x="5146"/>
        <item x="5273"/>
        <item x="2726"/>
        <item x="4769"/>
        <item x="1317"/>
        <item x="1278"/>
        <item x="5821"/>
        <item x="7007"/>
        <item x="7046"/>
        <item x="5312"/>
        <item x="5000"/>
        <item x="4342"/>
        <item x="2838"/>
        <item x="5039"/>
        <item x="593"/>
        <item x="3280"/>
        <item x="2159"/>
        <item x="5419"/>
        <item x="6312"/>
        <item x="4821"/>
        <item x="5872"/>
        <item x="533"/>
        <item x="4761"/>
        <item x="4393"/>
        <item x="2422"/>
        <item x="5822"/>
        <item x="1319"/>
        <item x="5314"/>
        <item x="7048"/>
        <item x="1954"/>
        <item x="1027"/>
        <item x="4343"/>
        <item x="5041"/>
        <item x="5968"/>
        <item x="3270"/>
        <item x="584"/>
        <item x="5861"/>
        <item x="534"/>
        <item x="4812"/>
        <item x="2737"/>
        <item x="4489"/>
        <item x="5577"/>
        <item x="4382"/>
        <item x="1944"/>
        <item x="4762"/>
        <item x="1431"/>
        <item x="7160"/>
        <item x="3322"/>
        <item x="2271"/>
        <item x="5153"/>
        <item x="6303"/>
        <item x="680"/>
        <item x="1017"/>
        <item x="3262"/>
        <item x="573"/>
        <item x="5863"/>
        <item x="4801"/>
        <item x="1069"/>
        <item x="4384"/>
        <item x="4908"/>
        <item x="6293"/>
        <item x="1945"/>
        <item x="3313"/>
        <item x="5426"/>
        <item x="1009"/>
        <item x="575"/>
        <item x="2037"/>
        <item x="2728"/>
        <item x="3263"/>
        <item x="3409"/>
        <item x="5975"/>
        <item x="1156"/>
        <item x="4803"/>
        <item x="1060"/>
        <item x="6386"/>
        <item x="4496"/>
        <item x="3302"/>
        <item x="6294"/>
        <item x="2718"/>
        <item x="1940"/>
        <item x="2811"/>
        <item x="1010"/>
        <item x="2395"/>
        <item x="2170"/>
        <item x="687"/>
        <item x="6289"/>
        <item x="1049"/>
        <item x="2354"/>
        <item x="1977"/>
        <item x="1929"/>
        <item x="4915"/>
        <item x="3304"/>
        <item x="2714"/>
        <item x="2719"/>
        <item x="3416"/>
        <item x="5550"/>
        <item x="1163"/>
        <item x="1330"/>
        <item x="6278"/>
        <item x="6326"/>
        <item x="5509"/>
        <item x="7059"/>
        <item x="2244"/>
        <item x="1971"/>
        <item x="2147"/>
        <item x="2343"/>
        <item x="1404"/>
        <item x="7133"/>
        <item x="2703"/>
        <item x="2751"/>
        <item x="1051"/>
        <item x="2161"/>
        <item x="5126"/>
        <item x="5052"/>
        <item x="6320"/>
        <item x="1931"/>
        <item x="2046"/>
        <item x="1307"/>
        <item x="7036"/>
        <item x="5498"/>
        <item x="5302"/>
        <item x="5029"/>
        <item x="5399"/>
        <item x="2136"/>
        <item x="6280"/>
        <item x="6395"/>
        <item x="2745"/>
        <item x="2345"/>
        <item x="2184"/>
        <item x="1972"/>
        <item x="1321"/>
        <item x="2151"/>
        <item x="1919"/>
        <item x="5325"/>
        <item x="3037"/>
        <item x="7050"/>
        <item x="2705"/>
        <item x="1296"/>
        <item x="7025"/>
        <item x="2820"/>
        <item x="5291"/>
        <item x="5018"/>
        <item x="6268"/>
        <item x="5500"/>
        <item x="6321"/>
        <item x="2333"/>
        <item x="1344"/>
        <item x="7073"/>
        <item x="5948"/>
        <item x="5851"/>
        <item x="2138"/>
        <item x="2404"/>
        <item x="5043"/>
        <item x="2178"/>
        <item x="2693"/>
        <item x="5066"/>
        <item x="5339"/>
        <item x="1311"/>
        <item x="4372"/>
        <item x="4469"/>
        <item x="5488"/>
        <item x="2746"/>
        <item x="7040"/>
        <item x="2152"/>
        <item x="2126"/>
        <item x="660"/>
        <item x="1921"/>
        <item x="1338"/>
        <item x="1298"/>
        <item x="5293"/>
        <item x="563"/>
        <item x="5559"/>
        <item x="7027"/>
        <item x="7067"/>
        <item x="1413"/>
        <item x="5316"/>
        <item x="2335"/>
        <item x="7142"/>
        <item x="4791"/>
        <item x="5840"/>
        <item x="5020"/>
        <item x="5033"/>
        <item x="2253"/>
        <item x="6270"/>
        <item x="5060"/>
        <item x="5333"/>
        <item x="5135"/>
        <item x="5281"/>
        <item x="1286"/>
        <item x="2179"/>
        <item x="4361"/>
        <item x="7015"/>
        <item x="4888"/>
        <item x="1962"/>
        <item x="1912"/>
        <item x="5008"/>
        <item x="2695"/>
        <item x="1312"/>
        <item x="5490"/>
        <item x="7041"/>
        <item x="5888"/>
        <item x="2128"/>
        <item x="1973"/>
        <item x="2326"/>
        <item x="6261"/>
        <item x="6311"/>
        <item x="552"/>
        <item x="3389"/>
        <item x="5306"/>
        <item x="5408"/>
        <item x="1339"/>
        <item x="4409"/>
        <item x="1136"/>
        <item x="7068"/>
        <item x="1953"/>
        <item x="4780"/>
        <item x="5842"/>
        <item x="5334"/>
        <item x="2686"/>
        <item x="5283"/>
        <item x="5034"/>
        <item x="2736"/>
        <item x="5061"/>
        <item x="5481"/>
        <item x="1964"/>
        <item x="5830"/>
        <item x="5957"/>
        <item x="4363"/>
        <item x="1288"/>
        <item x="5874"/>
        <item x="7017"/>
        <item x="2119"/>
        <item x="6302"/>
        <item x="5882"/>
        <item x="4351"/>
        <item x="5010"/>
        <item x="4478"/>
        <item x="600"/>
        <item x="3292"/>
        <item x="2169"/>
        <item x="554"/>
        <item x="5307"/>
        <item x="4403"/>
        <item x="6322"/>
        <item x="4828"/>
        <item x="2727"/>
        <item x="542"/>
        <item x="4782"/>
        <item x="5274"/>
        <item x="4770"/>
        <item x="1279"/>
        <item x="7008"/>
        <item x="4395"/>
        <item x="669"/>
        <item x="5001"/>
        <item x="5832"/>
        <item x="1329"/>
        <item x="5324"/>
        <item x="1966"/>
        <item x="4897"/>
        <item x="7058"/>
        <item x="2160"/>
        <item x="1039"/>
        <item x="6313"/>
        <item x="594"/>
        <item x="5883"/>
        <item x="3281"/>
        <item x="4353"/>
        <item x="3398"/>
        <item x="1145"/>
        <item x="5865"/>
        <item x="5051"/>
        <item x="4822"/>
        <item x="544"/>
        <item x="4404"/>
        <item x="4772"/>
        <item x="2747"/>
        <item x="1955"/>
        <item x="1320"/>
        <item x="3329"/>
        <item x="5823"/>
        <item x="7049"/>
        <item x="5315"/>
        <item x="4386"/>
        <item x="595"/>
        <item x="4344"/>
        <item x="5042"/>
        <item x="1028"/>
        <item x="5855"/>
        <item x="3271"/>
        <item x="6315"/>
        <item x="3283"/>
        <item x="2738"/>
        <item x="535"/>
        <item x="4823"/>
        <item x="5873"/>
        <item x="4763"/>
        <item x="1076"/>
        <item x="4394"/>
        <item x="586"/>
        <item x="3323"/>
        <item x="6304"/>
        <item x="1957"/>
        <item x="4376"/>
        <item x="1018"/>
        <item x="5856"/>
        <item x="585"/>
        <item x="1030"/>
        <item x="5864"/>
        <item x="3273"/>
        <item x="1941"/>
        <item x="2047"/>
        <item x="2740"/>
        <item x="4813"/>
        <item x="1946"/>
        <item x="4385"/>
        <item x="1070"/>
        <item x="6290"/>
        <item x="4814"/>
        <item x="6396"/>
        <item x="3315"/>
        <item x="2355"/>
        <item x="1062"/>
        <item x="577"/>
        <item x="3324"/>
        <item x="1930"/>
        <item x="4377"/>
        <item x="2715"/>
        <item x="6306"/>
        <item x="2729"/>
        <item x="576"/>
        <item x="2405"/>
        <item x="2821"/>
        <item x="5711"/>
        <item x="1020"/>
        <item x="3264"/>
        <item x="6279"/>
        <item x="5510"/>
        <item x="4804"/>
        <item x="2180"/>
        <item x="2148"/>
        <item x="2344"/>
        <item x="5560"/>
        <item x="6295"/>
        <item x="2704"/>
        <item x="1071"/>
        <item x="567"/>
        <item x="2254"/>
        <item x="4805"/>
        <item x="3306"/>
        <item x="1053"/>
        <item x="3314"/>
        <item x="1308"/>
        <item x="7037"/>
        <item x="1932"/>
        <item x="5303"/>
        <item x="5499"/>
        <item x="5030"/>
        <item x="2731"/>
        <item x="1414"/>
        <item x="1340"/>
        <item x="1011"/>
        <item x="7143"/>
        <item x="2171"/>
        <item x="2137"/>
        <item x="7069"/>
        <item x="5136"/>
        <item x="6281"/>
        <item x="5409"/>
        <item x="2346"/>
        <item x="568"/>
        <item x="1297"/>
        <item x="1061"/>
        <item x="1920"/>
        <item x="4795"/>
        <item x="7026"/>
        <item x="2706"/>
        <item x="3296"/>
        <item x="1043"/>
        <item x="2720"/>
        <item x="3305"/>
        <item x="5062"/>
        <item x="5292"/>
        <item x="5019"/>
        <item x="1331"/>
        <item x="5852"/>
        <item x="5501"/>
        <item x="6269"/>
        <item x="7060"/>
        <item x="2334"/>
        <item x="2173"/>
        <item x="2139"/>
        <item x="4373"/>
        <item x="5958"/>
        <item x="2694"/>
        <item x="5489"/>
        <item x="4479"/>
        <item x="2162"/>
        <item x="5053"/>
        <item x="1052"/>
        <item x="564"/>
        <item x="2127"/>
        <item x="670"/>
        <item x="4796"/>
        <item x="5335"/>
        <item x="1299"/>
        <item x="5294"/>
        <item x="7028"/>
        <item x="4792"/>
        <item x="1922"/>
        <item x="3297"/>
        <item x="5841"/>
        <item x="1044"/>
        <item x="5021"/>
        <item x="1333"/>
        <item x="2336"/>
        <item x="4362"/>
        <item x="7062"/>
        <item x="6271"/>
        <item x="1287"/>
        <item x="1974"/>
        <item x="5282"/>
        <item x="4898"/>
        <item x="7016"/>
        <item x="5009"/>
        <item x="1322"/>
        <item x="2696"/>
        <item x="5491"/>
        <item x="1913"/>
        <item x="7051"/>
        <item x="5326"/>
        <item x="2164"/>
        <item x="553"/>
        <item x="2129"/>
        <item x="3399"/>
        <item x="5055"/>
        <item x="1146"/>
        <item x="4781"/>
        <item x="2327"/>
        <item x="1965"/>
        <item x="6262"/>
        <item x="5843"/>
        <item x="5044"/>
        <item x="5284"/>
        <item x="2687"/>
        <item x="5831"/>
        <item x="4364"/>
        <item x="3293"/>
        <item x="6323"/>
        <item x="1289"/>
        <item x="5482"/>
        <item x="7018"/>
        <item x="4352"/>
        <item x="2153"/>
        <item x="2120"/>
        <item x="5011"/>
        <item x="1324"/>
        <item x="5328"/>
        <item x="555"/>
        <item x="7053"/>
        <item x="543"/>
        <item x="4783"/>
        <item x="4771"/>
        <item x="5317"/>
        <item x="6314"/>
        <item x="1967"/>
        <item x="5275"/>
        <item x="1040"/>
        <item x="1280"/>
        <item x="7009"/>
        <item x="3282"/>
        <item x="5046"/>
        <item x="5833"/>
        <item x="5002"/>
        <item x="1313"/>
        <item x="2748"/>
        <item x="5884"/>
        <item x="4354"/>
        <item x="7042"/>
        <item x="545"/>
        <item x="1956"/>
        <item x="5319"/>
        <item x="4773"/>
        <item x="1029"/>
        <item x="5035"/>
        <item x="2739"/>
        <item x="6316"/>
        <item x="5824"/>
        <item x="4405"/>
        <item x="3272"/>
        <item x="5875"/>
        <item x="3284"/>
        <item x="4345"/>
        <item x="536"/>
        <item x="6305"/>
        <item x="5308"/>
        <item x="1958"/>
        <item x="4764"/>
        <item x="1019"/>
        <item x="4396"/>
        <item x="1031"/>
        <item x="2741"/>
        <item x="5877"/>
        <item x="3274"/>
        <item x="1947"/>
        <item x="5866"/>
        <item x="2730"/>
        <item x="6307"/>
        <item x="2181"/>
        <item x="4398"/>
        <item x="596"/>
        <item x="1021"/>
        <item x="3265"/>
        <item x="4387"/>
        <item x="6296"/>
        <item x="1341"/>
        <item x="5868"/>
        <item x="7070"/>
        <item x="2172"/>
        <item x="2732"/>
        <item x="587"/>
        <item x="1012"/>
        <item x="5063"/>
        <item x="4824"/>
        <item x="3325"/>
        <item x="1072"/>
        <item x="1332"/>
        <item x="4389"/>
        <item x="7061"/>
        <item x="1942"/>
        <item x="5857"/>
        <item x="2721"/>
        <item x="2174"/>
        <item x="6291"/>
        <item x="5336"/>
        <item x="5054"/>
        <item x="589"/>
        <item x="2356"/>
        <item x="2163"/>
        <item x="4815"/>
        <item x="7422"/>
        <item x="3316"/>
        <item x="2716"/>
        <item x="1063"/>
        <item x="578"/>
        <item x="4378"/>
        <item x="1334"/>
        <item x="7063"/>
        <item x="1943"/>
        <item x="5511"/>
        <item x="1323"/>
        <item x="5327"/>
        <item x="2149"/>
        <item x="7052"/>
        <item x="6292"/>
        <item x="5056"/>
        <item x="2357"/>
        <item x="2165"/>
        <item x="4817"/>
        <item x="580"/>
        <item x="4806"/>
        <item x="1309"/>
        <item x="1933"/>
        <item x="3307"/>
        <item x="1054"/>
        <item x="7038"/>
        <item x="3318"/>
        <item x="2717"/>
        <item x="1065"/>
        <item x="2487"/>
        <item x="5045"/>
        <item x="5304"/>
        <item x="5031"/>
        <item x="5512"/>
        <item x="6282"/>
        <item x="5329"/>
        <item x="2150"/>
        <item x="2347"/>
        <item x="1325"/>
        <item x="2154"/>
        <item x="7054"/>
        <item x="2707"/>
        <item x="569"/>
        <item x="5318"/>
        <item x="4808"/>
        <item x="5885"/>
        <item x="1310"/>
        <item x="5305"/>
        <item x="3309"/>
        <item x="5502"/>
        <item x="7039"/>
        <item x="1056"/>
        <item x="5853"/>
        <item x="5047"/>
        <item x="5032"/>
        <item x="2140"/>
        <item x="4374"/>
        <item x="1314"/>
        <item x="7043"/>
        <item x="933"/>
        <item x="4406"/>
        <item x="5320"/>
        <item x="1923"/>
        <item x="565"/>
        <item x="1300"/>
        <item x="5876"/>
        <item x="7029"/>
        <item x="4797"/>
        <item x="5295"/>
        <item x="4793"/>
        <item x="5036"/>
        <item x="5022"/>
        <item x="3298"/>
        <item x="1045"/>
        <item x="2337"/>
        <item x="6272"/>
        <item x="1975"/>
        <item x="5854"/>
        <item x="4375"/>
        <item x="2697"/>
        <item x="3470"/>
        <item x="5492"/>
        <item x="5309"/>
        <item x="4397"/>
        <item x="3035"/>
        <item x="2130"/>
        <item x="566"/>
        <item x="6551"/>
        <item x="3015"/>
        <item x="5878"/>
        <item x="1691"/>
        <item x="3019"/>
        <item x="4794"/>
        <item x="5844"/>
        <item x="5867"/>
        <item x="6324"/>
        <item x="7277"/>
        <item x="5285"/>
        <item x="1976"/>
        <item x="4365"/>
        <item x="1290"/>
        <item x="7019"/>
        <item x="3294"/>
        <item x="597"/>
        <item x="5012"/>
        <item x="4399"/>
        <item x="556"/>
        <item x="235"/>
        <item x="3023"/>
        <item x="424"/>
        <item x="288"/>
        <item x="4388"/>
        <item x="1968"/>
        <item x="4784"/>
        <item x="6632"/>
        <item x="6628"/>
        <item x="1041"/>
        <item x="3011"/>
        <item x="5869"/>
        <item x="2749"/>
        <item x="5834"/>
        <item x="6325"/>
        <item x="4825"/>
        <item x="7221"/>
        <item x="588"/>
        <item x="3326"/>
        <item x="1073"/>
        <item x="3295"/>
        <item x="4355"/>
        <item x="234"/>
        <item x="423"/>
        <item x="3027"/>
        <item x="546"/>
        <item x="3481"/>
        <item x="4390"/>
        <item x="5214"/>
        <item x="6317"/>
        <item x="4774"/>
        <item x="5858"/>
        <item x="5255"/>
        <item x="1042"/>
        <item x="4816"/>
        <item x="590"/>
        <item x="3317"/>
        <item x="1064"/>
        <item x="2750"/>
        <item x="3285"/>
        <item x="579"/>
        <item x="3082"/>
        <item x="1959"/>
        <item x="1752"/>
        <item x="6814"/>
        <item x="48"/>
        <item x="4379"/>
        <item x="3147"/>
        <item x="3007"/>
        <item x="6533"/>
        <item x="233"/>
        <item x="2742"/>
        <item x="3516"/>
        <item x="422"/>
        <item x="1032"/>
        <item x="944"/>
        <item x="4818"/>
        <item x="5616"/>
        <item x="4807"/>
        <item x="3308"/>
        <item x="581"/>
        <item x="1055"/>
        <item x="263"/>
        <item x="3319"/>
        <item x="3275"/>
        <item x="1066"/>
        <item x="452"/>
        <item x="6678"/>
        <item x="1702"/>
        <item x="6308"/>
        <item x="242"/>
        <item x="3031"/>
        <item x="6042"/>
        <item x="2182"/>
        <item x="431"/>
        <item x="1498"/>
        <item x="406"/>
        <item x="4671"/>
        <item x="1022"/>
        <item x="7423"/>
        <item x="570"/>
        <item x="4809"/>
        <item x="1737"/>
        <item x="3117"/>
        <item x="3994"/>
        <item x="4982"/>
        <item x="1342"/>
        <item x="3310"/>
        <item x="5721"/>
        <item x="2920"/>
        <item x="1793"/>
        <item x="6502"/>
        <item x="1057"/>
        <item x="5717"/>
        <item x="6643"/>
        <item x="5725"/>
        <item x="992"/>
        <item x="6783"/>
        <item x="1604"/>
        <item x="776"/>
        <item x="7071"/>
        <item x="375"/>
        <item x="6958"/>
        <item x="6713"/>
        <item x="89"/>
        <item x="5804"/>
        <item x="1573"/>
        <item x="1529"/>
        <item x="4653"/>
        <item x="1673"/>
        <item x="3798"/>
        <item x="2733"/>
        <item x="5695"/>
        <item x="1642"/>
        <item x="6882"/>
        <item x="4577"/>
        <item x="2183"/>
        <item x="1831"/>
        <item x="3867"/>
        <item x="244"/>
        <item x="870"/>
        <item x="6851"/>
        <item x="1230"/>
        <item x="3543"/>
        <item x="6734"/>
        <item x="6610"/>
        <item x="3574"/>
        <item x="6989"/>
        <item x="3656"/>
        <item x="1893"/>
        <item x="1862"/>
        <item x="7434"/>
        <item x="3836"/>
        <item x="433"/>
        <item x="5064"/>
        <item x="1261"/>
        <item x="4025"/>
        <item x="4280"/>
        <item x="6912"/>
        <item x="3767"/>
        <item x="3604"/>
        <item x="23"/>
        <item x="3180"/>
        <item x="4744"/>
        <item x="2989"/>
        <item x="4798"/>
        <item x="4249"/>
        <item x="3211"/>
        <item x="7467"/>
        <item x="4615"/>
        <item x="3241"/>
        <item x="3299"/>
        <item x="1046"/>
        <item x="4325"/>
        <item x="1343"/>
        <item x="2488"/>
        <item x="2175"/>
        <item x="7380"/>
        <item x="2958"/>
        <item x="2607"/>
        <item x="4077"/>
        <item x="825"/>
        <item x="7072"/>
        <item x="3963"/>
        <item x="2637"/>
        <item x="6072"/>
        <item x="6243"/>
        <item x="915"/>
        <item x="172"/>
        <item x="3912"/>
        <item x="217"/>
        <item x="2532"/>
        <item x="3701"/>
        <item x="4173"/>
        <item x="6213"/>
        <item x="2563"/>
        <item x="4204"/>
        <item x="2667"/>
        <item x="127"/>
        <item x="516"/>
        <item x="7322"/>
        <item x="4122"/>
        <item x="6150"/>
        <item x="337"/>
        <item x="7525"/>
        <item x="5337"/>
        <item x="6562"/>
        <item x="5065"/>
        <item x="7425"/>
        <item x="2499"/>
        <item x="1335"/>
        <item x="7064"/>
        <item x="3726"/>
        <item x="4682"/>
        <item x="3047"/>
        <item x="3132"/>
        <item x="5338"/>
        <item x="5057"/>
        <item x="2166"/>
        <item x="5736"/>
        <item x="2490"/>
        <item x="5330"/>
        <item x="1326"/>
        <item x="7055"/>
        <item x="5886"/>
        <item x="5048"/>
        <item x="7278"/>
        <item x="4407"/>
        <item x="6482"/>
        <item x="5321"/>
        <item x="5887"/>
        <item x="6763"/>
        <item x="289"/>
        <item x="7289"/>
        <item x="264"/>
        <item x="453"/>
        <item x="7222"/>
        <item x="7400"/>
        <item x="4408"/>
        <item x="300"/>
        <item x="5879"/>
        <item x="3482"/>
        <item x="5215"/>
        <item x="7280"/>
        <item x="598"/>
        <item x="5256"/>
        <item x="7224"/>
        <item x="4400"/>
        <item x="7424"/>
        <item x="291"/>
        <item x="3083"/>
        <item x="355"/>
        <item x="3484"/>
        <item x="1753"/>
        <item x="49"/>
        <item x="3148"/>
        <item x="6815"/>
        <item x="5217"/>
        <item x="5870"/>
        <item x="5267"/>
        <item x="972"/>
        <item x="4826"/>
        <item x="599"/>
        <item x="6534"/>
        <item x="3517"/>
        <item x="3327"/>
        <item x="1074"/>
        <item x="7435"/>
        <item x="945"/>
        <item x="1553"/>
        <item x="5617"/>
        <item x="5675"/>
        <item x="6826"/>
        <item x="1546"/>
        <item x="2489"/>
        <item x="6679"/>
        <item x="4391"/>
        <item x="1703"/>
        <item x="3085"/>
        <item x="246"/>
        <item x="1755"/>
        <item x="51"/>
        <item x="3150"/>
        <item x="6545"/>
        <item x="435"/>
        <item x="6043"/>
        <item x="591"/>
        <item x="4827"/>
        <item x="5628"/>
        <item x="5258"/>
        <item x="1499"/>
        <item x="3519"/>
        <item x="3328"/>
        <item x="407"/>
        <item x="2500"/>
        <item x="947"/>
        <item x="1075"/>
        <item x="7426"/>
        <item x="1738"/>
        <item x="3118"/>
        <item x="934"/>
        <item x="6484"/>
        <item x="6644"/>
        <item x="4983"/>
        <item x="3995"/>
        <item x="6054"/>
        <item x="6681"/>
        <item x="2921"/>
        <item x="1794"/>
        <item x="6714"/>
        <item x="6503"/>
        <item x="993"/>
        <item x="6784"/>
        <item x="1605"/>
        <item x="6817"/>
        <item x="777"/>
        <item x="1705"/>
        <item x="376"/>
        <item x="6959"/>
        <item x="90"/>
        <item x="5805"/>
        <item x="6765"/>
        <item x="1510"/>
        <item x="1574"/>
        <item x="1530"/>
        <item x="4654"/>
        <item x="1674"/>
        <item x="3799"/>
        <item x="1643"/>
        <item x="5696"/>
        <item x="418"/>
        <item x="6883"/>
        <item x="4578"/>
        <item x="1832"/>
        <item x="3868"/>
        <item x="107"/>
        <item x="871"/>
        <item x="6852"/>
        <item x="4819"/>
        <item x="6536"/>
        <item x="1231"/>
        <item x="6590"/>
        <item x="3544"/>
        <item x="6735"/>
        <item x="1811"/>
        <item x="6611"/>
        <item x="3575"/>
        <item x="6990"/>
        <item x="3657"/>
        <item x="582"/>
        <item x="5619"/>
        <item x="1894"/>
        <item x="1863"/>
        <item x="3320"/>
        <item x="4006"/>
        <item x="4994"/>
        <item x="1067"/>
        <item x="3837"/>
        <item x="4557"/>
        <item x="2932"/>
        <item x="1805"/>
        <item x="1262"/>
        <item x="6514"/>
        <item x="4026"/>
        <item x="3154"/>
        <item x="6913"/>
        <item x="4281"/>
        <item x="1004"/>
        <item x="3768"/>
        <item x="6795"/>
        <item x="1616"/>
        <item x="3605"/>
        <item x="3471"/>
        <item x="24"/>
        <item x="788"/>
        <item x="387"/>
        <item x="6970"/>
        <item x="2491"/>
        <item x="3181"/>
        <item x="4745"/>
        <item x="101"/>
        <item x="5816"/>
        <item x="2990"/>
        <item x="4250"/>
        <item x="1585"/>
        <item x="1740"/>
        <item x="1540"/>
        <item x="4665"/>
        <item x="1685"/>
        <item x="3120"/>
        <item x="3810"/>
        <item x="3036"/>
        <item x="7468"/>
        <item x="4616"/>
        <item x="3212"/>
        <item x="5707"/>
        <item x="1654"/>
        <item x="3242"/>
        <item x="6893"/>
        <item x="4589"/>
        <item x="6552"/>
        <item x="1843"/>
        <item x="3016"/>
        <item x="3879"/>
        <item x="882"/>
        <item x="6863"/>
        <item x="6831"/>
        <item x="6646"/>
        <item x="1242"/>
        <item x="3555"/>
        <item x="3816"/>
        <item x="6746"/>
        <item x="6622"/>
        <item x="3585"/>
        <item x="4326"/>
        <item x="7001"/>
        <item x="3668"/>
        <item x="6716"/>
        <item x="1692"/>
        <item x="1905"/>
        <item x="3020"/>
        <item x="1874"/>
        <item x="7381"/>
        <item x="3848"/>
        <item x="6045"/>
        <item x="2959"/>
        <item x="2608"/>
        <item x="4078"/>
        <item x="1272"/>
        <item x="3964"/>
        <item x="826"/>
        <item x="2638"/>
        <item x="6073"/>
        <item x="4037"/>
        <item x="4292"/>
        <item x="6923"/>
        <item x="6244"/>
        <item x="3779"/>
        <item x="916"/>
        <item x="173"/>
        <item x="3615"/>
        <item x="35"/>
        <item x="3913"/>
        <item x="218"/>
        <item x="2533"/>
        <item x="6214"/>
        <item x="3702"/>
        <item x="4174"/>
        <item x="3192"/>
        <item x="4756"/>
        <item x="4205"/>
        <item x="2564"/>
        <item x="2668"/>
        <item x="128"/>
        <item x="517"/>
        <item x="3001"/>
        <item x="4261"/>
        <item x="1501"/>
        <item x="7213"/>
        <item x="7323"/>
        <item x="7479"/>
        <item x="3222"/>
        <item x="4627"/>
        <item x="4810"/>
        <item x="3252"/>
        <item x="409"/>
        <item x="1622"/>
        <item x="4123"/>
        <item x="3523"/>
        <item x="6151"/>
        <item x="338"/>
        <item x="6563"/>
        <item x="3311"/>
        <item x="4337"/>
        <item x="357"/>
        <item x="7526"/>
        <item x="1058"/>
        <item x="7392"/>
        <item x="7279"/>
        <item x="2970"/>
        <item x="2619"/>
        <item x="4089"/>
        <item x="837"/>
        <item x="3975"/>
        <item x="2648"/>
        <item x="6083"/>
        <item x="5668"/>
        <item x="6254"/>
        <item x="927"/>
        <item x="184"/>
        <item x="3924"/>
        <item x="229"/>
        <item x="2544"/>
        <item x="3713"/>
        <item x="4185"/>
        <item x="6225"/>
        <item x="4985"/>
        <item x="2574"/>
        <item x="4216"/>
        <item x="3997"/>
        <item x="2679"/>
        <item x="139"/>
        <item x="528"/>
        <item x="7334"/>
        <item x="3473"/>
        <item x="974"/>
        <item x="3727"/>
        <item x="2923"/>
        <item x="1796"/>
        <item x="4134"/>
        <item x="6505"/>
        <item x="4683"/>
        <item x="5206"/>
        <item x="6162"/>
        <item x="3024"/>
        <item x="349"/>
        <item x="779"/>
        <item x="995"/>
        <item x="6938"/>
        <item x="7537"/>
        <item x="1607"/>
        <item x="6786"/>
        <item x="2465"/>
        <item x="378"/>
        <item x="3636"/>
        <item x="6961"/>
        <item x="4656"/>
        <item x="3048"/>
        <item x="92"/>
        <item x="5807"/>
        <item x="1555"/>
        <item x="1576"/>
        <item x="1532"/>
        <item x="5677"/>
        <item x="3133"/>
        <item x="1676"/>
        <item x="6633"/>
        <item x="3801"/>
        <item x="1548"/>
        <item x="6629"/>
        <item x="290"/>
        <item x="1645"/>
        <item x="7214"/>
        <item x="5698"/>
        <item x="6885"/>
        <item x="4580"/>
        <item x="7290"/>
        <item x="3012"/>
        <item x="3870"/>
        <item x="1834"/>
        <item x="6854"/>
        <item x="5737"/>
        <item x="873"/>
        <item x="1233"/>
        <item x="236"/>
        <item x="3546"/>
        <item x="6737"/>
        <item x="6613"/>
        <item x="425"/>
        <item x="3577"/>
        <item x="3659"/>
        <item x="6992"/>
        <item x="2455"/>
        <item x="3074"/>
        <item x="1896"/>
        <item x="1865"/>
        <item x="6565"/>
        <item x="843"/>
        <item x="3474"/>
        <item x="1744"/>
        <item x="40"/>
        <item x="3839"/>
        <item x="3139"/>
        <item x="4028"/>
        <item x="1264"/>
        <item x="6915"/>
        <item x="5207"/>
        <item x="301"/>
        <item x="4283"/>
        <item x="3607"/>
        <item x="3770"/>
        <item x="26"/>
        <item x="3183"/>
        <item x="3028"/>
        <item x="4747"/>
        <item x="3729"/>
        <item x="2992"/>
        <item x="4252"/>
        <item x="4685"/>
        <item x="3214"/>
        <item x="3508"/>
        <item x="7470"/>
        <item x="4618"/>
        <item x="3244"/>
        <item x="3160"/>
        <item x="936"/>
        <item x="3050"/>
        <item x="2451"/>
        <item x="7223"/>
        <item x="3135"/>
        <item x="109"/>
        <item x="6932"/>
        <item x="6592"/>
        <item x="5257"/>
        <item x="1813"/>
        <item x="4328"/>
        <item x="7281"/>
        <item x="6670"/>
        <item x="4559"/>
        <item x="7383"/>
        <item x="5739"/>
        <item x="1694"/>
        <item x="3"/>
        <item x="3075"/>
        <item x="3157"/>
        <item x="2961"/>
        <item x="3483"/>
        <item x="2610"/>
        <item x="4080"/>
        <item x="3966"/>
        <item x="1745"/>
        <item x="41"/>
        <item x="2639"/>
        <item x="6074"/>
        <item x="828"/>
        <item x="5216"/>
        <item x="3140"/>
        <item x="6245"/>
        <item x="918"/>
        <item x="175"/>
        <item x="3915"/>
        <item x="220"/>
        <item x="2535"/>
        <item x="3704"/>
        <item x="4176"/>
        <item x="6216"/>
        <item x="292"/>
        <item x="2566"/>
        <item x="4207"/>
        <item x="2670"/>
        <item x="130"/>
        <item x="519"/>
        <item x="7325"/>
        <item x="6834"/>
        <item x="6816"/>
        <item x="3818"/>
        <item x="4125"/>
        <item x="4550"/>
        <item x="6153"/>
        <item x="340"/>
        <item x="3629"/>
        <item x="7528"/>
        <item x="5268"/>
        <item x="3008"/>
        <item x="3509"/>
        <item x="6535"/>
        <item x="4717"/>
        <item x="7225"/>
        <item x="850"/>
        <item x="937"/>
        <item x="1624"/>
        <item x="2452"/>
        <item x="1729"/>
        <item x="3526"/>
        <item x="7404"/>
        <item x="3109"/>
        <item x="4595"/>
        <item x="3084"/>
        <item x="5618"/>
        <item x="3885"/>
        <item x="5670"/>
        <item x="7447"/>
        <item x="1754"/>
        <item x="6635"/>
        <item x="50"/>
        <item x="3149"/>
        <item x="6671"/>
        <item x="6827"/>
        <item x="6705"/>
        <item x="3485"/>
        <item x="1695"/>
        <item x="6941"/>
        <item x="5218"/>
        <item x="3638"/>
        <item x="3518"/>
        <item x="6546"/>
        <item x="2899"/>
        <item x="6044"/>
        <item x="946"/>
        <item x="7402"/>
        <item x="1500"/>
        <item x="5629"/>
        <item x="3032"/>
        <item x="7440"/>
        <item x="408"/>
        <item x="6680"/>
        <item x="4305"/>
        <item x="7354"/>
        <item x="1704"/>
        <item x="5259"/>
        <item x="798"/>
        <item x="845"/>
        <item x="251"/>
        <item x="190"/>
        <item x="1730"/>
        <item x="3086"/>
        <item x="2938"/>
        <item x="3110"/>
        <item x="4984"/>
        <item x="3996"/>
        <item x="3936"/>
        <item x="2922"/>
        <item x="1756"/>
        <item x="1795"/>
        <item x="52"/>
        <item x="6504"/>
        <item x="3151"/>
        <item x="994"/>
        <item x="6055"/>
        <item x="6785"/>
        <item x="1606"/>
        <item x="778"/>
        <item x="4672"/>
        <item x="2895"/>
        <item x="6636"/>
        <item x="377"/>
        <item x="6960"/>
        <item x="91"/>
        <item x="5806"/>
        <item x="3674"/>
        <item x="3163"/>
        <item x="7360"/>
        <item x="1575"/>
        <item x="1531"/>
        <item x="4655"/>
        <item x="6706"/>
        <item x="1675"/>
        <item x="3800"/>
        <item x="1511"/>
        <item x="4298"/>
        <item x="7347"/>
        <item x="1644"/>
        <item x="5697"/>
        <item x="6818"/>
        <item x="6884"/>
        <item x="4579"/>
        <item x="5722"/>
        <item x="1833"/>
        <item x="3869"/>
        <item x="419"/>
        <item x="3520"/>
        <item x="5718"/>
        <item x="872"/>
        <item x="6853"/>
        <item x="6934"/>
        <item x="5726"/>
        <item x="1232"/>
        <item x="440"/>
        <item x="1739"/>
        <item x="3545"/>
        <item x="3119"/>
        <item x="6736"/>
        <item x="6612"/>
        <item x="3892"/>
        <item x="3576"/>
        <item x="948"/>
        <item x="6991"/>
        <item x="3658"/>
        <item x="1895"/>
        <item x="1864"/>
        <item x="5"/>
        <item x="805"/>
        <item x="6645"/>
        <item x="6474"/>
        <item x="4723"/>
        <item x="6537"/>
        <item x="3838"/>
        <item x="4007"/>
        <item x="4995"/>
        <item x="895"/>
        <item x="1263"/>
        <item x="4027"/>
        <item x="6715"/>
        <item x="6914"/>
        <item x="145"/>
        <item x="4282"/>
        <item x="2933"/>
        <item x="1806"/>
        <item x="6515"/>
        <item x="6554"/>
        <item x="5620"/>
        <item x="3769"/>
        <item x="3606"/>
        <item x="25"/>
        <item x="1005"/>
        <item x="6796"/>
        <item x="1617"/>
        <item x="3182"/>
        <item x="4746"/>
        <item x="789"/>
        <item x="4710"/>
        <item x="388"/>
        <item x="6971"/>
        <item x="2991"/>
        <item x="888"/>
        <item x="6682"/>
        <item x="102"/>
        <item x="4251"/>
        <item x="5817"/>
        <item x="4552"/>
        <item x="1586"/>
        <item x="1541"/>
        <item x="7469"/>
        <item x="4617"/>
        <item x="3213"/>
        <item x="1706"/>
        <item x="4666"/>
        <item x="3631"/>
        <item x="1686"/>
        <item x="3811"/>
        <item x="3243"/>
        <item x="5708"/>
        <item x="1655"/>
        <item x="6894"/>
        <item x="4590"/>
        <item x="7256"/>
        <item x="1844"/>
        <item x="3880"/>
        <item x="3718"/>
        <item x="883"/>
        <item x="6864"/>
        <item x="4719"/>
        <item x="1243"/>
        <item x="4674"/>
        <item x="3556"/>
        <item x="4327"/>
        <item x="852"/>
        <item x="6747"/>
        <item x="6116"/>
        <item x="6623"/>
        <item x="3586"/>
        <item x="4222"/>
        <item x="7002"/>
        <item x="3669"/>
        <item x="1906"/>
        <item x="2896"/>
        <item x="197"/>
        <item x="3943"/>
        <item x="7340"/>
        <item x="5771"/>
        <item x="152"/>
        <item x="3681"/>
        <item x="6096"/>
        <item x="2580"/>
        <item x="4050"/>
        <item x="2587"/>
        <item x="7382"/>
        <item x="6175"/>
        <item x="4043"/>
        <item x="2505"/>
        <item x="2512"/>
        <item x="4056"/>
        <item x="1875"/>
        <item x="7295"/>
        <item x="5783"/>
        <item x="5764"/>
        <item x="4147"/>
        <item x="471"/>
        <item x="478"/>
        <item x="6193"/>
        <item x="3929"/>
        <item x="4633"/>
        <item x="7302"/>
        <item x="6181"/>
        <item x="6168"/>
        <item x="496"/>
        <item x="5657"/>
        <item x="490"/>
        <item x="4102"/>
        <item x="4095"/>
        <item x="5644"/>
        <item x="4140"/>
        <item x="310"/>
        <item x="6187"/>
        <item x="2960"/>
        <item x="484"/>
        <item x="5650"/>
        <item x="4153"/>
        <item x="317"/>
        <item x="2609"/>
        <item x="4079"/>
        <item x="6130"/>
        <item x="5638"/>
        <item x="3849"/>
        <item x="6123"/>
        <item x="3039"/>
        <item x="3965"/>
        <item x="827"/>
        <item x="4597"/>
        <item x="464"/>
        <item x="6103"/>
        <item x="7499"/>
        <item x="5777"/>
        <item x="917"/>
        <item x="7492"/>
        <item x="1273"/>
        <item x="174"/>
        <item x="4229"/>
        <item x="3887"/>
        <item x="4038"/>
        <item x="4293"/>
        <item x="6924"/>
        <item x="3914"/>
        <item x="219"/>
        <item x="7505"/>
        <item x="2534"/>
        <item x="3780"/>
        <item x="6215"/>
        <item x="3703"/>
        <item x="4175"/>
        <item x="7449"/>
        <item x="3616"/>
        <item x="36"/>
        <item x="4206"/>
        <item x="2565"/>
        <item x="2669"/>
        <item x="129"/>
        <item x="518"/>
        <item x="7485"/>
        <item x="6110"/>
        <item x="6089"/>
        <item x="3193"/>
        <item x="6046"/>
        <item x="3124"/>
        <item x="6470"/>
        <item x="4757"/>
        <item x="7436"/>
        <item x="3002"/>
        <item x="7324"/>
        <item x="4262"/>
        <item x="3223"/>
        <item x="7480"/>
        <item x="4628"/>
        <item x="3253"/>
        <item x="4124"/>
        <item x="1502"/>
        <item x="6152"/>
        <item x="339"/>
        <item x="1741"/>
        <item x="3121"/>
        <item x="5728"/>
        <item x="7527"/>
        <item x="410"/>
        <item x="4338"/>
        <item x="7393"/>
        <item x="2971"/>
        <item x="2620"/>
        <item x="4090"/>
        <item x="6647"/>
        <item x="7252"/>
        <item x="838"/>
        <item x="3976"/>
        <item x="2649"/>
        <item x="6084"/>
        <item x="6255"/>
        <item x="928"/>
        <item x="185"/>
        <item x="3925"/>
        <item x="230"/>
        <item x="2545"/>
        <item x="3714"/>
        <item x="4186"/>
        <item x="6226"/>
        <item x="2575"/>
        <item x="4217"/>
        <item x="2680"/>
        <item x="140"/>
        <item x="529"/>
        <item x="6717"/>
        <item x="7335"/>
        <item x="4986"/>
        <item x="7442"/>
        <item x="3998"/>
        <item x="4135"/>
        <item x="6163"/>
        <item x="4307"/>
        <item x="350"/>
        <item x="6555"/>
        <item x="7538"/>
        <item x="7356"/>
        <item x="800"/>
        <item x="2924"/>
        <item x="1797"/>
        <item x="6506"/>
        <item x="780"/>
        <item x="192"/>
        <item x="996"/>
        <item x="1608"/>
        <item x="2940"/>
        <item x="6787"/>
        <item x="6564"/>
        <item x="379"/>
        <item x="3938"/>
        <item x="6962"/>
        <item x="4657"/>
        <item x="93"/>
        <item x="5808"/>
        <item x="3719"/>
        <item x="1577"/>
        <item x="1533"/>
        <item x="3676"/>
        <item x="7363"/>
        <item x="4675"/>
        <item x="1677"/>
        <item x="3802"/>
        <item x="4300"/>
        <item x="3728"/>
        <item x="7349"/>
        <item x="6471"/>
        <item x="1646"/>
        <item x="5699"/>
        <item x="4684"/>
        <item x="743"/>
        <item x="6886"/>
        <item x="4581"/>
        <item x="3040"/>
        <item x="3871"/>
        <item x="1835"/>
        <item x="6855"/>
        <item x="3894"/>
        <item x="7427"/>
        <item x="874"/>
        <item x="2501"/>
        <item x="1234"/>
        <item x="3049"/>
        <item x="3125"/>
        <item x="807"/>
        <item x="266"/>
        <item x="3547"/>
        <item x="4726"/>
        <item x="6738"/>
        <item x="897"/>
        <item x="6614"/>
        <item x="3134"/>
        <item x="147"/>
        <item x="3578"/>
        <item x="3660"/>
        <item x="6993"/>
        <item x="4712"/>
        <item x="7253"/>
        <item x="455"/>
        <item x="890"/>
        <item x="1897"/>
        <item x="1866"/>
        <item x="5729"/>
        <item x="5738"/>
        <item x="3840"/>
        <item x="4029"/>
        <item x="1265"/>
        <item x="6916"/>
        <item x="6754"/>
        <item x="6119"/>
        <item x="4284"/>
        <item x="3608"/>
        <item x="3771"/>
        <item x="4224"/>
        <item x="27"/>
        <item x="199"/>
        <item x="7342"/>
        <item x="154"/>
        <item x="3945"/>
        <item x="3184"/>
        <item x="3683"/>
        <item x="6098"/>
        <item x="5773"/>
        <item x="754"/>
        <item x="2582"/>
        <item x="4052"/>
        <item x="2589"/>
        <item x="6177"/>
        <item x="4045"/>
        <item x="2514"/>
        <item x="2507"/>
        <item x="4059"/>
        <item x="5786"/>
        <item x="7297"/>
        <item x="5766"/>
        <item x="4149"/>
        <item x="473"/>
        <item x="480"/>
        <item x="6196"/>
        <item x="3932"/>
        <item x="4635"/>
        <item x="6184"/>
        <item x="6170"/>
        <item x="7304"/>
        <item x="499"/>
        <item x="5655"/>
        <item x="493"/>
        <item x="4748"/>
        <item x="4104"/>
        <item x="5647"/>
        <item x="4097"/>
        <item x="4142"/>
        <item x="6190"/>
        <item x="312"/>
        <item x="487"/>
        <item x="5653"/>
        <item x="4156"/>
        <item x="319"/>
        <item x="5640"/>
        <item x="6132"/>
        <item x="2993"/>
        <item x="6125"/>
        <item x="466"/>
        <item x="5780"/>
        <item x="6105"/>
        <item x="4253"/>
        <item x="7501"/>
        <item x="3215"/>
        <item x="7494"/>
        <item x="4231"/>
        <item x="7471"/>
        <item x="4619"/>
        <item x="7508"/>
        <item x="3245"/>
        <item x="7437"/>
        <item x="6566"/>
        <item x="7487"/>
        <item x="6112"/>
        <item x="6091"/>
        <item x="3730"/>
        <item x="4329"/>
        <item x="4686"/>
        <item x="2492"/>
        <item x="7384"/>
        <item x="2962"/>
        <item x="3051"/>
        <item x="2611"/>
        <item x="4081"/>
        <item x="3967"/>
        <item x="2640"/>
        <item x="6075"/>
        <item x="829"/>
        <item x="6246"/>
        <item x="919"/>
        <item x="176"/>
        <item x="3136"/>
        <item x="3916"/>
        <item x="221"/>
        <item x="2536"/>
        <item x="3705"/>
        <item x="4177"/>
        <item x="6217"/>
        <item x="2567"/>
        <item x="4208"/>
        <item x="2671"/>
        <item x="131"/>
        <item x="520"/>
        <item x="7326"/>
        <item x="4126"/>
        <item x="6154"/>
        <item x="341"/>
        <item x="7529"/>
        <item x="2469"/>
        <item x="5740"/>
        <item x="2502"/>
        <item x="2063"/>
        <item x="2467"/>
        <item x="260"/>
        <item x="7215"/>
        <item x="7291"/>
        <item x="2456"/>
        <item x="6412"/>
        <item x="2054"/>
        <item x="3475"/>
        <item x="5208"/>
        <item x="302"/>
        <item x="449"/>
        <item x="259"/>
        <item x="2458"/>
        <item x="7403"/>
        <item x="7282"/>
        <item x="2837"/>
        <item x="3076"/>
        <item x="6403"/>
        <item x="1746"/>
        <item x="42"/>
        <item x="3141"/>
        <item x="293"/>
        <item x="448"/>
        <item x="2453"/>
        <item x="7405"/>
        <item x="3510"/>
        <item x="5269"/>
        <item x="6483"/>
        <item x="7292"/>
        <item x="7226"/>
        <item x="938"/>
        <item x="255"/>
        <item x="6764"/>
        <item x="303"/>
        <item x="6672"/>
        <item x="2056"/>
        <item x="3486"/>
        <item x="6828"/>
        <item x="1696"/>
        <item x="5219"/>
        <item x="2900"/>
        <item x="2828"/>
        <item x="7401"/>
        <item x="6547"/>
        <item x="444"/>
        <item x="2421"/>
        <item x="5630"/>
        <item x="253"/>
        <item x="5260"/>
        <item x="931"/>
        <item x="1731"/>
        <item x="3087"/>
        <item x="3111"/>
        <item x="1757"/>
        <item x="53"/>
        <item x="3152"/>
        <item x="6637"/>
        <item x="6056"/>
        <item x="6405"/>
        <item x="6707"/>
        <item x="2902"/>
        <item x="1512"/>
        <item x="2065"/>
        <item x="6819"/>
        <item x="3521"/>
        <item x="442"/>
        <item x="6475"/>
        <item x="420"/>
        <item x="949"/>
        <item x="5270"/>
        <item x="356"/>
        <item x="6538"/>
        <item x="4996"/>
        <item x="4008"/>
        <item x="5621"/>
        <item x="7257"/>
        <item x="6683"/>
        <item x="2934"/>
        <item x="1807"/>
        <item x="973"/>
        <item x="6516"/>
        <item x="1006"/>
        <item x="6797"/>
        <item x="1430"/>
        <item x="1618"/>
        <item x="790"/>
        <item x="1707"/>
        <item x="6928"/>
        <item x="389"/>
        <item x="6972"/>
        <item x="103"/>
        <item x="5818"/>
        <item x="3468"/>
        <item x="2897"/>
        <item x="2412"/>
        <item x="7159"/>
        <item x="1587"/>
        <item x="1542"/>
        <item x="4667"/>
        <item x="1687"/>
        <item x="3812"/>
        <item x="1656"/>
        <item x="5709"/>
        <item x="6829"/>
        <item x="6895"/>
        <item x="3033"/>
        <item x="4591"/>
        <item x="1845"/>
        <item x="1554"/>
        <item x="3881"/>
        <item x="884"/>
        <item x="6865"/>
        <item x="6549"/>
        <item x="1244"/>
        <item x="3013"/>
        <item x="3557"/>
        <item x="5676"/>
        <item x="6748"/>
        <item x="6624"/>
        <item x="5576"/>
        <item x="3587"/>
        <item x="1547"/>
        <item x="7003"/>
        <item x="3670"/>
        <item x="2830"/>
        <item x="1907"/>
        <item x="1876"/>
        <item x="6548"/>
        <item x="6414"/>
        <item x="3850"/>
        <item x="1689"/>
        <item x="3017"/>
        <item x="1274"/>
        <item x="4039"/>
        <item x="6925"/>
        <item x="747"/>
        <item x="4294"/>
        <item x="5152"/>
        <item x="3781"/>
        <item x="6047"/>
        <item x="3617"/>
        <item x="6477"/>
        <item x="37"/>
        <item x="5631"/>
        <item x="3194"/>
        <item x="4758"/>
        <item x="3003"/>
        <item x="4263"/>
        <item x="1742"/>
        <item x="7481"/>
        <item x="4629"/>
        <item x="3122"/>
        <item x="3224"/>
        <item x="1503"/>
        <item x="3254"/>
        <item x="411"/>
        <item x="6481"/>
        <item x="6762"/>
        <item x="6648"/>
        <item x="971"/>
        <item x="354"/>
        <item x="1552"/>
        <item x="5674"/>
        <item x="2270"/>
        <item x="1545"/>
        <item x="4339"/>
        <item x="1810"/>
        <item x="6589"/>
        <item x="4556"/>
        <item x="106"/>
        <item x="6830"/>
        <item x="3815"/>
        <item x="3153"/>
        <item x="1621"/>
        <item x="5667"/>
        <item x="6937"/>
        <item x="3635"/>
        <item x="3522"/>
        <item x="7259"/>
        <item x="6718"/>
        <item x="842"/>
        <item x="6931"/>
        <item x="2"/>
        <item x="4549"/>
        <item x="3628"/>
        <item x="3159"/>
        <item x="4716"/>
        <item x="849"/>
        <item x="3884"/>
        <item x="4594"/>
        <item x="7394"/>
        <item x="7446"/>
        <item x="7439"/>
        <item x="4304"/>
        <item x="189"/>
        <item x="3935"/>
        <item x="7353"/>
        <item x="797"/>
        <item x="2972"/>
        <item x="2937"/>
        <item x="2621"/>
        <item x="3673"/>
        <item x="4091"/>
        <item x="7359"/>
        <item x="4297"/>
        <item x="7346"/>
        <item x="3891"/>
        <item x="4722"/>
        <item x="804"/>
        <item x="144"/>
        <item x="894"/>
        <item x="3977"/>
        <item x="4709"/>
        <item x="887"/>
        <item x="839"/>
        <item x="2650"/>
        <item x="6085"/>
        <item x="6115"/>
        <item x="6556"/>
        <item x="4221"/>
        <item x="7339"/>
        <item x="196"/>
        <item x="151"/>
        <item x="6256"/>
        <item x="6758"/>
        <item x="3942"/>
        <item x="929"/>
        <item x="3680"/>
        <item x="186"/>
        <item x="6095"/>
        <item x="2579"/>
        <item x="4049"/>
        <item x="2586"/>
        <item x="4987"/>
        <item x="6174"/>
        <item x="3926"/>
        <item x="231"/>
        <item x="4042"/>
        <item x="3999"/>
        <item x="2511"/>
        <item x="2504"/>
        <item x="2546"/>
        <item x="5770"/>
        <item x="6227"/>
        <item x="4055"/>
        <item x="3715"/>
        <item x="4187"/>
        <item x="5782"/>
        <item x="7294"/>
        <item x="5763"/>
        <item x="4146"/>
        <item x="4218"/>
        <item x="470"/>
        <item x="2576"/>
        <item x="477"/>
        <item x="2681"/>
        <item x="6192"/>
        <item x="3928"/>
        <item x="141"/>
        <item x="530"/>
        <item x="4632"/>
        <item x="6180"/>
        <item x="6167"/>
        <item x="495"/>
        <item x="7301"/>
        <item x="5656"/>
        <item x="489"/>
        <item x="758"/>
        <item x="5643"/>
        <item x="4139"/>
        <item x="4101"/>
        <item x="3625"/>
        <item x="7336"/>
        <item x="4094"/>
        <item x="6186"/>
        <item x="309"/>
        <item x="2925"/>
        <item x="1798"/>
        <item x="483"/>
        <item x="5649"/>
        <item x="4152"/>
        <item x="6057"/>
        <item x="316"/>
        <item x="6507"/>
        <item x="781"/>
        <item x="5637"/>
        <item x="6129"/>
        <item x="997"/>
        <item x="3622"/>
        <item x="6122"/>
        <item x="4136"/>
        <item x="1609"/>
        <item x="6472"/>
        <item x="463"/>
        <item x="6788"/>
        <item x="5776"/>
        <item x="380"/>
        <item x="6164"/>
        <item x="351"/>
        <item x="6102"/>
        <item x="3720"/>
        <item x="7498"/>
        <item x="4658"/>
        <item x="3021"/>
        <item x="6963"/>
        <item x="1513"/>
        <item x="94"/>
        <item x="7539"/>
        <item x="5809"/>
        <item x="1421"/>
        <item x="7491"/>
        <item x="4228"/>
        <item x="4676"/>
        <item x="2839"/>
        <item x="1578"/>
        <item x="421"/>
        <item x="1534"/>
        <item x="745"/>
        <item x="7150"/>
        <item x="7504"/>
        <item x="1678"/>
        <item x="3803"/>
        <item x="2066"/>
        <item x="3041"/>
        <item x="1647"/>
        <item x="5700"/>
        <item x="108"/>
        <item x="6887"/>
        <item x="3259"/>
        <item x="7254"/>
        <item x="4582"/>
        <item x="6630"/>
        <item x="6591"/>
        <item x="6626"/>
        <item x="6109"/>
        <item x="7484"/>
        <item x="3872"/>
        <item x="3126"/>
        <item x="1836"/>
        <item x="6856"/>
        <item x="6088"/>
        <item x="1812"/>
        <item x="4997"/>
        <item x="875"/>
        <item x="1235"/>
        <item x="4009"/>
        <item x="5567"/>
        <item x="3548"/>
        <item x="2935"/>
        <item x="1808"/>
        <item x="6739"/>
        <item x="2414"/>
        <item x="3009"/>
        <item x="4558"/>
        <item x="6517"/>
        <item x="6615"/>
        <item x="791"/>
        <item x="3579"/>
        <item x="1007"/>
        <item x="1619"/>
        <item x="6798"/>
        <item x="3661"/>
        <item x="5730"/>
        <item x="6994"/>
        <item x="390"/>
        <item x="5143"/>
        <item x="1898"/>
        <item x="4668"/>
        <item x="6973"/>
        <item x="6756"/>
        <item x="104"/>
        <item x="5819"/>
        <item x="1867"/>
        <item x="1588"/>
        <item x="3841"/>
        <item x="1543"/>
        <item x="4030"/>
        <item x="756"/>
        <item x="1266"/>
        <item x="7217"/>
        <item x="3477"/>
        <item x="5210"/>
        <item x="6917"/>
        <item x="3078"/>
        <item x="1748"/>
        <item x="44"/>
        <item x="3143"/>
        <item x="1688"/>
        <item x="3512"/>
        <item x="940"/>
        <item x="3813"/>
        <item x="6674"/>
        <item x="1698"/>
        <item x="1733"/>
        <item x="3113"/>
        <item x="6709"/>
        <item x="6639"/>
        <item x="3817"/>
        <item x="4285"/>
        <item x="1657"/>
        <item x="6558"/>
        <item x="3722"/>
        <item x="3772"/>
        <item x="4678"/>
        <item x="3609"/>
        <item x="5710"/>
        <item x="2468"/>
        <item x="5732"/>
        <item x="2457"/>
        <item x="3128"/>
        <item x="3043"/>
        <item x="28"/>
        <item x="6896"/>
        <item x="3185"/>
        <item x="4592"/>
        <item x="3882"/>
        <item x="1846"/>
        <item x="4749"/>
        <item x="2261"/>
        <item x="6866"/>
        <item x="885"/>
        <item x="1245"/>
        <item x="2994"/>
        <item x="4254"/>
        <item x="6567"/>
        <item x="3558"/>
        <item x="3216"/>
        <item x="6749"/>
        <item x="7472"/>
        <item x="4620"/>
        <item x="6625"/>
        <item x="3246"/>
        <item x="3588"/>
        <item x="3025"/>
        <item x="6415"/>
        <item x="7216"/>
        <item x="3671"/>
        <item x="7004"/>
        <item x="1908"/>
        <item x="1623"/>
        <item x="1877"/>
        <item x="3731"/>
        <item x="3851"/>
        <item x="4040"/>
        <item x="2058"/>
        <item x="1275"/>
        <item x="6926"/>
        <item x="4687"/>
        <item x="5425"/>
        <item x="4295"/>
        <item x="3618"/>
        <item x="3782"/>
        <item x="5669"/>
        <item x="4330"/>
        <item x="38"/>
        <item x="3195"/>
        <item x="3052"/>
        <item x="4759"/>
        <item x="3004"/>
        <item x="2423"/>
        <item x="3476"/>
        <item x="7385"/>
        <item x="4264"/>
        <item x="3225"/>
        <item x="3137"/>
        <item x="2963"/>
        <item x="7482"/>
        <item x="4630"/>
        <item x="5209"/>
        <item x="3255"/>
        <item x="7218"/>
        <item x="2612"/>
        <item x="4082"/>
        <item x="3478"/>
        <item x="3637"/>
        <item x="5211"/>
        <item x="2470"/>
        <item x="3968"/>
        <item x="6929"/>
        <item x="2641"/>
        <item x="6076"/>
        <item x="830"/>
        <item x="3079"/>
        <item x="1749"/>
        <item x="45"/>
        <item x="6247"/>
        <item x="3144"/>
        <item x="920"/>
        <item x="177"/>
        <item x="5974"/>
        <item x="3917"/>
        <item x="3513"/>
        <item x="222"/>
        <item x="941"/>
        <item x="2537"/>
        <item x="6218"/>
        <item x="3706"/>
        <item x="4178"/>
        <item x="5741"/>
        <item x="6675"/>
        <item x="4209"/>
        <item x="2568"/>
        <item x="1699"/>
        <item x="2672"/>
        <item x="132"/>
        <item x="521"/>
        <item x="7327"/>
        <item x="1734"/>
        <item x="3114"/>
        <item x="6640"/>
        <item x="6710"/>
        <item x="2459"/>
        <item x="4340"/>
        <item x="1423"/>
        <item x="4127"/>
        <item x="6559"/>
        <item x="6155"/>
        <item x="342"/>
        <item x="3723"/>
        <item x="4679"/>
        <item x="2840"/>
        <item x="3044"/>
        <item x="7152"/>
        <item x="7395"/>
        <item x="3129"/>
        <item x="7530"/>
        <item x="5733"/>
        <item x="5569"/>
        <item x="2973"/>
        <item x="2622"/>
        <item x="4092"/>
        <item x="3978"/>
        <item x="2651"/>
        <item x="6086"/>
        <item x="840"/>
        <item x="6257"/>
        <item x="930"/>
        <item x="187"/>
        <item x="3927"/>
        <item x="232"/>
        <item x="2547"/>
        <item x="3716"/>
        <item x="4188"/>
        <item x="6228"/>
        <item x="2577"/>
        <item x="4219"/>
        <item x="2682"/>
        <item x="142"/>
        <item x="531"/>
        <item x="844"/>
        <item x="6407"/>
        <item x="3005"/>
        <item x="7337"/>
        <item x="3077"/>
        <item x="4495"/>
        <item x="4137"/>
        <item x="7406"/>
        <item x="6165"/>
        <item x="352"/>
        <item x="1747"/>
        <item x="43"/>
        <item x="7540"/>
        <item x="3142"/>
        <item x="2466"/>
        <item x="5145"/>
        <item x="2454"/>
        <item x="3626"/>
        <item x="2263"/>
        <item x="1432"/>
        <item x="3623"/>
        <item x="7161"/>
        <item x="3511"/>
        <item x="6933"/>
        <item x="939"/>
        <item x="261"/>
        <item x="2901"/>
        <item x="5416"/>
        <item x="3260"/>
        <item x="5578"/>
        <item x="4"/>
        <item x="6673"/>
        <item x="5154"/>
        <item x="1697"/>
        <item x="2832"/>
        <item x="2424"/>
        <item x="4551"/>
        <item x="5965"/>
        <item x="3630"/>
        <item x="3029"/>
        <item x="2272"/>
        <item x="4718"/>
        <item x="851"/>
        <item x="4596"/>
        <item x="3886"/>
        <item x="450"/>
        <item x="7448"/>
        <item x="4669"/>
        <item x="686"/>
        <item x="1732"/>
        <item x="2903"/>
        <item x="3112"/>
        <item x="6476"/>
        <item x="4486"/>
        <item x="6638"/>
        <item x="5719"/>
        <item x="5715"/>
        <item x="254"/>
        <item x="6708"/>
        <item x="5723"/>
        <item x="5661"/>
        <item x="5664"/>
        <item x="7258"/>
        <item x="7441"/>
        <item x="4914"/>
        <item x="4306"/>
        <item x="7355"/>
        <item x="799"/>
        <item x="191"/>
        <item x="5418"/>
        <item x="2939"/>
        <item x="3937"/>
        <item x="2898"/>
        <item x="2416"/>
        <item x="1433"/>
        <item x="443"/>
        <item x="7162"/>
        <item x="5579"/>
        <item x="3675"/>
        <item x="4299"/>
        <item x="7348"/>
        <item x="3415"/>
        <item x="1162"/>
        <item x="6478"/>
        <item x="3893"/>
        <item x="256"/>
        <item x="806"/>
        <item x="5155"/>
        <item x="896"/>
        <item x="2273"/>
        <item x="146"/>
        <item x="5967"/>
        <item x="5427"/>
        <item x="4711"/>
        <item x="7260"/>
        <item x="889"/>
        <item x="4223"/>
        <item x="3944"/>
        <item x="677"/>
        <item x="198"/>
        <item x="7341"/>
        <item x="153"/>
        <item x="3682"/>
        <item x="5772"/>
        <item x="6097"/>
        <item x="2581"/>
        <item x="4051"/>
        <item x="2588"/>
        <item x="6176"/>
        <item x="4044"/>
        <item x="2513"/>
        <item x="2506"/>
        <item x="7296"/>
        <item x="5765"/>
        <item x="4148"/>
        <item x="472"/>
        <item x="479"/>
        <item x="4634"/>
        <item x="6169"/>
        <item x="7303"/>
        <item x="5976"/>
        <item x="4103"/>
        <item x="4096"/>
        <item x="4141"/>
        <item x="311"/>
        <item x="318"/>
        <item x="6557"/>
        <item x="5639"/>
        <item x="6131"/>
        <item x="445"/>
        <item x="6124"/>
        <item x="465"/>
        <item x="6104"/>
        <item x="7500"/>
        <item x="6473"/>
        <item x="7493"/>
        <item x="4230"/>
        <item x="7486"/>
        <item x="6111"/>
        <item x="6090"/>
        <item x="4488"/>
        <item x="3721"/>
        <item x="4677"/>
        <item x="7255"/>
        <item x="252"/>
        <item x="1425"/>
        <item x="3042"/>
        <item x="4905"/>
        <item x="7154"/>
        <item x="5571"/>
        <item x="5662"/>
        <item x="4497"/>
        <item x="5665"/>
        <item x="3127"/>
        <item x="5731"/>
        <item x="5147"/>
        <item x="441"/>
        <item x="746"/>
        <item x="7428"/>
        <item x="2265"/>
        <item x="3406"/>
        <item x="1153"/>
        <item x="5428"/>
        <item x="2471"/>
        <item x="6757"/>
        <item x="679"/>
        <item x="757"/>
        <item x="7418"/>
        <item x="5977"/>
        <item x="748"/>
        <item x="688"/>
        <item x="2493"/>
        <item x="4907"/>
        <item x="4916"/>
        <item x="6759"/>
        <item x="262"/>
        <item x="759"/>
        <item x="4498"/>
        <item x="7419"/>
        <item x="5420"/>
        <item x="744"/>
        <item x="3417"/>
        <item x="1164"/>
        <item x="2483"/>
        <item x="3408"/>
        <item x="1155"/>
        <item x="451"/>
        <item x="6755"/>
        <item x="5969"/>
        <item x="755"/>
        <item x="6485"/>
        <item x="2484"/>
        <item x="6766"/>
        <item x="4490"/>
        <item x="7219"/>
        <item x="257"/>
        <item x="2460"/>
        <item x="3479"/>
        <item x="5212"/>
        <item x="3080"/>
        <item x="1750"/>
        <item x="46"/>
        <item x="3145"/>
        <item x="3514"/>
        <item x="942"/>
        <item x="6676"/>
        <item x="1700"/>
        <item x="1735"/>
        <item x="3115"/>
        <item x="6641"/>
        <item x="6711"/>
        <item x="6560"/>
        <item x="3724"/>
        <item x="4680"/>
        <item x="3045"/>
        <item x="3130"/>
        <item x="5734"/>
        <item x="446"/>
        <item x="689"/>
        <item x="7283"/>
        <item x="681"/>
        <item x="294"/>
        <item x="358"/>
        <item x="932"/>
        <item x="3469"/>
        <item x="3034"/>
        <item x="6550"/>
        <item x="3014"/>
        <item x="1690"/>
        <item x="3018"/>
        <item x="975"/>
        <item x="7273"/>
        <item x="4909"/>
        <item x="3022"/>
        <item x="6631"/>
        <item x="6627"/>
        <item x="3010"/>
        <item x="3026"/>
        <item x="1556"/>
        <item x="3006"/>
        <item x="4917"/>
        <item x="5678"/>
        <item x="1549"/>
        <item x="3030"/>
        <item x="794"/>
        <item x="4670"/>
        <item x="5720"/>
        <item x="5716"/>
        <item x="5724"/>
        <item x="284"/>
        <item x="2904"/>
        <item x="3410"/>
        <item x="749"/>
        <item x="1157"/>
        <item x="7274"/>
        <item x="5261"/>
        <item x="6760"/>
        <item x="795"/>
        <item x="760"/>
        <item x="285"/>
        <item x="6820"/>
        <item x="6539"/>
        <item x="3418"/>
        <item x="6479"/>
        <item x="110"/>
        <item x="6593"/>
        <item x="5251"/>
        <item x="1814"/>
        <item x="1165"/>
        <item x="5622"/>
        <item x="4560"/>
        <item x="7261"/>
        <item x="793"/>
        <item x="6810"/>
        <item x="6048"/>
        <item x="3819"/>
        <item x="6927"/>
        <item x="3620"/>
        <item x="3624"/>
        <item x="3257"/>
        <item x="3621"/>
        <item x="3258"/>
        <item x="1504"/>
        <item x="6529"/>
        <item x="5660"/>
        <item x="412"/>
        <item x="5663"/>
        <item x="5252"/>
        <item x="1625"/>
        <item x="7429"/>
        <item x="5612"/>
        <item x="4988"/>
        <item x="4000"/>
        <item x="2926"/>
        <item x="6508"/>
        <item x="1799"/>
        <item x="998"/>
        <item x="6789"/>
        <item x="1610"/>
        <item x="6964"/>
        <item x="782"/>
        <item x="95"/>
        <item x="381"/>
        <item x="5810"/>
        <item x="1535"/>
        <item x="1579"/>
        <item x="1679"/>
        <item x="3804"/>
        <item x="4659"/>
        <item x="5701"/>
        <item x="1648"/>
        <item x="6888"/>
        <item x="4583"/>
        <item x="1837"/>
        <item x="3873"/>
        <item x="876"/>
        <item x="6857"/>
        <item x="1236"/>
        <item x="3549"/>
        <item x="6740"/>
        <item x="6616"/>
        <item x="3580"/>
        <item x="6995"/>
        <item x="3662"/>
        <item x="1899"/>
        <item x="1868"/>
        <item x="3842"/>
        <item x="1267"/>
        <item x="4286"/>
        <item x="3773"/>
        <item x="6918"/>
        <item x="29"/>
        <item x="4031"/>
        <item x="3610"/>
        <item x="4750"/>
        <item x="2995"/>
        <item x="4255"/>
        <item x="3186"/>
        <item x="7473"/>
        <item x="4621"/>
        <item x="3217"/>
        <item x="3247"/>
        <item x="5671"/>
        <item x="4331"/>
        <item x="7386"/>
        <item x="2964"/>
        <item x="2613"/>
        <item x="4083"/>
        <item x="831"/>
        <item x="3969"/>
        <item x="2642"/>
        <item x="6077"/>
        <item x="6248"/>
        <item x="921"/>
        <item x="178"/>
        <item x="3918"/>
        <item x="223"/>
        <item x="2538"/>
        <item x="3707"/>
        <item x="4179"/>
        <item x="6219"/>
        <item x="2569"/>
        <item x="4210"/>
        <item x="2673"/>
        <item x="133"/>
        <item x="522"/>
        <item x="1934"/>
        <item x="7328"/>
        <item x="6811"/>
        <item x="7220"/>
        <item x="4128"/>
        <item x="3480"/>
        <item x="6156"/>
        <item x="343"/>
        <item x="5213"/>
        <item x="3639"/>
        <item x="6283"/>
        <item x="7531"/>
        <item x="6038"/>
        <item x="3081"/>
        <item x="1751"/>
        <item x="47"/>
        <item x="3146"/>
        <item x="3515"/>
        <item x="943"/>
        <item x="6677"/>
        <item x="1701"/>
        <item x="2708"/>
        <item x="1736"/>
        <item x="3116"/>
        <item x="1494"/>
        <item x="6530"/>
        <item x="6642"/>
        <item x="6712"/>
        <item x="306"/>
        <item x="2348"/>
        <item x="5634"/>
        <item x="6561"/>
        <item x="402"/>
        <item x="5613"/>
        <item x="3725"/>
        <item x="4681"/>
        <item x="3046"/>
        <item x="3131"/>
        <item x="5735"/>
        <item x="1924"/>
        <item x="5503"/>
        <item x="7431"/>
        <item x="1301"/>
        <item x="2141"/>
        <item x="7030"/>
        <item x="4978"/>
        <item x="3990"/>
        <item x="2916"/>
        <item x="1789"/>
        <item x="6498"/>
        <item x="988"/>
        <item x="6779"/>
        <item x="772"/>
        <item x="1600"/>
        <item x="6954"/>
        <item x="85"/>
        <item x="5800"/>
        <item x="371"/>
        <item x="4649"/>
        <item x="1525"/>
        <item x="1569"/>
        <item x="1669"/>
        <item x="3794"/>
        <item x="1638"/>
        <item x="846"/>
        <item x="5691"/>
        <item x="6878"/>
        <item x="4573"/>
        <item x="1827"/>
        <item x="5023"/>
        <item x="6847"/>
        <item x="3863"/>
        <item x="866"/>
        <item x="1226"/>
        <item x="6273"/>
        <item x="3539"/>
        <item x="6730"/>
        <item x="6606"/>
        <item x="3570"/>
        <item x="3652"/>
        <item x="6985"/>
        <item x="1889"/>
        <item x="1858"/>
        <item x="1257"/>
        <item x="3832"/>
        <item x="6908"/>
        <item x="4021"/>
        <item x="4276"/>
        <item x="3763"/>
        <item x="19"/>
        <item x="3600"/>
        <item x="4740"/>
        <item x="2985"/>
        <item x="4245"/>
        <item x="3176"/>
        <item x="7463"/>
        <item x="4611"/>
        <item x="2494"/>
        <item x="3207"/>
        <item x="3237"/>
        <item x="4321"/>
        <item x="7376"/>
        <item x="2954"/>
        <item x="2603"/>
        <item x="4073"/>
        <item x="2698"/>
        <item x="3959"/>
        <item x="821"/>
        <item x="2633"/>
        <item x="6068"/>
        <item x="5296"/>
        <item x="6239"/>
        <item x="911"/>
        <item x="168"/>
        <item x="3908"/>
        <item x="213"/>
        <item x="2528"/>
        <item x="3697"/>
        <item x="6209"/>
        <item x="4169"/>
        <item x="6039"/>
        <item x="4200"/>
        <item x="2559"/>
        <item x="2663"/>
        <item x="123"/>
        <item x="512"/>
        <item x="7318"/>
        <item x="2338"/>
        <item x="5845"/>
        <item x="4118"/>
        <item x="1495"/>
        <item x="6146"/>
        <item x="333"/>
        <item x="307"/>
        <item x="4366"/>
        <item x="7521"/>
        <item x="403"/>
        <item x="5635"/>
        <item x="5493"/>
        <item x="6935"/>
        <item x="7420"/>
        <item x="1291"/>
        <item x="7020"/>
        <item x="557"/>
        <item x="2131"/>
        <item x="5013"/>
        <item x="4979"/>
        <item x="3991"/>
        <item x="6"/>
        <item x="4785"/>
        <item x="773"/>
        <item x="2917"/>
        <item x="1790"/>
        <item x="3286"/>
        <item x="1033"/>
        <item x="6499"/>
        <item x="4650"/>
        <item x="989"/>
        <item x="1601"/>
        <item x="6780"/>
        <item x="372"/>
        <item x="6955"/>
        <item x="86"/>
        <item x="5801"/>
        <item x="1570"/>
        <item x="1526"/>
        <item x="1670"/>
        <item x="3795"/>
        <item x="1925"/>
        <item x="1639"/>
        <item x="2496"/>
        <item x="5692"/>
        <item x="6879"/>
        <item x="4574"/>
        <item x="6848"/>
        <item x="1227"/>
        <item x="3864"/>
        <item x="1828"/>
        <item x="867"/>
        <item x="3540"/>
        <item x="5286"/>
        <item x="6731"/>
        <item x="6607"/>
        <item x="3571"/>
        <item x="3653"/>
        <item x="4553"/>
        <item x="6986"/>
        <item x="1890"/>
        <item x="4022"/>
        <item x="6274"/>
        <item x="1859"/>
        <item x="1258"/>
        <item x="3632"/>
        <item x="3833"/>
        <item x="6909"/>
        <item x="3601"/>
        <item x="3764"/>
        <item x="4277"/>
        <item x="3177"/>
        <item x="20"/>
        <item x="4741"/>
        <item x="2986"/>
        <item x="3208"/>
        <item x="4246"/>
        <item x="3238"/>
        <item x="5835"/>
        <item x="7464"/>
        <item x="4612"/>
        <item x="2699"/>
        <item x="4720"/>
        <item x="2339"/>
        <item x="853"/>
        <item x="4356"/>
        <item x="305"/>
        <item x="4322"/>
        <item x="7377"/>
        <item x="5633"/>
        <item x="2955"/>
        <item x="2604"/>
        <item x="4074"/>
        <item x="4598"/>
        <item x="3960"/>
        <item x="2634"/>
        <item x="6069"/>
        <item x="822"/>
        <item x="3888"/>
        <item x="6240"/>
        <item x="912"/>
        <item x="169"/>
        <item x="5494"/>
        <item x="7450"/>
        <item x="3909"/>
        <item x="214"/>
        <item x="2529"/>
        <item x="3698"/>
        <item x="4170"/>
        <item x="6210"/>
        <item x="2560"/>
        <item x="4201"/>
        <item x="2664"/>
        <item x="124"/>
        <item x="513"/>
        <item x="7319"/>
        <item x="547"/>
        <item x="1914"/>
        <item x="2132"/>
        <item x="4119"/>
        <item x="6147"/>
        <item x="334"/>
        <item x="6263"/>
        <item x="4775"/>
        <item x="1292"/>
        <item x="7522"/>
        <item x="7021"/>
        <item x="3276"/>
        <item x="1023"/>
        <item x="2485"/>
        <item x="5014"/>
        <item x="2688"/>
        <item x="2328"/>
        <item x="5287"/>
        <item x="5483"/>
        <item x="2121"/>
        <item x="1281"/>
        <item x="7010"/>
        <item x="7443"/>
        <item x="5003"/>
        <item x="4308"/>
        <item x="7357"/>
        <item x="5836"/>
        <item x="801"/>
        <item x="5276"/>
        <item x="193"/>
        <item x="4357"/>
        <item x="2941"/>
        <item x="3939"/>
        <item x="5825"/>
        <item x="548"/>
        <item x="4346"/>
        <item x="3677"/>
        <item x="4301"/>
        <item x="7350"/>
        <item x="4776"/>
        <item x="537"/>
        <item x="1915"/>
        <item x="4765"/>
        <item x="3266"/>
        <item x="1013"/>
        <item x="6264"/>
        <item x="3895"/>
        <item x="2329"/>
        <item x="3277"/>
        <item x="1024"/>
        <item x="7284"/>
        <item x="2689"/>
        <item x="808"/>
        <item x="5484"/>
        <item x="898"/>
        <item x="2122"/>
        <item x="148"/>
        <item x="4713"/>
        <item x="891"/>
        <item x="1282"/>
        <item x="5277"/>
        <item x="7011"/>
        <item x="5004"/>
        <item x="1909"/>
        <item x="3946"/>
        <item x="4225"/>
        <item x="200"/>
        <item x="7343"/>
        <item x="5774"/>
        <item x="155"/>
        <item x="3684"/>
        <item x="6099"/>
        <item x="2583"/>
        <item x="4053"/>
        <item x="2590"/>
        <item x="6178"/>
        <item x="4046"/>
        <item x="2508"/>
        <item x="2515"/>
        <item x="7298"/>
        <item x="5767"/>
        <item x="4150"/>
        <item x="474"/>
        <item x="481"/>
        <item x="4636"/>
        <item x="7305"/>
        <item x="6171"/>
        <item x="4105"/>
        <item x="4098"/>
        <item x="4143"/>
        <item x="313"/>
        <item x="320"/>
        <item x="6133"/>
        <item x="5641"/>
        <item x="6126"/>
        <item x="6258"/>
        <item x="467"/>
        <item x="6106"/>
        <item x="7502"/>
        <item x="7495"/>
        <item x="5826"/>
        <item x="4232"/>
        <item x="295"/>
        <item x="7488"/>
        <item x="2323"/>
        <item x="4347"/>
        <item x="6113"/>
        <item x="6092"/>
        <item x="2683"/>
        <item x="538"/>
        <item x="5478"/>
        <item x="4766"/>
        <item x="2116"/>
        <item x="7286"/>
        <item x="7430"/>
        <item x="3267"/>
        <item x="1014"/>
        <item x="1276"/>
        <item x="7005"/>
        <item x="4998"/>
        <item x="5271"/>
        <item x="297"/>
        <item x="5820"/>
        <item x="4341"/>
        <item x="532"/>
        <item x="4760"/>
        <item x="7275"/>
        <item x="5262"/>
        <item x="7432"/>
        <item x="3261"/>
        <item x="1008"/>
        <item x="2495"/>
        <item x="286"/>
        <item x="6821"/>
        <item x="6540"/>
        <item x="7421"/>
        <item x="5264"/>
        <item x="5623"/>
        <item x="2497"/>
        <item x="6823"/>
        <item x="6049"/>
        <item x="1505"/>
        <item x="6542"/>
        <item x="413"/>
        <item x="5625"/>
        <item x="5253"/>
        <item x="2486"/>
        <item x="4989"/>
        <item x="4001"/>
        <item x="2927"/>
        <item x="1800"/>
        <item x="6509"/>
        <item x="999"/>
        <item x="6790"/>
        <item x="783"/>
        <item x="1611"/>
        <item x="6965"/>
        <item x="96"/>
        <item x="5811"/>
        <item x="382"/>
        <item x="4660"/>
        <item x="1536"/>
        <item x="1580"/>
        <item x="1680"/>
        <item x="3805"/>
        <item x="1649"/>
        <item x="5702"/>
        <item x="6889"/>
        <item x="4584"/>
        <item x="1838"/>
        <item x="6858"/>
        <item x="3874"/>
        <item x="877"/>
        <item x="1237"/>
        <item x="3550"/>
        <item x="6741"/>
        <item x="6617"/>
        <item x="3581"/>
        <item x="3663"/>
        <item x="6996"/>
        <item x="1900"/>
        <item x="1869"/>
        <item x="1268"/>
        <item x="3843"/>
        <item x="6919"/>
        <item x="4032"/>
        <item x="4287"/>
        <item x="3774"/>
        <item x="30"/>
        <item x="3611"/>
        <item x="4751"/>
        <item x="2996"/>
        <item x="4256"/>
        <item x="3187"/>
        <item x="7474"/>
        <item x="4622"/>
        <item x="3218"/>
        <item x="3248"/>
        <item x="4332"/>
        <item x="7387"/>
        <item x="2965"/>
        <item x="2614"/>
        <item x="4084"/>
        <item x="3970"/>
        <item x="832"/>
        <item x="2643"/>
        <item x="6078"/>
        <item x="6249"/>
        <item x="922"/>
        <item x="179"/>
        <item x="6812"/>
        <item x="3919"/>
        <item x="224"/>
        <item x="2539"/>
        <item x="3708"/>
        <item x="6220"/>
        <item x="4180"/>
        <item x="6051"/>
        <item x="4211"/>
        <item x="2570"/>
        <item x="2674"/>
        <item x="134"/>
        <item x="523"/>
        <item x="7329"/>
        <item x="4129"/>
        <item x="1507"/>
        <item x="6157"/>
        <item x="344"/>
        <item x="7532"/>
        <item x="6531"/>
        <item x="415"/>
        <item x="7285"/>
        <item x="5614"/>
        <item x="4991"/>
        <item x="4003"/>
        <item x="785"/>
        <item x="2929"/>
        <item x="1802"/>
        <item x="6511"/>
        <item x="4662"/>
        <item x="1001"/>
        <item x="1613"/>
        <item x="6792"/>
        <item x="384"/>
        <item x="6967"/>
        <item x="98"/>
        <item x="5813"/>
        <item x="1582"/>
        <item x="1537"/>
        <item x="1682"/>
        <item x="3807"/>
        <item x="1651"/>
        <item x="5704"/>
        <item x="6890"/>
        <item x="4586"/>
        <item x="6860"/>
        <item x="1239"/>
        <item x="3876"/>
        <item x="1840"/>
        <item x="879"/>
        <item x="3552"/>
        <item x="6743"/>
        <item x="6619"/>
        <item x="3582"/>
        <item x="3665"/>
        <item x="6998"/>
        <item x="1902"/>
        <item x="4034"/>
        <item x="1871"/>
        <item x="1269"/>
        <item x="3845"/>
        <item x="6920"/>
        <item x="296"/>
        <item x="3612"/>
        <item x="3776"/>
        <item x="4289"/>
        <item x="3189"/>
        <item x="32"/>
        <item x="4753"/>
        <item x="2998"/>
        <item x="6040"/>
        <item x="7408"/>
        <item x="3219"/>
        <item x="4258"/>
        <item x="3249"/>
        <item x="7476"/>
        <item x="4624"/>
        <item x="4334"/>
        <item x="1496"/>
        <item x="7389"/>
        <item x="2473"/>
        <item x="2967"/>
        <item x="2616"/>
        <item x="4086"/>
        <item x="7287"/>
        <item x="404"/>
        <item x="3972"/>
        <item x="2645"/>
        <item x="6080"/>
        <item x="834"/>
        <item x="6251"/>
        <item x="924"/>
        <item x="181"/>
        <item x="3921"/>
        <item x="226"/>
        <item x="2541"/>
        <item x="3710"/>
        <item x="4182"/>
        <item x="6222"/>
        <item x="2571"/>
        <item x="4213"/>
        <item x="2676"/>
        <item x="136"/>
        <item x="525"/>
        <item x="7331"/>
        <item x="4131"/>
        <item x="6159"/>
        <item x="346"/>
        <item x="7534"/>
        <item x="4980"/>
        <item x="3992"/>
        <item x="774"/>
        <item x="2918"/>
        <item x="1791"/>
        <item x="4651"/>
        <item x="6500"/>
        <item x="990"/>
        <item x="1602"/>
        <item x="6781"/>
        <item x="373"/>
        <item x="298"/>
        <item x="6956"/>
        <item x="87"/>
        <item x="5802"/>
        <item x="1571"/>
        <item x="7263"/>
        <item x="1527"/>
        <item x="1671"/>
        <item x="3796"/>
        <item x="1640"/>
        <item x="5693"/>
        <item x="6880"/>
        <item x="4575"/>
        <item x="6849"/>
        <item x="1228"/>
        <item x="3865"/>
        <item x="1829"/>
        <item x="868"/>
        <item x="3541"/>
        <item x="6732"/>
        <item x="6608"/>
        <item x="274"/>
        <item x="3572"/>
        <item x="3654"/>
        <item x="6987"/>
        <item x="1891"/>
        <item x="4023"/>
        <item x="1259"/>
        <item x="1860"/>
        <item x="6910"/>
        <item x="3834"/>
        <item x="3602"/>
        <item x="3765"/>
        <item x="4278"/>
        <item x="21"/>
        <item x="3178"/>
        <item x="5263"/>
        <item x="5241"/>
        <item x="4742"/>
        <item x="2987"/>
        <item x="4247"/>
        <item x="3209"/>
        <item x="7465"/>
        <item x="3239"/>
        <item x="4613"/>
        <item x="6800"/>
        <item x="1936"/>
        <item x="6519"/>
        <item x="7276"/>
        <item x="5602"/>
        <item x="4323"/>
        <item x="7378"/>
        <item x="6028"/>
        <item x="6285"/>
        <item x="392"/>
        <item x="1484"/>
        <item x="2956"/>
        <item x="2605"/>
        <item x="4075"/>
        <item x="4968"/>
        <item x="3980"/>
        <item x="3961"/>
        <item x="2635"/>
        <item x="6070"/>
        <item x="2906"/>
        <item x="823"/>
        <item x="1779"/>
        <item x="6488"/>
        <item x="6241"/>
        <item x="913"/>
        <item x="978"/>
        <item x="170"/>
        <item x="762"/>
        <item x="6769"/>
        <item x="1590"/>
        <item x="3910"/>
        <item x="215"/>
        <item x="6822"/>
        <item x="2530"/>
        <item x="3699"/>
        <item x="6211"/>
        <item x="4171"/>
        <item x="361"/>
        <item x="6944"/>
        <item x="2710"/>
        <item x="4202"/>
        <item x="2561"/>
        <item x="2665"/>
        <item x="75"/>
        <item x="5790"/>
        <item x="125"/>
        <item x="514"/>
        <item x="4639"/>
        <item x="1559"/>
        <item x="1515"/>
        <item x="7320"/>
        <item x="1659"/>
        <item x="3784"/>
        <item x="1628"/>
        <item x="6480"/>
        <item x="5681"/>
        <item x="6868"/>
        <item x="4563"/>
        <item x="4120"/>
        <item x="1817"/>
        <item x="287"/>
        <item x="6761"/>
        <item x="3853"/>
        <item x="2350"/>
        <item x="6837"/>
        <item x="856"/>
        <item x="6148"/>
        <item x="335"/>
        <item x="1216"/>
        <item x="3529"/>
        <item x="6541"/>
        <item x="6720"/>
        <item x="7523"/>
        <item x="6596"/>
        <item x="3560"/>
        <item x="3642"/>
        <item x="6975"/>
        <item x="1879"/>
        <item x="1848"/>
        <item x="353"/>
        <item x="3822"/>
        <item x="1247"/>
        <item x="4011"/>
        <item x="970"/>
        <item x="6898"/>
        <item x="4266"/>
        <item x="3753"/>
        <item x="3590"/>
        <item x="9"/>
        <item x="5505"/>
        <item x="1544"/>
        <item x="1551"/>
        <item x="5265"/>
        <item x="3166"/>
        <item x="4730"/>
        <item x="5673"/>
        <item x="5624"/>
        <item x="2975"/>
        <item x="4235"/>
        <item x="1303"/>
        <item x="7032"/>
        <item x="7453"/>
        <item x="4601"/>
        <item x="3197"/>
        <item x="2143"/>
        <item x="3227"/>
        <item x="5025"/>
        <item x="105"/>
        <item x="6588"/>
        <item x="7415"/>
        <item x="4555"/>
        <item x="1809"/>
        <item x="4311"/>
        <item x="3814"/>
        <item x="7366"/>
        <item x="1620"/>
        <item x="2944"/>
        <item x="2593"/>
        <item x="4063"/>
        <item x="3949"/>
        <item x="2624"/>
        <item x="6059"/>
        <item x="811"/>
        <item x="2480"/>
        <item x="6230"/>
        <item x="901"/>
        <item x="158"/>
        <item x="5666"/>
        <item x="3898"/>
        <item x="203"/>
        <item x="3634"/>
        <item x="6199"/>
        <item x="2518"/>
        <item x="4159"/>
        <item x="3687"/>
        <item x="1938"/>
        <item x="4190"/>
        <item x="2549"/>
        <item x="2653"/>
        <item x="502"/>
        <item x="113"/>
        <item x="5298"/>
        <item x="7308"/>
        <item x="6050"/>
        <item x="841"/>
        <item x="6824"/>
        <item x="4108"/>
        <item x="323"/>
        <item x="6136"/>
        <item x="7511"/>
        <item x="6287"/>
        <item x="0"/>
        <item x="6930"/>
        <item x="4548"/>
        <item x="1506"/>
        <item x="3627"/>
        <item x="5847"/>
        <item x="4715"/>
        <item x="848"/>
        <item x="4593"/>
        <item x="3883"/>
        <item x="7445"/>
        <item x="2712"/>
        <item x="7270"/>
        <item x="6543"/>
        <item x="4368"/>
        <item x="414"/>
        <item x="3934"/>
        <item x="2352"/>
        <item x="7438"/>
        <item x="4303"/>
        <item x="7352"/>
        <item x="281"/>
        <item x="188"/>
        <item x="2936"/>
        <item x="796"/>
        <item x="3672"/>
        <item x="4296"/>
        <item x="7345"/>
        <item x="3890"/>
        <item x="5626"/>
        <item x="7409"/>
        <item x="3941"/>
        <item x="4708"/>
        <item x="803"/>
        <item x="143"/>
        <item x="893"/>
        <item x="886"/>
        <item x="4220"/>
        <item x="7338"/>
        <item x="195"/>
        <item x="150"/>
        <item x="3679"/>
        <item x="6094"/>
        <item x="2578"/>
        <item x="4048"/>
        <item x="2585"/>
        <item x="6173"/>
        <item x="5248"/>
        <item x="4041"/>
        <item x="2510"/>
        <item x="2503"/>
        <item x="5769"/>
        <item x="4990"/>
        <item x="2474"/>
        <item x="7293"/>
        <item x="4002"/>
        <item x="5762"/>
        <item x="2928"/>
        <item x="1801"/>
        <item x="4145"/>
        <item x="6510"/>
        <item x="469"/>
        <item x="5254"/>
        <item x="1000"/>
        <item x="476"/>
        <item x="784"/>
        <item x="6791"/>
        <item x="5507"/>
        <item x="1612"/>
        <item x="6966"/>
        <item x="559"/>
        <item x="4631"/>
        <item x="6166"/>
        <item x="97"/>
        <item x="5812"/>
        <item x="383"/>
        <item x="4661"/>
        <item x="7300"/>
        <item x="1581"/>
        <item x="1681"/>
        <item x="6807"/>
        <item x="3806"/>
        <item x="1650"/>
        <item x="5703"/>
        <item x="4585"/>
        <item x="1839"/>
        <item x="6859"/>
        <item x="4138"/>
        <item x="3875"/>
        <item x="878"/>
        <item x="4100"/>
        <item x="1927"/>
        <item x="1238"/>
        <item x="4093"/>
        <item x="308"/>
        <item x="3551"/>
        <item x="6742"/>
        <item x="6618"/>
        <item x="6526"/>
        <item x="3664"/>
        <item x="6997"/>
        <item x="1901"/>
        <item x="1870"/>
        <item x="315"/>
        <item x="3844"/>
        <item x="5609"/>
        <item x="4033"/>
        <item x="2145"/>
        <item x="4288"/>
        <item x="3775"/>
        <item x="31"/>
        <item x="4752"/>
        <item x="5636"/>
        <item x="2997"/>
        <item x="4257"/>
        <item x="3188"/>
        <item x="6128"/>
        <item x="7475"/>
        <item x="4623"/>
        <item x="4787"/>
        <item x="6121"/>
        <item x="462"/>
        <item x="4333"/>
        <item x="6035"/>
        <item x="3288"/>
        <item x="399"/>
        <item x="1491"/>
        <item x="1035"/>
        <item x="7388"/>
        <item x="6101"/>
        <item x="1305"/>
        <item x="7497"/>
        <item x="2966"/>
        <item x="7034"/>
        <item x="2615"/>
        <item x="4085"/>
        <item x="3987"/>
        <item x="4975"/>
        <item x="3971"/>
        <item x="833"/>
        <item x="2644"/>
        <item x="6079"/>
        <item x="6276"/>
        <item x="6250"/>
        <item x="275"/>
        <item x="2913"/>
        <item x="7490"/>
        <item x="923"/>
        <item x="1786"/>
        <item x="180"/>
        <item x="6495"/>
        <item x="4227"/>
        <item x="3920"/>
        <item x="225"/>
        <item x="985"/>
        <item x="5027"/>
        <item x="2540"/>
        <item x="6221"/>
        <item x="3709"/>
        <item x="4181"/>
        <item x="6776"/>
        <item x="1597"/>
        <item x="769"/>
        <item x="4212"/>
        <item x="368"/>
        <item x="2675"/>
        <item x="6951"/>
        <item x="135"/>
        <item x="524"/>
        <item x="82"/>
        <item x="5797"/>
        <item x="7330"/>
        <item x="1566"/>
        <item x="1522"/>
        <item x="4646"/>
        <item x="1666"/>
        <item x="3791"/>
        <item x="5300"/>
        <item x="6052"/>
        <item x="5688"/>
        <item x="1635"/>
        <item x="6875"/>
        <item x="4570"/>
        <item x="4130"/>
        <item x="1824"/>
        <item x="3860"/>
        <item x="2701"/>
        <item x="863"/>
        <item x="6844"/>
        <item x="6813"/>
        <item x="6158"/>
        <item x="345"/>
        <item x="1223"/>
        <item x="7264"/>
        <item x="3536"/>
        <item x="6108"/>
        <item x="7483"/>
        <item x="6727"/>
        <item x="6603"/>
        <item x="7533"/>
        <item x="6087"/>
        <item x="3567"/>
        <item x="2341"/>
        <item x="6982"/>
        <item x="3649"/>
        <item x="1508"/>
        <item x="1886"/>
        <item x="1855"/>
        <item x="3829"/>
        <item x="1254"/>
        <item x="4018"/>
        <item x="4273"/>
        <item x="6905"/>
        <item x="3760"/>
        <item x="3597"/>
        <item x="416"/>
        <item x="16"/>
        <item x="3173"/>
        <item x="4737"/>
        <item x="2982"/>
        <item x="4242"/>
        <item x="5849"/>
        <item x="3204"/>
        <item x="6532"/>
        <item x="7460"/>
        <item x="4608"/>
        <item x="5603"/>
        <item x="3234"/>
        <item x="5242"/>
        <item x="5496"/>
        <item x="4370"/>
        <item x="4318"/>
        <item x="6801"/>
        <item x="5615"/>
        <item x="4992"/>
        <item x="7373"/>
        <item x="4004"/>
        <item x="2951"/>
        <item x="2600"/>
        <item x="4070"/>
        <item x="818"/>
        <item x="3956"/>
        <item x="2630"/>
        <item x="6065"/>
        <item x="6236"/>
        <item x="908"/>
        <item x="165"/>
        <item x="3905"/>
        <item x="210"/>
        <item x="2525"/>
        <item x="3694"/>
        <item x="4166"/>
        <item x="6206"/>
        <item x="2556"/>
        <item x="4197"/>
        <item x="6520"/>
        <item x="2660"/>
        <item x="120"/>
        <item x="509"/>
        <item x="7315"/>
        <item x="786"/>
        <item x="4115"/>
        <item x="2134"/>
        <item x="6143"/>
        <item x="330"/>
        <item x="7518"/>
        <item x="2930"/>
        <item x="1803"/>
        <item x="6512"/>
        <item x="4663"/>
        <item x="561"/>
        <item x="1002"/>
        <item x="1614"/>
        <item x="6793"/>
        <item x="385"/>
        <item x="1294"/>
        <item x="6968"/>
        <item x="99"/>
        <item x="5814"/>
        <item x="393"/>
        <item x="7023"/>
        <item x="1583"/>
        <item x="6029"/>
        <item x="1538"/>
        <item x="1485"/>
        <item x="1683"/>
        <item x="4969"/>
        <item x="3808"/>
        <item x="3981"/>
        <item x="1652"/>
        <item x="5705"/>
        <item x="6891"/>
        <item x="4587"/>
        <item x="6861"/>
        <item x="5016"/>
        <item x="1240"/>
        <item x="3877"/>
        <item x="1841"/>
        <item x="880"/>
        <item x="4789"/>
        <item x="3553"/>
        <item x="2907"/>
        <item x="6744"/>
        <item x="763"/>
        <item x="1780"/>
        <item x="6620"/>
        <item x="3583"/>
        <item x="3666"/>
        <item x="6489"/>
        <item x="6999"/>
        <item x="1903"/>
        <item x="4035"/>
        <item x="979"/>
        <item x="1872"/>
        <item x="1270"/>
        <item x="3846"/>
        <item x="6921"/>
        <item x="1591"/>
        <item x="6770"/>
        <item x="4640"/>
        <item x="362"/>
        <item x="3613"/>
        <item x="5289"/>
        <item x="3777"/>
        <item x="4290"/>
        <item x="3190"/>
        <item x="33"/>
        <item x="3290"/>
        <item x="4754"/>
        <item x="6945"/>
        <item x="2999"/>
        <item x="76"/>
        <item x="5791"/>
        <item x="1037"/>
        <item x="3220"/>
        <item x="4259"/>
        <item x="3250"/>
        <item x="7477"/>
        <item x="4625"/>
        <item x="1560"/>
        <item x="1516"/>
        <item x="6041"/>
        <item x="1660"/>
        <item x="3785"/>
        <item x="4335"/>
        <item x="1629"/>
        <item x="7390"/>
        <item x="5682"/>
        <item x="1497"/>
        <item x="6869"/>
        <item x="4564"/>
        <item x="2968"/>
        <item x="2617"/>
        <item x="4087"/>
        <item x="3854"/>
        <item x="6838"/>
        <item x="5838"/>
        <item x="1818"/>
        <item x="3973"/>
        <item x="2646"/>
        <item x="6081"/>
        <item x="835"/>
        <item x="1217"/>
        <item x="857"/>
        <item x="6252"/>
        <item x="925"/>
        <item x="182"/>
        <item x="405"/>
        <item x="3922"/>
        <item x="227"/>
        <item x="2542"/>
        <item x="3711"/>
        <item x="4183"/>
        <item x="6223"/>
        <item x="2572"/>
        <item x="4214"/>
        <item x="2677"/>
        <item x="137"/>
        <item x="526"/>
        <item x="3530"/>
        <item x="7332"/>
        <item x="7433"/>
        <item x="4359"/>
        <item x="6721"/>
        <item x="6597"/>
        <item x="3561"/>
        <item x="4132"/>
        <item x="6160"/>
        <item x="347"/>
        <item x="3643"/>
        <item x="7535"/>
        <item x="6976"/>
        <item x="1880"/>
        <item x="4981"/>
        <item x="550"/>
        <item x="3993"/>
        <item x="1849"/>
        <item x="775"/>
        <item x="4012"/>
        <item x="1917"/>
        <item x="2919"/>
        <item x="1792"/>
        <item x="3823"/>
        <item x="1248"/>
        <item x="4652"/>
        <item x="6501"/>
        <item x="991"/>
        <item x="1603"/>
        <item x="6899"/>
        <item x="6782"/>
        <item x="374"/>
        <item x="6957"/>
        <item x="88"/>
        <item x="5803"/>
        <item x="1572"/>
        <item x="1528"/>
        <item x="6266"/>
        <item x="1672"/>
        <item x="3797"/>
        <item x="3591"/>
        <item x="4267"/>
        <item x="3754"/>
        <item x="1641"/>
        <item x="3167"/>
        <item x="5694"/>
        <item x="10"/>
        <item x="6881"/>
        <item x="4778"/>
        <item x="4576"/>
        <item x="6850"/>
        <item x="1229"/>
        <item x="3866"/>
        <item x="1830"/>
        <item x="2331"/>
        <item x="869"/>
        <item x="4731"/>
        <item x="3542"/>
        <item x="2691"/>
        <item x="6733"/>
        <item x="6609"/>
        <item x="3573"/>
        <item x="2976"/>
        <item x="3655"/>
        <item x="6988"/>
        <item x="4236"/>
        <item x="3198"/>
        <item x="1892"/>
        <item x="4024"/>
        <item x="1260"/>
        <item x="1861"/>
        <item x="6911"/>
        <item x="3835"/>
        <item x="3228"/>
        <item x="7454"/>
        <item x="3279"/>
        <item x="4602"/>
        <item x="3603"/>
        <item x="3766"/>
        <item x="5486"/>
        <item x="4279"/>
        <item x="1026"/>
        <item x="22"/>
        <item x="3179"/>
        <item x="4743"/>
        <item x="2988"/>
        <item x="2124"/>
        <item x="4248"/>
        <item x="3210"/>
        <item x="7466"/>
        <item x="3240"/>
        <item x="4614"/>
        <item x="1284"/>
        <item x="7013"/>
        <item x="4324"/>
        <item x="5006"/>
        <item x="5279"/>
        <item x="4312"/>
        <item x="7379"/>
        <item x="2957"/>
        <item x="2606"/>
        <item x="4076"/>
        <item x="7367"/>
        <item x="3962"/>
        <item x="2636"/>
        <item x="6071"/>
        <item x="824"/>
        <item x="6242"/>
        <item x="914"/>
        <item x="171"/>
        <item x="2945"/>
        <item x="3911"/>
        <item x="2594"/>
        <item x="216"/>
        <item x="4064"/>
        <item x="2531"/>
        <item x="3700"/>
        <item x="6212"/>
        <item x="4172"/>
        <item x="2498"/>
        <item x="4203"/>
        <item x="2562"/>
        <item x="2666"/>
        <item x="3950"/>
        <item x="126"/>
        <item x="515"/>
        <item x="2625"/>
        <item x="6060"/>
        <item x="812"/>
        <item x="7321"/>
        <item x="6231"/>
        <item x="902"/>
        <item x="159"/>
        <item x="3899"/>
        <item x="204"/>
        <item x="2519"/>
        <item x="3688"/>
        <item x="4160"/>
        <item x="6200"/>
        <item x="4191"/>
        <item x="2550"/>
        <item x="2654"/>
        <item x="114"/>
        <item x="503"/>
        <item x="7309"/>
        <item x="4109"/>
        <item x="6137"/>
        <item x="324"/>
        <item x="7512"/>
        <item x="5828"/>
        <item x="4121"/>
        <item x="6149"/>
        <item x="336"/>
        <item x="4349"/>
        <item x="7524"/>
        <item x="540"/>
        <item x="4768"/>
        <item x="3269"/>
        <item x="1016"/>
        <item x="2036"/>
        <item x="7288"/>
        <item x="299"/>
        <item x="6385"/>
        <item x="239"/>
        <item x="428"/>
        <item x="5266"/>
        <item x="6825"/>
        <item x="2810"/>
        <item x="6544"/>
        <item x="5627"/>
        <item x="7416"/>
        <item x="6053"/>
        <item x="2481"/>
        <item x="1509"/>
        <item x="417"/>
        <item x="7410"/>
        <item x="7271"/>
        <item x="4993"/>
        <item x="4005"/>
        <item x="787"/>
        <item x="2931"/>
        <item x="1804"/>
        <item x="4664"/>
        <item x="6513"/>
        <item x="1003"/>
        <item x="1615"/>
        <item x="6794"/>
        <item x="386"/>
        <item x="6969"/>
        <item x="100"/>
        <item x="5815"/>
        <item x="282"/>
        <item x="1584"/>
        <item x="1539"/>
        <item x="2475"/>
        <item x="1684"/>
        <item x="3809"/>
        <item x="2394"/>
        <item x="1653"/>
        <item x="5706"/>
        <item x="6892"/>
        <item x="4588"/>
        <item x="6862"/>
        <item x="1241"/>
        <item x="3878"/>
        <item x="1842"/>
        <item x="881"/>
        <item x="5249"/>
        <item x="3554"/>
        <item x="6745"/>
        <item x="6621"/>
        <item x="3584"/>
        <item x="3667"/>
        <item x="7000"/>
        <item x="6808"/>
        <item x="1904"/>
        <item x="4036"/>
        <item x="1271"/>
        <item x="1873"/>
        <item x="6922"/>
        <item x="3847"/>
        <item x="6527"/>
        <item x="3614"/>
        <item x="3778"/>
        <item x="4291"/>
        <item x="5610"/>
        <item x="34"/>
        <item x="3191"/>
        <item x="4755"/>
        <item x="3000"/>
        <item x="4260"/>
        <item x="3221"/>
        <item x="7478"/>
        <item x="3251"/>
        <item x="4626"/>
        <item x="6036"/>
        <item x="400"/>
        <item x="1492"/>
        <item x="4976"/>
        <item x="3988"/>
        <item x="276"/>
        <item x="2914"/>
        <item x="1787"/>
        <item x="6496"/>
        <item x="986"/>
        <item x="2045"/>
        <item x="770"/>
        <item x="6777"/>
        <item x="4336"/>
        <item x="1598"/>
        <item x="369"/>
        <item x="6952"/>
        <item x="83"/>
        <item x="5798"/>
        <item x="7391"/>
        <item x="4647"/>
        <item x="7265"/>
        <item x="1567"/>
        <item x="1523"/>
        <item x="1667"/>
        <item x="3792"/>
        <item x="2969"/>
        <item x="2618"/>
        <item x="4088"/>
        <item x="1636"/>
        <item x="5689"/>
        <item x="6876"/>
        <item x="3974"/>
        <item x="4571"/>
        <item x="2647"/>
        <item x="6082"/>
        <item x="1825"/>
        <item x="836"/>
        <item x="3861"/>
        <item x="6845"/>
        <item x="864"/>
        <item x="6253"/>
        <item x="1224"/>
        <item x="926"/>
        <item x="183"/>
        <item x="3923"/>
        <item x="3537"/>
        <item x="228"/>
        <item x="2543"/>
        <item x="6728"/>
        <item x="3712"/>
        <item x="6224"/>
        <item x="4184"/>
        <item x="6604"/>
        <item x="4215"/>
        <item x="2573"/>
        <item x="3568"/>
        <item x="2678"/>
        <item x="138"/>
        <item x="527"/>
        <item x="3650"/>
        <item x="6983"/>
        <item x="1887"/>
        <item x="7333"/>
        <item x="1856"/>
        <item x="3830"/>
        <item x="1255"/>
        <item x="4019"/>
        <item x="6906"/>
        <item x="4274"/>
        <item x="3761"/>
        <item x="4133"/>
        <item x="3598"/>
        <item x="17"/>
        <item x="5243"/>
        <item x="5604"/>
        <item x="6161"/>
        <item x="3174"/>
        <item x="4738"/>
        <item x="348"/>
        <item x="2983"/>
        <item x="4243"/>
        <item x="7536"/>
        <item x="7461"/>
        <item x="4609"/>
        <item x="3205"/>
        <item x="6802"/>
        <item x="3235"/>
        <item x="6521"/>
        <item x="4319"/>
        <item x="7374"/>
        <item x="2952"/>
        <item x="2601"/>
        <item x="4071"/>
        <item x="3957"/>
        <item x="2631"/>
        <item x="6066"/>
        <item x="394"/>
        <item x="819"/>
        <item x="6237"/>
        <item x="6030"/>
        <item x="909"/>
        <item x="166"/>
        <item x="3906"/>
        <item x="211"/>
        <item x="4970"/>
        <item x="6207"/>
        <item x="2526"/>
        <item x="1486"/>
        <item x="4167"/>
        <item x="3695"/>
        <item x="4198"/>
        <item x="2557"/>
        <item x="2661"/>
        <item x="3982"/>
        <item x="510"/>
        <item x="121"/>
        <item x="7316"/>
        <item x="4116"/>
        <item x="764"/>
        <item x="2908"/>
        <item x="1781"/>
        <item x="331"/>
        <item x="6144"/>
        <item x="6490"/>
        <item x="7519"/>
        <item x="980"/>
        <item x="1592"/>
        <item x="4641"/>
        <item x="6771"/>
        <item x="363"/>
        <item x="6946"/>
        <item x="77"/>
        <item x="5792"/>
        <item x="1561"/>
        <item x="1517"/>
        <item x="1661"/>
        <item x="3786"/>
        <item x="6394"/>
        <item x="1630"/>
        <item x="5683"/>
        <item x="6870"/>
        <item x="4565"/>
        <item x="6839"/>
        <item x="3855"/>
        <item x="1819"/>
        <item x="1218"/>
        <item x="858"/>
        <item x="3531"/>
        <item x="7417"/>
        <item x="6722"/>
        <item x="6598"/>
        <item x="5549"/>
        <item x="3562"/>
        <item x="2482"/>
        <item x="3644"/>
        <item x="6977"/>
        <item x="1403"/>
        <item x="1881"/>
        <item x="1850"/>
        <item x="4013"/>
        <item x="1249"/>
        <item x="3824"/>
        <item x="6900"/>
        <item x="7132"/>
        <item x="283"/>
        <item x="3592"/>
        <item x="4268"/>
        <item x="3755"/>
        <item x="11"/>
        <item x="3168"/>
        <item x="4732"/>
        <item x="2977"/>
        <item x="4237"/>
        <item x="3199"/>
        <item x="7272"/>
        <item x="3229"/>
        <item x="7455"/>
        <item x="4603"/>
        <item x="2243"/>
        <item x="5611"/>
        <item x="5250"/>
        <item x="5125"/>
        <item x="6809"/>
        <item x="4313"/>
        <item x="6528"/>
        <item x="2819"/>
        <item x="401"/>
        <item x="3619"/>
        <item x="6037"/>
        <item x="7368"/>
        <item x="3256"/>
        <item x="4977"/>
        <item x="1493"/>
        <item x="3989"/>
        <item x="2946"/>
        <item x="2595"/>
        <item x="4065"/>
        <item x="771"/>
        <item x="2915"/>
        <item x="1788"/>
        <item x="3951"/>
        <item x="2626"/>
        <item x="6061"/>
        <item x="6497"/>
        <item x="813"/>
        <item x="987"/>
        <item x="6232"/>
        <item x="1599"/>
        <item x="903"/>
        <item x="160"/>
        <item x="4648"/>
        <item x="3900"/>
        <item x="205"/>
        <item x="6778"/>
        <item x="6201"/>
        <item x="370"/>
        <item x="2520"/>
        <item x="3689"/>
        <item x="4161"/>
        <item x="4192"/>
        <item x="2551"/>
        <item x="2655"/>
        <item x="115"/>
        <item x="504"/>
        <item x="7310"/>
        <item x="6953"/>
        <item x="84"/>
        <item x="5799"/>
        <item x="4110"/>
        <item x="1568"/>
        <item x="1524"/>
        <item x="325"/>
        <item x="6138"/>
        <item x="7513"/>
        <item x="1668"/>
        <item x="3793"/>
        <item x="1637"/>
        <item x="5690"/>
        <item x="6877"/>
        <item x="4572"/>
        <item x="6846"/>
        <item x="3862"/>
        <item x="1826"/>
        <item x="1225"/>
        <item x="865"/>
        <item x="3538"/>
        <item x="6729"/>
        <item x="6605"/>
        <item x="3569"/>
        <item x="3651"/>
        <item x="6984"/>
        <item x="1888"/>
        <item x="1857"/>
        <item x="4020"/>
        <item x="3831"/>
        <item x="1256"/>
        <item x="6907"/>
        <item x="3599"/>
        <item x="4275"/>
        <item x="3762"/>
        <item x="3175"/>
        <item x="18"/>
        <item x="4739"/>
        <item x="2984"/>
        <item x="3206"/>
        <item x="4244"/>
        <item x="3236"/>
        <item x="7462"/>
        <item x="4610"/>
        <item x="4320"/>
        <item x="7375"/>
        <item x="2953"/>
        <item x="2602"/>
        <item x="4072"/>
        <item x="3958"/>
        <item x="2632"/>
        <item x="6067"/>
        <item x="820"/>
        <item x="6238"/>
        <item x="910"/>
        <item x="167"/>
        <item x="3907"/>
        <item x="212"/>
        <item x="2527"/>
        <item x="3696"/>
        <item x="4168"/>
        <item x="6208"/>
        <item x="4199"/>
        <item x="2558"/>
        <item x="2662"/>
        <item x="122"/>
        <item x="511"/>
        <item x="7317"/>
        <item x="4117"/>
        <item x="6145"/>
        <item x="332"/>
        <item x="7520"/>
        <item x="2403"/>
        <item x="5398"/>
        <item x="4728"/>
        <item x="5788"/>
        <item x="4061"/>
        <item x="5947"/>
        <item x="1412"/>
        <item x="7141"/>
        <item x="5558"/>
        <item x="4468"/>
        <item x="5134"/>
        <item x="2252"/>
        <item x="659"/>
        <item x="7397"/>
        <item x="2462"/>
        <item x="4887"/>
        <item x="2447"/>
        <item x="248"/>
        <item x="437"/>
        <item x="7399"/>
        <item x="5407"/>
        <item x="740"/>
        <item x="2891"/>
        <item x="6751"/>
        <item x="751"/>
        <item x="2048"/>
        <item x="6466"/>
        <item x="7248"/>
        <item x="5956"/>
        <item x="2464"/>
        <item x="258"/>
        <item x="7396"/>
        <item x="447"/>
        <item x="3388"/>
        <item x="250"/>
        <item x="439"/>
        <item x="2448"/>
        <item x="1135"/>
        <item x="742"/>
        <item x="753"/>
        <item x="6753"/>
        <item x="2892"/>
        <item x="4477"/>
        <item x="6467"/>
        <item x="7249"/>
        <item x="6397"/>
        <item x="2461"/>
        <item x="2446"/>
        <item x="247"/>
        <item x="2890"/>
        <item x="436"/>
        <item x="6465"/>
        <item x="7247"/>
        <item x="739"/>
        <item x="750"/>
        <item x="6750"/>
        <item x="2822"/>
        <item x="668"/>
        <item x="7212"/>
        <item x="3472"/>
        <item x="5205"/>
        <item x="3073"/>
        <item x="1743"/>
        <item x="39"/>
        <item x="3138"/>
        <item x="3507"/>
        <item x="935"/>
        <item x="6669"/>
        <item x="1693"/>
        <item x="1728"/>
        <item x="3108"/>
        <item x="6634"/>
        <item x="6704"/>
        <item x="6553"/>
        <item x="3717"/>
        <item x="4673"/>
        <item x="3038"/>
        <item x="3123"/>
        <item x="5727"/>
        <item x="4896"/>
        <item x="2406"/>
        <item x="3397"/>
        <item x="1144"/>
        <item x="5561"/>
        <item x="1415"/>
        <item x="7144"/>
        <item x="2255"/>
        <item x="5137"/>
        <item x="5410"/>
        <item x="5959"/>
        <item x="2450"/>
        <item x="2894"/>
        <item x="6469"/>
        <item x="7251"/>
        <item x="4480"/>
        <item x="7411"/>
        <item x="2476"/>
        <item x="7266"/>
        <item x="277"/>
        <item x="5244"/>
        <item x="6803"/>
        <item x="6522"/>
        <item x="5605"/>
        <item x="6031"/>
        <item x="1487"/>
        <item x="395"/>
        <item x="4971"/>
        <item x="4642"/>
        <item x="765"/>
        <item x="3983"/>
        <item x="2909"/>
        <item x="1782"/>
        <item x="6491"/>
        <item x="981"/>
        <item x="6772"/>
        <item x="1593"/>
        <item x="78"/>
        <item x="5793"/>
        <item x="6947"/>
        <item x="364"/>
        <item x="1518"/>
        <item x="1562"/>
        <item x="1662"/>
        <item x="3787"/>
        <item x="1631"/>
        <item x="6871"/>
        <item x="6840"/>
        <item x="5684"/>
        <item x="1219"/>
        <item x="4566"/>
        <item x="859"/>
        <item x="1820"/>
        <item x="3856"/>
        <item x="3532"/>
        <item x="6599"/>
        <item x="6723"/>
        <item x="3563"/>
        <item x="3645"/>
        <item x="6978"/>
        <item x="1250"/>
        <item x="1882"/>
        <item x="4014"/>
        <item x="6901"/>
        <item x="1851"/>
        <item x="3825"/>
        <item x="3756"/>
        <item x="4269"/>
        <item x="12"/>
        <item x="3593"/>
        <item x="4733"/>
        <item x="2978"/>
        <item x="4238"/>
        <item x="3169"/>
        <item x="7456"/>
        <item x="4604"/>
        <item x="3200"/>
        <item x="3230"/>
        <item x="4314"/>
        <item x="7369"/>
        <item x="2947"/>
        <item x="2596"/>
        <item x="4066"/>
        <item x="3952"/>
        <item x="2627"/>
        <item x="6062"/>
        <item x="814"/>
        <item x="6233"/>
        <item x="904"/>
        <item x="161"/>
        <item x="3901"/>
        <item x="206"/>
        <item x="6202"/>
        <item x="2521"/>
        <item x="4162"/>
        <item x="3690"/>
        <item x="4193"/>
        <item x="2552"/>
        <item x="2656"/>
        <item x="505"/>
        <item x="116"/>
        <item x="7311"/>
        <item x="4111"/>
        <item x="326"/>
        <item x="6139"/>
        <item x="7514"/>
        <item x="671"/>
        <item x="7412"/>
        <item x="2477"/>
        <item x="278"/>
        <item x="7267"/>
        <item x="5606"/>
        <item x="5245"/>
        <item x="6804"/>
        <item x="6523"/>
        <item x="6032"/>
        <item x="396"/>
        <item x="1488"/>
        <item x="4972"/>
        <item x="3984"/>
        <item x="766"/>
        <item x="4643"/>
        <item x="2910"/>
        <item x="1783"/>
        <item x="6492"/>
        <item x="982"/>
        <item x="1594"/>
        <item x="365"/>
        <item x="6773"/>
        <item x="79"/>
        <item x="6948"/>
        <item x="5794"/>
        <item x="1563"/>
        <item x="1519"/>
        <item x="1663"/>
        <item x="3788"/>
        <item x="1632"/>
        <item x="6872"/>
        <item x="5685"/>
        <item x="6841"/>
        <item x="4567"/>
        <item x="1220"/>
        <item x="3857"/>
        <item x="1821"/>
        <item x="860"/>
        <item x="7407"/>
        <item x="3533"/>
        <item x="6724"/>
        <item x="6600"/>
        <item x="3564"/>
        <item x="3646"/>
        <item x="4899"/>
        <item x="4015"/>
        <item x="6979"/>
        <item x="1883"/>
        <item x="1251"/>
        <item x="6902"/>
        <item x="1852"/>
        <item x="3826"/>
        <item x="2472"/>
        <item x="3594"/>
        <item x="3170"/>
        <item x="3757"/>
        <item x="4270"/>
        <item x="13"/>
        <item x="4734"/>
        <item x="2979"/>
        <item x="3201"/>
        <item x="3231"/>
        <item x="4239"/>
        <item x="7457"/>
        <item x="4605"/>
        <item x="4315"/>
        <item x="7370"/>
        <item x="2948"/>
        <item x="2597"/>
        <item x="4067"/>
        <item x="273"/>
        <item x="3953"/>
        <item x="2628"/>
        <item x="6063"/>
        <item x="815"/>
        <item x="6234"/>
        <item x="905"/>
        <item x="162"/>
        <item x="3902"/>
        <item x="207"/>
        <item x="2522"/>
        <item x="3691"/>
        <item x="4163"/>
        <item x="6203"/>
        <item x="4194"/>
        <item x="2553"/>
        <item x="2657"/>
        <item x="117"/>
        <item x="506"/>
        <item x="7312"/>
        <item x="7262"/>
        <item x="4112"/>
        <item x="6140"/>
        <item x="327"/>
        <item x="7515"/>
        <item x="5240"/>
        <item x="5601"/>
        <item x="6799"/>
        <item x="6518"/>
        <item x="6027"/>
        <item x="391"/>
        <item x="1483"/>
        <item x="4967"/>
        <item x="3979"/>
        <item x="761"/>
        <item x="4638"/>
        <item x="2905"/>
        <item x="1778"/>
        <item x="6487"/>
        <item x="977"/>
        <item x="1589"/>
        <item x="360"/>
        <item x="6768"/>
        <item x="74"/>
        <item x="5789"/>
        <item x="6943"/>
        <item x="1558"/>
        <item x="1514"/>
        <item x="1658"/>
        <item x="3783"/>
        <item x="1627"/>
        <item x="6867"/>
        <item x="5680"/>
        <item x="6836"/>
        <item x="4562"/>
        <item x="1215"/>
        <item x="3852"/>
        <item x="1816"/>
        <item x="855"/>
        <item x="3528"/>
        <item x="6719"/>
        <item x="6595"/>
        <item x="3559"/>
        <item x="3641"/>
        <item x="4010"/>
        <item x="6974"/>
        <item x="3400"/>
        <item x="1878"/>
        <item x="1246"/>
        <item x="6897"/>
        <item x="1847"/>
        <item x="3821"/>
        <item x="3589"/>
        <item x="3752"/>
        <item x="3165"/>
        <item x="4265"/>
        <item x="8"/>
        <item x="4729"/>
        <item x="2974"/>
        <item x="3196"/>
        <item x="4234"/>
        <item x="3226"/>
        <item x="7452"/>
        <item x="4600"/>
        <item x="1147"/>
        <item x="4310"/>
        <item x="7365"/>
        <item x="2943"/>
        <item x="2592"/>
        <item x="4062"/>
        <item x="3948"/>
        <item x="2623"/>
        <item x="6058"/>
        <item x="810"/>
        <item x="6229"/>
        <item x="900"/>
        <item x="157"/>
        <item x="3897"/>
        <item x="202"/>
        <item x="6198"/>
        <item x="2517"/>
        <item x="3686"/>
        <item x="4158"/>
        <item x="4189"/>
        <item x="2548"/>
        <item x="2652"/>
        <item x="112"/>
        <item x="501"/>
        <item x="7307"/>
        <item x="4107"/>
        <item x="322"/>
        <item x="6135"/>
        <item x="7510"/>
        <item x="2095"/>
        <item x="6444"/>
        <item x="2432"/>
        <item x="2869"/>
        <item x="5587"/>
        <item x="2302"/>
        <item x="1462"/>
        <item x="7191"/>
        <item x="5457"/>
        <item x="5184"/>
        <item x="6006"/>
        <item x="4527"/>
        <item x="718"/>
        <item x="4946"/>
        <item x="3447"/>
        <item x="1194"/>
        <item x="2109"/>
        <item x="6458"/>
        <item x="2883"/>
        <item x="2316"/>
        <item x="1476"/>
        <item x="7205"/>
        <item x="5198"/>
        <item x="5471"/>
        <item x="6020"/>
        <item x="7414"/>
        <item x="4541"/>
        <item x="2479"/>
        <item x="732"/>
        <item x="280"/>
        <item x="4960"/>
        <item x="7269"/>
        <item x="3461"/>
        <item x="1208"/>
        <item x="5247"/>
        <item x="5608"/>
        <item x="6806"/>
        <item x="6525"/>
        <item x="6034"/>
        <item x="398"/>
        <item x="4974"/>
        <item x="1490"/>
        <item x="3986"/>
        <item x="768"/>
        <item x="4645"/>
        <item x="2912"/>
        <item x="1785"/>
        <item x="6494"/>
        <item x="984"/>
        <item x="1596"/>
        <item x="367"/>
        <item x="6775"/>
        <item x="81"/>
        <item x="5796"/>
        <item x="6950"/>
        <item x="1565"/>
        <item x="1521"/>
        <item x="1665"/>
        <item x="3790"/>
        <item x="1634"/>
        <item x="6874"/>
        <item x="5687"/>
        <item x="6843"/>
        <item x="4569"/>
        <item x="1222"/>
        <item x="3859"/>
        <item x="1823"/>
        <item x="862"/>
        <item x="3535"/>
        <item x="6726"/>
        <item x="6602"/>
        <item x="3566"/>
        <item x="3648"/>
        <item x="4017"/>
        <item x="6981"/>
        <item x="1885"/>
        <item x="1253"/>
        <item x="6904"/>
        <item x="1854"/>
        <item x="3828"/>
        <item x="3596"/>
        <item x="3759"/>
        <item x="3172"/>
        <item x="4272"/>
        <item x="15"/>
        <item x="4736"/>
        <item x="2981"/>
        <item x="3203"/>
        <item x="4241"/>
        <item x="3233"/>
        <item x="7459"/>
        <item x="4607"/>
        <item x="4317"/>
        <item x="7372"/>
        <item x="2950"/>
        <item x="2599"/>
        <item x="4069"/>
        <item x="3955"/>
        <item x="817"/>
        <item x="907"/>
        <item x="164"/>
        <item x="3904"/>
        <item x="209"/>
        <item x="6205"/>
        <item x="2524"/>
        <item x="3693"/>
        <item x="4165"/>
        <item x="4196"/>
        <item x="2555"/>
        <item x="2659"/>
        <item x="119"/>
        <item x="508"/>
        <item x="7314"/>
        <item x="4114"/>
        <item x="329"/>
        <item x="6142"/>
        <item x="7517"/>
        <item x="2113"/>
        <item x="6462"/>
        <item x="2887"/>
        <item x="2320"/>
        <item x="1480"/>
        <item x="7209"/>
        <item x="5202"/>
        <item x="5475"/>
        <item x="6024"/>
        <item x="4545"/>
        <item x="736"/>
        <item x="4964"/>
        <item x="3465"/>
        <item x="1212"/>
        <item x="2096"/>
        <item x="6445"/>
        <item x="2433"/>
        <item x="2870"/>
        <item x="5588"/>
        <item x="2303"/>
        <item x="1463"/>
        <item x="5458"/>
        <item x="7192"/>
        <item x="5185"/>
        <item x="2110"/>
        <item x="6007"/>
        <item x="4528"/>
        <item x="719"/>
        <item x="6459"/>
        <item x="4947"/>
        <item x="2884"/>
        <item x="3448"/>
        <item x="1195"/>
        <item x="2317"/>
        <item x="1477"/>
        <item x="7206"/>
        <item x="5199"/>
        <item x="5472"/>
        <item x="6021"/>
        <item x="4542"/>
        <item x="733"/>
        <item x="4961"/>
        <item x="3462"/>
        <item x="1209"/>
        <item x="2107"/>
        <item x="6456"/>
        <item x="2881"/>
        <item x="2444"/>
        <item x="2115"/>
        <item x="5599"/>
        <item x="2314"/>
        <item x="1474"/>
        <item x="7203"/>
        <item x="5196"/>
        <item x="6464"/>
        <item x="5469"/>
        <item x="2889"/>
        <item x="6018"/>
        <item x="4539"/>
        <item x="730"/>
        <item x="4958"/>
        <item x="2089"/>
        <item x="2322"/>
        <item x="3459"/>
        <item x="1482"/>
        <item x="7211"/>
        <item x="2102"/>
        <item x="6438"/>
        <item x="1206"/>
        <item x="6451"/>
        <item x="5204"/>
        <item x="2439"/>
        <item x="2876"/>
        <item x="5594"/>
        <item x="2426"/>
        <item x="2309"/>
        <item x="5477"/>
        <item x="2863"/>
        <item x="1469"/>
        <item x="5464"/>
        <item x="7198"/>
        <item x="5191"/>
        <item x="6013"/>
        <item x="2097"/>
        <item x="4534"/>
        <item x="725"/>
        <item x="5581"/>
        <item x="6446"/>
        <item x="4953"/>
        <item x="6026"/>
        <item x="2296"/>
        <item x="2434"/>
        <item x="2871"/>
        <item x="4547"/>
        <item x="5589"/>
        <item x="2304"/>
        <item x="1464"/>
        <item x="7193"/>
        <item x="2111"/>
        <item x="5186"/>
        <item x="1456"/>
        <item x="5459"/>
        <item x="3454"/>
        <item x="7185"/>
        <item x="738"/>
        <item x="5451"/>
        <item x="5178"/>
        <item x="6460"/>
        <item x="6008"/>
        <item x="4966"/>
        <item x="4529"/>
        <item x="3467"/>
        <item x="1214"/>
        <item x="1201"/>
        <item x="2885"/>
        <item x="720"/>
        <item x="4948"/>
        <item x="2098"/>
        <item x="2435"/>
        <item x="6447"/>
        <item x="3449"/>
        <item x="5590"/>
        <item x="2872"/>
        <item x="2305"/>
        <item x="2114"/>
        <item x="1196"/>
        <item x="2318"/>
        <item x="5460"/>
        <item x="1478"/>
        <item x="6000"/>
        <item x="1465"/>
        <item x="7194"/>
        <item x="7207"/>
        <item x="5187"/>
        <item x="2112"/>
        <item x="5200"/>
        <item x="4521"/>
        <item x="712"/>
        <item x="5473"/>
        <item x="6009"/>
        <item x="721"/>
        <item x="6461"/>
        <item x="6463"/>
        <item x="4530"/>
        <item x="4949"/>
        <item x="2886"/>
        <item x="6022"/>
        <item x="4940"/>
        <item x="3441"/>
        <item x="1188"/>
        <item x="3450"/>
        <item x="2319"/>
        <item x="2888"/>
        <item x="4543"/>
        <item x="1197"/>
        <item x="734"/>
        <item x="4962"/>
        <item x="1479"/>
        <item x="3463"/>
        <item x="1210"/>
        <item x="7208"/>
        <item x="5474"/>
        <item x="5201"/>
        <item x="2321"/>
        <item x="1481"/>
        <item x="7210"/>
        <item x="5203"/>
        <item x="5476"/>
        <item x="6023"/>
        <item x="4544"/>
        <item x="735"/>
        <item x="6025"/>
        <item x="4546"/>
        <item x="4963"/>
        <item x="265"/>
        <item x="737"/>
        <item x="3464"/>
        <item x="1211"/>
        <item x="454"/>
        <item x="4965"/>
        <item x="3466"/>
        <item x="1213"/>
        <item x="2104"/>
        <item x="6453"/>
        <item x="2878"/>
        <item x="2441"/>
        <item x="5596"/>
        <item x="2019"/>
        <item x="1471"/>
        <item x="2311"/>
        <item x="7200"/>
        <item x="6368"/>
        <item x="5193"/>
        <item x="2793"/>
        <item x="2226"/>
        <item x="5466"/>
        <item x="1386"/>
        <item x="7115"/>
        <item x="5381"/>
        <item x="5108"/>
        <item x="6015"/>
        <item x="4536"/>
        <item x="5930"/>
        <item x="727"/>
        <item x="4451"/>
        <item x="642"/>
        <item x="4955"/>
        <item x="3456"/>
        <item x="1203"/>
        <item x="4870"/>
        <item x="3371"/>
        <item x="1118"/>
        <item x="2091"/>
        <item x="6440"/>
        <item x="2865"/>
        <item x="2428"/>
        <item x="5583"/>
        <item x="2298"/>
        <item x="1458"/>
        <item x="7187"/>
        <item x="5180"/>
        <item x="5453"/>
        <item x="6002"/>
        <item x="4523"/>
        <item x="714"/>
        <item x="1982"/>
        <item x="2103"/>
        <item x="2361"/>
        <item x="6331"/>
        <item x="2756"/>
        <item x="5516"/>
        <item x="4942"/>
        <item x="2189"/>
        <item x="3443"/>
        <item x="1190"/>
        <item x="5344"/>
        <item x="1349"/>
        <item x="7078"/>
        <item x="6452"/>
        <item x="2020"/>
        <item x="5071"/>
        <item x="6369"/>
        <item x="5893"/>
        <item x="4414"/>
        <item x="2794"/>
        <item x="605"/>
        <item x="2877"/>
        <item x="4833"/>
        <item x="2013"/>
        <item x="2227"/>
        <item x="3334"/>
        <item x="1387"/>
        <item x="7116"/>
        <item x="6362"/>
        <item x="5382"/>
        <item x="2440"/>
        <item x="5109"/>
        <item x="1935"/>
        <item x="1081"/>
        <item x="2787"/>
        <item x="5931"/>
        <item x="4452"/>
        <item x="1470"/>
        <item x="5595"/>
        <item x="7199"/>
        <item x="643"/>
        <item x="2220"/>
        <item x="2310"/>
        <item x="5192"/>
        <item x="4871"/>
        <item x="1380"/>
        <item x="7109"/>
        <item x="3372"/>
        <item x="5102"/>
        <item x="1119"/>
        <item x="6284"/>
        <item x="5375"/>
        <item x="5924"/>
        <item x="5465"/>
        <item x="2093"/>
        <item x="2430"/>
        <item x="4445"/>
        <item x="6442"/>
        <item x="1937"/>
        <item x="5585"/>
        <item x="2867"/>
        <item x="2300"/>
        <item x="2709"/>
        <item x="636"/>
        <item x="6014"/>
        <item x="5455"/>
        <item x="1460"/>
        <item x="4864"/>
        <item x="7189"/>
        <item x="3365"/>
        <item x="1112"/>
        <item x="5182"/>
        <item x="4535"/>
        <item x="716"/>
        <item x="6004"/>
        <item x="6286"/>
        <item x="4525"/>
        <item x="1926"/>
        <item x="4944"/>
        <item x="2105"/>
        <item x="726"/>
        <item x="3445"/>
        <item x="1192"/>
        <item x="2099"/>
        <item x="2349"/>
        <item x="6448"/>
        <item x="2436"/>
        <item x="2873"/>
        <item x="2004"/>
        <item x="4954"/>
        <item x="5591"/>
        <item x="6454"/>
        <item x="2306"/>
        <item x="6353"/>
        <item x="2711"/>
        <item x="2383"/>
        <item x="2778"/>
        <item x="6275"/>
        <item x="1466"/>
        <item x="7195"/>
        <item x="5461"/>
        <item x="5188"/>
        <item x="2032"/>
        <item x="3455"/>
        <item x="5538"/>
        <item x="1202"/>
        <item x="2211"/>
        <item x="6381"/>
        <item x="6010"/>
        <item x="1371"/>
        <item x="7100"/>
        <item x="2879"/>
        <item x="4531"/>
        <item x="722"/>
        <item x="5093"/>
        <item x="5366"/>
        <item x="2806"/>
        <item x="4950"/>
        <item x="3451"/>
        <item x="1198"/>
        <item x="2028"/>
        <item x="5915"/>
        <item x="4436"/>
        <item x="1302"/>
        <item x="627"/>
        <item x="2239"/>
        <item x="1994"/>
        <item x="4855"/>
        <item x="6377"/>
        <item x="7031"/>
        <item x="2442"/>
        <item x="2373"/>
        <item x="1399"/>
        <item x="6343"/>
        <item x="7128"/>
        <item x="2700"/>
        <item x="5528"/>
        <item x="2768"/>
        <item x="5121"/>
        <item x="2201"/>
        <item x="5394"/>
        <item x="5504"/>
        <item x="5356"/>
        <item x="2802"/>
        <item x="2351"/>
        <item x="1361"/>
        <item x="3356"/>
        <item x="7090"/>
        <item x="2027"/>
        <item x="5083"/>
        <item x="1983"/>
        <item x="5024"/>
        <item x="6332"/>
        <item x="6376"/>
        <item x="2362"/>
        <item x="1103"/>
        <item x="5905"/>
        <item x="2757"/>
        <item x="4426"/>
        <item x="2801"/>
        <item x="5517"/>
        <item x="617"/>
        <item x="5943"/>
        <item x="2190"/>
        <item x="4845"/>
        <item x="2021"/>
        <item x="2142"/>
        <item x="4464"/>
        <item x="1350"/>
        <item x="5345"/>
        <item x="7079"/>
        <item x="5597"/>
        <item x="2234"/>
        <item x="1472"/>
        <item x="5072"/>
        <item x="6370"/>
        <item x="2023"/>
        <item x="7201"/>
        <item x="2235"/>
        <item x="3346"/>
        <item x="1394"/>
        <item x="655"/>
        <item x="1939"/>
        <item x="7123"/>
        <item x="2795"/>
        <item x="5389"/>
        <item x="5116"/>
        <item x="2312"/>
        <item x="5894"/>
        <item x="1985"/>
        <item x="2364"/>
        <item x="1395"/>
        <item x="6372"/>
        <item x="5194"/>
        <item x="4415"/>
        <item x="4883"/>
        <item x="7124"/>
        <item x="1093"/>
        <item x="6334"/>
        <item x="606"/>
        <item x="5519"/>
        <item x="2192"/>
        <item x="2759"/>
        <item x="4834"/>
        <item x="2014"/>
        <item x="5117"/>
        <item x="2228"/>
        <item x="3384"/>
        <item x="2797"/>
        <item x="5347"/>
        <item x="2022"/>
        <item x="5938"/>
        <item x="1131"/>
        <item x="1388"/>
        <item x="1352"/>
        <item x="7081"/>
        <item x="7117"/>
        <item x="2340"/>
        <item x="5390"/>
        <item x="5074"/>
        <item x="4459"/>
        <item x="6363"/>
        <item x="5110"/>
        <item x="6371"/>
        <item x="5383"/>
        <item x="3335"/>
        <item x="1304"/>
        <item x="650"/>
        <item x="2796"/>
        <item x="5896"/>
        <item x="7033"/>
        <item x="608"/>
        <item x="1082"/>
        <item x="4417"/>
        <item x="5506"/>
        <item x="2788"/>
        <item x="4878"/>
        <item x="2230"/>
        <item x="4836"/>
        <item x="2229"/>
        <item x="6288"/>
        <item x="5932"/>
        <item x="2016"/>
        <item x="3379"/>
        <item x="5467"/>
        <item x="1390"/>
        <item x="4453"/>
        <item x="7119"/>
        <item x="5939"/>
        <item x="1126"/>
        <item x="1389"/>
        <item x="5384"/>
        <item x="5026"/>
        <item x="7118"/>
        <item x="5112"/>
        <item x="5111"/>
        <item x="6365"/>
        <item x="2144"/>
        <item x="644"/>
        <item x="3337"/>
        <item x="4460"/>
        <item x="5385"/>
        <item x="2221"/>
        <item x="4872"/>
        <item x="1084"/>
        <item x="6016"/>
        <item x="2790"/>
        <item x="5297"/>
        <item x="1381"/>
        <item x="7110"/>
        <item x="3373"/>
        <item x="5933"/>
        <item x="5103"/>
        <item x="4454"/>
        <item x="1120"/>
        <item x="651"/>
        <item x="2713"/>
        <item x="4537"/>
        <item x="645"/>
        <item x="5376"/>
        <item x="1293"/>
        <item x="5846"/>
        <item x="5934"/>
        <item x="2223"/>
        <item x="7022"/>
        <item x="4879"/>
        <item x="4873"/>
        <item x="5495"/>
        <item x="3380"/>
        <item x="1127"/>
        <item x="4455"/>
        <item x="1383"/>
        <item x="7112"/>
        <item x="3374"/>
        <item x="5105"/>
        <item x="5015"/>
        <item x="1121"/>
        <item x="5378"/>
        <item x="728"/>
        <item x="4367"/>
        <item x="646"/>
        <item x="5925"/>
        <item x="2133"/>
        <item x="4446"/>
        <item x="7243"/>
        <item x="4874"/>
        <item x="3375"/>
        <item x="1122"/>
        <item x="3503"/>
        <item x="5236"/>
        <item x="4956"/>
        <item x="2353"/>
        <item x="5299"/>
        <item x="3104"/>
        <item x="1774"/>
        <item x="2106"/>
        <item x="70"/>
        <item x="637"/>
        <item x="2005"/>
        <item x="3457"/>
        <item x="966"/>
        <item x="5927"/>
        <item x="1204"/>
        <item x="6354"/>
        <item x="6700"/>
        <item x="1724"/>
        <item x="2384"/>
        <item x="2779"/>
        <item x="4865"/>
        <item x="4448"/>
        <item x="3366"/>
        <item x="1113"/>
        <item x="5539"/>
        <item x="6665"/>
        <item x="2212"/>
        <item x="6455"/>
        <item x="5848"/>
        <item x="1372"/>
        <item x="7101"/>
        <item x="5094"/>
        <item x="5367"/>
        <item x="639"/>
        <item x="2029"/>
        <item x="6584"/>
        <item x="5916"/>
        <item x="558"/>
        <item x="6378"/>
        <item x="4437"/>
        <item x="3748"/>
        <item x="4704"/>
        <item x="4867"/>
        <item x="3069"/>
        <item x="628"/>
        <item x="3368"/>
        <item x="2880"/>
        <item x="1115"/>
        <item x="5758"/>
        <item x="4856"/>
        <item x="4369"/>
        <item x="2803"/>
        <item x="1995"/>
        <item x="1306"/>
        <item x="2374"/>
        <item x="6344"/>
        <item x="7035"/>
        <item x="2769"/>
        <item x="5529"/>
        <item x="3357"/>
        <item x="5508"/>
        <item x="5288"/>
        <item x="4786"/>
        <item x="2443"/>
        <item x="2202"/>
        <item x="5357"/>
        <item x="1104"/>
        <item x="1362"/>
        <item x="7091"/>
        <item x="5084"/>
        <item x="1984"/>
        <item x="2236"/>
        <item x="5906"/>
        <item x="6333"/>
        <item x="4427"/>
        <item x="5028"/>
        <item x="2363"/>
        <item x="618"/>
        <item x="1396"/>
        <item x="2758"/>
        <item x="7125"/>
        <item x="4846"/>
        <item x="2146"/>
        <item x="5518"/>
        <item x="3287"/>
        <item x="2024"/>
        <item x="2191"/>
        <item x="5118"/>
        <item x="1034"/>
        <item x="5837"/>
        <item x="1351"/>
        <item x="7080"/>
        <item x="5346"/>
        <item x="3347"/>
        <item x="6373"/>
        <item x="5073"/>
        <item x="5391"/>
        <item x="1094"/>
        <item x="5598"/>
        <item x="2798"/>
        <item x="5895"/>
        <item x="2015"/>
        <item x="4416"/>
        <item x="607"/>
        <item x="1986"/>
        <item x="2365"/>
        <item x="560"/>
        <item x="4835"/>
        <item x="6335"/>
        <item x="5520"/>
        <item x="6364"/>
        <item x="2313"/>
        <item x="2193"/>
        <item x="2760"/>
        <item x="5940"/>
        <item x="1473"/>
        <item x="4358"/>
        <item x="2108"/>
        <item x="2231"/>
        <item x="5348"/>
        <item x="7202"/>
        <item x="3336"/>
        <item x="2789"/>
        <item x="1353"/>
        <item x="7082"/>
        <item x="4461"/>
        <item x="5075"/>
        <item x="1391"/>
        <item x="7120"/>
        <item x="1083"/>
        <item x="5113"/>
        <item x="5195"/>
        <item x="5897"/>
        <item x="609"/>
        <item x="5386"/>
        <item x="4418"/>
        <item x="4788"/>
        <item x="2017"/>
        <item x="652"/>
        <item x="4837"/>
        <item x="7231"/>
        <item x="6457"/>
        <item x="2222"/>
        <item x="3491"/>
        <item x="6366"/>
        <item x="5224"/>
        <item x="4880"/>
        <item x="1382"/>
        <item x="3381"/>
        <item x="7111"/>
        <item x="1128"/>
        <item x="3338"/>
        <item x="5104"/>
        <item x="2791"/>
        <item x="3092"/>
        <item x="5935"/>
        <item x="1762"/>
        <item x="58"/>
        <item x="5468"/>
        <item x="5301"/>
        <item x="1085"/>
        <item x="5377"/>
        <item x="4456"/>
        <item x="954"/>
        <item x="2882"/>
        <item x="6688"/>
        <item x="1712"/>
        <item x="3289"/>
        <item x="2224"/>
        <item x="1036"/>
        <item x="647"/>
        <item x="6653"/>
        <item x="549"/>
        <item x="1384"/>
        <item x="5926"/>
        <item x="4875"/>
        <item x="3376"/>
        <item x="1123"/>
        <item x="7113"/>
        <item x="5850"/>
        <item x="5106"/>
        <item x="5379"/>
        <item x="4447"/>
        <item x="2445"/>
        <item x="6572"/>
        <item x="6017"/>
        <item x="3736"/>
        <item x="4692"/>
        <item x="638"/>
        <item x="3057"/>
        <item x="7244"/>
        <item x="5746"/>
        <item x="4777"/>
        <item x="3504"/>
        <item x="5237"/>
        <item x="4371"/>
        <item x="4866"/>
        <item x="3367"/>
        <item x="1114"/>
        <item x="5928"/>
        <item x="4538"/>
        <item x="3105"/>
        <item x="1775"/>
        <item x="71"/>
        <item x="967"/>
        <item x="4449"/>
        <item x="6701"/>
        <item x="1725"/>
        <item x="640"/>
        <item x="5600"/>
        <item x="6666"/>
        <item x="3155"/>
        <item x="1475"/>
        <item x="729"/>
        <item x="7204"/>
        <item x="6832"/>
        <item x="3278"/>
        <item x="4868"/>
        <item x="3524"/>
        <item x="2315"/>
        <item x="1025"/>
        <item x="6585"/>
        <item x="5197"/>
        <item x="3369"/>
        <item x="3749"/>
        <item x="4705"/>
        <item x="1116"/>
        <item x="3070"/>
        <item x="6939"/>
        <item x="5759"/>
        <item x="562"/>
        <item x="4957"/>
        <item x="3161"/>
        <item x="2012"/>
        <item x="6361"/>
        <item x="3158"/>
        <item x="6835"/>
        <item x="2391"/>
        <item x="2786"/>
        <item x="5470"/>
        <item x="4790"/>
        <item x="3458"/>
        <item x="3527"/>
        <item x="5546"/>
        <item x="1205"/>
        <item x="2219"/>
        <item x="2006"/>
        <item x="6942"/>
        <item x="1379"/>
        <item x="7108"/>
        <item x="7361"/>
        <item x="6355"/>
        <item x="5101"/>
        <item x="5374"/>
        <item x="2090"/>
        <item x="4724"/>
        <item x="2780"/>
        <item x="6019"/>
        <item x="2385"/>
        <item x="3164"/>
        <item x="2033"/>
        <item x="6117"/>
        <item x="4057"/>
        <item x="5784"/>
        <item x="6194"/>
        <item x="3930"/>
        <item x="6182"/>
        <item x="497"/>
        <item x="5923"/>
        <item x="491"/>
        <item x="5645"/>
        <item x="6188"/>
        <item x="485"/>
        <item x="5651"/>
        <item x="4154"/>
        <item x="5778"/>
        <item x="7506"/>
        <item x="5540"/>
        <item x="3291"/>
        <item x="4444"/>
        <item x="2213"/>
        <item x="1038"/>
        <item x="6382"/>
        <item x="635"/>
        <item x="4540"/>
        <item x="1373"/>
        <item x="7102"/>
        <item x="4863"/>
        <item x="5095"/>
        <item x="2030"/>
        <item x="5368"/>
        <item x="6439"/>
        <item x="2007"/>
        <item x="2807"/>
        <item x="7237"/>
        <item x="3497"/>
        <item x="5230"/>
        <item x="3098"/>
        <item x="1768"/>
        <item x="64"/>
        <item x="6356"/>
        <item x="960"/>
        <item x="6694"/>
        <item x="1718"/>
        <item x="6659"/>
        <item x="6578"/>
        <item x="3742"/>
        <item x="4698"/>
        <item x="5752"/>
        <item x="3063"/>
        <item x="2386"/>
        <item x="7364"/>
        <item x="3364"/>
        <item x="2781"/>
        <item x="5917"/>
        <item x="6379"/>
        <item x="4727"/>
        <item x="4438"/>
        <item x="5541"/>
        <item x="1111"/>
        <item x="6120"/>
        <item x="2214"/>
        <item x="4060"/>
        <item x="5787"/>
        <item x="6197"/>
        <item x="3933"/>
        <item x="6185"/>
        <item x="500"/>
        <item x="494"/>
        <item x="5648"/>
        <item x="6191"/>
        <item x="488"/>
        <item x="5654"/>
        <item x="4157"/>
        <item x="5781"/>
        <item x="629"/>
        <item x="1996"/>
        <item x="7509"/>
        <item x="2804"/>
        <item x="6345"/>
        <item x="4857"/>
        <item x="2864"/>
        <item x="731"/>
        <item x="2375"/>
        <item x="1374"/>
        <item x="7103"/>
        <item x="5369"/>
        <item x="2770"/>
        <item x="5096"/>
        <item x="2240"/>
        <item x="5530"/>
        <item x="2203"/>
        <item x="2031"/>
        <item x="1400"/>
        <item x="7129"/>
        <item x="3358"/>
        <item x="1363"/>
        <item x="7092"/>
        <item x="5358"/>
        <item x="5085"/>
        <item x="5122"/>
        <item x="5918"/>
        <item x="1105"/>
        <item x="4959"/>
        <item x="6380"/>
        <item x="4439"/>
        <item x="630"/>
        <item x="5907"/>
        <item x="5395"/>
        <item x="4428"/>
        <item x="2427"/>
        <item x="2237"/>
        <item x="4858"/>
        <item x="619"/>
        <item x="2376"/>
        <item x="1997"/>
        <item x="2025"/>
        <item x="4847"/>
        <item x="2805"/>
        <item x="6346"/>
        <item x="3460"/>
        <item x="5531"/>
        <item x="1397"/>
        <item x="1207"/>
        <item x="2204"/>
        <item x="7126"/>
        <item x="2771"/>
        <item x="6374"/>
        <item x="5359"/>
        <item x="5119"/>
        <item x="3348"/>
        <item x="1364"/>
        <item x="7093"/>
        <item x="3359"/>
        <item x="5086"/>
        <item x="1987"/>
        <item x="5944"/>
        <item x="2799"/>
        <item x="1095"/>
        <item x="2366"/>
        <item x="6336"/>
        <item x="5392"/>
        <item x="1106"/>
        <item x="5908"/>
        <item x="620"/>
        <item x="2761"/>
        <item x="4429"/>
        <item x="5521"/>
        <item x="4465"/>
        <item x="2238"/>
        <item x="2194"/>
        <item x="4848"/>
        <item x="2026"/>
        <item x="5349"/>
        <item x="1398"/>
        <item x="5582"/>
        <item x="1354"/>
        <item x="7083"/>
        <item x="7232"/>
        <item x="7127"/>
        <item x="5076"/>
        <item x="1457"/>
        <item x="2232"/>
        <item x="6375"/>
        <item x="7186"/>
        <item x="5120"/>
        <item x="3492"/>
        <item x="656"/>
        <item x="5225"/>
        <item x="5941"/>
        <item x="3349"/>
        <item x="1392"/>
        <item x="5393"/>
        <item x="7121"/>
        <item x="2297"/>
        <item x="5898"/>
        <item x="2018"/>
        <item x="2800"/>
        <item x="4419"/>
        <item x="610"/>
        <item x="1096"/>
        <item x="4884"/>
        <item x="4462"/>
        <item x="5179"/>
        <item x="5114"/>
        <item x="3093"/>
        <item x="3385"/>
        <item x="1132"/>
        <item x="1763"/>
        <item x="59"/>
        <item x="4838"/>
        <item x="5387"/>
        <item x="6367"/>
        <item x="955"/>
        <item x="6833"/>
        <item x="3156"/>
        <item x="6940"/>
        <item x="3525"/>
        <item x="6689"/>
        <item x="3162"/>
        <item x="7362"/>
        <item x="1713"/>
        <item x="4725"/>
        <item x="6118"/>
        <item x="7234"/>
        <item x="4058"/>
        <item x="5785"/>
        <item x="6195"/>
        <item x="3931"/>
        <item x="6183"/>
        <item x="498"/>
        <item x="492"/>
        <item x="2233"/>
        <item x="5646"/>
        <item x="6189"/>
        <item x="486"/>
        <item x="5652"/>
        <item x="4155"/>
        <item x="653"/>
        <item x="5779"/>
        <item x="2792"/>
        <item x="3339"/>
        <item x="3494"/>
        <item x="7507"/>
        <item x="5227"/>
        <item x="5942"/>
        <item x="6654"/>
        <item x="1393"/>
        <item x="1086"/>
        <item x="7122"/>
        <item x="4881"/>
        <item x="5936"/>
        <item x="3382"/>
        <item x="1129"/>
        <item x="4463"/>
        <item x="5115"/>
        <item x="3095"/>
        <item x="5388"/>
        <item x="1765"/>
        <item x="61"/>
        <item x="4457"/>
        <item x="2225"/>
        <item x="5452"/>
        <item x="957"/>
        <item x="654"/>
        <item x="6573"/>
        <item x="6691"/>
        <item x="7245"/>
        <item x="1715"/>
        <item x="1385"/>
        <item x="3737"/>
        <item x="7114"/>
        <item x="4693"/>
        <item x="648"/>
        <item x="3505"/>
        <item x="5238"/>
        <item x="3058"/>
        <item x="5107"/>
        <item x="5747"/>
        <item x="4882"/>
        <item x="5380"/>
        <item x="3106"/>
        <item x="1776"/>
        <item x="72"/>
        <item x="5937"/>
        <item x="4876"/>
        <item x="6656"/>
        <item x="3377"/>
        <item x="1124"/>
        <item x="3383"/>
        <item x="1130"/>
        <item x="968"/>
        <item x="6001"/>
        <item x="6702"/>
        <item x="4458"/>
        <item x="1726"/>
        <item x="6667"/>
        <item x="7246"/>
        <item x="649"/>
        <item x="4522"/>
        <item x="3506"/>
        <item x="5239"/>
        <item x="6575"/>
        <item x="5929"/>
        <item x="3739"/>
        <item x="4877"/>
        <item x="4695"/>
        <item x="6586"/>
        <item x="3107"/>
        <item x="1777"/>
        <item x="73"/>
        <item x="3060"/>
        <item x="4450"/>
        <item x="3750"/>
        <item x="3378"/>
        <item x="4706"/>
        <item x="1125"/>
        <item x="3071"/>
        <item x="969"/>
        <item x="5749"/>
        <item x="5760"/>
        <item x="6703"/>
        <item x="1727"/>
        <item x="1998"/>
        <item x="641"/>
        <item x="713"/>
        <item x="6347"/>
        <item x="6668"/>
        <item x="2772"/>
        <item x="2377"/>
        <item x="4869"/>
        <item x="5532"/>
        <item x="3370"/>
        <item x="1117"/>
        <item x="2205"/>
        <item x="1365"/>
        <item x="7094"/>
        <item x="5087"/>
        <item x="4941"/>
        <item x="6587"/>
        <item x="5360"/>
        <item x="3751"/>
        <item x="4707"/>
        <item x="3072"/>
        <item x="5909"/>
        <item x="5761"/>
        <item x="4430"/>
        <item x="3442"/>
        <item x="1189"/>
        <item x="621"/>
        <item x="4849"/>
        <item x="3350"/>
        <item x="1097"/>
        <item x="1988"/>
        <item x="6337"/>
        <item x="2367"/>
        <item x="2762"/>
        <item x="5522"/>
        <item x="2195"/>
        <item x="5350"/>
        <item x="1355"/>
        <item x="7084"/>
        <item x="5077"/>
        <item x="5899"/>
        <item x="4420"/>
        <item x="611"/>
        <item x="4839"/>
        <item x="3340"/>
        <item x="1087"/>
        <item x="7238"/>
        <item x="3498"/>
        <item x="5231"/>
        <item x="3099"/>
        <item x="1769"/>
        <item x="65"/>
        <item x="961"/>
        <item x="6695"/>
        <item x="1719"/>
        <item x="6660"/>
        <item x="6579"/>
        <item x="3743"/>
        <item x="4699"/>
        <item x="5753"/>
        <item x="3064"/>
        <item x="1978"/>
        <item x="6327"/>
        <item x="7233"/>
        <item x="2752"/>
        <item x="2358"/>
        <item x="3493"/>
        <item x="5226"/>
        <item x="5513"/>
        <item x="2185"/>
        <item x="1345"/>
        <item x="7074"/>
        <item x="5067"/>
        <item x="5340"/>
        <item x="3094"/>
        <item x="1764"/>
        <item x="60"/>
        <item x="5889"/>
        <item x="956"/>
        <item x="4410"/>
        <item x="6690"/>
        <item x="601"/>
        <item x="1714"/>
        <item x="4829"/>
        <item x="7240"/>
        <item x="3330"/>
        <item x="1077"/>
        <item x="3500"/>
        <item x="5233"/>
        <item x="3101"/>
        <item x="1771"/>
        <item x="67"/>
        <item x="963"/>
        <item x="7235"/>
        <item x="6697"/>
        <item x="1721"/>
        <item x="6655"/>
        <item x="6662"/>
        <item x="3495"/>
        <item x="5228"/>
        <item x="6581"/>
        <item x="3745"/>
        <item x="4701"/>
        <item x="3066"/>
        <item x="2359"/>
        <item x="1979"/>
        <item x="5755"/>
        <item x="6328"/>
        <item x="5514"/>
        <item x="2186"/>
        <item x="2753"/>
        <item x="3096"/>
        <item x="5341"/>
        <item x="1766"/>
        <item x="62"/>
        <item x="6574"/>
        <item x="2094"/>
        <item x="1346"/>
        <item x="7075"/>
        <item x="3738"/>
        <item x="5068"/>
        <item x="4694"/>
        <item x="958"/>
        <item x="3059"/>
        <item x="602"/>
        <item x="5748"/>
        <item x="6692"/>
        <item x="5890"/>
        <item x="1716"/>
        <item x="4411"/>
        <item x="4830"/>
        <item x="3331"/>
        <item x="1078"/>
        <item x="6657"/>
        <item x="6443"/>
        <item x="6576"/>
        <item x="3740"/>
        <item x="4696"/>
        <item x="3061"/>
        <item x="5750"/>
        <item x="2868"/>
        <item x="2431"/>
        <item x="5586"/>
        <item x="2301"/>
        <item x="7239"/>
        <item x="3499"/>
        <item x="5232"/>
        <item x="3100"/>
        <item x="1770"/>
        <item x="66"/>
        <item x="962"/>
        <item x="6696"/>
        <item x="1720"/>
        <item x="6661"/>
        <item x="6580"/>
        <item x="3744"/>
        <item x="4700"/>
        <item x="5754"/>
        <item x="3065"/>
        <item x="1461"/>
        <item x="7190"/>
        <item x="5183"/>
        <item x="7241"/>
        <item x="3501"/>
        <item x="5234"/>
        <item x="3102"/>
        <item x="1772"/>
        <item x="68"/>
        <item x="964"/>
        <item x="6698"/>
        <item x="1722"/>
        <item x="6663"/>
        <item x="5456"/>
        <item x="6582"/>
        <item x="3746"/>
        <item x="4702"/>
        <item x="3067"/>
        <item x="5756"/>
        <item x="2100"/>
        <item x="6005"/>
        <item x="2009"/>
        <item x="4526"/>
        <item x="6358"/>
        <item x="6449"/>
        <item x="2783"/>
        <item x="717"/>
        <item x="2388"/>
        <item x="5543"/>
        <item x="2216"/>
        <item x="1376"/>
        <item x="7105"/>
        <item x="5098"/>
        <item x="2000"/>
        <item x="5371"/>
        <item x="2874"/>
        <item x="6349"/>
        <item x="5920"/>
        <item x="2774"/>
        <item x="4441"/>
        <item x="632"/>
        <item x="2379"/>
        <item x="4860"/>
        <item x="3361"/>
        <item x="1108"/>
        <item x="4945"/>
        <item x="5534"/>
        <item x="1367"/>
        <item x="7096"/>
        <item x="2207"/>
        <item x="2437"/>
        <item x="5089"/>
        <item x="7236"/>
        <item x="5362"/>
        <item x="3496"/>
        <item x="5229"/>
        <item x="5911"/>
        <item x="1916"/>
        <item x="2002"/>
        <item x="4432"/>
        <item x="3097"/>
        <item x="6351"/>
        <item x="1767"/>
        <item x="63"/>
        <item x="623"/>
        <item x="2381"/>
        <item x="2776"/>
        <item x="4851"/>
        <item x="959"/>
        <item x="6265"/>
        <item x="3352"/>
        <item x="3446"/>
        <item x="1099"/>
        <item x="5536"/>
        <item x="6693"/>
        <item x="1717"/>
        <item x="2209"/>
        <item x="5592"/>
        <item x="1193"/>
        <item x="1369"/>
        <item x="1467"/>
        <item x="7098"/>
        <item x="5091"/>
        <item x="7196"/>
        <item x="1990"/>
        <item x="2690"/>
        <item x="5364"/>
        <item x="6339"/>
        <item x="6658"/>
        <item x="2307"/>
        <item x="2764"/>
        <item x="2369"/>
        <item x="5524"/>
        <item x="5189"/>
        <item x="2197"/>
        <item x="2330"/>
        <item x="5913"/>
        <item x="1357"/>
        <item x="7086"/>
        <item x="5079"/>
        <item x="4434"/>
        <item x="5352"/>
        <item x="625"/>
        <item x="5901"/>
        <item x="4422"/>
        <item x="4853"/>
        <item x="613"/>
        <item x="6577"/>
        <item x="4841"/>
        <item x="3342"/>
        <item x="1089"/>
        <item x="3354"/>
        <item x="3741"/>
        <item x="1101"/>
        <item x="4697"/>
        <item x="5485"/>
        <item x="3062"/>
        <item x="5751"/>
        <item x="1283"/>
        <item x="2123"/>
        <item x="7012"/>
        <item x="2371"/>
        <item x="1992"/>
        <item x="6341"/>
        <item x="5005"/>
        <item x="5526"/>
        <item x="2199"/>
        <item x="5462"/>
        <item x="2766"/>
        <item x="5354"/>
        <item x="1359"/>
        <item x="7088"/>
        <item x="5081"/>
        <item x="615"/>
        <item x="5903"/>
        <item x="4424"/>
        <item x="5278"/>
        <item x="4843"/>
        <item x="1981"/>
        <item x="3344"/>
        <item x="6011"/>
        <item x="1091"/>
        <item x="6330"/>
        <item x="2755"/>
        <item x="2188"/>
        <item x="5827"/>
        <item x="5343"/>
        <item x="1348"/>
        <item x="7077"/>
        <item x="4532"/>
        <item x="5070"/>
        <item x="4348"/>
        <item x="5892"/>
        <item x="604"/>
        <item x="4413"/>
        <item x="4832"/>
        <item x="539"/>
        <item x="3333"/>
        <item x="1080"/>
        <item x="723"/>
        <item x="4767"/>
        <item x="4951"/>
        <item x="3268"/>
        <item x="1015"/>
        <item x="3452"/>
        <item x="1199"/>
        <item x="7242"/>
        <item x="3502"/>
        <item x="5235"/>
        <item x="3103"/>
        <item x="1773"/>
        <item x="69"/>
        <item x="965"/>
        <item x="6699"/>
        <item x="1723"/>
        <item x="6664"/>
        <item x="6583"/>
        <item x="3747"/>
        <item x="4703"/>
        <item x="3068"/>
        <item x="5757"/>
        <item x="7227"/>
        <item x="3487"/>
        <item x="5220"/>
        <item x="3088"/>
        <item x="1758"/>
        <item x="54"/>
        <item x="950"/>
        <item x="6684"/>
        <item x="1708"/>
        <item x="6649"/>
        <item x="6568"/>
        <item x="4688"/>
        <item x="3732"/>
        <item x="5742"/>
        <item x="3053"/>
        <item x="7228"/>
        <item x="3488"/>
        <item x="5221"/>
        <item x="3089"/>
        <item x="1759"/>
        <item x="55"/>
        <item x="951"/>
        <item x="6685"/>
        <item x="1709"/>
        <item x="6650"/>
        <item x="6569"/>
        <item x="3733"/>
        <item x="3054"/>
        <item x="4689"/>
        <item x="5743"/>
        <item x="7230"/>
        <item x="3490"/>
        <item x="5223"/>
        <item x="3091"/>
        <item x="1761"/>
        <item x="57"/>
        <item x="953"/>
        <item x="6687"/>
        <item x="1711"/>
        <item x="6652"/>
        <item x="6571"/>
        <item x="3735"/>
        <item x="4691"/>
        <item x="3056"/>
        <item x="5745"/>
        <item x="7398"/>
        <item x="2008"/>
        <item x="6357"/>
        <item x="1999"/>
        <item x="2782"/>
        <item x="6348"/>
        <item x="2387"/>
        <item x="2463"/>
        <item x="2773"/>
        <item x="1375"/>
        <item x="2449"/>
        <item x="7104"/>
        <item x="5542"/>
        <item x="2001"/>
        <item x="5097"/>
        <item x="2215"/>
        <item x="2378"/>
        <item x="6350"/>
        <item x="2893"/>
        <item x="249"/>
        <item x="438"/>
        <item x="752"/>
        <item x="1366"/>
        <item x="7095"/>
        <item x="6468"/>
        <item x="5370"/>
        <item x="2010"/>
        <item x="5533"/>
        <item x="741"/>
        <item x="2775"/>
        <item x="6752"/>
        <item x="7250"/>
        <item x="5088"/>
        <item x="5919"/>
        <item x="2206"/>
        <item x="6359"/>
        <item x="4440"/>
        <item x="2380"/>
        <item x="2784"/>
        <item x="631"/>
        <item x="5361"/>
        <item x="5535"/>
        <item x="1368"/>
        <item x="2389"/>
        <item x="4859"/>
        <item x="7097"/>
        <item x="5910"/>
        <item x="2011"/>
        <item x="2208"/>
        <item x="5090"/>
        <item x="3360"/>
        <item x="1107"/>
        <item x="4431"/>
        <item x="1377"/>
        <item x="6360"/>
        <item x="7106"/>
        <item x="5544"/>
        <item x="5099"/>
        <item x="2217"/>
        <item x="2785"/>
        <item x="2003"/>
        <item x="5363"/>
        <item x="622"/>
        <item x="2390"/>
        <item x="4850"/>
        <item x="6352"/>
        <item x="5912"/>
        <item x="5372"/>
        <item x="3351"/>
        <item x="1098"/>
        <item x="4433"/>
        <item x="5921"/>
        <item x="2777"/>
        <item x="5545"/>
        <item x="1378"/>
        <item x="4442"/>
        <item x="7107"/>
        <item x="2218"/>
        <item x="5100"/>
        <item x="624"/>
        <item x="2382"/>
        <item x="633"/>
        <item x="4852"/>
        <item x="5373"/>
        <item x="4861"/>
        <item x="5537"/>
        <item x="3362"/>
        <item x="1370"/>
        <item x="1109"/>
        <item x="3353"/>
        <item x="7099"/>
        <item x="1100"/>
        <item x="2210"/>
        <item x="5922"/>
        <item x="5092"/>
        <item x="4443"/>
        <item x="634"/>
        <item x="5365"/>
        <item x="4862"/>
        <item x="5914"/>
        <item x="3363"/>
        <item x="1110"/>
        <item x="4435"/>
        <item x="626"/>
        <item x="4854"/>
        <item x="3355"/>
        <item x="1102"/>
        <item x="792"/>
        <item x="5632"/>
        <item x="304"/>
        <item x="7413"/>
        <item x="2478"/>
        <item x="1989"/>
        <item x="6338"/>
        <item x="2763"/>
        <item x="2368"/>
        <item x="5523"/>
        <item x="1356"/>
        <item x="7268"/>
        <item x="7085"/>
        <item x="2196"/>
        <item x="5078"/>
        <item x="5351"/>
        <item x="279"/>
        <item x="5900"/>
        <item x="4421"/>
        <item x="5246"/>
        <item x="612"/>
        <item x="6805"/>
        <item x="5607"/>
        <item x="4840"/>
        <item x="6524"/>
        <item x="3341"/>
        <item x="1088"/>
        <item x="4973"/>
        <item x="6033"/>
        <item x="397"/>
        <item x="767"/>
        <item x="1489"/>
        <item x="3985"/>
        <item x="4644"/>
        <item x="2911"/>
        <item x="1784"/>
        <item x="6493"/>
        <item x="983"/>
        <item x="1595"/>
        <item x="1993"/>
        <item x="6774"/>
        <item x="366"/>
        <item x="80"/>
        <item x="5795"/>
        <item x="6949"/>
        <item x="6342"/>
        <item x="1520"/>
        <item x="1564"/>
        <item x="1664"/>
        <item x="3789"/>
        <item x="2372"/>
        <item x="2767"/>
        <item x="1633"/>
        <item x="6873"/>
        <item x="6842"/>
        <item x="5686"/>
        <item x="1221"/>
        <item x="4568"/>
        <item x="3858"/>
        <item x="1822"/>
        <item x="861"/>
        <item x="5527"/>
        <item x="3534"/>
        <item x="2200"/>
        <item x="6725"/>
        <item x="6601"/>
        <item x="3565"/>
        <item x="3647"/>
        <item x="2429"/>
        <item x="1360"/>
        <item x="4016"/>
        <item x="6980"/>
        <item x="7089"/>
        <item x="1252"/>
        <item x="1884"/>
        <item x="6903"/>
        <item x="5082"/>
        <item x="5355"/>
        <item x="1853"/>
        <item x="3827"/>
        <item x="3758"/>
        <item x="3595"/>
        <item x="4271"/>
        <item x="14"/>
        <item x="3171"/>
        <item x="4735"/>
        <item x="2980"/>
        <item x="4240"/>
        <item x="5904"/>
        <item x="7458"/>
        <item x="3202"/>
        <item x="4606"/>
        <item x="616"/>
        <item x="3232"/>
        <item x="4425"/>
        <item x="4844"/>
        <item x="4316"/>
        <item x="3345"/>
        <item x="7371"/>
        <item x="1092"/>
        <item x="5584"/>
        <item x="2949"/>
        <item x="2598"/>
        <item x="4068"/>
        <item x="3954"/>
        <item x="2629"/>
        <item x="6064"/>
        <item x="816"/>
        <item x="6235"/>
        <item x="906"/>
        <item x="163"/>
        <item x="2299"/>
        <item x="3903"/>
        <item x="208"/>
        <item x="6204"/>
        <item x="2523"/>
        <item x="4164"/>
        <item x="3692"/>
        <item x="4195"/>
        <item x="2554"/>
        <item x="2658"/>
        <item x="507"/>
        <item x="118"/>
        <item x="7313"/>
        <item x="1980"/>
        <item x="6329"/>
        <item x="2092"/>
        <item x="4113"/>
        <item x="328"/>
        <item x="6141"/>
        <item x="2754"/>
        <item x="7516"/>
        <item x="2360"/>
        <item x="5454"/>
        <item x="5515"/>
        <item x="2187"/>
        <item x="1347"/>
        <item x="7076"/>
        <item x="6441"/>
        <item x="5069"/>
        <item x="5342"/>
        <item x="5891"/>
        <item x="4412"/>
        <item x="2866"/>
        <item x="603"/>
        <item x="4831"/>
        <item x="3332"/>
        <item x="1079"/>
        <item x="715"/>
        <item x="1459"/>
        <item x="7188"/>
        <item x="5181"/>
        <item x="6003"/>
        <item x="4524"/>
        <item x="4943"/>
        <item x="2370"/>
        <item x="2438"/>
        <item x="5525"/>
        <item x="2198"/>
        <item x="5593"/>
        <item x="2308"/>
        <item x="1991"/>
        <item x="5353"/>
        <item x="2101"/>
        <item x="6340"/>
        <item x="5463"/>
        <item x="6450"/>
        <item x="2765"/>
        <item x="3444"/>
        <item x="2875"/>
        <item x="7229"/>
        <item x="3489"/>
        <item x="5222"/>
        <item x="3090"/>
        <item x="1760"/>
        <item x="56"/>
        <item x="1191"/>
        <item x="952"/>
        <item x="6686"/>
        <item x="1710"/>
        <item x="6651"/>
        <item x="614"/>
        <item x="6570"/>
        <item x="3734"/>
        <item x="4690"/>
        <item x="3055"/>
        <item x="5744"/>
        <item x="724"/>
        <item x="1358"/>
        <item x="7087"/>
        <item x="1468"/>
        <item x="5080"/>
        <item x="7197"/>
        <item x="5190"/>
        <item x="5902"/>
        <item x="6012"/>
        <item x="4423"/>
        <item x="4842"/>
        <item x="4533"/>
        <item x="4952"/>
        <item x="3343"/>
        <item x="3453"/>
        <item x="1090"/>
        <item x="12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1">
    <pageField fld="12" hier="-1"/>
  </pageFields>
  <dataFields count="1">
    <dataField name="Cuenta de Alter_A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8104"/>
  <sheetViews>
    <sheetView workbookViewId="0">
      <selection activeCell="B628" sqref="B628"/>
    </sheetView>
  </sheetViews>
  <sheetFormatPr defaultColWidth="9.140625" defaultRowHeight="15"/>
  <cols>
    <col min="15" max="15" width="22.5703125" customWidth="1"/>
  </cols>
  <sheetData>
    <row r="1" spans="1:34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>
      <c r="A2" t="s">
        <v>34</v>
      </c>
      <c r="B2" t="s">
        <v>35</v>
      </c>
      <c r="C2" t="s">
        <v>36</v>
      </c>
      <c r="D2" t="s">
        <v>37</v>
      </c>
      <c r="E2" t="s">
        <v>38</v>
      </c>
      <c r="I2">
        <v>0</v>
      </c>
      <c r="M2">
        <v>0</v>
      </c>
      <c r="N2" t="str">
        <f t="shared" ref="N2:N65" si="0">_xlfn.CONCAT(A2,M2)</f>
        <v>10Lfs2-300</v>
      </c>
      <c r="O2" t="s">
        <v>38</v>
      </c>
      <c r="P2">
        <v>0</v>
      </c>
      <c r="T2">
        <f t="shared" ref="T2:T65" si="1">SUM(P2:S2)</f>
        <v>0</v>
      </c>
      <c r="U2">
        <v>0</v>
      </c>
      <c r="Y2">
        <f t="shared" ref="Y2:Y65" si="2">SUM(U2:X2)</f>
        <v>0</v>
      </c>
      <c r="Z2">
        <v>0</v>
      </c>
      <c r="AD2">
        <v>2.1815999999999999E-2</v>
      </c>
      <c r="AE2">
        <v>5.4999999999999997E-3</v>
      </c>
      <c r="AF2">
        <v>0</v>
      </c>
      <c r="AG2">
        <v>0</v>
      </c>
      <c r="AH2">
        <v>0</v>
      </c>
    </row>
    <row r="3" spans="1:34">
      <c r="A3" t="s">
        <v>39</v>
      </c>
      <c r="B3" t="s">
        <v>40</v>
      </c>
      <c r="C3" t="s">
        <v>41</v>
      </c>
      <c r="D3" t="s">
        <v>42</v>
      </c>
      <c r="E3" t="s">
        <v>43</v>
      </c>
      <c r="I3">
        <v>0</v>
      </c>
      <c r="M3">
        <v>0</v>
      </c>
      <c r="N3" t="str">
        <f t="shared" si="0"/>
        <v>10Lf-300</v>
      </c>
      <c r="O3" t="s">
        <v>43</v>
      </c>
      <c r="P3">
        <v>0</v>
      </c>
      <c r="T3">
        <f t="shared" si="1"/>
        <v>0</v>
      </c>
      <c r="U3">
        <v>0</v>
      </c>
      <c r="Y3">
        <f t="shared" si="2"/>
        <v>0</v>
      </c>
      <c r="Z3">
        <v>0</v>
      </c>
      <c r="AD3">
        <v>2.7026000000000001E-2</v>
      </c>
      <c r="AE3">
        <v>5.4999999999999997E-3</v>
      </c>
      <c r="AF3">
        <v>0</v>
      </c>
      <c r="AG3">
        <v>0</v>
      </c>
      <c r="AH3">
        <v>0</v>
      </c>
    </row>
    <row r="4" spans="1:34">
      <c r="A4" t="s">
        <v>39</v>
      </c>
      <c r="B4" t="s">
        <v>40</v>
      </c>
      <c r="C4" t="s">
        <v>44</v>
      </c>
      <c r="D4" t="s">
        <v>45</v>
      </c>
      <c r="E4" t="s">
        <v>46</v>
      </c>
      <c r="I4">
        <v>2.4920797905628271</v>
      </c>
      <c r="M4">
        <v>2.4920797905628271</v>
      </c>
      <c r="N4" t="str">
        <f t="shared" si="0"/>
        <v>10Lf-302,49207979056283</v>
      </c>
      <c r="O4" t="s">
        <v>46</v>
      </c>
      <c r="P4">
        <v>309.99262777201591</v>
      </c>
      <c r="T4">
        <f t="shared" si="1"/>
        <v>309.99262777201591</v>
      </c>
      <c r="U4">
        <v>28362411.906400122</v>
      </c>
      <c r="Y4">
        <f t="shared" si="2"/>
        <v>28362411.906400122</v>
      </c>
      <c r="Z4">
        <v>1.770286950771963</v>
      </c>
      <c r="AD4">
        <v>2.7026000000000001E-2</v>
      </c>
      <c r="AE4">
        <v>5.4999999999999997E-3</v>
      </c>
      <c r="AF4">
        <v>0.78285229022916036</v>
      </c>
      <c r="AG4">
        <v>0.39499464680420809</v>
      </c>
      <c r="AH4">
        <v>3.7024527275961958</v>
      </c>
    </row>
    <row r="5" spans="1:34">
      <c r="A5" t="s">
        <v>39</v>
      </c>
      <c r="B5" t="s">
        <v>40</v>
      </c>
      <c r="C5" t="s">
        <v>47</v>
      </c>
      <c r="D5" t="s">
        <v>48</v>
      </c>
      <c r="E5" t="s">
        <v>49</v>
      </c>
      <c r="I5">
        <v>2.3305942116047662</v>
      </c>
      <c r="M5">
        <v>2.3305942116047662</v>
      </c>
      <c r="N5" t="str">
        <f t="shared" si="0"/>
        <v>10Lf-302,33059421160477</v>
      </c>
      <c r="O5" t="s">
        <v>49</v>
      </c>
      <c r="P5">
        <v>231.77229753906761</v>
      </c>
      <c r="T5">
        <f t="shared" si="1"/>
        <v>231.77229753906761</v>
      </c>
      <c r="U5">
        <v>24514759.9475055</v>
      </c>
      <c r="Y5">
        <f t="shared" si="2"/>
        <v>24514759.9475055</v>
      </c>
      <c r="Z5">
        <v>1.778867145863011</v>
      </c>
      <c r="AD5">
        <v>2.7026000000000001E-2</v>
      </c>
      <c r="AE5">
        <v>5.4999999999999997E-3</v>
      </c>
      <c r="AF5">
        <v>0.73212383610620912</v>
      </c>
      <c r="AG5">
        <v>0.36939918253935539</v>
      </c>
      <c r="AH5">
        <v>3.4646432302503301</v>
      </c>
    </row>
    <row r="6" spans="1:34">
      <c r="A6" t="s">
        <v>39</v>
      </c>
      <c r="B6" t="s">
        <v>50</v>
      </c>
      <c r="C6" t="s">
        <v>41</v>
      </c>
      <c r="D6" t="s">
        <v>51</v>
      </c>
      <c r="E6" t="s">
        <v>43</v>
      </c>
      <c r="I6">
        <v>0</v>
      </c>
      <c r="M6">
        <v>0</v>
      </c>
      <c r="N6" t="str">
        <f t="shared" si="0"/>
        <v>10Lf-300</v>
      </c>
      <c r="O6" t="s">
        <v>43</v>
      </c>
      <c r="P6">
        <v>0</v>
      </c>
      <c r="T6">
        <f t="shared" si="1"/>
        <v>0</v>
      </c>
      <c r="U6">
        <v>0</v>
      </c>
      <c r="Y6">
        <f t="shared" si="2"/>
        <v>0</v>
      </c>
      <c r="Z6">
        <v>0</v>
      </c>
      <c r="AD6">
        <v>2.7026000000000001E-2</v>
      </c>
      <c r="AE6">
        <v>5.4999999999999997E-3</v>
      </c>
      <c r="AF6">
        <v>0</v>
      </c>
      <c r="AG6">
        <v>0</v>
      </c>
      <c r="AH6">
        <v>0</v>
      </c>
    </row>
    <row r="7" spans="1:34">
      <c r="A7" t="s">
        <v>39</v>
      </c>
      <c r="B7" t="s">
        <v>50</v>
      </c>
      <c r="C7" t="s">
        <v>44</v>
      </c>
      <c r="D7" t="s">
        <v>52</v>
      </c>
      <c r="E7" t="s">
        <v>46</v>
      </c>
      <c r="I7">
        <v>2.491443026757489</v>
      </c>
      <c r="M7">
        <v>2.491443026757489</v>
      </c>
      <c r="N7" t="str">
        <f t="shared" si="0"/>
        <v>10Lf-302,49144302675749</v>
      </c>
      <c r="O7" t="s">
        <v>46</v>
      </c>
      <c r="P7">
        <v>309.91342000104697</v>
      </c>
      <c r="T7">
        <f t="shared" si="1"/>
        <v>309.91342000104697</v>
      </c>
      <c r="U7">
        <v>28355164.884293329</v>
      </c>
      <c r="Y7">
        <f t="shared" si="2"/>
        <v>28355164.884293329</v>
      </c>
      <c r="Z7">
        <v>1.7698346158749889</v>
      </c>
      <c r="AD7">
        <v>2.7026000000000001E-2</v>
      </c>
      <c r="AE7">
        <v>5.4999999999999997E-3</v>
      </c>
      <c r="AF7">
        <v>0.78265225971439434</v>
      </c>
      <c r="AG7">
        <v>2.491443026757489</v>
      </c>
      <c r="AH7">
        <v>5.7980643132293714</v>
      </c>
    </row>
    <row r="8" spans="1:34">
      <c r="A8" t="s">
        <v>39</v>
      </c>
      <c r="B8" t="s">
        <v>50</v>
      </c>
      <c r="C8" t="s">
        <v>47</v>
      </c>
      <c r="D8" t="s">
        <v>53</v>
      </c>
      <c r="E8" t="s">
        <v>49</v>
      </c>
      <c r="I8">
        <v>2.289806020258732</v>
      </c>
      <c r="M8">
        <v>2.289806020258732</v>
      </c>
      <c r="N8" t="str">
        <f t="shared" si="0"/>
        <v>10Lf-302,28980602025873</v>
      </c>
      <c r="O8" t="s">
        <v>49</v>
      </c>
      <c r="P8">
        <v>227.71600461013941</v>
      </c>
      <c r="T8">
        <f t="shared" si="1"/>
        <v>227.71600461013941</v>
      </c>
      <c r="U8">
        <v>23874874.804073341</v>
      </c>
      <c r="Y8">
        <f t="shared" si="2"/>
        <v>23874874.804073341</v>
      </c>
      <c r="Z8">
        <v>1.7477348392764109</v>
      </c>
      <c r="AD8">
        <v>2.7026000000000001E-2</v>
      </c>
      <c r="AE8">
        <v>5.4999999999999997E-3</v>
      </c>
      <c r="AF8">
        <v>0.71931079170431356</v>
      </c>
      <c r="AG8">
        <v>2.289806020258732</v>
      </c>
      <c r="AH8">
        <v>5.3314488322217768</v>
      </c>
    </row>
    <row r="9" spans="1:34">
      <c r="A9" t="s">
        <v>39</v>
      </c>
      <c r="B9" t="s">
        <v>54</v>
      </c>
      <c r="C9" t="s">
        <v>41</v>
      </c>
      <c r="D9" t="s">
        <v>55</v>
      </c>
      <c r="E9" t="s">
        <v>43</v>
      </c>
      <c r="I9">
        <v>0</v>
      </c>
      <c r="M9">
        <v>0</v>
      </c>
      <c r="N9" t="str">
        <f t="shared" si="0"/>
        <v>10Lf-300</v>
      </c>
      <c r="O9" t="s">
        <v>43</v>
      </c>
      <c r="P9">
        <v>0</v>
      </c>
      <c r="T9">
        <f t="shared" si="1"/>
        <v>0</v>
      </c>
      <c r="U9">
        <v>0</v>
      </c>
      <c r="Y9">
        <f t="shared" si="2"/>
        <v>0</v>
      </c>
      <c r="Z9">
        <v>0</v>
      </c>
      <c r="AD9">
        <v>2.7026000000000001E-2</v>
      </c>
      <c r="AE9">
        <v>5.4999999999999997E-3</v>
      </c>
      <c r="AF9">
        <v>0</v>
      </c>
      <c r="AG9">
        <v>0</v>
      </c>
      <c r="AH9">
        <v>0</v>
      </c>
    </row>
    <row r="10" spans="1:34">
      <c r="A10" t="s">
        <v>39</v>
      </c>
      <c r="B10" t="s">
        <v>54</v>
      </c>
      <c r="C10" t="s">
        <v>44</v>
      </c>
      <c r="D10" t="s">
        <v>56</v>
      </c>
      <c r="E10" t="s">
        <v>46</v>
      </c>
      <c r="I10">
        <v>2.4932586013991278</v>
      </c>
      <c r="M10">
        <v>2.4932586013991278</v>
      </c>
      <c r="N10" t="str">
        <f t="shared" si="0"/>
        <v>10Lf-302,49325860139913</v>
      </c>
      <c r="O10" t="s">
        <v>46</v>
      </c>
      <c r="P10">
        <v>310.13926138710917</v>
      </c>
      <c r="T10">
        <f t="shared" si="1"/>
        <v>310.13926138710917</v>
      </c>
      <c r="U10">
        <v>28375827.977035381</v>
      </c>
      <c r="Y10">
        <f t="shared" si="2"/>
        <v>28375827.977035381</v>
      </c>
      <c r="Z10">
        <v>1.771124337058243</v>
      </c>
      <c r="AD10">
        <v>2.7026000000000001E-2</v>
      </c>
      <c r="AE10">
        <v>5.4999999999999997E-3</v>
      </c>
      <c r="AF10">
        <v>0.78322259729815547</v>
      </c>
      <c r="AG10">
        <v>2.4932586013991278</v>
      </c>
      <c r="AH10">
        <v>5.8022658000964116</v>
      </c>
    </row>
    <row r="11" spans="1:34">
      <c r="A11" t="s">
        <v>39</v>
      </c>
      <c r="B11" t="s">
        <v>54</v>
      </c>
      <c r="C11" t="s">
        <v>47</v>
      </c>
      <c r="D11" t="s">
        <v>57</v>
      </c>
      <c r="E11" t="s">
        <v>49</v>
      </c>
      <c r="I11">
        <v>2.3624943191257359</v>
      </c>
      <c r="M11">
        <v>2.3624943191257359</v>
      </c>
      <c r="N11" t="str">
        <f t="shared" si="0"/>
        <v>10Lf-302,36249431912574</v>
      </c>
      <c r="O11" t="s">
        <v>49</v>
      </c>
      <c r="P11">
        <v>234.94469073178371</v>
      </c>
      <c r="T11">
        <f t="shared" si="1"/>
        <v>234.94469073178371</v>
      </c>
      <c r="U11">
        <v>25015208.832410749</v>
      </c>
      <c r="Y11">
        <f t="shared" si="2"/>
        <v>25015208.832410749</v>
      </c>
      <c r="Z11">
        <v>1.803215465676042</v>
      </c>
      <c r="AD11">
        <v>2.7026000000000001E-2</v>
      </c>
      <c r="AE11">
        <v>5.4999999999999997E-3</v>
      </c>
      <c r="AF11">
        <v>0.74214481229080709</v>
      </c>
      <c r="AG11">
        <v>2.3624943191257359</v>
      </c>
      <c r="AH11">
        <v>5.4996594505422776</v>
      </c>
    </row>
    <row r="12" spans="1:34">
      <c r="A12" t="s">
        <v>39</v>
      </c>
      <c r="B12" t="s">
        <v>58</v>
      </c>
      <c r="C12" t="s">
        <v>41</v>
      </c>
      <c r="D12" t="s">
        <v>59</v>
      </c>
      <c r="E12" t="s">
        <v>43</v>
      </c>
      <c r="I12">
        <v>0</v>
      </c>
      <c r="M12">
        <v>0</v>
      </c>
      <c r="N12" t="str">
        <f t="shared" si="0"/>
        <v>10Lf-300</v>
      </c>
      <c r="O12" t="s">
        <v>43</v>
      </c>
      <c r="P12">
        <v>0</v>
      </c>
      <c r="T12">
        <f t="shared" si="1"/>
        <v>0</v>
      </c>
      <c r="U12">
        <v>0</v>
      </c>
      <c r="Y12">
        <f t="shared" si="2"/>
        <v>0</v>
      </c>
      <c r="Z12">
        <v>0</v>
      </c>
      <c r="AD12">
        <v>2.7026000000000001E-2</v>
      </c>
      <c r="AE12">
        <v>5.4999999999999997E-3</v>
      </c>
      <c r="AF12">
        <v>0</v>
      </c>
      <c r="AG12">
        <v>0</v>
      </c>
      <c r="AH12">
        <v>0</v>
      </c>
    </row>
    <row r="13" spans="1:34">
      <c r="A13" t="s">
        <v>39</v>
      </c>
      <c r="B13" t="s">
        <v>58</v>
      </c>
      <c r="C13" t="s">
        <v>44</v>
      </c>
      <c r="D13" t="s">
        <v>60</v>
      </c>
      <c r="E13" t="s">
        <v>46</v>
      </c>
      <c r="I13">
        <v>2.4935760814152741</v>
      </c>
      <c r="M13">
        <v>2.4935760814152741</v>
      </c>
      <c r="N13" t="str">
        <f t="shared" si="0"/>
        <v>10Lf-302,49357608141527</v>
      </c>
      <c r="O13" t="s">
        <v>46</v>
      </c>
      <c r="P13">
        <v>310.17875308590737</v>
      </c>
      <c r="T13">
        <f t="shared" si="1"/>
        <v>310.17875308590737</v>
      </c>
      <c r="U13">
        <v>28379441.223699499</v>
      </c>
      <c r="Y13">
        <f t="shared" si="2"/>
        <v>28379441.223699499</v>
      </c>
      <c r="Z13">
        <v>1.77134986383786</v>
      </c>
      <c r="AD13">
        <v>2.7026000000000001E-2</v>
      </c>
      <c r="AE13">
        <v>5.4999999999999997E-3</v>
      </c>
      <c r="AF13">
        <v>0.78332232924040013</v>
      </c>
      <c r="AG13">
        <v>0.88895987302454504</v>
      </c>
      <c r="AH13">
        <v>4.1983842836802188</v>
      </c>
    </row>
    <row r="14" spans="1:34">
      <c r="A14" t="s">
        <v>39</v>
      </c>
      <c r="B14" t="s">
        <v>58</v>
      </c>
      <c r="C14" t="s">
        <v>47</v>
      </c>
      <c r="D14" t="s">
        <v>61</v>
      </c>
      <c r="E14" t="s">
        <v>49</v>
      </c>
      <c r="I14">
        <v>2.368372702014407</v>
      </c>
      <c r="M14">
        <v>2.368372702014407</v>
      </c>
      <c r="N14" t="str">
        <f t="shared" si="0"/>
        <v>10Lf-302,36837270201441</v>
      </c>
      <c r="O14" t="s">
        <v>49</v>
      </c>
      <c r="P14">
        <v>235.5292825501009</v>
      </c>
      <c r="T14">
        <f t="shared" si="1"/>
        <v>235.5292825501009</v>
      </c>
      <c r="U14">
        <v>25107428.902812552</v>
      </c>
      <c r="Y14">
        <f t="shared" si="2"/>
        <v>25107428.902812552</v>
      </c>
      <c r="Z14">
        <v>1.807702245115977</v>
      </c>
      <c r="AD14">
        <v>2.7026000000000001E-2</v>
      </c>
      <c r="AE14">
        <v>5.4999999999999997E-3</v>
      </c>
      <c r="AF14">
        <v>0.74399142471656776</v>
      </c>
      <c r="AG14">
        <v>0.84432486826813624</v>
      </c>
      <c r="AH14">
        <v>3.989214994999112</v>
      </c>
    </row>
    <row r="15" spans="1:34">
      <c r="A15" t="s">
        <v>39</v>
      </c>
      <c r="B15" t="s">
        <v>62</v>
      </c>
      <c r="C15" t="s">
        <v>41</v>
      </c>
      <c r="D15" t="s">
        <v>63</v>
      </c>
      <c r="E15" t="s">
        <v>43</v>
      </c>
      <c r="I15">
        <v>0</v>
      </c>
      <c r="M15">
        <v>0</v>
      </c>
      <c r="N15" t="str">
        <f t="shared" si="0"/>
        <v>10Lf-300</v>
      </c>
      <c r="O15" t="s">
        <v>43</v>
      </c>
      <c r="P15">
        <v>0</v>
      </c>
      <c r="T15">
        <f t="shared" si="1"/>
        <v>0</v>
      </c>
      <c r="U15">
        <v>0</v>
      </c>
      <c r="Y15">
        <f t="shared" si="2"/>
        <v>0</v>
      </c>
      <c r="Z15">
        <v>0</v>
      </c>
      <c r="AD15">
        <v>2.7026000000000001E-2</v>
      </c>
      <c r="AE15">
        <v>5.4999999999999997E-3</v>
      </c>
      <c r="AF15">
        <v>0</v>
      </c>
      <c r="AG15">
        <v>0</v>
      </c>
      <c r="AH15">
        <v>0</v>
      </c>
    </row>
    <row r="16" spans="1:34">
      <c r="A16" t="s">
        <v>39</v>
      </c>
      <c r="B16" t="s">
        <v>62</v>
      </c>
      <c r="C16" t="s">
        <v>44</v>
      </c>
      <c r="D16" t="s">
        <v>64</v>
      </c>
      <c r="E16" t="s">
        <v>46</v>
      </c>
      <c r="I16">
        <v>2.492828929534086</v>
      </c>
      <c r="M16">
        <v>2.492828929534086</v>
      </c>
      <c r="N16" t="str">
        <f t="shared" si="0"/>
        <v>10Lf-302,49282892953409</v>
      </c>
      <c r="O16" t="s">
        <v>46</v>
      </c>
      <c r="P16">
        <v>310.08581401715401</v>
      </c>
      <c r="T16">
        <f t="shared" si="1"/>
        <v>310.08581401715401</v>
      </c>
      <c r="U16">
        <v>28370937.87260652</v>
      </c>
      <c r="Y16">
        <f t="shared" si="2"/>
        <v>28370937.87260652</v>
      </c>
      <c r="Z16">
        <v>1.7708191130848061</v>
      </c>
      <c r="AD16">
        <v>2.7026000000000001E-2</v>
      </c>
      <c r="AE16">
        <v>5.4999999999999997E-3</v>
      </c>
      <c r="AF16">
        <v>0.78308762184316849</v>
      </c>
      <c r="AG16">
        <v>2.492828929534086</v>
      </c>
      <c r="AH16">
        <v>5.8012714809113408</v>
      </c>
    </row>
    <row r="17" spans="1:34">
      <c r="A17" t="s">
        <v>39</v>
      </c>
      <c r="B17" t="s">
        <v>62</v>
      </c>
      <c r="C17" t="s">
        <v>47</v>
      </c>
      <c r="D17" t="s">
        <v>65</v>
      </c>
      <c r="E17" t="s">
        <v>49</v>
      </c>
      <c r="I17">
        <v>2.3524620822906539</v>
      </c>
      <c r="M17">
        <v>2.3524620822906539</v>
      </c>
      <c r="N17" t="str">
        <f t="shared" si="0"/>
        <v>10Lf-302,35246208229065</v>
      </c>
      <c r="O17" t="s">
        <v>49</v>
      </c>
      <c r="P17">
        <v>233.94700757907299</v>
      </c>
      <c r="T17">
        <f t="shared" si="1"/>
        <v>233.94700757907299</v>
      </c>
      <c r="U17">
        <v>24857823.10153098</v>
      </c>
      <c r="Y17">
        <f t="shared" si="2"/>
        <v>24857823.10153098</v>
      </c>
      <c r="Z17">
        <v>1.7955581839336501</v>
      </c>
      <c r="AD17">
        <v>2.7026000000000001E-2</v>
      </c>
      <c r="AE17">
        <v>5.4999999999999997E-3</v>
      </c>
      <c r="AF17">
        <v>0.73899332427978659</v>
      </c>
      <c r="AG17">
        <v>2.3524620822906539</v>
      </c>
      <c r="AH17">
        <v>5.4764434888610944</v>
      </c>
    </row>
    <row r="18" spans="1:34">
      <c r="A18" t="s">
        <v>39</v>
      </c>
      <c r="B18" t="s">
        <v>66</v>
      </c>
      <c r="C18" t="s">
        <v>41</v>
      </c>
      <c r="D18" t="s">
        <v>67</v>
      </c>
      <c r="E18" t="s">
        <v>43</v>
      </c>
      <c r="I18">
        <v>0</v>
      </c>
      <c r="M18">
        <v>0</v>
      </c>
      <c r="N18" t="str">
        <f t="shared" si="0"/>
        <v>10Lf-300</v>
      </c>
      <c r="O18" t="s">
        <v>43</v>
      </c>
      <c r="P18">
        <v>0</v>
      </c>
      <c r="T18">
        <f t="shared" si="1"/>
        <v>0</v>
      </c>
      <c r="U18">
        <v>0</v>
      </c>
      <c r="Y18">
        <f t="shared" si="2"/>
        <v>0</v>
      </c>
      <c r="Z18">
        <v>0</v>
      </c>
      <c r="AD18">
        <v>2.7026000000000001E-2</v>
      </c>
      <c r="AE18">
        <v>5.4999999999999997E-3</v>
      </c>
      <c r="AF18">
        <v>0</v>
      </c>
      <c r="AG18">
        <v>0</v>
      </c>
      <c r="AH18">
        <v>0</v>
      </c>
    </row>
    <row r="19" spans="1:34">
      <c r="A19" t="s">
        <v>39</v>
      </c>
      <c r="B19" t="s">
        <v>66</v>
      </c>
      <c r="C19" t="s">
        <v>44</v>
      </c>
      <c r="D19" t="s">
        <v>68</v>
      </c>
      <c r="E19" t="s">
        <v>46</v>
      </c>
      <c r="I19">
        <v>2.4935422905485498</v>
      </c>
      <c r="M19">
        <v>2.4935422905485498</v>
      </c>
      <c r="N19" t="str">
        <f t="shared" si="0"/>
        <v>10Lf-302,49354229054855</v>
      </c>
      <c r="O19" t="s">
        <v>46</v>
      </c>
      <c r="P19">
        <v>310.17454980172278</v>
      </c>
      <c r="T19">
        <f t="shared" si="1"/>
        <v>310.17454980172278</v>
      </c>
      <c r="U19">
        <v>28379056.649142809</v>
      </c>
      <c r="Y19">
        <f t="shared" si="2"/>
        <v>28379056.649142809</v>
      </c>
      <c r="Z19">
        <v>1.771325859979459</v>
      </c>
      <c r="AD19">
        <v>2.7026000000000001E-2</v>
      </c>
      <c r="AE19">
        <v>5.4999999999999997E-3</v>
      </c>
      <c r="AF19">
        <v>0.78331171430844493</v>
      </c>
      <c r="AG19">
        <v>0.88894782658055793</v>
      </c>
      <c r="AH19">
        <v>4.1983278314375534</v>
      </c>
    </row>
    <row r="20" spans="1:34">
      <c r="A20" t="s">
        <v>39</v>
      </c>
      <c r="B20" t="s">
        <v>66</v>
      </c>
      <c r="C20" t="s">
        <v>47</v>
      </c>
      <c r="D20" t="s">
        <v>69</v>
      </c>
      <c r="E20" t="s">
        <v>49</v>
      </c>
      <c r="I20">
        <v>2.3683443663151502</v>
      </c>
      <c r="M20">
        <v>2.3683443663151502</v>
      </c>
      <c r="N20" t="str">
        <f t="shared" si="0"/>
        <v>10Lf-302,36834436631515</v>
      </c>
      <c r="O20" t="s">
        <v>49</v>
      </c>
      <c r="P20">
        <v>235.5264646292091</v>
      </c>
      <c r="T20">
        <f t="shared" si="1"/>
        <v>235.5264646292091</v>
      </c>
      <c r="U20">
        <v>25106984.372374281</v>
      </c>
      <c r="Y20">
        <f t="shared" si="2"/>
        <v>25106984.372374281</v>
      </c>
      <c r="Z20">
        <v>1.807680617393651</v>
      </c>
      <c r="AD20">
        <v>2.7026000000000001E-2</v>
      </c>
      <c r="AE20">
        <v>5.4999999999999997E-3</v>
      </c>
      <c r="AF20">
        <v>0.74398252344978544</v>
      </c>
      <c r="AG20">
        <v>0.84431476659135096</v>
      </c>
      <c r="AH20">
        <v>3.9891676563562868</v>
      </c>
    </row>
    <row r="21" spans="1:34">
      <c r="A21" t="s">
        <v>39</v>
      </c>
      <c r="B21" t="s">
        <v>70</v>
      </c>
      <c r="C21" t="s">
        <v>41</v>
      </c>
      <c r="D21" t="s">
        <v>71</v>
      </c>
      <c r="E21" t="s">
        <v>43</v>
      </c>
      <c r="I21">
        <v>0</v>
      </c>
      <c r="M21">
        <v>0</v>
      </c>
      <c r="N21" t="str">
        <f t="shared" si="0"/>
        <v>10Lf-300</v>
      </c>
      <c r="O21" t="s">
        <v>43</v>
      </c>
      <c r="P21">
        <v>0</v>
      </c>
      <c r="T21">
        <f t="shared" si="1"/>
        <v>0</v>
      </c>
      <c r="U21">
        <v>0</v>
      </c>
      <c r="Y21">
        <f t="shared" si="2"/>
        <v>0</v>
      </c>
      <c r="Z21">
        <v>0</v>
      </c>
      <c r="AD21">
        <v>2.7026000000000001E-2</v>
      </c>
      <c r="AE21">
        <v>5.4999999999999997E-3</v>
      </c>
      <c r="AF21">
        <v>0</v>
      </c>
      <c r="AG21">
        <v>0</v>
      </c>
      <c r="AH21">
        <v>0</v>
      </c>
    </row>
    <row r="22" spans="1:34">
      <c r="A22" t="s">
        <v>39</v>
      </c>
      <c r="B22" t="s">
        <v>70</v>
      </c>
      <c r="C22" t="s">
        <v>44</v>
      </c>
      <c r="D22" t="s">
        <v>72</v>
      </c>
      <c r="E22" t="s">
        <v>46</v>
      </c>
      <c r="I22">
        <v>2.495469069401083</v>
      </c>
      <c r="M22">
        <v>2.495469069401083</v>
      </c>
      <c r="N22" t="str">
        <f t="shared" si="0"/>
        <v>10Lf-302,49546906940108</v>
      </c>
      <c r="O22" t="s">
        <v>46</v>
      </c>
      <c r="P22">
        <v>310.41422400553211</v>
      </c>
      <c r="T22">
        <f t="shared" si="1"/>
        <v>310.41422400553211</v>
      </c>
      <c r="U22">
        <v>28400985.359320968</v>
      </c>
      <c r="Y22">
        <f t="shared" si="2"/>
        <v>28400985.359320968</v>
      </c>
      <c r="Z22">
        <v>1.77269457677279</v>
      </c>
      <c r="AD22">
        <v>2.7026000000000001E-2</v>
      </c>
      <c r="AE22">
        <v>5.4999999999999997E-3</v>
      </c>
      <c r="AF22">
        <v>0.78391698515217278</v>
      </c>
      <c r="AG22">
        <v>2.495469069401083</v>
      </c>
      <c r="AH22">
        <v>5.8073811239543396</v>
      </c>
    </row>
    <row r="23" spans="1:34">
      <c r="A23" t="s">
        <v>39</v>
      </c>
      <c r="B23" t="s">
        <v>70</v>
      </c>
      <c r="C23" t="s">
        <v>47</v>
      </c>
      <c r="D23" t="s">
        <v>73</v>
      </c>
      <c r="E23" t="s">
        <v>49</v>
      </c>
      <c r="I23">
        <v>2.3688610090516811</v>
      </c>
      <c r="M23">
        <v>2.3688610090516811</v>
      </c>
      <c r="N23" t="str">
        <f t="shared" si="0"/>
        <v>10Lf-302,36886100905168</v>
      </c>
      <c r="O23" t="s">
        <v>49</v>
      </c>
      <c r="P23">
        <v>235.57784357516911</v>
      </c>
      <c r="T23">
        <f t="shared" si="1"/>
        <v>235.57784357516911</v>
      </c>
      <c r="U23">
        <v>25115089.463591781</v>
      </c>
      <c r="Y23">
        <f t="shared" si="2"/>
        <v>25115089.463591781</v>
      </c>
      <c r="Z23">
        <v>1.8080749540763681</v>
      </c>
      <c r="AD23">
        <v>2.7026000000000001E-2</v>
      </c>
      <c r="AE23">
        <v>5.4999999999999997E-3</v>
      </c>
      <c r="AF23">
        <v>0.74414481959738676</v>
      </c>
      <c r="AG23">
        <v>2.3688610090516811</v>
      </c>
      <c r="AH23">
        <v>5.5143928377007487</v>
      </c>
    </row>
    <row r="24" spans="1:34">
      <c r="A24" t="s">
        <v>39</v>
      </c>
      <c r="B24" t="s">
        <v>74</v>
      </c>
      <c r="C24" t="s">
        <v>41</v>
      </c>
      <c r="D24" t="s">
        <v>75</v>
      </c>
      <c r="E24" t="s">
        <v>43</v>
      </c>
      <c r="I24">
        <v>0</v>
      </c>
      <c r="M24">
        <v>0</v>
      </c>
      <c r="N24" t="str">
        <f t="shared" si="0"/>
        <v>10Lf-300</v>
      </c>
      <c r="O24" t="s">
        <v>43</v>
      </c>
      <c r="P24">
        <v>0</v>
      </c>
      <c r="T24">
        <f t="shared" si="1"/>
        <v>0</v>
      </c>
      <c r="U24">
        <v>0</v>
      </c>
      <c r="Y24">
        <f t="shared" si="2"/>
        <v>0</v>
      </c>
      <c r="Z24">
        <v>0</v>
      </c>
      <c r="AD24">
        <v>2.7026000000000001E-2</v>
      </c>
      <c r="AE24">
        <v>5.4999999999999997E-3</v>
      </c>
      <c r="AF24">
        <v>0</v>
      </c>
      <c r="AG24">
        <v>0</v>
      </c>
      <c r="AH24">
        <v>0</v>
      </c>
    </row>
    <row r="25" spans="1:34">
      <c r="A25" t="s">
        <v>39</v>
      </c>
      <c r="B25" t="s">
        <v>74</v>
      </c>
      <c r="C25" t="s">
        <v>44</v>
      </c>
      <c r="D25" t="s">
        <v>76</v>
      </c>
      <c r="E25" t="s">
        <v>46</v>
      </c>
      <c r="I25">
        <v>2.4959100398750631</v>
      </c>
      <c r="M25">
        <v>2.4959100398750631</v>
      </c>
      <c r="N25" t="str">
        <f t="shared" si="0"/>
        <v>10Lf-302,49591003987506</v>
      </c>
      <c r="O25" t="s">
        <v>46</v>
      </c>
      <c r="P25">
        <v>310.46907682225032</v>
      </c>
      <c r="T25">
        <f t="shared" si="1"/>
        <v>310.46907682225032</v>
      </c>
      <c r="U25">
        <v>28406004.053453051</v>
      </c>
      <c r="Y25">
        <f t="shared" si="2"/>
        <v>28406004.053453051</v>
      </c>
      <c r="Z25">
        <v>1.7730078268856939</v>
      </c>
      <c r="AD25">
        <v>2.7026000000000001E-2</v>
      </c>
      <c r="AE25">
        <v>5.4999999999999997E-3</v>
      </c>
      <c r="AF25">
        <v>0.78405550990839668</v>
      </c>
      <c r="AG25">
        <v>0.8897919292154598</v>
      </c>
      <c r="AH25">
        <v>4.2022834789989192</v>
      </c>
    </row>
    <row r="26" spans="1:34">
      <c r="A26" t="s">
        <v>39</v>
      </c>
      <c r="B26" t="s">
        <v>74</v>
      </c>
      <c r="C26" t="s">
        <v>47</v>
      </c>
      <c r="D26" t="s">
        <v>77</v>
      </c>
      <c r="E26" t="s">
        <v>49</v>
      </c>
      <c r="I26">
        <v>2.3689474992181792</v>
      </c>
      <c r="M26">
        <v>2.3689474992181792</v>
      </c>
      <c r="N26" t="str">
        <f t="shared" si="0"/>
        <v>10Lf-302,36894749921818</v>
      </c>
      <c r="O26" t="s">
        <v>49</v>
      </c>
      <c r="P26">
        <v>235.58644482565879</v>
      </c>
      <c r="T26">
        <f t="shared" si="1"/>
        <v>235.58644482565879</v>
      </c>
      <c r="U26">
        <v>25116446.321319949</v>
      </c>
      <c r="Y26">
        <f t="shared" si="2"/>
        <v>25116446.321319949</v>
      </c>
      <c r="Z26">
        <v>1.808140969221715</v>
      </c>
      <c r="AD26">
        <v>2.7026000000000001E-2</v>
      </c>
      <c r="AE26">
        <v>5.4999999999999997E-3</v>
      </c>
      <c r="AF26">
        <v>0.74417198928319761</v>
      </c>
      <c r="AG26">
        <v>0.84452978347128083</v>
      </c>
      <c r="AH26">
        <v>3.990175271972658</v>
      </c>
    </row>
    <row r="27" spans="1:34">
      <c r="A27" t="s">
        <v>39</v>
      </c>
      <c r="B27" t="s">
        <v>78</v>
      </c>
      <c r="C27" t="s">
        <v>41</v>
      </c>
      <c r="D27" t="s">
        <v>79</v>
      </c>
      <c r="E27" t="s">
        <v>43</v>
      </c>
      <c r="I27">
        <v>0</v>
      </c>
      <c r="M27">
        <v>0</v>
      </c>
      <c r="N27" t="str">
        <f t="shared" si="0"/>
        <v>10Lf-300</v>
      </c>
      <c r="O27" t="s">
        <v>43</v>
      </c>
      <c r="P27">
        <v>0</v>
      </c>
      <c r="T27">
        <f t="shared" si="1"/>
        <v>0</v>
      </c>
      <c r="U27">
        <v>0</v>
      </c>
      <c r="Y27">
        <f t="shared" si="2"/>
        <v>0</v>
      </c>
      <c r="Z27">
        <v>0</v>
      </c>
      <c r="AD27">
        <v>2.7026000000000001E-2</v>
      </c>
      <c r="AE27">
        <v>5.4999999999999997E-3</v>
      </c>
      <c r="AF27">
        <v>0</v>
      </c>
      <c r="AG27">
        <v>0</v>
      </c>
      <c r="AH27">
        <v>0</v>
      </c>
    </row>
    <row r="28" spans="1:34">
      <c r="A28" t="s">
        <v>39</v>
      </c>
      <c r="B28" t="s">
        <v>78</v>
      </c>
      <c r="C28" t="s">
        <v>44</v>
      </c>
      <c r="D28" t="s">
        <v>80</v>
      </c>
      <c r="E28" t="s">
        <v>46</v>
      </c>
      <c r="I28">
        <v>2.490906525388592</v>
      </c>
      <c r="M28">
        <v>2.490906525388592</v>
      </c>
      <c r="N28" t="str">
        <f t="shared" si="0"/>
        <v>10Lf-302,49090652538859</v>
      </c>
      <c r="O28" t="s">
        <v>46</v>
      </c>
      <c r="P28">
        <v>309.84668398810828</v>
      </c>
      <c r="T28">
        <f t="shared" si="1"/>
        <v>309.84668398810828</v>
      </c>
      <c r="U28">
        <v>28349058.951060131</v>
      </c>
      <c r="Y28">
        <f t="shared" si="2"/>
        <v>28349058.951060131</v>
      </c>
      <c r="Z28">
        <v>1.769453503931453</v>
      </c>
      <c r="AD28">
        <v>2.7026000000000001E-2</v>
      </c>
      <c r="AE28">
        <v>5.4999999999999997E-3</v>
      </c>
      <c r="AF28">
        <v>0.78248372525296095</v>
      </c>
      <c r="AG28">
        <v>2.490906525388592</v>
      </c>
      <c r="AH28">
        <v>5.7968227760301456</v>
      </c>
    </row>
    <row r="29" spans="1:34">
      <c r="A29" t="s">
        <v>39</v>
      </c>
      <c r="B29" t="s">
        <v>78</v>
      </c>
      <c r="C29" t="s">
        <v>47</v>
      </c>
      <c r="D29" t="s">
        <v>81</v>
      </c>
      <c r="E29" t="s">
        <v>49</v>
      </c>
      <c r="I29">
        <v>2.2629072428031791</v>
      </c>
      <c r="M29">
        <v>2.2629072428031791</v>
      </c>
      <c r="N29" t="str">
        <f t="shared" si="0"/>
        <v>10Lf-302,26290724280318</v>
      </c>
      <c r="O29" t="s">
        <v>49</v>
      </c>
      <c r="P29">
        <v>225.0409823257697</v>
      </c>
      <c r="T29">
        <f t="shared" si="1"/>
        <v>225.0409823257697</v>
      </c>
      <c r="U29">
        <v>23452886.784936171</v>
      </c>
      <c r="Y29">
        <f t="shared" si="2"/>
        <v>23452886.784936171</v>
      </c>
      <c r="Z29">
        <v>1.727203872863937</v>
      </c>
      <c r="AD29">
        <v>2.7026000000000001E-2</v>
      </c>
      <c r="AE29">
        <v>5.4999999999999997E-3</v>
      </c>
      <c r="AF29">
        <v>0.71086091396958495</v>
      </c>
      <c r="AG29">
        <v>2.2629072428031791</v>
      </c>
      <c r="AH29">
        <v>5.2692013995759428</v>
      </c>
    </row>
    <row r="30" spans="1:34">
      <c r="A30" t="s">
        <v>39</v>
      </c>
      <c r="B30" t="s">
        <v>82</v>
      </c>
      <c r="C30" t="s">
        <v>41</v>
      </c>
      <c r="D30" t="s">
        <v>83</v>
      </c>
      <c r="E30" t="s">
        <v>43</v>
      </c>
      <c r="I30">
        <v>0</v>
      </c>
      <c r="M30">
        <v>0</v>
      </c>
      <c r="N30" t="str">
        <f t="shared" si="0"/>
        <v>10Lf-300</v>
      </c>
      <c r="O30" t="s">
        <v>43</v>
      </c>
      <c r="P30">
        <v>0</v>
      </c>
      <c r="T30">
        <f t="shared" si="1"/>
        <v>0</v>
      </c>
      <c r="U30">
        <v>0</v>
      </c>
      <c r="Y30">
        <f t="shared" si="2"/>
        <v>0</v>
      </c>
      <c r="Z30">
        <v>0</v>
      </c>
      <c r="AD30">
        <v>2.7026000000000001E-2</v>
      </c>
      <c r="AE30">
        <v>5.4999999999999997E-3</v>
      </c>
      <c r="AF30">
        <v>0</v>
      </c>
      <c r="AG30">
        <v>0</v>
      </c>
      <c r="AH30">
        <v>0</v>
      </c>
    </row>
    <row r="31" spans="1:34">
      <c r="A31" t="s">
        <v>39</v>
      </c>
      <c r="B31" t="s">
        <v>82</v>
      </c>
      <c r="C31" t="s">
        <v>44</v>
      </c>
      <c r="D31" t="s">
        <v>84</v>
      </c>
      <c r="E31" t="s">
        <v>46</v>
      </c>
      <c r="I31">
        <v>2.4971008179857179</v>
      </c>
      <c r="M31">
        <v>2.4971008179857179</v>
      </c>
      <c r="N31" t="str">
        <f t="shared" si="0"/>
        <v>10Lf-302,49710081798572</v>
      </c>
      <c r="O31" t="s">
        <v>46</v>
      </c>
      <c r="P31">
        <v>310.61719906015509</v>
      </c>
      <c r="T31">
        <f t="shared" si="1"/>
        <v>310.61719906015509</v>
      </c>
      <c r="U31">
        <v>28419556.32388654</v>
      </c>
      <c r="Y31">
        <f t="shared" si="2"/>
        <v>28419556.32388654</v>
      </c>
      <c r="Z31">
        <v>1.7738537143081361</v>
      </c>
      <c r="AD31">
        <v>2.7026000000000001E-2</v>
      </c>
      <c r="AE31">
        <v>5.4999999999999997E-3</v>
      </c>
      <c r="AF31">
        <v>0.78442957633059218</v>
      </c>
      <c r="AG31">
        <v>2.4971008179857179</v>
      </c>
      <c r="AH31">
        <v>5.811157212302029</v>
      </c>
    </row>
    <row r="32" spans="1:34">
      <c r="A32" t="s">
        <v>39</v>
      </c>
      <c r="B32" t="s">
        <v>82</v>
      </c>
      <c r="C32" t="s">
        <v>47</v>
      </c>
      <c r="D32" t="s">
        <v>85</v>
      </c>
      <c r="E32" t="s">
        <v>49</v>
      </c>
      <c r="I32">
        <v>2.369307912340763</v>
      </c>
      <c r="M32">
        <v>2.369307912340763</v>
      </c>
      <c r="N32" t="str">
        <f t="shared" si="0"/>
        <v>10Lf-302,36930791234076</v>
      </c>
      <c r="O32" t="s">
        <v>49</v>
      </c>
      <c r="P32">
        <v>235.62228709157901</v>
      </c>
      <c r="T32">
        <f t="shared" si="1"/>
        <v>235.62228709157901</v>
      </c>
      <c r="U32">
        <v>25122100.482363719</v>
      </c>
      <c r="Y32">
        <f t="shared" si="2"/>
        <v>25122100.482363719</v>
      </c>
      <c r="Z32">
        <v>1.80841606089555</v>
      </c>
      <c r="AD32">
        <v>2.7026000000000001E-2</v>
      </c>
      <c r="AE32">
        <v>5.4999999999999997E-3</v>
      </c>
      <c r="AF32">
        <v>0.74428520806516096</v>
      </c>
      <c r="AG32">
        <v>2.369307912340763</v>
      </c>
      <c r="AH32">
        <v>5.5154270327466861</v>
      </c>
    </row>
    <row r="33" spans="1:34">
      <c r="A33" t="s">
        <v>39</v>
      </c>
      <c r="B33" t="s">
        <v>86</v>
      </c>
      <c r="C33" t="s">
        <v>41</v>
      </c>
      <c r="D33" t="s">
        <v>87</v>
      </c>
      <c r="E33" t="s">
        <v>43</v>
      </c>
      <c r="I33">
        <v>0</v>
      </c>
      <c r="M33">
        <v>0</v>
      </c>
      <c r="N33" t="str">
        <f t="shared" si="0"/>
        <v>10Lf-300</v>
      </c>
      <c r="O33" t="s">
        <v>43</v>
      </c>
      <c r="P33">
        <v>0</v>
      </c>
      <c r="T33">
        <f t="shared" si="1"/>
        <v>0</v>
      </c>
      <c r="U33">
        <v>0</v>
      </c>
      <c r="Y33">
        <f t="shared" si="2"/>
        <v>0</v>
      </c>
      <c r="Z33">
        <v>0</v>
      </c>
      <c r="AD33">
        <v>2.7026000000000001E-2</v>
      </c>
      <c r="AE33">
        <v>5.4999999999999997E-3</v>
      </c>
      <c r="AF33">
        <v>0</v>
      </c>
      <c r="AG33">
        <v>0</v>
      </c>
      <c r="AH33">
        <v>0</v>
      </c>
    </row>
    <row r="34" spans="1:34">
      <c r="A34" t="s">
        <v>39</v>
      </c>
      <c r="B34" t="s">
        <v>86</v>
      </c>
      <c r="C34" t="s">
        <v>44</v>
      </c>
      <c r="D34" t="s">
        <v>88</v>
      </c>
      <c r="E34" t="s">
        <v>46</v>
      </c>
      <c r="I34">
        <v>2.4945561046794742</v>
      </c>
      <c r="M34">
        <v>2.4945561046794742</v>
      </c>
      <c r="N34" t="str">
        <f t="shared" si="0"/>
        <v>10Lf-302,49455610467947</v>
      </c>
      <c r="O34" t="s">
        <v>46</v>
      </c>
      <c r="P34">
        <v>310.30065928975267</v>
      </c>
      <c r="T34">
        <f t="shared" si="1"/>
        <v>310.30065928975267</v>
      </c>
      <c r="U34">
        <v>28390594.88884392</v>
      </c>
      <c r="Y34">
        <f t="shared" si="2"/>
        <v>28390594.88884392</v>
      </c>
      <c r="Z34">
        <v>1.7720460383354171</v>
      </c>
      <c r="AD34">
        <v>2.7026000000000001E-2</v>
      </c>
      <c r="AE34">
        <v>5.4999999999999997E-3</v>
      </c>
      <c r="AF34">
        <v>0.78363018995166733</v>
      </c>
      <c r="AG34">
        <v>2.1241145231345722</v>
      </c>
      <c r="AH34">
        <v>5.434826817765714</v>
      </c>
    </row>
    <row r="35" spans="1:34">
      <c r="A35" t="s">
        <v>39</v>
      </c>
      <c r="B35" t="s">
        <v>86</v>
      </c>
      <c r="C35" t="s">
        <v>47</v>
      </c>
      <c r="D35" t="s">
        <v>89</v>
      </c>
      <c r="E35" t="s">
        <v>49</v>
      </c>
      <c r="I35">
        <v>2.3686458836963649</v>
      </c>
      <c r="M35">
        <v>2.3686458836963649</v>
      </c>
      <c r="N35" t="str">
        <f t="shared" si="0"/>
        <v>10Lf-302,36864588369636</v>
      </c>
      <c r="O35" t="s">
        <v>49</v>
      </c>
      <c r="P35">
        <v>235.55644984750421</v>
      </c>
      <c r="T35">
        <f t="shared" si="1"/>
        <v>235.55644984750421</v>
      </c>
      <c r="U35">
        <v>25111714.577031389</v>
      </c>
      <c r="Y35">
        <f t="shared" si="2"/>
        <v>25111714.577031389</v>
      </c>
      <c r="Z35">
        <v>1.8079107558539109</v>
      </c>
      <c r="AD35">
        <v>2.7026000000000001E-2</v>
      </c>
      <c r="AE35">
        <v>5.4999999999999997E-3</v>
      </c>
      <c r="AF35">
        <v>0.74407724095173777</v>
      </c>
      <c r="AG35">
        <v>2.0169019699674551</v>
      </c>
      <c r="AH35">
        <v>5.1621510946155578</v>
      </c>
    </row>
    <row r="36" spans="1:34">
      <c r="A36" t="s">
        <v>39</v>
      </c>
      <c r="B36" t="s">
        <v>90</v>
      </c>
      <c r="C36" t="s">
        <v>41</v>
      </c>
      <c r="D36" t="s">
        <v>91</v>
      </c>
      <c r="E36" t="s">
        <v>43</v>
      </c>
      <c r="I36">
        <v>0</v>
      </c>
      <c r="M36">
        <v>0</v>
      </c>
      <c r="N36" t="str">
        <f t="shared" si="0"/>
        <v>10Lf-300</v>
      </c>
      <c r="O36" t="s">
        <v>43</v>
      </c>
      <c r="P36">
        <v>0</v>
      </c>
      <c r="T36">
        <f t="shared" si="1"/>
        <v>0</v>
      </c>
      <c r="U36">
        <v>0</v>
      </c>
      <c r="Y36">
        <f t="shared" si="2"/>
        <v>0</v>
      </c>
      <c r="Z36">
        <v>0</v>
      </c>
      <c r="AD36">
        <v>2.7026000000000001E-2</v>
      </c>
      <c r="AE36">
        <v>5.4999999999999997E-3</v>
      </c>
      <c r="AF36">
        <v>0</v>
      </c>
      <c r="AG36">
        <v>0</v>
      </c>
      <c r="AH36">
        <v>0</v>
      </c>
    </row>
    <row r="37" spans="1:34">
      <c r="A37" t="s">
        <v>39</v>
      </c>
      <c r="B37" t="s">
        <v>90</v>
      </c>
      <c r="C37" t="s">
        <v>44</v>
      </c>
      <c r="D37" t="s">
        <v>92</v>
      </c>
      <c r="E37" t="s">
        <v>46</v>
      </c>
      <c r="I37">
        <v>2.4946099213836561</v>
      </c>
      <c r="M37">
        <v>2.4946099213836561</v>
      </c>
      <c r="N37" t="str">
        <f t="shared" si="0"/>
        <v>10Lf-302,49460992138366</v>
      </c>
      <c r="O37" t="s">
        <v>46</v>
      </c>
      <c r="P37">
        <v>310.30735361054082</v>
      </c>
      <c r="T37">
        <f t="shared" si="1"/>
        <v>310.30735361054082</v>
      </c>
      <c r="U37">
        <v>28391207.377873059</v>
      </c>
      <c r="Y37">
        <f t="shared" si="2"/>
        <v>28391207.377873059</v>
      </c>
      <c r="Z37">
        <v>1.772084267853391</v>
      </c>
      <c r="AD37">
        <v>2.7026000000000001E-2</v>
      </c>
      <c r="AE37">
        <v>5.4999999999999997E-3</v>
      </c>
      <c r="AF37">
        <v>0.78364709572261448</v>
      </c>
      <c r="AG37">
        <v>0.88932843697327335</v>
      </c>
      <c r="AH37">
        <v>4.2001114540795426</v>
      </c>
    </row>
    <row r="38" spans="1:34">
      <c r="A38" t="s">
        <v>39</v>
      </c>
      <c r="B38" t="s">
        <v>90</v>
      </c>
      <c r="C38" t="s">
        <v>47</v>
      </c>
      <c r="D38" t="s">
        <v>93</v>
      </c>
      <c r="E38" t="s">
        <v>49</v>
      </c>
      <c r="I38">
        <v>2.368659952025729</v>
      </c>
      <c r="M38">
        <v>2.368659952025729</v>
      </c>
      <c r="N38" t="str">
        <f t="shared" si="0"/>
        <v>10Lf-302,36865995202573</v>
      </c>
      <c r="O38" t="s">
        <v>49</v>
      </c>
      <c r="P38">
        <v>235.55784891088601</v>
      </c>
      <c r="T38">
        <f t="shared" si="1"/>
        <v>235.55784891088601</v>
      </c>
      <c r="U38">
        <v>25111935.280981801</v>
      </c>
      <c r="Y38">
        <f t="shared" si="2"/>
        <v>25111935.280981801</v>
      </c>
      <c r="Z38">
        <v>1.8079214937544761</v>
      </c>
      <c r="AD38">
        <v>2.7026000000000001E-2</v>
      </c>
      <c r="AE38">
        <v>5.4999999999999997E-3</v>
      </c>
      <c r="AF38">
        <v>0.74408166032221856</v>
      </c>
      <c r="AG38">
        <v>0.84442727289717234</v>
      </c>
      <c r="AH38">
        <v>3.9896948852451199</v>
      </c>
    </row>
    <row r="39" spans="1:34">
      <c r="A39" t="s">
        <v>94</v>
      </c>
      <c r="B39" t="s">
        <v>95</v>
      </c>
      <c r="C39" t="s">
        <v>96</v>
      </c>
      <c r="D39" t="s">
        <v>97</v>
      </c>
      <c r="E39" t="s">
        <v>46</v>
      </c>
      <c r="I39">
        <v>2.4956001456831651</v>
      </c>
      <c r="M39">
        <v>2.4956001456831651</v>
      </c>
      <c r="N39" t="str">
        <f t="shared" si="0"/>
        <v>10Lfs1-302,49560014568317</v>
      </c>
      <c r="O39" t="s">
        <v>46</v>
      </c>
      <c r="P39">
        <v>310.43052873272222</v>
      </c>
      <c r="T39">
        <f t="shared" si="1"/>
        <v>310.43052873272222</v>
      </c>
      <c r="U39">
        <v>28402477.1412124</v>
      </c>
      <c r="Y39">
        <f t="shared" si="2"/>
        <v>28402477.1412124</v>
      </c>
      <c r="Z39">
        <v>1.7727876888122209</v>
      </c>
      <c r="AD39">
        <v>2.7026000000000001E-2</v>
      </c>
      <c r="AE39">
        <v>5.4999999999999997E-3</v>
      </c>
      <c r="AF39">
        <v>0.78395816094759119</v>
      </c>
      <c r="AG39">
        <v>0.88968145193604831</v>
      </c>
      <c r="AH39">
        <v>4.2017657585668049</v>
      </c>
    </row>
    <row r="40" spans="1:34">
      <c r="A40" t="s">
        <v>94</v>
      </c>
      <c r="B40" t="s">
        <v>95</v>
      </c>
      <c r="C40" t="s">
        <v>98</v>
      </c>
      <c r="D40" t="s">
        <v>99</v>
      </c>
      <c r="E40" t="s">
        <v>49</v>
      </c>
      <c r="I40">
        <v>2.3689186415684889</v>
      </c>
      <c r="M40">
        <v>2.3689186415684889</v>
      </c>
      <c r="N40" t="str">
        <f t="shared" si="0"/>
        <v>10Lfs1-302,36891864156849</v>
      </c>
      <c r="O40" t="s">
        <v>49</v>
      </c>
      <c r="P40">
        <v>235.58357499798259</v>
      </c>
      <c r="T40">
        <f t="shared" si="1"/>
        <v>235.58357499798259</v>
      </c>
      <c r="U40">
        <v>25115993.602502979</v>
      </c>
      <c r="Y40">
        <f t="shared" si="2"/>
        <v>25115993.602502979</v>
      </c>
      <c r="Z40">
        <v>1.808118943111513</v>
      </c>
      <c r="AD40">
        <v>2.7026000000000001E-2</v>
      </c>
      <c r="AE40">
        <v>5.4999999999999997E-3</v>
      </c>
      <c r="AF40">
        <v>0.74416292405292839</v>
      </c>
      <c r="AG40">
        <v>0.84451949571916629</v>
      </c>
      <c r="AH40">
        <v>3.990127061340583</v>
      </c>
    </row>
    <row r="41" spans="1:34">
      <c r="A41" t="s">
        <v>94</v>
      </c>
      <c r="B41" t="s">
        <v>100</v>
      </c>
      <c r="C41" t="s">
        <v>96</v>
      </c>
      <c r="D41" t="s">
        <v>101</v>
      </c>
      <c r="E41" t="s">
        <v>46</v>
      </c>
      <c r="I41">
        <v>2.495065082685695</v>
      </c>
      <c r="M41">
        <v>2.495065082685695</v>
      </c>
      <c r="N41" t="str">
        <f t="shared" si="0"/>
        <v>10Lfs1-302,4950650826857</v>
      </c>
      <c r="O41" t="s">
        <v>46</v>
      </c>
      <c r="P41">
        <v>310.36397164043439</v>
      </c>
      <c r="T41">
        <f t="shared" si="1"/>
        <v>310.36397164043439</v>
      </c>
      <c r="U41">
        <v>28396387.578114308</v>
      </c>
      <c r="Y41">
        <f t="shared" si="2"/>
        <v>28396387.578114308</v>
      </c>
      <c r="Z41">
        <v>1.7724075986378021</v>
      </c>
      <c r="AD41">
        <v>2.7026000000000001E-2</v>
      </c>
      <c r="AE41">
        <v>5.4999999999999997E-3</v>
      </c>
      <c r="AF41">
        <v>0.783790078330585</v>
      </c>
      <c r="AG41">
        <v>1.260007866756276</v>
      </c>
      <c r="AH41">
        <v>4.5713890277725566</v>
      </c>
    </row>
    <row r="42" spans="1:34">
      <c r="A42" t="s">
        <v>94</v>
      </c>
      <c r="B42" t="s">
        <v>100</v>
      </c>
      <c r="C42" t="s">
        <v>98</v>
      </c>
      <c r="D42" t="s">
        <v>102</v>
      </c>
      <c r="E42" t="s">
        <v>49</v>
      </c>
      <c r="I42">
        <v>2.3687788991640288</v>
      </c>
      <c r="M42">
        <v>2.3687788991640288</v>
      </c>
      <c r="N42" t="str">
        <f t="shared" si="0"/>
        <v>10Lfs1-302,36877889916403</v>
      </c>
      <c r="O42" t="s">
        <v>49</v>
      </c>
      <c r="P42">
        <v>235.56967793345549</v>
      </c>
      <c r="T42">
        <f t="shared" si="1"/>
        <v>235.56967793345549</v>
      </c>
      <c r="U42">
        <v>25113801.323678441</v>
      </c>
      <c r="Y42">
        <f t="shared" si="2"/>
        <v>25113801.323678441</v>
      </c>
      <c r="Z42">
        <v>1.8080122822561231</v>
      </c>
      <c r="AD42">
        <v>2.7026000000000001E-2</v>
      </c>
      <c r="AE42">
        <v>5.4999999999999997E-3</v>
      </c>
      <c r="AF42">
        <v>0.74411902591540191</v>
      </c>
      <c r="AG42">
        <v>1.196233344077835</v>
      </c>
      <c r="AH42">
        <v>4.3416572691572659</v>
      </c>
    </row>
    <row r="43" spans="1:34">
      <c r="A43" t="s">
        <v>94</v>
      </c>
      <c r="B43" t="s">
        <v>103</v>
      </c>
      <c r="C43" t="s">
        <v>96</v>
      </c>
      <c r="D43" t="s">
        <v>104</v>
      </c>
      <c r="E43" t="s">
        <v>46</v>
      </c>
      <c r="I43">
        <v>2.4948023291963479</v>
      </c>
      <c r="M43">
        <v>2.4948023291963479</v>
      </c>
      <c r="N43" t="str">
        <f t="shared" si="0"/>
        <v>10Lfs1-302,49480232919635</v>
      </c>
      <c r="O43" t="s">
        <v>46</v>
      </c>
      <c r="P43">
        <v>310.33128743628993</v>
      </c>
      <c r="T43">
        <f t="shared" si="1"/>
        <v>310.33128743628993</v>
      </c>
      <c r="U43">
        <v>28393397.175189439</v>
      </c>
      <c r="Y43">
        <f t="shared" si="2"/>
        <v>28393397.175189439</v>
      </c>
      <c r="Z43">
        <v>1.7722209476825539</v>
      </c>
      <c r="AD43">
        <v>2.7026000000000001E-2</v>
      </c>
      <c r="AE43">
        <v>5.4999999999999997E-3</v>
      </c>
      <c r="AF43">
        <v>0.78370753796743908</v>
      </c>
      <c r="AG43">
        <v>0.88939703035849804</v>
      </c>
      <c r="AH43">
        <v>4.2004328975222851</v>
      </c>
    </row>
    <row r="44" spans="1:34">
      <c r="A44" t="s">
        <v>94</v>
      </c>
      <c r="B44" t="s">
        <v>103</v>
      </c>
      <c r="C44" t="s">
        <v>98</v>
      </c>
      <c r="D44" t="s">
        <v>105</v>
      </c>
      <c r="E44" t="s">
        <v>49</v>
      </c>
      <c r="I44">
        <v>2.3687102420449051</v>
      </c>
      <c r="M44">
        <v>2.3687102420449051</v>
      </c>
      <c r="N44" t="str">
        <f t="shared" si="0"/>
        <v>10Lfs1-302,36871024204491</v>
      </c>
      <c r="O44" t="s">
        <v>49</v>
      </c>
      <c r="P44">
        <v>235.5628501389975</v>
      </c>
      <c r="T44">
        <f t="shared" si="1"/>
        <v>235.5628501389975</v>
      </c>
      <c r="U44">
        <v>25112724.230786782</v>
      </c>
      <c r="Y44">
        <f t="shared" si="2"/>
        <v>25112724.230786782</v>
      </c>
      <c r="Z44">
        <v>1.8079598784987749</v>
      </c>
      <c r="AD44">
        <v>2.7026000000000001E-2</v>
      </c>
      <c r="AE44">
        <v>5.4999999999999997E-3</v>
      </c>
      <c r="AF44">
        <v>0.74409745823400164</v>
      </c>
      <c r="AG44">
        <v>0.84444520128900868</v>
      </c>
      <c r="AH44">
        <v>3.9897789015679161</v>
      </c>
    </row>
    <row r="45" spans="1:34">
      <c r="A45" t="s">
        <v>39</v>
      </c>
      <c r="B45" t="s">
        <v>106</v>
      </c>
      <c r="C45" t="s">
        <v>41</v>
      </c>
      <c r="D45" t="s">
        <v>107</v>
      </c>
      <c r="E45" t="s">
        <v>43</v>
      </c>
      <c r="I45">
        <v>0</v>
      </c>
      <c r="M45">
        <v>0</v>
      </c>
      <c r="N45" t="str">
        <f t="shared" si="0"/>
        <v>10Lf-300</v>
      </c>
      <c r="O45" t="s">
        <v>43</v>
      </c>
      <c r="P45">
        <v>0</v>
      </c>
      <c r="T45">
        <f t="shared" si="1"/>
        <v>0</v>
      </c>
      <c r="U45">
        <v>0</v>
      </c>
      <c r="Y45">
        <f t="shared" si="2"/>
        <v>0</v>
      </c>
      <c r="Z45">
        <v>0</v>
      </c>
      <c r="AD45">
        <v>2.7026000000000001E-2</v>
      </c>
      <c r="AE45">
        <v>5.4999999999999997E-3</v>
      </c>
      <c r="AF45">
        <v>0</v>
      </c>
      <c r="AG45">
        <v>0</v>
      </c>
      <c r="AH45">
        <v>0</v>
      </c>
    </row>
    <row r="46" spans="1:34">
      <c r="A46" t="s">
        <v>39</v>
      </c>
      <c r="B46" t="s">
        <v>106</v>
      </c>
      <c r="C46" t="s">
        <v>44</v>
      </c>
      <c r="D46" t="s">
        <v>108</v>
      </c>
      <c r="E46" t="s">
        <v>46</v>
      </c>
      <c r="I46">
        <v>2.4928694559587319</v>
      </c>
      <c r="M46">
        <v>2.4928694559587319</v>
      </c>
      <c r="N46" t="str">
        <f t="shared" si="0"/>
        <v>10Lf-302,49286945595873</v>
      </c>
      <c r="O46" t="s">
        <v>46</v>
      </c>
      <c r="P46">
        <v>310.09085514501749</v>
      </c>
      <c r="T46">
        <f t="shared" si="1"/>
        <v>310.09085514501749</v>
      </c>
      <c r="U46">
        <v>28371399.104687959</v>
      </c>
      <c r="Y46">
        <f t="shared" si="2"/>
        <v>28371399.104687959</v>
      </c>
      <c r="Z46">
        <v>1.7708479016496761</v>
      </c>
      <c r="AD46">
        <v>2.7026000000000001E-2</v>
      </c>
      <c r="AE46">
        <v>5.4999999999999997E-3</v>
      </c>
      <c r="AF46">
        <v>0.78310035265719335</v>
      </c>
      <c r="AG46">
        <v>2.4928694559587319</v>
      </c>
      <c r="AH46">
        <v>5.8013652645746578</v>
      </c>
    </row>
    <row r="47" spans="1:34">
      <c r="A47" t="s">
        <v>39</v>
      </c>
      <c r="B47" t="s">
        <v>106</v>
      </c>
      <c r="C47" t="s">
        <v>47</v>
      </c>
      <c r="D47" t="s">
        <v>109</v>
      </c>
      <c r="E47" t="s">
        <v>49</v>
      </c>
      <c r="I47">
        <v>2.3516547262464949</v>
      </c>
      <c r="M47">
        <v>2.3516547262464949</v>
      </c>
      <c r="N47" t="str">
        <f t="shared" si="0"/>
        <v>10Lf-302,35165472624649</v>
      </c>
      <c r="O47" t="s">
        <v>49</v>
      </c>
      <c r="P47">
        <v>233.86671785538149</v>
      </c>
      <c r="T47">
        <f t="shared" si="1"/>
        <v>233.86671785538149</v>
      </c>
      <c r="U47">
        <v>24845157.299948931</v>
      </c>
      <c r="Y47">
        <f t="shared" si="2"/>
        <v>24845157.299948931</v>
      </c>
      <c r="Z47">
        <v>1.794941955190432</v>
      </c>
      <c r="AD47">
        <v>2.7026000000000001E-2</v>
      </c>
      <c r="AE47">
        <v>5.4999999999999997E-3</v>
      </c>
      <c r="AF47">
        <v>0.73873970458005078</v>
      </c>
      <c r="AG47">
        <v>2.3516547262464949</v>
      </c>
      <c r="AH47">
        <v>5.4745751570730414</v>
      </c>
    </row>
    <row r="48" spans="1:34">
      <c r="A48" t="s">
        <v>39</v>
      </c>
      <c r="B48" t="s">
        <v>110</v>
      </c>
      <c r="C48" t="s">
        <v>41</v>
      </c>
      <c r="D48" t="s">
        <v>111</v>
      </c>
      <c r="E48" t="s">
        <v>43</v>
      </c>
      <c r="I48">
        <v>0</v>
      </c>
      <c r="M48">
        <v>0</v>
      </c>
      <c r="N48" t="str">
        <f t="shared" si="0"/>
        <v>10Lf-300</v>
      </c>
      <c r="O48" t="s">
        <v>43</v>
      </c>
      <c r="P48">
        <v>0</v>
      </c>
      <c r="T48">
        <f t="shared" si="1"/>
        <v>0</v>
      </c>
      <c r="U48">
        <v>0</v>
      </c>
      <c r="Y48">
        <f t="shared" si="2"/>
        <v>0</v>
      </c>
      <c r="Z48">
        <v>0</v>
      </c>
      <c r="AD48">
        <v>2.7026000000000001E-2</v>
      </c>
      <c r="AE48">
        <v>5.4999999999999997E-3</v>
      </c>
      <c r="AF48">
        <v>0</v>
      </c>
      <c r="AG48">
        <v>0</v>
      </c>
      <c r="AH48">
        <v>0</v>
      </c>
    </row>
    <row r="49" spans="1:34">
      <c r="A49" t="s">
        <v>39</v>
      </c>
      <c r="B49" t="s">
        <v>110</v>
      </c>
      <c r="C49" t="s">
        <v>44</v>
      </c>
      <c r="D49" t="s">
        <v>112</v>
      </c>
      <c r="E49" t="s">
        <v>46</v>
      </c>
      <c r="I49">
        <v>2.4932308591005961</v>
      </c>
      <c r="M49">
        <v>2.4932308591005961</v>
      </c>
      <c r="N49" t="str">
        <f t="shared" si="0"/>
        <v>10Lf-302,4932308591006</v>
      </c>
      <c r="O49" t="s">
        <v>46</v>
      </c>
      <c r="P49">
        <v>310.13581049117278</v>
      </c>
      <c r="T49">
        <f t="shared" si="1"/>
        <v>310.13581049117278</v>
      </c>
      <c r="U49">
        <v>28375512.241359029</v>
      </c>
      <c r="Y49">
        <f t="shared" si="2"/>
        <v>28375512.241359029</v>
      </c>
      <c r="Z49">
        <v>1.7711046298926609</v>
      </c>
      <c r="AD49">
        <v>2.7026000000000001E-2</v>
      </c>
      <c r="AE49">
        <v>5.4999999999999997E-3</v>
      </c>
      <c r="AF49">
        <v>0.7832138824399778</v>
      </c>
      <c r="AG49">
        <v>0.88883680126936249</v>
      </c>
      <c r="AH49">
        <v>4.1978075428099366</v>
      </c>
    </row>
    <row r="50" spans="1:34">
      <c r="A50" t="s">
        <v>39</v>
      </c>
      <c r="B50" t="s">
        <v>110</v>
      </c>
      <c r="C50" t="s">
        <v>47</v>
      </c>
      <c r="D50" t="s">
        <v>113</v>
      </c>
      <c r="E50" t="s">
        <v>49</v>
      </c>
      <c r="I50">
        <v>2.3612505633985581</v>
      </c>
      <c r="M50">
        <v>2.3612505633985581</v>
      </c>
      <c r="N50" t="str">
        <f t="shared" si="0"/>
        <v>10Lf-302,36125056339856</v>
      </c>
      <c r="O50" t="s">
        <v>49</v>
      </c>
      <c r="P50">
        <v>234.8210020514334</v>
      </c>
      <c r="T50">
        <f t="shared" si="1"/>
        <v>234.8210020514334</v>
      </c>
      <c r="U50">
        <v>24995696.792634681</v>
      </c>
      <c r="Y50">
        <f t="shared" si="2"/>
        <v>24995696.792634681</v>
      </c>
      <c r="Z50">
        <v>1.802266147176262</v>
      </c>
      <c r="AD50">
        <v>2.7026000000000001E-2</v>
      </c>
      <c r="AE50">
        <v>5.4999999999999997E-3</v>
      </c>
      <c r="AF50">
        <v>0.74175410368541095</v>
      </c>
      <c r="AG50">
        <v>0.8417858258515859</v>
      </c>
      <c r="AH50">
        <v>3.9773164929355551</v>
      </c>
    </row>
    <row r="51" spans="1:34">
      <c r="A51" t="s">
        <v>39</v>
      </c>
      <c r="B51" t="s">
        <v>114</v>
      </c>
      <c r="C51" t="s">
        <v>41</v>
      </c>
      <c r="D51" t="s">
        <v>115</v>
      </c>
      <c r="E51" t="s">
        <v>43</v>
      </c>
      <c r="I51">
        <v>0</v>
      </c>
      <c r="M51">
        <v>0</v>
      </c>
      <c r="N51" t="str">
        <f t="shared" si="0"/>
        <v>10Lf-300</v>
      </c>
      <c r="O51" t="s">
        <v>43</v>
      </c>
      <c r="P51">
        <v>0</v>
      </c>
      <c r="T51">
        <f t="shared" si="1"/>
        <v>0</v>
      </c>
      <c r="U51">
        <v>0</v>
      </c>
      <c r="Y51">
        <f t="shared" si="2"/>
        <v>0</v>
      </c>
      <c r="Z51">
        <v>0</v>
      </c>
      <c r="AD51">
        <v>2.7026000000000001E-2</v>
      </c>
      <c r="AE51">
        <v>5.4999999999999997E-3</v>
      </c>
      <c r="AF51">
        <v>0</v>
      </c>
      <c r="AG51">
        <v>0</v>
      </c>
      <c r="AH51">
        <v>0</v>
      </c>
    </row>
    <row r="52" spans="1:34">
      <c r="A52" t="s">
        <v>39</v>
      </c>
      <c r="B52" t="s">
        <v>114</v>
      </c>
      <c r="C52" t="s">
        <v>44</v>
      </c>
      <c r="D52" t="s">
        <v>116</v>
      </c>
      <c r="E52" t="s">
        <v>46</v>
      </c>
      <c r="I52">
        <v>2.4918824259160548</v>
      </c>
      <c r="M52">
        <v>2.4918824259160548</v>
      </c>
      <c r="N52" t="str">
        <f t="shared" si="0"/>
        <v>10Lf-302,49188242591605</v>
      </c>
      <c r="O52" t="s">
        <v>46</v>
      </c>
      <c r="P52">
        <v>309.96807736006122</v>
      </c>
      <c r="T52">
        <f t="shared" si="1"/>
        <v>309.96807736006122</v>
      </c>
      <c r="U52">
        <v>28360165.69525202</v>
      </c>
      <c r="Y52">
        <f t="shared" si="2"/>
        <v>28360165.69525202</v>
      </c>
      <c r="Z52">
        <v>1.770146749779985</v>
      </c>
      <c r="AD52">
        <v>2.7026000000000001E-2</v>
      </c>
      <c r="AE52">
        <v>5.4999999999999997E-3</v>
      </c>
      <c r="AF52">
        <v>0.78279029086368213</v>
      </c>
      <c r="AG52">
        <v>2.4918824259160548</v>
      </c>
      <c r="AH52">
        <v>5.7990811426957922</v>
      </c>
    </row>
    <row r="53" spans="1:34">
      <c r="A53" t="s">
        <v>39</v>
      </c>
      <c r="B53" t="s">
        <v>114</v>
      </c>
      <c r="C53" t="s">
        <v>47</v>
      </c>
      <c r="D53" t="s">
        <v>117</v>
      </c>
      <c r="E53" t="s">
        <v>49</v>
      </c>
      <c r="I53">
        <v>2.3193558186212822</v>
      </c>
      <c r="M53">
        <v>2.3193558186212822</v>
      </c>
      <c r="N53" t="str">
        <f t="shared" si="0"/>
        <v>10Lf-302,31935581862128</v>
      </c>
      <c r="O53" t="s">
        <v>49</v>
      </c>
      <c r="P53">
        <v>230.65466489866239</v>
      </c>
      <c r="T53">
        <f t="shared" si="1"/>
        <v>230.65466489866239</v>
      </c>
      <c r="U53">
        <v>24338452.03903161</v>
      </c>
      <c r="Y53">
        <f t="shared" si="2"/>
        <v>24338452.03903161</v>
      </c>
      <c r="Z53">
        <v>1.7702892441626319</v>
      </c>
      <c r="AD53">
        <v>2.7026000000000001E-2</v>
      </c>
      <c r="AE53">
        <v>5.4999999999999997E-3</v>
      </c>
      <c r="AF53">
        <v>0.72859345087579541</v>
      </c>
      <c r="AG53">
        <v>2.3193558186212822</v>
      </c>
      <c r="AH53">
        <v>5.3998310881183604</v>
      </c>
    </row>
    <row r="54" spans="1:34">
      <c r="A54" t="s">
        <v>39</v>
      </c>
      <c r="B54" t="s">
        <v>118</v>
      </c>
      <c r="C54" t="s">
        <v>41</v>
      </c>
      <c r="D54" t="s">
        <v>119</v>
      </c>
      <c r="E54" t="s">
        <v>43</v>
      </c>
      <c r="I54">
        <v>0</v>
      </c>
      <c r="M54">
        <v>0</v>
      </c>
      <c r="N54" t="str">
        <f t="shared" si="0"/>
        <v>10Lf-300</v>
      </c>
      <c r="O54" t="s">
        <v>43</v>
      </c>
      <c r="P54">
        <v>0</v>
      </c>
      <c r="T54">
        <f t="shared" si="1"/>
        <v>0</v>
      </c>
      <c r="U54">
        <v>0</v>
      </c>
      <c r="Y54">
        <f t="shared" si="2"/>
        <v>0</v>
      </c>
      <c r="Z54">
        <v>0</v>
      </c>
      <c r="AD54">
        <v>2.7026000000000001E-2</v>
      </c>
      <c r="AE54">
        <v>5.4999999999999997E-3</v>
      </c>
      <c r="AF54">
        <v>0</v>
      </c>
      <c r="AG54">
        <v>0</v>
      </c>
      <c r="AH54">
        <v>0</v>
      </c>
    </row>
    <row r="55" spans="1:34">
      <c r="A55" t="s">
        <v>39</v>
      </c>
      <c r="B55" t="s">
        <v>118</v>
      </c>
      <c r="C55" t="s">
        <v>44</v>
      </c>
      <c r="D55" t="s">
        <v>120</v>
      </c>
      <c r="E55" t="s">
        <v>46</v>
      </c>
      <c r="I55">
        <v>2.4923287021482561</v>
      </c>
      <c r="M55">
        <v>2.4923287021482561</v>
      </c>
      <c r="N55" t="str">
        <f t="shared" si="0"/>
        <v>10Lf-302,49232870214826</v>
      </c>
      <c r="O55" t="s">
        <v>46</v>
      </c>
      <c r="P55">
        <v>310.02359016605408</v>
      </c>
      <c r="T55">
        <f t="shared" si="1"/>
        <v>310.02359016605408</v>
      </c>
      <c r="U55">
        <v>28365244.774328731</v>
      </c>
      <c r="Y55">
        <f t="shared" si="2"/>
        <v>28365244.774328731</v>
      </c>
      <c r="Z55">
        <v>1.770463768919299</v>
      </c>
      <c r="AD55">
        <v>2.7026000000000001E-2</v>
      </c>
      <c r="AE55">
        <v>5.4999999999999997E-3</v>
      </c>
      <c r="AF55">
        <v>0.78293048235023754</v>
      </c>
      <c r="AG55">
        <v>0.3950340992904986</v>
      </c>
      <c r="AH55">
        <v>3.7028192837889922</v>
      </c>
    </row>
    <row r="56" spans="1:34">
      <c r="A56" t="s">
        <v>39</v>
      </c>
      <c r="B56" t="s">
        <v>118</v>
      </c>
      <c r="C56" t="s">
        <v>47</v>
      </c>
      <c r="D56" t="s">
        <v>121</v>
      </c>
      <c r="E56" t="s">
        <v>49</v>
      </c>
      <c r="I56">
        <v>2.3380364143479229</v>
      </c>
      <c r="M56">
        <v>2.3380364143479229</v>
      </c>
      <c r="N56" t="str">
        <f t="shared" si="0"/>
        <v>10Lf-302,33803641434792</v>
      </c>
      <c r="O56" t="s">
        <v>49</v>
      </c>
      <c r="P56">
        <v>232.5124076877774</v>
      </c>
      <c r="T56">
        <f t="shared" si="1"/>
        <v>232.5124076877774</v>
      </c>
      <c r="U56">
        <v>24631513.223688181</v>
      </c>
      <c r="Y56">
        <f t="shared" si="2"/>
        <v>24631513.223688181</v>
      </c>
      <c r="Z56">
        <v>1.7845475383941241</v>
      </c>
      <c r="AD56">
        <v>2.7026000000000001E-2</v>
      </c>
      <c r="AE56">
        <v>5.4999999999999997E-3</v>
      </c>
      <c r="AF56">
        <v>0.73446170084227957</v>
      </c>
      <c r="AG56">
        <v>0.37057877167414582</v>
      </c>
      <c r="AH56">
        <v>3.475602886864348</v>
      </c>
    </row>
    <row r="57" spans="1:34">
      <c r="A57" t="s">
        <v>39</v>
      </c>
      <c r="B57" t="s">
        <v>122</v>
      </c>
      <c r="C57" t="s">
        <v>41</v>
      </c>
      <c r="D57" t="s">
        <v>123</v>
      </c>
      <c r="E57" t="s">
        <v>43</v>
      </c>
      <c r="I57">
        <v>0</v>
      </c>
      <c r="M57">
        <v>0</v>
      </c>
      <c r="N57" t="str">
        <f t="shared" si="0"/>
        <v>10Lf-300</v>
      </c>
      <c r="O57" t="s">
        <v>43</v>
      </c>
      <c r="P57">
        <v>0</v>
      </c>
      <c r="T57">
        <f t="shared" si="1"/>
        <v>0</v>
      </c>
      <c r="U57">
        <v>0</v>
      </c>
      <c r="Y57">
        <f t="shared" si="2"/>
        <v>0</v>
      </c>
      <c r="Z57">
        <v>0</v>
      </c>
      <c r="AD57">
        <v>2.7026000000000001E-2</v>
      </c>
      <c r="AE57">
        <v>5.4999999999999997E-3</v>
      </c>
      <c r="AF57">
        <v>0</v>
      </c>
      <c r="AG57">
        <v>0</v>
      </c>
      <c r="AH57">
        <v>0</v>
      </c>
    </row>
    <row r="58" spans="1:34">
      <c r="A58" t="s">
        <v>39</v>
      </c>
      <c r="B58" t="s">
        <v>122</v>
      </c>
      <c r="C58" t="s">
        <v>44</v>
      </c>
      <c r="D58" t="s">
        <v>124</v>
      </c>
      <c r="E58" t="s">
        <v>46</v>
      </c>
      <c r="I58">
        <v>2.4933289021628222</v>
      </c>
      <c r="M58">
        <v>2.4933289021628222</v>
      </c>
      <c r="N58" t="str">
        <f t="shared" si="0"/>
        <v>10Lf-302,49332890216282</v>
      </c>
      <c r="O58" t="s">
        <v>46</v>
      </c>
      <c r="P58">
        <v>310.14800617873033</v>
      </c>
      <c r="T58">
        <f t="shared" si="1"/>
        <v>310.14800617873033</v>
      </c>
      <c r="U58">
        <v>28376628.071488529</v>
      </c>
      <c r="Y58">
        <f t="shared" si="2"/>
        <v>28376628.071488529</v>
      </c>
      <c r="Z58">
        <v>1.7711742762797189</v>
      </c>
      <c r="AD58">
        <v>2.7026000000000001E-2</v>
      </c>
      <c r="AE58">
        <v>5.4999999999999997E-3</v>
      </c>
      <c r="AF58">
        <v>0.78324468130769265</v>
      </c>
      <c r="AG58">
        <v>2.4933289021628222</v>
      </c>
      <c r="AH58">
        <v>5.8024284856333361</v>
      </c>
    </row>
    <row r="59" spans="1:34">
      <c r="A59" t="s">
        <v>39</v>
      </c>
      <c r="B59" t="s">
        <v>122</v>
      </c>
      <c r="C59" t="s">
        <v>47</v>
      </c>
      <c r="D59" t="s">
        <v>125</v>
      </c>
      <c r="E59" t="s">
        <v>49</v>
      </c>
      <c r="I59">
        <v>2.363830538430939</v>
      </c>
      <c r="M59">
        <v>2.363830538430939</v>
      </c>
      <c r="N59" t="str">
        <f t="shared" si="0"/>
        <v>10Lf-302,36383053843094</v>
      </c>
      <c r="O59" t="s">
        <v>49</v>
      </c>
      <c r="P59">
        <v>235.077574704824</v>
      </c>
      <c r="T59">
        <f t="shared" si="1"/>
        <v>235.077574704824</v>
      </c>
      <c r="U59">
        <v>25036171.440779012</v>
      </c>
      <c r="Y59">
        <f t="shared" si="2"/>
        <v>25036171.440779012</v>
      </c>
      <c r="Z59">
        <v>1.8042353586328921</v>
      </c>
      <c r="AD59">
        <v>2.7026000000000001E-2</v>
      </c>
      <c r="AE59">
        <v>5.4999999999999997E-3</v>
      </c>
      <c r="AF59">
        <v>0.7425645670463682</v>
      </c>
      <c r="AG59">
        <v>2.363830538430939</v>
      </c>
      <c r="AH59">
        <v>5.5027516439082458</v>
      </c>
    </row>
    <row r="60" spans="1:34">
      <c r="A60" t="s">
        <v>39</v>
      </c>
      <c r="B60" t="s">
        <v>126</v>
      </c>
      <c r="C60" t="s">
        <v>41</v>
      </c>
      <c r="D60" t="s">
        <v>127</v>
      </c>
      <c r="E60" t="s">
        <v>43</v>
      </c>
      <c r="I60">
        <v>0</v>
      </c>
      <c r="M60">
        <v>0</v>
      </c>
      <c r="N60" t="str">
        <f t="shared" si="0"/>
        <v>10Lf-300</v>
      </c>
      <c r="O60" t="s">
        <v>43</v>
      </c>
      <c r="P60">
        <v>0</v>
      </c>
      <c r="T60">
        <f t="shared" si="1"/>
        <v>0</v>
      </c>
      <c r="U60">
        <v>0</v>
      </c>
      <c r="Y60">
        <f t="shared" si="2"/>
        <v>0</v>
      </c>
      <c r="Z60">
        <v>0</v>
      </c>
      <c r="AD60">
        <v>2.7026000000000001E-2</v>
      </c>
      <c r="AE60">
        <v>5.4999999999999997E-3</v>
      </c>
      <c r="AF60">
        <v>0</v>
      </c>
      <c r="AG60">
        <v>0</v>
      </c>
      <c r="AH60">
        <v>0</v>
      </c>
    </row>
    <row r="61" spans="1:34">
      <c r="A61" t="s">
        <v>39</v>
      </c>
      <c r="B61" t="s">
        <v>126</v>
      </c>
      <c r="C61" t="s">
        <v>44</v>
      </c>
      <c r="D61" t="s">
        <v>128</v>
      </c>
      <c r="E61" t="s">
        <v>46</v>
      </c>
      <c r="I61">
        <v>2.49326430073351</v>
      </c>
      <c r="M61">
        <v>2.49326430073351</v>
      </c>
      <c r="N61" t="str">
        <f t="shared" si="0"/>
        <v>10Lf-302,49326430073351</v>
      </c>
      <c r="O61" t="s">
        <v>46</v>
      </c>
      <c r="P61">
        <v>310.13997033376819</v>
      </c>
      <c r="T61">
        <f t="shared" si="1"/>
        <v>310.13997033376819</v>
      </c>
      <c r="U61">
        <v>28375892.841278471</v>
      </c>
      <c r="Y61">
        <f t="shared" si="2"/>
        <v>28375892.841278471</v>
      </c>
      <c r="Z61">
        <v>1.77112838566749</v>
      </c>
      <c r="AD61">
        <v>2.7026000000000001E-2</v>
      </c>
      <c r="AE61">
        <v>5.4999999999999997E-3</v>
      </c>
      <c r="AF61">
        <v>0.78322438766497693</v>
      </c>
      <c r="AG61">
        <v>0.88884872321149633</v>
      </c>
      <c r="AH61">
        <v>4.1978634116099833</v>
      </c>
    </row>
    <row r="62" spans="1:34">
      <c r="A62" t="s">
        <v>39</v>
      </c>
      <c r="B62" t="s">
        <v>126</v>
      </c>
      <c r="C62" t="s">
        <v>47</v>
      </c>
      <c r="D62" t="s">
        <v>129</v>
      </c>
      <c r="E62" t="s">
        <v>49</v>
      </c>
      <c r="I62">
        <v>2.3621112520379079</v>
      </c>
      <c r="M62">
        <v>2.3621112520379079</v>
      </c>
      <c r="N62" t="str">
        <f t="shared" si="0"/>
        <v>10Lf-302,36211125203791</v>
      </c>
      <c r="O62" t="s">
        <v>49</v>
      </c>
      <c r="P62">
        <v>234.90659558050609</v>
      </c>
      <c r="T62">
        <f t="shared" si="1"/>
        <v>234.90659558050609</v>
      </c>
      <c r="U62">
        <v>25009199.27594785</v>
      </c>
      <c r="Y62">
        <f t="shared" si="2"/>
        <v>25009199.27594785</v>
      </c>
      <c r="Z62">
        <v>1.802923082963596</v>
      </c>
      <c r="AD62">
        <v>2.7026000000000001E-2</v>
      </c>
      <c r="AE62">
        <v>5.4999999999999997E-3</v>
      </c>
      <c r="AF62">
        <v>0.74202447707997099</v>
      </c>
      <c r="AG62">
        <v>0.84209266135151395</v>
      </c>
      <c r="AH62">
        <v>3.9787543904693918</v>
      </c>
    </row>
    <row r="63" spans="1:34">
      <c r="A63" t="s">
        <v>39</v>
      </c>
      <c r="B63" t="s">
        <v>130</v>
      </c>
      <c r="C63" t="s">
        <v>41</v>
      </c>
      <c r="D63" t="s">
        <v>131</v>
      </c>
      <c r="E63" t="s">
        <v>43</v>
      </c>
      <c r="I63">
        <v>0</v>
      </c>
      <c r="M63">
        <v>0</v>
      </c>
      <c r="N63" t="str">
        <f t="shared" si="0"/>
        <v>10Lf-300</v>
      </c>
      <c r="O63" t="s">
        <v>43</v>
      </c>
      <c r="P63">
        <v>0</v>
      </c>
      <c r="T63">
        <f t="shared" si="1"/>
        <v>0</v>
      </c>
      <c r="U63">
        <v>0</v>
      </c>
      <c r="Y63">
        <f t="shared" si="2"/>
        <v>0</v>
      </c>
      <c r="Z63">
        <v>0</v>
      </c>
      <c r="AD63">
        <v>2.7026000000000001E-2</v>
      </c>
      <c r="AE63">
        <v>5.4999999999999997E-3</v>
      </c>
      <c r="AF63">
        <v>0</v>
      </c>
      <c r="AG63">
        <v>0</v>
      </c>
      <c r="AH63">
        <v>0</v>
      </c>
    </row>
    <row r="64" spans="1:34">
      <c r="A64" t="s">
        <v>39</v>
      </c>
      <c r="B64" t="s">
        <v>130</v>
      </c>
      <c r="C64" t="s">
        <v>44</v>
      </c>
      <c r="D64" t="s">
        <v>132</v>
      </c>
      <c r="E64" t="s">
        <v>46</v>
      </c>
      <c r="I64">
        <v>2.4908764645233501</v>
      </c>
      <c r="M64">
        <v>2.4908764645233501</v>
      </c>
      <c r="N64" t="str">
        <f t="shared" si="0"/>
        <v>10Lf-302,49087646452335</v>
      </c>
      <c r="O64" t="s">
        <v>46</v>
      </c>
      <c r="P64">
        <v>309.84294468303273</v>
      </c>
      <c r="T64">
        <f t="shared" si="1"/>
        <v>309.84294468303273</v>
      </c>
      <c r="U64">
        <v>28348716.827727851</v>
      </c>
      <c r="Y64">
        <f t="shared" si="2"/>
        <v>28348716.827727851</v>
      </c>
      <c r="Z64">
        <v>1.7694321497365879</v>
      </c>
      <c r="AD64">
        <v>2.7026000000000001E-2</v>
      </c>
      <c r="AE64">
        <v>5.4999999999999997E-3</v>
      </c>
      <c r="AF64">
        <v>0.78247428204921987</v>
      </c>
      <c r="AG64">
        <v>1.627787769566009</v>
      </c>
      <c r="AH64">
        <v>4.9336645161385793</v>
      </c>
    </row>
    <row r="65" spans="1:34">
      <c r="A65" t="s">
        <v>39</v>
      </c>
      <c r="B65" t="s">
        <v>130</v>
      </c>
      <c r="C65" t="s">
        <v>47</v>
      </c>
      <c r="D65" t="s">
        <v>133</v>
      </c>
      <c r="E65" t="s">
        <v>49</v>
      </c>
      <c r="I65">
        <v>2.2663344025100658</v>
      </c>
      <c r="M65">
        <v>2.2663344025100658</v>
      </c>
      <c r="N65" t="str">
        <f t="shared" si="0"/>
        <v>10Lf-302,26633440251007</v>
      </c>
      <c r="O65" t="s">
        <v>49</v>
      </c>
      <c r="P65">
        <v>225.38180556962041</v>
      </c>
      <c r="T65">
        <f t="shared" si="1"/>
        <v>225.38180556962041</v>
      </c>
      <c r="U65">
        <v>23506652.06621176</v>
      </c>
      <c r="Y65">
        <f t="shared" si="2"/>
        <v>23506652.06621176</v>
      </c>
      <c r="Z65">
        <v>1.7298197129685129</v>
      </c>
      <c r="AD65">
        <v>2.7026000000000001E-2</v>
      </c>
      <c r="AE65">
        <v>5.4999999999999997E-3</v>
      </c>
      <c r="AF65">
        <v>0.71193750864190564</v>
      </c>
      <c r="AG65">
        <v>1.4810495320403281</v>
      </c>
      <c r="AH65">
        <v>4.4918474431923006</v>
      </c>
    </row>
    <row r="66" spans="1:34">
      <c r="A66" t="s">
        <v>39</v>
      </c>
      <c r="B66" t="s">
        <v>134</v>
      </c>
      <c r="C66" t="s">
        <v>41</v>
      </c>
      <c r="D66" t="s">
        <v>135</v>
      </c>
      <c r="E66" t="s">
        <v>43</v>
      </c>
      <c r="I66">
        <v>0</v>
      </c>
      <c r="M66">
        <v>0</v>
      </c>
      <c r="N66" t="str">
        <f t="shared" ref="N66:N129" si="3">_xlfn.CONCAT(A66,M66)</f>
        <v>10Lf-300</v>
      </c>
      <c r="O66" t="s">
        <v>43</v>
      </c>
      <c r="P66">
        <v>0</v>
      </c>
      <c r="T66">
        <f t="shared" ref="T66:T129" si="4">SUM(P66:S66)</f>
        <v>0</v>
      </c>
      <c r="U66">
        <v>0</v>
      </c>
      <c r="Y66">
        <f t="shared" ref="Y66:Y129" si="5">SUM(U66:X66)</f>
        <v>0</v>
      </c>
      <c r="Z66">
        <v>0</v>
      </c>
      <c r="AD66">
        <v>2.7026000000000001E-2</v>
      </c>
      <c r="AE66">
        <v>5.4999999999999997E-3</v>
      </c>
      <c r="AF66">
        <v>0</v>
      </c>
      <c r="AG66">
        <v>0</v>
      </c>
      <c r="AH66">
        <v>0</v>
      </c>
    </row>
    <row r="67" spans="1:34">
      <c r="A67" t="s">
        <v>39</v>
      </c>
      <c r="B67" t="s">
        <v>134</v>
      </c>
      <c r="C67" t="s">
        <v>44</v>
      </c>
      <c r="D67" t="s">
        <v>136</v>
      </c>
      <c r="E67" t="s">
        <v>46</v>
      </c>
      <c r="I67">
        <v>2.4910742025850459</v>
      </c>
      <c r="M67">
        <v>2.4910742025850459</v>
      </c>
      <c r="N67" t="str">
        <f t="shared" si="3"/>
        <v>10Lf-302,49107420258505</v>
      </c>
      <c r="O67" t="s">
        <v>46</v>
      </c>
      <c r="P67">
        <v>309.86754154449272</v>
      </c>
      <c r="T67">
        <f t="shared" si="4"/>
        <v>309.86754154449272</v>
      </c>
      <c r="U67">
        <v>28350967.288718961</v>
      </c>
      <c r="Y67">
        <f t="shared" si="5"/>
        <v>28350967.288718961</v>
      </c>
      <c r="Z67">
        <v>1.7695726159895619</v>
      </c>
      <c r="AD67">
        <v>2.7026000000000001E-2</v>
      </c>
      <c r="AE67">
        <v>5.4999999999999997E-3</v>
      </c>
      <c r="AF67">
        <v>0.78253639871781544</v>
      </c>
      <c r="AG67">
        <v>2.4910742025850459</v>
      </c>
      <c r="AH67">
        <v>5.7972108038879071</v>
      </c>
    </row>
    <row r="68" spans="1:34">
      <c r="A68" t="s">
        <v>39</v>
      </c>
      <c r="B68" t="s">
        <v>134</v>
      </c>
      <c r="C68" t="s">
        <v>47</v>
      </c>
      <c r="D68" t="s">
        <v>137</v>
      </c>
      <c r="E68" t="s">
        <v>49</v>
      </c>
      <c r="I68">
        <v>2.2721555074829261</v>
      </c>
      <c r="M68">
        <v>2.2721555074829261</v>
      </c>
      <c r="N68" t="str">
        <f t="shared" si="3"/>
        <v>10Lf-302,27215550748293</v>
      </c>
      <c r="O68" t="s">
        <v>49</v>
      </c>
      <c r="P68">
        <v>225.96070122938721</v>
      </c>
      <c r="T68">
        <f t="shared" si="4"/>
        <v>225.96070122938721</v>
      </c>
      <c r="U68">
        <v>23597973.560690001</v>
      </c>
      <c r="Y68">
        <f t="shared" si="5"/>
        <v>23597973.560690001</v>
      </c>
      <c r="Z68">
        <v>1.734262774028769</v>
      </c>
      <c r="AD68">
        <v>2.7026000000000001E-2</v>
      </c>
      <c r="AE68">
        <v>5.4999999999999997E-3</v>
      </c>
      <c r="AF68">
        <v>0.71376612800510753</v>
      </c>
      <c r="AG68">
        <v>2.2721555074829261</v>
      </c>
      <c r="AH68">
        <v>5.2906031429709586</v>
      </c>
    </row>
    <row r="69" spans="1:34">
      <c r="A69" t="s">
        <v>39</v>
      </c>
      <c r="B69" t="s">
        <v>138</v>
      </c>
      <c r="C69" t="s">
        <v>41</v>
      </c>
      <c r="D69" t="s">
        <v>139</v>
      </c>
      <c r="E69" t="s">
        <v>43</v>
      </c>
      <c r="I69">
        <v>0</v>
      </c>
      <c r="M69">
        <v>0</v>
      </c>
      <c r="N69" t="str">
        <f t="shared" si="3"/>
        <v>10Lf-300</v>
      </c>
      <c r="O69" t="s">
        <v>43</v>
      </c>
      <c r="P69">
        <v>0</v>
      </c>
      <c r="T69">
        <f t="shared" si="4"/>
        <v>0</v>
      </c>
      <c r="U69">
        <v>0</v>
      </c>
      <c r="Y69">
        <f t="shared" si="5"/>
        <v>0</v>
      </c>
      <c r="Z69">
        <v>0</v>
      </c>
      <c r="AD69">
        <v>2.7026000000000001E-2</v>
      </c>
      <c r="AE69">
        <v>5.4999999999999997E-3</v>
      </c>
      <c r="AF69">
        <v>0</v>
      </c>
      <c r="AG69">
        <v>0</v>
      </c>
      <c r="AH69">
        <v>0</v>
      </c>
    </row>
    <row r="70" spans="1:34">
      <c r="A70" t="s">
        <v>39</v>
      </c>
      <c r="B70" t="s">
        <v>138</v>
      </c>
      <c r="C70" t="s">
        <v>44</v>
      </c>
      <c r="D70" t="s">
        <v>140</v>
      </c>
      <c r="E70" t="s">
        <v>46</v>
      </c>
      <c r="I70">
        <v>2.490951154238477</v>
      </c>
      <c r="M70">
        <v>2.490951154238477</v>
      </c>
      <c r="N70" t="str">
        <f t="shared" si="3"/>
        <v>10Lf-302,49095115423848</v>
      </c>
      <c r="O70" t="s">
        <v>46</v>
      </c>
      <c r="P70">
        <v>309.85223542129381</v>
      </c>
      <c r="T70">
        <f t="shared" si="4"/>
        <v>309.85223542129381</v>
      </c>
      <c r="U70">
        <v>28349566.8729285</v>
      </c>
      <c r="Y70">
        <f t="shared" si="5"/>
        <v>28349566.8729285</v>
      </c>
      <c r="Z70">
        <v>1.769485206716765</v>
      </c>
      <c r="AD70">
        <v>2.7026000000000001E-2</v>
      </c>
      <c r="AE70">
        <v>5.4999999999999997E-3</v>
      </c>
      <c r="AF70">
        <v>0.78249774478695622</v>
      </c>
      <c r="AG70">
        <v>0.88802408648601716</v>
      </c>
      <c r="AH70">
        <v>4.1939989855114508</v>
      </c>
    </row>
    <row r="71" spans="1:34">
      <c r="A71" t="s">
        <v>39</v>
      </c>
      <c r="B71" t="s">
        <v>138</v>
      </c>
      <c r="C71" t="s">
        <v>47</v>
      </c>
      <c r="D71" t="s">
        <v>141</v>
      </c>
      <c r="E71" t="s">
        <v>49</v>
      </c>
      <c r="I71">
        <v>2.2702929600291522</v>
      </c>
      <c r="M71">
        <v>2.2702929600291522</v>
      </c>
      <c r="N71" t="str">
        <f t="shared" si="3"/>
        <v>10Lf-302,27029296002915</v>
      </c>
      <c r="O71" t="s">
        <v>49</v>
      </c>
      <c r="P71">
        <v>225.77547511817181</v>
      </c>
      <c r="T71">
        <f t="shared" si="4"/>
        <v>225.77547511817181</v>
      </c>
      <c r="U71">
        <v>23568753.916337721</v>
      </c>
      <c r="Y71">
        <f t="shared" si="5"/>
        <v>23568753.916337721</v>
      </c>
      <c r="Z71">
        <v>1.7328411518276019</v>
      </c>
      <c r="AD71">
        <v>2.7026000000000001E-2</v>
      </c>
      <c r="AE71">
        <v>5.4999999999999997E-3</v>
      </c>
      <c r="AF71">
        <v>0.7131810345641314</v>
      </c>
      <c r="AG71">
        <v>0.80935944025039253</v>
      </c>
      <c r="AH71">
        <v>3.825359434843675</v>
      </c>
    </row>
    <row r="72" spans="1:34">
      <c r="A72" t="s">
        <v>39</v>
      </c>
      <c r="B72" t="s">
        <v>142</v>
      </c>
      <c r="C72" t="s">
        <v>41</v>
      </c>
      <c r="D72" t="s">
        <v>143</v>
      </c>
      <c r="E72" t="s">
        <v>43</v>
      </c>
      <c r="I72">
        <v>0</v>
      </c>
      <c r="M72">
        <v>0</v>
      </c>
      <c r="N72" t="str">
        <f t="shared" si="3"/>
        <v>10Lf-300</v>
      </c>
      <c r="O72" t="s">
        <v>43</v>
      </c>
      <c r="P72">
        <v>0</v>
      </c>
      <c r="T72">
        <f t="shared" si="4"/>
        <v>0</v>
      </c>
      <c r="U72">
        <v>0</v>
      </c>
      <c r="Y72">
        <f t="shared" si="5"/>
        <v>0</v>
      </c>
      <c r="Z72">
        <v>0</v>
      </c>
      <c r="AD72">
        <v>2.7026000000000001E-2</v>
      </c>
      <c r="AE72">
        <v>5.4999999999999997E-3</v>
      </c>
      <c r="AF72">
        <v>0</v>
      </c>
      <c r="AG72">
        <v>0</v>
      </c>
      <c r="AH72">
        <v>0</v>
      </c>
    </row>
    <row r="73" spans="1:34">
      <c r="A73" t="s">
        <v>39</v>
      </c>
      <c r="B73" t="s">
        <v>142</v>
      </c>
      <c r="C73" t="s">
        <v>44</v>
      </c>
      <c r="D73" t="s">
        <v>144</v>
      </c>
      <c r="E73" t="s">
        <v>46</v>
      </c>
      <c r="I73">
        <v>2.4915983126799328</v>
      </c>
      <c r="M73">
        <v>2.4915983126799328</v>
      </c>
      <c r="N73" t="str">
        <f t="shared" si="3"/>
        <v>10Lf-302,49159831267993</v>
      </c>
      <c r="O73" t="s">
        <v>46</v>
      </c>
      <c r="P73">
        <v>309.93273619282257</v>
      </c>
      <c r="T73">
        <f t="shared" si="4"/>
        <v>309.93273619282257</v>
      </c>
      <c r="U73">
        <v>28356932.196605049</v>
      </c>
      <c r="Y73">
        <f t="shared" si="5"/>
        <v>28356932.196605049</v>
      </c>
      <c r="Z73">
        <v>1.7699449256023041</v>
      </c>
      <c r="AD73">
        <v>2.7026000000000001E-2</v>
      </c>
      <c r="AE73">
        <v>5.4999999999999997E-3</v>
      </c>
      <c r="AF73">
        <v>0.78270104063243973</v>
      </c>
      <c r="AG73">
        <v>2.4915983126799328</v>
      </c>
      <c r="AH73">
        <v>5.7984236659923063</v>
      </c>
    </row>
    <row r="74" spans="1:34">
      <c r="A74" t="s">
        <v>39</v>
      </c>
      <c r="B74" t="s">
        <v>142</v>
      </c>
      <c r="C74" t="s">
        <v>47</v>
      </c>
      <c r="D74" t="s">
        <v>145</v>
      </c>
      <c r="E74" t="s">
        <v>49</v>
      </c>
      <c r="I74">
        <v>2.3036721994879028</v>
      </c>
      <c r="M74">
        <v>2.3036721994879028</v>
      </c>
      <c r="N74" t="str">
        <f t="shared" si="3"/>
        <v>10Lf-302,3036721994879</v>
      </c>
      <c r="O74" t="s">
        <v>49</v>
      </c>
      <c r="P74">
        <v>229.0949646204368</v>
      </c>
      <c r="T74">
        <f t="shared" si="4"/>
        <v>229.0949646204368</v>
      </c>
      <c r="U74">
        <v>24092407.423002958</v>
      </c>
      <c r="Y74">
        <f t="shared" si="5"/>
        <v>24092407.423002958</v>
      </c>
      <c r="Z74">
        <v>1.758318445185411</v>
      </c>
      <c r="AD74">
        <v>2.7026000000000001E-2</v>
      </c>
      <c r="AE74">
        <v>5.4999999999999997E-3</v>
      </c>
      <c r="AF74">
        <v>0.72366665952499576</v>
      </c>
      <c r="AG74">
        <v>2.3036721994879028</v>
      </c>
      <c r="AH74">
        <v>5.3635370585008024</v>
      </c>
    </row>
    <row r="75" spans="1:34">
      <c r="A75" t="s">
        <v>39</v>
      </c>
      <c r="B75" t="s">
        <v>146</v>
      </c>
      <c r="C75" t="s">
        <v>41</v>
      </c>
      <c r="D75" t="s">
        <v>147</v>
      </c>
      <c r="E75" t="s">
        <v>43</v>
      </c>
      <c r="I75">
        <v>0</v>
      </c>
      <c r="M75">
        <v>0</v>
      </c>
      <c r="N75" t="str">
        <f t="shared" si="3"/>
        <v>10Lf-300</v>
      </c>
      <c r="O75" t="s">
        <v>43</v>
      </c>
      <c r="P75">
        <v>0</v>
      </c>
      <c r="T75">
        <f t="shared" si="4"/>
        <v>0</v>
      </c>
      <c r="U75">
        <v>0</v>
      </c>
      <c r="Y75">
        <f t="shared" si="5"/>
        <v>0</v>
      </c>
      <c r="Z75">
        <v>0</v>
      </c>
      <c r="AD75">
        <v>2.7026000000000001E-2</v>
      </c>
      <c r="AE75">
        <v>5.4999999999999997E-3</v>
      </c>
      <c r="AF75">
        <v>0</v>
      </c>
      <c r="AG75">
        <v>0</v>
      </c>
      <c r="AH75">
        <v>0</v>
      </c>
    </row>
    <row r="76" spans="1:34">
      <c r="A76" t="s">
        <v>39</v>
      </c>
      <c r="B76" t="s">
        <v>146</v>
      </c>
      <c r="C76" t="s">
        <v>44</v>
      </c>
      <c r="D76" t="s">
        <v>148</v>
      </c>
      <c r="E76" t="s">
        <v>46</v>
      </c>
      <c r="I76">
        <v>2.4913460316468159</v>
      </c>
      <c r="M76">
        <v>2.4913460316468159</v>
      </c>
      <c r="N76" t="str">
        <f t="shared" si="3"/>
        <v>10Lf-302,49134603164682</v>
      </c>
      <c r="O76" t="s">
        <v>46</v>
      </c>
      <c r="P76">
        <v>309.90135466937022</v>
      </c>
      <c r="T76">
        <f t="shared" si="4"/>
        <v>309.90135466937022</v>
      </c>
      <c r="U76">
        <v>28354060.980922248</v>
      </c>
      <c r="Y76">
        <f t="shared" si="5"/>
        <v>28354060.980922248</v>
      </c>
      <c r="Z76">
        <v>1.769765713916327</v>
      </c>
      <c r="AD76">
        <v>2.7026000000000001E-2</v>
      </c>
      <c r="AE76">
        <v>5.4999999999999997E-3</v>
      </c>
      <c r="AF76">
        <v>0.7826217900461202</v>
      </c>
      <c r="AG76">
        <v>2.4913460316468159</v>
      </c>
      <c r="AH76">
        <v>5.7978398533397524</v>
      </c>
    </row>
    <row r="77" spans="1:34">
      <c r="A77" t="s">
        <v>39</v>
      </c>
      <c r="B77" t="s">
        <v>146</v>
      </c>
      <c r="C77" t="s">
        <v>47</v>
      </c>
      <c r="D77" t="s">
        <v>149</v>
      </c>
      <c r="E77" t="s">
        <v>49</v>
      </c>
      <c r="I77">
        <v>2.291066803518202</v>
      </c>
      <c r="M77">
        <v>2.291066803518202</v>
      </c>
      <c r="N77" t="str">
        <f t="shared" si="3"/>
        <v>10Lf-302,2910668035182</v>
      </c>
      <c r="O77" t="s">
        <v>49</v>
      </c>
      <c r="P77">
        <v>227.84138663987719</v>
      </c>
      <c r="T77">
        <f t="shared" si="4"/>
        <v>227.84138663987719</v>
      </c>
      <c r="U77">
        <v>23894653.971771579</v>
      </c>
      <c r="Y77">
        <f t="shared" si="5"/>
        <v>23894653.971771579</v>
      </c>
      <c r="Z77">
        <v>1.748697154340594</v>
      </c>
      <c r="AD77">
        <v>2.7026000000000001E-2</v>
      </c>
      <c r="AE77">
        <v>5.4999999999999997E-3</v>
      </c>
      <c r="AF77">
        <v>0.71970684927273365</v>
      </c>
      <c r="AG77">
        <v>2.291066803518202</v>
      </c>
      <c r="AH77">
        <v>5.3343664563091373</v>
      </c>
    </row>
    <row r="78" spans="1:34">
      <c r="A78" t="s">
        <v>39</v>
      </c>
      <c r="B78" t="s">
        <v>150</v>
      </c>
      <c r="C78" t="s">
        <v>41</v>
      </c>
      <c r="D78" t="s">
        <v>151</v>
      </c>
      <c r="E78" t="s">
        <v>43</v>
      </c>
      <c r="I78">
        <v>0</v>
      </c>
      <c r="M78">
        <v>0</v>
      </c>
      <c r="N78" t="str">
        <f t="shared" si="3"/>
        <v>10Lf-300</v>
      </c>
      <c r="O78" t="s">
        <v>43</v>
      </c>
      <c r="P78">
        <v>0</v>
      </c>
      <c r="T78">
        <f t="shared" si="4"/>
        <v>0</v>
      </c>
      <c r="U78">
        <v>0</v>
      </c>
      <c r="Y78">
        <f t="shared" si="5"/>
        <v>0</v>
      </c>
      <c r="Z78">
        <v>0</v>
      </c>
      <c r="AD78">
        <v>2.7026000000000001E-2</v>
      </c>
      <c r="AE78">
        <v>5.4999999999999997E-3</v>
      </c>
      <c r="AF78">
        <v>0</v>
      </c>
      <c r="AG78">
        <v>0</v>
      </c>
      <c r="AH78">
        <v>0</v>
      </c>
    </row>
    <row r="79" spans="1:34">
      <c r="A79" t="s">
        <v>39</v>
      </c>
      <c r="B79" t="s">
        <v>150</v>
      </c>
      <c r="C79" t="s">
        <v>44</v>
      </c>
      <c r="D79" t="s">
        <v>152</v>
      </c>
      <c r="E79" t="s">
        <v>46</v>
      </c>
      <c r="I79">
        <v>2.494223077792427</v>
      </c>
      <c r="M79">
        <v>2.494223077792427</v>
      </c>
      <c r="N79" t="str">
        <f t="shared" si="3"/>
        <v>10Lf-302,49422307779243</v>
      </c>
      <c r="O79" t="s">
        <v>46</v>
      </c>
      <c r="P79">
        <v>310.25923369807413</v>
      </c>
      <c r="T79">
        <f t="shared" si="4"/>
        <v>310.25923369807413</v>
      </c>
      <c r="U79">
        <v>28386804.702918861</v>
      </c>
      <c r="Y79">
        <f t="shared" si="5"/>
        <v>28386804.702918861</v>
      </c>
      <c r="Z79">
        <v>1.7718094675985461</v>
      </c>
      <c r="AD79">
        <v>2.7026000000000001E-2</v>
      </c>
      <c r="AE79">
        <v>5.4999999999999997E-3</v>
      </c>
      <c r="AF79">
        <v>0.78352557417563162</v>
      </c>
      <c r="AG79">
        <v>2.494223077792427</v>
      </c>
      <c r="AH79">
        <v>5.8044977297604863</v>
      </c>
    </row>
    <row r="80" spans="1:34">
      <c r="A80" t="s">
        <v>39</v>
      </c>
      <c r="B80" t="s">
        <v>150</v>
      </c>
      <c r="C80" t="s">
        <v>47</v>
      </c>
      <c r="D80" t="s">
        <v>153</v>
      </c>
      <c r="E80" t="s">
        <v>49</v>
      </c>
      <c r="I80">
        <v>2.3685427760493032</v>
      </c>
      <c r="M80">
        <v>2.3685427760493032</v>
      </c>
      <c r="N80" t="str">
        <f t="shared" si="3"/>
        <v>10Lf-302,3685427760493</v>
      </c>
      <c r="O80" t="s">
        <v>49</v>
      </c>
      <c r="P80">
        <v>235.5461960263394</v>
      </c>
      <c r="T80">
        <f t="shared" si="4"/>
        <v>235.5461960263394</v>
      </c>
      <c r="U80">
        <v>25110097.024271879</v>
      </c>
      <c r="Y80">
        <f t="shared" si="5"/>
        <v>25110097.024271879</v>
      </c>
      <c r="Z80">
        <v>1.807832057123375</v>
      </c>
      <c r="AD80">
        <v>2.7026000000000001E-2</v>
      </c>
      <c r="AE80">
        <v>5.4999999999999997E-3</v>
      </c>
      <c r="AF80">
        <v>0.74404485111496421</v>
      </c>
      <c r="AG80">
        <v>2.3685427760493032</v>
      </c>
      <c r="AH80">
        <v>5.5136564032135702</v>
      </c>
    </row>
    <row r="81" spans="1:34">
      <c r="A81" t="s">
        <v>39</v>
      </c>
      <c r="B81" t="s">
        <v>154</v>
      </c>
      <c r="C81" t="s">
        <v>41</v>
      </c>
      <c r="D81" t="s">
        <v>155</v>
      </c>
      <c r="E81" t="s">
        <v>43</v>
      </c>
      <c r="I81">
        <v>0</v>
      </c>
      <c r="M81">
        <v>0</v>
      </c>
      <c r="N81" t="str">
        <f t="shared" si="3"/>
        <v>10Lf-300</v>
      </c>
      <c r="O81" t="s">
        <v>43</v>
      </c>
      <c r="P81">
        <v>0</v>
      </c>
      <c r="T81">
        <f t="shared" si="4"/>
        <v>0</v>
      </c>
      <c r="U81">
        <v>0</v>
      </c>
      <c r="Y81">
        <f t="shared" si="5"/>
        <v>0</v>
      </c>
      <c r="Z81">
        <v>0</v>
      </c>
      <c r="AD81">
        <v>2.7026000000000001E-2</v>
      </c>
      <c r="AE81">
        <v>5.4999999999999997E-3</v>
      </c>
      <c r="AF81">
        <v>0</v>
      </c>
      <c r="AG81">
        <v>0</v>
      </c>
      <c r="AH81">
        <v>0</v>
      </c>
    </row>
    <row r="82" spans="1:34">
      <c r="A82" t="s">
        <v>39</v>
      </c>
      <c r="B82" t="s">
        <v>154</v>
      </c>
      <c r="C82" t="s">
        <v>44</v>
      </c>
      <c r="D82" t="s">
        <v>156</v>
      </c>
      <c r="E82" t="s">
        <v>46</v>
      </c>
      <c r="I82">
        <v>2.4942103858047942</v>
      </c>
      <c r="M82">
        <v>2.4942103858047942</v>
      </c>
      <c r="N82" t="str">
        <f t="shared" si="3"/>
        <v>10Lf-302,49421038580479</v>
      </c>
      <c r="O82" t="s">
        <v>46</v>
      </c>
      <c r="P82">
        <v>310.25765492735701</v>
      </c>
      <c r="T82">
        <f t="shared" si="4"/>
        <v>310.25765492735701</v>
      </c>
      <c r="U82">
        <v>28386660.255143739</v>
      </c>
      <c r="Y82">
        <f t="shared" si="5"/>
        <v>28386660.255143739</v>
      </c>
      <c r="Z82">
        <v>1.771800451651234</v>
      </c>
      <c r="AD82">
        <v>2.7026000000000001E-2</v>
      </c>
      <c r="AE82">
        <v>5.4999999999999997E-3</v>
      </c>
      <c r="AF82">
        <v>0.78352158716380949</v>
      </c>
      <c r="AG82">
        <v>0.88918600253940894</v>
      </c>
      <c r="AH82">
        <v>4.1994439755080126</v>
      </c>
    </row>
    <row r="83" spans="1:34">
      <c r="A83" t="s">
        <v>39</v>
      </c>
      <c r="B83" t="s">
        <v>154</v>
      </c>
      <c r="C83" t="s">
        <v>47</v>
      </c>
      <c r="D83" t="s">
        <v>157</v>
      </c>
      <c r="E83" t="s">
        <v>49</v>
      </c>
      <c r="I83">
        <v>2.3685429958172008</v>
      </c>
      <c r="M83">
        <v>2.3685429958172008</v>
      </c>
      <c r="N83" t="str">
        <f t="shared" si="3"/>
        <v>10Lf-302,3685429958172</v>
      </c>
      <c r="O83" t="s">
        <v>49</v>
      </c>
      <c r="P83">
        <v>235.5462178817574</v>
      </c>
      <c r="T83">
        <f t="shared" si="4"/>
        <v>235.5462178817574</v>
      </c>
      <c r="U83">
        <v>25110100.47197713</v>
      </c>
      <c r="Y83">
        <f t="shared" si="5"/>
        <v>25110100.47197713</v>
      </c>
      <c r="Z83">
        <v>1.8078322248651011</v>
      </c>
      <c r="AD83">
        <v>2.7026000000000001E-2</v>
      </c>
      <c r="AE83">
        <v>5.4999999999999997E-3</v>
      </c>
      <c r="AF83">
        <v>0.7440449201520003</v>
      </c>
      <c r="AG83">
        <v>0.84438557800883207</v>
      </c>
      <c r="AH83">
        <v>3.9894994939780331</v>
      </c>
    </row>
    <row r="84" spans="1:34">
      <c r="A84" t="s">
        <v>39</v>
      </c>
      <c r="B84" t="s">
        <v>158</v>
      </c>
      <c r="C84" t="s">
        <v>41</v>
      </c>
      <c r="D84" t="s">
        <v>159</v>
      </c>
      <c r="E84" t="s">
        <v>43</v>
      </c>
      <c r="I84">
        <v>0</v>
      </c>
      <c r="M84">
        <v>0</v>
      </c>
      <c r="N84" t="str">
        <f t="shared" si="3"/>
        <v>10Lf-300</v>
      </c>
      <c r="O84" t="s">
        <v>43</v>
      </c>
      <c r="P84">
        <v>0</v>
      </c>
      <c r="T84">
        <f t="shared" si="4"/>
        <v>0</v>
      </c>
      <c r="U84">
        <v>0</v>
      </c>
      <c r="Y84">
        <f t="shared" si="5"/>
        <v>0</v>
      </c>
      <c r="Z84">
        <v>0</v>
      </c>
      <c r="AD84">
        <v>2.7026000000000001E-2</v>
      </c>
      <c r="AE84">
        <v>5.4999999999999997E-3</v>
      </c>
      <c r="AF84">
        <v>0</v>
      </c>
      <c r="AG84">
        <v>0</v>
      </c>
      <c r="AH84">
        <v>0</v>
      </c>
    </row>
    <row r="85" spans="1:34">
      <c r="A85" t="s">
        <v>39</v>
      </c>
      <c r="B85" t="s">
        <v>158</v>
      </c>
      <c r="C85" t="s">
        <v>44</v>
      </c>
      <c r="D85" t="s">
        <v>160</v>
      </c>
      <c r="E85" t="s">
        <v>46</v>
      </c>
      <c r="I85">
        <v>2.493894960849989</v>
      </c>
      <c r="M85">
        <v>2.493894960849989</v>
      </c>
      <c r="N85" t="str">
        <f t="shared" si="3"/>
        <v>10Lf-302,49389496084999</v>
      </c>
      <c r="O85" t="s">
        <v>46</v>
      </c>
      <c r="P85">
        <v>310.21841885996662</v>
      </c>
      <c r="T85">
        <f t="shared" si="4"/>
        <v>310.21841885996662</v>
      </c>
      <c r="U85">
        <v>28383070.397175461</v>
      </c>
      <c r="Y85">
        <f t="shared" si="5"/>
        <v>28383070.397175461</v>
      </c>
      <c r="Z85">
        <v>1.7715763847158359</v>
      </c>
      <c r="AD85">
        <v>2.7026000000000001E-2</v>
      </c>
      <c r="AE85">
        <v>5.4999999999999997E-3</v>
      </c>
      <c r="AF85">
        <v>0.78342250079057241</v>
      </c>
      <c r="AG85">
        <v>2.493894960849989</v>
      </c>
      <c r="AH85">
        <v>5.8037384224905502</v>
      </c>
    </row>
    <row r="86" spans="1:34">
      <c r="A86" t="s">
        <v>39</v>
      </c>
      <c r="B86" t="s">
        <v>158</v>
      </c>
      <c r="C86" t="s">
        <v>47</v>
      </c>
      <c r="D86" t="s">
        <v>161</v>
      </c>
      <c r="E86" t="s">
        <v>49</v>
      </c>
      <c r="I86">
        <v>2.3684676260729218</v>
      </c>
      <c r="M86">
        <v>2.3684676260729218</v>
      </c>
      <c r="N86" t="str">
        <f t="shared" si="3"/>
        <v>10Lf-302,36846762607292</v>
      </c>
      <c r="O86" t="s">
        <v>49</v>
      </c>
      <c r="P86">
        <v>235.53872253198381</v>
      </c>
      <c r="T86">
        <f t="shared" si="4"/>
        <v>235.53872253198381</v>
      </c>
      <c r="U86">
        <v>25108918.071433</v>
      </c>
      <c r="Y86">
        <f t="shared" si="5"/>
        <v>25108918.071433</v>
      </c>
      <c r="Z86">
        <v>1.807774697578187</v>
      </c>
      <c r="AD86">
        <v>2.7026000000000001E-2</v>
      </c>
      <c r="AE86">
        <v>5.4999999999999997E-3</v>
      </c>
      <c r="AF86">
        <v>0.74402124379254098</v>
      </c>
      <c r="AG86">
        <v>2.3684676260729218</v>
      </c>
      <c r="AH86">
        <v>5.5134824959383852</v>
      </c>
    </row>
    <row r="87" spans="1:34">
      <c r="A87" t="s">
        <v>39</v>
      </c>
      <c r="B87" t="s">
        <v>162</v>
      </c>
      <c r="C87" t="s">
        <v>41</v>
      </c>
      <c r="D87" t="s">
        <v>163</v>
      </c>
      <c r="E87" t="s">
        <v>43</v>
      </c>
      <c r="I87">
        <v>0</v>
      </c>
      <c r="M87">
        <v>0</v>
      </c>
      <c r="N87" t="str">
        <f t="shared" si="3"/>
        <v>10Lf-300</v>
      </c>
      <c r="O87" t="s">
        <v>43</v>
      </c>
      <c r="P87">
        <v>0</v>
      </c>
      <c r="T87">
        <f t="shared" si="4"/>
        <v>0</v>
      </c>
      <c r="U87">
        <v>0</v>
      </c>
      <c r="Y87">
        <f t="shared" si="5"/>
        <v>0</v>
      </c>
      <c r="Z87">
        <v>0</v>
      </c>
      <c r="AD87">
        <v>2.7026000000000001E-2</v>
      </c>
      <c r="AE87">
        <v>5.4999999999999997E-3</v>
      </c>
      <c r="AF87">
        <v>0</v>
      </c>
      <c r="AG87">
        <v>0</v>
      </c>
      <c r="AH87">
        <v>0</v>
      </c>
    </row>
    <row r="88" spans="1:34">
      <c r="A88" t="s">
        <v>39</v>
      </c>
      <c r="B88" t="s">
        <v>162</v>
      </c>
      <c r="C88" t="s">
        <v>44</v>
      </c>
      <c r="D88" t="s">
        <v>164</v>
      </c>
      <c r="E88" t="s">
        <v>46</v>
      </c>
      <c r="I88">
        <v>2.4939067219669702</v>
      </c>
      <c r="M88">
        <v>2.4939067219669702</v>
      </c>
      <c r="N88" t="str">
        <f t="shared" si="3"/>
        <v>10Lf-302,49390672196697</v>
      </c>
      <c r="O88" t="s">
        <v>46</v>
      </c>
      <c r="P88">
        <v>310.21988183862891</v>
      </c>
      <c r="T88">
        <f t="shared" si="4"/>
        <v>310.21988183862891</v>
      </c>
      <c r="U88">
        <v>28383204.25069233</v>
      </c>
      <c r="Y88">
        <f t="shared" si="5"/>
        <v>28383204.25069233</v>
      </c>
      <c r="Z88">
        <v>1.771584739404958</v>
      </c>
      <c r="AD88">
        <v>2.7026000000000001E-2</v>
      </c>
      <c r="AE88">
        <v>5.4999999999999997E-3</v>
      </c>
      <c r="AF88">
        <v>0.78342619538229419</v>
      </c>
      <c r="AG88">
        <v>0.39528421543176467</v>
      </c>
      <c r="AH88">
        <v>3.705143132781028</v>
      </c>
    </row>
    <row r="89" spans="1:34">
      <c r="A89" t="s">
        <v>39</v>
      </c>
      <c r="B89" t="s">
        <v>162</v>
      </c>
      <c r="C89" t="s">
        <v>47</v>
      </c>
      <c r="D89" t="s">
        <v>165</v>
      </c>
      <c r="E89" t="s">
        <v>49</v>
      </c>
      <c r="I89">
        <v>2.3684707031341992</v>
      </c>
      <c r="M89">
        <v>2.3684707031341992</v>
      </c>
      <c r="N89" t="str">
        <f t="shared" si="3"/>
        <v>10Lf-302,3684707031342</v>
      </c>
      <c r="O89" t="s">
        <v>49</v>
      </c>
      <c r="P89">
        <v>235.53902853873441</v>
      </c>
      <c r="T89">
        <f t="shared" si="4"/>
        <v>235.53902853873441</v>
      </c>
      <c r="U89">
        <v>25108966.34437833</v>
      </c>
      <c r="Y89">
        <f t="shared" si="5"/>
        <v>25108966.34437833</v>
      </c>
      <c r="Z89">
        <v>1.8077770461994891</v>
      </c>
      <c r="AD89">
        <v>2.7026000000000001E-2</v>
      </c>
      <c r="AE89">
        <v>5.4999999999999997E-3</v>
      </c>
      <c r="AF89">
        <v>0.74402221040864891</v>
      </c>
      <c r="AG89">
        <v>0.37540260644677059</v>
      </c>
      <c r="AH89">
        <v>3.5204215199896192</v>
      </c>
    </row>
    <row r="90" spans="1:34">
      <c r="A90" t="s">
        <v>39</v>
      </c>
      <c r="B90" t="s">
        <v>166</v>
      </c>
      <c r="C90" t="s">
        <v>41</v>
      </c>
      <c r="D90" t="s">
        <v>167</v>
      </c>
      <c r="E90" t="s">
        <v>43</v>
      </c>
      <c r="I90">
        <v>0</v>
      </c>
      <c r="M90">
        <v>0</v>
      </c>
      <c r="N90" t="str">
        <f t="shared" si="3"/>
        <v>10Lf-300</v>
      </c>
      <c r="O90" t="s">
        <v>43</v>
      </c>
      <c r="P90">
        <v>0</v>
      </c>
      <c r="T90">
        <f t="shared" si="4"/>
        <v>0</v>
      </c>
      <c r="U90">
        <v>0</v>
      </c>
      <c r="Y90">
        <f t="shared" si="5"/>
        <v>0</v>
      </c>
      <c r="Z90">
        <v>0</v>
      </c>
      <c r="AD90">
        <v>2.7026000000000001E-2</v>
      </c>
      <c r="AE90">
        <v>5.4999999999999997E-3</v>
      </c>
      <c r="AF90">
        <v>0</v>
      </c>
      <c r="AG90">
        <v>0</v>
      </c>
      <c r="AH90">
        <v>0</v>
      </c>
    </row>
    <row r="91" spans="1:34">
      <c r="A91" t="s">
        <v>39</v>
      </c>
      <c r="B91" t="s">
        <v>166</v>
      </c>
      <c r="C91" t="s">
        <v>44</v>
      </c>
      <c r="D91" t="s">
        <v>168</v>
      </c>
      <c r="E91" t="s">
        <v>46</v>
      </c>
      <c r="I91">
        <v>2.49291779537714</v>
      </c>
      <c r="M91">
        <v>2.49291779537714</v>
      </c>
      <c r="N91" t="str">
        <f t="shared" si="3"/>
        <v>10Lf-302,49291779537714</v>
      </c>
      <c r="O91" t="s">
        <v>46</v>
      </c>
      <c r="P91">
        <v>310.09686814002418</v>
      </c>
      <c r="T91">
        <f t="shared" si="4"/>
        <v>310.09686814002418</v>
      </c>
      <c r="U91">
        <v>28371949.256613821</v>
      </c>
      <c r="Y91">
        <f t="shared" si="5"/>
        <v>28371949.256613821</v>
      </c>
      <c r="Z91">
        <v>1.7708822402940241</v>
      </c>
      <c r="AD91">
        <v>2.7026000000000001E-2</v>
      </c>
      <c r="AE91">
        <v>5.4999999999999997E-3</v>
      </c>
      <c r="AF91">
        <v>0.78311553781480836</v>
      </c>
      <c r="AG91">
        <v>2.49291779537714</v>
      </c>
      <c r="AH91">
        <v>5.801477128569088</v>
      </c>
    </row>
    <row r="92" spans="1:34">
      <c r="A92" t="s">
        <v>39</v>
      </c>
      <c r="B92" t="s">
        <v>166</v>
      </c>
      <c r="C92" t="s">
        <v>47</v>
      </c>
      <c r="D92" t="s">
        <v>169</v>
      </c>
      <c r="E92" t="s">
        <v>49</v>
      </c>
      <c r="I92">
        <v>2.353356860832728</v>
      </c>
      <c r="M92">
        <v>2.353356860832728</v>
      </c>
      <c r="N92" t="str">
        <f t="shared" si="3"/>
        <v>10Lf-302,35335686083273</v>
      </c>
      <c r="O92" t="s">
        <v>49</v>
      </c>
      <c r="P92">
        <v>234.03599127149471</v>
      </c>
      <c r="T92">
        <f t="shared" si="4"/>
        <v>234.03599127149471</v>
      </c>
      <c r="U92">
        <v>24871860.387242239</v>
      </c>
      <c r="Y92">
        <f t="shared" si="5"/>
        <v>24871860.387242239</v>
      </c>
      <c r="Z92">
        <v>1.796241139440617</v>
      </c>
      <c r="AD92">
        <v>2.7026000000000001E-2</v>
      </c>
      <c r="AE92">
        <v>5.4999999999999997E-3</v>
      </c>
      <c r="AF92">
        <v>0.73927440654431265</v>
      </c>
      <c r="AG92">
        <v>2.353356860832728</v>
      </c>
      <c r="AH92">
        <v>5.4785141282097696</v>
      </c>
    </row>
    <row r="93" spans="1:34">
      <c r="A93" t="s">
        <v>94</v>
      </c>
      <c r="B93" t="s">
        <v>170</v>
      </c>
      <c r="C93" t="s">
        <v>96</v>
      </c>
      <c r="D93" t="s">
        <v>171</v>
      </c>
      <c r="E93" t="s">
        <v>46</v>
      </c>
      <c r="I93">
        <v>2.4915619609272861</v>
      </c>
      <c r="M93">
        <v>2.4915619609272861</v>
      </c>
      <c r="N93" t="str">
        <f t="shared" si="3"/>
        <v>10Lfs1-302,49156196092729</v>
      </c>
      <c r="O93" t="s">
        <v>46</v>
      </c>
      <c r="P93">
        <v>309.92821435713751</v>
      </c>
      <c r="T93">
        <f t="shared" si="4"/>
        <v>309.92821435713751</v>
      </c>
      <c r="U93">
        <v>28356518.476552419</v>
      </c>
      <c r="Y93">
        <f t="shared" si="5"/>
        <v>28356518.476552419</v>
      </c>
      <c r="Z93">
        <v>1.7699191025794641</v>
      </c>
      <c r="AD93">
        <v>2.7026000000000001E-2</v>
      </c>
      <c r="AE93">
        <v>5.4999999999999997E-3</v>
      </c>
      <c r="AF93">
        <v>0.78268962123370245</v>
      </c>
      <c r="AG93">
        <v>0.39491257080697478</v>
      </c>
      <c r="AH93">
        <v>3.7016901529679629</v>
      </c>
    </row>
    <row r="94" spans="1:34">
      <c r="A94" t="s">
        <v>94</v>
      </c>
      <c r="B94" t="s">
        <v>170</v>
      </c>
      <c r="C94" t="s">
        <v>98</v>
      </c>
      <c r="D94" t="s">
        <v>172</v>
      </c>
      <c r="E94" t="s">
        <v>49</v>
      </c>
      <c r="I94">
        <v>2.293692106619079</v>
      </c>
      <c r="M94">
        <v>2.293692106619079</v>
      </c>
      <c r="N94" t="str">
        <f t="shared" si="3"/>
        <v>10Lfs1-302,29369210661908</v>
      </c>
      <c r="O94" t="s">
        <v>49</v>
      </c>
      <c r="P94">
        <v>228.10246706666149</v>
      </c>
      <c r="T94">
        <f t="shared" si="4"/>
        <v>228.10246706666149</v>
      </c>
      <c r="U94">
        <v>23935839.726658359</v>
      </c>
      <c r="Y94">
        <f t="shared" si="5"/>
        <v>23935839.726658359</v>
      </c>
      <c r="Z94">
        <v>1.750700963245134</v>
      </c>
      <c r="AD94">
        <v>2.7026000000000001E-2</v>
      </c>
      <c r="AE94">
        <v>5.4999999999999997E-3</v>
      </c>
      <c r="AF94">
        <v>0.72053155181751183</v>
      </c>
      <c r="AG94">
        <v>0.3635501988991241</v>
      </c>
      <c r="AH94">
        <v>3.4102998573357159</v>
      </c>
    </row>
    <row r="95" spans="1:34">
      <c r="A95" t="s">
        <v>94</v>
      </c>
      <c r="B95" t="s">
        <v>173</v>
      </c>
      <c r="C95" t="s">
        <v>96</v>
      </c>
      <c r="D95" t="s">
        <v>174</v>
      </c>
      <c r="E95" t="s">
        <v>46</v>
      </c>
      <c r="I95">
        <v>2.492303498976923</v>
      </c>
      <c r="M95">
        <v>2.492303498976923</v>
      </c>
      <c r="N95" t="str">
        <f t="shared" si="3"/>
        <v>10Lfs1-302,49230349897692</v>
      </c>
      <c r="O95" t="s">
        <v>46</v>
      </c>
      <c r="P95">
        <v>310.02045511502592</v>
      </c>
      <c r="T95">
        <f t="shared" si="4"/>
        <v>310.02045511502592</v>
      </c>
      <c r="U95">
        <v>28364957.936511818</v>
      </c>
      <c r="Y95">
        <f t="shared" si="5"/>
        <v>28364957.936511818</v>
      </c>
      <c r="Z95">
        <v>1.7704458654615141</v>
      </c>
      <c r="AD95">
        <v>2.7026000000000001E-2</v>
      </c>
      <c r="AE95">
        <v>5.4999999999999997E-3</v>
      </c>
      <c r="AF95">
        <v>0.78292256512364078</v>
      </c>
      <c r="AG95">
        <v>0.39503010458784232</v>
      </c>
      <c r="AH95">
        <v>3.7027821686884059</v>
      </c>
    </row>
    <row r="96" spans="1:34">
      <c r="A96" t="s">
        <v>94</v>
      </c>
      <c r="B96" t="s">
        <v>173</v>
      </c>
      <c r="C96" t="s">
        <v>98</v>
      </c>
      <c r="D96" t="s">
        <v>175</v>
      </c>
      <c r="E96" t="s">
        <v>49</v>
      </c>
      <c r="I96">
        <v>2.3245663744122602</v>
      </c>
      <c r="M96">
        <v>2.3245663744122602</v>
      </c>
      <c r="N96" t="str">
        <f t="shared" si="3"/>
        <v>10Lfs1-302,32456637441226</v>
      </c>
      <c r="O96" t="s">
        <v>49</v>
      </c>
      <c r="P96">
        <v>231.17284282990289</v>
      </c>
      <c r="T96">
        <f t="shared" si="4"/>
        <v>231.17284282990289</v>
      </c>
      <c r="U96">
        <v>24420195.23797854</v>
      </c>
      <c r="Y96">
        <f t="shared" si="5"/>
        <v>24420195.23797854</v>
      </c>
      <c r="Z96">
        <v>1.774266292789161</v>
      </c>
      <c r="AD96">
        <v>2.7026000000000001E-2</v>
      </c>
      <c r="AE96">
        <v>5.4999999999999997E-3</v>
      </c>
      <c r="AF96">
        <v>0.73023027468447965</v>
      </c>
      <c r="AG96">
        <v>0.36844377034434322</v>
      </c>
      <c r="AH96">
        <v>3.4557664194410829</v>
      </c>
    </row>
    <row r="97" spans="1:34">
      <c r="A97" t="s">
        <v>176</v>
      </c>
      <c r="B97" t="s">
        <v>177</v>
      </c>
      <c r="C97" t="s">
        <v>178</v>
      </c>
      <c r="D97" t="s">
        <v>179</v>
      </c>
      <c r="E97" t="s">
        <v>43</v>
      </c>
      <c r="I97">
        <v>0</v>
      </c>
      <c r="M97">
        <v>0</v>
      </c>
      <c r="N97" t="str">
        <f t="shared" si="3"/>
        <v>11LfL-230</v>
      </c>
      <c r="O97" t="s">
        <v>43</v>
      </c>
      <c r="P97">
        <v>0</v>
      </c>
      <c r="T97">
        <f t="shared" si="4"/>
        <v>0</v>
      </c>
      <c r="U97">
        <v>0</v>
      </c>
      <c r="Y97">
        <f t="shared" si="5"/>
        <v>0</v>
      </c>
      <c r="Z97">
        <v>0</v>
      </c>
      <c r="AD97">
        <v>2.7026000000000001E-2</v>
      </c>
      <c r="AE97">
        <v>5.4999999999999997E-3</v>
      </c>
      <c r="AF97">
        <v>0</v>
      </c>
      <c r="AG97">
        <v>0</v>
      </c>
      <c r="AH97">
        <v>0</v>
      </c>
    </row>
    <row r="98" spans="1:34">
      <c r="A98" t="s">
        <v>176</v>
      </c>
      <c r="B98" t="s">
        <v>177</v>
      </c>
      <c r="C98" t="s">
        <v>180</v>
      </c>
      <c r="D98" t="s">
        <v>181</v>
      </c>
      <c r="E98" t="s">
        <v>46</v>
      </c>
      <c r="I98">
        <v>2.715720218219837</v>
      </c>
      <c r="M98">
        <v>2.715720218219837</v>
      </c>
      <c r="N98" t="str">
        <f t="shared" si="3"/>
        <v>11LfL-232,71572021821984</v>
      </c>
      <c r="O98" t="s">
        <v>46</v>
      </c>
      <c r="P98">
        <v>314.7487354732371</v>
      </c>
      <c r="T98">
        <f t="shared" si="4"/>
        <v>314.7487354732371</v>
      </c>
      <c r="U98">
        <v>28797566.402372349</v>
      </c>
      <c r="Y98">
        <f t="shared" si="5"/>
        <v>28797566.402372349</v>
      </c>
      <c r="Z98">
        <v>1.7974478399210121</v>
      </c>
      <c r="AD98">
        <v>2.7026000000000001E-2</v>
      </c>
      <c r="AE98">
        <v>5.4999999999999997E-3</v>
      </c>
      <c r="AF98">
        <v>0.85310582771303778</v>
      </c>
      <c r="AG98">
        <v>0.43044165458784422</v>
      </c>
      <c r="AH98">
        <v>4.0317937005207192</v>
      </c>
    </row>
    <row r="99" spans="1:34">
      <c r="A99" t="s">
        <v>182</v>
      </c>
      <c r="B99" t="s">
        <v>183</v>
      </c>
      <c r="C99" t="s">
        <v>184</v>
      </c>
      <c r="D99" t="s">
        <v>185</v>
      </c>
      <c r="E99" t="s">
        <v>46</v>
      </c>
      <c r="I99">
        <v>2.715869666814986</v>
      </c>
      <c r="M99">
        <v>2.715869666814986</v>
      </c>
      <c r="N99" t="str">
        <f t="shared" si="3"/>
        <v>11LfLs1-232,71586966681499</v>
      </c>
      <c r="O99" t="s">
        <v>46</v>
      </c>
      <c r="P99">
        <v>314.76605638723481</v>
      </c>
      <c r="T99">
        <f t="shared" si="4"/>
        <v>314.76605638723481</v>
      </c>
      <c r="U99">
        <v>28799151.15908391</v>
      </c>
      <c r="Y99">
        <f t="shared" si="5"/>
        <v>28799151.15908391</v>
      </c>
      <c r="Z99">
        <v>1.79754675513795</v>
      </c>
      <c r="AD99">
        <v>2.7026000000000001E-2</v>
      </c>
      <c r="AE99">
        <v>5.4999999999999997E-3</v>
      </c>
      <c r="AF99">
        <v>0.85315277491570241</v>
      </c>
      <c r="AG99">
        <v>0.43046534219017529</v>
      </c>
      <c r="AH99">
        <v>4.0320137839208634</v>
      </c>
    </row>
    <row r="100" spans="1:34">
      <c r="A100" t="s">
        <v>182</v>
      </c>
      <c r="B100" t="s">
        <v>183</v>
      </c>
      <c r="C100" t="s">
        <v>186</v>
      </c>
      <c r="D100" t="s">
        <v>187</v>
      </c>
      <c r="E100" t="s">
        <v>49</v>
      </c>
      <c r="I100">
        <v>2.5021593177383741</v>
      </c>
      <c r="M100">
        <v>2.5021593177383741</v>
      </c>
      <c r="N100" t="str">
        <f t="shared" si="3"/>
        <v>11LfLs1-232,50215931773837</v>
      </c>
      <c r="O100" t="s">
        <v>49</v>
      </c>
      <c r="P100">
        <v>232.95103248144261</v>
      </c>
      <c r="T100">
        <f t="shared" si="4"/>
        <v>232.95103248144261</v>
      </c>
      <c r="U100">
        <v>24700706.818415709</v>
      </c>
      <c r="Y100">
        <f t="shared" si="5"/>
        <v>24700706.818415709</v>
      </c>
      <c r="Z100">
        <v>1.7879140116227901</v>
      </c>
      <c r="AD100">
        <v>2.7026000000000001E-2</v>
      </c>
      <c r="AE100">
        <v>5.4999999999999997E-3</v>
      </c>
      <c r="AF100">
        <v>0.78601863384451531</v>
      </c>
      <c r="AG100">
        <v>0.39659225186153219</v>
      </c>
      <c r="AH100">
        <v>3.717296203444421</v>
      </c>
    </row>
    <row r="101" spans="1:34">
      <c r="A101" t="s">
        <v>94</v>
      </c>
      <c r="B101" t="s">
        <v>188</v>
      </c>
      <c r="C101" t="s">
        <v>96</v>
      </c>
      <c r="D101" t="s">
        <v>189</v>
      </c>
      <c r="E101" t="s">
        <v>46</v>
      </c>
      <c r="I101">
        <v>2.491750224449679</v>
      </c>
      <c r="M101">
        <v>2.491750224449679</v>
      </c>
      <c r="N101" t="str">
        <f t="shared" si="3"/>
        <v>10Lfs1-302,49175022444968</v>
      </c>
      <c r="O101" t="s">
        <v>46</v>
      </c>
      <c r="P101">
        <v>309.95163266992228</v>
      </c>
      <c r="T101">
        <f t="shared" si="4"/>
        <v>309.95163266992228</v>
      </c>
      <c r="U101">
        <v>28358661.107614741</v>
      </c>
      <c r="Y101">
        <f t="shared" si="5"/>
        <v>28358661.107614741</v>
      </c>
      <c r="Z101">
        <v>1.7700528384487011</v>
      </c>
      <c r="AD101">
        <v>2.7026000000000001E-2</v>
      </c>
      <c r="AE101">
        <v>5.4999999999999997E-3</v>
      </c>
      <c r="AF101">
        <v>0.78274876160722884</v>
      </c>
      <c r="AG101">
        <v>0.39494241057527413</v>
      </c>
      <c r="AH101">
        <v>3.701967396632182</v>
      </c>
    </row>
    <row r="102" spans="1:34">
      <c r="A102" t="s">
        <v>94</v>
      </c>
      <c r="B102" t="s">
        <v>188</v>
      </c>
      <c r="C102" t="s">
        <v>98</v>
      </c>
      <c r="D102" t="s">
        <v>190</v>
      </c>
      <c r="E102" t="s">
        <v>49</v>
      </c>
      <c r="I102">
        <v>2.3040617485231909</v>
      </c>
      <c r="M102">
        <v>2.3040617485231909</v>
      </c>
      <c r="N102" t="str">
        <f t="shared" si="3"/>
        <v>10Lfs1-302,30406174852319</v>
      </c>
      <c r="O102" t="s">
        <v>49</v>
      </c>
      <c r="P102">
        <v>229.1337043866574</v>
      </c>
      <c r="T102">
        <f t="shared" si="4"/>
        <v>229.1337043866574</v>
      </c>
      <c r="U102">
        <v>24098518.668248639</v>
      </c>
      <c r="Y102">
        <f t="shared" si="5"/>
        <v>24098518.668248639</v>
      </c>
      <c r="Z102">
        <v>1.7586157753586029</v>
      </c>
      <c r="AD102">
        <v>2.7026000000000001E-2</v>
      </c>
      <c r="AE102">
        <v>5.4999999999999997E-3</v>
      </c>
      <c r="AF102">
        <v>0.7237890309496936</v>
      </c>
      <c r="AG102">
        <v>0.36519378714092582</v>
      </c>
      <c r="AH102">
        <v>3.425570566613811</v>
      </c>
    </row>
    <row r="103" spans="1:34">
      <c r="A103" t="s">
        <v>176</v>
      </c>
      <c r="B103" t="s">
        <v>191</v>
      </c>
      <c r="C103" t="s">
        <v>178</v>
      </c>
      <c r="D103" t="s">
        <v>192</v>
      </c>
      <c r="E103" t="s">
        <v>43</v>
      </c>
      <c r="I103">
        <v>0</v>
      </c>
      <c r="M103">
        <v>0</v>
      </c>
      <c r="N103" t="str">
        <f t="shared" si="3"/>
        <v>11LfL-230</v>
      </c>
      <c r="O103" t="s">
        <v>43</v>
      </c>
      <c r="P103">
        <v>0</v>
      </c>
      <c r="T103">
        <f t="shared" si="4"/>
        <v>0</v>
      </c>
      <c r="U103">
        <v>0</v>
      </c>
      <c r="Y103">
        <f t="shared" si="5"/>
        <v>0</v>
      </c>
      <c r="Z103">
        <v>0</v>
      </c>
      <c r="AD103">
        <v>2.7026000000000001E-2</v>
      </c>
      <c r="AE103">
        <v>5.4999999999999997E-3</v>
      </c>
      <c r="AF103">
        <v>0</v>
      </c>
      <c r="AG103">
        <v>0</v>
      </c>
      <c r="AH103">
        <v>0</v>
      </c>
    </row>
    <row r="104" spans="1:34">
      <c r="A104" t="s">
        <v>176</v>
      </c>
      <c r="B104" t="s">
        <v>191</v>
      </c>
      <c r="C104" t="s">
        <v>180</v>
      </c>
      <c r="D104" t="s">
        <v>193</v>
      </c>
      <c r="E104" t="s">
        <v>46</v>
      </c>
      <c r="I104">
        <v>2.7156610950471629</v>
      </c>
      <c r="M104">
        <v>2.7156610950471629</v>
      </c>
      <c r="N104" t="str">
        <f t="shared" si="3"/>
        <v>11LfL-232,71566109504716</v>
      </c>
      <c r="O104" t="s">
        <v>46</v>
      </c>
      <c r="P104">
        <v>314.74188316801383</v>
      </c>
      <c r="T104">
        <f t="shared" si="4"/>
        <v>314.74188316801383</v>
      </c>
      <c r="U104">
        <v>28796939.4587426</v>
      </c>
      <c r="Y104">
        <f t="shared" si="5"/>
        <v>28796939.4587426</v>
      </c>
      <c r="Z104">
        <v>1.7974087081951811</v>
      </c>
      <c r="AD104">
        <v>2.7026000000000001E-2</v>
      </c>
      <c r="AE104">
        <v>5.4999999999999997E-3</v>
      </c>
      <c r="AF104">
        <v>0.85308725498863758</v>
      </c>
      <c r="AG104">
        <v>0.43043228356497532</v>
      </c>
      <c r="AH104">
        <v>4.0317066336007752</v>
      </c>
    </row>
    <row r="105" spans="1:34">
      <c r="A105" t="s">
        <v>182</v>
      </c>
      <c r="B105" t="s">
        <v>194</v>
      </c>
      <c r="C105" t="s">
        <v>184</v>
      </c>
      <c r="D105" t="s">
        <v>195</v>
      </c>
      <c r="E105" t="s">
        <v>46</v>
      </c>
      <c r="I105">
        <v>2.7157401403390131</v>
      </c>
      <c r="M105">
        <v>2.7157401403390131</v>
      </c>
      <c r="N105" t="str">
        <f t="shared" si="3"/>
        <v>11LfLs1-232,71574014033901</v>
      </c>
      <c r="O105" t="s">
        <v>46</v>
      </c>
      <c r="P105">
        <v>314.75104442309743</v>
      </c>
      <c r="T105">
        <f t="shared" si="4"/>
        <v>314.75104442309743</v>
      </c>
      <c r="U105">
        <v>28797777.657031789</v>
      </c>
      <c r="Y105">
        <f t="shared" si="5"/>
        <v>28797777.657031789</v>
      </c>
      <c r="Z105">
        <v>1.797461025730742</v>
      </c>
      <c r="AD105">
        <v>2.7026000000000001E-2</v>
      </c>
      <c r="AE105">
        <v>5.4999999999999997E-3</v>
      </c>
      <c r="AF105">
        <v>0.85311208597037047</v>
      </c>
      <c r="AG105">
        <v>0.43044481224373349</v>
      </c>
      <c r="AH105">
        <v>4.0318230385531164</v>
      </c>
    </row>
    <row r="106" spans="1:34">
      <c r="A106" t="s">
        <v>182</v>
      </c>
      <c r="B106" t="s">
        <v>194</v>
      </c>
      <c r="C106" t="s">
        <v>186</v>
      </c>
      <c r="D106" t="s">
        <v>196</v>
      </c>
      <c r="E106" t="s">
        <v>49</v>
      </c>
      <c r="I106">
        <v>2.496649026734175</v>
      </c>
      <c r="M106">
        <v>2.496649026734175</v>
      </c>
      <c r="N106" t="str">
        <f t="shared" si="3"/>
        <v>11LfLs1-232,49664902673417</v>
      </c>
      <c r="O106" t="s">
        <v>49</v>
      </c>
      <c r="P106">
        <v>232.43802438895159</v>
      </c>
      <c r="T106">
        <f t="shared" si="4"/>
        <v>232.43802438895159</v>
      </c>
      <c r="U106">
        <v>24619779.16783205</v>
      </c>
      <c r="Y106">
        <f t="shared" si="5"/>
        <v>24619779.16783205</v>
      </c>
      <c r="Z106">
        <v>1.783976641837947</v>
      </c>
      <c r="AD106">
        <v>2.7026000000000001E-2</v>
      </c>
      <c r="AE106">
        <v>5.4999999999999997E-3</v>
      </c>
      <c r="AF106">
        <v>0.78428765237722764</v>
      </c>
      <c r="AG106">
        <v>0.39571887073736672</v>
      </c>
      <c r="AH106">
        <v>3.7091815498487688</v>
      </c>
    </row>
    <row r="107" spans="1:34">
      <c r="A107" t="s">
        <v>182</v>
      </c>
      <c r="B107" t="s">
        <v>197</v>
      </c>
      <c r="C107" t="s">
        <v>184</v>
      </c>
      <c r="D107" t="s">
        <v>198</v>
      </c>
      <c r="E107" t="s">
        <v>46</v>
      </c>
      <c r="I107">
        <v>2.715692856457955</v>
      </c>
      <c r="M107">
        <v>2.715692856457955</v>
      </c>
      <c r="N107" t="str">
        <f t="shared" si="3"/>
        <v>11LfLs1-232,71569285645795</v>
      </c>
      <c r="O107" t="s">
        <v>46</v>
      </c>
      <c r="P107">
        <v>314.74556427765702</v>
      </c>
      <c r="T107">
        <f t="shared" si="4"/>
        <v>314.74556427765702</v>
      </c>
      <c r="U107">
        <v>28797276.25755205</v>
      </c>
      <c r="Y107">
        <f t="shared" si="5"/>
        <v>28797276.25755205</v>
      </c>
      <c r="Z107">
        <v>1.7974297300511279</v>
      </c>
      <c r="AD107">
        <v>2.7026000000000001E-2</v>
      </c>
      <c r="AE107">
        <v>5.4999999999999997E-3</v>
      </c>
      <c r="AF107">
        <v>0.85309723239516899</v>
      </c>
      <c r="AG107">
        <v>0.43043731774858579</v>
      </c>
      <c r="AH107">
        <v>4.0317534066017089</v>
      </c>
    </row>
    <row r="108" spans="1:34">
      <c r="A108" t="s">
        <v>182</v>
      </c>
      <c r="B108" t="s">
        <v>197</v>
      </c>
      <c r="C108" t="s">
        <v>186</v>
      </c>
      <c r="D108" t="s">
        <v>199</v>
      </c>
      <c r="E108" t="s">
        <v>49</v>
      </c>
      <c r="I108">
        <v>2.4953561282758572</v>
      </c>
      <c r="M108">
        <v>2.4953561282758572</v>
      </c>
      <c r="N108" t="str">
        <f t="shared" si="3"/>
        <v>11LfLs1-232,49535612827586</v>
      </c>
      <c r="O108" t="s">
        <v>49</v>
      </c>
      <c r="P108">
        <v>232.31765554248221</v>
      </c>
      <c r="T108">
        <f t="shared" si="4"/>
        <v>232.31765554248221</v>
      </c>
      <c r="U108">
        <v>24600790.83588944</v>
      </c>
      <c r="Y108">
        <f t="shared" si="5"/>
        <v>24600790.83588944</v>
      </c>
      <c r="Z108">
        <v>1.7830528032746531</v>
      </c>
      <c r="AD108">
        <v>2.7026000000000001E-2</v>
      </c>
      <c r="AE108">
        <v>5.4999999999999997E-3</v>
      </c>
      <c r="AF108">
        <v>0.78388150626466702</v>
      </c>
      <c r="AG108">
        <v>0.39551394633172332</v>
      </c>
      <c r="AH108">
        <v>3.7072775808722471</v>
      </c>
    </row>
    <row r="109" spans="1:34">
      <c r="A109" t="s">
        <v>39</v>
      </c>
      <c r="B109" t="s">
        <v>200</v>
      </c>
      <c r="C109" t="s">
        <v>41</v>
      </c>
      <c r="D109" t="s">
        <v>201</v>
      </c>
      <c r="E109" t="s">
        <v>43</v>
      </c>
      <c r="I109">
        <v>0</v>
      </c>
      <c r="M109">
        <v>0</v>
      </c>
      <c r="N109" t="str">
        <f t="shared" si="3"/>
        <v>10Lf-300</v>
      </c>
      <c r="O109" t="s">
        <v>43</v>
      </c>
      <c r="P109">
        <v>0</v>
      </c>
      <c r="T109">
        <f t="shared" si="4"/>
        <v>0</v>
      </c>
      <c r="U109">
        <v>0</v>
      </c>
      <c r="Y109">
        <f t="shared" si="5"/>
        <v>0</v>
      </c>
      <c r="Z109">
        <v>0</v>
      </c>
      <c r="AD109">
        <v>2.7026000000000001E-2</v>
      </c>
      <c r="AE109">
        <v>5.4999999999999997E-3</v>
      </c>
      <c r="AF109">
        <v>0</v>
      </c>
      <c r="AG109">
        <v>0</v>
      </c>
      <c r="AH109">
        <v>0</v>
      </c>
    </row>
    <row r="110" spans="1:34">
      <c r="A110" t="s">
        <v>39</v>
      </c>
      <c r="B110" t="s">
        <v>200</v>
      </c>
      <c r="C110" t="s">
        <v>44</v>
      </c>
      <c r="D110" t="s">
        <v>202</v>
      </c>
      <c r="E110" t="s">
        <v>46</v>
      </c>
      <c r="I110">
        <v>2.492216826345417</v>
      </c>
      <c r="M110">
        <v>2.492216826345417</v>
      </c>
      <c r="N110" t="str">
        <f t="shared" si="3"/>
        <v>10Lf-302,49221682634542</v>
      </c>
      <c r="O110" t="s">
        <v>46</v>
      </c>
      <c r="P110">
        <v>310.00967380822419</v>
      </c>
      <c r="T110">
        <f t="shared" si="4"/>
        <v>310.00967380822419</v>
      </c>
      <c r="U110">
        <v>28363971.51349074</v>
      </c>
      <c r="Y110">
        <f t="shared" si="5"/>
        <v>28363971.51349074</v>
      </c>
      <c r="Z110">
        <v>1.770384296233624</v>
      </c>
      <c r="AD110">
        <v>2.7026000000000001E-2</v>
      </c>
      <c r="AE110">
        <v>5.4999999999999997E-3</v>
      </c>
      <c r="AF110">
        <v>0.78289533811897927</v>
      </c>
      <c r="AG110">
        <v>2.492216826345417</v>
      </c>
      <c r="AH110">
        <v>5.7998549908098136</v>
      </c>
    </row>
    <row r="111" spans="1:34">
      <c r="A111" t="s">
        <v>39</v>
      </c>
      <c r="B111" t="s">
        <v>200</v>
      </c>
      <c r="C111" t="s">
        <v>47</v>
      </c>
      <c r="D111" t="s">
        <v>203</v>
      </c>
      <c r="E111" t="s">
        <v>49</v>
      </c>
      <c r="I111">
        <v>2.3351222329575569</v>
      </c>
      <c r="M111">
        <v>2.3351222329575569</v>
      </c>
      <c r="N111" t="str">
        <f t="shared" si="3"/>
        <v>10Lf-302,33512223295756</v>
      </c>
      <c r="O111" t="s">
        <v>49</v>
      </c>
      <c r="P111">
        <v>232.222598971645</v>
      </c>
      <c r="T111">
        <f t="shared" si="4"/>
        <v>232.222598971645</v>
      </c>
      <c r="U111">
        <v>24585795.54621413</v>
      </c>
      <c r="Y111">
        <f t="shared" si="5"/>
        <v>24585795.54621413</v>
      </c>
      <c r="Z111">
        <v>1.782323238039049</v>
      </c>
      <c r="AD111">
        <v>2.7026000000000001E-2</v>
      </c>
      <c r="AE111">
        <v>5.4999999999999997E-3</v>
      </c>
      <c r="AF111">
        <v>0.73354625119085559</v>
      </c>
      <c r="AG111">
        <v>2.3351222329575569</v>
      </c>
      <c r="AH111">
        <v>5.436316717105969</v>
      </c>
    </row>
    <row r="112" spans="1:34">
      <c r="A112" t="s">
        <v>39</v>
      </c>
      <c r="B112" t="s">
        <v>204</v>
      </c>
      <c r="C112" t="s">
        <v>41</v>
      </c>
      <c r="D112" t="s">
        <v>205</v>
      </c>
      <c r="E112" t="s">
        <v>43</v>
      </c>
      <c r="I112">
        <v>0</v>
      </c>
      <c r="M112">
        <v>0</v>
      </c>
      <c r="N112" t="str">
        <f t="shared" si="3"/>
        <v>10Lf-300</v>
      </c>
      <c r="O112" t="s">
        <v>43</v>
      </c>
      <c r="P112">
        <v>0</v>
      </c>
      <c r="T112">
        <f t="shared" si="4"/>
        <v>0</v>
      </c>
      <c r="U112">
        <v>0</v>
      </c>
      <c r="Y112">
        <f t="shared" si="5"/>
        <v>0</v>
      </c>
      <c r="Z112">
        <v>0</v>
      </c>
      <c r="AD112">
        <v>2.7026000000000001E-2</v>
      </c>
      <c r="AE112">
        <v>5.4999999999999997E-3</v>
      </c>
      <c r="AF112">
        <v>0</v>
      </c>
      <c r="AG112">
        <v>0</v>
      </c>
      <c r="AH112">
        <v>0</v>
      </c>
    </row>
    <row r="113" spans="1:34">
      <c r="A113" t="s">
        <v>39</v>
      </c>
      <c r="B113" t="s">
        <v>204</v>
      </c>
      <c r="C113" t="s">
        <v>44</v>
      </c>
      <c r="D113" t="s">
        <v>206</v>
      </c>
      <c r="E113" t="s">
        <v>46</v>
      </c>
      <c r="I113">
        <v>2.4917230288994778</v>
      </c>
      <c r="M113">
        <v>2.4917230288994778</v>
      </c>
      <c r="N113" t="str">
        <f t="shared" si="3"/>
        <v>10Lf-302,49172302889948</v>
      </c>
      <c r="O113" t="s">
        <v>46</v>
      </c>
      <c r="P113">
        <v>309.94824978463009</v>
      </c>
      <c r="T113">
        <f t="shared" si="4"/>
        <v>309.94824978463009</v>
      </c>
      <c r="U113">
        <v>28358351.594492521</v>
      </c>
      <c r="Y113">
        <f t="shared" si="5"/>
        <v>28358351.594492521</v>
      </c>
      <c r="Z113">
        <v>1.770033519674149</v>
      </c>
      <c r="AD113">
        <v>2.7026000000000001E-2</v>
      </c>
      <c r="AE113">
        <v>5.4999999999999997E-3</v>
      </c>
      <c r="AF113">
        <v>0.7827402185024539</v>
      </c>
      <c r="AG113">
        <v>0.39493810008056729</v>
      </c>
      <c r="AH113">
        <v>3.7019273474825001</v>
      </c>
    </row>
    <row r="114" spans="1:34">
      <c r="A114" t="s">
        <v>39</v>
      </c>
      <c r="B114" t="s">
        <v>204</v>
      </c>
      <c r="C114" t="s">
        <v>47</v>
      </c>
      <c r="D114" t="s">
        <v>207</v>
      </c>
      <c r="E114" t="s">
        <v>49</v>
      </c>
      <c r="I114">
        <v>2.310485903544115</v>
      </c>
      <c r="M114">
        <v>2.310485903544115</v>
      </c>
      <c r="N114" t="str">
        <f t="shared" si="3"/>
        <v>10Lf-302,31048590354411</v>
      </c>
      <c r="O114" t="s">
        <v>49</v>
      </c>
      <c r="P114">
        <v>229.77257200313599</v>
      </c>
      <c r="T114">
        <f t="shared" si="4"/>
        <v>229.77257200313599</v>
      </c>
      <c r="U114">
        <v>24199300.811830819</v>
      </c>
      <c r="Y114">
        <f t="shared" si="5"/>
        <v>24199300.811830819</v>
      </c>
      <c r="Z114">
        <v>1.7635191250064099</v>
      </c>
      <c r="AD114">
        <v>2.7026000000000001E-2</v>
      </c>
      <c r="AE114">
        <v>5.4999999999999997E-3</v>
      </c>
      <c r="AF114">
        <v>0.72580709011857025</v>
      </c>
      <c r="AG114">
        <v>0.36621201571174228</v>
      </c>
      <c r="AH114">
        <v>3.4350310093744278</v>
      </c>
    </row>
    <row r="115" spans="1:34">
      <c r="A115" t="s">
        <v>39</v>
      </c>
      <c r="B115" t="s">
        <v>208</v>
      </c>
      <c r="C115" t="s">
        <v>41</v>
      </c>
      <c r="D115" t="s">
        <v>209</v>
      </c>
      <c r="E115" t="s">
        <v>43</v>
      </c>
      <c r="I115">
        <v>0</v>
      </c>
      <c r="M115">
        <v>0</v>
      </c>
      <c r="N115" t="str">
        <f t="shared" si="3"/>
        <v>10Lf-300</v>
      </c>
      <c r="O115" t="s">
        <v>43</v>
      </c>
      <c r="P115">
        <v>0</v>
      </c>
      <c r="T115">
        <f t="shared" si="4"/>
        <v>0</v>
      </c>
      <c r="U115">
        <v>0</v>
      </c>
      <c r="Y115">
        <f t="shared" si="5"/>
        <v>0</v>
      </c>
      <c r="Z115">
        <v>0</v>
      </c>
      <c r="AD115">
        <v>2.7026000000000001E-2</v>
      </c>
      <c r="AE115">
        <v>5.4999999999999997E-3</v>
      </c>
      <c r="AF115">
        <v>0</v>
      </c>
      <c r="AG115">
        <v>0</v>
      </c>
      <c r="AH115">
        <v>0</v>
      </c>
    </row>
    <row r="116" spans="1:34">
      <c r="A116" t="s">
        <v>39</v>
      </c>
      <c r="B116" t="s">
        <v>208</v>
      </c>
      <c r="C116" t="s">
        <v>44</v>
      </c>
      <c r="D116" t="s">
        <v>210</v>
      </c>
      <c r="E116" t="s">
        <v>46</v>
      </c>
      <c r="I116">
        <v>2.492989843813155</v>
      </c>
      <c r="M116">
        <v>2.492989843813155</v>
      </c>
      <c r="N116" t="str">
        <f t="shared" si="3"/>
        <v>10Lf-302,49298984381316</v>
      </c>
      <c r="O116" t="s">
        <v>46</v>
      </c>
      <c r="P116">
        <v>310.10583032658502</v>
      </c>
      <c r="T116">
        <f t="shared" si="4"/>
        <v>310.10583032658502</v>
      </c>
      <c r="U116">
        <v>28372769.241361991</v>
      </c>
      <c r="Y116">
        <f t="shared" si="5"/>
        <v>28372769.241361991</v>
      </c>
      <c r="Z116">
        <v>1.7709334210012331</v>
      </c>
      <c r="AD116">
        <v>2.7026000000000001E-2</v>
      </c>
      <c r="AE116">
        <v>5.4999999999999997E-3</v>
      </c>
      <c r="AF116">
        <v>0.78313817083135762</v>
      </c>
      <c r="AG116">
        <v>2.492989843813155</v>
      </c>
      <c r="AH116">
        <v>5.8016438584576679</v>
      </c>
    </row>
    <row r="117" spans="1:34">
      <c r="A117" t="s">
        <v>39</v>
      </c>
      <c r="B117" t="s">
        <v>208</v>
      </c>
      <c r="C117" t="s">
        <v>47</v>
      </c>
      <c r="D117" t="s">
        <v>211</v>
      </c>
      <c r="E117" t="s">
        <v>49</v>
      </c>
      <c r="I117">
        <v>2.3560894492880382</v>
      </c>
      <c r="M117">
        <v>2.3560894492880382</v>
      </c>
      <c r="N117" t="str">
        <f t="shared" si="3"/>
        <v>10Lf-302,35608944928804</v>
      </c>
      <c r="O117" t="s">
        <v>49</v>
      </c>
      <c r="P117">
        <v>234.307740982947</v>
      </c>
      <c r="T117">
        <f t="shared" si="4"/>
        <v>234.307740982947</v>
      </c>
      <c r="U117">
        <v>24914729.234771349</v>
      </c>
      <c r="Y117">
        <f t="shared" si="5"/>
        <v>24914729.234771349</v>
      </c>
      <c r="Z117">
        <v>1.798326835784541</v>
      </c>
      <c r="AD117">
        <v>2.7026000000000001E-2</v>
      </c>
      <c r="AE117">
        <v>5.4999999999999997E-3</v>
      </c>
      <c r="AF117">
        <v>0.74013281129467168</v>
      </c>
      <c r="AG117">
        <v>2.3560894492880382</v>
      </c>
      <c r="AH117">
        <v>5.4848377098707477</v>
      </c>
    </row>
    <row r="118" spans="1:34">
      <c r="A118" t="s">
        <v>39</v>
      </c>
      <c r="B118" t="s">
        <v>212</v>
      </c>
      <c r="C118" t="s">
        <v>41</v>
      </c>
      <c r="D118" t="s">
        <v>213</v>
      </c>
      <c r="E118" t="s">
        <v>43</v>
      </c>
      <c r="I118">
        <v>0</v>
      </c>
      <c r="M118">
        <v>0</v>
      </c>
      <c r="N118" t="str">
        <f t="shared" si="3"/>
        <v>10Lf-300</v>
      </c>
      <c r="O118" t="s">
        <v>43</v>
      </c>
      <c r="P118">
        <v>0</v>
      </c>
      <c r="T118">
        <f t="shared" si="4"/>
        <v>0</v>
      </c>
      <c r="U118">
        <v>0</v>
      </c>
      <c r="Y118">
        <f t="shared" si="5"/>
        <v>0</v>
      </c>
      <c r="Z118">
        <v>0</v>
      </c>
      <c r="AD118">
        <v>2.7026000000000001E-2</v>
      </c>
      <c r="AE118">
        <v>5.4999999999999997E-3</v>
      </c>
      <c r="AF118">
        <v>0</v>
      </c>
      <c r="AG118">
        <v>0</v>
      </c>
      <c r="AH118">
        <v>0</v>
      </c>
    </row>
    <row r="119" spans="1:34">
      <c r="A119" t="s">
        <v>39</v>
      </c>
      <c r="B119" t="s">
        <v>212</v>
      </c>
      <c r="C119" t="s">
        <v>44</v>
      </c>
      <c r="D119" t="s">
        <v>214</v>
      </c>
      <c r="E119" t="s">
        <v>46</v>
      </c>
      <c r="I119">
        <v>2.4937434404040988</v>
      </c>
      <c r="M119">
        <v>2.4937434404040988</v>
      </c>
      <c r="N119" t="str">
        <f t="shared" si="3"/>
        <v>10Lf-302,4937434404041</v>
      </c>
      <c r="O119" t="s">
        <v>46</v>
      </c>
      <c r="P119">
        <v>310.19957106008451</v>
      </c>
      <c r="T119">
        <f t="shared" si="4"/>
        <v>310.19957106008451</v>
      </c>
      <c r="U119">
        <v>28381345.939830702</v>
      </c>
      <c r="Y119">
        <f t="shared" si="5"/>
        <v>28381345.939830702</v>
      </c>
      <c r="Z119">
        <v>1.7714687498523181</v>
      </c>
      <c r="AD119">
        <v>2.7026000000000001E-2</v>
      </c>
      <c r="AE119">
        <v>5.4999999999999997E-3</v>
      </c>
      <c r="AF119">
        <v>0.7833749027447432</v>
      </c>
      <c r="AG119">
        <v>0.88901953650406129</v>
      </c>
      <c r="AH119">
        <v>4.1986638796529032</v>
      </c>
    </row>
    <row r="120" spans="1:34">
      <c r="A120" t="s">
        <v>39</v>
      </c>
      <c r="B120" t="s">
        <v>212</v>
      </c>
      <c r="C120" t="s">
        <v>47</v>
      </c>
      <c r="D120" t="s">
        <v>215</v>
      </c>
      <c r="E120" t="s">
        <v>49</v>
      </c>
      <c r="I120">
        <v>2.368397677941823</v>
      </c>
      <c r="M120">
        <v>2.368397677941823</v>
      </c>
      <c r="N120" t="str">
        <f t="shared" si="3"/>
        <v>10Lf-302,36839767794182</v>
      </c>
      <c r="O120" t="s">
        <v>49</v>
      </c>
      <c r="P120">
        <v>235.5317663493189</v>
      </c>
      <c r="T120">
        <f t="shared" si="4"/>
        <v>235.5317663493189</v>
      </c>
      <c r="U120">
        <v>25107820.725165259</v>
      </c>
      <c r="Y120">
        <f t="shared" si="5"/>
        <v>25107820.725165259</v>
      </c>
      <c r="Z120">
        <v>1.8077213084331749</v>
      </c>
      <c r="AD120">
        <v>2.7026000000000001E-2</v>
      </c>
      <c r="AE120">
        <v>5.4999999999999997E-3</v>
      </c>
      <c r="AF120">
        <v>0.74399927055764059</v>
      </c>
      <c r="AG120">
        <v>0.84433377218625971</v>
      </c>
      <c r="AH120">
        <v>3.9892567206857228</v>
      </c>
    </row>
    <row r="121" spans="1:34">
      <c r="A121" t="s">
        <v>39</v>
      </c>
      <c r="B121" t="s">
        <v>216</v>
      </c>
      <c r="C121" t="s">
        <v>41</v>
      </c>
      <c r="D121" t="s">
        <v>217</v>
      </c>
      <c r="E121" t="s">
        <v>43</v>
      </c>
      <c r="I121">
        <v>0</v>
      </c>
      <c r="M121">
        <v>0</v>
      </c>
      <c r="N121" t="str">
        <f t="shared" si="3"/>
        <v>10Lf-300</v>
      </c>
      <c r="O121" t="s">
        <v>43</v>
      </c>
      <c r="P121">
        <v>0</v>
      </c>
      <c r="T121">
        <f t="shared" si="4"/>
        <v>0</v>
      </c>
      <c r="U121">
        <v>0</v>
      </c>
      <c r="Y121">
        <f t="shared" si="5"/>
        <v>0</v>
      </c>
      <c r="Z121">
        <v>0</v>
      </c>
      <c r="AD121">
        <v>2.7026000000000001E-2</v>
      </c>
      <c r="AE121">
        <v>5.4999999999999997E-3</v>
      </c>
      <c r="AF121">
        <v>0</v>
      </c>
      <c r="AG121">
        <v>0</v>
      </c>
      <c r="AH121">
        <v>0</v>
      </c>
    </row>
    <row r="122" spans="1:34">
      <c r="A122" t="s">
        <v>39</v>
      </c>
      <c r="B122" t="s">
        <v>216</v>
      </c>
      <c r="C122" t="s">
        <v>44</v>
      </c>
      <c r="D122" t="s">
        <v>218</v>
      </c>
      <c r="E122" t="s">
        <v>46</v>
      </c>
      <c r="I122">
        <v>2.4915596027245339</v>
      </c>
      <c r="M122">
        <v>2.4915596027245339</v>
      </c>
      <c r="N122" t="str">
        <f t="shared" si="3"/>
        <v>10Lf-302,49155960272453</v>
      </c>
      <c r="O122" t="s">
        <v>46</v>
      </c>
      <c r="P122">
        <v>309.92792101762609</v>
      </c>
      <c r="T122">
        <f t="shared" si="4"/>
        <v>309.92792101762609</v>
      </c>
      <c r="U122">
        <v>28356491.63779787</v>
      </c>
      <c r="Y122">
        <f t="shared" si="5"/>
        <v>28356491.63779787</v>
      </c>
      <c r="Z122">
        <v>1.769917427394113</v>
      </c>
      <c r="AD122">
        <v>2.7026000000000001E-2</v>
      </c>
      <c r="AE122">
        <v>5.4999999999999997E-3</v>
      </c>
      <c r="AF122">
        <v>0.78268888043702634</v>
      </c>
      <c r="AG122">
        <v>2.4915596027245339</v>
      </c>
      <c r="AH122">
        <v>5.7983340858860943</v>
      </c>
    </row>
    <row r="123" spans="1:34">
      <c r="A123" t="s">
        <v>39</v>
      </c>
      <c r="B123" t="s">
        <v>216</v>
      </c>
      <c r="C123" t="s">
        <v>47</v>
      </c>
      <c r="D123" t="s">
        <v>219</v>
      </c>
      <c r="E123" t="s">
        <v>49</v>
      </c>
      <c r="I123">
        <v>2.298097997322825</v>
      </c>
      <c r="M123">
        <v>2.298097997322825</v>
      </c>
      <c r="N123" t="str">
        <f t="shared" si="3"/>
        <v>10Lf-302,29809799732283</v>
      </c>
      <c r="O123" t="s">
        <v>49</v>
      </c>
      <c r="P123">
        <v>228.54062288376099</v>
      </c>
      <c r="T123">
        <f t="shared" si="4"/>
        <v>228.54062288376099</v>
      </c>
      <c r="U123">
        <v>24004959.339767169</v>
      </c>
      <c r="Y123">
        <f t="shared" si="5"/>
        <v>24004959.339767169</v>
      </c>
      <c r="Z123">
        <v>1.75406383704879</v>
      </c>
      <c r="AD123">
        <v>2.7026000000000001E-2</v>
      </c>
      <c r="AE123">
        <v>5.4999999999999997E-3</v>
      </c>
      <c r="AF123">
        <v>0.72191560125324328</v>
      </c>
      <c r="AG123">
        <v>2.298097997322825</v>
      </c>
      <c r="AH123">
        <v>5.3506375958988928</v>
      </c>
    </row>
    <row r="124" spans="1:34">
      <c r="A124" t="s">
        <v>39</v>
      </c>
      <c r="B124" t="s">
        <v>220</v>
      </c>
      <c r="C124" t="s">
        <v>41</v>
      </c>
      <c r="D124" t="s">
        <v>221</v>
      </c>
      <c r="E124" t="s">
        <v>43</v>
      </c>
      <c r="I124">
        <v>0</v>
      </c>
      <c r="M124">
        <v>0</v>
      </c>
      <c r="N124" t="str">
        <f t="shared" si="3"/>
        <v>10Lf-300</v>
      </c>
      <c r="O124" t="s">
        <v>43</v>
      </c>
      <c r="P124">
        <v>0</v>
      </c>
      <c r="T124">
        <f t="shared" si="4"/>
        <v>0</v>
      </c>
      <c r="U124">
        <v>0</v>
      </c>
      <c r="Y124">
        <f t="shared" si="5"/>
        <v>0</v>
      </c>
      <c r="Z124">
        <v>0</v>
      </c>
      <c r="AD124">
        <v>2.7026000000000001E-2</v>
      </c>
      <c r="AE124">
        <v>5.4999999999999997E-3</v>
      </c>
      <c r="AF124">
        <v>0</v>
      </c>
      <c r="AG124">
        <v>0</v>
      </c>
      <c r="AH124">
        <v>0</v>
      </c>
    </row>
    <row r="125" spans="1:34">
      <c r="A125" t="s">
        <v>39</v>
      </c>
      <c r="B125" t="s">
        <v>220</v>
      </c>
      <c r="C125" t="s">
        <v>44</v>
      </c>
      <c r="D125" t="s">
        <v>222</v>
      </c>
      <c r="E125" t="s">
        <v>46</v>
      </c>
      <c r="I125">
        <v>2.492392093968506</v>
      </c>
      <c r="M125">
        <v>2.492392093968506</v>
      </c>
      <c r="N125" t="str">
        <f t="shared" si="3"/>
        <v>10Lf-302,49239209396851</v>
      </c>
      <c r="O125" t="s">
        <v>46</v>
      </c>
      <c r="P125">
        <v>310.03147554637491</v>
      </c>
      <c r="T125">
        <f t="shared" si="4"/>
        <v>310.03147554637491</v>
      </c>
      <c r="U125">
        <v>28365966.237952899</v>
      </c>
      <c r="Y125">
        <f t="shared" si="5"/>
        <v>28365966.237952899</v>
      </c>
      <c r="Z125">
        <v>1.7705088002672511</v>
      </c>
      <c r="AD125">
        <v>2.7026000000000001E-2</v>
      </c>
      <c r="AE125">
        <v>5.4999999999999997E-3</v>
      </c>
      <c r="AF125">
        <v>0.78295039601104888</v>
      </c>
      <c r="AG125">
        <v>2.492392093968506</v>
      </c>
      <c r="AH125">
        <v>5.8002605839480603</v>
      </c>
    </row>
    <row r="126" spans="1:34">
      <c r="A126" t="s">
        <v>39</v>
      </c>
      <c r="B126" t="s">
        <v>220</v>
      </c>
      <c r="C126" t="s">
        <v>47</v>
      </c>
      <c r="D126" t="s">
        <v>223</v>
      </c>
      <c r="E126" t="s">
        <v>49</v>
      </c>
      <c r="I126">
        <v>2.3410316050565578</v>
      </c>
      <c r="M126">
        <v>2.3410316050565578</v>
      </c>
      <c r="N126" t="str">
        <f t="shared" si="3"/>
        <v>10Lf-302,34103160505656</v>
      </c>
      <c r="O126" t="s">
        <v>49</v>
      </c>
      <c r="P126">
        <v>232.81027259649949</v>
      </c>
      <c r="T126">
        <f t="shared" si="4"/>
        <v>232.81027259649949</v>
      </c>
      <c r="U126">
        <v>24678501.77535269</v>
      </c>
      <c r="Y126">
        <f t="shared" si="5"/>
        <v>24678501.77535269</v>
      </c>
      <c r="Z126">
        <v>1.7868336705404471</v>
      </c>
      <c r="AD126">
        <v>2.7026000000000001E-2</v>
      </c>
      <c r="AE126">
        <v>5.4999999999999997E-3</v>
      </c>
      <c r="AF126">
        <v>0.73540259844708622</v>
      </c>
      <c r="AG126">
        <v>2.3410316050565578</v>
      </c>
      <c r="AH126">
        <v>5.4499918085602017</v>
      </c>
    </row>
    <row r="127" spans="1:34">
      <c r="A127" t="s">
        <v>39</v>
      </c>
      <c r="B127" t="s">
        <v>224</v>
      </c>
      <c r="C127" t="s">
        <v>41</v>
      </c>
      <c r="D127" t="s">
        <v>225</v>
      </c>
      <c r="E127" t="s">
        <v>43</v>
      </c>
      <c r="I127">
        <v>0</v>
      </c>
      <c r="M127">
        <v>0</v>
      </c>
      <c r="N127" t="str">
        <f t="shared" si="3"/>
        <v>10Lf-300</v>
      </c>
      <c r="O127" t="s">
        <v>43</v>
      </c>
      <c r="P127">
        <v>0</v>
      </c>
      <c r="T127">
        <f t="shared" si="4"/>
        <v>0</v>
      </c>
      <c r="U127">
        <v>0</v>
      </c>
      <c r="Y127">
        <f t="shared" si="5"/>
        <v>0</v>
      </c>
      <c r="Z127">
        <v>0</v>
      </c>
      <c r="AD127">
        <v>2.7026000000000001E-2</v>
      </c>
      <c r="AE127">
        <v>5.4999999999999997E-3</v>
      </c>
      <c r="AF127">
        <v>0</v>
      </c>
      <c r="AG127">
        <v>0</v>
      </c>
      <c r="AH127">
        <v>0</v>
      </c>
    </row>
    <row r="128" spans="1:34">
      <c r="A128" t="s">
        <v>39</v>
      </c>
      <c r="B128" t="s">
        <v>224</v>
      </c>
      <c r="C128" t="s">
        <v>44</v>
      </c>
      <c r="D128" t="s">
        <v>226</v>
      </c>
      <c r="E128" t="s">
        <v>46</v>
      </c>
      <c r="I128">
        <v>2.4931108055864111</v>
      </c>
      <c r="M128">
        <v>2.4931108055864111</v>
      </c>
      <c r="N128" t="str">
        <f t="shared" si="3"/>
        <v>10Lf-302,49311080558641</v>
      </c>
      <c r="O128" t="s">
        <v>46</v>
      </c>
      <c r="P128">
        <v>310.12087689856622</v>
      </c>
      <c r="T128">
        <f t="shared" si="4"/>
        <v>310.12087689856622</v>
      </c>
      <c r="U128">
        <v>28374145.909818191</v>
      </c>
      <c r="Y128">
        <f t="shared" si="5"/>
        <v>28374145.909818191</v>
      </c>
      <c r="Z128">
        <v>1.7710193480448</v>
      </c>
      <c r="AD128">
        <v>2.7026000000000001E-2</v>
      </c>
      <c r="AE128">
        <v>5.4999999999999997E-3</v>
      </c>
      <c r="AF128">
        <v>0.78317616929416056</v>
      </c>
      <c r="AG128">
        <v>0.88879400219155547</v>
      </c>
      <c r="AH128">
        <v>4.1976069770721267</v>
      </c>
    </row>
    <row r="129" spans="1:34">
      <c r="A129" t="s">
        <v>39</v>
      </c>
      <c r="B129" t="s">
        <v>224</v>
      </c>
      <c r="C129" t="s">
        <v>47</v>
      </c>
      <c r="D129" t="s">
        <v>227</v>
      </c>
      <c r="E129" t="s">
        <v>49</v>
      </c>
      <c r="I129">
        <v>2.359959657185045</v>
      </c>
      <c r="M129">
        <v>2.359959657185045</v>
      </c>
      <c r="N129" t="str">
        <f t="shared" si="3"/>
        <v>10Lf-302,35995965718504</v>
      </c>
      <c r="O129" t="s">
        <v>49</v>
      </c>
      <c r="P129">
        <v>234.6926243623773</v>
      </c>
      <c r="T129">
        <f t="shared" si="4"/>
        <v>234.6926243623773</v>
      </c>
      <c r="U129">
        <v>24975445.056024749</v>
      </c>
      <c r="Y129">
        <f t="shared" si="5"/>
        <v>24975445.056024749</v>
      </c>
      <c r="Z129">
        <v>1.801280840236009</v>
      </c>
      <c r="AD129">
        <v>2.7026000000000001E-2</v>
      </c>
      <c r="AE129">
        <v>5.4999999999999997E-3</v>
      </c>
      <c r="AF129">
        <v>0.74134858340891474</v>
      </c>
      <c r="AG129">
        <v>0.84132561778646864</v>
      </c>
      <c r="AH129">
        <v>3.9751598583804291</v>
      </c>
    </row>
    <row r="130" spans="1:34">
      <c r="A130" t="s">
        <v>94</v>
      </c>
      <c r="B130" t="s">
        <v>228</v>
      </c>
      <c r="C130" t="s">
        <v>96</v>
      </c>
      <c r="D130" t="s">
        <v>229</v>
      </c>
      <c r="E130" t="s">
        <v>46</v>
      </c>
      <c r="I130">
        <v>2.494671921818397</v>
      </c>
      <c r="M130">
        <v>2.494671921818397</v>
      </c>
      <c r="N130" t="str">
        <f t="shared" ref="N130:N193" si="6">_xlfn.CONCAT(A130,M130)</f>
        <v>10Lfs1-302,4946719218184</v>
      </c>
      <c r="O130" t="s">
        <v>46</v>
      </c>
      <c r="P130">
        <v>310.31506591484231</v>
      </c>
      <c r="T130">
        <f t="shared" ref="T130:T193" si="7">SUM(P130:S130)</f>
        <v>310.31506591484231</v>
      </c>
      <c r="U130">
        <v>28391913.00610983</v>
      </c>
      <c r="Y130">
        <f t="shared" ref="Y130:Y193" si="8">SUM(U130:X130)</f>
        <v>28391913.00610983</v>
      </c>
      <c r="Z130">
        <v>1.772128310809391</v>
      </c>
      <c r="AD130">
        <v>2.7026000000000001E-2</v>
      </c>
      <c r="AE130">
        <v>5.4999999999999997E-3</v>
      </c>
      <c r="AF130">
        <v>0.78366657229897307</v>
      </c>
      <c r="AG130">
        <v>0.39540549960821603</v>
      </c>
      <c r="AH130">
        <v>3.706269993725587</v>
      </c>
    </row>
    <row r="131" spans="1:34">
      <c r="A131" t="s">
        <v>94</v>
      </c>
      <c r="B131" t="s">
        <v>228</v>
      </c>
      <c r="C131" t="s">
        <v>98</v>
      </c>
      <c r="D131" t="s">
        <v>230</v>
      </c>
      <c r="E131" t="s">
        <v>49</v>
      </c>
      <c r="I131">
        <v>2.368670806169062</v>
      </c>
      <c r="M131">
        <v>2.368670806169062</v>
      </c>
      <c r="N131" t="str">
        <f t="shared" si="6"/>
        <v>10Lfs1-302,36867080616906</v>
      </c>
      <c r="O131" t="s">
        <v>49</v>
      </c>
      <c r="P131">
        <v>235.55892833077189</v>
      </c>
      <c r="T131">
        <f t="shared" si="7"/>
        <v>235.55892833077189</v>
      </c>
      <c r="U131">
        <v>25112105.56077816</v>
      </c>
      <c r="Y131">
        <f t="shared" si="8"/>
        <v>25112105.56077816</v>
      </c>
      <c r="Z131">
        <v>1.8079297783708519</v>
      </c>
      <c r="AD131">
        <v>2.7026000000000001E-2</v>
      </c>
      <c r="AE131">
        <v>5.4999999999999997E-3</v>
      </c>
      <c r="AF131">
        <v>0.7440850700007523</v>
      </c>
      <c r="AG131">
        <v>0.37543432277779631</v>
      </c>
      <c r="AH131">
        <v>3.5207161989476101</v>
      </c>
    </row>
    <row r="132" spans="1:34">
      <c r="A132" t="s">
        <v>39</v>
      </c>
      <c r="B132" t="s">
        <v>231</v>
      </c>
      <c r="C132" t="s">
        <v>41</v>
      </c>
      <c r="D132" t="s">
        <v>232</v>
      </c>
      <c r="E132" t="s">
        <v>43</v>
      </c>
      <c r="I132">
        <v>0</v>
      </c>
      <c r="M132">
        <v>0</v>
      </c>
      <c r="N132" t="str">
        <f t="shared" si="6"/>
        <v>10Lf-300</v>
      </c>
      <c r="O132" t="s">
        <v>43</v>
      </c>
      <c r="P132">
        <v>0</v>
      </c>
      <c r="T132">
        <f t="shared" si="7"/>
        <v>0</v>
      </c>
      <c r="U132">
        <v>0</v>
      </c>
      <c r="Y132">
        <f t="shared" si="8"/>
        <v>0</v>
      </c>
      <c r="Z132">
        <v>0</v>
      </c>
      <c r="AD132">
        <v>2.7026000000000001E-2</v>
      </c>
      <c r="AE132">
        <v>5.4999999999999997E-3</v>
      </c>
      <c r="AF132">
        <v>0</v>
      </c>
      <c r="AG132">
        <v>0</v>
      </c>
      <c r="AH132">
        <v>0</v>
      </c>
    </row>
    <row r="133" spans="1:34">
      <c r="A133" t="s">
        <v>39</v>
      </c>
      <c r="B133" t="s">
        <v>231</v>
      </c>
      <c r="C133" t="s">
        <v>44</v>
      </c>
      <c r="D133" t="s">
        <v>233</v>
      </c>
      <c r="E133" t="s">
        <v>46</v>
      </c>
      <c r="I133">
        <v>2.4928295886717611</v>
      </c>
      <c r="M133">
        <v>2.4928295886717611</v>
      </c>
      <c r="N133" t="str">
        <f t="shared" si="6"/>
        <v>10Lf-302,49282958867176</v>
      </c>
      <c r="O133" t="s">
        <v>46</v>
      </c>
      <c r="P133">
        <v>310.08589600803589</v>
      </c>
      <c r="T133">
        <f t="shared" si="7"/>
        <v>310.08589600803589</v>
      </c>
      <c r="U133">
        <v>28370945.374266099</v>
      </c>
      <c r="Y133">
        <f t="shared" si="8"/>
        <v>28370945.374266099</v>
      </c>
      <c r="Z133">
        <v>1.770819581313323</v>
      </c>
      <c r="AD133">
        <v>2.7026000000000001E-2</v>
      </c>
      <c r="AE133">
        <v>5.4999999999999997E-3</v>
      </c>
      <c r="AF133">
        <v>0.78308782890212392</v>
      </c>
      <c r="AG133">
        <v>2.4928295886717611</v>
      </c>
      <c r="AH133">
        <v>5.8012730062456459</v>
      </c>
    </row>
    <row r="134" spans="1:34">
      <c r="A134" t="s">
        <v>39</v>
      </c>
      <c r="B134" t="s">
        <v>231</v>
      </c>
      <c r="C134" t="s">
        <v>47</v>
      </c>
      <c r="D134" t="s">
        <v>234</v>
      </c>
      <c r="E134" t="s">
        <v>49</v>
      </c>
      <c r="I134">
        <v>2.3540093517808942</v>
      </c>
      <c r="M134">
        <v>2.3540093517808942</v>
      </c>
      <c r="N134" t="str">
        <f t="shared" si="6"/>
        <v>10Lf-302,35400935178089</v>
      </c>
      <c r="O134" t="s">
        <v>49</v>
      </c>
      <c r="P134">
        <v>234.10088001335581</v>
      </c>
      <c r="T134">
        <f t="shared" si="7"/>
        <v>234.10088001335581</v>
      </c>
      <c r="U134">
        <v>24882096.66520464</v>
      </c>
      <c r="Y134">
        <f t="shared" si="8"/>
        <v>24882096.66520464</v>
      </c>
      <c r="Z134">
        <v>1.796739164667353</v>
      </c>
      <c r="AD134">
        <v>2.7026000000000001E-2</v>
      </c>
      <c r="AE134">
        <v>5.4999999999999997E-3</v>
      </c>
      <c r="AF134">
        <v>0.7394793775227938</v>
      </c>
      <c r="AG134">
        <v>2.3540093517808942</v>
      </c>
      <c r="AH134">
        <v>5.4800240810845811</v>
      </c>
    </row>
    <row r="135" spans="1:34">
      <c r="A135" t="s">
        <v>39</v>
      </c>
      <c r="B135" t="s">
        <v>235</v>
      </c>
      <c r="C135" t="s">
        <v>41</v>
      </c>
      <c r="D135" t="s">
        <v>236</v>
      </c>
      <c r="E135" t="s">
        <v>43</v>
      </c>
      <c r="I135">
        <v>0</v>
      </c>
      <c r="M135">
        <v>0</v>
      </c>
      <c r="N135" t="str">
        <f t="shared" si="6"/>
        <v>10Lf-300</v>
      </c>
      <c r="O135" t="s">
        <v>43</v>
      </c>
      <c r="P135">
        <v>0</v>
      </c>
      <c r="T135">
        <f t="shared" si="7"/>
        <v>0</v>
      </c>
      <c r="U135">
        <v>0</v>
      </c>
      <c r="Y135">
        <f t="shared" si="8"/>
        <v>0</v>
      </c>
      <c r="Z135">
        <v>0</v>
      </c>
      <c r="AD135">
        <v>2.7026000000000001E-2</v>
      </c>
      <c r="AE135">
        <v>5.4999999999999997E-3</v>
      </c>
      <c r="AF135">
        <v>0</v>
      </c>
      <c r="AG135">
        <v>0</v>
      </c>
      <c r="AH135">
        <v>0</v>
      </c>
    </row>
    <row r="136" spans="1:34">
      <c r="A136" t="s">
        <v>39</v>
      </c>
      <c r="B136" t="s">
        <v>235</v>
      </c>
      <c r="C136" t="s">
        <v>44</v>
      </c>
      <c r="D136" t="s">
        <v>237</v>
      </c>
      <c r="E136" t="s">
        <v>46</v>
      </c>
      <c r="I136">
        <v>2.493699817978428</v>
      </c>
      <c r="M136">
        <v>2.493699817978428</v>
      </c>
      <c r="N136" t="str">
        <f t="shared" si="6"/>
        <v>10Lf-302,49369981797843</v>
      </c>
      <c r="O136" t="s">
        <v>46</v>
      </c>
      <c r="P136">
        <v>310.19414481714688</v>
      </c>
      <c r="T136">
        <f t="shared" si="7"/>
        <v>310.19414481714688</v>
      </c>
      <c r="U136">
        <v>28380849.472097229</v>
      </c>
      <c r="Y136">
        <f t="shared" si="8"/>
        <v>28380849.472097229</v>
      </c>
      <c r="Z136">
        <v>1.7714377619958219</v>
      </c>
      <c r="AD136">
        <v>2.7026000000000001E-2</v>
      </c>
      <c r="AE136">
        <v>5.4999999999999997E-3</v>
      </c>
      <c r="AF136">
        <v>0.78336119936495119</v>
      </c>
      <c r="AG136">
        <v>1.629632831048903</v>
      </c>
      <c r="AH136">
        <v>4.9392198483922822</v>
      </c>
    </row>
    <row r="137" spans="1:34">
      <c r="A137" t="s">
        <v>39</v>
      </c>
      <c r="B137" t="s">
        <v>235</v>
      </c>
      <c r="C137" t="s">
        <v>47</v>
      </c>
      <c r="D137" t="s">
        <v>238</v>
      </c>
      <c r="E137" t="s">
        <v>49</v>
      </c>
      <c r="I137">
        <v>2.3683470908624411</v>
      </c>
      <c r="M137">
        <v>2.3683470908624411</v>
      </c>
      <c r="N137" t="str">
        <f t="shared" si="6"/>
        <v>10Lf-302,36834709086244</v>
      </c>
      <c r="O137" t="s">
        <v>49</v>
      </c>
      <c r="P137">
        <v>235.52673557924501</v>
      </c>
      <c r="T137">
        <f t="shared" si="7"/>
        <v>235.52673557924501</v>
      </c>
      <c r="U137">
        <v>25107027.11506559</v>
      </c>
      <c r="Y137">
        <f t="shared" si="8"/>
        <v>25107027.11506559</v>
      </c>
      <c r="Z137">
        <v>1.807682696952434</v>
      </c>
      <c r="AD137">
        <v>2.7026000000000001E-2</v>
      </c>
      <c r="AE137">
        <v>5.4999999999999997E-3</v>
      </c>
      <c r="AF137">
        <v>0.74398337932851544</v>
      </c>
      <c r="AG137">
        <v>1.5477148238786049</v>
      </c>
      <c r="AH137">
        <v>4.6925712940695608</v>
      </c>
    </row>
    <row r="138" spans="1:34">
      <c r="A138" t="s">
        <v>39</v>
      </c>
      <c r="B138" t="s">
        <v>239</v>
      </c>
      <c r="C138" t="s">
        <v>41</v>
      </c>
      <c r="D138" t="s">
        <v>240</v>
      </c>
      <c r="E138" t="s">
        <v>43</v>
      </c>
      <c r="I138">
        <v>0</v>
      </c>
      <c r="M138">
        <v>0</v>
      </c>
      <c r="N138" t="str">
        <f t="shared" si="6"/>
        <v>10Lf-300</v>
      </c>
      <c r="O138" t="s">
        <v>43</v>
      </c>
      <c r="P138">
        <v>0</v>
      </c>
      <c r="T138">
        <f t="shared" si="7"/>
        <v>0</v>
      </c>
      <c r="U138">
        <v>0</v>
      </c>
      <c r="Y138">
        <f t="shared" si="8"/>
        <v>0</v>
      </c>
      <c r="Z138">
        <v>0</v>
      </c>
      <c r="AD138">
        <v>2.7026000000000001E-2</v>
      </c>
      <c r="AE138">
        <v>5.4999999999999997E-3</v>
      </c>
      <c r="AF138">
        <v>0</v>
      </c>
      <c r="AG138">
        <v>0</v>
      </c>
      <c r="AH138">
        <v>0</v>
      </c>
    </row>
    <row r="139" spans="1:34">
      <c r="A139" t="s">
        <v>39</v>
      </c>
      <c r="B139" t="s">
        <v>239</v>
      </c>
      <c r="C139" t="s">
        <v>44</v>
      </c>
      <c r="D139" t="s">
        <v>241</v>
      </c>
      <c r="E139" t="s">
        <v>46</v>
      </c>
      <c r="I139">
        <v>2.494127615452824</v>
      </c>
      <c r="M139">
        <v>2.494127615452824</v>
      </c>
      <c r="N139" t="str">
        <f t="shared" si="6"/>
        <v>10Lf-302,49412761545282</v>
      </c>
      <c r="O139" t="s">
        <v>46</v>
      </c>
      <c r="P139">
        <v>310.24735902952659</v>
      </c>
      <c r="T139">
        <f t="shared" si="7"/>
        <v>310.24735902952659</v>
      </c>
      <c r="U139">
        <v>28385718.244047191</v>
      </c>
      <c r="Y139">
        <f t="shared" si="8"/>
        <v>28385718.244047191</v>
      </c>
      <c r="Z139">
        <v>1.7717416544672291</v>
      </c>
      <c r="AD139">
        <v>2.7026000000000001E-2</v>
      </c>
      <c r="AE139">
        <v>5.4999999999999997E-3</v>
      </c>
      <c r="AF139">
        <v>0.7834955860061229</v>
      </c>
      <c r="AG139">
        <v>2.494127615452824</v>
      </c>
      <c r="AH139">
        <v>5.8042768169117718</v>
      </c>
    </row>
    <row r="140" spans="1:34">
      <c r="A140" t="s">
        <v>39</v>
      </c>
      <c r="B140" t="s">
        <v>239</v>
      </c>
      <c r="C140" t="s">
        <v>47</v>
      </c>
      <c r="D140" t="s">
        <v>242</v>
      </c>
      <c r="E140" t="s">
        <v>49</v>
      </c>
      <c r="I140">
        <v>2.3685284871583892</v>
      </c>
      <c r="M140">
        <v>2.3685284871583892</v>
      </c>
      <c r="N140" t="str">
        <f t="shared" si="6"/>
        <v>10Lf-302,36852848715839</v>
      </c>
      <c r="O140" t="s">
        <v>49</v>
      </c>
      <c r="P140">
        <v>235.54477502861269</v>
      </c>
      <c r="T140">
        <f t="shared" si="7"/>
        <v>235.54477502861269</v>
      </c>
      <c r="U140">
        <v>25109872.860145021</v>
      </c>
      <c r="Y140">
        <f t="shared" si="8"/>
        <v>25109872.860145021</v>
      </c>
      <c r="Z140">
        <v>1.8078211508753159</v>
      </c>
      <c r="AD140">
        <v>2.7026000000000001E-2</v>
      </c>
      <c r="AE140">
        <v>5.4999999999999997E-3</v>
      </c>
      <c r="AF140">
        <v>0.74404036245813254</v>
      </c>
      <c r="AG140">
        <v>2.3685284871583892</v>
      </c>
      <c r="AH140">
        <v>5.5136233367749101</v>
      </c>
    </row>
    <row r="141" spans="1:34">
      <c r="A141" t="s">
        <v>39</v>
      </c>
      <c r="B141" t="s">
        <v>243</v>
      </c>
      <c r="C141" t="s">
        <v>41</v>
      </c>
      <c r="D141" t="s">
        <v>244</v>
      </c>
      <c r="E141" t="s">
        <v>43</v>
      </c>
      <c r="I141">
        <v>0</v>
      </c>
      <c r="M141">
        <v>0</v>
      </c>
      <c r="N141" t="str">
        <f t="shared" si="6"/>
        <v>10Lf-300</v>
      </c>
      <c r="O141" t="s">
        <v>43</v>
      </c>
      <c r="P141">
        <v>0</v>
      </c>
      <c r="T141">
        <f t="shared" si="7"/>
        <v>0</v>
      </c>
      <c r="U141">
        <v>0</v>
      </c>
      <c r="Y141">
        <f t="shared" si="8"/>
        <v>0</v>
      </c>
      <c r="Z141">
        <v>0</v>
      </c>
      <c r="AD141">
        <v>2.7026000000000001E-2</v>
      </c>
      <c r="AE141">
        <v>5.4999999999999997E-3</v>
      </c>
      <c r="AF141">
        <v>0</v>
      </c>
      <c r="AG141">
        <v>0</v>
      </c>
      <c r="AH141">
        <v>0</v>
      </c>
    </row>
    <row r="142" spans="1:34">
      <c r="A142" t="s">
        <v>39</v>
      </c>
      <c r="B142" t="s">
        <v>243</v>
      </c>
      <c r="C142" t="s">
        <v>44</v>
      </c>
      <c r="D142" t="s">
        <v>245</v>
      </c>
      <c r="E142" t="s">
        <v>46</v>
      </c>
      <c r="I142">
        <v>2.4939047398206582</v>
      </c>
      <c r="M142">
        <v>2.4939047398206582</v>
      </c>
      <c r="N142" t="str">
        <f t="shared" si="6"/>
        <v>10Lf-302,49390473982066</v>
      </c>
      <c r="O142" t="s">
        <v>46</v>
      </c>
      <c r="P142">
        <v>310.21963527720408</v>
      </c>
      <c r="T142">
        <f t="shared" si="7"/>
        <v>310.21963527720408</v>
      </c>
      <c r="U142">
        <v>28383181.691843949</v>
      </c>
      <c r="Y142">
        <f t="shared" si="8"/>
        <v>28383181.691843949</v>
      </c>
      <c r="Z142">
        <v>1.771583331357045</v>
      </c>
      <c r="AD142">
        <v>2.7026000000000001E-2</v>
      </c>
      <c r="AE142">
        <v>5.4999999999999997E-3</v>
      </c>
      <c r="AF142">
        <v>0.78342557271853142</v>
      </c>
      <c r="AG142">
        <v>0.39528390126157431</v>
      </c>
      <c r="AH142">
        <v>3.7051402138007639</v>
      </c>
    </row>
    <row r="143" spans="1:34">
      <c r="A143" t="s">
        <v>39</v>
      </c>
      <c r="B143" t="s">
        <v>243</v>
      </c>
      <c r="C143" t="s">
        <v>47</v>
      </c>
      <c r="D143" t="s">
        <v>246</v>
      </c>
      <c r="E143" t="s">
        <v>49</v>
      </c>
      <c r="I143">
        <v>2.3684701845497509</v>
      </c>
      <c r="M143">
        <v>2.3684701845497509</v>
      </c>
      <c r="N143" t="str">
        <f t="shared" si="6"/>
        <v>10Lf-302,36847018454975</v>
      </c>
      <c r="O143" t="s">
        <v>49</v>
      </c>
      <c r="P143">
        <v>235.5389769666896</v>
      </c>
      <c r="T143">
        <f t="shared" si="7"/>
        <v>235.5389769666896</v>
      </c>
      <c r="U143">
        <v>25108958.2088181</v>
      </c>
      <c r="Y143">
        <f t="shared" si="8"/>
        <v>25108958.2088181</v>
      </c>
      <c r="Z143">
        <v>1.8077766503807611</v>
      </c>
      <c r="AD143">
        <v>2.7026000000000001E-2</v>
      </c>
      <c r="AE143">
        <v>5.4999999999999997E-3</v>
      </c>
      <c r="AF143">
        <v>0.74402204750253953</v>
      </c>
      <c r="AG143">
        <v>0.37540252425113552</v>
      </c>
      <c r="AH143">
        <v>3.5204207563034262</v>
      </c>
    </row>
    <row r="144" spans="1:34">
      <c r="A144" t="s">
        <v>94</v>
      </c>
      <c r="B144" t="s">
        <v>247</v>
      </c>
      <c r="C144" t="s">
        <v>96</v>
      </c>
      <c r="D144" t="s">
        <v>248</v>
      </c>
      <c r="E144" t="s">
        <v>46</v>
      </c>
      <c r="I144">
        <v>2.494297918399083</v>
      </c>
      <c r="M144">
        <v>2.494297918399083</v>
      </c>
      <c r="N144" t="str">
        <f t="shared" si="6"/>
        <v>10Lfs1-302,49429791839908</v>
      </c>
      <c r="O144" t="s">
        <v>46</v>
      </c>
      <c r="P144">
        <v>310.26854320590343</v>
      </c>
      <c r="T144">
        <f t="shared" si="7"/>
        <v>310.26854320590343</v>
      </c>
      <c r="U144">
        <v>28387656.46541914</v>
      </c>
      <c r="Y144">
        <f t="shared" si="8"/>
        <v>28387656.46541914</v>
      </c>
      <c r="Z144">
        <v>1.7718626317668249</v>
      </c>
      <c r="AD144">
        <v>2.7026000000000001E-2</v>
      </c>
      <c r="AE144">
        <v>5.4999999999999997E-3</v>
      </c>
      <c r="AF144">
        <v>0.78354908431384818</v>
      </c>
      <c r="AG144">
        <v>0.39534622006625469</v>
      </c>
      <c r="AH144">
        <v>3.705719222779186</v>
      </c>
    </row>
    <row r="145" spans="1:34">
      <c r="A145" t="s">
        <v>94</v>
      </c>
      <c r="B145" t="s">
        <v>247</v>
      </c>
      <c r="C145" t="s">
        <v>98</v>
      </c>
      <c r="D145" t="s">
        <v>249</v>
      </c>
      <c r="E145" t="s">
        <v>49</v>
      </c>
      <c r="I145">
        <v>2.3685730263152101</v>
      </c>
      <c r="M145">
        <v>2.3685730263152101</v>
      </c>
      <c r="N145" t="str">
        <f t="shared" si="6"/>
        <v>10Lfs1-302,36857302631521</v>
      </c>
      <c r="O145" t="s">
        <v>49</v>
      </c>
      <c r="P145">
        <v>235.5492043465332</v>
      </c>
      <c r="T145">
        <f t="shared" si="7"/>
        <v>235.5492043465332</v>
      </c>
      <c r="U145">
        <v>25110571.590430509</v>
      </c>
      <c r="Y145">
        <f t="shared" si="8"/>
        <v>25110571.590430509</v>
      </c>
      <c r="Z145">
        <v>1.8078551461724719</v>
      </c>
      <c r="AD145">
        <v>2.7026000000000001E-2</v>
      </c>
      <c r="AE145">
        <v>5.4999999999999997E-3</v>
      </c>
      <c r="AF145">
        <v>0.74405435381629625</v>
      </c>
      <c r="AG145">
        <v>0.37541882467096072</v>
      </c>
      <c r="AH145">
        <v>3.520572204802467</v>
      </c>
    </row>
    <row r="146" spans="1:34">
      <c r="A146" t="s">
        <v>250</v>
      </c>
      <c r="B146" t="s">
        <v>251</v>
      </c>
      <c r="C146" t="s">
        <v>252</v>
      </c>
      <c r="D146" t="s">
        <v>253</v>
      </c>
      <c r="E146" t="s">
        <v>254</v>
      </c>
      <c r="I146">
        <v>0</v>
      </c>
      <c r="M146">
        <v>0</v>
      </c>
      <c r="N146" t="str">
        <f t="shared" si="6"/>
        <v>10Lg2s1-300</v>
      </c>
      <c r="O146" t="s">
        <v>254</v>
      </c>
      <c r="P146">
        <v>0</v>
      </c>
      <c r="T146">
        <f t="shared" si="7"/>
        <v>0</v>
      </c>
      <c r="U146">
        <v>0</v>
      </c>
      <c r="Y146">
        <f t="shared" si="8"/>
        <v>0</v>
      </c>
      <c r="Z146">
        <v>0</v>
      </c>
      <c r="AD146">
        <v>2.7026000000000001E-2</v>
      </c>
      <c r="AE146">
        <v>5.4999999999999997E-3</v>
      </c>
      <c r="AF146">
        <v>0</v>
      </c>
      <c r="AG146">
        <v>0</v>
      </c>
      <c r="AH146">
        <v>0</v>
      </c>
    </row>
    <row r="147" spans="1:34">
      <c r="A147" t="s">
        <v>39</v>
      </c>
      <c r="B147" t="s">
        <v>255</v>
      </c>
      <c r="C147" t="s">
        <v>41</v>
      </c>
      <c r="D147" t="s">
        <v>256</v>
      </c>
      <c r="E147" t="s">
        <v>43</v>
      </c>
      <c r="I147">
        <v>0</v>
      </c>
      <c r="M147">
        <v>0</v>
      </c>
      <c r="N147" t="str">
        <f t="shared" si="6"/>
        <v>10Lf-300</v>
      </c>
      <c r="O147" t="s">
        <v>43</v>
      </c>
      <c r="P147">
        <v>0</v>
      </c>
      <c r="T147">
        <f t="shared" si="7"/>
        <v>0</v>
      </c>
      <c r="U147">
        <v>0</v>
      </c>
      <c r="Y147">
        <f t="shared" si="8"/>
        <v>0</v>
      </c>
      <c r="Z147">
        <v>0</v>
      </c>
      <c r="AD147">
        <v>2.7026000000000001E-2</v>
      </c>
      <c r="AE147">
        <v>5.4999999999999997E-3</v>
      </c>
      <c r="AF147">
        <v>0</v>
      </c>
      <c r="AG147">
        <v>0</v>
      </c>
      <c r="AH147">
        <v>0</v>
      </c>
    </row>
    <row r="148" spans="1:34">
      <c r="A148" t="s">
        <v>39</v>
      </c>
      <c r="B148" t="s">
        <v>255</v>
      </c>
      <c r="C148" t="s">
        <v>44</v>
      </c>
      <c r="D148" t="s">
        <v>257</v>
      </c>
      <c r="E148" t="s">
        <v>46</v>
      </c>
      <c r="I148">
        <v>2.4953835567347542</v>
      </c>
      <c r="M148">
        <v>2.4953835567347542</v>
      </c>
      <c r="N148" t="str">
        <f t="shared" si="6"/>
        <v>10Lf-302,49538355673475</v>
      </c>
      <c r="O148" t="s">
        <v>46</v>
      </c>
      <c r="P148">
        <v>310.40358698811252</v>
      </c>
      <c r="T148">
        <f t="shared" si="7"/>
        <v>310.40358698811252</v>
      </c>
      <c r="U148">
        <v>28400012.137887679</v>
      </c>
      <c r="Y148">
        <f t="shared" si="8"/>
        <v>28400012.137887679</v>
      </c>
      <c r="Z148">
        <v>1.7726338315438841</v>
      </c>
      <c r="AD148">
        <v>2.7026000000000001E-2</v>
      </c>
      <c r="AE148">
        <v>5.4999999999999997E-3</v>
      </c>
      <c r="AF148">
        <v>0.78389012253447765</v>
      </c>
      <c r="AG148">
        <v>2.4953835567347542</v>
      </c>
      <c r="AH148">
        <v>5.8071832360039846</v>
      </c>
    </row>
    <row r="149" spans="1:34">
      <c r="A149" t="s">
        <v>39</v>
      </c>
      <c r="B149" t="s">
        <v>255</v>
      </c>
      <c r="C149" t="s">
        <v>47</v>
      </c>
      <c r="D149" t="s">
        <v>258</v>
      </c>
      <c r="E149" t="s">
        <v>49</v>
      </c>
      <c r="I149">
        <v>2.3688270439485528</v>
      </c>
      <c r="M149">
        <v>2.3688270439485528</v>
      </c>
      <c r="N149" t="str">
        <f t="shared" si="6"/>
        <v>10Lf-302,36882704394855</v>
      </c>
      <c r="O149" t="s">
        <v>49</v>
      </c>
      <c r="P149">
        <v>235.57446582285641</v>
      </c>
      <c r="T149">
        <f t="shared" si="7"/>
        <v>235.57446582285641</v>
      </c>
      <c r="U149">
        <v>25114556.619049169</v>
      </c>
      <c r="Y149">
        <f t="shared" si="8"/>
        <v>25114556.619049169</v>
      </c>
      <c r="Z149">
        <v>1.8080490296122289</v>
      </c>
      <c r="AD149">
        <v>2.7026000000000001E-2</v>
      </c>
      <c r="AE149">
        <v>5.4999999999999997E-3</v>
      </c>
      <c r="AF149">
        <v>0.74413414993148252</v>
      </c>
      <c r="AG149">
        <v>2.3688270439485528</v>
      </c>
      <c r="AH149">
        <v>5.5143142378285877</v>
      </c>
    </row>
    <row r="150" spans="1:34">
      <c r="A150" t="s">
        <v>39</v>
      </c>
      <c r="B150" t="s">
        <v>259</v>
      </c>
      <c r="C150" t="s">
        <v>41</v>
      </c>
      <c r="D150" t="s">
        <v>260</v>
      </c>
      <c r="E150" t="s">
        <v>43</v>
      </c>
      <c r="I150">
        <v>0</v>
      </c>
      <c r="M150">
        <v>0</v>
      </c>
      <c r="N150" t="str">
        <f t="shared" si="6"/>
        <v>10Lf-300</v>
      </c>
      <c r="O150" t="s">
        <v>43</v>
      </c>
      <c r="P150">
        <v>0</v>
      </c>
      <c r="T150">
        <f t="shared" si="7"/>
        <v>0</v>
      </c>
      <c r="U150">
        <v>0</v>
      </c>
      <c r="Y150">
        <f t="shared" si="8"/>
        <v>0</v>
      </c>
      <c r="Z150">
        <v>0</v>
      </c>
      <c r="AD150">
        <v>2.7026000000000001E-2</v>
      </c>
      <c r="AE150">
        <v>5.4999999999999997E-3</v>
      </c>
      <c r="AF150">
        <v>0</v>
      </c>
      <c r="AG150">
        <v>0</v>
      </c>
      <c r="AH150">
        <v>0</v>
      </c>
    </row>
    <row r="151" spans="1:34">
      <c r="A151" t="s">
        <v>39</v>
      </c>
      <c r="B151" t="s">
        <v>259</v>
      </c>
      <c r="C151" t="s">
        <v>44</v>
      </c>
      <c r="D151" t="s">
        <v>261</v>
      </c>
      <c r="E151" t="s">
        <v>46</v>
      </c>
      <c r="I151">
        <v>2.4953463166378751</v>
      </c>
      <c r="M151">
        <v>2.4953463166378751</v>
      </c>
      <c r="N151" t="str">
        <f t="shared" si="6"/>
        <v>10Lf-302,49534631663788</v>
      </c>
      <c r="O151" t="s">
        <v>46</v>
      </c>
      <c r="P151">
        <v>310.39895465028218</v>
      </c>
      <c r="T151">
        <f t="shared" si="7"/>
        <v>310.39895465028218</v>
      </c>
      <c r="U151">
        <v>28399588.307570878</v>
      </c>
      <c r="Y151">
        <f t="shared" si="8"/>
        <v>28399588.307570878</v>
      </c>
      <c r="Z151">
        <v>1.772607377472148</v>
      </c>
      <c r="AD151">
        <v>2.7026000000000001E-2</v>
      </c>
      <c r="AE151">
        <v>5.4999999999999997E-3</v>
      </c>
      <c r="AF151">
        <v>0.78387842407472519</v>
      </c>
      <c r="AG151">
        <v>0.88959096188140241</v>
      </c>
      <c r="AH151">
        <v>4.2013417025940027</v>
      </c>
    </row>
    <row r="152" spans="1:34">
      <c r="A152" t="s">
        <v>39</v>
      </c>
      <c r="B152" t="s">
        <v>259</v>
      </c>
      <c r="C152" t="s">
        <v>47</v>
      </c>
      <c r="D152" t="s">
        <v>262</v>
      </c>
      <c r="E152" t="s">
        <v>49</v>
      </c>
      <c r="I152">
        <v>2.368806937548372</v>
      </c>
      <c r="M152">
        <v>2.368806937548372</v>
      </c>
      <c r="N152" t="str">
        <f t="shared" si="6"/>
        <v>10Lf-302,36880693754837</v>
      </c>
      <c r="O152" t="s">
        <v>49</v>
      </c>
      <c r="P152">
        <v>235.57246628705471</v>
      </c>
      <c r="T152">
        <f t="shared" si="7"/>
        <v>235.57246628705471</v>
      </c>
      <c r="U152">
        <v>25114241.189849451</v>
      </c>
      <c r="Y152">
        <f t="shared" si="8"/>
        <v>25114241.189849451</v>
      </c>
      <c r="Z152">
        <v>1.8080336830475949</v>
      </c>
      <c r="AD152">
        <v>2.7026000000000001E-2</v>
      </c>
      <c r="AE152">
        <v>5.4999999999999997E-3</v>
      </c>
      <c r="AF152">
        <v>0.74412783378482872</v>
      </c>
      <c r="AG152">
        <v>0.84447967323599438</v>
      </c>
      <c r="AH152">
        <v>3.9899404445691951</v>
      </c>
    </row>
    <row r="153" spans="1:34">
      <c r="A153" t="s">
        <v>39</v>
      </c>
      <c r="B153" t="s">
        <v>263</v>
      </c>
      <c r="C153" t="s">
        <v>41</v>
      </c>
      <c r="D153" t="s">
        <v>264</v>
      </c>
      <c r="E153" t="s">
        <v>43</v>
      </c>
      <c r="I153">
        <v>0</v>
      </c>
      <c r="M153">
        <v>0</v>
      </c>
      <c r="N153" t="str">
        <f t="shared" si="6"/>
        <v>10Lf-300</v>
      </c>
      <c r="O153" t="s">
        <v>43</v>
      </c>
      <c r="P153">
        <v>0</v>
      </c>
      <c r="T153">
        <f t="shared" si="7"/>
        <v>0</v>
      </c>
      <c r="U153">
        <v>0</v>
      </c>
      <c r="Y153">
        <f t="shared" si="8"/>
        <v>0</v>
      </c>
      <c r="Z153">
        <v>0</v>
      </c>
      <c r="AD153">
        <v>2.7026000000000001E-2</v>
      </c>
      <c r="AE153">
        <v>5.4999999999999997E-3</v>
      </c>
      <c r="AF153">
        <v>0</v>
      </c>
      <c r="AG153">
        <v>0</v>
      </c>
      <c r="AH153">
        <v>0</v>
      </c>
    </row>
    <row r="154" spans="1:34">
      <c r="A154" t="s">
        <v>39</v>
      </c>
      <c r="B154" t="s">
        <v>263</v>
      </c>
      <c r="C154" t="s">
        <v>44</v>
      </c>
      <c r="D154" t="s">
        <v>265</v>
      </c>
      <c r="E154" t="s">
        <v>46</v>
      </c>
      <c r="I154">
        <v>2.4953218527857759</v>
      </c>
      <c r="M154">
        <v>2.4953218527857759</v>
      </c>
      <c r="N154" t="str">
        <f t="shared" si="6"/>
        <v>10Lf-302,49532185278578</v>
      </c>
      <c r="O154" t="s">
        <v>46</v>
      </c>
      <c r="P154">
        <v>310.39591156401087</v>
      </c>
      <c r="T154">
        <f t="shared" si="7"/>
        <v>310.39591156401087</v>
      </c>
      <c r="U154">
        <v>28399309.883961551</v>
      </c>
      <c r="Y154">
        <f t="shared" si="8"/>
        <v>28399309.883961551</v>
      </c>
      <c r="Z154">
        <v>1.772589999201075</v>
      </c>
      <c r="AD154">
        <v>2.7026000000000001E-2</v>
      </c>
      <c r="AE154">
        <v>5.4999999999999997E-3</v>
      </c>
      <c r="AF154">
        <v>0.78387073909500826</v>
      </c>
      <c r="AG154">
        <v>2.4953218527857759</v>
      </c>
      <c r="AH154">
        <v>5.8070404446665602</v>
      </c>
    </row>
    <row r="155" spans="1:34">
      <c r="A155" t="s">
        <v>39</v>
      </c>
      <c r="B155" t="s">
        <v>263</v>
      </c>
      <c r="C155" t="s">
        <v>47</v>
      </c>
      <c r="D155" t="s">
        <v>266</v>
      </c>
      <c r="E155" t="s">
        <v>49</v>
      </c>
      <c r="I155">
        <v>2.3688413880875121</v>
      </c>
      <c r="M155">
        <v>2.3688413880875121</v>
      </c>
      <c r="N155" t="str">
        <f t="shared" si="6"/>
        <v>10Lf-302,36884138808751</v>
      </c>
      <c r="O155" t="s">
        <v>49</v>
      </c>
      <c r="P155">
        <v>235.57589231487549</v>
      </c>
      <c r="T155">
        <f t="shared" si="7"/>
        <v>235.57589231487549</v>
      </c>
      <c r="U155">
        <v>25114781.649903759</v>
      </c>
      <c r="Y155">
        <f t="shared" si="8"/>
        <v>25114781.649903759</v>
      </c>
      <c r="Z155">
        <v>1.8080599780293329</v>
      </c>
      <c r="AD155">
        <v>2.7026000000000001E-2</v>
      </c>
      <c r="AE155">
        <v>5.4999999999999997E-3</v>
      </c>
      <c r="AF155">
        <v>0.74413865594372097</v>
      </c>
      <c r="AG155">
        <v>2.3688413880875121</v>
      </c>
      <c r="AH155">
        <v>5.5143474321187442</v>
      </c>
    </row>
    <row r="156" spans="1:34">
      <c r="A156" t="s">
        <v>39</v>
      </c>
      <c r="B156" t="s">
        <v>267</v>
      </c>
      <c r="C156" t="s">
        <v>41</v>
      </c>
      <c r="D156" t="s">
        <v>268</v>
      </c>
      <c r="E156" t="s">
        <v>43</v>
      </c>
      <c r="I156">
        <v>0</v>
      </c>
      <c r="M156">
        <v>0</v>
      </c>
      <c r="N156" t="str">
        <f t="shared" si="6"/>
        <v>10Lf-300</v>
      </c>
      <c r="O156" t="s">
        <v>43</v>
      </c>
      <c r="P156">
        <v>0</v>
      </c>
      <c r="T156">
        <f t="shared" si="7"/>
        <v>0</v>
      </c>
      <c r="U156">
        <v>0</v>
      </c>
      <c r="Y156">
        <f t="shared" si="8"/>
        <v>0</v>
      </c>
      <c r="Z156">
        <v>0</v>
      </c>
      <c r="AD156">
        <v>2.7026000000000001E-2</v>
      </c>
      <c r="AE156">
        <v>5.4999999999999997E-3</v>
      </c>
      <c r="AF156">
        <v>0</v>
      </c>
      <c r="AG156">
        <v>0</v>
      </c>
      <c r="AH156">
        <v>0</v>
      </c>
    </row>
    <row r="157" spans="1:34">
      <c r="A157" t="s">
        <v>39</v>
      </c>
      <c r="B157" t="s">
        <v>267</v>
      </c>
      <c r="C157" t="s">
        <v>44</v>
      </c>
      <c r="D157" t="s">
        <v>269</v>
      </c>
      <c r="E157" t="s">
        <v>46</v>
      </c>
      <c r="I157">
        <v>2.4944762374877838</v>
      </c>
      <c r="M157">
        <v>2.4944762374877838</v>
      </c>
      <c r="N157" t="str">
        <f t="shared" si="6"/>
        <v>10Lf-302,49447623748778</v>
      </c>
      <c r="O157" t="s">
        <v>46</v>
      </c>
      <c r="P157">
        <v>310.29072451931779</v>
      </c>
      <c r="T157">
        <f t="shared" si="7"/>
        <v>310.29072451931779</v>
      </c>
      <c r="U157">
        <v>28389685.918674871</v>
      </c>
      <c r="Y157">
        <f t="shared" si="8"/>
        <v>28389685.918674871</v>
      </c>
      <c r="Z157">
        <v>1.7719893034556671</v>
      </c>
      <c r="AD157">
        <v>2.7026000000000001E-2</v>
      </c>
      <c r="AE157">
        <v>5.4999999999999997E-3</v>
      </c>
      <c r="AF157">
        <v>0.78360510078150292</v>
      </c>
      <c r="AG157">
        <v>0.88928077866439503</v>
      </c>
      <c r="AH157">
        <v>4.1998881169336819</v>
      </c>
    </row>
    <row r="158" spans="1:34">
      <c r="A158" t="s">
        <v>39</v>
      </c>
      <c r="B158" t="s">
        <v>267</v>
      </c>
      <c r="C158" t="s">
        <v>47</v>
      </c>
      <c r="D158" t="s">
        <v>270</v>
      </c>
      <c r="E158" t="s">
        <v>49</v>
      </c>
      <c r="I158">
        <v>2.3686236796265971</v>
      </c>
      <c r="M158">
        <v>2.3686236796265971</v>
      </c>
      <c r="N158" t="str">
        <f t="shared" si="6"/>
        <v>10Lf-302,3686236796266</v>
      </c>
      <c r="O158" t="s">
        <v>49</v>
      </c>
      <c r="P158">
        <v>235.55424170322951</v>
      </c>
      <c r="T158">
        <f t="shared" si="7"/>
        <v>235.55424170322951</v>
      </c>
      <c r="U158">
        <v>25111366.239581909</v>
      </c>
      <c r="Y158">
        <f t="shared" si="8"/>
        <v>25111366.239581909</v>
      </c>
      <c r="Z158">
        <v>1.8078938082059599</v>
      </c>
      <c r="AD158">
        <v>2.7026000000000001E-2</v>
      </c>
      <c r="AE158">
        <v>5.4999999999999997E-3</v>
      </c>
      <c r="AF158">
        <v>0.74407026585128688</v>
      </c>
      <c r="AG158">
        <v>0.84441434178688168</v>
      </c>
      <c r="AH158">
        <v>3.989634287264765</v>
      </c>
    </row>
    <row r="159" spans="1:34">
      <c r="A159" t="s">
        <v>94</v>
      </c>
      <c r="B159" t="s">
        <v>271</v>
      </c>
      <c r="C159" t="s">
        <v>96</v>
      </c>
      <c r="D159" t="s">
        <v>272</v>
      </c>
      <c r="E159" t="s">
        <v>46</v>
      </c>
      <c r="I159">
        <v>2.4956662748049538</v>
      </c>
      <c r="M159">
        <v>2.4956662748049538</v>
      </c>
      <c r="N159" t="str">
        <f t="shared" si="6"/>
        <v>10Lfs1-302,49566627480495</v>
      </c>
      <c r="O159" t="s">
        <v>46</v>
      </c>
      <c r="P159">
        <v>310.43875460908191</v>
      </c>
      <c r="T159">
        <f t="shared" si="7"/>
        <v>310.43875460908191</v>
      </c>
      <c r="U159">
        <v>28403229.758122299</v>
      </c>
      <c r="Y159">
        <f t="shared" si="8"/>
        <v>28403229.758122299</v>
      </c>
      <c r="Z159">
        <v>1.7728346646441391</v>
      </c>
      <c r="AD159">
        <v>2.7026000000000001E-2</v>
      </c>
      <c r="AE159">
        <v>5.4999999999999997E-3</v>
      </c>
      <c r="AF159">
        <v>0.78397893449370282</v>
      </c>
      <c r="AG159">
        <v>0.88970502696796605</v>
      </c>
      <c r="AH159">
        <v>4.2018762362666227</v>
      </c>
    </row>
    <row r="160" spans="1:34">
      <c r="A160" t="s">
        <v>94</v>
      </c>
      <c r="B160" t="s">
        <v>271</v>
      </c>
      <c r="C160" t="s">
        <v>98</v>
      </c>
      <c r="D160" t="s">
        <v>273</v>
      </c>
      <c r="E160" t="s">
        <v>49</v>
      </c>
      <c r="I160">
        <v>2.368933442157743</v>
      </c>
      <c r="M160">
        <v>2.368933442157743</v>
      </c>
      <c r="N160" t="str">
        <f t="shared" si="6"/>
        <v>10Lfs1-302,36893344215774</v>
      </c>
      <c r="O160" t="s">
        <v>49</v>
      </c>
      <c r="P160">
        <v>235.5850468829463</v>
      </c>
      <c r="T160">
        <f t="shared" si="7"/>
        <v>235.5850468829463</v>
      </c>
      <c r="U160">
        <v>25116225.79415679</v>
      </c>
      <c r="Y160">
        <f t="shared" si="8"/>
        <v>25116225.79415679</v>
      </c>
      <c r="Z160">
        <v>1.808130239922358</v>
      </c>
      <c r="AD160">
        <v>2.7026000000000001E-2</v>
      </c>
      <c r="AE160">
        <v>5.4999999999999997E-3</v>
      </c>
      <c r="AF160">
        <v>0.74416757345269424</v>
      </c>
      <c r="AG160">
        <v>0.84452477212923549</v>
      </c>
      <c r="AH160">
        <v>3.9901517877396731</v>
      </c>
    </row>
    <row r="161" spans="1:34">
      <c r="A161" t="s">
        <v>39</v>
      </c>
      <c r="B161" t="s">
        <v>274</v>
      </c>
      <c r="C161" t="s">
        <v>41</v>
      </c>
      <c r="D161" t="s">
        <v>275</v>
      </c>
      <c r="E161" t="s">
        <v>43</v>
      </c>
      <c r="I161">
        <v>0</v>
      </c>
      <c r="M161">
        <v>0</v>
      </c>
      <c r="N161" t="str">
        <f t="shared" si="6"/>
        <v>10Lf-300</v>
      </c>
      <c r="O161" t="s">
        <v>43</v>
      </c>
      <c r="P161">
        <v>0</v>
      </c>
      <c r="T161">
        <f t="shared" si="7"/>
        <v>0</v>
      </c>
      <c r="U161">
        <v>0</v>
      </c>
      <c r="Y161">
        <f t="shared" si="8"/>
        <v>0</v>
      </c>
      <c r="Z161">
        <v>0</v>
      </c>
      <c r="AD161">
        <v>2.7026000000000001E-2</v>
      </c>
      <c r="AE161">
        <v>5.4999999999999997E-3</v>
      </c>
      <c r="AF161">
        <v>0</v>
      </c>
      <c r="AG161">
        <v>0</v>
      </c>
      <c r="AH161">
        <v>0</v>
      </c>
    </row>
    <row r="162" spans="1:34">
      <c r="A162" t="s">
        <v>39</v>
      </c>
      <c r="B162" t="s">
        <v>274</v>
      </c>
      <c r="C162" t="s">
        <v>44</v>
      </c>
      <c r="D162" t="s">
        <v>276</v>
      </c>
      <c r="E162" t="s">
        <v>46</v>
      </c>
      <c r="I162">
        <v>2.4934797070091759</v>
      </c>
      <c r="M162">
        <v>2.4934797070091759</v>
      </c>
      <c r="N162" t="str">
        <f t="shared" si="6"/>
        <v>10Lf-302,49347970700918</v>
      </c>
      <c r="O162" t="s">
        <v>46</v>
      </c>
      <c r="P162">
        <v>310.16676496437572</v>
      </c>
      <c r="T162">
        <f t="shared" si="7"/>
        <v>310.16676496437572</v>
      </c>
      <c r="U162">
        <v>28378344.384580102</v>
      </c>
      <c r="Y162">
        <f t="shared" si="8"/>
        <v>28378344.384580102</v>
      </c>
      <c r="Z162">
        <v>1.771281402806175</v>
      </c>
      <c r="AD162">
        <v>2.7026000000000001E-2</v>
      </c>
      <c r="AE162">
        <v>5.4999999999999997E-3</v>
      </c>
      <c r="AF162">
        <v>0.78329205455785644</v>
      </c>
      <c r="AG162">
        <v>2.4934797070091759</v>
      </c>
      <c r="AH162">
        <v>5.8027774685762088</v>
      </c>
    </row>
    <row r="163" spans="1:34">
      <c r="A163" t="s">
        <v>39</v>
      </c>
      <c r="B163" t="s">
        <v>274</v>
      </c>
      <c r="C163" t="s">
        <v>47</v>
      </c>
      <c r="D163" t="s">
        <v>277</v>
      </c>
      <c r="E163" t="s">
        <v>49</v>
      </c>
      <c r="I163">
        <v>2.3678507387129302</v>
      </c>
      <c r="M163">
        <v>2.3678507387129302</v>
      </c>
      <c r="N163" t="str">
        <f t="shared" si="6"/>
        <v>10Lf-302,36785073871293</v>
      </c>
      <c r="O163" t="s">
        <v>49</v>
      </c>
      <c r="P163">
        <v>235.4773744860492</v>
      </c>
      <c r="T163">
        <f t="shared" si="7"/>
        <v>235.4773744860492</v>
      </c>
      <c r="U163">
        <v>25099240.342572559</v>
      </c>
      <c r="Y163">
        <f t="shared" si="8"/>
        <v>25099240.342572559</v>
      </c>
      <c r="Z163">
        <v>1.807303847418205</v>
      </c>
      <c r="AD163">
        <v>2.7026000000000001E-2</v>
      </c>
      <c r="AE163">
        <v>5.4999999999999997E-3</v>
      </c>
      <c r="AF163">
        <v>0.74382745718730781</v>
      </c>
      <c r="AG163">
        <v>2.3678507387129302</v>
      </c>
      <c r="AH163">
        <v>5.5120549346131673</v>
      </c>
    </row>
    <row r="164" spans="1:34">
      <c r="A164" t="s">
        <v>39</v>
      </c>
      <c r="B164" t="s">
        <v>278</v>
      </c>
      <c r="C164" t="s">
        <v>41</v>
      </c>
      <c r="D164" t="s">
        <v>279</v>
      </c>
      <c r="E164" t="s">
        <v>43</v>
      </c>
      <c r="I164">
        <v>0</v>
      </c>
      <c r="M164">
        <v>0</v>
      </c>
      <c r="N164" t="str">
        <f t="shared" si="6"/>
        <v>10Lf-300</v>
      </c>
      <c r="O164" t="s">
        <v>43</v>
      </c>
      <c r="P164">
        <v>0</v>
      </c>
      <c r="T164">
        <f t="shared" si="7"/>
        <v>0</v>
      </c>
      <c r="U164">
        <v>0</v>
      </c>
      <c r="Y164">
        <f t="shared" si="8"/>
        <v>0</v>
      </c>
      <c r="Z164">
        <v>0</v>
      </c>
      <c r="AD164">
        <v>2.7026000000000001E-2</v>
      </c>
      <c r="AE164">
        <v>5.4999999999999997E-3</v>
      </c>
      <c r="AF164">
        <v>0</v>
      </c>
      <c r="AG164">
        <v>0</v>
      </c>
      <c r="AH164">
        <v>0</v>
      </c>
    </row>
    <row r="165" spans="1:34">
      <c r="A165" t="s">
        <v>39</v>
      </c>
      <c r="B165" t="s">
        <v>278</v>
      </c>
      <c r="C165" t="s">
        <v>44</v>
      </c>
      <c r="D165" t="s">
        <v>280</v>
      </c>
      <c r="E165" t="s">
        <v>46</v>
      </c>
      <c r="I165">
        <v>2.4988003521817799</v>
      </c>
      <c r="M165">
        <v>2.4988003521817799</v>
      </c>
      <c r="N165" t="str">
        <f t="shared" si="6"/>
        <v>10Lf-302,49880035218178</v>
      </c>
      <c r="O165" t="s">
        <v>46</v>
      </c>
      <c r="P165">
        <v>310.82860604375992</v>
      </c>
      <c r="T165">
        <f t="shared" si="7"/>
        <v>310.82860604375992</v>
      </c>
      <c r="U165">
        <v>28438898.757904999</v>
      </c>
      <c r="Y165">
        <f t="shared" si="8"/>
        <v>28438898.757904999</v>
      </c>
      <c r="Z165">
        <v>1.775061004388121</v>
      </c>
      <c r="AD165">
        <v>2.7026000000000001E-2</v>
      </c>
      <c r="AE165">
        <v>5.4999999999999997E-3</v>
      </c>
      <c r="AF165">
        <v>0.78496346141836015</v>
      </c>
      <c r="AG165">
        <v>2.4988003521817799</v>
      </c>
      <c r="AH165">
        <v>5.8150901657819194</v>
      </c>
    </row>
    <row r="166" spans="1:34">
      <c r="A166" t="s">
        <v>39</v>
      </c>
      <c r="B166" t="s">
        <v>278</v>
      </c>
      <c r="C166" t="s">
        <v>47</v>
      </c>
      <c r="D166" t="s">
        <v>281</v>
      </c>
      <c r="E166" t="s">
        <v>49</v>
      </c>
      <c r="I166">
        <v>2.3697525201366458</v>
      </c>
      <c r="M166">
        <v>2.3697525201366458</v>
      </c>
      <c r="N166" t="str">
        <f t="shared" si="6"/>
        <v>10Lf-302,36975252013665</v>
      </c>
      <c r="O166" t="s">
        <v>49</v>
      </c>
      <c r="P166">
        <v>235.66650232640731</v>
      </c>
      <c r="T166">
        <f t="shared" si="7"/>
        <v>235.66650232640731</v>
      </c>
      <c r="U166">
        <v>25129075.489441779</v>
      </c>
      <c r="Y166">
        <f t="shared" si="8"/>
        <v>25129075.489441779</v>
      </c>
      <c r="Z166">
        <v>1.808755415639054</v>
      </c>
      <c r="AD166">
        <v>2.7026000000000001E-2</v>
      </c>
      <c r="AE166">
        <v>5.4999999999999997E-3</v>
      </c>
      <c r="AF166">
        <v>0.74442487543559555</v>
      </c>
      <c r="AG166">
        <v>2.3697525201366458</v>
      </c>
      <c r="AH166">
        <v>5.516455915708887</v>
      </c>
    </row>
    <row r="167" spans="1:34">
      <c r="A167" t="s">
        <v>39</v>
      </c>
      <c r="B167" t="s">
        <v>282</v>
      </c>
      <c r="C167" t="s">
        <v>41</v>
      </c>
      <c r="D167" t="s">
        <v>283</v>
      </c>
      <c r="E167" t="s">
        <v>43</v>
      </c>
      <c r="I167">
        <v>0</v>
      </c>
      <c r="M167">
        <v>0</v>
      </c>
      <c r="N167" t="str">
        <f t="shared" si="6"/>
        <v>10Lf-300</v>
      </c>
      <c r="O167" t="s">
        <v>43</v>
      </c>
      <c r="P167">
        <v>0</v>
      </c>
      <c r="T167">
        <f t="shared" si="7"/>
        <v>0</v>
      </c>
      <c r="U167">
        <v>0</v>
      </c>
      <c r="Y167">
        <f t="shared" si="8"/>
        <v>0</v>
      </c>
      <c r="Z167">
        <v>0</v>
      </c>
      <c r="AD167">
        <v>2.7026000000000001E-2</v>
      </c>
      <c r="AE167">
        <v>5.4999999999999997E-3</v>
      </c>
      <c r="AF167">
        <v>0</v>
      </c>
      <c r="AG167">
        <v>0</v>
      </c>
      <c r="AH167">
        <v>0</v>
      </c>
    </row>
    <row r="168" spans="1:34">
      <c r="A168" t="s">
        <v>39</v>
      </c>
      <c r="B168" t="s">
        <v>282</v>
      </c>
      <c r="C168" t="s">
        <v>44</v>
      </c>
      <c r="D168" t="s">
        <v>284</v>
      </c>
      <c r="E168" t="s">
        <v>46</v>
      </c>
      <c r="I168">
        <v>2.493068472162427</v>
      </c>
      <c r="M168">
        <v>2.493068472162427</v>
      </c>
      <c r="N168" t="str">
        <f t="shared" si="6"/>
        <v>10Lf-302,49306847216243</v>
      </c>
      <c r="O168" t="s">
        <v>46</v>
      </c>
      <c r="P168">
        <v>310.11561099600829</v>
      </c>
      <c r="T168">
        <f t="shared" si="7"/>
        <v>310.11561099600829</v>
      </c>
      <c r="U168">
        <v>28373664.112239718</v>
      </c>
      <c r="Y168">
        <f t="shared" si="8"/>
        <v>28373664.112239718</v>
      </c>
      <c r="Z168">
        <v>1.770989275850344</v>
      </c>
      <c r="AD168">
        <v>2.7026000000000001E-2</v>
      </c>
      <c r="AE168">
        <v>5.4999999999999997E-3</v>
      </c>
      <c r="AF168">
        <v>0.78316287083636438</v>
      </c>
      <c r="AG168">
        <v>2.493068472162427</v>
      </c>
      <c r="AH168">
        <v>5.8018258151612176</v>
      </c>
    </row>
    <row r="169" spans="1:34">
      <c r="A169" t="s">
        <v>39</v>
      </c>
      <c r="B169" t="s">
        <v>282</v>
      </c>
      <c r="C169" t="s">
        <v>47</v>
      </c>
      <c r="D169" t="s">
        <v>285</v>
      </c>
      <c r="E169" t="s">
        <v>49</v>
      </c>
      <c r="I169">
        <v>2.3574826373485189</v>
      </c>
      <c r="M169">
        <v>2.3574826373485189</v>
      </c>
      <c r="N169" t="str">
        <f t="shared" si="6"/>
        <v>10Lf-302,35748263734852</v>
      </c>
      <c r="O169" t="s">
        <v>49</v>
      </c>
      <c r="P169">
        <v>234.44629036922541</v>
      </c>
      <c r="T169">
        <f t="shared" si="7"/>
        <v>234.44629036922541</v>
      </c>
      <c r="U169">
        <v>24936585.568982411</v>
      </c>
      <c r="Y169">
        <f t="shared" si="8"/>
        <v>24936585.568982411</v>
      </c>
      <c r="Z169">
        <v>1.79939021114884</v>
      </c>
      <c r="AD169">
        <v>2.7026000000000001E-2</v>
      </c>
      <c r="AE169">
        <v>5.4999999999999997E-3</v>
      </c>
      <c r="AF169">
        <v>0.74057046199429932</v>
      </c>
      <c r="AG169">
        <v>2.3574826373485189</v>
      </c>
      <c r="AH169">
        <v>5.4880617366913373</v>
      </c>
    </row>
    <row r="170" spans="1:34">
      <c r="A170" t="s">
        <v>39</v>
      </c>
      <c r="B170" t="s">
        <v>286</v>
      </c>
      <c r="C170" t="s">
        <v>41</v>
      </c>
      <c r="D170" t="s">
        <v>287</v>
      </c>
      <c r="E170" t="s">
        <v>43</v>
      </c>
      <c r="I170">
        <v>0</v>
      </c>
      <c r="M170">
        <v>0</v>
      </c>
      <c r="N170" t="str">
        <f t="shared" si="6"/>
        <v>10Lf-300</v>
      </c>
      <c r="O170" t="s">
        <v>43</v>
      </c>
      <c r="P170">
        <v>0</v>
      </c>
      <c r="T170">
        <f t="shared" si="7"/>
        <v>0</v>
      </c>
      <c r="U170">
        <v>0</v>
      </c>
      <c r="Y170">
        <f t="shared" si="8"/>
        <v>0</v>
      </c>
      <c r="Z170">
        <v>0</v>
      </c>
      <c r="AD170">
        <v>2.7026000000000001E-2</v>
      </c>
      <c r="AE170">
        <v>5.4999999999999997E-3</v>
      </c>
      <c r="AF170">
        <v>0</v>
      </c>
      <c r="AG170">
        <v>0</v>
      </c>
      <c r="AH170">
        <v>0</v>
      </c>
    </row>
    <row r="171" spans="1:34">
      <c r="A171" t="s">
        <v>39</v>
      </c>
      <c r="B171" t="s">
        <v>286</v>
      </c>
      <c r="C171" t="s">
        <v>44</v>
      </c>
      <c r="D171" t="s">
        <v>288</v>
      </c>
      <c r="E171" t="s">
        <v>46</v>
      </c>
      <c r="I171">
        <v>2.492817669526735</v>
      </c>
      <c r="M171">
        <v>2.492817669526735</v>
      </c>
      <c r="N171" t="str">
        <f t="shared" si="6"/>
        <v>10Lf-302,49281766952674</v>
      </c>
      <c r="O171" t="s">
        <v>46</v>
      </c>
      <c r="P171">
        <v>310.08441337208609</v>
      </c>
      <c r="T171">
        <f t="shared" si="7"/>
        <v>310.08441337208609</v>
      </c>
      <c r="U171">
        <v>28370809.722228769</v>
      </c>
      <c r="Y171">
        <f t="shared" si="8"/>
        <v>28370809.722228769</v>
      </c>
      <c r="Z171">
        <v>1.770811114366565</v>
      </c>
      <c r="AD171">
        <v>2.7026000000000001E-2</v>
      </c>
      <c r="AE171">
        <v>5.4999999999999997E-3</v>
      </c>
      <c r="AF171">
        <v>0.78308408466808443</v>
      </c>
      <c r="AG171">
        <v>0.39511160061998762</v>
      </c>
      <c r="AH171">
        <v>3.703539354814807</v>
      </c>
    </row>
    <row r="172" spans="1:34">
      <c r="A172" t="s">
        <v>39</v>
      </c>
      <c r="B172" t="s">
        <v>286</v>
      </c>
      <c r="C172" t="s">
        <v>47</v>
      </c>
      <c r="D172" t="s">
        <v>289</v>
      </c>
      <c r="E172" t="s">
        <v>49</v>
      </c>
      <c r="I172">
        <v>2.3508552643784619</v>
      </c>
      <c r="M172">
        <v>2.3508552643784619</v>
      </c>
      <c r="N172" t="str">
        <f t="shared" si="6"/>
        <v>10Lf-302,35085526437846</v>
      </c>
      <c r="O172" t="s">
        <v>49</v>
      </c>
      <c r="P172">
        <v>233.7872131895644</v>
      </c>
      <c r="T172">
        <f t="shared" si="7"/>
        <v>233.7872131895644</v>
      </c>
      <c r="U172">
        <v>24832615.342218019</v>
      </c>
      <c r="Y172">
        <f t="shared" si="8"/>
        <v>24832615.342218019</v>
      </c>
      <c r="Z172">
        <v>1.794331751816403</v>
      </c>
      <c r="AD172">
        <v>2.7026000000000001E-2</v>
      </c>
      <c r="AE172">
        <v>5.4999999999999997E-3</v>
      </c>
      <c r="AF172">
        <v>0.73848856472621838</v>
      </c>
      <c r="AG172">
        <v>0.37261055940398619</v>
      </c>
      <c r="AH172">
        <v>3.4944803885086659</v>
      </c>
    </row>
    <row r="173" spans="1:34">
      <c r="A173" t="s">
        <v>39</v>
      </c>
      <c r="B173" t="s">
        <v>290</v>
      </c>
      <c r="C173" t="s">
        <v>41</v>
      </c>
      <c r="D173" t="s">
        <v>291</v>
      </c>
      <c r="E173" t="s">
        <v>43</v>
      </c>
      <c r="I173">
        <v>0</v>
      </c>
      <c r="M173">
        <v>0</v>
      </c>
      <c r="N173" t="str">
        <f t="shared" si="6"/>
        <v>10Lf-300</v>
      </c>
      <c r="O173" t="s">
        <v>43</v>
      </c>
      <c r="P173">
        <v>0</v>
      </c>
      <c r="T173">
        <f t="shared" si="7"/>
        <v>0</v>
      </c>
      <c r="U173">
        <v>0</v>
      </c>
      <c r="Y173">
        <f t="shared" si="8"/>
        <v>0</v>
      </c>
      <c r="Z173">
        <v>0</v>
      </c>
      <c r="AD173">
        <v>2.7026000000000001E-2</v>
      </c>
      <c r="AE173">
        <v>5.4999999999999997E-3</v>
      </c>
      <c r="AF173">
        <v>0</v>
      </c>
      <c r="AG173">
        <v>0</v>
      </c>
      <c r="AH173">
        <v>0</v>
      </c>
    </row>
    <row r="174" spans="1:34">
      <c r="A174" t="s">
        <v>39</v>
      </c>
      <c r="B174" t="s">
        <v>290</v>
      </c>
      <c r="C174" t="s">
        <v>44</v>
      </c>
      <c r="D174" t="s">
        <v>292</v>
      </c>
      <c r="E174" t="s">
        <v>46</v>
      </c>
      <c r="I174">
        <v>2.492196287052602</v>
      </c>
      <c r="M174">
        <v>2.492196287052602</v>
      </c>
      <c r="N174" t="str">
        <f t="shared" si="6"/>
        <v>10Lf-302,4921962870526</v>
      </c>
      <c r="O174" t="s">
        <v>46</v>
      </c>
      <c r="P174">
        <v>310.00711890232719</v>
      </c>
      <c r="T174">
        <f t="shared" si="7"/>
        <v>310.00711890232719</v>
      </c>
      <c r="U174">
        <v>28363737.755372189</v>
      </c>
      <c r="Y174">
        <f t="shared" si="8"/>
        <v>28363737.755372189</v>
      </c>
      <c r="Z174">
        <v>1.7703697058331931</v>
      </c>
      <c r="AD174">
        <v>2.7026000000000001E-2</v>
      </c>
      <c r="AE174">
        <v>5.4999999999999997E-3</v>
      </c>
      <c r="AF174">
        <v>0.78288888598511042</v>
      </c>
      <c r="AG174">
        <v>2.492196287052602</v>
      </c>
      <c r="AH174">
        <v>5.7998074600903138</v>
      </c>
    </row>
    <row r="175" spans="1:34">
      <c r="A175" t="s">
        <v>39</v>
      </c>
      <c r="B175" t="s">
        <v>290</v>
      </c>
      <c r="C175" t="s">
        <v>47</v>
      </c>
      <c r="D175" t="s">
        <v>293</v>
      </c>
      <c r="E175" t="s">
        <v>49</v>
      </c>
      <c r="I175">
        <v>2.3345879722668541</v>
      </c>
      <c r="M175">
        <v>2.3345879722668541</v>
      </c>
      <c r="N175" t="str">
        <f t="shared" si="6"/>
        <v>10Lf-302,33458797226685</v>
      </c>
      <c r="O175" t="s">
        <v>49</v>
      </c>
      <c r="P175">
        <v>232.1694679601834</v>
      </c>
      <c r="T175">
        <f t="shared" si="7"/>
        <v>232.1694679601834</v>
      </c>
      <c r="U175">
        <v>24577414.064525399</v>
      </c>
      <c r="Y175">
        <f t="shared" si="8"/>
        <v>24577414.064525399</v>
      </c>
      <c r="Z175">
        <v>1.7819154541420119</v>
      </c>
      <c r="AD175">
        <v>2.7026000000000001E-2</v>
      </c>
      <c r="AE175">
        <v>5.4999999999999997E-3</v>
      </c>
      <c r="AF175">
        <v>0.73337842060738856</v>
      </c>
      <c r="AG175">
        <v>2.3345879722668541</v>
      </c>
      <c r="AH175">
        <v>5.4350803651410962</v>
      </c>
    </row>
    <row r="176" spans="1:34">
      <c r="A176" t="s">
        <v>39</v>
      </c>
      <c r="B176" t="s">
        <v>294</v>
      </c>
      <c r="C176" t="s">
        <v>41</v>
      </c>
      <c r="D176" t="s">
        <v>295</v>
      </c>
      <c r="E176" t="s">
        <v>43</v>
      </c>
      <c r="I176">
        <v>0</v>
      </c>
      <c r="M176">
        <v>0</v>
      </c>
      <c r="N176" t="str">
        <f t="shared" si="6"/>
        <v>10Lf-300</v>
      </c>
      <c r="O176" t="s">
        <v>43</v>
      </c>
      <c r="P176">
        <v>0</v>
      </c>
      <c r="T176">
        <f t="shared" si="7"/>
        <v>0</v>
      </c>
      <c r="U176">
        <v>0</v>
      </c>
      <c r="Y176">
        <f t="shared" si="8"/>
        <v>0</v>
      </c>
      <c r="Z176">
        <v>0</v>
      </c>
      <c r="AD176">
        <v>2.7026000000000001E-2</v>
      </c>
      <c r="AE176">
        <v>5.4999999999999997E-3</v>
      </c>
      <c r="AF176">
        <v>0</v>
      </c>
      <c r="AG176">
        <v>0</v>
      </c>
      <c r="AH176">
        <v>0</v>
      </c>
    </row>
    <row r="177" spans="1:34">
      <c r="A177" t="s">
        <v>39</v>
      </c>
      <c r="B177" t="s">
        <v>294</v>
      </c>
      <c r="C177" t="s">
        <v>44</v>
      </c>
      <c r="D177" t="s">
        <v>296</v>
      </c>
      <c r="E177" t="s">
        <v>46</v>
      </c>
      <c r="I177">
        <v>2.491402695414545</v>
      </c>
      <c r="M177">
        <v>2.491402695414545</v>
      </c>
      <c r="N177" t="str">
        <f t="shared" si="6"/>
        <v>10Lf-302,49140269541454</v>
      </c>
      <c r="O177" t="s">
        <v>46</v>
      </c>
      <c r="P177">
        <v>309.90840313961752</v>
      </c>
      <c r="T177">
        <f t="shared" si="7"/>
        <v>309.90840313961752</v>
      </c>
      <c r="U177">
        <v>28354705.872440811</v>
      </c>
      <c r="Y177">
        <f t="shared" si="8"/>
        <v>28354705.872440811</v>
      </c>
      <c r="Z177">
        <v>1.769805965889387</v>
      </c>
      <c r="AD177">
        <v>2.7026000000000001E-2</v>
      </c>
      <c r="AE177">
        <v>5.4999999999999997E-3</v>
      </c>
      <c r="AF177">
        <v>0.78263959018257956</v>
      </c>
      <c r="AG177">
        <v>0.39488732722320541</v>
      </c>
      <c r="AH177">
        <v>3.7014556128203302</v>
      </c>
    </row>
    <row r="178" spans="1:34">
      <c r="A178" t="s">
        <v>39</v>
      </c>
      <c r="B178" t="s">
        <v>294</v>
      </c>
      <c r="C178" t="s">
        <v>47</v>
      </c>
      <c r="D178" t="s">
        <v>297</v>
      </c>
      <c r="E178" t="s">
        <v>49</v>
      </c>
      <c r="I178">
        <v>2.293204355975655</v>
      </c>
      <c r="M178">
        <v>2.293204355975655</v>
      </c>
      <c r="N178" t="str">
        <f t="shared" si="6"/>
        <v>10Lf-302,29320435597565</v>
      </c>
      <c r="O178" t="s">
        <v>49</v>
      </c>
      <c r="P178">
        <v>228.05396137369709</v>
      </c>
      <c r="T178">
        <f t="shared" si="7"/>
        <v>228.05396137369709</v>
      </c>
      <c r="U178">
        <v>23928187.89459797</v>
      </c>
      <c r="Y178">
        <f t="shared" si="8"/>
        <v>23928187.89459797</v>
      </c>
      <c r="Z178">
        <v>1.750328678962165</v>
      </c>
      <c r="AD178">
        <v>2.7026000000000001E-2</v>
      </c>
      <c r="AE178">
        <v>5.4999999999999997E-3</v>
      </c>
      <c r="AF178">
        <v>0.72037833172010102</v>
      </c>
      <c r="AG178">
        <v>0.36347289042214131</v>
      </c>
      <c r="AH178">
        <v>3.4095815781178969</v>
      </c>
    </row>
    <row r="179" spans="1:34">
      <c r="A179" t="s">
        <v>39</v>
      </c>
      <c r="B179" t="s">
        <v>298</v>
      </c>
      <c r="C179" t="s">
        <v>41</v>
      </c>
      <c r="D179" t="s">
        <v>299</v>
      </c>
      <c r="E179" t="s">
        <v>43</v>
      </c>
      <c r="I179">
        <v>0</v>
      </c>
      <c r="M179">
        <v>0</v>
      </c>
      <c r="N179" t="str">
        <f t="shared" si="6"/>
        <v>10Lf-300</v>
      </c>
      <c r="O179" t="s">
        <v>43</v>
      </c>
      <c r="P179">
        <v>0</v>
      </c>
      <c r="T179">
        <f t="shared" si="7"/>
        <v>0</v>
      </c>
      <c r="U179">
        <v>0</v>
      </c>
      <c r="Y179">
        <f t="shared" si="8"/>
        <v>0</v>
      </c>
      <c r="Z179">
        <v>0</v>
      </c>
      <c r="AD179">
        <v>2.7026000000000001E-2</v>
      </c>
      <c r="AE179">
        <v>5.4999999999999997E-3</v>
      </c>
      <c r="AF179">
        <v>0</v>
      </c>
      <c r="AG179">
        <v>0</v>
      </c>
      <c r="AH179">
        <v>0</v>
      </c>
    </row>
    <row r="180" spans="1:34">
      <c r="A180" t="s">
        <v>39</v>
      </c>
      <c r="B180" t="s">
        <v>298</v>
      </c>
      <c r="C180" t="s">
        <v>44</v>
      </c>
      <c r="D180" t="s">
        <v>300</v>
      </c>
      <c r="E180" t="s">
        <v>46</v>
      </c>
      <c r="I180">
        <v>2.4924191997483822</v>
      </c>
      <c r="M180">
        <v>2.4924191997483822</v>
      </c>
      <c r="N180" t="str">
        <f t="shared" si="6"/>
        <v>10Lf-302,49241919974838</v>
      </c>
      <c r="O180" t="s">
        <v>46</v>
      </c>
      <c r="P180">
        <v>310.03484726503473</v>
      </c>
      <c r="T180">
        <f t="shared" si="7"/>
        <v>310.03484726503473</v>
      </c>
      <c r="U180">
        <v>28366274.729397189</v>
      </c>
      <c r="Y180">
        <f t="shared" si="8"/>
        <v>28366274.729397189</v>
      </c>
      <c r="Z180">
        <v>1.7705280552720819</v>
      </c>
      <c r="AD180">
        <v>2.7026000000000001E-2</v>
      </c>
      <c r="AE180">
        <v>5.4999999999999997E-3</v>
      </c>
      <c r="AF180">
        <v>0.78295891091572201</v>
      </c>
      <c r="AG180">
        <v>0.3950484431601185</v>
      </c>
      <c r="AH180">
        <v>3.7029525538242218</v>
      </c>
    </row>
    <row r="181" spans="1:34">
      <c r="A181" t="s">
        <v>39</v>
      </c>
      <c r="B181" t="s">
        <v>298</v>
      </c>
      <c r="C181" t="s">
        <v>47</v>
      </c>
      <c r="D181" t="s">
        <v>301</v>
      </c>
      <c r="E181" t="s">
        <v>49</v>
      </c>
      <c r="I181">
        <v>2.3403988209358499</v>
      </c>
      <c r="M181">
        <v>2.3403988209358499</v>
      </c>
      <c r="N181" t="str">
        <f t="shared" si="6"/>
        <v>10Lf-302,34039882093585</v>
      </c>
      <c r="O181" t="s">
        <v>49</v>
      </c>
      <c r="P181">
        <v>232.74734365384089</v>
      </c>
      <c r="T181">
        <f t="shared" si="7"/>
        <v>232.74734365384089</v>
      </c>
      <c r="U181">
        <v>24668574.658110019</v>
      </c>
      <c r="Y181">
        <f t="shared" si="8"/>
        <v>24668574.658110019</v>
      </c>
      <c r="Z181">
        <v>1.7863506868974151</v>
      </c>
      <c r="AD181">
        <v>2.7026000000000001E-2</v>
      </c>
      <c r="AE181">
        <v>5.4999999999999997E-3</v>
      </c>
      <c r="AF181">
        <v>0.73520381809503155</v>
      </c>
      <c r="AG181">
        <v>0.37095321311833229</v>
      </c>
      <c r="AH181">
        <v>3.4790818521492142</v>
      </c>
    </row>
    <row r="182" spans="1:34">
      <c r="A182" t="s">
        <v>39</v>
      </c>
      <c r="B182" t="s">
        <v>302</v>
      </c>
      <c r="C182" t="s">
        <v>41</v>
      </c>
      <c r="D182" t="s">
        <v>303</v>
      </c>
      <c r="E182" t="s">
        <v>43</v>
      </c>
      <c r="I182">
        <v>0</v>
      </c>
      <c r="M182">
        <v>0</v>
      </c>
      <c r="N182" t="str">
        <f t="shared" si="6"/>
        <v>10Lf-300</v>
      </c>
      <c r="O182" t="s">
        <v>43</v>
      </c>
      <c r="P182">
        <v>0</v>
      </c>
      <c r="T182">
        <f t="shared" si="7"/>
        <v>0</v>
      </c>
      <c r="U182">
        <v>0</v>
      </c>
      <c r="Y182">
        <f t="shared" si="8"/>
        <v>0</v>
      </c>
      <c r="Z182">
        <v>0</v>
      </c>
      <c r="AD182">
        <v>2.7026000000000001E-2</v>
      </c>
      <c r="AE182">
        <v>5.4999999999999997E-3</v>
      </c>
      <c r="AF182">
        <v>0</v>
      </c>
      <c r="AG182">
        <v>0</v>
      </c>
      <c r="AH182">
        <v>0</v>
      </c>
    </row>
    <row r="183" spans="1:34">
      <c r="A183" t="s">
        <v>39</v>
      </c>
      <c r="B183" t="s">
        <v>302</v>
      </c>
      <c r="C183" t="s">
        <v>44</v>
      </c>
      <c r="D183" t="s">
        <v>304</v>
      </c>
      <c r="E183" t="s">
        <v>46</v>
      </c>
      <c r="I183">
        <v>2.4947457624302651</v>
      </c>
      <c r="M183">
        <v>2.4947457624302651</v>
      </c>
      <c r="N183" t="str">
        <f t="shared" si="6"/>
        <v>10Lf-302,49474576243027</v>
      </c>
      <c r="O183" t="s">
        <v>46</v>
      </c>
      <c r="P183">
        <v>310.32425103218719</v>
      </c>
      <c r="T183">
        <f t="shared" si="7"/>
        <v>310.32425103218719</v>
      </c>
      <c r="U183">
        <v>28392753.387648631</v>
      </c>
      <c r="Y183">
        <f t="shared" si="8"/>
        <v>28392753.387648631</v>
      </c>
      <c r="Z183">
        <v>1.7721807646160961</v>
      </c>
      <c r="AD183">
        <v>2.7026000000000001E-2</v>
      </c>
      <c r="AE183">
        <v>5.4999999999999997E-3</v>
      </c>
      <c r="AF183">
        <v>0.7836897683027011</v>
      </c>
      <c r="AG183">
        <v>2.4947457624302651</v>
      </c>
      <c r="AH183">
        <v>5.8057072931632314</v>
      </c>
    </row>
    <row r="184" spans="1:34">
      <c r="A184" t="s">
        <v>39</v>
      </c>
      <c r="B184" t="s">
        <v>302</v>
      </c>
      <c r="C184" t="s">
        <v>47</v>
      </c>
      <c r="D184" t="s">
        <v>305</v>
      </c>
      <c r="E184" t="s">
        <v>49</v>
      </c>
      <c r="I184">
        <v>2.3686788506267149</v>
      </c>
      <c r="M184">
        <v>2.3686788506267149</v>
      </c>
      <c r="N184" t="str">
        <f t="shared" si="6"/>
        <v>10Lf-302,36867885062671</v>
      </c>
      <c r="O184" t="s">
        <v>49</v>
      </c>
      <c r="P184">
        <v>235.55972833380261</v>
      </c>
      <c r="T184">
        <f t="shared" si="7"/>
        <v>235.55972833380261</v>
      </c>
      <c r="U184">
        <v>25112231.762230352</v>
      </c>
      <c r="Y184">
        <f t="shared" si="8"/>
        <v>25112231.762230352</v>
      </c>
      <c r="Z184">
        <v>1.8079359184450681</v>
      </c>
      <c r="AD184">
        <v>2.7026000000000001E-2</v>
      </c>
      <c r="AE184">
        <v>5.4999999999999997E-3</v>
      </c>
      <c r="AF184">
        <v>0.74408759705551253</v>
      </c>
      <c r="AG184">
        <v>2.3686788506267149</v>
      </c>
      <c r="AH184">
        <v>5.5139712983089426</v>
      </c>
    </row>
    <row r="185" spans="1:34">
      <c r="A185" t="s">
        <v>39</v>
      </c>
      <c r="B185" t="s">
        <v>306</v>
      </c>
      <c r="C185" t="s">
        <v>41</v>
      </c>
      <c r="D185" t="s">
        <v>307</v>
      </c>
      <c r="E185" t="s">
        <v>43</v>
      </c>
      <c r="I185">
        <v>0</v>
      </c>
      <c r="M185">
        <v>0</v>
      </c>
      <c r="N185" t="str">
        <f t="shared" si="6"/>
        <v>10Lf-300</v>
      </c>
      <c r="O185" t="s">
        <v>43</v>
      </c>
      <c r="P185">
        <v>0</v>
      </c>
      <c r="T185">
        <f t="shared" si="7"/>
        <v>0</v>
      </c>
      <c r="U185">
        <v>0</v>
      </c>
      <c r="Y185">
        <f t="shared" si="8"/>
        <v>0</v>
      </c>
      <c r="Z185">
        <v>0</v>
      </c>
      <c r="AD185">
        <v>2.7026000000000001E-2</v>
      </c>
      <c r="AE185">
        <v>5.4999999999999997E-3</v>
      </c>
      <c r="AF185">
        <v>0</v>
      </c>
      <c r="AG185">
        <v>0</v>
      </c>
      <c r="AH185">
        <v>0</v>
      </c>
    </row>
    <row r="186" spans="1:34">
      <c r="A186" t="s">
        <v>39</v>
      </c>
      <c r="B186" t="s">
        <v>306</v>
      </c>
      <c r="C186" t="s">
        <v>44</v>
      </c>
      <c r="D186" t="s">
        <v>308</v>
      </c>
      <c r="E186" t="s">
        <v>46</v>
      </c>
      <c r="I186">
        <v>2.493298911223822</v>
      </c>
      <c r="M186">
        <v>2.493298911223822</v>
      </c>
      <c r="N186" t="str">
        <f t="shared" si="6"/>
        <v>10Lf-302,49329891122382</v>
      </c>
      <c r="O186" t="s">
        <v>46</v>
      </c>
      <c r="P186">
        <v>310.14427557185923</v>
      </c>
      <c r="T186">
        <f t="shared" si="7"/>
        <v>310.14427557185923</v>
      </c>
      <c r="U186">
        <v>28376286.743988261</v>
      </c>
      <c r="Y186">
        <f t="shared" si="8"/>
        <v>28376286.743988261</v>
      </c>
      <c r="Z186">
        <v>1.7711529717580281</v>
      </c>
      <c r="AD186">
        <v>2.7026000000000001E-2</v>
      </c>
      <c r="AE186">
        <v>5.4999999999999997E-3</v>
      </c>
      <c r="AF186">
        <v>0.78323526007031041</v>
      </c>
      <c r="AG186">
        <v>2.493298911223822</v>
      </c>
      <c r="AH186">
        <v>5.8023590825179534</v>
      </c>
    </row>
    <row r="187" spans="1:34">
      <c r="A187" t="s">
        <v>39</v>
      </c>
      <c r="B187" t="s">
        <v>306</v>
      </c>
      <c r="C187" t="s">
        <v>47</v>
      </c>
      <c r="D187" t="s">
        <v>309</v>
      </c>
      <c r="E187" t="s">
        <v>49</v>
      </c>
      <c r="I187">
        <v>2.3636034921827052</v>
      </c>
      <c r="M187">
        <v>2.3636034921827052</v>
      </c>
      <c r="N187" t="str">
        <f t="shared" si="6"/>
        <v>10Lf-302,36360349218271</v>
      </c>
      <c r="O187" t="s">
        <v>49</v>
      </c>
      <c r="P187">
        <v>235.05499547145141</v>
      </c>
      <c r="T187">
        <f t="shared" si="7"/>
        <v>235.05499547145141</v>
      </c>
      <c r="U187">
        <v>25032609.53925072</v>
      </c>
      <c r="Y187">
        <f t="shared" si="8"/>
        <v>25032609.53925072</v>
      </c>
      <c r="Z187">
        <v>1.8040620615786209</v>
      </c>
      <c r="AD187">
        <v>2.7026000000000001E-2</v>
      </c>
      <c r="AE187">
        <v>5.4999999999999997E-3</v>
      </c>
      <c r="AF187">
        <v>0.74249324361760372</v>
      </c>
      <c r="AG187">
        <v>2.3636034921827052</v>
      </c>
      <c r="AH187">
        <v>5.5022262279830141</v>
      </c>
    </row>
    <row r="188" spans="1:34">
      <c r="A188" t="s">
        <v>39</v>
      </c>
      <c r="B188" t="s">
        <v>310</v>
      </c>
      <c r="C188" t="s">
        <v>41</v>
      </c>
      <c r="D188" t="s">
        <v>311</v>
      </c>
      <c r="E188" t="s">
        <v>43</v>
      </c>
      <c r="I188">
        <v>0</v>
      </c>
      <c r="M188">
        <v>0</v>
      </c>
      <c r="N188" t="str">
        <f t="shared" si="6"/>
        <v>10Lf-300</v>
      </c>
      <c r="O188" t="s">
        <v>43</v>
      </c>
      <c r="P188">
        <v>0</v>
      </c>
      <c r="T188">
        <f t="shared" si="7"/>
        <v>0</v>
      </c>
      <c r="U188">
        <v>0</v>
      </c>
      <c r="Y188">
        <f t="shared" si="8"/>
        <v>0</v>
      </c>
      <c r="Z188">
        <v>0</v>
      </c>
      <c r="AD188">
        <v>2.7026000000000001E-2</v>
      </c>
      <c r="AE188">
        <v>5.4999999999999997E-3</v>
      </c>
      <c r="AF188">
        <v>0</v>
      </c>
      <c r="AG188">
        <v>0</v>
      </c>
      <c r="AH188">
        <v>0</v>
      </c>
    </row>
    <row r="189" spans="1:34">
      <c r="A189" t="s">
        <v>39</v>
      </c>
      <c r="B189" t="s">
        <v>310</v>
      </c>
      <c r="C189" t="s">
        <v>44</v>
      </c>
      <c r="D189" t="s">
        <v>312</v>
      </c>
      <c r="E189" t="s">
        <v>46</v>
      </c>
      <c r="I189">
        <v>2.4923110732730258</v>
      </c>
      <c r="M189">
        <v>2.4923110732730258</v>
      </c>
      <c r="N189" t="str">
        <f t="shared" si="6"/>
        <v>10Lf-302,49231107327303</v>
      </c>
      <c r="O189" t="s">
        <v>46</v>
      </c>
      <c r="P189">
        <v>310.0213972902971</v>
      </c>
      <c r="T189">
        <f t="shared" si="7"/>
        <v>310.0213972902971</v>
      </c>
      <c r="U189">
        <v>28365044.13973324</v>
      </c>
      <c r="Y189">
        <f t="shared" si="8"/>
        <v>28365044.13973324</v>
      </c>
      <c r="Z189">
        <v>1.7704512459784629</v>
      </c>
      <c r="AD189">
        <v>2.7026000000000001E-2</v>
      </c>
      <c r="AE189">
        <v>5.4999999999999997E-3</v>
      </c>
      <c r="AF189">
        <v>0.78292494448367311</v>
      </c>
      <c r="AG189">
        <v>0.39503130511377471</v>
      </c>
      <c r="AH189">
        <v>3.7027933228704741</v>
      </c>
    </row>
    <row r="190" spans="1:34">
      <c r="A190" t="s">
        <v>39</v>
      </c>
      <c r="B190" t="s">
        <v>310</v>
      </c>
      <c r="C190" t="s">
        <v>47</v>
      </c>
      <c r="D190" t="s">
        <v>313</v>
      </c>
      <c r="E190" t="s">
        <v>49</v>
      </c>
      <c r="I190">
        <v>2.337576749031212</v>
      </c>
      <c r="M190">
        <v>2.337576749031212</v>
      </c>
      <c r="N190" t="str">
        <f t="shared" si="6"/>
        <v>10Lf-302,33757674903121</v>
      </c>
      <c r="O190" t="s">
        <v>49</v>
      </c>
      <c r="P190">
        <v>232.4666950167244</v>
      </c>
      <c r="T190">
        <f t="shared" si="7"/>
        <v>232.4666950167244</v>
      </c>
      <c r="U190">
        <v>24624301.994235352</v>
      </c>
      <c r="Y190">
        <f t="shared" si="8"/>
        <v>24624301.994235352</v>
      </c>
      <c r="Z190">
        <v>1.7841966907322191</v>
      </c>
      <c r="AD190">
        <v>2.7026000000000001E-2</v>
      </c>
      <c r="AE190">
        <v>5.4999999999999997E-3</v>
      </c>
      <c r="AF190">
        <v>0.7343173033605902</v>
      </c>
      <c r="AG190">
        <v>0.37050591472144712</v>
      </c>
      <c r="AH190">
        <v>3.4749259671132489</v>
      </c>
    </row>
    <row r="191" spans="1:34">
      <c r="A191" t="s">
        <v>94</v>
      </c>
      <c r="B191" t="s">
        <v>314</v>
      </c>
      <c r="C191" t="s">
        <v>96</v>
      </c>
      <c r="D191" t="s">
        <v>315</v>
      </c>
      <c r="E191" t="s">
        <v>46</v>
      </c>
      <c r="I191">
        <v>2.4932188918174472</v>
      </c>
      <c r="M191">
        <v>2.4932188918174472</v>
      </c>
      <c r="N191" t="str">
        <f t="shared" si="6"/>
        <v>10Lfs1-302,49321889181745</v>
      </c>
      <c r="O191" t="s">
        <v>46</v>
      </c>
      <c r="P191">
        <v>310.13432186726732</v>
      </c>
      <c r="T191">
        <f t="shared" si="7"/>
        <v>310.13432186726732</v>
      </c>
      <c r="U191">
        <v>28375376.041460712</v>
      </c>
      <c r="Y191">
        <f t="shared" si="8"/>
        <v>28375376.041460712</v>
      </c>
      <c r="Z191">
        <v>1.771096128750252</v>
      </c>
      <c r="AD191">
        <v>2.7026000000000001E-2</v>
      </c>
      <c r="AE191">
        <v>5.4999999999999997E-3</v>
      </c>
      <c r="AF191">
        <v>0.78321012308401472</v>
      </c>
      <c r="AG191">
        <v>0.39517519435306531</v>
      </c>
      <c r="AH191">
        <v>3.7041302092545272</v>
      </c>
    </row>
    <row r="192" spans="1:34">
      <c r="A192" t="s">
        <v>94</v>
      </c>
      <c r="B192" t="s">
        <v>314</v>
      </c>
      <c r="C192" t="s">
        <v>98</v>
      </c>
      <c r="D192" t="s">
        <v>316</v>
      </c>
      <c r="E192" t="s">
        <v>49</v>
      </c>
      <c r="I192">
        <v>2.3614745966424322</v>
      </c>
      <c r="M192">
        <v>2.3614745966424322</v>
      </c>
      <c r="N192" t="str">
        <f t="shared" si="6"/>
        <v>10Lfs1-302,36147459664243</v>
      </c>
      <c r="O192" t="s">
        <v>49</v>
      </c>
      <c r="P192">
        <v>234.84328164837021</v>
      </c>
      <c r="T192">
        <f t="shared" si="7"/>
        <v>234.84328164837021</v>
      </c>
      <c r="U192">
        <v>24999211.426143259</v>
      </c>
      <c r="Y192">
        <f t="shared" si="8"/>
        <v>24999211.426143259</v>
      </c>
      <c r="Z192">
        <v>1.8024371445018039</v>
      </c>
      <c r="AD192">
        <v>2.7026000000000001E-2</v>
      </c>
      <c r="AE192">
        <v>5.4999999999999997E-3</v>
      </c>
      <c r="AF192">
        <v>0.74182448062065931</v>
      </c>
      <c r="AG192">
        <v>0.37429372356782548</v>
      </c>
      <c r="AH192">
        <v>3.510118800830917</v>
      </c>
    </row>
    <row r="193" spans="1:34">
      <c r="A193" t="s">
        <v>250</v>
      </c>
      <c r="B193" t="s">
        <v>317</v>
      </c>
      <c r="C193" t="s">
        <v>252</v>
      </c>
      <c r="D193" t="s">
        <v>318</v>
      </c>
      <c r="E193" t="s">
        <v>254</v>
      </c>
      <c r="I193">
        <v>0</v>
      </c>
      <c r="M193">
        <v>0</v>
      </c>
      <c r="N193" t="str">
        <f t="shared" si="6"/>
        <v>10Lg2s1-300</v>
      </c>
      <c r="O193" t="s">
        <v>254</v>
      </c>
      <c r="P193">
        <v>0</v>
      </c>
      <c r="T193">
        <f t="shared" si="7"/>
        <v>0</v>
      </c>
      <c r="U193">
        <v>0</v>
      </c>
      <c r="Y193">
        <f t="shared" si="8"/>
        <v>0</v>
      </c>
      <c r="Z193">
        <v>0</v>
      </c>
      <c r="AD193">
        <v>2.7026000000000001E-2</v>
      </c>
      <c r="AE193">
        <v>5.4999999999999997E-3</v>
      </c>
      <c r="AF193">
        <v>0</v>
      </c>
      <c r="AG193">
        <v>0</v>
      </c>
      <c r="AH193">
        <v>0</v>
      </c>
    </row>
    <row r="194" spans="1:34">
      <c r="A194" t="s">
        <v>39</v>
      </c>
      <c r="B194" t="s">
        <v>319</v>
      </c>
      <c r="C194" t="s">
        <v>41</v>
      </c>
      <c r="D194" t="s">
        <v>320</v>
      </c>
      <c r="E194" t="s">
        <v>43</v>
      </c>
      <c r="I194">
        <v>0</v>
      </c>
      <c r="M194">
        <v>0</v>
      </c>
      <c r="N194" t="str">
        <f t="shared" ref="N194:N257" si="9">_xlfn.CONCAT(A194,M194)</f>
        <v>10Lf-300</v>
      </c>
      <c r="O194" t="s">
        <v>43</v>
      </c>
      <c r="P194">
        <v>0</v>
      </c>
      <c r="T194">
        <f t="shared" ref="T194:T257" si="10">SUM(P194:S194)</f>
        <v>0</v>
      </c>
      <c r="U194">
        <v>0</v>
      </c>
      <c r="Y194">
        <f t="shared" ref="Y194:Y257" si="11">SUM(U194:X194)</f>
        <v>0</v>
      </c>
      <c r="Z194">
        <v>0</v>
      </c>
      <c r="AD194">
        <v>2.7026000000000001E-2</v>
      </c>
      <c r="AE194">
        <v>5.4999999999999997E-3</v>
      </c>
      <c r="AF194">
        <v>0</v>
      </c>
      <c r="AG194">
        <v>0</v>
      </c>
      <c r="AH194">
        <v>0</v>
      </c>
    </row>
    <row r="195" spans="1:34">
      <c r="A195" t="s">
        <v>39</v>
      </c>
      <c r="B195" t="s">
        <v>319</v>
      </c>
      <c r="C195" t="s">
        <v>44</v>
      </c>
      <c r="D195" t="s">
        <v>321</v>
      </c>
      <c r="E195" t="s">
        <v>46</v>
      </c>
      <c r="I195">
        <v>2.4962214817497288</v>
      </c>
      <c r="M195">
        <v>2.4962214817497288</v>
      </c>
      <c r="N195" t="str">
        <f t="shared" si="9"/>
        <v>10Lf-302,49622148174973</v>
      </c>
      <c r="O195" t="s">
        <v>46</v>
      </c>
      <c r="P195">
        <v>310.50781742979092</v>
      </c>
      <c r="T195">
        <f t="shared" si="10"/>
        <v>310.50781742979092</v>
      </c>
      <c r="U195">
        <v>28409548.579903461</v>
      </c>
      <c r="Y195">
        <f t="shared" si="11"/>
        <v>28409548.579903461</v>
      </c>
      <c r="Z195">
        <v>1.7732290643792661</v>
      </c>
      <c r="AD195">
        <v>2.7026000000000001E-2</v>
      </c>
      <c r="AE195">
        <v>5.4999999999999997E-3</v>
      </c>
      <c r="AF195">
        <v>0.78415334505227097</v>
      </c>
      <c r="AG195">
        <v>2.4962214817497288</v>
      </c>
      <c r="AH195">
        <v>5.8091223085517294</v>
      </c>
    </row>
    <row r="196" spans="1:34">
      <c r="A196" t="s">
        <v>39</v>
      </c>
      <c r="B196" t="s">
        <v>319</v>
      </c>
      <c r="C196" t="s">
        <v>47</v>
      </c>
      <c r="D196" t="s">
        <v>322</v>
      </c>
      <c r="E196" t="s">
        <v>49</v>
      </c>
      <c r="I196">
        <v>2.3690754442323758</v>
      </c>
      <c r="M196">
        <v>2.3690754442323758</v>
      </c>
      <c r="N196" t="str">
        <f t="shared" si="9"/>
        <v>10Lf-302,36907544423238</v>
      </c>
      <c r="O196" t="s">
        <v>49</v>
      </c>
      <c r="P196">
        <v>235.59916866653651</v>
      </c>
      <c r="T196">
        <f t="shared" si="10"/>
        <v>235.59916866653651</v>
      </c>
      <c r="U196">
        <v>25118453.522695519</v>
      </c>
      <c r="Y196">
        <f t="shared" si="11"/>
        <v>25118453.522695519</v>
      </c>
      <c r="Z196">
        <v>1.80823862551087</v>
      </c>
      <c r="AD196">
        <v>2.7026000000000001E-2</v>
      </c>
      <c r="AE196">
        <v>5.4999999999999997E-3</v>
      </c>
      <c r="AF196">
        <v>0.74421218143425427</v>
      </c>
      <c r="AG196">
        <v>2.3690754442323758</v>
      </c>
      <c r="AH196">
        <v>5.5148890698990067</v>
      </c>
    </row>
    <row r="197" spans="1:34">
      <c r="A197" t="s">
        <v>94</v>
      </c>
      <c r="B197" t="s">
        <v>323</v>
      </c>
      <c r="C197" t="s">
        <v>96</v>
      </c>
      <c r="D197" t="s">
        <v>324</v>
      </c>
      <c r="E197" t="s">
        <v>46</v>
      </c>
      <c r="I197">
        <v>2.4952797278465479</v>
      </c>
      <c r="M197">
        <v>2.4952797278465479</v>
      </c>
      <c r="N197" t="str">
        <f t="shared" si="9"/>
        <v>10Lfs1-302,49527972784655</v>
      </c>
      <c r="O197" t="s">
        <v>46</v>
      </c>
      <c r="P197">
        <v>310.39067159510807</v>
      </c>
      <c r="T197">
        <f t="shared" si="10"/>
        <v>310.39067159510807</v>
      </c>
      <c r="U197">
        <v>28398830.459152419</v>
      </c>
      <c r="Y197">
        <f t="shared" si="11"/>
        <v>28398830.459152419</v>
      </c>
      <c r="Z197">
        <v>1.772560075106951</v>
      </c>
      <c r="AD197">
        <v>2.7026000000000001E-2</v>
      </c>
      <c r="AE197">
        <v>5.4999999999999997E-3</v>
      </c>
      <c r="AF197">
        <v>0.78385750612980576</v>
      </c>
      <c r="AG197">
        <v>0.3955018368636779</v>
      </c>
      <c r="AH197">
        <v>3.7071650708400319</v>
      </c>
    </row>
    <row r="198" spans="1:34">
      <c r="A198" t="s">
        <v>94</v>
      </c>
      <c r="B198" t="s">
        <v>323</v>
      </c>
      <c r="C198" t="s">
        <v>98</v>
      </c>
      <c r="D198" t="s">
        <v>325</v>
      </c>
      <c r="E198" t="s">
        <v>49</v>
      </c>
      <c r="I198">
        <v>2.3688296153442092</v>
      </c>
      <c r="M198">
        <v>2.3688296153442092</v>
      </c>
      <c r="N198" t="str">
        <f t="shared" si="9"/>
        <v>10Lfs1-302,36882961534421</v>
      </c>
      <c r="O198" t="s">
        <v>49</v>
      </c>
      <c r="P198">
        <v>235.57472154231041</v>
      </c>
      <c r="T198">
        <f t="shared" si="10"/>
        <v>235.57472154231041</v>
      </c>
      <c r="U198">
        <v>25114596.95910183</v>
      </c>
      <c r="Y198">
        <f t="shared" si="11"/>
        <v>25114596.95910183</v>
      </c>
      <c r="Z198">
        <v>1.8080509922753261</v>
      </c>
      <c r="AD198">
        <v>2.7026000000000001E-2</v>
      </c>
      <c r="AE198">
        <v>5.4999999999999997E-3</v>
      </c>
      <c r="AF198">
        <v>0.74413495769975158</v>
      </c>
      <c r="AG198">
        <v>0.37545949403205708</v>
      </c>
      <c r="AH198">
        <v>3.5209500670760181</v>
      </c>
    </row>
    <row r="199" spans="1:34">
      <c r="A199" t="s">
        <v>94</v>
      </c>
      <c r="B199" t="s">
        <v>326</v>
      </c>
      <c r="C199" t="s">
        <v>96</v>
      </c>
      <c r="D199" t="s">
        <v>327</v>
      </c>
      <c r="E199" t="s">
        <v>46</v>
      </c>
      <c r="I199">
        <v>2.4956656959207031</v>
      </c>
      <c r="M199">
        <v>2.4956656959207031</v>
      </c>
      <c r="N199" t="str">
        <f t="shared" si="9"/>
        <v>10Lfs1-302,4956656959207</v>
      </c>
      <c r="O199" t="s">
        <v>46</v>
      </c>
      <c r="P199">
        <v>310.43868260101419</v>
      </c>
      <c r="T199">
        <f t="shared" si="10"/>
        <v>310.43868260101419</v>
      </c>
      <c r="U199">
        <v>28403223.169828601</v>
      </c>
      <c r="Y199">
        <f t="shared" si="11"/>
        <v>28403223.169828601</v>
      </c>
      <c r="Z199">
        <v>1.772834253424868</v>
      </c>
      <c r="AD199">
        <v>2.7026000000000001E-2</v>
      </c>
      <c r="AE199">
        <v>5.4999999999999997E-3</v>
      </c>
      <c r="AF199">
        <v>0.78397875264524686</v>
      </c>
      <c r="AG199">
        <v>0.39556301280343142</v>
      </c>
      <c r="AH199">
        <v>3.7077334613693811</v>
      </c>
    </row>
    <row r="200" spans="1:34">
      <c r="A200" t="s">
        <v>94</v>
      </c>
      <c r="B200" t="s">
        <v>326</v>
      </c>
      <c r="C200" t="s">
        <v>98</v>
      </c>
      <c r="D200" t="s">
        <v>328</v>
      </c>
      <c r="E200" t="s">
        <v>49</v>
      </c>
      <c r="I200">
        <v>2.3689304002886251</v>
      </c>
      <c r="M200">
        <v>2.3689304002886251</v>
      </c>
      <c r="N200" t="str">
        <f t="shared" si="9"/>
        <v>10Lfs1-302,36893040028863</v>
      </c>
      <c r="O200" t="s">
        <v>49</v>
      </c>
      <c r="P200">
        <v>235.58474437597579</v>
      </c>
      <c r="T200">
        <f t="shared" si="10"/>
        <v>235.58474437597579</v>
      </c>
      <c r="U200">
        <v>25116178.073305041</v>
      </c>
      <c r="Y200">
        <f t="shared" si="11"/>
        <v>25116178.073305041</v>
      </c>
      <c r="Z200">
        <v>1.808127918162092</v>
      </c>
      <c r="AD200">
        <v>2.7026000000000001E-2</v>
      </c>
      <c r="AE200">
        <v>5.4999999999999997E-3</v>
      </c>
      <c r="AF200">
        <v>0.74416661789171468</v>
      </c>
      <c r="AG200">
        <v>0.37547546844574708</v>
      </c>
      <c r="AH200">
        <v>3.5210984866260868</v>
      </c>
    </row>
    <row r="201" spans="1:34">
      <c r="A201" t="s">
        <v>34</v>
      </c>
      <c r="B201" t="s">
        <v>35</v>
      </c>
      <c r="C201" t="s">
        <v>329</v>
      </c>
      <c r="D201" t="s">
        <v>330</v>
      </c>
      <c r="E201" t="s">
        <v>46</v>
      </c>
      <c r="I201">
        <v>2.4949457691626651</v>
      </c>
      <c r="M201">
        <v>2.4949457691626651</v>
      </c>
      <c r="N201" t="str">
        <f t="shared" si="9"/>
        <v>10Lfs2-302,49494576916267</v>
      </c>
      <c r="O201" t="s">
        <v>46</v>
      </c>
      <c r="P201">
        <v>310.3491300961656</v>
      </c>
      <c r="T201">
        <f t="shared" si="10"/>
        <v>310.3491300961656</v>
      </c>
      <c r="U201">
        <v>28395029.66842819</v>
      </c>
      <c r="Y201">
        <f t="shared" si="11"/>
        <v>28395029.66842819</v>
      </c>
      <c r="Z201">
        <v>1.7723228424539621</v>
      </c>
      <c r="AD201">
        <v>2.7026000000000001E-2</v>
      </c>
      <c r="AE201">
        <v>5.4999999999999997E-3</v>
      </c>
      <c r="AF201">
        <v>0.78375259764272198</v>
      </c>
      <c r="AG201">
        <v>0.39544890441228242</v>
      </c>
      <c r="AH201">
        <v>3.70667327121767</v>
      </c>
    </row>
    <row r="202" spans="1:34">
      <c r="A202" t="s">
        <v>34</v>
      </c>
      <c r="B202" t="s">
        <v>35</v>
      </c>
      <c r="C202" t="s">
        <v>331</v>
      </c>
      <c r="D202" t="s">
        <v>332</v>
      </c>
      <c r="E202" t="s">
        <v>49</v>
      </c>
      <c r="I202">
        <v>2.368742372462604</v>
      </c>
      <c r="M202">
        <v>2.368742372462604</v>
      </c>
      <c r="N202" t="str">
        <f t="shared" si="9"/>
        <v>10Lfs2-302,3687423724626</v>
      </c>
      <c r="O202" t="s">
        <v>49</v>
      </c>
      <c r="P202">
        <v>235.56604543601401</v>
      </c>
      <c r="T202">
        <f t="shared" si="10"/>
        <v>235.56604543601401</v>
      </c>
      <c r="U202">
        <v>25113228.292781059</v>
      </c>
      <c r="Y202">
        <f t="shared" si="11"/>
        <v>25113228.292781059</v>
      </c>
      <c r="Z202">
        <v>1.8079844026068941</v>
      </c>
      <c r="AD202">
        <v>2.7026000000000001E-2</v>
      </c>
      <c r="AE202">
        <v>5.4999999999999997E-3</v>
      </c>
      <c r="AF202">
        <v>0.74410755155893304</v>
      </c>
      <c r="AG202">
        <v>0.37544566603532259</v>
      </c>
      <c r="AH202">
        <v>3.5208215900568591</v>
      </c>
    </row>
    <row r="203" spans="1:34">
      <c r="A203" t="s">
        <v>333</v>
      </c>
      <c r="B203" t="s">
        <v>334</v>
      </c>
      <c r="C203" t="s">
        <v>335</v>
      </c>
      <c r="D203" t="s">
        <v>336</v>
      </c>
      <c r="E203" t="s">
        <v>46</v>
      </c>
      <c r="I203">
        <v>2.7192805111937561</v>
      </c>
      <c r="M203">
        <v>2.7192805111937561</v>
      </c>
      <c r="N203" t="str">
        <f t="shared" si="9"/>
        <v>11Lfs2-232,71928051119376</v>
      </c>
      <c r="O203" t="s">
        <v>46</v>
      </c>
      <c r="P203">
        <v>315.16136918415373</v>
      </c>
      <c r="T203">
        <f t="shared" si="10"/>
        <v>315.16136918415373</v>
      </c>
      <c r="U203">
        <v>28835319.839799538</v>
      </c>
      <c r="Y203">
        <f t="shared" si="11"/>
        <v>28835319.839799538</v>
      </c>
      <c r="Z203">
        <v>1.7998042832955981</v>
      </c>
      <c r="AD203">
        <v>2.7026000000000001E-2</v>
      </c>
      <c r="AE203">
        <v>5.4999999999999997E-3</v>
      </c>
      <c r="AF203">
        <v>0.85422424435405941</v>
      </c>
      <c r="AG203">
        <v>0.43100596102421029</v>
      </c>
      <c r="AH203">
        <v>4.0370367165720253</v>
      </c>
    </row>
    <row r="204" spans="1:34">
      <c r="A204" t="s">
        <v>333</v>
      </c>
      <c r="B204" t="s">
        <v>334</v>
      </c>
      <c r="C204" t="s">
        <v>337</v>
      </c>
      <c r="D204" t="s">
        <v>338</v>
      </c>
      <c r="E204" t="s">
        <v>49</v>
      </c>
      <c r="I204">
        <v>2.559916612798689</v>
      </c>
      <c r="M204">
        <v>2.559916612798689</v>
      </c>
      <c r="N204" t="str">
        <f t="shared" si="9"/>
        <v>11Lfs2-232,55991661279869</v>
      </c>
      <c r="O204" t="s">
        <v>49</v>
      </c>
      <c r="P204">
        <v>238.328236651558</v>
      </c>
      <c r="T204">
        <f t="shared" si="10"/>
        <v>238.328236651558</v>
      </c>
      <c r="U204">
        <v>25548967.316848472</v>
      </c>
      <c r="Y204">
        <f t="shared" si="11"/>
        <v>25548967.316848472</v>
      </c>
      <c r="Z204">
        <v>1.829184396118174</v>
      </c>
      <c r="AD204">
        <v>2.7026000000000001E-2</v>
      </c>
      <c r="AE204">
        <v>5.4999999999999997E-3</v>
      </c>
      <c r="AF204">
        <v>0.8041622867430438</v>
      </c>
      <c r="AG204">
        <v>0.4057467831285923</v>
      </c>
      <c r="AH204">
        <v>3.802351682670325</v>
      </c>
    </row>
    <row r="205" spans="1:34">
      <c r="A205" t="s">
        <v>333</v>
      </c>
      <c r="B205" t="s">
        <v>339</v>
      </c>
      <c r="C205" t="s">
        <v>335</v>
      </c>
      <c r="D205" t="s">
        <v>340</v>
      </c>
      <c r="E205" t="s">
        <v>46</v>
      </c>
      <c r="I205">
        <v>2.71960548493559</v>
      </c>
      <c r="M205">
        <v>2.71960548493559</v>
      </c>
      <c r="N205" t="str">
        <f t="shared" si="9"/>
        <v>11Lfs2-232,71960548493559</v>
      </c>
      <c r="O205" t="s">
        <v>46</v>
      </c>
      <c r="P205">
        <v>315.19903325338208</v>
      </c>
      <c r="T205">
        <f t="shared" si="10"/>
        <v>315.19903325338208</v>
      </c>
      <c r="U205">
        <v>28838765.869639691</v>
      </c>
      <c r="Y205">
        <f t="shared" si="11"/>
        <v>28838765.869639691</v>
      </c>
      <c r="Z205">
        <v>1.80001937295998</v>
      </c>
      <c r="AD205">
        <v>2.7026000000000001E-2</v>
      </c>
      <c r="AE205">
        <v>5.4999999999999997E-3</v>
      </c>
      <c r="AF205">
        <v>0.85432633034625849</v>
      </c>
      <c r="AG205">
        <v>0.96953935537953762</v>
      </c>
      <c r="AH205">
        <v>4.5759971706613856</v>
      </c>
    </row>
    <row r="206" spans="1:34">
      <c r="A206" t="s">
        <v>333</v>
      </c>
      <c r="B206" t="s">
        <v>339</v>
      </c>
      <c r="C206" t="s">
        <v>337</v>
      </c>
      <c r="D206" t="s">
        <v>341</v>
      </c>
      <c r="E206" t="s">
        <v>49</v>
      </c>
      <c r="I206">
        <v>2.560000079638252</v>
      </c>
      <c r="M206">
        <v>2.560000079638252</v>
      </c>
      <c r="N206" t="str">
        <f t="shared" si="9"/>
        <v>11Lfs2-232,56000007963825</v>
      </c>
      <c r="O206" t="s">
        <v>49</v>
      </c>
      <c r="P206">
        <v>238.33600741432119</v>
      </c>
      <c r="T206">
        <f t="shared" si="10"/>
        <v>238.33600741432119</v>
      </c>
      <c r="U206">
        <v>25550193.164123211</v>
      </c>
      <c r="Y206">
        <f t="shared" si="11"/>
        <v>25550193.164123211</v>
      </c>
      <c r="Z206">
        <v>1.8292440372173251</v>
      </c>
      <c r="AD206">
        <v>2.7026000000000001E-2</v>
      </c>
      <c r="AE206">
        <v>5.4999999999999997E-3</v>
      </c>
      <c r="AF206">
        <v>0.80418850669264463</v>
      </c>
      <c r="AG206">
        <v>0.91264002839103686</v>
      </c>
      <c r="AH206">
        <v>4.3093546147219337</v>
      </c>
    </row>
    <row r="207" spans="1:34">
      <c r="A207" t="s">
        <v>39</v>
      </c>
      <c r="B207" t="s">
        <v>342</v>
      </c>
      <c r="C207" t="s">
        <v>41</v>
      </c>
      <c r="D207" t="s">
        <v>343</v>
      </c>
      <c r="E207" t="s">
        <v>43</v>
      </c>
      <c r="I207">
        <v>0</v>
      </c>
      <c r="M207">
        <v>0</v>
      </c>
      <c r="N207" t="str">
        <f t="shared" si="9"/>
        <v>10Lf-300</v>
      </c>
      <c r="O207" t="s">
        <v>43</v>
      </c>
      <c r="P207">
        <v>0</v>
      </c>
      <c r="T207">
        <f t="shared" si="10"/>
        <v>0</v>
      </c>
      <c r="U207">
        <v>0</v>
      </c>
      <c r="Y207">
        <f t="shared" si="11"/>
        <v>0</v>
      </c>
      <c r="Z207">
        <v>0</v>
      </c>
      <c r="AD207">
        <v>2.7026000000000001E-2</v>
      </c>
      <c r="AE207">
        <v>5.4999999999999997E-3</v>
      </c>
      <c r="AF207">
        <v>0</v>
      </c>
      <c r="AG207">
        <v>0</v>
      </c>
      <c r="AH207">
        <v>0</v>
      </c>
    </row>
    <row r="208" spans="1:34">
      <c r="A208" t="s">
        <v>39</v>
      </c>
      <c r="B208" t="s">
        <v>342</v>
      </c>
      <c r="C208" t="s">
        <v>44</v>
      </c>
      <c r="D208" t="s">
        <v>344</v>
      </c>
      <c r="E208" t="s">
        <v>46</v>
      </c>
      <c r="I208">
        <v>2.4916618805709878</v>
      </c>
      <c r="M208">
        <v>2.4916618805709878</v>
      </c>
      <c r="N208" t="str">
        <f t="shared" si="9"/>
        <v>10Lf-302,49166188057099</v>
      </c>
      <c r="O208" t="s">
        <v>46</v>
      </c>
      <c r="P208">
        <v>309.94064347479042</v>
      </c>
      <c r="T208">
        <f t="shared" si="10"/>
        <v>309.94064347479042</v>
      </c>
      <c r="U208">
        <v>28357655.664094709</v>
      </c>
      <c r="Y208">
        <f t="shared" si="11"/>
        <v>28357655.664094709</v>
      </c>
      <c r="Z208">
        <v>1.769990082024842</v>
      </c>
      <c r="AD208">
        <v>2.7026000000000001E-2</v>
      </c>
      <c r="AE208">
        <v>5.4999999999999997E-3</v>
      </c>
      <c r="AF208">
        <v>0.78272100960345181</v>
      </c>
      <c r="AG208">
        <v>2.4916618805709878</v>
      </c>
      <c r="AH208">
        <v>5.7985707707454281</v>
      </c>
    </row>
    <row r="209" spans="1:34">
      <c r="A209" t="s">
        <v>39</v>
      </c>
      <c r="B209" t="s">
        <v>342</v>
      </c>
      <c r="C209" t="s">
        <v>47</v>
      </c>
      <c r="D209" t="s">
        <v>345</v>
      </c>
      <c r="E209" t="s">
        <v>49</v>
      </c>
      <c r="I209">
        <v>2.3066355168195618</v>
      </c>
      <c r="M209">
        <v>2.3066355168195618</v>
      </c>
      <c r="N209" t="str">
        <f t="shared" si="9"/>
        <v>10Lf-302,30663551681956</v>
      </c>
      <c r="O209" t="s">
        <v>49</v>
      </c>
      <c r="P209">
        <v>229.38965979425811</v>
      </c>
      <c r="T209">
        <f t="shared" si="10"/>
        <v>229.38965979425811</v>
      </c>
      <c r="U209">
        <v>24138895.945120741</v>
      </c>
      <c r="Y209">
        <f t="shared" si="11"/>
        <v>24138895.945120741</v>
      </c>
      <c r="Z209">
        <v>1.7605802494144811</v>
      </c>
      <c r="AD209">
        <v>2.7026000000000001E-2</v>
      </c>
      <c r="AE209">
        <v>5.4999999999999997E-3</v>
      </c>
      <c r="AF209">
        <v>0.72459754455064773</v>
      </c>
      <c r="AG209">
        <v>2.3066355168195618</v>
      </c>
      <c r="AH209">
        <v>5.3703945781897708</v>
      </c>
    </row>
    <row r="210" spans="1:34">
      <c r="A210" t="s">
        <v>39</v>
      </c>
      <c r="B210" t="s">
        <v>346</v>
      </c>
      <c r="C210" t="s">
        <v>41</v>
      </c>
      <c r="D210" t="s">
        <v>347</v>
      </c>
      <c r="E210" t="s">
        <v>43</v>
      </c>
      <c r="I210">
        <v>0</v>
      </c>
      <c r="M210">
        <v>0</v>
      </c>
      <c r="N210" t="str">
        <f t="shared" si="9"/>
        <v>10Lf-300</v>
      </c>
      <c r="O210" t="s">
        <v>43</v>
      </c>
      <c r="P210">
        <v>0</v>
      </c>
      <c r="T210">
        <f t="shared" si="10"/>
        <v>0</v>
      </c>
      <c r="U210">
        <v>0</v>
      </c>
      <c r="Y210">
        <f t="shared" si="11"/>
        <v>0</v>
      </c>
      <c r="Z210">
        <v>0</v>
      </c>
      <c r="AD210">
        <v>2.7026000000000001E-2</v>
      </c>
      <c r="AE210">
        <v>5.4999999999999997E-3</v>
      </c>
      <c r="AF210">
        <v>0</v>
      </c>
      <c r="AG210">
        <v>0</v>
      </c>
      <c r="AH210">
        <v>0</v>
      </c>
    </row>
    <row r="211" spans="1:34">
      <c r="A211" t="s">
        <v>39</v>
      </c>
      <c r="B211" t="s">
        <v>346</v>
      </c>
      <c r="C211" t="s">
        <v>44</v>
      </c>
      <c r="D211" t="s">
        <v>348</v>
      </c>
      <c r="E211" t="s">
        <v>46</v>
      </c>
      <c r="I211">
        <v>2.490986425250663</v>
      </c>
      <c r="M211">
        <v>2.490986425250663</v>
      </c>
      <c r="N211" t="str">
        <f t="shared" si="9"/>
        <v>10Lf-302,49098642525066</v>
      </c>
      <c r="O211" t="s">
        <v>46</v>
      </c>
      <c r="P211">
        <v>309.85662282244891</v>
      </c>
      <c r="T211">
        <f t="shared" si="10"/>
        <v>309.85662282244891</v>
      </c>
      <c r="U211">
        <v>28349968.29305147</v>
      </c>
      <c r="Y211">
        <f t="shared" si="11"/>
        <v>28349968.29305147</v>
      </c>
      <c r="Z211">
        <v>1.769510262019107</v>
      </c>
      <c r="AD211">
        <v>2.7026000000000001E-2</v>
      </c>
      <c r="AE211">
        <v>5.4999999999999997E-3</v>
      </c>
      <c r="AF211">
        <v>0.7825088246860723</v>
      </c>
      <c r="AG211">
        <v>0.88803666060186148</v>
      </c>
      <c r="AH211">
        <v>4.1940579105385973</v>
      </c>
    </row>
    <row r="212" spans="1:34">
      <c r="A212" t="s">
        <v>39</v>
      </c>
      <c r="B212" t="s">
        <v>346</v>
      </c>
      <c r="C212" t="s">
        <v>47</v>
      </c>
      <c r="D212" t="s">
        <v>349</v>
      </c>
      <c r="E212" t="s">
        <v>49</v>
      </c>
      <c r="I212">
        <v>2.2713916630531652</v>
      </c>
      <c r="M212">
        <v>2.2713916630531652</v>
      </c>
      <c r="N212" t="str">
        <f t="shared" si="9"/>
        <v>10Lf-302,27139166305317</v>
      </c>
      <c r="O212" t="s">
        <v>49</v>
      </c>
      <c r="P212">
        <v>225.88473863685749</v>
      </c>
      <c r="T212">
        <f t="shared" si="10"/>
        <v>225.88473863685749</v>
      </c>
      <c r="U212">
        <v>23585990.369316708</v>
      </c>
      <c r="Y212">
        <f t="shared" si="11"/>
        <v>23585990.369316708</v>
      </c>
      <c r="Z212">
        <v>1.7336797562928259</v>
      </c>
      <c r="AD212">
        <v>2.7026000000000001E-2</v>
      </c>
      <c r="AE212">
        <v>5.4999999999999997E-3</v>
      </c>
      <c r="AF212">
        <v>0.7135261768753397</v>
      </c>
      <c r="AG212">
        <v>0.80975112787845316</v>
      </c>
      <c r="AH212">
        <v>3.8271949678069581</v>
      </c>
    </row>
    <row r="213" spans="1:34">
      <c r="A213" t="s">
        <v>350</v>
      </c>
      <c r="B213" t="s">
        <v>351</v>
      </c>
      <c r="C213" t="s">
        <v>352</v>
      </c>
      <c r="D213" t="s">
        <v>353</v>
      </c>
      <c r="E213" t="s">
        <v>43</v>
      </c>
      <c r="I213">
        <v>0</v>
      </c>
      <c r="M213">
        <v>0</v>
      </c>
      <c r="N213" t="str">
        <f t="shared" si="9"/>
        <v>04Lbi-670</v>
      </c>
      <c r="O213" t="s">
        <v>43</v>
      </c>
      <c r="P213">
        <v>0</v>
      </c>
      <c r="T213">
        <f t="shared" si="10"/>
        <v>0</v>
      </c>
      <c r="U213">
        <v>0</v>
      </c>
      <c r="Y213">
        <f t="shared" si="11"/>
        <v>0</v>
      </c>
      <c r="Z213">
        <v>0</v>
      </c>
      <c r="AD213">
        <v>2.7026000000000001E-2</v>
      </c>
      <c r="AE213">
        <v>5.4999999999999997E-3</v>
      </c>
      <c r="AF213">
        <v>0</v>
      </c>
      <c r="AG213">
        <v>0</v>
      </c>
      <c r="AH213">
        <v>0</v>
      </c>
    </row>
    <row r="214" spans="1:34">
      <c r="A214" t="s">
        <v>350</v>
      </c>
      <c r="B214" t="s">
        <v>351</v>
      </c>
      <c r="C214" t="s">
        <v>354</v>
      </c>
      <c r="D214" t="s">
        <v>355</v>
      </c>
      <c r="E214" t="s">
        <v>49</v>
      </c>
      <c r="I214">
        <v>1.6980711472658949</v>
      </c>
      <c r="M214">
        <v>1.6980711472658949</v>
      </c>
      <c r="N214" t="str">
        <f t="shared" si="9"/>
        <v>04Lbi-671,69807114726589</v>
      </c>
      <c r="O214" t="s">
        <v>49</v>
      </c>
      <c r="P214">
        <v>225.84346258636401</v>
      </c>
      <c r="T214">
        <f t="shared" si="10"/>
        <v>225.84346258636401</v>
      </c>
      <c r="U214">
        <v>23579479.022148259</v>
      </c>
      <c r="Y214">
        <f t="shared" si="11"/>
        <v>23579479.022148259</v>
      </c>
      <c r="Z214">
        <v>1.7333629599762961</v>
      </c>
      <c r="AD214">
        <v>2.7026000000000001E-2</v>
      </c>
      <c r="AE214">
        <v>5.4999999999999997E-3</v>
      </c>
      <c r="AF214">
        <v>0.53342549128771577</v>
      </c>
      <c r="AG214">
        <v>1.44590758189691</v>
      </c>
      <c r="AH214">
        <v>3.7099302204505209</v>
      </c>
    </row>
    <row r="215" spans="1:34">
      <c r="A215" t="s">
        <v>39</v>
      </c>
      <c r="B215" t="s">
        <v>356</v>
      </c>
      <c r="C215" t="s">
        <v>41</v>
      </c>
      <c r="D215" t="s">
        <v>357</v>
      </c>
      <c r="E215" t="s">
        <v>43</v>
      </c>
      <c r="I215">
        <v>0</v>
      </c>
      <c r="M215">
        <v>0</v>
      </c>
      <c r="N215" t="str">
        <f t="shared" si="9"/>
        <v>10Lf-300</v>
      </c>
      <c r="O215" t="s">
        <v>43</v>
      </c>
      <c r="P215">
        <v>0</v>
      </c>
      <c r="T215">
        <f t="shared" si="10"/>
        <v>0</v>
      </c>
      <c r="U215">
        <v>0</v>
      </c>
      <c r="Y215">
        <f t="shared" si="11"/>
        <v>0</v>
      </c>
      <c r="Z215">
        <v>0</v>
      </c>
      <c r="AD215">
        <v>2.7026000000000001E-2</v>
      </c>
      <c r="AE215">
        <v>5.4999999999999997E-3</v>
      </c>
      <c r="AF215">
        <v>0</v>
      </c>
      <c r="AG215">
        <v>0</v>
      </c>
      <c r="AH215">
        <v>0</v>
      </c>
    </row>
    <row r="216" spans="1:34">
      <c r="A216" t="s">
        <v>39</v>
      </c>
      <c r="B216" t="s">
        <v>356</v>
      </c>
      <c r="C216" t="s">
        <v>44</v>
      </c>
      <c r="D216" t="s">
        <v>358</v>
      </c>
      <c r="E216" t="s">
        <v>46</v>
      </c>
      <c r="I216">
        <v>2.4944480484113609</v>
      </c>
      <c r="M216">
        <v>2.4944480484113609</v>
      </c>
      <c r="N216" t="str">
        <f t="shared" si="9"/>
        <v>10Lf-302,49444804841136</v>
      </c>
      <c r="O216" t="s">
        <v>46</v>
      </c>
      <c r="P216">
        <v>310.28721804817349</v>
      </c>
      <c r="T216">
        <f t="shared" si="10"/>
        <v>310.28721804817349</v>
      </c>
      <c r="U216">
        <v>28389365.098210052</v>
      </c>
      <c r="Y216">
        <f t="shared" si="11"/>
        <v>28389365.098210052</v>
      </c>
      <c r="Z216">
        <v>1.7719692789145851</v>
      </c>
      <c r="AD216">
        <v>2.7026000000000001E-2</v>
      </c>
      <c r="AE216">
        <v>5.4999999999999997E-3</v>
      </c>
      <c r="AF216">
        <v>0.78359624557424945</v>
      </c>
      <c r="AG216">
        <v>2.4944480484113609</v>
      </c>
      <c r="AH216">
        <v>5.8050183423969717</v>
      </c>
    </row>
    <row r="217" spans="1:34">
      <c r="A217" t="s">
        <v>39</v>
      </c>
      <c r="B217" t="s">
        <v>356</v>
      </c>
      <c r="C217" t="s">
        <v>47</v>
      </c>
      <c r="D217" t="s">
        <v>359</v>
      </c>
      <c r="E217" t="s">
        <v>49</v>
      </c>
      <c r="I217">
        <v>2.368612281910397</v>
      </c>
      <c r="M217">
        <v>2.368612281910397</v>
      </c>
      <c r="N217" t="str">
        <f t="shared" si="9"/>
        <v>10Lf-302,3686122819104</v>
      </c>
      <c r="O217" t="s">
        <v>49</v>
      </c>
      <c r="P217">
        <v>235.55310822625731</v>
      </c>
      <c r="T217">
        <f t="shared" si="10"/>
        <v>235.55310822625731</v>
      </c>
      <c r="U217">
        <v>25111187.432204708</v>
      </c>
      <c r="Y217">
        <f t="shared" si="11"/>
        <v>25111187.432204708</v>
      </c>
      <c r="Z217">
        <v>1.8078851086980039</v>
      </c>
      <c r="AD217">
        <v>2.7026000000000001E-2</v>
      </c>
      <c r="AE217">
        <v>5.4999999999999997E-3</v>
      </c>
      <c r="AF217">
        <v>0.74406668541687859</v>
      </c>
      <c r="AG217">
        <v>2.368612281910397</v>
      </c>
      <c r="AH217">
        <v>5.5138172492376727</v>
      </c>
    </row>
    <row r="218" spans="1:34">
      <c r="A218" t="s">
        <v>39</v>
      </c>
      <c r="B218" t="s">
        <v>360</v>
      </c>
      <c r="C218" t="s">
        <v>41</v>
      </c>
      <c r="D218" t="s">
        <v>361</v>
      </c>
      <c r="E218" t="s">
        <v>43</v>
      </c>
      <c r="I218">
        <v>0</v>
      </c>
      <c r="M218">
        <v>0</v>
      </c>
      <c r="N218" t="str">
        <f t="shared" si="9"/>
        <v>10Lf-300</v>
      </c>
      <c r="O218" t="s">
        <v>43</v>
      </c>
      <c r="P218">
        <v>0</v>
      </c>
      <c r="T218">
        <f t="shared" si="10"/>
        <v>0</v>
      </c>
      <c r="U218">
        <v>0</v>
      </c>
      <c r="Y218">
        <f t="shared" si="11"/>
        <v>0</v>
      </c>
      <c r="Z218">
        <v>0</v>
      </c>
      <c r="AD218">
        <v>2.7026000000000001E-2</v>
      </c>
      <c r="AE218">
        <v>5.4999999999999997E-3</v>
      </c>
      <c r="AF218">
        <v>0</v>
      </c>
      <c r="AG218">
        <v>0</v>
      </c>
      <c r="AH218">
        <v>0</v>
      </c>
    </row>
    <row r="219" spans="1:34">
      <c r="A219" t="s">
        <v>39</v>
      </c>
      <c r="B219" t="s">
        <v>360</v>
      </c>
      <c r="C219" t="s">
        <v>44</v>
      </c>
      <c r="D219" t="s">
        <v>362</v>
      </c>
      <c r="E219" t="s">
        <v>46</v>
      </c>
      <c r="I219">
        <v>2.4942730984503978</v>
      </c>
      <c r="M219">
        <v>2.4942730984503978</v>
      </c>
      <c r="N219" t="str">
        <f t="shared" si="9"/>
        <v>10Lf-302,4942730984504</v>
      </c>
      <c r="O219" t="s">
        <v>46</v>
      </c>
      <c r="P219">
        <v>310.26545582437438</v>
      </c>
      <c r="T219">
        <f t="shared" si="10"/>
        <v>310.26545582437438</v>
      </c>
      <c r="U219">
        <v>28387373.989067148</v>
      </c>
      <c r="Y219">
        <f t="shared" si="11"/>
        <v>28387373.989067148</v>
      </c>
      <c r="Z219">
        <v>1.771845000537102</v>
      </c>
      <c r="AD219">
        <v>2.7026000000000001E-2</v>
      </c>
      <c r="AE219">
        <v>5.4999999999999997E-3</v>
      </c>
      <c r="AF219">
        <v>0.78354128747132934</v>
      </c>
      <c r="AG219">
        <v>2.123873543330514</v>
      </c>
      <c r="AH219">
        <v>5.4342139292522411</v>
      </c>
    </row>
    <row r="220" spans="1:34">
      <c r="A220" t="s">
        <v>39</v>
      </c>
      <c r="B220" t="s">
        <v>360</v>
      </c>
      <c r="C220" t="s">
        <v>47</v>
      </c>
      <c r="D220" t="s">
        <v>363</v>
      </c>
      <c r="E220" t="s">
        <v>49</v>
      </c>
      <c r="I220">
        <v>2.3683663097349759</v>
      </c>
      <c r="M220">
        <v>2.3683663097349759</v>
      </c>
      <c r="N220" t="str">
        <f t="shared" si="9"/>
        <v>10Lf-302,36836630973498</v>
      </c>
      <c r="O220" t="s">
        <v>49</v>
      </c>
      <c r="P220">
        <v>235.52864685243941</v>
      </c>
      <c r="T220">
        <f t="shared" si="10"/>
        <v>235.52864685243941</v>
      </c>
      <c r="U220">
        <v>25107328.620733179</v>
      </c>
      <c r="Y220">
        <f t="shared" si="11"/>
        <v>25107328.620733179</v>
      </c>
      <c r="Z220">
        <v>1.807697366095935</v>
      </c>
      <c r="AD220">
        <v>2.7026000000000001E-2</v>
      </c>
      <c r="AE220">
        <v>5.4999999999999997E-3</v>
      </c>
      <c r="AF220">
        <v>0.7439894166706732</v>
      </c>
      <c r="AG220">
        <v>2.016663912739332</v>
      </c>
      <c r="AH220">
        <v>5.1615456391449817</v>
      </c>
    </row>
    <row r="221" spans="1:34">
      <c r="A221" t="s">
        <v>94</v>
      </c>
      <c r="B221" t="s">
        <v>364</v>
      </c>
      <c r="C221" t="s">
        <v>96</v>
      </c>
      <c r="D221" t="s">
        <v>365</v>
      </c>
      <c r="E221" t="s">
        <v>46</v>
      </c>
      <c r="I221">
        <v>2.4974718552545569</v>
      </c>
      <c r="M221">
        <v>2.4974718552545569</v>
      </c>
      <c r="N221" t="str">
        <f t="shared" si="9"/>
        <v>10Lfs1-302,49747185525456</v>
      </c>
      <c r="O221" t="s">
        <v>46</v>
      </c>
      <c r="P221">
        <v>310.66335280627669</v>
      </c>
      <c r="T221">
        <f t="shared" si="10"/>
        <v>310.66335280627669</v>
      </c>
      <c r="U221">
        <v>28423779.106757</v>
      </c>
      <c r="Y221">
        <f t="shared" si="11"/>
        <v>28423779.106757</v>
      </c>
      <c r="Z221">
        <v>1.774117286300398</v>
      </c>
      <c r="AD221">
        <v>2.7026000000000001E-2</v>
      </c>
      <c r="AE221">
        <v>5.4999999999999997E-3</v>
      </c>
      <c r="AF221">
        <v>0.78454613254069838</v>
      </c>
      <c r="AG221">
        <v>2.4974718552545569</v>
      </c>
      <c r="AH221">
        <v>5.8120158430498119</v>
      </c>
    </row>
    <row r="222" spans="1:34">
      <c r="A222" t="s">
        <v>94</v>
      </c>
      <c r="B222" t="s">
        <v>364</v>
      </c>
      <c r="C222" t="s">
        <v>98</v>
      </c>
      <c r="D222" t="s">
        <v>366</v>
      </c>
      <c r="E222" t="s">
        <v>49</v>
      </c>
      <c r="I222">
        <v>2.3694013927062429</v>
      </c>
      <c r="M222">
        <v>2.3694013927062429</v>
      </c>
      <c r="N222" t="str">
        <f t="shared" si="9"/>
        <v>10Lfs1-302,36940139270624</v>
      </c>
      <c r="O222" t="s">
        <v>49</v>
      </c>
      <c r="P222">
        <v>235.63158350147049</v>
      </c>
      <c r="T222">
        <f t="shared" si="10"/>
        <v>235.63158350147049</v>
      </c>
      <c r="U222">
        <v>25123567.002332479</v>
      </c>
      <c r="Y222">
        <f t="shared" si="11"/>
        <v>25123567.002332479</v>
      </c>
      <c r="Z222">
        <v>1.808487411433584</v>
      </c>
      <c r="AD222">
        <v>2.7026000000000001E-2</v>
      </c>
      <c r="AE222">
        <v>5.4999999999999997E-3</v>
      </c>
      <c r="AF222">
        <v>0.74431457362499764</v>
      </c>
      <c r="AG222">
        <v>2.3694013927062429</v>
      </c>
      <c r="AH222">
        <v>5.5156433590374832</v>
      </c>
    </row>
    <row r="223" spans="1:34">
      <c r="A223" t="s">
        <v>94</v>
      </c>
      <c r="B223" t="s">
        <v>367</v>
      </c>
      <c r="C223" t="s">
        <v>96</v>
      </c>
      <c r="D223" t="s">
        <v>368</v>
      </c>
      <c r="E223" t="s">
        <v>46</v>
      </c>
      <c r="I223">
        <v>2.494333151281976</v>
      </c>
      <c r="M223">
        <v>2.494333151281976</v>
      </c>
      <c r="N223" t="str">
        <f t="shared" si="9"/>
        <v>10Lfs1-302,49433315128198</v>
      </c>
      <c r="O223" t="s">
        <v>46</v>
      </c>
      <c r="P223">
        <v>310.27292586411261</v>
      </c>
      <c r="T223">
        <f t="shared" si="10"/>
        <v>310.27292586411261</v>
      </c>
      <c r="U223">
        <v>28388057.451591831</v>
      </c>
      <c r="Y223">
        <f t="shared" si="11"/>
        <v>28388057.451591831</v>
      </c>
      <c r="Z223">
        <v>1.771887659983441</v>
      </c>
      <c r="AD223">
        <v>2.7026000000000001E-2</v>
      </c>
      <c r="AE223">
        <v>5.4999999999999997E-3</v>
      </c>
      <c r="AF223">
        <v>0.78356015223517583</v>
      </c>
      <c r="AG223">
        <v>2.494333151281976</v>
      </c>
      <c r="AH223">
        <v>5.8047524547991287</v>
      </c>
    </row>
    <row r="224" spans="1:34">
      <c r="A224" t="s">
        <v>94</v>
      </c>
      <c r="B224" t="s">
        <v>367</v>
      </c>
      <c r="C224" t="s">
        <v>98</v>
      </c>
      <c r="D224" t="s">
        <v>369</v>
      </c>
      <c r="E224" t="s">
        <v>49</v>
      </c>
      <c r="I224">
        <v>2.368582239554947</v>
      </c>
      <c r="M224">
        <v>2.368582239554947</v>
      </c>
      <c r="N224" t="str">
        <f t="shared" si="9"/>
        <v>10Lfs1-302,36858223955495</v>
      </c>
      <c r="O224" t="s">
        <v>49</v>
      </c>
      <c r="P224">
        <v>235.55012058228601</v>
      </c>
      <c r="T224">
        <f t="shared" si="10"/>
        <v>235.55012058228601</v>
      </c>
      <c r="U224">
        <v>25110716.127736319</v>
      </c>
      <c r="Y224">
        <f t="shared" si="11"/>
        <v>25110716.127736319</v>
      </c>
      <c r="Z224">
        <v>1.807862178340232</v>
      </c>
      <c r="AD224">
        <v>2.7026000000000001E-2</v>
      </c>
      <c r="AE224">
        <v>5.4999999999999997E-3</v>
      </c>
      <c r="AF224">
        <v>0.74405724802773221</v>
      </c>
      <c r="AG224">
        <v>2.368582239554947</v>
      </c>
      <c r="AH224">
        <v>5.513747727137627</v>
      </c>
    </row>
    <row r="225" spans="1:34">
      <c r="A225" t="s">
        <v>250</v>
      </c>
      <c r="B225" t="s">
        <v>370</v>
      </c>
      <c r="C225" t="s">
        <v>252</v>
      </c>
      <c r="D225" t="s">
        <v>371</v>
      </c>
      <c r="E225" t="s">
        <v>254</v>
      </c>
      <c r="I225">
        <v>0</v>
      </c>
      <c r="M225">
        <v>0</v>
      </c>
      <c r="N225" t="str">
        <f t="shared" si="9"/>
        <v>10Lg2s1-300</v>
      </c>
      <c r="O225" t="s">
        <v>254</v>
      </c>
      <c r="P225">
        <v>0</v>
      </c>
      <c r="T225">
        <f t="shared" si="10"/>
        <v>0</v>
      </c>
      <c r="U225">
        <v>0</v>
      </c>
      <c r="Y225">
        <f t="shared" si="11"/>
        <v>0</v>
      </c>
      <c r="Z225">
        <v>0</v>
      </c>
      <c r="AD225">
        <v>2.7026000000000001E-2</v>
      </c>
      <c r="AE225">
        <v>5.4999999999999997E-3</v>
      </c>
      <c r="AF225">
        <v>0</v>
      </c>
      <c r="AG225">
        <v>0</v>
      </c>
      <c r="AH225">
        <v>0</v>
      </c>
    </row>
    <row r="226" spans="1:34">
      <c r="A226" t="s">
        <v>39</v>
      </c>
      <c r="B226" t="s">
        <v>372</v>
      </c>
      <c r="C226" t="s">
        <v>41</v>
      </c>
      <c r="D226" t="s">
        <v>373</v>
      </c>
      <c r="E226" t="s">
        <v>43</v>
      </c>
      <c r="I226">
        <v>0</v>
      </c>
      <c r="M226">
        <v>0</v>
      </c>
      <c r="N226" t="str">
        <f t="shared" si="9"/>
        <v>10Lf-300</v>
      </c>
      <c r="O226" t="s">
        <v>43</v>
      </c>
      <c r="P226">
        <v>0</v>
      </c>
      <c r="T226">
        <f t="shared" si="10"/>
        <v>0</v>
      </c>
      <c r="U226">
        <v>0</v>
      </c>
      <c r="Y226">
        <f t="shared" si="11"/>
        <v>0</v>
      </c>
      <c r="Z226">
        <v>0</v>
      </c>
      <c r="AD226">
        <v>2.7026000000000001E-2</v>
      </c>
      <c r="AE226">
        <v>5.4999999999999997E-3</v>
      </c>
      <c r="AF226">
        <v>0</v>
      </c>
      <c r="AG226">
        <v>0</v>
      </c>
      <c r="AH226">
        <v>0</v>
      </c>
    </row>
    <row r="227" spans="1:34">
      <c r="A227" t="s">
        <v>39</v>
      </c>
      <c r="B227" t="s">
        <v>372</v>
      </c>
      <c r="C227" t="s">
        <v>44</v>
      </c>
      <c r="D227" t="s">
        <v>374</v>
      </c>
      <c r="E227" t="s">
        <v>46</v>
      </c>
      <c r="I227">
        <v>2.5031497660478181</v>
      </c>
      <c r="M227">
        <v>2.5031497660478181</v>
      </c>
      <c r="N227" t="str">
        <f t="shared" si="9"/>
        <v>10Lf-302,50314976604782</v>
      </c>
      <c r="O227" t="s">
        <v>46</v>
      </c>
      <c r="P227">
        <v>311.36963456086721</v>
      </c>
      <c r="T227">
        <f t="shared" si="10"/>
        <v>311.36963456086721</v>
      </c>
      <c r="U227">
        <v>28488399.52753811</v>
      </c>
      <c r="Y227">
        <f t="shared" si="11"/>
        <v>28488399.52753811</v>
      </c>
      <c r="Z227">
        <v>1.7781506769739319</v>
      </c>
      <c r="AD227">
        <v>2.7026000000000001E-2</v>
      </c>
      <c r="AE227">
        <v>5.4999999999999997E-3</v>
      </c>
      <c r="AF227">
        <v>0.78632976943910515</v>
      </c>
      <c r="AG227">
        <v>2.5031497660478181</v>
      </c>
      <c r="AH227">
        <v>5.8251553015347408</v>
      </c>
    </row>
    <row r="228" spans="1:34">
      <c r="A228" t="s">
        <v>39</v>
      </c>
      <c r="B228" t="s">
        <v>372</v>
      </c>
      <c r="C228" t="s">
        <v>47</v>
      </c>
      <c r="D228" t="s">
        <v>375</v>
      </c>
      <c r="E228" t="s">
        <v>49</v>
      </c>
      <c r="I228">
        <v>2.3706728378725148</v>
      </c>
      <c r="M228">
        <v>2.3706728378725148</v>
      </c>
      <c r="N228" t="str">
        <f t="shared" si="9"/>
        <v>10Lf-302,37067283787251</v>
      </c>
      <c r="O228" t="s">
        <v>49</v>
      </c>
      <c r="P228">
        <v>235.75802583360829</v>
      </c>
      <c r="T228">
        <f t="shared" si="10"/>
        <v>235.75802583360829</v>
      </c>
      <c r="U228">
        <v>25143513.434021991</v>
      </c>
      <c r="Y228">
        <f t="shared" si="11"/>
        <v>25143513.434021991</v>
      </c>
      <c r="Z228">
        <v>1.80945786438622</v>
      </c>
      <c r="AD228">
        <v>2.7026000000000001E-2</v>
      </c>
      <c r="AE228">
        <v>5.4999999999999997E-3</v>
      </c>
      <c r="AF228">
        <v>0.74471398048351267</v>
      </c>
      <c r="AG228">
        <v>2.3706728378725148</v>
      </c>
      <c r="AH228">
        <v>5.5185856562285434</v>
      </c>
    </row>
    <row r="229" spans="1:34">
      <c r="A229" t="s">
        <v>39</v>
      </c>
      <c r="B229" t="s">
        <v>376</v>
      </c>
      <c r="C229" t="s">
        <v>41</v>
      </c>
      <c r="D229" t="s">
        <v>377</v>
      </c>
      <c r="E229" t="s">
        <v>43</v>
      </c>
      <c r="I229">
        <v>0</v>
      </c>
      <c r="M229">
        <v>0</v>
      </c>
      <c r="N229" t="str">
        <f t="shared" si="9"/>
        <v>10Lf-300</v>
      </c>
      <c r="O229" t="s">
        <v>43</v>
      </c>
      <c r="P229">
        <v>0</v>
      </c>
      <c r="T229">
        <f t="shared" si="10"/>
        <v>0</v>
      </c>
      <c r="U229">
        <v>0</v>
      </c>
      <c r="Y229">
        <f t="shared" si="11"/>
        <v>0</v>
      </c>
      <c r="Z229">
        <v>0</v>
      </c>
      <c r="AD229">
        <v>2.7026000000000001E-2</v>
      </c>
      <c r="AE229">
        <v>5.4999999999999997E-3</v>
      </c>
      <c r="AF229">
        <v>0</v>
      </c>
      <c r="AG229">
        <v>0</v>
      </c>
      <c r="AH229">
        <v>0</v>
      </c>
    </row>
    <row r="230" spans="1:34">
      <c r="A230" t="s">
        <v>39</v>
      </c>
      <c r="B230" t="s">
        <v>376</v>
      </c>
      <c r="C230" t="s">
        <v>44</v>
      </c>
      <c r="D230" t="s">
        <v>378</v>
      </c>
      <c r="E230" t="s">
        <v>46</v>
      </c>
      <c r="I230">
        <v>2.4938554975338998</v>
      </c>
      <c r="M230">
        <v>2.4938554975338998</v>
      </c>
      <c r="N230" t="str">
        <f t="shared" si="9"/>
        <v>10Lf-302,4938554975339</v>
      </c>
      <c r="O230" t="s">
        <v>46</v>
      </c>
      <c r="P230">
        <v>310.21350997338061</v>
      </c>
      <c r="T230">
        <f t="shared" si="10"/>
        <v>310.21350997338061</v>
      </c>
      <c r="U230">
        <v>28382621.264354609</v>
      </c>
      <c r="Y230">
        <f t="shared" si="11"/>
        <v>28382621.264354609</v>
      </c>
      <c r="Z230">
        <v>1.771548351346371</v>
      </c>
      <c r="AD230">
        <v>2.7026000000000001E-2</v>
      </c>
      <c r="AE230">
        <v>5.4999999999999997E-3</v>
      </c>
      <c r="AF230">
        <v>0.78341010393735067</v>
      </c>
      <c r="AG230">
        <v>2.4938554975338998</v>
      </c>
      <c r="AH230">
        <v>5.8036470990051514</v>
      </c>
    </row>
    <row r="231" spans="1:34">
      <c r="A231" t="s">
        <v>39</v>
      </c>
      <c r="B231" t="s">
        <v>376</v>
      </c>
      <c r="C231" t="s">
        <v>47</v>
      </c>
      <c r="D231" t="s">
        <v>379</v>
      </c>
      <c r="E231" t="s">
        <v>49</v>
      </c>
      <c r="I231">
        <v>2.3684590844181859</v>
      </c>
      <c r="M231">
        <v>2.3684590844181859</v>
      </c>
      <c r="N231" t="str">
        <f t="shared" si="9"/>
        <v>10Lf-302,36845908441819</v>
      </c>
      <c r="O231" t="s">
        <v>49</v>
      </c>
      <c r="P231">
        <v>235.53787308383309</v>
      </c>
      <c r="T231">
        <f t="shared" si="10"/>
        <v>235.53787308383309</v>
      </c>
      <c r="U231">
        <v>25108784.069956571</v>
      </c>
      <c r="Y231">
        <f t="shared" si="11"/>
        <v>25108784.069956571</v>
      </c>
      <c r="Z231">
        <v>1.807768178009528</v>
      </c>
      <c r="AD231">
        <v>2.7026000000000001E-2</v>
      </c>
      <c r="AE231">
        <v>5.4999999999999997E-3</v>
      </c>
      <c r="AF231">
        <v>0.74401856055021565</v>
      </c>
      <c r="AG231">
        <v>2.3684590844181859</v>
      </c>
      <c r="AH231">
        <v>5.513462729386589</v>
      </c>
    </row>
    <row r="232" spans="1:34">
      <c r="A232" t="s">
        <v>39</v>
      </c>
      <c r="B232" t="s">
        <v>380</v>
      </c>
      <c r="C232" t="s">
        <v>41</v>
      </c>
      <c r="D232" t="s">
        <v>381</v>
      </c>
      <c r="E232" t="s">
        <v>43</v>
      </c>
      <c r="I232">
        <v>0</v>
      </c>
      <c r="M232">
        <v>0</v>
      </c>
      <c r="N232" t="str">
        <f t="shared" si="9"/>
        <v>10Lf-300</v>
      </c>
      <c r="O232" t="s">
        <v>43</v>
      </c>
      <c r="P232">
        <v>0</v>
      </c>
      <c r="T232">
        <f t="shared" si="10"/>
        <v>0</v>
      </c>
      <c r="U232">
        <v>0</v>
      </c>
      <c r="Y232">
        <f t="shared" si="11"/>
        <v>0</v>
      </c>
      <c r="Z232">
        <v>0</v>
      </c>
      <c r="AD232">
        <v>2.7026000000000001E-2</v>
      </c>
      <c r="AE232">
        <v>5.4999999999999997E-3</v>
      </c>
      <c r="AF232">
        <v>0</v>
      </c>
      <c r="AG232">
        <v>0</v>
      </c>
      <c r="AH232">
        <v>0</v>
      </c>
    </row>
    <row r="233" spans="1:34">
      <c r="A233" t="s">
        <v>39</v>
      </c>
      <c r="B233" t="s">
        <v>380</v>
      </c>
      <c r="C233" t="s">
        <v>44</v>
      </c>
      <c r="D233" t="s">
        <v>382</v>
      </c>
      <c r="E233" t="s">
        <v>46</v>
      </c>
      <c r="I233">
        <v>2.4975852414162469</v>
      </c>
      <c r="M233">
        <v>2.4975852414162469</v>
      </c>
      <c r="N233" t="str">
        <f t="shared" si="9"/>
        <v>10Lf-302,49758524141625</v>
      </c>
      <c r="O233" t="s">
        <v>46</v>
      </c>
      <c r="P233">
        <v>310.67745703935481</v>
      </c>
      <c r="T233">
        <f t="shared" si="10"/>
        <v>310.67745703935481</v>
      </c>
      <c r="U233">
        <v>28425069.557020482</v>
      </c>
      <c r="Y233">
        <f t="shared" si="11"/>
        <v>28425069.557020482</v>
      </c>
      <c r="Z233">
        <v>1.7741978318925571</v>
      </c>
      <c r="AD233">
        <v>2.7026000000000001E-2</v>
      </c>
      <c r="AE233">
        <v>5.4999999999999997E-3</v>
      </c>
      <c r="AF233">
        <v>0.78458175123023466</v>
      </c>
      <c r="AG233">
        <v>2.4975852414162469</v>
      </c>
      <c r="AH233">
        <v>5.8122782340627284</v>
      </c>
    </row>
    <row r="234" spans="1:34">
      <c r="A234" t="s">
        <v>39</v>
      </c>
      <c r="B234" t="s">
        <v>380</v>
      </c>
      <c r="C234" t="s">
        <v>47</v>
      </c>
      <c r="D234" t="s">
        <v>383</v>
      </c>
      <c r="E234" t="s">
        <v>49</v>
      </c>
      <c r="I234">
        <v>2.3693892258597802</v>
      </c>
      <c r="M234">
        <v>2.3693892258597802</v>
      </c>
      <c r="N234" t="str">
        <f t="shared" si="9"/>
        <v>10Lf-302,36938922585978</v>
      </c>
      <c r="O234" t="s">
        <v>49</v>
      </c>
      <c r="P234">
        <v>235.63037353624179</v>
      </c>
      <c r="T234">
        <f t="shared" si="10"/>
        <v>235.63037353624179</v>
      </c>
      <c r="U234">
        <v>25123376.128849041</v>
      </c>
      <c r="Y234">
        <f t="shared" si="11"/>
        <v>25123376.128849041</v>
      </c>
      <c r="Z234">
        <v>1.8084781248733861</v>
      </c>
      <c r="AD234">
        <v>2.7026000000000001E-2</v>
      </c>
      <c r="AE234">
        <v>5.4999999999999997E-3</v>
      </c>
      <c r="AF234">
        <v>0.74431075157898841</v>
      </c>
      <c r="AG234">
        <v>2.3693892258597802</v>
      </c>
      <c r="AH234">
        <v>5.5156152032985482</v>
      </c>
    </row>
    <row r="235" spans="1:34">
      <c r="A235" t="s">
        <v>39</v>
      </c>
      <c r="B235" t="s">
        <v>384</v>
      </c>
      <c r="C235" t="s">
        <v>41</v>
      </c>
      <c r="D235" t="s">
        <v>385</v>
      </c>
      <c r="E235" t="s">
        <v>43</v>
      </c>
      <c r="I235">
        <v>0</v>
      </c>
      <c r="M235">
        <v>0</v>
      </c>
      <c r="N235" t="str">
        <f t="shared" si="9"/>
        <v>10Lf-300</v>
      </c>
      <c r="O235" t="s">
        <v>43</v>
      </c>
      <c r="P235">
        <v>0</v>
      </c>
      <c r="T235">
        <f t="shared" si="10"/>
        <v>0</v>
      </c>
      <c r="U235">
        <v>0</v>
      </c>
      <c r="Y235">
        <f t="shared" si="11"/>
        <v>0</v>
      </c>
      <c r="Z235">
        <v>0</v>
      </c>
      <c r="AD235">
        <v>2.7026000000000001E-2</v>
      </c>
      <c r="AE235">
        <v>5.4999999999999997E-3</v>
      </c>
      <c r="AF235">
        <v>0</v>
      </c>
      <c r="AG235">
        <v>0</v>
      </c>
      <c r="AH235">
        <v>0</v>
      </c>
    </row>
    <row r="236" spans="1:34">
      <c r="A236" t="s">
        <v>39</v>
      </c>
      <c r="B236" t="s">
        <v>384</v>
      </c>
      <c r="C236" t="s">
        <v>44</v>
      </c>
      <c r="D236" t="s">
        <v>386</v>
      </c>
      <c r="E236" t="s">
        <v>46</v>
      </c>
      <c r="I236">
        <v>2.5027706735853101</v>
      </c>
      <c r="M236">
        <v>2.5027706735853101</v>
      </c>
      <c r="N236" t="str">
        <f t="shared" si="9"/>
        <v>10Lf-302,50277067358531</v>
      </c>
      <c r="O236" t="s">
        <v>46</v>
      </c>
      <c r="P236">
        <v>311.3224788200813</v>
      </c>
      <c r="T236">
        <f t="shared" si="10"/>
        <v>311.3224788200813</v>
      </c>
      <c r="U236">
        <v>28484085.06834102</v>
      </c>
      <c r="Y236">
        <f t="shared" si="11"/>
        <v>28484085.06834102</v>
      </c>
      <c r="Z236">
        <v>1.777881382851787</v>
      </c>
      <c r="AD236">
        <v>2.7026000000000001E-2</v>
      </c>
      <c r="AE236">
        <v>5.4999999999999997E-3</v>
      </c>
      <c r="AF236">
        <v>0.78621068280166795</v>
      </c>
      <c r="AG236">
        <v>2.5027706735853101</v>
      </c>
      <c r="AH236">
        <v>5.8242780299722874</v>
      </c>
    </row>
    <row r="237" spans="1:34">
      <c r="A237" t="s">
        <v>39</v>
      </c>
      <c r="B237" t="s">
        <v>384</v>
      </c>
      <c r="C237" t="s">
        <v>47</v>
      </c>
      <c r="D237" t="s">
        <v>387</v>
      </c>
      <c r="E237" t="s">
        <v>49</v>
      </c>
      <c r="I237">
        <v>2.3706404787557451</v>
      </c>
      <c r="M237">
        <v>2.3706404787557451</v>
      </c>
      <c r="N237" t="str">
        <f t="shared" si="9"/>
        <v>10Lf-302,37064047875575</v>
      </c>
      <c r="O237" t="s">
        <v>49</v>
      </c>
      <c r="P237">
        <v>235.75480779298891</v>
      </c>
      <c r="T237">
        <f t="shared" si="10"/>
        <v>235.75480779298891</v>
      </c>
      <c r="U237">
        <v>25143005.784197051</v>
      </c>
      <c r="Y237">
        <f t="shared" si="11"/>
        <v>25143005.784197051</v>
      </c>
      <c r="Z237">
        <v>1.8094331657195</v>
      </c>
      <c r="AD237">
        <v>2.7026000000000001E-2</v>
      </c>
      <c r="AE237">
        <v>5.4999999999999997E-3</v>
      </c>
      <c r="AF237">
        <v>0.74470381531594076</v>
      </c>
      <c r="AG237">
        <v>2.3706404787557451</v>
      </c>
      <c r="AH237">
        <v>5.5185107728274296</v>
      </c>
    </row>
    <row r="238" spans="1:34">
      <c r="A238" t="s">
        <v>94</v>
      </c>
      <c r="B238" t="s">
        <v>388</v>
      </c>
      <c r="C238" t="s">
        <v>96</v>
      </c>
      <c r="D238" t="s">
        <v>389</v>
      </c>
      <c r="E238" t="s">
        <v>46</v>
      </c>
      <c r="I238">
        <v>2.493440952660833</v>
      </c>
      <c r="M238">
        <v>2.493440952660833</v>
      </c>
      <c r="N238" t="str">
        <f t="shared" si="9"/>
        <v>10Lfs1-302,49344095266083</v>
      </c>
      <c r="O238" t="s">
        <v>46</v>
      </c>
      <c r="P238">
        <v>310.16194426709058</v>
      </c>
      <c r="T238">
        <f t="shared" si="10"/>
        <v>310.16194426709058</v>
      </c>
      <c r="U238">
        <v>28377903.320535909</v>
      </c>
      <c r="Y238">
        <f t="shared" si="11"/>
        <v>28377903.320535909</v>
      </c>
      <c r="Z238">
        <v>1.7712538730627789</v>
      </c>
      <c r="AD238">
        <v>2.7026000000000001E-2</v>
      </c>
      <c r="AE238">
        <v>5.4999999999999997E-3</v>
      </c>
      <c r="AF238">
        <v>0.78327988041701568</v>
      </c>
      <c r="AG238">
        <v>0.3952103909967421</v>
      </c>
      <c r="AH238">
        <v>3.704457224074591</v>
      </c>
    </row>
    <row r="239" spans="1:34">
      <c r="A239" t="s">
        <v>94</v>
      </c>
      <c r="B239" t="s">
        <v>388</v>
      </c>
      <c r="C239" t="s">
        <v>98</v>
      </c>
      <c r="D239" t="s">
        <v>390</v>
      </c>
      <c r="E239" t="s">
        <v>49</v>
      </c>
      <c r="I239">
        <v>2.3673915234914178</v>
      </c>
      <c r="M239">
        <v>2.3673915234914178</v>
      </c>
      <c r="N239" t="str">
        <f t="shared" si="9"/>
        <v>10Lfs1-302,36739152349142</v>
      </c>
      <c r="O239" t="s">
        <v>49</v>
      </c>
      <c r="P239">
        <v>235.43170657594081</v>
      </c>
      <c r="T239">
        <f t="shared" si="10"/>
        <v>235.43170657594081</v>
      </c>
      <c r="U239">
        <v>25092036.174197759</v>
      </c>
      <c r="Y239">
        <f t="shared" si="11"/>
        <v>25092036.174197759</v>
      </c>
      <c r="Z239">
        <v>1.8069533432994009</v>
      </c>
      <c r="AD239">
        <v>2.7026000000000001E-2</v>
      </c>
      <c r="AE239">
        <v>5.4999999999999997E-3</v>
      </c>
      <c r="AF239">
        <v>0.74368320109678043</v>
      </c>
      <c r="AG239">
        <v>0.37523155647338968</v>
      </c>
      <c r="AH239">
        <v>3.518832281061588</v>
      </c>
    </row>
    <row r="240" spans="1:34">
      <c r="A240" t="s">
        <v>39</v>
      </c>
      <c r="B240" t="s">
        <v>391</v>
      </c>
      <c r="C240" t="s">
        <v>41</v>
      </c>
      <c r="D240" t="s">
        <v>392</v>
      </c>
      <c r="E240" t="s">
        <v>43</v>
      </c>
      <c r="I240">
        <v>0</v>
      </c>
      <c r="M240">
        <v>0</v>
      </c>
      <c r="N240" t="str">
        <f t="shared" si="9"/>
        <v>10Lf-300</v>
      </c>
      <c r="O240" t="s">
        <v>43</v>
      </c>
      <c r="P240">
        <v>0</v>
      </c>
      <c r="T240">
        <f t="shared" si="10"/>
        <v>0</v>
      </c>
      <c r="U240">
        <v>0</v>
      </c>
      <c r="Y240">
        <f t="shared" si="11"/>
        <v>0</v>
      </c>
      <c r="Z240">
        <v>0</v>
      </c>
      <c r="AD240">
        <v>2.7026000000000001E-2</v>
      </c>
      <c r="AE240">
        <v>5.4999999999999997E-3</v>
      </c>
      <c r="AF240">
        <v>0</v>
      </c>
      <c r="AG240">
        <v>0</v>
      </c>
      <c r="AH240">
        <v>0</v>
      </c>
    </row>
    <row r="241" spans="1:34">
      <c r="A241" t="s">
        <v>39</v>
      </c>
      <c r="B241" t="s">
        <v>391</v>
      </c>
      <c r="C241" t="s">
        <v>44</v>
      </c>
      <c r="D241" t="s">
        <v>393</v>
      </c>
      <c r="E241" t="s">
        <v>46</v>
      </c>
      <c r="I241">
        <v>2.4966495364841101</v>
      </c>
      <c r="M241">
        <v>2.4966495364841101</v>
      </c>
      <c r="N241" t="str">
        <f t="shared" si="9"/>
        <v>10Lf-302,49664953648411</v>
      </c>
      <c r="O241" t="s">
        <v>46</v>
      </c>
      <c r="P241">
        <v>310.5610636430315</v>
      </c>
      <c r="T241">
        <f t="shared" si="10"/>
        <v>310.5610636430315</v>
      </c>
      <c r="U241">
        <v>28414420.279734649</v>
      </c>
      <c r="Y241">
        <f t="shared" si="11"/>
        <v>28414420.279734649</v>
      </c>
      <c r="Z241">
        <v>1.7735331395992331</v>
      </c>
      <c r="AD241">
        <v>2.7026000000000001E-2</v>
      </c>
      <c r="AE241">
        <v>5.4999999999999997E-3</v>
      </c>
      <c r="AF241">
        <v>0.78428781250809743</v>
      </c>
      <c r="AG241">
        <v>2.4966495364841101</v>
      </c>
      <c r="AH241">
        <v>5.8101128854763182</v>
      </c>
    </row>
    <row r="242" spans="1:34">
      <c r="A242" t="s">
        <v>39</v>
      </c>
      <c r="B242" t="s">
        <v>391</v>
      </c>
      <c r="C242" t="s">
        <v>47</v>
      </c>
      <c r="D242" t="s">
        <v>394</v>
      </c>
      <c r="E242" t="s">
        <v>49</v>
      </c>
      <c r="I242">
        <v>2.3691532746659112</v>
      </c>
      <c r="M242">
        <v>2.3691532746659112</v>
      </c>
      <c r="N242" t="str">
        <f t="shared" si="9"/>
        <v>10Lf-302,36915327466591</v>
      </c>
      <c r="O242" t="s">
        <v>49</v>
      </c>
      <c r="P242">
        <v>235.60690872626421</v>
      </c>
      <c r="T242">
        <f t="shared" si="10"/>
        <v>235.60690872626421</v>
      </c>
      <c r="U242">
        <v>25119674.52652628</v>
      </c>
      <c r="Y242">
        <f t="shared" si="11"/>
        <v>25119674.52652628</v>
      </c>
      <c r="Z242">
        <v>1.8082980309622669</v>
      </c>
      <c r="AD242">
        <v>2.7026000000000001E-2</v>
      </c>
      <c r="AE242">
        <v>5.4999999999999997E-3</v>
      </c>
      <c r="AF242">
        <v>0.74423663078510283</v>
      </c>
      <c r="AG242">
        <v>2.3691532746659112</v>
      </c>
      <c r="AH242">
        <v>5.5150691801169236</v>
      </c>
    </row>
    <row r="243" spans="1:34">
      <c r="A243" t="s">
        <v>39</v>
      </c>
      <c r="B243" t="s">
        <v>395</v>
      </c>
      <c r="C243" t="s">
        <v>41</v>
      </c>
      <c r="D243" t="s">
        <v>396</v>
      </c>
      <c r="E243" t="s">
        <v>43</v>
      </c>
      <c r="I243">
        <v>0</v>
      </c>
      <c r="M243">
        <v>0</v>
      </c>
      <c r="N243" t="str">
        <f t="shared" si="9"/>
        <v>10Lf-300</v>
      </c>
      <c r="O243" t="s">
        <v>43</v>
      </c>
      <c r="P243">
        <v>0</v>
      </c>
      <c r="T243">
        <f t="shared" si="10"/>
        <v>0</v>
      </c>
      <c r="U243">
        <v>0</v>
      </c>
      <c r="Y243">
        <f t="shared" si="11"/>
        <v>0</v>
      </c>
      <c r="Z243">
        <v>0</v>
      </c>
      <c r="AD243">
        <v>2.7026000000000001E-2</v>
      </c>
      <c r="AE243">
        <v>5.4999999999999997E-3</v>
      </c>
      <c r="AF243">
        <v>0</v>
      </c>
      <c r="AG243">
        <v>0</v>
      </c>
      <c r="AH243">
        <v>0</v>
      </c>
    </row>
    <row r="244" spans="1:34">
      <c r="A244" t="s">
        <v>39</v>
      </c>
      <c r="B244" t="s">
        <v>395</v>
      </c>
      <c r="C244" t="s">
        <v>44</v>
      </c>
      <c r="D244" t="s">
        <v>397</v>
      </c>
      <c r="E244" t="s">
        <v>46</v>
      </c>
      <c r="I244">
        <v>2.4964139706360768</v>
      </c>
      <c r="M244">
        <v>2.4964139706360768</v>
      </c>
      <c r="N244" t="str">
        <f t="shared" si="9"/>
        <v>10Lf-302,49641397063608</v>
      </c>
      <c r="O244" t="s">
        <v>46</v>
      </c>
      <c r="P244">
        <v>310.53176134038392</v>
      </c>
      <c r="T244">
        <f t="shared" si="10"/>
        <v>310.53176134038392</v>
      </c>
      <c r="U244">
        <v>28411739.299920801</v>
      </c>
      <c r="Y244">
        <f t="shared" si="11"/>
        <v>28411739.299920801</v>
      </c>
      <c r="Z244">
        <v>1.7733658018003391</v>
      </c>
      <c r="AD244">
        <v>2.7026000000000001E-2</v>
      </c>
      <c r="AE244">
        <v>5.4999999999999997E-3</v>
      </c>
      <c r="AF244">
        <v>0.7842138127652597</v>
      </c>
      <c r="AG244">
        <v>0.8899715805317614</v>
      </c>
      <c r="AH244">
        <v>4.2031253639330979</v>
      </c>
    </row>
    <row r="245" spans="1:34">
      <c r="A245" t="s">
        <v>39</v>
      </c>
      <c r="B245" t="s">
        <v>395</v>
      </c>
      <c r="C245" t="s">
        <v>47</v>
      </c>
      <c r="D245" t="s">
        <v>398</v>
      </c>
      <c r="E245" t="s">
        <v>49</v>
      </c>
      <c r="I245">
        <v>2.3690717676153481</v>
      </c>
      <c r="M245">
        <v>2.3690717676153481</v>
      </c>
      <c r="N245" t="str">
        <f t="shared" si="9"/>
        <v>10Lf-302,36907176761535</v>
      </c>
      <c r="O245" t="s">
        <v>49</v>
      </c>
      <c r="P245">
        <v>235.59880303532901</v>
      </c>
      <c r="T245">
        <f t="shared" si="10"/>
        <v>235.59880303532901</v>
      </c>
      <c r="U245">
        <v>25118395.843914919</v>
      </c>
      <c r="Y245">
        <f t="shared" si="11"/>
        <v>25118395.843914919</v>
      </c>
      <c r="Z245">
        <v>1.8082358192680641</v>
      </c>
      <c r="AD245">
        <v>2.7026000000000001E-2</v>
      </c>
      <c r="AE245">
        <v>5.4999999999999997E-3</v>
      </c>
      <c r="AF245">
        <v>0.74421102647602544</v>
      </c>
      <c r="AG245">
        <v>0.84457408515487142</v>
      </c>
      <c r="AH245">
        <v>3.990382879246245</v>
      </c>
    </row>
    <row r="246" spans="1:34">
      <c r="A246" t="s">
        <v>39</v>
      </c>
      <c r="B246" t="s">
        <v>399</v>
      </c>
      <c r="C246" t="s">
        <v>41</v>
      </c>
      <c r="D246" t="s">
        <v>400</v>
      </c>
      <c r="E246" t="s">
        <v>43</v>
      </c>
      <c r="I246">
        <v>0</v>
      </c>
      <c r="M246">
        <v>0</v>
      </c>
      <c r="N246" t="str">
        <f t="shared" si="9"/>
        <v>10Lf-300</v>
      </c>
      <c r="O246" t="s">
        <v>43</v>
      </c>
      <c r="P246">
        <v>0</v>
      </c>
      <c r="T246">
        <f t="shared" si="10"/>
        <v>0</v>
      </c>
      <c r="U246">
        <v>0</v>
      </c>
      <c r="Y246">
        <f t="shared" si="11"/>
        <v>0</v>
      </c>
      <c r="Z246">
        <v>0</v>
      </c>
      <c r="AD246">
        <v>2.7026000000000001E-2</v>
      </c>
      <c r="AE246">
        <v>5.4999999999999997E-3</v>
      </c>
      <c r="AF246">
        <v>0</v>
      </c>
      <c r="AG246">
        <v>0</v>
      </c>
      <c r="AH246">
        <v>0</v>
      </c>
    </row>
    <row r="247" spans="1:34">
      <c r="A247" t="s">
        <v>39</v>
      </c>
      <c r="B247" t="s">
        <v>399</v>
      </c>
      <c r="C247" t="s">
        <v>44</v>
      </c>
      <c r="D247" t="s">
        <v>401</v>
      </c>
      <c r="E247" t="s">
        <v>46</v>
      </c>
      <c r="I247">
        <v>2.4947760568249731</v>
      </c>
      <c r="M247">
        <v>2.4947760568249731</v>
      </c>
      <c r="N247" t="str">
        <f t="shared" si="9"/>
        <v>10Lf-302,49477605682497</v>
      </c>
      <c r="O247" t="s">
        <v>46</v>
      </c>
      <c r="P247">
        <v>310.32801938625761</v>
      </c>
      <c r="T247">
        <f t="shared" si="10"/>
        <v>310.32801938625761</v>
      </c>
      <c r="U247">
        <v>28393098.16878463</v>
      </c>
      <c r="Y247">
        <f t="shared" si="11"/>
        <v>28393098.16878463</v>
      </c>
      <c r="Z247">
        <v>1.772202284702185</v>
      </c>
      <c r="AD247">
        <v>2.7026000000000001E-2</v>
      </c>
      <c r="AE247">
        <v>5.4999999999999997E-3</v>
      </c>
      <c r="AF247">
        <v>0.78369928486648377</v>
      </c>
      <c r="AG247">
        <v>2.4947760568249731</v>
      </c>
      <c r="AH247">
        <v>5.8057773985164314</v>
      </c>
    </row>
    <row r="248" spans="1:34">
      <c r="A248" t="s">
        <v>39</v>
      </c>
      <c r="B248" t="s">
        <v>399</v>
      </c>
      <c r="C248" t="s">
        <v>47</v>
      </c>
      <c r="D248" t="s">
        <v>402</v>
      </c>
      <c r="E248" t="s">
        <v>49</v>
      </c>
      <c r="I248">
        <v>2.3686980233064419</v>
      </c>
      <c r="M248">
        <v>2.3686980233064419</v>
      </c>
      <c r="N248" t="str">
        <f t="shared" si="9"/>
        <v>10Lf-302,36869802330644</v>
      </c>
      <c r="O248" t="s">
        <v>49</v>
      </c>
      <c r="P248">
        <v>235.5616350132272</v>
      </c>
      <c r="T248">
        <f t="shared" si="10"/>
        <v>235.5616350132272</v>
      </c>
      <c r="U248">
        <v>25112532.54322952</v>
      </c>
      <c r="Y248">
        <f t="shared" si="11"/>
        <v>25112532.54322952</v>
      </c>
      <c r="Z248">
        <v>1.8079505523310939</v>
      </c>
      <c r="AD248">
        <v>2.7026000000000001E-2</v>
      </c>
      <c r="AE248">
        <v>5.4999999999999997E-3</v>
      </c>
      <c r="AF248">
        <v>0.74409361988684053</v>
      </c>
      <c r="AG248">
        <v>2.3686980233064419</v>
      </c>
      <c r="AH248">
        <v>5.5140156664997253</v>
      </c>
    </row>
    <row r="249" spans="1:34">
      <c r="A249" t="s">
        <v>39</v>
      </c>
      <c r="B249" t="s">
        <v>403</v>
      </c>
      <c r="C249" t="s">
        <v>41</v>
      </c>
      <c r="D249" t="s">
        <v>404</v>
      </c>
      <c r="E249" t="s">
        <v>43</v>
      </c>
      <c r="I249">
        <v>0</v>
      </c>
      <c r="M249">
        <v>0</v>
      </c>
      <c r="N249" t="str">
        <f t="shared" si="9"/>
        <v>10Lf-300</v>
      </c>
      <c r="O249" t="s">
        <v>43</v>
      </c>
      <c r="P249">
        <v>0</v>
      </c>
      <c r="T249">
        <f t="shared" si="10"/>
        <v>0</v>
      </c>
      <c r="U249">
        <v>0</v>
      </c>
      <c r="Y249">
        <f t="shared" si="11"/>
        <v>0</v>
      </c>
      <c r="Z249">
        <v>0</v>
      </c>
      <c r="AD249">
        <v>2.7026000000000001E-2</v>
      </c>
      <c r="AE249">
        <v>5.4999999999999997E-3</v>
      </c>
      <c r="AF249">
        <v>0</v>
      </c>
      <c r="AG249">
        <v>0</v>
      </c>
      <c r="AH249">
        <v>0</v>
      </c>
    </row>
    <row r="250" spans="1:34">
      <c r="A250" t="s">
        <v>39</v>
      </c>
      <c r="B250" t="s">
        <v>403</v>
      </c>
      <c r="C250" t="s">
        <v>44</v>
      </c>
      <c r="D250" t="s">
        <v>405</v>
      </c>
      <c r="E250" t="s">
        <v>46</v>
      </c>
      <c r="I250">
        <v>2.493955030363991</v>
      </c>
      <c r="M250">
        <v>2.493955030363991</v>
      </c>
      <c r="N250" t="str">
        <f t="shared" si="9"/>
        <v>10Lf-302,49395503036399</v>
      </c>
      <c r="O250" t="s">
        <v>46</v>
      </c>
      <c r="P250">
        <v>310.22589097485019</v>
      </c>
      <c r="T250">
        <f t="shared" si="10"/>
        <v>310.22589097485019</v>
      </c>
      <c r="U250">
        <v>28383754.049563151</v>
      </c>
      <c r="Y250">
        <f t="shared" si="11"/>
        <v>28383754.049563151</v>
      </c>
      <c r="Z250">
        <v>1.77161905601279</v>
      </c>
      <c r="AD250">
        <v>2.7026000000000001E-2</v>
      </c>
      <c r="AE250">
        <v>5.4999999999999997E-3</v>
      </c>
      <c r="AF250">
        <v>0.783441370794971</v>
      </c>
      <c r="AG250">
        <v>0.39529187231269258</v>
      </c>
      <c r="AH250">
        <v>3.7052142734716549</v>
      </c>
    </row>
    <row r="251" spans="1:34">
      <c r="A251" t="s">
        <v>39</v>
      </c>
      <c r="B251" t="s">
        <v>403</v>
      </c>
      <c r="C251" t="s">
        <v>47</v>
      </c>
      <c r="D251" t="s">
        <v>406</v>
      </c>
      <c r="E251" t="s">
        <v>49</v>
      </c>
      <c r="I251">
        <v>2.3684833415835018</v>
      </c>
      <c r="M251">
        <v>2.3684833415835018</v>
      </c>
      <c r="N251" t="str">
        <f t="shared" si="9"/>
        <v>10Lf-302,3684833415835</v>
      </c>
      <c r="O251" t="s">
        <v>49</v>
      </c>
      <c r="P251">
        <v>235.54028540379389</v>
      </c>
      <c r="T251">
        <f t="shared" si="10"/>
        <v>235.54028540379389</v>
      </c>
      <c r="U251">
        <v>25109164.616371222</v>
      </c>
      <c r="Y251">
        <f t="shared" si="11"/>
        <v>25109164.616371222</v>
      </c>
      <c r="Z251">
        <v>1.8077866927188739</v>
      </c>
      <c r="AD251">
        <v>2.7026000000000001E-2</v>
      </c>
      <c r="AE251">
        <v>5.4999999999999997E-3</v>
      </c>
      <c r="AF251">
        <v>0.74402618060214731</v>
      </c>
      <c r="AG251">
        <v>0.3754046096409851</v>
      </c>
      <c r="AH251">
        <v>3.5204401318266352</v>
      </c>
    </row>
    <row r="252" spans="1:34">
      <c r="A252" t="s">
        <v>94</v>
      </c>
      <c r="B252" t="s">
        <v>407</v>
      </c>
      <c r="C252" t="s">
        <v>96</v>
      </c>
      <c r="D252" t="s">
        <v>408</v>
      </c>
      <c r="E252" t="s">
        <v>46</v>
      </c>
      <c r="I252">
        <v>2.4947712236963842</v>
      </c>
      <c r="M252">
        <v>2.4947712236963842</v>
      </c>
      <c r="N252" t="str">
        <f t="shared" si="9"/>
        <v>10Lfs1-302,49477122369638</v>
      </c>
      <c r="O252" t="s">
        <v>46</v>
      </c>
      <c r="P252">
        <v>310.32741818791811</v>
      </c>
      <c r="T252">
        <f t="shared" si="10"/>
        <v>310.32741818791811</v>
      </c>
      <c r="U252">
        <v>28393043.162847672</v>
      </c>
      <c r="Y252">
        <f t="shared" si="11"/>
        <v>28393043.162847672</v>
      </c>
      <c r="Z252">
        <v>1.7721988514154561</v>
      </c>
      <c r="AD252">
        <v>2.7026000000000001E-2</v>
      </c>
      <c r="AE252">
        <v>5.4999999999999997E-3</v>
      </c>
      <c r="AF252">
        <v>0.78369776660619395</v>
      </c>
      <c r="AG252">
        <v>0.39542123895587689</v>
      </c>
      <c r="AH252">
        <v>3.7064162292584548</v>
      </c>
    </row>
    <row r="253" spans="1:34">
      <c r="A253" t="s">
        <v>94</v>
      </c>
      <c r="B253" t="s">
        <v>407</v>
      </c>
      <c r="C253" t="s">
        <v>98</v>
      </c>
      <c r="D253" t="s">
        <v>409</v>
      </c>
      <c r="E253" t="s">
        <v>49</v>
      </c>
      <c r="I253">
        <v>2.3686967601848421</v>
      </c>
      <c r="M253">
        <v>2.3686967601848421</v>
      </c>
      <c r="N253" t="str">
        <f t="shared" si="9"/>
        <v>10Lfs1-302,36869676018484</v>
      </c>
      <c r="O253" t="s">
        <v>49</v>
      </c>
      <c r="P253">
        <v>235.56150939865481</v>
      </c>
      <c r="T253">
        <f t="shared" si="10"/>
        <v>235.56150939865481</v>
      </c>
      <c r="U253">
        <v>25112512.72737781</v>
      </c>
      <c r="Y253">
        <f t="shared" si="11"/>
        <v>25112512.72737781</v>
      </c>
      <c r="Z253">
        <v>1.80794958823125</v>
      </c>
      <c r="AD253">
        <v>2.7026000000000001E-2</v>
      </c>
      <c r="AE253">
        <v>5.4999999999999997E-3</v>
      </c>
      <c r="AF253">
        <v>0.74409322309471482</v>
      </c>
      <c r="AG253">
        <v>0.37543843648929748</v>
      </c>
      <c r="AH253">
        <v>3.5207544197688549</v>
      </c>
    </row>
    <row r="254" spans="1:34">
      <c r="A254" t="s">
        <v>94</v>
      </c>
      <c r="B254" t="s">
        <v>410</v>
      </c>
      <c r="C254" t="s">
        <v>96</v>
      </c>
      <c r="D254" t="s">
        <v>411</v>
      </c>
      <c r="E254" t="s">
        <v>46</v>
      </c>
      <c r="I254">
        <v>2.4954260065593661</v>
      </c>
      <c r="M254">
        <v>2.4954260065593661</v>
      </c>
      <c r="N254" t="str">
        <f t="shared" si="9"/>
        <v>10Lfs1-302,49542600655937</v>
      </c>
      <c r="O254" t="s">
        <v>46</v>
      </c>
      <c r="P254">
        <v>310.40886736987619</v>
      </c>
      <c r="T254">
        <f t="shared" si="10"/>
        <v>310.40886736987619</v>
      </c>
      <c r="U254">
        <v>28400495.260224111</v>
      </c>
      <c r="Y254">
        <f t="shared" si="11"/>
        <v>28400495.260224111</v>
      </c>
      <c r="Z254">
        <v>1.772663986425304</v>
      </c>
      <c r="AD254">
        <v>2.7026000000000001E-2</v>
      </c>
      <c r="AE254">
        <v>5.4999999999999997E-3</v>
      </c>
      <c r="AF254">
        <v>0.78390345755791591</v>
      </c>
      <c r="AG254">
        <v>0.39552502203965939</v>
      </c>
      <c r="AH254">
        <v>3.707380486156941</v>
      </c>
    </row>
    <row r="255" spans="1:34">
      <c r="A255" t="s">
        <v>94</v>
      </c>
      <c r="B255" t="s">
        <v>410</v>
      </c>
      <c r="C255" t="s">
        <v>98</v>
      </c>
      <c r="D255" t="s">
        <v>412</v>
      </c>
      <c r="E255" t="s">
        <v>49</v>
      </c>
      <c r="I255">
        <v>2.368867817645294</v>
      </c>
      <c r="M255">
        <v>2.368867817645294</v>
      </c>
      <c r="N255" t="str">
        <f t="shared" si="9"/>
        <v>10Lfs1-302,36886781764529</v>
      </c>
      <c r="O255" t="s">
        <v>49</v>
      </c>
      <c r="P255">
        <v>235.57852067432981</v>
      </c>
      <c r="T255">
        <f t="shared" si="10"/>
        <v>235.57852067432981</v>
      </c>
      <c r="U255">
        <v>25115196.276798189</v>
      </c>
      <c r="Y255">
        <f t="shared" si="11"/>
        <v>25115196.276798189</v>
      </c>
      <c r="Z255">
        <v>1.808080150855552</v>
      </c>
      <c r="AD255">
        <v>2.7026000000000001E-2</v>
      </c>
      <c r="AE255">
        <v>5.4999999999999997E-3</v>
      </c>
      <c r="AF255">
        <v>0.74414695842260525</v>
      </c>
      <c r="AG255">
        <v>0.37546554909677898</v>
      </c>
      <c r="AH255">
        <v>3.5210063251646782</v>
      </c>
    </row>
    <row r="256" spans="1:34">
      <c r="A256" t="s">
        <v>94</v>
      </c>
      <c r="B256" t="s">
        <v>413</v>
      </c>
      <c r="C256" t="s">
        <v>96</v>
      </c>
      <c r="D256" t="s">
        <v>414</v>
      </c>
      <c r="E256" t="s">
        <v>46</v>
      </c>
      <c r="I256">
        <v>2.4946596682524431</v>
      </c>
      <c r="M256">
        <v>2.4946596682524431</v>
      </c>
      <c r="N256" t="str">
        <f t="shared" si="9"/>
        <v>10Lfs1-302,49465966825244</v>
      </c>
      <c r="O256" t="s">
        <v>46</v>
      </c>
      <c r="P256">
        <v>310.31354167989429</v>
      </c>
      <c r="T256">
        <f t="shared" si="10"/>
        <v>310.31354167989429</v>
      </c>
      <c r="U256">
        <v>28391773.548020959</v>
      </c>
      <c r="Y256">
        <f t="shared" si="11"/>
        <v>28391773.548020959</v>
      </c>
      <c r="Z256">
        <v>1.772119606301618</v>
      </c>
      <c r="AD256">
        <v>2.7026000000000001E-2</v>
      </c>
      <c r="AE256">
        <v>5.4999999999999997E-3</v>
      </c>
      <c r="AF256">
        <v>0.78366272301123863</v>
      </c>
      <c r="AG256">
        <v>0.39540355741801231</v>
      </c>
      <c r="AH256">
        <v>3.7062519486816941</v>
      </c>
    </row>
    <row r="257" spans="1:34">
      <c r="A257" t="s">
        <v>94</v>
      </c>
      <c r="B257" t="s">
        <v>413</v>
      </c>
      <c r="C257" t="s">
        <v>98</v>
      </c>
      <c r="D257" t="s">
        <v>415</v>
      </c>
      <c r="E257" t="s">
        <v>49</v>
      </c>
      <c r="I257">
        <v>2.3686676032896221</v>
      </c>
      <c r="M257">
        <v>2.3686676032896221</v>
      </c>
      <c r="N257" t="str">
        <f t="shared" si="9"/>
        <v>10Lfs1-302,36866760328962</v>
      </c>
      <c r="O257" t="s">
        <v>49</v>
      </c>
      <c r="P257">
        <v>235.5586098116909</v>
      </c>
      <c r="T257">
        <f t="shared" si="10"/>
        <v>235.5586098116909</v>
      </c>
      <c r="U257">
        <v>25112055.314007141</v>
      </c>
      <c r="Y257">
        <f t="shared" si="11"/>
        <v>25112055.314007141</v>
      </c>
      <c r="Z257">
        <v>1.807927333716618</v>
      </c>
      <c r="AD257">
        <v>2.7026000000000001E-2</v>
      </c>
      <c r="AE257">
        <v>5.4999999999999997E-3</v>
      </c>
      <c r="AF257">
        <v>0.74408406386061432</v>
      </c>
      <c r="AG257">
        <v>0.37543381512140511</v>
      </c>
      <c r="AH257">
        <v>3.5207114822716421</v>
      </c>
    </row>
    <row r="258" spans="1:34">
      <c r="A258" t="s">
        <v>39</v>
      </c>
      <c r="B258" t="s">
        <v>416</v>
      </c>
      <c r="C258" t="s">
        <v>41</v>
      </c>
      <c r="D258" t="s">
        <v>417</v>
      </c>
      <c r="E258" t="s">
        <v>43</v>
      </c>
      <c r="I258">
        <v>0</v>
      </c>
      <c r="M258">
        <v>0</v>
      </c>
      <c r="N258" t="str">
        <f t="shared" ref="N258:N321" si="12">_xlfn.CONCAT(A258,M258)</f>
        <v>10Lf-300</v>
      </c>
      <c r="O258" t="s">
        <v>43</v>
      </c>
      <c r="P258">
        <v>0</v>
      </c>
      <c r="T258">
        <f t="shared" ref="T258:T321" si="13">SUM(P258:S258)</f>
        <v>0</v>
      </c>
      <c r="U258">
        <v>0</v>
      </c>
      <c r="Y258">
        <f t="shared" ref="Y258:Y321" si="14">SUM(U258:X258)</f>
        <v>0</v>
      </c>
      <c r="Z258">
        <v>0</v>
      </c>
      <c r="AD258">
        <v>2.7026000000000001E-2</v>
      </c>
      <c r="AE258">
        <v>5.4999999999999997E-3</v>
      </c>
      <c r="AF258">
        <v>0</v>
      </c>
      <c r="AG258">
        <v>0</v>
      </c>
      <c r="AH258">
        <v>0</v>
      </c>
    </row>
    <row r="259" spans="1:34">
      <c r="A259" t="s">
        <v>39</v>
      </c>
      <c r="B259" t="s">
        <v>416</v>
      </c>
      <c r="C259" t="s">
        <v>44</v>
      </c>
      <c r="D259" t="s">
        <v>418</v>
      </c>
      <c r="E259" t="s">
        <v>46</v>
      </c>
      <c r="I259">
        <v>2.4902436416380338</v>
      </c>
      <c r="M259">
        <v>2.4902436416380338</v>
      </c>
      <c r="N259" t="str">
        <f t="shared" si="12"/>
        <v>10Lf-302,49024364163803</v>
      </c>
      <c r="O259" t="s">
        <v>46</v>
      </c>
      <c r="P259">
        <v>309.76422712756909</v>
      </c>
      <c r="T259">
        <f t="shared" si="13"/>
        <v>309.76422712756909</v>
      </c>
      <c r="U259">
        <v>28341514.65731376</v>
      </c>
      <c r="Y259">
        <f t="shared" si="14"/>
        <v>28341514.65731376</v>
      </c>
      <c r="Z259">
        <v>1.7689826143323579</v>
      </c>
      <c r="AD259">
        <v>2.7026000000000001E-2</v>
      </c>
      <c r="AE259">
        <v>5.4999999999999997E-3</v>
      </c>
      <c r="AF259">
        <v>0.78227548951980119</v>
      </c>
      <c r="AG259">
        <v>2.4902436416380338</v>
      </c>
      <c r="AH259">
        <v>5.7952887727958693</v>
      </c>
    </row>
    <row r="260" spans="1:34">
      <c r="A260" t="s">
        <v>39</v>
      </c>
      <c r="B260" t="s">
        <v>416</v>
      </c>
      <c r="C260" t="s">
        <v>47</v>
      </c>
      <c r="D260" t="s">
        <v>419</v>
      </c>
      <c r="E260" t="s">
        <v>49</v>
      </c>
      <c r="I260">
        <v>2.237166156491976</v>
      </c>
      <c r="M260">
        <v>2.237166156491976</v>
      </c>
      <c r="N260" t="str">
        <f t="shared" si="12"/>
        <v>10Lf-302,23716615649198</v>
      </c>
      <c r="O260" t="s">
        <v>49</v>
      </c>
      <c r="P260">
        <v>222.48108979458959</v>
      </c>
      <c r="T260">
        <f t="shared" si="13"/>
        <v>222.48108979458959</v>
      </c>
      <c r="U260">
        <v>23049060.624404859</v>
      </c>
      <c r="Y260">
        <f t="shared" si="14"/>
        <v>23049060.624404859</v>
      </c>
      <c r="Z260">
        <v>1.70755653464014</v>
      </c>
      <c r="AD260">
        <v>2.7026000000000001E-2</v>
      </c>
      <c r="AE260">
        <v>5.4999999999999997E-3</v>
      </c>
      <c r="AF260">
        <v>0.70277470884564708</v>
      </c>
      <c r="AG260">
        <v>2.237166156491976</v>
      </c>
      <c r="AH260">
        <v>5.2096330218295996</v>
      </c>
    </row>
    <row r="261" spans="1:34">
      <c r="A261" t="s">
        <v>39</v>
      </c>
      <c r="B261" t="s">
        <v>420</v>
      </c>
      <c r="C261" t="s">
        <v>41</v>
      </c>
      <c r="D261" t="s">
        <v>421</v>
      </c>
      <c r="E261" t="s">
        <v>43</v>
      </c>
      <c r="I261">
        <v>0</v>
      </c>
      <c r="M261">
        <v>0</v>
      </c>
      <c r="N261" t="str">
        <f t="shared" si="12"/>
        <v>10Lf-300</v>
      </c>
      <c r="O261" t="s">
        <v>43</v>
      </c>
      <c r="P261">
        <v>0</v>
      </c>
      <c r="T261">
        <f t="shared" si="13"/>
        <v>0</v>
      </c>
      <c r="U261">
        <v>0</v>
      </c>
      <c r="Y261">
        <f t="shared" si="14"/>
        <v>0</v>
      </c>
      <c r="Z261">
        <v>0</v>
      </c>
      <c r="AD261">
        <v>2.7026000000000001E-2</v>
      </c>
      <c r="AE261">
        <v>5.4999999999999997E-3</v>
      </c>
      <c r="AF261">
        <v>0</v>
      </c>
      <c r="AG261">
        <v>0</v>
      </c>
      <c r="AH261">
        <v>0</v>
      </c>
    </row>
    <row r="262" spans="1:34">
      <c r="A262" t="s">
        <v>39</v>
      </c>
      <c r="B262" t="s">
        <v>420</v>
      </c>
      <c r="C262" t="s">
        <v>44</v>
      </c>
      <c r="D262" t="s">
        <v>422</v>
      </c>
      <c r="E262" t="s">
        <v>46</v>
      </c>
      <c r="I262">
        <v>2.4913522228624991</v>
      </c>
      <c r="M262">
        <v>2.4913522228624991</v>
      </c>
      <c r="N262" t="str">
        <f t="shared" si="12"/>
        <v>10Lf-302,4913522228625</v>
      </c>
      <c r="O262" t="s">
        <v>46</v>
      </c>
      <c r="P262">
        <v>309.90212480170129</v>
      </c>
      <c r="T262">
        <f t="shared" si="13"/>
        <v>309.90212480170129</v>
      </c>
      <c r="U262">
        <v>28354131.443276651</v>
      </c>
      <c r="Y262">
        <f t="shared" si="14"/>
        <v>28354131.443276651</v>
      </c>
      <c r="Z262">
        <v>1.769770111940971</v>
      </c>
      <c r="AD262">
        <v>2.7026000000000001E-2</v>
      </c>
      <c r="AE262">
        <v>5.4999999999999997E-3</v>
      </c>
      <c r="AF262">
        <v>0.78262373493062787</v>
      </c>
      <c r="AG262">
        <v>0.39487932732370612</v>
      </c>
      <c r="AH262">
        <v>3.7013812851168328</v>
      </c>
    </row>
    <row r="263" spans="1:34">
      <c r="A263" t="s">
        <v>39</v>
      </c>
      <c r="B263" t="s">
        <v>420</v>
      </c>
      <c r="C263" t="s">
        <v>47</v>
      </c>
      <c r="D263" t="s">
        <v>423</v>
      </c>
      <c r="E263" t="s">
        <v>49</v>
      </c>
      <c r="I263">
        <v>2.290546375191945</v>
      </c>
      <c r="M263">
        <v>2.290546375191945</v>
      </c>
      <c r="N263" t="str">
        <f t="shared" si="12"/>
        <v>10Lf-302,29054637519195</v>
      </c>
      <c r="O263" t="s">
        <v>49</v>
      </c>
      <c r="P263">
        <v>227.7896312256226</v>
      </c>
      <c r="T263">
        <f t="shared" si="13"/>
        <v>227.7896312256226</v>
      </c>
      <c r="U263">
        <v>23886489.492214821</v>
      </c>
      <c r="Y263">
        <f t="shared" si="14"/>
        <v>23886489.492214821</v>
      </c>
      <c r="Z263">
        <v>1.748299928239738</v>
      </c>
      <c r="AD263">
        <v>2.7026000000000001E-2</v>
      </c>
      <c r="AE263">
        <v>5.4999999999999997E-3</v>
      </c>
      <c r="AF263">
        <v>0.71954336393464247</v>
      </c>
      <c r="AG263">
        <v>0.36305160046792329</v>
      </c>
      <c r="AH263">
        <v>3.405667339594511</v>
      </c>
    </row>
    <row r="264" spans="1:34">
      <c r="A264" t="s">
        <v>39</v>
      </c>
      <c r="B264" t="s">
        <v>424</v>
      </c>
      <c r="C264" t="s">
        <v>41</v>
      </c>
      <c r="D264" t="s">
        <v>425</v>
      </c>
      <c r="E264" t="s">
        <v>43</v>
      </c>
      <c r="I264">
        <v>0</v>
      </c>
      <c r="M264">
        <v>0</v>
      </c>
      <c r="N264" t="str">
        <f t="shared" si="12"/>
        <v>10Lf-300</v>
      </c>
      <c r="O264" t="s">
        <v>43</v>
      </c>
      <c r="P264">
        <v>0</v>
      </c>
      <c r="T264">
        <f t="shared" si="13"/>
        <v>0</v>
      </c>
      <c r="U264">
        <v>0</v>
      </c>
      <c r="Y264">
        <f t="shared" si="14"/>
        <v>0</v>
      </c>
      <c r="Z264">
        <v>0</v>
      </c>
      <c r="AD264">
        <v>2.7026000000000001E-2</v>
      </c>
      <c r="AE264">
        <v>5.4999999999999997E-3</v>
      </c>
      <c r="AF264">
        <v>0</v>
      </c>
      <c r="AG264">
        <v>0</v>
      </c>
      <c r="AH264">
        <v>0</v>
      </c>
    </row>
    <row r="265" spans="1:34">
      <c r="A265" t="s">
        <v>39</v>
      </c>
      <c r="B265" t="s">
        <v>424</v>
      </c>
      <c r="C265" t="s">
        <v>44</v>
      </c>
      <c r="D265" t="s">
        <v>426</v>
      </c>
      <c r="E265" t="s">
        <v>46</v>
      </c>
      <c r="I265">
        <v>2.4903501220015598</v>
      </c>
      <c r="M265">
        <v>2.4903501220015598</v>
      </c>
      <c r="N265" t="str">
        <f t="shared" si="12"/>
        <v>10Lf-302,49035012200156</v>
      </c>
      <c r="O265" t="s">
        <v>46</v>
      </c>
      <c r="P265">
        <v>309.77747234059183</v>
      </c>
      <c r="T265">
        <f t="shared" si="13"/>
        <v>309.77747234059183</v>
      </c>
      <c r="U265">
        <v>28342726.51254477</v>
      </c>
      <c r="Y265">
        <f t="shared" si="14"/>
        <v>28342726.51254477</v>
      </c>
      <c r="Z265">
        <v>1.7690582542852911</v>
      </c>
      <c r="AD265">
        <v>2.7026000000000001E-2</v>
      </c>
      <c r="AE265">
        <v>5.4999999999999997E-3</v>
      </c>
      <c r="AF265">
        <v>0.78230893884865771</v>
      </c>
      <c r="AG265">
        <v>2.4903501220015598</v>
      </c>
      <c r="AH265">
        <v>5.7955351828517783</v>
      </c>
    </row>
    <row r="266" spans="1:34">
      <c r="A266" t="s">
        <v>39</v>
      </c>
      <c r="B266" t="s">
        <v>424</v>
      </c>
      <c r="C266" t="s">
        <v>47</v>
      </c>
      <c r="D266" t="s">
        <v>427</v>
      </c>
      <c r="E266" t="s">
        <v>49</v>
      </c>
      <c r="I266">
        <v>2.2418202835958358</v>
      </c>
      <c r="M266">
        <v>2.2418202835958358</v>
      </c>
      <c r="N266" t="str">
        <f t="shared" si="12"/>
        <v>10Lf-302,24182028359584</v>
      </c>
      <c r="O266" t="s">
        <v>49</v>
      </c>
      <c r="P266">
        <v>222.94393215750679</v>
      </c>
      <c r="T266">
        <f t="shared" si="13"/>
        <v>222.94393215750679</v>
      </c>
      <c r="U266">
        <v>23122074.570134129</v>
      </c>
      <c r="Y266">
        <f t="shared" si="14"/>
        <v>23122074.570134129</v>
      </c>
      <c r="Z266">
        <v>1.711108879255304</v>
      </c>
      <c r="AD266">
        <v>2.7026000000000001E-2</v>
      </c>
      <c r="AE266">
        <v>5.4999999999999997E-3</v>
      </c>
      <c r="AF266">
        <v>0.704236738302357</v>
      </c>
      <c r="AG266">
        <v>2.2418202835958358</v>
      </c>
      <c r="AH266">
        <v>5.2204033054940293</v>
      </c>
    </row>
    <row r="267" spans="1:34">
      <c r="A267" t="s">
        <v>94</v>
      </c>
      <c r="B267" t="s">
        <v>428</v>
      </c>
      <c r="C267" t="s">
        <v>96</v>
      </c>
      <c r="D267" t="s">
        <v>429</v>
      </c>
      <c r="E267" t="s">
        <v>46</v>
      </c>
      <c r="I267">
        <v>2.4915512671376061</v>
      </c>
      <c r="M267">
        <v>2.4915512671376061</v>
      </c>
      <c r="N267" t="str">
        <f t="shared" si="12"/>
        <v>10Lfs1-302,49155126713761</v>
      </c>
      <c r="O267" t="s">
        <v>46</v>
      </c>
      <c r="P267">
        <v>309.92688414452698</v>
      </c>
      <c r="T267">
        <f t="shared" si="13"/>
        <v>309.92688414452698</v>
      </c>
      <c r="U267">
        <v>28356396.77030975</v>
      </c>
      <c r="Y267">
        <f t="shared" si="14"/>
        <v>28356396.77030975</v>
      </c>
      <c r="Z267">
        <v>1.7699115060825961</v>
      </c>
      <c r="AD267">
        <v>2.7026000000000001E-2</v>
      </c>
      <c r="AE267">
        <v>5.4999999999999997E-3</v>
      </c>
      <c r="AF267">
        <v>0.78268626192804369</v>
      </c>
      <c r="AG267">
        <v>0.39491087584131052</v>
      </c>
      <c r="AH267">
        <v>3.7016744049069601</v>
      </c>
    </row>
    <row r="268" spans="1:34">
      <c r="A268" t="s">
        <v>94</v>
      </c>
      <c r="B268" t="s">
        <v>428</v>
      </c>
      <c r="C268" t="s">
        <v>98</v>
      </c>
      <c r="D268" t="s">
        <v>430</v>
      </c>
      <c r="E268" t="s">
        <v>49</v>
      </c>
      <c r="I268">
        <v>2.2975337392776511</v>
      </c>
      <c r="M268">
        <v>2.2975337392776511</v>
      </c>
      <c r="N268" t="str">
        <f t="shared" si="12"/>
        <v>10Lfs1-302,29753373927765</v>
      </c>
      <c r="O268" t="s">
        <v>49</v>
      </c>
      <c r="P268">
        <v>228.48450870357311</v>
      </c>
      <c r="T268">
        <f t="shared" si="13"/>
        <v>228.48450870357311</v>
      </c>
      <c r="U268">
        <v>23996107.259583611</v>
      </c>
      <c r="Y268">
        <f t="shared" si="14"/>
        <v>23996107.259583611</v>
      </c>
      <c r="Z268">
        <v>1.753633157141772</v>
      </c>
      <c r="AD268">
        <v>2.7026000000000001E-2</v>
      </c>
      <c r="AE268">
        <v>5.4999999999999997E-3</v>
      </c>
      <c r="AF268">
        <v>0.721738347417063</v>
      </c>
      <c r="AG268">
        <v>0.36415909767550758</v>
      </c>
      <c r="AH268">
        <v>3.415957184370221</v>
      </c>
    </row>
    <row r="269" spans="1:34">
      <c r="A269" t="s">
        <v>182</v>
      </c>
      <c r="B269" t="s">
        <v>431</v>
      </c>
      <c r="C269" t="s">
        <v>184</v>
      </c>
      <c r="D269" t="s">
        <v>432</v>
      </c>
      <c r="E269" t="s">
        <v>46</v>
      </c>
      <c r="I269">
        <v>2.7152451226606011</v>
      </c>
      <c r="M269">
        <v>2.7152451226606011</v>
      </c>
      <c r="N269" t="str">
        <f t="shared" si="12"/>
        <v>11LfLs1-232,7152451226606</v>
      </c>
      <c r="O269" t="s">
        <v>46</v>
      </c>
      <c r="P269">
        <v>314.69367246435451</v>
      </c>
      <c r="T269">
        <f t="shared" si="13"/>
        <v>314.69367246435451</v>
      </c>
      <c r="U269">
        <v>28792528.476954699</v>
      </c>
      <c r="Y269">
        <f t="shared" si="14"/>
        <v>28792528.476954699</v>
      </c>
      <c r="Z269">
        <v>1.7971333894555419</v>
      </c>
      <c r="AD269">
        <v>2.7026000000000001E-2</v>
      </c>
      <c r="AE269">
        <v>5.4999999999999997E-3</v>
      </c>
      <c r="AF269">
        <v>0.85295658303474364</v>
      </c>
      <c r="AG269">
        <v>0.43036635194170519</v>
      </c>
      <c r="AH269">
        <v>4.0310940576370493</v>
      </c>
    </row>
    <row r="270" spans="1:34">
      <c r="A270" t="s">
        <v>182</v>
      </c>
      <c r="B270" t="s">
        <v>431</v>
      </c>
      <c r="C270" t="s">
        <v>186</v>
      </c>
      <c r="D270" t="s">
        <v>433</v>
      </c>
      <c r="E270" t="s">
        <v>49</v>
      </c>
      <c r="I270">
        <v>2.4790751372717108</v>
      </c>
      <c r="M270">
        <v>2.4790751372717108</v>
      </c>
      <c r="N270" t="str">
        <f t="shared" si="12"/>
        <v>11LfLs1-232,47907513727171</v>
      </c>
      <c r="O270" t="s">
        <v>49</v>
      </c>
      <c r="P270">
        <v>230.8018952799963</v>
      </c>
      <c r="T270">
        <f t="shared" si="13"/>
        <v>230.8018952799963</v>
      </c>
      <c r="U270">
        <v>24361677.81078184</v>
      </c>
      <c r="Y270">
        <f t="shared" si="14"/>
        <v>24361677.81078184</v>
      </c>
      <c r="Z270">
        <v>1.771419246716901</v>
      </c>
      <c r="AD270">
        <v>2.7026000000000001E-2</v>
      </c>
      <c r="AE270">
        <v>5.4999999999999997E-3</v>
      </c>
      <c r="AF270">
        <v>0.7787670588288097</v>
      </c>
      <c r="AG270">
        <v>0.39293340925756609</v>
      </c>
      <c r="AH270">
        <v>3.683301605358086</v>
      </c>
    </row>
    <row r="271" spans="1:34">
      <c r="A271" t="s">
        <v>39</v>
      </c>
      <c r="B271" t="s">
        <v>434</v>
      </c>
      <c r="C271" t="s">
        <v>41</v>
      </c>
      <c r="D271" t="s">
        <v>435</v>
      </c>
      <c r="E271" t="s">
        <v>43</v>
      </c>
      <c r="I271">
        <v>0</v>
      </c>
      <c r="M271">
        <v>0</v>
      </c>
      <c r="N271" t="str">
        <f t="shared" si="12"/>
        <v>10Lf-300</v>
      </c>
      <c r="O271" t="s">
        <v>43</v>
      </c>
      <c r="P271">
        <v>0</v>
      </c>
      <c r="T271">
        <f t="shared" si="13"/>
        <v>0</v>
      </c>
      <c r="U271">
        <v>0</v>
      </c>
      <c r="Y271">
        <f t="shared" si="14"/>
        <v>0</v>
      </c>
      <c r="Z271">
        <v>0</v>
      </c>
      <c r="AD271">
        <v>2.7026000000000001E-2</v>
      </c>
      <c r="AE271">
        <v>5.4999999999999997E-3</v>
      </c>
      <c r="AF271">
        <v>0</v>
      </c>
      <c r="AG271">
        <v>0</v>
      </c>
      <c r="AH271">
        <v>0</v>
      </c>
    </row>
    <row r="272" spans="1:34">
      <c r="A272" t="s">
        <v>39</v>
      </c>
      <c r="B272" t="s">
        <v>434</v>
      </c>
      <c r="C272" t="s">
        <v>44</v>
      </c>
      <c r="D272" t="s">
        <v>436</v>
      </c>
      <c r="E272" t="s">
        <v>46</v>
      </c>
      <c r="I272">
        <v>2.492016032378662</v>
      </c>
      <c r="M272">
        <v>2.492016032378662</v>
      </c>
      <c r="N272" t="str">
        <f t="shared" si="12"/>
        <v>10Lf-302,49201603237866</v>
      </c>
      <c r="O272" t="s">
        <v>46</v>
      </c>
      <c r="P272">
        <v>309.9846968192727</v>
      </c>
      <c r="T272">
        <f t="shared" si="13"/>
        <v>309.9846968192727</v>
      </c>
      <c r="U272">
        <v>28361686.273180619</v>
      </c>
      <c r="Y272">
        <f t="shared" si="14"/>
        <v>28361686.273180619</v>
      </c>
      <c r="Z272">
        <v>1.7702416591718071</v>
      </c>
      <c r="AD272">
        <v>2.7026000000000001E-2</v>
      </c>
      <c r="AE272">
        <v>5.4999999999999997E-3</v>
      </c>
      <c r="AF272">
        <v>0.78283226148020812</v>
      </c>
      <c r="AG272">
        <v>2.492016032378662</v>
      </c>
      <c r="AH272">
        <v>5.7993903262375337</v>
      </c>
    </row>
    <row r="273" spans="1:34">
      <c r="A273" t="s">
        <v>39</v>
      </c>
      <c r="B273" t="s">
        <v>434</v>
      </c>
      <c r="C273" t="s">
        <v>47</v>
      </c>
      <c r="D273" t="s">
        <v>437</v>
      </c>
      <c r="E273" t="s">
        <v>49</v>
      </c>
      <c r="I273">
        <v>2.3278723015172158</v>
      </c>
      <c r="M273">
        <v>2.3278723015172158</v>
      </c>
      <c r="N273" t="str">
        <f t="shared" si="12"/>
        <v>10Lf-302,32787230151722</v>
      </c>
      <c r="O273" t="s">
        <v>49</v>
      </c>
      <c r="P273">
        <v>231.50160976702</v>
      </c>
      <c r="T273">
        <f t="shared" si="13"/>
        <v>231.50160976702</v>
      </c>
      <c r="U273">
        <v>24472058.622213509</v>
      </c>
      <c r="Y273">
        <f t="shared" si="14"/>
        <v>24472058.622213509</v>
      </c>
      <c r="Z273">
        <v>1.776789599971655</v>
      </c>
      <c r="AD273">
        <v>2.7026000000000001E-2</v>
      </c>
      <c r="AE273">
        <v>5.4999999999999997E-3</v>
      </c>
      <c r="AF273">
        <v>0.73126878581692645</v>
      </c>
      <c r="AG273">
        <v>2.3278723015172158</v>
      </c>
      <c r="AH273">
        <v>5.4195393888513594</v>
      </c>
    </row>
    <row r="274" spans="1:34">
      <c r="A274" t="s">
        <v>94</v>
      </c>
      <c r="B274" t="s">
        <v>438</v>
      </c>
      <c r="C274" t="s">
        <v>96</v>
      </c>
      <c r="D274" t="s">
        <v>439</v>
      </c>
      <c r="E274" t="s">
        <v>46</v>
      </c>
      <c r="I274">
        <v>2.491687878968591</v>
      </c>
      <c r="M274">
        <v>2.491687878968591</v>
      </c>
      <c r="N274" t="str">
        <f t="shared" si="12"/>
        <v>10Lfs1-302,49168787896859</v>
      </c>
      <c r="O274" t="s">
        <v>46</v>
      </c>
      <c r="P274">
        <v>309.94387744491502</v>
      </c>
      <c r="T274">
        <f t="shared" si="13"/>
        <v>309.94387744491502</v>
      </c>
      <c r="U274">
        <v>28357951.552398331</v>
      </c>
      <c r="Y274">
        <f t="shared" si="14"/>
        <v>28357951.552398331</v>
      </c>
      <c r="Z274">
        <v>1.770008550383757</v>
      </c>
      <c r="AD274">
        <v>2.7026000000000001E-2</v>
      </c>
      <c r="AE274">
        <v>5.4999999999999997E-3</v>
      </c>
      <c r="AF274">
        <v>0.78272917663934793</v>
      </c>
      <c r="AG274">
        <v>0.88828672885230264</v>
      </c>
      <c r="AH274">
        <v>4.195229784460242</v>
      </c>
    </row>
    <row r="275" spans="1:34">
      <c r="A275" t="s">
        <v>94</v>
      </c>
      <c r="B275" t="s">
        <v>438</v>
      </c>
      <c r="C275" t="s">
        <v>98</v>
      </c>
      <c r="D275" t="s">
        <v>440</v>
      </c>
      <c r="E275" t="s">
        <v>49</v>
      </c>
      <c r="I275">
        <v>2.3094603714498501</v>
      </c>
      <c r="M275">
        <v>2.3094603714498501</v>
      </c>
      <c r="N275" t="str">
        <f t="shared" si="12"/>
        <v>10Lfs1-302,30946037144985</v>
      </c>
      <c r="O275" t="s">
        <v>49</v>
      </c>
      <c r="P275">
        <v>229.67058516711609</v>
      </c>
      <c r="T275">
        <f t="shared" si="13"/>
        <v>229.67058516711609</v>
      </c>
      <c r="U275">
        <v>24183212.264392871</v>
      </c>
      <c r="Y275">
        <f t="shared" si="14"/>
        <v>24183212.264392871</v>
      </c>
      <c r="Z275">
        <v>1.7627363695441189</v>
      </c>
      <c r="AD275">
        <v>2.7026000000000001E-2</v>
      </c>
      <c r="AE275">
        <v>5.4999999999999997E-3</v>
      </c>
      <c r="AF275">
        <v>0.72548493343974352</v>
      </c>
      <c r="AG275">
        <v>0.82332262242187149</v>
      </c>
      <c r="AH275">
        <v>3.8907939273114649</v>
      </c>
    </row>
    <row r="276" spans="1:34">
      <c r="A276" t="s">
        <v>39</v>
      </c>
      <c r="B276" t="s">
        <v>441</v>
      </c>
      <c r="C276" t="s">
        <v>41</v>
      </c>
      <c r="D276" t="s">
        <v>442</v>
      </c>
      <c r="E276" t="s">
        <v>43</v>
      </c>
      <c r="I276">
        <v>0</v>
      </c>
      <c r="M276">
        <v>0</v>
      </c>
      <c r="N276" t="str">
        <f t="shared" si="12"/>
        <v>10Lf-300</v>
      </c>
      <c r="O276" t="s">
        <v>43</v>
      </c>
      <c r="P276">
        <v>0</v>
      </c>
      <c r="T276">
        <f t="shared" si="13"/>
        <v>0</v>
      </c>
      <c r="U276">
        <v>0</v>
      </c>
      <c r="Y276">
        <f t="shared" si="14"/>
        <v>0</v>
      </c>
      <c r="Z276">
        <v>0</v>
      </c>
      <c r="AD276">
        <v>2.7026000000000001E-2</v>
      </c>
      <c r="AE276">
        <v>5.4999999999999997E-3</v>
      </c>
      <c r="AF276">
        <v>0</v>
      </c>
      <c r="AG276">
        <v>0</v>
      </c>
      <c r="AH276">
        <v>0</v>
      </c>
    </row>
    <row r="277" spans="1:34">
      <c r="A277" t="s">
        <v>39</v>
      </c>
      <c r="B277" t="s">
        <v>441</v>
      </c>
      <c r="C277" t="s">
        <v>44</v>
      </c>
      <c r="D277" t="s">
        <v>443</v>
      </c>
      <c r="E277" t="s">
        <v>46</v>
      </c>
      <c r="I277">
        <v>2.4943931633373251</v>
      </c>
      <c r="M277">
        <v>2.4943931633373251</v>
      </c>
      <c r="N277" t="str">
        <f t="shared" si="12"/>
        <v>10Lf-302,49439316333733</v>
      </c>
      <c r="O277" t="s">
        <v>46</v>
      </c>
      <c r="P277">
        <v>310.28039083164919</v>
      </c>
      <c r="T277">
        <f t="shared" si="13"/>
        <v>310.28039083164919</v>
      </c>
      <c r="U277">
        <v>28388740.450041391</v>
      </c>
      <c r="Y277">
        <f t="shared" si="14"/>
        <v>28388740.450041391</v>
      </c>
      <c r="Z277">
        <v>1.771930290463763</v>
      </c>
      <c r="AD277">
        <v>2.7026000000000001E-2</v>
      </c>
      <c r="AE277">
        <v>5.4999999999999997E-3</v>
      </c>
      <c r="AF277">
        <v>0.78357900418973547</v>
      </c>
      <c r="AG277">
        <v>2.4943931633373251</v>
      </c>
      <c r="AH277">
        <v>5.8048913308643844</v>
      </c>
    </row>
    <row r="278" spans="1:34">
      <c r="A278" t="s">
        <v>39</v>
      </c>
      <c r="B278" t="s">
        <v>441</v>
      </c>
      <c r="C278" t="s">
        <v>47</v>
      </c>
      <c r="D278" t="s">
        <v>444</v>
      </c>
      <c r="E278" t="s">
        <v>49</v>
      </c>
      <c r="I278">
        <v>2.368581359079827</v>
      </c>
      <c r="M278">
        <v>2.368581359079827</v>
      </c>
      <c r="N278" t="str">
        <f t="shared" si="12"/>
        <v>10Lf-302,36858135907983</v>
      </c>
      <c r="O278" t="s">
        <v>49</v>
      </c>
      <c r="P278">
        <v>235.5500330210364</v>
      </c>
      <c r="T278">
        <f t="shared" si="13"/>
        <v>235.5500330210364</v>
      </c>
      <c r="U278">
        <v>25110702.3148387</v>
      </c>
      <c r="Y278">
        <f t="shared" si="14"/>
        <v>25110702.3148387</v>
      </c>
      <c r="Z278">
        <v>1.807861506302064</v>
      </c>
      <c r="AD278">
        <v>2.7026000000000001E-2</v>
      </c>
      <c r="AE278">
        <v>5.4999999999999997E-3</v>
      </c>
      <c r="AF278">
        <v>0.74405697143868921</v>
      </c>
      <c r="AG278">
        <v>2.368581359079827</v>
      </c>
      <c r="AH278">
        <v>5.5137456895983448</v>
      </c>
    </row>
    <row r="279" spans="1:34">
      <c r="A279" t="s">
        <v>39</v>
      </c>
      <c r="B279" t="s">
        <v>445</v>
      </c>
      <c r="C279" t="s">
        <v>41</v>
      </c>
      <c r="D279" t="s">
        <v>446</v>
      </c>
      <c r="E279" t="s">
        <v>43</v>
      </c>
      <c r="I279">
        <v>0</v>
      </c>
      <c r="M279">
        <v>0</v>
      </c>
      <c r="N279" t="str">
        <f t="shared" si="12"/>
        <v>10Lf-300</v>
      </c>
      <c r="O279" t="s">
        <v>43</v>
      </c>
      <c r="P279">
        <v>0</v>
      </c>
      <c r="T279">
        <f t="shared" si="13"/>
        <v>0</v>
      </c>
      <c r="U279">
        <v>0</v>
      </c>
      <c r="Y279">
        <f t="shared" si="14"/>
        <v>0</v>
      </c>
      <c r="Z279">
        <v>0</v>
      </c>
      <c r="AD279">
        <v>2.7026000000000001E-2</v>
      </c>
      <c r="AE279">
        <v>5.4999999999999997E-3</v>
      </c>
      <c r="AF279">
        <v>0</v>
      </c>
      <c r="AG279">
        <v>0</v>
      </c>
      <c r="AH279">
        <v>0</v>
      </c>
    </row>
    <row r="280" spans="1:34">
      <c r="A280" t="s">
        <v>39</v>
      </c>
      <c r="B280" t="s">
        <v>445</v>
      </c>
      <c r="C280" t="s">
        <v>44</v>
      </c>
      <c r="D280" t="s">
        <v>447</v>
      </c>
      <c r="E280" t="s">
        <v>46</v>
      </c>
      <c r="I280">
        <v>2.494890083990668</v>
      </c>
      <c r="M280">
        <v>2.494890083990668</v>
      </c>
      <c r="N280" t="str">
        <f t="shared" si="12"/>
        <v>10Lf-302,49489008399067</v>
      </c>
      <c r="O280" t="s">
        <v>46</v>
      </c>
      <c r="P280">
        <v>310.34220335454972</v>
      </c>
      <c r="T280">
        <f t="shared" si="13"/>
        <v>310.34220335454972</v>
      </c>
      <c r="U280">
        <v>28394395.914328009</v>
      </c>
      <c r="Y280">
        <f t="shared" si="14"/>
        <v>28394395.914328009</v>
      </c>
      <c r="Z280">
        <v>1.7722832856413311</v>
      </c>
      <c r="AD280">
        <v>2.7026000000000001E-2</v>
      </c>
      <c r="AE280">
        <v>5.4999999999999997E-3</v>
      </c>
      <c r="AF280">
        <v>0.78373510491853449</v>
      </c>
      <c r="AG280">
        <v>0.88942831494267316</v>
      </c>
      <c r="AH280">
        <v>4.2005795038518752</v>
      </c>
    </row>
    <row r="281" spans="1:34">
      <c r="A281" t="s">
        <v>39</v>
      </c>
      <c r="B281" t="s">
        <v>445</v>
      </c>
      <c r="C281" t="s">
        <v>47</v>
      </c>
      <c r="D281" t="s">
        <v>448</v>
      </c>
      <c r="E281" t="s">
        <v>49</v>
      </c>
      <c r="I281">
        <v>2.3686898421643079</v>
      </c>
      <c r="M281">
        <v>2.3686898421643079</v>
      </c>
      <c r="N281" t="str">
        <f t="shared" si="12"/>
        <v>10Lf-302,36868984216431</v>
      </c>
      <c r="O281" t="s">
        <v>49</v>
      </c>
      <c r="P281">
        <v>235.5608214172355</v>
      </c>
      <c r="T281">
        <f t="shared" si="13"/>
        <v>235.5608214172355</v>
      </c>
      <c r="U281">
        <v>25112404.19747448</v>
      </c>
      <c r="Y281">
        <f t="shared" si="14"/>
        <v>25112404.19747448</v>
      </c>
      <c r="Z281">
        <v>1.807944307930037</v>
      </c>
      <c r="AD281">
        <v>2.7026000000000001E-2</v>
      </c>
      <c r="AE281">
        <v>5.4999999999999997E-3</v>
      </c>
      <c r="AF281">
        <v>0.74409104989454711</v>
      </c>
      <c r="AG281">
        <v>0.84443792873157586</v>
      </c>
      <c r="AH281">
        <v>3.9897448207904311</v>
      </c>
    </row>
    <row r="282" spans="1:34">
      <c r="A282" t="s">
        <v>39</v>
      </c>
      <c r="B282" t="s">
        <v>449</v>
      </c>
      <c r="C282" t="s">
        <v>41</v>
      </c>
      <c r="D282" t="s">
        <v>450</v>
      </c>
      <c r="E282" t="s">
        <v>43</v>
      </c>
      <c r="I282">
        <v>0</v>
      </c>
      <c r="M282">
        <v>0</v>
      </c>
      <c r="N282" t="str">
        <f t="shared" si="12"/>
        <v>10Lf-300</v>
      </c>
      <c r="O282" t="s">
        <v>43</v>
      </c>
      <c r="P282">
        <v>0</v>
      </c>
      <c r="T282">
        <f t="shared" si="13"/>
        <v>0</v>
      </c>
      <c r="U282">
        <v>0</v>
      </c>
      <c r="Y282">
        <f t="shared" si="14"/>
        <v>0</v>
      </c>
      <c r="Z282">
        <v>0</v>
      </c>
      <c r="AD282">
        <v>2.7026000000000001E-2</v>
      </c>
      <c r="AE282">
        <v>5.4999999999999997E-3</v>
      </c>
      <c r="AF282">
        <v>0</v>
      </c>
      <c r="AG282">
        <v>0</v>
      </c>
      <c r="AH282">
        <v>0</v>
      </c>
    </row>
    <row r="283" spans="1:34">
      <c r="A283" t="s">
        <v>39</v>
      </c>
      <c r="B283" t="s">
        <v>449</v>
      </c>
      <c r="C283" t="s">
        <v>44</v>
      </c>
      <c r="D283" t="s">
        <v>451</v>
      </c>
      <c r="E283" t="s">
        <v>46</v>
      </c>
      <c r="I283">
        <v>2.4934879764415299</v>
      </c>
      <c r="M283">
        <v>2.4934879764415299</v>
      </c>
      <c r="N283" t="str">
        <f t="shared" si="12"/>
        <v>10Lf-302,49348797644153</v>
      </c>
      <c r="O283" t="s">
        <v>46</v>
      </c>
      <c r="P283">
        <v>310.16779360843242</v>
      </c>
      <c r="T283">
        <f t="shared" si="13"/>
        <v>310.16779360843242</v>
      </c>
      <c r="U283">
        <v>28378438.499161631</v>
      </c>
      <c r="Y283">
        <f t="shared" si="14"/>
        <v>28378438.499161631</v>
      </c>
      <c r="Z283">
        <v>1.77128727712378</v>
      </c>
      <c r="AD283">
        <v>2.7026000000000001E-2</v>
      </c>
      <c r="AE283">
        <v>5.4999999999999997E-3</v>
      </c>
      <c r="AF283">
        <v>0.78329465228529738</v>
      </c>
      <c r="AG283">
        <v>2.4934879764415299</v>
      </c>
      <c r="AH283">
        <v>5.802796605168357</v>
      </c>
    </row>
    <row r="284" spans="1:34">
      <c r="A284" t="s">
        <v>39</v>
      </c>
      <c r="B284" t="s">
        <v>449</v>
      </c>
      <c r="C284" t="s">
        <v>47</v>
      </c>
      <c r="D284" t="s">
        <v>452</v>
      </c>
      <c r="E284" t="s">
        <v>49</v>
      </c>
      <c r="I284">
        <v>2.3683611192215221</v>
      </c>
      <c r="M284">
        <v>2.3683611192215221</v>
      </c>
      <c r="N284" t="str">
        <f t="shared" si="12"/>
        <v>10Lf-302,36836111922152</v>
      </c>
      <c r="O284" t="s">
        <v>49</v>
      </c>
      <c r="P284">
        <v>235.528130667673</v>
      </c>
      <c r="T284">
        <f t="shared" si="13"/>
        <v>235.528130667673</v>
      </c>
      <c r="U284">
        <v>25107247.191955671</v>
      </c>
      <c r="Y284">
        <f t="shared" si="14"/>
        <v>25107247.191955671</v>
      </c>
      <c r="Z284">
        <v>1.8076934043449759</v>
      </c>
      <c r="AD284">
        <v>2.7026000000000001E-2</v>
      </c>
      <c r="AE284">
        <v>5.4999999999999997E-3</v>
      </c>
      <c r="AF284">
        <v>0.74398778614288641</v>
      </c>
      <c r="AG284">
        <v>2.3683611192215221</v>
      </c>
      <c r="AH284">
        <v>5.5132360245859298</v>
      </c>
    </row>
    <row r="285" spans="1:34">
      <c r="A285" t="s">
        <v>39</v>
      </c>
      <c r="B285" t="s">
        <v>453</v>
      </c>
      <c r="C285" t="s">
        <v>41</v>
      </c>
      <c r="D285" t="s">
        <v>454</v>
      </c>
      <c r="E285" t="s">
        <v>43</v>
      </c>
      <c r="I285">
        <v>0</v>
      </c>
      <c r="M285">
        <v>0</v>
      </c>
      <c r="N285" t="str">
        <f t="shared" si="12"/>
        <v>10Lf-300</v>
      </c>
      <c r="O285" t="s">
        <v>43</v>
      </c>
      <c r="P285">
        <v>0</v>
      </c>
      <c r="T285">
        <f t="shared" si="13"/>
        <v>0</v>
      </c>
      <c r="U285">
        <v>0</v>
      </c>
      <c r="Y285">
        <f t="shared" si="14"/>
        <v>0</v>
      </c>
      <c r="Z285">
        <v>0</v>
      </c>
      <c r="AD285">
        <v>2.7026000000000001E-2</v>
      </c>
      <c r="AE285">
        <v>5.4999999999999997E-3</v>
      </c>
      <c r="AF285">
        <v>0</v>
      </c>
      <c r="AG285">
        <v>0</v>
      </c>
      <c r="AH285">
        <v>0</v>
      </c>
    </row>
    <row r="286" spans="1:34">
      <c r="A286" t="s">
        <v>39</v>
      </c>
      <c r="B286" t="s">
        <v>453</v>
      </c>
      <c r="C286" t="s">
        <v>44</v>
      </c>
      <c r="D286" t="s">
        <v>455</v>
      </c>
      <c r="E286" t="s">
        <v>46</v>
      </c>
      <c r="I286">
        <v>2.493069284458898</v>
      </c>
      <c r="M286">
        <v>2.493069284458898</v>
      </c>
      <c r="N286" t="str">
        <f t="shared" si="12"/>
        <v>10Lf-302,4930692844589</v>
      </c>
      <c r="O286" t="s">
        <v>46</v>
      </c>
      <c r="P286">
        <v>310.11571203848632</v>
      </c>
      <c r="T286">
        <f t="shared" si="13"/>
        <v>310.11571203848632</v>
      </c>
      <c r="U286">
        <v>28373673.35700275</v>
      </c>
      <c r="Y286">
        <f t="shared" si="14"/>
        <v>28373673.35700275</v>
      </c>
      <c r="Z286">
        <v>1.7709898528775521</v>
      </c>
      <c r="AD286">
        <v>2.7026000000000001E-2</v>
      </c>
      <c r="AE286">
        <v>5.4999999999999997E-3</v>
      </c>
      <c r="AF286">
        <v>0.78316312600803062</v>
      </c>
      <c r="AG286">
        <v>0.39515148158673519</v>
      </c>
      <c r="AH286">
        <v>3.7039098920536628</v>
      </c>
    </row>
    <row r="287" spans="1:34">
      <c r="A287" t="s">
        <v>39</v>
      </c>
      <c r="B287" t="s">
        <v>453</v>
      </c>
      <c r="C287" t="s">
        <v>47</v>
      </c>
      <c r="D287" t="s">
        <v>456</v>
      </c>
      <c r="E287" t="s">
        <v>49</v>
      </c>
      <c r="I287">
        <v>2.3575041593700208</v>
      </c>
      <c r="M287">
        <v>2.3575041593700208</v>
      </c>
      <c r="N287" t="str">
        <f t="shared" si="12"/>
        <v>10Lf-302,35750415937002</v>
      </c>
      <c r="O287" t="s">
        <v>49</v>
      </c>
      <c r="P287">
        <v>234.44843068534999</v>
      </c>
      <c r="T287">
        <f t="shared" si="13"/>
        <v>234.44843068534999</v>
      </c>
      <c r="U287">
        <v>24936923.206451461</v>
      </c>
      <c r="Y287">
        <f t="shared" si="14"/>
        <v>24936923.206451461</v>
      </c>
      <c r="Z287">
        <v>1.79940663821142</v>
      </c>
      <c r="AD287">
        <v>2.7026000000000001E-2</v>
      </c>
      <c r="AE287">
        <v>5.4999999999999997E-3</v>
      </c>
      <c r="AF287">
        <v>0.74057722283874994</v>
      </c>
      <c r="AG287">
        <v>0.37366440926014832</v>
      </c>
      <c r="AH287">
        <v>3.504271791468919</v>
      </c>
    </row>
    <row r="288" spans="1:34">
      <c r="A288" t="s">
        <v>39</v>
      </c>
      <c r="B288" t="s">
        <v>457</v>
      </c>
      <c r="C288" t="s">
        <v>41</v>
      </c>
      <c r="D288" t="s">
        <v>458</v>
      </c>
      <c r="E288" t="s">
        <v>43</v>
      </c>
      <c r="I288">
        <v>0</v>
      </c>
      <c r="M288">
        <v>0</v>
      </c>
      <c r="N288" t="str">
        <f t="shared" si="12"/>
        <v>10Lf-300</v>
      </c>
      <c r="O288" t="s">
        <v>43</v>
      </c>
      <c r="P288">
        <v>0</v>
      </c>
      <c r="T288">
        <f t="shared" si="13"/>
        <v>0</v>
      </c>
      <c r="U288">
        <v>0</v>
      </c>
      <c r="Y288">
        <f t="shared" si="14"/>
        <v>0</v>
      </c>
      <c r="Z288">
        <v>0</v>
      </c>
      <c r="AD288">
        <v>2.7026000000000001E-2</v>
      </c>
      <c r="AE288">
        <v>5.4999999999999997E-3</v>
      </c>
      <c r="AF288">
        <v>0</v>
      </c>
      <c r="AG288">
        <v>0</v>
      </c>
      <c r="AH288">
        <v>0</v>
      </c>
    </row>
    <row r="289" spans="1:34">
      <c r="A289" t="s">
        <v>39</v>
      </c>
      <c r="B289" t="s">
        <v>457</v>
      </c>
      <c r="C289" t="s">
        <v>44</v>
      </c>
      <c r="D289" t="s">
        <v>459</v>
      </c>
      <c r="E289" t="s">
        <v>46</v>
      </c>
      <c r="I289">
        <v>2.4928390943345131</v>
      </c>
      <c r="M289">
        <v>2.4928390943345131</v>
      </c>
      <c r="N289" t="str">
        <f t="shared" si="12"/>
        <v>10Lf-302,49283909433451</v>
      </c>
      <c r="O289" t="s">
        <v>46</v>
      </c>
      <c r="P289">
        <v>310.08707842819211</v>
      </c>
      <c r="T289">
        <f t="shared" si="13"/>
        <v>310.08707842819211</v>
      </c>
      <c r="U289">
        <v>28371053.558411509</v>
      </c>
      <c r="Y289">
        <f t="shared" si="14"/>
        <v>28371053.558411509</v>
      </c>
      <c r="Z289">
        <v>1.770826333806077</v>
      </c>
      <c r="AD289">
        <v>2.7026000000000001E-2</v>
      </c>
      <c r="AE289">
        <v>5.4999999999999997E-3</v>
      </c>
      <c r="AF289">
        <v>0.78309081497419264</v>
      </c>
      <c r="AG289">
        <v>0.39511499645202042</v>
      </c>
      <c r="AH289">
        <v>3.703570905760726</v>
      </c>
    </row>
    <row r="290" spans="1:34">
      <c r="A290" t="s">
        <v>39</v>
      </c>
      <c r="B290" t="s">
        <v>457</v>
      </c>
      <c r="C290" t="s">
        <v>47</v>
      </c>
      <c r="D290" t="s">
        <v>460</v>
      </c>
      <c r="E290" t="s">
        <v>49</v>
      </c>
      <c r="I290">
        <v>2.3514200128396832</v>
      </c>
      <c r="M290">
        <v>2.3514200128396832</v>
      </c>
      <c r="N290" t="str">
        <f t="shared" si="12"/>
        <v>10Lf-302,35142001283968</v>
      </c>
      <c r="O290" t="s">
        <v>49</v>
      </c>
      <c r="P290">
        <v>233.84337614051361</v>
      </c>
      <c r="T290">
        <f t="shared" si="13"/>
        <v>233.84337614051361</v>
      </c>
      <c r="U290">
        <v>24841475.116050489</v>
      </c>
      <c r="Y290">
        <f t="shared" si="14"/>
        <v>24841475.116050489</v>
      </c>
      <c r="Z290">
        <v>1.7947628060421199</v>
      </c>
      <c r="AD290">
        <v>2.7026000000000001E-2</v>
      </c>
      <c r="AE290">
        <v>5.4999999999999997E-3</v>
      </c>
      <c r="AF290">
        <v>0.73866597261979572</v>
      </c>
      <c r="AG290">
        <v>0.37270007203508981</v>
      </c>
      <c r="AH290">
        <v>3.4953120574945689</v>
      </c>
    </row>
    <row r="291" spans="1:34">
      <c r="A291" t="s">
        <v>94</v>
      </c>
      <c r="B291" t="s">
        <v>461</v>
      </c>
      <c r="C291" t="s">
        <v>96</v>
      </c>
      <c r="D291" t="s">
        <v>462</v>
      </c>
      <c r="E291" t="s">
        <v>46</v>
      </c>
      <c r="I291">
        <v>2.4930301381502851</v>
      </c>
      <c r="M291">
        <v>2.4930301381502851</v>
      </c>
      <c r="N291" t="str">
        <f t="shared" si="12"/>
        <v>10Lfs1-302,49303013815029</v>
      </c>
      <c r="O291" t="s">
        <v>46</v>
      </c>
      <c r="P291">
        <v>310.11084258481941</v>
      </c>
      <c r="T291">
        <f t="shared" si="13"/>
        <v>310.11084258481941</v>
      </c>
      <c r="U291">
        <v>28373227.832050581</v>
      </c>
      <c r="Y291">
        <f t="shared" si="14"/>
        <v>28373227.832050581</v>
      </c>
      <c r="Z291">
        <v>1.7709620446991901</v>
      </c>
      <c r="AD291">
        <v>2.7026000000000001E-2</v>
      </c>
      <c r="AE291">
        <v>5.4999999999999997E-3</v>
      </c>
      <c r="AF291">
        <v>0.78315082873830932</v>
      </c>
      <c r="AG291">
        <v>0.39514527689682011</v>
      </c>
      <c r="AH291">
        <v>3.703852243785414</v>
      </c>
    </row>
    <row r="292" spans="1:34">
      <c r="A292" t="s">
        <v>94</v>
      </c>
      <c r="B292" t="s">
        <v>461</v>
      </c>
      <c r="C292" t="s">
        <v>98</v>
      </c>
      <c r="D292" t="s">
        <v>463</v>
      </c>
      <c r="E292" t="s">
        <v>49</v>
      </c>
      <c r="I292">
        <v>2.3564673603570392</v>
      </c>
      <c r="M292">
        <v>2.3564673603570392</v>
      </c>
      <c r="N292" t="str">
        <f t="shared" si="12"/>
        <v>10Lfs1-302,35646736035704</v>
      </c>
      <c r="O292" t="s">
        <v>49</v>
      </c>
      <c r="P292">
        <v>234.34532337987031</v>
      </c>
      <c r="T292">
        <f t="shared" si="13"/>
        <v>234.34532337987031</v>
      </c>
      <c r="U292">
        <v>24920657.903600119</v>
      </c>
      <c r="Y292">
        <f t="shared" si="14"/>
        <v>24920657.903600119</v>
      </c>
      <c r="Z292">
        <v>1.7986152830746589</v>
      </c>
      <c r="AD292">
        <v>2.7026000000000001E-2</v>
      </c>
      <c r="AE292">
        <v>5.4999999999999997E-3</v>
      </c>
      <c r="AF292">
        <v>0.74025152681372941</v>
      </c>
      <c r="AG292">
        <v>0.37350007661659063</v>
      </c>
      <c r="AH292">
        <v>3.5027449637873591</v>
      </c>
    </row>
    <row r="293" spans="1:34">
      <c r="A293" t="s">
        <v>39</v>
      </c>
      <c r="B293" t="s">
        <v>464</v>
      </c>
      <c r="C293" t="s">
        <v>41</v>
      </c>
      <c r="D293" t="s">
        <v>465</v>
      </c>
      <c r="E293" t="s">
        <v>43</v>
      </c>
      <c r="I293">
        <v>0</v>
      </c>
      <c r="M293">
        <v>0</v>
      </c>
      <c r="N293" t="str">
        <f t="shared" si="12"/>
        <v>10Lf-300</v>
      </c>
      <c r="O293" t="s">
        <v>43</v>
      </c>
      <c r="P293">
        <v>0</v>
      </c>
      <c r="T293">
        <f t="shared" si="13"/>
        <v>0</v>
      </c>
      <c r="U293">
        <v>0</v>
      </c>
      <c r="Y293">
        <f t="shared" si="14"/>
        <v>0</v>
      </c>
      <c r="Z293">
        <v>0</v>
      </c>
      <c r="AD293">
        <v>2.7026000000000001E-2</v>
      </c>
      <c r="AE293">
        <v>5.4999999999999997E-3</v>
      </c>
      <c r="AF293">
        <v>0</v>
      </c>
      <c r="AG293">
        <v>0</v>
      </c>
      <c r="AH293">
        <v>0</v>
      </c>
    </row>
    <row r="294" spans="1:34">
      <c r="A294" t="s">
        <v>39</v>
      </c>
      <c r="B294" t="s">
        <v>464</v>
      </c>
      <c r="C294" t="s">
        <v>44</v>
      </c>
      <c r="D294" t="s">
        <v>466</v>
      </c>
      <c r="E294" t="s">
        <v>46</v>
      </c>
      <c r="I294">
        <v>2.4927904487677339</v>
      </c>
      <c r="M294">
        <v>2.4927904487677339</v>
      </c>
      <c r="N294" t="str">
        <f t="shared" si="12"/>
        <v>10Lf-302,49279044876773</v>
      </c>
      <c r="O294" t="s">
        <v>46</v>
      </c>
      <c r="P294">
        <v>310.08102735104268</v>
      </c>
      <c r="T294">
        <f t="shared" si="13"/>
        <v>310.08102735104268</v>
      </c>
      <c r="U294">
        <v>28370499.922204658</v>
      </c>
      <c r="Y294">
        <f t="shared" si="14"/>
        <v>28370499.922204658</v>
      </c>
      <c r="Z294">
        <v>1.770791777684557</v>
      </c>
      <c r="AD294">
        <v>2.7026000000000001E-2</v>
      </c>
      <c r="AE294">
        <v>5.4999999999999997E-3</v>
      </c>
      <c r="AF294">
        <v>0.78307553364431448</v>
      </c>
      <c r="AG294">
        <v>2.4927904487677339</v>
      </c>
      <c r="AH294">
        <v>5.8011824311797833</v>
      </c>
    </row>
    <row r="295" spans="1:34">
      <c r="A295" t="s">
        <v>39</v>
      </c>
      <c r="B295" t="s">
        <v>464</v>
      </c>
      <c r="C295" t="s">
        <v>47</v>
      </c>
      <c r="D295" t="s">
        <v>467</v>
      </c>
      <c r="E295" t="s">
        <v>49</v>
      </c>
      <c r="I295">
        <v>2.3501381098341279</v>
      </c>
      <c r="M295">
        <v>2.3501381098341279</v>
      </c>
      <c r="N295" t="str">
        <f t="shared" si="12"/>
        <v>10Lf-302,35013810983413</v>
      </c>
      <c r="O295" t="s">
        <v>49</v>
      </c>
      <c r="P295">
        <v>233.71589380002709</v>
      </c>
      <c r="T295">
        <f t="shared" si="13"/>
        <v>233.71589380002709</v>
      </c>
      <c r="U295">
        <v>24821364.621770792</v>
      </c>
      <c r="Y295">
        <f t="shared" si="14"/>
        <v>24821364.621770792</v>
      </c>
      <c r="Z295">
        <v>1.793784370959165</v>
      </c>
      <c r="AD295">
        <v>2.7026000000000001E-2</v>
      </c>
      <c r="AE295">
        <v>5.4999999999999997E-3</v>
      </c>
      <c r="AF295">
        <v>0.73826328057616597</v>
      </c>
      <c r="AG295">
        <v>2.3501381098341279</v>
      </c>
      <c r="AH295">
        <v>5.4710655002444231</v>
      </c>
    </row>
    <row r="296" spans="1:34">
      <c r="A296" t="s">
        <v>39</v>
      </c>
      <c r="B296" t="s">
        <v>468</v>
      </c>
      <c r="C296" t="s">
        <v>41</v>
      </c>
      <c r="D296" t="s">
        <v>469</v>
      </c>
      <c r="E296" t="s">
        <v>43</v>
      </c>
      <c r="I296">
        <v>0</v>
      </c>
      <c r="M296">
        <v>0</v>
      </c>
      <c r="N296" t="str">
        <f t="shared" si="12"/>
        <v>10Lf-300</v>
      </c>
      <c r="O296" t="s">
        <v>43</v>
      </c>
      <c r="P296">
        <v>0</v>
      </c>
      <c r="T296">
        <f t="shared" si="13"/>
        <v>0</v>
      </c>
      <c r="U296">
        <v>0</v>
      </c>
      <c r="Y296">
        <f t="shared" si="14"/>
        <v>0</v>
      </c>
      <c r="Z296">
        <v>0</v>
      </c>
      <c r="AD296">
        <v>2.7026000000000001E-2</v>
      </c>
      <c r="AE296">
        <v>5.4999999999999997E-3</v>
      </c>
      <c r="AF296">
        <v>0</v>
      </c>
      <c r="AG296">
        <v>0</v>
      </c>
      <c r="AH296">
        <v>0</v>
      </c>
    </row>
    <row r="297" spans="1:34">
      <c r="A297" t="s">
        <v>39</v>
      </c>
      <c r="B297" t="s">
        <v>468</v>
      </c>
      <c r="C297" t="s">
        <v>44</v>
      </c>
      <c r="D297" t="s">
        <v>470</v>
      </c>
      <c r="E297" t="s">
        <v>46</v>
      </c>
      <c r="I297">
        <v>2.4924617149362791</v>
      </c>
      <c r="M297">
        <v>2.4924617149362791</v>
      </c>
      <c r="N297" t="str">
        <f t="shared" si="12"/>
        <v>10Lf-302,49246171493628</v>
      </c>
      <c r="O297" t="s">
        <v>46</v>
      </c>
      <c r="P297">
        <v>310.04013577741159</v>
      </c>
      <c r="T297">
        <f t="shared" si="13"/>
        <v>310.04013577741159</v>
      </c>
      <c r="U297">
        <v>28366758.595634539</v>
      </c>
      <c r="Y297">
        <f t="shared" si="14"/>
        <v>28366758.595634539</v>
      </c>
      <c r="Z297">
        <v>1.77055825658531</v>
      </c>
      <c r="AD297">
        <v>2.7026000000000001E-2</v>
      </c>
      <c r="AE297">
        <v>5.4999999999999997E-3</v>
      </c>
      <c r="AF297">
        <v>0.78297226647212959</v>
      </c>
      <c r="AG297">
        <v>0.39505518181740018</v>
      </c>
      <c r="AH297">
        <v>3.703015163225809</v>
      </c>
    </row>
    <row r="298" spans="1:34">
      <c r="A298" t="s">
        <v>39</v>
      </c>
      <c r="B298" t="s">
        <v>468</v>
      </c>
      <c r="C298" t="s">
        <v>47</v>
      </c>
      <c r="D298" t="s">
        <v>471</v>
      </c>
      <c r="E298" t="s">
        <v>49</v>
      </c>
      <c r="I298">
        <v>2.341510243746336</v>
      </c>
      <c r="M298">
        <v>2.341510243746336</v>
      </c>
      <c r="N298" t="str">
        <f t="shared" si="12"/>
        <v>10Lf-302,34151024374634</v>
      </c>
      <c r="O298" t="s">
        <v>49</v>
      </c>
      <c r="P298">
        <v>232.8578721263828</v>
      </c>
      <c r="T298">
        <f t="shared" si="13"/>
        <v>232.8578721263828</v>
      </c>
      <c r="U298">
        <v>24686010.659088321</v>
      </c>
      <c r="Y298">
        <f t="shared" si="14"/>
        <v>24686010.659088321</v>
      </c>
      <c r="Z298">
        <v>1.787198999964053</v>
      </c>
      <c r="AD298">
        <v>2.7026000000000001E-2</v>
      </c>
      <c r="AE298">
        <v>5.4999999999999997E-3</v>
      </c>
      <c r="AF298">
        <v>0.73555295615068161</v>
      </c>
      <c r="AG298">
        <v>0.37112937363379428</v>
      </c>
      <c r="AH298">
        <v>3.480718573530813</v>
      </c>
    </row>
    <row r="299" spans="1:34">
      <c r="A299" t="s">
        <v>39</v>
      </c>
      <c r="B299" t="s">
        <v>472</v>
      </c>
      <c r="C299" t="s">
        <v>41</v>
      </c>
      <c r="D299" t="s">
        <v>473</v>
      </c>
      <c r="E299" t="s">
        <v>43</v>
      </c>
      <c r="I299">
        <v>0</v>
      </c>
      <c r="M299">
        <v>0</v>
      </c>
      <c r="N299" t="str">
        <f t="shared" si="12"/>
        <v>10Lf-300</v>
      </c>
      <c r="O299" t="s">
        <v>43</v>
      </c>
      <c r="P299">
        <v>0</v>
      </c>
      <c r="T299">
        <f t="shared" si="13"/>
        <v>0</v>
      </c>
      <c r="U299">
        <v>0</v>
      </c>
      <c r="Y299">
        <f t="shared" si="14"/>
        <v>0</v>
      </c>
      <c r="Z299">
        <v>0</v>
      </c>
      <c r="AD299">
        <v>2.7026000000000001E-2</v>
      </c>
      <c r="AE299">
        <v>5.4999999999999997E-3</v>
      </c>
      <c r="AF299">
        <v>0</v>
      </c>
      <c r="AG299">
        <v>0</v>
      </c>
      <c r="AH299">
        <v>0</v>
      </c>
    </row>
    <row r="300" spans="1:34">
      <c r="A300" t="s">
        <v>39</v>
      </c>
      <c r="B300" t="s">
        <v>472</v>
      </c>
      <c r="C300" t="s">
        <v>44</v>
      </c>
      <c r="D300" t="s">
        <v>474</v>
      </c>
      <c r="E300" t="s">
        <v>46</v>
      </c>
      <c r="I300">
        <v>2.502811965084307</v>
      </c>
      <c r="M300">
        <v>2.502811965084307</v>
      </c>
      <c r="N300" t="str">
        <f t="shared" si="12"/>
        <v>10Lf-302,50281196508431</v>
      </c>
      <c r="O300" t="s">
        <v>46</v>
      </c>
      <c r="P300">
        <v>311.32761511641002</v>
      </c>
      <c r="T300">
        <f t="shared" si="13"/>
        <v>311.32761511641002</v>
      </c>
      <c r="U300">
        <v>28484555.007749561</v>
      </c>
      <c r="Y300">
        <f t="shared" si="14"/>
        <v>28484555.007749561</v>
      </c>
      <c r="Z300">
        <v>1.7779107148989111</v>
      </c>
      <c r="AD300">
        <v>2.7026000000000001E-2</v>
      </c>
      <c r="AE300">
        <v>5.4999999999999997E-3</v>
      </c>
      <c r="AF300">
        <v>0.78622365395318561</v>
      </c>
      <c r="AG300">
        <v>2.502811965084307</v>
      </c>
      <c r="AH300">
        <v>5.8243735841218012</v>
      </c>
    </row>
    <row r="301" spans="1:34">
      <c r="A301" t="s">
        <v>39</v>
      </c>
      <c r="B301" t="s">
        <v>472</v>
      </c>
      <c r="C301" t="s">
        <v>47</v>
      </c>
      <c r="D301" t="s">
        <v>475</v>
      </c>
      <c r="E301" t="s">
        <v>49</v>
      </c>
      <c r="I301">
        <v>2.370601301874053</v>
      </c>
      <c r="M301">
        <v>2.370601301874053</v>
      </c>
      <c r="N301" t="str">
        <f t="shared" si="12"/>
        <v>10Lf-302,37060130187405</v>
      </c>
      <c r="O301" t="s">
        <v>49</v>
      </c>
      <c r="P301">
        <v>235.75091174114311</v>
      </c>
      <c r="T301">
        <f t="shared" si="13"/>
        <v>235.75091174114311</v>
      </c>
      <c r="U301">
        <v>25142391.177280858</v>
      </c>
      <c r="Y301">
        <f t="shared" si="14"/>
        <v>25142391.177280858</v>
      </c>
      <c r="Z301">
        <v>1.809403263273432</v>
      </c>
      <c r="AD301">
        <v>2.7026000000000001E-2</v>
      </c>
      <c r="AE301">
        <v>5.4999999999999997E-3</v>
      </c>
      <c r="AF301">
        <v>0.74469150844211107</v>
      </c>
      <c r="AG301">
        <v>2.370601301874053</v>
      </c>
      <c r="AH301">
        <v>5.5184201121902179</v>
      </c>
    </row>
    <row r="302" spans="1:34">
      <c r="A302" t="s">
        <v>39</v>
      </c>
      <c r="B302" t="s">
        <v>476</v>
      </c>
      <c r="C302" t="s">
        <v>41</v>
      </c>
      <c r="D302" t="s">
        <v>477</v>
      </c>
      <c r="E302" t="s">
        <v>43</v>
      </c>
      <c r="I302">
        <v>0</v>
      </c>
      <c r="M302">
        <v>0</v>
      </c>
      <c r="N302" t="str">
        <f t="shared" si="12"/>
        <v>10Lf-300</v>
      </c>
      <c r="O302" t="s">
        <v>43</v>
      </c>
      <c r="P302">
        <v>0</v>
      </c>
      <c r="T302">
        <f t="shared" si="13"/>
        <v>0</v>
      </c>
      <c r="U302">
        <v>0</v>
      </c>
      <c r="Y302">
        <f t="shared" si="14"/>
        <v>0</v>
      </c>
      <c r="Z302">
        <v>0</v>
      </c>
      <c r="AD302">
        <v>2.7026000000000001E-2</v>
      </c>
      <c r="AE302">
        <v>5.4999999999999997E-3</v>
      </c>
      <c r="AF302">
        <v>0</v>
      </c>
      <c r="AG302">
        <v>0</v>
      </c>
      <c r="AH302">
        <v>0</v>
      </c>
    </row>
    <row r="303" spans="1:34">
      <c r="A303" t="s">
        <v>39</v>
      </c>
      <c r="B303" t="s">
        <v>476</v>
      </c>
      <c r="C303" t="s">
        <v>44</v>
      </c>
      <c r="D303" t="s">
        <v>478</v>
      </c>
      <c r="E303" t="s">
        <v>46</v>
      </c>
      <c r="I303">
        <v>2.4986929717297919</v>
      </c>
      <c r="M303">
        <v>2.4986929717297919</v>
      </c>
      <c r="N303" t="str">
        <f t="shared" si="12"/>
        <v>10Lf-302,49869297172979</v>
      </c>
      <c r="O303" t="s">
        <v>46</v>
      </c>
      <c r="P303">
        <v>310.81524886771399</v>
      </c>
      <c r="T303">
        <f t="shared" si="13"/>
        <v>310.81524886771399</v>
      </c>
      <c r="U303">
        <v>28437676.6587485</v>
      </c>
      <c r="Y303">
        <f t="shared" si="14"/>
        <v>28437676.6587485</v>
      </c>
      <c r="Z303">
        <v>1.7749847250435991</v>
      </c>
      <c r="AD303">
        <v>2.7026000000000001E-2</v>
      </c>
      <c r="AE303">
        <v>5.4999999999999997E-3</v>
      </c>
      <c r="AF303">
        <v>0.7849297293392018</v>
      </c>
      <c r="AG303">
        <v>2.4986929717297919</v>
      </c>
      <c r="AH303">
        <v>5.8148416727987868</v>
      </c>
    </row>
    <row r="304" spans="1:34">
      <c r="A304" t="s">
        <v>39</v>
      </c>
      <c r="B304" t="s">
        <v>476</v>
      </c>
      <c r="C304" t="s">
        <v>47</v>
      </c>
      <c r="D304" t="s">
        <v>479</v>
      </c>
      <c r="E304" t="s">
        <v>49</v>
      </c>
      <c r="I304">
        <v>2.3696461083526219</v>
      </c>
      <c r="M304">
        <v>2.3696461083526219</v>
      </c>
      <c r="N304" t="str">
        <f t="shared" si="12"/>
        <v>10Lf-302,36964610835262</v>
      </c>
      <c r="O304" t="s">
        <v>49</v>
      </c>
      <c r="P304">
        <v>235.6559199163311</v>
      </c>
      <c r="T304">
        <f t="shared" si="13"/>
        <v>235.6559199163311</v>
      </c>
      <c r="U304">
        <v>25127406.101379171</v>
      </c>
      <c r="Y304">
        <f t="shared" si="14"/>
        <v>25127406.101379171</v>
      </c>
      <c r="Z304">
        <v>1.808674194967695</v>
      </c>
      <c r="AD304">
        <v>2.7026000000000001E-2</v>
      </c>
      <c r="AE304">
        <v>5.4999999999999997E-3</v>
      </c>
      <c r="AF304">
        <v>0.7443914476500384</v>
      </c>
      <c r="AG304">
        <v>2.3696461083526219</v>
      </c>
      <c r="AH304">
        <v>5.5162096643552836</v>
      </c>
    </row>
    <row r="305" spans="1:34">
      <c r="A305" t="s">
        <v>39</v>
      </c>
      <c r="B305" t="s">
        <v>480</v>
      </c>
      <c r="C305" t="s">
        <v>41</v>
      </c>
      <c r="D305" t="s">
        <v>481</v>
      </c>
      <c r="E305" t="s">
        <v>43</v>
      </c>
      <c r="I305">
        <v>0</v>
      </c>
      <c r="M305">
        <v>0</v>
      </c>
      <c r="N305" t="str">
        <f t="shared" si="12"/>
        <v>10Lf-300</v>
      </c>
      <c r="O305" t="s">
        <v>43</v>
      </c>
      <c r="P305">
        <v>0</v>
      </c>
      <c r="T305">
        <f t="shared" si="13"/>
        <v>0</v>
      </c>
      <c r="U305">
        <v>0</v>
      </c>
      <c r="Y305">
        <f t="shared" si="14"/>
        <v>0</v>
      </c>
      <c r="Z305">
        <v>0</v>
      </c>
      <c r="AD305">
        <v>2.7026000000000001E-2</v>
      </c>
      <c r="AE305">
        <v>5.4999999999999997E-3</v>
      </c>
      <c r="AF305">
        <v>0</v>
      </c>
      <c r="AG305">
        <v>0</v>
      </c>
      <c r="AH305">
        <v>0</v>
      </c>
    </row>
    <row r="306" spans="1:34">
      <c r="A306" t="s">
        <v>39</v>
      </c>
      <c r="B306" t="s">
        <v>480</v>
      </c>
      <c r="C306" t="s">
        <v>44</v>
      </c>
      <c r="D306" t="s">
        <v>482</v>
      </c>
      <c r="E306" t="s">
        <v>46</v>
      </c>
      <c r="I306">
        <v>2.4978121897706451</v>
      </c>
      <c r="M306">
        <v>2.4978121897706451</v>
      </c>
      <c r="N306" t="str">
        <f t="shared" si="12"/>
        <v>10Lf-302,49781218977065</v>
      </c>
      <c r="O306" t="s">
        <v>46</v>
      </c>
      <c r="P306">
        <v>310.70568740220858</v>
      </c>
      <c r="T306">
        <f t="shared" si="13"/>
        <v>310.70568740220858</v>
      </c>
      <c r="U306">
        <v>28427652.460960109</v>
      </c>
      <c r="Y306">
        <f t="shared" si="14"/>
        <v>28427652.460960109</v>
      </c>
      <c r="Z306">
        <v>1.774359048123197</v>
      </c>
      <c r="AD306">
        <v>2.7026000000000001E-2</v>
      </c>
      <c r="AE306">
        <v>5.4999999999999997E-3</v>
      </c>
      <c r="AF306">
        <v>0.78465304390700874</v>
      </c>
      <c r="AG306">
        <v>0.89047004565323473</v>
      </c>
      <c r="AH306">
        <v>4.2054612793308888</v>
      </c>
    </row>
    <row r="307" spans="1:34">
      <c r="A307" t="s">
        <v>39</v>
      </c>
      <c r="B307" t="s">
        <v>480</v>
      </c>
      <c r="C307" t="s">
        <v>47</v>
      </c>
      <c r="D307" t="s">
        <v>483</v>
      </c>
      <c r="E307" t="s">
        <v>49</v>
      </c>
      <c r="I307">
        <v>2.369396931209991</v>
      </c>
      <c r="M307">
        <v>2.369396931209991</v>
      </c>
      <c r="N307" t="str">
        <f t="shared" si="12"/>
        <v>10Lf-302,36939693120999</v>
      </c>
      <c r="O307" t="s">
        <v>49</v>
      </c>
      <c r="P307">
        <v>235.63113981580821</v>
      </c>
      <c r="T307">
        <f t="shared" si="13"/>
        <v>235.63113981580821</v>
      </c>
      <c r="U307">
        <v>25123497.01038003</v>
      </c>
      <c r="Y307">
        <f t="shared" si="14"/>
        <v>25123497.01038003</v>
      </c>
      <c r="Z307">
        <v>1.8084840061178651</v>
      </c>
      <c r="AD307">
        <v>2.7026000000000001E-2</v>
      </c>
      <c r="AE307">
        <v>5.4999999999999997E-3</v>
      </c>
      <c r="AF307">
        <v>0.74431317210785075</v>
      </c>
      <c r="AG307">
        <v>0.8446900059763619</v>
      </c>
      <c r="AH307">
        <v>3.9909261092942039</v>
      </c>
    </row>
    <row r="308" spans="1:34">
      <c r="A308" t="s">
        <v>94</v>
      </c>
      <c r="B308" t="s">
        <v>484</v>
      </c>
      <c r="C308" t="s">
        <v>96</v>
      </c>
      <c r="D308" t="s">
        <v>485</v>
      </c>
      <c r="E308" t="s">
        <v>46</v>
      </c>
      <c r="I308">
        <v>2.5001341662672569</v>
      </c>
      <c r="M308">
        <v>2.5001341662672569</v>
      </c>
      <c r="N308" t="str">
        <f t="shared" si="12"/>
        <v>10Lfs1-302,50013416626726</v>
      </c>
      <c r="O308" t="s">
        <v>46</v>
      </c>
      <c r="P308">
        <v>310.99452068858068</v>
      </c>
      <c r="T308">
        <f t="shared" si="13"/>
        <v>310.99452068858068</v>
      </c>
      <c r="U308">
        <v>28454078.923741631</v>
      </c>
      <c r="Y308">
        <f t="shared" si="14"/>
        <v>28454078.923741631</v>
      </c>
      <c r="Z308">
        <v>1.776008499600441</v>
      </c>
      <c r="AD308">
        <v>2.7026000000000001E-2</v>
      </c>
      <c r="AE308">
        <v>5.4999999999999997E-3</v>
      </c>
      <c r="AF308">
        <v>0.78538246060751526</v>
      </c>
      <c r="AG308">
        <v>2.1288642425765691</v>
      </c>
      <c r="AH308">
        <v>5.4469068694513414</v>
      </c>
    </row>
    <row r="309" spans="1:34">
      <c r="A309" t="s">
        <v>94</v>
      </c>
      <c r="B309" t="s">
        <v>484</v>
      </c>
      <c r="C309" t="s">
        <v>98</v>
      </c>
      <c r="D309" t="s">
        <v>486</v>
      </c>
      <c r="E309" t="s">
        <v>49</v>
      </c>
      <c r="I309">
        <v>2.3699922498231381</v>
      </c>
      <c r="M309">
        <v>2.3699922498231381</v>
      </c>
      <c r="N309" t="str">
        <f t="shared" si="12"/>
        <v>10Lfs1-302,36999224982314</v>
      </c>
      <c r="O309" t="s">
        <v>49</v>
      </c>
      <c r="P309">
        <v>235.69034289888879</v>
      </c>
      <c r="T309">
        <f t="shared" si="13"/>
        <v>235.69034289888879</v>
      </c>
      <c r="U309">
        <v>25132836.36873826</v>
      </c>
      <c r="Y309">
        <f t="shared" si="14"/>
        <v>25132836.36873826</v>
      </c>
      <c r="Z309">
        <v>1.808938393551325</v>
      </c>
      <c r="AD309">
        <v>2.7026000000000001E-2</v>
      </c>
      <c r="AE309">
        <v>5.4999999999999997E-3</v>
      </c>
      <c r="AF309">
        <v>0.7445001831905147</v>
      </c>
      <c r="AG309">
        <v>2.0180484007244019</v>
      </c>
      <c r="AH309">
        <v>5.1650668337380559</v>
      </c>
    </row>
    <row r="310" spans="1:34">
      <c r="A310" t="s">
        <v>250</v>
      </c>
      <c r="B310" t="s">
        <v>251</v>
      </c>
      <c r="C310" t="s">
        <v>487</v>
      </c>
      <c r="D310" t="s">
        <v>488</v>
      </c>
      <c r="E310" t="s">
        <v>489</v>
      </c>
      <c r="I310">
        <v>3.246272551396967</v>
      </c>
      <c r="M310">
        <v>3.246272551396967</v>
      </c>
      <c r="N310" t="str">
        <f t="shared" si="12"/>
        <v>10Lg2s1-303,24627255139697</v>
      </c>
      <c r="O310" t="s">
        <v>489</v>
      </c>
      <c r="P310">
        <v>383.86640744441041</v>
      </c>
      <c r="T310">
        <f t="shared" si="13"/>
        <v>383.86640744441041</v>
      </c>
      <c r="U310">
        <v>35936974.831583448</v>
      </c>
      <c r="Y310">
        <f t="shared" si="14"/>
        <v>35936974.831583448</v>
      </c>
      <c r="Z310">
        <v>1.5593784672620521</v>
      </c>
      <c r="AD310">
        <v>2.9572000000000001E-2</v>
      </c>
      <c r="AE310">
        <v>5.4999999999999997E-3</v>
      </c>
      <c r="AF310">
        <v>1.019771482114231</v>
      </c>
      <c r="AG310">
        <v>3.246272551396967</v>
      </c>
      <c r="AH310">
        <v>7.5473885849081652</v>
      </c>
    </row>
    <row r="311" spans="1:34">
      <c r="A311" t="s">
        <v>250</v>
      </c>
      <c r="B311" t="s">
        <v>317</v>
      </c>
      <c r="C311" t="s">
        <v>487</v>
      </c>
      <c r="D311" t="s">
        <v>490</v>
      </c>
      <c r="E311" t="s">
        <v>489</v>
      </c>
      <c r="I311">
        <v>3.2454159797740929</v>
      </c>
      <c r="M311">
        <v>3.2454159797740929</v>
      </c>
      <c r="N311" t="str">
        <f t="shared" si="12"/>
        <v>10Lg2s1-303,24541597977409</v>
      </c>
      <c r="O311" t="s">
        <v>489</v>
      </c>
      <c r="P311">
        <v>383.7651192542213</v>
      </c>
      <c r="T311">
        <f t="shared" si="13"/>
        <v>383.7651192542213</v>
      </c>
      <c r="U311">
        <v>35927492.389069676</v>
      </c>
      <c r="Y311">
        <f t="shared" si="14"/>
        <v>35927492.389069676</v>
      </c>
      <c r="Z311">
        <v>1.5589670047852491</v>
      </c>
      <c r="AD311">
        <v>2.9572000000000001E-2</v>
      </c>
      <c r="AE311">
        <v>5.4999999999999997E-3</v>
      </c>
      <c r="AF311">
        <v>1.019502402023275</v>
      </c>
      <c r="AG311">
        <v>3.2454159797740929</v>
      </c>
      <c r="AH311">
        <v>7.5454063615714624</v>
      </c>
    </row>
    <row r="312" spans="1:34">
      <c r="A312" t="s">
        <v>250</v>
      </c>
      <c r="B312" t="s">
        <v>370</v>
      </c>
      <c r="C312" t="s">
        <v>487</v>
      </c>
      <c r="D312" t="s">
        <v>491</v>
      </c>
      <c r="E312" t="s">
        <v>489</v>
      </c>
      <c r="I312">
        <v>3.2455579978191871</v>
      </c>
      <c r="M312">
        <v>3.2455579978191871</v>
      </c>
      <c r="N312" t="str">
        <f t="shared" si="12"/>
        <v>10Lg2s1-303,24555799781919</v>
      </c>
      <c r="O312" t="s">
        <v>489</v>
      </c>
      <c r="P312">
        <v>383.78191265523719</v>
      </c>
      <c r="T312">
        <f t="shared" si="13"/>
        <v>383.78191265523719</v>
      </c>
      <c r="U312">
        <v>35929064.561101243</v>
      </c>
      <c r="Y312">
        <f t="shared" si="14"/>
        <v>35929064.561101243</v>
      </c>
      <c r="Z312">
        <v>1.559035224528962</v>
      </c>
      <c r="AD312">
        <v>2.9572000000000001E-2</v>
      </c>
      <c r="AE312">
        <v>5.4999999999999997E-3</v>
      </c>
      <c r="AF312">
        <v>1.0195470150217341</v>
      </c>
      <c r="AG312">
        <v>3.2455579978191871</v>
      </c>
      <c r="AH312">
        <v>7.545735010660108</v>
      </c>
    </row>
    <row r="313" spans="1:34">
      <c r="A313" t="s">
        <v>39</v>
      </c>
      <c r="B313" t="s">
        <v>40</v>
      </c>
      <c r="C313" t="s">
        <v>492</v>
      </c>
      <c r="D313" t="s">
        <v>493</v>
      </c>
      <c r="E313" t="s">
        <v>38</v>
      </c>
      <c r="F313" t="s">
        <v>43</v>
      </c>
      <c r="I313">
        <v>0</v>
      </c>
      <c r="J313">
        <v>0</v>
      </c>
      <c r="M313">
        <v>0</v>
      </c>
      <c r="N313" t="str">
        <f t="shared" si="12"/>
        <v>10Lf-300</v>
      </c>
      <c r="O313" t="s">
        <v>494</v>
      </c>
      <c r="P313">
        <v>0</v>
      </c>
      <c r="Q313">
        <v>0</v>
      </c>
      <c r="T313">
        <f t="shared" si="13"/>
        <v>0</v>
      </c>
      <c r="U313">
        <v>0</v>
      </c>
      <c r="V313">
        <v>0</v>
      </c>
      <c r="Y313">
        <f t="shared" si="14"/>
        <v>0</v>
      </c>
      <c r="Z313">
        <v>0</v>
      </c>
      <c r="AA313">
        <v>0</v>
      </c>
      <c r="AD313">
        <v>4.8842000000000003E-2</v>
      </c>
      <c r="AE313">
        <v>5.4999999999999997E-3</v>
      </c>
      <c r="AF313">
        <v>0</v>
      </c>
      <c r="AG313">
        <v>0</v>
      </c>
      <c r="AH313">
        <v>0</v>
      </c>
    </row>
    <row r="314" spans="1:34">
      <c r="A314" t="s">
        <v>39</v>
      </c>
      <c r="B314" t="s">
        <v>40</v>
      </c>
      <c r="C314" t="s">
        <v>495</v>
      </c>
      <c r="D314" t="s">
        <v>496</v>
      </c>
      <c r="E314" t="s">
        <v>38</v>
      </c>
      <c r="F314" t="s">
        <v>46</v>
      </c>
      <c r="I314">
        <v>0.44</v>
      </c>
      <c r="J314">
        <v>1.4150669312146691</v>
      </c>
      <c r="M314">
        <v>1.855066931214669</v>
      </c>
      <c r="N314" t="str">
        <f t="shared" si="12"/>
        <v>10Lf-301,85506693121467</v>
      </c>
      <c r="O314" t="s">
        <v>497</v>
      </c>
      <c r="P314">
        <v>692.41069863013695</v>
      </c>
      <c r="Q314">
        <v>176.02177833216481</v>
      </c>
      <c r="T314">
        <f t="shared" si="13"/>
        <v>868.43247696230173</v>
      </c>
      <c r="U314">
        <v>28920196.451568279</v>
      </c>
      <c r="V314">
        <v>16104906.16320584</v>
      </c>
      <c r="Y314">
        <f t="shared" si="14"/>
        <v>45025102.614774123</v>
      </c>
      <c r="Z314">
        <v>0.6053764469584324</v>
      </c>
      <c r="AA314">
        <v>1.005214412590093</v>
      </c>
      <c r="AD314">
        <v>4.8842000000000003E-2</v>
      </c>
      <c r="AE314">
        <v>5.4999999999999997E-3</v>
      </c>
      <c r="AF314">
        <v>0.58274353860146655</v>
      </c>
      <c r="AG314">
        <v>0.29402810859752498</v>
      </c>
      <c r="AH314">
        <v>2.78618057841366</v>
      </c>
    </row>
    <row r="315" spans="1:34">
      <c r="A315" t="s">
        <v>39</v>
      </c>
      <c r="B315" t="s">
        <v>50</v>
      </c>
      <c r="C315" t="s">
        <v>492</v>
      </c>
      <c r="D315" t="s">
        <v>498</v>
      </c>
      <c r="E315" t="s">
        <v>38</v>
      </c>
      <c r="F315" t="s">
        <v>43</v>
      </c>
      <c r="I315">
        <v>0</v>
      </c>
      <c r="J315">
        <v>0</v>
      </c>
      <c r="M315">
        <v>0</v>
      </c>
      <c r="N315" t="str">
        <f t="shared" si="12"/>
        <v>10Lf-300</v>
      </c>
      <c r="O315" t="s">
        <v>494</v>
      </c>
      <c r="P315">
        <v>0</v>
      </c>
      <c r="Q315">
        <v>0</v>
      </c>
      <c r="T315">
        <f t="shared" si="13"/>
        <v>0</v>
      </c>
      <c r="U315">
        <v>0</v>
      </c>
      <c r="V315">
        <v>0</v>
      </c>
      <c r="Y315">
        <f t="shared" si="14"/>
        <v>0</v>
      </c>
      <c r="Z315">
        <v>0</v>
      </c>
      <c r="AA315">
        <v>0</v>
      </c>
      <c r="AD315">
        <v>4.8842000000000003E-2</v>
      </c>
      <c r="AE315">
        <v>5.4999999999999997E-3</v>
      </c>
      <c r="AF315">
        <v>0</v>
      </c>
      <c r="AG315">
        <v>0</v>
      </c>
      <c r="AH315">
        <v>0</v>
      </c>
    </row>
    <row r="316" spans="1:34">
      <c r="A316" t="s">
        <v>39</v>
      </c>
      <c r="B316" t="s">
        <v>50</v>
      </c>
      <c r="C316" t="s">
        <v>495</v>
      </c>
      <c r="D316" t="s">
        <v>499</v>
      </c>
      <c r="E316" t="s">
        <v>38</v>
      </c>
      <c r="F316" t="s">
        <v>46</v>
      </c>
      <c r="I316">
        <v>0.44</v>
      </c>
      <c r="J316">
        <v>1.4144207022962689</v>
      </c>
      <c r="M316">
        <v>1.8544207022962691</v>
      </c>
      <c r="N316" t="str">
        <f t="shared" si="12"/>
        <v>10Lf-301,85442070229627</v>
      </c>
      <c r="O316" t="s">
        <v>497</v>
      </c>
      <c r="P316">
        <v>692.41069863013695</v>
      </c>
      <c r="Q316">
        <v>175.94139318506171</v>
      </c>
      <c r="T316">
        <f t="shared" si="13"/>
        <v>868.35209181519872</v>
      </c>
      <c r="U316">
        <v>28918027.85718669</v>
      </c>
      <c r="V316">
        <v>16097551.418450531</v>
      </c>
      <c r="Y316">
        <f t="shared" si="14"/>
        <v>45015579.275637224</v>
      </c>
      <c r="Z316">
        <v>0.6053764469584324</v>
      </c>
      <c r="AA316">
        <v>1.0047553540054579</v>
      </c>
      <c r="AD316">
        <v>4.8842000000000003E-2</v>
      </c>
      <c r="AE316">
        <v>5.4999999999999997E-3</v>
      </c>
      <c r="AF316">
        <v>0.58254053475275469</v>
      </c>
      <c r="AG316">
        <v>1.8544207022962691</v>
      </c>
      <c r="AH316">
        <v>4.3457239393452927</v>
      </c>
    </row>
    <row r="317" spans="1:34">
      <c r="A317" t="s">
        <v>39</v>
      </c>
      <c r="B317" t="s">
        <v>54</v>
      </c>
      <c r="C317" t="s">
        <v>492</v>
      </c>
      <c r="D317" t="s">
        <v>500</v>
      </c>
      <c r="E317" t="s">
        <v>38</v>
      </c>
      <c r="F317" t="s">
        <v>43</v>
      </c>
      <c r="I317">
        <v>0</v>
      </c>
      <c r="J317">
        <v>0</v>
      </c>
      <c r="M317">
        <v>0</v>
      </c>
      <c r="N317" t="str">
        <f t="shared" si="12"/>
        <v>10Lf-300</v>
      </c>
      <c r="O317" t="s">
        <v>494</v>
      </c>
      <c r="P317">
        <v>0</v>
      </c>
      <c r="Q317">
        <v>0</v>
      </c>
      <c r="T317">
        <f t="shared" si="13"/>
        <v>0</v>
      </c>
      <c r="U317">
        <v>0</v>
      </c>
      <c r="V317">
        <v>0</v>
      </c>
      <c r="Y317">
        <f t="shared" si="14"/>
        <v>0</v>
      </c>
      <c r="Z317">
        <v>0</v>
      </c>
      <c r="AA317">
        <v>0</v>
      </c>
      <c r="AD317">
        <v>4.8842000000000003E-2</v>
      </c>
      <c r="AE317">
        <v>5.4999999999999997E-3</v>
      </c>
      <c r="AF317">
        <v>0</v>
      </c>
      <c r="AG317">
        <v>0</v>
      </c>
      <c r="AH317">
        <v>0</v>
      </c>
    </row>
    <row r="318" spans="1:34">
      <c r="A318" t="s">
        <v>39</v>
      </c>
      <c r="B318" t="s">
        <v>54</v>
      </c>
      <c r="C318" t="s">
        <v>495</v>
      </c>
      <c r="D318" t="s">
        <v>501</v>
      </c>
      <c r="E318" t="s">
        <v>38</v>
      </c>
      <c r="F318" t="s">
        <v>46</v>
      </c>
      <c r="I318">
        <v>0.44</v>
      </c>
      <c r="J318">
        <v>1.416352768293063</v>
      </c>
      <c r="M318">
        <v>1.8563527682930629</v>
      </c>
      <c r="N318" t="str">
        <f t="shared" si="12"/>
        <v>10Lf-301,85635276829306</v>
      </c>
      <c r="O318" t="s">
        <v>497</v>
      </c>
      <c r="P318">
        <v>692.41069863013695</v>
      </c>
      <c r="Q318">
        <v>176.1817250627341</v>
      </c>
      <c r="T318">
        <f t="shared" si="13"/>
        <v>868.59242369287108</v>
      </c>
      <c r="U318">
        <v>28924889.510905761</v>
      </c>
      <c r="V318">
        <v>16119540.301727431</v>
      </c>
      <c r="Y318">
        <f t="shared" si="14"/>
        <v>45044429.812633194</v>
      </c>
      <c r="Z318">
        <v>0.6053764469584324</v>
      </c>
      <c r="AA318">
        <v>1.006127826602486</v>
      </c>
      <c r="AD318">
        <v>4.8842000000000003E-2</v>
      </c>
      <c r="AE318">
        <v>5.4999999999999997E-3</v>
      </c>
      <c r="AF318">
        <v>0.58314746647949633</v>
      </c>
      <c r="AG318">
        <v>1.8563527682930629</v>
      </c>
      <c r="AH318">
        <v>4.3501950030656227</v>
      </c>
    </row>
    <row r="319" spans="1:34">
      <c r="A319" t="s">
        <v>39</v>
      </c>
      <c r="B319" t="s">
        <v>58</v>
      </c>
      <c r="C319" t="s">
        <v>492</v>
      </c>
      <c r="D319" t="s">
        <v>502</v>
      </c>
      <c r="E319" t="s">
        <v>38</v>
      </c>
      <c r="F319" t="s">
        <v>43</v>
      </c>
      <c r="I319">
        <v>0</v>
      </c>
      <c r="J319">
        <v>0</v>
      </c>
      <c r="M319">
        <v>0</v>
      </c>
      <c r="N319" t="str">
        <f t="shared" si="12"/>
        <v>10Lf-300</v>
      </c>
      <c r="O319" t="s">
        <v>494</v>
      </c>
      <c r="P319">
        <v>0</v>
      </c>
      <c r="Q319">
        <v>0</v>
      </c>
      <c r="T319">
        <f t="shared" si="13"/>
        <v>0</v>
      </c>
      <c r="U319">
        <v>0</v>
      </c>
      <c r="V319">
        <v>0</v>
      </c>
      <c r="Y319">
        <f t="shared" si="14"/>
        <v>0</v>
      </c>
      <c r="Z319">
        <v>0</v>
      </c>
      <c r="AA319">
        <v>0</v>
      </c>
      <c r="AD319">
        <v>4.8842000000000003E-2</v>
      </c>
      <c r="AE319">
        <v>5.4999999999999997E-3</v>
      </c>
      <c r="AF319">
        <v>0</v>
      </c>
      <c r="AG319">
        <v>0</v>
      </c>
      <c r="AH319">
        <v>0</v>
      </c>
    </row>
    <row r="320" spans="1:34">
      <c r="A320" t="s">
        <v>39</v>
      </c>
      <c r="B320" t="s">
        <v>58</v>
      </c>
      <c r="C320" t="s">
        <v>495</v>
      </c>
      <c r="D320" t="s">
        <v>503</v>
      </c>
      <c r="E320" t="s">
        <v>38</v>
      </c>
      <c r="F320" t="s">
        <v>46</v>
      </c>
      <c r="I320">
        <v>0.44</v>
      </c>
      <c r="J320">
        <v>1.4166839144070471</v>
      </c>
      <c r="M320">
        <v>1.8566839144070471</v>
      </c>
      <c r="N320" t="str">
        <f t="shared" si="12"/>
        <v>10Lf-301,85668391440705</v>
      </c>
      <c r="O320" t="s">
        <v>497</v>
      </c>
      <c r="P320">
        <v>692.41069863013695</v>
      </c>
      <c r="Q320">
        <v>176.22291670292111</v>
      </c>
      <c r="T320">
        <f t="shared" si="13"/>
        <v>868.63361533305806</v>
      </c>
      <c r="U320">
        <v>28926037.315889079</v>
      </c>
      <c r="V320">
        <v>16123309.08253517</v>
      </c>
      <c r="Y320">
        <f t="shared" si="14"/>
        <v>45049346.398424253</v>
      </c>
      <c r="Z320">
        <v>0.6053764469584324</v>
      </c>
      <c r="AA320">
        <v>1.00636306130348</v>
      </c>
      <c r="AD320">
        <v>4.8842000000000003E-2</v>
      </c>
      <c r="AE320">
        <v>5.4999999999999997E-3</v>
      </c>
      <c r="AF320">
        <v>0.5832514914367688</v>
      </c>
      <c r="AG320">
        <v>0.66190781548611233</v>
      </c>
      <c r="AH320">
        <v>3.156185221329928</v>
      </c>
    </row>
    <row r="321" spans="1:34">
      <c r="A321" t="s">
        <v>39</v>
      </c>
      <c r="B321" t="s">
        <v>62</v>
      </c>
      <c r="C321" t="s">
        <v>492</v>
      </c>
      <c r="D321" t="s">
        <v>504</v>
      </c>
      <c r="E321" t="s">
        <v>38</v>
      </c>
      <c r="F321" t="s">
        <v>43</v>
      </c>
      <c r="I321">
        <v>0</v>
      </c>
      <c r="J321">
        <v>0</v>
      </c>
      <c r="M321">
        <v>0</v>
      </c>
      <c r="N321" t="str">
        <f t="shared" si="12"/>
        <v>10Lf-300</v>
      </c>
      <c r="O321" t="s">
        <v>494</v>
      </c>
      <c r="P321">
        <v>0</v>
      </c>
      <c r="Q321">
        <v>0</v>
      </c>
      <c r="T321">
        <f t="shared" si="13"/>
        <v>0</v>
      </c>
      <c r="U321">
        <v>0</v>
      </c>
      <c r="V321">
        <v>0</v>
      </c>
      <c r="Y321">
        <f t="shared" si="14"/>
        <v>0</v>
      </c>
      <c r="Z321">
        <v>0</v>
      </c>
      <c r="AA321">
        <v>0</v>
      </c>
      <c r="AD321">
        <v>4.8842000000000003E-2</v>
      </c>
      <c r="AE321">
        <v>5.4999999999999997E-3</v>
      </c>
      <c r="AF321">
        <v>0</v>
      </c>
      <c r="AG321">
        <v>0</v>
      </c>
      <c r="AH321">
        <v>0</v>
      </c>
    </row>
    <row r="322" spans="1:34">
      <c r="A322" t="s">
        <v>39</v>
      </c>
      <c r="B322" t="s">
        <v>62</v>
      </c>
      <c r="C322" t="s">
        <v>495</v>
      </c>
      <c r="D322" t="s">
        <v>505</v>
      </c>
      <c r="E322" t="s">
        <v>38</v>
      </c>
      <c r="F322" t="s">
        <v>46</v>
      </c>
      <c r="I322">
        <v>0.44</v>
      </c>
      <c r="J322">
        <v>1.415873770855524</v>
      </c>
      <c r="M322">
        <v>1.855873770855524</v>
      </c>
      <c r="N322" t="str">
        <f t="shared" ref="N322:N385" si="15">_xlfn.CONCAT(A322,M322)</f>
        <v>10Lf-301,85587377085552</v>
      </c>
      <c r="O322" t="s">
        <v>497</v>
      </c>
      <c r="P322">
        <v>692.41069863013695</v>
      </c>
      <c r="Q322">
        <v>176.12214202894779</v>
      </c>
      <c r="T322">
        <f t="shared" ref="T322:T385" si="16">SUM(P322:S322)</f>
        <v>868.53284065908474</v>
      </c>
      <c r="U322">
        <v>28923100.88551642</v>
      </c>
      <c r="V322">
        <v>16114088.8219325</v>
      </c>
      <c r="Y322">
        <f t="shared" ref="Y322:Y385" si="17">SUM(U322:X322)</f>
        <v>45037189.707448922</v>
      </c>
      <c r="Z322">
        <v>0.6053764469584324</v>
      </c>
      <c r="AA322">
        <v>1.0057875634550779</v>
      </c>
      <c r="AD322">
        <v>4.8842000000000003E-2</v>
      </c>
      <c r="AE322">
        <v>5.4999999999999997E-3</v>
      </c>
      <c r="AF322">
        <v>0.58299699608026911</v>
      </c>
      <c r="AG322">
        <v>1.855873770855524</v>
      </c>
      <c r="AH322">
        <v>4.3490865377913162</v>
      </c>
    </row>
    <row r="323" spans="1:34">
      <c r="A323" t="s">
        <v>39</v>
      </c>
      <c r="B323" t="s">
        <v>66</v>
      </c>
      <c r="C323" t="s">
        <v>492</v>
      </c>
      <c r="D323" t="s">
        <v>506</v>
      </c>
      <c r="E323" t="s">
        <v>38</v>
      </c>
      <c r="F323" t="s">
        <v>43</v>
      </c>
      <c r="I323">
        <v>0</v>
      </c>
      <c r="J323">
        <v>0</v>
      </c>
      <c r="M323">
        <v>0</v>
      </c>
      <c r="N323" t="str">
        <f t="shared" si="15"/>
        <v>10Lf-300</v>
      </c>
      <c r="O323" t="s">
        <v>494</v>
      </c>
      <c r="P323">
        <v>0</v>
      </c>
      <c r="Q323">
        <v>0</v>
      </c>
      <c r="T323">
        <f t="shared" si="16"/>
        <v>0</v>
      </c>
      <c r="U323">
        <v>0</v>
      </c>
      <c r="V323">
        <v>0</v>
      </c>
      <c r="Y323">
        <f t="shared" si="17"/>
        <v>0</v>
      </c>
      <c r="Z323">
        <v>0</v>
      </c>
      <c r="AA323">
        <v>0</v>
      </c>
      <c r="AD323">
        <v>4.8842000000000003E-2</v>
      </c>
      <c r="AE323">
        <v>5.4999999999999997E-3</v>
      </c>
      <c r="AF323">
        <v>0</v>
      </c>
      <c r="AG323">
        <v>0</v>
      </c>
      <c r="AH323">
        <v>0</v>
      </c>
    </row>
    <row r="324" spans="1:34">
      <c r="A324" t="s">
        <v>39</v>
      </c>
      <c r="B324" t="s">
        <v>66</v>
      </c>
      <c r="C324" t="s">
        <v>495</v>
      </c>
      <c r="D324" t="s">
        <v>507</v>
      </c>
      <c r="E324" t="s">
        <v>38</v>
      </c>
      <c r="F324" t="s">
        <v>46</v>
      </c>
      <c r="I324">
        <v>0.44</v>
      </c>
      <c r="J324">
        <v>1.416622578845145</v>
      </c>
      <c r="M324">
        <v>1.8566225788451449</v>
      </c>
      <c r="N324" t="str">
        <f t="shared" si="15"/>
        <v>10Lf-301,85662257884514</v>
      </c>
      <c r="O324" t="s">
        <v>497</v>
      </c>
      <c r="P324">
        <v>692.41069863013695</v>
      </c>
      <c r="Q324">
        <v>176.21528710290519</v>
      </c>
      <c r="T324">
        <f t="shared" si="16"/>
        <v>868.62598573304217</v>
      </c>
      <c r="U324">
        <v>28925716.569831841</v>
      </c>
      <c r="V324">
        <v>16122611.021229999</v>
      </c>
      <c r="Y324">
        <f t="shared" si="17"/>
        <v>45048327.591061838</v>
      </c>
      <c r="Z324">
        <v>0.6053764469584324</v>
      </c>
      <c r="AA324">
        <v>1.0063194906500581</v>
      </c>
      <c r="AD324">
        <v>4.8842000000000003E-2</v>
      </c>
      <c r="AE324">
        <v>5.4999999999999997E-3</v>
      </c>
      <c r="AF324">
        <v>0.58323222372098804</v>
      </c>
      <c r="AG324">
        <v>0.66188594935829426</v>
      </c>
      <c r="AH324">
        <v>3.1560827519244281</v>
      </c>
    </row>
    <row r="325" spans="1:34">
      <c r="A325" t="s">
        <v>39</v>
      </c>
      <c r="B325" t="s">
        <v>70</v>
      </c>
      <c r="C325" t="s">
        <v>492</v>
      </c>
      <c r="D325" t="s">
        <v>508</v>
      </c>
      <c r="E325" t="s">
        <v>38</v>
      </c>
      <c r="F325" t="s">
        <v>43</v>
      </c>
      <c r="I325">
        <v>0</v>
      </c>
      <c r="J325">
        <v>0</v>
      </c>
      <c r="M325">
        <v>0</v>
      </c>
      <c r="N325" t="str">
        <f t="shared" si="15"/>
        <v>10Lf-300</v>
      </c>
      <c r="O325" t="s">
        <v>494</v>
      </c>
      <c r="P325">
        <v>0</v>
      </c>
      <c r="Q325">
        <v>0</v>
      </c>
      <c r="T325">
        <f t="shared" si="16"/>
        <v>0</v>
      </c>
      <c r="U325">
        <v>0</v>
      </c>
      <c r="V325">
        <v>0</v>
      </c>
      <c r="Y325">
        <f t="shared" si="17"/>
        <v>0</v>
      </c>
      <c r="Z325">
        <v>0</v>
      </c>
      <c r="AA325">
        <v>0</v>
      </c>
      <c r="AD325">
        <v>4.8842000000000003E-2</v>
      </c>
      <c r="AE325">
        <v>5.4999999999999997E-3</v>
      </c>
      <c r="AF325">
        <v>0</v>
      </c>
      <c r="AG325">
        <v>0</v>
      </c>
      <c r="AH325">
        <v>0</v>
      </c>
    </row>
    <row r="326" spans="1:34">
      <c r="A326" t="s">
        <v>39</v>
      </c>
      <c r="B326" t="s">
        <v>70</v>
      </c>
      <c r="C326" t="s">
        <v>495</v>
      </c>
      <c r="D326" t="s">
        <v>509</v>
      </c>
      <c r="E326" t="s">
        <v>38</v>
      </c>
      <c r="F326" t="s">
        <v>46</v>
      </c>
      <c r="I326">
        <v>0.44</v>
      </c>
      <c r="J326">
        <v>1.418689137886346</v>
      </c>
      <c r="M326">
        <v>1.8586891378863459</v>
      </c>
      <c r="N326" t="str">
        <f t="shared" si="15"/>
        <v>10Lf-301,85868913788635</v>
      </c>
      <c r="O326" t="s">
        <v>497</v>
      </c>
      <c r="P326">
        <v>692.41069863013695</v>
      </c>
      <c r="Q326">
        <v>176.47234872270309</v>
      </c>
      <c r="T326">
        <f t="shared" si="16"/>
        <v>868.88304735284009</v>
      </c>
      <c r="U326">
        <v>28933108.978454381</v>
      </c>
      <c r="V326">
        <v>16146130.572641401</v>
      </c>
      <c r="Y326">
        <f t="shared" si="17"/>
        <v>45079239.551095784</v>
      </c>
      <c r="Z326">
        <v>0.6053764469584324</v>
      </c>
      <c r="AA326">
        <v>1.0077875024358329</v>
      </c>
      <c r="AD326">
        <v>4.8842000000000003E-2</v>
      </c>
      <c r="AE326">
        <v>5.4999999999999997E-3</v>
      </c>
      <c r="AF326">
        <v>0.58388140457162707</v>
      </c>
      <c r="AG326">
        <v>1.8586891378863459</v>
      </c>
      <c r="AH326">
        <v>4.3556016803443196</v>
      </c>
    </row>
    <row r="327" spans="1:34">
      <c r="A327" t="s">
        <v>39</v>
      </c>
      <c r="B327" t="s">
        <v>74</v>
      </c>
      <c r="C327" t="s">
        <v>492</v>
      </c>
      <c r="D327" t="s">
        <v>510</v>
      </c>
      <c r="E327" t="s">
        <v>38</v>
      </c>
      <c r="F327" t="s">
        <v>43</v>
      </c>
      <c r="I327">
        <v>0</v>
      </c>
      <c r="J327">
        <v>0</v>
      </c>
      <c r="M327">
        <v>0</v>
      </c>
      <c r="N327" t="str">
        <f t="shared" si="15"/>
        <v>10Lf-300</v>
      </c>
      <c r="O327" t="s">
        <v>494</v>
      </c>
      <c r="P327">
        <v>0</v>
      </c>
      <c r="Q327">
        <v>0</v>
      </c>
      <c r="T327">
        <f t="shared" si="16"/>
        <v>0</v>
      </c>
      <c r="U327">
        <v>0</v>
      </c>
      <c r="V327">
        <v>0</v>
      </c>
      <c r="Y327">
        <f t="shared" si="17"/>
        <v>0</v>
      </c>
      <c r="Z327">
        <v>0</v>
      </c>
      <c r="AA327">
        <v>0</v>
      </c>
      <c r="AD327">
        <v>4.8842000000000003E-2</v>
      </c>
      <c r="AE327">
        <v>5.4999999999999997E-3</v>
      </c>
      <c r="AF327">
        <v>0</v>
      </c>
      <c r="AG327">
        <v>0</v>
      </c>
      <c r="AH327">
        <v>0</v>
      </c>
    </row>
    <row r="328" spans="1:34">
      <c r="A328" t="s">
        <v>39</v>
      </c>
      <c r="B328" t="s">
        <v>74</v>
      </c>
      <c r="C328" t="s">
        <v>495</v>
      </c>
      <c r="D328" t="s">
        <v>511</v>
      </c>
      <c r="E328" t="s">
        <v>38</v>
      </c>
      <c r="F328" t="s">
        <v>46</v>
      </c>
      <c r="I328">
        <v>0.44</v>
      </c>
      <c r="J328">
        <v>1.419171593483074</v>
      </c>
      <c r="M328">
        <v>1.859171593483073</v>
      </c>
      <c r="N328" t="str">
        <f t="shared" si="15"/>
        <v>10Lf-301,85917159348307</v>
      </c>
      <c r="O328" t="s">
        <v>497</v>
      </c>
      <c r="P328">
        <v>692.41069863013695</v>
      </c>
      <c r="Q328">
        <v>176.5323619208275</v>
      </c>
      <c r="T328">
        <f t="shared" si="16"/>
        <v>868.94306055096445</v>
      </c>
      <c r="U328">
        <v>28934871.431929968</v>
      </c>
      <c r="V328">
        <v>16151621.40981794</v>
      </c>
      <c r="Y328">
        <f t="shared" si="17"/>
        <v>45086492.84174791</v>
      </c>
      <c r="Z328">
        <v>0.6053764469584324</v>
      </c>
      <c r="AA328">
        <v>1.008130222139451</v>
      </c>
      <c r="AD328">
        <v>4.8842000000000003E-2</v>
      </c>
      <c r="AE328">
        <v>5.4999999999999997E-3</v>
      </c>
      <c r="AF328">
        <v>0.58403296130358329</v>
      </c>
      <c r="AG328">
        <v>0.66279467307671569</v>
      </c>
      <c r="AH328">
        <v>3.160341227863372</v>
      </c>
    </row>
    <row r="329" spans="1:34">
      <c r="A329" t="s">
        <v>39</v>
      </c>
      <c r="B329" t="s">
        <v>78</v>
      </c>
      <c r="C329" t="s">
        <v>492</v>
      </c>
      <c r="D329" t="s">
        <v>512</v>
      </c>
      <c r="E329" t="s">
        <v>38</v>
      </c>
      <c r="F329" t="s">
        <v>43</v>
      </c>
      <c r="I329">
        <v>0</v>
      </c>
      <c r="J329">
        <v>0</v>
      </c>
      <c r="M329">
        <v>0</v>
      </c>
      <c r="N329" t="str">
        <f t="shared" si="15"/>
        <v>10Lf-300</v>
      </c>
      <c r="O329" t="s">
        <v>494</v>
      </c>
      <c r="P329">
        <v>0</v>
      </c>
      <c r="Q329">
        <v>0</v>
      </c>
      <c r="T329">
        <f t="shared" si="16"/>
        <v>0</v>
      </c>
      <c r="U329">
        <v>0</v>
      </c>
      <c r="V329">
        <v>0</v>
      </c>
      <c r="Y329">
        <f t="shared" si="17"/>
        <v>0</v>
      </c>
      <c r="Z329">
        <v>0</v>
      </c>
      <c r="AA329">
        <v>0</v>
      </c>
      <c r="AD329">
        <v>4.8842000000000003E-2</v>
      </c>
      <c r="AE329">
        <v>5.4999999999999997E-3</v>
      </c>
      <c r="AF329">
        <v>0</v>
      </c>
      <c r="AG329">
        <v>0</v>
      </c>
      <c r="AH329">
        <v>0</v>
      </c>
    </row>
    <row r="330" spans="1:34">
      <c r="A330" t="s">
        <v>39</v>
      </c>
      <c r="B330" t="s">
        <v>78</v>
      </c>
      <c r="C330" t="s">
        <v>495</v>
      </c>
      <c r="D330" t="s">
        <v>513</v>
      </c>
      <c r="E330" t="s">
        <v>38</v>
      </c>
      <c r="F330" t="s">
        <v>46</v>
      </c>
      <c r="I330">
        <v>0.44</v>
      </c>
      <c r="J330">
        <v>1.4138571021489099</v>
      </c>
      <c r="M330">
        <v>1.8538571021489101</v>
      </c>
      <c r="N330" t="str">
        <f t="shared" si="15"/>
        <v>10Lf-301,85385710214891</v>
      </c>
      <c r="O330" t="s">
        <v>497</v>
      </c>
      <c r="P330">
        <v>692.41069863013695</v>
      </c>
      <c r="Q330">
        <v>175.87128632437691</v>
      </c>
      <c r="T330">
        <f t="shared" si="16"/>
        <v>868.28198495451386</v>
      </c>
      <c r="U330">
        <v>28916054.138195761</v>
      </c>
      <c r="V330">
        <v>16091137.073456271</v>
      </c>
      <c r="Y330">
        <f t="shared" si="17"/>
        <v>45007191.211652033</v>
      </c>
      <c r="Z330">
        <v>0.6053764469584324</v>
      </c>
      <c r="AA330">
        <v>1.0043549920306529</v>
      </c>
      <c r="AD330">
        <v>4.8842000000000003E-2</v>
      </c>
      <c r="AE330">
        <v>5.4999999999999997E-3</v>
      </c>
      <c r="AF330">
        <v>0.58236348758604517</v>
      </c>
      <c r="AG330">
        <v>1.8538571021489101</v>
      </c>
      <c r="AH330">
        <v>4.344419691883866</v>
      </c>
    </row>
    <row r="331" spans="1:34">
      <c r="A331" t="s">
        <v>39</v>
      </c>
      <c r="B331" t="s">
        <v>82</v>
      </c>
      <c r="C331" t="s">
        <v>492</v>
      </c>
      <c r="D331" t="s">
        <v>514</v>
      </c>
      <c r="E331" t="s">
        <v>38</v>
      </c>
      <c r="F331" t="s">
        <v>43</v>
      </c>
      <c r="I331">
        <v>0</v>
      </c>
      <c r="J331">
        <v>0</v>
      </c>
      <c r="M331">
        <v>0</v>
      </c>
      <c r="N331" t="str">
        <f t="shared" si="15"/>
        <v>10Lf-300</v>
      </c>
      <c r="O331" t="s">
        <v>494</v>
      </c>
      <c r="P331">
        <v>0</v>
      </c>
      <c r="Q331">
        <v>0</v>
      </c>
      <c r="T331">
        <f t="shared" si="16"/>
        <v>0</v>
      </c>
      <c r="U331">
        <v>0</v>
      </c>
      <c r="V331">
        <v>0</v>
      </c>
      <c r="Y331">
        <f t="shared" si="17"/>
        <v>0</v>
      </c>
      <c r="Z331">
        <v>0</v>
      </c>
      <c r="AA331">
        <v>0</v>
      </c>
      <c r="AD331">
        <v>4.8842000000000003E-2</v>
      </c>
      <c r="AE331">
        <v>5.4999999999999997E-3</v>
      </c>
      <c r="AF331">
        <v>0</v>
      </c>
      <c r="AG331">
        <v>0</v>
      </c>
      <c r="AH331">
        <v>0</v>
      </c>
    </row>
    <row r="332" spans="1:34">
      <c r="A332" t="s">
        <v>39</v>
      </c>
      <c r="B332" t="s">
        <v>82</v>
      </c>
      <c r="C332" t="s">
        <v>495</v>
      </c>
      <c r="D332" t="s">
        <v>515</v>
      </c>
      <c r="E332" t="s">
        <v>38</v>
      </c>
      <c r="F332" t="s">
        <v>46</v>
      </c>
      <c r="I332">
        <v>0.44</v>
      </c>
      <c r="J332">
        <v>1.42038921777098</v>
      </c>
      <c r="M332">
        <v>1.86038921777098</v>
      </c>
      <c r="N332" t="str">
        <f t="shared" si="15"/>
        <v>10Lf-301,86038921777098</v>
      </c>
      <c r="O332" t="s">
        <v>497</v>
      </c>
      <c r="P332">
        <v>692.41069863013695</v>
      </c>
      <c r="Q332">
        <v>176.68382358512761</v>
      </c>
      <c r="T332">
        <f t="shared" si="16"/>
        <v>869.09452221526453</v>
      </c>
      <c r="U332">
        <v>28938980.136865281</v>
      </c>
      <c r="V332">
        <v>16165479.217152851</v>
      </c>
      <c r="Y332">
        <f t="shared" si="17"/>
        <v>45104459.354018129</v>
      </c>
      <c r="Z332">
        <v>0.6053764469584324</v>
      </c>
      <c r="AA332">
        <v>1.008995180154032</v>
      </c>
      <c r="AD332">
        <v>4.8842000000000003E-2</v>
      </c>
      <c r="AE332">
        <v>5.4999999999999997E-3</v>
      </c>
      <c r="AF332">
        <v>0.58441546107988895</v>
      </c>
      <c r="AG332">
        <v>1.86038921777098</v>
      </c>
      <c r="AH332">
        <v>4.359535896621848</v>
      </c>
    </row>
    <row r="333" spans="1:34">
      <c r="A333" t="s">
        <v>39</v>
      </c>
      <c r="B333" t="s">
        <v>86</v>
      </c>
      <c r="C333" t="s">
        <v>492</v>
      </c>
      <c r="D333" t="s">
        <v>516</v>
      </c>
      <c r="E333" t="s">
        <v>38</v>
      </c>
      <c r="F333" t="s">
        <v>43</v>
      </c>
      <c r="I333">
        <v>0</v>
      </c>
      <c r="J333">
        <v>0</v>
      </c>
      <c r="M333">
        <v>0</v>
      </c>
      <c r="N333" t="str">
        <f t="shared" si="15"/>
        <v>10Lf-300</v>
      </c>
      <c r="O333" t="s">
        <v>494</v>
      </c>
      <c r="P333">
        <v>0</v>
      </c>
      <c r="Q333">
        <v>0</v>
      </c>
      <c r="T333">
        <f t="shared" si="16"/>
        <v>0</v>
      </c>
      <c r="U333">
        <v>0</v>
      </c>
      <c r="V333">
        <v>0</v>
      </c>
      <c r="Y333">
        <f t="shared" si="17"/>
        <v>0</v>
      </c>
      <c r="Z333">
        <v>0</v>
      </c>
      <c r="AA333">
        <v>0</v>
      </c>
      <c r="AD333">
        <v>4.8842000000000003E-2</v>
      </c>
      <c r="AE333">
        <v>5.4999999999999997E-3</v>
      </c>
      <c r="AF333">
        <v>0</v>
      </c>
      <c r="AG333">
        <v>0</v>
      </c>
      <c r="AH333">
        <v>0</v>
      </c>
    </row>
    <row r="334" spans="1:34">
      <c r="A334" t="s">
        <v>39</v>
      </c>
      <c r="B334" t="s">
        <v>86</v>
      </c>
      <c r="C334" t="s">
        <v>495</v>
      </c>
      <c r="D334" t="s">
        <v>517</v>
      </c>
      <c r="E334" t="s">
        <v>38</v>
      </c>
      <c r="F334" t="s">
        <v>46</v>
      </c>
      <c r="I334">
        <v>0.44</v>
      </c>
      <c r="J334">
        <v>1.4177147194835229</v>
      </c>
      <c r="M334">
        <v>1.8577147194835231</v>
      </c>
      <c r="N334" t="str">
        <f t="shared" si="15"/>
        <v>10Lf-301,85771471948352</v>
      </c>
      <c r="O334" t="s">
        <v>497</v>
      </c>
      <c r="P334">
        <v>692.41069863013695</v>
      </c>
      <c r="Q334">
        <v>176.3511397139128</v>
      </c>
      <c r="T334">
        <f t="shared" si="16"/>
        <v>868.76183834404969</v>
      </c>
      <c r="U334">
        <v>28929644.017309401</v>
      </c>
      <c r="V334">
        <v>16135040.69654084</v>
      </c>
      <c r="Y334">
        <f t="shared" si="17"/>
        <v>45064684.713850245</v>
      </c>
      <c r="Z334">
        <v>0.6053764469584324</v>
      </c>
      <c r="AA334">
        <v>1.0070953094371811</v>
      </c>
      <c r="AD334">
        <v>4.8842000000000003E-2</v>
      </c>
      <c r="AE334">
        <v>5.4999999999999997E-3</v>
      </c>
      <c r="AF334">
        <v>0.58357530454979778</v>
      </c>
      <c r="AG334">
        <v>1.5818440836402199</v>
      </c>
      <c r="AH334">
        <v>4.0774761076735402</v>
      </c>
    </row>
    <row r="335" spans="1:34">
      <c r="A335" t="s">
        <v>39</v>
      </c>
      <c r="B335" t="s">
        <v>90</v>
      </c>
      <c r="C335" t="s">
        <v>492</v>
      </c>
      <c r="D335" t="s">
        <v>518</v>
      </c>
      <c r="E335" t="s">
        <v>38</v>
      </c>
      <c r="F335" t="s">
        <v>43</v>
      </c>
      <c r="I335">
        <v>0</v>
      </c>
      <c r="J335">
        <v>0</v>
      </c>
      <c r="M335">
        <v>0</v>
      </c>
      <c r="N335" t="str">
        <f t="shared" si="15"/>
        <v>10Lf-300</v>
      </c>
      <c r="O335" t="s">
        <v>494</v>
      </c>
      <c r="P335">
        <v>0</v>
      </c>
      <c r="Q335">
        <v>0</v>
      </c>
      <c r="T335">
        <f t="shared" si="16"/>
        <v>0</v>
      </c>
      <c r="U335">
        <v>0</v>
      </c>
      <c r="V335">
        <v>0</v>
      </c>
      <c r="Y335">
        <f t="shared" si="17"/>
        <v>0</v>
      </c>
      <c r="Z335">
        <v>0</v>
      </c>
      <c r="AA335">
        <v>0</v>
      </c>
      <c r="AD335">
        <v>4.8842000000000003E-2</v>
      </c>
      <c r="AE335">
        <v>5.4999999999999997E-3</v>
      </c>
      <c r="AF335">
        <v>0</v>
      </c>
      <c r="AG335">
        <v>0</v>
      </c>
      <c r="AH335">
        <v>0</v>
      </c>
    </row>
    <row r="336" spans="1:34">
      <c r="A336" t="s">
        <v>39</v>
      </c>
      <c r="B336" t="s">
        <v>90</v>
      </c>
      <c r="C336" t="s">
        <v>495</v>
      </c>
      <c r="D336" t="s">
        <v>519</v>
      </c>
      <c r="E336" t="s">
        <v>38</v>
      </c>
      <c r="F336" t="s">
        <v>46</v>
      </c>
      <c r="I336">
        <v>0.44</v>
      </c>
      <c r="J336">
        <v>1.417771221327532</v>
      </c>
      <c r="M336">
        <v>1.8577712213275319</v>
      </c>
      <c r="N336" t="str">
        <f t="shared" si="15"/>
        <v>10Lf-301,85777122132753</v>
      </c>
      <c r="O336" t="s">
        <v>497</v>
      </c>
      <c r="P336">
        <v>692.41069863013695</v>
      </c>
      <c r="Q336">
        <v>176.3581680422852</v>
      </c>
      <c r="T336">
        <f t="shared" si="16"/>
        <v>868.76886667242218</v>
      </c>
      <c r="U336">
        <v>28929841.205241971</v>
      </c>
      <c r="V336">
        <v>16135683.745202171</v>
      </c>
      <c r="Y336">
        <f t="shared" si="17"/>
        <v>45065524.95044414</v>
      </c>
      <c r="Z336">
        <v>0.6053764469584324</v>
      </c>
      <c r="AA336">
        <v>1.007135446385252</v>
      </c>
      <c r="AD336">
        <v>4.8842000000000003E-2</v>
      </c>
      <c r="AE336">
        <v>5.4999999999999997E-3</v>
      </c>
      <c r="AF336">
        <v>0.58359305382016713</v>
      </c>
      <c r="AG336">
        <v>0.66229544040326516</v>
      </c>
      <c r="AH336">
        <v>3.1580017155509652</v>
      </c>
    </row>
    <row r="337" spans="1:34">
      <c r="A337" t="s">
        <v>39</v>
      </c>
      <c r="B337" t="s">
        <v>106</v>
      </c>
      <c r="C337" t="s">
        <v>492</v>
      </c>
      <c r="D337" t="s">
        <v>520</v>
      </c>
      <c r="E337" t="s">
        <v>38</v>
      </c>
      <c r="F337" t="s">
        <v>43</v>
      </c>
      <c r="I337">
        <v>0</v>
      </c>
      <c r="J337">
        <v>0</v>
      </c>
      <c r="M337">
        <v>0</v>
      </c>
      <c r="N337" t="str">
        <f t="shared" si="15"/>
        <v>10Lf-300</v>
      </c>
      <c r="O337" t="s">
        <v>494</v>
      </c>
      <c r="P337">
        <v>0</v>
      </c>
      <c r="Q337">
        <v>0</v>
      </c>
      <c r="T337">
        <f t="shared" si="16"/>
        <v>0</v>
      </c>
      <c r="U337">
        <v>0</v>
      </c>
      <c r="V337">
        <v>0</v>
      </c>
      <c r="Y337">
        <f t="shared" si="17"/>
        <v>0</v>
      </c>
      <c r="Z337">
        <v>0</v>
      </c>
      <c r="AA337">
        <v>0</v>
      </c>
      <c r="AD337">
        <v>4.8842000000000003E-2</v>
      </c>
      <c r="AE337">
        <v>5.4999999999999997E-3</v>
      </c>
      <c r="AF337">
        <v>0</v>
      </c>
      <c r="AG337">
        <v>0</v>
      </c>
      <c r="AH337">
        <v>0</v>
      </c>
    </row>
    <row r="338" spans="1:34">
      <c r="A338" t="s">
        <v>39</v>
      </c>
      <c r="B338" t="s">
        <v>106</v>
      </c>
      <c r="C338" t="s">
        <v>495</v>
      </c>
      <c r="D338" t="s">
        <v>521</v>
      </c>
      <c r="E338" t="s">
        <v>38</v>
      </c>
      <c r="F338" t="s">
        <v>46</v>
      </c>
      <c r="I338">
        <v>0.44</v>
      </c>
      <c r="J338">
        <v>1.4159445501353589</v>
      </c>
      <c r="M338">
        <v>1.8559445501353591</v>
      </c>
      <c r="N338" t="str">
        <f t="shared" si="15"/>
        <v>10Lf-301,85594455013536</v>
      </c>
      <c r="O338" t="s">
        <v>497</v>
      </c>
      <c r="P338">
        <v>692.41069863013695</v>
      </c>
      <c r="Q338">
        <v>176.13094634373391</v>
      </c>
      <c r="T338">
        <f t="shared" si="16"/>
        <v>868.54164497387092</v>
      </c>
      <c r="U338">
        <v>28923464.53324401</v>
      </c>
      <c r="V338">
        <v>16114894.362387801</v>
      </c>
      <c r="Y338">
        <f t="shared" si="17"/>
        <v>45038358.895631813</v>
      </c>
      <c r="Z338">
        <v>0.6053764469584324</v>
      </c>
      <c r="AA338">
        <v>1.005837842597805</v>
      </c>
      <c r="AD338">
        <v>4.8842000000000003E-2</v>
      </c>
      <c r="AE338">
        <v>5.4999999999999997E-3</v>
      </c>
      <c r="AF338">
        <v>0.58301923040901327</v>
      </c>
      <c r="AG338">
        <v>1.8559445501353591</v>
      </c>
      <c r="AH338">
        <v>4.3492503306797312</v>
      </c>
    </row>
    <row r="339" spans="1:34">
      <c r="A339" t="s">
        <v>39</v>
      </c>
      <c r="B339" t="s">
        <v>110</v>
      </c>
      <c r="C339" t="s">
        <v>492</v>
      </c>
      <c r="D339" t="s">
        <v>522</v>
      </c>
      <c r="E339" t="s">
        <v>38</v>
      </c>
      <c r="F339" t="s">
        <v>43</v>
      </c>
      <c r="I339">
        <v>0</v>
      </c>
      <c r="J339">
        <v>0</v>
      </c>
      <c r="M339">
        <v>0</v>
      </c>
      <c r="N339" t="str">
        <f t="shared" si="15"/>
        <v>10Lf-300</v>
      </c>
      <c r="O339" t="s">
        <v>494</v>
      </c>
      <c r="P339">
        <v>0</v>
      </c>
      <c r="Q339">
        <v>0</v>
      </c>
      <c r="T339">
        <f t="shared" si="16"/>
        <v>0</v>
      </c>
      <c r="U339">
        <v>0</v>
      </c>
      <c r="V339">
        <v>0</v>
      </c>
      <c r="Y339">
        <f t="shared" si="17"/>
        <v>0</v>
      </c>
      <c r="Z339">
        <v>0</v>
      </c>
      <c r="AA339">
        <v>0</v>
      </c>
      <c r="AD339">
        <v>4.8842000000000003E-2</v>
      </c>
      <c r="AE339">
        <v>5.4999999999999997E-3</v>
      </c>
      <c r="AF339">
        <v>0</v>
      </c>
      <c r="AG339">
        <v>0</v>
      </c>
      <c r="AH339">
        <v>0</v>
      </c>
    </row>
    <row r="340" spans="1:34">
      <c r="A340" t="s">
        <v>39</v>
      </c>
      <c r="B340" t="s">
        <v>110</v>
      </c>
      <c r="C340" t="s">
        <v>495</v>
      </c>
      <c r="D340" t="s">
        <v>523</v>
      </c>
      <c r="E340" t="s">
        <v>38</v>
      </c>
      <c r="F340" t="s">
        <v>46</v>
      </c>
      <c r="I340">
        <v>0.44</v>
      </c>
      <c r="J340">
        <v>1.416324208744115</v>
      </c>
      <c r="M340">
        <v>1.856324208744115</v>
      </c>
      <c r="N340" t="str">
        <f t="shared" si="15"/>
        <v>10Lf-301,85632420874411</v>
      </c>
      <c r="O340" t="s">
        <v>497</v>
      </c>
      <c r="P340">
        <v>692.41069863013695</v>
      </c>
      <c r="Q340">
        <v>176.1781725080927</v>
      </c>
      <c r="T340">
        <f t="shared" si="16"/>
        <v>868.58887113822971</v>
      </c>
      <c r="U340">
        <v>28924792.06808636</v>
      </c>
      <c r="V340">
        <v>16119215.264907099</v>
      </c>
      <c r="Y340">
        <f t="shared" si="17"/>
        <v>45044007.332993463</v>
      </c>
      <c r="Z340">
        <v>0.6053764469584324</v>
      </c>
      <c r="AA340">
        <v>1.006107538890586</v>
      </c>
      <c r="AD340">
        <v>4.8842000000000003E-2</v>
      </c>
      <c r="AE340">
        <v>5.4999999999999997E-3</v>
      </c>
      <c r="AF340">
        <v>0.58313849489343916</v>
      </c>
      <c r="AG340">
        <v>0.6617795804172768</v>
      </c>
      <c r="AH340">
        <v>3.15558428405483</v>
      </c>
    </row>
    <row r="341" spans="1:34">
      <c r="A341" t="s">
        <v>39</v>
      </c>
      <c r="B341" t="s">
        <v>114</v>
      </c>
      <c r="C341" t="s">
        <v>492</v>
      </c>
      <c r="D341" t="s">
        <v>524</v>
      </c>
      <c r="E341" t="s">
        <v>38</v>
      </c>
      <c r="F341" t="s">
        <v>43</v>
      </c>
      <c r="I341">
        <v>0</v>
      </c>
      <c r="J341">
        <v>0</v>
      </c>
      <c r="M341">
        <v>0</v>
      </c>
      <c r="N341" t="str">
        <f t="shared" si="15"/>
        <v>10Lf-300</v>
      </c>
      <c r="O341" t="s">
        <v>494</v>
      </c>
      <c r="P341">
        <v>0</v>
      </c>
      <c r="Q341">
        <v>0</v>
      </c>
      <c r="T341">
        <f t="shared" si="16"/>
        <v>0</v>
      </c>
      <c r="U341">
        <v>0</v>
      </c>
      <c r="V341">
        <v>0</v>
      </c>
      <c r="Y341">
        <f t="shared" si="17"/>
        <v>0</v>
      </c>
      <c r="Z341">
        <v>0</v>
      </c>
      <c r="AA341">
        <v>0</v>
      </c>
      <c r="AD341">
        <v>4.8842000000000003E-2</v>
      </c>
      <c r="AE341">
        <v>5.4999999999999997E-3</v>
      </c>
      <c r="AF341">
        <v>0</v>
      </c>
      <c r="AG341">
        <v>0</v>
      </c>
      <c r="AH341">
        <v>0</v>
      </c>
    </row>
    <row r="342" spans="1:34">
      <c r="A342" t="s">
        <v>39</v>
      </c>
      <c r="B342" t="s">
        <v>114</v>
      </c>
      <c r="C342" t="s">
        <v>495</v>
      </c>
      <c r="D342" t="s">
        <v>525</v>
      </c>
      <c r="E342" t="s">
        <v>38</v>
      </c>
      <c r="F342" t="s">
        <v>46</v>
      </c>
      <c r="I342">
        <v>0.44</v>
      </c>
      <c r="J342">
        <v>1.414859952886063</v>
      </c>
      <c r="M342">
        <v>1.854859952886063</v>
      </c>
      <c r="N342" t="str">
        <f t="shared" si="15"/>
        <v>10Lf-301,85485995288606</v>
      </c>
      <c r="O342" t="s">
        <v>497</v>
      </c>
      <c r="P342">
        <v>692.41069863013695</v>
      </c>
      <c r="Q342">
        <v>175.99603206343801</v>
      </c>
      <c r="T342">
        <f t="shared" si="16"/>
        <v>868.4067306935749</v>
      </c>
      <c r="U342">
        <v>28919473.534568138</v>
      </c>
      <c r="V342">
        <v>16102550.538544931</v>
      </c>
      <c r="Y342">
        <f t="shared" si="17"/>
        <v>45022024.073113069</v>
      </c>
      <c r="Z342">
        <v>0.6053764469584324</v>
      </c>
      <c r="AA342">
        <v>1.005067382372357</v>
      </c>
      <c r="AD342">
        <v>4.8842000000000003E-2</v>
      </c>
      <c r="AE342">
        <v>5.4999999999999997E-3</v>
      </c>
      <c r="AF342">
        <v>0.58267851923122393</v>
      </c>
      <c r="AG342">
        <v>1.854859952886063</v>
      </c>
      <c r="AH342">
        <v>4.3467404250033486</v>
      </c>
    </row>
    <row r="343" spans="1:34">
      <c r="A343" t="s">
        <v>39</v>
      </c>
      <c r="B343" t="s">
        <v>118</v>
      </c>
      <c r="C343" t="s">
        <v>492</v>
      </c>
      <c r="D343" t="s">
        <v>526</v>
      </c>
      <c r="E343" t="s">
        <v>38</v>
      </c>
      <c r="F343" t="s">
        <v>43</v>
      </c>
      <c r="I343">
        <v>0</v>
      </c>
      <c r="J343">
        <v>0</v>
      </c>
      <c r="M343">
        <v>0</v>
      </c>
      <c r="N343" t="str">
        <f t="shared" si="15"/>
        <v>10Lf-300</v>
      </c>
      <c r="O343" t="s">
        <v>494</v>
      </c>
      <c r="P343">
        <v>0</v>
      </c>
      <c r="Q343">
        <v>0</v>
      </c>
      <c r="T343">
        <f t="shared" si="16"/>
        <v>0</v>
      </c>
      <c r="U343">
        <v>0</v>
      </c>
      <c r="V343">
        <v>0</v>
      </c>
      <c r="Y343">
        <f t="shared" si="17"/>
        <v>0</v>
      </c>
      <c r="Z343">
        <v>0</v>
      </c>
      <c r="AA343">
        <v>0</v>
      </c>
      <c r="AD343">
        <v>4.8842000000000003E-2</v>
      </c>
      <c r="AE343">
        <v>5.4999999999999997E-3</v>
      </c>
      <c r="AF343">
        <v>0</v>
      </c>
      <c r="AG343">
        <v>0</v>
      </c>
      <c r="AH343">
        <v>0</v>
      </c>
    </row>
    <row r="344" spans="1:34">
      <c r="A344" t="s">
        <v>39</v>
      </c>
      <c r="B344" t="s">
        <v>118</v>
      </c>
      <c r="C344" t="s">
        <v>495</v>
      </c>
      <c r="D344" t="s">
        <v>527</v>
      </c>
      <c r="E344" t="s">
        <v>38</v>
      </c>
      <c r="F344" t="s">
        <v>46</v>
      </c>
      <c r="I344">
        <v>0.44</v>
      </c>
      <c r="J344">
        <v>1.4153279913453329</v>
      </c>
      <c r="M344">
        <v>1.8553279913453331</v>
      </c>
      <c r="N344" t="str">
        <f t="shared" si="15"/>
        <v>10Lf-301,85532799134533</v>
      </c>
      <c r="O344" t="s">
        <v>497</v>
      </c>
      <c r="P344">
        <v>692.41069863013695</v>
      </c>
      <c r="Q344">
        <v>176.05425189750471</v>
      </c>
      <c r="T344">
        <f t="shared" si="16"/>
        <v>868.46495052764169</v>
      </c>
      <c r="U344">
        <v>28921108.196762182</v>
      </c>
      <c r="V344">
        <v>16107877.29398034</v>
      </c>
      <c r="Y344">
        <f t="shared" si="17"/>
        <v>45028985.490742519</v>
      </c>
      <c r="Z344">
        <v>0.6053764469584324</v>
      </c>
      <c r="AA344">
        <v>1.005399860642131</v>
      </c>
      <c r="AD344">
        <v>4.8842000000000003E-2</v>
      </c>
      <c r="AE344">
        <v>5.4999999999999997E-3</v>
      </c>
      <c r="AF344">
        <v>0.58282554701947631</v>
      </c>
      <c r="AG344">
        <v>0.29406948662823529</v>
      </c>
      <c r="AH344">
        <v>2.786565024993044</v>
      </c>
    </row>
    <row r="345" spans="1:34">
      <c r="A345" t="s">
        <v>39</v>
      </c>
      <c r="B345" t="s">
        <v>122</v>
      </c>
      <c r="C345" t="s">
        <v>492</v>
      </c>
      <c r="D345" t="s">
        <v>528</v>
      </c>
      <c r="E345" t="s">
        <v>38</v>
      </c>
      <c r="F345" t="s">
        <v>43</v>
      </c>
      <c r="I345">
        <v>0</v>
      </c>
      <c r="J345">
        <v>0</v>
      </c>
      <c r="M345">
        <v>0</v>
      </c>
      <c r="N345" t="str">
        <f t="shared" si="15"/>
        <v>10Lf-300</v>
      </c>
      <c r="O345" t="s">
        <v>494</v>
      </c>
      <c r="P345">
        <v>0</v>
      </c>
      <c r="Q345">
        <v>0</v>
      </c>
      <c r="T345">
        <f t="shared" si="16"/>
        <v>0</v>
      </c>
      <c r="U345">
        <v>0</v>
      </c>
      <c r="V345">
        <v>0</v>
      </c>
      <c r="Y345">
        <f t="shared" si="17"/>
        <v>0</v>
      </c>
      <c r="Z345">
        <v>0</v>
      </c>
      <c r="AA345">
        <v>0</v>
      </c>
      <c r="AD345">
        <v>4.8842000000000003E-2</v>
      </c>
      <c r="AE345">
        <v>5.4999999999999997E-3</v>
      </c>
      <c r="AF345">
        <v>0</v>
      </c>
      <c r="AG345">
        <v>0</v>
      </c>
      <c r="AH345">
        <v>0</v>
      </c>
    </row>
    <row r="346" spans="1:34">
      <c r="A346" t="s">
        <v>39</v>
      </c>
      <c r="B346" t="s">
        <v>122</v>
      </c>
      <c r="C346" t="s">
        <v>495</v>
      </c>
      <c r="D346" t="s">
        <v>529</v>
      </c>
      <c r="E346" t="s">
        <v>38</v>
      </c>
      <c r="F346" t="s">
        <v>46</v>
      </c>
      <c r="I346">
        <v>0.44000000000000011</v>
      </c>
      <c r="J346">
        <v>1.416426625821414</v>
      </c>
      <c r="M346">
        <v>1.8564266258214139</v>
      </c>
      <c r="N346" t="str">
        <f t="shared" si="15"/>
        <v>10Lf-301,85642662582141</v>
      </c>
      <c r="O346" t="s">
        <v>497</v>
      </c>
      <c r="P346">
        <v>692.41069863013718</v>
      </c>
      <c r="Q346">
        <v>176.19091228433939</v>
      </c>
      <c r="T346">
        <f t="shared" si="16"/>
        <v>868.60161091447662</v>
      </c>
      <c r="U346">
        <v>28925147.738185082</v>
      </c>
      <c r="V346">
        <v>16120380.875793081</v>
      </c>
      <c r="Y346">
        <f t="shared" si="17"/>
        <v>45045528.613978162</v>
      </c>
      <c r="Z346">
        <v>0.60537644695843251</v>
      </c>
      <c r="AA346">
        <v>1.006180292426073</v>
      </c>
      <c r="AD346">
        <v>4.8842000000000003E-2</v>
      </c>
      <c r="AE346">
        <v>5.4999999999999997E-3</v>
      </c>
      <c r="AF346">
        <v>0.58317066779730287</v>
      </c>
      <c r="AG346">
        <v>1.8564266258214139</v>
      </c>
      <c r="AH346">
        <v>4.3503659194401312</v>
      </c>
    </row>
    <row r="347" spans="1:34">
      <c r="A347" t="s">
        <v>39</v>
      </c>
      <c r="B347" t="s">
        <v>126</v>
      </c>
      <c r="C347" t="s">
        <v>492</v>
      </c>
      <c r="D347" t="s">
        <v>530</v>
      </c>
      <c r="E347" t="s">
        <v>38</v>
      </c>
      <c r="F347" t="s">
        <v>43</v>
      </c>
      <c r="I347">
        <v>0</v>
      </c>
      <c r="J347">
        <v>0</v>
      </c>
      <c r="M347">
        <v>0</v>
      </c>
      <c r="N347" t="str">
        <f t="shared" si="15"/>
        <v>10Lf-300</v>
      </c>
      <c r="O347" t="s">
        <v>494</v>
      </c>
      <c r="P347">
        <v>0</v>
      </c>
      <c r="Q347">
        <v>0</v>
      </c>
      <c r="T347">
        <f t="shared" si="16"/>
        <v>0</v>
      </c>
      <c r="U347">
        <v>0</v>
      </c>
      <c r="V347">
        <v>0</v>
      </c>
      <c r="Y347">
        <f t="shared" si="17"/>
        <v>0</v>
      </c>
      <c r="Z347">
        <v>0</v>
      </c>
      <c r="AA347">
        <v>0</v>
      </c>
      <c r="AD347">
        <v>4.8842000000000003E-2</v>
      </c>
      <c r="AE347">
        <v>5.4999999999999997E-3</v>
      </c>
      <c r="AF347">
        <v>0</v>
      </c>
      <c r="AG347">
        <v>0</v>
      </c>
      <c r="AH347">
        <v>0</v>
      </c>
    </row>
    <row r="348" spans="1:34">
      <c r="A348" t="s">
        <v>39</v>
      </c>
      <c r="B348" t="s">
        <v>126</v>
      </c>
      <c r="C348" t="s">
        <v>495</v>
      </c>
      <c r="D348" t="s">
        <v>531</v>
      </c>
      <c r="E348" t="s">
        <v>38</v>
      </c>
      <c r="F348" t="s">
        <v>46</v>
      </c>
      <c r="I348">
        <v>0.44</v>
      </c>
      <c r="J348">
        <v>1.41635883699086</v>
      </c>
      <c r="M348">
        <v>1.8563588369908599</v>
      </c>
      <c r="N348" t="str">
        <f t="shared" si="15"/>
        <v>10Lf-301,85635883699086</v>
      </c>
      <c r="O348" t="s">
        <v>497</v>
      </c>
      <c r="P348">
        <v>692.41069863013695</v>
      </c>
      <c r="Q348">
        <v>176.18247995492661</v>
      </c>
      <c r="T348">
        <f t="shared" si="16"/>
        <v>868.59317858506358</v>
      </c>
      <c r="U348">
        <v>28924911.062857669</v>
      </c>
      <c r="V348">
        <v>16119609.36970322</v>
      </c>
      <c r="Y348">
        <f t="shared" si="17"/>
        <v>45044520.432560891</v>
      </c>
      <c r="Z348">
        <v>0.6053764469584324</v>
      </c>
      <c r="AA348">
        <v>1.006132137594677</v>
      </c>
      <c r="AD348">
        <v>4.8842000000000003E-2</v>
      </c>
      <c r="AE348">
        <v>5.4999999999999997E-3</v>
      </c>
      <c r="AF348">
        <v>0.58314937287670987</v>
      </c>
      <c r="AG348">
        <v>0.66179192538724141</v>
      </c>
      <c r="AH348">
        <v>3.1556421352548112</v>
      </c>
    </row>
    <row r="349" spans="1:34">
      <c r="A349" t="s">
        <v>39</v>
      </c>
      <c r="B349" t="s">
        <v>130</v>
      </c>
      <c r="C349" t="s">
        <v>492</v>
      </c>
      <c r="D349" t="s">
        <v>532</v>
      </c>
      <c r="E349" t="s">
        <v>38</v>
      </c>
      <c r="F349" t="s">
        <v>43</v>
      </c>
      <c r="I349">
        <v>0</v>
      </c>
      <c r="J349">
        <v>0</v>
      </c>
      <c r="M349">
        <v>0</v>
      </c>
      <c r="N349" t="str">
        <f t="shared" si="15"/>
        <v>10Lf-300</v>
      </c>
      <c r="O349" t="s">
        <v>494</v>
      </c>
      <c r="P349">
        <v>0</v>
      </c>
      <c r="Q349">
        <v>0</v>
      </c>
      <c r="T349">
        <f t="shared" si="16"/>
        <v>0</v>
      </c>
      <c r="U349">
        <v>0</v>
      </c>
      <c r="V349">
        <v>0</v>
      </c>
      <c r="Y349">
        <f t="shared" si="17"/>
        <v>0</v>
      </c>
      <c r="Z349">
        <v>0</v>
      </c>
      <c r="AA349">
        <v>0</v>
      </c>
      <c r="AD349">
        <v>4.8842000000000003E-2</v>
      </c>
      <c r="AE349">
        <v>5.4999999999999997E-3</v>
      </c>
      <c r="AF349">
        <v>0</v>
      </c>
      <c r="AG349">
        <v>0</v>
      </c>
      <c r="AH349">
        <v>0</v>
      </c>
    </row>
    <row r="350" spans="1:34">
      <c r="A350" t="s">
        <v>39</v>
      </c>
      <c r="B350" t="s">
        <v>130</v>
      </c>
      <c r="C350" t="s">
        <v>495</v>
      </c>
      <c r="D350" t="s">
        <v>533</v>
      </c>
      <c r="E350" t="s">
        <v>38</v>
      </c>
      <c r="F350" t="s">
        <v>46</v>
      </c>
      <c r="I350">
        <v>0.44</v>
      </c>
      <c r="J350">
        <v>1.413805254759368</v>
      </c>
      <c r="M350">
        <v>1.853805254759368</v>
      </c>
      <c r="N350" t="str">
        <f t="shared" si="15"/>
        <v>10Lf-301,85380525475937</v>
      </c>
      <c r="O350" t="s">
        <v>497</v>
      </c>
      <c r="P350">
        <v>692.41069863013695</v>
      </c>
      <c r="Q350">
        <v>175.86483696886739</v>
      </c>
      <c r="T350">
        <f t="shared" si="16"/>
        <v>868.27553559900434</v>
      </c>
      <c r="U350">
        <v>28915789.080235399</v>
      </c>
      <c r="V350">
        <v>16090546.99723798</v>
      </c>
      <c r="Y350">
        <f t="shared" si="17"/>
        <v>45006336.07747338</v>
      </c>
      <c r="Z350">
        <v>0.6053764469584324</v>
      </c>
      <c r="AA350">
        <v>1.004318161445418</v>
      </c>
      <c r="AD350">
        <v>4.8842000000000003E-2</v>
      </c>
      <c r="AE350">
        <v>5.4999999999999997E-3</v>
      </c>
      <c r="AF350">
        <v>0.58234720044796895</v>
      </c>
      <c r="AG350">
        <v>1.2114617339852469</v>
      </c>
      <c r="AH350">
        <v>3.701956189192583</v>
      </c>
    </row>
    <row r="351" spans="1:34">
      <c r="A351" t="s">
        <v>39</v>
      </c>
      <c r="B351" t="s">
        <v>134</v>
      </c>
      <c r="C351" t="s">
        <v>492</v>
      </c>
      <c r="D351" t="s">
        <v>534</v>
      </c>
      <c r="E351" t="s">
        <v>38</v>
      </c>
      <c r="F351" t="s">
        <v>43</v>
      </c>
      <c r="I351">
        <v>0</v>
      </c>
      <c r="J351">
        <v>0</v>
      </c>
      <c r="M351">
        <v>0</v>
      </c>
      <c r="N351" t="str">
        <f t="shared" si="15"/>
        <v>10Lf-300</v>
      </c>
      <c r="O351" t="s">
        <v>494</v>
      </c>
      <c r="P351">
        <v>0</v>
      </c>
      <c r="Q351">
        <v>0</v>
      </c>
      <c r="T351">
        <f t="shared" si="16"/>
        <v>0</v>
      </c>
      <c r="U351">
        <v>0</v>
      </c>
      <c r="V351">
        <v>0</v>
      </c>
      <c r="Y351">
        <f t="shared" si="17"/>
        <v>0</v>
      </c>
      <c r="Z351">
        <v>0</v>
      </c>
      <c r="AA351">
        <v>0</v>
      </c>
      <c r="AD351">
        <v>4.8842000000000003E-2</v>
      </c>
      <c r="AE351">
        <v>5.4999999999999997E-3</v>
      </c>
      <c r="AF351">
        <v>0</v>
      </c>
      <c r="AG351">
        <v>0</v>
      </c>
      <c r="AH351">
        <v>0</v>
      </c>
    </row>
    <row r="352" spans="1:34">
      <c r="A352" t="s">
        <v>39</v>
      </c>
      <c r="B352" t="s">
        <v>134</v>
      </c>
      <c r="C352" t="s">
        <v>495</v>
      </c>
      <c r="D352" t="s">
        <v>535</v>
      </c>
      <c r="E352" t="s">
        <v>38</v>
      </c>
      <c r="F352" t="s">
        <v>46</v>
      </c>
      <c r="I352">
        <v>0.44</v>
      </c>
      <c r="J352">
        <v>1.4140291541125729</v>
      </c>
      <c r="M352">
        <v>1.8540291541125731</v>
      </c>
      <c r="N352" t="str">
        <f t="shared" si="15"/>
        <v>10Lf-301,85402915411257</v>
      </c>
      <c r="O352" t="s">
        <v>497</v>
      </c>
      <c r="P352">
        <v>692.41069863013695</v>
      </c>
      <c r="Q352">
        <v>175.8926880630095</v>
      </c>
      <c r="T352">
        <f t="shared" si="16"/>
        <v>868.30338669314642</v>
      </c>
      <c r="U352">
        <v>28916639.89363249</v>
      </c>
      <c r="V352">
        <v>16093095.200431651</v>
      </c>
      <c r="Y352">
        <f t="shared" si="17"/>
        <v>45009735.094064139</v>
      </c>
      <c r="Z352">
        <v>0.6053764469584324</v>
      </c>
      <c r="AA352">
        <v>1.0044772117714811</v>
      </c>
      <c r="AD352">
        <v>4.8842000000000003E-2</v>
      </c>
      <c r="AE352">
        <v>5.4999999999999997E-3</v>
      </c>
      <c r="AF352">
        <v>0.58241753532332141</v>
      </c>
      <c r="AG352">
        <v>1.8540291541125731</v>
      </c>
      <c r="AH352">
        <v>4.3448178435484666</v>
      </c>
    </row>
    <row r="353" spans="1:34">
      <c r="A353" t="s">
        <v>39</v>
      </c>
      <c r="B353" t="s">
        <v>138</v>
      </c>
      <c r="C353" t="s">
        <v>492</v>
      </c>
      <c r="D353" t="s">
        <v>536</v>
      </c>
      <c r="E353" t="s">
        <v>38</v>
      </c>
      <c r="F353" t="s">
        <v>43</v>
      </c>
      <c r="I353">
        <v>0</v>
      </c>
      <c r="J353">
        <v>0</v>
      </c>
      <c r="M353">
        <v>0</v>
      </c>
      <c r="N353" t="str">
        <f t="shared" si="15"/>
        <v>10Lf-300</v>
      </c>
      <c r="O353" t="s">
        <v>494</v>
      </c>
      <c r="P353">
        <v>0</v>
      </c>
      <c r="Q353">
        <v>0</v>
      </c>
      <c r="T353">
        <f t="shared" si="16"/>
        <v>0</v>
      </c>
      <c r="U353">
        <v>0</v>
      </c>
      <c r="V353">
        <v>0</v>
      </c>
      <c r="Y353">
        <f t="shared" si="17"/>
        <v>0</v>
      </c>
      <c r="Z353">
        <v>0</v>
      </c>
      <c r="AA353">
        <v>0</v>
      </c>
      <c r="AD353">
        <v>4.8842000000000003E-2</v>
      </c>
      <c r="AE353">
        <v>5.4999999999999997E-3</v>
      </c>
      <c r="AF353">
        <v>0</v>
      </c>
      <c r="AG353">
        <v>0</v>
      </c>
      <c r="AH353">
        <v>0</v>
      </c>
    </row>
    <row r="354" spans="1:34">
      <c r="A354" t="s">
        <v>39</v>
      </c>
      <c r="B354" t="s">
        <v>138</v>
      </c>
      <c r="C354" t="s">
        <v>495</v>
      </c>
      <c r="D354" t="s">
        <v>537</v>
      </c>
      <c r="E354" t="s">
        <v>38</v>
      </c>
      <c r="F354" t="s">
        <v>46</v>
      </c>
      <c r="I354">
        <v>0.44</v>
      </c>
      <c r="J354">
        <v>1.413921678883608</v>
      </c>
      <c r="M354">
        <v>1.8539216788836079</v>
      </c>
      <c r="N354" t="str">
        <f t="shared" si="15"/>
        <v>10Lf-301,85392167888361</v>
      </c>
      <c r="O354" t="s">
        <v>497</v>
      </c>
      <c r="P354">
        <v>692.41069863013695</v>
      </c>
      <c r="Q354">
        <v>175.87931909754801</v>
      </c>
      <c r="T354">
        <f t="shared" si="16"/>
        <v>868.29001772768493</v>
      </c>
      <c r="U354">
        <v>28916353.175690211</v>
      </c>
      <c r="V354">
        <v>16091872.022616399</v>
      </c>
      <c r="Y354">
        <f t="shared" si="17"/>
        <v>45008225.198306613</v>
      </c>
      <c r="Z354">
        <v>0.6053764469584324</v>
      </c>
      <c r="AA354">
        <v>1.004400865100685</v>
      </c>
      <c r="AD354">
        <v>4.8842000000000003E-2</v>
      </c>
      <c r="AE354">
        <v>5.4999999999999997E-3</v>
      </c>
      <c r="AF354">
        <v>0.58238377347129044</v>
      </c>
      <c r="AG354">
        <v>0.66092307852200616</v>
      </c>
      <c r="AH354">
        <v>3.1515705308769051</v>
      </c>
    </row>
    <row r="355" spans="1:34">
      <c r="A355" t="s">
        <v>39</v>
      </c>
      <c r="B355" t="s">
        <v>142</v>
      </c>
      <c r="C355" t="s">
        <v>492</v>
      </c>
      <c r="D355" t="s">
        <v>538</v>
      </c>
      <c r="E355" t="s">
        <v>38</v>
      </c>
      <c r="F355" t="s">
        <v>43</v>
      </c>
      <c r="I355">
        <v>0</v>
      </c>
      <c r="J355">
        <v>0</v>
      </c>
      <c r="M355">
        <v>0</v>
      </c>
      <c r="N355" t="str">
        <f t="shared" si="15"/>
        <v>10Lf-300</v>
      </c>
      <c r="O355" t="s">
        <v>494</v>
      </c>
      <c r="P355">
        <v>0</v>
      </c>
      <c r="Q355">
        <v>0</v>
      </c>
      <c r="T355">
        <f t="shared" si="16"/>
        <v>0</v>
      </c>
      <c r="U355">
        <v>0</v>
      </c>
      <c r="V355">
        <v>0</v>
      </c>
      <c r="Y355">
        <f t="shared" si="17"/>
        <v>0</v>
      </c>
      <c r="Z355">
        <v>0</v>
      </c>
      <c r="AA355">
        <v>0</v>
      </c>
      <c r="AD355">
        <v>4.8842000000000003E-2</v>
      </c>
      <c r="AE355">
        <v>5.4999999999999997E-3</v>
      </c>
      <c r="AF355">
        <v>0</v>
      </c>
      <c r="AG355">
        <v>0</v>
      </c>
      <c r="AH355">
        <v>0</v>
      </c>
    </row>
    <row r="356" spans="1:34">
      <c r="A356" t="s">
        <v>39</v>
      </c>
      <c r="B356" t="s">
        <v>142</v>
      </c>
      <c r="C356" t="s">
        <v>495</v>
      </c>
      <c r="D356" t="s">
        <v>539</v>
      </c>
      <c r="E356" t="s">
        <v>38</v>
      </c>
      <c r="F356" t="s">
        <v>46</v>
      </c>
      <c r="I356">
        <v>0.44</v>
      </c>
      <c r="J356">
        <v>1.414562030336789</v>
      </c>
      <c r="M356">
        <v>1.8545620303367889</v>
      </c>
      <c r="N356" t="str">
        <f t="shared" si="15"/>
        <v>10Lf-301,85456203033679</v>
      </c>
      <c r="O356" t="s">
        <v>497</v>
      </c>
      <c r="P356">
        <v>692.41069863013695</v>
      </c>
      <c r="Q356">
        <v>175.95897314009551</v>
      </c>
      <c r="T356">
        <f t="shared" si="16"/>
        <v>868.36967177023246</v>
      </c>
      <c r="U356">
        <v>28918432.897327881</v>
      </c>
      <c r="V356">
        <v>16099159.875817871</v>
      </c>
      <c r="Y356">
        <f t="shared" si="17"/>
        <v>45017592.77314575</v>
      </c>
      <c r="Z356">
        <v>0.6053764469584324</v>
      </c>
      <c r="AA356">
        <v>1.004855748538112</v>
      </c>
      <c r="AD356">
        <v>4.8842000000000003E-2</v>
      </c>
      <c r="AE356">
        <v>5.4999999999999997E-3</v>
      </c>
      <c r="AF356">
        <v>0.58258493099584996</v>
      </c>
      <c r="AG356">
        <v>1.8545620303367889</v>
      </c>
      <c r="AH356">
        <v>4.3460509916694274</v>
      </c>
    </row>
    <row r="357" spans="1:34">
      <c r="A357" t="s">
        <v>39</v>
      </c>
      <c r="B357" t="s">
        <v>146</v>
      </c>
      <c r="C357" t="s">
        <v>492</v>
      </c>
      <c r="D357" t="s">
        <v>540</v>
      </c>
      <c r="E357" t="s">
        <v>38</v>
      </c>
      <c r="F357" t="s">
        <v>43</v>
      </c>
      <c r="I357">
        <v>0</v>
      </c>
      <c r="J357">
        <v>0</v>
      </c>
      <c r="M357">
        <v>0</v>
      </c>
      <c r="N357" t="str">
        <f t="shared" si="15"/>
        <v>10Lf-300</v>
      </c>
      <c r="O357" t="s">
        <v>494</v>
      </c>
      <c r="P357">
        <v>0</v>
      </c>
      <c r="Q357">
        <v>0</v>
      </c>
      <c r="T357">
        <f t="shared" si="16"/>
        <v>0</v>
      </c>
      <c r="U357">
        <v>0</v>
      </c>
      <c r="V357">
        <v>0</v>
      </c>
      <c r="Y357">
        <f t="shared" si="17"/>
        <v>0</v>
      </c>
      <c r="Z357">
        <v>0</v>
      </c>
      <c r="AA357">
        <v>0</v>
      </c>
      <c r="AD357">
        <v>4.8842000000000003E-2</v>
      </c>
      <c r="AE357">
        <v>5.4999999999999997E-3</v>
      </c>
      <c r="AF357">
        <v>0</v>
      </c>
      <c r="AG357">
        <v>0</v>
      </c>
      <c r="AH357">
        <v>0</v>
      </c>
    </row>
    <row r="358" spans="1:34">
      <c r="A358" t="s">
        <v>39</v>
      </c>
      <c r="B358" t="s">
        <v>146</v>
      </c>
      <c r="C358" t="s">
        <v>495</v>
      </c>
      <c r="D358" t="s">
        <v>541</v>
      </c>
      <c r="E358" t="s">
        <v>38</v>
      </c>
      <c r="F358" t="s">
        <v>46</v>
      </c>
      <c r="I358">
        <v>0.44000000000000011</v>
      </c>
      <c r="J358">
        <v>1.4143453999175919</v>
      </c>
      <c r="M358">
        <v>1.8543453999175921</v>
      </c>
      <c r="N358" t="str">
        <f t="shared" si="15"/>
        <v>10Lf-301,85434539991759</v>
      </c>
      <c r="O358" t="s">
        <v>497</v>
      </c>
      <c r="P358">
        <v>692.41069863013718</v>
      </c>
      <c r="Q358">
        <v>175.93202623688779</v>
      </c>
      <c r="T358">
        <f t="shared" si="16"/>
        <v>868.34272486702503</v>
      </c>
      <c r="U358">
        <v>28917873.67968813</v>
      </c>
      <c r="V358">
        <v>16096694.400513271</v>
      </c>
      <c r="Y358">
        <f t="shared" si="17"/>
        <v>45014568.080201402</v>
      </c>
      <c r="Z358">
        <v>0.60537644695843251</v>
      </c>
      <c r="AA358">
        <v>1.0047018618103689</v>
      </c>
      <c r="AD358">
        <v>4.8842000000000003E-2</v>
      </c>
      <c r="AE358">
        <v>5.4999999999999997E-3</v>
      </c>
      <c r="AF358">
        <v>0.58251687955526454</v>
      </c>
      <c r="AG358">
        <v>1.8543453999175921</v>
      </c>
      <c r="AH358">
        <v>4.3455496793904489</v>
      </c>
    </row>
    <row r="359" spans="1:34">
      <c r="A359" t="s">
        <v>39</v>
      </c>
      <c r="B359" t="s">
        <v>150</v>
      </c>
      <c r="C359" t="s">
        <v>492</v>
      </c>
      <c r="D359" t="s">
        <v>542</v>
      </c>
      <c r="E359" t="s">
        <v>38</v>
      </c>
      <c r="F359" t="s">
        <v>43</v>
      </c>
      <c r="I359">
        <v>0</v>
      </c>
      <c r="J359">
        <v>0</v>
      </c>
      <c r="M359">
        <v>0</v>
      </c>
      <c r="N359" t="str">
        <f t="shared" si="15"/>
        <v>10Lf-300</v>
      </c>
      <c r="O359" t="s">
        <v>494</v>
      </c>
      <c r="P359">
        <v>0</v>
      </c>
      <c r="Q359">
        <v>0</v>
      </c>
      <c r="T359">
        <f t="shared" si="16"/>
        <v>0</v>
      </c>
      <c r="U359">
        <v>0</v>
      </c>
      <c r="V359">
        <v>0</v>
      </c>
      <c r="Y359">
        <f t="shared" si="17"/>
        <v>0</v>
      </c>
      <c r="Z359">
        <v>0</v>
      </c>
      <c r="AA359">
        <v>0</v>
      </c>
      <c r="AD359">
        <v>4.8842000000000003E-2</v>
      </c>
      <c r="AE359">
        <v>5.4999999999999997E-3</v>
      </c>
      <c r="AF359">
        <v>0</v>
      </c>
      <c r="AG359">
        <v>0</v>
      </c>
      <c r="AH359">
        <v>0</v>
      </c>
    </row>
    <row r="360" spans="1:34">
      <c r="A360" t="s">
        <v>39</v>
      </c>
      <c r="B360" t="s">
        <v>150</v>
      </c>
      <c r="C360" t="s">
        <v>495</v>
      </c>
      <c r="D360" t="s">
        <v>543</v>
      </c>
      <c r="E360" t="s">
        <v>38</v>
      </c>
      <c r="F360" t="s">
        <v>46</v>
      </c>
      <c r="I360">
        <v>0.44</v>
      </c>
      <c r="J360">
        <v>1.4173758536262899</v>
      </c>
      <c r="M360">
        <v>1.8573758536262901</v>
      </c>
      <c r="N360" t="str">
        <f t="shared" si="15"/>
        <v>10Lf-301,85737585362629</v>
      </c>
      <c r="O360" t="s">
        <v>497</v>
      </c>
      <c r="P360">
        <v>692.41069863013695</v>
      </c>
      <c r="Q360">
        <v>176.30898780611929</v>
      </c>
      <c r="T360">
        <f t="shared" si="16"/>
        <v>868.71968643625621</v>
      </c>
      <c r="U360">
        <v>28928505.607038509</v>
      </c>
      <c r="V360">
        <v>16131184.057174699</v>
      </c>
      <c r="Y360">
        <f t="shared" si="17"/>
        <v>45059689.66421321</v>
      </c>
      <c r="Z360">
        <v>0.6053764469584324</v>
      </c>
      <c r="AA360">
        <v>1.0068545908986359</v>
      </c>
      <c r="AD360">
        <v>4.8842000000000003E-2</v>
      </c>
      <c r="AE360">
        <v>5.4999999999999997E-3</v>
      </c>
      <c r="AF360">
        <v>0.58346885454229003</v>
      </c>
      <c r="AG360">
        <v>1.8573758536262901</v>
      </c>
      <c r="AH360">
        <v>4.35256256179487</v>
      </c>
    </row>
    <row r="361" spans="1:34">
      <c r="A361" t="s">
        <v>39</v>
      </c>
      <c r="B361" t="s">
        <v>154</v>
      </c>
      <c r="C361" t="s">
        <v>492</v>
      </c>
      <c r="D361" t="s">
        <v>544</v>
      </c>
      <c r="E361" t="s">
        <v>38</v>
      </c>
      <c r="F361" t="s">
        <v>43</v>
      </c>
      <c r="I361">
        <v>0</v>
      </c>
      <c r="J361">
        <v>0</v>
      </c>
      <c r="M361">
        <v>0</v>
      </c>
      <c r="N361" t="str">
        <f t="shared" si="15"/>
        <v>10Lf-300</v>
      </c>
      <c r="O361" t="s">
        <v>494</v>
      </c>
      <c r="P361">
        <v>0</v>
      </c>
      <c r="Q361">
        <v>0</v>
      </c>
      <c r="T361">
        <f t="shared" si="16"/>
        <v>0</v>
      </c>
      <c r="U361">
        <v>0</v>
      </c>
      <c r="V361">
        <v>0</v>
      </c>
      <c r="Y361">
        <f t="shared" si="17"/>
        <v>0</v>
      </c>
      <c r="Z361">
        <v>0</v>
      </c>
      <c r="AA361">
        <v>0</v>
      </c>
      <c r="AD361">
        <v>4.8842000000000003E-2</v>
      </c>
      <c r="AE361">
        <v>5.4999999999999997E-3</v>
      </c>
      <c r="AF361">
        <v>0</v>
      </c>
      <c r="AG361">
        <v>0</v>
      </c>
      <c r="AH361">
        <v>0</v>
      </c>
    </row>
    <row r="362" spans="1:34">
      <c r="A362" t="s">
        <v>39</v>
      </c>
      <c r="B362" t="s">
        <v>154</v>
      </c>
      <c r="C362" t="s">
        <v>495</v>
      </c>
      <c r="D362" t="s">
        <v>545</v>
      </c>
      <c r="E362" t="s">
        <v>38</v>
      </c>
      <c r="F362" t="s">
        <v>46</v>
      </c>
      <c r="I362">
        <v>0.44</v>
      </c>
      <c r="J362">
        <v>1.4173601568218319</v>
      </c>
      <c r="M362">
        <v>1.8573601568218321</v>
      </c>
      <c r="N362" t="str">
        <f t="shared" si="15"/>
        <v>10Lf-301,85736015682183</v>
      </c>
      <c r="O362" t="s">
        <v>497</v>
      </c>
      <c r="P362">
        <v>692.41069863013695</v>
      </c>
      <c r="Q362">
        <v>176.30703526283389</v>
      </c>
      <c r="T362">
        <f t="shared" si="16"/>
        <v>868.71773389297084</v>
      </c>
      <c r="U362">
        <v>28928441.042440791</v>
      </c>
      <c r="V362">
        <v>16131005.411516819</v>
      </c>
      <c r="Y362">
        <f t="shared" si="17"/>
        <v>45059446.45395761</v>
      </c>
      <c r="Z362">
        <v>0.6053764469584324</v>
      </c>
      <c r="AA362">
        <v>1.0068434404337889</v>
      </c>
      <c r="AD362">
        <v>4.8842000000000003E-2</v>
      </c>
      <c r="AE362">
        <v>5.4999999999999997E-3</v>
      </c>
      <c r="AF362">
        <v>0.58346392360895238</v>
      </c>
      <c r="AG362">
        <v>0.662148895906983</v>
      </c>
      <c r="AH362">
        <v>3.157314976337767</v>
      </c>
    </row>
    <row r="363" spans="1:34">
      <c r="A363" t="s">
        <v>39</v>
      </c>
      <c r="B363" t="s">
        <v>158</v>
      </c>
      <c r="C363" t="s">
        <v>492</v>
      </c>
      <c r="D363" t="s">
        <v>546</v>
      </c>
      <c r="E363" t="s">
        <v>38</v>
      </c>
      <c r="F363" t="s">
        <v>43</v>
      </c>
      <c r="I363">
        <v>0</v>
      </c>
      <c r="J363">
        <v>0</v>
      </c>
      <c r="M363">
        <v>0</v>
      </c>
      <c r="N363" t="str">
        <f t="shared" si="15"/>
        <v>10Lf-300</v>
      </c>
      <c r="O363" t="s">
        <v>494</v>
      </c>
      <c r="P363">
        <v>0</v>
      </c>
      <c r="Q363">
        <v>0</v>
      </c>
      <c r="T363">
        <f t="shared" si="16"/>
        <v>0</v>
      </c>
      <c r="U363">
        <v>0</v>
      </c>
      <c r="V363">
        <v>0</v>
      </c>
      <c r="Y363">
        <f t="shared" si="17"/>
        <v>0</v>
      </c>
      <c r="Z363">
        <v>0</v>
      </c>
      <c r="AA363">
        <v>0</v>
      </c>
      <c r="AD363">
        <v>4.8842000000000003E-2</v>
      </c>
      <c r="AE363">
        <v>5.4999999999999997E-3</v>
      </c>
      <c r="AF363">
        <v>0</v>
      </c>
      <c r="AG363">
        <v>0</v>
      </c>
      <c r="AH363">
        <v>0</v>
      </c>
    </row>
    <row r="364" spans="1:34">
      <c r="A364" t="s">
        <v>39</v>
      </c>
      <c r="B364" t="s">
        <v>158</v>
      </c>
      <c r="C364" t="s">
        <v>495</v>
      </c>
      <c r="D364" t="s">
        <v>547</v>
      </c>
      <c r="E364" t="s">
        <v>38</v>
      </c>
      <c r="F364" t="s">
        <v>46</v>
      </c>
      <c r="I364">
        <v>0.44</v>
      </c>
      <c r="J364">
        <v>1.4169713097507199</v>
      </c>
      <c r="M364">
        <v>1.8569713097507199</v>
      </c>
      <c r="N364" t="str">
        <f t="shared" si="15"/>
        <v>10Lf-301,85697130975072</v>
      </c>
      <c r="O364" t="s">
        <v>497</v>
      </c>
      <c r="P364">
        <v>692.41069863013695</v>
      </c>
      <c r="Q364">
        <v>176.25866613523539</v>
      </c>
      <c r="T364">
        <f t="shared" si="16"/>
        <v>868.66936476537239</v>
      </c>
      <c r="U364">
        <v>28926845.800702531</v>
      </c>
      <c r="V364">
        <v>16126579.93491642</v>
      </c>
      <c r="Y364">
        <f t="shared" si="17"/>
        <v>45053425.735618949</v>
      </c>
      <c r="Z364">
        <v>0.6053764469584324</v>
      </c>
      <c r="AA364">
        <v>1.0065672169764011</v>
      </c>
      <c r="AD364">
        <v>4.8842000000000003E-2</v>
      </c>
      <c r="AE364">
        <v>5.4999999999999997E-3</v>
      </c>
      <c r="AF364">
        <v>0.58334177269656118</v>
      </c>
      <c r="AG364">
        <v>1.8569713097507199</v>
      </c>
      <c r="AH364">
        <v>4.3516263921980007</v>
      </c>
    </row>
    <row r="365" spans="1:34">
      <c r="A365" t="s">
        <v>39</v>
      </c>
      <c r="B365" t="s">
        <v>162</v>
      </c>
      <c r="C365" t="s">
        <v>492</v>
      </c>
      <c r="D365" t="s">
        <v>548</v>
      </c>
      <c r="E365" t="s">
        <v>38</v>
      </c>
      <c r="F365" t="s">
        <v>43</v>
      </c>
      <c r="I365">
        <v>0</v>
      </c>
      <c r="J365">
        <v>0</v>
      </c>
      <c r="M365">
        <v>0</v>
      </c>
      <c r="N365" t="str">
        <f t="shared" si="15"/>
        <v>10Lf-300</v>
      </c>
      <c r="O365" t="s">
        <v>494</v>
      </c>
      <c r="P365">
        <v>0</v>
      </c>
      <c r="Q365">
        <v>0</v>
      </c>
      <c r="T365">
        <f t="shared" si="16"/>
        <v>0</v>
      </c>
      <c r="U365">
        <v>0</v>
      </c>
      <c r="V365">
        <v>0</v>
      </c>
      <c r="Y365">
        <f t="shared" si="17"/>
        <v>0</v>
      </c>
      <c r="Z365">
        <v>0</v>
      </c>
      <c r="AA365">
        <v>0</v>
      </c>
      <c r="AD365">
        <v>4.8842000000000003E-2</v>
      </c>
      <c r="AE365">
        <v>5.4999999999999997E-3</v>
      </c>
      <c r="AF365">
        <v>0</v>
      </c>
      <c r="AG365">
        <v>0</v>
      </c>
      <c r="AH365">
        <v>0</v>
      </c>
    </row>
    <row r="366" spans="1:34">
      <c r="A366" t="s">
        <v>39</v>
      </c>
      <c r="B366" t="s">
        <v>162</v>
      </c>
      <c r="C366" t="s">
        <v>495</v>
      </c>
      <c r="D366" t="s">
        <v>549</v>
      </c>
      <c r="E366" t="s">
        <v>38</v>
      </c>
      <c r="F366" t="s">
        <v>46</v>
      </c>
      <c r="I366">
        <v>0.44</v>
      </c>
      <c r="J366">
        <v>1.4169836535830209</v>
      </c>
      <c r="M366">
        <v>1.8569836535830211</v>
      </c>
      <c r="N366" t="str">
        <f t="shared" si="15"/>
        <v>10Lf-301,85698365358302</v>
      </c>
      <c r="O366" t="s">
        <v>497</v>
      </c>
      <c r="P366">
        <v>692.41069863013695</v>
      </c>
      <c r="Q366">
        <v>176.26020159851649</v>
      </c>
      <c r="T366">
        <f t="shared" si="16"/>
        <v>868.67090022865341</v>
      </c>
      <c r="U366">
        <v>28926888.888375629</v>
      </c>
      <c r="V366">
        <v>16126720.420328461</v>
      </c>
      <c r="Y366">
        <f t="shared" si="17"/>
        <v>45053609.308704093</v>
      </c>
      <c r="Z366">
        <v>0.6053764469584324</v>
      </c>
      <c r="AA366">
        <v>1.0065759856062531</v>
      </c>
      <c r="AD366">
        <v>4.8842000000000003E-2</v>
      </c>
      <c r="AE366">
        <v>5.4999999999999997E-3</v>
      </c>
      <c r="AF366">
        <v>0.58334565034021602</v>
      </c>
      <c r="AG366">
        <v>0.29433190909290879</v>
      </c>
      <c r="AH366">
        <v>2.7890032130161462</v>
      </c>
    </row>
    <row r="367" spans="1:34">
      <c r="A367" t="s">
        <v>39</v>
      </c>
      <c r="B367" t="s">
        <v>166</v>
      </c>
      <c r="C367" t="s">
        <v>492</v>
      </c>
      <c r="D367" t="s">
        <v>550</v>
      </c>
      <c r="E367" t="s">
        <v>38</v>
      </c>
      <c r="F367" t="s">
        <v>43</v>
      </c>
      <c r="I367">
        <v>0</v>
      </c>
      <c r="J367">
        <v>0</v>
      </c>
      <c r="M367">
        <v>0</v>
      </c>
      <c r="N367" t="str">
        <f t="shared" si="15"/>
        <v>10Lf-300</v>
      </c>
      <c r="O367" t="s">
        <v>494</v>
      </c>
      <c r="P367">
        <v>0</v>
      </c>
      <c r="Q367">
        <v>0</v>
      </c>
      <c r="T367">
        <f t="shared" si="16"/>
        <v>0</v>
      </c>
      <c r="U367">
        <v>0</v>
      </c>
      <c r="V367">
        <v>0</v>
      </c>
      <c r="Y367">
        <f t="shared" si="17"/>
        <v>0</v>
      </c>
      <c r="Z367">
        <v>0</v>
      </c>
      <c r="AA367">
        <v>0</v>
      </c>
      <c r="AD367">
        <v>4.8842000000000003E-2</v>
      </c>
      <c r="AE367">
        <v>5.4999999999999997E-3</v>
      </c>
      <c r="AF367">
        <v>0</v>
      </c>
      <c r="AG367">
        <v>0</v>
      </c>
      <c r="AH367">
        <v>0</v>
      </c>
    </row>
    <row r="368" spans="1:34">
      <c r="A368" t="s">
        <v>39</v>
      </c>
      <c r="B368" t="s">
        <v>166</v>
      </c>
      <c r="C368" t="s">
        <v>495</v>
      </c>
      <c r="D368" t="s">
        <v>551</v>
      </c>
      <c r="E368" t="s">
        <v>38</v>
      </c>
      <c r="F368" t="s">
        <v>46</v>
      </c>
      <c r="I368">
        <v>0.44</v>
      </c>
      <c r="J368">
        <v>1.4159584288786189</v>
      </c>
      <c r="M368">
        <v>1.8559584288786191</v>
      </c>
      <c r="N368" t="str">
        <f t="shared" si="15"/>
        <v>10Lf-301,85595842887862</v>
      </c>
      <c r="O368" t="s">
        <v>497</v>
      </c>
      <c r="P368">
        <v>692.41069863013695</v>
      </c>
      <c r="Q368">
        <v>176.13267273632761</v>
      </c>
      <c r="T368">
        <f t="shared" si="16"/>
        <v>868.5433713664645</v>
      </c>
      <c r="U368">
        <v>28923361.15436738</v>
      </c>
      <c r="V368">
        <v>16115052.31665338</v>
      </c>
      <c r="Y368">
        <f t="shared" si="17"/>
        <v>45038413.471020758</v>
      </c>
      <c r="Z368">
        <v>0.6053764469584324</v>
      </c>
      <c r="AA368">
        <v>1.0058477015751059</v>
      </c>
      <c r="AD368">
        <v>4.8842000000000003E-2</v>
      </c>
      <c r="AE368">
        <v>5.4999999999999997E-3</v>
      </c>
      <c r="AF368">
        <v>0.58302359022365002</v>
      </c>
      <c r="AG368">
        <v>1.8559584288786191</v>
      </c>
      <c r="AH368">
        <v>4.3492824479808876</v>
      </c>
    </row>
    <row r="369" spans="1:34">
      <c r="A369" t="s">
        <v>39</v>
      </c>
      <c r="B369" t="s">
        <v>200</v>
      </c>
      <c r="C369" t="s">
        <v>492</v>
      </c>
      <c r="D369" t="s">
        <v>552</v>
      </c>
      <c r="E369" t="s">
        <v>38</v>
      </c>
      <c r="F369" t="s">
        <v>43</v>
      </c>
      <c r="I369">
        <v>0</v>
      </c>
      <c r="J369">
        <v>0</v>
      </c>
      <c r="M369">
        <v>0</v>
      </c>
      <c r="N369" t="str">
        <f t="shared" si="15"/>
        <v>10Lf-300</v>
      </c>
      <c r="O369" t="s">
        <v>494</v>
      </c>
      <c r="P369">
        <v>0</v>
      </c>
      <c r="Q369">
        <v>0</v>
      </c>
      <c r="T369">
        <f t="shared" si="16"/>
        <v>0</v>
      </c>
      <c r="U369">
        <v>0</v>
      </c>
      <c r="V369">
        <v>0</v>
      </c>
      <c r="Y369">
        <f t="shared" si="17"/>
        <v>0</v>
      </c>
      <c r="Z369">
        <v>0</v>
      </c>
      <c r="AA369">
        <v>0</v>
      </c>
      <c r="AD369">
        <v>4.8842000000000003E-2</v>
      </c>
      <c r="AE369">
        <v>5.4999999999999997E-3</v>
      </c>
      <c r="AF369">
        <v>0</v>
      </c>
      <c r="AG369">
        <v>0</v>
      </c>
      <c r="AH369">
        <v>0</v>
      </c>
    </row>
    <row r="370" spans="1:34">
      <c r="A370" t="s">
        <v>39</v>
      </c>
      <c r="B370" t="s">
        <v>200</v>
      </c>
      <c r="C370" t="s">
        <v>495</v>
      </c>
      <c r="D370" t="s">
        <v>553</v>
      </c>
      <c r="E370" t="s">
        <v>38</v>
      </c>
      <c r="F370" t="s">
        <v>46</v>
      </c>
      <c r="I370">
        <v>0.44</v>
      </c>
      <c r="J370">
        <v>1.415210651921091</v>
      </c>
      <c r="M370">
        <v>1.8552106519210909</v>
      </c>
      <c r="N370" t="str">
        <f t="shared" si="15"/>
        <v>10Lf-301,85521065192109</v>
      </c>
      <c r="O370" t="s">
        <v>497</v>
      </c>
      <c r="P370">
        <v>692.41069863013695</v>
      </c>
      <c r="Q370">
        <v>176.03965591362021</v>
      </c>
      <c r="T370">
        <f t="shared" si="16"/>
        <v>868.45035454375716</v>
      </c>
      <c r="U370">
        <v>28920698.40088262</v>
      </c>
      <c r="V370">
        <v>16106541.85155357</v>
      </c>
      <c r="Y370">
        <f t="shared" si="17"/>
        <v>45027240.252436191</v>
      </c>
      <c r="Z370">
        <v>0.6053764469584324</v>
      </c>
      <c r="AA370">
        <v>1.005316506789524</v>
      </c>
      <c r="AD370">
        <v>4.8842000000000003E-2</v>
      </c>
      <c r="AE370">
        <v>5.4999999999999997E-3</v>
      </c>
      <c r="AF370">
        <v>0.58278868646735837</v>
      </c>
      <c r="AG370">
        <v>1.8552106519210909</v>
      </c>
      <c r="AH370">
        <v>4.3475519903095394</v>
      </c>
    </row>
    <row r="371" spans="1:34">
      <c r="A371" t="s">
        <v>39</v>
      </c>
      <c r="B371" t="s">
        <v>204</v>
      </c>
      <c r="C371" t="s">
        <v>492</v>
      </c>
      <c r="D371" t="s">
        <v>554</v>
      </c>
      <c r="E371" t="s">
        <v>38</v>
      </c>
      <c r="F371" t="s">
        <v>43</v>
      </c>
      <c r="I371">
        <v>0</v>
      </c>
      <c r="J371">
        <v>0</v>
      </c>
      <c r="M371">
        <v>0</v>
      </c>
      <c r="N371" t="str">
        <f t="shared" si="15"/>
        <v>10Lf-300</v>
      </c>
      <c r="O371" t="s">
        <v>494</v>
      </c>
      <c r="P371">
        <v>0</v>
      </c>
      <c r="Q371">
        <v>0</v>
      </c>
      <c r="T371">
        <f t="shared" si="16"/>
        <v>0</v>
      </c>
      <c r="U371">
        <v>0</v>
      </c>
      <c r="V371">
        <v>0</v>
      </c>
      <c r="Y371">
        <f t="shared" si="17"/>
        <v>0</v>
      </c>
      <c r="Z371">
        <v>0</v>
      </c>
      <c r="AA371">
        <v>0</v>
      </c>
      <c r="AD371">
        <v>4.8842000000000003E-2</v>
      </c>
      <c r="AE371">
        <v>5.4999999999999997E-3</v>
      </c>
      <c r="AF371">
        <v>0</v>
      </c>
      <c r="AG371">
        <v>0</v>
      </c>
      <c r="AH371">
        <v>0</v>
      </c>
    </row>
    <row r="372" spans="1:34">
      <c r="A372" t="s">
        <v>39</v>
      </c>
      <c r="B372" t="s">
        <v>204</v>
      </c>
      <c r="C372" t="s">
        <v>495</v>
      </c>
      <c r="D372" t="s">
        <v>555</v>
      </c>
      <c r="E372" t="s">
        <v>38</v>
      </c>
      <c r="F372" t="s">
        <v>46</v>
      </c>
      <c r="I372">
        <v>0.44</v>
      </c>
      <c r="J372">
        <v>1.414692804027025</v>
      </c>
      <c r="M372">
        <v>1.854692804027025</v>
      </c>
      <c r="N372" t="str">
        <f t="shared" si="15"/>
        <v>10Lf-301,85469280402702</v>
      </c>
      <c r="O372" t="s">
        <v>497</v>
      </c>
      <c r="P372">
        <v>692.41069863013695</v>
      </c>
      <c r="Q372">
        <v>175.9752402275432</v>
      </c>
      <c r="T372">
        <f t="shared" si="16"/>
        <v>868.38593885768012</v>
      </c>
      <c r="U372">
        <v>28918889.698347341</v>
      </c>
      <c r="V372">
        <v>16100648.213905221</v>
      </c>
      <c r="Y372">
        <f t="shared" si="17"/>
        <v>45019537.91225256</v>
      </c>
      <c r="Z372">
        <v>0.6053764469584324</v>
      </c>
      <c r="AA372">
        <v>1.0049486456268031</v>
      </c>
      <c r="AD372">
        <v>4.8842000000000003E-2</v>
      </c>
      <c r="AE372">
        <v>5.4999999999999997E-3</v>
      </c>
      <c r="AF372">
        <v>0.58262601173623818</v>
      </c>
      <c r="AG372">
        <v>0.29396880943828352</v>
      </c>
      <c r="AH372">
        <v>2.7856296252015471</v>
      </c>
    </row>
    <row r="373" spans="1:34">
      <c r="A373" t="s">
        <v>39</v>
      </c>
      <c r="B373" t="s">
        <v>208</v>
      </c>
      <c r="C373" t="s">
        <v>492</v>
      </c>
      <c r="D373" t="s">
        <v>556</v>
      </c>
      <c r="E373" t="s">
        <v>38</v>
      </c>
      <c r="F373" t="s">
        <v>43</v>
      </c>
      <c r="I373">
        <v>0</v>
      </c>
      <c r="J373">
        <v>0</v>
      </c>
      <c r="M373">
        <v>0</v>
      </c>
      <c r="N373" t="str">
        <f t="shared" si="15"/>
        <v>10Lf-300</v>
      </c>
      <c r="O373" t="s">
        <v>494</v>
      </c>
      <c r="P373">
        <v>0</v>
      </c>
      <c r="Q373">
        <v>0</v>
      </c>
      <c r="T373">
        <f t="shared" si="16"/>
        <v>0</v>
      </c>
      <c r="U373">
        <v>0</v>
      </c>
      <c r="V373">
        <v>0</v>
      </c>
      <c r="Y373">
        <f t="shared" si="17"/>
        <v>0</v>
      </c>
      <c r="Z373">
        <v>0</v>
      </c>
      <c r="AA373">
        <v>0</v>
      </c>
      <c r="AD373">
        <v>4.8842000000000003E-2</v>
      </c>
      <c r="AE373">
        <v>5.4999999999999997E-3</v>
      </c>
      <c r="AF373">
        <v>0</v>
      </c>
      <c r="AG373">
        <v>0</v>
      </c>
      <c r="AH373">
        <v>0</v>
      </c>
    </row>
    <row r="374" spans="1:34">
      <c r="A374" t="s">
        <v>39</v>
      </c>
      <c r="B374" t="s">
        <v>208</v>
      </c>
      <c r="C374" t="s">
        <v>495</v>
      </c>
      <c r="D374" t="s">
        <v>557</v>
      </c>
      <c r="E374" t="s">
        <v>38</v>
      </c>
      <c r="F374" t="s">
        <v>46</v>
      </c>
      <c r="I374">
        <v>0.44</v>
      </c>
      <c r="J374">
        <v>1.416063911778815</v>
      </c>
      <c r="M374">
        <v>1.856063911778814</v>
      </c>
      <c r="N374" t="str">
        <f t="shared" si="15"/>
        <v>10Lf-301,85606391177881</v>
      </c>
      <c r="O374" t="s">
        <v>497</v>
      </c>
      <c r="P374">
        <v>692.41069863013695</v>
      </c>
      <c r="Q374">
        <v>176.14579387375679</v>
      </c>
      <c r="T374">
        <f t="shared" si="16"/>
        <v>868.55649250389376</v>
      </c>
      <c r="U374">
        <v>28923852.68246885</v>
      </c>
      <c r="V374">
        <v>16116252.81973348</v>
      </c>
      <c r="Y374">
        <f t="shared" si="17"/>
        <v>45040105.502202332</v>
      </c>
      <c r="Z374">
        <v>0.6053764469584324</v>
      </c>
      <c r="AA374">
        <v>1.005922632964724</v>
      </c>
      <c r="AD374">
        <v>4.8842000000000003E-2</v>
      </c>
      <c r="AE374">
        <v>5.4999999999999997E-3</v>
      </c>
      <c r="AF374">
        <v>0.58305672621324012</v>
      </c>
      <c r="AG374">
        <v>1.856063911778814</v>
      </c>
      <c r="AH374">
        <v>4.3495265497708697</v>
      </c>
    </row>
    <row r="375" spans="1:34">
      <c r="A375" t="s">
        <v>39</v>
      </c>
      <c r="B375" t="s">
        <v>212</v>
      </c>
      <c r="C375" t="s">
        <v>492</v>
      </c>
      <c r="D375" t="s">
        <v>558</v>
      </c>
      <c r="E375" t="s">
        <v>38</v>
      </c>
      <c r="F375" t="s">
        <v>43</v>
      </c>
      <c r="I375">
        <v>0</v>
      </c>
      <c r="J375">
        <v>0</v>
      </c>
      <c r="M375">
        <v>0</v>
      </c>
      <c r="N375" t="str">
        <f t="shared" si="15"/>
        <v>10Lf-300</v>
      </c>
      <c r="O375" t="s">
        <v>494</v>
      </c>
      <c r="P375">
        <v>0</v>
      </c>
      <c r="Q375">
        <v>0</v>
      </c>
      <c r="T375">
        <f t="shared" si="16"/>
        <v>0</v>
      </c>
      <c r="U375">
        <v>0</v>
      </c>
      <c r="V375">
        <v>0</v>
      </c>
      <c r="Y375">
        <f t="shared" si="17"/>
        <v>0</v>
      </c>
      <c r="Z375">
        <v>0</v>
      </c>
      <c r="AA375">
        <v>0</v>
      </c>
      <c r="AD375">
        <v>4.8842000000000003E-2</v>
      </c>
      <c r="AE375">
        <v>5.4999999999999997E-3</v>
      </c>
      <c r="AF375">
        <v>0</v>
      </c>
      <c r="AG375">
        <v>0</v>
      </c>
      <c r="AH375">
        <v>0</v>
      </c>
    </row>
    <row r="376" spans="1:34">
      <c r="A376" t="s">
        <v>39</v>
      </c>
      <c r="B376" t="s">
        <v>212</v>
      </c>
      <c r="C376" t="s">
        <v>495</v>
      </c>
      <c r="D376" t="s">
        <v>559</v>
      </c>
      <c r="E376" t="s">
        <v>38</v>
      </c>
      <c r="F376" t="s">
        <v>46</v>
      </c>
      <c r="I376">
        <v>0.44</v>
      </c>
      <c r="J376">
        <v>1.416833232198657</v>
      </c>
      <c r="M376">
        <v>1.8568332321986569</v>
      </c>
      <c r="N376" t="str">
        <f t="shared" si="15"/>
        <v>10Lf-301,85683323219866</v>
      </c>
      <c r="O376" t="s">
        <v>497</v>
      </c>
      <c r="P376">
        <v>692.41069863013695</v>
      </c>
      <c r="Q376">
        <v>176.24149051214249</v>
      </c>
      <c r="T376">
        <f t="shared" si="16"/>
        <v>868.65218914227944</v>
      </c>
      <c r="U376">
        <v>28926450.114395149</v>
      </c>
      <c r="V376">
        <v>16125008.471425779</v>
      </c>
      <c r="Y376">
        <f t="shared" si="17"/>
        <v>45051458.585820928</v>
      </c>
      <c r="Z376">
        <v>0.6053764469584324</v>
      </c>
      <c r="AA376">
        <v>1.00646913147788</v>
      </c>
      <c r="AD376">
        <v>4.8842000000000003E-2</v>
      </c>
      <c r="AE376">
        <v>5.4999999999999997E-3</v>
      </c>
      <c r="AF376">
        <v>0.58329839754931645</v>
      </c>
      <c r="AG376">
        <v>0.66196104727882132</v>
      </c>
      <c r="AH376">
        <v>3.156434677026795</v>
      </c>
    </row>
    <row r="377" spans="1:34">
      <c r="A377" t="s">
        <v>39</v>
      </c>
      <c r="B377" t="s">
        <v>216</v>
      </c>
      <c r="C377" t="s">
        <v>492</v>
      </c>
      <c r="D377" t="s">
        <v>560</v>
      </c>
      <c r="E377" t="s">
        <v>38</v>
      </c>
      <c r="F377" t="s">
        <v>43</v>
      </c>
      <c r="I377">
        <v>0</v>
      </c>
      <c r="J377">
        <v>0</v>
      </c>
      <c r="M377">
        <v>0</v>
      </c>
      <c r="N377" t="str">
        <f t="shared" si="15"/>
        <v>10Lf-300</v>
      </c>
      <c r="O377" t="s">
        <v>494</v>
      </c>
      <c r="P377">
        <v>0</v>
      </c>
      <c r="Q377">
        <v>0</v>
      </c>
      <c r="T377">
        <f t="shared" si="16"/>
        <v>0</v>
      </c>
      <c r="U377">
        <v>0</v>
      </c>
      <c r="V377">
        <v>0</v>
      </c>
      <c r="Y377">
        <f t="shared" si="17"/>
        <v>0</v>
      </c>
      <c r="Z377">
        <v>0</v>
      </c>
      <c r="AA377">
        <v>0</v>
      </c>
      <c r="AD377">
        <v>4.8842000000000003E-2</v>
      </c>
      <c r="AE377">
        <v>5.4999999999999997E-3</v>
      </c>
      <c r="AF377">
        <v>0</v>
      </c>
      <c r="AG377">
        <v>0</v>
      </c>
      <c r="AH377">
        <v>0</v>
      </c>
    </row>
    <row r="378" spans="1:34">
      <c r="A378" t="s">
        <v>39</v>
      </c>
      <c r="B378" t="s">
        <v>216</v>
      </c>
      <c r="C378" t="s">
        <v>495</v>
      </c>
      <c r="D378" t="s">
        <v>561</v>
      </c>
      <c r="E378" t="s">
        <v>38</v>
      </c>
      <c r="F378" t="s">
        <v>46</v>
      </c>
      <c r="I378">
        <v>0.44</v>
      </c>
      <c r="J378">
        <v>1.4145578713490941</v>
      </c>
      <c r="M378">
        <v>1.854557871349094</v>
      </c>
      <c r="N378" t="str">
        <f t="shared" si="15"/>
        <v>10Lf-301,85455787134909</v>
      </c>
      <c r="O378" t="s">
        <v>497</v>
      </c>
      <c r="P378">
        <v>692.41069863013695</v>
      </c>
      <c r="Q378">
        <v>175.9584557989055</v>
      </c>
      <c r="T378">
        <f t="shared" si="16"/>
        <v>868.36915442904251</v>
      </c>
      <c r="U378">
        <v>28918568.632242221</v>
      </c>
      <c r="V378">
        <v>16099112.542292461</v>
      </c>
      <c r="Y378">
        <f t="shared" si="17"/>
        <v>45017681.174534678</v>
      </c>
      <c r="Z378">
        <v>0.6053764469584324</v>
      </c>
      <c r="AA378">
        <v>1.0048527941376659</v>
      </c>
      <c r="AD378">
        <v>4.8842000000000003E-2</v>
      </c>
      <c r="AE378">
        <v>5.4999999999999997E-3</v>
      </c>
      <c r="AF378">
        <v>0.58258362450756884</v>
      </c>
      <c r="AG378">
        <v>1.854557871349094</v>
      </c>
      <c r="AH378">
        <v>4.346041367205757</v>
      </c>
    </row>
    <row r="379" spans="1:34">
      <c r="A379" t="s">
        <v>39</v>
      </c>
      <c r="B379" t="s">
        <v>220</v>
      </c>
      <c r="C379" t="s">
        <v>492</v>
      </c>
      <c r="D379" t="s">
        <v>562</v>
      </c>
      <c r="E379" t="s">
        <v>38</v>
      </c>
      <c r="F379" t="s">
        <v>43</v>
      </c>
      <c r="I379">
        <v>0</v>
      </c>
      <c r="J379">
        <v>0</v>
      </c>
      <c r="M379">
        <v>0</v>
      </c>
      <c r="N379" t="str">
        <f t="shared" si="15"/>
        <v>10Lf-300</v>
      </c>
      <c r="O379" t="s">
        <v>494</v>
      </c>
      <c r="P379">
        <v>0</v>
      </c>
      <c r="Q379">
        <v>0</v>
      </c>
      <c r="T379">
        <f t="shared" si="16"/>
        <v>0</v>
      </c>
      <c r="U379">
        <v>0</v>
      </c>
      <c r="V379">
        <v>0</v>
      </c>
      <c r="Y379">
        <f t="shared" si="17"/>
        <v>0</v>
      </c>
      <c r="Z379">
        <v>0</v>
      </c>
      <c r="AA379">
        <v>0</v>
      </c>
      <c r="AD379">
        <v>4.8842000000000003E-2</v>
      </c>
      <c r="AE379">
        <v>5.4999999999999997E-3</v>
      </c>
      <c r="AF379">
        <v>0</v>
      </c>
      <c r="AG379">
        <v>0</v>
      </c>
      <c r="AH379">
        <v>0</v>
      </c>
    </row>
    <row r="380" spans="1:34">
      <c r="A380" t="s">
        <v>39</v>
      </c>
      <c r="B380" t="s">
        <v>220</v>
      </c>
      <c r="C380" t="s">
        <v>495</v>
      </c>
      <c r="D380" t="s">
        <v>563</v>
      </c>
      <c r="E380" t="s">
        <v>38</v>
      </c>
      <c r="F380" t="s">
        <v>46</v>
      </c>
      <c r="I380">
        <v>0.44</v>
      </c>
      <c r="J380">
        <v>1.415416222855933</v>
      </c>
      <c r="M380">
        <v>1.855416222855933</v>
      </c>
      <c r="N380" t="str">
        <f t="shared" si="15"/>
        <v>10Lf-301,85541622285593</v>
      </c>
      <c r="O380" t="s">
        <v>497</v>
      </c>
      <c r="P380">
        <v>692.41069863013695</v>
      </c>
      <c r="Q380">
        <v>176.06522711504249</v>
      </c>
      <c r="T380">
        <f t="shared" si="16"/>
        <v>868.47592574517944</v>
      </c>
      <c r="U380">
        <v>28921505.968631178</v>
      </c>
      <c r="V380">
        <v>16108881.458636791</v>
      </c>
      <c r="Y380">
        <f t="shared" si="17"/>
        <v>45030387.427267969</v>
      </c>
      <c r="Z380">
        <v>0.6053764469584324</v>
      </c>
      <c r="AA380">
        <v>1.0054625372435999</v>
      </c>
      <c r="AD380">
        <v>4.8842000000000003E-2</v>
      </c>
      <c r="AE380">
        <v>5.4999999999999997E-3</v>
      </c>
      <c r="AF380">
        <v>0.58285326372437674</v>
      </c>
      <c r="AG380">
        <v>1.855416222855933</v>
      </c>
      <c r="AH380">
        <v>4.3480277094362423</v>
      </c>
    </row>
    <row r="381" spans="1:34">
      <c r="A381" t="s">
        <v>39</v>
      </c>
      <c r="B381" t="s">
        <v>224</v>
      </c>
      <c r="C381" t="s">
        <v>492</v>
      </c>
      <c r="D381" t="s">
        <v>564</v>
      </c>
      <c r="E381" t="s">
        <v>38</v>
      </c>
      <c r="F381" t="s">
        <v>43</v>
      </c>
      <c r="I381">
        <v>0</v>
      </c>
      <c r="J381">
        <v>0</v>
      </c>
      <c r="M381">
        <v>0</v>
      </c>
      <c r="N381" t="str">
        <f t="shared" si="15"/>
        <v>10Lf-300</v>
      </c>
      <c r="O381" t="s">
        <v>494</v>
      </c>
      <c r="P381">
        <v>0</v>
      </c>
      <c r="Q381">
        <v>0</v>
      </c>
      <c r="T381">
        <f t="shared" si="16"/>
        <v>0</v>
      </c>
      <c r="U381">
        <v>0</v>
      </c>
      <c r="V381">
        <v>0</v>
      </c>
      <c r="Y381">
        <f t="shared" si="17"/>
        <v>0</v>
      </c>
      <c r="Z381">
        <v>0</v>
      </c>
      <c r="AA381">
        <v>0</v>
      </c>
      <c r="AD381">
        <v>4.8842000000000003E-2</v>
      </c>
      <c r="AE381">
        <v>5.4999999999999997E-3</v>
      </c>
      <c r="AF381">
        <v>0</v>
      </c>
      <c r="AG381">
        <v>0</v>
      </c>
      <c r="AH381">
        <v>0</v>
      </c>
    </row>
    <row r="382" spans="1:34">
      <c r="A382" t="s">
        <v>39</v>
      </c>
      <c r="B382" t="s">
        <v>224</v>
      </c>
      <c r="C382" t="s">
        <v>495</v>
      </c>
      <c r="D382" t="s">
        <v>565</v>
      </c>
      <c r="E382" t="s">
        <v>38</v>
      </c>
      <c r="F382" t="s">
        <v>46</v>
      </c>
      <c r="I382">
        <v>0.44</v>
      </c>
      <c r="J382">
        <v>1.4161701158863389</v>
      </c>
      <c r="M382">
        <v>1.8561701158863391</v>
      </c>
      <c r="N382" t="str">
        <f t="shared" si="15"/>
        <v>10Lf-301,85617011588634</v>
      </c>
      <c r="O382" t="s">
        <v>497</v>
      </c>
      <c r="P382">
        <v>692.41069863013695</v>
      </c>
      <c r="Q382">
        <v>176.15900472298259</v>
      </c>
      <c r="T382">
        <f t="shared" si="16"/>
        <v>868.56970335311951</v>
      </c>
      <c r="U382">
        <v>28924138.142013092</v>
      </c>
      <c r="V382">
        <v>16117461.53088918</v>
      </c>
      <c r="Y382">
        <f t="shared" si="17"/>
        <v>45041599.672902271</v>
      </c>
      <c r="Z382">
        <v>0.6053764469584324</v>
      </c>
      <c r="AA382">
        <v>1.005998076674985</v>
      </c>
      <c r="AD382">
        <v>4.8842000000000003E-2</v>
      </c>
      <c r="AE382">
        <v>5.4999999999999997E-3</v>
      </c>
      <c r="AF382">
        <v>0.58309008876010648</v>
      </c>
      <c r="AG382">
        <v>0.66172464631347971</v>
      </c>
      <c r="AH382">
        <v>3.1553268509599248</v>
      </c>
    </row>
    <row r="383" spans="1:34">
      <c r="A383" t="s">
        <v>39</v>
      </c>
      <c r="B383" t="s">
        <v>231</v>
      </c>
      <c r="C383" t="s">
        <v>492</v>
      </c>
      <c r="D383" t="s">
        <v>566</v>
      </c>
      <c r="E383" t="s">
        <v>38</v>
      </c>
      <c r="F383" t="s">
        <v>43</v>
      </c>
      <c r="I383">
        <v>0</v>
      </c>
      <c r="J383">
        <v>0</v>
      </c>
      <c r="M383">
        <v>0</v>
      </c>
      <c r="N383" t="str">
        <f t="shared" si="15"/>
        <v>10Lf-300</v>
      </c>
      <c r="O383" t="s">
        <v>494</v>
      </c>
      <c r="P383">
        <v>0</v>
      </c>
      <c r="Q383">
        <v>0</v>
      </c>
      <c r="T383">
        <f t="shared" si="16"/>
        <v>0</v>
      </c>
      <c r="U383">
        <v>0</v>
      </c>
      <c r="V383">
        <v>0</v>
      </c>
      <c r="Y383">
        <f t="shared" si="17"/>
        <v>0</v>
      </c>
      <c r="Z383">
        <v>0</v>
      </c>
      <c r="AA383">
        <v>0</v>
      </c>
      <c r="AD383">
        <v>4.8842000000000003E-2</v>
      </c>
      <c r="AE383">
        <v>5.4999999999999997E-3</v>
      </c>
      <c r="AF383">
        <v>0</v>
      </c>
      <c r="AG383">
        <v>0</v>
      </c>
      <c r="AH383">
        <v>0</v>
      </c>
    </row>
    <row r="384" spans="1:34">
      <c r="A384" t="s">
        <v>39</v>
      </c>
      <c r="B384" t="s">
        <v>231</v>
      </c>
      <c r="C384" t="s">
        <v>495</v>
      </c>
      <c r="D384" t="s">
        <v>567</v>
      </c>
      <c r="E384" t="s">
        <v>38</v>
      </c>
      <c r="F384" t="s">
        <v>46</v>
      </c>
      <c r="I384">
        <v>0.44</v>
      </c>
      <c r="J384">
        <v>1.4158143471719331</v>
      </c>
      <c r="M384">
        <v>1.8558143471719331</v>
      </c>
      <c r="N384" t="str">
        <f t="shared" si="15"/>
        <v>10Lf-301,85581434717193</v>
      </c>
      <c r="O384" t="s">
        <v>497</v>
      </c>
      <c r="P384">
        <v>692.41069863013695</v>
      </c>
      <c r="Q384">
        <v>176.11475024964051</v>
      </c>
      <c r="T384">
        <f t="shared" si="16"/>
        <v>868.52544887977751</v>
      </c>
      <c r="U384">
        <v>28922645.582756441</v>
      </c>
      <c r="V384">
        <v>16113412.519754151</v>
      </c>
      <c r="Y384">
        <f t="shared" si="17"/>
        <v>45036058.102510594</v>
      </c>
      <c r="Z384">
        <v>0.6053764469584324</v>
      </c>
      <c r="AA384">
        <v>1.0057453509336221</v>
      </c>
      <c r="AD384">
        <v>4.8842000000000003E-2</v>
      </c>
      <c r="AE384">
        <v>5.4999999999999997E-3</v>
      </c>
      <c r="AF384">
        <v>0.58297832895453394</v>
      </c>
      <c r="AG384">
        <v>1.8558143471719331</v>
      </c>
      <c r="AH384">
        <v>4.3489490232984007</v>
      </c>
    </row>
    <row r="385" spans="1:34">
      <c r="A385" t="s">
        <v>39</v>
      </c>
      <c r="B385" t="s">
        <v>235</v>
      </c>
      <c r="C385" t="s">
        <v>492</v>
      </c>
      <c r="D385" t="s">
        <v>568</v>
      </c>
      <c r="E385" t="s">
        <v>38</v>
      </c>
      <c r="F385" t="s">
        <v>43</v>
      </c>
      <c r="I385">
        <v>0</v>
      </c>
      <c r="J385">
        <v>0</v>
      </c>
      <c r="M385">
        <v>0</v>
      </c>
      <c r="N385" t="str">
        <f t="shared" si="15"/>
        <v>10Lf-300</v>
      </c>
      <c r="O385" t="s">
        <v>494</v>
      </c>
      <c r="P385">
        <v>0</v>
      </c>
      <c r="Q385">
        <v>0</v>
      </c>
      <c r="T385">
        <f t="shared" si="16"/>
        <v>0</v>
      </c>
      <c r="U385">
        <v>0</v>
      </c>
      <c r="V385">
        <v>0</v>
      </c>
      <c r="Y385">
        <f t="shared" si="17"/>
        <v>0</v>
      </c>
      <c r="Z385">
        <v>0</v>
      </c>
      <c r="AA385">
        <v>0</v>
      </c>
      <c r="AD385">
        <v>4.8842000000000003E-2</v>
      </c>
      <c r="AE385">
        <v>5.4999999999999997E-3</v>
      </c>
      <c r="AF385">
        <v>0</v>
      </c>
      <c r="AG385">
        <v>0</v>
      </c>
      <c r="AH385">
        <v>0</v>
      </c>
    </row>
    <row r="386" spans="1:34">
      <c r="A386" t="s">
        <v>39</v>
      </c>
      <c r="B386" t="s">
        <v>235</v>
      </c>
      <c r="C386" t="s">
        <v>495</v>
      </c>
      <c r="D386" t="s">
        <v>569</v>
      </c>
      <c r="E386" t="s">
        <v>38</v>
      </c>
      <c r="F386" t="s">
        <v>46</v>
      </c>
      <c r="I386">
        <v>0.44</v>
      </c>
      <c r="J386">
        <v>1.4165331716943259</v>
      </c>
      <c r="M386">
        <v>1.8565331716943261</v>
      </c>
      <c r="N386" t="str">
        <f t="shared" ref="N386:N449" si="18">_xlfn.CONCAT(A386,M386)</f>
        <v>10Lf-301,85653317169433</v>
      </c>
      <c r="O386" t="s">
        <v>497</v>
      </c>
      <c r="P386">
        <v>692.41069863013695</v>
      </c>
      <c r="Q386">
        <v>176.20416564614879</v>
      </c>
      <c r="T386">
        <f t="shared" ref="T386:T449" si="19">SUM(P386:S386)</f>
        <v>868.61486427628574</v>
      </c>
      <c r="U386">
        <v>28924354.8912852</v>
      </c>
      <c r="V386">
        <v>16121593.476587759</v>
      </c>
      <c r="Y386">
        <f t="shared" ref="Y386:Y449" si="20">SUM(U386:X386)</f>
        <v>45045948.367872961</v>
      </c>
      <c r="Z386">
        <v>0.6053764469584324</v>
      </c>
      <c r="AA386">
        <v>1.0062559789145991</v>
      </c>
      <c r="AD386">
        <v>4.8842000000000003E-2</v>
      </c>
      <c r="AE386">
        <v>5.4999999999999997E-3</v>
      </c>
      <c r="AF386">
        <v>0.58320413770502377</v>
      </c>
      <c r="AG386">
        <v>1.2132444277022421</v>
      </c>
      <c r="AH386">
        <v>3.707323737101591</v>
      </c>
    </row>
    <row r="387" spans="1:34">
      <c r="A387" t="s">
        <v>39</v>
      </c>
      <c r="B387" t="s">
        <v>239</v>
      </c>
      <c r="C387" t="s">
        <v>492</v>
      </c>
      <c r="D387" t="s">
        <v>570</v>
      </c>
      <c r="E387" t="s">
        <v>38</v>
      </c>
      <c r="F387" t="s">
        <v>43</v>
      </c>
      <c r="I387">
        <v>0</v>
      </c>
      <c r="J387">
        <v>0</v>
      </c>
      <c r="M387">
        <v>0</v>
      </c>
      <c r="N387" t="str">
        <f t="shared" si="18"/>
        <v>10Lf-300</v>
      </c>
      <c r="O387" t="s">
        <v>494</v>
      </c>
      <c r="P387">
        <v>0</v>
      </c>
      <c r="Q387">
        <v>0</v>
      </c>
      <c r="T387">
        <f t="shared" si="19"/>
        <v>0</v>
      </c>
      <c r="U387">
        <v>0</v>
      </c>
      <c r="V387">
        <v>0</v>
      </c>
      <c r="Y387">
        <f t="shared" si="20"/>
        <v>0</v>
      </c>
      <c r="Z387">
        <v>0</v>
      </c>
      <c r="AA387">
        <v>0</v>
      </c>
      <c r="AD387">
        <v>4.8842000000000003E-2</v>
      </c>
      <c r="AE387">
        <v>5.4999999999999997E-3</v>
      </c>
      <c r="AF387">
        <v>0</v>
      </c>
      <c r="AG387">
        <v>0</v>
      </c>
      <c r="AH387">
        <v>0</v>
      </c>
    </row>
    <row r="388" spans="1:34">
      <c r="A388" t="s">
        <v>39</v>
      </c>
      <c r="B388" t="s">
        <v>239</v>
      </c>
      <c r="C388" t="s">
        <v>495</v>
      </c>
      <c r="D388" t="s">
        <v>571</v>
      </c>
      <c r="E388" t="s">
        <v>38</v>
      </c>
      <c r="F388" t="s">
        <v>46</v>
      </c>
      <c r="I388">
        <v>0.44</v>
      </c>
      <c r="J388">
        <v>1.417215501374397</v>
      </c>
      <c r="M388">
        <v>1.8572155013743969</v>
      </c>
      <c r="N388" t="str">
        <f t="shared" si="18"/>
        <v>10Lf-301,8572155013744</v>
      </c>
      <c r="O388" t="s">
        <v>497</v>
      </c>
      <c r="P388">
        <v>692.41069863013695</v>
      </c>
      <c r="Q388">
        <v>176.28904140788521</v>
      </c>
      <c r="T388">
        <f t="shared" si="19"/>
        <v>868.69974003802213</v>
      </c>
      <c r="U388">
        <v>28927698.147277951</v>
      </c>
      <c r="V388">
        <v>16129359.084862189</v>
      </c>
      <c r="Y388">
        <f t="shared" si="20"/>
        <v>45057057.232140139</v>
      </c>
      <c r="Z388">
        <v>0.6053764469584324</v>
      </c>
      <c r="AA388">
        <v>1.006740682226799</v>
      </c>
      <c r="AD388">
        <v>4.8842000000000003E-2</v>
      </c>
      <c r="AE388">
        <v>5.4999999999999997E-3</v>
      </c>
      <c r="AF388">
        <v>0.58341848210714031</v>
      </c>
      <c r="AG388">
        <v>1.8572155013743969</v>
      </c>
      <c r="AH388">
        <v>4.3521914848559344</v>
      </c>
    </row>
    <row r="389" spans="1:34">
      <c r="A389" t="s">
        <v>39</v>
      </c>
      <c r="B389" t="s">
        <v>243</v>
      </c>
      <c r="C389" t="s">
        <v>492</v>
      </c>
      <c r="D389" t="s">
        <v>572</v>
      </c>
      <c r="E389" t="s">
        <v>38</v>
      </c>
      <c r="F389" t="s">
        <v>43</v>
      </c>
      <c r="I389">
        <v>0</v>
      </c>
      <c r="J389">
        <v>0</v>
      </c>
      <c r="M389">
        <v>0</v>
      </c>
      <c r="N389" t="str">
        <f t="shared" si="18"/>
        <v>10Lf-300</v>
      </c>
      <c r="O389" t="s">
        <v>494</v>
      </c>
      <c r="P389">
        <v>0</v>
      </c>
      <c r="Q389">
        <v>0</v>
      </c>
      <c r="T389">
        <f t="shared" si="19"/>
        <v>0</v>
      </c>
      <c r="U389">
        <v>0</v>
      </c>
      <c r="V389">
        <v>0</v>
      </c>
      <c r="Y389">
        <f t="shared" si="20"/>
        <v>0</v>
      </c>
      <c r="Z389">
        <v>0</v>
      </c>
      <c r="AA389">
        <v>0</v>
      </c>
      <c r="AD389">
        <v>4.8842000000000003E-2</v>
      </c>
      <c r="AE389">
        <v>5.4999999999999997E-3</v>
      </c>
      <c r="AF389">
        <v>0</v>
      </c>
      <c r="AG389">
        <v>0</v>
      </c>
      <c r="AH389">
        <v>0</v>
      </c>
    </row>
    <row r="390" spans="1:34">
      <c r="A390" t="s">
        <v>39</v>
      </c>
      <c r="B390" t="s">
        <v>243</v>
      </c>
      <c r="C390" t="s">
        <v>495</v>
      </c>
      <c r="D390" t="s">
        <v>573</v>
      </c>
      <c r="E390" t="s">
        <v>38</v>
      </c>
      <c r="F390" t="s">
        <v>46</v>
      </c>
      <c r="I390">
        <v>0.44</v>
      </c>
      <c r="J390">
        <v>1.41698157321855</v>
      </c>
      <c r="M390">
        <v>1.85698157321855</v>
      </c>
      <c r="N390" t="str">
        <f t="shared" si="18"/>
        <v>10Lf-301,85698157321855</v>
      </c>
      <c r="O390" t="s">
        <v>497</v>
      </c>
      <c r="P390">
        <v>692.41069863013695</v>
      </c>
      <c r="Q390">
        <v>176.2599428196236</v>
      </c>
      <c r="T390">
        <f t="shared" si="19"/>
        <v>868.67064144976052</v>
      </c>
      <c r="U390">
        <v>28926881.62659201</v>
      </c>
      <c r="V390">
        <v>16126696.74365717</v>
      </c>
      <c r="Y390">
        <f t="shared" si="20"/>
        <v>45053578.370249182</v>
      </c>
      <c r="Z390">
        <v>0.6053764469584324</v>
      </c>
      <c r="AA390">
        <v>1.006574507787569</v>
      </c>
      <c r="AD390">
        <v>4.8842000000000003E-2</v>
      </c>
      <c r="AE390">
        <v>5.4999999999999997E-3</v>
      </c>
      <c r="AF390">
        <v>0.58334499682258123</v>
      </c>
      <c r="AG390">
        <v>0.2943315793551402</v>
      </c>
      <c r="AH390">
        <v>2.7890001493962711</v>
      </c>
    </row>
    <row r="391" spans="1:34">
      <c r="A391" t="s">
        <v>39</v>
      </c>
      <c r="B391" t="s">
        <v>255</v>
      </c>
      <c r="C391" t="s">
        <v>492</v>
      </c>
      <c r="D391" t="s">
        <v>574</v>
      </c>
      <c r="E391" t="s">
        <v>38</v>
      </c>
      <c r="F391" t="s">
        <v>43</v>
      </c>
      <c r="I391">
        <v>0</v>
      </c>
      <c r="J391">
        <v>0</v>
      </c>
      <c r="M391">
        <v>0</v>
      </c>
      <c r="N391" t="str">
        <f t="shared" si="18"/>
        <v>10Lf-300</v>
      </c>
      <c r="O391" t="s">
        <v>494</v>
      </c>
      <c r="P391">
        <v>0</v>
      </c>
      <c r="Q391">
        <v>0</v>
      </c>
      <c r="T391">
        <f t="shared" si="19"/>
        <v>0</v>
      </c>
      <c r="U391">
        <v>0</v>
      </c>
      <c r="V391">
        <v>0</v>
      </c>
      <c r="Y391">
        <f t="shared" si="20"/>
        <v>0</v>
      </c>
      <c r="Z391">
        <v>0</v>
      </c>
      <c r="AA391">
        <v>0</v>
      </c>
      <c r="AD391">
        <v>4.8842000000000003E-2</v>
      </c>
      <c r="AE391">
        <v>5.4999999999999997E-3</v>
      </c>
      <c r="AF391">
        <v>0</v>
      </c>
      <c r="AG391">
        <v>0</v>
      </c>
      <c r="AH391">
        <v>0</v>
      </c>
    </row>
    <row r="392" spans="1:34">
      <c r="A392" t="s">
        <v>39</v>
      </c>
      <c r="B392" t="s">
        <v>255</v>
      </c>
      <c r="C392" t="s">
        <v>495</v>
      </c>
      <c r="D392" t="s">
        <v>575</v>
      </c>
      <c r="E392" t="s">
        <v>38</v>
      </c>
      <c r="F392" t="s">
        <v>46</v>
      </c>
      <c r="I392">
        <v>0.44</v>
      </c>
      <c r="J392">
        <v>1.4186071449857851</v>
      </c>
      <c r="M392">
        <v>1.8586071449857851</v>
      </c>
      <c r="N392" t="str">
        <f t="shared" si="18"/>
        <v>10Lf-301,85860714498579</v>
      </c>
      <c r="O392" t="s">
        <v>497</v>
      </c>
      <c r="P392">
        <v>692.41069863013695</v>
      </c>
      <c r="Q392">
        <v>176.46214953293409</v>
      </c>
      <c r="T392">
        <f t="shared" si="19"/>
        <v>868.87284816307101</v>
      </c>
      <c r="U392">
        <v>28932855.094957311</v>
      </c>
      <c r="V392">
        <v>16145197.40973549</v>
      </c>
      <c r="Y392">
        <f t="shared" si="20"/>
        <v>45078052.5046928</v>
      </c>
      <c r="Z392">
        <v>0.6053764469584324</v>
      </c>
      <c r="AA392">
        <v>1.007729257526313</v>
      </c>
      <c r="AD392">
        <v>4.8842000000000003E-2</v>
      </c>
      <c r="AE392">
        <v>5.4999999999999997E-3</v>
      </c>
      <c r="AF392">
        <v>0.5838556476395137</v>
      </c>
      <c r="AG392">
        <v>1.8586071449857851</v>
      </c>
      <c r="AH392">
        <v>4.355411937611084</v>
      </c>
    </row>
    <row r="393" spans="1:34">
      <c r="A393" t="s">
        <v>39</v>
      </c>
      <c r="B393" t="s">
        <v>259</v>
      </c>
      <c r="C393" t="s">
        <v>492</v>
      </c>
      <c r="D393" t="s">
        <v>576</v>
      </c>
      <c r="E393" t="s">
        <v>38</v>
      </c>
      <c r="F393" t="s">
        <v>43</v>
      </c>
      <c r="I393">
        <v>0</v>
      </c>
      <c r="J393">
        <v>0</v>
      </c>
      <c r="M393">
        <v>0</v>
      </c>
      <c r="N393" t="str">
        <f t="shared" si="18"/>
        <v>10Lf-300</v>
      </c>
      <c r="O393" t="s">
        <v>494</v>
      </c>
      <c r="P393">
        <v>0</v>
      </c>
      <c r="Q393">
        <v>0</v>
      </c>
      <c r="T393">
        <f t="shared" si="19"/>
        <v>0</v>
      </c>
      <c r="U393">
        <v>0</v>
      </c>
      <c r="V393">
        <v>0</v>
      </c>
      <c r="Y393">
        <f t="shared" si="20"/>
        <v>0</v>
      </c>
      <c r="Z393">
        <v>0</v>
      </c>
      <c r="AA393">
        <v>0</v>
      </c>
      <c r="AD393">
        <v>4.8842000000000003E-2</v>
      </c>
      <c r="AE393">
        <v>5.4999999999999997E-3</v>
      </c>
      <c r="AF393">
        <v>0</v>
      </c>
      <c r="AG393">
        <v>0</v>
      </c>
      <c r="AH393">
        <v>0</v>
      </c>
    </row>
    <row r="394" spans="1:34">
      <c r="A394" t="s">
        <v>39</v>
      </c>
      <c r="B394" t="s">
        <v>259</v>
      </c>
      <c r="C394" t="s">
        <v>495</v>
      </c>
      <c r="D394" t="s">
        <v>577</v>
      </c>
      <c r="E394" t="s">
        <v>38</v>
      </c>
      <c r="F394" t="s">
        <v>46</v>
      </c>
      <c r="I394">
        <v>0.44</v>
      </c>
      <c r="J394">
        <v>1.4185750097289529</v>
      </c>
      <c r="M394">
        <v>1.8585750097289531</v>
      </c>
      <c r="N394" t="str">
        <f t="shared" si="18"/>
        <v>10Lf-301,85857500972895</v>
      </c>
      <c r="O394" t="s">
        <v>497</v>
      </c>
      <c r="P394">
        <v>692.41069863013695</v>
      </c>
      <c r="Q394">
        <v>176.45815219193909</v>
      </c>
      <c r="T394">
        <f t="shared" si="19"/>
        <v>868.86885082207607</v>
      </c>
      <c r="U394">
        <v>28932771.695112601</v>
      </c>
      <c r="V394">
        <v>16144831.677709389</v>
      </c>
      <c r="Y394">
        <f t="shared" si="20"/>
        <v>45077603.372821987</v>
      </c>
      <c r="Z394">
        <v>0.6053764469584324</v>
      </c>
      <c r="AA394">
        <v>1.007706429755691</v>
      </c>
      <c r="AD394">
        <v>4.8842000000000003E-2</v>
      </c>
      <c r="AE394">
        <v>5.4999999999999997E-3</v>
      </c>
      <c r="AF394">
        <v>0.5838455527944354</v>
      </c>
      <c r="AG394">
        <v>0.66258199096837156</v>
      </c>
      <c r="AH394">
        <v>3.1593445534917599</v>
      </c>
    </row>
    <row r="395" spans="1:34">
      <c r="A395" t="s">
        <v>39</v>
      </c>
      <c r="B395" t="s">
        <v>263</v>
      </c>
      <c r="C395" t="s">
        <v>492</v>
      </c>
      <c r="D395" t="s">
        <v>578</v>
      </c>
      <c r="E395" t="s">
        <v>38</v>
      </c>
      <c r="F395" t="s">
        <v>43</v>
      </c>
      <c r="I395">
        <v>0</v>
      </c>
      <c r="J395">
        <v>0</v>
      </c>
      <c r="M395">
        <v>0</v>
      </c>
      <c r="N395" t="str">
        <f t="shared" si="18"/>
        <v>10Lf-300</v>
      </c>
      <c r="O395" t="s">
        <v>494</v>
      </c>
      <c r="P395">
        <v>0</v>
      </c>
      <c r="Q395">
        <v>0</v>
      </c>
      <c r="T395">
        <f t="shared" si="19"/>
        <v>0</v>
      </c>
      <c r="U395">
        <v>0</v>
      </c>
      <c r="V395">
        <v>0</v>
      </c>
      <c r="Y395">
        <f t="shared" si="20"/>
        <v>0</v>
      </c>
      <c r="Z395">
        <v>0</v>
      </c>
      <c r="AA395">
        <v>0</v>
      </c>
      <c r="AD395">
        <v>4.8842000000000003E-2</v>
      </c>
      <c r="AE395">
        <v>5.4999999999999997E-3</v>
      </c>
      <c r="AF395">
        <v>0</v>
      </c>
      <c r="AG395">
        <v>0</v>
      </c>
      <c r="AH395">
        <v>0</v>
      </c>
    </row>
    <row r="396" spans="1:34">
      <c r="A396" t="s">
        <v>39</v>
      </c>
      <c r="B396" t="s">
        <v>263</v>
      </c>
      <c r="C396" t="s">
        <v>495</v>
      </c>
      <c r="D396" t="s">
        <v>579</v>
      </c>
      <c r="E396" t="s">
        <v>38</v>
      </c>
      <c r="F396" t="s">
        <v>46</v>
      </c>
      <c r="I396">
        <v>0.44</v>
      </c>
      <c r="J396">
        <v>1.418521870501636</v>
      </c>
      <c r="M396">
        <v>1.858521870501636</v>
      </c>
      <c r="N396" t="str">
        <f t="shared" si="18"/>
        <v>10Lf-301,85852187050164</v>
      </c>
      <c r="O396" t="s">
        <v>497</v>
      </c>
      <c r="P396">
        <v>692.41069863013695</v>
      </c>
      <c r="Q396">
        <v>176.45154214326561</v>
      </c>
      <c r="T396">
        <f t="shared" si="19"/>
        <v>868.86224077340262</v>
      </c>
      <c r="U396">
        <v>28932473.282194968</v>
      </c>
      <c r="V396">
        <v>16144226.899058539</v>
      </c>
      <c r="Y396">
        <f t="shared" si="20"/>
        <v>45076700.181253508</v>
      </c>
      <c r="Z396">
        <v>0.6053764469584324</v>
      </c>
      <c r="AA396">
        <v>1.007668681493757</v>
      </c>
      <c r="AD396">
        <v>4.8842000000000003E-2</v>
      </c>
      <c r="AE396">
        <v>5.4999999999999997E-3</v>
      </c>
      <c r="AF396">
        <v>0.58382885984344579</v>
      </c>
      <c r="AG396">
        <v>1.858521870501636</v>
      </c>
      <c r="AH396">
        <v>4.3552146008467174</v>
      </c>
    </row>
    <row r="397" spans="1:34">
      <c r="A397" t="s">
        <v>39</v>
      </c>
      <c r="B397" t="s">
        <v>267</v>
      </c>
      <c r="C397" t="s">
        <v>492</v>
      </c>
      <c r="D397" t="s">
        <v>580</v>
      </c>
      <c r="E397" t="s">
        <v>38</v>
      </c>
      <c r="F397" t="s">
        <v>43</v>
      </c>
      <c r="I397">
        <v>0</v>
      </c>
      <c r="J397">
        <v>0</v>
      </c>
      <c r="M397">
        <v>0</v>
      </c>
      <c r="N397" t="str">
        <f t="shared" si="18"/>
        <v>10Lf-300</v>
      </c>
      <c r="O397" t="s">
        <v>494</v>
      </c>
      <c r="P397">
        <v>0</v>
      </c>
      <c r="Q397">
        <v>0</v>
      </c>
      <c r="T397">
        <f t="shared" si="19"/>
        <v>0</v>
      </c>
      <c r="U397">
        <v>0</v>
      </c>
      <c r="V397">
        <v>0</v>
      </c>
      <c r="Y397">
        <f t="shared" si="20"/>
        <v>0</v>
      </c>
      <c r="Z397">
        <v>0</v>
      </c>
      <c r="AA397">
        <v>0</v>
      </c>
      <c r="AD397">
        <v>4.8842000000000003E-2</v>
      </c>
      <c r="AE397">
        <v>5.4999999999999997E-3</v>
      </c>
      <c r="AF397">
        <v>0</v>
      </c>
      <c r="AG397">
        <v>0</v>
      </c>
      <c r="AH397">
        <v>0</v>
      </c>
    </row>
    <row r="398" spans="1:34">
      <c r="A398" t="s">
        <v>39</v>
      </c>
      <c r="B398" t="s">
        <v>267</v>
      </c>
      <c r="C398" t="s">
        <v>495</v>
      </c>
      <c r="D398" t="s">
        <v>581</v>
      </c>
      <c r="E398" t="s">
        <v>38</v>
      </c>
      <c r="F398" t="s">
        <v>46</v>
      </c>
      <c r="I398">
        <v>0.44</v>
      </c>
      <c r="J398">
        <v>1.4176317580725799</v>
      </c>
      <c r="M398">
        <v>1.8576317580725801</v>
      </c>
      <c r="N398" t="str">
        <f t="shared" si="18"/>
        <v>10Lf-301,85763175807258</v>
      </c>
      <c r="O398" t="s">
        <v>497</v>
      </c>
      <c r="P398">
        <v>692.41069863013695</v>
      </c>
      <c r="Q398">
        <v>176.34082005004029</v>
      </c>
      <c r="T398">
        <f t="shared" si="19"/>
        <v>868.75151868017724</v>
      </c>
      <c r="U398">
        <v>28929358.14023665</v>
      </c>
      <c r="V398">
        <v>16134096.510998139</v>
      </c>
      <c r="Y398">
        <f t="shared" si="20"/>
        <v>45063454.651234791</v>
      </c>
      <c r="Z398">
        <v>0.6053764469584324</v>
      </c>
      <c r="AA398">
        <v>1.007036376531514</v>
      </c>
      <c r="AD398">
        <v>4.8842000000000003E-2</v>
      </c>
      <c r="AE398">
        <v>5.4999999999999997E-3</v>
      </c>
      <c r="AF398">
        <v>0.58354924337358527</v>
      </c>
      <c r="AG398">
        <v>0.66224572175287466</v>
      </c>
      <c r="AH398">
        <v>3.1577687231990401</v>
      </c>
    </row>
    <row r="399" spans="1:34">
      <c r="A399" t="s">
        <v>39</v>
      </c>
      <c r="B399" t="s">
        <v>274</v>
      </c>
      <c r="C399" t="s">
        <v>492</v>
      </c>
      <c r="D399" t="s">
        <v>582</v>
      </c>
      <c r="E399" t="s">
        <v>38</v>
      </c>
      <c r="F399" t="s">
        <v>43</v>
      </c>
      <c r="I399">
        <v>0</v>
      </c>
      <c r="J399">
        <v>0</v>
      </c>
      <c r="M399">
        <v>0</v>
      </c>
      <c r="N399" t="str">
        <f t="shared" si="18"/>
        <v>10Lf-300</v>
      </c>
      <c r="O399" t="s">
        <v>494</v>
      </c>
      <c r="P399">
        <v>0</v>
      </c>
      <c r="Q399">
        <v>0</v>
      </c>
      <c r="T399">
        <f t="shared" si="19"/>
        <v>0</v>
      </c>
      <c r="U399">
        <v>0</v>
      </c>
      <c r="V399">
        <v>0</v>
      </c>
      <c r="Y399">
        <f t="shared" si="20"/>
        <v>0</v>
      </c>
      <c r="Z399">
        <v>0</v>
      </c>
      <c r="AA399">
        <v>0</v>
      </c>
      <c r="AD399">
        <v>4.8842000000000003E-2</v>
      </c>
      <c r="AE399">
        <v>5.4999999999999997E-3</v>
      </c>
      <c r="AF399">
        <v>0</v>
      </c>
      <c r="AG399">
        <v>0</v>
      </c>
      <c r="AH399">
        <v>0</v>
      </c>
    </row>
    <row r="400" spans="1:34">
      <c r="A400" t="s">
        <v>39</v>
      </c>
      <c r="B400" t="s">
        <v>274</v>
      </c>
      <c r="C400" t="s">
        <v>495</v>
      </c>
      <c r="D400" t="s">
        <v>583</v>
      </c>
      <c r="E400" t="s">
        <v>38</v>
      </c>
      <c r="F400" t="s">
        <v>46</v>
      </c>
      <c r="I400">
        <v>0.44</v>
      </c>
      <c r="J400">
        <v>1.4165833690589511</v>
      </c>
      <c r="M400">
        <v>1.856583369058951</v>
      </c>
      <c r="N400" t="str">
        <f t="shared" si="18"/>
        <v>10Lf-301,85658336905895</v>
      </c>
      <c r="O400" t="s">
        <v>497</v>
      </c>
      <c r="P400">
        <v>692.41069863013695</v>
      </c>
      <c r="Q400">
        <v>176.21040975318999</v>
      </c>
      <c r="T400">
        <f t="shared" si="19"/>
        <v>868.62110838332694</v>
      </c>
      <c r="U400">
        <v>28925688.747563761</v>
      </c>
      <c r="V400">
        <v>16122164.773838161</v>
      </c>
      <c r="Y400">
        <f t="shared" si="20"/>
        <v>45047853.521401919</v>
      </c>
      <c r="Z400">
        <v>0.6053764469584324</v>
      </c>
      <c r="AA400">
        <v>1.006291637379426</v>
      </c>
      <c r="AD400">
        <v>4.8842000000000003E-2</v>
      </c>
      <c r="AE400">
        <v>5.4999999999999997E-3</v>
      </c>
      <c r="AF400">
        <v>0.58321990651066535</v>
      </c>
      <c r="AG400">
        <v>1.856583369058951</v>
      </c>
      <c r="AH400">
        <v>4.3507286446285676</v>
      </c>
    </row>
    <row r="401" spans="1:34">
      <c r="A401" t="s">
        <v>39</v>
      </c>
      <c r="B401" t="s">
        <v>278</v>
      </c>
      <c r="C401" t="s">
        <v>492</v>
      </c>
      <c r="D401" t="s">
        <v>584</v>
      </c>
      <c r="E401" t="s">
        <v>38</v>
      </c>
      <c r="F401" t="s">
        <v>43</v>
      </c>
      <c r="I401">
        <v>0</v>
      </c>
      <c r="J401">
        <v>0</v>
      </c>
      <c r="M401">
        <v>0</v>
      </c>
      <c r="N401" t="str">
        <f t="shared" si="18"/>
        <v>10Lf-300</v>
      </c>
      <c r="O401" t="s">
        <v>494</v>
      </c>
      <c r="P401">
        <v>0</v>
      </c>
      <c r="Q401">
        <v>0</v>
      </c>
      <c r="T401">
        <f t="shared" si="19"/>
        <v>0</v>
      </c>
      <c r="U401">
        <v>0</v>
      </c>
      <c r="V401">
        <v>0</v>
      </c>
      <c r="Y401">
        <f t="shared" si="20"/>
        <v>0</v>
      </c>
      <c r="Z401">
        <v>0</v>
      </c>
      <c r="AA401">
        <v>0</v>
      </c>
      <c r="AD401">
        <v>4.8842000000000003E-2</v>
      </c>
      <c r="AE401">
        <v>5.4999999999999997E-3</v>
      </c>
      <c r="AF401">
        <v>0</v>
      </c>
      <c r="AG401">
        <v>0</v>
      </c>
      <c r="AH401">
        <v>0</v>
      </c>
    </row>
    <row r="402" spans="1:34">
      <c r="A402" t="s">
        <v>39</v>
      </c>
      <c r="B402" t="s">
        <v>278</v>
      </c>
      <c r="C402" t="s">
        <v>495</v>
      </c>
      <c r="D402" t="s">
        <v>585</v>
      </c>
      <c r="E402" t="s">
        <v>38</v>
      </c>
      <c r="F402" t="s">
        <v>46</v>
      </c>
      <c r="I402">
        <v>0.44</v>
      </c>
      <c r="J402">
        <v>1.422174529236262</v>
      </c>
      <c r="M402">
        <v>1.8621745292362619</v>
      </c>
      <c r="N402" t="str">
        <f t="shared" si="18"/>
        <v>10Lf-301,86217452923626</v>
      </c>
      <c r="O402" t="s">
        <v>497</v>
      </c>
      <c r="P402">
        <v>692.41069863013695</v>
      </c>
      <c r="Q402">
        <v>176.90590050040529</v>
      </c>
      <c r="T402">
        <f t="shared" si="19"/>
        <v>869.31659913054227</v>
      </c>
      <c r="U402">
        <v>28945197.99572625</v>
      </c>
      <c r="V402">
        <v>16185797.884055611</v>
      </c>
      <c r="Y402">
        <f t="shared" si="20"/>
        <v>45130995.879781857</v>
      </c>
      <c r="Z402">
        <v>0.6053764469584324</v>
      </c>
      <c r="AA402">
        <v>1.010263403427629</v>
      </c>
      <c r="AD402">
        <v>4.8842000000000003E-2</v>
      </c>
      <c r="AE402">
        <v>5.4999999999999997E-3</v>
      </c>
      <c r="AF402">
        <v>0.5849762919066791</v>
      </c>
      <c r="AG402">
        <v>1.8621745292362619</v>
      </c>
      <c r="AH402">
        <v>4.3636673503792034</v>
      </c>
    </row>
    <row r="403" spans="1:34">
      <c r="A403" t="s">
        <v>39</v>
      </c>
      <c r="B403" t="s">
        <v>282</v>
      </c>
      <c r="C403" t="s">
        <v>492</v>
      </c>
      <c r="D403" t="s">
        <v>586</v>
      </c>
      <c r="E403" t="s">
        <v>38</v>
      </c>
      <c r="F403" t="s">
        <v>43</v>
      </c>
      <c r="I403">
        <v>0</v>
      </c>
      <c r="J403">
        <v>0</v>
      </c>
      <c r="M403">
        <v>0</v>
      </c>
      <c r="N403" t="str">
        <f t="shared" si="18"/>
        <v>10Lf-300</v>
      </c>
      <c r="O403" t="s">
        <v>494</v>
      </c>
      <c r="P403">
        <v>0</v>
      </c>
      <c r="Q403">
        <v>0</v>
      </c>
      <c r="T403">
        <f t="shared" si="19"/>
        <v>0</v>
      </c>
      <c r="U403">
        <v>0</v>
      </c>
      <c r="V403">
        <v>0</v>
      </c>
      <c r="Y403">
        <f t="shared" si="20"/>
        <v>0</v>
      </c>
      <c r="Z403">
        <v>0</v>
      </c>
      <c r="AA403">
        <v>0</v>
      </c>
      <c r="AD403">
        <v>4.8842000000000003E-2</v>
      </c>
      <c r="AE403">
        <v>5.4999999999999997E-3</v>
      </c>
      <c r="AF403">
        <v>0</v>
      </c>
      <c r="AG403">
        <v>0</v>
      </c>
      <c r="AH403">
        <v>0</v>
      </c>
    </row>
    <row r="404" spans="1:34">
      <c r="A404" t="s">
        <v>39</v>
      </c>
      <c r="B404" t="s">
        <v>282</v>
      </c>
      <c r="C404" t="s">
        <v>495</v>
      </c>
      <c r="D404" t="s">
        <v>587</v>
      </c>
      <c r="E404" t="s">
        <v>38</v>
      </c>
      <c r="F404" t="s">
        <v>46</v>
      </c>
      <c r="I404">
        <v>0.44</v>
      </c>
      <c r="J404">
        <v>1.4161040257267949</v>
      </c>
      <c r="M404">
        <v>1.8561040257267949</v>
      </c>
      <c r="N404" t="str">
        <f t="shared" si="18"/>
        <v>10Lf-301,85610402572679</v>
      </c>
      <c r="O404" t="s">
        <v>497</v>
      </c>
      <c r="P404">
        <v>692.41069863013695</v>
      </c>
      <c r="Q404">
        <v>176.1507836931807</v>
      </c>
      <c r="T404">
        <f t="shared" si="19"/>
        <v>868.5614823233177</v>
      </c>
      <c r="U404">
        <v>28923818.054281991</v>
      </c>
      <c r="V404">
        <v>16116709.35740941</v>
      </c>
      <c r="Y404">
        <f t="shared" si="20"/>
        <v>45040527.411691397</v>
      </c>
      <c r="Z404">
        <v>0.6053764469584324</v>
      </c>
      <c r="AA404">
        <v>1.005951128520493</v>
      </c>
      <c r="AD404">
        <v>4.8842000000000003E-2</v>
      </c>
      <c r="AE404">
        <v>5.4999999999999997E-3</v>
      </c>
      <c r="AF404">
        <v>0.58306932745344353</v>
      </c>
      <c r="AG404">
        <v>1.8561040257267949</v>
      </c>
      <c r="AH404">
        <v>4.3496193789070343</v>
      </c>
    </row>
    <row r="405" spans="1:34">
      <c r="A405" t="s">
        <v>39</v>
      </c>
      <c r="B405" t="s">
        <v>286</v>
      </c>
      <c r="C405" t="s">
        <v>492</v>
      </c>
      <c r="D405" t="s">
        <v>588</v>
      </c>
      <c r="E405" t="s">
        <v>38</v>
      </c>
      <c r="F405" t="s">
        <v>43</v>
      </c>
      <c r="I405">
        <v>0</v>
      </c>
      <c r="J405">
        <v>0</v>
      </c>
      <c r="M405">
        <v>0</v>
      </c>
      <c r="N405" t="str">
        <f t="shared" si="18"/>
        <v>10Lf-300</v>
      </c>
      <c r="O405" t="s">
        <v>494</v>
      </c>
      <c r="P405">
        <v>0</v>
      </c>
      <c r="Q405">
        <v>0</v>
      </c>
      <c r="T405">
        <f t="shared" si="19"/>
        <v>0</v>
      </c>
      <c r="U405">
        <v>0</v>
      </c>
      <c r="V405">
        <v>0</v>
      </c>
      <c r="Y405">
        <f t="shared" si="20"/>
        <v>0</v>
      </c>
      <c r="Z405">
        <v>0</v>
      </c>
      <c r="AA405">
        <v>0</v>
      </c>
      <c r="AD405">
        <v>4.8842000000000003E-2</v>
      </c>
      <c r="AE405">
        <v>5.4999999999999997E-3</v>
      </c>
      <c r="AF405">
        <v>0</v>
      </c>
      <c r="AG405">
        <v>0</v>
      </c>
      <c r="AH405">
        <v>0</v>
      </c>
    </row>
    <row r="406" spans="1:34">
      <c r="A406" t="s">
        <v>39</v>
      </c>
      <c r="B406" t="s">
        <v>286</v>
      </c>
      <c r="C406" t="s">
        <v>495</v>
      </c>
      <c r="D406" t="s">
        <v>589</v>
      </c>
      <c r="E406" t="s">
        <v>38</v>
      </c>
      <c r="F406" t="s">
        <v>46</v>
      </c>
      <c r="I406">
        <v>0.44</v>
      </c>
      <c r="J406">
        <v>1.4158409019070539</v>
      </c>
      <c r="M406">
        <v>1.8558409019070541</v>
      </c>
      <c r="N406" t="str">
        <f t="shared" si="18"/>
        <v>10Lf-301,85584090190705</v>
      </c>
      <c r="O406" t="s">
        <v>497</v>
      </c>
      <c r="P406">
        <v>692.41069863013695</v>
      </c>
      <c r="Q406">
        <v>176.1180534232191</v>
      </c>
      <c r="T406">
        <f t="shared" si="19"/>
        <v>868.52875205335602</v>
      </c>
      <c r="U406">
        <v>28922899.315143749</v>
      </c>
      <c r="V406">
        <v>16113714.73974663</v>
      </c>
      <c r="Y406">
        <f t="shared" si="20"/>
        <v>45036614.054890379</v>
      </c>
      <c r="Z406">
        <v>0.6053764469584324</v>
      </c>
      <c r="AA406">
        <v>1.0057642144953931</v>
      </c>
      <c r="AD406">
        <v>4.8842000000000003E-2</v>
      </c>
      <c r="AE406">
        <v>5.4999999999999997E-3</v>
      </c>
      <c r="AF406">
        <v>0.58298667075614263</v>
      </c>
      <c r="AG406">
        <v>0.2941507829522681</v>
      </c>
      <c r="AH406">
        <v>2.7873203556154649</v>
      </c>
    </row>
    <row r="407" spans="1:34">
      <c r="A407" t="s">
        <v>39</v>
      </c>
      <c r="B407" t="s">
        <v>290</v>
      </c>
      <c r="C407" t="s">
        <v>492</v>
      </c>
      <c r="D407" t="s">
        <v>590</v>
      </c>
      <c r="E407" t="s">
        <v>38</v>
      </c>
      <c r="F407" t="s">
        <v>43</v>
      </c>
      <c r="I407">
        <v>0</v>
      </c>
      <c r="J407">
        <v>0</v>
      </c>
      <c r="M407">
        <v>0</v>
      </c>
      <c r="N407" t="str">
        <f t="shared" si="18"/>
        <v>10Lf-300</v>
      </c>
      <c r="O407" t="s">
        <v>494</v>
      </c>
      <c r="P407">
        <v>0</v>
      </c>
      <c r="Q407">
        <v>0</v>
      </c>
      <c r="T407">
        <f t="shared" si="19"/>
        <v>0</v>
      </c>
      <c r="U407">
        <v>0</v>
      </c>
      <c r="V407">
        <v>0</v>
      </c>
      <c r="Y407">
        <f t="shared" si="20"/>
        <v>0</v>
      </c>
      <c r="Z407">
        <v>0</v>
      </c>
      <c r="AA407">
        <v>0</v>
      </c>
      <c r="AD407">
        <v>4.8842000000000003E-2</v>
      </c>
      <c r="AE407">
        <v>5.4999999999999997E-3</v>
      </c>
      <c r="AF407">
        <v>0</v>
      </c>
      <c r="AG407">
        <v>0</v>
      </c>
      <c r="AH407">
        <v>0</v>
      </c>
    </row>
    <row r="408" spans="1:34">
      <c r="A408" t="s">
        <v>39</v>
      </c>
      <c r="B408" t="s">
        <v>290</v>
      </c>
      <c r="C408" t="s">
        <v>495</v>
      </c>
      <c r="D408" t="s">
        <v>591</v>
      </c>
      <c r="E408" t="s">
        <v>38</v>
      </c>
      <c r="F408" t="s">
        <v>46</v>
      </c>
      <c r="I408">
        <v>0.44</v>
      </c>
      <c r="J408">
        <v>1.4151891101361089</v>
      </c>
      <c r="M408">
        <v>1.8551891101361091</v>
      </c>
      <c r="N408" t="str">
        <f t="shared" si="18"/>
        <v>10Lf-301,85518911013611</v>
      </c>
      <c r="O408" t="s">
        <v>497</v>
      </c>
      <c r="P408">
        <v>692.41069863013695</v>
      </c>
      <c r="Q408">
        <v>176.03697630658721</v>
      </c>
      <c r="T408">
        <f t="shared" si="19"/>
        <v>868.44767493672418</v>
      </c>
      <c r="U408">
        <v>28920623.166788079</v>
      </c>
      <c r="V408">
        <v>16106296.684050839</v>
      </c>
      <c r="Y408">
        <f t="shared" si="20"/>
        <v>45026919.850838915</v>
      </c>
      <c r="Z408">
        <v>0.6053764469584324</v>
      </c>
      <c r="AA408">
        <v>1.0053012042534679</v>
      </c>
      <c r="AD408">
        <v>4.8842000000000003E-2</v>
      </c>
      <c r="AE408">
        <v>5.4999999999999997E-3</v>
      </c>
      <c r="AF408">
        <v>0.58278191941448443</v>
      </c>
      <c r="AG408">
        <v>1.8551891101361091</v>
      </c>
      <c r="AH408">
        <v>4.3475021396867017</v>
      </c>
    </row>
    <row r="409" spans="1:34">
      <c r="A409" t="s">
        <v>39</v>
      </c>
      <c r="B409" t="s">
        <v>294</v>
      </c>
      <c r="C409" t="s">
        <v>492</v>
      </c>
      <c r="D409" t="s">
        <v>592</v>
      </c>
      <c r="E409" t="s">
        <v>38</v>
      </c>
      <c r="F409" t="s">
        <v>43</v>
      </c>
      <c r="I409">
        <v>0</v>
      </c>
      <c r="J409">
        <v>0</v>
      </c>
      <c r="M409">
        <v>0</v>
      </c>
      <c r="N409" t="str">
        <f t="shared" si="18"/>
        <v>10Lf-300</v>
      </c>
      <c r="O409" t="s">
        <v>494</v>
      </c>
      <c r="P409">
        <v>0</v>
      </c>
      <c r="Q409">
        <v>0</v>
      </c>
      <c r="T409">
        <f t="shared" si="19"/>
        <v>0</v>
      </c>
      <c r="U409">
        <v>0</v>
      </c>
      <c r="V409">
        <v>0</v>
      </c>
      <c r="Y409">
        <f t="shared" si="20"/>
        <v>0</v>
      </c>
      <c r="Z409">
        <v>0</v>
      </c>
      <c r="AA409">
        <v>0</v>
      </c>
      <c r="AD409">
        <v>4.8842000000000003E-2</v>
      </c>
      <c r="AE409">
        <v>5.4999999999999997E-3</v>
      </c>
      <c r="AF409">
        <v>0</v>
      </c>
      <c r="AG409">
        <v>0</v>
      </c>
      <c r="AH409">
        <v>0</v>
      </c>
    </row>
    <row r="410" spans="1:34">
      <c r="A410" t="s">
        <v>39</v>
      </c>
      <c r="B410" t="s">
        <v>294</v>
      </c>
      <c r="C410" t="s">
        <v>495</v>
      </c>
      <c r="D410" t="s">
        <v>593</v>
      </c>
      <c r="E410" t="s">
        <v>38</v>
      </c>
      <c r="F410" t="s">
        <v>46</v>
      </c>
      <c r="I410">
        <v>0.44</v>
      </c>
      <c r="J410">
        <v>1.4143569254935371</v>
      </c>
      <c r="M410">
        <v>1.854356925493537</v>
      </c>
      <c r="N410" t="str">
        <f t="shared" si="18"/>
        <v>10Lf-301,85435692549354</v>
      </c>
      <c r="O410" t="s">
        <v>497</v>
      </c>
      <c r="P410">
        <v>692.41069863013695</v>
      </c>
      <c r="Q410">
        <v>175.93345991633379</v>
      </c>
      <c r="T410">
        <f t="shared" si="19"/>
        <v>868.34415854647068</v>
      </c>
      <c r="U410">
        <v>28917716.416552871</v>
      </c>
      <c r="V410">
        <v>16096825.57333272</v>
      </c>
      <c r="Y410">
        <f t="shared" si="20"/>
        <v>45014541.989885591</v>
      </c>
      <c r="Z410">
        <v>0.6053764469584324</v>
      </c>
      <c r="AA410">
        <v>1.0047100491793179</v>
      </c>
      <c r="AD410">
        <v>4.8842000000000003E-2</v>
      </c>
      <c r="AE410">
        <v>5.4999999999999997E-3</v>
      </c>
      <c r="AF410">
        <v>0.58252050015503765</v>
      </c>
      <c r="AG410">
        <v>0.29391557269072549</v>
      </c>
      <c r="AH410">
        <v>2.7851349983392999</v>
      </c>
    </row>
    <row r="411" spans="1:34">
      <c r="A411" t="s">
        <v>39</v>
      </c>
      <c r="B411" t="s">
        <v>298</v>
      </c>
      <c r="C411" t="s">
        <v>492</v>
      </c>
      <c r="D411" t="s">
        <v>594</v>
      </c>
      <c r="E411" t="s">
        <v>38</v>
      </c>
      <c r="F411" t="s">
        <v>43</v>
      </c>
      <c r="I411">
        <v>0</v>
      </c>
      <c r="J411">
        <v>0</v>
      </c>
      <c r="M411">
        <v>0</v>
      </c>
      <c r="N411" t="str">
        <f t="shared" si="18"/>
        <v>10Lf-300</v>
      </c>
      <c r="O411" t="s">
        <v>494</v>
      </c>
      <c r="P411">
        <v>0</v>
      </c>
      <c r="Q411">
        <v>0</v>
      </c>
      <c r="T411">
        <f t="shared" si="19"/>
        <v>0</v>
      </c>
      <c r="U411">
        <v>0</v>
      </c>
      <c r="V411">
        <v>0</v>
      </c>
      <c r="Y411">
        <f t="shared" si="20"/>
        <v>0</v>
      </c>
      <c r="Z411">
        <v>0</v>
      </c>
      <c r="AA411">
        <v>0</v>
      </c>
      <c r="AD411">
        <v>4.8842000000000003E-2</v>
      </c>
      <c r="AE411">
        <v>5.4999999999999997E-3</v>
      </c>
      <c r="AF411">
        <v>0</v>
      </c>
      <c r="AG411">
        <v>0</v>
      </c>
      <c r="AH411">
        <v>0</v>
      </c>
    </row>
    <row r="412" spans="1:34">
      <c r="A412" t="s">
        <v>39</v>
      </c>
      <c r="B412" t="s">
        <v>298</v>
      </c>
      <c r="C412" t="s">
        <v>495</v>
      </c>
      <c r="D412" t="s">
        <v>595</v>
      </c>
      <c r="E412" t="s">
        <v>38</v>
      </c>
      <c r="F412" t="s">
        <v>46</v>
      </c>
      <c r="I412">
        <v>0.44</v>
      </c>
      <c r="J412">
        <v>1.415422912484376</v>
      </c>
      <c r="M412">
        <v>1.855422912484376</v>
      </c>
      <c r="N412" t="str">
        <f t="shared" si="18"/>
        <v>10Lf-301,85542291248438</v>
      </c>
      <c r="O412" t="s">
        <v>497</v>
      </c>
      <c r="P412">
        <v>692.41069863013695</v>
      </c>
      <c r="Q412">
        <v>176.06605924550161</v>
      </c>
      <c r="T412">
        <f t="shared" si="19"/>
        <v>868.47675787563855</v>
      </c>
      <c r="U412">
        <v>28921439.688463379</v>
      </c>
      <c r="V412">
        <v>16108957.593437189</v>
      </c>
      <c r="Y412">
        <f t="shared" si="20"/>
        <v>45030397.28190057</v>
      </c>
      <c r="Z412">
        <v>0.6053764469584324</v>
      </c>
      <c r="AA412">
        <v>1.005467289323362</v>
      </c>
      <c r="AD412">
        <v>4.8842000000000003E-2</v>
      </c>
      <c r="AE412">
        <v>5.4999999999999997E-3</v>
      </c>
      <c r="AF412">
        <v>0.58285536517833803</v>
      </c>
      <c r="AG412">
        <v>0.29408453162877363</v>
      </c>
      <c r="AH412">
        <v>2.7867048092914879</v>
      </c>
    </row>
    <row r="413" spans="1:34">
      <c r="A413" t="s">
        <v>39</v>
      </c>
      <c r="B413" t="s">
        <v>302</v>
      </c>
      <c r="C413" t="s">
        <v>492</v>
      </c>
      <c r="D413" t="s">
        <v>596</v>
      </c>
      <c r="E413" t="s">
        <v>38</v>
      </c>
      <c r="F413" t="s">
        <v>43</v>
      </c>
      <c r="I413">
        <v>0</v>
      </c>
      <c r="J413">
        <v>0</v>
      </c>
      <c r="M413">
        <v>0</v>
      </c>
      <c r="N413" t="str">
        <f t="shared" si="18"/>
        <v>10Lf-300</v>
      </c>
      <c r="O413" t="s">
        <v>494</v>
      </c>
      <c r="P413">
        <v>0</v>
      </c>
      <c r="Q413">
        <v>0</v>
      </c>
      <c r="T413">
        <f t="shared" si="19"/>
        <v>0</v>
      </c>
      <c r="U413">
        <v>0</v>
      </c>
      <c r="V413">
        <v>0</v>
      </c>
      <c r="Y413">
        <f t="shared" si="20"/>
        <v>0</v>
      </c>
      <c r="Z413">
        <v>0</v>
      </c>
      <c r="AA413">
        <v>0</v>
      </c>
      <c r="AD413">
        <v>4.8842000000000003E-2</v>
      </c>
      <c r="AE413">
        <v>5.4999999999999997E-3</v>
      </c>
      <c r="AF413">
        <v>0</v>
      </c>
      <c r="AG413">
        <v>0</v>
      </c>
      <c r="AH413">
        <v>0</v>
      </c>
    </row>
    <row r="414" spans="1:34">
      <c r="A414" t="s">
        <v>39</v>
      </c>
      <c r="B414" t="s">
        <v>302</v>
      </c>
      <c r="C414" t="s">
        <v>495</v>
      </c>
      <c r="D414" t="s">
        <v>597</v>
      </c>
      <c r="E414" t="s">
        <v>38</v>
      </c>
      <c r="F414" t="s">
        <v>46</v>
      </c>
      <c r="I414">
        <v>0.44</v>
      </c>
      <c r="J414">
        <v>1.417924993361912</v>
      </c>
      <c r="M414">
        <v>1.857924993361912</v>
      </c>
      <c r="N414" t="str">
        <f t="shared" si="18"/>
        <v>10Lf-301,85792499336191</v>
      </c>
      <c r="O414" t="s">
        <v>497</v>
      </c>
      <c r="P414">
        <v>692.41069863013695</v>
      </c>
      <c r="Q414">
        <v>176.37729591980971</v>
      </c>
      <c r="T414">
        <f t="shared" si="19"/>
        <v>868.78799454994669</v>
      </c>
      <c r="U414">
        <v>28930423.754032198</v>
      </c>
      <c r="V414">
        <v>16137433.82792234</v>
      </c>
      <c r="Y414">
        <f t="shared" si="20"/>
        <v>45067857.581954539</v>
      </c>
      <c r="Z414">
        <v>0.6053764469584324</v>
      </c>
      <c r="AA414">
        <v>1.007244680699052</v>
      </c>
      <c r="AD414">
        <v>4.8842000000000003E-2</v>
      </c>
      <c r="AE414">
        <v>5.4999999999999997E-3</v>
      </c>
      <c r="AF414">
        <v>0.58364135917128113</v>
      </c>
      <c r="AG414">
        <v>1.857924993361912</v>
      </c>
      <c r="AH414">
        <v>4.3538333458951044</v>
      </c>
    </row>
    <row r="415" spans="1:34">
      <c r="A415" t="s">
        <v>39</v>
      </c>
      <c r="B415" t="s">
        <v>306</v>
      </c>
      <c r="C415" t="s">
        <v>492</v>
      </c>
      <c r="D415" t="s">
        <v>598</v>
      </c>
      <c r="E415" t="s">
        <v>38</v>
      </c>
      <c r="F415" t="s">
        <v>43</v>
      </c>
      <c r="I415">
        <v>0</v>
      </c>
      <c r="J415">
        <v>0</v>
      </c>
      <c r="M415">
        <v>0</v>
      </c>
      <c r="N415" t="str">
        <f t="shared" si="18"/>
        <v>10Lf-300</v>
      </c>
      <c r="O415" t="s">
        <v>494</v>
      </c>
      <c r="P415">
        <v>0</v>
      </c>
      <c r="Q415">
        <v>0</v>
      </c>
      <c r="T415">
        <f t="shared" si="19"/>
        <v>0</v>
      </c>
      <c r="U415">
        <v>0</v>
      </c>
      <c r="V415">
        <v>0</v>
      </c>
      <c r="Y415">
        <f t="shared" si="20"/>
        <v>0</v>
      </c>
      <c r="Z415">
        <v>0</v>
      </c>
      <c r="AA415">
        <v>0</v>
      </c>
      <c r="AD415">
        <v>4.8842000000000003E-2</v>
      </c>
      <c r="AE415">
        <v>5.4999999999999997E-3</v>
      </c>
      <c r="AF415">
        <v>0</v>
      </c>
      <c r="AG415">
        <v>0</v>
      </c>
      <c r="AH415">
        <v>0</v>
      </c>
    </row>
    <row r="416" spans="1:34">
      <c r="A416" t="s">
        <v>39</v>
      </c>
      <c r="B416" t="s">
        <v>306</v>
      </c>
      <c r="C416" t="s">
        <v>495</v>
      </c>
      <c r="D416" t="s">
        <v>599</v>
      </c>
      <c r="E416" t="s">
        <v>38</v>
      </c>
      <c r="F416" t="s">
        <v>46</v>
      </c>
      <c r="I416">
        <v>0.44</v>
      </c>
      <c r="J416">
        <v>1.416345809557769</v>
      </c>
      <c r="M416">
        <v>1.856345809557769</v>
      </c>
      <c r="N416" t="str">
        <f t="shared" si="18"/>
        <v>10Lf-301,85634580955777</v>
      </c>
      <c r="O416" t="s">
        <v>497</v>
      </c>
      <c r="P416">
        <v>692.41069863013695</v>
      </c>
      <c r="Q416">
        <v>176.18085945776909</v>
      </c>
      <c r="T416">
        <f t="shared" si="19"/>
        <v>868.59155808790604</v>
      </c>
      <c r="U416">
        <v>28924662.21733766</v>
      </c>
      <c r="V416">
        <v>16119461.10421638</v>
      </c>
      <c r="Y416">
        <f t="shared" si="20"/>
        <v>45044123.321554042</v>
      </c>
      <c r="Z416">
        <v>0.6053764469584324</v>
      </c>
      <c r="AA416">
        <v>1.0061228833585609</v>
      </c>
      <c r="AD416">
        <v>4.8842000000000003E-2</v>
      </c>
      <c r="AE416">
        <v>5.4999999999999997E-3</v>
      </c>
      <c r="AF416">
        <v>0.58314528048935155</v>
      </c>
      <c r="AG416">
        <v>1.856345809557769</v>
      </c>
      <c r="AH416">
        <v>4.3501788996048898</v>
      </c>
    </row>
    <row r="417" spans="1:34">
      <c r="A417" t="s">
        <v>39</v>
      </c>
      <c r="B417" t="s">
        <v>310</v>
      </c>
      <c r="C417" t="s">
        <v>492</v>
      </c>
      <c r="D417" t="s">
        <v>600</v>
      </c>
      <c r="E417" t="s">
        <v>38</v>
      </c>
      <c r="F417" t="s">
        <v>43</v>
      </c>
      <c r="I417">
        <v>0</v>
      </c>
      <c r="J417">
        <v>0</v>
      </c>
      <c r="M417">
        <v>0</v>
      </c>
      <c r="N417" t="str">
        <f t="shared" si="18"/>
        <v>10Lf-300</v>
      </c>
      <c r="O417" t="s">
        <v>494</v>
      </c>
      <c r="P417">
        <v>0</v>
      </c>
      <c r="Q417">
        <v>0</v>
      </c>
      <c r="T417">
        <f t="shared" si="19"/>
        <v>0</v>
      </c>
      <c r="U417">
        <v>0</v>
      </c>
      <c r="V417">
        <v>0</v>
      </c>
      <c r="Y417">
        <f t="shared" si="20"/>
        <v>0</v>
      </c>
      <c r="Z417">
        <v>0</v>
      </c>
      <c r="AA417">
        <v>0</v>
      </c>
      <c r="AD417">
        <v>4.8842000000000003E-2</v>
      </c>
      <c r="AE417">
        <v>5.4999999999999997E-3</v>
      </c>
      <c r="AF417">
        <v>0</v>
      </c>
      <c r="AG417">
        <v>0</v>
      </c>
      <c r="AH417">
        <v>0</v>
      </c>
    </row>
    <row r="418" spans="1:34">
      <c r="A418" t="s">
        <v>39</v>
      </c>
      <c r="B418" t="s">
        <v>310</v>
      </c>
      <c r="C418" t="s">
        <v>495</v>
      </c>
      <c r="D418" t="s">
        <v>601</v>
      </c>
      <c r="E418" t="s">
        <v>38</v>
      </c>
      <c r="F418" t="s">
        <v>46</v>
      </c>
      <c r="I418">
        <v>0.44</v>
      </c>
      <c r="J418">
        <v>1.4153095011999719</v>
      </c>
      <c r="M418">
        <v>1.8553095011999721</v>
      </c>
      <c r="N418" t="str">
        <f t="shared" si="18"/>
        <v>10Lf-301,85530950119997</v>
      </c>
      <c r="O418" t="s">
        <v>497</v>
      </c>
      <c r="P418">
        <v>692.41069863013695</v>
      </c>
      <c r="Q418">
        <v>176.05195188738071</v>
      </c>
      <c r="T418">
        <f t="shared" si="19"/>
        <v>868.46265051751766</v>
      </c>
      <c r="U418">
        <v>28921043.622873809</v>
      </c>
      <c r="V418">
        <v>16107666.857251581</v>
      </c>
      <c r="Y418">
        <f t="shared" si="20"/>
        <v>45028710.48012539</v>
      </c>
      <c r="Z418">
        <v>0.6053764469584324</v>
      </c>
      <c r="AA418">
        <v>1.0053867258849001</v>
      </c>
      <c r="AD418">
        <v>4.8842000000000003E-2</v>
      </c>
      <c r="AE418">
        <v>5.4999999999999997E-3</v>
      </c>
      <c r="AF418">
        <v>0.58281973859684988</v>
      </c>
      <c r="AG418">
        <v>0.2940665559401956</v>
      </c>
      <c r="AH418">
        <v>2.7865377957370181</v>
      </c>
    </row>
    <row r="419" spans="1:34">
      <c r="A419" t="s">
        <v>39</v>
      </c>
      <c r="B419" t="s">
        <v>319</v>
      </c>
      <c r="C419" t="s">
        <v>492</v>
      </c>
      <c r="D419" t="s">
        <v>602</v>
      </c>
      <c r="E419" t="s">
        <v>38</v>
      </c>
      <c r="F419" t="s">
        <v>43</v>
      </c>
      <c r="I419">
        <v>0</v>
      </c>
      <c r="J419">
        <v>0</v>
      </c>
      <c r="M419">
        <v>0</v>
      </c>
      <c r="N419" t="str">
        <f t="shared" si="18"/>
        <v>10Lf-300</v>
      </c>
      <c r="O419" t="s">
        <v>494</v>
      </c>
      <c r="P419">
        <v>0</v>
      </c>
      <c r="Q419">
        <v>0</v>
      </c>
      <c r="T419">
        <f t="shared" si="19"/>
        <v>0</v>
      </c>
      <c r="U419">
        <v>0</v>
      </c>
      <c r="V419">
        <v>0</v>
      </c>
      <c r="Y419">
        <f t="shared" si="20"/>
        <v>0</v>
      </c>
      <c r="Z419">
        <v>0</v>
      </c>
      <c r="AA419">
        <v>0</v>
      </c>
      <c r="AD419">
        <v>4.8842000000000003E-2</v>
      </c>
      <c r="AE419">
        <v>5.4999999999999997E-3</v>
      </c>
      <c r="AF419">
        <v>0</v>
      </c>
      <c r="AG419">
        <v>0</v>
      </c>
      <c r="AH419">
        <v>0</v>
      </c>
    </row>
    <row r="420" spans="1:34">
      <c r="A420" t="s">
        <v>39</v>
      </c>
      <c r="B420" t="s">
        <v>319</v>
      </c>
      <c r="C420" t="s">
        <v>495</v>
      </c>
      <c r="D420" t="s">
        <v>603</v>
      </c>
      <c r="E420" t="s">
        <v>38</v>
      </c>
      <c r="F420" t="s">
        <v>46</v>
      </c>
      <c r="I420">
        <v>0.44</v>
      </c>
      <c r="J420">
        <v>1.4194142454856811</v>
      </c>
      <c r="M420">
        <v>1.859414245485681</v>
      </c>
      <c r="N420" t="str">
        <f t="shared" si="18"/>
        <v>10Lf-301,85941424548568</v>
      </c>
      <c r="O420" t="s">
        <v>497</v>
      </c>
      <c r="P420">
        <v>692.41069863013695</v>
      </c>
      <c r="Q420">
        <v>176.56254567826869</v>
      </c>
      <c r="T420">
        <f t="shared" si="19"/>
        <v>868.97324430840558</v>
      </c>
      <c r="U420">
        <v>28935369.977353562</v>
      </c>
      <c r="V420">
        <v>16154383.037304319</v>
      </c>
      <c r="Y420">
        <f t="shared" si="20"/>
        <v>45089753.014657885</v>
      </c>
      <c r="Z420">
        <v>0.6053764469584324</v>
      </c>
      <c r="AA420">
        <v>1.008302593696502</v>
      </c>
      <c r="AD420">
        <v>4.8842000000000003E-2</v>
      </c>
      <c r="AE420">
        <v>5.4999999999999997E-3</v>
      </c>
      <c r="AF420">
        <v>0.58410918706356474</v>
      </c>
      <c r="AG420">
        <v>1.859414245485681</v>
      </c>
      <c r="AH420">
        <v>4.357279678034927</v>
      </c>
    </row>
    <row r="421" spans="1:34">
      <c r="A421" t="s">
        <v>34</v>
      </c>
      <c r="B421" t="s">
        <v>35</v>
      </c>
      <c r="C421" t="s">
        <v>604</v>
      </c>
      <c r="D421" t="s">
        <v>605</v>
      </c>
      <c r="E421" t="s">
        <v>38</v>
      </c>
      <c r="F421" t="s">
        <v>49</v>
      </c>
      <c r="I421">
        <v>0.44000000000000011</v>
      </c>
      <c r="J421">
        <v>1.3463430693595471</v>
      </c>
      <c r="M421">
        <v>1.786343069359547</v>
      </c>
      <c r="N421" t="str">
        <f t="shared" si="18"/>
        <v>10Lfs2-301,78634306935955</v>
      </c>
      <c r="O421" t="s">
        <v>606</v>
      </c>
      <c r="P421">
        <v>692.41069863013706</v>
      </c>
      <c r="Q421">
        <v>133.8907583771948</v>
      </c>
      <c r="T421">
        <f t="shared" si="19"/>
        <v>826.30145700733192</v>
      </c>
      <c r="U421">
        <v>28930695.655005321</v>
      </c>
      <c r="V421">
        <v>14273827.856627179</v>
      </c>
      <c r="Y421">
        <f t="shared" si="20"/>
        <v>43204523.511632502</v>
      </c>
      <c r="Z421">
        <v>0.60537644695843251</v>
      </c>
      <c r="AA421">
        <v>1.0276200984361721</v>
      </c>
      <c r="AD421">
        <v>4.8842000000000003E-2</v>
      </c>
      <c r="AE421">
        <v>5.4999999999999997E-3</v>
      </c>
      <c r="AF421">
        <v>0.56115489089828696</v>
      </c>
      <c r="AG421">
        <v>0.28313537649348819</v>
      </c>
      <c r="AH421">
        <v>2.6849753367513221</v>
      </c>
    </row>
    <row r="422" spans="1:34">
      <c r="A422" t="s">
        <v>34</v>
      </c>
      <c r="B422" t="s">
        <v>35</v>
      </c>
      <c r="C422" t="s">
        <v>607</v>
      </c>
      <c r="D422" t="s">
        <v>608</v>
      </c>
      <c r="E422" t="s">
        <v>38</v>
      </c>
      <c r="F422" t="s">
        <v>46</v>
      </c>
      <c r="I422">
        <v>0.44</v>
      </c>
      <c r="J422">
        <v>1.4180744110419761</v>
      </c>
      <c r="M422">
        <v>1.858074411041976</v>
      </c>
      <c r="N422" t="str">
        <f t="shared" si="18"/>
        <v>10Lfs2-301,85807441104198</v>
      </c>
      <c r="O422" t="s">
        <v>497</v>
      </c>
      <c r="P422">
        <v>692.41069863013695</v>
      </c>
      <c r="Q422">
        <v>176.395882154269</v>
      </c>
      <c r="T422">
        <f t="shared" si="19"/>
        <v>868.80658078440592</v>
      </c>
      <c r="U422">
        <v>28930695.655005321</v>
      </c>
      <c r="V422">
        <v>16139134.35364553</v>
      </c>
      <c r="Y422">
        <f t="shared" si="20"/>
        <v>45069830.008650854</v>
      </c>
      <c r="Z422">
        <v>0.6053764469584324</v>
      </c>
      <c r="AA422">
        <v>1.0073508218307421</v>
      </c>
      <c r="AD422">
        <v>4.8842000000000003E-2</v>
      </c>
      <c r="AE422">
        <v>5.4999999999999997E-3</v>
      </c>
      <c r="AF422">
        <v>0.58368829666240074</v>
      </c>
      <c r="AG422">
        <v>0.29450479415015318</v>
      </c>
      <c r="AH422">
        <v>2.7906095018545298</v>
      </c>
    </row>
    <row r="423" spans="1:34">
      <c r="A423" t="s">
        <v>39</v>
      </c>
      <c r="B423" t="s">
        <v>342</v>
      </c>
      <c r="C423" t="s">
        <v>492</v>
      </c>
      <c r="D423" t="s">
        <v>609</v>
      </c>
      <c r="E423" t="s">
        <v>38</v>
      </c>
      <c r="F423" t="s">
        <v>43</v>
      </c>
      <c r="I423">
        <v>0</v>
      </c>
      <c r="J423">
        <v>0</v>
      </c>
      <c r="M423">
        <v>0</v>
      </c>
      <c r="N423" t="str">
        <f t="shared" si="18"/>
        <v>10Lf-300</v>
      </c>
      <c r="O423" t="s">
        <v>494</v>
      </c>
      <c r="P423">
        <v>0</v>
      </c>
      <c r="Q423">
        <v>0</v>
      </c>
      <c r="T423">
        <f t="shared" si="19"/>
        <v>0</v>
      </c>
      <c r="U423">
        <v>0</v>
      </c>
      <c r="V423">
        <v>0</v>
      </c>
      <c r="Y423">
        <f t="shared" si="20"/>
        <v>0</v>
      </c>
      <c r="Z423">
        <v>0</v>
      </c>
      <c r="AA423">
        <v>0</v>
      </c>
      <c r="AD423">
        <v>4.8842000000000003E-2</v>
      </c>
      <c r="AE423">
        <v>5.4999999999999997E-3</v>
      </c>
      <c r="AF423">
        <v>0</v>
      </c>
      <c r="AG423">
        <v>0</v>
      </c>
      <c r="AH423">
        <v>0</v>
      </c>
    </row>
    <row r="424" spans="1:34">
      <c r="A424" t="s">
        <v>39</v>
      </c>
      <c r="B424" t="s">
        <v>342</v>
      </c>
      <c r="C424" t="s">
        <v>495</v>
      </c>
      <c r="D424" t="s">
        <v>610</v>
      </c>
      <c r="E424" t="s">
        <v>38</v>
      </c>
      <c r="F424" t="s">
        <v>46</v>
      </c>
      <c r="I424">
        <v>0.44</v>
      </c>
      <c r="J424">
        <v>1.4146704906191629</v>
      </c>
      <c r="M424">
        <v>1.8546704906191629</v>
      </c>
      <c r="N424" t="str">
        <f t="shared" si="18"/>
        <v>10Lf-301,85467049061916</v>
      </c>
      <c r="O424" t="s">
        <v>497</v>
      </c>
      <c r="P424">
        <v>692.41069863013695</v>
      </c>
      <c r="Q424">
        <v>175.97246463746629</v>
      </c>
      <c r="T424">
        <f t="shared" si="19"/>
        <v>868.38316326760321</v>
      </c>
      <c r="U424">
        <v>28918984.186535481</v>
      </c>
      <c r="V424">
        <v>16100394.26454645</v>
      </c>
      <c r="Y424">
        <f t="shared" si="20"/>
        <v>45019378.451081932</v>
      </c>
      <c r="Z424">
        <v>0.6053764469584324</v>
      </c>
      <c r="AA424">
        <v>1.004932794956646</v>
      </c>
      <c r="AD424">
        <v>4.8842000000000003E-2</v>
      </c>
      <c r="AE424">
        <v>5.4999999999999997E-3</v>
      </c>
      <c r="AF424">
        <v>0.58261900228874242</v>
      </c>
      <c r="AG424">
        <v>1.8546704906191629</v>
      </c>
      <c r="AH424">
        <v>4.3463019835270691</v>
      </c>
    </row>
    <row r="425" spans="1:34">
      <c r="A425" t="s">
        <v>39</v>
      </c>
      <c r="B425" t="s">
        <v>346</v>
      </c>
      <c r="C425" t="s">
        <v>492</v>
      </c>
      <c r="D425" t="s">
        <v>611</v>
      </c>
      <c r="E425" t="s">
        <v>38</v>
      </c>
      <c r="F425" t="s">
        <v>43</v>
      </c>
      <c r="I425">
        <v>0</v>
      </c>
      <c r="J425">
        <v>0</v>
      </c>
      <c r="M425">
        <v>0</v>
      </c>
      <c r="N425" t="str">
        <f t="shared" si="18"/>
        <v>10Lf-300</v>
      </c>
      <c r="O425" t="s">
        <v>494</v>
      </c>
      <c r="P425">
        <v>0</v>
      </c>
      <c r="Q425">
        <v>0</v>
      </c>
      <c r="T425">
        <f t="shared" si="19"/>
        <v>0</v>
      </c>
      <c r="U425">
        <v>0</v>
      </c>
      <c r="V425">
        <v>0</v>
      </c>
      <c r="Y425">
        <f t="shared" si="20"/>
        <v>0</v>
      </c>
      <c r="Z425">
        <v>0</v>
      </c>
      <c r="AA425">
        <v>0</v>
      </c>
      <c r="AD425">
        <v>4.8842000000000003E-2</v>
      </c>
      <c r="AE425">
        <v>5.4999999999999997E-3</v>
      </c>
      <c r="AF425">
        <v>0</v>
      </c>
      <c r="AG425">
        <v>0</v>
      </c>
      <c r="AH425">
        <v>0</v>
      </c>
    </row>
    <row r="426" spans="1:34">
      <c r="A426" t="s">
        <v>39</v>
      </c>
      <c r="B426" t="s">
        <v>346</v>
      </c>
      <c r="C426" t="s">
        <v>495</v>
      </c>
      <c r="D426" t="s">
        <v>612</v>
      </c>
      <c r="E426" t="s">
        <v>38</v>
      </c>
      <c r="F426" t="s">
        <v>46</v>
      </c>
      <c r="I426">
        <v>0.44</v>
      </c>
      <c r="J426">
        <v>1.413961293805196</v>
      </c>
      <c r="M426">
        <v>1.8539612938051959</v>
      </c>
      <c r="N426" t="str">
        <f t="shared" si="18"/>
        <v>10Lf-301,8539612938052</v>
      </c>
      <c r="O426" t="s">
        <v>497</v>
      </c>
      <c r="P426">
        <v>692.41069863013695</v>
      </c>
      <c r="Q426">
        <v>175.8842468425137</v>
      </c>
      <c r="T426">
        <f t="shared" si="19"/>
        <v>868.29494547265062</v>
      </c>
      <c r="U426">
        <v>28916502.477015492</v>
      </c>
      <c r="V426">
        <v>16092322.880862581</v>
      </c>
      <c r="Y426">
        <f t="shared" si="20"/>
        <v>45008825.357878074</v>
      </c>
      <c r="Z426">
        <v>0.6053764469584324</v>
      </c>
      <c r="AA426">
        <v>1.0044290061654331</v>
      </c>
      <c r="AD426">
        <v>4.8842000000000003E-2</v>
      </c>
      <c r="AE426">
        <v>5.4999999999999997E-3</v>
      </c>
      <c r="AF426">
        <v>0.58239621794927621</v>
      </c>
      <c r="AG426">
        <v>0.66093720124155231</v>
      </c>
      <c r="AH426">
        <v>3.1516367129960252</v>
      </c>
    </row>
    <row r="427" spans="1:34">
      <c r="A427" t="s">
        <v>350</v>
      </c>
      <c r="B427" t="s">
        <v>351</v>
      </c>
      <c r="C427" t="s">
        <v>613</v>
      </c>
      <c r="D427" t="s">
        <v>614</v>
      </c>
      <c r="E427" t="s">
        <v>43</v>
      </c>
      <c r="F427" t="s">
        <v>38</v>
      </c>
      <c r="I427">
        <v>0</v>
      </c>
      <c r="J427">
        <v>0</v>
      </c>
      <c r="M427">
        <v>0</v>
      </c>
      <c r="N427" t="str">
        <f t="shared" si="18"/>
        <v>04Lbi-670</v>
      </c>
      <c r="O427" t="s">
        <v>615</v>
      </c>
      <c r="P427">
        <v>0</v>
      </c>
      <c r="Q427">
        <v>0</v>
      </c>
      <c r="T427">
        <f t="shared" si="19"/>
        <v>0</v>
      </c>
      <c r="U427">
        <v>0</v>
      </c>
      <c r="V427">
        <v>0</v>
      </c>
      <c r="Y427">
        <f t="shared" si="20"/>
        <v>0</v>
      </c>
      <c r="Z427">
        <v>0</v>
      </c>
      <c r="AA427">
        <v>0</v>
      </c>
      <c r="AD427">
        <v>4.8842000000000003E-2</v>
      </c>
      <c r="AE427">
        <v>5.4999999999999997E-3</v>
      </c>
      <c r="AF427">
        <v>0</v>
      </c>
      <c r="AG427">
        <v>0</v>
      </c>
      <c r="AH427">
        <v>0</v>
      </c>
    </row>
    <row r="428" spans="1:34">
      <c r="A428" t="s">
        <v>350</v>
      </c>
      <c r="B428" t="s">
        <v>351</v>
      </c>
      <c r="C428" t="s">
        <v>616</v>
      </c>
      <c r="D428" t="s">
        <v>617</v>
      </c>
      <c r="E428" t="s">
        <v>49</v>
      </c>
      <c r="F428" t="s">
        <v>38</v>
      </c>
      <c r="I428">
        <v>0.72691473736988066</v>
      </c>
      <c r="J428">
        <v>0.43999999999999989</v>
      </c>
      <c r="M428">
        <v>1.1669147373698801</v>
      </c>
      <c r="N428" t="str">
        <f t="shared" si="18"/>
        <v>04Lbi-671,16691473736988</v>
      </c>
      <c r="O428" t="s">
        <v>618</v>
      </c>
      <c r="P428">
        <v>96.679660070194132</v>
      </c>
      <c r="Q428">
        <v>911.75126027397243</v>
      </c>
      <c r="T428">
        <f t="shared" si="19"/>
        <v>1008.4309203441666</v>
      </c>
      <c r="U428">
        <v>10093965.04280841</v>
      </c>
      <c r="V428">
        <v>38027583.114281893</v>
      </c>
      <c r="Y428">
        <f t="shared" si="20"/>
        <v>48121548.157090306</v>
      </c>
      <c r="Z428">
        <v>0.742022548847035</v>
      </c>
      <c r="AA428">
        <v>0.79714646169753267</v>
      </c>
      <c r="AD428">
        <v>4.8842000000000003E-2</v>
      </c>
      <c r="AE428">
        <v>5.4999999999999997E-3</v>
      </c>
      <c r="AF428">
        <v>0.36657007456645457</v>
      </c>
      <c r="AG428">
        <v>0.99362789887045333</v>
      </c>
      <c r="AH428">
        <v>2.581454710806788</v>
      </c>
    </row>
    <row r="429" spans="1:34">
      <c r="A429" t="s">
        <v>39</v>
      </c>
      <c r="B429" t="s">
        <v>356</v>
      </c>
      <c r="C429" t="s">
        <v>492</v>
      </c>
      <c r="D429" t="s">
        <v>619</v>
      </c>
      <c r="E429" t="s">
        <v>38</v>
      </c>
      <c r="F429" t="s">
        <v>43</v>
      </c>
      <c r="I429">
        <v>0</v>
      </c>
      <c r="J429">
        <v>0</v>
      </c>
      <c r="M429">
        <v>0</v>
      </c>
      <c r="N429" t="str">
        <f t="shared" si="18"/>
        <v>10Lf-300</v>
      </c>
      <c r="O429" t="s">
        <v>494</v>
      </c>
      <c r="P429">
        <v>0</v>
      </c>
      <c r="Q429">
        <v>0</v>
      </c>
      <c r="T429">
        <f t="shared" si="19"/>
        <v>0</v>
      </c>
      <c r="U429">
        <v>0</v>
      </c>
      <c r="V429">
        <v>0</v>
      </c>
      <c r="Y429">
        <f t="shared" si="20"/>
        <v>0</v>
      </c>
      <c r="Z429">
        <v>0</v>
      </c>
      <c r="AA429">
        <v>0</v>
      </c>
      <c r="AD429">
        <v>4.8842000000000003E-2</v>
      </c>
      <c r="AE429">
        <v>5.4999999999999997E-3</v>
      </c>
      <c r="AF429">
        <v>0</v>
      </c>
      <c r="AG429">
        <v>0</v>
      </c>
      <c r="AH429">
        <v>0</v>
      </c>
    </row>
    <row r="430" spans="1:34">
      <c r="A430" t="s">
        <v>39</v>
      </c>
      <c r="B430" t="s">
        <v>356</v>
      </c>
      <c r="C430" t="s">
        <v>495</v>
      </c>
      <c r="D430" t="s">
        <v>620</v>
      </c>
      <c r="E430" t="s">
        <v>38</v>
      </c>
      <c r="F430" t="s">
        <v>46</v>
      </c>
      <c r="I430">
        <v>0.44</v>
      </c>
      <c r="J430">
        <v>1.4175518622237491</v>
      </c>
      <c r="M430">
        <v>1.857551862223749</v>
      </c>
      <c r="N430" t="str">
        <f t="shared" si="18"/>
        <v>10Lf-301,85755186222375</v>
      </c>
      <c r="O430" t="s">
        <v>497</v>
      </c>
      <c r="P430">
        <v>692.41069863013695</v>
      </c>
      <c r="Q430">
        <v>176.33088171491119</v>
      </c>
      <c r="T430">
        <f t="shared" si="19"/>
        <v>868.74158034504808</v>
      </c>
      <c r="U430">
        <v>28928872.105394792</v>
      </c>
      <c r="V430">
        <v>16133187.214681569</v>
      </c>
      <c r="Y430">
        <f t="shared" si="20"/>
        <v>45062059.320076361</v>
      </c>
      <c r="Z430">
        <v>0.6053764469584324</v>
      </c>
      <c r="AA430">
        <v>1.006979621294728</v>
      </c>
      <c r="AD430">
        <v>4.8842000000000003E-2</v>
      </c>
      <c r="AE430">
        <v>5.4999999999999997E-3</v>
      </c>
      <c r="AF430">
        <v>0.58352414520117779</v>
      </c>
      <c r="AG430">
        <v>1.857551862223749</v>
      </c>
      <c r="AH430">
        <v>4.3529698696486756</v>
      </c>
    </row>
    <row r="431" spans="1:34">
      <c r="A431" t="s">
        <v>39</v>
      </c>
      <c r="B431" t="s">
        <v>360</v>
      </c>
      <c r="C431" t="s">
        <v>492</v>
      </c>
      <c r="D431" t="s">
        <v>621</v>
      </c>
      <c r="E431" t="s">
        <v>38</v>
      </c>
      <c r="F431" t="s">
        <v>43</v>
      </c>
      <c r="I431">
        <v>0</v>
      </c>
      <c r="J431">
        <v>0</v>
      </c>
      <c r="M431">
        <v>0</v>
      </c>
      <c r="N431" t="str">
        <f t="shared" si="18"/>
        <v>10Lf-300</v>
      </c>
      <c r="O431" t="s">
        <v>494</v>
      </c>
      <c r="P431">
        <v>0</v>
      </c>
      <c r="Q431">
        <v>0</v>
      </c>
      <c r="T431">
        <f t="shared" si="19"/>
        <v>0</v>
      </c>
      <c r="U431">
        <v>0</v>
      </c>
      <c r="V431">
        <v>0</v>
      </c>
      <c r="Y431">
        <f t="shared" si="20"/>
        <v>0</v>
      </c>
      <c r="Z431">
        <v>0</v>
      </c>
      <c r="AA431">
        <v>0</v>
      </c>
      <c r="AD431">
        <v>4.8842000000000003E-2</v>
      </c>
      <c r="AE431">
        <v>5.4999999999999997E-3</v>
      </c>
      <c r="AF431">
        <v>0</v>
      </c>
      <c r="AG431">
        <v>0</v>
      </c>
      <c r="AH431">
        <v>0</v>
      </c>
    </row>
    <row r="432" spans="1:34">
      <c r="A432" t="s">
        <v>39</v>
      </c>
      <c r="B432" t="s">
        <v>360</v>
      </c>
      <c r="C432" t="s">
        <v>495</v>
      </c>
      <c r="D432" t="s">
        <v>622</v>
      </c>
      <c r="E432" t="s">
        <v>38</v>
      </c>
      <c r="F432" t="s">
        <v>46</v>
      </c>
      <c r="I432">
        <v>0.44</v>
      </c>
      <c r="J432">
        <v>1.4175038977475281</v>
      </c>
      <c r="M432">
        <v>1.857503897747528</v>
      </c>
      <c r="N432" t="str">
        <f t="shared" si="18"/>
        <v>10Lf-301,85750389774753</v>
      </c>
      <c r="O432" t="s">
        <v>497</v>
      </c>
      <c r="P432">
        <v>692.41069863013695</v>
      </c>
      <c r="Q432">
        <v>176.32491535938769</v>
      </c>
      <c r="T432">
        <f t="shared" si="19"/>
        <v>868.73561398952461</v>
      </c>
      <c r="U432">
        <v>28929263.669296909</v>
      </c>
      <c r="V432">
        <v>16132641.32998053</v>
      </c>
      <c r="Y432">
        <f t="shared" si="20"/>
        <v>45061904.999277443</v>
      </c>
      <c r="Z432">
        <v>0.6053764469584324</v>
      </c>
      <c r="AA432">
        <v>1.00694554899629</v>
      </c>
      <c r="AD432">
        <v>4.8842000000000003E-2</v>
      </c>
      <c r="AE432">
        <v>5.4999999999999997E-3</v>
      </c>
      <c r="AF432">
        <v>0.58350907782644867</v>
      </c>
      <c r="AG432">
        <v>1.5816645689320199</v>
      </c>
      <c r="AH432">
        <v>4.0770195445059976</v>
      </c>
    </row>
    <row r="433" spans="1:34">
      <c r="A433" t="s">
        <v>39</v>
      </c>
      <c r="B433" t="s">
        <v>372</v>
      </c>
      <c r="C433" t="s">
        <v>492</v>
      </c>
      <c r="D433" t="s">
        <v>623</v>
      </c>
      <c r="E433" t="s">
        <v>38</v>
      </c>
      <c r="F433" t="s">
        <v>43</v>
      </c>
      <c r="I433">
        <v>0</v>
      </c>
      <c r="J433">
        <v>0</v>
      </c>
      <c r="M433">
        <v>0</v>
      </c>
      <c r="N433" t="str">
        <f t="shared" si="18"/>
        <v>10Lf-300</v>
      </c>
      <c r="O433" t="s">
        <v>494</v>
      </c>
      <c r="P433">
        <v>0</v>
      </c>
      <c r="Q433">
        <v>0</v>
      </c>
      <c r="T433">
        <f t="shared" si="19"/>
        <v>0</v>
      </c>
      <c r="U433">
        <v>0</v>
      </c>
      <c r="V433">
        <v>0</v>
      </c>
      <c r="Y433">
        <f t="shared" si="20"/>
        <v>0</v>
      </c>
      <c r="Z433">
        <v>0</v>
      </c>
      <c r="AA433">
        <v>0</v>
      </c>
      <c r="AD433">
        <v>4.8842000000000003E-2</v>
      </c>
      <c r="AE433">
        <v>5.4999999999999997E-3</v>
      </c>
      <c r="AF433">
        <v>0</v>
      </c>
      <c r="AG433">
        <v>0</v>
      </c>
      <c r="AH433">
        <v>0</v>
      </c>
    </row>
    <row r="434" spans="1:34">
      <c r="A434" t="s">
        <v>39</v>
      </c>
      <c r="B434" t="s">
        <v>372</v>
      </c>
      <c r="C434" t="s">
        <v>495</v>
      </c>
      <c r="D434" t="s">
        <v>624</v>
      </c>
      <c r="E434" t="s">
        <v>38</v>
      </c>
      <c r="F434" t="s">
        <v>46</v>
      </c>
      <c r="I434">
        <v>0.44</v>
      </c>
      <c r="J434">
        <v>1.4257811962637941</v>
      </c>
      <c r="M434">
        <v>1.865781196263794</v>
      </c>
      <c r="N434" t="str">
        <f t="shared" si="18"/>
        <v>10Lf-301,86578119626379</v>
      </c>
      <c r="O434" t="s">
        <v>497</v>
      </c>
      <c r="P434">
        <v>692.41069863013695</v>
      </c>
      <c r="Q434">
        <v>177.35453789700759</v>
      </c>
      <c r="T434">
        <f t="shared" si="19"/>
        <v>869.76523652714457</v>
      </c>
      <c r="U434">
        <v>28953775.668087389</v>
      </c>
      <c r="V434">
        <v>16226845.436478071</v>
      </c>
      <c r="Y434">
        <f t="shared" si="20"/>
        <v>45180621.104565457</v>
      </c>
      <c r="Z434">
        <v>0.6053764469584324</v>
      </c>
      <c r="AA434">
        <v>1.0128254544497499</v>
      </c>
      <c r="AD434">
        <v>4.8842000000000003E-2</v>
      </c>
      <c r="AE434">
        <v>5.4999999999999997E-3</v>
      </c>
      <c r="AF434">
        <v>0.58610927631323362</v>
      </c>
      <c r="AG434">
        <v>1.865781196263794</v>
      </c>
      <c r="AH434">
        <v>4.3720136688408218</v>
      </c>
    </row>
    <row r="435" spans="1:34">
      <c r="A435" t="s">
        <v>39</v>
      </c>
      <c r="B435" t="s">
        <v>376</v>
      </c>
      <c r="C435" t="s">
        <v>492</v>
      </c>
      <c r="D435" t="s">
        <v>625</v>
      </c>
      <c r="E435" t="s">
        <v>38</v>
      </c>
      <c r="F435" t="s">
        <v>43</v>
      </c>
      <c r="I435">
        <v>0</v>
      </c>
      <c r="J435">
        <v>0</v>
      </c>
      <c r="M435">
        <v>0</v>
      </c>
      <c r="N435" t="str">
        <f t="shared" si="18"/>
        <v>10Lf-300</v>
      </c>
      <c r="O435" t="s">
        <v>494</v>
      </c>
      <c r="P435">
        <v>0</v>
      </c>
      <c r="Q435">
        <v>0</v>
      </c>
      <c r="T435">
        <f t="shared" si="19"/>
        <v>0</v>
      </c>
      <c r="U435">
        <v>0</v>
      </c>
      <c r="V435">
        <v>0</v>
      </c>
      <c r="Y435">
        <f t="shared" si="20"/>
        <v>0</v>
      </c>
      <c r="Z435">
        <v>0</v>
      </c>
      <c r="AA435">
        <v>0</v>
      </c>
      <c r="AD435">
        <v>4.8842000000000003E-2</v>
      </c>
      <c r="AE435">
        <v>5.4999999999999997E-3</v>
      </c>
      <c r="AF435">
        <v>0</v>
      </c>
      <c r="AG435">
        <v>0</v>
      </c>
      <c r="AH435">
        <v>0</v>
      </c>
    </row>
    <row r="436" spans="1:34">
      <c r="A436" t="s">
        <v>39</v>
      </c>
      <c r="B436" t="s">
        <v>376</v>
      </c>
      <c r="C436" t="s">
        <v>495</v>
      </c>
      <c r="D436" t="s">
        <v>626</v>
      </c>
      <c r="E436" t="s">
        <v>38</v>
      </c>
      <c r="F436" t="s">
        <v>46</v>
      </c>
      <c r="I436">
        <v>0.44</v>
      </c>
      <c r="J436">
        <v>1.4169463515567791</v>
      </c>
      <c r="M436">
        <v>1.856946351556779</v>
      </c>
      <c r="N436" t="str">
        <f t="shared" si="18"/>
        <v>10Lf-301,85694635155678</v>
      </c>
      <c r="O436" t="s">
        <v>497</v>
      </c>
      <c r="P436">
        <v>692.41069863013695</v>
      </c>
      <c r="Q436">
        <v>176.25556155722259</v>
      </c>
      <c r="T436">
        <f t="shared" si="19"/>
        <v>868.66626018735951</v>
      </c>
      <c r="U436">
        <v>28926826.498886481</v>
      </c>
      <c r="V436">
        <v>16126295.885192299</v>
      </c>
      <c r="Y436">
        <f t="shared" si="20"/>
        <v>45053122.384078778</v>
      </c>
      <c r="Z436">
        <v>0.6053764469584324</v>
      </c>
      <c r="AA436">
        <v>1.006549487542048</v>
      </c>
      <c r="AD436">
        <v>4.8842000000000003E-2</v>
      </c>
      <c r="AE436">
        <v>5.4999999999999997E-3</v>
      </c>
      <c r="AF436">
        <v>0.58333393242621334</v>
      </c>
      <c r="AG436">
        <v>1.856946351556779</v>
      </c>
      <c r="AH436">
        <v>4.3515686355397714</v>
      </c>
    </row>
    <row r="437" spans="1:34">
      <c r="A437" t="s">
        <v>39</v>
      </c>
      <c r="B437" t="s">
        <v>380</v>
      </c>
      <c r="C437" t="s">
        <v>492</v>
      </c>
      <c r="D437" t="s">
        <v>627</v>
      </c>
      <c r="E437" t="s">
        <v>38</v>
      </c>
      <c r="F437" t="s">
        <v>43</v>
      </c>
      <c r="I437">
        <v>0</v>
      </c>
      <c r="J437">
        <v>0</v>
      </c>
      <c r="M437">
        <v>0</v>
      </c>
      <c r="N437" t="str">
        <f t="shared" si="18"/>
        <v>10Lf-300</v>
      </c>
      <c r="O437" t="s">
        <v>494</v>
      </c>
      <c r="P437">
        <v>0</v>
      </c>
      <c r="Q437">
        <v>0</v>
      </c>
      <c r="T437">
        <f t="shared" si="19"/>
        <v>0</v>
      </c>
      <c r="U437">
        <v>0</v>
      </c>
      <c r="V437">
        <v>0</v>
      </c>
      <c r="Y437">
        <f t="shared" si="20"/>
        <v>0</v>
      </c>
      <c r="Z437">
        <v>0</v>
      </c>
      <c r="AA437">
        <v>0</v>
      </c>
      <c r="AD437">
        <v>4.8842000000000003E-2</v>
      </c>
      <c r="AE437">
        <v>5.4999999999999997E-3</v>
      </c>
      <c r="AF437">
        <v>0</v>
      </c>
      <c r="AG437">
        <v>0</v>
      </c>
      <c r="AH437">
        <v>0</v>
      </c>
    </row>
    <row r="438" spans="1:34">
      <c r="A438" t="s">
        <v>39</v>
      </c>
      <c r="B438" t="s">
        <v>380</v>
      </c>
      <c r="C438" t="s">
        <v>495</v>
      </c>
      <c r="D438" t="s">
        <v>628</v>
      </c>
      <c r="E438" t="s">
        <v>38</v>
      </c>
      <c r="F438" t="s">
        <v>46</v>
      </c>
      <c r="I438">
        <v>0.44</v>
      </c>
      <c r="J438">
        <v>1.420875461342336</v>
      </c>
      <c r="M438">
        <v>1.8608754613423359</v>
      </c>
      <c r="N438" t="str">
        <f t="shared" si="18"/>
        <v>10Lf-301,86087546134234</v>
      </c>
      <c r="O438" t="s">
        <v>497</v>
      </c>
      <c r="P438">
        <v>692.41069863013695</v>
      </c>
      <c r="Q438">
        <v>176.7443079737065</v>
      </c>
      <c r="T438">
        <f t="shared" si="19"/>
        <v>869.1550066038435</v>
      </c>
      <c r="U438">
        <v>28940581.323537111</v>
      </c>
      <c r="V438">
        <v>16171013.16534739</v>
      </c>
      <c r="Y438">
        <f t="shared" si="20"/>
        <v>45111594.488884501</v>
      </c>
      <c r="Z438">
        <v>0.6053764469584324</v>
      </c>
      <c r="AA438">
        <v>1.009340590703296</v>
      </c>
      <c r="AD438">
        <v>4.8842000000000003E-2</v>
      </c>
      <c r="AE438">
        <v>5.4999999999999997E-3</v>
      </c>
      <c r="AF438">
        <v>0.58456820775151919</v>
      </c>
      <c r="AG438">
        <v>1.8608754613423359</v>
      </c>
      <c r="AH438">
        <v>4.3606611304361911</v>
      </c>
    </row>
    <row r="439" spans="1:34">
      <c r="A439" t="s">
        <v>39</v>
      </c>
      <c r="B439" t="s">
        <v>384</v>
      </c>
      <c r="C439" t="s">
        <v>492</v>
      </c>
      <c r="D439" t="s">
        <v>629</v>
      </c>
      <c r="E439" t="s">
        <v>38</v>
      </c>
      <c r="F439" t="s">
        <v>43</v>
      </c>
      <c r="I439">
        <v>0</v>
      </c>
      <c r="J439">
        <v>0</v>
      </c>
      <c r="M439">
        <v>0</v>
      </c>
      <c r="N439" t="str">
        <f t="shared" si="18"/>
        <v>10Lf-300</v>
      </c>
      <c r="O439" t="s">
        <v>494</v>
      </c>
      <c r="P439">
        <v>0</v>
      </c>
      <c r="Q439">
        <v>0</v>
      </c>
      <c r="T439">
        <f t="shared" si="19"/>
        <v>0</v>
      </c>
      <c r="U439">
        <v>0</v>
      </c>
      <c r="V439">
        <v>0</v>
      </c>
      <c r="Y439">
        <f t="shared" si="20"/>
        <v>0</v>
      </c>
      <c r="Z439">
        <v>0</v>
      </c>
      <c r="AA439">
        <v>0</v>
      </c>
      <c r="AD439">
        <v>4.8842000000000003E-2</v>
      </c>
      <c r="AE439">
        <v>5.4999999999999997E-3</v>
      </c>
      <c r="AF439">
        <v>0</v>
      </c>
      <c r="AG439">
        <v>0</v>
      </c>
      <c r="AH439">
        <v>0</v>
      </c>
    </row>
    <row r="440" spans="1:34">
      <c r="A440" t="s">
        <v>39</v>
      </c>
      <c r="B440" t="s">
        <v>384</v>
      </c>
      <c r="C440" t="s">
        <v>495</v>
      </c>
      <c r="D440" t="s">
        <v>630</v>
      </c>
      <c r="E440" t="s">
        <v>38</v>
      </c>
      <c r="F440" t="s">
        <v>46</v>
      </c>
      <c r="I440">
        <v>0.44</v>
      </c>
      <c r="J440">
        <v>1.4262752496622331</v>
      </c>
      <c r="M440">
        <v>1.866275249662233</v>
      </c>
      <c r="N440" t="str">
        <f t="shared" si="18"/>
        <v>10Lf-301,86627524966223</v>
      </c>
      <c r="O440" t="s">
        <v>497</v>
      </c>
      <c r="P440">
        <v>692.41069863013695</v>
      </c>
      <c r="Q440">
        <v>177.41599375882299</v>
      </c>
      <c r="T440">
        <f t="shared" si="19"/>
        <v>869.82669238895994</v>
      </c>
      <c r="U440">
        <v>28959160.006910112</v>
      </c>
      <c r="V440">
        <v>16232468.26847701</v>
      </c>
      <c r="Y440">
        <f t="shared" si="20"/>
        <v>45191628.275387123</v>
      </c>
      <c r="Z440">
        <v>0.6053764469584324</v>
      </c>
      <c r="AA440">
        <v>1.013176412828994</v>
      </c>
      <c r="AD440">
        <v>4.8842000000000003E-2</v>
      </c>
      <c r="AE440">
        <v>5.4999999999999997E-3</v>
      </c>
      <c r="AF440">
        <v>0.58626447633368561</v>
      </c>
      <c r="AG440">
        <v>1.866275249662233</v>
      </c>
      <c r="AH440">
        <v>4.3731569756581514</v>
      </c>
    </row>
    <row r="441" spans="1:34">
      <c r="A441" t="s">
        <v>39</v>
      </c>
      <c r="B441" t="s">
        <v>391</v>
      </c>
      <c r="C441" t="s">
        <v>492</v>
      </c>
      <c r="D441" t="s">
        <v>631</v>
      </c>
      <c r="E441" t="s">
        <v>38</v>
      </c>
      <c r="F441" t="s">
        <v>43</v>
      </c>
      <c r="I441">
        <v>0</v>
      </c>
      <c r="J441">
        <v>0</v>
      </c>
      <c r="M441">
        <v>0</v>
      </c>
      <c r="N441" t="str">
        <f t="shared" si="18"/>
        <v>10Lf-300</v>
      </c>
      <c r="O441" t="s">
        <v>494</v>
      </c>
      <c r="P441">
        <v>0</v>
      </c>
      <c r="Q441">
        <v>0</v>
      </c>
      <c r="T441">
        <f t="shared" si="19"/>
        <v>0</v>
      </c>
      <c r="U441">
        <v>0</v>
      </c>
      <c r="V441">
        <v>0</v>
      </c>
      <c r="Y441">
        <f t="shared" si="20"/>
        <v>0</v>
      </c>
      <c r="Z441">
        <v>0</v>
      </c>
      <c r="AA441">
        <v>0</v>
      </c>
      <c r="AD441">
        <v>4.8842000000000003E-2</v>
      </c>
      <c r="AE441">
        <v>5.4999999999999997E-3</v>
      </c>
      <c r="AF441">
        <v>0</v>
      </c>
      <c r="AG441">
        <v>0</v>
      </c>
      <c r="AH441">
        <v>0</v>
      </c>
    </row>
    <row r="442" spans="1:34">
      <c r="A442" t="s">
        <v>39</v>
      </c>
      <c r="B442" t="s">
        <v>391</v>
      </c>
      <c r="C442" t="s">
        <v>495</v>
      </c>
      <c r="D442" t="s">
        <v>632</v>
      </c>
      <c r="E442" t="s">
        <v>38</v>
      </c>
      <c r="F442" t="s">
        <v>46</v>
      </c>
      <c r="I442">
        <v>0.44</v>
      </c>
      <c r="J442">
        <v>1.419939903231044</v>
      </c>
      <c r="M442">
        <v>1.859939903231044</v>
      </c>
      <c r="N442" t="str">
        <f t="shared" si="18"/>
        <v>10Lf-301,85993990323104</v>
      </c>
      <c r="O442" t="s">
        <v>497</v>
      </c>
      <c r="P442">
        <v>692.41069863013695</v>
      </c>
      <c r="Q442">
        <v>176.6279328405943</v>
      </c>
      <c r="T442">
        <f t="shared" si="19"/>
        <v>869.03863147073127</v>
      </c>
      <c r="U442">
        <v>28937515.780891471</v>
      </c>
      <c r="V442">
        <v>16160365.559032651</v>
      </c>
      <c r="Y442">
        <f t="shared" si="20"/>
        <v>45097881.339924119</v>
      </c>
      <c r="Z442">
        <v>0.6053764469584324</v>
      </c>
      <c r="AA442">
        <v>1.008676002706403</v>
      </c>
      <c r="AD442">
        <v>4.8842000000000003E-2</v>
      </c>
      <c r="AE442">
        <v>5.4999999999999997E-3</v>
      </c>
      <c r="AF442">
        <v>0.58427431515111339</v>
      </c>
      <c r="AG442">
        <v>1.859939903231044</v>
      </c>
      <c r="AH442">
        <v>4.3584961216132019</v>
      </c>
    </row>
    <row r="443" spans="1:34">
      <c r="A443" t="s">
        <v>39</v>
      </c>
      <c r="B443" t="s">
        <v>395</v>
      </c>
      <c r="C443" t="s">
        <v>492</v>
      </c>
      <c r="D443" t="s">
        <v>633</v>
      </c>
      <c r="E443" t="s">
        <v>38</v>
      </c>
      <c r="F443" t="s">
        <v>43</v>
      </c>
      <c r="I443">
        <v>0</v>
      </c>
      <c r="J443">
        <v>0</v>
      </c>
      <c r="M443">
        <v>0</v>
      </c>
      <c r="N443" t="str">
        <f t="shared" si="18"/>
        <v>10Lf-300</v>
      </c>
      <c r="O443" t="s">
        <v>494</v>
      </c>
      <c r="P443">
        <v>0</v>
      </c>
      <c r="Q443">
        <v>0</v>
      </c>
      <c r="T443">
        <f t="shared" si="19"/>
        <v>0</v>
      </c>
      <c r="U443">
        <v>0</v>
      </c>
      <c r="V443">
        <v>0</v>
      </c>
      <c r="Y443">
        <f t="shared" si="20"/>
        <v>0</v>
      </c>
      <c r="Z443">
        <v>0</v>
      </c>
      <c r="AA443">
        <v>0</v>
      </c>
      <c r="AD443">
        <v>4.8842000000000003E-2</v>
      </c>
      <c r="AE443">
        <v>5.4999999999999997E-3</v>
      </c>
      <c r="AF443">
        <v>0</v>
      </c>
      <c r="AG443">
        <v>0</v>
      </c>
      <c r="AH443">
        <v>0</v>
      </c>
    </row>
    <row r="444" spans="1:34">
      <c r="A444" t="s">
        <v>39</v>
      </c>
      <c r="B444" t="s">
        <v>395</v>
      </c>
      <c r="C444" t="s">
        <v>495</v>
      </c>
      <c r="D444" t="s">
        <v>634</v>
      </c>
      <c r="E444" t="s">
        <v>38</v>
      </c>
      <c r="F444" t="s">
        <v>46</v>
      </c>
      <c r="I444">
        <v>0.44</v>
      </c>
      <c r="J444">
        <v>1.4197058964480791</v>
      </c>
      <c r="M444">
        <v>1.859705896448079</v>
      </c>
      <c r="N444" t="str">
        <f t="shared" si="18"/>
        <v>10Lf-301,85970589644808</v>
      </c>
      <c r="O444" t="s">
        <v>497</v>
      </c>
      <c r="P444">
        <v>692.41069863013695</v>
      </c>
      <c r="Q444">
        <v>176.59882447181641</v>
      </c>
      <c r="T444">
        <f t="shared" si="19"/>
        <v>869.00952310195339</v>
      </c>
      <c r="U444">
        <v>28936755.234108001</v>
      </c>
      <c r="V444">
        <v>16157702.322970759</v>
      </c>
      <c r="Y444">
        <f t="shared" si="20"/>
        <v>45094457.557078764</v>
      </c>
      <c r="Z444">
        <v>0.6053764469584324</v>
      </c>
      <c r="AA444">
        <v>1.0085097724131979</v>
      </c>
      <c r="AD444">
        <v>4.8842000000000003E-2</v>
      </c>
      <c r="AE444">
        <v>5.4999999999999997E-3</v>
      </c>
      <c r="AF444">
        <v>0.58420080516693584</v>
      </c>
      <c r="AG444">
        <v>0.6629851520837402</v>
      </c>
      <c r="AH444">
        <v>3.161233853698755</v>
      </c>
    </row>
    <row r="445" spans="1:34">
      <c r="A445" t="s">
        <v>39</v>
      </c>
      <c r="B445" t="s">
        <v>399</v>
      </c>
      <c r="C445" t="s">
        <v>492</v>
      </c>
      <c r="D445" t="s">
        <v>635</v>
      </c>
      <c r="E445" t="s">
        <v>38</v>
      </c>
      <c r="F445" t="s">
        <v>43</v>
      </c>
      <c r="I445">
        <v>0</v>
      </c>
      <c r="J445">
        <v>0</v>
      </c>
      <c r="M445">
        <v>0</v>
      </c>
      <c r="N445" t="str">
        <f t="shared" si="18"/>
        <v>10Lf-300</v>
      </c>
      <c r="O445" t="s">
        <v>494</v>
      </c>
      <c r="P445">
        <v>0</v>
      </c>
      <c r="Q445">
        <v>0</v>
      </c>
      <c r="T445">
        <f t="shared" si="19"/>
        <v>0</v>
      </c>
      <c r="U445">
        <v>0</v>
      </c>
      <c r="V445">
        <v>0</v>
      </c>
      <c r="Y445">
        <f t="shared" si="20"/>
        <v>0</v>
      </c>
      <c r="Z445">
        <v>0</v>
      </c>
      <c r="AA445">
        <v>0</v>
      </c>
      <c r="AD445">
        <v>4.8842000000000003E-2</v>
      </c>
      <c r="AE445">
        <v>5.4999999999999997E-3</v>
      </c>
      <c r="AF445">
        <v>0</v>
      </c>
      <c r="AG445">
        <v>0</v>
      </c>
      <c r="AH445">
        <v>0</v>
      </c>
    </row>
    <row r="446" spans="1:34">
      <c r="A446" t="s">
        <v>39</v>
      </c>
      <c r="B446" t="s">
        <v>399</v>
      </c>
      <c r="C446" t="s">
        <v>495</v>
      </c>
      <c r="D446" t="s">
        <v>636</v>
      </c>
      <c r="E446" t="s">
        <v>38</v>
      </c>
      <c r="F446" t="s">
        <v>46</v>
      </c>
      <c r="I446">
        <v>0.44000000000000011</v>
      </c>
      <c r="J446">
        <v>1.417896220801089</v>
      </c>
      <c r="M446">
        <v>1.857896220801089</v>
      </c>
      <c r="N446" t="str">
        <f t="shared" si="18"/>
        <v>10Lf-301,85789622080109</v>
      </c>
      <c r="O446" t="s">
        <v>497</v>
      </c>
      <c r="P446">
        <v>692.41069863013718</v>
      </c>
      <c r="Q446">
        <v>176.37371686838009</v>
      </c>
      <c r="T446">
        <f t="shared" si="19"/>
        <v>868.78441549851732</v>
      </c>
      <c r="U446">
        <v>28930073.852883659</v>
      </c>
      <c r="V446">
        <v>16137106.366809441</v>
      </c>
      <c r="Y446">
        <f t="shared" si="20"/>
        <v>45067180.219693102</v>
      </c>
      <c r="Z446">
        <v>0.60537644695843251</v>
      </c>
      <c r="AA446">
        <v>1.007224241670913</v>
      </c>
      <c r="AD446">
        <v>4.8842000000000003E-2</v>
      </c>
      <c r="AE446">
        <v>5.4999999999999997E-3</v>
      </c>
      <c r="AF446">
        <v>0.58363232067049919</v>
      </c>
      <c r="AG446">
        <v>1.857896220801089</v>
      </c>
      <c r="AH446">
        <v>4.3537667622726772</v>
      </c>
    </row>
    <row r="447" spans="1:34">
      <c r="A447" t="s">
        <v>39</v>
      </c>
      <c r="B447" t="s">
        <v>403</v>
      </c>
      <c r="C447" t="s">
        <v>492</v>
      </c>
      <c r="D447" t="s">
        <v>637</v>
      </c>
      <c r="E447" t="s">
        <v>38</v>
      </c>
      <c r="F447" t="s">
        <v>43</v>
      </c>
      <c r="I447">
        <v>0</v>
      </c>
      <c r="J447">
        <v>0</v>
      </c>
      <c r="M447">
        <v>0</v>
      </c>
      <c r="N447" t="str">
        <f t="shared" si="18"/>
        <v>10Lf-300</v>
      </c>
      <c r="O447" t="s">
        <v>494</v>
      </c>
      <c r="P447">
        <v>0</v>
      </c>
      <c r="Q447">
        <v>0</v>
      </c>
      <c r="T447">
        <f t="shared" si="19"/>
        <v>0</v>
      </c>
      <c r="U447">
        <v>0</v>
      </c>
      <c r="V447">
        <v>0</v>
      </c>
      <c r="Y447">
        <f t="shared" si="20"/>
        <v>0</v>
      </c>
      <c r="Z447">
        <v>0</v>
      </c>
      <c r="AA447">
        <v>0</v>
      </c>
      <c r="AD447">
        <v>4.8842000000000003E-2</v>
      </c>
      <c r="AE447">
        <v>5.4999999999999997E-3</v>
      </c>
      <c r="AF447">
        <v>0</v>
      </c>
      <c r="AG447">
        <v>0</v>
      </c>
      <c r="AH447">
        <v>0</v>
      </c>
    </row>
    <row r="448" spans="1:34">
      <c r="A448" t="s">
        <v>39</v>
      </c>
      <c r="B448" t="s">
        <v>403</v>
      </c>
      <c r="C448" t="s">
        <v>495</v>
      </c>
      <c r="D448" t="s">
        <v>638</v>
      </c>
      <c r="E448" t="s">
        <v>38</v>
      </c>
      <c r="F448" t="s">
        <v>46</v>
      </c>
      <c r="I448">
        <v>0.44</v>
      </c>
      <c r="J448">
        <v>1.417034355832629</v>
      </c>
      <c r="M448">
        <v>1.857034355832629</v>
      </c>
      <c r="N448" t="str">
        <f t="shared" si="18"/>
        <v>10Lf-301,85703435583263</v>
      </c>
      <c r="O448" t="s">
        <v>497</v>
      </c>
      <c r="P448">
        <v>692.41069863013695</v>
      </c>
      <c r="Q448">
        <v>176.26650850877249</v>
      </c>
      <c r="T448">
        <f t="shared" si="19"/>
        <v>868.67720713890947</v>
      </c>
      <c r="U448">
        <v>28927065.86811981</v>
      </c>
      <c r="V448">
        <v>16127297.463685339</v>
      </c>
      <c r="Y448">
        <f t="shared" si="20"/>
        <v>45054363.331805147</v>
      </c>
      <c r="Z448">
        <v>0.6053764469584324</v>
      </c>
      <c r="AA448">
        <v>1.006612002723841</v>
      </c>
      <c r="AD448">
        <v>4.8842000000000003E-2</v>
      </c>
      <c r="AE448">
        <v>5.4999999999999997E-3</v>
      </c>
      <c r="AF448">
        <v>0.58336157774846975</v>
      </c>
      <c r="AG448">
        <v>0.29433994539947173</v>
      </c>
      <c r="AH448">
        <v>2.7890778789805699</v>
      </c>
    </row>
    <row r="449" spans="1:34">
      <c r="A449" t="s">
        <v>39</v>
      </c>
      <c r="B449" t="s">
        <v>416</v>
      </c>
      <c r="C449" t="s">
        <v>492</v>
      </c>
      <c r="D449" t="s">
        <v>639</v>
      </c>
      <c r="E449" t="s">
        <v>38</v>
      </c>
      <c r="F449" t="s">
        <v>43</v>
      </c>
      <c r="I449">
        <v>0</v>
      </c>
      <c r="J449">
        <v>0</v>
      </c>
      <c r="M449">
        <v>0</v>
      </c>
      <c r="N449" t="str">
        <f t="shared" si="18"/>
        <v>10Lf-300</v>
      </c>
      <c r="O449" t="s">
        <v>494</v>
      </c>
      <c r="P449">
        <v>0</v>
      </c>
      <c r="Q449">
        <v>0</v>
      </c>
      <c r="T449">
        <f t="shared" si="19"/>
        <v>0</v>
      </c>
      <c r="U449">
        <v>0</v>
      </c>
      <c r="V449">
        <v>0</v>
      </c>
      <c r="Y449">
        <f t="shared" si="20"/>
        <v>0</v>
      </c>
      <c r="Z449">
        <v>0</v>
      </c>
      <c r="AA449">
        <v>0</v>
      </c>
      <c r="AD449">
        <v>4.8842000000000003E-2</v>
      </c>
      <c r="AE449">
        <v>5.4999999999999997E-3</v>
      </c>
      <c r="AF449">
        <v>0</v>
      </c>
      <c r="AG449">
        <v>0</v>
      </c>
      <c r="AH449">
        <v>0</v>
      </c>
    </row>
    <row r="450" spans="1:34">
      <c r="A450" t="s">
        <v>39</v>
      </c>
      <c r="B450" t="s">
        <v>416</v>
      </c>
      <c r="C450" t="s">
        <v>495</v>
      </c>
      <c r="D450" t="s">
        <v>640</v>
      </c>
      <c r="E450" t="s">
        <v>38</v>
      </c>
      <c r="F450" t="s">
        <v>46</v>
      </c>
      <c r="I450">
        <v>0.44</v>
      </c>
      <c r="J450">
        <v>1.4131911630694181</v>
      </c>
      <c r="M450">
        <v>1.853191163069418</v>
      </c>
      <c r="N450" t="str">
        <f t="shared" ref="N450:N513" si="21">_xlfn.CONCAT(A450,M450)</f>
        <v>10Lf-301,85319116306942</v>
      </c>
      <c r="O450" t="s">
        <v>497</v>
      </c>
      <c r="P450">
        <v>692.41069863013695</v>
      </c>
      <c r="Q450">
        <v>175.7884494080111</v>
      </c>
      <c r="T450">
        <f t="shared" ref="T450:T513" si="22">SUM(P450:S450)</f>
        <v>868.199148038148</v>
      </c>
      <c r="U450">
        <v>28913846.2125361</v>
      </c>
      <c r="V450">
        <v>16083558.00694778</v>
      </c>
      <c r="Y450">
        <f t="shared" ref="Y450:Y513" si="23">SUM(U450:X450)</f>
        <v>44997404.219483882</v>
      </c>
      <c r="Z450">
        <v>0.6053764469584324</v>
      </c>
      <c r="AA450">
        <v>1.003881932031973</v>
      </c>
      <c r="AD450">
        <v>4.8842000000000003E-2</v>
      </c>
      <c r="AE450">
        <v>5.4999999999999997E-3</v>
      </c>
      <c r="AF450">
        <v>0.58215429206369163</v>
      </c>
      <c r="AG450">
        <v>1.853191163069418</v>
      </c>
      <c r="AH450">
        <v>4.3428786182025281</v>
      </c>
    </row>
    <row r="451" spans="1:34">
      <c r="A451" t="s">
        <v>39</v>
      </c>
      <c r="B451" t="s">
        <v>420</v>
      </c>
      <c r="C451" t="s">
        <v>492</v>
      </c>
      <c r="D451" t="s">
        <v>641</v>
      </c>
      <c r="E451" t="s">
        <v>38</v>
      </c>
      <c r="F451" t="s">
        <v>43</v>
      </c>
      <c r="I451">
        <v>0</v>
      </c>
      <c r="J451">
        <v>0</v>
      </c>
      <c r="M451">
        <v>0</v>
      </c>
      <c r="N451" t="str">
        <f t="shared" si="21"/>
        <v>10Lf-300</v>
      </c>
      <c r="O451" t="s">
        <v>494</v>
      </c>
      <c r="P451">
        <v>0</v>
      </c>
      <c r="Q451">
        <v>0</v>
      </c>
      <c r="T451">
        <f t="shared" si="22"/>
        <v>0</v>
      </c>
      <c r="U451">
        <v>0</v>
      </c>
      <c r="V451">
        <v>0</v>
      </c>
      <c r="Y451">
        <f t="shared" si="23"/>
        <v>0</v>
      </c>
      <c r="Z451">
        <v>0</v>
      </c>
      <c r="AA451">
        <v>0</v>
      </c>
      <c r="AD451">
        <v>4.8842000000000003E-2</v>
      </c>
      <c r="AE451">
        <v>5.4999999999999997E-3</v>
      </c>
      <c r="AF451">
        <v>0</v>
      </c>
      <c r="AG451">
        <v>0</v>
      </c>
      <c r="AH451">
        <v>0</v>
      </c>
    </row>
    <row r="452" spans="1:34">
      <c r="A452" t="s">
        <v>39</v>
      </c>
      <c r="B452" t="s">
        <v>420</v>
      </c>
      <c r="C452" t="s">
        <v>495</v>
      </c>
      <c r="D452" t="s">
        <v>642</v>
      </c>
      <c r="E452" t="s">
        <v>38</v>
      </c>
      <c r="F452" t="s">
        <v>46</v>
      </c>
      <c r="I452">
        <v>0.44000000000000011</v>
      </c>
      <c r="J452">
        <v>1.414304007668197</v>
      </c>
      <c r="M452">
        <v>1.8543040076681969</v>
      </c>
      <c r="N452" t="str">
        <f t="shared" si="21"/>
        <v>10Lf-301,8543040076682</v>
      </c>
      <c r="O452" t="s">
        <v>497</v>
      </c>
      <c r="P452">
        <v>692.41069863013718</v>
      </c>
      <c r="Q452">
        <v>175.926877408103</v>
      </c>
      <c r="T452">
        <f t="shared" si="22"/>
        <v>868.33757603824017</v>
      </c>
      <c r="U452">
        <v>28917531.554602791</v>
      </c>
      <c r="V452">
        <v>16096223.314462369</v>
      </c>
      <c r="Y452">
        <f t="shared" si="23"/>
        <v>45013754.869065158</v>
      </c>
      <c r="Z452">
        <v>0.60537644695843251</v>
      </c>
      <c r="AA452">
        <v>1.004672458193661</v>
      </c>
      <c r="AD452">
        <v>4.8842000000000003E-2</v>
      </c>
      <c r="AE452">
        <v>5.4999999999999997E-3</v>
      </c>
      <c r="AF452">
        <v>0.58250387675440729</v>
      </c>
      <c r="AG452">
        <v>0.29390718521540921</v>
      </c>
      <c r="AH452">
        <v>2.7850570696380128</v>
      </c>
    </row>
    <row r="453" spans="1:34">
      <c r="A453" t="s">
        <v>39</v>
      </c>
      <c r="B453" t="s">
        <v>424</v>
      </c>
      <c r="C453" t="s">
        <v>492</v>
      </c>
      <c r="D453" t="s">
        <v>643</v>
      </c>
      <c r="E453" t="s">
        <v>38</v>
      </c>
      <c r="F453" t="s">
        <v>43</v>
      </c>
      <c r="I453">
        <v>0</v>
      </c>
      <c r="J453">
        <v>0</v>
      </c>
      <c r="M453">
        <v>0</v>
      </c>
      <c r="N453" t="str">
        <f t="shared" si="21"/>
        <v>10Lf-300</v>
      </c>
      <c r="O453" t="s">
        <v>494</v>
      </c>
      <c r="P453">
        <v>0</v>
      </c>
      <c r="Q453">
        <v>0</v>
      </c>
      <c r="T453">
        <f t="shared" si="22"/>
        <v>0</v>
      </c>
      <c r="U453">
        <v>0</v>
      </c>
      <c r="V453">
        <v>0</v>
      </c>
      <c r="Y453">
        <f t="shared" si="23"/>
        <v>0</v>
      </c>
      <c r="Z453">
        <v>0</v>
      </c>
      <c r="AA453">
        <v>0</v>
      </c>
      <c r="AD453">
        <v>4.8842000000000003E-2</v>
      </c>
      <c r="AE453">
        <v>5.4999999999999997E-3</v>
      </c>
      <c r="AF453">
        <v>0</v>
      </c>
      <c r="AG453">
        <v>0</v>
      </c>
      <c r="AH453">
        <v>0</v>
      </c>
    </row>
    <row r="454" spans="1:34">
      <c r="A454" t="s">
        <v>39</v>
      </c>
      <c r="B454" t="s">
        <v>424</v>
      </c>
      <c r="C454" t="s">
        <v>495</v>
      </c>
      <c r="D454" t="s">
        <v>644</v>
      </c>
      <c r="E454" t="s">
        <v>38</v>
      </c>
      <c r="F454" t="s">
        <v>46</v>
      </c>
      <c r="I454">
        <v>0.44</v>
      </c>
      <c r="J454">
        <v>1.4132903241843211</v>
      </c>
      <c r="M454">
        <v>1.853290324184321</v>
      </c>
      <c r="N454" t="str">
        <f t="shared" si="21"/>
        <v>10Lf-301,85329032418432</v>
      </c>
      <c r="O454" t="s">
        <v>497</v>
      </c>
      <c r="P454">
        <v>692.41069863013695</v>
      </c>
      <c r="Q454">
        <v>175.8007841714074</v>
      </c>
      <c r="T454">
        <f t="shared" si="22"/>
        <v>868.21148280154432</v>
      </c>
      <c r="U454">
        <v>28914141.430525828</v>
      </c>
      <c r="V454">
        <v>16084686.56165803</v>
      </c>
      <c r="Y454">
        <f t="shared" si="23"/>
        <v>44998827.992183857</v>
      </c>
      <c r="Z454">
        <v>0.6053764469584324</v>
      </c>
      <c r="AA454">
        <v>1.0039523726448301</v>
      </c>
      <c r="AD454">
        <v>4.8842000000000003E-2</v>
      </c>
      <c r="AE454">
        <v>5.4999999999999997E-3</v>
      </c>
      <c r="AF454">
        <v>0.58218544215214263</v>
      </c>
      <c r="AG454">
        <v>1.853290324184321</v>
      </c>
      <c r="AH454">
        <v>4.3431080905207837</v>
      </c>
    </row>
    <row r="455" spans="1:34">
      <c r="A455" t="s">
        <v>39</v>
      </c>
      <c r="B455" t="s">
        <v>434</v>
      </c>
      <c r="C455" t="s">
        <v>492</v>
      </c>
      <c r="D455" t="s">
        <v>645</v>
      </c>
      <c r="E455" t="s">
        <v>38</v>
      </c>
      <c r="F455" t="s">
        <v>43</v>
      </c>
      <c r="I455">
        <v>0</v>
      </c>
      <c r="J455">
        <v>0</v>
      </c>
      <c r="M455">
        <v>0</v>
      </c>
      <c r="N455" t="str">
        <f t="shared" si="21"/>
        <v>10Lf-300</v>
      </c>
      <c r="O455" t="s">
        <v>494</v>
      </c>
      <c r="P455">
        <v>0</v>
      </c>
      <c r="Q455">
        <v>0</v>
      </c>
      <c r="T455">
        <f t="shared" si="22"/>
        <v>0</v>
      </c>
      <c r="U455">
        <v>0</v>
      </c>
      <c r="V455">
        <v>0</v>
      </c>
      <c r="Y455">
        <f t="shared" si="23"/>
        <v>0</v>
      </c>
      <c r="Z455">
        <v>0</v>
      </c>
      <c r="AA455">
        <v>0</v>
      </c>
      <c r="AD455">
        <v>4.8842000000000003E-2</v>
      </c>
      <c r="AE455">
        <v>5.4999999999999997E-3</v>
      </c>
      <c r="AF455">
        <v>0</v>
      </c>
      <c r="AG455">
        <v>0</v>
      </c>
      <c r="AH455">
        <v>0</v>
      </c>
    </row>
    <row r="456" spans="1:34">
      <c r="A456" t="s">
        <v>39</v>
      </c>
      <c r="B456" t="s">
        <v>434</v>
      </c>
      <c r="C456" t="s">
        <v>495</v>
      </c>
      <c r="D456" t="s">
        <v>646</v>
      </c>
      <c r="E456" t="s">
        <v>38</v>
      </c>
      <c r="F456" t="s">
        <v>46</v>
      </c>
      <c r="I456">
        <v>0.44</v>
      </c>
      <c r="J456">
        <v>1.415049334771018</v>
      </c>
      <c r="M456">
        <v>1.855049334771018</v>
      </c>
      <c r="N456" t="str">
        <f t="shared" si="21"/>
        <v>10Lf-301,85504933477102</v>
      </c>
      <c r="O456" t="s">
        <v>497</v>
      </c>
      <c r="P456">
        <v>692.41069863013695</v>
      </c>
      <c r="Q456">
        <v>176.01958949060869</v>
      </c>
      <c r="T456">
        <f t="shared" si="22"/>
        <v>868.43028812074567</v>
      </c>
      <c r="U456">
        <v>28920338.17232101</v>
      </c>
      <c r="V456">
        <v>16104705.897714829</v>
      </c>
      <c r="Y456">
        <f t="shared" si="23"/>
        <v>45025044.070035838</v>
      </c>
      <c r="Z456">
        <v>0.6053764469584324</v>
      </c>
      <c r="AA456">
        <v>1.0052019126875249</v>
      </c>
      <c r="AD456">
        <v>4.8842000000000003E-2</v>
      </c>
      <c r="AE456">
        <v>5.4999999999999997E-3</v>
      </c>
      <c r="AF456">
        <v>0.58273801092283284</v>
      </c>
      <c r="AG456">
        <v>1.855049334771018</v>
      </c>
      <c r="AH456">
        <v>4.347178680464868</v>
      </c>
    </row>
    <row r="457" spans="1:34">
      <c r="A457" t="s">
        <v>39</v>
      </c>
      <c r="B457" t="s">
        <v>441</v>
      </c>
      <c r="C457" t="s">
        <v>492</v>
      </c>
      <c r="D457" t="s">
        <v>647</v>
      </c>
      <c r="E457" t="s">
        <v>38</v>
      </c>
      <c r="F457" t="s">
        <v>43</v>
      </c>
      <c r="I457">
        <v>0</v>
      </c>
      <c r="J457">
        <v>0</v>
      </c>
      <c r="M457">
        <v>0</v>
      </c>
      <c r="N457" t="str">
        <f t="shared" si="21"/>
        <v>10Lf-300</v>
      </c>
      <c r="O457" t="s">
        <v>494</v>
      </c>
      <c r="P457">
        <v>0</v>
      </c>
      <c r="Q457">
        <v>0</v>
      </c>
      <c r="T457">
        <f t="shared" si="22"/>
        <v>0</v>
      </c>
      <c r="U457">
        <v>0</v>
      </c>
      <c r="V457">
        <v>0</v>
      </c>
      <c r="Y457">
        <f t="shared" si="23"/>
        <v>0</v>
      </c>
      <c r="Z457">
        <v>0</v>
      </c>
      <c r="AA457">
        <v>0</v>
      </c>
      <c r="AD457">
        <v>4.8842000000000003E-2</v>
      </c>
      <c r="AE457">
        <v>5.4999999999999997E-3</v>
      </c>
      <c r="AF457">
        <v>0</v>
      </c>
      <c r="AG457">
        <v>0</v>
      </c>
      <c r="AH457">
        <v>0</v>
      </c>
    </row>
    <row r="458" spans="1:34">
      <c r="A458" t="s">
        <v>39</v>
      </c>
      <c r="B458" t="s">
        <v>441</v>
      </c>
      <c r="C458" t="s">
        <v>495</v>
      </c>
      <c r="D458" t="s">
        <v>648</v>
      </c>
      <c r="E458" t="s">
        <v>38</v>
      </c>
      <c r="F458" t="s">
        <v>46</v>
      </c>
      <c r="I458">
        <v>0.44</v>
      </c>
      <c r="J458">
        <v>1.4175583628331661</v>
      </c>
      <c r="M458">
        <v>1.857558362833166</v>
      </c>
      <c r="N458" t="str">
        <f t="shared" si="21"/>
        <v>10Lf-301,85755836283317</v>
      </c>
      <c r="O458" t="s">
        <v>497</v>
      </c>
      <c r="P458">
        <v>692.41069863013695</v>
      </c>
      <c r="Q458">
        <v>176.33169033307951</v>
      </c>
      <c r="T458">
        <f t="shared" si="22"/>
        <v>868.7423889632164</v>
      </c>
      <c r="U458">
        <v>28929158.903864998</v>
      </c>
      <c r="V458">
        <v>16133261.19825249</v>
      </c>
      <c r="Y458">
        <f t="shared" si="23"/>
        <v>45062420.102117486</v>
      </c>
      <c r="Z458">
        <v>0.6053764469584324</v>
      </c>
      <c r="AA458">
        <v>1.006984239101937</v>
      </c>
      <c r="AD458">
        <v>4.8842000000000003E-2</v>
      </c>
      <c r="AE458">
        <v>5.4999999999999997E-3</v>
      </c>
      <c r="AF458">
        <v>0.58352618727743444</v>
      </c>
      <c r="AG458">
        <v>1.857558362833166</v>
      </c>
      <c r="AH458">
        <v>4.352984912943767</v>
      </c>
    </row>
    <row r="459" spans="1:34">
      <c r="A459" t="s">
        <v>39</v>
      </c>
      <c r="B459" t="s">
        <v>445</v>
      </c>
      <c r="C459" t="s">
        <v>492</v>
      </c>
      <c r="D459" t="s">
        <v>649</v>
      </c>
      <c r="E459" t="s">
        <v>38</v>
      </c>
      <c r="F459" t="s">
        <v>43</v>
      </c>
      <c r="I459">
        <v>0</v>
      </c>
      <c r="J459">
        <v>0</v>
      </c>
      <c r="M459">
        <v>0</v>
      </c>
      <c r="N459" t="str">
        <f t="shared" si="21"/>
        <v>10Lf-300</v>
      </c>
      <c r="O459" t="s">
        <v>494</v>
      </c>
      <c r="P459">
        <v>0</v>
      </c>
      <c r="Q459">
        <v>0</v>
      </c>
      <c r="T459">
        <f t="shared" si="22"/>
        <v>0</v>
      </c>
      <c r="U459">
        <v>0</v>
      </c>
      <c r="V459">
        <v>0</v>
      </c>
      <c r="Y459">
        <f t="shared" si="23"/>
        <v>0</v>
      </c>
      <c r="Z459">
        <v>0</v>
      </c>
      <c r="AA459">
        <v>0</v>
      </c>
      <c r="AD459">
        <v>4.8842000000000003E-2</v>
      </c>
      <c r="AE459">
        <v>5.4999999999999997E-3</v>
      </c>
      <c r="AF459">
        <v>0</v>
      </c>
      <c r="AG459">
        <v>0</v>
      </c>
      <c r="AH459">
        <v>0</v>
      </c>
    </row>
    <row r="460" spans="1:34">
      <c r="A460" t="s">
        <v>39</v>
      </c>
      <c r="B460" t="s">
        <v>445</v>
      </c>
      <c r="C460" t="s">
        <v>495</v>
      </c>
      <c r="D460" t="s">
        <v>650</v>
      </c>
      <c r="E460" t="s">
        <v>38</v>
      </c>
      <c r="F460" t="s">
        <v>46</v>
      </c>
      <c r="I460">
        <v>0.44</v>
      </c>
      <c r="J460">
        <v>1.418092914758444</v>
      </c>
      <c r="M460">
        <v>1.858092914758444</v>
      </c>
      <c r="N460" t="str">
        <f t="shared" si="21"/>
        <v>10Lf-301,85809291475844</v>
      </c>
      <c r="O460" t="s">
        <v>497</v>
      </c>
      <c r="P460">
        <v>692.41069863013695</v>
      </c>
      <c r="Q460">
        <v>176.39818385251851</v>
      </c>
      <c r="T460">
        <f t="shared" si="22"/>
        <v>868.80888248265546</v>
      </c>
      <c r="U460">
        <v>28931077.212385781</v>
      </c>
      <c r="V460">
        <v>16139344.944827341</v>
      </c>
      <c r="Y460">
        <f t="shared" si="23"/>
        <v>45070422.157213122</v>
      </c>
      <c r="Z460">
        <v>0.6053764469584324</v>
      </c>
      <c r="AA460">
        <v>1.0073639662284171</v>
      </c>
      <c r="AD460">
        <v>4.8842000000000003E-2</v>
      </c>
      <c r="AE460">
        <v>5.4999999999999997E-3</v>
      </c>
      <c r="AF460">
        <v>0.58369410934820232</v>
      </c>
      <c r="AG460">
        <v>0.66241012411138522</v>
      </c>
      <c r="AH460">
        <v>3.1585391482180318</v>
      </c>
    </row>
    <row r="461" spans="1:34">
      <c r="A461" t="s">
        <v>39</v>
      </c>
      <c r="B461" t="s">
        <v>449</v>
      </c>
      <c r="C461" t="s">
        <v>492</v>
      </c>
      <c r="D461" t="s">
        <v>651</v>
      </c>
      <c r="E461" t="s">
        <v>38</v>
      </c>
      <c r="F461" t="s">
        <v>43</v>
      </c>
      <c r="I461">
        <v>0</v>
      </c>
      <c r="J461">
        <v>0</v>
      </c>
      <c r="M461">
        <v>0</v>
      </c>
      <c r="N461" t="str">
        <f t="shared" si="21"/>
        <v>10Lf-300</v>
      </c>
      <c r="O461" t="s">
        <v>494</v>
      </c>
      <c r="P461">
        <v>0</v>
      </c>
      <c r="Q461">
        <v>0</v>
      </c>
      <c r="T461">
        <f t="shared" si="22"/>
        <v>0</v>
      </c>
      <c r="U461">
        <v>0</v>
      </c>
      <c r="V461">
        <v>0</v>
      </c>
      <c r="Y461">
        <f t="shared" si="23"/>
        <v>0</v>
      </c>
      <c r="Z461">
        <v>0</v>
      </c>
      <c r="AA461">
        <v>0</v>
      </c>
      <c r="AD461">
        <v>4.8842000000000003E-2</v>
      </c>
      <c r="AE461">
        <v>5.4999999999999997E-3</v>
      </c>
      <c r="AF461">
        <v>0</v>
      </c>
      <c r="AG461">
        <v>0</v>
      </c>
      <c r="AH461">
        <v>0</v>
      </c>
    </row>
    <row r="462" spans="1:34">
      <c r="A462" t="s">
        <v>39</v>
      </c>
      <c r="B462" t="s">
        <v>449</v>
      </c>
      <c r="C462" t="s">
        <v>495</v>
      </c>
      <c r="D462" t="s">
        <v>652</v>
      </c>
      <c r="E462" t="s">
        <v>38</v>
      </c>
      <c r="F462" t="s">
        <v>46</v>
      </c>
      <c r="I462">
        <v>0.44000000000000011</v>
      </c>
      <c r="J462">
        <v>1.4165441998157531</v>
      </c>
      <c r="M462">
        <v>1.856544199815753</v>
      </c>
      <c r="N462" t="str">
        <f t="shared" si="21"/>
        <v>10Lf-301,85654419981575</v>
      </c>
      <c r="O462" t="s">
        <v>497</v>
      </c>
      <c r="P462">
        <v>692.41069863013718</v>
      </c>
      <c r="Q462">
        <v>176.20553744666401</v>
      </c>
      <c r="T462">
        <f t="shared" si="22"/>
        <v>868.61623607680121</v>
      </c>
      <c r="U462">
        <v>28925354.83039429</v>
      </c>
      <c r="V462">
        <v>16121718.987867</v>
      </c>
      <c r="Y462">
        <f t="shared" si="23"/>
        <v>45047073.818261288</v>
      </c>
      <c r="Z462">
        <v>0.60537644695843251</v>
      </c>
      <c r="AA462">
        <v>1.006263812909131</v>
      </c>
      <c r="AD462">
        <v>4.8842000000000003E-2</v>
      </c>
      <c r="AE462">
        <v>5.4999999999999997E-3</v>
      </c>
      <c r="AF462">
        <v>0.58320760203636224</v>
      </c>
      <c r="AG462">
        <v>1.856544199815753</v>
      </c>
      <c r="AH462">
        <v>4.3506380016678694</v>
      </c>
    </row>
    <row r="463" spans="1:34">
      <c r="A463" t="s">
        <v>39</v>
      </c>
      <c r="B463" t="s">
        <v>453</v>
      </c>
      <c r="C463" t="s">
        <v>492</v>
      </c>
      <c r="D463" t="s">
        <v>653</v>
      </c>
      <c r="E463" t="s">
        <v>38</v>
      </c>
      <c r="F463" t="s">
        <v>43</v>
      </c>
      <c r="I463">
        <v>0</v>
      </c>
      <c r="J463">
        <v>0</v>
      </c>
      <c r="M463">
        <v>0</v>
      </c>
      <c r="N463" t="str">
        <f t="shared" si="21"/>
        <v>10Lf-300</v>
      </c>
      <c r="O463" t="s">
        <v>494</v>
      </c>
      <c r="P463">
        <v>0</v>
      </c>
      <c r="Q463">
        <v>0</v>
      </c>
      <c r="T463">
        <f t="shared" si="22"/>
        <v>0</v>
      </c>
      <c r="U463">
        <v>0</v>
      </c>
      <c r="V463">
        <v>0</v>
      </c>
      <c r="Y463">
        <f t="shared" si="23"/>
        <v>0</v>
      </c>
      <c r="Z463">
        <v>0</v>
      </c>
      <c r="AA463">
        <v>0</v>
      </c>
      <c r="AD463">
        <v>4.8842000000000003E-2</v>
      </c>
      <c r="AE463">
        <v>5.4999999999999997E-3</v>
      </c>
      <c r="AF463">
        <v>0</v>
      </c>
      <c r="AG463">
        <v>0</v>
      </c>
      <c r="AH463">
        <v>0</v>
      </c>
    </row>
    <row r="464" spans="1:34">
      <c r="A464" t="s">
        <v>39</v>
      </c>
      <c r="B464" t="s">
        <v>453</v>
      </c>
      <c r="C464" t="s">
        <v>495</v>
      </c>
      <c r="D464" t="s">
        <v>654</v>
      </c>
      <c r="E464" t="s">
        <v>38</v>
      </c>
      <c r="F464" t="s">
        <v>46</v>
      </c>
      <c r="I464">
        <v>0.44000000000000011</v>
      </c>
      <c r="J464">
        <v>1.4161048779513949</v>
      </c>
      <c r="M464">
        <v>1.8561048779513949</v>
      </c>
      <c r="N464" t="str">
        <f t="shared" si="21"/>
        <v>10Lf-301,85610487795139</v>
      </c>
      <c r="O464" t="s">
        <v>497</v>
      </c>
      <c r="P464">
        <v>692.41069863013718</v>
      </c>
      <c r="Q464">
        <v>176.150889702364</v>
      </c>
      <c r="T464">
        <f t="shared" si="22"/>
        <v>868.56158833250117</v>
      </c>
      <c r="U464">
        <v>28923821.029755991</v>
      </c>
      <c r="V464">
        <v>16116719.056595299</v>
      </c>
      <c r="Y464">
        <f t="shared" si="23"/>
        <v>45040540.08635129</v>
      </c>
      <c r="Z464">
        <v>0.60537644695843251</v>
      </c>
      <c r="AA464">
        <v>1.0059517339112569</v>
      </c>
      <c r="AD464">
        <v>4.8842000000000003E-2</v>
      </c>
      <c r="AE464">
        <v>5.4999999999999997E-3</v>
      </c>
      <c r="AF464">
        <v>0.58306959516797763</v>
      </c>
      <c r="AG464">
        <v>0.29419262315529621</v>
      </c>
      <c r="AH464">
        <v>2.7877090962746691</v>
      </c>
    </row>
    <row r="465" spans="1:34">
      <c r="A465" t="s">
        <v>39</v>
      </c>
      <c r="B465" t="s">
        <v>457</v>
      </c>
      <c r="C465" t="s">
        <v>492</v>
      </c>
      <c r="D465" t="s">
        <v>655</v>
      </c>
      <c r="E465" t="s">
        <v>38</v>
      </c>
      <c r="F465" t="s">
        <v>43</v>
      </c>
      <c r="I465">
        <v>0</v>
      </c>
      <c r="J465">
        <v>0</v>
      </c>
      <c r="M465">
        <v>0</v>
      </c>
      <c r="N465" t="str">
        <f t="shared" si="21"/>
        <v>10Lf-300</v>
      </c>
      <c r="O465" t="s">
        <v>494</v>
      </c>
      <c r="P465">
        <v>0</v>
      </c>
      <c r="Q465">
        <v>0</v>
      </c>
      <c r="T465">
        <f t="shared" si="22"/>
        <v>0</v>
      </c>
      <c r="U465">
        <v>0</v>
      </c>
      <c r="V465">
        <v>0</v>
      </c>
      <c r="Y465">
        <f t="shared" si="23"/>
        <v>0</v>
      </c>
      <c r="Z465">
        <v>0</v>
      </c>
      <c r="AA465">
        <v>0</v>
      </c>
      <c r="AD465">
        <v>4.8842000000000003E-2</v>
      </c>
      <c r="AE465">
        <v>5.4999999999999997E-3</v>
      </c>
      <c r="AF465">
        <v>0</v>
      </c>
      <c r="AG465">
        <v>0</v>
      </c>
      <c r="AH465">
        <v>0</v>
      </c>
    </row>
    <row r="466" spans="1:34">
      <c r="A466" t="s">
        <v>39</v>
      </c>
      <c r="B466" t="s">
        <v>457</v>
      </c>
      <c r="C466" t="s">
        <v>495</v>
      </c>
      <c r="D466" t="s">
        <v>656</v>
      </c>
      <c r="E466" t="s">
        <v>38</v>
      </c>
      <c r="F466" t="s">
        <v>46</v>
      </c>
      <c r="I466">
        <v>0.44</v>
      </c>
      <c r="J466">
        <v>1.4158633781931509</v>
      </c>
      <c r="M466">
        <v>1.8558633781931511</v>
      </c>
      <c r="N466" t="str">
        <f t="shared" si="21"/>
        <v>10Lf-301,85586337819315</v>
      </c>
      <c r="O466" t="s">
        <v>497</v>
      </c>
      <c r="P466">
        <v>692.41069863013695</v>
      </c>
      <c r="Q466">
        <v>176.12084927390421</v>
      </c>
      <c r="T466">
        <f t="shared" si="22"/>
        <v>868.53154790404119</v>
      </c>
      <c r="U466">
        <v>28922977.797574941</v>
      </c>
      <c r="V466">
        <v>16113970.54282598</v>
      </c>
      <c r="Y466">
        <f t="shared" si="23"/>
        <v>45036948.340400919</v>
      </c>
      <c r="Z466">
        <v>0.6053764469584324</v>
      </c>
      <c r="AA466">
        <v>1.0057801808685931</v>
      </c>
      <c r="AD466">
        <v>4.8842000000000003E-2</v>
      </c>
      <c r="AE466">
        <v>5.4999999999999997E-3</v>
      </c>
      <c r="AF466">
        <v>0.58299373136957633</v>
      </c>
      <c r="AG466">
        <v>0.29415434544361452</v>
      </c>
      <c r="AH466">
        <v>2.7873534550063419</v>
      </c>
    </row>
    <row r="467" spans="1:34">
      <c r="A467" t="s">
        <v>39</v>
      </c>
      <c r="B467" t="s">
        <v>464</v>
      </c>
      <c r="C467" t="s">
        <v>492</v>
      </c>
      <c r="D467" t="s">
        <v>657</v>
      </c>
      <c r="E467" t="s">
        <v>38</v>
      </c>
      <c r="F467" t="s">
        <v>43</v>
      </c>
      <c r="I467">
        <v>0</v>
      </c>
      <c r="J467">
        <v>0</v>
      </c>
      <c r="M467">
        <v>0</v>
      </c>
      <c r="N467" t="str">
        <f t="shared" si="21"/>
        <v>10Lf-300</v>
      </c>
      <c r="O467" t="s">
        <v>494</v>
      </c>
      <c r="P467">
        <v>0</v>
      </c>
      <c r="Q467">
        <v>0</v>
      </c>
      <c r="T467">
        <f t="shared" si="22"/>
        <v>0</v>
      </c>
      <c r="U467">
        <v>0</v>
      </c>
      <c r="V467">
        <v>0</v>
      </c>
      <c r="Y467">
        <f t="shared" si="23"/>
        <v>0</v>
      </c>
      <c r="Z467">
        <v>0</v>
      </c>
      <c r="AA467">
        <v>0</v>
      </c>
      <c r="AD467">
        <v>4.8842000000000003E-2</v>
      </c>
      <c r="AE467">
        <v>5.4999999999999997E-3</v>
      </c>
      <c r="AF467">
        <v>0</v>
      </c>
      <c r="AG467">
        <v>0</v>
      </c>
      <c r="AH467">
        <v>0</v>
      </c>
    </row>
    <row r="468" spans="1:34">
      <c r="A468" t="s">
        <v>39</v>
      </c>
      <c r="B468" t="s">
        <v>464</v>
      </c>
      <c r="C468" t="s">
        <v>495</v>
      </c>
      <c r="D468" t="s">
        <v>658</v>
      </c>
      <c r="E468" t="s">
        <v>38</v>
      </c>
      <c r="F468" t="s">
        <v>46</v>
      </c>
      <c r="I468">
        <v>0.44</v>
      </c>
      <c r="J468">
        <v>1.4158123453788261</v>
      </c>
      <c r="M468">
        <v>1.855812345378826</v>
      </c>
      <c r="N468" t="str">
        <f t="shared" si="21"/>
        <v>10Lf-301,85581234537883</v>
      </c>
      <c r="O468" t="s">
        <v>497</v>
      </c>
      <c r="P468">
        <v>692.41069863013695</v>
      </c>
      <c r="Q468">
        <v>176.11450124432861</v>
      </c>
      <c r="T468">
        <f t="shared" si="22"/>
        <v>868.52519987446556</v>
      </c>
      <c r="U468">
        <v>28922799.60052317</v>
      </c>
      <c r="V468">
        <v>16113389.737305179</v>
      </c>
      <c r="Y468">
        <f t="shared" si="23"/>
        <v>45036189.337828353</v>
      </c>
      <c r="Z468">
        <v>0.6053764469584324</v>
      </c>
      <c r="AA468">
        <v>1.0057439289293071</v>
      </c>
      <c r="AD468">
        <v>4.8842000000000003E-2</v>
      </c>
      <c r="AE468">
        <v>5.4999999999999997E-3</v>
      </c>
      <c r="AF468">
        <v>0.58297770011900285</v>
      </c>
      <c r="AG468">
        <v>1.855812345378826</v>
      </c>
      <c r="AH468">
        <v>4.348944390876655</v>
      </c>
    </row>
    <row r="469" spans="1:34">
      <c r="A469" t="s">
        <v>39</v>
      </c>
      <c r="B469" t="s">
        <v>468</v>
      </c>
      <c r="C469" t="s">
        <v>492</v>
      </c>
      <c r="D469" t="s">
        <v>659</v>
      </c>
      <c r="E469" t="s">
        <v>38</v>
      </c>
      <c r="F469" t="s">
        <v>43</v>
      </c>
      <c r="I469">
        <v>0</v>
      </c>
      <c r="J469">
        <v>0</v>
      </c>
      <c r="M469">
        <v>0</v>
      </c>
      <c r="N469" t="str">
        <f t="shared" si="21"/>
        <v>10Lf-300</v>
      </c>
      <c r="O469" t="s">
        <v>494</v>
      </c>
      <c r="P469">
        <v>0</v>
      </c>
      <c r="Q469">
        <v>0</v>
      </c>
      <c r="T469">
        <f t="shared" si="22"/>
        <v>0</v>
      </c>
      <c r="U469">
        <v>0</v>
      </c>
      <c r="V469">
        <v>0</v>
      </c>
      <c r="Y469">
        <f t="shared" si="23"/>
        <v>0</v>
      </c>
      <c r="Z469">
        <v>0</v>
      </c>
      <c r="AA469">
        <v>0</v>
      </c>
      <c r="AD469">
        <v>4.8842000000000003E-2</v>
      </c>
      <c r="AE469">
        <v>5.4999999999999997E-3</v>
      </c>
      <c r="AF469">
        <v>0</v>
      </c>
      <c r="AG469">
        <v>0</v>
      </c>
      <c r="AH469">
        <v>0</v>
      </c>
    </row>
    <row r="470" spans="1:34">
      <c r="A470" t="s">
        <v>39</v>
      </c>
      <c r="B470" t="s">
        <v>468</v>
      </c>
      <c r="C470" t="s">
        <v>495</v>
      </c>
      <c r="D470" t="s">
        <v>660</v>
      </c>
      <c r="E470" t="s">
        <v>38</v>
      </c>
      <c r="F470" t="s">
        <v>46</v>
      </c>
      <c r="I470">
        <v>0.44</v>
      </c>
      <c r="J470">
        <v>1.415467506957192</v>
      </c>
      <c r="M470">
        <v>1.855467506957192</v>
      </c>
      <c r="N470" t="str">
        <f t="shared" si="21"/>
        <v>10Lf-301,85546750695719</v>
      </c>
      <c r="O470" t="s">
        <v>497</v>
      </c>
      <c r="P470">
        <v>692.41069863013695</v>
      </c>
      <c r="Q470">
        <v>176.0716064024846</v>
      </c>
      <c r="T470">
        <f t="shared" si="22"/>
        <v>868.48230503262153</v>
      </c>
      <c r="U470">
        <v>28921595.42146077</v>
      </c>
      <c r="V470">
        <v>16109465.12405942</v>
      </c>
      <c r="Y470">
        <f t="shared" si="23"/>
        <v>45031060.545520186</v>
      </c>
      <c r="Z470">
        <v>0.6053764469584324</v>
      </c>
      <c r="AA470">
        <v>1.0054989676883981</v>
      </c>
      <c r="AD470">
        <v>4.8842000000000003E-2</v>
      </c>
      <c r="AE470">
        <v>5.4999999999999997E-3</v>
      </c>
      <c r="AF470">
        <v>0.58286937391325411</v>
      </c>
      <c r="AG470">
        <v>0.29409159985271499</v>
      </c>
      <c r="AH470">
        <v>2.786770480723161</v>
      </c>
    </row>
    <row r="471" spans="1:34">
      <c r="A471" t="s">
        <v>39</v>
      </c>
      <c r="B471" t="s">
        <v>472</v>
      </c>
      <c r="C471" t="s">
        <v>492</v>
      </c>
      <c r="D471" t="s">
        <v>661</v>
      </c>
      <c r="E471" t="s">
        <v>38</v>
      </c>
      <c r="F471" t="s">
        <v>43</v>
      </c>
      <c r="I471">
        <v>0</v>
      </c>
      <c r="J471">
        <v>0</v>
      </c>
      <c r="M471">
        <v>0</v>
      </c>
      <c r="N471" t="str">
        <f t="shared" si="21"/>
        <v>10Lf-300</v>
      </c>
      <c r="O471" t="s">
        <v>494</v>
      </c>
      <c r="P471">
        <v>0</v>
      </c>
      <c r="Q471">
        <v>0</v>
      </c>
      <c r="T471">
        <f t="shared" si="22"/>
        <v>0</v>
      </c>
      <c r="U471">
        <v>0</v>
      </c>
      <c r="V471">
        <v>0</v>
      </c>
      <c r="Y471">
        <f t="shared" si="23"/>
        <v>0</v>
      </c>
      <c r="Z471">
        <v>0</v>
      </c>
      <c r="AA471">
        <v>0</v>
      </c>
      <c r="AD471">
        <v>4.8842000000000003E-2</v>
      </c>
      <c r="AE471">
        <v>5.4999999999999997E-3</v>
      </c>
      <c r="AF471">
        <v>0</v>
      </c>
      <c r="AG471">
        <v>0</v>
      </c>
      <c r="AH471">
        <v>0</v>
      </c>
    </row>
    <row r="472" spans="1:34">
      <c r="A472" t="s">
        <v>39</v>
      </c>
      <c r="B472" t="s">
        <v>472</v>
      </c>
      <c r="C472" t="s">
        <v>495</v>
      </c>
      <c r="D472" t="s">
        <v>662</v>
      </c>
      <c r="E472" t="s">
        <v>38</v>
      </c>
      <c r="F472" t="s">
        <v>46</v>
      </c>
      <c r="I472">
        <v>0.44</v>
      </c>
      <c r="J472">
        <v>1.4255709803317469</v>
      </c>
      <c r="M472">
        <v>1.8655709803317471</v>
      </c>
      <c r="N472" t="str">
        <f t="shared" si="21"/>
        <v>10Lf-301,86557098033175</v>
      </c>
      <c r="O472" t="s">
        <v>497</v>
      </c>
      <c r="P472">
        <v>692.41069863013695</v>
      </c>
      <c r="Q472">
        <v>177.32838889912179</v>
      </c>
      <c r="T472">
        <f t="shared" si="22"/>
        <v>869.73908752925877</v>
      </c>
      <c r="U472">
        <v>28953640.631971471</v>
      </c>
      <c r="V472">
        <v>16224452.96458509</v>
      </c>
      <c r="Y472">
        <f t="shared" si="23"/>
        <v>45178093.596556559</v>
      </c>
      <c r="Z472">
        <v>0.6053764469584324</v>
      </c>
      <c r="AA472">
        <v>1.0126761243509479</v>
      </c>
      <c r="AD472">
        <v>4.8842000000000003E-2</v>
      </c>
      <c r="AE472">
        <v>5.4999999999999997E-3</v>
      </c>
      <c r="AF472">
        <v>0.58604323989478968</v>
      </c>
      <c r="AG472">
        <v>1.8655709803317471</v>
      </c>
      <c r="AH472">
        <v>4.3715272005582841</v>
      </c>
    </row>
    <row r="473" spans="1:34">
      <c r="A473" t="s">
        <v>39</v>
      </c>
      <c r="B473" t="s">
        <v>476</v>
      </c>
      <c r="C473" t="s">
        <v>492</v>
      </c>
      <c r="D473" t="s">
        <v>663</v>
      </c>
      <c r="E473" t="s">
        <v>38</v>
      </c>
      <c r="F473" t="s">
        <v>43</v>
      </c>
      <c r="I473">
        <v>0</v>
      </c>
      <c r="J473">
        <v>0</v>
      </c>
      <c r="M473">
        <v>0</v>
      </c>
      <c r="N473" t="str">
        <f t="shared" si="21"/>
        <v>10Lf-300</v>
      </c>
      <c r="O473" t="s">
        <v>494</v>
      </c>
      <c r="P473">
        <v>0</v>
      </c>
      <c r="Q473">
        <v>0</v>
      </c>
      <c r="T473">
        <f t="shared" si="22"/>
        <v>0</v>
      </c>
      <c r="U473">
        <v>0</v>
      </c>
      <c r="V473">
        <v>0</v>
      </c>
      <c r="Y473">
        <f t="shared" si="23"/>
        <v>0</v>
      </c>
      <c r="Z473">
        <v>0</v>
      </c>
      <c r="AA473">
        <v>0</v>
      </c>
      <c r="AD473">
        <v>4.8842000000000003E-2</v>
      </c>
      <c r="AE473">
        <v>5.4999999999999997E-3</v>
      </c>
      <c r="AF473">
        <v>0</v>
      </c>
      <c r="AG473">
        <v>0</v>
      </c>
      <c r="AH473">
        <v>0</v>
      </c>
    </row>
    <row r="474" spans="1:34">
      <c r="A474" t="s">
        <v>39</v>
      </c>
      <c r="B474" t="s">
        <v>476</v>
      </c>
      <c r="C474" t="s">
        <v>495</v>
      </c>
      <c r="D474" t="s">
        <v>664</v>
      </c>
      <c r="E474" t="s">
        <v>38</v>
      </c>
      <c r="F474" t="s">
        <v>46</v>
      </c>
      <c r="I474">
        <v>0.44</v>
      </c>
      <c r="J474">
        <v>1.4220598074979269</v>
      </c>
      <c r="M474">
        <v>1.8620598074979271</v>
      </c>
      <c r="N474" t="str">
        <f t="shared" si="21"/>
        <v>10Lf-301,86205980749793</v>
      </c>
      <c r="O474" t="s">
        <v>497</v>
      </c>
      <c r="P474">
        <v>692.41069863013695</v>
      </c>
      <c r="Q474">
        <v>176.89163013343571</v>
      </c>
      <c r="T474">
        <f t="shared" si="22"/>
        <v>869.30232876357263</v>
      </c>
      <c r="U474">
        <v>28944790.790167641</v>
      </c>
      <c r="V474">
        <v>16184492.233566569</v>
      </c>
      <c r="Y474">
        <f t="shared" si="23"/>
        <v>45129283.023734212</v>
      </c>
      <c r="Z474">
        <v>0.6053764469584324</v>
      </c>
      <c r="AA474">
        <v>1.0101819090881969</v>
      </c>
      <c r="AD474">
        <v>4.8842000000000003E-2</v>
      </c>
      <c r="AE474">
        <v>5.4999999999999997E-3</v>
      </c>
      <c r="AF474">
        <v>0.58494025366427027</v>
      </c>
      <c r="AG474">
        <v>1.8620598074979271</v>
      </c>
      <c r="AH474">
        <v>4.3634018686601248</v>
      </c>
    </row>
    <row r="475" spans="1:34">
      <c r="A475" t="s">
        <v>39</v>
      </c>
      <c r="B475" t="s">
        <v>480</v>
      </c>
      <c r="C475" t="s">
        <v>492</v>
      </c>
      <c r="D475" t="s">
        <v>665</v>
      </c>
      <c r="E475" t="s">
        <v>38</v>
      </c>
      <c r="F475" t="s">
        <v>43</v>
      </c>
      <c r="I475">
        <v>0</v>
      </c>
      <c r="J475">
        <v>0</v>
      </c>
      <c r="M475">
        <v>0</v>
      </c>
      <c r="N475" t="str">
        <f t="shared" si="21"/>
        <v>10Lf-300</v>
      </c>
      <c r="O475" t="s">
        <v>494</v>
      </c>
      <c r="P475">
        <v>0</v>
      </c>
      <c r="Q475">
        <v>0</v>
      </c>
      <c r="T475">
        <f t="shared" si="22"/>
        <v>0</v>
      </c>
      <c r="U475">
        <v>0</v>
      </c>
      <c r="V475">
        <v>0</v>
      </c>
      <c r="Y475">
        <f t="shared" si="23"/>
        <v>0</v>
      </c>
      <c r="Z475">
        <v>0</v>
      </c>
      <c r="AA475">
        <v>0</v>
      </c>
      <c r="AD475">
        <v>4.8842000000000003E-2</v>
      </c>
      <c r="AE475">
        <v>5.4999999999999997E-3</v>
      </c>
      <c r="AF475">
        <v>0</v>
      </c>
      <c r="AG475">
        <v>0</v>
      </c>
      <c r="AH475">
        <v>0</v>
      </c>
    </row>
    <row r="476" spans="1:34">
      <c r="A476" t="s">
        <v>39</v>
      </c>
      <c r="B476" t="s">
        <v>480</v>
      </c>
      <c r="C476" t="s">
        <v>495</v>
      </c>
      <c r="D476" t="s">
        <v>666</v>
      </c>
      <c r="E476" t="s">
        <v>38</v>
      </c>
      <c r="F476" t="s">
        <v>46</v>
      </c>
      <c r="I476">
        <v>0.44</v>
      </c>
      <c r="J476">
        <v>1.421138866105365</v>
      </c>
      <c r="M476">
        <v>1.8611388661053649</v>
      </c>
      <c r="N476" t="str">
        <f t="shared" si="21"/>
        <v>10Lf-301,86113886610536</v>
      </c>
      <c r="O476" t="s">
        <v>497</v>
      </c>
      <c r="P476">
        <v>692.41069863013695</v>
      </c>
      <c r="Q476">
        <v>176.7770731905218</v>
      </c>
      <c r="T476">
        <f t="shared" si="22"/>
        <v>869.18777182065878</v>
      </c>
      <c r="U476">
        <v>28941601.798474848</v>
      </c>
      <c r="V476">
        <v>16174010.98043157</v>
      </c>
      <c r="Y476">
        <f t="shared" si="23"/>
        <v>45115612.77890642</v>
      </c>
      <c r="Z476">
        <v>0.6053764469584324</v>
      </c>
      <c r="AA476">
        <v>1.0095277043007529</v>
      </c>
      <c r="AD476">
        <v>4.8842000000000003E-2</v>
      </c>
      <c r="AE476">
        <v>5.4999999999999997E-3</v>
      </c>
      <c r="AF476">
        <v>0.58465095270325607</v>
      </c>
      <c r="AG476">
        <v>0.66349600576656265</v>
      </c>
      <c r="AH476">
        <v>3.1636278245751841</v>
      </c>
    </row>
    <row r="477" spans="1:34">
      <c r="A477" t="s">
        <v>667</v>
      </c>
      <c r="B477" t="s">
        <v>668</v>
      </c>
      <c r="C477" t="s">
        <v>669</v>
      </c>
      <c r="D477" t="s">
        <v>670</v>
      </c>
      <c r="E477" t="s">
        <v>671</v>
      </c>
      <c r="F477" t="s">
        <v>672</v>
      </c>
      <c r="I477">
        <v>3.4477907460064321</v>
      </c>
      <c r="J477">
        <v>3.227945316483225</v>
      </c>
      <c r="M477">
        <v>6.6757360624896576</v>
      </c>
      <c r="N477" t="str">
        <f t="shared" si="21"/>
        <v>09Qf2s1-386,67573606248966</v>
      </c>
      <c r="O477" t="s">
        <v>673</v>
      </c>
      <c r="P477">
        <v>183.10001552686339</v>
      </c>
      <c r="Q477">
        <v>173.9457524973455</v>
      </c>
      <c r="T477">
        <f t="shared" si="22"/>
        <v>357.04576802420888</v>
      </c>
      <c r="U477">
        <v>15273873.32390748</v>
      </c>
      <c r="V477">
        <v>34726126.6761005</v>
      </c>
      <c r="Y477">
        <f t="shared" si="23"/>
        <v>50000000.00000798</v>
      </c>
      <c r="Z477">
        <v>0.63133950830179897</v>
      </c>
      <c r="AA477">
        <v>0.78388218642873164</v>
      </c>
      <c r="AD477">
        <v>5.0072000000000012E-2</v>
      </c>
      <c r="AE477">
        <v>5.4999999999999997E-3</v>
      </c>
      <c r="AF477">
        <v>2.0970898625621959</v>
      </c>
      <c r="AG477">
        <v>2.3798999062775632</v>
      </c>
      <c r="AH477">
        <v>11.208297831329419</v>
      </c>
    </row>
    <row r="478" spans="1:34">
      <c r="A478" t="s">
        <v>667</v>
      </c>
      <c r="B478" t="s">
        <v>668</v>
      </c>
      <c r="C478" t="s">
        <v>674</v>
      </c>
      <c r="D478" t="s">
        <v>675</v>
      </c>
      <c r="E478" t="s">
        <v>672</v>
      </c>
      <c r="F478" t="s">
        <v>46</v>
      </c>
      <c r="I478">
        <v>0.51190582003504004</v>
      </c>
      <c r="J478">
        <v>2.0476232801401602</v>
      </c>
      <c r="M478">
        <v>2.5595291001752001</v>
      </c>
      <c r="N478" t="str">
        <f t="shared" si="21"/>
        <v>09Qf2s1-382,5595291001752</v>
      </c>
      <c r="O478" t="s">
        <v>676</v>
      </c>
      <c r="P478">
        <v>27.585300971200169</v>
      </c>
      <c r="Q478">
        <v>274.57941576786811</v>
      </c>
      <c r="T478">
        <f t="shared" si="22"/>
        <v>302.1647167390683</v>
      </c>
      <c r="U478">
        <v>5507065.5199751072</v>
      </c>
      <c r="V478">
        <v>25122321.608094689</v>
      </c>
      <c r="Y478">
        <f t="shared" si="23"/>
        <v>30629387.128069796</v>
      </c>
      <c r="Z478">
        <v>0.1243124694230691</v>
      </c>
      <c r="AA478">
        <v>1.5680513442466031</v>
      </c>
      <c r="AD478">
        <v>5.0072000000000012E-2</v>
      </c>
      <c r="AE478">
        <v>5.4999999999999997E-3</v>
      </c>
      <c r="AF478">
        <v>0.80404055502885863</v>
      </c>
      <c r="AG478">
        <v>0.91247212421245882</v>
      </c>
      <c r="AH478">
        <v>4.3316137794165179</v>
      </c>
    </row>
    <row r="479" spans="1:34">
      <c r="A479" t="s">
        <v>677</v>
      </c>
      <c r="B479" t="s">
        <v>678</v>
      </c>
      <c r="C479" t="s">
        <v>679</v>
      </c>
      <c r="D479" t="s">
        <v>680</v>
      </c>
      <c r="E479" t="s">
        <v>671</v>
      </c>
      <c r="F479" t="s">
        <v>672</v>
      </c>
      <c r="I479">
        <v>3.7332669650435091</v>
      </c>
      <c r="J479">
        <v>3.4230169700442228</v>
      </c>
      <c r="M479">
        <v>7.1562839350877319</v>
      </c>
      <c r="N479" t="str">
        <f t="shared" si="21"/>
        <v>10Qf2s1-307,15628393508773</v>
      </c>
      <c r="O479" t="s">
        <v>673</v>
      </c>
      <c r="P479">
        <v>185.5517366315753</v>
      </c>
      <c r="Q479">
        <v>172.63355196124681</v>
      </c>
      <c r="T479">
        <f t="shared" si="22"/>
        <v>358.18528859282208</v>
      </c>
      <c r="U479">
        <v>15535837.996125709</v>
      </c>
      <c r="V479">
        <v>34464162.003857613</v>
      </c>
      <c r="Y479">
        <f t="shared" si="23"/>
        <v>49999999.999983326</v>
      </c>
      <c r="Z479">
        <v>0.63979318533884366</v>
      </c>
      <c r="AA479">
        <v>0.77796878750692855</v>
      </c>
      <c r="AD479">
        <v>5.0072000000000012E-2</v>
      </c>
      <c r="AE479">
        <v>5.4999999999999997E-3</v>
      </c>
      <c r="AF479">
        <v>2.248047309451644</v>
      </c>
      <c r="AG479">
        <v>4.6766315515798329</v>
      </c>
      <c r="AH479">
        <v>14.136534796119211</v>
      </c>
    </row>
    <row r="480" spans="1:34">
      <c r="A480" t="s">
        <v>677</v>
      </c>
      <c r="B480" t="s">
        <v>678</v>
      </c>
      <c r="C480" t="s">
        <v>681</v>
      </c>
      <c r="D480" t="s">
        <v>682</v>
      </c>
      <c r="E480" t="s">
        <v>672</v>
      </c>
      <c r="F480" t="s">
        <v>46</v>
      </c>
      <c r="I480">
        <v>0.54686546867687003</v>
      </c>
      <c r="J480">
        <v>2.187461874707481</v>
      </c>
      <c r="M480">
        <v>2.7343273433843511</v>
      </c>
      <c r="N480" t="str">
        <f t="shared" si="21"/>
        <v>10Qf2s1-302,73432734338435</v>
      </c>
      <c r="O480" t="s">
        <v>676</v>
      </c>
      <c r="P480">
        <v>27.580151991306181</v>
      </c>
      <c r="Q480">
        <v>272.10086019698679</v>
      </c>
      <c r="T480">
        <f t="shared" si="22"/>
        <v>299.68101218829298</v>
      </c>
      <c r="U480">
        <v>5506037.5895687351</v>
      </c>
      <c r="V480">
        <v>24895549.073084809</v>
      </c>
      <c r="Y480">
        <f t="shared" si="23"/>
        <v>30401586.662653543</v>
      </c>
      <c r="Z480">
        <v>0.1242892656738586</v>
      </c>
      <c r="AA480">
        <v>1.553896960590998</v>
      </c>
      <c r="AD480">
        <v>5.0072000000000012E-2</v>
      </c>
      <c r="AE480">
        <v>5.4999999999999997E-3</v>
      </c>
      <c r="AF480">
        <v>0.85895099792178553</v>
      </c>
      <c r="AG480">
        <v>1.7868829189016731</v>
      </c>
      <c r="AH480">
        <v>5.435733260207809</v>
      </c>
    </row>
    <row r="481" spans="1:34">
      <c r="A481" t="s">
        <v>667</v>
      </c>
      <c r="B481" t="s">
        <v>683</v>
      </c>
      <c r="C481" t="s">
        <v>669</v>
      </c>
      <c r="D481" t="s">
        <v>684</v>
      </c>
      <c r="E481" t="s">
        <v>671</v>
      </c>
      <c r="F481" t="s">
        <v>672</v>
      </c>
      <c r="I481">
        <v>3.4500149345192881</v>
      </c>
      <c r="J481">
        <v>3.226772147529998</v>
      </c>
      <c r="M481">
        <v>6.6767870820492856</v>
      </c>
      <c r="N481" t="str">
        <f t="shared" si="21"/>
        <v>09Qf2s1-386,67678708204929</v>
      </c>
      <c r="O481" t="s">
        <v>673</v>
      </c>
      <c r="P481">
        <v>183.21813434010929</v>
      </c>
      <c r="Q481">
        <v>173.88253341016531</v>
      </c>
      <c r="T481">
        <f t="shared" si="22"/>
        <v>357.10066775027462</v>
      </c>
      <c r="U481">
        <v>15286494.23585872</v>
      </c>
      <c r="V481">
        <v>34713505.764130823</v>
      </c>
      <c r="Y481">
        <f t="shared" si="23"/>
        <v>49999999.999989539</v>
      </c>
      <c r="Z481">
        <v>0.6317467888433177</v>
      </c>
      <c r="AA481">
        <v>0.78359729119230659</v>
      </c>
      <c r="AD481">
        <v>5.0072000000000012E-2</v>
      </c>
      <c r="AE481">
        <v>5.4999999999999997E-3</v>
      </c>
      <c r="AF481">
        <v>2.0974200257746451</v>
      </c>
      <c r="AG481">
        <v>2.3802745947505701</v>
      </c>
      <c r="AH481">
        <v>11.2100537025745</v>
      </c>
    </row>
    <row r="482" spans="1:34">
      <c r="A482" t="s">
        <v>667</v>
      </c>
      <c r="B482" t="s">
        <v>683</v>
      </c>
      <c r="C482" t="s">
        <v>674</v>
      </c>
      <c r="D482" t="s">
        <v>685</v>
      </c>
      <c r="E482" t="s">
        <v>672</v>
      </c>
      <c r="F482" t="s">
        <v>46</v>
      </c>
      <c r="I482">
        <v>0.51359417583519529</v>
      </c>
      <c r="J482">
        <v>2.0543767033407812</v>
      </c>
      <c r="M482">
        <v>2.5679708791759759</v>
      </c>
      <c r="N482" t="str">
        <f t="shared" si="21"/>
        <v>09Qf2s1-382,56797087917598</v>
      </c>
      <c r="O482" t="s">
        <v>676</v>
      </c>
      <c r="P482">
        <v>27.676282165535039</v>
      </c>
      <c r="Q482">
        <v>275.4850271734644</v>
      </c>
      <c r="T482">
        <f t="shared" si="22"/>
        <v>303.16130933899944</v>
      </c>
      <c r="U482">
        <v>5525228.794641233</v>
      </c>
      <c r="V482">
        <v>25205179.461512901</v>
      </c>
      <c r="Y482">
        <f t="shared" si="23"/>
        <v>30730408.256154135</v>
      </c>
      <c r="Z482">
        <v>0.1247224739015642</v>
      </c>
      <c r="AA482">
        <v>1.5732230545073269</v>
      </c>
      <c r="AD482">
        <v>5.0072000000000012E-2</v>
      </c>
      <c r="AE482">
        <v>5.4999999999999997E-3</v>
      </c>
      <c r="AF482">
        <v>0.80669242277779352</v>
      </c>
      <c r="AG482">
        <v>0.91548161842623532</v>
      </c>
      <c r="AH482">
        <v>4.3457169203800046</v>
      </c>
    </row>
    <row r="483" spans="1:34">
      <c r="A483" t="s">
        <v>667</v>
      </c>
      <c r="B483" t="s">
        <v>686</v>
      </c>
      <c r="C483" t="s">
        <v>669</v>
      </c>
      <c r="D483" t="s">
        <v>687</v>
      </c>
      <c r="E483" t="s">
        <v>671</v>
      </c>
      <c r="F483" t="s">
        <v>672</v>
      </c>
      <c r="I483">
        <v>3.4795080572459991</v>
      </c>
      <c r="J483">
        <v>3.211215725190931</v>
      </c>
      <c r="M483">
        <v>6.6907237824369297</v>
      </c>
      <c r="N483" t="str">
        <f t="shared" si="21"/>
        <v>09Qf2s1-386,69072378243693</v>
      </c>
      <c r="O483" t="s">
        <v>673</v>
      </c>
      <c r="P483">
        <v>184.7844101459863</v>
      </c>
      <c r="Q483">
        <v>173.0442374278519</v>
      </c>
      <c r="T483">
        <f t="shared" si="22"/>
        <v>357.82864757383823</v>
      </c>
      <c r="U483">
        <v>15453849.70190897</v>
      </c>
      <c r="V483">
        <v>34546150.298096508</v>
      </c>
      <c r="Y483">
        <f t="shared" si="23"/>
        <v>50000000.000005476</v>
      </c>
      <c r="Z483">
        <v>0.63714739896507</v>
      </c>
      <c r="AA483">
        <v>0.77981953129845516</v>
      </c>
      <c r="AD483">
        <v>5.0072000000000012E-2</v>
      </c>
      <c r="AE483">
        <v>5.4999999999999997E-3</v>
      </c>
      <c r="AF483">
        <v>2.1017980468388262</v>
      </c>
      <c r="AG483">
        <v>2.3852430284387651</v>
      </c>
      <c r="AH483">
        <v>11.233336857714519</v>
      </c>
    </row>
    <row r="484" spans="1:34">
      <c r="A484" t="s">
        <v>667</v>
      </c>
      <c r="B484" t="s">
        <v>686</v>
      </c>
      <c r="C484" t="s">
        <v>674</v>
      </c>
      <c r="D484" t="s">
        <v>688</v>
      </c>
      <c r="E484" t="s">
        <v>672</v>
      </c>
      <c r="F484" t="s">
        <v>46</v>
      </c>
      <c r="I484">
        <v>0.5194441459765502</v>
      </c>
      <c r="J484">
        <v>2.0777765839062008</v>
      </c>
      <c r="M484">
        <v>2.5972207298827512</v>
      </c>
      <c r="N484" t="str">
        <f t="shared" si="21"/>
        <v>09Qf2s1-382,59722072988275</v>
      </c>
      <c r="O484" t="s">
        <v>676</v>
      </c>
      <c r="P484">
        <v>27.991522158334419</v>
      </c>
      <c r="Q484">
        <v>278.62287269271008</v>
      </c>
      <c r="T484">
        <f t="shared" si="22"/>
        <v>306.61439485104449</v>
      </c>
      <c r="U484">
        <v>5588162.5758124143</v>
      </c>
      <c r="V484">
        <v>25492272.957107089</v>
      </c>
      <c r="Y484">
        <f t="shared" si="23"/>
        <v>31080435.532919504</v>
      </c>
      <c r="Z484">
        <v>0.1261430950507304</v>
      </c>
      <c r="AA484">
        <v>1.591142470901785</v>
      </c>
      <c r="AD484">
        <v>5.0072000000000012E-2</v>
      </c>
      <c r="AE484">
        <v>5.4999999999999997E-3</v>
      </c>
      <c r="AF484">
        <v>0.81588085755479078</v>
      </c>
      <c r="AG484">
        <v>0.92590919020320062</v>
      </c>
      <c r="AH484">
        <v>4.3945827776407427</v>
      </c>
    </row>
    <row r="485" spans="1:34">
      <c r="A485" t="s">
        <v>667</v>
      </c>
      <c r="B485" t="s">
        <v>689</v>
      </c>
      <c r="C485" t="s">
        <v>669</v>
      </c>
      <c r="D485" t="s">
        <v>690</v>
      </c>
      <c r="E485" t="s">
        <v>671</v>
      </c>
      <c r="F485" t="s">
        <v>672</v>
      </c>
      <c r="I485">
        <v>3.4630472137326351</v>
      </c>
      <c r="J485">
        <v>3.219898150451789</v>
      </c>
      <c r="M485">
        <v>6.6829453641844241</v>
      </c>
      <c r="N485" t="str">
        <f t="shared" si="21"/>
        <v>09Qf2s1-386,68294536418442</v>
      </c>
      <c r="O485" t="s">
        <v>673</v>
      </c>
      <c r="P485">
        <v>183.91023275967791</v>
      </c>
      <c r="Q485">
        <v>173.5121112136282</v>
      </c>
      <c r="T485">
        <f t="shared" si="22"/>
        <v>357.42234397330611</v>
      </c>
      <c r="U485">
        <v>15360444.464238031</v>
      </c>
      <c r="V485">
        <v>34639555.535764173</v>
      </c>
      <c r="Y485">
        <f t="shared" si="23"/>
        <v>50000000.000002205</v>
      </c>
      <c r="Z485">
        <v>0.63413318446785971</v>
      </c>
      <c r="AA485">
        <v>0.78192799282109349</v>
      </c>
      <c r="AD485">
        <v>5.0072000000000012E-2</v>
      </c>
      <c r="AE485">
        <v>5.4999999999999997E-3</v>
      </c>
      <c r="AF485">
        <v>2.0993545646652638</v>
      </c>
      <c r="AG485">
        <v>2.3824700223317472</v>
      </c>
      <c r="AH485">
        <v>11.220341951181441</v>
      </c>
    </row>
    <row r="486" spans="1:34">
      <c r="A486" t="s">
        <v>667</v>
      </c>
      <c r="B486" t="s">
        <v>689</v>
      </c>
      <c r="C486" t="s">
        <v>674</v>
      </c>
      <c r="D486" t="s">
        <v>691</v>
      </c>
      <c r="E486" t="s">
        <v>672</v>
      </c>
      <c r="F486" t="s">
        <v>46</v>
      </c>
      <c r="I486">
        <v>0.52135874838022955</v>
      </c>
      <c r="J486">
        <v>2.0854349935209182</v>
      </c>
      <c r="M486">
        <v>2.6067937419011482</v>
      </c>
      <c r="N486" t="str">
        <f t="shared" si="21"/>
        <v>09Qf2s1-382,60679374190115</v>
      </c>
      <c r="O486" t="s">
        <v>676</v>
      </c>
      <c r="P486">
        <v>28.094695205950998</v>
      </c>
      <c r="Q486">
        <v>279.64983974183258</v>
      </c>
      <c r="T486">
        <f t="shared" si="22"/>
        <v>307.74453494778356</v>
      </c>
      <c r="U486">
        <v>5608759.8037967384</v>
      </c>
      <c r="V486">
        <v>25586234.102799028</v>
      </c>
      <c r="Y486">
        <f t="shared" si="23"/>
        <v>31194993.906595767</v>
      </c>
      <c r="Z486">
        <v>0.1266080418113443</v>
      </c>
      <c r="AA486">
        <v>1.5970072115538481</v>
      </c>
      <c r="AD486">
        <v>5.0072000000000012E-2</v>
      </c>
      <c r="AE486">
        <v>5.4999999999999997E-3</v>
      </c>
      <c r="AF486">
        <v>0.81888808646109357</v>
      </c>
      <c r="AG486">
        <v>0.92932196898775909</v>
      </c>
      <c r="AH486">
        <v>4.4105757973500008</v>
      </c>
    </row>
    <row r="487" spans="1:34">
      <c r="A487" t="s">
        <v>677</v>
      </c>
      <c r="B487" t="s">
        <v>692</v>
      </c>
      <c r="C487" t="s">
        <v>679</v>
      </c>
      <c r="D487" t="s">
        <v>693</v>
      </c>
      <c r="E487" t="s">
        <v>671</v>
      </c>
      <c r="F487" t="s">
        <v>672</v>
      </c>
      <c r="I487">
        <v>3.5847409109233741</v>
      </c>
      <c r="J487">
        <v>3.5013584209609072</v>
      </c>
      <c r="M487">
        <v>7.0860993318842809</v>
      </c>
      <c r="N487" t="str">
        <f t="shared" si="21"/>
        <v>10Qf2s1-307,08609933188428</v>
      </c>
      <c r="O487" t="s">
        <v>673</v>
      </c>
      <c r="P487">
        <v>178.16965880668951</v>
      </c>
      <c r="Q487">
        <v>176.58455864800891</v>
      </c>
      <c r="T487">
        <f t="shared" si="22"/>
        <v>354.75421745469839</v>
      </c>
      <c r="U487">
        <v>14747068.18292962</v>
      </c>
      <c r="V487">
        <v>35252931.817048147</v>
      </c>
      <c r="Y487">
        <f t="shared" si="23"/>
        <v>49999999.999977767</v>
      </c>
      <c r="Z487">
        <v>0.6143393514284623</v>
      </c>
      <c r="AA487">
        <v>0.79577390039843687</v>
      </c>
      <c r="AD487">
        <v>5.0072000000000012E-2</v>
      </c>
      <c r="AE487">
        <v>5.4999999999999997E-3</v>
      </c>
      <c r="AF487">
        <v>2.2259997901207171</v>
      </c>
      <c r="AG487">
        <v>4.6307659133863774</v>
      </c>
      <c r="AH487">
        <v>13.99843703539138</v>
      </c>
    </row>
    <row r="488" spans="1:34">
      <c r="A488" t="s">
        <v>677</v>
      </c>
      <c r="B488" t="s">
        <v>692</v>
      </c>
      <c r="C488" t="s">
        <v>681</v>
      </c>
      <c r="D488" t="s">
        <v>694</v>
      </c>
      <c r="E488" t="s">
        <v>672</v>
      </c>
      <c r="F488" t="s">
        <v>46</v>
      </c>
      <c r="I488">
        <v>0.53669121569405753</v>
      </c>
      <c r="J488">
        <v>2.1467648627762301</v>
      </c>
      <c r="M488">
        <v>2.6834560784702881</v>
      </c>
      <c r="N488" t="str">
        <f t="shared" si="21"/>
        <v>10Qf2s1-302,68345607847029</v>
      </c>
      <c r="O488" t="s">
        <v>676</v>
      </c>
      <c r="P488">
        <v>27.06703229416587</v>
      </c>
      <c r="Q488">
        <v>267.03851278788238</v>
      </c>
      <c r="T488">
        <f t="shared" si="22"/>
        <v>294.10554508204825</v>
      </c>
      <c r="U488">
        <v>5403599.5630744193</v>
      </c>
      <c r="V488">
        <v>24432375.534209829</v>
      </c>
      <c r="Y488">
        <f t="shared" si="23"/>
        <v>29835975.09728425</v>
      </c>
      <c r="Z488">
        <v>0.1219769045824308</v>
      </c>
      <c r="AA488">
        <v>1.524987216436686</v>
      </c>
      <c r="AD488">
        <v>5.0072000000000012E-2</v>
      </c>
      <c r="AE488">
        <v>5.4999999999999997E-3</v>
      </c>
      <c r="AF488">
        <v>0.84297049585454065</v>
      </c>
      <c r="AG488">
        <v>1.7536385472803331</v>
      </c>
      <c r="AH488">
        <v>5.3356371216051617</v>
      </c>
    </row>
    <row r="489" spans="1:34">
      <c r="A489" t="s">
        <v>667</v>
      </c>
      <c r="B489" t="s">
        <v>695</v>
      </c>
      <c r="C489" t="s">
        <v>669</v>
      </c>
      <c r="D489" t="s">
        <v>696</v>
      </c>
      <c r="E489" t="s">
        <v>671</v>
      </c>
      <c r="F489" t="s">
        <v>672</v>
      </c>
      <c r="I489">
        <v>3.3174826581136152</v>
      </c>
      <c r="J489">
        <v>3.2966775313933399</v>
      </c>
      <c r="M489">
        <v>6.6141601895069551</v>
      </c>
      <c r="N489" t="str">
        <f t="shared" si="21"/>
        <v>09Qf2s1-386,61416018950696</v>
      </c>
      <c r="O489" t="s">
        <v>673</v>
      </c>
      <c r="P489">
        <v>176.17981222157661</v>
      </c>
      <c r="Q489">
        <v>177.64955651852841</v>
      </c>
      <c r="T489">
        <f t="shared" si="22"/>
        <v>353.829368740105</v>
      </c>
      <c r="U489">
        <v>14534454.47762852</v>
      </c>
      <c r="V489">
        <v>35465545.522358388</v>
      </c>
      <c r="Y489">
        <f t="shared" si="23"/>
        <v>49999999.999986909</v>
      </c>
      <c r="Z489">
        <v>0.6074782446119158</v>
      </c>
      <c r="AA489">
        <v>0.80057328668582295</v>
      </c>
      <c r="AD489">
        <v>5.0072000000000012E-2</v>
      </c>
      <c r="AE489">
        <v>5.4999999999999997E-3</v>
      </c>
      <c r="AF489">
        <v>2.077746656389619</v>
      </c>
      <c r="AG489">
        <v>2.357948107559229</v>
      </c>
      <c r="AH489">
        <v>11.105426953455799</v>
      </c>
    </row>
    <row r="490" spans="1:34">
      <c r="A490" t="s">
        <v>667</v>
      </c>
      <c r="B490" t="s">
        <v>695</v>
      </c>
      <c r="C490" t="s">
        <v>674</v>
      </c>
      <c r="D490" t="s">
        <v>697</v>
      </c>
      <c r="E490" t="s">
        <v>672</v>
      </c>
      <c r="F490" t="s">
        <v>46</v>
      </c>
      <c r="I490">
        <v>0.50212256224558049</v>
      </c>
      <c r="J490">
        <v>2.008490248982322</v>
      </c>
      <c r="M490">
        <v>2.5106128112279031</v>
      </c>
      <c r="N490" t="str">
        <f t="shared" si="21"/>
        <v>09Qf2s1-382,5106128112279</v>
      </c>
      <c r="O490" t="s">
        <v>676</v>
      </c>
      <c r="P490">
        <v>27.058106123947589</v>
      </c>
      <c r="Q490">
        <v>269.33180751064532</v>
      </c>
      <c r="T490">
        <f t="shared" si="22"/>
        <v>296.38991363459292</v>
      </c>
      <c r="U490">
        <v>5401817.5631504068</v>
      </c>
      <c r="V490">
        <v>24642197.845202379</v>
      </c>
      <c r="Y490">
        <f t="shared" si="23"/>
        <v>30044015.408352785</v>
      </c>
      <c r="Z490">
        <v>0.1219366790194223</v>
      </c>
      <c r="AA490">
        <v>1.5380836237646931</v>
      </c>
      <c r="AD490">
        <v>5.0072000000000012E-2</v>
      </c>
      <c r="AE490">
        <v>5.4999999999999997E-3</v>
      </c>
      <c r="AF490">
        <v>0.78867418153756108</v>
      </c>
      <c r="AG490">
        <v>0.89503346720274723</v>
      </c>
      <c r="AH490">
        <v>4.2498924599682111</v>
      </c>
    </row>
    <row r="491" spans="1:34">
      <c r="A491" t="s">
        <v>677</v>
      </c>
      <c r="B491" t="s">
        <v>698</v>
      </c>
      <c r="C491" t="s">
        <v>679</v>
      </c>
      <c r="D491" t="s">
        <v>699</v>
      </c>
      <c r="E491" t="s">
        <v>671</v>
      </c>
      <c r="F491" t="s">
        <v>672</v>
      </c>
      <c r="I491">
        <v>3.7130512525096071</v>
      </c>
      <c r="J491">
        <v>3.433679935950281</v>
      </c>
      <c r="M491">
        <v>7.1467311884598868</v>
      </c>
      <c r="N491" t="str">
        <f t="shared" si="21"/>
        <v>10Qf2s1-307,14673118845989</v>
      </c>
      <c r="O491" t="s">
        <v>673</v>
      </c>
      <c r="P491">
        <v>184.54697040322</v>
      </c>
      <c r="Q491">
        <v>173.17131899392979</v>
      </c>
      <c r="T491">
        <f t="shared" si="22"/>
        <v>357.71828939714976</v>
      </c>
      <c r="U491">
        <v>15428479.43271606</v>
      </c>
      <c r="V491">
        <v>34571520.567266427</v>
      </c>
      <c r="Y491">
        <f t="shared" si="23"/>
        <v>49999999.999982491</v>
      </c>
      <c r="Z491">
        <v>0.63632869291516581</v>
      </c>
      <c r="AA491">
        <v>0.78039222120000085</v>
      </c>
      <c r="AD491">
        <v>5.0072000000000012E-2</v>
      </c>
      <c r="AE491">
        <v>5.4999999999999997E-3</v>
      </c>
      <c r="AF491">
        <v>2.2450464466366138</v>
      </c>
      <c r="AG491">
        <v>4.6703888316585358</v>
      </c>
      <c r="AH491">
        <v>14.117738466755039</v>
      </c>
    </row>
    <row r="492" spans="1:34">
      <c r="A492" t="s">
        <v>677</v>
      </c>
      <c r="B492" t="s">
        <v>698</v>
      </c>
      <c r="C492" t="s">
        <v>681</v>
      </c>
      <c r="D492" t="s">
        <v>700</v>
      </c>
      <c r="E492" t="s">
        <v>672</v>
      </c>
      <c r="F492" t="s">
        <v>46</v>
      </c>
      <c r="I492">
        <v>0.54713814621312185</v>
      </c>
      <c r="J492">
        <v>2.1885525848524869</v>
      </c>
      <c r="M492">
        <v>2.7356907310656089</v>
      </c>
      <c r="N492" t="str">
        <f t="shared" si="21"/>
        <v>10Qf2s1-302,73569073106561</v>
      </c>
      <c r="O492" t="s">
        <v>676</v>
      </c>
      <c r="P492">
        <v>27.593903980278231</v>
      </c>
      <c r="Q492">
        <v>272.23653486730387</v>
      </c>
      <c r="T492">
        <f t="shared" si="22"/>
        <v>299.83043884758212</v>
      </c>
      <c r="U492">
        <v>5508783.0047584455</v>
      </c>
      <c r="V492">
        <v>24907962.467920851</v>
      </c>
      <c r="Y492">
        <f t="shared" si="23"/>
        <v>30416745.472679295</v>
      </c>
      <c r="Z492">
        <v>0.1243512386684755</v>
      </c>
      <c r="AA492">
        <v>1.5546717632053011</v>
      </c>
      <c r="AD492">
        <v>5.0072000000000012E-2</v>
      </c>
      <c r="AE492">
        <v>5.4999999999999997E-3</v>
      </c>
      <c r="AF492">
        <v>0.8593792872457412</v>
      </c>
      <c r="AG492">
        <v>1.787773892751376</v>
      </c>
      <c r="AH492">
        <v>5.4384159110627266</v>
      </c>
    </row>
    <row r="493" spans="1:34">
      <c r="A493" t="s">
        <v>667</v>
      </c>
      <c r="B493" t="s">
        <v>701</v>
      </c>
      <c r="C493" t="s">
        <v>669</v>
      </c>
      <c r="D493" t="s">
        <v>702</v>
      </c>
      <c r="E493" t="s">
        <v>671</v>
      </c>
      <c r="F493" t="s">
        <v>672</v>
      </c>
      <c r="I493">
        <v>3.4890874910605891</v>
      </c>
      <c r="J493">
        <v>3.2061629635829991</v>
      </c>
      <c r="M493">
        <v>6.6952504546435883</v>
      </c>
      <c r="N493" t="str">
        <f t="shared" si="21"/>
        <v>09Qf2s1-386,69525045464359</v>
      </c>
      <c r="O493" t="s">
        <v>673</v>
      </c>
      <c r="P493">
        <v>185.29314011523451</v>
      </c>
      <c r="Q493">
        <v>172.77195697266771</v>
      </c>
      <c r="T493">
        <f t="shared" si="22"/>
        <v>358.06509708790225</v>
      </c>
      <c r="U493">
        <v>15508207.14059818</v>
      </c>
      <c r="V493">
        <v>34491792.859398521</v>
      </c>
      <c r="Y493">
        <f t="shared" si="23"/>
        <v>49999999.999996699</v>
      </c>
      <c r="Z493">
        <v>0.63890152950252155</v>
      </c>
      <c r="AA493">
        <v>0.77859250623192022</v>
      </c>
      <c r="AD493">
        <v>5.0072000000000012E-2</v>
      </c>
      <c r="AE493">
        <v>5.4999999999999997E-3</v>
      </c>
      <c r="AF493">
        <v>2.103220038107934</v>
      </c>
      <c r="AG493">
        <v>2.3868567870804389</v>
      </c>
      <c r="AH493">
        <v>11.240899279831959</v>
      </c>
    </row>
    <row r="494" spans="1:34">
      <c r="A494" t="s">
        <v>667</v>
      </c>
      <c r="B494" t="s">
        <v>701</v>
      </c>
      <c r="C494" t="s">
        <v>674</v>
      </c>
      <c r="D494" t="s">
        <v>703</v>
      </c>
      <c r="E494" t="s">
        <v>672</v>
      </c>
      <c r="F494" t="s">
        <v>46</v>
      </c>
      <c r="I494">
        <v>0.52104815342240807</v>
      </c>
      <c r="J494">
        <v>2.0841926136896318</v>
      </c>
      <c r="M494">
        <v>2.6052407671120399</v>
      </c>
      <c r="N494" t="str">
        <f t="shared" si="21"/>
        <v>09Qf2s1-382,60524076711204</v>
      </c>
      <c r="O494" t="s">
        <v>676</v>
      </c>
      <c r="P494">
        <v>28.077958034666139</v>
      </c>
      <c r="Q494">
        <v>279.4832407724104</v>
      </c>
      <c r="T494">
        <f t="shared" si="22"/>
        <v>307.56119880707655</v>
      </c>
      <c r="U494">
        <v>5605418.4337322609</v>
      </c>
      <c r="V494">
        <v>25570991.325485598</v>
      </c>
      <c r="Y494">
        <f t="shared" si="23"/>
        <v>31176409.759217858</v>
      </c>
      <c r="Z494">
        <v>0.12653261616723949</v>
      </c>
      <c r="AA494">
        <v>1.5960558083424241</v>
      </c>
      <c r="AD494">
        <v>5.0072000000000012E-2</v>
      </c>
      <c r="AE494">
        <v>5.4999999999999997E-3</v>
      </c>
      <c r="AF494">
        <v>0.81840024097760433</v>
      </c>
      <c r="AG494">
        <v>0.9287683334754423</v>
      </c>
      <c r="AH494">
        <v>4.4079813415650868</v>
      </c>
    </row>
    <row r="495" spans="1:34">
      <c r="A495" t="s">
        <v>667</v>
      </c>
      <c r="B495" t="s">
        <v>704</v>
      </c>
      <c r="C495" t="s">
        <v>669</v>
      </c>
      <c r="D495" t="s">
        <v>705</v>
      </c>
      <c r="E495" t="s">
        <v>671</v>
      </c>
      <c r="F495" t="s">
        <v>672</v>
      </c>
      <c r="I495">
        <v>3.115163299322445</v>
      </c>
      <c r="J495">
        <v>3.403392762000752</v>
      </c>
      <c r="M495">
        <v>6.5185560613231974</v>
      </c>
      <c r="N495" t="str">
        <f t="shared" si="21"/>
        <v>09Qf2s1-386,5185560613232</v>
      </c>
      <c r="O495" t="s">
        <v>673</v>
      </c>
      <c r="P495">
        <v>165.43534410704359</v>
      </c>
      <c r="Q495">
        <v>183.40016852429741</v>
      </c>
      <c r="T495">
        <f t="shared" si="22"/>
        <v>348.83551263134098</v>
      </c>
      <c r="U495">
        <v>13386415.63155761</v>
      </c>
      <c r="V495">
        <v>36613584.368437633</v>
      </c>
      <c r="Y495">
        <f t="shared" si="23"/>
        <v>49999999.999995247</v>
      </c>
      <c r="Z495">
        <v>0.57043069332212104</v>
      </c>
      <c r="AA495">
        <v>0.82648827597223451</v>
      </c>
      <c r="AD495">
        <v>5.0072000000000012E-2</v>
      </c>
      <c r="AE495">
        <v>5.4999999999999997E-3</v>
      </c>
      <c r="AF495">
        <v>2.0477139459654019</v>
      </c>
      <c r="AG495">
        <v>2.32386523586172</v>
      </c>
      <c r="AH495">
        <v>10.94570724315032</v>
      </c>
    </row>
    <row r="496" spans="1:34">
      <c r="A496" t="s">
        <v>667</v>
      </c>
      <c r="B496" t="s">
        <v>704</v>
      </c>
      <c r="C496" t="s">
        <v>674</v>
      </c>
      <c r="D496" t="s">
        <v>706</v>
      </c>
      <c r="E496" t="s">
        <v>672</v>
      </c>
      <c r="F496" t="s">
        <v>46</v>
      </c>
      <c r="I496">
        <v>0.4877183628788806</v>
      </c>
      <c r="J496">
        <v>1.9508734515155219</v>
      </c>
      <c r="M496">
        <v>2.4385918143944032</v>
      </c>
      <c r="N496" t="str">
        <f t="shared" si="21"/>
        <v>09Qf2s1-382,4385918143944</v>
      </c>
      <c r="O496" t="s">
        <v>676</v>
      </c>
      <c r="P496">
        <v>26.28190050324887</v>
      </c>
      <c r="Q496">
        <v>261.60558817123319</v>
      </c>
      <c r="T496">
        <f t="shared" si="22"/>
        <v>287.88748867448209</v>
      </c>
      <c r="U496">
        <v>5246857.6729312045</v>
      </c>
      <c r="V496">
        <v>23935296.46835814</v>
      </c>
      <c r="Y496">
        <f t="shared" si="23"/>
        <v>29182154.141289346</v>
      </c>
      <c r="Z496">
        <v>0.11843872778844371</v>
      </c>
      <c r="AA496">
        <v>1.493961202616592</v>
      </c>
      <c r="AD496">
        <v>5.0072000000000012E-2</v>
      </c>
      <c r="AE496">
        <v>5.4999999999999997E-3</v>
      </c>
      <c r="AF496">
        <v>0.76604978462651407</v>
      </c>
      <c r="AG496">
        <v>0.86935798183160473</v>
      </c>
      <c r="AH496">
        <v>4.129571580852522</v>
      </c>
    </row>
    <row r="497" spans="1:34">
      <c r="A497" t="s">
        <v>667</v>
      </c>
      <c r="B497" t="s">
        <v>668</v>
      </c>
      <c r="C497" t="s">
        <v>707</v>
      </c>
      <c r="D497" t="s">
        <v>708</v>
      </c>
      <c r="E497" t="s">
        <v>489</v>
      </c>
      <c r="F497" t="s">
        <v>672</v>
      </c>
      <c r="I497">
        <v>2.6781008844437411</v>
      </c>
      <c r="J497">
        <v>0.66952522111093526</v>
      </c>
      <c r="M497">
        <v>3.3476261055546761</v>
      </c>
      <c r="N497" t="str">
        <f t="shared" si="21"/>
        <v>09Qf2s1-383,34762610555468</v>
      </c>
      <c r="O497" t="s">
        <v>709</v>
      </c>
      <c r="P497">
        <v>341.38981266213619</v>
      </c>
      <c r="Q497">
        <v>36.079009085871078</v>
      </c>
      <c r="T497">
        <f t="shared" si="22"/>
        <v>377.46882174800726</v>
      </c>
      <c r="U497">
        <v>31960382.22535751</v>
      </c>
      <c r="V497">
        <v>7202729.7124329573</v>
      </c>
      <c r="Y497">
        <f t="shared" si="23"/>
        <v>39163111.937790468</v>
      </c>
      <c r="Z497">
        <v>1.3868260219801971</v>
      </c>
      <c r="AA497">
        <v>0.16258915276960431</v>
      </c>
      <c r="AD497">
        <v>5.2618000000000012E-2</v>
      </c>
      <c r="AE497">
        <v>5.4999999999999997E-3</v>
      </c>
      <c r="AF497">
        <v>1.0516102949386421</v>
      </c>
      <c r="AG497">
        <v>1.193428706630242</v>
      </c>
      <c r="AH497">
        <v>5.6507831071235586</v>
      </c>
    </row>
    <row r="498" spans="1:34">
      <c r="A498" t="s">
        <v>667</v>
      </c>
      <c r="B498" t="s">
        <v>683</v>
      </c>
      <c r="C498" t="s">
        <v>707</v>
      </c>
      <c r="D498" t="s">
        <v>710</v>
      </c>
      <c r="E498" t="s">
        <v>489</v>
      </c>
      <c r="F498" t="s">
        <v>672</v>
      </c>
      <c r="I498">
        <v>2.678862393930872</v>
      </c>
      <c r="J498">
        <v>0.669715598482718</v>
      </c>
      <c r="M498">
        <v>3.3485779924135901</v>
      </c>
      <c r="N498" t="str">
        <f t="shared" si="21"/>
        <v>09Qf2s1-383,34857799241359</v>
      </c>
      <c r="O498" t="s">
        <v>709</v>
      </c>
      <c r="P498">
        <v>341.48688577191422</v>
      </c>
      <c r="Q498">
        <v>36.089268037602423</v>
      </c>
      <c r="T498">
        <f t="shared" si="22"/>
        <v>377.57615380951665</v>
      </c>
      <c r="U498">
        <v>31969470.05861216</v>
      </c>
      <c r="V498">
        <v>7204777.7857677285</v>
      </c>
      <c r="Y498">
        <f t="shared" si="23"/>
        <v>39174247.844379887</v>
      </c>
      <c r="Z498">
        <v>1.387220361558243</v>
      </c>
      <c r="AA498">
        <v>0.16263538447919301</v>
      </c>
      <c r="AD498">
        <v>5.2618000000000012E-2</v>
      </c>
      <c r="AE498">
        <v>5.4999999999999997E-3</v>
      </c>
      <c r="AF498">
        <v>1.051909316988562</v>
      </c>
      <c r="AG498">
        <v>1.193768054295445</v>
      </c>
      <c r="AH498">
        <v>5.6523733636975972</v>
      </c>
    </row>
    <row r="499" spans="1:34">
      <c r="A499" t="s">
        <v>667</v>
      </c>
      <c r="B499" t="s">
        <v>686</v>
      </c>
      <c r="C499" t="s">
        <v>707</v>
      </c>
      <c r="D499" t="s">
        <v>711</v>
      </c>
      <c r="E499" t="s">
        <v>489</v>
      </c>
      <c r="F499" t="s">
        <v>672</v>
      </c>
      <c r="I499">
        <v>2.6814659177420568</v>
      </c>
      <c r="J499">
        <v>0.6703664794355142</v>
      </c>
      <c r="M499">
        <v>3.3518323971775712</v>
      </c>
      <c r="N499" t="str">
        <f t="shared" si="21"/>
        <v>09Qf2s1-383,35183239717757</v>
      </c>
      <c r="O499" t="s">
        <v>709</v>
      </c>
      <c r="P499">
        <v>341.81876890272702</v>
      </c>
      <c r="Q499">
        <v>36.124342354550173</v>
      </c>
      <c r="T499">
        <f t="shared" si="22"/>
        <v>377.94311125727717</v>
      </c>
      <c r="U499">
        <v>32000540.44009839</v>
      </c>
      <c r="V499">
        <v>7211779.9410714274</v>
      </c>
      <c r="Y499">
        <f t="shared" si="23"/>
        <v>39212320.381169818</v>
      </c>
      <c r="Z499">
        <v>1.3885685686370619</v>
      </c>
      <c r="AA499">
        <v>0.16279344601195109</v>
      </c>
      <c r="AD499">
        <v>5.2618000000000012E-2</v>
      </c>
      <c r="AE499">
        <v>5.4999999999999997E-3</v>
      </c>
      <c r="AF499">
        <v>1.0529316430924309</v>
      </c>
      <c r="AG499">
        <v>1.1949282495938041</v>
      </c>
      <c r="AH499">
        <v>5.6578102898638054</v>
      </c>
    </row>
    <row r="500" spans="1:34">
      <c r="A500" t="s">
        <v>667</v>
      </c>
      <c r="B500" t="s">
        <v>689</v>
      </c>
      <c r="C500" t="s">
        <v>707</v>
      </c>
      <c r="D500" t="s">
        <v>712</v>
      </c>
      <c r="E500" t="s">
        <v>489</v>
      </c>
      <c r="F500" t="s">
        <v>672</v>
      </c>
      <c r="I500">
        <v>2.68230639875781</v>
      </c>
      <c r="J500">
        <v>0.67057659968945238</v>
      </c>
      <c r="M500">
        <v>3.3528829984472619</v>
      </c>
      <c r="N500" t="str">
        <f t="shared" si="21"/>
        <v>09Qf2s1-383,35288299844726</v>
      </c>
      <c r="O500" t="s">
        <v>709</v>
      </c>
      <c r="P500">
        <v>341.92590887575062</v>
      </c>
      <c r="Q500">
        <v>36.135665199921668</v>
      </c>
      <c r="T500">
        <f t="shared" si="22"/>
        <v>378.0615740756723</v>
      </c>
      <c r="U500">
        <v>32010570.717401478</v>
      </c>
      <c r="V500">
        <v>7214040.4076655209</v>
      </c>
      <c r="Y500">
        <f t="shared" si="23"/>
        <v>39224611.125066996</v>
      </c>
      <c r="Z500">
        <v>1.3890038027801801</v>
      </c>
      <c r="AA500">
        <v>0.16284447213164049</v>
      </c>
      <c r="AD500">
        <v>5.2618000000000012E-2</v>
      </c>
      <c r="AE500">
        <v>5.4999999999999997E-3</v>
      </c>
      <c r="AF500">
        <v>1.0532616749048991</v>
      </c>
      <c r="AG500">
        <v>1.1953027889464489</v>
      </c>
      <c r="AH500">
        <v>5.6595654622986098</v>
      </c>
    </row>
    <row r="501" spans="1:34">
      <c r="A501" t="s">
        <v>667</v>
      </c>
      <c r="B501" t="s">
        <v>695</v>
      </c>
      <c r="C501" t="s">
        <v>707</v>
      </c>
      <c r="D501" t="s">
        <v>713</v>
      </c>
      <c r="E501" t="s">
        <v>489</v>
      </c>
      <c r="F501" t="s">
        <v>672</v>
      </c>
      <c r="I501">
        <v>2.673596342565149</v>
      </c>
      <c r="J501">
        <v>0.66839908564128714</v>
      </c>
      <c r="M501">
        <v>3.341995428206435</v>
      </c>
      <c r="N501" t="str">
        <f t="shared" si="21"/>
        <v>09Qf2s1-383,34199542820644</v>
      </c>
      <c r="O501" t="s">
        <v>709</v>
      </c>
      <c r="P501">
        <v>340.81559803228629</v>
      </c>
      <c r="Q501">
        <v>36.018324513340801</v>
      </c>
      <c r="T501">
        <f t="shared" si="22"/>
        <v>376.8339225456271</v>
      </c>
      <c r="U501">
        <v>31906625.146590911</v>
      </c>
      <c r="V501">
        <v>7190614.7850908618</v>
      </c>
      <c r="Y501">
        <f t="shared" si="23"/>
        <v>39097239.931681775</v>
      </c>
      <c r="Z501">
        <v>1.384493392940485</v>
      </c>
      <c r="AA501">
        <v>0.1623156792601074</v>
      </c>
      <c r="AD501">
        <v>5.2618000000000012E-2</v>
      </c>
      <c r="AE501">
        <v>5.4999999999999997E-3</v>
      </c>
      <c r="AF501">
        <v>1.0498414957716551</v>
      </c>
      <c r="AG501">
        <v>1.191421370155594</v>
      </c>
      <c r="AH501">
        <v>5.6413762941336847</v>
      </c>
    </row>
    <row r="502" spans="1:34">
      <c r="A502" t="s">
        <v>667</v>
      </c>
      <c r="B502" t="s">
        <v>701</v>
      </c>
      <c r="C502" t="s">
        <v>707</v>
      </c>
      <c r="D502" t="s">
        <v>714</v>
      </c>
      <c r="E502" t="s">
        <v>489</v>
      </c>
      <c r="F502" t="s">
        <v>672</v>
      </c>
      <c r="I502">
        <v>2.6821704363662269</v>
      </c>
      <c r="J502">
        <v>0.67054260909155683</v>
      </c>
      <c r="M502">
        <v>3.3527130454577838</v>
      </c>
      <c r="N502" t="str">
        <f t="shared" si="21"/>
        <v>09Qf2s1-383,35271304545778</v>
      </c>
      <c r="O502" t="s">
        <v>709</v>
      </c>
      <c r="P502">
        <v>341.90857712560592</v>
      </c>
      <c r="Q502">
        <v>36.133833533164932</v>
      </c>
      <c r="T502">
        <f t="shared" si="22"/>
        <v>378.04241065877085</v>
      </c>
      <c r="U502">
        <v>32008948.145963449</v>
      </c>
      <c r="V502">
        <v>7213674.7379615484</v>
      </c>
      <c r="Y502">
        <f t="shared" si="23"/>
        <v>39222622.883924998</v>
      </c>
      <c r="Z502">
        <v>1.388933396103661</v>
      </c>
      <c r="AA502">
        <v>0.16283621777117779</v>
      </c>
      <c r="AD502">
        <v>5.2618000000000012E-2</v>
      </c>
      <c r="AE502">
        <v>5.4999999999999997E-3</v>
      </c>
      <c r="AF502">
        <v>1.0532082865312411</v>
      </c>
      <c r="AG502">
        <v>1.1952422007057</v>
      </c>
      <c r="AH502">
        <v>5.6592815326947248</v>
      </c>
    </row>
    <row r="503" spans="1:34">
      <c r="A503" t="s">
        <v>667</v>
      </c>
      <c r="B503" t="s">
        <v>704</v>
      </c>
      <c r="C503" t="s">
        <v>707</v>
      </c>
      <c r="D503" t="s">
        <v>715</v>
      </c>
      <c r="E503" t="s">
        <v>489</v>
      </c>
      <c r="F503" t="s">
        <v>672</v>
      </c>
      <c r="I503">
        <v>2.6666649780362062</v>
      </c>
      <c r="J503">
        <v>0.66666624450905154</v>
      </c>
      <c r="M503">
        <v>3.3333312225452572</v>
      </c>
      <c r="N503" t="str">
        <f t="shared" si="21"/>
        <v>09Qf2s1-383,33333122254526</v>
      </c>
      <c r="O503" t="s">
        <v>709</v>
      </c>
      <c r="P503">
        <v>339.93202517968251</v>
      </c>
      <c r="Q503">
        <v>35.92494611775092</v>
      </c>
      <c r="T503">
        <f t="shared" si="22"/>
        <v>375.85697129743346</v>
      </c>
      <c r="U503">
        <v>31823906.4331268</v>
      </c>
      <c r="V503">
        <v>7171972.9387249108</v>
      </c>
      <c r="Y503">
        <f t="shared" si="23"/>
        <v>38995879.371851712</v>
      </c>
      <c r="Z503">
        <v>1.3809040596362749</v>
      </c>
      <c r="AA503">
        <v>0.16189487185406681</v>
      </c>
      <c r="AD503">
        <v>5.2618000000000012E-2</v>
      </c>
      <c r="AE503">
        <v>5.4999999999999997E-3</v>
      </c>
      <c r="AF503">
        <v>1.0471197557733789</v>
      </c>
      <c r="AG503">
        <v>1.1883325808373839</v>
      </c>
      <c r="AH503">
        <v>5.6269015591560203</v>
      </c>
    </row>
    <row r="504" spans="1:34">
      <c r="A504" t="s">
        <v>39</v>
      </c>
      <c r="B504" t="s">
        <v>40</v>
      </c>
      <c r="C504" t="s">
        <v>716</v>
      </c>
      <c r="D504" t="s">
        <v>717</v>
      </c>
      <c r="E504" t="s">
        <v>43</v>
      </c>
      <c r="F504" t="s">
        <v>46</v>
      </c>
      <c r="I504">
        <v>0.5870574448649748</v>
      </c>
      <c r="J504">
        <v>2.3482297794598992</v>
      </c>
      <c r="M504">
        <v>2.935287224324874</v>
      </c>
      <c r="N504" t="str">
        <f t="shared" si="21"/>
        <v>10Lf-302,93528722432487</v>
      </c>
      <c r="O504" t="s">
        <v>718</v>
      </c>
      <c r="P504">
        <v>26.337531730987731</v>
      </c>
      <c r="Q504">
        <v>292.09896196095491</v>
      </c>
      <c r="T504">
        <f t="shared" si="22"/>
        <v>318.43649369194264</v>
      </c>
      <c r="U504">
        <v>3701118.6227168101</v>
      </c>
      <c r="V504">
        <v>26725251.939415261</v>
      </c>
      <c r="Y504">
        <f t="shared" si="23"/>
        <v>30426370.562132072</v>
      </c>
      <c r="Z504">
        <v>0.11608517504565211</v>
      </c>
      <c r="AA504">
        <v>1.668100897785914</v>
      </c>
      <c r="AD504">
        <v>5.4052000000000003E-2</v>
      </c>
      <c r="AE504">
        <v>5.4999999999999997E-3</v>
      </c>
      <c r="AF504">
        <v>0.92207975633242112</v>
      </c>
      <c r="AG504">
        <v>0.46524302505549248</v>
      </c>
      <c r="AH504">
        <v>4.3821620057127877</v>
      </c>
    </row>
    <row r="505" spans="1:34">
      <c r="A505" t="s">
        <v>39</v>
      </c>
      <c r="B505" t="s">
        <v>40</v>
      </c>
      <c r="C505" t="s">
        <v>719</v>
      </c>
      <c r="D505" t="s">
        <v>720</v>
      </c>
      <c r="E505" t="s">
        <v>49</v>
      </c>
      <c r="F505" t="s">
        <v>46</v>
      </c>
      <c r="I505">
        <v>1.888956059187838</v>
      </c>
      <c r="J505">
        <v>0.47223901479695951</v>
      </c>
      <c r="M505">
        <v>2.3611950739847969</v>
      </c>
      <c r="N505" t="str">
        <f t="shared" si="21"/>
        <v>10Lf-302,3611950739848</v>
      </c>
      <c r="O505" t="s">
        <v>721</v>
      </c>
      <c r="P505">
        <v>187.8523870042778</v>
      </c>
      <c r="Q505">
        <v>58.742345926378057</v>
      </c>
      <c r="T505">
        <f t="shared" si="22"/>
        <v>246.59473293065585</v>
      </c>
      <c r="U505">
        <v>19869312.34609488</v>
      </c>
      <c r="V505">
        <v>5374562.045189973</v>
      </c>
      <c r="Y505">
        <f t="shared" si="23"/>
        <v>25243874.391284853</v>
      </c>
      <c r="Z505">
        <v>1.4417790351218589</v>
      </c>
      <c r="AA505">
        <v>0.33546219856454051</v>
      </c>
      <c r="AD505">
        <v>5.4052000000000003E-2</v>
      </c>
      <c r="AE505">
        <v>5.4999999999999997E-3</v>
      </c>
      <c r="AF505">
        <v>0.74173667245595731</v>
      </c>
      <c r="AG505">
        <v>0.37424941922659039</v>
      </c>
      <c r="AH505">
        <v>3.5367331656673451</v>
      </c>
    </row>
    <row r="506" spans="1:34">
      <c r="A506" t="s">
        <v>39</v>
      </c>
      <c r="B506" t="s">
        <v>40</v>
      </c>
      <c r="C506" t="s">
        <v>722</v>
      </c>
      <c r="D506" t="s">
        <v>723</v>
      </c>
      <c r="E506" t="s">
        <v>49</v>
      </c>
      <c r="F506" t="s">
        <v>43</v>
      </c>
      <c r="I506">
        <v>2.2043106484540509</v>
      </c>
      <c r="J506">
        <v>0.55107766211351294</v>
      </c>
      <c r="M506">
        <v>2.7553883105675649</v>
      </c>
      <c r="N506" t="str">
        <f t="shared" si="21"/>
        <v>10Lf-302,75538831056756</v>
      </c>
      <c r="O506" t="s">
        <v>724</v>
      </c>
      <c r="P506">
        <v>219.2136841918271</v>
      </c>
      <c r="Q506">
        <v>24.723347841183511</v>
      </c>
      <c r="T506">
        <f t="shared" si="22"/>
        <v>243.93703203301061</v>
      </c>
      <c r="U506">
        <v>23186424.35800631</v>
      </c>
      <c r="V506">
        <v>3474283.1653905362</v>
      </c>
      <c r="Y506">
        <f t="shared" si="23"/>
        <v>26660707.523396846</v>
      </c>
      <c r="Z506">
        <v>1.6824789885283871</v>
      </c>
      <c r="AA506">
        <v>0.1089705060889052</v>
      </c>
      <c r="AD506">
        <v>5.4052000000000003E-2</v>
      </c>
      <c r="AE506">
        <v>5.4999999999999997E-3</v>
      </c>
      <c r="AF506">
        <v>0.86556700855525581</v>
      </c>
      <c r="AG506">
        <v>0.43672904722495898</v>
      </c>
      <c r="AH506">
        <v>4.1172363663477789</v>
      </c>
    </row>
    <row r="507" spans="1:34">
      <c r="A507" t="s">
        <v>39</v>
      </c>
      <c r="B507" t="s">
        <v>50</v>
      </c>
      <c r="C507" t="s">
        <v>716</v>
      </c>
      <c r="D507" t="s">
        <v>725</v>
      </c>
      <c r="E507" t="s">
        <v>43</v>
      </c>
      <c r="F507" t="s">
        <v>46</v>
      </c>
      <c r="I507">
        <v>0.58559698779873459</v>
      </c>
      <c r="J507">
        <v>2.3423879511949379</v>
      </c>
      <c r="M507">
        <v>2.927984938993673</v>
      </c>
      <c r="N507" t="str">
        <f t="shared" si="21"/>
        <v>10Lf-302,92798493899367</v>
      </c>
      <c r="O507" t="s">
        <v>718</v>
      </c>
      <c r="P507">
        <v>26.272010316243229</v>
      </c>
      <c r="Q507">
        <v>291.3722903264005</v>
      </c>
      <c r="T507">
        <f t="shared" si="22"/>
        <v>317.64430064264371</v>
      </c>
      <c r="U507">
        <v>3649252.0735924849</v>
      </c>
      <c r="V507">
        <v>26658765.970480919</v>
      </c>
      <c r="Y507">
        <f t="shared" si="23"/>
        <v>30308018.044073403</v>
      </c>
      <c r="Z507">
        <v>0.1157963831809647</v>
      </c>
      <c r="AA507">
        <v>1.663951065832189</v>
      </c>
      <c r="AD507">
        <v>5.4052000000000003E-2</v>
      </c>
      <c r="AE507">
        <v>5.4999999999999997E-3</v>
      </c>
      <c r="AF507">
        <v>0.91978584471005431</v>
      </c>
      <c r="AG507">
        <v>2.927984938993673</v>
      </c>
      <c r="AH507">
        <v>6.8353077226974008</v>
      </c>
    </row>
    <row r="508" spans="1:34">
      <c r="A508" t="s">
        <v>39</v>
      </c>
      <c r="B508" t="s">
        <v>50</v>
      </c>
      <c r="C508" t="s">
        <v>719</v>
      </c>
      <c r="D508" t="s">
        <v>726</v>
      </c>
      <c r="E508" t="s">
        <v>49</v>
      </c>
      <c r="F508" t="s">
        <v>46</v>
      </c>
      <c r="I508">
        <v>1.861983558033272</v>
      </c>
      <c r="J508">
        <v>0.46549588950831811</v>
      </c>
      <c r="M508">
        <v>2.3274794475415899</v>
      </c>
      <c r="N508" t="str">
        <f t="shared" si="21"/>
        <v>10Lf-302,32747944754159</v>
      </c>
      <c r="O508" t="s">
        <v>721</v>
      </c>
      <c r="P508">
        <v>185.17003306559519</v>
      </c>
      <c r="Q508">
        <v>57.903560934204997</v>
      </c>
      <c r="T508">
        <f t="shared" si="22"/>
        <v>243.07359399980018</v>
      </c>
      <c r="U508">
        <v>19414144.22967774</v>
      </c>
      <c r="V508">
        <v>5297818.3960912749</v>
      </c>
      <c r="Y508">
        <f t="shared" si="23"/>
        <v>24711962.625769015</v>
      </c>
      <c r="Z508">
        <v>1.421191797795559</v>
      </c>
      <c r="AA508">
        <v>0.33067211650091338</v>
      </c>
      <c r="AD508">
        <v>5.4052000000000003E-2</v>
      </c>
      <c r="AE508">
        <v>5.4999999999999997E-3</v>
      </c>
      <c r="AF508">
        <v>0.73114537619107545</v>
      </c>
      <c r="AG508">
        <v>2.3274794475415899</v>
      </c>
      <c r="AH508">
        <v>5.445656271274256</v>
      </c>
    </row>
    <row r="509" spans="1:34">
      <c r="A509" t="s">
        <v>39</v>
      </c>
      <c r="B509" t="s">
        <v>50</v>
      </c>
      <c r="C509" t="s">
        <v>722</v>
      </c>
      <c r="D509" t="s">
        <v>727</v>
      </c>
      <c r="E509" t="s">
        <v>49</v>
      </c>
      <c r="F509" t="s">
        <v>43</v>
      </c>
      <c r="I509">
        <v>2.163288652332366</v>
      </c>
      <c r="J509">
        <v>0.5408221630830915</v>
      </c>
      <c r="M509">
        <v>2.7041108154154569</v>
      </c>
      <c r="N509" t="str">
        <f t="shared" si="21"/>
        <v>10Lf-302,70411081541546</v>
      </c>
      <c r="O509" t="s">
        <v>724</v>
      </c>
      <c r="P509">
        <v>215.13413990933481</v>
      </c>
      <c r="Q509">
        <v>24.263248861955059</v>
      </c>
      <c r="T509">
        <f t="shared" si="22"/>
        <v>239.39738877128985</v>
      </c>
      <c r="U509">
        <v>22555729.735426191</v>
      </c>
      <c r="V509">
        <v>3370229.7675650879</v>
      </c>
      <c r="Y509">
        <f t="shared" si="23"/>
        <v>25925959.502991278</v>
      </c>
      <c r="Z509">
        <v>1.651168226322238</v>
      </c>
      <c r="AA509">
        <v>0.1069425760957836</v>
      </c>
      <c r="AD509">
        <v>5.4052000000000003E-2</v>
      </c>
      <c r="AE509">
        <v>5.4999999999999997E-3</v>
      </c>
      <c r="AF509">
        <v>0.84945889489490811</v>
      </c>
      <c r="AG509">
        <v>2.7041108154154569</v>
      </c>
      <c r="AH509">
        <v>6.3172325257258226</v>
      </c>
    </row>
    <row r="510" spans="1:34">
      <c r="A510" t="s">
        <v>39</v>
      </c>
      <c r="B510" t="s">
        <v>54</v>
      </c>
      <c r="C510" t="s">
        <v>716</v>
      </c>
      <c r="D510" t="s">
        <v>728</v>
      </c>
      <c r="E510" t="s">
        <v>43</v>
      </c>
      <c r="F510" t="s">
        <v>46</v>
      </c>
      <c r="I510">
        <v>0.58825873161456443</v>
      </c>
      <c r="J510">
        <v>2.3530349264582582</v>
      </c>
      <c r="M510">
        <v>2.9412936580728219</v>
      </c>
      <c r="N510" t="str">
        <f t="shared" si="21"/>
        <v>10Lf-302,94129365807282</v>
      </c>
      <c r="O510" t="s">
        <v>718</v>
      </c>
      <c r="P510">
        <v>26.391425822889779</v>
      </c>
      <c r="Q510">
        <v>292.69667963857199</v>
      </c>
      <c r="T510">
        <f t="shared" si="22"/>
        <v>319.08810546146179</v>
      </c>
      <c r="U510">
        <v>3739058.278385317</v>
      </c>
      <c r="V510">
        <v>26779939.417301949</v>
      </c>
      <c r="Y510">
        <f t="shared" si="23"/>
        <v>30518997.695687264</v>
      </c>
      <c r="Z510">
        <v>0.1163227183794875</v>
      </c>
      <c r="AA510">
        <v>1.6715143073645109</v>
      </c>
      <c r="AD510">
        <v>5.4052000000000003E-2</v>
      </c>
      <c r="AE510">
        <v>5.4999999999999997E-3</v>
      </c>
      <c r="AF510">
        <v>0.92396659415900162</v>
      </c>
      <c r="AG510">
        <v>2.9412936580728219</v>
      </c>
      <c r="AH510">
        <v>6.8661059103046451</v>
      </c>
    </row>
    <row r="511" spans="1:34">
      <c r="A511" t="s">
        <v>39</v>
      </c>
      <c r="B511" t="s">
        <v>54</v>
      </c>
      <c r="C511" t="s">
        <v>719</v>
      </c>
      <c r="D511" t="s">
        <v>729</v>
      </c>
      <c r="E511" t="s">
        <v>49</v>
      </c>
      <c r="F511" t="s">
        <v>46</v>
      </c>
      <c r="I511">
        <v>1.910030583484194</v>
      </c>
      <c r="J511">
        <v>0.47750764587104849</v>
      </c>
      <c r="M511">
        <v>2.387538229355243</v>
      </c>
      <c r="N511" t="str">
        <f t="shared" si="21"/>
        <v>10Lf-302,38753822935524</v>
      </c>
      <c r="O511" t="s">
        <v>721</v>
      </c>
      <c r="P511">
        <v>189.94820054890431</v>
      </c>
      <c r="Q511">
        <v>59.397716913134992</v>
      </c>
      <c r="T511">
        <f t="shared" si="22"/>
        <v>249.3459174620393</v>
      </c>
      <c r="U511">
        <v>20224308.492656969</v>
      </c>
      <c r="V511">
        <v>5434524.4449783145</v>
      </c>
      <c r="Y511">
        <f t="shared" si="23"/>
        <v>25658832.937635284</v>
      </c>
      <c r="Z511">
        <v>1.4578645375653181</v>
      </c>
      <c r="AA511">
        <v>0.33920485113698678</v>
      </c>
      <c r="AD511">
        <v>5.4052000000000003E-2</v>
      </c>
      <c r="AE511">
        <v>5.4999999999999997E-3</v>
      </c>
      <c r="AF511">
        <v>0.7500120092215421</v>
      </c>
      <c r="AG511">
        <v>2.387538229355243</v>
      </c>
      <c r="AH511">
        <v>5.5846404679320276</v>
      </c>
    </row>
    <row r="512" spans="1:34">
      <c r="A512" t="s">
        <v>39</v>
      </c>
      <c r="B512" t="s">
        <v>54</v>
      </c>
      <c r="C512" t="s">
        <v>722</v>
      </c>
      <c r="D512" t="s">
        <v>730</v>
      </c>
      <c r="E512" t="s">
        <v>49</v>
      </c>
      <c r="F512" t="s">
        <v>43</v>
      </c>
      <c r="I512">
        <v>2.2362211256193452</v>
      </c>
      <c r="J512">
        <v>0.55905528140483618</v>
      </c>
      <c r="M512">
        <v>2.7952764070241809</v>
      </c>
      <c r="N512" t="str">
        <f t="shared" si="21"/>
        <v>10Lf-302,79527640702418</v>
      </c>
      <c r="O512" t="s">
        <v>724</v>
      </c>
      <c r="P512">
        <v>222.3871086221038</v>
      </c>
      <c r="Q512">
        <v>25.081252852116972</v>
      </c>
      <c r="T512">
        <f t="shared" si="22"/>
        <v>247.46836147422076</v>
      </c>
      <c r="U512">
        <v>23678168.451011349</v>
      </c>
      <c r="V512">
        <v>3553436.890387556</v>
      </c>
      <c r="Y512">
        <f t="shared" si="23"/>
        <v>27231605.341398906</v>
      </c>
      <c r="Z512">
        <v>1.7068352231553781</v>
      </c>
      <c r="AA512">
        <v>0.1105480064510611</v>
      </c>
      <c r="AD512">
        <v>5.4052000000000003E-2</v>
      </c>
      <c r="AE512">
        <v>5.4999999999999997E-3</v>
      </c>
      <c r="AF512">
        <v>0.87809730063586833</v>
      </c>
      <c r="AG512">
        <v>2.7952764070241809</v>
      </c>
      <c r="AH512">
        <v>6.5282021146842304</v>
      </c>
    </row>
    <row r="513" spans="1:34">
      <c r="A513" t="s">
        <v>39</v>
      </c>
      <c r="B513" t="s">
        <v>58</v>
      </c>
      <c r="C513" t="s">
        <v>716</v>
      </c>
      <c r="D513" t="s">
        <v>731</v>
      </c>
      <c r="E513" t="s">
        <v>43</v>
      </c>
      <c r="F513" t="s">
        <v>46</v>
      </c>
      <c r="I513">
        <v>0.5884040662302471</v>
      </c>
      <c r="J513">
        <v>2.353616264920988</v>
      </c>
      <c r="M513">
        <v>2.9420203311512361</v>
      </c>
      <c r="N513" t="str">
        <f t="shared" si="21"/>
        <v>10Lf-302,94202033115124</v>
      </c>
      <c r="O513" t="s">
        <v>718</v>
      </c>
      <c r="P513">
        <v>26.397946062238809</v>
      </c>
      <c r="Q513">
        <v>292.76899298839697</v>
      </c>
      <c r="T513">
        <f t="shared" si="22"/>
        <v>319.16693905063579</v>
      </c>
      <c r="U513">
        <v>3742390.1059402982</v>
      </c>
      <c r="V513">
        <v>26786555.642432231</v>
      </c>
      <c r="Y513">
        <f t="shared" si="23"/>
        <v>30528945.748372529</v>
      </c>
      <c r="Z513">
        <v>0.1163514569543055</v>
      </c>
      <c r="AA513">
        <v>1.67192727002263</v>
      </c>
      <c r="AD513">
        <v>5.4052000000000003E-2</v>
      </c>
      <c r="AE513">
        <v>5.4999999999999997E-3</v>
      </c>
      <c r="AF513">
        <v>0.92419486842447196</v>
      </c>
      <c r="AG513">
        <v>1.048830248055415</v>
      </c>
      <c r="AH513">
        <v>4.9745974476311234</v>
      </c>
    </row>
    <row r="514" spans="1:34">
      <c r="A514" t="s">
        <v>39</v>
      </c>
      <c r="B514" t="s">
        <v>58</v>
      </c>
      <c r="C514" t="s">
        <v>719</v>
      </c>
      <c r="D514" t="s">
        <v>732</v>
      </c>
      <c r="E514" t="s">
        <v>49</v>
      </c>
      <c r="F514" t="s">
        <v>46</v>
      </c>
      <c r="I514">
        <v>1.913917866724643</v>
      </c>
      <c r="J514">
        <v>0.47847946668116081</v>
      </c>
      <c r="M514">
        <v>2.3923973334058042</v>
      </c>
      <c r="N514" t="str">
        <f t="shared" ref="N514:N577" si="24">_xlfn.CONCAT(A514,M514)</f>
        <v>10Lf-302,3923973334058</v>
      </c>
      <c r="O514" t="s">
        <v>721</v>
      </c>
      <c r="P514">
        <v>190.33478203243229</v>
      </c>
      <c r="Q514">
        <v>59.518602804425889</v>
      </c>
      <c r="T514">
        <f t="shared" ref="T514:T577" si="25">SUM(P514:S514)</f>
        <v>249.85338483685817</v>
      </c>
      <c r="U514">
        <v>20289693.730948661</v>
      </c>
      <c r="V514">
        <v>5445584.7578222258</v>
      </c>
      <c r="Y514">
        <f t="shared" ref="Y514:Y577" si="26">SUM(U514:X514)</f>
        <v>25735278.488770887</v>
      </c>
      <c r="Z514">
        <v>1.4608315750738929</v>
      </c>
      <c r="AA514">
        <v>0.33989519889597319</v>
      </c>
      <c r="AD514">
        <v>5.4052000000000003E-2</v>
      </c>
      <c r="AE514">
        <v>5.4999999999999997E-3</v>
      </c>
      <c r="AF514">
        <v>0.75153842934213744</v>
      </c>
      <c r="AG514">
        <v>0.85288964935916911</v>
      </c>
      <c r="AH514">
        <v>4.0563774121071106</v>
      </c>
    </row>
    <row r="515" spans="1:34">
      <c r="A515" t="s">
        <v>39</v>
      </c>
      <c r="B515" t="s">
        <v>58</v>
      </c>
      <c r="C515" t="s">
        <v>722</v>
      </c>
      <c r="D515" t="s">
        <v>733</v>
      </c>
      <c r="E515" t="s">
        <v>49</v>
      </c>
      <c r="F515" t="s">
        <v>43</v>
      </c>
      <c r="I515">
        <v>2.2417580767028249</v>
      </c>
      <c r="J515">
        <v>0.56043951917570622</v>
      </c>
      <c r="M515">
        <v>2.802197595878531</v>
      </c>
      <c r="N515" t="str">
        <f t="shared" si="24"/>
        <v>10Lf-302,80219759587853</v>
      </c>
      <c r="O515" t="s">
        <v>724</v>
      </c>
      <c r="P515">
        <v>222.93774582337619</v>
      </c>
      <c r="Q515">
        <v>25.143354792110092</v>
      </c>
      <c r="T515">
        <f t="shared" si="25"/>
        <v>248.08110061548629</v>
      </c>
      <c r="U515">
        <v>23765170.69304559</v>
      </c>
      <c r="V515">
        <v>3564528.9213898438</v>
      </c>
      <c r="Y515">
        <f t="shared" si="26"/>
        <v>27329699.614435434</v>
      </c>
      <c r="Z515">
        <v>1.7110613987468259</v>
      </c>
      <c r="AA515">
        <v>0.1108217266556881</v>
      </c>
      <c r="AD515">
        <v>5.4052000000000003E-2</v>
      </c>
      <c r="AE515">
        <v>5.4999999999999997E-3</v>
      </c>
      <c r="AF515">
        <v>0.88027149608749677</v>
      </c>
      <c r="AG515">
        <v>0.99898344293069641</v>
      </c>
      <c r="AH515">
        <v>4.7410045348967236</v>
      </c>
    </row>
    <row r="516" spans="1:34">
      <c r="A516" t="s">
        <v>39</v>
      </c>
      <c r="B516" t="s">
        <v>62</v>
      </c>
      <c r="C516" t="s">
        <v>716</v>
      </c>
      <c r="D516" t="s">
        <v>734</v>
      </c>
      <c r="E516" t="s">
        <v>43</v>
      </c>
      <c r="F516" t="s">
        <v>46</v>
      </c>
      <c r="I516">
        <v>0.58781591960106494</v>
      </c>
      <c r="J516">
        <v>2.3512636784042602</v>
      </c>
      <c r="M516">
        <v>2.9390795980053248</v>
      </c>
      <c r="N516" t="str">
        <f t="shared" si="24"/>
        <v>10Lf-302,93907959800532</v>
      </c>
      <c r="O516" t="s">
        <v>718</v>
      </c>
      <c r="P516">
        <v>26.37155966573868</v>
      </c>
      <c r="Q516">
        <v>292.47635208695272</v>
      </c>
      <c r="T516">
        <f t="shared" si="25"/>
        <v>318.8479117526914</v>
      </c>
      <c r="U516">
        <v>3725041.3888016208</v>
      </c>
      <c r="V516">
        <v>26759780.806375381</v>
      </c>
      <c r="Y516">
        <f t="shared" si="26"/>
        <v>30484822.195177</v>
      </c>
      <c r="Z516">
        <v>0.1162351564031442</v>
      </c>
      <c r="AA516">
        <v>1.670256074249967</v>
      </c>
      <c r="AD516">
        <v>5.4052000000000003E-2</v>
      </c>
      <c r="AE516">
        <v>5.4999999999999997E-3</v>
      </c>
      <c r="AF516">
        <v>0.9232710779074319</v>
      </c>
      <c r="AG516">
        <v>2.9390795980053248</v>
      </c>
      <c r="AH516">
        <v>6.860982273918081</v>
      </c>
    </row>
    <row r="517" spans="1:34">
      <c r="A517" t="s">
        <v>39</v>
      </c>
      <c r="B517" t="s">
        <v>62</v>
      </c>
      <c r="C517" t="s">
        <v>719</v>
      </c>
      <c r="D517" t="s">
        <v>735</v>
      </c>
      <c r="E517" t="s">
        <v>49</v>
      </c>
      <c r="F517" t="s">
        <v>46</v>
      </c>
      <c r="I517">
        <v>1.90340515037944</v>
      </c>
      <c r="J517">
        <v>0.4758512875948599</v>
      </c>
      <c r="M517">
        <v>2.3792564379743002</v>
      </c>
      <c r="N517" t="str">
        <f t="shared" si="24"/>
        <v>10Lf-302,3792564379743</v>
      </c>
      <c r="O517" t="s">
        <v>721</v>
      </c>
      <c r="P517">
        <v>189.289316284439</v>
      </c>
      <c r="Q517">
        <v>59.191680631105797</v>
      </c>
      <c r="T517">
        <f t="shared" si="25"/>
        <v>248.48099691554478</v>
      </c>
      <c r="U517">
        <v>20112761.380877908</v>
      </c>
      <c r="V517">
        <v>5415673.3970015449</v>
      </c>
      <c r="Y517">
        <f t="shared" si="26"/>
        <v>25528434.777879454</v>
      </c>
      <c r="Z517">
        <v>1.452807558869295</v>
      </c>
      <c r="AA517">
        <v>0.33802823173128238</v>
      </c>
      <c r="AD517">
        <v>5.4052000000000003E-2</v>
      </c>
      <c r="AE517">
        <v>5.4999999999999997E-3</v>
      </c>
      <c r="AF517">
        <v>0.74741039936365439</v>
      </c>
      <c r="AG517">
        <v>2.3792564379743002</v>
      </c>
      <c r="AH517">
        <v>5.5654752753122541</v>
      </c>
    </row>
    <row r="518" spans="1:34">
      <c r="A518" t="s">
        <v>39</v>
      </c>
      <c r="B518" t="s">
        <v>62</v>
      </c>
      <c r="C518" t="s">
        <v>722</v>
      </c>
      <c r="D518" t="s">
        <v>736</v>
      </c>
      <c r="E518" t="s">
        <v>49</v>
      </c>
      <c r="F518" t="s">
        <v>43</v>
      </c>
      <c r="I518">
        <v>2.2259861353694479</v>
      </c>
      <c r="J518">
        <v>0.55649653384236197</v>
      </c>
      <c r="M518">
        <v>2.7824826692118099</v>
      </c>
      <c r="N518" t="str">
        <f t="shared" si="24"/>
        <v>10Lf-302,78248266921181</v>
      </c>
      <c r="O518" t="s">
        <v>724</v>
      </c>
      <c r="P518">
        <v>221.36926210309301</v>
      </c>
      <c r="Q518">
        <v>24.96645813192778</v>
      </c>
      <c r="T518">
        <f t="shared" si="25"/>
        <v>246.3357202350208</v>
      </c>
      <c r="U518">
        <v>23521386.378986809</v>
      </c>
      <c r="V518">
        <v>3526567.675632725</v>
      </c>
      <c r="Y518">
        <f t="shared" si="26"/>
        <v>27047954.054619536</v>
      </c>
      <c r="Z518">
        <v>1.6990231862923699</v>
      </c>
      <c r="AA518">
        <v>0.110042037808153</v>
      </c>
      <c r="AD518">
        <v>5.4052000000000003E-2</v>
      </c>
      <c r="AE518">
        <v>5.4999999999999997E-3</v>
      </c>
      <c r="AF518">
        <v>0.87407832540685138</v>
      </c>
      <c r="AG518">
        <v>2.7824826692118099</v>
      </c>
      <c r="AH518">
        <v>6.4985956638304723</v>
      </c>
    </row>
    <row r="519" spans="1:34">
      <c r="A519" t="s">
        <v>39</v>
      </c>
      <c r="B519" t="s">
        <v>66</v>
      </c>
      <c r="C519" t="s">
        <v>716</v>
      </c>
      <c r="D519" t="s">
        <v>737</v>
      </c>
      <c r="E519" t="s">
        <v>43</v>
      </c>
      <c r="F519" t="s">
        <v>46</v>
      </c>
      <c r="I519">
        <v>0.58839530916676874</v>
      </c>
      <c r="J519">
        <v>2.353581236667075</v>
      </c>
      <c r="M519">
        <v>2.9419765458338438</v>
      </c>
      <c r="N519" t="str">
        <f t="shared" si="24"/>
        <v>10Lf-302,94197654583384</v>
      </c>
      <c r="O519" t="s">
        <v>718</v>
      </c>
      <c r="P519">
        <v>26.397553188527301</v>
      </c>
      <c r="Q519">
        <v>292.76463578421851</v>
      </c>
      <c r="T519">
        <f t="shared" si="25"/>
        <v>319.16218897274581</v>
      </c>
      <c r="U519">
        <v>3742294.698294756</v>
      </c>
      <c r="V519">
        <v>26786156.98514621</v>
      </c>
      <c r="Y519">
        <f t="shared" si="26"/>
        <v>30528451.683440965</v>
      </c>
      <c r="Z519">
        <v>0.116349725326071</v>
      </c>
      <c r="AA519">
        <v>1.6719023871673351</v>
      </c>
      <c r="AD519">
        <v>5.4052000000000003E-2</v>
      </c>
      <c r="AE519">
        <v>5.4999999999999997E-3</v>
      </c>
      <c r="AF519">
        <v>0.92418111387450608</v>
      </c>
      <c r="AG519">
        <v>1.048814638589765</v>
      </c>
      <c r="AH519">
        <v>4.9745242982981157</v>
      </c>
    </row>
    <row r="520" spans="1:34">
      <c r="A520" t="s">
        <v>39</v>
      </c>
      <c r="B520" t="s">
        <v>66</v>
      </c>
      <c r="C520" t="s">
        <v>719</v>
      </c>
      <c r="D520" t="s">
        <v>738</v>
      </c>
      <c r="E520" t="s">
        <v>49</v>
      </c>
      <c r="F520" t="s">
        <v>46</v>
      </c>
      <c r="I520">
        <v>1.913894385401568</v>
      </c>
      <c r="J520">
        <v>0.47847359635039183</v>
      </c>
      <c r="M520">
        <v>2.392367981751959</v>
      </c>
      <c r="N520" t="str">
        <f t="shared" si="24"/>
        <v>10Lf-302,39236798175196</v>
      </c>
      <c r="O520" t="s">
        <v>721</v>
      </c>
      <c r="P520">
        <v>190.33244686821911</v>
      </c>
      <c r="Q520">
        <v>59.517872587332583</v>
      </c>
      <c r="T520">
        <f t="shared" si="25"/>
        <v>249.8503194555517</v>
      </c>
      <c r="U520">
        <v>20289328.320701592</v>
      </c>
      <c r="V520">
        <v>5445517.947465701</v>
      </c>
      <c r="Y520">
        <f t="shared" si="26"/>
        <v>25734846.268167295</v>
      </c>
      <c r="Z520">
        <v>1.460813652539823</v>
      </c>
      <c r="AA520">
        <v>0.33989102881683031</v>
      </c>
      <c r="AD520">
        <v>5.4052000000000003E-2</v>
      </c>
      <c r="AE520">
        <v>5.4999999999999997E-3</v>
      </c>
      <c r="AF520">
        <v>0.75152920892731712</v>
      </c>
      <c r="AG520">
        <v>0.85287918549457353</v>
      </c>
      <c r="AH520">
        <v>4.05632837617385</v>
      </c>
    </row>
    <row r="521" spans="1:34">
      <c r="A521" t="s">
        <v>39</v>
      </c>
      <c r="B521" t="s">
        <v>66</v>
      </c>
      <c r="C521" t="s">
        <v>722</v>
      </c>
      <c r="D521" t="s">
        <v>739</v>
      </c>
      <c r="E521" t="s">
        <v>49</v>
      </c>
      <c r="F521" t="s">
        <v>43</v>
      </c>
      <c r="I521">
        <v>2.241728222456699</v>
      </c>
      <c r="J521">
        <v>0.56043205561417486</v>
      </c>
      <c r="M521">
        <v>2.802160278070875</v>
      </c>
      <c r="N521" t="str">
        <f t="shared" si="24"/>
        <v>10Lf-302,80216027807087</v>
      </c>
      <c r="O521" t="s">
        <v>724</v>
      </c>
      <c r="P521">
        <v>222.9347768864495</v>
      </c>
      <c r="Q521">
        <v>25.143019949599569</v>
      </c>
      <c r="T521">
        <f t="shared" si="25"/>
        <v>248.07779683604906</v>
      </c>
      <c r="U521">
        <v>23764717.77028783</v>
      </c>
      <c r="V521">
        <v>3564443.6279571359</v>
      </c>
      <c r="Y521">
        <f t="shared" si="26"/>
        <v>27329161.398244966</v>
      </c>
      <c r="Z521">
        <v>1.7110386119668139</v>
      </c>
      <c r="AA521">
        <v>0.1108202508054891</v>
      </c>
      <c r="AD521">
        <v>5.4052000000000003E-2</v>
      </c>
      <c r="AE521">
        <v>5.4999999999999997E-3</v>
      </c>
      <c r="AF521">
        <v>0.88025977321598148</v>
      </c>
      <c r="AG521">
        <v>0.99897013913226673</v>
      </c>
      <c r="AH521">
        <v>4.7409421904191227</v>
      </c>
    </row>
    <row r="522" spans="1:34">
      <c r="A522" t="s">
        <v>667</v>
      </c>
      <c r="B522" t="s">
        <v>668</v>
      </c>
      <c r="C522" t="s">
        <v>740</v>
      </c>
      <c r="D522" t="s">
        <v>741</v>
      </c>
      <c r="E522" t="s">
        <v>671</v>
      </c>
      <c r="F522" t="s">
        <v>46</v>
      </c>
      <c r="I522">
        <v>0.51756680328476112</v>
      </c>
      <c r="J522">
        <v>2.070267213139044</v>
      </c>
      <c r="M522">
        <v>2.587834016423805</v>
      </c>
      <c r="N522" t="str">
        <f t="shared" si="24"/>
        <v>09Qf2s1-382,5878340164238</v>
      </c>
      <c r="O522" t="s">
        <v>742</v>
      </c>
      <c r="P522">
        <v>27.486148870083429</v>
      </c>
      <c r="Q522">
        <v>277.61589125328783</v>
      </c>
      <c r="T522">
        <f t="shared" si="25"/>
        <v>305.10204012337124</v>
      </c>
      <c r="U522">
        <v>2292845.0049318732</v>
      </c>
      <c r="V522">
        <v>25400140.371334769</v>
      </c>
      <c r="Y522">
        <f t="shared" si="26"/>
        <v>27692985.376266643</v>
      </c>
      <c r="Z522">
        <v>9.4773840749361238E-2</v>
      </c>
      <c r="AA522">
        <v>1.585391862848003</v>
      </c>
      <c r="AD522">
        <v>5.4052000000000003E-2</v>
      </c>
      <c r="AE522">
        <v>5.4999999999999997E-3</v>
      </c>
      <c r="AF522">
        <v>0.81293215175616917</v>
      </c>
      <c r="AG522">
        <v>0.92256282685508662</v>
      </c>
      <c r="AH522">
        <v>4.3828809950350607</v>
      </c>
    </row>
    <row r="523" spans="1:34">
      <c r="A523" t="s">
        <v>677</v>
      </c>
      <c r="B523" t="s">
        <v>678</v>
      </c>
      <c r="C523" t="s">
        <v>743</v>
      </c>
      <c r="D523" t="s">
        <v>744</v>
      </c>
      <c r="E523" t="s">
        <v>671</v>
      </c>
      <c r="F523" t="s">
        <v>46</v>
      </c>
      <c r="I523">
        <v>0.55311853182909476</v>
      </c>
      <c r="J523">
        <v>2.212474127316379</v>
      </c>
      <c r="M523">
        <v>2.7655926591454731</v>
      </c>
      <c r="N523" t="str">
        <f t="shared" si="24"/>
        <v>10Qf2s1-302,76559265914547</v>
      </c>
      <c r="O523" t="s">
        <v>742</v>
      </c>
      <c r="P523">
        <v>27.491230899100639</v>
      </c>
      <c r="Q523">
        <v>275.21216262883178</v>
      </c>
      <c r="T523">
        <f t="shared" si="25"/>
        <v>302.70339352793241</v>
      </c>
      <c r="U523">
        <v>2301780.1790265399</v>
      </c>
      <c r="V523">
        <v>25180214.040028062</v>
      </c>
      <c r="Y523">
        <f t="shared" si="26"/>
        <v>27481994.219054602</v>
      </c>
      <c r="Z523">
        <v>9.4791363881140719E-2</v>
      </c>
      <c r="AA523">
        <v>1.57166479634434</v>
      </c>
      <c r="AD523">
        <v>5.4052000000000003E-2</v>
      </c>
      <c r="AE523">
        <v>5.4999999999999997E-3</v>
      </c>
      <c r="AF523">
        <v>0.86877256308234763</v>
      </c>
      <c r="AG523">
        <v>1.8073148027515671</v>
      </c>
      <c r="AH523">
        <v>5.5012320249793873</v>
      </c>
    </row>
    <row r="524" spans="1:34">
      <c r="A524" t="s">
        <v>39</v>
      </c>
      <c r="B524" t="s">
        <v>70</v>
      </c>
      <c r="C524" t="s">
        <v>716</v>
      </c>
      <c r="D524" t="s">
        <v>745</v>
      </c>
      <c r="E524" t="s">
        <v>43</v>
      </c>
      <c r="F524" t="s">
        <v>46</v>
      </c>
      <c r="I524">
        <v>0.58884046526825629</v>
      </c>
      <c r="J524">
        <v>2.3553618610730251</v>
      </c>
      <c r="M524">
        <v>2.9442023263412809</v>
      </c>
      <c r="N524" t="str">
        <f t="shared" si="24"/>
        <v>10Lf-302,94420232634128</v>
      </c>
      <c r="O524" t="s">
        <v>718</v>
      </c>
      <c r="P524">
        <v>26.417524509989491</v>
      </c>
      <c r="Q524">
        <v>292.98612967087712</v>
      </c>
      <c r="T524">
        <f t="shared" si="25"/>
        <v>319.40365418086662</v>
      </c>
      <c r="U524">
        <v>3745642.9072778602</v>
      </c>
      <c r="V524">
        <v>26806422.308529269</v>
      </c>
      <c r="Y524">
        <f t="shared" si="26"/>
        <v>30552065.215807129</v>
      </c>
      <c r="Z524">
        <v>0.1164377508241136</v>
      </c>
      <c r="AA524">
        <v>1.6731672809167311</v>
      </c>
      <c r="AD524">
        <v>5.4052000000000003E-2</v>
      </c>
      <c r="AE524">
        <v>5.4999999999999997E-3</v>
      </c>
      <c r="AF524">
        <v>0.92488031193966935</v>
      </c>
      <c r="AG524">
        <v>2.9442023263412809</v>
      </c>
      <c r="AH524">
        <v>6.8728369646222314</v>
      </c>
    </row>
    <row r="525" spans="1:34">
      <c r="A525" t="s">
        <v>39</v>
      </c>
      <c r="B525" t="s">
        <v>70</v>
      </c>
      <c r="C525" t="s">
        <v>719</v>
      </c>
      <c r="D525" t="s">
        <v>746</v>
      </c>
      <c r="E525" t="s">
        <v>49</v>
      </c>
      <c r="F525" t="s">
        <v>46</v>
      </c>
      <c r="I525">
        <v>1.9145154627118579</v>
      </c>
      <c r="J525">
        <v>0.47862886567796459</v>
      </c>
      <c r="M525">
        <v>2.3931443283898228</v>
      </c>
      <c r="N525" t="str">
        <f t="shared" si="24"/>
        <v>10Lf-302,39314432838982</v>
      </c>
      <c r="O525" t="s">
        <v>721</v>
      </c>
      <c r="P525">
        <v>190.3942115951881</v>
      </c>
      <c r="Q525">
        <v>59.53718671485327</v>
      </c>
      <c r="T525">
        <f t="shared" si="25"/>
        <v>249.93139831004137</v>
      </c>
      <c r="U525">
        <v>20298036.45790394</v>
      </c>
      <c r="V525">
        <v>5447285.0709108347</v>
      </c>
      <c r="Y525">
        <f t="shared" si="26"/>
        <v>25745321.528814774</v>
      </c>
      <c r="Z525">
        <v>1.4612877007532861</v>
      </c>
      <c r="AA525">
        <v>0.34000132675572381</v>
      </c>
      <c r="AD525">
        <v>5.4052000000000003E-2</v>
      </c>
      <c r="AE525">
        <v>5.4999999999999997E-3</v>
      </c>
      <c r="AF525">
        <v>0.75177308745230031</v>
      </c>
      <c r="AG525">
        <v>2.3931443283898228</v>
      </c>
      <c r="AH525">
        <v>5.5976137442319462</v>
      </c>
    </row>
    <row r="526" spans="1:34">
      <c r="A526" t="s">
        <v>39</v>
      </c>
      <c r="B526" t="s">
        <v>70</v>
      </c>
      <c r="C526" t="s">
        <v>722</v>
      </c>
      <c r="D526" t="s">
        <v>747</v>
      </c>
      <c r="E526" t="s">
        <v>49</v>
      </c>
      <c r="F526" t="s">
        <v>43</v>
      </c>
      <c r="I526">
        <v>2.2422492294810068</v>
      </c>
      <c r="J526">
        <v>0.5605623073702517</v>
      </c>
      <c r="M526">
        <v>2.8028115368512592</v>
      </c>
      <c r="N526" t="str">
        <f t="shared" si="24"/>
        <v>10Lf-302,80281153685126</v>
      </c>
      <c r="O526" t="s">
        <v>724</v>
      </c>
      <c r="P526">
        <v>222.98658985091009</v>
      </c>
      <c r="Q526">
        <v>25.14886351701993</v>
      </c>
      <c r="T526">
        <f t="shared" si="25"/>
        <v>248.13545336793001</v>
      </c>
      <c r="U526">
        <v>23772728.658584051</v>
      </c>
      <c r="V526">
        <v>3565764.1662451918</v>
      </c>
      <c r="Y526">
        <f t="shared" si="26"/>
        <v>27338492.824829243</v>
      </c>
      <c r="Z526">
        <v>1.7114362797691669</v>
      </c>
      <c r="AA526">
        <v>0.1108460068844494</v>
      </c>
      <c r="AD526">
        <v>5.4052000000000003E-2</v>
      </c>
      <c r="AE526">
        <v>5.4999999999999997E-3</v>
      </c>
      <c r="AF526">
        <v>0.88046435712604987</v>
      </c>
      <c r="AG526">
        <v>2.8028115368512592</v>
      </c>
      <c r="AH526">
        <v>6.545639430828567</v>
      </c>
    </row>
    <row r="527" spans="1:34">
      <c r="A527" t="s">
        <v>39</v>
      </c>
      <c r="B527" t="s">
        <v>74</v>
      </c>
      <c r="C527" t="s">
        <v>716</v>
      </c>
      <c r="D527" t="s">
        <v>748</v>
      </c>
      <c r="E527" t="s">
        <v>43</v>
      </c>
      <c r="F527" t="s">
        <v>46</v>
      </c>
      <c r="I527">
        <v>0.58894118747085578</v>
      </c>
      <c r="J527">
        <v>2.3557647498834231</v>
      </c>
      <c r="M527">
        <v>2.944705937354279</v>
      </c>
      <c r="N527" t="str">
        <f t="shared" si="24"/>
        <v>10Lf-302,94470593735428</v>
      </c>
      <c r="O527" t="s">
        <v>718</v>
      </c>
      <c r="P527">
        <v>26.422043274260659</v>
      </c>
      <c r="Q527">
        <v>293.03624546632972</v>
      </c>
      <c r="T527">
        <f t="shared" si="25"/>
        <v>319.45828874059038</v>
      </c>
      <c r="U527">
        <v>3746364.5669466429</v>
      </c>
      <c r="V527">
        <v>26811007.594456419</v>
      </c>
      <c r="Y527">
        <f t="shared" si="26"/>
        <v>30557372.161403064</v>
      </c>
      <c r="Z527">
        <v>0.1164576677072432</v>
      </c>
      <c r="AA527">
        <v>1.673453479138137</v>
      </c>
      <c r="AD527">
        <v>5.4052000000000003E-2</v>
      </c>
      <c r="AE527">
        <v>5.4999999999999997E-3</v>
      </c>
      <c r="AF527">
        <v>0.92503851435212947</v>
      </c>
      <c r="AG527">
        <v>1.0497876666668</v>
      </c>
      <c r="AH527">
        <v>4.9790841183732084</v>
      </c>
    </row>
    <row r="528" spans="1:34">
      <c r="A528" t="s">
        <v>39</v>
      </c>
      <c r="B528" t="s">
        <v>74</v>
      </c>
      <c r="C528" t="s">
        <v>719</v>
      </c>
      <c r="D528" t="s">
        <v>749</v>
      </c>
      <c r="E528" t="s">
        <v>49</v>
      </c>
      <c r="F528" t="s">
        <v>46</v>
      </c>
      <c r="I528">
        <v>1.9146368390472159</v>
      </c>
      <c r="J528">
        <v>0.47865920976180398</v>
      </c>
      <c r="M528">
        <v>2.3932960488090198</v>
      </c>
      <c r="N528" t="str">
        <f t="shared" si="24"/>
        <v>10Lf-302,39329604880902</v>
      </c>
      <c r="O528" t="s">
        <v>721</v>
      </c>
      <c r="P528">
        <v>190.4062821958841</v>
      </c>
      <c r="Q528">
        <v>59.540961249810913</v>
      </c>
      <c r="T528">
        <f t="shared" si="25"/>
        <v>249.94724344569502</v>
      </c>
      <c r="U528">
        <v>20299678.827252101</v>
      </c>
      <c r="V528">
        <v>5447630.4175598603</v>
      </c>
      <c r="Y528">
        <f t="shared" si="26"/>
        <v>25747309.24481196</v>
      </c>
      <c r="Z528">
        <v>1.4613803433824391</v>
      </c>
      <c r="AA528">
        <v>0.3400228821392462</v>
      </c>
      <c r="AD528">
        <v>5.4052000000000003E-2</v>
      </c>
      <c r="AE528">
        <v>5.4999999999999997E-3</v>
      </c>
      <c r="AF528">
        <v>0.75182074831696954</v>
      </c>
      <c r="AG528">
        <v>0.85321004140041556</v>
      </c>
      <c r="AH528">
        <v>4.0578788385264044</v>
      </c>
    </row>
    <row r="529" spans="1:34">
      <c r="A529" t="s">
        <v>39</v>
      </c>
      <c r="B529" t="s">
        <v>74</v>
      </c>
      <c r="C529" t="s">
        <v>722</v>
      </c>
      <c r="D529" t="s">
        <v>750</v>
      </c>
      <c r="E529" t="s">
        <v>49</v>
      </c>
      <c r="F529" t="s">
        <v>43</v>
      </c>
      <c r="I529">
        <v>2.242335825151959</v>
      </c>
      <c r="J529">
        <v>0.56058395628798974</v>
      </c>
      <c r="M529">
        <v>2.802919781439948</v>
      </c>
      <c r="N529" t="str">
        <f t="shared" si="24"/>
        <v>10Lf-302,80291978143995</v>
      </c>
      <c r="O529" t="s">
        <v>724</v>
      </c>
      <c r="P529">
        <v>222.99520159357789</v>
      </c>
      <c r="Q529">
        <v>25.149834766192988</v>
      </c>
      <c r="T529">
        <f t="shared" si="25"/>
        <v>248.14503635977087</v>
      </c>
      <c r="U529">
        <v>23774063.125243969</v>
      </c>
      <c r="V529">
        <v>3565978.9386695218</v>
      </c>
      <c r="Y529">
        <f t="shared" si="26"/>
        <v>27340042.063913491</v>
      </c>
      <c r="Z529">
        <v>1.711502375442649</v>
      </c>
      <c r="AA529">
        <v>0.1108502877575176</v>
      </c>
      <c r="AD529">
        <v>5.4052000000000003E-2</v>
      </c>
      <c r="AE529">
        <v>5.4999999999999997E-3</v>
      </c>
      <c r="AF529">
        <v>0.8804983606617639</v>
      </c>
      <c r="AG529">
        <v>0.9992409020833416</v>
      </c>
      <c r="AH529">
        <v>4.742211044185054</v>
      </c>
    </row>
    <row r="530" spans="1:34">
      <c r="A530" t="s">
        <v>39</v>
      </c>
      <c r="B530" t="s">
        <v>78</v>
      </c>
      <c r="C530" t="s">
        <v>716</v>
      </c>
      <c r="D530" t="s">
        <v>751</v>
      </c>
      <c r="E530" t="s">
        <v>43</v>
      </c>
      <c r="F530" t="s">
        <v>46</v>
      </c>
      <c r="I530">
        <v>0.58460126151688729</v>
      </c>
      <c r="J530">
        <v>2.3384050460675492</v>
      </c>
      <c r="M530">
        <v>2.923006307584437</v>
      </c>
      <c r="N530" t="str">
        <f t="shared" si="24"/>
        <v>10Lf-302,92300630758444</v>
      </c>
      <c r="O530" t="s">
        <v>718</v>
      </c>
      <c r="P530">
        <v>26.22733841441671</v>
      </c>
      <c r="Q530">
        <v>290.87685224641552</v>
      </c>
      <c r="T530">
        <f t="shared" si="25"/>
        <v>317.10419066083222</v>
      </c>
      <c r="U530">
        <v>3614610.4300410352</v>
      </c>
      <c r="V530">
        <v>26613436.44442204</v>
      </c>
      <c r="Y530">
        <f t="shared" si="26"/>
        <v>30228046.874463074</v>
      </c>
      <c r="Z530">
        <v>0.1155994875266521</v>
      </c>
      <c r="AA530">
        <v>1.6611217483280381</v>
      </c>
      <c r="AD530">
        <v>5.4052000000000003E-2</v>
      </c>
      <c r="AE530">
        <v>5.4999999999999997E-3</v>
      </c>
      <c r="AF530">
        <v>0.9182218767280953</v>
      </c>
      <c r="AG530">
        <v>2.923006307584437</v>
      </c>
      <c r="AH530">
        <v>6.8237864918969677</v>
      </c>
    </row>
    <row r="531" spans="1:34">
      <c r="A531" t="s">
        <v>39</v>
      </c>
      <c r="B531" t="s">
        <v>78</v>
      </c>
      <c r="C531" t="s">
        <v>719</v>
      </c>
      <c r="D531" t="s">
        <v>752</v>
      </c>
      <c r="E531" t="s">
        <v>49</v>
      </c>
      <c r="F531" t="s">
        <v>46</v>
      </c>
      <c r="I531">
        <v>1.844084585120388</v>
      </c>
      <c r="J531">
        <v>0.46102114628009699</v>
      </c>
      <c r="M531">
        <v>2.3051057314004848</v>
      </c>
      <c r="N531" t="str">
        <f t="shared" si="24"/>
        <v>10Lf-302,30510573140048</v>
      </c>
      <c r="O531" t="s">
        <v>721</v>
      </c>
      <c r="P531">
        <v>183.39002088889279</v>
      </c>
      <c r="Q531">
        <v>57.346942555783023</v>
      </c>
      <c r="T531">
        <f t="shared" si="25"/>
        <v>240.73696344467581</v>
      </c>
      <c r="U531">
        <v>19112187.268930901</v>
      </c>
      <c r="V531">
        <v>5246891.2503815796</v>
      </c>
      <c r="Y531">
        <f t="shared" si="26"/>
        <v>24359078.519312479</v>
      </c>
      <c r="Z531">
        <v>1.407530090965224</v>
      </c>
      <c r="AA531">
        <v>0.32749341428801759</v>
      </c>
      <c r="AD531">
        <v>5.4052000000000003E-2</v>
      </c>
      <c r="AE531">
        <v>5.4999999999999997E-3</v>
      </c>
      <c r="AF531">
        <v>0.72411698368601629</v>
      </c>
      <c r="AG531">
        <v>2.3051057314004848</v>
      </c>
      <c r="AH531">
        <v>5.3938804464869872</v>
      </c>
    </row>
    <row r="532" spans="1:34">
      <c r="A532" t="s">
        <v>39</v>
      </c>
      <c r="B532" t="s">
        <v>78</v>
      </c>
      <c r="C532" t="s">
        <v>722</v>
      </c>
      <c r="D532" t="s">
        <v>753</v>
      </c>
      <c r="E532" t="s">
        <v>49</v>
      </c>
      <c r="F532" t="s">
        <v>43</v>
      </c>
      <c r="I532">
        <v>2.1363365080115462</v>
      </c>
      <c r="J532">
        <v>0.53408412700288632</v>
      </c>
      <c r="M532">
        <v>2.6704206350144322</v>
      </c>
      <c r="N532" t="str">
        <f t="shared" si="24"/>
        <v>10Lf-302,67042063501443</v>
      </c>
      <c r="O532" t="s">
        <v>724</v>
      </c>
      <c r="P532">
        <v>212.4538104115027</v>
      </c>
      <c r="Q532">
        <v>23.960956061447671</v>
      </c>
      <c r="T532">
        <f t="shared" si="25"/>
        <v>236.41476647295036</v>
      </c>
      <c r="U532">
        <v>22141101.194609821</v>
      </c>
      <c r="V532">
        <v>3302261.18735159</v>
      </c>
      <c r="Y532">
        <f t="shared" si="26"/>
        <v>25443362.381961413</v>
      </c>
      <c r="Z532">
        <v>1.630596526708407</v>
      </c>
      <c r="AA532">
        <v>0.1056101918382014</v>
      </c>
      <c r="AD532">
        <v>5.4052000000000003E-2</v>
      </c>
      <c r="AE532">
        <v>5.4999999999999997E-3</v>
      </c>
      <c r="AF532">
        <v>0.8388755921511305</v>
      </c>
      <c r="AG532">
        <v>2.6704206350144322</v>
      </c>
      <c r="AH532">
        <v>6.239268862179995</v>
      </c>
    </row>
    <row r="533" spans="1:34">
      <c r="A533" t="s">
        <v>667</v>
      </c>
      <c r="B533" t="s">
        <v>683</v>
      </c>
      <c r="C533" t="s">
        <v>740</v>
      </c>
      <c r="D533" t="s">
        <v>754</v>
      </c>
      <c r="E533" t="s">
        <v>671</v>
      </c>
      <c r="F533" t="s">
        <v>46</v>
      </c>
      <c r="I533">
        <v>0.51930226844482652</v>
      </c>
      <c r="J533">
        <v>2.077209073779307</v>
      </c>
      <c r="M533">
        <v>2.596511342224133</v>
      </c>
      <c r="N533" t="str">
        <f t="shared" si="24"/>
        <v>09Qf2s1-382,59651134222413</v>
      </c>
      <c r="O533" t="s">
        <v>742</v>
      </c>
      <c r="P533">
        <v>27.578313308462519</v>
      </c>
      <c r="Q533">
        <v>278.54677148767092</v>
      </c>
      <c r="T533">
        <f t="shared" si="25"/>
        <v>306.12508479613342</v>
      </c>
      <c r="U533">
        <v>2300949.7883104938</v>
      </c>
      <c r="V533">
        <v>25485310.166606531</v>
      </c>
      <c r="Y533">
        <f t="shared" si="26"/>
        <v>27786259.954917025</v>
      </c>
      <c r="Z533">
        <v>9.5091629096029237E-2</v>
      </c>
      <c r="AA533">
        <v>1.5907078767916369</v>
      </c>
      <c r="AD533">
        <v>5.4052000000000003E-2</v>
      </c>
      <c r="AE533">
        <v>5.4999999999999997E-3</v>
      </c>
      <c r="AF533">
        <v>0.81565801326412557</v>
      </c>
      <c r="AG533">
        <v>0.92565629350290335</v>
      </c>
      <c r="AH533">
        <v>4.3973776489911618</v>
      </c>
    </row>
    <row r="534" spans="1:34">
      <c r="A534" t="s">
        <v>39</v>
      </c>
      <c r="B534" t="s">
        <v>82</v>
      </c>
      <c r="C534" t="s">
        <v>716</v>
      </c>
      <c r="D534" t="s">
        <v>755</v>
      </c>
      <c r="E534" t="s">
        <v>43</v>
      </c>
      <c r="F534" t="s">
        <v>46</v>
      </c>
      <c r="I534">
        <v>0.5892174609706371</v>
      </c>
      <c r="J534">
        <v>2.3568698438825479</v>
      </c>
      <c r="M534">
        <v>2.9460873048531862</v>
      </c>
      <c r="N534" t="str">
        <f t="shared" si="24"/>
        <v>10Lf-302,94608730485319</v>
      </c>
      <c r="O534" t="s">
        <v>718</v>
      </c>
      <c r="P534">
        <v>26.434437908091759</v>
      </c>
      <c r="Q534">
        <v>293.17370936055221</v>
      </c>
      <c r="T534">
        <f t="shared" si="25"/>
        <v>319.60814726864396</v>
      </c>
      <c r="U534">
        <v>3748478.8743375619</v>
      </c>
      <c r="V534">
        <v>26823584.69223522</v>
      </c>
      <c r="Y534">
        <f t="shared" si="26"/>
        <v>30572063.566572782</v>
      </c>
      <c r="Z534">
        <v>0.11651229823422669</v>
      </c>
      <c r="AA534">
        <v>1.6742384995429549</v>
      </c>
      <c r="AD534">
        <v>5.4052000000000003E-2</v>
      </c>
      <c r="AE534">
        <v>5.4999999999999997E-3</v>
      </c>
      <c r="AF534">
        <v>0.92547245178634108</v>
      </c>
      <c r="AG534">
        <v>2.9460873048531862</v>
      </c>
      <c r="AH534">
        <v>6.8771990614927123</v>
      </c>
    </row>
    <row r="535" spans="1:34">
      <c r="A535" t="s">
        <v>39</v>
      </c>
      <c r="B535" t="s">
        <v>82</v>
      </c>
      <c r="C535" t="s">
        <v>719</v>
      </c>
      <c r="D535" t="s">
        <v>756</v>
      </c>
      <c r="E535" t="s">
        <v>49</v>
      </c>
      <c r="F535" t="s">
        <v>46</v>
      </c>
      <c r="I535">
        <v>1.9150474186483819</v>
      </c>
      <c r="J535">
        <v>0.47876185466209542</v>
      </c>
      <c r="M535">
        <v>2.393809273310477</v>
      </c>
      <c r="N535" t="str">
        <f t="shared" si="24"/>
        <v>10Lf-302,39380927331048</v>
      </c>
      <c r="O535" t="s">
        <v>721</v>
      </c>
      <c r="P535">
        <v>190.4471134040846</v>
      </c>
      <c r="Q535">
        <v>59.553729365217663</v>
      </c>
      <c r="T535">
        <f t="shared" si="25"/>
        <v>250.00084276930227</v>
      </c>
      <c r="U535">
        <v>20305513.44938764</v>
      </c>
      <c r="V535">
        <v>5448798.6213040501</v>
      </c>
      <c r="Y535">
        <f t="shared" si="26"/>
        <v>25754312.07069169</v>
      </c>
      <c r="Z535">
        <v>1.461693725506036</v>
      </c>
      <c r="AA535">
        <v>0.34009579751227609</v>
      </c>
      <c r="AD535">
        <v>5.4052000000000003E-2</v>
      </c>
      <c r="AE535">
        <v>5.4999999999999997E-3</v>
      </c>
      <c r="AF535">
        <v>0.7519819706734483</v>
      </c>
      <c r="AG535">
        <v>2.393809273310477</v>
      </c>
      <c r="AH535">
        <v>5.599152517294403</v>
      </c>
    </row>
    <row r="536" spans="1:34">
      <c r="A536" t="s">
        <v>39</v>
      </c>
      <c r="B536" t="s">
        <v>82</v>
      </c>
      <c r="C536" t="s">
        <v>722</v>
      </c>
      <c r="D536" t="s">
        <v>757</v>
      </c>
      <c r="E536" t="s">
        <v>49</v>
      </c>
      <c r="F536" t="s">
        <v>43</v>
      </c>
      <c r="I536">
        <v>2.2426988646368571</v>
      </c>
      <c r="J536">
        <v>0.56067471615921416</v>
      </c>
      <c r="M536">
        <v>2.8033735807960709</v>
      </c>
      <c r="N536" t="str">
        <f t="shared" si="24"/>
        <v>10Lf-302,80337358079607</v>
      </c>
      <c r="O536" t="s">
        <v>724</v>
      </c>
      <c r="P536">
        <v>223.03130504526121</v>
      </c>
      <c r="Q536">
        <v>25.15390658405202</v>
      </c>
      <c r="T536">
        <f t="shared" si="25"/>
        <v>248.18521162931322</v>
      </c>
      <c r="U536">
        <v>23779647.18542118</v>
      </c>
      <c r="V536">
        <v>3566895.871408599</v>
      </c>
      <c r="Y536">
        <f t="shared" si="26"/>
        <v>27346543.05682978</v>
      </c>
      <c r="Z536">
        <v>1.7117794717338519</v>
      </c>
      <c r="AA536">
        <v>0.1108682346818439</v>
      </c>
      <c r="AD536">
        <v>5.4052000000000003E-2</v>
      </c>
      <c r="AE536">
        <v>5.4999999999999997E-3</v>
      </c>
      <c r="AF536">
        <v>0.88064091543332068</v>
      </c>
      <c r="AG536">
        <v>2.8033735807960709</v>
      </c>
      <c r="AH536">
        <v>6.5469400770254627</v>
      </c>
    </row>
    <row r="537" spans="1:34">
      <c r="A537" t="s">
        <v>39</v>
      </c>
      <c r="B537" t="s">
        <v>86</v>
      </c>
      <c r="C537" t="s">
        <v>716</v>
      </c>
      <c r="D537" t="s">
        <v>758</v>
      </c>
      <c r="E537" t="s">
        <v>43</v>
      </c>
      <c r="F537" t="s">
        <v>46</v>
      </c>
      <c r="I537">
        <v>0.58863071662412181</v>
      </c>
      <c r="J537">
        <v>2.3545228664964868</v>
      </c>
      <c r="M537">
        <v>2.9431535831206088</v>
      </c>
      <c r="N537" t="str">
        <f t="shared" si="24"/>
        <v>10Lf-302,94315358312061</v>
      </c>
      <c r="O537" t="s">
        <v>718</v>
      </c>
      <c r="P537">
        <v>26.408114423091281</v>
      </c>
      <c r="Q537">
        <v>292.88176618522459</v>
      </c>
      <c r="T537">
        <f t="shared" si="25"/>
        <v>319.28988060831585</v>
      </c>
      <c r="U537">
        <v>3744101.9053523149</v>
      </c>
      <c r="V537">
        <v>26796873.693811111</v>
      </c>
      <c r="Y537">
        <f t="shared" si="26"/>
        <v>30540975.599163428</v>
      </c>
      <c r="Z537">
        <v>0.1163962749714812</v>
      </c>
      <c r="AA537">
        <v>1.672571288301953</v>
      </c>
      <c r="AD537">
        <v>5.4052000000000003E-2</v>
      </c>
      <c r="AE537">
        <v>5.4999999999999997E-3</v>
      </c>
      <c r="AF537">
        <v>0.92455086380752127</v>
      </c>
      <c r="AG537">
        <v>2.5060952760271991</v>
      </c>
      <c r="AH537">
        <v>6.4333517229553294</v>
      </c>
    </row>
    <row r="538" spans="1:34">
      <c r="A538" t="s">
        <v>39</v>
      </c>
      <c r="B538" t="s">
        <v>86</v>
      </c>
      <c r="C538" t="s">
        <v>719</v>
      </c>
      <c r="D538" t="s">
        <v>759</v>
      </c>
      <c r="E538" t="s">
        <v>49</v>
      </c>
      <c r="F538" t="s">
        <v>46</v>
      </c>
      <c r="I538">
        <v>1.914240582196221</v>
      </c>
      <c r="J538">
        <v>0.47856014554905518</v>
      </c>
      <c r="M538">
        <v>2.3928007277452759</v>
      </c>
      <c r="N538" t="str">
        <f t="shared" si="24"/>
        <v>10Lf-302,39280072774528</v>
      </c>
      <c r="O538" t="s">
        <v>721</v>
      </c>
      <c r="P538">
        <v>190.36687535263641</v>
      </c>
      <c r="Q538">
        <v>59.528638540183209</v>
      </c>
      <c r="T538">
        <f t="shared" si="25"/>
        <v>249.89551389281962</v>
      </c>
      <c r="U538">
        <v>20294237.928409532</v>
      </c>
      <c r="V538">
        <v>5446502.9656950347</v>
      </c>
      <c r="Y538">
        <f t="shared" si="26"/>
        <v>25740740.894104566</v>
      </c>
      <c r="Z538">
        <v>1.4610778933505759</v>
      </c>
      <c r="AA538">
        <v>0.33995251036231439</v>
      </c>
      <c r="AD538">
        <v>5.4052000000000003E-2</v>
      </c>
      <c r="AE538">
        <v>5.4999999999999997E-3</v>
      </c>
      <c r="AF538">
        <v>0.75166515007705004</v>
      </c>
      <c r="AG538">
        <v>2.0374698196751031</v>
      </c>
      <c r="AH538">
        <v>5.241487697497428</v>
      </c>
    </row>
    <row r="539" spans="1:34">
      <c r="A539" t="s">
        <v>39</v>
      </c>
      <c r="B539" t="s">
        <v>86</v>
      </c>
      <c r="C539" t="s">
        <v>722</v>
      </c>
      <c r="D539" t="s">
        <v>760</v>
      </c>
      <c r="E539" t="s">
        <v>49</v>
      </c>
      <c r="F539" t="s">
        <v>43</v>
      </c>
      <c r="I539">
        <v>2.242033225913532</v>
      </c>
      <c r="J539">
        <v>0.56050830647838312</v>
      </c>
      <c r="M539">
        <v>2.8025415323919161</v>
      </c>
      <c r="N539" t="str">
        <f t="shared" si="24"/>
        <v>10Lf-302,80254153239192</v>
      </c>
      <c r="O539" t="s">
        <v>724</v>
      </c>
      <c r="P539">
        <v>222.96510878704191</v>
      </c>
      <c r="Q539">
        <v>25.14644084064382</v>
      </c>
      <c r="T539">
        <f t="shared" si="25"/>
        <v>248.11154962768575</v>
      </c>
      <c r="U539">
        <v>23769402.94405729</v>
      </c>
      <c r="V539">
        <v>3565223.7625098382</v>
      </c>
      <c r="Y539">
        <f t="shared" si="26"/>
        <v>27334626.706567127</v>
      </c>
      <c r="Z539">
        <v>1.711271411235787</v>
      </c>
      <c r="AA539">
        <v>0.1108353287079949</v>
      </c>
      <c r="AD539">
        <v>5.4052000000000003E-2</v>
      </c>
      <c r="AE539">
        <v>5.4999999999999997E-3</v>
      </c>
      <c r="AF539">
        <v>0.8803795389712824</v>
      </c>
      <c r="AG539">
        <v>2.3863641148317161</v>
      </c>
      <c r="AH539">
        <v>6.1288371861949136</v>
      </c>
    </row>
    <row r="540" spans="1:34">
      <c r="A540" t="s">
        <v>39</v>
      </c>
      <c r="B540" t="s">
        <v>90</v>
      </c>
      <c r="C540" t="s">
        <v>716</v>
      </c>
      <c r="D540" t="s">
        <v>761</v>
      </c>
      <c r="E540" t="s">
        <v>43</v>
      </c>
      <c r="F540" t="s">
        <v>46</v>
      </c>
      <c r="I540">
        <v>0.5886431275471109</v>
      </c>
      <c r="J540">
        <v>2.3545725101884432</v>
      </c>
      <c r="M540">
        <v>2.9432156377355541</v>
      </c>
      <c r="N540" t="str">
        <f t="shared" si="24"/>
        <v>10Lf-302,94321563773555</v>
      </c>
      <c r="O540" t="s">
        <v>718</v>
      </c>
      <c r="P540">
        <v>26.408671222227198</v>
      </c>
      <c r="Q540">
        <v>292.88794142029542</v>
      </c>
      <c r="T540">
        <f t="shared" si="25"/>
        <v>319.29661264252263</v>
      </c>
      <c r="U540">
        <v>3744194.547451315</v>
      </c>
      <c r="V540">
        <v>26797438.689701341</v>
      </c>
      <c r="Y540">
        <f t="shared" si="26"/>
        <v>30541633.237152655</v>
      </c>
      <c r="Z540">
        <v>0.1163987291166084</v>
      </c>
      <c r="AA540">
        <v>1.672606553456941</v>
      </c>
      <c r="AD540">
        <v>5.4052000000000003E-2</v>
      </c>
      <c r="AE540">
        <v>5.4999999999999997E-3</v>
      </c>
      <c r="AF540">
        <v>0.92457035740383897</v>
      </c>
      <c r="AG540">
        <v>1.049256374852725</v>
      </c>
      <c r="AH540">
        <v>4.9765943699921174</v>
      </c>
    </row>
    <row r="541" spans="1:34">
      <c r="A541" t="s">
        <v>39</v>
      </c>
      <c r="B541" t="s">
        <v>90</v>
      </c>
      <c r="C541" t="s">
        <v>719</v>
      </c>
      <c r="D541" t="s">
        <v>762</v>
      </c>
      <c r="E541" t="s">
        <v>49</v>
      </c>
      <c r="F541" t="s">
        <v>46</v>
      </c>
      <c r="I541">
        <v>1.9142576929508111</v>
      </c>
      <c r="J541">
        <v>0.47856442323770271</v>
      </c>
      <c r="M541">
        <v>2.3928221161885141</v>
      </c>
      <c r="N541" t="str">
        <f t="shared" si="24"/>
        <v>10Lf-302,39282211618851</v>
      </c>
      <c r="O541" t="s">
        <v>721</v>
      </c>
      <c r="P541">
        <v>190.36857697829231</v>
      </c>
      <c r="Q541">
        <v>59.529170646719137</v>
      </c>
      <c r="T541">
        <f t="shared" si="25"/>
        <v>249.89774762501145</v>
      </c>
      <c r="U541">
        <v>20294477.160130639</v>
      </c>
      <c r="V541">
        <v>5446551.650158464</v>
      </c>
      <c r="Y541">
        <f t="shared" si="26"/>
        <v>25741028.810289104</v>
      </c>
      <c r="Z541">
        <v>1.4610909534358669</v>
      </c>
      <c r="AA541">
        <v>0.33995554908379538</v>
      </c>
      <c r="AD541">
        <v>5.4052000000000003E-2</v>
      </c>
      <c r="AE541">
        <v>5.4999999999999997E-3</v>
      </c>
      <c r="AF541">
        <v>0.75167186895974247</v>
      </c>
      <c r="AG541">
        <v>0.85304108442120508</v>
      </c>
      <c r="AH541">
        <v>4.0570870695694614</v>
      </c>
    </row>
    <row r="542" spans="1:34">
      <c r="A542" t="s">
        <v>39</v>
      </c>
      <c r="B542" t="s">
        <v>90</v>
      </c>
      <c r="C542" t="s">
        <v>722</v>
      </c>
      <c r="D542" t="s">
        <v>763</v>
      </c>
      <c r="E542" t="s">
        <v>49</v>
      </c>
      <c r="F542" t="s">
        <v>43</v>
      </c>
      <c r="I542">
        <v>2.2420473713894209</v>
      </c>
      <c r="J542">
        <v>0.56051184284735533</v>
      </c>
      <c r="M542">
        <v>2.8025592142367768</v>
      </c>
      <c r="N542" t="str">
        <f t="shared" si="24"/>
        <v>10Lf-302,80255921423678</v>
      </c>
      <c r="O542" t="s">
        <v>724</v>
      </c>
      <c r="P542">
        <v>222.96651552247019</v>
      </c>
      <c r="Q542">
        <v>25.14659949501544</v>
      </c>
      <c r="T542">
        <f t="shared" si="25"/>
        <v>248.11311501748563</v>
      </c>
      <c r="U542">
        <v>23769620.641019281</v>
      </c>
      <c r="V542">
        <v>3565259.3015332441</v>
      </c>
      <c r="Y542">
        <f t="shared" si="26"/>
        <v>27334879.942552526</v>
      </c>
      <c r="Z542">
        <v>1.7112822080197989</v>
      </c>
      <c r="AA542">
        <v>0.11083602799222129</v>
      </c>
      <c r="AD542">
        <v>5.4052000000000003E-2</v>
      </c>
      <c r="AE542">
        <v>5.4999999999999997E-3</v>
      </c>
      <c r="AF542">
        <v>0.88038509347752147</v>
      </c>
      <c r="AG542">
        <v>0.99911235987541092</v>
      </c>
      <c r="AH542">
        <v>4.7416086675897091</v>
      </c>
    </row>
    <row r="543" spans="1:34">
      <c r="A543" t="s">
        <v>94</v>
      </c>
      <c r="B543" t="s">
        <v>95</v>
      </c>
      <c r="C543" t="s">
        <v>764</v>
      </c>
      <c r="D543" t="s">
        <v>765</v>
      </c>
      <c r="E543" t="s">
        <v>46</v>
      </c>
      <c r="F543" t="s">
        <v>49</v>
      </c>
      <c r="I543">
        <v>0.47864309873704092</v>
      </c>
      <c r="J543">
        <v>1.9145723949481639</v>
      </c>
      <c r="M543">
        <v>2.3932154936852039</v>
      </c>
      <c r="N543" t="str">
        <f t="shared" si="24"/>
        <v>10Lfs1-302,3932154936852</v>
      </c>
      <c r="O543" t="s">
        <v>766</v>
      </c>
      <c r="P543">
        <v>59.538957181192679</v>
      </c>
      <c r="Q543">
        <v>190.39987337669729</v>
      </c>
      <c r="T543">
        <f t="shared" si="25"/>
        <v>249.93883055788996</v>
      </c>
      <c r="U543">
        <v>5447447.057652086</v>
      </c>
      <c r="V543">
        <v>20298876.955608878</v>
      </c>
      <c r="Y543">
        <f t="shared" si="26"/>
        <v>25746324.013260964</v>
      </c>
      <c r="Z543">
        <v>0.34001143742667728</v>
      </c>
      <c r="AA543">
        <v>1.461331155286983</v>
      </c>
      <c r="AD543">
        <v>5.4052000000000003E-2</v>
      </c>
      <c r="AE543">
        <v>5.4999999999999997E-3</v>
      </c>
      <c r="AF543">
        <v>0.75179544304247259</v>
      </c>
      <c r="AG543">
        <v>0.85318132349877529</v>
      </c>
      <c r="AH543">
        <v>4.0577442602264524</v>
      </c>
    </row>
    <row r="544" spans="1:34">
      <c r="A544" t="s">
        <v>94</v>
      </c>
      <c r="B544" t="s">
        <v>100</v>
      </c>
      <c r="C544" t="s">
        <v>764</v>
      </c>
      <c r="D544" t="s">
        <v>767</v>
      </c>
      <c r="E544" t="s">
        <v>46</v>
      </c>
      <c r="F544" t="s">
        <v>49</v>
      </c>
      <c r="I544">
        <v>0.47860059474047267</v>
      </c>
      <c r="J544">
        <v>1.9144023789618909</v>
      </c>
      <c r="M544">
        <v>2.3930029737023641</v>
      </c>
      <c r="N544" t="str">
        <f t="shared" si="24"/>
        <v>10Lfs1-302,39300297370236</v>
      </c>
      <c r="O544" t="s">
        <v>766</v>
      </c>
      <c r="P544">
        <v>59.533670060917927</v>
      </c>
      <c r="Q544">
        <v>190.38296567326239</v>
      </c>
      <c r="T544">
        <f t="shared" si="25"/>
        <v>249.91663573418032</v>
      </c>
      <c r="U544">
        <v>5446963.3187834909</v>
      </c>
      <c r="V544">
        <v>20296500.03037158</v>
      </c>
      <c r="Y544">
        <f t="shared" si="26"/>
        <v>25743463.349155072</v>
      </c>
      <c r="Z544">
        <v>0.33998124406338093</v>
      </c>
      <c r="AA544">
        <v>1.46120138758622</v>
      </c>
      <c r="AD544">
        <v>5.4052000000000003E-2</v>
      </c>
      <c r="AE544">
        <v>5.4999999999999997E-3</v>
      </c>
      <c r="AF544">
        <v>0.75172868283843886</v>
      </c>
      <c r="AG544">
        <v>1.2084665017196941</v>
      </c>
      <c r="AH544">
        <v>4.4127501582604962</v>
      </c>
    </row>
    <row r="545" spans="1:34">
      <c r="A545" t="s">
        <v>94</v>
      </c>
      <c r="B545" t="s">
        <v>103</v>
      </c>
      <c r="C545" t="s">
        <v>764</v>
      </c>
      <c r="D545" t="s">
        <v>768</v>
      </c>
      <c r="E545" t="s">
        <v>46</v>
      </c>
      <c r="F545" t="s">
        <v>49</v>
      </c>
      <c r="I545">
        <v>0.4785797154646082</v>
      </c>
      <c r="J545">
        <v>1.914318861858433</v>
      </c>
      <c r="M545">
        <v>2.3928985773230411</v>
      </c>
      <c r="N545" t="str">
        <f t="shared" si="24"/>
        <v>10Lfs1-302,39289857732304</v>
      </c>
      <c r="O545" t="s">
        <v>766</v>
      </c>
      <c r="P545">
        <v>59.531072864144477</v>
      </c>
      <c r="Q545">
        <v>190.37466008713511</v>
      </c>
      <c r="T545">
        <f t="shared" si="25"/>
        <v>249.90573295127959</v>
      </c>
      <c r="U545">
        <v>5446725.6913107997</v>
      </c>
      <c r="V545">
        <v>20295332.377227541</v>
      </c>
      <c r="Y545">
        <f t="shared" si="26"/>
        <v>25742058.068538342</v>
      </c>
      <c r="Z545">
        <v>0.33996641215079743</v>
      </c>
      <c r="AA545">
        <v>1.4611376416836861</v>
      </c>
      <c r="AD545">
        <v>5.4052000000000003E-2</v>
      </c>
      <c r="AE545">
        <v>5.4999999999999997E-3</v>
      </c>
      <c r="AF545">
        <v>0.7516958881643061</v>
      </c>
      <c r="AG545">
        <v>0.85306834281566413</v>
      </c>
      <c r="AH545">
        <v>4.0572148083030113</v>
      </c>
    </row>
    <row r="546" spans="1:34">
      <c r="A546" t="s">
        <v>667</v>
      </c>
      <c r="B546" t="s">
        <v>686</v>
      </c>
      <c r="C546" t="s">
        <v>740</v>
      </c>
      <c r="D546" t="s">
        <v>769</v>
      </c>
      <c r="E546" t="s">
        <v>671</v>
      </c>
      <c r="F546" t="s">
        <v>46</v>
      </c>
      <c r="I546">
        <v>0.52541147477591366</v>
      </c>
      <c r="J546">
        <v>2.1016458991036551</v>
      </c>
      <c r="M546">
        <v>2.6270573738795679</v>
      </c>
      <c r="N546" t="str">
        <f t="shared" si="24"/>
        <v>09Qf2s1-382,62705737387957</v>
      </c>
      <c r="O546" t="s">
        <v>742</v>
      </c>
      <c r="P546">
        <v>27.90275172612883</v>
      </c>
      <c r="Q546">
        <v>281.82366782200131</v>
      </c>
      <c r="T546">
        <f t="shared" si="25"/>
        <v>309.72641954813014</v>
      </c>
      <c r="U546">
        <v>2333556.8790928242</v>
      </c>
      <c r="V546">
        <v>25785125.953442611</v>
      </c>
      <c r="Y546">
        <f t="shared" si="26"/>
        <v>28118682.832535435</v>
      </c>
      <c r="Z546">
        <v>9.6210311639524759E-2</v>
      </c>
      <c r="AA546">
        <v>1.609421376081575</v>
      </c>
      <c r="AD546">
        <v>5.4052000000000003E-2</v>
      </c>
      <c r="AE546">
        <v>5.4999999999999997E-3</v>
      </c>
      <c r="AF546">
        <v>0.82525362530248225</v>
      </c>
      <c r="AG546">
        <v>0.93654595378806604</v>
      </c>
      <c r="AH546">
        <v>4.4484089529701167</v>
      </c>
    </row>
    <row r="547" spans="1:34">
      <c r="A547" t="s">
        <v>667</v>
      </c>
      <c r="B547" t="s">
        <v>689</v>
      </c>
      <c r="C547" t="s">
        <v>740</v>
      </c>
      <c r="D547" t="s">
        <v>770</v>
      </c>
      <c r="E547" t="s">
        <v>671</v>
      </c>
      <c r="F547" t="s">
        <v>46</v>
      </c>
      <c r="I547">
        <v>0.52729884697565299</v>
      </c>
      <c r="J547">
        <v>2.109195387902612</v>
      </c>
      <c r="M547">
        <v>2.6364942348782652</v>
      </c>
      <c r="N547" t="str">
        <f t="shared" si="24"/>
        <v>09Qf2s1-382,63649423487827</v>
      </c>
      <c r="O547" t="s">
        <v>742</v>
      </c>
      <c r="P547">
        <v>28.002983412021461</v>
      </c>
      <c r="Q547">
        <v>282.83602895496409</v>
      </c>
      <c r="T547">
        <f t="shared" si="25"/>
        <v>310.83901236698557</v>
      </c>
      <c r="U547">
        <v>2338849.041072181</v>
      </c>
      <c r="V547">
        <v>25877750.747965921</v>
      </c>
      <c r="Y547">
        <f t="shared" si="26"/>
        <v>28216599.789038103</v>
      </c>
      <c r="Z547">
        <v>9.6555916325060304E-2</v>
      </c>
      <c r="AA547">
        <v>1.615202706160402</v>
      </c>
      <c r="AD547">
        <v>5.4052000000000003E-2</v>
      </c>
      <c r="AE547">
        <v>5.4999999999999997E-3</v>
      </c>
      <c r="AF547">
        <v>0.82821808425495236</v>
      </c>
      <c r="AG547">
        <v>0.93991019473410153</v>
      </c>
      <c r="AH547">
        <v>4.4641745138673192</v>
      </c>
    </row>
    <row r="548" spans="1:34">
      <c r="A548" t="s">
        <v>677</v>
      </c>
      <c r="B548" t="s">
        <v>692</v>
      </c>
      <c r="C548" t="s">
        <v>743</v>
      </c>
      <c r="D548" t="s">
        <v>771</v>
      </c>
      <c r="E548" t="s">
        <v>671</v>
      </c>
      <c r="F548" t="s">
        <v>46</v>
      </c>
      <c r="I548">
        <v>0.54209745896302397</v>
      </c>
      <c r="J548">
        <v>2.1683898358520959</v>
      </c>
      <c r="M548">
        <v>2.71048729481512</v>
      </c>
      <c r="N548" t="str">
        <f t="shared" si="24"/>
        <v>10Qf2s1-302,71048729481512</v>
      </c>
      <c r="O548" t="s">
        <v>742</v>
      </c>
      <c r="P548">
        <v>26.94345887288587</v>
      </c>
      <c r="Q548">
        <v>269.72846768205238</v>
      </c>
      <c r="T548">
        <f t="shared" si="25"/>
        <v>296.67192655493824</v>
      </c>
      <c r="U548">
        <v>2230104.8772479859</v>
      </c>
      <c r="V548">
        <v>24678489.802366551</v>
      </c>
      <c r="Y548">
        <f t="shared" si="26"/>
        <v>26908594.679614536</v>
      </c>
      <c r="Z548">
        <v>9.2902614059373612E-2</v>
      </c>
      <c r="AA548">
        <v>1.5403488464262109</v>
      </c>
      <c r="AD548">
        <v>5.4052000000000003E-2</v>
      </c>
      <c r="AE548">
        <v>5.4999999999999997E-3</v>
      </c>
      <c r="AF548">
        <v>0.85146197742883345</v>
      </c>
      <c r="AG548">
        <v>1.7713034471616811</v>
      </c>
      <c r="AH548">
        <v>5.3928047194056337</v>
      </c>
    </row>
    <row r="549" spans="1:34">
      <c r="A549" t="s">
        <v>39</v>
      </c>
      <c r="B549" t="s">
        <v>106</v>
      </c>
      <c r="C549" t="s">
        <v>716</v>
      </c>
      <c r="D549" t="s">
        <v>772</v>
      </c>
      <c r="E549" t="s">
        <v>43</v>
      </c>
      <c r="F549" t="s">
        <v>46</v>
      </c>
      <c r="I549">
        <v>0.5878991194567339</v>
      </c>
      <c r="J549">
        <v>2.351596477826936</v>
      </c>
      <c r="M549">
        <v>2.93949559728367</v>
      </c>
      <c r="N549" t="str">
        <f t="shared" si="24"/>
        <v>10Lf-302,93949559728367</v>
      </c>
      <c r="O549" t="s">
        <v>718</v>
      </c>
      <c r="P549">
        <v>26.37529231380892</v>
      </c>
      <c r="Q549">
        <v>292.5177493840805</v>
      </c>
      <c r="T549">
        <f t="shared" si="25"/>
        <v>318.89304169788943</v>
      </c>
      <c r="U549">
        <v>3727964.0530297309</v>
      </c>
      <c r="V549">
        <v>26763568.40352371</v>
      </c>
      <c r="Y549">
        <f t="shared" si="26"/>
        <v>30491532.456553441</v>
      </c>
      <c r="Z549">
        <v>0.1162516084043812</v>
      </c>
      <c r="AA549">
        <v>1.6704924834040471</v>
      </c>
      <c r="AD549">
        <v>5.4052000000000003E-2</v>
      </c>
      <c r="AE549">
        <v>5.4999999999999997E-3</v>
      </c>
      <c r="AF549">
        <v>0.92340175830900617</v>
      </c>
      <c r="AG549">
        <v>2.93949559728367</v>
      </c>
      <c r="AH549">
        <v>6.8619449528763452</v>
      </c>
    </row>
    <row r="550" spans="1:34">
      <c r="A550" t="s">
        <v>39</v>
      </c>
      <c r="B550" t="s">
        <v>106</v>
      </c>
      <c r="C550" t="s">
        <v>719</v>
      </c>
      <c r="D550" t="s">
        <v>773</v>
      </c>
      <c r="E550" t="s">
        <v>49</v>
      </c>
      <c r="F550" t="s">
        <v>46</v>
      </c>
      <c r="I550">
        <v>1.9028824738177941</v>
      </c>
      <c r="J550">
        <v>0.47572061845444852</v>
      </c>
      <c r="M550">
        <v>2.3786030922722432</v>
      </c>
      <c r="N550" t="str">
        <f t="shared" si="24"/>
        <v>10Lf-302,37860309227224</v>
      </c>
      <c r="O550" t="s">
        <v>721</v>
      </c>
      <c r="P550">
        <v>189.23733728828461</v>
      </c>
      <c r="Q550">
        <v>59.175426548729213</v>
      </c>
      <c r="T550">
        <f t="shared" si="25"/>
        <v>248.41276383701381</v>
      </c>
      <c r="U550">
        <v>20103892.74312352</v>
      </c>
      <c r="V550">
        <v>5414186.2487979289</v>
      </c>
      <c r="Y550">
        <f t="shared" si="26"/>
        <v>25518078.991921447</v>
      </c>
      <c r="Z550">
        <v>1.4524086167631169</v>
      </c>
      <c r="AA550">
        <v>0.33793540891115648</v>
      </c>
      <c r="AD550">
        <v>5.4052000000000003E-2</v>
      </c>
      <c r="AE550">
        <v>5.4999999999999997E-3</v>
      </c>
      <c r="AF550">
        <v>0.74720515987609715</v>
      </c>
      <c r="AG550">
        <v>2.3786030922722432</v>
      </c>
      <c r="AH550">
        <v>5.563963344420582</v>
      </c>
    </row>
    <row r="551" spans="1:34">
      <c r="A551" t="s">
        <v>39</v>
      </c>
      <c r="B551" t="s">
        <v>106</v>
      </c>
      <c r="C551" t="s">
        <v>722</v>
      </c>
      <c r="D551" t="s">
        <v>774</v>
      </c>
      <c r="E551" t="s">
        <v>49</v>
      </c>
      <c r="F551" t="s">
        <v>43</v>
      </c>
      <c r="I551">
        <v>2.2255290277286459</v>
      </c>
      <c r="J551">
        <v>0.55638225693216159</v>
      </c>
      <c r="M551">
        <v>2.7819112846608078</v>
      </c>
      <c r="N551" t="str">
        <f t="shared" si="24"/>
        <v>10Lf-302,78191128466081</v>
      </c>
      <c r="O551" t="s">
        <v>724</v>
      </c>
      <c r="P551">
        <v>221.3238037870963</v>
      </c>
      <c r="Q551">
        <v>24.96133125418379</v>
      </c>
      <c r="T551">
        <f t="shared" si="25"/>
        <v>246.28513504128009</v>
      </c>
      <c r="U551">
        <v>23512643.311280411</v>
      </c>
      <c r="V551">
        <v>3528110.4953913749</v>
      </c>
      <c r="Y551">
        <f t="shared" si="26"/>
        <v>27040753.806671787</v>
      </c>
      <c r="Z551">
        <v>1.6986742908217229</v>
      </c>
      <c r="AA551">
        <v>0.1100194406070778</v>
      </c>
      <c r="AD551">
        <v>5.4052000000000003E-2</v>
      </c>
      <c r="AE551">
        <v>5.4999999999999997E-3</v>
      </c>
      <c r="AF551">
        <v>0.87389883287774073</v>
      </c>
      <c r="AG551">
        <v>2.7819112846608078</v>
      </c>
      <c r="AH551">
        <v>6.4972734021993563</v>
      </c>
    </row>
    <row r="552" spans="1:34">
      <c r="A552" t="s">
        <v>39</v>
      </c>
      <c r="B552" t="s">
        <v>110</v>
      </c>
      <c r="C552" t="s">
        <v>716</v>
      </c>
      <c r="D552" t="s">
        <v>775</v>
      </c>
      <c r="E552" t="s">
        <v>43</v>
      </c>
      <c r="F552" t="s">
        <v>46</v>
      </c>
      <c r="I552">
        <v>0.58823399484774908</v>
      </c>
      <c r="J552">
        <v>2.3529359793909959</v>
      </c>
      <c r="M552">
        <v>2.9411699742387452</v>
      </c>
      <c r="N552" t="str">
        <f t="shared" si="24"/>
        <v>10Lf-302,94116997423875</v>
      </c>
      <c r="O552" t="s">
        <v>718</v>
      </c>
      <c r="P552">
        <v>26.390316041578561</v>
      </c>
      <c r="Q552">
        <v>292.68437150080422</v>
      </c>
      <c r="T552">
        <f t="shared" si="25"/>
        <v>319.07468754238278</v>
      </c>
      <c r="U552">
        <v>3738302.2153019919</v>
      </c>
      <c r="V552">
        <v>26778813.298672341</v>
      </c>
      <c r="Y552">
        <f t="shared" si="26"/>
        <v>30517115.513974331</v>
      </c>
      <c r="Z552">
        <v>0.11631782691285</v>
      </c>
      <c r="AA552">
        <v>1.6714440188036661</v>
      </c>
      <c r="AD552">
        <v>5.4052000000000003E-2</v>
      </c>
      <c r="AE552">
        <v>5.4999999999999997E-3</v>
      </c>
      <c r="AF552">
        <v>0.92392774059855864</v>
      </c>
      <c r="AG552">
        <v>1.048527095816113</v>
      </c>
      <c r="AH552">
        <v>4.9731768106534169</v>
      </c>
    </row>
    <row r="553" spans="1:34">
      <c r="A553" t="s">
        <v>39</v>
      </c>
      <c r="B553" t="s">
        <v>110</v>
      </c>
      <c r="C553" t="s">
        <v>719</v>
      </c>
      <c r="D553" t="s">
        <v>776</v>
      </c>
      <c r="E553" t="s">
        <v>49</v>
      </c>
      <c r="F553" t="s">
        <v>46</v>
      </c>
      <c r="I553">
        <v>1.9092134652321151</v>
      </c>
      <c r="J553">
        <v>0.47730336630802878</v>
      </c>
      <c r="M553">
        <v>2.3865168315401442</v>
      </c>
      <c r="N553" t="str">
        <f t="shared" si="24"/>
        <v>10Lf-302,38651683154014</v>
      </c>
      <c r="O553" t="s">
        <v>721</v>
      </c>
      <c r="P553">
        <v>189.86693999582201</v>
      </c>
      <c r="Q553">
        <v>59.372306346916197</v>
      </c>
      <c r="T553">
        <f t="shared" si="25"/>
        <v>249.2392463427382</v>
      </c>
      <c r="U553">
        <v>20210528.111286361</v>
      </c>
      <c r="V553">
        <v>5432199.535024642</v>
      </c>
      <c r="Y553">
        <f t="shared" si="26"/>
        <v>25642727.646311004</v>
      </c>
      <c r="Z553">
        <v>1.4572408576446909</v>
      </c>
      <c r="AA553">
        <v>0.33905973802861328</v>
      </c>
      <c r="AD553">
        <v>5.4052000000000003E-2</v>
      </c>
      <c r="AE553">
        <v>5.4999999999999997E-3</v>
      </c>
      <c r="AF553">
        <v>0.74969115126915509</v>
      </c>
      <c r="AG553">
        <v>0.85079325044406118</v>
      </c>
      <c r="AH553">
        <v>4.04655323325336</v>
      </c>
    </row>
    <row r="554" spans="1:34">
      <c r="A554" t="s">
        <v>39</v>
      </c>
      <c r="B554" t="s">
        <v>110</v>
      </c>
      <c r="C554" t="s">
        <v>722</v>
      </c>
      <c r="D554" t="s">
        <v>777</v>
      </c>
      <c r="E554" t="s">
        <v>49</v>
      </c>
      <c r="F554" t="s">
        <v>43</v>
      </c>
      <c r="I554">
        <v>2.235039756308935</v>
      </c>
      <c r="J554">
        <v>0.55875993907723387</v>
      </c>
      <c r="M554">
        <v>2.793799695386169</v>
      </c>
      <c r="N554" t="str">
        <f t="shared" si="24"/>
        <v>10Lf-302,79379969538617</v>
      </c>
      <c r="O554" t="s">
        <v>724</v>
      </c>
      <c r="P554">
        <v>222.26962412911379</v>
      </c>
      <c r="Q554">
        <v>25.068002721328629</v>
      </c>
      <c r="T554">
        <f t="shared" si="25"/>
        <v>247.33762685044243</v>
      </c>
      <c r="U554">
        <v>23659656.00354312</v>
      </c>
      <c r="V554">
        <v>3550990.824008856</v>
      </c>
      <c r="Y554">
        <f t="shared" si="26"/>
        <v>27210646.827551976</v>
      </c>
      <c r="Z554">
        <v>1.7059335221887519</v>
      </c>
      <c r="AA554">
        <v>0.11048960523990541</v>
      </c>
      <c r="AD554">
        <v>5.4052000000000003E-2</v>
      </c>
      <c r="AE554">
        <v>5.4999999999999997E-3</v>
      </c>
      <c r="AF554">
        <v>0.87763341216319457</v>
      </c>
      <c r="AG554">
        <v>0.99598959140516941</v>
      </c>
      <c r="AH554">
        <v>4.7269746989545336</v>
      </c>
    </row>
    <row r="555" spans="1:34">
      <c r="A555" t="s">
        <v>39</v>
      </c>
      <c r="B555" t="s">
        <v>114</v>
      </c>
      <c r="C555" t="s">
        <v>716</v>
      </c>
      <c r="D555" t="s">
        <v>778</v>
      </c>
      <c r="E555" t="s">
        <v>43</v>
      </c>
      <c r="F555" t="s">
        <v>46</v>
      </c>
      <c r="I555">
        <v>0.58666316359206994</v>
      </c>
      <c r="J555">
        <v>2.3466526543682802</v>
      </c>
      <c r="M555">
        <v>2.93331581796035</v>
      </c>
      <c r="N555" t="str">
        <f t="shared" si="24"/>
        <v>10Lf-302,93331581796035</v>
      </c>
      <c r="O555" t="s">
        <v>718</v>
      </c>
      <c r="P555">
        <v>26.319842839335131</v>
      </c>
      <c r="Q555">
        <v>291.90278158449672</v>
      </c>
      <c r="T555">
        <f t="shared" si="25"/>
        <v>318.22262442383186</v>
      </c>
      <c r="U555">
        <v>3687300.7610981711</v>
      </c>
      <c r="V555">
        <v>26707302.645959329</v>
      </c>
      <c r="Y555">
        <f t="shared" si="26"/>
        <v>30394603.407057501</v>
      </c>
      <c r="Z555">
        <v>0.1160072095739887</v>
      </c>
      <c r="AA555">
        <v>1.666980562883315</v>
      </c>
      <c r="AD555">
        <v>5.4052000000000003E-2</v>
      </c>
      <c r="AE555">
        <v>5.4999999999999997E-3</v>
      </c>
      <c r="AF555">
        <v>0.92146046637497891</v>
      </c>
      <c r="AG555">
        <v>2.93331581796035</v>
      </c>
      <c r="AH555">
        <v>6.8476441022956784</v>
      </c>
    </row>
    <row r="556" spans="1:34">
      <c r="A556" t="s">
        <v>39</v>
      </c>
      <c r="B556" t="s">
        <v>114</v>
      </c>
      <c r="C556" t="s">
        <v>719</v>
      </c>
      <c r="D556" t="s">
        <v>779</v>
      </c>
      <c r="E556" t="s">
        <v>49</v>
      </c>
      <c r="F556" t="s">
        <v>46</v>
      </c>
      <c r="I556">
        <v>1.88153848862212</v>
      </c>
      <c r="J556">
        <v>0.47038462215553012</v>
      </c>
      <c r="M556">
        <v>2.3519231107776499</v>
      </c>
      <c r="N556" t="str">
        <f t="shared" si="24"/>
        <v>10Lf-302,35192311077765</v>
      </c>
      <c r="O556" t="s">
        <v>721</v>
      </c>
      <c r="P556">
        <v>187.11472646963199</v>
      </c>
      <c r="Q556">
        <v>58.511675925355348</v>
      </c>
      <c r="T556">
        <f t="shared" si="25"/>
        <v>245.62640239498734</v>
      </c>
      <c r="U556">
        <v>19744160.812782541</v>
      </c>
      <c r="V556">
        <v>5353457.1639852906</v>
      </c>
      <c r="Y556">
        <f t="shared" si="26"/>
        <v>25097617.976767831</v>
      </c>
      <c r="Z556">
        <v>1.4361174435347119</v>
      </c>
      <c r="AA556">
        <v>0.33414490242211292</v>
      </c>
      <c r="AD556">
        <v>5.4052000000000003E-2</v>
      </c>
      <c r="AE556">
        <v>5.4999999999999997E-3</v>
      </c>
      <c r="AF556">
        <v>0.73882401385685337</v>
      </c>
      <c r="AG556">
        <v>2.3519231107776499</v>
      </c>
      <c r="AH556">
        <v>5.5022222354121526</v>
      </c>
    </row>
    <row r="557" spans="1:34">
      <c r="A557" t="s">
        <v>39</v>
      </c>
      <c r="B557" t="s">
        <v>114</v>
      </c>
      <c r="C557" t="s">
        <v>722</v>
      </c>
      <c r="D557" t="s">
        <v>780</v>
      </c>
      <c r="E557" t="s">
        <v>49</v>
      </c>
      <c r="F557" t="s">
        <v>43</v>
      </c>
      <c r="I557">
        <v>2.1930302400159709</v>
      </c>
      <c r="J557">
        <v>0.54825756000399284</v>
      </c>
      <c r="M557">
        <v>2.7412878000199639</v>
      </c>
      <c r="N557" t="str">
        <f t="shared" si="24"/>
        <v>10Lf-302,74128780001996</v>
      </c>
      <c r="O557" t="s">
        <v>724</v>
      </c>
      <c r="P557">
        <v>218.0918732099519</v>
      </c>
      <c r="Q557">
        <v>24.59682780563368</v>
      </c>
      <c r="T557">
        <f t="shared" si="25"/>
        <v>242.68870101558559</v>
      </c>
      <c r="U557">
        <v>23012838.68919383</v>
      </c>
      <c r="V557">
        <v>3445913.5049533141</v>
      </c>
      <c r="Y557">
        <f t="shared" si="26"/>
        <v>26458752.194147144</v>
      </c>
      <c r="Z557">
        <v>1.673869017791096</v>
      </c>
      <c r="AA557">
        <v>0.1084128570038049</v>
      </c>
      <c r="AD557">
        <v>5.4052000000000003E-2</v>
      </c>
      <c r="AE557">
        <v>5.4999999999999997E-3</v>
      </c>
      <c r="AF557">
        <v>0.86113752880208283</v>
      </c>
      <c r="AG557">
        <v>2.7412878000199639</v>
      </c>
      <c r="AH557">
        <v>6.4032651288420102</v>
      </c>
    </row>
    <row r="558" spans="1:34">
      <c r="A558" t="s">
        <v>39</v>
      </c>
      <c r="B558" t="s">
        <v>118</v>
      </c>
      <c r="C558" t="s">
        <v>716</v>
      </c>
      <c r="D558" t="s">
        <v>781</v>
      </c>
      <c r="E558" t="s">
        <v>43</v>
      </c>
      <c r="F558" t="s">
        <v>46</v>
      </c>
      <c r="I558">
        <v>0.58732024362277846</v>
      </c>
      <c r="J558">
        <v>2.3492809744911138</v>
      </c>
      <c r="M558">
        <v>2.9366012181138919</v>
      </c>
      <c r="N558" t="str">
        <f t="shared" si="24"/>
        <v>10Lf-302,93660121811389</v>
      </c>
      <c r="O558" t="s">
        <v>718</v>
      </c>
      <c r="P558">
        <v>26.34932183889465</v>
      </c>
      <c r="Q558">
        <v>292.22972130151089</v>
      </c>
      <c r="T558">
        <f t="shared" si="25"/>
        <v>318.57904314040553</v>
      </c>
      <c r="U558">
        <v>3709485.1337074572</v>
      </c>
      <c r="V558">
        <v>26737215.61191972</v>
      </c>
      <c r="Y558">
        <f t="shared" si="26"/>
        <v>30446700.745627176</v>
      </c>
      <c r="Z558">
        <v>0.1161371410671518</v>
      </c>
      <c r="AA558">
        <v>1.668847630235462</v>
      </c>
      <c r="AD558">
        <v>5.4052000000000003E-2</v>
      </c>
      <c r="AE558">
        <v>5.4999999999999997E-3</v>
      </c>
      <c r="AF558">
        <v>0.92249252925043734</v>
      </c>
      <c r="AG558">
        <v>0.46545129307105187</v>
      </c>
      <c r="AH558">
        <v>4.3840970404353818</v>
      </c>
    </row>
    <row r="559" spans="1:34">
      <c r="A559" t="s">
        <v>39</v>
      </c>
      <c r="B559" t="s">
        <v>118</v>
      </c>
      <c r="C559" t="s">
        <v>719</v>
      </c>
      <c r="D559" t="s">
        <v>782</v>
      </c>
      <c r="E559" t="s">
        <v>49</v>
      </c>
      <c r="F559" t="s">
        <v>46</v>
      </c>
      <c r="I559">
        <v>1.8938779454949759</v>
      </c>
      <c r="J559">
        <v>0.47346948637374409</v>
      </c>
      <c r="M559">
        <v>2.36734743186872</v>
      </c>
      <c r="N559" t="str">
        <f t="shared" si="24"/>
        <v>10Lf-302,36734743186872</v>
      </c>
      <c r="O559" t="s">
        <v>721</v>
      </c>
      <c r="P559">
        <v>188.34185741141741</v>
      </c>
      <c r="Q559">
        <v>58.895405679492988</v>
      </c>
      <c r="T559">
        <f t="shared" si="25"/>
        <v>247.2372630909104</v>
      </c>
      <c r="U559">
        <v>19952246.839372389</v>
      </c>
      <c r="V559">
        <v>5388566.0677866982</v>
      </c>
      <c r="Y559">
        <f t="shared" si="26"/>
        <v>25340812.907159086</v>
      </c>
      <c r="Z559">
        <v>1.4455357516724481</v>
      </c>
      <c r="AA559">
        <v>0.33633628284704481</v>
      </c>
      <c r="AD559">
        <v>5.4052000000000003E-2</v>
      </c>
      <c r="AE559">
        <v>5.4999999999999997E-3</v>
      </c>
      <c r="AF559">
        <v>0.7436693503252525</v>
      </c>
      <c r="AG559">
        <v>0.37522456795119219</v>
      </c>
      <c r="AH559">
        <v>3.5457933501451651</v>
      </c>
    </row>
    <row r="560" spans="1:34">
      <c r="A560" t="s">
        <v>39</v>
      </c>
      <c r="B560" t="s">
        <v>118</v>
      </c>
      <c r="C560" t="s">
        <v>722</v>
      </c>
      <c r="D560" t="s">
        <v>783</v>
      </c>
      <c r="E560" t="s">
        <v>49</v>
      </c>
      <c r="F560" t="s">
        <v>43</v>
      </c>
      <c r="I560">
        <v>2.211702854983534</v>
      </c>
      <c r="J560">
        <v>0.5529257137458834</v>
      </c>
      <c r="M560">
        <v>2.764628568729417</v>
      </c>
      <c r="N560" t="str">
        <f t="shared" si="24"/>
        <v>10Lf-302,76462856872942</v>
      </c>
      <c r="O560" t="s">
        <v>724</v>
      </c>
      <c r="P560">
        <v>219.94882233071479</v>
      </c>
      <c r="Q560">
        <v>24.806258157599402</v>
      </c>
      <c r="T560">
        <f t="shared" si="25"/>
        <v>244.75508048831421</v>
      </c>
      <c r="U560">
        <v>23300572.987264428</v>
      </c>
      <c r="V560">
        <v>3492251.012042915</v>
      </c>
      <c r="Y560">
        <f t="shared" si="26"/>
        <v>26792823.999307342</v>
      </c>
      <c r="Z560">
        <v>1.688121220567433</v>
      </c>
      <c r="AA560">
        <v>0.10933594119089329</v>
      </c>
      <c r="AD560">
        <v>5.4052000000000003E-2</v>
      </c>
      <c r="AE560">
        <v>5.4999999999999997E-3</v>
      </c>
      <c r="AF560">
        <v>0.86846970745426721</v>
      </c>
      <c r="AG560">
        <v>0.43819362814361268</v>
      </c>
      <c r="AH560">
        <v>4.1308439043272971</v>
      </c>
    </row>
    <row r="561" spans="1:34">
      <c r="A561" t="s">
        <v>39</v>
      </c>
      <c r="B561" t="s">
        <v>122</v>
      </c>
      <c r="C561" t="s">
        <v>716</v>
      </c>
      <c r="D561" t="s">
        <v>784</v>
      </c>
      <c r="E561" t="s">
        <v>43</v>
      </c>
      <c r="F561" t="s">
        <v>46</v>
      </c>
      <c r="I561">
        <v>0.58832394231059193</v>
      </c>
      <c r="J561">
        <v>2.3532957692423682</v>
      </c>
      <c r="M561">
        <v>2.9416197115529599</v>
      </c>
      <c r="N561" t="str">
        <f t="shared" si="24"/>
        <v>10Lf-302,94161971155296</v>
      </c>
      <c r="O561" t="s">
        <v>718</v>
      </c>
      <c r="P561">
        <v>26.39435141184337</v>
      </c>
      <c r="Q561">
        <v>292.72912616792792</v>
      </c>
      <c r="T561">
        <f t="shared" si="25"/>
        <v>319.1234775797713</v>
      </c>
      <c r="U561">
        <v>3741071.6969536399</v>
      </c>
      <c r="V561">
        <v>26782908.074450791</v>
      </c>
      <c r="Y561">
        <f t="shared" si="26"/>
        <v>30523979.77140443</v>
      </c>
      <c r="Z561">
        <v>0.1163356131909398</v>
      </c>
      <c r="AA561">
        <v>1.6716996010211029</v>
      </c>
      <c r="AD561">
        <v>5.4052000000000003E-2</v>
      </c>
      <c r="AE561">
        <v>5.4999999999999997E-3</v>
      </c>
      <c r="AF561">
        <v>0.92406901933600838</v>
      </c>
      <c r="AG561">
        <v>2.9416197115529599</v>
      </c>
      <c r="AH561">
        <v>6.8668604424419284</v>
      </c>
    </row>
    <row r="562" spans="1:34">
      <c r="A562" t="s">
        <v>39</v>
      </c>
      <c r="B562" t="s">
        <v>122</v>
      </c>
      <c r="C562" t="s">
        <v>719</v>
      </c>
      <c r="D562" t="s">
        <v>785</v>
      </c>
      <c r="E562" t="s">
        <v>49</v>
      </c>
      <c r="F562" t="s">
        <v>46</v>
      </c>
      <c r="I562">
        <v>1.9109142198753539</v>
      </c>
      <c r="J562">
        <v>0.47772855496883843</v>
      </c>
      <c r="M562">
        <v>2.3886427748441919</v>
      </c>
      <c r="N562" t="str">
        <f t="shared" si="24"/>
        <v>10Lf-302,38864277484419</v>
      </c>
      <c r="O562" t="s">
        <v>721</v>
      </c>
      <c r="P562">
        <v>190.03607617974049</v>
      </c>
      <c r="Q562">
        <v>59.425196046019067</v>
      </c>
      <c r="T562">
        <f t="shared" si="25"/>
        <v>249.46127222575956</v>
      </c>
      <c r="U562">
        <v>20239173.34157902</v>
      </c>
      <c r="V562">
        <v>5437038.6160129309</v>
      </c>
      <c r="Y562">
        <f t="shared" si="26"/>
        <v>25676211.957591951</v>
      </c>
      <c r="Z562">
        <v>1.458538988629041</v>
      </c>
      <c r="AA562">
        <v>0.33936177728943379</v>
      </c>
      <c r="AD562">
        <v>5.4052000000000003E-2</v>
      </c>
      <c r="AE562">
        <v>5.4999999999999997E-3</v>
      </c>
      <c r="AF562">
        <v>0.75035898686204994</v>
      </c>
      <c r="AG562">
        <v>2.3886427748441919</v>
      </c>
      <c r="AH562">
        <v>5.5871965365504348</v>
      </c>
    </row>
    <row r="563" spans="1:34">
      <c r="A563" t="s">
        <v>39</v>
      </c>
      <c r="B563" t="s">
        <v>122</v>
      </c>
      <c r="C563" t="s">
        <v>722</v>
      </c>
      <c r="D563" t="s">
        <v>786</v>
      </c>
      <c r="E563" t="s">
        <v>49</v>
      </c>
      <c r="F563" t="s">
        <v>43</v>
      </c>
      <c r="I563">
        <v>2.2375975024044328</v>
      </c>
      <c r="J563">
        <v>0.55939937560110842</v>
      </c>
      <c r="M563">
        <v>2.7969968780055421</v>
      </c>
      <c r="N563" t="str">
        <f t="shared" si="24"/>
        <v>10Lf-302,79699687800554</v>
      </c>
      <c r="O563" t="s">
        <v>724</v>
      </c>
      <c r="P563">
        <v>222.52398616525181</v>
      </c>
      <c r="Q563">
        <v>25.09669016901336</v>
      </c>
      <c r="T563">
        <f t="shared" si="25"/>
        <v>247.62067633426517</v>
      </c>
      <c r="U563">
        <v>23699192.380703319</v>
      </c>
      <c r="V563">
        <v>3557144.322795595</v>
      </c>
      <c r="Y563">
        <f t="shared" si="26"/>
        <v>27256336.703498915</v>
      </c>
      <c r="Z563">
        <v>1.707885767017167</v>
      </c>
      <c r="AA563">
        <v>0.11061604789292651</v>
      </c>
      <c r="AD563">
        <v>5.4052000000000003E-2</v>
      </c>
      <c r="AE563">
        <v>5.4999999999999997E-3</v>
      </c>
      <c r="AF563">
        <v>0.87863776272425387</v>
      </c>
      <c r="AG563">
        <v>2.7969968780055421</v>
      </c>
      <c r="AH563">
        <v>6.5321835187353372</v>
      </c>
    </row>
    <row r="564" spans="1:34">
      <c r="A564" t="s">
        <v>39</v>
      </c>
      <c r="B564" t="s">
        <v>126</v>
      </c>
      <c r="C564" t="s">
        <v>716</v>
      </c>
      <c r="D564" t="s">
        <v>787</v>
      </c>
      <c r="E564" t="s">
        <v>43</v>
      </c>
      <c r="F564" t="s">
        <v>46</v>
      </c>
      <c r="I564">
        <v>0.58826418309156059</v>
      </c>
      <c r="J564">
        <v>2.3530567323662419</v>
      </c>
      <c r="M564">
        <v>2.9413209154578031</v>
      </c>
      <c r="N564" t="str">
        <f t="shared" si="24"/>
        <v>10Lf-302,9413209154578</v>
      </c>
      <c r="O564" t="s">
        <v>718</v>
      </c>
      <c r="P564">
        <v>26.391670395971371</v>
      </c>
      <c r="Q564">
        <v>292.6993921001644</v>
      </c>
      <c r="T564">
        <f t="shared" si="25"/>
        <v>319.09106249613575</v>
      </c>
      <c r="U564">
        <v>3739227.8755631731</v>
      </c>
      <c r="V564">
        <v>26780187.590794049</v>
      </c>
      <c r="Y564">
        <f t="shared" si="26"/>
        <v>30519415.466357224</v>
      </c>
      <c r="Z564">
        <v>0.11632379635859651</v>
      </c>
      <c r="AA564">
        <v>1.671529797524377</v>
      </c>
      <c r="AD564">
        <v>5.4052000000000003E-2</v>
      </c>
      <c r="AE564">
        <v>5.4999999999999997E-3</v>
      </c>
      <c r="AF564">
        <v>0.92397515668831498</v>
      </c>
      <c r="AG564">
        <v>1.048580906360707</v>
      </c>
      <c r="AH564">
        <v>4.9734289785068242</v>
      </c>
    </row>
    <row r="565" spans="1:34">
      <c r="A565" t="s">
        <v>39</v>
      </c>
      <c r="B565" t="s">
        <v>126</v>
      </c>
      <c r="C565" t="s">
        <v>719</v>
      </c>
      <c r="D565" t="s">
        <v>788</v>
      </c>
      <c r="E565" t="s">
        <v>49</v>
      </c>
      <c r="F565" t="s">
        <v>46</v>
      </c>
      <c r="I565">
        <v>1.9097810234421939</v>
      </c>
      <c r="J565">
        <v>0.47744525586054859</v>
      </c>
      <c r="M565">
        <v>2.3872262793027428</v>
      </c>
      <c r="N565" t="str">
        <f t="shared" si="24"/>
        <v>10Lf-302,38722627930274</v>
      </c>
      <c r="O565" t="s">
        <v>721</v>
      </c>
      <c r="P565">
        <v>189.92338236990929</v>
      </c>
      <c r="Q565">
        <v>59.389956149063607</v>
      </c>
      <c r="T565">
        <f t="shared" si="25"/>
        <v>249.3133385189729</v>
      </c>
      <c r="U565">
        <v>20220086.64811312</v>
      </c>
      <c r="V565">
        <v>5433814.3829717338</v>
      </c>
      <c r="Y565">
        <f t="shared" si="26"/>
        <v>25653901.031084854</v>
      </c>
      <c r="Z565">
        <v>1.45767405646079</v>
      </c>
      <c r="AA565">
        <v>0.33916053143989489</v>
      </c>
      <c r="AD565">
        <v>5.4052000000000003E-2</v>
      </c>
      <c r="AE565">
        <v>5.4999999999999997E-3</v>
      </c>
      <c r="AF565">
        <v>0.7499140144406522</v>
      </c>
      <c r="AG565">
        <v>0.85104616857142779</v>
      </c>
      <c r="AH565">
        <v>4.0477384623148227</v>
      </c>
    </row>
    <row r="566" spans="1:34">
      <c r="A566" t="s">
        <v>39</v>
      </c>
      <c r="B566" t="s">
        <v>126</v>
      </c>
      <c r="C566" t="s">
        <v>722</v>
      </c>
      <c r="D566" t="s">
        <v>789</v>
      </c>
      <c r="E566" t="s">
        <v>49</v>
      </c>
      <c r="F566" t="s">
        <v>43</v>
      </c>
      <c r="I566">
        <v>2.2358930154864329</v>
      </c>
      <c r="J566">
        <v>0.55897325387160823</v>
      </c>
      <c r="M566">
        <v>2.7948662693580411</v>
      </c>
      <c r="N566" t="str">
        <f t="shared" si="24"/>
        <v>10Lf-302,79486626935804</v>
      </c>
      <c r="O566" t="s">
        <v>724</v>
      </c>
      <c r="P566">
        <v>222.3544788150906</v>
      </c>
      <c r="Q566">
        <v>25.077572798694419</v>
      </c>
      <c r="T566">
        <f t="shared" si="25"/>
        <v>247.43205161378501</v>
      </c>
      <c r="U566">
        <v>23672845.187015262</v>
      </c>
      <c r="V566">
        <v>3553043.7389312368</v>
      </c>
      <c r="Y566">
        <f t="shared" si="26"/>
        <v>27225888.925946496</v>
      </c>
      <c r="Z566">
        <v>1.7065847873082649</v>
      </c>
      <c r="AA566">
        <v>0.11053178626573409</v>
      </c>
      <c r="AD566">
        <v>5.4052000000000003E-2</v>
      </c>
      <c r="AE566">
        <v>5.4999999999999997E-3</v>
      </c>
      <c r="AF566">
        <v>0.87796846157844233</v>
      </c>
      <c r="AG566">
        <v>0.9963698250261418</v>
      </c>
      <c r="AH566">
        <v>4.7287565559626259</v>
      </c>
    </row>
    <row r="567" spans="1:34">
      <c r="A567" t="s">
        <v>790</v>
      </c>
      <c r="B567" t="s">
        <v>791</v>
      </c>
      <c r="C567" t="s">
        <v>792</v>
      </c>
      <c r="D567" t="s">
        <v>793</v>
      </c>
      <c r="E567" t="s">
        <v>43</v>
      </c>
      <c r="F567" t="s">
        <v>49</v>
      </c>
      <c r="I567">
        <v>0.49312724427540738</v>
      </c>
      <c r="J567">
        <v>1.97250897710163</v>
      </c>
      <c r="M567">
        <v>2.4656362213770371</v>
      </c>
      <c r="N567" t="str">
        <f t="shared" si="24"/>
        <v>09LeL-382,46563622137704</v>
      </c>
      <c r="O567" t="s">
        <v>794</v>
      </c>
      <c r="P567">
        <v>23.737352349438929</v>
      </c>
      <c r="Q567">
        <v>210.47119083169181</v>
      </c>
      <c r="T567">
        <f t="shared" si="25"/>
        <v>234.20854318113075</v>
      </c>
      <c r="U567">
        <v>3250848.705091557</v>
      </c>
      <c r="V567">
        <v>21835125.045595121</v>
      </c>
      <c r="Y567">
        <f t="shared" si="26"/>
        <v>25085973.750686679</v>
      </c>
      <c r="Z567">
        <v>0.1046246372192447</v>
      </c>
      <c r="AA567">
        <v>1.6153797951545601</v>
      </c>
      <c r="AD567">
        <v>5.4052000000000003E-2</v>
      </c>
      <c r="AE567">
        <v>5.4999999999999997E-3</v>
      </c>
      <c r="AF567">
        <v>0.77454540985666087</v>
      </c>
      <c r="AG567">
        <v>2.4656362213770371</v>
      </c>
      <c r="AH567">
        <v>5.7653698526107364</v>
      </c>
    </row>
    <row r="568" spans="1:34">
      <c r="A568" t="s">
        <v>790</v>
      </c>
      <c r="B568" t="s">
        <v>791</v>
      </c>
      <c r="C568" t="s">
        <v>795</v>
      </c>
      <c r="D568" t="s">
        <v>796</v>
      </c>
      <c r="E568" t="s">
        <v>43</v>
      </c>
      <c r="F568" t="s">
        <v>46</v>
      </c>
      <c r="I568">
        <v>0.5342968263952671</v>
      </c>
      <c r="J568">
        <v>2.137187305581068</v>
      </c>
      <c r="M568">
        <v>2.6714841319763361</v>
      </c>
      <c r="N568" t="str">
        <f t="shared" si="24"/>
        <v>09LeL-382,67148413197634</v>
      </c>
      <c r="O568" t="s">
        <v>718</v>
      </c>
      <c r="P568">
        <v>25.719106325117629</v>
      </c>
      <c r="Q568">
        <v>286.58965125303001</v>
      </c>
      <c r="T568">
        <f t="shared" si="25"/>
        <v>312.30875757814766</v>
      </c>
      <c r="U568">
        <v>3522251.4399377378</v>
      </c>
      <c r="V568">
        <v>26221184.017730929</v>
      </c>
      <c r="Y568">
        <f t="shared" si="26"/>
        <v>29743435.457668666</v>
      </c>
      <c r="Z568">
        <v>0.11335940627482061</v>
      </c>
      <c r="AA568">
        <v>1.6366386629447669</v>
      </c>
      <c r="AD568">
        <v>5.4052000000000003E-2</v>
      </c>
      <c r="AE568">
        <v>5.4999999999999997E-3</v>
      </c>
      <c r="AF568">
        <v>0.8392096749663881</v>
      </c>
      <c r="AG568">
        <v>2.6714841319763361</v>
      </c>
      <c r="AH568">
        <v>6.2417299389190593</v>
      </c>
    </row>
    <row r="569" spans="1:34">
      <c r="A569" t="s">
        <v>790</v>
      </c>
      <c r="B569" t="s">
        <v>791</v>
      </c>
      <c r="C569" t="s">
        <v>797</v>
      </c>
      <c r="D569" t="s">
        <v>798</v>
      </c>
      <c r="E569" t="s">
        <v>49</v>
      </c>
      <c r="F569" t="s">
        <v>46</v>
      </c>
      <c r="I569">
        <v>1.700267817133096</v>
      </c>
      <c r="J569">
        <v>0.42506695428327401</v>
      </c>
      <c r="M569">
        <v>2.12533477141637</v>
      </c>
      <c r="N569" t="str">
        <f t="shared" si="24"/>
        <v>09LeL-382,12533477141637</v>
      </c>
      <c r="O569" t="s">
        <v>721</v>
      </c>
      <c r="P569">
        <v>181.4224403331402</v>
      </c>
      <c r="Q569">
        <v>57.000053233102193</v>
      </c>
      <c r="T569">
        <f t="shared" si="25"/>
        <v>238.42249356624239</v>
      </c>
      <c r="U569">
        <v>18821491.222135711</v>
      </c>
      <c r="V569">
        <v>5215153.0186483981</v>
      </c>
      <c r="Y569">
        <f t="shared" si="26"/>
        <v>24036644.240784109</v>
      </c>
      <c r="Z569">
        <v>1.392428784878903</v>
      </c>
      <c r="AA569">
        <v>0.32551241994722441</v>
      </c>
      <c r="AD569">
        <v>5.4052000000000003E-2</v>
      </c>
      <c r="AE569">
        <v>5.4999999999999997E-3</v>
      </c>
      <c r="AF569">
        <v>0.66764443081142499</v>
      </c>
      <c r="AG569">
        <v>2.12533477141637</v>
      </c>
      <c r="AH569">
        <v>4.9778659736441639</v>
      </c>
    </row>
    <row r="570" spans="1:34">
      <c r="A570" t="s">
        <v>39</v>
      </c>
      <c r="B570" t="s">
        <v>130</v>
      </c>
      <c r="C570" t="s">
        <v>716</v>
      </c>
      <c r="D570" t="s">
        <v>799</v>
      </c>
      <c r="E570" t="s">
        <v>43</v>
      </c>
      <c r="F570" t="s">
        <v>46</v>
      </c>
      <c r="I570">
        <v>0.58473549647649492</v>
      </c>
      <c r="J570">
        <v>2.3389419859059801</v>
      </c>
      <c r="M570">
        <v>2.923677482382474</v>
      </c>
      <c r="N570" t="str">
        <f t="shared" si="24"/>
        <v>10Lf-302,92367748238247</v>
      </c>
      <c r="O570" t="s">
        <v>718</v>
      </c>
      <c r="P570">
        <v>26.23336068283184</v>
      </c>
      <c r="Q570">
        <v>290.94364280107618</v>
      </c>
      <c r="T570">
        <f t="shared" si="25"/>
        <v>317.17700348390804</v>
      </c>
      <c r="U570">
        <v>3620013.7433999982</v>
      </c>
      <c r="V570">
        <v>26619547.367886119</v>
      </c>
      <c r="Y570">
        <f t="shared" si="26"/>
        <v>30239561.111286119</v>
      </c>
      <c r="Z570">
        <v>0.1156260312472361</v>
      </c>
      <c r="AA570">
        <v>1.6615031717451061</v>
      </c>
      <c r="AD570">
        <v>5.4052000000000003E-2</v>
      </c>
      <c r="AE570">
        <v>5.4999999999999997E-3</v>
      </c>
      <c r="AF570">
        <v>0.91843271697878781</v>
      </c>
      <c r="AG570">
        <v>1.910623234736947</v>
      </c>
      <c r="AH570">
        <v>5.8122854340982091</v>
      </c>
    </row>
    <row r="571" spans="1:34">
      <c r="A571" t="s">
        <v>39</v>
      </c>
      <c r="B571" t="s">
        <v>130</v>
      </c>
      <c r="C571" t="s">
        <v>719</v>
      </c>
      <c r="D571" t="s">
        <v>800</v>
      </c>
      <c r="E571" t="s">
        <v>49</v>
      </c>
      <c r="F571" t="s">
        <v>46</v>
      </c>
      <c r="I571">
        <v>1.8463557670943309</v>
      </c>
      <c r="J571">
        <v>0.46158894177358278</v>
      </c>
      <c r="M571">
        <v>2.3079447088679141</v>
      </c>
      <c r="N571" t="str">
        <f t="shared" si="24"/>
        <v>10Lf-302,30794470886791</v>
      </c>
      <c r="O571" t="s">
        <v>721</v>
      </c>
      <c r="P571">
        <v>183.61588477442419</v>
      </c>
      <c r="Q571">
        <v>57.417571280324381</v>
      </c>
      <c r="T571">
        <f t="shared" si="25"/>
        <v>241.03345605474857</v>
      </c>
      <c r="U571">
        <v>19150590.73341547</v>
      </c>
      <c r="V571">
        <v>5253353.3426973335</v>
      </c>
      <c r="Y571">
        <f t="shared" si="26"/>
        <v>24403944.076112803</v>
      </c>
      <c r="Z571">
        <v>1.409263610672604</v>
      </c>
      <c r="AA571">
        <v>0.32789675649103678</v>
      </c>
      <c r="AD571">
        <v>5.4052000000000003E-2</v>
      </c>
      <c r="AE571">
        <v>5.4999999999999997E-3</v>
      </c>
      <c r="AF571">
        <v>0.72500880906845466</v>
      </c>
      <c r="AG571">
        <v>1.5082418672451821</v>
      </c>
      <c r="AH571">
        <v>4.6007473851815508</v>
      </c>
    </row>
    <row r="572" spans="1:34">
      <c r="A572" t="s">
        <v>39</v>
      </c>
      <c r="B572" t="s">
        <v>130</v>
      </c>
      <c r="C572" t="s">
        <v>722</v>
      </c>
      <c r="D572" t="s">
        <v>801</v>
      </c>
      <c r="E572" t="s">
        <v>49</v>
      </c>
      <c r="F572" t="s">
        <v>43</v>
      </c>
      <c r="I572">
        <v>2.139862360185691</v>
      </c>
      <c r="J572">
        <v>0.53496559004642275</v>
      </c>
      <c r="M572">
        <v>2.6748279502321139</v>
      </c>
      <c r="N572" t="str">
        <f t="shared" si="24"/>
        <v>10Lf-302,67482795023211</v>
      </c>
      <c r="O572" t="s">
        <v>724</v>
      </c>
      <c r="P572">
        <v>212.80444839692109</v>
      </c>
      <c r="Q572">
        <v>24.000501698900869</v>
      </c>
      <c r="T572">
        <f t="shared" si="25"/>
        <v>236.80495009582197</v>
      </c>
      <c r="U572">
        <v>22194871.11644122</v>
      </c>
      <c r="V572">
        <v>3311895.3781386958</v>
      </c>
      <c r="Y572">
        <f t="shared" si="26"/>
        <v>25506766.494579915</v>
      </c>
      <c r="Z572">
        <v>1.6332876955796449</v>
      </c>
      <c r="AA572">
        <v>0.10578449299492849</v>
      </c>
      <c r="AD572">
        <v>5.4052000000000003E-2</v>
      </c>
      <c r="AE572">
        <v>5.4999999999999997E-3</v>
      </c>
      <c r="AF572">
        <v>0.84026008907815097</v>
      </c>
      <c r="AG572">
        <v>1.7480000654766861</v>
      </c>
      <c r="AH572">
        <v>5.3226401047869514</v>
      </c>
    </row>
    <row r="573" spans="1:34">
      <c r="A573" t="s">
        <v>39</v>
      </c>
      <c r="B573" t="s">
        <v>134</v>
      </c>
      <c r="C573" t="s">
        <v>716</v>
      </c>
      <c r="D573" t="s">
        <v>802</v>
      </c>
      <c r="E573" t="s">
        <v>43</v>
      </c>
      <c r="F573" t="s">
        <v>46</v>
      </c>
      <c r="I573">
        <v>0.58494805480589074</v>
      </c>
      <c r="J573">
        <v>2.339792219223563</v>
      </c>
      <c r="M573">
        <v>2.9247402740294528</v>
      </c>
      <c r="N573" t="str">
        <f t="shared" si="24"/>
        <v>10Lf-302,92474027402945</v>
      </c>
      <c r="O573" t="s">
        <v>718</v>
      </c>
      <c r="P573">
        <v>26.242896822427909</v>
      </c>
      <c r="Q573">
        <v>291.04940428645682</v>
      </c>
      <c r="T573">
        <f t="shared" si="25"/>
        <v>317.29230110888471</v>
      </c>
      <c r="U573">
        <v>3626814.0158857601</v>
      </c>
      <c r="V573">
        <v>26629223.890949771</v>
      </c>
      <c r="Y573">
        <f t="shared" si="26"/>
        <v>30256037.90683553</v>
      </c>
      <c r="Z573">
        <v>0.11566806268911831</v>
      </c>
      <c r="AA573">
        <v>1.6621071479712799</v>
      </c>
      <c r="AD573">
        <v>5.4052000000000003E-2</v>
      </c>
      <c r="AE573">
        <v>5.4999999999999997E-3</v>
      </c>
      <c r="AF573">
        <v>0.91876657822914765</v>
      </c>
      <c r="AG573">
        <v>2.9247402740294528</v>
      </c>
      <c r="AH573">
        <v>6.8277991262880544</v>
      </c>
    </row>
    <row r="574" spans="1:34">
      <c r="A574" t="s">
        <v>39</v>
      </c>
      <c r="B574" t="s">
        <v>134</v>
      </c>
      <c r="C574" t="s">
        <v>719</v>
      </c>
      <c r="D574" t="s">
        <v>803</v>
      </c>
      <c r="E574" t="s">
        <v>49</v>
      </c>
      <c r="F574" t="s">
        <v>46</v>
      </c>
      <c r="I574">
        <v>1.8502447676629179</v>
      </c>
      <c r="J574">
        <v>0.46256119191572959</v>
      </c>
      <c r="M574">
        <v>2.3128059595786481</v>
      </c>
      <c r="N574" t="str">
        <f t="shared" si="24"/>
        <v>10Lf-302,31280595957865</v>
      </c>
      <c r="O574" t="s">
        <v>721</v>
      </c>
      <c r="P574">
        <v>184.00263704233251</v>
      </c>
      <c r="Q574">
        <v>57.538510576713342</v>
      </c>
      <c r="T574">
        <f t="shared" si="25"/>
        <v>241.54114761904586</v>
      </c>
      <c r="U574">
        <v>19216126.257345378</v>
      </c>
      <c r="V574">
        <v>5264418.541778056</v>
      </c>
      <c r="Y574">
        <f t="shared" si="26"/>
        <v>24480544.799123436</v>
      </c>
      <c r="Z574">
        <v>1.412231958962175</v>
      </c>
      <c r="AA574">
        <v>0.32858740923259278</v>
      </c>
      <c r="AD574">
        <v>5.4052000000000003E-2</v>
      </c>
      <c r="AE574">
        <v>5.4999999999999997E-3</v>
      </c>
      <c r="AF574">
        <v>0.72653590353255959</v>
      </c>
      <c r="AG574">
        <v>2.3128059595786481</v>
      </c>
      <c r="AH574">
        <v>5.4116998226898563</v>
      </c>
    </row>
    <row r="575" spans="1:34">
      <c r="A575" t="s">
        <v>39</v>
      </c>
      <c r="B575" t="s">
        <v>134</v>
      </c>
      <c r="C575" t="s">
        <v>722</v>
      </c>
      <c r="D575" t="s">
        <v>804</v>
      </c>
      <c r="E575" t="s">
        <v>49</v>
      </c>
      <c r="F575" t="s">
        <v>43</v>
      </c>
      <c r="I575">
        <v>2.1456195317542028</v>
      </c>
      <c r="J575">
        <v>0.53640488293855082</v>
      </c>
      <c r="M575">
        <v>2.6820244146927541</v>
      </c>
      <c r="N575" t="str">
        <f t="shared" si="24"/>
        <v>10Lf-302,68202441469275</v>
      </c>
      <c r="O575" t="s">
        <v>724</v>
      </c>
      <c r="P575">
        <v>213.37698602492881</v>
      </c>
      <c r="Q575">
        <v>24.06507361183407</v>
      </c>
      <c r="T575">
        <f t="shared" si="25"/>
        <v>237.44205963676288</v>
      </c>
      <c r="U575">
        <v>22283806.198514</v>
      </c>
      <c r="V575">
        <v>3325835.0577414469</v>
      </c>
      <c r="Y575">
        <f t="shared" si="26"/>
        <v>25609641.256255448</v>
      </c>
      <c r="Z575">
        <v>1.6376819583411879</v>
      </c>
      <c r="AA575">
        <v>0.1060690998401122</v>
      </c>
      <c r="AD575">
        <v>5.4052000000000003E-2</v>
      </c>
      <c r="AE575">
        <v>5.4999999999999997E-3</v>
      </c>
      <c r="AF575">
        <v>0.84252075854222641</v>
      </c>
      <c r="AG575">
        <v>2.6820244146927541</v>
      </c>
      <c r="AH575">
        <v>6.266121587927735</v>
      </c>
    </row>
    <row r="576" spans="1:34">
      <c r="A576" t="s">
        <v>39</v>
      </c>
      <c r="B576" t="s">
        <v>138</v>
      </c>
      <c r="C576" t="s">
        <v>716</v>
      </c>
      <c r="D576" t="s">
        <v>805</v>
      </c>
      <c r="E576" t="s">
        <v>43</v>
      </c>
      <c r="F576" t="s">
        <v>46</v>
      </c>
      <c r="I576">
        <v>0.58495425799340928</v>
      </c>
      <c r="J576">
        <v>2.3398170319736371</v>
      </c>
      <c r="M576">
        <v>2.924771289967047</v>
      </c>
      <c r="N576" t="str">
        <f t="shared" si="24"/>
        <v>10Lf-302,92477128996705</v>
      </c>
      <c r="O576" t="s">
        <v>718</v>
      </c>
      <c r="P576">
        <v>26.243175119977039</v>
      </c>
      <c r="Q576">
        <v>291.05249077254251</v>
      </c>
      <c r="T576">
        <f t="shared" si="25"/>
        <v>317.29566589251954</v>
      </c>
      <c r="U576">
        <v>3627934.4251154028</v>
      </c>
      <c r="V576">
        <v>26629506.28537422</v>
      </c>
      <c r="Y576">
        <f t="shared" si="26"/>
        <v>30257440.710489623</v>
      </c>
      <c r="Z576">
        <v>0.11566928931202421</v>
      </c>
      <c r="AA576">
        <v>1.6621247740873599</v>
      </c>
      <c r="AD576">
        <v>5.4052000000000003E-2</v>
      </c>
      <c r="AE576">
        <v>5.4999999999999997E-3</v>
      </c>
      <c r="AF576">
        <v>0.91877632145561672</v>
      </c>
      <c r="AG576">
        <v>1.042680964873252</v>
      </c>
      <c r="AH576">
        <v>4.9457805762959151</v>
      </c>
    </row>
    <row r="577" spans="1:34">
      <c r="A577" t="s">
        <v>39</v>
      </c>
      <c r="B577" t="s">
        <v>138</v>
      </c>
      <c r="C577" t="s">
        <v>719</v>
      </c>
      <c r="D577" t="s">
        <v>806</v>
      </c>
      <c r="E577" t="s">
        <v>49</v>
      </c>
      <c r="F577" t="s">
        <v>46</v>
      </c>
      <c r="I577">
        <v>1.8489925664427069</v>
      </c>
      <c r="J577">
        <v>0.46224814161067679</v>
      </c>
      <c r="M577">
        <v>2.3112407080533841</v>
      </c>
      <c r="N577" t="str">
        <f t="shared" si="24"/>
        <v>10Lf-302,31124070805338</v>
      </c>
      <c r="O577" t="s">
        <v>721</v>
      </c>
      <c r="P577">
        <v>183.8781084768944</v>
      </c>
      <c r="Q577">
        <v>57.499569894695199</v>
      </c>
      <c r="T577">
        <f t="shared" si="25"/>
        <v>241.37767837158958</v>
      </c>
      <c r="U577">
        <v>19195078.150207691</v>
      </c>
      <c r="V577">
        <v>5260855.7097479766</v>
      </c>
      <c r="Y577">
        <f t="shared" si="26"/>
        <v>24455933.859955668</v>
      </c>
      <c r="Z577">
        <v>1.411276194290852</v>
      </c>
      <c r="AA577">
        <v>0.32836502916592369</v>
      </c>
      <c r="AD577">
        <v>5.4052000000000003E-2</v>
      </c>
      <c r="AE577">
        <v>5.4999999999999997E-3</v>
      </c>
      <c r="AF577">
        <v>0.7260442014827384</v>
      </c>
      <c r="AG577">
        <v>0.82395731242103143</v>
      </c>
      <c r="AH577">
        <v>3.9207942219571539</v>
      </c>
    </row>
    <row r="578" spans="1:34">
      <c r="A578" t="s">
        <v>39</v>
      </c>
      <c r="B578" t="s">
        <v>138</v>
      </c>
      <c r="C578" t="s">
        <v>722</v>
      </c>
      <c r="D578" t="s">
        <v>807</v>
      </c>
      <c r="E578" t="s">
        <v>49</v>
      </c>
      <c r="F578" t="s">
        <v>43</v>
      </c>
      <c r="I578">
        <v>2.1440705706817189</v>
      </c>
      <c r="J578">
        <v>0.53601764267042973</v>
      </c>
      <c r="M578">
        <v>2.6800882133521489</v>
      </c>
      <c r="N578" t="str">
        <f t="shared" ref="N578:N641" si="27">_xlfn.CONCAT(A578,M578)</f>
        <v>10Lf-302,68008821335215</v>
      </c>
      <c r="O578" t="s">
        <v>724</v>
      </c>
      <c r="P578">
        <v>213.22294536663631</v>
      </c>
      <c r="Q578">
        <v>24.047700605259731</v>
      </c>
      <c r="T578">
        <f t="shared" ref="T578:T641" si="28">SUM(P578:S578)</f>
        <v>237.27064597189604</v>
      </c>
      <c r="U578">
        <v>22258392.44068763</v>
      </c>
      <c r="V578">
        <v>3324425.5114648119</v>
      </c>
      <c r="Y578">
        <f t="shared" ref="Y578:Y641" si="29">SUM(U578:X578)</f>
        <v>25582817.952152442</v>
      </c>
      <c r="Z578">
        <v>1.6364996864774961</v>
      </c>
      <c r="AA578">
        <v>0.10599252666196279</v>
      </c>
      <c r="AD578">
        <v>5.4052000000000003E-2</v>
      </c>
      <c r="AE578">
        <v>5.4999999999999997E-3</v>
      </c>
      <c r="AF578">
        <v>0.84191252775460168</v>
      </c>
      <c r="AG578">
        <v>0.95545144806004101</v>
      </c>
      <c r="AH578">
        <v>4.537004189166792</v>
      </c>
    </row>
    <row r="579" spans="1:34">
      <c r="A579" t="s">
        <v>39</v>
      </c>
      <c r="B579" t="s">
        <v>142</v>
      </c>
      <c r="C579" t="s">
        <v>716</v>
      </c>
      <c r="D579" t="s">
        <v>808</v>
      </c>
      <c r="E579" t="s">
        <v>43</v>
      </c>
      <c r="F579" t="s">
        <v>46</v>
      </c>
      <c r="I579">
        <v>0.58610487699624714</v>
      </c>
      <c r="J579">
        <v>2.344419507984989</v>
      </c>
      <c r="M579">
        <v>2.9305243849812359</v>
      </c>
      <c r="N579" t="str">
        <f t="shared" si="27"/>
        <v>10Lf-302,93052438498124</v>
      </c>
      <c r="O579" t="s">
        <v>718</v>
      </c>
      <c r="P579">
        <v>26.294796072513449</v>
      </c>
      <c r="Q579">
        <v>291.62499797653311</v>
      </c>
      <c r="T579">
        <f t="shared" si="28"/>
        <v>317.91979404904657</v>
      </c>
      <c r="U579">
        <v>3667765.6973013859</v>
      </c>
      <c r="V579">
        <v>26681887.16054428</v>
      </c>
      <c r="Y579">
        <f t="shared" si="29"/>
        <v>30349652.857845664</v>
      </c>
      <c r="Z579">
        <v>0.1158968135679954</v>
      </c>
      <c r="AA579">
        <v>1.6653942132341291</v>
      </c>
      <c r="AD579">
        <v>5.4052000000000003E-2</v>
      </c>
      <c r="AE579">
        <v>5.4999999999999997E-3</v>
      </c>
      <c r="AF579">
        <v>0.92058357643389621</v>
      </c>
      <c r="AG579">
        <v>2.9305243849812359</v>
      </c>
      <c r="AH579">
        <v>6.8411843463963686</v>
      </c>
    </row>
    <row r="580" spans="1:34">
      <c r="A580" t="s">
        <v>39</v>
      </c>
      <c r="B580" t="s">
        <v>142</v>
      </c>
      <c r="C580" t="s">
        <v>719</v>
      </c>
      <c r="D580" t="s">
        <v>809</v>
      </c>
      <c r="E580" t="s">
        <v>49</v>
      </c>
      <c r="F580" t="s">
        <v>46</v>
      </c>
      <c r="I580">
        <v>1.8711638624925511</v>
      </c>
      <c r="J580">
        <v>0.46779096562313782</v>
      </c>
      <c r="M580">
        <v>2.3389548281156891</v>
      </c>
      <c r="N580" t="str">
        <f t="shared" si="27"/>
        <v>10Lf-302,33895482811569</v>
      </c>
      <c r="O580" t="s">
        <v>721</v>
      </c>
      <c r="P580">
        <v>186.0829934797421</v>
      </c>
      <c r="Q580">
        <v>58.189048051617497</v>
      </c>
      <c r="T580">
        <f t="shared" si="28"/>
        <v>244.2720415313596</v>
      </c>
      <c r="U580">
        <v>19569121.917776201</v>
      </c>
      <c r="V580">
        <v>5323938.7050683619</v>
      </c>
      <c r="Y580">
        <f t="shared" si="29"/>
        <v>24893060.622844562</v>
      </c>
      <c r="Z580">
        <v>1.4281988271232371</v>
      </c>
      <c r="AA580">
        <v>0.33230245888099269</v>
      </c>
      <c r="AD580">
        <v>5.4052000000000003E-2</v>
      </c>
      <c r="AE580">
        <v>5.4999999999999997E-3</v>
      </c>
      <c r="AF580">
        <v>0.73475020778503308</v>
      </c>
      <c r="AG580">
        <v>2.3389548281156891</v>
      </c>
      <c r="AH580">
        <v>5.4722118640164101</v>
      </c>
    </row>
    <row r="581" spans="1:34">
      <c r="A581" t="s">
        <v>39</v>
      </c>
      <c r="B581" t="s">
        <v>142</v>
      </c>
      <c r="C581" t="s">
        <v>722</v>
      </c>
      <c r="D581" t="s">
        <v>810</v>
      </c>
      <c r="E581" t="s">
        <v>49</v>
      </c>
      <c r="F581" t="s">
        <v>43</v>
      </c>
      <c r="I581">
        <v>2.1772946847389059</v>
      </c>
      <c r="J581">
        <v>0.54432367118472647</v>
      </c>
      <c r="M581">
        <v>2.7216183559236331</v>
      </c>
      <c r="N581" t="str">
        <f t="shared" si="27"/>
        <v>10Lf-302,72161835592363</v>
      </c>
      <c r="O581" t="s">
        <v>724</v>
      </c>
      <c r="P581">
        <v>216.52700800027341</v>
      </c>
      <c r="Q581">
        <v>24.42033924815113</v>
      </c>
      <c r="T581">
        <f t="shared" si="28"/>
        <v>240.94734724842453</v>
      </c>
      <c r="U581">
        <v>22770718.26292358</v>
      </c>
      <c r="V581">
        <v>3406304.5160657861</v>
      </c>
      <c r="Y581">
        <f t="shared" si="29"/>
        <v>26177022.778989367</v>
      </c>
      <c r="Z581">
        <v>1.6618585776360051</v>
      </c>
      <c r="AA581">
        <v>0.1076349669077178</v>
      </c>
      <c r="AD581">
        <v>5.4052000000000003E-2</v>
      </c>
      <c r="AE581">
        <v>5.4999999999999997E-3</v>
      </c>
      <c r="AF581">
        <v>0.85495864583988457</v>
      </c>
      <c r="AG581">
        <v>2.7216183559236331</v>
      </c>
      <c r="AH581">
        <v>6.3577473576871499</v>
      </c>
    </row>
    <row r="582" spans="1:34">
      <c r="A582" t="s">
        <v>790</v>
      </c>
      <c r="B582" t="s">
        <v>811</v>
      </c>
      <c r="C582" t="s">
        <v>792</v>
      </c>
      <c r="D582" t="s">
        <v>812</v>
      </c>
      <c r="E582" t="s">
        <v>43</v>
      </c>
      <c r="F582" t="s">
        <v>49</v>
      </c>
      <c r="I582">
        <v>0.49710476695349648</v>
      </c>
      <c r="J582">
        <v>1.9884190678139859</v>
      </c>
      <c r="M582">
        <v>2.4855238347674828</v>
      </c>
      <c r="N582" t="str">
        <f t="shared" si="27"/>
        <v>09LeL-382,48552383476748</v>
      </c>
      <c r="O582" t="s">
        <v>794</v>
      </c>
      <c r="P582">
        <v>23.928815827443309</v>
      </c>
      <c r="Q582">
        <v>212.16883366999741</v>
      </c>
      <c r="T582">
        <f t="shared" si="28"/>
        <v>236.09764949744073</v>
      </c>
      <c r="U582">
        <v>3293940.92301493</v>
      </c>
      <c r="V582">
        <v>22097711.491758011</v>
      </c>
      <c r="Y582">
        <f t="shared" si="29"/>
        <v>25391652.414772943</v>
      </c>
      <c r="Z582">
        <v>0.1054685307012159</v>
      </c>
      <c r="AA582">
        <v>1.628409312066357</v>
      </c>
      <c r="AD582">
        <v>5.4052000000000003E-2</v>
      </c>
      <c r="AE582">
        <v>5.4999999999999997E-3</v>
      </c>
      <c r="AF582">
        <v>0.78079282767564906</v>
      </c>
      <c r="AG582">
        <v>2.4855238347674828</v>
      </c>
      <c r="AH582">
        <v>5.8113924972106146</v>
      </c>
    </row>
    <row r="583" spans="1:34">
      <c r="A583" t="s">
        <v>790</v>
      </c>
      <c r="B583" t="s">
        <v>811</v>
      </c>
      <c r="C583" t="s">
        <v>795</v>
      </c>
      <c r="D583" t="s">
        <v>813</v>
      </c>
      <c r="E583" t="s">
        <v>43</v>
      </c>
      <c r="F583" t="s">
        <v>46</v>
      </c>
      <c r="I583">
        <v>0.53487662360193278</v>
      </c>
      <c r="J583">
        <v>2.1395064944077311</v>
      </c>
      <c r="M583">
        <v>2.674383118009664</v>
      </c>
      <c r="N583" t="str">
        <f t="shared" si="27"/>
        <v>09LeL-382,67438311800966</v>
      </c>
      <c r="O583" t="s">
        <v>718</v>
      </c>
      <c r="P583">
        <v>25.74701565429304</v>
      </c>
      <c r="Q583">
        <v>286.90064669797181</v>
      </c>
      <c r="T583">
        <f t="shared" si="28"/>
        <v>312.64766235226483</v>
      </c>
      <c r="U583">
        <v>3544226.723159303</v>
      </c>
      <c r="V583">
        <v>26249638.18121814</v>
      </c>
      <c r="Y583">
        <f t="shared" si="29"/>
        <v>29793864.904377442</v>
      </c>
      <c r="Z583">
        <v>0.1134824192965352</v>
      </c>
      <c r="AA583">
        <v>1.638414676722536</v>
      </c>
      <c r="AD583">
        <v>5.4052000000000003E-2</v>
      </c>
      <c r="AE583">
        <v>5.4999999999999997E-3</v>
      </c>
      <c r="AF583">
        <v>0.84012035120722428</v>
      </c>
      <c r="AG583">
        <v>2.674383118009664</v>
      </c>
      <c r="AH583">
        <v>6.248438587226552</v>
      </c>
    </row>
    <row r="584" spans="1:34">
      <c r="A584" t="s">
        <v>790</v>
      </c>
      <c r="B584" t="s">
        <v>811</v>
      </c>
      <c r="C584" t="s">
        <v>797</v>
      </c>
      <c r="D584" t="s">
        <v>814</v>
      </c>
      <c r="E584" t="s">
        <v>49</v>
      </c>
      <c r="F584" t="s">
        <v>46</v>
      </c>
      <c r="I584">
        <v>1.7108107979563529</v>
      </c>
      <c r="J584">
        <v>0.42770269948908818</v>
      </c>
      <c r="M584">
        <v>2.1385134974454409</v>
      </c>
      <c r="N584" t="str">
        <f t="shared" si="27"/>
        <v>09LeL-382,13851349744544</v>
      </c>
      <c r="O584" t="s">
        <v>721</v>
      </c>
      <c r="P584">
        <v>182.54740034830181</v>
      </c>
      <c r="Q584">
        <v>57.353497827010052</v>
      </c>
      <c r="T584">
        <f t="shared" si="28"/>
        <v>239.90089817531185</v>
      </c>
      <c r="U584">
        <v>19012593.493073661</v>
      </c>
      <c r="V584">
        <v>5247491.0172342164</v>
      </c>
      <c r="Y584">
        <f t="shared" si="29"/>
        <v>24260084.510307878</v>
      </c>
      <c r="Z584">
        <v>1.401062924647239</v>
      </c>
      <c r="AA584">
        <v>0.32753084973025842</v>
      </c>
      <c r="AD584">
        <v>5.4052000000000003E-2</v>
      </c>
      <c r="AE584">
        <v>5.4999999999999997E-3</v>
      </c>
      <c r="AF584">
        <v>0.6717843447472589</v>
      </c>
      <c r="AG584">
        <v>2.1385134974454409</v>
      </c>
      <c r="AH584">
        <v>5.0083633396381408</v>
      </c>
    </row>
    <row r="585" spans="1:34">
      <c r="A585" t="s">
        <v>39</v>
      </c>
      <c r="B585" t="s">
        <v>146</v>
      </c>
      <c r="C585" t="s">
        <v>716</v>
      </c>
      <c r="D585" t="s">
        <v>815</v>
      </c>
      <c r="E585" t="s">
        <v>43</v>
      </c>
      <c r="F585" t="s">
        <v>46</v>
      </c>
      <c r="I585">
        <v>0.58573844801284025</v>
      </c>
      <c r="J585">
        <v>2.342953792051361</v>
      </c>
      <c r="M585">
        <v>2.9286922400642008</v>
      </c>
      <c r="N585" t="str">
        <f t="shared" si="27"/>
        <v>10Lf-302,9286922400642</v>
      </c>
      <c r="O585" t="s">
        <v>718</v>
      </c>
      <c r="P585">
        <v>26.278356735848789</v>
      </c>
      <c r="Q585">
        <v>291.44267591142369</v>
      </c>
      <c r="T585">
        <f t="shared" si="28"/>
        <v>317.72103264727247</v>
      </c>
      <c r="U585">
        <v>3655413.5477303811</v>
      </c>
      <c r="V585">
        <v>26665205.817031618</v>
      </c>
      <c r="Y585">
        <f t="shared" si="29"/>
        <v>30320619.364762001</v>
      </c>
      <c r="Z585">
        <v>0.11582435562873809</v>
      </c>
      <c r="AA585">
        <v>1.6643530195289089</v>
      </c>
      <c r="AD585">
        <v>5.4052000000000003E-2</v>
      </c>
      <c r="AE585">
        <v>5.4999999999999997E-3</v>
      </c>
      <c r="AF585">
        <v>0.9200080335280213</v>
      </c>
      <c r="AG585">
        <v>2.9286922400642008</v>
      </c>
      <c r="AH585">
        <v>6.836944513656424</v>
      </c>
    </row>
    <row r="586" spans="1:34">
      <c r="A586" t="s">
        <v>39</v>
      </c>
      <c r="B586" t="s">
        <v>146</v>
      </c>
      <c r="C586" t="s">
        <v>719</v>
      </c>
      <c r="D586" t="s">
        <v>816</v>
      </c>
      <c r="E586" t="s">
        <v>49</v>
      </c>
      <c r="F586" t="s">
        <v>46</v>
      </c>
      <c r="I586">
        <v>1.8628035870196931</v>
      </c>
      <c r="J586">
        <v>0.46570089675492321</v>
      </c>
      <c r="M586">
        <v>2.3285044837746161</v>
      </c>
      <c r="N586" t="str">
        <f t="shared" si="27"/>
        <v>10Lf-302,32850448377462</v>
      </c>
      <c r="O586" t="s">
        <v>721</v>
      </c>
      <c r="P586">
        <v>185.25158308459251</v>
      </c>
      <c r="Q586">
        <v>57.92906201780918</v>
      </c>
      <c r="T586">
        <f t="shared" si="28"/>
        <v>243.18064510240168</v>
      </c>
      <c r="U586">
        <v>19428087.85010482</v>
      </c>
      <c r="V586">
        <v>5300151.5878269607</v>
      </c>
      <c r="Y586">
        <f t="shared" si="29"/>
        <v>24728239.43793178</v>
      </c>
      <c r="Z586">
        <v>1.4218176993855209</v>
      </c>
      <c r="AA586">
        <v>0.33081774653043861</v>
      </c>
      <c r="AD586">
        <v>5.4052000000000003E-2</v>
      </c>
      <c r="AE586">
        <v>5.4999999999999997E-3</v>
      </c>
      <c r="AF586">
        <v>0.73146737710197363</v>
      </c>
      <c r="AG586">
        <v>2.3285044837746161</v>
      </c>
      <c r="AH586">
        <v>5.4480283446512061</v>
      </c>
    </row>
    <row r="587" spans="1:34">
      <c r="A587" t="s">
        <v>39</v>
      </c>
      <c r="B587" t="s">
        <v>146</v>
      </c>
      <c r="C587" t="s">
        <v>722</v>
      </c>
      <c r="D587" t="s">
        <v>817</v>
      </c>
      <c r="E587" t="s">
        <v>49</v>
      </c>
      <c r="F587" t="s">
        <v>43</v>
      </c>
      <c r="I587">
        <v>2.1649702822382908</v>
      </c>
      <c r="J587">
        <v>0.54124257055957281</v>
      </c>
      <c r="M587">
        <v>2.7062128527978642</v>
      </c>
      <c r="N587" t="str">
        <f t="shared" si="27"/>
        <v>10Lf-302,70621285279786</v>
      </c>
      <c r="O587" t="s">
        <v>724</v>
      </c>
      <c r="P587">
        <v>215.30137418159299</v>
      </c>
      <c r="Q587">
        <v>24.28210987010447</v>
      </c>
      <c r="T587">
        <f t="shared" si="28"/>
        <v>239.58348405169747</v>
      </c>
      <c r="U587">
        <v>22579531.803181499</v>
      </c>
      <c r="V587">
        <v>3377728.4583997601</v>
      </c>
      <c r="Y587">
        <f t="shared" si="29"/>
        <v>25957260.261581261</v>
      </c>
      <c r="Z587">
        <v>1.652451760013455</v>
      </c>
      <c r="AA587">
        <v>0.1070257077823412</v>
      </c>
      <c r="AD587">
        <v>5.4052000000000003E-2</v>
      </c>
      <c r="AE587">
        <v>5.4999999999999997E-3</v>
      </c>
      <c r="AF587">
        <v>0.85011922077419821</v>
      </c>
      <c r="AG587">
        <v>2.7062128527978642</v>
      </c>
      <c r="AH587">
        <v>6.3220969263699267</v>
      </c>
    </row>
    <row r="588" spans="1:34">
      <c r="A588" t="s">
        <v>667</v>
      </c>
      <c r="B588" t="s">
        <v>695</v>
      </c>
      <c r="C588" t="s">
        <v>740</v>
      </c>
      <c r="D588" t="s">
        <v>818</v>
      </c>
      <c r="E588" t="s">
        <v>671</v>
      </c>
      <c r="F588" t="s">
        <v>46</v>
      </c>
      <c r="I588">
        <v>0.50701583839031295</v>
      </c>
      <c r="J588">
        <v>2.0280633535612509</v>
      </c>
      <c r="M588">
        <v>2.5350791919515649</v>
      </c>
      <c r="N588" t="str">
        <f t="shared" si="27"/>
        <v>09Qf2s1-382,53507919195156</v>
      </c>
      <c r="O588" t="s">
        <v>742</v>
      </c>
      <c r="P588">
        <v>26.925824309135361</v>
      </c>
      <c r="Q588">
        <v>271.95649520206382</v>
      </c>
      <c r="T588">
        <f t="shared" si="28"/>
        <v>298.88231951119917</v>
      </c>
      <c r="U588">
        <v>2221322.4248505742</v>
      </c>
      <c r="V588">
        <v>24882340.567191292</v>
      </c>
      <c r="Y588">
        <f t="shared" si="29"/>
        <v>27103662.992041867</v>
      </c>
      <c r="Z588">
        <v>9.2841809057389757E-2</v>
      </c>
      <c r="AA588">
        <v>1.55307252980212</v>
      </c>
      <c r="AD588">
        <v>5.4052000000000003E-2</v>
      </c>
      <c r="AE588">
        <v>5.4999999999999997E-3</v>
      </c>
      <c r="AF588">
        <v>0.79635995558687889</v>
      </c>
      <c r="AG588">
        <v>0.90375573193073266</v>
      </c>
      <c r="AH588">
        <v>4.2947468794691774</v>
      </c>
    </row>
    <row r="589" spans="1:34">
      <c r="A589" t="s">
        <v>39</v>
      </c>
      <c r="B589" t="s">
        <v>150</v>
      </c>
      <c r="C589" t="s">
        <v>716</v>
      </c>
      <c r="D589" t="s">
        <v>819</v>
      </c>
      <c r="E589" t="s">
        <v>43</v>
      </c>
      <c r="F589" t="s">
        <v>46</v>
      </c>
      <c r="I589">
        <v>0.58855337402258479</v>
      </c>
      <c r="J589">
        <v>2.3542134960903391</v>
      </c>
      <c r="M589">
        <v>2.9427668701129241</v>
      </c>
      <c r="N589" t="str">
        <f t="shared" si="27"/>
        <v>10Lf-302,94276687011292</v>
      </c>
      <c r="O589" t="s">
        <v>718</v>
      </c>
      <c r="P589">
        <v>26.40464455274051</v>
      </c>
      <c r="Q589">
        <v>292.84328324999922</v>
      </c>
      <c r="T589">
        <f t="shared" si="28"/>
        <v>319.24792780273975</v>
      </c>
      <c r="U589">
        <v>3743507.7135771709</v>
      </c>
      <c r="V589">
        <v>26793352.74278697</v>
      </c>
      <c r="Y589">
        <f t="shared" si="29"/>
        <v>30536860.45636414</v>
      </c>
      <c r="Z589">
        <v>0.1163809811880254</v>
      </c>
      <c r="AA589">
        <v>1.672351522307689</v>
      </c>
      <c r="AD589">
        <v>5.4052000000000003E-2</v>
      </c>
      <c r="AE589">
        <v>5.4999999999999997E-3</v>
      </c>
      <c r="AF589">
        <v>0.92442938328154667</v>
      </c>
      <c r="AG589">
        <v>2.9427668701129241</v>
      </c>
      <c r="AH589">
        <v>6.8695151235073943</v>
      </c>
    </row>
    <row r="590" spans="1:34">
      <c r="A590" t="s">
        <v>39</v>
      </c>
      <c r="B590" t="s">
        <v>150</v>
      </c>
      <c r="C590" t="s">
        <v>719</v>
      </c>
      <c r="D590" t="s">
        <v>820</v>
      </c>
      <c r="E590" t="s">
        <v>49</v>
      </c>
      <c r="F590" t="s">
        <v>46</v>
      </c>
      <c r="I590">
        <v>1.9141242122367359</v>
      </c>
      <c r="J590">
        <v>0.47853105305918392</v>
      </c>
      <c r="M590">
        <v>2.392655265295919</v>
      </c>
      <c r="N590" t="str">
        <f t="shared" si="27"/>
        <v>10Lf-302,39265526529592</v>
      </c>
      <c r="O590" t="s">
        <v>721</v>
      </c>
      <c r="P590">
        <v>190.3553026246428</v>
      </c>
      <c r="Q590">
        <v>59.525019692416869</v>
      </c>
      <c r="T590">
        <f t="shared" si="28"/>
        <v>249.88032231705967</v>
      </c>
      <c r="U590">
        <v>20292580.388158429</v>
      </c>
      <c r="V590">
        <v>5446171.8634629808</v>
      </c>
      <c r="Y590">
        <f t="shared" si="29"/>
        <v>25738752.25162141</v>
      </c>
      <c r="Z590">
        <v>1.4609890719261249</v>
      </c>
      <c r="AA590">
        <v>0.33993184406768789</v>
      </c>
      <c r="AD590">
        <v>5.4052000000000003E-2</v>
      </c>
      <c r="AE590">
        <v>5.4999999999999997E-3</v>
      </c>
      <c r="AF590">
        <v>0.75161945506678096</v>
      </c>
      <c r="AG590">
        <v>2.392655265295919</v>
      </c>
      <c r="AH590">
        <v>5.5964819856586203</v>
      </c>
    </row>
    <row r="591" spans="1:34">
      <c r="A591" t="s">
        <v>39</v>
      </c>
      <c r="B591" t="s">
        <v>150</v>
      </c>
      <c r="C591" t="s">
        <v>722</v>
      </c>
      <c r="D591" t="s">
        <v>821</v>
      </c>
      <c r="E591" t="s">
        <v>49</v>
      </c>
      <c r="F591" t="s">
        <v>43</v>
      </c>
      <c r="I591">
        <v>2.2419293460574461</v>
      </c>
      <c r="J591">
        <v>0.56048233651436141</v>
      </c>
      <c r="M591">
        <v>2.8024116825718068</v>
      </c>
      <c r="N591" t="str">
        <f t="shared" si="27"/>
        <v>10Lf-302,80241168257181</v>
      </c>
      <c r="O591" t="s">
        <v>724</v>
      </c>
      <c r="P591">
        <v>222.95477817144459</v>
      </c>
      <c r="Q591">
        <v>25.14527573362157</v>
      </c>
      <c r="T591">
        <f t="shared" si="28"/>
        <v>248.10005390506615</v>
      </c>
      <c r="U591">
        <v>23767805.238866851</v>
      </c>
      <c r="V591">
        <v>3564961.212820698</v>
      </c>
      <c r="Y591">
        <f t="shared" si="29"/>
        <v>27332766.451687548</v>
      </c>
      <c r="Z591">
        <v>1.7111921231030911</v>
      </c>
      <c r="AA591">
        <v>0.1108301933880262</v>
      </c>
      <c r="AD591">
        <v>5.4052000000000003E-2</v>
      </c>
      <c r="AE591">
        <v>5.4999999999999997E-3</v>
      </c>
      <c r="AF591">
        <v>0.88033874845187665</v>
      </c>
      <c r="AG591">
        <v>2.8024116825718068</v>
      </c>
      <c r="AH591">
        <v>6.5447141135954912</v>
      </c>
    </row>
    <row r="592" spans="1:34">
      <c r="A592" t="s">
        <v>39</v>
      </c>
      <c r="B592" t="s">
        <v>154</v>
      </c>
      <c r="C592" t="s">
        <v>716</v>
      </c>
      <c r="D592" t="s">
        <v>822</v>
      </c>
      <c r="E592" t="s">
        <v>43</v>
      </c>
      <c r="F592" t="s">
        <v>46</v>
      </c>
      <c r="I592">
        <v>0.58855056648472326</v>
      </c>
      <c r="J592">
        <v>2.354202265938893</v>
      </c>
      <c r="M592">
        <v>2.9427528324236158</v>
      </c>
      <c r="N592" t="str">
        <f t="shared" si="27"/>
        <v>10Lf-302,94275283242362</v>
      </c>
      <c r="O592" t="s">
        <v>718</v>
      </c>
      <c r="P592">
        <v>26.404518596382811</v>
      </c>
      <c r="Q592">
        <v>292.84188631874122</v>
      </c>
      <c r="T592">
        <f t="shared" si="28"/>
        <v>319.246404915124</v>
      </c>
      <c r="U592">
        <v>3743490.4764773292</v>
      </c>
      <c r="V592">
        <v>26793224.93219988</v>
      </c>
      <c r="Y592">
        <f t="shared" si="29"/>
        <v>30536715.408677209</v>
      </c>
      <c r="Z592">
        <v>0.116380426023404</v>
      </c>
      <c r="AA592">
        <v>1.6723435447980459</v>
      </c>
      <c r="AD592">
        <v>5.4052000000000003E-2</v>
      </c>
      <c r="AE592">
        <v>5.4999999999999997E-3</v>
      </c>
      <c r="AF592">
        <v>0.92442497353621456</v>
      </c>
      <c r="AG592">
        <v>1.0490913847590191</v>
      </c>
      <c r="AH592">
        <v>4.9758211907188503</v>
      </c>
    </row>
    <row r="593" spans="1:34">
      <c r="A593" t="s">
        <v>39</v>
      </c>
      <c r="B593" t="s">
        <v>154</v>
      </c>
      <c r="C593" t="s">
        <v>719</v>
      </c>
      <c r="D593" t="s">
        <v>823</v>
      </c>
      <c r="E593" t="s">
        <v>49</v>
      </c>
      <c r="F593" t="s">
        <v>46</v>
      </c>
      <c r="I593">
        <v>1.914122487059795</v>
      </c>
      <c r="J593">
        <v>0.47853062176494882</v>
      </c>
      <c r="M593">
        <v>2.392653108824744</v>
      </c>
      <c r="N593" t="str">
        <f t="shared" si="27"/>
        <v>10Lf-302,39265310882474</v>
      </c>
      <c r="O593" t="s">
        <v>721</v>
      </c>
      <c r="P593">
        <v>190.35513105971691</v>
      </c>
      <c r="Q593">
        <v>59.524966043238457</v>
      </c>
      <c r="T593">
        <f t="shared" si="28"/>
        <v>249.88009710295538</v>
      </c>
      <c r="U593">
        <v>20292563.00207423</v>
      </c>
      <c r="V593">
        <v>5446166.9548943248</v>
      </c>
      <c r="Y593">
        <f t="shared" si="29"/>
        <v>25738729.956968553</v>
      </c>
      <c r="Z593">
        <v>1.4609877551543911</v>
      </c>
      <c r="AA593">
        <v>0.33993153769123913</v>
      </c>
      <c r="AD593">
        <v>5.4052000000000003E-2</v>
      </c>
      <c r="AE593">
        <v>5.4999999999999997E-3</v>
      </c>
      <c r="AF593">
        <v>0.75161877764128082</v>
      </c>
      <c r="AG593">
        <v>0.85298083329602126</v>
      </c>
      <c r="AH593">
        <v>4.056804719762046</v>
      </c>
    </row>
    <row r="594" spans="1:34">
      <c r="A594" t="s">
        <v>39</v>
      </c>
      <c r="B594" t="s">
        <v>154</v>
      </c>
      <c r="C594" t="s">
        <v>722</v>
      </c>
      <c r="D594" t="s">
        <v>824</v>
      </c>
      <c r="E594" t="s">
        <v>49</v>
      </c>
      <c r="F594" t="s">
        <v>43</v>
      </c>
      <c r="I594">
        <v>2.2419296127329491</v>
      </c>
      <c r="J594">
        <v>0.56048240318323739</v>
      </c>
      <c r="M594">
        <v>2.802412015916186</v>
      </c>
      <c r="N594" t="str">
        <f t="shared" si="27"/>
        <v>10Lf-302,80241201591619</v>
      </c>
      <c r="O594" t="s">
        <v>724</v>
      </c>
      <c r="P594">
        <v>222.95480469171741</v>
      </c>
      <c r="Q594">
        <v>25.14527872462978</v>
      </c>
      <c r="T594">
        <f t="shared" si="28"/>
        <v>248.10008341634719</v>
      </c>
      <c r="U594">
        <v>23767809.124107569</v>
      </c>
      <c r="V594">
        <v>3564962.2275982238</v>
      </c>
      <c r="Y594">
        <f t="shared" si="29"/>
        <v>27332771.351705793</v>
      </c>
      <c r="Z594">
        <v>1.7111923266478739</v>
      </c>
      <c r="AA594">
        <v>0.1108302065711793</v>
      </c>
      <c r="AD594">
        <v>5.4052000000000003E-2</v>
      </c>
      <c r="AE594">
        <v>5.4999999999999997E-3</v>
      </c>
      <c r="AF594">
        <v>0.88033885316738847</v>
      </c>
      <c r="AG594">
        <v>0.99905988367412046</v>
      </c>
      <c r="AH594">
        <v>4.7413627527576949</v>
      </c>
    </row>
    <row r="595" spans="1:34">
      <c r="A595" t="s">
        <v>39</v>
      </c>
      <c r="B595" t="s">
        <v>158</v>
      </c>
      <c r="C595" t="s">
        <v>716</v>
      </c>
      <c r="D595" t="s">
        <v>825</v>
      </c>
      <c r="E595" t="s">
        <v>43</v>
      </c>
      <c r="F595" t="s">
        <v>46</v>
      </c>
      <c r="I595">
        <v>0.58847769234644876</v>
      </c>
      <c r="J595">
        <v>2.353910769385795</v>
      </c>
      <c r="M595">
        <v>2.9423884617322442</v>
      </c>
      <c r="N595" t="str">
        <f t="shared" si="27"/>
        <v>10Lf-302,94238846173224</v>
      </c>
      <c r="O595" t="s">
        <v>718</v>
      </c>
      <c r="P595">
        <v>26.401249197542949</v>
      </c>
      <c r="Q595">
        <v>292.80562673234118</v>
      </c>
      <c r="T595">
        <f t="shared" si="28"/>
        <v>319.20687592988412</v>
      </c>
      <c r="U595">
        <v>3742942.395700322</v>
      </c>
      <c r="V595">
        <v>26789907.403868899</v>
      </c>
      <c r="Y595">
        <f t="shared" si="29"/>
        <v>30532849.799569219</v>
      </c>
      <c r="Z595">
        <v>0.1163660158371916</v>
      </c>
      <c r="AA595">
        <v>1.672136475768355</v>
      </c>
      <c r="AD595">
        <v>5.4052000000000003E-2</v>
      </c>
      <c r="AE595">
        <v>5.4999999999999997E-3</v>
      </c>
      <c r="AF595">
        <v>0.92431051153892474</v>
      </c>
      <c r="AG595">
        <v>2.9423884617322442</v>
      </c>
      <c r="AH595">
        <v>6.8686394350034128</v>
      </c>
    </row>
    <row r="596" spans="1:34">
      <c r="A596" t="s">
        <v>39</v>
      </c>
      <c r="B596" t="s">
        <v>158</v>
      </c>
      <c r="C596" t="s">
        <v>719</v>
      </c>
      <c r="D596" t="s">
        <v>826</v>
      </c>
      <c r="E596" t="s">
        <v>49</v>
      </c>
      <c r="F596" t="s">
        <v>46</v>
      </c>
      <c r="I596">
        <v>1.9140268189042631</v>
      </c>
      <c r="J596">
        <v>0.47850670472606571</v>
      </c>
      <c r="M596">
        <v>2.3925335236303291</v>
      </c>
      <c r="N596" t="str">
        <f t="shared" si="27"/>
        <v>10Lf-302,39253352363033</v>
      </c>
      <c r="O596" t="s">
        <v>721</v>
      </c>
      <c r="P596">
        <v>190.3456170790769</v>
      </c>
      <c r="Q596">
        <v>59.521990975682449</v>
      </c>
      <c r="T596">
        <f t="shared" si="28"/>
        <v>249.86760805475936</v>
      </c>
      <c r="U596">
        <v>20291238.965371858</v>
      </c>
      <c r="V596">
        <v>5445894.7545775641</v>
      </c>
      <c r="Y596">
        <f t="shared" si="29"/>
        <v>25737133.719949424</v>
      </c>
      <c r="Z596">
        <v>1.4609147347470059</v>
      </c>
      <c r="AA596">
        <v>0.33991454785728747</v>
      </c>
      <c r="AD596">
        <v>5.4052000000000003E-2</v>
      </c>
      <c r="AE596">
        <v>5.4999999999999997E-3</v>
      </c>
      <c r="AF596">
        <v>0.75158121161162161</v>
      </c>
      <c r="AG596">
        <v>2.3925335236303291</v>
      </c>
      <c r="AH596">
        <v>5.5962002588722788</v>
      </c>
    </row>
    <row r="597" spans="1:34">
      <c r="A597" t="s">
        <v>39</v>
      </c>
      <c r="B597" t="s">
        <v>158</v>
      </c>
      <c r="C597" t="s">
        <v>722</v>
      </c>
      <c r="D597" t="s">
        <v>827</v>
      </c>
      <c r="E597" t="s">
        <v>49</v>
      </c>
      <c r="F597" t="s">
        <v>43</v>
      </c>
      <c r="I597">
        <v>2.2418525728347212</v>
      </c>
      <c r="J597">
        <v>0.5604631432086804</v>
      </c>
      <c r="M597">
        <v>2.802315716043402</v>
      </c>
      <c r="N597" t="str">
        <f t="shared" si="27"/>
        <v>10Lf-302,8023157160434</v>
      </c>
      <c r="O597" t="s">
        <v>724</v>
      </c>
      <c r="P597">
        <v>222.94714324892931</v>
      </c>
      <c r="Q597">
        <v>25.144414652134891</v>
      </c>
      <c r="T597">
        <f t="shared" si="28"/>
        <v>248.09155790106419</v>
      </c>
      <c r="U597">
        <v>23766629.511787631</v>
      </c>
      <c r="V597">
        <v>3564759.1866714712</v>
      </c>
      <c r="Y597">
        <f t="shared" si="29"/>
        <v>27331388.698459104</v>
      </c>
      <c r="Z597">
        <v>1.711133524586496</v>
      </c>
      <c r="AA597">
        <v>0.1108263980895096</v>
      </c>
      <c r="AD597">
        <v>5.4052000000000003E-2</v>
      </c>
      <c r="AE597">
        <v>5.4999999999999997E-3</v>
      </c>
      <c r="AF597">
        <v>0.88030860189845073</v>
      </c>
      <c r="AG597">
        <v>2.802315716043402</v>
      </c>
      <c r="AH597">
        <v>6.5444920339852537</v>
      </c>
    </row>
    <row r="598" spans="1:34">
      <c r="A598" t="s">
        <v>39</v>
      </c>
      <c r="B598" t="s">
        <v>162</v>
      </c>
      <c r="C598" t="s">
        <v>716</v>
      </c>
      <c r="D598" t="s">
        <v>828</v>
      </c>
      <c r="E598" t="s">
        <v>43</v>
      </c>
      <c r="F598" t="s">
        <v>46</v>
      </c>
      <c r="I598">
        <v>0.58848040470401186</v>
      </c>
      <c r="J598">
        <v>2.3539216188160479</v>
      </c>
      <c r="M598">
        <v>2.9424020235200601</v>
      </c>
      <c r="N598" t="str">
        <f t="shared" si="27"/>
        <v>10Lf-302,94240202352006</v>
      </c>
      <c r="O598" t="s">
        <v>718</v>
      </c>
      <c r="P598">
        <v>26.401370883766351</v>
      </c>
      <c r="Q598">
        <v>292.8069763052589</v>
      </c>
      <c r="T598">
        <f t="shared" si="28"/>
        <v>319.20834718902523</v>
      </c>
      <c r="U598">
        <v>3742962.6435083351</v>
      </c>
      <c r="V598">
        <v>26790030.881460171</v>
      </c>
      <c r="Y598">
        <f t="shared" si="29"/>
        <v>30532993.524968505</v>
      </c>
      <c r="Z598">
        <v>0.1163665521807901</v>
      </c>
      <c r="AA598">
        <v>1.6721441828268819</v>
      </c>
      <c r="AD598">
        <v>5.4052000000000003E-2</v>
      </c>
      <c r="AE598">
        <v>5.4999999999999997E-3</v>
      </c>
      <c r="AF598">
        <v>0.9243147717864062</v>
      </c>
      <c r="AG598">
        <v>0.46637072072792951</v>
      </c>
      <c r="AH598">
        <v>4.3926395160343956</v>
      </c>
    </row>
    <row r="599" spans="1:34">
      <c r="A599" t="s">
        <v>39</v>
      </c>
      <c r="B599" t="s">
        <v>162</v>
      </c>
      <c r="C599" t="s">
        <v>719</v>
      </c>
      <c r="D599" t="s">
        <v>829</v>
      </c>
      <c r="E599" t="s">
        <v>49</v>
      </c>
      <c r="F599" t="s">
        <v>46</v>
      </c>
      <c r="I599">
        <v>1.914030560365559</v>
      </c>
      <c r="J599">
        <v>0.47850764009138991</v>
      </c>
      <c r="M599">
        <v>2.3925382004569489</v>
      </c>
      <c r="N599" t="str">
        <f t="shared" si="27"/>
        <v>10Lf-302,39253820045695</v>
      </c>
      <c r="O599" t="s">
        <v>721</v>
      </c>
      <c r="P599">
        <v>190.3459891588995</v>
      </c>
      <c r="Q599">
        <v>59.522107326834551</v>
      </c>
      <c r="T599">
        <f t="shared" si="28"/>
        <v>249.86809648573404</v>
      </c>
      <c r="U599">
        <v>20291291.278686062</v>
      </c>
      <c r="V599">
        <v>5445905.3999897642</v>
      </c>
      <c r="Y599">
        <f t="shared" si="29"/>
        <v>25737196.678675827</v>
      </c>
      <c r="Z599">
        <v>1.4609175904833429</v>
      </c>
      <c r="AA599">
        <v>0.33991521230833499</v>
      </c>
      <c r="AD599">
        <v>5.4052000000000003E-2</v>
      </c>
      <c r="AE599">
        <v>5.4999999999999997E-3</v>
      </c>
      <c r="AF599">
        <v>0.75158268077181645</v>
      </c>
      <c r="AG599">
        <v>0.37921730477242638</v>
      </c>
      <c r="AH599">
        <v>3.5828901860011921</v>
      </c>
    </row>
    <row r="600" spans="1:34">
      <c r="A600" t="s">
        <v>39</v>
      </c>
      <c r="B600" t="s">
        <v>162</v>
      </c>
      <c r="C600" t="s">
        <v>722</v>
      </c>
      <c r="D600" t="s">
        <v>830</v>
      </c>
      <c r="E600" t="s">
        <v>49</v>
      </c>
      <c r="F600" t="s">
        <v>43</v>
      </c>
      <c r="I600">
        <v>2.2418556667414351</v>
      </c>
      <c r="J600">
        <v>0.56046391668535867</v>
      </c>
      <c r="M600">
        <v>2.8023195834267929</v>
      </c>
      <c r="N600" t="str">
        <f t="shared" si="27"/>
        <v>10Lf-302,80231958342679</v>
      </c>
      <c r="O600" t="s">
        <v>724</v>
      </c>
      <c r="P600">
        <v>222.9474509309203</v>
      </c>
      <c r="Q600">
        <v>25.14444935311132</v>
      </c>
      <c r="T600">
        <f t="shared" si="28"/>
        <v>248.09190028403162</v>
      </c>
      <c r="U600">
        <v>23766677.126584269</v>
      </c>
      <c r="V600">
        <v>3564766.9598154151</v>
      </c>
      <c r="Y600">
        <f t="shared" si="29"/>
        <v>27331444.086399686</v>
      </c>
      <c r="Z600">
        <v>1.711135886065374</v>
      </c>
      <c r="AA600">
        <v>0.1108265510373623</v>
      </c>
      <c r="AD600">
        <v>5.4052000000000003E-2</v>
      </c>
      <c r="AE600">
        <v>5.4999999999999997E-3</v>
      </c>
      <c r="AF600">
        <v>0.8803098167832859</v>
      </c>
      <c r="AG600">
        <v>0.44416765397314673</v>
      </c>
      <c r="AH600">
        <v>4.1863490541832258</v>
      </c>
    </row>
    <row r="601" spans="1:34">
      <c r="A601" t="s">
        <v>39</v>
      </c>
      <c r="B601" t="s">
        <v>166</v>
      </c>
      <c r="C601" t="s">
        <v>716</v>
      </c>
      <c r="D601" t="s">
        <v>831</v>
      </c>
      <c r="E601" t="s">
        <v>43</v>
      </c>
      <c r="F601" t="s">
        <v>46</v>
      </c>
      <c r="I601">
        <v>0.58788434330195782</v>
      </c>
      <c r="J601">
        <v>2.3515373732078308</v>
      </c>
      <c r="M601">
        <v>2.9394217165097891</v>
      </c>
      <c r="N601" t="str">
        <f t="shared" si="27"/>
        <v>10Lf-302,93942171650979</v>
      </c>
      <c r="O601" t="s">
        <v>718</v>
      </c>
      <c r="P601">
        <v>26.3746294017742</v>
      </c>
      <c r="Q601">
        <v>292.51039729356597</v>
      </c>
      <c r="T601">
        <f t="shared" si="28"/>
        <v>318.88502669534017</v>
      </c>
      <c r="U601">
        <v>3727046.1269409368</v>
      </c>
      <c r="V601">
        <v>26762895.732624911</v>
      </c>
      <c r="Y601">
        <f t="shared" si="29"/>
        <v>30489941.859565847</v>
      </c>
      <c r="Z601">
        <v>0.1162486865565643</v>
      </c>
      <c r="AA601">
        <v>1.6704504975349239</v>
      </c>
      <c r="AD601">
        <v>5.4052000000000003E-2</v>
      </c>
      <c r="AE601">
        <v>5.4999999999999997E-3</v>
      </c>
      <c r="AF601">
        <v>0.92337854968893895</v>
      </c>
      <c r="AG601">
        <v>2.9394217165097891</v>
      </c>
      <c r="AH601">
        <v>6.8617739827085167</v>
      </c>
    </row>
    <row r="602" spans="1:34">
      <c r="A602" t="s">
        <v>39</v>
      </c>
      <c r="B602" t="s">
        <v>166</v>
      </c>
      <c r="C602" t="s">
        <v>719</v>
      </c>
      <c r="D602" t="s">
        <v>832</v>
      </c>
      <c r="E602" t="s">
        <v>49</v>
      </c>
      <c r="F602" t="s">
        <v>46</v>
      </c>
      <c r="I602">
        <v>1.904003845537162</v>
      </c>
      <c r="J602">
        <v>0.47600096138429038</v>
      </c>
      <c r="M602">
        <v>2.3800048069214519</v>
      </c>
      <c r="N602" t="str">
        <f t="shared" si="27"/>
        <v>10Lf-302,38000480692145</v>
      </c>
      <c r="O602" t="s">
        <v>721</v>
      </c>
      <c r="P602">
        <v>189.34885515720359</v>
      </c>
      <c r="Q602">
        <v>59.210298723299267</v>
      </c>
      <c r="T602">
        <f t="shared" si="28"/>
        <v>248.55915388050286</v>
      </c>
      <c r="U602">
        <v>20122795.06399034</v>
      </c>
      <c r="V602">
        <v>5417376.8375107516</v>
      </c>
      <c r="Y602">
        <f t="shared" si="29"/>
        <v>25540171.901501089</v>
      </c>
      <c r="Z602">
        <v>1.453264523509967</v>
      </c>
      <c r="AA602">
        <v>0.33813455479417343</v>
      </c>
      <c r="AD602">
        <v>5.4052000000000003E-2</v>
      </c>
      <c r="AE602">
        <v>5.4999999999999997E-3</v>
      </c>
      <c r="AF602">
        <v>0.74764548908527295</v>
      </c>
      <c r="AG602">
        <v>2.3800048069214519</v>
      </c>
      <c r="AH602">
        <v>5.5672071029281778</v>
      </c>
    </row>
    <row r="603" spans="1:34">
      <c r="A603" t="s">
        <v>39</v>
      </c>
      <c r="B603" t="s">
        <v>166</v>
      </c>
      <c r="C603" t="s">
        <v>722</v>
      </c>
      <c r="D603" t="s">
        <v>833</v>
      </c>
      <c r="E603" t="s">
        <v>49</v>
      </c>
      <c r="F603" t="s">
        <v>43</v>
      </c>
      <c r="I603">
        <v>2.2269618321250899</v>
      </c>
      <c r="J603">
        <v>0.55674045803127248</v>
      </c>
      <c r="M603">
        <v>2.7837022901563619</v>
      </c>
      <c r="N603" t="str">
        <f t="shared" si="27"/>
        <v>10Lf-302,78370229015636</v>
      </c>
      <c r="O603" t="s">
        <v>724</v>
      </c>
      <c r="P603">
        <v>221.46629292794901</v>
      </c>
      <c r="Q603">
        <v>24.97740145803936</v>
      </c>
      <c r="T603">
        <f t="shared" si="28"/>
        <v>246.44369438598838</v>
      </c>
      <c r="U603">
        <v>23536032.591645841</v>
      </c>
      <c r="V603">
        <v>3529601.3432883462</v>
      </c>
      <c r="Y603">
        <f t="shared" si="29"/>
        <v>27065633.934934188</v>
      </c>
      <c r="Z603">
        <v>1.6997679040533149</v>
      </c>
      <c r="AA603">
        <v>0.11009027155838511</v>
      </c>
      <c r="AD603">
        <v>5.4052000000000003E-2</v>
      </c>
      <c r="AE603">
        <v>5.4999999999999997E-3</v>
      </c>
      <c r="AF603">
        <v>0.87446145240514006</v>
      </c>
      <c r="AG603">
        <v>2.7837022901563619</v>
      </c>
      <c r="AH603">
        <v>6.501418032717865</v>
      </c>
    </row>
    <row r="604" spans="1:34">
      <c r="A604" t="s">
        <v>790</v>
      </c>
      <c r="B604" t="s">
        <v>834</v>
      </c>
      <c r="C604" t="s">
        <v>792</v>
      </c>
      <c r="D604" t="s">
        <v>835</v>
      </c>
      <c r="E604" t="s">
        <v>43</v>
      </c>
      <c r="F604" t="s">
        <v>49</v>
      </c>
      <c r="I604">
        <v>0.5063799264242298</v>
      </c>
      <c r="J604">
        <v>2.0255197056969192</v>
      </c>
      <c r="M604">
        <v>2.5318996321211489</v>
      </c>
      <c r="N604" t="str">
        <f t="shared" si="27"/>
        <v>09LeL-382,53189963212115</v>
      </c>
      <c r="O604" t="s">
        <v>794</v>
      </c>
      <c r="P604">
        <v>24.375288276511789</v>
      </c>
      <c r="Q604">
        <v>216.1275560517378</v>
      </c>
      <c r="T604">
        <f t="shared" si="28"/>
        <v>240.50284432824958</v>
      </c>
      <c r="U604">
        <v>3391178.9770742049</v>
      </c>
      <c r="V604">
        <v>22712097.02274337</v>
      </c>
      <c r="Y604">
        <f t="shared" si="29"/>
        <v>26103275.999817576</v>
      </c>
      <c r="Z604">
        <v>0.1074364004671665</v>
      </c>
      <c r="AA604">
        <v>1.658792758488739</v>
      </c>
      <c r="AD604">
        <v>5.4052000000000003E-2</v>
      </c>
      <c r="AE604">
        <v>5.4999999999999997E-3</v>
      </c>
      <c r="AF604">
        <v>0.79536114098046562</v>
      </c>
      <c r="AG604">
        <v>0.90262221885118954</v>
      </c>
      <c r="AH604">
        <v>4.2894349919528043</v>
      </c>
    </row>
    <row r="605" spans="1:34">
      <c r="A605" t="s">
        <v>790</v>
      </c>
      <c r="B605" t="s">
        <v>834</v>
      </c>
      <c r="C605" t="s">
        <v>795</v>
      </c>
      <c r="D605" t="s">
        <v>836</v>
      </c>
      <c r="E605" t="s">
        <v>43</v>
      </c>
      <c r="F605" t="s">
        <v>46</v>
      </c>
      <c r="I605">
        <v>0.53615725319727592</v>
      </c>
      <c r="J605">
        <v>2.1446290127891041</v>
      </c>
      <c r="M605">
        <v>2.680786265986379</v>
      </c>
      <c r="N605" t="str">
        <f t="shared" si="27"/>
        <v>09LeL-382,68078626598638</v>
      </c>
      <c r="O605" t="s">
        <v>718</v>
      </c>
      <c r="P605">
        <v>25.808660506177961</v>
      </c>
      <c r="Q605">
        <v>287.58755923606378</v>
      </c>
      <c r="T605">
        <f t="shared" si="28"/>
        <v>313.39621974224173</v>
      </c>
      <c r="U605">
        <v>3590594.9477255079</v>
      </c>
      <c r="V605">
        <v>26312486.43825271</v>
      </c>
      <c r="Y605">
        <f t="shared" si="29"/>
        <v>29903081.385978218</v>
      </c>
      <c r="Z605">
        <v>0.11375412484186941</v>
      </c>
      <c r="AA605">
        <v>1.6423374548584091</v>
      </c>
      <c r="AD605">
        <v>5.4052000000000003E-2</v>
      </c>
      <c r="AE605">
        <v>5.4999999999999997E-3</v>
      </c>
      <c r="AF605">
        <v>0.84213181130462178</v>
      </c>
      <c r="AG605">
        <v>0.95570030382414428</v>
      </c>
      <c r="AH605">
        <v>4.5381703811151457</v>
      </c>
    </row>
    <row r="606" spans="1:34">
      <c r="A606" t="s">
        <v>790</v>
      </c>
      <c r="B606" t="s">
        <v>834</v>
      </c>
      <c r="C606" t="s">
        <v>797</v>
      </c>
      <c r="D606" t="s">
        <v>837</v>
      </c>
      <c r="E606" t="s">
        <v>49</v>
      </c>
      <c r="F606" t="s">
        <v>46</v>
      </c>
      <c r="I606">
        <v>1.7355364307053851</v>
      </c>
      <c r="J606">
        <v>0.43388410767634622</v>
      </c>
      <c r="M606">
        <v>2.1694205383817309</v>
      </c>
      <c r="N606" t="str">
        <f t="shared" si="27"/>
        <v>09LeL-382,16942053838173</v>
      </c>
      <c r="O606" t="s">
        <v>721</v>
      </c>
      <c r="P606">
        <v>185.18568155724341</v>
      </c>
      <c r="Q606">
        <v>58.182403937397623</v>
      </c>
      <c r="T606">
        <f t="shared" si="28"/>
        <v>243.36808549464104</v>
      </c>
      <c r="U606">
        <v>19460522.496928271</v>
      </c>
      <c r="V606">
        <v>5323330.8096302934</v>
      </c>
      <c r="Y606">
        <f t="shared" si="29"/>
        <v>24783853.306558564</v>
      </c>
      <c r="Z606">
        <v>1.421311900965657</v>
      </c>
      <c r="AA606">
        <v>0.33226451607961899</v>
      </c>
      <c r="AD606">
        <v>5.4052000000000003E-2</v>
      </c>
      <c r="AE606">
        <v>5.4999999999999997E-3</v>
      </c>
      <c r="AF606">
        <v>0.68149336284242856</v>
      </c>
      <c r="AG606">
        <v>0.77339842193308705</v>
      </c>
      <c r="AH606">
        <v>3.683864323157247</v>
      </c>
    </row>
    <row r="607" spans="1:34">
      <c r="A607" t="s">
        <v>790</v>
      </c>
      <c r="B607" t="s">
        <v>838</v>
      </c>
      <c r="C607" t="s">
        <v>792</v>
      </c>
      <c r="D607" t="s">
        <v>839</v>
      </c>
      <c r="E607" t="s">
        <v>43</v>
      </c>
      <c r="F607" t="s">
        <v>49</v>
      </c>
      <c r="I607">
        <v>0.50100683941934099</v>
      </c>
      <c r="J607">
        <v>2.004027357677364</v>
      </c>
      <c r="M607">
        <v>2.5050341970967049</v>
      </c>
      <c r="N607" t="str">
        <f t="shared" si="27"/>
        <v>09LeL-382,5050341970967</v>
      </c>
      <c r="O607" t="s">
        <v>794</v>
      </c>
      <c r="P607">
        <v>24.116647406594641</v>
      </c>
      <c r="Q607">
        <v>213.83427367180579</v>
      </c>
      <c r="T607">
        <f t="shared" si="28"/>
        <v>237.95092107840043</v>
      </c>
      <c r="U607">
        <v>3335782.2326840721</v>
      </c>
      <c r="V607">
        <v>22355592.047042429</v>
      </c>
      <c r="Y607">
        <f t="shared" si="29"/>
        <v>25691374.279726502</v>
      </c>
      <c r="Z607">
        <v>0.1062964162437031</v>
      </c>
      <c r="AA607">
        <v>1.6411916701569469</v>
      </c>
      <c r="AD607">
        <v>5.4052000000000003E-2</v>
      </c>
      <c r="AE607">
        <v>5.4999999999999997E-3</v>
      </c>
      <c r="AF607">
        <v>0.78692173730786541</v>
      </c>
      <c r="AG607">
        <v>2.5050341970967049</v>
      </c>
      <c r="AH607">
        <v>5.8565421315012749</v>
      </c>
    </row>
    <row r="608" spans="1:34">
      <c r="A608" t="s">
        <v>790</v>
      </c>
      <c r="B608" t="s">
        <v>838</v>
      </c>
      <c r="C608" t="s">
        <v>795</v>
      </c>
      <c r="D608" t="s">
        <v>840</v>
      </c>
      <c r="E608" t="s">
        <v>43</v>
      </c>
      <c r="F608" t="s">
        <v>46</v>
      </c>
      <c r="I608">
        <v>0.53543290500378604</v>
      </c>
      <c r="J608">
        <v>2.1417316200151442</v>
      </c>
      <c r="M608">
        <v>2.67716452501893</v>
      </c>
      <c r="N608" t="str">
        <f t="shared" si="27"/>
        <v>09LeL-382,67716452501893</v>
      </c>
      <c r="O608" t="s">
        <v>718</v>
      </c>
      <c r="P608">
        <v>25.773793018136789</v>
      </c>
      <c r="Q608">
        <v>287.1990285806254</v>
      </c>
      <c r="T608">
        <f t="shared" si="28"/>
        <v>312.97282159876221</v>
      </c>
      <c r="U608">
        <v>3564996.3848319822</v>
      </c>
      <c r="V608">
        <v>26276938.28161747</v>
      </c>
      <c r="Y608">
        <f t="shared" si="29"/>
        <v>29841934.666449454</v>
      </c>
      <c r="Z608">
        <v>0.1136004430734333</v>
      </c>
      <c r="AA608">
        <v>1.6401186577397779</v>
      </c>
      <c r="AD608">
        <v>5.4052000000000003E-2</v>
      </c>
      <c r="AE608">
        <v>5.4999999999999997E-3</v>
      </c>
      <c r="AF608">
        <v>0.8409940916289832</v>
      </c>
      <c r="AG608">
        <v>2.67716452501893</v>
      </c>
      <c r="AH608">
        <v>6.2548751416668429</v>
      </c>
    </row>
    <row r="609" spans="1:34">
      <c r="A609" t="s">
        <v>790</v>
      </c>
      <c r="B609" t="s">
        <v>838</v>
      </c>
      <c r="C609" t="s">
        <v>797</v>
      </c>
      <c r="D609" t="s">
        <v>841</v>
      </c>
      <c r="E609" t="s">
        <v>49</v>
      </c>
      <c r="F609" t="s">
        <v>46</v>
      </c>
      <c r="I609">
        <v>1.7211550663040589</v>
      </c>
      <c r="J609">
        <v>0.43028876657601473</v>
      </c>
      <c r="M609">
        <v>2.1514438328800729</v>
      </c>
      <c r="N609" t="str">
        <f t="shared" si="27"/>
        <v>09LeL-382,15144383288007</v>
      </c>
      <c r="O609" t="s">
        <v>721</v>
      </c>
      <c r="P609">
        <v>183.6511572907028</v>
      </c>
      <c r="Q609">
        <v>57.700280751755948</v>
      </c>
      <c r="T609">
        <f t="shared" si="28"/>
        <v>241.35143804245874</v>
      </c>
      <c r="U609">
        <v>19200057.506494589</v>
      </c>
      <c r="V609">
        <v>5279219.514213128</v>
      </c>
      <c r="Y609">
        <f t="shared" si="29"/>
        <v>24479277.020707719</v>
      </c>
      <c r="Z609">
        <v>1.4095343294816509</v>
      </c>
      <c r="AA609">
        <v>0.32951123646022829</v>
      </c>
      <c r="AD609">
        <v>5.4052000000000003E-2</v>
      </c>
      <c r="AE609">
        <v>5.4999999999999997E-3</v>
      </c>
      <c r="AF609">
        <v>0.67584623022410684</v>
      </c>
      <c r="AG609">
        <v>2.1514438328800729</v>
      </c>
      <c r="AH609">
        <v>5.038285895984254</v>
      </c>
    </row>
    <row r="610" spans="1:34">
      <c r="A610" t="s">
        <v>790</v>
      </c>
      <c r="B610" t="s">
        <v>842</v>
      </c>
      <c r="C610" t="s">
        <v>792</v>
      </c>
      <c r="D610" t="s">
        <v>843</v>
      </c>
      <c r="E610" t="s">
        <v>43</v>
      </c>
      <c r="F610" t="s">
        <v>49</v>
      </c>
      <c r="I610">
        <v>0.49660335420160179</v>
      </c>
      <c r="J610">
        <v>1.9864134168064069</v>
      </c>
      <c r="M610">
        <v>2.4830167710080091</v>
      </c>
      <c r="N610" t="str">
        <f t="shared" si="27"/>
        <v>09LeL-382,48301677100801</v>
      </c>
      <c r="O610" t="s">
        <v>794</v>
      </c>
      <c r="P610">
        <v>23.90467964088619</v>
      </c>
      <c r="Q610">
        <v>211.95482614919089</v>
      </c>
      <c r="T610">
        <f t="shared" si="28"/>
        <v>235.85950579007709</v>
      </c>
      <c r="U610">
        <v>3288512.486114935</v>
      </c>
      <c r="V610">
        <v>22064606.997515932</v>
      </c>
      <c r="Y610">
        <f t="shared" si="29"/>
        <v>25353119.483630866</v>
      </c>
      <c r="Z610">
        <v>0.1053621481643086</v>
      </c>
      <c r="AA610">
        <v>1.6267667907134069</v>
      </c>
      <c r="AD610">
        <v>5.4052000000000003E-2</v>
      </c>
      <c r="AE610">
        <v>5.4999999999999997E-3</v>
      </c>
      <c r="AF610">
        <v>0.78000526837947926</v>
      </c>
      <c r="AG610">
        <v>1.622651459853734</v>
      </c>
      <c r="AH610">
        <v>4.9452254992412206</v>
      </c>
    </row>
    <row r="611" spans="1:34">
      <c r="A611" t="s">
        <v>790</v>
      </c>
      <c r="B611" t="s">
        <v>842</v>
      </c>
      <c r="C611" t="s">
        <v>795</v>
      </c>
      <c r="D611" t="s">
        <v>844</v>
      </c>
      <c r="E611" t="s">
        <v>43</v>
      </c>
      <c r="F611" t="s">
        <v>46</v>
      </c>
      <c r="I611">
        <v>0.53480421338938</v>
      </c>
      <c r="J611">
        <v>2.13921685355752</v>
      </c>
      <c r="M611">
        <v>2.6740210669468998</v>
      </c>
      <c r="N611" t="str">
        <f t="shared" si="27"/>
        <v>09LeL-382,6740210669469</v>
      </c>
      <c r="O611" t="s">
        <v>718</v>
      </c>
      <c r="P611">
        <v>25.743530089970609</v>
      </c>
      <c r="Q611">
        <v>286.8618068311834</v>
      </c>
      <c r="T611">
        <f t="shared" si="28"/>
        <v>312.60533692115399</v>
      </c>
      <c r="U611">
        <v>3541478.966015771</v>
      </c>
      <c r="V611">
        <v>26246084.573159259</v>
      </c>
      <c r="Y611">
        <f t="shared" si="29"/>
        <v>29787563.53917503</v>
      </c>
      <c r="Z611">
        <v>0.1134670563404073</v>
      </c>
      <c r="AA611">
        <v>1.638192872385319</v>
      </c>
      <c r="AD611">
        <v>5.4052000000000003E-2</v>
      </c>
      <c r="AE611">
        <v>5.4999999999999997E-3</v>
      </c>
      <c r="AF611">
        <v>0.8400066178890786</v>
      </c>
      <c r="AG611">
        <v>1.7474727672497989</v>
      </c>
      <c r="AH611">
        <v>5.3210524520857776</v>
      </c>
    </row>
    <row r="612" spans="1:34">
      <c r="A612" t="s">
        <v>790</v>
      </c>
      <c r="B612" t="s">
        <v>842</v>
      </c>
      <c r="C612" t="s">
        <v>797</v>
      </c>
      <c r="D612" t="s">
        <v>845</v>
      </c>
      <c r="E612" t="s">
        <v>49</v>
      </c>
      <c r="F612" t="s">
        <v>46</v>
      </c>
      <c r="I612">
        <v>1.70948366265818</v>
      </c>
      <c r="J612">
        <v>0.42737091566454488</v>
      </c>
      <c r="M612">
        <v>2.1368545783227249</v>
      </c>
      <c r="N612" t="str">
        <f t="shared" si="27"/>
        <v>09LeL-382,13685457832272</v>
      </c>
      <c r="O612" t="s">
        <v>721</v>
      </c>
      <c r="P612">
        <v>182.40579199577019</v>
      </c>
      <c r="Q612">
        <v>57.309006728677709</v>
      </c>
      <c r="T612">
        <f t="shared" si="28"/>
        <v>239.71479872444789</v>
      </c>
      <c r="U612">
        <v>18988537.263239238</v>
      </c>
      <c r="V612">
        <v>5243420.3563732151</v>
      </c>
      <c r="Y612">
        <f t="shared" si="29"/>
        <v>24231957.619612455</v>
      </c>
      <c r="Z612">
        <v>1.399976071522111</v>
      </c>
      <c r="AA612">
        <v>0.32727677268536431</v>
      </c>
      <c r="AD612">
        <v>5.4052000000000003E-2</v>
      </c>
      <c r="AE612">
        <v>5.4999999999999997E-3</v>
      </c>
      <c r="AF612">
        <v>0.67126321832127478</v>
      </c>
      <c r="AG612">
        <v>1.3964344669339011</v>
      </c>
      <c r="AH612">
        <v>4.2641042635779014</v>
      </c>
    </row>
    <row r="613" spans="1:34">
      <c r="A613" t="s">
        <v>790</v>
      </c>
      <c r="B613" t="s">
        <v>846</v>
      </c>
      <c r="C613" t="s">
        <v>792</v>
      </c>
      <c r="D613" t="s">
        <v>847</v>
      </c>
      <c r="E613" t="s">
        <v>43</v>
      </c>
      <c r="F613" t="s">
        <v>49</v>
      </c>
      <c r="I613">
        <v>0.49714330737960599</v>
      </c>
      <c r="J613">
        <v>1.988573229518424</v>
      </c>
      <c r="M613">
        <v>2.4857165368980301</v>
      </c>
      <c r="N613" t="str">
        <f t="shared" si="27"/>
        <v>09LeL-382,48571653689803</v>
      </c>
      <c r="O613" t="s">
        <v>794</v>
      </c>
      <c r="P613">
        <v>23.930671023409211</v>
      </c>
      <c r="Q613">
        <v>212.18528307422841</v>
      </c>
      <c r="T613">
        <f t="shared" si="28"/>
        <v>236.11595409763763</v>
      </c>
      <c r="U613">
        <v>3294183.38809175</v>
      </c>
      <c r="V613">
        <v>22100366.967252892</v>
      </c>
      <c r="Y613">
        <f t="shared" si="29"/>
        <v>25394550.355344642</v>
      </c>
      <c r="Z613">
        <v>0.1054767076538113</v>
      </c>
      <c r="AA613">
        <v>1.6285355622915401</v>
      </c>
      <c r="AD613">
        <v>5.4052000000000003E-2</v>
      </c>
      <c r="AE613">
        <v>5.4999999999999997E-3</v>
      </c>
      <c r="AF613">
        <v>0.78085336237634451</v>
      </c>
      <c r="AG613">
        <v>2.1165876311686729</v>
      </c>
      <c r="AH613">
        <v>5.4427095304430484</v>
      </c>
    </row>
    <row r="614" spans="1:34">
      <c r="A614" t="s">
        <v>790</v>
      </c>
      <c r="B614" t="s">
        <v>846</v>
      </c>
      <c r="C614" t="s">
        <v>795</v>
      </c>
      <c r="D614" t="s">
        <v>848</v>
      </c>
      <c r="E614" t="s">
        <v>43</v>
      </c>
      <c r="F614" t="s">
        <v>46</v>
      </c>
      <c r="I614">
        <v>0.53488183283087165</v>
      </c>
      <c r="J614">
        <v>2.139527331323487</v>
      </c>
      <c r="M614">
        <v>2.6744091641543588</v>
      </c>
      <c r="N614" t="str">
        <f t="shared" si="27"/>
        <v>09LeL-382,67440916415436</v>
      </c>
      <c r="O614" t="s">
        <v>718</v>
      </c>
      <c r="P614">
        <v>25.7472664076315</v>
      </c>
      <c r="Q614">
        <v>286.90344085850433</v>
      </c>
      <c r="T614">
        <f t="shared" si="28"/>
        <v>312.65070726613584</v>
      </c>
      <c r="U614">
        <v>3544247.3470896161</v>
      </c>
      <c r="V614">
        <v>26249893.829658952</v>
      </c>
      <c r="Y614">
        <f t="shared" si="29"/>
        <v>29794141.176748566</v>
      </c>
      <c r="Z614">
        <v>0.113483524515714</v>
      </c>
      <c r="AA614">
        <v>1.6384306334437151</v>
      </c>
      <c r="AD614">
        <v>5.4052000000000003E-2</v>
      </c>
      <c r="AE614">
        <v>5.4999999999999997E-3</v>
      </c>
      <c r="AF614">
        <v>0.84012853324220693</v>
      </c>
      <c r="AG614">
        <v>2.2772594032774371</v>
      </c>
      <c r="AH614">
        <v>5.8513491006740024</v>
      </c>
    </row>
    <row r="615" spans="1:34">
      <c r="A615" t="s">
        <v>790</v>
      </c>
      <c r="B615" t="s">
        <v>846</v>
      </c>
      <c r="C615" t="s">
        <v>797</v>
      </c>
      <c r="D615" t="s">
        <v>849</v>
      </c>
      <c r="E615" t="s">
        <v>49</v>
      </c>
      <c r="F615" t="s">
        <v>46</v>
      </c>
      <c r="I615">
        <v>1.710929500603938</v>
      </c>
      <c r="J615">
        <v>0.42773237515098472</v>
      </c>
      <c r="M615">
        <v>2.1386618757549232</v>
      </c>
      <c r="N615" t="str">
        <f t="shared" si="27"/>
        <v>09LeL-382,13866187575492</v>
      </c>
      <c r="O615" t="s">
        <v>721</v>
      </c>
      <c r="P615">
        <v>182.56006619057791</v>
      </c>
      <c r="Q615">
        <v>57.357477233761813</v>
      </c>
      <c r="T615">
        <f t="shared" si="28"/>
        <v>239.91754342433973</v>
      </c>
      <c r="U615">
        <v>19014723.348962508</v>
      </c>
      <c r="V615">
        <v>5247855.1083877627</v>
      </c>
      <c r="Y615">
        <f t="shared" si="29"/>
        <v>24262578.457350269</v>
      </c>
      <c r="Z615">
        <v>1.401160135793432</v>
      </c>
      <c r="AA615">
        <v>0.32755357508310012</v>
      </c>
      <c r="AD615">
        <v>5.4052000000000003E-2</v>
      </c>
      <c r="AE615">
        <v>5.4999999999999997E-3</v>
      </c>
      <c r="AF615">
        <v>0.67183095573453089</v>
      </c>
      <c r="AG615">
        <v>1.821070587205317</v>
      </c>
      <c r="AH615">
        <v>4.6911154186947712</v>
      </c>
    </row>
    <row r="616" spans="1:34">
      <c r="A616" t="s">
        <v>850</v>
      </c>
      <c r="B616" t="s">
        <v>851</v>
      </c>
      <c r="C616" t="s">
        <v>852</v>
      </c>
      <c r="D616" t="s">
        <v>853</v>
      </c>
      <c r="E616" t="s">
        <v>43</v>
      </c>
      <c r="F616" t="s">
        <v>49</v>
      </c>
      <c r="I616">
        <v>0.4995968374825458</v>
      </c>
      <c r="J616">
        <v>1.998387349930183</v>
      </c>
      <c r="M616">
        <v>2.4979841874127291</v>
      </c>
      <c r="N616" t="str">
        <f t="shared" si="27"/>
        <v>09LeLs1-382,49798418741273</v>
      </c>
      <c r="O616" t="s">
        <v>794</v>
      </c>
      <c r="P616">
        <v>24.048775040637089</v>
      </c>
      <c r="Q616">
        <v>213.23247202698221</v>
      </c>
      <c r="T616">
        <f t="shared" si="28"/>
        <v>237.28124706761929</v>
      </c>
      <c r="U616">
        <v>3320905.4076355919</v>
      </c>
      <c r="V616">
        <v>22262253.834860738</v>
      </c>
      <c r="Y616">
        <f t="shared" si="29"/>
        <v>25583159.24249633</v>
      </c>
      <c r="Z616">
        <v>0.1059972623380364</v>
      </c>
      <c r="AA616">
        <v>1.636572804202431</v>
      </c>
      <c r="AD616">
        <v>5.4052000000000003E-2</v>
      </c>
      <c r="AE616">
        <v>5.4999999999999997E-3</v>
      </c>
      <c r="AF616">
        <v>0.78470707457991484</v>
      </c>
      <c r="AG616">
        <v>2.4979841874127291</v>
      </c>
      <c r="AH616">
        <v>5.840227449405373</v>
      </c>
    </row>
    <row r="617" spans="1:34">
      <c r="A617" t="s">
        <v>850</v>
      </c>
      <c r="B617" t="s">
        <v>851</v>
      </c>
      <c r="C617" t="s">
        <v>854</v>
      </c>
      <c r="D617" t="s">
        <v>855</v>
      </c>
      <c r="E617" t="s">
        <v>43</v>
      </c>
      <c r="F617" t="s">
        <v>46</v>
      </c>
      <c r="I617">
        <v>0.53523369401993182</v>
      </c>
      <c r="J617">
        <v>2.1409347760797268</v>
      </c>
      <c r="M617">
        <v>2.676168470099658</v>
      </c>
      <c r="N617" t="str">
        <f t="shared" si="27"/>
        <v>09LeLs1-382,67616847009966</v>
      </c>
      <c r="O617" t="s">
        <v>718</v>
      </c>
      <c r="P617">
        <v>25.76420372577763</v>
      </c>
      <c r="Q617">
        <v>287.09217448086639</v>
      </c>
      <c r="T617">
        <f t="shared" si="28"/>
        <v>312.85637820664402</v>
      </c>
      <c r="U617">
        <v>3557789.6725210231</v>
      </c>
      <c r="V617">
        <v>26267161.791082721</v>
      </c>
      <c r="Y617">
        <f t="shared" si="29"/>
        <v>29824951.463603742</v>
      </c>
      <c r="Z617">
        <v>0.1135581773556945</v>
      </c>
      <c r="AA617">
        <v>1.639508441878196</v>
      </c>
      <c r="AD617">
        <v>5.4052000000000003E-2</v>
      </c>
      <c r="AE617">
        <v>5.4999999999999997E-3</v>
      </c>
      <c r="AF617">
        <v>0.84068119479570425</v>
      </c>
      <c r="AG617">
        <v>2.676168470099658</v>
      </c>
      <c r="AH617">
        <v>6.2525701349950209</v>
      </c>
    </row>
    <row r="618" spans="1:34">
      <c r="A618" t="s">
        <v>850</v>
      </c>
      <c r="B618" t="s">
        <v>851</v>
      </c>
      <c r="C618" t="s">
        <v>856</v>
      </c>
      <c r="D618" t="s">
        <v>857</v>
      </c>
      <c r="E618" t="s">
        <v>49</v>
      </c>
      <c r="F618" t="s">
        <v>46</v>
      </c>
      <c r="I618">
        <v>1.717398506908099</v>
      </c>
      <c r="J618">
        <v>0.42934962672702492</v>
      </c>
      <c r="M618">
        <v>2.146748133635124</v>
      </c>
      <c r="N618" t="str">
        <f t="shared" si="27"/>
        <v>09LeLs1-382,14674813363512</v>
      </c>
      <c r="O618" t="s">
        <v>721</v>
      </c>
      <c r="P618">
        <v>183.25032386551899</v>
      </c>
      <c r="Q618">
        <v>57.574345247134069</v>
      </c>
      <c r="T618">
        <f t="shared" si="28"/>
        <v>240.82466911265305</v>
      </c>
      <c r="U618">
        <v>19132007.364705682</v>
      </c>
      <c r="V618">
        <v>5267697.1929198839</v>
      </c>
      <c r="Y618">
        <f t="shared" si="29"/>
        <v>24399704.557625566</v>
      </c>
      <c r="Z618">
        <v>1.40645790741312</v>
      </c>
      <c r="AA618">
        <v>0.32879205167808262</v>
      </c>
      <c r="AD618">
        <v>5.4052000000000003E-2</v>
      </c>
      <c r="AE618">
        <v>5.4999999999999997E-3</v>
      </c>
      <c r="AF618">
        <v>0.67437114145605992</v>
      </c>
      <c r="AG618">
        <v>2.146748133635124</v>
      </c>
      <c r="AH618">
        <v>5.027419408726308</v>
      </c>
    </row>
    <row r="619" spans="1:34">
      <c r="A619" t="s">
        <v>850</v>
      </c>
      <c r="B619" t="s">
        <v>858</v>
      </c>
      <c r="C619" t="s">
        <v>852</v>
      </c>
      <c r="D619" t="s">
        <v>859</v>
      </c>
      <c r="E619" t="s">
        <v>43</v>
      </c>
      <c r="F619" t="s">
        <v>49</v>
      </c>
      <c r="I619">
        <v>0.50288466971822487</v>
      </c>
      <c r="J619">
        <v>2.0115386788728991</v>
      </c>
      <c r="M619">
        <v>2.5144233485911238</v>
      </c>
      <c r="N619" t="str">
        <f t="shared" si="27"/>
        <v>09LeLs1-382,51442334859112</v>
      </c>
      <c r="O619" t="s">
        <v>794</v>
      </c>
      <c r="P619">
        <v>24.207039328709101</v>
      </c>
      <c r="Q619">
        <v>214.63574871455401</v>
      </c>
      <c r="T619">
        <f t="shared" si="28"/>
        <v>238.84278804326311</v>
      </c>
      <c r="U619">
        <v>3355720.664933261</v>
      </c>
      <c r="V619">
        <v>22479819.483761489</v>
      </c>
      <c r="Y619">
        <f t="shared" si="29"/>
        <v>25835540.14869475</v>
      </c>
      <c r="Z619">
        <v>0.106694827234093</v>
      </c>
      <c r="AA619">
        <v>1.647343042158312</v>
      </c>
      <c r="AD619">
        <v>5.4052000000000003E-2</v>
      </c>
      <c r="AE619">
        <v>5.4999999999999997E-3</v>
      </c>
      <c r="AF619">
        <v>0.78987120898150498</v>
      </c>
      <c r="AG619">
        <v>2.141031481325343</v>
      </c>
      <c r="AH619">
        <v>5.5048780388979726</v>
      </c>
    </row>
    <row r="620" spans="1:34">
      <c r="A620" t="s">
        <v>850</v>
      </c>
      <c r="B620" t="s">
        <v>858</v>
      </c>
      <c r="C620" t="s">
        <v>854</v>
      </c>
      <c r="D620" t="s">
        <v>860</v>
      </c>
      <c r="E620" t="s">
        <v>43</v>
      </c>
      <c r="F620" t="s">
        <v>46</v>
      </c>
      <c r="I620">
        <v>0.5356963463771296</v>
      </c>
      <c r="J620">
        <v>2.1427853855085179</v>
      </c>
      <c r="M620">
        <v>2.6784817318856482</v>
      </c>
      <c r="N620" t="str">
        <f t="shared" si="27"/>
        <v>09LeLs1-382,67848173188565</v>
      </c>
      <c r="O620" t="s">
        <v>718</v>
      </c>
      <c r="P620">
        <v>25.786474127880918</v>
      </c>
      <c r="Q620">
        <v>287.34033499979603</v>
      </c>
      <c r="T620">
        <f t="shared" si="28"/>
        <v>313.12680912767695</v>
      </c>
      <c r="U620">
        <v>3574671.1083362969</v>
      </c>
      <c r="V620">
        <v>26289866.94670973</v>
      </c>
      <c r="Y620">
        <f t="shared" si="29"/>
        <v>29864538.055046026</v>
      </c>
      <c r="Z620">
        <v>0.11365633627023911</v>
      </c>
      <c r="AA620">
        <v>1.6409256218012009</v>
      </c>
      <c r="AD620">
        <v>5.4052000000000003E-2</v>
      </c>
      <c r="AE620">
        <v>5.4999999999999997E-3</v>
      </c>
      <c r="AF620">
        <v>0.84140787389077942</v>
      </c>
      <c r="AG620">
        <v>2.2807271947006291</v>
      </c>
      <c r="AH620">
        <v>5.860168800477056</v>
      </c>
    </row>
    <row r="621" spans="1:34">
      <c r="A621" t="s">
        <v>850</v>
      </c>
      <c r="B621" t="s">
        <v>858</v>
      </c>
      <c r="C621" t="s">
        <v>856</v>
      </c>
      <c r="D621" t="s">
        <v>861</v>
      </c>
      <c r="E621" t="s">
        <v>49</v>
      </c>
      <c r="F621" t="s">
        <v>46</v>
      </c>
      <c r="I621">
        <v>1.7261381604448549</v>
      </c>
      <c r="J621">
        <v>0.43153454011121378</v>
      </c>
      <c r="M621">
        <v>2.157672700556069</v>
      </c>
      <c r="N621" t="str">
        <f t="shared" si="27"/>
        <v>09LeLs1-382,15767270055607</v>
      </c>
      <c r="O621" t="s">
        <v>721</v>
      </c>
      <c r="P621">
        <v>184.18286476073979</v>
      </c>
      <c r="Q621">
        <v>57.867334805493137</v>
      </c>
      <c r="T621">
        <f t="shared" si="28"/>
        <v>242.05019956623292</v>
      </c>
      <c r="U621">
        <v>19290344.579689931</v>
      </c>
      <c r="V621">
        <v>5294503.9289322179</v>
      </c>
      <c r="Y621">
        <f t="shared" si="29"/>
        <v>24584848.508622147</v>
      </c>
      <c r="Z621">
        <v>1.413615218180178</v>
      </c>
      <c r="AA621">
        <v>0.33046523853934218</v>
      </c>
      <c r="AD621">
        <v>5.4052000000000003E-2</v>
      </c>
      <c r="AE621">
        <v>5.4999999999999997E-3</v>
      </c>
      <c r="AF621">
        <v>0.67780294258305829</v>
      </c>
      <c r="AG621">
        <v>1.8372583045234929</v>
      </c>
      <c r="AH621">
        <v>4.7322859476626196</v>
      </c>
    </row>
    <row r="622" spans="1:34">
      <c r="A622" t="s">
        <v>850</v>
      </c>
      <c r="B622" t="s">
        <v>862</v>
      </c>
      <c r="C622" t="s">
        <v>852</v>
      </c>
      <c r="D622" t="s">
        <v>863</v>
      </c>
      <c r="E622" t="s">
        <v>43</v>
      </c>
      <c r="F622" t="s">
        <v>49</v>
      </c>
      <c r="I622">
        <v>0.50958620789620135</v>
      </c>
      <c r="J622">
        <v>2.038344831584805</v>
      </c>
      <c r="M622">
        <v>2.5479310394810062</v>
      </c>
      <c r="N622" t="str">
        <f t="shared" si="27"/>
        <v>09LeLs1-382,54793103948101</v>
      </c>
      <c r="O622" t="s">
        <v>794</v>
      </c>
      <c r="P622">
        <v>24.52962700736715</v>
      </c>
      <c r="Q622">
        <v>217.4960261319886</v>
      </c>
      <c r="T622">
        <f t="shared" si="28"/>
        <v>242.02565313935574</v>
      </c>
      <c r="U622">
        <v>3426981.432911851</v>
      </c>
      <c r="V622">
        <v>22923091.472847659</v>
      </c>
      <c r="Y622">
        <f t="shared" si="29"/>
        <v>26350072.90575951</v>
      </c>
      <c r="Z622">
        <v>0.1081166630965832</v>
      </c>
      <c r="AA622">
        <v>1.669295853516497</v>
      </c>
      <c r="AD622">
        <v>5.4052000000000003E-2</v>
      </c>
      <c r="AE622">
        <v>5.4999999999999997E-3</v>
      </c>
      <c r="AF622">
        <v>0.80039718517727942</v>
      </c>
      <c r="AG622">
        <v>2.5479310394810062</v>
      </c>
      <c r="AH622">
        <v>5.9558112641392924</v>
      </c>
    </row>
    <row r="623" spans="1:34">
      <c r="A623" t="s">
        <v>850</v>
      </c>
      <c r="B623" t="s">
        <v>862</v>
      </c>
      <c r="C623" t="s">
        <v>854</v>
      </c>
      <c r="D623" t="s">
        <v>864</v>
      </c>
      <c r="E623" t="s">
        <v>43</v>
      </c>
      <c r="F623" t="s">
        <v>46</v>
      </c>
      <c r="I623">
        <v>0.53661737118561181</v>
      </c>
      <c r="J623">
        <v>2.1464694847424468</v>
      </c>
      <c r="M623">
        <v>2.683086855928059</v>
      </c>
      <c r="N623" t="str">
        <f t="shared" si="27"/>
        <v>09LeLs1-382,68308685592806</v>
      </c>
      <c r="O623" t="s">
        <v>718</v>
      </c>
      <c r="P623">
        <v>25.830808912980132</v>
      </c>
      <c r="Q623">
        <v>287.83436035352901</v>
      </c>
      <c r="T623">
        <f t="shared" si="28"/>
        <v>313.66516926650911</v>
      </c>
      <c r="U623">
        <v>3608766.758470912</v>
      </c>
      <c r="V623">
        <v>26335067.217037082</v>
      </c>
      <c r="Y623">
        <f t="shared" si="29"/>
        <v>29943833.975507993</v>
      </c>
      <c r="Z623">
        <v>0.1138517460505261</v>
      </c>
      <c r="AA623">
        <v>1.643746871594622</v>
      </c>
      <c r="AD623">
        <v>5.4052000000000003E-2</v>
      </c>
      <c r="AE623">
        <v>5.4999999999999997E-3</v>
      </c>
      <c r="AF623">
        <v>0.84285450971562059</v>
      </c>
      <c r="AG623">
        <v>2.683086855928059</v>
      </c>
      <c r="AH623">
        <v>6.2685802215717388</v>
      </c>
    </row>
    <row r="624" spans="1:34">
      <c r="A624" t="s">
        <v>850</v>
      </c>
      <c r="B624" t="s">
        <v>862</v>
      </c>
      <c r="C624" t="s">
        <v>856</v>
      </c>
      <c r="D624" t="s">
        <v>865</v>
      </c>
      <c r="E624" t="s">
        <v>49</v>
      </c>
      <c r="F624" t="s">
        <v>46</v>
      </c>
      <c r="I624">
        <v>1.743838959913345</v>
      </c>
      <c r="J624">
        <v>0.43595973997833631</v>
      </c>
      <c r="M624">
        <v>2.179798699891681</v>
      </c>
      <c r="N624" t="str">
        <f t="shared" si="27"/>
        <v>09LeLs1-382,17979869989168</v>
      </c>
      <c r="O624" t="s">
        <v>721</v>
      </c>
      <c r="P624">
        <v>186.07158029311731</v>
      </c>
      <c r="Q624">
        <v>58.460739269075603</v>
      </c>
      <c r="T624">
        <f t="shared" si="28"/>
        <v>244.53231956219292</v>
      </c>
      <c r="U624">
        <v>19611097.873429671</v>
      </c>
      <c r="V624">
        <v>5348796.7743594972</v>
      </c>
      <c r="Y624">
        <f t="shared" si="29"/>
        <v>24959894.647789169</v>
      </c>
      <c r="Z624">
        <v>1.428111230188952</v>
      </c>
      <c r="AA624">
        <v>0.33385401647886942</v>
      </c>
      <c r="AD624">
        <v>5.4052000000000003E-2</v>
      </c>
      <c r="AE624">
        <v>5.4999999999999997E-3</v>
      </c>
      <c r="AF624">
        <v>0.68475351829058051</v>
      </c>
      <c r="AG624">
        <v>2.179798699891681</v>
      </c>
      <c r="AH624">
        <v>5.1039029180739437</v>
      </c>
    </row>
    <row r="625" spans="1:34">
      <c r="A625" t="s">
        <v>850</v>
      </c>
      <c r="B625" t="s">
        <v>866</v>
      </c>
      <c r="C625" t="s">
        <v>852</v>
      </c>
      <c r="D625" t="s">
        <v>867</v>
      </c>
      <c r="E625" t="s">
        <v>43</v>
      </c>
      <c r="F625" t="s">
        <v>49</v>
      </c>
      <c r="I625">
        <v>0.49633871899213883</v>
      </c>
      <c r="J625">
        <v>1.9853548759685551</v>
      </c>
      <c r="M625">
        <v>2.481693594960694</v>
      </c>
      <c r="N625" t="str">
        <f t="shared" si="27"/>
        <v>09LeLs1-382,48169359496069</v>
      </c>
      <c r="O625" t="s">
        <v>794</v>
      </c>
      <c r="P625">
        <v>23.891941064212499</v>
      </c>
      <c r="Q625">
        <v>211.84187743601751</v>
      </c>
      <c r="T625">
        <f t="shared" si="28"/>
        <v>235.73381850023</v>
      </c>
      <c r="U625">
        <v>3285465.0860067988</v>
      </c>
      <c r="V625">
        <v>22047250.90103196</v>
      </c>
      <c r="Y625">
        <f t="shared" si="29"/>
        <v>25332715.987038758</v>
      </c>
      <c r="Z625">
        <v>0.1053060016765473</v>
      </c>
      <c r="AA625">
        <v>1.6258999021457701</v>
      </c>
      <c r="AD625">
        <v>5.4052000000000003E-2</v>
      </c>
      <c r="AE625">
        <v>5.4999999999999997E-3</v>
      </c>
      <c r="AF625">
        <v>0.77958961098241697</v>
      </c>
      <c r="AG625">
        <v>1.6217867643068129</v>
      </c>
      <c r="AH625">
        <v>4.9426219702499239</v>
      </c>
    </row>
    <row r="626" spans="1:34">
      <c r="A626" t="s">
        <v>850</v>
      </c>
      <c r="B626" t="s">
        <v>866</v>
      </c>
      <c r="C626" t="s">
        <v>854</v>
      </c>
      <c r="D626" t="s">
        <v>868</v>
      </c>
      <c r="E626" t="s">
        <v>43</v>
      </c>
      <c r="F626" t="s">
        <v>46</v>
      </c>
      <c r="I626">
        <v>0.53476556687200971</v>
      </c>
      <c r="J626">
        <v>2.1390622674880388</v>
      </c>
      <c r="M626">
        <v>2.6738278343600488</v>
      </c>
      <c r="N626" t="str">
        <f t="shared" si="27"/>
        <v>09LeLs1-382,67382783436005</v>
      </c>
      <c r="O626" t="s">
        <v>718</v>
      </c>
      <c r="P626">
        <v>25.741669787157189</v>
      </c>
      <c r="Q626">
        <v>286.84107735762461</v>
      </c>
      <c r="T626">
        <f t="shared" si="28"/>
        <v>312.58274714478182</v>
      </c>
      <c r="U626">
        <v>3539827.8069546488</v>
      </c>
      <c r="V626">
        <v>26244187.954288341</v>
      </c>
      <c r="Y626">
        <f t="shared" si="29"/>
        <v>29784015.761242989</v>
      </c>
      <c r="Z626">
        <v>0.1134588568788959</v>
      </c>
      <c r="AA626">
        <v>1.638074491774782</v>
      </c>
      <c r="AD626">
        <v>5.4052000000000003E-2</v>
      </c>
      <c r="AE626">
        <v>5.4999999999999997E-3</v>
      </c>
      <c r="AF626">
        <v>0.83994591655289486</v>
      </c>
      <c r="AG626">
        <v>1.7473464897542921</v>
      </c>
      <c r="AH626">
        <v>5.3206722406672364</v>
      </c>
    </row>
    <row r="627" spans="1:34">
      <c r="A627" t="s">
        <v>850</v>
      </c>
      <c r="B627" t="s">
        <v>866</v>
      </c>
      <c r="C627" t="s">
        <v>856</v>
      </c>
      <c r="D627" t="s">
        <v>869</v>
      </c>
      <c r="E627" t="s">
        <v>49</v>
      </c>
      <c r="F627" t="s">
        <v>46</v>
      </c>
      <c r="I627">
        <v>1.7088004026927901</v>
      </c>
      <c r="J627">
        <v>0.42720010067319741</v>
      </c>
      <c r="M627">
        <v>2.1360005033659868</v>
      </c>
      <c r="N627" t="str">
        <f t="shared" si="27"/>
        <v>09LeLs1-382,13600050336599</v>
      </c>
      <c r="O627" t="s">
        <v>721</v>
      </c>
      <c r="P627">
        <v>182.33288660459951</v>
      </c>
      <c r="Q627">
        <v>57.286101011115527</v>
      </c>
      <c r="T627">
        <f t="shared" si="28"/>
        <v>239.61898761571504</v>
      </c>
      <c r="U627">
        <v>18976129.49401449</v>
      </c>
      <c r="V627">
        <v>5241324.6246095952</v>
      </c>
      <c r="Y627">
        <f t="shared" si="29"/>
        <v>24217454.118624084</v>
      </c>
      <c r="Z627">
        <v>1.3994165180013201</v>
      </c>
      <c r="AA627">
        <v>0.32714596411359342</v>
      </c>
      <c r="AD627">
        <v>5.4052000000000003E-2</v>
      </c>
      <c r="AE627">
        <v>5.4999999999999997E-3</v>
      </c>
      <c r="AF627">
        <v>0.6709949225233468</v>
      </c>
      <c r="AG627">
        <v>1.395876328949673</v>
      </c>
      <c r="AH627">
        <v>4.2624237548390056</v>
      </c>
    </row>
    <row r="628" spans="1:34">
      <c r="A628" t="s">
        <v>870</v>
      </c>
      <c r="B628" t="s">
        <v>871</v>
      </c>
      <c r="C628" t="s">
        <v>872</v>
      </c>
      <c r="D628" t="s">
        <v>873</v>
      </c>
      <c r="E628" t="s">
        <v>254</v>
      </c>
      <c r="F628" t="s">
        <v>46</v>
      </c>
      <c r="I628">
        <v>0.56059722097581421</v>
      </c>
      <c r="J628">
        <v>1.382448853767368</v>
      </c>
      <c r="M628">
        <v>1.9430460747431819</v>
      </c>
      <c r="N628" t="str">
        <f t="shared" si="27"/>
        <v>09Lf2s1-381,94304607474318</v>
      </c>
      <c r="O628" t="s">
        <v>874</v>
      </c>
      <c r="P628">
        <v>59.423305423436297</v>
      </c>
      <c r="Q628">
        <v>185.38175565693879</v>
      </c>
      <c r="T628">
        <f t="shared" si="28"/>
        <v>244.80506108037508</v>
      </c>
      <c r="U628">
        <v>33038713.689223681</v>
      </c>
      <c r="V628">
        <v>16961286.31078485</v>
      </c>
      <c r="Y628">
        <f t="shared" si="29"/>
        <v>50000000.000008531</v>
      </c>
      <c r="Z628">
        <v>0.341968021277893</v>
      </c>
      <c r="AA628">
        <v>1.0586667989796019</v>
      </c>
      <c r="AD628">
        <v>5.4052000000000003E-2</v>
      </c>
      <c r="AE628">
        <v>5.4999999999999997E-3</v>
      </c>
      <c r="AF628">
        <v>0.61038096588791046</v>
      </c>
      <c r="AG628">
        <v>0.30797280284679429</v>
      </c>
      <c r="AH628">
        <v>2.9209518434778858</v>
      </c>
    </row>
    <row r="629" spans="1:34">
      <c r="A629" t="s">
        <v>94</v>
      </c>
      <c r="B629" t="s">
        <v>170</v>
      </c>
      <c r="C629" t="s">
        <v>764</v>
      </c>
      <c r="D629" t="s">
        <v>875</v>
      </c>
      <c r="E629" t="s">
        <v>46</v>
      </c>
      <c r="F629" t="s">
        <v>49</v>
      </c>
      <c r="I629">
        <v>0.46614225078470078</v>
      </c>
      <c r="J629">
        <v>1.8645690031388029</v>
      </c>
      <c r="M629">
        <v>2.330711253923504</v>
      </c>
      <c r="N629" t="str">
        <f t="shared" si="27"/>
        <v>10Lfs1-302,3307112539235</v>
      </c>
      <c r="O629" t="s">
        <v>766</v>
      </c>
      <c r="P629">
        <v>57.983962545467492</v>
      </c>
      <c r="Q629">
        <v>185.42714970532859</v>
      </c>
      <c r="T629">
        <f t="shared" si="28"/>
        <v>243.41111225079607</v>
      </c>
      <c r="U629">
        <v>5305174.6472155508</v>
      </c>
      <c r="V629">
        <v>19457722.63401584</v>
      </c>
      <c r="Y629">
        <f t="shared" si="29"/>
        <v>24762897.281231388</v>
      </c>
      <c r="Z629">
        <v>0.33113126910806417</v>
      </c>
      <c r="AA629">
        <v>1.423165184382019</v>
      </c>
      <c r="AD629">
        <v>5.4052000000000003E-2</v>
      </c>
      <c r="AE629">
        <v>5.4999999999999997E-3</v>
      </c>
      <c r="AF629">
        <v>0.73216060332675514</v>
      </c>
      <c r="AG629">
        <v>0.36941773374687542</v>
      </c>
      <c r="AH629">
        <v>3.4918415909971352</v>
      </c>
    </row>
    <row r="630" spans="1:34">
      <c r="A630" t="s">
        <v>94</v>
      </c>
      <c r="B630" t="s">
        <v>173</v>
      </c>
      <c r="C630" t="s">
        <v>764</v>
      </c>
      <c r="D630" t="s">
        <v>876</v>
      </c>
      <c r="E630" t="s">
        <v>46</v>
      </c>
      <c r="F630" t="s">
        <v>49</v>
      </c>
      <c r="I630">
        <v>0.47125658129851528</v>
      </c>
      <c r="J630">
        <v>1.8850263251940611</v>
      </c>
      <c r="M630">
        <v>2.3562829064925759</v>
      </c>
      <c r="N630" t="str">
        <f t="shared" si="27"/>
        <v>10Lfs1-302,35628290649258</v>
      </c>
      <c r="O630" t="s">
        <v>766</v>
      </c>
      <c r="P630">
        <v>58.620139910765218</v>
      </c>
      <c r="Q630">
        <v>187.4615838898103</v>
      </c>
      <c r="T630">
        <f t="shared" si="28"/>
        <v>246.0817238005755</v>
      </c>
      <c r="U630">
        <v>5363380.9491195194</v>
      </c>
      <c r="V630">
        <v>19802708.753200062</v>
      </c>
      <c r="Y630">
        <f t="shared" si="29"/>
        <v>25166089.702319581</v>
      </c>
      <c r="Z630">
        <v>0.33476431192026718</v>
      </c>
      <c r="AA630">
        <v>1.4387795963269361</v>
      </c>
      <c r="AD630">
        <v>5.4052000000000003E-2</v>
      </c>
      <c r="AE630">
        <v>5.4999999999999997E-3</v>
      </c>
      <c r="AF630">
        <v>0.74019358319138517</v>
      </c>
      <c r="AG630">
        <v>0.37347084067907338</v>
      </c>
      <c r="AH630">
        <v>3.5294993303630351</v>
      </c>
    </row>
    <row r="631" spans="1:34">
      <c r="A631" t="s">
        <v>176</v>
      </c>
      <c r="B631" t="s">
        <v>177</v>
      </c>
      <c r="C631" t="s">
        <v>877</v>
      </c>
      <c r="D631" t="s">
        <v>878</v>
      </c>
      <c r="E631" t="s">
        <v>43</v>
      </c>
      <c r="F631" t="s">
        <v>46</v>
      </c>
      <c r="I631">
        <v>0.63919797124840516</v>
      </c>
      <c r="J631">
        <v>2.5567918849936211</v>
      </c>
      <c r="M631">
        <v>3.1959898562420261</v>
      </c>
      <c r="N631" t="str">
        <f t="shared" si="27"/>
        <v>11LfL-233,19598985624203</v>
      </c>
      <c r="O631" t="s">
        <v>718</v>
      </c>
      <c r="P631">
        <v>26.84631479243302</v>
      </c>
      <c r="Q631">
        <v>296.32913113468322</v>
      </c>
      <c r="T631">
        <f t="shared" si="28"/>
        <v>323.17544592711624</v>
      </c>
      <c r="U631">
        <v>3778620.3235275722</v>
      </c>
      <c r="V631">
        <v>27112286.30665601</v>
      </c>
      <c r="Y631">
        <f t="shared" si="29"/>
        <v>30890906.630183581</v>
      </c>
      <c r="Z631">
        <v>0.1183276847595995</v>
      </c>
      <c r="AA631">
        <v>1.692258289339486</v>
      </c>
      <c r="AD631">
        <v>5.4052000000000003E-2</v>
      </c>
      <c r="AE631">
        <v>5.4999999999999997E-3</v>
      </c>
      <c r="AF631">
        <v>1.003975871070794</v>
      </c>
      <c r="AG631">
        <v>0.50656439221436111</v>
      </c>
      <c r="AH631">
        <v>4.766082119527181</v>
      </c>
    </row>
    <row r="632" spans="1:34">
      <c r="A632" t="s">
        <v>182</v>
      </c>
      <c r="B632" t="s">
        <v>183</v>
      </c>
      <c r="C632" t="s">
        <v>879</v>
      </c>
      <c r="D632" t="s">
        <v>880</v>
      </c>
      <c r="E632" t="s">
        <v>46</v>
      </c>
      <c r="F632" t="s">
        <v>49</v>
      </c>
      <c r="I632">
        <v>0.50843353682117443</v>
      </c>
      <c r="J632">
        <v>2.0337341472846981</v>
      </c>
      <c r="M632">
        <v>2.542167684105872</v>
      </c>
      <c r="N632" t="str">
        <f t="shared" si="27"/>
        <v>11LfLs1-232,54216768410587</v>
      </c>
      <c r="O632" t="s">
        <v>766</v>
      </c>
      <c r="P632">
        <v>58.926840737500413</v>
      </c>
      <c r="Q632">
        <v>189.34064911220531</v>
      </c>
      <c r="T632">
        <f t="shared" si="28"/>
        <v>248.26748984970573</v>
      </c>
      <c r="U632">
        <v>5391442.1815508092</v>
      </c>
      <c r="V632">
        <v>20076527.726494089</v>
      </c>
      <c r="Y632">
        <f t="shared" si="29"/>
        <v>25467969.908044897</v>
      </c>
      <c r="Z632">
        <v>0.33651580025488531</v>
      </c>
      <c r="AA632">
        <v>1.453201541591939</v>
      </c>
      <c r="AD632">
        <v>5.4052000000000003E-2</v>
      </c>
      <c r="AE632">
        <v>5.4999999999999997E-3</v>
      </c>
      <c r="AF632">
        <v>0.79858670704896506</v>
      </c>
      <c r="AG632">
        <v>0.40293357793078072</v>
      </c>
      <c r="AH632">
        <v>3.803239969085618</v>
      </c>
    </row>
    <row r="633" spans="1:34">
      <c r="A633" t="s">
        <v>850</v>
      </c>
      <c r="B633" t="s">
        <v>881</v>
      </c>
      <c r="C633" t="s">
        <v>852</v>
      </c>
      <c r="D633" t="s">
        <v>882</v>
      </c>
      <c r="E633" t="s">
        <v>43</v>
      </c>
      <c r="F633" t="s">
        <v>49</v>
      </c>
      <c r="I633">
        <v>0.49592217694464902</v>
      </c>
      <c r="J633">
        <v>1.9836887077785961</v>
      </c>
      <c r="M633">
        <v>2.479610884723245</v>
      </c>
      <c r="N633" t="str">
        <f t="shared" si="27"/>
        <v>09LeLs1-382,47961088472324</v>
      </c>
      <c r="O633" t="s">
        <v>794</v>
      </c>
      <c r="P633">
        <v>23.871890244744691</v>
      </c>
      <c r="Q633">
        <v>211.66409350340291</v>
      </c>
      <c r="T633">
        <f t="shared" si="28"/>
        <v>235.5359837481476</v>
      </c>
      <c r="U633">
        <v>3280869.2236984372</v>
      </c>
      <c r="V633">
        <v>22019804.53032849</v>
      </c>
      <c r="Y633">
        <f t="shared" si="29"/>
        <v>25300673.754026927</v>
      </c>
      <c r="Z633">
        <v>0.10521762578348701</v>
      </c>
      <c r="AA633">
        <v>1.6245353991393781</v>
      </c>
      <c r="AD633">
        <v>5.4052000000000003E-2</v>
      </c>
      <c r="AE633">
        <v>5.4999999999999997E-3</v>
      </c>
      <c r="AF633">
        <v>0.77893535645756373</v>
      </c>
      <c r="AG633">
        <v>1.62042571316664</v>
      </c>
      <c r="AH633">
        <v>4.9385239543474491</v>
      </c>
    </row>
    <row r="634" spans="1:34">
      <c r="A634" t="s">
        <v>850</v>
      </c>
      <c r="B634" t="s">
        <v>881</v>
      </c>
      <c r="C634" t="s">
        <v>854</v>
      </c>
      <c r="D634" t="s">
        <v>883</v>
      </c>
      <c r="E634" t="s">
        <v>43</v>
      </c>
      <c r="F634" t="s">
        <v>46</v>
      </c>
      <c r="I634">
        <v>0.53470503799495495</v>
      </c>
      <c r="J634">
        <v>2.1388201519798198</v>
      </c>
      <c r="M634">
        <v>2.6735251899747752</v>
      </c>
      <c r="N634" t="str">
        <f t="shared" si="27"/>
        <v>09LeLs1-382,67352518997478</v>
      </c>
      <c r="O634" t="s">
        <v>718</v>
      </c>
      <c r="P634">
        <v>25.738756147120789</v>
      </c>
      <c r="Q634">
        <v>286.80861047983518</v>
      </c>
      <c r="T634">
        <f t="shared" si="28"/>
        <v>312.54736662695598</v>
      </c>
      <c r="U634">
        <v>3537444.7533729719</v>
      </c>
      <c r="V634">
        <v>26241217.435383439</v>
      </c>
      <c r="Y634">
        <f t="shared" si="29"/>
        <v>29778662.18875641</v>
      </c>
      <c r="Z634">
        <v>0.1134460147334321</v>
      </c>
      <c r="AA634">
        <v>1.6378890819135989</v>
      </c>
      <c r="AD634">
        <v>5.4052000000000003E-2</v>
      </c>
      <c r="AE634">
        <v>5.4999999999999997E-3</v>
      </c>
      <c r="AF634">
        <v>0.8398508450182538</v>
      </c>
      <c r="AG634">
        <v>1.7471487116485149</v>
      </c>
      <c r="AH634">
        <v>5.3200767466415444</v>
      </c>
    </row>
    <row r="635" spans="1:34">
      <c r="A635" t="s">
        <v>850</v>
      </c>
      <c r="B635" t="s">
        <v>881</v>
      </c>
      <c r="C635" t="s">
        <v>856</v>
      </c>
      <c r="D635" t="s">
        <v>884</v>
      </c>
      <c r="E635" t="s">
        <v>49</v>
      </c>
      <c r="F635" t="s">
        <v>46</v>
      </c>
      <c r="I635">
        <v>1.7077053617951681</v>
      </c>
      <c r="J635">
        <v>0.42692634044879207</v>
      </c>
      <c r="M635">
        <v>2.13463170224396</v>
      </c>
      <c r="N635" t="str">
        <f t="shared" si="27"/>
        <v>09LeLs1-382,13463170224396</v>
      </c>
      <c r="O635" t="s">
        <v>721</v>
      </c>
      <c r="P635">
        <v>182.21604325209401</v>
      </c>
      <c r="Q635">
        <v>57.249390682996712</v>
      </c>
      <c r="T635">
        <f t="shared" si="28"/>
        <v>239.46543393509072</v>
      </c>
      <c r="U635">
        <v>18956269.75879347</v>
      </c>
      <c r="V635">
        <v>5237965.8561936868</v>
      </c>
      <c r="Y635">
        <f t="shared" si="29"/>
        <v>24194235.614987157</v>
      </c>
      <c r="Z635">
        <v>1.3985197378287479</v>
      </c>
      <c r="AA635">
        <v>0.3269363210156449</v>
      </c>
      <c r="AD635">
        <v>5.4052000000000003E-2</v>
      </c>
      <c r="AE635">
        <v>5.4999999999999997E-3</v>
      </c>
      <c r="AF635">
        <v>0.67056493264208172</v>
      </c>
      <c r="AG635">
        <v>1.3949818174164279</v>
      </c>
      <c r="AH635">
        <v>4.2597304523024704</v>
      </c>
    </row>
    <row r="636" spans="1:34">
      <c r="A636" t="s">
        <v>94</v>
      </c>
      <c r="B636" t="s">
        <v>188</v>
      </c>
      <c r="C636" t="s">
        <v>764</v>
      </c>
      <c r="D636" t="s">
        <v>885</v>
      </c>
      <c r="E636" t="s">
        <v>46</v>
      </c>
      <c r="F636" t="s">
        <v>49</v>
      </c>
      <c r="I636">
        <v>0.46786057120728791</v>
      </c>
      <c r="J636">
        <v>1.8714422848291521</v>
      </c>
      <c r="M636">
        <v>2.3393028560364399</v>
      </c>
      <c r="N636" t="str">
        <f t="shared" si="27"/>
        <v>10Lfs1-302,33930285603644</v>
      </c>
      <c r="O636" t="s">
        <v>766</v>
      </c>
      <c r="P636">
        <v>58.197706369067859</v>
      </c>
      <c r="Q636">
        <v>186.11068194833911</v>
      </c>
      <c r="T636">
        <f t="shared" si="28"/>
        <v>244.30838831740698</v>
      </c>
      <c r="U636">
        <v>5324730.8876686646</v>
      </c>
      <c r="V636">
        <v>19573688.451019939</v>
      </c>
      <c r="Y636">
        <f t="shared" si="29"/>
        <v>24898419.338688605</v>
      </c>
      <c r="Z636">
        <v>0.33235190427105948</v>
      </c>
      <c r="AA636">
        <v>1.428411337883277</v>
      </c>
      <c r="AD636">
        <v>5.4052000000000003E-2</v>
      </c>
      <c r="AE636">
        <v>5.4999999999999997E-3</v>
      </c>
      <c r="AF636">
        <v>0.7348595359276775</v>
      </c>
      <c r="AG636">
        <v>0.37077950268177567</v>
      </c>
      <c r="AH636">
        <v>3.504493894645893</v>
      </c>
    </row>
    <row r="637" spans="1:34">
      <c r="A637" t="s">
        <v>176</v>
      </c>
      <c r="B637" t="s">
        <v>191</v>
      </c>
      <c r="C637" t="s">
        <v>877</v>
      </c>
      <c r="D637" t="s">
        <v>886</v>
      </c>
      <c r="E637" t="s">
        <v>43</v>
      </c>
      <c r="F637" t="s">
        <v>46</v>
      </c>
      <c r="I637">
        <v>0.63911859167528706</v>
      </c>
      <c r="J637">
        <v>2.5564743667011491</v>
      </c>
      <c r="M637">
        <v>3.195592958376436</v>
      </c>
      <c r="N637" t="str">
        <f t="shared" si="27"/>
        <v>11LfL-233,19559295837644</v>
      </c>
      <c r="O637" t="s">
        <v>718</v>
      </c>
      <c r="P637">
        <v>26.842980850362061</v>
      </c>
      <c r="Q637">
        <v>296.29233114314701</v>
      </c>
      <c r="T637">
        <f t="shared" si="28"/>
        <v>323.13531199350905</v>
      </c>
      <c r="U637">
        <v>3776182.9600509098</v>
      </c>
      <c r="V637">
        <v>27108919.33459089</v>
      </c>
      <c r="Y637">
        <f t="shared" si="29"/>
        <v>30885102.2946418</v>
      </c>
      <c r="Z637">
        <v>0.1183129900929598</v>
      </c>
      <c r="AA637">
        <v>1.6920481341971729</v>
      </c>
      <c r="AD637">
        <v>5.4052000000000003E-2</v>
      </c>
      <c r="AE637">
        <v>5.4999999999999997E-3</v>
      </c>
      <c r="AF637">
        <v>1.0038511911130159</v>
      </c>
      <c r="AG637">
        <v>0.50650148390266503</v>
      </c>
      <c r="AH637">
        <v>4.7654976333921173</v>
      </c>
    </row>
    <row r="638" spans="1:34">
      <c r="A638" t="s">
        <v>182</v>
      </c>
      <c r="B638" t="s">
        <v>194</v>
      </c>
      <c r="C638" t="s">
        <v>879</v>
      </c>
      <c r="D638" t="s">
        <v>887</v>
      </c>
      <c r="E638" t="s">
        <v>46</v>
      </c>
      <c r="F638" t="s">
        <v>49</v>
      </c>
      <c r="I638">
        <v>0.50751857182149684</v>
      </c>
      <c r="J638">
        <v>2.0300742872859869</v>
      </c>
      <c r="M638">
        <v>2.5375928591074839</v>
      </c>
      <c r="N638" t="str">
        <f t="shared" si="27"/>
        <v>11LfLs1-232,53759285910748</v>
      </c>
      <c r="O638" t="s">
        <v>766</v>
      </c>
      <c r="P638">
        <v>58.820797384905141</v>
      </c>
      <c r="Q638">
        <v>188.9999161463254</v>
      </c>
      <c r="T638">
        <f t="shared" si="28"/>
        <v>247.82071353123055</v>
      </c>
      <c r="U638">
        <v>5381739.8693769379</v>
      </c>
      <c r="V638">
        <v>20018825.278238259</v>
      </c>
      <c r="Y638">
        <f t="shared" si="29"/>
        <v>25400565.147615198</v>
      </c>
      <c r="Z638">
        <v>0.33591021435865043</v>
      </c>
      <c r="AA638">
        <v>1.450586394376538</v>
      </c>
      <c r="AD638">
        <v>5.4052000000000003E-2</v>
      </c>
      <c r="AE638">
        <v>5.4999999999999997E-3</v>
      </c>
      <c r="AF638">
        <v>0.79714958924842438</v>
      </c>
      <c r="AG638">
        <v>0.40220846816853628</v>
      </c>
      <c r="AH638">
        <v>3.796502916524445</v>
      </c>
    </row>
    <row r="639" spans="1:34">
      <c r="A639" t="s">
        <v>182</v>
      </c>
      <c r="B639" t="s">
        <v>197</v>
      </c>
      <c r="C639" t="s">
        <v>879</v>
      </c>
      <c r="D639" t="s">
        <v>888</v>
      </c>
      <c r="E639" t="s">
        <v>46</v>
      </c>
      <c r="F639" t="s">
        <v>49</v>
      </c>
      <c r="I639">
        <v>0.50730319683116709</v>
      </c>
      <c r="J639">
        <v>2.0292127873246688</v>
      </c>
      <c r="M639">
        <v>2.536515984155836</v>
      </c>
      <c r="N639" t="str">
        <f t="shared" si="27"/>
        <v>11LfLs1-232,53651598415584</v>
      </c>
      <c r="O639" t="s">
        <v>766</v>
      </c>
      <c r="P639">
        <v>58.795835680306837</v>
      </c>
      <c r="Q639">
        <v>188.91971049992671</v>
      </c>
      <c r="T639">
        <f t="shared" si="28"/>
        <v>247.71554618023356</v>
      </c>
      <c r="U639">
        <v>5379456.0274907891</v>
      </c>
      <c r="V639">
        <v>20005256.474945851</v>
      </c>
      <c r="Y639">
        <f t="shared" si="29"/>
        <v>25384712.502436638</v>
      </c>
      <c r="Z639">
        <v>0.33576766458178309</v>
      </c>
      <c r="AA639">
        <v>1.4499708109318969</v>
      </c>
      <c r="AD639">
        <v>5.4052000000000003E-2</v>
      </c>
      <c r="AE639">
        <v>5.4999999999999997E-3</v>
      </c>
      <c r="AF639">
        <v>0.79681130392329924</v>
      </c>
      <c r="AG639">
        <v>0.40203778348870001</v>
      </c>
      <c r="AH639">
        <v>3.7949170715678351</v>
      </c>
    </row>
    <row r="640" spans="1:34">
      <c r="A640" t="s">
        <v>39</v>
      </c>
      <c r="B640" t="s">
        <v>200</v>
      </c>
      <c r="C640" t="s">
        <v>716</v>
      </c>
      <c r="D640" t="s">
        <v>889</v>
      </c>
      <c r="E640" t="s">
        <v>43</v>
      </c>
      <c r="F640" t="s">
        <v>46</v>
      </c>
      <c r="I640">
        <v>0.58721702016260813</v>
      </c>
      <c r="J640">
        <v>2.3488680806504321</v>
      </c>
      <c r="M640">
        <v>2.93608510081304</v>
      </c>
      <c r="N640" t="str">
        <f t="shared" si="27"/>
        <v>10Lf-302,93608510081304</v>
      </c>
      <c r="O640" t="s">
        <v>718</v>
      </c>
      <c r="P640">
        <v>26.344690859113371</v>
      </c>
      <c r="Q640">
        <v>292.1783609690093</v>
      </c>
      <c r="T640">
        <f t="shared" si="28"/>
        <v>318.52305182812268</v>
      </c>
      <c r="U640">
        <v>3706300.2973526949</v>
      </c>
      <c r="V640">
        <v>26732516.458534919</v>
      </c>
      <c r="Y640">
        <f t="shared" si="29"/>
        <v>30438816.755887613</v>
      </c>
      <c r="Z640">
        <v>0.11611672958349289</v>
      </c>
      <c r="AA640">
        <v>1.6685543247879471</v>
      </c>
      <c r="AD640">
        <v>5.4052000000000003E-2</v>
      </c>
      <c r="AE640">
        <v>5.4999999999999997E-3</v>
      </c>
      <c r="AF640">
        <v>0.92233039816116436</v>
      </c>
      <c r="AG640">
        <v>2.93608510081304</v>
      </c>
      <c r="AH640">
        <v>6.8540525997872441</v>
      </c>
    </row>
    <row r="641" spans="1:34">
      <c r="A641" t="s">
        <v>39</v>
      </c>
      <c r="B641" t="s">
        <v>200</v>
      </c>
      <c r="C641" t="s">
        <v>719</v>
      </c>
      <c r="D641" t="s">
        <v>890</v>
      </c>
      <c r="E641" t="s">
        <v>49</v>
      </c>
      <c r="F641" t="s">
        <v>46</v>
      </c>
      <c r="I641">
        <v>1.89194924212708</v>
      </c>
      <c r="J641">
        <v>0.47298731053177012</v>
      </c>
      <c r="M641">
        <v>2.3649365526588499</v>
      </c>
      <c r="N641" t="str">
        <f t="shared" si="27"/>
        <v>10Lf-302,36493655265885</v>
      </c>
      <c r="O641" t="s">
        <v>721</v>
      </c>
      <c r="P641">
        <v>188.1500522448969</v>
      </c>
      <c r="Q641">
        <v>58.835427280379228</v>
      </c>
      <c r="T641">
        <f t="shared" si="28"/>
        <v>246.98547952527613</v>
      </c>
      <c r="U641">
        <v>19919761.198897649</v>
      </c>
      <c r="V641">
        <v>5383078.4145048195</v>
      </c>
      <c r="Y641">
        <f t="shared" si="29"/>
        <v>25302839.613402467</v>
      </c>
      <c r="Z641">
        <v>1.4440636348027751</v>
      </c>
      <c r="AA641">
        <v>0.33599376187148988</v>
      </c>
      <c r="AD641">
        <v>5.4052000000000003E-2</v>
      </c>
      <c r="AE641">
        <v>5.4999999999999997E-3</v>
      </c>
      <c r="AF641">
        <v>0.74291200607084307</v>
      </c>
      <c r="AG641">
        <v>2.3649365526588499</v>
      </c>
      <c r="AH641">
        <v>5.5323371113885438</v>
      </c>
    </row>
    <row r="642" spans="1:34">
      <c r="A642" t="s">
        <v>39</v>
      </c>
      <c r="B642" t="s">
        <v>200</v>
      </c>
      <c r="C642" t="s">
        <v>722</v>
      </c>
      <c r="D642" t="s">
        <v>891</v>
      </c>
      <c r="E642" t="s">
        <v>49</v>
      </c>
      <c r="F642" t="s">
        <v>43</v>
      </c>
      <c r="I642">
        <v>2.2088176993154018</v>
      </c>
      <c r="J642">
        <v>0.55220442482885057</v>
      </c>
      <c r="M642">
        <v>2.7610221241442532</v>
      </c>
      <c r="N642" t="str">
        <f t="shared" ref="N642:N705" si="30">_xlfn.CONCAT(A642,M642)</f>
        <v>10Lf-302,76102212414425</v>
      </c>
      <c r="O642" t="s">
        <v>724</v>
      </c>
      <c r="P642">
        <v>219.66190015669099</v>
      </c>
      <c r="Q642">
        <v>24.773898513912521</v>
      </c>
      <c r="T642">
        <f t="shared" ref="T642:T705" si="31">SUM(P642:S642)</f>
        <v>244.4357986706035</v>
      </c>
      <c r="U642">
        <v>23255973.322410069</v>
      </c>
      <c r="V642">
        <v>3485313.5274858051</v>
      </c>
      <c r="Y642">
        <f t="shared" ref="Y642:Y705" si="32">SUM(U642:X642)</f>
        <v>26741286.849895876</v>
      </c>
      <c r="Z642">
        <v>1.6859190746068939</v>
      </c>
      <c r="AA642">
        <v>0.1091933129848725</v>
      </c>
      <c r="AD642">
        <v>5.4052000000000003E-2</v>
      </c>
      <c r="AE642">
        <v>5.4999999999999997E-3</v>
      </c>
      <c r="AF642">
        <v>0.86733679292489618</v>
      </c>
      <c r="AG642">
        <v>2.7610221241442532</v>
      </c>
      <c r="AH642">
        <v>6.4489330412134018</v>
      </c>
    </row>
    <row r="643" spans="1:34">
      <c r="A643" t="s">
        <v>39</v>
      </c>
      <c r="B643" t="s">
        <v>204</v>
      </c>
      <c r="C643" t="s">
        <v>716</v>
      </c>
      <c r="D643" t="s">
        <v>892</v>
      </c>
      <c r="E643" t="s">
        <v>43</v>
      </c>
      <c r="F643" t="s">
        <v>46</v>
      </c>
      <c r="I643">
        <v>0.58634859764586744</v>
      </c>
      <c r="J643">
        <v>2.3453943905834689</v>
      </c>
      <c r="M643">
        <v>2.9317429882293369</v>
      </c>
      <c r="N643" t="str">
        <f t="shared" si="30"/>
        <v>10Lf-302,93174298822934</v>
      </c>
      <c r="O643" t="s">
        <v>718</v>
      </c>
      <c r="P643">
        <v>26.30573026711232</v>
      </c>
      <c r="Q643">
        <v>291.74626472714692</v>
      </c>
      <c r="T643">
        <f t="shared" si="31"/>
        <v>318.05199499425925</v>
      </c>
      <c r="U643">
        <v>3676289.2510804702</v>
      </c>
      <c r="V643">
        <v>26692982.319665261</v>
      </c>
      <c r="Y643">
        <f t="shared" si="32"/>
        <v>30369271.570745729</v>
      </c>
      <c r="Z643">
        <v>0.1159450070702172</v>
      </c>
      <c r="AA643">
        <v>1.6660867359812579</v>
      </c>
      <c r="AD643">
        <v>5.4052000000000003E-2</v>
      </c>
      <c r="AE643">
        <v>5.4999999999999997E-3</v>
      </c>
      <c r="AF643">
        <v>0.92096638373696449</v>
      </c>
      <c r="AG643">
        <v>0.46468126363434992</v>
      </c>
      <c r="AH643">
        <v>4.3769426356006509</v>
      </c>
    </row>
    <row r="644" spans="1:34">
      <c r="A644" t="s">
        <v>39</v>
      </c>
      <c r="B644" t="s">
        <v>204</v>
      </c>
      <c r="C644" t="s">
        <v>719</v>
      </c>
      <c r="D644" t="s">
        <v>893</v>
      </c>
      <c r="E644" t="s">
        <v>49</v>
      </c>
      <c r="F644" t="s">
        <v>46</v>
      </c>
      <c r="I644">
        <v>1.875674406972706</v>
      </c>
      <c r="J644">
        <v>0.46891860174317662</v>
      </c>
      <c r="M644">
        <v>2.3445930087158828</v>
      </c>
      <c r="N644" t="str">
        <f t="shared" si="30"/>
        <v>10Lf-302,34459300871588</v>
      </c>
      <c r="O644" t="s">
        <v>721</v>
      </c>
      <c r="P644">
        <v>186.53155687705609</v>
      </c>
      <c r="Q644">
        <v>58.329315985792483</v>
      </c>
      <c r="T644">
        <f t="shared" si="31"/>
        <v>244.86087286284857</v>
      </c>
      <c r="U644">
        <v>19645222.301404212</v>
      </c>
      <c r="V644">
        <v>5336772.3551939279</v>
      </c>
      <c r="Y644">
        <f t="shared" si="32"/>
        <v>24981994.65659814</v>
      </c>
      <c r="Z644">
        <v>1.4316415797679269</v>
      </c>
      <c r="AA644">
        <v>0.33310349242577858</v>
      </c>
      <c r="AD644">
        <v>5.4052000000000003E-2</v>
      </c>
      <c r="AE644">
        <v>5.4999999999999997E-3</v>
      </c>
      <c r="AF644">
        <v>0.73652136399451817</v>
      </c>
      <c r="AG644">
        <v>0.37161799188146738</v>
      </c>
      <c r="AH644">
        <v>3.512284364591868</v>
      </c>
    </row>
    <row r="645" spans="1:34">
      <c r="A645" t="s">
        <v>39</v>
      </c>
      <c r="B645" t="s">
        <v>204</v>
      </c>
      <c r="C645" t="s">
        <v>722</v>
      </c>
      <c r="D645" t="s">
        <v>894</v>
      </c>
      <c r="E645" t="s">
        <v>49</v>
      </c>
      <c r="F645" t="s">
        <v>43</v>
      </c>
      <c r="I645">
        <v>2.184130012998124</v>
      </c>
      <c r="J645">
        <v>0.5460325032495309</v>
      </c>
      <c r="M645">
        <v>2.7301625162476539</v>
      </c>
      <c r="N645" t="str">
        <f t="shared" si="30"/>
        <v>10Lf-302,73016251624765</v>
      </c>
      <c r="O645" t="s">
        <v>724</v>
      </c>
      <c r="P645">
        <v>217.20676586081561</v>
      </c>
      <c r="Q645">
        <v>24.497003668513042</v>
      </c>
      <c r="T645">
        <f t="shared" si="31"/>
        <v>241.70376952932864</v>
      </c>
      <c r="U645">
        <v>22875889.056762811</v>
      </c>
      <c r="V645">
        <v>3423515.346495619</v>
      </c>
      <c r="Y645">
        <f t="shared" si="32"/>
        <v>26299404.403258428</v>
      </c>
      <c r="Z645">
        <v>1.6670757625114181</v>
      </c>
      <c r="AA645">
        <v>0.107972872629043</v>
      </c>
      <c r="AD645">
        <v>5.4052000000000003E-2</v>
      </c>
      <c r="AE645">
        <v>5.4999999999999997E-3</v>
      </c>
      <c r="AF645">
        <v>0.85764267526104321</v>
      </c>
      <c r="AG645">
        <v>0.43273075882525319</v>
      </c>
      <c r="AH645">
        <v>4.0800879503339509</v>
      </c>
    </row>
    <row r="646" spans="1:34">
      <c r="A646" t="s">
        <v>39</v>
      </c>
      <c r="B646" t="s">
        <v>208</v>
      </c>
      <c r="C646" t="s">
        <v>716</v>
      </c>
      <c r="D646" t="s">
        <v>895</v>
      </c>
      <c r="E646" t="s">
        <v>43</v>
      </c>
      <c r="F646" t="s">
        <v>46</v>
      </c>
      <c r="I646">
        <v>0.58799908148469038</v>
      </c>
      <c r="J646">
        <v>2.351996325938762</v>
      </c>
      <c r="M646">
        <v>2.939995407423452</v>
      </c>
      <c r="N646" t="str">
        <f t="shared" si="30"/>
        <v>10Lf-302,93999540742345</v>
      </c>
      <c r="O646" t="s">
        <v>718</v>
      </c>
      <c r="P646">
        <v>26.379776973881331</v>
      </c>
      <c r="Q646">
        <v>292.56748694359368</v>
      </c>
      <c r="T646">
        <f t="shared" si="31"/>
        <v>318.94726391747503</v>
      </c>
      <c r="U646">
        <v>3730960.440018618</v>
      </c>
      <c r="V646">
        <v>26768119.083197199</v>
      </c>
      <c r="Y646">
        <f t="shared" si="32"/>
        <v>30499079.523215815</v>
      </c>
      <c r="Z646">
        <v>0.1162713749700125</v>
      </c>
      <c r="AA646">
        <v>1.6707765216187691</v>
      </c>
      <c r="AD646">
        <v>5.4052000000000003E-2</v>
      </c>
      <c r="AE646">
        <v>5.4999999999999997E-3</v>
      </c>
      <c r="AF646">
        <v>0.92355876672988035</v>
      </c>
      <c r="AG646">
        <v>2.939995407423452</v>
      </c>
      <c r="AH646">
        <v>6.8631015815767853</v>
      </c>
    </row>
    <row r="647" spans="1:34">
      <c r="A647" t="s">
        <v>39</v>
      </c>
      <c r="B647" t="s">
        <v>208</v>
      </c>
      <c r="C647" t="s">
        <v>719</v>
      </c>
      <c r="D647" t="s">
        <v>896</v>
      </c>
      <c r="E647" t="s">
        <v>49</v>
      </c>
      <c r="F647" t="s">
        <v>46</v>
      </c>
      <c r="I647">
        <v>1.905802662461231</v>
      </c>
      <c r="J647">
        <v>0.47645066561530769</v>
      </c>
      <c r="M647">
        <v>2.3822533280765388</v>
      </c>
      <c r="N647" t="str">
        <f t="shared" si="30"/>
        <v>10Lf-302,38225332807654</v>
      </c>
      <c r="O647" t="s">
        <v>721</v>
      </c>
      <c r="P647">
        <v>189.527743412082</v>
      </c>
      <c r="Q647">
        <v>59.266237941947537</v>
      </c>
      <c r="T647">
        <f t="shared" si="31"/>
        <v>248.79398135402954</v>
      </c>
      <c r="U647">
        <v>20153121.65863489</v>
      </c>
      <c r="V647">
        <v>5422494.9307132503</v>
      </c>
      <c r="Y647">
        <f t="shared" si="32"/>
        <v>25575616.589348141</v>
      </c>
      <c r="Z647">
        <v>1.454637502260071</v>
      </c>
      <c r="AA647">
        <v>0.33845400906481582</v>
      </c>
      <c r="AD647">
        <v>5.4052000000000003E-2</v>
      </c>
      <c r="AE647">
        <v>5.4999999999999997E-3</v>
      </c>
      <c r="AF647">
        <v>0.74835183080938394</v>
      </c>
      <c r="AG647">
        <v>2.3822533280765388</v>
      </c>
      <c r="AH647">
        <v>5.5724104869624611</v>
      </c>
    </row>
    <row r="648" spans="1:34">
      <c r="A648" t="s">
        <v>39</v>
      </c>
      <c r="B648" t="s">
        <v>208</v>
      </c>
      <c r="C648" t="s">
        <v>722</v>
      </c>
      <c r="D648" t="s">
        <v>897</v>
      </c>
      <c r="E648" t="s">
        <v>49</v>
      </c>
      <c r="F648" t="s">
        <v>43</v>
      </c>
      <c r="I648">
        <v>2.2297634987912578</v>
      </c>
      <c r="J648">
        <v>0.55744087469781445</v>
      </c>
      <c r="M648">
        <v>2.7872043734890721</v>
      </c>
      <c r="N648" t="str">
        <f t="shared" si="30"/>
        <v>10Lf-302,78720437348907</v>
      </c>
      <c r="O648" t="s">
        <v>724</v>
      </c>
      <c r="P648">
        <v>221.74491231047509</v>
      </c>
      <c r="Q648">
        <v>25.008824696670128</v>
      </c>
      <c r="T648">
        <f t="shared" si="31"/>
        <v>246.75373700714522</v>
      </c>
      <c r="U648">
        <v>23578881.458319791</v>
      </c>
      <c r="V648">
        <v>3537063.0952270841</v>
      </c>
      <c r="Y648">
        <f t="shared" si="32"/>
        <v>27115944.553546876</v>
      </c>
      <c r="Z648">
        <v>1.70190632556028</v>
      </c>
      <c r="AA648">
        <v>0.1102287724700959</v>
      </c>
      <c r="AD648">
        <v>5.4052000000000003E-2</v>
      </c>
      <c r="AE648">
        <v>5.4999999999999997E-3</v>
      </c>
      <c r="AF648">
        <v>0.87556158329499645</v>
      </c>
      <c r="AG648">
        <v>2.7872043734890721</v>
      </c>
      <c r="AH648">
        <v>6.5095223302731409</v>
      </c>
    </row>
    <row r="649" spans="1:34">
      <c r="A649" t="s">
        <v>39</v>
      </c>
      <c r="B649" t="s">
        <v>212</v>
      </c>
      <c r="C649" t="s">
        <v>716</v>
      </c>
      <c r="D649" t="s">
        <v>898</v>
      </c>
      <c r="E649" t="s">
        <v>43</v>
      </c>
      <c r="F649" t="s">
        <v>46</v>
      </c>
      <c r="I649">
        <v>0.58844172142252005</v>
      </c>
      <c r="J649">
        <v>2.3537668856900811</v>
      </c>
      <c r="M649">
        <v>2.942208607112601</v>
      </c>
      <c r="N649" t="str">
        <f t="shared" si="30"/>
        <v>10Lf-302,9422086071126</v>
      </c>
      <c r="O649" t="s">
        <v>718</v>
      </c>
      <c r="P649">
        <v>26.399635411092149</v>
      </c>
      <c r="Q649">
        <v>292.78772887646318</v>
      </c>
      <c r="T649">
        <f t="shared" si="31"/>
        <v>319.18736428755534</v>
      </c>
      <c r="U649">
        <v>3742641.8767417572</v>
      </c>
      <c r="V649">
        <v>26788269.86053665</v>
      </c>
      <c r="Y649">
        <f t="shared" si="32"/>
        <v>30530911.737278406</v>
      </c>
      <c r="Z649">
        <v>0.11635890291998501</v>
      </c>
      <c r="AA649">
        <v>1.67203426578699</v>
      </c>
      <c r="AD649">
        <v>5.4052000000000003E-2</v>
      </c>
      <c r="AE649">
        <v>5.4999999999999997E-3</v>
      </c>
      <c r="AF649">
        <v>0.92425401270552898</v>
      </c>
      <c r="AG649">
        <v>1.048897368435642</v>
      </c>
      <c r="AH649">
        <v>4.9749119882537709</v>
      </c>
    </row>
    <row r="650" spans="1:34">
      <c r="A650" t="s">
        <v>39</v>
      </c>
      <c r="B650" t="s">
        <v>212</v>
      </c>
      <c r="C650" t="s">
        <v>719</v>
      </c>
      <c r="D650" t="s">
        <v>899</v>
      </c>
      <c r="E650" t="s">
        <v>49</v>
      </c>
      <c r="F650" t="s">
        <v>46</v>
      </c>
      <c r="I650">
        <v>1.913958824801308</v>
      </c>
      <c r="J650">
        <v>0.47848970620032699</v>
      </c>
      <c r="M650">
        <v>2.392448531001635</v>
      </c>
      <c r="N650" t="str">
        <f t="shared" si="30"/>
        <v>10Lf-302,39244853100164</v>
      </c>
      <c r="O650" t="s">
        <v>721</v>
      </c>
      <c r="P650">
        <v>190.33885522007009</v>
      </c>
      <c r="Q650">
        <v>59.519876509812647</v>
      </c>
      <c r="T650">
        <f t="shared" si="31"/>
        <v>249.85873172988272</v>
      </c>
      <c r="U650">
        <v>20290230.604439761</v>
      </c>
      <c r="V650">
        <v>5445701.2940027351</v>
      </c>
      <c r="Y650">
        <f t="shared" si="32"/>
        <v>25735931.898442496</v>
      </c>
      <c r="Z650">
        <v>1.460862837048446</v>
      </c>
      <c r="AA650">
        <v>0.33990247269484231</v>
      </c>
      <c r="AD650">
        <v>5.4052000000000003E-2</v>
      </c>
      <c r="AE650">
        <v>5.4999999999999997E-3</v>
      </c>
      <c r="AF650">
        <v>0.7515545123565347</v>
      </c>
      <c r="AG650">
        <v>0.85290790130208305</v>
      </c>
      <c r="AH650">
        <v>4.0564629446602529</v>
      </c>
    </row>
    <row r="651" spans="1:34">
      <c r="A651" t="s">
        <v>39</v>
      </c>
      <c r="B651" t="s">
        <v>212</v>
      </c>
      <c r="C651" t="s">
        <v>722</v>
      </c>
      <c r="D651" t="s">
        <v>900</v>
      </c>
      <c r="E651" t="s">
        <v>49</v>
      </c>
      <c r="F651" t="s">
        <v>43</v>
      </c>
      <c r="I651">
        <v>2.2417818343466149</v>
      </c>
      <c r="J651">
        <v>0.56044545858665384</v>
      </c>
      <c r="M651">
        <v>2.802227292933269</v>
      </c>
      <c r="N651" t="str">
        <f t="shared" si="30"/>
        <v>10Lf-302,80222729293327</v>
      </c>
      <c r="O651" t="s">
        <v>724</v>
      </c>
      <c r="P651">
        <v>222.94010846705649</v>
      </c>
      <c r="Q651">
        <v>25.143621255683058</v>
      </c>
      <c r="T651">
        <f t="shared" si="31"/>
        <v>248.08372972273955</v>
      </c>
      <c r="U651">
        <v>23765542.80808983</v>
      </c>
      <c r="V651">
        <v>3564578.3882649671</v>
      </c>
      <c r="Y651">
        <f t="shared" si="32"/>
        <v>27330121.196354799</v>
      </c>
      <c r="Z651">
        <v>1.711079532187556</v>
      </c>
      <c r="AA651">
        <v>0.110822901119219</v>
      </c>
      <c r="AD651">
        <v>5.4052000000000003E-2</v>
      </c>
      <c r="AE651">
        <v>5.4999999999999997E-3</v>
      </c>
      <c r="AF651">
        <v>0.88028082500521543</v>
      </c>
      <c r="AG651">
        <v>0.9989940299307104</v>
      </c>
      <c r="AH651">
        <v>4.7410541478691943</v>
      </c>
    </row>
    <row r="652" spans="1:34">
      <c r="A652" t="s">
        <v>39</v>
      </c>
      <c r="B652" t="s">
        <v>216</v>
      </c>
      <c r="C652" t="s">
        <v>716</v>
      </c>
      <c r="D652" t="s">
        <v>901</v>
      </c>
      <c r="E652" t="s">
        <v>43</v>
      </c>
      <c r="F652" t="s">
        <v>46</v>
      </c>
      <c r="I652">
        <v>0.58594410174764189</v>
      </c>
      <c r="J652">
        <v>2.343776406990568</v>
      </c>
      <c r="M652">
        <v>2.929720508738209</v>
      </c>
      <c r="N652" t="str">
        <f t="shared" si="30"/>
        <v>10Lf-302,92972050873821</v>
      </c>
      <c r="O652" t="s">
        <v>718</v>
      </c>
      <c r="P652">
        <v>26.28758311022375</v>
      </c>
      <c r="Q652">
        <v>291.54500191543639</v>
      </c>
      <c r="T652">
        <f t="shared" si="31"/>
        <v>317.83258502566014</v>
      </c>
      <c r="U652">
        <v>3661830.4350485308</v>
      </c>
      <c r="V652">
        <v>26674568.01475678</v>
      </c>
      <c r="Y652">
        <f t="shared" si="32"/>
        <v>30336398.449805312</v>
      </c>
      <c r="Z652">
        <v>0.11586502175095841</v>
      </c>
      <c r="AA652">
        <v>1.6649373766180771</v>
      </c>
      <c r="AD652">
        <v>5.4052000000000003E-2</v>
      </c>
      <c r="AE652">
        <v>5.4999999999999997E-3</v>
      </c>
      <c r="AF652">
        <v>0.92033104986540615</v>
      </c>
      <c r="AG652">
        <v>2.929720508738209</v>
      </c>
      <c r="AH652">
        <v>6.839324067341825</v>
      </c>
    </row>
    <row r="653" spans="1:34">
      <c r="A653" t="s">
        <v>39</v>
      </c>
      <c r="B653" t="s">
        <v>216</v>
      </c>
      <c r="C653" t="s">
        <v>719</v>
      </c>
      <c r="D653" t="s">
        <v>902</v>
      </c>
      <c r="E653" t="s">
        <v>49</v>
      </c>
      <c r="F653" t="s">
        <v>46</v>
      </c>
      <c r="I653">
        <v>1.8674791501621191</v>
      </c>
      <c r="J653">
        <v>0.46686978754052982</v>
      </c>
      <c r="M653">
        <v>2.3343489377026492</v>
      </c>
      <c r="N653" t="str">
        <f t="shared" si="30"/>
        <v>10Lf-302,33434893770265</v>
      </c>
      <c r="O653" t="s">
        <v>721</v>
      </c>
      <c r="P653">
        <v>185.7165572128269</v>
      </c>
      <c r="Q653">
        <v>58.07446166656073</v>
      </c>
      <c r="T653">
        <f t="shared" si="31"/>
        <v>243.79101887938762</v>
      </c>
      <c r="U653">
        <v>19506897.059972201</v>
      </c>
      <c r="V653">
        <v>5313454.7581590321</v>
      </c>
      <c r="Y653">
        <f t="shared" si="32"/>
        <v>24820351.818131231</v>
      </c>
      <c r="Z653">
        <v>1.4253864054352721</v>
      </c>
      <c r="AA653">
        <v>0.33164808595715878</v>
      </c>
      <c r="AD653">
        <v>5.4052000000000003E-2</v>
      </c>
      <c r="AE653">
        <v>5.4999999999999997E-3</v>
      </c>
      <c r="AF653">
        <v>0.73330333121549174</v>
      </c>
      <c r="AG653">
        <v>2.3343489377026492</v>
      </c>
      <c r="AH653">
        <v>5.4615532066207892</v>
      </c>
    </row>
    <row r="654" spans="1:34">
      <c r="A654" t="s">
        <v>39</v>
      </c>
      <c r="B654" t="s">
        <v>216</v>
      </c>
      <c r="C654" t="s">
        <v>722</v>
      </c>
      <c r="D654" t="s">
        <v>903</v>
      </c>
      <c r="E654" t="s">
        <v>49</v>
      </c>
      <c r="F654" t="s">
        <v>43</v>
      </c>
      <c r="I654">
        <v>2.1717918912702299</v>
      </c>
      <c r="J654">
        <v>0.54294797281755747</v>
      </c>
      <c r="M654">
        <v>2.7147398640877869</v>
      </c>
      <c r="N654" t="str">
        <f t="shared" si="30"/>
        <v>10Lf-302,71473986408779</v>
      </c>
      <c r="O654" t="s">
        <v>724</v>
      </c>
      <c r="P654">
        <v>215.97976769616241</v>
      </c>
      <c r="Q654">
        <v>24.358620416860418</v>
      </c>
      <c r="T654">
        <f t="shared" si="31"/>
        <v>240.33838811302283</v>
      </c>
      <c r="U654">
        <v>22685619.196879901</v>
      </c>
      <c r="V654">
        <v>3393128.1253301492</v>
      </c>
      <c r="Y654">
        <f t="shared" si="32"/>
        <v>26078747.322210051</v>
      </c>
      <c r="Z654">
        <v>1.657658473446628</v>
      </c>
      <c r="AA654">
        <v>0.1073629352911192</v>
      </c>
      <c r="AD654">
        <v>5.4052000000000003E-2</v>
      </c>
      <c r="AE654">
        <v>5.4999999999999997E-3</v>
      </c>
      <c r="AF654">
        <v>0.85279786306422634</v>
      </c>
      <c r="AG654">
        <v>2.7147398640877869</v>
      </c>
      <c r="AH654">
        <v>6.3418295912398008</v>
      </c>
    </row>
    <row r="655" spans="1:34">
      <c r="A655" t="s">
        <v>39</v>
      </c>
      <c r="B655" t="s">
        <v>220</v>
      </c>
      <c r="C655" t="s">
        <v>716</v>
      </c>
      <c r="D655" t="s">
        <v>904</v>
      </c>
      <c r="E655" t="s">
        <v>43</v>
      </c>
      <c r="F655" t="s">
        <v>46</v>
      </c>
      <c r="I655">
        <v>0.58741367947298684</v>
      </c>
      <c r="J655">
        <v>2.3496547178919469</v>
      </c>
      <c r="M655">
        <v>2.9370683973649339</v>
      </c>
      <c r="N655" t="str">
        <f t="shared" si="30"/>
        <v>10Lf-302,93706839736493</v>
      </c>
      <c r="O655" t="s">
        <v>718</v>
      </c>
      <c r="P655">
        <v>26.35351371090173</v>
      </c>
      <c r="Q655">
        <v>292.2762116664565</v>
      </c>
      <c r="T655">
        <f t="shared" si="31"/>
        <v>318.62972537735823</v>
      </c>
      <c r="U655">
        <v>3712639.719449494</v>
      </c>
      <c r="V655">
        <v>26741469.19333468</v>
      </c>
      <c r="Y655">
        <f t="shared" si="32"/>
        <v>30454108.912784174</v>
      </c>
      <c r="Z655">
        <v>0.1161556171415494</v>
      </c>
      <c r="AA655">
        <v>1.669113124569928</v>
      </c>
      <c r="AD655">
        <v>5.4052000000000003E-2</v>
      </c>
      <c r="AE655">
        <v>5.4999999999999997E-3</v>
      </c>
      <c r="AF655">
        <v>0.92263928713034582</v>
      </c>
      <c r="AG655">
        <v>2.9370683973649339</v>
      </c>
      <c r="AH655">
        <v>6.8563280818602141</v>
      </c>
    </row>
    <row r="656" spans="1:34">
      <c r="A656" t="s">
        <v>39</v>
      </c>
      <c r="B656" t="s">
        <v>220</v>
      </c>
      <c r="C656" t="s">
        <v>719</v>
      </c>
      <c r="D656" t="s">
        <v>905</v>
      </c>
      <c r="E656" t="s">
        <v>49</v>
      </c>
      <c r="F656" t="s">
        <v>46</v>
      </c>
      <c r="I656">
        <v>1.8958519237767659</v>
      </c>
      <c r="J656">
        <v>0.47396298094419159</v>
      </c>
      <c r="M656">
        <v>2.369814904720958</v>
      </c>
      <c r="N656" t="str">
        <f t="shared" si="30"/>
        <v>10Lf-302,36981490472096</v>
      </c>
      <c r="O656" t="s">
        <v>721</v>
      </c>
      <c r="P656">
        <v>188.53816506522719</v>
      </c>
      <c r="Q656">
        <v>58.956792028061578</v>
      </c>
      <c r="T656">
        <f t="shared" si="31"/>
        <v>247.49495709328878</v>
      </c>
      <c r="U656">
        <v>19985541.829368159</v>
      </c>
      <c r="V656">
        <v>5394182.5397526463</v>
      </c>
      <c r="Y656">
        <f t="shared" si="32"/>
        <v>25379724.369120806</v>
      </c>
      <c r="Z656">
        <v>1.4470424254188421</v>
      </c>
      <c r="AA656">
        <v>0.33668684425428708</v>
      </c>
      <c r="AD656">
        <v>5.4052000000000003E-2</v>
      </c>
      <c r="AE656">
        <v>5.4999999999999997E-3</v>
      </c>
      <c r="AF656">
        <v>0.74444447268721181</v>
      </c>
      <c r="AG656">
        <v>2.369814904720958</v>
      </c>
      <c r="AH656">
        <v>5.5436262821291269</v>
      </c>
    </row>
    <row r="657" spans="1:34">
      <c r="A657" t="s">
        <v>39</v>
      </c>
      <c r="B657" t="s">
        <v>220</v>
      </c>
      <c r="C657" t="s">
        <v>722</v>
      </c>
      <c r="D657" t="s">
        <v>906</v>
      </c>
      <c r="E657" t="s">
        <v>49</v>
      </c>
      <c r="F657" t="s">
        <v>43</v>
      </c>
      <c r="I657">
        <v>2.2146649180267799</v>
      </c>
      <c r="J657">
        <v>0.55366622950669486</v>
      </c>
      <c r="M657">
        <v>2.7683311475334751</v>
      </c>
      <c r="N657" t="str">
        <f t="shared" si="30"/>
        <v>10Lf-302,76833114753348</v>
      </c>
      <c r="O657" t="s">
        <v>724</v>
      </c>
      <c r="P657">
        <v>220.24339276840411</v>
      </c>
      <c r="Q657">
        <v>24.839480387413989</v>
      </c>
      <c r="T657">
        <f t="shared" si="31"/>
        <v>245.08287315581811</v>
      </c>
      <c r="U657">
        <v>23346379.430881191</v>
      </c>
      <c r="V657">
        <v>3499345.1920094821</v>
      </c>
      <c r="Y657">
        <f t="shared" si="32"/>
        <v>26845724.622890674</v>
      </c>
      <c r="Z657">
        <v>1.6903820674387451</v>
      </c>
      <c r="AA657">
        <v>0.1094823713272791</v>
      </c>
      <c r="AD657">
        <v>5.4052000000000003E-2</v>
      </c>
      <c r="AE657">
        <v>5.4999999999999997E-3</v>
      </c>
      <c r="AF657">
        <v>0.86963282121470409</v>
      </c>
      <c r="AG657">
        <v>2.7683311475334751</v>
      </c>
      <c r="AH657">
        <v>6.4658471162816529</v>
      </c>
    </row>
    <row r="658" spans="1:34">
      <c r="A658" t="s">
        <v>39</v>
      </c>
      <c r="B658" t="s">
        <v>224</v>
      </c>
      <c r="C658" t="s">
        <v>716</v>
      </c>
      <c r="D658" t="s">
        <v>907</v>
      </c>
      <c r="E658" t="s">
        <v>43</v>
      </c>
      <c r="F658" t="s">
        <v>46</v>
      </c>
      <c r="I658">
        <v>0.58807738237185236</v>
      </c>
      <c r="J658">
        <v>2.352309529487409</v>
      </c>
      <c r="M658">
        <v>2.940386911859262</v>
      </c>
      <c r="N658" t="str">
        <f t="shared" si="30"/>
        <v>10Lf-302,94038691185926</v>
      </c>
      <c r="O658" t="s">
        <v>718</v>
      </c>
      <c r="P658">
        <v>26.383289836409919</v>
      </c>
      <c r="Q658">
        <v>292.60644668775609</v>
      </c>
      <c r="T658">
        <f t="shared" si="31"/>
        <v>318.98973652416601</v>
      </c>
      <c r="U658">
        <v>3733115.867376077</v>
      </c>
      <c r="V658">
        <v>26771683.65929582</v>
      </c>
      <c r="Y658">
        <f t="shared" si="32"/>
        <v>30504799.526671898</v>
      </c>
      <c r="Z658">
        <v>0.1162868582455794</v>
      </c>
      <c r="AA658">
        <v>1.6709990105443671</v>
      </c>
      <c r="AD658">
        <v>5.4052000000000003E-2</v>
      </c>
      <c r="AE658">
        <v>5.4999999999999997E-3</v>
      </c>
      <c r="AF658">
        <v>0.92368175241652206</v>
      </c>
      <c r="AG658">
        <v>1.048247934077827</v>
      </c>
      <c r="AH658">
        <v>4.9718685983536108</v>
      </c>
    </row>
    <row r="659" spans="1:34">
      <c r="A659" t="s">
        <v>39</v>
      </c>
      <c r="B659" t="s">
        <v>224</v>
      </c>
      <c r="C659" t="s">
        <v>719</v>
      </c>
      <c r="D659" t="s">
        <v>908</v>
      </c>
      <c r="E659" t="s">
        <v>49</v>
      </c>
      <c r="F659" t="s">
        <v>46</v>
      </c>
      <c r="I659">
        <v>1.9083518368806129</v>
      </c>
      <c r="J659">
        <v>0.47708795922015329</v>
      </c>
      <c r="M659">
        <v>2.385439796100767</v>
      </c>
      <c r="N659" t="str">
        <f t="shared" si="30"/>
        <v>10Lf-302,38543979610077</v>
      </c>
      <c r="O659" t="s">
        <v>721</v>
      </c>
      <c r="P659">
        <v>189.78125301451129</v>
      </c>
      <c r="Q659">
        <v>59.34551161527714</v>
      </c>
      <c r="T659">
        <f t="shared" si="31"/>
        <v>249.12676462978843</v>
      </c>
      <c r="U659">
        <v>20196081.023870859</v>
      </c>
      <c r="V659">
        <v>5429747.9824792463</v>
      </c>
      <c r="Y659">
        <f t="shared" si="32"/>
        <v>25625829.006350107</v>
      </c>
      <c r="Z659">
        <v>1.456583204605479</v>
      </c>
      <c r="AA659">
        <v>0.33890672031296321</v>
      </c>
      <c r="AD659">
        <v>5.4052000000000003E-2</v>
      </c>
      <c r="AE659">
        <v>5.4999999999999997E-3</v>
      </c>
      <c r="AF659">
        <v>0.74935281552903654</v>
      </c>
      <c r="AG659">
        <v>0.85040928730992327</v>
      </c>
      <c r="AH659">
        <v>4.0447538989397263</v>
      </c>
    </row>
    <row r="660" spans="1:34">
      <c r="A660" t="s">
        <v>39</v>
      </c>
      <c r="B660" t="s">
        <v>224</v>
      </c>
      <c r="C660" t="s">
        <v>722</v>
      </c>
      <c r="D660" t="s">
        <v>909</v>
      </c>
      <c r="E660" t="s">
        <v>49</v>
      </c>
      <c r="F660" t="s">
        <v>43</v>
      </c>
      <c r="I660">
        <v>2.2334147971035412</v>
      </c>
      <c r="J660">
        <v>0.55835369927588507</v>
      </c>
      <c r="M660">
        <v>2.7917684963794258</v>
      </c>
      <c r="N660" t="str">
        <f t="shared" si="30"/>
        <v>10Lf-302,79176849637943</v>
      </c>
      <c r="O660" t="s">
        <v>724</v>
      </c>
      <c r="P660">
        <v>222.1080256292264</v>
      </c>
      <c r="Q660">
        <v>25.049777326604481</v>
      </c>
      <c r="T660">
        <f t="shared" si="31"/>
        <v>247.15780295583087</v>
      </c>
      <c r="U660">
        <v>23636221.230538759</v>
      </c>
      <c r="V660">
        <v>3544429.8945286288</v>
      </c>
      <c r="Y660">
        <f t="shared" si="32"/>
        <v>27180651.125067387</v>
      </c>
      <c r="Z660">
        <v>1.704693243409438</v>
      </c>
      <c r="AA660">
        <v>0.1104092750799481</v>
      </c>
      <c r="AD660">
        <v>5.4052000000000003E-2</v>
      </c>
      <c r="AE660">
        <v>5.4999999999999997E-3</v>
      </c>
      <c r="AF660">
        <v>0.87699533917678296</v>
      </c>
      <c r="AG660">
        <v>0.99526546895926526</v>
      </c>
      <c r="AH660">
        <v>4.7235813045154744</v>
      </c>
    </row>
    <row r="661" spans="1:34">
      <c r="A661" t="s">
        <v>94</v>
      </c>
      <c r="B661" t="s">
        <v>228</v>
      </c>
      <c r="C661" t="s">
        <v>764</v>
      </c>
      <c r="D661" t="s">
        <v>910</v>
      </c>
      <c r="E661" t="s">
        <v>46</v>
      </c>
      <c r="F661" t="s">
        <v>49</v>
      </c>
      <c r="I661">
        <v>0.47856847724305129</v>
      </c>
      <c r="J661">
        <v>1.914273908972205</v>
      </c>
      <c r="M661">
        <v>2.392842386215257</v>
      </c>
      <c r="N661" t="str">
        <f t="shared" si="30"/>
        <v>10Lfs1-302,39284238621526</v>
      </c>
      <c r="O661" t="s">
        <v>766</v>
      </c>
      <c r="P661">
        <v>59.529674929036183</v>
      </c>
      <c r="Q661">
        <v>190.3701896247654</v>
      </c>
      <c r="T661">
        <f t="shared" si="31"/>
        <v>249.89986455380159</v>
      </c>
      <c r="U661">
        <v>5446597.7888776194</v>
      </c>
      <c r="V661">
        <v>20294693.69452025</v>
      </c>
      <c r="Y661">
        <f t="shared" si="32"/>
        <v>25741291.483397871</v>
      </c>
      <c r="Z661">
        <v>0.33995842890842798</v>
      </c>
      <c r="AA661">
        <v>1.4611033306002621</v>
      </c>
      <c r="AD661">
        <v>5.4052000000000003E-2</v>
      </c>
      <c r="AE661">
        <v>5.4999999999999997E-3</v>
      </c>
      <c r="AF661">
        <v>0.75167823650741039</v>
      </c>
      <c r="AG661">
        <v>0.37926551821511822</v>
      </c>
      <c r="AH661">
        <v>3.5833381409377849</v>
      </c>
    </row>
    <row r="662" spans="1:34">
      <c r="A662" t="s">
        <v>39</v>
      </c>
      <c r="B662" t="s">
        <v>231</v>
      </c>
      <c r="C662" t="s">
        <v>716</v>
      </c>
      <c r="D662" t="s">
        <v>911</v>
      </c>
      <c r="E662" t="s">
        <v>43</v>
      </c>
      <c r="F662" t="s">
        <v>46</v>
      </c>
      <c r="I662">
        <v>0.58771941134428118</v>
      </c>
      <c r="J662">
        <v>2.3508776453771252</v>
      </c>
      <c r="M662">
        <v>2.9385970567214059</v>
      </c>
      <c r="N662" t="str">
        <f t="shared" si="30"/>
        <v>10Lf-302,93859705672141</v>
      </c>
      <c r="O662" t="s">
        <v>718</v>
      </c>
      <c r="P662">
        <v>26.367229954400251</v>
      </c>
      <c r="Q662">
        <v>292.42833300147169</v>
      </c>
      <c r="T662">
        <f t="shared" si="31"/>
        <v>318.79556295587196</v>
      </c>
      <c r="U662">
        <v>3721308.8487799279</v>
      </c>
      <c r="V662">
        <v>26755387.356467981</v>
      </c>
      <c r="Y662">
        <f t="shared" si="32"/>
        <v>30476696.205247909</v>
      </c>
      <c r="Z662">
        <v>0.11621607278878909</v>
      </c>
      <c r="AA662">
        <v>1.6699818497917081</v>
      </c>
      <c r="AD662">
        <v>5.4052000000000003E-2</v>
      </c>
      <c r="AE662">
        <v>5.4999999999999997E-3</v>
      </c>
      <c r="AF662">
        <v>0.9231194942580333</v>
      </c>
      <c r="AG662">
        <v>2.9385970567214059</v>
      </c>
      <c r="AH662">
        <v>6.8598656077008453</v>
      </c>
    </row>
    <row r="663" spans="1:34">
      <c r="A663" t="s">
        <v>39</v>
      </c>
      <c r="B663" t="s">
        <v>231</v>
      </c>
      <c r="C663" t="s">
        <v>719</v>
      </c>
      <c r="D663" t="s">
        <v>912</v>
      </c>
      <c r="E663" t="s">
        <v>49</v>
      </c>
      <c r="F663" t="s">
        <v>46</v>
      </c>
      <c r="I663">
        <v>1.9044180581259611</v>
      </c>
      <c r="J663">
        <v>0.47610451453149027</v>
      </c>
      <c r="M663">
        <v>2.3805225726574508</v>
      </c>
      <c r="N663" t="str">
        <f t="shared" si="30"/>
        <v>10Lf-302,38052257265745</v>
      </c>
      <c r="O663" t="s">
        <v>721</v>
      </c>
      <c r="P663">
        <v>189.39004765776741</v>
      </c>
      <c r="Q663">
        <v>59.223179816567672</v>
      </c>
      <c r="T663">
        <f t="shared" si="31"/>
        <v>248.61322747433508</v>
      </c>
      <c r="U663">
        <v>20129875.090514109</v>
      </c>
      <c r="V663">
        <v>5418555.378031889</v>
      </c>
      <c r="Y663">
        <f t="shared" si="32"/>
        <v>25548430.468545996</v>
      </c>
      <c r="Z663">
        <v>1.453580678575465</v>
      </c>
      <c r="AA663">
        <v>0.33820811535426998</v>
      </c>
      <c r="AD663">
        <v>5.4052000000000003E-2</v>
      </c>
      <c r="AE663">
        <v>5.4999999999999997E-3</v>
      </c>
      <c r="AF663">
        <v>0.74780813800757628</v>
      </c>
      <c r="AG663">
        <v>2.3805225726574508</v>
      </c>
      <c r="AH663">
        <v>5.5684052833224786</v>
      </c>
    </row>
    <row r="664" spans="1:34">
      <c r="A664" t="s">
        <v>39</v>
      </c>
      <c r="B664" t="s">
        <v>231</v>
      </c>
      <c r="C664" t="s">
        <v>722</v>
      </c>
      <c r="D664" t="s">
        <v>913</v>
      </c>
      <c r="E664" t="s">
        <v>49</v>
      </c>
      <c r="F664" t="s">
        <v>43</v>
      </c>
      <c r="I664">
        <v>2.2270245034753029</v>
      </c>
      <c r="J664">
        <v>0.55675612586882572</v>
      </c>
      <c r="M664">
        <v>2.783780629344129</v>
      </c>
      <c r="N664" t="str">
        <f t="shared" si="30"/>
        <v>10Lf-302,78378062934413</v>
      </c>
      <c r="O664" t="s">
        <v>724</v>
      </c>
      <c r="P664">
        <v>221.4725254512928</v>
      </c>
      <c r="Q664">
        <v>24.978104374205952</v>
      </c>
      <c r="T664">
        <f t="shared" si="31"/>
        <v>246.45062982549874</v>
      </c>
      <c r="U664">
        <v>23539855.068685211</v>
      </c>
      <c r="V664">
        <v>3525256.1984794019</v>
      </c>
      <c r="Y664">
        <f t="shared" si="32"/>
        <v>27065111.267164614</v>
      </c>
      <c r="Z664">
        <v>1.6998157390669459</v>
      </c>
      <c r="AA664">
        <v>0.1100933697282165</v>
      </c>
      <c r="AD664">
        <v>5.4052000000000003E-2</v>
      </c>
      <c r="AE664">
        <v>5.4999999999999997E-3</v>
      </c>
      <c r="AF664">
        <v>0.87448606157407183</v>
      </c>
      <c r="AG664">
        <v>2.783780629344129</v>
      </c>
      <c r="AH664">
        <v>6.5015993202623292</v>
      </c>
    </row>
    <row r="665" spans="1:34">
      <c r="A665" t="s">
        <v>39</v>
      </c>
      <c r="B665" t="s">
        <v>235</v>
      </c>
      <c r="C665" t="s">
        <v>716</v>
      </c>
      <c r="D665" t="s">
        <v>914</v>
      </c>
      <c r="E665" t="s">
        <v>43</v>
      </c>
      <c r="F665" t="s">
        <v>46</v>
      </c>
      <c r="I665">
        <v>0.58820967481110775</v>
      </c>
      <c r="J665">
        <v>2.352838699244431</v>
      </c>
      <c r="M665">
        <v>2.9410483740555389</v>
      </c>
      <c r="N665" t="str">
        <f t="shared" si="30"/>
        <v>10Lf-302,94104837405554</v>
      </c>
      <c r="O665" t="s">
        <v>718</v>
      </c>
      <c r="P665">
        <v>26.389224956298332</v>
      </c>
      <c r="Q665">
        <v>292.67227071318968</v>
      </c>
      <c r="T665">
        <f t="shared" si="31"/>
        <v>319.06149566948801</v>
      </c>
      <c r="U665">
        <v>3733994.5105558438</v>
      </c>
      <c r="V665">
        <v>26777706.15130185</v>
      </c>
      <c r="Y665">
        <f t="shared" si="32"/>
        <v>30511700.661857694</v>
      </c>
      <c r="Z665">
        <v>0.1163130178507466</v>
      </c>
      <c r="AA665">
        <v>1.6713749143654031</v>
      </c>
      <c r="AD665">
        <v>5.4052000000000003E-2</v>
      </c>
      <c r="AE665">
        <v>5.4999999999999997E-3</v>
      </c>
      <c r="AF665">
        <v>0.92388954158812742</v>
      </c>
      <c r="AG665">
        <v>1.9219751124452951</v>
      </c>
      <c r="AH665">
        <v>5.8464650280889607</v>
      </c>
    </row>
    <row r="666" spans="1:34">
      <c r="A666" t="s">
        <v>39</v>
      </c>
      <c r="B666" t="s">
        <v>235</v>
      </c>
      <c r="C666" t="s">
        <v>719</v>
      </c>
      <c r="D666" t="s">
        <v>915</v>
      </c>
      <c r="E666" t="s">
        <v>49</v>
      </c>
      <c r="F666" t="s">
        <v>46</v>
      </c>
      <c r="I666">
        <v>1.913919364094804</v>
      </c>
      <c r="J666">
        <v>0.47847984102370111</v>
      </c>
      <c r="M666">
        <v>2.392399205118505</v>
      </c>
      <c r="N666" t="str">
        <f t="shared" si="30"/>
        <v>10Lf-302,39239920511851</v>
      </c>
      <c r="O666" t="s">
        <v>721</v>
      </c>
      <c r="P666">
        <v>190.3349309424917</v>
      </c>
      <c r="Q666">
        <v>59.518649369318467</v>
      </c>
      <c r="T666">
        <f t="shared" si="31"/>
        <v>249.85358031181016</v>
      </c>
      <c r="U666">
        <v>20289604.321838979</v>
      </c>
      <c r="V666">
        <v>5445589.0182224587</v>
      </c>
      <c r="Y666">
        <f t="shared" si="32"/>
        <v>25735193.340061437</v>
      </c>
      <c r="Z666">
        <v>1.460832717968084</v>
      </c>
      <c r="AA666">
        <v>0.33989546481591548</v>
      </c>
      <c r="AD666">
        <v>5.4052000000000003E-2</v>
      </c>
      <c r="AE666">
        <v>5.4999999999999997E-3</v>
      </c>
      <c r="AF666">
        <v>0.75153901731471373</v>
      </c>
      <c r="AG666">
        <v>1.5634328805449429</v>
      </c>
      <c r="AH666">
        <v>4.7669231029781622</v>
      </c>
    </row>
    <row r="667" spans="1:34">
      <c r="A667" t="s">
        <v>39</v>
      </c>
      <c r="B667" t="s">
        <v>235</v>
      </c>
      <c r="C667" t="s">
        <v>722</v>
      </c>
      <c r="D667" t="s">
        <v>916</v>
      </c>
      <c r="E667" t="s">
        <v>49</v>
      </c>
      <c r="F667" t="s">
        <v>43</v>
      </c>
      <c r="I667">
        <v>2.2409297888255022</v>
      </c>
      <c r="J667">
        <v>0.56023244720637544</v>
      </c>
      <c r="M667">
        <v>2.8011622360318769</v>
      </c>
      <c r="N667" t="str">
        <f t="shared" si="30"/>
        <v>10Lf-302,80116223603188</v>
      </c>
      <c r="O667" t="s">
        <v>724</v>
      </c>
      <c r="P667">
        <v>222.85537447644879</v>
      </c>
      <c r="Q667">
        <v>25.134064790576929</v>
      </c>
      <c r="T667">
        <f t="shared" si="31"/>
        <v>247.98943926702572</v>
      </c>
      <c r="U667">
        <v>23756266.63341466</v>
      </c>
      <c r="V667">
        <v>3556393.1912130611</v>
      </c>
      <c r="Y667">
        <f t="shared" si="32"/>
        <v>27312659.82462772</v>
      </c>
      <c r="Z667">
        <v>1.7104291934126881</v>
      </c>
      <c r="AA667">
        <v>0.1107807800907189</v>
      </c>
      <c r="AD667">
        <v>5.4052000000000003E-2</v>
      </c>
      <c r="AE667">
        <v>5.4999999999999997E-3</v>
      </c>
      <c r="AF667">
        <v>0.87994625215661071</v>
      </c>
      <c r="AG667">
        <v>1.830559521246832</v>
      </c>
      <c r="AH667">
        <v>5.5712200094353186</v>
      </c>
    </row>
    <row r="668" spans="1:34">
      <c r="A668" t="s">
        <v>39</v>
      </c>
      <c r="B668" t="s">
        <v>239</v>
      </c>
      <c r="C668" t="s">
        <v>716</v>
      </c>
      <c r="D668" t="s">
        <v>917</v>
      </c>
      <c r="E668" t="s">
        <v>43</v>
      </c>
      <c r="F668" t="s">
        <v>46</v>
      </c>
      <c r="I668">
        <v>0.58853134706259458</v>
      </c>
      <c r="J668">
        <v>2.3541253882503779</v>
      </c>
      <c r="M668">
        <v>2.9426567353129731</v>
      </c>
      <c r="N668" t="str">
        <f t="shared" si="30"/>
        <v>10Lf-302,94265673531297</v>
      </c>
      <c r="O668" t="s">
        <v>718</v>
      </c>
      <c r="P668">
        <v>26.40365634321731</v>
      </c>
      <c r="Q668">
        <v>292.83232341599222</v>
      </c>
      <c r="T668">
        <f t="shared" si="31"/>
        <v>319.23597975920956</v>
      </c>
      <c r="U668">
        <v>3743342.9245002628</v>
      </c>
      <c r="V668">
        <v>26792349.98562862</v>
      </c>
      <c r="Y668">
        <f t="shared" si="32"/>
        <v>30535692.910128884</v>
      </c>
      <c r="Z668">
        <v>0.1163766255606016</v>
      </c>
      <c r="AA668">
        <v>1.672288933557547</v>
      </c>
      <c r="AD668">
        <v>5.4052000000000003E-2</v>
      </c>
      <c r="AE668">
        <v>5.4999999999999997E-3</v>
      </c>
      <c r="AF668">
        <v>0.92439478596219038</v>
      </c>
      <c r="AG668">
        <v>2.9426567353129731</v>
      </c>
      <c r="AH668">
        <v>6.8692602565881362</v>
      </c>
    </row>
    <row r="669" spans="1:34">
      <c r="A669" t="s">
        <v>39</v>
      </c>
      <c r="B669" t="s">
        <v>239</v>
      </c>
      <c r="C669" t="s">
        <v>719</v>
      </c>
      <c r="D669" t="s">
        <v>918</v>
      </c>
      <c r="E669" t="s">
        <v>49</v>
      </c>
      <c r="F669" t="s">
        <v>46</v>
      </c>
      <c r="I669">
        <v>1.914100824542629</v>
      </c>
      <c r="J669">
        <v>0.47852520613565741</v>
      </c>
      <c r="M669">
        <v>2.3926260306782861</v>
      </c>
      <c r="N669" t="str">
        <f t="shared" si="30"/>
        <v>10Lf-302,39262603067829</v>
      </c>
      <c r="O669" t="s">
        <v>721</v>
      </c>
      <c r="P669">
        <v>190.35297677161779</v>
      </c>
      <c r="Q669">
        <v>59.524292386976953</v>
      </c>
      <c r="T669">
        <f t="shared" si="31"/>
        <v>249.87726915859474</v>
      </c>
      <c r="U669">
        <v>20292273.707641549</v>
      </c>
      <c r="V669">
        <v>5446105.3195047686</v>
      </c>
      <c r="Y669">
        <f t="shared" si="32"/>
        <v>25738379.027146317</v>
      </c>
      <c r="Z669">
        <v>1.460971220856017</v>
      </c>
      <c r="AA669">
        <v>0.33992769061623718</v>
      </c>
      <c r="AD669">
        <v>5.4052000000000003E-2</v>
      </c>
      <c r="AE669">
        <v>5.4999999999999997E-3</v>
      </c>
      <c r="AF669">
        <v>0.75161027141726278</v>
      </c>
      <c r="AG669">
        <v>2.3926260306782861</v>
      </c>
      <c r="AH669">
        <v>5.5964143327738363</v>
      </c>
    </row>
    <row r="670" spans="1:34">
      <c r="A670" t="s">
        <v>39</v>
      </c>
      <c r="B670" t="s">
        <v>239</v>
      </c>
      <c r="C670" t="s">
        <v>722</v>
      </c>
      <c r="D670" t="s">
        <v>919</v>
      </c>
      <c r="E670" t="s">
        <v>49</v>
      </c>
      <c r="F670" t="s">
        <v>43</v>
      </c>
      <c r="I670">
        <v>2.2419137671255238</v>
      </c>
      <c r="J670">
        <v>0.56047844178138118</v>
      </c>
      <c r="M670">
        <v>2.8023922089069049</v>
      </c>
      <c r="N670" t="str">
        <f t="shared" si="30"/>
        <v>10Lf-302,8023922089069</v>
      </c>
      <c r="O670" t="s">
        <v>724</v>
      </c>
      <c r="P670">
        <v>222.9532288820717</v>
      </c>
      <c r="Q670">
        <v>25.145101001737419</v>
      </c>
      <c r="T670">
        <f t="shared" si="31"/>
        <v>248.09832988380913</v>
      </c>
      <c r="U670">
        <v>23767571.283666041</v>
      </c>
      <c r="V670">
        <v>3564912.9308895101</v>
      </c>
      <c r="Y670">
        <f t="shared" si="32"/>
        <v>27332484.21455555</v>
      </c>
      <c r="Z670">
        <v>1.711180232208475</v>
      </c>
      <c r="AA670">
        <v>0.1108294232406348</v>
      </c>
      <c r="AD670">
        <v>5.4052000000000003E-2</v>
      </c>
      <c r="AE670">
        <v>5.4999999999999997E-3</v>
      </c>
      <c r="AF670">
        <v>0.88033263107023207</v>
      </c>
      <c r="AG670">
        <v>2.8023922089069049</v>
      </c>
      <c r="AH670">
        <v>6.5446690488840424</v>
      </c>
    </row>
    <row r="671" spans="1:34">
      <c r="A671" t="s">
        <v>39</v>
      </c>
      <c r="B671" t="s">
        <v>243</v>
      </c>
      <c r="C671" t="s">
        <v>716</v>
      </c>
      <c r="D671" t="s">
        <v>920</v>
      </c>
      <c r="E671" t="s">
        <v>43</v>
      </c>
      <c r="F671" t="s">
        <v>46</v>
      </c>
      <c r="I671">
        <v>0.58847994757982158</v>
      </c>
      <c r="J671">
        <v>2.3539197903192859</v>
      </c>
      <c r="M671">
        <v>2.942399737899108</v>
      </c>
      <c r="N671" t="str">
        <f t="shared" si="30"/>
        <v>10Lf-302,94239973789911</v>
      </c>
      <c r="O671" t="s">
        <v>718</v>
      </c>
      <c r="P671">
        <v>26.401350375512902</v>
      </c>
      <c r="Q671">
        <v>292.80674885647562</v>
      </c>
      <c r="T671">
        <f t="shared" si="31"/>
        <v>319.20809923198851</v>
      </c>
      <c r="U671">
        <v>3742959.2310600351</v>
      </c>
      <c r="V671">
        <v>26790010.07130051</v>
      </c>
      <c r="Y671">
        <f t="shared" si="32"/>
        <v>30532969.302360546</v>
      </c>
      <c r="Z671">
        <v>0.11636646178871329</v>
      </c>
      <c r="AA671">
        <v>1.6721428839262731</v>
      </c>
      <c r="AD671">
        <v>5.4052000000000003E-2</v>
      </c>
      <c r="AE671">
        <v>5.4999999999999997E-3</v>
      </c>
      <c r="AF671">
        <v>0.92431405379029552</v>
      </c>
      <c r="AG671">
        <v>0.46637035845700858</v>
      </c>
      <c r="AH671">
        <v>4.3926361501464122</v>
      </c>
    </row>
    <row r="672" spans="1:34">
      <c r="A672" t="s">
        <v>39</v>
      </c>
      <c r="B672" t="s">
        <v>243</v>
      </c>
      <c r="C672" t="s">
        <v>719</v>
      </c>
      <c r="D672" t="s">
        <v>921</v>
      </c>
      <c r="E672" t="s">
        <v>49</v>
      </c>
      <c r="F672" t="s">
        <v>46</v>
      </c>
      <c r="I672">
        <v>1.9140299298061321</v>
      </c>
      <c r="J672">
        <v>0.47850748245153302</v>
      </c>
      <c r="M672">
        <v>2.3925374122576648</v>
      </c>
      <c r="N672" t="str">
        <f t="shared" si="30"/>
        <v>10Lf-302,39253741225766</v>
      </c>
      <c r="O672" t="s">
        <v>721</v>
      </c>
      <c r="P672">
        <v>190.3459264511975</v>
      </c>
      <c r="Q672">
        <v>59.522087717834196</v>
      </c>
      <c r="T672">
        <f t="shared" si="31"/>
        <v>249.86801416903171</v>
      </c>
      <c r="U672">
        <v>20291282.46217097</v>
      </c>
      <c r="V672">
        <v>5445903.6058872752</v>
      </c>
      <c r="Y672">
        <f t="shared" si="32"/>
        <v>25737186.068058245</v>
      </c>
      <c r="Z672">
        <v>1.4609171091977371</v>
      </c>
      <c r="AA672">
        <v>0.33991510032645439</v>
      </c>
      <c r="AD672">
        <v>5.4052000000000003E-2</v>
      </c>
      <c r="AE672">
        <v>5.4999999999999997E-3</v>
      </c>
      <c r="AF672">
        <v>0.75158243316994711</v>
      </c>
      <c r="AG672">
        <v>0.37921717984283992</v>
      </c>
      <c r="AH672">
        <v>3.5828890252704522</v>
      </c>
    </row>
    <row r="673" spans="1:34">
      <c r="A673" t="s">
        <v>39</v>
      </c>
      <c r="B673" t="s">
        <v>243</v>
      </c>
      <c r="C673" t="s">
        <v>722</v>
      </c>
      <c r="D673" t="s">
        <v>922</v>
      </c>
      <c r="E673" t="s">
        <v>49</v>
      </c>
      <c r="F673" t="s">
        <v>43</v>
      </c>
      <c r="I673">
        <v>2.2418551453169928</v>
      </c>
      <c r="J673">
        <v>0.5604637863292482</v>
      </c>
      <c r="M673">
        <v>2.8023189316462411</v>
      </c>
      <c r="N673" t="str">
        <f t="shared" si="30"/>
        <v>10Lf-302,80231893164624</v>
      </c>
      <c r="O673" t="s">
        <v>724</v>
      </c>
      <c r="P673">
        <v>222.94739907644461</v>
      </c>
      <c r="Q673">
        <v>25.144443504862181</v>
      </c>
      <c r="T673">
        <f t="shared" si="31"/>
        <v>248.09184258130679</v>
      </c>
      <c r="U673">
        <v>23766669.10193304</v>
      </c>
      <c r="V673">
        <v>3564765.649778361</v>
      </c>
      <c r="Y673">
        <f t="shared" si="32"/>
        <v>27331434.751711402</v>
      </c>
      <c r="Z673">
        <v>1.71113548807897</v>
      </c>
      <c r="AA673">
        <v>0.11082652526064821</v>
      </c>
      <c r="AD673">
        <v>5.4052000000000003E-2</v>
      </c>
      <c r="AE673">
        <v>5.4999999999999997E-3</v>
      </c>
      <c r="AF673">
        <v>0.88030961203546843</v>
      </c>
      <c r="AG673">
        <v>0.44416755066592922</v>
      </c>
      <c r="AH673">
        <v>4.1863480943476388</v>
      </c>
    </row>
    <row r="674" spans="1:34">
      <c r="A674" t="s">
        <v>94</v>
      </c>
      <c r="B674" t="s">
        <v>247</v>
      </c>
      <c r="C674" t="s">
        <v>764</v>
      </c>
      <c r="D674" t="s">
        <v>923</v>
      </c>
      <c r="E674" t="s">
        <v>46</v>
      </c>
      <c r="F674" t="s">
        <v>49</v>
      </c>
      <c r="I674">
        <v>0.4785387469078019</v>
      </c>
      <c r="J674">
        <v>1.9141549876312081</v>
      </c>
      <c r="M674">
        <v>2.39269373453901</v>
      </c>
      <c r="N674" t="str">
        <f t="shared" si="30"/>
        <v>10Lfs1-302,39269373453901</v>
      </c>
      <c r="O674" t="s">
        <v>766</v>
      </c>
      <c r="P674">
        <v>59.525976738960807</v>
      </c>
      <c r="Q674">
        <v>190.35836316767899</v>
      </c>
      <c r="T674">
        <f t="shared" si="31"/>
        <v>249.88433990663981</v>
      </c>
      <c r="U674">
        <v>5446259.4273140561</v>
      </c>
      <c r="V674">
        <v>20293031.00139945</v>
      </c>
      <c r="Y674">
        <f t="shared" si="32"/>
        <v>25739290.428713508</v>
      </c>
      <c r="Z674">
        <v>0.33993730951059281</v>
      </c>
      <c r="AA674">
        <v>1.4610125617888621</v>
      </c>
      <c r="AD674">
        <v>5.4052000000000003E-2</v>
      </c>
      <c r="AE674">
        <v>5.4999999999999997E-3</v>
      </c>
      <c r="AF674">
        <v>0.75163153964576213</v>
      </c>
      <c r="AG674">
        <v>0.37924195692443302</v>
      </c>
      <c r="AH674">
        <v>3.583119231109205</v>
      </c>
    </row>
    <row r="675" spans="1:34">
      <c r="A675" t="s">
        <v>39</v>
      </c>
      <c r="B675" t="s">
        <v>255</v>
      </c>
      <c r="C675" t="s">
        <v>716</v>
      </c>
      <c r="D675" t="s">
        <v>924</v>
      </c>
      <c r="E675" t="s">
        <v>43</v>
      </c>
      <c r="F675" t="s">
        <v>46</v>
      </c>
      <c r="I675">
        <v>0.58882035256607212</v>
      </c>
      <c r="J675">
        <v>2.3552814102642889</v>
      </c>
      <c r="M675">
        <v>2.944101762830361</v>
      </c>
      <c r="N675" t="str">
        <f t="shared" si="30"/>
        <v>10Lf-302,94410176283036</v>
      </c>
      <c r="O675" t="s">
        <v>718</v>
      </c>
      <c r="P675">
        <v>26.41662218103242</v>
      </c>
      <c r="Q675">
        <v>292.97612230365678</v>
      </c>
      <c r="T675">
        <f t="shared" si="31"/>
        <v>319.39274448468922</v>
      </c>
      <c r="U675">
        <v>3745480.554163693</v>
      </c>
      <c r="V675">
        <v>26805506.696202479</v>
      </c>
      <c r="Y675">
        <f t="shared" si="32"/>
        <v>30550987.250366174</v>
      </c>
      <c r="Z675">
        <v>0.11643377372344969</v>
      </c>
      <c r="AA675">
        <v>1.6731101314556971</v>
      </c>
      <c r="AD675">
        <v>5.4052000000000003E-2</v>
      </c>
      <c r="AE675">
        <v>5.4999999999999997E-3</v>
      </c>
      <c r="AF675">
        <v>0.9248487213079668</v>
      </c>
      <c r="AG675">
        <v>2.944101762830361</v>
      </c>
      <c r="AH675">
        <v>6.8726042469686881</v>
      </c>
    </row>
    <row r="676" spans="1:34">
      <c r="A676" t="s">
        <v>39</v>
      </c>
      <c r="B676" t="s">
        <v>255</v>
      </c>
      <c r="C676" t="s">
        <v>719</v>
      </c>
      <c r="D676" t="s">
        <v>925</v>
      </c>
      <c r="E676" t="s">
        <v>49</v>
      </c>
      <c r="F676" t="s">
        <v>46</v>
      </c>
      <c r="I676">
        <v>1.914480693986373</v>
      </c>
      <c r="J676">
        <v>0.47862017349659319</v>
      </c>
      <c r="M676">
        <v>2.3931008674829659</v>
      </c>
      <c r="N676" t="str">
        <f t="shared" si="30"/>
        <v>10Lf-302,39310086748297</v>
      </c>
      <c r="O676" t="s">
        <v>721</v>
      </c>
      <c r="P676">
        <v>190.39075392445841</v>
      </c>
      <c r="Q676">
        <v>59.536105484567393</v>
      </c>
      <c r="T676">
        <f t="shared" si="31"/>
        <v>249.92685940902581</v>
      </c>
      <c r="U676">
        <v>20297528.225214548</v>
      </c>
      <c r="V676">
        <v>5447186.1450139377</v>
      </c>
      <c r="Y676">
        <f t="shared" si="32"/>
        <v>25744714.370228484</v>
      </c>
      <c r="Z676">
        <v>1.4612611629102059</v>
      </c>
      <c r="AA676">
        <v>0.33999515213189602</v>
      </c>
      <c r="AD676">
        <v>5.4052000000000003E-2</v>
      </c>
      <c r="AE676">
        <v>5.4999999999999997E-3</v>
      </c>
      <c r="AF676">
        <v>0.75175943481140295</v>
      </c>
      <c r="AG676">
        <v>2.3931008674829659</v>
      </c>
      <c r="AH676">
        <v>5.5975131697773346</v>
      </c>
    </row>
    <row r="677" spans="1:34">
      <c r="A677" t="s">
        <v>39</v>
      </c>
      <c r="B677" t="s">
        <v>255</v>
      </c>
      <c r="C677" t="s">
        <v>722</v>
      </c>
      <c r="D677" t="s">
        <v>926</v>
      </c>
      <c r="E677" t="s">
        <v>49</v>
      </c>
      <c r="F677" t="s">
        <v>43</v>
      </c>
      <c r="I677">
        <v>2.242214927671252</v>
      </c>
      <c r="J677">
        <v>0.5605537319178131</v>
      </c>
      <c r="M677">
        <v>2.802768659589066</v>
      </c>
      <c r="N677" t="str">
        <f t="shared" si="30"/>
        <v>10Lf-302,80276865958907</v>
      </c>
      <c r="O677" t="s">
        <v>724</v>
      </c>
      <c r="P677">
        <v>222.98317861388861</v>
      </c>
      <c r="Q677">
        <v>25.14847879104007</v>
      </c>
      <c r="T677">
        <f t="shared" si="31"/>
        <v>248.13165740492869</v>
      </c>
      <c r="U677">
        <v>23772201.477069899</v>
      </c>
      <c r="V677">
        <v>3565676.8542600009</v>
      </c>
      <c r="Y677">
        <f t="shared" si="32"/>
        <v>27337878.331329901</v>
      </c>
      <c r="Z677">
        <v>1.7114100983077549</v>
      </c>
      <c r="AA677">
        <v>0.1108443111681168</v>
      </c>
      <c r="AD677">
        <v>5.4052000000000003E-2</v>
      </c>
      <c r="AE677">
        <v>5.4999999999999997E-3</v>
      </c>
      <c r="AF677">
        <v>0.88045088782902581</v>
      </c>
      <c r="AG677">
        <v>2.802768659589066</v>
      </c>
      <c r="AH677">
        <v>6.5455402070071571</v>
      </c>
    </row>
    <row r="678" spans="1:34">
      <c r="A678" t="s">
        <v>39</v>
      </c>
      <c r="B678" t="s">
        <v>259</v>
      </c>
      <c r="C678" t="s">
        <v>716</v>
      </c>
      <c r="D678" t="s">
        <v>927</v>
      </c>
      <c r="E678" t="s">
        <v>43</v>
      </c>
      <c r="F678" t="s">
        <v>46</v>
      </c>
      <c r="I678">
        <v>0.58881141414295857</v>
      </c>
      <c r="J678">
        <v>2.3552456565718338</v>
      </c>
      <c r="M678">
        <v>2.9440570707147931</v>
      </c>
      <c r="N678" t="str">
        <f t="shared" si="30"/>
        <v>10Lf-302,94405707071479</v>
      </c>
      <c r="O678" t="s">
        <v>718</v>
      </c>
      <c r="P678">
        <v>26.41622117086818</v>
      </c>
      <c r="Q678">
        <v>292.97167486135641</v>
      </c>
      <c r="T678">
        <f t="shared" si="31"/>
        <v>319.3878960322246</v>
      </c>
      <c r="U678">
        <v>3745402.9227455519</v>
      </c>
      <c r="V678">
        <v>26805099.782685339</v>
      </c>
      <c r="Y678">
        <f t="shared" si="32"/>
        <v>30550502.705430891</v>
      </c>
      <c r="Z678">
        <v>0.11643200623302639</v>
      </c>
      <c r="AA678">
        <v>1.6730847332740519</v>
      </c>
      <c r="AD678">
        <v>5.4052000000000003E-2</v>
      </c>
      <c r="AE678">
        <v>5.4999999999999997E-3</v>
      </c>
      <c r="AF678">
        <v>0.92483468189993501</v>
      </c>
      <c r="AG678">
        <v>1.049556345709824</v>
      </c>
      <c r="AH678">
        <v>4.9780000983245518</v>
      </c>
    </row>
    <row r="679" spans="1:34">
      <c r="A679" t="s">
        <v>39</v>
      </c>
      <c r="B679" t="s">
        <v>259</v>
      </c>
      <c r="C679" t="s">
        <v>719</v>
      </c>
      <c r="D679" t="s">
        <v>928</v>
      </c>
      <c r="E679" t="s">
        <v>49</v>
      </c>
      <c r="F679" t="s">
        <v>46</v>
      </c>
      <c r="I679">
        <v>1.914462080833143</v>
      </c>
      <c r="J679">
        <v>0.47861552020828568</v>
      </c>
      <c r="M679">
        <v>2.3930776010414281</v>
      </c>
      <c r="N679" t="str">
        <f t="shared" si="30"/>
        <v>10Lf-302,39307760104143</v>
      </c>
      <c r="O679" t="s">
        <v>721</v>
      </c>
      <c r="P679">
        <v>190.38890288867231</v>
      </c>
      <c r="Q679">
        <v>59.535526656764333</v>
      </c>
      <c r="T679">
        <f t="shared" si="31"/>
        <v>249.92442954543662</v>
      </c>
      <c r="U679">
        <v>20297248.241186731</v>
      </c>
      <c r="V679">
        <v>5447133.1858429695</v>
      </c>
      <c r="Y679">
        <f t="shared" si="32"/>
        <v>25744381.427029699</v>
      </c>
      <c r="Z679">
        <v>1.46124695609265</v>
      </c>
      <c r="AA679">
        <v>0.3399918465974584</v>
      </c>
      <c r="AD679">
        <v>5.4052000000000003E-2</v>
      </c>
      <c r="AE679">
        <v>5.4999999999999997E-3</v>
      </c>
      <c r="AF679">
        <v>0.75175212598160046</v>
      </c>
      <c r="AG679">
        <v>0.85313216477126907</v>
      </c>
      <c r="AH679">
        <v>4.0575138917942972</v>
      </c>
    </row>
    <row r="680" spans="1:34">
      <c r="A680" t="s">
        <v>39</v>
      </c>
      <c r="B680" t="s">
        <v>259</v>
      </c>
      <c r="C680" t="s">
        <v>722</v>
      </c>
      <c r="D680" t="s">
        <v>929</v>
      </c>
      <c r="E680" t="s">
        <v>49</v>
      </c>
      <c r="F680" t="s">
        <v>43</v>
      </c>
      <c r="I680">
        <v>2.2421945768643972</v>
      </c>
      <c r="J680">
        <v>0.56054864421609929</v>
      </c>
      <c r="M680">
        <v>2.8027432210804961</v>
      </c>
      <c r="N680" t="str">
        <f t="shared" si="30"/>
        <v>10Lf-302,8027432210805</v>
      </c>
      <c r="O680" t="s">
        <v>724</v>
      </c>
      <c r="P680">
        <v>222.98115477239861</v>
      </c>
      <c r="Q680">
        <v>25.14825053824045</v>
      </c>
      <c r="T680">
        <f t="shared" si="31"/>
        <v>248.12940531063907</v>
      </c>
      <c r="U680">
        <v>23771888.922372349</v>
      </c>
      <c r="V680">
        <v>3565624.7143984521</v>
      </c>
      <c r="Y680">
        <f t="shared" si="32"/>
        <v>27337513.6367708</v>
      </c>
      <c r="Z680">
        <v>1.711394565195415</v>
      </c>
      <c r="AA680">
        <v>0.11084330512220231</v>
      </c>
      <c r="AD680">
        <v>5.4052000000000003E-2</v>
      </c>
      <c r="AE680">
        <v>5.4999999999999997E-3</v>
      </c>
      <c r="AF680">
        <v>0.88044289667450137</v>
      </c>
      <c r="AG680">
        <v>0.99917795831519685</v>
      </c>
      <c r="AH680">
        <v>4.7419160760701944</v>
      </c>
    </row>
    <row r="681" spans="1:34">
      <c r="A681" t="s">
        <v>39</v>
      </c>
      <c r="B681" t="s">
        <v>263</v>
      </c>
      <c r="C681" t="s">
        <v>716</v>
      </c>
      <c r="D681" t="s">
        <v>930</v>
      </c>
      <c r="E681" t="s">
        <v>43</v>
      </c>
      <c r="F681" t="s">
        <v>46</v>
      </c>
      <c r="I681">
        <v>0.58880715195782463</v>
      </c>
      <c r="J681">
        <v>2.3552286078312981</v>
      </c>
      <c r="M681">
        <v>2.9440357597891231</v>
      </c>
      <c r="N681" t="str">
        <f t="shared" si="30"/>
        <v>10Lf-302,94403575978912</v>
      </c>
      <c r="O681" t="s">
        <v>718</v>
      </c>
      <c r="P681">
        <v>26.416029953744221</v>
      </c>
      <c r="Q681">
        <v>292.96955414921109</v>
      </c>
      <c r="T681">
        <f t="shared" si="31"/>
        <v>319.38558410295531</v>
      </c>
      <c r="U681">
        <v>3745414.0521143661</v>
      </c>
      <c r="V681">
        <v>26804905.750614859</v>
      </c>
      <c r="Y681">
        <f t="shared" si="32"/>
        <v>30550319.802729227</v>
      </c>
      <c r="Z681">
        <v>0.1164311634253732</v>
      </c>
      <c r="AA681">
        <v>1.6730726224407579</v>
      </c>
      <c r="AD681">
        <v>5.4052000000000003E-2</v>
      </c>
      <c r="AE681">
        <v>5.4999999999999997E-3</v>
      </c>
      <c r="AF681">
        <v>0.92482798736831073</v>
      </c>
      <c r="AG681">
        <v>2.9440357597891231</v>
      </c>
      <c r="AH681">
        <v>6.8724515069465557</v>
      </c>
    </row>
    <row r="682" spans="1:34">
      <c r="A682" t="s">
        <v>39</v>
      </c>
      <c r="B682" t="s">
        <v>263</v>
      </c>
      <c r="C682" t="s">
        <v>719</v>
      </c>
      <c r="D682" t="s">
        <v>931</v>
      </c>
      <c r="E682" t="s">
        <v>49</v>
      </c>
      <c r="F682" t="s">
        <v>46</v>
      </c>
      <c r="I682">
        <v>1.9144809831769209</v>
      </c>
      <c r="J682">
        <v>0.47862024579423029</v>
      </c>
      <c r="M682">
        <v>2.3931012289711511</v>
      </c>
      <c r="N682" t="str">
        <f t="shared" si="30"/>
        <v>10Lf-302,39310122897115</v>
      </c>
      <c r="O682" t="s">
        <v>721</v>
      </c>
      <c r="P682">
        <v>190.39078268380121</v>
      </c>
      <c r="Q682">
        <v>59.536114477752363</v>
      </c>
      <c r="T682">
        <f t="shared" si="31"/>
        <v>249.92689716155357</v>
      </c>
      <c r="U682">
        <v>20297590.251156639</v>
      </c>
      <c r="V682">
        <v>5447186.9678348489</v>
      </c>
      <c r="Y682">
        <f t="shared" si="32"/>
        <v>25744777.218991488</v>
      </c>
      <c r="Z682">
        <v>1.461261383639993</v>
      </c>
      <c r="AA682">
        <v>0.33999520348962697</v>
      </c>
      <c r="AD682">
        <v>5.4052000000000003E-2</v>
      </c>
      <c r="AE682">
        <v>5.4999999999999997E-3</v>
      </c>
      <c r="AF682">
        <v>0.75175954836790082</v>
      </c>
      <c r="AG682">
        <v>2.3931012289711511</v>
      </c>
      <c r="AH682">
        <v>5.5975140063102016</v>
      </c>
    </row>
    <row r="683" spans="1:34">
      <c r="A683" t="s">
        <v>39</v>
      </c>
      <c r="B683" t="s">
        <v>263</v>
      </c>
      <c r="C683" t="s">
        <v>722</v>
      </c>
      <c r="D683" t="s">
        <v>932</v>
      </c>
      <c r="E683" t="s">
        <v>49</v>
      </c>
      <c r="F683" t="s">
        <v>43</v>
      </c>
      <c r="I683">
        <v>2.2422297438469712</v>
      </c>
      <c r="J683">
        <v>0.56055743596174268</v>
      </c>
      <c r="M683">
        <v>2.8027871798087132</v>
      </c>
      <c r="N683" t="str">
        <f t="shared" si="30"/>
        <v>10Lf-302,80278717980871</v>
      </c>
      <c r="O683" t="s">
        <v>724</v>
      </c>
      <c r="P683">
        <v>222.98465204889069</v>
      </c>
      <c r="Q683">
        <v>25.148644967919999</v>
      </c>
      <c r="T683">
        <f t="shared" si="31"/>
        <v>248.1332970168107</v>
      </c>
      <c r="U683">
        <v>23772427.61327333</v>
      </c>
      <c r="V683">
        <v>3565717.0445149331</v>
      </c>
      <c r="Y683">
        <f t="shared" si="32"/>
        <v>27338144.657788262</v>
      </c>
      <c r="Z683">
        <v>1.711421407015244</v>
      </c>
      <c r="AA683">
        <v>0.1108450436085138</v>
      </c>
      <c r="AD683">
        <v>5.4052000000000003E-2</v>
      </c>
      <c r="AE683">
        <v>5.4999999999999997E-3</v>
      </c>
      <c r="AF683">
        <v>0.8804567056990722</v>
      </c>
      <c r="AG683">
        <v>2.8027871798087132</v>
      </c>
      <c r="AH683">
        <v>6.5455830653164986</v>
      </c>
    </row>
    <row r="684" spans="1:34">
      <c r="A684" t="s">
        <v>39</v>
      </c>
      <c r="B684" t="s">
        <v>267</v>
      </c>
      <c r="C684" t="s">
        <v>716</v>
      </c>
      <c r="D684" t="s">
        <v>933</v>
      </c>
      <c r="E684" t="s">
        <v>43</v>
      </c>
      <c r="F684" t="s">
        <v>46</v>
      </c>
      <c r="I684">
        <v>0.5886122533229855</v>
      </c>
      <c r="J684">
        <v>2.354449013291942</v>
      </c>
      <c r="M684">
        <v>2.9430612666149281</v>
      </c>
      <c r="N684" t="str">
        <f t="shared" si="30"/>
        <v>10Lf-302,94306126661493</v>
      </c>
      <c r="O684" t="s">
        <v>718</v>
      </c>
      <c r="P684">
        <v>26.407286092263028</v>
      </c>
      <c r="Q684">
        <v>292.87257950146233</v>
      </c>
      <c r="T684">
        <f t="shared" si="31"/>
        <v>319.27986559372533</v>
      </c>
      <c r="U684">
        <v>3743962.6919029169</v>
      </c>
      <c r="V684">
        <v>26796033.168954778</v>
      </c>
      <c r="Y684">
        <f t="shared" si="32"/>
        <v>30539995.860857695</v>
      </c>
      <c r="Z684">
        <v>0.1163926240246053</v>
      </c>
      <c r="AA684">
        <v>1.672518825549848</v>
      </c>
      <c r="AD684">
        <v>5.4052000000000003E-2</v>
      </c>
      <c r="AE684">
        <v>5.4999999999999997E-3</v>
      </c>
      <c r="AF684">
        <v>0.92452186385809243</v>
      </c>
      <c r="AG684">
        <v>1.049201341548222</v>
      </c>
      <c r="AH684">
        <v>4.9763364720212424</v>
      </c>
    </row>
    <row r="685" spans="1:34">
      <c r="A685" t="s">
        <v>39</v>
      </c>
      <c r="B685" t="s">
        <v>267</v>
      </c>
      <c r="C685" t="s">
        <v>719</v>
      </c>
      <c r="D685" t="s">
        <v>934</v>
      </c>
      <c r="E685" t="s">
        <v>49</v>
      </c>
      <c r="F685" t="s">
        <v>46</v>
      </c>
      <c r="I685">
        <v>1.9142143226315109</v>
      </c>
      <c r="J685">
        <v>0.47855358065787768</v>
      </c>
      <c r="M685">
        <v>2.3927679032893878</v>
      </c>
      <c r="N685" t="str">
        <f t="shared" si="30"/>
        <v>10Lf-302,39276790328939</v>
      </c>
      <c r="O685" t="s">
        <v>721</v>
      </c>
      <c r="P685">
        <v>190.36426389860679</v>
      </c>
      <c r="Q685">
        <v>59.527821925933999</v>
      </c>
      <c r="T685">
        <f t="shared" si="31"/>
        <v>249.8920858245408</v>
      </c>
      <c r="U685">
        <v>20293868.262024149</v>
      </c>
      <c r="V685">
        <v>5446428.2505320599</v>
      </c>
      <c r="Y685">
        <f t="shared" si="32"/>
        <v>25740296.51255621</v>
      </c>
      <c r="Z685">
        <v>1.4610578502745679</v>
      </c>
      <c r="AA685">
        <v>0.33994784689157448</v>
      </c>
      <c r="AD685">
        <v>5.4052000000000003E-2</v>
      </c>
      <c r="AE685">
        <v>5.4999999999999997E-3</v>
      </c>
      <c r="AF685">
        <v>0.75165483872965078</v>
      </c>
      <c r="AG685">
        <v>0.85302175752266685</v>
      </c>
      <c r="AH685">
        <v>4.0569964995417056</v>
      </c>
    </row>
    <row r="686" spans="1:34">
      <c r="A686" t="s">
        <v>39</v>
      </c>
      <c r="B686" t="s">
        <v>267</v>
      </c>
      <c r="C686" t="s">
        <v>722</v>
      </c>
      <c r="D686" t="s">
        <v>935</v>
      </c>
      <c r="E686" t="s">
        <v>49</v>
      </c>
      <c r="F686" t="s">
        <v>43</v>
      </c>
      <c r="I686">
        <v>2.242010882997346</v>
      </c>
      <c r="J686">
        <v>0.56050272074933649</v>
      </c>
      <c r="M686">
        <v>2.8025136037466818</v>
      </c>
      <c r="N686" t="str">
        <f t="shared" si="30"/>
        <v>10Lf-302,80251360374668</v>
      </c>
      <c r="O686" t="s">
        <v>724</v>
      </c>
      <c r="P686">
        <v>222.96288683480651</v>
      </c>
      <c r="Q686">
        <v>25.146190244527052</v>
      </c>
      <c r="T686">
        <f t="shared" si="31"/>
        <v>248.10907707933356</v>
      </c>
      <c r="U686">
        <v>23769059.171505969</v>
      </c>
      <c r="V686">
        <v>3565167.4992299168</v>
      </c>
      <c r="Y686">
        <f t="shared" si="32"/>
        <v>27334226.670735884</v>
      </c>
      <c r="Z686">
        <v>1.7112543576108581</v>
      </c>
      <c r="AA686">
        <v>0.1108342241817858</v>
      </c>
      <c r="AD686">
        <v>5.4052000000000003E-2</v>
      </c>
      <c r="AE686">
        <v>5.4999999999999997E-3</v>
      </c>
      <c r="AF686">
        <v>0.88037076557487404</v>
      </c>
      <c r="AG686">
        <v>0.99909609973569213</v>
      </c>
      <c r="AH686">
        <v>4.7415324690572476</v>
      </c>
    </row>
    <row r="687" spans="1:34">
      <c r="A687" t="s">
        <v>94</v>
      </c>
      <c r="B687" t="s">
        <v>271</v>
      </c>
      <c r="C687" t="s">
        <v>764</v>
      </c>
      <c r="D687" t="s">
        <v>936</v>
      </c>
      <c r="E687" t="s">
        <v>46</v>
      </c>
      <c r="F687" t="s">
        <v>49</v>
      </c>
      <c r="I687">
        <v>0.47864794820244588</v>
      </c>
      <c r="J687">
        <v>1.914591792809784</v>
      </c>
      <c r="M687">
        <v>2.3932397410122301</v>
      </c>
      <c r="N687" t="str">
        <f t="shared" si="30"/>
        <v>10Lfs1-302,39323974101223</v>
      </c>
      <c r="O687" t="s">
        <v>766</v>
      </c>
      <c r="P687">
        <v>59.539560411687091</v>
      </c>
      <c r="Q687">
        <v>190.40180244994929</v>
      </c>
      <c r="T687">
        <f t="shared" si="31"/>
        <v>249.94136286163638</v>
      </c>
      <c r="U687">
        <v>5447502.2495186795</v>
      </c>
      <c r="V687">
        <v>20299143.45252759</v>
      </c>
      <c r="Y687">
        <f t="shared" si="32"/>
        <v>25746645.702046268</v>
      </c>
      <c r="Z687">
        <v>0.34001488231851312</v>
      </c>
      <c r="AA687">
        <v>1.4613459610470609</v>
      </c>
      <c r="AD687">
        <v>5.4052000000000003E-2</v>
      </c>
      <c r="AE687">
        <v>5.4999999999999997E-3</v>
      </c>
      <c r="AF687">
        <v>0.75180306000384178</v>
      </c>
      <c r="AG687">
        <v>0.85318996767085986</v>
      </c>
      <c r="AH687">
        <v>4.0577847686869308</v>
      </c>
    </row>
    <row r="688" spans="1:34">
      <c r="A688" t="s">
        <v>39</v>
      </c>
      <c r="B688" t="s">
        <v>274</v>
      </c>
      <c r="C688" t="s">
        <v>716</v>
      </c>
      <c r="D688" t="s">
        <v>937</v>
      </c>
      <c r="E688" t="s">
        <v>43</v>
      </c>
      <c r="F688" t="s">
        <v>46</v>
      </c>
      <c r="I688">
        <v>0.5883824607097432</v>
      </c>
      <c r="J688">
        <v>2.3535298428389728</v>
      </c>
      <c r="M688">
        <v>2.9419123035487158</v>
      </c>
      <c r="N688" t="str">
        <f t="shared" si="30"/>
        <v>10Lf-302,94191230354872</v>
      </c>
      <c r="O688" t="s">
        <v>718</v>
      </c>
      <c r="P688">
        <v>26.396976760023481</v>
      </c>
      <c r="Q688">
        <v>292.75824284773017</v>
      </c>
      <c r="T688">
        <f t="shared" si="31"/>
        <v>319.15521960775368</v>
      </c>
      <c r="U688">
        <v>3742248.1532344562</v>
      </c>
      <c r="V688">
        <v>26785572.07092011</v>
      </c>
      <c r="Y688">
        <f t="shared" si="32"/>
        <v>30527820.224154565</v>
      </c>
      <c r="Z688">
        <v>0.1163471846626387</v>
      </c>
      <c r="AA688">
        <v>1.671865878776398</v>
      </c>
      <c r="AD688">
        <v>5.4052000000000003E-2</v>
      </c>
      <c r="AE688">
        <v>5.4999999999999997E-3</v>
      </c>
      <c r="AF688">
        <v>0.92416093305195279</v>
      </c>
      <c r="AG688">
        <v>2.9419123035487158</v>
      </c>
      <c r="AH688">
        <v>6.8675375401493852</v>
      </c>
    </row>
    <row r="689" spans="1:34">
      <c r="A689" t="s">
        <v>39</v>
      </c>
      <c r="B689" t="s">
        <v>274</v>
      </c>
      <c r="C689" t="s">
        <v>719</v>
      </c>
      <c r="D689" t="s">
        <v>938</v>
      </c>
      <c r="E689" t="s">
        <v>49</v>
      </c>
      <c r="F689" t="s">
        <v>46</v>
      </c>
      <c r="I689">
        <v>1.913562794792099</v>
      </c>
      <c r="J689">
        <v>0.47839069869802492</v>
      </c>
      <c r="M689">
        <v>2.3919534934901239</v>
      </c>
      <c r="N689" t="str">
        <f t="shared" si="30"/>
        <v>10Lf-302,39195349349012</v>
      </c>
      <c r="O689" t="s">
        <v>721</v>
      </c>
      <c r="P689">
        <v>190.2994709357225</v>
      </c>
      <c r="Q689">
        <v>59.50756085446163</v>
      </c>
      <c r="T689">
        <f t="shared" si="31"/>
        <v>249.80703179018411</v>
      </c>
      <c r="U689">
        <v>20283783.817893188</v>
      </c>
      <c r="V689">
        <v>5444574.4875606811</v>
      </c>
      <c r="Y689">
        <f t="shared" si="32"/>
        <v>25728358.30545387</v>
      </c>
      <c r="Z689">
        <v>1.4605605601575791</v>
      </c>
      <c r="AA689">
        <v>0.33983214120304261</v>
      </c>
      <c r="AD689">
        <v>5.4052000000000003E-2</v>
      </c>
      <c r="AE689">
        <v>5.4999999999999997E-3</v>
      </c>
      <c r="AF689">
        <v>0.75139900319061492</v>
      </c>
      <c r="AG689">
        <v>2.3919534934901239</v>
      </c>
      <c r="AH689">
        <v>5.5948579901708637</v>
      </c>
    </row>
    <row r="690" spans="1:34">
      <c r="A690" t="s">
        <v>39</v>
      </c>
      <c r="B690" t="s">
        <v>274</v>
      </c>
      <c r="C690" t="s">
        <v>722</v>
      </c>
      <c r="D690" t="s">
        <v>939</v>
      </c>
      <c r="E690" t="s">
        <v>49</v>
      </c>
      <c r="F690" t="s">
        <v>43</v>
      </c>
      <c r="I690">
        <v>2.2412899149076342</v>
      </c>
      <c r="J690">
        <v>0.56032247872690844</v>
      </c>
      <c r="M690">
        <v>2.8016123936345418</v>
      </c>
      <c r="N690" t="str">
        <f t="shared" si="30"/>
        <v>10Lf-302,80161239363454</v>
      </c>
      <c r="O690" t="s">
        <v>724</v>
      </c>
      <c r="P690">
        <v>222.89118819684839</v>
      </c>
      <c r="Q690">
        <v>25.13810393197539</v>
      </c>
      <c r="T690">
        <f t="shared" si="31"/>
        <v>248.02929212882378</v>
      </c>
      <c r="U690">
        <v>23757694.40696609</v>
      </c>
      <c r="V690">
        <v>3563780.1961366371</v>
      </c>
      <c r="Y690">
        <f t="shared" si="32"/>
        <v>27321474.603102729</v>
      </c>
      <c r="Z690">
        <v>1.710704065997835</v>
      </c>
      <c r="AA690">
        <v>0.1107985829904387</v>
      </c>
      <c r="AD690">
        <v>5.4052000000000003E-2</v>
      </c>
      <c r="AE690">
        <v>5.4999999999999997E-3</v>
      </c>
      <c r="AF690">
        <v>0.8800876629218457</v>
      </c>
      <c r="AG690">
        <v>2.8016123936345418</v>
      </c>
      <c r="AH690">
        <v>6.5428644501909314</v>
      </c>
    </row>
    <row r="691" spans="1:34">
      <c r="A691" t="s">
        <v>39</v>
      </c>
      <c r="B691" t="s">
        <v>278</v>
      </c>
      <c r="C691" t="s">
        <v>716</v>
      </c>
      <c r="D691" t="s">
        <v>940</v>
      </c>
      <c r="E691" t="s">
        <v>43</v>
      </c>
      <c r="F691" t="s">
        <v>46</v>
      </c>
      <c r="I691">
        <v>0.58960941661177324</v>
      </c>
      <c r="J691">
        <v>2.358437666447093</v>
      </c>
      <c r="M691">
        <v>2.9480470830588659</v>
      </c>
      <c r="N691" t="str">
        <f t="shared" si="30"/>
        <v>10Lf-302,94804708305887</v>
      </c>
      <c r="O691" t="s">
        <v>718</v>
      </c>
      <c r="P691">
        <v>26.452022463446369</v>
      </c>
      <c r="Q691">
        <v>293.36873258513111</v>
      </c>
      <c r="T691">
        <f t="shared" si="31"/>
        <v>319.8207550485775</v>
      </c>
      <c r="U691">
        <v>3751405.9612435629</v>
      </c>
      <c r="V691">
        <v>26841428.11343712</v>
      </c>
      <c r="Y691">
        <f t="shared" si="32"/>
        <v>30592834.074680682</v>
      </c>
      <c r="Z691">
        <v>0.11658980383373729</v>
      </c>
      <c r="AA691">
        <v>1.675352226253332</v>
      </c>
      <c r="AD691">
        <v>5.4052000000000003E-2</v>
      </c>
      <c r="AE691">
        <v>5.4999999999999997E-3</v>
      </c>
      <c r="AF691">
        <v>0.92608808891901562</v>
      </c>
      <c r="AG691">
        <v>2.9480470830588659</v>
      </c>
      <c r="AH691">
        <v>6.881734255036748</v>
      </c>
    </row>
    <row r="692" spans="1:34">
      <c r="A692" t="s">
        <v>39</v>
      </c>
      <c r="B692" t="s">
        <v>278</v>
      </c>
      <c r="C692" t="s">
        <v>719</v>
      </c>
      <c r="D692" t="s">
        <v>941</v>
      </c>
      <c r="E692" t="s">
        <v>49</v>
      </c>
      <c r="F692" t="s">
        <v>46</v>
      </c>
      <c r="I692">
        <v>1.915587705694024</v>
      </c>
      <c r="J692">
        <v>0.47889692642350601</v>
      </c>
      <c r="M692">
        <v>2.3944846321175302</v>
      </c>
      <c r="N692" t="str">
        <f t="shared" si="30"/>
        <v>10Lf-302,39448463211753</v>
      </c>
      <c r="O692" t="s">
        <v>721</v>
      </c>
      <c r="P692">
        <v>190.5008437228486</v>
      </c>
      <c r="Q692">
        <v>59.570531094606913</v>
      </c>
      <c r="T692">
        <f t="shared" si="31"/>
        <v>250.07137481745551</v>
      </c>
      <c r="U692">
        <v>20313069.6787933</v>
      </c>
      <c r="V692">
        <v>5450335.8758287877</v>
      </c>
      <c r="Y692">
        <f t="shared" si="32"/>
        <v>25763405.554622088</v>
      </c>
      <c r="Z692">
        <v>1.46210610912479</v>
      </c>
      <c r="AA692">
        <v>0.3401917478014877</v>
      </c>
      <c r="AD692">
        <v>5.4052000000000003E-2</v>
      </c>
      <c r="AE692">
        <v>5.4999999999999997E-3</v>
      </c>
      <c r="AF692">
        <v>0.75219412527252238</v>
      </c>
      <c r="AG692">
        <v>2.3944846321175302</v>
      </c>
      <c r="AH692">
        <v>5.6007153895075819</v>
      </c>
    </row>
    <row r="693" spans="1:34">
      <c r="A693" t="s">
        <v>39</v>
      </c>
      <c r="B693" t="s">
        <v>278</v>
      </c>
      <c r="C693" t="s">
        <v>722</v>
      </c>
      <c r="D693" t="s">
        <v>942</v>
      </c>
      <c r="E693" t="s">
        <v>49</v>
      </c>
      <c r="F693" t="s">
        <v>43</v>
      </c>
      <c r="I693">
        <v>2.2431459525577919</v>
      </c>
      <c r="J693">
        <v>0.56078648813944798</v>
      </c>
      <c r="M693">
        <v>2.8039324406972401</v>
      </c>
      <c r="N693" t="str">
        <f t="shared" si="30"/>
        <v>10Lf-302,80393244069724</v>
      </c>
      <c r="O693" t="s">
        <v>724</v>
      </c>
      <c r="P693">
        <v>223.0757669228893</v>
      </c>
      <c r="Q693">
        <v>25.15892108152887</v>
      </c>
      <c r="T693">
        <f t="shared" si="31"/>
        <v>248.23468800441816</v>
      </c>
      <c r="U693">
        <v>23786527.705606241</v>
      </c>
      <c r="V693">
        <v>3568019.2943328931</v>
      </c>
      <c r="Y693">
        <f t="shared" si="32"/>
        <v>27354546.999939132</v>
      </c>
      <c r="Z693">
        <v>1.712120719476554</v>
      </c>
      <c r="AA693">
        <v>0.1108903365562075</v>
      </c>
      <c r="AD693">
        <v>5.4052000000000003E-2</v>
      </c>
      <c r="AE693">
        <v>5.4999999999999997E-3</v>
      </c>
      <c r="AF693">
        <v>0.88081647351745762</v>
      </c>
      <c r="AG693">
        <v>2.8039324406972401</v>
      </c>
      <c r="AH693">
        <v>6.5482333549119378</v>
      </c>
    </row>
    <row r="694" spans="1:34">
      <c r="A694" t="s">
        <v>39</v>
      </c>
      <c r="B694" t="s">
        <v>282</v>
      </c>
      <c r="C694" t="s">
        <v>716</v>
      </c>
      <c r="D694" t="s">
        <v>943</v>
      </c>
      <c r="E694" t="s">
        <v>43</v>
      </c>
      <c r="F694" t="s">
        <v>46</v>
      </c>
      <c r="I694">
        <v>0.58800344240691949</v>
      </c>
      <c r="J694">
        <v>2.3520137696276779</v>
      </c>
      <c r="M694">
        <v>2.940017212034598</v>
      </c>
      <c r="N694" t="str">
        <f t="shared" si="30"/>
        <v>10Lf-302,9400172120346</v>
      </c>
      <c r="O694" t="s">
        <v>718</v>
      </c>
      <c r="P694">
        <v>26.379972620710429</v>
      </c>
      <c r="Q694">
        <v>292.56965678381528</v>
      </c>
      <c r="T694">
        <f t="shared" si="31"/>
        <v>318.94962940452569</v>
      </c>
      <c r="U694">
        <v>3730564.1119930511</v>
      </c>
      <c r="V694">
        <v>26768317.610183399</v>
      </c>
      <c r="Y694">
        <f t="shared" si="32"/>
        <v>30498881.722176451</v>
      </c>
      <c r="Z694">
        <v>0.1162722373020121</v>
      </c>
      <c r="AA694">
        <v>1.670788913009678</v>
      </c>
      <c r="AD694">
        <v>5.4052000000000003E-2</v>
      </c>
      <c r="AE694">
        <v>5.4999999999999997E-3</v>
      </c>
      <c r="AF694">
        <v>0.92356561634594692</v>
      </c>
      <c r="AG694">
        <v>2.940017212034598</v>
      </c>
      <c r="AH694">
        <v>6.8631520404151427</v>
      </c>
    </row>
    <row r="695" spans="1:34">
      <c r="A695" t="s">
        <v>39</v>
      </c>
      <c r="B695" t="s">
        <v>282</v>
      </c>
      <c r="C695" t="s">
        <v>719</v>
      </c>
      <c r="D695" t="s">
        <v>944</v>
      </c>
      <c r="E695" t="s">
        <v>49</v>
      </c>
      <c r="F695" t="s">
        <v>46</v>
      </c>
      <c r="I695">
        <v>1.9067256111508939</v>
      </c>
      <c r="J695">
        <v>0.47668140278772342</v>
      </c>
      <c r="M695">
        <v>2.383407013938617</v>
      </c>
      <c r="N695" t="str">
        <f t="shared" si="30"/>
        <v>10Lf-302,38340701393862</v>
      </c>
      <c r="O695" t="s">
        <v>721</v>
      </c>
      <c r="P695">
        <v>189.61952856165831</v>
      </c>
      <c r="Q695">
        <v>59.294939600165968</v>
      </c>
      <c r="T695">
        <f t="shared" si="31"/>
        <v>248.91446816182429</v>
      </c>
      <c r="U695">
        <v>20168643.283206239</v>
      </c>
      <c r="V695">
        <v>5425120.9552695071</v>
      </c>
      <c r="Y695">
        <f t="shared" si="32"/>
        <v>25593764.238475747</v>
      </c>
      <c r="Z695">
        <v>1.4553419591291319</v>
      </c>
      <c r="AA695">
        <v>0.33861791674021702</v>
      </c>
      <c r="AD695">
        <v>5.4052000000000003E-2</v>
      </c>
      <c r="AE695">
        <v>5.4999999999999997E-3</v>
      </c>
      <c r="AF695">
        <v>0.74871424521631946</v>
      </c>
      <c r="AG695">
        <v>2.383407013938617</v>
      </c>
      <c r="AH695">
        <v>5.5750802730935529</v>
      </c>
    </row>
    <row r="696" spans="1:34">
      <c r="A696" t="s">
        <v>39</v>
      </c>
      <c r="B696" t="s">
        <v>282</v>
      </c>
      <c r="C696" t="s">
        <v>722</v>
      </c>
      <c r="D696" t="s">
        <v>945</v>
      </c>
      <c r="E696" t="s">
        <v>49</v>
      </c>
      <c r="F696" t="s">
        <v>43</v>
      </c>
      <c r="I696">
        <v>2.2309639828118062</v>
      </c>
      <c r="J696">
        <v>0.55774099570295144</v>
      </c>
      <c r="M696">
        <v>2.7887049785147582</v>
      </c>
      <c r="N696" t="str">
        <f t="shared" si="30"/>
        <v>10Lf-302,78870497851476</v>
      </c>
      <c r="O696" t="s">
        <v>724</v>
      </c>
      <c r="P696">
        <v>221.8642977179459</v>
      </c>
      <c r="Q696">
        <v>25.02228921630968</v>
      </c>
      <c r="T696">
        <f t="shared" si="31"/>
        <v>246.88658693425558</v>
      </c>
      <c r="U696">
        <v>23598317.704377621</v>
      </c>
      <c r="V696">
        <v>3538565.2400939339</v>
      </c>
      <c r="Y696">
        <f t="shared" si="32"/>
        <v>27136882.944471557</v>
      </c>
      <c r="Z696">
        <v>1.702822616166622</v>
      </c>
      <c r="AA696">
        <v>0.1102881186204956</v>
      </c>
      <c r="AD696">
        <v>5.4052000000000003E-2</v>
      </c>
      <c r="AE696">
        <v>5.4999999999999997E-3</v>
      </c>
      <c r="AF696">
        <v>0.87603297754390297</v>
      </c>
      <c r="AG696">
        <v>2.7887049785147582</v>
      </c>
      <c r="AH696">
        <v>6.5129949345734186</v>
      </c>
    </row>
    <row r="697" spans="1:34">
      <c r="A697" t="s">
        <v>39</v>
      </c>
      <c r="B697" t="s">
        <v>286</v>
      </c>
      <c r="C697" t="s">
        <v>716</v>
      </c>
      <c r="D697" t="s">
        <v>946</v>
      </c>
      <c r="E697" t="s">
        <v>43</v>
      </c>
      <c r="F697" t="s">
        <v>46</v>
      </c>
      <c r="I697">
        <v>0.58777169401613627</v>
      </c>
      <c r="J697">
        <v>2.3510867760645451</v>
      </c>
      <c r="M697">
        <v>2.9388584700806808</v>
      </c>
      <c r="N697" t="str">
        <f t="shared" si="30"/>
        <v>10Lf-302,93885847008068</v>
      </c>
      <c r="O697" t="s">
        <v>718</v>
      </c>
      <c r="P697">
        <v>26.369575545178471</v>
      </c>
      <c r="Q697">
        <v>292.45434700454922</v>
      </c>
      <c r="T697">
        <f t="shared" si="31"/>
        <v>318.82392254972768</v>
      </c>
      <c r="U697">
        <v>3723413.9543936881</v>
      </c>
      <c r="V697">
        <v>26757767.477169309</v>
      </c>
      <c r="Y697">
        <f t="shared" si="32"/>
        <v>30481181.431562997</v>
      </c>
      <c r="Z697">
        <v>0.1162264112031423</v>
      </c>
      <c r="AA697">
        <v>1.6701304089704101</v>
      </c>
      <c r="AD697">
        <v>5.4052000000000003E-2</v>
      </c>
      <c r="AE697">
        <v>5.4999999999999997E-3</v>
      </c>
      <c r="AF697">
        <v>0.9232016136379102</v>
      </c>
      <c r="AG697">
        <v>0.46580906750778789</v>
      </c>
      <c r="AH697">
        <v>4.3874211512263788</v>
      </c>
    </row>
    <row r="698" spans="1:34">
      <c r="A698" t="s">
        <v>39</v>
      </c>
      <c r="B698" t="s">
        <v>286</v>
      </c>
      <c r="C698" t="s">
        <v>719</v>
      </c>
      <c r="D698" t="s">
        <v>947</v>
      </c>
      <c r="E698" t="s">
        <v>49</v>
      </c>
      <c r="F698" t="s">
        <v>46</v>
      </c>
      <c r="I698">
        <v>1.902351451006367</v>
      </c>
      <c r="J698">
        <v>0.47558786275159171</v>
      </c>
      <c r="M698">
        <v>2.3779393137579579</v>
      </c>
      <c r="N698" t="str">
        <f t="shared" si="30"/>
        <v>10Lf-302,37793931375796</v>
      </c>
      <c r="O698" t="s">
        <v>721</v>
      </c>
      <c r="P698">
        <v>189.1845282765581</v>
      </c>
      <c r="Q698">
        <v>59.15891291648672</v>
      </c>
      <c r="T698">
        <f t="shared" si="31"/>
        <v>248.34344119304481</v>
      </c>
      <c r="U698">
        <v>20094968.22044516</v>
      </c>
      <c r="V698">
        <v>5412675.3533837423</v>
      </c>
      <c r="Y698">
        <f t="shared" si="32"/>
        <v>25507643.573828902</v>
      </c>
      <c r="Z698">
        <v>1.452003304234557</v>
      </c>
      <c r="AA698">
        <v>0.33784110386952099</v>
      </c>
      <c r="AD698">
        <v>5.4052000000000003E-2</v>
      </c>
      <c r="AE698">
        <v>5.4999999999999997E-3</v>
      </c>
      <c r="AF698">
        <v>0.7469966430653272</v>
      </c>
      <c r="AG698">
        <v>0.37690338123063638</v>
      </c>
      <c r="AH698">
        <v>3.5613913380539222</v>
      </c>
    </row>
    <row r="699" spans="1:34">
      <c r="A699" t="s">
        <v>39</v>
      </c>
      <c r="B699" t="s">
        <v>286</v>
      </c>
      <c r="C699" t="s">
        <v>722</v>
      </c>
      <c r="D699" t="s">
        <v>948</v>
      </c>
      <c r="E699" t="s">
        <v>49</v>
      </c>
      <c r="F699" t="s">
        <v>43</v>
      </c>
      <c r="I699">
        <v>2.2243980119128599</v>
      </c>
      <c r="J699">
        <v>0.55609950297821498</v>
      </c>
      <c r="M699">
        <v>2.7804975148910751</v>
      </c>
      <c r="N699" t="str">
        <f t="shared" si="30"/>
        <v>10Lf-302,78049751489108</v>
      </c>
      <c r="O699" t="s">
        <v>724</v>
      </c>
      <c r="P699">
        <v>221.2113268347068</v>
      </c>
      <c r="Q699">
        <v>24.948645883613551</v>
      </c>
      <c r="T699">
        <f t="shared" si="31"/>
        <v>246.15997271832035</v>
      </c>
      <c r="U699">
        <v>23496818.81093207</v>
      </c>
      <c r="V699">
        <v>3522777.0756916301</v>
      </c>
      <c r="Y699">
        <f t="shared" si="32"/>
        <v>27019595.886623699</v>
      </c>
      <c r="Z699">
        <v>1.69781102304815</v>
      </c>
      <c r="AA699">
        <v>0.10996352863027579</v>
      </c>
      <c r="AD699">
        <v>5.4052000000000003E-2</v>
      </c>
      <c r="AE699">
        <v>5.4999999999999997E-3</v>
      </c>
      <c r="AF699">
        <v>0.87345471671970942</v>
      </c>
      <c r="AG699">
        <v>0.44070885611023541</v>
      </c>
      <c r="AH699">
        <v>4.1542130877210202</v>
      </c>
    </row>
    <row r="700" spans="1:34">
      <c r="A700" t="s">
        <v>39</v>
      </c>
      <c r="B700" t="s">
        <v>290</v>
      </c>
      <c r="C700" t="s">
        <v>716</v>
      </c>
      <c r="D700" t="s">
        <v>949</v>
      </c>
      <c r="E700" t="s">
        <v>43</v>
      </c>
      <c r="F700" t="s">
        <v>46</v>
      </c>
      <c r="I700">
        <v>0.58719807209772779</v>
      </c>
      <c r="J700">
        <v>2.3487922883909111</v>
      </c>
      <c r="M700">
        <v>2.9359903604886388</v>
      </c>
      <c r="N700" t="str">
        <f t="shared" si="30"/>
        <v>10Lf-302,93599036048864</v>
      </c>
      <c r="O700" t="s">
        <v>718</v>
      </c>
      <c r="P700">
        <v>26.343840780020781</v>
      </c>
      <c r="Q700">
        <v>292.16893308400228</v>
      </c>
      <c r="T700">
        <f t="shared" si="31"/>
        <v>318.51277386402307</v>
      </c>
      <c r="U700">
        <v>3705715.6759884199</v>
      </c>
      <c r="V700">
        <v>26731653.865253601</v>
      </c>
      <c r="Y700">
        <f t="shared" si="32"/>
        <v>30437369.541242022</v>
      </c>
      <c r="Z700">
        <v>0.11611298277907429</v>
      </c>
      <c r="AA700">
        <v>1.668500484598517</v>
      </c>
      <c r="AD700">
        <v>5.4052000000000003E-2</v>
      </c>
      <c r="AE700">
        <v>5.4999999999999997E-3</v>
      </c>
      <c r="AF700">
        <v>0.92230063680271379</v>
      </c>
      <c r="AG700">
        <v>2.9359903604886388</v>
      </c>
      <c r="AH700">
        <v>6.8538333577799921</v>
      </c>
    </row>
    <row r="701" spans="1:34">
      <c r="A701" t="s">
        <v>39</v>
      </c>
      <c r="B701" t="s">
        <v>290</v>
      </c>
      <c r="C701" t="s">
        <v>719</v>
      </c>
      <c r="D701" t="s">
        <v>950</v>
      </c>
      <c r="E701" t="s">
        <v>49</v>
      </c>
      <c r="F701" t="s">
        <v>46</v>
      </c>
      <c r="I701">
        <v>1.891595554912479</v>
      </c>
      <c r="J701">
        <v>0.47289888872811969</v>
      </c>
      <c r="M701">
        <v>2.364494443640599</v>
      </c>
      <c r="N701" t="str">
        <f t="shared" si="30"/>
        <v>10Lf-302,3644944436406</v>
      </c>
      <c r="O701" t="s">
        <v>721</v>
      </c>
      <c r="P701">
        <v>188.1148788552394</v>
      </c>
      <c r="Q701">
        <v>58.824428392073273</v>
      </c>
      <c r="T701">
        <f t="shared" si="31"/>
        <v>246.93930724731268</v>
      </c>
      <c r="U701">
        <v>19913803.95511847</v>
      </c>
      <c r="V701">
        <v>5382072.0841191979</v>
      </c>
      <c r="Y701">
        <f t="shared" si="32"/>
        <v>25295876.039237667</v>
      </c>
      <c r="Z701">
        <v>1.443793676796858</v>
      </c>
      <c r="AA701">
        <v>0.33593095009244539</v>
      </c>
      <c r="AD701">
        <v>5.4052000000000003E-2</v>
      </c>
      <c r="AE701">
        <v>5.4999999999999997E-3</v>
      </c>
      <c r="AF701">
        <v>0.74277312365673254</v>
      </c>
      <c r="AG701">
        <v>2.364494443640599</v>
      </c>
      <c r="AH701">
        <v>5.5313140109379297</v>
      </c>
    </row>
    <row r="702" spans="1:34">
      <c r="A702" t="s">
        <v>39</v>
      </c>
      <c r="B702" t="s">
        <v>290</v>
      </c>
      <c r="C702" t="s">
        <v>722</v>
      </c>
      <c r="D702" t="s">
        <v>951</v>
      </c>
      <c r="E702" t="s">
        <v>49</v>
      </c>
      <c r="F702" t="s">
        <v>43</v>
      </c>
      <c r="I702">
        <v>2.208288796279803</v>
      </c>
      <c r="J702">
        <v>0.55207219906995075</v>
      </c>
      <c r="M702">
        <v>2.7603609953497541</v>
      </c>
      <c r="N702" t="str">
        <f t="shared" si="30"/>
        <v>10Lf-302,76036099534975</v>
      </c>
      <c r="O702" t="s">
        <v>724</v>
      </c>
      <c r="P702">
        <v>219.6093019518531</v>
      </c>
      <c r="Q702">
        <v>24.767966385547329</v>
      </c>
      <c r="T702">
        <f t="shared" si="31"/>
        <v>244.37726833740044</v>
      </c>
      <c r="U702">
        <v>23247797.369366959</v>
      </c>
      <c r="V702">
        <v>3484041.7562379679</v>
      </c>
      <c r="Y702">
        <f t="shared" si="32"/>
        <v>26731839.125604928</v>
      </c>
      <c r="Z702">
        <v>1.685515380034631</v>
      </c>
      <c r="AA702">
        <v>0.1091671665651283</v>
      </c>
      <c r="AD702">
        <v>5.4052000000000003E-2</v>
      </c>
      <c r="AE702">
        <v>5.4999999999999997E-3</v>
      </c>
      <c r="AF702">
        <v>0.86712910848683378</v>
      </c>
      <c r="AG702">
        <v>2.7603609953497541</v>
      </c>
      <c r="AH702">
        <v>6.4474030991863422</v>
      </c>
    </row>
    <row r="703" spans="1:34">
      <c r="A703" t="s">
        <v>39</v>
      </c>
      <c r="B703" t="s">
        <v>294</v>
      </c>
      <c r="C703" t="s">
        <v>716</v>
      </c>
      <c r="D703" t="s">
        <v>952</v>
      </c>
      <c r="E703" t="s">
        <v>43</v>
      </c>
      <c r="F703" t="s">
        <v>46</v>
      </c>
      <c r="I703">
        <v>0.58572684218518634</v>
      </c>
      <c r="J703">
        <v>2.3429073687407449</v>
      </c>
      <c r="M703">
        <v>2.928634210925932</v>
      </c>
      <c r="N703" t="str">
        <f t="shared" si="30"/>
        <v>10Lf-302,92863421092593</v>
      </c>
      <c r="O703" t="s">
        <v>718</v>
      </c>
      <c r="P703">
        <v>26.277836056217222</v>
      </c>
      <c r="Q703">
        <v>291.43690126323543</v>
      </c>
      <c r="T703">
        <f t="shared" si="31"/>
        <v>317.71473731945264</v>
      </c>
      <c r="U703">
        <v>3654559.0763215409</v>
      </c>
      <c r="V703">
        <v>26664677.472368371</v>
      </c>
      <c r="Y703">
        <f t="shared" si="32"/>
        <v>30319236.548689913</v>
      </c>
      <c r="Z703">
        <v>0.1158220606837603</v>
      </c>
      <c r="AA703">
        <v>1.6643200420210029</v>
      </c>
      <c r="AD703">
        <v>5.4052000000000003E-2</v>
      </c>
      <c r="AE703">
        <v>5.4999999999999997E-3</v>
      </c>
      <c r="AF703">
        <v>0.91998980447935019</v>
      </c>
      <c r="AG703">
        <v>0.46418852243176018</v>
      </c>
      <c r="AH703">
        <v>4.3723645378370417</v>
      </c>
    </row>
    <row r="704" spans="1:34">
      <c r="A704" t="s">
        <v>39</v>
      </c>
      <c r="B704" t="s">
        <v>294</v>
      </c>
      <c r="C704" t="s">
        <v>719</v>
      </c>
      <c r="D704" t="s">
        <v>953</v>
      </c>
      <c r="E704" t="s">
        <v>49</v>
      </c>
      <c r="F704" t="s">
        <v>46</v>
      </c>
      <c r="I704">
        <v>1.8642243804051319</v>
      </c>
      <c r="J704">
        <v>0.46605609510128299</v>
      </c>
      <c r="M704">
        <v>2.3302804755064148</v>
      </c>
      <c r="N704" t="str">
        <f t="shared" si="30"/>
        <v>10Lf-302,33028047550641</v>
      </c>
      <c r="O704" t="s">
        <v>721</v>
      </c>
      <c r="P704">
        <v>185.3928777576985</v>
      </c>
      <c r="Q704">
        <v>57.973245542423967</v>
      </c>
      <c r="T704">
        <f t="shared" si="31"/>
        <v>243.36612330012247</v>
      </c>
      <c r="U704">
        <v>19452043.659251641</v>
      </c>
      <c r="V704">
        <v>5304194.1075914083</v>
      </c>
      <c r="Y704">
        <f t="shared" si="32"/>
        <v>24756237.766843051</v>
      </c>
      <c r="Z704">
        <v>1.4229021450010779</v>
      </c>
      <c r="AA704">
        <v>0.33107006710214648</v>
      </c>
      <c r="AD704">
        <v>5.4052000000000003E-2</v>
      </c>
      <c r="AE704">
        <v>5.4999999999999997E-3</v>
      </c>
      <c r="AF704">
        <v>0.73202528026379521</v>
      </c>
      <c r="AG704">
        <v>0.36934945536776681</v>
      </c>
      <c r="AH704">
        <v>3.4912072111379771</v>
      </c>
    </row>
    <row r="705" spans="1:34">
      <c r="A705" t="s">
        <v>39</v>
      </c>
      <c r="B705" t="s">
        <v>294</v>
      </c>
      <c r="C705" t="s">
        <v>722</v>
      </c>
      <c r="D705" t="s">
        <v>954</v>
      </c>
      <c r="E705" t="s">
        <v>49</v>
      </c>
      <c r="F705" t="s">
        <v>43</v>
      </c>
      <c r="I705">
        <v>2.166796347074472</v>
      </c>
      <c r="J705">
        <v>0.54169908676861811</v>
      </c>
      <c r="M705">
        <v>2.70849543384309</v>
      </c>
      <c r="N705" t="str">
        <f t="shared" si="30"/>
        <v>10Lf-302,70849543384309</v>
      </c>
      <c r="O705" t="s">
        <v>724</v>
      </c>
      <c r="P705">
        <v>215.48297217940379</v>
      </c>
      <c r="Q705">
        <v>24.302590847301179</v>
      </c>
      <c r="T705">
        <f t="shared" si="31"/>
        <v>239.78556302670498</v>
      </c>
      <c r="U705">
        <v>22609197.469480518</v>
      </c>
      <c r="V705">
        <v>3379854.1770763518</v>
      </c>
      <c r="Y705">
        <f t="shared" si="32"/>
        <v>25989051.646556869</v>
      </c>
      <c r="Z705">
        <v>1.653845536213157</v>
      </c>
      <c r="AA705">
        <v>0.10711597963648729</v>
      </c>
      <c r="AD705">
        <v>5.4052000000000003E-2</v>
      </c>
      <c r="AE705">
        <v>5.4999999999999997E-3</v>
      </c>
      <c r="AF705">
        <v>0.85083626194023787</v>
      </c>
      <c r="AG705">
        <v>0.42929652626412979</v>
      </c>
      <c r="AH705">
        <v>4.0481802220474581</v>
      </c>
    </row>
    <row r="706" spans="1:34">
      <c r="A706" t="s">
        <v>39</v>
      </c>
      <c r="B706" t="s">
        <v>298</v>
      </c>
      <c r="C706" t="s">
        <v>716</v>
      </c>
      <c r="D706" t="s">
        <v>955</v>
      </c>
      <c r="E706" t="s">
        <v>43</v>
      </c>
      <c r="F706" t="s">
        <v>46</v>
      </c>
      <c r="I706">
        <v>0.58740376085111112</v>
      </c>
      <c r="J706">
        <v>2.349615043404444</v>
      </c>
      <c r="M706">
        <v>2.9370188042555561</v>
      </c>
      <c r="N706" t="str">
        <f t="shared" ref="N706:N769" si="33">_xlfn.CONCAT(A706,M706)</f>
        <v>10Lf-302,93701880425556</v>
      </c>
      <c r="O706" t="s">
        <v>718</v>
      </c>
      <c r="P706">
        <v>26.353068725456669</v>
      </c>
      <c r="Q706">
        <v>292.2712765120192</v>
      </c>
      <c r="T706">
        <f t="shared" ref="T706:T769" si="34">SUM(P706:S706)</f>
        <v>318.62434523747589</v>
      </c>
      <c r="U706">
        <v>3712061.9487910871</v>
      </c>
      <c r="V706">
        <v>26741017.657167591</v>
      </c>
      <c r="Y706">
        <f t="shared" ref="Y706:Y769" si="35">SUM(U706:X706)</f>
        <v>30453079.605958678</v>
      </c>
      <c r="Z706">
        <v>0.1161536558258949</v>
      </c>
      <c r="AA706">
        <v>1.6690849411916231</v>
      </c>
      <c r="AD706">
        <v>5.4052000000000003E-2</v>
      </c>
      <c r="AE706">
        <v>5.4999999999999997E-3</v>
      </c>
      <c r="AF706">
        <v>0.92262370814310646</v>
      </c>
      <c r="AG706">
        <v>0.46551748047450558</v>
      </c>
      <c r="AH706">
        <v>4.3847119928731679</v>
      </c>
    </row>
    <row r="707" spans="1:34">
      <c r="A707" t="s">
        <v>39</v>
      </c>
      <c r="B707" t="s">
        <v>298</v>
      </c>
      <c r="C707" t="s">
        <v>719</v>
      </c>
      <c r="D707" t="s">
        <v>956</v>
      </c>
      <c r="E707" t="s">
        <v>49</v>
      </c>
      <c r="F707" t="s">
        <v>46</v>
      </c>
      <c r="I707">
        <v>1.8954408198517481</v>
      </c>
      <c r="J707">
        <v>0.4738602049629369</v>
      </c>
      <c r="M707">
        <v>2.3693010248146851</v>
      </c>
      <c r="N707" t="str">
        <f t="shared" si="33"/>
        <v>10Lf-302,36930102481469</v>
      </c>
      <c r="O707" t="s">
        <v>721</v>
      </c>
      <c r="P707">
        <v>188.4972817142112</v>
      </c>
      <c r="Q707">
        <v>58.944007607345341</v>
      </c>
      <c r="T707">
        <f t="shared" si="34"/>
        <v>247.44128932155655</v>
      </c>
      <c r="U707">
        <v>19978570.727464791</v>
      </c>
      <c r="V707">
        <v>5393012.844173288</v>
      </c>
      <c r="Y707">
        <f t="shared" si="35"/>
        <v>25371583.571638077</v>
      </c>
      <c r="Z707">
        <v>1.4467286430958151</v>
      </c>
      <c r="AA707">
        <v>0.33661383576589238</v>
      </c>
      <c r="AD707">
        <v>5.4052000000000003E-2</v>
      </c>
      <c r="AE707">
        <v>5.4999999999999997E-3</v>
      </c>
      <c r="AF707">
        <v>0.74428304444440352</v>
      </c>
      <c r="AG707">
        <v>0.37553421243312751</v>
      </c>
      <c r="AH707">
        <v>3.5486702816922162</v>
      </c>
    </row>
    <row r="708" spans="1:34">
      <c r="A708" t="s">
        <v>39</v>
      </c>
      <c r="B708" t="s">
        <v>298</v>
      </c>
      <c r="C708" t="s">
        <v>722</v>
      </c>
      <c r="D708" t="s">
        <v>957</v>
      </c>
      <c r="E708" t="s">
        <v>49</v>
      </c>
      <c r="F708" t="s">
        <v>43</v>
      </c>
      <c r="I708">
        <v>2.2140419777970251</v>
      </c>
      <c r="J708">
        <v>0.55351049444925615</v>
      </c>
      <c r="M708">
        <v>2.767552472246281</v>
      </c>
      <c r="N708" t="str">
        <f t="shared" si="33"/>
        <v>10Lf-302,76755247224628</v>
      </c>
      <c r="O708" t="s">
        <v>724</v>
      </c>
      <c r="P708">
        <v>220.1814427783282</v>
      </c>
      <c r="Q708">
        <v>24.83249354642799</v>
      </c>
      <c r="T708">
        <f t="shared" si="34"/>
        <v>245.0139363247562</v>
      </c>
      <c r="U708">
        <v>23336731.900948301</v>
      </c>
      <c r="V708">
        <v>3497875.535772095</v>
      </c>
      <c r="Y708">
        <f t="shared" si="35"/>
        <v>26834607.436720397</v>
      </c>
      <c r="Z708">
        <v>1.6899065973191381</v>
      </c>
      <c r="AA708">
        <v>0.1094515761613858</v>
      </c>
      <c r="AD708">
        <v>5.4052000000000003E-2</v>
      </c>
      <c r="AE708">
        <v>5.4999999999999997E-3</v>
      </c>
      <c r="AF708">
        <v>0.86938821117684206</v>
      </c>
      <c r="AG708">
        <v>0.43865706685103539</v>
      </c>
      <c r="AH708">
        <v>4.1351497502741577</v>
      </c>
    </row>
    <row r="709" spans="1:34">
      <c r="A709" t="s">
        <v>39</v>
      </c>
      <c r="B709" t="s">
        <v>302</v>
      </c>
      <c r="C709" t="s">
        <v>716</v>
      </c>
      <c r="D709" t="s">
        <v>958</v>
      </c>
      <c r="E709" t="s">
        <v>43</v>
      </c>
      <c r="F709" t="s">
        <v>46</v>
      </c>
      <c r="I709">
        <v>0.58867389361812317</v>
      </c>
      <c r="J709">
        <v>2.3546955744724931</v>
      </c>
      <c r="M709">
        <v>2.9433694680906162</v>
      </c>
      <c r="N709" t="str">
        <f t="shared" si="33"/>
        <v>10Lf-302,94336946809062</v>
      </c>
      <c r="O709" t="s">
        <v>718</v>
      </c>
      <c r="P709">
        <v>26.41005150004943</v>
      </c>
      <c r="Q709">
        <v>292.90324952597553</v>
      </c>
      <c r="T709">
        <f t="shared" si="34"/>
        <v>319.31330102602493</v>
      </c>
      <c r="U709">
        <v>3744406.7394833211</v>
      </c>
      <c r="V709">
        <v>26798839.2868766</v>
      </c>
      <c r="Y709">
        <f t="shared" si="35"/>
        <v>30543246.026359923</v>
      </c>
      <c r="Z709">
        <v>0.1164048128223346</v>
      </c>
      <c r="AA709">
        <v>1.672693974051171</v>
      </c>
      <c r="AD709">
        <v>5.4052000000000003E-2</v>
      </c>
      <c r="AE709">
        <v>5.4999999999999997E-3</v>
      </c>
      <c r="AF709">
        <v>0.92461868107558609</v>
      </c>
      <c r="AG709">
        <v>2.9433694680906162</v>
      </c>
      <c r="AH709">
        <v>6.8709096172568174</v>
      </c>
    </row>
    <row r="710" spans="1:34">
      <c r="A710" t="s">
        <v>39</v>
      </c>
      <c r="B710" t="s">
        <v>302</v>
      </c>
      <c r="C710" t="s">
        <v>719</v>
      </c>
      <c r="D710" t="s">
        <v>959</v>
      </c>
      <c r="E710" t="s">
        <v>49</v>
      </c>
      <c r="F710" t="s">
        <v>46</v>
      </c>
      <c r="I710">
        <v>1.9142900325097989</v>
      </c>
      <c r="J710">
        <v>0.47857250812744978</v>
      </c>
      <c r="M710">
        <v>2.3928625406372488</v>
      </c>
      <c r="N710" t="str">
        <f t="shared" si="33"/>
        <v>10Lf-302,39286254063725</v>
      </c>
      <c r="O710" t="s">
        <v>721</v>
      </c>
      <c r="P710">
        <v>190.3717930739347</v>
      </c>
      <c r="Q710">
        <v>59.530176335312049</v>
      </c>
      <c r="T710">
        <f t="shared" si="34"/>
        <v>249.90196940924676</v>
      </c>
      <c r="U710">
        <v>20294897.699531719</v>
      </c>
      <c r="V710">
        <v>5446643.6644567614</v>
      </c>
      <c r="Y710">
        <f t="shared" si="35"/>
        <v>25741541.363988481</v>
      </c>
      <c r="Z710">
        <v>1.4611156371747649</v>
      </c>
      <c r="AA710">
        <v>0.33996129230874039</v>
      </c>
      <c r="AD710">
        <v>5.4052000000000003E-2</v>
      </c>
      <c r="AE710">
        <v>5.4999999999999997E-3</v>
      </c>
      <c r="AF710">
        <v>0.75168456773944992</v>
      </c>
      <c r="AG710">
        <v>2.3928625406372488</v>
      </c>
      <c r="AH710">
        <v>5.5969616490139478</v>
      </c>
    </row>
    <row r="711" spans="1:34">
      <c r="A711" t="s">
        <v>39</v>
      </c>
      <c r="B711" t="s">
        <v>302</v>
      </c>
      <c r="C711" t="s">
        <v>722</v>
      </c>
      <c r="D711" t="s">
        <v>960</v>
      </c>
      <c r="E711" t="s">
        <v>49</v>
      </c>
      <c r="F711" t="s">
        <v>43</v>
      </c>
      <c r="I711">
        <v>2.24206615917026</v>
      </c>
      <c r="J711">
        <v>0.56051653979256522</v>
      </c>
      <c r="M711">
        <v>2.802582698962826</v>
      </c>
      <c r="N711" t="str">
        <f t="shared" si="33"/>
        <v>10Lf-302,80258269896283</v>
      </c>
      <c r="O711" t="s">
        <v>724</v>
      </c>
      <c r="P711">
        <v>222.96838392457519</v>
      </c>
      <c r="Q711">
        <v>25.14681021705735</v>
      </c>
      <c r="T711">
        <f t="shared" si="34"/>
        <v>248.11519414163254</v>
      </c>
      <c r="U711">
        <v>23769910.809327431</v>
      </c>
      <c r="V711">
        <v>3565304.886023466</v>
      </c>
      <c r="Y711">
        <f t="shared" si="35"/>
        <v>27335215.695350897</v>
      </c>
      <c r="Z711">
        <v>1.711296548124958</v>
      </c>
      <c r="AA711">
        <v>0.1108369567696547</v>
      </c>
      <c r="AD711">
        <v>5.4052000000000003E-2</v>
      </c>
      <c r="AE711">
        <v>5.4999999999999997E-3</v>
      </c>
      <c r="AF711">
        <v>0.88039247087837447</v>
      </c>
      <c r="AG711">
        <v>2.802582698962826</v>
      </c>
      <c r="AH711">
        <v>6.5451098688040252</v>
      </c>
    </row>
    <row r="712" spans="1:34">
      <c r="A712" t="s">
        <v>790</v>
      </c>
      <c r="B712" t="s">
        <v>961</v>
      </c>
      <c r="C712" t="s">
        <v>792</v>
      </c>
      <c r="D712" t="s">
        <v>962</v>
      </c>
      <c r="E712" t="s">
        <v>43</v>
      </c>
      <c r="F712" t="s">
        <v>49</v>
      </c>
      <c r="I712">
        <v>0.51102773325754181</v>
      </c>
      <c r="J712">
        <v>2.0441109330301672</v>
      </c>
      <c r="M712">
        <v>2.5551386662877089</v>
      </c>
      <c r="N712" t="str">
        <f t="shared" si="33"/>
        <v>09LeL-382,55513866628771</v>
      </c>
      <c r="O712" t="s">
        <v>794</v>
      </c>
      <c r="P712">
        <v>24.59901679635167</v>
      </c>
      <c r="Q712">
        <v>218.11128226098481</v>
      </c>
      <c r="T712">
        <f t="shared" si="34"/>
        <v>242.71029905733647</v>
      </c>
      <c r="U712">
        <v>3443058.2739948672</v>
      </c>
      <c r="V712">
        <v>23017965.866680879</v>
      </c>
      <c r="Y712">
        <f t="shared" si="35"/>
        <v>26461024.140675746</v>
      </c>
      <c r="Z712">
        <v>0.10842250518850451</v>
      </c>
      <c r="AA712">
        <v>1.674017983493993</v>
      </c>
      <c r="AD712">
        <v>5.4052000000000003E-2</v>
      </c>
      <c r="AE712">
        <v>5.4999999999999997E-3</v>
      </c>
      <c r="AF712">
        <v>0.8026613611375002</v>
      </c>
      <c r="AG712">
        <v>2.5551386662877089</v>
      </c>
      <c r="AH712">
        <v>5.9724906937129179</v>
      </c>
    </row>
    <row r="713" spans="1:34">
      <c r="A713" t="s">
        <v>790</v>
      </c>
      <c r="B713" t="s">
        <v>961</v>
      </c>
      <c r="C713" t="s">
        <v>795</v>
      </c>
      <c r="D713" t="s">
        <v>963</v>
      </c>
      <c r="E713" t="s">
        <v>43</v>
      </c>
      <c r="F713" t="s">
        <v>46</v>
      </c>
      <c r="I713">
        <v>0.53682823839302729</v>
      </c>
      <c r="J713">
        <v>2.1473129535721092</v>
      </c>
      <c r="M713">
        <v>2.684141191965137</v>
      </c>
      <c r="N713" t="str">
        <f t="shared" si="33"/>
        <v>09LeL-382,68414119196514</v>
      </c>
      <c r="O713" t="s">
        <v>718</v>
      </c>
      <c r="P713">
        <v>25.840959293555269</v>
      </c>
      <c r="Q713">
        <v>287.94746669526347</v>
      </c>
      <c r="T713">
        <f t="shared" si="34"/>
        <v>313.78842598881874</v>
      </c>
      <c r="U713">
        <v>3616889.6277527488</v>
      </c>
      <c r="V713">
        <v>26345415.749118481</v>
      </c>
      <c r="Y713">
        <f t="shared" si="35"/>
        <v>29962305.376871228</v>
      </c>
      <c r="Z713">
        <v>0.1138964848179201</v>
      </c>
      <c r="AA713">
        <v>1.644392792377517</v>
      </c>
      <c r="AD713">
        <v>5.4052000000000003E-2</v>
      </c>
      <c r="AE713">
        <v>5.4999999999999997E-3</v>
      </c>
      <c r="AF713">
        <v>0.84318571475344606</v>
      </c>
      <c r="AG713">
        <v>2.684141191965137</v>
      </c>
      <c r="AH713">
        <v>6.271020098683719</v>
      </c>
    </row>
    <row r="714" spans="1:34">
      <c r="A714" t="s">
        <v>790</v>
      </c>
      <c r="B714" t="s">
        <v>961</v>
      </c>
      <c r="C714" t="s">
        <v>797</v>
      </c>
      <c r="D714" t="s">
        <v>964</v>
      </c>
      <c r="E714" t="s">
        <v>49</v>
      </c>
      <c r="F714" t="s">
        <v>46</v>
      </c>
      <c r="I714">
        <v>1.7475690802281021</v>
      </c>
      <c r="J714">
        <v>0.43689227005702552</v>
      </c>
      <c r="M714">
        <v>2.1844613502851278</v>
      </c>
      <c r="N714" t="str">
        <f t="shared" si="33"/>
        <v>09LeL-382,18446135028513</v>
      </c>
      <c r="O714" t="s">
        <v>721</v>
      </c>
      <c r="P714">
        <v>186.46959260824809</v>
      </c>
      <c r="Q714">
        <v>58.58578842566407</v>
      </c>
      <c r="T714">
        <f t="shared" si="34"/>
        <v>245.05538103391217</v>
      </c>
      <c r="U714">
        <v>19678719.382772218</v>
      </c>
      <c r="V714">
        <v>5360238.0002789684</v>
      </c>
      <c r="Y714">
        <f t="shared" si="35"/>
        <v>25038957.383051187</v>
      </c>
      <c r="Z714">
        <v>1.431166000058141</v>
      </c>
      <c r="AA714">
        <v>0.33456813955884279</v>
      </c>
      <c r="AD714">
        <v>5.4052000000000003E-2</v>
      </c>
      <c r="AE714">
        <v>5.4999999999999997E-3</v>
      </c>
      <c r="AF714">
        <v>0.68621822522045894</v>
      </c>
      <c r="AG714">
        <v>2.1844613502851278</v>
      </c>
      <c r="AH714">
        <v>5.114692925790715</v>
      </c>
    </row>
    <row r="715" spans="1:34">
      <c r="A715" t="s">
        <v>39</v>
      </c>
      <c r="B715" t="s">
        <v>306</v>
      </c>
      <c r="C715" t="s">
        <v>716</v>
      </c>
      <c r="D715" t="s">
        <v>965</v>
      </c>
      <c r="E715" t="s">
        <v>43</v>
      </c>
      <c r="F715" t="s">
        <v>46</v>
      </c>
      <c r="I715">
        <v>0.58821648746047495</v>
      </c>
      <c r="J715">
        <v>2.3528659498418998</v>
      </c>
      <c r="M715">
        <v>2.941082437302375</v>
      </c>
      <c r="N715" t="str">
        <f t="shared" si="33"/>
        <v>10Lf-302,94108243730237</v>
      </c>
      <c r="O715" t="s">
        <v>718</v>
      </c>
      <c r="P715">
        <v>26.38953059652221</v>
      </c>
      <c r="Q715">
        <v>292.67566044587397</v>
      </c>
      <c r="T715">
        <f t="shared" si="34"/>
        <v>319.06519104239618</v>
      </c>
      <c r="U715">
        <v>3737137.160311582</v>
      </c>
      <c r="V715">
        <v>26778016.290918171</v>
      </c>
      <c r="Y715">
        <f t="shared" si="35"/>
        <v>30515153.451229755</v>
      </c>
      <c r="Z715">
        <v>0.11631436498909099</v>
      </c>
      <c r="AA715">
        <v>1.671394272243623</v>
      </c>
      <c r="AD715">
        <v>5.4052000000000003E-2</v>
      </c>
      <c r="AE715">
        <v>5.4999999999999997E-3</v>
      </c>
      <c r="AF715">
        <v>0.9239002420845156</v>
      </c>
      <c r="AG715">
        <v>2.941082437302375</v>
      </c>
      <c r="AH715">
        <v>6.8656171166892648</v>
      </c>
    </row>
    <row r="716" spans="1:34">
      <c r="A716" t="s">
        <v>39</v>
      </c>
      <c r="B716" t="s">
        <v>306</v>
      </c>
      <c r="C716" t="s">
        <v>719</v>
      </c>
      <c r="D716" t="s">
        <v>966</v>
      </c>
      <c r="E716" t="s">
        <v>49</v>
      </c>
      <c r="F716" t="s">
        <v>46</v>
      </c>
      <c r="I716">
        <v>1.9107614375959681</v>
      </c>
      <c r="J716">
        <v>0.47769035939899213</v>
      </c>
      <c r="M716">
        <v>2.388451796994961</v>
      </c>
      <c r="N716" t="str">
        <f t="shared" si="33"/>
        <v>10Lf-302,38845179699496</v>
      </c>
      <c r="O716" t="s">
        <v>721</v>
      </c>
      <c r="P716">
        <v>190.0208823292881</v>
      </c>
      <c r="Q716">
        <v>59.420444855824137</v>
      </c>
      <c r="T716">
        <f t="shared" si="34"/>
        <v>249.44132718511224</v>
      </c>
      <c r="U716">
        <v>20236619.698774729</v>
      </c>
      <c r="V716">
        <v>5436603.9114384288</v>
      </c>
      <c r="Y716">
        <f t="shared" si="35"/>
        <v>25673223.610213157</v>
      </c>
      <c r="Z716">
        <v>1.4584223748590781</v>
      </c>
      <c r="AA716">
        <v>0.33933464448287909</v>
      </c>
      <c r="AD716">
        <v>5.4052000000000003E-2</v>
      </c>
      <c r="AE716">
        <v>5.4999999999999997E-3</v>
      </c>
      <c r="AF716">
        <v>0.75029899382040643</v>
      </c>
      <c r="AG716">
        <v>2.388451796994961</v>
      </c>
      <c r="AH716">
        <v>5.5867545878103284</v>
      </c>
    </row>
    <row r="717" spans="1:34">
      <c r="A717" t="s">
        <v>39</v>
      </c>
      <c r="B717" t="s">
        <v>306</v>
      </c>
      <c r="C717" t="s">
        <v>722</v>
      </c>
      <c r="D717" t="s">
        <v>967</v>
      </c>
      <c r="E717" t="s">
        <v>49</v>
      </c>
      <c r="F717" t="s">
        <v>43</v>
      </c>
      <c r="I717">
        <v>2.237029671546189</v>
      </c>
      <c r="J717">
        <v>0.55925741788654704</v>
      </c>
      <c r="M717">
        <v>2.796287089432735</v>
      </c>
      <c r="N717" t="str">
        <f t="shared" si="33"/>
        <v>10Lf-302,79628708943273</v>
      </c>
      <c r="O717" t="s">
        <v>724</v>
      </c>
      <c r="P717">
        <v>222.46751667692399</v>
      </c>
      <c r="Q717">
        <v>25.09032142972827</v>
      </c>
      <c r="T717">
        <f t="shared" si="34"/>
        <v>247.55783810665227</v>
      </c>
      <c r="U717">
        <v>23692083.07600747</v>
      </c>
      <c r="V717">
        <v>3553150.4524584692</v>
      </c>
      <c r="Y717">
        <f t="shared" si="35"/>
        <v>27245233.528465942</v>
      </c>
      <c r="Z717">
        <v>1.707452360097546</v>
      </c>
      <c r="AA717">
        <v>0.11058797706904371</v>
      </c>
      <c r="AD717">
        <v>5.4052000000000003E-2</v>
      </c>
      <c r="AE717">
        <v>5.4999999999999997E-3</v>
      </c>
      <c r="AF717">
        <v>0.87841479249195875</v>
      </c>
      <c r="AG717">
        <v>2.796287089432735</v>
      </c>
      <c r="AH717">
        <v>6.5305409713574294</v>
      </c>
    </row>
    <row r="718" spans="1:34">
      <c r="A718" t="s">
        <v>39</v>
      </c>
      <c r="B718" t="s">
        <v>310</v>
      </c>
      <c r="C718" t="s">
        <v>716</v>
      </c>
      <c r="D718" t="s">
        <v>968</v>
      </c>
      <c r="E718" t="s">
        <v>43</v>
      </c>
      <c r="F718" t="s">
        <v>46</v>
      </c>
      <c r="I718">
        <v>0.58730397648878907</v>
      </c>
      <c r="J718">
        <v>2.3492159059551558</v>
      </c>
      <c r="M718">
        <v>2.9365198824439451</v>
      </c>
      <c r="N718" t="str">
        <f t="shared" si="33"/>
        <v>10Lf-302,93651988244395</v>
      </c>
      <c r="O718" t="s">
        <v>718</v>
      </c>
      <c r="P718">
        <v>26.34859203611067</v>
      </c>
      <c r="Q718">
        <v>292.22162735262401</v>
      </c>
      <c r="T718">
        <f t="shared" si="34"/>
        <v>318.5702193887347</v>
      </c>
      <c r="U718">
        <v>3708983.2318286579</v>
      </c>
      <c r="V718">
        <v>26736475.06555922</v>
      </c>
      <c r="Y718">
        <f t="shared" si="35"/>
        <v>30445458.297387876</v>
      </c>
      <c r="Z718">
        <v>0.1161339243919981</v>
      </c>
      <c r="AA718">
        <v>1.6688014078068909</v>
      </c>
      <c r="AD718">
        <v>5.4052000000000003E-2</v>
      </c>
      <c r="AE718">
        <v>5.4999999999999997E-3</v>
      </c>
      <c r="AF718">
        <v>0.92246697877820261</v>
      </c>
      <c r="AG718">
        <v>0.46543840136736531</v>
      </c>
      <c r="AH718">
        <v>4.3839772625895126</v>
      </c>
    </row>
    <row r="719" spans="1:34">
      <c r="A719" t="s">
        <v>39</v>
      </c>
      <c r="B719" t="s">
        <v>310</v>
      </c>
      <c r="C719" t="s">
        <v>719</v>
      </c>
      <c r="D719" t="s">
        <v>969</v>
      </c>
      <c r="E719" t="s">
        <v>49</v>
      </c>
      <c r="F719" t="s">
        <v>46</v>
      </c>
      <c r="I719">
        <v>1.8935737819848519</v>
      </c>
      <c r="J719">
        <v>0.47339344549621298</v>
      </c>
      <c r="M719">
        <v>2.3669672274810649</v>
      </c>
      <c r="N719" t="str">
        <f t="shared" si="33"/>
        <v>10Lf-302,36696722748106</v>
      </c>
      <c r="O719" t="s">
        <v>721</v>
      </c>
      <c r="P719">
        <v>188.31160904161629</v>
      </c>
      <c r="Q719">
        <v>58.885946868610112</v>
      </c>
      <c r="T719">
        <f t="shared" si="34"/>
        <v>247.19755591022641</v>
      </c>
      <c r="U719">
        <v>19947123.73627343</v>
      </c>
      <c r="V719">
        <v>5387700.6449786369</v>
      </c>
      <c r="Y719">
        <f t="shared" si="35"/>
        <v>25334824.381252065</v>
      </c>
      <c r="Z719">
        <v>1.4453035935076179</v>
      </c>
      <c r="AA719">
        <v>0.3362822660480127</v>
      </c>
      <c r="AD719">
        <v>5.4052000000000003E-2</v>
      </c>
      <c r="AE719">
        <v>5.4999999999999997E-3</v>
      </c>
      <c r="AF719">
        <v>0.74354991439195761</v>
      </c>
      <c r="AG719">
        <v>0.37516430555574881</v>
      </c>
      <c r="AH719">
        <v>3.545233447428771</v>
      </c>
    </row>
    <row r="720" spans="1:34">
      <c r="A720" t="s">
        <v>39</v>
      </c>
      <c r="B720" t="s">
        <v>310</v>
      </c>
      <c r="C720" t="s">
        <v>722</v>
      </c>
      <c r="D720" t="s">
        <v>970</v>
      </c>
      <c r="E720" t="s">
        <v>49</v>
      </c>
      <c r="F720" t="s">
        <v>43</v>
      </c>
      <c r="I720">
        <v>2.2112477458955682</v>
      </c>
      <c r="J720">
        <v>0.55281193647389193</v>
      </c>
      <c r="M720">
        <v>2.7640596823694601</v>
      </c>
      <c r="N720" t="str">
        <f t="shared" si="33"/>
        <v>10Lf-302,76405968236946</v>
      </c>
      <c r="O720" t="s">
        <v>724</v>
      </c>
      <c r="P720">
        <v>219.90356276625539</v>
      </c>
      <c r="Q720">
        <v>24.801153695442331</v>
      </c>
      <c r="T720">
        <f t="shared" si="34"/>
        <v>244.70471646169773</v>
      </c>
      <c r="U720">
        <v>23293537.76365681</v>
      </c>
      <c r="V720">
        <v>3491156.6834513568</v>
      </c>
      <c r="Y720">
        <f t="shared" si="35"/>
        <v>26784694.447108168</v>
      </c>
      <c r="Z720">
        <v>1.687773850527494</v>
      </c>
      <c r="AA720">
        <v>0.1093134427886486</v>
      </c>
      <c r="AD720">
        <v>5.4052000000000003E-2</v>
      </c>
      <c r="AE720">
        <v>5.4999999999999997E-3</v>
      </c>
      <c r="AF720">
        <v>0.86829099969721257</v>
      </c>
      <c r="AG720">
        <v>0.43810345965555941</v>
      </c>
      <c r="AH720">
        <v>4.130006141722232</v>
      </c>
    </row>
    <row r="721" spans="1:34">
      <c r="A721" t="s">
        <v>94</v>
      </c>
      <c r="B721" t="s">
        <v>314</v>
      </c>
      <c r="C721" t="s">
        <v>764</v>
      </c>
      <c r="D721" t="s">
        <v>971</v>
      </c>
      <c r="E721" t="s">
        <v>46</v>
      </c>
      <c r="F721" t="s">
        <v>49</v>
      </c>
      <c r="I721">
        <v>0.4773395435230971</v>
      </c>
      <c r="J721">
        <v>1.9093581740923879</v>
      </c>
      <c r="M721">
        <v>2.386697717615486</v>
      </c>
      <c r="N721" t="str">
        <f t="shared" si="33"/>
        <v>10Lfs1-302,38669771761549</v>
      </c>
      <c r="O721" t="s">
        <v>766</v>
      </c>
      <c r="P721">
        <v>59.376806471674229</v>
      </c>
      <c r="Q721">
        <v>189.88133096309241</v>
      </c>
      <c r="T721">
        <f t="shared" si="34"/>
        <v>249.25813743476664</v>
      </c>
      <c r="U721">
        <v>5432611.2686614534</v>
      </c>
      <c r="V721">
        <v>20212984.18803104</v>
      </c>
      <c r="Y721">
        <f t="shared" si="35"/>
        <v>25645595.456692494</v>
      </c>
      <c r="Z721">
        <v>0.33908543706601701</v>
      </c>
      <c r="AA721">
        <v>1.457351309235094</v>
      </c>
      <c r="AD721">
        <v>5.4052000000000003E-2</v>
      </c>
      <c r="AE721">
        <v>5.4999999999999997E-3</v>
      </c>
      <c r="AF721">
        <v>0.74974797412004779</v>
      </c>
      <c r="AG721">
        <v>0.37829158824205439</v>
      </c>
      <c r="AH721">
        <v>3.5742892799775881</v>
      </c>
    </row>
    <row r="722" spans="1:34">
      <c r="A722" t="s">
        <v>677</v>
      </c>
      <c r="B722" t="s">
        <v>698</v>
      </c>
      <c r="C722" t="s">
        <v>743</v>
      </c>
      <c r="D722" t="s">
        <v>972</v>
      </c>
      <c r="E722" t="s">
        <v>671</v>
      </c>
      <c r="F722" t="s">
        <v>46</v>
      </c>
      <c r="I722">
        <v>0.55331336780058316</v>
      </c>
      <c r="J722">
        <v>2.2132534712023331</v>
      </c>
      <c r="M722">
        <v>2.7665668390029161</v>
      </c>
      <c r="N722" t="str">
        <f t="shared" si="33"/>
        <v>10Qf2s1-302,76656683900292</v>
      </c>
      <c r="O722" t="s">
        <v>742</v>
      </c>
      <c r="P722">
        <v>27.50091468362676</v>
      </c>
      <c r="Q722">
        <v>275.30910609751999</v>
      </c>
      <c r="T722">
        <f t="shared" si="34"/>
        <v>302.81002078114676</v>
      </c>
      <c r="U722">
        <v>2299129.0274240752</v>
      </c>
      <c r="V722">
        <v>25189083.768996559</v>
      </c>
      <c r="Y722">
        <f t="shared" si="35"/>
        <v>27488212.796420634</v>
      </c>
      <c r="Z722">
        <v>9.4824754133695469E-2</v>
      </c>
      <c r="AA722">
        <v>1.572218415179778</v>
      </c>
      <c r="AD722">
        <v>5.4052000000000003E-2</v>
      </c>
      <c r="AE722">
        <v>5.4999999999999997E-3</v>
      </c>
      <c r="AF722">
        <v>0.86907858816845518</v>
      </c>
      <c r="AG722">
        <v>1.8079514292884049</v>
      </c>
      <c r="AH722">
        <v>5.5031488564597746</v>
      </c>
    </row>
    <row r="723" spans="1:34">
      <c r="A723" t="s">
        <v>39</v>
      </c>
      <c r="B723" t="s">
        <v>319</v>
      </c>
      <c r="C723" t="s">
        <v>716</v>
      </c>
      <c r="D723" t="s">
        <v>973</v>
      </c>
      <c r="E723" t="s">
        <v>43</v>
      </c>
      <c r="F723" t="s">
        <v>46</v>
      </c>
      <c r="I723">
        <v>0.58901421014336008</v>
      </c>
      <c r="J723">
        <v>2.3560568405734408</v>
      </c>
      <c r="M723">
        <v>2.945071050716801</v>
      </c>
      <c r="N723" t="str">
        <f t="shared" si="33"/>
        <v>10Lf-302,9450710507168</v>
      </c>
      <c r="O723" t="s">
        <v>718</v>
      </c>
      <c r="P723">
        <v>26.425319336886201</v>
      </c>
      <c r="Q723">
        <v>293.07257895809403</v>
      </c>
      <c r="T723">
        <f t="shared" si="34"/>
        <v>319.49789829498025</v>
      </c>
      <c r="U723">
        <v>3746947.048678543</v>
      </c>
      <c r="V723">
        <v>26814331.884672031</v>
      </c>
      <c r="Y723">
        <f t="shared" si="35"/>
        <v>30561278.933350574</v>
      </c>
      <c r="Z723">
        <v>0.1164721072647245</v>
      </c>
      <c r="AA723">
        <v>1.6736609702220651</v>
      </c>
      <c r="AD723">
        <v>5.4052000000000003E-2</v>
      </c>
      <c r="AE723">
        <v>5.4999999999999997E-3</v>
      </c>
      <c r="AF723">
        <v>0.92515320964925685</v>
      </c>
      <c r="AG723">
        <v>2.945071050716801</v>
      </c>
      <c r="AH723">
        <v>6.874847311082859</v>
      </c>
    </row>
    <row r="724" spans="1:34">
      <c r="A724" t="s">
        <v>39</v>
      </c>
      <c r="B724" t="s">
        <v>319</v>
      </c>
      <c r="C724" t="s">
        <v>719</v>
      </c>
      <c r="D724" t="s">
        <v>974</v>
      </c>
      <c r="E724" t="s">
        <v>49</v>
      </c>
      <c r="F724" t="s">
        <v>46</v>
      </c>
      <c r="I724">
        <v>1.914766231842032</v>
      </c>
      <c r="J724">
        <v>0.47869155796050789</v>
      </c>
      <c r="M724">
        <v>2.39345778980254</v>
      </c>
      <c r="N724" t="str">
        <f t="shared" si="33"/>
        <v>10Lf-302,39345778980254</v>
      </c>
      <c r="O724" t="s">
        <v>721</v>
      </c>
      <c r="P724">
        <v>190.41915001525399</v>
      </c>
      <c r="Q724">
        <v>59.544985078886477</v>
      </c>
      <c r="T724">
        <f t="shared" si="34"/>
        <v>249.96413509414046</v>
      </c>
      <c r="U724">
        <v>20301576.59961516</v>
      </c>
      <c r="V724">
        <v>5447998.573081824</v>
      </c>
      <c r="Y724">
        <f t="shared" si="35"/>
        <v>25749575.172696985</v>
      </c>
      <c r="Z724">
        <v>1.4614791047156921</v>
      </c>
      <c r="AA724">
        <v>0.34004586117637953</v>
      </c>
      <c r="AD724">
        <v>5.4052000000000003E-2</v>
      </c>
      <c r="AE724">
        <v>5.4999999999999997E-3</v>
      </c>
      <c r="AF724">
        <v>0.75187155700603336</v>
      </c>
      <c r="AG724">
        <v>2.39345778980254</v>
      </c>
      <c r="AH724">
        <v>5.5983391366111128</v>
      </c>
    </row>
    <row r="725" spans="1:34">
      <c r="A725" t="s">
        <v>39</v>
      </c>
      <c r="B725" t="s">
        <v>319</v>
      </c>
      <c r="C725" t="s">
        <v>722</v>
      </c>
      <c r="D725" t="s">
        <v>975</v>
      </c>
      <c r="E725" t="s">
        <v>49</v>
      </c>
      <c r="F725" t="s">
        <v>43</v>
      </c>
      <c r="I725">
        <v>2.2424637246617309</v>
      </c>
      <c r="J725">
        <v>0.56061593116543273</v>
      </c>
      <c r="M725">
        <v>2.803079655827164</v>
      </c>
      <c r="N725" t="str">
        <f t="shared" si="33"/>
        <v>10Lf-302,80307965582716</v>
      </c>
      <c r="O725" t="s">
        <v>724</v>
      </c>
      <c r="P725">
        <v>223.00792090914399</v>
      </c>
      <c r="Q725">
        <v>25.151269275467371</v>
      </c>
      <c r="T725">
        <f t="shared" si="34"/>
        <v>248.15919018461136</v>
      </c>
      <c r="U725">
        <v>23776035.069451921</v>
      </c>
      <c r="V725">
        <v>3566294.619973985</v>
      </c>
      <c r="Y725">
        <f t="shared" si="35"/>
        <v>27342329.689425904</v>
      </c>
      <c r="Z725">
        <v>1.7115999969997491</v>
      </c>
      <c r="AA725">
        <v>0.1108566104935249</v>
      </c>
      <c r="AD725">
        <v>5.4052000000000003E-2</v>
      </c>
      <c r="AE725">
        <v>5.4999999999999997E-3</v>
      </c>
      <c r="AF725">
        <v>0.88054858298235505</v>
      </c>
      <c r="AG725">
        <v>2.803079655827164</v>
      </c>
      <c r="AH725">
        <v>6.5462598946366821</v>
      </c>
    </row>
    <row r="726" spans="1:34">
      <c r="A726" t="s">
        <v>94</v>
      </c>
      <c r="B726" t="s">
        <v>323</v>
      </c>
      <c r="C726" t="s">
        <v>764</v>
      </c>
      <c r="D726" t="s">
        <v>976</v>
      </c>
      <c r="E726" t="s">
        <v>46</v>
      </c>
      <c r="F726" t="s">
        <v>49</v>
      </c>
      <c r="I726">
        <v>0.47861677359199689</v>
      </c>
      <c r="J726">
        <v>1.914467094367988</v>
      </c>
      <c r="M726">
        <v>2.3930838679599851</v>
      </c>
      <c r="N726" t="str">
        <f t="shared" si="33"/>
        <v>10Lfs1-302,39308386795999</v>
      </c>
      <c r="O726" t="s">
        <v>766</v>
      </c>
      <c r="P726">
        <v>59.535682566583802</v>
      </c>
      <c r="Q726">
        <v>190.38940147331829</v>
      </c>
      <c r="T726">
        <f t="shared" si="34"/>
        <v>249.92508403990209</v>
      </c>
      <c r="U726">
        <v>5447147.4506290443</v>
      </c>
      <c r="V726">
        <v>20297394.610007972</v>
      </c>
      <c r="Y726">
        <f t="shared" si="35"/>
        <v>25744542.060637016</v>
      </c>
      <c r="Z726">
        <v>0.33999273695772569</v>
      </c>
      <c r="AA726">
        <v>1.4612507827615639</v>
      </c>
      <c r="AD726">
        <v>5.4052000000000003E-2</v>
      </c>
      <c r="AE726">
        <v>5.4999999999999997E-3</v>
      </c>
      <c r="AF726">
        <v>0.75175409464711573</v>
      </c>
      <c r="AG726">
        <v>0.37930379307165762</v>
      </c>
      <c r="AH726">
        <v>3.583693755678758</v>
      </c>
    </row>
    <row r="727" spans="1:34">
      <c r="A727" t="s">
        <v>94</v>
      </c>
      <c r="B727" t="s">
        <v>326</v>
      </c>
      <c r="C727" t="s">
        <v>764</v>
      </c>
      <c r="D727" t="s">
        <v>977</v>
      </c>
      <c r="E727" t="s">
        <v>46</v>
      </c>
      <c r="F727" t="s">
        <v>49</v>
      </c>
      <c r="I727">
        <v>0.47864743017087469</v>
      </c>
      <c r="J727">
        <v>1.914589720683499</v>
      </c>
      <c r="M727">
        <v>2.3932371508543731</v>
      </c>
      <c r="N727" t="str">
        <f t="shared" si="33"/>
        <v>10Lfs1-302,39323715085437</v>
      </c>
      <c r="O727" t="s">
        <v>766</v>
      </c>
      <c r="P727">
        <v>59.539495973153223</v>
      </c>
      <c r="Q727">
        <v>190.4015963816997</v>
      </c>
      <c r="T727">
        <f t="shared" si="34"/>
        <v>249.94109235485291</v>
      </c>
      <c r="U727">
        <v>5447496.3537905989</v>
      </c>
      <c r="V727">
        <v>20299108.98021625</v>
      </c>
      <c r="Y727">
        <f t="shared" si="35"/>
        <v>25746605.33400685</v>
      </c>
      <c r="Z727">
        <v>0.34001451432687257</v>
      </c>
      <c r="AA727">
        <v>1.46134437946012</v>
      </c>
      <c r="AD727">
        <v>5.4052000000000003E-2</v>
      </c>
      <c r="AE727">
        <v>5.4999999999999997E-3</v>
      </c>
      <c r="AF727">
        <v>0.75180224634168802</v>
      </c>
      <c r="AG727">
        <v>0.37932808841041821</v>
      </c>
      <c r="AH727">
        <v>3.5839194856064802</v>
      </c>
    </row>
    <row r="728" spans="1:34">
      <c r="A728" t="s">
        <v>34</v>
      </c>
      <c r="B728" t="s">
        <v>35</v>
      </c>
      <c r="C728" t="s">
        <v>978</v>
      </c>
      <c r="D728" t="s">
        <v>979</v>
      </c>
      <c r="E728" t="s">
        <v>46</v>
      </c>
      <c r="F728" t="s">
        <v>49</v>
      </c>
      <c r="I728">
        <v>0.47859024016801038</v>
      </c>
      <c r="J728">
        <v>1.914360960672042</v>
      </c>
      <c r="M728">
        <v>2.3929512008400522</v>
      </c>
      <c r="N728" t="str">
        <f t="shared" si="33"/>
        <v>10Lfs2-302,39295120084005</v>
      </c>
      <c r="O728" t="s">
        <v>766</v>
      </c>
      <c r="P728">
        <v>59.532382043921359</v>
      </c>
      <c r="Q728">
        <v>190.37884671846939</v>
      </c>
      <c r="T728">
        <f t="shared" si="34"/>
        <v>249.91122876239075</v>
      </c>
      <c r="U728">
        <v>5446845.4731790274</v>
      </c>
      <c r="V728">
        <v>20295910.774865691</v>
      </c>
      <c r="Y728">
        <f t="shared" si="35"/>
        <v>25742756.248044718</v>
      </c>
      <c r="Z728">
        <v>0.33997388853464527</v>
      </c>
      <c r="AA728">
        <v>1.4611697743458361</v>
      </c>
      <c r="AD728">
        <v>5.4052000000000003E-2</v>
      </c>
      <c r="AE728">
        <v>5.4999999999999997E-3</v>
      </c>
      <c r="AF728">
        <v>0.75171241911205833</v>
      </c>
      <c r="AG728">
        <v>0.37928276533314831</v>
      </c>
      <c r="AH728">
        <v>3.5834983852852589</v>
      </c>
    </row>
    <row r="729" spans="1:34">
      <c r="A729" t="s">
        <v>333</v>
      </c>
      <c r="B729" t="s">
        <v>334</v>
      </c>
      <c r="C729" t="s">
        <v>980</v>
      </c>
      <c r="D729" t="s">
        <v>981</v>
      </c>
      <c r="E729" t="s">
        <v>46</v>
      </c>
      <c r="F729" t="s">
        <v>49</v>
      </c>
      <c r="I729">
        <v>0.51805546838558836</v>
      </c>
      <c r="J729">
        <v>2.0722218735423539</v>
      </c>
      <c r="M729">
        <v>2.5902773419279419</v>
      </c>
      <c r="N729" t="str">
        <f t="shared" si="33"/>
        <v>11Lfs2-232,59027734192794</v>
      </c>
      <c r="O729" t="s">
        <v>766</v>
      </c>
      <c r="P729">
        <v>60.042011134064502</v>
      </c>
      <c r="Q729">
        <v>192.92385642679309</v>
      </c>
      <c r="T729">
        <f t="shared" si="34"/>
        <v>252.96586756085759</v>
      </c>
      <c r="U729">
        <v>5493473.389068542</v>
      </c>
      <c r="V729">
        <v>20681583.398339991</v>
      </c>
      <c r="Y729">
        <f t="shared" si="35"/>
        <v>26175056.787408531</v>
      </c>
      <c r="Z729">
        <v>0.34288424719219918</v>
      </c>
      <c r="AA729">
        <v>1.480702885956279</v>
      </c>
      <c r="AD729">
        <v>5.4052000000000003E-2</v>
      </c>
      <c r="AE729">
        <v>5.4999999999999997E-3</v>
      </c>
      <c r="AF729">
        <v>0.81369968856375152</v>
      </c>
      <c r="AG729">
        <v>0.41055895869557879</v>
      </c>
      <c r="AH729">
        <v>3.8740879891872728</v>
      </c>
    </row>
    <row r="730" spans="1:34">
      <c r="A730" t="s">
        <v>333</v>
      </c>
      <c r="B730" t="s">
        <v>339</v>
      </c>
      <c r="C730" t="s">
        <v>980</v>
      </c>
      <c r="D730" t="s">
        <v>982</v>
      </c>
      <c r="E730" t="s">
        <v>46</v>
      </c>
      <c r="F730" t="s">
        <v>49</v>
      </c>
      <c r="I730">
        <v>0.51808093598928595</v>
      </c>
      <c r="J730">
        <v>2.0723237439571438</v>
      </c>
      <c r="M730">
        <v>2.5904046799464302</v>
      </c>
      <c r="N730" t="str">
        <f t="shared" si="33"/>
        <v>11Lfs2-232,59040467994643</v>
      </c>
      <c r="O730" t="s">
        <v>766</v>
      </c>
      <c r="P730">
        <v>60.04496279896928</v>
      </c>
      <c r="Q730">
        <v>192.93334056241011</v>
      </c>
      <c r="T730">
        <f t="shared" si="34"/>
        <v>252.9783033613794</v>
      </c>
      <c r="U730">
        <v>5493743.4481871771</v>
      </c>
      <c r="V730">
        <v>20682918.089668982</v>
      </c>
      <c r="Y730">
        <f t="shared" si="35"/>
        <v>26176661.537856158</v>
      </c>
      <c r="Z730">
        <v>0.34290110337972068</v>
      </c>
      <c r="AA730">
        <v>1.480775677301212</v>
      </c>
      <c r="AD730">
        <v>5.4052000000000003E-2</v>
      </c>
      <c r="AE730">
        <v>5.4999999999999997E-3</v>
      </c>
      <c r="AF730">
        <v>0.81373969003552771</v>
      </c>
      <c r="AG730">
        <v>0.92347926840090222</v>
      </c>
      <c r="AH730">
        <v>4.3871756383828604</v>
      </c>
    </row>
    <row r="731" spans="1:34">
      <c r="A731" t="s">
        <v>39</v>
      </c>
      <c r="B731" t="s">
        <v>342</v>
      </c>
      <c r="C731" t="s">
        <v>716</v>
      </c>
      <c r="D731" t="s">
        <v>983</v>
      </c>
      <c r="E731" t="s">
        <v>43</v>
      </c>
      <c r="F731" t="s">
        <v>46</v>
      </c>
      <c r="I731">
        <v>0.58628715231208361</v>
      </c>
      <c r="J731">
        <v>2.345148609248334</v>
      </c>
      <c r="M731">
        <v>2.9314357615604179</v>
      </c>
      <c r="N731" t="str">
        <f t="shared" si="33"/>
        <v>10Lf-302,93143576156042</v>
      </c>
      <c r="O731" t="s">
        <v>718</v>
      </c>
      <c r="P731">
        <v>26.302973606001199</v>
      </c>
      <c r="Q731">
        <v>291.71569170848829</v>
      </c>
      <c r="T731">
        <f t="shared" si="34"/>
        <v>318.01866531448951</v>
      </c>
      <c r="U731">
        <v>3674353.3839586689</v>
      </c>
      <c r="V731">
        <v>26690185.07718033</v>
      </c>
      <c r="Y731">
        <f t="shared" si="35"/>
        <v>30364538.461138997</v>
      </c>
      <c r="Z731">
        <v>0.1159328568242908</v>
      </c>
      <c r="AA731">
        <v>1.6659121414550391</v>
      </c>
      <c r="AD731">
        <v>5.4052000000000003E-2</v>
      </c>
      <c r="AE731">
        <v>5.4999999999999997E-3</v>
      </c>
      <c r="AF731">
        <v>0.92086987274149257</v>
      </c>
      <c r="AG731">
        <v>2.9314357615604179</v>
      </c>
      <c r="AH731">
        <v>6.8432933958623288</v>
      </c>
    </row>
    <row r="732" spans="1:34">
      <c r="A732" t="s">
        <v>39</v>
      </c>
      <c r="B732" t="s">
        <v>342</v>
      </c>
      <c r="C732" t="s">
        <v>719</v>
      </c>
      <c r="D732" t="s">
        <v>984</v>
      </c>
      <c r="E732" t="s">
        <v>49</v>
      </c>
      <c r="F732" t="s">
        <v>46</v>
      </c>
      <c r="I732">
        <v>1.87312743340767</v>
      </c>
      <c r="J732">
        <v>0.46828185835191738</v>
      </c>
      <c r="M732">
        <v>2.3414092917595868</v>
      </c>
      <c r="N732" t="str">
        <f t="shared" si="33"/>
        <v>10Lf-302,34140929175959</v>
      </c>
      <c r="O732" t="s">
        <v>721</v>
      </c>
      <c r="P732">
        <v>186.27826614458951</v>
      </c>
      <c r="Q732">
        <v>58.250110754154093</v>
      </c>
      <c r="T732">
        <f t="shared" si="34"/>
        <v>244.5283768987436</v>
      </c>
      <c r="U732">
        <v>19602242.260330118</v>
      </c>
      <c r="V732">
        <v>5329525.5654201973</v>
      </c>
      <c r="Y732">
        <f t="shared" si="35"/>
        <v>24931767.825750314</v>
      </c>
      <c r="Z732">
        <v>1.4296975572634241</v>
      </c>
      <c r="AA732">
        <v>0.33265117203025801</v>
      </c>
      <c r="AD732">
        <v>5.4052000000000003E-2</v>
      </c>
      <c r="AE732">
        <v>5.4999999999999997E-3</v>
      </c>
      <c r="AF732">
        <v>0.73552124348468706</v>
      </c>
      <c r="AG732">
        <v>2.3414092917595868</v>
      </c>
      <c r="AH732">
        <v>5.4778918270038606</v>
      </c>
    </row>
    <row r="733" spans="1:34">
      <c r="A733" t="s">
        <v>39</v>
      </c>
      <c r="B733" t="s">
        <v>342</v>
      </c>
      <c r="C733" t="s">
        <v>722</v>
      </c>
      <c r="D733" t="s">
        <v>985</v>
      </c>
      <c r="E733" t="s">
        <v>49</v>
      </c>
      <c r="F733" t="s">
        <v>43</v>
      </c>
      <c r="I733">
        <v>2.1805232903062191</v>
      </c>
      <c r="J733">
        <v>0.54513082257655487</v>
      </c>
      <c r="M733">
        <v>2.7256541128827738</v>
      </c>
      <c r="N733" t="str">
        <f t="shared" si="33"/>
        <v>10Lf-302,72565411288277</v>
      </c>
      <c r="O733" t="s">
        <v>724</v>
      </c>
      <c r="P733">
        <v>216.84808548620279</v>
      </c>
      <c r="Q733">
        <v>24.45655099468453</v>
      </c>
      <c r="T733">
        <f t="shared" si="34"/>
        <v>241.30463648088732</v>
      </c>
      <c r="U733">
        <v>22819133.940670859</v>
      </c>
      <c r="V733">
        <v>3416420.2212777268</v>
      </c>
      <c r="Y733">
        <f t="shared" si="35"/>
        <v>26235554.161948584</v>
      </c>
      <c r="Z733">
        <v>1.6643228677908699</v>
      </c>
      <c r="AA733">
        <v>0.1077945736232587</v>
      </c>
      <c r="AD733">
        <v>5.4052000000000003E-2</v>
      </c>
      <c r="AE733">
        <v>5.4999999999999997E-3</v>
      </c>
      <c r="AF733">
        <v>0.8562264228951123</v>
      </c>
      <c r="AG733">
        <v>2.7256541128827738</v>
      </c>
      <c r="AH733">
        <v>6.3670866486606608</v>
      </c>
    </row>
    <row r="734" spans="1:34">
      <c r="A734" t="s">
        <v>39</v>
      </c>
      <c r="B734" t="s">
        <v>346</v>
      </c>
      <c r="C734" t="s">
        <v>716</v>
      </c>
      <c r="D734" t="s">
        <v>986</v>
      </c>
      <c r="E734" t="s">
        <v>43</v>
      </c>
      <c r="F734" t="s">
        <v>46</v>
      </c>
      <c r="I734">
        <v>0.58499460813168513</v>
      </c>
      <c r="J734">
        <v>2.339978432526741</v>
      </c>
      <c r="M734">
        <v>2.924973040658426</v>
      </c>
      <c r="N734" t="str">
        <f t="shared" si="33"/>
        <v>10Lf-302,92497304065843</v>
      </c>
      <c r="O734" t="s">
        <v>718</v>
      </c>
      <c r="P734">
        <v>26.24498537390787</v>
      </c>
      <c r="Q734">
        <v>291.07256757015142</v>
      </c>
      <c r="T734">
        <f t="shared" si="34"/>
        <v>317.31755294405929</v>
      </c>
      <c r="U734">
        <v>3629241.485336293</v>
      </c>
      <c r="V734">
        <v>26631343.188424591</v>
      </c>
      <c r="Y734">
        <f t="shared" si="35"/>
        <v>30260584.673760884</v>
      </c>
      <c r="Z734">
        <v>0.1156772681783273</v>
      </c>
      <c r="AA734">
        <v>1.662239427435976</v>
      </c>
      <c r="AD734">
        <v>5.4052000000000003E-2</v>
      </c>
      <c r="AE734">
        <v>5.4999999999999997E-3</v>
      </c>
      <c r="AF734">
        <v>0.91883969863615467</v>
      </c>
      <c r="AG734">
        <v>1.0427528889947291</v>
      </c>
      <c r="AH734">
        <v>4.9461176282893087</v>
      </c>
    </row>
    <row r="735" spans="1:34">
      <c r="A735" t="s">
        <v>39</v>
      </c>
      <c r="B735" t="s">
        <v>346</v>
      </c>
      <c r="C735" t="s">
        <v>719</v>
      </c>
      <c r="D735" t="s">
        <v>987</v>
      </c>
      <c r="E735" t="s">
        <v>49</v>
      </c>
      <c r="F735" t="s">
        <v>46</v>
      </c>
      <c r="I735">
        <v>1.849726127115934</v>
      </c>
      <c r="J735">
        <v>0.4624315317789835</v>
      </c>
      <c r="M735">
        <v>2.3121576588949169</v>
      </c>
      <c r="N735" t="str">
        <f t="shared" si="33"/>
        <v>10Lf-302,31215765889492</v>
      </c>
      <c r="O735" t="s">
        <v>721</v>
      </c>
      <c r="P735">
        <v>183.95105941866339</v>
      </c>
      <c r="Q735">
        <v>57.522382005445508</v>
      </c>
      <c r="T735">
        <f t="shared" si="34"/>
        <v>241.4734414241089</v>
      </c>
      <c r="U735">
        <v>19207441.556506559</v>
      </c>
      <c r="V735">
        <v>5262942.8770661317</v>
      </c>
      <c r="Y735">
        <f t="shared" si="35"/>
        <v>24470384.433572691</v>
      </c>
      <c r="Z735">
        <v>1.411836097415387</v>
      </c>
      <c r="AA735">
        <v>0.32849530317363512</v>
      </c>
      <c r="AD735">
        <v>5.4052000000000003E-2</v>
      </c>
      <c r="AE735">
        <v>5.4999999999999997E-3</v>
      </c>
      <c r="AF735">
        <v>0.72633224886751324</v>
      </c>
      <c r="AG735">
        <v>0.82428420539603797</v>
      </c>
      <c r="AH735">
        <v>3.9223261131584679</v>
      </c>
    </row>
    <row r="736" spans="1:34">
      <c r="A736" t="s">
        <v>39</v>
      </c>
      <c r="B736" t="s">
        <v>346</v>
      </c>
      <c r="C736" t="s">
        <v>722</v>
      </c>
      <c r="D736" t="s">
        <v>988</v>
      </c>
      <c r="E736" t="s">
        <v>49</v>
      </c>
      <c r="F736" t="s">
        <v>43</v>
      </c>
      <c r="I736">
        <v>2.1451599634681551</v>
      </c>
      <c r="J736">
        <v>0.53628999086703877</v>
      </c>
      <c r="M736">
        <v>2.6814499543351942</v>
      </c>
      <c r="N736" t="str">
        <f t="shared" si="33"/>
        <v>10Lf-302,68144995433519</v>
      </c>
      <c r="O736" t="s">
        <v>724</v>
      </c>
      <c r="P736">
        <v>213.33128300335471</v>
      </c>
      <c r="Q736">
        <v>24.05991913571669</v>
      </c>
      <c r="T736">
        <f t="shared" si="34"/>
        <v>237.3912021390714</v>
      </c>
      <c r="U736">
        <v>22275208.217940629</v>
      </c>
      <c r="V736">
        <v>3327083.4567882912</v>
      </c>
      <c r="Y736">
        <f t="shared" si="35"/>
        <v>25602291.674728919</v>
      </c>
      <c r="Z736">
        <v>1.6373311847396479</v>
      </c>
      <c r="AA736">
        <v>0.10604638099658251</v>
      </c>
      <c r="AD736">
        <v>5.4052000000000003E-2</v>
      </c>
      <c r="AE736">
        <v>5.4999999999999997E-3</v>
      </c>
      <c r="AF736">
        <v>0.84234029979116032</v>
      </c>
      <c r="AG736">
        <v>0.95593690872049653</v>
      </c>
      <c r="AH736">
        <v>4.5392791628468503</v>
      </c>
    </row>
    <row r="737" spans="1:34">
      <c r="A737" t="s">
        <v>350</v>
      </c>
      <c r="B737" t="s">
        <v>351</v>
      </c>
      <c r="C737" t="s">
        <v>989</v>
      </c>
      <c r="D737" t="s">
        <v>990</v>
      </c>
      <c r="E737" t="s">
        <v>43</v>
      </c>
      <c r="F737" t="s">
        <v>49</v>
      </c>
      <c r="I737">
        <v>0.40063837813344882</v>
      </c>
      <c r="J737">
        <v>1.6025535125337951</v>
      </c>
      <c r="M737">
        <v>2.0031918906672441</v>
      </c>
      <c r="N737" t="str">
        <f t="shared" si="33"/>
        <v>04Lbi-672,00319189066724</v>
      </c>
      <c r="O737" t="s">
        <v>794</v>
      </c>
      <c r="P737">
        <v>24.038302688006929</v>
      </c>
      <c r="Q737">
        <v>213.13961716699481</v>
      </c>
      <c r="T737">
        <f t="shared" si="34"/>
        <v>237.17791985500173</v>
      </c>
      <c r="U737">
        <v>3310314.6631654338</v>
      </c>
      <c r="V737">
        <v>22253117.598460458</v>
      </c>
      <c r="Y737">
        <f t="shared" si="35"/>
        <v>25563432.261625893</v>
      </c>
      <c r="Z737">
        <v>0.10595110444819961</v>
      </c>
      <c r="AA737">
        <v>1.6358601372378321</v>
      </c>
      <c r="AD737">
        <v>5.4052000000000003E-2</v>
      </c>
      <c r="AE737">
        <v>5.4999999999999997E-3</v>
      </c>
      <c r="AF737">
        <v>0.62927493947662116</v>
      </c>
      <c r="AG737">
        <v>1.7057178949031579</v>
      </c>
      <c r="AH737">
        <v>4.3977367250470234</v>
      </c>
    </row>
    <row r="738" spans="1:34">
      <c r="A738" t="s">
        <v>790</v>
      </c>
      <c r="B738" t="s">
        <v>991</v>
      </c>
      <c r="C738" t="s">
        <v>792</v>
      </c>
      <c r="D738" t="s">
        <v>992</v>
      </c>
      <c r="E738" t="s">
        <v>43</v>
      </c>
      <c r="F738" t="s">
        <v>49</v>
      </c>
      <c r="I738">
        <v>0.51187620376202014</v>
      </c>
      <c r="J738">
        <v>2.047504815048081</v>
      </c>
      <c r="M738">
        <v>2.5593810188101012</v>
      </c>
      <c r="N738" t="str">
        <f t="shared" si="33"/>
        <v>09LeL-382,5593810188101</v>
      </c>
      <c r="O738" t="s">
        <v>794</v>
      </c>
      <c r="P738">
        <v>24.63985908108997</v>
      </c>
      <c r="Q738">
        <v>218.4734171856644</v>
      </c>
      <c r="T738">
        <f t="shared" si="34"/>
        <v>243.11327626675438</v>
      </c>
      <c r="U738">
        <v>3451795.1978963981</v>
      </c>
      <c r="V738">
        <v>23074268.869160049</v>
      </c>
      <c r="Y738">
        <f t="shared" si="35"/>
        <v>26526064.067056447</v>
      </c>
      <c r="Z738">
        <v>0.1086025214414145</v>
      </c>
      <c r="AA738">
        <v>1.6767973921063331</v>
      </c>
      <c r="AD738">
        <v>5.4052000000000003E-2</v>
      </c>
      <c r="AE738">
        <v>5.4999999999999997E-3</v>
      </c>
      <c r="AF738">
        <v>0.80399403732254471</v>
      </c>
      <c r="AG738">
        <v>2.5593810188101012</v>
      </c>
      <c r="AH738">
        <v>5.9823080749427469</v>
      </c>
    </row>
    <row r="739" spans="1:34">
      <c r="A739" t="s">
        <v>790</v>
      </c>
      <c r="B739" t="s">
        <v>991</v>
      </c>
      <c r="C739" t="s">
        <v>795</v>
      </c>
      <c r="D739" t="s">
        <v>993</v>
      </c>
      <c r="E739" t="s">
        <v>43</v>
      </c>
      <c r="F739" t="s">
        <v>46</v>
      </c>
      <c r="I739">
        <v>0.53693243518996925</v>
      </c>
      <c r="J739">
        <v>2.147729740759877</v>
      </c>
      <c r="M739">
        <v>2.6846621759498461</v>
      </c>
      <c r="N739" t="str">
        <f t="shared" si="33"/>
        <v>09LeL-382,68466217594985</v>
      </c>
      <c r="O739" t="s">
        <v>718</v>
      </c>
      <c r="P739">
        <v>25.845974948462612</v>
      </c>
      <c r="Q739">
        <v>288.00335645957063</v>
      </c>
      <c r="T739">
        <f t="shared" si="34"/>
        <v>313.84933140803321</v>
      </c>
      <c r="U739">
        <v>3620759.8395123342</v>
      </c>
      <c r="V739">
        <v>26350529.317554042</v>
      </c>
      <c r="Y739">
        <f t="shared" si="35"/>
        <v>29971289.157066375</v>
      </c>
      <c r="Z739">
        <v>0.11391859179376861</v>
      </c>
      <c r="AA739">
        <v>1.6447119642273309</v>
      </c>
      <c r="AD739">
        <v>5.4052000000000003E-2</v>
      </c>
      <c r="AE739">
        <v>5.4999999999999997E-3</v>
      </c>
      <c r="AF739">
        <v>0.84334937464393067</v>
      </c>
      <c r="AG739">
        <v>2.6846621759498461</v>
      </c>
      <c r="AH739">
        <v>6.2722257265436232</v>
      </c>
    </row>
    <row r="740" spans="1:34">
      <c r="A740" t="s">
        <v>790</v>
      </c>
      <c r="B740" t="s">
        <v>991</v>
      </c>
      <c r="C740" t="s">
        <v>797</v>
      </c>
      <c r="D740" t="s">
        <v>994</v>
      </c>
      <c r="E740" t="s">
        <v>49</v>
      </c>
      <c r="F740" t="s">
        <v>46</v>
      </c>
      <c r="I740">
        <v>1.749820774041275</v>
      </c>
      <c r="J740">
        <v>0.43745519351031881</v>
      </c>
      <c r="M740">
        <v>2.187275967551594</v>
      </c>
      <c r="N740" t="str">
        <f t="shared" si="33"/>
        <v>09LeL-382,18727596755159</v>
      </c>
      <c r="O740" t="s">
        <v>721</v>
      </c>
      <c r="P740">
        <v>186.70985345559961</v>
      </c>
      <c r="Q740">
        <v>58.661274573153428</v>
      </c>
      <c r="T740">
        <f t="shared" si="34"/>
        <v>245.37112802875305</v>
      </c>
      <c r="U740">
        <v>19719531.16609497</v>
      </c>
      <c r="V740">
        <v>5367144.5168103706</v>
      </c>
      <c r="Y740">
        <f t="shared" si="35"/>
        <v>25086675.682905339</v>
      </c>
      <c r="Z740">
        <v>1.4330100173644751</v>
      </c>
      <c r="AA740">
        <v>0.33499922123592951</v>
      </c>
      <c r="AD740">
        <v>5.4052000000000003E-2</v>
      </c>
      <c r="AE740">
        <v>5.4999999999999997E-3</v>
      </c>
      <c r="AF740">
        <v>0.68710239818374685</v>
      </c>
      <c r="AG740">
        <v>2.187275967551594</v>
      </c>
      <c r="AH740">
        <v>5.1212063332869349</v>
      </c>
    </row>
    <row r="741" spans="1:34">
      <c r="A741" t="s">
        <v>850</v>
      </c>
      <c r="B741" t="s">
        <v>995</v>
      </c>
      <c r="C741" t="s">
        <v>852</v>
      </c>
      <c r="D741" t="s">
        <v>996</v>
      </c>
      <c r="E741" t="s">
        <v>43</v>
      </c>
      <c r="F741" t="s">
        <v>49</v>
      </c>
      <c r="I741">
        <v>0.51174847564416348</v>
      </c>
      <c r="J741">
        <v>2.0469939025766539</v>
      </c>
      <c r="M741">
        <v>2.558742378220817</v>
      </c>
      <c r="N741" t="str">
        <f t="shared" si="33"/>
        <v>09LeLs1-382,55874237822082</v>
      </c>
      <c r="O741" t="s">
        <v>794</v>
      </c>
      <c r="P741">
        <v>24.63371071396223</v>
      </c>
      <c r="Q741">
        <v>218.41890166379841</v>
      </c>
      <c r="T741">
        <f t="shared" si="34"/>
        <v>243.05261237776062</v>
      </c>
      <c r="U741">
        <v>3450483.0899920361</v>
      </c>
      <c r="V741">
        <v>23065791.062680509</v>
      </c>
      <c r="Y741">
        <f t="shared" si="35"/>
        <v>26516274.152672544</v>
      </c>
      <c r="Z741">
        <v>0.10857542192876619</v>
      </c>
      <c r="AA741">
        <v>1.67637898200376</v>
      </c>
      <c r="AD741">
        <v>5.4052000000000003E-2</v>
      </c>
      <c r="AE741">
        <v>5.4999999999999997E-3</v>
      </c>
      <c r="AF741">
        <v>0.80379341724214159</v>
      </c>
      <c r="AG741">
        <v>0.40556066694799958</v>
      </c>
      <c r="AH741">
        <v>3.8276484624109579</v>
      </c>
    </row>
    <row r="742" spans="1:34">
      <c r="A742" t="s">
        <v>850</v>
      </c>
      <c r="B742" t="s">
        <v>995</v>
      </c>
      <c r="C742" t="s">
        <v>854</v>
      </c>
      <c r="D742" t="s">
        <v>997</v>
      </c>
      <c r="E742" t="s">
        <v>43</v>
      </c>
      <c r="F742" t="s">
        <v>46</v>
      </c>
      <c r="I742">
        <v>0.53692076142954748</v>
      </c>
      <c r="J742">
        <v>2.147683045718189</v>
      </c>
      <c r="M742">
        <v>2.6846038071477372</v>
      </c>
      <c r="N742" t="str">
        <f t="shared" si="33"/>
        <v>09LeLs1-382,68460380714774</v>
      </c>
      <c r="O742" t="s">
        <v>718</v>
      </c>
      <c r="P742">
        <v>25.845413016085939</v>
      </c>
      <c r="Q742">
        <v>287.99709481105828</v>
      </c>
      <c r="T742">
        <f t="shared" si="34"/>
        <v>313.84250782714423</v>
      </c>
      <c r="U742">
        <v>3620208.1611406771</v>
      </c>
      <c r="V742">
        <v>26349956.41536732</v>
      </c>
      <c r="Y742">
        <f t="shared" si="35"/>
        <v>29970164.576507997</v>
      </c>
      <c r="Z742">
        <v>0.1139161150233949</v>
      </c>
      <c r="AA742">
        <v>1.644676205587742</v>
      </c>
      <c r="AD742">
        <v>5.4052000000000003E-2</v>
      </c>
      <c r="AE742">
        <v>5.4999999999999997E-3</v>
      </c>
      <c r="AF742">
        <v>0.84333103889457717</v>
      </c>
      <c r="AG742">
        <v>0.42550970343291628</v>
      </c>
      <c r="AH742">
        <v>4.0129965494752309</v>
      </c>
    </row>
    <row r="743" spans="1:34">
      <c r="A743" t="s">
        <v>850</v>
      </c>
      <c r="B743" t="s">
        <v>995</v>
      </c>
      <c r="C743" t="s">
        <v>856</v>
      </c>
      <c r="D743" t="s">
        <v>998</v>
      </c>
      <c r="E743" t="s">
        <v>49</v>
      </c>
      <c r="F743" t="s">
        <v>46</v>
      </c>
      <c r="I743">
        <v>1.7494842524606249</v>
      </c>
      <c r="J743">
        <v>0.43737106311515622</v>
      </c>
      <c r="M743">
        <v>2.1868553155757811</v>
      </c>
      <c r="N743" t="str">
        <f t="shared" si="33"/>
        <v>09LeLs1-382,18685531557578</v>
      </c>
      <c r="O743" t="s">
        <v>721</v>
      </c>
      <c r="P743">
        <v>186.67394583812239</v>
      </c>
      <c r="Q743">
        <v>58.64999296926851</v>
      </c>
      <c r="T743">
        <f t="shared" si="34"/>
        <v>245.3239388073909</v>
      </c>
      <c r="U743">
        <v>19713413.989124209</v>
      </c>
      <c r="V743">
        <v>5366112.3196944306</v>
      </c>
      <c r="Y743">
        <f t="shared" si="35"/>
        <v>25079526.308818638</v>
      </c>
      <c r="Z743">
        <v>1.4327344241132769</v>
      </c>
      <c r="AA743">
        <v>0.33493479494203732</v>
      </c>
      <c r="AD743">
        <v>5.4052000000000003E-2</v>
      </c>
      <c r="AE743">
        <v>5.4999999999999997E-3</v>
      </c>
      <c r="AF743">
        <v>0.68697025620181607</v>
      </c>
      <c r="AG743">
        <v>0.3466165675187613</v>
      </c>
      <c r="AH743">
        <v>3.2799941392963592</v>
      </c>
    </row>
    <row r="744" spans="1:34">
      <c r="A744" t="s">
        <v>850</v>
      </c>
      <c r="B744" t="s">
        <v>999</v>
      </c>
      <c r="C744" t="s">
        <v>852</v>
      </c>
      <c r="D744" t="s">
        <v>1000</v>
      </c>
      <c r="E744" t="s">
        <v>43</v>
      </c>
      <c r="F744" t="s">
        <v>49</v>
      </c>
      <c r="I744">
        <v>0.51198211155392404</v>
      </c>
      <c r="J744">
        <v>2.0479284462156961</v>
      </c>
      <c r="M744">
        <v>2.5599105577696202</v>
      </c>
      <c r="N744" t="str">
        <f t="shared" si="33"/>
        <v>09LeLs1-382,55991055776962</v>
      </c>
      <c r="O744" t="s">
        <v>794</v>
      </c>
      <c r="P744">
        <v>24.644957097072979</v>
      </c>
      <c r="Q744">
        <v>218.51861959404701</v>
      </c>
      <c r="T744">
        <f t="shared" si="34"/>
        <v>243.16357669112</v>
      </c>
      <c r="U744">
        <v>3452885.0472497758</v>
      </c>
      <c r="V744">
        <v>23081297.174292881</v>
      </c>
      <c r="Y744">
        <f t="shared" si="35"/>
        <v>26534182.221542656</v>
      </c>
      <c r="Z744">
        <v>0.1086249914315342</v>
      </c>
      <c r="AA744">
        <v>1.677144323469743</v>
      </c>
      <c r="AD744">
        <v>5.4052000000000003E-2</v>
      </c>
      <c r="AE744">
        <v>5.4999999999999997E-3</v>
      </c>
      <c r="AF744">
        <v>0.8041603846396711</v>
      </c>
      <c r="AG744">
        <v>2.179763839940831</v>
      </c>
      <c r="AH744">
        <v>5.6033867823501229</v>
      </c>
    </row>
    <row r="745" spans="1:34">
      <c r="A745" t="s">
        <v>850</v>
      </c>
      <c r="B745" t="s">
        <v>999</v>
      </c>
      <c r="C745" t="s">
        <v>854</v>
      </c>
      <c r="D745" t="s">
        <v>1001</v>
      </c>
      <c r="E745" t="s">
        <v>43</v>
      </c>
      <c r="F745" t="s">
        <v>46</v>
      </c>
      <c r="I745">
        <v>0.53694451601236848</v>
      </c>
      <c r="J745">
        <v>2.147778064049473</v>
      </c>
      <c r="M745">
        <v>2.6847225800618419</v>
      </c>
      <c r="N745" t="str">
        <f t="shared" si="33"/>
        <v>09LeLs1-382,68472258006184</v>
      </c>
      <c r="O745" t="s">
        <v>718</v>
      </c>
      <c r="P745">
        <v>25.84655647532264</v>
      </c>
      <c r="Q745">
        <v>288.00983645066759</v>
      </c>
      <c r="T745">
        <f t="shared" si="34"/>
        <v>313.85639292599024</v>
      </c>
      <c r="U745">
        <v>3621235.29065254</v>
      </c>
      <c r="V745">
        <v>26351122.19673948</v>
      </c>
      <c r="Y745">
        <f t="shared" si="35"/>
        <v>29972357.487392019</v>
      </c>
      <c r="Z745">
        <v>0.1139211549286907</v>
      </c>
      <c r="AA745">
        <v>1.644748969764406</v>
      </c>
      <c r="AD745">
        <v>5.4052000000000003E-2</v>
      </c>
      <c r="AE745">
        <v>5.4999999999999997E-3</v>
      </c>
      <c r="AF745">
        <v>0.84336834975764663</v>
      </c>
      <c r="AG745">
        <v>2.286041276922659</v>
      </c>
      <c r="AH745">
        <v>5.8736842067421469</v>
      </c>
    </row>
    <row r="746" spans="1:34">
      <c r="A746" t="s">
        <v>850</v>
      </c>
      <c r="B746" t="s">
        <v>999</v>
      </c>
      <c r="C746" t="s">
        <v>856</v>
      </c>
      <c r="D746" t="s">
        <v>1002</v>
      </c>
      <c r="E746" t="s">
        <v>49</v>
      </c>
      <c r="F746" t="s">
        <v>46</v>
      </c>
      <c r="I746">
        <v>1.750101187551987</v>
      </c>
      <c r="J746">
        <v>0.43752529688799668</v>
      </c>
      <c r="M746">
        <v>2.187626484439984</v>
      </c>
      <c r="N746" t="str">
        <f t="shared" si="33"/>
        <v>09LeLs1-382,18762648443998</v>
      </c>
      <c r="O746" t="s">
        <v>721</v>
      </c>
      <c r="P746">
        <v>186.73977421449601</v>
      </c>
      <c r="Q746">
        <v>58.670675201029091</v>
      </c>
      <c r="T746">
        <f t="shared" si="34"/>
        <v>245.41044941552511</v>
      </c>
      <c r="U746">
        <v>19724617.65918348</v>
      </c>
      <c r="V746">
        <v>5368004.6162324268</v>
      </c>
      <c r="Y746">
        <f t="shared" si="35"/>
        <v>25092622.275415905</v>
      </c>
      <c r="Z746">
        <v>1.4332396610947451</v>
      </c>
      <c r="AA746">
        <v>0.33505290576700031</v>
      </c>
      <c r="AD746">
        <v>5.4052000000000003E-2</v>
      </c>
      <c r="AE746">
        <v>5.4999999999999997E-3</v>
      </c>
      <c r="AF746">
        <v>0.68721250820104196</v>
      </c>
      <c r="AG746">
        <v>1.862763951500646</v>
      </c>
      <c r="AH746">
        <v>4.7971549441416714</v>
      </c>
    </row>
    <row r="747" spans="1:34">
      <c r="A747" t="s">
        <v>39</v>
      </c>
      <c r="B747" t="s">
        <v>356</v>
      </c>
      <c r="C747" t="s">
        <v>716</v>
      </c>
      <c r="D747" t="s">
        <v>1003</v>
      </c>
      <c r="E747" t="s">
        <v>43</v>
      </c>
      <c r="F747" t="s">
        <v>46</v>
      </c>
      <c r="I747">
        <v>0.58860524433113304</v>
      </c>
      <c r="J747">
        <v>2.3544209773245321</v>
      </c>
      <c r="M747">
        <v>2.9430262216556651</v>
      </c>
      <c r="N747" t="str">
        <f t="shared" si="33"/>
        <v>10Lf-302,94302622165567</v>
      </c>
      <c r="O747" t="s">
        <v>718</v>
      </c>
      <c r="P747">
        <v>26.406971643401281</v>
      </c>
      <c r="Q747">
        <v>292.8690920757216</v>
      </c>
      <c r="T747">
        <f t="shared" si="34"/>
        <v>319.27606371912287</v>
      </c>
      <c r="U747">
        <v>3743894.547398617</v>
      </c>
      <c r="V747">
        <v>26795714.09102682</v>
      </c>
      <c r="Y747">
        <f t="shared" si="35"/>
        <v>30539608.638425436</v>
      </c>
      <c r="Z747">
        <v>0.1163912380613521</v>
      </c>
      <c r="AA747">
        <v>1.6724989097720919</v>
      </c>
      <c r="AD747">
        <v>5.4052000000000003E-2</v>
      </c>
      <c r="AE747">
        <v>5.4999999999999997E-3</v>
      </c>
      <c r="AF747">
        <v>0.924510854970366</v>
      </c>
      <c r="AG747">
        <v>2.9430262216556651</v>
      </c>
      <c r="AH747">
        <v>6.8701152982816964</v>
      </c>
    </row>
    <row r="748" spans="1:34">
      <c r="A748" t="s">
        <v>39</v>
      </c>
      <c r="B748" t="s">
        <v>356</v>
      </c>
      <c r="C748" t="s">
        <v>719</v>
      </c>
      <c r="D748" t="s">
        <v>1004</v>
      </c>
      <c r="E748" t="s">
        <v>49</v>
      </c>
      <c r="F748" t="s">
        <v>46</v>
      </c>
      <c r="I748">
        <v>1.9142027286575101</v>
      </c>
      <c r="J748">
        <v>0.47855068216437741</v>
      </c>
      <c r="M748">
        <v>2.3927534108218871</v>
      </c>
      <c r="N748" t="str">
        <f t="shared" si="33"/>
        <v>10Lf-302,39275341082189</v>
      </c>
      <c r="O748" t="s">
        <v>721</v>
      </c>
      <c r="P748">
        <v>190.3631109042424</v>
      </c>
      <c r="Q748">
        <v>59.527461379044553</v>
      </c>
      <c r="T748">
        <f t="shared" si="34"/>
        <v>249.89057228328696</v>
      </c>
      <c r="U748">
        <v>20293698.495807599</v>
      </c>
      <c r="V748">
        <v>5446395.262717274</v>
      </c>
      <c r="Y748">
        <f t="shared" si="35"/>
        <v>25740093.758524872</v>
      </c>
      <c r="Z748">
        <v>1.4610490009693839</v>
      </c>
      <c r="AA748">
        <v>0.33994578790243618</v>
      </c>
      <c r="AD748">
        <v>5.4052000000000003E-2</v>
      </c>
      <c r="AE748">
        <v>5.4999999999999997E-3</v>
      </c>
      <c r="AF748">
        <v>0.75165028612205875</v>
      </c>
      <c r="AG748">
        <v>2.3927534108218871</v>
      </c>
      <c r="AH748">
        <v>5.5967091077658324</v>
      </c>
    </row>
    <row r="749" spans="1:34">
      <c r="A749" t="s">
        <v>39</v>
      </c>
      <c r="B749" t="s">
        <v>356</v>
      </c>
      <c r="C749" t="s">
        <v>722</v>
      </c>
      <c r="D749" t="s">
        <v>1005</v>
      </c>
      <c r="E749" t="s">
        <v>49</v>
      </c>
      <c r="F749" t="s">
        <v>43</v>
      </c>
      <c r="I749">
        <v>2.2419980208560402</v>
      </c>
      <c r="J749">
        <v>0.56049950521400993</v>
      </c>
      <c r="M749">
        <v>2.80249752607005</v>
      </c>
      <c r="N749" t="str">
        <f t="shared" si="33"/>
        <v>10Lf-302,80249752607005</v>
      </c>
      <c r="O749" t="s">
        <v>724</v>
      </c>
      <c r="P749">
        <v>222.9616077240857</v>
      </c>
      <c r="Q749">
        <v>25.146045983919439</v>
      </c>
      <c r="T749">
        <f t="shared" si="34"/>
        <v>248.10765370800513</v>
      </c>
      <c r="U749">
        <v>23768867.937702339</v>
      </c>
      <c r="V749">
        <v>3565124.6087264279</v>
      </c>
      <c r="Y749">
        <f t="shared" si="35"/>
        <v>27333992.546428766</v>
      </c>
      <c r="Z749">
        <v>1.7112445403546059</v>
      </c>
      <c r="AA749">
        <v>0.11083358833944271</v>
      </c>
      <c r="AD749">
        <v>5.4052000000000003E-2</v>
      </c>
      <c r="AE749">
        <v>5.4999999999999997E-3</v>
      </c>
      <c r="AF749">
        <v>0.88036571499582705</v>
      </c>
      <c r="AG749">
        <v>2.80249752607005</v>
      </c>
      <c r="AH749">
        <v>6.5449127671359264</v>
      </c>
    </row>
    <row r="750" spans="1:34">
      <c r="A750" t="s">
        <v>39</v>
      </c>
      <c r="B750" t="s">
        <v>360</v>
      </c>
      <c r="C750" t="s">
        <v>716</v>
      </c>
      <c r="D750" t="s">
        <v>1006</v>
      </c>
      <c r="E750" t="s">
        <v>43</v>
      </c>
      <c r="F750" t="s">
        <v>46</v>
      </c>
      <c r="I750">
        <v>0.5885581369871864</v>
      </c>
      <c r="J750">
        <v>2.354232547948746</v>
      </c>
      <c r="M750">
        <v>2.942790684935932</v>
      </c>
      <c r="N750" t="str">
        <f t="shared" si="33"/>
        <v>10Lf-302,94279068493593</v>
      </c>
      <c r="O750" t="s">
        <v>718</v>
      </c>
      <c r="P750">
        <v>26.404858236652409</v>
      </c>
      <c r="Q750">
        <v>292.84565313224527</v>
      </c>
      <c r="T750">
        <f t="shared" si="34"/>
        <v>319.25051136889766</v>
      </c>
      <c r="U750">
        <v>3743332.3371184012</v>
      </c>
      <c r="V750">
        <v>26793569.572383579</v>
      </c>
      <c r="Y750">
        <f t="shared" si="35"/>
        <v>30536901.909501981</v>
      </c>
      <c r="Z750">
        <v>0.1163819230201823</v>
      </c>
      <c r="AA750">
        <v>1.672365056086363</v>
      </c>
      <c r="AD750">
        <v>5.4052000000000003E-2</v>
      </c>
      <c r="AE750">
        <v>5.4999999999999997E-3</v>
      </c>
      <c r="AF750">
        <v>0.92443686437777972</v>
      </c>
      <c r="AG750">
        <v>2.5057862682229461</v>
      </c>
      <c r="AH750">
        <v>6.4325658175366573</v>
      </c>
    </row>
    <row r="751" spans="1:34">
      <c r="A751" t="s">
        <v>39</v>
      </c>
      <c r="B751" t="s">
        <v>360</v>
      </c>
      <c r="C751" t="s">
        <v>719</v>
      </c>
      <c r="D751" t="s">
        <v>1007</v>
      </c>
      <c r="E751" t="s">
        <v>49</v>
      </c>
      <c r="F751" t="s">
        <v>46</v>
      </c>
      <c r="I751">
        <v>1.914016324709241</v>
      </c>
      <c r="J751">
        <v>0.47850408117731041</v>
      </c>
      <c r="M751">
        <v>2.3925204058865521</v>
      </c>
      <c r="N751" t="str">
        <f t="shared" si="33"/>
        <v>10Lf-302,39252040588655</v>
      </c>
      <c r="O751" t="s">
        <v>721</v>
      </c>
      <c r="P751">
        <v>190.34457345523239</v>
      </c>
      <c r="Q751">
        <v>59.521664629481243</v>
      </c>
      <c r="T751">
        <f t="shared" si="34"/>
        <v>249.86623808471364</v>
      </c>
      <c r="U751">
        <v>20290711.2182745</v>
      </c>
      <c r="V751">
        <v>5445864.8959146356</v>
      </c>
      <c r="Y751">
        <f t="shared" si="35"/>
        <v>25736576.114189137</v>
      </c>
      <c r="Z751">
        <v>1.460906724867528</v>
      </c>
      <c r="AA751">
        <v>0.33991268417934911</v>
      </c>
      <c r="AD751">
        <v>5.4052000000000003E-2</v>
      </c>
      <c r="AE751">
        <v>5.4999999999999997E-3</v>
      </c>
      <c r="AF751">
        <v>0.75157709085441415</v>
      </c>
      <c r="AG751">
        <v>2.0372311256123989</v>
      </c>
      <c r="AH751">
        <v>5.2408806223533642</v>
      </c>
    </row>
    <row r="752" spans="1:34">
      <c r="A752" t="s">
        <v>39</v>
      </c>
      <c r="B752" t="s">
        <v>360</v>
      </c>
      <c r="C752" t="s">
        <v>722</v>
      </c>
      <c r="D752" t="s">
        <v>1008</v>
      </c>
      <c r="E752" t="s">
        <v>49</v>
      </c>
      <c r="F752" t="s">
        <v>43</v>
      </c>
      <c r="I752">
        <v>2.2417481101738819</v>
      </c>
      <c r="J752">
        <v>0.56043702754347058</v>
      </c>
      <c r="M752">
        <v>2.8021851377173519</v>
      </c>
      <c r="N752" t="str">
        <f t="shared" si="33"/>
        <v>10Lf-302,80218513771735</v>
      </c>
      <c r="O752" t="s">
        <v>724</v>
      </c>
      <c r="P752">
        <v>222.93675467472389</v>
      </c>
      <c r="Q752">
        <v>25.143243008427518</v>
      </c>
      <c r="T752">
        <f t="shared" si="34"/>
        <v>248.07999768315142</v>
      </c>
      <c r="U752">
        <v>23765034.258294921</v>
      </c>
      <c r="V752">
        <v>3564477.179537599</v>
      </c>
      <c r="Y752">
        <f t="shared" si="35"/>
        <v>27329511.437832519</v>
      </c>
      <c r="Z752">
        <v>1.711053791617791</v>
      </c>
      <c r="AA752">
        <v>0.1108212339584798</v>
      </c>
      <c r="AD752">
        <v>5.4052000000000003E-2</v>
      </c>
      <c r="AE752">
        <v>5.4999999999999997E-3</v>
      </c>
      <c r="AF752">
        <v>0.88026758252901116</v>
      </c>
      <c r="AG752">
        <v>2.3860606447663262</v>
      </c>
      <c r="AH752">
        <v>6.1280653650126897</v>
      </c>
    </row>
    <row r="753" spans="1:34">
      <c r="A753" t="s">
        <v>94</v>
      </c>
      <c r="B753" t="s">
        <v>364</v>
      </c>
      <c r="C753" t="s">
        <v>764</v>
      </c>
      <c r="D753" t="s">
        <v>1009</v>
      </c>
      <c r="E753" t="s">
        <v>46</v>
      </c>
      <c r="F753" t="s">
        <v>49</v>
      </c>
      <c r="I753">
        <v>0.47879076063936948</v>
      </c>
      <c r="J753">
        <v>1.9151630425574779</v>
      </c>
      <c r="M753">
        <v>2.393953803196847</v>
      </c>
      <c r="N753" t="str">
        <f t="shared" si="33"/>
        <v>10Lfs1-302,39395380319685</v>
      </c>
      <c r="O753" t="s">
        <v>766</v>
      </c>
      <c r="P753">
        <v>59.557325012470798</v>
      </c>
      <c r="Q753">
        <v>190.45861193906259</v>
      </c>
      <c r="T753">
        <f t="shared" si="34"/>
        <v>250.01593695153338</v>
      </c>
      <c r="U753">
        <v>5449127.6008323589</v>
      </c>
      <c r="V753">
        <v>20307123.633926678</v>
      </c>
      <c r="Y753">
        <f t="shared" si="35"/>
        <v>25756251.234759036</v>
      </c>
      <c r="Z753">
        <v>0.34011633131482988</v>
      </c>
      <c r="AA753">
        <v>1.461781977494367</v>
      </c>
      <c r="AD753">
        <v>5.4052000000000003E-2</v>
      </c>
      <c r="AE753">
        <v>5.4999999999999997E-3</v>
      </c>
      <c r="AF753">
        <v>0.75202737273199394</v>
      </c>
      <c r="AG753">
        <v>2.393953803196847</v>
      </c>
      <c r="AH753">
        <v>5.5994869791256887</v>
      </c>
    </row>
    <row r="754" spans="1:34">
      <c r="A754" t="s">
        <v>94</v>
      </c>
      <c r="B754" t="s">
        <v>367</v>
      </c>
      <c r="C754" t="s">
        <v>764</v>
      </c>
      <c r="D754" t="s">
        <v>1010</v>
      </c>
      <c r="E754" t="s">
        <v>46</v>
      </c>
      <c r="F754" t="s">
        <v>49</v>
      </c>
      <c r="I754">
        <v>0.47854154803312038</v>
      </c>
      <c r="J754">
        <v>1.9141661921324811</v>
      </c>
      <c r="M754">
        <v>2.3927077401656018</v>
      </c>
      <c r="N754" t="str">
        <f t="shared" si="33"/>
        <v>10Lfs1-302,3927077401656</v>
      </c>
      <c r="O754" t="s">
        <v>766</v>
      </c>
      <c r="P754">
        <v>59.526325174111832</v>
      </c>
      <c r="Q754">
        <v>190.35947742986579</v>
      </c>
      <c r="T754">
        <f t="shared" si="34"/>
        <v>249.88580260397762</v>
      </c>
      <c r="U754">
        <v>5446291.3069795407</v>
      </c>
      <c r="V754">
        <v>20293187.658529539</v>
      </c>
      <c r="Y754">
        <f t="shared" si="35"/>
        <v>25739478.965509079</v>
      </c>
      <c r="Z754">
        <v>0.33993929933275557</v>
      </c>
      <c r="AA754">
        <v>1.461021113822117</v>
      </c>
      <c r="AD754">
        <v>5.4052000000000003E-2</v>
      </c>
      <c r="AE754">
        <v>5.4999999999999997E-3</v>
      </c>
      <c r="AF754">
        <v>0.75163593931903727</v>
      </c>
      <c r="AG754">
        <v>2.3927077401656018</v>
      </c>
      <c r="AH754">
        <v>5.5966034196502417</v>
      </c>
    </row>
    <row r="755" spans="1:34">
      <c r="A755" t="s">
        <v>39</v>
      </c>
      <c r="B755" t="s">
        <v>372</v>
      </c>
      <c r="C755" t="s">
        <v>716</v>
      </c>
      <c r="D755" t="s">
        <v>1011</v>
      </c>
      <c r="E755" t="s">
        <v>43</v>
      </c>
      <c r="F755" t="s">
        <v>46</v>
      </c>
      <c r="I755">
        <v>0.59059642691408998</v>
      </c>
      <c r="J755">
        <v>2.3623857076563599</v>
      </c>
      <c r="M755">
        <v>2.9529821345704499</v>
      </c>
      <c r="N755" t="str">
        <f t="shared" si="33"/>
        <v>10Lf-302,95298213457045</v>
      </c>
      <c r="O755" t="s">
        <v>718</v>
      </c>
      <c r="P755">
        <v>26.49630333473667</v>
      </c>
      <c r="Q755">
        <v>293.8598339028527</v>
      </c>
      <c r="T755">
        <f t="shared" si="34"/>
        <v>320.35613723758939</v>
      </c>
      <c r="U755">
        <v>3758279.710369763</v>
      </c>
      <c r="V755">
        <v>26886360.852519032</v>
      </c>
      <c r="Y755">
        <f t="shared" si="35"/>
        <v>30644640.562888794</v>
      </c>
      <c r="Z755">
        <v>0.1167849759837859</v>
      </c>
      <c r="AA755">
        <v>1.678156777640627</v>
      </c>
      <c r="AD755">
        <v>5.4052000000000003E-2</v>
      </c>
      <c r="AE755">
        <v>5.4999999999999997E-3</v>
      </c>
      <c r="AF755">
        <v>0.92763836688076962</v>
      </c>
      <c r="AG755">
        <v>2.9529821345704499</v>
      </c>
      <c r="AH755">
        <v>6.89315463602167</v>
      </c>
    </row>
    <row r="756" spans="1:34">
      <c r="A756" t="s">
        <v>39</v>
      </c>
      <c r="B756" t="s">
        <v>372</v>
      </c>
      <c r="C756" t="s">
        <v>719</v>
      </c>
      <c r="D756" t="s">
        <v>1012</v>
      </c>
      <c r="E756" t="s">
        <v>49</v>
      </c>
      <c r="F756" t="s">
        <v>46</v>
      </c>
      <c r="I756">
        <v>1.9168275416798439</v>
      </c>
      <c r="J756">
        <v>0.47920688541996098</v>
      </c>
      <c r="M756">
        <v>2.3960344270998051</v>
      </c>
      <c r="N756" t="str">
        <f t="shared" si="33"/>
        <v>10Lf-302,39603442709981</v>
      </c>
      <c r="O756" t="s">
        <v>721</v>
      </c>
      <c r="P756">
        <v>190.62414259382939</v>
      </c>
      <c r="Q756">
        <v>59.609087245247252</v>
      </c>
      <c r="T756">
        <f t="shared" si="34"/>
        <v>250.23322983907664</v>
      </c>
      <c r="U756">
        <v>20330000.10586964</v>
      </c>
      <c r="V756">
        <v>5453863.525611449</v>
      </c>
      <c r="Y756">
        <f t="shared" si="35"/>
        <v>25783863.631481089</v>
      </c>
      <c r="Z756">
        <v>1.4630524358128301</v>
      </c>
      <c r="AA756">
        <v>0.3404119319098684</v>
      </c>
      <c r="AD756">
        <v>5.4052000000000003E-2</v>
      </c>
      <c r="AE756">
        <v>5.4999999999999997E-3</v>
      </c>
      <c r="AF756">
        <v>0.75268097186381311</v>
      </c>
      <c r="AG756">
        <v>2.3960344270998051</v>
      </c>
      <c r="AH756">
        <v>5.6043018260634234</v>
      </c>
    </row>
    <row r="757" spans="1:34">
      <c r="A757" t="s">
        <v>39</v>
      </c>
      <c r="B757" t="s">
        <v>372</v>
      </c>
      <c r="C757" t="s">
        <v>722</v>
      </c>
      <c r="D757" t="s">
        <v>1013</v>
      </c>
      <c r="E757" t="s">
        <v>49</v>
      </c>
      <c r="F757" t="s">
        <v>43</v>
      </c>
      <c r="I757">
        <v>2.244037235346799</v>
      </c>
      <c r="J757">
        <v>0.56100930883669975</v>
      </c>
      <c r="M757">
        <v>2.8050465441834991</v>
      </c>
      <c r="N757" t="str">
        <f t="shared" si="33"/>
        <v>10Lf-302,8050465441835</v>
      </c>
      <c r="O757" t="s">
        <v>724</v>
      </c>
      <c r="P757">
        <v>223.16440297061331</v>
      </c>
      <c r="Q757">
        <v>25.168917628264669</v>
      </c>
      <c r="T757">
        <f t="shared" si="34"/>
        <v>248.33332059887798</v>
      </c>
      <c r="U757">
        <v>23800407.83021871</v>
      </c>
      <c r="V757">
        <v>3570001.1152221751</v>
      </c>
      <c r="Y757">
        <f t="shared" si="35"/>
        <v>27370408.945440885</v>
      </c>
      <c r="Z757">
        <v>1.712801006788323</v>
      </c>
      <c r="AA757">
        <v>0.11093439728632951</v>
      </c>
      <c r="AD757">
        <v>5.4052000000000003E-2</v>
      </c>
      <c r="AE757">
        <v>5.4999999999999997E-3</v>
      </c>
      <c r="AF757">
        <v>0.88116645367020896</v>
      </c>
      <c r="AG757">
        <v>2.8050465441834991</v>
      </c>
      <c r="AH757">
        <v>6.5508115420372057</v>
      </c>
    </row>
    <row r="758" spans="1:34">
      <c r="A758" t="s">
        <v>39</v>
      </c>
      <c r="B758" t="s">
        <v>376</v>
      </c>
      <c r="C758" t="s">
        <v>716</v>
      </c>
      <c r="D758" t="s">
        <v>1014</v>
      </c>
      <c r="E758" t="s">
        <v>43</v>
      </c>
      <c r="F758" t="s">
        <v>46</v>
      </c>
      <c r="I758">
        <v>0.58846877543985698</v>
      </c>
      <c r="J758">
        <v>2.3538751017594279</v>
      </c>
      <c r="M758">
        <v>2.9423438771992849</v>
      </c>
      <c r="N758" t="str">
        <f t="shared" si="33"/>
        <v>10Lf-302,94234387719928</v>
      </c>
      <c r="O758" t="s">
        <v>718</v>
      </c>
      <c r="P758">
        <v>26.400849152688131</v>
      </c>
      <c r="Q758">
        <v>292.80118999589888</v>
      </c>
      <c r="T758">
        <f t="shared" si="34"/>
        <v>319.20203914858701</v>
      </c>
      <c r="U758">
        <v>3742881.5671576308</v>
      </c>
      <c r="V758">
        <v>26789501.469871689</v>
      </c>
      <c r="Y758">
        <f t="shared" si="35"/>
        <v>30532383.037029319</v>
      </c>
      <c r="Z758">
        <v>0.1163642526014612</v>
      </c>
      <c r="AA758">
        <v>1.67211113872507</v>
      </c>
      <c r="AD758">
        <v>5.4052000000000003E-2</v>
      </c>
      <c r="AE758">
        <v>5.4999999999999997E-3</v>
      </c>
      <c r="AF758">
        <v>0.92429650592647694</v>
      </c>
      <c r="AG758">
        <v>2.9423438771992849</v>
      </c>
      <c r="AH758">
        <v>6.8685362603250466</v>
      </c>
    </row>
    <row r="759" spans="1:34">
      <c r="A759" t="s">
        <v>39</v>
      </c>
      <c r="B759" t="s">
        <v>376</v>
      </c>
      <c r="C759" t="s">
        <v>719</v>
      </c>
      <c r="D759" t="s">
        <v>1015</v>
      </c>
      <c r="E759" t="s">
        <v>49</v>
      </c>
      <c r="F759" t="s">
        <v>46</v>
      </c>
      <c r="I759">
        <v>1.9140154292434051</v>
      </c>
      <c r="J759">
        <v>0.47850385731085121</v>
      </c>
      <c r="M759">
        <v>2.3925192865542559</v>
      </c>
      <c r="N759" t="str">
        <f t="shared" si="33"/>
        <v>10Lf-302,39251928655426</v>
      </c>
      <c r="O759" t="s">
        <v>721</v>
      </c>
      <c r="P759">
        <v>190.34448440319011</v>
      </c>
      <c r="Q759">
        <v>59.521636782478829</v>
      </c>
      <c r="T759">
        <f t="shared" si="34"/>
        <v>249.86612118566893</v>
      </c>
      <c r="U759">
        <v>20291083.10783571</v>
      </c>
      <c r="V759">
        <v>5445862.3480858104</v>
      </c>
      <c r="Y759">
        <f t="shared" si="35"/>
        <v>25736945.45592152</v>
      </c>
      <c r="Z759">
        <v>1.460906041387432</v>
      </c>
      <c r="AA759">
        <v>0.33991252515238979</v>
      </c>
      <c r="AD759">
        <v>5.4052000000000003E-2</v>
      </c>
      <c r="AE759">
        <v>5.4999999999999997E-3</v>
      </c>
      <c r="AF759">
        <v>0.75157673923170343</v>
      </c>
      <c r="AG759">
        <v>2.3925192865542559</v>
      </c>
      <c r="AH759">
        <v>5.5961673123402154</v>
      </c>
    </row>
    <row r="760" spans="1:34">
      <c r="A760" t="s">
        <v>39</v>
      </c>
      <c r="B760" t="s">
        <v>376</v>
      </c>
      <c r="C760" t="s">
        <v>722</v>
      </c>
      <c r="D760" t="s">
        <v>1016</v>
      </c>
      <c r="E760" t="s">
        <v>49</v>
      </c>
      <c r="F760" t="s">
        <v>43</v>
      </c>
      <c r="I760">
        <v>2.241844457269043</v>
      </c>
      <c r="J760">
        <v>0.56046111431726087</v>
      </c>
      <c r="M760">
        <v>2.8023055715863041</v>
      </c>
      <c r="N760" t="str">
        <f t="shared" si="33"/>
        <v>10Lf-302,8023055715863</v>
      </c>
      <c r="O760" t="s">
        <v>724</v>
      </c>
      <c r="P760">
        <v>222.9463361743671</v>
      </c>
      <c r="Q760">
        <v>25.144323628688021</v>
      </c>
      <c r="T760">
        <f t="shared" si="34"/>
        <v>248.09065980305513</v>
      </c>
      <c r="U760">
        <v>23766502.350124009</v>
      </c>
      <c r="V760">
        <v>3564742.3643144439</v>
      </c>
      <c r="Y760">
        <f t="shared" si="35"/>
        <v>27331244.714438453</v>
      </c>
      <c r="Z760">
        <v>1.711127330237826</v>
      </c>
      <c r="AA760">
        <v>0.1108259968950138</v>
      </c>
      <c r="AD760">
        <v>5.4052000000000003E-2</v>
      </c>
      <c r="AE760">
        <v>5.4999999999999997E-3</v>
      </c>
      <c r="AF760">
        <v>0.88030541515800131</v>
      </c>
      <c r="AG760">
        <v>2.8023055715863041</v>
      </c>
      <c r="AH760">
        <v>6.5444685583306086</v>
      </c>
    </row>
    <row r="761" spans="1:34">
      <c r="A761" t="s">
        <v>39</v>
      </c>
      <c r="B761" t="s">
        <v>380</v>
      </c>
      <c r="C761" t="s">
        <v>716</v>
      </c>
      <c r="D761" t="s">
        <v>1017</v>
      </c>
      <c r="E761" t="s">
        <v>43</v>
      </c>
      <c r="F761" t="s">
        <v>46</v>
      </c>
      <c r="I761">
        <v>0.58932727180088695</v>
      </c>
      <c r="J761">
        <v>2.3573090872035469</v>
      </c>
      <c r="M761">
        <v>2.946636359004434</v>
      </c>
      <c r="N761" t="str">
        <f t="shared" si="33"/>
        <v>10Lf-302,94663635900443</v>
      </c>
      <c r="O761" t="s">
        <v>718</v>
      </c>
      <c r="P761">
        <v>26.439364421248879</v>
      </c>
      <c r="Q761">
        <v>293.22834733475491</v>
      </c>
      <c r="T761">
        <f t="shared" si="34"/>
        <v>319.66771175600377</v>
      </c>
      <c r="U761">
        <v>3749239.5060796109</v>
      </c>
      <c r="V761">
        <v>26828583.729603309</v>
      </c>
      <c r="Y761">
        <f t="shared" si="35"/>
        <v>30577823.23568292</v>
      </c>
      <c r="Z761">
        <v>0.1165340123093364</v>
      </c>
      <c r="AA761">
        <v>1.674550522746354</v>
      </c>
      <c r="AD761">
        <v>5.4052000000000003E-2</v>
      </c>
      <c r="AE761">
        <v>5.4999999999999997E-3</v>
      </c>
      <c r="AF761">
        <v>0.92564492953018884</v>
      </c>
      <c r="AG761">
        <v>2.946636359004434</v>
      </c>
      <c r="AH761">
        <v>6.8784696475390579</v>
      </c>
    </row>
    <row r="762" spans="1:34">
      <c r="A762" t="s">
        <v>39</v>
      </c>
      <c r="B762" t="s">
        <v>380</v>
      </c>
      <c r="C762" t="s">
        <v>719</v>
      </c>
      <c r="D762" t="s">
        <v>1018</v>
      </c>
      <c r="E762" t="s">
        <v>49</v>
      </c>
      <c r="F762" t="s">
        <v>46</v>
      </c>
      <c r="I762">
        <v>1.9151717618353621</v>
      </c>
      <c r="J762">
        <v>0.47879294045884058</v>
      </c>
      <c r="M762">
        <v>2.3939647022942032</v>
      </c>
      <c r="N762" t="str">
        <f t="shared" si="33"/>
        <v>10Lf-302,3939647022942</v>
      </c>
      <c r="O762" t="s">
        <v>721</v>
      </c>
      <c r="P762">
        <v>190.45947905143171</v>
      </c>
      <c r="Q762">
        <v>59.557596162683751</v>
      </c>
      <c r="T762">
        <f t="shared" si="34"/>
        <v>250.01707521411547</v>
      </c>
      <c r="U762">
        <v>20307166.082634911</v>
      </c>
      <c r="V762">
        <v>5449152.4094030773</v>
      </c>
      <c r="Y762">
        <f t="shared" si="35"/>
        <v>25756318.492037989</v>
      </c>
      <c r="Z762">
        <v>1.4617886326370291</v>
      </c>
      <c r="AA762">
        <v>0.34011787978289232</v>
      </c>
      <c r="AD762">
        <v>5.4052000000000003E-2</v>
      </c>
      <c r="AE762">
        <v>5.4999999999999997E-3</v>
      </c>
      <c r="AF762">
        <v>0.75203079653221028</v>
      </c>
      <c r="AG762">
        <v>2.3939647022942032</v>
      </c>
      <c r="AH762">
        <v>5.599512201120616</v>
      </c>
    </row>
    <row r="763" spans="1:34">
      <c r="A763" t="s">
        <v>39</v>
      </c>
      <c r="B763" t="s">
        <v>380</v>
      </c>
      <c r="C763" t="s">
        <v>722</v>
      </c>
      <c r="D763" t="s">
        <v>1019</v>
      </c>
      <c r="E763" t="s">
        <v>49</v>
      </c>
      <c r="F763" t="s">
        <v>43</v>
      </c>
      <c r="I763">
        <v>2.242778694302785</v>
      </c>
      <c r="J763">
        <v>0.56069467357569613</v>
      </c>
      <c r="M763">
        <v>2.8034733678784809</v>
      </c>
      <c r="N763" t="str">
        <f t="shared" si="33"/>
        <v>10Lf-302,80347336787848</v>
      </c>
      <c r="O763" t="s">
        <v>724</v>
      </c>
      <c r="P763">
        <v>223.0392439241067</v>
      </c>
      <c r="Q763">
        <v>25.154801946327819</v>
      </c>
      <c r="T763">
        <f t="shared" si="34"/>
        <v>248.19404587043451</v>
      </c>
      <c r="U763">
        <v>23780885.00435866</v>
      </c>
      <c r="V763">
        <v>3567081.8602955542</v>
      </c>
      <c r="Y763">
        <f t="shared" si="35"/>
        <v>27347966.864654213</v>
      </c>
      <c r="Z763">
        <v>1.711840403134641</v>
      </c>
      <c r="AA763">
        <v>0.1108721810761977</v>
      </c>
      <c r="AD763">
        <v>5.4052000000000003E-2</v>
      </c>
      <c r="AE763">
        <v>5.4999999999999997E-3</v>
      </c>
      <c r="AF763">
        <v>0.88067226216077932</v>
      </c>
      <c r="AG763">
        <v>2.8034733678784809</v>
      </c>
      <c r="AH763">
        <v>6.5471709979177408</v>
      </c>
    </row>
    <row r="764" spans="1:34">
      <c r="A764" t="s">
        <v>39</v>
      </c>
      <c r="B764" t="s">
        <v>384</v>
      </c>
      <c r="C764" t="s">
        <v>716</v>
      </c>
      <c r="D764" t="s">
        <v>1020</v>
      </c>
      <c r="E764" t="s">
        <v>43</v>
      </c>
      <c r="F764" t="s">
        <v>46</v>
      </c>
      <c r="I764">
        <v>0.59051861596478628</v>
      </c>
      <c r="J764">
        <v>2.3620744638591451</v>
      </c>
      <c r="M764">
        <v>2.9525930798239308</v>
      </c>
      <c r="N764" t="str">
        <f t="shared" si="33"/>
        <v>10Lf-302,95259307982393</v>
      </c>
      <c r="O764" t="s">
        <v>718</v>
      </c>
      <c r="P764">
        <v>26.492812452601999</v>
      </c>
      <c r="Q764">
        <v>293.82111793439071</v>
      </c>
      <c r="T764">
        <f t="shared" si="34"/>
        <v>320.31393038699269</v>
      </c>
      <c r="U764">
        <v>3757996.809628048</v>
      </c>
      <c r="V764">
        <v>26882818.580392212</v>
      </c>
      <c r="Y764">
        <f t="shared" si="35"/>
        <v>30640815.390020259</v>
      </c>
      <c r="Z764">
        <v>0.1167695895888949</v>
      </c>
      <c r="AA764">
        <v>1.677935680854399</v>
      </c>
      <c r="AD764">
        <v>5.4052000000000003E-2</v>
      </c>
      <c r="AE764">
        <v>5.4999999999999997E-3</v>
      </c>
      <c r="AF764">
        <v>0.9275161507300308</v>
      </c>
      <c r="AG764">
        <v>2.9525930798239308</v>
      </c>
      <c r="AH764">
        <v>6.8922543103778926</v>
      </c>
    </row>
    <row r="765" spans="1:34">
      <c r="A765" t="s">
        <v>39</v>
      </c>
      <c r="B765" t="s">
        <v>384</v>
      </c>
      <c r="C765" t="s">
        <v>719</v>
      </c>
      <c r="D765" t="s">
        <v>1021</v>
      </c>
      <c r="E765" t="s">
        <v>49</v>
      </c>
      <c r="F765" t="s">
        <v>46</v>
      </c>
      <c r="I765">
        <v>1.916750805973666</v>
      </c>
      <c r="J765">
        <v>0.47918770149341661</v>
      </c>
      <c r="M765">
        <v>2.3959385074670831</v>
      </c>
      <c r="N765" t="str">
        <f t="shared" si="33"/>
        <v>10Lf-302,39593850746708</v>
      </c>
      <c r="O765" t="s">
        <v>721</v>
      </c>
      <c r="P765">
        <v>190.61651140224939</v>
      </c>
      <c r="Q765">
        <v>59.60670093489594</v>
      </c>
      <c r="T765">
        <f t="shared" si="34"/>
        <v>250.22321233714533</v>
      </c>
      <c r="U765">
        <v>20329053.28046824</v>
      </c>
      <c r="V765">
        <v>5453645.1929446151</v>
      </c>
      <c r="Y765">
        <f t="shared" si="35"/>
        <v>25782698.473412856</v>
      </c>
      <c r="Z765">
        <v>1.462993865931401</v>
      </c>
      <c r="AA765">
        <v>0.34039830431457441</v>
      </c>
      <c r="AD765">
        <v>5.4052000000000003E-2</v>
      </c>
      <c r="AE765">
        <v>5.4999999999999997E-3</v>
      </c>
      <c r="AF765">
        <v>0.75265084004201566</v>
      </c>
      <c r="AG765">
        <v>2.3959385074670831</v>
      </c>
      <c r="AH765">
        <v>5.6040798549761819</v>
      </c>
    </row>
    <row r="766" spans="1:34">
      <c r="A766" t="s">
        <v>39</v>
      </c>
      <c r="B766" t="s">
        <v>384</v>
      </c>
      <c r="C766" t="s">
        <v>722</v>
      </c>
      <c r="D766" t="s">
        <v>1022</v>
      </c>
      <c r="E766" t="s">
        <v>49</v>
      </c>
      <c r="F766" t="s">
        <v>43</v>
      </c>
      <c r="I766">
        <v>2.2440320809233349</v>
      </c>
      <c r="J766">
        <v>0.56100802023083374</v>
      </c>
      <c r="M766">
        <v>2.8050401011541681</v>
      </c>
      <c r="N766" t="str">
        <f t="shared" si="33"/>
        <v>10Lf-302,80504010115417</v>
      </c>
      <c r="O766" t="s">
        <v>724</v>
      </c>
      <c r="P766">
        <v>223.16389037491439</v>
      </c>
      <c r="Q766">
        <v>25.168859816719671</v>
      </c>
      <c r="T766">
        <f t="shared" si="34"/>
        <v>248.33275019163406</v>
      </c>
      <c r="U766">
        <v>23800197.497763421</v>
      </c>
      <c r="V766">
        <v>3570194.5598425311</v>
      </c>
      <c r="Y766">
        <f t="shared" si="35"/>
        <v>27370392.057605952</v>
      </c>
      <c r="Z766">
        <v>1.712797072583685</v>
      </c>
      <c r="AA766">
        <v>0.1109341424764487</v>
      </c>
      <c r="AD766">
        <v>5.4052000000000003E-2</v>
      </c>
      <c r="AE766">
        <v>5.4999999999999997E-3</v>
      </c>
      <c r="AF766">
        <v>0.88116442968193764</v>
      </c>
      <c r="AG766">
        <v>2.8050401011541681</v>
      </c>
      <c r="AH766">
        <v>6.5507966319902744</v>
      </c>
    </row>
    <row r="767" spans="1:34">
      <c r="A767" t="s">
        <v>94</v>
      </c>
      <c r="B767" t="s">
        <v>388</v>
      </c>
      <c r="C767" t="s">
        <v>764</v>
      </c>
      <c r="D767" t="s">
        <v>1023</v>
      </c>
      <c r="E767" t="s">
        <v>46</v>
      </c>
      <c r="F767" t="s">
        <v>49</v>
      </c>
      <c r="I767">
        <v>0.47831429196328829</v>
      </c>
      <c r="J767">
        <v>1.9132571678531529</v>
      </c>
      <c r="M767">
        <v>2.3915714598164421</v>
      </c>
      <c r="N767" t="str">
        <f t="shared" si="33"/>
        <v>10Lfs1-302,39157145981644</v>
      </c>
      <c r="O767" t="s">
        <v>766</v>
      </c>
      <c r="P767">
        <v>59.498056534186588</v>
      </c>
      <c r="Q767">
        <v>190.26907703125099</v>
      </c>
      <c r="T767">
        <f t="shared" si="34"/>
        <v>249.76713356543758</v>
      </c>
      <c r="U767">
        <v>5443704.9009241583</v>
      </c>
      <c r="V767">
        <v>20278655.89191315</v>
      </c>
      <c r="Y767">
        <f t="shared" si="35"/>
        <v>25722360.792837307</v>
      </c>
      <c r="Z767">
        <v>0.33977786451175551</v>
      </c>
      <c r="AA767">
        <v>1.4603272850048841</v>
      </c>
      <c r="AD767">
        <v>5.4052000000000003E-2</v>
      </c>
      <c r="AE767">
        <v>5.4999999999999997E-3</v>
      </c>
      <c r="AF767">
        <v>0.75127899261249476</v>
      </c>
      <c r="AG767">
        <v>0.379064076380906</v>
      </c>
      <c r="AH767">
        <v>3.581466528809842</v>
      </c>
    </row>
    <row r="768" spans="1:34">
      <c r="A768" t="s">
        <v>39</v>
      </c>
      <c r="B768" t="s">
        <v>391</v>
      </c>
      <c r="C768" t="s">
        <v>716</v>
      </c>
      <c r="D768" t="s">
        <v>1024</v>
      </c>
      <c r="E768" t="s">
        <v>43</v>
      </c>
      <c r="F768" t="s">
        <v>46</v>
      </c>
      <c r="I768">
        <v>0.58911214832375858</v>
      </c>
      <c r="J768">
        <v>2.3564485932950352</v>
      </c>
      <c r="M768">
        <v>2.945560741618793</v>
      </c>
      <c r="N768" t="str">
        <f t="shared" si="33"/>
        <v>10Lf-302,94556074161879</v>
      </c>
      <c r="O768" t="s">
        <v>718</v>
      </c>
      <c r="P768">
        <v>26.42971319979771</v>
      </c>
      <c r="Q768">
        <v>293.12130952284701</v>
      </c>
      <c r="T768">
        <f t="shared" si="34"/>
        <v>319.55102272264475</v>
      </c>
      <c r="U768">
        <v>3747654.0271937619</v>
      </c>
      <c r="V768">
        <v>26818790.430540979</v>
      </c>
      <c r="Y768">
        <f t="shared" si="35"/>
        <v>30566444.457734741</v>
      </c>
      <c r="Z768">
        <v>0.11649147363323691</v>
      </c>
      <c r="AA768">
        <v>1.6739392577526619</v>
      </c>
      <c r="AD768">
        <v>5.4052000000000003E-2</v>
      </c>
      <c r="AE768">
        <v>5.4999999999999997E-3</v>
      </c>
      <c r="AF768">
        <v>0.92530703925197699</v>
      </c>
      <c r="AG768">
        <v>2.945560741618793</v>
      </c>
      <c r="AH768">
        <v>6.8759805224895638</v>
      </c>
    </row>
    <row r="769" spans="1:34">
      <c r="A769" t="s">
        <v>39</v>
      </c>
      <c r="B769" t="s">
        <v>391</v>
      </c>
      <c r="C769" t="s">
        <v>719</v>
      </c>
      <c r="D769" t="s">
        <v>1025</v>
      </c>
      <c r="E769" t="s">
        <v>49</v>
      </c>
      <c r="F769" t="s">
        <v>46</v>
      </c>
      <c r="I769">
        <v>1.91488003398699</v>
      </c>
      <c r="J769">
        <v>0.47872000849674751</v>
      </c>
      <c r="M769">
        <v>2.393600042483738</v>
      </c>
      <c r="N769" t="str">
        <f t="shared" si="33"/>
        <v>10Lf-302,39360004248374</v>
      </c>
      <c r="O769" t="s">
        <v>721</v>
      </c>
      <c r="P769">
        <v>190.4304673799289</v>
      </c>
      <c r="Q769">
        <v>59.548524073313487</v>
      </c>
      <c r="T769">
        <f t="shared" si="34"/>
        <v>249.97899145324237</v>
      </c>
      <c r="U769">
        <v>20303103.10669107</v>
      </c>
      <c r="V769">
        <v>5448322.3692262499</v>
      </c>
      <c r="Y769">
        <f t="shared" si="35"/>
        <v>25751425.475917321</v>
      </c>
      <c r="Z769">
        <v>1.461565966210407</v>
      </c>
      <c r="AA769">
        <v>0.34006607144943662</v>
      </c>
      <c r="AD769">
        <v>5.4052000000000003E-2</v>
      </c>
      <c r="AE769">
        <v>5.4999999999999997E-3</v>
      </c>
      <c r="AF769">
        <v>0.75191624371216892</v>
      </c>
      <c r="AG769">
        <v>2.393600042483738</v>
      </c>
      <c r="AH769">
        <v>5.5986683286796444</v>
      </c>
    </row>
    <row r="770" spans="1:34">
      <c r="A770" t="s">
        <v>39</v>
      </c>
      <c r="B770" t="s">
        <v>391</v>
      </c>
      <c r="C770" t="s">
        <v>722</v>
      </c>
      <c r="D770" t="s">
        <v>1026</v>
      </c>
      <c r="E770" t="s">
        <v>49</v>
      </c>
      <c r="F770" t="s">
        <v>43</v>
      </c>
      <c r="I770">
        <v>2.2425428981032072</v>
      </c>
      <c r="J770">
        <v>0.5606357245258019</v>
      </c>
      <c r="M770">
        <v>2.8031786226290092</v>
      </c>
      <c r="N770" t="str">
        <f t="shared" ref="N770:N833" si="36">_xlfn.CONCAT(A770,M770)</f>
        <v>10Lf-302,80317862262901</v>
      </c>
      <c r="O770" t="s">
        <v>724</v>
      </c>
      <c r="P770">
        <v>223.01579452795909</v>
      </c>
      <c r="Q770">
        <v>25.152157277589382</v>
      </c>
      <c r="T770">
        <f t="shared" ref="T770:T833" si="37">SUM(P770:S770)</f>
        <v>248.16795180554846</v>
      </c>
      <c r="U770">
        <v>23777249.16091352</v>
      </c>
      <c r="V770">
        <v>3566500.430836692</v>
      </c>
      <c r="Y770">
        <f t="shared" ref="Y770:Y833" si="38">SUM(U770:X770)</f>
        <v>27343749.591750212</v>
      </c>
      <c r="Z770">
        <v>1.7116604275256491</v>
      </c>
      <c r="AA770">
        <v>0.1108605244473011</v>
      </c>
      <c r="AD770">
        <v>5.4052000000000003E-2</v>
      </c>
      <c r="AE770">
        <v>5.4999999999999997E-3</v>
      </c>
      <c r="AF770">
        <v>0.88057967203005527</v>
      </c>
      <c r="AG770">
        <v>2.8031786226290092</v>
      </c>
      <c r="AH770">
        <v>6.5464889172880731</v>
      </c>
    </row>
    <row r="771" spans="1:34">
      <c r="A771" t="s">
        <v>39</v>
      </c>
      <c r="B771" t="s">
        <v>395</v>
      </c>
      <c r="C771" t="s">
        <v>716</v>
      </c>
      <c r="D771" t="s">
        <v>1027</v>
      </c>
      <c r="E771" t="s">
        <v>43</v>
      </c>
      <c r="F771" t="s">
        <v>46</v>
      </c>
      <c r="I771">
        <v>0.58905714955581379</v>
      </c>
      <c r="J771">
        <v>2.356228598223256</v>
      </c>
      <c r="M771">
        <v>2.945285747779069</v>
      </c>
      <c r="N771" t="str">
        <f t="shared" si="36"/>
        <v>10Lf-302,94528574777907</v>
      </c>
      <c r="O771" t="s">
        <v>718</v>
      </c>
      <c r="P771">
        <v>26.427245755072189</v>
      </c>
      <c r="Q771">
        <v>293.09394408669363</v>
      </c>
      <c r="T771">
        <f t="shared" si="37"/>
        <v>319.52118984176582</v>
      </c>
      <c r="U771">
        <v>3747222.453461905</v>
      </c>
      <c r="V771">
        <v>26816286.662055392</v>
      </c>
      <c r="Y771">
        <f t="shared" si="38"/>
        <v>30563509.115517296</v>
      </c>
      <c r="Z771">
        <v>0.11648059813602619</v>
      </c>
      <c r="AA771">
        <v>1.6737829808925559</v>
      </c>
      <c r="AD771">
        <v>5.4052000000000003E-2</v>
      </c>
      <c r="AE771">
        <v>5.4999999999999997E-3</v>
      </c>
      <c r="AF771">
        <v>0.92522065375258722</v>
      </c>
      <c r="AG771">
        <v>1.0499943690832381</v>
      </c>
      <c r="AH771">
        <v>4.9800527706148952</v>
      </c>
    </row>
    <row r="772" spans="1:34">
      <c r="A772" t="s">
        <v>39</v>
      </c>
      <c r="B772" t="s">
        <v>395</v>
      </c>
      <c r="C772" t="s">
        <v>719</v>
      </c>
      <c r="D772" t="s">
        <v>1028</v>
      </c>
      <c r="E772" t="s">
        <v>49</v>
      </c>
      <c r="F772" t="s">
        <v>46</v>
      </c>
      <c r="I772">
        <v>1.9147921429212671</v>
      </c>
      <c r="J772">
        <v>0.47869803573031677</v>
      </c>
      <c r="M772">
        <v>2.3934901786515841</v>
      </c>
      <c r="N772" t="str">
        <f t="shared" si="36"/>
        <v>10Lf-302,39349017865158</v>
      </c>
      <c r="O772" t="s">
        <v>721</v>
      </c>
      <c r="P772">
        <v>190.42172681319519</v>
      </c>
      <c r="Q772">
        <v>59.54579085600998</v>
      </c>
      <c r="T772">
        <f t="shared" si="37"/>
        <v>249.96751766920517</v>
      </c>
      <c r="U772">
        <v>20301836.213736709</v>
      </c>
      <c r="V772">
        <v>5448072.2967146914</v>
      </c>
      <c r="Y772">
        <f t="shared" si="38"/>
        <v>25749908.510451399</v>
      </c>
      <c r="Z772">
        <v>1.461498881804014</v>
      </c>
      <c r="AA772">
        <v>0.34005046275912432</v>
      </c>
      <c r="AD772">
        <v>5.4052000000000003E-2</v>
      </c>
      <c r="AE772">
        <v>5.4999999999999997E-3</v>
      </c>
      <c r="AF772">
        <v>0.75188173151358662</v>
      </c>
      <c r="AG772">
        <v>0.85327924868928973</v>
      </c>
      <c r="AH772">
        <v>4.0582031588544609</v>
      </c>
    </row>
    <row r="773" spans="1:34">
      <c r="A773" t="s">
        <v>39</v>
      </c>
      <c r="B773" t="s">
        <v>395</v>
      </c>
      <c r="C773" t="s">
        <v>722</v>
      </c>
      <c r="D773" t="s">
        <v>1029</v>
      </c>
      <c r="E773" t="s">
        <v>49</v>
      </c>
      <c r="F773" t="s">
        <v>43</v>
      </c>
      <c r="I773">
        <v>2.242460683584778</v>
      </c>
      <c r="J773">
        <v>0.56061517089619461</v>
      </c>
      <c r="M773">
        <v>2.8030758544809729</v>
      </c>
      <c r="N773" t="str">
        <f t="shared" si="36"/>
        <v>10Lf-302,80307585448097</v>
      </c>
      <c r="O773" t="s">
        <v>724</v>
      </c>
      <c r="P773">
        <v>223.0076184809526</v>
      </c>
      <c r="Q773">
        <v>25.15123516702473</v>
      </c>
      <c r="T773">
        <f t="shared" si="37"/>
        <v>248.15885364797734</v>
      </c>
      <c r="U773">
        <v>23775985.128300261</v>
      </c>
      <c r="V773">
        <v>3566291.9255248862</v>
      </c>
      <c r="Y773">
        <f t="shared" si="38"/>
        <v>27342277.053825147</v>
      </c>
      <c r="Z773">
        <v>1.711597675844118</v>
      </c>
      <c r="AA773">
        <v>0.1108564601573213</v>
      </c>
      <c r="AD773">
        <v>5.4052000000000003E-2</v>
      </c>
      <c r="AE773">
        <v>5.4999999999999997E-3</v>
      </c>
      <c r="AF773">
        <v>0.88054738884219041</v>
      </c>
      <c r="AG773">
        <v>0.99929654212246677</v>
      </c>
      <c r="AH773">
        <v>4.7424717854456304</v>
      </c>
    </row>
    <row r="774" spans="1:34">
      <c r="A774" t="s">
        <v>39</v>
      </c>
      <c r="B774" t="s">
        <v>399</v>
      </c>
      <c r="C774" t="s">
        <v>716</v>
      </c>
      <c r="D774" t="s">
        <v>1030</v>
      </c>
      <c r="E774" t="s">
        <v>43</v>
      </c>
      <c r="F774" t="s">
        <v>46</v>
      </c>
      <c r="I774">
        <v>0.58868088759740833</v>
      </c>
      <c r="J774">
        <v>2.3547235503896329</v>
      </c>
      <c r="M774">
        <v>2.943404437987041</v>
      </c>
      <c r="N774" t="str">
        <f t="shared" si="36"/>
        <v>10Lf-302,94340443798704</v>
      </c>
      <c r="O774" t="s">
        <v>718</v>
      </c>
      <c r="P774">
        <v>26.41036527539282</v>
      </c>
      <c r="Q774">
        <v>292.90672948199523</v>
      </c>
      <c r="T774">
        <f t="shared" si="37"/>
        <v>319.31709475738808</v>
      </c>
      <c r="U774">
        <v>3744459.1854867549</v>
      </c>
      <c r="V774">
        <v>26799157.68137119</v>
      </c>
      <c r="Y774">
        <f t="shared" si="38"/>
        <v>30543616.866857946</v>
      </c>
      <c r="Z774">
        <v>0.11640619581699151</v>
      </c>
      <c r="AA774">
        <v>1.672713847171301</v>
      </c>
      <c r="AD774">
        <v>5.4052000000000003E-2</v>
      </c>
      <c r="AE774">
        <v>5.4999999999999997E-3</v>
      </c>
      <c r="AF774">
        <v>0.92462966638336375</v>
      </c>
      <c r="AG774">
        <v>2.943404437987041</v>
      </c>
      <c r="AH774">
        <v>6.8709905423574469</v>
      </c>
    </row>
    <row r="775" spans="1:34">
      <c r="A775" t="s">
        <v>39</v>
      </c>
      <c r="B775" t="s">
        <v>399</v>
      </c>
      <c r="C775" t="s">
        <v>719</v>
      </c>
      <c r="D775" t="s">
        <v>1031</v>
      </c>
      <c r="E775" t="s">
        <v>49</v>
      </c>
      <c r="F775" t="s">
        <v>46</v>
      </c>
      <c r="I775">
        <v>1.9143070141420111</v>
      </c>
      <c r="J775">
        <v>0.47857675353550277</v>
      </c>
      <c r="M775">
        <v>2.3928837676775139</v>
      </c>
      <c r="N775" t="str">
        <f t="shared" si="36"/>
        <v>10Lf-302,39288376767751</v>
      </c>
      <c r="O775" t="s">
        <v>721</v>
      </c>
      <c r="P775">
        <v>190.37348185866361</v>
      </c>
      <c r="Q775">
        <v>59.530704426428258</v>
      </c>
      <c r="T775">
        <f t="shared" si="37"/>
        <v>249.90418628509187</v>
      </c>
      <c r="U775">
        <v>20295156.544804741</v>
      </c>
      <c r="V775">
        <v>5446691.9815340722</v>
      </c>
      <c r="Y775">
        <f t="shared" si="38"/>
        <v>25741848.526338812</v>
      </c>
      <c r="Z775">
        <v>1.461128598705123</v>
      </c>
      <c r="AA775">
        <v>0.33996430809920802</v>
      </c>
      <c r="AD775">
        <v>5.4052000000000003E-2</v>
      </c>
      <c r="AE775">
        <v>5.4999999999999997E-3</v>
      </c>
      <c r="AF775">
        <v>0.75169123591963782</v>
      </c>
      <c r="AG775">
        <v>2.3928837676775139</v>
      </c>
      <c r="AH775">
        <v>5.5970107712746664</v>
      </c>
    </row>
    <row r="776" spans="1:34">
      <c r="A776" t="s">
        <v>39</v>
      </c>
      <c r="B776" t="s">
        <v>399</v>
      </c>
      <c r="C776" t="s">
        <v>722</v>
      </c>
      <c r="D776" t="s">
        <v>1032</v>
      </c>
      <c r="E776" t="s">
        <v>49</v>
      </c>
      <c r="F776" t="s">
        <v>43</v>
      </c>
      <c r="I776">
        <v>2.2420842321523651</v>
      </c>
      <c r="J776">
        <v>0.56052105803809138</v>
      </c>
      <c r="M776">
        <v>2.8026052901904559</v>
      </c>
      <c r="N776" t="str">
        <f t="shared" si="36"/>
        <v>10Lf-302,80260529019046</v>
      </c>
      <c r="O776" t="s">
        <v>724</v>
      </c>
      <c r="P776">
        <v>222.97018124157049</v>
      </c>
      <c r="Q776">
        <v>25.147012921981641</v>
      </c>
      <c r="T776">
        <f t="shared" si="37"/>
        <v>248.11719416355214</v>
      </c>
      <c r="U776">
        <v>23770194.719035249</v>
      </c>
      <c r="V776">
        <v>3565341.2037811261</v>
      </c>
      <c r="Y776">
        <f t="shared" si="38"/>
        <v>27335535.922816373</v>
      </c>
      <c r="Z776">
        <v>1.7113103426473739</v>
      </c>
      <c r="AA776">
        <v>0.1108378502108799</v>
      </c>
      <c r="AD776">
        <v>5.4052000000000003E-2</v>
      </c>
      <c r="AE776">
        <v>5.4999999999999997E-3</v>
      </c>
      <c r="AF776">
        <v>0.88039956759909621</v>
      </c>
      <c r="AG776">
        <v>2.8026052901904559</v>
      </c>
      <c r="AH776">
        <v>6.5451621479800091</v>
      </c>
    </row>
    <row r="777" spans="1:34">
      <c r="A777" t="s">
        <v>39</v>
      </c>
      <c r="B777" t="s">
        <v>403</v>
      </c>
      <c r="C777" t="s">
        <v>716</v>
      </c>
      <c r="D777" t="s">
        <v>1033</v>
      </c>
      <c r="E777" t="s">
        <v>43</v>
      </c>
      <c r="F777" t="s">
        <v>46</v>
      </c>
      <c r="I777">
        <v>0.58849154560535388</v>
      </c>
      <c r="J777">
        <v>2.353966182421416</v>
      </c>
      <c r="M777">
        <v>2.9424577280267701</v>
      </c>
      <c r="N777" t="str">
        <f t="shared" si="36"/>
        <v>10Lf-302,94245772802677</v>
      </c>
      <c r="O777" t="s">
        <v>718</v>
      </c>
      <c r="P777">
        <v>26.40187070511292</v>
      </c>
      <c r="Q777">
        <v>292.81251962260501</v>
      </c>
      <c r="T777">
        <f t="shared" si="37"/>
        <v>319.21439032771792</v>
      </c>
      <c r="U777">
        <v>3743045.8102274728</v>
      </c>
      <c r="V777">
        <v>26790538.060779329</v>
      </c>
      <c r="Y777">
        <f t="shared" si="38"/>
        <v>30533583.871006802</v>
      </c>
      <c r="Z777">
        <v>0.11636875519089369</v>
      </c>
      <c r="AA777">
        <v>1.672175839264753</v>
      </c>
      <c r="AD777">
        <v>5.4052000000000003E-2</v>
      </c>
      <c r="AE777">
        <v>5.4999999999999997E-3</v>
      </c>
      <c r="AF777">
        <v>0.92433227058432554</v>
      </c>
      <c r="AG777">
        <v>0.46637954989224301</v>
      </c>
      <c r="AH777">
        <v>4.3927215485033386</v>
      </c>
    </row>
    <row r="778" spans="1:34">
      <c r="A778" t="s">
        <v>39</v>
      </c>
      <c r="B778" t="s">
        <v>403</v>
      </c>
      <c r="C778" t="s">
        <v>719</v>
      </c>
      <c r="D778" t="s">
        <v>1034</v>
      </c>
      <c r="E778" t="s">
        <v>49</v>
      </c>
      <c r="F778" t="s">
        <v>46</v>
      </c>
      <c r="I778">
        <v>1.9140459279088631</v>
      </c>
      <c r="J778">
        <v>0.4785114819772156</v>
      </c>
      <c r="M778">
        <v>2.392557409886078</v>
      </c>
      <c r="N778" t="str">
        <f t="shared" si="36"/>
        <v>10Lf-302,39255740988608</v>
      </c>
      <c r="O778" t="s">
        <v>721</v>
      </c>
      <c r="P778">
        <v>190.34751742615481</v>
      </c>
      <c r="Q778">
        <v>59.522585223363883</v>
      </c>
      <c r="T778">
        <f t="shared" si="37"/>
        <v>249.87010264951869</v>
      </c>
      <c r="U778">
        <v>20291506.147992149</v>
      </c>
      <c r="V778">
        <v>5445949.1245722193</v>
      </c>
      <c r="Y778">
        <f t="shared" si="38"/>
        <v>25737455.272564366</v>
      </c>
      <c r="Z778">
        <v>1.4609293200318669</v>
      </c>
      <c r="AA778">
        <v>0.33991794145062387</v>
      </c>
      <c r="AD778">
        <v>5.4052000000000003E-2</v>
      </c>
      <c r="AE778">
        <v>5.4999999999999997E-3</v>
      </c>
      <c r="AF778">
        <v>0.75158871514745906</v>
      </c>
      <c r="AG778">
        <v>0.37922034946694338</v>
      </c>
      <c r="AH778">
        <v>3.582918474500481</v>
      </c>
    </row>
    <row r="779" spans="1:34">
      <c r="A779" t="s">
        <v>39</v>
      </c>
      <c r="B779" t="s">
        <v>403</v>
      </c>
      <c r="C779" t="s">
        <v>722</v>
      </c>
      <c r="D779" t="s">
        <v>1035</v>
      </c>
      <c r="E779" t="s">
        <v>49</v>
      </c>
      <c r="F779" t="s">
        <v>43</v>
      </c>
      <c r="I779">
        <v>2.241868374373321</v>
      </c>
      <c r="J779">
        <v>0.56046709359333025</v>
      </c>
      <c r="M779">
        <v>2.802335467966651</v>
      </c>
      <c r="N779" t="str">
        <f t="shared" si="36"/>
        <v>10Lf-302,80233546796665</v>
      </c>
      <c r="O779" t="s">
        <v>724</v>
      </c>
      <c r="P779">
        <v>222.94871467603039</v>
      </c>
      <c r="Q779">
        <v>25.144591880755311</v>
      </c>
      <c r="T779">
        <f t="shared" si="37"/>
        <v>248.09330655678571</v>
      </c>
      <c r="U779">
        <v>23766872.69530946</v>
      </c>
      <c r="V779">
        <v>3564798.8864256642</v>
      </c>
      <c r="Y779">
        <f t="shared" si="38"/>
        <v>27331671.581735123</v>
      </c>
      <c r="Z779">
        <v>1.7111455853895861</v>
      </c>
      <c r="AA779">
        <v>0.1108271792415035</v>
      </c>
      <c r="AD779">
        <v>5.4052000000000003E-2</v>
      </c>
      <c r="AE779">
        <v>5.4999999999999997E-3</v>
      </c>
      <c r="AF779">
        <v>0.88031480669109474</v>
      </c>
      <c r="AG779">
        <v>0.44417017167271428</v>
      </c>
      <c r="AH779">
        <v>4.1863724463304601</v>
      </c>
    </row>
    <row r="780" spans="1:34">
      <c r="A780" t="s">
        <v>94</v>
      </c>
      <c r="B780" t="s">
        <v>407</v>
      </c>
      <c r="C780" t="s">
        <v>764</v>
      </c>
      <c r="D780" t="s">
        <v>1036</v>
      </c>
      <c r="E780" t="s">
        <v>46</v>
      </c>
      <c r="F780" t="s">
        <v>49</v>
      </c>
      <c r="I780">
        <v>0.47857636943177512</v>
      </c>
      <c r="J780">
        <v>1.9143054777271</v>
      </c>
      <c r="M780">
        <v>2.392881847158876</v>
      </c>
      <c r="N780" t="str">
        <f t="shared" si="36"/>
        <v>10Lfs1-302,39288184715888</v>
      </c>
      <c r="O780" t="s">
        <v>766</v>
      </c>
      <c r="P780">
        <v>59.530656647330531</v>
      </c>
      <c r="Q780">
        <v>190.3733290656925</v>
      </c>
      <c r="T780">
        <f t="shared" si="37"/>
        <v>249.90398571302302</v>
      </c>
      <c r="U780">
        <v>5446687.6100415615</v>
      </c>
      <c r="V780">
        <v>20295135.0639579</v>
      </c>
      <c r="Y780">
        <f t="shared" si="38"/>
        <v>25741822.673999462</v>
      </c>
      <c r="Z780">
        <v>0.33996403524525698</v>
      </c>
      <c r="AA780">
        <v>1.4611274260093381</v>
      </c>
      <c r="AD780">
        <v>5.4052000000000003E-2</v>
      </c>
      <c r="AE780">
        <v>5.4999999999999997E-3</v>
      </c>
      <c r="AF780">
        <v>0.75169063261535352</v>
      </c>
      <c r="AG780">
        <v>0.37927177277468183</v>
      </c>
      <c r="AH780">
        <v>3.5833962525489111</v>
      </c>
    </row>
    <row r="781" spans="1:34">
      <c r="A781" t="s">
        <v>94</v>
      </c>
      <c r="B781" t="s">
        <v>410</v>
      </c>
      <c r="C781" t="s">
        <v>764</v>
      </c>
      <c r="D781" t="s">
        <v>1037</v>
      </c>
      <c r="E781" t="s">
        <v>46</v>
      </c>
      <c r="F781" t="s">
        <v>49</v>
      </c>
      <c r="I781">
        <v>0.47862839332265261</v>
      </c>
      <c r="J781">
        <v>1.91451357329061</v>
      </c>
      <c r="M781">
        <v>2.3931419666132632</v>
      </c>
      <c r="N781" t="str">
        <f t="shared" si="36"/>
        <v>10Lfs1-302,39314196661326</v>
      </c>
      <c r="O781" t="s">
        <v>766</v>
      </c>
      <c r="P781">
        <v>59.537127958040998</v>
      </c>
      <c r="Q781">
        <v>190.39402369653919</v>
      </c>
      <c r="T781">
        <f t="shared" si="37"/>
        <v>249.93115165458019</v>
      </c>
      <c r="U781">
        <v>5447279.6950252084</v>
      </c>
      <c r="V781">
        <v>20298044.411605831</v>
      </c>
      <c r="Y781">
        <f t="shared" si="38"/>
        <v>25745324.106631041</v>
      </c>
      <c r="Z781">
        <v>0.34000099121091171</v>
      </c>
      <c r="AA781">
        <v>1.461286258619187</v>
      </c>
      <c r="AD781">
        <v>5.4052000000000003E-2</v>
      </c>
      <c r="AE781">
        <v>5.4999999999999997E-3</v>
      </c>
      <c r="AF781">
        <v>0.75177234553296224</v>
      </c>
      <c r="AG781">
        <v>0.3793130017082022</v>
      </c>
      <c r="AH781">
        <v>3.5837793138544281</v>
      </c>
    </row>
    <row r="782" spans="1:34">
      <c r="A782" t="s">
        <v>94</v>
      </c>
      <c r="B782" t="s">
        <v>413</v>
      </c>
      <c r="C782" t="s">
        <v>764</v>
      </c>
      <c r="D782" t="s">
        <v>1038</v>
      </c>
      <c r="E782" t="s">
        <v>46</v>
      </c>
      <c r="F782" t="s">
        <v>49</v>
      </c>
      <c r="I782">
        <v>0.47856750332379278</v>
      </c>
      <c r="J782">
        <v>1.9142700132951711</v>
      </c>
      <c r="M782">
        <v>2.3928375166189642</v>
      </c>
      <c r="N782" t="str">
        <f t="shared" si="36"/>
        <v>10Lfs1-302,39283751661896</v>
      </c>
      <c r="O782" t="s">
        <v>766</v>
      </c>
      <c r="P782">
        <v>59.529553782116523</v>
      </c>
      <c r="Q782">
        <v>190.3698022085382</v>
      </c>
      <c r="T782">
        <f t="shared" si="37"/>
        <v>249.89935599065473</v>
      </c>
      <c r="U782">
        <v>5446586.7046822906</v>
      </c>
      <c r="V782">
        <v>20294639.227999669</v>
      </c>
      <c r="Y782">
        <f t="shared" si="38"/>
        <v>25741225.932681959</v>
      </c>
      <c r="Z782">
        <v>0.3399577370700041</v>
      </c>
      <c r="AA782">
        <v>1.461100357156043</v>
      </c>
      <c r="AD782">
        <v>5.4052000000000003E-2</v>
      </c>
      <c r="AE782">
        <v>5.4999999999999997E-3</v>
      </c>
      <c r="AF782">
        <v>0.75167670679129761</v>
      </c>
      <c r="AG782">
        <v>0.37926474638410579</v>
      </c>
      <c r="AH782">
        <v>3.583330969794368</v>
      </c>
    </row>
    <row r="783" spans="1:34">
      <c r="A783" t="s">
        <v>39</v>
      </c>
      <c r="B783" t="s">
        <v>416</v>
      </c>
      <c r="C783" t="s">
        <v>716</v>
      </c>
      <c r="D783" t="s">
        <v>1039</v>
      </c>
      <c r="E783" t="s">
        <v>43</v>
      </c>
      <c r="F783" t="s">
        <v>46</v>
      </c>
      <c r="I783">
        <v>0.58370353653922846</v>
      </c>
      <c r="J783">
        <v>2.3348141461569138</v>
      </c>
      <c r="M783">
        <v>2.9185176826961419</v>
      </c>
      <c r="N783" t="str">
        <f t="shared" si="36"/>
        <v>10Lf-302,91851768269614</v>
      </c>
      <c r="O783" t="s">
        <v>718</v>
      </c>
      <c r="P783">
        <v>26.18706320746448</v>
      </c>
      <c r="Q783">
        <v>290.43017613934239</v>
      </c>
      <c r="T783">
        <f t="shared" si="37"/>
        <v>316.61723934680685</v>
      </c>
      <c r="U783">
        <v>3584648.8984126351</v>
      </c>
      <c r="V783">
        <v>26572568.337884769</v>
      </c>
      <c r="Y783">
        <f t="shared" si="38"/>
        <v>30157217.236297403</v>
      </c>
      <c r="Z783">
        <v>0.1154219707229969</v>
      </c>
      <c r="AA783">
        <v>1.6585708977182789</v>
      </c>
      <c r="AD783">
        <v>5.4052000000000003E-2</v>
      </c>
      <c r="AE783">
        <v>5.4999999999999997E-3</v>
      </c>
      <c r="AF783">
        <v>0.91681183749617035</v>
      </c>
      <c r="AG783">
        <v>2.9185176826961419</v>
      </c>
      <c r="AH783">
        <v>6.8133992028884549</v>
      </c>
    </row>
    <row r="784" spans="1:34">
      <c r="A784" t="s">
        <v>39</v>
      </c>
      <c r="B784" t="s">
        <v>416</v>
      </c>
      <c r="C784" t="s">
        <v>719</v>
      </c>
      <c r="D784" t="s">
        <v>1040</v>
      </c>
      <c r="E784" t="s">
        <v>49</v>
      </c>
      <c r="F784" t="s">
        <v>46</v>
      </c>
      <c r="I784">
        <v>1.826864904408694</v>
      </c>
      <c r="J784">
        <v>0.45671622610217327</v>
      </c>
      <c r="M784">
        <v>2.2835811305108669</v>
      </c>
      <c r="N784" t="str">
        <f t="shared" si="36"/>
        <v>10Lf-302,28358113051087</v>
      </c>
      <c r="O784" t="s">
        <v>721</v>
      </c>
      <c r="P784">
        <v>181.67756277775271</v>
      </c>
      <c r="Q784">
        <v>56.811448658935532</v>
      </c>
      <c r="T784">
        <f t="shared" si="37"/>
        <v>238.48901143668826</v>
      </c>
      <c r="U784">
        <v>18821811.60845957</v>
      </c>
      <c r="V784">
        <v>5197896.8643379156</v>
      </c>
      <c r="Y784">
        <f t="shared" si="38"/>
        <v>24019708.472797483</v>
      </c>
      <c r="Z784">
        <v>1.3943868658907941</v>
      </c>
      <c r="AA784">
        <v>0.32443534847329031</v>
      </c>
      <c r="AD784">
        <v>5.4052000000000003E-2</v>
      </c>
      <c r="AE784">
        <v>5.4999999999999997E-3</v>
      </c>
      <c r="AF784">
        <v>0.71735532895629328</v>
      </c>
      <c r="AG784">
        <v>2.2835811305108669</v>
      </c>
      <c r="AH784">
        <v>5.3440695899780266</v>
      </c>
    </row>
    <row r="785" spans="1:34">
      <c r="A785" t="s">
        <v>39</v>
      </c>
      <c r="B785" t="s">
        <v>416</v>
      </c>
      <c r="C785" t="s">
        <v>722</v>
      </c>
      <c r="D785" t="s">
        <v>1041</v>
      </c>
      <c r="E785" t="s">
        <v>49</v>
      </c>
      <c r="F785" t="s">
        <v>43</v>
      </c>
      <c r="I785">
        <v>2.1109224324211788</v>
      </c>
      <c r="J785">
        <v>0.52773060810529482</v>
      </c>
      <c r="M785">
        <v>2.6386530405264739</v>
      </c>
      <c r="N785" t="str">
        <f t="shared" si="36"/>
        <v>10Lf-302,63865304052647</v>
      </c>
      <c r="O785" t="s">
        <v>724</v>
      </c>
      <c r="P785">
        <v>209.9264383533035</v>
      </c>
      <c r="Q785">
        <v>23.675914099996628</v>
      </c>
      <c r="T785">
        <f t="shared" si="37"/>
        <v>233.60235245330011</v>
      </c>
      <c r="U785">
        <v>21748397.62218906</v>
      </c>
      <c r="V785">
        <v>3240907.11222912</v>
      </c>
      <c r="Y785">
        <f t="shared" si="38"/>
        <v>24989304.73441818</v>
      </c>
      <c r="Z785">
        <v>1.6111987851860621</v>
      </c>
      <c r="AA785">
        <v>0.1043538422938184</v>
      </c>
      <c r="AD785">
        <v>5.4052000000000003E-2</v>
      </c>
      <c r="AE785">
        <v>5.4999999999999997E-3</v>
      </c>
      <c r="AF785">
        <v>0.82889624309732179</v>
      </c>
      <c r="AG785">
        <v>2.6386530405264739</v>
      </c>
      <c r="AH785">
        <v>6.1657543241502708</v>
      </c>
    </row>
    <row r="786" spans="1:34">
      <c r="A786" t="s">
        <v>790</v>
      </c>
      <c r="B786" t="s">
        <v>1042</v>
      </c>
      <c r="C786" t="s">
        <v>792</v>
      </c>
      <c r="D786" t="s">
        <v>1043</v>
      </c>
      <c r="E786" t="s">
        <v>43</v>
      </c>
      <c r="F786" t="s">
        <v>49</v>
      </c>
      <c r="I786">
        <v>0.49655943341587422</v>
      </c>
      <c r="J786">
        <v>1.9862377336634971</v>
      </c>
      <c r="M786">
        <v>2.4827971670793709</v>
      </c>
      <c r="N786" t="str">
        <f t="shared" si="36"/>
        <v>09LeL-382,48279716707937</v>
      </c>
      <c r="O786" t="s">
        <v>794</v>
      </c>
      <c r="P786">
        <v>23.90256545397321</v>
      </c>
      <c r="Q786">
        <v>211.93608035856249</v>
      </c>
      <c r="T786">
        <f t="shared" si="37"/>
        <v>235.8386458125357</v>
      </c>
      <c r="U786">
        <v>3287538.505250752</v>
      </c>
      <c r="V786">
        <v>22062023.645673711</v>
      </c>
      <c r="Y786">
        <f t="shared" si="38"/>
        <v>25349562.150924463</v>
      </c>
      <c r="Z786">
        <v>0.10535282968449131</v>
      </c>
      <c r="AA786">
        <v>1.6266229155763601</v>
      </c>
      <c r="AD786">
        <v>5.4052000000000003E-2</v>
      </c>
      <c r="AE786">
        <v>5.4999999999999997E-3</v>
      </c>
      <c r="AF786">
        <v>0.77993628285215844</v>
      </c>
      <c r="AG786">
        <v>2.4827971670793709</v>
      </c>
      <c r="AH786">
        <v>5.8050826170108998</v>
      </c>
    </row>
    <row r="787" spans="1:34">
      <c r="A787" t="s">
        <v>790</v>
      </c>
      <c r="B787" t="s">
        <v>1042</v>
      </c>
      <c r="C787" t="s">
        <v>795</v>
      </c>
      <c r="D787" t="s">
        <v>1044</v>
      </c>
      <c r="E787" t="s">
        <v>43</v>
      </c>
      <c r="F787" t="s">
        <v>46</v>
      </c>
      <c r="I787">
        <v>0.53479698344922777</v>
      </c>
      <c r="J787">
        <v>2.1391879337969111</v>
      </c>
      <c r="M787">
        <v>2.673984917246139</v>
      </c>
      <c r="N787" t="str">
        <f t="shared" si="36"/>
        <v>09LeL-382,67398491724614</v>
      </c>
      <c r="O787" t="s">
        <v>718</v>
      </c>
      <c r="P787">
        <v>25.743182066942371</v>
      </c>
      <c r="Q787">
        <v>286.85792878825958</v>
      </c>
      <c r="T787">
        <f t="shared" si="37"/>
        <v>312.60111085520197</v>
      </c>
      <c r="U787">
        <v>3540695.3473559362</v>
      </c>
      <c r="V787">
        <v>26245729.756170269</v>
      </c>
      <c r="Y787">
        <f t="shared" si="38"/>
        <v>29786425.103526205</v>
      </c>
      <c r="Z787">
        <v>0.1134655223958234</v>
      </c>
      <c r="AA787">
        <v>1.6381707258948299</v>
      </c>
      <c r="AD787">
        <v>5.4052000000000003E-2</v>
      </c>
      <c r="AE787">
        <v>5.4999999999999997E-3</v>
      </c>
      <c r="AF787">
        <v>0.83999526196213792</v>
      </c>
      <c r="AG787">
        <v>2.673984917246139</v>
      </c>
      <c r="AH787">
        <v>6.2475170964544162</v>
      </c>
    </row>
    <row r="788" spans="1:34">
      <c r="A788" t="s">
        <v>790</v>
      </c>
      <c r="B788" t="s">
        <v>1042</v>
      </c>
      <c r="C788" t="s">
        <v>797</v>
      </c>
      <c r="D788" t="s">
        <v>1045</v>
      </c>
      <c r="E788" t="s">
        <v>49</v>
      </c>
      <c r="F788" t="s">
        <v>46</v>
      </c>
      <c r="I788">
        <v>1.709415116669875</v>
      </c>
      <c r="J788">
        <v>0.42735377916746892</v>
      </c>
      <c r="M788">
        <v>2.1367688958373439</v>
      </c>
      <c r="N788" t="str">
        <f t="shared" si="36"/>
        <v>09LeL-382,13676889583734</v>
      </c>
      <c r="O788" t="s">
        <v>721</v>
      </c>
      <c r="P788">
        <v>182.3984779830318</v>
      </c>
      <c r="Q788">
        <v>57.30670878188198</v>
      </c>
      <c r="T788">
        <f t="shared" si="37"/>
        <v>239.70518676491378</v>
      </c>
      <c r="U788">
        <v>18987232.03424558</v>
      </c>
      <c r="V788">
        <v>5243210.1084262636</v>
      </c>
      <c r="Y788">
        <f t="shared" si="38"/>
        <v>24230442.142671846</v>
      </c>
      <c r="Z788">
        <v>1.3999199360084931</v>
      </c>
      <c r="AA788">
        <v>0.32726364971126232</v>
      </c>
      <c r="AD788">
        <v>5.4052000000000003E-2</v>
      </c>
      <c r="AE788">
        <v>5.4999999999999997E-3</v>
      </c>
      <c r="AF788">
        <v>0.67123630235728093</v>
      </c>
      <c r="AG788">
        <v>2.1367688958373439</v>
      </c>
      <c r="AH788">
        <v>5.0043260940319696</v>
      </c>
    </row>
    <row r="789" spans="1:34">
      <c r="A789" t="s">
        <v>39</v>
      </c>
      <c r="B789" t="s">
        <v>420</v>
      </c>
      <c r="C789" t="s">
        <v>716</v>
      </c>
      <c r="D789" t="s">
        <v>1046</v>
      </c>
      <c r="E789" t="s">
        <v>43</v>
      </c>
      <c r="F789" t="s">
        <v>46</v>
      </c>
      <c r="I789">
        <v>0.58563014180719886</v>
      </c>
      <c r="J789">
        <v>2.342520567228795</v>
      </c>
      <c r="M789">
        <v>2.9281507090359939</v>
      </c>
      <c r="N789" t="str">
        <f t="shared" si="36"/>
        <v>10Lf-302,92815070903599</v>
      </c>
      <c r="O789" t="s">
        <v>718</v>
      </c>
      <c r="P789">
        <v>26.27349772562296</v>
      </c>
      <c r="Q789">
        <v>291.38878658505791</v>
      </c>
      <c r="T789">
        <f t="shared" si="37"/>
        <v>317.66228431068089</v>
      </c>
      <c r="U789">
        <v>3651183.7097326098</v>
      </c>
      <c r="V789">
        <v>26660275.27631931</v>
      </c>
      <c r="Y789">
        <f t="shared" si="38"/>
        <v>30311458.986051921</v>
      </c>
      <c r="Z789">
        <v>0.1158029390792157</v>
      </c>
      <c r="AA789">
        <v>1.664045271657816</v>
      </c>
      <c r="AD789">
        <v>5.4052000000000003E-2</v>
      </c>
      <c r="AE789">
        <v>5.4999999999999997E-3</v>
      </c>
      <c r="AF789">
        <v>0.91983791906889867</v>
      </c>
      <c r="AG789">
        <v>0.46411188738220499</v>
      </c>
      <c r="AH789">
        <v>4.3716525154870984</v>
      </c>
    </row>
    <row r="790" spans="1:34">
      <c r="A790" t="s">
        <v>39</v>
      </c>
      <c r="B790" t="s">
        <v>420</v>
      </c>
      <c r="C790" t="s">
        <v>719</v>
      </c>
      <c r="D790" t="s">
        <v>1047</v>
      </c>
      <c r="E790" t="s">
        <v>49</v>
      </c>
      <c r="F790" t="s">
        <v>46</v>
      </c>
      <c r="I790">
        <v>1.862460389011408</v>
      </c>
      <c r="J790">
        <v>0.46561509725285211</v>
      </c>
      <c r="M790">
        <v>2.3280754862642601</v>
      </c>
      <c r="N790" t="str">
        <f t="shared" si="36"/>
        <v>10Lf-302,32807548626426</v>
      </c>
      <c r="O790" t="s">
        <v>721</v>
      </c>
      <c r="P790">
        <v>185.21745282266409</v>
      </c>
      <c r="Q790">
        <v>57.918389320566789</v>
      </c>
      <c r="T790">
        <f t="shared" si="37"/>
        <v>243.13584214323089</v>
      </c>
      <c r="U790">
        <v>19422283.256788161</v>
      </c>
      <c r="V790">
        <v>5299175.1019101292</v>
      </c>
      <c r="Y790">
        <f t="shared" si="38"/>
        <v>24721458.35869829</v>
      </c>
      <c r="Z790">
        <v>1.421555747451364</v>
      </c>
      <c r="AA790">
        <v>0.33075679754338189</v>
      </c>
      <c r="AD790">
        <v>5.4052000000000003E-2</v>
      </c>
      <c r="AE790">
        <v>5.4999999999999997E-3</v>
      </c>
      <c r="AF790">
        <v>0.73133261348615497</v>
      </c>
      <c r="AG790">
        <v>0.36899996457288531</v>
      </c>
      <c r="AH790">
        <v>3.4879600643233002</v>
      </c>
    </row>
    <row r="791" spans="1:34">
      <c r="A791" t="s">
        <v>39</v>
      </c>
      <c r="B791" t="s">
        <v>420</v>
      </c>
      <c r="C791" t="s">
        <v>722</v>
      </c>
      <c r="D791" t="s">
        <v>1048</v>
      </c>
      <c r="E791" t="s">
        <v>49</v>
      </c>
      <c r="F791" t="s">
        <v>43</v>
      </c>
      <c r="I791">
        <v>2.1641311358901891</v>
      </c>
      <c r="J791">
        <v>0.54103278397254728</v>
      </c>
      <c r="M791">
        <v>2.705163919862736</v>
      </c>
      <c r="N791" t="str">
        <f t="shared" si="36"/>
        <v>10Lf-302,70516391986274</v>
      </c>
      <c r="O791" t="s">
        <v>724</v>
      </c>
      <c r="P791">
        <v>215.217922984425</v>
      </c>
      <c r="Q791">
        <v>24.272698080950189</v>
      </c>
      <c r="T791">
        <f t="shared" si="37"/>
        <v>239.49062106537519</v>
      </c>
      <c r="U791">
        <v>22568194.295076899</v>
      </c>
      <c r="V791">
        <v>3373135.9543344532</v>
      </c>
      <c r="Y791">
        <f t="shared" si="38"/>
        <v>25941330.249411352</v>
      </c>
      <c r="Z791">
        <v>1.6518112667599421</v>
      </c>
      <c r="AA791">
        <v>0.1069842244268534</v>
      </c>
      <c r="AD791">
        <v>5.4052000000000003E-2</v>
      </c>
      <c r="AE791">
        <v>5.4999999999999997E-3</v>
      </c>
      <c r="AF791">
        <v>0.8497897130458858</v>
      </c>
      <c r="AG791">
        <v>0.42876848129824369</v>
      </c>
      <c r="AH791">
        <v>4.0432741142068664</v>
      </c>
    </row>
    <row r="792" spans="1:34">
      <c r="A792" t="s">
        <v>790</v>
      </c>
      <c r="B792" t="s">
        <v>1049</v>
      </c>
      <c r="C792" t="s">
        <v>792</v>
      </c>
      <c r="D792" t="s">
        <v>1050</v>
      </c>
      <c r="E792" t="s">
        <v>43</v>
      </c>
      <c r="F792" t="s">
        <v>49</v>
      </c>
      <c r="I792">
        <v>0.50054970938099175</v>
      </c>
      <c r="J792">
        <v>2.002198837523967</v>
      </c>
      <c r="M792">
        <v>2.5027485469049591</v>
      </c>
      <c r="N792" t="str">
        <f t="shared" si="36"/>
        <v>09LeL-382,50274854690496</v>
      </c>
      <c r="O792" t="s">
        <v>794</v>
      </c>
      <c r="P792">
        <v>24.094642828839561</v>
      </c>
      <c r="Q792">
        <v>213.63916641571069</v>
      </c>
      <c r="T792">
        <f t="shared" si="37"/>
        <v>237.73380924455026</v>
      </c>
      <c r="U792">
        <v>3330511.5525544928</v>
      </c>
      <c r="V792">
        <v>22325615.375950862</v>
      </c>
      <c r="Y792">
        <f t="shared" si="38"/>
        <v>25656126.928505354</v>
      </c>
      <c r="Z792">
        <v>0.10619942897524549</v>
      </c>
      <c r="AA792">
        <v>1.6396942095394691</v>
      </c>
      <c r="AD792">
        <v>5.4052000000000003E-2</v>
      </c>
      <c r="AE792">
        <v>5.4999999999999997E-3</v>
      </c>
      <c r="AF792">
        <v>0.78620373201202887</v>
      </c>
      <c r="AG792">
        <v>2.5027485469049591</v>
      </c>
      <c r="AH792">
        <v>5.8512528258219474</v>
      </c>
    </row>
    <row r="793" spans="1:34">
      <c r="A793" t="s">
        <v>790</v>
      </c>
      <c r="B793" t="s">
        <v>1049</v>
      </c>
      <c r="C793" t="s">
        <v>795</v>
      </c>
      <c r="D793" t="s">
        <v>1051</v>
      </c>
      <c r="E793" t="s">
        <v>43</v>
      </c>
      <c r="F793" t="s">
        <v>46</v>
      </c>
      <c r="I793">
        <v>0.53536767252450979</v>
      </c>
      <c r="J793">
        <v>2.1414706900980391</v>
      </c>
      <c r="M793">
        <v>2.6768383626225489</v>
      </c>
      <c r="N793" t="str">
        <f t="shared" si="36"/>
        <v>09LeL-382,67683836262255</v>
      </c>
      <c r="O793" t="s">
        <v>718</v>
      </c>
      <c r="P793">
        <v>25.770652963793449</v>
      </c>
      <c r="Q793">
        <v>287.16403875369292</v>
      </c>
      <c r="T793">
        <f t="shared" si="37"/>
        <v>312.93469171748637</v>
      </c>
      <c r="U793">
        <v>3562180.1087690359</v>
      </c>
      <c r="V793">
        <v>26273736.928439729</v>
      </c>
      <c r="Y793">
        <f t="shared" si="38"/>
        <v>29835917.037208766</v>
      </c>
      <c r="Z793">
        <v>0.1135866029853862</v>
      </c>
      <c r="AA793">
        <v>1.639918839974841</v>
      </c>
      <c r="AD793">
        <v>5.4052000000000003E-2</v>
      </c>
      <c r="AE793">
        <v>5.4999999999999997E-3</v>
      </c>
      <c r="AF793">
        <v>0.84089163223744989</v>
      </c>
      <c r="AG793">
        <v>2.6768383626225489</v>
      </c>
      <c r="AH793">
        <v>6.2541203574825479</v>
      </c>
    </row>
    <row r="794" spans="1:34">
      <c r="A794" t="s">
        <v>790</v>
      </c>
      <c r="B794" t="s">
        <v>1049</v>
      </c>
      <c r="C794" t="s">
        <v>797</v>
      </c>
      <c r="D794" t="s">
        <v>1052</v>
      </c>
      <c r="E794" t="s">
        <v>49</v>
      </c>
      <c r="F794" t="s">
        <v>46</v>
      </c>
      <c r="I794">
        <v>1.7199807520922059</v>
      </c>
      <c r="J794">
        <v>0.42999518802305142</v>
      </c>
      <c r="M794">
        <v>2.1499759401152572</v>
      </c>
      <c r="N794" t="str">
        <f t="shared" si="36"/>
        <v>09LeL-382,14997594011526</v>
      </c>
      <c r="O794" t="s">
        <v>721</v>
      </c>
      <c r="P794">
        <v>183.52585529540221</v>
      </c>
      <c r="Q794">
        <v>57.660912852232393</v>
      </c>
      <c r="T794">
        <f t="shared" si="37"/>
        <v>241.18676814763461</v>
      </c>
      <c r="U794">
        <v>19178728.908231929</v>
      </c>
      <c r="V794">
        <v>5275617.5944184475</v>
      </c>
      <c r="Y794">
        <f t="shared" si="38"/>
        <v>24454346.502650376</v>
      </c>
      <c r="Z794">
        <v>1.4085726286868709</v>
      </c>
      <c r="AA794">
        <v>0.32928641666594233</v>
      </c>
      <c r="AD794">
        <v>5.4052000000000003E-2</v>
      </c>
      <c r="AE794">
        <v>5.4999999999999997E-3</v>
      </c>
      <c r="AF794">
        <v>0.67538511207809127</v>
      </c>
      <c r="AG794">
        <v>2.1499759401152572</v>
      </c>
      <c r="AH794">
        <v>5.0348889923086064</v>
      </c>
    </row>
    <row r="795" spans="1:34">
      <c r="A795" t="s">
        <v>850</v>
      </c>
      <c r="B795" t="s">
        <v>1053</v>
      </c>
      <c r="C795" t="s">
        <v>852</v>
      </c>
      <c r="D795" t="s">
        <v>1054</v>
      </c>
      <c r="E795" t="s">
        <v>43</v>
      </c>
      <c r="F795" t="s">
        <v>49</v>
      </c>
      <c r="I795">
        <v>0.5004890804527613</v>
      </c>
      <c r="J795">
        <v>2.0019563218110452</v>
      </c>
      <c r="M795">
        <v>2.5024454022638061</v>
      </c>
      <c r="N795" t="str">
        <f t="shared" si="36"/>
        <v>09LeLs1-382,50244540226381</v>
      </c>
      <c r="O795" t="s">
        <v>794</v>
      </c>
      <c r="P795">
        <v>24.091724372703371</v>
      </c>
      <c r="Q795">
        <v>213.6132894379698</v>
      </c>
      <c r="T795">
        <f t="shared" si="37"/>
        <v>237.70501381067317</v>
      </c>
      <c r="U795">
        <v>3330435.598020711</v>
      </c>
      <c r="V795">
        <v>22321244.083881691</v>
      </c>
      <c r="Y795">
        <f t="shared" si="38"/>
        <v>25651679.681902401</v>
      </c>
      <c r="Z795">
        <v>0.106186565602364</v>
      </c>
      <c r="AA795">
        <v>1.6394956020871281</v>
      </c>
      <c r="AD795">
        <v>5.4052000000000003E-2</v>
      </c>
      <c r="AE795">
        <v>5.4999999999999997E-3</v>
      </c>
      <c r="AF795">
        <v>0.78610850332894433</v>
      </c>
      <c r="AG795">
        <v>2.5024454022638061</v>
      </c>
      <c r="AH795">
        <v>5.8505513078565574</v>
      </c>
    </row>
    <row r="796" spans="1:34">
      <c r="A796" t="s">
        <v>850</v>
      </c>
      <c r="B796" t="s">
        <v>1053</v>
      </c>
      <c r="C796" t="s">
        <v>854</v>
      </c>
      <c r="D796" t="s">
        <v>1055</v>
      </c>
      <c r="E796" t="s">
        <v>43</v>
      </c>
      <c r="F796" t="s">
        <v>46</v>
      </c>
      <c r="I796">
        <v>0.53536015446756557</v>
      </c>
      <c r="J796">
        <v>2.1414406178702619</v>
      </c>
      <c r="M796">
        <v>2.676800772337828</v>
      </c>
      <c r="N796" t="str">
        <f t="shared" si="36"/>
        <v>09LeLs1-382,67680077233783</v>
      </c>
      <c r="O796" t="s">
        <v>718</v>
      </c>
      <c r="P796">
        <v>25.770291071870538</v>
      </c>
      <c r="Q796">
        <v>287.16000616878642</v>
      </c>
      <c r="T796">
        <f t="shared" si="37"/>
        <v>312.93029724065696</v>
      </c>
      <c r="U796">
        <v>3562480.3533929121</v>
      </c>
      <c r="V796">
        <v>26273367.97181328</v>
      </c>
      <c r="Y796">
        <f t="shared" si="38"/>
        <v>29835848.32520619</v>
      </c>
      <c r="Z796">
        <v>0.1135850079123305</v>
      </c>
      <c r="AA796">
        <v>1.6398958109354429</v>
      </c>
      <c r="AD796">
        <v>5.4052000000000003E-2</v>
      </c>
      <c r="AE796">
        <v>5.4999999999999997E-3</v>
      </c>
      <c r="AF796">
        <v>0.84087982377104542</v>
      </c>
      <c r="AG796">
        <v>2.676800772337828</v>
      </c>
      <c r="AH796">
        <v>6.2540333684467013</v>
      </c>
    </row>
    <row r="797" spans="1:34">
      <c r="A797" t="s">
        <v>850</v>
      </c>
      <c r="B797" t="s">
        <v>1053</v>
      </c>
      <c r="C797" t="s">
        <v>856</v>
      </c>
      <c r="D797" t="s">
        <v>1056</v>
      </c>
      <c r="E797" t="s">
        <v>49</v>
      </c>
      <c r="F797" t="s">
        <v>46</v>
      </c>
      <c r="I797">
        <v>1.7197650733664991</v>
      </c>
      <c r="J797">
        <v>0.42994126834162461</v>
      </c>
      <c r="M797">
        <v>2.1497063417081228</v>
      </c>
      <c r="N797" t="str">
        <f t="shared" si="36"/>
        <v>09LeLs1-382,14970634170812</v>
      </c>
      <c r="O797" t="s">
        <v>721</v>
      </c>
      <c r="P797">
        <v>183.50284188519029</v>
      </c>
      <c r="Q797">
        <v>57.653682403756768</v>
      </c>
      <c r="T797">
        <f t="shared" si="37"/>
        <v>241.15652428894705</v>
      </c>
      <c r="U797">
        <v>19174891.85519379</v>
      </c>
      <c r="V797">
        <v>5274956.0530153252</v>
      </c>
      <c r="Y797">
        <f t="shared" si="38"/>
        <v>24449847.908209115</v>
      </c>
      <c r="Z797">
        <v>1.408395999297704</v>
      </c>
      <c r="AA797">
        <v>0.32924512546273982</v>
      </c>
      <c r="AD797">
        <v>5.4052000000000003E-2</v>
      </c>
      <c r="AE797">
        <v>5.4999999999999997E-3</v>
      </c>
      <c r="AF797">
        <v>0.67530042147899161</v>
      </c>
      <c r="AG797">
        <v>2.1497063417081228</v>
      </c>
      <c r="AH797">
        <v>5.0342651048952378</v>
      </c>
    </row>
    <row r="798" spans="1:34">
      <c r="A798" t="s">
        <v>667</v>
      </c>
      <c r="B798" t="s">
        <v>701</v>
      </c>
      <c r="C798" t="s">
        <v>740</v>
      </c>
      <c r="D798" t="s">
        <v>1057</v>
      </c>
      <c r="E798" t="s">
        <v>671</v>
      </c>
      <c r="F798" t="s">
        <v>46</v>
      </c>
      <c r="I798">
        <v>0.52709389562915088</v>
      </c>
      <c r="J798">
        <v>2.108375582516604</v>
      </c>
      <c r="M798">
        <v>2.6354694781457551</v>
      </c>
      <c r="N798" t="str">
        <f t="shared" si="36"/>
        <v>09Qf2s1-382,63546947814576</v>
      </c>
      <c r="O798" t="s">
        <v>742</v>
      </c>
      <c r="P798">
        <v>27.99209916831547</v>
      </c>
      <c r="Q798">
        <v>282.72609580167529</v>
      </c>
      <c r="T798">
        <f t="shared" si="37"/>
        <v>310.71819496999075</v>
      </c>
      <c r="U798">
        <v>2342813.5112418602</v>
      </c>
      <c r="V798">
        <v>25867692.543039698</v>
      </c>
      <c r="Y798">
        <f t="shared" si="38"/>
        <v>28210506.054281559</v>
      </c>
      <c r="Z798">
        <v>9.6518386819397492E-2</v>
      </c>
      <c r="AA798">
        <v>1.614574906628125</v>
      </c>
      <c r="AD798">
        <v>5.4052000000000003E-2</v>
      </c>
      <c r="AE798">
        <v>5.4999999999999997E-3</v>
      </c>
      <c r="AF798">
        <v>0.82789617114526326</v>
      </c>
      <c r="AG798">
        <v>0.9395448689589615</v>
      </c>
      <c r="AH798">
        <v>4.4624625182499793</v>
      </c>
    </row>
    <row r="799" spans="1:34">
      <c r="A799" t="s">
        <v>39</v>
      </c>
      <c r="B799" t="s">
        <v>424</v>
      </c>
      <c r="C799" t="s">
        <v>716</v>
      </c>
      <c r="D799" t="s">
        <v>1058</v>
      </c>
      <c r="E799" t="s">
        <v>43</v>
      </c>
      <c r="F799" t="s">
        <v>46</v>
      </c>
      <c r="I799">
        <v>0.58386958207198192</v>
      </c>
      <c r="J799">
        <v>2.3354783282879281</v>
      </c>
      <c r="M799">
        <v>2.9193479103599098</v>
      </c>
      <c r="N799" t="str">
        <f t="shared" si="36"/>
        <v>10Lf-302,91934791035991</v>
      </c>
      <c r="O799" t="s">
        <v>718</v>
      </c>
      <c r="P799">
        <v>26.194512613865729</v>
      </c>
      <c r="Q799">
        <v>290.51279450689708</v>
      </c>
      <c r="T799">
        <f t="shared" si="37"/>
        <v>316.70730712076283</v>
      </c>
      <c r="U799">
        <v>3590306.8469373328</v>
      </c>
      <c r="V799">
        <v>26580127.4085261</v>
      </c>
      <c r="Y799">
        <f t="shared" si="38"/>
        <v>30170434.255463433</v>
      </c>
      <c r="Z799">
        <v>0.1154548046899346</v>
      </c>
      <c r="AA799">
        <v>1.6590427096417659</v>
      </c>
      <c r="AD799">
        <v>5.4052000000000003E-2</v>
      </c>
      <c r="AE799">
        <v>5.4999999999999997E-3</v>
      </c>
      <c r="AF799">
        <v>0.91707264199787752</v>
      </c>
      <c r="AG799">
        <v>2.9193479103599098</v>
      </c>
      <c r="AH799">
        <v>6.8153204627176978</v>
      </c>
    </row>
    <row r="800" spans="1:34">
      <c r="A800" t="s">
        <v>39</v>
      </c>
      <c r="B800" t="s">
        <v>424</v>
      </c>
      <c r="C800" t="s">
        <v>719</v>
      </c>
      <c r="D800" t="s">
        <v>1059</v>
      </c>
      <c r="E800" t="s">
        <v>49</v>
      </c>
      <c r="F800" t="s">
        <v>46</v>
      </c>
      <c r="I800">
        <v>1.829981615919096</v>
      </c>
      <c r="J800">
        <v>0.45749540397977412</v>
      </c>
      <c r="M800">
        <v>2.287477019898871</v>
      </c>
      <c r="N800" t="str">
        <f t="shared" si="36"/>
        <v>10Lf-302,28747701989887</v>
      </c>
      <c r="O800" t="s">
        <v>721</v>
      </c>
      <c r="P800">
        <v>181.987512654027</v>
      </c>
      <c r="Q800">
        <v>56.908371477656658</v>
      </c>
      <c r="T800">
        <f t="shared" si="37"/>
        <v>238.89588413168366</v>
      </c>
      <c r="U800">
        <v>18874381.543817021</v>
      </c>
      <c r="V800">
        <v>5206764.7039618948</v>
      </c>
      <c r="Y800">
        <f t="shared" si="38"/>
        <v>24081146.247778915</v>
      </c>
      <c r="Z800">
        <v>1.3967657509328071</v>
      </c>
      <c r="AA800">
        <v>0.32498884938215772</v>
      </c>
      <c r="AD800">
        <v>5.4052000000000003E-2</v>
      </c>
      <c r="AE800">
        <v>5.4999999999999997E-3</v>
      </c>
      <c r="AF800">
        <v>0.71857916855461901</v>
      </c>
      <c r="AG800">
        <v>2.287477019898871</v>
      </c>
      <c r="AH800">
        <v>5.3530852083523586</v>
      </c>
    </row>
    <row r="801" spans="1:34">
      <c r="A801" t="s">
        <v>39</v>
      </c>
      <c r="B801" t="s">
        <v>424</v>
      </c>
      <c r="C801" t="s">
        <v>722</v>
      </c>
      <c r="D801" t="s">
        <v>1060</v>
      </c>
      <c r="E801" t="s">
        <v>49</v>
      </c>
      <c r="F801" t="s">
        <v>43</v>
      </c>
      <c r="I801">
        <v>2.1155338084288959</v>
      </c>
      <c r="J801">
        <v>0.52888345210722398</v>
      </c>
      <c r="M801">
        <v>2.64441726053612</v>
      </c>
      <c r="N801" t="str">
        <f t="shared" si="36"/>
        <v>10Lf-302,64441726053612</v>
      </c>
      <c r="O801" t="s">
        <v>724</v>
      </c>
      <c r="P801">
        <v>210.38502921687089</v>
      </c>
      <c r="Q801">
        <v>23.727634874083179</v>
      </c>
      <c r="T801">
        <f t="shared" si="37"/>
        <v>234.11266409095407</v>
      </c>
      <c r="U801">
        <v>21819559.2358872</v>
      </c>
      <c r="V801">
        <v>3252188.3955556368</v>
      </c>
      <c r="Y801">
        <f t="shared" si="38"/>
        <v>25071747.631442837</v>
      </c>
      <c r="Z801">
        <v>1.614718499272926</v>
      </c>
      <c r="AA801">
        <v>0.104581806522762</v>
      </c>
      <c r="AD801">
        <v>5.4052000000000003E-2</v>
      </c>
      <c r="AE801">
        <v>5.4999999999999997E-3</v>
      </c>
      <c r="AF801">
        <v>0.83070699283857174</v>
      </c>
      <c r="AG801">
        <v>2.64441726053612</v>
      </c>
      <c r="AH801">
        <v>6.1790935139108134</v>
      </c>
    </row>
    <row r="802" spans="1:34">
      <c r="A802" t="s">
        <v>94</v>
      </c>
      <c r="B802" t="s">
        <v>428</v>
      </c>
      <c r="C802" t="s">
        <v>764</v>
      </c>
      <c r="D802" t="s">
        <v>1061</v>
      </c>
      <c r="E802" t="s">
        <v>46</v>
      </c>
      <c r="F802" t="s">
        <v>49</v>
      </c>
      <c r="I802">
        <v>0.46677633869164542</v>
      </c>
      <c r="J802">
        <v>1.867105354766581</v>
      </c>
      <c r="M802">
        <v>2.3338816934582272</v>
      </c>
      <c r="N802" t="str">
        <f t="shared" si="36"/>
        <v>10Lfs1-302,33388169345823</v>
      </c>
      <c r="O802" t="s">
        <v>766</v>
      </c>
      <c r="P802">
        <v>58.062837458404303</v>
      </c>
      <c r="Q802">
        <v>185.67938411027569</v>
      </c>
      <c r="T802">
        <f t="shared" si="37"/>
        <v>243.74222156868001</v>
      </c>
      <c r="U802">
        <v>5312391.2148670899</v>
      </c>
      <c r="V802">
        <v>19500588.649465509</v>
      </c>
      <c r="Y802">
        <f t="shared" si="38"/>
        <v>24812979.864332598</v>
      </c>
      <c r="Z802">
        <v>0.33158170313973412</v>
      </c>
      <c r="AA802">
        <v>1.4251010995055291</v>
      </c>
      <c r="AD802">
        <v>5.4052000000000003E-2</v>
      </c>
      <c r="AE802">
        <v>5.4999999999999997E-3</v>
      </c>
      <c r="AF802">
        <v>0.73315655291881465</v>
      </c>
      <c r="AG802">
        <v>0.36992024841312893</v>
      </c>
      <c r="AH802">
        <v>3.49651049479017</v>
      </c>
    </row>
    <row r="803" spans="1:34">
      <c r="A803" t="s">
        <v>182</v>
      </c>
      <c r="B803" t="s">
        <v>431</v>
      </c>
      <c r="C803" t="s">
        <v>879</v>
      </c>
      <c r="D803" t="s">
        <v>1062</v>
      </c>
      <c r="E803" t="s">
        <v>46</v>
      </c>
      <c r="F803" t="s">
        <v>49</v>
      </c>
      <c r="I803">
        <v>0.50459284900588486</v>
      </c>
      <c r="J803">
        <v>2.018371396023539</v>
      </c>
      <c r="M803">
        <v>2.5229642450294238</v>
      </c>
      <c r="N803" t="str">
        <f t="shared" si="36"/>
        <v>11LfLs1-232,52296424502942</v>
      </c>
      <c r="O803" t="s">
        <v>766</v>
      </c>
      <c r="P803">
        <v>58.481709598769832</v>
      </c>
      <c r="Q803">
        <v>187.91037696979151</v>
      </c>
      <c r="T803">
        <f t="shared" si="37"/>
        <v>246.39208656856135</v>
      </c>
      <c r="U803">
        <v>5350715.4300800394</v>
      </c>
      <c r="V803">
        <v>19834378.11672676</v>
      </c>
      <c r="Y803">
        <f t="shared" si="38"/>
        <v>25185093.546806797</v>
      </c>
      <c r="Z803">
        <v>0.33397377255590222</v>
      </c>
      <c r="AA803">
        <v>1.4422241118007271</v>
      </c>
      <c r="AD803">
        <v>5.4052000000000003E-2</v>
      </c>
      <c r="AE803">
        <v>5.4999999999999997E-3</v>
      </c>
      <c r="AF803">
        <v>0.79255421309824847</v>
      </c>
      <c r="AG803">
        <v>0.39988983283716367</v>
      </c>
      <c r="AH803">
        <v>3.7749602909648359</v>
      </c>
    </row>
    <row r="804" spans="1:34">
      <c r="A804" t="s">
        <v>39</v>
      </c>
      <c r="B804" t="s">
        <v>434</v>
      </c>
      <c r="C804" t="s">
        <v>716</v>
      </c>
      <c r="D804" t="s">
        <v>1063</v>
      </c>
      <c r="E804" t="s">
        <v>43</v>
      </c>
      <c r="F804" t="s">
        <v>46</v>
      </c>
      <c r="I804">
        <v>0.5870598057410169</v>
      </c>
      <c r="J804">
        <v>2.3482392229640681</v>
      </c>
      <c r="M804">
        <v>2.9352990287050851</v>
      </c>
      <c r="N804" t="str">
        <f t="shared" si="36"/>
        <v>10Lf-302,93529902870509</v>
      </c>
      <c r="O804" t="s">
        <v>718</v>
      </c>
      <c r="P804">
        <v>26.337637648471979</v>
      </c>
      <c r="Q804">
        <v>292.10013664913441</v>
      </c>
      <c r="T804">
        <f t="shared" si="37"/>
        <v>318.43777429760638</v>
      </c>
      <c r="U804">
        <v>3701667.4219526681</v>
      </c>
      <c r="V804">
        <v>26725359.41613254</v>
      </c>
      <c r="Y804">
        <f t="shared" si="38"/>
        <v>30427026.838085208</v>
      </c>
      <c r="Z804">
        <v>0.1160856418870336</v>
      </c>
      <c r="AA804">
        <v>1.6681076061233691</v>
      </c>
      <c r="AD804">
        <v>5.4052000000000003E-2</v>
      </c>
      <c r="AE804">
        <v>5.4999999999999997E-3</v>
      </c>
      <c r="AF804">
        <v>0.92208346451468626</v>
      </c>
      <c r="AG804">
        <v>2.9352990287050851</v>
      </c>
      <c r="AH804">
        <v>6.8522335219248554</v>
      </c>
    </row>
    <row r="805" spans="1:34">
      <c r="A805" t="s">
        <v>39</v>
      </c>
      <c r="B805" t="s">
        <v>434</v>
      </c>
      <c r="C805" t="s">
        <v>719</v>
      </c>
      <c r="D805" t="s">
        <v>1064</v>
      </c>
      <c r="E805" t="s">
        <v>49</v>
      </c>
      <c r="F805" t="s">
        <v>46</v>
      </c>
      <c r="I805">
        <v>1.887158454095649</v>
      </c>
      <c r="J805">
        <v>0.4717896135239123</v>
      </c>
      <c r="M805">
        <v>2.3589480676195609</v>
      </c>
      <c r="N805" t="str">
        <f t="shared" si="36"/>
        <v>10Lf-302,35894806761956</v>
      </c>
      <c r="O805" t="s">
        <v>721</v>
      </c>
      <c r="P805">
        <v>187.67361926332569</v>
      </c>
      <c r="Q805">
        <v>58.686444393014817</v>
      </c>
      <c r="T805">
        <f t="shared" si="37"/>
        <v>246.36006365634051</v>
      </c>
      <c r="U805">
        <v>19838997.305794869</v>
      </c>
      <c r="V805">
        <v>5369447.3999584308</v>
      </c>
      <c r="Y805">
        <f t="shared" si="38"/>
        <v>25208444.7057533</v>
      </c>
      <c r="Z805">
        <v>1.4404069813238161</v>
      </c>
      <c r="AA805">
        <v>0.33514295950472039</v>
      </c>
      <c r="AD805">
        <v>5.4052000000000003E-2</v>
      </c>
      <c r="AE805">
        <v>5.4999999999999997E-3</v>
      </c>
      <c r="AF805">
        <v>0.74103080658206111</v>
      </c>
      <c r="AG805">
        <v>2.3589480676195609</v>
      </c>
      <c r="AH805">
        <v>5.5184789418211837</v>
      </c>
    </row>
    <row r="806" spans="1:34">
      <c r="A806" t="s">
        <v>39</v>
      </c>
      <c r="B806" t="s">
        <v>434</v>
      </c>
      <c r="C806" t="s">
        <v>722</v>
      </c>
      <c r="D806" t="s">
        <v>1065</v>
      </c>
      <c r="E806" t="s">
        <v>49</v>
      </c>
      <c r="F806" t="s">
        <v>43</v>
      </c>
      <c r="I806">
        <v>2.2019336460472578</v>
      </c>
      <c r="J806">
        <v>0.55048341151181457</v>
      </c>
      <c r="M806">
        <v>2.752417057559073</v>
      </c>
      <c r="N806" t="str">
        <f t="shared" si="36"/>
        <v>10Lf-302,75241705755907</v>
      </c>
      <c r="O806" t="s">
        <v>724</v>
      </c>
      <c r="P806">
        <v>218.9772967047497</v>
      </c>
      <c r="Q806">
        <v>24.69668759828004</v>
      </c>
      <c r="T806">
        <f t="shared" si="37"/>
        <v>243.67398430302975</v>
      </c>
      <c r="U806">
        <v>23148112.219545789</v>
      </c>
      <c r="V806">
        <v>3471037.3471175581</v>
      </c>
      <c r="Y806">
        <f t="shared" si="38"/>
        <v>26619149.566663347</v>
      </c>
      <c r="Z806">
        <v>1.680664699508863</v>
      </c>
      <c r="AA806">
        <v>0.1088529985336863</v>
      </c>
      <c r="AD806">
        <v>5.4052000000000003E-2</v>
      </c>
      <c r="AE806">
        <v>5.4999999999999997E-3</v>
      </c>
      <c r="AF806">
        <v>0.86463363064682919</v>
      </c>
      <c r="AG806">
        <v>2.752417057559073</v>
      </c>
      <c r="AH806">
        <v>6.4290197457649754</v>
      </c>
    </row>
    <row r="807" spans="1:34">
      <c r="A807" t="s">
        <v>94</v>
      </c>
      <c r="B807" t="s">
        <v>438</v>
      </c>
      <c r="C807" t="s">
        <v>764</v>
      </c>
      <c r="D807" t="s">
        <v>1066</v>
      </c>
      <c r="E807" t="s">
        <v>46</v>
      </c>
      <c r="F807" t="s">
        <v>49</v>
      </c>
      <c r="I807">
        <v>0.46874837835290578</v>
      </c>
      <c r="J807">
        <v>1.8749935134116229</v>
      </c>
      <c r="M807">
        <v>2.343741891764529</v>
      </c>
      <c r="N807" t="str">
        <f t="shared" si="36"/>
        <v>10Lfs1-302,34374189176453</v>
      </c>
      <c r="O807" t="s">
        <v>766</v>
      </c>
      <c r="P807">
        <v>58.308141705475251</v>
      </c>
      <c r="Q807">
        <v>186.46384355989181</v>
      </c>
      <c r="T807">
        <f t="shared" si="37"/>
        <v>244.77198526536705</v>
      </c>
      <c r="U807">
        <v>5334835.0392503347</v>
      </c>
      <c r="V807">
        <v>19633749.377014451</v>
      </c>
      <c r="Y807">
        <f t="shared" si="38"/>
        <v>24968584.416264787</v>
      </c>
      <c r="Z807">
        <v>0.33298257163999417</v>
      </c>
      <c r="AA807">
        <v>1.431121875745833</v>
      </c>
      <c r="AD807">
        <v>5.4052000000000003E-2</v>
      </c>
      <c r="AE807">
        <v>5.4999999999999997E-3</v>
      </c>
      <c r="AF807">
        <v>0.73625399741294117</v>
      </c>
      <c r="AG807">
        <v>0.83554398441405464</v>
      </c>
      <c r="AH807">
        <v>3.9750918735915248</v>
      </c>
    </row>
    <row r="808" spans="1:34">
      <c r="A808" t="s">
        <v>39</v>
      </c>
      <c r="B808" t="s">
        <v>441</v>
      </c>
      <c r="C808" t="s">
        <v>716</v>
      </c>
      <c r="D808" t="s">
        <v>1067</v>
      </c>
      <c r="E808" t="s">
        <v>43</v>
      </c>
      <c r="F808" t="s">
        <v>46</v>
      </c>
      <c r="I808">
        <v>0.58859239966661647</v>
      </c>
      <c r="J808">
        <v>2.3543695986664659</v>
      </c>
      <c r="M808">
        <v>2.9429619983330819</v>
      </c>
      <c r="N808" t="str">
        <f t="shared" si="36"/>
        <v>10Lf-302,94296199833308</v>
      </c>
      <c r="O808" t="s">
        <v>718</v>
      </c>
      <c r="P808">
        <v>26.406395385043201</v>
      </c>
      <c r="Q808">
        <v>292.86270102625127</v>
      </c>
      <c r="T808">
        <f t="shared" si="37"/>
        <v>319.26909641129447</v>
      </c>
      <c r="U808">
        <v>3743792.833430131</v>
      </c>
      <c r="V808">
        <v>26795129.349451222</v>
      </c>
      <c r="Y808">
        <f t="shared" si="38"/>
        <v>30538922.182881352</v>
      </c>
      <c r="Z808">
        <v>0.1163886981478533</v>
      </c>
      <c r="AA808">
        <v>1.6724624121574221</v>
      </c>
      <c r="AD808">
        <v>5.4052000000000003E-2</v>
      </c>
      <c r="AE808">
        <v>5.4999999999999997E-3</v>
      </c>
      <c r="AF808">
        <v>0.9244906801046332</v>
      </c>
      <c r="AG808">
        <v>2.9429619983330819</v>
      </c>
      <c r="AH808">
        <v>6.8699666767707974</v>
      </c>
    </row>
    <row r="809" spans="1:34">
      <c r="A809" t="s">
        <v>39</v>
      </c>
      <c r="B809" t="s">
        <v>441</v>
      </c>
      <c r="C809" t="s">
        <v>719</v>
      </c>
      <c r="D809" t="s">
        <v>1068</v>
      </c>
      <c r="E809" t="s">
        <v>49</v>
      </c>
      <c r="F809" t="s">
        <v>46</v>
      </c>
      <c r="I809">
        <v>1.914174452367619</v>
      </c>
      <c r="J809">
        <v>0.47854361309190468</v>
      </c>
      <c r="M809">
        <v>2.392718065459523</v>
      </c>
      <c r="N809" t="str">
        <f t="shared" si="36"/>
        <v>10Lf-302,39271806545952</v>
      </c>
      <c r="O809" t="s">
        <v>721</v>
      </c>
      <c r="P809">
        <v>190.36029889147699</v>
      </c>
      <c r="Q809">
        <v>59.526582049112982</v>
      </c>
      <c r="T809">
        <f t="shared" si="37"/>
        <v>249.88688094058998</v>
      </c>
      <c r="U809">
        <v>20293271.610794902</v>
      </c>
      <c r="V809">
        <v>5446314.8094564974</v>
      </c>
      <c r="Y809">
        <f t="shared" si="38"/>
        <v>25739586.420251399</v>
      </c>
      <c r="Z809">
        <v>1.461027418592304</v>
      </c>
      <c r="AA809">
        <v>0.33994076627881098</v>
      </c>
      <c r="AD809">
        <v>5.4052000000000003E-2</v>
      </c>
      <c r="AE809">
        <v>5.4999999999999997E-3</v>
      </c>
      <c r="AF809">
        <v>0.75163918286686604</v>
      </c>
      <c r="AG809">
        <v>2.392718065459523</v>
      </c>
      <c r="AH809">
        <v>5.5966273137859126</v>
      </c>
    </row>
    <row r="810" spans="1:34">
      <c r="A810" t="s">
        <v>39</v>
      </c>
      <c r="B810" t="s">
        <v>441</v>
      </c>
      <c r="C810" t="s">
        <v>722</v>
      </c>
      <c r="D810" t="s">
        <v>1069</v>
      </c>
      <c r="E810" t="s">
        <v>49</v>
      </c>
      <c r="F810" t="s">
        <v>43</v>
      </c>
      <c r="I810">
        <v>2.2419680644225322</v>
      </c>
      <c r="J810">
        <v>0.56049201610563293</v>
      </c>
      <c r="M810">
        <v>2.802460080528165</v>
      </c>
      <c r="N810" t="str">
        <f t="shared" si="36"/>
        <v>10Lf-302,80246008052816</v>
      </c>
      <c r="O810" t="s">
        <v>724</v>
      </c>
      <c r="P810">
        <v>222.9586286248562</v>
      </c>
      <c r="Q810">
        <v>25.14570999528453</v>
      </c>
      <c r="T810">
        <f t="shared" si="37"/>
        <v>248.10433862014074</v>
      </c>
      <c r="U810">
        <v>23768401.473428939</v>
      </c>
      <c r="V810">
        <v>3565057.9149163431</v>
      </c>
      <c r="Y810">
        <f t="shared" si="38"/>
        <v>27333459.388345283</v>
      </c>
      <c r="Z810">
        <v>1.711221675578271</v>
      </c>
      <c r="AA810">
        <v>0.1108321074375915</v>
      </c>
      <c r="AD810">
        <v>5.4052000000000003E-2</v>
      </c>
      <c r="AE810">
        <v>5.4999999999999997E-3</v>
      </c>
      <c r="AF810">
        <v>0.88035395199837629</v>
      </c>
      <c r="AG810">
        <v>2.802460080528165</v>
      </c>
      <c r="AH810">
        <v>6.5448261130547056</v>
      </c>
    </row>
    <row r="811" spans="1:34">
      <c r="A811" t="s">
        <v>39</v>
      </c>
      <c r="B811" t="s">
        <v>445</v>
      </c>
      <c r="C811" t="s">
        <v>716</v>
      </c>
      <c r="D811" t="s">
        <v>1070</v>
      </c>
      <c r="E811" t="s">
        <v>43</v>
      </c>
      <c r="F811" t="s">
        <v>46</v>
      </c>
      <c r="I811">
        <v>0.58870626118761293</v>
      </c>
      <c r="J811">
        <v>2.3548250447504522</v>
      </c>
      <c r="M811">
        <v>2.9435313059380648</v>
      </c>
      <c r="N811" t="str">
        <f t="shared" si="36"/>
        <v>10Lf-302,94353130593806</v>
      </c>
      <c r="O811" t="s">
        <v>718</v>
      </c>
      <c r="P811">
        <v>26.411503626917</v>
      </c>
      <c r="Q811">
        <v>292.91935448049378</v>
      </c>
      <c r="T811">
        <f t="shared" si="37"/>
        <v>319.33085810741079</v>
      </c>
      <c r="U811">
        <v>3744619.8609413132</v>
      </c>
      <c r="V811">
        <v>26800312.790801719</v>
      </c>
      <c r="Y811">
        <f t="shared" si="38"/>
        <v>30544932.651743032</v>
      </c>
      <c r="Z811">
        <v>0.1164112132095588</v>
      </c>
      <c r="AA811">
        <v>1.672785945241039</v>
      </c>
      <c r="AD811">
        <v>5.4052000000000003E-2</v>
      </c>
      <c r="AE811">
        <v>5.4999999999999997E-3</v>
      </c>
      <c r="AF811">
        <v>0.92466952018996795</v>
      </c>
      <c r="AG811">
        <v>1.0493689105669199</v>
      </c>
      <c r="AH811">
        <v>4.9771217366949534</v>
      </c>
    </row>
    <row r="812" spans="1:34">
      <c r="A812" t="s">
        <v>39</v>
      </c>
      <c r="B812" t="s">
        <v>445</v>
      </c>
      <c r="C812" t="s">
        <v>719</v>
      </c>
      <c r="D812" t="s">
        <v>1071</v>
      </c>
      <c r="E812" t="s">
        <v>49</v>
      </c>
      <c r="F812" t="s">
        <v>46</v>
      </c>
      <c r="I812">
        <v>1.914318454523422</v>
      </c>
      <c r="J812">
        <v>0.4785796136308556</v>
      </c>
      <c r="M812">
        <v>2.392898068154278</v>
      </c>
      <c r="N812" t="str">
        <f t="shared" si="36"/>
        <v>10Lf-302,39289806815428</v>
      </c>
      <c r="O812" t="s">
        <v>721</v>
      </c>
      <c r="P812">
        <v>190.37461957859401</v>
      </c>
      <c r="Q812">
        <v>59.531060196928649</v>
      </c>
      <c r="T812">
        <f t="shared" si="37"/>
        <v>249.90567977552266</v>
      </c>
      <c r="U812">
        <v>20295244.205020811</v>
      </c>
      <c r="V812">
        <v>5446724.532338744</v>
      </c>
      <c r="Y812">
        <f t="shared" si="38"/>
        <v>25741968.737359554</v>
      </c>
      <c r="Z812">
        <v>1.461137330778054</v>
      </c>
      <c r="AA812">
        <v>0.33996633981163549</v>
      </c>
      <c r="AD812">
        <v>5.4052000000000003E-2</v>
      </c>
      <c r="AE812">
        <v>5.4999999999999997E-3</v>
      </c>
      <c r="AF812">
        <v>0.7516957282160035</v>
      </c>
      <c r="AG812">
        <v>0.85306816129700003</v>
      </c>
      <c r="AH812">
        <v>4.0572139576672814</v>
      </c>
    </row>
    <row r="813" spans="1:34">
      <c r="A813" t="s">
        <v>39</v>
      </c>
      <c r="B813" t="s">
        <v>445</v>
      </c>
      <c r="C813" t="s">
        <v>722</v>
      </c>
      <c r="D813" t="s">
        <v>1072</v>
      </c>
      <c r="E813" t="s">
        <v>49</v>
      </c>
      <c r="F813" t="s">
        <v>43</v>
      </c>
      <c r="I813">
        <v>2.242076821275826</v>
      </c>
      <c r="J813">
        <v>0.56051920531895638</v>
      </c>
      <c r="M813">
        <v>2.8025960265947818</v>
      </c>
      <c r="N813" t="str">
        <f t="shared" si="36"/>
        <v>10Lf-302,80259602659478</v>
      </c>
      <c r="O813" t="s">
        <v>724</v>
      </c>
      <c r="P813">
        <v>222.9694442467416</v>
      </c>
      <c r="Q813">
        <v>25.14692980226409</v>
      </c>
      <c r="T813">
        <f t="shared" si="37"/>
        <v>248.11637404900569</v>
      </c>
      <c r="U813">
        <v>23770076.763710652</v>
      </c>
      <c r="V813">
        <v>3565328.7336237519</v>
      </c>
      <c r="Y813">
        <f t="shared" si="38"/>
        <v>27335405.497334402</v>
      </c>
      <c r="Z813">
        <v>1.71130468616512</v>
      </c>
      <c r="AA813">
        <v>0.1108374838528224</v>
      </c>
      <c r="AD813">
        <v>5.4052000000000003E-2</v>
      </c>
      <c r="AE813">
        <v>5.4999999999999997E-3</v>
      </c>
      <c r="AF813">
        <v>0.8803966575690414</v>
      </c>
      <c r="AG813">
        <v>0.99912548348103969</v>
      </c>
      <c r="AH813">
        <v>4.7416701676448616</v>
      </c>
    </row>
    <row r="814" spans="1:34">
      <c r="A814" t="s">
        <v>39</v>
      </c>
      <c r="B814" t="s">
        <v>449</v>
      </c>
      <c r="C814" t="s">
        <v>716</v>
      </c>
      <c r="D814" t="s">
        <v>1073</v>
      </c>
      <c r="E814" t="s">
        <v>43</v>
      </c>
      <c r="F814" t="s">
        <v>46</v>
      </c>
      <c r="I814">
        <v>0.58838383249742288</v>
      </c>
      <c r="J814">
        <v>2.3535353299896919</v>
      </c>
      <c r="M814">
        <v>2.9419191624871139</v>
      </c>
      <c r="N814" t="str">
        <f t="shared" si="36"/>
        <v>10Lf-302,94191916248711</v>
      </c>
      <c r="O814" t="s">
        <v>718</v>
      </c>
      <c r="P814">
        <v>26.397038303407101</v>
      </c>
      <c r="Q814">
        <v>292.75892540062313</v>
      </c>
      <c r="T814">
        <f t="shared" si="37"/>
        <v>319.15596370403023</v>
      </c>
      <c r="U814">
        <v>3742241.7160861469</v>
      </c>
      <c r="V814">
        <v>26785634.52029651</v>
      </c>
      <c r="Y814">
        <f t="shared" si="38"/>
        <v>30527876.236382656</v>
      </c>
      <c r="Z814">
        <v>0.116347455920953</v>
      </c>
      <c r="AA814">
        <v>1.6718697766577379</v>
      </c>
      <c r="AD814">
        <v>5.4052000000000003E-2</v>
      </c>
      <c r="AE814">
        <v>5.4999999999999997E-3</v>
      </c>
      <c r="AF814">
        <v>0.92416308769228728</v>
      </c>
      <c r="AG814">
        <v>2.9419191624871139</v>
      </c>
      <c r="AH814">
        <v>6.8675534126665161</v>
      </c>
    </row>
    <row r="815" spans="1:34">
      <c r="A815" t="s">
        <v>39</v>
      </c>
      <c r="B815" t="s">
        <v>449</v>
      </c>
      <c r="C815" t="s">
        <v>719</v>
      </c>
      <c r="D815" t="s">
        <v>1074</v>
      </c>
      <c r="E815" t="s">
        <v>49</v>
      </c>
      <c r="F815" t="s">
        <v>46</v>
      </c>
      <c r="I815">
        <v>1.9138973262773431</v>
      </c>
      <c r="J815">
        <v>0.47847433156933589</v>
      </c>
      <c r="M815">
        <v>2.3923716578466792</v>
      </c>
      <c r="N815" t="str">
        <f t="shared" si="36"/>
        <v>10Lf-302,39237165784668</v>
      </c>
      <c r="O815" t="s">
        <v>721</v>
      </c>
      <c r="P815">
        <v>190.3327393316311</v>
      </c>
      <c r="Q815">
        <v>59.517964042049769</v>
      </c>
      <c r="T815">
        <f t="shared" si="37"/>
        <v>249.85070337368086</v>
      </c>
      <c r="U815">
        <v>20289428.364988182</v>
      </c>
      <c r="V815">
        <v>5445526.3150077881</v>
      </c>
      <c r="Y815">
        <f t="shared" si="38"/>
        <v>25734954.679995969</v>
      </c>
      <c r="Z815">
        <v>1.460815897215139</v>
      </c>
      <c r="AA815">
        <v>0.33989155109083918</v>
      </c>
      <c r="AD815">
        <v>5.4052000000000003E-2</v>
      </c>
      <c r="AE815">
        <v>5.4999999999999997E-3</v>
      </c>
      <c r="AF815">
        <v>0.75153036372146986</v>
      </c>
      <c r="AG815">
        <v>2.3923716578466792</v>
      </c>
      <c r="AH815">
        <v>5.595825679414828</v>
      </c>
    </row>
    <row r="816" spans="1:34">
      <c r="A816" t="s">
        <v>39</v>
      </c>
      <c r="B816" t="s">
        <v>449</v>
      </c>
      <c r="C816" t="s">
        <v>722</v>
      </c>
      <c r="D816" t="s">
        <v>1075</v>
      </c>
      <c r="E816" t="s">
        <v>49</v>
      </c>
      <c r="F816" t="s">
        <v>43</v>
      </c>
      <c r="I816">
        <v>2.2417454831997659</v>
      </c>
      <c r="J816">
        <v>0.56043637079994157</v>
      </c>
      <c r="M816">
        <v>2.8021818539997079</v>
      </c>
      <c r="N816" t="str">
        <f t="shared" si="36"/>
        <v>10Lf-302,80218185399971</v>
      </c>
      <c r="O816" t="s">
        <v>724</v>
      </c>
      <c r="P816">
        <v>222.93649342811861</v>
      </c>
      <c r="Q816">
        <v>25.143213544524649</v>
      </c>
      <c r="T816">
        <f t="shared" si="37"/>
        <v>248.07970697264327</v>
      </c>
      <c r="U816">
        <v>23764981.41746524</v>
      </c>
      <c r="V816">
        <v>3564490.134131365</v>
      </c>
      <c r="Y816">
        <f t="shared" si="38"/>
        <v>27329471.551596604</v>
      </c>
      <c r="Z816">
        <v>1.7110517865334549</v>
      </c>
      <c r="AA816">
        <v>0.1108211040935267</v>
      </c>
      <c r="AD816">
        <v>5.4052000000000003E-2</v>
      </c>
      <c r="AE816">
        <v>5.4999999999999997E-3</v>
      </c>
      <c r="AF816">
        <v>0.88026655099467266</v>
      </c>
      <c r="AG816">
        <v>2.8021818539997079</v>
      </c>
      <c r="AH816">
        <v>6.5441822589940877</v>
      </c>
    </row>
    <row r="817" spans="1:34">
      <c r="A817" t="s">
        <v>39</v>
      </c>
      <c r="B817" t="s">
        <v>453</v>
      </c>
      <c r="C817" t="s">
        <v>716</v>
      </c>
      <c r="D817" t="s">
        <v>1076</v>
      </c>
      <c r="E817" t="s">
        <v>43</v>
      </c>
      <c r="F817" t="s">
        <v>46</v>
      </c>
      <c r="I817">
        <v>0.58800419316464703</v>
      </c>
      <c r="J817">
        <v>2.3520167726585881</v>
      </c>
      <c r="M817">
        <v>2.9400209658232348</v>
      </c>
      <c r="N817" t="str">
        <f t="shared" si="36"/>
        <v>10Lf-302,94002096582323</v>
      </c>
      <c r="O817" t="s">
        <v>718</v>
      </c>
      <c r="P817">
        <v>26.380006302432118</v>
      </c>
      <c r="Q817">
        <v>292.5700303342316</v>
      </c>
      <c r="T817">
        <f t="shared" si="37"/>
        <v>318.9500366366637</v>
      </c>
      <c r="U817">
        <v>3730587.2748343321</v>
      </c>
      <c r="V817">
        <v>26768351.787740622</v>
      </c>
      <c r="Y817">
        <f t="shared" si="38"/>
        <v>30498939.062574953</v>
      </c>
      <c r="Z817">
        <v>0.1162723857574026</v>
      </c>
      <c r="AA817">
        <v>1.6707910462585629</v>
      </c>
      <c r="AD817">
        <v>5.4052000000000003E-2</v>
      </c>
      <c r="AE817">
        <v>5.4999999999999997E-3</v>
      </c>
      <c r="AF817">
        <v>0.92356679554656607</v>
      </c>
      <c r="AG817">
        <v>0.4659933230829828</v>
      </c>
      <c r="AH817">
        <v>4.3891330844527836</v>
      </c>
    </row>
    <row r="818" spans="1:34">
      <c r="A818" t="s">
        <v>39</v>
      </c>
      <c r="B818" t="s">
        <v>453</v>
      </c>
      <c r="C818" t="s">
        <v>719</v>
      </c>
      <c r="D818" t="s">
        <v>1077</v>
      </c>
      <c r="E818" t="s">
        <v>49</v>
      </c>
      <c r="F818" t="s">
        <v>46</v>
      </c>
      <c r="I818">
        <v>1.90673980861008</v>
      </c>
      <c r="J818">
        <v>0.47668495215251999</v>
      </c>
      <c r="M818">
        <v>2.3834247607625998</v>
      </c>
      <c r="N818" t="str">
        <f t="shared" si="36"/>
        <v>10Lf-302,3834247607626</v>
      </c>
      <c r="O818" t="s">
        <v>721</v>
      </c>
      <c r="P818">
        <v>189.6209404667074</v>
      </c>
      <c r="Q818">
        <v>59.295381109673173</v>
      </c>
      <c r="T818">
        <f t="shared" si="37"/>
        <v>248.91632157638057</v>
      </c>
      <c r="U818">
        <v>20168882.414485101</v>
      </c>
      <c r="V818">
        <v>5425161.3506640485</v>
      </c>
      <c r="Y818">
        <f t="shared" si="38"/>
        <v>25594043.76514915</v>
      </c>
      <c r="Z818">
        <v>1.4553527955903121</v>
      </c>
      <c r="AA818">
        <v>0.33862043808572401</v>
      </c>
      <c r="AD818">
        <v>5.4052000000000003E-2</v>
      </c>
      <c r="AE818">
        <v>5.4999999999999997E-3</v>
      </c>
      <c r="AF818">
        <v>0.74871982013484806</v>
      </c>
      <c r="AG818">
        <v>0.37777282458087208</v>
      </c>
      <c r="AH818">
        <v>3.56946940547832</v>
      </c>
    </row>
    <row r="819" spans="1:34">
      <c r="A819" t="s">
        <v>39</v>
      </c>
      <c r="B819" t="s">
        <v>453</v>
      </c>
      <c r="C819" t="s">
        <v>722</v>
      </c>
      <c r="D819" t="s">
        <v>1078</v>
      </c>
      <c r="E819" t="s">
        <v>49</v>
      </c>
      <c r="F819" t="s">
        <v>43</v>
      </c>
      <c r="I819">
        <v>2.2309853082048958</v>
      </c>
      <c r="J819">
        <v>0.55774632705122407</v>
      </c>
      <c r="M819">
        <v>2.78873163525612</v>
      </c>
      <c r="N819" t="str">
        <f t="shared" si="36"/>
        <v>10Lf-302,78873163525612</v>
      </c>
      <c r="O819" t="s">
        <v>724</v>
      </c>
      <c r="P819">
        <v>221.8664184798219</v>
      </c>
      <c r="Q819">
        <v>25.022528399979919</v>
      </c>
      <c r="T819">
        <f t="shared" si="37"/>
        <v>246.88894687980184</v>
      </c>
      <c r="U819">
        <v>23598647.359457299</v>
      </c>
      <c r="V819">
        <v>3538616.5174850398</v>
      </c>
      <c r="Y819">
        <f t="shared" si="38"/>
        <v>27137263.87694234</v>
      </c>
      <c r="Z819">
        <v>1.7028388931490981</v>
      </c>
      <c r="AA819">
        <v>0.1102891728452616</v>
      </c>
      <c r="AD819">
        <v>5.4052000000000003E-2</v>
      </c>
      <c r="AE819">
        <v>5.4999999999999997E-3</v>
      </c>
      <c r="AF819">
        <v>0.87604135138935724</v>
      </c>
      <c r="AG819">
        <v>0.44201396418809508</v>
      </c>
      <c r="AH819">
        <v>4.1663389508335733</v>
      </c>
    </row>
    <row r="820" spans="1:34">
      <c r="A820" t="s">
        <v>39</v>
      </c>
      <c r="B820" t="s">
        <v>457</v>
      </c>
      <c r="C820" t="s">
        <v>716</v>
      </c>
      <c r="D820" t="s">
        <v>1079</v>
      </c>
      <c r="E820" t="s">
        <v>43</v>
      </c>
      <c r="F820" t="s">
        <v>46</v>
      </c>
      <c r="I820">
        <v>0.58779148611355725</v>
      </c>
      <c r="J820">
        <v>2.351165944454229</v>
      </c>
      <c r="M820">
        <v>2.9389574305677861</v>
      </c>
      <c r="N820" t="str">
        <f t="shared" si="36"/>
        <v>10Lf-302,93895743056779</v>
      </c>
      <c r="O820" t="s">
        <v>718</v>
      </c>
      <c r="P820">
        <v>26.370463490640049</v>
      </c>
      <c r="Q820">
        <v>292.46419485021107</v>
      </c>
      <c r="T820">
        <f t="shared" si="37"/>
        <v>318.83465834085109</v>
      </c>
      <c r="U820">
        <v>3724024.604501348</v>
      </c>
      <c r="V820">
        <v>26758668.494258199</v>
      </c>
      <c r="Y820">
        <f t="shared" si="38"/>
        <v>30482693.098759547</v>
      </c>
      <c r="Z820">
        <v>0.1162303249071823</v>
      </c>
      <c r="AA820">
        <v>1.670186647445479</v>
      </c>
      <c r="AD820">
        <v>5.4052000000000003E-2</v>
      </c>
      <c r="AE820">
        <v>5.4999999999999997E-3</v>
      </c>
      <c r="AF820">
        <v>0.9232327007019222</v>
      </c>
      <c r="AG820">
        <v>0.46582475274499402</v>
      </c>
      <c r="AH820">
        <v>4.387566884014702</v>
      </c>
    </row>
    <row r="821" spans="1:34">
      <c r="A821" t="s">
        <v>39</v>
      </c>
      <c r="B821" t="s">
        <v>457</v>
      </c>
      <c r="C821" t="s">
        <v>719</v>
      </c>
      <c r="D821" t="s">
        <v>1080</v>
      </c>
      <c r="E821" t="s">
        <v>49</v>
      </c>
      <c r="F821" t="s">
        <v>46</v>
      </c>
      <c r="I821">
        <v>1.9027243697709519</v>
      </c>
      <c r="J821">
        <v>0.47568109244273798</v>
      </c>
      <c r="M821">
        <v>2.3784054622136899</v>
      </c>
      <c r="N821" t="str">
        <f t="shared" si="36"/>
        <v>10Lf-302,37840546221369</v>
      </c>
      <c r="O821" t="s">
        <v>721</v>
      </c>
      <c r="P821">
        <v>189.22161420015351</v>
      </c>
      <c r="Q821">
        <v>59.17050986336389</v>
      </c>
      <c r="T821">
        <f t="shared" si="37"/>
        <v>248.3921240635174</v>
      </c>
      <c r="U821">
        <v>20101249.383893259</v>
      </c>
      <c r="V821">
        <v>5413736.4024369111</v>
      </c>
      <c r="Y821">
        <f t="shared" si="38"/>
        <v>25514985.786330171</v>
      </c>
      <c r="Z821">
        <v>1.452287941060262</v>
      </c>
      <c r="AA821">
        <v>0.33790733100489839</v>
      </c>
      <c r="AD821">
        <v>5.4052000000000003E-2</v>
      </c>
      <c r="AE821">
        <v>5.4999999999999997E-3</v>
      </c>
      <c r="AF821">
        <v>0.74714307713519068</v>
      </c>
      <c r="AG821">
        <v>0.37697726576086987</v>
      </c>
      <c r="AH821">
        <v>3.5620778051097508</v>
      </c>
    </row>
    <row r="822" spans="1:34">
      <c r="A822" t="s">
        <v>39</v>
      </c>
      <c r="B822" t="s">
        <v>457</v>
      </c>
      <c r="C822" t="s">
        <v>722</v>
      </c>
      <c r="D822" t="s">
        <v>1081</v>
      </c>
      <c r="E822" t="s">
        <v>49</v>
      </c>
      <c r="F822" t="s">
        <v>43</v>
      </c>
      <c r="I822">
        <v>2.2249574605592719</v>
      </c>
      <c r="J822">
        <v>0.55623936513981798</v>
      </c>
      <c r="M822">
        <v>2.78119682569909</v>
      </c>
      <c r="N822" t="str">
        <f t="shared" si="36"/>
        <v>10Lf-302,78119682569909</v>
      </c>
      <c r="O822" t="s">
        <v>724</v>
      </c>
      <c r="P822">
        <v>221.2669627311183</v>
      </c>
      <c r="Q822">
        <v>24.954920608772738</v>
      </c>
      <c r="T822">
        <f t="shared" si="37"/>
        <v>246.22188333989104</v>
      </c>
      <c r="U822">
        <v>23505466.947185662</v>
      </c>
      <c r="V822">
        <v>3524122.296274127</v>
      </c>
      <c r="Y822">
        <f t="shared" si="38"/>
        <v>27029589.243459787</v>
      </c>
      <c r="Z822">
        <v>1.6982380320967201</v>
      </c>
      <c r="AA822">
        <v>0.1099911850779607</v>
      </c>
      <c r="AD822">
        <v>5.4052000000000003E-2</v>
      </c>
      <c r="AE822">
        <v>5.4999999999999997E-3</v>
      </c>
      <c r="AF822">
        <v>0.87367439550756754</v>
      </c>
      <c r="AG822">
        <v>0.44081969687330569</v>
      </c>
      <c r="AH822">
        <v>4.1552429180799626</v>
      </c>
    </row>
    <row r="823" spans="1:34">
      <c r="A823" t="s">
        <v>94</v>
      </c>
      <c r="B823" t="s">
        <v>461</v>
      </c>
      <c r="C823" t="s">
        <v>764</v>
      </c>
      <c r="D823" t="s">
        <v>1082</v>
      </c>
      <c r="E823" t="s">
        <v>46</v>
      </c>
      <c r="F823" t="s">
        <v>49</v>
      </c>
      <c r="I823">
        <v>0.4765139519963022</v>
      </c>
      <c r="J823">
        <v>1.906055807985209</v>
      </c>
      <c r="M823">
        <v>2.3825697599815112</v>
      </c>
      <c r="N823" t="str">
        <f t="shared" si="36"/>
        <v>10Lfs1-302,38256975998151</v>
      </c>
      <c r="O823" t="s">
        <v>766</v>
      </c>
      <c r="P823">
        <v>59.274110206560003</v>
      </c>
      <c r="Q823">
        <v>189.55291815911079</v>
      </c>
      <c r="T823">
        <f t="shared" si="37"/>
        <v>248.8270283656708</v>
      </c>
      <c r="U823">
        <v>5423215.194331063</v>
      </c>
      <c r="V823">
        <v>20157361.623193689</v>
      </c>
      <c r="Y823">
        <f t="shared" si="38"/>
        <v>25580576.817524754</v>
      </c>
      <c r="Z823">
        <v>0.33849896551238229</v>
      </c>
      <c r="AA823">
        <v>1.454830720046971</v>
      </c>
      <c r="AD823">
        <v>5.4052000000000003E-2</v>
      </c>
      <c r="AE823">
        <v>5.4999999999999997E-3</v>
      </c>
      <c r="AF823">
        <v>0.74845123350204523</v>
      </c>
      <c r="AG823">
        <v>0.37763730695706949</v>
      </c>
      <c r="AH823">
        <v>3.5682103004406258</v>
      </c>
    </row>
    <row r="824" spans="1:34">
      <c r="A824" t="s">
        <v>667</v>
      </c>
      <c r="B824" t="s">
        <v>704</v>
      </c>
      <c r="C824" t="s">
        <v>740</v>
      </c>
      <c r="D824" t="s">
        <v>1083</v>
      </c>
      <c r="E824" t="s">
        <v>671</v>
      </c>
      <c r="F824" t="s">
        <v>46</v>
      </c>
      <c r="I824">
        <v>0.49144140993270341</v>
      </c>
      <c r="J824">
        <v>1.965765639730813</v>
      </c>
      <c r="M824">
        <v>2.4572070496635159</v>
      </c>
      <c r="N824" t="str">
        <f t="shared" si="36"/>
        <v>09Qf2s1-382,45720704966352</v>
      </c>
      <c r="O824" t="s">
        <v>742</v>
      </c>
      <c r="P824">
        <v>26.09872130245973</v>
      </c>
      <c r="Q824">
        <v>263.60258067435598</v>
      </c>
      <c r="T824">
        <f t="shared" si="37"/>
        <v>289.70130197681573</v>
      </c>
      <c r="U824">
        <v>2111811.91475539</v>
      </c>
      <c r="V824">
        <v>24118008.955279659</v>
      </c>
      <c r="Y824">
        <f t="shared" si="38"/>
        <v>26229820.870035049</v>
      </c>
      <c r="Z824">
        <v>8.9989909760456482E-2</v>
      </c>
      <c r="AA824">
        <v>1.505365505339777</v>
      </c>
      <c r="AD824">
        <v>5.4052000000000003E-2</v>
      </c>
      <c r="AE824">
        <v>5.4999999999999997E-3</v>
      </c>
      <c r="AF824">
        <v>0.77189750251209932</v>
      </c>
      <c r="AG824">
        <v>0.87599431320504351</v>
      </c>
      <c r="AH824">
        <v>4.1646508653806604</v>
      </c>
    </row>
    <row r="825" spans="1:34">
      <c r="A825" t="s">
        <v>39</v>
      </c>
      <c r="B825" t="s">
        <v>464</v>
      </c>
      <c r="C825" t="s">
        <v>716</v>
      </c>
      <c r="D825" t="s">
        <v>1084</v>
      </c>
      <c r="E825" t="s">
        <v>43</v>
      </c>
      <c r="F825" t="s">
        <v>46</v>
      </c>
      <c r="I825">
        <v>0.58774654880604971</v>
      </c>
      <c r="J825">
        <v>2.3509861952241979</v>
      </c>
      <c r="M825">
        <v>2.938732744030248</v>
      </c>
      <c r="N825" t="str">
        <f t="shared" si="36"/>
        <v>10Lf-302,93873274403025</v>
      </c>
      <c r="O825" t="s">
        <v>718</v>
      </c>
      <c r="P825">
        <v>26.368447439616869</v>
      </c>
      <c r="Q825">
        <v>292.44183563989691</v>
      </c>
      <c r="T825">
        <f t="shared" si="37"/>
        <v>318.81028307951379</v>
      </c>
      <c r="U825">
        <v>3722638.141278062</v>
      </c>
      <c r="V825">
        <v>26756622.764534269</v>
      </c>
      <c r="Y825">
        <f t="shared" si="38"/>
        <v>30479260.905812331</v>
      </c>
      <c r="Z825">
        <v>0.1162214389706292</v>
      </c>
      <c r="AA825">
        <v>1.6700589598338951</v>
      </c>
      <c r="AD825">
        <v>5.4052000000000003E-2</v>
      </c>
      <c r="AE825">
        <v>5.4999999999999997E-3</v>
      </c>
      <c r="AF825">
        <v>0.92316211854353336</v>
      </c>
      <c r="AG825">
        <v>2.938732744030248</v>
      </c>
      <c r="AH825">
        <v>6.8601796066040297</v>
      </c>
    </row>
    <row r="826" spans="1:34">
      <c r="A826" t="s">
        <v>39</v>
      </c>
      <c r="B826" t="s">
        <v>464</v>
      </c>
      <c r="C826" t="s">
        <v>719</v>
      </c>
      <c r="D826" t="s">
        <v>1085</v>
      </c>
      <c r="E826" t="s">
        <v>49</v>
      </c>
      <c r="F826" t="s">
        <v>46</v>
      </c>
      <c r="I826">
        <v>1.901877846881193</v>
      </c>
      <c r="J826">
        <v>0.47546946172029808</v>
      </c>
      <c r="M826">
        <v>2.37734730860149</v>
      </c>
      <c r="N826" t="str">
        <f t="shared" si="36"/>
        <v>10Lf-302,37734730860149</v>
      </c>
      <c r="O826" t="s">
        <v>721</v>
      </c>
      <c r="P826">
        <v>189.1374294226826</v>
      </c>
      <c r="Q826">
        <v>59.144184878098613</v>
      </c>
      <c r="T826">
        <f t="shared" si="37"/>
        <v>248.2816143007812</v>
      </c>
      <c r="U826">
        <v>20086991.188291609</v>
      </c>
      <c r="V826">
        <v>5411327.8287850479</v>
      </c>
      <c r="Y826">
        <f t="shared" si="38"/>
        <v>25498319.017076656</v>
      </c>
      <c r="Z826">
        <v>1.4516418175312</v>
      </c>
      <c r="AA826">
        <v>0.33775699588812702</v>
      </c>
      <c r="AD826">
        <v>5.4052000000000003E-2</v>
      </c>
      <c r="AE826">
        <v>5.4999999999999997E-3</v>
      </c>
      <c r="AF826">
        <v>0.74681067285910696</v>
      </c>
      <c r="AG826">
        <v>2.37734730860149</v>
      </c>
      <c r="AH826">
        <v>5.561057290062088</v>
      </c>
    </row>
    <row r="827" spans="1:34">
      <c r="A827" t="s">
        <v>39</v>
      </c>
      <c r="B827" t="s">
        <v>464</v>
      </c>
      <c r="C827" t="s">
        <v>722</v>
      </c>
      <c r="D827" t="s">
        <v>1086</v>
      </c>
      <c r="E827" t="s">
        <v>49</v>
      </c>
      <c r="F827" t="s">
        <v>43</v>
      </c>
      <c r="I827">
        <v>2.2236876050180299</v>
      </c>
      <c r="J827">
        <v>0.55592190125450758</v>
      </c>
      <c r="M827">
        <v>2.7796095062725379</v>
      </c>
      <c r="N827" t="str">
        <f t="shared" si="36"/>
        <v>10Lf-302,77960950627254</v>
      </c>
      <c r="O827" t="s">
        <v>724</v>
      </c>
      <c r="P827">
        <v>221.14067848357709</v>
      </c>
      <c r="Q827">
        <v>24.94067802446359</v>
      </c>
      <c r="T827">
        <f t="shared" si="37"/>
        <v>246.08135650804067</v>
      </c>
      <c r="U827">
        <v>23485837.116594128</v>
      </c>
      <c r="V827">
        <v>3521068.8644379582</v>
      </c>
      <c r="Y827">
        <f t="shared" si="38"/>
        <v>27006905.981032088</v>
      </c>
      <c r="Z827">
        <v>1.6972687924534311</v>
      </c>
      <c r="AA827">
        <v>0.1099284095335582</v>
      </c>
      <c r="AD827">
        <v>5.4052000000000003E-2</v>
      </c>
      <c r="AE827">
        <v>5.4999999999999997E-3</v>
      </c>
      <c r="AF827">
        <v>0.87317576113273443</v>
      </c>
      <c r="AG827">
        <v>2.7796095062725379</v>
      </c>
      <c r="AH827">
        <v>6.4919467736778103</v>
      </c>
    </row>
    <row r="828" spans="1:34">
      <c r="A828" t="s">
        <v>39</v>
      </c>
      <c r="B828" t="s">
        <v>468</v>
      </c>
      <c r="C828" t="s">
        <v>716</v>
      </c>
      <c r="D828" t="s">
        <v>1087</v>
      </c>
      <c r="E828" t="s">
        <v>43</v>
      </c>
      <c r="F828" t="s">
        <v>46</v>
      </c>
      <c r="I828">
        <v>0.58744300231534008</v>
      </c>
      <c r="J828">
        <v>2.3497720092613599</v>
      </c>
      <c r="M828">
        <v>2.9372150115767011</v>
      </c>
      <c r="N828" t="str">
        <f t="shared" si="36"/>
        <v>10Lf-302,9372150115767</v>
      </c>
      <c r="O828" t="s">
        <v>718</v>
      </c>
      <c r="P828">
        <v>26.35482924023821</v>
      </c>
      <c r="Q828">
        <v>292.29080167274651</v>
      </c>
      <c r="T828">
        <f t="shared" si="37"/>
        <v>318.6456309129847</v>
      </c>
      <c r="U828">
        <v>3713272.6890932601</v>
      </c>
      <c r="V828">
        <v>26742804.088848449</v>
      </c>
      <c r="Y828">
        <f t="shared" si="38"/>
        <v>30456076.777941711</v>
      </c>
      <c r="Z828">
        <v>0.1161614154621689</v>
      </c>
      <c r="AA828">
        <v>1.669196444286053</v>
      </c>
      <c r="AD828">
        <v>5.4052000000000003E-2</v>
      </c>
      <c r="AE828">
        <v>5.4999999999999997E-3</v>
      </c>
      <c r="AF828">
        <v>0.92268534395079604</v>
      </c>
      <c r="AG828">
        <v>0.46554857933490712</v>
      </c>
      <c r="AH828">
        <v>4.3850009348624042</v>
      </c>
    </row>
    <row r="829" spans="1:34">
      <c r="A829" t="s">
        <v>39</v>
      </c>
      <c r="B829" t="s">
        <v>468</v>
      </c>
      <c r="C829" t="s">
        <v>719</v>
      </c>
      <c r="D829" t="s">
        <v>1088</v>
      </c>
      <c r="E829" t="s">
        <v>49</v>
      </c>
      <c r="F829" t="s">
        <v>46</v>
      </c>
      <c r="I829">
        <v>1.896175893074779</v>
      </c>
      <c r="J829">
        <v>0.47404397326869491</v>
      </c>
      <c r="M829">
        <v>2.3702198663434739</v>
      </c>
      <c r="N829" t="str">
        <f t="shared" si="36"/>
        <v>10Lf-302,37021986634347</v>
      </c>
      <c r="O829" t="s">
        <v>721</v>
      </c>
      <c r="P829">
        <v>188.5703830756207</v>
      </c>
      <c r="Q829">
        <v>58.966866755041508</v>
      </c>
      <c r="T829">
        <f t="shared" si="37"/>
        <v>247.5372498306622</v>
      </c>
      <c r="U829">
        <v>19990951.75131819</v>
      </c>
      <c r="V829">
        <v>5395104.3150816374</v>
      </c>
      <c r="Y829">
        <f t="shared" si="38"/>
        <v>25386056.066399828</v>
      </c>
      <c r="Z829">
        <v>1.4472897007006711</v>
      </c>
      <c r="AA829">
        <v>0.33674437838931909</v>
      </c>
      <c r="AD829">
        <v>5.4052000000000003E-2</v>
      </c>
      <c r="AE829">
        <v>5.4999999999999997E-3</v>
      </c>
      <c r="AF829">
        <v>0.744571685762348</v>
      </c>
      <c r="AG829">
        <v>0.3756798488154407</v>
      </c>
      <c r="AH829">
        <v>3.5500234009212628</v>
      </c>
    </row>
    <row r="830" spans="1:34">
      <c r="A830" t="s">
        <v>39</v>
      </c>
      <c r="B830" t="s">
        <v>468</v>
      </c>
      <c r="C830" t="s">
        <v>722</v>
      </c>
      <c r="D830" t="s">
        <v>1089</v>
      </c>
      <c r="E830" t="s">
        <v>49</v>
      </c>
      <c r="F830" t="s">
        <v>43</v>
      </c>
      <c r="I830">
        <v>2.215142521966651</v>
      </c>
      <c r="J830">
        <v>0.55378563049166285</v>
      </c>
      <c r="M830">
        <v>2.7689281524583138</v>
      </c>
      <c r="N830" t="str">
        <f t="shared" si="36"/>
        <v>10Lf-302,76892815245831</v>
      </c>
      <c r="O830" t="s">
        <v>724</v>
      </c>
      <c r="P830">
        <v>220.2908893947608</v>
      </c>
      <c r="Q830">
        <v>24.84483714978505</v>
      </c>
      <c r="T830">
        <f t="shared" si="37"/>
        <v>245.13572654454583</v>
      </c>
      <c r="U830">
        <v>23353744.47099473</v>
      </c>
      <c r="V830">
        <v>3500521.8365221559</v>
      </c>
      <c r="Y830">
        <f t="shared" si="38"/>
        <v>26854266.307516884</v>
      </c>
      <c r="Z830">
        <v>1.6907466070712309</v>
      </c>
      <c r="AA830">
        <v>0.10950598176670349</v>
      </c>
      <c r="AD830">
        <v>5.4052000000000003E-2</v>
      </c>
      <c r="AE830">
        <v>5.4999999999999997E-3</v>
      </c>
      <c r="AF830">
        <v>0.86982036202878976</v>
      </c>
      <c r="AG830">
        <v>0.43887511216464281</v>
      </c>
      <c r="AH830">
        <v>4.1371756266517474</v>
      </c>
    </row>
    <row r="831" spans="1:34">
      <c r="A831" t="s">
        <v>39</v>
      </c>
      <c r="B831" t="s">
        <v>472</v>
      </c>
      <c r="C831" t="s">
        <v>716</v>
      </c>
      <c r="D831" t="s">
        <v>1090</v>
      </c>
      <c r="E831" t="s">
        <v>43</v>
      </c>
      <c r="F831" t="s">
        <v>46</v>
      </c>
      <c r="I831">
        <v>0.5905203208554598</v>
      </c>
      <c r="J831">
        <v>2.3620812834218401</v>
      </c>
      <c r="M831">
        <v>2.9526016042772989</v>
      </c>
      <c r="N831" t="str">
        <f t="shared" si="36"/>
        <v>10Lf-302,9526016042773</v>
      </c>
      <c r="O831" t="s">
        <v>718</v>
      </c>
      <c r="P831">
        <v>26.492888940197219</v>
      </c>
      <c r="Q831">
        <v>293.82196622751832</v>
      </c>
      <c r="T831">
        <f t="shared" si="37"/>
        <v>320.31485516771556</v>
      </c>
      <c r="U831">
        <v>3757766.9207826671</v>
      </c>
      <c r="V831">
        <v>26882896.193977021</v>
      </c>
      <c r="Y831">
        <f t="shared" si="38"/>
        <v>30640663.114759687</v>
      </c>
      <c r="Z831">
        <v>0.1167699267152426</v>
      </c>
      <c r="AA831">
        <v>1.677940525234942</v>
      </c>
      <c r="AD831">
        <v>5.4052000000000003E-2</v>
      </c>
      <c r="AE831">
        <v>5.4999999999999997E-3</v>
      </c>
      <c r="AF831">
        <v>0.92751882856878509</v>
      </c>
      <c r="AG831">
        <v>2.9526016042772989</v>
      </c>
      <c r="AH831">
        <v>6.8922740371233839</v>
      </c>
    </row>
    <row r="832" spans="1:34">
      <c r="A832" t="s">
        <v>39</v>
      </c>
      <c r="B832" t="s">
        <v>472</v>
      </c>
      <c r="C832" t="s">
        <v>719</v>
      </c>
      <c r="D832" t="s">
        <v>1091</v>
      </c>
      <c r="E832" t="s">
        <v>49</v>
      </c>
      <c r="F832" t="s">
        <v>46</v>
      </c>
      <c r="I832">
        <v>1.916731249119888</v>
      </c>
      <c r="J832">
        <v>0.47918281227997189</v>
      </c>
      <c r="M832">
        <v>2.3959140613998602</v>
      </c>
      <c r="N832" t="str">
        <f t="shared" si="36"/>
        <v>10Lf-302,39591406139986</v>
      </c>
      <c r="O832" t="s">
        <v>721</v>
      </c>
      <c r="P832">
        <v>190.61456651758849</v>
      </c>
      <c r="Q832">
        <v>59.606092760097859</v>
      </c>
      <c r="T832">
        <f t="shared" si="37"/>
        <v>250.22065927768634</v>
      </c>
      <c r="U832">
        <v>20328684.882182989</v>
      </c>
      <c r="V832">
        <v>5453589.5487047564</v>
      </c>
      <c r="Y832">
        <f t="shared" si="38"/>
        <v>25782274.430887744</v>
      </c>
      <c r="Z832">
        <v>1.462978938817753</v>
      </c>
      <c r="AA832">
        <v>0.34039483118711139</v>
      </c>
      <c r="AD832">
        <v>5.4052000000000003E-2</v>
      </c>
      <c r="AE832">
        <v>5.4999999999999997E-3</v>
      </c>
      <c r="AF832">
        <v>0.75264316064917058</v>
      </c>
      <c r="AG832">
        <v>2.3959140613998602</v>
      </c>
      <c r="AH832">
        <v>5.6040232834488899</v>
      </c>
    </row>
    <row r="833" spans="1:34">
      <c r="A833" t="s">
        <v>39</v>
      </c>
      <c r="B833" t="s">
        <v>472</v>
      </c>
      <c r="C833" t="s">
        <v>722</v>
      </c>
      <c r="D833" t="s">
        <v>1092</v>
      </c>
      <c r="E833" t="s">
        <v>49</v>
      </c>
      <c r="F833" t="s">
        <v>43</v>
      </c>
      <c r="I833">
        <v>2.2439699382820839</v>
      </c>
      <c r="J833">
        <v>0.56099248457052098</v>
      </c>
      <c r="M833">
        <v>2.8049624228526051</v>
      </c>
      <c r="N833" t="str">
        <f t="shared" si="36"/>
        <v>10Lf-302,80496242285261</v>
      </c>
      <c r="O833" t="s">
        <v>724</v>
      </c>
      <c r="P833">
        <v>223.1577104304753</v>
      </c>
      <c r="Q833">
        <v>25.16816283050473</v>
      </c>
      <c r="T833">
        <f t="shared" si="37"/>
        <v>248.32587326098005</v>
      </c>
      <c r="U833">
        <v>23799349.951316431</v>
      </c>
      <c r="V833">
        <v>3569866.9916606881</v>
      </c>
      <c r="Y833">
        <f t="shared" si="38"/>
        <v>27369216.942977119</v>
      </c>
      <c r="Z833">
        <v>1.7127496411164971</v>
      </c>
      <c r="AA833">
        <v>0.110931070443443</v>
      </c>
      <c r="AD833">
        <v>5.4052000000000003E-2</v>
      </c>
      <c r="AE833">
        <v>5.4999999999999997E-3</v>
      </c>
      <c r="AF833">
        <v>0.88114002812123715</v>
      </c>
      <c r="AG833">
        <v>2.8049624228526051</v>
      </c>
      <c r="AH833">
        <v>6.5506168738264474</v>
      </c>
    </row>
    <row r="834" spans="1:34">
      <c r="A834" t="s">
        <v>39</v>
      </c>
      <c r="B834" t="s">
        <v>476</v>
      </c>
      <c r="C834" t="s">
        <v>716</v>
      </c>
      <c r="D834" t="s">
        <v>1093</v>
      </c>
      <c r="E834" t="s">
        <v>43</v>
      </c>
      <c r="F834" t="s">
        <v>46</v>
      </c>
      <c r="I834">
        <v>0.58958158667663763</v>
      </c>
      <c r="J834">
        <v>2.3583263467065509</v>
      </c>
      <c r="M834">
        <v>2.9479079333831879</v>
      </c>
      <c r="N834" t="str">
        <f t="shared" ref="N834:N897" si="39">_xlfn.CONCAT(A834,M834)</f>
        <v>10Lf-302,94790793338319</v>
      </c>
      <c r="O834" t="s">
        <v>718</v>
      </c>
      <c r="P834">
        <v>26.450773911356421</v>
      </c>
      <c r="Q834">
        <v>293.35488539651999</v>
      </c>
      <c r="T834">
        <f t="shared" ref="T834:T897" si="40">SUM(P834:S834)</f>
        <v>319.8056593078764</v>
      </c>
      <c r="U834">
        <v>3751102.8270899239</v>
      </c>
      <c r="V834">
        <v>26840161.181155682</v>
      </c>
      <c r="Y834">
        <f t="shared" ref="Y834:Y897" si="41">SUM(U834:X834)</f>
        <v>30591264.008245606</v>
      </c>
      <c r="Z834">
        <v>0.11658430072169949</v>
      </c>
      <c r="AA834">
        <v>1.6752731485750041</v>
      </c>
      <c r="AD834">
        <v>5.4052000000000003E-2</v>
      </c>
      <c r="AE834">
        <v>5.4999999999999997E-3</v>
      </c>
      <c r="AF834">
        <v>0.9260443769790121</v>
      </c>
      <c r="AG834">
        <v>2.9479079333831879</v>
      </c>
      <c r="AH834">
        <v>6.8814122437453893</v>
      </c>
    </row>
    <row r="835" spans="1:34">
      <c r="A835" t="s">
        <v>39</v>
      </c>
      <c r="B835" t="s">
        <v>476</v>
      </c>
      <c r="C835" t="s">
        <v>719</v>
      </c>
      <c r="D835" t="s">
        <v>1094</v>
      </c>
      <c r="E835" t="s">
        <v>49</v>
      </c>
      <c r="F835" t="s">
        <v>46</v>
      </c>
      <c r="I835">
        <v>1.915502396859043</v>
      </c>
      <c r="J835">
        <v>0.47887559921476092</v>
      </c>
      <c r="M835">
        <v>2.3943779960738039</v>
      </c>
      <c r="N835" t="str">
        <f t="shared" si="39"/>
        <v>10Lf-302,3943779960738</v>
      </c>
      <c r="O835" t="s">
        <v>721</v>
      </c>
      <c r="P835">
        <v>190.49235995309351</v>
      </c>
      <c r="Q835">
        <v>59.567878178955112</v>
      </c>
      <c r="T835">
        <f t="shared" si="40"/>
        <v>250.06023813204862</v>
      </c>
      <c r="U835">
        <v>20311727.748876158</v>
      </c>
      <c r="V835">
        <v>5450093.1504226699</v>
      </c>
      <c r="Y835">
        <f t="shared" si="41"/>
        <v>25761820.899298828</v>
      </c>
      <c r="Z835">
        <v>1.4620409956515641</v>
      </c>
      <c r="AA835">
        <v>0.34017659769293951</v>
      </c>
      <c r="AD835">
        <v>5.4052000000000003E-2</v>
      </c>
      <c r="AE835">
        <v>5.4999999999999997E-3</v>
      </c>
      <c r="AF835">
        <v>0.75216062703889142</v>
      </c>
      <c r="AG835">
        <v>2.3943779960738039</v>
      </c>
      <c r="AH835">
        <v>5.6004686191865014</v>
      </c>
    </row>
    <row r="836" spans="1:34">
      <c r="A836" t="s">
        <v>39</v>
      </c>
      <c r="B836" t="s">
        <v>476</v>
      </c>
      <c r="C836" t="s">
        <v>722</v>
      </c>
      <c r="D836" t="s">
        <v>1095</v>
      </c>
      <c r="E836" t="s">
        <v>49</v>
      </c>
      <c r="F836" t="s">
        <v>43</v>
      </c>
      <c r="I836">
        <v>2.243036437401063</v>
      </c>
      <c r="J836">
        <v>0.56075910935026574</v>
      </c>
      <c r="M836">
        <v>2.8037955467513291</v>
      </c>
      <c r="N836" t="str">
        <f t="shared" si="39"/>
        <v>10Lf-302,80379554675133</v>
      </c>
      <c r="O836" t="s">
        <v>724</v>
      </c>
      <c r="P836">
        <v>223.06487588945069</v>
      </c>
      <c r="Q836">
        <v>25.157692769486921</v>
      </c>
      <c r="T836">
        <f t="shared" si="40"/>
        <v>248.2225686589376</v>
      </c>
      <c r="U836">
        <v>23784854.313942231</v>
      </c>
      <c r="V836">
        <v>3567725.19348349</v>
      </c>
      <c r="Y836">
        <f t="shared" si="41"/>
        <v>27352579.507425722</v>
      </c>
      <c r="Z836">
        <v>1.7120371301012309</v>
      </c>
      <c r="AA836">
        <v>0.1108849226541055</v>
      </c>
      <c r="AD836">
        <v>5.4052000000000003E-2</v>
      </c>
      <c r="AE836">
        <v>5.4999999999999997E-3</v>
      </c>
      <c r="AF836">
        <v>0.88077347018366348</v>
      </c>
      <c r="AG836">
        <v>2.8037955467513291</v>
      </c>
      <c r="AH836">
        <v>6.5479165636863206</v>
      </c>
    </row>
    <row r="837" spans="1:34">
      <c r="A837" t="s">
        <v>39</v>
      </c>
      <c r="B837" t="s">
        <v>480</v>
      </c>
      <c r="C837" t="s">
        <v>716</v>
      </c>
      <c r="D837" t="s">
        <v>1096</v>
      </c>
      <c r="E837" t="s">
        <v>43</v>
      </c>
      <c r="F837" t="s">
        <v>46</v>
      </c>
      <c r="I837">
        <v>0.58937775489189381</v>
      </c>
      <c r="J837">
        <v>2.3575110195675748</v>
      </c>
      <c r="M837">
        <v>2.946888774459469</v>
      </c>
      <c r="N837" t="str">
        <f t="shared" si="39"/>
        <v>10Lf-302,94688877445947</v>
      </c>
      <c r="O837" t="s">
        <v>718</v>
      </c>
      <c r="P837">
        <v>26.441629276286321</v>
      </c>
      <c r="Q837">
        <v>293.25346593023261</v>
      </c>
      <c r="T837">
        <f t="shared" si="40"/>
        <v>319.69509520651894</v>
      </c>
      <c r="U837">
        <v>3749558.75910143</v>
      </c>
      <c r="V837">
        <v>26830881.926036458</v>
      </c>
      <c r="Y837">
        <f t="shared" si="41"/>
        <v>30580440.68513789</v>
      </c>
      <c r="Z837">
        <v>0.1165439948732364</v>
      </c>
      <c r="AA837">
        <v>1.674693968486066</v>
      </c>
      <c r="AD837">
        <v>5.4052000000000003E-2</v>
      </c>
      <c r="AE837">
        <v>5.4999999999999997E-3</v>
      </c>
      <c r="AF837">
        <v>0.92572422234328866</v>
      </c>
      <c r="AG837">
        <v>1.050565848094801</v>
      </c>
      <c r="AH837">
        <v>4.9827308448975582</v>
      </c>
    </row>
    <row r="838" spans="1:34">
      <c r="A838" t="s">
        <v>39</v>
      </c>
      <c r="B838" t="s">
        <v>480</v>
      </c>
      <c r="C838" t="s">
        <v>719</v>
      </c>
      <c r="D838" t="s">
        <v>1097</v>
      </c>
      <c r="E838" t="s">
        <v>49</v>
      </c>
      <c r="F838" t="s">
        <v>46</v>
      </c>
      <c r="I838">
        <v>1.9152101550259359</v>
      </c>
      <c r="J838">
        <v>0.47880253875648388</v>
      </c>
      <c r="M838">
        <v>2.39401269378242</v>
      </c>
      <c r="N838" t="str">
        <f t="shared" si="39"/>
        <v>10Lf-302,39401269378242</v>
      </c>
      <c r="O838" t="s">
        <v>721</v>
      </c>
      <c r="P838">
        <v>190.46329716697699</v>
      </c>
      <c r="Q838">
        <v>59.558790105798998</v>
      </c>
      <c r="T838">
        <f t="shared" si="40"/>
        <v>250.02208727277599</v>
      </c>
      <c r="U838">
        <v>20307604.846720021</v>
      </c>
      <c r="V838">
        <v>5449261.647828103</v>
      </c>
      <c r="Y838">
        <f t="shared" si="41"/>
        <v>25756866.494548123</v>
      </c>
      <c r="Z838">
        <v>1.4618179369170261</v>
      </c>
      <c r="AA838">
        <v>0.34012469808025658</v>
      </c>
      <c r="AD838">
        <v>5.4052000000000003E-2</v>
      </c>
      <c r="AE838">
        <v>5.4999999999999997E-3</v>
      </c>
      <c r="AF838">
        <v>0.75204587239238307</v>
      </c>
      <c r="AG838">
        <v>0.85346552533343256</v>
      </c>
      <c r="AH838">
        <v>4.0590760915082349</v>
      </c>
    </row>
    <row r="839" spans="1:34">
      <c r="A839" t="s">
        <v>39</v>
      </c>
      <c r="B839" t="s">
        <v>480</v>
      </c>
      <c r="C839" t="s">
        <v>722</v>
      </c>
      <c r="D839" t="s">
        <v>1098</v>
      </c>
      <c r="E839" t="s">
        <v>49</v>
      </c>
      <c r="F839" t="s">
        <v>43</v>
      </c>
      <c r="I839">
        <v>2.242785382873981</v>
      </c>
      <c r="J839">
        <v>0.56069634571849536</v>
      </c>
      <c r="M839">
        <v>2.8034817285924771</v>
      </c>
      <c r="N839" t="str">
        <f t="shared" si="39"/>
        <v>10Lf-302,80348172859248</v>
      </c>
      <c r="O839" t="s">
        <v>724</v>
      </c>
      <c r="P839">
        <v>223.03990908731089</v>
      </c>
      <c r="Q839">
        <v>25.15487696473431</v>
      </c>
      <c r="T839">
        <f t="shared" si="40"/>
        <v>248.1947860520452</v>
      </c>
      <c r="U839">
        <v>23780993.011071261</v>
      </c>
      <c r="V839">
        <v>3567090.6762854881</v>
      </c>
      <c r="Y839">
        <f t="shared" si="41"/>
        <v>27348083.687356748</v>
      </c>
      <c r="Z839">
        <v>1.7118455083046</v>
      </c>
      <c r="AA839">
        <v>0.1108725117269564</v>
      </c>
      <c r="AD839">
        <v>5.4052000000000003E-2</v>
      </c>
      <c r="AE839">
        <v>5.4999999999999997E-3</v>
      </c>
      <c r="AF839">
        <v>0.88067488856308163</v>
      </c>
      <c r="AG839">
        <v>0.9994412362432179</v>
      </c>
      <c r="AH839">
        <v>4.7431498533987764</v>
      </c>
    </row>
    <row r="840" spans="1:34">
      <c r="A840" t="s">
        <v>94</v>
      </c>
      <c r="B840" t="s">
        <v>484</v>
      </c>
      <c r="C840" t="s">
        <v>764</v>
      </c>
      <c r="D840" t="s">
        <v>1099</v>
      </c>
      <c r="E840" t="s">
        <v>46</v>
      </c>
      <c r="F840" t="s">
        <v>49</v>
      </c>
      <c r="I840">
        <v>0.47898506509598848</v>
      </c>
      <c r="J840">
        <v>1.9159402603839539</v>
      </c>
      <c r="M840">
        <v>2.3949253254799432</v>
      </c>
      <c r="N840" t="str">
        <f t="shared" si="39"/>
        <v>10Lfs1-302,39492532547994</v>
      </c>
      <c r="O840" t="s">
        <v>766</v>
      </c>
      <c r="P840">
        <v>59.581494763906207</v>
      </c>
      <c r="Q840">
        <v>190.53590448550159</v>
      </c>
      <c r="T840">
        <f t="shared" si="40"/>
        <v>250.11739924940781</v>
      </c>
      <c r="U840">
        <v>5451338.9838927034</v>
      </c>
      <c r="V840">
        <v>20317793.46962047</v>
      </c>
      <c r="Y840">
        <f t="shared" si="41"/>
        <v>25769132.453513175</v>
      </c>
      <c r="Z840">
        <v>0.34025435845398172</v>
      </c>
      <c r="AA840">
        <v>1.4623752027112731</v>
      </c>
      <c r="AD840">
        <v>5.4052000000000003E-2</v>
      </c>
      <c r="AE840">
        <v>5.4999999999999997E-3</v>
      </c>
      <c r="AF840">
        <v>0.75233256297799245</v>
      </c>
      <c r="AG840">
        <v>2.0392789146461712</v>
      </c>
      <c r="AH840">
        <v>5.2460888031041062</v>
      </c>
    </row>
    <row r="841" spans="1:34">
      <c r="A841" t="s">
        <v>667</v>
      </c>
      <c r="B841" t="s">
        <v>668</v>
      </c>
      <c r="C841" t="s">
        <v>1100</v>
      </c>
      <c r="D841" t="s">
        <v>1101</v>
      </c>
      <c r="E841" t="s">
        <v>489</v>
      </c>
      <c r="F841" t="s">
        <v>671</v>
      </c>
      <c r="I841">
        <v>2.7169684124915752</v>
      </c>
      <c r="J841">
        <v>0.67924210312289379</v>
      </c>
      <c r="M841">
        <v>3.3962105156144689</v>
      </c>
      <c r="N841" t="str">
        <f t="shared" si="39"/>
        <v>09Qf2s1-383,39621051561447</v>
      </c>
      <c r="O841" t="s">
        <v>1102</v>
      </c>
      <c r="P841">
        <v>346.34443487071911</v>
      </c>
      <c r="Q841">
        <v>36.07215425482471</v>
      </c>
      <c r="T841">
        <f t="shared" si="40"/>
        <v>382.41658912554385</v>
      </c>
      <c r="U841">
        <v>32424226.235035889</v>
      </c>
      <c r="V841">
        <v>3009074.1009675609</v>
      </c>
      <c r="Y841">
        <f t="shared" si="41"/>
        <v>35433300.336003453</v>
      </c>
      <c r="Z841">
        <v>1.406953157451412</v>
      </c>
      <c r="AA841">
        <v>0.1243788869438214</v>
      </c>
      <c r="AD841">
        <v>5.6598000000000002E-2</v>
      </c>
      <c r="AE841">
        <v>5.4999999999999997E-3</v>
      </c>
      <c r="AF841">
        <v>1.066872413282032</v>
      </c>
      <c r="AG841">
        <v>1.210749048816558</v>
      </c>
      <c r="AH841">
        <v>5.7359299777130586</v>
      </c>
    </row>
    <row r="842" spans="1:34">
      <c r="A842" t="s">
        <v>667</v>
      </c>
      <c r="B842" t="s">
        <v>668</v>
      </c>
      <c r="C842" t="s">
        <v>1103</v>
      </c>
      <c r="D842" t="s">
        <v>1104</v>
      </c>
      <c r="E842" t="s">
        <v>489</v>
      </c>
      <c r="F842" t="s">
        <v>46</v>
      </c>
      <c r="I842">
        <v>0.47040138293173989</v>
      </c>
      <c r="J842">
        <v>1.8816055317269591</v>
      </c>
      <c r="M842">
        <v>2.3520069146586988</v>
      </c>
      <c r="N842" t="str">
        <f t="shared" si="39"/>
        <v>09Qf2s1-382,3520069146587</v>
      </c>
      <c r="O842" t="s">
        <v>1105</v>
      </c>
      <c r="P842">
        <v>59.964223501771521</v>
      </c>
      <c r="Q842">
        <v>252.31699239706461</v>
      </c>
      <c r="T842">
        <f t="shared" si="40"/>
        <v>312.28121589883614</v>
      </c>
      <c r="U842">
        <v>5613757.153497925</v>
      </c>
      <c r="V842">
        <v>23085447.292032659</v>
      </c>
      <c r="Y842">
        <f t="shared" si="41"/>
        <v>28699204.445530586</v>
      </c>
      <c r="Z842">
        <v>0.24359234650740519</v>
      </c>
      <c r="AA842">
        <v>1.440916457623173</v>
      </c>
      <c r="AD842">
        <v>5.6598000000000002E-2</v>
      </c>
      <c r="AE842">
        <v>5.4999999999999997E-3</v>
      </c>
      <c r="AF842">
        <v>0.738850339683361</v>
      </c>
      <c r="AG842">
        <v>0.83849046507582625</v>
      </c>
      <c r="AH842">
        <v>3.9914457194178872</v>
      </c>
    </row>
    <row r="843" spans="1:34">
      <c r="A843" t="s">
        <v>667</v>
      </c>
      <c r="B843" t="s">
        <v>683</v>
      </c>
      <c r="C843" t="s">
        <v>1100</v>
      </c>
      <c r="D843" t="s">
        <v>1106</v>
      </c>
      <c r="E843" t="s">
        <v>489</v>
      </c>
      <c r="F843" t="s">
        <v>671</v>
      </c>
      <c r="I843">
        <v>2.7178172283185789</v>
      </c>
      <c r="J843">
        <v>0.6794543070796446</v>
      </c>
      <c r="M843">
        <v>3.397271535398223</v>
      </c>
      <c r="N843" t="str">
        <f t="shared" si="39"/>
        <v>09Qf2s1-383,39727153539822</v>
      </c>
      <c r="O843" t="s">
        <v>1102</v>
      </c>
      <c r="P843">
        <v>346.45263732039098</v>
      </c>
      <c r="Q843">
        <v>36.083423659100752</v>
      </c>
      <c r="T843">
        <f t="shared" si="40"/>
        <v>382.53606097949171</v>
      </c>
      <c r="U843">
        <v>32434355.979746979</v>
      </c>
      <c r="V843">
        <v>3010559.2427383461</v>
      </c>
      <c r="Y843">
        <f t="shared" si="41"/>
        <v>35444915.222485326</v>
      </c>
      <c r="Z843">
        <v>1.4073927076877739</v>
      </c>
      <c r="AA843">
        <v>0.1244177445055426</v>
      </c>
      <c r="AD843">
        <v>5.6598000000000002E-2</v>
      </c>
      <c r="AE843">
        <v>5.4999999999999997E-3</v>
      </c>
      <c r="AF843">
        <v>1.0672057179261429</v>
      </c>
      <c r="AG843">
        <v>1.2111273023694671</v>
      </c>
      <c r="AH843">
        <v>5.7377025556938337</v>
      </c>
    </row>
    <row r="844" spans="1:34">
      <c r="A844" t="s">
        <v>667</v>
      </c>
      <c r="B844" t="s">
        <v>683</v>
      </c>
      <c r="C844" t="s">
        <v>1103</v>
      </c>
      <c r="D844" t="s">
        <v>1107</v>
      </c>
      <c r="E844" t="s">
        <v>489</v>
      </c>
      <c r="F844" t="s">
        <v>46</v>
      </c>
      <c r="I844">
        <v>0.47185030952843571</v>
      </c>
      <c r="J844">
        <v>1.8874012381137431</v>
      </c>
      <c r="M844">
        <v>2.3592515476421778</v>
      </c>
      <c r="N844" t="str">
        <f t="shared" si="39"/>
        <v>09Qf2s1-382,35925154764218</v>
      </c>
      <c r="O844" t="s">
        <v>1105</v>
      </c>
      <c r="P844">
        <v>60.148924825862942</v>
      </c>
      <c r="Q844">
        <v>253.09417718934529</v>
      </c>
      <c r="T844">
        <f t="shared" si="40"/>
        <v>313.24310201520825</v>
      </c>
      <c r="U844">
        <v>5631048.6036131447</v>
      </c>
      <c r="V844">
        <v>23156554.903089359</v>
      </c>
      <c r="Y844">
        <f t="shared" si="41"/>
        <v>28787603.506702505</v>
      </c>
      <c r="Z844">
        <v>0.24434265771483921</v>
      </c>
      <c r="AA844">
        <v>1.4453547570304901</v>
      </c>
      <c r="AD844">
        <v>5.6598000000000002E-2</v>
      </c>
      <c r="AE844">
        <v>5.4999999999999997E-3</v>
      </c>
      <c r="AF844">
        <v>0.74112614062057958</v>
      </c>
      <c r="AG844">
        <v>0.84107317673443649</v>
      </c>
      <c r="AH844">
        <v>4.0035488649971942</v>
      </c>
    </row>
    <row r="845" spans="1:34">
      <c r="A845" t="s">
        <v>667</v>
      </c>
      <c r="B845" t="s">
        <v>686</v>
      </c>
      <c r="C845" t="s">
        <v>1100</v>
      </c>
      <c r="D845" t="s">
        <v>1108</v>
      </c>
      <c r="E845" t="s">
        <v>489</v>
      </c>
      <c r="F845" t="s">
        <v>671</v>
      </c>
      <c r="I845">
        <v>2.72135360209866</v>
      </c>
      <c r="J845">
        <v>0.68033840052466499</v>
      </c>
      <c r="M845">
        <v>3.4016920026233239</v>
      </c>
      <c r="N845" t="str">
        <f t="shared" si="39"/>
        <v>09Qf2s1-383,40169200262332</v>
      </c>
      <c r="O845" t="s">
        <v>1102</v>
      </c>
      <c r="P845">
        <v>346.90343511867331</v>
      </c>
      <c r="Q845">
        <v>36.130374746169458</v>
      </c>
      <c r="T845">
        <f t="shared" si="40"/>
        <v>383.03380986484279</v>
      </c>
      <c r="U845">
        <v>32476558.967080139</v>
      </c>
      <c r="V845">
        <v>3021647.662591401</v>
      </c>
      <c r="Y845">
        <f t="shared" si="41"/>
        <v>35498206.629671536</v>
      </c>
      <c r="Z845">
        <v>1.409223981188392</v>
      </c>
      <c r="AA845">
        <v>0.1245796345858842</v>
      </c>
      <c r="AD845">
        <v>5.6598000000000002E-2</v>
      </c>
      <c r="AE845">
        <v>5.4999999999999997E-3</v>
      </c>
      <c r="AF845">
        <v>1.068594346373819</v>
      </c>
      <c r="AG845">
        <v>1.2127031989352151</v>
      </c>
      <c r="AH845">
        <v>5.7450875479323589</v>
      </c>
    </row>
    <row r="846" spans="1:34">
      <c r="A846" t="s">
        <v>667</v>
      </c>
      <c r="B846" t="s">
        <v>686</v>
      </c>
      <c r="C846" t="s">
        <v>1103</v>
      </c>
      <c r="D846" t="s">
        <v>1109</v>
      </c>
      <c r="E846" t="s">
        <v>489</v>
      </c>
      <c r="F846" t="s">
        <v>46</v>
      </c>
      <c r="I846">
        <v>0.47686581689926177</v>
      </c>
      <c r="J846">
        <v>1.9074632675970471</v>
      </c>
      <c r="M846">
        <v>2.3843290844963092</v>
      </c>
      <c r="N846" t="str">
        <f t="shared" si="39"/>
        <v>09Qf2s1-382,38432908449631</v>
      </c>
      <c r="O846" t="s">
        <v>1105</v>
      </c>
      <c r="P846">
        <v>60.788274572423198</v>
      </c>
      <c r="Q846">
        <v>255.78442807097551</v>
      </c>
      <c r="T846">
        <f t="shared" si="40"/>
        <v>316.57270264339871</v>
      </c>
      <c r="U846">
        <v>5690903.5304969009</v>
      </c>
      <c r="V846">
        <v>23402696.2522716</v>
      </c>
      <c r="Y846">
        <f t="shared" si="41"/>
        <v>29093599.782768503</v>
      </c>
      <c r="Z846">
        <v>0.246939884793064</v>
      </c>
      <c r="AA846">
        <v>1.4607180773271109</v>
      </c>
      <c r="AD846">
        <v>5.6598000000000002E-2</v>
      </c>
      <c r="AE846">
        <v>5.4999999999999997E-3</v>
      </c>
      <c r="AF846">
        <v>0.7490039008888929</v>
      </c>
      <c r="AG846">
        <v>0.85001331862293417</v>
      </c>
      <c r="AH846">
        <v>4.0454443040081358</v>
      </c>
    </row>
    <row r="847" spans="1:34">
      <c r="A847" t="s">
        <v>667</v>
      </c>
      <c r="B847" t="s">
        <v>689</v>
      </c>
      <c r="C847" t="s">
        <v>1100</v>
      </c>
      <c r="D847" t="s">
        <v>1110</v>
      </c>
      <c r="E847" t="s">
        <v>489</v>
      </c>
      <c r="F847" t="s">
        <v>671</v>
      </c>
      <c r="I847">
        <v>2.72174264952482</v>
      </c>
      <c r="J847">
        <v>0.68043566238120512</v>
      </c>
      <c r="M847">
        <v>3.4021783119060252</v>
      </c>
      <c r="N847" t="str">
        <f t="shared" si="39"/>
        <v>09Qf2s1-383,40217831190603</v>
      </c>
      <c r="O847" t="s">
        <v>1102</v>
      </c>
      <c r="P847">
        <v>346.95302877987751</v>
      </c>
      <c r="Q847">
        <v>36.135539980591901</v>
      </c>
      <c r="T847">
        <f t="shared" si="40"/>
        <v>383.0885687604694</v>
      </c>
      <c r="U847">
        <v>32481201.848353252</v>
      </c>
      <c r="V847">
        <v>3018091.743608682</v>
      </c>
      <c r="Y847">
        <f t="shared" si="41"/>
        <v>35499293.591961935</v>
      </c>
      <c r="Z847">
        <v>1.409425445254783</v>
      </c>
      <c r="AA847">
        <v>0.1245974446147427</v>
      </c>
      <c r="AD847">
        <v>5.6598000000000002E-2</v>
      </c>
      <c r="AE847">
        <v>5.4999999999999997E-3</v>
      </c>
      <c r="AF847">
        <v>1.0687471136877571</v>
      </c>
      <c r="AG847">
        <v>1.212876568194498</v>
      </c>
      <c r="AH847">
        <v>5.7458999937882798</v>
      </c>
    </row>
    <row r="848" spans="1:34">
      <c r="A848" t="s">
        <v>667</v>
      </c>
      <c r="B848" t="s">
        <v>689</v>
      </c>
      <c r="C848" t="s">
        <v>1103</v>
      </c>
      <c r="D848" t="s">
        <v>1111</v>
      </c>
      <c r="E848" t="s">
        <v>489</v>
      </c>
      <c r="F848" t="s">
        <v>46</v>
      </c>
      <c r="I848">
        <v>0.4785056743450698</v>
      </c>
      <c r="J848">
        <v>1.914022697380279</v>
      </c>
      <c r="M848">
        <v>2.3925283717253492</v>
      </c>
      <c r="N848" t="str">
        <f t="shared" si="39"/>
        <v>09Qf2s1-382,39252837172535</v>
      </c>
      <c r="O848" t="s">
        <v>1105</v>
      </c>
      <c r="P848">
        <v>60.997314728254842</v>
      </c>
      <c r="Q848">
        <v>256.66402560979958</v>
      </c>
      <c r="T848">
        <f t="shared" si="40"/>
        <v>317.6613403380544</v>
      </c>
      <c r="U848">
        <v>5710473.5441089934</v>
      </c>
      <c r="V848">
        <v>23483173.997459561</v>
      </c>
      <c r="Y848">
        <f t="shared" si="41"/>
        <v>29193647.541568555</v>
      </c>
      <c r="Z848">
        <v>0.2477890675073503</v>
      </c>
      <c r="AA848">
        <v>1.4657412291875369</v>
      </c>
      <c r="AD848">
        <v>5.6598000000000002E-2</v>
      </c>
      <c r="AE848">
        <v>5.4999999999999997E-3</v>
      </c>
      <c r="AF848">
        <v>0.7515795932121514</v>
      </c>
      <c r="AG848">
        <v>0.85293636452008681</v>
      </c>
      <c r="AH848">
        <v>4.059142329457587</v>
      </c>
    </row>
    <row r="849" spans="1:34">
      <c r="A849" t="s">
        <v>667</v>
      </c>
      <c r="B849" t="s">
        <v>695</v>
      </c>
      <c r="C849" t="s">
        <v>1100</v>
      </c>
      <c r="D849" t="s">
        <v>1112</v>
      </c>
      <c r="E849" t="s">
        <v>489</v>
      </c>
      <c r="F849" t="s">
        <v>671</v>
      </c>
      <c r="I849">
        <v>2.708391252141118</v>
      </c>
      <c r="J849">
        <v>0.67709781303527938</v>
      </c>
      <c r="M849">
        <v>3.3854890651763969</v>
      </c>
      <c r="N849" t="str">
        <f t="shared" si="39"/>
        <v>09Qf2s1-383,3854890651764</v>
      </c>
      <c r="O849" t="s">
        <v>1102</v>
      </c>
      <c r="P849">
        <v>345.25106487027421</v>
      </c>
      <c r="Q849">
        <v>35.958278565358619</v>
      </c>
      <c r="T849">
        <f t="shared" si="40"/>
        <v>381.20934343563283</v>
      </c>
      <c r="U849">
        <v>32321866.639547478</v>
      </c>
      <c r="V849">
        <v>2966480.4174316372</v>
      </c>
      <c r="Y849">
        <f t="shared" si="41"/>
        <v>35288347.056979112</v>
      </c>
      <c r="Z849">
        <v>1.402511566308299</v>
      </c>
      <c r="AA849">
        <v>0.12398623694000691</v>
      </c>
      <c r="AD849">
        <v>5.6598000000000002E-2</v>
      </c>
      <c r="AE849">
        <v>5.4999999999999997E-3</v>
      </c>
      <c r="AF849">
        <v>1.06350441838002</v>
      </c>
      <c r="AG849">
        <v>1.2069268517353851</v>
      </c>
      <c r="AH849">
        <v>5.718018335291803</v>
      </c>
    </row>
    <row r="850" spans="1:34">
      <c r="A850" t="s">
        <v>667</v>
      </c>
      <c r="B850" t="s">
        <v>695</v>
      </c>
      <c r="C850" t="s">
        <v>1103</v>
      </c>
      <c r="D850" t="s">
        <v>1113</v>
      </c>
      <c r="E850" t="s">
        <v>489</v>
      </c>
      <c r="F850" t="s">
        <v>46</v>
      </c>
      <c r="I850">
        <v>0.4619930963929969</v>
      </c>
      <c r="J850">
        <v>1.8479723855719881</v>
      </c>
      <c r="M850">
        <v>2.309965481964984</v>
      </c>
      <c r="N850" t="str">
        <f t="shared" si="39"/>
        <v>09Qf2s1-382,30996548196498</v>
      </c>
      <c r="O850" t="s">
        <v>1105</v>
      </c>
      <c r="P850">
        <v>58.89238062126433</v>
      </c>
      <c r="Q850">
        <v>247.8069002764889</v>
      </c>
      <c r="T850">
        <f t="shared" si="40"/>
        <v>306.69928089775323</v>
      </c>
      <c r="U850">
        <v>5513412.8934293306</v>
      </c>
      <c r="V850">
        <v>22672801.703074802</v>
      </c>
      <c r="Y850">
        <f t="shared" si="41"/>
        <v>28186214.596504133</v>
      </c>
      <c r="Z850">
        <v>0.23923820486922839</v>
      </c>
      <c r="AA850">
        <v>1.4151604992146829</v>
      </c>
      <c r="AD850">
        <v>5.6598000000000002E-2</v>
      </c>
      <c r="AE850">
        <v>5.4999999999999997E-3</v>
      </c>
      <c r="AF850">
        <v>0.72564360689999508</v>
      </c>
      <c r="AG850">
        <v>0.82350269432051693</v>
      </c>
      <c r="AH850">
        <v>3.9212097831854962</v>
      </c>
    </row>
    <row r="851" spans="1:34">
      <c r="A851" t="s">
        <v>250</v>
      </c>
      <c r="B851" t="s">
        <v>251</v>
      </c>
      <c r="C851" t="s">
        <v>1114</v>
      </c>
      <c r="D851" t="s">
        <v>1115</v>
      </c>
      <c r="E851" t="s">
        <v>254</v>
      </c>
      <c r="F851" t="s">
        <v>489</v>
      </c>
      <c r="I851">
        <v>0</v>
      </c>
      <c r="J851">
        <v>0</v>
      </c>
      <c r="M851">
        <v>0</v>
      </c>
      <c r="N851" t="str">
        <f t="shared" si="39"/>
        <v>10Lg2s1-300</v>
      </c>
      <c r="O851" t="s">
        <v>1116</v>
      </c>
      <c r="P851">
        <v>0</v>
      </c>
      <c r="Q851">
        <v>0</v>
      </c>
      <c r="T851">
        <f t="shared" si="40"/>
        <v>0</v>
      </c>
      <c r="U851">
        <v>0</v>
      </c>
      <c r="V851">
        <v>0</v>
      </c>
      <c r="Y851">
        <f t="shared" si="41"/>
        <v>0</v>
      </c>
      <c r="Z851">
        <v>0</v>
      </c>
      <c r="AA851">
        <v>0</v>
      </c>
      <c r="AD851">
        <v>5.6598000000000002E-2</v>
      </c>
      <c r="AE851">
        <v>5.4999999999999997E-3</v>
      </c>
      <c r="AF851">
        <v>0</v>
      </c>
      <c r="AG851">
        <v>0</v>
      </c>
      <c r="AH851">
        <v>0</v>
      </c>
    </row>
    <row r="852" spans="1:34">
      <c r="A852" t="s">
        <v>250</v>
      </c>
      <c r="B852" t="s">
        <v>317</v>
      </c>
      <c r="C852" t="s">
        <v>1114</v>
      </c>
      <c r="D852" t="s">
        <v>1117</v>
      </c>
      <c r="E852" t="s">
        <v>254</v>
      </c>
      <c r="F852" t="s">
        <v>489</v>
      </c>
      <c r="I852">
        <v>0</v>
      </c>
      <c r="J852">
        <v>0</v>
      </c>
      <c r="M852">
        <v>0</v>
      </c>
      <c r="N852" t="str">
        <f t="shared" si="39"/>
        <v>10Lg2s1-300</v>
      </c>
      <c r="O852" t="s">
        <v>1116</v>
      </c>
      <c r="P852">
        <v>0</v>
      </c>
      <c r="Q852">
        <v>0</v>
      </c>
      <c r="T852">
        <f t="shared" si="40"/>
        <v>0</v>
      </c>
      <c r="U852">
        <v>0</v>
      </c>
      <c r="V852">
        <v>0</v>
      </c>
      <c r="Y852">
        <f t="shared" si="41"/>
        <v>0</v>
      </c>
      <c r="Z852">
        <v>0</v>
      </c>
      <c r="AA852">
        <v>0</v>
      </c>
      <c r="AD852">
        <v>5.6598000000000002E-2</v>
      </c>
      <c r="AE852">
        <v>5.4999999999999997E-3</v>
      </c>
      <c r="AF852">
        <v>0</v>
      </c>
      <c r="AG852">
        <v>0</v>
      </c>
      <c r="AH852">
        <v>0</v>
      </c>
    </row>
    <row r="853" spans="1:34">
      <c r="A853" t="s">
        <v>250</v>
      </c>
      <c r="B853" t="s">
        <v>370</v>
      </c>
      <c r="C853" t="s">
        <v>1114</v>
      </c>
      <c r="D853" t="s">
        <v>1118</v>
      </c>
      <c r="E853" t="s">
        <v>254</v>
      </c>
      <c r="F853" t="s">
        <v>489</v>
      </c>
      <c r="I853">
        <v>0</v>
      </c>
      <c r="J853">
        <v>0</v>
      </c>
      <c r="M853">
        <v>0</v>
      </c>
      <c r="N853" t="str">
        <f t="shared" si="39"/>
        <v>10Lg2s1-300</v>
      </c>
      <c r="O853" t="s">
        <v>1116</v>
      </c>
      <c r="P853">
        <v>0</v>
      </c>
      <c r="Q853">
        <v>0</v>
      </c>
      <c r="T853">
        <f t="shared" si="40"/>
        <v>0</v>
      </c>
      <c r="U853">
        <v>0</v>
      </c>
      <c r="V853">
        <v>0</v>
      </c>
      <c r="Y853">
        <f t="shared" si="41"/>
        <v>0</v>
      </c>
      <c r="Z853">
        <v>0</v>
      </c>
      <c r="AA853">
        <v>0</v>
      </c>
      <c r="AD853">
        <v>5.6598000000000002E-2</v>
      </c>
      <c r="AE853">
        <v>5.4999999999999997E-3</v>
      </c>
      <c r="AF853">
        <v>0</v>
      </c>
      <c r="AG853">
        <v>0</v>
      </c>
      <c r="AH853">
        <v>0</v>
      </c>
    </row>
    <row r="854" spans="1:34">
      <c r="A854" t="s">
        <v>667</v>
      </c>
      <c r="B854" t="s">
        <v>701</v>
      </c>
      <c r="C854" t="s">
        <v>1100</v>
      </c>
      <c r="D854" t="s">
        <v>1119</v>
      </c>
      <c r="E854" t="s">
        <v>489</v>
      </c>
      <c r="F854" t="s">
        <v>671</v>
      </c>
      <c r="I854">
        <v>2.7223545921914898</v>
      </c>
      <c r="J854">
        <v>0.68058864804787267</v>
      </c>
      <c r="M854">
        <v>3.4029432402393631</v>
      </c>
      <c r="N854" t="str">
        <f t="shared" si="39"/>
        <v>09Qf2s1-383,40294324023936</v>
      </c>
      <c r="O854" t="s">
        <v>1102</v>
      </c>
      <c r="P854">
        <v>347.03103592051502</v>
      </c>
      <c r="Q854">
        <v>36.14366451018369</v>
      </c>
      <c r="T854">
        <f t="shared" si="40"/>
        <v>383.17470043069869</v>
      </c>
      <c r="U854">
        <v>32488504.755290169</v>
      </c>
      <c r="V854">
        <v>3025063.074086953</v>
      </c>
      <c r="Y854">
        <f t="shared" si="41"/>
        <v>35513567.829377122</v>
      </c>
      <c r="Z854">
        <v>1.409742333247699</v>
      </c>
      <c r="AA854">
        <v>0.1246254584655494</v>
      </c>
      <c r="AD854">
        <v>5.6598000000000002E-2</v>
      </c>
      <c r="AE854">
        <v>5.4999999999999997E-3</v>
      </c>
      <c r="AF854">
        <v>1.0689874053107951</v>
      </c>
      <c r="AG854">
        <v>1.2131492651453331</v>
      </c>
      <c r="AH854">
        <v>5.7471779106954903</v>
      </c>
    </row>
    <row r="855" spans="1:34">
      <c r="A855" t="s">
        <v>667</v>
      </c>
      <c r="B855" t="s">
        <v>701</v>
      </c>
      <c r="C855" t="s">
        <v>1103</v>
      </c>
      <c r="D855" t="s">
        <v>1120</v>
      </c>
      <c r="E855" t="s">
        <v>489</v>
      </c>
      <c r="F855" t="s">
        <v>46</v>
      </c>
      <c r="I855">
        <v>0.47823970454314119</v>
      </c>
      <c r="J855">
        <v>1.912958818172565</v>
      </c>
      <c r="M855">
        <v>2.391198522715706</v>
      </c>
      <c r="N855" t="str">
        <f t="shared" si="39"/>
        <v>09Qf2s1-382,39119852271571</v>
      </c>
      <c r="O855" t="s">
        <v>1105</v>
      </c>
      <c r="P855">
        <v>60.96341033675801</v>
      </c>
      <c r="Q855">
        <v>256.52136297544928</v>
      </c>
      <c r="T855">
        <f t="shared" si="40"/>
        <v>317.48477331220727</v>
      </c>
      <c r="U855">
        <v>5707299.4678150723</v>
      </c>
      <c r="V855">
        <v>23470121.247050051</v>
      </c>
      <c r="Y855">
        <f t="shared" si="41"/>
        <v>29177420.714865122</v>
      </c>
      <c r="Z855">
        <v>0.2476513378779259</v>
      </c>
      <c r="AA855">
        <v>1.464926520135363</v>
      </c>
      <c r="AD855">
        <v>5.6598000000000002E-2</v>
      </c>
      <c r="AE855">
        <v>5.4999999999999997E-3</v>
      </c>
      <c r="AF855">
        <v>0.75116183959655669</v>
      </c>
      <c r="AG855">
        <v>0.85246227334814895</v>
      </c>
      <c r="AH855">
        <v>4.0569206356604113</v>
      </c>
    </row>
    <row r="856" spans="1:34">
      <c r="A856" t="s">
        <v>667</v>
      </c>
      <c r="B856" t="s">
        <v>704</v>
      </c>
      <c r="C856" t="s">
        <v>1100</v>
      </c>
      <c r="D856" t="s">
        <v>1121</v>
      </c>
      <c r="E856" t="s">
        <v>489</v>
      </c>
      <c r="F856" t="s">
        <v>671</v>
      </c>
      <c r="I856">
        <v>2.694568262436444</v>
      </c>
      <c r="J856">
        <v>0.67364206560911077</v>
      </c>
      <c r="M856">
        <v>3.3682103280455542</v>
      </c>
      <c r="N856" t="str">
        <f t="shared" si="39"/>
        <v>09Qf2s1-383,36821032804555</v>
      </c>
      <c r="O856" t="s">
        <v>1102</v>
      </c>
      <c r="P856">
        <v>343.48898492283053</v>
      </c>
      <c r="Q856">
        <v>35.774755998589939</v>
      </c>
      <c r="T856">
        <f t="shared" si="40"/>
        <v>379.26374092142044</v>
      </c>
      <c r="U856">
        <v>32156903.460966431</v>
      </c>
      <c r="V856">
        <v>2894760.823326956</v>
      </c>
      <c r="Y856">
        <f t="shared" si="41"/>
        <v>35051664.284293383</v>
      </c>
      <c r="Z856">
        <v>1.395353478300726</v>
      </c>
      <c r="AA856">
        <v>0.1233534404504347</v>
      </c>
      <c r="AD856">
        <v>5.6598000000000002E-2</v>
      </c>
      <c r="AE856">
        <v>5.4999999999999997E-3</v>
      </c>
      <c r="AF856">
        <v>1.0580765428415351</v>
      </c>
      <c r="AG856">
        <v>1.2007669819482401</v>
      </c>
      <c r="AH856">
        <v>5.6891518528353302</v>
      </c>
    </row>
    <row r="857" spans="1:34">
      <c r="A857" t="s">
        <v>667</v>
      </c>
      <c r="B857" t="s">
        <v>704</v>
      </c>
      <c r="C857" t="s">
        <v>1103</v>
      </c>
      <c r="D857" t="s">
        <v>1122</v>
      </c>
      <c r="E857" t="s">
        <v>489</v>
      </c>
      <c r="F857" t="s">
        <v>46</v>
      </c>
      <c r="I857">
        <v>0.4495746486762941</v>
      </c>
      <c r="J857">
        <v>1.7982985947051771</v>
      </c>
      <c r="M857">
        <v>2.2478732433814712</v>
      </c>
      <c r="N857" t="str">
        <f t="shared" si="39"/>
        <v>09Qf2s1-382,24787324338147</v>
      </c>
      <c r="O857" t="s">
        <v>1105</v>
      </c>
      <c r="P857">
        <v>57.309344088105391</v>
      </c>
      <c r="Q857">
        <v>241.14581148761229</v>
      </c>
      <c r="T857">
        <f t="shared" si="40"/>
        <v>298.4551555757177</v>
      </c>
      <c r="U857">
        <v>5365211.4802649133</v>
      </c>
      <c r="V857">
        <v>22063353.196724631</v>
      </c>
      <c r="Y857">
        <f t="shared" si="41"/>
        <v>27428564.676989544</v>
      </c>
      <c r="Z857">
        <v>0.23280744397214551</v>
      </c>
      <c r="AA857">
        <v>1.3771207605098199</v>
      </c>
      <c r="AD857">
        <v>5.6598000000000002E-2</v>
      </c>
      <c r="AE857">
        <v>5.4999999999999997E-3</v>
      </c>
      <c r="AF857">
        <v>0.70613819163815839</v>
      </c>
      <c r="AG857">
        <v>0.80136681126549425</v>
      </c>
      <c r="AH857">
        <v>3.8174762462851231</v>
      </c>
    </row>
    <row r="858" spans="1:34">
      <c r="A858" t="s">
        <v>94</v>
      </c>
      <c r="B858" t="s">
        <v>95</v>
      </c>
      <c r="C858" t="s">
        <v>1123</v>
      </c>
      <c r="D858" t="s">
        <v>1124</v>
      </c>
      <c r="E858" t="s">
        <v>1125</v>
      </c>
      <c r="F858" t="s">
        <v>49</v>
      </c>
      <c r="I858">
        <v>3</v>
      </c>
      <c r="J858">
        <v>1.9931887327257221</v>
      </c>
      <c r="M858">
        <v>4.9931887327257218</v>
      </c>
      <c r="N858" t="str">
        <f t="shared" si="39"/>
        <v>10Lfs1-304,99318873272572</v>
      </c>
      <c r="O858" t="s">
        <v>1126</v>
      </c>
      <c r="P858">
        <v>57.588487332339788</v>
      </c>
      <c r="Q858">
        <v>198.21808949518049</v>
      </c>
      <c r="T858">
        <f t="shared" si="40"/>
        <v>255.80657682752027</v>
      </c>
      <c r="U858">
        <v>6388251.52807537</v>
      </c>
      <c r="V858">
        <v>21132391.202162322</v>
      </c>
      <c r="Y858">
        <f t="shared" si="41"/>
        <v>27520642.730237693</v>
      </c>
      <c r="Z858">
        <v>0.16736338006571269</v>
      </c>
      <c r="AA858">
        <v>1.52133646196123</v>
      </c>
      <c r="AD858">
        <v>5.9165000000000009E-2</v>
      </c>
      <c r="AE858">
        <v>5.4999999999999997E-3</v>
      </c>
      <c r="AF858">
        <v>1.568540963159913</v>
      </c>
      <c r="AG858">
        <v>1.7800717832167201</v>
      </c>
      <c r="AH858">
        <v>8.4064664791023542</v>
      </c>
    </row>
    <row r="859" spans="1:34">
      <c r="A859" t="s">
        <v>94</v>
      </c>
      <c r="B859" t="s">
        <v>95</v>
      </c>
      <c r="C859" t="s">
        <v>1127</v>
      </c>
      <c r="D859" t="s">
        <v>1128</v>
      </c>
      <c r="E859" t="s">
        <v>1125</v>
      </c>
      <c r="F859" t="s">
        <v>46</v>
      </c>
      <c r="I859">
        <v>3</v>
      </c>
      <c r="J859">
        <v>2.099777512186269</v>
      </c>
      <c r="M859">
        <v>5.0997775121862681</v>
      </c>
      <c r="N859" t="str">
        <f t="shared" si="39"/>
        <v>10Lfs1-305,09977751218627</v>
      </c>
      <c r="O859" t="s">
        <v>1129</v>
      </c>
      <c r="P859">
        <v>57.588487332339781</v>
      </c>
      <c r="Q859">
        <v>261.19370302834523</v>
      </c>
      <c r="T859">
        <f t="shared" si="40"/>
        <v>318.78219036068504</v>
      </c>
      <c r="U859">
        <v>6388251.5280753691</v>
      </c>
      <c r="V859">
        <v>23897611.520284761</v>
      </c>
      <c r="Y859">
        <f t="shared" si="41"/>
        <v>30285863.048360132</v>
      </c>
      <c r="Z859">
        <v>0.16736338006571269</v>
      </c>
      <c r="AA859">
        <v>1.4916090341185471</v>
      </c>
      <c r="AD859">
        <v>5.9165000000000009E-2</v>
      </c>
      <c r="AE859">
        <v>5.4999999999999997E-3</v>
      </c>
      <c r="AF859">
        <v>1.602024349377885</v>
      </c>
      <c r="AG859">
        <v>1.818070683094404</v>
      </c>
      <c r="AH859">
        <v>8.5845375446585575</v>
      </c>
    </row>
    <row r="860" spans="1:34">
      <c r="A860" t="s">
        <v>94</v>
      </c>
      <c r="B860" t="s">
        <v>100</v>
      </c>
      <c r="C860" t="s">
        <v>1123</v>
      </c>
      <c r="D860" t="s">
        <v>1130</v>
      </c>
      <c r="E860" t="s">
        <v>1125</v>
      </c>
      <c r="F860" t="s">
        <v>49</v>
      </c>
      <c r="I860">
        <v>3</v>
      </c>
      <c r="J860">
        <v>1.993063778293312</v>
      </c>
      <c r="M860">
        <v>4.9930637782933127</v>
      </c>
      <c r="N860" t="str">
        <f t="shared" si="39"/>
        <v>10Lfs1-304,99306377829331</v>
      </c>
      <c r="O860" t="s">
        <v>1126</v>
      </c>
      <c r="P860">
        <v>57.588487332339788</v>
      </c>
      <c r="Q860">
        <v>198.20566306086471</v>
      </c>
      <c r="T860">
        <f t="shared" si="40"/>
        <v>255.79415039320449</v>
      </c>
      <c r="U860">
        <v>6388167.3104298161</v>
      </c>
      <c r="V860">
        <v>21130468.432973038</v>
      </c>
      <c r="Y860">
        <f t="shared" si="41"/>
        <v>27518635.743402854</v>
      </c>
      <c r="Z860">
        <v>0.16736338006571269</v>
      </c>
      <c r="AA860">
        <v>1.5212410882863809</v>
      </c>
      <c r="AD860">
        <v>5.9165000000000009E-2</v>
      </c>
      <c r="AE860">
        <v>5.4999999999999997E-3</v>
      </c>
      <c r="AF860">
        <v>1.5685017104586321</v>
      </c>
      <c r="AG860">
        <v>2.5214972080381228</v>
      </c>
      <c r="AH860">
        <v>9.1477276967900671</v>
      </c>
    </row>
    <row r="861" spans="1:34">
      <c r="A861" t="s">
        <v>94</v>
      </c>
      <c r="B861" t="s">
        <v>100</v>
      </c>
      <c r="C861" t="s">
        <v>1127</v>
      </c>
      <c r="D861" t="s">
        <v>1131</v>
      </c>
      <c r="E861" t="s">
        <v>1125</v>
      </c>
      <c r="F861" t="s">
        <v>46</v>
      </c>
      <c r="I861">
        <v>3</v>
      </c>
      <c r="J861">
        <v>2.0993195449943589</v>
      </c>
      <c r="M861">
        <v>5.0993195449943576</v>
      </c>
      <c r="N861" t="str">
        <f t="shared" si="39"/>
        <v>10Lfs1-305,09931954499436</v>
      </c>
      <c r="O861" t="s">
        <v>1129</v>
      </c>
      <c r="P861">
        <v>57.588487332339781</v>
      </c>
      <c r="Q861">
        <v>261.13673597063251</v>
      </c>
      <c r="T861">
        <f t="shared" si="40"/>
        <v>318.72522330297227</v>
      </c>
      <c r="U861">
        <v>6388167.3104298152</v>
      </c>
      <c r="V861">
        <v>23892399.386152569</v>
      </c>
      <c r="Y861">
        <f t="shared" si="41"/>
        <v>30280566.696582384</v>
      </c>
      <c r="Z861">
        <v>0.16736338006571269</v>
      </c>
      <c r="AA861">
        <v>1.491283710127401</v>
      </c>
      <c r="AD861">
        <v>5.9165000000000009E-2</v>
      </c>
      <c r="AE861">
        <v>5.4999999999999997E-3</v>
      </c>
      <c r="AF861">
        <v>1.601880485338542</v>
      </c>
      <c r="AG861">
        <v>2.5751563702221509</v>
      </c>
      <c r="AH861">
        <v>9.3410214005550518</v>
      </c>
    </row>
    <row r="862" spans="1:34">
      <c r="A862" t="s">
        <v>94</v>
      </c>
      <c r="B862" t="s">
        <v>103</v>
      </c>
      <c r="C862" t="s">
        <v>1123</v>
      </c>
      <c r="D862" t="s">
        <v>1132</v>
      </c>
      <c r="E862" t="s">
        <v>1125</v>
      </c>
      <c r="F862" t="s">
        <v>49</v>
      </c>
      <c r="I862">
        <v>3</v>
      </c>
      <c r="J862">
        <v>1.993002387286692</v>
      </c>
      <c r="M862">
        <v>4.9930023872866922</v>
      </c>
      <c r="N862" t="str">
        <f t="shared" si="39"/>
        <v>10Lfs1-304,99300238728669</v>
      </c>
      <c r="O862" t="s">
        <v>1126</v>
      </c>
      <c r="P862">
        <v>57.588487332339788</v>
      </c>
      <c r="Q862">
        <v>198.1995578647813</v>
      </c>
      <c r="T862">
        <f t="shared" si="40"/>
        <v>255.78804519712108</v>
      </c>
      <c r="U862">
        <v>6388125.9365550606</v>
      </c>
      <c r="V862">
        <v>21129523.761429992</v>
      </c>
      <c r="Y862">
        <f t="shared" si="41"/>
        <v>27517649.697985053</v>
      </c>
      <c r="Z862">
        <v>0.16736338006571269</v>
      </c>
      <c r="AA862">
        <v>1.521194230517583</v>
      </c>
      <c r="AD862">
        <v>5.9165000000000009E-2</v>
      </c>
      <c r="AE862">
        <v>5.4999999999999997E-3</v>
      </c>
      <c r="AF862">
        <v>1.568482425325662</v>
      </c>
      <c r="AG862">
        <v>1.7800053510677061</v>
      </c>
      <c r="AH862">
        <v>8.4061551636800598</v>
      </c>
    </row>
    <row r="863" spans="1:34">
      <c r="A863" t="s">
        <v>94</v>
      </c>
      <c r="B863" t="s">
        <v>103</v>
      </c>
      <c r="C863" t="s">
        <v>1127</v>
      </c>
      <c r="D863" t="s">
        <v>1133</v>
      </c>
      <c r="E863" t="s">
        <v>1125</v>
      </c>
      <c r="F863" t="s">
        <v>46</v>
      </c>
      <c r="I863">
        <v>3</v>
      </c>
      <c r="J863">
        <v>2.0990946505995058</v>
      </c>
      <c r="M863">
        <v>5.0990946505995058</v>
      </c>
      <c r="N863" t="str">
        <f t="shared" si="39"/>
        <v>10Lfs1-305,09909465059951</v>
      </c>
      <c r="O863" t="s">
        <v>1129</v>
      </c>
      <c r="P863">
        <v>57.588487332339781</v>
      </c>
      <c r="Q863">
        <v>261.1087611021328</v>
      </c>
      <c r="T863">
        <f t="shared" si="40"/>
        <v>318.69724843447261</v>
      </c>
      <c r="U863">
        <v>6388125.9365550596</v>
      </c>
      <c r="V863">
        <v>23889839.858369209</v>
      </c>
      <c r="Y863">
        <f t="shared" si="41"/>
        <v>30277965.794924267</v>
      </c>
      <c r="Z863">
        <v>0.16736338006571269</v>
      </c>
      <c r="AA863">
        <v>1.4911239529583009</v>
      </c>
      <c r="AD863">
        <v>5.9165000000000009E-2</v>
      </c>
      <c r="AE863">
        <v>5.4999999999999997E-3</v>
      </c>
      <c r="AF863">
        <v>1.601809837884661</v>
      </c>
      <c r="AG863">
        <v>1.8178272429387241</v>
      </c>
      <c r="AH863">
        <v>8.5833967314228907</v>
      </c>
    </row>
    <row r="864" spans="1:34">
      <c r="A864" t="s">
        <v>94</v>
      </c>
      <c r="B864" t="s">
        <v>170</v>
      </c>
      <c r="C864" t="s">
        <v>1123</v>
      </c>
      <c r="D864" t="s">
        <v>1134</v>
      </c>
      <c r="E864" t="s">
        <v>1125</v>
      </c>
      <c r="F864" t="s">
        <v>49</v>
      </c>
      <c r="I864">
        <v>3</v>
      </c>
      <c r="J864">
        <v>1.9298387920269069</v>
      </c>
      <c r="M864">
        <v>4.9298387920269073</v>
      </c>
      <c r="N864" t="str">
        <f t="shared" si="39"/>
        <v>10Lfs1-304,92983879202691</v>
      </c>
      <c r="O864" t="s">
        <v>1126</v>
      </c>
      <c r="P864">
        <v>57.588487332339788</v>
      </c>
      <c r="Q864">
        <v>191.91808186982129</v>
      </c>
      <c r="T864">
        <f t="shared" si="40"/>
        <v>249.50656920216107</v>
      </c>
      <c r="U864">
        <v>6387603.6017816253</v>
      </c>
      <c r="V864">
        <v>20138845.964087069</v>
      </c>
      <c r="Y864">
        <f t="shared" si="41"/>
        <v>26526449.565868694</v>
      </c>
      <c r="Z864">
        <v>0.16736338006571269</v>
      </c>
      <c r="AA864">
        <v>1.472983502170818</v>
      </c>
      <c r="AD864">
        <v>5.9165000000000009E-2</v>
      </c>
      <c r="AE864">
        <v>5.4999999999999997E-3</v>
      </c>
      <c r="AF864">
        <v>1.5486404582283479</v>
      </c>
      <c r="AG864">
        <v>0.78137944853626484</v>
      </c>
      <c r="AH864">
        <v>7.3245236987915199</v>
      </c>
    </row>
    <row r="865" spans="1:34">
      <c r="A865" t="s">
        <v>94</v>
      </c>
      <c r="B865" t="s">
        <v>170</v>
      </c>
      <c r="C865" t="s">
        <v>1127</v>
      </c>
      <c r="D865" t="s">
        <v>1135</v>
      </c>
      <c r="E865" t="s">
        <v>1125</v>
      </c>
      <c r="F865" t="s">
        <v>46</v>
      </c>
      <c r="I865">
        <v>3</v>
      </c>
      <c r="J865">
        <v>2.0963201255566939</v>
      </c>
      <c r="M865">
        <v>5.0963201255566943</v>
      </c>
      <c r="N865" t="str">
        <f t="shared" si="39"/>
        <v>10Lfs1-305,09632012555669</v>
      </c>
      <c r="O865" t="s">
        <v>1129</v>
      </c>
      <c r="P865">
        <v>57.588487332339781</v>
      </c>
      <c r="Q865">
        <v>260.76363478952538</v>
      </c>
      <c r="T865">
        <f t="shared" si="40"/>
        <v>318.35212212186514</v>
      </c>
      <c r="U865">
        <v>6387603.6017816244</v>
      </c>
      <c r="V865">
        <v>23858262.931174971</v>
      </c>
      <c r="Y865">
        <f t="shared" si="41"/>
        <v>30245866.532956596</v>
      </c>
      <c r="Z865">
        <v>0.16736338006571269</v>
      </c>
      <c r="AA865">
        <v>1.489153026707674</v>
      </c>
      <c r="AD865">
        <v>5.9165000000000009E-2</v>
      </c>
      <c r="AE865">
        <v>5.4999999999999997E-3</v>
      </c>
      <c r="AF865">
        <v>1.600938259337181</v>
      </c>
      <c r="AG865">
        <v>0.80776673990073611</v>
      </c>
      <c r="AH865">
        <v>7.5696901247946116</v>
      </c>
    </row>
    <row r="866" spans="1:34">
      <c r="A866" t="s">
        <v>94</v>
      </c>
      <c r="B866" t="s">
        <v>173</v>
      </c>
      <c r="C866" t="s">
        <v>1123</v>
      </c>
      <c r="D866" t="s">
        <v>1136</v>
      </c>
      <c r="E866" t="s">
        <v>1125</v>
      </c>
      <c r="F866" t="s">
        <v>49</v>
      </c>
      <c r="I866">
        <v>3</v>
      </c>
      <c r="J866">
        <v>1.9558249701671611</v>
      </c>
      <c r="M866">
        <v>4.9558249701671606</v>
      </c>
      <c r="N866" t="str">
        <f t="shared" si="39"/>
        <v>10Lfs1-304,95582497016716</v>
      </c>
      <c r="O866" t="s">
        <v>1126</v>
      </c>
      <c r="P866">
        <v>57.588487332339788</v>
      </c>
      <c r="Q866">
        <v>194.50234822637381</v>
      </c>
      <c r="T866">
        <f t="shared" si="40"/>
        <v>252.09083555871359</v>
      </c>
      <c r="U866">
        <v>6387714.8490848774</v>
      </c>
      <c r="V866">
        <v>20546467.568546671</v>
      </c>
      <c r="Y866">
        <f t="shared" si="41"/>
        <v>26934182.417631548</v>
      </c>
      <c r="Z866">
        <v>0.16736338006571269</v>
      </c>
      <c r="AA866">
        <v>1.492817911056787</v>
      </c>
      <c r="AD866">
        <v>5.9165000000000009E-2</v>
      </c>
      <c r="AE866">
        <v>5.4999999999999997E-3</v>
      </c>
      <c r="AF866">
        <v>1.556803655549893</v>
      </c>
      <c r="AG866">
        <v>0.78549825777149496</v>
      </c>
      <c r="AH866">
        <v>7.3627918834885504</v>
      </c>
    </row>
    <row r="867" spans="1:34">
      <c r="A867" t="s">
        <v>94</v>
      </c>
      <c r="B867" t="s">
        <v>173</v>
      </c>
      <c r="C867" t="s">
        <v>1127</v>
      </c>
      <c r="D867" t="s">
        <v>1137</v>
      </c>
      <c r="E867" t="s">
        <v>1125</v>
      </c>
      <c r="F867" t="s">
        <v>46</v>
      </c>
      <c r="I867">
        <v>3</v>
      </c>
      <c r="J867">
        <v>2.0969542836850659</v>
      </c>
      <c r="M867">
        <v>5.096954283685065</v>
      </c>
      <c r="N867" t="str">
        <f t="shared" si="39"/>
        <v>10Lfs1-305,09695428368506</v>
      </c>
      <c r="O867" t="s">
        <v>1129</v>
      </c>
      <c r="P867">
        <v>57.588487332339781</v>
      </c>
      <c r="Q867">
        <v>260.84251843738502</v>
      </c>
      <c r="T867">
        <f t="shared" si="40"/>
        <v>318.43100576972483</v>
      </c>
      <c r="U867">
        <v>6387714.8490848755</v>
      </c>
      <c r="V867">
        <v>23865480.298018031</v>
      </c>
      <c r="Y867">
        <f t="shared" si="41"/>
        <v>30253195.147102907</v>
      </c>
      <c r="Z867">
        <v>0.16736338006571269</v>
      </c>
      <c r="AA867">
        <v>1.489603510622207</v>
      </c>
      <c r="AD867">
        <v>5.9165000000000009E-2</v>
      </c>
      <c r="AE867">
        <v>5.4999999999999997E-3</v>
      </c>
      <c r="AF867">
        <v>1.60113747131468</v>
      </c>
      <c r="AG867">
        <v>0.80786725396408277</v>
      </c>
      <c r="AH867">
        <v>7.5706240089638266</v>
      </c>
    </row>
    <row r="868" spans="1:34">
      <c r="A868" t="s">
        <v>94</v>
      </c>
      <c r="B868" t="s">
        <v>188</v>
      </c>
      <c r="C868" t="s">
        <v>1123</v>
      </c>
      <c r="D868" t="s">
        <v>1138</v>
      </c>
      <c r="E868" t="s">
        <v>1125</v>
      </c>
      <c r="F868" t="s">
        <v>49</v>
      </c>
      <c r="I868">
        <v>3</v>
      </c>
      <c r="J868">
        <v>1.938565773490283</v>
      </c>
      <c r="M868">
        <v>4.938565773490283</v>
      </c>
      <c r="N868" t="str">
        <f t="shared" si="39"/>
        <v>10Lfs1-304,93856577349028</v>
      </c>
      <c r="O868" t="s">
        <v>1126</v>
      </c>
      <c r="P868">
        <v>57.588487332339788</v>
      </c>
      <c r="Q868">
        <v>192.7859603423052</v>
      </c>
      <c r="T868">
        <f t="shared" si="40"/>
        <v>250.37444767464498</v>
      </c>
      <c r="U868">
        <v>6387630.577668325</v>
      </c>
      <c r="V868">
        <v>20275742.831990872</v>
      </c>
      <c r="Y868">
        <f t="shared" si="41"/>
        <v>26663373.409659196</v>
      </c>
      <c r="Z868">
        <v>0.16736338006571269</v>
      </c>
      <c r="AA868">
        <v>1.4796445247248331</v>
      </c>
      <c r="AD868">
        <v>5.9165000000000009E-2</v>
      </c>
      <c r="AE868">
        <v>5.4999999999999997E-3</v>
      </c>
      <c r="AF868">
        <v>1.551381918373911</v>
      </c>
      <c r="AG868">
        <v>0.78276267509820985</v>
      </c>
      <c r="AH868">
        <v>7.3373753669624033</v>
      </c>
    </row>
    <row r="869" spans="1:34">
      <c r="A869" t="s">
        <v>94</v>
      </c>
      <c r="B869" t="s">
        <v>188</v>
      </c>
      <c r="C869" t="s">
        <v>1127</v>
      </c>
      <c r="D869" t="s">
        <v>1139</v>
      </c>
      <c r="E869" t="s">
        <v>1125</v>
      </c>
      <c r="F869" t="s">
        <v>46</v>
      </c>
      <c r="I869">
        <v>3</v>
      </c>
      <c r="J869">
        <v>2.0964810098084299</v>
      </c>
      <c r="M869">
        <v>5.0964810098084303</v>
      </c>
      <c r="N869" t="str">
        <f t="shared" si="39"/>
        <v>10Lfs1-305,09648100980843</v>
      </c>
      <c r="O869" t="s">
        <v>1129</v>
      </c>
      <c r="P869">
        <v>57.588487332339781</v>
      </c>
      <c r="Q869">
        <v>260.78364736382241</v>
      </c>
      <c r="T869">
        <f t="shared" si="40"/>
        <v>318.37213469616222</v>
      </c>
      <c r="U869">
        <v>6387630.5776683241</v>
      </c>
      <c r="V869">
        <v>23860093.958188739</v>
      </c>
      <c r="Y869">
        <f t="shared" si="41"/>
        <v>30247724.535857063</v>
      </c>
      <c r="Z869">
        <v>0.16736338006571269</v>
      </c>
      <c r="AA869">
        <v>1.489267313293726</v>
      </c>
      <c r="AD869">
        <v>5.9165000000000009E-2</v>
      </c>
      <c r="AE869">
        <v>5.4999999999999997E-3</v>
      </c>
      <c r="AF869">
        <v>1.600988798892701</v>
      </c>
      <c r="AG869">
        <v>0.80779224005463623</v>
      </c>
      <c r="AH869">
        <v>7.5699270487557673</v>
      </c>
    </row>
    <row r="870" spans="1:34">
      <c r="A870" t="s">
        <v>94</v>
      </c>
      <c r="B870" t="s">
        <v>228</v>
      </c>
      <c r="C870" t="s">
        <v>1123</v>
      </c>
      <c r="D870" t="s">
        <v>1140</v>
      </c>
      <c r="E870" t="s">
        <v>1125</v>
      </c>
      <c r="F870" t="s">
        <v>49</v>
      </c>
      <c r="I870">
        <v>3</v>
      </c>
      <c r="J870">
        <v>1.992966651828145</v>
      </c>
      <c r="M870">
        <v>4.9929666518281444</v>
      </c>
      <c r="N870" t="str">
        <f t="shared" si="39"/>
        <v>10Lfs1-304,99296665182814</v>
      </c>
      <c r="O870" t="s">
        <v>1126</v>
      </c>
      <c r="P870">
        <v>57.588487332339788</v>
      </c>
      <c r="Q870">
        <v>198.1960040546457</v>
      </c>
      <c r="T870">
        <f t="shared" si="40"/>
        <v>255.78449138698548</v>
      </c>
      <c r="U870">
        <v>6388096.7683711182</v>
      </c>
      <c r="V870">
        <v>21128976.136942718</v>
      </c>
      <c r="Y870">
        <f t="shared" si="41"/>
        <v>27517072.905313835</v>
      </c>
      <c r="Z870">
        <v>0.16736338006571269</v>
      </c>
      <c r="AA870">
        <v>1.5211669547984401</v>
      </c>
      <c r="AD870">
        <v>5.9165000000000009E-2</v>
      </c>
      <c r="AE870">
        <v>5.4999999999999997E-3</v>
      </c>
      <c r="AF870">
        <v>1.5684711995271661</v>
      </c>
      <c r="AG870">
        <v>0.79138521431476094</v>
      </c>
      <c r="AH870">
        <v>7.4174880656700708</v>
      </c>
    </row>
    <row r="871" spans="1:34">
      <c r="A871" t="s">
        <v>94</v>
      </c>
      <c r="B871" t="s">
        <v>228</v>
      </c>
      <c r="C871" t="s">
        <v>1127</v>
      </c>
      <c r="D871" t="s">
        <v>1141</v>
      </c>
      <c r="E871" t="s">
        <v>1125</v>
      </c>
      <c r="F871" t="s">
        <v>46</v>
      </c>
      <c r="I871">
        <v>3</v>
      </c>
      <c r="J871">
        <v>2.0989822369944111</v>
      </c>
      <c r="M871">
        <v>5.0989822369944111</v>
      </c>
      <c r="N871" t="str">
        <f t="shared" si="39"/>
        <v>10Lfs1-305,09898223699441</v>
      </c>
      <c r="O871" t="s">
        <v>1129</v>
      </c>
      <c r="P871">
        <v>57.588487332339781</v>
      </c>
      <c r="Q871">
        <v>261.09477784647117</v>
      </c>
      <c r="T871">
        <f t="shared" si="40"/>
        <v>318.68326517881098</v>
      </c>
      <c r="U871">
        <v>6388096.7683711164</v>
      </c>
      <c r="V871">
        <v>23888560.47679257</v>
      </c>
      <c r="Y871">
        <f t="shared" si="41"/>
        <v>30276657.245163687</v>
      </c>
      <c r="Z871">
        <v>0.16736338006571269</v>
      </c>
      <c r="AA871">
        <v>1.491044098236578</v>
      </c>
      <c r="AD871">
        <v>5.9165000000000009E-2</v>
      </c>
      <c r="AE871">
        <v>5.4999999999999997E-3</v>
      </c>
      <c r="AF871">
        <v>1.6017745247102859</v>
      </c>
      <c r="AG871">
        <v>0.80818868456361415</v>
      </c>
      <c r="AH871">
        <v>7.5736104462683116</v>
      </c>
    </row>
    <row r="872" spans="1:34">
      <c r="A872" t="s">
        <v>94</v>
      </c>
      <c r="B872" t="s">
        <v>247</v>
      </c>
      <c r="C872" t="s">
        <v>1123</v>
      </c>
      <c r="D872" t="s">
        <v>1142</v>
      </c>
      <c r="E872" t="s">
        <v>1125</v>
      </c>
      <c r="F872" t="s">
        <v>49</v>
      </c>
      <c r="I872">
        <v>3</v>
      </c>
      <c r="J872">
        <v>1.992879221428965</v>
      </c>
      <c r="M872">
        <v>4.9928792214289652</v>
      </c>
      <c r="N872" t="str">
        <f t="shared" si="39"/>
        <v>10Lfs1-304,99287922142897</v>
      </c>
      <c r="O872" t="s">
        <v>1126</v>
      </c>
      <c r="P872">
        <v>57.588487332339788</v>
      </c>
      <c r="Q872">
        <v>198.1873093001528</v>
      </c>
      <c r="T872">
        <f t="shared" si="40"/>
        <v>255.77579663249259</v>
      </c>
      <c r="U872">
        <v>6388037.8523704344</v>
      </c>
      <c r="V872">
        <v>21127630.773801532</v>
      </c>
      <c r="Y872">
        <f t="shared" si="41"/>
        <v>27515668.626171965</v>
      </c>
      <c r="Z872">
        <v>0.16736338006571269</v>
      </c>
      <c r="AA872">
        <v>1.521100222003912</v>
      </c>
      <c r="AD872">
        <v>5.9165000000000009E-2</v>
      </c>
      <c r="AE872">
        <v>5.4999999999999997E-3</v>
      </c>
      <c r="AF872">
        <v>1.5684437344803031</v>
      </c>
      <c r="AG872">
        <v>0.79137135659649105</v>
      </c>
      <c r="AH872">
        <v>7.4173593125057593</v>
      </c>
    </row>
    <row r="873" spans="1:34">
      <c r="A873" t="s">
        <v>94</v>
      </c>
      <c r="B873" t="s">
        <v>247</v>
      </c>
      <c r="C873" t="s">
        <v>1127</v>
      </c>
      <c r="D873" t="s">
        <v>1143</v>
      </c>
      <c r="E873" t="s">
        <v>1125</v>
      </c>
      <c r="F873" t="s">
        <v>46</v>
      </c>
      <c r="I873">
        <v>3</v>
      </c>
      <c r="J873">
        <v>2.0986621220474611</v>
      </c>
      <c r="M873">
        <v>5.0986621220474611</v>
      </c>
      <c r="N873" t="str">
        <f t="shared" si="39"/>
        <v>10Lfs1-305,09866212204746</v>
      </c>
      <c r="O873" t="s">
        <v>1129</v>
      </c>
      <c r="P873">
        <v>57.588487332339781</v>
      </c>
      <c r="Q873">
        <v>261.05495838564582</v>
      </c>
      <c r="T873">
        <f t="shared" si="40"/>
        <v>318.64344571798563</v>
      </c>
      <c r="U873">
        <v>6388037.8523704326</v>
      </c>
      <c r="V873">
        <v>23884917.24192619</v>
      </c>
      <c r="Y873">
        <f t="shared" si="41"/>
        <v>30272955.094296623</v>
      </c>
      <c r="Z873">
        <v>0.16736338006571269</v>
      </c>
      <c r="AA873">
        <v>1.490816699693611</v>
      </c>
      <c r="AD873">
        <v>5.9165000000000009E-2</v>
      </c>
      <c r="AE873">
        <v>5.4999999999999997E-3</v>
      </c>
      <c r="AF873">
        <v>1.6016739650410869</v>
      </c>
      <c r="AG873">
        <v>0.80813794634452263</v>
      </c>
      <c r="AH873">
        <v>7.5731390334330708</v>
      </c>
    </row>
    <row r="874" spans="1:34">
      <c r="A874" t="s">
        <v>94</v>
      </c>
      <c r="B874" t="s">
        <v>271</v>
      </c>
      <c r="C874" t="s">
        <v>1123</v>
      </c>
      <c r="D874" t="s">
        <v>1144</v>
      </c>
      <c r="E874" t="s">
        <v>1125</v>
      </c>
      <c r="F874" t="s">
        <v>49</v>
      </c>
      <c r="I874">
        <v>3</v>
      </c>
      <c r="J874">
        <v>1.993202084831408</v>
      </c>
      <c r="M874">
        <v>4.9932020848314078</v>
      </c>
      <c r="N874" t="str">
        <f t="shared" si="39"/>
        <v>10Lfs1-304,99320208483141</v>
      </c>
      <c r="O874" t="s">
        <v>1126</v>
      </c>
      <c r="P874">
        <v>57.588487332339788</v>
      </c>
      <c r="Q874">
        <v>198.21941733174529</v>
      </c>
      <c r="T874">
        <f t="shared" si="40"/>
        <v>255.80790466408507</v>
      </c>
      <c r="U874">
        <v>6388261.7916850224</v>
      </c>
      <c r="V874">
        <v>21132596.097934689</v>
      </c>
      <c r="Y874">
        <f t="shared" si="41"/>
        <v>27520857.889619712</v>
      </c>
      <c r="Z874">
        <v>0.16736338006571269</v>
      </c>
      <c r="AA874">
        <v>1.521346653191439</v>
      </c>
      <c r="AD874">
        <v>5.9165000000000009E-2</v>
      </c>
      <c r="AE874">
        <v>5.4999999999999997E-3</v>
      </c>
      <c r="AF874">
        <v>1.568545157538662</v>
      </c>
      <c r="AG874">
        <v>1.7800765432423971</v>
      </c>
      <c r="AH874">
        <v>8.406488785612467</v>
      </c>
    </row>
    <row r="875" spans="1:34">
      <c r="A875" t="s">
        <v>94</v>
      </c>
      <c r="B875" t="s">
        <v>271</v>
      </c>
      <c r="C875" t="s">
        <v>1127</v>
      </c>
      <c r="D875" t="s">
        <v>1145</v>
      </c>
      <c r="E875" t="s">
        <v>1125</v>
      </c>
      <c r="F875" t="s">
        <v>46</v>
      </c>
      <c r="I875">
        <v>3</v>
      </c>
      <c r="J875">
        <v>2.0998340997937728</v>
      </c>
      <c r="M875">
        <v>5.0998340997937728</v>
      </c>
      <c r="N875" t="str">
        <f t="shared" si="39"/>
        <v>10Lfs1-305,09983409979377</v>
      </c>
      <c r="O875" t="s">
        <v>1129</v>
      </c>
      <c r="P875">
        <v>57.588487332339781</v>
      </c>
      <c r="Q875">
        <v>261.20074202493578</v>
      </c>
      <c r="T875">
        <f t="shared" si="40"/>
        <v>318.78922935727553</v>
      </c>
      <c r="U875">
        <v>6388261.7916850206</v>
      </c>
      <c r="V875">
        <v>23898255.545022219</v>
      </c>
      <c r="Y875">
        <f t="shared" si="41"/>
        <v>30286517.336707242</v>
      </c>
      <c r="Z875">
        <v>0.16736338006571269</v>
      </c>
      <c r="AA875">
        <v>1.491649231990027</v>
      </c>
      <c r="AD875">
        <v>5.9165000000000009E-2</v>
      </c>
      <c r="AE875">
        <v>5.4999999999999997E-3</v>
      </c>
      <c r="AF875">
        <v>1.6020421255896671</v>
      </c>
      <c r="AG875">
        <v>1.81809085657648</v>
      </c>
      <c r="AH875">
        <v>8.5846320819599207</v>
      </c>
    </row>
    <row r="876" spans="1:34">
      <c r="A876" t="s">
        <v>94</v>
      </c>
      <c r="B876" t="s">
        <v>314</v>
      </c>
      <c r="C876" t="s">
        <v>1123</v>
      </c>
      <c r="D876" t="s">
        <v>1146</v>
      </c>
      <c r="E876" t="s">
        <v>1125</v>
      </c>
      <c r="F876" t="s">
        <v>49</v>
      </c>
      <c r="I876">
        <v>3</v>
      </c>
      <c r="J876">
        <v>1.986891864002079</v>
      </c>
      <c r="M876">
        <v>4.9868918640020787</v>
      </c>
      <c r="N876" t="str">
        <f t="shared" si="39"/>
        <v>10Lfs1-304,98689186400208</v>
      </c>
      <c r="O876" t="s">
        <v>1126</v>
      </c>
      <c r="P876">
        <v>57.588487332339788</v>
      </c>
      <c r="Q876">
        <v>197.59188021167941</v>
      </c>
      <c r="T876">
        <f t="shared" si="40"/>
        <v>255.18036754401919</v>
      </c>
      <c r="U876">
        <v>6387867.7472263584</v>
      </c>
      <c r="V876">
        <v>21033776.886566631</v>
      </c>
      <c r="Y876">
        <f t="shared" si="41"/>
        <v>27421644.633792989</v>
      </c>
      <c r="Z876">
        <v>0.16736338006571269</v>
      </c>
      <c r="AA876">
        <v>1.516530265825272</v>
      </c>
      <c r="AD876">
        <v>5.9165000000000009E-2</v>
      </c>
      <c r="AE876">
        <v>5.4999999999999997E-3</v>
      </c>
      <c r="AF876">
        <v>1.5665628892153129</v>
      </c>
      <c r="AG876">
        <v>0.79042236044432945</v>
      </c>
      <c r="AH876">
        <v>7.4085421136617207</v>
      </c>
    </row>
    <row r="877" spans="1:34">
      <c r="A877" t="s">
        <v>94</v>
      </c>
      <c r="B877" t="s">
        <v>314</v>
      </c>
      <c r="C877" t="s">
        <v>1127</v>
      </c>
      <c r="D877" t="s">
        <v>1147</v>
      </c>
      <c r="E877" t="s">
        <v>1125</v>
      </c>
      <c r="F877" t="s">
        <v>46</v>
      </c>
      <c r="I877">
        <v>3</v>
      </c>
      <c r="J877">
        <v>2.0977385648660638</v>
      </c>
      <c r="M877">
        <v>5.0977385648660629</v>
      </c>
      <c r="N877" t="str">
        <f t="shared" si="39"/>
        <v>10Lfs1-305,09773856486606</v>
      </c>
      <c r="O877" t="s">
        <v>1129</v>
      </c>
      <c r="P877">
        <v>57.588487332339781</v>
      </c>
      <c r="Q877">
        <v>260.94007606179588</v>
      </c>
      <c r="T877">
        <f t="shared" si="40"/>
        <v>318.52856339413563</v>
      </c>
      <c r="U877">
        <v>6387867.7472263575</v>
      </c>
      <c r="V877">
        <v>23874406.218444072</v>
      </c>
      <c r="Y877">
        <f t="shared" si="41"/>
        <v>30262273.965670429</v>
      </c>
      <c r="Z877">
        <v>0.16736338006571269</v>
      </c>
      <c r="AA877">
        <v>1.4901606367406059</v>
      </c>
      <c r="AD877">
        <v>5.9165000000000009E-2</v>
      </c>
      <c r="AE877">
        <v>5.4999999999999997E-3</v>
      </c>
      <c r="AF877">
        <v>1.601383842366302</v>
      </c>
      <c r="AG877">
        <v>0.80799156253127102</v>
      </c>
      <c r="AH877">
        <v>7.5717789697636366</v>
      </c>
    </row>
    <row r="878" spans="1:34">
      <c r="A878" t="s">
        <v>94</v>
      </c>
      <c r="B878" t="s">
        <v>323</v>
      </c>
      <c r="C878" t="s">
        <v>1123</v>
      </c>
      <c r="D878" t="s">
        <v>1148</v>
      </c>
      <c r="E878" t="s">
        <v>1125</v>
      </c>
      <c r="F878" t="s">
        <v>49</v>
      </c>
      <c r="I878">
        <v>3</v>
      </c>
      <c r="J878">
        <v>1.9931086536671681</v>
      </c>
      <c r="M878">
        <v>4.9931086536671678</v>
      </c>
      <c r="N878" t="str">
        <f t="shared" si="39"/>
        <v>10Lfs1-304,99310865366717</v>
      </c>
      <c r="O878" t="s">
        <v>1126</v>
      </c>
      <c r="P878">
        <v>57.588487332339788</v>
      </c>
      <c r="Q878">
        <v>198.21012581480511</v>
      </c>
      <c r="T878">
        <f t="shared" si="40"/>
        <v>255.79861314714489</v>
      </c>
      <c r="U878">
        <v>6388192.4662417145</v>
      </c>
      <c r="V878">
        <v>21131161.231820159</v>
      </c>
      <c r="Y878">
        <f t="shared" si="41"/>
        <v>27519353.698061872</v>
      </c>
      <c r="Z878">
        <v>0.16736338006571269</v>
      </c>
      <c r="AA878">
        <v>1.5212753402071191</v>
      </c>
      <c r="AD878">
        <v>5.9165000000000009E-2</v>
      </c>
      <c r="AE878">
        <v>5.4999999999999997E-3</v>
      </c>
      <c r="AF878">
        <v>1.5685158074347121</v>
      </c>
      <c r="AG878">
        <v>0.79140772160624606</v>
      </c>
      <c r="AH878">
        <v>7.4176971827081264</v>
      </c>
    </row>
    <row r="879" spans="1:34">
      <c r="A879" t="s">
        <v>94</v>
      </c>
      <c r="B879" t="s">
        <v>323</v>
      </c>
      <c r="C879" t="s">
        <v>1127</v>
      </c>
      <c r="D879" t="s">
        <v>1149</v>
      </c>
      <c r="E879" t="s">
        <v>1125</v>
      </c>
      <c r="F879" t="s">
        <v>46</v>
      </c>
      <c r="I879">
        <v>3</v>
      </c>
      <c r="J879">
        <v>2.099502465975605</v>
      </c>
      <c r="M879">
        <v>5.099502465975605</v>
      </c>
      <c r="N879" t="str">
        <f t="shared" si="39"/>
        <v>10Lfs1-305,0995024659756</v>
      </c>
      <c r="O879" t="s">
        <v>1129</v>
      </c>
      <c r="P879">
        <v>57.588487332339781</v>
      </c>
      <c r="Q879">
        <v>261.15948971867289</v>
      </c>
      <c r="T879">
        <f t="shared" si="40"/>
        <v>318.74797705101264</v>
      </c>
      <c r="U879">
        <v>6388192.4662417136</v>
      </c>
      <c r="V879">
        <v>23894481.213643029</v>
      </c>
      <c r="Y879">
        <f t="shared" si="41"/>
        <v>30282673.679884743</v>
      </c>
      <c r="Z879">
        <v>0.16736338006571269</v>
      </c>
      <c r="AA879">
        <v>1.4914136508409159</v>
      </c>
      <c r="AD879">
        <v>5.9165000000000009E-2</v>
      </c>
      <c r="AE879">
        <v>5.4999999999999997E-3</v>
      </c>
      <c r="AF879">
        <v>1.601937947426892</v>
      </c>
      <c r="AG879">
        <v>0.80827114085713336</v>
      </c>
      <c r="AH879">
        <v>7.5743765542596293</v>
      </c>
    </row>
    <row r="880" spans="1:34">
      <c r="A880" t="s">
        <v>94</v>
      </c>
      <c r="B880" t="s">
        <v>326</v>
      </c>
      <c r="C880" t="s">
        <v>1123</v>
      </c>
      <c r="D880" t="s">
        <v>1150</v>
      </c>
      <c r="E880" t="s">
        <v>1125</v>
      </c>
      <c r="F880" t="s">
        <v>49</v>
      </c>
      <c r="I880">
        <v>3</v>
      </c>
      <c r="J880">
        <v>1.9931987732912571</v>
      </c>
      <c r="M880">
        <v>4.9931987732912573</v>
      </c>
      <c r="N880" t="str">
        <f t="shared" si="39"/>
        <v>10Lfs1-304,99319877329126</v>
      </c>
      <c r="O880" t="s">
        <v>1126</v>
      </c>
      <c r="P880">
        <v>57.588487332339788</v>
      </c>
      <c r="Q880">
        <v>198.2190880066035</v>
      </c>
      <c r="T880">
        <f t="shared" si="40"/>
        <v>255.80757533894328</v>
      </c>
      <c r="U880">
        <v>6388253.2048785854</v>
      </c>
      <c r="V880">
        <v>21132547.971598059</v>
      </c>
      <c r="Y880">
        <f t="shared" si="41"/>
        <v>27520801.176476642</v>
      </c>
      <c r="Z880">
        <v>0.16736338006571269</v>
      </c>
      <c r="AA880">
        <v>1.5213441256</v>
      </c>
      <c r="AD880">
        <v>5.9165000000000009E-2</v>
      </c>
      <c r="AE880">
        <v>5.4999999999999997E-3</v>
      </c>
      <c r="AF880">
        <v>1.5685441172642689</v>
      </c>
      <c r="AG880">
        <v>0.79142200556666431</v>
      </c>
      <c r="AH880">
        <v>7.4178298961221909</v>
      </c>
    </row>
    <row r="881" spans="1:34">
      <c r="A881" t="s">
        <v>94</v>
      </c>
      <c r="B881" t="s">
        <v>326</v>
      </c>
      <c r="C881" t="s">
        <v>1127</v>
      </c>
      <c r="D881" t="s">
        <v>1151</v>
      </c>
      <c r="E881" t="s">
        <v>1125</v>
      </c>
      <c r="F881" t="s">
        <v>46</v>
      </c>
      <c r="I881">
        <v>3</v>
      </c>
      <c r="J881">
        <v>2.0998328203513918</v>
      </c>
      <c r="M881">
        <v>5.0998328203513914</v>
      </c>
      <c r="N881" t="str">
        <f t="shared" si="39"/>
        <v>10Lfs1-305,09983282035139</v>
      </c>
      <c r="O881" t="s">
        <v>1129</v>
      </c>
      <c r="P881">
        <v>57.588487332339781</v>
      </c>
      <c r="Q881">
        <v>261.20058287364901</v>
      </c>
      <c r="T881">
        <f t="shared" si="40"/>
        <v>318.78907020598876</v>
      </c>
      <c r="U881">
        <v>6388253.2048785836</v>
      </c>
      <c r="V881">
        <v>23898240.983661879</v>
      </c>
      <c r="Y881">
        <f t="shared" si="41"/>
        <v>30286494.188540462</v>
      </c>
      <c r="Z881">
        <v>0.16736338006571269</v>
      </c>
      <c r="AA881">
        <v>1.491648323118586</v>
      </c>
      <c r="AD881">
        <v>5.9165000000000009E-2</v>
      </c>
      <c r="AE881">
        <v>5.4999999999999997E-3</v>
      </c>
      <c r="AF881">
        <v>1.6020417236705939</v>
      </c>
      <c r="AG881">
        <v>0.80832350202569558</v>
      </c>
      <c r="AH881">
        <v>7.5748630460476809</v>
      </c>
    </row>
    <row r="882" spans="1:34">
      <c r="A882" t="s">
        <v>94</v>
      </c>
      <c r="B882" t="s">
        <v>364</v>
      </c>
      <c r="C882" t="s">
        <v>1123</v>
      </c>
      <c r="D882" t="s">
        <v>1152</v>
      </c>
      <c r="E882" t="s">
        <v>1125</v>
      </c>
      <c r="F882" t="s">
        <v>49</v>
      </c>
      <c r="I882">
        <v>3</v>
      </c>
      <c r="J882">
        <v>1.993619935445851</v>
      </c>
      <c r="M882">
        <v>4.9936199354458513</v>
      </c>
      <c r="N882" t="str">
        <f t="shared" si="39"/>
        <v>10Lfs1-304,99361993544585</v>
      </c>
      <c r="O882" t="s">
        <v>1126</v>
      </c>
      <c r="P882">
        <v>57.588487332339788</v>
      </c>
      <c r="Q882">
        <v>198.2609716256911</v>
      </c>
      <c r="T882">
        <f t="shared" si="40"/>
        <v>255.84945895803088</v>
      </c>
      <c r="U882">
        <v>6388537.1123823952</v>
      </c>
      <c r="V882">
        <v>21139028.692876831</v>
      </c>
      <c r="Y882">
        <f t="shared" si="41"/>
        <v>27527565.805259228</v>
      </c>
      <c r="Z882">
        <v>0.16736338006571269</v>
      </c>
      <c r="AA882">
        <v>1.5216655850441869</v>
      </c>
      <c r="AD882">
        <v>5.9165000000000009E-2</v>
      </c>
      <c r="AE882">
        <v>5.4999999999999997E-3</v>
      </c>
      <c r="AF882">
        <v>1.5686764195117859</v>
      </c>
      <c r="AG882">
        <v>4.9936199354458513</v>
      </c>
      <c r="AH882">
        <v>11.620581290403489</v>
      </c>
    </row>
    <row r="883" spans="1:34">
      <c r="A883" t="s">
        <v>94</v>
      </c>
      <c r="B883" t="s">
        <v>364</v>
      </c>
      <c r="C883" t="s">
        <v>1127</v>
      </c>
      <c r="D883" t="s">
        <v>1153</v>
      </c>
      <c r="E883" t="s">
        <v>1125</v>
      </c>
      <c r="F883" t="s">
        <v>46</v>
      </c>
      <c r="I883">
        <v>3</v>
      </c>
      <c r="J883">
        <v>2.1013787255200271</v>
      </c>
      <c r="M883">
        <v>5.1013787255200267</v>
      </c>
      <c r="N883" t="str">
        <f t="shared" si="39"/>
        <v>10Lfs1-305,10137872552003</v>
      </c>
      <c r="O883" t="s">
        <v>1129</v>
      </c>
      <c r="P883">
        <v>57.588487332339781</v>
      </c>
      <c r="Q883">
        <v>261.39287976852609</v>
      </c>
      <c r="T883">
        <f t="shared" si="40"/>
        <v>318.9813671008659</v>
      </c>
      <c r="U883">
        <v>6388537.1123823943</v>
      </c>
      <c r="V883">
        <v>23915834.962525271</v>
      </c>
      <c r="Y883">
        <f t="shared" si="41"/>
        <v>30304372.074907664</v>
      </c>
      <c r="Z883">
        <v>0.16736338006571269</v>
      </c>
      <c r="AA883">
        <v>1.492746480471945</v>
      </c>
      <c r="AD883">
        <v>5.9165000000000009E-2</v>
      </c>
      <c r="AE883">
        <v>5.4999999999999997E-3</v>
      </c>
      <c r="AF883">
        <v>1.6025273483308979</v>
      </c>
      <c r="AG883">
        <v>5.1013787255200267</v>
      </c>
      <c r="AH883">
        <v>11.86994979937095</v>
      </c>
    </row>
    <row r="884" spans="1:34">
      <c r="A884" t="s">
        <v>94</v>
      </c>
      <c r="B884" t="s">
        <v>367</v>
      </c>
      <c r="C884" t="s">
        <v>1123</v>
      </c>
      <c r="D884" t="s">
        <v>1154</v>
      </c>
      <c r="E884" t="s">
        <v>1125</v>
      </c>
      <c r="F884" t="s">
        <v>49</v>
      </c>
      <c r="I884">
        <v>3</v>
      </c>
      <c r="J884">
        <v>1.9928874594671311</v>
      </c>
      <c r="M884">
        <v>4.9928874594671306</v>
      </c>
      <c r="N884" t="str">
        <f t="shared" si="39"/>
        <v>10Lfs1-304,99288745946713</v>
      </c>
      <c r="O884" t="s">
        <v>1126</v>
      </c>
      <c r="P884">
        <v>57.588487332339788</v>
      </c>
      <c r="Q884">
        <v>198.1881285543256</v>
      </c>
      <c r="T884">
        <f t="shared" si="40"/>
        <v>255.77661588666538</v>
      </c>
      <c r="U884">
        <v>6388043.403537726</v>
      </c>
      <c r="V884">
        <v>21127757.539298151</v>
      </c>
      <c r="Y884">
        <f t="shared" si="41"/>
        <v>27515800.942835875</v>
      </c>
      <c r="Z884">
        <v>0.16736338006571269</v>
      </c>
      <c r="AA884">
        <v>1.521106509831869</v>
      </c>
      <c r="AD884">
        <v>5.9165000000000009E-2</v>
      </c>
      <c r="AE884">
        <v>5.4999999999999997E-3</v>
      </c>
      <c r="AF884">
        <v>1.568446322345695</v>
      </c>
      <c r="AG884">
        <v>4.9928874594671306</v>
      </c>
      <c r="AH884">
        <v>11.618886241279959</v>
      </c>
    </row>
    <row r="885" spans="1:34">
      <c r="A885" t="s">
        <v>94</v>
      </c>
      <c r="B885" t="s">
        <v>367</v>
      </c>
      <c r="C885" t="s">
        <v>1127</v>
      </c>
      <c r="D885" t="s">
        <v>1155</v>
      </c>
      <c r="E885" t="s">
        <v>1125</v>
      </c>
      <c r="F885" t="s">
        <v>46</v>
      </c>
      <c r="I885">
        <v>3</v>
      </c>
      <c r="J885">
        <v>2.0986922784057569</v>
      </c>
      <c r="M885">
        <v>5.0986922784057569</v>
      </c>
      <c r="N885" t="str">
        <f t="shared" si="39"/>
        <v>10Lfs1-305,09869227840576</v>
      </c>
      <c r="O885" t="s">
        <v>1129</v>
      </c>
      <c r="P885">
        <v>57.588487332339781</v>
      </c>
      <c r="Q885">
        <v>261.05870956921041</v>
      </c>
      <c r="T885">
        <f t="shared" si="40"/>
        <v>318.64719690155016</v>
      </c>
      <c r="U885">
        <v>6388043.4035377242</v>
      </c>
      <c r="V885">
        <v>23885260.452066891</v>
      </c>
      <c r="Y885">
        <f t="shared" si="41"/>
        <v>30273303.855604615</v>
      </c>
      <c r="Z885">
        <v>0.16736338006571269</v>
      </c>
      <c r="AA885">
        <v>1.490838121723425</v>
      </c>
      <c r="AD885">
        <v>5.9165000000000009E-2</v>
      </c>
      <c r="AE885">
        <v>5.4999999999999997E-3</v>
      </c>
      <c r="AF885">
        <v>1.6016834382426459</v>
      </c>
      <c r="AG885">
        <v>5.0986922784057569</v>
      </c>
      <c r="AH885">
        <v>11.863732995054161</v>
      </c>
    </row>
    <row r="886" spans="1:34">
      <c r="A886" t="s">
        <v>94</v>
      </c>
      <c r="B886" t="s">
        <v>388</v>
      </c>
      <c r="C886" t="s">
        <v>1123</v>
      </c>
      <c r="D886" t="s">
        <v>1156</v>
      </c>
      <c r="E886" t="s">
        <v>1125</v>
      </c>
      <c r="F886" t="s">
        <v>49</v>
      </c>
      <c r="I886">
        <v>3</v>
      </c>
      <c r="J886">
        <v>1.991873299522517</v>
      </c>
      <c r="M886">
        <v>4.991873299522517</v>
      </c>
      <c r="N886" t="str">
        <f t="shared" si="39"/>
        <v>10Lfs1-304,99187329952252</v>
      </c>
      <c r="O886" t="s">
        <v>1126</v>
      </c>
      <c r="P886">
        <v>57.588487332339788</v>
      </c>
      <c r="Q886">
        <v>198.08727265274271</v>
      </c>
      <c r="T886">
        <f t="shared" si="40"/>
        <v>255.67575998508249</v>
      </c>
      <c r="U886">
        <v>6387902.7699856292</v>
      </c>
      <c r="V886">
        <v>21111910.045334261</v>
      </c>
      <c r="Y886">
        <f t="shared" si="41"/>
        <v>27499812.815319888</v>
      </c>
      <c r="Z886">
        <v>0.16736338006571269</v>
      </c>
      <c r="AA886">
        <v>1.520332434363415</v>
      </c>
      <c r="AD886">
        <v>5.9165000000000009E-2</v>
      </c>
      <c r="AE886">
        <v>5.4999999999999997E-3</v>
      </c>
      <c r="AF886">
        <v>1.568127738069901</v>
      </c>
      <c r="AG886">
        <v>0.791211917974319</v>
      </c>
      <c r="AH886">
        <v>7.4158779555667369</v>
      </c>
    </row>
    <row r="887" spans="1:34">
      <c r="A887" t="s">
        <v>94</v>
      </c>
      <c r="B887" t="s">
        <v>388</v>
      </c>
      <c r="C887" t="s">
        <v>1127</v>
      </c>
      <c r="D887" t="s">
        <v>1157</v>
      </c>
      <c r="E887" t="s">
        <v>1125</v>
      </c>
      <c r="F887" t="s">
        <v>46</v>
      </c>
      <c r="I887">
        <v>3</v>
      </c>
      <c r="J887">
        <v>2.097928630840225</v>
      </c>
      <c r="M887">
        <v>5.0979286308402241</v>
      </c>
      <c r="N887" t="str">
        <f t="shared" si="39"/>
        <v>10Lfs1-305,09792863084022</v>
      </c>
      <c r="O887" t="s">
        <v>1129</v>
      </c>
      <c r="P887">
        <v>57.588487332339781</v>
      </c>
      <c r="Q887">
        <v>260.96371858359771</v>
      </c>
      <c r="T887">
        <f t="shared" si="40"/>
        <v>318.55220591593752</v>
      </c>
      <c r="U887">
        <v>6387902.7699856283</v>
      </c>
      <c r="V887">
        <v>23876569.363247439</v>
      </c>
      <c r="Y887">
        <f t="shared" si="41"/>
        <v>30264472.133233067</v>
      </c>
      <c r="Z887">
        <v>0.16736338006571269</v>
      </c>
      <c r="AA887">
        <v>1.4902956530089919</v>
      </c>
      <c r="AD887">
        <v>5.9165000000000009E-2</v>
      </c>
      <c r="AE887">
        <v>5.4999999999999997E-3</v>
      </c>
      <c r="AF887">
        <v>1.601443548955044</v>
      </c>
      <c r="AG887">
        <v>0.80802168798817553</v>
      </c>
      <c r="AH887">
        <v>7.5720588677834444</v>
      </c>
    </row>
    <row r="888" spans="1:34">
      <c r="A888" t="s">
        <v>94</v>
      </c>
      <c r="B888" t="s">
        <v>407</v>
      </c>
      <c r="C888" t="s">
        <v>1123</v>
      </c>
      <c r="D888" t="s">
        <v>1158</v>
      </c>
      <c r="E888" t="s">
        <v>1125</v>
      </c>
      <c r="F888" t="s">
        <v>49</v>
      </c>
      <c r="I888">
        <v>3</v>
      </c>
      <c r="J888">
        <v>1.992989858897513</v>
      </c>
      <c r="M888">
        <v>4.9929898588975128</v>
      </c>
      <c r="N888" t="str">
        <f t="shared" si="39"/>
        <v>10Lfs1-304,99298985889751</v>
      </c>
      <c r="O888" t="s">
        <v>1126</v>
      </c>
      <c r="P888">
        <v>57.588487332339788</v>
      </c>
      <c r="Q888">
        <v>198.198311944951</v>
      </c>
      <c r="T888">
        <f t="shared" si="40"/>
        <v>255.78679927729078</v>
      </c>
      <c r="U888">
        <v>6388112.4074392067</v>
      </c>
      <c r="V888">
        <v>21129333.242805261</v>
      </c>
      <c r="Y888">
        <f t="shared" si="41"/>
        <v>27517445.650244467</v>
      </c>
      <c r="Z888">
        <v>0.16736338006571269</v>
      </c>
      <c r="AA888">
        <v>1.521184668003529</v>
      </c>
      <c r="AD888">
        <v>5.9165000000000009E-2</v>
      </c>
      <c r="AE888">
        <v>5.4999999999999997E-3</v>
      </c>
      <c r="AF888">
        <v>1.5684784897060251</v>
      </c>
      <c r="AG888">
        <v>0.7913888926352558</v>
      </c>
      <c r="AH888">
        <v>7.4175222412387933</v>
      </c>
    </row>
    <row r="889" spans="1:34">
      <c r="A889" t="s">
        <v>94</v>
      </c>
      <c r="B889" t="s">
        <v>407</v>
      </c>
      <c r="C889" t="s">
        <v>1127</v>
      </c>
      <c r="D889" t="s">
        <v>1159</v>
      </c>
      <c r="E889" t="s">
        <v>1125</v>
      </c>
      <c r="F889" t="s">
        <v>46</v>
      </c>
      <c r="I889">
        <v>3</v>
      </c>
      <c r="J889">
        <v>2.09906723083804</v>
      </c>
      <c r="M889">
        <v>5.0990672308380391</v>
      </c>
      <c r="N889" t="str">
        <f t="shared" si="39"/>
        <v>10Lfs1-305,09906723083804</v>
      </c>
      <c r="O889" t="s">
        <v>1129</v>
      </c>
      <c r="P889">
        <v>57.588487332339781</v>
      </c>
      <c r="Q889">
        <v>261.10535032694742</v>
      </c>
      <c r="T889">
        <f t="shared" si="40"/>
        <v>318.69383765928717</v>
      </c>
      <c r="U889">
        <v>6388112.4074392058</v>
      </c>
      <c r="V889">
        <v>23889527.793493919</v>
      </c>
      <c r="Y889">
        <f t="shared" si="41"/>
        <v>30277640.200933125</v>
      </c>
      <c r="Z889">
        <v>0.16736338006571269</v>
      </c>
      <c r="AA889">
        <v>1.4911044749118521</v>
      </c>
      <c r="AD889">
        <v>5.9165000000000009E-2</v>
      </c>
      <c r="AE889">
        <v>5.4999999999999997E-3</v>
      </c>
      <c r="AF889">
        <v>1.6018012243470281</v>
      </c>
      <c r="AG889">
        <v>0.80820215608782919</v>
      </c>
      <c r="AH889">
        <v>7.5737356112728964</v>
      </c>
    </row>
    <row r="890" spans="1:34">
      <c r="A890" t="s">
        <v>94</v>
      </c>
      <c r="B890" t="s">
        <v>410</v>
      </c>
      <c r="C890" t="s">
        <v>1123</v>
      </c>
      <c r="D890" t="s">
        <v>1160</v>
      </c>
      <c r="E890" t="s">
        <v>1125</v>
      </c>
      <c r="F890" t="s">
        <v>49</v>
      </c>
      <c r="I890">
        <v>3</v>
      </c>
      <c r="J890">
        <v>1.993142813200435</v>
      </c>
      <c r="M890">
        <v>4.9931428132004347</v>
      </c>
      <c r="N890" t="str">
        <f t="shared" si="39"/>
        <v>10Lfs1-304,99314281320043</v>
      </c>
      <c r="O890" t="s">
        <v>1126</v>
      </c>
      <c r="P890">
        <v>57.588487332339788</v>
      </c>
      <c r="Q890">
        <v>198.2135229027532</v>
      </c>
      <c r="T890">
        <f t="shared" si="40"/>
        <v>255.80201023509298</v>
      </c>
      <c r="U890">
        <v>6388215.4885187997</v>
      </c>
      <c r="V890">
        <v>21131686.870978542</v>
      </c>
      <c r="Y890">
        <f t="shared" si="41"/>
        <v>27519902.359497342</v>
      </c>
      <c r="Z890">
        <v>0.16736338006571269</v>
      </c>
      <c r="AA890">
        <v>1.521301413073491</v>
      </c>
      <c r="AD890">
        <v>5.9165000000000009E-2</v>
      </c>
      <c r="AE890">
        <v>5.4999999999999997E-3</v>
      </c>
      <c r="AF890">
        <v>1.568526538178147</v>
      </c>
      <c r="AG890">
        <v>0.79141313589226892</v>
      </c>
      <c r="AH890">
        <v>7.4177474872708506</v>
      </c>
    </row>
    <row r="891" spans="1:34">
      <c r="A891" t="s">
        <v>94</v>
      </c>
      <c r="B891" t="s">
        <v>410</v>
      </c>
      <c r="C891" t="s">
        <v>1127</v>
      </c>
      <c r="D891" t="s">
        <v>1161</v>
      </c>
      <c r="E891" t="s">
        <v>1125</v>
      </c>
      <c r="F891" t="s">
        <v>46</v>
      </c>
      <c r="I891">
        <v>3</v>
      </c>
      <c r="J891">
        <v>2.099627667613496</v>
      </c>
      <c r="M891">
        <v>5.099627667613496</v>
      </c>
      <c r="N891" t="str">
        <f t="shared" si="39"/>
        <v>10Lfs1-305,0996276676135</v>
      </c>
      <c r="O891" t="s">
        <v>1129</v>
      </c>
      <c r="P891">
        <v>57.588487332339781</v>
      </c>
      <c r="Q891">
        <v>261.17506369221832</v>
      </c>
      <c r="T891">
        <f t="shared" si="40"/>
        <v>318.76355102455807</v>
      </c>
      <c r="U891">
        <v>6388215.4885187987</v>
      </c>
      <c r="V891">
        <v>23895906.136086792</v>
      </c>
      <c r="Y891">
        <f t="shared" si="41"/>
        <v>30284121.624605589</v>
      </c>
      <c r="Z891">
        <v>0.16736338006571269</v>
      </c>
      <c r="AA891">
        <v>1.4915025897370999</v>
      </c>
      <c r="AD891">
        <v>5.9165000000000009E-2</v>
      </c>
      <c r="AE891">
        <v>5.4999999999999997E-3</v>
      </c>
      <c r="AF891">
        <v>1.601977277784344</v>
      </c>
      <c r="AG891">
        <v>0.80829098531673915</v>
      </c>
      <c r="AH891">
        <v>7.5745609307145791</v>
      </c>
    </row>
    <row r="892" spans="1:34">
      <c r="A892" t="s">
        <v>94</v>
      </c>
      <c r="B892" t="s">
        <v>413</v>
      </c>
      <c r="C892" t="s">
        <v>1123</v>
      </c>
      <c r="D892" t="s">
        <v>1162</v>
      </c>
      <c r="E892" t="s">
        <v>1125</v>
      </c>
      <c r="F892" t="s">
        <v>49</v>
      </c>
      <c r="I892">
        <v>3</v>
      </c>
      <c r="J892">
        <v>1.992963787949402</v>
      </c>
      <c r="M892">
        <v>4.9929637879494022</v>
      </c>
      <c r="N892" t="str">
        <f t="shared" si="39"/>
        <v>10Lfs1-304,9929637879494</v>
      </c>
      <c r="O892" t="s">
        <v>1126</v>
      </c>
      <c r="P892">
        <v>57.588487332339788</v>
      </c>
      <c r="Q892">
        <v>198.19571924841361</v>
      </c>
      <c r="T892">
        <f t="shared" si="40"/>
        <v>255.78420658075339</v>
      </c>
      <c r="U892">
        <v>6388094.8385206889</v>
      </c>
      <c r="V892">
        <v>21128932.06809279</v>
      </c>
      <c r="Y892">
        <f t="shared" si="41"/>
        <v>27517026.906613477</v>
      </c>
      <c r="Z892">
        <v>0.16736338006571269</v>
      </c>
      <c r="AA892">
        <v>1.5211647688924681</v>
      </c>
      <c r="AD892">
        <v>5.9165000000000009E-2</v>
      </c>
      <c r="AE892">
        <v>5.4999999999999997E-3</v>
      </c>
      <c r="AF892">
        <v>1.5684702998793929</v>
      </c>
      <c r="AG892">
        <v>0.79138476038998029</v>
      </c>
      <c r="AH892">
        <v>7.4174838482187759</v>
      </c>
    </row>
    <row r="893" spans="1:34">
      <c r="A893" t="s">
        <v>94</v>
      </c>
      <c r="B893" t="s">
        <v>413</v>
      </c>
      <c r="C893" t="s">
        <v>1127</v>
      </c>
      <c r="D893" t="s">
        <v>1163</v>
      </c>
      <c r="E893" t="s">
        <v>1125</v>
      </c>
      <c r="F893" t="s">
        <v>46</v>
      </c>
      <c r="I893">
        <v>3</v>
      </c>
      <c r="J893">
        <v>2.0989717490036019</v>
      </c>
      <c r="M893">
        <v>5.0989717490036011</v>
      </c>
      <c r="N893" t="str">
        <f t="shared" si="39"/>
        <v>10Lfs1-305,0989717490036</v>
      </c>
      <c r="O893" t="s">
        <v>1129</v>
      </c>
      <c r="P893">
        <v>57.588487332339781</v>
      </c>
      <c r="Q893">
        <v>261.09347323341541</v>
      </c>
      <c r="T893">
        <f t="shared" si="40"/>
        <v>318.68196056575516</v>
      </c>
      <c r="U893">
        <v>6388094.838520688</v>
      </c>
      <c r="V893">
        <v>23888441.11275113</v>
      </c>
      <c r="Y893">
        <f t="shared" si="41"/>
        <v>30276535.951271817</v>
      </c>
      <c r="Z893">
        <v>0.16736338006571269</v>
      </c>
      <c r="AA893">
        <v>1.4910366479320809</v>
      </c>
      <c r="AD893">
        <v>5.9165000000000009E-2</v>
      </c>
      <c r="AE893">
        <v>5.4999999999999997E-3</v>
      </c>
      <c r="AF893">
        <v>1.601771230053487</v>
      </c>
      <c r="AG893">
        <v>0.80818702221707073</v>
      </c>
      <c r="AH893">
        <v>7.5735950012741586</v>
      </c>
    </row>
    <row r="894" spans="1:34">
      <c r="A894" t="s">
        <v>94</v>
      </c>
      <c r="B894" t="s">
        <v>428</v>
      </c>
      <c r="C894" t="s">
        <v>1123</v>
      </c>
      <c r="D894" t="s">
        <v>1164</v>
      </c>
      <c r="E894" t="s">
        <v>1125</v>
      </c>
      <c r="F894" t="s">
        <v>49</v>
      </c>
      <c r="I894">
        <v>3</v>
      </c>
      <c r="J894">
        <v>1.9330689843200819</v>
      </c>
      <c r="M894">
        <v>4.9330689843200819</v>
      </c>
      <c r="N894" t="str">
        <f t="shared" si="39"/>
        <v>10Lfs1-304,93306898432008</v>
      </c>
      <c r="O894" t="s">
        <v>1126</v>
      </c>
      <c r="P894">
        <v>57.588487332339788</v>
      </c>
      <c r="Q894">
        <v>192.23931715203139</v>
      </c>
      <c r="T894">
        <f t="shared" si="40"/>
        <v>249.82780448437117</v>
      </c>
      <c r="U894">
        <v>6387579.6599272499</v>
      </c>
      <c r="V894">
        <v>20189531.88583117</v>
      </c>
      <c r="Y894">
        <f t="shared" si="41"/>
        <v>26577111.545758419</v>
      </c>
      <c r="Z894">
        <v>0.16736338006571269</v>
      </c>
      <c r="AA894">
        <v>1.475449003422189</v>
      </c>
      <c r="AD894">
        <v>5.9165000000000009E-2</v>
      </c>
      <c r="AE894">
        <v>5.4999999999999997E-3</v>
      </c>
      <c r="AF894">
        <v>1.5496551783204451</v>
      </c>
      <c r="AG894">
        <v>0.78189143401473304</v>
      </c>
      <c r="AH894">
        <v>7.3292805966552592</v>
      </c>
    </row>
    <row r="895" spans="1:34">
      <c r="A895" t="s">
        <v>94</v>
      </c>
      <c r="B895" t="s">
        <v>428</v>
      </c>
      <c r="C895" t="s">
        <v>1127</v>
      </c>
      <c r="D895" t="s">
        <v>1165</v>
      </c>
      <c r="E895" t="s">
        <v>1125</v>
      </c>
      <c r="F895" t="s">
        <v>46</v>
      </c>
      <c r="I895">
        <v>3</v>
      </c>
      <c r="J895">
        <v>2.09630892248023</v>
      </c>
      <c r="M895">
        <v>5.0963089224802296</v>
      </c>
      <c r="N895" t="str">
        <f t="shared" si="39"/>
        <v>10Lfs1-305,09630892248023</v>
      </c>
      <c r="O895" t="s">
        <v>1129</v>
      </c>
      <c r="P895">
        <v>57.588487332339781</v>
      </c>
      <c r="Q895">
        <v>260.76224122615491</v>
      </c>
      <c r="T895">
        <f t="shared" si="40"/>
        <v>318.35072855849467</v>
      </c>
      <c r="U895">
        <v>6387579.659927249</v>
      </c>
      <c r="V895">
        <v>23858135.428728819</v>
      </c>
      <c r="Y895">
        <f t="shared" si="41"/>
        <v>30245715.088656068</v>
      </c>
      <c r="Z895">
        <v>0.16736338006571269</v>
      </c>
      <c r="AA895">
        <v>1.4891450684311569</v>
      </c>
      <c r="AD895">
        <v>5.9165000000000009E-2</v>
      </c>
      <c r="AE895">
        <v>5.4999999999999997E-3</v>
      </c>
      <c r="AF895">
        <v>1.6009347400461451</v>
      </c>
      <c r="AG895">
        <v>0.80776496421311639</v>
      </c>
      <c r="AH895">
        <v>7.5696736267394913</v>
      </c>
    </row>
    <row r="896" spans="1:34">
      <c r="A896" t="s">
        <v>94</v>
      </c>
      <c r="B896" t="s">
        <v>438</v>
      </c>
      <c r="C896" t="s">
        <v>1123</v>
      </c>
      <c r="D896" t="s">
        <v>1166</v>
      </c>
      <c r="E896" t="s">
        <v>1125</v>
      </c>
      <c r="F896" t="s">
        <v>49</v>
      </c>
      <c r="I896">
        <v>3</v>
      </c>
      <c r="J896">
        <v>1.943108355811578</v>
      </c>
      <c r="M896">
        <v>4.943108355811578</v>
      </c>
      <c r="N896" t="str">
        <f t="shared" si="39"/>
        <v>10Lfs1-304,94310835581158</v>
      </c>
      <c r="O896" t="s">
        <v>1126</v>
      </c>
      <c r="P896">
        <v>57.588487332339788</v>
      </c>
      <c r="Q896">
        <v>193.23770983010729</v>
      </c>
      <c r="T896">
        <f t="shared" si="40"/>
        <v>250.82619716244707</v>
      </c>
      <c r="U896">
        <v>6387634.6667815819</v>
      </c>
      <c r="V896">
        <v>20347005.041617889</v>
      </c>
      <c r="Y896">
        <f t="shared" si="41"/>
        <v>26734639.708399471</v>
      </c>
      <c r="Z896">
        <v>0.16736338006571269</v>
      </c>
      <c r="AA896">
        <v>1.4831117308169499</v>
      </c>
      <c r="AD896">
        <v>5.9165000000000009E-2</v>
      </c>
      <c r="AE896">
        <v>5.4999999999999997E-3</v>
      </c>
      <c r="AF896">
        <v>1.5528089075847891</v>
      </c>
      <c r="AG896">
        <v>1.762218128846827</v>
      </c>
      <c r="AH896">
        <v>8.3228003922431952</v>
      </c>
    </row>
    <row r="897" spans="1:34">
      <c r="A897" t="s">
        <v>94</v>
      </c>
      <c r="B897" t="s">
        <v>438</v>
      </c>
      <c r="C897" t="s">
        <v>1127</v>
      </c>
      <c r="D897" t="s">
        <v>1167</v>
      </c>
      <c r="E897" t="s">
        <v>1125</v>
      </c>
      <c r="F897" t="s">
        <v>46</v>
      </c>
      <c r="I897">
        <v>3</v>
      </c>
      <c r="J897">
        <v>2.0964289309968929</v>
      </c>
      <c r="M897">
        <v>5.0964289309968933</v>
      </c>
      <c r="N897" t="str">
        <f t="shared" si="39"/>
        <v>10Lfs1-305,09642893099689</v>
      </c>
      <c r="O897" t="s">
        <v>1129</v>
      </c>
      <c r="P897">
        <v>57.588487332339781</v>
      </c>
      <c r="Q897">
        <v>260.77716922146891</v>
      </c>
      <c r="T897">
        <f t="shared" si="40"/>
        <v>318.36565655380866</v>
      </c>
      <c r="U897">
        <v>6387634.666781581</v>
      </c>
      <c r="V897">
        <v>23859501.248151928</v>
      </c>
      <c r="Y897">
        <f t="shared" si="41"/>
        <v>30247135.91493351</v>
      </c>
      <c r="Z897">
        <v>0.16736338006571269</v>
      </c>
      <c r="AA897">
        <v>1.489230318314342</v>
      </c>
      <c r="AD897">
        <v>5.9165000000000009E-2</v>
      </c>
      <c r="AE897">
        <v>5.4999999999999997E-3</v>
      </c>
      <c r="AF897">
        <v>1.600972439056616</v>
      </c>
      <c r="AG897">
        <v>1.816876913900392</v>
      </c>
      <c r="AH897">
        <v>8.578943283953901</v>
      </c>
    </row>
    <row r="898" spans="1:34">
      <c r="A898" t="s">
        <v>94</v>
      </c>
      <c r="B898" t="s">
        <v>461</v>
      </c>
      <c r="C898" t="s">
        <v>1123</v>
      </c>
      <c r="D898" t="s">
        <v>1168</v>
      </c>
      <c r="E898" t="s">
        <v>1125</v>
      </c>
      <c r="F898" t="s">
        <v>49</v>
      </c>
      <c r="I898">
        <v>3</v>
      </c>
      <c r="J898">
        <v>1.9826762930607209</v>
      </c>
      <c r="M898">
        <v>4.9826762930607202</v>
      </c>
      <c r="N898" t="str">
        <f t="shared" ref="N898:N961" si="42">_xlfn.CONCAT(A898,M898)</f>
        <v>10Lfs1-304,98267629306072</v>
      </c>
      <c r="O898" t="s">
        <v>1126</v>
      </c>
      <c r="P898">
        <v>57.588487332339788</v>
      </c>
      <c r="Q898">
        <v>197.1726512624044</v>
      </c>
      <c r="T898">
        <f t="shared" ref="T898:T961" si="43">SUM(P898:S898)</f>
        <v>254.76113859474418</v>
      </c>
      <c r="U898">
        <v>6387837.9712222274</v>
      </c>
      <c r="V898">
        <v>20967656.274032999</v>
      </c>
      <c r="Y898">
        <f t="shared" ref="Y898:Y961" si="44">SUM(U898:X898)</f>
        <v>27355494.245255224</v>
      </c>
      <c r="Z898">
        <v>0.16736338006571269</v>
      </c>
      <c r="AA898">
        <v>1.5133126569376769</v>
      </c>
      <c r="AD898">
        <v>5.9165000000000009E-2</v>
      </c>
      <c r="AE898">
        <v>5.4999999999999997E-3</v>
      </c>
      <c r="AF898">
        <v>1.565238626092373</v>
      </c>
      <c r="AG898">
        <v>0.78975419245012413</v>
      </c>
      <c r="AH898">
        <v>7.4023341116032171</v>
      </c>
    </row>
    <row r="899" spans="1:34">
      <c r="A899" t="s">
        <v>94</v>
      </c>
      <c r="B899" t="s">
        <v>461</v>
      </c>
      <c r="C899" t="s">
        <v>1127</v>
      </c>
      <c r="D899" t="s">
        <v>1169</v>
      </c>
      <c r="E899" t="s">
        <v>1125</v>
      </c>
      <c r="F899" t="s">
        <v>46</v>
      </c>
      <c r="I899">
        <v>3</v>
      </c>
      <c r="J899">
        <v>2.0975770069853819</v>
      </c>
      <c r="M899">
        <v>5.0975770069853823</v>
      </c>
      <c r="N899" t="str">
        <f t="shared" si="42"/>
        <v>10Lfs1-305,09757700698538</v>
      </c>
      <c r="O899" t="s">
        <v>1129</v>
      </c>
      <c r="P899">
        <v>57.588487332339781</v>
      </c>
      <c r="Q899">
        <v>260.91997969403138</v>
      </c>
      <c r="T899">
        <f t="shared" si="43"/>
        <v>318.50846702637114</v>
      </c>
      <c r="U899">
        <v>6387837.9712222256</v>
      </c>
      <c r="V899">
        <v>23872567.524845269</v>
      </c>
      <c r="Y899">
        <f t="shared" si="44"/>
        <v>30260405.496067494</v>
      </c>
      <c r="Z899">
        <v>0.16736338006571269</v>
      </c>
      <c r="AA899">
        <v>1.4900458716319409</v>
      </c>
      <c r="AD899">
        <v>5.9165000000000009E-2</v>
      </c>
      <c r="AE899">
        <v>5.4999999999999997E-3</v>
      </c>
      <c r="AF899">
        <v>1.601333091199596</v>
      </c>
      <c r="AG899">
        <v>0.8079659556071831</v>
      </c>
      <c r="AH899">
        <v>7.5715410537921617</v>
      </c>
    </row>
    <row r="900" spans="1:34">
      <c r="A900" t="s">
        <v>94</v>
      </c>
      <c r="B900" t="s">
        <v>484</v>
      </c>
      <c r="C900" t="s">
        <v>1123</v>
      </c>
      <c r="D900" t="s">
        <v>1170</v>
      </c>
      <c r="E900" t="s">
        <v>1125</v>
      </c>
      <c r="F900" t="s">
        <v>49</v>
      </c>
      <c r="I900">
        <v>3</v>
      </c>
      <c r="J900">
        <v>1.9941520898276519</v>
      </c>
      <c r="M900">
        <v>4.9941520898276526</v>
      </c>
      <c r="N900" t="str">
        <f t="shared" si="42"/>
        <v>10Lfs1-304,99415208982765</v>
      </c>
      <c r="O900" t="s">
        <v>1126</v>
      </c>
      <c r="P900">
        <v>57.588487332339788</v>
      </c>
      <c r="Q900">
        <v>198.3138931695195</v>
      </c>
      <c r="T900">
        <f t="shared" si="43"/>
        <v>255.90238050185928</v>
      </c>
      <c r="U900">
        <v>6388936.5795676094</v>
      </c>
      <c r="V900">
        <v>21147199.18251038</v>
      </c>
      <c r="Y900">
        <f t="shared" si="44"/>
        <v>27536135.762077987</v>
      </c>
      <c r="Z900">
        <v>0.16736338006571269</v>
      </c>
      <c r="AA900">
        <v>1.522071761263796</v>
      </c>
      <c r="AD900">
        <v>5.9165000000000009E-2</v>
      </c>
      <c r="AE900">
        <v>5.4999999999999997E-3</v>
      </c>
      <c r="AF900">
        <v>1.5688435884275349</v>
      </c>
      <c r="AG900">
        <v>4.2525205044882464</v>
      </c>
      <c r="AH900">
        <v>10.88018118274343</v>
      </c>
    </row>
    <row r="901" spans="1:34">
      <c r="A901" t="s">
        <v>94</v>
      </c>
      <c r="B901" t="s">
        <v>484</v>
      </c>
      <c r="C901" t="s">
        <v>1127</v>
      </c>
      <c r="D901" t="s">
        <v>1171</v>
      </c>
      <c r="E901" t="s">
        <v>1125</v>
      </c>
      <c r="F901" t="s">
        <v>46</v>
      </c>
      <c r="I901">
        <v>3</v>
      </c>
      <c r="J901">
        <v>2.1036557283608932</v>
      </c>
      <c r="M901">
        <v>5.1036557283608932</v>
      </c>
      <c r="N901" t="str">
        <f t="shared" si="42"/>
        <v>10Lfs1-305,10365572836089</v>
      </c>
      <c r="O901" t="s">
        <v>1129</v>
      </c>
      <c r="P901">
        <v>57.588487332339781</v>
      </c>
      <c r="Q901">
        <v>261.67611873092108</v>
      </c>
      <c r="T901">
        <f t="shared" si="43"/>
        <v>319.26460606326089</v>
      </c>
      <c r="U901">
        <v>6388936.5795676066</v>
      </c>
      <c r="V901">
        <v>23941749.57919576</v>
      </c>
      <c r="Y901">
        <f t="shared" si="44"/>
        <v>30330686.158763368</v>
      </c>
      <c r="Z901">
        <v>0.16736338006571269</v>
      </c>
      <c r="AA901">
        <v>1.4943639842257661</v>
      </c>
      <c r="AD901">
        <v>5.9165000000000009E-2</v>
      </c>
      <c r="AE901">
        <v>5.4999999999999997E-3</v>
      </c>
      <c r="AF901">
        <v>1.6032426371814319</v>
      </c>
      <c r="AG901">
        <v>4.3457628526993011</v>
      </c>
      <c r="AH901">
        <v>11.117326218241629</v>
      </c>
    </row>
    <row r="902" spans="1:34">
      <c r="A902" t="s">
        <v>1172</v>
      </c>
      <c r="B902" t="s">
        <v>1173</v>
      </c>
      <c r="C902" t="s">
        <v>1174</v>
      </c>
      <c r="D902" t="s">
        <v>1175</v>
      </c>
      <c r="E902" t="s">
        <v>671</v>
      </c>
      <c r="F902" t="s">
        <v>672</v>
      </c>
      <c r="G902" t="s">
        <v>38</v>
      </c>
      <c r="I902">
        <v>2.4032011282960082</v>
      </c>
      <c r="J902">
        <v>0.30728971874628369</v>
      </c>
      <c r="K902">
        <v>0.36240634042055242</v>
      </c>
      <c r="M902">
        <v>3.072897187462845</v>
      </c>
      <c r="N902" t="str">
        <f t="shared" si="42"/>
        <v>03Vb-733,07289718746285</v>
      </c>
      <c r="O902" t="s">
        <v>1176</v>
      </c>
      <c r="P902">
        <v>163.4176767241286</v>
      </c>
      <c r="Q902">
        <v>21.202990593493581</v>
      </c>
      <c r="R902">
        <v>780.2608509254494</v>
      </c>
      <c r="T902">
        <f t="shared" si="43"/>
        <v>964.88151824307158</v>
      </c>
      <c r="U902">
        <v>13246444.6191676</v>
      </c>
      <c r="V902">
        <v>4232915.8757300582</v>
      </c>
      <c r="W902">
        <v>32520639.505102359</v>
      </c>
      <c r="Y902">
        <f t="shared" si="44"/>
        <v>50000000.000000015</v>
      </c>
      <c r="Z902">
        <v>0.56347365877583366</v>
      </c>
      <c r="AA902">
        <v>9.5550747210738668E-2</v>
      </c>
      <c r="AB902">
        <v>0.68218406007953136</v>
      </c>
      <c r="AD902">
        <v>7.1887999999999994E-2</v>
      </c>
      <c r="AE902">
        <v>5.4999999999999997E-3</v>
      </c>
      <c r="AF902">
        <v>0.9653080170040349</v>
      </c>
      <c r="AG902">
        <v>1.0954878473305041</v>
      </c>
      <c r="AH902">
        <v>5.2110810517973833</v>
      </c>
    </row>
    <row r="903" spans="1:34">
      <c r="A903" t="s">
        <v>1172</v>
      </c>
      <c r="B903" t="s">
        <v>1173</v>
      </c>
      <c r="C903" t="s">
        <v>1177</v>
      </c>
      <c r="D903" t="s">
        <v>1178</v>
      </c>
      <c r="E903" t="s">
        <v>672</v>
      </c>
      <c r="F903" t="s">
        <v>1179</v>
      </c>
      <c r="G903" t="s">
        <v>38</v>
      </c>
      <c r="I903">
        <v>0.21908471059146181</v>
      </c>
      <c r="J903">
        <v>1.5382826453097449</v>
      </c>
      <c r="K903">
        <v>0.43347975001341071</v>
      </c>
      <c r="M903">
        <v>2.1908471059146168</v>
      </c>
      <c r="N903" t="str">
        <f t="shared" si="42"/>
        <v>03Vb-732,19084710591462</v>
      </c>
      <c r="O903" t="s">
        <v>1180</v>
      </c>
      <c r="P903">
        <v>15.116845030810859</v>
      </c>
      <c r="Q903">
        <v>116.90948104354059</v>
      </c>
      <c r="R903">
        <v>933.28190177887313</v>
      </c>
      <c r="T903">
        <f t="shared" si="43"/>
        <v>1065.3082278532247</v>
      </c>
      <c r="U903">
        <v>3017891.8883973858</v>
      </c>
      <c r="V903">
        <v>8083675.301102709</v>
      </c>
      <c r="W903">
        <v>38898432.810499907</v>
      </c>
      <c r="Y903">
        <f t="shared" si="44"/>
        <v>50000000</v>
      </c>
      <c r="Z903">
        <v>6.8123684335650317E-2</v>
      </c>
      <c r="AA903">
        <v>0.42414493140138793</v>
      </c>
      <c r="AB903">
        <v>0.81597075670158059</v>
      </c>
      <c r="AD903">
        <v>7.1887999999999994E-2</v>
      </c>
      <c r="AE903">
        <v>5.4999999999999997E-3</v>
      </c>
      <c r="AF903">
        <v>0.68822422175328291</v>
      </c>
      <c r="AG903">
        <v>0.78103699325856102</v>
      </c>
      <c r="AH903">
        <v>3.7374963209264611</v>
      </c>
    </row>
    <row r="904" spans="1:34">
      <c r="A904" t="s">
        <v>1181</v>
      </c>
      <c r="B904" t="s">
        <v>1182</v>
      </c>
      <c r="C904" t="s">
        <v>1183</v>
      </c>
      <c r="D904" t="s">
        <v>1184</v>
      </c>
      <c r="E904" t="s">
        <v>671</v>
      </c>
      <c r="F904" t="s">
        <v>672</v>
      </c>
      <c r="G904" t="s">
        <v>38</v>
      </c>
      <c r="I904">
        <v>3.4140819765466941</v>
      </c>
      <c r="J904">
        <v>0.42731153480700329</v>
      </c>
      <c r="K904">
        <v>0.43172183671634401</v>
      </c>
      <c r="M904">
        <v>4.273115348070041</v>
      </c>
      <c r="N904" t="str">
        <f t="shared" si="42"/>
        <v>09Vf2s1-384,27311534807004</v>
      </c>
      <c r="O904" t="s">
        <v>1176</v>
      </c>
      <c r="P904">
        <v>181.3098615801313</v>
      </c>
      <c r="Q904">
        <v>23.02673037651693</v>
      </c>
      <c r="R904">
        <v>725.91641083391926</v>
      </c>
      <c r="T904">
        <f t="shared" si="43"/>
        <v>930.25300279056751</v>
      </c>
      <c r="U904">
        <v>15110151.68425571</v>
      </c>
      <c r="V904">
        <v>4597003.0570510253</v>
      </c>
      <c r="W904">
        <v>30292845.258682579</v>
      </c>
      <c r="Y904">
        <f t="shared" si="44"/>
        <v>49999999.999989316</v>
      </c>
      <c r="Z904">
        <v>0.62516695332269512</v>
      </c>
      <c r="AA904">
        <v>0.10376938496457069</v>
      </c>
      <c r="AB904">
        <v>0.634670576940633</v>
      </c>
      <c r="AD904">
        <v>7.1887999999999994E-2</v>
      </c>
      <c r="AE904">
        <v>5.4999999999999997E-3</v>
      </c>
      <c r="AF904">
        <v>1.34233989991729</v>
      </c>
      <c r="AG904">
        <v>1.52336562158697</v>
      </c>
      <c r="AH904">
        <v>7.2162088695743014</v>
      </c>
    </row>
    <row r="905" spans="1:34">
      <c r="A905" t="s">
        <v>1181</v>
      </c>
      <c r="B905" t="s">
        <v>1182</v>
      </c>
      <c r="C905" t="s">
        <v>1185</v>
      </c>
      <c r="D905" t="s">
        <v>1186</v>
      </c>
      <c r="E905" t="s">
        <v>672</v>
      </c>
      <c r="F905" t="s">
        <v>46</v>
      </c>
      <c r="G905" t="s">
        <v>38</v>
      </c>
      <c r="I905">
        <v>0.17333196655994029</v>
      </c>
      <c r="J905">
        <v>1.119987699039463</v>
      </c>
      <c r="K905">
        <v>0.44000000000000011</v>
      </c>
      <c r="M905">
        <v>1.7333196655994041</v>
      </c>
      <c r="N905" t="str">
        <f t="shared" si="42"/>
        <v>09Vf2s1-381,7333196655994</v>
      </c>
      <c r="O905" t="s">
        <v>1187</v>
      </c>
      <c r="P905">
        <v>9.3404182534175337</v>
      </c>
      <c r="Q905">
        <v>150.186594893766</v>
      </c>
      <c r="R905">
        <v>739.83568493150688</v>
      </c>
      <c r="T905">
        <f t="shared" si="43"/>
        <v>899.36269807869041</v>
      </c>
      <c r="U905">
        <v>1864699.4411713991</v>
      </c>
      <c r="V905">
        <v>13741146.355033331</v>
      </c>
      <c r="W905">
        <v>30873703.343798772</v>
      </c>
      <c r="Y905">
        <f t="shared" si="44"/>
        <v>46479549.140003502</v>
      </c>
      <c r="Z905">
        <v>4.2092361426068772E-2</v>
      </c>
      <c r="AA905">
        <v>0.85767642615309481</v>
      </c>
      <c r="AB905">
        <v>0.64684023392904877</v>
      </c>
      <c r="AD905">
        <v>7.1887999999999994E-2</v>
      </c>
      <c r="AE905">
        <v>5.4999999999999997E-3</v>
      </c>
      <c r="AF905">
        <v>0.54449832427206402</v>
      </c>
      <c r="AG905">
        <v>0.61792846078618746</v>
      </c>
      <c r="AH905">
        <v>2.9731344506576551</v>
      </c>
    </row>
    <row r="906" spans="1:34">
      <c r="A906" t="s">
        <v>1172</v>
      </c>
      <c r="B906" t="s">
        <v>1188</v>
      </c>
      <c r="C906" t="s">
        <v>1174</v>
      </c>
      <c r="D906" t="s">
        <v>1189</v>
      </c>
      <c r="E906" t="s">
        <v>671</v>
      </c>
      <c r="F906" t="s">
        <v>672</v>
      </c>
      <c r="G906" t="s">
        <v>38</v>
      </c>
      <c r="I906">
        <v>2.4065383856394251</v>
      </c>
      <c r="J906">
        <v>0.30762496795164168</v>
      </c>
      <c r="K906">
        <v>0.36208632592535039</v>
      </c>
      <c r="M906">
        <v>3.0762496795164171</v>
      </c>
      <c r="N906" t="str">
        <f t="shared" si="42"/>
        <v>03Vb-733,07624967951642</v>
      </c>
      <c r="O906" t="s">
        <v>1176</v>
      </c>
      <c r="P906">
        <v>163.6446102234809</v>
      </c>
      <c r="Q906">
        <v>21.226122788663279</v>
      </c>
      <c r="R906">
        <v>779.57185971727938</v>
      </c>
      <c r="T906">
        <f t="shared" si="43"/>
        <v>964.4425927294235</v>
      </c>
      <c r="U906">
        <v>13269991.02021607</v>
      </c>
      <c r="V906">
        <v>4237533.9335338641</v>
      </c>
      <c r="W906">
        <v>32492475.046258722</v>
      </c>
      <c r="Y906">
        <f t="shared" si="44"/>
        <v>50000000.000008658</v>
      </c>
      <c r="Z906">
        <v>0.56425613868707802</v>
      </c>
      <c r="AA906">
        <v>9.5654991870157968E-2</v>
      </c>
      <c r="AB906">
        <v>0.68158167330183894</v>
      </c>
      <c r="AD906">
        <v>7.1887999999999994E-2</v>
      </c>
      <c r="AE906">
        <v>5.4999999999999997E-3</v>
      </c>
      <c r="AF906">
        <v>0.96636115586903137</v>
      </c>
      <c r="AG906">
        <v>1.096683010747602</v>
      </c>
      <c r="AH906">
        <v>5.2166818461330511</v>
      </c>
    </row>
    <row r="907" spans="1:34">
      <c r="A907" t="s">
        <v>1172</v>
      </c>
      <c r="B907" t="s">
        <v>1188</v>
      </c>
      <c r="C907" t="s">
        <v>1177</v>
      </c>
      <c r="D907" t="s">
        <v>1190</v>
      </c>
      <c r="E907" t="s">
        <v>672</v>
      </c>
      <c r="F907" t="s">
        <v>1179</v>
      </c>
      <c r="G907" t="s">
        <v>38</v>
      </c>
      <c r="I907">
        <v>0.21938228490604261</v>
      </c>
      <c r="J907">
        <v>1.5412589867206159</v>
      </c>
      <c r="K907">
        <v>0.43318157743376767</v>
      </c>
      <c r="M907">
        <v>2.1938228490604259</v>
      </c>
      <c r="N907" t="str">
        <f t="shared" si="42"/>
        <v>03Vb-732,19382284906043</v>
      </c>
      <c r="O907" t="s">
        <v>1180</v>
      </c>
      <c r="P907">
        <v>15.13737765851694</v>
      </c>
      <c r="Q907">
        <v>117.1356829907668</v>
      </c>
      <c r="R907">
        <v>932.63993621490181</v>
      </c>
      <c r="T907">
        <f t="shared" si="43"/>
        <v>1064.9129968641855</v>
      </c>
      <c r="U907">
        <v>3021990.9745807368</v>
      </c>
      <c r="V907">
        <v>8105672.2717667203</v>
      </c>
      <c r="W907">
        <v>38872336.753659926</v>
      </c>
      <c r="Y907">
        <f t="shared" si="44"/>
        <v>50000000.000007384</v>
      </c>
      <c r="Z907">
        <v>6.821621410926243E-2</v>
      </c>
      <c r="AA907">
        <v>0.42496558690796221</v>
      </c>
      <c r="AB907">
        <v>0.81540948456503581</v>
      </c>
      <c r="AD907">
        <v>7.1887999999999994E-2</v>
      </c>
      <c r="AE907">
        <v>5.4999999999999997E-3</v>
      </c>
      <c r="AF907">
        <v>0.68915901017605019</v>
      </c>
      <c r="AG907">
        <v>0.78209784569004193</v>
      </c>
      <c r="AH907">
        <v>3.742467704926518</v>
      </c>
    </row>
    <row r="908" spans="1:34">
      <c r="A908" t="s">
        <v>1181</v>
      </c>
      <c r="B908" t="s">
        <v>1191</v>
      </c>
      <c r="C908" t="s">
        <v>1183</v>
      </c>
      <c r="D908" t="s">
        <v>1192</v>
      </c>
      <c r="E908" t="s">
        <v>671</v>
      </c>
      <c r="F908" t="s">
        <v>672</v>
      </c>
      <c r="G908" t="s">
        <v>38</v>
      </c>
      <c r="I908">
        <v>3.4196781623781471</v>
      </c>
      <c r="J908">
        <v>0.42787366088993062</v>
      </c>
      <c r="K908">
        <v>0.43118478563122409</v>
      </c>
      <c r="M908">
        <v>4.278736608899302</v>
      </c>
      <c r="N908" t="str">
        <f t="shared" si="42"/>
        <v>09Vf2s1-384,2787366088993</v>
      </c>
      <c r="O908" t="s">
        <v>1176</v>
      </c>
      <c r="P908">
        <v>181.60705528709201</v>
      </c>
      <c r="Q908">
        <v>23.05702191955946</v>
      </c>
      <c r="R908">
        <v>725.01338911254913</v>
      </c>
      <c r="T908">
        <f t="shared" si="43"/>
        <v>929.67746631920068</v>
      </c>
      <c r="U908">
        <v>15141221.80590244</v>
      </c>
      <c r="V908">
        <v>4603050.3904627757</v>
      </c>
      <c r="W908">
        <v>30255727.803629629</v>
      </c>
      <c r="Y908">
        <f t="shared" si="44"/>
        <v>49999999.999994844</v>
      </c>
      <c r="Z908">
        <v>0.62619169451828183</v>
      </c>
      <c r="AA908">
        <v>0.1039058930462546</v>
      </c>
      <c r="AB908">
        <v>0.63388106273715394</v>
      </c>
      <c r="AD908">
        <v>7.1887999999999994E-2</v>
      </c>
      <c r="AE908">
        <v>5.4999999999999997E-3</v>
      </c>
      <c r="AF908">
        <v>1.344105741015488</v>
      </c>
      <c r="AG908">
        <v>1.525369601072601</v>
      </c>
      <c r="AH908">
        <v>7.2255999509873909</v>
      </c>
    </row>
    <row r="909" spans="1:34">
      <c r="A909" t="s">
        <v>1181</v>
      </c>
      <c r="B909" t="s">
        <v>1191</v>
      </c>
      <c r="C909" t="s">
        <v>1185</v>
      </c>
      <c r="D909" t="s">
        <v>1193</v>
      </c>
      <c r="E909" t="s">
        <v>672</v>
      </c>
      <c r="F909" t="s">
        <v>46</v>
      </c>
      <c r="G909" t="s">
        <v>38</v>
      </c>
      <c r="I909">
        <v>0.1739950156320019</v>
      </c>
      <c r="J909">
        <v>1.1259551406880171</v>
      </c>
      <c r="K909">
        <v>0.44000000000000011</v>
      </c>
      <c r="M909">
        <v>1.739950156320019</v>
      </c>
      <c r="N909" t="str">
        <f t="shared" si="42"/>
        <v>09Vf2s1-381,73995015632002</v>
      </c>
      <c r="O909" t="s">
        <v>1187</v>
      </c>
      <c r="P909">
        <v>9.3761482793239423</v>
      </c>
      <c r="Q909">
        <v>150.98680880878689</v>
      </c>
      <c r="R909">
        <v>739.83568493150688</v>
      </c>
      <c r="T909">
        <f t="shared" si="43"/>
        <v>900.19864201961764</v>
      </c>
      <c r="U909">
        <v>1871832.50069112</v>
      </c>
      <c r="V909">
        <v>13814360.988665679</v>
      </c>
      <c r="W909">
        <v>30874280.9978985</v>
      </c>
      <c r="Y909">
        <f t="shared" si="44"/>
        <v>46560474.487255298</v>
      </c>
      <c r="Z909">
        <v>4.2253377894861797E-2</v>
      </c>
      <c r="AA909">
        <v>0.86224623886692964</v>
      </c>
      <c r="AB909">
        <v>0.64684023392904877</v>
      </c>
      <c r="AD909">
        <v>7.1887999999999994E-2</v>
      </c>
      <c r="AE909">
        <v>5.4999999999999997E-3</v>
      </c>
      <c r="AF909">
        <v>0.54658120093822604</v>
      </c>
      <c r="AG909">
        <v>0.62029223072808692</v>
      </c>
      <c r="AH909">
        <v>2.9842115879863331</v>
      </c>
    </row>
    <row r="910" spans="1:34">
      <c r="A910" t="s">
        <v>1194</v>
      </c>
      <c r="B910" t="s">
        <v>1195</v>
      </c>
      <c r="C910" t="s">
        <v>1196</v>
      </c>
      <c r="D910" t="s">
        <v>1197</v>
      </c>
      <c r="E910" t="s">
        <v>671</v>
      </c>
      <c r="F910" t="s">
        <v>672</v>
      </c>
      <c r="G910" t="s">
        <v>38</v>
      </c>
      <c r="I910">
        <v>2.7006894389651759</v>
      </c>
      <c r="J910">
        <v>0.34252239738112972</v>
      </c>
      <c r="K910">
        <v>0.38201213746499169</v>
      </c>
      <c r="M910">
        <v>3.4252239738112982</v>
      </c>
      <c r="N910" t="str">
        <f t="shared" si="42"/>
        <v>05Qd-613,4252239738113</v>
      </c>
      <c r="O910" t="s">
        <v>1176</v>
      </c>
      <c r="P910">
        <v>169.85621313788499</v>
      </c>
      <c r="Q910">
        <v>21.85928459889487</v>
      </c>
      <c r="R910">
        <v>760.70990337269211</v>
      </c>
      <c r="T910">
        <f t="shared" si="43"/>
        <v>952.42540110947198</v>
      </c>
      <c r="U910">
        <v>13915466.804171531</v>
      </c>
      <c r="V910">
        <v>4363936.8891272014</v>
      </c>
      <c r="W910">
        <v>31720596.306721229</v>
      </c>
      <c r="Y910">
        <f t="shared" si="44"/>
        <v>50000000.00001996</v>
      </c>
      <c r="Z910">
        <v>0.58567410699506306</v>
      </c>
      <c r="AA910">
        <v>9.8508319744174858E-2</v>
      </c>
      <c r="AB910">
        <v>0.66509061656750235</v>
      </c>
      <c r="AD910">
        <v>7.1887999999999994E-2</v>
      </c>
      <c r="AE910">
        <v>5.4999999999999997E-3</v>
      </c>
      <c r="AF910">
        <v>1.075986588631821</v>
      </c>
      <c r="AG910">
        <v>1.221092346663728</v>
      </c>
      <c r="AH910">
        <v>5.7996909091068467</v>
      </c>
    </row>
    <row r="911" spans="1:34">
      <c r="A911" t="s">
        <v>1194</v>
      </c>
      <c r="B911" t="s">
        <v>1195</v>
      </c>
      <c r="C911" t="s">
        <v>1198</v>
      </c>
      <c r="D911" t="s">
        <v>1199</v>
      </c>
      <c r="E911" t="s">
        <v>43</v>
      </c>
      <c r="F911" t="s">
        <v>672</v>
      </c>
      <c r="G911" t="s">
        <v>38</v>
      </c>
      <c r="I911">
        <v>0</v>
      </c>
      <c r="J911">
        <v>0</v>
      </c>
      <c r="K911">
        <v>0</v>
      </c>
      <c r="M911">
        <v>0</v>
      </c>
      <c r="N911" t="str">
        <f t="shared" si="42"/>
        <v>05Qd-610</v>
      </c>
      <c r="O911" t="s">
        <v>1200</v>
      </c>
      <c r="P911">
        <v>0</v>
      </c>
      <c r="Q911">
        <v>0</v>
      </c>
      <c r="R911">
        <v>0</v>
      </c>
      <c r="T911">
        <f t="shared" si="43"/>
        <v>0</v>
      </c>
      <c r="U911">
        <v>0</v>
      </c>
      <c r="V911">
        <v>0</v>
      </c>
      <c r="W911">
        <v>0</v>
      </c>
      <c r="Y911">
        <f t="shared" si="44"/>
        <v>0</v>
      </c>
      <c r="Z911">
        <v>0</v>
      </c>
      <c r="AA911">
        <v>0</v>
      </c>
      <c r="AB911">
        <v>0</v>
      </c>
      <c r="AD911">
        <v>7.1887999999999994E-2</v>
      </c>
      <c r="AE911">
        <v>5.4999999999999997E-3</v>
      </c>
      <c r="AF911">
        <v>0</v>
      </c>
      <c r="AG911">
        <v>0</v>
      </c>
      <c r="AH911">
        <v>0</v>
      </c>
    </row>
    <row r="912" spans="1:34">
      <c r="A912" t="s">
        <v>1194</v>
      </c>
      <c r="B912" t="s">
        <v>1195</v>
      </c>
      <c r="C912" t="s">
        <v>1201</v>
      </c>
      <c r="D912" t="s">
        <v>1202</v>
      </c>
      <c r="E912" t="s">
        <v>49</v>
      </c>
      <c r="F912" t="s">
        <v>672</v>
      </c>
      <c r="G912" t="s">
        <v>38</v>
      </c>
      <c r="I912">
        <v>0.72175348491706925</v>
      </c>
      <c r="J912">
        <v>0.12908372054634101</v>
      </c>
      <c r="K912">
        <v>0.43999999999999989</v>
      </c>
      <c r="M912">
        <v>1.2908372054634101</v>
      </c>
      <c r="N912" t="str">
        <f t="shared" si="42"/>
        <v>05Qd-611,29083720546341</v>
      </c>
      <c r="O912" t="s">
        <v>1203</v>
      </c>
      <c r="P912">
        <v>92.066218396489617</v>
      </c>
      <c r="Q912">
        <v>8.2379365731431573</v>
      </c>
      <c r="R912">
        <v>876.18252054794516</v>
      </c>
      <c r="T912">
        <f t="shared" si="43"/>
        <v>976.48667551757796</v>
      </c>
      <c r="U912">
        <v>9398947.2984026745</v>
      </c>
      <c r="V912">
        <v>1644602.555000681</v>
      </c>
      <c r="W912">
        <v>36535651.635509603</v>
      </c>
      <c r="Y912">
        <f t="shared" si="44"/>
        <v>47579201.488912955</v>
      </c>
      <c r="Z912">
        <v>0.70661409015785581</v>
      </c>
      <c r="AA912">
        <v>3.7124055286806817E-2</v>
      </c>
      <c r="AB912">
        <v>0.76604862146957065</v>
      </c>
      <c r="AD912">
        <v>7.1887999999999994E-2</v>
      </c>
      <c r="AE912">
        <v>5.4999999999999997E-3</v>
      </c>
      <c r="AF912">
        <v>0.40549859857489318</v>
      </c>
      <c r="AG912">
        <v>0.46018346374770569</v>
      </c>
      <c r="AH912">
        <v>2.2339072677860088</v>
      </c>
    </row>
    <row r="913" spans="1:34">
      <c r="A913" t="s">
        <v>1194</v>
      </c>
      <c r="B913" t="s">
        <v>1195</v>
      </c>
      <c r="C913" t="s">
        <v>1204</v>
      </c>
      <c r="D913" t="s">
        <v>1205</v>
      </c>
      <c r="E913" t="s">
        <v>672</v>
      </c>
      <c r="F913" t="s">
        <v>1179</v>
      </c>
      <c r="G913" t="s">
        <v>38</v>
      </c>
      <c r="I913">
        <v>0.25554480524897899</v>
      </c>
      <c r="J913">
        <v>1.859903247240811</v>
      </c>
      <c r="K913">
        <v>0.43999999999999989</v>
      </c>
      <c r="M913">
        <v>2.55544805248979</v>
      </c>
      <c r="N913" t="str">
        <f t="shared" si="42"/>
        <v>05Qd-612,55544805248979</v>
      </c>
      <c r="O913" t="s">
        <v>1180</v>
      </c>
      <c r="P913">
        <v>16.308500315355861</v>
      </c>
      <c r="Q913">
        <v>130.73799597902499</v>
      </c>
      <c r="R913">
        <v>876.18252054794516</v>
      </c>
      <c r="T913">
        <f t="shared" si="43"/>
        <v>1023.229016842326</v>
      </c>
      <c r="U913">
        <v>3255791.1861453182</v>
      </c>
      <c r="V913">
        <v>9235047.1608572751</v>
      </c>
      <c r="W913">
        <v>36535651.635509603</v>
      </c>
      <c r="Y913">
        <f t="shared" si="44"/>
        <v>49026489.982512198</v>
      </c>
      <c r="Z913">
        <v>7.3493849093957592E-2</v>
      </c>
      <c r="AA913">
        <v>0.47431446826307028</v>
      </c>
      <c r="AB913">
        <v>0.76604862146957065</v>
      </c>
      <c r="AD913">
        <v>7.1887999999999994E-2</v>
      </c>
      <c r="AE913">
        <v>5.4999999999999997E-3</v>
      </c>
      <c r="AF913">
        <v>0.80275855052035305</v>
      </c>
      <c r="AG913">
        <v>0.9110172307126102</v>
      </c>
      <c r="AH913">
        <v>4.3466118337227542</v>
      </c>
    </row>
    <row r="914" spans="1:34">
      <c r="A914" t="s">
        <v>1194</v>
      </c>
      <c r="B914" t="s">
        <v>1195</v>
      </c>
      <c r="C914" t="s">
        <v>1206</v>
      </c>
      <c r="D914" t="s">
        <v>1207</v>
      </c>
      <c r="E914" t="s">
        <v>672</v>
      </c>
      <c r="F914" t="s">
        <v>46</v>
      </c>
      <c r="G914" t="s">
        <v>38</v>
      </c>
      <c r="I914">
        <v>0.13450207393246841</v>
      </c>
      <c r="J914">
        <v>0.77051866539221558</v>
      </c>
      <c r="K914">
        <v>0.43999999999999989</v>
      </c>
      <c r="M914">
        <v>1.345020739324684</v>
      </c>
      <c r="N914" t="str">
        <f t="shared" si="42"/>
        <v>05Qd-611,34502073932468</v>
      </c>
      <c r="O914" t="s">
        <v>1187</v>
      </c>
      <c r="P914">
        <v>8.5837280589856206</v>
      </c>
      <c r="Q914">
        <v>124.8240237935389</v>
      </c>
      <c r="R914">
        <v>876.18252054794516</v>
      </c>
      <c r="T914">
        <f t="shared" si="43"/>
        <v>1009.5902724004696</v>
      </c>
      <c r="U914">
        <v>1713635.565398941</v>
      </c>
      <c r="V914">
        <v>11420627.658443419</v>
      </c>
      <c r="W914">
        <v>36535651.635509603</v>
      </c>
      <c r="Y914">
        <f t="shared" si="44"/>
        <v>49669914.859351963</v>
      </c>
      <c r="Z914">
        <v>3.8682355975837829E-2</v>
      </c>
      <c r="AA914">
        <v>0.71283740536909357</v>
      </c>
      <c r="AB914">
        <v>0.76604862146957065</v>
      </c>
      <c r="AD914">
        <v>7.1887999999999994E-2</v>
      </c>
      <c r="AE914">
        <v>5.4999999999999997E-3</v>
      </c>
      <c r="AF914">
        <v>0.42251960397634047</v>
      </c>
      <c r="AG914">
        <v>0.47949989356924982</v>
      </c>
      <c r="AH914">
        <v>2.3244282368702751</v>
      </c>
    </row>
    <row r="915" spans="1:34">
      <c r="A915" t="s">
        <v>1194</v>
      </c>
      <c r="B915" t="s">
        <v>1208</v>
      </c>
      <c r="C915" t="s">
        <v>1196</v>
      </c>
      <c r="D915" t="s">
        <v>1209</v>
      </c>
      <c r="E915" t="s">
        <v>671</v>
      </c>
      <c r="F915" t="s">
        <v>672</v>
      </c>
      <c r="G915" t="s">
        <v>38</v>
      </c>
      <c r="I915">
        <v>2.7330906120574192</v>
      </c>
      <c r="J915">
        <v>0.34577718548939368</v>
      </c>
      <c r="K915">
        <v>0.37890405734712562</v>
      </c>
      <c r="M915">
        <v>3.457771854893938</v>
      </c>
      <c r="N915" t="str">
        <f t="shared" si="42"/>
        <v>05Qd-613,45777185489394</v>
      </c>
      <c r="O915" t="s">
        <v>1176</v>
      </c>
      <c r="P915">
        <v>171.89404113960529</v>
      </c>
      <c r="Q915">
        <v>22.067000474153321</v>
      </c>
      <c r="R915">
        <v>754.52070911874478</v>
      </c>
      <c r="T915">
        <f t="shared" si="43"/>
        <v>948.48175073250343</v>
      </c>
      <c r="U915">
        <v>14127616.189148551</v>
      </c>
      <c r="V915">
        <v>4405404.804803797</v>
      </c>
      <c r="W915">
        <v>31466979.006044399</v>
      </c>
      <c r="Y915">
        <f t="shared" si="44"/>
        <v>49999999.999996752</v>
      </c>
      <c r="Z915">
        <v>0.59270065652815673</v>
      </c>
      <c r="AA915">
        <v>9.9444386144853625E-2</v>
      </c>
      <c r="AB915">
        <v>0.65967938818180172</v>
      </c>
      <c r="AD915">
        <v>7.1887999999999994E-2</v>
      </c>
      <c r="AE915">
        <v>5.4999999999999997E-3</v>
      </c>
      <c r="AF915">
        <v>1.086211053893384</v>
      </c>
      <c r="AG915">
        <v>0.54805683900068913</v>
      </c>
      <c r="AH915">
        <v>5.1694277477880108</v>
      </c>
    </row>
    <row r="916" spans="1:34">
      <c r="A916" t="s">
        <v>1194</v>
      </c>
      <c r="B916" t="s">
        <v>1208</v>
      </c>
      <c r="C916" t="s">
        <v>1198</v>
      </c>
      <c r="D916" t="s">
        <v>1210</v>
      </c>
      <c r="E916" t="s">
        <v>43</v>
      </c>
      <c r="F916" t="s">
        <v>672</v>
      </c>
      <c r="G916" t="s">
        <v>38</v>
      </c>
      <c r="I916">
        <v>0</v>
      </c>
      <c r="J916">
        <v>0</v>
      </c>
      <c r="K916">
        <v>0</v>
      </c>
      <c r="M916">
        <v>0</v>
      </c>
      <c r="N916" t="str">
        <f t="shared" si="42"/>
        <v>05Qd-610</v>
      </c>
      <c r="O916" t="s">
        <v>1200</v>
      </c>
      <c r="P916">
        <v>0</v>
      </c>
      <c r="Q916">
        <v>0</v>
      </c>
      <c r="R916">
        <v>0</v>
      </c>
      <c r="T916">
        <f t="shared" si="43"/>
        <v>0</v>
      </c>
      <c r="U916">
        <v>0</v>
      </c>
      <c r="V916">
        <v>0</v>
      </c>
      <c r="W916">
        <v>0</v>
      </c>
      <c r="Y916">
        <f t="shared" si="44"/>
        <v>0</v>
      </c>
      <c r="Z916">
        <v>0</v>
      </c>
      <c r="AA916">
        <v>0</v>
      </c>
      <c r="AB916">
        <v>0</v>
      </c>
      <c r="AD916">
        <v>7.1887999999999994E-2</v>
      </c>
      <c r="AE916">
        <v>5.4999999999999997E-3</v>
      </c>
      <c r="AF916">
        <v>0</v>
      </c>
      <c r="AG916">
        <v>0</v>
      </c>
      <c r="AH916">
        <v>0</v>
      </c>
    </row>
    <row r="917" spans="1:34">
      <c r="A917" t="s">
        <v>1194</v>
      </c>
      <c r="B917" t="s">
        <v>1208</v>
      </c>
      <c r="C917" t="s">
        <v>1201</v>
      </c>
      <c r="D917" t="s">
        <v>1211</v>
      </c>
      <c r="E917" t="s">
        <v>49</v>
      </c>
      <c r="F917" t="s">
        <v>672</v>
      </c>
      <c r="G917" t="s">
        <v>38</v>
      </c>
      <c r="I917">
        <v>0.73081688876638051</v>
      </c>
      <c r="J917">
        <v>0.13009076541848669</v>
      </c>
      <c r="K917">
        <v>0.44000000000000011</v>
      </c>
      <c r="M917">
        <v>1.300907654184867</v>
      </c>
      <c r="N917" t="str">
        <f t="shared" si="42"/>
        <v>05Qd-611,30090765418487</v>
      </c>
      <c r="O917" t="s">
        <v>1203</v>
      </c>
      <c r="P917">
        <v>93.222337952049713</v>
      </c>
      <c r="Q917">
        <v>8.3022047221237809</v>
      </c>
      <c r="R917">
        <v>876.18252054794539</v>
      </c>
      <c r="T917">
        <f t="shared" si="43"/>
        <v>977.7070632221189</v>
      </c>
      <c r="U917">
        <v>9580347.1695751324</v>
      </c>
      <c r="V917">
        <v>1657432.899235581</v>
      </c>
      <c r="W917">
        <v>36540835.322793283</v>
      </c>
      <c r="Y917">
        <f t="shared" si="44"/>
        <v>47778615.391603991</v>
      </c>
      <c r="Z917">
        <v>0.7154873813833913</v>
      </c>
      <c r="AA917">
        <v>3.7413678094017529E-2</v>
      </c>
      <c r="AB917">
        <v>0.76604862146957087</v>
      </c>
      <c r="AD917">
        <v>7.1887999999999994E-2</v>
      </c>
      <c r="AE917">
        <v>5.4999999999999997E-3</v>
      </c>
      <c r="AF917">
        <v>0.40866209031985362</v>
      </c>
      <c r="AG917">
        <v>0.20619386318830149</v>
      </c>
      <c r="AH917">
        <v>1.9931516076930229</v>
      </c>
    </row>
    <row r="918" spans="1:34">
      <c r="A918" t="s">
        <v>1194</v>
      </c>
      <c r="B918" t="s">
        <v>1208</v>
      </c>
      <c r="C918" t="s">
        <v>1204</v>
      </c>
      <c r="D918" t="s">
        <v>1212</v>
      </c>
      <c r="E918" t="s">
        <v>672</v>
      </c>
      <c r="F918" t="s">
        <v>1179</v>
      </c>
      <c r="G918" t="s">
        <v>38</v>
      </c>
      <c r="I918">
        <v>0.25714855659874558</v>
      </c>
      <c r="J918">
        <v>1.87433700938871</v>
      </c>
      <c r="K918">
        <v>0.44000000000000011</v>
      </c>
      <c r="M918">
        <v>2.571485565987456</v>
      </c>
      <c r="N918" t="str">
        <f t="shared" si="42"/>
        <v>05Qd-612,57148556598746</v>
      </c>
      <c r="O918" t="s">
        <v>1180</v>
      </c>
      <c r="P918">
        <v>16.410849409746319</v>
      </c>
      <c r="Q918">
        <v>131.75258700167831</v>
      </c>
      <c r="R918">
        <v>876.18252054794539</v>
      </c>
      <c r="T918">
        <f t="shared" si="43"/>
        <v>1024.3459569593701</v>
      </c>
      <c r="U918">
        <v>3276223.922018196</v>
      </c>
      <c r="V918">
        <v>9366436.8443016093</v>
      </c>
      <c r="W918">
        <v>36540835.322793283</v>
      </c>
      <c r="Y918">
        <f t="shared" si="44"/>
        <v>49183496.089113086</v>
      </c>
      <c r="Z918">
        <v>7.3955082729950064E-2</v>
      </c>
      <c r="AA918">
        <v>0.47799538135807812</v>
      </c>
      <c r="AB918">
        <v>0.76604862146957087</v>
      </c>
      <c r="AD918">
        <v>7.1887999999999994E-2</v>
      </c>
      <c r="AE918">
        <v>5.4999999999999997E-3</v>
      </c>
      <c r="AF918">
        <v>0.80779651287564047</v>
      </c>
      <c r="AG918">
        <v>0.40758046220901167</v>
      </c>
      <c r="AH918">
        <v>3.8642505410721082</v>
      </c>
    </row>
    <row r="919" spans="1:34">
      <c r="A919" t="s">
        <v>1194</v>
      </c>
      <c r="B919" t="s">
        <v>1208</v>
      </c>
      <c r="C919" t="s">
        <v>1206</v>
      </c>
      <c r="D919" t="s">
        <v>1213</v>
      </c>
      <c r="E919" t="s">
        <v>672</v>
      </c>
      <c r="F919" t="s">
        <v>46</v>
      </c>
      <c r="G919" t="s">
        <v>38</v>
      </c>
      <c r="I919">
        <v>0.13498124679470189</v>
      </c>
      <c r="J919">
        <v>0.7748312211523174</v>
      </c>
      <c r="K919">
        <v>0.44000000000000011</v>
      </c>
      <c r="M919">
        <v>1.3498124679470189</v>
      </c>
      <c r="N919" t="str">
        <f t="shared" si="42"/>
        <v>05Qd-611,34981246794702</v>
      </c>
      <c r="O919" t="s">
        <v>1187</v>
      </c>
      <c r="P919">
        <v>8.6143081788484857</v>
      </c>
      <c r="Q919">
        <v>125.5226578266754</v>
      </c>
      <c r="R919">
        <v>876.18252054794539</v>
      </c>
      <c r="T919">
        <f t="shared" si="43"/>
        <v>1010.3194865534692</v>
      </c>
      <c r="U919">
        <v>1719740.5096179401</v>
      </c>
      <c r="V919">
        <v>11484548.35991965</v>
      </c>
      <c r="W919">
        <v>36540835.322793283</v>
      </c>
      <c r="Y919">
        <f t="shared" si="44"/>
        <v>49745124.192330875</v>
      </c>
      <c r="Z919">
        <v>3.8820164521750557E-2</v>
      </c>
      <c r="AA919">
        <v>0.71682712190240516</v>
      </c>
      <c r="AB919">
        <v>0.76604862146957087</v>
      </c>
      <c r="AD919">
        <v>7.1887999999999994E-2</v>
      </c>
      <c r="AE919">
        <v>5.4999999999999997E-3</v>
      </c>
      <c r="AF919">
        <v>0.4240248590409485</v>
      </c>
      <c r="AG919">
        <v>0.2139452761696026</v>
      </c>
      <c r="AH919">
        <v>2.0651706031575698</v>
      </c>
    </row>
    <row r="920" spans="1:34">
      <c r="A920" t="s">
        <v>1194</v>
      </c>
      <c r="B920" t="s">
        <v>1214</v>
      </c>
      <c r="C920" t="s">
        <v>1196</v>
      </c>
      <c r="D920" t="s">
        <v>1215</v>
      </c>
      <c r="E920" t="s">
        <v>671</v>
      </c>
      <c r="F920" t="s">
        <v>672</v>
      </c>
      <c r="G920" t="s">
        <v>38</v>
      </c>
      <c r="I920">
        <v>2.547968485426285</v>
      </c>
      <c r="J920">
        <v>0.32718070261674281</v>
      </c>
      <c r="K920">
        <v>0.39665783812439942</v>
      </c>
      <c r="M920">
        <v>3.2718070261674268</v>
      </c>
      <c r="N920" t="str">
        <f t="shared" si="42"/>
        <v>05Qd-613,27180702616743</v>
      </c>
      <c r="O920" t="s">
        <v>1176</v>
      </c>
      <c r="P920">
        <v>160.2510351190223</v>
      </c>
      <c r="Q920">
        <v>20.8801998013803</v>
      </c>
      <c r="R920">
        <v>789.87423727939802</v>
      </c>
      <c r="T920">
        <f t="shared" si="43"/>
        <v>971.00547219980058</v>
      </c>
      <c r="U920">
        <v>12918149.15383663</v>
      </c>
      <c r="V920">
        <v>4168474.6704929522</v>
      </c>
      <c r="W920">
        <v>32913376.175700478</v>
      </c>
      <c r="Y920">
        <f t="shared" si="44"/>
        <v>50000000.000030056</v>
      </c>
      <c r="Z920">
        <v>0.55255489425152116</v>
      </c>
      <c r="AA920">
        <v>9.4096098573171749E-2</v>
      </c>
      <c r="AB920">
        <v>0.69058906838703704</v>
      </c>
      <c r="AD920">
        <v>7.1887999999999994E-2</v>
      </c>
      <c r="AE920">
        <v>5.4999999999999997E-3</v>
      </c>
      <c r="AF920">
        <v>1.0277927830892439</v>
      </c>
      <c r="AG920">
        <v>0.51858141364753718</v>
      </c>
      <c r="AH920">
        <v>4.8955692229042089</v>
      </c>
    </row>
    <row r="921" spans="1:34">
      <c r="A921" t="s">
        <v>1194</v>
      </c>
      <c r="B921" t="s">
        <v>1214</v>
      </c>
      <c r="C921" t="s">
        <v>1198</v>
      </c>
      <c r="D921" t="s">
        <v>1216</v>
      </c>
      <c r="E921" t="s">
        <v>43</v>
      </c>
      <c r="F921" t="s">
        <v>672</v>
      </c>
      <c r="G921" t="s">
        <v>38</v>
      </c>
      <c r="I921">
        <v>0</v>
      </c>
      <c r="J921">
        <v>0</v>
      </c>
      <c r="K921">
        <v>0</v>
      </c>
      <c r="M921">
        <v>0</v>
      </c>
      <c r="N921" t="str">
        <f t="shared" si="42"/>
        <v>05Qd-610</v>
      </c>
      <c r="O921" t="s">
        <v>1200</v>
      </c>
      <c r="P921">
        <v>0</v>
      </c>
      <c r="Q921">
        <v>0</v>
      </c>
      <c r="R921">
        <v>0</v>
      </c>
      <c r="T921">
        <f t="shared" si="43"/>
        <v>0</v>
      </c>
      <c r="U921">
        <v>0</v>
      </c>
      <c r="V921">
        <v>0</v>
      </c>
      <c r="W921">
        <v>0</v>
      </c>
      <c r="Y921">
        <f t="shared" si="44"/>
        <v>0</v>
      </c>
      <c r="Z921">
        <v>0</v>
      </c>
      <c r="AA921">
        <v>0</v>
      </c>
      <c r="AB921">
        <v>0</v>
      </c>
      <c r="AD921">
        <v>7.1887999999999994E-2</v>
      </c>
      <c r="AE921">
        <v>5.4999999999999997E-3</v>
      </c>
      <c r="AF921">
        <v>0</v>
      </c>
      <c r="AG921">
        <v>0</v>
      </c>
      <c r="AH921">
        <v>0</v>
      </c>
    </row>
    <row r="922" spans="1:34">
      <c r="A922" t="s">
        <v>1194</v>
      </c>
      <c r="B922" t="s">
        <v>1214</v>
      </c>
      <c r="C922" t="s">
        <v>1201</v>
      </c>
      <c r="D922" t="s">
        <v>1217</v>
      </c>
      <c r="E922" t="s">
        <v>49</v>
      </c>
      <c r="F922" t="s">
        <v>672</v>
      </c>
      <c r="G922" t="s">
        <v>38</v>
      </c>
      <c r="I922">
        <v>0.71449895890452697</v>
      </c>
      <c r="J922">
        <v>0.12827766210050301</v>
      </c>
      <c r="K922">
        <v>0.43999999999999989</v>
      </c>
      <c r="M922">
        <v>1.28277662100503</v>
      </c>
      <c r="N922" t="str">
        <f t="shared" si="42"/>
        <v>05Qd-611,28277662100503</v>
      </c>
      <c r="O922" t="s">
        <v>1203</v>
      </c>
      <c r="P922">
        <v>91.140837653353373</v>
      </c>
      <c r="Q922">
        <v>8.1864950875479519</v>
      </c>
      <c r="R922">
        <v>876.18252054794516</v>
      </c>
      <c r="T922">
        <f t="shared" si="43"/>
        <v>975.50985328884644</v>
      </c>
      <c r="U922">
        <v>9267547.2223268673</v>
      </c>
      <c r="V922">
        <v>1634332.896101058</v>
      </c>
      <c r="W922">
        <v>36509767.677315928</v>
      </c>
      <c r="Y922">
        <f t="shared" si="44"/>
        <v>47411647.795743853</v>
      </c>
      <c r="Z922">
        <v>0.69951173401409839</v>
      </c>
      <c r="AA922">
        <v>3.6892235517582347E-2</v>
      </c>
      <c r="AB922">
        <v>0.76604862146957065</v>
      </c>
      <c r="AD922">
        <v>7.1887999999999994E-2</v>
      </c>
      <c r="AE922">
        <v>5.4999999999999997E-3</v>
      </c>
      <c r="AF922">
        <v>0.40296647780262712</v>
      </c>
      <c r="AG922">
        <v>0.20332009442929719</v>
      </c>
      <c r="AH922">
        <v>1.9664511932369539</v>
      </c>
    </row>
    <row r="923" spans="1:34">
      <c r="A923" t="s">
        <v>1194</v>
      </c>
      <c r="B923" t="s">
        <v>1214</v>
      </c>
      <c r="C923" t="s">
        <v>1204</v>
      </c>
      <c r="D923" t="s">
        <v>1218</v>
      </c>
      <c r="E923" t="s">
        <v>672</v>
      </c>
      <c r="F923" t="s">
        <v>1179</v>
      </c>
      <c r="G923" t="s">
        <v>38</v>
      </c>
      <c r="I923">
        <v>0.24786517447384029</v>
      </c>
      <c r="J923">
        <v>1.790786570264562</v>
      </c>
      <c r="K923">
        <v>0.43999999999999989</v>
      </c>
      <c r="M923">
        <v>2.4786517447384031</v>
      </c>
      <c r="N923" t="str">
        <f t="shared" si="42"/>
        <v>05Qd-612,4786517447384</v>
      </c>
      <c r="O923" t="s">
        <v>1180</v>
      </c>
      <c r="P923">
        <v>15.818397373149139</v>
      </c>
      <c r="Q923">
        <v>125.87958420410619</v>
      </c>
      <c r="R923">
        <v>876.18252054794516</v>
      </c>
      <c r="T923">
        <f t="shared" si="43"/>
        <v>1017.8805021252006</v>
      </c>
      <c r="U923">
        <v>3157948.1712337602</v>
      </c>
      <c r="V923">
        <v>8606943.7904643044</v>
      </c>
      <c r="W923">
        <v>36509767.677315928</v>
      </c>
      <c r="Y923">
        <f t="shared" si="44"/>
        <v>48274659.639013991</v>
      </c>
      <c r="Z923">
        <v>7.1285212433410114E-2</v>
      </c>
      <c r="AA923">
        <v>0.45668826112743899</v>
      </c>
      <c r="AB923">
        <v>0.76604862146957065</v>
      </c>
      <c r="AD923">
        <v>7.1887999999999994E-2</v>
      </c>
      <c r="AE923">
        <v>5.4999999999999997E-3</v>
      </c>
      <c r="AF923">
        <v>0.77863405593876522</v>
      </c>
      <c r="AG923">
        <v>0.3928663015410368</v>
      </c>
      <c r="AH923">
        <v>3.7275401022182049</v>
      </c>
    </row>
    <row r="924" spans="1:34">
      <c r="A924" t="s">
        <v>1194</v>
      </c>
      <c r="B924" t="s">
        <v>1214</v>
      </c>
      <c r="C924" t="s">
        <v>1206</v>
      </c>
      <c r="D924" t="s">
        <v>1219</v>
      </c>
      <c r="E924" t="s">
        <v>672</v>
      </c>
      <c r="F924" t="s">
        <v>46</v>
      </c>
      <c r="G924" t="s">
        <v>38</v>
      </c>
      <c r="I924">
        <v>0.1315433471578841</v>
      </c>
      <c r="J924">
        <v>0.74389012442095703</v>
      </c>
      <c r="K924">
        <v>0.43999999999999989</v>
      </c>
      <c r="M924">
        <v>1.3154334715788409</v>
      </c>
      <c r="N924" t="str">
        <f t="shared" si="42"/>
        <v>05Qd-611,31543347157884</v>
      </c>
      <c r="O924" t="s">
        <v>1187</v>
      </c>
      <c r="P924">
        <v>8.3949063903575034</v>
      </c>
      <c r="Q924">
        <v>120.510200156195</v>
      </c>
      <c r="R924">
        <v>876.18252054794516</v>
      </c>
      <c r="T924">
        <f t="shared" si="43"/>
        <v>1005.0876270944976</v>
      </c>
      <c r="U924">
        <v>1675939.645321371</v>
      </c>
      <c r="V924">
        <v>11025939.424167421</v>
      </c>
      <c r="W924">
        <v>36509767.677315928</v>
      </c>
      <c r="Y924">
        <f t="shared" si="44"/>
        <v>49211646.746804722</v>
      </c>
      <c r="Z924">
        <v>3.7831435845140253E-2</v>
      </c>
      <c r="AA924">
        <v>0.68820228501798009</v>
      </c>
      <c r="AB924">
        <v>0.76604862146957065</v>
      </c>
      <c r="AD924">
        <v>7.1887999999999994E-2</v>
      </c>
      <c r="AE924">
        <v>5.4999999999999997E-3</v>
      </c>
      <c r="AF924">
        <v>0.41322517431796052</v>
      </c>
      <c r="AG924">
        <v>0.20849620524524631</v>
      </c>
      <c r="AH924">
        <v>2.014542851142048</v>
      </c>
    </row>
    <row r="925" spans="1:34">
      <c r="A925" t="s">
        <v>1194</v>
      </c>
      <c r="B925" t="s">
        <v>1220</v>
      </c>
      <c r="C925" t="s">
        <v>1196</v>
      </c>
      <c r="D925" t="s">
        <v>1221</v>
      </c>
      <c r="E925" t="s">
        <v>671</v>
      </c>
      <c r="F925" t="s">
        <v>672</v>
      </c>
      <c r="G925" t="s">
        <v>38</v>
      </c>
      <c r="I925">
        <v>2.4174016807428198</v>
      </c>
      <c r="J925">
        <v>0.31406386893408111</v>
      </c>
      <c r="K925">
        <v>0.40917313966390639</v>
      </c>
      <c r="M925">
        <v>3.140638689340808</v>
      </c>
      <c r="N925" t="str">
        <f t="shared" si="42"/>
        <v>05Qd-613,14063868934081</v>
      </c>
      <c r="O925" t="s">
        <v>1176</v>
      </c>
      <c r="P925">
        <v>152.039212358111</v>
      </c>
      <c r="Q925">
        <v>20.043102424105349</v>
      </c>
      <c r="R925">
        <v>814.79625648008619</v>
      </c>
      <c r="T925">
        <f t="shared" si="43"/>
        <v>986.87857126230256</v>
      </c>
      <c r="U925">
        <v>12069317.07561673</v>
      </c>
      <c r="V925">
        <v>4001358.4911891478</v>
      </c>
      <c r="W925">
        <v>33929324.433170684</v>
      </c>
      <c r="Y925">
        <f t="shared" si="44"/>
        <v>49999999.99997656</v>
      </c>
      <c r="Z925">
        <v>0.52424005151807163</v>
      </c>
      <c r="AA925">
        <v>9.0323740162971081E-2</v>
      </c>
      <c r="AB925">
        <v>0.71237845359525365</v>
      </c>
      <c r="AD925">
        <v>7.1887999999999994E-2</v>
      </c>
      <c r="AE925">
        <v>5.4999999999999997E-3</v>
      </c>
      <c r="AF925">
        <v>0.98658806994999193</v>
      </c>
      <c r="AG925">
        <v>0.49779123226051802</v>
      </c>
      <c r="AH925">
        <v>4.7024059915513172</v>
      </c>
    </row>
    <row r="926" spans="1:34">
      <c r="A926" t="s">
        <v>1194</v>
      </c>
      <c r="B926" t="s">
        <v>1220</v>
      </c>
      <c r="C926" t="s">
        <v>1198</v>
      </c>
      <c r="D926" t="s">
        <v>1222</v>
      </c>
      <c r="E926" t="s">
        <v>43</v>
      </c>
      <c r="F926" t="s">
        <v>672</v>
      </c>
      <c r="G926" t="s">
        <v>38</v>
      </c>
      <c r="I926">
        <v>0</v>
      </c>
      <c r="J926">
        <v>0</v>
      </c>
      <c r="K926">
        <v>0</v>
      </c>
      <c r="M926">
        <v>0</v>
      </c>
      <c r="N926" t="str">
        <f t="shared" si="42"/>
        <v>05Qd-610</v>
      </c>
      <c r="O926" t="s">
        <v>1200</v>
      </c>
      <c r="P926">
        <v>0</v>
      </c>
      <c r="Q926">
        <v>0</v>
      </c>
      <c r="R926">
        <v>0</v>
      </c>
      <c r="T926">
        <f t="shared" si="43"/>
        <v>0</v>
      </c>
      <c r="U926">
        <v>0</v>
      </c>
      <c r="V926">
        <v>0</v>
      </c>
      <c r="W926">
        <v>0</v>
      </c>
      <c r="Y926">
        <f t="shared" si="44"/>
        <v>0</v>
      </c>
      <c r="Z926">
        <v>0</v>
      </c>
      <c r="AA926">
        <v>0</v>
      </c>
      <c r="AB926">
        <v>0</v>
      </c>
      <c r="AD926">
        <v>7.1887999999999994E-2</v>
      </c>
      <c r="AE926">
        <v>5.4999999999999997E-3</v>
      </c>
      <c r="AF926">
        <v>0</v>
      </c>
      <c r="AG926">
        <v>0</v>
      </c>
      <c r="AH926">
        <v>0</v>
      </c>
    </row>
    <row r="927" spans="1:34">
      <c r="A927" t="s">
        <v>1194</v>
      </c>
      <c r="B927" t="s">
        <v>1220</v>
      </c>
      <c r="C927" t="s">
        <v>1201</v>
      </c>
      <c r="D927" t="s">
        <v>1223</v>
      </c>
      <c r="E927" t="s">
        <v>49</v>
      </c>
      <c r="F927" t="s">
        <v>672</v>
      </c>
      <c r="G927" t="s">
        <v>38</v>
      </c>
      <c r="I927">
        <v>0.70772655884809854</v>
      </c>
      <c r="J927">
        <v>0.12752517320534429</v>
      </c>
      <c r="K927">
        <v>0.44</v>
      </c>
      <c r="M927">
        <v>1.2752517320534431</v>
      </c>
      <c r="N927" t="str">
        <f t="shared" si="42"/>
        <v>05Qd-611,27525173205344</v>
      </c>
      <c r="O927" t="s">
        <v>1203</v>
      </c>
      <c r="P927">
        <v>90.27695645888268</v>
      </c>
      <c r="Q927">
        <v>8.1384723332914479</v>
      </c>
      <c r="R927">
        <v>876.18252054794527</v>
      </c>
      <c r="T927">
        <f t="shared" si="43"/>
        <v>974.59794934011938</v>
      </c>
      <c r="U927">
        <v>9144920.7127984799</v>
      </c>
      <c r="V927">
        <v>1624745.7447984021</v>
      </c>
      <c r="W927">
        <v>36485539.502562799</v>
      </c>
      <c r="Y927">
        <f t="shared" si="44"/>
        <v>47255205.960159682</v>
      </c>
      <c r="Z927">
        <v>0.69288139082343403</v>
      </c>
      <c r="AA927">
        <v>3.6675822175695823E-2</v>
      </c>
      <c r="AB927">
        <v>0.76604862146957065</v>
      </c>
      <c r="AD927">
        <v>7.1887999999999994E-2</v>
      </c>
      <c r="AE927">
        <v>5.4999999999999997E-3</v>
      </c>
      <c r="AF927">
        <v>0.40060263834139559</v>
      </c>
      <c r="AG927">
        <v>0.20212739953047071</v>
      </c>
      <c r="AH927">
        <v>1.955369769925309</v>
      </c>
    </row>
    <row r="928" spans="1:34">
      <c r="A928" t="s">
        <v>1194</v>
      </c>
      <c r="B928" t="s">
        <v>1220</v>
      </c>
      <c r="C928" t="s">
        <v>1204</v>
      </c>
      <c r="D928" t="s">
        <v>1224</v>
      </c>
      <c r="E928" t="s">
        <v>672</v>
      </c>
      <c r="F928" t="s">
        <v>1179</v>
      </c>
      <c r="G928" t="s">
        <v>38</v>
      </c>
      <c r="I928">
        <v>0.2411376382351656</v>
      </c>
      <c r="J928">
        <v>1.7302387441164899</v>
      </c>
      <c r="K928">
        <v>0.44</v>
      </c>
      <c r="M928">
        <v>2.4113763823516559</v>
      </c>
      <c r="N928" t="str">
        <f t="shared" si="42"/>
        <v>05Qd-612,41137638235166</v>
      </c>
      <c r="O928" t="s">
        <v>1180</v>
      </c>
      <c r="P928">
        <v>15.389055728880161</v>
      </c>
      <c r="Q928">
        <v>121.6235018174398</v>
      </c>
      <c r="R928">
        <v>876.18252054794527</v>
      </c>
      <c r="T928">
        <f t="shared" si="43"/>
        <v>1013.1950780942652</v>
      </c>
      <c r="U928">
        <v>3072235.400946727</v>
      </c>
      <c r="V928">
        <v>8058263.76411031</v>
      </c>
      <c r="W928">
        <v>36485539.502562799</v>
      </c>
      <c r="Y928">
        <f t="shared" si="44"/>
        <v>47616038.667619839</v>
      </c>
      <c r="Z928">
        <v>6.9350395043490734E-2</v>
      </c>
      <c r="AA928">
        <v>0.44124729127779111</v>
      </c>
      <c r="AB928">
        <v>0.76604862146957065</v>
      </c>
      <c r="AD928">
        <v>7.1887999999999994E-2</v>
      </c>
      <c r="AE928">
        <v>5.4999999999999997E-3</v>
      </c>
      <c r="AF928">
        <v>0.75750043424659341</v>
      </c>
      <c r="AG928">
        <v>0.38220315660273751</v>
      </c>
      <c r="AH928">
        <v>3.628467973200987</v>
      </c>
    </row>
    <row r="929" spans="1:34">
      <c r="A929" t="s">
        <v>1194</v>
      </c>
      <c r="B929" t="s">
        <v>1220</v>
      </c>
      <c r="C929" t="s">
        <v>1206</v>
      </c>
      <c r="D929" t="s">
        <v>1225</v>
      </c>
      <c r="E929" t="s">
        <v>672</v>
      </c>
      <c r="F929" t="s">
        <v>46</v>
      </c>
      <c r="G929" t="s">
        <v>38</v>
      </c>
      <c r="I929">
        <v>0.12916888182402081</v>
      </c>
      <c r="J929">
        <v>0.72251993641618673</v>
      </c>
      <c r="K929">
        <v>0.44</v>
      </c>
      <c r="M929">
        <v>1.291688818240208</v>
      </c>
      <c r="N929" t="str">
        <f t="shared" si="42"/>
        <v>05Qd-611,29168881824021</v>
      </c>
      <c r="O929" t="s">
        <v>1187</v>
      </c>
      <c r="P929">
        <v>8.2433714428621592</v>
      </c>
      <c r="Q929">
        <v>117.04822969942229</v>
      </c>
      <c r="R929">
        <v>876.18252054794527</v>
      </c>
      <c r="T929">
        <f t="shared" si="43"/>
        <v>1001.4741216902297</v>
      </c>
      <c r="U929">
        <v>1645687.5597887861</v>
      </c>
      <c r="V929">
        <v>10709190.497560721</v>
      </c>
      <c r="W929">
        <v>36485539.502562799</v>
      </c>
      <c r="Y929">
        <f t="shared" si="44"/>
        <v>48840417.559912309</v>
      </c>
      <c r="Z929">
        <v>3.7148547391368858E-2</v>
      </c>
      <c r="AA929">
        <v>0.66843187574202056</v>
      </c>
      <c r="AB929">
        <v>0.76604862146957065</v>
      </c>
      <c r="AD929">
        <v>7.1887999999999994E-2</v>
      </c>
      <c r="AE929">
        <v>5.4999999999999997E-3</v>
      </c>
      <c r="AF929">
        <v>0.40576612091315423</v>
      </c>
      <c r="AG929">
        <v>0.2047326776910729</v>
      </c>
      <c r="AH929">
        <v>1.9795756168444349</v>
      </c>
    </row>
    <row r="930" spans="1:34">
      <c r="A930" t="s">
        <v>1194</v>
      </c>
      <c r="B930" t="s">
        <v>1226</v>
      </c>
      <c r="C930" t="s">
        <v>1196</v>
      </c>
      <c r="D930" t="s">
        <v>1227</v>
      </c>
      <c r="E930" t="s">
        <v>671</v>
      </c>
      <c r="F930" t="s">
        <v>672</v>
      </c>
      <c r="G930" t="s">
        <v>38</v>
      </c>
      <c r="I930">
        <v>2.57235990720145</v>
      </c>
      <c r="J930">
        <v>0.32963101298615771</v>
      </c>
      <c r="K930">
        <v>0.39431920967396789</v>
      </c>
      <c r="M930">
        <v>3.2963101298615758</v>
      </c>
      <c r="N930" t="str">
        <f t="shared" si="42"/>
        <v>05Qd-613,29631012986158</v>
      </c>
      <c r="O930" t="s">
        <v>1176</v>
      </c>
      <c r="P930">
        <v>161.78510063429539</v>
      </c>
      <c r="Q930">
        <v>21.036575069480111</v>
      </c>
      <c r="R930">
        <v>785.21727052866106</v>
      </c>
      <c r="T930">
        <f t="shared" si="43"/>
        <v>968.0389462324365</v>
      </c>
      <c r="U930">
        <v>13077126.40249278</v>
      </c>
      <c r="V930">
        <v>4199693.0664070807</v>
      </c>
      <c r="W930">
        <v>32723180.531112701</v>
      </c>
      <c r="Y930">
        <f t="shared" si="44"/>
        <v>50000000.000012562</v>
      </c>
      <c r="Z930">
        <v>0.55784444141692335</v>
      </c>
      <c r="AA930">
        <v>9.480079981077931E-2</v>
      </c>
      <c r="AB930">
        <v>0.68651747043116751</v>
      </c>
      <c r="AD930">
        <v>7.1887999999999994E-2</v>
      </c>
      <c r="AE930">
        <v>5.4999999999999997E-3</v>
      </c>
      <c r="AF930">
        <v>1.0354900931502331</v>
      </c>
      <c r="AG930">
        <v>1.1751345612956521</v>
      </c>
      <c r="AH930">
        <v>5.584322784307461</v>
      </c>
    </row>
    <row r="931" spans="1:34">
      <c r="A931" t="s">
        <v>1194</v>
      </c>
      <c r="B931" t="s">
        <v>1226</v>
      </c>
      <c r="C931" t="s">
        <v>1198</v>
      </c>
      <c r="D931" t="s">
        <v>1228</v>
      </c>
      <c r="E931" t="s">
        <v>43</v>
      </c>
      <c r="F931" t="s">
        <v>672</v>
      </c>
      <c r="G931" t="s">
        <v>38</v>
      </c>
      <c r="I931">
        <v>0</v>
      </c>
      <c r="J931">
        <v>0</v>
      </c>
      <c r="K931">
        <v>0</v>
      </c>
      <c r="M931">
        <v>0</v>
      </c>
      <c r="N931" t="str">
        <f t="shared" si="42"/>
        <v>05Qd-610</v>
      </c>
      <c r="O931" t="s">
        <v>1200</v>
      </c>
      <c r="P931">
        <v>0</v>
      </c>
      <c r="Q931">
        <v>0</v>
      </c>
      <c r="R931">
        <v>0</v>
      </c>
      <c r="T931">
        <f t="shared" si="43"/>
        <v>0</v>
      </c>
      <c r="U931">
        <v>0</v>
      </c>
      <c r="V931">
        <v>0</v>
      </c>
      <c r="W931">
        <v>0</v>
      </c>
      <c r="Y931">
        <f t="shared" si="44"/>
        <v>0</v>
      </c>
      <c r="Z931">
        <v>0</v>
      </c>
      <c r="AA931">
        <v>0</v>
      </c>
      <c r="AB931">
        <v>0</v>
      </c>
      <c r="AD931">
        <v>7.1887999999999994E-2</v>
      </c>
      <c r="AE931">
        <v>5.4999999999999997E-3</v>
      </c>
      <c r="AF931">
        <v>0</v>
      </c>
      <c r="AG931">
        <v>0</v>
      </c>
      <c r="AH931">
        <v>0</v>
      </c>
    </row>
    <row r="932" spans="1:34">
      <c r="A932" t="s">
        <v>1194</v>
      </c>
      <c r="B932" t="s">
        <v>1226</v>
      </c>
      <c r="C932" t="s">
        <v>1201</v>
      </c>
      <c r="D932" t="s">
        <v>1229</v>
      </c>
      <c r="E932" t="s">
        <v>49</v>
      </c>
      <c r="F932" t="s">
        <v>672</v>
      </c>
      <c r="G932" t="s">
        <v>38</v>
      </c>
      <c r="I932">
        <v>0.71292507336646427</v>
      </c>
      <c r="J932">
        <v>0.12810278592960711</v>
      </c>
      <c r="K932">
        <v>0.43999999999999989</v>
      </c>
      <c r="M932">
        <v>1.2810278592960711</v>
      </c>
      <c r="N932" t="str">
        <f t="shared" si="42"/>
        <v>05Qd-611,28102785929607</v>
      </c>
      <c r="O932" t="s">
        <v>1203</v>
      </c>
      <c r="P932">
        <v>90.940074244923125</v>
      </c>
      <c r="Q932">
        <v>8.1753347429444911</v>
      </c>
      <c r="R932">
        <v>876.18252054794516</v>
      </c>
      <c r="T932">
        <f t="shared" si="43"/>
        <v>975.29792953581273</v>
      </c>
      <c r="U932">
        <v>9232744.0711388309</v>
      </c>
      <c r="V932">
        <v>1632104.8707834829</v>
      </c>
      <c r="W932">
        <v>36514070.530812711</v>
      </c>
      <c r="Y932">
        <f t="shared" si="44"/>
        <v>47378919.472735025</v>
      </c>
      <c r="Z932">
        <v>0.69797086206719183</v>
      </c>
      <c r="AA932">
        <v>3.6841941703542873E-2</v>
      </c>
      <c r="AB932">
        <v>0.76604862146957065</v>
      </c>
      <c r="AD932">
        <v>7.1887999999999994E-2</v>
      </c>
      <c r="AE932">
        <v>5.4999999999999997E-3</v>
      </c>
      <c r="AF932">
        <v>0.40241712857468209</v>
      </c>
      <c r="AG932">
        <v>0.45668643183904939</v>
      </c>
      <c r="AH932">
        <v>2.2175194197098032</v>
      </c>
    </row>
    <row r="933" spans="1:34">
      <c r="A933" t="s">
        <v>1194</v>
      </c>
      <c r="B933" t="s">
        <v>1226</v>
      </c>
      <c r="C933" t="s">
        <v>1204</v>
      </c>
      <c r="D933" t="s">
        <v>1230</v>
      </c>
      <c r="E933" t="s">
        <v>672</v>
      </c>
      <c r="F933" t="s">
        <v>1179</v>
      </c>
      <c r="G933" t="s">
        <v>38</v>
      </c>
      <c r="I933">
        <v>0.2491052267055322</v>
      </c>
      <c r="J933">
        <v>1.801947040349789</v>
      </c>
      <c r="K933">
        <v>0.44</v>
      </c>
      <c r="M933">
        <v>2.4910522670553208</v>
      </c>
      <c r="N933" t="str">
        <f t="shared" si="42"/>
        <v>05Qd-612,49105226705532</v>
      </c>
      <c r="O933" t="s">
        <v>1180</v>
      </c>
      <c r="P933">
        <v>15.897535715217581</v>
      </c>
      <c r="Q933">
        <v>126.6640860298281</v>
      </c>
      <c r="R933">
        <v>876.18252054794527</v>
      </c>
      <c r="T933">
        <f t="shared" si="43"/>
        <v>1018.744142292991</v>
      </c>
      <c r="U933">
        <v>3173747.1663351031</v>
      </c>
      <c r="V933">
        <v>8708242.1657379195</v>
      </c>
      <c r="W933">
        <v>36514070.530812718</v>
      </c>
      <c r="Y933">
        <f t="shared" si="44"/>
        <v>48396059.862885743</v>
      </c>
      <c r="Z933">
        <v>7.1641847394139591E-2</v>
      </c>
      <c r="AA933">
        <v>0.45953441586258092</v>
      </c>
      <c r="AB933">
        <v>0.76604862146957065</v>
      </c>
      <c r="AD933">
        <v>7.1887999999999994E-2</v>
      </c>
      <c r="AE933">
        <v>5.4999999999999997E-3</v>
      </c>
      <c r="AF933">
        <v>0.78252950797549359</v>
      </c>
      <c r="AG933">
        <v>0.88806013320522192</v>
      </c>
      <c r="AH933">
        <v>4.239029908236037</v>
      </c>
    </row>
    <row r="934" spans="1:34">
      <c r="A934" t="s">
        <v>1194</v>
      </c>
      <c r="B934" t="s">
        <v>1226</v>
      </c>
      <c r="C934" t="s">
        <v>1206</v>
      </c>
      <c r="D934" t="s">
        <v>1231</v>
      </c>
      <c r="E934" t="s">
        <v>672</v>
      </c>
      <c r="F934" t="s">
        <v>46</v>
      </c>
      <c r="G934" t="s">
        <v>38</v>
      </c>
      <c r="I934">
        <v>0.1312791386269303</v>
      </c>
      <c r="J934">
        <v>0.74151224764237278</v>
      </c>
      <c r="K934">
        <v>0.43999999999999989</v>
      </c>
      <c r="M934">
        <v>1.312791386269303</v>
      </c>
      <c r="N934" t="str">
        <f t="shared" si="42"/>
        <v>05Qd-611,3127913862693</v>
      </c>
      <c r="O934" t="s">
        <v>1187</v>
      </c>
      <c r="P934">
        <v>8.3780449835831359</v>
      </c>
      <c r="Q934">
        <v>120.1249841180644</v>
      </c>
      <c r="R934">
        <v>876.18252054794516</v>
      </c>
      <c r="T934">
        <f t="shared" si="43"/>
        <v>1004.6855496495928</v>
      </c>
      <c r="U934">
        <v>1672573.4731718509</v>
      </c>
      <c r="V934">
        <v>10990694.534555251</v>
      </c>
      <c r="W934">
        <v>36514070.530812711</v>
      </c>
      <c r="Y934">
        <f t="shared" si="44"/>
        <v>49177338.538539812</v>
      </c>
      <c r="Z934">
        <v>3.7755450336906818E-2</v>
      </c>
      <c r="AA934">
        <v>0.68600241681326812</v>
      </c>
      <c r="AB934">
        <v>0.76604862146957065</v>
      </c>
      <c r="AD934">
        <v>7.1887999999999994E-2</v>
      </c>
      <c r="AE934">
        <v>5.4999999999999997E-3</v>
      </c>
      <c r="AF934">
        <v>0.4123951998751737</v>
      </c>
      <c r="AG934">
        <v>0.46801012920500651</v>
      </c>
      <c r="AH934">
        <v>2.2705847153494831</v>
      </c>
    </row>
    <row r="935" spans="1:34">
      <c r="A935" t="s">
        <v>1232</v>
      </c>
      <c r="B935" t="s">
        <v>1233</v>
      </c>
      <c r="C935" t="s">
        <v>1234</v>
      </c>
      <c r="D935" t="s">
        <v>1235</v>
      </c>
      <c r="E935" t="s">
        <v>671</v>
      </c>
      <c r="F935" t="s">
        <v>672</v>
      </c>
      <c r="G935" t="s">
        <v>38</v>
      </c>
      <c r="I935">
        <v>2.5140560772472811</v>
      </c>
      <c r="J935">
        <v>0.32377389916032001</v>
      </c>
      <c r="K935">
        <v>0.3999090151955968</v>
      </c>
      <c r="M935">
        <v>3.237738991603198</v>
      </c>
      <c r="N935" t="str">
        <f t="shared" si="42"/>
        <v>05Vd-613,2377389916032</v>
      </c>
      <c r="O935" t="s">
        <v>1176</v>
      </c>
      <c r="P935">
        <v>158.11816002847539</v>
      </c>
      <c r="Q935">
        <v>20.662782526201131</v>
      </c>
      <c r="R935">
        <v>796.34838391801031</v>
      </c>
      <c r="T935">
        <f t="shared" si="43"/>
        <v>975.1293264726869</v>
      </c>
      <c r="U935">
        <v>12697321.905562339</v>
      </c>
      <c r="V935">
        <v>4125069.9898321819</v>
      </c>
      <c r="W935">
        <v>33177608.10460015</v>
      </c>
      <c r="Y935">
        <f t="shared" si="44"/>
        <v>49999999.999994673</v>
      </c>
      <c r="Z935">
        <v>0.54520061682527232</v>
      </c>
      <c r="AA935">
        <v>9.3116313056204728E-2</v>
      </c>
      <c r="AB935">
        <v>0.69624943137236484</v>
      </c>
      <c r="AD935">
        <v>7.1887999999999994E-2</v>
      </c>
      <c r="AE935">
        <v>5.4999999999999997E-3</v>
      </c>
      <c r="AF935">
        <v>1.017090782702575</v>
      </c>
      <c r="AG935">
        <v>1.1542539505065399</v>
      </c>
      <c r="AH935">
        <v>5.4864717248123132</v>
      </c>
    </row>
    <row r="936" spans="1:34">
      <c r="A936" t="s">
        <v>1232</v>
      </c>
      <c r="B936" t="s">
        <v>1233</v>
      </c>
      <c r="C936" t="s">
        <v>1236</v>
      </c>
      <c r="D936" t="s">
        <v>1237</v>
      </c>
      <c r="E936" t="s">
        <v>43</v>
      </c>
      <c r="F936" t="s">
        <v>672</v>
      </c>
      <c r="G936" t="s">
        <v>38</v>
      </c>
      <c r="I936">
        <v>0</v>
      </c>
      <c r="J936">
        <v>0</v>
      </c>
      <c r="K936">
        <v>0</v>
      </c>
      <c r="M936">
        <v>0</v>
      </c>
      <c r="N936" t="str">
        <f t="shared" si="42"/>
        <v>05Vd-610</v>
      </c>
      <c r="O936" t="s">
        <v>1200</v>
      </c>
      <c r="P936">
        <v>0</v>
      </c>
      <c r="Q936">
        <v>0</v>
      </c>
      <c r="R936">
        <v>0</v>
      </c>
      <c r="T936">
        <f t="shared" si="43"/>
        <v>0</v>
      </c>
      <c r="U936">
        <v>0</v>
      </c>
      <c r="V936">
        <v>0</v>
      </c>
      <c r="W936">
        <v>0</v>
      </c>
      <c r="Y936">
        <f t="shared" si="44"/>
        <v>0</v>
      </c>
      <c r="Z936">
        <v>0</v>
      </c>
      <c r="AA936">
        <v>0</v>
      </c>
      <c r="AB936">
        <v>0</v>
      </c>
      <c r="AD936">
        <v>7.1887999999999994E-2</v>
      </c>
      <c r="AE936">
        <v>5.4999999999999997E-3</v>
      </c>
      <c r="AF936">
        <v>0</v>
      </c>
      <c r="AG936">
        <v>0</v>
      </c>
      <c r="AH936">
        <v>0</v>
      </c>
    </row>
    <row r="937" spans="1:34">
      <c r="A937" t="s">
        <v>1232</v>
      </c>
      <c r="B937" t="s">
        <v>1233</v>
      </c>
      <c r="C937" t="s">
        <v>1238</v>
      </c>
      <c r="D937" t="s">
        <v>1239</v>
      </c>
      <c r="E937" t="s">
        <v>49</v>
      </c>
      <c r="F937" t="s">
        <v>672</v>
      </c>
      <c r="G937" t="s">
        <v>38</v>
      </c>
      <c r="I937">
        <v>0.71013550425087935</v>
      </c>
      <c r="J937">
        <v>0.12779283380565329</v>
      </c>
      <c r="K937">
        <v>0.44000000000000011</v>
      </c>
      <c r="M937">
        <v>1.2779283380565329</v>
      </c>
      <c r="N937" t="str">
        <f t="shared" si="42"/>
        <v>05Vd-611,27792833805653</v>
      </c>
      <c r="O937" t="s">
        <v>1203</v>
      </c>
      <c r="P937">
        <v>90.584239344511033</v>
      </c>
      <c r="Q937">
        <v>8.1555540461452658</v>
      </c>
      <c r="R937">
        <v>876.18252054794539</v>
      </c>
      <c r="T937">
        <f t="shared" si="43"/>
        <v>974.92231393860175</v>
      </c>
      <c r="U937">
        <v>9182499.7033245582</v>
      </c>
      <c r="V937">
        <v>1628155.8983427689</v>
      </c>
      <c r="W937">
        <v>36503672.113728337</v>
      </c>
      <c r="Y937">
        <f t="shared" si="44"/>
        <v>47314327.715395667</v>
      </c>
      <c r="Z937">
        <v>0.69523980654237094</v>
      </c>
      <c r="AA937">
        <v>3.6752800487770458E-2</v>
      </c>
      <c r="AB937">
        <v>0.76604862146957087</v>
      </c>
      <c r="AD937">
        <v>7.1887999999999994E-2</v>
      </c>
      <c r="AE937">
        <v>5.4999999999999997E-3</v>
      </c>
      <c r="AF937">
        <v>0.40144345698110973</v>
      </c>
      <c r="AG937">
        <v>0.45558145251715387</v>
      </c>
      <c r="AH937">
        <v>2.212341247554797</v>
      </c>
    </row>
    <row r="938" spans="1:34">
      <c r="A938" t="s">
        <v>1232</v>
      </c>
      <c r="B938" t="s">
        <v>1233</v>
      </c>
      <c r="C938" t="s">
        <v>1240</v>
      </c>
      <c r="D938" t="s">
        <v>1241</v>
      </c>
      <c r="E938" t="s">
        <v>672</v>
      </c>
      <c r="F938" t="s">
        <v>1179</v>
      </c>
      <c r="G938" t="s">
        <v>38</v>
      </c>
      <c r="I938">
        <v>0.2461323994000614</v>
      </c>
      <c r="J938">
        <v>1.7751915946005521</v>
      </c>
      <c r="K938">
        <v>0.44000000000000011</v>
      </c>
      <c r="M938">
        <v>2.461323994000614</v>
      </c>
      <c r="N938" t="str">
        <f t="shared" si="42"/>
        <v>05Vd-612,46132399400061</v>
      </c>
      <c r="O938" t="s">
        <v>1180</v>
      </c>
      <c r="P938">
        <v>15.70781417107767</v>
      </c>
      <c r="Q938">
        <v>124.78336811400639</v>
      </c>
      <c r="R938">
        <v>876.18252054794539</v>
      </c>
      <c r="T938">
        <f t="shared" si="43"/>
        <v>1016.6737028330294</v>
      </c>
      <c r="U938">
        <v>3135871.5971970269</v>
      </c>
      <c r="V938">
        <v>8465478.4914724659</v>
      </c>
      <c r="W938">
        <v>36503672.113728337</v>
      </c>
      <c r="Y938">
        <f t="shared" si="44"/>
        <v>48105022.202397831</v>
      </c>
      <c r="Z938">
        <v>7.0786871996937548E-2</v>
      </c>
      <c r="AA938">
        <v>0.45271121414898791</v>
      </c>
      <c r="AB938">
        <v>0.76604862146957087</v>
      </c>
      <c r="AD938">
        <v>7.1887999999999994E-2</v>
      </c>
      <c r="AE938">
        <v>5.4999999999999997E-3</v>
      </c>
      <c r="AF938">
        <v>0.77319078345569014</v>
      </c>
      <c r="AG938">
        <v>0.87746200386121864</v>
      </c>
      <c r="AH938">
        <v>4.1893647813175221</v>
      </c>
    </row>
    <row r="939" spans="1:34">
      <c r="A939" t="s">
        <v>1194</v>
      </c>
      <c r="B939" t="s">
        <v>1242</v>
      </c>
      <c r="C939" t="s">
        <v>1196</v>
      </c>
      <c r="D939" t="s">
        <v>1243</v>
      </c>
      <c r="E939" t="s">
        <v>671</v>
      </c>
      <c r="F939" t="s">
        <v>672</v>
      </c>
      <c r="G939" t="s">
        <v>38</v>
      </c>
      <c r="I939">
        <v>2.4710163547206929</v>
      </c>
      <c r="J939">
        <v>0.31945011503992932</v>
      </c>
      <c r="K939">
        <v>0.40403468063867609</v>
      </c>
      <c r="M939">
        <v>3.1945011503992982</v>
      </c>
      <c r="N939" t="str">
        <f t="shared" si="42"/>
        <v>05Qd-613,1945011503993</v>
      </c>
      <c r="O939" t="s">
        <v>1176</v>
      </c>
      <c r="P939">
        <v>155.4112348347098</v>
      </c>
      <c r="Q939">
        <v>20.386844869702021</v>
      </c>
      <c r="R939">
        <v>804.56392016086204</v>
      </c>
      <c r="T939">
        <f t="shared" si="43"/>
        <v>980.3619998652739</v>
      </c>
      <c r="U939">
        <v>12417415.93608818</v>
      </c>
      <c r="V939">
        <v>4069982.4359441362</v>
      </c>
      <c r="W939">
        <v>33512601.62799279</v>
      </c>
      <c r="Y939">
        <f t="shared" si="44"/>
        <v>50000000.000025108</v>
      </c>
      <c r="Z939">
        <v>0.53586698123860022</v>
      </c>
      <c r="AA939">
        <v>9.1872806903343429E-2</v>
      </c>
      <c r="AB939">
        <v>0.70343229574808197</v>
      </c>
      <c r="AD939">
        <v>7.1887999999999994E-2</v>
      </c>
      <c r="AE939">
        <v>5.4999999999999997E-3</v>
      </c>
      <c r="AF939">
        <v>1.00350821478512</v>
      </c>
      <c r="AG939">
        <v>0.50632843233828873</v>
      </c>
      <c r="AH939">
        <v>4.7817257975227072</v>
      </c>
    </row>
    <row r="940" spans="1:34">
      <c r="A940" t="s">
        <v>1194</v>
      </c>
      <c r="B940" t="s">
        <v>1242</v>
      </c>
      <c r="C940" t="s">
        <v>1198</v>
      </c>
      <c r="D940" t="s">
        <v>1244</v>
      </c>
      <c r="E940" t="s">
        <v>43</v>
      </c>
      <c r="F940" t="s">
        <v>672</v>
      </c>
      <c r="G940" t="s">
        <v>38</v>
      </c>
      <c r="I940">
        <v>0</v>
      </c>
      <c r="J940">
        <v>0</v>
      </c>
      <c r="K940">
        <v>0</v>
      </c>
      <c r="M940">
        <v>0</v>
      </c>
      <c r="N940" t="str">
        <f t="shared" si="42"/>
        <v>05Qd-610</v>
      </c>
      <c r="O940" t="s">
        <v>1200</v>
      </c>
      <c r="P940">
        <v>0</v>
      </c>
      <c r="Q940">
        <v>0</v>
      </c>
      <c r="R940">
        <v>0</v>
      </c>
      <c r="T940">
        <f t="shared" si="43"/>
        <v>0</v>
      </c>
      <c r="U940">
        <v>0</v>
      </c>
      <c r="V940">
        <v>0</v>
      </c>
      <c r="W940">
        <v>0</v>
      </c>
      <c r="Y940">
        <f t="shared" si="44"/>
        <v>0</v>
      </c>
      <c r="Z940">
        <v>0</v>
      </c>
      <c r="AA940">
        <v>0</v>
      </c>
      <c r="AB940">
        <v>0</v>
      </c>
      <c r="AD940">
        <v>7.1887999999999994E-2</v>
      </c>
      <c r="AE940">
        <v>5.4999999999999997E-3</v>
      </c>
      <c r="AF940">
        <v>0</v>
      </c>
      <c r="AG940">
        <v>0</v>
      </c>
      <c r="AH940">
        <v>0</v>
      </c>
    </row>
    <row r="941" spans="1:34">
      <c r="A941" t="s">
        <v>1194</v>
      </c>
      <c r="B941" t="s">
        <v>1242</v>
      </c>
      <c r="C941" t="s">
        <v>1201</v>
      </c>
      <c r="D941" t="s">
        <v>1245</v>
      </c>
      <c r="E941" t="s">
        <v>49</v>
      </c>
      <c r="F941" t="s">
        <v>672</v>
      </c>
      <c r="G941" t="s">
        <v>38</v>
      </c>
      <c r="I941">
        <v>0.7105558339632011</v>
      </c>
      <c r="J941">
        <v>0.12783953710702231</v>
      </c>
      <c r="K941">
        <v>0.44</v>
      </c>
      <c r="M941">
        <v>1.2783953710702229</v>
      </c>
      <c r="N941" t="str">
        <f t="shared" si="42"/>
        <v>05Qd-611,27839537107022</v>
      </c>
      <c r="O941" t="s">
        <v>1203</v>
      </c>
      <c r="P941">
        <v>90.637856220496872</v>
      </c>
      <c r="Q941">
        <v>8.1585345833718517</v>
      </c>
      <c r="R941">
        <v>876.18252054794527</v>
      </c>
      <c r="T941">
        <f t="shared" si="43"/>
        <v>974.97891135181396</v>
      </c>
      <c r="U941">
        <v>9196099.7242308874</v>
      </c>
      <c r="V941">
        <v>1628750.9258832941</v>
      </c>
      <c r="W941">
        <v>36495740.150345191</v>
      </c>
      <c r="Y941">
        <f t="shared" si="44"/>
        <v>47320590.80045937</v>
      </c>
      <c r="Z941">
        <v>0.69565131948057679</v>
      </c>
      <c r="AA941">
        <v>3.676623220429337E-2</v>
      </c>
      <c r="AB941">
        <v>0.76604862146957065</v>
      </c>
      <c r="AD941">
        <v>7.1887999999999994E-2</v>
      </c>
      <c r="AE941">
        <v>5.4999999999999997E-3</v>
      </c>
      <c r="AF941">
        <v>0.40159016892258331</v>
      </c>
      <c r="AG941">
        <v>0.20262566631463039</v>
      </c>
      <c r="AH941">
        <v>1.959999206307437</v>
      </c>
    </row>
    <row r="942" spans="1:34">
      <c r="A942" t="s">
        <v>1194</v>
      </c>
      <c r="B942" t="s">
        <v>1242</v>
      </c>
      <c r="C942" t="s">
        <v>1204</v>
      </c>
      <c r="D942" t="s">
        <v>1246</v>
      </c>
      <c r="E942" t="s">
        <v>672</v>
      </c>
      <c r="F942" t="s">
        <v>1179</v>
      </c>
      <c r="G942" t="s">
        <v>38</v>
      </c>
      <c r="I942">
        <v>0.24391859239822361</v>
      </c>
      <c r="J942">
        <v>1.7552673315840119</v>
      </c>
      <c r="K942">
        <v>0.44000000000000011</v>
      </c>
      <c r="M942">
        <v>2.4391859239822349</v>
      </c>
      <c r="N942" t="str">
        <f t="shared" si="42"/>
        <v>05Qd-612,43918592398223</v>
      </c>
      <c r="O942" t="s">
        <v>1180</v>
      </c>
      <c r="P942">
        <v>15.566532206247921</v>
      </c>
      <c r="Q942">
        <v>123.38283385395501</v>
      </c>
      <c r="R942">
        <v>876.18252054794539</v>
      </c>
      <c r="T942">
        <f t="shared" si="43"/>
        <v>1015.1318866081483</v>
      </c>
      <c r="U942">
        <v>3107666.3933487702</v>
      </c>
      <c r="V942">
        <v>8284885.5414138967</v>
      </c>
      <c r="W942">
        <v>36495740.150345199</v>
      </c>
      <c r="Y942">
        <f t="shared" si="44"/>
        <v>47888292.085107863</v>
      </c>
      <c r="Z942">
        <v>7.015018835330919E-2</v>
      </c>
      <c r="AA942">
        <v>0.44763010778915779</v>
      </c>
      <c r="AB942">
        <v>0.76604862146957087</v>
      </c>
      <c r="AD942">
        <v>7.1887999999999994E-2</v>
      </c>
      <c r="AE942">
        <v>5.4999999999999997E-3</v>
      </c>
      <c r="AF942">
        <v>0.76623641591064984</v>
      </c>
      <c r="AG942">
        <v>0.3866109689511843</v>
      </c>
      <c r="AH942">
        <v>3.6694213088440688</v>
      </c>
    </row>
    <row r="943" spans="1:34">
      <c r="A943" t="s">
        <v>1194</v>
      </c>
      <c r="B943" t="s">
        <v>1242</v>
      </c>
      <c r="C943" t="s">
        <v>1206</v>
      </c>
      <c r="D943" t="s">
        <v>1247</v>
      </c>
      <c r="E943" t="s">
        <v>672</v>
      </c>
      <c r="F943" t="s">
        <v>46</v>
      </c>
      <c r="G943" t="s">
        <v>38</v>
      </c>
      <c r="I943">
        <v>0.1301143102133179</v>
      </c>
      <c r="J943">
        <v>0.73102879191986136</v>
      </c>
      <c r="K943">
        <v>0.44000000000000011</v>
      </c>
      <c r="M943">
        <v>1.301143102133179</v>
      </c>
      <c r="N943" t="str">
        <f t="shared" si="42"/>
        <v>05Qd-611,30114310213318</v>
      </c>
      <c r="O943" t="s">
        <v>1187</v>
      </c>
      <c r="P943">
        <v>8.3037073169174995</v>
      </c>
      <c r="Q943">
        <v>118.4266642910175</v>
      </c>
      <c r="R943">
        <v>876.18252054794539</v>
      </c>
      <c r="T943">
        <f t="shared" si="43"/>
        <v>1002.9128921558804</v>
      </c>
      <c r="U943">
        <v>1657732.8737759211</v>
      </c>
      <c r="V943">
        <v>10835308.753836179</v>
      </c>
      <c r="W943">
        <v>36495740.150345199</v>
      </c>
      <c r="Y943">
        <f t="shared" si="44"/>
        <v>48988781.777957298</v>
      </c>
      <c r="Z943">
        <v>3.7420449499903023E-2</v>
      </c>
      <c r="AA943">
        <v>0.6763037557526268</v>
      </c>
      <c r="AB943">
        <v>0.76604862146957087</v>
      </c>
      <c r="AD943">
        <v>7.1887999999999994E-2</v>
      </c>
      <c r="AE943">
        <v>5.4999999999999997E-3</v>
      </c>
      <c r="AF943">
        <v>0.40873605302612959</v>
      </c>
      <c r="AG943">
        <v>0.20623118168810889</v>
      </c>
      <c r="AH943">
        <v>1.993498336847418</v>
      </c>
    </row>
    <row r="944" spans="1:34">
      <c r="A944" t="s">
        <v>1194</v>
      </c>
      <c r="B944" t="s">
        <v>1248</v>
      </c>
      <c r="C944" t="s">
        <v>1196</v>
      </c>
      <c r="D944" t="s">
        <v>1249</v>
      </c>
      <c r="E944" t="s">
        <v>671</v>
      </c>
      <c r="F944" t="s">
        <v>672</v>
      </c>
      <c r="G944" t="s">
        <v>38</v>
      </c>
      <c r="I944">
        <v>2.731668219416306</v>
      </c>
      <c r="J944">
        <v>0.3456343028474011</v>
      </c>
      <c r="K944">
        <v>0.37904050621030472</v>
      </c>
      <c r="M944">
        <v>3.4563430284740111</v>
      </c>
      <c r="N944" t="str">
        <f t="shared" si="42"/>
        <v>05Qd-613,45634302847401</v>
      </c>
      <c r="O944" t="s">
        <v>1176</v>
      </c>
      <c r="P944">
        <v>171.8045816763553</v>
      </c>
      <c r="Q944">
        <v>22.05788191034716</v>
      </c>
      <c r="R944">
        <v>754.79242300253156</v>
      </c>
      <c r="T944">
        <f t="shared" si="43"/>
        <v>948.65488658923402</v>
      </c>
      <c r="U944">
        <v>14118299.07510338</v>
      </c>
      <c r="V944">
        <v>4403584.3958700309</v>
      </c>
      <c r="W944">
        <v>31478116.529026039</v>
      </c>
      <c r="Y944">
        <f t="shared" si="44"/>
        <v>49999999.999999449</v>
      </c>
      <c r="Z944">
        <v>0.59239219509313901</v>
      </c>
      <c r="AA944">
        <v>9.9403293564949591E-2</v>
      </c>
      <c r="AB944">
        <v>0.65991694832620951</v>
      </c>
      <c r="AD944">
        <v>7.1887999999999994E-2</v>
      </c>
      <c r="AE944">
        <v>5.4999999999999997E-3</v>
      </c>
      <c r="AF944">
        <v>1.085762207897595</v>
      </c>
      <c r="AG944">
        <v>0.54783037001313073</v>
      </c>
      <c r="AH944">
        <v>5.1673236063847368</v>
      </c>
    </row>
    <row r="945" spans="1:34">
      <c r="A945" t="s">
        <v>1194</v>
      </c>
      <c r="B945" t="s">
        <v>1248</v>
      </c>
      <c r="C945" t="s">
        <v>1198</v>
      </c>
      <c r="D945" t="s">
        <v>1250</v>
      </c>
      <c r="E945" t="s">
        <v>43</v>
      </c>
      <c r="F945" t="s">
        <v>672</v>
      </c>
      <c r="G945" t="s">
        <v>38</v>
      </c>
      <c r="I945">
        <v>0</v>
      </c>
      <c r="J945">
        <v>0</v>
      </c>
      <c r="K945">
        <v>0</v>
      </c>
      <c r="M945">
        <v>0</v>
      </c>
      <c r="N945" t="str">
        <f t="shared" si="42"/>
        <v>05Qd-610</v>
      </c>
      <c r="O945" t="s">
        <v>1200</v>
      </c>
      <c r="P945">
        <v>0</v>
      </c>
      <c r="Q945">
        <v>0</v>
      </c>
      <c r="R945">
        <v>0</v>
      </c>
      <c r="T945">
        <f t="shared" si="43"/>
        <v>0</v>
      </c>
      <c r="U945">
        <v>0</v>
      </c>
      <c r="V945">
        <v>0</v>
      </c>
      <c r="W945">
        <v>0</v>
      </c>
      <c r="Y945">
        <f t="shared" si="44"/>
        <v>0</v>
      </c>
      <c r="Z945">
        <v>0</v>
      </c>
      <c r="AA945">
        <v>0</v>
      </c>
      <c r="AB945">
        <v>0</v>
      </c>
      <c r="AD945">
        <v>7.1887999999999994E-2</v>
      </c>
      <c r="AE945">
        <v>5.4999999999999997E-3</v>
      </c>
      <c r="AF945">
        <v>0</v>
      </c>
      <c r="AG945">
        <v>0</v>
      </c>
      <c r="AH945">
        <v>0</v>
      </c>
    </row>
    <row r="946" spans="1:34">
      <c r="A946" t="s">
        <v>1194</v>
      </c>
      <c r="B946" t="s">
        <v>1248</v>
      </c>
      <c r="C946" t="s">
        <v>1201</v>
      </c>
      <c r="D946" t="s">
        <v>1251</v>
      </c>
      <c r="E946" t="s">
        <v>49</v>
      </c>
      <c r="F946" t="s">
        <v>672</v>
      </c>
      <c r="G946" t="s">
        <v>38</v>
      </c>
      <c r="I946">
        <v>0.72770127031142229</v>
      </c>
      <c r="J946">
        <v>0.129744585590158</v>
      </c>
      <c r="K946">
        <v>0.43999999999999989</v>
      </c>
      <c r="M946">
        <v>1.29744585590158</v>
      </c>
      <c r="N946" t="str">
        <f t="shared" si="42"/>
        <v>05Qd-611,29744585590158</v>
      </c>
      <c r="O946" t="s">
        <v>1203</v>
      </c>
      <c r="P946">
        <v>92.824912494315654</v>
      </c>
      <c r="Q946">
        <v>8.2801120255652734</v>
      </c>
      <c r="R946">
        <v>876.18252054794516</v>
      </c>
      <c r="T946">
        <f t="shared" si="43"/>
        <v>977.28754506782604</v>
      </c>
      <c r="U946">
        <v>9517001.5189275313</v>
      </c>
      <c r="V946">
        <v>1653022.364524082</v>
      </c>
      <c r="W946">
        <v>36540609.897473052</v>
      </c>
      <c r="Y946">
        <f t="shared" si="44"/>
        <v>47710633.780924663</v>
      </c>
      <c r="Z946">
        <v>0.71243711568210089</v>
      </c>
      <c r="AA946">
        <v>3.7314117909110718E-2</v>
      </c>
      <c r="AB946">
        <v>0.76604862146957065</v>
      </c>
      <c r="AD946">
        <v>7.1887999999999994E-2</v>
      </c>
      <c r="AE946">
        <v>5.4999999999999997E-3</v>
      </c>
      <c r="AF946">
        <v>0.40757461441934462</v>
      </c>
      <c r="AG946">
        <v>0.20564516816040049</v>
      </c>
      <c r="AH946">
        <v>1.988053638481325</v>
      </c>
    </row>
    <row r="947" spans="1:34">
      <c r="A947" t="s">
        <v>1194</v>
      </c>
      <c r="B947" t="s">
        <v>1248</v>
      </c>
      <c r="C947" t="s">
        <v>1204</v>
      </c>
      <c r="D947" t="s">
        <v>1252</v>
      </c>
      <c r="E947" t="s">
        <v>672</v>
      </c>
      <c r="F947" t="s">
        <v>1179</v>
      </c>
      <c r="G947" t="s">
        <v>38</v>
      </c>
      <c r="I947">
        <v>0.25707833763521237</v>
      </c>
      <c r="J947">
        <v>1.8737050387169121</v>
      </c>
      <c r="K947">
        <v>0.44</v>
      </c>
      <c r="M947">
        <v>2.5707833763521242</v>
      </c>
      <c r="N947" t="str">
        <f t="shared" si="42"/>
        <v>05Qd-612,57078337635212</v>
      </c>
      <c r="O947" t="s">
        <v>1180</v>
      </c>
      <c r="P947">
        <v>16.406368136930741</v>
      </c>
      <c r="Q947">
        <v>131.70816394941949</v>
      </c>
      <c r="R947">
        <v>876.18252054794527</v>
      </c>
      <c r="T947">
        <f t="shared" si="43"/>
        <v>1024.2970526342956</v>
      </c>
      <c r="U947">
        <v>3275329.291104652</v>
      </c>
      <c r="V947">
        <v>9360682.5143791772</v>
      </c>
      <c r="W947">
        <v>36540609.89747306</v>
      </c>
      <c r="Y947">
        <f t="shared" si="44"/>
        <v>49176621.702956885</v>
      </c>
      <c r="Z947">
        <v>7.3934887986001299E-2</v>
      </c>
      <c r="AA947">
        <v>0.47783421553743838</v>
      </c>
      <c r="AB947">
        <v>0.76604862146957065</v>
      </c>
      <c r="AD947">
        <v>7.1887999999999994E-2</v>
      </c>
      <c r="AE947">
        <v>5.4999999999999997E-3</v>
      </c>
      <c r="AF947">
        <v>0.80757592974412273</v>
      </c>
      <c r="AG947">
        <v>0.4074691651518117</v>
      </c>
      <c r="AH947">
        <v>3.8632164712480588</v>
      </c>
    </row>
    <row r="948" spans="1:34">
      <c r="A948" t="s">
        <v>1194</v>
      </c>
      <c r="B948" t="s">
        <v>1248</v>
      </c>
      <c r="C948" t="s">
        <v>1206</v>
      </c>
      <c r="D948" t="s">
        <v>1253</v>
      </c>
      <c r="E948" t="s">
        <v>672</v>
      </c>
      <c r="F948" t="s">
        <v>46</v>
      </c>
      <c r="G948" t="s">
        <v>38</v>
      </c>
      <c r="I948">
        <v>0.1349712731503929</v>
      </c>
      <c r="J948">
        <v>0.77474145835353647</v>
      </c>
      <c r="K948">
        <v>0.44</v>
      </c>
      <c r="M948">
        <v>1.349712731503929</v>
      </c>
      <c r="N948" t="str">
        <f t="shared" si="42"/>
        <v>05Qd-611,34971273150393</v>
      </c>
      <c r="O948" t="s">
        <v>1187</v>
      </c>
      <c r="P948">
        <v>8.6136716752764393</v>
      </c>
      <c r="Q948">
        <v>125.5081162532729</v>
      </c>
      <c r="R948">
        <v>876.18252054794527</v>
      </c>
      <c r="T948">
        <f t="shared" si="43"/>
        <v>1010.3043084764946</v>
      </c>
      <c r="U948">
        <v>1719613.439520767</v>
      </c>
      <c r="V948">
        <v>11483217.89571612</v>
      </c>
      <c r="W948">
        <v>36540609.89747306</v>
      </c>
      <c r="Y948">
        <f t="shared" si="44"/>
        <v>49743441.232709944</v>
      </c>
      <c r="Z948">
        <v>3.8817296134310439E-2</v>
      </c>
      <c r="AA948">
        <v>0.71674407877385338</v>
      </c>
      <c r="AB948">
        <v>0.76604862146957065</v>
      </c>
      <c r="AD948">
        <v>7.1887999999999994E-2</v>
      </c>
      <c r="AE948">
        <v>5.4999999999999997E-3</v>
      </c>
      <c r="AF948">
        <v>0.42399352822112968</v>
      </c>
      <c r="AG948">
        <v>0.21392946794337281</v>
      </c>
      <c r="AH948">
        <v>2.0650237276684318</v>
      </c>
    </row>
    <row r="949" spans="1:34">
      <c r="A949" t="s">
        <v>1194</v>
      </c>
      <c r="B949" t="s">
        <v>1254</v>
      </c>
      <c r="C949" t="s">
        <v>1196</v>
      </c>
      <c r="D949" t="s">
        <v>1255</v>
      </c>
      <c r="E949" t="s">
        <v>671</v>
      </c>
      <c r="F949" t="s">
        <v>672</v>
      </c>
      <c r="G949" t="s">
        <v>38</v>
      </c>
      <c r="I949">
        <v>2.6552488022593819</v>
      </c>
      <c r="J949">
        <v>0.3379577044544162</v>
      </c>
      <c r="K949">
        <v>0.38637053783036779</v>
      </c>
      <c r="M949">
        <v>3.379577044544166</v>
      </c>
      <c r="N949" t="str">
        <f t="shared" si="42"/>
        <v>05Qd-613,37957704454417</v>
      </c>
      <c r="O949" t="s">
        <v>1176</v>
      </c>
      <c r="P949">
        <v>166.9982856908928</v>
      </c>
      <c r="Q949">
        <v>21.567972490388971</v>
      </c>
      <c r="R949">
        <v>769.38889023108379</v>
      </c>
      <c r="T949">
        <f t="shared" si="43"/>
        <v>957.95514841236559</v>
      </c>
      <c r="U949">
        <v>13618259.232327569</v>
      </c>
      <c r="V949">
        <v>4305780.0152914226</v>
      </c>
      <c r="W949">
        <v>32075960.752373829</v>
      </c>
      <c r="Y949">
        <f t="shared" si="44"/>
        <v>49999999.999992818</v>
      </c>
      <c r="Z949">
        <v>0.57581980685230005</v>
      </c>
      <c r="AA949">
        <v>9.7195529007578677E-2</v>
      </c>
      <c r="AB949">
        <v>0.67267867700320427</v>
      </c>
      <c r="AD949">
        <v>7.1887999999999994E-2</v>
      </c>
      <c r="AE949">
        <v>5.4999999999999997E-3</v>
      </c>
      <c r="AF949">
        <v>1.0616472391238221</v>
      </c>
      <c r="AG949">
        <v>0.53566296156025028</v>
      </c>
      <c r="AH949">
        <v>5.0542752452282373</v>
      </c>
    </row>
    <row r="950" spans="1:34">
      <c r="A950" t="s">
        <v>1194</v>
      </c>
      <c r="B950" t="s">
        <v>1254</v>
      </c>
      <c r="C950" t="s">
        <v>1198</v>
      </c>
      <c r="D950" t="s">
        <v>1256</v>
      </c>
      <c r="E950" t="s">
        <v>43</v>
      </c>
      <c r="F950" t="s">
        <v>672</v>
      </c>
      <c r="G950" t="s">
        <v>38</v>
      </c>
      <c r="I950">
        <v>0</v>
      </c>
      <c r="J950">
        <v>0</v>
      </c>
      <c r="K950">
        <v>0</v>
      </c>
      <c r="M950">
        <v>0</v>
      </c>
      <c r="N950" t="str">
        <f t="shared" si="42"/>
        <v>05Qd-610</v>
      </c>
      <c r="O950" t="s">
        <v>1200</v>
      </c>
      <c r="P950">
        <v>0</v>
      </c>
      <c r="Q950">
        <v>0</v>
      </c>
      <c r="R950">
        <v>0</v>
      </c>
      <c r="T950">
        <f t="shared" si="43"/>
        <v>0</v>
      </c>
      <c r="U950">
        <v>0</v>
      </c>
      <c r="V950">
        <v>0</v>
      </c>
      <c r="W950">
        <v>0</v>
      </c>
      <c r="Y950">
        <f t="shared" si="44"/>
        <v>0</v>
      </c>
      <c r="Z950">
        <v>0</v>
      </c>
      <c r="AA950">
        <v>0</v>
      </c>
      <c r="AB950">
        <v>0</v>
      </c>
      <c r="AD950">
        <v>7.1887999999999994E-2</v>
      </c>
      <c r="AE950">
        <v>5.4999999999999997E-3</v>
      </c>
      <c r="AF950">
        <v>0</v>
      </c>
      <c r="AG950">
        <v>0</v>
      </c>
      <c r="AH950">
        <v>0</v>
      </c>
    </row>
    <row r="951" spans="1:34">
      <c r="A951" t="s">
        <v>1194</v>
      </c>
      <c r="B951" t="s">
        <v>1254</v>
      </c>
      <c r="C951" t="s">
        <v>1201</v>
      </c>
      <c r="D951" t="s">
        <v>1257</v>
      </c>
      <c r="E951" t="s">
        <v>49</v>
      </c>
      <c r="F951" t="s">
        <v>672</v>
      </c>
      <c r="G951" t="s">
        <v>38</v>
      </c>
      <c r="I951">
        <v>0.71988352027843461</v>
      </c>
      <c r="J951">
        <v>0.1288759466976038</v>
      </c>
      <c r="K951">
        <v>0.44</v>
      </c>
      <c r="M951">
        <v>1.288759466976038</v>
      </c>
      <c r="N951" t="str">
        <f t="shared" si="42"/>
        <v>05Qd-611,28875946697604</v>
      </c>
      <c r="O951" t="s">
        <v>1203</v>
      </c>
      <c r="P951">
        <v>91.827687407153235</v>
      </c>
      <c r="Q951">
        <v>8.224676746263281</v>
      </c>
      <c r="R951">
        <v>876.18252054794527</v>
      </c>
      <c r="T951">
        <f t="shared" si="43"/>
        <v>976.23488470136181</v>
      </c>
      <c r="U951">
        <v>9365567.7739574015</v>
      </c>
      <c r="V951">
        <v>1641955.3939098071</v>
      </c>
      <c r="W951">
        <v>36528206.343830608</v>
      </c>
      <c r="Y951">
        <f t="shared" si="44"/>
        <v>47535729.511697814</v>
      </c>
      <c r="Z951">
        <v>0.70478334962196776</v>
      </c>
      <c r="AA951">
        <v>3.7064300208358311E-2</v>
      </c>
      <c r="AB951">
        <v>0.76604862146957065</v>
      </c>
      <c r="AD951">
        <v>7.1887999999999994E-2</v>
      </c>
      <c r="AE951">
        <v>5.4999999999999997E-3</v>
      </c>
      <c r="AF951">
        <v>0.40484590585634722</v>
      </c>
      <c r="AG951">
        <v>0.20426837551570209</v>
      </c>
      <c r="AH951">
        <v>1.9752617483480881</v>
      </c>
    </row>
    <row r="952" spans="1:34">
      <c r="A952" t="s">
        <v>1194</v>
      </c>
      <c r="B952" t="s">
        <v>1254</v>
      </c>
      <c r="C952" t="s">
        <v>1204</v>
      </c>
      <c r="D952" t="s">
        <v>1258</v>
      </c>
      <c r="E952" t="s">
        <v>672</v>
      </c>
      <c r="F952" t="s">
        <v>1179</v>
      </c>
      <c r="G952" t="s">
        <v>38</v>
      </c>
      <c r="I952">
        <v>0.25328071265877772</v>
      </c>
      <c r="J952">
        <v>1.839526413929</v>
      </c>
      <c r="K952">
        <v>0.44</v>
      </c>
      <c r="M952">
        <v>2.5328071265877772</v>
      </c>
      <c r="N952" t="str">
        <f t="shared" si="42"/>
        <v>05Qd-612,53280712658778</v>
      </c>
      <c r="O952" t="s">
        <v>1180</v>
      </c>
      <c r="P952">
        <v>16.16400919691846</v>
      </c>
      <c r="Q952">
        <v>129.3056492397325</v>
      </c>
      <c r="R952">
        <v>876.18252054794527</v>
      </c>
      <c r="T952">
        <f t="shared" si="43"/>
        <v>1021.6521789845963</v>
      </c>
      <c r="U952">
        <v>3226945.314312344</v>
      </c>
      <c r="V952">
        <v>9049685.2840529867</v>
      </c>
      <c r="W952">
        <v>36528206.343830608</v>
      </c>
      <c r="Y952">
        <f t="shared" si="44"/>
        <v>48804836.942195937</v>
      </c>
      <c r="Z952">
        <v>7.2842703479798543E-2</v>
      </c>
      <c r="AA952">
        <v>0.46911794695395642</v>
      </c>
      <c r="AB952">
        <v>0.76604862146957065</v>
      </c>
      <c r="AD952">
        <v>7.1887999999999994E-2</v>
      </c>
      <c r="AE952">
        <v>5.4999999999999997E-3</v>
      </c>
      <c r="AF952">
        <v>0.7956462177762651</v>
      </c>
      <c r="AG952">
        <v>0.4014499295641627</v>
      </c>
      <c r="AH952">
        <v>3.8072912739282052</v>
      </c>
    </row>
    <row r="953" spans="1:34">
      <c r="A953" t="s">
        <v>1194</v>
      </c>
      <c r="B953" t="s">
        <v>1254</v>
      </c>
      <c r="C953" t="s">
        <v>1206</v>
      </c>
      <c r="D953" t="s">
        <v>1259</v>
      </c>
      <c r="E953" t="s">
        <v>672</v>
      </c>
      <c r="F953" t="s">
        <v>46</v>
      </c>
      <c r="G953" t="s">
        <v>38</v>
      </c>
      <c r="I953">
        <v>0.1336600681313341</v>
      </c>
      <c r="J953">
        <v>0.7629406131820069</v>
      </c>
      <c r="K953">
        <v>0.44</v>
      </c>
      <c r="M953">
        <v>1.3366006813133411</v>
      </c>
      <c r="N953" t="str">
        <f t="shared" si="42"/>
        <v>05Qd-611,33660068131334</v>
      </c>
      <c r="O953" t="s">
        <v>1187</v>
      </c>
      <c r="P953">
        <v>8.5299924651043426</v>
      </c>
      <c r="Q953">
        <v>123.5963793354851</v>
      </c>
      <c r="R953">
        <v>876.18252054794527</v>
      </c>
      <c r="T953">
        <f t="shared" si="43"/>
        <v>1008.3088923485348</v>
      </c>
      <c r="U953">
        <v>1702907.9160407579</v>
      </c>
      <c r="V953">
        <v>11308305.768583709</v>
      </c>
      <c r="W953">
        <v>36528206.343830608</v>
      </c>
      <c r="Y953">
        <f t="shared" si="44"/>
        <v>49539420.028455079</v>
      </c>
      <c r="Z953">
        <v>3.8440197864955838E-2</v>
      </c>
      <c r="AA953">
        <v>0.7058266484362592</v>
      </c>
      <c r="AB953">
        <v>0.76604862146957065</v>
      </c>
      <c r="AD953">
        <v>7.1887999999999994E-2</v>
      </c>
      <c r="AE953">
        <v>5.4999999999999997E-3</v>
      </c>
      <c r="AF953">
        <v>0.41987455957487152</v>
      </c>
      <c r="AG953">
        <v>0.21185120798816459</v>
      </c>
      <c r="AH953">
        <v>2.0457144488763772</v>
      </c>
    </row>
    <row r="954" spans="1:34">
      <c r="A954" t="s">
        <v>1194</v>
      </c>
      <c r="B954" t="s">
        <v>1260</v>
      </c>
      <c r="C954" t="s">
        <v>1196</v>
      </c>
      <c r="D954" t="s">
        <v>1261</v>
      </c>
      <c r="E954" t="s">
        <v>671</v>
      </c>
      <c r="F954" t="s">
        <v>672</v>
      </c>
      <c r="G954" t="s">
        <v>38</v>
      </c>
      <c r="I954">
        <v>2.7161088856083531</v>
      </c>
      <c r="J954">
        <v>0.34407132770616511</v>
      </c>
      <c r="K954">
        <v>0.38053306374713042</v>
      </c>
      <c r="M954">
        <v>3.440713277061648</v>
      </c>
      <c r="N954" t="str">
        <f t="shared" si="42"/>
        <v>05Qd-613,44071327706165</v>
      </c>
      <c r="O954" t="s">
        <v>1176</v>
      </c>
      <c r="P954">
        <v>170.82599840001251</v>
      </c>
      <c r="Q954">
        <v>21.958135094680511</v>
      </c>
      <c r="R954">
        <v>757.76458851316511</v>
      </c>
      <c r="T954">
        <f t="shared" si="43"/>
        <v>950.54872200785815</v>
      </c>
      <c r="U954">
        <v>14016403.75509367</v>
      </c>
      <c r="V954">
        <v>4383671.1728873039</v>
      </c>
      <c r="W954">
        <v>31599925.072036531</v>
      </c>
      <c r="Y954">
        <f t="shared" si="44"/>
        <v>50000000.000017509</v>
      </c>
      <c r="Z954">
        <v>0.58901798301161112</v>
      </c>
      <c r="AA954">
        <v>9.8953787032990598E-2</v>
      </c>
      <c r="AB954">
        <v>0.66251552024336713</v>
      </c>
      <c r="AD954">
        <v>7.1887999999999994E-2</v>
      </c>
      <c r="AE954">
        <v>5.4999999999999997E-3</v>
      </c>
      <c r="AF954">
        <v>1.080852338343973</v>
      </c>
      <c r="AG954">
        <v>0.54535305441427129</v>
      </c>
      <c r="AH954">
        <v>5.1443066698198932</v>
      </c>
    </row>
    <row r="955" spans="1:34">
      <c r="A955" t="s">
        <v>1194</v>
      </c>
      <c r="B955" t="s">
        <v>1260</v>
      </c>
      <c r="C955" t="s">
        <v>1198</v>
      </c>
      <c r="D955" t="s">
        <v>1262</v>
      </c>
      <c r="E955" t="s">
        <v>43</v>
      </c>
      <c r="F955" t="s">
        <v>672</v>
      </c>
      <c r="G955" t="s">
        <v>38</v>
      </c>
      <c r="I955">
        <v>0</v>
      </c>
      <c r="J955">
        <v>0</v>
      </c>
      <c r="K955">
        <v>0</v>
      </c>
      <c r="M955">
        <v>0</v>
      </c>
      <c r="N955" t="str">
        <f t="shared" si="42"/>
        <v>05Qd-610</v>
      </c>
      <c r="O955" t="s">
        <v>1200</v>
      </c>
      <c r="P955">
        <v>0</v>
      </c>
      <c r="Q955">
        <v>0</v>
      </c>
      <c r="R955">
        <v>0</v>
      </c>
      <c r="T955">
        <f t="shared" si="43"/>
        <v>0</v>
      </c>
      <c r="U955">
        <v>0</v>
      </c>
      <c r="V955">
        <v>0</v>
      </c>
      <c r="W955">
        <v>0</v>
      </c>
      <c r="Y955">
        <f t="shared" si="44"/>
        <v>0</v>
      </c>
      <c r="Z955">
        <v>0</v>
      </c>
      <c r="AA955">
        <v>0</v>
      </c>
      <c r="AB955">
        <v>0</v>
      </c>
      <c r="AD955">
        <v>7.1887999999999994E-2</v>
      </c>
      <c r="AE955">
        <v>5.4999999999999997E-3</v>
      </c>
      <c r="AF955">
        <v>0</v>
      </c>
      <c r="AG955">
        <v>0</v>
      </c>
      <c r="AH955">
        <v>0</v>
      </c>
    </row>
    <row r="956" spans="1:34">
      <c r="A956" t="s">
        <v>1194</v>
      </c>
      <c r="B956" t="s">
        <v>1260</v>
      </c>
      <c r="C956" t="s">
        <v>1201</v>
      </c>
      <c r="D956" t="s">
        <v>1263</v>
      </c>
      <c r="E956" t="s">
        <v>49</v>
      </c>
      <c r="F956" t="s">
        <v>672</v>
      </c>
      <c r="G956" t="s">
        <v>38</v>
      </c>
      <c r="I956">
        <v>0.72239223753437687</v>
      </c>
      <c r="J956">
        <v>0.12915469305937519</v>
      </c>
      <c r="K956">
        <v>0.44</v>
      </c>
      <c r="M956">
        <v>1.2915469305937519</v>
      </c>
      <c r="N956" t="str">
        <f t="shared" si="42"/>
        <v>05Qd-611,29154693059375</v>
      </c>
      <c r="O956" t="s">
        <v>1203</v>
      </c>
      <c r="P956">
        <v>92.147697099669173</v>
      </c>
      <c r="Q956">
        <v>8.2424659363993271</v>
      </c>
      <c r="R956">
        <v>876.18252054794527</v>
      </c>
      <c r="T956">
        <f t="shared" si="43"/>
        <v>976.57268358401382</v>
      </c>
      <c r="U956">
        <v>9410389.6127151791</v>
      </c>
      <c r="V956">
        <v>1645506.786578272</v>
      </c>
      <c r="W956">
        <v>36538131.259299614</v>
      </c>
      <c r="Y956">
        <f t="shared" si="44"/>
        <v>47594027.658593066</v>
      </c>
      <c r="Z956">
        <v>0.70723944439437414</v>
      </c>
      <c r="AA956">
        <v>3.714446674912425E-2</v>
      </c>
      <c r="AB956">
        <v>0.76604862146957065</v>
      </c>
      <c r="AD956">
        <v>7.1887999999999994E-2</v>
      </c>
      <c r="AE956">
        <v>5.4999999999999997E-3</v>
      </c>
      <c r="AF956">
        <v>0.40572154887761852</v>
      </c>
      <c r="AG956">
        <v>0.20471018849910971</v>
      </c>
      <c r="AH956">
        <v>1.97936666797048</v>
      </c>
    </row>
    <row r="957" spans="1:34">
      <c r="A957" t="s">
        <v>1194</v>
      </c>
      <c r="B957" t="s">
        <v>1260</v>
      </c>
      <c r="C957" t="s">
        <v>1204</v>
      </c>
      <c r="D957" t="s">
        <v>1264</v>
      </c>
      <c r="E957" t="s">
        <v>672</v>
      </c>
      <c r="F957" t="s">
        <v>1179</v>
      </c>
      <c r="G957" t="s">
        <v>38</v>
      </c>
      <c r="I957">
        <v>0.25630911662105749</v>
      </c>
      <c r="J957">
        <v>1.8667820495895171</v>
      </c>
      <c r="K957">
        <v>0.44</v>
      </c>
      <c r="M957">
        <v>2.5630911662105751</v>
      </c>
      <c r="N957" t="str">
        <f t="shared" si="42"/>
        <v>05Qd-612,56309116621058</v>
      </c>
      <c r="O957" t="s">
        <v>1180</v>
      </c>
      <c r="P957">
        <v>16.35727756301084</v>
      </c>
      <c r="Q957">
        <v>131.22152695577859</v>
      </c>
      <c r="R957">
        <v>876.18252054794527</v>
      </c>
      <c r="T957">
        <f t="shared" si="43"/>
        <v>1023.7613250667347</v>
      </c>
      <c r="U957">
        <v>3265528.962760496</v>
      </c>
      <c r="V957">
        <v>9297655.2954642735</v>
      </c>
      <c r="W957">
        <v>36538131.259299614</v>
      </c>
      <c r="Y957">
        <f t="shared" si="44"/>
        <v>49101315.517524384</v>
      </c>
      <c r="Z957">
        <v>7.371366254148827E-2</v>
      </c>
      <c r="AA957">
        <v>0.47606870762103343</v>
      </c>
      <c r="AB957">
        <v>0.76604862146957065</v>
      </c>
      <c r="AD957">
        <v>7.1887999999999994E-2</v>
      </c>
      <c r="AE957">
        <v>5.4999999999999997E-3</v>
      </c>
      <c r="AF957">
        <v>0.80515952865253648</v>
      </c>
      <c r="AG957">
        <v>0.40624994984437612</v>
      </c>
      <c r="AH957">
        <v>3.8518886447074872</v>
      </c>
    </row>
    <row r="958" spans="1:34">
      <c r="A958" t="s">
        <v>1194</v>
      </c>
      <c r="B958" t="s">
        <v>1260</v>
      </c>
      <c r="C958" t="s">
        <v>1206</v>
      </c>
      <c r="D958" t="s">
        <v>1265</v>
      </c>
      <c r="E958" t="s">
        <v>672</v>
      </c>
      <c r="F958" t="s">
        <v>46</v>
      </c>
      <c r="G958" t="s">
        <v>38</v>
      </c>
      <c r="I958">
        <v>0.13493524833388049</v>
      </c>
      <c r="J958">
        <v>0.77441723500492421</v>
      </c>
      <c r="K958">
        <v>0.44</v>
      </c>
      <c r="M958">
        <v>1.3493524833388051</v>
      </c>
      <c r="N958" t="str">
        <f t="shared" si="42"/>
        <v>05Qd-611,34935248333881</v>
      </c>
      <c r="O958" t="s">
        <v>1187</v>
      </c>
      <c r="P958">
        <v>8.6113726235274459</v>
      </c>
      <c r="Q958">
        <v>125.45559207079771</v>
      </c>
      <c r="R958">
        <v>876.18252054794527</v>
      </c>
      <c r="T958">
        <f t="shared" si="43"/>
        <v>1010.2494852422705</v>
      </c>
      <c r="U958">
        <v>1719154.4621607331</v>
      </c>
      <c r="V958">
        <v>11478412.257242991</v>
      </c>
      <c r="W958">
        <v>36538131.259299614</v>
      </c>
      <c r="Y958">
        <f t="shared" si="44"/>
        <v>49735697.978703335</v>
      </c>
      <c r="Z958">
        <v>3.8806935515060821E-2</v>
      </c>
      <c r="AA958">
        <v>0.71644412688304848</v>
      </c>
      <c r="AB958">
        <v>0.76604862146957065</v>
      </c>
      <c r="AD958">
        <v>7.1887999999999994E-2</v>
      </c>
      <c r="AE958">
        <v>5.4999999999999997E-3</v>
      </c>
      <c r="AF958">
        <v>0.42388036125826323</v>
      </c>
      <c r="AG958">
        <v>0.2138723686092005</v>
      </c>
      <c r="AH958">
        <v>2.0644932132062679</v>
      </c>
    </row>
    <row r="959" spans="1:34">
      <c r="A959" t="s">
        <v>1194</v>
      </c>
      <c r="B959" t="s">
        <v>1266</v>
      </c>
      <c r="C959" t="s">
        <v>1196</v>
      </c>
      <c r="D959" t="s">
        <v>1267</v>
      </c>
      <c r="E959" t="s">
        <v>671</v>
      </c>
      <c r="F959" t="s">
        <v>672</v>
      </c>
      <c r="G959" t="s">
        <v>38</v>
      </c>
      <c r="I959">
        <v>2.5631239636424419</v>
      </c>
      <c r="J959">
        <v>0.32870319217567279</v>
      </c>
      <c r="K959">
        <v>0.39520476593861192</v>
      </c>
      <c r="M959">
        <v>3.2870319217567272</v>
      </c>
      <c r="N959" t="str">
        <f t="shared" si="42"/>
        <v>05Qd-613,28703192175673</v>
      </c>
      <c r="O959" t="s">
        <v>1176</v>
      </c>
      <c r="P959">
        <v>161.20421844360209</v>
      </c>
      <c r="Q959">
        <v>20.97736288566897</v>
      </c>
      <c r="R959">
        <v>786.9806998923948</v>
      </c>
      <c r="T959">
        <f t="shared" si="43"/>
        <v>969.16228122166581</v>
      </c>
      <c r="U959">
        <v>13016914.49289597</v>
      </c>
      <c r="V959">
        <v>4187872.0833346378</v>
      </c>
      <c r="W959">
        <v>32795213.42377593</v>
      </c>
      <c r="Y959">
        <f t="shared" si="44"/>
        <v>50000000.000006542</v>
      </c>
      <c r="Z959">
        <v>0.55584152582132207</v>
      </c>
      <c r="AA959">
        <v>9.4533961584247678E-2</v>
      </c>
      <c r="AB959">
        <v>0.68805924123972273</v>
      </c>
      <c r="AD959">
        <v>7.1887999999999994E-2</v>
      </c>
      <c r="AE959">
        <v>5.4999999999999997E-3</v>
      </c>
      <c r="AF959">
        <v>1.03257547280316</v>
      </c>
      <c r="AG959">
        <v>0.52099455959844121</v>
      </c>
      <c r="AH959">
        <v>4.9179899541583278</v>
      </c>
    </row>
    <row r="960" spans="1:34">
      <c r="A960" t="s">
        <v>1194</v>
      </c>
      <c r="B960" t="s">
        <v>1266</v>
      </c>
      <c r="C960" t="s">
        <v>1198</v>
      </c>
      <c r="D960" t="s">
        <v>1268</v>
      </c>
      <c r="E960" t="s">
        <v>43</v>
      </c>
      <c r="F960" t="s">
        <v>672</v>
      </c>
      <c r="G960" t="s">
        <v>38</v>
      </c>
      <c r="I960">
        <v>0</v>
      </c>
      <c r="J960">
        <v>0</v>
      </c>
      <c r="K960">
        <v>0</v>
      </c>
      <c r="M960">
        <v>0</v>
      </c>
      <c r="N960" t="str">
        <f t="shared" si="42"/>
        <v>05Qd-610</v>
      </c>
      <c r="O960" t="s">
        <v>1200</v>
      </c>
      <c r="P960">
        <v>0</v>
      </c>
      <c r="Q960">
        <v>0</v>
      </c>
      <c r="R960">
        <v>0</v>
      </c>
      <c r="T960">
        <f t="shared" si="43"/>
        <v>0</v>
      </c>
      <c r="U960">
        <v>0</v>
      </c>
      <c r="V960">
        <v>0</v>
      </c>
      <c r="W960">
        <v>0</v>
      </c>
      <c r="Y960">
        <f t="shared" si="44"/>
        <v>0</v>
      </c>
      <c r="Z960">
        <v>0</v>
      </c>
      <c r="AA960">
        <v>0</v>
      </c>
      <c r="AB960">
        <v>0</v>
      </c>
      <c r="AD960">
        <v>7.1887999999999994E-2</v>
      </c>
      <c r="AE960">
        <v>5.4999999999999997E-3</v>
      </c>
      <c r="AF960">
        <v>0</v>
      </c>
      <c r="AG960">
        <v>0</v>
      </c>
      <c r="AH960">
        <v>0</v>
      </c>
    </row>
    <row r="961" spans="1:34">
      <c r="A961" t="s">
        <v>1194</v>
      </c>
      <c r="B961" t="s">
        <v>1266</v>
      </c>
      <c r="C961" t="s">
        <v>1201</v>
      </c>
      <c r="D961" t="s">
        <v>1269</v>
      </c>
      <c r="E961" t="s">
        <v>49</v>
      </c>
      <c r="F961" t="s">
        <v>672</v>
      </c>
      <c r="G961" t="s">
        <v>38</v>
      </c>
      <c r="I961">
        <v>0.71529968797997745</v>
      </c>
      <c r="J961">
        <v>0.12836663199777529</v>
      </c>
      <c r="K961">
        <v>0.43999999999999989</v>
      </c>
      <c r="M961">
        <v>1.2836663199777529</v>
      </c>
      <c r="N961" t="str">
        <f t="shared" si="42"/>
        <v>05Qd-611,28366631997775</v>
      </c>
      <c r="O961" t="s">
        <v>1203</v>
      </c>
      <c r="P961">
        <v>91.242977926282308</v>
      </c>
      <c r="Q961">
        <v>8.1921730178674856</v>
      </c>
      <c r="R961">
        <v>876.18252054794516</v>
      </c>
      <c r="T961">
        <f t="shared" si="43"/>
        <v>975.61767149209493</v>
      </c>
      <c r="U961">
        <v>9282162.124203546</v>
      </c>
      <c r="V961">
        <v>1635466.424943835</v>
      </c>
      <c r="W961">
        <v>36512449.115309604</v>
      </c>
      <c r="Y961">
        <f t="shared" si="44"/>
        <v>47430077.664456986</v>
      </c>
      <c r="Z961">
        <v>0.70029566711443858</v>
      </c>
      <c r="AA961">
        <v>3.6917822968666178E-2</v>
      </c>
      <c r="AB961">
        <v>0.76604862146957065</v>
      </c>
      <c r="AD961">
        <v>7.1887999999999994E-2</v>
      </c>
      <c r="AE961">
        <v>5.4999999999999997E-3</v>
      </c>
      <c r="AF961">
        <v>0.40324596439091709</v>
      </c>
      <c r="AG961">
        <v>0.2034611117164738</v>
      </c>
      <c r="AH961">
        <v>1.9677613960851441</v>
      </c>
    </row>
    <row r="962" spans="1:34">
      <c r="A962" t="s">
        <v>1194</v>
      </c>
      <c r="B962" t="s">
        <v>1266</v>
      </c>
      <c r="C962" t="s">
        <v>1204</v>
      </c>
      <c r="D962" t="s">
        <v>1270</v>
      </c>
      <c r="E962" t="s">
        <v>672</v>
      </c>
      <c r="F962" t="s">
        <v>1179</v>
      </c>
      <c r="G962" t="s">
        <v>38</v>
      </c>
      <c r="I962">
        <v>0.2486362860353287</v>
      </c>
      <c r="J962">
        <v>1.7977265743179589</v>
      </c>
      <c r="K962">
        <v>0.43999999999999989</v>
      </c>
      <c r="M962">
        <v>2.486362860353287</v>
      </c>
      <c r="N962" t="str">
        <f t="shared" ref="N962:N1025" si="45">_xlfn.CONCAT(A962,M962)</f>
        <v>05Qd-612,48636286035329</v>
      </c>
      <c r="O962" t="s">
        <v>1180</v>
      </c>
      <c r="P962">
        <v>15.86760859906882</v>
      </c>
      <c r="Q962">
        <v>126.3674172262666</v>
      </c>
      <c r="R962">
        <v>876.18252054794516</v>
      </c>
      <c r="T962">
        <f t="shared" ref="T962:T1025" si="46">SUM(P962:S962)</f>
        <v>1018.4175463732806</v>
      </c>
      <c r="U962">
        <v>3167772.5862633772</v>
      </c>
      <c r="V962">
        <v>8669929.2061229497</v>
      </c>
      <c r="W962">
        <v>36512449.115309604</v>
      </c>
      <c r="Y962">
        <f t="shared" ref="Y962:Y1025" si="47">SUM(U962:X962)</f>
        <v>48350150.907695934</v>
      </c>
      <c r="Z962">
        <v>7.1506981593144822E-2</v>
      </c>
      <c r="AA962">
        <v>0.45845810820804039</v>
      </c>
      <c r="AB962">
        <v>0.76604862146957065</v>
      </c>
      <c r="AD962">
        <v>7.1887999999999994E-2</v>
      </c>
      <c r="AE962">
        <v>5.4999999999999997E-3</v>
      </c>
      <c r="AF962">
        <v>0.78105639592249865</v>
      </c>
      <c r="AG962">
        <v>0.39408851336599598</v>
      </c>
      <c r="AH962">
        <v>3.7388957696417822</v>
      </c>
    </row>
    <row r="963" spans="1:34">
      <c r="A963" t="s">
        <v>1194</v>
      </c>
      <c r="B963" t="s">
        <v>1266</v>
      </c>
      <c r="C963" t="s">
        <v>1206</v>
      </c>
      <c r="D963" t="s">
        <v>1271</v>
      </c>
      <c r="E963" t="s">
        <v>672</v>
      </c>
      <c r="F963" t="s">
        <v>46</v>
      </c>
      <c r="G963" t="s">
        <v>38</v>
      </c>
      <c r="I963">
        <v>0.13184188538832081</v>
      </c>
      <c r="J963">
        <v>0.74657696849488697</v>
      </c>
      <c r="K963">
        <v>0.43999999999999989</v>
      </c>
      <c r="M963">
        <v>1.318418853883208</v>
      </c>
      <c r="N963" t="str">
        <f t="shared" si="45"/>
        <v>05Qd-611,31841885388321</v>
      </c>
      <c r="O963" t="s">
        <v>1187</v>
      </c>
      <c r="P963">
        <v>8.4139586689607739</v>
      </c>
      <c r="Q963">
        <v>120.9454688961717</v>
      </c>
      <c r="R963">
        <v>876.18252054794516</v>
      </c>
      <c r="T963">
        <f t="shared" si="46"/>
        <v>1005.5419481130776</v>
      </c>
      <c r="U963">
        <v>1679743.198042531</v>
      </c>
      <c r="V963">
        <v>11065763.82703121</v>
      </c>
      <c r="W963">
        <v>36512449.115309604</v>
      </c>
      <c r="Y963">
        <f t="shared" si="47"/>
        <v>49257956.140383348</v>
      </c>
      <c r="Z963">
        <v>3.7917294462517001E-2</v>
      </c>
      <c r="AA963">
        <v>0.69068799113298585</v>
      </c>
      <c r="AB963">
        <v>0.76604862146957065</v>
      </c>
      <c r="AD963">
        <v>7.1887999999999994E-2</v>
      </c>
      <c r="AE963">
        <v>5.4999999999999997E-3</v>
      </c>
      <c r="AF963">
        <v>0.41416299074865159</v>
      </c>
      <c r="AG963">
        <v>0.20896938834048839</v>
      </c>
      <c r="AH963">
        <v>2.0189392329723481</v>
      </c>
    </row>
    <row r="964" spans="1:34">
      <c r="A964" t="s">
        <v>1194</v>
      </c>
      <c r="B964" t="s">
        <v>1272</v>
      </c>
      <c r="C964" t="s">
        <v>1196</v>
      </c>
      <c r="D964" t="s">
        <v>1273</v>
      </c>
      <c r="E964" t="s">
        <v>671</v>
      </c>
      <c r="F964" t="s">
        <v>672</v>
      </c>
      <c r="G964" t="s">
        <v>38</v>
      </c>
      <c r="I964">
        <v>2.6264920530700868</v>
      </c>
      <c r="J964">
        <v>0.33506894058476488</v>
      </c>
      <c r="K964">
        <v>0.38912841219280259</v>
      </c>
      <c r="M964">
        <v>3.3506894058476542</v>
      </c>
      <c r="N964" t="str">
        <f t="shared" si="45"/>
        <v>05Qd-613,35068940584765</v>
      </c>
      <c r="O964" t="s">
        <v>1176</v>
      </c>
      <c r="P964">
        <v>165.18966880626459</v>
      </c>
      <c r="Q964">
        <v>21.38361575328647</v>
      </c>
      <c r="R964">
        <v>774.8807113907036</v>
      </c>
      <c r="T964">
        <f t="shared" si="46"/>
        <v>961.45399595025469</v>
      </c>
      <c r="U964">
        <v>13430372.460184461</v>
      </c>
      <c r="V964">
        <v>4268975.4637901615</v>
      </c>
      <c r="W964">
        <v>32300652.076052152</v>
      </c>
      <c r="Y964">
        <f t="shared" si="47"/>
        <v>50000000.000026777</v>
      </c>
      <c r="Z964">
        <v>0.56958359058895403</v>
      </c>
      <c r="AA964">
        <v>9.6364729979215039E-2</v>
      </c>
      <c r="AB964">
        <v>0.67748019030668039</v>
      </c>
      <c r="AD964">
        <v>7.1887999999999994E-2</v>
      </c>
      <c r="AE964">
        <v>5.4999999999999997E-3</v>
      </c>
      <c r="AF964">
        <v>1.0525725882243939</v>
      </c>
      <c r="AG964">
        <v>0.53108427082685317</v>
      </c>
      <c r="AH964">
        <v>5.0117342648989016</v>
      </c>
    </row>
    <row r="965" spans="1:34">
      <c r="A965" t="s">
        <v>1194</v>
      </c>
      <c r="B965" t="s">
        <v>1272</v>
      </c>
      <c r="C965" t="s">
        <v>1198</v>
      </c>
      <c r="D965" t="s">
        <v>1274</v>
      </c>
      <c r="E965" t="s">
        <v>43</v>
      </c>
      <c r="F965" t="s">
        <v>672</v>
      </c>
      <c r="G965" t="s">
        <v>38</v>
      </c>
      <c r="I965">
        <v>0</v>
      </c>
      <c r="J965">
        <v>0</v>
      </c>
      <c r="K965">
        <v>0</v>
      </c>
      <c r="M965">
        <v>0</v>
      </c>
      <c r="N965" t="str">
        <f t="shared" si="45"/>
        <v>05Qd-610</v>
      </c>
      <c r="O965" t="s">
        <v>1200</v>
      </c>
      <c r="P965">
        <v>0</v>
      </c>
      <c r="Q965">
        <v>0</v>
      </c>
      <c r="R965">
        <v>0</v>
      </c>
      <c r="T965">
        <f t="shared" si="46"/>
        <v>0</v>
      </c>
      <c r="U965">
        <v>0</v>
      </c>
      <c r="V965">
        <v>0</v>
      </c>
      <c r="W965">
        <v>0</v>
      </c>
      <c r="Y965">
        <f t="shared" si="47"/>
        <v>0</v>
      </c>
      <c r="Z965">
        <v>0</v>
      </c>
      <c r="AA965">
        <v>0</v>
      </c>
      <c r="AB965">
        <v>0</v>
      </c>
      <c r="AD965">
        <v>7.1887999999999994E-2</v>
      </c>
      <c r="AE965">
        <v>5.4999999999999997E-3</v>
      </c>
      <c r="AF965">
        <v>0</v>
      </c>
      <c r="AG965">
        <v>0</v>
      </c>
      <c r="AH965">
        <v>0</v>
      </c>
    </row>
    <row r="966" spans="1:34">
      <c r="A966" t="s">
        <v>1194</v>
      </c>
      <c r="B966" t="s">
        <v>1272</v>
      </c>
      <c r="C966" t="s">
        <v>1201</v>
      </c>
      <c r="D966" t="s">
        <v>1275</v>
      </c>
      <c r="E966" t="s">
        <v>49</v>
      </c>
      <c r="F966" t="s">
        <v>672</v>
      </c>
      <c r="G966" t="s">
        <v>38</v>
      </c>
      <c r="I966">
        <v>0.71535872939310774</v>
      </c>
      <c r="J966">
        <v>0.12837319215478971</v>
      </c>
      <c r="K966">
        <v>0.44000000000000011</v>
      </c>
      <c r="M966">
        <v>1.2837319215478979</v>
      </c>
      <c r="N966" t="str">
        <f t="shared" si="45"/>
        <v>05Qd-611,2837319215479</v>
      </c>
      <c r="O966" t="s">
        <v>1203</v>
      </c>
      <c r="P966">
        <v>91.250509195267199</v>
      </c>
      <c r="Q966">
        <v>8.1925916776114587</v>
      </c>
      <c r="R966">
        <v>876.18252054794539</v>
      </c>
      <c r="T966">
        <f t="shared" si="46"/>
        <v>975.62562142082402</v>
      </c>
      <c r="U966">
        <v>9276423.6541662626</v>
      </c>
      <c r="V966">
        <v>1635550.005204316</v>
      </c>
      <c r="W966">
        <v>36523385.258286268</v>
      </c>
      <c r="Y966">
        <f t="shared" si="47"/>
        <v>47435358.917656846</v>
      </c>
      <c r="Z966">
        <v>0.70035347008358606</v>
      </c>
      <c r="AA966">
        <v>3.6919709648339377E-2</v>
      </c>
      <c r="AB966">
        <v>0.76604862146957087</v>
      </c>
      <c r="AD966">
        <v>7.1887999999999994E-2</v>
      </c>
      <c r="AE966">
        <v>5.4999999999999997E-3</v>
      </c>
      <c r="AF966">
        <v>0.4032665722139992</v>
      </c>
      <c r="AG966">
        <v>0.2034715095653418</v>
      </c>
      <c r="AH966">
        <v>1.967858003327239</v>
      </c>
    </row>
    <row r="967" spans="1:34">
      <c r="A967" t="s">
        <v>1194</v>
      </c>
      <c r="B967" t="s">
        <v>1272</v>
      </c>
      <c r="C967" t="s">
        <v>1204</v>
      </c>
      <c r="D967" t="s">
        <v>1276</v>
      </c>
      <c r="E967" t="s">
        <v>672</v>
      </c>
      <c r="F967" t="s">
        <v>1179</v>
      </c>
      <c r="G967" t="s">
        <v>38</v>
      </c>
      <c r="I967">
        <v>0.25183881054834639</v>
      </c>
      <c r="J967">
        <v>1.8265492949351181</v>
      </c>
      <c r="K967">
        <v>0.44000000000000011</v>
      </c>
      <c r="M967">
        <v>2.518388105483464</v>
      </c>
      <c r="N967" t="str">
        <f t="shared" si="45"/>
        <v>05Qd-612,51838810548346</v>
      </c>
      <c r="O967" t="s">
        <v>1180</v>
      </c>
      <c r="P967">
        <v>16.071989087177741</v>
      </c>
      <c r="Q967">
        <v>128.3934498909984</v>
      </c>
      <c r="R967">
        <v>876.18252054794539</v>
      </c>
      <c r="T967">
        <f t="shared" si="46"/>
        <v>1020.6479595261216</v>
      </c>
      <c r="U967">
        <v>3208574.632983672</v>
      </c>
      <c r="V967">
        <v>8931715.8687545042</v>
      </c>
      <c r="W967">
        <v>36523385.258286268</v>
      </c>
      <c r="Y967">
        <f t="shared" si="47"/>
        <v>48663675.760024443</v>
      </c>
      <c r="Z967">
        <v>7.2428017154991226E-2</v>
      </c>
      <c r="AA967">
        <v>0.46580850851714461</v>
      </c>
      <c r="AB967">
        <v>0.76604862146957087</v>
      </c>
      <c r="AD967">
        <v>7.1887999999999994E-2</v>
      </c>
      <c r="AE967">
        <v>5.4999999999999997E-3</v>
      </c>
      <c r="AF967">
        <v>0.79111668235082644</v>
      </c>
      <c r="AG967">
        <v>0.39916451471912912</v>
      </c>
      <c r="AH967">
        <v>3.7860573025534201</v>
      </c>
    </row>
    <row r="968" spans="1:34">
      <c r="A968" t="s">
        <v>1194</v>
      </c>
      <c r="B968" t="s">
        <v>1272</v>
      </c>
      <c r="C968" t="s">
        <v>1206</v>
      </c>
      <c r="D968" t="s">
        <v>1277</v>
      </c>
      <c r="E968" t="s">
        <v>672</v>
      </c>
      <c r="F968" t="s">
        <v>46</v>
      </c>
      <c r="G968" t="s">
        <v>38</v>
      </c>
      <c r="I968">
        <v>0.13223201304016849</v>
      </c>
      <c r="J968">
        <v>0.75008811736151648</v>
      </c>
      <c r="K968">
        <v>0.44000000000000011</v>
      </c>
      <c r="M968">
        <v>1.3223201304016849</v>
      </c>
      <c r="N968" t="str">
        <f t="shared" si="45"/>
        <v>05Qd-611,32232013040168</v>
      </c>
      <c r="O968" t="s">
        <v>1187</v>
      </c>
      <c r="P968">
        <v>8.438856052129994</v>
      </c>
      <c r="Q968">
        <v>121.5142750125657</v>
      </c>
      <c r="R968">
        <v>876.18252054794539</v>
      </c>
      <c r="T968">
        <f t="shared" si="46"/>
        <v>1006.1356516126411</v>
      </c>
      <c r="U968">
        <v>1684713.653885372</v>
      </c>
      <c r="V968">
        <v>11117806.075532399</v>
      </c>
      <c r="W968">
        <v>36523385.258286268</v>
      </c>
      <c r="Y968">
        <f t="shared" si="47"/>
        <v>49325904.987704039</v>
      </c>
      <c r="Z968">
        <v>3.8029493897541088E-2</v>
      </c>
      <c r="AA968">
        <v>0.69393629433493198</v>
      </c>
      <c r="AB968">
        <v>0.76604862146957087</v>
      </c>
      <c r="AD968">
        <v>7.1887999999999994E-2</v>
      </c>
      <c r="AE968">
        <v>5.4999999999999997E-3</v>
      </c>
      <c r="AF968">
        <v>0.41538852263927278</v>
      </c>
      <c r="AG968">
        <v>0.20958774066866709</v>
      </c>
      <c r="AH968">
        <v>2.0246843937096251</v>
      </c>
    </row>
    <row r="969" spans="1:34">
      <c r="A969" t="s">
        <v>1232</v>
      </c>
      <c r="B969" t="s">
        <v>1278</v>
      </c>
      <c r="C969" t="s">
        <v>1234</v>
      </c>
      <c r="D969" t="s">
        <v>1279</v>
      </c>
      <c r="E969" t="s">
        <v>671</v>
      </c>
      <c r="F969" t="s">
        <v>672</v>
      </c>
      <c r="G969" t="s">
        <v>38</v>
      </c>
      <c r="I969">
        <v>2.55792072894927</v>
      </c>
      <c r="J969">
        <v>0.32818048635086988</v>
      </c>
      <c r="K969">
        <v>0.39570364820856019</v>
      </c>
      <c r="M969">
        <v>3.2818048635086998</v>
      </c>
      <c r="N969" t="str">
        <f t="shared" si="45"/>
        <v>05Vd-613,2818048635087</v>
      </c>
      <c r="O969" t="s">
        <v>1176</v>
      </c>
      <c r="P969">
        <v>160.87696802809759</v>
      </c>
      <c r="Q969">
        <v>20.944004555021898</v>
      </c>
      <c r="R969">
        <v>787.97413608498562</v>
      </c>
      <c r="T969">
        <f t="shared" si="46"/>
        <v>969.79510866810506</v>
      </c>
      <c r="U969">
        <v>12983000.69170716</v>
      </c>
      <c r="V969">
        <v>4181212.5035569081</v>
      </c>
      <c r="W969">
        <v>32835786.80470277</v>
      </c>
      <c r="Y969">
        <f t="shared" si="47"/>
        <v>49999999.999966837</v>
      </c>
      <c r="Z969">
        <v>0.55471314734564769</v>
      </c>
      <c r="AA969">
        <v>9.4383633100868156E-2</v>
      </c>
      <c r="AB969">
        <v>0.68892780504692608</v>
      </c>
      <c r="AD969">
        <v>7.1887999999999994E-2</v>
      </c>
      <c r="AE969">
        <v>5.4999999999999997E-3</v>
      </c>
      <c r="AF969">
        <v>1.0309334649765549</v>
      </c>
      <c r="AG969">
        <v>1.1699634338408511</v>
      </c>
      <c r="AH969">
        <v>5.5600897623261059</v>
      </c>
    </row>
    <row r="970" spans="1:34">
      <c r="A970" t="s">
        <v>1232</v>
      </c>
      <c r="B970" t="s">
        <v>1278</v>
      </c>
      <c r="C970" t="s">
        <v>1236</v>
      </c>
      <c r="D970" t="s">
        <v>1280</v>
      </c>
      <c r="E970" t="s">
        <v>43</v>
      </c>
      <c r="F970" t="s">
        <v>672</v>
      </c>
      <c r="G970" t="s">
        <v>38</v>
      </c>
      <c r="I970">
        <v>0</v>
      </c>
      <c r="J970">
        <v>0</v>
      </c>
      <c r="K970">
        <v>0</v>
      </c>
      <c r="M970">
        <v>0</v>
      </c>
      <c r="N970" t="str">
        <f t="shared" si="45"/>
        <v>05Vd-610</v>
      </c>
      <c r="O970" t="s">
        <v>1200</v>
      </c>
      <c r="P970">
        <v>0</v>
      </c>
      <c r="Q970">
        <v>0</v>
      </c>
      <c r="R970">
        <v>0</v>
      </c>
      <c r="T970">
        <f t="shared" si="46"/>
        <v>0</v>
      </c>
      <c r="U970">
        <v>0</v>
      </c>
      <c r="V970">
        <v>0</v>
      </c>
      <c r="W970">
        <v>0</v>
      </c>
      <c r="Y970">
        <f t="shared" si="47"/>
        <v>0</v>
      </c>
      <c r="Z970">
        <v>0</v>
      </c>
      <c r="AA970">
        <v>0</v>
      </c>
      <c r="AB970">
        <v>0</v>
      </c>
      <c r="AD970">
        <v>7.1887999999999994E-2</v>
      </c>
      <c r="AE970">
        <v>5.4999999999999997E-3</v>
      </c>
      <c r="AF970">
        <v>0</v>
      </c>
      <c r="AG970">
        <v>0</v>
      </c>
      <c r="AH970">
        <v>0</v>
      </c>
    </row>
    <row r="971" spans="1:34">
      <c r="A971" t="s">
        <v>1232</v>
      </c>
      <c r="B971" t="s">
        <v>1278</v>
      </c>
      <c r="C971" t="s">
        <v>1238</v>
      </c>
      <c r="D971" t="s">
        <v>1281</v>
      </c>
      <c r="E971" t="s">
        <v>49</v>
      </c>
      <c r="F971" t="s">
        <v>672</v>
      </c>
      <c r="G971" t="s">
        <v>38</v>
      </c>
      <c r="I971">
        <v>0.71220773131009718</v>
      </c>
      <c r="J971">
        <v>0.1280230812566775</v>
      </c>
      <c r="K971">
        <v>0.44000000000000011</v>
      </c>
      <c r="M971">
        <v>1.280230812566775</v>
      </c>
      <c r="N971" t="str">
        <f t="shared" si="45"/>
        <v>05Vd-611,28023081256677</v>
      </c>
      <c r="O971" t="s">
        <v>1203</v>
      </c>
      <c r="P971">
        <v>90.848570744342084</v>
      </c>
      <c r="Q971">
        <v>8.1702481058581196</v>
      </c>
      <c r="R971">
        <v>876.18252054794539</v>
      </c>
      <c r="T971">
        <f t="shared" si="46"/>
        <v>975.20133939814559</v>
      </c>
      <c r="U971">
        <v>9219738.0384290013</v>
      </c>
      <c r="V971">
        <v>1631089.3863506611</v>
      </c>
      <c r="W971">
        <v>36511531.443992071</v>
      </c>
      <c r="Y971">
        <f t="shared" si="47"/>
        <v>47362358.868771732</v>
      </c>
      <c r="Z971">
        <v>0.6972685668721087</v>
      </c>
      <c r="AA971">
        <v>3.6819018900636859E-2</v>
      </c>
      <c r="AB971">
        <v>0.76604862146957087</v>
      </c>
      <c r="AD971">
        <v>7.1887999999999994E-2</v>
      </c>
      <c r="AE971">
        <v>5.4999999999999997E-3</v>
      </c>
      <c r="AF971">
        <v>0.40216674740317532</v>
      </c>
      <c r="AG971">
        <v>0.45640228468005523</v>
      </c>
      <c r="AH971">
        <v>2.2161878446500052</v>
      </c>
    </row>
    <row r="972" spans="1:34">
      <c r="A972" t="s">
        <v>1232</v>
      </c>
      <c r="B972" t="s">
        <v>1278</v>
      </c>
      <c r="C972" t="s">
        <v>1240</v>
      </c>
      <c r="D972" t="s">
        <v>1282</v>
      </c>
      <c r="E972" t="s">
        <v>672</v>
      </c>
      <c r="F972" t="s">
        <v>1179</v>
      </c>
      <c r="G972" t="s">
        <v>38</v>
      </c>
      <c r="I972">
        <v>0.24837177178849679</v>
      </c>
      <c r="J972">
        <v>1.795345946096472</v>
      </c>
      <c r="K972">
        <v>0.43999999999999989</v>
      </c>
      <c r="M972">
        <v>2.4837177178849679</v>
      </c>
      <c r="N972" t="str">
        <f t="shared" si="45"/>
        <v>05Vd-612,48371771788497</v>
      </c>
      <c r="O972" t="s">
        <v>1180</v>
      </c>
      <c r="P972">
        <v>15.850727681948751</v>
      </c>
      <c r="Q972">
        <v>126.2000759609023</v>
      </c>
      <c r="R972">
        <v>876.18252054794516</v>
      </c>
      <c r="T972">
        <f t="shared" si="46"/>
        <v>1018.2333241907962</v>
      </c>
      <c r="U972">
        <v>3164402.5191136808</v>
      </c>
      <c r="V972">
        <v>8648321.1895921174</v>
      </c>
      <c r="W972">
        <v>36511531.443992063</v>
      </c>
      <c r="Y972">
        <f t="shared" si="47"/>
        <v>48324255.152697861</v>
      </c>
      <c r="Z972">
        <v>7.1430908162026074E-2</v>
      </c>
      <c r="AA972">
        <v>0.45785099791309258</v>
      </c>
      <c r="AB972">
        <v>0.76604862146957065</v>
      </c>
      <c r="AD972">
        <v>7.1887999999999994E-2</v>
      </c>
      <c r="AE972">
        <v>5.4999999999999997E-3</v>
      </c>
      <c r="AF972">
        <v>0.78022546111569679</v>
      </c>
      <c r="AG972">
        <v>0.88544536642599114</v>
      </c>
      <c r="AH972">
        <v>4.2267765454266559</v>
      </c>
    </row>
    <row r="973" spans="1:34">
      <c r="A973" t="s">
        <v>1194</v>
      </c>
      <c r="B973" t="s">
        <v>1283</v>
      </c>
      <c r="C973" t="s">
        <v>1196</v>
      </c>
      <c r="D973" t="s">
        <v>1284</v>
      </c>
      <c r="E973" t="s">
        <v>671</v>
      </c>
      <c r="F973" t="s">
        <v>672</v>
      </c>
      <c r="G973" t="s">
        <v>38</v>
      </c>
      <c r="I973">
        <v>2.637487334984113</v>
      </c>
      <c r="J973">
        <v>0.33617347656248142</v>
      </c>
      <c r="K973">
        <v>0.38807395407822087</v>
      </c>
      <c r="M973">
        <v>3.3617347656248162</v>
      </c>
      <c r="N973" t="str">
        <f t="shared" si="45"/>
        <v>05Qd-613,36173476562482</v>
      </c>
      <c r="O973" t="s">
        <v>1176</v>
      </c>
      <c r="P973">
        <v>165.88120220560859</v>
      </c>
      <c r="Q973">
        <v>21.454105643790651</v>
      </c>
      <c r="R973">
        <v>772.780943734689</v>
      </c>
      <c r="T973">
        <f t="shared" si="46"/>
        <v>960.11625158408822</v>
      </c>
      <c r="U973">
        <v>13502193.330322091</v>
      </c>
      <c r="V973">
        <v>4283047.9020755971</v>
      </c>
      <c r="W973">
        <v>32214758.76762918</v>
      </c>
      <c r="Y973">
        <f t="shared" si="47"/>
        <v>50000000.000026867</v>
      </c>
      <c r="Z973">
        <v>0.57196803799088269</v>
      </c>
      <c r="AA973">
        <v>9.6682390909109697E-2</v>
      </c>
      <c r="AB973">
        <v>0.6756443580678787</v>
      </c>
      <c r="AD973">
        <v>7.1887999999999994E-2</v>
      </c>
      <c r="AE973">
        <v>5.4999999999999997E-3</v>
      </c>
      <c r="AF973">
        <v>1.0560423347512511</v>
      </c>
      <c r="AG973">
        <v>0.53283496035153333</v>
      </c>
      <c r="AH973">
        <v>5.0280000607276003</v>
      </c>
    </row>
    <row r="974" spans="1:34">
      <c r="A974" t="s">
        <v>1194</v>
      </c>
      <c r="B974" t="s">
        <v>1283</v>
      </c>
      <c r="C974" t="s">
        <v>1198</v>
      </c>
      <c r="D974" t="s">
        <v>1285</v>
      </c>
      <c r="E974" t="s">
        <v>43</v>
      </c>
      <c r="F974" t="s">
        <v>672</v>
      </c>
      <c r="G974" t="s">
        <v>38</v>
      </c>
      <c r="I974">
        <v>0</v>
      </c>
      <c r="J974">
        <v>0</v>
      </c>
      <c r="K974">
        <v>0</v>
      </c>
      <c r="M974">
        <v>0</v>
      </c>
      <c r="N974" t="str">
        <f t="shared" si="45"/>
        <v>05Qd-610</v>
      </c>
      <c r="O974" t="s">
        <v>1200</v>
      </c>
      <c r="P974">
        <v>0</v>
      </c>
      <c r="Q974">
        <v>0</v>
      </c>
      <c r="R974">
        <v>0</v>
      </c>
      <c r="T974">
        <f t="shared" si="46"/>
        <v>0</v>
      </c>
      <c r="U974">
        <v>0</v>
      </c>
      <c r="V974">
        <v>0</v>
      </c>
      <c r="W974">
        <v>0</v>
      </c>
      <c r="Y974">
        <f t="shared" si="47"/>
        <v>0</v>
      </c>
      <c r="Z974">
        <v>0</v>
      </c>
      <c r="AA974">
        <v>0</v>
      </c>
      <c r="AB974">
        <v>0</v>
      </c>
      <c r="AD974">
        <v>7.1887999999999994E-2</v>
      </c>
      <c r="AE974">
        <v>5.4999999999999997E-3</v>
      </c>
      <c r="AF974">
        <v>0</v>
      </c>
      <c r="AG974">
        <v>0</v>
      </c>
      <c r="AH974">
        <v>0</v>
      </c>
    </row>
    <row r="975" spans="1:34">
      <c r="A975" t="s">
        <v>1194</v>
      </c>
      <c r="B975" t="s">
        <v>1283</v>
      </c>
      <c r="C975" t="s">
        <v>1201</v>
      </c>
      <c r="D975" t="s">
        <v>1286</v>
      </c>
      <c r="E975" t="s">
        <v>49</v>
      </c>
      <c r="F975" t="s">
        <v>672</v>
      </c>
      <c r="G975" t="s">
        <v>38</v>
      </c>
      <c r="I975">
        <v>0.71901201614623311</v>
      </c>
      <c r="J975">
        <v>0.12877911290513699</v>
      </c>
      <c r="K975">
        <v>0.44</v>
      </c>
      <c r="M975">
        <v>1.2877911290513699</v>
      </c>
      <c r="N975" t="str">
        <f t="shared" si="45"/>
        <v>05Qd-611,28779112905137</v>
      </c>
      <c r="O975" t="s">
        <v>1203</v>
      </c>
      <c r="P975">
        <v>91.716519132326098</v>
      </c>
      <c r="Q975">
        <v>8.2184969535124797</v>
      </c>
      <c r="R975">
        <v>876.18252054794527</v>
      </c>
      <c r="T975">
        <f t="shared" si="46"/>
        <v>976.11753663378386</v>
      </c>
      <c r="U975">
        <v>9349692.2294622362</v>
      </c>
      <c r="V975">
        <v>1640721.6744149909</v>
      </c>
      <c r="W975">
        <v>36525238.833471932</v>
      </c>
      <c r="Y975">
        <f t="shared" si="47"/>
        <v>47515652.73734916</v>
      </c>
      <c r="Z975">
        <v>0.70393012603203919</v>
      </c>
      <c r="AA975">
        <v>3.7036451126770377E-2</v>
      </c>
      <c r="AB975">
        <v>0.76604862146957065</v>
      </c>
      <c r="AD975">
        <v>7.1887999999999994E-2</v>
      </c>
      <c r="AE975">
        <v>5.4999999999999997E-3</v>
      </c>
      <c r="AF975">
        <v>0.4045417159323676</v>
      </c>
      <c r="AG975">
        <v>0.20411489395464219</v>
      </c>
      <c r="AH975">
        <v>1.97383573893838</v>
      </c>
    </row>
    <row r="976" spans="1:34">
      <c r="A976" t="s">
        <v>1194</v>
      </c>
      <c r="B976" t="s">
        <v>1283</v>
      </c>
      <c r="C976" t="s">
        <v>1204</v>
      </c>
      <c r="D976" t="s">
        <v>1287</v>
      </c>
      <c r="E976" t="s">
        <v>672</v>
      </c>
      <c r="F976" t="s">
        <v>1179</v>
      </c>
      <c r="G976" t="s">
        <v>38</v>
      </c>
      <c r="I976">
        <v>0.25239096519620502</v>
      </c>
      <c r="J976">
        <v>1.8315186867658451</v>
      </c>
      <c r="K976">
        <v>0.44</v>
      </c>
      <c r="M976">
        <v>2.5239096519620499</v>
      </c>
      <c r="N976" t="str">
        <f t="shared" si="45"/>
        <v>05Qd-612,52390965196205</v>
      </c>
      <c r="O976" t="s">
        <v>1180</v>
      </c>
      <c r="P976">
        <v>16.107226799170959</v>
      </c>
      <c r="Q976">
        <v>128.74276286206171</v>
      </c>
      <c r="R976">
        <v>876.18252054794527</v>
      </c>
      <c r="T976">
        <f t="shared" si="46"/>
        <v>1021.0325102091779</v>
      </c>
      <c r="U976">
        <v>3215609.4080953621</v>
      </c>
      <c r="V976">
        <v>8976883.0623532534</v>
      </c>
      <c r="W976">
        <v>36525238.833471932</v>
      </c>
      <c r="Y976">
        <f t="shared" si="47"/>
        <v>48717731.303920545</v>
      </c>
      <c r="Z976">
        <v>7.2586815023438264E-2</v>
      </c>
      <c r="AA976">
        <v>0.46707580801096449</v>
      </c>
      <c r="AB976">
        <v>0.76604862146957065</v>
      </c>
      <c r="AD976">
        <v>7.1887999999999994E-2</v>
      </c>
      <c r="AE976">
        <v>5.4999999999999997E-3</v>
      </c>
      <c r="AF976">
        <v>0.79285119956923045</v>
      </c>
      <c r="AG976">
        <v>0.40003967983598498</v>
      </c>
      <c r="AH976">
        <v>3.7941885313672659</v>
      </c>
    </row>
    <row r="977" spans="1:34">
      <c r="A977" t="s">
        <v>1194</v>
      </c>
      <c r="B977" t="s">
        <v>1283</v>
      </c>
      <c r="C977" t="s">
        <v>1206</v>
      </c>
      <c r="D977" t="s">
        <v>1288</v>
      </c>
      <c r="E977" t="s">
        <v>672</v>
      </c>
      <c r="F977" t="s">
        <v>46</v>
      </c>
      <c r="G977" t="s">
        <v>38</v>
      </c>
      <c r="I977">
        <v>0.13330294988653871</v>
      </c>
      <c r="J977">
        <v>0.75972654897884828</v>
      </c>
      <c r="K977">
        <v>0.44</v>
      </c>
      <c r="M977">
        <v>1.333029498865387</v>
      </c>
      <c r="N977" t="str">
        <f t="shared" si="45"/>
        <v>05Qd-611,33302949886539</v>
      </c>
      <c r="O977" t="s">
        <v>1187</v>
      </c>
      <c r="P977">
        <v>8.5072016946083782</v>
      </c>
      <c r="Q977">
        <v>123.0757009345734</v>
      </c>
      <c r="R977">
        <v>876.18252054794527</v>
      </c>
      <c r="T977">
        <f t="shared" si="46"/>
        <v>1007.7654231771271</v>
      </c>
      <c r="U977">
        <v>1698358.019467107</v>
      </c>
      <c r="V977">
        <v>11260666.908964491</v>
      </c>
      <c r="W977">
        <v>36525238.833471932</v>
      </c>
      <c r="Y977">
        <f t="shared" si="47"/>
        <v>49484263.761903524</v>
      </c>
      <c r="Z977">
        <v>3.8337491827295941E-2</v>
      </c>
      <c r="AA977">
        <v>0.70285319005014335</v>
      </c>
      <c r="AB977">
        <v>0.76604862146957065</v>
      </c>
      <c r="AD977">
        <v>7.1887999999999994E-2</v>
      </c>
      <c r="AE977">
        <v>5.4999999999999997E-3</v>
      </c>
      <c r="AF977">
        <v>0.41875272215666609</v>
      </c>
      <c r="AG977">
        <v>0.21128517557016391</v>
      </c>
      <c r="AH977">
        <v>2.040455396592217</v>
      </c>
    </row>
    <row r="978" spans="1:34">
      <c r="A978" t="s">
        <v>1194</v>
      </c>
      <c r="B978" t="s">
        <v>1289</v>
      </c>
      <c r="C978" t="s">
        <v>1196</v>
      </c>
      <c r="D978" t="s">
        <v>1290</v>
      </c>
      <c r="E978" t="s">
        <v>671</v>
      </c>
      <c r="F978" t="s">
        <v>672</v>
      </c>
      <c r="G978" t="s">
        <v>38</v>
      </c>
      <c r="I978">
        <v>2.4441886627154452</v>
      </c>
      <c r="J978">
        <v>0.31675496112783341</v>
      </c>
      <c r="K978">
        <v>0.40660598743505222</v>
      </c>
      <c r="M978">
        <v>3.1675496112783308</v>
      </c>
      <c r="N978" t="str">
        <f t="shared" si="45"/>
        <v>05Qd-613,16754961127833</v>
      </c>
      <c r="O978" t="s">
        <v>1176</v>
      </c>
      <c r="P978">
        <v>153.72394339516279</v>
      </c>
      <c r="Q978">
        <v>20.21484404040509</v>
      </c>
      <c r="R978">
        <v>809.68422486529573</v>
      </c>
      <c r="T978">
        <f t="shared" si="46"/>
        <v>983.62301230086359</v>
      </c>
      <c r="U978">
        <v>12243151.970074151</v>
      </c>
      <c r="V978">
        <v>4035644.5892257979</v>
      </c>
      <c r="W978">
        <v>33721203.440714963</v>
      </c>
      <c r="Y978">
        <f t="shared" si="47"/>
        <v>50000000.000014916</v>
      </c>
      <c r="Z978">
        <v>0.53004910216993817</v>
      </c>
      <c r="AA978">
        <v>9.1097689464710405E-2</v>
      </c>
      <c r="AB978">
        <v>0.70790899126339835</v>
      </c>
      <c r="AD978">
        <v>7.1887999999999994E-2</v>
      </c>
      <c r="AE978">
        <v>5.4999999999999997E-3</v>
      </c>
      <c r="AF978">
        <v>0.99504176270523481</v>
      </c>
      <c r="AG978">
        <v>0.50205661338761542</v>
      </c>
      <c r="AH978">
        <v>4.7420359873711808</v>
      </c>
    </row>
    <row r="979" spans="1:34">
      <c r="A979" t="s">
        <v>1194</v>
      </c>
      <c r="B979" t="s">
        <v>1289</v>
      </c>
      <c r="C979" t="s">
        <v>1198</v>
      </c>
      <c r="D979" t="s">
        <v>1291</v>
      </c>
      <c r="E979" t="s">
        <v>43</v>
      </c>
      <c r="F979" t="s">
        <v>672</v>
      </c>
      <c r="G979" t="s">
        <v>38</v>
      </c>
      <c r="I979">
        <v>0</v>
      </c>
      <c r="J979">
        <v>0</v>
      </c>
      <c r="K979">
        <v>0</v>
      </c>
      <c r="M979">
        <v>0</v>
      </c>
      <c r="N979" t="str">
        <f t="shared" si="45"/>
        <v>05Qd-610</v>
      </c>
      <c r="O979" t="s">
        <v>1200</v>
      </c>
      <c r="P979">
        <v>0</v>
      </c>
      <c r="Q979">
        <v>0</v>
      </c>
      <c r="R979">
        <v>0</v>
      </c>
      <c r="T979">
        <f t="shared" si="46"/>
        <v>0</v>
      </c>
      <c r="U979">
        <v>0</v>
      </c>
      <c r="V979">
        <v>0</v>
      </c>
      <c r="W979">
        <v>0</v>
      </c>
      <c r="Y979">
        <f t="shared" si="47"/>
        <v>0</v>
      </c>
      <c r="Z979">
        <v>0</v>
      </c>
      <c r="AA979">
        <v>0</v>
      </c>
      <c r="AB979">
        <v>0</v>
      </c>
      <c r="AD979">
        <v>7.1887999999999994E-2</v>
      </c>
      <c r="AE979">
        <v>5.4999999999999997E-3</v>
      </c>
      <c r="AF979">
        <v>0</v>
      </c>
      <c r="AG979">
        <v>0</v>
      </c>
      <c r="AH979">
        <v>0</v>
      </c>
    </row>
    <row r="980" spans="1:34">
      <c r="A980" t="s">
        <v>1194</v>
      </c>
      <c r="B980" t="s">
        <v>1289</v>
      </c>
      <c r="C980" t="s">
        <v>1201</v>
      </c>
      <c r="D980" t="s">
        <v>1292</v>
      </c>
      <c r="E980" t="s">
        <v>49</v>
      </c>
      <c r="F980" t="s">
        <v>672</v>
      </c>
      <c r="G980" t="s">
        <v>38</v>
      </c>
      <c r="I980">
        <v>0.70914444796225928</v>
      </c>
      <c r="J980">
        <v>0.12768271644025109</v>
      </c>
      <c r="K980">
        <v>0.44000000000000011</v>
      </c>
      <c r="M980">
        <v>1.27682716440251</v>
      </c>
      <c r="N980" t="str">
        <f t="shared" si="45"/>
        <v>05Qd-611,27682716440251</v>
      </c>
      <c r="O980" t="s">
        <v>1203</v>
      </c>
      <c r="P980">
        <v>90.457821105294926</v>
      </c>
      <c r="Q980">
        <v>8.1485265149589505</v>
      </c>
      <c r="R980">
        <v>876.18252054794539</v>
      </c>
      <c r="T980">
        <f t="shared" si="46"/>
        <v>974.78886816819931</v>
      </c>
      <c r="U980">
        <v>9170550.1341329627</v>
      </c>
      <c r="V980">
        <v>1626752.9383124569</v>
      </c>
      <c r="W980">
        <v>36490681.328898482</v>
      </c>
      <c r="Y980">
        <f t="shared" si="47"/>
        <v>47287984.401343897</v>
      </c>
      <c r="Z980">
        <v>0.69426953850444251</v>
      </c>
      <c r="AA980">
        <v>3.6721131094109301E-2</v>
      </c>
      <c r="AB980">
        <v>0.76604862146957087</v>
      </c>
      <c r="AD980">
        <v>7.1887999999999994E-2</v>
      </c>
      <c r="AE980">
        <v>5.4999999999999997E-3</v>
      </c>
      <c r="AF980">
        <v>0.40109753855576241</v>
      </c>
      <c r="AG980">
        <v>0.20237710555779789</v>
      </c>
      <c r="AH980">
        <v>1.957689808516071</v>
      </c>
    </row>
    <row r="981" spans="1:34">
      <c r="A981" t="s">
        <v>1194</v>
      </c>
      <c r="B981" t="s">
        <v>1289</v>
      </c>
      <c r="C981" t="s">
        <v>1204</v>
      </c>
      <c r="D981" t="s">
        <v>1293</v>
      </c>
      <c r="E981" t="s">
        <v>672</v>
      </c>
      <c r="F981" t="s">
        <v>1179</v>
      </c>
      <c r="G981" t="s">
        <v>38</v>
      </c>
      <c r="I981">
        <v>0.24253029786819941</v>
      </c>
      <c r="J981">
        <v>1.742772680813794</v>
      </c>
      <c r="K981">
        <v>0.43999999999999989</v>
      </c>
      <c r="M981">
        <v>2.425302978681994</v>
      </c>
      <c r="N981" t="str">
        <f t="shared" si="45"/>
        <v>05Qd-612,42530297868199</v>
      </c>
      <c r="O981" t="s">
        <v>1180</v>
      </c>
      <c r="P981">
        <v>15.4779332548482</v>
      </c>
      <c r="Q981">
        <v>122.5045485966012</v>
      </c>
      <c r="R981">
        <v>876.18252054794516</v>
      </c>
      <c r="T981">
        <f t="shared" si="46"/>
        <v>1014.1650023993946</v>
      </c>
      <c r="U981">
        <v>3089978.7041381728</v>
      </c>
      <c r="V981">
        <v>8171719.0135452189</v>
      </c>
      <c r="W981">
        <v>36490681.328898467</v>
      </c>
      <c r="Y981">
        <f t="shared" si="47"/>
        <v>47752379.046581857</v>
      </c>
      <c r="Z981">
        <v>6.9750919393064992E-2</v>
      </c>
      <c r="AA981">
        <v>0.4444437089025487</v>
      </c>
      <c r="AB981">
        <v>0.76604862146957065</v>
      </c>
      <c r="AD981">
        <v>7.1887999999999994E-2</v>
      </c>
      <c r="AE981">
        <v>5.4999999999999997E-3</v>
      </c>
      <c r="AF981">
        <v>0.76187528126135917</v>
      </c>
      <c r="AG981">
        <v>0.384410522121096</v>
      </c>
      <c r="AH981">
        <v>3.648976782064449</v>
      </c>
    </row>
    <row r="982" spans="1:34">
      <c r="A982" t="s">
        <v>1194</v>
      </c>
      <c r="B982" t="s">
        <v>1289</v>
      </c>
      <c r="C982" t="s">
        <v>1206</v>
      </c>
      <c r="D982" t="s">
        <v>1294</v>
      </c>
      <c r="E982" t="s">
        <v>672</v>
      </c>
      <c r="F982" t="s">
        <v>46</v>
      </c>
      <c r="G982" t="s">
        <v>38</v>
      </c>
      <c r="I982">
        <v>0.12963000714963491</v>
      </c>
      <c r="J982">
        <v>0.72667006434671433</v>
      </c>
      <c r="K982">
        <v>0.44</v>
      </c>
      <c r="M982">
        <v>1.2963000714963491</v>
      </c>
      <c r="N982" t="str">
        <f t="shared" si="45"/>
        <v>05Qd-611,29630007149635</v>
      </c>
      <c r="O982" t="s">
        <v>1187</v>
      </c>
      <c r="P982">
        <v>8.2727997950091368</v>
      </c>
      <c r="Q982">
        <v>117.7205504241677</v>
      </c>
      <c r="R982">
        <v>876.18252054794527</v>
      </c>
      <c r="T982">
        <f t="shared" si="46"/>
        <v>1002.1758707671221</v>
      </c>
      <c r="U982">
        <v>1651562.567771751</v>
      </c>
      <c r="V982">
        <v>10770703.693747001</v>
      </c>
      <c r="W982">
        <v>36490681.328898467</v>
      </c>
      <c r="Y982">
        <f t="shared" si="47"/>
        <v>48912947.590417221</v>
      </c>
      <c r="Z982">
        <v>3.7281165524854568E-2</v>
      </c>
      <c r="AA982">
        <v>0.6722713238421405</v>
      </c>
      <c r="AB982">
        <v>0.76604862146957065</v>
      </c>
      <c r="AD982">
        <v>7.1887999999999994E-2</v>
      </c>
      <c r="AE982">
        <v>5.4999999999999997E-3</v>
      </c>
      <c r="AF982">
        <v>0.40721468214544998</v>
      </c>
      <c r="AG982">
        <v>0.20546356133217139</v>
      </c>
      <c r="AH982">
        <v>1.986366314973971</v>
      </c>
    </row>
    <row r="983" spans="1:34">
      <c r="A983" t="s">
        <v>1194</v>
      </c>
      <c r="B983" t="s">
        <v>1295</v>
      </c>
      <c r="C983" t="s">
        <v>1196</v>
      </c>
      <c r="D983" t="s">
        <v>1296</v>
      </c>
      <c r="E983" t="s">
        <v>671</v>
      </c>
      <c r="F983" t="s">
        <v>672</v>
      </c>
      <c r="G983" t="s">
        <v>38</v>
      </c>
      <c r="I983">
        <v>2.550753834837193</v>
      </c>
      <c r="J983">
        <v>0.32746051395007758</v>
      </c>
      <c r="K983">
        <v>0.39639079071350258</v>
      </c>
      <c r="M983">
        <v>3.2746051395007729</v>
      </c>
      <c r="N983" t="str">
        <f t="shared" si="45"/>
        <v>05Qd-613,27460513950077</v>
      </c>
      <c r="O983" t="s">
        <v>1176</v>
      </c>
      <c r="P983">
        <v>160.42621590670441</v>
      </c>
      <c r="Q983">
        <v>20.89805695646309</v>
      </c>
      <c r="R983">
        <v>789.34245938488573</v>
      </c>
      <c r="T983">
        <f t="shared" si="46"/>
        <v>970.66673224805322</v>
      </c>
      <c r="U983">
        <v>12936297.19241441</v>
      </c>
      <c r="V983">
        <v>4172039.6315257829</v>
      </c>
      <c r="W983">
        <v>32891663.176053248</v>
      </c>
      <c r="Y983">
        <f t="shared" si="47"/>
        <v>49999999.999993443</v>
      </c>
      <c r="Z983">
        <v>0.55315892780138676</v>
      </c>
      <c r="AA983">
        <v>9.4176571396271613E-2</v>
      </c>
      <c r="AB983">
        <v>0.69012413361207214</v>
      </c>
      <c r="AD983">
        <v>7.1887999999999994E-2</v>
      </c>
      <c r="AE983">
        <v>5.4999999999999997E-3</v>
      </c>
      <c r="AF983">
        <v>1.028671771570923</v>
      </c>
      <c r="AG983">
        <v>0.51902491461087252</v>
      </c>
      <c r="AH983">
        <v>4.8996898256825689</v>
      </c>
    </row>
    <row r="984" spans="1:34">
      <c r="A984" t="s">
        <v>1194</v>
      </c>
      <c r="B984" t="s">
        <v>1295</v>
      </c>
      <c r="C984" t="s">
        <v>1198</v>
      </c>
      <c r="D984" t="s">
        <v>1297</v>
      </c>
      <c r="E984" t="s">
        <v>43</v>
      </c>
      <c r="F984" t="s">
        <v>672</v>
      </c>
      <c r="G984" t="s">
        <v>38</v>
      </c>
      <c r="I984">
        <v>0</v>
      </c>
      <c r="J984">
        <v>0</v>
      </c>
      <c r="K984">
        <v>0</v>
      </c>
      <c r="M984">
        <v>0</v>
      </c>
      <c r="N984" t="str">
        <f t="shared" si="45"/>
        <v>05Qd-610</v>
      </c>
      <c r="O984" t="s">
        <v>1200</v>
      </c>
      <c r="P984">
        <v>0</v>
      </c>
      <c r="Q984">
        <v>0</v>
      </c>
      <c r="R984">
        <v>0</v>
      </c>
      <c r="T984">
        <f t="shared" si="46"/>
        <v>0</v>
      </c>
      <c r="U984">
        <v>0</v>
      </c>
      <c r="V984">
        <v>0</v>
      </c>
      <c r="W984">
        <v>0</v>
      </c>
      <c r="Y984">
        <f t="shared" si="47"/>
        <v>0</v>
      </c>
      <c r="Z984">
        <v>0</v>
      </c>
      <c r="AA984">
        <v>0</v>
      </c>
      <c r="AB984">
        <v>0</v>
      </c>
      <c r="AD984">
        <v>7.1887999999999994E-2</v>
      </c>
      <c r="AE984">
        <v>5.4999999999999997E-3</v>
      </c>
      <c r="AF984">
        <v>0</v>
      </c>
      <c r="AG984">
        <v>0</v>
      </c>
      <c r="AH984">
        <v>0</v>
      </c>
    </row>
    <row r="985" spans="1:34">
      <c r="A985" t="s">
        <v>1194</v>
      </c>
      <c r="B985" t="s">
        <v>1295</v>
      </c>
      <c r="C985" t="s">
        <v>1201</v>
      </c>
      <c r="D985" t="s">
        <v>1298</v>
      </c>
      <c r="E985" t="s">
        <v>49</v>
      </c>
      <c r="F985" t="s">
        <v>672</v>
      </c>
      <c r="G985" t="s">
        <v>38</v>
      </c>
      <c r="I985">
        <v>0.71467209166751422</v>
      </c>
      <c r="J985">
        <v>0.12829689907416819</v>
      </c>
      <c r="K985">
        <v>0.43999999999999989</v>
      </c>
      <c r="M985">
        <v>1.2829689907416819</v>
      </c>
      <c r="N985" t="str">
        <f t="shared" si="45"/>
        <v>05Qd-611,28296899074168</v>
      </c>
      <c r="O985" t="s">
        <v>1203</v>
      </c>
      <c r="P985">
        <v>91.1629223112066</v>
      </c>
      <c r="Q985">
        <v>8.1877227634178684</v>
      </c>
      <c r="R985">
        <v>876.18252054794516</v>
      </c>
      <c r="T985">
        <f t="shared" si="46"/>
        <v>975.53316562256964</v>
      </c>
      <c r="U985">
        <v>9270761.203077402</v>
      </c>
      <c r="V985">
        <v>1634577.986464944</v>
      </c>
      <c r="W985">
        <v>36510262.439279333</v>
      </c>
      <c r="Y985">
        <f t="shared" si="47"/>
        <v>47415601.628821678</v>
      </c>
      <c r="Z985">
        <v>0.699681235169758</v>
      </c>
      <c r="AA985">
        <v>3.6897768008208418E-2</v>
      </c>
      <c r="AB985">
        <v>0.76604862146957065</v>
      </c>
      <c r="AD985">
        <v>7.1887999999999994E-2</v>
      </c>
      <c r="AE985">
        <v>5.4999999999999997E-3</v>
      </c>
      <c r="AF985">
        <v>0.40302690808639241</v>
      </c>
      <c r="AG985">
        <v>0.20335058503255671</v>
      </c>
      <c r="AH985">
        <v>1.9667344838606311</v>
      </c>
    </row>
    <row r="986" spans="1:34">
      <c r="A986" t="s">
        <v>1194</v>
      </c>
      <c r="B986" t="s">
        <v>1295</v>
      </c>
      <c r="C986" t="s">
        <v>1204</v>
      </c>
      <c r="D986" t="s">
        <v>1299</v>
      </c>
      <c r="E986" t="s">
        <v>672</v>
      </c>
      <c r="F986" t="s">
        <v>1179</v>
      </c>
      <c r="G986" t="s">
        <v>38</v>
      </c>
      <c r="I986">
        <v>0.24800704408216151</v>
      </c>
      <c r="J986">
        <v>1.7920633967394539</v>
      </c>
      <c r="K986">
        <v>0.43999999999999989</v>
      </c>
      <c r="M986">
        <v>2.4800704408216152</v>
      </c>
      <c r="N986" t="str">
        <f t="shared" si="45"/>
        <v>05Qd-612,48007044082162</v>
      </c>
      <c r="O986" t="s">
        <v>1180</v>
      </c>
      <c r="P986">
        <v>15.827451286609801</v>
      </c>
      <c r="Q986">
        <v>125.9693360418902</v>
      </c>
      <c r="R986">
        <v>876.18252054794516</v>
      </c>
      <c r="T986">
        <f t="shared" si="46"/>
        <v>1017.9793078764451</v>
      </c>
      <c r="U986">
        <v>3159755.673522464</v>
      </c>
      <c r="V986">
        <v>8618530.4591017179</v>
      </c>
      <c r="W986">
        <v>36510262.439279333</v>
      </c>
      <c r="Y986">
        <f t="shared" si="47"/>
        <v>48288548.571903512</v>
      </c>
      <c r="Z986">
        <v>7.1326013668147878E-2</v>
      </c>
      <c r="AA986">
        <v>0.45701387874835592</v>
      </c>
      <c r="AB986">
        <v>0.76604862146957065</v>
      </c>
      <c r="AD986">
        <v>7.1887999999999994E-2</v>
      </c>
      <c r="AE986">
        <v>5.4999999999999997E-3</v>
      </c>
      <c r="AF986">
        <v>0.77907971962982681</v>
      </c>
      <c r="AG986">
        <v>0.393091164870226</v>
      </c>
      <c r="AH986">
        <v>3.7296293253216679</v>
      </c>
    </row>
    <row r="987" spans="1:34">
      <c r="A987" t="s">
        <v>1194</v>
      </c>
      <c r="B987" t="s">
        <v>1295</v>
      </c>
      <c r="C987" t="s">
        <v>1206</v>
      </c>
      <c r="D987" t="s">
        <v>1300</v>
      </c>
      <c r="E987" t="s">
        <v>672</v>
      </c>
      <c r="F987" t="s">
        <v>46</v>
      </c>
      <c r="G987" t="s">
        <v>38</v>
      </c>
      <c r="I987">
        <v>0.1316044077828786</v>
      </c>
      <c r="J987">
        <v>0.74443967004590783</v>
      </c>
      <c r="K987">
        <v>0.43999999999999989</v>
      </c>
      <c r="M987">
        <v>1.3160440778287861</v>
      </c>
      <c r="N987" t="str">
        <f t="shared" si="45"/>
        <v>05Qd-611,31604407782879</v>
      </c>
      <c r="O987" t="s">
        <v>1187</v>
      </c>
      <c r="P987">
        <v>8.3988031912375245</v>
      </c>
      <c r="Q987">
        <v>120.5992265474371</v>
      </c>
      <c r="R987">
        <v>876.18252054794516</v>
      </c>
      <c r="T987">
        <f t="shared" si="46"/>
        <v>1005.1805502866198</v>
      </c>
      <c r="U987">
        <v>1676717.593612999</v>
      </c>
      <c r="V987">
        <v>11034084.78942045</v>
      </c>
      <c r="W987">
        <v>36510262.439279333</v>
      </c>
      <c r="Y987">
        <f t="shared" si="47"/>
        <v>49221064.82231278</v>
      </c>
      <c r="Z987">
        <v>3.784899668091838E-2</v>
      </c>
      <c r="AA987">
        <v>0.68871069149145914</v>
      </c>
      <c r="AB987">
        <v>0.76604862146957065</v>
      </c>
      <c r="AD987">
        <v>7.1887999999999994E-2</v>
      </c>
      <c r="AE987">
        <v>5.4999999999999997E-3</v>
      </c>
      <c r="AF987">
        <v>0.41341698779961872</v>
      </c>
      <c r="AG987">
        <v>0.2085929863358626</v>
      </c>
      <c r="AH987">
        <v>2.0154420519642682</v>
      </c>
    </row>
    <row r="988" spans="1:34">
      <c r="A988" t="s">
        <v>1172</v>
      </c>
      <c r="B988" t="s">
        <v>1173</v>
      </c>
      <c r="C988" t="s">
        <v>1301</v>
      </c>
      <c r="D988" t="s">
        <v>1302</v>
      </c>
      <c r="E988" t="s">
        <v>489</v>
      </c>
      <c r="F988" t="s">
        <v>672</v>
      </c>
      <c r="G988" t="s">
        <v>38</v>
      </c>
      <c r="I988">
        <v>1.00814918958323</v>
      </c>
      <c r="J988">
        <v>0.1480064583564312</v>
      </c>
      <c r="K988">
        <v>0.32390893562465151</v>
      </c>
      <c r="M988">
        <v>1.480064583564312</v>
      </c>
      <c r="N988" t="str">
        <f t="shared" si="45"/>
        <v>03Vb-731,48006458356431</v>
      </c>
      <c r="O988" t="s">
        <v>1303</v>
      </c>
      <c r="P988">
        <v>201.8314677545626</v>
      </c>
      <c r="Q988">
        <v>10.212445626593761</v>
      </c>
      <c r="R988">
        <v>697.3759383998746</v>
      </c>
      <c r="T988">
        <f t="shared" si="46"/>
        <v>909.41985178103096</v>
      </c>
      <c r="U988">
        <v>18895147.468635</v>
      </c>
      <c r="V988">
        <v>2038788.9638598401</v>
      </c>
      <c r="W988">
        <v>29066063.56750517</v>
      </c>
      <c r="Y988">
        <f t="shared" si="47"/>
        <v>50000000.000000015</v>
      </c>
      <c r="Z988">
        <v>0.81989889901459534</v>
      </c>
      <c r="AA988">
        <v>4.6022130989838428E-2</v>
      </c>
      <c r="AB988">
        <v>0.6097175688042491</v>
      </c>
      <c r="AD988">
        <v>7.4434E-2</v>
      </c>
      <c r="AE988">
        <v>5.4999999999999997E-3</v>
      </c>
      <c r="AF988">
        <v>0.46494175399926052</v>
      </c>
      <c r="AG988">
        <v>0.52764302404067742</v>
      </c>
      <c r="AH988">
        <v>2.5525833616042499</v>
      </c>
    </row>
    <row r="989" spans="1:34">
      <c r="A989" t="s">
        <v>1181</v>
      </c>
      <c r="B989" t="s">
        <v>1182</v>
      </c>
      <c r="C989" t="s">
        <v>1304</v>
      </c>
      <c r="D989" t="s">
        <v>1305</v>
      </c>
      <c r="E989" t="s">
        <v>489</v>
      </c>
      <c r="F989" t="s">
        <v>672</v>
      </c>
      <c r="G989" t="s">
        <v>38</v>
      </c>
      <c r="I989">
        <v>1.6172879638718749</v>
      </c>
      <c r="J989">
        <v>0.22448720612997011</v>
      </c>
      <c r="K989">
        <v>0.40309689129785647</v>
      </c>
      <c r="M989">
        <v>2.2448720612997008</v>
      </c>
      <c r="N989" t="str">
        <f t="shared" si="45"/>
        <v>09Vf2s1-382,2448720612997</v>
      </c>
      <c r="O989" t="s">
        <v>1303</v>
      </c>
      <c r="P989">
        <v>206.16312037163121</v>
      </c>
      <c r="Q989">
        <v>12.09704383680419</v>
      </c>
      <c r="R989">
        <v>677.78514697070625</v>
      </c>
      <c r="T989">
        <f t="shared" si="46"/>
        <v>896.04531117914166</v>
      </c>
      <c r="U989">
        <v>19300670.036017511</v>
      </c>
      <c r="V989">
        <v>2415025.780463445</v>
      </c>
      <c r="W989">
        <v>28284304.183494359</v>
      </c>
      <c r="Y989">
        <f t="shared" si="47"/>
        <v>49999999.999975316</v>
      </c>
      <c r="Z989">
        <v>0.83749534842439233</v>
      </c>
      <c r="AA989">
        <v>5.4515025724833327E-2</v>
      </c>
      <c r="AB989">
        <v>0.59258928968904045</v>
      </c>
      <c r="AD989">
        <v>7.4434E-2</v>
      </c>
      <c r="AE989">
        <v>5.4999999999999997E-3</v>
      </c>
      <c r="AF989">
        <v>0.70519541192660773</v>
      </c>
      <c r="AG989">
        <v>0.80029688985334346</v>
      </c>
      <c r="AH989">
        <v>3.830298363079653</v>
      </c>
    </row>
    <row r="990" spans="1:34">
      <c r="A990" t="s">
        <v>1172</v>
      </c>
      <c r="B990" t="s">
        <v>1188</v>
      </c>
      <c r="C990" t="s">
        <v>1301</v>
      </c>
      <c r="D990" t="s">
        <v>1306</v>
      </c>
      <c r="E990" t="s">
        <v>489</v>
      </c>
      <c r="F990" t="s">
        <v>672</v>
      </c>
      <c r="G990" t="s">
        <v>38</v>
      </c>
      <c r="I990">
        <v>1.009304196041735</v>
      </c>
      <c r="J990">
        <v>0.14810568461177709</v>
      </c>
      <c r="K990">
        <v>0.32364696546425892</v>
      </c>
      <c r="M990">
        <v>1.481056846117772</v>
      </c>
      <c r="N990" t="str">
        <f t="shared" si="45"/>
        <v>03Vb-731,48105684611777</v>
      </c>
      <c r="O990" t="s">
        <v>1303</v>
      </c>
      <c r="P990">
        <v>202.0627000475555</v>
      </c>
      <c r="Q990">
        <v>10.219292238212621</v>
      </c>
      <c r="R990">
        <v>696.81191664454946</v>
      </c>
      <c r="T990">
        <f t="shared" si="46"/>
        <v>909.09390893031764</v>
      </c>
      <c r="U990">
        <v>18916795.075542979</v>
      </c>
      <c r="V990">
        <v>2040155.80552723</v>
      </c>
      <c r="W990">
        <v>29043049.118935369</v>
      </c>
      <c r="Y990">
        <f t="shared" si="47"/>
        <v>50000000.000005573</v>
      </c>
      <c r="Z990">
        <v>0.8208382327297522</v>
      </c>
      <c r="AA990">
        <v>4.6052985073990367E-2</v>
      </c>
      <c r="AB990">
        <v>0.60922444313920443</v>
      </c>
      <c r="AD990">
        <v>7.4434E-2</v>
      </c>
      <c r="AE990">
        <v>5.4999999999999997E-3</v>
      </c>
      <c r="AF990">
        <v>0.46525345951343611</v>
      </c>
      <c r="AG990">
        <v>0.52799676564098552</v>
      </c>
      <c r="AH990">
        <v>2.5542410712721928</v>
      </c>
    </row>
    <row r="991" spans="1:34">
      <c r="A991" t="s">
        <v>1181</v>
      </c>
      <c r="B991" t="s">
        <v>1191</v>
      </c>
      <c r="C991" t="s">
        <v>1304</v>
      </c>
      <c r="D991" t="s">
        <v>1307</v>
      </c>
      <c r="E991" t="s">
        <v>489</v>
      </c>
      <c r="F991" t="s">
        <v>672</v>
      </c>
      <c r="G991" t="s">
        <v>38</v>
      </c>
      <c r="I991">
        <v>1.619235220900376</v>
      </c>
      <c r="J991">
        <v>0.2246629386404877</v>
      </c>
      <c r="K991">
        <v>0.40273122686401419</v>
      </c>
      <c r="M991">
        <v>2.2466293864048779</v>
      </c>
      <c r="N991" t="str">
        <f t="shared" si="45"/>
        <v>09Vf2s1-382,24662938640488</v>
      </c>
      <c r="O991" t="s">
        <v>1303</v>
      </c>
      <c r="P991">
        <v>206.41134616328321</v>
      </c>
      <c r="Q991">
        <v>12.10651361425802</v>
      </c>
      <c r="R991">
        <v>677.17030243237264</v>
      </c>
      <c r="T991">
        <f t="shared" si="46"/>
        <v>895.6881622099138</v>
      </c>
      <c r="U991">
        <v>19323908.54778659</v>
      </c>
      <c r="V991">
        <v>2416916.3048754241</v>
      </c>
      <c r="W991">
        <v>28259175.147336319</v>
      </c>
      <c r="Y991">
        <f t="shared" si="47"/>
        <v>49999999.999998331</v>
      </c>
      <c r="Z991">
        <v>0.83850371473885643</v>
      </c>
      <c r="AA991">
        <v>5.4557701040263161E-2</v>
      </c>
      <c r="AB991">
        <v>0.59205172953466301</v>
      </c>
      <c r="AD991">
        <v>7.4434E-2</v>
      </c>
      <c r="AE991">
        <v>5.4999999999999997E-3</v>
      </c>
      <c r="AF991">
        <v>0.70574745122666316</v>
      </c>
      <c r="AG991">
        <v>0.80092337625333887</v>
      </c>
      <c r="AH991">
        <v>3.8332342138848801</v>
      </c>
    </row>
    <row r="992" spans="1:34">
      <c r="A992" t="s">
        <v>1194</v>
      </c>
      <c r="B992" t="s">
        <v>1195</v>
      </c>
      <c r="C992" t="s">
        <v>1308</v>
      </c>
      <c r="D992" t="s">
        <v>1309</v>
      </c>
      <c r="E992" t="s">
        <v>489</v>
      </c>
      <c r="F992" t="s">
        <v>672</v>
      </c>
      <c r="G992" t="s">
        <v>38</v>
      </c>
      <c r="I992">
        <v>1.330004127208837</v>
      </c>
      <c r="J992">
        <v>0.18585707434712839</v>
      </c>
      <c r="K992">
        <v>0.34270954191531833</v>
      </c>
      <c r="M992">
        <v>1.8585707434712839</v>
      </c>
      <c r="N992" t="str">
        <f t="shared" si="45"/>
        <v>05Qd-611,85857074347128</v>
      </c>
      <c r="O992" t="s">
        <v>1303</v>
      </c>
      <c r="P992">
        <v>204.82063559016089</v>
      </c>
      <c r="Q992">
        <v>11.861129998898191</v>
      </c>
      <c r="R992">
        <v>682.44570511635288</v>
      </c>
      <c r="T992">
        <f t="shared" si="46"/>
        <v>899.12747070541195</v>
      </c>
      <c r="U992">
        <v>19174988.702960331</v>
      </c>
      <c r="V992">
        <v>2367928.4889104711</v>
      </c>
      <c r="W992">
        <v>28457082.808143519</v>
      </c>
      <c r="Y992">
        <f t="shared" si="47"/>
        <v>50000000.00001432</v>
      </c>
      <c r="Z992">
        <v>0.83204177963000669</v>
      </c>
      <c r="AA992">
        <v>5.3451885910198449E-2</v>
      </c>
      <c r="AB992">
        <v>0.5966640276106765</v>
      </c>
      <c r="AD992">
        <v>7.4434E-2</v>
      </c>
      <c r="AE992">
        <v>5.4999999999999997E-3</v>
      </c>
      <c r="AF992">
        <v>0.58384421260878017</v>
      </c>
      <c r="AG992">
        <v>0.66258047004751264</v>
      </c>
      <c r="AH992">
        <v>3.1849294261275758</v>
      </c>
    </row>
    <row r="993" spans="1:34">
      <c r="A993" t="s">
        <v>1194</v>
      </c>
      <c r="B993" t="s">
        <v>1208</v>
      </c>
      <c r="C993" t="s">
        <v>1308</v>
      </c>
      <c r="D993" t="s">
        <v>1310</v>
      </c>
      <c r="E993" t="s">
        <v>489</v>
      </c>
      <c r="F993" t="s">
        <v>672</v>
      </c>
      <c r="G993" t="s">
        <v>38</v>
      </c>
      <c r="I993">
        <v>1.332813609048749</v>
      </c>
      <c r="J993">
        <v>0.186105411378921</v>
      </c>
      <c r="K993">
        <v>0.34213509336153952</v>
      </c>
      <c r="M993">
        <v>1.86105411378921</v>
      </c>
      <c r="N993" t="str">
        <f t="shared" si="45"/>
        <v>05Qd-611,86105411378921</v>
      </c>
      <c r="O993" t="s">
        <v>1303</v>
      </c>
      <c r="P993">
        <v>205.25329579350739</v>
      </c>
      <c r="Q993">
        <v>11.876978509523781</v>
      </c>
      <c r="R993">
        <v>681.30179197595498</v>
      </c>
      <c r="T993">
        <f t="shared" si="46"/>
        <v>898.43206627898621</v>
      </c>
      <c r="U993">
        <v>19215493.67692199</v>
      </c>
      <c r="V993">
        <v>2371092.4488215959</v>
      </c>
      <c r="W993">
        <v>28413413.874255721</v>
      </c>
      <c r="Y993">
        <f t="shared" si="47"/>
        <v>49999999.999999307</v>
      </c>
      <c r="Z993">
        <v>0.83379937287509265</v>
      </c>
      <c r="AA993">
        <v>5.3523306827251427E-2</v>
      </c>
      <c r="AB993">
        <v>0.59566390142265946</v>
      </c>
      <c r="AD993">
        <v>7.4434E-2</v>
      </c>
      <c r="AE993">
        <v>5.4999999999999997E-3</v>
      </c>
      <c r="AF993">
        <v>0.58462432893901872</v>
      </c>
      <c r="AG993">
        <v>0.29497707703558967</v>
      </c>
      <c r="AH993">
        <v>2.8205895197638182</v>
      </c>
    </row>
    <row r="994" spans="1:34">
      <c r="A994" t="s">
        <v>1194</v>
      </c>
      <c r="B994" t="s">
        <v>1214</v>
      </c>
      <c r="C994" t="s">
        <v>1308</v>
      </c>
      <c r="D994" t="s">
        <v>1311</v>
      </c>
      <c r="E994" t="s">
        <v>489</v>
      </c>
      <c r="F994" t="s">
        <v>672</v>
      </c>
      <c r="G994" t="s">
        <v>38</v>
      </c>
      <c r="I994">
        <v>1.3138842191299589</v>
      </c>
      <c r="J994">
        <v>0.18442854560592739</v>
      </c>
      <c r="K994">
        <v>0.34597269132338759</v>
      </c>
      <c r="M994">
        <v>1.8442854560592741</v>
      </c>
      <c r="N994" t="str">
        <f t="shared" si="45"/>
        <v>05Qd-611,84428545605927</v>
      </c>
      <c r="O994" t="s">
        <v>1303</v>
      </c>
      <c r="P994">
        <v>202.3381697460137</v>
      </c>
      <c r="Q994">
        <v>11.76996335826281</v>
      </c>
      <c r="R994">
        <v>688.94369255564095</v>
      </c>
      <c r="T994">
        <f t="shared" si="46"/>
        <v>903.05182565991743</v>
      </c>
      <c r="U994">
        <v>18942584.119409211</v>
      </c>
      <c r="V994">
        <v>2349728.1921749311</v>
      </c>
      <c r="W994">
        <v>28707687.688437771</v>
      </c>
      <c r="Y994">
        <f t="shared" si="47"/>
        <v>50000000.000021912</v>
      </c>
      <c r="Z994">
        <v>0.82195727182207279</v>
      </c>
      <c r="AA994">
        <v>5.304104572258473E-2</v>
      </c>
      <c r="AB994">
        <v>0.60234523466908729</v>
      </c>
      <c r="AD994">
        <v>7.4434E-2</v>
      </c>
      <c r="AE994">
        <v>5.4999999999999997E-3</v>
      </c>
      <c r="AF994">
        <v>0.5793566877673112</v>
      </c>
      <c r="AG994">
        <v>0.29231924478539489</v>
      </c>
      <c r="AH994">
        <v>2.7958953886119802</v>
      </c>
    </row>
    <row r="995" spans="1:34">
      <c r="A995" t="s">
        <v>1194</v>
      </c>
      <c r="B995" t="s">
        <v>1220</v>
      </c>
      <c r="C995" t="s">
        <v>1308</v>
      </c>
      <c r="D995" t="s">
        <v>1312</v>
      </c>
      <c r="E995" t="s">
        <v>489</v>
      </c>
      <c r="F995" t="s">
        <v>672</v>
      </c>
      <c r="G995" t="s">
        <v>38</v>
      </c>
      <c r="I995">
        <v>1.299664794943056</v>
      </c>
      <c r="J995">
        <v>0.18317031357467109</v>
      </c>
      <c r="K995">
        <v>0.34886802722898491</v>
      </c>
      <c r="M995">
        <v>1.831703135746712</v>
      </c>
      <c r="N995" t="str">
        <f t="shared" si="45"/>
        <v>05Qd-611,83170313574671</v>
      </c>
      <c r="O995" t="s">
        <v>1303</v>
      </c>
      <c r="P995">
        <v>200.14837842123049</v>
      </c>
      <c r="Q995">
        <v>11.689664807648411</v>
      </c>
      <c r="R995">
        <v>694.70924417291167</v>
      </c>
      <c r="T995">
        <f t="shared" si="46"/>
        <v>906.54728740179053</v>
      </c>
      <c r="U995">
        <v>18737579.268244822</v>
      </c>
      <c r="V995">
        <v>2333697.5757298078</v>
      </c>
      <c r="W995">
        <v>28928723.15600973</v>
      </c>
      <c r="Y995">
        <f t="shared" si="47"/>
        <v>49999999.999984354</v>
      </c>
      <c r="Z995">
        <v>0.81306169415900642</v>
      </c>
      <c r="AA995">
        <v>5.2679182311038422E-2</v>
      </c>
      <c r="AB995">
        <v>0.60738607121266475</v>
      </c>
      <c r="AD995">
        <v>7.4434E-2</v>
      </c>
      <c r="AE995">
        <v>5.4999999999999997E-3</v>
      </c>
      <c r="AF995">
        <v>0.57540412641257954</v>
      </c>
      <c r="AG995">
        <v>0.29032494701585382</v>
      </c>
      <c r="AH995">
        <v>2.777366209175145</v>
      </c>
    </row>
    <row r="996" spans="1:34">
      <c r="A996" t="s">
        <v>1194</v>
      </c>
      <c r="B996" t="s">
        <v>1226</v>
      </c>
      <c r="C996" t="s">
        <v>1308</v>
      </c>
      <c r="D996" t="s">
        <v>1313</v>
      </c>
      <c r="E996" t="s">
        <v>489</v>
      </c>
      <c r="F996" t="s">
        <v>672</v>
      </c>
      <c r="G996" t="s">
        <v>38</v>
      </c>
      <c r="I996">
        <v>1.3140891426682291</v>
      </c>
      <c r="J996">
        <v>0.1844425896405571</v>
      </c>
      <c r="K996">
        <v>0.34589416409678542</v>
      </c>
      <c r="M996">
        <v>1.8444258964055711</v>
      </c>
      <c r="N996" t="str">
        <f t="shared" si="45"/>
        <v>05Qd-611,84442589640557</v>
      </c>
      <c r="O996" t="s">
        <v>1303</v>
      </c>
      <c r="P996">
        <v>202.36972797090721</v>
      </c>
      <c r="Q996">
        <v>11.770859628265111</v>
      </c>
      <c r="R996">
        <v>688.78731941169553</v>
      </c>
      <c r="T996">
        <f t="shared" si="46"/>
        <v>902.92790701086778</v>
      </c>
      <c r="U996">
        <v>18945538.551242091</v>
      </c>
      <c r="V996">
        <v>2349907.1214398821</v>
      </c>
      <c r="W996">
        <v>28704554.327333018</v>
      </c>
      <c r="Y996">
        <f t="shared" si="47"/>
        <v>50000000.000014991</v>
      </c>
      <c r="Z996">
        <v>0.82208547063137105</v>
      </c>
      <c r="AA996">
        <v>5.3045084740950758E-2</v>
      </c>
      <c r="AB996">
        <v>0.60220851722889079</v>
      </c>
      <c r="AD996">
        <v>7.4434E-2</v>
      </c>
      <c r="AE996">
        <v>5.4999999999999997E-3</v>
      </c>
      <c r="AF996">
        <v>0.5794008051535825</v>
      </c>
      <c r="AG996">
        <v>0.65753783206858607</v>
      </c>
      <c r="AH996">
        <v>3.1612985336277402</v>
      </c>
    </row>
    <row r="997" spans="1:34">
      <c r="A997" t="s">
        <v>1232</v>
      </c>
      <c r="B997" t="s">
        <v>1233</v>
      </c>
      <c r="C997" t="s">
        <v>1314</v>
      </c>
      <c r="D997" t="s">
        <v>1315</v>
      </c>
      <c r="E997" t="s">
        <v>489</v>
      </c>
      <c r="F997" t="s">
        <v>672</v>
      </c>
      <c r="G997" t="s">
        <v>38</v>
      </c>
      <c r="I997">
        <v>1.307997027808782</v>
      </c>
      <c r="J997">
        <v>0.18390346667353749</v>
      </c>
      <c r="K997">
        <v>0.34713417225305548</v>
      </c>
      <c r="M997">
        <v>1.839034666735375</v>
      </c>
      <c r="N997" t="str">
        <f t="shared" si="45"/>
        <v>05Vd-611,83903466673537</v>
      </c>
      <c r="O997" t="s">
        <v>1303</v>
      </c>
      <c r="P997">
        <v>201.43154228255241</v>
      </c>
      <c r="Q997">
        <v>11.73645357931769</v>
      </c>
      <c r="R997">
        <v>691.25657730228818</v>
      </c>
      <c r="T997">
        <f t="shared" si="46"/>
        <v>904.42457316415835</v>
      </c>
      <c r="U997">
        <v>18857707.06920588</v>
      </c>
      <c r="V997">
        <v>2343038.3776101619</v>
      </c>
      <c r="W997">
        <v>28799254.55317279</v>
      </c>
      <c r="Y997">
        <f t="shared" si="47"/>
        <v>49999999.999988832</v>
      </c>
      <c r="Z997">
        <v>0.81827428389467871</v>
      </c>
      <c r="AA997">
        <v>5.2890034741234958E-2</v>
      </c>
      <c r="AB997">
        <v>0.60436739572598563</v>
      </c>
      <c r="AD997">
        <v>7.4434E-2</v>
      </c>
      <c r="AE997">
        <v>5.4999999999999997E-3</v>
      </c>
      <c r="AF997">
        <v>0.57770722515247386</v>
      </c>
      <c r="AG997">
        <v>0.65561585869116124</v>
      </c>
      <c r="AH997">
        <v>3.15229175057901</v>
      </c>
    </row>
    <row r="998" spans="1:34">
      <c r="A998" t="s">
        <v>1194</v>
      </c>
      <c r="B998" t="s">
        <v>1242</v>
      </c>
      <c r="C998" t="s">
        <v>1308</v>
      </c>
      <c r="D998" t="s">
        <v>1316</v>
      </c>
      <c r="E998" t="s">
        <v>489</v>
      </c>
      <c r="F998" t="s">
        <v>672</v>
      </c>
      <c r="G998" t="s">
        <v>38</v>
      </c>
      <c r="I998">
        <v>1.305512795742549</v>
      </c>
      <c r="J998">
        <v>0.1836874878989834</v>
      </c>
      <c r="K998">
        <v>0.34767459534830181</v>
      </c>
      <c r="M998">
        <v>1.8368748789898339</v>
      </c>
      <c r="N998" t="str">
        <f t="shared" si="45"/>
        <v>05Qd-611,83687487898983</v>
      </c>
      <c r="O998" t="s">
        <v>1303</v>
      </c>
      <c r="P998">
        <v>201.0489705443525</v>
      </c>
      <c r="Q998">
        <v>11.72267012592487</v>
      </c>
      <c r="R998">
        <v>692.33273473354984</v>
      </c>
      <c r="T998">
        <f t="shared" si="46"/>
        <v>905.10437540382725</v>
      </c>
      <c r="U998">
        <v>18821891.299291309</v>
      </c>
      <c r="V998">
        <v>2340286.6809364511</v>
      </c>
      <c r="W998">
        <v>28837822.019790981</v>
      </c>
      <c r="Y998">
        <f t="shared" si="47"/>
        <v>50000000.000018746</v>
      </c>
      <c r="Z998">
        <v>0.81672016475540932</v>
      </c>
      <c r="AA998">
        <v>5.2827919952992207E-2</v>
      </c>
      <c r="AB998">
        <v>0.60530828292399408</v>
      </c>
      <c r="AD998">
        <v>7.4434E-2</v>
      </c>
      <c r="AE998">
        <v>5.4999999999999997E-3</v>
      </c>
      <c r="AF998">
        <v>0.57702875779785356</v>
      </c>
      <c r="AG998">
        <v>0.29114466831988872</v>
      </c>
      <c r="AH998">
        <v>2.7849823051075759</v>
      </c>
    </row>
    <row r="999" spans="1:34">
      <c r="A999" t="s">
        <v>1194</v>
      </c>
      <c r="B999" t="s">
        <v>1248</v>
      </c>
      <c r="C999" t="s">
        <v>1308</v>
      </c>
      <c r="D999" t="s">
        <v>1317</v>
      </c>
      <c r="E999" t="s">
        <v>489</v>
      </c>
      <c r="F999" t="s">
        <v>672</v>
      </c>
      <c r="G999" t="s">
        <v>38</v>
      </c>
      <c r="I999">
        <v>1.332725770694571</v>
      </c>
      <c r="J999">
        <v>0.18609771167304839</v>
      </c>
      <c r="K999">
        <v>0.34215363436286478</v>
      </c>
      <c r="M999">
        <v>1.8609771167304849</v>
      </c>
      <c r="N999" t="str">
        <f t="shared" si="45"/>
        <v>05Qd-611,86097711673048</v>
      </c>
      <c r="O999" t="s">
        <v>1303</v>
      </c>
      <c r="P999">
        <v>205.239768686964</v>
      </c>
      <c r="Q999">
        <v>11.87648712541786</v>
      </c>
      <c r="R999">
        <v>681.33871311521568</v>
      </c>
      <c r="T999">
        <f t="shared" si="46"/>
        <v>898.45496892759752</v>
      </c>
      <c r="U999">
        <v>19214227.290288601</v>
      </c>
      <c r="V999">
        <v>2370994.3500381308</v>
      </c>
      <c r="W999">
        <v>28414778.3596729</v>
      </c>
      <c r="Y999">
        <f t="shared" si="47"/>
        <v>49999999.999999627</v>
      </c>
      <c r="Z999">
        <v>0.83374442178205865</v>
      </c>
      <c r="AA999">
        <v>5.3521092417058623E-2</v>
      </c>
      <c r="AB999">
        <v>0.59569618166926386</v>
      </c>
      <c r="AD999">
        <v>7.4434E-2</v>
      </c>
      <c r="AE999">
        <v>5.4999999999999997E-3</v>
      </c>
      <c r="AF999">
        <v>0.58460014138130412</v>
      </c>
      <c r="AG999">
        <v>0.29496487300178181</v>
      </c>
      <c r="AH999">
        <v>2.8204761311135709</v>
      </c>
    </row>
    <row r="1000" spans="1:34">
      <c r="A1000" t="s">
        <v>1194</v>
      </c>
      <c r="B1000" t="s">
        <v>1254</v>
      </c>
      <c r="C1000" t="s">
        <v>1308</v>
      </c>
      <c r="D1000" t="s">
        <v>1318</v>
      </c>
      <c r="E1000" t="s">
        <v>489</v>
      </c>
      <c r="F1000" t="s">
        <v>672</v>
      </c>
      <c r="G1000" t="s">
        <v>38</v>
      </c>
      <c r="I1000">
        <v>1.3254515971174461</v>
      </c>
      <c r="J1000">
        <v>0.185453721863898</v>
      </c>
      <c r="K1000">
        <v>0.34363189965763591</v>
      </c>
      <c r="M1000">
        <v>1.8545372186389799</v>
      </c>
      <c r="N1000" t="str">
        <f t="shared" si="45"/>
        <v>05Qd-611,85453721863898</v>
      </c>
      <c r="O1000" t="s">
        <v>1303</v>
      </c>
      <c r="P1000">
        <v>204.11954595608671</v>
      </c>
      <c r="Q1000">
        <v>11.83538862609449</v>
      </c>
      <c r="R1000">
        <v>684.28241814251373</v>
      </c>
      <c r="T1000">
        <f t="shared" si="46"/>
        <v>900.23735272469492</v>
      </c>
      <c r="U1000">
        <v>19109353.784025531</v>
      </c>
      <c r="V1000">
        <v>2362789.5409340821</v>
      </c>
      <c r="W1000">
        <v>28527856.675037771</v>
      </c>
      <c r="Y1000">
        <f t="shared" si="47"/>
        <v>49999999.999997385</v>
      </c>
      <c r="Z1000">
        <v>0.82919374693479297</v>
      </c>
      <c r="AA1000">
        <v>5.3335883056979339E-2</v>
      </c>
      <c r="AB1000">
        <v>0.59826987051295866</v>
      </c>
      <c r="AD1000">
        <v>7.4434E-2</v>
      </c>
      <c r="AE1000">
        <v>5.4999999999999997E-3</v>
      </c>
      <c r="AF1000">
        <v>0.58257713674522937</v>
      </c>
      <c r="AG1000">
        <v>0.29394414915427841</v>
      </c>
      <c r="AH1000">
        <v>2.810992504538488</v>
      </c>
    </row>
    <row r="1001" spans="1:34">
      <c r="A1001" t="s">
        <v>1194</v>
      </c>
      <c r="B1001" t="s">
        <v>1260</v>
      </c>
      <c r="C1001" t="s">
        <v>1308</v>
      </c>
      <c r="D1001" t="s">
        <v>1319</v>
      </c>
      <c r="E1001" t="s">
        <v>489</v>
      </c>
      <c r="F1001" t="s">
        <v>672</v>
      </c>
      <c r="G1001" t="s">
        <v>38</v>
      </c>
      <c r="I1001">
        <v>1.3319903016599479</v>
      </c>
      <c r="J1001">
        <v>0.18603384819697649</v>
      </c>
      <c r="K1001">
        <v>0.34231433211284029</v>
      </c>
      <c r="M1001">
        <v>1.860338481969765</v>
      </c>
      <c r="N1001" t="str">
        <f t="shared" si="45"/>
        <v>05Qd-611,86033848196977</v>
      </c>
      <c r="O1001" t="s">
        <v>1303</v>
      </c>
      <c r="P1001">
        <v>205.12650645563201</v>
      </c>
      <c r="Q1001">
        <v>11.872411450631031</v>
      </c>
      <c r="R1001">
        <v>681.65871438707916</v>
      </c>
      <c r="T1001">
        <f t="shared" si="46"/>
        <v>898.6576322933422</v>
      </c>
      <c r="U1001">
        <v>19203623.85670387</v>
      </c>
      <c r="V1001">
        <v>2370180.691774528</v>
      </c>
      <c r="W1001">
        <v>28426195.451541901</v>
      </c>
      <c r="Y1001">
        <f t="shared" si="47"/>
        <v>50000000.000020295</v>
      </c>
      <c r="Z1001">
        <v>0.83328431722154517</v>
      </c>
      <c r="AA1001">
        <v>5.3502725490489823E-2</v>
      </c>
      <c r="AB1001">
        <v>0.59597595960072292</v>
      </c>
      <c r="AD1001">
        <v>7.4434E-2</v>
      </c>
      <c r="AE1001">
        <v>5.4999999999999997E-3</v>
      </c>
      <c r="AF1001">
        <v>0.58439952313186339</v>
      </c>
      <c r="AG1001">
        <v>0.29486364939220783</v>
      </c>
      <c r="AH1001">
        <v>2.819535654493837</v>
      </c>
    </row>
    <row r="1002" spans="1:34">
      <c r="A1002" t="s">
        <v>1194</v>
      </c>
      <c r="B1002" t="s">
        <v>1266</v>
      </c>
      <c r="C1002" t="s">
        <v>1308</v>
      </c>
      <c r="D1002" t="s">
        <v>1320</v>
      </c>
      <c r="E1002" t="s">
        <v>489</v>
      </c>
      <c r="F1002" t="s">
        <v>672</v>
      </c>
      <c r="G1002" t="s">
        <v>38</v>
      </c>
      <c r="I1002">
        <v>1.3155531590451961</v>
      </c>
      <c r="J1002">
        <v>0.184576420139446</v>
      </c>
      <c r="K1002">
        <v>0.34563462220981889</v>
      </c>
      <c r="M1002">
        <v>1.8457642013944611</v>
      </c>
      <c r="N1002" t="str">
        <f t="shared" si="45"/>
        <v>05Qd-611,84576420139446</v>
      </c>
      <c r="O1002" t="s">
        <v>1303</v>
      </c>
      <c r="P1002">
        <v>202.5951864929601</v>
      </c>
      <c r="Q1002">
        <v>11.77940049737496</v>
      </c>
      <c r="R1002">
        <v>688.27048744644526</v>
      </c>
      <c r="T1002">
        <f t="shared" si="46"/>
        <v>902.64507443678031</v>
      </c>
      <c r="U1002">
        <v>18966645.626712762</v>
      </c>
      <c r="V1002">
        <v>2351612.2007440589</v>
      </c>
      <c r="W1002">
        <v>28681742.172557428</v>
      </c>
      <c r="Y1002">
        <f t="shared" si="47"/>
        <v>50000000.000014246</v>
      </c>
      <c r="Z1002">
        <v>0.82300134958751803</v>
      </c>
      <c r="AA1002">
        <v>5.308357395414344E-2</v>
      </c>
      <c r="AB1002">
        <v>0.60175664971815368</v>
      </c>
      <c r="AD1002">
        <v>7.4434E-2</v>
      </c>
      <c r="AE1002">
        <v>5.4999999999999997E-3</v>
      </c>
      <c r="AF1002">
        <v>0.57982121509773632</v>
      </c>
      <c r="AG1002">
        <v>0.29255362592102202</v>
      </c>
      <c r="AH1002">
        <v>2.7980730424132192</v>
      </c>
    </row>
    <row r="1003" spans="1:34">
      <c r="A1003" t="s">
        <v>1194</v>
      </c>
      <c r="B1003" t="s">
        <v>1272</v>
      </c>
      <c r="C1003" t="s">
        <v>1308</v>
      </c>
      <c r="D1003" t="s">
        <v>1321</v>
      </c>
      <c r="E1003" t="s">
        <v>489</v>
      </c>
      <c r="F1003" t="s">
        <v>672</v>
      </c>
      <c r="G1003" t="s">
        <v>38</v>
      </c>
      <c r="I1003">
        <v>1.3195993505835231</v>
      </c>
      <c r="J1003">
        <v>0.18493037635120979</v>
      </c>
      <c r="K1003">
        <v>0.34477403657736572</v>
      </c>
      <c r="M1003">
        <v>1.849303763512099</v>
      </c>
      <c r="N1003" t="str">
        <f t="shared" si="45"/>
        <v>05Qd-611,8493037635121</v>
      </c>
      <c r="O1003" t="s">
        <v>1303</v>
      </c>
      <c r="P1003">
        <v>203.21829998986249</v>
      </c>
      <c r="Q1003">
        <v>11.801989471490661</v>
      </c>
      <c r="R1003">
        <v>686.55678269964937</v>
      </c>
      <c r="T1003">
        <f t="shared" si="46"/>
        <v>901.57707216100255</v>
      </c>
      <c r="U1003">
        <v>19024980.541206788</v>
      </c>
      <c r="V1003">
        <v>2356121.8111562878</v>
      </c>
      <c r="W1003">
        <v>28618897.647658192</v>
      </c>
      <c r="Y1003">
        <f t="shared" si="47"/>
        <v>50000000.000021264</v>
      </c>
      <c r="Z1003">
        <v>0.82553262023503016</v>
      </c>
      <c r="AA1003">
        <v>5.3185370601458927E-2</v>
      </c>
      <c r="AB1003">
        <v>0.60025835326952348</v>
      </c>
      <c r="AD1003">
        <v>7.4434E-2</v>
      </c>
      <c r="AE1003">
        <v>5.4999999999999997E-3</v>
      </c>
      <c r="AF1003">
        <v>0.58093311942788439</v>
      </c>
      <c r="AG1003">
        <v>0.29311464651666758</v>
      </c>
      <c r="AH1003">
        <v>2.8032855294566512</v>
      </c>
    </row>
    <row r="1004" spans="1:34">
      <c r="A1004" t="s">
        <v>1232</v>
      </c>
      <c r="B1004" t="s">
        <v>1278</v>
      </c>
      <c r="C1004" t="s">
        <v>1314</v>
      </c>
      <c r="D1004" t="s">
        <v>1322</v>
      </c>
      <c r="E1004" t="s">
        <v>489</v>
      </c>
      <c r="F1004" t="s">
        <v>672</v>
      </c>
      <c r="G1004" t="s">
        <v>38</v>
      </c>
      <c r="I1004">
        <v>1.3125566180308641</v>
      </c>
      <c r="J1004">
        <v>0.18430688181145299</v>
      </c>
      <c r="K1004">
        <v>0.34620531827221318</v>
      </c>
      <c r="M1004">
        <v>1.84306881811453</v>
      </c>
      <c r="N1004" t="str">
        <f t="shared" si="45"/>
        <v>05Vd-611,84306881811453</v>
      </c>
      <c r="O1004" t="s">
        <v>1303</v>
      </c>
      <c r="P1004">
        <v>202.133719176753</v>
      </c>
      <c r="Q1004">
        <v>11.762198950652881</v>
      </c>
      <c r="R1004">
        <v>689.40692816102592</v>
      </c>
      <c r="T1004">
        <f t="shared" si="46"/>
        <v>903.30284628843174</v>
      </c>
      <c r="U1004">
        <v>18923443.77573929</v>
      </c>
      <c r="V1004">
        <v>2348178.1238441071</v>
      </c>
      <c r="W1004">
        <v>28728378.100393619</v>
      </c>
      <c r="Y1004">
        <f t="shared" si="47"/>
        <v>49999999.999977015</v>
      </c>
      <c r="Z1004">
        <v>0.82112673336092679</v>
      </c>
      <c r="AA1004">
        <v>5.3006055613736329E-2</v>
      </c>
      <c r="AB1004">
        <v>0.60275024274514299</v>
      </c>
      <c r="AD1004">
        <v>7.4434E-2</v>
      </c>
      <c r="AE1004">
        <v>5.4999999999999997E-3</v>
      </c>
      <c r="AF1004">
        <v>0.57897449783702515</v>
      </c>
      <c r="AG1004">
        <v>0.65705403365782988</v>
      </c>
      <c r="AH1004">
        <v>3.1590313496093851</v>
      </c>
    </row>
    <row r="1005" spans="1:34">
      <c r="A1005" t="s">
        <v>1194</v>
      </c>
      <c r="B1005" t="s">
        <v>1283</v>
      </c>
      <c r="C1005" t="s">
        <v>1308</v>
      </c>
      <c r="D1005" t="s">
        <v>1323</v>
      </c>
      <c r="E1005" t="s">
        <v>489</v>
      </c>
      <c r="F1005" t="s">
        <v>672</v>
      </c>
      <c r="G1005" t="s">
        <v>38</v>
      </c>
      <c r="I1005">
        <v>1.323555666358643</v>
      </c>
      <c r="J1005">
        <v>0.1852856182304734</v>
      </c>
      <c r="K1005">
        <v>0.34401489771561727</v>
      </c>
      <c r="M1005">
        <v>1.852856182304734</v>
      </c>
      <c r="N1005" t="str">
        <f t="shared" si="45"/>
        <v>05Qd-611,85285618230473</v>
      </c>
      <c r="O1005" t="s">
        <v>1303</v>
      </c>
      <c r="P1005">
        <v>203.82757261923101</v>
      </c>
      <c r="Q1005">
        <v>11.824660495048949</v>
      </c>
      <c r="R1005">
        <v>685.04509133298438</v>
      </c>
      <c r="T1005">
        <f t="shared" si="46"/>
        <v>900.69732444726435</v>
      </c>
      <c r="U1005">
        <v>19082019.695252482</v>
      </c>
      <c r="V1005">
        <v>2360647.801728975</v>
      </c>
      <c r="W1005">
        <v>28557332.50303486</v>
      </c>
      <c r="Y1005">
        <f t="shared" si="47"/>
        <v>50000000.000016317</v>
      </c>
      <c r="Z1005">
        <v>0.82800766519990354</v>
      </c>
      <c r="AA1005">
        <v>5.3287537002536869E-2</v>
      </c>
      <c r="AB1005">
        <v>0.59893667763646363</v>
      </c>
      <c r="AD1005">
        <v>7.4434E-2</v>
      </c>
      <c r="AE1005">
        <v>5.4999999999999997E-3</v>
      </c>
      <c r="AF1005">
        <v>0.58204906250410482</v>
      </c>
      <c r="AG1005">
        <v>0.29367770489530032</v>
      </c>
      <c r="AH1005">
        <v>2.808516949704138</v>
      </c>
    </row>
    <row r="1006" spans="1:34">
      <c r="A1006" t="s">
        <v>1194</v>
      </c>
      <c r="B1006" t="s">
        <v>1289</v>
      </c>
      <c r="C1006" t="s">
        <v>1308</v>
      </c>
      <c r="D1006" t="s">
        <v>1324</v>
      </c>
      <c r="E1006" t="s">
        <v>489</v>
      </c>
      <c r="F1006" t="s">
        <v>672</v>
      </c>
      <c r="G1006" t="s">
        <v>38</v>
      </c>
      <c r="I1006">
        <v>1.302567192411876</v>
      </c>
      <c r="J1006">
        <v>0.18342689858368161</v>
      </c>
      <c r="K1006">
        <v>0.34827489484125801</v>
      </c>
      <c r="M1006">
        <v>1.834268985836816</v>
      </c>
      <c r="N1006" t="str">
        <f t="shared" si="45"/>
        <v>05Qd-611,83426898583682</v>
      </c>
      <c r="O1006" t="s">
        <v>1303</v>
      </c>
      <c r="P1006">
        <v>200.59534763142889</v>
      </c>
      <c r="Q1006">
        <v>11.706039692265151</v>
      </c>
      <c r="R1006">
        <v>693.52812546723635</v>
      </c>
      <c r="T1006">
        <f t="shared" si="46"/>
        <v>905.82951279093038</v>
      </c>
      <c r="U1006">
        <v>18779423.829128191</v>
      </c>
      <c r="V1006">
        <v>2336966.61972395</v>
      </c>
      <c r="W1006">
        <v>28883609.551154479</v>
      </c>
      <c r="Y1006">
        <f t="shared" si="47"/>
        <v>50000000.000006616</v>
      </c>
      <c r="Z1006">
        <v>0.81487741480659492</v>
      </c>
      <c r="AA1006">
        <v>5.2752975319327551E-2</v>
      </c>
      <c r="AB1006">
        <v>0.60635341610364868</v>
      </c>
      <c r="AD1006">
        <v>7.4434E-2</v>
      </c>
      <c r="AE1006">
        <v>5.4999999999999997E-3</v>
      </c>
      <c r="AF1006">
        <v>0.57621015261889497</v>
      </c>
      <c r="AG1006">
        <v>0.29073163425513532</v>
      </c>
      <c r="AH1006">
        <v>2.7811447727108458</v>
      </c>
    </row>
    <row r="1007" spans="1:34">
      <c r="A1007" t="s">
        <v>1194</v>
      </c>
      <c r="B1007" t="s">
        <v>1295</v>
      </c>
      <c r="C1007" t="s">
        <v>1308</v>
      </c>
      <c r="D1007" t="s">
        <v>1325</v>
      </c>
      <c r="E1007" t="s">
        <v>489</v>
      </c>
      <c r="F1007" t="s">
        <v>672</v>
      </c>
      <c r="G1007" t="s">
        <v>38</v>
      </c>
      <c r="I1007">
        <v>1.314212463664874</v>
      </c>
      <c r="J1007">
        <v>0.1844576626749683</v>
      </c>
      <c r="K1007">
        <v>0.34590650040984089</v>
      </c>
      <c r="M1007">
        <v>1.844576626749683</v>
      </c>
      <c r="N1007" t="str">
        <f t="shared" si="45"/>
        <v>05Qd-611,84457662674968</v>
      </c>
      <c r="O1007" t="s">
        <v>1303</v>
      </c>
      <c r="P1007">
        <v>202.3887194043906</v>
      </c>
      <c r="Q1007">
        <v>11.771821567546979</v>
      </c>
      <c r="R1007">
        <v>688.81188500684834</v>
      </c>
      <c r="T1007">
        <f t="shared" si="46"/>
        <v>902.97242597878585</v>
      </c>
      <c r="U1007">
        <v>18947316.49964777</v>
      </c>
      <c r="V1007">
        <v>2350099.160767532</v>
      </c>
      <c r="W1007">
        <v>28702584.339581769</v>
      </c>
      <c r="Y1007">
        <f t="shared" si="47"/>
        <v>49999999.999997072</v>
      </c>
      <c r="Z1007">
        <v>0.82216261943069857</v>
      </c>
      <c r="AA1007">
        <v>5.3049419696284038E-2</v>
      </c>
      <c r="AB1007">
        <v>0.6022299949916412</v>
      </c>
      <c r="AD1007">
        <v>7.4434E-2</v>
      </c>
      <c r="AE1007">
        <v>5.4999999999999997E-3</v>
      </c>
      <c r="AF1007">
        <v>0.57944815499990054</v>
      </c>
      <c r="AG1007">
        <v>0.29236539533982492</v>
      </c>
      <c r="AH1007">
        <v>2.7963241770894092</v>
      </c>
    </row>
    <row r="1008" spans="1:34">
      <c r="A1008" t="s">
        <v>1172</v>
      </c>
      <c r="B1008" t="s">
        <v>1173</v>
      </c>
      <c r="C1008" t="s">
        <v>1326</v>
      </c>
      <c r="D1008" t="s">
        <v>1327</v>
      </c>
      <c r="E1008" t="s">
        <v>671</v>
      </c>
      <c r="F1008" t="s">
        <v>1179</v>
      </c>
      <c r="G1008" t="s">
        <v>38</v>
      </c>
      <c r="I1008">
        <v>0.21788042177107231</v>
      </c>
      <c r="J1008">
        <v>1.5209237959396511</v>
      </c>
      <c r="K1008">
        <v>0.44000000000000011</v>
      </c>
      <c r="M1008">
        <v>2.1788042177107232</v>
      </c>
      <c r="N1008" t="str">
        <f t="shared" si="45"/>
        <v>03Vb-732,17880421771072</v>
      </c>
      <c r="O1008" t="s">
        <v>1328</v>
      </c>
      <c r="P1008">
        <v>14.815868680432921</v>
      </c>
      <c r="Q1008">
        <v>115.59020849141351</v>
      </c>
      <c r="R1008">
        <v>947.32000000000028</v>
      </c>
      <c r="T1008">
        <f t="shared" si="46"/>
        <v>1077.7260771718468</v>
      </c>
      <c r="U1008">
        <v>1200956.884802151</v>
      </c>
      <c r="V1008">
        <v>7992454.5476628654</v>
      </c>
      <c r="W1008">
        <v>39483529.360000007</v>
      </c>
      <c r="Y1008">
        <f t="shared" si="47"/>
        <v>48676940.792465024</v>
      </c>
      <c r="Z1008">
        <v>5.1085977359713548E-2</v>
      </c>
      <c r="AA1008">
        <v>0.41935864066493939</v>
      </c>
      <c r="AB1008">
        <v>0.82824430192549536</v>
      </c>
      <c r="AD1008">
        <v>7.5867999999999991E-2</v>
      </c>
      <c r="AE1008">
        <v>5.4999999999999997E-3</v>
      </c>
      <c r="AF1008">
        <v>0.68444111551122189</v>
      </c>
      <c r="AG1008">
        <v>0.77674370361387279</v>
      </c>
      <c r="AH1008">
        <v>3.7213570368358182</v>
      </c>
    </row>
    <row r="1009" spans="1:34">
      <c r="A1009" t="s">
        <v>1181</v>
      </c>
      <c r="B1009" t="s">
        <v>1182</v>
      </c>
      <c r="C1009" t="s">
        <v>1329</v>
      </c>
      <c r="D1009" t="s">
        <v>1330</v>
      </c>
      <c r="E1009" t="s">
        <v>671</v>
      </c>
      <c r="F1009" t="s">
        <v>46</v>
      </c>
      <c r="G1009" t="s">
        <v>38</v>
      </c>
      <c r="I1009">
        <v>0.17420009523110039</v>
      </c>
      <c r="J1009">
        <v>1.1278008570799041</v>
      </c>
      <c r="K1009">
        <v>0.44000000000000011</v>
      </c>
      <c r="M1009">
        <v>1.7420009523110049</v>
      </c>
      <c r="N1009" t="str">
        <f t="shared" si="45"/>
        <v>09Vf2s1-381,742000952311</v>
      </c>
      <c r="O1009" t="s">
        <v>1331</v>
      </c>
      <c r="P1009">
        <v>9.251153127126603</v>
      </c>
      <c r="Q1009">
        <v>151.23431318787499</v>
      </c>
      <c r="R1009">
        <v>739.83568493150688</v>
      </c>
      <c r="T1009">
        <f t="shared" si="46"/>
        <v>900.32115124650841</v>
      </c>
      <c r="U1009">
        <v>770980.27535242413</v>
      </c>
      <c r="V1009">
        <v>13837006.111547429</v>
      </c>
      <c r="W1009">
        <v>30873703.343798772</v>
      </c>
      <c r="Y1009">
        <f t="shared" si="47"/>
        <v>45481689.730698623</v>
      </c>
      <c r="Z1009">
        <v>3.1898514315788558E-2</v>
      </c>
      <c r="AA1009">
        <v>0.86365967174663294</v>
      </c>
      <c r="AB1009">
        <v>0.64684023392904877</v>
      </c>
      <c r="AD1009">
        <v>7.5867999999999991E-2</v>
      </c>
      <c r="AE1009">
        <v>5.4999999999999997E-3</v>
      </c>
      <c r="AF1009">
        <v>0.54722543004534174</v>
      </c>
      <c r="AG1009">
        <v>0.62102333949887312</v>
      </c>
      <c r="AH1009">
        <v>2.9916177218552198</v>
      </c>
    </row>
    <row r="1010" spans="1:34">
      <c r="A1010" t="s">
        <v>1172</v>
      </c>
      <c r="B1010" t="s">
        <v>1188</v>
      </c>
      <c r="C1010" t="s">
        <v>1326</v>
      </c>
      <c r="D1010" t="s">
        <v>1332</v>
      </c>
      <c r="E1010" t="s">
        <v>671</v>
      </c>
      <c r="F1010" t="s">
        <v>1179</v>
      </c>
      <c r="G1010" t="s">
        <v>38</v>
      </c>
      <c r="I1010">
        <v>0.2180457317927052</v>
      </c>
      <c r="J1010">
        <v>1.522411586134347</v>
      </c>
      <c r="K1010">
        <v>0.44000000000000011</v>
      </c>
      <c r="M1010">
        <v>2.1804573179270519</v>
      </c>
      <c r="N1010" t="str">
        <f t="shared" si="45"/>
        <v>03Vb-732,18045731792705</v>
      </c>
      <c r="O1010" t="s">
        <v>1328</v>
      </c>
      <c r="P1010">
        <v>14.82710976190395</v>
      </c>
      <c r="Q1010">
        <v>115.70328054621039</v>
      </c>
      <c r="R1010">
        <v>947.32000000000028</v>
      </c>
      <c r="T1010">
        <f t="shared" si="46"/>
        <v>1077.8503903081146</v>
      </c>
      <c r="U1010">
        <v>1202334.8225616759</v>
      </c>
      <c r="V1010">
        <v>8006551.4532389687</v>
      </c>
      <c r="W1010">
        <v>39484200.304491259</v>
      </c>
      <c r="Y1010">
        <f t="shared" si="47"/>
        <v>48693086.580291905</v>
      </c>
      <c r="Z1010">
        <v>5.1124737262754967E-2</v>
      </c>
      <c r="AA1010">
        <v>0.41976886350142079</v>
      </c>
      <c r="AB1010">
        <v>0.82824430192549536</v>
      </c>
      <c r="AD1010">
        <v>7.5867999999999991E-2</v>
      </c>
      <c r="AE1010">
        <v>5.4999999999999997E-3</v>
      </c>
      <c r="AF1010">
        <v>0.68496041400849816</v>
      </c>
      <c r="AG1010">
        <v>0.77733303384099417</v>
      </c>
      <c r="AH1010">
        <v>3.7241187657765451</v>
      </c>
    </row>
    <row r="1011" spans="1:34">
      <c r="A1011" t="s">
        <v>1181</v>
      </c>
      <c r="B1011" t="s">
        <v>1191</v>
      </c>
      <c r="C1011" t="s">
        <v>1329</v>
      </c>
      <c r="D1011" t="s">
        <v>1333</v>
      </c>
      <c r="E1011" t="s">
        <v>671</v>
      </c>
      <c r="F1011" t="s">
        <v>46</v>
      </c>
      <c r="G1011" t="s">
        <v>38</v>
      </c>
      <c r="I1011">
        <v>0.1748744446370038</v>
      </c>
      <c r="J1011">
        <v>1.1338700017330341</v>
      </c>
      <c r="K1011">
        <v>0.44</v>
      </c>
      <c r="M1011">
        <v>1.7487444463700379</v>
      </c>
      <c r="N1011" t="str">
        <f t="shared" si="45"/>
        <v>09Vf2s1-381,74874444637004</v>
      </c>
      <c r="O1011" t="s">
        <v>1331</v>
      </c>
      <c r="P1011">
        <v>9.2869654474753514</v>
      </c>
      <c r="Q1011">
        <v>152.0481651347786</v>
      </c>
      <c r="R1011">
        <v>739.83568493150676</v>
      </c>
      <c r="T1011">
        <f t="shared" si="46"/>
        <v>901.17081551376077</v>
      </c>
      <c r="U1011">
        <v>774287.11963687034</v>
      </c>
      <c r="V1011">
        <v>13911468.54091166</v>
      </c>
      <c r="W1011">
        <v>30874280.997898489</v>
      </c>
      <c r="Y1011">
        <f t="shared" si="47"/>
        <v>45560036.65844702</v>
      </c>
      <c r="Z1011">
        <v>3.2021997280304262E-2</v>
      </c>
      <c r="AA1011">
        <v>0.86830736769933581</v>
      </c>
      <c r="AB1011">
        <v>0.64684023392904877</v>
      </c>
      <c r="AD1011">
        <v>7.5867999999999991E-2</v>
      </c>
      <c r="AE1011">
        <v>5.4999999999999997E-3</v>
      </c>
      <c r="AF1011">
        <v>0.54934380514242032</v>
      </c>
      <c r="AG1011">
        <v>0.6234273951309186</v>
      </c>
      <c r="AH1011">
        <v>3.0028836466433768</v>
      </c>
    </row>
    <row r="1012" spans="1:34">
      <c r="A1012" t="s">
        <v>1194</v>
      </c>
      <c r="B1012" t="s">
        <v>1195</v>
      </c>
      <c r="C1012" t="s">
        <v>1334</v>
      </c>
      <c r="D1012" t="s">
        <v>1335</v>
      </c>
      <c r="E1012" t="s">
        <v>671</v>
      </c>
      <c r="F1012" t="s">
        <v>43</v>
      </c>
      <c r="G1012" t="s">
        <v>38</v>
      </c>
      <c r="I1012">
        <v>2.5742486953290449</v>
      </c>
      <c r="J1012">
        <v>0.33178577868568732</v>
      </c>
      <c r="K1012">
        <v>0.41182331284214141</v>
      </c>
      <c r="M1012">
        <v>3.3178577868568739</v>
      </c>
      <c r="N1012" t="str">
        <f t="shared" si="45"/>
        <v>05Qd-613,31785778685687</v>
      </c>
      <c r="O1012" t="s">
        <v>1336</v>
      </c>
      <c r="P1012">
        <v>161.9038934114819</v>
      </c>
      <c r="Q1012">
        <v>19.092763446185462</v>
      </c>
      <c r="R1012">
        <v>820.07360969643719</v>
      </c>
      <c r="T1012">
        <f t="shared" si="46"/>
        <v>1001.0702665541046</v>
      </c>
      <c r="U1012">
        <v>13263973.172442621</v>
      </c>
      <c r="V1012">
        <v>2540042.524437692</v>
      </c>
      <c r="W1012">
        <v>34195984.303140827</v>
      </c>
      <c r="Y1012">
        <f t="shared" si="47"/>
        <v>50000000.000021137</v>
      </c>
      <c r="Z1012">
        <v>0.55825404582532789</v>
      </c>
      <c r="AA1012">
        <v>8.4153170061412805E-2</v>
      </c>
      <c r="AB1012">
        <v>0.71699245702671399</v>
      </c>
      <c r="AD1012">
        <v>7.5867999999999991E-2</v>
      </c>
      <c r="AE1012">
        <v>5.4999999999999997E-3</v>
      </c>
      <c r="AF1012">
        <v>1.042258990635667</v>
      </c>
      <c r="AG1012">
        <v>1.182816301014475</v>
      </c>
      <c r="AH1012">
        <v>5.6243010785070169</v>
      </c>
    </row>
    <row r="1013" spans="1:34">
      <c r="A1013" t="s">
        <v>1194</v>
      </c>
      <c r="B1013" t="s">
        <v>1195</v>
      </c>
      <c r="C1013" t="s">
        <v>1337</v>
      </c>
      <c r="D1013" t="s">
        <v>1338</v>
      </c>
      <c r="E1013" t="s">
        <v>671</v>
      </c>
      <c r="F1013" t="s">
        <v>49</v>
      </c>
      <c r="G1013" t="s">
        <v>38</v>
      </c>
      <c r="I1013">
        <v>0.129583248968484</v>
      </c>
      <c r="J1013">
        <v>0.7262492407163561</v>
      </c>
      <c r="K1013">
        <v>0.44000000000000011</v>
      </c>
      <c r="M1013">
        <v>1.2958324896848401</v>
      </c>
      <c r="N1013" t="str">
        <f t="shared" si="45"/>
        <v>05Qd-611,29583248968484</v>
      </c>
      <c r="O1013" t="s">
        <v>1339</v>
      </c>
      <c r="P1013">
        <v>8.1499633531814801</v>
      </c>
      <c r="Q1013">
        <v>92.639692919195923</v>
      </c>
      <c r="R1013">
        <v>876.18252054794527</v>
      </c>
      <c r="T1013">
        <f t="shared" si="46"/>
        <v>976.97217682032272</v>
      </c>
      <c r="U1013">
        <v>667685.58183001273</v>
      </c>
      <c r="V1013">
        <v>9457492.7335228659</v>
      </c>
      <c r="W1013">
        <v>36535651.63550961</v>
      </c>
      <c r="Y1013">
        <f t="shared" si="47"/>
        <v>46660829.95086249</v>
      </c>
      <c r="Z1013">
        <v>2.810154789593873E-2</v>
      </c>
      <c r="AA1013">
        <v>0.71101554364588437</v>
      </c>
      <c r="AB1013">
        <v>0.76604862146957076</v>
      </c>
      <c r="AD1013">
        <v>7.5867999999999991E-2</v>
      </c>
      <c r="AE1013">
        <v>5.4999999999999997E-3</v>
      </c>
      <c r="AF1013">
        <v>0.40706779780675612</v>
      </c>
      <c r="AG1013">
        <v>0.46196428257264549</v>
      </c>
      <c r="AH1013">
        <v>2.246232570064242</v>
      </c>
    </row>
    <row r="1014" spans="1:34">
      <c r="A1014" t="s">
        <v>1194</v>
      </c>
      <c r="B1014" t="s">
        <v>1195</v>
      </c>
      <c r="C1014" t="s">
        <v>1340</v>
      </c>
      <c r="D1014" t="s">
        <v>1341</v>
      </c>
      <c r="E1014" t="s">
        <v>43</v>
      </c>
      <c r="F1014" t="s">
        <v>49</v>
      </c>
      <c r="G1014" t="s">
        <v>38</v>
      </c>
      <c r="I1014">
        <v>0.13006954362117029</v>
      </c>
      <c r="J1014">
        <v>0.73062589259053312</v>
      </c>
      <c r="K1014">
        <v>0.44</v>
      </c>
      <c r="M1014">
        <v>1.3006954362117029</v>
      </c>
      <c r="N1014" t="str">
        <f t="shared" si="45"/>
        <v>05Qd-611,3006954362117</v>
      </c>
      <c r="O1014" t="s">
        <v>1342</v>
      </c>
      <c r="P1014">
        <v>7.484911010200074</v>
      </c>
      <c r="Q1014">
        <v>93.197974653491514</v>
      </c>
      <c r="R1014">
        <v>876.18252054794527</v>
      </c>
      <c r="T1014">
        <f t="shared" si="46"/>
        <v>976.86540621163681</v>
      </c>
      <c r="U1014">
        <v>995769.53913072613</v>
      </c>
      <c r="V1014">
        <v>9514487.1522108093</v>
      </c>
      <c r="W1014">
        <v>36535651.635509603</v>
      </c>
      <c r="Y1014">
        <f t="shared" si="47"/>
        <v>47045908.326851137</v>
      </c>
      <c r="Z1014">
        <v>3.2990456877092421E-2</v>
      </c>
      <c r="AA1014">
        <v>0.71530039151518787</v>
      </c>
      <c r="AB1014">
        <v>0.76604862146957065</v>
      </c>
      <c r="AD1014">
        <v>7.5867999999999991E-2</v>
      </c>
      <c r="AE1014">
        <v>5.4999999999999997E-3</v>
      </c>
      <c r="AF1014">
        <v>0.40859542498796958</v>
      </c>
      <c r="AG1014">
        <v>0.46369792300947221</v>
      </c>
      <c r="AH1014">
        <v>2.2543567842091452</v>
      </c>
    </row>
    <row r="1015" spans="1:34">
      <c r="A1015" t="s">
        <v>1194</v>
      </c>
      <c r="B1015" t="s">
        <v>1195</v>
      </c>
      <c r="C1015" t="s">
        <v>1343</v>
      </c>
      <c r="D1015" t="s">
        <v>1344</v>
      </c>
      <c r="E1015" t="s">
        <v>671</v>
      </c>
      <c r="F1015" t="s">
        <v>1179</v>
      </c>
      <c r="G1015" t="s">
        <v>38</v>
      </c>
      <c r="I1015">
        <v>0.25810879094962408</v>
      </c>
      <c r="J1015">
        <v>1.8829791185466169</v>
      </c>
      <c r="K1015">
        <v>0.44000000000000011</v>
      </c>
      <c r="M1015">
        <v>2.5810879094962411</v>
      </c>
      <c r="N1015" t="str">
        <f t="shared" si="45"/>
        <v>05Qd-612,58108790949624</v>
      </c>
      <c r="O1015" t="s">
        <v>1328</v>
      </c>
      <c r="P1015">
        <v>16.233403654549729</v>
      </c>
      <c r="Q1015">
        <v>132.36006593049501</v>
      </c>
      <c r="R1015">
        <v>876.18252054794539</v>
      </c>
      <c r="T1015">
        <f t="shared" si="46"/>
        <v>1024.77599013299</v>
      </c>
      <c r="U1015">
        <v>1329921.263994196</v>
      </c>
      <c r="V1015">
        <v>9349626.6477758177</v>
      </c>
      <c r="W1015">
        <v>36535651.63550961</v>
      </c>
      <c r="Y1015">
        <f t="shared" si="47"/>
        <v>47215199.547279626</v>
      </c>
      <c r="Z1015">
        <v>5.5973720438185381E-2</v>
      </c>
      <c r="AA1015">
        <v>0.48019930105980718</v>
      </c>
      <c r="AB1015">
        <v>0.76604862146957087</v>
      </c>
      <c r="AD1015">
        <v>7.5867999999999991E-2</v>
      </c>
      <c r="AE1015">
        <v>5.4999999999999997E-3</v>
      </c>
      <c r="AF1015">
        <v>0.81081295586269342</v>
      </c>
      <c r="AG1015">
        <v>0.92015783973540977</v>
      </c>
      <c r="AH1015">
        <v>4.3934267050943436</v>
      </c>
    </row>
    <row r="1016" spans="1:34">
      <c r="A1016" t="s">
        <v>1194</v>
      </c>
      <c r="B1016" t="s">
        <v>1195</v>
      </c>
      <c r="C1016" t="s">
        <v>1345</v>
      </c>
      <c r="D1016" t="s">
        <v>1346</v>
      </c>
      <c r="E1016" t="s">
        <v>43</v>
      </c>
      <c r="F1016" t="s">
        <v>1179</v>
      </c>
      <c r="G1016" t="s">
        <v>38</v>
      </c>
      <c r="I1016">
        <v>0.2606352768980878</v>
      </c>
      <c r="J1016">
        <v>1.90571749208279</v>
      </c>
      <c r="K1016">
        <v>0.44000000000000011</v>
      </c>
      <c r="M1016">
        <v>2.6063527689808779</v>
      </c>
      <c r="N1016" t="str">
        <f t="shared" si="45"/>
        <v>05Qd-612,60635276898088</v>
      </c>
      <c r="O1016" t="s">
        <v>1347</v>
      </c>
      <c r="P1016">
        <v>14.99837547968087</v>
      </c>
      <c r="Q1016">
        <v>133.9584121844477</v>
      </c>
      <c r="R1016">
        <v>876.18252054794527</v>
      </c>
      <c r="T1016">
        <f t="shared" si="46"/>
        <v>1025.139308212074</v>
      </c>
      <c r="U1016">
        <v>1995337.7426610431</v>
      </c>
      <c r="V1016">
        <v>9462530.3443951309</v>
      </c>
      <c r="W1016">
        <v>36535651.63550961</v>
      </c>
      <c r="Y1016">
        <f t="shared" si="47"/>
        <v>47993519.722565785</v>
      </c>
      <c r="Z1016">
        <v>6.6106765840576898E-2</v>
      </c>
      <c r="AA1016">
        <v>0.48599806482291003</v>
      </c>
      <c r="AB1016">
        <v>0.76604862146957076</v>
      </c>
      <c r="AD1016">
        <v>7.5867999999999991E-2</v>
      </c>
      <c r="AE1016">
        <v>5.4999999999999997E-3</v>
      </c>
      <c r="AF1016">
        <v>0.81874956093640139</v>
      </c>
      <c r="AG1016">
        <v>0.92916476214168287</v>
      </c>
      <c r="AH1016">
        <v>4.4356350920589627</v>
      </c>
    </row>
    <row r="1017" spans="1:34">
      <c r="A1017" t="s">
        <v>1194</v>
      </c>
      <c r="B1017" t="s">
        <v>1195</v>
      </c>
      <c r="C1017" t="s">
        <v>1348</v>
      </c>
      <c r="D1017" t="s">
        <v>1349</v>
      </c>
      <c r="E1017" t="s">
        <v>49</v>
      </c>
      <c r="F1017" t="s">
        <v>1179</v>
      </c>
      <c r="G1017" t="s">
        <v>38</v>
      </c>
      <c r="I1017">
        <v>0.71643293953843057</v>
      </c>
      <c r="J1017">
        <v>0.12849254883760339</v>
      </c>
      <c r="K1017">
        <v>0.44</v>
      </c>
      <c r="M1017">
        <v>1.2849254883760339</v>
      </c>
      <c r="N1017" t="str">
        <f t="shared" si="45"/>
        <v>05Qd-611,28492548837603</v>
      </c>
      <c r="O1017" t="s">
        <v>1350</v>
      </c>
      <c r="P1017">
        <v>91.387534464849892</v>
      </c>
      <c r="Q1017">
        <v>9.0321140942070883</v>
      </c>
      <c r="R1017">
        <v>876.18252054794527</v>
      </c>
      <c r="T1017">
        <f t="shared" si="46"/>
        <v>976.60216910700228</v>
      </c>
      <c r="U1017">
        <v>9329661.1409297641</v>
      </c>
      <c r="V1017">
        <v>638008.85884489457</v>
      </c>
      <c r="W1017">
        <v>36535651.635509603</v>
      </c>
      <c r="Y1017">
        <f t="shared" si="47"/>
        <v>46503321.63528426</v>
      </c>
      <c r="Z1017">
        <v>0.7014051477551706</v>
      </c>
      <c r="AA1017">
        <v>3.2768303979300202E-2</v>
      </c>
      <c r="AB1017">
        <v>0.76604862146957065</v>
      </c>
      <c r="AD1017">
        <v>7.5867999999999991E-2</v>
      </c>
      <c r="AE1017">
        <v>5.4999999999999997E-3</v>
      </c>
      <c r="AF1017">
        <v>0.40364151467309972</v>
      </c>
      <c r="AG1017">
        <v>0.45807593660605611</v>
      </c>
      <c r="AH1017">
        <v>2.228010939655189</v>
      </c>
    </row>
    <row r="1018" spans="1:34">
      <c r="A1018" t="s">
        <v>1194</v>
      </c>
      <c r="B1018" t="s">
        <v>1195</v>
      </c>
      <c r="C1018" t="s">
        <v>1351</v>
      </c>
      <c r="D1018" t="s">
        <v>1352</v>
      </c>
      <c r="E1018" t="s">
        <v>671</v>
      </c>
      <c r="F1018" t="s">
        <v>46</v>
      </c>
      <c r="G1018" t="s">
        <v>38</v>
      </c>
      <c r="I1018">
        <v>0.135057882901986</v>
      </c>
      <c r="J1018">
        <v>0.77552094611787359</v>
      </c>
      <c r="K1018">
        <v>0.44000000000000011</v>
      </c>
      <c r="M1018">
        <v>1.350578829019859</v>
      </c>
      <c r="N1018" t="str">
        <f t="shared" si="45"/>
        <v>05Qd-611,35057882901986</v>
      </c>
      <c r="O1018" t="s">
        <v>1331</v>
      </c>
      <c r="P1018">
        <v>8.4942830571964372</v>
      </c>
      <c r="Q1018">
        <v>125.6343932710955</v>
      </c>
      <c r="R1018">
        <v>876.18252054794527</v>
      </c>
      <c r="T1018">
        <f t="shared" si="46"/>
        <v>1010.3111968762372</v>
      </c>
      <c r="U1018">
        <v>695893.96657336492</v>
      </c>
      <c r="V1018">
        <v>11494771.463359119</v>
      </c>
      <c r="W1018">
        <v>36535651.63550961</v>
      </c>
      <c r="Y1018">
        <f t="shared" si="47"/>
        <v>48726317.065442093</v>
      </c>
      <c r="Z1018">
        <v>2.928878227167547E-2</v>
      </c>
      <c r="AA1018">
        <v>0.71746521384871131</v>
      </c>
      <c r="AB1018">
        <v>0.76604862146957076</v>
      </c>
      <c r="AD1018">
        <v>7.5867999999999991E-2</v>
      </c>
      <c r="AE1018">
        <v>5.4999999999999997E-3</v>
      </c>
      <c r="AF1018">
        <v>0.42426560073922293</v>
      </c>
      <c r="AG1018">
        <v>0.48148135254557989</v>
      </c>
      <c r="AH1018">
        <v>2.3376937823046622</v>
      </c>
    </row>
    <row r="1019" spans="1:34">
      <c r="A1019" t="s">
        <v>1194</v>
      </c>
      <c r="B1019" t="s">
        <v>1195</v>
      </c>
      <c r="C1019" t="s">
        <v>1353</v>
      </c>
      <c r="D1019" t="s">
        <v>1354</v>
      </c>
      <c r="E1019" t="s">
        <v>43</v>
      </c>
      <c r="F1019" t="s">
        <v>46</v>
      </c>
      <c r="G1019" t="s">
        <v>38</v>
      </c>
      <c r="I1019">
        <v>0.13559924643098761</v>
      </c>
      <c r="J1019">
        <v>0.78039321787888882</v>
      </c>
      <c r="K1019">
        <v>0.44</v>
      </c>
      <c r="M1019">
        <v>1.355992464309876</v>
      </c>
      <c r="N1019" t="str">
        <f t="shared" si="45"/>
        <v>05Qd-611,35599246430988</v>
      </c>
      <c r="O1019" t="s">
        <v>1355</v>
      </c>
      <c r="P1019">
        <v>7.803120271892289</v>
      </c>
      <c r="Q1019">
        <v>126.42370129638</v>
      </c>
      <c r="R1019">
        <v>876.18252054794527</v>
      </c>
      <c r="T1019">
        <f t="shared" si="46"/>
        <v>1010.4093421162175</v>
      </c>
      <c r="U1019">
        <v>1038103.120576194</v>
      </c>
      <c r="V1019">
        <v>11566988.27540089</v>
      </c>
      <c r="W1019">
        <v>36535651.635509603</v>
      </c>
      <c r="Y1019">
        <f t="shared" si="47"/>
        <v>49140743.03148669</v>
      </c>
      <c r="Z1019">
        <v>3.4392994450544188E-2</v>
      </c>
      <c r="AA1019">
        <v>0.72197274587404814</v>
      </c>
      <c r="AB1019">
        <v>0.76604862146957065</v>
      </c>
      <c r="AD1019">
        <v>7.5867999999999991E-2</v>
      </c>
      <c r="AE1019">
        <v>5.4999999999999997E-3</v>
      </c>
      <c r="AF1019">
        <v>0.42596621915493499</v>
      </c>
      <c r="AG1019">
        <v>0.48341131352647088</v>
      </c>
      <c r="AH1019">
        <v>2.346737996991282</v>
      </c>
    </row>
    <row r="1020" spans="1:34">
      <c r="A1020" t="s">
        <v>1194</v>
      </c>
      <c r="B1020" t="s">
        <v>1195</v>
      </c>
      <c r="C1020" t="s">
        <v>1356</v>
      </c>
      <c r="D1020" t="s">
        <v>1357</v>
      </c>
      <c r="E1020" t="s">
        <v>49</v>
      </c>
      <c r="F1020" t="s">
        <v>46</v>
      </c>
      <c r="G1020" t="s">
        <v>38</v>
      </c>
      <c r="I1020">
        <v>0.65027289728775939</v>
      </c>
      <c r="J1020">
        <v>0.12114143303197319</v>
      </c>
      <c r="K1020">
        <v>0.44</v>
      </c>
      <c r="M1020">
        <v>1.2114143303197329</v>
      </c>
      <c r="N1020" t="str">
        <f t="shared" si="45"/>
        <v>05Qd-611,21141433031973</v>
      </c>
      <c r="O1020" t="s">
        <v>1358</v>
      </c>
      <c r="P1020">
        <v>82.94821962084724</v>
      </c>
      <c r="Q1020">
        <v>19.624912151179661</v>
      </c>
      <c r="R1020">
        <v>876.18252054794527</v>
      </c>
      <c r="T1020">
        <f t="shared" si="46"/>
        <v>978.75565231997211</v>
      </c>
      <c r="U1020">
        <v>8468100.0077048894</v>
      </c>
      <c r="V1020">
        <v>1795558.320399907</v>
      </c>
      <c r="W1020">
        <v>36535651.635509603</v>
      </c>
      <c r="Y1020">
        <f t="shared" si="47"/>
        <v>46799309.963614397</v>
      </c>
      <c r="Z1020">
        <v>0.63663286880298109</v>
      </c>
      <c r="AA1020">
        <v>0.11207274876494901</v>
      </c>
      <c r="AB1020">
        <v>0.76604862146957065</v>
      </c>
      <c r="AD1020">
        <v>7.5867999999999991E-2</v>
      </c>
      <c r="AE1020">
        <v>5.4999999999999997E-3</v>
      </c>
      <c r="AF1020">
        <v>0.38054900428892119</v>
      </c>
      <c r="AG1020">
        <v>0.43186920875898471</v>
      </c>
      <c r="AH1020">
        <v>2.1052005433676388</v>
      </c>
    </row>
    <row r="1021" spans="1:34">
      <c r="A1021" t="s">
        <v>1194</v>
      </c>
      <c r="B1021" t="s">
        <v>1195</v>
      </c>
      <c r="C1021" t="s">
        <v>1359</v>
      </c>
      <c r="D1021" t="s">
        <v>1360</v>
      </c>
      <c r="E1021" t="s">
        <v>1179</v>
      </c>
      <c r="F1021" t="s">
        <v>46</v>
      </c>
      <c r="G1021" t="s">
        <v>38</v>
      </c>
      <c r="I1021">
        <v>0.13384467187390339</v>
      </c>
      <c r="J1021">
        <v>0.76460204686513045</v>
      </c>
      <c r="K1021">
        <v>0.44</v>
      </c>
      <c r="M1021">
        <v>1.3384467187390341</v>
      </c>
      <c r="N1021" t="str">
        <f t="shared" si="45"/>
        <v>05Qd-611,33844671873903</v>
      </c>
      <c r="O1021" t="s">
        <v>1361</v>
      </c>
      <c r="P1021">
        <v>9.4083303522501254</v>
      </c>
      <c r="Q1021">
        <v>123.8655315921511</v>
      </c>
      <c r="R1021">
        <v>876.18252054794527</v>
      </c>
      <c r="T1021">
        <f t="shared" si="46"/>
        <v>1009.4563824923465</v>
      </c>
      <c r="U1021">
        <v>664583.95554643893</v>
      </c>
      <c r="V1021">
        <v>11332931.53863496</v>
      </c>
      <c r="W1021">
        <v>36535651.635509603</v>
      </c>
      <c r="Y1021">
        <f t="shared" si="47"/>
        <v>48533167.129691005</v>
      </c>
      <c r="Z1021">
        <v>3.4133207984821563E-2</v>
      </c>
      <c r="AA1021">
        <v>0.7073637066920353</v>
      </c>
      <c r="AB1021">
        <v>0.76604862146957065</v>
      </c>
      <c r="AD1021">
        <v>7.5867999999999991E-2</v>
      </c>
      <c r="AE1021">
        <v>5.4999999999999997E-3</v>
      </c>
      <c r="AF1021">
        <v>0.42045446661959179</v>
      </c>
      <c r="AG1021">
        <v>0.47715625523046562</v>
      </c>
      <c r="AH1021">
        <v>2.3174254405890919</v>
      </c>
    </row>
    <row r="1022" spans="1:34">
      <c r="A1022" t="s">
        <v>1194</v>
      </c>
      <c r="B1022" t="s">
        <v>1208</v>
      </c>
      <c r="C1022" t="s">
        <v>1334</v>
      </c>
      <c r="D1022" t="s">
        <v>1362</v>
      </c>
      <c r="E1022" t="s">
        <v>671</v>
      </c>
      <c r="F1022" t="s">
        <v>43</v>
      </c>
      <c r="G1022" t="s">
        <v>38</v>
      </c>
      <c r="I1022">
        <v>2.629539727561768</v>
      </c>
      <c r="J1022">
        <v>0.33737928473495571</v>
      </c>
      <c r="K1022">
        <v>0.40687383505283398</v>
      </c>
      <c r="M1022">
        <v>3.373792847349558</v>
      </c>
      <c r="N1022" t="str">
        <f t="shared" si="45"/>
        <v>05Qd-613,37379284734956</v>
      </c>
      <c r="O1022" t="s">
        <v>1336</v>
      </c>
      <c r="P1022">
        <v>165.3813481754527</v>
      </c>
      <c r="Q1022">
        <v>19.41464429429336</v>
      </c>
      <c r="R1022">
        <v>810.21759623091134</v>
      </c>
      <c r="T1022">
        <f t="shared" si="46"/>
        <v>995.01358870065746</v>
      </c>
      <c r="U1022">
        <v>13592351.406580601</v>
      </c>
      <c r="V1022">
        <v>2617853.5847363472</v>
      </c>
      <c r="W1022">
        <v>33789795.00867945</v>
      </c>
      <c r="Y1022">
        <f t="shared" si="47"/>
        <v>49999999.999996394</v>
      </c>
      <c r="Z1022">
        <v>0.57024451220792061</v>
      </c>
      <c r="AA1022">
        <v>8.5571890501053904E-2</v>
      </c>
      <c r="AB1022">
        <v>0.70837531921422947</v>
      </c>
      <c r="AD1022">
        <v>7.5867999999999991E-2</v>
      </c>
      <c r="AE1022">
        <v>5.4999999999999997E-3</v>
      </c>
      <c r="AF1022">
        <v>1.0598302138270861</v>
      </c>
      <c r="AG1022">
        <v>0.5347461663049049</v>
      </c>
      <c r="AH1022">
        <v>5.0497372274815486</v>
      </c>
    </row>
    <row r="1023" spans="1:34">
      <c r="A1023" t="s">
        <v>1194</v>
      </c>
      <c r="B1023" t="s">
        <v>1208</v>
      </c>
      <c r="C1023" t="s">
        <v>1337</v>
      </c>
      <c r="D1023" t="s">
        <v>1363</v>
      </c>
      <c r="E1023" t="s">
        <v>671</v>
      </c>
      <c r="F1023" t="s">
        <v>49</v>
      </c>
      <c r="G1023" t="s">
        <v>38</v>
      </c>
      <c r="I1023">
        <v>0.13061775581633031</v>
      </c>
      <c r="J1023">
        <v>0.73555980234697227</v>
      </c>
      <c r="K1023">
        <v>0.44000000000000011</v>
      </c>
      <c r="M1023">
        <v>1.3061775581633031</v>
      </c>
      <c r="N1023" t="str">
        <f t="shared" si="45"/>
        <v>05Qd-611,3061775581633</v>
      </c>
      <c r="O1023" t="s">
        <v>1339</v>
      </c>
      <c r="P1023">
        <v>8.2150272635686381</v>
      </c>
      <c r="Q1023">
        <v>93.827339696650384</v>
      </c>
      <c r="R1023">
        <v>876.18252054794527</v>
      </c>
      <c r="T1023">
        <f t="shared" si="46"/>
        <v>978.22488750816433</v>
      </c>
      <c r="U1023">
        <v>675176.12241619756</v>
      </c>
      <c r="V1023">
        <v>9642522.4687448908</v>
      </c>
      <c r="W1023">
        <v>36540835.322793283</v>
      </c>
      <c r="Y1023">
        <f t="shared" si="47"/>
        <v>46858533.91395437</v>
      </c>
      <c r="Z1023">
        <v>2.8325892045084879E-2</v>
      </c>
      <c r="AA1023">
        <v>0.72013080830751941</v>
      </c>
      <c r="AB1023">
        <v>0.76604862146957076</v>
      </c>
      <c r="AD1023">
        <v>7.5867999999999991E-2</v>
      </c>
      <c r="AE1023">
        <v>5.4999999999999997E-3</v>
      </c>
      <c r="AF1023">
        <v>0.41031755753821031</v>
      </c>
      <c r="AG1023">
        <v>0.2070291429688835</v>
      </c>
      <c r="AH1023">
        <v>2.0048922586703961</v>
      </c>
    </row>
    <row r="1024" spans="1:34">
      <c r="A1024" t="s">
        <v>1194</v>
      </c>
      <c r="B1024" t="s">
        <v>1208</v>
      </c>
      <c r="C1024" t="s">
        <v>1340</v>
      </c>
      <c r="D1024" t="s">
        <v>1364</v>
      </c>
      <c r="E1024" t="s">
        <v>43</v>
      </c>
      <c r="F1024" t="s">
        <v>49</v>
      </c>
      <c r="G1024" t="s">
        <v>38</v>
      </c>
      <c r="I1024">
        <v>0.1312292989888518</v>
      </c>
      <c r="J1024">
        <v>0.74106369089966595</v>
      </c>
      <c r="K1024">
        <v>0.44</v>
      </c>
      <c r="M1024">
        <v>1.3122929898885181</v>
      </c>
      <c r="N1024" t="str">
        <f t="shared" si="45"/>
        <v>05Qd-611,31229298988852</v>
      </c>
      <c r="O1024" t="s">
        <v>1342</v>
      </c>
      <c r="P1024">
        <v>7.5516496599948342</v>
      </c>
      <c r="Q1024">
        <v>94.529410716896933</v>
      </c>
      <c r="R1024">
        <v>876.18252054794527</v>
      </c>
      <c r="T1024">
        <f t="shared" si="46"/>
        <v>978.26358092483702</v>
      </c>
      <c r="U1024">
        <v>1018257.807530439</v>
      </c>
      <c r="V1024">
        <v>9714673.4602284934</v>
      </c>
      <c r="W1024">
        <v>36540835.322793268</v>
      </c>
      <c r="Y1024">
        <f t="shared" si="47"/>
        <v>47273766.590552196</v>
      </c>
      <c r="Z1024">
        <v>3.328461382098781E-2</v>
      </c>
      <c r="AA1024">
        <v>0.72551924810485369</v>
      </c>
      <c r="AB1024">
        <v>0.76604862146957065</v>
      </c>
      <c r="AD1024">
        <v>7.5867999999999991E-2</v>
      </c>
      <c r="AE1024">
        <v>5.4999999999999997E-3</v>
      </c>
      <c r="AF1024">
        <v>0.41223863556707357</v>
      </c>
      <c r="AG1024">
        <v>0.20799843889733011</v>
      </c>
      <c r="AH1024">
        <v>2.013898064352921</v>
      </c>
    </row>
    <row r="1025" spans="1:34">
      <c r="A1025" t="s">
        <v>1194</v>
      </c>
      <c r="B1025" t="s">
        <v>1208</v>
      </c>
      <c r="C1025" t="s">
        <v>1343</v>
      </c>
      <c r="D1025" t="s">
        <v>1365</v>
      </c>
      <c r="E1025" t="s">
        <v>671</v>
      </c>
      <c r="F1025" t="s">
        <v>1179</v>
      </c>
      <c r="G1025" t="s">
        <v>38</v>
      </c>
      <c r="I1025">
        <v>0.2598372482467165</v>
      </c>
      <c r="J1025">
        <v>1.898535234220448</v>
      </c>
      <c r="K1025">
        <v>0.44000000000000011</v>
      </c>
      <c r="M1025">
        <v>2.5983724824671648</v>
      </c>
      <c r="N1025" t="str">
        <f t="shared" si="45"/>
        <v>05Qd-612,59837248246716</v>
      </c>
      <c r="O1025" t="s">
        <v>1328</v>
      </c>
      <c r="P1025">
        <v>16.34211264078813</v>
      </c>
      <c r="Q1025">
        <v>133.45355043912829</v>
      </c>
      <c r="R1025">
        <v>876.18252054794527</v>
      </c>
      <c r="T1025">
        <f t="shared" si="46"/>
        <v>1025.9781836278617</v>
      </c>
      <c r="U1025">
        <v>1343124.48283987</v>
      </c>
      <c r="V1025">
        <v>9487360.2126688622</v>
      </c>
      <c r="W1025">
        <v>36540835.322793283</v>
      </c>
      <c r="Y1025">
        <f t="shared" si="47"/>
        <v>47371320.018302016</v>
      </c>
      <c r="Z1025">
        <v>5.6348555348615367E-2</v>
      </c>
      <c r="AA1025">
        <v>0.48416643792298453</v>
      </c>
      <c r="AB1025">
        <v>0.76604862146957076</v>
      </c>
      <c r="AD1025">
        <v>7.5867999999999991E-2</v>
      </c>
      <c r="AE1025">
        <v>5.4999999999999997E-3</v>
      </c>
      <c r="AF1025">
        <v>0.81624266464937112</v>
      </c>
      <c r="AG1025">
        <v>0.41184203847104561</v>
      </c>
      <c r="AH1025">
        <v>3.9078251855875821</v>
      </c>
    </row>
    <row r="1026" spans="1:34">
      <c r="A1026" t="s">
        <v>1194</v>
      </c>
      <c r="B1026" t="s">
        <v>1208</v>
      </c>
      <c r="C1026" t="s">
        <v>1345</v>
      </c>
      <c r="D1026" t="s">
        <v>1366</v>
      </c>
      <c r="E1026" t="s">
        <v>43</v>
      </c>
      <c r="F1026" t="s">
        <v>1179</v>
      </c>
      <c r="G1026" t="s">
        <v>38</v>
      </c>
      <c r="I1026">
        <v>0.26300064600341527</v>
      </c>
      <c r="J1026">
        <v>1.9270058140307369</v>
      </c>
      <c r="K1026">
        <v>0.44000000000000011</v>
      </c>
      <c r="M1026">
        <v>2.6300064600341519</v>
      </c>
      <c r="N1026" t="str">
        <f t="shared" ref="N1026:N1089" si="48">_xlfn.CONCAT(A1026,M1026)</f>
        <v>05Qd-612,63000646003415</v>
      </c>
      <c r="O1026" t="s">
        <v>1347</v>
      </c>
      <c r="P1026">
        <v>15.13449172001472</v>
      </c>
      <c r="Q1026">
        <v>135.45483010476681</v>
      </c>
      <c r="R1026">
        <v>876.18252054794527</v>
      </c>
      <c r="T1026">
        <f t="shared" ref="T1026:T1089" si="49">SUM(P1026:S1026)</f>
        <v>1026.7718423727267</v>
      </c>
      <c r="U1026">
        <v>2040721.5708839309</v>
      </c>
      <c r="V1026">
        <v>9629633.3932004087</v>
      </c>
      <c r="W1026">
        <v>36540835.322793283</v>
      </c>
      <c r="Y1026">
        <f t="shared" ref="Y1026:Y1089" si="50">SUM(U1026:X1026)</f>
        <v>48211190.286877625</v>
      </c>
      <c r="Z1026">
        <v>6.6706711110585598E-2</v>
      </c>
      <c r="AA1026">
        <v>0.49142703491580753</v>
      </c>
      <c r="AB1026">
        <v>0.76604862146957076</v>
      </c>
      <c r="AD1026">
        <v>7.5867999999999991E-2</v>
      </c>
      <c r="AE1026">
        <v>5.4999999999999997E-3</v>
      </c>
      <c r="AF1026">
        <v>0.82618003980130439</v>
      </c>
      <c r="AG1026">
        <v>0.41685602391541321</v>
      </c>
      <c r="AH1026">
        <v>3.95441052375087</v>
      </c>
    </row>
    <row r="1027" spans="1:34">
      <c r="A1027" t="s">
        <v>1194</v>
      </c>
      <c r="B1027" t="s">
        <v>1208</v>
      </c>
      <c r="C1027" t="s">
        <v>1348</v>
      </c>
      <c r="D1027" t="s">
        <v>1367</v>
      </c>
      <c r="E1027" t="s">
        <v>49</v>
      </c>
      <c r="F1027" t="s">
        <v>1179</v>
      </c>
      <c r="G1027" t="s">
        <v>38</v>
      </c>
      <c r="I1027">
        <v>0.72574989913340637</v>
      </c>
      <c r="J1027">
        <v>0.12952776657037851</v>
      </c>
      <c r="K1027">
        <v>0.43999999999999989</v>
      </c>
      <c r="M1027">
        <v>1.295277665703785</v>
      </c>
      <c r="N1027" t="str">
        <f t="shared" si="48"/>
        <v>05Qd-611,29527766570378</v>
      </c>
      <c r="O1027" t="s">
        <v>1350</v>
      </c>
      <c r="P1027">
        <v>92.575997360821745</v>
      </c>
      <c r="Q1027">
        <v>9.1048825524512189</v>
      </c>
      <c r="R1027">
        <v>876.18252054794516</v>
      </c>
      <c r="T1027">
        <f t="shared" si="49"/>
        <v>977.86340046121813</v>
      </c>
      <c r="U1027">
        <v>9513923.527025668</v>
      </c>
      <c r="V1027">
        <v>647276.15102716489</v>
      </c>
      <c r="W1027">
        <v>36540835.322793268</v>
      </c>
      <c r="Y1027">
        <f t="shared" si="50"/>
        <v>46702035.000846103</v>
      </c>
      <c r="Z1027">
        <v>0.71052667617840748</v>
      </c>
      <c r="AA1027">
        <v>3.3032306286509543E-2</v>
      </c>
      <c r="AB1027">
        <v>0.76604862146957065</v>
      </c>
      <c r="AD1027">
        <v>7.5867999999999991E-2</v>
      </c>
      <c r="AE1027">
        <v>5.4999999999999997E-3</v>
      </c>
      <c r="AF1027">
        <v>0.40689350755092712</v>
      </c>
      <c r="AG1027">
        <v>0.20530151001404989</v>
      </c>
      <c r="AH1027">
        <v>1.988840683268762</v>
      </c>
    </row>
    <row r="1028" spans="1:34">
      <c r="A1028" t="s">
        <v>1194</v>
      </c>
      <c r="B1028" t="s">
        <v>1208</v>
      </c>
      <c r="C1028" t="s">
        <v>1351</v>
      </c>
      <c r="D1028" t="s">
        <v>1368</v>
      </c>
      <c r="E1028" t="s">
        <v>671</v>
      </c>
      <c r="F1028" t="s">
        <v>46</v>
      </c>
      <c r="G1028" t="s">
        <v>38</v>
      </c>
      <c r="I1028">
        <v>0.13556112151272931</v>
      </c>
      <c r="J1028">
        <v>0.78005009361456357</v>
      </c>
      <c r="K1028">
        <v>0.44000000000000011</v>
      </c>
      <c r="M1028">
        <v>1.355611215127293</v>
      </c>
      <c r="N1028" t="str">
        <f t="shared" si="48"/>
        <v>05Qd-611,35561121512729</v>
      </c>
      <c r="O1028" t="s">
        <v>1331</v>
      </c>
      <c r="P1028">
        <v>8.5259335696516505</v>
      </c>
      <c r="Q1028">
        <v>126.3681151655593</v>
      </c>
      <c r="R1028">
        <v>876.18252054794539</v>
      </c>
      <c r="T1028">
        <f t="shared" si="49"/>
        <v>1011.0765692831563</v>
      </c>
      <c r="U1028">
        <v>700728.86952718906</v>
      </c>
      <c r="V1028">
        <v>11561902.487555061</v>
      </c>
      <c r="W1028">
        <v>36540835.322793283</v>
      </c>
      <c r="Y1028">
        <f t="shared" si="50"/>
        <v>48803466.67987553</v>
      </c>
      <c r="Z1028">
        <v>2.939791508039466E-2</v>
      </c>
      <c r="AA1028">
        <v>0.72165530799578947</v>
      </c>
      <c r="AB1028">
        <v>0.76604862146957087</v>
      </c>
      <c r="AD1028">
        <v>7.5867999999999991E-2</v>
      </c>
      <c r="AE1028">
        <v>5.4999999999999997E-3</v>
      </c>
      <c r="AF1028">
        <v>0.4258464550138093</v>
      </c>
      <c r="AG1028">
        <v>0.2148643775976759</v>
      </c>
      <c r="AH1028">
        <v>2.0776900477387779</v>
      </c>
    </row>
    <row r="1029" spans="1:34">
      <c r="A1029" t="s">
        <v>1194</v>
      </c>
      <c r="B1029" t="s">
        <v>1208</v>
      </c>
      <c r="C1029" t="s">
        <v>1353</v>
      </c>
      <c r="D1029" t="s">
        <v>1369</v>
      </c>
      <c r="E1029" t="s">
        <v>43</v>
      </c>
      <c r="F1029" t="s">
        <v>46</v>
      </c>
      <c r="G1029" t="s">
        <v>38</v>
      </c>
      <c r="I1029">
        <v>0.1362343888827571</v>
      </c>
      <c r="J1029">
        <v>0.78610949994481405</v>
      </c>
      <c r="K1029">
        <v>0.44</v>
      </c>
      <c r="M1029">
        <v>1.362343888827571</v>
      </c>
      <c r="N1029" t="str">
        <f t="shared" si="48"/>
        <v>05Qd-611,36234388882757</v>
      </c>
      <c r="O1029" t="s">
        <v>1355</v>
      </c>
      <c r="P1029">
        <v>7.839669832980479</v>
      </c>
      <c r="Q1029">
        <v>127.34973899105989</v>
      </c>
      <c r="R1029">
        <v>876.18252054794527</v>
      </c>
      <c r="T1029">
        <f t="shared" si="49"/>
        <v>1011.3719293719856</v>
      </c>
      <c r="U1029">
        <v>1057094.1946873481</v>
      </c>
      <c r="V1029">
        <v>11651715.00818203</v>
      </c>
      <c r="W1029">
        <v>36540835.322793268</v>
      </c>
      <c r="Y1029">
        <f t="shared" si="50"/>
        <v>49249644.525662646</v>
      </c>
      <c r="Z1029">
        <v>3.4554090115851817E-2</v>
      </c>
      <c r="AA1029">
        <v>0.72726110533793975</v>
      </c>
      <c r="AB1029">
        <v>0.76604862146957065</v>
      </c>
      <c r="AD1029">
        <v>7.5867999999999991E-2</v>
      </c>
      <c r="AE1029">
        <v>5.4999999999999997E-3</v>
      </c>
      <c r="AF1029">
        <v>0.42796143104531031</v>
      </c>
      <c r="AG1029">
        <v>0.21593150637917</v>
      </c>
      <c r="AH1029">
        <v>2.087604826252051</v>
      </c>
    </row>
    <row r="1030" spans="1:34">
      <c r="A1030" t="s">
        <v>1194</v>
      </c>
      <c r="B1030" t="s">
        <v>1208</v>
      </c>
      <c r="C1030" t="s">
        <v>1356</v>
      </c>
      <c r="D1030" t="s">
        <v>1370</v>
      </c>
      <c r="E1030" t="s">
        <v>49</v>
      </c>
      <c r="F1030" t="s">
        <v>46</v>
      </c>
      <c r="G1030" t="s">
        <v>38</v>
      </c>
      <c r="I1030">
        <v>0.65850968445554381</v>
      </c>
      <c r="J1030">
        <v>0.1220566316061715</v>
      </c>
      <c r="K1030">
        <v>0.44</v>
      </c>
      <c r="M1030">
        <v>1.2205663160617151</v>
      </c>
      <c r="N1030" t="str">
        <f t="shared" si="48"/>
        <v>05Qd-611,22056631606172</v>
      </c>
      <c r="O1030" t="s">
        <v>1358</v>
      </c>
      <c r="P1030">
        <v>83.998896703981487</v>
      </c>
      <c r="Q1030">
        <v>19.773174320199779</v>
      </c>
      <c r="R1030">
        <v>876.18252054794527</v>
      </c>
      <c r="T1030">
        <f t="shared" si="49"/>
        <v>979.95459157212656</v>
      </c>
      <c r="U1030">
        <v>8632465.2434629146</v>
      </c>
      <c r="V1030">
        <v>1809123.3936666739</v>
      </c>
      <c r="W1030">
        <v>36540835.322793268</v>
      </c>
      <c r="Y1030">
        <f t="shared" si="50"/>
        <v>46982423.959922858</v>
      </c>
      <c r="Z1030">
        <v>0.64469688233671085</v>
      </c>
      <c r="AA1030">
        <v>0.11291943529745101</v>
      </c>
      <c r="AB1030">
        <v>0.76604862146957065</v>
      </c>
      <c r="AD1030">
        <v>7.5867999999999991E-2</v>
      </c>
      <c r="AE1030">
        <v>5.4999999999999997E-3</v>
      </c>
      <c r="AF1030">
        <v>0.38342397363195252</v>
      </c>
      <c r="AG1030">
        <v>0.19345976109578189</v>
      </c>
      <c r="AH1030">
        <v>1.8788180507894501</v>
      </c>
    </row>
    <row r="1031" spans="1:34">
      <c r="A1031" t="s">
        <v>1194</v>
      </c>
      <c r="B1031" t="s">
        <v>1208</v>
      </c>
      <c r="C1031" t="s">
        <v>1359</v>
      </c>
      <c r="D1031" t="s">
        <v>1371</v>
      </c>
      <c r="E1031" t="s">
        <v>1179</v>
      </c>
      <c r="F1031" t="s">
        <v>46</v>
      </c>
      <c r="G1031" t="s">
        <v>38</v>
      </c>
      <c r="I1031">
        <v>0.1343620626481267</v>
      </c>
      <c r="J1031">
        <v>0.76925856383314084</v>
      </c>
      <c r="K1031">
        <v>0.43999999999999989</v>
      </c>
      <c r="M1031">
        <v>1.343620626481268</v>
      </c>
      <c r="N1031" t="str">
        <f t="shared" si="48"/>
        <v>05Qd-611,34362062648127</v>
      </c>
      <c r="O1031" t="s">
        <v>1361</v>
      </c>
      <c r="P1031">
        <v>9.4446992510411505</v>
      </c>
      <c r="Q1031">
        <v>124.6198873409688</v>
      </c>
      <c r="R1031">
        <v>876.18252054794516</v>
      </c>
      <c r="T1031">
        <f t="shared" si="49"/>
        <v>1010.2471071399551</v>
      </c>
      <c r="U1031">
        <v>671434.0952346751</v>
      </c>
      <c r="V1031">
        <v>11401950.433134809</v>
      </c>
      <c r="W1031">
        <v>36540835.322793268</v>
      </c>
      <c r="Y1031">
        <f t="shared" si="50"/>
        <v>48614219.851162754</v>
      </c>
      <c r="Z1031">
        <v>3.4265153520334768E-2</v>
      </c>
      <c r="AA1031">
        <v>0.71167163539333944</v>
      </c>
      <c r="AB1031">
        <v>0.76604862146957065</v>
      </c>
      <c r="AD1031">
        <v>7.5867999999999991E-2</v>
      </c>
      <c r="AE1031">
        <v>5.4999999999999997E-3</v>
      </c>
      <c r="AF1031">
        <v>0.42207977795223067</v>
      </c>
      <c r="AG1031">
        <v>0.21296386929728089</v>
      </c>
      <c r="AH1031">
        <v>2.060032273730779</v>
      </c>
    </row>
    <row r="1032" spans="1:34">
      <c r="A1032" t="s">
        <v>1194</v>
      </c>
      <c r="B1032" t="s">
        <v>1214</v>
      </c>
      <c r="C1032" t="s">
        <v>1334</v>
      </c>
      <c r="D1032" t="s">
        <v>1372</v>
      </c>
      <c r="E1032" t="s">
        <v>671</v>
      </c>
      <c r="F1032" t="s">
        <v>43</v>
      </c>
      <c r="G1032" t="s">
        <v>38</v>
      </c>
      <c r="I1032">
        <v>2.4335800606850331</v>
      </c>
      <c r="J1032">
        <v>0.31757056350410778</v>
      </c>
      <c r="K1032">
        <v>0.4245550108519377</v>
      </c>
      <c r="M1032">
        <v>3.1757056350410791</v>
      </c>
      <c r="N1032" t="str">
        <f t="shared" si="48"/>
        <v>05Qd-613,17570563504108</v>
      </c>
      <c r="O1032" t="s">
        <v>1336</v>
      </c>
      <c r="P1032">
        <v>153.05672970462351</v>
      </c>
      <c r="Q1032">
        <v>18.274742427100019</v>
      </c>
      <c r="R1032">
        <v>845.42654436252496</v>
      </c>
      <c r="T1032">
        <f t="shared" si="49"/>
        <v>1016.7580164942485</v>
      </c>
      <c r="U1032">
        <v>12338202.133011259</v>
      </c>
      <c r="V1032">
        <v>2433605.1114641512</v>
      </c>
      <c r="W1032">
        <v>35228192.755555883</v>
      </c>
      <c r="Y1032">
        <f t="shared" si="50"/>
        <v>50000000.000031292</v>
      </c>
      <c r="Z1032">
        <v>0.52774851053915506</v>
      </c>
      <c r="AA1032">
        <v>8.0547664649535902E-2</v>
      </c>
      <c r="AB1032">
        <v>0.73915859272983064</v>
      </c>
      <c r="AD1032">
        <v>7.5867999999999991E-2</v>
      </c>
      <c r="AE1032">
        <v>5.4999999999999997E-3</v>
      </c>
      <c r="AF1032">
        <v>0.99760386441081006</v>
      </c>
      <c r="AG1032">
        <v>0.50334934315401092</v>
      </c>
      <c r="AH1032">
        <v>4.7580268426058998</v>
      </c>
    </row>
    <row r="1033" spans="1:34">
      <c r="A1033" t="s">
        <v>1194</v>
      </c>
      <c r="B1033" t="s">
        <v>1214</v>
      </c>
      <c r="C1033" t="s">
        <v>1337</v>
      </c>
      <c r="D1033" t="s">
        <v>1373</v>
      </c>
      <c r="E1033" t="s">
        <v>671</v>
      </c>
      <c r="F1033" t="s">
        <v>49</v>
      </c>
      <c r="G1033" t="s">
        <v>38</v>
      </c>
      <c r="I1033">
        <v>0.1286859468078636</v>
      </c>
      <c r="J1033">
        <v>0.71817352127077227</v>
      </c>
      <c r="K1033">
        <v>0.44000000000000011</v>
      </c>
      <c r="M1033">
        <v>1.286859468078636</v>
      </c>
      <c r="N1033" t="str">
        <f t="shared" si="48"/>
        <v>05Qd-611,28685946807864</v>
      </c>
      <c r="O1033" t="s">
        <v>1339</v>
      </c>
      <c r="P1033">
        <v>8.093528746208742</v>
      </c>
      <c r="Q1033">
        <v>91.609561488280377</v>
      </c>
      <c r="R1033">
        <v>876.18252054794527</v>
      </c>
      <c r="T1033">
        <f t="shared" si="49"/>
        <v>975.88561078243436</v>
      </c>
      <c r="U1033">
        <v>652435.17114716</v>
      </c>
      <c r="V1033">
        <v>9315208.8456590772</v>
      </c>
      <c r="W1033">
        <v>36509767.677315943</v>
      </c>
      <c r="Y1033">
        <f t="shared" si="50"/>
        <v>46477411.69412218</v>
      </c>
      <c r="Z1033">
        <v>2.790695808711292E-2</v>
      </c>
      <c r="AA1033">
        <v>0.70310921930154535</v>
      </c>
      <c r="AB1033">
        <v>0.76604862146957076</v>
      </c>
      <c r="AD1033">
        <v>7.5867999999999991E-2</v>
      </c>
      <c r="AE1033">
        <v>5.4999999999999997E-3</v>
      </c>
      <c r="AF1033">
        <v>0.40424904756396951</v>
      </c>
      <c r="AG1033">
        <v>0.2039672256904638</v>
      </c>
      <c r="AH1033">
        <v>1.9764437413330691</v>
      </c>
    </row>
    <row r="1034" spans="1:34">
      <c r="A1034" t="s">
        <v>1194</v>
      </c>
      <c r="B1034" t="s">
        <v>1214</v>
      </c>
      <c r="C1034" t="s">
        <v>1340</v>
      </c>
      <c r="D1034" t="s">
        <v>1374</v>
      </c>
      <c r="E1034" t="s">
        <v>43</v>
      </c>
      <c r="F1034" t="s">
        <v>49</v>
      </c>
      <c r="G1034" t="s">
        <v>38</v>
      </c>
      <c r="I1034">
        <v>0.12925977264955671</v>
      </c>
      <c r="J1034">
        <v>0.72333795384601052</v>
      </c>
      <c r="K1034">
        <v>0.44000000000000011</v>
      </c>
      <c r="M1034">
        <v>1.292597726495567</v>
      </c>
      <c r="N1034" t="str">
        <f t="shared" si="48"/>
        <v>05Qd-611,29259772649557</v>
      </c>
      <c r="O1034" t="s">
        <v>1342</v>
      </c>
      <c r="P1034">
        <v>7.438312371560853</v>
      </c>
      <c r="Q1034">
        <v>92.268331812639062</v>
      </c>
      <c r="R1034">
        <v>876.18252054794527</v>
      </c>
      <c r="T1034">
        <f t="shared" si="49"/>
        <v>975.88916473214522</v>
      </c>
      <c r="U1034">
        <v>990542.82599648531</v>
      </c>
      <c r="V1034">
        <v>9382195.1192862988</v>
      </c>
      <c r="W1034">
        <v>36509767.677315943</v>
      </c>
      <c r="Y1034">
        <f t="shared" si="50"/>
        <v>46882505.622598723</v>
      </c>
      <c r="Z1034">
        <v>3.2785068947100537E-2</v>
      </c>
      <c r="AA1034">
        <v>0.70816532349999317</v>
      </c>
      <c r="AB1034">
        <v>0.76604862146957076</v>
      </c>
      <c r="AD1034">
        <v>7.5867999999999991E-2</v>
      </c>
      <c r="AE1034">
        <v>5.4999999999999997E-3</v>
      </c>
      <c r="AF1034">
        <v>0.40605164183106818</v>
      </c>
      <c r="AG1034">
        <v>0.20487673964954739</v>
      </c>
      <c r="AH1034">
        <v>1.984894107976183</v>
      </c>
    </row>
    <row r="1035" spans="1:34">
      <c r="A1035" t="s">
        <v>1194</v>
      </c>
      <c r="B1035" t="s">
        <v>1214</v>
      </c>
      <c r="C1035" t="s">
        <v>1343</v>
      </c>
      <c r="D1035" t="s">
        <v>1375</v>
      </c>
      <c r="E1035" t="s">
        <v>671</v>
      </c>
      <c r="F1035" t="s">
        <v>1179</v>
      </c>
      <c r="G1035" t="s">
        <v>38</v>
      </c>
      <c r="I1035">
        <v>0.24985198763562011</v>
      </c>
      <c r="J1035">
        <v>1.8086678887205809</v>
      </c>
      <c r="K1035">
        <v>0.44000000000000011</v>
      </c>
      <c r="M1035">
        <v>2.4985198763562009</v>
      </c>
      <c r="N1035" t="str">
        <f t="shared" si="48"/>
        <v>05Qd-612,4985198763562</v>
      </c>
      <c r="O1035" t="s">
        <v>1328</v>
      </c>
      <c r="P1035">
        <v>15.71410316656825</v>
      </c>
      <c r="Q1035">
        <v>127.1365139631519</v>
      </c>
      <c r="R1035">
        <v>876.18252054794527</v>
      </c>
      <c r="T1035">
        <f t="shared" si="49"/>
        <v>1019.0331376776654</v>
      </c>
      <c r="U1035">
        <v>1266744.56969176</v>
      </c>
      <c r="V1035">
        <v>8692885.6360230446</v>
      </c>
      <c r="W1035">
        <v>36509767.677315943</v>
      </c>
      <c r="Y1035">
        <f t="shared" si="50"/>
        <v>46469397.88303075</v>
      </c>
      <c r="Z1035">
        <v>5.4183142137032743E-2</v>
      </c>
      <c r="AA1035">
        <v>0.46124837363215732</v>
      </c>
      <c r="AB1035">
        <v>0.76604862146957076</v>
      </c>
      <c r="AD1035">
        <v>7.5867999999999991E-2</v>
      </c>
      <c r="AE1035">
        <v>5.4999999999999997E-3</v>
      </c>
      <c r="AF1035">
        <v>0.78487535382917306</v>
      </c>
      <c r="AG1035">
        <v>0.39601540040245792</v>
      </c>
      <c r="AH1035">
        <v>3.7607786305878319</v>
      </c>
    </row>
    <row r="1036" spans="1:34">
      <c r="A1036" t="s">
        <v>1194</v>
      </c>
      <c r="B1036" t="s">
        <v>1214</v>
      </c>
      <c r="C1036" t="s">
        <v>1345</v>
      </c>
      <c r="D1036" t="s">
        <v>1376</v>
      </c>
      <c r="E1036" t="s">
        <v>43</v>
      </c>
      <c r="F1036" t="s">
        <v>1179</v>
      </c>
      <c r="G1036" t="s">
        <v>38</v>
      </c>
      <c r="I1036">
        <v>0.25267694416940439</v>
      </c>
      <c r="J1036">
        <v>1.8340924975246411</v>
      </c>
      <c r="K1036">
        <v>0.43999999999999989</v>
      </c>
      <c r="M1036">
        <v>2.5267694416940452</v>
      </c>
      <c r="N1036" t="str">
        <f t="shared" si="48"/>
        <v>05Qd-612,52676944169405</v>
      </c>
      <c r="O1036" t="s">
        <v>1347</v>
      </c>
      <c r="P1036">
        <v>14.54040960538482</v>
      </c>
      <c r="Q1036">
        <v>128.92368348851539</v>
      </c>
      <c r="R1036">
        <v>876.18252054794516</v>
      </c>
      <c r="T1036">
        <f t="shared" si="49"/>
        <v>1019.6466136418453</v>
      </c>
      <c r="U1036">
        <v>1936312.6610185669</v>
      </c>
      <c r="V1036">
        <v>8815082.3190363403</v>
      </c>
      <c r="W1036">
        <v>36509767.677315928</v>
      </c>
      <c r="Y1036">
        <f t="shared" si="50"/>
        <v>47261162.657370836</v>
      </c>
      <c r="Z1036">
        <v>6.4088237710241788E-2</v>
      </c>
      <c r="AA1036">
        <v>0.46773218391830212</v>
      </c>
      <c r="AB1036">
        <v>0.76604862146957065</v>
      </c>
      <c r="AD1036">
        <v>7.5867999999999991E-2</v>
      </c>
      <c r="AE1036">
        <v>5.4999999999999997E-3</v>
      </c>
      <c r="AF1036">
        <v>0.79374956283582565</v>
      </c>
      <c r="AG1036">
        <v>0.40049295650850608</v>
      </c>
      <c r="AH1036">
        <v>3.8023799610383771</v>
      </c>
    </row>
    <row r="1037" spans="1:34">
      <c r="A1037" t="s">
        <v>1194</v>
      </c>
      <c r="B1037" t="s">
        <v>1214</v>
      </c>
      <c r="C1037" t="s">
        <v>1348</v>
      </c>
      <c r="D1037" t="s">
        <v>1377</v>
      </c>
      <c r="E1037" t="s">
        <v>49</v>
      </c>
      <c r="F1037" t="s">
        <v>1179</v>
      </c>
      <c r="G1037" t="s">
        <v>38</v>
      </c>
      <c r="I1037">
        <v>0.70751787250066278</v>
      </c>
      <c r="J1037">
        <v>0.12750198583340691</v>
      </c>
      <c r="K1037">
        <v>0.43999999999999989</v>
      </c>
      <c r="M1037">
        <v>1.2750198583340699</v>
      </c>
      <c r="N1037" t="str">
        <f t="shared" si="48"/>
        <v>05Qd-611,27501985833407</v>
      </c>
      <c r="O1037" t="s">
        <v>1350</v>
      </c>
      <c r="P1037">
        <v>90.250336618118638</v>
      </c>
      <c r="Q1037">
        <v>8.9624845464057561</v>
      </c>
      <c r="R1037">
        <v>876.18252054794516</v>
      </c>
      <c r="T1037">
        <f t="shared" si="49"/>
        <v>975.39534171246953</v>
      </c>
      <c r="U1037">
        <v>9176997.6881327946</v>
      </c>
      <c r="V1037">
        <v>612804.6990427142</v>
      </c>
      <c r="W1037">
        <v>36509767.677315928</v>
      </c>
      <c r="Y1037">
        <f t="shared" si="50"/>
        <v>46299570.064491436</v>
      </c>
      <c r="Z1037">
        <v>0.69267708185007504</v>
      </c>
      <c r="AA1037">
        <v>3.2515689567602431E-2</v>
      </c>
      <c r="AB1037">
        <v>0.76604862146957065</v>
      </c>
      <c r="AD1037">
        <v>7.5867999999999991E-2</v>
      </c>
      <c r="AE1037">
        <v>5.4999999999999997E-3</v>
      </c>
      <c r="AF1037">
        <v>0.40052979842955072</v>
      </c>
      <c r="AG1037">
        <v>0.20209064754594999</v>
      </c>
      <c r="AH1037">
        <v>1.959008304309571</v>
      </c>
    </row>
    <row r="1038" spans="1:34">
      <c r="A1038" t="s">
        <v>1194</v>
      </c>
      <c r="B1038" t="s">
        <v>1214</v>
      </c>
      <c r="C1038" t="s">
        <v>1351</v>
      </c>
      <c r="D1038" t="s">
        <v>1378</v>
      </c>
      <c r="E1038" t="s">
        <v>671</v>
      </c>
      <c r="F1038" t="s">
        <v>46</v>
      </c>
      <c r="G1038" t="s">
        <v>38</v>
      </c>
      <c r="I1038">
        <v>0.13197930553061979</v>
      </c>
      <c r="J1038">
        <v>0.74781374977557802</v>
      </c>
      <c r="K1038">
        <v>0.44000000000000011</v>
      </c>
      <c r="M1038">
        <v>1.3197930553061981</v>
      </c>
      <c r="N1038" t="str">
        <f t="shared" si="48"/>
        <v>05Qd-611,3197930553062</v>
      </c>
      <c r="O1038" t="s">
        <v>1331</v>
      </c>
      <c r="P1038">
        <v>8.3006600931459644</v>
      </c>
      <c r="Q1038">
        <v>121.1458274636436</v>
      </c>
      <c r="R1038">
        <v>876.18252054794527</v>
      </c>
      <c r="T1038">
        <f t="shared" si="49"/>
        <v>1005.6290081047348</v>
      </c>
      <c r="U1038">
        <v>669132.4338648878</v>
      </c>
      <c r="V1038">
        <v>11084095.399173619</v>
      </c>
      <c r="W1038">
        <v>36509767.677315943</v>
      </c>
      <c r="Y1038">
        <f t="shared" si="50"/>
        <v>48262995.510354452</v>
      </c>
      <c r="Z1038">
        <v>2.8621159024523821E-2</v>
      </c>
      <c r="AA1038">
        <v>0.69183218659343992</v>
      </c>
      <c r="AB1038">
        <v>0.76604862146957076</v>
      </c>
      <c r="AD1038">
        <v>7.5867999999999991E-2</v>
      </c>
      <c r="AE1038">
        <v>5.4999999999999997E-3</v>
      </c>
      <c r="AF1038">
        <v>0.41459467705953862</v>
      </c>
      <c r="AG1038">
        <v>0.20918719926603241</v>
      </c>
      <c r="AH1038">
        <v>2.0249429316317689</v>
      </c>
    </row>
    <row r="1039" spans="1:34">
      <c r="A1039" t="s">
        <v>1194</v>
      </c>
      <c r="B1039" t="s">
        <v>1214</v>
      </c>
      <c r="C1039" t="s">
        <v>1353</v>
      </c>
      <c r="D1039" t="s">
        <v>1379</v>
      </c>
      <c r="E1039" t="s">
        <v>43</v>
      </c>
      <c r="F1039" t="s">
        <v>46</v>
      </c>
      <c r="G1039" t="s">
        <v>38</v>
      </c>
      <c r="I1039">
        <v>0.1325922184969888</v>
      </c>
      <c r="J1039">
        <v>0.75332996647289929</v>
      </c>
      <c r="K1039">
        <v>0.44000000000000011</v>
      </c>
      <c r="M1039">
        <v>1.3259221849698879</v>
      </c>
      <c r="N1039" t="str">
        <f t="shared" si="48"/>
        <v>05Qd-611,32592218496989</v>
      </c>
      <c r="O1039" t="s">
        <v>1355</v>
      </c>
      <c r="P1039">
        <v>7.630079482599446</v>
      </c>
      <c r="Q1039">
        <v>122.0394545686097</v>
      </c>
      <c r="R1039">
        <v>876.18252054794527</v>
      </c>
      <c r="T1039">
        <f t="shared" si="49"/>
        <v>1005.8520545991544</v>
      </c>
      <c r="U1039">
        <v>1016080.007901833</v>
      </c>
      <c r="V1039">
        <v>11165856.763061309</v>
      </c>
      <c r="W1039">
        <v>36509767.677315943</v>
      </c>
      <c r="Y1039">
        <f t="shared" si="50"/>
        <v>48691704.448279083</v>
      </c>
      <c r="Z1039">
        <v>3.3630300720536709E-2</v>
      </c>
      <c r="AA1039">
        <v>0.69693545764265008</v>
      </c>
      <c r="AB1039">
        <v>0.76604862146957076</v>
      </c>
      <c r="AD1039">
        <v>7.5867999999999991E-2</v>
      </c>
      <c r="AE1039">
        <v>5.4999999999999997E-3</v>
      </c>
      <c r="AF1039">
        <v>0.41652005810572401</v>
      </c>
      <c r="AG1039">
        <v>0.21015866631772731</v>
      </c>
      <c r="AH1039">
        <v>2.03396890939334</v>
      </c>
    </row>
    <row r="1040" spans="1:34">
      <c r="A1040" t="s">
        <v>1194</v>
      </c>
      <c r="B1040" t="s">
        <v>1214</v>
      </c>
      <c r="C1040" t="s">
        <v>1356</v>
      </c>
      <c r="D1040" t="s">
        <v>1380</v>
      </c>
      <c r="E1040" t="s">
        <v>49</v>
      </c>
      <c r="F1040" t="s">
        <v>46</v>
      </c>
      <c r="G1040" t="s">
        <v>38</v>
      </c>
      <c r="I1040">
        <v>0.64051304093186556</v>
      </c>
      <c r="J1040">
        <v>0.1200570045479851</v>
      </c>
      <c r="K1040">
        <v>0.43999999999999989</v>
      </c>
      <c r="M1040">
        <v>1.20057004547985</v>
      </c>
      <c r="N1040" t="str">
        <f t="shared" si="48"/>
        <v>05Qd-611,20057004547985</v>
      </c>
      <c r="O1040" t="s">
        <v>1358</v>
      </c>
      <c r="P1040">
        <v>81.703261216686101</v>
      </c>
      <c r="Q1040">
        <v>19.44923473677358</v>
      </c>
      <c r="R1040">
        <v>876.18252054794505</v>
      </c>
      <c r="T1040">
        <f t="shared" si="49"/>
        <v>977.33501650140477</v>
      </c>
      <c r="U1040">
        <v>8307898.5341746686</v>
      </c>
      <c r="V1040">
        <v>1779484.9214102339</v>
      </c>
      <c r="W1040">
        <v>36509767.677315921</v>
      </c>
      <c r="Y1040">
        <f t="shared" si="50"/>
        <v>46597151.132900819</v>
      </c>
      <c r="Z1040">
        <v>0.62707773375602849</v>
      </c>
      <c r="AA1040">
        <v>0.1110695009248192</v>
      </c>
      <c r="AB1040">
        <v>0.76604862146957053</v>
      </c>
      <c r="AD1040">
        <v>7.5867999999999991E-2</v>
      </c>
      <c r="AE1040">
        <v>5.4999999999999997E-3</v>
      </c>
      <c r="AF1040">
        <v>0.37714242266382741</v>
      </c>
      <c r="AG1040">
        <v>0.19029035220855631</v>
      </c>
      <c r="AH1040">
        <v>1.8493708203522341</v>
      </c>
    </row>
    <row r="1041" spans="1:34">
      <c r="A1041" t="s">
        <v>1194</v>
      </c>
      <c r="B1041" t="s">
        <v>1214</v>
      </c>
      <c r="C1041" t="s">
        <v>1359</v>
      </c>
      <c r="D1041" t="s">
        <v>1381</v>
      </c>
      <c r="E1041" t="s">
        <v>1179</v>
      </c>
      <c r="F1041" t="s">
        <v>46</v>
      </c>
      <c r="G1041" t="s">
        <v>38</v>
      </c>
      <c r="I1041">
        <v>0.13071540969115561</v>
      </c>
      <c r="J1041">
        <v>0.73643868722040029</v>
      </c>
      <c r="K1041">
        <v>0.44</v>
      </c>
      <c r="M1041">
        <v>1.307154096911556</v>
      </c>
      <c r="N1041" t="str">
        <f t="shared" si="48"/>
        <v>05Qd-611,30715409691156</v>
      </c>
      <c r="O1041" t="s">
        <v>1361</v>
      </c>
      <c r="P1041">
        <v>9.1883654334983991</v>
      </c>
      <c r="Q1041">
        <v>119.3030673297048</v>
      </c>
      <c r="R1041">
        <v>876.18252054794527</v>
      </c>
      <c r="T1041">
        <f t="shared" si="49"/>
        <v>1004.6739533111485</v>
      </c>
      <c r="U1041">
        <v>628249.17410067341</v>
      </c>
      <c r="V1041">
        <v>10915494.221980769</v>
      </c>
      <c r="W1041">
        <v>36509767.677315928</v>
      </c>
      <c r="Y1041">
        <f t="shared" si="50"/>
        <v>48053511.073397368</v>
      </c>
      <c r="Z1041">
        <v>3.3335180275333068E-2</v>
      </c>
      <c r="AA1041">
        <v>0.68130866465693163</v>
      </c>
      <c r="AB1041">
        <v>0.76604862146957065</v>
      </c>
      <c r="AD1041">
        <v>7.5867999999999991E-2</v>
      </c>
      <c r="AE1041">
        <v>5.4999999999999997E-3</v>
      </c>
      <c r="AF1041">
        <v>0.41062432363713802</v>
      </c>
      <c r="AG1041">
        <v>0.20718392436048161</v>
      </c>
      <c r="AH1041">
        <v>2.0063303449091752</v>
      </c>
    </row>
    <row r="1042" spans="1:34">
      <c r="A1042" t="s">
        <v>1194</v>
      </c>
      <c r="B1042" t="s">
        <v>1220</v>
      </c>
      <c r="C1042" t="s">
        <v>1334</v>
      </c>
      <c r="D1042" t="s">
        <v>1382</v>
      </c>
      <c r="E1042" t="s">
        <v>671</v>
      </c>
      <c r="F1042" t="s">
        <v>43</v>
      </c>
      <c r="G1042" t="s">
        <v>38</v>
      </c>
      <c r="I1042">
        <v>2.303629128762632</v>
      </c>
      <c r="J1042">
        <v>0.30443527823559469</v>
      </c>
      <c r="K1042">
        <v>0.43628837535772158</v>
      </c>
      <c r="M1042">
        <v>3.044352782355948</v>
      </c>
      <c r="N1042" t="str">
        <f t="shared" si="48"/>
        <v>05Qd-613,04435278235595</v>
      </c>
      <c r="O1042" t="s">
        <v>1336</v>
      </c>
      <c r="P1042">
        <v>144.88364142886229</v>
      </c>
      <c r="Q1042">
        <v>17.518866465739229</v>
      </c>
      <c r="R1042">
        <v>868.79147365158303</v>
      </c>
      <c r="T1042">
        <f t="shared" si="49"/>
        <v>1031.1939815461847</v>
      </c>
      <c r="U1042">
        <v>11501286.94008334</v>
      </c>
      <c r="V1042">
        <v>2320947.7107498841</v>
      </c>
      <c r="W1042">
        <v>36177765.349143401</v>
      </c>
      <c r="Y1042">
        <f t="shared" si="50"/>
        <v>49999999.99997662</v>
      </c>
      <c r="Z1042">
        <v>0.49956722656450042</v>
      </c>
      <c r="AA1042">
        <v>7.7216069487786934E-2</v>
      </c>
      <c r="AB1042">
        <v>0.75958661024086649</v>
      </c>
      <c r="AD1042">
        <v>7.5867999999999991E-2</v>
      </c>
      <c r="AE1042">
        <v>5.4999999999999997E-3</v>
      </c>
      <c r="AF1042">
        <v>0.95634118817464353</v>
      </c>
      <c r="AG1042">
        <v>0.48252991600341782</v>
      </c>
      <c r="AH1042">
        <v>4.5645918865340098</v>
      </c>
    </row>
    <row r="1043" spans="1:34">
      <c r="A1043" t="s">
        <v>1194</v>
      </c>
      <c r="B1043" t="s">
        <v>1220</v>
      </c>
      <c r="C1043" t="s">
        <v>1337</v>
      </c>
      <c r="D1043" t="s">
        <v>1383</v>
      </c>
      <c r="E1043" t="s">
        <v>671</v>
      </c>
      <c r="F1043" t="s">
        <v>49</v>
      </c>
      <c r="G1043" t="s">
        <v>38</v>
      </c>
      <c r="I1043">
        <v>0.12785023301137019</v>
      </c>
      <c r="J1043">
        <v>0.71065209710233213</v>
      </c>
      <c r="K1043">
        <v>0.44000000000000011</v>
      </c>
      <c r="M1043">
        <v>1.278502330113702</v>
      </c>
      <c r="N1043" t="str">
        <f t="shared" si="48"/>
        <v>05Qd-611,2785023301137</v>
      </c>
      <c r="O1043" t="s">
        <v>1339</v>
      </c>
      <c r="P1043">
        <v>8.0409676561806211</v>
      </c>
      <c r="Q1043">
        <v>90.650135459012489</v>
      </c>
      <c r="R1043">
        <v>876.18252054794527</v>
      </c>
      <c r="T1043">
        <f t="shared" si="49"/>
        <v>974.87362366313835</v>
      </c>
      <c r="U1043">
        <v>638315.51566207025</v>
      </c>
      <c r="V1043">
        <v>9182723.1875576153</v>
      </c>
      <c r="W1043">
        <v>36485539.502562813</v>
      </c>
      <c r="Y1043">
        <f t="shared" si="50"/>
        <v>46306578.205782503</v>
      </c>
      <c r="Z1043">
        <v>2.7725724390115818E-2</v>
      </c>
      <c r="AA1043">
        <v>0.69574556341828442</v>
      </c>
      <c r="AB1043">
        <v>0.76604862146957076</v>
      </c>
      <c r="AD1043">
        <v>7.5867999999999991E-2</v>
      </c>
      <c r="AE1043">
        <v>5.4999999999999997E-3</v>
      </c>
      <c r="AF1043">
        <v>0.40162376862210553</v>
      </c>
      <c r="AG1043">
        <v>0.2026426193230218</v>
      </c>
      <c r="AH1043">
        <v>1.9641367180588301</v>
      </c>
    </row>
    <row r="1044" spans="1:34">
      <c r="A1044" t="s">
        <v>1194</v>
      </c>
      <c r="B1044" t="s">
        <v>1220</v>
      </c>
      <c r="C1044" t="s">
        <v>1340</v>
      </c>
      <c r="D1044" t="s">
        <v>1384</v>
      </c>
      <c r="E1044" t="s">
        <v>43</v>
      </c>
      <c r="F1044" t="s">
        <v>49</v>
      </c>
      <c r="G1044" t="s">
        <v>38</v>
      </c>
      <c r="I1044">
        <v>0.12844678589360539</v>
      </c>
      <c r="J1044">
        <v>0.71602107304244833</v>
      </c>
      <c r="K1044">
        <v>0.44000000000000011</v>
      </c>
      <c r="M1044">
        <v>1.2844678589360541</v>
      </c>
      <c r="N1044" t="str">
        <f t="shared" si="48"/>
        <v>05Qd-611,28446785893605</v>
      </c>
      <c r="O1044" t="s">
        <v>1342</v>
      </c>
      <c r="P1044">
        <v>7.3915286791502011</v>
      </c>
      <c r="Q1044">
        <v>91.334997149046487</v>
      </c>
      <c r="R1044">
        <v>876.18252054794527</v>
      </c>
      <c r="T1044">
        <f t="shared" si="49"/>
        <v>974.90904637614199</v>
      </c>
      <c r="U1044">
        <v>979250.09020221955</v>
      </c>
      <c r="V1044">
        <v>9252098.652795488</v>
      </c>
      <c r="W1044">
        <v>36485539.502562813</v>
      </c>
      <c r="Y1044">
        <f t="shared" si="50"/>
        <v>46716888.245560519</v>
      </c>
      <c r="Z1044">
        <v>3.2578865375017793E-2</v>
      </c>
      <c r="AA1044">
        <v>0.70100192051012522</v>
      </c>
      <c r="AB1044">
        <v>0.76604862146957076</v>
      </c>
      <c r="AD1044">
        <v>7.5867999999999991E-2</v>
      </c>
      <c r="AE1044">
        <v>5.4999999999999997E-3</v>
      </c>
      <c r="AF1044">
        <v>0.40349775673383892</v>
      </c>
      <c r="AG1044">
        <v>0.20358815564136451</v>
      </c>
      <c r="AH1044">
        <v>1.972921771311257</v>
      </c>
    </row>
    <row r="1045" spans="1:34">
      <c r="A1045" t="s">
        <v>1194</v>
      </c>
      <c r="B1045" t="s">
        <v>1220</v>
      </c>
      <c r="C1045" t="s">
        <v>1343</v>
      </c>
      <c r="D1045" t="s">
        <v>1385</v>
      </c>
      <c r="E1045" t="s">
        <v>671</v>
      </c>
      <c r="F1045" t="s">
        <v>1179</v>
      </c>
      <c r="G1045" t="s">
        <v>38</v>
      </c>
      <c r="I1045">
        <v>0.2426458948376799</v>
      </c>
      <c r="J1045">
        <v>1.743813053539119</v>
      </c>
      <c r="K1045">
        <v>0.44000000000000011</v>
      </c>
      <c r="M1045">
        <v>2.4264589483767991</v>
      </c>
      <c r="N1045" t="str">
        <f t="shared" si="48"/>
        <v>05Qd-612,4264589483768</v>
      </c>
      <c r="O1045" t="s">
        <v>1328</v>
      </c>
      <c r="P1045">
        <v>15.260885696792339</v>
      </c>
      <c r="Q1045">
        <v>122.57767941422949</v>
      </c>
      <c r="R1045">
        <v>876.18252054794527</v>
      </c>
      <c r="T1045">
        <f t="shared" si="49"/>
        <v>1014.0210856589671</v>
      </c>
      <c r="U1045">
        <v>1211453.7129769919</v>
      </c>
      <c r="V1045">
        <v>8121483.5747376829</v>
      </c>
      <c r="W1045">
        <v>36485539.502562813</v>
      </c>
      <c r="Y1045">
        <f t="shared" si="50"/>
        <v>45818476.790277489</v>
      </c>
      <c r="Z1045">
        <v>5.2620421928086997E-2</v>
      </c>
      <c r="AA1045">
        <v>0.44470902584134098</v>
      </c>
      <c r="AB1045">
        <v>0.76604862146957076</v>
      </c>
      <c r="AD1045">
        <v>7.5867999999999991E-2</v>
      </c>
      <c r="AE1045">
        <v>5.4999999999999997E-3</v>
      </c>
      <c r="AF1045">
        <v>0.76223841310265927</v>
      </c>
      <c r="AG1045">
        <v>0.38459374331772261</v>
      </c>
      <c r="AH1045">
        <v>3.6546591047971799</v>
      </c>
    </row>
    <row r="1046" spans="1:34">
      <c r="A1046" t="s">
        <v>1194</v>
      </c>
      <c r="B1046" t="s">
        <v>1220</v>
      </c>
      <c r="C1046" t="s">
        <v>1345</v>
      </c>
      <c r="D1046" t="s">
        <v>1386</v>
      </c>
      <c r="E1046" t="s">
        <v>43</v>
      </c>
      <c r="F1046" t="s">
        <v>1179</v>
      </c>
      <c r="G1046" t="s">
        <v>38</v>
      </c>
      <c r="I1046">
        <v>0.24544306804842719</v>
      </c>
      <c r="J1046">
        <v>1.7689876124358459</v>
      </c>
      <c r="K1046">
        <v>0.43999999999999989</v>
      </c>
      <c r="M1046">
        <v>2.4544306804842728</v>
      </c>
      <c r="N1046" t="str">
        <f t="shared" si="48"/>
        <v>05Qd-612,45443068048427</v>
      </c>
      <c r="O1046" t="s">
        <v>1347</v>
      </c>
      <c r="P1046">
        <v>14.124132915877681</v>
      </c>
      <c r="Q1046">
        <v>124.3472722060571</v>
      </c>
      <c r="R1046">
        <v>876.18252054794516</v>
      </c>
      <c r="T1046">
        <f t="shared" si="49"/>
        <v>1014.65392566988</v>
      </c>
      <c r="U1046">
        <v>1871204.054300105</v>
      </c>
      <c r="V1046">
        <v>8238729.3805114664</v>
      </c>
      <c r="W1046">
        <v>36485539.502562791</v>
      </c>
      <c r="Y1046">
        <f t="shared" si="50"/>
        <v>46595472.937374361</v>
      </c>
      <c r="Z1046">
        <v>6.2253458625305527E-2</v>
      </c>
      <c r="AA1046">
        <v>0.45112906813901033</v>
      </c>
      <c r="AB1046">
        <v>0.76604862146957065</v>
      </c>
      <c r="AD1046">
        <v>7.5867999999999991E-2</v>
      </c>
      <c r="AE1046">
        <v>5.4999999999999997E-3</v>
      </c>
      <c r="AF1046">
        <v>0.77102534465474548</v>
      </c>
      <c r="AG1046">
        <v>0.38902726285675732</v>
      </c>
      <c r="AH1046">
        <v>3.6958512879957759</v>
      </c>
    </row>
    <row r="1047" spans="1:34">
      <c r="A1047" t="s">
        <v>1194</v>
      </c>
      <c r="B1047" t="s">
        <v>1220</v>
      </c>
      <c r="C1047" t="s">
        <v>1348</v>
      </c>
      <c r="D1047" t="s">
        <v>1387</v>
      </c>
      <c r="E1047" t="s">
        <v>49</v>
      </c>
      <c r="F1047" t="s">
        <v>1179</v>
      </c>
      <c r="G1047" t="s">
        <v>38</v>
      </c>
      <c r="I1047">
        <v>0.69923673551708854</v>
      </c>
      <c r="J1047">
        <v>0.12658185950189871</v>
      </c>
      <c r="K1047">
        <v>0.44</v>
      </c>
      <c r="M1047">
        <v>1.2658185950189871</v>
      </c>
      <c r="N1047" t="str">
        <f t="shared" si="48"/>
        <v>05Qd-611,26581859501899</v>
      </c>
      <c r="O1047" t="s">
        <v>1350</v>
      </c>
      <c r="P1047">
        <v>89.194002312800251</v>
      </c>
      <c r="Q1047">
        <v>8.8978061967080642</v>
      </c>
      <c r="R1047">
        <v>876.18252054794527</v>
      </c>
      <c r="T1047">
        <f t="shared" si="49"/>
        <v>974.27432905745354</v>
      </c>
      <c r="U1047">
        <v>9035219.0769659653</v>
      </c>
      <c r="V1047">
        <v>589531.36674714193</v>
      </c>
      <c r="W1047">
        <v>36485539.502562799</v>
      </c>
      <c r="Y1047">
        <f t="shared" si="50"/>
        <v>46110289.946275905</v>
      </c>
      <c r="Z1047">
        <v>0.6845696487757571</v>
      </c>
      <c r="AA1047">
        <v>3.2281037989725127E-2</v>
      </c>
      <c r="AB1047">
        <v>0.76604862146957065</v>
      </c>
      <c r="AD1047">
        <v>7.5867999999999991E-2</v>
      </c>
      <c r="AE1047">
        <v>5.4999999999999997E-3</v>
      </c>
      <c r="AF1047">
        <v>0.39763934922062433</v>
      </c>
      <c r="AG1047">
        <v>0.20063224731050949</v>
      </c>
      <c r="AH1047">
        <v>1.945458191550121</v>
      </c>
    </row>
    <row r="1048" spans="1:34">
      <c r="A1048" t="s">
        <v>1194</v>
      </c>
      <c r="B1048" t="s">
        <v>1220</v>
      </c>
      <c r="C1048" t="s">
        <v>1351</v>
      </c>
      <c r="D1048" t="s">
        <v>1388</v>
      </c>
      <c r="E1048" t="s">
        <v>671</v>
      </c>
      <c r="F1048" t="s">
        <v>46</v>
      </c>
      <c r="G1048" t="s">
        <v>38</v>
      </c>
      <c r="I1048">
        <v>0.12950503152656531</v>
      </c>
      <c r="J1048">
        <v>0.72554528373908789</v>
      </c>
      <c r="K1048">
        <v>0.44000000000000011</v>
      </c>
      <c r="M1048">
        <v>1.295050315265653</v>
      </c>
      <c r="N1048" t="str">
        <f t="shared" si="48"/>
        <v>05Qd-611,29505031526565</v>
      </c>
      <c r="O1048" t="s">
        <v>1331</v>
      </c>
      <c r="P1048">
        <v>8.1450439728580886</v>
      </c>
      <c r="Q1048">
        <v>117.5383359657322</v>
      </c>
      <c r="R1048">
        <v>876.18252054794527</v>
      </c>
      <c r="T1048">
        <f t="shared" si="49"/>
        <v>1001.8659004865356</v>
      </c>
      <c r="U1048">
        <v>646577.39788679511</v>
      </c>
      <c r="V1048">
        <v>10754032.19558076</v>
      </c>
      <c r="W1048">
        <v>36485539.502562813</v>
      </c>
      <c r="Y1048">
        <f t="shared" si="50"/>
        <v>47886149.096030369</v>
      </c>
      <c r="Z1048">
        <v>2.8084585586320231E-2</v>
      </c>
      <c r="AA1048">
        <v>0.67123074465053612</v>
      </c>
      <c r="AB1048">
        <v>0.76604862146957076</v>
      </c>
      <c r="AD1048">
        <v>7.5867999999999991E-2</v>
      </c>
      <c r="AE1048">
        <v>5.4999999999999997E-3</v>
      </c>
      <c r="AF1048">
        <v>0.40682208856512669</v>
      </c>
      <c r="AG1048">
        <v>0.20526547496960609</v>
      </c>
      <c r="AH1048">
        <v>1.988505878800386</v>
      </c>
    </row>
    <row r="1049" spans="1:34">
      <c r="A1049" t="s">
        <v>1194</v>
      </c>
      <c r="B1049" t="s">
        <v>1220</v>
      </c>
      <c r="C1049" t="s">
        <v>1353</v>
      </c>
      <c r="D1049" t="s">
        <v>1389</v>
      </c>
      <c r="E1049" t="s">
        <v>43</v>
      </c>
      <c r="F1049" t="s">
        <v>46</v>
      </c>
      <c r="G1049" t="s">
        <v>38</v>
      </c>
      <c r="I1049">
        <v>0.13012202989837071</v>
      </c>
      <c r="J1049">
        <v>0.73109826908533593</v>
      </c>
      <c r="K1049">
        <v>0.44000000000000011</v>
      </c>
      <c r="M1049">
        <v>1.3012202989837069</v>
      </c>
      <c r="N1049" t="str">
        <f t="shared" si="48"/>
        <v>05Qd-611,30122029898371</v>
      </c>
      <c r="O1049" t="s">
        <v>1355</v>
      </c>
      <c r="P1049">
        <v>7.487931356878966</v>
      </c>
      <c r="Q1049">
        <v>118.4379195918244</v>
      </c>
      <c r="R1049">
        <v>876.18252054794527</v>
      </c>
      <c r="T1049">
        <f t="shared" si="49"/>
        <v>1002.1083714966486</v>
      </c>
      <c r="U1049">
        <v>992021.78263005463</v>
      </c>
      <c r="V1049">
        <v>10836338.54438285</v>
      </c>
      <c r="W1049">
        <v>36485539.502562813</v>
      </c>
      <c r="Y1049">
        <f t="shared" si="50"/>
        <v>48313899.829575717</v>
      </c>
      <c r="Z1049">
        <v>3.3003769342227693E-2</v>
      </c>
      <c r="AA1049">
        <v>0.67636803183650862</v>
      </c>
      <c r="AB1049">
        <v>0.76604862146957076</v>
      </c>
      <c r="AD1049">
        <v>7.5867999999999991E-2</v>
      </c>
      <c r="AE1049">
        <v>5.4999999999999997E-3</v>
      </c>
      <c r="AF1049">
        <v>0.40876030334566699</v>
      </c>
      <c r="AG1049">
        <v>0.20624341738891749</v>
      </c>
      <c r="AH1049">
        <v>1.997592019718291</v>
      </c>
    </row>
    <row r="1050" spans="1:34">
      <c r="A1050" t="s">
        <v>1194</v>
      </c>
      <c r="B1050" t="s">
        <v>1220</v>
      </c>
      <c r="C1050" t="s">
        <v>1356</v>
      </c>
      <c r="D1050" t="s">
        <v>1390</v>
      </c>
      <c r="E1050" t="s">
        <v>49</v>
      </c>
      <c r="F1050" t="s">
        <v>46</v>
      </c>
      <c r="G1050" t="s">
        <v>38</v>
      </c>
      <c r="I1050">
        <v>0.63180011047270712</v>
      </c>
      <c r="J1050">
        <v>0.1190889011636341</v>
      </c>
      <c r="K1050">
        <v>0.44</v>
      </c>
      <c r="M1050">
        <v>1.1908890116363411</v>
      </c>
      <c r="N1050" t="str">
        <f t="shared" si="48"/>
        <v>05Qd-611,19088901163634</v>
      </c>
      <c r="O1050" t="s">
        <v>1358</v>
      </c>
      <c r="P1050">
        <v>80.591847728161724</v>
      </c>
      <c r="Q1050">
        <v>19.292401988508729</v>
      </c>
      <c r="R1050">
        <v>876.18252054794527</v>
      </c>
      <c r="T1050">
        <f t="shared" si="49"/>
        <v>976.06677026461568</v>
      </c>
      <c r="U1050">
        <v>8163833.6789482078</v>
      </c>
      <c r="V1050">
        <v>1765135.693047385</v>
      </c>
      <c r="W1050">
        <v>36485539.502562799</v>
      </c>
      <c r="Y1050">
        <f t="shared" si="50"/>
        <v>46414508.874558389</v>
      </c>
      <c r="Z1050">
        <v>0.6185475644424514</v>
      </c>
      <c r="AA1050">
        <v>0.1101738700522322</v>
      </c>
      <c r="AB1050">
        <v>0.76604862146957065</v>
      </c>
      <c r="AD1050">
        <v>7.5867999999999991E-2</v>
      </c>
      <c r="AE1050">
        <v>5.4999999999999997E-3</v>
      </c>
      <c r="AF1050">
        <v>0.37410126019989781</v>
      </c>
      <c r="AG1050">
        <v>0.1887559083443601</v>
      </c>
      <c r="AH1050">
        <v>1.835114180180599</v>
      </c>
    </row>
    <row r="1051" spans="1:34">
      <c r="A1051" t="s">
        <v>1194</v>
      </c>
      <c r="B1051" t="s">
        <v>1220</v>
      </c>
      <c r="C1051" t="s">
        <v>1359</v>
      </c>
      <c r="D1051" t="s">
        <v>1391</v>
      </c>
      <c r="E1051" t="s">
        <v>1179</v>
      </c>
      <c r="F1051" t="s">
        <v>46</v>
      </c>
      <c r="G1051" t="s">
        <v>38</v>
      </c>
      <c r="I1051">
        <v>0.12819358835071301</v>
      </c>
      <c r="J1051">
        <v>0.71374229515641674</v>
      </c>
      <c r="K1051">
        <v>0.43999999999999989</v>
      </c>
      <c r="M1051">
        <v>1.2819358835071299</v>
      </c>
      <c r="N1051" t="str">
        <f t="shared" si="48"/>
        <v>05Qd-611,28193588350713</v>
      </c>
      <c r="O1051" t="s">
        <v>1361</v>
      </c>
      <c r="P1051">
        <v>9.0110992941141514</v>
      </c>
      <c r="Q1051">
        <v>115.6262518153395</v>
      </c>
      <c r="R1051">
        <v>876.18252054794516</v>
      </c>
      <c r="T1051">
        <f t="shared" si="49"/>
        <v>1000.8198716573988</v>
      </c>
      <c r="U1051">
        <v>597037.69281002448</v>
      </c>
      <c r="V1051">
        <v>10579088.298808411</v>
      </c>
      <c r="W1051">
        <v>36485539.502562791</v>
      </c>
      <c r="Y1051">
        <f t="shared" si="50"/>
        <v>47661665.494181231</v>
      </c>
      <c r="Z1051">
        <v>3.2692062763752312E-2</v>
      </c>
      <c r="AA1051">
        <v>0.66031133135820586</v>
      </c>
      <c r="AB1051">
        <v>0.76604862146957065</v>
      </c>
      <c r="AD1051">
        <v>7.5867999999999991E-2</v>
      </c>
      <c r="AE1051">
        <v>5.4999999999999997E-3</v>
      </c>
      <c r="AF1051">
        <v>0.40270237178234441</v>
      </c>
      <c r="AG1051">
        <v>0.20318683753587999</v>
      </c>
      <c r="AH1051">
        <v>1.969193092825354</v>
      </c>
    </row>
    <row r="1052" spans="1:34">
      <c r="A1052" t="s">
        <v>1194</v>
      </c>
      <c r="B1052" t="s">
        <v>1226</v>
      </c>
      <c r="C1052" t="s">
        <v>1334</v>
      </c>
      <c r="D1052" t="s">
        <v>1392</v>
      </c>
      <c r="E1052" t="s">
        <v>671</v>
      </c>
      <c r="F1052" t="s">
        <v>43</v>
      </c>
      <c r="G1052" t="s">
        <v>38</v>
      </c>
      <c r="I1052">
        <v>2.4460244826429069</v>
      </c>
      <c r="J1052">
        <v>0.31882559512679443</v>
      </c>
      <c r="K1052">
        <v>0.42340587349824288</v>
      </c>
      <c r="M1052">
        <v>3.1882559512679438</v>
      </c>
      <c r="N1052" t="str">
        <f t="shared" si="48"/>
        <v>05Qd-613,18825595126794</v>
      </c>
      <c r="O1052" t="s">
        <v>1336</v>
      </c>
      <c r="P1052">
        <v>153.83940480897169</v>
      </c>
      <c r="Q1052">
        <v>18.346963792296439</v>
      </c>
      <c r="R1052">
        <v>843.13823967385201</v>
      </c>
      <c r="T1052">
        <f t="shared" si="49"/>
        <v>1015.3246082751201</v>
      </c>
      <c r="U1052">
        <v>12434874.00560247</v>
      </c>
      <c r="V1052">
        <v>2428144.3396959412</v>
      </c>
      <c r="W1052">
        <v>35136981.65471638</v>
      </c>
      <c r="Y1052">
        <f t="shared" si="50"/>
        <v>50000000.000014789</v>
      </c>
      <c r="Z1052">
        <v>0.53044721984356147</v>
      </c>
      <c r="AA1052">
        <v>8.0865987182812557E-2</v>
      </c>
      <c r="AB1052">
        <v>0.73715792208056452</v>
      </c>
      <c r="AD1052">
        <v>7.5867999999999991E-2</v>
      </c>
      <c r="AE1052">
        <v>5.4999999999999997E-3</v>
      </c>
      <c r="AF1052">
        <v>1.001546372126056</v>
      </c>
      <c r="AG1052">
        <v>1.136613246627022</v>
      </c>
      <c r="AH1052">
        <v>5.4077835700210208</v>
      </c>
    </row>
    <row r="1053" spans="1:34">
      <c r="A1053" t="s">
        <v>1194</v>
      </c>
      <c r="B1053" t="s">
        <v>1226</v>
      </c>
      <c r="C1053" t="s">
        <v>1337</v>
      </c>
      <c r="D1053" t="s">
        <v>1393</v>
      </c>
      <c r="E1053" t="s">
        <v>671</v>
      </c>
      <c r="F1053" t="s">
        <v>49</v>
      </c>
      <c r="G1053" t="s">
        <v>38</v>
      </c>
      <c r="I1053">
        <v>0.12852340867489001</v>
      </c>
      <c r="J1053">
        <v>0.71671067807400957</v>
      </c>
      <c r="K1053">
        <v>0.44000000000000011</v>
      </c>
      <c r="M1053">
        <v>1.2852340867489001</v>
      </c>
      <c r="N1053" t="str">
        <f t="shared" si="48"/>
        <v>05Qd-611,2852340867489</v>
      </c>
      <c r="O1053" t="s">
        <v>1339</v>
      </c>
      <c r="P1053">
        <v>8.0833061299541384</v>
      </c>
      <c r="Q1053">
        <v>91.422962539958775</v>
      </c>
      <c r="R1053">
        <v>876.18252054794527</v>
      </c>
      <c r="T1053">
        <f t="shared" si="49"/>
        <v>975.68878921785813</v>
      </c>
      <c r="U1053">
        <v>653375.46904518385</v>
      </c>
      <c r="V1053">
        <v>9281769.5868977606</v>
      </c>
      <c r="W1053">
        <v>36514070.530812718</v>
      </c>
      <c r="Y1053">
        <f t="shared" si="50"/>
        <v>46449215.586755663</v>
      </c>
      <c r="Z1053">
        <v>2.7871709911403229E-2</v>
      </c>
      <c r="AA1053">
        <v>0.70167706048814826</v>
      </c>
      <c r="AB1053">
        <v>0.76604862146957076</v>
      </c>
      <c r="AD1053">
        <v>7.5867999999999991E-2</v>
      </c>
      <c r="AE1053">
        <v>5.4999999999999997E-3</v>
      </c>
      <c r="AF1053">
        <v>0.40373845657033502</v>
      </c>
      <c r="AG1053">
        <v>0.45818595192598272</v>
      </c>
      <c r="AH1053">
        <v>2.2285264952452168</v>
      </c>
    </row>
    <row r="1054" spans="1:34">
      <c r="A1054" t="s">
        <v>1194</v>
      </c>
      <c r="B1054" t="s">
        <v>1226</v>
      </c>
      <c r="C1054" t="s">
        <v>1340</v>
      </c>
      <c r="D1054" t="s">
        <v>1394</v>
      </c>
      <c r="E1054" t="s">
        <v>43</v>
      </c>
      <c r="F1054" t="s">
        <v>49</v>
      </c>
      <c r="G1054" t="s">
        <v>38</v>
      </c>
      <c r="I1054">
        <v>0.12902248668750041</v>
      </c>
      <c r="J1054">
        <v>0.72120238018750371</v>
      </c>
      <c r="K1054">
        <v>0.44</v>
      </c>
      <c r="M1054">
        <v>1.290224866875004</v>
      </c>
      <c r="N1054" t="str">
        <f t="shared" si="48"/>
        <v>05Qd-611,290224866875</v>
      </c>
      <c r="O1054" t="s">
        <v>1342</v>
      </c>
      <c r="P1054">
        <v>7.4246576430170679</v>
      </c>
      <c r="Q1054">
        <v>91.995919978190528</v>
      </c>
      <c r="R1054">
        <v>876.18252054794527</v>
      </c>
      <c r="T1054">
        <f t="shared" si="49"/>
        <v>975.60309816915287</v>
      </c>
      <c r="U1054">
        <v>982622.55456359452</v>
      </c>
      <c r="V1054">
        <v>9339939.424945198</v>
      </c>
      <c r="W1054">
        <v>36514070.530812718</v>
      </c>
      <c r="Y1054">
        <f t="shared" si="50"/>
        <v>46836632.510321513</v>
      </c>
      <c r="Z1054">
        <v>3.2724884432872081E-2</v>
      </c>
      <c r="AA1054">
        <v>0.70607454531989999</v>
      </c>
      <c r="AB1054">
        <v>0.76604862146957065</v>
      </c>
      <c r="AD1054">
        <v>7.5867999999999991E-2</v>
      </c>
      <c r="AE1054">
        <v>5.4999999999999997E-3</v>
      </c>
      <c r="AF1054">
        <v>0.4053062409031426</v>
      </c>
      <c r="AG1054">
        <v>0.45996516504093887</v>
      </c>
      <c r="AH1054">
        <v>2.2368642728190848</v>
      </c>
    </row>
    <row r="1055" spans="1:34">
      <c r="A1055" t="s">
        <v>1194</v>
      </c>
      <c r="B1055" t="s">
        <v>1226</v>
      </c>
      <c r="C1055" t="s">
        <v>1343</v>
      </c>
      <c r="D1055" t="s">
        <v>1395</v>
      </c>
      <c r="E1055" t="s">
        <v>671</v>
      </c>
      <c r="F1055" t="s">
        <v>1179</v>
      </c>
      <c r="G1055" t="s">
        <v>38</v>
      </c>
      <c r="I1055">
        <v>0.25118300354672768</v>
      </c>
      <c r="J1055">
        <v>1.820647031920549</v>
      </c>
      <c r="K1055">
        <v>0.44000000000000011</v>
      </c>
      <c r="M1055">
        <v>2.511830035467276</v>
      </c>
      <c r="N1055" t="str">
        <f t="shared" si="48"/>
        <v>05Qd-612,51183003546728</v>
      </c>
      <c r="O1055" t="s">
        <v>1328</v>
      </c>
      <c r="P1055">
        <v>15.797815613851199</v>
      </c>
      <c r="Q1055">
        <v>127.9785626975863</v>
      </c>
      <c r="R1055">
        <v>876.18252054794527</v>
      </c>
      <c r="T1055">
        <f t="shared" si="49"/>
        <v>1019.9588988593828</v>
      </c>
      <c r="U1055">
        <v>1276941.0214886819</v>
      </c>
      <c r="V1055">
        <v>8798613.3317316882</v>
      </c>
      <c r="W1055">
        <v>36514070.530812718</v>
      </c>
      <c r="Y1055">
        <f t="shared" si="50"/>
        <v>46589624.884033084</v>
      </c>
      <c r="Z1055">
        <v>5.4471787526571808E-2</v>
      </c>
      <c r="AA1055">
        <v>0.46430330723989688</v>
      </c>
      <c r="AB1055">
        <v>0.76604862146957076</v>
      </c>
      <c r="AD1055">
        <v>7.5867999999999991E-2</v>
      </c>
      <c r="AE1055">
        <v>5.4999999999999997E-3</v>
      </c>
      <c r="AF1055">
        <v>0.78905655564417065</v>
      </c>
      <c r="AG1055">
        <v>0.89546740764408406</v>
      </c>
      <c r="AH1055">
        <v>4.2777219987555313</v>
      </c>
    </row>
    <row r="1056" spans="1:34">
      <c r="A1056" t="s">
        <v>1194</v>
      </c>
      <c r="B1056" t="s">
        <v>1226</v>
      </c>
      <c r="C1056" t="s">
        <v>1345</v>
      </c>
      <c r="D1056" t="s">
        <v>1396</v>
      </c>
      <c r="E1056" t="s">
        <v>43</v>
      </c>
      <c r="F1056" t="s">
        <v>1179</v>
      </c>
      <c r="G1056" t="s">
        <v>38</v>
      </c>
      <c r="I1056">
        <v>0.25367566744239312</v>
      </c>
      <c r="J1056">
        <v>1.843081006981538</v>
      </c>
      <c r="K1056">
        <v>0.44000000000000011</v>
      </c>
      <c r="M1056">
        <v>2.5367566744239309</v>
      </c>
      <c r="N1056" t="str">
        <f t="shared" si="48"/>
        <v>05Qd-612,53675667442393</v>
      </c>
      <c r="O1056" t="s">
        <v>1347</v>
      </c>
      <c r="P1056">
        <v>14.597881590094079</v>
      </c>
      <c r="Q1056">
        <v>129.55551189946991</v>
      </c>
      <c r="R1056">
        <v>876.18252054794527</v>
      </c>
      <c r="T1056">
        <f t="shared" si="49"/>
        <v>1020.3359140375093</v>
      </c>
      <c r="U1056">
        <v>1931968.9053630531</v>
      </c>
      <c r="V1056">
        <v>8907029.663175758</v>
      </c>
      <c r="W1056">
        <v>36514070.530812718</v>
      </c>
      <c r="Y1056">
        <f t="shared" si="50"/>
        <v>47353069.099351525</v>
      </c>
      <c r="Z1056">
        <v>6.4341550946779652E-2</v>
      </c>
      <c r="AA1056">
        <v>0.47002444298599871</v>
      </c>
      <c r="AB1056">
        <v>0.76604862146957076</v>
      </c>
      <c r="AD1056">
        <v>7.5867999999999991E-2</v>
      </c>
      <c r="AE1056">
        <v>5.4999999999999997E-3</v>
      </c>
      <c r="AF1056">
        <v>0.79688691343160145</v>
      </c>
      <c r="AG1056">
        <v>0.90435375443213151</v>
      </c>
      <c r="AH1056">
        <v>4.3193653422876643</v>
      </c>
    </row>
    <row r="1057" spans="1:34">
      <c r="A1057" t="s">
        <v>1194</v>
      </c>
      <c r="B1057" t="s">
        <v>1226</v>
      </c>
      <c r="C1057" t="s">
        <v>1348</v>
      </c>
      <c r="D1057" t="s">
        <v>1397</v>
      </c>
      <c r="E1057" t="s">
        <v>49</v>
      </c>
      <c r="F1057" t="s">
        <v>1179</v>
      </c>
      <c r="G1057" t="s">
        <v>38</v>
      </c>
      <c r="I1057">
        <v>0.7062584818972073</v>
      </c>
      <c r="J1057">
        <v>0.1273620535441341</v>
      </c>
      <c r="K1057">
        <v>0.43999999999999989</v>
      </c>
      <c r="M1057">
        <v>1.273620535441341</v>
      </c>
      <c r="N1057" t="str">
        <f t="shared" si="48"/>
        <v>05Qd-611,27362053544134</v>
      </c>
      <c r="O1057" t="s">
        <v>1350</v>
      </c>
      <c r="P1057">
        <v>90.089689897642401</v>
      </c>
      <c r="Q1057">
        <v>8.952648299762588</v>
      </c>
      <c r="R1057">
        <v>876.18252054794516</v>
      </c>
      <c r="T1057">
        <f t="shared" si="49"/>
        <v>975.22485874535016</v>
      </c>
      <c r="U1057">
        <v>9146408.3043634519</v>
      </c>
      <c r="V1057">
        <v>615500.66686349653</v>
      </c>
      <c r="W1057">
        <v>36514070.530812711</v>
      </c>
      <c r="Y1057">
        <f t="shared" si="50"/>
        <v>46275979.502039656</v>
      </c>
      <c r="Z1057">
        <v>0.69144410803836376</v>
      </c>
      <c r="AA1057">
        <v>3.2480003889071712E-2</v>
      </c>
      <c r="AB1057">
        <v>0.76604862146957065</v>
      </c>
      <c r="AD1057">
        <v>7.5867999999999991E-2</v>
      </c>
      <c r="AE1057">
        <v>5.4999999999999997E-3</v>
      </c>
      <c r="AF1057">
        <v>0.40009022055748938</v>
      </c>
      <c r="AG1057">
        <v>0.45404572088483808</v>
      </c>
      <c r="AH1057">
        <v>2.2091244768836691</v>
      </c>
    </row>
    <row r="1058" spans="1:34">
      <c r="A1058" t="s">
        <v>1194</v>
      </c>
      <c r="B1058" t="s">
        <v>1226</v>
      </c>
      <c r="C1058" t="s">
        <v>1351</v>
      </c>
      <c r="D1058" t="s">
        <v>1398</v>
      </c>
      <c r="E1058" t="s">
        <v>671</v>
      </c>
      <c r="F1058" t="s">
        <v>46</v>
      </c>
      <c r="G1058" t="s">
        <v>38</v>
      </c>
      <c r="I1058">
        <v>0.13172753441146459</v>
      </c>
      <c r="J1058">
        <v>0.7455478097031808</v>
      </c>
      <c r="K1058">
        <v>0.44000000000000011</v>
      </c>
      <c r="M1058">
        <v>1.317275344114645</v>
      </c>
      <c r="N1058" t="str">
        <f t="shared" si="48"/>
        <v>05Qd-611,31727534411464</v>
      </c>
      <c r="O1058" t="s">
        <v>1331</v>
      </c>
      <c r="P1058">
        <v>8.2848252887955685</v>
      </c>
      <c r="Q1058">
        <v>120.7787451719153</v>
      </c>
      <c r="R1058">
        <v>876.18252054794527</v>
      </c>
      <c r="T1058">
        <f t="shared" si="49"/>
        <v>1005.2460910086561</v>
      </c>
      <c r="U1058">
        <v>669664.30839047267</v>
      </c>
      <c r="V1058">
        <v>11050509.63542055</v>
      </c>
      <c r="W1058">
        <v>36514070.530812718</v>
      </c>
      <c r="Y1058">
        <f t="shared" si="50"/>
        <v>48234244.47462374</v>
      </c>
      <c r="Z1058">
        <v>2.8566559697681241E-2</v>
      </c>
      <c r="AA1058">
        <v>0.68973587547927984</v>
      </c>
      <c r="AB1058">
        <v>0.76604862146957076</v>
      </c>
      <c r="AD1058">
        <v>7.5867999999999991E-2</v>
      </c>
      <c r="AE1058">
        <v>5.4999999999999997E-3</v>
      </c>
      <c r="AF1058">
        <v>0.41380377302030752</v>
      </c>
      <c r="AG1058">
        <v>0.46960866017687108</v>
      </c>
      <c r="AH1058">
        <v>2.282055777311824</v>
      </c>
    </row>
    <row r="1059" spans="1:34">
      <c r="A1059" t="s">
        <v>1194</v>
      </c>
      <c r="B1059" t="s">
        <v>1226</v>
      </c>
      <c r="C1059" t="s">
        <v>1353</v>
      </c>
      <c r="D1059" t="s">
        <v>1399</v>
      </c>
      <c r="E1059" t="s">
        <v>43</v>
      </c>
      <c r="F1059" t="s">
        <v>46</v>
      </c>
      <c r="G1059" t="s">
        <v>38</v>
      </c>
      <c r="I1059">
        <v>0.1322597189443071</v>
      </c>
      <c r="J1059">
        <v>0.75033747049876454</v>
      </c>
      <c r="K1059">
        <v>0.44</v>
      </c>
      <c r="M1059">
        <v>1.3225971894430719</v>
      </c>
      <c r="N1059" t="str">
        <f t="shared" si="48"/>
        <v>05Qd-611,32259718944307</v>
      </c>
      <c r="O1059" t="s">
        <v>1355</v>
      </c>
      <c r="P1059">
        <v>7.6109456447042199</v>
      </c>
      <c r="Q1059">
        <v>121.55467022079981</v>
      </c>
      <c r="R1059">
        <v>876.18252054794527</v>
      </c>
      <c r="T1059">
        <f t="shared" si="49"/>
        <v>1005.3481364134493</v>
      </c>
      <c r="U1059">
        <v>1007276.9966811429</v>
      </c>
      <c r="V1059">
        <v>11121501.98773269</v>
      </c>
      <c r="W1059">
        <v>36514070.530812718</v>
      </c>
      <c r="Y1059">
        <f t="shared" si="50"/>
        <v>48642849.51522655</v>
      </c>
      <c r="Z1059">
        <v>3.3545966510936151E-2</v>
      </c>
      <c r="AA1059">
        <v>0.69416698082100969</v>
      </c>
      <c r="AB1059">
        <v>0.76604862146957065</v>
      </c>
      <c r="AD1059">
        <v>7.5867999999999991E-2</v>
      </c>
      <c r="AE1059">
        <v>5.4999999999999997E-3</v>
      </c>
      <c r="AF1059">
        <v>0.41547555689311161</v>
      </c>
      <c r="AG1059">
        <v>0.47150589803645498</v>
      </c>
      <c r="AH1059">
        <v>2.2909466443726378</v>
      </c>
    </row>
    <row r="1060" spans="1:34">
      <c r="A1060" t="s">
        <v>1194</v>
      </c>
      <c r="B1060" t="s">
        <v>1226</v>
      </c>
      <c r="C1060" t="s">
        <v>1356</v>
      </c>
      <c r="D1060" t="s">
        <v>1400</v>
      </c>
      <c r="E1060" t="s">
        <v>49</v>
      </c>
      <c r="F1060" t="s">
        <v>46</v>
      </c>
      <c r="G1060" t="s">
        <v>38</v>
      </c>
      <c r="I1060">
        <v>0.63882764623822941</v>
      </c>
      <c r="J1060">
        <v>0.11986973847091439</v>
      </c>
      <c r="K1060">
        <v>0.44</v>
      </c>
      <c r="M1060">
        <v>1.198697384709144</v>
      </c>
      <c r="N1060" t="str">
        <f t="shared" si="48"/>
        <v>05Qd-611,19869738470914</v>
      </c>
      <c r="O1060" t="s">
        <v>1358</v>
      </c>
      <c r="P1060">
        <v>81.488273801742878</v>
      </c>
      <c r="Q1060">
        <v>19.418897632288129</v>
      </c>
      <c r="R1060">
        <v>876.18252054794527</v>
      </c>
      <c r="T1060">
        <f t="shared" si="49"/>
        <v>977.08969198197633</v>
      </c>
      <c r="U1060">
        <v>8273144.5191488937</v>
      </c>
      <c r="V1060">
        <v>1776709.263615893</v>
      </c>
      <c r="W1060">
        <v>36514070.530812718</v>
      </c>
      <c r="Y1060">
        <f t="shared" si="50"/>
        <v>46563924.313577503</v>
      </c>
      <c r="Z1060">
        <v>0.62542769165316636</v>
      </c>
      <c r="AA1060">
        <v>0.11089625364284091</v>
      </c>
      <c r="AB1060">
        <v>0.76604862146957065</v>
      </c>
      <c r="AD1060">
        <v>7.5867999999999991E-2</v>
      </c>
      <c r="AE1060">
        <v>5.4999999999999997E-3</v>
      </c>
      <c r="AF1060">
        <v>0.3765541522646525</v>
      </c>
      <c r="AG1060">
        <v>0.42733561764880967</v>
      </c>
      <c r="AH1060">
        <v>2.0839551546226058</v>
      </c>
    </row>
    <row r="1061" spans="1:34">
      <c r="A1061" t="s">
        <v>1194</v>
      </c>
      <c r="B1061" t="s">
        <v>1226</v>
      </c>
      <c r="C1061" t="s">
        <v>1359</v>
      </c>
      <c r="D1061" t="s">
        <v>1401</v>
      </c>
      <c r="E1061" t="s">
        <v>1179</v>
      </c>
      <c r="F1061" t="s">
        <v>46</v>
      </c>
      <c r="G1061" t="s">
        <v>38</v>
      </c>
      <c r="I1061">
        <v>0.1304897838683016</v>
      </c>
      <c r="J1061">
        <v>0.73440805481471438</v>
      </c>
      <c r="K1061">
        <v>0.43999999999999989</v>
      </c>
      <c r="M1061">
        <v>1.3048978386830159</v>
      </c>
      <c r="N1061" t="str">
        <f t="shared" si="48"/>
        <v>05Qd-611,30489783868302</v>
      </c>
      <c r="O1061" t="s">
        <v>1361</v>
      </c>
      <c r="P1061">
        <v>9.1725055397298352</v>
      </c>
      <c r="Q1061">
        <v>118.9741048799837</v>
      </c>
      <c r="R1061">
        <v>876.18252054794516</v>
      </c>
      <c r="T1061">
        <f t="shared" si="49"/>
        <v>1004.3291309676587</v>
      </c>
      <c r="U1061">
        <v>630616.00182177883</v>
      </c>
      <c r="V1061">
        <v>10885396.188463699</v>
      </c>
      <c r="W1061">
        <v>36514070.530812711</v>
      </c>
      <c r="Y1061">
        <f t="shared" si="50"/>
        <v>48030082.721098185</v>
      </c>
      <c r="Z1061">
        <v>3.3277640942385431E-2</v>
      </c>
      <c r="AA1061">
        <v>0.67943004600647927</v>
      </c>
      <c r="AB1061">
        <v>0.76604862146957065</v>
      </c>
      <c r="AD1061">
        <v>7.5867999999999991E-2</v>
      </c>
      <c r="AE1061">
        <v>5.4999999999999997E-3</v>
      </c>
      <c r="AF1061">
        <v>0.40991555141874852</v>
      </c>
      <c r="AG1061">
        <v>0.46519607949049507</v>
      </c>
      <c r="AH1061">
        <v>2.2613774695922602</v>
      </c>
    </row>
    <row r="1062" spans="1:34">
      <c r="A1062" t="s">
        <v>1232</v>
      </c>
      <c r="B1062" t="s">
        <v>1233</v>
      </c>
      <c r="C1062" t="s">
        <v>1402</v>
      </c>
      <c r="D1062" t="s">
        <v>1403</v>
      </c>
      <c r="E1062" t="s">
        <v>671</v>
      </c>
      <c r="F1062" t="s">
        <v>43</v>
      </c>
      <c r="G1062" t="s">
        <v>38</v>
      </c>
      <c r="I1062">
        <v>2.3890401739912979</v>
      </c>
      <c r="J1062">
        <v>0.31306602482280238</v>
      </c>
      <c r="K1062">
        <v>0.42855404941392411</v>
      </c>
      <c r="M1062">
        <v>3.130660248228025</v>
      </c>
      <c r="N1062" t="str">
        <f t="shared" si="48"/>
        <v>05Vd-613,13066024822803</v>
      </c>
      <c r="O1062" t="s">
        <v>1336</v>
      </c>
      <c r="P1062">
        <v>150.2554537125616</v>
      </c>
      <c r="Q1062">
        <v>18.015526701166721</v>
      </c>
      <c r="R1062">
        <v>853.38992546936504</v>
      </c>
      <c r="T1062">
        <f t="shared" si="49"/>
        <v>1021.6609058830934</v>
      </c>
      <c r="U1062">
        <v>12065925.024115721</v>
      </c>
      <c r="V1062">
        <v>2379992.0149315801</v>
      </c>
      <c r="W1062">
        <v>35554082.960946389</v>
      </c>
      <c r="Y1062">
        <f t="shared" si="50"/>
        <v>49999999.999993689</v>
      </c>
      <c r="Z1062">
        <v>0.51808954790959416</v>
      </c>
      <c r="AA1062">
        <v>7.9405146693529077E-2</v>
      </c>
      <c r="AB1062">
        <v>0.74612099722440639</v>
      </c>
      <c r="AD1062">
        <v>7.5867999999999991E-2</v>
      </c>
      <c r="AE1062">
        <v>5.4999999999999997E-3</v>
      </c>
      <c r="AF1062">
        <v>0.9834534811187513</v>
      </c>
      <c r="AG1062">
        <v>1.1160803784932909</v>
      </c>
      <c r="AH1062">
        <v>5.3115621078400679</v>
      </c>
    </row>
    <row r="1063" spans="1:34">
      <c r="A1063" t="s">
        <v>1232</v>
      </c>
      <c r="B1063" t="s">
        <v>1233</v>
      </c>
      <c r="C1063" t="s">
        <v>1404</v>
      </c>
      <c r="D1063" t="s">
        <v>1405</v>
      </c>
      <c r="E1063" t="s">
        <v>671</v>
      </c>
      <c r="F1063" t="s">
        <v>49</v>
      </c>
      <c r="G1063" t="s">
        <v>38</v>
      </c>
      <c r="I1063">
        <v>0.12817764507344651</v>
      </c>
      <c r="J1063">
        <v>0.71359880566101819</v>
      </c>
      <c r="K1063">
        <v>0.44000000000000011</v>
      </c>
      <c r="M1063">
        <v>1.2817764507344649</v>
      </c>
      <c r="N1063" t="str">
        <f t="shared" si="48"/>
        <v>05Vd-611,28177645073446</v>
      </c>
      <c r="O1063" t="s">
        <v>1339</v>
      </c>
      <c r="P1063">
        <v>8.0615597954312719</v>
      </c>
      <c r="Q1063">
        <v>91.026014923932522</v>
      </c>
      <c r="R1063">
        <v>876.18252054794539</v>
      </c>
      <c r="T1063">
        <f t="shared" si="49"/>
        <v>975.27009526730922</v>
      </c>
      <c r="U1063">
        <v>647365.3612279332</v>
      </c>
      <c r="V1063">
        <v>9227282.3736469932</v>
      </c>
      <c r="W1063">
        <v>36503672.113728337</v>
      </c>
      <c r="Y1063">
        <f t="shared" si="50"/>
        <v>46378319.848603263</v>
      </c>
      <c r="Z1063">
        <v>2.7796727284528359E-2</v>
      </c>
      <c r="AA1063">
        <v>0.69863046225240033</v>
      </c>
      <c r="AB1063">
        <v>0.76604862146957087</v>
      </c>
      <c r="AD1063">
        <v>7.5867999999999991E-2</v>
      </c>
      <c r="AE1063">
        <v>5.4999999999999997E-3</v>
      </c>
      <c r="AF1063">
        <v>0.40265228818883708</v>
      </c>
      <c r="AG1063">
        <v>0.4569533046868367</v>
      </c>
      <c r="AH1063">
        <v>2.2227500436101391</v>
      </c>
    </row>
    <row r="1064" spans="1:34">
      <c r="A1064" t="s">
        <v>1232</v>
      </c>
      <c r="B1064" t="s">
        <v>1233</v>
      </c>
      <c r="C1064" t="s">
        <v>1406</v>
      </c>
      <c r="D1064" t="s">
        <v>1407</v>
      </c>
      <c r="E1064" t="s">
        <v>43</v>
      </c>
      <c r="F1064" t="s">
        <v>49</v>
      </c>
      <c r="G1064" t="s">
        <v>38</v>
      </c>
      <c r="I1064">
        <v>0.1286910295992115</v>
      </c>
      <c r="J1064">
        <v>0.71821926639290345</v>
      </c>
      <c r="K1064">
        <v>0.44000000000000011</v>
      </c>
      <c r="M1064">
        <v>1.286910295992115</v>
      </c>
      <c r="N1064" t="str">
        <f t="shared" si="48"/>
        <v>05Vd-611,28691029599212</v>
      </c>
      <c r="O1064" t="s">
        <v>1342</v>
      </c>
      <c r="P1064">
        <v>7.4055837942091696</v>
      </c>
      <c r="Q1064">
        <v>91.615396694472949</v>
      </c>
      <c r="R1064">
        <v>876.18252054794527</v>
      </c>
      <c r="T1064">
        <f t="shared" si="49"/>
        <v>975.20350103662736</v>
      </c>
      <c r="U1064">
        <v>978335.55401869502</v>
      </c>
      <c r="V1064">
        <v>9287027.843414085</v>
      </c>
      <c r="W1064">
        <v>36503672.11372833</v>
      </c>
      <c r="Y1064">
        <f t="shared" si="50"/>
        <v>46769035.511161111</v>
      </c>
      <c r="Z1064">
        <v>3.2640814630877153E-2</v>
      </c>
      <c r="AA1064">
        <v>0.70315400488073465</v>
      </c>
      <c r="AB1064">
        <v>0.76604862146957076</v>
      </c>
      <c r="AD1064">
        <v>7.5867999999999991E-2</v>
      </c>
      <c r="AE1064">
        <v>5.4999999999999997E-3</v>
      </c>
      <c r="AF1064">
        <v>0.40426501444778479</v>
      </c>
      <c r="AG1064">
        <v>0.45878352052118898</v>
      </c>
      <c r="AH1064">
        <v>2.231326830961089</v>
      </c>
    </row>
    <row r="1065" spans="1:34">
      <c r="A1065" t="s">
        <v>1232</v>
      </c>
      <c r="B1065" t="s">
        <v>1233</v>
      </c>
      <c r="C1065" t="s">
        <v>1408</v>
      </c>
      <c r="D1065" t="s">
        <v>1409</v>
      </c>
      <c r="E1065" t="s">
        <v>671</v>
      </c>
      <c r="F1065" t="s">
        <v>1179</v>
      </c>
      <c r="G1065" t="s">
        <v>38</v>
      </c>
      <c r="I1065">
        <v>0.24799354295049289</v>
      </c>
      <c r="J1065">
        <v>1.7919418865544361</v>
      </c>
      <c r="K1065">
        <v>0.44000000000000011</v>
      </c>
      <c r="M1065">
        <v>2.4799354295049278</v>
      </c>
      <c r="N1065" t="str">
        <f t="shared" si="48"/>
        <v>05Vd-612,47993542950493</v>
      </c>
      <c r="O1065" t="s">
        <v>1328</v>
      </c>
      <c r="P1065">
        <v>15.597218799196151</v>
      </c>
      <c r="Q1065">
        <v>125.96079473840901</v>
      </c>
      <c r="R1065">
        <v>876.18252054794527</v>
      </c>
      <c r="T1065">
        <f t="shared" si="49"/>
        <v>1017.7405340855504</v>
      </c>
      <c r="U1065">
        <v>1252499.44654818</v>
      </c>
      <c r="V1065">
        <v>8545356.7630307488</v>
      </c>
      <c r="W1065">
        <v>36503672.11372833</v>
      </c>
      <c r="Y1065">
        <f t="shared" si="50"/>
        <v>46301528.323307261</v>
      </c>
      <c r="Z1065">
        <v>5.3780118036720531E-2</v>
      </c>
      <c r="AA1065">
        <v>0.45698289109408902</v>
      </c>
      <c r="AB1065">
        <v>0.76604862146957076</v>
      </c>
      <c r="AD1065">
        <v>7.5867999999999991E-2</v>
      </c>
      <c r="AE1065">
        <v>5.4999999999999997E-3</v>
      </c>
      <c r="AF1065">
        <v>0.77903730769788326</v>
      </c>
      <c r="AG1065">
        <v>0.88409698061850694</v>
      </c>
      <c r="AH1065">
        <v>4.2244377178213188</v>
      </c>
    </row>
    <row r="1066" spans="1:34">
      <c r="A1066" t="s">
        <v>1232</v>
      </c>
      <c r="B1066" t="s">
        <v>1233</v>
      </c>
      <c r="C1066" t="s">
        <v>1410</v>
      </c>
      <c r="D1066" t="s">
        <v>1411</v>
      </c>
      <c r="E1066" t="s">
        <v>43</v>
      </c>
      <c r="F1066" t="s">
        <v>1179</v>
      </c>
      <c r="G1066" t="s">
        <v>38</v>
      </c>
      <c r="I1066">
        <v>0.25050298523189019</v>
      </c>
      <c r="J1066">
        <v>1.8145268670870129</v>
      </c>
      <c r="K1066">
        <v>0.43999999999999989</v>
      </c>
      <c r="M1066">
        <v>2.505029852318903</v>
      </c>
      <c r="N1066" t="str">
        <f t="shared" si="48"/>
        <v>05Vd-612,5050298523189</v>
      </c>
      <c r="O1066" t="s">
        <v>1347</v>
      </c>
      <c r="P1066">
        <v>14.41530815016241</v>
      </c>
      <c r="Q1066">
        <v>127.5483585530509</v>
      </c>
      <c r="R1066">
        <v>876.18252054794516</v>
      </c>
      <c r="T1066">
        <f t="shared" si="49"/>
        <v>1018.1461872511585</v>
      </c>
      <c r="U1066">
        <v>1904374.979386131</v>
      </c>
      <c r="V1066">
        <v>8653059.3161018603</v>
      </c>
      <c r="W1066">
        <v>36503672.113728322</v>
      </c>
      <c r="Y1066">
        <f t="shared" si="50"/>
        <v>47061106.409216315</v>
      </c>
      <c r="Z1066">
        <v>6.353684115280081E-2</v>
      </c>
      <c r="AA1066">
        <v>0.46274253641323843</v>
      </c>
      <c r="AB1066">
        <v>0.76604862146957065</v>
      </c>
      <c r="AD1066">
        <v>7.5867999999999991E-2</v>
      </c>
      <c r="AE1066">
        <v>5.4999999999999997E-3</v>
      </c>
      <c r="AF1066">
        <v>0.78692037245619983</v>
      </c>
      <c r="AG1066">
        <v>0.89304314235168891</v>
      </c>
      <c r="AH1066">
        <v>4.2663613671267919</v>
      </c>
    </row>
    <row r="1067" spans="1:34">
      <c r="A1067" t="s">
        <v>1232</v>
      </c>
      <c r="B1067" t="s">
        <v>1233</v>
      </c>
      <c r="C1067" t="s">
        <v>1412</v>
      </c>
      <c r="D1067" t="s">
        <v>1413</v>
      </c>
      <c r="E1067" t="s">
        <v>49</v>
      </c>
      <c r="F1067" t="s">
        <v>1179</v>
      </c>
      <c r="G1067" t="s">
        <v>38</v>
      </c>
      <c r="I1067">
        <v>0.70281491799615592</v>
      </c>
      <c r="J1067">
        <v>0.1269794353329062</v>
      </c>
      <c r="K1067">
        <v>0.43999999999999989</v>
      </c>
      <c r="M1067">
        <v>1.2697943533290621</v>
      </c>
      <c r="N1067" t="str">
        <f t="shared" si="48"/>
        <v>05Vd-611,26979435332906</v>
      </c>
      <c r="O1067" t="s">
        <v>1350</v>
      </c>
      <c r="P1067">
        <v>89.650432016936932</v>
      </c>
      <c r="Q1067">
        <v>8.9257529554831354</v>
      </c>
      <c r="R1067">
        <v>876.18252054794516</v>
      </c>
      <c r="T1067">
        <f t="shared" si="49"/>
        <v>974.7587055203652</v>
      </c>
      <c r="U1067">
        <v>9087839.908525154</v>
      </c>
      <c r="V1067">
        <v>605535.58384322794</v>
      </c>
      <c r="W1067">
        <v>36503672.113728322</v>
      </c>
      <c r="Y1067">
        <f t="shared" si="50"/>
        <v>46197047.6060967</v>
      </c>
      <c r="Z1067">
        <v>0.6880727758263393</v>
      </c>
      <c r="AA1067">
        <v>3.2382428193306063E-2</v>
      </c>
      <c r="AB1067">
        <v>0.76604862146957065</v>
      </c>
      <c r="AD1067">
        <v>7.5867999999999991E-2</v>
      </c>
      <c r="AE1067">
        <v>5.4999999999999997E-3</v>
      </c>
      <c r="AF1067">
        <v>0.39888827853268971</v>
      </c>
      <c r="AG1067">
        <v>0.4526816869618106</v>
      </c>
      <c r="AH1067">
        <v>2.2027323188235619</v>
      </c>
    </row>
    <row r="1068" spans="1:34">
      <c r="A1068" t="s">
        <v>1194</v>
      </c>
      <c r="B1068" t="s">
        <v>1242</v>
      </c>
      <c r="C1068" t="s">
        <v>1334</v>
      </c>
      <c r="D1068" t="s">
        <v>1414</v>
      </c>
      <c r="E1068" t="s">
        <v>671</v>
      </c>
      <c r="F1068" t="s">
        <v>43</v>
      </c>
      <c r="G1068" t="s">
        <v>38</v>
      </c>
      <c r="I1068">
        <v>2.357019442188991</v>
      </c>
      <c r="J1068">
        <v>0.30983200658700683</v>
      </c>
      <c r="K1068">
        <v>0.43146861709407047</v>
      </c>
      <c r="M1068">
        <v>3.0983200658700691</v>
      </c>
      <c r="N1068" t="str">
        <f t="shared" si="48"/>
        <v>05Qd-613,09832006587007</v>
      </c>
      <c r="O1068" t="s">
        <v>1336</v>
      </c>
      <c r="P1068">
        <v>148.24155305172599</v>
      </c>
      <c r="Q1068">
        <v>17.829423651779571</v>
      </c>
      <c r="R1068">
        <v>859.19377377913383</v>
      </c>
      <c r="T1068">
        <f t="shared" si="49"/>
        <v>1025.2647504826393</v>
      </c>
      <c r="U1068">
        <v>11844555.673293199</v>
      </c>
      <c r="V1068">
        <v>2367338.57106596</v>
      </c>
      <c r="W1068">
        <v>35788105.755668141</v>
      </c>
      <c r="Y1068">
        <f t="shared" si="50"/>
        <v>50000000.000027299</v>
      </c>
      <c r="Z1068">
        <v>0.51114550124022584</v>
      </c>
      <c r="AA1068">
        <v>7.8584879810310926E-2</v>
      </c>
      <c r="AB1068">
        <v>0.75119531666430617</v>
      </c>
      <c r="AD1068">
        <v>7.5867999999999991E-2</v>
      </c>
      <c r="AE1068">
        <v>5.4999999999999997E-3</v>
      </c>
      <c r="AF1068">
        <v>0.97329426152986454</v>
      </c>
      <c r="AG1068">
        <v>0.49108373044040587</v>
      </c>
      <c r="AH1068">
        <v>4.6440660578403392</v>
      </c>
    </row>
    <row r="1069" spans="1:34">
      <c r="A1069" t="s">
        <v>1194</v>
      </c>
      <c r="B1069" t="s">
        <v>1242</v>
      </c>
      <c r="C1069" t="s">
        <v>1337</v>
      </c>
      <c r="D1069" t="s">
        <v>1415</v>
      </c>
      <c r="E1069" t="s">
        <v>671</v>
      </c>
      <c r="F1069" t="s">
        <v>49</v>
      </c>
      <c r="G1069" t="s">
        <v>38</v>
      </c>
      <c r="I1069">
        <v>0.12819936474345661</v>
      </c>
      <c r="J1069">
        <v>0.71379428269110956</v>
      </c>
      <c r="K1069">
        <v>0.44000000000000011</v>
      </c>
      <c r="M1069">
        <v>1.2819936474345659</v>
      </c>
      <c r="N1069" t="str">
        <f t="shared" si="48"/>
        <v>05Qd-611,28199364743457</v>
      </c>
      <c r="O1069" t="s">
        <v>1339</v>
      </c>
      <c r="P1069">
        <v>8.0629258247293105</v>
      </c>
      <c r="Q1069">
        <v>91.050949796184582</v>
      </c>
      <c r="R1069">
        <v>876.18252054794527</v>
      </c>
      <c r="T1069">
        <f t="shared" si="49"/>
        <v>975.29639616885913</v>
      </c>
      <c r="U1069">
        <v>644230.79666007229</v>
      </c>
      <c r="V1069">
        <v>9238012.1201752666</v>
      </c>
      <c r="W1069">
        <v>36495740.150345191</v>
      </c>
      <c r="Y1069">
        <f t="shared" si="50"/>
        <v>46377983.067180529</v>
      </c>
      <c r="Z1069">
        <v>2.7801437433038551E-2</v>
      </c>
      <c r="AA1069">
        <v>0.6988218389851093</v>
      </c>
      <c r="AB1069">
        <v>0.76604862146957076</v>
      </c>
      <c r="AD1069">
        <v>7.5867999999999991E-2</v>
      </c>
      <c r="AE1069">
        <v>5.4999999999999997E-3</v>
      </c>
      <c r="AF1069">
        <v>0.40272051751871202</v>
      </c>
      <c r="AG1069">
        <v>0.2031959931183788</v>
      </c>
      <c r="AH1069">
        <v>1.969278158071657</v>
      </c>
    </row>
    <row r="1070" spans="1:34">
      <c r="A1070" t="s">
        <v>1194</v>
      </c>
      <c r="B1070" t="s">
        <v>1242</v>
      </c>
      <c r="C1070" t="s">
        <v>1340</v>
      </c>
      <c r="D1070" t="s">
        <v>1416</v>
      </c>
      <c r="E1070" t="s">
        <v>43</v>
      </c>
      <c r="F1070" t="s">
        <v>49</v>
      </c>
      <c r="G1070" t="s">
        <v>38</v>
      </c>
      <c r="I1070">
        <v>0.12878683549915129</v>
      </c>
      <c r="J1070">
        <v>0.7190815194923621</v>
      </c>
      <c r="K1070">
        <v>0.44000000000000011</v>
      </c>
      <c r="M1070">
        <v>1.287868354991514</v>
      </c>
      <c r="N1070" t="str">
        <f t="shared" si="48"/>
        <v>05Qd-611,28786835499151</v>
      </c>
      <c r="O1070" t="s">
        <v>1342</v>
      </c>
      <c r="P1070">
        <v>7.411096988269346</v>
      </c>
      <c r="Q1070">
        <v>91.72538491597345</v>
      </c>
      <c r="R1070">
        <v>876.18252054794527</v>
      </c>
      <c r="T1070">
        <f t="shared" si="49"/>
        <v>975.3190024521881</v>
      </c>
      <c r="U1070">
        <v>984023.71814692102</v>
      </c>
      <c r="V1070">
        <v>9306440.1796829179</v>
      </c>
      <c r="W1070">
        <v>36495740.150345191</v>
      </c>
      <c r="Y1070">
        <f t="shared" si="50"/>
        <v>46786204.048175029</v>
      </c>
      <c r="Z1070">
        <v>3.2665114557843482E-2</v>
      </c>
      <c r="AA1070">
        <v>0.70399817148622013</v>
      </c>
      <c r="AB1070">
        <v>0.76604862146957076</v>
      </c>
      <c r="AD1070">
        <v>7.5867999999999991E-2</v>
      </c>
      <c r="AE1070">
        <v>5.4999999999999997E-3</v>
      </c>
      <c r="AF1070">
        <v>0.40456597539000427</v>
      </c>
      <c r="AG1070">
        <v>0.20412713426615489</v>
      </c>
      <c r="AH1070">
        <v>1.9779294646476731</v>
      </c>
    </row>
    <row r="1071" spans="1:34">
      <c r="A1071" t="s">
        <v>1194</v>
      </c>
      <c r="B1071" t="s">
        <v>1242</v>
      </c>
      <c r="C1071" t="s">
        <v>1343</v>
      </c>
      <c r="D1071" t="s">
        <v>1417</v>
      </c>
      <c r="E1071" t="s">
        <v>671</v>
      </c>
      <c r="F1071" t="s">
        <v>1179</v>
      </c>
      <c r="G1071" t="s">
        <v>38</v>
      </c>
      <c r="I1071">
        <v>0.2456216145033161</v>
      </c>
      <c r="J1071">
        <v>1.7705945305298449</v>
      </c>
      <c r="K1071">
        <v>0.44000000000000011</v>
      </c>
      <c r="M1071">
        <v>2.456216145033161</v>
      </c>
      <c r="N1071" t="str">
        <f t="shared" si="48"/>
        <v>05Qd-612,45621614503316</v>
      </c>
      <c r="O1071" t="s">
        <v>1328</v>
      </c>
      <c r="P1071">
        <v>15.448039564420521</v>
      </c>
      <c r="Q1071">
        <v>124.4602271415482</v>
      </c>
      <c r="R1071">
        <v>876.18252054794527</v>
      </c>
      <c r="T1071">
        <f t="shared" si="49"/>
        <v>1016.090787253914</v>
      </c>
      <c r="U1071">
        <v>1234304.15357406</v>
      </c>
      <c r="V1071">
        <v>8357230.1277066916</v>
      </c>
      <c r="W1071">
        <v>36495740.150345191</v>
      </c>
      <c r="Y1071">
        <f t="shared" si="50"/>
        <v>46087274.431625947</v>
      </c>
      <c r="Z1071">
        <v>5.3265739354331661E-2</v>
      </c>
      <c r="AA1071">
        <v>0.45153886606932098</v>
      </c>
      <c r="AB1071">
        <v>0.76604862146957076</v>
      </c>
      <c r="AD1071">
        <v>7.5867999999999991E-2</v>
      </c>
      <c r="AE1071">
        <v>5.4999999999999997E-3</v>
      </c>
      <c r="AF1071">
        <v>0.77158622357062634</v>
      </c>
      <c r="AG1071">
        <v>0.38931025898775601</v>
      </c>
      <c r="AH1071">
        <v>3.6984806275915432</v>
      </c>
    </row>
    <row r="1072" spans="1:34">
      <c r="A1072" t="s">
        <v>1194</v>
      </c>
      <c r="B1072" t="s">
        <v>1242</v>
      </c>
      <c r="C1072" t="s">
        <v>1345</v>
      </c>
      <c r="D1072" t="s">
        <v>1418</v>
      </c>
      <c r="E1072" t="s">
        <v>43</v>
      </c>
      <c r="F1072" t="s">
        <v>1179</v>
      </c>
      <c r="G1072" t="s">
        <v>38</v>
      </c>
      <c r="I1072">
        <v>0.24843267079093631</v>
      </c>
      <c r="J1072">
        <v>1.7958940371184271</v>
      </c>
      <c r="K1072">
        <v>0.44000000000000011</v>
      </c>
      <c r="M1072">
        <v>2.4843267079093629</v>
      </c>
      <c r="N1072" t="str">
        <f t="shared" si="48"/>
        <v>05Qd-612,48432670790936</v>
      </c>
      <c r="O1072" t="s">
        <v>1347</v>
      </c>
      <c r="P1072">
        <v>14.29617096460569</v>
      </c>
      <c r="Q1072">
        <v>126.23860286918681</v>
      </c>
      <c r="R1072">
        <v>876.18252054794527</v>
      </c>
      <c r="T1072">
        <f t="shared" si="49"/>
        <v>1016.7172943817377</v>
      </c>
      <c r="U1072">
        <v>1898203.643822571</v>
      </c>
      <c r="V1072">
        <v>8476644.1409279685</v>
      </c>
      <c r="W1072">
        <v>36495740.150345191</v>
      </c>
      <c r="Y1072">
        <f t="shared" si="50"/>
        <v>46870587.935095727</v>
      </c>
      <c r="Z1072">
        <v>6.3011732680941776E-2</v>
      </c>
      <c r="AA1072">
        <v>0.45799077265784022</v>
      </c>
      <c r="AB1072">
        <v>0.76604862146957076</v>
      </c>
      <c r="AD1072">
        <v>7.5867999999999991E-2</v>
      </c>
      <c r="AE1072">
        <v>5.4999999999999997E-3</v>
      </c>
      <c r="AF1072">
        <v>0.78041676688252237</v>
      </c>
      <c r="AG1072">
        <v>0.39376578320363398</v>
      </c>
      <c r="AH1072">
        <v>3.7398772579955191</v>
      </c>
    </row>
    <row r="1073" spans="1:34">
      <c r="A1073" t="s">
        <v>1194</v>
      </c>
      <c r="B1073" t="s">
        <v>1242</v>
      </c>
      <c r="C1073" t="s">
        <v>1348</v>
      </c>
      <c r="D1073" t="s">
        <v>1419</v>
      </c>
      <c r="E1073" t="s">
        <v>49</v>
      </c>
      <c r="F1073" t="s">
        <v>1179</v>
      </c>
      <c r="G1073" t="s">
        <v>38</v>
      </c>
      <c r="I1073">
        <v>0.70269625226315025</v>
      </c>
      <c r="J1073">
        <v>0.1269662502514611</v>
      </c>
      <c r="K1073">
        <v>0.44</v>
      </c>
      <c r="M1073">
        <v>1.2696625025146111</v>
      </c>
      <c r="N1073" t="str">
        <f t="shared" si="48"/>
        <v>05Qd-611,26966250251461</v>
      </c>
      <c r="O1073" t="s">
        <v>1350</v>
      </c>
      <c r="P1073">
        <v>89.63529512391267</v>
      </c>
      <c r="Q1073">
        <v>8.9248261378502782</v>
      </c>
      <c r="R1073">
        <v>876.18252054794527</v>
      </c>
      <c r="T1073">
        <f t="shared" si="49"/>
        <v>974.74264180970818</v>
      </c>
      <c r="U1073">
        <v>9094380.0652685892</v>
      </c>
      <c r="V1073">
        <v>599282.4181411718</v>
      </c>
      <c r="W1073">
        <v>36495740.150345191</v>
      </c>
      <c r="Y1073">
        <f t="shared" si="50"/>
        <v>46189402.633754954</v>
      </c>
      <c r="Z1073">
        <v>0.68795659920826535</v>
      </c>
      <c r="AA1073">
        <v>3.2379065720067768E-2</v>
      </c>
      <c r="AB1073">
        <v>0.76604862146957065</v>
      </c>
      <c r="AD1073">
        <v>7.5867999999999991E-2</v>
      </c>
      <c r="AE1073">
        <v>5.4999999999999997E-3</v>
      </c>
      <c r="AF1073">
        <v>0.39884685942867371</v>
      </c>
      <c r="AG1073">
        <v>0.20124150664856591</v>
      </c>
      <c r="AH1073">
        <v>1.951118868591851</v>
      </c>
    </row>
    <row r="1074" spans="1:34">
      <c r="A1074" t="s">
        <v>1194</v>
      </c>
      <c r="B1074" t="s">
        <v>1242</v>
      </c>
      <c r="C1074" t="s">
        <v>1351</v>
      </c>
      <c r="D1074" t="s">
        <v>1420</v>
      </c>
      <c r="E1074" t="s">
        <v>671</v>
      </c>
      <c r="F1074" t="s">
        <v>46</v>
      </c>
      <c r="G1074" t="s">
        <v>38</v>
      </c>
      <c r="I1074">
        <v>0.13049112321984649</v>
      </c>
      <c r="J1074">
        <v>0.73442010897861842</v>
      </c>
      <c r="K1074">
        <v>0.44000000000000011</v>
      </c>
      <c r="M1074">
        <v>1.3049112321984651</v>
      </c>
      <c r="N1074" t="str">
        <f t="shared" si="48"/>
        <v>05Qd-611,30491123219847</v>
      </c>
      <c r="O1074" t="s">
        <v>1331</v>
      </c>
      <c r="P1074">
        <v>8.2070628775166128</v>
      </c>
      <c r="Q1074">
        <v>118.97605765453621</v>
      </c>
      <c r="R1074">
        <v>876.18252054794527</v>
      </c>
      <c r="T1074">
        <f t="shared" si="49"/>
        <v>1003.3656410799981</v>
      </c>
      <c r="U1074">
        <v>655747.40122321981</v>
      </c>
      <c r="V1074">
        <v>10885574.855281079</v>
      </c>
      <c r="W1074">
        <v>36495740.150345191</v>
      </c>
      <c r="Y1074">
        <f t="shared" si="50"/>
        <v>48037062.406849489</v>
      </c>
      <c r="Z1074">
        <v>2.8298430378522241E-2</v>
      </c>
      <c r="AA1074">
        <v>0.67944119779203249</v>
      </c>
      <c r="AB1074">
        <v>0.76604862146957076</v>
      </c>
      <c r="AD1074">
        <v>7.5867999999999991E-2</v>
      </c>
      <c r="AE1074">
        <v>5.4999999999999997E-3</v>
      </c>
      <c r="AF1074">
        <v>0.40991975880580062</v>
      </c>
      <c r="AG1074">
        <v>0.20682843030345671</v>
      </c>
      <c r="AH1074">
        <v>2.0030274213077219</v>
      </c>
    </row>
    <row r="1075" spans="1:34">
      <c r="A1075" t="s">
        <v>1194</v>
      </c>
      <c r="B1075" t="s">
        <v>1242</v>
      </c>
      <c r="C1075" t="s">
        <v>1353</v>
      </c>
      <c r="D1075" t="s">
        <v>1421</v>
      </c>
      <c r="E1075" t="s">
        <v>43</v>
      </c>
      <c r="F1075" t="s">
        <v>46</v>
      </c>
      <c r="G1075" t="s">
        <v>38</v>
      </c>
      <c r="I1075">
        <v>0.13110645642889959</v>
      </c>
      <c r="J1075">
        <v>0.73995810786009675</v>
      </c>
      <c r="K1075">
        <v>0.44000000000000011</v>
      </c>
      <c r="M1075">
        <v>1.311064564288996</v>
      </c>
      <c r="N1075" t="str">
        <f t="shared" si="48"/>
        <v>05Qd-611,311064564289</v>
      </c>
      <c r="O1075" t="s">
        <v>1355</v>
      </c>
      <c r="P1075">
        <v>7.5445806290448596</v>
      </c>
      <c r="Q1075">
        <v>119.8732134733357</v>
      </c>
      <c r="R1075">
        <v>876.18252054794527</v>
      </c>
      <c r="T1075">
        <f t="shared" si="49"/>
        <v>1003.6003146503258</v>
      </c>
      <c r="U1075">
        <v>1001747.284403795</v>
      </c>
      <c r="V1075">
        <v>10967659.07470235</v>
      </c>
      <c r="W1075">
        <v>36495740.150345191</v>
      </c>
      <c r="Y1075">
        <f t="shared" si="50"/>
        <v>48465146.509451337</v>
      </c>
      <c r="Z1075">
        <v>3.325345639501439E-2</v>
      </c>
      <c r="AA1075">
        <v>0.68456462040451449</v>
      </c>
      <c r="AB1075">
        <v>0.76604862146957076</v>
      </c>
      <c r="AD1075">
        <v>7.5867999999999991E-2</v>
      </c>
      <c r="AE1075">
        <v>5.4999999999999997E-3</v>
      </c>
      <c r="AF1075">
        <v>0.41185274270858518</v>
      </c>
      <c r="AG1075">
        <v>0.2078037334398059</v>
      </c>
      <c r="AH1075">
        <v>2.0120890404373881</v>
      </c>
    </row>
    <row r="1076" spans="1:34">
      <c r="A1076" t="s">
        <v>1194</v>
      </c>
      <c r="B1076" t="s">
        <v>1242</v>
      </c>
      <c r="C1076" t="s">
        <v>1356</v>
      </c>
      <c r="D1076" t="s">
        <v>1422</v>
      </c>
      <c r="E1076" t="s">
        <v>49</v>
      </c>
      <c r="F1076" t="s">
        <v>46</v>
      </c>
      <c r="G1076" t="s">
        <v>38</v>
      </c>
      <c r="I1076">
        <v>0.63538814037201097</v>
      </c>
      <c r="J1076">
        <v>0.1194875711524457</v>
      </c>
      <c r="K1076">
        <v>0.44</v>
      </c>
      <c r="M1076">
        <v>1.194875711524457</v>
      </c>
      <c r="N1076" t="str">
        <f t="shared" si="48"/>
        <v>05Qd-611,19487571152446</v>
      </c>
      <c r="O1076" t="s">
        <v>1358</v>
      </c>
      <c r="P1076">
        <v>81.04953356027157</v>
      </c>
      <c r="Q1076">
        <v>19.3569865266962</v>
      </c>
      <c r="R1076">
        <v>876.18252054794527</v>
      </c>
      <c r="T1076">
        <f t="shared" si="49"/>
        <v>976.58904063491309</v>
      </c>
      <c r="U1076">
        <v>8223270.3232681267</v>
      </c>
      <c r="V1076">
        <v>1771044.779621549</v>
      </c>
      <c r="W1076">
        <v>36495740.150345191</v>
      </c>
      <c r="Y1076">
        <f t="shared" si="50"/>
        <v>46490055.253234863</v>
      </c>
      <c r="Z1076">
        <v>0.62206033235523406</v>
      </c>
      <c r="AA1076">
        <v>0.1105426954852648</v>
      </c>
      <c r="AB1076">
        <v>0.76604862146957065</v>
      </c>
      <c r="AD1076">
        <v>7.5867999999999991E-2</v>
      </c>
      <c r="AE1076">
        <v>5.4999999999999997E-3</v>
      </c>
      <c r="AF1076">
        <v>0.37535362665689742</v>
      </c>
      <c r="AG1076">
        <v>0.18938780027662641</v>
      </c>
      <c r="AH1076">
        <v>1.8409851384579801</v>
      </c>
    </row>
    <row r="1077" spans="1:34">
      <c r="A1077" t="s">
        <v>1194</v>
      </c>
      <c r="B1077" t="s">
        <v>1242</v>
      </c>
      <c r="C1077" t="s">
        <v>1359</v>
      </c>
      <c r="D1077" t="s">
        <v>1423</v>
      </c>
      <c r="E1077" t="s">
        <v>1179</v>
      </c>
      <c r="F1077" t="s">
        <v>46</v>
      </c>
      <c r="G1077" t="s">
        <v>38</v>
      </c>
      <c r="I1077">
        <v>0.1292000546749856</v>
      </c>
      <c r="J1077">
        <v>0.7228004920748704</v>
      </c>
      <c r="K1077">
        <v>0.43999999999999989</v>
      </c>
      <c r="M1077">
        <v>1.2920005467498561</v>
      </c>
      <c r="N1077" t="str">
        <f t="shared" si="48"/>
        <v>05Qd-611,29200054674986</v>
      </c>
      <c r="O1077" t="s">
        <v>1361</v>
      </c>
      <c r="P1077">
        <v>9.0818467324290122</v>
      </c>
      <c r="Q1077">
        <v>117.093679716129</v>
      </c>
      <c r="R1077">
        <v>876.18252054794516</v>
      </c>
      <c r="T1077">
        <f t="shared" si="49"/>
        <v>1002.3580469965032</v>
      </c>
      <c r="U1077">
        <v>609826.00522776274</v>
      </c>
      <c r="V1077">
        <v>10713348.893533731</v>
      </c>
      <c r="W1077">
        <v>36495740.150345176</v>
      </c>
      <c r="Y1077">
        <f t="shared" si="50"/>
        <v>47818915.049106672</v>
      </c>
      <c r="Z1077">
        <v>3.2948732856742498E-2</v>
      </c>
      <c r="AA1077">
        <v>0.66869142891935451</v>
      </c>
      <c r="AB1077">
        <v>0.76604862146957065</v>
      </c>
      <c r="AD1077">
        <v>7.5867999999999991E-2</v>
      </c>
      <c r="AE1077">
        <v>5.4999999999999997E-3</v>
      </c>
      <c r="AF1077">
        <v>0.40586404609943122</v>
      </c>
      <c r="AG1077">
        <v>0.20478208665985209</v>
      </c>
      <c r="AH1077">
        <v>1.9840146795091389</v>
      </c>
    </row>
    <row r="1078" spans="1:34">
      <c r="A1078" t="s">
        <v>1194</v>
      </c>
      <c r="B1078" t="s">
        <v>1248</v>
      </c>
      <c r="C1078" t="s">
        <v>1334</v>
      </c>
      <c r="D1078" t="s">
        <v>1424</v>
      </c>
      <c r="E1078" t="s">
        <v>671</v>
      </c>
      <c r="F1078" t="s">
        <v>43</v>
      </c>
      <c r="G1078" t="s">
        <v>38</v>
      </c>
      <c r="I1078">
        <v>2.6255684866097631</v>
      </c>
      <c r="J1078">
        <v>0.33697733428661059</v>
      </c>
      <c r="K1078">
        <v>0.40722752196973211</v>
      </c>
      <c r="M1078">
        <v>3.3697733428661061</v>
      </c>
      <c r="N1078" t="str">
        <f t="shared" si="48"/>
        <v>05Qd-613,36977334286611</v>
      </c>
      <c r="O1078" t="s">
        <v>1336</v>
      </c>
      <c r="P1078">
        <v>165.1315823416499</v>
      </c>
      <c r="Q1078">
        <v>19.391513873038591</v>
      </c>
      <c r="R1078">
        <v>810.92190144530355</v>
      </c>
      <c r="T1078">
        <f t="shared" si="49"/>
        <v>995.44499765999205</v>
      </c>
      <c r="U1078">
        <v>13569935.350364</v>
      </c>
      <c r="V1078">
        <v>2611105.5137033942</v>
      </c>
      <c r="W1078">
        <v>33818959.13593322</v>
      </c>
      <c r="Y1078">
        <f t="shared" si="50"/>
        <v>50000000.000000611</v>
      </c>
      <c r="Z1078">
        <v>0.56938330507885571</v>
      </c>
      <c r="AA1078">
        <v>8.5469940970336097E-2</v>
      </c>
      <c r="AB1078">
        <v>0.70899109506677849</v>
      </c>
      <c r="AD1078">
        <v>7.5867999999999991E-2</v>
      </c>
      <c r="AE1078">
        <v>5.4999999999999997E-3</v>
      </c>
      <c r="AF1078">
        <v>1.0585675422616041</v>
      </c>
      <c r="AG1078">
        <v>0.53410907484427783</v>
      </c>
      <c r="AH1078">
        <v>5.0438179599719879</v>
      </c>
    </row>
    <row r="1079" spans="1:34">
      <c r="A1079" t="s">
        <v>1194</v>
      </c>
      <c r="B1079" t="s">
        <v>1248</v>
      </c>
      <c r="C1079" t="s">
        <v>1337</v>
      </c>
      <c r="D1079" t="s">
        <v>1425</v>
      </c>
      <c r="E1079" t="s">
        <v>671</v>
      </c>
      <c r="F1079" t="s">
        <v>49</v>
      </c>
      <c r="G1079" t="s">
        <v>38</v>
      </c>
      <c r="I1079">
        <v>0.13026718067324269</v>
      </c>
      <c r="J1079">
        <v>0.73240462605918477</v>
      </c>
      <c r="K1079">
        <v>0.44000000000000011</v>
      </c>
      <c r="M1079">
        <v>1.3026718067324281</v>
      </c>
      <c r="N1079" t="str">
        <f t="shared" si="48"/>
        <v>05Qd-611,30267180673243</v>
      </c>
      <c r="O1079" t="s">
        <v>1339</v>
      </c>
      <c r="P1079">
        <v>8.1929783136353453</v>
      </c>
      <c r="Q1079">
        <v>93.424868277722283</v>
      </c>
      <c r="R1079">
        <v>876.18252054794527</v>
      </c>
      <c r="T1079">
        <f t="shared" si="49"/>
        <v>977.80036713930292</v>
      </c>
      <c r="U1079">
        <v>673270.27614222933</v>
      </c>
      <c r="V1079">
        <v>9578512.808823118</v>
      </c>
      <c r="W1079">
        <v>36540609.89747306</v>
      </c>
      <c r="Y1079">
        <f t="shared" si="50"/>
        <v>46792392.982438408</v>
      </c>
      <c r="Z1079">
        <v>2.8249865982665379E-2</v>
      </c>
      <c r="AA1079">
        <v>0.71704181453267291</v>
      </c>
      <c r="AB1079">
        <v>0.76604862146957076</v>
      </c>
      <c r="AD1079">
        <v>7.5867999999999991E-2</v>
      </c>
      <c r="AE1079">
        <v>5.4999999999999997E-3</v>
      </c>
      <c r="AF1079">
        <v>0.40921627436620772</v>
      </c>
      <c r="AG1079">
        <v>0.20647348136708979</v>
      </c>
      <c r="AH1079">
        <v>1.999729562465725</v>
      </c>
    </row>
    <row r="1080" spans="1:34">
      <c r="A1080" t="s">
        <v>1194</v>
      </c>
      <c r="B1080" t="s">
        <v>1248</v>
      </c>
      <c r="C1080" t="s">
        <v>1340</v>
      </c>
      <c r="D1080" t="s">
        <v>1426</v>
      </c>
      <c r="E1080" t="s">
        <v>43</v>
      </c>
      <c r="F1080" t="s">
        <v>49</v>
      </c>
      <c r="G1080" t="s">
        <v>38</v>
      </c>
      <c r="I1080">
        <v>0.13086150131472801</v>
      </c>
      <c r="J1080">
        <v>0.73775351183255244</v>
      </c>
      <c r="K1080">
        <v>0.44000000000000011</v>
      </c>
      <c r="M1080">
        <v>1.3086150131472809</v>
      </c>
      <c r="N1080" t="str">
        <f t="shared" si="48"/>
        <v>05Qd-611,30861501314728</v>
      </c>
      <c r="O1080" t="s">
        <v>1342</v>
      </c>
      <c r="P1080">
        <v>7.5304845756566232</v>
      </c>
      <c r="Q1080">
        <v>94.107167284349629</v>
      </c>
      <c r="R1080">
        <v>876.18252054794527</v>
      </c>
      <c r="T1080">
        <f t="shared" si="49"/>
        <v>977.82017240795153</v>
      </c>
      <c r="U1080">
        <v>1013994.571289975</v>
      </c>
      <c r="V1080">
        <v>9648466.4506628867</v>
      </c>
      <c r="W1080">
        <v>36540609.89747306</v>
      </c>
      <c r="Y1080">
        <f t="shared" si="50"/>
        <v>47203070.91942592</v>
      </c>
      <c r="Z1080">
        <v>3.3191326699576723E-2</v>
      </c>
      <c r="AA1080">
        <v>0.72227850286614281</v>
      </c>
      <c r="AB1080">
        <v>0.76604862146957076</v>
      </c>
      <c r="AD1080">
        <v>7.5867999999999991E-2</v>
      </c>
      <c r="AE1080">
        <v>5.4999999999999997E-3</v>
      </c>
      <c r="AF1080">
        <v>0.41108325020333419</v>
      </c>
      <c r="AG1080">
        <v>0.20741547958384399</v>
      </c>
      <c r="AH1080">
        <v>2.008481742934459</v>
      </c>
    </row>
    <row r="1081" spans="1:34">
      <c r="A1081" t="s">
        <v>1194</v>
      </c>
      <c r="B1081" t="s">
        <v>1248</v>
      </c>
      <c r="C1081" t="s">
        <v>1343</v>
      </c>
      <c r="D1081" t="s">
        <v>1427</v>
      </c>
      <c r="E1081" t="s">
        <v>671</v>
      </c>
      <c r="F1081" t="s">
        <v>1179</v>
      </c>
      <c r="G1081" t="s">
        <v>38</v>
      </c>
      <c r="I1081">
        <v>0.25976153887183129</v>
      </c>
      <c r="J1081">
        <v>1.8978538498464821</v>
      </c>
      <c r="K1081">
        <v>0.44000000000000011</v>
      </c>
      <c r="M1081">
        <v>2.5976153887183129</v>
      </c>
      <c r="N1081" t="str">
        <f t="shared" si="48"/>
        <v>05Qd-612,59761538871831</v>
      </c>
      <c r="O1081" t="s">
        <v>1328</v>
      </c>
      <c r="P1081">
        <v>16.337351001951959</v>
      </c>
      <c r="Q1081">
        <v>133.40565395436451</v>
      </c>
      <c r="R1081">
        <v>876.18252054794527</v>
      </c>
      <c r="T1081">
        <f t="shared" si="49"/>
        <v>1025.9255255042617</v>
      </c>
      <c r="U1081">
        <v>1342546.3121525219</v>
      </c>
      <c r="V1081">
        <v>9481325.4914821312</v>
      </c>
      <c r="W1081">
        <v>36540609.89747306</v>
      </c>
      <c r="Y1081">
        <f t="shared" si="50"/>
        <v>47364481.701107711</v>
      </c>
      <c r="Z1081">
        <v>5.6332136940823903E-2</v>
      </c>
      <c r="AA1081">
        <v>0.4839926705684191</v>
      </c>
      <c r="AB1081">
        <v>0.76604862146957076</v>
      </c>
      <c r="AD1081">
        <v>7.5867999999999991E-2</v>
      </c>
      <c r="AE1081">
        <v>5.4999999999999997E-3</v>
      </c>
      <c r="AF1081">
        <v>0.8160048341523497</v>
      </c>
      <c r="AG1081">
        <v>0.41172203911185268</v>
      </c>
      <c r="AH1081">
        <v>3.906710261982516</v>
      </c>
    </row>
    <row r="1082" spans="1:34">
      <c r="A1082" t="s">
        <v>1194</v>
      </c>
      <c r="B1082" t="s">
        <v>1248</v>
      </c>
      <c r="C1082" t="s">
        <v>1345</v>
      </c>
      <c r="D1082" t="s">
        <v>1428</v>
      </c>
      <c r="E1082" t="s">
        <v>43</v>
      </c>
      <c r="F1082" t="s">
        <v>1179</v>
      </c>
      <c r="G1082" t="s">
        <v>38</v>
      </c>
      <c r="I1082">
        <v>0.26285494364627843</v>
      </c>
      <c r="J1082">
        <v>1.925694492816507</v>
      </c>
      <c r="K1082">
        <v>0.43999999999999989</v>
      </c>
      <c r="M1082">
        <v>2.628549436462785</v>
      </c>
      <c r="N1082" t="str">
        <f t="shared" si="48"/>
        <v>05Qd-612,62854943646279</v>
      </c>
      <c r="O1082" t="s">
        <v>1347</v>
      </c>
      <c r="P1082">
        <v>15.12610721164493</v>
      </c>
      <c r="Q1082">
        <v>135.36265353166411</v>
      </c>
      <c r="R1082">
        <v>876.18252054794516</v>
      </c>
      <c r="T1082">
        <f t="shared" si="49"/>
        <v>1026.6712812912542</v>
      </c>
      <c r="U1082">
        <v>2036760.110622857</v>
      </c>
      <c r="V1082">
        <v>9620412.1750601642</v>
      </c>
      <c r="W1082">
        <v>36540609.897473052</v>
      </c>
      <c r="Y1082">
        <f t="shared" si="50"/>
        <v>48197782.183156073</v>
      </c>
      <c r="Z1082">
        <v>6.6669755592820318E-2</v>
      </c>
      <c r="AA1082">
        <v>0.4910926204104441</v>
      </c>
      <c r="AB1082">
        <v>0.76604862146957065</v>
      </c>
      <c r="AD1082">
        <v>7.5867999999999991E-2</v>
      </c>
      <c r="AE1082">
        <v>5.4999999999999997E-3</v>
      </c>
      <c r="AF1082">
        <v>0.82572233606160783</v>
      </c>
      <c r="AG1082">
        <v>0.41662508567935141</v>
      </c>
      <c r="AH1082">
        <v>3.9522648582037441</v>
      </c>
    </row>
    <row r="1083" spans="1:34">
      <c r="A1083" t="s">
        <v>1194</v>
      </c>
      <c r="B1083" t="s">
        <v>1248</v>
      </c>
      <c r="C1083" t="s">
        <v>1348</v>
      </c>
      <c r="D1083" t="s">
        <v>1429</v>
      </c>
      <c r="E1083" t="s">
        <v>49</v>
      </c>
      <c r="F1083" t="s">
        <v>1179</v>
      </c>
      <c r="G1083" t="s">
        <v>38</v>
      </c>
      <c r="I1083">
        <v>0.72265358224490273</v>
      </c>
      <c r="J1083">
        <v>0.12918373136054481</v>
      </c>
      <c r="K1083">
        <v>0.43999999999999989</v>
      </c>
      <c r="M1083">
        <v>1.291837313605448</v>
      </c>
      <c r="N1083" t="str">
        <f t="shared" si="48"/>
        <v>05Qd-611,29183731360545</v>
      </c>
      <c r="O1083" t="s">
        <v>1350</v>
      </c>
      <c r="P1083">
        <v>92.181033993357758</v>
      </c>
      <c r="Q1083">
        <v>9.0806993192929291</v>
      </c>
      <c r="R1083">
        <v>876.18252054794516</v>
      </c>
      <c r="T1083">
        <f t="shared" si="49"/>
        <v>977.44425386059584</v>
      </c>
      <c r="U1083">
        <v>9450986.9921484571</v>
      </c>
      <c r="V1083">
        <v>645377.93852386996</v>
      </c>
      <c r="W1083">
        <v>36540609.897473052</v>
      </c>
      <c r="Y1083">
        <f t="shared" si="50"/>
        <v>46636974.828145377</v>
      </c>
      <c r="Z1083">
        <v>0.70749530717675757</v>
      </c>
      <c r="AA1083">
        <v>3.2944570068048643E-2</v>
      </c>
      <c r="AB1083">
        <v>0.76604862146957065</v>
      </c>
      <c r="AD1083">
        <v>7.5867999999999991E-2</v>
      </c>
      <c r="AE1083">
        <v>5.4999999999999997E-3</v>
      </c>
      <c r="AF1083">
        <v>0.40581276867186827</v>
      </c>
      <c r="AG1083">
        <v>0.20475621420646339</v>
      </c>
      <c r="AH1083">
        <v>1.983774296483779</v>
      </c>
    </row>
    <row r="1084" spans="1:34">
      <c r="A1084" t="s">
        <v>1194</v>
      </c>
      <c r="B1084" t="s">
        <v>1248</v>
      </c>
      <c r="C1084" t="s">
        <v>1351</v>
      </c>
      <c r="D1084" t="s">
        <v>1430</v>
      </c>
      <c r="E1084" t="s">
        <v>671</v>
      </c>
      <c r="F1084" t="s">
        <v>46</v>
      </c>
      <c r="G1084" t="s">
        <v>38</v>
      </c>
      <c r="I1084">
        <v>0.1355502139765489</v>
      </c>
      <c r="J1084">
        <v>0.77995192578893979</v>
      </c>
      <c r="K1084">
        <v>0.44000000000000011</v>
      </c>
      <c r="M1084">
        <v>1.3555021397654889</v>
      </c>
      <c r="N1084" t="str">
        <f t="shared" si="48"/>
        <v>05Qd-611,35550213976549</v>
      </c>
      <c r="O1084" t="s">
        <v>1331</v>
      </c>
      <c r="P1084">
        <v>8.5252475549016626</v>
      </c>
      <c r="Q1084">
        <v>126.3522119778083</v>
      </c>
      <c r="R1084">
        <v>876.18252054794527</v>
      </c>
      <c r="T1084">
        <f t="shared" si="49"/>
        <v>1011.0599800806552</v>
      </c>
      <c r="U1084">
        <v>700574.99919375172</v>
      </c>
      <c r="V1084">
        <v>11560447.44404367</v>
      </c>
      <c r="W1084">
        <v>36540609.89747306</v>
      </c>
      <c r="Y1084">
        <f t="shared" si="50"/>
        <v>48801632.340710483</v>
      </c>
      <c r="Z1084">
        <v>2.9395549661616859E-2</v>
      </c>
      <c r="AA1084">
        <v>0.72156448904324311</v>
      </c>
      <c r="AB1084">
        <v>0.76604862146957076</v>
      </c>
      <c r="AD1084">
        <v>7.5867999999999991E-2</v>
      </c>
      <c r="AE1084">
        <v>5.4999999999999997E-3</v>
      </c>
      <c r="AF1084">
        <v>0.42581219050224778</v>
      </c>
      <c r="AG1084">
        <v>0.21484708915282999</v>
      </c>
      <c r="AH1084">
        <v>2.077529419420566</v>
      </c>
    </row>
    <row r="1085" spans="1:34">
      <c r="A1085" t="s">
        <v>1194</v>
      </c>
      <c r="B1085" t="s">
        <v>1248</v>
      </c>
      <c r="C1085" t="s">
        <v>1353</v>
      </c>
      <c r="D1085" t="s">
        <v>1431</v>
      </c>
      <c r="E1085" t="s">
        <v>43</v>
      </c>
      <c r="F1085" t="s">
        <v>46</v>
      </c>
      <c r="G1085" t="s">
        <v>38</v>
      </c>
      <c r="I1085">
        <v>0.13620898033605261</v>
      </c>
      <c r="J1085">
        <v>0.78588082302447348</v>
      </c>
      <c r="K1085">
        <v>0.44000000000000011</v>
      </c>
      <c r="M1085">
        <v>1.362089803360526</v>
      </c>
      <c r="N1085" t="str">
        <f t="shared" si="48"/>
        <v>05Qd-611,36208980336053</v>
      </c>
      <c r="O1085" t="s">
        <v>1355</v>
      </c>
      <c r="P1085">
        <v>7.8382076866110273</v>
      </c>
      <c r="Q1085">
        <v>127.3126933299647</v>
      </c>
      <c r="R1085">
        <v>876.18252054794527</v>
      </c>
      <c r="T1085">
        <f t="shared" si="49"/>
        <v>1011.333421564521</v>
      </c>
      <c r="U1085">
        <v>1055430.0939091849</v>
      </c>
      <c r="V1085">
        <v>11648325.558868751</v>
      </c>
      <c r="W1085">
        <v>36540609.89747306</v>
      </c>
      <c r="Y1085">
        <f t="shared" si="50"/>
        <v>49244365.550250992</v>
      </c>
      <c r="Z1085">
        <v>3.4547645566720422E-2</v>
      </c>
      <c r="AA1085">
        <v>0.72704954724092674</v>
      </c>
      <c r="AB1085">
        <v>0.76604862146957076</v>
      </c>
      <c r="AD1085">
        <v>7.5867999999999991E-2</v>
      </c>
      <c r="AE1085">
        <v>5.4999999999999997E-3</v>
      </c>
      <c r="AF1085">
        <v>0.42788161362110771</v>
      </c>
      <c r="AG1085">
        <v>0.21589123383264339</v>
      </c>
      <c r="AH1085">
        <v>2.0872306508142771</v>
      </c>
    </row>
    <row r="1086" spans="1:34">
      <c r="A1086" t="s">
        <v>1194</v>
      </c>
      <c r="B1086" t="s">
        <v>1248</v>
      </c>
      <c r="C1086" t="s">
        <v>1356</v>
      </c>
      <c r="D1086" t="s">
        <v>1432</v>
      </c>
      <c r="E1086" t="s">
        <v>49</v>
      </c>
      <c r="F1086" t="s">
        <v>46</v>
      </c>
      <c r="G1086" t="s">
        <v>38</v>
      </c>
      <c r="I1086">
        <v>0.65586364966201349</v>
      </c>
      <c r="J1086">
        <v>0.1217626277402237</v>
      </c>
      <c r="K1086">
        <v>0.43999999999999989</v>
      </c>
      <c r="M1086">
        <v>1.2176262774022371</v>
      </c>
      <c r="N1086" t="str">
        <f t="shared" si="48"/>
        <v>05Qd-611,21762627740224</v>
      </c>
      <c r="O1086" t="s">
        <v>1358</v>
      </c>
      <c r="P1086">
        <v>83.661370911204926</v>
      </c>
      <c r="Q1086">
        <v>19.725545693916239</v>
      </c>
      <c r="R1086">
        <v>876.18252054794505</v>
      </c>
      <c r="T1086">
        <f t="shared" si="49"/>
        <v>979.56943715306625</v>
      </c>
      <c r="U1086">
        <v>8577496.8447856531</v>
      </c>
      <c r="V1086">
        <v>1804765.6683655961</v>
      </c>
      <c r="W1086">
        <v>36540609.897473052</v>
      </c>
      <c r="Y1086">
        <f t="shared" si="50"/>
        <v>46922872.410624303</v>
      </c>
      <c r="Z1086">
        <v>0.64210635037915298</v>
      </c>
      <c r="AA1086">
        <v>0.1126474406497107</v>
      </c>
      <c r="AB1086">
        <v>0.76604862146957053</v>
      </c>
      <c r="AD1086">
        <v>7.5867999999999991E-2</v>
      </c>
      <c r="AE1086">
        <v>5.4999999999999997E-3</v>
      </c>
      <c r="AF1086">
        <v>0.38250040127818957</v>
      </c>
      <c r="AG1086">
        <v>0.1929937649682546</v>
      </c>
      <c r="AH1086">
        <v>1.8744884436486811</v>
      </c>
    </row>
    <row r="1087" spans="1:34">
      <c r="A1087" t="s">
        <v>1194</v>
      </c>
      <c r="B1087" t="s">
        <v>1248</v>
      </c>
      <c r="C1087" t="s">
        <v>1359</v>
      </c>
      <c r="D1087" t="s">
        <v>1433</v>
      </c>
      <c r="E1087" t="s">
        <v>1179</v>
      </c>
      <c r="F1087" t="s">
        <v>46</v>
      </c>
      <c r="G1087" t="s">
        <v>38</v>
      </c>
      <c r="I1087">
        <v>0.13435028340952729</v>
      </c>
      <c r="J1087">
        <v>0.76915255068574606</v>
      </c>
      <c r="K1087">
        <v>0.43999999999999989</v>
      </c>
      <c r="M1087">
        <v>1.343502834095273</v>
      </c>
      <c r="N1087" t="str">
        <f t="shared" si="48"/>
        <v>05Qd-611,34350283409527</v>
      </c>
      <c r="O1087" t="s">
        <v>1361</v>
      </c>
      <c r="P1087">
        <v>9.4438712541811363</v>
      </c>
      <c r="Q1087">
        <v>124.6027132110909</v>
      </c>
      <c r="R1087">
        <v>876.18252054794516</v>
      </c>
      <c r="T1087">
        <f t="shared" si="49"/>
        <v>1010.2291050132172</v>
      </c>
      <c r="U1087">
        <v>671189.07337445393</v>
      </c>
      <c r="V1087">
        <v>11400379.106264129</v>
      </c>
      <c r="W1087">
        <v>36540609.897473052</v>
      </c>
      <c r="Y1087">
        <f t="shared" si="50"/>
        <v>48612178.077111632</v>
      </c>
      <c r="Z1087">
        <v>3.4262149566607017E-2</v>
      </c>
      <c r="AA1087">
        <v>0.7115735584221794</v>
      </c>
      <c r="AB1087">
        <v>0.76604862146957065</v>
      </c>
      <c r="AD1087">
        <v>7.5867999999999991E-2</v>
      </c>
      <c r="AE1087">
        <v>5.4999999999999997E-3</v>
      </c>
      <c r="AF1087">
        <v>0.42204277510846278</v>
      </c>
      <c r="AG1087">
        <v>0.21294519920410079</v>
      </c>
      <c r="AH1087">
        <v>2.0598588084078369</v>
      </c>
    </row>
    <row r="1088" spans="1:34">
      <c r="A1088" t="s">
        <v>1194</v>
      </c>
      <c r="B1088" t="s">
        <v>1254</v>
      </c>
      <c r="C1088" t="s">
        <v>1334</v>
      </c>
      <c r="D1088" t="s">
        <v>1434</v>
      </c>
      <c r="E1088" t="s">
        <v>671</v>
      </c>
      <c r="F1088" t="s">
        <v>43</v>
      </c>
      <c r="G1088" t="s">
        <v>38</v>
      </c>
      <c r="I1088">
        <v>2.540960027720427</v>
      </c>
      <c r="J1088">
        <v>0.32842400117752341</v>
      </c>
      <c r="K1088">
        <v>0.41485598287728448</v>
      </c>
      <c r="M1088">
        <v>3.2842400117752351</v>
      </c>
      <c r="N1088" t="str">
        <f t="shared" si="48"/>
        <v>05Qd-613,28424001177524</v>
      </c>
      <c r="O1088" t="s">
        <v>1336</v>
      </c>
      <c r="P1088">
        <v>159.81024764132169</v>
      </c>
      <c r="Q1088">
        <v>18.899308431397479</v>
      </c>
      <c r="R1088">
        <v>826.11263804957798</v>
      </c>
      <c r="T1088">
        <f t="shared" si="49"/>
        <v>1004.8221941222971</v>
      </c>
      <c r="U1088">
        <v>13032094.140117699</v>
      </c>
      <c r="V1088">
        <v>2527121.8927975842</v>
      </c>
      <c r="W1088">
        <v>34440783.967077509</v>
      </c>
      <c r="Y1088">
        <f t="shared" si="50"/>
        <v>49999999.999992788</v>
      </c>
      <c r="Z1088">
        <v>0.55103503337856419</v>
      </c>
      <c r="AA1088">
        <v>8.330049869173016E-2</v>
      </c>
      <c r="AB1088">
        <v>0.72227239498078999</v>
      </c>
      <c r="AD1088">
        <v>7.5867999999999991E-2</v>
      </c>
      <c r="AE1088">
        <v>5.4999999999999997E-3</v>
      </c>
      <c r="AF1088">
        <v>1.031698433018398</v>
      </c>
      <c r="AG1088">
        <v>0.52055204186637472</v>
      </c>
      <c r="AH1088">
        <v>4.9178584866600072</v>
      </c>
    </row>
    <row r="1089" spans="1:34">
      <c r="A1089" t="s">
        <v>1194</v>
      </c>
      <c r="B1089" t="s">
        <v>1254</v>
      </c>
      <c r="C1089" t="s">
        <v>1337</v>
      </c>
      <c r="D1089" t="s">
        <v>1435</v>
      </c>
      <c r="E1089" t="s">
        <v>671</v>
      </c>
      <c r="F1089" t="s">
        <v>49</v>
      </c>
      <c r="G1089" t="s">
        <v>38</v>
      </c>
      <c r="I1089">
        <v>0.1293492148494445</v>
      </c>
      <c r="J1089">
        <v>0.72414293364500049</v>
      </c>
      <c r="K1089">
        <v>0.44000000000000011</v>
      </c>
      <c r="M1089">
        <v>1.293492148494445</v>
      </c>
      <c r="N1089" t="str">
        <f t="shared" si="48"/>
        <v>05Qd-611,29349214849445</v>
      </c>
      <c r="O1089" t="s">
        <v>1339</v>
      </c>
      <c r="P1089">
        <v>8.1352440934874295</v>
      </c>
      <c r="Q1089">
        <v>92.371014303998408</v>
      </c>
      <c r="R1089">
        <v>876.18252054794527</v>
      </c>
      <c r="T1089">
        <f t="shared" si="49"/>
        <v>976.68877894543107</v>
      </c>
      <c r="U1089">
        <v>663407.18723566702</v>
      </c>
      <c r="V1089">
        <v>9420982.0506259985</v>
      </c>
      <c r="W1089">
        <v>36528206.343830608</v>
      </c>
      <c r="Y1089">
        <f t="shared" si="50"/>
        <v>46612595.581692271</v>
      </c>
      <c r="Z1089">
        <v>2.8050795031985831E-2</v>
      </c>
      <c r="AA1089">
        <v>0.70895341816132218</v>
      </c>
      <c r="AB1089">
        <v>0.76604862146957076</v>
      </c>
      <c r="AD1089">
        <v>7.5867999999999991E-2</v>
      </c>
      <c r="AE1089">
        <v>5.4999999999999997E-3</v>
      </c>
      <c r="AF1089">
        <v>0.40633261209249583</v>
      </c>
      <c r="AG1089">
        <v>0.20501850553636949</v>
      </c>
      <c r="AH1089">
        <v>1.98621126612331</v>
      </c>
    </row>
    <row r="1090" spans="1:34">
      <c r="A1090" t="s">
        <v>1194</v>
      </c>
      <c r="B1090" t="s">
        <v>1254</v>
      </c>
      <c r="C1090" t="s">
        <v>1340</v>
      </c>
      <c r="D1090" t="s">
        <v>1436</v>
      </c>
      <c r="E1090" t="s">
        <v>43</v>
      </c>
      <c r="F1090" t="s">
        <v>49</v>
      </c>
      <c r="G1090" t="s">
        <v>38</v>
      </c>
      <c r="I1090">
        <v>0.1299073904299495</v>
      </c>
      <c r="J1090">
        <v>0.72916651386954556</v>
      </c>
      <c r="K1090">
        <v>0.44000000000000011</v>
      </c>
      <c r="M1090">
        <v>1.299073904299495</v>
      </c>
      <c r="N1090" t="str">
        <f t="shared" ref="N1090:N1153" si="51">_xlfn.CONCAT(A1090,M1090)</f>
        <v>05Qd-611,29907390429949</v>
      </c>
      <c r="O1090" t="s">
        <v>1342</v>
      </c>
      <c r="P1090">
        <v>7.4755798311052759</v>
      </c>
      <c r="Q1090">
        <v>93.011817630550269</v>
      </c>
      <c r="R1090">
        <v>876.18252054794527</v>
      </c>
      <c r="T1090">
        <f t="shared" ref="T1090:T1153" si="52">SUM(P1090:S1090)</f>
        <v>976.66991800960079</v>
      </c>
      <c r="U1090">
        <v>999597.49961841782</v>
      </c>
      <c r="V1090">
        <v>9486338.0141056068</v>
      </c>
      <c r="W1090">
        <v>36528206.343830608</v>
      </c>
      <c r="Y1090">
        <f t="shared" ref="Y1090:Y1153" si="53">SUM(U1090:X1090)</f>
        <v>47014141.857554629</v>
      </c>
      <c r="Z1090">
        <v>3.29493288181055E-2</v>
      </c>
      <c r="AA1090">
        <v>0.71387162450723241</v>
      </c>
      <c r="AB1090">
        <v>0.76604862146957076</v>
      </c>
      <c r="AD1090">
        <v>7.5867999999999991E-2</v>
      </c>
      <c r="AE1090">
        <v>5.4999999999999997E-3</v>
      </c>
      <c r="AF1090">
        <v>0.40808604323544351</v>
      </c>
      <c r="AG1090">
        <v>0.20590321383147001</v>
      </c>
      <c r="AH1090">
        <v>1.994431161366409</v>
      </c>
    </row>
    <row r="1091" spans="1:34">
      <c r="A1091" t="s">
        <v>1194</v>
      </c>
      <c r="B1091" t="s">
        <v>1254</v>
      </c>
      <c r="C1091" t="s">
        <v>1343</v>
      </c>
      <c r="D1091" t="s">
        <v>1437</v>
      </c>
      <c r="E1091" t="s">
        <v>671</v>
      </c>
      <c r="F1091" t="s">
        <v>1179</v>
      </c>
      <c r="G1091" t="s">
        <v>38</v>
      </c>
      <c r="I1091">
        <v>0.25567110355237838</v>
      </c>
      <c r="J1091">
        <v>1.8610399319714059</v>
      </c>
      <c r="K1091">
        <v>0.44000000000000011</v>
      </c>
      <c r="M1091">
        <v>2.5567110355237839</v>
      </c>
      <c r="N1091" t="str">
        <f t="shared" si="51"/>
        <v>05Qd-612,55671103552378</v>
      </c>
      <c r="O1091" t="s">
        <v>1328</v>
      </c>
      <c r="P1091">
        <v>16.080088599461892</v>
      </c>
      <c r="Q1091">
        <v>130.8178968469644</v>
      </c>
      <c r="R1091">
        <v>876.18252054794527</v>
      </c>
      <c r="T1091">
        <f t="shared" si="52"/>
        <v>1023.0805059943716</v>
      </c>
      <c r="U1091">
        <v>1311287.802268795</v>
      </c>
      <c r="V1091">
        <v>9155522.6159675289</v>
      </c>
      <c r="W1091">
        <v>36528206.343830608</v>
      </c>
      <c r="Y1091">
        <f t="shared" si="53"/>
        <v>46995016.762066931</v>
      </c>
      <c r="Z1091">
        <v>5.5445081206692698E-2</v>
      </c>
      <c r="AA1091">
        <v>0.47460434679001762</v>
      </c>
      <c r="AB1091">
        <v>0.76604862146957076</v>
      </c>
      <c r="AD1091">
        <v>7.5867999999999991E-2</v>
      </c>
      <c r="AE1091">
        <v>5.4999999999999997E-3</v>
      </c>
      <c r="AF1091">
        <v>0.80315529911741912</v>
      </c>
      <c r="AG1091">
        <v>0.4052386991305198</v>
      </c>
      <c r="AH1091">
        <v>3.8464730337717228</v>
      </c>
    </row>
    <row r="1092" spans="1:34">
      <c r="A1092" t="s">
        <v>1194</v>
      </c>
      <c r="B1092" t="s">
        <v>1254</v>
      </c>
      <c r="C1092" t="s">
        <v>1345</v>
      </c>
      <c r="D1092" t="s">
        <v>1438</v>
      </c>
      <c r="E1092" t="s">
        <v>43</v>
      </c>
      <c r="F1092" t="s">
        <v>1179</v>
      </c>
      <c r="G1092" t="s">
        <v>38</v>
      </c>
      <c r="I1092">
        <v>0.25852588191860731</v>
      </c>
      <c r="J1092">
        <v>1.886732937267465</v>
      </c>
      <c r="K1092">
        <v>0.43999999999999989</v>
      </c>
      <c r="M1092">
        <v>2.5852588191860719</v>
      </c>
      <c r="N1092" t="str">
        <f t="shared" si="51"/>
        <v>05Qd-612,58525881918607</v>
      </c>
      <c r="O1092" t="s">
        <v>1347</v>
      </c>
      <c r="P1092">
        <v>14.876989386770759</v>
      </c>
      <c r="Q1092">
        <v>132.62393274053491</v>
      </c>
      <c r="R1092">
        <v>876.18252054794516</v>
      </c>
      <c r="T1092">
        <f t="shared" si="52"/>
        <v>1023.6834426752508</v>
      </c>
      <c r="U1092">
        <v>1989277.3174582091</v>
      </c>
      <c r="V1092">
        <v>9281921.2423586678</v>
      </c>
      <c r="W1092">
        <v>36528206.3438306</v>
      </c>
      <c r="Y1092">
        <f t="shared" si="53"/>
        <v>47799404.903647475</v>
      </c>
      <c r="Z1092">
        <v>6.5571745095751421E-2</v>
      </c>
      <c r="AA1092">
        <v>0.48115660382981768</v>
      </c>
      <c r="AB1092">
        <v>0.76604862146957065</v>
      </c>
      <c r="AD1092">
        <v>7.5867999999999991E-2</v>
      </c>
      <c r="AE1092">
        <v>5.4999999999999997E-3</v>
      </c>
      <c r="AF1092">
        <v>0.81212318927311178</v>
      </c>
      <c r="AG1092">
        <v>0.40976352284099249</v>
      </c>
      <c r="AH1092">
        <v>3.8885135313001769</v>
      </c>
    </row>
    <row r="1093" spans="1:34">
      <c r="A1093" t="s">
        <v>1194</v>
      </c>
      <c r="B1093" t="s">
        <v>1254</v>
      </c>
      <c r="C1093" t="s">
        <v>1348</v>
      </c>
      <c r="D1093" t="s">
        <v>1439</v>
      </c>
      <c r="E1093" t="s">
        <v>49</v>
      </c>
      <c r="F1093" t="s">
        <v>1179</v>
      </c>
      <c r="G1093" t="s">
        <v>38</v>
      </c>
      <c r="I1093">
        <v>0.71407728591033848</v>
      </c>
      <c r="J1093">
        <v>0.12823080954559321</v>
      </c>
      <c r="K1093">
        <v>0.44</v>
      </c>
      <c r="M1093">
        <v>1.2823080954559321</v>
      </c>
      <c r="N1093" t="str">
        <f t="shared" si="51"/>
        <v>05Qd-611,28230809545593</v>
      </c>
      <c r="O1093" t="s">
        <v>1350</v>
      </c>
      <c r="P1093">
        <v>91.087049429553772</v>
      </c>
      <c r="Q1093">
        <v>9.0137156799040046</v>
      </c>
      <c r="R1093">
        <v>876.18252054794527</v>
      </c>
      <c r="T1093">
        <f t="shared" si="52"/>
        <v>976.2832856574031</v>
      </c>
      <c r="U1093">
        <v>9290029.6070816647</v>
      </c>
      <c r="V1093">
        <v>630840.88454505091</v>
      </c>
      <c r="W1093">
        <v>36528206.343830608</v>
      </c>
      <c r="Y1093">
        <f t="shared" si="53"/>
        <v>46449076.835457325</v>
      </c>
      <c r="Z1093">
        <v>0.69909890597050828</v>
      </c>
      <c r="AA1093">
        <v>3.2701554951737849E-2</v>
      </c>
      <c r="AB1093">
        <v>0.76604862146957065</v>
      </c>
      <c r="AD1093">
        <v>7.5867999999999991E-2</v>
      </c>
      <c r="AE1093">
        <v>5.4999999999999997E-3</v>
      </c>
      <c r="AF1093">
        <v>0.40281929700186331</v>
      </c>
      <c r="AG1093">
        <v>0.20324583312976521</v>
      </c>
      <c r="AH1093">
        <v>1.9697412255875599</v>
      </c>
    </row>
    <row r="1094" spans="1:34">
      <c r="A1094" t="s">
        <v>1194</v>
      </c>
      <c r="B1094" t="s">
        <v>1254</v>
      </c>
      <c r="C1094" t="s">
        <v>1351</v>
      </c>
      <c r="D1094" t="s">
        <v>1440</v>
      </c>
      <c r="E1094" t="s">
        <v>671</v>
      </c>
      <c r="F1094" t="s">
        <v>46</v>
      </c>
      <c r="G1094" t="s">
        <v>38</v>
      </c>
      <c r="I1094">
        <v>0.13418037671698771</v>
      </c>
      <c r="J1094">
        <v>0.76762339045288919</v>
      </c>
      <c r="K1094">
        <v>0.44000000000000011</v>
      </c>
      <c r="M1094">
        <v>1.341803767169877</v>
      </c>
      <c r="N1094" t="str">
        <f t="shared" si="51"/>
        <v>05Qd-611,34180376716988</v>
      </c>
      <c r="O1094" t="s">
        <v>1331</v>
      </c>
      <c r="P1094">
        <v>8.4390934913624651</v>
      </c>
      <c r="Q1094">
        <v>124.354989253368</v>
      </c>
      <c r="R1094">
        <v>876.18252054794527</v>
      </c>
      <c r="T1094">
        <f t="shared" si="52"/>
        <v>1008.9766032926757</v>
      </c>
      <c r="U1094">
        <v>688185.28511092288</v>
      </c>
      <c r="V1094">
        <v>11377713.893292719</v>
      </c>
      <c r="W1094">
        <v>36528206.343830608</v>
      </c>
      <c r="Y1094">
        <f t="shared" si="53"/>
        <v>48594105.522234246</v>
      </c>
      <c r="Z1094">
        <v>2.9098485437146271E-2</v>
      </c>
      <c r="AA1094">
        <v>0.71015887158623048</v>
      </c>
      <c r="AB1094">
        <v>0.76604862146957076</v>
      </c>
      <c r="AD1094">
        <v>7.5867999999999991E-2</v>
      </c>
      <c r="AE1094">
        <v>5.4999999999999997E-3</v>
      </c>
      <c r="AF1094">
        <v>0.42150903680729118</v>
      </c>
      <c r="AG1094">
        <v>0.21267589709642551</v>
      </c>
      <c r="AH1094">
        <v>2.0573567010735938</v>
      </c>
    </row>
    <row r="1095" spans="1:34">
      <c r="A1095" t="s">
        <v>1194</v>
      </c>
      <c r="B1095" t="s">
        <v>1254</v>
      </c>
      <c r="C1095" t="s">
        <v>1353</v>
      </c>
      <c r="D1095" t="s">
        <v>1441</v>
      </c>
      <c r="E1095" t="s">
        <v>43</v>
      </c>
      <c r="F1095" t="s">
        <v>46</v>
      </c>
      <c r="G1095" t="s">
        <v>38</v>
      </c>
      <c r="I1095">
        <v>0.1347943259880526</v>
      </c>
      <c r="J1095">
        <v>0.77314893389247363</v>
      </c>
      <c r="K1095">
        <v>0.44000000000000011</v>
      </c>
      <c r="M1095">
        <v>1.3479432598805261</v>
      </c>
      <c r="N1095" t="str">
        <f t="shared" si="51"/>
        <v>05Qd-611,34794325988053</v>
      </c>
      <c r="O1095" t="s">
        <v>1355</v>
      </c>
      <c r="P1095">
        <v>7.7568007591306651</v>
      </c>
      <c r="Q1095">
        <v>125.25012729058071</v>
      </c>
      <c r="R1095">
        <v>876.18252054794527</v>
      </c>
      <c r="T1095">
        <f t="shared" si="52"/>
        <v>1009.1894485976567</v>
      </c>
      <c r="U1095">
        <v>1037200.968893789</v>
      </c>
      <c r="V1095">
        <v>11459613.49815424</v>
      </c>
      <c r="W1095">
        <v>36528206.343830608</v>
      </c>
      <c r="Y1095">
        <f t="shared" si="53"/>
        <v>49025020.810878634</v>
      </c>
      <c r="Z1095">
        <v>3.4188836794394648E-2</v>
      </c>
      <c r="AA1095">
        <v>0.71527077117496096</v>
      </c>
      <c r="AB1095">
        <v>0.76604862146957076</v>
      </c>
      <c r="AD1095">
        <v>7.5867999999999991E-2</v>
      </c>
      <c r="AE1095">
        <v>5.4999999999999997E-3</v>
      </c>
      <c r="AF1095">
        <v>0.42343767326089832</v>
      </c>
      <c r="AG1095">
        <v>0.2136490066910634</v>
      </c>
      <c r="AH1095">
        <v>2.0663979398324881</v>
      </c>
    </row>
    <row r="1096" spans="1:34">
      <c r="A1096" t="s">
        <v>1194</v>
      </c>
      <c r="B1096" t="s">
        <v>1254</v>
      </c>
      <c r="C1096" t="s">
        <v>1356</v>
      </c>
      <c r="D1096" t="s">
        <v>1442</v>
      </c>
      <c r="E1096" t="s">
        <v>49</v>
      </c>
      <c r="F1096" t="s">
        <v>46</v>
      </c>
      <c r="G1096" t="s">
        <v>38</v>
      </c>
      <c r="I1096">
        <v>0.64767381272807079</v>
      </c>
      <c r="J1096">
        <v>0.1208526458586745</v>
      </c>
      <c r="K1096">
        <v>0.44000000000000011</v>
      </c>
      <c r="M1096">
        <v>1.208526458586745</v>
      </c>
      <c r="N1096" t="str">
        <f t="shared" si="51"/>
        <v>05Qd-611,20852645858675</v>
      </c>
      <c r="O1096" t="s">
        <v>1358</v>
      </c>
      <c r="P1096">
        <v>82.616682757217504</v>
      </c>
      <c r="Q1096">
        <v>19.578128629105269</v>
      </c>
      <c r="R1096">
        <v>876.18252054794539</v>
      </c>
      <c r="T1096">
        <f t="shared" si="52"/>
        <v>978.37733193426811</v>
      </c>
      <c r="U1096">
        <v>8426131.1971359123</v>
      </c>
      <c r="V1096">
        <v>1791277.9169172731</v>
      </c>
      <c r="W1096">
        <v>36528206.343830623</v>
      </c>
      <c r="Y1096">
        <f t="shared" si="53"/>
        <v>46745615.457883805</v>
      </c>
      <c r="Z1096">
        <v>0.63408830225807733</v>
      </c>
      <c r="AA1096">
        <v>0.1118055802866704</v>
      </c>
      <c r="AB1096">
        <v>0.76604862146957087</v>
      </c>
      <c r="AD1096">
        <v>7.5867999999999991E-2</v>
      </c>
      <c r="AE1096">
        <v>5.4999999999999997E-3</v>
      </c>
      <c r="AF1096">
        <v>0.37964181945133357</v>
      </c>
      <c r="AG1096">
        <v>0.19155144368599919</v>
      </c>
      <c r="AH1096">
        <v>1.861087721724078</v>
      </c>
    </row>
    <row r="1097" spans="1:34">
      <c r="A1097" t="s">
        <v>1194</v>
      </c>
      <c r="B1097" t="s">
        <v>1254</v>
      </c>
      <c r="C1097" t="s">
        <v>1359</v>
      </c>
      <c r="D1097" t="s">
        <v>1443</v>
      </c>
      <c r="E1097" t="s">
        <v>1179</v>
      </c>
      <c r="F1097" t="s">
        <v>46</v>
      </c>
      <c r="G1097" t="s">
        <v>38</v>
      </c>
      <c r="I1097">
        <v>0.132951175677894</v>
      </c>
      <c r="J1097">
        <v>0.75656058110104585</v>
      </c>
      <c r="K1097">
        <v>0.44</v>
      </c>
      <c r="M1097">
        <v>1.3295117567789401</v>
      </c>
      <c r="N1097" t="str">
        <f t="shared" si="51"/>
        <v>05Qd-611,32951175677894</v>
      </c>
      <c r="O1097" t="s">
        <v>1361</v>
      </c>
      <c r="P1097">
        <v>9.3455239120471489</v>
      </c>
      <c r="Q1097">
        <v>122.5628141383694</v>
      </c>
      <c r="R1097">
        <v>876.18252054794527</v>
      </c>
      <c r="T1097">
        <f t="shared" si="52"/>
        <v>1008.0908585983618</v>
      </c>
      <c r="U1097">
        <v>654063.07238609681</v>
      </c>
      <c r="V1097">
        <v>11213740.933079701</v>
      </c>
      <c r="W1097">
        <v>36528206.343830608</v>
      </c>
      <c r="Y1097">
        <f t="shared" si="53"/>
        <v>48396010.349296406</v>
      </c>
      <c r="Z1097">
        <v>3.3905347651906927E-2</v>
      </c>
      <c r="AA1097">
        <v>0.69992422748394034</v>
      </c>
      <c r="AB1097">
        <v>0.76604862146957065</v>
      </c>
      <c r="AD1097">
        <v>7.5867999999999991E-2</v>
      </c>
      <c r="AE1097">
        <v>5.4999999999999997E-3</v>
      </c>
      <c r="AF1097">
        <v>0.41764767228657801</v>
      </c>
      <c r="AG1097">
        <v>0.210727613449462</v>
      </c>
      <c r="AH1097">
        <v>2.0392550425149798</v>
      </c>
    </row>
    <row r="1098" spans="1:34">
      <c r="A1098" t="s">
        <v>1194</v>
      </c>
      <c r="B1098" t="s">
        <v>1260</v>
      </c>
      <c r="C1098" t="s">
        <v>1334</v>
      </c>
      <c r="D1098" t="s">
        <v>1444</v>
      </c>
      <c r="E1098" t="s">
        <v>671</v>
      </c>
      <c r="F1098" t="s">
        <v>43</v>
      </c>
      <c r="G1098" t="s">
        <v>38</v>
      </c>
      <c r="I1098">
        <v>2.598244350885937</v>
      </c>
      <c r="J1098">
        <v>0.33421300576145019</v>
      </c>
      <c r="K1098">
        <v>0.40967270096711472</v>
      </c>
      <c r="M1098">
        <v>3.3421300576145021</v>
      </c>
      <c r="N1098" t="str">
        <f t="shared" si="51"/>
        <v>05Qd-613,3421300576145</v>
      </c>
      <c r="O1098" t="s">
        <v>1336</v>
      </c>
      <c r="P1098">
        <v>163.41306774520919</v>
      </c>
      <c r="Q1098">
        <v>19.232439331545269</v>
      </c>
      <c r="R1098">
        <v>815.79104484784352</v>
      </c>
      <c r="T1098">
        <f t="shared" si="52"/>
        <v>998.43655192459801</v>
      </c>
      <c r="U1098">
        <v>13408167.128120011</v>
      </c>
      <c r="V1098">
        <v>2572117.1416981448</v>
      </c>
      <c r="W1098">
        <v>34019715.730200529</v>
      </c>
      <c r="Y1098">
        <f t="shared" si="53"/>
        <v>50000000.000018686</v>
      </c>
      <c r="Z1098">
        <v>0.56345776674831904</v>
      </c>
      <c r="AA1098">
        <v>8.4768804805293266E-2</v>
      </c>
      <c r="AB1098">
        <v>0.71324819961266783</v>
      </c>
      <c r="AD1098">
        <v>7.5867999999999991E-2</v>
      </c>
      <c r="AE1098">
        <v>5.4999999999999997E-3</v>
      </c>
      <c r="AF1098">
        <v>1.049883787732304</v>
      </c>
      <c r="AG1098">
        <v>0.52972761413189862</v>
      </c>
      <c r="AH1098">
        <v>5.0031094594787051</v>
      </c>
    </row>
    <row r="1099" spans="1:34">
      <c r="A1099" t="s">
        <v>1194</v>
      </c>
      <c r="B1099" t="s">
        <v>1260</v>
      </c>
      <c r="C1099" t="s">
        <v>1337</v>
      </c>
      <c r="D1099" t="s">
        <v>1445</v>
      </c>
      <c r="E1099" t="s">
        <v>671</v>
      </c>
      <c r="F1099" t="s">
        <v>49</v>
      </c>
      <c r="G1099" t="s">
        <v>38</v>
      </c>
      <c r="I1099">
        <v>0.12966302439871291</v>
      </c>
      <c r="J1099">
        <v>0.7269672195884157</v>
      </c>
      <c r="K1099">
        <v>0.44000000000000011</v>
      </c>
      <c r="M1099">
        <v>1.2966302439871289</v>
      </c>
      <c r="N1099" t="str">
        <f t="shared" si="51"/>
        <v>05Qd-611,29663024398713</v>
      </c>
      <c r="O1099" t="s">
        <v>1339</v>
      </c>
      <c r="P1099">
        <v>8.154980721074514</v>
      </c>
      <c r="Q1099">
        <v>92.73127765140778</v>
      </c>
      <c r="R1099">
        <v>876.18252054794527</v>
      </c>
      <c r="T1099">
        <f t="shared" si="52"/>
        <v>977.06877892042758</v>
      </c>
      <c r="U1099">
        <v>669122.40216461674</v>
      </c>
      <c r="V1099">
        <v>9469986.5482340716</v>
      </c>
      <c r="W1099">
        <v>36538131.259299614</v>
      </c>
      <c r="Y1099">
        <f t="shared" si="53"/>
        <v>46677240.209698305</v>
      </c>
      <c r="Z1099">
        <v>2.8118848072399349E-2</v>
      </c>
      <c r="AA1099">
        <v>0.71171846229890789</v>
      </c>
      <c r="AB1099">
        <v>0.76604862146957076</v>
      </c>
      <c r="AD1099">
        <v>7.5867999999999991E-2</v>
      </c>
      <c r="AE1099">
        <v>5.4999999999999997E-3</v>
      </c>
      <c r="AF1099">
        <v>0.40731840125250113</v>
      </c>
      <c r="AG1099">
        <v>0.20551589367195991</v>
      </c>
      <c r="AH1099">
        <v>1.99083253891159</v>
      </c>
    </row>
    <row r="1100" spans="1:34">
      <c r="A1100" t="s">
        <v>1194</v>
      </c>
      <c r="B1100" t="s">
        <v>1260</v>
      </c>
      <c r="C1100" t="s">
        <v>1340</v>
      </c>
      <c r="D1100" t="s">
        <v>1446</v>
      </c>
      <c r="E1100" t="s">
        <v>43</v>
      </c>
      <c r="F1100" t="s">
        <v>49</v>
      </c>
      <c r="G1100" t="s">
        <v>38</v>
      </c>
      <c r="I1100">
        <v>0.13019245615268421</v>
      </c>
      <c r="J1100">
        <v>0.73173210537415756</v>
      </c>
      <c r="K1100">
        <v>0.44000000000000011</v>
      </c>
      <c r="M1100">
        <v>1.301924561526842</v>
      </c>
      <c r="N1100" t="str">
        <f t="shared" si="51"/>
        <v>05Qd-611,30192456152684</v>
      </c>
      <c r="O1100" t="s">
        <v>1342</v>
      </c>
      <c r="P1100">
        <v>7.4919840676953724</v>
      </c>
      <c r="Q1100">
        <v>93.339082150522657</v>
      </c>
      <c r="R1100">
        <v>876.18252054794527</v>
      </c>
      <c r="T1100">
        <f t="shared" si="52"/>
        <v>977.01358676616326</v>
      </c>
      <c r="U1100">
        <v>1001966.537559349</v>
      </c>
      <c r="V1100">
        <v>9532057.3033919111</v>
      </c>
      <c r="W1100">
        <v>36538131.259299614</v>
      </c>
      <c r="Y1100">
        <f t="shared" si="53"/>
        <v>47072155.10025087</v>
      </c>
      <c r="Z1100">
        <v>3.3021632050447162E-2</v>
      </c>
      <c r="AA1100">
        <v>0.71638340054244809</v>
      </c>
      <c r="AB1100">
        <v>0.76604862146957076</v>
      </c>
      <c r="AD1100">
        <v>7.5867999999999991E-2</v>
      </c>
      <c r="AE1100">
        <v>5.4999999999999997E-3</v>
      </c>
      <c r="AF1100">
        <v>0.40898153765241102</v>
      </c>
      <c r="AG1100">
        <v>0.20635504300200441</v>
      </c>
      <c r="AH1100">
        <v>1.998629142181257</v>
      </c>
    </row>
    <row r="1101" spans="1:34">
      <c r="A1101" t="s">
        <v>1194</v>
      </c>
      <c r="B1101" t="s">
        <v>1260</v>
      </c>
      <c r="C1101" t="s">
        <v>1343</v>
      </c>
      <c r="D1101" t="s">
        <v>1447</v>
      </c>
      <c r="E1101" t="s">
        <v>671</v>
      </c>
      <c r="F1101" t="s">
        <v>1179</v>
      </c>
      <c r="G1101" t="s">
        <v>38</v>
      </c>
      <c r="I1101">
        <v>0.25893235406824289</v>
      </c>
      <c r="J1101">
        <v>1.890391186614186</v>
      </c>
      <c r="K1101">
        <v>0.44000000000000011</v>
      </c>
      <c r="M1101">
        <v>2.5893235406824289</v>
      </c>
      <c r="N1101" t="str">
        <f t="shared" si="51"/>
        <v>05Qd-612,58932354068243</v>
      </c>
      <c r="O1101" t="s">
        <v>1328</v>
      </c>
      <c r="P1101">
        <v>16.285200544110729</v>
      </c>
      <c r="Q1101">
        <v>132.88108170196151</v>
      </c>
      <c r="R1101">
        <v>876.18252054794527</v>
      </c>
      <c r="T1101">
        <f t="shared" si="52"/>
        <v>1025.3488027940175</v>
      </c>
      <c r="U1101">
        <v>1336213.153716949</v>
      </c>
      <c r="V1101">
        <v>9415242.4652825296</v>
      </c>
      <c r="W1101">
        <v>36538131.259299614</v>
      </c>
      <c r="Y1101">
        <f t="shared" si="53"/>
        <v>47289586.878299095</v>
      </c>
      <c r="Z1101">
        <v>5.6152319127502272E-2</v>
      </c>
      <c r="AA1101">
        <v>0.48208953439824259</v>
      </c>
      <c r="AB1101">
        <v>0.76604862146957076</v>
      </c>
      <c r="AD1101">
        <v>7.5867999999999991E-2</v>
      </c>
      <c r="AE1101">
        <v>5.4999999999999997E-3</v>
      </c>
      <c r="AF1101">
        <v>0.81340006513584162</v>
      </c>
      <c r="AG1101">
        <v>0.41040778119816512</v>
      </c>
      <c r="AH1101">
        <v>3.8944993870164359</v>
      </c>
    </row>
    <row r="1102" spans="1:34">
      <c r="A1102" t="s">
        <v>1194</v>
      </c>
      <c r="B1102" t="s">
        <v>1260</v>
      </c>
      <c r="C1102" t="s">
        <v>1345</v>
      </c>
      <c r="D1102" t="s">
        <v>1448</v>
      </c>
      <c r="E1102" t="s">
        <v>43</v>
      </c>
      <c r="F1102" t="s">
        <v>1179</v>
      </c>
      <c r="G1102" t="s">
        <v>38</v>
      </c>
      <c r="I1102">
        <v>0.26169970511627338</v>
      </c>
      <c r="J1102">
        <v>1.91529734604646</v>
      </c>
      <c r="K1102">
        <v>0.44000000000000011</v>
      </c>
      <c r="M1102">
        <v>2.6169970511627341</v>
      </c>
      <c r="N1102" t="str">
        <f t="shared" si="51"/>
        <v>05Qd-612,61699705116273</v>
      </c>
      <c r="O1102" t="s">
        <v>1347</v>
      </c>
      <c r="P1102">
        <v>15.059628485327369</v>
      </c>
      <c r="Q1102">
        <v>134.6318079166397</v>
      </c>
      <c r="R1102">
        <v>876.18252054794527</v>
      </c>
      <c r="T1102">
        <f t="shared" si="52"/>
        <v>1025.8739569499123</v>
      </c>
      <c r="U1102">
        <v>2014051.77507475</v>
      </c>
      <c r="V1102">
        <v>9539289.5575427543</v>
      </c>
      <c r="W1102">
        <v>36538131.259299614</v>
      </c>
      <c r="Y1102">
        <f t="shared" si="53"/>
        <v>48091472.59191712</v>
      </c>
      <c r="Z1102">
        <v>6.6376744286361922E-2</v>
      </c>
      <c r="AA1102">
        <v>0.4884411291842185</v>
      </c>
      <c r="AB1102">
        <v>0.76604862146957076</v>
      </c>
      <c r="AD1102">
        <v>7.5867999999999991E-2</v>
      </c>
      <c r="AE1102">
        <v>5.4999999999999997E-3</v>
      </c>
      <c r="AF1102">
        <v>0.82209331450138223</v>
      </c>
      <c r="AG1102">
        <v>0.41479403260929332</v>
      </c>
      <c r="AH1102">
        <v>3.9352523982734091</v>
      </c>
    </row>
    <row r="1103" spans="1:34">
      <c r="A1103" t="s">
        <v>1194</v>
      </c>
      <c r="B1103" t="s">
        <v>1260</v>
      </c>
      <c r="C1103" t="s">
        <v>1348</v>
      </c>
      <c r="D1103" t="s">
        <v>1449</v>
      </c>
      <c r="E1103" t="s">
        <v>49</v>
      </c>
      <c r="F1103" t="s">
        <v>1179</v>
      </c>
      <c r="G1103" t="s">
        <v>38</v>
      </c>
      <c r="I1103">
        <v>0.7172340979587265</v>
      </c>
      <c r="J1103">
        <v>0.12858156643985849</v>
      </c>
      <c r="K1103">
        <v>0.43999999999999989</v>
      </c>
      <c r="M1103">
        <v>1.285815664398585</v>
      </c>
      <c r="N1103" t="str">
        <f t="shared" si="51"/>
        <v>05Qd-611,28581566439858</v>
      </c>
      <c r="O1103" t="s">
        <v>1350</v>
      </c>
      <c r="P1103">
        <v>91.489729504617017</v>
      </c>
      <c r="Q1103">
        <v>9.0383713997647561</v>
      </c>
      <c r="R1103">
        <v>876.18252054794516</v>
      </c>
      <c r="T1103">
        <f t="shared" si="52"/>
        <v>976.7106214523269</v>
      </c>
      <c r="U1103">
        <v>9343196.0569686368</v>
      </c>
      <c r="V1103">
        <v>640410.6373165088</v>
      </c>
      <c r="W1103">
        <v>36538131.259299599</v>
      </c>
      <c r="Y1103">
        <f t="shared" si="53"/>
        <v>46521737.953584746</v>
      </c>
      <c r="Z1103">
        <v>0.70218950119448198</v>
      </c>
      <c r="AA1103">
        <v>3.2791005341181421E-2</v>
      </c>
      <c r="AB1103">
        <v>0.76604862146957065</v>
      </c>
      <c r="AD1103">
        <v>7.5867999999999991E-2</v>
      </c>
      <c r="AE1103">
        <v>5.4999999999999997E-3</v>
      </c>
      <c r="AF1103">
        <v>0.40392115111997429</v>
      </c>
      <c r="AG1103">
        <v>0.2038017828071757</v>
      </c>
      <c r="AH1103">
        <v>1.974906598325735</v>
      </c>
    </row>
    <row r="1104" spans="1:34">
      <c r="A1104" t="s">
        <v>1194</v>
      </c>
      <c r="B1104" t="s">
        <v>1260</v>
      </c>
      <c r="C1104" t="s">
        <v>1351</v>
      </c>
      <c r="D1104" t="s">
        <v>1450</v>
      </c>
      <c r="E1104" t="s">
        <v>671</v>
      </c>
      <c r="F1104" t="s">
        <v>46</v>
      </c>
      <c r="G1104" t="s">
        <v>38</v>
      </c>
      <c r="I1104">
        <v>0.13550473972538921</v>
      </c>
      <c r="J1104">
        <v>0.77954265752850238</v>
      </c>
      <c r="K1104">
        <v>0.44000000000000011</v>
      </c>
      <c r="M1104">
        <v>1.355047397253891</v>
      </c>
      <c r="N1104" t="str">
        <f t="shared" si="51"/>
        <v>05Qd-611,35504739725389</v>
      </c>
      <c r="O1104" t="s">
        <v>1331</v>
      </c>
      <c r="P1104">
        <v>8.5223875133190088</v>
      </c>
      <c r="Q1104">
        <v>126.2859105196174</v>
      </c>
      <c r="R1104">
        <v>876.18252054794527</v>
      </c>
      <c r="T1104">
        <f t="shared" si="52"/>
        <v>1010.9908185808818</v>
      </c>
      <c r="U1104">
        <v>699268.41032904072</v>
      </c>
      <c r="V1104">
        <v>11554381.26988746</v>
      </c>
      <c r="W1104">
        <v>36538131.259299614</v>
      </c>
      <c r="Y1104">
        <f t="shared" si="53"/>
        <v>48791780.939516112</v>
      </c>
      <c r="Z1104">
        <v>2.93856880718113E-2</v>
      </c>
      <c r="AA1104">
        <v>0.72118585872839969</v>
      </c>
      <c r="AB1104">
        <v>0.76604862146957076</v>
      </c>
      <c r="AD1104">
        <v>7.5867999999999991E-2</v>
      </c>
      <c r="AE1104">
        <v>5.4999999999999997E-3</v>
      </c>
      <c r="AF1104">
        <v>0.42566933945148422</v>
      </c>
      <c r="AG1104">
        <v>0.21477501246474179</v>
      </c>
      <c r="AH1104">
        <v>2.0768597491701182</v>
      </c>
    </row>
    <row r="1105" spans="1:34">
      <c r="A1105" t="s">
        <v>1194</v>
      </c>
      <c r="B1105" t="s">
        <v>1260</v>
      </c>
      <c r="C1105" t="s">
        <v>1353</v>
      </c>
      <c r="D1105" t="s">
        <v>1451</v>
      </c>
      <c r="E1105" t="s">
        <v>43</v>
      </c>
      <c r="F1105" t="s">
        <v>46</v>
      </c>
      <c r="G1105" t="s">
        <v>38</v>
      </c>
      <c r="I1105">
        <v>0.13609821365729741</v>
      </c>
      <c r="J1105">
        <v>0.78488392291567655</v>
      </c>
      <c r="K1105">
        <v>0.44000000000000011</v>
      </c>
      <c r="M1105">
        <v>1.360982136572974</v>
      </c>
      <c r="N1105" t="str">
        <f t="shared" si="51"/>
        <v>05Qd-611,36098213657297</v>
      </c>
      <c r="O1105" t="s">
        <v>1355</v>
      </c>
      <c r="P1105">
        <v>7.8318335677335673</v>
      </c>
      <c r="Q1105">
        <v>127.1511955123396</v>
      </c>
      <c r="R1105">
        <v>876.18252054794527</v>
      </c>
      <c r="T1105">
        <f t="shared" si="52"/>
        <v>1011.1655496280184</v>
      </c>
      <c r="U1105">
        <v>1047417.492041864</v>
      </c>
      <c r="V1105">
        <v>11633549.505456161</v>
      </c>
      <c r="W1105">
        <v>36538131.259299614</v>
      </c>
      <c r="Y1105">
        <f t="shared" si="53"/>
        <v>49219098.256797642</v>
      </c>
      <c r="Z1105">
        <v>3.4519551031772747E-2</v>
      </c>
      <c r="AA1105">
        <v>0.72612727537538369</v>
      </c>
      <c r="AB1105">
        <v>0.76604862146957076</v>
      </c>
      <c r="AD1105">
        <v>7.5867999999999991E-2</v>
      </c>
      <c r="AE1105">
        <v>5.4999999999999997E-3</v>
      </c>
      <c r="AF1105">
        <v>0.42753365546794991</v>
      </c>
      <c r="AG1105">
        <v>0.21571566864681641</v>
      </c>
      <c r="AH1105">
        <v>2.0855994606877402</v>
      </c>
    </row>
    <row r="1106" spans="1:34">
      <c r="A1106" t="s">
        <v>1194</v>
      </c>
      <c r="B1106" t="s">
        <v>1260</v>
      </c>
      <c r="C1106" t="s">
        <v>1356</v>
      </c>
      <c r="D1106" t="s">
        <v>1452</v>
      </c>
      <c r="E1106" t="s">
        <v>49</v>
      </c>
      <c r="F1106" t="s">
        <v>46</v>
      </c>
      <c r="G1106" t="s">
        <v>38</v>
      </c>
      <c r="I1106">
        <v>0.65133832373601397</v>
      </c>
      <c r="J1106">
        <v>0.1212598137484459</v>
      </c>
      <c r="K1106">
        <v>0.44</v>
      </c>
      <c r="M1106">
        <v>1.2125981374844601</v>
      </c>
      <c r="N1106" t="str">
        <f t="shared" si="51"/>
        <v>05Qd-611,21259813748446</v>
      </c>
      <c r="O1106" t="s">
        <v>1358</v>
      </c>
      <c r="P1106">
        <v>83.084124450017086</v>
      </c>
      <c r="Q1106">
        <v>19.644089827248241</v>
      </c>
      <c r="R1106">
        <v>876.18252054794527</v>
      </c>
      <c r="T1106">
        <f t="shared" si="52"/>
        <v>978.91073482521062</v>
      </c>
      <c r="U1106">
        <v>8484791.3329869099</v>
      </c>
      <c r="V1106">
        <v>1797312.959379466</v>
      </c>
      <c r="W1106">
        <v>36538131.259299614</v>
      </c>
      <c r="Y1106">
        <f t="shared" si="53"/>
        <v>46820235.551665992</v>
      </c>
      <c r="Z1106">
        <v>0.63767594702303299</v>
      </c>
      <c r="AA1106">
        <v>0.1121822674652302</v>
      </c>
      <c r="AB1106">
        <v>0.76604862146957065</v>
      </c>
      <c r="AD1106">
        <v>7.5867999999999991E-2</v>
      </c>
      <c r="AE1106">
        <v>5.4999999999999997E-3</v>
      </c>
      <c r="AF1106">
        <v>0.38092088088517062</v>
      </c>
      <c r="AG1106">
        <v>0.1921968047912869</v>
      </c>
      <c r="AH1106">
        <v>1.867083823160917</v>
      </c>
    </row>
    <row r="1107" spans="1:34">
      <c r="A1107" t="s">
        <v>1194</v>
      </c>
      <c r="B1107" t="s">
        <v>1260</v>
      </c>
      <c r="C1107" t="s">
        <v>1359</v>
      </c>
      <c r="D1107" t="s">
        <v>1453</v>
      </c>
      <c r="E1107" t="s">
        <v>1179</v>
      </c>
      <c r="F1107" t="s">
        <v>46</v>
      </c>
      <c r="G1107" t="s">
        <v>38</v>
      </c>
      <c r="I1107">
        <v>0.13429355286767289</v>
      </c>
      <c r="J1107">
        <v>0.7686419758090558</v>
      </c>
      <c r="K1107">
        <v>0.43999999999999989</v>
      </c>
      <c r="M1107">
        <v>1.3429355286767291</v>
      </c>
      <c r="N1107" t="str">
        <f t="shared" si="51"/>
        <v>05Qd-611,34293552867673</v>
      </c>
      <c r="O1107" t="s">
        <v>1361</v>
      </c>
      <c r="P1107">
        <v>9.4398834997837717</v>
      </c>
      <c r="Q1107">
        <v>124.520000081067</v>
      </c>
      <c r="R1107">
        <v>876.18252054794516</v>
      </c>
      <c r="T1107">
        <f t="shared" si="52"/>
        <v>1010.142404128796</v>
      </c>
      <c r="U1107">
        <v>668859.63642160862</v>
      </c>
      <c r="V1107">
        <v>11392811.365441831</v>
      </c>
      <c r="W1107">
        <v>36538131.259299599</v>
      </c>
      <c r="Y1107">
        <f t="shared" si="53"/>
        <v>48599802.261163041</v>
      </c>
      <c r="Z1107">
        <v>3.4247682084584008E-2</v>
      </c>
      <c r="AA1107">
        <v>0.71110120533497512</v>
      </c>
      <c r="AB1107">
        <v>0.76604862146957065</v>
      </c>
      <c r="AD1107">
        <v>7.5867999999999991E-2</v>
      </c>
      <c r="AE1107">
        <v>5.4999999999999997E-3</v>
      </c>
      <c r="AF1107">
        <v>0.42186456398221839</v>
      </c>
      <c r="AG1107">
        <v>0.21285528129526149</v>
      </c>
      <c r="AH1107">
        <v>2.0590233739542092</v>
      </c>
    </row>
    <row r="1108" spans="1:34">
      <c r="A1108" t="s">
        <v>1194</v>
      </c>
      <c r="B1108" t="s">
        <v>1266</v>
      </c>
      <c r="C1108" t="s">
        <v>1334</v>
      </c>
      <c r="D1108" t="s">
        <v>1454</v>
      </c>
      <c r="E1108" t="s">
        <v>671</v>
      </c>
      <c r="F1108" t="s">
        <v>43</v>
      </c>
      <c r="G1108" t="s">
        <v>38</v>
      </c>
      <c r="I1108">
        <v>2.4488445905185139</v>
      </c>
      <c r="J1108">
        <v>0.31911347826045222</v>
      </c>
      <c r="K1108">
        <v>0.423176713825555</v>
      </c>
      <c r="M1108">
        <v>3.191134782604522</v>
      </c>
      <c r="N1108" t="str">
        <f t="shared" si="51"/>
        <v>05Qd-613,19113478260452</v>
      </c>
      <c r="O1108" t="s">
        <v>1336</v>
      </c>
      <c r="P1108">
        <v>154.01677168332611</v>
      </c>
      <c r="Q1108">
        <v>18.363530158078749</v>
      </c>
      <c r="R1108">
        <v>842.68190853834381</v>
      </c>
      <c r="T1108">
        <f t="shared" si="52"/>
        <v>1015.0622103797486</v>
      </c>
      <c r="U1108">
        <v>12436542.70855904</v>
      </c>
      <c r="V1108">
        <v>2447052.2224949808</v>
      </c>
      <c r="W1108">
        <v>35116405.068953432</v>
      </c>
      <c r="Y1108">
        <f t="shared" si="53"/>
        <v>50000000.000007451</v>
      </c>
      <c r="Z1108">
        <v>0.53105879114748344</v>
      </c>
      <c r="AA1108">
        <v>8.0939005014982718E-2</v>
      </c>
      <c r="AB1108">
        <v>0.73675895060020324</v>
      </c>
      <c r="AD1108">
        <v>7.5867999999999991E-2</v>
      </c>
      <c r="AE1108">
        <v>5.4999999999999997E-3</v>
      </c>
      <c r="AF1108">
        <v>1.0024507170485411</v>
      </c>
      <c r="AG1108">
        <v>0.50579486304281662</v>
      </c>
      <c r="AH1108">
        <v>4.7807483626958804</v>
      </c>
    </row>
    <row r="1109" spans="1:34">
      <c r="A1109" t="s">
        <v>1194</v>
      </c>
      <c r="B1109" t="s">
        <v>1266</v>
      </c>
      <c r="C1109" t="s">
        <v>1337</v>
      </c>
      <c r="D1109" t="s">
        <v>1455</v>
      </c>
      <c r="E1109" t="s">
        <v>671</v>
      </c>
      <c r="F1109" t="s">
        <v>49</v>
      </c>
      <c r="G1109" t="s">
        <v>38</v>
      </c>
      <c r="I1109">
        <v>0.12878430424489631</v>
      </c>
      <c r="J1109">
        <v>0.71905873820406629</v>
      </c>
      <c r="K1109">
        <v>0.44000000000000011</v>
      </c>
      <c r="M1109">
        <v>1.2878430424489631</v>
      </c>
      <c r="N1109" t="str">
        <f t="shared" si="51"/>
        <v>05Qd-611,28784304244896</v>
      </c>
      <c r="O1109" t="s">
        <v>1339</v>
      </c>
      <c r="P1109">
        <v>8.0997148043120095</v>
      </c>
      <c r="Q1109">
        <v>91.722478955548695</v>
      </c>
      <c r="R1109">
        <v>876.18252054794527</v>
      </c>
      <c r="T1109">
        <f t="shared" si="52"/>
        <v>976.00471430780601</v>
      </c>
      <c r="U1109">
        <v>654035.58320317359</v>
      </c>
      <c r="V1109">
        <v>9330941.8373774085</v>
      </c>
      <c r="W1109">
        <v>36512449.115309604</v>
      </c>
      <c r="Y1109">
        <f t="shared" si="53"/>
        <v>46497426.535890184</v>
      </c>
      <c r="Z1109">
        <v>2.7928287975425639E-2</v>
      </c>
      <c r="AA1109">
        <v>0.70397586805487111</v>
      </c>
      <c r="AB1109">
        <v>0.76604862146957076</v>
      </c>
      <c r="AD1109">
        <v>7.5867999999999991E-2</v>
      </c>
      <c r="AE1109">
        <v>5.4999999999999997E-3</v>
      </c>
      <c r="AF1109">
        <v>0.40455802380595679</v>
      </c>
      <c r="AG1109">
        <v>0.20412312222816059</v>
      </c>
      <c r="AH1109">
        <v>1.97789218848308</v>
      </c>
    </row>
    <row r="1110" spans="1:34">
      <c r="A1110" t="s">
        <v>1194</v>
      </c>
      <c r="B1110" t="s">
        <v>1266</v>
      </c>
      <c r="C1110" t="s">
        <v>1340</v>
      </c>
      <c r="D1110" t="s">
        <v>1456</v>
      </c>
      <c r="E1110" t="s">
        <v>43</v>
      </c>
      <c r="F1110" t="s">
        <v>49</v>
      </c>
      <c r="G1110" t="s">
        <v>38</v>
      </c>
      <c r="I1110">
        <v>0.12935653400627431</v>
      </c>
      <c r="J1110">
        <v>0.72420880605646887</v>
      </c>
      <c r="K1110">
        <v>0.44</v>
      </c>
      <c r="M1110">
        <v>1.2935653400627429</v>
      </c>
      <c r="N1110" t="str">
        <f t="shared" si="51"/>
        <v>05Qd-611,29356534006274</v>
      </c>
      <c r="O1110" t="s">
        <v>1342</v>
      </c>
      <c r="P1110">
        <v>7.4438805478156036</v>
      </c>
      <c r="Q1110">
        <v>92.379416928921302</v>
      </c>
      <c r="R1110">
        <v>876.18252054794527</v>
      </c>
      <c r="T1110">
        <f t="shared" si="52"/>
        <v>976.00581802468218</v>
      </c>
      <c r="U1110">
        <v>991942.41421525774</v>
      </c>
      <c r="V1110">
        <v>9397772.2380611394</v>
      </c>
      <c r="W1110">
        <v>36512449.115309604</v>
      </c>
      <c r="Y1110">
        <f t="shared" si="53"/>
        <v>46902163.767586</v>
      </c>
      <c r="Z1110">
        <v>3.2809611213316672E-2</v>
      </c>
      <c r="AA1110">
        <v>0.70901790884279303</v>
      </c>
      <c r="AB1110">
        <v>0.76604862146957065</v>
      </c>
      <c r="AD1110">
        <v>7.5867999999999991E-2</v>
      </c>
      <c r="AE1110">
        <v>5.4999999999999997E-3</v>
      </c>
      <c r="AF1110">
        <v>0.40635560420819161</v>
      </c>
      <c r="AG1110">
        <v>0.20503010639994479</v>
      </c>
      <c r="AH1110">
        <v>1.986319050670879</v>
      </c>
    </row>
    <row r="1111" spans="1:34">
      <c r="A1111" t="s">
        <v>1194</v>
      </c>
      <c r="B1111" t="s">
        <v>1266</v>
      </c>
      <c r="C1111" t="s">
        <v>1343</v>
      </c>
      <c r="D1111" t="s">
        <v>1457</v>
      </c>
      <c r="E1111" t="s">
        <v>671</v>
      </c>
      <c r="F1111" t="s">
        <v>1179</v>
      </c>
      <c r="G1111" t="s">
        <v>38</v>
      </c>
      <c r="I1111">
        <v>0.25067956288390031</v>
      </c>
      <c r="J1111">
        <v>1.8161160659551021</v>
      </c>
      <c r="K1111">
        <v>0.44000000000000011</v>
      </c>
      <c r="M1111">
        <v>2.506795628839003</v>
      </c>
      <c r="N1111" t="str">
        <f t="shared" si="51"/>
        <v>05Qd-612,506795628839</v>
      </c>
      <c r="O1111" t="s">
        <v>1328</v>
      </c>
      <c r="P1111">
        <v>15.76615239360317</v>
      </c>
      <c r="Q1111">
        <v>127.6600679527384</v>
      </c>
      <c r="R1111">
        <v>876.18252054794527</v>
      </c>
      <c r="T1111">
        <f t="shared" si="52"/>
        <v>1019.6087408942868</v>
      </c>
      <c r="U1111">
        <v>1273084.9078946339</v>
      </c>
      <c r="V1111">
        <v>8758616.5476287678</v>
      </c>
      <c r="W1111">
        <v>36512449.115309604</v>
      </c>
      <c r="Y1111">
        <f t="shared" si="53"/>
        <v>46544150.570833005</v>
      </c>
      <c r="Z1111">
        <v>5.4362610900643503E-2</v>
      </c>
      <c r="AA1111">
        <v>0.46314781556805468</v>
      </c>
      <c r="AB1111">
        <v>0.76604862146957076</v>
      </c>
      <c r="AD1111">
        <v>7.5867999999999991E-2</v>
      </c>
      <c r="AE1111">
        <v>5.4999999999999997E-3</v>
      </c>
      <c r="AF1111">
        <v>0.78747506665099554</v>
      </c>
      <c r="AG1111">
        <v>0.39732710717098191</v>
      </c>
      <c r="AH1111">
        <v>3.77296580266098</v>
      </c>
    </row>
    <row r="1112" spans="1:34">
      <c r="A1112" t="s">
        <v>1194</v>
      </c>
      <c r="B1112" t="s">
        <v>1266</v>
      </c>
      <c r="C1112" t="s">
        <v>1345</v>
      </c>
      <c r="D1112" t="s">
        <v>1458</v>
      </c>
      <c r="E1112" t="s">
        <v>43</v>
      </c>
      <c r="F1112" t="s">
        <v>1179</v>
      </c>
      <c r="G1112" t="s">
        <v>38</v>
      </c>
      <c r="I1112">
        <v>0.25351199701733862</v>
      </c>
      <c r="J1112">
        <v>1.8416079731560471</v>
      </c>
      <c r="K1112">
        <v>0.44000000000000011</v>
      </c>
      <c r="M1112">
        <v>2.535119970173386</v>
      </c>
      <c r="N1112" t="str">
        <f t="shared" si="51"/>
        <v>05Qd-612,53511997017339</v>
      </c>
      <c r="O1112" t="s">
        <v>1347</v>
      </c>
      <c r="P1112">
        <v>14.588463101088671</v>
      </c>
      <c r="Q1112">
        <v>129.45196807769329</v>
      </c>
      <c r="R1112">
        <v>876.18252054794527</v>
      </c>
      <c r="T1112">
        <f t="shared" si="52"/>
        <v>1020.2229517267273</v>
      </c>
      <c r="U1112">
        <v>1944001.5480139011</v>
      </c>
      <c r="V1112">
        <v>8881556.8400617819</v>
      </c>
      <c r="W1112">
        <v>36512449.115309604</v>
      </c>
      <c r="Y1112">
        <f t="shared" si="53"/>
        <v>47338007.503385291</v>
      </c>
      <c r="Z1112">
        <v>6.4300038061061035E-2</v>
      </c>
      <c r="AA1112">
        <v>0.4696487883616477</v>
      </c>
      <c r="AB1112">
        <v>0.76604862146957076</v>
      </c>
      <c r="AD1112">
        <v>7.5867999999999991E-2</v>
      </c>
      <c r="AE1112">
        <v>5.4999999999999997E-3</v>
      </c>
      <c r="AF1112">
        <v>0.79637276549949287</v>
      </c>
      <c r="AG1112">
        <v>0.40181651527248158</v>
      </c>
      <c r="AH1112">
        <v>3.8146772509453601</v>
      </c>
    </row>
    <row r="1113" spans="1:34">
      <c r="A1113" t="s">
        <v>1194</v>
      </c>
      <c r="B1113" t="s">
        <v>1266</v>
      </c>
      <c r="C1113" t="s">
        <v>1348</v>
      </c>
      <c r="D1113" t="s">
        <v>1459</v>
      </c>
      <c r="E1113" t="s">
        <v>49</v>
      </c>
      <c r="F1113" t="s">
        <v>1179</v>
      </c>
      <c r="G1113" t="s">
        <v>38</v>
      </c>
      <c r="I1113">
        <v>0.70848750610548694</v>
      </c>
      <c r="J1113">
        <v>0.12760972290060971</v>
      </c>
      <c r="K1113">
        <v>0.43999999999999989</v>
      </c>
      <c r="M1113">
        <v>1.276097229006097</v>
      </c>
      <c r="N1113" t="str">
        <f t="shared" si="51"/>
        <v>05Qd-611,2760972290061</v>
      </c>
      <c r="O1113" t="s">
        <v>1350</v>
      </c>
      <c r="P1113">
        <v>90.374022199264914</v>
      </c>
      <c r="Q1113">
        <v>8.9700576974713488</v>
      </c>
      <c r="R1113">
        <v>876.18252054794516</v>
      </c>
      <c r="T1113">
        <f t="shared" si="52"/>
        <v>975.52660044468143</v>
      </c>
      <c r="U1113">
        <v>9193763.1249573007</v>
      </c>
      <c r="V1113">
        <v>615425.77128615789</v>
      </c>
      <c r="W1113">
        <v>36512449.115309604</v>
      </c>
      <c r="Y1113">
        <f t="shared" si="53"/>
        <v>46321638.011553064</v>
      </c>
      <c r="Z1113">
        <v>0.69362637656326653</v>
      </c>
      <c r="AA1113">
        <v>3.2543164786981868E-2</v>
      </c>
      <c r="AB1113">
        <v>0.76604862146957065</v>
      </c>
      <c r="AD1113">
        <v>7.5867999999999991E-2</v>
      </c>
      <c r="AE1113">
        <v>5.4999999999999997E-3</v>
      </c>
      <c r="AF1113">
        <v>0.40086823947835493</v>
      </c>
      <c r="AG1113">
        <v>0.20226141079746629</v>
      </c>
      <c r="AH1113">
        <v>1.9605948792819179</v>
      </c>
    </row>
    <row r="1114" spans="1:34">
      <c r="A1114" t="s">
        <v>1194</v>
      </c>
      <c r="B1114" t="s">
        <v>1266</v>
      </c>
      <c r="C1114" t="s">
        <v>1351</v>
      </c>
      <c r="D1114" t="s">
        <v>1460</v>
      </c>
      <c r="E1114" t="s">
        <v>671</v>
      </c>
      <c r="F1114" t="s">
        <v>46</v>
      </c>
      <c r="G1114" t="s">
        <v>38</v>
      </c>
      <c r="I1114">
        <v>0.13228968655703291</v>
      </c>
      <c r="J1114">
        <v>0.75060717901329566</v>
      </c>
      <c r="K1114">
        <v>0.44000000000000011</v>
      </c>
      <c r="M1114">
        <v>1.322896865570329</v>
      </c>
      <c r="N1114" t="str">
        <f t="shared" si="51"/>
        <v>05Qd-611,32289686557033</v>
      </c>
      <c r="O1114" t="s">
        <v>1331</v>
      </c>
      <c r="P1114">
        <v>8.3201810884206289</v>
      </c>
      <c r="Q1114">
        <v>121.5983630001539</v>
      </c>
      <c r="R1114">
        <v>876.18252054794527</v>
      </c>
      <c r="T1114">
        <f t="shared" si="52"/>
        <v>1006.1010646365198</v>
      </c>
      <c r="U1114">
        <v>671837.78960022517</v>
      </c>
      <c r="V1114">
        <v>11125499.60733507</v>
      </c>
      <c r="W1114">
        <v>36512449.115309604</v>
      </c>
      <c r="Y1114">
        <f t="shared" si="53"/>
        <v>48309786.512244895</v>
      </c>
      <c r="Z1114">
        <v>2.8688468552176261E-2</v>
      </c>
      <c r="AA1114">
        <v>0.69441649887467871</v>
      </c>
      <c r="AB1114">
        <v>0.76604862146957076</v>
      </c>
      <c r="AD1114">
        <v>7.5867999999999991E-2</v>
      </c>
      <c r="AE1114">
        <v>5.4999999999999997E-3</v>
      </c>
      <c r="AF1114">
        <v>0.41556969599067911</v>
      </c>
      <c r="AG1114">
        <v>0.20967915319289709</v>
      </c>
      <c r="AH1114">
        <v>2.0295137147539051</v>
      </c>
    </row>
    <row r="1115" spans="1:34">
      <c r="A1115" t="s">
        <v>1194</v>
      </c>
      <c r="B1115" t="s">
        <v>1266</v>
      </c>
      <c r="C1115" t="s">
        <v>1353</v>
      </c>
      <c r="D1115" t="s">
        <v>1461</v>
      </c>
      <c r="E1115" t="s">
        <v>43</v>
      </c>
      <c r="F1115" t="s">
        <v>46</v>
      </c>
      <c r="G1115" t="s">
        <v>38</v>
      </c>
      <c r="I1115">
        <v>0.13290340123736111</v>
      </c>
      <c r="J1115">
        <v>0.75613061113624969</v>
      </c>
      <c r="K1115">
        <v>0.44</v>
      </c>
      <c r="M1115">
        <v>1.3290340123736111</v>
      </c>
      <c r="N1115" t="str">
        <f t="shared" si="51"/>
        <v>05Qd-611,32903401237361</v>
      </c>
      <c r="O1115" t="s">
        <v>1355</v>
      </c>
      <c r="P1115">
        <v>7.6479866348408683</v>
      </c>
      <c r="Q1115">
        <v>122.4931590040725</v>
      </c>
      <c r="R1115">
        <v>876.18252054794527</v>
      </c>
      <c r="T1115">
        <f t="shared" si="52"/>
        <v>1006.3236661868586</v>
      </c>
      <c r="U1115">
        <v>1019140.79326223</v>
      </c>
      <c r="V1115">
        <v>11207367.918261491</v>
      </c>
      <c r="W1115">
        <v>36512449.115309604</v>
      </c>
      <c r="Y1115">
        <f t="shared" si="53"/>
        <v>48738957.826833323</v>
      </c>
      <c r="Z1115">
        <v>3.3709228196495619E-2</v>
      </c>
      <c r="AA1115">
        <v>0.69952644520057938</v>
      </c>
      <c r="AB1115">
        <v>0.76604862146957065</v>
      </c>
      <c r="AD1115">
        <v>7.5867999999999991E-2</v>
      </c>
      <c r="AE1115">
        <v>5.4999999999999997E-3</v>
      </c>
      <c r="AF1115">
        <v>0.41749759551003468</v>
      </c>
      <c r="AG1115">
        <v>0.21065189096121731</v>
      </c>
      <c r="AH1115">
        <v>2.0385514988448632</v>
      </c>
    </row>
    <row r="1116" spans="1:34">
      <c r="A1116" t="s">
        <v>1194</v>
      </c>
      <c r="B1116" t="s">
        <v>1266</v>
      </c>
      <c r="C1116" t="s">
        <v>1356</v>
      </c>
      <c r="D1116" t="s">
        <v>1462</v>
      </c>
      <c r="E1116" t="s">
        <v>49</v>
      </c>
      <c r="F1116" t="s">
        <v>46</v>
      </c>
      <c r="G1116" t="s">
        <v>38</v>
      </c>
      <c r="I1116">
        <v>0.64156153463338916</v>
      </c>
      <c r="J1116">
        <v>0.1201735038481543</v>
      </c>
      <c r="K1116">
        <v>0.44</v>
      </c>
      <c r="M1116">
        <v>1.2017350384815439</v>
      </c>
      <c r="N1116" t="str">
        <f t="shared" si="51"/>
        <v>05Qd-611,20173503848154</v>
      </c>
      <c r="O1116" t="s">
        <v>1358</v>
      </c>
      <c r="P1116">
        <v>81.837006120076367</v>
      </c>
      <c r="Q1116">
        <v>19.468107623401</v>
      </c>
      <c r="R1116">
        <v>876.18252054794527</v>
      </c>
      <c r="T1116">
        <f t="shared" si="52"/>
        <v>977.48763429142264</v>
      </c>
      <c r="U1116">
        <v>8325291.1712253401</v>
      </c>
      <c r="V1116">
        <v>1781211.6740373429</v>
      </c>
      <c r="W1116">
        <v>36512449.115309604</v>
      </c>
      <c r="Y1116">
        <f t="shared" si="53"/>
        <v>46618951.960572287</v>
      </c>
      <c r="Z1116">
        <v>0.62810423440815</v>
      </c>
      <c r="AA1116">
        <v>0.1111772790521896</v>
      </c>
      <c r="AB1116">
        <v>0.76604862146957065</v>
      </c>
      <c r="AD1116">
        <v>7.5867999999999991E-2</v>
      </c>
      <c r="AE1116">
        <v>5.4999999999999997E-3</v>
      </c>
      <c r="AF1116">
        <v>0.37750838905179379</v>
      </c>
      <c r="AG1116">
        <v>0.19047500359932459</v>
      </c>
      <c r="AH1116">
        <v>1.851086431132662</v>
      </c>
    </row>
    <row r="1117" spans="1:34">
      <c r="A1117" t="s">
        <v>1194</v>
      </c>
      <c r="B1117" t="s">
        <v>1266</v>
      </c>
      <c r="C1117" t="s">
        <v>1359</v>
      </c>
      <c r="D1117" t="s">
        <v>1463</v>
      </c>
      <c r="E1117" t="s">
        <v>1179</v>
      </c>
      <c r="F1117" t="s">
        <v>46</v>
      </c>
      <c r="G1117" t="s">
        <v>38</v>
      </c>
      <c r="I1117">
        <v>0.13103070101406811</v>
      </c>
      <c r="J1117">
        <v>0.73927630912661302</v>
      </c>
      <c r="K1117">
        <v>0.43999999999999989</v>
      </c>
      <c r="M1117">
        <v>1.3103070101406811</v>
      </c>
      <c r="N1117" t="str">
        <f t="shared" si="51"/>
        <v>05Qd-611,31030701014068</v>
      </c>
      <c r="O1117" t="s">
        <v>1361</v>
      </c>
      <c r="P1117">
        <v>9.2105281754411923</v>
      </c>
      <c r="Q1117">
        <v>119.7627620785113</v>
      </c>
      <c r="R1117">
        <v>876.18252054794516</v>
      </c>
      <c r="T1117">
        <f t="shared" si="52"/>
        <v>1005.1558108018976</v>
      </c>
      <c r="U1117">
        <v>631924.18571863824</v>
      </c>
      <c r="V1117">
        <v>10957553.453874661</v>
      </c>
      <c r="W1117">
        <v>36512449.115309604</v>
      </c>
      <c r="Y1117">
        <f t="shared" si="53"/>
        <v>48101926.754902899</v>
      </c>
      <c r="Z1117">
        <v>3.3415586197736352E-2</v>
      </c>
      <c r="AA1117">
        <v>0.68393386133015377</v>
      </c>
      <c r="AB1117">
        <v>0.76604862146957065</v>
      </c>
      <c r="AD1117">
        <v>7.5867999999999991E-2</v>
      </c>
      <c r="AE1117">
        <v>5.4999999999999997E-3</v>
      </c>
      <c r="AF1117">
        <v>0.41161476758346</v>
      </c>
      <c r="AG1117">
        <v>0.20768366110729791</v>
      </c>
      <c r="AH1117">
        <v>2.0109734388314391</v>
      </c>
    </row>
    <row r="1118" spans="1:34">
      <c r="A1118" t="s">
        <v>1194</v>
      </c>
      <c r="B1118" t="s">
        <v>1272</v>
      </c>
      <c r="C1118" t="s">
        <v>1334</v>
      </c>
      <c r="D1118" t="s">
        <v>1464</v>
      </c>
      <c r="E1118" t="s">
        <v>671</v>
      </c>
      <c r="F1118" t="s">
        <v>43</v>
      </c>
      <c r="G1118" t="s">
        <v>38</v>
      </c>
      <c r="I1118">
        <v>2.498560632629593</v>
      </c>
      <c r="J1118">
        <v>0.32413537432417971</v>
      </c>
      <c r="K1118">
        <v>0.41865773628802477</v>
      </c>
      <c r="M1118">
        <v>3.2413537432417971</v>
      </c>
      <c r="N1118" t="str">
        <f t="shared" si="51"/>
        <v>05Qd-613,2413537432418</v>
      </c>
      <c r="O1118" t="s">
        <v>1336</v>
      </c>
      <c r="P1118">
        <v>157.14359497642829</v>
      </c>
      <c r="Q1118">
        <v>18.652517449745979</v>
      </c>
      <c r="R1118">
        <v>833.68316051758757</v>
      </c>
      <c r="T1118">
        <f t="shared" si="52"/>
        <v>1009.4792729437618</v>
      </c>
      <c r="U1118">
        <v>12776204.622947739</v>
      </c>
      <c r="V1118">
        <v>2471982.2093319651</v>
      </c>
      <c r="W1118">
        <v>34751813.167748958</v>
      </c>
      <c r="Y1118">
        <f t="shared" si="53"/>
        <v>50000000.000028662</v>
      </c>
      <c r="Z1118">
        <v>0.54184025981494033</v>
      </c>
      <c r="AA1118">
        <v>8.2212743977380945E-2</v>
      </c>
      <c r="AB1118">
        <v>0.72889132216139196</v>
      </c>
      <c r="AD1118">
        <v>7.5867999999999991E-2</v>
      </c>
      <c r="AE1118">
        <v>5.4999999999999997E-3</v>
      </c>
      <c r="AF1118">
        <v>1.0182263067775279</v>
      </c>
      <c r="AG1118">
        <v>0.51375456830382482</v>
      </c>
      <c r="AH1118">
        <v>4.8547026183231514</v>
      </c>
    </row>
    <row r="1119" spans="1:34">
      <c r="A1119" t="s">
        <v>1194</v>
      </c>
      <c r="B1119" t="s">
        <v>1272</v>
      </c>
      <c r="C1119" t="s">
        <v>1337</v>
      </c>
      <c r="D1119" t="s">
        <v>1465</v>
      </c>
      <c r="E1119" t="s">
        <v>671</v>
      </c>
      <c r="F1119" t="s">
        <v>49</v>
      </c>
      <c r="G1119" t="s">
        <v>38</v>
      </c>
      <c r="I1119">
        <v>0.12882613798119011</v>
      </c>
      <c r="J1119">
        <v>0.71943524183071073</v>
      </c>
      <c r="K1119">
        <v>0.44000000000000011</v>
      </c>
      <c r="M1119">
        <v>1.2882613798119009</v>
      </c>
      <c r="N1119" t="str">
        <f t="shared" si="51"/>
        <v>05Qd-611,2882613798119</v>
      </c>
      <c r="O1119" t="s">
        <v>1339</v>
      </c>
      <c r="P1119">
        <v>8.1023458806311748</v>
      </c>
      <c r="Q1119">
        <v>91.770505415887428</v>
      </c>
      <c r="R1119">
        <v>876.18252054794527</v>
      </c>
      <c r="T1119">
        <f t="shared" si="52"/>
        <v>976.05537184446393</v>
      </c>
      <c r="U1119">
        <v>658742.90907223627</v>
      </c>
      <c r="V1119">
        <v>9329285.8823727537</v>
      </c>
      <c r="W1119">
        <v>36523385.25828626</v>
      </c>
      <c r="Y1119">
        <f t="shared" si="53"/>
        <v>46511414.049731255</v>
      </c>
      <c r="Z1119">
        <v>2.793736007967897E-2</v>
      </c>
      <c r="AA1119">
        <v>0.70434447419691559</v>
      </c>
      <c r="AB1119">
        <v>0.76604862146957076</v>
      </c>
      <c r="AD1119">
        <v>7.5867999999999991E-2</v>
      </c>
      <c r="AE1119">
        <v>5.4999999999999997E-3</v>
      </c>
      <c r="AF1119">
        <v>0.4046894386843668</v>
      </c>
      <c r="AG1119">
        <v>0.2041894287001863</v>
      </c>
      <c r="AH1119">
        <v>1.9785082471964539</v>
      </c>
    </row>
    <row r="1120" spans="1:34">
      <c r="A1120" t="s">
        <v>1194</v>
      </c>
      <c r="B1120" t="s">
        <v>1272</v>
      </c>
      <c r="C1120" t="s">
        <v>1340</v>
      </c>
      <c r="D1120" t="s">
        <v>1466</v>
      </c>
      <c r="E1120" t="s">
        <v>43</v>
      </c>
      <c r="F1120" t="s">
        <v>49</v>
      </c>
      <c r="G1120" t="s">
        <v>38</v>
      </c>
      <c r="I1120">
        <v>0.12930996331872921</v>
      </c>
      <c r="J1120">
        <v>0.72378966986856308</v>
      </c>
      <c r="K1120">
        <v>0.44</v>
      </c>
      <c r="M1120">
        <v>1.2930996331872919</v>
      </c>
      <c r="N1120" t="str">
        <f t="shared" si="51"/>
        <v>05Qd-611,29309963318729</v>
      </c>
      <c r="O1120" t="s">
        <v>1342</v>
      </c>
      <c r="P1120">
        <v>7.4412006164323268</v>
      </c>
      <c r="Q1120">
        <v>92.325952297824941</v>
      </c>
      <c r="R1120">
        <v>876.18252054794527</v>
      </c>
      <c r="T1120">
        <f t="shared" si="52"/>
        <v>975.94967346220255</v>
      </c>
      <c r="U1120">
        <v>986167.98453343729</v>
      </c>
      <c r="V1120">
        <v>9385751.9847504608</v>
      </c>
      <c r="W1120">
        <v>36523385.25828626</v>
      </c>
      <c r="Y1120">
        <f t="shared" si="53"/>
        <v>46895305.227570161</v>
      </c>
      <c r="Z1120">
        <v>3.2797799160960532E-2</v>
      </c>
      <c r="AA1120">
        <v>0.70860756439381078</v>
      </c>
      <c r="AB1120">
        <v>0.76604862146957065</v>
      </c>
      <c r="AD1120">
        <v>7.5867999999999991E-2</v>
      </c>
      <c r="AE1120">
        <v>5.4999999999999997E-3</v>
      </c>
      <c r="AF1120">
        <v>0.40620930885464679</v>
      </c>
      <c r="AG1120">
        <v>0.20495629186018591</v>
      </c>
      <c r="AH1120">
        <v>1.985633233902125</v>
      </c>
    </row>
    <row r="1121" spans="1:34">
      <c r="A1121" t="s">
        <v>1194</v>
      </c>
      <c r="B1121" t="s">
        <v>1272</v>
      </c>
      <c r="C1121" t="s">
        <v>1343</v>
      </c>
      <c r="D1121" t="s">
        <v>1467</v>
      </c>
      <c r="E1121" t="s">
        <v>671</v>
      </c>
      <c r="F1121" t="s">
        <v>1179</v>
      </c>
      <c r="G1121" t="s">
        <v>38</v>
      </c>
      <c r="I1121">
        <v>0.25412014461060628</v>
      </c>
      <c r="J1121">
        <v>1.847081301495457</v>
      </c>
      <c r="K1121">
        <v>0.44000000000000011</v>
      </c>
      <c r="M1121">
        <v>2.5412014461060641</v>
      </c>
      <c r="N1121" t="str">
        <f t="shared" si="51"/>
        <v>05Qd-612,54120144610606</v>
      </c>
      <c r="O1121" t="s">
        <v>1328</v>
      </c>
      <c r="P1121">
        <v>15.98254313244859</v>
      </c>
      <c r="Q1121">
        <v>129.83670420818359</v>
      </c>
      <c r="R1121">
        <v>876.18252054794527</v>
      </c>
      <c r="T1121">
        <f t="shared" si="52"/>
        <v>1022.0017678885774</v>
      </c>
      <c r="U1121">
        <v>1299424.5262486271</v>
      </c>
      <c r="V1121">
        <v>9032116.1422762051</v>
      </c>
      <c r="W1121">
        <v>36523385.25828626</v>
      </c>
      <c r="Y1121">
        <f t="shared" si="53"/>
        <v>46854925.926811092</v>
      </c>
      <c r="Z1121">
        <v>5.5108738760166733E-2</v>
      </c>
      <c r="AA1121">
        <v>0.47104460227013351</v>
      </c>
      <c r="AB1121">
        <v>0.76604862146957076</v>
      </c>
      <c r="AD1121">
        <v>7.5867999999999991E-2</v>
      </c>
      <c r="AE1121">
        <v>5.4999999999999997E-3</v>
      </c>
      <c r="AF1121">
        <v>0.79828317678724514</v>
      </c>
      <c r="AG1121">
        <v>0.4027804292078111</v>
      </c>
      <c r="AH1121">
        <v>3.8236330521011199</v>
      </c>
    </row>
    <row r="1122" spans="1:34">
      <c r="A1122" t="s">
        <v>1194</v>
      </c>
      <c r="B1122" t="s">
        <v>1272</v>
      </c>
      <c r="C1122" t="s">
        <v>1345</v>
      </c>
      <c r="D1122" t="s">
        <v>1468</v>
      </c>
      <c r="E1122" t="s">
        <v>43</v>
      </c>
      <c r="F1122" t="s">
        <v>1179</v>
      </c>
      <c r="G1122" t="s">
        <v>38</v>
      </c>
      <c r="I1122">
        <v>0.2565849469504034</v>
      </c>
      <c r="J1122">
        <v>1.86926452255363</v>
      </c>
      <c r="K1122">
        <v>0.44000000000000011</v>
      </c>
      <c r="M1122">
        <v>2.5658494695040339</v>
      </c>
      <c r="N1122" t="str">
        <f t="shared" si="51"/>
        <v>05Qd-612,56584946950403</v>
      </c>
      <c r="O1122" t="s">
        <v>1347</v>
      </c>
      <c r="P1122">
        <v>14.765297401782311</v>
      </c>
      <c r="Q1122">
        <v>131.3960271836167</v>
      </c>
      <c r="R1122">
        <v>876.18252054794527</v>
      </c>
      <c r="T1122">
        <f t="shared" si="52"/>
        <v>1022.3438451333443</v>
      </c>
      <c r="U1122">
        <v>1956816.4238976981</v>
      </c>
      <c r="V1122">
        <v>9140590.7550856061</v>
      </c>
      <c r="W1122">
        <v>36523385.25828626</v>
      </c>
      <c r="Y1122">
        <f t="shared" si="53"/>
        <v>47620792.437269568</v>
      </c>
      <c r="Z1122">
        <v>6.5079452053221298E-2</v>
      </c>
      <c r="AA1122">
        <v>0.47670179046859418</v>
      </c>
      <c r="AB1122">
        <v>0.76604862146957076</v>
      </c>
      <c r="AD1122">
        <v>7.5867999999999991E-2</v>
      </c>
      <c r="AE1122">
        <v>5.4999999999999997E-3</v>
      </c>
      <c r="AF1122">
        <v>0.80602601136252372</v>
      </c>
      <c r="AG1122">
        <v>0.40668714091638941</v>
      </c>
      <c r="AH1122">
        <v>3.8599306217829472</v>
      </c>
    </row>
    <row r="1123" spans="1:34">
      <c r="A1123" t="s">
        <v>1194</v>
      </c>
      <c r="B1123" t="s">
        <v>1272</v>
      </c>
      <c r="C1123" t="s">
        <v>1348</v>
      </c>
      <c r="D1123" t="s">
        <v>1469</v>
      </c>
      <c r="E1123" t="s">
        <v>49</v>
      </c>
      <c r="F1123" t="s">
        <v>1179</v>
      </c>
      <c r="G1123" t="s">
        <v>38</v>
      </c>
      <c r="I1123">
        <v>0.70928547964831601</v>
      </c>
      <c r="J1123">
        <v>0.12769838662759059</v>
      </c>
      <c r="K1123">
        <v>0.44</v>
      </c>
      <c r="M1123">
        <v>1.276983866275907</v>
      </c>
      <c r="N1123" t="str">
        <f t="shared" si="51"/>
        <v>05Qd-611,27698386627591</v>
      </c>
      <c r="O1123" t="s">
        <v>1350</v>
      </c>
      <c r="P1123">
        <v>90.475810978957696</v>
      </c>
      <c r="Q1123">
        <v>8.9762901281091914</v>
      </c>
      <c r="R1123">
        <v>876.18252054794527</v>
      </c>
      <c r="T1123">
        <f t="shared" si="52"/>
        <v>975.6346216550121</v>
      </c>
      <c r="U1123">
        <v>9197668.7088844161</v>
      </c>
      <c r="V1123">
        <v>624437.4074210322</v>
      </c>
      <c r="W1123">
        <v>36523385.25828626</v>
      </c>
      <c r="Y1123">
        <f t="shared" si="53"/>
        <v>46345491.374591708</v>
      </c>
      <c r="Z1123">
        <v>0.69440761193063161</v>
      </c>
      <c r="AA1123">
        <v>3.256577590322117E-2</v>
      </c>
      <c r="AB1123">
        <v>0.76604862146957065</v>
      </c>
      <c r="AD1123">
        <v>7.5867999999999991E-2</v>
      </c>
      <c r="AE1123">
        <v>5.4999999999999997E-3</v>
      </c>
      <c r="AF1123">
        <v>0.40114676427515389</v>
      </c>
      <c r="AG1123">
        <v>0.2024019428047312</v>
      </c>
      <c r="AH1123">
        <v>1.9619005733557919</v>
      </c>
    </row>
    <row r="1124" spans="1:34">
      <c r="A1124" t="s">
        <v>1194</v>
      </c>
      <c r="B1124" t="s">
        <v>1272</v>
      </c>
      <c r="C1124" t="s">
        <v>1351</v>
      </c>
      <c r="D1124" t="s">
        <v>1470</v>
      </c>
      <c r="E1124" t="s">
        <v>671</v>
      </c>
      <c r="F1124" t="s">
        <v>46</v>
      </c>
      <c r="G1124" t="s">
        <v>38</v>
      </c>
      <c r="I1124">
        <v>0.13272130866737911</v>
      </c>
      <c r="J1124">
        <v>0.75449177800641187</v>
      </c>
      <c r="K1124">
        <v>0.44000000000000011</v>
      </c>
      <c r="M1124">
        <v>1.327213086673791</v>
      </c>
      <c r="N1124" t="str">
        <f t="shared" si="51"/>
        <v>05Qd-611,32721308667379</v>
      </c>
      <c r="O1124" t="s">
        <v>1331</v>
      </c>
      <c r="P1124">
        <v>8.3473273778503696</v>
      </c>
      <c r="Q1124">
        <v>122.2276680370387</v>
      </c>
      <c r="R1124">
        <v>876.18252054794527</v>
      </c>
      <c r="T1124">
        <f t="shared" si="52"/>
        <v>1006.7575159628343</v>
      </c>
      <c r="U1124">
        <v>678660.5756992345</v>
      </c>
      <c r="V1124">
        <v>11183077.13361104</v>
      </c>
      <c r="W1124">
        <v>36523385.25828626</v>
      </c>
      <c r="Y1124">
        <f t="shared" si="53"/>
        <v>48385122.967596531</v>
      </c>
      <c r="Z1124">
        <v>2.878207053779858E-2</v>
      </c>
      <c r="AA1124">
        <v>0.69801029561384376</v>
      </c>
      <c r="AB1124">
        <v>0.76604862146957076</v>
      </c>
      <c r="AD1124">
        <v>7.5867999999999991E-2</v>
      </c>
      <c r="AE1124">
        <v>5.4999999999999997E-3</v>
      </c>
      <c r="AF1124">
        <v>0.4169255769655888</v>
      </c>
      <c r="AG1124">
        <v>0.21036327423779591</v>
      </c>
      <c r="AH1124">
        <v>2.0358699378771759</v>
      </c>
    </row>
    <row r="1125" spans="1:34">
      <c r="A1125" t="s">
        <v>1194</v>
      </c>
      <c r="B1125" t="s">
        <v>1272</v>
      </c>
      <c r="C1125" t="s">
        <v>1353</v>
      </c>
      <c r="D1125" t="s">
        <v>1471</v>
      </c>
      <c r="E1125" t="s">
        <v>43</v>
      </c>
      <c r="F1125" t="s">
        <v>46</v>
      </c>
      <c r="G1125" t="s">
        <v>38</v>
      </c>
      <c r="I1125">
        <v>0.1332441471728982</v>
      </c>
      <c r="J1125">
        <v>0.75919732455608357</v>
      </c>
      <c r="K1125">
        <v>0.44</v>
      </c>
      <c r="M1125">
        <v>1.3324414717289821</v>
      </c>
      <c r="N1125" t="str">
        <f t="shared" si="51"/>
        <v>05Qd-611,33244147172898</v>
      </c>
      <c r="O1125" t="s">
        <v>1355</v>
      </c>
      <c r="P1125">
        <v>7.667595014585868</v>
      </c>
      <c r="Q1125">
        <v>122.9899665780855</v>
      </c>
      <c r="R1125">
        <v>876.18252054794527</v>
      </c>
      <c r="T1125">
        <f t="shared" si="52"/>
        <v>1006.8400821406167</v>
      </c>
      <c r="U1125">
        <v>1016171.598042218</v>
      </c>
      <c r="V1125">
        <v>11252822.74457027</v>
      </c>
      <c r="W1125">
        <v>36523385.25828626</v>
      </c>
      <c r="Y1125">
        <f t="shared" si="53"/>
        <v>48792379.60089875</v>
      </c>
      <c r="Z1125">
        <v>3.3795653994414331E-2</v>
      </c>
      <c r="AA1125">
        <v>0.70236358352751682</v>
      </c>
      <c r="AB1125">
        <v>0.76604862146957065</v>
      </c>
      <c r="AD1125">
        <v>7.5867999999999991E-2</v>
      </c>
      <c r="AE1125">
        <v>5.4999999999999997E-3</v>
      </c>
      <c r="AF1125">
        <v>0.41856800159025598</v>
      </c>
      <c r="AG1125">
        <v>0.2111919732690436</v>
      </c>
      <c r="AH1125">
        <v>2.0435694465882812</v>
      </c>
    </row>
    <row r="1126" spans="1:34">
      <c r="A1126" t="s">
        <v>1194</v>
      </c>
      <c r="B1126" t="s">
        <v>1272</v>
      </c>
      <c r="C1126" t="s">
        <v>1356</v>
      </c>
      <c r="D1126" t="s">
        <v>1472</v>
      </c>
      <c r="E1126" t="s">
        <v>49</v>
      </c>
      <c r="F1126" t="s">
        <v>46</v>
      </c>
      <c r="G1126" t="s">
        <v>38</v>
      </c>
      <c r="I1126">
        <v>0.64206516426402271</v>
      </c>
      <c r="J1126">
        <v>0.1202294626960025</v>
      </c>
      <c r="K1126">
        <v>0.44</v>
      </c>
      <c r="M1126">
        <v>1.202294626960025</v>
      </c>
      <c r="N1126" t="str">
        <f t="shared" si="51"/>
        <v>05Qd-611,20229462696002</v>
      </c>
      <c r="O1126" t="s">
        <v>1358</v>
      </c>
      <c r="P1126">
        <v>81.901248657914863</v>
      </c>
      <c r="Q1126">
        <v>19.477172956752401</v>
      </c>
      <c r="R1126">
        <v>876.18252054794527</v>
      </c>
      <c r="T1126">
        <f t="shared" si="52"/>
        <v>977.56094216261249</v>
      </c>
      <c r="U1126">
        <v>8325988.3923523296</v>
      </c>
      <c r="V1126">
        <v>1782041.0960801491</v>
      </c>
      <c r="W1126">
        <v>36523385.25828626</v>
      </c>
      <c r="Y1126">
        <f t="shared" si="53"/>
        <v>46631414.746718735</v>
      </c>
      <c r="Z1126">
        <v>0.62859729997785418</v>
      </c>
      <c r="AA1126">
        <v>0.1112290488037858</v>
      </c>
      <c r="AB1126">
        <v>0.76604862146957065</v>
      </c>
      <c r="AD1126">
        <v>7.5867999999999991E-2</v>
      </c>
      <c r="AE1126">
        <v>5.4999999999999997E-3</v>
      </c>
      <c r="AF1126">
        <v>0.37768417600838489</v>
      </c>
      <c r="AG1126">
        <v>0.190563698373164</v>
      </c>
      <c r="AH1126">
        <v>1.851910501341574</v>
      </c>
    </row>
    <row r="1127" spans="1:34">
      <c r="A1127" t="s">
        <v>1194</v>
      </c>
      <c r="B1127" t="s">
        <v>1272</v>
      </c>
      <c r="C1127" t="s">
        <v>1359</v>
      </c>
      <c r="D1127" t="s">
        <v>1473</v>
      </c>
      <c r="E1127" t="s">
        <v>1179</v>
      </c>
      <c r="F1127" t="s">
        <v>46</v>
      </c>
      <c r="G1127" t="s">
        <v>38</v>
      </c>
      <c r="I1127">
        <v>0.1315033638484748</v>
      </c>
      <c r="J1127">
        <v>0.74353027463627386</v>
      </c>
      <c r="K1127">
        <v>0.44</v>
      </c>
      <c r="M1127">
        <v>1.315033638484749</v>
      </c>
      <c r="N1127" t="str">
        <f t="shared" si="51"/>
        <v>05Qd-611,31503363848475</v>
      </c>
      <c r="O1127" t="s">
        <v>1361</v>
      </c>
      <c r="P1127">
        <v>9.2437530175590688</v>
      </c>
      <c r="Q1127">
        <v>120.45190449107641</v>
      </c>
      <c r="R1127">
        <v>876.18252054794527</v>
      </c>
      <c r="T1127">
        <f t="shared" si="52"/>
        <v>1005.8781780565807</v>
      </c>
      <c r="U1127">
        <v>643043.51650237944</v>
      </c>
      <c r="V1127">
        <v>11020605.73065885</v>
      </c>
      <c r="W1127">
        <v>36523385.25828626</v>
      </c>
      <c r="Y1127">
        <f t="shared" si="53"/>
        <v>48187034.505447492</v>
      </c>
      <c r="Z1127">
        <v>3.3536125167331628E-2</v>
      </c>
      <c r="AA1127">
        <v>0.6878693736968694</v>
      </c>
      <c r="AB1127">
        <v>0.76604862146957065</v>
      </c>
      <c r="AD1127">
        <v>7.5867999999999991E-2</v>
      </c>
      <c r="AE1127">
        <v>5.4999999999999997E-3</v>
      </c>
      <c r="AF1127">
        <v>0.41309957229887401</v>
      </c>
      <c r="AG1127">
        <v>0.2084328316998327</v>
      </c>
      <c r="AH1127">
        <v>2.0179340424834549</v>
      </c>
    </row>
    <row r="1128" spans="1:34">
      <c r="A1128" t="s">
        <v>1232</v>
      </c>
      <c r="B1128" t="s">
        <v>1278</v>
      </c>
      <c r="C1128" t="s">
        <v>1402</v>
      </c>
      <c r="D1128" t="s">
        <v>1474</v>
      </c>
      <c r="E1128" t="s">
        <v>671</v>
      </c>
      <c r="F1128" t="s">
        <v>43</v>
      </c>
      <c r="G1128" t="s">
        <v>38</v>
      </c>
      <c r="I1128">
        <v>2.431778039117229</v>
      </c>
      <c r="J1128">
        <v>0.31738564569201128</v>
      </c>
      <c r="K1128">
        <v>0.42469277211087342</v>
      </c>
      <c r="M1128">
        <v>3.173856456920114</v>
      </c>
      <c r="N1128" t="str">
        <f t="shared" si="51"/>
        <v>05Vd-613,17385645692011</v>
      </c>
      <c r="O1128" t="s">
        <v>1336</v>
      </c>
      <c r="P1128">
        <v>152.94339399297749</v>
      </c>
      <c r="Q1128">
        <v>18.26410124754938</v>
      </c>
      <c r="R1128">
        <v>845.70087165136158</v>
      </c>
      <c r="T1128">
        <f t="shared" si="52"/>
        <v>1016.9083668918885</v>
      </c>
      <c r="U1128">
        <v>12342749.955705689</v>
      </c>
      <c r="V1128">
        <v>2415923.901162195</v>
      </c>
      <c r="W1128">
        <v>35241326.143096149</v>
      </c>
      <c r="Y1128">
        <f t="shared" si="53"/>
        <v>49999999.999964029</v>
      </c>
      <c r="Z1128">
        <v>0.52735772241028611</v>
      </c>
      <c r="AA1128">
        <v>8.0500762638996512E-2</v>
      </c>
      <c r="AB1128">
        <v>0.73939843778096603</v>
      </c>
      <c r="AD1128">
        <v>7.5867999999999991E-2</v>
      </c>
      <c r="AE1128">
        <v>5.4999999999999997E-3</v>
      </c>
      <c r="AF1128">
        <v>0.99702297076024504</v>
      </c>
      <c r="AG1128">
        <v>1.1314798268920201</v>
      </c>
      <c r="AH1128">
        <v>5.3837272545723804</v>
      </c>
    </row>
    <row r="1129" spans="1:34">
      <c r="A1129" t="s">
        <v>1232</v>
      </c>
      <c r="B1129" t="s">
        <v>1278</v>
      </c>
      <c r="C1129" t="s">
        <v>1404</v>
      </c>
      <c r="D1129" t="s">
        <v>1475</v>
      </c>
      <c r="E1129" t="s">
        <v>671</v>
      </c>
      <c r="F1129" t="s">
        <v>49</v>
      </c>
      <c r="G1129" t="s">
        <v>38</v>
      </c>
      <c r="I1129">
        <v>0.12843489189406829</v>
      </c>
      <c r="J1129">
        <v>0.71591402704661455</v>
      </c>
      <c r="K1129">
        <v>0.44000000000000011</v>
      </c>
      <c r="M1129">
        <v>1.2843489189406829</v>
      </c>
      <c r="N1129" t="str">
        <f t="shared" si="51"/>
        <v>05Vd-611,28434891894068</v>
      </c>
      <c r="O1129" t="s">
        <v>1339</v>
      </c>
      <c r="P1129">
        <v>8.0777389866267342</v>
      </c>
      <c r="Q1129">
        <v>91.321342459132481</v>
      </c>
      <c r="R1129">
        <v>876.18252054794527</v>
      </c>
      <c r="T1129">
        <f t="shared" si="52"/>
        <v>975.58160199370445</v>
      </c>
      <c r="U1129">
        <v>651885.05313258013</v>
      </c>
      <c r="V1129">
        <v>9267717.1241386998</v>
      </c>
      <c r="W1129">
        <v>36511531.443992063</v>
      </c>
      <c r="Y1129">
        <f t="shared" si="53"/>
        <v>46431133.62126334</v>
      </c>
      <c r="Z1129">
        <v>2.7852514077252939E-2</v>
      </c>
      <c r="AA1129">
        <v>0.70089711989532832</v>
      </c>
      <c r="AB1129">
        <v>0.76604862146957076</v>
      </c>
      <c r="AD1129">
        <v>7.5867999999999991E-2</v>
      </c>
      <c r="AE1129">
        <v>5.4999999999999997E-3</v>
      </c>
      <c r="AF1129">
        <v>0.40346039338450768</v>
      </c>
      <c r="AG1129">
        <v>0.45787038960235338</v>
      </c>
      <c r="AH1129">
        <v>2.2270477019275439</v>
      </c>
    </row>
    <row r="1130" spans="1:34">
      <c r="A1130" t="s">
        <v>1232</v>
      </c>
      <c r="B1130" t="s">
        <v>1278</v>
      </c>
      <c r="C1130" t="s">
        <v>1406</v>
      </c>
      <c r="D1130" t="s">
        <v>1476</v>
      </c>
      <c r="E1130" t="s">
        <v>43</v>
      </c>
      <c r="F1130" t="s">
        <v>49</v>
      </c>
      <c r="G1130" t="s">
        <v>38</v>
      </c>
      <c r="I1130">
        <v>0.12893669138681199</v>
      </c>
      <c r="J1130">
        <v>0.72043022248130861</v>
      </c>
      <c r="K1130">
        <v>0.44</v>
      </c>
      <c r="M1130">
        <v>1.289366913868121</v>
      </c>
      <c r="N1130" t="str">
        <f t="shared" si="51"/>
        <v>05Vd-611,28936691386812</v>
      </c>
      <c r="O1130" t="s">
        <v>1342</v>
      </c>
      <c r="P1130">
        <v>7.4197205134410931</v>
      </c>
      <c r="Q1130">
        <v>91.897424243149842</v>
      </c>
      <c r="R1130">
        <v>876.18252054794527</v>
      </c>
      <c r="T1130">
        <f t="shared" si="52"/>
        <v>975.49966530453617</v>
      </c>
      <c r="U1130">
        <v>981459.74364717014</v>
      </c>
      <c r="V1130">
        <v>9326180.5990600344</v>
      </c>
      <c r="W1130">
        <v>36511531.443992063</v>
      </c>
      <c r="Y1130">
        <f t="shared" si="53"/>
        <v>46819171.786699265</v>
      </c>
      <c r="Z1130">
        <v>3.2703123564887027E-2</v>
      </c>
      <c r="AA1130">
        <v>0.70531858427998328</v>
      </c>
      <c r="AB1130">
        <v>0.76604862146957065</v>
      </c>
      <c r="AD1130">
        <v>7.5867999999999991E-2</v>
      </c>
      <c r="AE1130">
        <v>5.4999999999999997E-3</v>
      </c>
      <c r="AF1130">
        <v>0.40503672686956671</v>
      </c>
      <c r="AG1130">
        <v>0.45965930479398498</v>
      </c>
      <c r="AH1130">
        <v>2.235430945531673</v>
      </c>
    </row>
    <row r="1131" spans="1:34">
      <c r="A1131" t="s">
        <v>1232</v>
      </c>
      <c r="B1131" t="s">
        <v>1278</v>
      </c>
      <c r="C1131" t="s">
        <v>1408</v>
      </c>
      <c r="D1131" t="s">
        <v>1477</v>
      </c>
      <c r="E1131" t="s">
        <v>671</v>
      </c>
      <c r="F1131" t="s">
        <v>1179</v>
      </c>
      <c r="G1131" t="s">
        <v>38</v>
      </c>
      <c r="I1131">
        <v>0.25039564249505958</v>
      </c>
      <c r="J1131">
        <v>1.813560782455536</v>
      </c>
      <c r="K1131">
        <v>0.44000000000000011</v>
      </c>
      <c r="M1131">
        <v>2.5039564249505961</v>
      </c>
      <c r="N1131" t="str">
        <f t="shared" si="51"/>
        <v>05Vd-612,5039564249506</v>
      </c>
      <c r="O1131" t="s">
        <v>1328</v>
      </c>
      <c r="P1131">
        <v>15.74829560437546</v>
      </c>
      <c r="Q1131">
        <v>127.48044966109499</v>
      </c>
      <c r="R1131">
        <v>876.18252054794527</v>
      </c>
      <c r="T1131">
        <f t="shared" si="52"/>
        <v>1019.4112658134158</v>
      </c>
      <c r="U1131">
        <v>1270909.908552639</v>
      </c>
      <c r="V1131">
        <v>8736063.4743543155</v>
      </c>
      <c r="W1131">
        <v>36511531.443992063</v>
      </c>
      <c r="Y1131">
        <f t="shared" si="53"/>
        <v>46518504.826899022</v>
      </c>
      <c r="Z1131">
        <v>5.4301039652282668E-2</v>
      </c>
      <c r="AA1131">
        <v>0.46249616450171249</v>
      </c>
      <c r="AB1131">
        <v>0.76604862146957076</v>
      </c>
      <c r="AD1131">
        <v>7.5867999999999991E-2</v>
      </c>
      <c r="AE1131">
        <v>5.4999999999999997E-3</v>
      </c>
      <c r="AF1131">
        <v>0.78658317014154855</v>
      </c>
      <c r="AG1131">
        <v>0.89266046549488742</v>
      </c>
      <c r="AH1131">
        <v>4.264568060587032</v>
      </c>
    </row>
    <row r="1132" spans="1:34">
      <c r="A1132" t="s">
        <v>1232</v>
      </c>
      <c r="B1132" t="s">
        <v>1278</v>
      </c>
      <c r="C1132" t="s">
        <v>1410</v>
      </c>
      <c r="D1132" t="s">
        <v>1478</v>
      </c>
      <c r="E1132" t="s">
        <v>43</v>
      </c>
      <c r="F1132" t="s">
        <v>1179</v>
      </c>
      <c r="G1132" t="s">
        <v>38</v>
      </c>
      <c r="I1132">
        <v>0.25288882794632622</v>
      </c>
      <c r="J1132">
        <v>1.835999451516936</v>
      </c>
      <c r="K1132">
        <v>0.44000000000000011</v>
      </c>
      <c r="M1132">
        <v>2.5288882794632621</v>
      </c>
      <c r="N1132" t="str">
        <f t="shared" si="51"/>
        <v>05Vd-612,52888827946326</v>
      </c>
      <c r="O1132" t="s">
        <v>1347</v>
      </c>
      <c r="P1132">
        <v>14.552602553638589</v>
      </c>
      <c r="Q1132">
        <v>129.05772881788761</v>
      </c>
      <c r="R1132">
        <v>876.18252054794527</v>
      </c>
      <c r="T1132">
        <f t="shared" si="52"/>
        <v>1019.7928519194714</v>
      </c>
      <c r="U1132">
        <v>1924977.301479144</v>
      </c>
      <c r="V1132">
        <v>8844152.290068008</v>
      </c>
      <c r="W1132">
        <v>36511531.443992063</v>
      </c>
      <c r="Y1132">
        <f t="shared" si="53"/>
        <v>47280661.035539217</v>
      </c>
      <c r="Z1132">
        <v>6.4141979288868778E-2</v>
      </c>
      <c r="AA1132">
        <v>0.46821849731670051</v>
      </c>
      <c r="AB1132">
        <v>0.76604862146957076</v>
      </c>
      <c r="AD1132">
        <v>7.5867999999999991E-2</v>
      </c>
      <c r="AE1132">
        <v>5.4999999999999997E-3</v>
      </c>
      <c r="AF1132">
        <v>0.79441516632353781</v>
      </c>
      <c r="AG1132">
        <v>0.90154867162865293</v>
      </c>
      <c r="AH1132">
        <v>4.3062201174154531</v>
      </c>
    </row>
    <row r="1133" spans="1:34">
      <c r="A1133" t="s">
        <v>1232</v>
      </c>
      <c r="B1133" t="s">
        <v>1278</v>
      </c>
      <c r="C1133" t="s">
        <v>1412</v>
      </c>
      <c r="D1133" t="s">
        <v>1479</v>
      </c>
      <c r="E1133" t="s">
        <v>49</v>
      </c>
      <c r="F1133" t="s">
        <v>1179</v>
      </c>
      <c r="G1133" t="s">
        <v>38</v>
      </c>
      <c r="I1133">
        <v>0.70538128919799437</v>
      </c>
      <c r="J1133">
        <v>0.127264587688666</v>
      </c>
      <c r="K1133">
        <v>0.43999999999999989</v>
      </c>
      <c r="M1133">
        <v>1.27264587688666</v>
      </c>
      <c r="N1133" t="str">
        <f t="shared" si="51"/>
        <v>05Vd-611,27264587688666</v>
      </c>
      <c r="O1133" t="s">
        <v>1350</v>
      </c>
      <c r="P1133">
        <v>89.97779599437871</v>
      </c>
      <c r="Q1133">
        <v>8.9457971419729638</v>
      </c>
      <c r="R1133">
        <v>876.18252054794516</v>
      </c>
      <c r="T1133">
        <f t="shared" si="52"/>
        <v>975.10611368429682</v>
      </c>
      <c r="U1133">
        <v>9131367.7424588725</v>
      </c>
      <c r="V1133">
        <v>613043.42641351477</v>
      </c>
      <c r="W1133">
        <v>36511531.443992063</v>
      </c>
      <c r="Y1133">
        <f t="shared" si="53"/>
        <v>46255942.61286445</v>
      </c>
      <c r="Z1133">
        <v>0.69058531520396738</v>
      </c>
      <c r="AA1133">
        <v>3.2455148044834251E-2</v>
      </c>
      <c r="AB1133">
        <v>0.76604862146957065</v>
      </c>
      <c r="AD1133">
        <v>7.5867999999999991E-2</v>
      </c>
      <c r="AE1133">
        <v>5.4999999999999997E-3</v>
      </c>
      <c r="AF1133">
        <v>0.39978404509528598</v>
      </c>
      <c r="AG1133">
        <v>0.45369825511009437</v>
      </c>
      <c r="AH1133">
        <v>2.2074961770920409</v>
      </c>
    </row>
    <row r="1134" spans="1:34">
      <c r="A1134" t="s">
        <v>350</v>
      </c>
      <c r="B1134" t="s">
        <v>351</v>
      </c>
      <c r="C1134" t="s">
        <v>1480</v>
      </c>
      <c r="D1134" t="s">
        <v>1481</v>
      </c>
      <c r="E1134" t="s">
        <v>43</v>
      </c>
      <c r="F1134" t="s">
        <v>49</v>
      </c>
      <c r="G1134" t="s">
        <v>38</v>
      </c>
      <c r="I1134">
        <v>0.12631116000362841</v>
      </c>
      <c r="J1134">
        <v>0.69680044003265562</v>
      </c>
      <c r="K1134">
        <v>0.44</v>
      </c>
      <c r="M1134">
        <v>1.2631116000362841</v>
      </c>
      <c r="N1134" t="str">
        <f t="shared" si="51"/>
        <v>04Lbi-671,26311160003628</v>
      </c>
      <c r="O1134" t="s">
        <v>1342</v>
      </c>
      <c r="P1134">
        <v>7.5786696002177054</v>
      </c>
      <c r="Q1134">
        <v>92.674458524343194</v>
      </c>
      <c r="R1134">
        <v>911.75126027397266</v>
      </c>
      <c r="T1134">
        <f t="shared" si="52"/>
        <v>1012.0043883985336</v>
      </c>
      <c r="U1134">
        <v>1043658.59064598</v>
      </c>
      <c r="V1134">
        <v>9675796.7914526556</v>
      </c>
      <c r="W1134">
        <v>38027583.114281893</v>
      </c>
      <c r="Y1134">
        <f t="shared" si="53"/>
        <v>48747038.49638053</v>
      </c>
      <c r="Z1134">
        <v>3.3403706776338853E-2</v>
      </c>
      <c r="AA1134">
        <v>0.71128237187971199</v>
      </c>
      <c r="AB1134">
        <v>0.79714646169753289</v>
      </c>
      <c r="AD1134">
        <v>7.5867999999999991E-2</v>
      </c>
      <c r="AE1134">
        <v>5.4999999999999997E-3</v>
      </c>
      <c r="AF1134">
        <v>0.39678898430459192</v>
      </c>
      <c r="AG1134">
        <v>1.0755395274308961</v>
      </c>
      <c r="AH1134">
        <v>2.8168081117717718</v>
      </c>
    </row>
    <row r="1135" spans="1:34">
      <c r="A1135" t="s">
        <v>1194</v>
      </c>
      <c r="B1135" t="s">
        <v>1283</v>
      </c>
      <c r="C1135" t="s">
        <v>1334</v>
      </c>
      <c r="D1135" t="s">
        <v>1482</v>
      </c>
      <c r="E1135" t="s">
        <v>671</v>
      </c>
      <c r="F1135" t="s">
        <v>43</v>
      </c>
      <c r="G1135" t="s">
        <v>38</v>
      </c>
      <c r="I1135">
        <v>2.5231789972555299</v>
      </c>
      <c r="J1135">
        <v>0.32662681360277279</v>
      </c>
      <c r="K1135">
        <v>0.41646232516942588</v>
      </c>
      <c r="M1135">
        <v>3.2662681360277288</v>
      </c>
      <c r="N1135" t="str">
        <f t="shared" si="51"/>
        <v>05Qd-613,26626813602773</v>
      </c>
      <c r="O1135" t="s">
        <v>1336</v>
      </c>
      <c r="P1135">
        <v>158.69193375565919</v>
      </c>
      <c r="Q1135">
        <v>18.795888455505018</v>
      </c>
      <c r="R1135">
        <v>829.31138586410361</v>
      </c>
      <c r="T1135">
        <f t="shared" si="52"/>
        <v>1006.7992080752679</v>
      </c>
      <c r="U1135">
        <v>12917010.13159845</v>
      </c>
      <c r="V1135">
        <v>2511658.2958011669</v>
      </c>
      <c r="W1135">
        <v>34571331.572628021</v>
      </c>
      <c r="Y1135">
        <f t="shared" si="53"/>
        <v>50000000.000027642</v>
      </c>
      <c r="Z1135">
        <v>0.54717902202504443</v>
      </c>
      <c r="AA1135">
        <v>8.2844665315720642E-2</v>
      </c>
      <c r="AB1135">
        <v>0.72506906838647922</v>
      </c>
      <c r="AD1135">
        <v>7.5867999999999991E-2</v>
      </c>
      <c r="AE1135">
        <v>5.4999999999999997E-3</v>
      </c>
      <c r="AF1135">
        <v>1.0260528176003341</v>
      </c>
      <c r="AG1135">
        <v>0.51770349956039508</v>
      </c>
      <c r="AH1135">
        <v>4.8913924531884572</v>
      </c>
    </row>
    <row r="1136" spans="1:34">
      <c r="A1136" t="s">
        <v>1194</v>
      </c>
      <c r="B1136" t="s">
        <v>1283</v>
      </c>
      <c r="C1136" t="s">
        <v>1337</v>
      </c>
      <c r="D1136" t="s">
        <v>1483</v>
      </c>
      <c r="E1136" t="s">
        <v>671</v>
      </c>
      <c r="F1136" t="s">
        <v>49</v>
      </c>
      <c r="G1136" t="s">
        <v>38</v>
      </c>
      <c r="I1136">
        <v>0.1292418311132616</v>
      </c>
      <c r="J1136">
        <v>0.72317648001935408</v>
      </c>
      <c r="K1136">
        <v>0.44000000000000011</v>
      </c>
      <c r="M1136">
        <v>1.292418311132616</v>
      </c>
      <c r="N1136" t="str">
        <f t="shared" si="51"/>
        <v>05Qd-611,29241831113262</v>
      </c>
      <c r="O1136" t="s">
        <v>1339</v>
      </c>
      <c r="P1136">
        <v>8.1284903384952898</v>
      </c>
      <c r="Q1136">
        <v>92.247734358105149</v>
      </c>
      <c r="R1136">
        <v>876.18252054794527</v>
      </c>
      <c r="T1136">
        <f t="shared" si="52"/>
        <v>976.55874524454566</v>
      </c>
      <c r="U1136">
        <v>661632.82261471229</v>
      </c>
      <c r="V1136">
        <v>9403844.9482486174</v>
      </c>
      <c r="W1136">
        <v>36525238.833471939</v>
      </c>
      <c r="Y1136">
        <f t="shared" si="53"/>
        <v>46590716.604335271</v>
      </c>
      <c r="Z1136">
        <v>2.8027507691765461E-2</v>
      </c>
      <c r="AA1136">
        <v>0.70800723672453381</v>
      </c>
      <c r="AB1136">
        <v>0.76604862146957076</v>
      </c>
      <c r="AD1136">
        <v>7.5867999999999991E-2</v>
      </c>
      <c r="AE1136">
        <v>5.4999999999999997E-3</v>
      </c>
      <c r="AF1136">
        <v>0.40599528098406779</v>
      </c>
      <c r="AG1136">
        <v>0.20484830231451959</v>
      </c>
      <c r="AH1136">
        <v>1.9846298944312031</v>
      </c>
    </row>
    <row r="1137" spans="1:34">
      <c r="A1137" t="s">
        <v>1194</v>
      </c>
      <c r="B1137" t="s">
        <v>1283</v>
      </c>
      <c r="C1137" t="s">
        <v>1340</v>
      </c>
      <c r="D1137" t="s">
        <v>1484</v>
      </c>
      <c r="E1137" t="s">
        <v>43</v>
      </c>
      <c r="F1137" t="s">
        <v>49</v>
      </c>
      <c r="G1137" t="s">
        <v>38</v>
      </c>
      <c r="I1137">
        <v>0.12980262930785011</v>
      </c>
      <c r="J1137">
        <v>0.72822366377065062</v>
      </c>
      <c r="K1137">
        <v>0.44000000000000011</v>
      </c>
      <c r="M1137">
        <v>1.2980262930785009</v>
      </c>
      <c r="N1137" t="str">
        <f t="shared" si="51"/>
        <v>05Qd-611,2980262930785</v>
      </c>
      <c r="O1137" t="s">
        <v>1342</v>
      </c>
      <c r="P1137">
        <v>7.4695513047153712</v>
      </c>
      <c r="Q1137">
        <v>92.89154852907167</v>
      </c>
      <c r="R1137">
        <v>876.18252054794527</v>
      </c>
      <c r="T1137">
        <f t="shared" si="52"/>
        <v>976.54362038173235</v>
      </c>
      <c r="U1137">
        <v>998141.72364414099</v>
      </c>
      <c r="V1137">
        <v>9469476.1388830841</v>
      </c>
      <c r="W1137">
        <v>36525238.833471939</v>
      </c>
      <c r="Y1137">
        <f t="shared" si="53"/>
        <v>46992856.69599916</v>
      </c>
      <c r="Z1137">
        <v>3.2922757514902617E-2</v>
      </c>
      <c r="AA1137">
        <v>0.71294855149309599</v>
      </c>
      <c r="AB1137">
        <v>0.76604862146957076</v>
      </c>
      <c r="AD1137">
        <v>7.5867999999999991E-2</v>
      </c>
      <c r="AE1137">
        <v>5.4999999999999997E-3</v>
      </c>
      <c r="AF1137">
        <v>0.40775695070528822</v>
      </c>
      <c r="AG1137">
        <v>0.2057371674529424</v>
      </c>
      <c r="AH1137">
        <v>1.9928884112367311</v>
      </c>
    </row>
    <row r="1138" spans="1:34">
      <c r="A1138" t="s">
        <v>1194</v>
      </c>
      <c r="B1138" t="s">
        <v>1283</v>
      </c>
      <c r="C1138" t="s">
        <v>1343</v>
      </c>
      <c r="D1138" t="s">
        <v>1485</v>
      </c>
      <c r="E1138" t="s">
        <v>671</v>
      </c>
      <c r="F1138" t="s">
        <v>1179</v>
      </c>
      <c r="G1138" t="s">
        <v>38</v>
      </c>
      <c r="I1138">
        <v>0.25471392330443771</v>
      </c>
      <c r="J1138">
        <v>1.852425309739939</v>
      </c>
      <c r="K1138">
        <v>0.44000000000000011</v>
      </c>
      <c r="M1138">
        <v>2.5471392330443758</v>
      </c>
      <c r="N1138" t="str">
        <f t="shared" si="51"/>
        <v>05Qd-612,54713923304438</v>
      </c>
      <c r="O1138" t="s">
        <v>1328</v>
      </c>
      <c r="P1138">
        <v>16.019888041093399</v>
      </c>
      <c r="Q1138">
        <v>130.2123500539636</v>
      </c>
      <c r="R1138">
        <v>876.18252054794527</v>
      </c>
      <c r="T1138">
        <f t="shared" si="52"/>
        <v>1022.4147586430023</v>
      </c>
      <c r="U1138">
        <v>1303967.0715241809</v>
      </c>
      <c r="V1138">
        <v>9079353.3843997903</v>
      </c>
      <c r="W1138">
        <v>36525238.833471939</v>
      </c>
      <c r="Y1138">
        <f t="shared" si="53"/>
        <v>46908559.289395913</v>
      </c>
      <c r="Z1138">
        <v>5.5237506178309997E-2</v>
      </c>
      <c r="AA1138">
        <v>0.47240743683297171</v>
      </c>
      <c r="AB1138">
        <v>0.76604862146957076</v>
      </c>
      <c r="AD1138">
        <v>7.5867999999999991E-2</v>
      </c>
      <c r="AE1138">
        <v>5.4999999999999997E-3</v>
      </c>
      <c r="AF1138">
        <v>0.80014845017100822</v>
      </c>
      <c r="AG1138">
        <v>0.40372156843753371</v>
      </c>
      <c r="AH1138">
        <v>3.8323772516529182</v>
      </c>
    </row>
    <row r="1139" spans="1:34">
      <c r="A1139" t="s">
        <v>1194</v>
      </c>
      <c r="B1139" t="s">
        <v>1283</v>
      </c>
      <c r="C1139" t="s">
        <v>1345</v>
      </c>
      <c r="D1139" t="s">
        <v>1486</v>
      </c>
      <c r="E1139" t="s">
        <v>43</v>
      </c>
      <c r="F1139" t="s">
        <v>1179</v>
      </c>
      <c r="G1139" t="s">
        <v>38</v>
      </c>
      <c r="I1139">
        <v>0.25756431950218778</v>
      </c>
      <c r="J1139">
        <v>1.87807887551969</v>
      </c>
      <c r="K1139">
        <v>0.44000000000000011</v>
      </c>
      <c r="M1139">
        <v>2.5756431950218781</v>
      </c>
      <c r="N1139" t="str">
        <f t="shared" si="51"/>
        <v>05Qd-612,57564319502188</v>
      </c>
      <c r="O1139" t="s">
        <v>1347</v>
      </c>
      <c r="P1139">
        <v>14.82165584044408</v>
      </c>
      <c r="Q1139">
        <v>132.01561362949451</v>
      </c>
      <c r="R1139">
        <v>876.18252054794527</v>
      </c>
      <c r="T1139">
        <f t="shared" si="52"/>
        <v>1023.0197900178839</v>
      </c>
      <c r="U1139">
        <v>1980589.2622361251</v>
      </c>
      <c r="V1139">
        <v>9205090.0540833902</v>
      </c>
      <c r="W1139">
        <v>36525238.833471939</v>
      </c>
      <c r="Y1139">
        <f t="shared" si="53"/>
        <v>47710918.149791457</v>
      </c>
      <c r="Z1139">
        <v>6.5327857229688688E-2</v>
      </c>
      <c r="AA1139">
        <v>0.47894963596613932</v>
      </c>
      <c r="AB1139">
        <v>0.76604862146957076</v>
      </c>
      <c r="AD1139">
        <v>7.5867999999999991E-2</v>
      </c>
      <c r="AE1139">
        <v>5.4999999999999997E-3</v>
      </c>
      <c r="AF1139">
        <v>0.80910257435242239</v>
      </c>
      <c r="AG1139">
        <v>0.40823944641096771</v>
      </c>
      <c r="AH1139">
        <v>3.874353215785268</v>
      </c>
    </row>
    <row r="1140" spans="1:34">
      <c r="A1140" t="s">
        <v>1194</v>
      </c>
      <c r="B1140" t="s">
        <v>1283</v>
      </c>
      <c r="C1140" t="s">
        <v>1348</v>
      </c>
      <c r="D1140" t="s">
        <v>1487</v>
      </c>
      <c r="E1140" t="s">
        <v>49</v>
      </c>
      <c r="F1140" t="s">
        <v>1179</v>
      </c>
      <c r="G1140" t="s">
        <v>38</v>
      </c>
      <c r="I1140">
        <v>0.71301494284063338</v>
      </c>
      <c r="J1140">
        <v>0.12811277142673699</v>
      </c>
      <c r="K1140">
        <v>0.44</v>
      </c>
      <c r="M1140">
        <v>1.28112771426737</v>
      </c>
      <c r="N1140" t="str">
        <f t="shared" si="51"/>
        <v>05Qd-611,28112771426737</v>
      </c>
      <c r="O1140" t="s">
        <v>1350</v>
      </c>
      <c r="P1140">
        <v>90.951537913348616</v>
      </c>
      <c r="Q1140">
        <v>9.0054184380279683</v>
      </c>
      <c r="R1140">
        <v>876.18252054794527</v>
      </c>
      <c r="T1140">
        <f t="shared" si="52"/>
        <v>976.13947689932183</v>
      </c>
      <c r="U1140">
        <v>9271709.1242765822</v>
      </c>
      <c r="V1140">
        <v>627923.36010647588</v>
      </c>
      <c r="W1140">
        <v>36525238.833471932</v>
      </c>
      <c r="Y1140">
        <f t="shared" si="53"/>
        <v>46424871.317854986</v>
      </c>
      <c r="Z1140">
        <v>0.69805884645251182</v>
      </c>
      <c r="AA1140">
        <v>3.2671452747409173E-2</v>
      </c>
      <c r="AB1140">
        <v>0.76604862146957065</v>
      </c>
      <c r="AD1140">
        <v>7.5867999999999991E-2</v>
      </c>
      <c r="AE1140">
        <v>5.4999999999999997E-3</v>
      </c>
      <c r="AF1140">
        <v>0.40244849662849341</v>
      </c>
      <c r="AG1140">
        <v>0.20305874271137819</v>
      </c>
      <c r="AH1140">
        <v>1.9680029536072421</v>
      </c>
    </row>
    <row r="1141" spans="1:34">
      <c r="A1141" t="s">
        <v>1194</v>
      </c>
      <c r="B1141" t="s">
        <v>1283</v>
      </c>
      <c r="C1141" t="s">
        <v>1351</v>
      </c>
      <c r="D1141" t="s">
        <v>1488</v>
      </c>
      <c r="E1141" t="s">
        <v>671</v>
      </c>
      <c r="F1141" t="s">
        <v>46</v>
      </c>
      <c r="G1141" t="s">
        <v>38</v>
      </c>
      <c r="I1141">
        <v>0.1338091479122791</v>
      </c>
      <c r="J1141">
        <v>0.76428233121051181</v>
      </c>
      <c r="K1141">
        <v>0.44000000000000011</v>
      </c>
      <c r="M1141">
        <v>1.3380914791227909</v>
      </c>
      <c r="N1141" t="str">
        <f t="shared" si="51"/>
        <v>05Qd-611,33809147912279</v>
      </c>
      <c r="O1141" t="s">
        <v>1331</v>
      </c>
      <c r="P1141">
        <v>8.4157455572883908</v>
      </c>
      <c r="Q1141">
        <v>123.8137376561029</v>
      </c>
      <c r="R1141">
        <v>876.18252054794527</v>
      </c>
      <c r="T1141">
        <f t="shared" si="52"/>
        <v>1008.4120037613366</v>
      </c>
      <c r="U1141">
        <v>685014.46832090244</v>
      </c>
      <c r="V1141">
        <v>11328192.71320221</v>
      </c>
      <c r="W1141">
        <v>36525238.833471939</v>
      </c>
      <c r="Y1141">
        <f t="shared" si="53"/>
        <v>48538446.014995053</v>
      </c>
      <c r="Z1141">
        <v>2.9017980401820229E-2</v>
      </c>
      <c r="AA1141">
        <v>0.70706792504789007</v>
      </c>
      <c r="AB1141">
        <v>0.76604862146957076</v>
      </c>
      <c r="AD1141">
        <v>7.5867999999999991E-2</v>
      </c>
      <c r="AE1141">
        <v>5.4999999999999997E-3</v>
      </c>
      <c r="AF1141">
        <v>0.42034287302286633</v>
      </c>
      <c r="AG1141">
        <v>0.21208749944096239</v>
      </c>
      <c r="AH1141">
        <v>2.05188985158662</v>
      </c>
    </row>
    <row r="1142" spans="1:34">
      <c r="A1142" t="s">
        <v>1194</v>
      </c>
      <c r="B1142" t="s">
        <v>1283</v>
      </c>
      <c r="C1142" t="s">
        <v>1353</v>
      </c>
      <c r="D1142" t="s">
        <v>1489</v>
      </c>
      <c r="E1142" t="s">
        <v>43</v>
      </c>
      <c r="F1142" t="s">
        <v>46</v>
      </c>
      <c r="G1142" t="s">
        <v>38</v>
      </c>
      <c r="I1142">
        <v>0.13442291834525011</v>
      </c>
      <c r="J1142">
        <v>0.76980626510725125</v>
      </c>
      <c r="K1142">
        <v>0.44000000000000011</v>
      </c>
      <c r="M1142">
        <v>1.344229183452502</v>
      </c>
      <c r="N1142" t="str">
        <f t="shared" si="51"/>
        <v>05Qd-611,3442291834525</v>
      </c>
      <c r="O1142" t="s">
        <v>1355</v>
      </c>
      <c r="P1142">
        <v>7.7354279375039399</v>
      </c>
      <c r="Q1142">
        <v>124.7086149473747</v>
      </c>
      <c r="R1142">
        <v>876.18252054794527</v>
      </c>
      <c r="T1142">
        <f t="shared" si="52"/>
        <v>1008.6265634328239</v>
      </c>
      <c r="U1142">
        <v>1033670.3049072149</v>
      </c>
      <c r="V1142">
        <v>11410068.461419679</v>
      </c>
      <c r="W1142">
        <v>36525238.833471939</v>
      </c>
      <c r="Y1142">
        <f t="shared" si="53"/>
        <v>48968977.599798836</v>
      </c>
      <c r="Z1142">
        <v>3.4094634051134602E-2</v>
      </c>
      <c r="AA1142">
        <v>0.71217833558463906</v>
      </c>
      <c r="AB1142">
        <v>0.76604862146957076</v>
      </c>
      <c r="AD1142">
        <v>7.5867999999999991E-2</v>
      </c>
      <c r="AE1142">
        <v>5.4999999999999997E-3</v>
      </c>
      <c r="AF1142">
        <v>0.4222709476814141</v>
      </c>
      <c r="AG1142">
        <v>0.21306032557722149</v>
      </c>
      <c r="AH1142">
        <v>2.060928456711137</v>
      </c>
    </row>
    <row r="1143" spans="1:34">
      <c r="A1143" t="s">
        <v>1194</v>
      </c>
      <c r="B1143" t="s">
        <v>1283</v>
      </c>
      <c r="C1143" t="s">
        <v>1356</v>
      </c>
      <c r="D1143" t="s">
        <v>1490</v>
      </c>
      <c r="E1143" t="s">
        <v>49</v>
      </c>
      <c r="F1143" t="s">
        <v>46</v>
      </c>
      <c r="G1143" t="s">
        <v>38</v>
      </c>
      <c r="I1143">
        <v>0.64650100243496289</v>
      </c>
      <c r="J1143">
        <v>0.1207223336038848</v>
      </c>
      <c r="K1143">
        <v>0.44</v>
      </c>
      <c r="M1143">
        <v>1.207223336038848</v>
      </c>
      <c r="N1143" t="str">
        <f t="shared" si="51"/>
        <v>05Qd-611,20722333603885</v>
      </c>
      <c r="O1143" t="s">
        <v>1358</v>
      </c>
      <c r="P1143">
        <v>82.467080142419832</v>
      </c>
      <c r="Q1143">
        <v>19.557018043829331</v>
      </c>
      <c r="R1143">
        <v>876.18252054794527</v>
      </c>
      <c r="T1143">
        <f t="shared" si="52"/>
        <v>978.20661873419442</v>
      </c>
      <c r="U1143">
        <v>8406793.2983979061</v>
      </c>
      <c r="V1143">
        <v>1789346.4286767801</v>
      </c>
      <c r="W1143">
        <v>36525238.833471932</v>
      </c>
      <c r="Y1143">
        <f t="shared" si="53"/>
        <v>46721378.560546622</v>
      </c>
      <c r="Z1143">
        <v>0.63294009266088025</v>
      </c>
      <c r="AA1143">
        <v>0.1116850232466344</v>
      </c>
      <c r="AB1143">
        <v>0.76604862146957065</v>
      </c>
      <c r="AD1143">
        <v>7.5867999999999991E-2</v>
      </c>
      <c r="AE1143">
        <v>5.4999999999999997E-3</v>
      </c>
      <c r="AF1143">
        <v>0.37923246158288398</v>
      </c>
      <c r="AG1143">
        <v>0.19134489876215741</v>
      </c>
      <c r="AH1143">
        <v>1.8591686963838889</v>
      </c>
    </row>
    <row r="1144" spans="1:34">
      <c r="A1144" t="s">
        <v>1194</v>
      </c>
      <c r="B1144" t="s">
        <v>1283</v>
      </c>
      <c r="C1144" t="s">
        <v>1359</v>
      </c>
      <c r="D1144" t="s">
        <v>1491</v>
      </c>
      <c r="E1144" t="s">
        <v>1179</v>
      </c>
      <c r="F1144" t="s">
        <v>46</v>
      </c>
      <c r="G1144" t="s">
        <v>38</v>
      </c>
      <c r="I1144">
        <v>0.1325743567007929</v>
      </c>
      <c r="J1144">
        <v>0.75316921030713579</v>
      </c>
      <c r="K1144">
        <v>0.44</v>
      </c>
      <c r="M1144">
        <v>1.3257435670079289</v>
      </c>
      <c r="N1144" t="str">
        <f t="shared" si="51"/>
        <v>05Qd-611,32574356700793</v>
      </c>
      <c r="O1144" t="s">
        <v>1361</v>
      </c>
      <c r="P1144">
        <v>9.3190362127616364</v>
      </c>
      <c r="Q1144">
        <v>122.013412069756</v>
      </c>
      <c r="R1144">
        <v>876.18252054794527</v>
      </c>
      <c r="T1144">
        <f t="shared" si="52"/>
        <v>1007.514968830463</v>
      </c>
      <c r="U1144">
        <v>649791.07544419926</v>
      </c>
      <c r="V1144">
        <v>11163474.035172369</v>
      </c>
      <c r="W1144">
        <v>36525238.833471932</v>
      </c>
      <c r="Y1144">
        <f t="shared" si="53"/>
        <v>48338503.944088504</v>
      </c>
      <c r="Z1144">
        <v>3.380925088288398E-2</v>
      </c>
      <c r="AA1144">
        <v>0.69678673573201133</v>
      </c>
      <c r="AB1144">
        <v>0.76604862146957065</v>
      </c>
      <c r="AD1144">
        <v>7.5867999999999991E-2</v>
      </c>
      <c r="AE1144">
        <v>5.4999999999999997E-3</v>
      </c>
      <c r="AF1144">
        <v>0.41646394775118178</v>
      </c>
      <c r="AG1144">
        <v>0.21013035537075669</v>
      </c>
      <c r="AH1144">
        <v>2.0337058701298671</v>
      </c>
    </row>
    <row r="1145" spans="1:34">
      <c r="A1145" t="s">
        <v>1194</v>
      </c>
      <c r="B1145" t="s">
        <v>1289</v>
      </c>
      <c r="C1145" t="s">
        <v>1334</v>
      </c>
      <c r="D1145" t="s">
        <v>1492</v>
      </c>
      <c r="E1145" t="s">
        <v>671</v>
      </c>
      <c r="F1145" t="s">
        <v>43</v>
      </c>
      <c r="G1145" t="s">
        <v>38</v>
      </c>
      <c r="I1145">
        <v>2.3303305588714651</v>
      </c>
      <c r="J1145">
        <v>0.30713429964939071</v>
      </c>
      <c r="K1145">
        <v>0.43387813797305258</v>
      </c>
      <c r="M1145">
        <v>3.0713429964939079</v>
      </c>
      <c r="N1145" t="str">
        <f t="shared" si="51"/>
        <v>05Qd-613,07134299649391</v>
      </c>
      <c r="O1145" t="s">
        <v>1336</v>
      </c>
      <c r="P1145">
        <v>146.56299179703731</v>
      </c>
      <c r="Q1145">
        <v>17.674182879824031</v>
      </c>
      <c r="R1145">
        <v>863.99191031790531</v>
      </c>
      <c r="T1145">
        <f t="shared" si="52"/>
        <v>1028.2290849947667</v>
      </c>
      <c r="U1145">
        <v>11672826.900798339</v>
      </c>
      <c r="V1145">
        <v>2344198.3984209099</v>
      </c>
      <c r="W1145">
        <v>35982974.700796597</v>
      </c>
      <c r="Y1145">
        <f t="shared" si="53"/>
        <v>50000000.000015847</v>
      </c>
      <c r="Z1145">
        <v>0.5053577243569729</v>
      </c>
      <c r="AA1145">
        <v>7.7900641348986985E-2</v>
      </c>
      <c r="AB1145">
        <v>0.75539033972736613</v>
      </c>
      <c r="AD1145">
        <v>7.5867999999999991E-2</v>
      </c>
      <c r="AE1145">
        <v>5.4999999999999997E-3</v>
      </c>
      <c r="AF1145">
        <v>0.96481978947452607</v>
      </c>
      <c r="AG1145">
        <v>0.48680786494428441</v>
      </c>
      <c r="AH1145">
        <v>4.6043386509127178</v>
      </c>
    </row>
    <row r="1146" spans="1:34">
      <c r="A1146" t="s">
        <v>1194</v>
      </c>
      <c r="B1146" t="s">
        <v>1289</v>
      </c>
      <c r="C1146" t="s">
        <v>1337</v>
      </c>
      <c r="D1146" t="s">
        <v>1493</v>
      </c>
      <c r="E1146" t="s">
        <v>671</v>
      </c>
      <c r="F1146" t="s">
        <v>49</v>
      </c>
      <c r="G1146" t="s">
        <v>38</v>
      </c>
      <c r="I1146">
        <v>0.12802524953878519</v>
      </c>
      <c r="J1146">
        <v>0.71222724584906616</v>
      </c>
      <c r="K1146">
        <v>0.44000000000000011</v>
      </c>
      <c r="M1146">
        <v>1.2802524953878509</v>
      </c>
      <c r="N1146" t="str">
        <f t="shared" si="51"/>
        <v>05Qd-611,28025249538785</v>
      </c>
      <c r="O1146" t="s">
        <v>1339</v>
      </c>
      <c r="P1146">
        <v>8.051975084193014</v>
      </c>
      <c r="Q1146">
        <v>90.851060001192479</v>
      </c>
      <c r="R1146">
        <v>876.18252054794527</v>
      </c>
      <c r="T1146">
        <f t="shared" si="52"/>
        <v>975.08555563333073</v>
      </c>
      <c r="U1146">
        <v>641289.52483096218</v>
      </c>
      <c r="V1146">
        <v>9210416.4161797296</v>
      </c>
      <c r="W1146">
        <v>36490681.328898467</v>
      </c>
      <c r="Y1146">
        <f t="shared" si="53"/>
        <v>46342387.269909158</v>
      </c>
      <c r="Z1146">
        <v>2.7763678642435331E-2</v>
      </c>
      <c r="AA1146">
        <v>0.69728767207698339</v>
      </c>
      <c r="AB1146">
        <v>0.76604862146957076</v>
      </c>
      <c r="AD1146">
        <v>7.5867999999999991E-2</v>
      </c>
      <c r="AE1146">
        <v>5.4999999999999997E-3</v>
      </c>
      <c r="AF1146">
        <v>0.40217355876058158</v>
      </c>
      <c r="AG1146">
        <v>0.20292002051897451</v>
      </c>
      <c r="AH1146">
        <v>1.966714074667407</v>
      </c>
    </row>
    <row r="1147" spans="1:34">
      <c r="A1147" t="s">
        <v>1194</v>
      </c>
      <c r="B1147" t="s">
        <v>1289</v>
      </c>
      <c r="C1147" t="s">
        <v>1340</v>
      </c>
      <c r="D1147" t="s">
        <v>1494</v>
      </c>
      <c r="E1147" t="s">
        <v>43</v>
      </c>
      <c r="F1147" t="s">
        <v>49</v>
      </c>
      <c r="G1147" t="s">
        <v>38</v>
      </c>
      <c r="I1147">
        <v>0.1286174372710113</v>
      </c>
      <c r="J1147">
        <v>0.71755693543910137</v>
      </c>
      <c r="K1147">
        <v>0.43999999999999989</v>
      </c>
      <c r="M1147">
        <v>1.286174372710112</v>
      </c>
      <c r="N1147" t="str">
        <f t="shared" si="51"/>
        <v>05Qd-611,28617437271011</v>
      </c>
      <c r="O1147" t="s">
        <v>1342</v>
      </c>
      <c r="P1147">
        <v>7.401348890231831</v>
      </c>
      <c r="Q1147">
        <v>91.530910360125006</v>
      </c>
      <c r="R1147">
        <v>876.18252054794516</v>
      </c>
      <c r="T1147">
        <f t="shared" si="52"/>
        <v>975.11477979830204</v>
      </c>
      <c r="U1147">
        <v>981670.8547495004</v>
      </c>
      <c r="V1147">
        <v>9279339.1662981734</v>
      </c>
      <c r="W1147">
        <v>36490681.328898467</v>
      </c>
      <c r="Y1147">
        <f t="shared" si="53"/>
        <v>46751691.349946141</v>
      </c>
      <c r="Z1147">
        <v>3.2622148888979539E-2</v>
      </c>
      <c r="AA1147">
        <v>0.70250556688343424</v>
      </c>
      <c r="AB1147">
        <v>0.76604862146957065</v>
      </c>
      <c r="AD1147">
        <v>7.5867999999999991E-2</v>
      </c>
      <c r="AE1147">
        <v>5.4999999999999997E-3</v>
      </c>
      <c r="AF1147">
        <v>0.40403383435919771</v>
      </c>
      <c r="AG1147">
        <v>0.20385863807455279</v>
      </c>
      <c r="AH1147">
        <v>1.975434845143863</v>
      </c>
    </row>
    <row r="1148" spans="1:34">
      <c r="A1148" t="s">
        <v>1194</v>
      </c>
      <c r="B1148" t="s">
        <v>1289</v>
      </c>
      <c r="C1148" t="s">
        <v>1343</v>
      </c>
      <c r="D1148" t="s">
        <v>1495</v>
      </c>
      <c r="E1148" t="s">
        <v>671</v>
      </c>
      <c r="F1148" t="s">
        <v>1179</v>
      </c>
      <c r="G1148" t="s">
        <v>38</v>
      </c>
      <c r="I1148">
        <v>0.24413555266916731</v>
      </c>
      <c r="J1148">
        <v>1.7572199740225061</v>
      </c>
      <c r="K1148">
        <v>0.44000000000000011</v>
      </c>
      <c r="M1148">
        <v>2.4413555266916731</v>
      </c>
      <c r="N1148" t="str">
        <f t="shared" si="51"/>
        <v>05Qd-612,44135552669167</v>
      </c>
      <c r="O1148" t="s">
        <v>1328</v>
      </c>
      <c r="P1148">
        <v>15.35457571330331</v>
      </c>
      <c r="Q1148">
        <v>123.520090756781</v>
      </c>
      <c r="R1148">
        <v>876.18252054794539</v>
      </c>
      <c r="T1148">
        <f t="shared" si="52"/>
        <v>1015.0571870180297</v>
      </c>
      <c r="U1148">
        <v>1222896.0547202399</v>
      </c>
      <c r="V1148">
        <v>8239461.1935252054</v>
      </c>
      <c r="W1148">
        <v>36490681.328898482</v>
      </c>
      <c r="Y1148">
        <f t="shared" si="53"/>
        <v>45953038.57714393</v>
      </c>
      <c r="Z1148">
        <v>5.2943470556928572E-2</v>
      </c>
      <c r="AA1148">
        <v>0.44812807270281452</v>
      </c>
      <c r="AB1148">
        <v>0.76604862146957087</v>
      </c>
      <c r="AD1148">
        <v>7.5867999999999991E-2</v>
      </c>
      <c r="AE1148">
        <v>5.4999999999999997E-3</v>
      </c>
      <c r="AF1148">
        <v>0.76691796650000188</v>
      </c>
      <c r="AG1148">
        <v>0.38695485098063009</v>
      </c>
      <c r="AH1148">
        <v>3.6765963441723049</v>
      </c>
    </row>
    <row r="1149" spans="1:34">
      <c r="A1149" t="s">
        <v>1194</v>
      </c>
      <c r="B1149" t="s">
        <v>1289</v>
      </c>
      <c r="C1149" t="s">
        <v>1345</v>
      </c>
      <c r="D1149" t="s">
        <v>1496</v>
      </c>
      <c r="E1149" t="s">
        <v>43</v>
      </c>
      <c r="F1149" t="s">
        <v>1179</v>
      </c>
      <c r="G1149" t="s">
        <v>38</v>
      </c>
      <c r="I1149">
        <v>0.24694072679362469</v>
      </c>
      <c r="J1149">
        <v>1.782466541142623</v>
      </c>
      <c r="K1149">
        <v>0.43999999999999989</v>
      </c>
      <c r="M1149">
        <v>2.4694072679362469</v>
      </c>
      <c r="N1149" t="str">
        <f t="shared" si="51"/>
        <v>05Qd-612,46940726793625</v>
      </c>
      <c r="O1149" t="s">
        <v>1347</v>
      </c>
      <c r="P1149">
        <v>14.21031636912404</v>
      </c>
      <c r="Q1149">
        <v>125.2947452155711</v>
      </c>
      <c r="R1149">
        <v>876.18252054794516</v>
      </c>
      <c r="T1149">
        <f t="shared" si="52"/>
        <v>1015.6875821326403</v>
      </c>
      <c r="U1149">
        <v>1884771.7656911949</v>
      </c>
      <c r="V1149">
        <v>8357840.2884200551</v>
      </c>
      <c r="W1149">
        <v>36490681.328898467</v>
      </c>
      <c r="Y1149">
        <f t="shared" si="53"/>
        <v>46733293.383009717</v>
      </c>
      <c r="Z1149">
        <v>6.26333203890551E-2</v>
      </c>
      <c r="AA1149">
        <v>0.45456647861280519</v>
      </c>
      <c r="AB1149">
        <v>0.76604862146957065</v>
      </c>
      <c r="AD1149">
        <v>7.5867999999999991E-2</v>
      </c>
      <c r="AE1149">
        <v>5.4999999999999997E-3</v>
      </c>
      <c r="AF1149">
        <v>0.77573003181243372</v>
      </c>
      <c r="AG1149">
        <v>0.39140105196789521</v>
      </c>
      <c r="AH1149">
        <v>3.717906351716576</v>
      </c>
    </row>
    <row r="1150" spans="1:34">
      <c r="A1150" t="s">
        <v>1194</v>
      </c>
      <c r="B1150" t="s">
        <v>1289</v>
      </c>
      <c r="C1150" t="s">
        <v>1348</v>
      </c>
      <c r="D1150" t="s">
        <v>1497</v>
      </c>
      <c r="E1150" t="s">
        <v>49</v>
      </c>
      <c r="F1150" t="s">
        <v>1179</v>
      </c>
      <c r="G1150" t="s">
        <v>38</v>
      </c>
      <c r="I1150">
        <v>0.70097149828518401</v>
      </c>
      <c r="J1150">
        <v>0.1267746109205759</v>
      </c>
      <c r="K1150">
        <v>0.43999999999999989</v>
      </c>
      <c r="M1150">
        <v>1.26774610920576</v>
      </c>
      <c r="N1150" t="str">
        <f t="shared" si="51"/>
        <v>05Qd-611,26774610920576</v>
      </c>
      <c r="O1150" t="s">
        <v>1350</v>
      </c>
      <c r="P1150">
        <v>89.415287074441451</v>
      </c>
      <c r="Q1150">
        <v>8.9113552532180496</v>
      </c>
      <c r="R1150">
        <v>876.18252054794516</v>
      </c>
      <c r="T1150">
        <f t="shared" si="52"/>
        <v>974.50916287560472</v>
      </c>
      <c r="U1150">
        <v>9064858.7690341659</v>
      </c>
      <c r="V1150">
        <v>594435.81477919396</v>
      </c>
      <c r="W1150">
        <v>36490681.328898467</v>
      </c>
      <c r="Y1150">
        <f t="shared" si="53"/>
        <v>46149975.912711829</v>
      </c>
      <c r="Z1150">
        <v>0.68626802341562232</v>
      </c>
      <c r="AA1150">
        <v>3.2330193657791453E-2</v>
      </c>
      <c r="AB1150">
        <v>0.76604862146957065</v>
      </c>
      <c r="AD1150">
        <v>7.5867999999999991E-2</v>
      </c>
      <c r="AE1150">
        <v>5.4999999999999997E-3</v>
      </c>
      <c r="AF1150">
        <v>0.39824485105940099</v>
      </c>
      <c r="AG1150">
        <v>0.2009377583091129</v>
      </c>
      <c r="AH1150">
        <v>1.9482967185742739</v>
      </c>
    </row>
    <row r="1151" spans="1:34">
      <c r="A1151" t="s">
        <v>1194</v>
      </c>
      <c r="B1151" t="s">
        <v>1289</v>
      </c>
      <c r="C1151" t="s">
        <v>1351</v>
      </c>
      <c r="D1151" t="s">
        <v>1498</v>
      </c>
      <c r="E1151" t="s">
        <v>671</v>
      </c>
      <c r="F1151" t="s">
        <v>46</v>
      </c>
      <c r="G1151" t="s">
        <v>38</v>
      </c>
      <c r="I1151">
        <v>0.12998638223250081</v>
      </c>
      <c r="J1151">
        <v>0.72987744009250677</v>
      </c>
      <c r="K1151">
        <v>0.44000000000000011</v>
      </c>
      <c r="M1151">
        <v>1.2998638223250081</v>
      </c>
      <c r="N1151" t="str">
        <f t="shared" si="51"/>
        <v>05Qd-611,29986382232501</v>
      </c>
      <c r="O1151" t="s">
        <v>1331</v>
      </c>
      <c r="P1151">
        <v>8.1753178751149758</v>
      </c>
      <c r="Q1151">
        <v>118.24014529498611</v>
      </c>
      <c r="R1151">
        <v>876.18252054794539</v>
      </c>
      <c r="T1151">
        <f t="shared" si="52"/>
        <v>1002.5979837180464</v>
      </c>
      <c r="U1151">
        <v>651113.00775963499</v>
      </c>
      <c r="V1151">
        <v>10818243.417051131</v>
      </c>
      <c r="W1151">
        <v>36490681.328898482</v>
      </c>
      <c r="Y1151">
        <f t="shared" si="53"/>
        <v>47960037.753709249</v>
      </c>
      <c r="Z1151">
        <v>2.818897176296932E-2</v>
      </c>
      <c r="AA1151">
        <v>0.67523859447082879</v>
      </c>
      <c r="AB1151">
        <v>0.76604862146957087</v>
      </c>
      <c r="AD1151">
        <v>7.5867999999999991E-2</v>
      </c>
      <c r="AE1151">
        <v>5.4999999999999997E-3</v>
      </c>
      <c r="AF1151">
        <v>0.40833418502356261</v>
      </c>
      <c r="AG1151">
        <v>0.2060284158385137</v>
      </c>
      <c r="AH1151">
        <v>1.9955944231870839</v>
      </c>
    </row>
    <row r="1152" spans="1:34">
      <c r="A1152" t="s">
        <v>1194</v>
      </c>
      <c r="B1152" t="s">
        <v>1289</v>
      </c>
      <c r="C1152" t="s">
        <v>1353</v>
      </c>
      <c r="D1152" t="s">
        <v>1499</v>
      </c>
      <c r="E1152" t="s">
        <v>43</v>
      </c>
      <c r="F1152" t="s">
        <v>46</v>
      </c>
      <c r="G1152" t="s">
        <v>38</v>
      </c>
      <c r="I1152">
        <v>0.1306026121432626</v>
      </c>
      <c r="J1152">
        <v>0.73542350928936362</v>
      </c>
      <c r="K1152">
        <v>0.43999999999999989</v>
      </c>
      <c r="M1152">
        <v>1.3060261214326261</v>
      </c>
      <c r="N1152" t="str">
        <f t="shared" si="51"/>
        <v>05Qd-611,30602612143263</v>
      </c>
      <c r="O1152" t="s">
        <v>1355</v>
      </c>
      <c r="P1152">
        <v>7.5155866806077496</v>
      </c>
      <c r="Q1152">
        <v>119.1386085048769</v>
      </c>
      <c r="R1152">
        <v>876.18252054794516</v>
      </c>
      <c r="T1152">
        <f t="shared" si="52"/>
        <v>1002.8367157334299</v>
      </c>
      <c r="U1152">
        <v>996822.67517929093</v>
      </c>
      <c r="V1152">
        <v>10900447.25468695</v>
      </c>
      <c r="W1152">
        <v>36490681.328898467</v>
      </c>
      <c r="Y1152">
        <f t="shared" si="53"/>
        <v>48387951.258764707</v>
      </c>
      <c r="Z1152">
        <v>3.3125662810787722E-2</v>
      </c>
      <c r="AA1152">
        <v>0.68036948325244251</v>
      </c>
      <c r="AB1152">
        <v>0.76604862146957065</v>
      </c>
      <c r="AD1152">
        <v>7.5867999999999991E-2</v>
      </c>
      <c r="AE1152">
        <v>5.4999999999999997E-3</v>
      </c>
      <c r="AF1152">
        <v>0.41026998579035379</v>
      </c>
      <c r="AG1152">
        <v>0.20700514024707131</v>
      </c>
      <c r="AH1152">
        <v>2.0046692474700509</v>
      </c>
    </row>
    <row r="1153" spans="1:34">
      <c r="A1153" t="s">
        <v>1194</v>
      </c>
      <c r="B1153" t="s">
        <v>1289</v>
      </c>
      <c r="C1153" t="s">
        <v>1356</v>
      </c>
      <c r="D1153" t="s">
        <v>1500</v>
      </c>
      <c r="E1153" t="s">
        <v>49</v>
      </c>
      <c r="F1153" t="s">
        <v>46</v>
      </c>
      <c r="G1153" t="s">
        <v>38</v>
      </c>
      <c r="I1153">
        <v>0.63358274092750166</v>
      </c>
      <c r="J1153">
        <v>0.1192869712141668</v>
      </c>
      <c r="K1153">
        <v>0.44</v>
      </c>
      <c r="M1153">
        <v>1.192869712141668</v>
      </c>
      <c r="N1153" t="str">
        <f t="shared" si="51"/>
        <v>05Qd-611,19286971214167</v>
      </c>
      <c r="O1153" t="s">
        <v>1358</v>
      </c>
      <c r="P1153">
        <v>80.819238448402174</v>
      </c>
      <c r="Q1153">
        <v>19.324489336695031</v>
      </c>
      <c r="R1153">
        <v>876.18252054794527</v>
      </c>
      <c r="T1153">
        <f t="shared" si="52"/>
        <v>976.32624833304249</v>
      </c>
      <c r="U1153">
        <v>8193397.4192324998</v>
      </c>
      <c r="V1153">
        <v>1768071.4873363811</v>
      </c>
      <c r="W1153">
        <v>36490681.328898467</v>
      </c>
      <c r="Y1153">
        <f t="shared" si="53"/>
        <v>46452150.235467345</v>
      </c>
      <c r="Z1153">
        <v>0.62029280270347209</v>
      </c>
      <c r="AA1153">
        <v>0.1103571125189559</v>
      </c>
      <c r="AB1153">
        <v>0.76604862146957065</v>
      </c>
      <c r="AD1153">
        <v>7.5867999999999991E-2</v>
      </c>
      <c r="AE1153">
        <v>5.4999999999999997E-3</v>
      </c>
      <c r="AF1153">
        <v>0.37472346978272308</v>
      </c>
      <c r="AG1153">
        <v>0.18906984937445451</v>
      </c>
      <c r="AH1153">
        <v>1.8380310312988459</v>
      </c>
    </row>
    <row r="1154" spans="1:34">
      <c r="A1154" t="s">
        <v>1194</v>
      </c>
      <c r="B1154" t="s">
        <v>1289</v>
      </c>
      <c r="C1154" t="s">
        <v>1359</v>
      </c>
      <c r="D1154" t="s">
        <v>1501</v>
      </c>
      <c r="E1154" t="s">
        <v>1179</v>
      </c>
      <c r="F1154" t="s">
        <v>46</v>
      </c>
      <c r="G1154" t="s">
        <v>38</v>
      </c>
      <c r="I1154">
        <v>0.12868543316461981</v>
      </c>
      <c r="J1154">
        <v>0.71816889848157817</v>
      </c>
      <c r="K1154">
        <v>0.43999999999999989</v>
      </c>
      <c r="M1154">
        <v>1.286854331646198</v>
      </c>
      <c r="N1154" t="str">
        <f t="shared" ref="N1154:N1217" si="54">_xlfn.CONCAT(A1154,M1154)</f>
        <v>05Qd-611,2868543316462</v>
      </c>
      <c r="O1154" t="s">
        <v>1361</v>
      </c>
      <c r="P1154">
        <v>9.0456724932298833</v>
      </c>
      <c r="Q1154">
        <v>116.3433615540157</v>
      </c>
      <c r="R1154">
        <v>876.18252054794516</v>
      </c>
      <c r="T1154">
        <f t="shared" ref="T1154:T1217" si="55">SUM(P1154:S1154)</f>
        <v>1001.5715545951907</v>
      </c>
      <c r="U1154">
        <v>603395.50449378532</v>
      </c>
      <c r="V1154">
        <v>10644699.41329395</v>
      </c>
      <c r="W1154">
        <v>36490681.328898467</v>
      </c>
      <c r="Y1154">
        <f t="shared" ref="Y1154:Y1217" si="56">SUM(U1154:X1154)</f>
        <v>47738776.246686205</v>
      </c>
      <c r="Z1154">
        <v>3.2817493541789963E-2</v>
      </c>
      <c r="AA1154">
        <v>0.66440655782140912</v>
      </c>
      <c r="AB1154">
        <v>0.76604862146957065</v>
      </c>
      <c r="AD1154">
        <v>7.5867999999999991E-2</v>
      </c>
      <c r="AE1154">
        <v>5.4999999999999997E-3</v>
      </c>
      <c r="AF1154">
        <v>0.40424743402498359</v>
      </c>
      <c r="AG1154">
        <v>0.20396641156592241</v>
      </c>
      <c r="AH1154">
        <v>1.976436177237104</v>
      </c>
    </row>
    <row r="1155" spans="1:34">
      <c r="A1155" t="s">
        <v>1194</v>
      </c>
      <c r="B1155" t="s">
        <v>1295</v>
      </c>
      <c r="C1155" t="s">
        <v>1334</v>
      </c>
      <c r="D1155" t="s">
        <v>1502</v>
      </c>
      <c r="E1155" t="s">
        <v>671</v>
      </c>
      <c r="F1155" t="s">
        <v>43</v>
      </c>
      <c r="G1155" t="s">
        <v>38</v>
      </c>
      <c r="I1155">
        <v>2.436496706164037</v>
      </c>
      <c r="J1155">
        <v>0.31786540038271799</v>
      </c>
      <c r="K1155">
        <v>0.42429189728042538</v>
      </c>
      <c r="M1155">
        <v>3.1786540038271802</v>
      </c>
      <c r="N1155" t="str">
        <f t="shared" si="54"/>
        <v>05Qd-613,17865400382718</v>
      </c>
      <c r="O1155" t="s">
        <v>1336</v>
      </c>
      <c r="P1155">
        <v>153.24016818110351</v>
      </c>
      <c r="Q1155">
        <v>18.29170894929641</v>
      </c>
      <c r="R1155">
        <v>844.90260001643856</v>
      </c>
      <c r="T1155">
        <f t="shared" si="55"/>
        <v>1016.4344771468385</v>
      </c>
      <c r="U1155">
        <v>12356835.484788589</v>
      </c>
      <c r="V1155">
        <v>2436326.9684577538</v>
      </c>
      <c r="W1155">
        <v>35206837.546745643</v>
      </c>
      <c r="Y1155">
        <f t="shared" si="56"/>
        <v>49999999.999991983</v>
      </c>
      <c r="Z1155">
        <v>0.52838101708051866</v>
      </c>
      <c r="AA1155">
        <v>8.062244620914448E-2</v>
      </c>
      <c r="AB1155">
        <v>0.73870050684631494</v>
      </c>
      <c r="AD1155">
        <v>7.5867999999999991E-2</v>
      </c>
      <c r="AE1155">
        <v>5.4999999999999997E-3</v>
      </c>
      <c r="AF1155">
        <v>0.99853005355827651</v>
      </c>
      <c r="AG1155">
        <v>0.50381665960660804</v>
      </c>
      <c r="AH1155">
        <v>4.7623687169920643</v>
      </c>
    </row>
    <row r="1156" spans="1:34">
      <c r="A1156" t="s">
        <v>1194</v>
      </c>
      <c r="B1156" t="s">
        <v>1295</v>
      </c>
      <c r="C1156" t="s">
        <v>1337</v>
      </c>
      <c r="D1156" t="s">
        <v>1503</v>
      </c>
      <c r="E1156" t="s">
        <v>671</v>
      </c>
      <c r="F1156" t="s">
        <v>49</v>
      </c>
      <c r="G1156" t="s">
        <v>38</v>
      </c>
      <c r="I1156">
        <v>0.12870693745445369</v>
      </c>
      <c r="J1156">
        <v>0.71836243709008307</v>
      </c>
      <c r="K1156">
        <v>0.44000000000000011</v>
      </c>
      <c r="M1156">
        <v>1.287069374544537</v>
      </c>
      <c r="N1156" t="str">
        <f t="shared" si="54"/>
        <v>05Qd-611,28706937454454</v>
      </c>
      <c r="O1156" t="s">
        <v>1339</v>
      </c>
      <c r="P1156">
        <v>8.09484892456382</v>
      </c>
      <c r="Q1156">
        <v>91.633659418450009</v>
      </c>
      <c r="R1156">
        <v>876.18252054794527</v>
      </c>
      <c r="T1156">
        <f t="shared" si="55"/>
        <v>975.91102889095907</v>
      </c>
      <c r="U1156">
        <v>652744.7576071478</v>
      </c>
      <c r="V1156">
        <v>9318632.5437501278</v>
      </c>
      <c r="W1156">
        <v>36510262.43927934</v>
      </c>
      <c r="Y1156">
        <f t="shared" si="56"/>
        <v>46481639.740636617</v>
      </c>
      <c r="Z1156">
        <v>2.7911510138903681E-2</v>
      </c>
      <c r="AA1156">
        <v>0.70329417245046444</v>
      </c>
      <c r="AB1156">
        <v>0.76604862146957076</v>
      </c>
      <c r="AD1156">
        <v>7.5867999999999991E-2</v>
      </c>
      <c r="AE1156">
        <v>5.4999999999999997E-3</v>
      </c>
      <c r="AF1156">
        <v>0.40431498676791738</v>
      </c>
      <c r="AG1156">
        <v>0.20400049586530911</v>
      </c>
      <c r="AH1156">
        <v>1.9767528571777639</v>
      </c>
    </row>
    <row r="1157" spans="1:34">
      <c r="A1157" t="s">
        <v>1194</v>
      </c>
      <c r="B1157" t="s">
        <v>1295</v>
      </c>
      <c r="C1157" t="s">
        <v>1340</v>
      </c>
      <c r="D1157" t="s">
        <v>1504</v>
      </c>
      <c r="E1157" t="s">
        <v>43</v>
      </c>
      <c r="F1157" t="s">
        <v>49</v>
      </c>
      <c r="G1157" t="s">
        <v>38</v>
      </c>
      <c r="I1157">
        <v>0.12928114300711441</v>
      </c>
      <c r="J1157">
        <v>0.72353028706402944</v>
      </c>
      <c r="K1157">
        <v>0.44000000000000011</v>
      </c>
      <c r="M1157">
        <v>1.292811430071144</v>
      </c>
      <c r="N1157" t="str">
        <f t="shared" si="54"/>
        <v>05Qd-611,29281143007114</v>
      </c>
      <c r="O1157" t="s">
        <v>1342</v>
      </c>
      <c r="P1157">
        <v>7.4395421385003093</v>
      </c>
      <c r="Q1157">
        <v>92.292865663081173</v>
      </c>
      <c r="R1157">
        <v>876.18252054794527</v>
      </c>
      <c r="T1157">
        <f t="shared" si="55"/>
        <v>975.9149283495268</v>
      </c>
      <c r="U1157">
        <v>990894.6832276904</v>
      </c>
      <c r="V1157">
        <v>9385670.1454703808</v>
      </c>
      <c r="W1157">
        <v>36510262.43927934</v>
      </c>
      <c r="Y1157">
        <f t="shared" si="56"/>
        <v>46886827.267977409</v>
      </c>
      <c r="Z1157">
        <v>3.2790489261801642E-2</v>
      </c>
      <c r="AA1157">
        <v>0.70835362236476862</v>
      </c>
      <c r="AB1157">
        <v>0.76604862146957076</v>
      </c>
      <c r="AD1157">
        <v>7.5867999999999991E-2</v>
      </c>
      <c r="AE1157">
        <v>5.4999999999999997E-3</v>
      </c>
      <c r="AF1157">
        <v>0.40611877384433842</v>
      </c>
      <c r="AG1157">
        <v>0.2049106116662763</v>
      </c>
      <c r="AH1157">
        <v>1.9852088155817591</v>
      </c>
    </row>
    <row r="1158" spans="1:34">
      <c r="A1158" t="s">
        <v>1194</v>
      </c>
      <c r="B1158" t="s">
        <v>1295</v>
      </c>
      <c r="C1158" t="s">
        <v>1343</v>
      </c>
      <c r="D1158" t="s">
        <v>1505</v>
      </c>
      <c r="E1158" t="s">
        <v>671</v>
      </c>
      <c r="F1158" t="s">
        <v>1179</v>
      </c>
      <c r="G1158" t="s">
        <v>38</v>
      </c>
      <c r="I1158">
        <v>0.2500042205471647</v>
      </c>
      <c r="J1158">
        <v>1.8100379849244821</v>
      </c>
      <c r="K1158">
        <v>0.44000000000000011</v>
      </c>
      <c r="M1158">
        <v>2.500042205471646</v>
      </c>
      <c r="N1158" t="str">
        <f t="shared" si="54"/>
        <v>05Qd-612,50004220547165</v>
      </c>
      <c r="O1158" t="s">
        <v>1328</v>
      </c>
      <c r="P1158">
        <v>15.72367764984531</v>
      </c>
      <c r="Q1158">
        <v>127.2328220008211</v>
      </c>
      <c r="R1158">
        <v>876.18252054794527</v>
      </c>
      <c r="T1158">
        <f t="shared" si="55"/>
        <v>1019.1390201986117</v>
      </c>
      <c r="U1158">
        <v>1267911.0199446061</v>
      </c>
      <c r="V1158">
        <v>8704975.2445062585</v>
      </c>
      <c r="W1158">
        <v>36510262.43927934</v>
      </c>
      <c r="Y1158">
        <f t="shared" si="56"/>
        <v>46483148.703730203</v>
      </c>
      <c r="Z1158">
        <v>5.421615551252041E-2</v>
      </c>
      <c r="AA1158">
        <v>0.46159777699676058</v>
      </c>
      <c r="AB1158">
        <v>0.76604862146957076</v>
      </c>
      <c r="AD1158">
        <v>7.5867999999999991E-2</v>
      </c>
      <c r="AE1158">
        <v>5.4999999999999997E-3</v>
      </c>
      <c r="AF1158">
        <v>0.78535357239947012</v>
      </c>
      <c r="AG1158">
        <v>0.39625668956725602</v>
      </c>
      <c r="AH1158">
        <v>3.763020467438372</v>
      </c>
    </row>
    <row r="1159" spans="1:34">
      <c r="A1159" t="s">
        <v>1194</v>
      </c>
      <c r="B1159" t="s">
        <v>1295</v>
      </c>
      <c r="C1159" t="s">
        <v>1345</v>
      </c>
      <c r="D1159" t="s">
        <v>1506</v>
      </c>
      <c r="E1159" t="s">
        <v>43</v>
      </c>
      <c r="F1159" t="s">
        <v>1179</v>
      </c>
      <c r="G1159" t="s">
        <v>38</v>
      </c>
      <c r="I1159">
        <v>0.25283373092974598</v>
      </c>
      <c r="J1159">
        <v>1.8355035783677141</v>
      </c>
      <c r="K1159">
        <v>0.43999999999999989</v>
      </c>
      <c r="M1159">
        <v>2.5283373092974601</v>
      </c>
      <c r="N1159" t="str">
        <f t="shared" si="54"/>
        <v>05Qd-612,52833730929746</v>
      </c>
      <c r="O1159" t="s">
        <v>1347</v>
      </c>
      <c r="P1159">
        <v>14.54943197077538</v>
      </c>
      <c r="Q1159">
        <v>129.02287245539389</v>
      </c>
      <c r="R1159">
        <v>876.18252054794516</v>
      </c>
      <c r="T1159">
        <f t="shared" si="55"/>
        <v>1019.7548249741144</v>
      </c>
      <c r="U1159">
        <v>1937881.9980352351</v>
      </c>
      <c r="V1159">
        <v>8827446.3541494347</v>
      </c>
      <c r="W1159">
        <v>36510262.439279333</v>
      </c>
      <c r="Y1159">
        <f t="shared" si="56"/>
        <v>47275590.791464001</v>
      </c>
      <c r="Z1159">
        <v>6.412800464346799E-2</v>
      </c>
      <c r="AA1159">
        <v>0.46809203922838433</v>
      </c>
      <c r="AB1159">
        <v>0.76604862146957065</v>
      </c>
      <c r="AD1159">
        <v>7.5867999999999991E-2</v>
      </c>
      <c r="AE1159">
        <v>5.4999999999999997E-3</v>
      </c>
      <c r="AF1159">
        <v>0.79424208669030161</v>
      </c>
      <c r="AG1159">
        <v>0.40074146352364742</v>
      </c>
      <c r="AH1159">
        <v>3.8046888595114088</v>
      </c>
    </row>
    <row r="1160" spans="1:34">
      <c r="A1160" t="s">
        <v>1194</v>
      </c>
      <c r="B1160" t="s">
        <v>1295</v>
      </c>
      <c r="C1160" t="s">
        <v>1348</v>
      </c>
      <c r="D1160" t="s">
        <v>1507</v>
      </c>
      <c r="E1160" t="s">
        <v>49</v>
      </c>
      <c r="F1160" t="s">
        <v>1179</v>
      </c>
      <c r="G1160" t="s">
        <v>38</v>
      </c>
      <c r="I1160">
        <v>0.707721728378086</v>
      </c>
      <c r="J1160">
        <v>0.12752463648645401</v>
      </c>
      <c r="K1160">
        <v>0.43999999999999989</v>
      </c>
      <c r="M1160">
        <v>1.27524636486454</v>
      </c>
      <c r="N1160" t="str">
        <f t="shared" si="54"/>
        <v>05Qd-611,27524636486454</v>
      </c>
      <c r="O1160" t="s">
        <v>1350</v>
      </c>
      <c r="P1160">
        <v>90.276340288519222</v>
      </c>
      <c r="Q1160">
        <v>8.9640767265319958</v>
      </c>
      <c r="R1160">
        <v>876.18252054794516</v>
      </c>
      <c r="T1160">
        <f t="shared" si="55"/>
        <v>975.42293756299637</v>
      </c>
      <c r="U1160">
        <v>9180600.7517568804</v>
      </c>
      <c r="V1160">
        <v>613301.38534388656</v>
      </c>
      <c r="W1160">
        <v>36510262.439279333</v>
      </c>
      <c r="Y1160">
        <f t="shared" si="56"/>
        <v>46304164.576380104</v>
      </c>
      <c r="Z1160">
        <v>0.69287666167664874</v>
      </c>
      <c r="AA1160">
        <v>3.2521465960794797E-2</v>
      </c>
      <c r="AB1160">
        <v>0.76604862146957065</v>
      </c>
      <c r="AD1160">
        <v>7.5867999999999991E-2</v>
      </c>
      <c r="AE1160">
        <v>5.4999999999999997E-3</v>
      </c>
      <c r="AF1160">
        <v>0.40060095231346798</v>
      </c>
      <c r="AG1160">
        <v>0.2021265488310296</v>
      </c>
      <c r="AH1160">
        <v>1.959341866009038</v>
      </c>
    </row>
    <row r="1161" spans="1:34">
      <c r="A1161" t="s">
        <v>1194</v>
      </c>
      <c r="B1161" t="s">
        <v>1295</v>
      </c>
      <c r="C1161" t="s">
        <v>1351</v>
      </c>
      <c r="D1161" t="s">
        <v>1508</v>
      </c>
      <c r="E1161" t="s">
        <v>671</v>
      </c>
      <c r="F1161" t="s">
        <v>46</v>
      </c>
      <c r="G1161" t="s">
        <v>38</v>
      </c>
      <c r="I1161">
        <v>0.13204259457937989</v>
      </c>
      <c r="J1161">
        <v>0.74838335121441879</v>
      </c>
      <c r="K1161">
        <v>0.44000000000000011</v>
      </c>
      <c r="M1161">
        <v>1.320425945793799</v>
      </c>
      <c r="N1161" t="str">
        <f t="shared" si="54"/>
        <v>05Qd-611,3204259457938</v>
      </c>
      <c r="O1161" t="s">
        <v>1331</v>
      </c>
      <c r="P1161">
        <v>8.3046405723526391</v>
      </c>
      <c r="Q1161">
        <v>121.2381028967358</v>
      </c>
      <c r="R1161">
        <v>876.18252054794527</v>
      </c>
      <c r="T1161">
        <f t="shared" si="55"/>
        <v>1005.7252640170337</v>
      </c>
      <c r="U1161">
        <v>669661.73772130057</v>
      </c>
      <c r="V1161">
        <v>11092538.031700119</v>
      </c>
      <c r="W1161">
        <v>36510262.43927934</v>
      </c>
      <c r="Y1161">
        <f t="shared" si="56"/>
        <v>48272462.208700761</v>
      </c>
      <c r="Z1161">
        <v>2.8634883948456331E-2</v>
      </c>
      <c r="AA1161">
        <v>0.69235914749652339</v>
      </c>
      <c r="AB1161">
        <v>0.76604862146957076</v>
      </c>
      <c r="AD1161">
        <v>7.5867999999999991E-2</v>
      </c>
      <c r="AE1161">
        <v>5.4999999999999997E-3</v>
      </c>
      <c r="AF1161">
        <v>0.41479349082527711</v>
      </c>
      <c r="AG1161">
        <v>0.20928751240831711</v>
      </c>
      <c r="AH1161">
        <v>2.0258749490273931</v>
      </c>
    </row>
    <row r="1162" spans="1:34">
      <c r="A1162" t="s">
        <v>1194</v>
      </c>
      <c r="B1162" t="s">
        <v>1295</v>
      </c>
      <c r="C1162" t="s">
        <v>1353</v>
      </c>
      <c r="D1162" t="s">
        <v>1509</v>
      </c>
      <c r="E1162" t="s">
        <v>43</v>
      </c>
      <c r="F1162" t="s">
        <v>46</v>
      </c>
      <c r="G1162" t="s">
        <v>38</v>
      </c>
      <c r="I1162">
        <v>0.1326564144760615</v>
      </c>
      <c r="J1162">
        <v>0.75390773028455371</v>
      </c>
      <c r="K1162">
        <v>0.44000000000000011</v>
      </c>
      <c r="M1162">
        <v>1.3265641447606149</v>
      </c>
      <c r="N1162" t="str">
        <f t="shared" si="54"/>
        <v>05Qd-611,32656414476061</v>
      </c>
      <c r="O1162" t="s">
        <v>1355</v>
      </c>
      <c r="P1162">
        <v>7.6337736693951754</v>
      </c>
      <c r="Q1162">
        <v>122.1330523060977</v>
      </c>
      <c r="R1162">
        <v>876.18252054794527</v>
      </c>
      <c r="T1162">
        <f t="shared" si="55"/>
        <v>1005.9493465234382</v>
      </c>
      <c r="U1162">
        <v>1016764.956921401</v>
      </c>
      <c r="V1162">
        <v>11174420.378277659</v>
      </c>
      <c r="W1162">
        <v>36510262.43927934</v>
      </c>
      <c r="Y1162">
        <f t="shared" si="56"/>
        <v>48701447.774478398</v>
      </c>
      <c r="Z1162">
        <v>3.3646583200049728E-2</v>
      </c>
      <c r="AA1162">
        <v>0.69746996988085297</v>
      </c>
      <c r="AB1162">
        <v>0.76604862146957076</v>
      </c>
      <c r="AD1162">
        <v>7.5867999999999991E-2</v>
      </c>
      <c r="AE1162">
        <v>5.4999999999999997E-3</v>
      </c>
      <c r="AF1162">
        <v>0.41672172086720899</v>
      </c>
      <c r="AG1162">
        <v>0.21026041694455749</v>
      </c>
      <c r="AH1162">
        <v>2.034914282572382</v>
      </c>
    </row>
    <row r="1163" spans="1:34">
      <c r="A1163" t="s">
        <v>1194</v>
      </c>
      <c r="B1163" t="s">
        <v>1295</v>
      </c>
      <c r="C1163" t="s">
        <v>1356</v>
      </c>
      <c r="D1163" t="s">
        <v>1510</v>
      </c>
      <c r="E1163" t="s">
        <v>49</v>
      </c>
      <c r="F1163" t="s">
        <v>46</v>
      </c>
      <c r="G1163" t="s">
        <v>38</v>
      </c>
      <c r="I1163">
        <v>0.6407357050386292</v>
      </c>
      <c r="J1163">
        <v>0.1200817450042921</v>
      </c>
      <c r="K1163">
        <v>0.44</v>
      </c>
      <c r="M1163">
        <v>1.200817450042921</v>
      </c>
      <c r="N1163" t="str">
        <f t="shared" si="54"/>
        <v>05Qd-611,20081745004292</v>
      </c>
      <c r="O1163" t="s">
        <v>1358</v>
      </c>
      <c r="P1163">
        <v>81.731664047722958</v>
      </c>
      <c r="Q1163">
        <v>19.453242690695319</v>
      </c>
      <c r="R1163">
        <v>876.18252054794527</v>
      </c>
      <c r="T1163">
        <f t="shared" si="55"/>
        <v>977.36742728636352</v>
      </c>
      <c r="U1163">
        <v>8311654.7923940429</v>
      </c>
      <c r="V1163">
        <v>1779851.624453618</v>
      </c>
      <c r="W1163">
        <v>36510262.43927934</v>
      </c>
      <c r="Y1163">
        <f t="shared" si="56"/>
        <v>46601768.856127001</v>
      </c>
      <c r="Z1163">
        <v>0.62729572729329508</v>
      </c>
      <c r="AA1163">
        <v>0.1110923893030944</v>
      </c>
      <c r="AB1163">
        <v>0.76604862146957065</v>
      </c>
      <c r="AD1163">
        <v>7.5867999999999991E-2</v>
      </c>
      <c r="AE1163">
        <v>5.4999999999999997E-3</v>
      </c>
      <c r="AF1163">
        <v>0.37722014137473969</v>
      </c>
      <c r="AG1163">
        <v>0.19032956583180299</v>
      </c>
      <c r="AH1163">
        <v>1.849735157249464</v>
      </c>
    </row>
    <row r="1164" spans="1:34">
      <c r="A1164" t="s">
        <v>1194</v>
      </c>
      <c r="B1164" t="s">
        <v>1295</v>
      </c>
      <c r="C1164" t="s">
        <v>1359</v>
      </c>
      <c r="D1164" t="s">
        <v>1511</v>
      </c>
      <c r="E1164" t="s">
        <v>1179</v>
      </c>
      <c r="F1164" t="s">
        <v>46</v>
      </c>
      <c r="G1164" t="s">
        <v>38</v>
      </c>
      <c r="I1164">
        <v>0.13077944741563899</v>
      </c>
      <c r="J1164">
        <v>0.73701502674075126</v>
      </c>
      <c r="K1164">
        <v>0.43999999999999989</v>
      </c>
      <c r="M1164">
        <v>1.3077944741563901</v>
      </c>
      <c r="N1164" t="str">
        <f t="shared" si="54"/>
        <v>05Qd-611,30779447415639</v>
      </c>
      <c r="O1164" t="s">
        <v>1361</v>
      </c>
      <c r="P1164">
        <v>9.1928668309654125</v>
      </c>
      <c r="Q1164">
        <v>119.3964343320017</v>
      </c>
      <c r="R1164">
        <v>876.18252054794516</v>
      </c>
      <c r="T1164">
        <f t="shared" si="55"/>
        <v>1004.7718217109123</v>
      </c>
      <c r="U1164">
        <v>628954.67483288364</v>
      </c>
      <c r="V1164">
        <v>10924036.726351419</v>
      </c>
      <c r="W1164">
        <v>36510262.439279333</v>
      </c>
      <c r="Y1164">
        <f t="shared" si="56"/>
        <v>48063253.840463638</v>
      </c>
      <c r="Z1164">
        <v>3.3351511242700443E-2</v>
      </c>
      <c r="AA1164">
        <v>0.68184185922670826</v>
      </c>
      <c r="AB1164">
        <v>0.76604862146957065</v>
      </c>
      <c r="AD1164">
        <v>7.5867999999999991E-2</v>
      </c>
      <c r="AE1164">
        <v>5.4999999999999997E-3</v>
      </c>
      <c r="AF1164">
        <v>0.41082548926378742</v>
      </c>
      <c r="AG1164">
        <v>0.20728542415378781</v>
      </c>
      <c r="AH1164">
        <v>2.007273387573965</v>
      </c>
    </row>
    <row r="1165" spans="1:34">
      <c r="A1165" t="s">
        <v>1194</v>
      </c>
      <c r="B1165" t="s">
        <v>1195</v>
      </c>
      <c r="C1165" t="s">
        <v>1512</v>
      </c>
      <c r="D1165" t="s">
        <v>1513</v>
      </c>
      <c r="E1165" t="s">
        <v>672</v>
      </c>
      <c r="F1165" t="s">
        <v>1125</v>
      </c>
      <c r="G1165" t="s">
        <v>38</v>
      </c>
      <c r="I1165">
        <v>0</v>
      </c>
      <c r="J1165">
        <v>0</v>
      </c>
      <c r="K1165">
        <v>0</v>
      </c>
      <c r="M1165">
        <v>0</v>
      </c>
      <c r="N1165" t="str">
        <f t="shared" si="54"/>
        <v>05Qd-610</v>
      </c>
      <c r="O1165" t="s">
        <v>1514</v>
      </c>
      <c r="P1165">
        <v>0</v>
      </c>
      <c r="Q1165">
        <v>0</v>
      </c>
      <c r="R1165">
        <v>0</v>
      </c>
      <c r="T1165">
        <f t="shared" si="55"/>
        <v>0</v>
      </c>
      <c r="U1165">
        <v>0</v>
      </c>
      <c r="V1165">
        <v>0</v>
      </c>
      <c r="W1165">
        <v>0</v>
      </c>
      <c r="Y1165">
        <f t="shared" si="56"/>
        <v>0</v>
      </c>
      <c r="Z1165">
        <v>0</v>
      </c>
      <c r="AA1165">
        <v>0</v>
      </c>
      <c r="AB1165">
        <v>0</v>
      </c>
      <c r="AD1165">
        <v>7.7001E-2</v>
      </c>
      <c r="AE1165">
        <v>5.4999999999999997E-3</v>
      </c>
      <c r="AF1165">
        <v>0</v>
      </c>
      <c r="AG1165">
        <v>0</v>
      </c>
      <c r="AH1165">
        <v>0</v>
      </c>
    </row>
    <row r="1166" spans="1:34">
      <c r="A1166" t="s">
        <v>1194</v>
      </c>
      <c r="B1166" t="s">
        <v>1208</v>
      </c>
      <c r="C1166" t="s">
        <v>1512</v>
      </c>
      <c r="D1166" t="s">
        <v>1515</v>
      </c>
      <c r="E1166" t="s">
        <v>672</v>
      </c>
      <c r="F1166" t="s">
        <v>1125</v>
      </c>
      <c r="G1166" t="s">
        <v>38</v>
      </c>
      <c r="I1166">
        <v>0</v>
      </c>
      <c r="J1166">
        <v>0</v>
      </c>
      <c r="K1166">
        <v>0</v>
      </c>
      <c r="M1166">
        <v>0</v>
      </c>
      <c r="N1166" t="str">
        <f t="shared" si="54"/>
        <v>05Qd-610</v>
      </c>
      <c r="O1166" t="s">
        <v>1514</v>
      </c>
      <c r="P1166">
        <v>0</v>
      </c>
      <c r="Q1166">
        <v>0</v>
      </c>
      <c r="R1166">
        <v>0</v>
      </c>
      <c r="T1166">
        <f t="shared" si="55"/>
        <v>0</v>
      </c>
      <c r="U1166">
        <v>0</v>
      </c>
      <c r="V1166">
        <v>0</v>
      </c>
      <c r="W1166">
        <v>0</v>
      </c>
      <c r="Y1166">
        <f t="shared" si="56"/>
        <v>0</v>
      </c>
      <c r="Z1166">
        <v>0</v>
      </c>
      <c r="AA1166">
        <v>0</v>
      </c>
      <c r="AB1166">
        <v>0</v>
      </c>
      <c r="AD1166">
        <v>7.7001E-2</v>
      </c>
      <c r="AE1166">
        <v>5.4999999999999997E-3</v>
      </c>
      <c r="AF1166">
        <v>0</v>
      </c>
      <c r="AG1166">
        <v>0</v>
      </c>
      <c r="AH1166">
        <v>0</v>
      </c>
    </row>
    <row r="1167" spans="1:34">
      <c r="A1167" t="s">
        <v>1194</v>
      </c>
      <c r="B1167" t="s">
        <v>1214</v>
      </c>
      <c r="C1167" t="s">
        <v>1512</v>
      </c>
      <c r="D1167" t="s">
        <v>1516</v>
      </c>
      <c r="E1167" t="s">
        <v>672</v>
      </c>
      <c r="F1167" t="s">
        <v>1125</v>
      </c>
      <c r="G1167" t="s">
        <v>38</v>
      </c>
      <c r="I1167">
        <v>0</v>
      </c>
      <c r="J1167">
        <v>0</v>
      </c>
      <c r="K1167">
        <v>0</v>
      </c>
      <c r="M1167">
        <v>0</v>
      </c>
      <c r="N1167" t="str">
        <f t="shared" si="54"/>
        <v>05Qd-610</v>
      </c>
      <c r="O1167" t="s">
        <v>1514</v>
      </c>
      <c r="P1167">
        <v>0</v>
      </c>
      <c r="Q1167">
        <v>0</v>
      </c>
      <c r="R1167">
        <v>0</v>
      </c>
      <c r="T1167">
        <f t="shared" si="55"/>
        <v>0</v>
      </c>
      <c r="U1167">
        <v>0</v>
      </c>
      <c r="V1167">
        <v>0</v>
      </c>
      <c r="W1167">
        <v>0</v>
      </c>
      <c r="Y1167">
        <f t="shared" si="56"/>
        <v>0</v>
      </c>
      <c r="Z1167">
        <v>0</v>
      </c>
      <c r="AA1167">
        <v>0</v>
      </c>
      <c r="AB1167">
        <v>0</v>
      </c>
      <c r="AD1167">
        <v>7.7001E-2</v>
      </c>
      <c r="AE1167">
        <v>5.4999999999999997E-3</v>
      </c>
      <c r="AF1167">
        <v>0</v>
      </c>
      <c r="AG1167">
        <v>0</v>
      </c>
      <c r="AH1167">
        <v>0</v>
      </c>
    </row>
    <row r="1168" spans="1:34">
      <c r="A1168" t="s">
        <v>1194</v>
      </c>
      <c r="B1168" t="s">
        <v>1220</v>
      </c>
      <c r="C1168" t="s">
        <v>1512</v>
      </c>
      <c r="D1168" t="s">
        <v>1517</v>
      </c>
      <c r="E1168" t="s">
        <v>672</v>
      </c>
      <c r="F1168" t="s">
        <v>1125</v>
      </c>
      <c r="G1168" t="s">
        <v>38</v>
      </c>
      <c r="I1168">
        <v>0</v>
      </c>
      <c r="J1168">
        <v>0</v>
      </c>
      <c r="K1168">
        <v>0</v>
      </c>
      <c r="M1168">
        <v>0</v>
      </c>
      <c r="N1168" t="str">
        <f t="shared" si="54"/>
        <v>05Qd-610</v>
      </c>
      <c r="O1168" t="s">
        <v>1514</v>
      </c>
      <c r="P1168">
        <v>0</v>
      </c>
      <c r="Q1168">
        <v>0</v>
      </c>
      <c r="R1168">
        <v>0</v>
      </c>
      <c r="T1168">
        <f t="shared" si="55"/>
        <v>0</v>
      </c>
      <c r="U1168">
        <v>0</v>
      </c>
      <c r="V1168">
        <v>0</v>
      </c>
      <c r="W1168">
        <v>0</v>
      </c>
      <c r="Y1168">
        <f t="shared" si="56"/>
        <v>0</v>
      </c>
      <c r="Z1168">
        <v>0</v>
      </c>
      <c r="AA1168">
        <v>0</v>
      </c>
      <c r="AB1168">
        <v>0</v>
      </c>
      <c r="AD1168">
        <v>7.7001E-2</v>
      </c>
      <c r="AE1168">
        <v>5.4999999999999997E-3</v>
      </c>
      <c r="AF1168">
        <v>0</v>
      </c>
      <c r="AG1168">
        <v>0</v>
      </c>
      <c r="AH1168">
        <v>0</v>
      </c>
    </row>
    <row r="1169" spans="1:34">
      <c r="A1169" t="s">
        <v>1194</v>
      </c>
      <c r="B1169" t="s">
        <v>1226</v>
      </c>
      <c r="C1169" t="s">
        <v>1512</v>
      </c>
      <c r="D1169" t="s">
        <v>1518</v>
      </c>
      <c r="E1169" t="s">
        <v>672</v>
      </c>
      <c r="F1169" t="s">
        <v>1125</v>
      </c>
      <c r="G1169" t="s">
        <v>38</v>
      </c>
      <c r="I1169">
        <v>0</v>
      </c>
      <c r="J1169">
        <v>0</v>
      </c>
      <c r="K1169">
        <v>0</v>
      </c>
      <c r="M1169">
        <v>0</v>
      </c>
      <c r="N1169" t="str">
        <f t="shared" si="54"/>
        <v>05Qd-610</v>
      </c>
      <c r="O1169" t="s">
        <v>1514</v>
      </c>
      <c r="P1169">
        <v>0</v>
      </c>
      <c r="Q1169">
        <v>0</v>
      </c>
      <c r="R1169">
        <v>0</v>
      </c>
      <c r="T1169">
        <f t="shared" si="55"/>
        <v>0</v>
      </c>
      <c r="U1169">
        <v>0</v>
      </c>
      <c r="V1169">
        <v>0</v>
      </c>
      <c r="W1169">
        <v>0</v>
      </c>
      <c r="Y1169">
        <f t="shared" si="56"/>
        <v>0</v>
      </c>
      <c r="Z1169">
        <v>0</v>
      </c>
      <c r="AA1169">
        <v>0</v>
      </c>
      <c r="AB1169">
        <v>0</v>
      </c>
      <c r="AD1169">
        <v>7.7001E-2</v>
      </c>
      <c r="AE1169">
        <v>5.4999999999999997E-3</v>
      </c>
      <c r="AF1169">
        <v>0</v>
      </c>
      <c r="AG1169">
        <v>0</v>
      </c>
      <c r="AH1169">
        <v>0</v>
      </c>
    </row>
    <row r="1170" spans="1:34">
      <c r="A1170" t="s">
        <v>1232</v>
      </c>
      <c r="B1170" t="s">
        <v>1233</v>
      </c>
      <c r="C1170" t="s">
        <v>1519</v>
      </c>
      <c r="D1170" t="s">
        <v>1520</v>
      </c>
      <c r="E1170" t="s">
        <v>672</v>
      </c>
      <c r="F1170" t="s">
        <v>1125</v>
      </c>
      <c r="G1170" t="s">
        <v>38</v>
      </c>
      <c r="I1170">
        <v>0</v>
      </c>
      <c r="J1170">
        <v>0</v>
      </c>
      <c r="K1170">
        <v>0</v>
      </c>
      <c r="M1170">
        <v>0</v>
      </c>
      <c r="N1170" t="str">
        <f t="shared" si="54"/>
        <v>05Vd-610</v>
      </c>
      <c r="O1170" t="s">
        <v>1514</v>
      </c>
      <c r="P1170">
        <v>0</v>
      </c>
      <c r="Q1170">
        <v>0</v>
      </c>
      <c r="R1170">
        <v>0</v>
      </c>
      <c r="T1170">
        <f t="shared" si="55"/>
        <v>0</v>
      </c>
      <c r="U1170">
        <v>0</v>
      </c>
      <c r="V1170">
        <v>0</v>
      </c>
      <c r="W1170">
        <v>0</v>
      </c>
      <c r="Y1170">
        <f t="shared" si="56"/>
        <v>0</v>
      </c>
      <c r="Z1170">
        <v>0</v>
      </c>
      <c r="AA1170">
        <v>0</v>
      </c>
      <c r="AB1170">
        <v>0</v>
      </c>
      <c r="AD1170">
        <v>7.7001E-2</v>
      </c>
      <c r="AE1170">
        <v>5.4999999999999997E-3</v>
      </c>
      <c r="AF1170">
        <v>0</v>
      </c>
      <c r="AG1170">
        <v>0</v>
      </c>
      <c r="AH1170">
        <v>0</v>
      </c>
    </row>
    <row r="1171" spans="1:34">
      <c r="A1171" t="s">
        <v>1194</v>
      </c>
      <c r="B1171" t="s">
        <v>1242</v>
      </c>
      <c r="C1171" t="s">
        <v>1512</v>
      </c>
      <c r="D1171" t="s">
        <v>1521</v>
      </c>
      <c r="E1171" t="s">
        <v>672</v>
      </c>
      <c r="F1171" t="s">
        <v>1125</v>
      </c>
      <c r="G1171" t="s">
        <v>38</v>
      </c>
      <c r="I1171">
        <v>0</v>
      </c>
      <c r="J1171">
        <v>0</v>
      </c>
      <c r="K1171">
        <v>0</v>
      </c>
      <c r="M1171">
        <v>0</v>
      </c>
      <c r="N1171" t="str">
        <f t="shared" si="54"/>
        <v>05Qd-610</v>
      </c>
      <c r="O1171" t="s">
        <v>1514</v>
      </c>
      <c r="P1171">
        <v>0</v>
      </c>
      <c r="Q1171">
        <v>0</v>
      </c>
      <c r="R1171">
        <v>0</v>
      </c>
      <c r="T1171">
        <f t="shared" si="55"/>
        <v>0</v>
      </c>
      <c r="U1171">
        <v>0</v>
      </c>
      <c r="V1171">
        <v>0</v>
      </c>
      <c r="W1171">
        <v>0</v>
      </c>
      <c r="Y1171">
        <f t="shared" si="56"/>
        <v>0</v>
      </c>
      <c r="Z1171">
        <v>0</v>
      </c>
      <c r="AA1171">
        <v>0</v>
      </c>
      <c r="AB1171">
        <v>0</v>
      </c>
      <c r="AD1171">
        <v>7.7001E-2</v>
      </c>
      <c r="AE1171">
        <v>5.4999999999999997E-3</v>
      </c>
      <c r="AF1171">
        <v>0</v>
      </c>
      <c r="AG1171">
        <v>0</v>
      </c>
      <c r="AH1171">
        <v>0</v>
      </c>
    </row>
    <row r="1172" spans="1:34">
      <c r="A1172" t="s">
        <v>1194</v>
      </c>
      <c r="B1172" t="s">
        <v>1248</v>
      </c>
      <c r="C1172" t="s">
        <v>1512</v>
      </c>
      <c r="D1172" t="s">
        <v>1522</v>
      </c>
      <c r="E1172" t="s">
        <v>672</v>
      </c>
      <c r="F1172" t="s">
        <v>1125</v>
      </c>
      <c r="G1172" t="s">
        <v>38</v>
      </c>
      <c r="I1172">
        <v>0</v>
      </c>
      <c r="J1172">
        <v>0</v>
      </c>
      <c r="K1172">
        <v>0</v>
      </c>
      <c r="M1172">
        <v>0</v>
      </c>
      <c r="N1172" t="str">
        <f t="shared" si="54"/>
        <v>05Qd-610</v>
      </c>
      <c r="O1172" t="s">
        <v>1514</v>
      </c>
      <c r="P1172">
        <v>0</v>
      </c>
      <c r="Q1172">
        <v>0</v>
      </c>
      <c r="R1172">
        <v>0</v>
      </c>
      <c r="T1172">
        <f t="shared" si="55"/>
        <v>0</v>
      </c>
      <c r="U1172">
        <v>0</v>
      </c>
      <c r="V1172">
        <v>0</v>
      </c>
      <c r="W1172">
        <v>0</v>
      </c>
      <c r="Y1172">
        <f t="shared" si="56"/>
        <v>0</v>
      </c>
      <c r="Z1172">
        <v>0</v>
      </c>
      <c r="AA1172">
        <v>0</v>
      </c>
      <c r="AB1172">
        <v>0</v>
      </c>
      <c r="AD1172">
        <v>7.7001E-2</v>
      </c>
      <c r="AE1172">
        <v>5.4999999999999997E-3</v>
      </c>
      <c r="AF1172">
        <v>0</v>
      </c>
      <c r="AG1172">
        <v>0</v>
      </c>
      <c r="AH1172">
        <v>0</v>
      </c>
    </row>
    <row r="1173" spans="1:34">
      <c r="A1173" t="s">
        <v>1194</v>
      </c>
      <c r="B1173" t="s">
        <v>1254</v>
      </c>
      <c r="C1173" t="s">
        <v>1512</v>
      </c>
      <c r="D1173" t="s">
        <v>1523</v>
      </c>
      <c r="E1173" t="s">
        <v>672</v>
      </c>
      <c r="F1173" t="s">
        <v>1125</v>
      </c>
      <c r="G1173" t="s">
        <v>38</v>
      </c>
      <c r="I1173">
        <v>0</v>
      </c>
      <c r="J1173">
        <v>0</v>
      </c>
      <c r="K1173">
        <v>0</v>
      </c>
      <c r="M1173">
        <v>0</v>
      </c>
      <c r="N1173" t="str">
        <f t="shared" si="54"/>
        <v>05Qd-610</v>
      </c>
      <c r="O1173" t="s">
        <v>1514</v>
      </c>
      <c r="P1173">
        <v>0</v>
      </c>
      <c r="Q1173">
        <v>0</v>
      </c>
      <c r="R1173">
        <v>0</v>
      </c>
      <c r="T1173">
        <f t="shared" si="55"/>
        <v>0</v>
      </c>
      <c r="U1173">
        <v>0</v>
      </c>
      <c r="V1173">
        <v>0</v>
      </c>
      <c r="W1173">
        <v>0</v>
      </c>
      <c r="Y1173">
        <f t="shared" si="56"/>
        <v>0</v>
      </c>
      <c r="Z1173">
        <v>0</v>
      </c>
      <c r="AA1173">
        <v>0</v>
      </c>
      <c r="AB1173">
        <v>0</v>
      </c>
      <c r="AD1173">
        <v>7.7001E-2</v>
      </c>
      <c r="AE1173">
        <v>5.4999999999999997E-3</v>
      </c>
      <c r="AF1173">
        <v>0</v>
      </c>
      <c r="AG1173">
        <v>0</v>
      </c>
      <c r="AH1173">
        <v>0</v>
      </c>
    </row>
    <row r="1174" spans="1:34">
      <c r="A1174" t="s">
        <v>1194</v>
      </c>
      <c r="B1174" t="s">
        <v>1260</v>
      </c>
      <c r="C1174" t="s">
        <v>1512</v>
      </c>
      <c r="D1174" t="s">
        <v>1524</v>
      </c>
      <c r="E1174" t="s">
        <v>672</v>
      </c>
      <c r="F1174" t="s">
        <v>1125</v>
      </c>
      <c r="G1174" t="s">
        <v>38</v>
      </c>
      <c r="I1174">
        <v>0</v>
      </c>
      <c r="J1174">
        <v>0</v>
      </c>
      <c r="K1174">
        <v>0</v>
      </c>
      <c r="M1174">
        <v>0</v>
      </c>
      <c r="N1174" t="str">
        <f t="shared" si="54"/>
        <v>05Qd-610</v>
      </c>
      <c r="O1174" t="s">
        <v>1514</v>
      </c>
      <c r="P1174">
        <v>0</v>
      </c>
      <c r="Q1174">
        <v>0</v>
      </c>
      <c r="R1174">
        <v>0</v>
      </c>
      <c r="T1174">
        <f t="shared" si="55"/>
        <v>0</v>
      </c>
      <c r="U1174">
        <v>0</v>
      </c>
      <c r="V1174">
        <v>0</v>
      </c>
      <c r="W1174">
        <v>0</v>
      </c>
      <c r="Y1174">
        <f t="shared" si="56"/>
        <v>0</v>
      </c>
      <c r="Z1174">
        <v>0</v>
      </c>
      <c r="AA1174">
        <v>0</v>
      </c>
      <c r="AB1174">
        <v>0</v>
      </c>
      <c r="AD1174">
        <v>7.7001E-2</v>
      </c>
      <c r="AE1174">
        <v>5.4999999999999997E-3</v>
      </c>
      <c r="AF1174">
        <v>0</v>
      </c>
      <c r="AG1174">
        <v>0</v>
      </c>
      <c r="AH1174">
        <v>0</v>
      </c>
    </row>
    <row r="1175" spans="1:34">
      <c r="A1175" t="s">
        <v>1194</v>
      </c>
      <c r="B1175" t="s">
        <v>1266</v>
      </c>
      <c r="C1175" t="s">
        <v>1512</v>
      </c>
      <c r="D1175" t="s">
        <v>1525</v>
      </c>
      <c r="E1175" t="s">
        <v>672</v>
      </c>
      <c r="F1175" t="s">
        <v>1125</v>
      </c>
      <c r="G1175" t="s">
        <v>38</v>
      </c>
      <c r="I1175">
        <v>0</v>
      </c>
      <c r="J1175">
        <v>0</v>
      </c>
      <c r="K1175">
        <v>0</v>
      </c>
      <c r="M1175">
        <v>0</v>
      </c>
      <c r="N1175" t="str">
        <f t="shared" si="54"/>
        <v>05Qd-610</v>
      </c>
      <c r="O1175" t="s">
        <v>1514</v>
      </c>
      <c r="P1175">
        <v>0</v>
      </c>
      <c r="Q1175">
        <v>0</v>
      </c>
      <c r="R1175">
        <v>0</v>
      </c>
      <c r="T1175">
        <f t="shared" si="55"/>
        <v>0</v>
      </c>
      <c r="U1175">
        <v>0</v>
      </c>
      <c r="V1175">
        <v>0</v>
      </c>
      <c r="W1175">
        <v>0</v>
      </c>
      <c r="Y1175">
        <f t="shared" si="56"/>
        <v>0</v>
      </c>
      <c r="Z1175">
        <v>0</v>
      </c>
      <c r="AA1175">
        <v>0</v>
      </c>
      <c r="AB1175">
        <v>0</v>
      </c>
      <c r="AD1175">
        <v>7.7001E-2</v>
      </c>
      <c r="AE1175">
        <v>5.4999999999999997E-3</v>
      </c>
      <c r="AF1175">
        <v>0</v>
      </c>
      <c r="AG1175">
        <v>0</v>
      </c>
      <c r="AH1175">
        <v>0</v>
      </c>
    </row>
    <row r="1176" spans="1:34">
      <c r="A1176" t="s">
        <v>1194</v>
      </c>
      <c r="B1176" t="s">
        <v>1272</v>
      </c>
      <c r="C1176" t="s">
        <v>1512</v>
      </c>
      <c r="D1176" t="s">
        <v>1526</v>
      </c>
      <c r="E1176" t="s">
        <v>672</v>
      </c>
      <c r="F1176" t="s">
        <v>1125</v>
      </c>
      <c r="G1176" t="s">
        <v>38</v>
      </c>
      <c r="I1176">
        <v>0</v>
      </c>
      <c r="J1176">
        <v>0</v>
      </c>
      <c r="K1176">
        <v>0</v>
      </c>
      <c r="M1176">
        <v>0</v>
      </c>
      <c r="N1176" t="str">
        <f t="shared" si="54"/>
        <v>05Qd-610</v>
      </c>
      <c r="O1176" t="s">
        <v>1514</v>
      </c>
      <c r="P1176">
        <v>0</v>
      </c>
      <c r="Q1176">
        <v>0</v>
      </c>
      <c r="R1176">
        <v>0</v>
      </c>
      <c r="T1176">
        <f t="shared" si="55"/>
        <v>0</v>
      </c>
      <c r="U1176">
        <v>0</v>
      </c>
      <c r="V1176">
        <v>0</v>
      </c>
      <c r="W1176">
        <v>0</v>
      </c>
      <c r="Y1176">
        <f t="shared" si="56"/>
        <v>0</v>
      </c>
      <c r="Z1176">
        <v>0</v>
      </c>
      <c r="AA1176">
        <v>0</v>
      </c>
      <c r="AB1176">
        <v>0</v>
      </c>
      <c r="AD1176">
        <v>7.7001E-2</v>
      </c>
      <c r="AE1176">
        <v>5.4999999999999997E-3</v>
      </c>
      <c r="AF1176">
        <v>0</v>
      </c>
      <c r="AG1176">
        <v>0</v>
      </c>
      <c r="AH1176">
        <v>0</v>
      </c>
    </row>
    <row r="1177" spans="1:34">
      <c r="A1177" t="s">
        <v>1232</v>
      </c>
      <c r="B1177" t="s">
        <v>1278</v>
      </c>
      <c r="C1177" t="s">
        <v>1519</v>
      </c>
      <c r="D1177" t="s">
        <v>1527</v>
      </c>
      <c r="E1177" t="s">
        <v>672</v>
      </c>
      <c r="F1177" t="s">
        <v>1125</v>
      </c>
      <c r="G1177" t="s">
        <v>38</v>
      </c>
      <c r="I1177">
        <v>0</v>
      </c>
      <c r="J1177">
        <v>0</v>
      </c>
      <c r="K1177">
        <v>0</v>
      </c>
      <c r="M1177">
        <v>0</v>
      </c>
      <c r="N1177" t="str">
        <f t="shared" si="54"/>
        <v>05Vd-610</v>
      </c>
      <c r="O1177" t="s">
        <v>1514</v>
      </c>
      <c r="P1177">
        <v>0</v>
      </c>
      <c r="Q1177">
        <v>0</v>
      </c>
      <c r="R1177">
        <v>0</v>
      </c>
      <c r="T1177">
        <f t="shared" si="55"/>
        <v>0</v>
      </c>
      <c r="U1177">
        <v>0</v>
      </c>
      <c r="V1177">
        <v>0</v>
      </c>
      <c r="W1177">
        <v>0</v>
      </c>
      <c r="Y1177">
        <f t="shared" si="56"/>
        <v>0</v>
      </c>
      <c r="Z1177">
        <v>0</v>
      </c>
      <c r="AA1177">
        <v>0</v>
      </c>
      <c r="AB1177">
        <v>0</v>
      </c>
      <c r="AD1177">
        <v>7.7001E-2</v>
      </c>
      <c r="AE1177">
        <v>5.4999999999999997E-3</v>
      </c>
      <c r="AF1177">
        <v>0</v>
      </c>
      <c r="AG1177">
        <v>0</v>
      </c>
      <c r="AH1177">
        <v>0</v>
      </c>
    </row>
    <row r="1178" spans="1:34">
      <c r="A1178" t="s">
        <v>1194</v>
      </c>
      <c r="B1178" t="s">
        <v>1283</v>
      </c>
      <c r="C1178" t="s">
        <v>1512</v>
      </c>
      <c r="D1178" t="s">
        <v>1528</v>
      </c>
      <c r="E1178" t="s">
        <v>672</v>
      </c>
      <c r="F1178" t="s">
        <v>1125</v>
      </c>
      <c r="G1178" t="s">
        <v>38</v>
      </c>
      <c r="I1178">
        <v>0</v>
      </c>
      <c r="J1178">
        <v>0</v>
      </c>
      <c r="K1178">
        <v>0</v>
      </c>
      <c r="M1178">
        <v>0</v>
      </c>
      <c r="N1178" t="str">
        <f t="shared" si="54"/>
        <v>05Qd-610</v>
      </c>
      <c r="O1178" t="s">
        <v>1514</v>
      </c>
      <c r="P1178">
        <v>0</v>
      </c>
      <c r="Q1178">
        <v>0</v>
      </c>
      <c r="R1178">
        <v>0</v>
      </c>
      <c r="T1178">
        <f t="shared" si="55"/>
        <v>0</v>
      </c>
      <c r="U1178">
        <v>0</v>
      </c>
      <c r="V1178">
        <v>0</v>
      </c>
      <c r="W1178">
        <v>0</v>
      </c>
      <c r="Y1178">
        <f t="shared" si="56"/>
        <v>0</v>
      </c>
      <c r="Z1178">
        <v>0</v>
      </c>
      <c r="AA1178">
        <v>0</v>
      </c>
      <c r="AB1178">
        <v>0</v>
      </c>
      <c r="AD1178">
        <v>7.7001E-2</v>
      </c>
      <c r="AE1178">
        <v>5.4999999999999997E-3</v>
      </c>
      <c r="AF1178">
        <v>0</v>
      </c>
      <c r="AG1178">
        <v>0</v>
      </c>
      <c r="AH1178">
        <v>0</v>
      </c>
    </row>
    <row r="1179" spans="1:34">
      <c r="A1179" t="s">
        <v>1194</v>
      </c>
      <c r="B1179" t="s">
        <v>1289</v>
      </c>
      <c r="C1179" t="s">
        <v>1512</v>
      </c>
      <c r="D1179" t="s">
        <v>1529</v>
      </c>
      <c r="E1179" t="s">
        <v>672</v>
      </c>
      <c r="F1179" t="s">
        <v>1125</v>
      </c>
      <c r="G1179" t="s">
        <v>38</v>
      </c>
      <c r="I1179">
        <v>0</v>
      </c>
      <c r="J1179">
        <v>0</v>
      </c>
      <c r="K1179">
        <v>0</v>
      </c>
      <c r="M1179">
        <v>0</v>
      </c>
      <c r="N1179" t="str">
        <f t="shared" si="54"/>
        <v>05Qd-610</v>
      </c>
      <c r="O1179" t="s">
        <v>1514</v>
      </c>
      <c r="P1179">
        <v>0</v>
      </c>
      <c r="Q1179">
        <v>0</v>
      </c>
      <c r="R1179">
        <v>0</v>
      </c>
      <c r="T1179">
        <f t="shared" si="55"/>
        <v>0</v>
      </c>
      <c r="U1179">
        <v>0</v>
      </c>
      <c r="V1179">
        <v>0</v>
      </c>
      <c r="W1179">
        <v>0</v>
      </c>
      <c r="Y1179">
        <f t="shared" si="56"/>
        <v>0</v>
      </c>
      <c r="Z1179">
        <v>0</v>
      </c>
      <c r="AA1179">
        <v>0</v>
      </c>
      <c r="AB1179">
        <v>0</v>
      </c>
      <c r="AD1179">
        <v>7.7001E-2</v>
      </c>
      <c r="AE1179">
        <v>5.4999999999999997E-3</v>
      </c>
      <c r="AF1179">
        <v>0</v>
      </c>
      <c r="AG1179">
        <v>0</v>
      </c>
      <c r="AH1179">
        <v>0</v>
      </c>
    </row>
    <row r="1180" spans="1:34">
      <c r="A1180" t="s">
        <v>1194</v>
      </c>
      <c r="B1180" t="s">
        <v>1295</v>
      </c>
      <c r="C1180" t="s">
        <v>1512</v>
      </c>
      <c r="D1180" t="s">
        <v>1530</v>
      </c>
      <c r="E1180" t="s">
        <v>672</v>
      </c>
      <c r="F1180" t="s">
        <v>1125</v>
      </c>
      <c r="G1180" t="s">
        <v>38</v>
      </c>
      <c r="I1180">
        <v>0</v>
      </c>
      <c r="J1180">
        <v>0</v>
      </c>
      <c r="K1180">
        <v>0</v>
      </c>
      <c r="M1180">
        <v>0</v>
      </c>
      <c r="N1180" t="str">
        <f t="shared" si="54"/>
        <v>05Qd-610</v>
      </c>
      <c r="O1180" t="s">
        <v>1514</v>
      </c>
      <c r="P1180">
        <v>0</v>
      </c>
      <c r="Q1180">
        <v>0</v>
      </c>
      <c r="R1180">
        <v>0</v>
      </c>
      <c r="T1180">
        <f t="shared" si="55"/>
        <v>0</v>
      </c>
      <c r="U1180">
        <v>0</v>
      </c>
      <c r="V1180">
        <v>0</v>
      </c>
      <c r="W1180">
        <v>0</v>
      </c>
      <c r="Y1180">
        <f t="shared" si="56"/>
        <v>0</v>
      </c>
      <c r="Z1180">
        <v>0</v>
      </c>
      <c r="AA1180">
        <v>0</v>
      </c>
      <c r="AB1180">
        <v>0</v>
      </c>
      <c r="AD1180">
        <v>7.7001E-2</v>
      </c>
      <c r="AE1180">
        <v>5.4999999999999997E-3</v>
      </c>
      <c r="AF1180">
        <v>0</v>
      </c>
      <c r="AG1180">
        <v>0</v>
      </c>
      <c r="AH1180">
        <v>0</v>
      </c>
    </row>
    <row r="1181" spans="1:34">
      <c r="A1181" t="s">
        <v>1531</v>
      </c>
      <c r="B1181" t="s">
        <v>1532</v>
      </c>
      <c r="C1181" t="s">
        <v>1533</v>
      </c>
      <c r="D1181" t="s">
        <v>1534</v>
      </c>
      <c r="E1181" t="s">
        <v>671</v>
      </c>
      <c r="F1181" t="s">
        <v>43</v>
      </c>
      <c r="G1181" t="s">
        <v>672</v>
      </c>
      <c r="I1181">
        <v>3.8295943321237642</v>
      </c>
      <c r="J1181">
        <v>0.7475483283935348</v>
      </c>
      <c r="K1181">
        <v>2.8983406234180502</v>
      </c>
      <c r="M1181">
        <v>7.4754832839353487</v>
      </c>
      <c r="N1181" t="str">
        <f t="shared" si="54"/>
        <v>10Qf-307,47548328393535</v>
      </c>
      <c r="O1181" t="s">
        <v>1535</v>
      </c>
      <c r="P1181">
        <v>190.33942270231421</v>
      </c>
      <c r="Q1181">
        <v>33.537736369291757</v>
      </c>
      <c r="R1181">
        <v>146.17246744405361</v>
      </c>
      <c r="T1181">
        <f t="shared" si="55"/>
        <v>370.04962651565961</v>
      </c>
      <c r="U1181">
        <v>16148388.72817713</v>
      </c>
      <c r="V1181">
        <v>4670078.8219250906</v>
      </c>
      <c r="W1181">
        <v>29181532.449881729</v>
      </c>
      <c r="Y1181">
        <f t="shared" si="56"/>
        <v>49999999.999983951</v>
      </c>
      <c r="Z1181">
        <v>0.65630140551078686</v>
      </c>
      <c r="AA1181">
        <v>0.14782076152123</v>
      </c>
      <c r="AB1181">
        <v>0.65872257143775859</v>
      </c>
      <c r="AD1181">
        <v>7.7098E-2</v>
      </c>
      <c r="AE1181">
        <v>5.4999999999999997E-3</v>
      </c>
      <c r="AF1181">
        <v>2.3483193562100571</v>
      </c>
      <c r="AG1181">
        <v>1.184864100503753</v>
      </c>
      <c r="AH1181">
        <v>11.09126474064916</v>
      </c>
    </row>
    <row r="1182" spans="1:34">
      <c r="A1182" t="s">
        <v>1531</v>
      </c>
      <c r="B1182" t="s">
        <v>1532</v>
      </c>
      <c r="C1182" t="s">
        <v>1536</v>
      </c>
      <c r="D1182" t="s">
        <v>1537</v>
      </c>
      <c r="E1182" t="s">
        <v>671</v>
      </c>
      <c r="F1182" t="s">
        <v>254</v>
      </c>
      <c r="G1182" t="s">
        <v>672</v>
      </c>
      <c r="I1182">
        <v>0</v>
      </c>
      <c r="J1182">
        <v>0</v>
      </c>
      <c r="K1182">
        <v>0</v>
      </c>
      <c r="M1182">
        <v>0</v>
      </c>
      <c r="N1182" t="str">
        <f t="shared" si="54"/>
        <v>10Qf-300</v>
      </c>
      <c r="O1182" t="s">
        <v>1538</v>
      </c>
      <c r="P1182">
        <v>0</v>
      </c>
      <c r="Q1182">
        <v>0</v>
      </c>
      <c r="R1182">
        <v>0</v>
      </c>
      <c r="T1182">
        <f t="shared" si="55"/>
        <v>0</v>
      </c>
      <c r="U1182">
        <v>0</v>
      </c>
      <c r="V1182">
        <v>0</v>
      </c>
      <c r="W1182">
        <v>0</v>
      </c>
      <c r="Y1182">
        <f t="shared" si="56"/>
        <v>0</v>
      </c>
      <c r="Z1182">
        <v>0</v>
      </c>
      <c r="AA1182">
        <v>0</v>
      </c>
      <c r="AB1182">
        <v>0</v>
      </c>
      <c r="AD1182">
        <v>7.7098E-2</v>
      </c>
      <c r="AE1182">
        <v>5.4999999999999997E-3</v>
      </c>
      <c r="AF1182">
        <v>0</v>
      </c>
      <c r="AG1182">
        <v>0</v>
      </c>
      <c r="AH1182">
        <v>0</v>
      </c>
    </row>
    <row r="1183" spans="1:34">
      <c r="A1183" t="s">
        <v>1531</v>
      </c>
      <c r="B1183" t="s">
        <v>1532</v>
      </c>
      <c r="C1183" t="s">
        <v>1539</v>
      </c>
      <c r="D1183" t="s">
        <v>1540</v>
      </c>
      <c r="E1183" t="s">
        <v>43</v>
      </c>
      <c r="F1183" t="s">
        <v>254</v>
      </c>
      <c r="G1183" t="s">
        <v>672</v>
      </c>
      <c r="I1183">
        <v>0</v>
      </c>
      <c r="J1183">
        <v>0</v>
      </c>
      <c r="K1183">
        <v>0</v>
      </c>
      <c r="M1183">
        <v>0</v>
      </c>
      <c r="N1183" t="str">
        <f t="shared" si="54"/>
        <v>10Qf-300</v>
      </c>
      <c r="O1183" t="s">
        <v>1541</v>
      </c>
      <c r="P1183">
        <v>0</v>
      </c>
      <c r="Q1183">
        <v>0</v>
      </c>
      <c r="R1183">
        <v>0</v>
      </c>
      <c r="T1183">
        <f t="shared" si="55"/>
        <v>0</v>
      </c>
      <c r="U1183">
        <v>0</v>
      </c>
      <c r="V1183">
        <v>0</v>
      </c>
      <c r="W1183">
        <v>0</v>
      </c>
      <c r="Y1183">
        <f t="shared" si="56"/>
        <v>0</v>
      </c>
      <c r="Z1183">
        <v>0</v>
      </c>
      <c r="AA1183">
        <v>0</v>
      </c>
      <c r="AB1183">
        <v>0</v>
      </c>
      <c r="AD1183">
        <v>7.7098E-2</v>
      </c>
      <c r="AE1183">
        <v>5.4999999999999997E-3</v>
      </c>
      <c r="AF1183">
        <v>0</v>
      </c>
      <c r="AG1183">
        <v>0</v>
      </c>
      <c r="AH1183">
        <v>0</v>
      </c>
    </row>
    <row r="1184" spans="1:34">
      <c r="A1184" t="s">
        <v>1531</v>
      </c>
      <c r="B1184" t="s">
        <v>1532</v>
      </c>
      <c r="C1184" t="s">
        <v>1542</v>
      </c>
      <c r="D1184" t="s">
        <v>1543</v>
      </c>
      <c r="E1184" t="s">
        <v>671</v>
      </c>
      <c r="F1184" t="s">
        <v>672</v>
      </c>
      <c r="G1184" t="s">
        <v>46</v>
      </c>
      <c r="I1184">
        <v>0.28662499055275958</v>
      </c>
      <c r="J1184">
        <v>0.28662499055275958</v>
      </c>
      <c r="K1184">
        <v>2.2929999244220771</v>
      </c>
      <c r="M1184">
        <v>2.8662499055275958</v>
      </c>
      <c r="N1184" t="str">
        <f t="shared" si="54"/>
        <v>10Qf-302,8662499055276</v>
      </c>
      <c r="O1184" t="s">
        <v>1544</v>
      </c>
      <c r="P1184">
        <v>14.24590452733765</v>
      </c>
      <c r="Q1184">
        <v>14.45540312332791</v>
      </c>
      <c r="R1184">
        <v>285.22885773737562</v>
      </c>
      <c r="T1184">
        <f t="shared" si="55"/>
        <v>313.93016538804119</v>
      </c>
      <c r="U1184">
        <v>1208621.9492833931</v>
      </c>
      <c r="V1184">
        <v>2885843.1597658261</v>
      </c>
      <c r="W1184">
        <v>26096679.811008532</v>
      </c>
      <c r="Y1184">
        <f t="shared" si="56"/>
        <v>30191144.920057751</v>
      </c>
      <c r="Z1184">
        <v>4.9120707793081392E-2</v>
      </c>
      <c r="AA1184">
        <v>6.514291291013799E-2</v>
      </c>
      <c r="AB1184">
        <v>1.6288675265123549</v>
      </c>
      <c r="AD1184">
        <v>7.7098E-2</v>
      </c>
      <c r="AE1184">
        <v>5.4999999999999997E-3</v>
      </c>
      <c r="AF1184">
        <v>0.900392640479873</v>
      </c>
      <c r="AG1184">
        <v>0.45430061002612387</v>
      </c>
      <c r="AH1184">
        <v>4.3035411560335923</v>
      </c>
    </row>
    <row r="1185" spans="1:34">
      <c r="A1185" t="s">
        <v>1531</v>
      </c>
      <c r="B1185" t="s">
        <v>1532</v>
      </c>
      <c r="C1185" t="s">
        <v>1545</v>
      </c>
      <c r="D1185" t="s">
        <v>1546</v>
      </c>
      <c r="E1185" t="s">
        <v>43</v>
      </c>
      <c r="F1185" t="s">
        <v>672</v>
      </c>
      <c r="G1185" t="s">
        <v>46</v>
      </c>
      <c r="I1185">
        <v>0.2887833557264306</v>
      </c>
      <c r="J1185">
        <v>0.2887833557264306</v>
      </c>
      <c r="K1185">
        <v>2.3102668458114448</v>
      </c>
      <c r="M1185">
        <v>2.8878335572643059</v>
      </c>
      <c r="N1185" t="str">
        <f t="shared" si="54"/>
        <v>10Qf-302,88783355726431</v>
      </c>
      <c r="O1185" t="s">
        <v>1547</v>
      </c>
      <c r="P1185">
        <v>12.95587145918123</v>
      </c>
      <c r="Q1185">
        <v>14.564256292804149</v>
      </c>
      <c r="R1185">
        <v>287.37670964616791</v>
      </c>
      <c r="T1185">
        <f t="shared" si="55"/>
        <v>314.89683739815331</v>
      </c>
      <c r="U1185">
        <v>1804085.4115755479</v>
      </c>
      <c r="V1185">
        <v>2907574.3541069161</v>
      </c>
      <c r="W1185">
        <v>26293195.002317909</v>
      </c>
      <c r="Y1185">
        <f t="shared" si="56"/>
        <v>31004854.768000372</v>
      </c>
      <c r="Z1185">
        <v>5.710423518687173E-2</v>
      </c>
      <c r="AA1185">
        <v>6.5633456997956613E-2</v>
      </c>
      <c r="AB1185">
        <v>1.641133347908347</v>
      </c>
      <c r="AD1185">
        <v>7.7098E-2</v>
      </c>
      <c r="AE1185">
        <v>5.4999999999999997E-3</v>
      </c>
      <c r="AF1185">
        <v>0.90717284521391806</v>
      </c>
      <c r="AG1185">
        <v>0.45772161882639251</v>
      </c>
      <c r="AH1185">
        <v>4.335326021304617</v>
      </c>
    </row>
    <row r="1186" spans="1:34">
      <c r="A1186" t="s">
        <v>1531</v>
      </c>
      <c r="B1186" t="s">
        <v>1532</v>
      </c>
      <c r="C1186" t="s">
        <v>1548</v>
      </c>
      <c r="D1186" t="s">
        <v>1549</v>
      </c>
      <c r="E1186" t="s">
        <v>254</v>
      </c>
      <c r="F1186" t="s">
        <v>672</v>
      </c>
      <c r="G1186" t="s">
        <v>46</v>
      </c>
      <c r="I1186">
        <v>0.57572159820431568</v>
      </c>
      <c r="J1186">
        <v>0.2301159133690733</v>
      </c>
      <c r="K1186">
        <v>1.495321622117344</v>
      </c>
      <c r="M1186">
        <v>2.3011591336907329</v>
      </c>
      <c r="N1186" t="str">
        <f t="shared" si="54"/>
        <v>10Qf-302,30115913369073</v>
      </c>
      <c r="O1186" t="s">
        <v>1550</v>
      </c>
      <c r="P1186">
        <v>55.157434686527722</v>
      </c>
      <c r="Q1186">
        <v>11.605471966794379</v>
      </c>
      <c r="R1186">
        <v>186.00475023304941</v>
      </c>
      <c r="T1186">
        <f t="shared" si="55"/>
        <v>252.76765688637153</v>
      </c>
      <c r="U1186">
        <v>30664824.018940661</v>
      </c>
      <c r="V1186">
        <v>2316889.5122114881</v>
      </c>
      <c r="W1186">
        <v>17018286.468853451</v>
      </c>
      <c r="Y1186">
        <f t="shared" si="56"/>
        <v>50000000.000005603</v>
      </c>
      <c r="Z1186">
        <v>0.31741887571062949</v>
      </c>
      <c r="AA1186">
        <v>5.2299769377852218E-2</v>
      </c>
      <c r="AB1186">
        <v>1.0622245583250971</v>
      </c>
      <c r="AD1186">
        <v>7.7098E-2</v>
      </c>
      <c r="AE1186">
        <v>5.4999999999999997E-3</v>
      </c>
      <c r="AF1186">
        <v>0.72287721477195799</v>
      </c>
      <c r="AG1186">
        <v>0.36473372268998122</v>
      </c>
      <c r="AH1186">
        <v>3.4713680711526722</v>
      </c>
    </row>
    <row r="1187" spans="1:34">
      <c r="A1187" t="s">
        <v>1531</v>
      </c>
      <c r="B1187" t="s">
        <v>1551</v>
      </c>
      <c r="C1187" t="s">
        <v>1533</v>
      </c>
      <c r="D1187" t="s">
        <v>1552</v>
      </c>
      <c r="E1187" t="s">
        <v>671</v>
      </c>
      <c r="F1187" t="s">
        <v>43</v>
      </c>
      <c r="G1187" t="s">
        <v>672</v>
      </c>
      <c r="I1187">
        <v>3.7108607938296569</v>
      </c>
      <c r="J1187">
        <v>0.74161234985306068</v>
      </c>
      <c r="K1187">
        <v>2.9636503548478901</v>
      </c>
      <c r="M1187">
        <v>7.4161234985306077</v>
      </c>
      <c r="N1187" t="str">
        <f t="shared" si="54"/>
        <v>10Qf-307,41612349853061</v>
      </c>
      <c r="O1187" t="s">
        <v>1535</v>
      </c>
      <c r="P1187">
        <v>184.43809969670741</v>
      </c>
      <c r="Q1187">
        <v>33.271426786589593</v>
      </c>
      <c r="R1187">
        <v>149.46624337710799</v>
      </c>
      <c r="T1187">
        <f t="shared" si="55"/>
        <v>367.17576986040501</v>
      </c>
      <c r="U1187">
        <v>15600803.887253979</v>
      </c>
      <c r="V1187">
        <v>4560101.8733298117</v>
      </c>
      <c r="W1187">
        <v>29839094.239415411</v>
      </c>
      <c r="Y1187">
        <f t="shared" si="56"/>
        <v>49999999.999999203</v>
      </c>
      <c r="Z1187">
        <v>0.63595330038381992</v>
      </c>
      <c r="AA1187">
        <v>0.1466469767170927</v>
      </c>
      <c r="AB1187">
        <v>0.67356589036299874</v>
      </c>
      <c r="AD1187">
        <v>7.7098E-2</v>
      </c>
      <c r="AE1187">
        <v>5.4999999999999997E-3</v>
      </c>
      <c r="AF1187">
        <v>2.3296723032033322</v>
      </c>
      <c r="AG1187">
        <v>1.1754555745171009</v>
      </c>
      <c r="AH1187">
        <v>11.00384937625104</v>
      </c>
    </row>
    <row r="1188" spans="1:34">
      <c r="A1188" t="s">
        <v>1531</v>
      </c>
      <c r="B1188" t="s">
        <v>1551</v>
      </c>
      <c r="C1188" t="s">
        <v>1536</v>
      </c>
      <c r="D1188" t="s">
        <v>1553</v>
      </c>
      <c r="E1188" t="s">
        <v>671</v>
      </c>
      <c r="F1188" t="s">
        <v>254</v>
      </c>
      <c r="G1188" t="s">
        <v>672</v>
      </c>
      <c r="I1188">
        <v>0</v>
      </c>
      <c r="J1188">
        <v>0</v>
      </c>
      <c r="K1188">
        <v>0</v>
      </c>
      <c r="M1188">
        <v>0</v>
      </c>
      <c r="N1188" t="str">
        <f t="shared" si="54"/>
        <v>10Qf-300</v>
      </c>
      <c r="O1188" t="s">
        <v>1538</v>
      </c>
      <c r="P1188">
        <v>0</v>
      </c>
      <c r="Q1188">
        <v>0</v>
      </c>
      <c r="R1188">
        <v>0</v>
      </c>
      <c r="T1188">
        <f t="shared" si="55"/>
        <v>0</v>
      </c>
      <c r="U1188">
        <v>0</v>
      </c>
      <c r="V1188">
        <v>0</v>
      </c>
      <c r="W1188">
        <v>0</v>
      </c>
      <c r="Y1188">
        <f t="shared" si="56"/>
        <v>0</v>
      </c>
      <c r="Z1188">
        <v>0</v>
      </c>
      <c r="AA1188">
        <v>0</v>
      </c>
      <c r="AB1188">
        <v>0</v>
      </c>
      <c r="AD1188">
        <v>7.7098E-2</v>
      </c>
      <c r="AE1188">
        <v>5.4999999999999997E-3</v>
      </c>
      <c r="AF1188">
        <v>0</v>
      </c>
      <c r="AG1188">
        <v>0</v>
      </c>
      <c r="AH1188">
        <v>0</v>
      </c>
    </row>
    <row r="1189" spans="1:34">
      <c r="A1189" t="s">
        <v>1531</v>
      </c>
      <c r="B1189" t="s">
        <v>1551</v>
      </c>
      <c r="C1189" t="s">
        <v>1539</v>
      </c>
      <c r="D1189" t="s">
        <v>1554</v>
      </c>
      <c r="E1189" t="s">
        <v>43</v>
      </c>
      <c r="F1189" t="s">
        <v>254</v>
      </c>
      <c r="G1189" t="s">
        <v>672</v>
      </c>
      <c r="I1189">
        <v>0</v>
      </c>
      <c r="J1189">
        <v>0</v>
      </c>
      <c r="K1189">
        <v>0</v>
      </c>
      <c r="M1189">
        <v>0</v>
      </c>
      <c r="N1189" t="str">
        <f t="shared" si="54"/>
        <v>10Qf-300</v>
      </c>
      <c r="O1189" t="s">
        <v>1541</v>
      </c>
      <c r="P1189">
        <v>0</v>
      </c>
      <c r="Q1189">
        <v>0</v>
      </c>
      <c r="R1189">
        <v>0</v>
      </c>
      <c r="T1189">
        <f t="shared" si="55"/>
        <v>0</v>
      </c>
      <c r="U1189">
        <v>0</v>
      </c>
      <c r="V1189">
        <v>0</v>
      </c>
      <c r="W1189">
        <v>0</v>
      </c>
      <c r="Y1189">
        <f t="shared" si="56"/>
        <v>0</v>
      </c>
      <c r="Z1189">
        <v>0</v>
      </c>
      <c r="AA1189">
        <v>0</v>
      </c>
      <c r="AB1189">
        <v>0</v>
      </c>
      <c r="AD1189">
        <v>7.7098E-2</v>
      </c>
      <c r="AE1189">
        <v>5.4999999999999997E-3</v>
      </c>
      <c r="AF1189">
        <v>0</v>
      </c>
      <c r="AG1189">
        <v>0</v>
      </c>
      <c r="AH1189">
        <v>0</v>
      </c>
    </row>
    <row r="1190" spans="1:34">
      <c r="A1190" t="s">
        <v>1531</v>
      </c>
      <c r="B1190" t="s">
        <v>1551</v>
      </c>
      <c r="C1190" t="s">
        <v>1542</v>
      </c>
      <c r="D1190" t="s">
        <v>1555</v>
      </c>
      <c r="E1190" t="s">
        <v>671</v>
      </c>
      <c r="F1190" t="s">
        <v>672</v>
      </c>
      <c r="G1190" t="s">
        <v>46</v>
      </c>
      <c r="I1190">
        <v>0.28646486686703609</v>
      </c>
      <c r="J1190">
        <v>0.28646486686703609</v>
      </c>
      <c r="K1190">
        <v>2.2917189349362892</v>
      </c>
      <c r="M1190">
        <v>2.8646486686703612</v>
      </c>
      <c r="N1190" t="str">
        <f t="shared" si="54"/>
        <v>10Qf-302,86464866867036</v>
      </c>
      <c r="O1190" t="s">
        <v>1544</v>
      </c>
      <c r="P1190">
        <v>14.237946021224889</v>
      </c>
      <c r="Q1190">
        <v>14.44732758036055</v>
      </c>
      <c r="R1190">
        <v>285.06951400434127</v>
      </c>
      <c r="T1190">
        <f t="shared" si="55"/>
        <v>313.75478760592671</v>
      </c>
      <c r="U1190">
        <v>1204324.9415370279</v>
      </c>
      <c r="V1190">
        <v>2884230.9770937199</v>
      </c>
      <c r="W1190">
        <v>26082100.843039181</v>
      </c>
      <c r="Y1190">
        <f t="shared" si="56"/>
        <v>30170656.76166993</v>
      </c>
      <c r="Z1190">
        <v>4.9093266400891518E-2</v>
      </c>
      <c r="AA1190">
        <v>6.5106520677577176E-2</v>
      </c>
      <c r="AB1190">
        <v>1.627957556061427</v>
      </c>
      <c r="AD1190">
        <v>7.7098E-2</v>
      </c>
      <c r="AE1190">
        <v>5.4999999999999997E-3</v>
      </c>
      <c r="AF1190">
        <v>0.89988963413728607</v>
      </c>
      <c r="AG1190">
        <v>0.45404681398425217</v>
      </c>
      <c r="AH1190">
        <v>4.3011831167918988</v>
      </c>
    </row>
    <row r="1191" spans="1:34">
      <c r="A1191" t="s">
        <v>1531</v>
      </c>
      <c r="B1191" t="s">
        <v>1551</v>
      </c>
      <c r="C1191" t="s">
        <v>1545</v>
      </c>
      <c r="D1191" t="s">
        <v>1556</v>
      </c>
      <c r="E1191" t="s">
        <v>43</v>
      </c>
      <c r="F1191" t="s">
        <v>672</v>
      </c>
      <c r="G1191" t="s">
        <v>46</v>
      </c>
      <c r="I1191">
        <v>0.28823618305641269</v>
      </c>
      <c r="J1191">
        <v>0.28823618305641269</v>
      </c>
      <c r="K1191">
        <v>2.3058894644513019</v>
      </c>
      <c r="M1191">
        <v>2.8823618305641281</v>
      </c>
      <c r="N1191" t="str">
        <f t="shared" si="54"/>
        <v>10Qf-302,88236183056413</v>
      </c>
      <c r="O1191" t="s">
        <v>1547</v>
      </c>
      <c r="P1191">
        <v>12.931323303485421</v>
      </c>
      <c r="Q1191">
        <v>14.53666064767941</v>
      </c>
      <c r="R1191">
        <v>286.83220222079188</v>
      </c>
      <c r="T1191">
        <f t="shared" si="55"/>
        <v>314.30018617195674</v>
      </c>
      <c r="U1191">
        <v>1772336.1249005741</v>
      </c>
      <c r="V1191">
        <v>2902065.2235041149</v>
      </c>
      <c r="W1191">
        <v>26243375.934052959</v>
      </c>
      <c r="Y1191">
        <f t="shared" si="56"/>
        <v>30917777.28245765</v>
      </c>
      <c r="Z1191">
        <v>5.6996036856819331E-2</v>
      </c>
      <c r="AA1191">
        <v>6.5509097912864134E-2</v>
      </c>
      <c r="AB1191">
        <v>1.63802380818584</v>
      </c>
      <c r="AD1191">
        <v>7.7098E-2</v>
      </c>
      <c r="AE1191">
        <v>5.4999999999999997E-3</v>
      </c>
      <c r="AF1191">
        <v>0.90545397818768425</v>
      </c>
      <c r="AG1191">
        <v>0.45685435014441428</v>
      </c>
      <c r="AH1191">
        <v>4.3272681588962261</v>
      </c>
    </row>
    <row r="1192" spans="1:34">
      <c r="A1192" t="s">
        <v>1531</v>
      </c>
      <c r="B1192" t="s">
        <v>1551</v>
      </c>
      <c r="C1192" t="s">
        <v>1548</v>
      </c>
      <c r="D1192" t="s">
        <v>1557</v>
      </c>
      <c r="E1192" t="s">
        <v>254</v>
      </c>
      <c r="F1192" t="s">
        <v>672</v>
      </c>
      <c r="G1192" t="s">
        <v>46</v>
      </c>
      <c r="I1192">
        <v>0.5777246350754579</v>
      </c>
      <c r="J1192">
        <v>0.22947806676432569</v>
      </c>
      <c r="K1192">
        <v>1.487577965803474</v>
      </c>
      <c r="M1192">
        <v>2.2947806676432569</v>
      </c>
      <c r="N1192" t="str">
        <f t="shared" si="54"/>
        <v>10Qf-302,29478066764326</v>
      </c>
      <c r="O1192" t="s">
        <v>1550</v>
      </c>
      <c r="P1192">
        <v>55.349337119473319</v>
      </c>
      <c r="Q1192">
        <v>11.573303348891629</v>
      </c>
      <c r="R1192">
        <v>185.04150805340879</v>
      </c>
      <c r="T1192">
        <f t="shared" si="55"/>
        <v>251.96414852177372</v>
      </c>
      <c r="U1192">
        <v>30759376.800717629</v>
      </c>
      <c r="V1192">
        <v>2310467.4439272792</v>
      </c>
      <c r="W1192">
        <v>16930155.755355719</v>
      </c>
      <c r="Y1192">
        <f t="shared" si="56"/>
        <v>50000000.000000626</v>
      </c>
      <c r="Z1192">
        <v>0.31852323190228188</v>
      </c>
      <c r="AA1192">
        <v>5.2154802305222007E-2</v>
      </c>
      <c r="AB1192">
        <v>1.056723733762569</v>
      </c>
      <c r="AD1192">
        <v>7.7098E-2</v>
      </c>
      <c r="AE1192">
        <v>5.4999999999999997E-3</v>
      </c>
      <c r="AF1192">
        <v>0.72087350816018558</v>
      </c>
      <c r="AG1192">
        <v>0.36372273582145631</v>
      </c>
      <c r="AH1192">
        <v>3.4619749116248988</v>
      </c>
    </row>
    <row r="1193" spans="1:34">
      <c r="A1193" t="s">
        <v>1531</v>
      </c>
      <c r="B1193" t="s">
        <v>1558</v>
      </c>
      <c r="C1193" t="s">
        <v>1533</v>
      </c>
      <c r="D1193" t="s">
        <v>1559</v>
      </c>
      <c r="E1193" t="s">
        <v>671</v>
      </c>
      <c r="F1193" t="s">
        <v>43</v>
      </c>
      <c r="G1193" t="s">
        <v>672</v>
      </c>
      <c r="I1193">
        <v>4.0447854927604681</v>
      </c>
      <c r="J1193">
        <v>0.7582355171633276</v>
      </c>
      <c r="K1193">
        <v>2.7793341617094809</v>
      </c>
      <c r="M1193">
        <v>7.5823551716332762</v>
      </c>
      <c r="N1193" t="str">
        <f t="shared" si="54"/>
        <v>10Qf-307,58235517163328</v>
      </c>
      <c r="O1193" t="s">
        <v>1535</v>
      </c>
      <c r="P1193">
        <v>201.0349057571778</v>
      </c>
      <c r="Q1193">
        <v>34.017202520009278</v>
      </c>
      <c r="R1193">
        <v>140.1705958872133</v>
      </c>
      <c r="T1193">
        <f t="shared" si="55"/>
        <v>375.2227041644004</v>
      </c>
      <c r="U1193">
        <v>17193938.34646941</v>
      </c>
      <c r="V1193">
        <v>4822728.9238708057</v>
      </c>
      <c r="W1193">
        <v>27983332.729657441</v>
      </c>
      <c r="Y1193">
        <f t="shared" si="56"/>
        <v>49999999.999997661</v>
      </c>
      <c r="Z1193">
        <v>0.69318005346435341</v>
      </c>
      <c r="AA1193">
        <v>0.14993405416395031</v>
      </c>
      <c r="AB1193">
        <v>0.63167528726384792</v>
      </c>
      <c r="AD1193">
        <v>7.7098E-2</v>
      </c>
      <c r="AE1193">
        <v>5.4999999999999997E-3</v>
      </c>
      <c r="AF1193">
        <v>2.3818916769528622</v>
      </c>
      <c r="AG1193">
        <v>2.7031096186872632</v>
      </c>
      <c r="AH1193">
        <v>12.749954467273399</v>
      </c>
    </row>
    <row r="1194" spans="1:34">
      <c r="A1194" t="s">
        <v>1531</v>
      </c>
      <c r="B1194" t="s">
        <v>1558</v>
      </c>
      <c r="C1194" t="s">
        <v>1536</v>
      </c>
      <c r="D1194" t="s">
        <v>1560</v>
      </c>
      <c r="E1194" t="s">
        <v>671</v>
      </c>
      <c r="F1194" t="s">
        <v>254</v>
      </c>
      <c r="G1194" t="s">
        <v>672</v>
      </c>
      <c r="I1194">
        <v>0</v>
      </c>
      <c r="J1194">
        <v>0</v>
      </c>
      <c r="K1194">
        <v>0</v>
      </c>
      <c r="M1194">
        <v>0</v>
      </c>
      <c r="N1194" t="str">
        <f t="shared" si="54"/>
        <v>10Qf-300</v>
      </c>
      <c r="O1194" t="s">
        <v>1538</v>
      </c>
      <c r="P1194">
        <v>0</v>
      </c>
      <c r="Q1194">
        <v>0</v>
      </c>
      <c r="R1194">
        <v>0</v>
      </c>
      <c r="T1194">
        <f t="shared" si="55"/>
        <v>0</v>
      </c>
      <c r="U1194">
        <v>0</v>
      </c>
      <c r="V1194">
        <v>0</v>
      </c>
      <c r="W1194">
        <v>0</v>
      </c>
      <c r="Y1194">
        <f t="shared" si="56"/>
        <v>0</v>
      </c>
      <c r="Z1194">
        <v>0</v>
      </c>
      <c r="AA1194">
        <v>0</v>
      </c>
      <c r="AB1194">
        <v>0</v>
      </c>
      <c r="AD1194">
        <v>7.7098E-2</v>
      </c>
      <c r="AE1194">
        <v>5.4999999999999997E-3</v>
      </c>
      <c r="AF1194">
        <v>0</v>
      </c>
      <c r="AG1194">
        <v>0</v>
      </c>
      <c r="AH1194">
        <v>0</v>
      </c>
    </row>
    <row r="1195" spans="1:34">
      <c r="A1195" t="s">
        <v>1531</v>
      </c>
      <c r="B1195" t="s">
        <v>1558</v>
      </c>
      <c r="C1195" t="s">
        <v>1539</v>
      </c>
      <c r="D1195" t="s">
        <v>1561</v>
      </c>
      <c r="E1195" t="s">
        <v>43</v>
      </c>
      <c r="F1195" t="s">
        <v>254</v>
      </c>
      <c r="G1195" t="s">
        <v>672</v>
      </c>
      <c r="I1195">
        <v>0</v>
      </c>
      <c r="J1195">
        <v>0</v>
      </c>
      <c r="K1195">
        <v>0</v>
      </c>
      <c r="M1195">
        <v>0</v>
      </c>
      <c r="N1195" t="str">
        <f t="shared" si="54"/>
        <v>10Qf-300</v>
      </c>
      <c r="O1195" t="s">
        <v>1541</v>
      </c>
      <c r="P1195">
        <v>0</v>
      </c>
      <c r="Q1195">
        <v>0</v>
      </c>
      <c r="R1195">
        <v>0</v>
      </c>
      <c r="T1195">
        <f t="shared" si="55"/>
        <v>0</v>
      </c>
      <c r="U1195">
        <v>0</v>
      </c>
      <c r="V1195">
        <v>0</v>
      </c>
      <c r="W1195">
        <v>0</v>
      </c>
      <c r="Y1195">
        <f t="shared" si="56"/>
        <v>0</v>
      </c>
      <c r="Z1195">
        <v>0</v>
      </c>
      <c r="AA1195">
        <v>0</v>
      </c>
      <c r="AB1195">
        <v>0</v>
      </c>
      <c r="AD1195">
        <v>7.7098E-2</v>
      </c>
      <c r="AE1195">
        <v>5.4999999999999997E-3</v>
      </c>
      <c r="AF1195">
        <v>0</v>
      </c>
      <c r="AG1195">
        <v>0</v>
      </c>
      <c r="AH1195">
        <v>0</v>
      </c>
    </row>
    <row r="1196" spans="1:34">
      <c r="A1196" t="s">
        <v>1531</v>
      </c>
      <c r="B1196" t="s">
        <v>1558</v>
      </c>
      <c r="C1196" t="s">
        <v>1542</v>
      </c>
      <c r="D1196" t="s">
        <v>1562</v>
      </c>
      <c r="E1196" t="s">
        <v>671</v>
      </c>
      <c r="F1196" t="s">
        <v>672</v>
      </c>
      <c r="G1196" t="s">
        <v>46</v>
      </c>
      <c r="I1196">
        <v>0.28704336820439003</v>
      </c>
      <c r="J1196">
        <v>0.28704336820439008</v>
      </c>
      <c r="K1196">
        <v>2.2963469456351202</v>
      </c>
      <c r="M1196">
        <v>2.8704336820438998</v>
      </c>
      <c r="N1196" t="str">
        <f t="shared" si="54"/>
        <v>10Qf-302,8704336820439</v>
      </c>
      <c r="O1196" t="s">
        <v>1544</v>
      </c>
      <c r="P1196">
        <v>14.26669883445652</v>
      </c>
      <c r="Q1196">
        <v>14.47650322908089</v>
      </c>
      <c r="R1196">
        <v>285.64519749702902</v>
      </c>
      <c r="T1196">
        <f t="shared" si="55"/>
        <v>314.38839956056643</v>
      </c>
      <c r="U1196">
        <v>1220189.793625101</v>
      </c>
      <c r="V1196">
        <v>2890055.535950569</v>
      </c>
      <c r="W1196">
        <v>26134772.329018299</v>
      </c>
      <c r="Y1196">
        <f t="shared" si="56"/>
        <v>30245017.658593968</v>
      </c>
      <c r="Z1196">
        <v>4.9192407774067907E-2</v>
      </c>
      <c r="AA1196">
        <v>6.5238000009386218E-2</v>
      </c>
      <c r="AB1196">
        <v>1.631245134163541</v>
      </c>
      <c r="AD1196">
        <v>7.7098E-2</v>
      </c>
      <c r="AE1196">
        <v>5.4999999999999997E-3</v>
      </c>
      <c r="AF1196">
        <v>0.90170691582530893</v>
      </c>
      <c r="AG1196">
        <v>1.0233096076486501</v>
      </c>
      <c r="AH1196">
        <v>4.8780482055178602</v>
      </c>
    </row>
    <row r="1197" spans="1:34">
      <c r="A1197" t="s">
        <v>1531</v>
      </c>
      <c r="B1197" t="s">
        <v>1558</v>
      </c>
      <c r="C1197" t="s">
        <v>1545</v>
      </c>
      <c r="D1197" t="s">
        <v>1563</v>
      </c>
      <c r="E1197" t="s">
        <v>43</v>
      </c>
      <c r="F1197" t="s">
        <v>672</v>
      </c>
      <c r="G1197" t="s">
        <v>46</v>
      </c>
      <c r="I1197">
        <v>0.28958227184291419</v>
      </c>
      <c r="J1197">
        <v>0.2895822718429143</v>
      </c>
      <c r="K1197">
        <v>2.3166581747433139</v>
      </c>
      <c r="M1197">
        <v>2.8958227184291432</v>
      </c>
      <c r="N1197" t="str">
        <f t="shared" si="54"/>
        <v>10Qf-302,89582271842914</v>
      </c>
      <c r="O1197" t="s">
        <v>1547</v>
      </c>
      <c r="P1197">
        <v>12.9917137413162</v>
      </c>
      <c r="Q1197">
        <v>14.604548154665959</v>
      </c>
      <c r="R1197">
        <v>288.17173429106418</v>
      </c>
      <c r="T1197">
        <f t="shared" si="55"/>
        <v>315.76799618704632</v>
      </c>
      <c r="U1197">
        <v>1841877.314692199</v>
      </c>
      <c r="V1197">
        <v>2915618.1279786038</v>
      </c>
      <c r="W1197">
        <v>26365934.849766381</v>
      </c>
      <c r="Y1197">
        <f t="shared" si="56"/>
        <v>31123430.292437185</v>
      </c>
      <c r="Z1197">
        <v>5.7262213452951169E-2</v>
      </c>
      <c r="AA1197">
        <v>6.5815031266474644E-2</v>
      </c>
      <c r="AB1197">
        <v>1.645673526055542</v>
      </c>
      <c r="AD1197">
        <v>7.7098E-2</v>
      </c>
      <c r="AE1197">
        <v>5.4999999999999997E-3</v>
      </c>
      <c r="AF1197">
        <v>0.90968252934946892</v>
      </c>
      <c r="AG1197">
        <v>1.032360799119989</v>
      </c>
      <c r="AH1197">
        <v>4.9204640468986014</v>
      </c>
    </row>
    <row r="1198" spans="1:34">
      <c r="A1198" t="s">
        <v>1531</v>
      </c>
      <c r="B1198" t="s">
        <v>1558</v>
      </c>
      <c r="C1198" t="s">
        <v>1548</v>
      </c>
      <c r="D1198" t="s">
        <v>1564</v>
      </c>
      <c r="E1198" t="s">
        <v>254</v>
      </c>
      <c r="F1198" t="s">
        <v>672</v>
      </c>
      <c r="G1198" t="s">
        <v>46</v>
      </c>
      <c r="I1198">
        <v>0.57384353347424089</v>
      </c>
      <c r="J1198">
        <v>0.23073628212469521</v>
      </c>
      <c r="K1198">
        <v>1.502783005648016</v>
      </c>
      <c r="M1198">
        <v>2.307362821246953</v>
      </c>
      <c r="N1198" t="str">
        <f t="shared" si="54"/>
        <v>10Qf-302,30736282124695</v>
      </c>
      <c r="O1198" t="s">
        <v>1550</v>
      </c>
      <c r="P1198">
        <v>54.977505302239777</v>
      </c>
      <c r="Q1198">
        <v>11.63675912158971</v>
      </c>
      <c r="R1198">
        <v>186.93288018147521</v>
      </c>
      <c r="T1198">
        <f t="shared" si="55"/>
        <v>253.54714460530471</v>
      </c>
      <c r="U1198">
        <v>30573659.762806911</v>
      </c>
      <c r="V1198">
        <v>2323135.6072449018</v>
      </c>
      <c r="W1198">
        <v>17103204.629937191</v>
      </c>
      <c r="Y1198">
        <f t="shared" si="56"/>
        <v>49999999.999989003</v>
      </c>
      <c r="Z1198">
        <v>0.31638342177422779</v>
      </c>
      <c r="AA1198">
        <v>5.2440764159018077E-2</v>
      </c>
      <c r="AB1198">
        <v>1.0675248661037939</v>
      </c>
      <c r="AD1198">
        <v>7.7098E-2</v>
      </c>
      <c r="AE1198">
        <v>5.4999999999999997E-3</v>
      </c>
      <c r="AF1198">
        <v>0.72482601714563955</v>
      </c>
      <c r="AG1198">
        <v>0.82257484577453854</v>
      </c>
      <c r="AH1198">
        <v>3.9373616841671311</v>
      </c>
    </row>
    <row r="1199" spans="1:34">
      <c r="A1199" t="s">
        <v>1531</v>
      </c>
      <c r="B1199" t="s">
        <v>1565</v>
      </c>
      <c r="C1199" t="s">
        <v>1533</v>
      </c>
      <c r="D1199" t="s">
        <v>1566</v>
      </c>
      <c r="E1199" t="s">
        <v>671</v>
      </c>
      <c r="F1199" t="s">
        <v>43</v>
      </c>
      <c r="G1199" t="s">
        <v>672</v>
      </c>
      <c r="I1199">
        <v>4.0123884792629489</v>
      </c>
      <c r="J1199">
        <v>0.75664591197507114</v>
      </c>
      <c r="K1199">
        <v>2.7974247285126932</v>
      </c>
      <c r="M1199">
        <v>7.5664591197507134</v>
      </c>
      <c r="N1199" t="str">
        <f t="shared" si="54"/>
        <v>10Qf-307,56645911975071</v>
      </c>
      <c r="O1199" t="s">
        <v>1535</v>
      </c>
      <c r="P1199">
        <v>199.42470156539929</v>
      </c>
      <c r="Q1199">
        <v>33.945887050881588</v>
      </c>
      <c r="R1199">
        <v>141.0829602814191</v>
      </c>
      <c r="T1199">
        <f t="shared" si="55"/>
        <v>374.45354889769999</v>
      </c>
      <c r="U1199">
        <v>17022076.404713038</v>
      </c>
      <c r="V1199">
        <v>4812448.553597345</v>
      </c>
      <c r="W1199">
        <v>28165475.041689109</v>
      </c>
      <c r="Y1199">
        <f t="shared" si="56"/>
        <v>49999999.999999493</v>
      </c>
      <c r="Z1199">
        <v>0.68762797571177792</v>
      </c>
      <c r="AA1199">
        <v>0.14961972445372121</v>
      </c>
      <c r="AB1199">
        <v>0.63578683460479668</v>
      </c>
      <c r="AD1199">
        <v>7.7098E-2</v>
      </c>
      <c r="AE1199">
        <v>5.4999999999999997E-3</v>
      </c>
      <c r="AF1199">
        <v>2.3768981528012709</v>
      </c>
      <c r="AG1199">
        <v>2.697442676191129</v>
      </c>
      <c r="AH1199">
        <v>12.723397948743109</v>
      </c>
    </row>
    <row r="1200" spans="1:34">
      <c r="A1200" t="s">
        <v>1531</v>
      </c>
      <c r="B1200" t="s">
        <v>1565</v>
      </c>
      <c r="C1200" t="s">
        <v>1536</v>
      </c>
      <c r="D1200" t="s">
        <v>1567</v>
      </c>
      <c r="E1200" t="s">
        <v>671</v>
      </c>
      <c r="F1200" t="s">
        <v>254</v>
      </c>
      <c r="G1200" t="s">
        <v>672</v>
      </c>
      <c r="I1200">
        <v>0</v>
      </c>
      <c r="J1200">
        <v>0</v>
      </c>
      <c r="K1200">
        <v>0</v>
      </c>
      <c r="M1200">
        <v>0</v>
      </c>
      <c r="N1200" t="str">
        <f t="shared" si="54"/>
        <v>10Qf-300</v>
      </c>
      <c r="O1200" t="s">
        <v>1538</v>
      </c>
      <c r="P1200">
        <v>0</v>
      </c>
      <c r="Q1200">
        <v>0</v>
      </c>
      <c r="R1200">
        <v>0</v>
      </c>
      <c r="T1200">
        <f t="shared" si="55"/>
        <v>0</v>
      </c>
      <c r="U1200">
        <v>0</v>
      </c>
      <c r="V1200">
        <v>0</v>
      </c>
      <c r="W1200">
        <v>0</v>
      </c>
      <c r="Y1200">
        <f t="shared" si="56"/>
        <v>0</v>
      </c>
      <c r="Z1200">
        <v>0</v>
      </c>
      <c r="AA1200">
        <v>0</v>
      </c>
      <c r="AB1200">
        <v>0</v>
      </c>
      <c r="AD1200">
        <v>7.7098E-2</v>
      </c>
      <c r="AE1200">
        <v>5.4999999999999997E-3</v>
      </c>
      <c r="AF1200">
        <v>0</v>
      </c>
      <c r="AG1200">
        <v>0</v>
      </c>
      <c r="AH1200">
        <v>0</v>
      </c>
    </row>
    <row r="1201" spans="1:34">
      <c r="A1201" t="s">
        <v>1531</v>
      </c>
      <c r="B1201" t="s">
        <v>1565</v>
      </c>
      <c r="C1201" t="s">
        <v>1539</v>
      </c>
      <c r="D1201" t="s">
        <v>1568</v>
      </c>
      <c r="E1201" t="s">
        <v>43</v>
      </c>
      <c r="F1201" t="s">
        <v>254</v>
      </c>
      <c r="G1201" t="s">
        <v>672</v>
      </c>
      <c r="I1201">
        <v>0</v>
      </c>
      <c r="J1201">
        <v>0</v>
      </c>
      <c r="K1201">
        <v>0</v>
      </c>
      <c r="M1201">
        <v>0</v>
      </c>
      <c r="N1201" t="str">
        <f t="shared" si="54"/>
        <v>10Qf-300</v>
      </c>
      <c r="O1201" t="s">
        <v>1541</v>
      </c>
      <c r="P1201">
        <v>0</v>
      </c>
      <c r="Q1201">
        <v>0</v>
      </c>
      <c r="R1201">
        <v>0</v>
      </c>
      <c r="T1201">
        <f t="shared" si="55"/>
        <v>0</v>
      </c>
      <c r="U1201">
        <v>0</v>
      </c>
      <c r="V1201">
        <v>0</v>
      </c>
      <c r="W1201">
        <v>0</v>
      </c>
      <c r="Y1201">
        <f t="shared" si="56"/>
        <v>0</v>
      </c>
      <c r="Z1201">
        <v>0</v>
      </c>
      <c r="AA1201">
        <v>0</v>
      </c>
      <c r="AB1201">
        <v>0</v>
      </c>
      <c r="AD1201">
        <v>7.7098E-2</v>
      </c>
      <c r="AE1201">
        <v>5.4999999999999997E-3</v>
      </c>
      <c r="AF1201">
        <v>0</v>
      </c>
      <c r="AG1201">
        <v>0</v>
      </c>
      <c r="AH1201">
        <v>0</v>
      </c>
    </row>
    <row r="1202" spans="1:34">
      <c r="A1202" t="s">
        <v>1531</v>
      </c>
      <c r="B1202" t="s">
        <v>1565</v>
      </c>
      <c r="C1202" t="s">
        <v>1542</v>
      </c>
      <c r="D1202" t="s">
        <v>1569</v>
      </c>
      <c r="E1202" t="s">
        <v>671</v>
      </c>
      <c r="F1202" t="s">
        <v>672</v>
      </c>
      <c r="G1202" t="s">
        <v>46</v>
      </c>
      <c r="I1202">
        <v>0.2869369851513926</v>
      </c>
      <c r="J1202">
        <v>0.28693698515139271</v>
      </c>
      <c r="K1202">
        <v>2.2954958812111408</v>
      </c>
      <c r="M1202">
        <v>2.8693698515139272</v>
      </c>
      <c r="N1202" t="str">
        <f t="shared" si="54"/>
        <v>10Qf-302,86936985151393</v>
      </c>
      <c r="O1202" t="s">
        <v>1544</v>
      </c>
      <c r="P1202">
        <v>14.261411358254939</v>
      </c>
      <c r="Q1202">
        <v>14.47113799587633</v>
      </c>
      <c r="R1202">
        <v>285.5393326293825</v>
      </c>
      <c r="T1202">
        <f t="shared" si="55"/>
        <v>314.27188198351377</v>
      </c>
      <c r="U1202">
        <v>1217295.7104797149</v>
      </c>
      <c r="V1202">
        <v>2888984.4332347331</v>
      </c>
      <c r="W1202">
        <v>26125086.347115479</v>
      </c>
      <c r="Y1202">
        <f t="shared" si="56"/>
        <v>30231366.490829926</v>
      </c>
      <c r="Z1202">
        <v>4.9174176248441538E-2</v>
      </c>
      <c r="AA1202">
        <v>6.5213821720036216E-2</v>
      </c>
      <c r="AB1202">
        <v>1.630640567548242</v>
      </c>
      <c r="AD1202">
        <v>7.7098E-2</v>
      </c>
      <c r="AE1202">
        <v>5.4999999999999997E-3</v>
      </c>
      <c r="AF1202">
        <v>0.90137272822427017</v>
      </c>
      <c r="AG1202">
        <v>1.0229303520647151</v>
      </c>
      <c r="AH1202">
        <v>4.876270931802912</v>
      </c>
    </row>
    <row r="1203" spans="1:34">
      <c r="A1203" t="s">
        <v>1531</v>
      </c>
      <c r="B1203" t="s">
        <v>1565</v>
      </c>
      <c r="C1203" t="s">
        <v>1545</v>
      </c>
      <c r="D1203" t="s">
        <v>1570</v>
      </c>
      <c r="E1203" t="s">
        <v>43</v>
      </c>
      <c r="F1203" t="s">
        <v>672</v>
      </c>
      <c r="G1203" t="s">
        <v>46</v>
      </c>
      <c r="I1203">
        <v>0.28950432045842539</v>
      </c>
      <c r="J1203">
        <v>0.2895043204584255</v>
      </c>
      <c r="K1203">
        <v>2.316034563667404</v>
      </c>
      <c r="M1203">
        <v>2.8950432045842551</v>
      </c>
      <c r="N1203" t="str">
        <f t="shared" si="54"/>
        <v>10Qf-302,89504320458426</v>
      </c>
      <c r="O1203" t="s">
        <v>1547</v>
      </c>
      <c r="P1203">
        <v>12.98821655874845</v>
      </c>
      <c r="Q1203">
        <v>14.600616820260569</v>
      </c>
      <c r="R1203">
        <v>288.09416260300623</v>
      </c>
      <c r="T1203">
        <f t="shared" si="55"/>
        <v>315.68299598201526</v>
      </c>
      <c r="U1203">
        <v>1841316.5606268861</v>
      </c>
      <c r="V1203">
        <v>2914833.2854940491</v>
      </c>
      <c r="W1203">
        <v>26358837.519146651</v>
      </c>
      <c r="Y1203">
        <f t="shared" si="56"/>
        <v>31114987.365267586</v>
      </c>
      <c r="Z1203">
        <v>5.7246799288302397E-2</v>
      </c>
      <c r="AA1203">
        <v>6.5797314806227455E-2</v>
      </c>
      <c r="AB1203">
        <v>1.645230534400852</v>
      </c>
      <c r="AD1203">
        <v>7.7098E-2</v>
      </c>
      <c r="AE1203">
        <v>5.4999999999999997E-3</v>
      </c>
      <c r="AF1203">
        <v>0.90943765589034176</v>
      </c>
      <c r="AG1203">
        <v>1.032082902434287</v>
      </c>
      <c r="AH1203">
        <v>4.9191617629088844</v>
      </c>
    </row>
    <row r="1204" spans="1:34">
      <c r="A1204" t="s">
        <v>1531</v>
      </c>
      <c r="B1204" t="s">
        <v>1565</v>
      </c>
      <c r="C1204" t="s">
        <v>1548</v>
      </c>
      <c r="D1204" t="s">
        <v>1571</v>
      </c>
      <c r="E1204" t="s">
        <v>254</v>
      </c>
      <c r="F1204" t="s">
        <v>672</v>
      </c>
      <c r="G1204" t="s">
        <v>46</v>
      </c>
      <c r="I1204">
        <v>0.57399563477148074</v>
      </c>
      <c r="J1204">
        <v>0.23067991387046041</v>
      </c>
      <c r="K1204">
        <v>1.502123590062663</v>
      </c>
      <c r="M1204">
        <v>2.306799138704605</v>
      </c>
      <c r="N1204" t="str">
        <f t="shared" si="54"/>
        <v>10Qf-302,3067991387046</v>
      </c>
      <c r="O1204" t="s">
        <v>1550</v>
      </c>
      <c r="P1204">
        <v>54.992077479824253</v>
      </c>
      <c r="Q1204">
        <v>11.63391629257905</v>
      </c>
      <c r="R1204">
        <v>186.8508547299341</v>
      </c>
      <c r="T1204">
        <f t="shared" si="55"/>
        <v>253.47684850233742</v>
      </c>
      <c r="U1204">
        <v>30581732.121091411</v>
      </c>
      <c r="V1204">
        <v>2322568.0714532821</v>
      </c>
      <c r="W1204">
        <v>17095699.807451129</v>
      </c>
      <c r="Y1204">
        <f t="shared" si="56"/>
        <v>49999999.99999582</v>
      </c>
      <c r="Z1204">
        <v>0.3164672814434058</v>
      </c>
      <c r="AA1204">
        <v>5.2427953021128702E-2</v>
      </c>
      <c r="AB1204">
        <v>1.0670564401688349</v>
      </c>
      <c r="AD1204">
        <v>7.7098E-2</v>
      </c>
      <c r="AE1204">
        <v>5.4999999999999997E-3</v>
      </c>
      <c r="AF1204">
        <v>0.72464894409568725</v>
      </c>
      <c r="AG1204">
        <v>0.82237389294819152</v>
      </c>
      <c r="AH1204">
        <v>3.9364199757484828</v>
      </c>
    </row>
    <row r="1205" spans="1:34">
      <c r="A1205" t="s">
        <v>1531</v>
      </c>
      <c r="B1205" t="s">
        <v>1572</v>
      </c>
      <c r="C1205" t="s">
        <v>1533</v>
      </c>
      <c r="D1205" t="s">
        <v>1573</v>
      </c>
      <c r="E1205" t="s">
        <v>671</v>
      </c>
      <c r="F1205" t="s">
        <v>43</v>
      </c>
      <c r="G1205" t="s">
        <v>672</v>
      </c>
      <c r="I1205">
        <v>4.0220739838574566</v>
      </c>
      <c r="J1205">
        <v>0.75712112567812484</v>
      </c>
      <c r="K1205">
        <v>2.792016147245667</v>
      </c>
      <c r="M1205">
        <v>7.5712112567812486</v>
      </c>
      <c r="N1205" t="str">
        <f t="shared" si="54"/>
        <v>10Qf-307,57121125678125</v>
      </c>
      <c r="O1205" t="s">
        <v>1535</v>
      </c>
      <c r="P1205">
        <v>199.9060928547155</v>
      </c>
      <c r="Q1205">
        <v>33.967206865650418</v>
      </c>
      <c r="R1205">
        <v>140.81018845371011</v>
      </c>
      <c r="T1205">
        <f t="shared" si="55"/>
        <v>374.68348817407605</v>
      </c>
      <c r="U1205">
        <v>17073471.125010069</v>
      </c>
      <c r="V1205">
        <v>4815509.3684485313</v>
      </c>
      <c r="W1205">
        <v>28111019.506519679</v>
      </c>
      <c r="Y1205">
        <f t="shared" si="56"/>
        <v>49999999.999978274</v>
      </c>
      <c r="Z1205">
        <v>0.6892878408899602</v>
      </c>
      <c r="AA1205">
        <v>0.14971369356421571</v>
      </c>
      <c r="AB1205">
        <v>0.63455759518025867</v>
      </c>
      <c r="AD1205">
        <v>7.7098E-2</v>
      </c>
      <c r="AE1205">
        <v>5.4999999999999997E-3</v>
      </c>
      <c r="AF1205">
        <v>2.3783909707166231</v>
      </c>
      <c r="AG1205">
        <v>2.6991368130425148</v>
      </c>
      <c r="AH1205">
        <v>12.731337040540391</v>
      </c>
    </row>
    <row r="1206" spans="1:34">
      <c r="A1206" t="s">
        <v>1531</v>
      </c>
      <c r="B1206" t="s">
        <v>1572</v>
      </c>
      <c r="C1206" t="s">
        <v>1536</v>
      </c>
      <c r="D1206" t="s">
        <v>1574</v>
      </c>
      <c r="E1206" t="s">
        <v>671</v>
      </c>
      <c r="F1206" t="s">
        <v>254</v>
      </c>
      <c r="G1206" t="s">
        <v>672</v>
      </c>
      <c r="I1206">
        <v>0</v>
      </c>
      <c r="J1206">
        <v>0</v>
      </c>
      <c r="K1206">
        <v>0</v>
      </c>
      <c r="M1206">
        <v>0</v>
      </c>
      <c r="N1206" t="str">
        <f t="shared" si="54"/>
        <v>10Qf-300</v>
      </c>
      <c r="O1206" t="s">
        <v>1538</v>
      </c>
      <c r="P1206">
        <v>0</v>
      </c>
      <c r="Q1206">
        <v>0</v>
      </c>
      <c r="R1206">
        <v>0</v>
      </c>
      <c r="T1206">
        <f t="shared" si="55"/>
        <v>0</v>
      </c>
      <c r="U1206">
        <v>0</v>
      </c>
      <c r="V1206">
        <v>0</v>
      </c>
      <c r="W1206">
        <v>0</v>
      </c>
      <c r="Y1206">
        <f t="shared" si="56"/>
        <v>0</v>
      </c>
      <c r="Z1206">
        <v>0</v>
      </c>
      <c r="AA1206">
        <v>0</v>
      </c>
      <c r="AB1206">
        <v>0</v>
      </c>
      <c r="AD1206">
        <v>7.7098E-2</v>
      </c>
      <c r="AE1206">
        <v>5.4999999999999997E-3</v>
      </c>
      <c r="AF1206">
        <v>0</v>
      </c>
      <c r="AG1206">
        <v>0</v>
      </c>
      <c r="AH1206">
        <v>0</v>
      </c>
    </row>
    <row r="1207" spans="1:34">
      <c r="A1207" t="s">
        <v>1531</v>
      </c>
      <c r="B1207" t="s">
        <v>1572</v>
      </c>
      <c r="C1207" t="s">
        <v>1539</v>
      </c>
      <c r="D1207" t="s">
        <v>1575</v>
      </c>
      <c r="E1207" t="s">
        <v>43</v>
      </c>
      <c r="F1207" t="s">
        <v>254</v>
      </c>
      <c r="G1207" t="s">
        <v>672</v>
      </c>
      <c r="I1207">
        <v>0</v>
      </c>
      <c r="J1207">
        <v>0</v>
      </c>
      <c r="K1207">
        <v>0</v>
      </c>
      <c r="M1207">
        <v>0</v>
      </c>
      <c r="N1207" t="str">
        <f t="shared" si="54"/>
        <v>10Qf-300</v>
      </c>
      <c r="O1207" t="s">
        <v>1541</v>
      </c>
      <c r="P1207">
        <v>0</v>
      </c>
      <c r="Q1207">
        <v>0</v>
      </c>
      <c r="R1207">
        <v>0</v>
      </c>
      <c r="T1207">
        <f t="shared" si="55"/>
        <v>0</v>
      </c>
      <c r="U1207">
        <v>0</v>
      </c>
      <c r="V1207">
        <v>0</v>
      </c>
      <c r="W1207">
        <v>0</v>
      </c>
      <c r="Y1207">
        <f t="shared" si="56"/>
        <v>0</v>
      </c>
      <c r="Z1207">
        <v>0</v>
      </c>
      <c r="AA1207">
        <v>0</v>
      </c>
      <c r="AB1207">
        <v>0</v>
      </c>
      <c r="AD1207">
        <v>7.7098E-2</v>
      </c>
      <c r="AE1207">
        <v>5.4999999999999997E-3</v>
      </c>
      <c r="AF1207">
        <v>0</v>
      </c>
      <c r="AG1207">
        <v>0</v>
      </c>
      <c r="AH1207">
        <v>0</v>
      </c>
    </row>
    <row r="1208" spans="1:34">
      <c r="A1208" t="s">
        <v>1531</v>
      </c>
      <c r="B1208" t="s">
        <v>1572</v>
      </c>
      <c r="C1208" t="s">
        <v>1542</v>
      </c>
      <c r="D1208" t="s">
        <v>1576</v>
      </c>
      <c r="E1208" t="s">
        <v>671</v>
      </c>
      <c r="F1208" t="s">
        <v>672</v>
      </c>
      <c r="G1208" t="s">
        <v>46</v>
      </c>
      <c r="I1208">
        <v>0.28697598835287119</v>
      </c>
      <c r="J1208">
        <v>0.28697598835287119</v>
      </c>
      <c r="K1208">
        <v>2.29580790682297</v>
      </c>
      <c r="M1208">
        <v>2.869759883528713</v>
      </c>
      <c r="N1208" t="str">
        <f t="shared" si="54"/>
        <v>10Qf-302,86975988352871</v>
      </c>
      <c r="O1208" t="s">
        <v>1544</v>
      </c>
      <c r="P1208">
        <v>14.263349904797771</v>
      </c>
      <c r="Q1208">
        <v>14.47310505045656</v>
      </c>
      <c r="R1208">
        <v>285.57814584864991</v>
      </c>
      <c r="T1208">
        <f t="shared" si="55"/>
        <v>314.31460080390423</v>
      </c>
      <c r="U1208">
        <v>1218196.4504827021</v>
      </c>
      <c r="V1208">
        <v>2889377.1314498428</v>
      </c>
      <c r="W1208">
        <v>26128637.517090671</v>
      </c>
      <c r="Y1208">
        <f t="shared" si="56"/>
        <v>30236211.099023215</v>
      </c>
      <c r="Z1208">
        <v>4.9180860469727097E-2</v>
      </c>
      <c r="AA1208">
        <v>6.5222686202341951E-2</v>
      </c>
      <c r="AB1208">
        <v>1.630862219708425</v>
      </c>
      <c r="AD1208">
        <v>7.7098E-2</v>
      </c>
      <c r="AE1208">
        <v>5.4999999999999997E-3</v>
      </c>
      <c r="AF1208">
        <v>0.9014952513702762</v>
      </c>
      <c r="AG1208">
        <v>1.0230693984779859</v>
      </c>
      <c r="AH1208">
        <v>4.876922533376975</v>
      </c>
    </row>
    <row r="1209" spans="1:34">
      <c r="A1209" t="s">
        <v>1531</v>
      </c>
      <c r="B1209" t="s">
        <v>1572</v>
      </c>
      <c r="C1209" t="s">
        <v>1545</v>
      </c>
      <c r="D1209" t="s">
        <v>1577</v>
      </c>
      <c r="E1209" t="s">
        <v>43</v>
      </c>
      <c r="F1209" t="s">
        <v>672</v>
      </c>
      <c r="G1209" t="s">
        <v>46</v>
      </c>
      <c r="I1209">
        <v>0.28953481802515663</v>
      </c>
      <c r="J1209">
        <v>0.28953481802515663</v>
      </c>
      <c r="K1209">
        <v>2.316278544201253</v>
      </c>
      <c r="M1209">
        <v>2.8953481802515659</v>
      </c>
      <c r="N1209" t="str">
        <f t="shared" si="54"/>
        <v>10Qf-302,89534818025157</v>
      </c>
      <c r="O1209" t="s">
        <v>1547</v>
      </c>
      <c r="P1209">
        <v>12.98958479049225</v>
      </c>
      <c r="Q1209">
        <v>14.60215490882894</v>
      </c>
      <c r="R1209">
        <v>288.12451161795332</v>
      </c>
      <c r="T1209">
        <f t="shared" si="55"/>
        <v>315.7162513172745</v>
      </c>
      <c r="U1209">
        <v>1841525.1951177539</v>
      </c>
      <c r="V1209">
        <v>2915140.3459292562</v>
      </c>
      <c r="W1209">
        <v>26361614.266674709</v>
      </c>
      <c r="Y1209">
        <f t="shared" si="56"/>
        <v>31118279.807721719</v>
      </c>
      <c r="Z1209">
        <v>5.7252829899792669E-2</v>
      </c>
      <c r="AA1209">
        <v>6.5804246163921373E-2</v>
      </c>
      <c r="AB1209">
        <v>1.645403849700366</v>
      </c>
      <c r="AD1209">
        <v>7.7098E-2</v>
      </c>
      <c r="AE1209">
        <v>5.4999999999999997E-3</v>
      </c>
      <c r="AF1209">
        <v>0.90953345976488986</v>
      </c>
      <c r="AG1209">
        <v>1.0321916262596831</v>
      </c>
      <c r="AH1209">
        <v>4.919671266276139</v>
      </c>
    </row>
    <row r="1210" spans="1:34">
      <c r="A1210" t="s">
        <v>1531</v>
      </c>
      <c r="B1210" t="s">
        <v>1572</v>
      </c>
      <c r="C1210" t="s">
        <v>1548</v>
      </c>
      <c r="D1210" t="s">
        <v>1578</v>
      </c>
      <c r="E1210" t="s">
        <v>254</v>
      </c>
      <c r="F1210" t="s">
        <v>672</v>
      </c>
      <c r="G1210" t="s">
        <v>46</v>
      </c>
      <c r="I1210">
        <v>0.57393605887248134</v>
      </c>
      <c r="J1210">
        <v>0.23070200720826281</v>
      </c>
      <c r="K1210">
        <v>1.502382006001884</v>
      </c>
      <c r="M1210">
        <v>2.3070200720826279</v>
      </c>
      <c r="N1210" t="str">
        <f t="shared" si="54"/>
        <v>10Qf-302,30702007208263</v>
      </c>
      <c r="O1210" t="s">
        <v>1550</v>
      </c>
      <c r="P1210">
        <v>54.986369766637523</v>
      </c>
      <c r="Q1210">
        <v>11.635030529351139</v>
      </c>
      <c r="R1210">
        <v>186.88299938130541</v>
      </c>
      <c r="T1210">
        <f t="shared" si="55"/>
        <v>253.50439967729409</v>
      </c>
      <c r="U1210">
        <v>30578568.640275162</v>
      </c>
      <c r="V1210">
        <v>2322790.515098724</v>
      </c>
      <c r="W1210">
        <v>17098640.844627831</v>
      </c>
      <c r="Y1210">
        <f t="shared" si="56"/>
        <v>50000000.000001714</v>
      </c>
      <c r="Z1210">
        <v>0.316434434812432</v>
      </c>
      <c r="AA1210">
        <v>5.2432974301295433E-2</v>
      </c>
      <c r="AB1210">
        <v>1.0672400098790851</v>
      </c>
      <c r="AD1210">
        <v>7.7098E-2</v>
      </c>
      <c r="AE1210">
        <v>5.4999999999999997E-3</v>
      </c>
      <c r="AF1210">
        <v>0.7247183472510873</v>
      </c>
      <c r="AG1210">
        <v>0.82245265569745685</v>
      </c>
      <c r="AH1210">
        <v>3.936789075031172</v>
      </c>
    </row>
    <row r="1211" spans="1:34">
      <c r="A1211" t="s">
        <v>667</v>
      </c>
      <c r="B1211" t="s">
        <v>668</v>
      </c>
      <c r="C1211" t="s">
        <v>1579</v>
      </c>
      <c r="D1211" t="s">
        <v>1580</v>
      </c>
      <c r="E1211" t="s">
        <v>671</v>
      </c>
      <c r="F1211" t="s">
        <v>672</v>
      </c>
      <c r="G1211" t="s">
        <v>46</v>
      </c>
      <c r="I1211">
        <v>0.2573603735124248</v>
      </c>
      <c r="J1211">
        <v>0.25736037351242502</v>
      </c>
      <c r="K1211">
        <v>2.0588829880993988</v>
      </c>
      <c r="M1211">
        <v>2.5736037351242489</v>
      </c>
      <c r="N1211" t="str">
        <f t="shared" si="54"/>
        <v>09Qf2s1-382,57360373512425</v>
      </c>
      <c r="O1211" t="s">
        <v>1544</v>
      </c>
      <c r="P1211">
        <v>13.66750242621494</v>
      </c>
      <c r="Q1211">
        <v>13.868495108953409</v>
      </c>
      <c r="R1211">
        <v>276.08930484910218</v>
      </c>
      <c r="T1211">
        <f t="shared" si="55"/>
        <v>303.62530238427053</v>
      </c>
      <c r="U1211">
        <v>1140118.4216807331</v>
      </c>
      <c r="V1211">
        <v>2768674.2047222201</v>
      </c>
      <c r="W1211">
        <v>25260467.138724651</v>
      </c>
      <c r="Y1211">
        <f t="shared" si="56"/>
        <v>29169259.765127603</v>
      </c>
      <c r="Z1211">
        <v>4.7126343690638367E-2</v>
      </c>
      <c r="AA1211">
        <v>6.2498026611189993E-2</v>
      </c>
      <c r="AB1211">
        <v>1.5766739265216489</v>
      </c>
      <c r="AD1211">
        <v>7.7098E-2</v>
      </c>
      <c r="AE1211">
        <v>5.4999999999999997E-3</v>
      </c>
      <c r="AF1211">
        <v>0.80846190632175352</v>
      </c>
      <c r="AG1211">
        <v>0.9174897315717947</v>
      </c>
      <c r="AH1211">
        <v>4.3821533730177968</v>
      </c>
    </row>
    <row r="1212" spans="1:34">
      <c r="A1212" t="s">
        <v>1181</v>
      </c>
      <c r="B1212" t="s">
        <v>1182</v>
      </c>
      <c r="C1212" t="s">
        <v>1581</v>
      </c>
      <c r="D1212" t="s">
        <v>1582</v>
      </c>
      <c r="E1212" t="s">
        <v>671</v>
      </c>
      <c r="F1212" t="s">
        <v>672</v>
      </c>
      <c r="G1212" t="s">
        <v>46</v>
      </c>
      <c r="I1212">
        <v>0.25409189393887061</v>
      </c>
      <c r="J1212">
        <v>0.25409189393887049</v>
      </c>
      <c r="K1212">
        <v>2.032735151510964</v>
      </c>
      <c r="M1212">
        <v>2.5409189393887051</v>
      </c>
      <c r="N1212" t="str">
        <f t="shared" si="54"/>
        <v>09Vf2s1-382,54091893938871</v>
      </c>
      <c r="O1212" t="s">
        <v>1544</v>
      </c>
      <c r="P1212">
        <v>13.493924995113529</v>
      </c>
      <c r="Q1212">
        <v>13.69236506857108</v>
      </c>
      <c r="R1212">
        <v>272.58296764162787</v>
      </c>
      <c r="T1212">
        <f t="shared" si="55"/>
        <v>299.7692577053125</v>
      </c>
      <c r="U1212">
        <v>1124567.9176806491</v>
      </c>
      <c r="V1212">
        <v>2733512.0118777771</v>
      </c>
      <c r="W1212">
        <v>24939658.92829759</v>
      </c>
      <c r="Y1212">
        <f t="shared" si="56"/>
        <v>28797738.857856017</v>
      </c>
      <c r="Z1212">
        <v>4.6527838607563841E-2</v>
      </c>
      <c r="AA1212">
        <v>6.1704300985996663E-2</v>
      </c>
      <c r="AB1212">
        <v>1.5566501503176451</v>
      </c>
      <c r="AD1212">
        <v>7.7098E-2</v>
      </c>
      <c r="AE1212">
        <v>5.4999999999999997E-3</v>
      </c>
      <c r="AF1212">
        <v>0.79819443122158285</v>
      </c>
      <c r="AG1212">
        <v>0.90583760189207352</v>
      </c>
      <c r="AH1212">
        <v>4.3275489725023606</v>
      </c>
    </row>
    <row r="1213" spans="1:34">
      <c r="A1213" t="s">
        <v>1531</v>
      </c>
      <c r="B1213" t="s">
        <v>1583</v>
      </c>
      <c r="C1213" t="s">
        <v>1533</v>
      </c>
      <c r="D1213" t="s">
        <v>1584</v>
      </c>
      <c r="E1213" t="s">
        <v>671</v>
      </c>
      <c r="F1213" t="s">
        <v>43</v>
      </c>
      <c r="G1213" t="s">
        <v>672</v>
      </c>
      <c r="I1213">
        <v>3.5593354672127049</v>
      </c>
      <c r="J1213">
        <v>0.7340493008658191</v>
      </c>
      <c r="K1213">
        <v>3.0471082405796701</v>
      </c>
      <c r="M1213">
        <v>7.3404930086581954</v>
      </c>
      <c r="N1213" t="str">
        <f t="shared" si="54"/>
        <v>10Qf-307,3404930086582</v>
      </c>
      <c r="O1213" t="s">
        <v>1535</v>
      </c>
      <c r="P1213">
        <v>176.9069513055785</v>
      </c>
      <c r="Q1213">
        <v>32.932120907025613</v>
      </c>
      <c r="R1213">
        <v>153.67528802372769</v>
      </c>
      <c r="T1213">
        <f t="shared" si="55"/>
        <v>363.51436023633181</v>
      </c>
      <c r="U1213">
        <v>14892779.755201541</v>
      </c>
      <c r="V1213">
        <v>4427842.0922146728</v>
      </c>
      <c r="W1213">
        <v>30679378.152563039</v>
      </c>
      <c r="Y1213">
        <f t="shared" si="56"/>
        <v>49999999.999979258</v>
      </c>
      <c r="Z1213">
        <v>0.60998546248647345</v>
      </c>
      <c r="AA1213">
        <v>0.14515145379468991</v>
      </c>
      <c r="AB1213">
        <v>0.69253384487179759</v>
      </c>
      <c r="AD1213">
        <v>7.7098E-2</v>
      </c>
      <c r="AE1213">
        <v>5.4999999999999997E-3</v>
      </c>
      <c r="AF1213">
        <v>2.3059140341334641</v>
      </c>
      <c r="AG1213">
        <v>1.1634681418723241</v>
      </c>
      <c r="AH1213">
        <v>10.892473184663981</v>
      </c>
    </row>
    <row r="1214" spans="1:34">
      <c r="A1214" t="s">
        <v>1531</v>
      </c>
      <c r="B1214" t="s">
        <v>1583</v>
      </c>
      <c r="C1214" t="s">
        <v>1536</v>
      </c>
      <c r="D1214" t="s">
        <v>1585</v>
      </c>
      <c r="E1214" t="s">
        <v>671</v>
      </c>
      <c r="F1214" t="s">
        <v>254</v>
      </c>
      <c r="G1214" t="s">
        <v>672</v>
      </c>
      <c r="I1214">
        <v>0</v>
      </c>
      <c r="J1214">
        <v>0</v>
      </c>
      <c r="K1214">
        <v>0</v>
      </c>
      <c r="M1214">
        <v>0</v>
      </c>
      <c r="N1214" t="str">
        <f t="shared" si="54"/>
        <v>10Qf-300</v>
      </c>
      <c r="O1214" t="s">
        <v>1538</v>
      </c>
      <c r="P1214">
        <v>0</v>
      </c>
      <c r="Q1214">
        <v>0</v>
      </c>
      <c r="R1214">
        <v>0</v>
      </c>
      <c r="T1214">
        <f t="shared" si="55"/>
        <v>0</v>
      </c>
      <c r="U1214">
        <v>0</v>
      </c>
      <c r="V1214">
        <v>0</v>
      </c>
      <c r="W1214">
        <v>0</v>
      </c>
      <c r="Y1214">
        <f t="shared" si="56"/>
        <v>0</v>
      </c>
      <c r="Z1214">
        <v>0</v>
      </c>
      <c r="AA1214">
        <v>0</v>
      </c>
      <c r="AB1214">
        <v>0</v>
      </c>
      <c r="AD1214">
        <v>7.7098E-2</v>
      </c>
      <c r="AE1214">
        <v>5.4999999999999997E-3</v>
      </c>
      <c r="AF1214">
        <v>0</v>
      </c>
      <c r="AG1214">
        <v>0</v>
      </c>
      <c r="AH1214">
        <v>0</v>
      </c>
    </row>
    <row r="1215" spans="1:34">
      <c r="A1215" t="s">
        <v>1531</v>
      </c>
      <c r="B1215" t="s">
        <v>1583</v>
      </c>
      <c r="C1215" t="s">
        <v>1539</v>
      </c>
      <c r="D1215" t="s">
        <v>1586</v>
      </c>
      <c r="E1215" t="s">
        <v>43</v>
      </c>
      <c r="F1215" t="s">
        <v>254</v>
      </c>
      <c r="G1215" t="s">
        <v>672</v>
      </c>
      <c r="I1215">
        <v>0</v>
      </c>
      <c r="J1215">
        <v>0</v>
      </c>
      <c r="K1215">
        <v>0</v>
      </c>
      <c r="M1215">
        <v>0</v>
      </c>
      <c r="N1215" t="str">
        <f t="shared" si="54"/>
        <v>10Qf-300</v>
      </c>
      <c r="O1215" t="s">
        <v>1541</v>
      </c>
      <c r="P1215">
        <v>0</v>
      </c>
      <c r="Q1215">
        <v>0</v>
      </c>
      <c r="R1215">
        <v>0</v>
      </c>
      <c r="T1215">
        <f t="shared" si="55"/>
        <v>0</v>
      </c>
      <c r="U1215">
        <v>0</v>
      </c>
      <c r="V1215">
        <v>0</v>
      </c>
      <c r="W1215">
        <v>0</v>
      </c>
      <c r="Y1215">
        <f t="shared" si="56"/>
        <v>0</v>
      </c>
      <c r="Z1215">
        <v>0</v>
      </c>
      <c r="AA1215">
        <v>0</v>
      </c>
      <c r="AB1215">
        <v>0</v>
      </c>
      <c r="AD1215">
        <v>7.7098E-2</v>
      </c>
      <c r="AE1215">
        <v>5.4999999999999997E-3</v>
      </c>
      <c r="AF1215">
        <v>0</v>
      </c>
      <c r="AG1215">
        <v>0</v>
      </c>
      <c r="AH1215">
        <v>0</v>
      </c>
    </row>
    <row r="1216" spans="1:34">
      <c r="A1216" t="s">
        <v>1531</v>
      </c>
      <c r="B1216" t="s">
        <v>1583</v>
      </c>
      <c r="C1216" t="s">
        <v>1542</v>
      </c>
      <c r="D1216" t="s">
        <v>1587</v>
      </c>
      <c r="E1216" t="s">
        <v>671</v>
      </c>
      <c r="F1216" t="s">
        <v>672</v>
      </c>
      <c r="G1216" t="s">
        <v>46</v>
      </c>
      <c r="I1216">
        <v>0.28048149299476433</v>
      </c>
      <c r="J1216">
        <v>0.28048149299476438</v>
      </c>
      <c r="K1216">
        <v>2.243851943958115</v>
      </c>
      <c r="M1216">
        <v>2.8048149299476441</v>
      </c>
      <c r="N1216" t="str">
        <f t="shared" si="54"/>
        <v>10Qf-302,80481492994764</v>
      </c>
      <c r="O1216" t="s">
        <v>1544</v>
      </c>
      <c r="P1216">
        <v>13.940558927477881</v>
      </c>
      <c r="Q1216">
        <v>14.145567146999619</v>
      </c>
      <c r="R1216">
        <v>279.11528478060029</v>
      </c>
      <c r="T1216">
        <f t="shared" si="55"/>
        <v>307.20141085507777</v>
      </c>
      <c r="U1216">
        <v>1173575.5561844329</v>
      </c>
      <c r="V1216">
        <v>2823988.223911881</v>
      </c>
      <c r="W1216">
        <v>25537325.623568259</v>
      </c>
      <c r="Y1216">
        <f t="shared" si="56"/>
        <v>29534889.403664574</v>
      </c>
      <c r="Z1216">
        <v>4.8067858396412172E-2</v>
      </c>
      <c r="AA1216">
        <v>6.3746644826143201E-2</v>
      </c>
      <c r="AB1216">
        <v>1.5939545077552411</v>
      </c>
      <c r="AD1216">
        <v>7.7098E-2</v>
      </c>
      <c r="AE1216">
        <v>5.4999999999999997E-3</v>
      </c>
      <c r="AF1216">
        <v>0.88109369527151127</v>
      </c>
      <c r="AG1216">
        <v>0.44456316639670163</v>
      </c>
      <c r="AH1216">
        <v>4.2130697916158573</v>
      </c>
    </row>
    <row r="1217" spans="1:34">
      <c r="A1217" t="s">
        <v>1531</v>
      </c>
      <c r="B1217" t="s">
        <v>1583</v>
      </c>
      <c r="C1217" t="s">
        <v>1545</v>
      </c>
      <c r="D1217" t="s">
        <v>1588</v>
      </c>
      <c r="E1217" t="s">
        <v>43</v>
      </c>
      <c r="F1217" t="s">
        <v>672</v>
      </c>
      <c r="G1217" t="s">
        <v>46</v>
      </c>
      <c r="I1217">
        <v>0.28175963074999621</v>
      </c>
      <c r="J1217">
        <v>0.28175963074999621</v>
      </c>
      <c r="K1217">
        <v>2.2540770459999702</v>
      </c>
      <c r="M1217">
        <v>2.8175963074999619</v>
      </c>
      <c r="N1217" t="str">
        <f t="shared" si="54"/>
        <v>10Qf-302,81759630749996</v>
      </c>
      <c r="O1217" t="s">
        <v>1547</v>
      </c>
      <c r="P1217">
        <v>12.64076161592028</v>
      </c>
      <c r="Q1217">
        <v>14.210027668963839</v>
      </c>
      <c r="R1217">
        <v>280.38719680492432</v>
      </c>
      <c r="T1217">
        <f t="shared" si="55"/>
        <v>307.23798608980843</v>
      </c>
      <c r="U1217">
        <v>1699595.8601828979</v>
      </c>
      <c r="V1217">
        <v>2836856.9730431442</v>
      </c>
      <c r="W1217">
        <v>25653697.72248511</v>
      </c>
      <c r="Y1217">
        <f t="shared" si="56"/>
        <v>30190150.55571115</v>
      </c>
      <c r="Z1217">
        <v>5.5715358594821289E-2</v>
      </c>
      <c r="AA1217">
        <v>6.4037134557396749E-2</v>
      </c>
      <c r="AB1217">
        <v>1.601218065199731</v>
      </c>
      <c r="AD1217">
        <v>7.7098E-2</v>
      </c>
      <c r="AE1217">
        <v>5.4999999999999997E-3</v>
      </c>
      <c r="AF1217">
        <v>0.88510878769632328</v>
      </c>
      <c r="AG1217">
        <v>0.44658901473874402</v>
      </c>
      <c r="AH1217">
        <v>4.2318921099350302</v>
      </c>
    </row>
    <row r="1218" spans="1:34">
      <c r="A1218" t="s">
        <v>1531</v>
      </c>
      <c r="B1218" t="s">
        <v>1583</v>
      </c>
      <c r="C1218" t="s">
        <v>1548</v>
      </c>
      <c r="D1218" t="s">
        <v>1589</v>
      </c>
      <c r="E1218" t="s">
        <v>254</v>
      </c>
      <c r="F1218" t="s">
        <v>672</v>
      </c>
      <c r="G1218" t="s">
        <v>46</v>
      </c>
      <c r="I1218">
        <v>0.59015282410284031</v>
      </c>
      <c r="J1218">
        <v>0.22492019372523051</v>
      </c>
      <c r="K1218">
        <v>1.434128919424235</v>
      </c>
      <c r="M1218">
        <v>2.2492019372523049</v>
      </c>
      <c r="N1218" t="str">
        <f t="shared" ref="N1218:N1281" si="57">_xlfn.CONCAT(A1218,M1218)</f>
        <v>10Qf-302,2492019372523</v>
      </c>
      <c r="O1218" t="s">
        <v>1550</v>
      </c>
      <c r="P1218">
        <v>56.540028986319683</v>
      </c>
      <c r="Q1218">
        <v>11.34343542272787</v>
      </c>
      <c r="R1218">
        <v>178.39292063588209</v>
      </c>
      <c r="T1218">
        <f t="shared" ref="T1218:T1281" si="58">SUM(P1218:S1218)</f>
        <v>246.27638504492964</v>
      </c>
      <c r="U1218">
        <v>31413571.80849766</v>
      </c>
      <c r="V1218">
        <v>2264577.144175021</v>
      </c>
      <c r="W1218">
        <v>16321851.047315091</v>
      </c>
      <c r="Y1218">
        <f t="shared" ref="Y1218:Y1281" si="59">SUM(U1218:X1218)</f>
        <v>49999999.999987774</v>
      </c>
      <c r="Z1218">
        <v>0.32537540107657592</v>
      </c>
      <c r="AA1218">
        <v>5.1118908240755941E-2</v>
      </c>
      <c r="AB1218">
        <v>1.018755387125079</v>
      </c>
      <c r="AD1218">
        <v>7.7098E-2</v>
      </c>
      <c r="AE1218">
        <v>5.4999999999999997E-3</v>
      </c>
      <c r="AF1218">
        <v>0.70655558238292315</v>
      </c>
      <c r="AG1218">
        <v>0.35649850705449038</v>
      </c>
      <c r="AH1218">
        <v>3.3948540266897189</v>
      </c>
    </row>
    <row r="1219" spans="1:34">
      <c r="A1219" t="s">
        <v>677</v>
      </c>
      <c r="B1219" t="s">
        <v>678</v>
      </c>
      <c r="C1219" t="s">
        <v>1590</v>
      </c>
      <c r="D1219" t="s">
        <v>1591</v>
      </c>
      <c r="E1219" t="s">
        <v>671</v>
      </c>
      <c r="F1219" t="s">
        <v>672</v>
      </c>
      <c r="G1219" t="s">
        <v>46</v>
      </c>
      <c r="I1219">
        <v>0.27498711345205601</v>
      </c>
      <c r="J1219">
        <v>0.27498711345205601</v>
      </c>
      <c r="K1219">
        <v>2.1998969076164481</v>
      </c>
      <c r="M1219">
        <v>2.7498711345205602</v>
      </c>
      <c r="N1219" t="str">
        <f t="shared" si="57"/>
        <v>10Qf2s1-302,74987113452056</v>
      </c>
      <c r="O1219" t="s">
        <v>1544</v>
      </c>
      <c r="P1219">
        <v>13.667475948036939</v>
      </c>
      <c r="Q1219">
        <v>13.868468241390421</v>
      </c>
      <c r="R1219">
        <v>273.64766802492233</v>
      </c>
      <c r="T1219">
        <f t="shared" si="58"/>
        <v>301.18361221434969</v>
      </c>
      <c r="U1219">
        <v>1144347.64125249</v>
      </c>
      <c r="V1219">
        <v>2768668.8409442469</v>
      </c>
      <c r="W1219">
        <v>25037072.44114444</v>
      </c>
      <c r="Y1219">
        <f t="shared" si="59"/>
        <v>28950088.923341177</v>
      </c>
      <c r="Z1219">
        <v>4.7126252392339807E-2</v>
      </c>
      <c r="AA1219">
        <v>6.2497905533188847E-2</v>
      </c>
      <c r="AB1219">
        <v>1.562730376188094</v>
      </c>
      <c r="AD1219">
        <v>7.7098E-2</v>
      </c>
      <c r="AE1219">
        <v>5.4999999999999997E-3</v>
      </c>
      <c r="AF1219">
        <v>0.86383386424729625</v>
      </c>
      <c r="AG1219">
        <v>1.797040786409186</v>
      </c>
      <c r="AH1219">
        <v>5.4933437851770419</v>
      </c>
    </row>
    <row r="1220" spans="1:34">
      <c r="A1220" t="s">
        <v>1531</v>
      </c>
      <c r="B1220" t="s">
        <v>1592</v>
      </c>
      <c r="C1220" t="s">
        <v>1533</v>
      </c>
      <c r="D1220" t="s">
        <v>1593</v>
      </c>
      <c r="E1220" t="s">
        <v>671</v>
      </c>
      <c r="F1220" t="s">
        <v>43</v>
      </c>
      <c r="G1220" t="s">
        <v>672</v>
      </c>
      <c r="I1220">
        <v>4.1457482785605588</v>
      </c>
      <c r="J1220">
        <v>0.76318959534043418</v>
      </c>
      <c r="K1220">
        <v>2.722958079503349</v>
      </c>
      <c r="M1220">
        <v>7.6318959534043422</v>
      </c>
      <c r="N1220" t="str">
        <f t="shared" si="57"/>
        <v>10Qf-307,63189595340434</v>
      </c>
      <c r="O1220" t="s">
        <v>1535</v>
      </c>
      <c r="P1220">
        <v>206.0529825290194</v>
      </c>
      <c r="Q1220">
        <v>34.239460481864022</v>
      </c>
      <c r="R1220">
        <v>137.32737208725121</v>
      </c>
      <c r="T1220">
        <f t="shared" si="58"/>
        <v>377.61981509813461</v>
      </c>
      <c r="U1220">
        <v>17729385.926730409</v>
      </c>
      <c r="V1220">
        <v>4854895.9500332391</v>
      </c>
      <c r="W1220">
        <v>27415718.123215739</v>
      </c>
      <c r="Y1220">
        <f t="shared" si="59"/>
        <v>49999999.999979392</v>
      </c>
      <c r="Z1220">
        <v>0.71048267418035427</v>
      </c>
      <c r="AA1220">
        <v>0.15091367726116109</v>
      </c>
      <c r="AB1220">
        <v>0.61886237026632318</v>
      </c>
      <c r="AD1220">
        <v>7.7098E-2</v>
      </c>
      <c r="AE1220">
        <v>5.4999999999999997E-3</v>
      </c>
      <c r="AF1220">
        <v>2.3974542262003169</v>
      </c>
      <c r="AG1220">
        <v>2.7207709073886481</v>
      </c>
      <c r="AH1220">
        <v>12.832719086993309</v>
      </c>
    </row>
    <row r="1221" spans="1:34">
      <c r="A1221" t="s">
        <v>1531</v>
      </c>
      <c r="B1221" t="s">
        <v>1592</v>
      </c>
      <c r="C1221" t="s">
        <v>1536</v>
      </c>
      <c r="D1221" t="s">
        <v>1594</v>
      </c>
      <c r="E1221" t="s">
        <v>671</v>
      </c>
      <c r="F1221" t="s">
        <v>254</v>
      </c>
      <c r="G1221" t="s">
        <v>672</v>
      </c>
      <c r="I1221">
        <v>0</v>
      </c>
      <c r="J1221">
        <v>0</v>
      </c>
      <c r="K1221">
        <v>0</v>
      </c>
      <c r="M1221">
        <v>0</v>
      </c>
      <c r="N1221" t="str">
        <f t="shared" si="57"/>
        <v>10Qf-300</v>
      </c>
      <c r="O1221" t="s">
        <v>1538</v>
      </c>
      <c r="P1221">
        <v>0</v>
      </c>
      <c r="Q1221">
        <v>0</v>
      </c>
      <c r="R1221">
        <v>0</v>
      </c>
      <c r="T1221">
        <f t="shared" si="58"/>
        <v>0</v>
      </c>
      <c r="U1221">
        <v>0</v>
      </c>
      <c r="V1221">
        <v>0</v>
      </c>
      <c r="W1221">
        <v>0</v>
      </c>
      <c r="Y1221">
        <f t="shared" si="59"/>
        <v>0</v>
      </c>
      <c r="Z1221">
        <v>0</v>
      </c>
      <c r="AA1221">
        <v>0</v>
      </c>
      <c r="AB1221">
        <v>0</v>
      </c>
      <c r="AD1221">
        <v>7.7098E-2</v>
      </c>
      <c r="AE1221">
        <v>5.4999999999999997E-3</v>
      </c>
      <c r="AF1221">
        <v>0</v>
      </c>
      <c r="AG1221">
        <v>0</v>
      </c>
      <c r="AH1221">
        <v>0</v>
      </c>
    </row>
    <row r="1222" spans="1:34">
      <c r="A1222" t="s">
        <v>1531</v>
      </c>
      <c r="B1222" t="s">
        <v>1592</v>
      </c>
      <c r="C1222" t="s">
        <v>1539</v>
      </c>
      <c r="D1222" t="s">
        <v>1595</v>
      </c>
      <c r="E1222" t="s">
        <v>43</v>
      </c>
      <c r="F1222" t="s">
        <v>254</v>
      </c>
      <c r="G1222" t="s">
        <v>672</v>
      </c>
      <c r="I1222">
        <v>0</v>
      </c>
      <c r="J1222">
        <v>0</v>
      </c>
      <c r="K1222">
        <v>0</v>
      </c>
      <c r="M1222">
        <v>0</v>
      </c>
      <c r="N1222" t="str">
        <f t="shared" si="57"/>
        <v>10Qf-300</v>
      </c>
      <c r="O1222" t="s">
        <v>1541</v>
      </c>
      <c r="P1222">
        <v>0</v>
      </c>
      <c r="Q1222">
        <v>0</v>
      </c>
      <c r="R1222">
        <v>0</v>
      </c>
      <c r="T1222">
        <f t="shared" si="58"/>
        <v>0</v>
      </c>
      <c r="U1222">
        <v>0</v>
      </c>
      <c r="V1222">
        <v>0</v>
      </c>
      <c r="W1222">
        <v>0</v>
      </c>
      <c r="Y1222">
        <f t="shared" si="59"/>
        <v>0</v>
      </c>
      <c r="Z1222">
        <v>0</v>
      </c>
      <c r="AA1222">
        <v>0</v>
      </c>
      <c r="AB1222">
        <v>0</v>
      </c>
      <c r="AD1222">
        <v>7.7098E-2</v>
      </c>
      <c r="AE1222">
        <v>5.4999999999999997E-3</v>
      </c>
      <c r="AF1222">
        <v>0</v>
      </c>
      <c r="AG1222">
        <v>0</v>
      </c>
      <c r="AH1222">
        <v>0</v>
      </c>
    </row>
    <row r="1223" spans="1:34">
      <c r="A1223" t="s">
        <v>1531</v>
      </c>
      <c r="B1223" t="s">
        <v>1592</v>
      </c>
      <c r="C1223" t="s">
        <v>1542</v>
      </c>
      <c r="D1223" t="s">
        <v>1596</v>
      </c>
      <c r="E1223" t="s">
        <v>671</v>
      </c>
      <c r="F1223" t="s">
        <v>672</v>
      </c>
      <c r="G1223" t="s">
        <v>46</v>
      </c>
      <c r="I1223">
        <v>0.28736688075529349</v>
      </c>
      <c r="J1223">
        <v>0.28736688075529332</v>
      </c>
      <c r="K1223">
        <v>2.298935046042347</v>
      </c>
      <c r="M1223">
        <v>2.8736688075529342</v>
      </c>
      <c r="N1223" t="str">
        <f t="shared" si="57"/>
        <v>10Qf-302,87366880755293</v>
      </c>
      <c r="O1223" t="s">
        <v>1544</v>
      </c>
      <c r="P1223">
        <v>14.28277813342023</v>
      </c>
      <c r="Q1223">
        <v>14.49281898832346</v>
      </c>
      <c r="R1223">
        <v>285.96713423806449</v>
      </c>
      <c r="T1223">
        <f t="shared" si="58"/>
        <v>314.7427313598082</v>
      </c>
      <c r="U1223">
        <v>1228930.940602185</v>
      </c>
      <c r="V1223">
        <v>2893312.7762921108</v>
      </c>
      <c r="W1223">
        <v>26164227.55355921</v>
      </c>
      <c r="Y1223">
        <f t="shared" si="59"/>
        <v>30286471.270453505</v>
      </c>
      <c r="Z1223">
        <v>4.9247850132564559E-2</v>
      </c>
      <c r="AA1223">
        <v>6.5311526570654255E-2</v>
      </c>
      <c r="AB1223">
        <v>1.6330836308262691</v>
      </c>
      <c r="AD1223">
        <v>7.7098E-2</v>
      </c>
      <c r="AE1223">
        <v>5.4999999999999997E-3</v>
      </c>
      <c r="AF1223">
        <v>0.90272318561872278</v>
      </c>
      <c r="AG1223">
        <v>1.0244629298926211</v>
      </c>
      <c r="AH1223">
        <v>4.8834529230642776</v>
      </c>
    </row>
    <row r="1224" spans="1:34">
      <c r="A1224" t="s">
        <v>1531</v>
      </c>
      <c r="B1224" t="s">
        <v>1592</v>
      </c>
      <c r="C1224" t="s">
        <v>1545</v>
      </c>
      <c r="D1224" t="s">
        <v>1597</v>
      </c>
      <c r="E1224" t="s">
        <v>43</v>
      </c>
      <c r="F1224" t="s">
        <v>672</v>
      </c>
      <c r="G1224" t="s">
        <v>46</v>
      </c>
      <c r="I1224">
        <v>0.28982078746308609</v>
      </c>
      <c r="J1224">
        <v>0.2898207874630862</v>
      </c>
      <c r="K1224">
        <v>2.3185662997046901</v>
      </c>
      <c r="M1224">
        <v>2.8982078746308622</v>
      </c>
      <c r="N1224" t="str">
        <f t="shared" si="57"/>
        <v>10Qf-302,89820787463086</v>
      </c>
      <c r="O1224" t="s">
        <v>1547</v>
      </c>
      <c r="P1224">
        <v>13.002414419366641</v>
      </c>
      <c r="Q1224">
        <v>14.61657725036396</v>
      </c>
      <c r="R1224">
        <v>288.40908811622432</v>
      </c>
      <c r="T1224">
        <f t="shared" si="58"/>
        <v>316.0280797859549</v>
      </c>
      <c r="U1224">
        <v>1843643.8021175349</v>
      </c>
      <c r="V1224">
        <v>2918019.5887501971</v>
      </c>
      <c r="W1224">
        <v>26387651.25962146</v>
      </c>
      <c r="Y1224">
        <f t="shared" si="59"/>
        <v>31149314.650489192</v>
      </c>
      <c r="Z1224">
        <v>5.7309377708785018E-2</v>
      </c>
      <c r="AA1224">
        <v>6.5869240085610056E-2</v>
      </c>
      <c r="AB1224">
        <v>1.647028991772312</v>
      </c>
      <c r="AD1224">
        <v>7.7098E-2</v>
      </c>
      <c r="AE1224">
        <v>5.4999999999999997E-3</v>
      </c>
      <c r="AF1224">
        <v>0.91043179307775779</v>
      </c>
      <c r="AG1224">
        <v>1.033211107305902</v>
      </c>
      <c r="AH1224">
        <v>4.9244487750145218</v>
      </c>
    </row>
    <row r="1225" spans="1:34">
      <c r="A1225" t="s">
        <v>1531</v>
      </c>
      <c r="B1225" t="s">
        <v>1592</v>
      </c>
      <c r="C1225" t="s">
        <v>1548</v>
      </c>
      <c r="D1225" t="s">
        <v>1598</v>
      </c>
      <c r="E1225" t="s">
        <v>254</v>
      </c>
      <c r="F1225" t="s">
        <v>672</v>
      </c>
      <c r="G1225" t="s">
        <v>46</v>
      </c>
      <c r="I1225">
        <v>0.57337761139103327</v>
      </c>
      <c r="J1225">
        <v>0.23090884957786531</v>
      </c>
      <c r="K1225">
        <v>1.5048020348097551</v>
      </c>
      <c r="M1225">
        <v>2.3090884957786528</v>
      </c>
      <c r="N1225" t="str">
        <f t="shared" si="57"/>
        <v>10Qf-302,30908849577865</v>
      </c>
      <c r="O1225" t="s">
        <v>1550</v>
      </c>
      <c r="P1225">
        <v>54.93286729151778</v>
      </c>
      <c r="Q1225">
        <v>11.645462243033259</v>
      </c>
      <c r="R1225">
        <v>187.1840295057327</v>
      </c>
      <c r="T1225">
        <f t="shared" si="58"/>
        <v>253.76235904028374</v>
      </c>
      <c r="U1225">
        <v>30548943.678988539</v>
      </c>
      <c r="V1225">
        <v>2324873.0782287419</v>
      </c>
      <c r="W1225">
        <v>17126183.242802281</v>
      </c>
      <c r="Y1225">
        <f t="shared" si="59"/>
        <v>50000000.000019565</v>
      </c>
      <c r="Z1225">
        <v>0.31612653986414868</v>
      </c>
      <c r="AA1225">
        <v>5.2479984558297638E-2</v>
      </c>
      <c r="AB1225">
        <v>1.0689591143135779</v>
      </c>
      <c r="AD1225">
        <v>7.7098E-2</v>
      </c>
      <c r="AE1225">
        <v>5.4999999999999997E-3</v>
      </c>
      <c r="AF1225">
        <v>0.72536811385716859</v>
      </c>
      <c r="AG1225">
        <v>0.82319004874508983</v>
      </c>
      <c r="AH1225">
        <v>3.940244658380911</v>
      </c>
    </row>
    <row r="1226" spans="1:34">
      <c r="A1226" t="s">
        <v>1531</v>
      </c>
      <c r="B1226" t="s">
        <v>1599</v>
      </c>
      <c r="C1226" t="s">
        <v>1533</v>
      </c>
      <c r="D1226" t="s">
        <v>1600</v>
      </c>
      <c r="E1226" t="s">
        <v>671</v>
      </c>
      <c r="F1226" t="s">
        <v>43</v>
      </c>
      <c r="G1226" t="s">
        <v>672</v>
      </c>
      <c r="I1226">
        <v>3.705074466875748</v>
      </c>
      <c r="J1226">
        <v>0.74131758217538479</v>
      </c>
      <c r="K1226">
        <v>2.9667837727027151</v>
      </c>
      <c r="M1226">
        <v>7.4131758217538479</v>
      </c>
      <c r="N1226" t="str">
        <f t="shared" si="57"/>
        <v>10Qf-307,41317582175385</v>
      </c>
      <c r="O1226" t="s">
        <v>1535</v>
      </c>
      <c r="P1226">
        <v>184.1505062765022</v>
      </c>
      <c r="Q1226">
        <v>33.258202436686581</v>
      </c>
      <c r="R1226">
        <v>149.62427153144989</v>
      </c>
      <c r="T1226">
        <f t="shared" si="58"/>
        <v>367.03298024463868</v>
      </c>
      <c r="U1226">
        <v>15578215.565529039</v>
      </c>
      <c r="V1226">
        <v>4551141.8207362788</v>
      </c>
      <c r="W1226">
        <v>29870642.613706142</v>
      </c>
      <c r="Y1226">
        <f t="shared" si="59"/>
        <v>49999999.999971464</v>
      </c>
      <c r="Z1226">
        <v>0.63496166153561595</v>
      </c>
      <c r="AA1226">
        <v>0.14658868913764009</v>
      </c>
      <c r="AB1226">
        <v>0.67427804029114813</v>
      </c>
      <c r="AD1226">
        <v>7.7098E-2</v>
      </c>
      <c r="AE1226">
        <v>5.4999999999999997E-3</v>
      </c>
      <c r="AF1226">
        <v>2.3287463314409989</v>
      </c>
      <c r="AG1226">
        <v>2.642797180455247</v>
      </c>
      <c r="AH1226">
        <v>12.46731733365009</v>
      </c>
    </row>
    <row r="1227" spans="1:34">
      <c r="A1227" t="s">
        <v>1531</v>
      </c>
      <c r="B1227" t="s">
        <v>1599</v>
      </c>
      <c r="C1227" t="s">
        <v>1536</v>
      </c>
      <c r="D1227" t="s">
        <v>1601</v>
      </c>
      <c r="E1227" t="s">
        <v>671</v>
      </c>
      <c r="F1227" t="s">
        <v>254</v>
      </c>
      <c r="G1227" t="s">
        <v>672</v>
      </c>
      <c r="I1227">
        <v>0</v>
      </c>
      <c r="J1227">
        <v>0</v>
      </c>
      <c r="K1227">
        <v>0</v>
      </c>
      <c r="M1227">
        <v>0</v>
      </c>
      <c r="N1227" t="str">
        <f t="shared" si="57"/>
        <v>10Qf-300</v>
      </c>
      <c r="O1227" t="s">
        <v>1538</v>
      </c>
      <c r="P1227">
        <v>0</v>
      </c>
      <c r="Q1227">
        <v>0</v>
      </c>
      <c r="R1227">
        <v>0</v>
      </c>
      <c r="T1227">
        <f t="shared" si="58"/>
        <v>0</v>
      </c>
      <c r="U1227">
        <v>0</v>
      </c>
      <c r="V1227">
        <v>0</v>
      </c>
      <c r="W1227">
        <v>0</v>
      </c>
      <c r="Y1227">
        <f t="shared" si="59"/>
        <v>0</v>
      </c>
      <c r="Z1227">
        <v>0</v>
      </c>
      <c r="AA1227">
        <v>0</v>
      </c>
      <c r="AB1227">
        <v>0</v>
      </c>
      <c r="AD1227">
        <v>7.7098E-2</v>
      </c>
      <c r="AE1227">
        <v>5.4999999999999997E-3</v>
      </c>
      <c r="AF1227">
        <v>0</v>
      </c>
      <c r="AG1227">
        <v>0</v>
      </c>
      <c r="AH1227">
        <v>0</v>
      </c>
    </row>
    <row r="1228" spans="1:34">
      <c r="A1228" t="s">
        <v>1531</v>
      </c>
      <c r="B1228" t="s">
        <v>1599</v>
      </c>
      <c r="C1228" t="s">
        <v>1539</v>
      </c>
      <c r="D1228" t="s">
        <v>1602</v>
      </c>
      <c r="E1228" t="s">
        <v>43</v>
      </c>
      <c r="F1228" t="s">
        <v>254</v>
      </c>
      <c r="G1228" t="s">
        <v>672</v>
      </c>
      <c r="I1228">
        <v>0</v>
      </c>
      <c r="J1228">
        <v>0</v>
      </c>
      <c r="K1228">
        <v>0</v>
      </c>
      <c r="M1228">
        <v>0</v>
      </c>
      <c r="N1228" t="str">
        <f t="shared" si="57"/>
        <v>10Qf-300</v>
      </c>
      <c r="O1228" t="s">
        <v>1541</v>
      </c>
      <c r="P1228">
        <v>0</v>
      </c>
      <c r="Q1228">
        <v>0</v>
      </c>
      <c r="R1228">
        <v>0</v>
      </c>
      <c r="T1228">
        <f t="shared" si="58"/>
        <v>0</v>
      </c>
      <c r="U1228">
        <v>0</v>
      </c>
      <c r="V1228">
        <v>0</v>
      </c>
      <c r="W1228">
        <v>0</v>
      </c>
      <c r="Y1228">
        <f t="shared" si="59"/>
        <v>0</v>
      </c>
      <c r="Z1228">
        <v>0</v>
      </c>
      <c r="AA1228">
        <v>0</v>
      </c>
      <c r="AB1228">
        <v>0</v>
      </c>
      <c r="AD1228">
        <v>7.7098E-2</v>
      </c>
      <c r="AE1228">
        <v>5.4999999999999997E-3</v>
      </c>
      <c r="AF1228">
        <v>0</v>
      </c>
      <c r="AG1228">
        <v>0</v>
      </c>
      <c r="AH1228">
        <v>0</v>
      </c>
    </row>
    <row r="1229" spans="1:34">
      <c r="A1229" t="s">
        <v>1531</v>
      </c>
      <c r="B1229" t="s">
        <v>1599</v>
      </c>
      <c r="C1229" t="s">
        <v>1542</v>
      </c>
      <c r="D1229" t="s">
        <v>1603</v>
      </c>
      <c r="E1229" t="s">
        <v>671</v>
      </c>
      <c r="F1229" t="s">
        <v>672</v>
      </c>
      <c r="G1229" t="s">
        <v>46</v>
      </c>
      <c r="I1229">
        <v>0.2864665804987872</v>
      </c>
      <c r="J1229">
        <v>0.28646658049878732</v>
      </c>
      <c r="K1229">
        <v>2.2917326439902981</v>
      </c>
      <c r="M1229">
        <v>2.8646658049878719</v>
      </c>
      <c r="N1229" t="str">
        <f t="shared" si="57"/>
        <v>10Qf-302,86466580498787</v>
      </c>
      <c r="O1229" t="s">
        <v>1544</v>
      </c>
      <c r="P1229">
        <v>14.23803119256419</v>
      </c>
      <c r="Q1229">
        <v>14.447414004219549</v>
      </c>
      <c r="R1229">
        <v>285.0712192890968</v>
      </c>
      <c r="T1229">
        <f t="shared" si="58"/>
        <v>313.75666448588055</v>
      </c>
      <c r="U1229">
        <v>1204466.5183458889</v>
      </c>
      <c r="V1229">
        <v>2884248.2305525271</v>
      </c>
      <c r="W1229">
        <v>26082256.86606786</v>
      </c>
      <c r="Y1229">
        <f t="shared" si="59"/>
        <v>30170971.614966277</v>
      </c>
      <c r="Z1229">
        <v>4.9093560076625617E-2</v>
      </c>
      <c r="AA1229">
        <v>6.5106910144537858E-2</v>
      </c>
      <c r="AB1229">
        <v>1.627967294497376</v>
      </c>
      <c r="AD1229">
        <v>7.7098E-2</v>
      </c>
      <c r="AE1229">
        <v>5.4999999999999997E-3</v>
      </c>
      <c r="AF1229">
        <v>0.89989501727367716</v>
      </c>
      <c r="AG1229">
        <v>1.021253359478177</v>
      </c>
      <c r="AH1229">
        <v>4.8684121817397266</v>
      </c>
    </row>
    <row r="1230" spans="1:34">
      <c r="A1230" t="s">
        <v>1531</v>
      </c>
      <c r="B1230" t="s">
        <v>1599</v>
      </c>
      <c r="C1230" t="s">
        <v>1545</v>
      </c>
      <c r="D1230" t="s">
        <v>1604</v>
      </c>
      <c r="E1230" t="s">
        <v>43</v>
      </c>
      <c r="F1230" t="s">
        <v>672</v>
      </c>
      <c r="G1230" t="s">
        <v>46</v>
      </c>
      <c r="I1230">
        <v>0.28819401001498501</v>
      </c>
      <c r="J1230">
        <v>0.28819401001498501</v>
      </c>
      <c r="K1230">
        <v>2.3055520801198801</v>
      </c>
      <c r="M1230">
        <v>2.881940100149849</v>
      </c>
      <c r="N1230" t="str">
        <f t="shared" si="57"/>
        <v>10Qf-302,88194010014985</v>
      </c>
      <c r="O1230" t="s">
        <v>1547</v>
      </c>
      <c r="P1230">
        <v>12.929431267490459</v>
      </c>
      <c r="Q1230">
        <v>14.53453372806365</v>
      </c>
      <c r="R1230">
        <v>286.79023460167201</v>
      </c>
      <c r="T1230">
        <f t="shared" si="58"/>
        <v>314.25419959722615</v>
      </c>
      <c r="U1230">
        <v>1769298.1294413439</v>
      </c>
      <c r="V1230">
        <v>2901640.6102040121</v>
      </c>
      <c r="W1230">
        <v>26239536.155962858</v>
      </c>
      <c r="Y1230">
        <f t="shared" si="59"/>
        <v>30910474.895608217</v>
      </c>
      <c r="Z1230">
        <v>5.6987697528293357E-2</v>
      </c>
      <c r="AA1230">
        <v>6.5499513002771043E-2</v>
      </c>
      <c r="AB1230">
        <v>1.6377841420717869</v>
      </c>
      <c r="AD1230">
        <v>7.7098E-2</v>
      </c>
      <c r="AE1230">
        <v>5.4999999999999997E-3</v>
      </c>
      <c r="AF1230">
        <v>0.90532149742927204</v>
      </c>
      <c r="AG1230">
        <v>1.027411645703421</v>
      </c>
      <c r="AH1230">
        <v>4.8972712432825416</v>
      </c>
    </row>
    <row r="1231" spans="1:34">
      <c r="A1231" t="s">
        <v>1531</v>
      </c>
      <c r="B1231" t="s">
        <v>1599</v>
      </c>
      <c r="C1231" t="s">
        <v>1548</v>
      </c>
      <c r="D1231" t="s">
        <v>1605</v>
      </c>
      <c r="E1231" t="s">
        <v>254</v>
      </c>
      <c r="F1231" t="s">
        <v>672</v>
      </c>
      <c r="G1231" t="s">
        <v>46</v>
      </c>
      <c r="I1231">
        <v>0.57782764737148307</v>
      </c>
      <c r="J1231">
        <v>0.22944596176025861</v>
      </c>
      <c r="K1231">
        <v>1.4871860084708439</v>
      </c>
      <c r="M1231">
        <v>2.2944596176025862</v>
      </c>
      <c r="N1231" t="str">
        <f t="shared" si="57"/>
        <v>10Qf-302,29445961760259</v>
      </c>
      <c r="O1231" t="s">
        <v>1550</v>
      </c>
      <c r="P1231">
        <v>55.35920628889069</v>
      </c>
      <c r="Q1231">
        <v>11.571684192183859</v>
      </c>
      <c r="R1231">
        <v>184.99275203685741</v>
      </c>
      <c r="T1231">
        <f t="shared" si="58"/>
        <v>251.92364251793197</v>
      </c>
      <c r="U1231">
        <v>30764160.919963911</v>
      </c>
      <c r="V1231">
        <v>2310144.1992367068</v>
      </c>
      <c r="W1231">
        <v>16925694.880804319</v>
      </c>
      <c r="Y1231">
        <f t="shared" si="59"/>
        <v>50000000.000004932</v>
      </c>
      <c r="Z1231">
        <v>0.31858002679636033</v>
      </c>
      <c r="AA1231">
        <v>5.2147505615983962E-2</v>
      </c>
      <c r="AB1231">
        <v>1.0564453008833969</v>
      </c>
      <c r="AD1231">
        <v>7.7098E-2</v>
      </c>
      <c r="AE1231">
        <v>5.4999999999999997E-3</v>
      </c>
      <c r="AF1231">
        <v>0.72077265474426777</v>
      </c>
      <c r="AG1231">
        <v>0.81797485367532174</v>
      </c>
      <c r="AH1231">
        <v>3.915805126022176</v>
      </c>
    </row>
    <row r="1232" spans="1:34">
      <c r="A1232" t="s">
        <v>1531</v>
      </c>
      <c r="B1232" t="s">
        <v>1606</v>
      </c>
      <c r="C1232" t="s">
        <v>1533</v>
      </c>
      <c r="D1232" t="s">
        <v>1607</v>
      </c>
      <c r="E1232" t="s">
        <v>671</v>
      </c>
      <c r="F1232" t="s">
        <v>43</v>
      </c>
      <c r="G1232" t="s">
        <v>672</v>
      </c>
      <c r="I1232">
        <v>3.6682309260732739</v>
      </c>
      <c r="J1232">
        <v>0.73947676107745319</v>
      </c>
      <c r="K1232">
        <v>2.9870599236238058</v>
      </c>
      <c r="M1232">
        <v>7.394767610774533</v>
      </c>
      <c r="N1232" t="str">
        <f t="shared" si="57"/>
        <v>10Qf-307,39476761077453</v>
      </c>
      <c r="O1232" t="s">
        <v>1535</v>
      </c>
      <c r="P1232">
        <v>182.31929971035839</v>
      </c>
      <c r="Q1232">
        <v>33.175616508338457</v>
      </c>
      <c r="R1232">
        <v>150.64686183241619</v>
      </c>
      <c r="T1232">
        <f t="shared" si="58"/>
        <v>366.14177805111308</v>
      </c>
      <c r="U1232">
        <v>15407446.57480998</v>
      </c>
      <c r="V1232">
        <v>4517763.2550098673</v>
      </c>
      <c r="W1232">
        <v>30074790.17016717</v>
      </c>
      <c r="Y1232">
        <f t="shared" si="59"/>
        <v>49999999.999987021</v>
      </c>
      <c r="Z1232">
        <v>0.62864755473588907</v>
      </c>
      <c r="AA1232">
        <v>0.14622468380690071</v>
      </c>
      <c r="AB1232">
        <v>0.67888631792617982</v>
      </c>
      <c r="AD1232">
        <v>7.7098E-2</v>
      </c>
      <c r="AE1232">
        <v>5.4999999999999997E-3</v>
      </c>
      <c r="AF1232">
        <v>2.3229636473637281</v>
      </c>
      <c r="AG1232">
        <v>1.172070666307764</v>
      </c>
      <c r="AH1232">
        <v>10.97239992444602</v>
      </c>
    </row>
    <row r="1233" spans="1:34">
      <c r="A1233" t="s">
        <v>1531</v>
      </c>
      <c r="B1233" t="s">
        <v>1606</v>
      </c>
      <c r="C1233" t="s">
        <v>1536</v>
      </c>
      <c r="D1233" t="s">
        <v>1608</v>
      </c>
      <c r="E1233" t="s">
        <v>671</v>
      </c>
      <c r="F1233" t="s">
        <v>254</v>
      </c>
      <c r="G1233" t="s">
        <v>672</v>
      </c>
      <c r="I1233">
        <v>0</v>
      </c>
      <c r="J1233">
        <v>0</v>
      </c>
      <c r="K1233">
        <v>0</v>
      </c>
      <c r="M1233">
        <v>0</v>
      </c>
      <c r="N1233" t="str">
        <f t="shared" si="57"/>
        <v>10Qf-300</v>
      </c>
      <c r="O1233" t="s">
        <v>1538</v>
      </c>
      <c r="P1233">
        <v>0</v>
      </c>
      <c r="Q1233">
        <v>0</v>
      </c>
      <c r="R1233">
        <v>0</v>
      </c>
      <c r="T1233">
        <f t="shared" si="58"/>
        <v>0</v>
      </c>
      <c r="U1233">
        <v>0</v>
      </c>
      <c r="V1233">
        <v>0</v>
      </c>
      <c r="W1233">
        <v>0</v>
      </c>
      <c r="Y1233">
        <f t="shared" si="59"/>
        <v>0</v>
      </c>
      <c r="Z1233">
        <v>0</v>
      </c>
      <c r="AA1233">
        <v>0</v>
      </c>
      <c r="AB1233">
        <v>0</v>
      </c>
      <c r="AD1233">
        <v>7.7098E-2</v>
      </c>
      <c r="AE1233">
        <v>5.4999999999999997E-3</v>
      </c>
      <c r="AF1233">
        <v>0</v>
      </c>
      <c r="AG1233">
        <v>0</v>
      </c>
      <c r="AH1233">
        <v>0</v>
      </c>
    </row>
    <row r="1234" spans="1:34">
      <c r="A1234" t="s">
        <v>1531</v>
      </c>
      <c r="B1234" t="s">
        <v>1606</v>
      </c>
      <c r="C1234" t="s">
        <v>1539</v>
      </c>
      <c r="D1234" t="s">
        <v>1609</v>
      </c>
      <c r="E1234" t="s">
        <v>43</v>
      </c>
      <c r="F1234" t="s">
        <v>254</v>
      </c>
      <c r="G1234" t="s">
        <v>672</v>
      </c>
      <c r="I1234">
        <v>0</v>
      </c>
      <c r="J1234">
        <v>0</v>
      </c>
      <c r="K1234">
        <v>0</v>
      </c>
      <c r="M1234">
        <v>0</v>
      </c>
      <c r="N1234" t="str">
        <f t="shared" si="57"/>
        <v>10Qf-300</v>
      </c>
      <c r="O1234" t="s">
        <v>1541</v>
      </c>
      <c r="P1234">
        <v>0</v>
      </c>
      <c r="Q1234">
        <v>0</v>
      </c>
      <c r="R1234">
        <v>0</v>
      </c>
      <c r="T1234">
        <f t="shared" si="58"/>
        <v>0</v>
      </c>
      <c r="U1234">
        <v>0</v>
      </c>
      <c r="V1234">
        <v>0</v>
      </c>
      <c r="W1234">
        <v>0</v>
      </c>
      <c r="Y1234">
        <f t="shared" si="59"/>
        <v>0</v>
      </c>
      <c r="Z1234">
        <v>0</v>
      </c>
      <c r="AA1234">
        <v>0</v>
      </c>
      <c r="AB1234">
        <v>0</v>
      </c>
      <c r="AD1234">
        <v>7.7098E-2</v>
      </c>
      <c r="AE1234">
        <v>5.4999999999999997E-3</v>
      </c>
      <c r="AF1234">
        <v>0</v>
      </c>
      <c r="AG1234">
        <v>0</v>
      </c>
      <c r="AH1234">
        <v>0</v>
      </c>
    </row>
    <row r="1235" spans="1:34">
      <c r="A1235" t="s">
        <v>1531</v>
      </c>
      <c r="B1235" t="s">
        <v>1606</v>
      </c>
      <c r="C1235" t="s">
        <v>1542</v>
      </c>
      <c r="D1235" t="s">
        <v>1610</v>
      </c>
      <c r="E1235" t="s">
        <v>671</v>
      </c>
      <c r="F1235" t="s">
        <v>672</v>
      </c>
      <c r="G1235" t="s">
        <v>46</v>
      </c>
      <c r="I1235">
        <v>0.28594648513198589</v>
      </c>
      <c r="J1235">
        <v>0.28594648513198612</v>
      </c>
      <c r="K1235">
        <v>2.287571881055888</v>
      </c>
      <c r="M1235">
        <v>2.8594648513198599</v>
      </c>
      <c r="N1235" t="str">
        <f t="shared" si="57"/>
        <v>10Qf-302,85946485131986</v>
      </c>
      <c r="O1235" t="s">
        <v>1544</v>
      </c>
      <c r="P1235">
        <v>14.2121812869915</v>
      </c>
      <c r="Q1235">
        <v>14.42118395297668</v>
      </c>
      <c r="R1235">
        <v>284.55365727504801</v>
      </c>
      <c r="T1235">
        <f t="shared" si="58"/>
        <v>313.18702251501617</v>
      </c>
      <c r="U1235">
        <v>1201043.5770579849</v>
      </c>
      <c r="V1235">
        <v>2879011.7239457071</v>
      </c>
      <c r="W1235">
        <v>26034903.13660964</v>
      </c>
      <c r="Y1235">
        <f t="shared" si="59"/>
        <v>30114958.437613331</v>
      </c>
      <c r="Z1235">
        <v>4.9004428097980238E-2</v>
      </c>
      <c r="AA1235">
        <v>6.4988705074145503E-2</v>
      </c>
      <c r="AB1235">
        <v>1.625011632982871</v>
      </c>
      <c r="AD1235">
        <v>7.7098E-2</v>
      </c>
      <c r="AE1235">
        <v>5.4999999999999997E-3</v>
      </c>
      <c r="AF1235">
        <v>0.89826120983869928</v>
      </c>
      <c r="AG1235">
        <v>0.45322517893419773</v>
      </c>
      <c r="AH1235">
        <v>4.2935492400927568</v>
      </c>
    </row>
    <row r="1236" spans="1:34">
      <c r="A1236" t="s">
        <v>1531</v>
      </c>
      <c r="B1236" t="s">
        <v>1606</v>
      </c>
      <c r="C1236" t="s">
        <v>1545</v>
      </c>
      <c r="D1236" t="s">
        <v>1611</v>
      </c>
      <c r="E1236" t="s">
        <v>43</v>
      </c>
      <c r="F1236" t="s">
        <v>672</v>
      </c>
      <c r="G1236" t="s">
        <v>46</v>
      </c>
      <c r="I1236">
        <v>0.28755321540748252</v>
      </c>
      <c r="J1236">
        <v>0.28755321540748252</v>
      </c>
      <c r="K1236">
        <v>2.3004257232598602</v>
      </c>
      <c r="M1236">
        <v>2.8755321540748251</v>
      </c>
      <c r="N1236" t="str">
        <f t="shared" si="57"/>
        <v>10Qf-302,87553215407483</v>
      </c>
      <c r="O1236" t="s">
        <v>1547</v>
      </c>
      <c r="P1236">
        <v>12.900682891235689</v>
      </c>
      <c r="Q1236">
        <v>14.502216433075381</v>
      </c>
      <c r="R1236">
        <v>286.15256126554829</v>
      </c>
      <c r="T1236">
        <f t="shared" si="58"/>
        <v>313.55546058985936</v>
      </c>
      <c r="U1236">
        <v>1756779.1427752441</v>
      </c>
      <c r="V1236">
        <v>2895188.8603712092</v>
      </c>
      <c r="W1236">
        <v>26181192.981962699</v>
      </c>
      <c r="Y1236">
        <f t="shared" si="59"/>
        <v>30833160.98510915</v>
      </c>
      <c r="Z1236">
        <v>5.6860986326807188E-2</v>
      </c>
      <c r="AA1236">
        <v>6.5353875920570639E-2</v>
      </c>
      <c r="AB1236">
        <v>1.6341425561608309</v>
      </c>
      <c r="AD1236">
        <v>7.7098E-2</v>
      </c>
      <c r="AE1236">
        <v>5.4999999999999997E-3</v>
      </c>
      <c r="AF1236">
        <v>0.90330853007586132</v>
      </c>
      <c r="AG1236">
        <v>0.45577184642085983</v>
      </c>
      <c r="AH1236">
        <v>4.317210530571546</v>
      </c>
    </row>
    <row r="1237" spans="1:34">
      <c r="A1237" t="s">
        <v>1531</v>
      </c>
      <c r="B1237" t="s">
        <v>1606</v>
      </c>
      <c r="C1237" t="s">
        <v>1548</v>
      </c>
      <c r="D1237" t="s">
        <v>1612</v>
      </c>
      <c r="E1237" t="s">
        <v>254</v>
      </c>
      <c r="F1237" t="s">
        <v>672</v>
      </c>
      <c r="G1237" t="s">
        <v>46</v>
      </c>
      <c r="I1237">
        <v>0.57934915071460702</v>
      </c>
      <c r="J1237">
        <v>0.2289125991437968</v>
      </c>
      <c r="K1237">
        <v>1.4808642415795641</v>
      </c>
      <c r="M1237">
        <v>2.289125991437968</v>
      </c>
      <c r="N1237" t="str">
        <f t="shared" si="57"/>
        <v>10Qf-302,28912599143797</v>
      </c>
      <c r="O1237" t="s">
        <v>1550</v>
      </c>
      <c r="P1237">
        <v>55.504975045066317</v>
      </c>
      <c r="Q1237">
        <v>11.544785031657071</v>
      </c>
      <c r="R1237">
        <v>184.20638029297851</v>
      </c>
      <c r="T1237">
        <f t="shared" si="58"/>
        <v>251.25614036970188</v>
      </c>
      <c r="U1237">
        <v>30841479.166434001</v>
      </c>
      <c r="V1237">
        <v>2304774.1132040028</v>
      </c>
      <c r="W1237">
        <v>16853746.72038598</v>
      </c>
      <c r="Y1237">
        <f t="shared" si="59"/>
        <v>50000000.000023983</v>
      </c>
      <c r="Z1237">
        <v>0.31941889384958649</v>
      </c>
      <c r="AA1237">
        <v>5.2026285221325803E-2</v>
      </c>
      <c r="AB1237">
        <v>1.051954537194435</v>
      </c>
      <c r="AD1237">
        <v>7.7098E-2</v>
      </c>
      <c r="AE1237">
        <v>5.4999999999999997E-3</v>
      </c>
      <c r="AF1237">
        <v>0.71909717008522556</v>
      </c>
      <c r="AG1237">
        <v>0.36282646964291793</v>
      </c>
      <c r="AH1237">
        <v>3.453647631166112</v>
      </c>
    </row>
    <row r="1238" spans="1:34">
      <c r="A1238" t="s">
        <v>667</v>
      </c>
      <c r="B1238" t="s">
        <v>683</v>
      </c>
      <c r="C1238" t="s">
        <v>1579</v>
      </c>
      <c r="D1238" t="s">
        <v>1613</v>
      </c>
      <c r="E1238" t="s">
        <v>671</v>
      </c>
      <c r="F1238" t="s">
        <v>672</v>
      </c>
      <c r="G1238" t="s">
        <v>46</v>
      </c>
      <c r="I1238">
        <v>0.2582162249161174</v>
      </c>
      <c r="J1238">
        <v>0.25821622491611729</v>
      </c>
      <c r="K1238">
        <v>2.0657297993289392</v>
      </c>
      <c r="M1238">
        <v>2.5821622491611742</v>
      </c>
      <c r="N1238" t="str">
        <f t="shared" si="57"/>
        <v>09Qf2s1-382,58216224916117</v>
      </c>
      <c r="O1238" t="s">
        <v>1544</v>
      </c>
      <c r="P1238">
        <v>13.7129536780017</v>
      </c>
      <c r="Q1238">
        <v>13.914614761501729</v>
      </c>
      <c r="R1238">
        <v>277.00743927622761</v>
      </c>
      <c r="T1238">
        <f t="shared" si="58"/>
        <v>304.63500771573104</v>
      </c>
      <c r="U1238">
        <v>1144117.0281007551</v>
      </c>
      <c r="V1238">
        <v>2777881.4252128438</v>
      </c>
      <c r="W1238">
        <v>25344470.771310151</v>
      </c>
      <c r="Y1238">
        <f t="shared" si="59"/>
        <v>29266469.224623751</v>
      </c>
      <c r="Z1238">
        <v>4.7283062251650979E-2</v>
      </c>
      <c r="AA1238">
        <v>6.2705863672790338E-2</v>
      </c>
      <c r="AB1238">
        <v>1.5819171524882669</v>
      </c>
      <c r="AD1238">
        <v>7.7098E-2</v>
      </c>
      <c r="AE1238">
        <v>5.4999999999999997E-3</v>
      </c>
      <c r="AF1238">
        <v>0.8111504447626724</v>
      </c>
      <c r="AG1238">
        <v>0.92054084182595841</v>
      </c>
      <c r="AH1238">
        <v>4.3964515357498044</v>
      </c>
    </row>
    <row r="1239" spans="1:34">
      <c r="A1239" t="s">
        <v>1181</v>
      </c>
      <c r="B1239" t="s">
        <v>1191</v>
      </c>
      <c r="C1239" t="s">
        <v>1581</v>
      </c>
      <c r="D1239" t="s">
        <v>1614</v>
      </c>
      <c r="E1239" t="s">
        <v>671</v>
      </c>
      <c r="F1239" t="s">
        <v>672</v>
      </c>
      <c r="G1239" t="s">
        <v>46</v>
      </c>
      <c r="I1239">
        <v>0.25538243916741882</v>
      </c>
      <c r="J1239">
        <v>0.25538243916741871</v>
      </c>
      <c r="K1239">
        <v>2.0430595133393501</v>
      </c>
      <c r="M1239">
        <v>2.5538243916741878</v>
      </c>
      <c r="N1239" t="str">
        <f t="shared" si="57"/>
        <v>09Vf2s1-382,55382439167419</v>
      </c>
      <c r="O1239" t="s">
        <v>1544</v>
      </c>
      <c r="P1239">
        <v>13.56246130395391</v>
      </c>
      <c r="Q1239">
        <v>13.761909264306169</v>
      </c>
      <c r="R1239">
        <v>273.96742994312132</v>
      </c>
      <c r="T1239">
        <f t="shared" si="58"/>
        <v>301.29180051138138</v>
      </c>
      <c r="U1239">
        <v>1130750.3142568199</v>
      </c>
      <c r="V1239">
        <v>2747395.6538524269</v>
      </c>
      <c r="W1239">
        <v>25066328.682820641</v>
      </c>
      <c r="Y1239">
        <f t="shared" si="59"/>
        <v>28944474.650929887</v>
      </c>
      <c r="Z1239">
        <v>4.6764155788638878E-2</v>
      </c>
      <c r="AA1239">
        <v>6.2017700166048968E-2</v>
      </c>
      <c r="AB1239">
        <v>1.5645564530055009</v>
      </c>
      <c r="AD1239">
        <v>7.7098E-2</v>
      </c>
      <c r="AE1239">
        <v>5.4999999999999997E-3</v>
      </c>
      <c r="AF1239">
        <v>0.8022485000023627</v>
      </c>
      <c r="AG1239">
        <v>0.91043839563184792</v>
      </c>
      <c r="AH1239">
        <v>4.3491092873083979</v>
      </c>
    </row>
    <row r="1240" spans="1:34">
      <c r="A1240" t="s">
        <v>1531</v>
      </c>
      <c r="B1240" t="s">
        <v>1615</v>
      </c>
      <c r="C1240" t="s">
        <v>1533</v>
      </c>
      <c r="D1240" t="s">
        <v>1616</v>
      </c>
      <c r="E1240" t="s">
        <v>671</v>
      </c>
      <c r="F1240" t="s">
        <v>43</v>
      </c>
      <c r="G1240" t="s">
        <v>672</v>
      </c>
      <c r="I1240">
        <v>4.0443487604784076</v>
      </c>
      <c r="J1240">
        <v>0.75821423285804457</v>
      </c>
      <c r="K1240">
        <v>2.7795793352439948</v>
      </c>
      <c r="M1240">
        <v>7.5821423285804466</v>
      </c>
      <c r="N1240" t="str">
        <f t="shared" si="57"/>
        <v>10Qf-307,58214232858045</v>
      </c>
      <c r="O1240" t="s">
        <v>1535</v>
      </c>
      <c r="P1240">
        <v>201.01319918378289</v>
      </c>
      <c r="Q1240">
        <v>34.016247628676823</v>
      </c>
      <c r="R1240">
        <v>140.18296076255001</v>
      </c>
      <c r="T1240">
        <f t="shared" si="58"/>
        <v>375.21240757500971</v>
      </c>
      <c r="U1240">
        <v>17191513.537865009</v>
      </c>
      <c r="V1240">
        <v>4822685.2374072382</v>
      </c>
      <c r="W1240">
        <v>27985801.224697489</v>
      </c>
      <c r="Y1240">
        <f t="shared" si="59"/>
        <v>49999999.999969736</v>
      </c>
      <c r="Z1240">
        <v>0.69310520793616159</v>
      </c>
      <c r="AA1240">
        <v>0.14992984538961979</v>
      </c>
      <c r="AB1240">
        <v>0.63173100926553349</v>
      </c>
      <c r="AD1240">
        <v>7.7098E-2</v>
      </c>
      <c r="AE1240">
        <v>5.4999999999999997E-3</v>
      </c>
      <c r="AF1240">
        <v>2.381824815260873</v>
      </c>
      <c r="AG1240">
        <v>2.7030337401389288</v>
      </c>
      <c r="AH1240">
        <v>12.74959888398025</v>
      </c>
    </row>
    <row r="1241" spans="1:34">
      <c r="A1241" t="s">
        <v>1531</v>
      </c>
      <c r="B1241" t="s">
        <v>1615</v>
      </c>
      <c r="C1241" t="s">
        <v>1536</v>
      </c>
      <c r="D1241" t="s">
        <v>1617</v>
      </c>
      <c r="E1241" t="s">
        <v>671</v>
      </c>
      <c r="F1241" t="s">
        <v>254</v>
      </c>
      <c r="G1241" t="s">
        <v>672</v>
      </c>
      <c r="I1241">
        <v>0</v>
      </c>
      <c r="J1241">
        <v>0</v>
      </c>
      <c r="K1241">
        <v>0</v>
      </c>
      <c r="M1241">
        <v>0</v>
      </c>
      <c r="N1241" t="str">
        <f t="shared" si="57"/>
        <v>10Qf-300</v>
      </c>
      <c r="O1241" t="s">
        <v>1538</v>
      </c>
      <c r="P1241">
        <v>0</v>
      </c>
      <c r="Q1241">
        <v>0</v>
      </c>
      <c r="R1241">
        <v>0</v>
      </c>
      <c r="T1241">
        <f t="shared" si="58"/>
        <v>0</v>
      </c>
      <c r="U1241">
        <v>0</v>
      </c>
      <c r="V1241">
        <v>0</v>
      </c>
      <c r="W1241">
        <v>0</v>
      </c>
      <c r="Y1241">
        <f t="shared" si="59"/>
        <v>0</v>
      </c>
      <c r="Z1241">
        <v>0</v>
      </c>
      <c r="AA1241">
        <v>0</v>
      </c>
      <c r="AB1241">
        <v>0</v>
      </c>
      <c r="AD1241">
        <v>7.7098E-2</v>
      </c>
      <c r="AE1241">
        <v>5.4999999999999997E-3</v>
      </c>
      <c r="AF1241">
        <v>0</v>
      </c>
      <c r="AG1241">
        <v>0</v>
      </c>
      <c r="AH1241">
        <v>0</v>
      </c>
    </row>
    <row r="1242" spans="1:34">
      <c r="A1242" t="s">
        <v>1531</v>
      </c>
      <c r="B1242" t="s">
        <v>1615</v>
      </c>
      <c r="C1242" t="s">
        <v>1539</v>
      </c>
      <c r="D1242" t="s">
        <v>1618</v>
      </c>
      <c r="E1242" t="s">
        <v>43</v>
      </c>
      <c r="F1242" t="s">
        <v>254</v>
      </c>
      <c r="G1242" t="s">
        <v>672</v>
      </c>
      <c r="I1242">
        <v>0</v>
      </c>
      <c r="J1242">
        <v>0</v>
      </c>
      <c r="K1242">
        <v>0</v>
      </c>
      <c r="M1242">
        <v>0</v>
      </c>
      <c r="N1242" t="str">
        <f t="shared" si="57"/>
        <v>10Qf-300</v>
      </c>
      <c r="O1242" t="s">
        <v>1541</v>
      </c>
      <c r="P1242">
        <v>0</v>
      </c>
      <c r="Q1242">
        <v>0</v>
      </c>
      <c r="R1242">
        <v>0</v>
      </c>
      <c r="T1242">
        <f t="shared" si="58"/>
        <v>0</v>
      </c>
      <c r="U1242">
        <v>0</v>
      </c>
      <c r="V1242">
        <v>0</v>
      </c>
      <c r="W1242">
        <v>0</v>
      </c>
      <c r="Y1242">
        <f t="shared" si="59"/>
        <v>0</v>
      </c>
      <c r="Z1242">
        <v>0</v>
      </c>
      <c r="AA1242">
        <v>0</v>
      </c>
      <c r="AB1242">
        <v>0</v>
      </c>
      <c r="AD1242">
        <v>7.7098E-2</v>
      </c>
      <c r="AE1242">
        <v>5.4999999999999997E-3</v>
      </c>
      <c r="AF1242">
        <v>0</v>
      </c>
      <c r="AG1242">
        <v>0</v>
      </c>
      <c r="AH1242">
        <v>0</v>
      </c>
    </row>
    <row r="1243" spans="1:34">
      <c r="A1243" t="s">
        <v>1531</v>
      </c>
      <c r="B1243" t="s">
        <v>1615</v>
      </c>
      <c r="C1243" t="s">
        <v>1542</v>
      </c>
      <c r="D1243" t="s">
        <v>1619</v>
      </c>
      <c r="E1243" t="s">
        <v>671</v>
      </c>
      <c r="F1243" t="s">
        <v>672</v>
      </c>
      <c r="G1243" t="s">
        <v>46</v>
      </c>
      <c r="I1243">
        <v>0.28704522781882869</v>
      </c>
      <c r="J1243">
        <v>0.28704522781882869</v>
      </c>
      <c r="K1243">
        <v>2.296361822550629</v>
      </c>
      <c r="M1243">
        <v>2.8704522781882869</v>
      </c>
      <c r="N1243" t="str">
        <f t="shared" si="57"/>
        <v>10Qf-302,87045227818829</v>
      </c>
      <c r="O1243" t="s">
        <v>1544</v>
      </c>
      <c r="P1243">
        <v>14.266791261462631</v>
      </c>
      <c r="Q1243">
        <v>14.47659701530767</v>
      </c>
      <c r="R1243">
        <v>285.64704805339937</v>
      </c>
      <c r="T1243">
        <f t="shared" si="58"/>
        <v>314.39043633016968</v>
      </c>
      <c r="U1243">
        <v>1220157.3633435131</v>
      </c>
      <c r="V1243">
        <v>2890074.259215408</v>
      </c>
      <c r="W1243">
        <v>26134941.643502999</v>
      </c>
      <c r="Y1243">
        <f t="shared" si="59"/>
        <v>30245173.266061921</v>
      </c>
      <c r="Z1243">
        <v>4.9192726467763383E-2</v>
      </c>
      <c r="AA1243">
        <v>6.523842265467332E-2</v>
      </c>
      <c r="AB1243">
        <v>1.6312557022077481</v>
      </c>
      <c r="AD1243">
        <v>7.7098E-2</v>
      </c>
      <c r="AE1243">
        <v>5.4999999999999997E-3</v>
      </c>
      <c r="AF1243">
        <v>0.90171275754605873</v>
      </c>
      <c r="AG1243">
        <v>1.023316237174124</v>
      </c>
      <c r="AH1243">
        <v>4.8780792729084697</v>
      </c>
    </row>
    <row r="1244" spans="1:34">
      <c r="A1244" t="s">
        <v>1531</v>
      </c>
      <c r="B1244" t="s">
        <v>1615</v>
      </c>
      <c r="C1244" t="s">
        <v>1545</v>
      </c>
      <c r="D1244" t="s">
        <v>1620</v>
      </c>
      <c r="E1244" t="s">
        <v>43</v>
      </c>
      <c r="F1244" t="s">
        <v>672</v>
      </c>
      <c r="G1244" t="s">
        <v>46</v>
      </c>
      <c r="I1244">
        <v>0.28958521616423161</v>
      </c>
      <c r="J1244">
        <v>0.28958521616423177</v>
      </c>
      <c r="K1244">
        <v>2.3166817293138529</v>
      </c>
      <c r="M1244">
        <v>2.895852161642317</v>
      </c>
      <c r="N1244" t="str">
        <f t="shared" si="57"/>
        <v>10Qf-302,89585216164232</v>
      </c>
      <c r="O1244" t="s">
        <v>1547</v>
      </c>
      <c r="P1244">
        <v>12.991845834277109</v>
      </c>
      <c r="Q1244">
        <v>14.604696646084969</v>
      </c>
      <c r="R1244">
        <v>288.17466427077238</v>
      </c>
      <c r="T1244">
        <f t="shared" si="58"/>
        <v>315.77120675113446</v>
      </c>
      <c r="U1244">
        <v>1841931.0617558609</v>
      </c>
      <c r="V1244">
        <v>2915647.7724611671</v>
      </c>
      <c r="W1244">
        <v>26366202.924823381</v>
      </c>
      <c r="Y1244">
        <f t="shared" si="59"/>
        <v>31123781.759040408</v>
      </c>
      <c r="Z1244">
        <v>5.7262795665234657E-2</v>
      </c>
      <c r="AA1244">
        <v>6.581570043934333E-2</v>
      </c>
      <c r="AB1244">
        <v>1.6456902584045681</v>
      </c>
      <c r="AD1244">
        <v>7.7098E-2</v>
      </c>
      <c r="AE1244">
        <v>5.4999999999999997E-3</v>
      </c>
      <c r="AF1244">
        <v>0.90969177852638228</v>
      </c>
      <c r="AG1244">
        <v>1.032371295625486</v>
      </c>
      <c r="AH1244">
        <v>4.9205132357941856</v>
      </c>
    </row>
    <row r="1245" spans="1:34">
      <c r="A1245" t="s">
        <v>1531</v>
      </c>
      <c r="B1245" t="s">
        <v>1615</v>
      </c>
      <c r="C1245" t="s">
        <v>1548</v>
      </c>
      <c r="D1245" t="s">
        <v>1621</v>
      </c>
      <c r="E1245" t="s">
        <v>254</v>
      </c>
      <c r="F1245" t="s">
        <v>672</v>
      </c>
      <c r="G1245" t="s">
        <v>46</v>
      </c>
      <c r="I1245">
        <v>0.57383759274404655</v>
      </c>
      <c r="J1245">
        <v>0.23073841456087121</v>
      </c>
      <c r="K1245">
        <v>1.502808138303795</v>
      </c>
      <c r="M1245">
        <v>2.307384145608713</v>
      </c>
      <c r="N1245" t="str">
        <f t="shared" si="57"/>
        <v>10Qf-302,30738414560871</v>
      </c>
      <c r="O1245" t="s">
        <v>1550</v>
      </c>
      <c r="P1245">
        <v>54.976936146177707</v>
      </c>
      <c r="Q1245">
        <v>11.636866667077969</v>
      </c>
      <c r="R1245">
        <v>186.9360064609937</v>
      </c>
      <c r="T1245">
        <f t="shared" si="58"/>
        <v>253.54980927424936</v>
      </c>
      <c r="U1245">
        <v>30573352.257403109</v>
      </c>
      <c r="V1245">
        <v>2323157.0773767992</v>
      </c>
      <c r="W1245">
        <v>17103490.665215109</v>
      </c>
      <c r="Y1245">
        <f t="shared" si="59"/>
        <v>49999999.999995016</v>
      </c>
      <c r="Z1245">
        <v>0.31638014640657608</v>
      </c>
      <c r="AA1245">
        <v>5.2441248810073213E-2</v>
      </c>
      <c r="AB1245">
        <v>1.067542719469778</v>
      </c>
      <c r="AD1245">
        <v>7.7098E-2</v>
      </c>
      <c r="AE1245">
        <v>5.4999999999999997E-3</v>
      </c>
      <c r="AF1245">
        <v>0.72483271589802489</v>
      </c>
      <c r="AG1245">
        <v>0.82258244790950596</v>
      </c>
      <c r="AH1245">
        <v>3.937397309416244</v>
      </c>
    </row>
    <row r="1246" spans="1:34">
      <c r="A1246" t="s">
        <v>1194</v>
      </c>
      <c r="B1246" t="s">
        <v>1195</v>
      </c>
      <c r="C1246" t="s">
        <v>1622</v>
      </c>
      <c r="D1246" t="s">
        <v>1623</v>
      </c>
      <c r="E1246" t="s">
        <v>671</v>
      </c>
      <c r="F1246" t="s">
        <v>43</v>
      </c>
      <c r="G1246" t="s">
        <v>672</v>
      </c>
      <c r="I1246">
        <v>2.5261641415803449</v>
      </c>
      <c r="J1246">
        <v>0.5654680899079394</v>
      </c>
      <c r="K1246">
        <v>2.5630486675911102</v>
      </c>
      <c r="M1246">
        <v>5.6546808990793949</v>
      </c>
      <c r="N1246" t="str">
        <f t="shared" si="57"/>
        <v>05Qd-615,65468089907939</v>
      </c>
      <c r="O1246" t="s">
        <v>1535</v>
      </c>
      <c r="P1246">
        <v>158.8796803744921</v>
      </c>
      <c r="Q1246">
        <v>32.540118264702329</v>
      </c>
      <c r="R1246">
        <v>163.57006342960679</v>
      </c>
      <c r="T1246">
        <f t="shared" si="58"/>
        <v>354.98986206880124</v>
      </c>
      <c r="U1246">
        <v>13016214.580940209</v>
      </c>
      <c r="V1246">
        <v>4329037.2488791738</v>
      </c>
      <c r="W1246">
        <v>32654748.170186002</v>
      </c>
      <c r="Y1246">
        <f t="shared" si="59"/>
        <v>50000000.000005379</v>
      </c>
      <c r="Z1246">
        <v>0.54782638329193545</v>
      </c>
      <c r="AA1246">
        <v>0.14342366488047989</v>
      </c>
      <c r="AB1246">
        <v>0.73712440295110515</v>
      </c>
      <c r="AD1246">
        <v>7.7098E-2</v>
      </c>
      <c r="AE1246">
        <v>5.4999999999999997E-3</v>
      </c>
      <c r="AF1246">
        <v>1.7763395494490251</v>
      </c>
      <c r="AG1246">
        <v>2.015893740521804</v>
      </c>
      <c r="AH1246">
        <v>9.529512189050223</v>
      </c>
    </row>
    <row r="1247" spans="1:34">
      <c r="A1247" t="s">
        <v>1194</v>
      </c>
      <c r="B1247" t="s">
        <v>1195</v>
      </c>
      <c r="C1247" t="s">
        <v>1624</v>
      </c>
      <c r="D1247" t="s">
        <v>1625</v>
      </c>
      <c r="E1247" t="s">
        <v>671</v>
      </c>
      <c r="F1247" t="s">
        <v>49</v>
      </c>
      <c r="G1247" t="s">
        <v>672</v>
      </c>
      <c r="I1247">
        <v>0.1970621506838818</v>
      </c>
      <c r="J1247">
        <v>1.576497205471054</v>
      </c>
      <c r="K1247">
        <v>0.1970621506838818</v>
      </c>
      <c r="M1247">
        <v>1.970621506838818</v>
      </c>
      <c r="N1247" t="str">
        <f t="shared" si="57"/>
        <v>05Qd-611,97062150683882</v>
      </c>
      <c r="O1247" t="s">
        <v>1626</v>
      </c>
      <c r="P1247">
        <v>12.39395770022228</v>
      </c>
      <c r="Q1247">
        <v>201.09655035060999</v>
      </c>
      <c r="R1247">
        <v>12.57622178404908</v>
      </c>
      <c r="T1247">
        <f t="shared" si="58"/>
        <v>226.06672983488133</v>
      </c>
      <c r="U1247">
        <v>1015374.73233166</v>
      </c>
      <c r="V1247">
        <v>20529743.825212121</v>
      </c>
      <c r="W1247">
        <v>2510687.7547141458</v>
      </c>
      <c r="Y1247">
        <f t="shared" si="59"/>
        <v>24055806.312257927</v>
      </c>
      <c r="Z1247">
        <v>4.2735087366628982E-2</v>
      </c>
      <c r="AA1247">
        <v>1.543428832364182</v>
      </c>
      <c r="AB1247">
        <v>5.6674429168619547E-2</v>
      </c>
      <c r="AD1247">
        <v>7.7098E-2</v>
      </c>
      <c r="AE1247">
        <v>5.4999999999999997E-3</v>
      </c>
      <c r="AF1247">
        <v>0.61904340528968105</v>
      </c>
      <c r="AG1247">
        <v>0.70252656718803863</v>
      </c>
      <c r="AH1247">
        <v>3.3747894793165378</v>
      </c>
    </row>
    <row r="1248" spans="1:34">
      <c r="A1248" t="s">
        <v>1194</v>
      </c>
      <c r="B1248" t="s">
        <v>1195</v>
      </c>
      <c r="C1248" t="s">
        <v>1627</v>
      </c>
      <c r="D1248" t="s">
        <v>1628</v>
      </c>
      <c r="E1248" t="s">
        <v>43</v>
      </c>
      <c r="F1248" t="s">
        <v>49</v>
      </c>
      <c r="G1248" t="s">
        <v>672</v>
      </c>
      <c r="I1248">
        <v>0.1978600419982893</v>
      </c>
      <c r="J1248">
        <v>1.5828803359863139</v>
      </c>
      <c r="K1248">
        <v>0.1978600419982893</v>
      </c>
      <c r="M1248">
        <v>1.978600419982893</v>
      </c>
      <c r="N1248" t="str">
        <f t="shared" si="57"/>
        <v>05Qd-611,97860041998289</v>
      </c>
      <c r="O1248" t="s">
        <v>1629</v>
      </c>
      <c r="P1248">
        <v>11.38594605317429</v>
      </c>
      <c r="Q1248">
        <v>201.91077667629071</v>
      </c>
      <c r="R1248">
        <v>12.627142055114479</v>
      </c>
      <c r="T1248">
        <f t="shared" si="58"/>
        <v>225.92386478457948</v>
      </c>
      <c r="U1248">
        <v>1514751.242664889</v>
      </c>
      <c r="V1248">
        <v>20612867.368867259</v>
      </c>
      <c r="W1248">
        <v>2520853.3595536519</v>
      </c>
      <c r="Y1248">
        <f t="shared" si="59"/>
        <v>24648471.971085802</v>
      </c>
      <c r="Z1248">
        <v>5.0184639705169488E-2</v>
      </c>
      <c r="AA1248">
        <v>1.54967807127422</v>
      </c>
      <c r="AB1248">
        <v>5.6903900097591519E-2</v>
      </c>
      <c r="AD1248">
        <v>7.7098E-2</v>
      </c>
      <c r="AE1248">
        <v>5.4999999999999997E-3</v>
      </c>
      <c r="AF1248">
        <v>0.62154987015169405</v>
      </c>
      <c r="AG1248">
        <v>0.7053710497239013</v>
      </c>
      <c r="AH1248">
        <v>3.388119339858489</v>
      </c>
    </row>
    <row r="1249" spans="1:34">
      <c r="A1249" t="s">
        <v>1194</v>
      </c>
      <c r="B1249" t="s">
        <v>1195</v>
      </c>
      <c r="C1249" t="s">
        <v>1630</v>
      </c>
      <c r="D1249" t="s">
        <v>1631</v>
      </c>
      <c r="E1249" t="s">
        <v>671</v>
      </c>
      <c r="F1249" t="s">
        <v>672</v>
      </c>
      <c r="G1249" t="s">
        <v>1179</v>
      </c>
      <c r="I1249">
        <v>0.47943893770516821</v>
      </c>
      <c r="J1249">
        <v>0.47943893770516799</v>
      </c>
      <c r="K1249">
        <v>3.8355115016413448</v>
      </c>
      <c r="M1249">
        <v>4.7943893770516812</v>
      </c>
      <c r="N1249" t="str">
        <f t="shared" si="57"/>
        <v>05Qd-614,79438937705168</v>
      </c>
      <c r="O1249" t="s">
        <v>1632</v>
      </c>
      <c r="P1249">
        <v>30.153664177193939</v>
      </c>
      <c r="Q1249">
        <v>30.597100415093831</v>
      </c>
      <c r="R1249">
        <v>269.60923264314579</v>
      </c>
      <c r="T1249">
        <f t="shared" si="58"/>
        <v>330.35999723543353</v>
      </c>
      <c r="U1249">
        <v>2470338.323987335</v>
      </c>
      <c r="V1249">
        <v>6108334.1770712687</v>
      </c>
      <c r="W1249">
        <v>19044608.721564408</v>
      </c>
      <c r="Y1249">
        <f t="shared" si="59"/>
        <v>27623281.222623013</v>
      </c>
      <c r="Z1249">
        <v>0.10397158875354739</v>
      </c>
      <c r="AA1249">
        <v>0.13788506834697919</v>
      </c>
      <c r="AB1249">
        <v>0.97813614827371653</v>
      </c>
      <c r="AD1249">
        <v>7.7098E-2</v>
      </c>
      <c r="AE1249">
        <v>5.4999999999999997E-3</v>
      </c>
      <c r="AF1249">
        <v>1.506090903785869</v>
      </c>
      <c r="AG1249">
        <v>1.7091998129189241</v>
      </c>
      <c r="AH1249">
        <v>8.0922780937564731</v>
      </c>
    </row>
    <row r="1250" spans="1:34">
      <c r="A1250" t="s">
        <v>1194</v>
      </c>
      <c r="B1250" t="s">
        <v>1195</v>
      </c>
      <c r="C1250" t="s">
        <v>1633</v>
      </c>
      <c r="D1250" t="s">
        <v>1634</v>
      </c>
      <c r="E1250" t="s">
        <v>43</v>
      </c>
      <c r="F1250" t="s">
        <v>672</v>
      </c>
      <c r="G1250" t="s">
        <v>1179</v>
      </c>
      <c r="I1250">
        <v>0.4841893461684329</v>
      </c>
      <c r="J1250">
        <v>0.48418934616843362</v>
      </c>
      <c r="K1250">
        <v>3.8735147693474619</v>
      </c>
      <c r="M1250">
        <v>4.8418934616843288</v>
      </c>
      <c r="N1250" t="str">
        <f t="shared" si="57"/>
        <v>05Qd-614,84189346168433</v>
      </c>
      <c r="O1250" t="s">
        <v>1635</v>
      </c>
      <c r="P1250">
        <v>27.86289601132891</v>
      </c>
      <c r="Q1250">
        <v>30.900264620861019</v>
      </c>
      <c r="R1250">
        <v>272.28059260120972</v>
      </c>
      <c r="T1250">
        <f t="shared" si="58"/>
        <v>331.04375323339963</v>
      </c>
      <c r="U1250">
        <v>3706793.9862262579</v>
      </c>
      <c r="V1250">
        <v>6168857.1761211669</v>
      </c>
      <c r="W1250">
        <v>19233307.768169839</v>
      </c>
      <c r="Y1250">
        <f t="shared" si="59"/>
        <v>29108958.930517264</v>
      </c>
      <c r="Z1250">
        <v>0.1228083631295018</v>
      </c>
      <c r="AA1250">
        <v>0.1392512702636792</v>
      </c>
      <c r="AB1250">
        <v>0.98782778128797522</v>
      </c>
      <c r="AD1250">
        <v>7.7098E-2</v>
      </c>
      <c r="AE1250">
        <v>5.4999999999999997E-3</v>
      </c>
      <c r="AF1250">
        <v>1.521013652885129</v>
      </c>
      <c r="AG1250">
        <v>1.726135019090463</v>
      </c>
      <c r="AH1250">
        <v>8.1716401336599205</v>
      </c>
    </row>
    <row r="1251" spans="1:34">
      <c r="A1251" t="s">
        <v>1194</v>
      </c>
      <c r="B1251" t="s">
        <v>1195</v>
      </c>
      <c r="C1251" t="s">
        <v>1636</v>
      </c>
      <c r="D1251" t="s">
        <v>1637</v>
      </c>
      <c r="E1251" t="s">
        <v>49</v>
      </c>
      <c r="F1251" t="s">
        <v>672</v>
      </c>
      <c r="G1251" t="s">
        <v>1179</v>
      </c>
      <c r="I1251">
        <v>1.5621943011552111</v>
      </c>
      <c r="J1251">
        <v>0.19527428764440141</v>
      </c>
      <c r="K1251">
        <v>0.19527428764440141</v>
      </c>
      <c r="M1251">
        <v>1.952742876444014</v>
      </c>
      <c r="N1251" t="str">
        <f t="shared" si="57"/>
        <v>05Qd-611,95274287644401</v>
      </c>
      <c r="O1251" t="s">
        <v>1638</v>
      </c>
      <c r="P1251">
        <v>199.2720848787213</v>
      </c>
      <c r="Q1251">
        <v>12.462122947585661</v>
      </c>
      <c r="R1251">
        <v>13.72639629009435</v>
      </c>
      <c r="T1251">
        <f t="shared" si="58"/>
        <v>225.46060411640133</v>
      </c>
      <c r="U1251">
        <v>20343485.986922421</v>
      </c>
      <c r="V1251">
        <v>2487909.3275796012</v>
      </c>
      <c r="W1251">
        <v>969602.72442890378</v>
      </c>
      <c r="Y1251">
        <f t="shared" si="59"/>
        <v>23800998.038930926</v>
      </c>
      <c r="Z1251">
        <v>1.529425943661932</v>
      </c>
      <c r="AA1251">
        <v>5.6160245613621373E-2</v>
      </c>
      <c r="AB1251">
        <v>4.979905274476458E-2</v>
      </c>
      <c r="AD1251">
        <v>7.7098E-2</v>
      </c>
      <c r="AE1251">
        <v>5.4999999999999997E-3</v>
      </c>
      <c r="AF1251">
        <v>0.61342708160544934</v>
      </c>
      <c r="AG1251">
        <v>0.6961528354522909</v>
      </c>
      <c r="AH1251">
        <v>3.3449207935017542</v>
      </c>
    </row>
    <row r="1252" spans="1:34">
      <c r="A1252" t="s">
        <v>1194</v>
      </c>
      <c r="B1252" t="s">
        <v>1195</v>
      </c>
      <c r="C1252" t="s">
        <v>1639</v>
      </c>
      <c r="D1252" t="s">
        <v>1640</v>
      </c>
      <c r="E1252" t="s">
        <v>671</v>
      </c>
      <c r="F1252" t="s">
        <v>672</v>
      </c>
      <c r="G1252" t="s">
        <v>46</v>
      </c>
      <c r="I1252">
        <v>0.20984450663822679</v>
      </c>
      <c r="J1252">
        <v>0.20984450663822679</v>
      </c>
      <c r="K1252">
        <v>1.678756053105815</v>
      </c>
      <c r="M1252">
        <v>2.098445066382268</v>
      </c>
      <c r="N1252" t="str">
        <f t="shared" si="57"/>
        <v>05Qd-612,09844506638227</v>
      </c>
      <c r="O1252" t="s">
        <v>1544</v>
      </c>
      <c r="P1252">
        <v>13.197886706667941</v>
      </c>
      <c r="Q1252">
        <v>13.39197327588364</v>
      </c>
      <c r="R1252">
        <v>271.95848060314188</v>
      </c>
      <c r="T1252">
        <f t="shared" si="58"/>
        <v>298.54834058569344</v>
      </c>
      <c r="U1252">
        <v>1081236.599822039</v>
      </c>
      <c r="V1252">
        <v>2673542.4909463362</v>
      </c>
      <c r="W1252">
        <v>24882522.219134379</v>
      </c>
      <c r="Y1252">
        <f t="shared" si="59"/>
        <v>28637301.309902754</v>
      </c>
      <c r="Z1252">
        <v>4.5507081362252039E-2</v>
      </c>
      <c r="AA1252">
        <v>6.0350592879553133E-2</v>
      </c>
      <c r="AB1252">
        <v>1.553083867909242</v>
      </c>
      <c r="AD1252">
        <v>7.7098E-2</v>
      </c>
      <c r="AE1252">
        <v>5.4999999999999997E-3</v>
      </c>
      <c r="AF1252">
        <v>0.65919740305202146</v>
      </c>
      <c r="AG1252">
        <v>0.74809566616527867</v>
      </c>
      <c r="AH1252">
        <v>3.5883361355995689</v>
      </c>
    </row>
    <row r="1253" spans="1:34">
      <c r="A1253" t="s">
        <v>1194</v>
      </c>
      <c r="B1253" t="s">
        <v>1195</v>
      </c>
      <c r="C1253" t="s">
        <v>1641</v>
      </c>
      <c r="D1253" t="s">
        <v>1642</v>
      </c>
      <c r="E1253" t="s">
        <v>43</v>
      </c>
      <c r="F1253" t="s">
        <v>672</v>
      </c>
      <c r="G1253" t="s">
        <v>46</v>
      </c>
      <c r="I1253">
        <v>0.21074950248265509</v>
      </c>
      <c r="J1253">
        <v>0.21074950248265509</v>
      </c>
      <c r="K1253">
        <v>1.6859960198612409</v>
      </c>
      <c r="M1253">
        <v>2.1074950248265512</v>
      </c>
      <c r="N1253" t="str">
        <f t="shared" si="57"/>
        <v>05Qd-612,10749502482655</v>
      </c>
      <c r="O1253" t="s">
        <v>1547</v>
      </c>
      <c r="P1253">
        <v>12.127675915592789</v>
      </c>
      <c r="Q1253">
        <v>13.44972880333361</v>
      </c>
      <c r="R1253">
        <v>273.13135521752099</v>
      </c>
      <c r="T1253">
        <f t="shared" si="58"/>
        <v>298.70875993644739</v>
      </c>
      <c r="U1253">
        <v>1613428.702190253</v>
      </c>
      <c r="V1253">
        <v>2685072.6705205869</v>
      </c>
      <c r="W1253">
        <v>24989833.006383311</v>
      </c>
      <c r="Y1253">
        <f t="shared" si="59"/>
        <v>29288334.37909415</v>
      </c>
      <c r="Z1253">
        <v>5.3453884590943378E-2</v>
      </c>
      <c r="AA1253">
        <v>6.0610866720597442E-2</v>
      </c>
      <c r="AB1253">
        <v>1.559781848566556</v>
      </c>
      <c r="AD1253">
        <v>7.7098E-2</v>
      </c>
      <c r="AE1253">
        <v>5.4999999999999997E-3</v>
      </c>
      <c r="AF1253">
        <v>0.66204032193504225</v>
      </c>
      <c r="AG1253">
        <v>0.75132197635066544</v>
      </c>
      <c r="AH1253">
        <v>3.603455323112259</v>
      </c>
    </row>
    <row r="1254" spans="1:34">
      <c r="A1254" t="s">
        <v>1194</v>
      </c>
      <c r="B1254" t="s">
        <v>1195</v>
      </c>
      <c r="C1254" t="s">
        <v>1643</v>
      </c>
      <c r="D1254" t="s">
        <v>1644</v>
      </c>
      <c r="E1254" t="s">
        <v>49</v>
      </c>
      <c r="F1254" t="s">
        <v>672</v>
      </c>
      <c r="G1254" t="s">
        <v>46</v>
      </c>
      <c r="I1254">
        <v>1.466286502717224</v>
      </c>
      <c r="J1254">
        <v>0.18328581283965301</v>
      </c>
      <c r="K1254">
        <v>0.18328581283965309</v>
      </c>
      <c r="M1254">
        <v>1.8328581283965311</v>
      </c>
      <c r="N1254" t="str">
        <f t="shared" si="57"/>
        <v>05Qd-611,83285812839653</v>
      </c>
      <c r="O1254" t="s">
        <v>1645</v>
      </c>
      <c r="P1254">
        <v>187.0381732988794</v>
      </c>
      <c r="Q1254">
        <v>11.6970358038913</v>
      </c>
      <c r="R1254">
        <v>29.6923016800238</v>
      </c>
      <c r="T1254">
        <f t="shared" si="58"/>
        <v>228.42751078279451</v>
      </c>
      <c r="U1254">
        <v>19094538.303451192</v>
      </c>
      <c r="V1254">
        <v>2335169.1043275739</v>
      </c>
      <c r="W1254">
        <v>2716662.317909338</v>
      </c>
      <c r="Y1254">
        <f t="shared" si="59"/>
        <v>24146369.725688104</v>
      </c>
      <c r="Z1254">
        <v>1.435529893073292</v>
      </c>
      <c r="AA1254">
        <v>5.2712399521393262E-2</v>
      </c>
      <c r="AB1254">
        <v>0.16956498152978239</v>
      </c>
      <c r="AD1254">
        <v>7.7098E-2</v>
      </c>
      <c r="AE1254">
        <v>5.4999999999999997E-3</v>
      </c>
      <c r="AF1254">
        <v>0.57576695132875311</v>
      </c>
      <c r="AG1254">
        <v>0.65341392277336319</v>
      </c>
      <c r="AH1254">
        <v>3.144637002498647</v>
      </c>
    </row>
    <row r="1255" spans="1:34">
      <c r="A1255" t="s">
        <v>1194</v>
      </c>
      <c r="B1255" t="s">
        <v>1195</v>
      </c>
      <c r="C1255" t="s">
        <v>1646</v>
      </c>
      <c r="D1255" t="s">
        <v>1647</v>
      </c>
      <c r="E1255" t="s">
        <v>672</v>
      </c>
      <c r="F1255" t="s">
        <v>1179</v>
      </c>
      <c r="G1255" t="s">
        <v>46</v>
      </c>
      <c r="I1255">
        <v>0.20781837566097011</v>
      </c>
      <c r="J1255">
        <v>0.20781837566097011</v>
      </c>
      <c r="K1255">
        <v>1.66254700528776</v>
      </c>
      <c r="M1255">
        <v>2.0781837566096999</v>
      </c>
      <c r="N1255" t="str">
        <f t="shared" si="57"/>
        <v>05Qd-612,0781837566097</v>
      </c>
      <c r="O1255" t="s">
        <v>1648</v>
      </c>
      <c r="P1255">
        <v>13.262668523829101</v>
      </c>
      <c r="Q1255">
        <v>14.608156634942199</v>
      </c>
      <c r="R1255">
        <v>269.33261485661723</v>
      </c>
      <c r="T1255">
        <f t="shared" si="58"/>
        <v>297.20344001538854</v>
      </c>
      <c r="U1255">
        <v>2647728.3900832739</v>
      </c>
      <c r="V1255">
        <v>1031888.353853345</v>
      </c>
      <c r="W1255">
        <v>24642271.712375179</v>
      </c>
      <c r="Y1255">
        <f t="shared" si="59"/>
        <v>28321888.4563118</v>
      </c>
      <c r="Z1255">
        <v>5.9767884245965297E-2</v>
      </c>
      <c r="AA1255">
        <v>5.2998059169561462E-2</v>
      </c>
      <c r="AB1255">
        <v>1.5380882343067199</v>
      </c>
      <c r="AD1255">
        <v>7.7098E-2</v>
      </c>
      <c r="AE1255">
        <v>5.4999999999999997E-3</v>
      </c>
      <c r="AF1255">
        <v>0.65283259369938229</v>
      </c>
      <c r="AG1255">
        <v>0.74087250923135817</v>
      </c>
      <c r="AH1255">
        <v>3.5544868595404409</v>
      </c>
    </row>
    <row r="1256" spans="1:34">
      <c r="A1256" t="s">
        <v>667</v>
      </c>
      <c r="B1256" t="s">
        <v>686</v>
      </c>
      <c r="C1256" t="s">
        <v>1579</v>
      </c>
      <c r="D1256" t="s">
        <v>1649</v>
      </c>
      <c r="E1256" t="s">
        <v>671</v>
      </c>
      <c r="F1256" t="s">
        <v>672</v>
      </c>
      <c r="G1256" t="s">
        <v>46</v>
      </c>
      <c r="I1256">
        <v>0.26120538510833352</v>
      </c>
      <c r="J1256">
        <v>0.26120538510833352</v>
      </c>
      <c r="K1256">
        <v>2.0896430808666682</v>
      </c>
      <c r="M1256">
        <v>2.6120538510833349</v>
      </c>
      <c r="N1256" t="str">
        <f t="shared" si="57"/>
        <v>09Qf2s1-382,61205385108333</v>
      </c>
      <c r="O1256" t="s">
        <v>1544</v>
      </c>
      <c r="P1256">
        <v>13.871697441161061</v>
      </c>
      <c r="Q1256">
        <v>14.07569299176636</v>
      </c>
      <c r="R1256">
        <v>280.21413014432159</v>
      </c>
      <c r="T1256">
        <f t="shared" si="58"/>
        <v>308.16152057724901</v>
      </c>
      <c r="U1256">
        <v>1160114.7910513519</v>
      </c>
      <c r="V1256">
        <v>2810038.7095881398</v>
      </c>
      <c r="W1256">
        <v>25637863.19135268</v>
      </c>
      <c r="Y1256">
        <f t="shared" si="59"/>
        <v>29608016.691992171</v>
      </c>
      <c r="Z1256">
        <v>4.7830419984475958E-2</v>
      </c>
      <c r="AA1256">
        <v>6.3431758691858658E-2</v>
      </c>
      <c r="AB1256">
        <v>1.6002297266928429</v>
      </c>
      <c r="AD1256">
        <v>7.7098E-2</v>
      </c>
      <c r="AE1256">
        <v>5.4999999999999997E-3</v>
      </c>
      <c r="AF1256">
        <v>0.82054047678010522</v>
      </c>
      <c r="AG1256">
        <v>0.93119719791120881</v>
      </c>
      <c r="AH1256">
        <v>4.4463895257746486</v>
      </c>
    </row>
    <row r="1257" spans="1:34">
      <c r="A1257" t="s">
        <v>667</v>
      </c>
      <c r="B1257" t="s">
        <v>689</v>
      </c>
      <c r="C1257" t="s">
        <v>1579</v>
      </c>
      <c r="D1257" t="s">
        <v>1650</v>
      </c>
      <c r="E1257" t="s">
        <v>671</v>
      </c>
      <c r="F1257" t="s">
        <v>672</v>
      </c>
      <c r="G1257" t="s">
        <v>46</v>
      </c>
      <c r="I1257">
        <v>0.26215598694850251</v>
      </c>
      <c r="J1257">
        <v>0.26215598694850228</v>
      </c>
      <c r="K1257">
        <v>2.0972478955880192</v>
      </c>
      <c r="M1257">
        <v>2.621559869485024</v>
      </c>
      <c r="N1257" t="str">
        <f t="shared" si="57"/>
        <v>09Qf2s1-382,62155986948502</v>
      </c>
      <c r="O1257" t="s">
        <v>1544</v>
      </c>
      <c r="P1257">
        <v>13.92218055470163</v>
      </c>
      <c r="Q1257">
        <v>14.126918504035469</v>
      </c>
      <c r="R1257">
        <v>281.23391029795829</v>
      </c>
      <c r="T1257">
        <f t="shared" si="58"/>
        <v>309.2830093566954</v>
      </c>
      <c r="U1257">
        <v>1162800.340267285</v>
      </c>
      <c r="V1257">
        <v>2820265.252073749</v>
      </c>
      <c r="W1257">
        <v>25731166.780471221</v>
      </c>
      <c r="Y1257">
        <f t="shared" si="59"/>
        <v>29714232.372812256</v>
      </c>
      <c r="Z1257">
        <v>4.8004488697624567E-2</v>
      </c>
      <c r="AA1257">
        <v>6.3662605182686627E-2</v>
      </c>
      <c r="AB1257">
        <v>1.606053424861456</v>
      </c>
      <c r="AD1257">
        <v>7.7098E-2</v>
      </c>
      <c r="AE1257">
        <v>5.4999999999999997E-3</v>
      </c>
      <c r="AF1257">
        <v>0.82352666057121171</v>
      </c>
      <c r="AG1257">
        <v>0.93458609347141097</v>
      </c>
      <c r="AH1257">
        <v>4.4622706235276466</v>
      </c>
    </row>
    <row r="1258" spans="1:34">
      <c r="A1258" t="s">
        <v>1531</v>
      </c>
      <c r="B1258" t="s">
        <v>1651</v>
      </c>
      <c r="C1258" t="s">
        <v>1533</v>
      </c>
      <c r="D1258" t="s">
        <v>1652</v>
      </c>
      <c r="E1258" t="s">
        <v>671</v>
      </c>
      <c r="F1258" t="s">
        <v>43</v>
      </c>
      <c r="G1258" t="s">
        <v>672</v>
      </c>
      <c r="I1258">
        <v>3.6714050965169869</v>
      </c>
      <c r="J1258">
        <v>0.73964069111553266</v>
      </c>
      <c r="K1258">
        <v>2.9853611235228068</v>
      </c>
      <c r="M1258">
        <v>7.3964069111553261</v>
      </c>
      <c r="N1258" t="str">
        <f t="shared" si="57"/>
        <v>10Qf-307,39640691115533</v>
      </c>
      <c r="O1258" t="s">
        <v>1535</v>
      </c>
      <c r="P1258">
        <v>182.47706309661251</v>
      </c>
      <c r="Q1258">
        <v>33.182971005955942</v>
      </c>
      <c r="R1258">
        <v>150.5611859803611</v>
      </c>
      <c r="T1258">
        <f t="shared" si="58"/>
        <v>366.22122008292956</v>
      </c>
      <c r="U1258">
        <v>15418171.090131</v>
      </c>
      <c r="V1258">
        <v>4524142.8681212012</v>
      </c>
      <c r="W1258">
        <v>30057686.041731529</v>
      </c>
      <c r="Y1258">
        <f t="shared" si="59"/>
        <v>49999999.999983728</v>
      </c>
      <c r="Z1258">
        <v>0.62919153207209555</v>
      </c>
      <c r="AA1258">
        <v>0.14625709945435081</v>
      </c>
      <c r="AB1258">
        <v>0.67850022184007897</v>
      </c>
      <c r="AD1258">
        <v>7.7098E-2</v>
      </c>
      <c r="AE1258">
        <v>5.4999999999999997E-3</v>
      </c>
      <c r="AF1258">
        <v>2.3234786108341341</v>
      </c>
      <c r="AG1258">
        <v>1.1723304954181191</v>
      </c>
      <c r="AH1258">
        <v>10.97481401740758</v>
      </c>
    </row>
    <row r="1259" spans="1:34">
      <c r="A1259" t="s">
        <v>1531</v>
      </c>
      <c r="B1259" t="s">
        <v>1651</v>
      </c>
      <c r="C1259" t="s">
        <v>1536</v>
      </c>
      <c r="D1259" t="s">
        <v>1653</v>
      </c>
      <c r="E1259" t="s">
        <v>671</v>
      </c>
      <c r="F1259" t="s">
        <v>254</v>
      </c>
      <c r="G1259" t="s">
        <v>672</v>
      </c>
      <c r="I1259">
        <v>0</v>
      </c>
      <c r="J1259">
        <v>0</v>
      </c>
      <c r="K1259">
        <v>0</v>
      </c>
      <c r="M1259">
        <v>0</v>
      </c>
      <c r="N1259" t="str">
        <f t="shared" si="57"/>
        <v>10Qf-300</v>
      </c>
      <c r="O1259" t="s">
        <v>1538</v>
      </c>
      <c r="P1259">
        <v>0</v>
      </c>
      <c r="Q1259">
        <v>0</v>
      </c>
      <c r="R1259">
        <v>0</v>
      </c>
      <c r="T1259">
        <f t="shared" si="58"/>
        <v>0</v>
      </c>
      <c r="U1259">
        <v>0</v>
      </c>
      <c r="V1259">
        <v>0</v>
      </c>
      <c r="W1259">
        <v>0</v>
      </c>
      <c r="Y1259">
        <f t="shared" si="59"/>
        <v>0</v>
      </c>
      <c r="Z1259">
        <v>0</v>
      </c>
      <c r="AA1259">
        <v>0</v>
      </c>
      <c r="AB1259">
        <v>0</v>
      </c>
      <c r="AD1259">
        <v>7.7098E-2</v>
      </c>
      <c r="AE1259">
        <v>5.4999999999999997E-3</v>
      </c>
      <c r="AF1259">
        <v>0</v>
      </c>
      <c r="AG1259">
        <v>0</v>
      </c>
      <c r="AH1259">
        <v>0</v>
      </c>
    </row>
    <row r="1260" spans="1:34">
      <c r="A1260" t="s">
        <v>1531</v>
      </c>
      <c r="B1260" t="s">
        <v>1651</v>
      </c>
      <c r="C1260" t="s">
        <v>1539</v>
      </c>
      <c r="D1260" t="s">
        <v>1654</v>
      </c>
      <c r="E1260" t="s">
        <v>43</v>
      </c>
      <c r="F1260" t="s">
        <v>254</v>
      </c>
      <c r="G1260" t="s">
        <v>672</v>
      </c>
      <c r="I1260">
        <v>0</v>
      </c>
      <c r="J1260">
        <v>0</v>
      </c>
      <c r="K1260">
        <v>0</v>
      </c>
      <c r="M1260">
        <v>0</v>
      </c>
      <c r="N1260" t="str">
        <f t="shared" si="57"/>
        <v>10Qf-300</v>
      </c>
      <c r="O1260" t="s">
        <v>1541</v>
      </c>
      <c r="P1260">
        <v>0</v>
      </c>
      <c r="Q1260">
        <v>0</v>
      </c>
      <c r="R1260">
        <v>0</v>
      </c>
      <c r="T1260">
        <f t="shared" si="58"/>
        <v>0</v>
      </c>
      <c r="U1260">
        <v>0</v>
      </c>
      <c r="V1260">
        <v>0</v>
      </c>
      <c r="W1260">
        <v>0</v>
      </c>
      <c r="Y1260">
        <f t="shared" si="59"/>
        <v>0</v>
      </c>
      <c r="Z1260">
        <v>0</v>
      </c>
      <c r="AA1260">
        <v>0</v>
      </c>
      <c r="AB1260">
        <v>0</v>
      </c>
      <c r="AD1260">
        <v>7.7098E-2</v>
      </c>
      <c r="AE1260">
        <v>5.4999999999999997E-3</v>
      </c>
      <c r="AF1260">
        <v>0</v>
      </c>
      <c r="AG1260">
        <v>0</v>
      </c>
      <c r="AH1260">
        <v>0</v>
      </c>
    </row>
    <row r="1261" spans="1:34">
      <c r="A1261" t="s">
        <v>1531</v>
      </c>
      <c r="B1261" t="s">
        <v>1651</v>
      </c>
      <c r="C1261" t="s">
        <v>1542</v>
      </c>
      <c r="D1261" t="s">
        <v>1655</v>
      </c>
      <c r="E1261" t="s">
        <v>671</v>
      </c>
      <c r="F1261" t="s">
        <v>672</v>
      </c>
      <c r="G1261" t="s">
        <v>46</v>
      </c>
      <c r="I1261">
        <v>0.28644812037320549</v>
      </c>
      <c r="J1261">
        <v>0.28644812037320538</v>
      </c>
      <c r="K1261">
        <v>2.291584962985644</v>
      </c>
      <c r="M1261">
        <v>2.8644812037320548</v>
      </c>
      <c r="N1261" t="str">
        <f t="shared" si="57"/>
        <v>10Qf-302,86448120373205</v>
      </c>
      <c r="O1261" t="s">
        <v>1544</v>
      </c>
      <c r="P1261">
        <v>14.23711368294267</v>
      </c>
      <c r="Q1261">
        <v>14.446483001809471</v>
      </c>
      <c r="R1261">
        <v>285.05284908165879</v>
      </c>
      <c r="T1261">
        <f t="shared" si="58"/>
        <v>313.73644576641095</v>
      </c>
      <c r="U1261">
        <v>1202947.1039712841</v>
      </c>
      <c r="V1261">
        <v>2884062.3673902252</v>
      </c>
      <c r="W1261">
        <v>26080576.105483629</v>
      </c>
      <c r="Y1261">
        <f t="shared" si="59"/>
        <v>30167585.576845139</v>
      </c>
      <c r="Z1261">
        <v>4.9090396450059873E-2</v>
      </c>
      <c r="AA1261">
        <v>6.5102714605444187E-2</v>
      </c>
      <c r="AB1261">
        <v>1.627862387039595</v>
      </c>
      <c r="AD1261">
        <v>7.7098E-2</v>
      </c>
      <c r="AE1261">
        <v>5.4999999999999997E-3</v>
      </c>
      <c r="AF1261">
        <v>0.89983702735038373</v>
      </c>
      <c r="AG1261">
        <v>0.45402027079153068</v>
      </c>
      <c r="AH1261">
        <v>4.3009365018739691</v>
      </c>
    </row>
    <row r="1262" spans="1:34">
      <c r="A1262" t="s">
        <v>1531</v>
      </c>
      <c r="B1262" t="s">
        <v>1651</v>
      </c>
      <c r="C1262" t="s">
        <v>1545</v>
      </c>
      <c r="D1262" t="s">
        <v>1656</v>
      </c>
      <c r="E1262" t="s">
        <v>43</v>
      </c>
      <c r="F1262" t="s">
        <v>672</v>
      </c>
      <c r="G1262" t="s">
        <v>46</v>
      </c>
      <c r="I1262">
        <v>0.28809488913297682</v>
      </c>
      <c r="J1262">
        <v>0.28809488913297682</v>
      </c>
      <c r="K1262">
        <v>2.304759113063815</v>
      </c>
      <c r="M1262">
        <v>2.8809488913297678</v>
      </c>
      <c r="N1262" t="str">
        <f t="shared" si="57"/>
        <v>10Qf-302,88094889132977</v>
      </c>
      <c r="O1262" t="s">
        <v>1547</v>
      </c>
      <c r="P1262">
        <v>12.924984344284001</v>
      </c>
      <c r="Q1262">
        <v>14.529534749068111</v>
      </c>
      <c r="R1262">
        <v>286.69159653142361</v>
      </c>
      <c r="T1262">
        <f t="shared" si="58"/>
        <v>314.14611562477575</v>
      </c>
      <c r="U1262">
        <v>1762183.2515019591</v>
      </c>
      <c r="V1262">
        <v>2900642.6256291792</v>
      </c>
      <c r="W1262">
        <v>26230511.3814121</v>
      </c>
      <c r="Y1262">
        <f t="shared" si="59"/>
        <v>30893337.258543238</v>
      </c>
      <c r="Z1262">
        <v>5.6968097291486462E-2</v>
      </c>
      <c r="AA1262">
        <v>6.5476985228860668E-2</v>
      </c>
      <c r="AB1262">
        <v>1.63722084580934</v>
      </c>
      <c r="AD1262">
        <v>7.7098E-2</v>
      </c>
      <c r="AE1262">
        <v>5.4999999999999997E-3</v>
      </c>
      <c r="AF1262">
        <v>0.90501012293081728</v>
      </c>
      <c r="AG1262">
        <v>0.45663039927576832</v>
      </c>
      <c r="AH1262">
        <v>4.3251874135363542</v>
      </c>
    </row>
    <row r="1263" spans="1:34">
      <c r="A1263" t="s">
        <v>1531</v>
      </c>
      <c r="B1263" t="s">
        <v>1651</v>
      </c>
      <c r="C1263" t="s">
        <v>1548</v>
      </c>
      <c r="D1263" t="s">
        <v>1657</v>
      </c>
      <c r="E1263" t="s">
        <v>254</v>
      </c>
      <c r="F1263" t="s">
        <v>672</v>
      </c>
      <c r="G1263" t="s">
        <v>46</v>
      </c>
      <c r="I1263">
        <v>0.57786561038538231</v>
      </c>
      <c r="J1263">
        <v>0.22943409079264429</v>
      </c>
      <c r="K1263">
        <v>1.4870412067484171</v>
      </c>
      <c r="M1263">
        <v>2.294340907926443</v>
      </c>
      <c r="N1263" t="str">
        <f t="shared" si="57"/>
        <v>10Qf-302,29434090792644</v>
      </c>
      <c r="O1263" t="s">
        <v>1550</v>
      </c>
      <c r="P1263">
        <v>55.362843363591693</v>
      </c>
      <c r="Q1263">
        <v>11.57108550181148</v>
      </c>
      <c r="R1263">
        <v>184.97473998659669</v>
      </c>
      <c r="T1263">
        <f t="shared" si="58"/>
        <v>251.90866885199986</v>
      </c>
      <c r="U1263">
        <v>30765928.432533149</v>
      </c>
      <c r="V1263">
        <v>2310024.6780790309</v>
      </c>
      <c r="W1263">
        <v>16924046.88939096</v>
      </c>
      <c r="Y1263">
        <f t="shared" si="59"/>
        <v>50000000.000003144</v>
      </c>
      <c r="Z1263">
        <v>0.3186009573593756</v>
      </c>
      <c r="AA1263">
        <v>5.2144807632783077E-2</v>
      </c>
      <c r="AB1263">
        <v>1.056342438767732</v>
      </c>
      <c r="AD1263">
        <v>7.7098E-2</v>
      </c>
      <c r="AE1263">
        <v>5.4999999999999997E-3</v>
      </c>
      <c r="AF1263">
        <v>0.72073536374652669</v>
      </c>
      <c r="AG1263">
        <v>0.36365303390634129</v>
      </c>
      <c r="AH1263">
        <v>3.461327305579311</v>
      </c>
    </row>
    <row r="1264" spans="1:34">
      <c r="A1264" t="s">
        <v>677</v>
      </c>
      <c r="B1264" t="s">
        <v>692</v>
      </c>
      <c r="C1264" t="s">
        <v>1590</v>
      </c>
      <c r="D1264" t="s">
        <v>1658</v>
      </c>
      <c r="E1264" t="s">
        <v>671</v>
      </c>
      <c r="F1264" t="s">
        <v>672</v>
      </c>
      <c r="G1264" t="s">
        <v>46</v>
      </c>
      <c r="I1264">
        <v>0.26969039545025492</v>
      </c>
      <c r="J1264">
        <v>0.26969039545025508</v>
      </c>
      <c r="K1264">
        <v>2.1575231636020402</v>
      </c>
      <c r="M1264">
        <v>2.6969039545025502</v>
      </c>
      <c r="N1264" t="str">
        <f t="shared" si="57"/>
        <v>10Qf2s1-302,69690395450255</v>
      </c>
      <c r="O1264" t="s">
        <v>1544</v>
      </c>
      <c r="P1264">
        <v>13.404217190256009</v>
      </c>
      <c r="Q1264">
        <v>13.601338031289201</v>
      </c>
      <c r="R1264">
        <v>268.37675001286362</v>
      </c>
      <c r="T1264">
        <f t="shared" si="58"/>
        <v>295.38230523440882</v>
      </c>
      <c r="U1264">
        <v>1109464.4630709761</v>
      </c>
      <c r="V1264">
        <v>2715339.585232011</v>
      </c>
      <c r="W1264">
        <v>24554815.979572009</v>
      </c>
      <c r="Y1264">
        <f t="shared" si="59"/>
        <v>28379620.027874995</v>
      </c>
      <c r="Z1264">
        <v>4.6218520876232072E-2</v>
      </c>
      <c r="AA1264">
        <v>6.1294089917406522E-2</v>
      </c>
      <c r="AB1264">
        <v>1.5326295397830461</v>
      </c>
      <c r="AD1264">
        <v>7.7098E-2</v>
      </c>
      <c r="AE1264">
        <v>5.4999999999999997E-3</v>
      </c>
      <c r="AF1264">
        <v>0.84719495952959689</v>
      </c>
      <c r="AG1264">
        <v>1.762426734267416</v>
      </c>
      <c r="AH1264">
        <v>5.389123648299563</v>
      </c>
    </row>
    <row r="1265" spans="1:34">
      <c r="A1265" t="s">
        <v>1531</v>
      </c>
      <c r="B1265" t="s">
        <v>1659</v>
      </c>
      <c r="C1265" t="s">
        <v>1533</v>
      </c>
      <c r="D1265" t="s">
        <v>1660</v>
      </c>
      <c r="E1265" t="s">
        <v>671</v>
      </c>
      <c r="F1265" t="s">
        <v>43</v>
      </c>
      <c r="G1265" t="s">
        <v>672</v>
      </c>
      <c r="I1265">
        <v>3.9937556124996618</v>
      </c>
      <c r="J1265">
        <v>0.75572624503883334</v>
      </c>
      <c r="K1265">
        <v>2.8077805928498378</v>
      </c>
      <c r="M1265">
        <v>7.5572624503883334</v>
      </c>
      <c r="N1265" t="str">
        <f t="shared" si="57"/>
        <v>10Qf-307,55726245038833</v>
      </c>
      <c r="O1265" t="s">
        <v>1535</v>
      </c>
      <c r="P1265">
        <v>198.4986063199411</v>
      </c>
      <c r="Q1265">
        <v>33.904627447878568</v>
      </c>
      <c r="R1265">
        <v>141.60523921248941</v>
      </c>
      <c r="T1265">
        <f t="shared" si="58"/>
        <v>374.00847298030908</v>
      </c>
      <c r="U1265">
        <v>16927279.44558369</v>
      </c>
      <c r="V1265">
        <v>4802978.9579900065</v>
      </c>
      <c r="W1265">
        <v>28269741.5964064</v>
      </c>
      <c r="Y1265">
        <f t="shared" si="59"/>
        <v>49999999.999980092</v>
      </c>
      <c r="Z1265">
        <v>0.68443474541506943</v>
      </c>
      <c r="AA1265">
        <v>0.1494378688308845</v>
      </c>
      <c r="AB1265">
        <v>0.63814047155502518</v>
      </c>
      <c r="AD1265">
        <v>7.7098E-2</v>
      </c>
      <c r="AE1265">
        <v>5.4999999999999997E-3</v>
      </c>
      <c r="AF1265">
        <v>2.3740091467188482</v>
      </c>
      <c r="AG1265">
        <v>2.694164063563441</v>
      </c>
      <c r="AH1265">
        <v>12.708033660670621</v>
      </c>
    </row>
    <row r="1266" spans="1:34">
      <c r="A1266" t="s">
        <v>1531</v>
      </c>
      <c r="B1266" t="s">
        <v>1659</v>
      </c>
      <c r="C1266" t="s">
        <v>1536</v>
      </c>
      <c r="D1266" t="s">
        <v>1661</v>
      </c>
      <c r="E1266" t="s">
        <v>671</v>
      </c>
      <c r="F1266" t="s">
        <v>254</v>
      </c>
      <c r="G1266" t="s">
        <v>672</v>
      </c>
      <c r="I1266">
        <v>0</v>
      </c>
      <c r="J1266">
        <v>0</v>
      </c>
      <c r="K1266">
        <v>0</v>
      </c>
      <c r="M1266">
        <v>0</v>
      </c>
      <c r="N1266" t="str">
        <f t="shared" si="57"/>
        <v>10Qf-300</v>
      </c>
      <c r="O1266" t="s">
        <v>1538</v>
      </c>
      <c r="P1266">
        <v>0</v>
      </c>
      <c r="Q1266">
        <v>0</v>
      </c>
      <c r="R1266">
        <v>0</v>
      </c>
      <c r="T1266">
        <f t="shared" si="58"/>
        <v>0</v>
      </c>
      <c r="U1266">
        <v>0</v>
      </c>
      <c r="V1266">
        <v>0</v>
      </c>
      <c r="W1266">
        <v>0</v>
      </c>
      <c r="Y1266">
        <f t="shared" si="59"/>
        <v>0</v>
      </c>
      <c r="Z1266">
        <v>0</v>
      </c>
      <c r="AA1266">
        <v>0</v>
      </c>
      <c r="AB1266">
        <v>0</v>
      </c>
      <c r="AD1266">
        <v>7.7098E-2</v>
      </c>
      <c r="AE1266">
        <v>5.4999999999999997E-3</v>
      </c>
      <c r="AF1266">
        <v>0</v>
      </c>
      <c r="AG1266">
        <v>0</v>
      </c>
      <c r="AH1266">
        <v>0</v>
      </c>
    </row>
    <row r="1267" spans="1:34">
      <c r="A1267" t="s">
        <v>1531</v>
      </c>
      <c r="B1267" t="s">
        <v>1659</v>
      </c>
      <c r="C1267" t="s">
        <v>1539</v>
      </c>
      <c r="D1267" t="s">
        <v>1662</v>
      </c>
      <c r="E1267" t="s">
        <v>43</v>
      </c>
      <c r="F1267" t="s">
        <v>254</v>
      </c>
      <c r="G1267" t="s">
        <v>672</v>
      </c>
      <c r="I1267">
        <v>0</v>
      </c>
      <c r="J1267">
        <v>0</v>
      </c>
      <c r="K1267">
        <v>0</v>
      </c>
      <c r="M1267">
        <v>0</v>
      </c>
      <c r="N1267" t="str">
        <f t="shared" si="57"/>
        <v>10Qf-300</v>
      </c>
      <c r="O1267" t="s">
        <v>1541</v>
      </c>
      <c r="P1267">
        <v>0</v>
      </c>
      <c r="Q1267">
        <v>0</v>
      </c>
      <c r="R1267">
        <v>0</v>
      </c>
      <c r="T1267">
        <f t="shared" si="58"/>
        <v>0</v>
      </c>
      <c r="U1267">
        <v>0</v>
      </c>
      <c r="V1267">
        <v>0</v>
      </c>
      <c r="W1267">
        <v>0</v>
      </c>
      <c r="Y1267">
        <f t="shared" si="59"/>
        <v>0</v>
      </c>
      <c r="Z1267">
        <v>0</v>
      </c>
      <c r="AA1267">
        <v>0</v>
      </c>
      <c r="AB1267">
        <v>0</v>
      </c>
      <c r="AD1267">
        <v>7.7098E-2</v>
      </c>
      <c r="AE1267">
        <v>5.4999999999999997E-3</v>
      </c>
      <c r="AF1267">
        <v>0</v>
      </c>
      <c r="AG1267">
        <v>0</v>
      </c>
      <c r="AH1267">
        <v>0</v>
      </c>
    </row>
    <row r="1268" spans="1:34">
      <c r="A1268" t="s">
        <v>1531</v>
      </c>
      <c r="B1268" t="s">
        <v>1659</v>
      </c>
      <c r="C1268" t="s">
        <v>1542</v>
      </c>
      <c r="D1268" t="s">
        <v>1663</v>
      </c>
      <c r="E1268" t="s">
        <v>671</v>
      </c>
      <c r="F1268" t="s">
        <v>672</v>
      </c>
      <c r="G1268" t="s">
        <v>46</v>
      </c>
      <c r="I1268">
        <v>0.2868890574528532</v>
      </c>
      <c r="J1268">
        <v>0.28688905745285309</v>
      </c>
      <c r="K1268">
        <v>2.2951124596228261</v>
      </c>
      <c r="M1268">
        <v>2.8688905745285318</v>
      </c>
      <c r="N1268" t="str">
        <f t="shared" si="57"/>
        <v>10Qf-302,86889057452853</v>
      </c>
      <c r="O1268" t="s">
        <v>1544</v>
      </c>
      <c r="P1268">
        <v>14.25902924420309</v>
      </c>
      <c r="Q1268">
        <v>14.46872085073548</v>
      </c>
      <c r="R1268">
        <v>285.49163838373408</v>
      </c>
      <c r="T1268">
        <f t="shared" si="58"/>
        <v>314.21938847867267</v>
      </c>
      <c r="U1268">
        <v>1215961.0443326719</v>
      </c>
      <c r="V1268">
        <v>2888501.879983787</v>
      </c>
      <c r="W1268">
        <v>26120722.61804758</v>
      </c>
      <c r="Y1268">
        <f t="shared" si="59"/>
        <v>30225185.542364039</v>
      </c>
      <c r="Z1268">
        <v>4.9165962580573257E-2</v>
      </c>
      <c r="AA1268">
        <v>6.5202928915867528E-2</v>
      </c>
      <c r="AB1268">
        <v>1.6303681981654441</v>
      </c>
      <c r="AD1268">
        <v>7.7098E-2</v>
      </c>
      <c r="AE1268">
        <v>5.4999999999999997E-3</v>
      </c>
      <c r="AF1268">
        <v>0.90122217000896288</v>
      </c>
      <c r="AG1268">
        <v>1.022759489819421</v>
      </c>
      <c r="AH1268">
        <v>4.8754702343569161</v>
      </c>
    </row>
    <row r="1269" spans="1:34">
      <c r="A1269" t="s">
        <v>1531</v>
      </c>
      <c r="B1269" t="s">
        <v>1659</v>
      </c>
      <c r="C1269" t="s">
        <v>1545</v>
      </c>
      <c r="D1269" t="s">
        <v>1664</v>
      </c>
      <c r="E1269" t="s">
        <v>43</v>
      </c>
      <c r="F1269" t="s">
        <v>672</v>
      </c>
      <c r="G1269" t="s">
        <v>46</v>
      </c>
      <c r="I1269">
        <v>0.28944889130623552</v>
      </c>
      <c r="J1269">
        <v>0.28944889130623552</v>
      </c>
      <c r="K1269">
        <v>2.3155911304498842</v>
      </c>
      <c r="M1269">
        <v>2.894488913062355</v>
      </c>
      <c r="N1269" t="str">
        <f t="shared" si="57"/>
        <v>10Qf-302,89448891306236</v>
      </c>
      <c r="O1269" t="s">
        <v>1547</v>
      </c>
      <c r="P1269">
        <v>12.98572980542065</v>
      </c>
      <c r="Q1269">
        <v>14.597821353130691</v>
      </c>
      <c r="R1269">
        <v>288.03900344282971</v>
      </c>
      <c r="T1269">
        <f t="shared" si="58"/>
        <v>315.62255460138107</v>
      </c>
      <c r="U1269">
        <v>1839577.417727432</v>
      </c>
      <c r="V1269">
        <v>2914275.2049184828</v>
      </c>
      <c r="W1269">
        <v>26353790.796479139</v>
      </c>
      <c r="Y1269">
        <f t="shared" si="59"/>
        <v>31107643.419125054</v>
      </c>
      <c r="Z1269">
        <v>5.7235838686591468E-2</v>
      </c>
      <c r="AA1269">
        <v>6.5784717103470156E-2</v>
      </c>
      <c r="AB1269">
        <v>1.6449155348404489</v>
      </c>
      <c r="AD1269">
        <v>7.7098E-2</v>
      </c>
      <c r="AE1269">
        <v>5.4999999999999997E-3</v>
      </c>
      <c r="AF1269">
        <v>0.90926353289916895</v>
      </c>
      <c r="AG1269">
        <v>1.031885297506729</v>
      </c>
      <c r="AH1269">
        <v>4.9182357434682533</v>
      </c>
    </row>
    <row r="1270" spans="1:34">
      <c r="A1270" t="s">
        <v>1531</v>
      </c>
      <c r="B1270" t="s">
        <v>1659</v>
      </c>
      <c r="C1270" t="s">
        <v>1548</v>
      </c>
      <c r="D1270" t="s">
        <v>1665</v>
      </c>
      <c r="E1270" t="s">
        <v>254</v>
      </c>
      <c r="F1270" t="s">
        <v>672</v>
      </c>
      <c r="G1270" t="s">
        <v>46</v>
      </c>
      <c r="I1270">
        <v>0.57406346448568901</v>
      </c>
      <c r="J1270">
        <v>0.2306547818502615</v>
      </c>
      <c r="K1270">
        <v>1.501829572166665</v>
      </c>
      <c r="M1270">
        <v>2.3065478185026151</v>
      </c>
      <c r="N1270" t="str">
        <f t="shared" si="57"/>
        <v>10Qf-302,30654781850262</v>
      </c>
      <c r="O1270" t="s">
        <v>1550</v>
      </c>
      <c r="P1270">
        <v>54.998575955898303</v>
      </c>
      <c r="Q1270">
        <v>11.63264880546085</v>
      </c>
      <c r="R1270">
        <v>186.814281510835</v>
      </c>
      <c r="T1270">
        <f t="shared" si="58"/>
        <v>253.44550627219417</v>
      </c>
      <c r="U1270">
        <v>30585331.383073941</v>
      </c>
      <c r="V1270">
        <v>2322315.0332641061</v>
      </c>
      <c r="W1270">
        <v>17092353.583664179</v>
      </c>
      <c r="Y1270">
        <f t="shared" si="59"/>
        <v>50000000.000002228</v>
      </c>
      <c r="Z1270">
        <v>0.31650467874045157</v>
      </c>
      <c r="AA1270">
        <v>5.2422241122107201E-2</v>
      </c>
      <c r="AB1270">
        <v>1.0668475800646959</v>
      </c>
      <c r="AD1270">
        <v>7.7098E-2</v>
      </c>
      <c r="AE1270">
        <v>5.4999999999999997E-3</v>
      </c>
      <c r="AF1270">
        <v>0.72456999534113564</v>
      </c>
      <c r="AG1270">
        <v>0.82228429729618224</v>
      </c>
      <c r="AH1270">
        <v>3.9360001111399332</v>
      </c>
    </row>
    <row r="1271" spans="1:34">
      <c r="A1271" t="s">
        <v>1531</v>
      </c>
      <c r="B1271" t="s">
        <v>1666</v>
      </c>
      <c r="C1271" t="s">
        <v>1533</v>
      </c>
      <c r="D1271" t="s">
        <v>1667</v>
      </c>
      <c r="E1271" t="s">
        <v>671</v>
      </c>
      <c r="F1271" t="s">
        <v>43</v>
      </c>
      <c r="G1271" t="s">
        <v>672</v>
      </c>
      <c r="I1271">
        <v>3.759235246613974</v>
      </c>
      <c r="J1271">
        <v>0.74403061970739393</v>
      </c>
      <c r="K1271">
        <v>2.937040330752573</v>
      </c>
      <c r="M1271">
        <v>7.4403061970739408</v>
      </c>
      <c r="N1271" t="str">
        <f t="shared" si="57"/>
        <v>10Qf-307,44030619707394</v>
      </c>
      <c r="O1271" t="s">
        <v>1535</v>
      </c>
      <c r="P1271">
        <v>186.84241843597209</v>
      </c>
      <c r="Q1271">
        <v>33.379919165963543</v>
      </c>
      <c r="R1271">
        <v>148.12421585648789</v>
      </c>
      <c r="T1271">
        <f t="shared" si="58"/>
        <v>368.3465534584235</v>
      </c>
      <c r="U1271">
        <v>15824026.746536341</v>
      </c>
      <c r="V1271">
        <v>4604798.2763178172</v>
      </c>
      <c r="W1271">
        <v>29571174.977146689</v>
      </c>
      <c r="Y1271">
        <f t="shared" si="59"/>
        <v>50000000.000000849</v>
      </c>
      <c r="Z1271">
        <v>0.64424353130641365</v>
      </c>
      <c r="AA1271">
        <v>0.14712516719368651</v>
      </c>
      <c r="AB1271">
        <v>0.66751807688087728</v>
      </c>
      <c r="AD1271">
        <v>7.7098E-2</v>
      </c>
      <c r="AE1271">
        <v>5.4999999999999997E-3</v>
      </c>
      <c r="AF1271">
        <v>2.337268962431605</v>
      </c>
      <c r="AG1271">
        <v>1.1792885322362201</v>
      </c>
      <c r="AH1271">
        <v>11.039461691741771</v>
      </c>
    </row>
    <row r="1272" spans="1:34">
      <c r="A1272" t="s">
        <v>1531</v>
      </c>
      <c r="B1272" t="s">
        <v>1666</v>
      </c>
      <c r="C1272" t="s">
        <v>1536</v>
      </c>
      <c r="D1272" t="s">
        <v>1668</v>
      </c>
      <c r="E1272" t="s">
        <v>671</v>
      </c>
      <c r="F1272" t="s">
        <v>254</v>
      </c>
      <c r="G1272" t="s">
        <v>672</v>
      </c>
      <c r="I1272">
        <v>0</v>
      </c>
      <c r="J1272">
        <v>0</v>
      </c>
      <c r="K1272">
        <v>0</v>
      </c>
      <c r="M1272">
        <v>0</v>
      </c>
      <c r="N1272" t="str">
        <f t="shared" si="57"/>
        <v>10Qf-300</v>
      </c>
      <c r="O1272" t="s">
        <v>1538</v>
      </c>
      <c r="P1272">
        <v>0</v>
      </c>
      <c r="Q1272">
        <v>0</v>
      </c>
      <c r="R1272">
        <v>0</v>
      </c>
      <c r="T1272">
        <f t="shared" si="58"/>
        <v>0</v>
      </c>
      <c r="U1272">
        <v>0</v>
      </c>
      <c r="V1272">
        <v>0</v>
      </c>
      <c r="W1272">
        <v>0</v>
      </c>
      <c r="Y1272">
        <f t="shared" si="59"/>
        <v>0</v>
      </c>
      <c r="Z1272">
        <v>0</v>
      </c>
      <c r="AA1272">
        <v>0</v>
      </c>
      <c r="AB1272">
        <v>0</v>
      </c>
      <c r="AD1272">
        <v>7.7098E-2</v>
      </c>
      <c r="AE1272">
        <v>5.4999999999999997E-3</v>
      </c>
      <c r="AF1272">
        <v>0</v>
      </c>
      <c r="AG1272">
        <v>0</v>
      </c>
      <c r="AH1272">
        <v>0</v>
      </c>
    </row>
    <row r="1273" spans="1:34">
      <c r="A1273" t="s">
        <v>1531</v>
      </c>
      <c r="B1273" t="s">
        <v>1666</v>
      </c>
      <c r="C1273" t="s">
        <v>1539</v>
      </c>
      <c r="D1273" t="s">
        <v>1669</v>
      </c>
      <c r="E1273" t="s">
        <v>43</v>
      </c>
      <c r="F1273" t="s">
        <v>254</v>
      </c>
      <c r="G1273" t="s">
        <v>672</v>
      </c>
      <c r="I1273">
        <v>0</v>
      </c>
      <c r="J1273">
        <v>0</v>
      </c>
      <c r="K1273">
        <v>0</v>
      </c>
      <c r="M1273">
        <v>0</v>
      </c>
      <c r="N1273" t="str">
        <f t="shared" si="57"/>
        <v>10Qf-300</v>
      </c>
      <c r="O1273" t="s">
        <v>1541</v>
      </c>
      <c r="P1273">
        <v>0</v>
      </c>
      <c r="Q1273">
        <v>0</v>
      </c>
      <c r="R1273">
        <v>0</v>
      </c>
      <c r="T1273">
        <f t="shared" si="58"/>
        <v>0</v>
      </c>
      <c r="U1273">
        <v>0</v>
      </c>
      <c r="V1273">
        <v>0</v>
      </c>
      <c r="W1273">
        <v>0</v>
      </c>
      <c r="Y1273">
        <f t="shared" si="59"/>
        <v>0</v>
      </c>
      <c r="Z1273">
        <v>0</v>
      </c>
      <c r="AA1273">
        <v>0</v>
      </c>
      <c r="AB1273">
        <v>0</v>
      </c>
      <c r="AD1273">
        <v>7.7098E-2</v>
      </c>
      <c r="AE1273">
        <v>5.4999999999999997E-3</v>
      </c>
      <c r="AF1273">
        <v>0</v>
      </c>
      <c r="AG1273">
        <v>0</v>
      </c>
      <c r="AH1273">
        <v>0</v>
      </c>
    </row>
    <row r="1274" spans="1:34">
      <c r="A1274" t="s">
        <v>1531</v>
      </c>
      <c r="B1274" t="s">
        <v>1666</v>
      </c>
      <c r="C1274" t="s">
        <v>1542</v>
      </c>
      <c r="D1274" t="s">
        <v>1670</v>
      </c>
      <c r="E1274" t="s">
        <v>671</v>
      </c>
      <c r="F1274" t="s">
        <v>672</v>
      </c>
      <c r="G1274" t="s">
        <v>46</v>
      </c>
      <c r="I1274">
        <v>0.28653174086207761</v>
      </c>
      <c r="J1274">
        <v>0.28653174086207772</v>
      </c>
      <c r="K1274">
        <v>2.2922539268966209</v>
      </c>
      <c r="M1274">
        <v>2.865317408620776</v>
      </c>
      <c r="N1274" t="str">
        <f t="shared" si="57"/>
        <v>10Qf-302,86531740862078</v>
      </c>
      <c r="O1274" t="s">
        <v>1544</v>
      </c>
      <c r="P1274">
        <v>14.24126980868281</v>
      </c>
      <c r="Q1274">
        <v>14.450700247045789</v>
      </c>
      <c r="R1274">
        <v>285.13606226023921</v>
      </c>
      <c r="T1274">
        <f t="shared" si="58"/>
        <v>313.82803231596779</v>
      </c>
      <c r="U1274">
        <v>1206119.232686246</v>
      </c>
      <c r="V1274">
        <v>2884904.2884500851</v>
      </c>
      <c r="W1274">
        <v>26088189.597662129</v>
      </c>
      <c r="Y1274">
        <f t="shared" si="59"/>
        <v>30179213.118798461</v>
      </c>
      <c r="Z1274">
        <v>4.9104727013460768E-2</v>
      </c>
      <c r="AA1274">
        <v>6.5121719515705528E-2</v>
      </c>
      <c r="AB1274">
        <v>1.6283375957735311</v>
      </c>
      <c r="AD1274">
        <v>7.7098E-2</v>
      </c>
      <c r="AE1274">
        <v>5.4999999999999997E-3</v>
      </c>
      <c r="AF1274">
        <v>0.90009970951438001</v>
      </c>
      <c r="AG1274">
        <v>0.45415280926639312</v>
      </c>
      <c r="AH1274">
        <v>4.3021679274015501</v>
      </c>
    </row>
    <row r="1275" spans="1:34">
      <c r="A1275" t="s">
        <v>1531</v>
      </c>
      <c r="B1275" t="s">
        <v>1666</v>
      </c>
      <c r="C1275" t="s">
        <v>1545</v>
      </c>
      <c r="D1275" t="s">
        <v>1671</v>
      </c>
      <c r="E1275" t="s">
        <v>43</v>
      </c>
      <c r="F1275" t="s">
        <v>672</v>
      </c>
      <c r="G1275" t="s">
        <v>46</v>
      </c>
      <c r="I1275">
        <v>0.28846025321466018</v>
      </c>
      <c r="J1275">
        <v>0.28846025321466018</v>
      </c>
      <c r="K1275">
        <v>2.3076820257172819</v>
      </c>
      <c r="M1275">
        <v>2.884602532146602</v>
      </c>
      <c r="N1275" t="str">
        <f t="shared" si="57"/>
        <v>10Qf-302,8846025321466</v>
      </c>
      <c r="O1275" t="s">
        <v>1547</v>
      </c>
      <c r="P1275">
        <v>12.94137590558498</v>
      </c>
      <c r="Q1275">
        <v>14.54796121312951</v>
      </c>
      <c r="R1275">
        <v>287.05518094698988</v>
      </c>
      <c r="T1275">
        <f t="shared" si="58"/>
        <v>314.54451806570438</v>
      </c>
      <c r="U1275">
        <v>1785277.7044464271</v>
      </c>
      <c r="V1275">
        <v>2904321.2421863629</v>
      </c>
      <c r="W1275">
        <v>26263777.111088179</v>
      </c>
      <c r="Y1275">
        <f t="shared" si="59"/>
        <v>30953376.057720967</v>
      </c>
      <c r="Z1275">
        <v>5.7040344656286303E-2</v>
      </c>
      <c r="AA1275">
        <v>6.5560023628644631E-2</v>
      </c>
      <c r="AB1275">
        <v>1.639297181466117</v>
      </c>
      <c r="AD1275">
        <v>7.7098E-2</v>
      </c>
      <c r="AE1275">
        <v>5.4999999999999997E-3</v>
      </c>
      <c r="AF1275">
        <v>0.90615786350155048</v>
      </c>
      <c r="AG1275">
        <v>0.45720950134523652</v>
      </c>
      <c r="AH1275">
        <v>4.3305678969933892</v>
      </c>
    </row>
    <row r="1276" spans="1:34">
      <c r="A1276" t="s">
        <v>1531</v>
      </c>
      <c r="B1276" t="s">
        <v>1666</v>
      </c>
      <c r="C1276" t="s">
        <v>1548</v>
      </c>
      <c r="D1276" t="s">
        <v>1672</v>
      </c>
      <c r="E1276" t="s">
        <v>254</v>
      </c>
      <c r="F1276" t="s">
        <v>672</v>
      </c>
      <c r="G1276" t="s">
        <v>46</v>
      </c>
      <c r="I1276">
        <v>0.57691017126338229</v>
      </c>
      <c r="J1276">
        <v>0.2297375584630591</v>
      </c>
      <c r="K1276">
        <v>1.4907278549041501</v>
      </c>
      <c r="M1276">
        <v>2.2973755846305912</v>
      </c>
      <c r="N1276" t="str">
        <f t="shared" si="57"/>
        <v>10Qf-302,29737558463059</v>
      </c>
      <c r="O1276" t="s">
        <v>1550</v>
      </c>
      <c r="P1276">
        <v>55.271306809929229</v>
      </c>
      <c r="Q1276">
        <v>11.586390334451099</v>
      </c>
      <c r="R1276">
        <v>185.43332632632561</v>
      </c>
      <c r="T1276">
        <f t="shared" si="58"/>
        <v>252.29102347070594</v>
      </c>
      <c r="U1276">
        <v>30720915.19191527</v>
      </c>
      <c r="V1276">
        <v>2313080.0993777378</v>
      </c>
      <c r="W1276">
        <v>16966004.70869628</v>
      </c>
      <c r="Y1276">
        <f t="shared" si="59"/>
        <v>49999999.999989286</v>
      </c>
      <c r="Z1276">
        <v>0.31807418467469412</v>
      </c>
      <c r="AA1276">
        <v>5.2213778478579713E-2</v>
      </c>
      <c r="AB1276">
        <v>1.058961305606144</v>
      </c>
      <c r="AD1276">
        <v>7.7098E-2</v>
      </c>
      <c r="AE1276">
        <v>5.4999999999999997E-3</v>
      </c>
      <c r="AF1276">
        <v>0.72168866532898135</v>
      </c>
      <c r="AG1276">
        <v>0.36413403016394857</v>
      </c>
      <c r="AH1276">
        <v>3.4657962801235209</v>
      </c>
    </row>
    <row r="1277" spans="1:34">
      <c r="A1277" t="s">
        <v>1531</v>
      </c>
      <c r="B1277" t="s">
        <v>1673</v>
      </c>
      <c r="C1277" t="s">
        <v>1533</v>
      </c>
      <c r="D1277" t="s">
        <v>1674</v>
      </c>
      <c r="E1277" t="s">
        <v>671</v>
      </c>
      <c r="F1277" t="s">
        <v>43</v>
      </c>
      <c r="G1277" t="s">
        <v>672</v>
      </c>
      <c r="I1277">
        <v>4.0103470746631729</v>
      </c>
      <c r="J1277">
        <v>0.75654576927999739</v>
      </c>
      <c r="K1277">
        <v>2.7985648488568038</v>
      </c>
      <c r="M1277">
        <v>7.5654576927999742</v>
      </c>
      <c r="N1277" t="str">
        <f t="shared" si="57"/>
        <v>10Qf-307,56545769279997</v>
      </c>
      <c r="O1277" t="s">
        <v>1535</v>
      </c>
      <c r="P1277">
        <v>199.32323918079001</v>
      </c>
      <c r="Q1277">
        <v>33.941394285425332</v>
      </c>
      <c r="R1277">
        <v>141.14046014963171</v>
      </c>
      <c r="T1277">
        <f t="shared" si="58"/>
        <v>374.40509361584702</v>
      </c>
      <c r="U1277">
        <v>17011230.80699696</v>
      </c>
      <c r="V1277">
        <v>4811815.0109251039</v>
      </c>
      <c r="W1277">
        <v>28176954.18204606</v>
      </c>
      <c r="Y1277">
        <f t="shared" si="59"/>
        <v>49999999.999968126</v>
      </c>
      <c r="Z1277">
        <v>0.68727812750545203</v>
      </c>
      <c r="AA1277">
        <v>0.14959992216283999</v>
      </c>
      <c r="AB1277">
        <v>0.63604595632387739</v>
      </c>
      <c r="AD1277">
        <v>7.7098E-2</v>
      </c>
      <c r="AE1277">
        <v>5.4999999999999997E-3</v>
      </c>
      <c r="AF1277">
        <v>2.3765835684188401</v>
      </c>
      <c r="AG1277">
        <v>2.69708566748319</v>
      </c>
      <c r="AH1277">
        <v>12.721724928702001</v>
      </c>
    </row>
    <row r="1278" spans="1:34">
      <c r="A1278" t="s">
        <v>1531</v>
      </c>
      <c r="B1278" t="s">
        <v>1673</v>
      </c>
      <c r="C1278" t="s">
        <v>1536</v>
      </c>
      <c r="D1278" t="s">
        <v>1675</v>
      </c>
      <c r="E1278" t="s">
        <v>671</v>
      </c>
      <c r="F1278" t="s">
        <v>254</v>
      </c>
      <c r="G1278" t="s">
        <v>672</v>
      </c>
      <c r="I1278">
        <v>0</v>
      </c>
      <c r="J1278">
        <v>0</v>
      </c>
      <c r="K1278">
        <v>0</v>
      </c>
      <c r="M1278">
        <v>0</v>
      </c>
      <c r="N1278" t="str">
        <f t="shared" si="57"/>
        <v>10Qf-300</v>
      </c>
      <c r="O1278" t="s">
        <v>1538</v>
      </c>
      <c r="P1278">
        <v>0</v>
      </c>
      <c r="Q1278">
        <v>0</v>
      </c>
      <c r="R1278">
        <v>0</v>
      </c>
      <c r="T1278">
        <f t="shared" si="58"/>
        <v>0</v>
      </c>
      <c r="U1278">
        <v>0</v>
      </c>
      <c r="V1278">
        <v>0</v>
      </c>
      <c r="W1278">
        <v>0</v>
      </c>
      <c r="Y1278">
        <f t="shared" si="59"/>
        <v>0</v>
      </c>
      <c r="Z1278">
        <v>0</v>
      </c>
      <c r="AA1278">
        <v>0</v>
      </c>
      <c r="AB1278">
        <v>0</v>
      </c>
      <c r="AD1278">
        <v>7.7098E-2</v>
      </c>
      <c r="AE1278">
        <v>5.4999999999999997E-3</v>
      </c>
      <c r="AF1278">
        <v>0</v>
      </c>
      <c r="AG1278">
        <v>0</v>
      </c>
      <c r="AH1278">
        <v>0</v>
      </c>
    </row>
    <row r="1279" spans="1:34">
      <c r="A1279" t="s">
        <v>1531</v>
      </c>
      <c r="B1279" t="s">
        <v>1673</v>
      </c>
      <c r="C1279" t="s">
        <v>1539</v>
      </c>
      <c r="D1279" t="s">
        <v>1676</v>
      </c>
      <c r="E1279" t="s">
        <v>43</v>
      </c>
      <c r="F1279" t="s">
        <v>254</v>
      </c>
      <c r="G1279" t="s">
        <v>672</v>
      </c>
      <c r="I1279">
        <v>0</v>
      </c>
      <c r="J1279">
        <v>0</v>
      </c>
      <c r="K1279">
        <v>0</v>
      </c>
      <c r="M1279">
        <v>0</v>
      </c>
      <c r="N1279" t="str">
        <f t="shared" si="57"/>
        <v>10Qf-300</v>
      </c>
      <c r="O1279" t="s">
        <v>1541</v>
      </c>
      <c r="P1279">
        <v>0</v>
      </c>
      <c r="Q1279">
        <v>0</v>
      </c>
      <c r="R1279">
        <v>0</v>
      </c>
      <c r="T1279">
        <f t="shared" si="58"/>
        <v>0</v>
      </c>
      <c r="U1279">
        <v>0</v>
      </c>
      <c r="V1279">
        <v>0</v>
      </c>
      <c r="W1279">
        <v>0</v>
      </c>
      <c r="Y1279">
        <f t="shared" si="59"/>
        <v>0</v>
      </c>
      <c r="Z1279">
        <v>0</v>
      </c>
      <c r="AA1279">
        <v>0</v>
      </c>
      <c r="AB1279">
        <v>0</v>
      </c>
      <c r="AD1279">
        <v>7.7098E-2</v>
      </c>
      <c r="AE1279">
        <v>5.4999999999999997E-3</v>
      </c>
      <c r="AF1279">
        <v>0</v>
      </c>
      <c r="AG1279">
        <v>0</v>
      </c>
      <c r="AH1279">
        <v>0</v>
      </c>
    </row>
    <row r="1280" spans="1:34">
      <c r="A1280" t="s">
        <v>1531</v>
      </c>
      <c r="B1280" t="s">
        <v>1673</v>
      </c>
      <c r="C1280" t="s">
        <v>1542</v>
      </c>
      <c r="D1280" t="s">
        <v>1677</v>
      </c>
      <c r="E1280" t="s">
        <v>671</v>
      </c>
      <c r="F1280" t="s">
        <v>672</v>
      </c>
      <c r="G1280" t="s">
        <v>46</v>
      </c>
      <c r="I1280">
        <v>0.28693156013851118</v>
      </c>
      <c r="J1280">
        <v>0.28693156013851129</v>
      </c>
      <c r="K1280">
        <v>2.2954524811080899</v>
      </c>
      <c r="M1280">
        <v>2.8693156013851131</v>
      </c>
      <c r="N1280" t="str">
        <f t="shared" si="57"/>
        <v>10Qf-302,86931560138511</v>
      </c>
      <c r="O1280" t="s">
        <v>1544</v>
      </c>
      <c r="P1280">
        <v>14.26114172295406</v>
      </c>
      <c r="Q1280">
        <v>14.470864395350439</v>
      </c>
      <c r="R1280">
        <v>285.53393404140729</v>
      </c>
      <c r="T1280">
        <f t="shared" si="58"/>
        <v>314.26594015971182</v>
      </c>
      <c r="U1280">
        <v>1217116.3503941619</v>
      </c>
      <c r="V1280">
        <v>2888929.8122601788</v>
      </c>
      <c r="W1280">
        <v>26124592.409640372</v>
      </c>
      <c r="Y1280">
        <f t="shared" si="59"/>
        <v>30230638.572294712</v>
      </c>
      <c r="Z1280">
        <v>4.9173246530233763E-2</v>
      </c>
      <c r="AA1280">
        <v>6.5212588746104028E-2</v>
      </c>
      <c r="AB1280">
        <v>1.630609737622015</v>
      </c>
      <c r="AD1280">
        <v>7.7098E-2</v>
      </c>
      <c r="AE1280">
        <v>5.4999999999999997E-3</v>
      </c>
      <c r="AF1280">
        <v>0.90135568629898821</v>
      </c>
      <c r="AG1280">
        <v>1.022911011893793</v>
      </c>
      <c r="AH1280">
        <v>4.8761802995778929</v>
      </c>
    </row>
    <row r="1281" spans="1:34">
      <c r="A1281" t="s">
        <v>1531</v>
      </c>
      <c r="B1281" t="s">
        <v>1673</v>
      </c>
      <c r="C1281" t="s">
        <v>1545</v>
      </c>
      <c r="D1281" t="s">
        <v>1678</v>
      </c>
      <c r="E1281" t="s">
        <v>43</v>
      </c>
      <c r="F1281" t="s">
        <v>672</v>
      </c>
      <c r="G1281" t="s">
        <v>46</v>
      </c>
      <c r="I1281">
        <v>0.28950082271688321</v>
      </c>
      <c r="J1281">
        <v>0.28950082271688321</v>
      </c>
      <c r="K1281">
        <v>2.3160065817350648</v>
      </c>
      <c r="M1281">
        <v>2.895008227168832</v>
      </c>
      <c r="N1281" t="str">
        <f t="shared" si="57"/>
        <v>10Qf-302,89500822716883</v>
      </c>
      <c r="O1281" t="s">
        <v>1547</v>
      </c>
      <c r="P1281">
        <v>12.988059637343801</v>
      </c>
      <c r="Q1281">
        <v>14.60044041811252</v>
      </c>
      <c r="R1281">
        <v>288.09068189874921</v>
      </c>
      <c r="T1281">
        <f t="shared" si="58"/>
        <v>315.67918195420555</v>
      </c>
      <c r="U1281">
        <v>1841295.6109053439</v>
      </c>
      <c r="V1281">
        <v>2914798.0689782621</v>
      </c>
      <c r="W1281">
        <v>26358519.056192972</v>
      </c>
      <c r="Y1281">
        <f t="shared" si="59"/>
        <v>31114612.736076578</v>
      </c>
      <c r="Z1281">
        <v>5.7246107642292723E-2</v>
      </c>
      <c r="AA1281">
        <v>6.5796519854355889E-2</v>
      </c>
      <c r="AB1281">
        <v>1.6452106570077349</v>
      </c>
      <c r="AD1281">
        <v>7.7098E-2</v>
      </c>
      <c r="AE1281">
        <v>5.4999999999999997E-3</v>
      </c>
      <c r="AF1281">
        <v>0.90942666822057538</v>
      </c>
      <c r="AG1281">
        <v>1.032070432985688</v>
      </c>
      <c r="AH1281">
        <v>4.9191033283750958</v>
      </c>
    </row>
    <row r="1282" spans="1:34">
      <c r="A1282" t="s">
        <v>1531</v>
      </c>
      <c r="B1282" t="s">
        <v>1673</v>
      </c>
      <c r="C1282" t="s">
        <v>1548</v>
      </c>
      <c r="D1282" t="s">
        <v>1679</v>
      </c>
      <c r="E1282" t="s">
        <v>254</v>
      </c>
      <c r="F1282" t="s">
        <v>672</v>
      </c>
      <c r="G1282" t="s">
        <v>46</v>
      </c>
      <c r="I1282">
        <v>0.57400241625390125</v>
      </c>
      <c r="J1282">
        <v>0.2306773907269522</v>
      </c>
      <c r="K1282">
        <v>1.502094100288669</v>
      </c>
      <c r="M1282">
        <v>2.3067739072695219</v>
      </c>
      <c r="N1282" t="str">
        <f t="shared" ref="N1282:N1345" si="60">_xlfn.CONCAT(A1282,M1282)</f>
        <v>10Qf-302,30677390726952</v>
      </c>
      <c r="O1282" t="s">
        <v>1550</v>
      </c>
      <c r="P1282">
        <v>54.992727184776882</v>
      </c>
      <c r="Q1282">
        <v>11.63378904248659</v>
      </c>
      <c r="R1282">
        <v>186.84718646354571</v>
      </c>
      <c r="T1282">
        <f t="shared" ref="T1282:T1345" si="61">SUM(P1282:S1282)</f>
        <v>253.47370269080918</v>
      </c>
      <c r="U1282">
        <v>30582093.14872811</v>
      </c>
      <c r="V1282">
        <v>2322542.667539896</v>
      </c>
      <c r="W1282">
        <v>17095364.183720209</v>
      </c>
      <c r="Y1282">
        <f t="shared" ref="Y1282:Y1345" si="62">SUM(U1282:X1282)</f>
        <v>49999999.999988213</v>
      </c>
      <c r="Z1282">
        <v>0.31647102035216362</v>
      </c>
      <c r="AA1282">
        <v>5.2427379571767213E-2</v>
      </c>
      <c r="AB1282">
        <v>1.0670354916573619</v>
      </c>
      <c r="AD1282">
        <v>7.7098E-2</v>
      </c>
      <c r="AE1282">
        <v>5.4999999999999997E-3</v>
      </c>
      <c r="AF1282">
        <v>0.72464101799042568</v>
      </c>
      <c r="AG1282">
        <v>0.82236489794158452</v>
      </c>
      <c r="AH1282">
        <v>3.9363778232015321</v>
      </c>
    </row>
    <row r="1283" spans="1:34">
      <c r="A1283" t="s">
        <v>1531</v>
      </c>
      <c r="B1283" t="s">
        <v>1680</v>
      </c>
      <c r="C1283" t="s">
        <v>1533</v>
      </c>
      <c r="D1283" t="s">
        <v>1681</v>
      </c>
      <c r="E1283" t="s">
        <v>671</v>
      </c>
      <c r="F1283" t="s">
        <v>43</v>
      </c>
      <c r="G1283" t="s">
        <v>672</v>
      </c>
      <c r="I1283">
        <v>3.6943240989293309</v>
      </c>
      <c r="J1283">
        <v>0.74078572648093433</v>
      </c>
      <c r="K1283">
        <v>2.972747439399078</v>
      </c>
      <c r="M1283">
        <v>7.4078572648093424</v>
      </c>
      <c r="N1283" t="str">
        <f t="shared" si="60"/>
        <v>10Qf-307,40785726480934</v>
      </c>
      <c r="O1283" t="s">
        <v>1535</v>
      </c>
      <c r="P1283">
        <v>183.61618889160479</v>
      </c>
      <c r="Q1283">
        <v>33.234341456212817</v>
      </c>
      <c r="R1283">
        <v>149.92503806971601</v>
      </c>
      <c r="T1283">
        <f t="shared" si="61"/>
        <v>366.77556841753358</v>
      </c>
      <c r="U1283">
        <v>15524453.3966498</v>
      </c>
      <c r="V1283">
        <v>4544859.6553552346</v>
      </c>
      <c r="W1283">
        <v>29930686.947975911</v>
      </c>
      <c r="Y1283">
        <f t="shared" si="62"/>
        <v>49999999.999980941</v>
      </c>
      <c r="Z1283">
        <v>0.63311930410004935</v>
      </c>
      <c r="AA1283">
        <v>0.1464835195977095</v>
      </c>
      <c r="AB1283">
        <v>0.67563343717917601</v>
      </c>
      <c r="AD1283">
        <v>7.7098E-2</v>
      </c>
      <c r="AE1283">
        <v>5.4999999999999997E-3</v>
      </c>
      <c r="AF1283">
        <v>2.3270755805683798</v>
      </c>
      <c r="AG1283">
        <v>1.1741453764722809</v>
      </c>
      <c r="AH1283">
        <v>10.99167622185</v>
      </c>
    </row>
    <row r="1284" spans="1:34">
      <c r="A1284" t="s">
        <v>1531</v>
      </c>
      <c r="B1284" t="s">
        <v>1680</v>
      </c>
      <c r="C1284" t="s">
        <v>1536</v>
      </c>
      <c r="D1284" t="s">
        <v>1682</v>
      </c>
      <c r="E1284" t="s">
        <v>671</v>
      </c>
      <c r="F1284" t="s">
        <v>254</v>
      </c>
      <c r="G1284" t="s">
        <v>672</v>
      </c>
      <c r="I1284">
        <v>0</v>
      </c>
      <c r="J1284">
        <v>0</v>
      </c>
      <c r="K1284">
        <v>0</v>
      </c>
      <c r="M1284">
        <v>0</v>
      </c>
      <c r="N1284" t="str">
        <f t="shared" si="60"/>
        <v>10Qf-300</v>
      </c>
      <c r="O1284" t="s">
        <v>1538</v>
      </c>
      <c r="P1284">
        <v>0</v>
      </c>
      <c r="Q1284">
        <v>0</v>
      </c>
      <c r="R1284">
        <v>0</v>
      </c>
      <c r="T1284">
        <f t="shared" si="61"/>
        <v>0</v>
      </c>
      <c r="U1284">
        <v>0</v>
      </c>
      <c r="V1284">
        <v>0</v>
      </c>
      <c r="W1284">
        <v>0</v>
      </c>
      <c r="Y1284">
        <f t="shared" si="62"/>
        <v>0</v>
      </c>
      <c r="Z1284">
        <v>0</v>
      </c>
      <c r="AA1284">
        <v>0</v>
      </c>
      <c r="AB1284">
        <v>0</v>
      </c>
      <c r="AD1284">
        <v>7.7098E-2</v>
      </c>
      <c r="AE1284">
        <v>5.4999999999999997E-3</v>
      </c>
      <c r="AF1284">
        <v>0</v>
      </c>
      <c r="AG1284">
        <v>0</v>
      </c>
      <c r="AH1284">
        <v>0</v>
      </c>
    </row>
    <row r="1285" spans="1:34">
      <c r="A1285" t="s">
        <v>1531</v>
      </c>
      <c r="B1285" t="s">
        <v>1680</v>
      </c>
      <c r="C1285" t="s">
        <v>1539</v>
      </c>
      <c r="D1285" t="s">
        <v>1683</v>
      </c>
      <c r="E1285" t="s">
        <v>43</v>
      </c>
      <c r="F1285" t="s">
        <v>254</v>
      </c>
      <c r="G1285" t="s">
        <v>672</v>
      </c>
      <c r="I1285">
        <v>0</v>
      </c>
      <c r="J1285">
        <v>0</v>
      </c>
      <c r="K1285">
        <v>0</v>
      </c>
      <c r="M1285">
        <v>0</v>
      </c>
      <c r="N1285" t="str">
        <f t="shared" si="60"/>
        <v>10Qf-300</v>
      </c>
      <c r="O1285" t="s">
        <v>1541</v>
      </c>
      <c r="P1285">
        <v>0</v>
      </c>
      <c r="Q1285">
        <v>0</v>
      </c>
      <c r="R1285">
        <v>0</v>
      </c>
      <c r="T1285">
        <f t="shared" si="61"/>
        <v>0</v>
      </c>
      <c r="U1285">
        <v>0</v>
      </c>
      <c r="V1285">
        <v>0</v>
      </c>
      <c r="W1285">
        <v>0</v>
      </c>
      <c r="Y1285">
        <f t="shared" si="62"/>
        <v>0</v>
      </c>
      <c r="Z1285">
        <v>0</v>
      </c>
      <c r="AA1285">
        <v>0</v>
      </c>
      <c r="AB1285">
        <v>0</v>
      </c>
      <c r="AD1285">
        <v>7.7098E-2</v>
      </c>
      <c r="AE1285">
        <v>5.4999999999999997E-3</v>
      </c>
      <c r="AF1285">
        <v>0</v>
      </c>
      <c r="AG1285">
        <v>0</v>
      </c>
      <c r="AH1285">
        <v>0</v>
      </c>
    </row>
    <row r="1286" spans="1:34">
      <c r="A1286" t="s">
        <v>1531</v>
      </c>
      <c r="B1286" t="s">
        <v>1680</v>
      </c>
      <c r="C1286" t="s">
        <v>1542</v>
      </c>
      <c r="D1286" t="s">
        <v>1684</v>
      </c>
      <c r="E1286" t="s">
        <v>671</v>
      </c>
      <c r="F1286" t="s">
        <v>672</v>
      </c>
      <c r="G1286" t="s">
        <v>46</v>
      </c>
      <c r="I1286">
        <v>0.28644145869452992</v>
      </c>
      <c r="J1286">
        <v>0.28644145869452992</v>
      </c>
      <c r="K1286">
        <v>2.2915316695562389</v>
      </c>
      <c r="M1286">
        <v>2.864414586945299</v>
      </c>
      <c r="N1286" t="str">
        <f t="shared" si="60"/>
        <v>10Qf-302,8644145869453</v>
      </c>
      <c r="O1286" t="s">
        <v>1544</v>
      </c>
      <c r="P1286">
        <v>14.236782582579719</v>
      </c>
      <c r="Q1286">
        <v>14.44614703232353</v>
      </c>
      <c r="R1286">
        <v>285.04621985161299</v>
      </c>
      <c r="T1286">
        <f t="shared" si="61"/>
        <v>313.72914946651622</v>
      </c>
      <c r="U1286">
        <v>1203697.065360449</v>
      </c>
      <c r="V1286">
        <v>2883995.2952211122</v>
      </c>
      <c r="W1286">
        <v>26079969.571855608</v>
      </c>
      <c r="Y1286">
        <f t="shared" si="62"/>
        <v>30167661.93243717</v>
      </c>
      <c r="Z1286">
        <v>4.9089254796741352E-2</v>
      </c>
      <c r="AA1286">
        <v>6.510120056735226E-2</v>
      </c>
      <c r="AB1286">
        <v>1.627824529237853</v>
      </c>
      <c r="AD1286">
        <v>7.7098E-2</v>
      </c>
      <c r="AE1286">
        <v>5.4999999999999997E-3</v>
      </c>
      <c r="AF1286">
        <v>0.89981610061108874</v>
      </c>
      <c r="AG1286">
        <v>0.4540097120308299</v>
      </c>
      <c r="AH1286">
        <v>4.3008383995872173</v>
      </c>
    </row>
    <row r="1287" spans="1:34">
      <c r="A1287" t="s">
        <v>1531</v>
      </c>
      <c r="B1287" t="s">
        <v>1680</v>
      </c>
      <c r="C1287" t="s">
        <v>1545</v>
      </c>
      <c r="D1287" t="s">
        <v>1685</v>
      </c>
      <c r="E1287" t="s">
        <v>43</v>
      </c>
      <c r="F1287" t="s">
        <v>672</v>
      </c>
      <c r="G1287" t="s">
        <v>46</v>
      </c>
      <c r="I1287">
        <v>0.28815921577374159</v>
      </c>
      <c r="J1287">
        <v>0.28815921577374171</v>
      </c>
      <c r="K1287">
        <v>2.3052737261899332</v>
      </c>
      <c r="M1287">
        <v>2.8815921577374159</v>
      </c>
      <c r="N1287" t="str">
        <f t="shared" si="60"/>
        <v>10Qf-302,88159215773742</v>
      </c>
      <c r="O1287" t="s">
        <v>1547</v>
      </c>
      <c r="P1287">
        <v>12.927870271303769</v>
      </c>
      <c r="Q1287">
        <v>14.5327789446354</v>
      </c>
      <c r="R1287">
        <v>286.75560984105181</v>
      </c>
      <c r="T1287">
        <f t="shared" si="61"/>
        <v>314.21625905699096</v>
      </c>
      <c r="U1287">
        <v>1767910.945463645</v>
      </c>
      <c r="V1287">
        <v>2901290.2893094602</v>
      </c>
      <c r="W1287">
        <v>26236368.204099201</v>
      </c>
      <c r="Y1287">
        <f t="shared" si="62"/>
        <v>30905569.438872308</v>
      </c>
      <c r="Z1287">
        <v>5.6980817289194692E-2</v>
      </c>
      <c r="AA1287">
        <v>6.5491605115106682E-2</v>
      </c>
      <c r="AB1287">
        <v>1.6375864091052319</v>
      </c>
      <c r="AD1287">
        <v>7.7098E-2</v>
      </c>
      <c r="AE1287">
        <v>5.4999999999999997E-3</v>
      </c>
      <c r="AF1287">
        <v>0.90521219614787951</v>
      </c>
      <c r="AG1287">
        <v>0.45673235700138048</v>
      </c>
      <c r="AH1287">
        <v>4.3261347108866763</v>
      </c>
    </row>
    <row r="1288" spans="1:34">
      <c r="A1288" t="s">
        <v>1531</v>
      </c>
      <c r="B1288" t="s">
        <v>1680</v>
      </c>
      <c r="C1288" t="s">
        <v>1548</v>
      </c>
      <c r="D1288" t="s">
        <v>1686</v>
      </c>
      <c r="E1288" t="s">
        <v>254</v>
      </c>
      <c r="F1288" t="s">
        <v>672</v>
      </c>
      <c r="G1288" t="s">
        <v>46</v>
      </c>
      <c r="I1288">
        <v>0.57800227266382209</v>
      </c>
      <c r="J1288">
        <v>0.22938956337929781</v>
      </c>
      <c r="K1288">
        <v>1.486503797749857</v>
      </c>
      <c r="M1288">
        <v>2.2938956337929768</v>
      </c>
      <c r="N1288" t="str">
        <f t="shared" si="60"/>
        <v>10Qf-302,29389563379298</v>
      </c>
      <c r="O1288" t="s">
        <v>1550</v>
      </c>
      <c r="P1288">
        <v>55.375936394530022</v>
      </c>
      <c r="Q1288">
        <v>11.568839843787311</v>
      </c>
      <c r="R1288">
        <v>184.90789107257609</v>
      </c>
      <c r="T1288">
        <f t="shared" si="61"/>
        <v>251.85266731089342</v>
      </c>
      <c r="U1288">
        <v>30772493.01349134</v>
      </c>
      <c r="V1288">
        <v>2309576.3601184092</v>
      </c>
      <c r="W1288">
        <v>16917930.626405701</v>
      </c>
      <c r="Y1288">
        <f t="shared" si="62"/>
        <v>50000000.000015453</v>
      </c>
      <c r="Z1288">
        <v>0.3186763048657219</v>
      </c>
      <c r="AA1288">
        <v>5.2134687631019971E-2</v>
      </c>
      <c r="AB1288">
        <v>1.0559606820755989</v>
      </c>
      <c r="AD1288">
        <v>7.7098E-2</v>
      </c>
      <c r="AE1288">
        <v>5.4999999999999997E-3</v>
      </c>
      <c r="AF1288">
        <v>0.72059548705538556</v>
      </c>
      <c r="AG1288">
        <v>0.36358245795618688</v>
      </c>
      <c r="AH1288">
        <v>3.4606715788045501</v>
      </c>
    </row>
    <row r="1289" spans="1:34">
      <c r="A1289" t="s">
        <v>1194</v>
      </c>
      <c r="B1289" t="s">
        <v>1208</v>
      </c>
      <c r="C1289" t="s">
        <v>1622</v>
      </c>
      <c r="D1289" t="s">
        <v>1687</v>
      </c>
      <c r="E1289" t="s">
        <v>671</v>
      </c>
      <c r="F1289" t="s">
        <v>43</v>
      </c>
      <c r="G1289" t="s">
        <v>672</v>
      </c>
      <c r="I1289">
        <v>2.595510340375129</v>
      </c>
      <c r="J1289">
        <v>0.56893660726613227</v>
      </c>
      <c r="K1289">
        <v>2.524919125020062</v>
      </c>
      <c r="M1289">
        <v>5.6893660726613229</v>
      </c>
      <c r="N1289" t="str">
        <f t="shared" si="60"/>
        <v>05Qd-615,68936607266132</v>
      </c>
      <c r="O1289" t="s">
        <v>1535</v>
      </c>
      <c r="P1289">
        <v>163.2411158482806</v>
      </c>
      <c r="Q1289">
        <v>32.739715672678336</v>
      </c>
      <c r="R1289">
        <v>161.13669110400451</v>
      </c>
      <c r="T1289">
        <f t="shared" si="61"/>
        <v>357.11752262496344</v>
      </c>
      <c r="U1289">
        <v>13416450.132322131</v>
      </c>
      <c r="V1289">
        <v>4414594.5059710545</v>
      </c>
      <c r="W1289">
        <v>32168955.36170524</v>
      </c>
      <c r="Y1289">
        <f t="shared" si="62"/>
        <v>49999999.99999842</v>
      </c>
      <c r="Z1289">
        <v>0.56286486660166357</v>
      </c>
      <c r="AA1289">
        <v>0.1443034094321036</v>
      </c>
      <c r="AB1289">
        <v>0.7261584713798962</v>
      </c>
      <c r="AD1289">
        <v>7.7098E-2</v>
      </c>
      <c r="AE1289">
        <v>5.4999999999999997E-3</v>
      </c>
      <c r="AF1289">
        <v>1.787235415495704</v>
      </c>
      <c r="AG1289">
        <v>0.90176452251681971</v>
      </c>
      <c r="AH1289">
        <v>8.4609640106738464</v>
      </c>
    </row>
    <row r="1290" spans="1:34">
      <c r="A1290" t="s">
        <v>1194</v>
      </c>
      <c r="B1290" t="s">
        <v>1208</v>
      </c>
      <c r="C1290" t="s">
        <v>1624</v>
      </c>
      <c r="D1290" t="s">
        <v>1688</v>
      </c>
      <c r="E1290" t="s">
        <v>671</v>
      </c>
      <c r="F1290" t="s">
        <v>49</v>
      </c>
      <c r="G1290" t="s">
        <v>672</v>
      </c>
      <c r="I1290">
        <v>0.19935276179918379</v>
      </c>
      <c r="J1290">
        <v>1.5948220943934699</v>
      </c>
      <c r="K1290">
        <v>0.19935276179918379</v>
      </c>
      <c r="M1290">
        <v>1.993527617991838</v>
      </c>
      <c r="N1290" t="str">
        <f t="shared" si="60"/>
        <v>05Qd-611,99352761799184</v>
      </c>
      <c r="O1290" t="s">
        <v>1626</v>
      </c>
      <c r="P1290">
        <v>12.53802259128426</v>
      </c>
      <c r="Q1290">
        <v>203.43405652256351</v>
      </c>
      <c r="R1290">
        <v>12.7224052764502</v>
      </c>
      <c r="T1290">
        <f t="shared" si="61"/>
        <v>228.69448439029796</v>
      </c>
      <c r="U1290">
        <v>1030474.179129212</v>
      </c>
      <c r="V1290">
        <v>20906672.482335821</v>
      </c>
      <c r="W1290">
        <v>2539871.488160891</v>
      </c>
      <c r="Y1290">
        <f t="shared" si="62"/>
        <v>24477018.149625923</v>
      </c>
      <c r="Z1290">
        <v>4.3231831494284591E-2</v>
      </c>
      <c r="AA1290">
        <v>1.5613693411164811</v>
      </c>
      <c r="AB1290">
        <v>5.7333201423750799E-2</v>
      </c>
      <c r="AD1290">
        <v>7.7098E-2</v>
      </c>
      <c r="AE1290">
        <v>5.4999999999999997E-3</v>
      </c>
      <c r="AF1290">
        <v>0.62623904230110083</v>
      </c>
      <c r="AG1290">
        <v>0.31597412745170628</v>
      </c>
      <c r="AH1290">
        <v>3.018338787744645</v>
      </c>
    </row>
    <row r="1291" spans="1:34">
      <c r="A1291" t="s">
        <v>1194</v>
      </c>
      <c r="B1291" t="s">
        <v>1208</v>
      </c>
      <c r="C1291" t="s">
        <v>1627</v>
      </c>
      <c r="D1291" t="s">
        <v>1689</v>
      </c>
      <c r="E1291" t="s">
        <v>43</v>
      </c>
      <c r="F1291" t="s">
        <v>49</v>
      </c>
      <c r="G1291" t="s">
        <v>672</v>
      </c>
      <c r="I1291">
        <v>0.20035936383871211</v>
      </c>
      <c r="J1291">
        <v>1.6028749107096969</v>
      </c>
      <c r="K1291">
        <v>0.20035936383871211</v>
      </c>
      <c r="M1291">
        <v>2.0035936383871209</v>
      </c>
      <c r="N1291" t="str">
        <f t="shared" si="60"/>
        <v>05Qd-612,00359363838712</v>
      </c>
      <c r="O1291" t="s">
        <v>1629</v>
      </c>
      <c r="P1291">
        <v>11.5297706645368</v>
      </c>
      <c r="Q1291">
        <v>204.4612664511192</v>
      </c>
      <c r="R1291">
        <v>12.78664516449289</v>
      </c>
      <c r="T1291">
        <f t="shared" si="61"/>
        <v>228.77768228014889</v>
      </c>
      <c r="U1291">
        <v>1554664.149794264</v>
      </c>
      <c r="V1291">
        <v>21012237.60704511</v>
      </c>
      <c r="W1291">
        <v>2552696.190447676</v>
      </c>
      <c r="Y1291">
        <f t="shared" si="62"/>
        <v>25119597.947287053</v>
      </c>
      <c r="Z1291">
        <v>5.0818560353331307E-2</v>
      </c>
      <c r="AA1291">
        <v>1.569253242744129</v>
      </c>
      <c r="AB1291">
        <v>5.762269687375101E-2</v>
      </c>
      <c r="AD1291">
        <v>7.7098E-2</v>
      </c>
      <c r="AE1291">
        <v>5.4999999999999997E-3</v>
      </c>
      <c r="AF1291">
        <v>0.62940114294883398</v>
      </c>
      <c r="AG1291">
        <v>0.31756959168435872</v>
      </c>
      <c r="AH1291">
        <v>3.0331623730203141</v>
      </c>
    </row>
    <row r="1292" spans="1:34">
      <c r="A1292" t="s">
        <v>1194</v>
      </c>
      <c r="B1292" t="s">
        <v>1208</v>
      </c>
      <c r="C1292" t="s">
        <v>1630</v>
      </c>
      <c r="D1292" t="s">
        <v>1690</v>
      </c>
      <c r="E1292" t="s">
        <v>671</v>
      </c>
      <c r="F1292" t="s">
        <v>672</v>
      </c>
      <c r="G1292" t="s">
        <v>1179</v>
      </c>
      <c r="I1292">
        <v>0.48271504011302407</v>
      </c>
      <c r="J1292">
        <v>0.48271504011302468</v>
      </c>
      <c r="K1292">
        <v>3.8617203209041921</v>
      </c>
      <c r="M1292">
        <v>4.8271504011302406</v>
      </c>
      <c r="N1292" t="str">
        <f t="shared" si="60"/>
        <v>05Qd-614,82715040113024</v>
      </c>
      <c r="O1292" t="s">
        <v>1632</v>
      </c>
      <c r="P1292">
        <v>30.35971021152195</v>
      </c>
      <c r="Q1292">
        <v>30.80617653816201</v>
      </c>
      <c r="R1292">
        <v>271.45152659713739</v>
      </c>
      <c r="T1292">
        <f t="shared" si="61"/>
        <v>332.61741334682137</v>
      </c>
      <c r="U1292">
        <v>2495201.8734251098</v>
      </c>
      <c r="V1292">
        <v>6150073.6494664019</v>
      </c>
      <c r="W1292">
        <v>19297788.666031729</v>
      </c>
      <c r="Y1292">
        <f t="shared" si="62"/>
        <v>27943064.18892324</v>
      </c>
      <c r="Z1292">
        <v>0.1046820474699264</v>
      </c>
      <c r="AA1292">
        <v>0.13882726467041759</v>
      </c>
      <c r="AB1292">
        <v>0.98481994872995082</v>
      </c>
      <c r="AD1292">
        <v>7.7098E-2</v>
      </c>
      <c r="AE1292">
        <v>5.4999999999999997E-3</v>
      </c>
      <c r="AF1292">
        <v>1.5163823249623789</v>
      </c>
      <c r="AG1292">
        <v>0.76510333857914314</v>
      </c>
      <c r="AH1292">
        <v>7.1912340646717627</v>
      </c>
    </row>
    <row r="1293" spans="1:34">
      <c r="A1293" t="s">
        <v>1194</v>
      </c>
      <c r="B1293" t="s">
        <v>1208</v>
      </c>
      <c r="C1293" t="s">
        <v>1633</v>
      </c>
      <c r="D1293" t="s">
        <v>1691</v>
      </c>
      <c r="E1293" t="s">
        <v>43</v>
      </c>
      <c r="F1293" t="s">
        <v>672</v>
      </c>
      <c r="G1293" t="s">
        <v>1179</v>
      </c>
      <c r="I1293">
        <v>0.48865964800266137</v>
      </c>
      <c r="J1293">
        <v>0.48865964800266332</v>
      </c>
      <c r="K1293">
        <v>3.9092771840212901</v>
      </c>
      <c r="M1293">
        <v>4.886596480026614</v>
      </c>
      <c r="N1293" t="str">
        <f t="shared" si="60"/>
        <v>05Qd-614,88659648002661</v>
      </c>
      <c r="O1293" t="s">
        <v>1635</v>
      </c>
      <c r="P1293">
        <v>28.120141562334972</v>
      </c>
      <c r="Q1293">
        <v>31.18555282620035</v>
      </c>
      <c r="R1293">
        <v>274.79443649753239</v>
      </c>
      <c r="T1293">
        <f t="shared" si="61"/>
        <v>334.10013088606769</v>
      </c>
      <c r="U1293">
        <v>3791695.190310027</v>
      </c>
      <c r="V1293">
        <v>6225811.451897244</v>
      </c>
      <c r="W1293">
        <v>19535439.820903111</v>
      </c>
      <c r="Y1293">
        <f t="shared" si="62"/>
        <v>29552946.46311038</v>
      </c>
      <c r="Z1293">
        <v>0.1239421973522099</v>
      </c>
      <c r="AA1293">
        <v>0.14053691443120289</v>
      </c>
      <c r="AB1293">
        <v>0.99694794962199151</v>
      </c>
      <c r="AD1293">
        <v>7.7098E-2</v>
      </c>
      <c r="AE1293">
        <v>5.4999999999999997E-3</v>
      </c>
      <c r="AF1293">
        <v>1.5350564858722351</v>
      </c>
      <c r="AG1293">
        <v>0.77452554208421831</v>
      </c>
      <c r="AH1293">
        <v>7.2787765079830669</v>
      </c>
    </row>
    <row r="1294" spans="1:34">
      <c r="A1294" t="s">
        <v>1194</v>
      </c>
      <c r="B1294" t="s">
        <v>1208</v>
      </c>
      <c r="C1294" t="s">
        <v>1636</v>
      </c>
      <c r="D1294" t="s">
        <v>1692</v>
      </c>
      <c r="E1294" t="s">
        <v>49</v>
      </c>
      <c r="F1294" t="s">
        <v>672</v>
      </c>
      <c r="G1294" t="s">
        <v>1179</v>
      </c>
      <c r="I1294">
        <v>1.5804836776164899</v>
      </c>
      <c r="J1294">
        <v>0.19756045970206129</v>
      </c>
      <c r="K1294">
        <v>0.19756045970206121</v>
      </c>
      <c r="M1294">
        <v>1.9756045970206131</v>
      </c>
      <c r="N1294" t="str">
        <f t="shared" si="60"/>
        <v>05Qd-611,97560459702061</v>
      </c>
      <c r="O1294" t="s">
        <v>1638</v>
      </c>
      <c r="P1294">
        <v>201.60506111341621</v>
      </c>
      <c r="Q1294">
        <v>12.608023145740651</v>
      </c>
      <c r="R1294">
        <v>13.887097957627381</v>
      </c>
      <c r="T1294">
        <f t="shared" si="61"/>
        <v>228.10018221678425</v>
      </c>
      <c r="U1294">
        <v>20718708.831389818</v>
      </c>
      <c r="V1294">
        <v>2517036.5048199631</v>
      </c>
      <c r="W1294">
        <v>987249.12300272251</v>
      </c>
      <c r="Y1294">
        <f t="shared" si="62"/>
        <v>24222994.459212504</v>
      </c>
      <c r="Z1294">
        <v>1.547331684857246</v>
      </c>
      <c r="AA1294">
        <v>5.6817741210312439E-2</v>
      </c>
      <c r="AB1294">
        <v>5.0382074730179943E-2</v>
      </c>
      <c r="AD1294">
        <v>7.7098E-2</v>
      </c>
      <c r="AE1294">
        <v>5.4999999999999997E-3</v>
      </c>
      <c r="AF1294">
        <v>0.62060877393317671</v>
      </c>
      <c r="AG1294">
        <v>0.3131333286277671</v>
      </c>
      <c r="AH1294">
        <v>2.991944699581556</v>
      </c>
    </row>
    <row r="1295" spans="1:34">
      <c r="A1295" t="s">
        <v>1194</v>
      </c>
      <c r="B1295" t="s">
        <v>1208</v>
      </c>
      <c r="C1295" t="s">
        <v>1639</v>
      </c>
      <c r="D1295" t="s">
        <v>1693</v>
      </c>
      <c r="E1295" t="s">
        <v>671</v>
      </c>
      <c r="F1295" t="s">
        <v>672</v>
      </c>
      <c r="G1295" t="s">
        <v>46</v>
      </c>
      <c r="I1295">
        <v>0.21087865820003551</v>
      </c>
      <c r="J1295">
        <v>0.21087865820003571</v>
      </c>
      <c r="K1295">
        <v>1.687029265600285</v>
      </c>
      <c r="M1295">
        <v>2.1087865820003562</v>
      </c>
      <c r="N1295" t="str">
        <f t="shared" si="60"/>
        <v>05Qd-612,10878658200036</v>
      </c>
      <c r="O1295" t="s">
        <v>1544</v>
      </c>
      <c r="P1295">
        <v>13.26292827181982</v>
      </c>
      <c r="Q1295">
        <v>13.45797133464071</v>
      </c>
      <c r="R1295">
        <v>273.29874102724608</v>
      </c>
      <c r="T1295">
        <f t="shared" si="61"/>
        <v>300.01964063370662</v>
      </c>
      <c r="U1295">
        <v>1090052.679698772</v>
      </c>
      <c r="V1295">
        <v>2686718.190357619</v>
      </c>
      <c r="W1295">
        <v>25005147.774727419</v>
      </c>
      <c r="Y1295">
        <f t="shared" si="62"/>
        <v>28781918.64478381</v>
      </c>
      <c r="Z1295">
        <v>4.5731348463726673E-2</v>
      </c>
      <c r="AA1295">
        <v>6.064801148193797E-2</v>
      </c>
      <c r="AB1295">
        <v>1.560737745217488</v>
      </c>
      <c r="AD1295">
        <v>7.7098E-2</v>
      </c>
      <c r="AE1295">
        <v>5.4999999999999997E-3</v>
      </c>
      <c r="AF1295">
        <v>0.66244604670168239</v>
      </c>
      <c r="AG1295">
        <v>0.33424267324705642</v>
      </c>
      <c r="AH1295">
        <v>3.1880733019490939</v>
      </c>
    </row>
    <row r="1296" spans="1:34">
      <c r="A1296" t="s">
        <v>1194</v>
      </c>
      <c r="B1296" t="s">
        <v>1208</v>
      </c>
      <c r="C1296" t="s">
        <v>1641</v>
      </c>
      <c r="D1296" t="s">
        <v>1694</v>
      </c>
      <c r="E1296" t="s">
        <v>43</v>
      </c>
      <c r="F1296" t="s">
        <v>672</v>
      </c>
      <c r="G1296" t="s">
        <v>46</v>
      </c>
      <c r="I1296">
        <v>0.21200535057854999</v>
      </c>
      <c r="J1296">
        <v>0.21200535057855011</v>
      </c>
      <c r="K1296">
        <v>1.6960428046284</v>
      </c>
      <c r="M1296">
        <v>2.1200535057855001</v>
      </c>
      <c r="N1296" t="str">
        <f t="shared" si="60"/>
        <v>05Qd-612,1200535057855</v>
      </c>
      <c r="O1296" t="s">
        <v>1547</v>
      </c>
      <c r="P1296">
        <v>12.1999442651111</v>
      </c>
      <c r="Q1296">
        <v>13.52987521463705</v>
      </c>
      <c r="R1296">
        <v>274.75893434980082</v>
      </c>
      <c r="T1296">
        <f t="shared" si="61"/>
        <v>300.48875382954895</v>
      </c>
      <c r="U1296">
        <v>1645029.7694813979</v>
      </c>
      <c r="V1296">
        <v>2701072.9142264542</v>
      </c>
      <c r="W1296">
        <v>25138746.450202148</v>
      </c>
      <c r="Y1296">
        <f t="shared" si="62"/>
        <v>29484849.13391</v>
      </c>
      <c r="Z1296">
        <v>5.3772414212085652E-2</v>
      </c>
      <c r="AA1296">
        <v>6.0972044520141093E-2</v>
      </c>
      <c r="AB1296">
        <v>1.5690765279914569</v>
      </c>
      <c r="AD1296">
        <v>7.7098E-2</v>
      </c>
      <c r="AE1296">
        <v>5.4999999999999997E-3</v>
      </c>
      <c r="AF1296">
        <v>0.66598539448759164</v>
      </c>
      <c r="AG1296">
        <v>0.33602848066700169</v>
      </c>
      <c r="AH1296">
        <v>3.204665380940094</v>
      </c>
    </row>
    <row r="1297" spans="1:34">
      <c r="A1297" t="s">
        <v>1194</v>
      </c>
      <c r="B1297" t="s">
        <v>1208</v>
      </c>
      <c r="C1297" t="s">
        <v>1643</v>
      </c>
      <c r="D1297" t="s">
        <v>1695</v>
      </c>
      <c r="E1297" t="s">
        <v>49</v>
      </c>
      <c r="F1297" t="s">
        <v>672</v>
      </c>
      <c r="G1297" t="s">
        <v>46</v>
      </c>
      <c r="I1297">
        <v>1.4827039957004911</v>
      </c>
      <c r="J1297">
        <v>0.18533799946256141</v>
      </c>
      <c r="K1297">
        <v>0.18533799946256141</v>
      </c>
      <c r="M1297">
        <v>1.853379994625614</v>
      </c>
      <c r="N1297" t="str">
        <f t="shared" si="60"/>
        <v>05Qd-611,85337999462561</v>
      </c>
      <c r="O1297" t="s">
        <v>1645</v>
      </c>
      <c r="P1297">
        <v>189.13237377883129</v>
      </c>
      <c r="Q1297">
        <v>11.82800338961178</v>
      </c>
      <c r="R1297">
        <v>30.02475591293495</v>
      </c>
      <c r="T1297">
        <f t="shared" si="61"/>
        <v>230.98513308137802</v>
      </c>
      <c r="U1297">
        <v>19436905.8061927</v>
      </c>
      <c r="V1297">
        <v>2361315.1694478588</v>
      </c>
      <c r="W1297">
        <v>2747079.8280340862</v>
      </c>
      <c r="Y1297">
        <f t="shared" si="62"/>
        <v>24545300.803674646</v>
      </c>
      <c r="Z1297">
        <v>1.451603015142632</v>
      </c>
      <c r="AA1297">
        <v>5.3302601673339639E-2</v>
      </c>
      <c r="AB1297">
        <v>0.1714635408422456</v>
      </c>
      <c r="AD1297">
        <v>7.7098E-2</v>
      </c>
      <c r="AE1297">
        <v>5.4999999999999997E-3</v>
      </c>
      <c r="AF1297">
        <v>0.58221361087715628</v>
      </c>
      <c r="AG1297">
        <v>0.29376072914815993</v>
      </c>
      <c r="AH1297">
        <v>2.8119523346509299</v>
      </c>
    </row>
    <row r="1298" spans="1:34">
      <c r="A1298" t="s">
        <v>1194</v>
      </c>
      <c r="B1298" t="s">
        <v>1208</v>
      </c>
      <c r="C1298" t="s">
        <v>1646</v>
      </c>
      <c r="D1298" t="s">
        <v>1696</v>
      </c>
      <c r="E1298" t="s">
        <v>672</v>
      </c>
      <c r="F1298" t="s">
        <v>1179</v>
      </c>
      <c r="G1298" t="s">
        <v>46</v>
      </c>
      <c r="I1298">
        <v>0.20887415724089339</v>
      </c>
      <c r="J1298">
        <v>0.2088741572408935</v>
      </c>
      <c r="K1298">
        <v>1.670993257927148</v>
      </c>
      <c r="M1298">
        <v>2.0887415724089351</v>
      </c>
      <c r="N1298" t="str">
        <f t="shared" si="60"/>
        <v>05Qd-612,08874157240894</v>
      </c>
      <c r="O1298" t="s">
        <v>1648</v>
      </c>
      <c r="P1298">
        <v>13.330046979095879</v>
      </c>
      <c r="Q1298">
        <v>14.68237058567084</v>
      </c>
      <c r="R1298">
        <v>270.70090778419791</v>
      </c>
      <c r="T1298">
        <f t="shared" si="61"/>
        <v>298.71332534896464</v>
      </c>
      <c r="U1298">
        <v>2661179.6686528381</v>
      </c>
      <c r="V1298">
        <v>1043785.93198755</v>
      </c>
      <c r="W1298">
        <v>24767462.06899618</v>
      </c>
      <c r="Y1298">
        <f t="shared" si="62"/>
        <v>28472427.66963657</v>
      </c>
      <c r="Z1298">
        <v>6.0071523570722721E-2</v>
      </c>
      <c r="AA1298">
        <v>5.3267305690543783E-2</v>
      </c>
      <c r="AB1298">
        <v>1.545902197922369</v>
      </c>
      <c r="AD1298">
        <v>7.7098E-2</v>
      </c>
      <c r="AE1298">
        <v>5.4999999999999997E-3</v>
      </c>
      <c r="AF1298">
        <v>0.65614918504992714</v>
      </c>
      <c r="AG1298">
        <v>0.33106553922681609</v>
      </c>
      <c r="AH1298">
        <v>3.1585542966856779</v>
      </c>
    </row>
    <row r="1299" spans="1:34">
      <c r="A1299" t="s">
        <v>1531</v>
      </c>
      <c r="B1299" t="s">
        <v>1697</v>
      </c>
      <c r="C1299" t="s">
        <v>1533</v>
      </c>
      <c r="D1299" t="s">
        <v>1698</v>
      </c>
      <c r="E1299" t="s">
        <v>671</v>
      </c>
      <c r="F1299" t="s">
        <v>43</v>
      </c>
      <c r="G1299" t="s">
        <v>672</v>
      </c>
      <c r="I1299">
        <v>3.7474504508125852</v>
      </c>
      <c r="J1299">
        <v>0.74344363482003062</v>
      </c>
      <c r="K1299">
        <v>2.943542262567691</v>
      </c>
      <c r="M1299">
        <v>7.4344363482003084</v>
      </c>
      <c r="N1299" t="str">
        <f t="shared" si="60"/>
        <v>10Qf-307,43443634820031</v>
      </c>
      <c r="O1299" t="s">
        <v>1535</v>
      </c>
      <c r="P1299">
        <v>186.25668766791529</v>
      </c>
      <c r="Q1299">
        <v>33.353584889425917</v>
      </c>
      <c r="R1299">
        <v>148.4521288039482</v>
      </c>
      <c r="T1299">
        <f t="shared" si="61"/>
        <v>368.0624013612894</v>
      </c>
      <c r="U1299">
        <v>15768044.065456429</v>
      </c>
      <c r="V1299">
        <v>4595317.176919817</v>
      </c>
      <c r="W1299">
        <v>29636638.757599808</v>
      </c>
      <c r="Y1299">
        <f t="shared" si="62"/>
        <v>49999999.999976054</v>
      </c>
      <c r="Z1299">
        <v>0.64222389753391951</v>
      </c>
      <c r="AA1299">
        <v>0.14700909636621509</v>
      </c>
      <c r="AB1299">
        <v>0.66899580838350425</v>
      </c>
      <c r="AD1299">
        <v>7.7098E-2</v>
      </c>
      <c r="AE1299">
        <v>5.4999999999999997E-3</v>
      </c>
      <c r="AF1299">
        <v>2.3354250308482638</v>
      </c>
      <c r="AG1299">
        <v>1.1783581611897489</v>
      </c>
      <c r="AH1299">
        <v>11.030817540238321</v>
      </c>
    </row>
    <row r="1300" spans="1:34">
      <c r="A1300" t="s">
        <v>1531</v>
      </c>
      <c r="B1300" t="s">
        <v>1697</v>
      </c>
      <c r="C1300" t="s">
        <v>1536</v>
      </c>
      <c r="D1300" t="s">
        <v>1699</v>
      </c>
      <c r="E1300" t="s">
        <v>671</v>
      </c>
      <c r="F1300" t="s">
        <v>254</v>
      </c>
      <c r="G1300" t="s">
        <v>672</v>
      </c>
      <c r="I1300">
        <v>0</v>
      </c>
      <c r="J1300">
        <v>0</v>
      </c>
      <c r="K1300">
        <v>0</v>
      </c>
      <c r="M1300">
        <v>0</v>
      </c>
      <c r="N1300" t="str">
        <f t="shared" si="60"/>
        <v>10Qf-300</v>
      </c>
      <c r="O1300" t="s">
        <v>1538</v>
      </c>
      <c r="P1300">
        <v>0</v>
      </c>
      <c r="Q1300">
        <v>0</v>
      </c>
      <c r="R1300">
        <v>0</v>
      </c>
      <c r="T1300">
        <f t="shared" si="61"/>
        <v>0</v>
      </c>
      <c r="U1300">
        <v>0</v>
      </c>
      <c r="V1300">
        <v>0</v>
      </c>
      <c r="W1300">
        <v>0</v>
      </c>
      <c r="Y1300">
        <f t="shared" si="62"/>
        <v>0</v>
      </c>
      <c r="Z1300">
        <v>0</v>
      </c>
      <c r="AA1300">
        <v>0</v>
      </c>
      <c r="AB1300">
        <v>0</v>
      </c>
      <c r="AD1300">
        <v>7.7098E-2</v>
      </c>
      <c r="AE1300">
        <v>5.4999999999999997E-3</v>
      </c>
      <c r="AF1300">
        <v>0</v>
      </c>
      <c r="AG1300">
        <v>0</v>
      </c>
      <c r="AH1300">
        <v>0</v>
      </c>
    </row>
    <row r="1301" spans="1:34">
      <c r="A1301" t="s">
        <v>1531</v>
      </c>
      <c r="B1301" t="s">
        <v>1697</v>
      </c>
      <c r="C1301" t="s">
        <v>1539</v>
      </c>
      <c r="D1301" t="s">
        <v>1700</v>
      </c>
      <c r="E1301" t="s">
        <v>43</v>
      </c>
      <c r="F1301" t="s">
        <v>254</v>
      </c>
      <c r="G1301" t="s">
        <v>672</v>
      </c>
      <c r="I1301">
        <v>0</v>
      </c>
      <c r="J1301">
        <v>0</v>
      </c>
      <c r="K1301">
        <v>0</v>
      </c>
      <c r="M1301">
        <v>0</v>
      </c>
      <c r="N1301" t="str">
        <f t="shared" si="60"/>
        <v>10Qf-300</v>
      </c>
      <c r="O1301" t="s">
        <v>1541</v>
      </c>
      <c r="P1301">
        <v>0</v>
      </c>
      <c r="Q1301">
        <v>0</v>
      </c>
      <c r="R1301">
        <v>0</v>
      </c>
      <c r="T1301">
        <f t="shared" si="61"/>
        <v>0</v>
      </c>
      <c r="U1301">
        <v>0</v>
      </c>
      <c r="V1301">
        <v>0</v>
      </c>
      <c r="W1301">
        <v>0</v>
      </c>
      <c r="Y1301">
        <f t="shared" si="62"/>
        <v>0</v>
      </c>
      <c r="Z1301">
        <v>0</v>
      </c>
      <c r="AA1301">
        <v>0</v>
      </c>
      <c r="AB1301">
        <v>0</v>
      </c>
      <c r="AD1301">
        <v>7.7098E-2</v>
      </c>
      <c r="AE1301">
        <v>5.4999999999999997E-3</v>
      </c>
      <c r="AF1301">
        <v>0</v>
      </c>
      <c r="AG1301">
        <v>0</v>
      </c>
      <c r="AH1301">
        <v>0</v>
      </c>
    </row>
    <row r="1302" spans="1:34">
      <c r="A1302" t="s">
        <v>1531</v>
      </c>
      <c r="B1302" t="s">
        <v>1697</v>
      </c>
      <c r="C1302" t="s">
        <v>1542</v>
      </c>
      <c r="D1302" t="s">
        <v>1701</v>
      </c>
      <c r="E1302" t="s">
        <v>671</v>
      </c>
      <c r="F1302" t="s">
        <v>672</v>
      </c>
      <c r="G1302" t="s">
        <v>46</v>
      </c>
      <c r="I1302">
        <v>0.28653684082320757</v>
      </c>
      <c r="J1302">
        <v>0.28653684082320768</v>
      </c>
      <c r="K1302">
        <v>2.292294726585661</v>
      </c>
      <c r="M1302">
        <v>2.8653684082320758</v>
      </c>
      <c r="N1302" t="str">
        <f t="shared" si="60"/>
        <v>10Qf-302,86536840823208</v>
      </c>
      <c r="O1302" t="s">
        <v>1544</v>
      </c>
      <c r="P1302">
        <v>14.241523288183011</v>
      </c>
      <c r="Q1302">
        <v>14.4509574541857</v>
      </c>
      <c r="R1302">
        <v>285.1411373797701</v>
      </c>
      <c r="T1302">
        <f t="shared" si="61"/>
        <v>313.83361812213883</v>
      </c>
      <c r="U1302">
        <v>1205653.174546262</v>
      </c>
      <c r="V1302">
        <v>2884955.6366870748</v>
      </c>
      <c r="W1302">
        <v>26088653.939771309</v>
      </c>
      <c r="Y1302">
        <f t="shared" si="62"/>
        <v>30179262.751004647</v>
      </c>
      <c r="Z1302">
        <v>4.9105601025527697E-2</v>
      </c>
      <c r="AA1302">
        <v>6.5122878613253499E-2</v>
      </c>
      <c r="AB1302">
        <v>1.628366578455938</v>
      </c>
      <c r="AD1302">
        <v>7.7098E-2</v>
      </c>
      <c r="AE1302">
        <v>5.4999999999999997E-3</v>
      </c>
      <c r="AF1302">
        <v>0.90011573033468362</v>
      </c>
      <c r="AG1302">
        <v>0.4541608927047841</v>
      </c>
      <c r="AH1302">
        <v>4.3022430312715443</v>
      </c>
    </row>
    <row r="1303" spans="1:34">
      <c r="A1303" t="s">
        <v>1531</v>
      </c>
      <c r="B1303" t="s">
        <v>1697</v>
      </c>
      <c r="C1303" t="s">
        <v>1545</v>
      </c>
      <c r="D1303" t="s">
        <v>1702</v>
      </c>
      <c r="E1303" t="s">
        <v>43</v>
      </c>
      <c r="F1303" t="s">
        <v>672</v>
      </c>
      <c r="G1303" t="s">
        <v>46</v>
      </c>
      <c r="I1303">
        <v>0.28843715355659671</v>
      </c>
      <c r="J1303">
        <v>0.28843715355659671</v>
      </c>
      <c r="K1303">
        <v>2.3074972284527728</v>
      </c>
      <c r="M1303">
        <v>2.884371535565966</v>
      </c>
      <c r="N1303" t="str">
        <f t="shared" si="60"/>
        <v>10Qf-302,88437153556597</v>
      </c>
      <c r="O1303" t="s">
        <v>1547</v>
      </c>
      <c r="P1303">
        <v>12.9403395709255</v>
      </c>
      <c r="Q1303">
        <v>14.546796224449791</v>
      </c>
      <c r="R1303">
        <v>287.0321938059493</v>
      </c>
      <c r="T1303">
        <f t="shared" si="61"/>
        <v>314.51932960132461</v>
      </c>
      <c r="U1303">
        <v>1782865.7669809069</v>
      </c>
      <c r="V1303">
        <v>2904088.666547766</v>
      </c>
      <c r="W1303">
        <v>26261673.929578889</v>
      </c>
      <c r="Y1303">
        <f t="shared" si="62"/>
        <v>30948628.363107562</v>
      </c>
      <c r="Z1303">
        <v>5.7035776912748998E-2</v>
      </c>
      <c r="AA1303">
        <v>6.5554773636274516E-2</v>
      </c>
      <c r="AB1303">
        <v>1.639165907906122</v>
      </c>
      <c r="AD1303">
        <v>7.7098E-2</v>
      </c>
      <c r="AE1303">
        <v>5.4999999999999997E-3</v>
      </c>
      <c r="AF1303">
        <v>0.90608529913067004</v>
      </c>
      <c r="AG1303">
        <v>0.45717288838720571</v>
      </c>
      <c r="AH1303">
        <v>4.3302277230838424</v>
      </c>
    </row>
    <row r="1304" spans="1:34">
      <c r="A1304" t="s">
        <v>1531</v>
      </c>
      <c r="B1304" t="s">
        <v>1697</v>
      </c>
      <c r="C1304" t="s">
        <v>1548</v>
      </c>
      <c r="D1304" t="s">
        <v>1703</v>
      </c>
      <c r="E1304" t="s">
        <v>254</v>
      </c>
      <c r="F1304" t="s">
        <v>672</v>
      </c>
      <c r="G1304" t="s">
        <v>46</v>
      </c>
      <c r="I1304">
        <v>0.57676371203063459</v>
      </c>
      <c r="J1304">
        <v>0.22978453294368861</v>
      </c>
      <c r="K1304">
        <v>1.491297084462563</v>
      </c>
      <c r="M1304">
        <v>2.2978453294368868</v>
      </c>
      <c r="N1304" t="str">
        <f t="shared" si="60"/>
        <v>10Qf-302,29784532943689</v>
      </c>
      <c r="O1304" t="s">
        <v>1550</v>
      </c>
      <c r="P1304">
        <v>55.257275174517737</v>
      </c>
      <c r="Q1304">
        <v>11.588759405803531</v>
      </c>
      <c r="R1304">
        <v>185.50413343582761</v>
      </c>
      <c r="T1304">
        <f t="shared" si="61"/>
        <v>252.35016801614887</v>
      </c>
      <c r="U1304">
        <v>30713963.822589651</v>
      </c>
      <c r="V1304">
        <v>2313553.0552890389</v>
      </c>
      <c r="W1304">
        <v>16972483.122134801</v>
      </c>
      <c r="Y1304">
        <f t="shared" si="62"/>
        <v>50000000.000013486</v>
      </c>
      <c r="Z1304">
        <v>0.31799343570654492</v>
      </c>
      <c r="AA1304">
        <v>5.2224454639422317E-2</v>
      </c>
      <c r="AB1304">
        <v>1.0593656665190929</v>
      </c>
      <c r="AD1304">
        <v>7.7098E-2</v>
      </c>
      <c r="AE1304">
        <v>5.4999999999999997E-3</v>
      </c>
      <c r="AF1304">
        <v>0.72183622914247747</v>
      </c>
      <c r="AG1304">
        <v>0.36420848471574663</v>
      </c>
      <c r="AH1304">
        <v>3.4664880432951111</v>
      </c>
    </row>
    <row r="1305" spans="1:34">
      <c r="A1305" t="s">
        <v>1704</v>
      </c>
      <c r="B1305" t="s">
        <v>1705</v>
      </c>
      <c r="C1305" t="s">
        <v>1706</v>
      </c>
      <c r="D1305" t="s">
        <v>1707</v>
      </c>
      <c r="E1305" t="s">
        <v>671</v>
      </c>
      <c r="F1305" t="s">
        <v>43</v>
      </c>
      <c r="G1305" t="s">
        <v>672</v>
      </c>
      <c r="I1305">
        <v>3.7961567578292241</v>
      </c>
      <c r="J1305">
        <v>0.74587879168104876</v>
      </c>
      <c r="K1305">
        <v>2.9167523673002158</v>
      </c>
      <c r="M1305">
        <v>7.4587879168104889</v>
      </c>
      <c r="N1305" t="str">
        <f t="shared" si="60"/>
        <v>10Qfs1-307,45878791681049</v>
      </c>
      <c r="O1305" t="s">
        <v>1535</v>
      </c>
      <c r="P1305">
        <v>188.67750030640889</v>
      </c>
      <c r="Q1305">
        <v>33.462834881327048</v>
      </c>
      <c r="R1305">
        <v>147.1010298122788</v>
      </c>
      <c r="T1305">
        <f t="shared" si="61"/>
        <v>369.24136500001475</v>
      </c>
      <c r="U1305">
        <v>15992576.102512309</v>
      </c>
      <c r="V1305">
        <v>4640515.4095891621</v>
      </c>
      <c r="W1305">
        <v>29366908.48788609</v>
      </c>
      <c r="Y1305">
        <f t="shared" si="62"/>
        <v>49999999.999987558</v>
      </c>
      <c r="Z1305">
        <v>0.65057100038085025</v>
      </c>
      <c r="AA1305">
        <v>0.14749062609204949</v>
      </c>
      <c r="AB1305">
        <v>0.66290711454381035</v>
      </c>
      <c r="AD1305">
        <v>7.7098E-2</v>
      </c>
      <c r="AE1305">
        <v>5.4999999999999997E-3</v>
      </c>
      <c r="AF1305">
        <v>2.343074738265075</v>
      </c>
      <c r="AG1305">
        <v>2.6590578923429389</v>
      </c>
      <c r="AH1305">
        <v>12.5435185474185</v>
      </c>
    </row>
    <row r="1306" spans="1:34">
      <c r="A1306" t="s">
        <v>1704</v>
      </c>
      <c r="B1306" t="s">
        <v>1705</v>
      </c>
      <c r="C1306" t="s">
        <v>1708</v>
      </c>
      <c r="D1306" t="s">
        <v>1709</v>
      </c>
      <c r="E1306" t="s">
        <v>671</v>
      </c>
      <c r="F1306" t="s">
        <v>254</v>
      </c>
      <c r="G1306" t="s">
        <v>672</v>
      </c>
      <c r="I1306">
        <v>0</v>
      </c>
      <c r="J1306">
        <v>0</v>
      </c>
      <c r="K1306">
        <v>0</v>
      </c>
      <c r="M1306">
        <v>0</v>
      </c>
      <c r="N1306" t="str">
        <f t="shared" si="60"/>
        <v>10Qfs1-300</v>
      </c>
      <c r="O1306" t="s">
        <v>1538</v>
      </c>
      <c r="P1306">
        <v>0</v>
      </c>
      <c r="Q1306">
        <v>0</v>
      </c>
      <c r="R1306">
        <v>0</v>
      </c>
      <c r="T1306">
        <f t="shared" si="61"/>
        <v>0</v>
      </c>
      <c r="U1306">
        <v>0</v>
      </c>
      <c r="V1306">
        <v>0</v>
      </c>
      <c r="W1306">
        <v>0</v>
      </c>
      <c r="Y1306">
        <f t="shared" si="62"/>
        <v>0</v>
      </c>
      <c r="Z1306">
        <v>0</v>
      </c>
      <c r="AA1306">
        <v>0</v>
      </c>
      <c r="AB1306">
        <v>0</v>
      </c>
      <c r="AD1306">
        <v>7.7098E-2</v>
      </c>
      <c r="AE1306">
        <v>5.4999999999999997E-3</v>
      </c>
      <c r="AF1306">
        <v>0</v>
      </c>
      <c r="AG1306">
        <v>0</v>
      </c>
      <c r="AH1306">
        <v>0</v>
      </c>
    </row>
    <row r="1307" spans="1:34">
      <c r="A1307" t="s">
        <v>1704</v>
      </c>
      <c r="B1307" t="s">
        <v>1705</v>
      </c>
      <c r="C1307" t="s">
        <v>1710</v>
      </c>
      <c r="D1307" t="s">
        <v>1711</v>
      </c>
      <c r="E1307" t="s">
        <v>43</v>
      </c>
      <c r="F1307" t="s">
        <v>254</v>
      </c>
      <c r="G1307" t="s">
        <v>672</v>
      </c>
      <c r="I1307">
        <v>0</v>
      </c>
      <c r="J1307">
        <v>0</v>
      </c>
      <c r="K1307">
        <v>0</v>
      </c>
      <c r="M1307">
        <v>0</v>
      </c>
      <c r="N1307" t="str">
        <f t="shared" si="60"/>
        <v>10Qfs1-300</v>
      </c>
      <c r="O1307" t="s">
        <v>1541</v>
      </c>
      <c r="P1307">
        <v>0</v>
      </c>
      <c r="Q1307">
        <v>0</v>
      </c>
      <c r="R1307">
        <v>0</v>
      </c>
      <c r="T1307">
        <f t="shared" si="61"/>
        <v>0</v>
      </c>
      <c r="U1307">
        <v>0</v>
      </c>
      <c r="V1307">
        <v>0</v>
      </c>
      <c r="W1307">
        <v>0</v>
      </c>
      <c r="Y1307">
        <f t="shared" si="62"/>
        <v>0</v>
      </c>
      <c r="Z1307">
        <v>0</v>
      </c>
      <c r="AA1307">
        <v>0</v>
      </c>
      <c r="AB1307">
        <v>0</v>
      </c>
      <c r="AD1307">
        <v>7.7098E-2</v>
      </c>
      <c r="AE1307">
        <v>5.4999999999999997E-3</v>
      </c>
      <c r="AF1307">
        <v>0</v>
      </c>
      <c r="AG1307">
        <v>0</v>
      </c>
      <c r="AH1307">
        <v>0</v>
      </c>
    </row>
    <row r="1308" spans="1:34">
      <c r="A1308" t="s">
        <v>1704</v>
      </c>
      <c r="B1308" t="s">
        <v>1705</v>
      </c>
      <c r="C1308" t="s">
        <v>1712</v>
      </c>
      <c r="D1308" t="s">
        <v>1713</v>
      </c>
      <c r="E1308" t="s">
        <v>671</v>
      </c>
      <c r="F1308" t="s">
        <v>672</v>
      </c>
      <c r="G1308" t="s">
        <v>46</v>
      </c>
      <c r="I1308">
        <v>0.28660227982564701</v>
      </c>
      <c r="J1308">
        <v>0.28660227982564701</v>
      </c>
      <c r="K1308">
        <v>2.2928182386051761</v>
      </c>
      <c r="M1308">
        <v>2.8660227982564699</v>
      </c>
      <c r="N1308" t="str">
        <f t="shared" si="60"/>
        <v>10Qfs1-302,86602279825647</v>
      </c>
      <c r="O1308" t="s">
        <v>1544</v>
      </c>
      <c r="P1308">
        <v>14.24477575329192</v>
      </c>
      <c r="Q1308">
        <v>14.45425774966386</v>
      </c>
      <c r="R1308">
        <v>285.20625763282709</v>
      </c>
      <c r="T1308">
        <f t="shared" si="61"/>
        <v>313.90529113578287</v>
      </c>
      <c r="U1308">
        <v>1207407.66613816</v>
      </c>
      <c r="V1308">
        <v>2885614.500023474</v>
      </c>
      <c r="W1308">
        <v>26094612.040949158</v>
      </c>
      <c r="Y1308">
        <f t="shared" si="62"/>
        <v>30187634.207110792</v>
      </c>
      <c r="Z1308">
        <v>4.911681571448729E-2</v>
      </c>
      <c r="AA1308">
        <v>6.5137751312345796E-2</v>
      </c>
      <c r="AB1308">
        <v>1.628738463216703</v>
      </c>
      <c r="AD1308">
        <v>7.7098E-2</v>
      </c>
      <c r="AE1308">
        <v>5.4999999999999997E-3</v>
      </c>
      <c r="AF1308">
        <v>0.90032129788161352</v>
      </c>
      <c r="AG1308">
        <v>1.021737127578431</v>
      </c>
      <c r="AH1308">
        <v>4.8706792237165146</v>
      </c>
    </row>
    <row r="1309" spans="1:34">
      <c r="A1309" t="s">
        <v>1704</v>
      </c>
      <c r="B1309" t="s">
        <v>1705</v>
      </c>
      <c r="C1309" t="s">
        <v>1714</v>
      </c>
      <c r="D1309" t="s">
        <v>1715</v>
      </c>
      <c r="E1309" t="s">
        <v>43</v>
      </c>
      <c r="F1309" t="s">
        <v>672</v>
      </c>
      <c r="G1309" t="s">
        <v>46</v>
      </c>
      <c r="I1309">
        <v>0.28866192999842538</v>
      </c>
      <c r="J1309">
        <v>0.28866192999842549</v>
      </c>
      <c r="K1309">
        <v>2.3092954399874039</v>
      </c>
      <c r="M1309">
        <v>2.8866192999842548</v>
      </c>
      <c r="N1309" t="str">
        <f t="shared" si="60"/>
        <v>10Qfs1-302,88661929998425</v>
      </c>
      <c r="O1309" t="s">
        <v>1547</v>
      </c>
      <c r="P1309">
        <v>12.95042385947481</v>
      </c>
      <c r="Q1309">
        <v>14.55813241001057</v>
      </c>
      <c r="R1309">
        <v>287.25587537546443</v>
      </c>
      <c r="T1309">
        <f t="shared" si="61"/>
        <v>314.76443164494981</v>
      </c>
      <c r="U1309">
        <v>1795922.0040301839</v>
      </c>
      <c r="V1309">
        <v>2906351.7963463129</v>
      </c>
      <c r="W1309">
        <v>26282139.4124391</v>
      </c>
      <c r="Y1309">
        <f t="shared" si="62"/>
        <v>30984413.212815598</v>
      </c>
      <c r="Z1309">
        <v>5.7080224373255752E-2</v>
      </c>
      <c r="AA1309">
        <v>6.5605859873193589E-2</v>
      </c>
      <c r="AB1309">
        <v>1.6404432949410559</v>
      </c>
      <c r="AD1309">
        <v>7.7098E-2</v>
      </c>
      <c r="AE1309">
        <v>5.4999999999999997E-3</v>
      </c>
      <c r="AF1309">
        <v>0.90679140313641515</v>
      </c>
      <c r="AG1309">
        <v>1.029079780444387</v>
      </c>
      <c r="AH1309">
        <v>4.9050884835650566</v>
      </c>
    </row>
    <row r="1310" spans="1:34">
      <c r="A1310" t="s">
        <v>1704</v>
      </c>
      <c r="B1310" t="s">
        <v>1705</v>
      </c>
      <c r="C1310" t="s">
        <v>1716</v>
      </c>
      <c r="D1310" t="s">
        <v>1717</v>
      </c>
      <c r="E1310" t="s">
        <v>254</v>
      </c>
      <c r="F1310" t="s">
        <v>672</v>
      </c>
      <c r="G1310" t="s">
        <v>46</v>
      </c>
      <c r="I1310">
        <v>0.57592785269068847</v>
      </c>
      <c r="J1310">
        <v>0.23005060061879209</v>
      </c>
      <c r="K1310">
        <v>1.4945275528784401</v>
      </c>
      <c r="M1310">
        <v>2.3005060061879208</v>
      </c>
      <c r="N1310" t="str">
        <f t="shared" si="60"/>
        <v>10Qfs1-302,30050600618792</v>
      </c>
      <c r="O1310" t="s">
        <v>1550</v>
      </c>
      <c r="P1310">
        <v>55.177195050558517</v>
      </c>
      <c r="Q1310">
        <v>11.60217803861112</v>
      </c>
      <c r="R1310">
        <v>185.90597506102941</v>
      </c>
      <c r="T1310">
        <f t="shared" si="61"/>
        <v>252.68534815019905</v>
      </c>
      <c r="U1310">
        <v>30674518.929638349</v>
      </c>
      <c r="V1310">
        <v>2316231.9200270758</v>
      </c>
      <c r="W1310">
        <v>17009249.150336899</v>
      </c>
      <c r="Y1310">
        <f t="shared" si="62"/>
        <v>50000000.000002325</v>
      </c>
      <c r="Z1310">
        <v>0.31753259224893371</v>
      </c>
      <c r="AA1310">
        <v>5.228492537281524E-2</v>
      </c>
      <c r="AB1310">
        <v>1.061660479110232</v>
      </c>
      <c r="AD1310">
        <v>7.7098E-2</v>
      </c>
      <c r="AE1310">
        <v>5.4999999999999997E-3</v>
      </c>
      <c r="AF1310">
        <v>0.72267204382866623</v>
      </c>
      <c r="AG1310">
        <v>0.82013039120599374</v>
      </c>
      <c r="AH1310">
        <v>3.925906441222581</v>
      </c>
    </row>
    <row r="1311" spans="1:34">
      <c r="A1311" t="s">
        <v>1194</v>
      </c>
      <c r="B1311" t="s">
        <v>1214</v>
      </c>
      <c r="C1311" t="s">
        <v>1622</v>
      </c>
      <c r="D1311" t="s">
        <v>1718</v>
      </c>
      <c r="E1311" t="s">
        <v>671</v>
      </c>
      <c r="F1311" t="s">
        <v>43</v>
      </c>
      <c r="G1311" t="s">
        <v>672</v>
      </c>
      <c r="I1311">
        <v>2.404779201942937</v>
      </c>
      <c r="J1311">
        <v>0.55952721512251358</v>
      </c>
      <c r="K1311">
        <v>2.630965734159687</v>
      </c>
      <c r="M1311">
        <v>5.5952721512251369</v>
      </c>
      <c r="N1311" t="str">
        <f t="shared" si="60"/>
        <v>05Qd-615,59527215122514</v>
      </c>
      <c r="O1311" t="s">
        <v>1535</v>
      </c>
      <c r="P1311">
        <v>151.24533860927181</v>
      </c>
      <c r="Q1311">
        <v>32.19824792477737</v>
      </c>
      <c r="R1311">
        <v>167.9044325061862</v>
      </c>
      <c r="T1311">
        <f t="shared" si="61"/>
        <v>351.34801904023539</v>
      </c>
      <c r="U1311">
        <v>12192182.356425701</v>
      </c>
      <c r="V1311">
        <v>4287766.0816564867</v>
      </c>
      <c r="W1311">
        <v>33520051.561923411</v>
      </c>
      <c r="Y1311">
        <f t="shared" si="62"/>
        <v>50000000.000005603</v>
      </c>
      <c r="Z1311">
        <v>0.52150272863580094</v>
      </c>
      <c r="AA1311">
        <v>0.14191683885522971</v>
      </c>
      <c r="AB1311">
        <v>0.75665712887144621</v>
      </c>
      <c r="AD1311">
        <v>7.7098E-2</v>
      </c>
      <c r="AE1311">
        <v>5.4999999999999997E-3</v>
      </c>
      <c r="AF1311">
        <v>1.7576771155681059</v>
      </c>
      <c r="AG1311">
        <v>0.88685063596918423</v>
      </c>
      <c r="AH1311">
        <v>8.3223979027624271</v>
      </c>
    </row>
    <row r="1312" spans="1:34">
      <c r="A1312" t="s">
        <v>1194</v>
      </c>
      <c r="B1312" t="s">
        <v>1214</v>
      </c>
      <c r="C1312" t="s">
        <v>1624</v>
      </c>
      <c r="D1312" t="s">
        <v>1719</v>
      </c>
      <c r="E1312" t="s">
        <v>671</v>
      </c>
      <c r="F1312" t="s">
        <v>49</v>
      </c>
      <c r="G1312" t="s">
        <v>672</v>
      </c>
      <c r="I1312">
        <v>0.195599502985778</v>
      </c>
      <c r="J1312">
        <v>1.564796023886224</v>
      </c>
      <c r="K1312">
        <v>0.195599502985778</v>
      </c>
      <c r="M1312">
        <v>1.95599502985778</v>
      </c>
      <c r="N1312" t="str">
        <f t="shared" si="60"/>
        <v>05Qd-611,95599502985778</v>
      </c>
      <c r="O1312" t="s">
        <v>1626</v>
      </c>
      <c r="P1312">
        <v>12.30196644955484</v>
      </c>
      <c r="Q1312">
        <v>199.6039582650869</v>
      </c>
      <c r="R1312">
        <v>12.482877720871819</v>
      </c>
      <c r="T1312">
        <f t="shared" si="61"/>
        <v>224.38880243551355</v>
      </c>
      <c r="U1312">
        <v>991685.55986431381</v>
      </c>
      <c r="V1312">
        <v>20296490.098332912</v>
      </c>
      <c r="W1312">
        <v>2492052.7623914401</v>
      </c>
      <c r="Y1312">
        <f t="shared" si="62"/>
        <v>23780228.420588665</v>
      </c>
      <c r="Z1312">
        <v>4.2417896181268719E-2</v>
      </c>
      <c r="AA1312">
        <v>1.531973093040268</v>
      </c>
      <c r="AB1312">
        <v>5.6253776480738343E-2</v>
      </c>
      <c r="AD1312">
        <v>7.7098E-2</v>
      </c>
      <c r="AE1312">
        <v>5.4999999999999997E-3</v>
      </c>
      <c r="AF1312">
        <v>0.61444870047888378</v>
      </c>
      <c r="AG1312">
        <v>0.31002521223245821</v>
      </c>
      <c r="AH1312">
        <v>2.9630669425691218</v>
      </c>
    </row>
    <row r="1313" spans="1:34">
      <c r="A1313" t="s">
        <v>1194</v>
      </c>
      <c r="B1313" t="s">
        <v>1214</v>
      </c>
      <c r="C1313" t="s">
        <v>1627</v>
      </c>
      <c r="D1313" t="s">
        <v>1720</v>
      </c>
      <c r="E1313" t="s">
        <v>43</v>
      </c>
      <c r="F1313" t="s">
        <v>49</v>
      </c>
      <c r="G1313" t="s">
        <v>672</v>
      </c>
      <c r="I1313">
        <v>0.19654081626467779</v>
      </c>
      <c r="J1313">
        <v>1.5723265301174221</v>
      </c>
      <c r="K1313">
        <v>0.1965408162646777</v>
      </c>
      <c r="M1313">
        <v>1.9654081626467781</v>
      </c>
      <c r="N1313" t="str">
        <f t="shared" si="60"/>
        <v>05Qd-611,96540816264678</v>
      </c>
      <c r="O1313" t="s">
        <v>1629</v>
      </c>
      <c r="P1313">
        <v>11.310030608685549</v>
      </c>
      <c r="Q1313">
        <v>200.56454279402371</v>
      </c>
      <c r="R1313">
        <v>12.542950974526221</v>
      </c>
      <c r="T1313">
        <f t="shared" si="61"/>
        <v>224.41752437723545</v>
      </c>
      <c r="U1313">
        <v>1506130.573927925</v>
      </c>
      <c r="V1313">
        <v>20394165.988879561</v>
      </c>
      <c r="W1313">
        <v>2504045.647450706</v>
      </c>
      <c r="Y1313">
        <f t="shared" si="62"/>
        <v>24404342.210258193</v>
      </c>
      <c r="Z1313">
        <v>4.9850035166211323E-2</v>
      </c>
      <c r="AA1313">
        <v>1.5393456404822761</v>
      </c>
      <c r="AB1313">
        <v>5.6524495096998972E-2</v>
      </c>
      <c r="AD1313">
        <v>7.7098E-2</v>
      </c>
      <c r="AE1313">
        <v>5.4999999999999997E-3</v>
      </c>
      <c r="AF1313">
        <v>0.61740570554349039</v>
      </c>
      <c r="AG1313">
        <v>0.31151719377951431</v>
      </c>
      <c r="AH1313">
        <v>2.9769290619697819</v>
      </c>
    </row>
    <row r="1314" spans="1:34">
      <c r="A1314" t="s">
        <v>1194</v>
      </c>
      <c r="B1314" t="s">
        <v>1214</v>
      </c>
      <c r="C1314" t="s">
        <v>1630</v>
      </c>
      <c r="D1314" t="s">
        <v>1721</v>
      </c>
      <c r="E1314" t="s">
        <v>671</v>
      </c>
      <c r="F1314" t="s">
        <v>672</v>
      </c>
      <c r="G1314" t="s">
        <v>1179</v>
      </c>
      <c r="I1314">
        <v>0.4637238094749665</v>
      </c>
      <c r="J1314">
        <v>0.46372380947496722</v>
      </c>
      <c r="K1314">
        <v>3.7097904757997329</v>
      </c>
      <c r="M1314">
        <v>4.6372380947496668</v>
      </c>
      <c r="N1314" t="str">
        <f t="shared" si="60"/>
        <v>05Qd-614,63723809474967</v>
      </c>
      <c r="O1314" t="s">
        <v>1632</v>
      </c>
      <c r="P1314">
        <v>29.16528242117051</v>
      </c>
      <c r="Q1314">
        <v>29.59418363324659</v>
      </c>
      <c r="R1314">
        <v>260.77193694223052</v>
      </c>
      <c r="T1314">
        <f t="shared" si="61"/>
        <v>319.53140299664761</v>
      </c>
      <c r="U1314">
        <v>2351070.4199234671</v>
      </c>
      <c r="V1314">
        <v>5908114.1963474164</v>
      </c>
      <c r="W1314">
        <v>17830130.41855175</v>
      </c>
      <c r="Y1314">
        <f t="shared" si="62"/>
        <v>26089315.034822635</v>
      </c>
      <c r="Z1314">
        <v>0.10056359094389811</v>
      </c>
      <c r="AA1314">
        <v>0.1333654489341827</v>
      </c>
      <c r="AB1314">
        <v>0.94607464098293892</v>
      </c>
      <c r="AD1314">
        <v>7.7098E-2</v>
      </c>
      <c r="AE1314">
        <v>5.4999999999999997E-3</v>
      </c>
      <c r="AF1314">
        <v>1.4567240088218849</v>
      </c>
      <c r="AG1314">
        <v>0.73500223801782216</v>
      </c>
      <c r="AH1314">
        <v>6.9115623415893737</v>
      </c>
    </row>
    <row r="1315" spans="1:34">
      <c r="A1315" t="s">
        <v>1194</v>
      </c>
      <c r="B1315" t="s">
        <v>1214</v>
      </c>
      <c r="C1315" t="s">
        <v>1633</v>
      </c>
      <c r="D1315" t="s">
        <v>1722</v>
      </c>
      <c r="E1315" t="s">
        <v>43</v>
      </c>
      <c r="F1315" t="s">
        <v>672</v>
      </c>
      <c r="G1315" t="s">
        <v>1179</v>
      </c>
      <c r="I1315">
        <v>0.46904969634298582</v>
      </c>
      <c r="J1315">
        <v>0.46904969634298638</v>
      </c>
      <c r="K1315">
        <v>3.7523975707438861</v>
      </c>
      <c r="M1315">
        <v>4.6904969634298581</v>
      </c>
      <c r="N1315" t="str">
        <f t="shared" si="60"/>
        <v>05Qd-614,69049696342986</v>
      </c>
      <c r="O1315" t="s">
        <v>1635</v>
      </c>
      <c r="P1315">
        <v>26.991677980464541</v>
      </c>
      <c r="Q1315">
        <v>29.934074039478929</v>
      </c>
      <c r="R1315">
        <v>263.76691327540823</v>
      </c>
      <c r="T1315">
        <f t="shared" si="61"/>
        <v>320.69266529535173</v>
      </c>
      <c r="U1315">
        <v>3594419.2243631328</v>
      </c>
      <c r="V1315">
        <v>5975969.1288959747</v>
      </c>
      <c r="W1315">
        <v>18034910.193734631</v>
      </c>
      <c r="Y1315">
        <f t="shared" si="62"/>
        <v>27605298.54699374</v>
      </c>
      <c r="Z1315">
        <v>0.1189683868307044</v>
      </c>
      <c r="AA1315">
        <v>0.13489715655542869</v>
      </c>
      <c r="AB1315">
        <v>0.95694034682685891</v>
      </c>
      <c r="AD1315">
        <v>7.7098E-2</v>
      </c>
      <c r="AE1315">
        <v>5.4999999999999997E-3</v>
      </c>
      <c r="AF1315">
        <v>1.4734545434858191</v>
      </c>
      <c r="AG1315">
        <v>0.74344376870363249</v>
      </c>
      <c r="AH1315">
        <v>6.9899932756193097</v>
      </c>
    </row>
    <row r="1316" spans="1:34">
      <c r="A1316" t="s">
        <v>1194</v>
      </c>
      <c r="B1316" t="s">
        <v>1214</v>
      </c>
      <c r="C1316" t="s">
        <v>1636</v>
      </c>
      <c r="D1316" t="s">
        <v>1723</v>
      </c>
      <c r="E1316" t="s">
        <v>49</v>
      </c>
      <c r="F1316" t="s">
        <v>672</v>
      </c>
      <c r="G1316" t="s">
        <v>1179</v>
      </c>
      <c r="I1316">
        <v>1.549275237094516</v>
      </c>
      <c r="J1316">
        <v>0.19365940463681461</v>
      </c>
      <c r="K1316">
        <v>0.1936594046368145</v>
      </c>
      <c r="M1316">
        <v>1.936594046368145</v>
      </c>
      <c r="N1316" t="str">
        <f t="shared" si="60"/>
        <v>05Qd-611,93659404636815</v>
      </c>
      <c r="O1316" t="s">
        <v>1638</v>
      </c>
      <c r="P1316">
        <v>197.62414081174279</v>
      </c>
      <c r="Q1316">
        <v>12.35906344687371</v>
      </c>
      <c r="R1316">
        <v>13.61288147771597</v>
      </c>
      <c r="T1316">
        <f t="shared" si="61"/>
        <v>223.59608573633247</v>
      </c>
      <c r="U1316">
        <v>20095174.725193169</v>
      </c>
      <c r="V1316">
        <v>2467334.7678360189</v>
      </c>
      <c r="W1316">
        <v>930772.90051242511</v>
      </c>
      <c r="Y1316">
        <f t="shared" si="62"/>
        <v>23493282.393541612</v>
      </c>
      <c r="Z1316">
        <v>1.516777867985529</v>
      </c>
      <c r="AA1316">
        <v>5.5695810549295392E-2</v>
      </c>
      <c r="AB1316">
        <v>4.9387223593873562E-2</v>
      </c>
      <c r="AD1316">
        <v>7.7098E-2</v>
      </c>
      <c r="AE1316">
        <v>5.4999999999999997E-3</v>
      </c>
      <c r="AF1316">
        <v>0.60835415069156407</v>
      </c>
      <c r="AG1316">
        <v>0.30695015634935108</v>
      </c>
      <c r="AH1316">
        <v>2.93449635340906</v>
      </c>
    </row>
    <row r="1317" spans="1:34">
      <c r="A1317" t="s">
        <v>1194</v>
      </c>
      <c r="B1317" t="s">
        <v>1214</v>
      </c>
      <c r="C1317" t="s">
        <v>1639</v>
      </c>
      <c r="D1317" t="s">
        <v>1724</v>
      </c>
      <c r="E1317" t="s">
        <v>671</v>
      </c>
      <c r="F1317" t="s">
        <v>672</v>
      </c>
      <c r="G1317" t="s">
        <v>46</v>
      </c>
      <c r="I1317">
        <v>0.2033280451248837</v>
      </c>
      <c r="J1317">
        <v>0.20332804512488359</v>
      </c>
      <c r="K1317">
        <v>1.6266243609990689</v>
      </c>
      <c r="M1317">
        <v>2.0332804512488369</v>
      </c>
      <c r="N1317" t="str">
        <f t="shared" si="60"/>
        <v>05Qd-612,03328045124884</v>
      </c>
      <c r="O1317" t="s">
        <v>1544</v>
      </c>
      <c r="P1317">
        <v>12.788042664718651</v>
      </c>
      <c r="Q1317">
        <v>12.97610211567039</v>
      </c>
      <c r="R1317">
        <v>263.51314648184922</v>
      </c>
      <c r="T1317">
        <f t="shared" si="61"/>
        <v>289.27729126223824</v>
      </c>
      <c r="U1317">
        <v>1030869.113611438</v>
      </c>
      <c r="V1317">
        <v>2590518.9368602838</v>
      </c>
      <c r="W1317">
        <v>24109826.278728209</v>
      </c>
      <c r="Y1317">
        <f t="shared" si="62"/>
        <v>27731214.329199933</v>
      </c>
      <c r="Z1317">
        <v>4.4093915256393793E-2</v>
      </c>
      <c r="AA1317">
        <v>5.8476479889380567E-2</v>
      </c>
      <c r="AB1317">
        <v>1.5048547700197621</v>
      </c>
      <c r="AD1317">
        <v>7.7098E-2</v>
      </c>
      <c r="AE1317">
        <v>5.4999999999999997E-3</v>
      </c>
      <c r="AF1317">
        <v>0.63872684332424201</v>
      </c>
      <c r="AG1317">
        <v>0.32227495152294072</v>
      </c>
      <c r="AH1317">
        <v>3.0768802460960201</v>
      </c>
    </row>
    <row r="1318" spans="1:34">
      <c r="A1318" t="s">
        <v>1194</v>
      </c>
      <c r="B1318" t="s">
        <v>1214</v>
      </c>
      <c r="C1318" t="s">
        <v>1641</v>
      </c>
      <c r="D1318" t="s">
        <v>1725</v>
      </c>
      <c r="E1318" t="s">
        <v>43</v>
      </c>
      <c r="F1318" t="s">
        <v>672</v>
      </c>
      <c r="G1318" t="s">
        <v>46</v>
      </c>
      <c r="I1318">
        <v>0.20434540791823519</v>
      </c>
      <c r="J1318">
        <v>0.20434540791823519</v>
      </c>
      <c r="K1318">
        <v>1.634763263345882</v>
      </c>
      <c r="M1318">
        <v>2.0434540791823519</v>
      </c>
      <c r="N1318" t="str">
        <f t="shared" si="60"/>
        <v>05Qd-612,04345407918235</v>
      </c>
      <c r="O1318" t="s">
        <v>1547</v>
      </c>
      <c r="P1318">
        <v>11.75914938293117</v>
      </c>
      <c r="Q1318">
        <v>13.04102873947728</v>
      </c>
      <c r="R1318">
        <v>264.83164866203288</v>
      </c>
      <c r="T1318">
        <f t="shared" si="61"/>
        <v>289.63182678444133</v>
      </c>
      <c r="U1318">
        <v>1565938.6806095201</v>
      </c>
      <c r="V1318">
        <v>2603480.7374826018</v>
      </c>
      <c r="W1318">
        <v>24230461.089312661</v>
      </c>
      <c r="Y1318">
        <f t="shared" si="62"/>
        <v>28399880.507404782</v>
      </c>
      <c r="Z1318">
        <v>5.1829568861969551E-2</v>
      </c>
      <c r="AA1318">
        <v>5.8769070096939442E-2</v>
      </c>
      <c r="AB1318">
        <v>1.5123843916785711</v>
      </c>
      <c r="AD1318">
        <v>7.7098E-2</v>
      </c>
      <c r="AE1318">
        <v>5.4999999999999997E-3</v>
      </c>
      <c r="AF1318">
        <v>0.6419227473871264</v>
      </c>
      <c r="AG1318">
        <v>0.32388747155040287</v>
      </c>
      <c r="AH1318">
        <v>3.091862298119882</v>
      </c>
    </row>
    <row r="1319" spans="1:34">
      <c r="A1319" t="s">
        <v>1194</v>
      </c>
      <c r="B1319" t="s">
        <v>1214</v>
      </c>
      <c r="C1319" t="s">
        <v>1643</v>
      </c>
      <c r="D1319" t="s">
        <v>1726</v>
      </c>
      <c r="E1319" t="s">
        <v>49</v>
      </c>
      <c r="F1319" t="s">
        <v>672</v>
      </c>
      <c r="G1319" t="s">
        <v>46</v>
      </c>
      <c r="I1319">
        <v>1.4521908198869491</v>
      </c>
      <c r="J1319">
        <v>0.18152385248586861</v>
      </c>
      <c r="K1319">
        <v>0.18152385248586861</v>
      </c>
      <c r="M1319">
        <v>1.815238524858686</v>
      </c>
      <c r="N1319" t="str">
        <f t="shared" si="60"/>
        <v>05Qd-611,81523852485869</v>
      </c>
      <c r="O1319" t="s">
        <v>1645</v>
      </c>
      <c r="P1319">
        <v>185.24014081130659</v>
      </c>
      <c r="Q1319">
        <v>11.58459003941042</v>
      </c>
      <c r="R1319">
        <v>29.40686410271071</v>
      </c>
      <c r="T1319">
        <f t="shared" si="61"/>
        <v>226.2315949534277</v>
      </c>
      <c r="U1319">
        <v>18835922.476032879</v>
      </c>
      <c r="V1319">
        <v>2312720.6926504141</v>
      </c>
      <c r="W1319">
        <v>2690546.5415455438</v>
      </c>
      <c r="Y1319">
        <f t="shared" si="62"/>
        <v>23839189.710228838</v>
      </c>
      <c r="Z1319">
        <v>1.4217298792092601</v>
      </c>
      <c r="AA1319">
        <v>5.2205665493971327E-2</v>
      </c>
      <c r="AB1319">
        <v>0.1679349220602748</v>
      </c>
      <c r="AD1319">
        <v>7.7098E-2</v>
      </c>
      <c r="AE1319">
        <v>5.4999999999999997E-3</v>
      </c>
      <c r="AF1319">
        <v>0.57023199733780727</v>
      </c>
      <c r="AG1319">
        <v>0.28771530619010183</v>
      </c>
      <c r="AH1319">
        <v>2.7557838283865959</v>
      </c>
    </row>
    <row r="1320" spans="1:34">
      <c r="A1320" t="s">
        <v>1194</v>
      </c>
      <c r="B1320" t="s">
        <v>1214</v>
      </c>
      <c r="C1320" t="s">
        <v>1646</v>
      </c>
      <c r="D1320" t="s">
        <v>1727</v>
      </c>
      <c r="E1320" t="s">
        <v>672</v>
      </c>
      <c r="F1320" t="s">
        <v>1179</v>
      </c>
      <c r="G1320" t="s">
        <v>46</v>
      </c>
      <c r="I1320">
        <v>0.2012324245591357</v>
      </c>
      <c r="J1320">
        <v>0.20123242455913559</v>
      </c>
      <c r="K1320">
        <v>1.609859396473085</v>
      </c>
      <c r="M1320">
        <v>2.012324245591357</v>
      </c>
      <c r="N1320" t="str">
        <f t="shared" si="60"/>
        <v>05Qd-612,01232424559136</v>
      </c>
      <c r="O1320" t="s">
        <v>1648</v>
      </c>
      <c r="P1320">
        <v>12.842362638461809</v>
      </c>
      <c r="Q1320">
        <v>14.14521102207388</v>
      </c>
      <c r="R1320">
        <v>260.79722222863978</v>
      </c>
      <c r="T1320">
        <f t="shared" si="61"/>
        <v>287.78479588917548</v>
      </c>
      <c r="U1320">
        <v>2563819.49775089</v>
      </c>
      <c r="V1320">
        <v>967170.62533222605</v>
      </c>
      <c r="W1320">
        <v>23861335.97452407</v>
      </c>
      <c r="Y1320">
        <f t="shared" si="62"/>
        <v>27392326.097607184</v>
      </c>
      <c r="Z1320">
        <v>5.787378627771738E-2</v>
      </c>
      <c r="AA1320">
        <v>5.1318503042377207E-2</v>
      </c>
      <c r="AB1320">
        <v>1.489344835801979</v>
      </c>
      <c r="AD1320">
        <v>7.7098E-2</v>
      </c>
      <c r="AE1320">
        <v>5.4999999999999997E-3</v>
      </c>
      <c r="AF1320">
        <v>0.63214374207058321</v>
      </c>
      <c r="AG1320">
        <v>0.31895339292622998</v>
      </c>
      <c r="AH1320">
        <v>3.0460193805881701</v>
      </c>
    </row>
    <row r="1321" spans="1:34">
      <c r="A1321" t="s">
        <v>1531</v>
      </c>
      <c r="B1321" t="s">
        <v>1728</v>
      </c>
      <c r="C1321" t="s">
        <v>1533</v>
      </c>
      <c r="D1321" t="s">
        <v>1729</v>
      </c>
      <c r="E1321" t="s">
        <v>671</v>
      </c>
      <c r="F1321" t="s">
        <v>43</v>
      </c>
      <c r="G1321" t="s">
        <v>672</v>
      </c>
      <c r="I1321">
        <v>3.672462914216347</v>
      </c>
      <c r="J1321">
        <v>0.7396932084089396</v>
      </c>
      <c r="K1321">
        <v>2.9847759614641101</v>
      </c>
      <c r="M1321">
        <v>7.3969320840893973</v>
      </c>
      <c r="N1321" t="str">
        <f t="shared" si="60"/>
        <v>10Qf-307,3969320840894</v>
      </c>
      <c r="O1321" t="s">
        <v>1535</v>
      </c>
      <c r="P1321">
        <v>182.52963900746849</v>
      </c>
      <c r="Q1321">
        <v>33.185327122710149</v>
      </c>
      <c r="R1321">
        <v>150.53167441043621</v>
      </c>
      <c r="T1321">
        <f t="shared" si="61"/>
        <v>366.24664054061486</v>
      </c>
      <c r="U1321">
        <v>15423324.040695511</v>
      </c>
      <c r="V1321">
        <v>4524881.5389364166</v>
      </c>
      <c r="W1321">
        <v>30051794.42034433</v>
      </c>
      <c r="Y1321">
        <f t="shared" si="62"/>
        <v>49999999.999976262</v>
      </c>
      <c r="Z1321">
        <v>0.62937281687216973</v>
      </c>
      <c r="AA1321">
        <v>0.14626748426294389</v>
      </c>
      <c r="AB1321">
        <v>0.67836722868775645</v>
      </c>
      <c r="AD1321">
        <v>7.7098E-2</v>
      </c>
      <c r="AE1321">
        <v>5.4999999999999997E-3</v>
      </c>
      <c r="AF1321">
        <v>2.3236435866249421</v>
      </c>
      <c r="AG1321">
        <v>1.1724137353281689</v>
      </c>
      <c r="AH1321">
        <v>10.975587406042511</v>
      </c>
    </row>
    <row r="1322" spans="1:34">
      <c r="A1322" t="s">
        <v>1531</v>
      </c>
      <c r="B1322" t="s">
        <v>1728</v>
      </c>
      <c r="C1322" t="s">
        <v>1536</v>
      </c>
      <c r="D1322" t="s">
        <v>1730</v>
      </c>
      <c r="E1322" t="s">
        <v>671</v>
      </c>
      <c r="F1322" t="s">
        <v>254</v>
      </c>
      <c r="G1322" t="s">
        <v>672</v>
      </c>
      <c r="I1322">
        <v>0</v>
      </c>
      <c r="J1322">
        <v>0</v>
      </c>
      <c r="K1322">
        <v>0</v>
      </c>
      <c r="M1322">
        <v>0</v>
      </c>
      <c r="N1322" t="str">
        <f t="shared" si="60"/>
        <v>10Qf-300</v>
      </c>
      <c r="O1322" t="s">
        <v>1538</v>
      </c>
      <c r="P1322">
        <v>0</v>
      </c>
      <c r="Q1322">
        <v>0</v>
      </c>
      <c r="R1322">
        <v>0</v>
      </c>
      <c r="T1322">
        <f t="shared" si="61"/>
        <v>0</v>
      </c>
      <c r="U1322">
        <v>0</v>
      </c>
      <c r="V1322">
        <v>0</v>
      </c>
      <c r="W1322">
        <v>0</v>
      </c>
      <c r="Y1322">
        <f t="shared" si="62"/>
        <v>0</v>
      </c>
      <c r="Z1322">
        <v>0</v>
      </c>
      <c r="AA1322">
        <v>0</v>
      </c>
      <c r="AB1322">
        <v>0</v>
      </c>
      <c r="AD1322">
        <v>7.7098E-2</v>
      </c>
      <c r="AE1322">
        <v>5.4999999999999997E-3</v>
      </c>
      <c r="AF1322">
        <v>0</v>
      </c>
      <c r="AG1322">
        <v>0</v>
      </c>
      <c r="AH1322">
        <v>0</v>
      </c>
    </row>
    <row r="1323" spans="1:34">
      <c r="A1323" t="s">
        <v>1531</v>
      </c>
      <c r="B1323" t="s">
        <v>1728</v>
      </c>
      <c r="C1323" t="s">
        <v>1539</v>
      </c>
      <c r="D1323" t="s">
        <v>1731</v>
      </c>
      <c r="E1323" t="s">
        <v>43</v>
      </c>
      <c r="F1323" t="s">
        <v>254</v>
      </c>
      <c r="G1323" t="s">
        <v>672</v>
      </c>
      <c r="I1323">
        <v>0</v>
      </c>
      <c r="J1323">
        <v>0</v>
      </c>
      <c r="K1323">
        <v>0</v>
      </c>
      <c r="M1323">
        <v>0</v>
      </c>
      <c r="N1323" t="str">
        <f t="shared" si="60"/>
        <v>10Qf-300</v>
      </c>
      <c r="O1323" t="s">
        <v>1541</v>
      </c>
      <c r="P1323">
        <v>0</v>
      </c>
      <c r="Q1323">
        <v>0</v>
      </c>
      <c r="R1323">
        <v>0</v>
      </c>
      <c r="T1323">
        <f t="shared" si="61"/>
        <v>0</v>
      </c>
      <c r="U1323">
        <v>0</v>
      </c>
      <c r="V1323">
        <v>0</v>
      </c>
      <c r="W1323">
        <v>0</v>
      </c>
      <c r="Y1323">
        <f t="shared" si="62"/>
        <v>0</v>
      </c>
      <c r="Z1323">
        <v>0</v>
      </c>
      <c r="AA1323">
        <v>0</v>
      </c>
      <c r="AB1323">
        <v>0</v>
      </c>
      <c r="AD1323">
        <v>7.7098E-2</v>
      </c>
      <c r="AE1323">
        <v>5.4999999999999997E-3</v>
      </c>
      <c r="AF1323">
        <v>0</v>
      </c>
      <c r="AG1323">
        <v>0</v>
      </c>
      <c r="AH1323">
        <v>0</v>
      </c>
    </row>
    <row r="1324" spans="1:34">
      <c r="A1324" t="s">
        <v>1531</v>
      </c>
      <c r="B1324" t="s">
        <v>1728</v>
      </c>
      <c r="C1324" t="s">
        <v>1542</v>
      </c>
      <c r="D1324" t="s">
        <v>1732</v>
      </c>
      <c r="E1324" t="s">
        <v>671</v>
      </c>
      <c r="F1324" t="s">
        <v>672</v>
      </c>
      <c r="G1324" t="s">
        <v>46</v>
      </c>
      <c r="I1324">
        <v>0.28567782023615729</v>
      </c>
      <c r="J1324">
        <v>0.28567782023615729</v>
      </c>
      <c r="K1324">
        <v>2.2854225618892592</v>
      </c>
      <c r="M1324">
        <v>2.856778202361574</v>
      </c>
      <c r="N1324" t="str">
        <f t="shared" si="60"/>
        <v>10Qf-302,85677820236157</v>
      </c>
      <c r="O1324" t="s">
        <v>1544</v>
      </c>
      <c r="P1324">
        <v>14.1988280394312</v>
      </c>
      <c r="Q1324">
        <v>14.40763433412871</v>
      </c>
      <c r="R1324">
        <v>284.28630102951081</v>
      </c>
      <c r="T1324">
        <f t="shared" si="61"/>
        <v>312.89276340307072</v>
      </c>
      <c r="U1324">
        <v>1199767.4845634261</v>
      </c>
      <c r="V1324">
        <v>2876306.709458306</v>
      </c>
      <c r="W1324">
        <v>26010441.690490179</v>
      </c>
      <c r="Y1324">
        <f t="shared" si="62"/>
        <v>30086515.88451191</v>
      </c>
      <c r="Z1324">
        <v>4.8958385323354052E-2</v>
      </c>
      <c r="AA1324">
        <v>6.4927644055435205E-2</v>
      </c>
      <c r="AB1324">
        <v>1.6234848312776711</v>
      </c>
      <c r="AD1324">
        <v>7.7098E-2</v>
      </c>
      <c r="AE1324">
        <v>5.4999999999999997E-3</v>
      </c>
      <c r="AF1324">
        <v>0.89741723634394976</v>
      </c>
      <c r="AG1324">
        <v>0.45279934507430941</v>
      </c>
      <c r="AH1324">
        <v>4.2895927837798329</v>
      </c>
    </row>
    <row r="1325" spans="1:34">
      <c r="A1325" t="s">
        <v>1531</v>
      </c>
      <c r="B1325" t="s">
        <v>1728</v>
      </c>
      <c r="C1325" t="s">
        <v>1545</v>
      </c>
      <c r="D1325" t="s">
        <v>1733</v>
      </c>
      <c r="E1325" t="s">
        <v>43</v>
      </c>
      <c r="F1325" t="s">
        <v>672</v>
      </c>
      <c r="G1325" t="s">
        <v>46</v>
      </c>
      <c r="I1325">
        <v>0.28731747194488899</v>
      </c>
      <c r="J1325">
        <v>0.2873174719448891</v>
      </c>
      <c r="K1325">
        <v>2.2985397755591128</v>
      </c>
      <c r="M1325">
        <v>2.8731747194488908</v>
      </c>
      <c r="N1325" t="str">
        <f t="shared" si="60"/>
        <v>10Qf-302,87317471944889</v>
      </c>
      <c r="O1325" t="s">
        <v>1547</v>
      </c>
      <c r="P1325">
        <v>12.89010658225479</v>
      </c>
      <c r="Q1325">
        <v>14.490327146035529</v>
      </c>
      <c r="R1325">
        <v>285.91796609495663</v>
      </c>
      <c r="T1325">
        <f t="shared" si="61"/>
        <v>313.29839982324694</v>
      </c>
      <c r="U1325">
        <v>1757590.18717198</v>
      </c>
      <c r="V1325">
        <v>2892815.310675933</v>
      </c>
      <c r="W1325">
        <v>26159728.971971899</v>
      </c>
      <c r="Y1325">
        <f t="shared" si="62"/>
        <v>30810134.469819814</v>
      </c>
      <c r="Z1325">
        <v>5.6814370239471272E-2</v>
      </c>
      <c r="AA1325">
        <v>6.5300297145659075E-2</v>
      </c>
      <c r="AB1325">
        <v>1.63280284439995</v>
      </c>
      <c r="AD1325">
        <v>7.7098E-2</v>
      </c>
      <c r="AE1325">
        <v>5.4999999999999997E-3</v>
      </c>
      <c r="AF1325">
        <v>0.90256797469598682</v>
      </c>
      <c r="AG1325">
        <v>0.45539819303264928</v>
      </c>
      <c r="AH1325">
        <v>4.3137388871775268</v>
      </c>
    </row>
    <row r="1326" spans="1:34">
      <c r="A1326" t="s">
        <v>1531</v>
      </c>
      <c r="B1326" t="s">
        <v>1728</v>
      </c>
      <c r="C1326" t="s">
        <v>1548</v>
      </c>
      <c r="D1326" t="s">
        <v>1734</v>
      </c>
      <c r="E1326" t="s">
        <v>254</v>
      </c>
      <c r="F1326" t="s">
        <v>672</v>
      </c>
      <c r="G1326" t="s">
        <v>46</v>
      </c>
      <c r="I1326">
        <v>0.5797646567801541</v>
      </c>
      <c r="J1326">
        <v>0.2287518508417985</v>
      </c>
      <c r="K1326">
        <v>1.4790020007960329</v>
      </c>
      <c r="M1326">
        <v>2.287518508417985</v>
      </c>
      <c r="N1326" t="str">
        <f t="shared" si="60"/>
        <v>10Qf-302,28751850841798</v>
      </c>
      <c r="O1326" t="s">
        <v>1550</v>
      </c>
      <c r="P1326">
        <v>55.544782911826488</v>
      </c>
      <c r="Q1326">
        <v>11.536677987319131</v>
      </c>
      <c r="R1326">
        <v>183.97473405267061</v>
      </c>
      <c r="T1326">
        <f t="shared" si="61"/>
        <v>251.05619495181622</v>
      </c>
      <c r="U1326">
        <v>30864291.839039501</v>
      </c>
      <c r="V1326">
        <v>2303155.641671319</v>
      </c>
      <c r="W1326">
        <v>16832552.51931287</v>
      </c>
      <c r="Y1326">
        <f t="shared" si="62"/>
        <v>50000000.000023693</v>
      </c>
      <c r="Z1326">
        <v>0.31964797934609779</v>
      </c>
      <c r="AA1326">
        <v>5.1989751028625672E-2</v>
      </c>
      <c r="AB1326">
        <v>1.0506316660043691</v>
      </c>
      <c r="AD1326">
        <v>7.7098E-2</v>
      </c>
      <c r="AE1326">
        <v>5.4999999999999997E-3</v>
      </c>
      <c r="AF1326">
        <v>0.71859220159727277</v>
      </c>
      <c r="AG1326">
        <v>0.36257168358425063</v>
      </c>
      <c r="AH1326">
        <v>3.4512803935995078</v>
      </c>
    </row>
    <row r="1327" spans="1:34">
      <c r="A1327" t="s">
        <v>1704</v>
      </c>
      <c r="B1327" t="s">
        <v>1735</v>
      </c>
      <c r="C1327" t="s">
        <v>1706</v>
      </c>
      <c r="D1327" t="s">
        <v>1736</v>
      </c>
      <c r="E1327" t="s">
        <v>671</v>
      </c>
      <c r="F1327" t="s">
        <v>43</v>
      </c>
      <c r="G1327" t="s">
        <v>672</v>
      </c>
      <c r="I1327">
        <v>3.72037376690627</v>
      </c>
      <c r="J1327">
        <v>0.74208816015389312</v>
      </c>
      <c r="K1327">
        <v>2.9584196744787699</v>
      </c>
      <c r="M1327">
        <v>7.4208816015389338</v>
      </c>
      <c r="N1327" t="str">
        <f t="shared" si="60"/>
        <v>10Qfs1-307,42088160153893</v>
      </c>
      <c r="O1327" t="s">
        <v>1535</v>
      </c>
      <c r="P1327">
        <v>184.9109157828386</v>
      </c>
      <c r="Q1327">
        <v>33.2927733669042</v>
      </c>
      <c r="R1327">
        <v>149.20244365329791</v>
      </c>
      <c r="T1327">
        <f t="shared" si="61"/>
        <v>367.40613280304069</v>
      </c>
      <c r="U1327">
        <v>15644514.0319834</v>
      </c>
      <c r="V1327">
        <v>4569056.0937283598</v>
      </c>
      <c r="W1327">
        <v>29786429.874263462</v>
      </c>
      <c r="Y1327">
        <f t="shared" si="62"/>
        <v>49999999.999975219</v>
      </c>
      <c r="Z1327">
        <v>0.63758359776242091</v>
      </c>
      <c r="AA1327">
        <v>0.1467410637992749</v>
      </c>
      <c r="AB1327">
        <v>0.67237708350045278</v>
      </c>
      <c r="AD1327">
        <v>7.7098E-2</v>
      </c>
      <c r="AE1327">
        <v>5.4999999999999997E-3</v>
      </c>
      <c r="AF1327">
        <v>2.3311669952478331</v>
      </c>
      <c r="AG1327">
        <v>1.176209733843921</v>
      </c>
      <c r="AH1327">
        <v>11.010856330630689</v>
      </c>
    </row>
    <row r="1328" spans="1:34">
      <c r="A1328" t="s">
        <v>1704</v>
      </c>
      <c r="B1328" t="s">
        <v>1735</v>
      </c>
      <c r="C1328" t="s">
        <v>1708</v>
      </c>
      <c r="D1328" t="s">
        <v>1737</v>
      </c>
      <c r="E1328" t="s">
        <v>671</v>
      </c>
      <c r="F1328" t="s">
        <v>254</v>
      </c>
      <c r="G1328" t="s">
        <v>672</v>
      </c>
      <c r="I1328">
        <v>0</v>
      </c>
      <c r="J1328">
        <v>0</v>
      </c>
      <c r="K1328">
        <v>0</v>
      </c>
      <c r="M1328">
        <v>0</v>
      </c>
      <c r="N1328" t="str">
        <f t="shared" si="60"/>
        <v>10Qfs1-300</v>
      </c>
      <c r="O1328" t="s">
        <v>1538</v>
      </c>
      <c r="P1328">
        <v>0</v>
      </c>
      <c r="Q1328">
        <v>0</v>
      </c>
      <c r="R1328">
        <v>0</v>
      </c>
      <c r="T1328">
        <f t="shared" si="61"/>
        <v>0</v>
      </c>
      <c r="U1328">
        <v>0</v>
      </c>
      <c r="V1328">
        <v>0</v>
      </c>
      <c r="W1328">
        <v>0</v>
      </c>
      <c r="Y1328">
        <f t="shared" si="62"/>
        <v>0</v>
      </c>
      <c r="Z1328">
        <v>0</v>
      </c>
      <c r="AA1328">
        <v>0</v>
      </c>
      <c r="AB1328">
        <v>0</v>
      </c>
      <c r="AD1328">
        <v>7.7098E-2</v>
      </c>
      <c r="AE1328">
        <v>5.4999999999999997E-3</v>
      </c>
      <c r="AF1328">
        <v>0</v>
      </c>
      <c r="AG1328">
        <v>0</v>
      </c>
      <c r="AH1328">
        <v>0</v>
      </c>
    </row>
    <row r="1329" spans="1:34">
      <c r="A1329" t="s">
        <v>1704</v>
      </c>
      <c r="B1329" t="s">
        <v>1735</v>
      </c>
      <c r="C1329" t="s">
        <v>1710</v>
      </c>
      <c r="D1329" t="s">
        <v>1738</v>
      </c>
      <c r="E1329" t="s">
        <v>43</v>
      </c>
      <c r="F1329" t="s">
        <v>254</v>
      </c>
      <c r="G1329" t="s">
        <v>672</v>
      </c>
      <c r="I1329">
        <v>0</v>
      </c>
      <c r="J1329">
        <v>0</v>
      </c>
      <c r="K1329">
        <v>0</v>
      </c>
      <c r="M1329">
        <v>0</v>
      </c>
      <c r="N1329" t="str">
        <f t="shared" si="60"/>
        <v>10Qfs1-300</v>
      </c>
      <c r="O1329" t="s">
        <v>1541</v>
      </c>
      <c r="P1329">
        <v>0</v>
      </c>
      <c r="Q1329">
        <v>0</v>
      </c>
      <c r="R1329">
        <v>0</v>
      </c>
      <c r="T1329">
        <f t="shared" si="61"/>
        <v>0</v>
      </c>
      <c r="U1329">
        <v>0</v>
      </c>
      <c r="V1329">
        <v>0</v>
      </c>
      <c r="W1329">
        <v>0</v>
      </c>
      <c r="Y1329">
        <f t="shared" si="62"/>
        <v>0</v>
      </c>
      <c r="Z1329">
        <v>0</v>
      </c>
      <c r="AA1329">
        <v>0</v>
      </c>
      <c r="AB1329">
        <v>0</v>
      </c>
      <c r="AD1329">
        <v>7.7098E-2</v>
      </c>
      <c r="AE1329">
        <v>5.4999999999999997E-3</v>
      </c>
      <c r="AF1329">
        <v>0</v>
      </c>
      <c r="AG1329">
        <v>0</v>
      </c>
      <c r="AH1329">
        <v>0</v>
      </c>
    </row>
    <row r="1330" spans="1:34">
      <c r="A1330" t="s">
        <v>1704</v>
      </c>
      <c r="B1330" t="s">
        <v>1735</v>
      </c>
      <c r="C1330" t="s">
        <v>1712</v>
      </c>
      <c r="D1330" t="s">
        <v>1739</v>
      </c>
      <c r="E1330" t="s">
        <v>671</v>
      </c>
      <c r="F1330" t="s">
        <v>672</v>
      </c>
      <c r="G1330" t="s">
        <v>46</v>
      </c>
      <c r="I1330">
        <v>0.28648073598599072</v>
      </c>
      <c r="J1330">
        <v>0.28648073598599078</v>
      </c>
      <c r="K1330">
        <v>2.2918458878879249</v>
      </c>
      <c r="M1330">
        <v>2.8648073598599071</v>
      </c>
      <c r="N1330" t="str">
        <f t="shared" si="60"/>
        <v>10Qfs1-302,86480735985991</v>
      </c>
      <c r="O1330" t="s">
        <v>1544</v>
      </c>
      <c r="P1330">
        <v>14.23873475200906</v>
      </c>
      <c r="Q1330">
        <v>14.448127910126839</v>
      </c>
      <c r="R1330">
        <v>285.08530582578697</v>
      </c>
      <c r="T1330">
        <f t="shared" si="61"/>
        <v>313.7721684879229</v>
      </c>
      <c r="U1330">
        <v>1204677.8562662301</v>
      </c>
      <c r="V1330">
        <v>2884390.7530724248</v>
      </c>
      <c r="W1330">
        <v>26083545.697221089</v>
      </c>
      <c r="Y1330">
        <f t="shared" si="62"/>
        <v>30172614.306559745</v>
      </c>
      <c r="Z1330">
        <v>4.9095985990532318E-2</v>
      </c>
      <c r="AA1330">
        <v>6.5110127343667362E-2</v>
      </c>
      <c r="AB1330">
        <v>1.6280477390300849</v>
      </c>
      <c r="AD1330">
        <v>7.7098E-2</v>
      </c>
      <c r="AE1330">
        <v>5.4999999999999997E-3</v>
      </c>
      <c r="AF1330">
        <v>0.89993948477274555</v>
      </c>
      <c r="AG1330">
        <v>0.45407196653779519</v>
      </c>
      <c r="AH1330">
        <v>4.3014168111704478</v>
      </c>
    </row>
    <row r="1331" spans="1:34">
      <c r="A1331" t="s">
        <v>1704</v>
      </c>
      <c r="B1331" t="s">
        <v>1735</v>
      </c>
      <c r="C1331" t="s">
        <v>1714</v>
      </c>
      <c r="D1331" t="s">
        <v>1740</v>
      </c>
      <c r="E1331" t="s">
        <v>43</v>
      </c>
      <c r="F1331" t="s">
        <v>672</v>
      </c>
      <c r="G1331" t="s">
        <v>46</v>
      </c>
      <c r="I1331">
        <v>0.28828417076825807</v>
      </c>
      <c r="J1331">
        <v>0.28828417076825819</v>
      </c>
      <c r="K1331">
        <v>2.306273366146065</v>
      </c>
      <c r="M1331">
        <v>2.882841707682581</v>
      </c>
      <c r="N1331" t="str">
        <f t="shared" si="60"/>
        <v>10Qfs1-302,88284170768258</v>
      </c>
      <c r="O1331" t="s">
        <v>1547</v>
      </c>
      <c r="P1331">
        <v>12.933476206739581</v>
      </c>
      <c r="Q1331">
        <v>14.539080819480739</v>
      </c>
      <c r="R1331">
        <v>286.87995618742508</v>
      </c>
      <c r="T1331">
        <f t="shared" si="61"/>
        <v>314.35251321364541</v>
      </c>
      <c r="U1331">
        <v>1774973.1337863959</v>
      </c>
      <c r="V1331">
        <v>2902548.3809905401</v>
      </c>
      <c r="W1331">
        <v>26247745.127222311</v>
      </c>
      <c r="Y1331">
        <f t="shared" si="62"/>
        <v>30925266.641999245</v>
      </c>
      <c r="Z1331">
        <v>5.7005525982591163E-2</v>
      </c>
      <c r="AA1331">
        <v>6.5520004356602629E-2</v>
      </c>
      <c r="AB1331">
        <v>1.638296518619587</v>
      </c>
      <c r="AD1331">
        <v>7.7098E-2</v>
      </c>
      <c r="AE1331">
        <v>5.4999999999999997E-3</v>
      </c>
      <c r="AF1331">
        <v>0.90560472492646538</v>
      </c>
      <c r="AG1331">
        <v>0.45693041066768908</v>
      </c>
      <c r="AH1331">
        <v>4.3279748432767358</v>
      </c>
    </row>
    <row r="1332" spans="1:34">
      <c r="A1332" t="s">
        <v>1704</v>
      </c>
      <c r="B1332" t="s">
        <v>1735</v>
      </c>
      <c r="C1332" t="s">
        <v>1716</v>
      </c>
      <c r="D1332" t="s">
        <v>1741</v>
      </c>
      <c r="E1332" t="s">
        <v>254</v>
      </c>
      <c r="F1332" t="s">
        <v>672</v>
      </c>
      <c r="G1332" t="s">
        <v>46</v>
      </c>
      <c r="I1332">
        <v>0.57752429662025573</v>
      </c>
      <c r="J1332">
        <v>0.22954195244248779</v>
      </c>
      <c r="K1332">
        <v>1.4883532753621349</v>
      </c>
      <c r="M1332">
        <v>2.295419524424879</v>
      </c>
      <c r="N1332" t="str">
        <f t="shared" si="60"/>
        <v>10Qfs1-302,29541952442488</v>
      </c>
      <c r="O1332" t="s">
        <v>1550</v>
      </c>
      <c r="P1332">
        <v>55.330143545196307</v>
      </c>
      <c r="Q1332">
        <v>11.576525305322781</v>
      </c>
      <c r="R1332">
        <v>185.1379496875557</v>
      </c>
      <c r="T1332">
        <f t="shared" si="61"/>
        <v>252.04461853807479</v>
      </c>
      <c r="U1332">
        <v>30749909.762591619</v>
      </c>
      <c r="V1332">
        <v>2311110.6678379909</v>
      </c>
      <c r="W1332">
        <v>16938979.569561429</v>
      </c>
      <c r="Y1332">
        <f t="shared" si="62"/>
        <v>49999999.999991044</v>
      </c>
      <c r="Z1332">
        <v>0.31841277711404697</v>
      </c>
      <c r="AA1332">
        <v>5.2169321971356819E-2</v>
      </c>
      <c r="AB1332">
        <v>1.057274486751981</v>
      </c>
      <c r="AD1332">
        <v>7.7098E-2</v>
      </c>
      <c r="AE1332">
        <v>5.4999999999999997E-3</v>
      </c>
      <c r="AF1332">
        <v>0.72107419615441204</v>
      </c>
      <c r="AG1332">
        <v>0.36382399462134318</v>
      </c>
      <c r="AH1332">
        <v>3.462915715200634</v>
      </c>
    </row>
    <row r="1333" spans="1:34">
      <c r="A1333" t="s">
        <v>1531</v>
      </c>
      <c r="B1333" t="s">
        <v>1742</v>
      </c>
      <c r="C1333" t="s">
        <v>1533</v>
      </c>
      <c r="D1333" t="s">
        <v>1743</v>
      </c>
      <c r="E1333" t="s">
        <v>671</v>
      </c>
      <c r="F1333" t="s">
        <v>43</v>
      </c>
      <c r="G1333" t="s">
        <v>672</v>
      </c>
      <c r="I1333">
        <v>3.7217229176165501</v>
      </c>
      <c r="J1333">
        <v>0.74215118818060044</v>
      </c>
      <c r="K1333">
        <v>2.957637776008855</v>
      </c>
      <c r="M1333">
        <v>7.4215118818060049</v>
      </c>
      <c r="N1333" t="str">
        <f t="shared" si="60"/>
        <v>10Qf-307,421511881806</v>
      </c>
      <c r="O1333" t="s">
        <v>1535</v>
      </c>
      <c r="P1333">
        <v>184.97797159738769</v>
      </c>
      <c r="Q1333">
        <v>33.295601033375107</v>
      </c>
      <c r="R1333">
        <v>149.16301004507571</v>
      </c>
      <c r="T1333">
        <f t="shared" si="61"/>
        <v>367.43658267583851</v>
      </c>
      <c r="U1333">
        <v>15654039.03415636</v>
      </c>
      <c r="V1333">
        <v>4567403.5256665526</v>
      </c>
      <c r="W1333">
        <v>29778557.440158229</v>
      </c>
      <c r="Y1333">
        <f t="shared" si="62"/>
        <v>49999999.999981143</v>
      </c>
      <c r="Z1333">
        <v>0.63781481011302832</v>
      </c>
      <c r="AA1333">
        <v>0.14675352700807509</v>
      </c>
      <c r="AB1333">
        <v>0.67219937693051246</v>
      </c>
      <c r="AD1333">
        <v>7.7098E-2</v>
      </c>
      <c r="AE1333">
        <v>5.4999999999999997E-3</v>
      </c>
      <c r="AF1333">
        <v>2.3313649890490069</v>
      </c>
      <c r="AG1333">
        <v>2.6457689858638411</v>
      </c>
      <c r="AH1333">
        <v>12.48124385671885</v>
      </c>
    </row>
    <row r="1334" spans="1:34">
      <c r="A1334" t="s">
        <v>1531</v>
      </c>
      <c r="B1334" t="s">
        <v>1742</v>
      </c>
      <c r="C1334" t="s">
        <v>1536</v>
      </c>
      <c r="D1334" t="s">
        <v>1744</v>
      </c>
      <c r="E1334" t="s">
        <v>671</v>
      </c>
      <c r="F1334" t="s">
        <v>254</v>
      </c>
      <c r="G1334" t="s">
        <v>672</v>
      </c>
      <c r="I1334">
        <v>0</v>
      </c>
      <c r="J1334">
        <v>0</v>
      </c>
      <c r="K1334">
        <v>0</v>
      </c>
      <c r="M1334">
        <v>0</v>
      </c>
      <c r="N1334" t="str">
        <f t="shared" si="60"/>
        <v>10Qf-300</v>
      </c>
      <c r="O1334" t="s">
        <v>1538</v>
      </c>
      <c r="P1334">
        <v>0</v>
      </c>
      <c r="Q1334">
        <v>0</v>
      </c>
      <c r="R1334">
        <v>0</v>
      </c>
      <c r="T1334">
        <f t="shared" si="61"/>
        <v>0</v>
      </c>
      <c r="U1334">
        <v>0</v>
      </c>
      <c r="V1334">
        <v>0</v>
      </c>
      <c r="W1334">
        <v>0</v>
      </c>
      <c r="Y1334">
        <f t="shared" si="62"/>
        <v>0</v>
      </c>
      <c r="Z1334">
        <v>0</v>
      </c>
      <c r="AA1334">
        <v>0</v>
      </c>
      <c r="AB1334">
        <v>0</v>
      </c>
      <c r="AD1334">
        <v>7.7098E-2</v>
      </c>
      <c r="AE1334">
        <v>5.4999999999999997E-3</v>
      </c>
      <c r="AF1334">
        <v>0</v>
      </c>
      <c r="AG1334">
        <v>0</v>
      </c>
      <c r="AH1334">
        <v>0</v>
      </c>
    </row>
    <row r="1335" spans="1:34">
      <c r="A1335" t="s">
        <v>1531</v>
      </c>
      <c r="B1335" t="s">
        <v>1742</v>
      </c>
      <c r="C1335" t="s">
        <v>1539</v>
      </c>
      <c r="D1335" t="s">
        <v>1745</v>
      </c>
      <c r="E1335" t="s">
        <v>43</v>
      </c>
      <c r="F1335" t="s">
        <v>254</v>
      </c>
      <c r="G1335" t="s">
        <v>672</v>
      </c>
      <c r="I1335">
        <v>0</v>
      </c>
      <c r="J1335">
        <v>0</v>
      </c>
      <c r="K1335">
        <v>0</v>
      </c>
      <c r="M1335">
        <v>0</v>
      </c>
      <c r="N1335" t="str">
        <f t="shared" si="60"/>
        <v>10Qf-300</v>
      </c>
      <c r="O1335" t="s">
        <v>1541</v>
      </c>
      <c r="P1335">
        <v>0</v>
      </c>
      <c r="Q1335">
        <v>0</v>
      </c>
      <c r="R1335">
        <v>0</v>
      </c>
      <c r="T1335">
        <f t="shared" si="61"/>
        <v>0</v>
      </c>
      <c r="U1335">
        <v>0</v>
      </c>
      <c r="V1335">
        <v>0</v>
      </c>
      <c r="W1335">
        <v>0</v>
      </c>
      <c r="Y1335">
        <f t="shared" si="62"/>
        <v>0</v>
      </c>
      <c r="Z1335">
        <v>0</v>
      </c>
      <c r="AA1335">
        <v>0</v>
      </c>
      <c r="AB1335">
        <v>0</v>
      </c>
      <c r="AD1335">
        <v>7.7098E-2</v>
      </c>
      <c r="AE1335">
        <v>5.4999999999999997E-3</v>
      </c>
      <c r="AF1335">
        <v>0</v>
      </c>
      <c r="AG1335">
        <v>0</v>
      </c>
      <c r="AH1335">
        <v>0</v>
      </c>
    </row>
    <row r="1336" spans="1:34">
      <c r="A1336" t="s">
        <v>1531</v>
      </c>
      <c r="B1336" t="s">
        <v>1742</v>
      </c>
      <c r="C1336" t="s">
        <v>1542</v>
      </c>
      <c r="D1336" t="s">
        <v>1746</v>
      </c>
      <c r="E1336" t="s">
        <v>671</v>
      </c>
      <c r="F1336" t="s">
        <v>672</v>
      </c>
      <c r="G1336" t="s">
        <v>46</v>
      </c>
      <c r="I1336">
        <v>0.28648744157953421</v>
      </c>
      <c r="J1336">
        <v>0.28648744157953421</v>
      </c>
      <c r="K1336">
        <v>2.2918995326362741</v>
      </c>
      <c r="M1336">
        <v>2.8648744157953421</v>
      </c>
      <c r="N1336" t="str">
        <f t="shared" si="60"/>
        <v>10Qf-302,86487441579534</v>
      </c>
      <c r="O1336" t="s">
        <v>1544</v>
      </c>
      <c r="P1336">
        <v>14.23906803503939</v>
      </c>
      <c r="Q1336">
        <v>14.448466094378199</v>
      </c>
      <c r="R1336">
        <v>285.09197875679422</v>
      </c>
      <c r="T1336">
        <f t="shared" si="61"/>
        <v>313.77951288621182</v>
      </c>
      <c r="U1336">
        <v>1205002.546550048</v>
      </c>
      <c r="V1336">
        <v>2884458.267392172</v>
      </c>
      <c r="W1336">
        <v>26084156.22921731</v>
      </c>
      <c r="Y1336">
        <f t="shared" si="62"/>
        <v>30173617.04315953</v>
      </c>
      <c r="Z1336">
        <v>4.9097135169814968E-2</v>
      </c>
      <c r="AA1336">
        <v>6.5111651362544321E-2</v>
      </c>
      <c r="AB1336">
        <v>1.6280858463966059</v>
      </c>
      <c r="AD1336">
        <v>7.7098E-2</v>
      </c>
      <c r="AE1336">
        <v>5.4999999999999997E-3</v>
      </c>
      <c r="AF1336">
        <v>0.89996054946450532</v>
      </c>
      <c r="AG1336">
        <v>1.021327729231039</v>
      </c>
      <c r="AH1336">
        <v>4.8687606944908861</v>
      </c>
    </row>
    <row r="1337" spans="1:34">
      <c r="A1337" t="s">
        <v>1531</v>
      </c>
      <c r="B1337" t="s">
        <v>1742</v>
      </c>
      <c r="C1337" t="s">
        <v>1545</v>
      </c>
      <c r="D1337" t="s">
        <v>1747</v>
      </c>
      <c r="E1337" t="s">
        <v>43</v>
      </c>
      <c r="F1337" t="s">
        <v>672</v>
      </c>
      <c r="G1337" t="s">
        <v>46</v>
      </c>
      <c r="I1337">
        <v>0.28827514540966592</v>
      </c>
      <c r="J1337">
        <v>0.28827514540966598</v>
      </c>
      <c r="K1337">
        <v>2.3062011632773269</v>
      </c>
      <c r="M1337">
        <v>2.8827514540966588</v>
      </c>
      <c r="N1337" t="str">
        <f t="shared" si="60"/>
        <v>10Qf-302,88275145409666</v>
      </c>
      <c r="O1337" t="s">
        <v>1547</v>
      </c>
      <c r="P1337">
        <v>12.933071296333649</v>
      </c>
      <c r="Q1337">
        <v>14.538625642154679</v>
      </c>
      <c r="R1337">
        <v>286.87097479080307</v>
      </c>
      <c r="T1337">
        <f t="shared" si="61"/>
        <v>314.3426717292914</v>
      </c>
      <c r="U1337">
        <v>1774124.917503654</v>
      </c>
      <c r="V1337">
        <v>2902457.5104446481</v>
      </c>
      <c r="W1337">
        <v>26246923.38487212</v>
      </c>
      <c r="Y1337">
        <f t="shared" si="62"/>
        <v>30923505.81282042</v>
      </c>
      <c r="Z1337">
        <v>5.7003741301481677E-2</v>
      </c>
      <c r="AA1337">
        <v>6.5517953111358357E-2</v>
      </c>
      <c r="AB1337">
        <v>1.638245228208735</v>
      </c>
      <c r="AD1337">
        <v>7.7098E-2</v>
      </c>
      <c r="AE1337">
        <v>5.4999999999999997E-3</v>
      </c>
      <c r="AF1337">
        <v>0.90557637301465732</v>
      </c>
      <c r="AG1337">
        <v>1.027700893385459</v>
      </c>
      <c r="AH1337">
        <v>4.8986267204967753</v>
      </c>
    </row>
    <row r="1338" spans="1:34">
      <c r="A1338" t="s">
        <v>1531</v>
      </c>
      <c r="B1338" t="s">
        <v>1742</v>
      </c>
      <c r="C1338" t="s">
        <v>1548</v>
      </c>
      <c r="D1338" t="s">
        <v>1748</v>
      </c>
      <c r="E1338" t="s">
        <v>254</v>
      </c>
      <c r="F1338" t="s">
        <v>672</v>
      </c>
      <c r="G1338" t="s">
        <v>46</v>
      </c>
      <c r="I1338">
        <v>0.57754625789538694</v>
      </c>
      <c r="J1338">
        <v>0.22953545713914769</v>
      </c>
      <c r="K1338">
        <v>1.488272856356943</v>
      </c>
      <c r="M1338">
        <v>2.2953545713914769</v>
      </c>
      <c r="N1338" t="str">
        <f t="shared" si="60"/>
        <v>10Qf-302,29535457139148</v>
      </c>
      <c r="O1338" t="s">
        <v>1550</v>
      </c>
      <c r="P1338">
        <v>55.332247561447318</v>
      </c>
      <c r="Q1338">
        <v>11.576197726670239</v>
      </c>
      <c r="R1338">
        <v>185.12794627641421</v>
      </c>
      <c r="T1338">
        <f t="shared" si="61"/>
        <v>252.03639156453175</v>
      </c>
      <c r="U1338">
        <v>30750890.41000025</v>
      </c>
      <c r="V1338">
        <v>2311045.2707953998</v>
      </c>
      <c r="W1338">
        <v>16938064.31919143</v>
      </c>
      <c r="Y1338">
        <f t="shared" si="62"/>
        <v>49999999.999987081</v>
      </c>
      <c r="Z1338">
        <v>0.31842488526368579</v>
      </c>
      <c r="AA1338">
        <v>5.2167845746345878E-2</v>
      </c>
      <c r="AB1338">
        <v>1.057217359883081</v>
      </c>
      <c r="AD1338">
        <v>7.7098E-2</v>
      </c>
      <c r="AE1338">
        <v>5.4999999999999997E-3</v>
      </c>
      <c r="AF1338">
        <v>0.72105379206014997</v>
      </c>
      <c r="AG1338">
        <v>0.81829390470106167</v>
      </c>
      <c r="AH1338">
        <v>3.9173002681526889</v>
      </c>
    </row>
    <row r="1339" spans="1:34">
      <c r="A1339" t="s">
        <v>1531</v>
      </c>
      <c r="B1339" t="s">
        <v>1749</v>
      </c>
      <c r="C1339" t="s">
        <v>1533</v>
      </c>
      <c r="D1339" t="s">
        <v>1750</v>
      </c>
      <c r="E1339" t="s">
        <v>671</v>
      </c>
      <c r="F1339" t="s">
        <v>43</v>
      </c>
      <c r="G1339" t="s">
        <v>672</v>
      </c>
      <c r="I1339">
        <v>3.7004000163204509</v>
      </c>
      <c r="J1339">
        <v>0.74108585686979478</v>
      </c>
      <c r="K1339">
        <v>2.969372695507702</v>
      </c>
      <c r="M1339">
        <v>7.4108585686979476</v>
      </c>
      <c r="N1339" t="str">
        <f t="shared" si="60"/>
        <v>10Qf-307,41085856869795</v>
      </c>
      <c r="O1339" t="s">
        <v>1535</v>
      </c>
      <c r="P1339">
        <v>183.91817560568359</v>
      </c>
      <c r="Q1339">
        <v>33.247806396840339</v>
      </c>
      <c r="R1339">
        <v>149.75483908150579</v>
      </c>
      <c r="T1339">
        <f t="shared" si="61"/>
        <v>366.92082108402974</v>
      </c>
      <c r="U1339">
        <v>15555186.18884776</v>
      </c>
      <c r="V1339">
        <v>4548104.9944971194</v>
      </c>
      <c r="W1339">
        <v>29896708.81663397</v>
      </c>
      <c r="Y1339">
        <f t="shared" si="62"/>
        <v>49999999.999978848</v>
      </c>
      <c r="Z1339">
        <v>0.63416057186308905</v>
      </c>
      <c r="AA1339">
        <v>0.14654286760365359</v>
      </c>
      <c r="AB1339">
        <v>0.6748664396923697</v>
      </c>
      <c r="AD1339">
        <v>7.7098E-2</v>
      </c>
      <c r="AE1339">
        <v>5.4999999999999997E-3</v>
      </c>
      <c r="AF1339">
        <v>2.3280183985438581</v>
      </c>
      <c r="AG1339">
        <v>1.174621083138625</v>
      </c>
      <c r="AH1339">
        <v>10.99609605038043</v>
      </c>
    </row>
    <row r="1340" spans="1:34">
      <c r="A1340" t="s">
        <v>1531</v>
      </c>
      <c r="B1340" t="s">
        <v>1749</v>
      </c>
      <c r="C1340" t="s">
        <v>1536</v>
      </c>
      <c r="D1340" t="s">
        <v>1751</v>
      </c>
      <c r="E1340" t="s">
        <v>671</v>
      </c>
      <c r="F1340" t="s">
        <v>254</v>
      </c>
      <c r="G1340" t="s">
        <v>672</v>
      </c>
      <c r="I1340">
        <v>0</v>
      </c>
      <c r="J1340">
        <v>0</v>
      </c>
      <c r="K1340">
        <v>0</v>
      </c>
      <c r="M1340">
        <v>0</v>
      </c>
      <c r="N1340" t="str">
        <f t="shared" si="60"/>
        <v>10Qf-300</v>
      </c>
      <c r="O1340" t="s">
        <v>1538</v>
      </c>
      <c r="P1340">
        <v>0</v>
      </c>
      <c r="Q1340">
        <v>0</v>
      </c>
      <c r="R1340">
        <v>0</v>
      </c>
      <c r="T1340">
        <f t="shared" si="61"/>
        <v>0</v>
      </c>
      <c r="U1340">
        <v>0</v>
      </c>
      <c r="V1340">
        <v>0</v>
      </c>
      <c r="W1340">
        <v>0</v>
      </c>
      <c r="Y1340">
        <f t="shared" si="62"/>
        <v>0</v>
      </c>
      <c r="Z1340">
        <v>0</v>
      </c>
      <c r="AA1340">
        <v>0</v>
      </c>
      <c r="AB1340">
        <v>0</v>
      </c>
      <c r="AD1340">
        <v>7.7098E-2</v>
      </c>
      <c r="AE1340">
        <v>5.4999999999999997E-3</v>
      </c>
      <c r="AF1340">
        <v>0</v>
      </c>
      <c r="AG1340">
        <v>0</v>
      </c>
      <c r="AH1340">
        <v>0</v>
      </c>
    </row>
    <row r="1341" spans="1:34">
      <c r="A1341" t="s">
        <v>1531</v>
      </c>
      <c r="B1341" t="s">
        <v>1749</v>
      </c>
      <c r="C1341" t="s">
        <v>1539</v>
      </c>
      <c r="D1341" t="s">
        <v>1752</v>
      </c>
      <c r="E1341" t="s">
        <v>43</v>
      </c>
      <c r="F1341" t="s">
        <v>254</v>
      </c>
      <c r="G1341" t="s">
        <v>672</v>
      </c>
      <c r="I1341">
        <v>0</v>
      </c>
      <c r="J1341">
        <v>0</v>
      </c>
      <c r="K1341">
        <v>0</v>
      </c>
      <c r="M1341">
        <v>0</v>
      </c>
      <c r="N1341" t="str">
        <f t="shared" si="60"/>
        <v>10Qf-300</v>
      </c>
      <c r="O1341" t="s">
        <v>1541</v>
      </c>
      <c r="P1341">
        <v>0</v>
      </c>
      <c r="Q1341">
        <v>0</v>
      </c>
      <c r="R1341">
        <v>0</v>
      </c>
      <c r="T1341">
        <f t="shared" si="61"/>
        <v>0</v>
      </c>
      <c r="U1341">
        <v>0</v>
      </c>
      <c r="V1341">
        <v>0</v>
      </c>
      <c r="W1341">
        <v>0</v>
      </c>
      <c r="Y1341">
        <f t="shared" si="62"/>
        <v>0</v>
      </c>
      <c r="Z1341">
        <v>0</v>
      </c>
      <c r="AA1341">
        <v>0</v>
      </c>
      <c r="AB1341">
        <v>0</v>
      </c>
      <c r="AD1341">
        <v>7.7098E-2</v>
      </c>
      <c r="AE1341">
        <v>5.4999999999999997E-3</v>
      </c>
      <c r="AF1341">
        <v>0</v>
      </c>
      <c r="AG1341">
        <v>0</v>
      </c>
      <c r="AH1341">
        <v>0</v>
      </c>
    </row>
    <row r="1342" spans="1:34">
      <c r="A1342" t="s">
        <v>1531</v>
      </c>
      <c r="B1342" t="s">
        <v>1749</v>
      </c>
      <c r="C1342" t="s">
        <v>1542</v>
      </c>
      <c r="D1342" t="s">
        <v>1753</v>
      </c>
      <c r="E1342" t="s">
        <v>671</v>
      </c>
      <c r="F1342" t="s">
        <v>672</v>
      </c>
      <c r="G1342" t="s">
        <v>46</v>
      </c>
      <c r="I1342">
        <v>0.28645391063861969</v>
      </c>
      <c r="J1342">
        <v>0.2864539106386198</v>
      </c>
      <c r="K1342">
        <v>2.291631285108958</v>
      </c>
      <c r="M1342">
        <v>2.8645391063861969</v>
      </c>
      <c r="N1342" t="str">
        <f t="shared" si="60"/>
        <v>10Qf-302,8645391063862</v>
      </c>
      <c r="O1342" t="s">
        <v>1544</v>
      </c>
      <c r="P1342">
        <v>14.237401472113181</v>
      </c>
      <c r="Q1342">
        <v>14.44677502317368</v>
      </c>
      <c r="R1342">
        <v>285.05861114304412</v>
      </c>
      <c r="T1342">
        <f t="shared" si="61"/>
        <v>313.74278763833098</v>
      </c>
      <c r="U1342">
        <v>1204151.9551548441</v>
      </c>
      <c r="V1342">
        <v>2884120.665858224</v>
      </c>
      <c r="W1342">
        <v>26081103.298532091</v>
      </c>
      <c r="Y1342">
        <f t="shared" si="62"/>
        <v>30169375.919545159</v>
      </c>
      <c r="Z1342">
        <v>4.9091388763866518E-2</v>
      </c>
      <c r="AA1342">
        <v>6.5104030592423853E-2</v>
      </c>
      <c r="AB1342">
        <v>1.6278952926675549</v>
      </c>
      <c r="AD1342">
        <v>7.7098E-2</v>
      </c>
      <c r="AE1342">
        <v>5.4999999999999997E-3</v>
      </c>
      <c r="AF1342">
        <v>0.89985521666582113</v>
      </c>
      <c r="AG1342">
        <v>0.45402944836221232</v>
      </c>
      <c r="AH1342">
        <v>4.3010217714142307</v>
      </c>
    </row>
    <row r="1343" spans="1:34">
      <c r="A1343" t="s">
        <v>1531</v>
      </c>
      <c r="B1343" t="s">
        <v>1749</v>
      </c>
      <c r="C1343" t="s">
        <v>1545</v>
      </c>
      <c r="D1343" t="s">
        <v>1754</v>
      </c>
      <c r="E1343" t="s">
        <v>43</v>
      </c>
      <c r="F1343" t="s">
        <v>672</v>
      </c>
      <c r="G1343" t="s">
        <v>46</v>
      </c>
      <c r="I1343">
        <v>0.28817498248407902</v>
      </c>
      <c r="J1343">
        <v>0.28817498248407919</v>
      </c>
      <c r="K1343">
        <v>2.3053998598726331</v>
      </c>
      <c r="M1343">
        <v>2.8817498248407909</v>
      </c>
      <c r="N1343" t="str">
        <f t="shared" si="60"/>
        <v>10Qf-302,88174982484079</v>
      </c>
      <c r="O1343" t="s">
        <v>1547</v>
      </c>
      <c r="P1343">
        <v>12.928577623262999</v>
      </c>
      <c r="Q1343">
        <v>14.53357410961183</v>
      </c>
      <c r="R1343">
        <v>286.77129975270651</v>
      </c>
      <c r="T1343">
        <f t="shared" si="61"/>
        <v>314.23345148558133</v>
      </c>
      <c r="U1343">
        <v>1768553.6230051611</v>
      </c>
      <c r="V1343">
        <v>2901449.034201494</v>
      </c>
      <c r="W1343">
        <v>26237803.734164301</v>
      </c>
      <c r="Y1343">
        <f t="shared" si="62"/>
        <v>30907806.391370956</v>
      </c>
      <c r="Z1343">
        <v>5.6983935010203809E-2</v>
      </c>
      <c r="AA1343">
        <v>6.5495188506200452E-2</v>
      </c>
      <c r="AB1343">
        <v>1.637676010093684</v>
      </c>
      <c r="AD1343">
        <v>7.7098E-2</v>
      </c>
      <c r="AE1343">
        <v>5.4999999999999997E-3</v>
      </c>
      <c r="AF1343">
        <v>0.90526172508087677</v>
      </c>
      <c r="AG1343">
        <v>0.45675734723726541</v>
      </c>
      <c r="AH1343">
        <v>4.3263668971589331</v>
      </c>
    </row>
    <row r="1344" spans="1:34">
      <c r="A1344" t="s">
        <v>1531</v>
      </c>
      <c r="B1344" t="s">
        <v>1749</v>
      </c>
      <c r="C1344" t="s">
        <v>1548</v>
      </c>
      <c r="D1344" t="s">
        <v>1755</v>
      </c>
      <c r="E1344" t="s">
        <v>254</v>
      </c>
      <c r="F1344" t="s">
        <v>672</v>
      </c>
      <c r="G1344" t="s">
        <v>46</v>
      </c>
      <c r="I1344">
        <v>0.57793733882936982</v>
      </c>
      <c r="J1344">
        <v>0.22941067010339231</v>
      </c>
      <c r="K1344">
        <v>1.486758692101162</v>
      </c>
      <c r="M1344">
        <v>2.294106701033924</v>
      </c>
      <c r="N1344" t="str">
        <f t="shared" si="60"/>
        <v>10Qf-302,29410670103392</v>
      </c>
      <c r="O1344" t="s">
        <v>1550</v>
      </c>
      <c r="P1344">
        <v>55.369715360363656</v>
      </c>
      <c r="Q1344">
        <v>11.569904322515461</v>
      </c>
      <c r="R1344">
        <v>184.93959766963789</v>
      </c>
      <c r="T1344">
        <f t="shared" si="61"/>
        <v>251.879217352517</v>
      </c>
      <c r="U1344">
        <v>30769379.545492802</v>
      </c>
      <c r="V1344">
        <v>2309788.8701833398</v>
      </c>
      <c r="W1344">
        <v>16920831.58431711</v>
      </c>
      <c r="Y1344">
        <f t="shared" si="62"/>
        <v>49999999.99999325</v>
      </c>
      <c r="Z1344">
        <v>0.3186405041856854</v>
      </c>
      <c r="AA1344">
        <v>5.2139484677805249E-2</v>
      </c>
      <c r="AB1344">
        <v>1.0561417501720729</v>
      </c>
      <c r="AD1344">
        <v>7.7098E-2</v>
      </c>
      <c r="AE1344">
        <v>5.4999999999999997E-3</v>
      </c>
      <c r="AF1344">
        <v>0.72066179090070914</v>
      </c>
      <c r="AG1344">
        <v>0.36361591211387689</v>
      </c>
      <c r="AH1344">
        <v>3.4609824040485102</v>
      </c>
    </row>
    <row r="1345" spans="1:34">
      <c r="A1345" t="s">
        <v>1531</v>
      </c>
      <c r="B1345" t="s">
        <v>1756</v>
      </c>
      <c r="C1345" t="s">
        <v>1533</v>
      </c>
      <c r="D1345" t="s">
        <v>1757</v>
      </c>
      <c r="E1345" t="s">
        <v>671</v>
      </c>
      <c r="F1345" t="s">
        <v>43</v>
      </c>
      <c r="G1345" t="s">
        <v>672</v>
      </c>
      <c r="I1345">
        <v>3.7403520587930368</v>
      </c>
      <c r="J1345">
        <v>0.74308660680370564</v>
      </c>
      <c r="K1345">
        <v>2.9474274024403142</v>
      </c>
      <c r="M1345">
        <v>7.4308660680370568</v>
      </c>
      <c r="N1345" t="str">
        <f t="shared" si="60"/>
        <v>10Qf-307,43086606803706</v>
      </c>
      <c r="O1345" t="s">
        <v>1535</v>
      </c>
      <c r="P1345">
        <v>185.90388167283069</v>
      </c>
      <c r="Q1345">
        <v>33.337567314329881</v>
      </c>
      <c r="R1345">
        <v>148.64806867276761</v>
      </c>
      <c r="T1345">
        <f t="shared" si="61"/>
        <v>367.88951765992817</v>
      </c>
      <c r="U1345">
        <v>15736913.29084532</v>
      </c>
      <c r="V1345">
        <v>4587330.9704897646</v>
      </c>
      <c r="W1345">
        <v>29675755.738657601</v>
      </c>
      <c r="Y1345">
        <f t="shared" si="62"/>
        <v>49999999.999992684</v>
      </c>
      <c r="Z1345">
        <v>0.64100740193274908</v>
      </c>
      <c r="AA1345">
        <v>0.1469384973811689</v>
      </c>
      <c r="AB1345">
        <v>0.66987880650546794</v>
      </c>
      <c r="AD1345">
        <v>7.7098E-2</v>
      </c>
      <c r="AE1345">
        <v>5.4999999999999997E-3</v>
      </c>
      <c r="AF1345">
        <v>2.3343034768702799</v>
      </c>
      <c r="AG1345">
        <v>1.177792271783874</v>
      </c>
      <c r="AH1345">
        <v>11.02555981669121</v>
      </c>
    </row>
    <row r="1346" spans="1:34">
      <c r="A1346" t="s">
        <v>1531</v>
      </c>
      <c r="B1346" t="s">
        <v>1756</v>
      </c>
      <c r="C1346" t="s">
        <v>1536</v>
      </c>
      <c r="D1346" t="s">
        <v>1758</v>
      </c>
      <c r="E1346" t="s">
        <v>671</v>
      </c>
      <c r="F1346" t="s">
        <v>254</v>
      </c>
      <c r="G1346" t="s">
        <v>672</v>
      </c>
      <c r="I1346">
        <v>0</v>
      </c>
      <c r="J1346">
        <v>0</v>
      </c>
      <c r="K1346">
        <v>0</v>
      </c>
      <c r="M1346">
        <v>0</v>
      </c>
      <c r="N1346" t="str">
        <f t="shared" ref="N1346:N1409" si="63">_xlfn.CONCAT(A1346,M1346)</f>
        <v>10Qf-300</v>
      </c>
      <c r="O1346" t="s">
        <v>1538</v>
      </c>
      <c r="P1346">
        <v>0</v>
      </c>
      <c r="Q1346">
        <v>0</v>
      </c>
      <c r="R1346">
        <v>0</v>
      </c>
      <c r="T1346">
        <f t="shared" ref="T1346:T1409" si="64">SUM(P1346:S1346)</f>
        <v>0</v>
      </c>
      <c r="U1346">
        <v>0</v>
      </c>
      <c r="V1346">
        <v>0</v>
      </c>
      <c r="W1346">
        <v>0</v>
      </c>
      <c r="Y1346">
        <f t="shared" ref="Y1346:Y1409" si="65">SUM(U1346:X1346)</f>
        <v>0</v>
      </c>
      <c r="Z1346">
        <v>0</v>
      </c>
      <c r="AA1346">
        <v>0</v>
      </c>
      <c r="AB1346">
        <v>0</v>
      </c>
      <c r="AD1346">
        <v>7.7098E-2</v>
      </c>
      <c r="AE1346">
        <v>5.4999999999999997E-3</v>
      </c>
      <c r="AF1346">
        <v>0</v>
      </c>
      <c r="AG1346">
        <v>0</v>
      </c>
      <c r="AH1346">
        <v>0</v>
      </c>
    </row>
    <row r="1347" spans="1:34">
      <c r="A1347" t="s">
        <v>1531</v>
      </c>
      <c r="B1347" t="s">
        <v>1756</v>
      </c>
      <c r="C1347" t="s">
        <v>1539</v>
      </c>
      <c r="D1347" t="s">
        <v>1759</v>
      </c>
      <c r="E1347" t="s">
        <v>43</v>
      </c>
      <c r="F1347" t="s">
        <v>254</v>
      </c>
      <c r="G1347" t="s">
        <v>672</v>
      </c>
      <c r="I1347">
        <v>0</v>
      </c>
      <c r="J1347">
        <v>0</v>
      </c>
      <c r="K1347">
        <v>0</v>
      </c>
      <c r="M1347">
        <v>0</v>
      </c>
      <c r="N1347" t="str">
        <f t="shared" si="63"/>
        <v>10Qf-300</v>
      </c>
      <c r="O1347" t="s">
        <v>1541</v>
      </c>
      <c r="P1347">
        <v>0</v>
      </c>
      <c r="Q1347">
        <v>0</v>
      </c>
      <c r="R1347">
        <v>0</v>
      </c>
      <c r="T1347">
        <f t="shared" si="64"/>
        <v>0</v>
      </c>
      <c r="U1347">
        <v>0</v>
      </c>
      <c r="V1347">
        <v>0</v>
      </c>
      <c r="W1347">
        <v>0</v>
      </c>
      <c r="Y1347">
        <f t="shared" si="65"/>
        <v>0</v>
      </c>
      <c r="Z1347">
        <v>0</v>
      </c>
      <c r="AA1347">
        <v>0</v>
      </c>
      <c r="AB1347">
        <v>0</v>
      </c>
      <c r="AD1347">
        <v>7.7098E-2</v>
      </c>
      <c r="AE1347">
        <v>5.4999999999999997E-3</v>
      </c>
      <c r="AF1347">
        <v>0</v>
      </c>
      <c r="AG1347">
        <v>0</v>
      </c>
      <c r="AH1347">
        <v>0</v>
      </c>
    </row>
    <row r="1348" spans="1:34">
      <c r="A1348" t="s">
        <v>1531</v>
      </c>
      <c r="B1348" t="s">
        <v>1756</v>
      </c>
      <c r="C1348" t="s">
        <v>1542</v>
      </c>
      <c r="D1348" t="s">
        <v>1760</v>
      </c>
      <c r="E1348" t="s">
        <v>671</v>
      </c>
      <c r="F1348" t="s">
        <v>672</v>
      </c>
      <c r="G1348" t="s">
        <v>46</v>
      </c>
      <c r="I1348">
        <v>0.28650591727179631</v>
      </c>
      <c r="J1348">
        <v>0.28650591727179647</v>
      </c>
      <c r="K1348">
        <v>2.2920473381743709</v>
      </c>
      <c r="M1348">
        <v>2.865059172717964</v>
      </c>
      <c r="N1348" t="str">
        <f t="shared" si="63"/>
        <v>10Qf-302,86505917271796</v>
      </c>
      <c r="O1348" t="s">
        <v>1544</v>
      </c>
      <c r="P1348">
        <v>14.23998631835982</v>
      </c>
      <c r="Q1348">
        <v>14.449397881865121</v>
      </c>
      <c r="R1348">
        <v>285.11036445508819</v>
      </c>
      <c r="T1348">
        <f t="shared" si="64"/>
        <v>313.79974865531312</v>
      </c>
      <c r="U1348">
        <v>1205426.3092216151</v>
      </c>
      <c r="V1348">
        <v>2884644.2872853922</v>
      </c>
      <c r="W1348">
        <v>26085838.407119252</v>
      </c>
      <c r="Y1348">
        <f t="shared" si="65"/>
        <v>30175909.003626257</v>
      </c>
      <c r="Z1348">
        <v>4.9100301464139587E-2</v>
      </c>
      <c r="AA1348">
        <v>6.5115850439567136E-2</v>
      </c>
      <c r="AB1348">
        <v>1.6281908423186211</v>
      </c>
      <c r="AD1348">
        <v>7.7098E-2</v>
      </c>
      <c r="AE1348">
        <v>5.4999999999999997E-3</v>
      </c>
      <c r="AF1348">
        <v>0.90001858828836567</v>
      </c>
      <c r="AG1348">
        <v>0.45411187887579729</v>
      </c>
      <c r="AH1348">
        <v>4.3017876398821269</v>
      </c>
    </row>
    <row r="1349" spans="1:34">
      <c r="A1349" t="s">
        <v>1531</v>
      </c>
      <c r="B1349" t="s">
        <v>1756</v>
      </c>
      <c r="C1349" t="s">
        <v>1545</v>
      </c>
      <c r="D1349" t="s">
        <v>1761</v>
      </c>
      <c r="E1349" t="s">
        <v>43</v>
      </c>
      <c r="F1349" t="s">
        <v>672</v>
      </c>
      <c r="G1349" t="s">
        <v>46</v>
      </c>
      <c r="I1349">
        <v>0.28837297199816231</v>
      </c>
      <c r="J1349">
        <v>0.28837297199816242</v>
      </c>
      <c r="K1349">
        <v>2.306983775985298</v>
      </c>
      <c r="M1349">
        <v>2.883729719981623</v>
      </c>
      <c r="N1349" t="str">
        <f t="shared" si="63"/>
        <v>10Qf-302,88372971998162</v>
      </c>
      <c r="O1349" t="s">
        <v>1547</v>
      </c>
      <c r="P1349">
        <v>12.93746015282664</v>
      </c>
      <c r="Q1349">
        <v>14.543559345842439</v>
      </c>
      <c r="R1349">
        <v>286.9683248719644</v>
      </c>
      <c r="T1349">
        <f t="shared" si="64"/>
        <v>314.44934437063347</v>
      </c>
      <c r="U1349">
        <v>1780226.225835874</v>
      </c>
      <c r="V1349">
        <v>2903442.4636084</v>
      </c>
      <c r="W1349">
        <v>26255830.316371951</v>
      </c>
      <c r="Y1349">
        <f t="shared" si="65"/>
        <v>30939499.005816225</v>
      </c>
      <c r="Z1349">
        <v>5.7023085603728513E-2</v>
      </c>
      <c r="AA1349">
        <v>6.5540186723725607E-2</v>
      </c>
      <c r="AB1349">
        <v>1.63880116910183</v>
      </c>
      <c r="AD1349">
        <v>7.7098E-2</v>
      </c>
      <c r="AE1349">
        <v>5.4999999999999997E-3</v>
      </c>
      <c r="AF1349">
        <v>0.90588368166961974</v>
      </c>
      <c r="AG1349">
        <v>0.45707116061708719</v>
      </c>
      <c r="AH1349">
        <v>4.3292825622683297</v>
      </c>
    </row>
    <row r="1350" spans="1:34">
      <c r="A1350" t="s">
        <v>1531</v>
      </c>
      <c r="B1350" t="s">
        <v>1756</v>
      </c>
      <c r="C1350" t="s">
        <v>1548</v>
      </c>
      <c r="D1350" t="s">
        <v>1762</v>
      </c>
      <c r="E1350" t="s">
        <v>254</v>
      </c>
      <c r="F1350" t="s">
        <v>672</v>
      </c>
      <c r="G1350" t="s">
        <v>46</v>
      </c>
      <c r="I1350">
        <v>0.57722845739896878</v>
      </c>
      <c r="J1350">
        <v>0.2296361747869132</v>
      </c>
      <c r="K1350">
        <v>1.489497115683251</v>
      </c>
      <c r="M1350">
        <v>2.2963617478691321</v>
      </c>
      <c r="N1350" t="str">
        <f t="shared" si="63"/>
        <v>10Qf-302,29636174786913</v>
      </c>
      <c r="O1350" t="s">
        <v>1550</v>
      </c>
      <c r="P1350">
        <v>55.301800449198623</v>
      </c>
      <c r="Q1350">
        <v>11.581277235603761</v>
      </c>
      <c r="R1350">
        <v>185.28023328065609</v>
      </c>
      <c r="T1350">
        <f t="shared" si="64"/>
        <v>252.16331096545849</v>
      </c>
      <c r="U1350">
        <v>30735943.02777645</v>
      </c>
      <c r="V1350">
        <v>2312059.332180317</v>
      </c>
      <c r="W1350">
        <v>16951997.64003633</v>
      </c>
      <c r="Y1350">
        <f t="shared" si="65"/>
        <v>49999999.999993101</v>
      </c>
      <c r="Z1350">
        <v>0.31824966884556288</v>
      </c>
      <c r="AA1350">
        <v>5.2190736426409243E-2</v>
      </c>
      <c r="AB1350">
        <v>1.058087031198554</v>
      </c>
      <c r="AD1350">
        <v>7.7098E-2</v>
      </c>
      <c r="AE1350">
        <v>5.4999999999999997E-3</v>
      </c>
      <c r="AF1350">
        <v>0.72137018257669083</v>
      </c>
      <c r="AG1350">
        <v>0.36397333703725748</v>
      </c>
      <c r="AH1350">
        <v>3.4643032674830812</v>
      </c>
    </row>
    <row r="1351" spans="1:34">
      <c r="A1351" t="s">
        <v>1531</v>
      </c>
      <c r="B1351" t="s">
        <v>1763</v>
      </c>
      <c r="C1351" t="s">
        <v>1533</v>
      </c>
      <c r="D1351" t="s">
        <v>1764</v>
      </c>
      <c r="E1351" t="s">
        <v>671</v>
      </c>
      <c r="F1351" t="s">
        <v>43</v>
      </c>
      <c r="G1351" t="s">
        <v>672</v>
      </c>
      <c r="I1351">
        <v>3.72896556959383</v>
      </c>
      <c r="J1351">
        <v>0.74251738903006925</v>
      </c>
      <c r="K1351">
        <v>2.9536909316767939</v>
      </c>
      <c r="M1351">
        <v>7.4251738903006936</v>
      </c>
      <c r="N1351" t="str">
        <f t="shared" si="63"/>
        <v>10Qf-307,42517389030069</v>
      </c>
      <c r="O1351" t="s">
        <v>1535</v>
      </c>
      <c r="P1351">
        <v>185.33794763574389</v>
      </c>
      <c r="Q1351">
        <v>33.312030135121738</v>
      </c>
      <c r="R1351">
        <v>148.9639582255713</v>
      </c>
      <c r="T1351">
        <f t="shared" si="64"/>
        <v>367.61393599643691</v>
      </c>
      <c r="U1351">
        <v>15684370.503074661</v>
      </c>
      <c r="V1351">
        <v>4576810.3004400721</v>
      </c>
      <c r="W1351">
        <v>29738819.19648182</v>
      </c>
      <c r="Y1351">
        <f t="shared" si="65"/>
        <v>49999999.999996558</v>
      </c>
      <c r="Z1351">
        <v>0.63905602844063081</v>
      </c>
      <c r="AA1351">
        <v>0.14682593983595821</v>
      </c>
      <c r="AB1351">
        <v>0.67130235488055989</v>
      </c>
      <c r="AD1351">
        <v>7.7098E-2</v>
      </c>
      <c r="AE1351">
        <v>5.4999999999999997E-3</v>
      </c>
      <c r="AF1351">
        <v>2.3325153582096418</v>
      </c>
      <c r="AG1351">
        <v>1.1768900616126601</v>
      </c>
      <c r="AH1351">
        <v>11.017177310123</v>
      </c>
    </row>
    <row r="1352" spans="1:34">
      <c r="A1352" t="s">
        <v>1531</v>
      </c>
      <c r="B1352" t="s">
        <v>1763</v>
      </c>
      <c r="C1352" t="s">
        <v>1536</v>
      </c>
      <c r="D1352" t="s">
        <v>1765</v>
      </c>
      <c r="E1352" t="s">
        <v>671</v>
      </c>
      <c r="F1352" t="s">
        <v>254</v>
      </c>
      <c r="G1352" t="s">
        <v>672</v>
      </c>
      <c r="I1352">
        <v>0</v>
      </c>
      <c r="J1352">
        <v>0</v>
      </c>
      <c r="K1352">
        <v>0</v>
      </c>
      <c r="M1352">
        <v>0</v>
      </c>
      <c r="N1352" t="str">
        <f t="shared" si="63"/>
        <v>10Qf-300</v>
      </c>
      <c r="O1352" t="s">
        <v>1538</v>
      </c>
      <c r="P1352">
        <v>0</v>
      </c>
      <c r="Q1352">
        <v>0</v>
      </c>
      <c r="R1352">
        <v>0</v>
      </c>
      <c r="T1352">
        <f t="shared" si="64"/>
        <v>0</v>
      </c>
      <c r="U1352">
        <v>0</v>
      </c>
      <c r="V1352">
        <v>0</v>
      </c>
      <c r="W1352">
        <v>0</v>
      </c>
      <c r="Y1352">
        <f t="shared" si="65"/>
        <v>0</v>
      </c>
      <c r="Z1352">
        <v>0</v>
      </c>
      <c r="AA1352">
        <v>0</v>
      </c>
      <c r="AB1352">
        <v>0</v>
      </c>
      <c r="AD1352">
        <v>7.7098E-2</v>
      </c>
      <c r="AE1352">
        <v>5.4999999999999997E-3</v>
      </c>
      <c r="AF1352">
        <v>0</v>
      </c>
      <c r="AG1352">
        <v>0</v>
      </c>
      <c r="AH1352">
        <v>0</v>
      </c>
    </row>
    <row r="1353" spans="1:34">
      <c r="A1353" t="s">
        <v>1531</v>
      </c>
      <c r="B1353" t="s">
        <v>1763</v>
      </c>
      <c r="C1353" t="s">
        <v>1539</v>
      </c>
      <c r="D1353" t="s">
        <v>1766</v>
      </c>
      <c r="E1353" t="s">
        <v>43</v>
      </c>
      <c r="F1353" t="s">
        <v>254</v>
      </c>
      <c r="G1353" t="s">
        <v>672</v>
      </c>
      <c r="I1353">
        <v>0</v>
      </c>
      <c r="J1353">
        <v>0</v>
      </c>
      <c r="K1353">
        <v>0</v>
      </c>
      <c r="M1353">
        <v>0</v>
      </c>
      <c r="N1353" t="str">
        <f t="shared" si="63"/>
        <v>10Qf-300</v>
      </c>
      <c r="O1353" t="s">
        <v>1541</v>
      </c>
      <c r="P1353">
        <v>0</v>
      </c>
      <c r="Q1353">
        <v>0</v>
      </c>
      <c r="R1353">
        <v>0</v>
      </c>
      <c r="T1353">
        <f t="shared" si="64"/>
        <v>0</v>
      </c>
      <c r="U1353">
        <v>0</v>
      </c>
      <c r="V1353">
        <v>0</v>
      </c>
      <c r="W1353">
        <v>0</v>
      </c>
      <c r="Y1353">
        <f t="shared" si="65"/>
        <v>0</v>
      </c>
      <c r="Z1353">
        <v>0</v>
      </c>
      <c r="AA1353">
        <v>0</v>
      </c>
      <c r="AB1353">
        <v>0</v>
      </c>
      <c r="AD1353">
        <v>7.7098E-2</v>
      </c>
      <c r="AE1353">
        <v>5.4999999999999997E-3</v>
      </c>
      <c r="AF1353">
        <v>0</v>
      </c>
      <c r="AG1353">
        <v>0</v>
      </c>
      <c r="AH1353">
        <v>0</v>
      </c>
    </row>
    <row r="1354" spans="1:34">
      <c r="A1354" t="s">
        <v>1531</v>
      </c>
      <c r="B1354" t="s">
        <v>1763</v>
      </c>
      <c r="C1354" t="s">
        <v>1542</v>
      </c>
      <c r="D1354" t="s">
        <v>1767</v>
      </c>
      <c r="E1354" t="s">
        <v>671</v>
      </c>
      <c r="F1354" t="s">
        <v>672</v>
      </c>
      <c r="G1354" t="s">
        <v>46</v>
      </c>
      <c r="I1354">
        <v>0.28649017362383239</v>
      </c>
      <c r="J1354">
        <v>0.2864901736238325</v>
      </c>
      <c r="K1354">
        <v>2.29192138899066</v>
      </c>
      <c r="M1354">
        <v>2.8649017362383238</v>
      </c>
      <c r="N1354" t="str">
        <f t="shared" si="63"/>
        <v>10Qf-302,86490173623832</v>
      </c>
      <c r="O1354" t="s">
        <v>1544</v>
      </c>
      <c r="P1354">
        <v>14.239203823765139</v>
      </c>
      <c r="Q1354">
        <v>14.448603879996989</v>
      </c>
      <c r="R1354">
        <v>285.09469749347159</v>
      </c>
      <c r="T1354">
        <f t="shared" si="64"/>
        <v>313.78250519723372</v>
      </c>
      <c r="U1354">
        <v>1205003.893102668</v>
      </c>
      <c r="V1354">
        <v>2884485.7745936029</v>
      </c>
      <c r="W1354">
        <v>26084404.976840962</v>
      </c>
      <c r="Y1354">
        <f t="shared" si="65"/>
        <v>30173894.644537233</v>
      </c>
      <c r="Z1354">
        <v>4.9097603377243053E-2</v>
      </c>
      <c r="AA1354">
        <v>6.5112272289991877E-2</v>
      </c>
      <c r="AB1354">
        <v>1.628101372391844</v>
      </c>
      <c r="AD1354">
        <v>7.7098E-2</v>
      </c>
      <c r="AE1354">
        <v>5.4999999999999997E-3</v>
      </c>
      <c r="AF1354">
        <v>0.89996913180261495</v>
      </c>
      <c r="AG1354">
        <v>0.45408692519377442</v>
      </c>
      <c r="AH1354">
        <v>4.3015557932347139</v>
      </c>
    </row>
    <row r="1355" spans="1:34">
      <c r="A1355" t="s">
        <v>1531</v>
      </c>
      <c r="B1355" t="s">
        <v>1763</v>
      </c>
      <c r="C1355" t="s">
        <v>1545</v>
      </c>
      <c r="D1355" t="s">
        <v>1768</v>
      </c>
      <c r="E1355" t="s">
        <v>43</v>
      </c>
      <c r="F1355" t="s">
        <v>672</v>
      </c>
      <c r="G1355" t="s">
        <v>46</v>
      </c>
      <c r="I1355">
        <v>0.28832022672227492</v>
      </c>
      <c r="J1355">
        <v>0.28832022672227492</v>
      </c>
      <c r="K1355">
        <v>2.3065618137781989</v>
      </c>
      <c r="M1355">
        <v>2.8832022672227491</v>
      </c>
      <c r="N1355" t="str">
        <f t="shared" si="63"/>
        <v>10Qf-302,88320226722275</v>
      </c>
      <c r="O1355" t="s">
        <v>1547</v>
      </c>
      <c r="P1355">
        <v>12.935093807949331</v>
      </c>
      <c r="Q1355">
        <v>14.540899235067259</v>
      </c>
      <c r="R1355">
        <v>286.91583651509291</v>
      </c>
      <c r="T1355">
        <f t="shared" si="64"/>
        <v>314.39182955810952</v>
      </c>
      <c r="U1355">
        <v>1777179.905795157</v>
      </c>
      <c r="V1355">
        <v>2902911.4052616172</v>
      </c>
      <c r="W1355">
        <v>26251027.955720421</v>
      </c>
      <c r="Y1355">
        <f t="shared" si="65"/>
        <v>30931119.266777195</v>
      </c>
      <c r="Z1355">
        <v>5.7012655713710447E-2</v>
      </c>
      <c r="AA1355">
        <v>6.5528199000997975E-2</v>
      </c>
      <c r="AB1355">
        <v>1.6385014218016929</v>
      </c>
      <c r="AD1355">
        <v>7.7098E-2</v>
      </c>
      <c r="AE1355">
        <v>5.4999999999999997E-3</v>
      </c>
      <c r="AF1355">
        <v>0.90571798970348127</v>
      </c>
      <c r="AG1355">
        <v>0.45698755935480567</v>
      </c>
      <c r="AH1355">
        <v>4.3285058162810346</v>
      </c>
    </row>
    <row r="1356" spans="1:34">
      <c r="A1356" t="s">
        <v>1531</v>
      </c>
      <c r="B1356" t="s">
        <v>1763</v>
      </c>
      <c r="C1356" t="s">
        <v>1548</v>
      </c>
      <c r="D1356" t="s">
        <v>1769</v>
      </c>
      <c r="E1356" t="s">
        <v>254</v>
      </c>
      <c r="F1356" t="s">
        <v>672</v>
      </c>
      <c r="G1356" t="s">
        <v>46</v>
      </c>
      <c r="I1356">
        <v>0.57742017475474783</v>
      </c>
      <c r="J1356">
        <v>0.22957509265979131</v>
      </c>
      <c r="K1356">
        <v>1.4887556591833739</v>
      </c>
      <c r="M1356">
        <v>2.295750926597913</v>
      </c>
      <c r="N1356" t="str">
        <f t="shared" si="63"/>
        <v>10Qf-302,29575092659791</v>
      </c>
      <c r="O1356" t="s">
        <v>1550</v>
      </c>
      <c r="P1356">
        <v>55.320168072651761</v>
      </c>
      <c r="Q1356">
        <v>11.57819667110213</v>
      </c>
      <c r="R1356">
        <v>185.18800266683471</v>
      </c>
      <c r="T1356">
        <f t="shared" si="64"/>
        <v>252.08636741058859</v>
      </c>
      <c r="U1356">
        <v>30744996.556393601</v>
      </c>
      <c r="V1356">
        <v>2311444.335426549</v>
      </c>
      <c r="W1356">
        <v>16943559.108196449</v>
      </c>
      <c r="Y1356">
        <f t="shared" si="65"/>
        <v>50000000.0000166</v>
      </c>
      <c r="Z1356">
        <v>0.31835537046890899</v>
      </c>
      <c r="AA1356">
        <v>5.2176853939471177E-2</v>
      </c>
      <c r="AB1356">
        <v>1.0575603262466231</v>
      </c>
      <c r="AD1356">
        <v>7.7098E-2</v>
      </c>
      <c r="AE1356">
        <v>5.4999999999999997E-3</v>
      </c>
      <c r="AF1356">
        <v>0.72117830154908258</v>
      </c>
      <c r="AG1356">
        <v>0.36387652186576919</v>
      </c>
      <c r="AH1356">
        <v>3.4634037500127648</v>
      </c>
    </row>
    <row r="1357" spans="1:34">
      <c r="A1357" t="s">
        <v>1531</v>
      </c>
      <c r="B1357" t="s">
        <v>1770</v>
      </c>
      <c r="C1357" t="s">
        <v>1533</v>
      </c>
      <c r="D1357" t="s">
        <v>1771</v>
      </c>
      <c r="E1357" t="s">
        <v>671</v>
      </c>
      <c r="F1357" t="s">
        <v>43</v>
      </c>
      <c r="G1357" t="s">
        <v>672</v>
      </c>
      <c r="I1357">
        <v>3.6849074899677081</v>
      </c>
      <c r="J1357">
        <v>0.74031503901096163</v>
      </c>
      <c r="K1357">
        <v>2.977927861130949</v>
      </c>
      <c r="M1357">
        <v>7.4031503901096176</v>
      </c>
      <c r="N1357" t="str">
        <f t="shared" si="63"/>
        <v>10Qf-307,40315039010962</v>
      </c>
      <c r="O1357" t="s">
        <v>1535</v>
      </c>
      <c r="P1357">
        <v>183.1481623179977</v>
      </c>
      <c r="Q1357">
        <v>33.213224704719053</v>
      </c>
      <c r="R1357">
        <v>150.18630309178761</v>
      </c>
      <c r="T1357">
        <f t="shared" si="64"/>
        <v>366.54769011450435</v>
      </c>
      <c r="U1357">
        <v>15480959.6956398</v>
      </c>
      <c r="V1357">
        <v>4536195.0132075856</v>
      </c>
      <c r="W1357">
        <v>29982845.291150361</v>
      </c>
      <c r="Y1357">
        <f t="shared" si="65"/>
        <v>49999999.99999775</v>
      </c>
      <c r="Z1357">
        <v>0.63150552123933801</v>
      </c>
      <c r="AA1357">
        <v>0.14639044550790531</v>
      </c>
      <c r="AB1357">
        <v>0.67681082147168403</v>
      </c>
      <c r="AD1357">
        <v>7.7098E-2</v>
      </c>
      <c r="AE1357">
        <v>5.4999999999999997E-3</v>
      </c>
      <c r="AF1357">
        <v>2.3255969811862669</v>
      </c>
      <c r="AG1357">
        <v>1.173399336832375</v>
      </c>
      <c r="AH1357">
        <v>10.984744708128259</v>
      </c>
    </row>
    <row r="1358" spans="1:34">
      <c r="A1358" t="s">
        <v>1531</v>
      </c>
      <c r="B1358" t="s">
        <v>1770</v>
      </c>
      <c r="C1358" t="s">
        <v>1536</v>
      </c>
      <c r="D1358" t="s">
        <v>1772</v>
      </c>
      <c r="E1358" t="s">
        <v>671</v>
      </c>
      <c r="F1358" t="s">
        <v>254</v>
      </c>
      <c r="G1358" t="s">
        <v>672</v>
      </c>
      <c r="I1358">
        <v>0</v>
      </c>
      <c r="J1358">
        <v>0</v>
      </c>
      <c r="K1358">
        <v>0</v>
      </c>
      <c r="M1358">
        <v>0</v>
      </c>
      <c r="N1358" t="str">
        <f t="shared" si="63"/>
        <v>10Qf-300</v>
      </c>
      <c r="O1358" t="s">
        <v>1538</v>
      </c>
      <c r="P1358">
        <v>0</v>
      </c>
      <c r="Q1358">
        <v>0</v>
      </c>
      <c r="R1358">
        <v>0</v>
      </c>
      <c r="T1358">
        <f t="shared" si="64"/>
        <v>0</v>
      </c>
      <c r="U1358">
        <v>0</v>
      </c>
      <c r="V1358">
        <v>0</v>
      </c>
      <c r="W1358">
        <v>0</v>
      </c>
      <c r="Y1358">
        <f t="shared" si="65"/>
        <v>0</v>
      </c>
      <c r="Z1358">
        <v>0</v>
      </c>
      <c r="AA1358">
        <v>0</v>
      </c>
      <c r="AB1358">
        <v>0</v>
      </c>
      <c r="AD1358">
        <v>7.7098E-2</v>
      </c>
      <c r="AE1358">
        <v>5.4999999999999997E-3</v>
      </c>
      <c r="AF1358">
        <v>0</v>
      </c>
      <c r="AG1358">
        <v>0</v>
      </c>
      <c r="AH1358">
        <v>0</v>
      </c>
    </row>
    <row r="1359" spans="1:34">
      <c r="A1359" t="s">
        <v>1531</v>
      </c>
      <c r="B1359" t="s">
        <v>1770</v>
      </c>
      <c r="C1359" t="s">
        <v>1539</v>
      </c>
      <c r="D1359" t="s">
        <v>1773</v>
      </c>
      <c r="E1359" t="s">
        <v>43</v>
      </c>
      <c r="F1359" t="s">
        <v>254</v>
      </c>
      <c r="G1359" t="s">
        <v>672</v>
      </c>
      <c r="I1359">
        <v>0</v>
      </c>
      <c r="J1359">
        <v>0</v>
      </c>
      <c r="K1359">
        <v>0</v>
      </c>
      <c r="M1359">
        <v>0</v>
      </c>
      <c r="N1359" t="str">
        <f t="shared" si="63"/>
        <v>10Qf-300</v>
      </c>
      <c r="O1359" t="s">
        <v>1541</v>
      </c>
      <c r="P1359">
        <v>0</v>
      </c>
      <c r="Q1359">
        <v>0</v>
      </c>
      <c r="R1359">
        <v>0</v>
      </c>
      <c r="T1359">
        <f t="shared" si="64"/>
        <v>0</v>
      </c>
      <c r="U1359">
        <v>0</v>
      </c>
      <c r="V1359">
        <v>0</v>
      </c>
      <c r="W1359">
        <v>0</v>
      </c>
      <c r="Y1359">
        <f t="shared" si="65"/>
        <v>0</v>
      </c>
      <c r="Z1359">
        <v>0</v>
      </c>
      <c r="AA1359">
        <v>0</v>
      </c>
      <c r="AB1359">
        <v>0</v>
      </c>
      <c r="AD1359">
        <v>7.7098E-2</v>
      </c>
      <c r="AE1359">
        <v>5.4999999999999997E-3</v>
      </c>
      <c r="AF1359">
        <v>0</v>
      </c>
      <c r="AG1359">
        <v>0</v>
      </c>
      <c r="AH1359">
        <v>0</v>
      </c>
    </row>
    <row r="1360" spans="1:34">
      <c r="A1360" t="s">
        <v>1531</v>
      </c>
      <c r="B1360" t="s">
        <v>1770</v>
      </c>
      <c r="C1360" t="s">
        <v>1542</v>
      </c>
      <c r="D1360" t="s">
        <v>1774</v>
      </c>
      <c r="E1360" t="s">
        <v>671</v>
      </c>
      <c r="F1360" t="s">
        <v>672</v>
      </c>
      <c r="G1360" t="s">
        <v>46</v>
      </c>
      <c r="I1360">
        <v>0.28642798357980642</v>
      </c>
      <c r="J1360">
        <v>0.28642798357980648</v>
      </c>
      <c r="K1360">
        <v>2.2914238686384509</v>
      </c>
      <c r="M1360">
        <v>2.8642798357980639</v>
      </c>
      <c r="N1360" t="str">
        <f t="shared" si="63"/>
        <v>10Qf-302,86427983579806</v>
      </c>
      <c r="O1360" t="s">
        <v>1544</v>
      </c>
      <c r="P1360">
        <v>14.23611283917222</v>
      </c>
      <c r="Q1360">
        <v>14.44546743974829</v>
      </c>
      <c r="R1360">
        <v>285.03281037335</v>
      </c>
      <c r="T1360">
        <f t="shared" si="64"/>
        <v>313.71439065227054</v>
      </c>
      <c r="U1360">
        <v>1203335.519704246</v>
      </c>
      <c r="V1360">
        <v>2883859.6229352569</v>
      </c>
      <c r="W1360">
        <v>26078742.687369101</v>
      </c>
      <c r="Y1360">
        <f t="shared" si="65"/>
        <v>30165937.830008604</v>
      </c>
      <c r="Z1360">
        <v>4.908694548249929E-2</v>
      </c>
      <c r="AA1360">
        <v>6.50981380003961E-2</v>
      </c>
      <c r="AB1360">
        <v>1.627747951209026</v>
      </c>
      <c r="AD1360">
        <v>7.7098E-2</v>
      </c>
      <c r="AE1360">
        <v>5.4999999999999997E-3</v>
      </c>
      <c r="AF1360">
        <v>0.89977377040776885</v>
      </c>
      <c r="AG1360">
        <v>0.45398835397399318</v>
      </c>
      <c r="AH1360">
        <v>4.3006399601798257</v>
      </c>
    </row>
    <row r="1361" spans="1:34">
      <c r="A1361" t="s">
        <v>1531</v>
      </c>
      <c r="B1361" t="s">
        <v>1770</v>
      </c>
      <c r="C1361" t="s">
        <v>1545</v>
      </c>
      <c r="D1361" t="s">
        <v>1775</v>
      </c>
      <c r="E1361" t="s">
        <v>43</v>
      </c>
      <c r="F1361" t="s">
        <v>672</v>
      </c>
      <c r="G1361" t="s">
        <v>46</v>
      </c>
      <c r="I1361">
        <v>0.28811532776910509</v>
      </c>
      <c r="J1361">
        <v>0.28811532776910542</v>
      </c>
      <c r="K1361">
        <v>2.304922622152842</v>
      </c>
      <c r="M1361">
        <v>2.8811532776910531</v>
      </c>
      <c r="N1361" t="str">
        <f t="shared" si="63"/>
        <v>10Qf-302,88115327769105</v>
      </c>
      <c r="O1361" t="s">
        <v>1547</v>
      </c>
      <c r="P1361">
        <v>12.92590129582304</v>
      </c>
      <c r="Q1361">
        <v>14.53056553401105</v>
      </c>
      <c r="R1361">
        <v>286.71193561220429</v>
      </c>
      <c r="T1361">
        <f t="shared" si="64"/>
        <v>314.16840244203837</v>
      </c>
      <c r="U1361">
        <v>1765393.4395293731</v>
      </c>
      <c r="V1361">
        <v>2900848.4091449599</v>
      </c>
      <c r="W1361">
        <v>26232372.281753659</v>
      </c>
      <c r="Y1361">
        <f t="shared" si="65"/>
        <v>30898614.130427994</v>
      </c>
      <c r="Z1361">
        <v>5.6972138842570449E-2</v>
      </c>
      <c r="AA1361">
        <v>6.5481630435444929E-2</v>
      </c>
      <c r="AB1361">
        <v>1.637336996988662</v>
      </c>
      <c r="AD1361">
        <v>7.7098E-2</v>
      </c>
      <c r="AE1361">
        <v>5.4999999999999997E-3</v>
      </c>
      <c r="AF1361">
        <v>0.90507432807048793</v>
      </c>
      <c r="AG1361">
        <v>0.45666279451403191</v>
      </c>
      <c r="AH1361">
        <v>4.3254884002755727</v>
      </c>
    </row>
    <row r="1362" spans="1:34">
      <c r="A1362" t="s">
        <v>1531</v>
      </c>
      <c r="B1362" t="s">
        <v>1770</v>
      </c>
      <c r="C1362" t="s">
        <v>1548</v>
      </c>
      <c r="D1362" t="s">
        <v>1776</v>
      </c>
      <c r="E1362" t="s">
        <v>254</v>
      </c>
      <c r="F1362" t="s">
        <v>672</v>
      </c>
      <c r="G1362" t="s">
        <v>46</v>
      </c>
      <c r="I1362">
        <v>0.57816014243716662</v>
      </c>
      <c r="J1362">
        <v>0.22933922618073041</v>
      </c>
      <c r="K1362">
        <v>1.4858928931894071</v>
      </c>
      <c r="M1362">
        <v>2.293392261807305</v>
      </c>
      <c r="N1362" t="str">
        <f t="shared" si="63"/>
        <v>10Qf-302,29339226180731</v>
      </c>
      <c r="O1362" t="s">
        <v>1550</v>
      </c>
      <c r="P1362">
        <v>55.39106122524575</v>
      </c>
      <c r="Q1362">
        <v>11.56630117995347</v>
      </c>
      <c r="R1362">
        <v>184.83189996236811</v>
      </c>
      <c r="T1362">
        <f t="shared" si="64"/>
        <v>251.78926236756735</v>
      </c>
      <c r="U1362">
        <v>30779952.5439597</v>
      </c>
      <c r="V1362">
        <v>2309069.5471573779</v>
      </c>
      <c r="W1362">
        <v>16910977.908902589</v>
      </c>
      <c r="Y1362">
        <f t="shared" si="65"/>
        <v>50000000.00001967</v>
      </c>
      <c r="Z1362">
        <v>0.31876334493182329</v>
      </c>
      <c r="AA1362">
        <v>5.2123247205898317E-2</v>
      </c>
      <c r="AB1362">
        <v>1.055526716688284</v>
      </c>
      <c r="AD1362">
        <v>7.7098E-2</v>
      </c>
      <c r="AE1362">
        <v>5.4999999999999997E-3</v>
      </c>
      <c r="AF1362">
        <v>0.7204373597300433</v>
      </c>
      <c r="AG1362">
        <v>0.36350267349645782</v>
      </c>
      <c r="AH1362">
        <v>3.4599302950338049</v>
      </c>
    </row>
    <row r="1363" spans="1:34">
      <c r="A1363" t="s">
        <v>1531</v>
      </c>
      <c r="B1363" t="s">
        <v>1777</v>
      </c>
      <c r="C1363" t="s">
        <v>1533</v>
      </c>
      <c r="D1363" t="s">
        <v>1778</v>
      </c>
      <c r="E1363" t="s">
        <v>671</v>
      </c>
      <c r="F1363" t="s">
        <v>43</v>
      </c>
      <c r="G1363" t="s">
        <v>672</v>
      </c>
      <c r="I1363">
        <v>3.759085528697355</v>
      </c>
      <c r="J1363">
        <v>0.74402200144973385</v>
      </c>
      <c r="K1363">
        <v>2.937112484350251</v>
      </c>
      <c r="M1363">
        <v>7.4402200144973394</v>
      </c>
      <c r="N1363" t="str">
        <f t="shared" si="63"/>
        <v>10Qf-307,44022001449734</v>
      </c>
      <c r="O1363" t="s">
        <v>1535</v>
      </c>
      <c r="P1363">
        <v>186.83497711990941</v>
      </c>
      <c r="Q1363">
        <v>33.379532519585787</v>
      </c>
      <c r="R1363">
        <v>148.1278547902013</v>
      </c>
      <c r="T1363">
        <f t="shared" si="64"/>
        <v>368.34236442969649</v>
      </c>
      <c r="U1363">
        <v>15824182.788552489</v>
      </c>
      <c r="V1363">
        <v>4603915.7659810726</v>
      </c>
      <c r="W1363">
        <v>29571901.445435129</v>
      </c>
      <c r="Y1363">
        <f t="shared" si="65"/>
        <v>49999999.999968693</v>
      </c>
      <c r="Z1363">
        <v>0.64421787321561208</v>
      </c>
      <c r="AA1363">
        <v>0.1471234630130176</v>
      </c>
      <c r="AB1363">
        <v>0.66753447564471369</v>
      </c>
      <c r="AD1363">
        <v>7.7098E-2</v>
      </c>
      <c r="AE1363">
        <v>5.4999999999999997E-3</v>
      </c>
      <c r="AF1363">
        <v>2.3372418893708922</v>
      </c>
      <c r="AG1363">
        <v>1.1792748722978279</v>
      </c>
      <c r="AH1363">
        <v>11.03933477616606</v>
      </c>
    </row>
    <row r="1364" spans="1:34">
      <c r="A1364" t="s">
        <v>1531</v>
      </c>
      <c r="B1364" t="s">
        <v>1777</v>
      </c>
      <c r="C1364" t="s">
        <v>1536</v>
      </c>
      <c r="D1364" t="s">
        <v>1779</v>
      </c>
      <c r="E1364" t="s">
        <v>671</v>
      </c>
      <c r="F1364" t="s">
        <v>254</v>
      </c>
      <c r="G1364" t="s">
        <v>672</v>
      </c>
      <c r="I1364">
        <v>0</v>
      </c>
      <c r="J1364">
        <v>0</v>
      </c>
      <c r="K1364">
        <v>0</v>
      </c>
      <c r="M1364">
        <v>0</v>
      </c>
      <c r="N1364" t="str">
        <f t="shared" si="63"/>
        <v>10Qf-300</v>
      </c>
      <c r="O1364" t="s">
        <v>1538</v>
      </c>
      <c r="P1364">
        <v>0</v>
      </c>
      <c r="Q1364">
        <v>0</v>
      </c>
      <c r="R1364">
        <v>0</v>
      </c>
      <c r="T1364">
        <f t="shared" si="64"/>
        <v>0</v>
      </c>
      <c r="U1364">
        <v>0</v>
      </c>
      <c r="V1364">
        <v>0</v>
      </c>
      <c r="W1364">
        <v>0</v>
      </c>
      <c r="Y1364">
        <f t="shared" si="65"/>
        <v>0</v>
      </c>
      <c r="Z1364">
        <v>0</v>
      </c>
      <c r="AA1364">
        <v>0</v>
      </c>
      <c r="AB1364">
        <v>0</v>
      </c>
      <c r="AD1364">
        <v>7.7098E-2</v>
      </c>
      <c r="AE1364">
        <v>5.4999999999999997E-3</v>
      </c>
      <c r="AF1364">
        <v>0</v>
      </c>
      <c r="AG1364">
        <v>0</v>
      </c>
      <c r="AH1364">
        <v>0</v>
      </c>
    </row>
    <row r="1365" spans="1:34">
      <c r="A1365" t="s">
        <v>1531</v>
      </c>
      <c r="B1365" t="s">
        <v>1777</v>
      </c>
      <c r="C1365" t="s">
        <v>1539</v>
      </c>
      <c r="D1365" t="s">
        <v>1780</v>
      </c>
      <c r="E1365" t="s">
        <v>43</v>
      </c>
      <c r="F1365" t="s">
        <v>254</v>
      </c>
      <c r="G1365" t="s">
        <v>672</v>
      </c>
      <c r="I1365">
        <v>0</v>
      </c>
      <c r="J1365">
        <v>0</v>
      </c>
      <c r="K1365">
        <v>0</v>
      </c>
      <c r="M1365">
        <v>0</v>
      </c>
      <c r="N1365" t="str">
        <f t="shared" si="63"/>
        <v>10Qf-300</v>
      </c>
      <c r="O1365" t="s">
        <v>1541</v>
      </c>
      <c r="P1365">
        <v>0</v>
      </c>
      <c r="Q1365">
        <v>0</v>
      </c>
      <c r="R1365">
        <v>0</v>
      </c>
      <c r="T1365">
        <f t="shared" si="64"/>
        <v>0</v>
      </c>
      <c r="U1365">
        <v>0</v>
      </c>
      <c r="V1365">
        <v>0</v>
      </c>
      <c r="W1365">
        <v>0</v>
      </c>
      <c r="Y1365">
        <f t="shared" si="65"/>
        <v>0</v>
      </c>
      <c r="Z1365">
        <v>0</v>
      </c>
      <c r="AA1365">
        <v>0</v>
      </c>
      <c r="AB1365">
        <v>0</v>
      </c>
      <c r="AD1365">
        <v>7.7098E-2</v>
      </c>
      <c r="AE1365">
        <v>5.4999999999999997E-3</v>
      </c>
      <c r="AF1365">
        <v>0</v>
      </c>
      <c r="AG1365">
        <v>0</v>
      </c>
      <c r="AH1365">
        <v>0</v>
      </c>
    </row>
    <row r="1366" spans="1:34">
      <c r="A1366" t="s">
        <v>1531</v>
      </c>
      <c r="B1366" t="s">
        <v>1777</v>
      </c>
      <c r="C1366" t="s">
        <v>1542</v>
      </c>
      <c r="D1366" t="s">
        <v>1781</v>
      </c>
      <c r="E1366" t="s">
        <v>671</v>
      </c>
      <c r="F1366" t="s">
        <v>672</v>
      </c>
      <c r="G1366" t="s">
        <v>46</v>
      </c>
      <c r="I1366">
        <v>0.2865235537695151</v>
      </c>
      <c r="J1366">
        <v>0.28652355376951522</v>
      </c>
      <c r="K1366">
        <v>2.2921884301561208</v>
      </c>
      <c r="M1366">
        <v>2.8652355376951522</v>
      </c>
      <c r="N1366" t="str">
        <f t="shared" si="63"/>
        <v>10Qf-302,86523553769515</v>
      </c>
      <c r="O1366" t="s">
        <v>1544</v>
      </c>
      <c r="P1366">
        <v>14.240862891830311</v>
      </c>
      <c r="Q1366">
        <v>14.450287346121931</v>
      </c>
      <c r="R1366">
        <v>285.12791504650431</v>
      </c>
      <c r="T1366">
        <f t="shared" si="64"/>
        <v>313.81906528445654</v>
      </c>
      <c r="U1366">
        <v>1206144.700210009</v>
      </c>
      <c r="V1366">
        <v>2884821.857867097</v>
      </c>
      <c r="W1366">
        <v>26087444.177896831</v>
      </c>
      <c r="Y1366">
        <f t="shared" si="65"/>
        <v>30178410.735973939</v>
      </c>
      <c r="Z1366">
        <v>4.9103323940474487E-2</v>
      </c>
      <c r="AA1366">
        <v>6.5119858788011256E-2</v>
      </c>
      <c r="AB1366">
        <v>1.6282910691633219</v>
      </c>
      <c r="AD1366">
        <v>7.7098E-2</v>
      </c>
      <c r="AE1366">
        <v>5.4999999999999997E-3</v>
      </c>
      <c r="AF1366">
        <v>0.90007399089900053</v>
      </c>
      <c r="AG1366">
        <v>0.45413983272468161</v>
      </c>
      <c r="AH1366">
        <v>4.3020473613188326</v>
      </c>
    </row>
    <row r="1367" spans="1:34">
      <c r="A1367" t="s">
        <v>1531</v>
      </c>
      <c r="B1367" t="s">
        <v>1777</v>
      </c>
      <c r="C1367" t="s">
        <v>1545</v>
      </c>
      <c r="D1367" t="s">
        <v>1782</v>
      </c>
      <c r="E1367" t="s">
        <v>43</v>
      </c>
      <c r="F1367" t="s">
        <v>672</v>
      </c>
      <c r="G1367" t="s">
        <v>46</v>
      </c>
      <c r="I1367">
        <v>0.28844630616767808</v>
      </c>
      <c r="J1367">
        <v>0.28844630616767819</v>
      </c>
      <c r="K1367">
        <v>2.307570449341426</v>
      </c>
      <c r="M1367">
        <v>2.8844630616767821</v>
      </c>
      <c r="N1367" t="str">
        <f t="shared" si="63"/>
        <v>10Qf-302,88446306167678</v>
      </c>
      <c r="O1367" t="s">
        <v>1547</v>
      </c>
      <c r="P1367">
        <v>12.940750190340831</v>
      </c>
      <c r="Q1367">
        <v>14.54725781952061</v>
      </c>
      <c r="R1367">
        <v>287.04130183522147</v>
      </c>
      <c r="T1367">
        <f t="shared" si="64"/>
        <v>314.52930984508293</v>
      </c>
      <c r="U1367">
        <v>1784869.9285999481</v>
      </c>
      <c r="V1367">
        <v>2904180.8183173402</v>
      </c>
      <c r="W1367">
        <v>26262507.2580349</v>
      </c>
      <c r="Y1367">
        <f t="shared" si="65"/>
        <v>30951558.004952189</v>
      </c>
      <c r="Z1367">
        <v>5.7037586756860187E-2</v>
      </c>
      <c r="AA1367">
        <v>6.5556853802925141E-2</v>
      </c>
      <c r="AB1367">
        <v>1.639217921482973</v>
      </c>
      <c r="AD1367">
        <v>7.7098E-2</v>
      </c>
      <c r="AE1367">
        <v>5.4999999999999997E-3</v>
      </c>
      <c r="AF1367">
        <v>0.90611405078851792</v>
      </c>
      <c r="AG1367">
        <v>0.45718739527577001</v>
      </c>
      <c r="AH1367">
        <v>4.3303625077410697</v>
      </c>
    </row>
    <row r="1368" spans="1:34">
      <c r="A1368" t="s">
        <v>1531</v>
      </c>
      <c r="B1368" t="s">
        <v>1777</v>
      </c>
      <c r="C1368" t="s">
        <v>1548</v>
      </c>
      <c r="D1368" t="s">
        <v>1783</v>
      </c>
      <c r="E1368" t="s">
        <v>254</v>
      </c>
      <c r="F1368" t="s">
        <v>672</v>
      </c>
      <c r="G1368" t="s">
        <v>46</v>
      </c>
      <c r="I1368">
        <v>0.5770448204157077</v>
      </c>
      <c r="J1368">
        <v>0.22969453583180921</v>
      </c>
      <c r="K1368">
        <v>1.490206002070575</v>
      </c>
      <c r="M1368">
        <v>2.2969453583180921</v>
      </c>
      <c r="N1368" t="str">
        <f t="shared" si="63"/>
        <v>10Qf-302,29694535831809</v>
      </c>
      <c r="O1368" t="s">
        <v>1550</v>
      </c>
      <c r="P1368">
        <v>55.284206971827182</v>
      </c>
      <c r="Q1368">
        <v>11.58422056733853</v>
      </c>
      <c r="R1368">
        <v>185.36841246128699</v>
      </c>
      <c r="T1368">
        <f t="shared" si="64"/>
        <v>252.2368400004527</v>
      </c>
      <c r="U1368">
        <v>30727287.57713652</v>
      </c>
      <c r="V1368">
        <v>2312646.9321027282</v>
      </c>
      <c r="W1368">
        <v>16960065.490748119</v>
      </c>
      <c r="Y1368">
        <f t="shared" si="65"/>
        <v>49999999.999987364</v>
      </c>
      <c r="Z1368">
        <v>0.31814842226223611</v>
      </c>
      <c r="AA1368">
        <v>5.2204000477313078E-2</v>
      </c>
      <c r="AB1368">
        <v>1.058590599473459</v>
      </c>
      <c r="AD1368">
        <v>7.7098E-2</v>
      </c>
      <c r="AE1368">
        <v>5.4999999999999997E-3</v>
      </c>
      <c r="AF1368">
        <v>0.72155351570201842</v>
      </c>
      <c r="AG1368">
        <v>0.36406583929341763</v>
      </c>
      <c r="AH1368">
        <v>3.4651627133135281</v>
      </c>
    </row>
    <row r="1369" spans="1:34">
      <c r="A1369" t="s">
        <v>1531</v>
      </c>
      <c r="B1369" t="s">
        <v>1784</v>
      </c>
      <c r="C1369" t="s">
        <v>1533</v>
      </c>
      <c r="D1369" t="s">
        <v>1785</v>
      </c>
      <c r="E1369" t="s">
        <v>671</v>
      </c>
      <c r="F1369" t="s">
        <v>43</v>
      </c>
      <c r="G1369" t="s">
        <v>672</v>
      </c>
      <c r="I1369">
        <v>3.80533372248822</v>
      </c>
      <c r="J1369">
        <v>0.74633418707453825</v>
      </c>
      <c r="K1369">
        <v>2.911673961182625</v>
      </c>
      <c r="M1369">
        <v>7.4633418707453831</v>
      </c>
      <c r="N1369" t="str">
        <f t="shared" si="63"/>
        <v>10Qf-307,46334187074538</v>
      </c>
      <c r="O1369" t="s">
        <v>1535</v>
      </c>
      <c r="P1369">
        <v>189.1336160209901</v>
      </c>
      <c r="Q1369">
        <v>33.483265574662227</v>
      </c>
      <c r="R1369">
        <v>146.84490975968961</v>
      </c>
      <c r="T1369">
        <f t="shared" si="64"/>
        <v>369.46179135534192</v>
      </c>
      <c r="U1369">
        <v>16037438.086374911</v>
      </c>
      <c r="V1369">
        <v>4646784.6391156353</v>
      </c>
      <c r="W1369">
        <v>29315777.274488758</v>
      </c>
      <c r="Y1369">
        <f t="shared" si="65"/>
        <v>49999999.999979302</v>
      </c>
      <c r="Z1369">
        <v>0.65214371390653636</v>
      </c>
      <c r="AA1369">
        <v>0.14758067631529539</v>
      </c>
      <c r="AB1369">
        <v>0.66175291592769347</v>
      </c>
      <c r="AD1369">
        <v>7.7098E-2</v>
      </c>
      <c r="AE1369">
        <v>5.4999999999999997E-3</v>
      </c>
      <c r="AF1369">
        <v>2.3445052997105922</v>
      </c>
      <c r="AG1369">
        <v>2.6606813769207291</v>
      </c>
      <c r="AH1369">
        <v>12.5511265473767</v>
      </c>
    </row>
    <row r="1370" spans="1:34">
      <c r="A1370" t="s">
        <v>1531</v>
      </c>
      <c r="B1370" t="s">
        <v>1784</v>
      </c>
      <c r="C1370" t="s">
        <v>1536</v>
      </c>
      <c r="D1370" t="s">
        <v>1786</v>
      </c>
      <c r="E1370" t="s">
        <v>671</v>
      </c>
      <c r="F1370" t="s">
        <v>254</v>
      </c>
      <c r="G1370" t="s">
        <v>672</v>
      </c>
      <c r="I1370">
        <v>0</v>
      </c>
      <c r="J1370">
        <v>0</v>
      </c>
      <c r="K1370">
        <v>0</v>
      </c>
      <c r="M1370">
        <v>0</v>
      </c>
      <c r="N1370" t="str">
        <f t="shared" si="63"/>
        <v>10Qf-300</v>
      </c>
      <c r="O1370" t="s">
        <v>1538</v>
      </c>
      <c r="P1370">
        <v>0</v>
      </c>
      <c r="Q1370">
        <v>0</v>
      </c>
      <c r="R1370">
        <v>0</v>
      </c>
      <c r="T1370">
        <f t="shared" si="64"/>
        <v>0</v>
      </c>
      <c r="U1370">
        <v>0</v>
      </c>
      <c r="V1370">
        <v>0</v>
      </c>
      <c r="W1370">
        <v>0</v>
      </c>
      <c r="Y1370">
        <f t="shared" si="65"/>
        <v>0</v>
      </c>
      <c r="Z1370">
        <v>0</v>
      </c>
      <c r="AA1370">
        <v>0</v>
      </c>
      <c r="AB1370">
        <v>0</v>
      </c>
      <c r="AD1370">
        <v>7.7098E-2</v>
      </c>
      <c r="AE1370">
        <v>5.4999999999999997E-3</v>
      </c>
      <c r="AF1370">
        <v>0</v>
      </c>
      <c r="AG1370">
        <v>0</v>
      </c>
      <c r="AH1370">
        <v>0</v>
      </c>
    </row>
    <row r="1371" spans="1:34">
      <c r="A1371" t="s">
        <v>1531</v>
      </c>
      <c r="B1371" t="s">
        <v>1784</v>
      </c>
      <c r="C1371" t="s">
        <v>1539</v>
      </c>
      <c r="D1371" t="s">
        <v>1787</v>
      </c>
      <c r="E1371" t="s">
        <v>43</v>
      </c>
      <c r="F1371" t="s">
        <v>254</v>
      </c>
      <c r="G1371" t="s">
        <v>672</v>
      </c>
      <c r="I1371">
        <v>0</v>
      </c>
      <c r="J1371">
        <v>0</v>
      </c>
      <c r="K1371">
        <v>0</v>
      </c>
      <c r="M1371">
        <v>0</v>
      </c>
      <c r="N1371" t="str">
        <f t="shared" si="63"/>
        <v>10Qf-300</v>
      </c>
      <c r="O1371" t="s">
        <v>1541</v>
      </c>
      <c r="P1371">
        <v>0</v>
      </c>
      <c r="Q1371">
        <v>0</v>
      </c>
      <c r="R1371">
        <v>0</v>
      </c>
      <c r="T1371">
        <f t="shared" si="64"/>
        <v>0</v>
      </c>
      <c r="U1371">
        <v>0</v>
      </c>
      <c r="V1371">
        <v>0</v>
      </c>
      <c r="W1371">
        <v>0</v>
      </c>
      <c r="Y1371">
        <f t="shared" si="65"/>
        <v>0</v>
      </c>
      <c r="Z1371">
        <v>0</v>
      </c>
      <c r="AA1371">
        <v>0</v>
      </c>
      <c r="AB1371">
        <v>0</v>
      </c>
      <c r="AD1371">
        <v>7.7098E-2</v>
      </c>
      <c r="AE1371">
        <v>5.4999999999999997E-3</v>
      </c>
      <c r="AF1371">
        <v>0</v>
      </c>
      <c r="AG1371">
        <v>0</v>
      </c>
      <c r="AH1371">
        <v>0</v>
      </c>
    </row>
    <row r="1372" spans="1:34">
      <c r="A1372" t="s">
        <v>1531</v>
      </c>
      <c r="B1372" t="s">
        <v>1784</v>
      </c>
      <c r="C1372" t="s">
        <v>1542</v>
      </c>
      <c r="D1372" t="s">
        <v>1788</v>
      </c>
      <c r="E1372" t="s">
        <v>671</v>
      </c>
      <c r="F1372" t="s">
        <v>672</v>
      </c>
      <c r="G1372" t="s">
        <v>46</v>
      </c>
      <c r="I1372">
        <v>0.28658535632783311</v>
      </c>
      <c r="J1372">
        <v>0.28658535632783322</v>
      </c>
      <c r="K1372">
        <v>2.2926828506226649</v>
      </c>
      <c r="M1372">
        <v>2.8658535632783311</v>
      </c>
      <c r="N1372" t="str">
        <f t="shared" si="63"/>
        <v>10Qf-302,86585356327833</v>
      </c>
      <c r="O1372" t="s">
        <v>1544</v>
      </c>
      <c r="P1372">
        <v>14.243934617514959</v>
      </c>
      <c r="Q1372">
        <v>14.453404244243121</v>
      </c>
      <c r="R1372">
        <v>285.18941656833698</v>
      </c>
      <c r="T1372">
        <f t="shared" si="64"/>
        <v>313.88675543009504</v>
      </c>
      <c r="U1372">
        <v>1207803.3738297289</v>
      </c>
      <c r="V1372">
        <v>2885444.1081804209</v>
      </c>
      <c r="W1372">
        <v>26093071.187505499</v>
      </c>
      <c r="Y1372">
        <f t="shared" si="65"/>
        <v>30186318.669515647</v>
      </c>
      <c r="Z1372">
        <v>4.9113915429381823E-2</v>
      </c>
      <c r="AA1372">
        <v>6.5133905011497809E-2</v>
      </c>
      <c r="AB1372">
        <v>1.6286422882950009</v>
      </c>
      <c r="AD1372">
        <v>7.7098E-2</v>
      </c>
      <c r="AE1372">
        <v>5.4999999999999997E-3</v>
      </c>
      <c r="AF1372">
        <v>0.9002681350612558</v>
      </c>
      <c r="AG1372">
        <v>1.0216767953087249</v>
      </c>
      <c r="AH1372">
        <v>4.870396493648312</v>
      </c>
    </row>
    <row r="1373" spans="1:34">
      <c r="A1373" t="s">
        <v>1531</v>
      </c>
      <c r="B1373" t="s">
        <v>1784</v>
      </c>
      <c r="C1373" t="s">
        <v>1545</v>
      </c>
      <c r="D1373" t="s">
        <v>1789</v>
      </c>
      <c r="E1373" t="s">
        <v>43</v>
      </c>
      <c r="F1373" t="s">
        <v>672</v>
      </c>
      <c r="G1373" t="s">
        <v>46</v>
      </c>
      <c r="I1373">
        <v>0.28865901092546831</v>
      </c>
      <c r="J1373">
        <v>0.28865901092546831</v>
      </c>
      <c r="K1373">
        <v>2.309272087403746</v>
      </c>
      <c r="M1373">
        <v>2.8865901092546831</v>
      </c>
      <c r="N1373" t="str">
        <f t="shared" si="63"/>
        <v>10Qf-302,88659010925468</v>
      </c>
      <c r="O1373" t="s">
        <v>1547</v>
      </c>
      <c r="P1373">
        <v>12.95029289924714</v>
      </c>
      <c r="Q1373">
        <v>14.557985191946081</v>
      </c>
      <c r="R1373">
        <v>287.25297052113319</v>
      </c>
      <c r="T1373">
        <f t="shared" si="64"/>
        <v>314.76124861232643</v>
      </c>
      <c r="U1373">
        <v>1797232.7693690599</v>
      </c>
      <c r="V1373">
        <v>2906322.4060732941</v>
      </c>
      <c r="W1373">
        <v>26281873.636199001</v>
      </c>
      <c r="Y1373">
        <f t="shared" si="65"/>
        <v>30985428.811641354</v>
      </c>
      <c r="Z1373">
        <v>5.7079647153601747E-2</v>
      </c>
      <c r="AA1373">
        <v>6.5605196438665206E-2</v>
      </c>
      <c r="AB1373">
        <v>1.640426706076497</v>
      </c>
      <c r="AD1373">
        <v>7.7098E-2</v>
      </c>
      <c r="AE1373">
        <v>5.4999999999999997E-3</v>
      </c>
      <c r="AF1373">
        <v>0.90678223327372243</v>
      </c>
      <c r="AG1373">
        <v>1.029069373949294</v>
      </c>
      <c r="AH1373">
        <v>4.9050397164777007</v>
      </c>
    </row>
    <row r="1374" spans="1:34">
      <c r="A1374" t="s">
        <v>1531</v>
      </c>
      <c r="B1374" t="s">
        <v>1784</v>
      </c>
      <c r="C1374" t="s">
        <v>1548</v>
      </c>
      <c r="D1374" t="s">
        <v>1790</v>
      </c>
      <c r="E1374" t="s">
        <v>254</v>
      </c>
      <c r="F1374" t="s">
        <v>672</v>
      </c>
      <c r="G1374" t="s">
        <v>46</v>
      </c>
      <c r="I1374">
        <v>0.57626877825510481</v>
      </c>
      <c r="J1374">
        <v>0.2299416400233405</v>
      </c>
      <c r="K1374">
        <v>1.4932059819549599</v>
      </c>
      <c r="M1374">
        <v>2.299416400233405</v>
      </c>
      <c r="N1374" t="str">
        <f t="shared" si="63"/>
        <v>10Qf-302,2994164002334</v>
      </c>
      <c r="O1374" t="s">
        <v>1550</v>
      </c>
      <c r="P1374">
        <v>55.209857677096963</v>
      </c>
      <c r="Q1374">
        <v>11.596682811803539</v>
      </c>
      <c r="R1374">
        <v>185.74158335699639</v>
      </c>
      <c r="T1374">
        <f t="shared" si="64"/>
        <v>252.5481238458969</v>
      </c>
      <c r="U1374">
        <v>30690656.810137451</v>
      </c>
      <c r="V1374">
        <v>2315134.8656897638</v>
      </c>
      <c r="W1374">
        <v>16994208.32418149</v>
      </c>
      <c r="Y1374">
        <f t="shared" si="65"/>
        <v>50000000.000008702</v>
      </c>
      <c r="Z1374">
        <v>0.31772055846332548</v>
      </c>
      <c r="AA1374">
        <v>5.2260161270541929E-2</v>
      </c>
      <c r="AB1374">
        <v>1.0607216810150759</v>
      </c>
      <c r="AD1374">
        <v>7.7098E-2</v>
      </c>
      <c r="AE1374">
        <v>5.4999999999999997E-3</v>
      </c>
      <c r="AF1374">
        <v>0.7223297592356247</v>
      </c>
      <c r="AG1374">
        <v>0.81974194668320899</v>
      </c>
      <c r="AH1374">
        <v>3.924086106152239</v>
      </c>
    </row>
    <row r="1375" spans="1:34">
      <c r="A1375" t="s">
        <v>1531</v>
      </c>
      <c r="B1375" t="s">
        <v>1791</v>
      </c>
      <c r="C1375" t="s">
        <v>1533</v>
      </c>
      <c r="D1375" t="s">
        <v>1792</v>
      </c>
      <c r="E1375" t="s">
        <v>671</v>
      </c>
      <c r="F1375" t="s">
        <v>43</v>
      </c>
      <c r="G1375" t="s">
        <v>672</v>
      </c>
      <c r="I1375">
        <v>3.7979755115239771</v>
      </c>
      <c r="J1375">
        <v>0.74596653782049183</v>
      </c>
      <c r="K1375">
        <v>2.9157233288604489</v>
      </c>
      <c r="M1375">
        <v>7.4596653782049192</v>
      </c>
      <c r="N1375" t="str">
        <f t="shared" si="63"/>
        <v>10Qf-307,45966537820492</v>
      </c>
      <c r="O1375" t="s">
        <v>1535</v>
      </c>
      <c r="P1375">
        <v>188.7678964419456</v>
      </c>
      <c r="Q1375">
        <v>33.466771492219337</v>
      </c>
      <c r="R1375">
        <v>147.049132155178</v>
      </c>
      <c r="T1375">
        <f t="shared" si="64"/>
        <v>369.28380008934289</v>
      </c>
      <c r="U1375">
        <v>16003340.04493011</v>
      </c>
      <c r="V1375">
        <v>4640112.1950945174</v>
      </c>
      <c r="W1375">
        <v>29356547.759964891</v>
      </c>
      <c r="Y1375">
        <f t="shared" si="65"/>
        <v>49999999.999989517</v>
      </c>
      <c r="Z1375">
        <v>0.6508826915164182</v>
      </c>
      <c r="AA1375">
        <v>0.14750797707881569</v>
      </c>
      <c r="AB1375">
        <v>0.66267323904909647</v>
      </c>
      <c r="AD1375">
        <v>7.7098E-2</v>
      </c>
      <c r="AE1375">
        <v>5.4999999999999997E-3</v>
      </c>
      <c r="AF1375">
        <v>2.3433503805879332</v>
      </c>
      <c r="AG1375">
        <v>1.1823569624454799</v>
      </c>
      <c r="AH1375">
        <v>11.06797072123833</v>
      </c>
    </row>
    <row r="1376" spans="1:34">
      <c r="A1376" t="s">
        <v>1531</v>
      </c>
      <c r="B1376" t="s">
        <v>1791</v>
      </c>
      <c r="C1376" t="s">
        <v>1536</v>
      </c>
      <c r="D1376" t="s">
        <v>1793</v>
      </c>
      <c r="E1376" t="s">
        <v>671</v>
      </c>
      <c r="F1376" t="s">
        <v>254</v>
      </c>
      <c r="G1376" t="s">
        <v>672</v>
      </c>
      <c r="I1376">
        <v>0</v>
      </c>
      <c r="J1376">
        <v>0</v>
      </c>
      <c r="K1376">
        <v>0</v>
      </c>
      <c r="M1376">
        <v>0</v>
      </c>
      <c r="N1376" t="str">
        <f t="shared" si="63"/>
        <v>10Qf-300</v>
      </c>
      <c r="O1376" t="s">
        <v>1538</v>
      </c>
      <c r="P1376">
        <v>0</v>
      </c>
      <c r="Q1376">
        <v>0</v>
      </c>
      <c r="R1376">
        <v>0</v>
      </c>
      <c r="T1376">
        <f t="shared" si="64"/>
        <v>0</v>
      </c>
      <c r="U1376">
        <v>0</v>
      </c>
      <c r="V1376">
        <v>0</v>
      </c>
      <c r="W1376">
        <v>0</v>
      </c>
      <c r="Y1376">
        <f t="shared" si="65"/>
        <v>0</v>
      </c>
      <c r="Z1376">
        <v>0</v>
      </c>
      <c r="AA1376">
        <v>0</v>
      </c>
      <c r="AB1376">
        <v>0</v>
      </c>
      <c r="AD1376">
        <v>7.7098E-2</v>
      </c>
      <c r="AE1376">
        <v>5.4999999999999997E-3</v>
      </c>
      <c r="AF1376">
        <v>0</v>
      </c>
      <c r="AG1376">
        <v>0</v>
      </c>
      <c r="AH1376">
        <v>0</v>
      </c>
    </row>
    <row r="1377" spans="1:34">
      <c r="A1377" t="s">
        <v>1531</v>
      </c>
      <c r="B1377" t="s">
        <v>1791</v>
      </c>
      <c r="C1377" t="s">
        <v>1539</v>
      </c>
      <c r="D1377" t="s">
        <v>1794</v>
      </c>
      <c r="E1377" t="s">
        <v>43</v>
      </c>
      <c r="F1377" t="s">
        <v>254</v>
      </c>
      <c r="G1377" t="s">
        <v>672</v>
      </c>
      <c r="I1377">
        <v>0</v>
      </c>
      <c r="J1377">
        <v>0</v>
      </c>
      <c r="K1377">
        <v>0</v>
      </c>
      <c r="M1377">
        <v>0</v>
      </c>
      <c r="N1377" t="str">
        <f t="shared" si="63"/>
        <v>10Qf-300</v>
      </c>
      <c r="O1377" t="s">
        <v>1541</v>
      </c>
      <c r="P1377">
        <v>0</v>
      </c>
      <c r="Q1377">
        <v>0</v>
      </c>
      <c r="R1377">
        <v>0</v>
      </c>
      <c r="T1377">
        <f t="shared" si="64"/>
        <v>0</v>
      </c>
      <c r="U1377">
        <v>0</v>
      </c>
      <c r="V1377">
        <v>0</v>
      </c>
      <c r="W1377">
        <v>0</v>
      </c>
      <c r="Y1377">
        <f t="shared" si="65"/>
        <v>0</v>
      </c>
      <c r="Z1377">
        <v>0</v>
      </c>
      <c r="AA1377">
        <v>0</v>
      </c>
      <c r="AB1377">
        <v>0</v>
      </c>
      <c r="AD1377">
        <v>7.7098E-2</v>
      </c>
      <c r="AE1377">
        <v>5.4999999999999997E-3</v>
      </c>
      <c r="AF1377">
        <v>0</v>
      </c>
      <c r="AG1377">
        <v>0</v>
      </c>
      <c r="AH1377">
        <v>0</v>
      </c>
    </row>
    <row r="1378" spans="1:34">
      <c r="A1378" t="s">
        <v>1531</v>
      </c>
      <c r="B1378" t="s">
        <v>1791</v>
      </c>
      <c r="C1378" t="s">
        <v>1542</v>
      </c>
      <c r="D1378" t="s">
        <v>1795</v>
      </c>
      <c r="E1378" t="s">
        <v>671</v>
      </c>
      <c r="F1378" t="s">
        <v>672</v>
      </c>
      <c r="G1378" t="s">
        <v>46</v>
      </c>
      <c r="I1378">
        <v>0.2865766812388692</v>
      </c>
      <c r="J1378">
        <v>0.28657668123886931</v>
      </c>
      <c r="K1378">
        <v>2.2926134499109549</v>
      </c>
      <c r="M1378">
        <v>2.865766812388693</v>
      </c>
      <c r="N1378" t="str">
        <f t="shared" si="63"/>
        <v>10Qf-302,86576681238869</v>
      </c>
      <c r="O1378" t="s">
        <v>1544</v>
      </c>
      <c r="P1378">
        <v>14.243503446147431</v>
      </c>
      <c r="Q1378">
        <v>14.45296673212018</v>
      </c>
      <c r="R1378">
        <v>285.18078373520137</v>
      </c>
      <c r="T1378">
        <f t="shared" si="64"/>
        <v>313.87725391346896</v>
      </c>
      <c r="U1378">
        <v>1207533.8729535181</v>
      </c>
      <c r="V1378">
        <v>2885356.7642747192</v>
      </c>
      <c r="W1378">
        <v>26092281.336562689</v>
      </c>
      <c r="Y1378">
        <f t="shared" si="65"/>
        <v>30185171.973790929</v>
      </c>
      <c r="Z1378">
        <v>4.9112428725416303E-2</v>
      </c>
      <c r="AA1378">
        <v>6.5131933374049961E-2</v>
      </c>
      <c r="AB1378">
        <v>1.6285929884392021</v>
      </c>
      <c r="AD1378">
        <v>7.7098E-2</v>
      </c>
      <c r="AE1378">
        <v>5.4999999999999997E-3</v>
      </c>
      <c r="AF1378">
        <v>0.90024088347288789</v>
      </c>
      <c r="AG1378">
        <v>0.45422403976360792</v>
      </c>
      <c r="AH1378">
        <v>4.3028297356251883</v>
      </c>
    </row>
    <row r="1379" spans="1:34">
      <c r="A1379" t="s">
        <v>1531</v>
      </c>
      <c r="B1379" t="s">
        <v>1791</v>
      </c>
      <c r="C1379" t="s">
        <v>1545</v>
      </c>
      <c r="D1379" t="s">
        <v>1796</v>
      </c>
      <c r="E1379" t="s">
        <v>43</v>
      </c>
      <c r="F1379" t="s">
        <v>672</v>
      </c>
      <c r="G1379" t="s">
        <v>46</v>
      </c>
      <c r="I1379">
        <v>0.28862739039921459</v>
      </c>
      <c r="J1379">
        <v>0.28862739039921459</v>
      </c>
      <c r="K1379">
        <v>2.3090191231937172</v>
      </c>
      <c r="M1379">
        <v>2.886273903992147</v>
      </c>
      <c r="N1379" t="str">
        <f t="shared" si="63"/>
        <v>10Qf-302,88627390399215</v>
      </c>
      <c r="O1379" t="s">
        <v>1547</v>
      </c>
      <c r="P1379">
        <v>12.94887428745567</v>
      </c>
      <c r="Q1379">
        <v>14.556390468983899</v>
      </c>
      <c r="R1379">
        <v>287.2215040165309</v>
      </c>
      <c r="T1379">
        <f t="shared" si="64"/>
        <v>314.72676877297044</v>
      </c>
      <c r="U1379">
        <v>1795339.8793767081</v>
      </c>
      <c r="V1379">
        <v>2906004.039279033</v>
      </c>
      <c r="W1379">
        <v>26278994.645265561</v>
      </c>
      <c r="Y1379">
        <f t="shared" si="65"/>
        <v>30980338.563921303</v>
      </c>
      <c r="Z1379">
        <v>5.7073394487261703E-2</v>
      </c>
      <c r="AA1379">
        <v>6.5598009859490991E-2</v>
      </c>
      <c r="AB1379">
        <v>1.640247009085364</v>
      </c>
      <c r="AD1379">
        <v>7.7098E-2</v>
      </c>
      <c r="AE1379">
        <v>5.4999999999999997E-3</v>
      </c>
      <c r="AF1379">
        <v>0.90668290177763766</v>
      </c>
      <c r="AG1379">
        <v>0.45747441378275522</v>
      </c>
      <c r="AH1379">
        <v>4.3330292195525404</v>
      </c>
    </row>
    <row r="1380" spans="1:34">
      <c r="A1380" t="s">
        <v>1531</v>
      </c>
      <c r="B1380" t="s">
        <v>1791</v>
      </c>
      <c r="C1380" t="s">
        <v>1548</v>
      </c>
      <c r="D1380" t="s">
        <v>1797</v>
      </c>
      <c r="E1380" t="s">
        <v>254</v>
      </c>
      <c r="F1380" t="s">
        <v>672</v>
      </c>
      <c r="G1380" t="s">
        <v>46</v>
      </c>
      <c r="I1380">
        <v>0.57637467522549479</v>
      </c>
      <c r="J1380">
        <v>0.22990795364675221</v>
      </c>
      <c r="K1380">
        <v>1.4927969075952761</v>
      </c>
      <c r="M1380">
        <v>2.2990795364675232</v>
      </c>
      <c r="N1380" t="str">
        <f t="shared" si="63"/>
        <v>10Qf-302,29907953646752</v>
      </c>
      <c r="O1380" t="s">
        <v>1550</v>
      </c>
      <c r="P1380">
        <v>55.22000321488121</v>
      </c>
      <c r="Q1380">
        <v>11.59498390148728</v>
      </c>
      <c r="R1380">
        <v>185.69069813406219</v>
      </c>
      <c r="T1380">
        <f t="shared" si="64"/>
        <v>252.50568525043067</v>
      </c>
      <c r="U1380">
        <v>30695651.660461258</v>
      </c>
      <c r="V1380">
        <v>2314795.699173728</v>
      </c>
      <c r="W1380">
        <v>16989552.64038932</v>
      </c>
      <c r="Y1380">
        <f t="shared" si="65"/>
        <v>50000000.000024304</v>
      </c>
      <c r="Z1380">
        <v>0.31777894379642257</v>
      </c>
      <c r="AA1380">
        <v>5.2252505173660348E-2</v>
      </c>
      <c r="AB1380">
        <v>1.060431088794239</v>
      </c>
      <c r="AD1380">
        <v>7.7098E-2</v>
      </c>
      <c r="AE1380">
        <v>5.4999999999999997E-3</v>
      </c>
      <c r="AF1380">
        <v>0.72222393815733699</v>
      </c>
      <c r="AG1380">
        <v>0.36440410653010241</v>
      </c>
      <c r="AH1380">
        <v>3.4683055811549619</v>
      </c>
    </row>
    <row r="1381" spans="1:34">
      <c r="A1381" t="s">
        <v>1194</v>
      </c>
      <c r="B1381" t="s">
        <v>1220</v>
      </c>
      <c r="C1381" t="s">
        <v>1622</v>
      </c>
      <c r="D1381" t="s">
        <v>1798</v>
      </c>
      <c r="E1381" t="s">
        <v>671</v>
      </c>
      <c r="F1381" t="s">
        <v>43</v>
      </c>
      <c r="G1381" t="s">
        <v>672</v>
      </c>
      <c r="I1381">
        <v>2.284626320607325</v>
      </c>
      <c r="J1381">
        <v>0.55361503896408004</v>
      </c>
      <c r="K1381">
        <v>2.6979090300693951</v>
      </c>
      <c r="M1381">
        <v>5.5361503896408006</v>
      </c>
      <c r="N1381" t="str">
        <f t="shared" si="63"/>
        <v>05Qd-615,5361503896408</v>
      </c>
      <c r="O1381" t="s">
        <v>1535</v>
      </c>
      <c r="P1381">
        <v>143.6884854862069</v>
      </c>
      <c r="Q1381">
        <v>31.858029060387519</v>
      </c>
      <c r="R1381">
        <v>172.17665694600899</v>
      </c>
      <c r="T1381">
        <f t="shared" si="64"/>
        <v>347.7231714926034</v>
      </c>
      <c r="U1381">
        <v>11406411.96800877</v>
      </c>
      <c r="V1381">
        <v>4220639.4895076156</v>
      </c>
      <c r="W1381">
        <v>34372948.542482227</v>
      </c>
      <c r="Y1381">
        <f t="shared" si="65"/>
        <v>49999999.999998614</v>
      </c>
      <c r="Z1381">
        <v>0.49544625932695602</v>
      </c>
      <c r="AA1381">
        <v>0.14041729186540819</v>
      </c>
      <c r="AB1381">
        <v>0.77590980153934397</v>
      </c>
      <c r="AD1381">
        <v>7.7098E-2</v>
      </c>
      <c r="AE1381">
        <v>5.4999999999999997E-3</v>
      </c>
      <c r="AF1381">
        <v>1.739104834442136</v>
      </c>
      <c r="AG1381">
        <v>0.87747983675806696</v>
      </c>
      <c r="AH1381">
        <v>8.235333060841004</v>
      </c>
    </row>
    <row r="1382" spans="1:34">
      <c r="A1382" t="s">
        <v>1194</v>
      </c>
      <c r="B1382" t="s">
        <v>1220</v>
      </c>
      <c r="C1382" t="s">
        <v>1624</v>
      </c>
      <c r="D1382" t="s">
        <v>1799</v>
      </c>
      <c r="E1382" t="s">
        <v>671</v>
      </c>
      <c r="F1382" t="s">
        <v>49</v>
      </c>
      <c r="G1382" t="s">
        <v>672</v>
      </c>
      <c r="I1382">
        <v>0.1942306699142225</v>
      </c>
      <c r="J1382">
        <v>1.55384535931378</v>
      </c>
      <c r="K1382">
        <v>0.1942306699142225</v>
      </c>
      <c r="M1382">
        <v>1.9423066991422251</v>
      </c>
      <c r="N1382" t="str">
        <f t="shared" si="63"/>
        <v>05Qd-611,94230669914223</v>
      </c>
      <c r="O1382" t="s">
        <v>1626</v>
      </c>
      <c r="P1382">
        <v>12.21587554306342</v>
      </c>
      <c r="Q1382">
        <v>198.20710144737549</v>
      </c>
      <c r="R1382">
        <v>12.39552077163788</v>
      </c>
      <c r="T1382">
        <f t="shared" si="64"/>
        <v>222.81849776207679</v>
      </c>
      <c r="U1382">
        <v>969731.90664940118</v>
      </c>
      <c r="V1382">
        <v>20078083.029697731</v>
      </c>
      <c r="W1382">
        <v>2474613.023613214</v>
      </c>
      <c r="Y1382">
        <f t="shared" si="65"/>
        <v>23522427.959960345</v>
      </c>
      <c r="Z1382">
        <v>4.2121049725974052E-2</v>
      </c>
      <c r="AA1382">
        <v>1.521252127994466</v>
      </c>
      <c r="AB1382">
        <v>5.5860104572214492E-2</v>
      </c>
      <c r="AD1382">
        <v>7.7098E-2</v>
      </c>
      <c r="AE1382">
        <v>5.4999999999999997E-3</v>
      </c>
      <c r="AF1382">
        <v>0.61014870130122245</v>
      </c>
      <c r="AG1382">
        <v>0.30785561181404258</v>
      </c>
      <c r="AH1382">
        <v>2.9429090122574899</v>
      </c>
    </row>
    <row r="1383" spans="1:34">
      <c r="A1383" t="s">
        <v>1194</v>
      </c>
      <c r="B1383" t="s">
        <v>1220</v>
      </c>
      <c r="C1383" t="s">
        <v>1627</v>
      </c>
      <c r="D1383" t="s">
        <v>1800</v>
      </c>
      <c r="E1383" t="s">
        <v>43</v>
      </c>
      <c r="F1383" t="s">
        <v>49</v>
      </c>
      <c r="G1383" t="s">
        <v>672</v>
      </c>
      <c r="I1383">
        <v>0.1952090037436513</v>
      </c>
      <c r="J1383">
        <v>1.5616720299492099</v>
      </c>
      <c r="K1383">
        <v>0.19520900374365119</v>
      </c>
      <c r="M1383">
        <v>1.9520900374365131</v>
      </c>
      <c r="N1383" t="str">
        <f t="shared" si="63"/>
        <v>05Qd-611,95209003743651</v>
      </c>
      <c r="O1383" t="s">
        <v>1629</v>
      </c>
      <c r="P1383">
        <v>11.23339085179375</v>
      </c>
      <c r="Q1383">
        <v>199.20546443847579</v>
      </c>
      <c r="R1383">
        <v>12.457956623347791</v>
      </c>
      <c r="T1383">
        <f t="shared" si="64"/>
        <v>222.89681191361734</v>
      </c>
      <c r="U1383">
        <v>1488230.578868635</v>
      </c>
      <c r="V1383">
        <v>20179215.708005998</v>
      </c>
      <c r="W1383">
        <v>2487077.5722697941</v>
      </c>
      <c r="Y1383">
        <f t="shared" si="65"/>
        <v>24154523.859144427</v>
      </c>
      <c r="Z1383">
        <v>4.9512238151475381E-2</v>
      </c>
      <c r="AA1383">
        <v>1.5289146275397989</v>
      </c>
      <c r="AB1383">
        <v>5.6141470177566939E-2</v>
      </c>
      <c r="AD1383">
        <v>7.7098E-2</v>
      </c>
      <c r="AE1383">
        <v>5.4999999999999997E-3</v>
      </c>
      <c r="AF1383">
        <v>0.61322200128895687</v>
      </c>
      <c r="AG1383">
        <v>0.30940627093368728</v>
      </c>
      <c r="AH1383">
        <v>2.957316309659157</v>
      </c>
    </row>
    <row r="1384" spans="1:34">
      <c r="A1384" t="s">
        <v>1194</v>
      </c>
      <c r="B1384" t="s">
        <v>1220</v>
      </c>
      <c r="C1384" t="s">
        <v>1630</v>
      </c>
      <c r="D1384" t="s">
        <v>1801</v>
      </c>
      <c r="E1384" t="s">
        <v>671</v>
      </c>
      <c r="F1384" t="s">
        <v>672</v>
      </c>
      <c r="G1384" t="s">
        <v>1179</v>
      </c>
      <c r="I1384">
        <v>0.44991966148190637</v>
      </c>
      <c r="J1384">
        <v>0.44991966148190587</v>
      </c>
      <c r="K1384">
        <v>3.5993572918552519</v>
      </c>
      <c r="M1384">
        <v>4.4991966148190654</v>
      </c>
      <c r="N1384" t="str">
        <f t="shared" si="63"/>
        <v>05Qd-614,49919661481907</v>
      </c>
      <c r="O1384" t="s">
        <v>1632</v>
      </c>
      <c r="P1384">
        <v>28.297089185077969</v>
      </c>
      <c r="Q1384">
        <v>28.713222849564382</v>
      </c>
      <c r="R1384">
        <v>253.00926800775599</v>
      </c>
      <c r="T1384">
        <f t="shared" si="64"/>
        <v>310.01958004239833</v>
      </c>
      <c r="U1384">
        <v>2246305.6496720351</v>
      </c>
      <c r="V1384">
        <v>5732241.2283007139</v>
      </c>
      <c r="W1384">
        <v>16763334.272608699</v>
      </c>
      <c r="Y1384">
        <f t="shared" si="65"/>
        <v>24741881.150581449</v>
      </c>
      <c r="Z1384">
        <v>9.7570010144855585E-2</v>
      </c>
      <c r="AA1384">
        <v>0.12939542117922889</v>
      </c>
      <c r="AB1384">
        <v>0.9179118550966674</v>
      </c>
      <c r="AD1384">
        <v>7.7098E-2</v>
      </c>
      <c r="AE1384">
        <v>5.4999999999999997E-3</v>
      </c>
      <c r="AF1384">
        <v>1.4133601931368791</v>
      </c>
      <c r="AG1384">
        <v>0.71312266344882169</v>
      </c>
      <c r="AH1384">
        <v>6.7082774714047648</v>
      </c>
    </row>
    <row r="1385" spans="1:34">
      <c r="A1385" t="s">
        <v>1194</v>
      </c>
      <c r="B1385" t="s">
        <v>1220</v>
      </c>
      <c r="C1385" t="s">
        <v>1633</v>
      </c>
      <c r="D1385" t="s">
        <v>1802</v>
      </c>
      <c r="E1385" t="s">
        <v>43</v>
      </c>
      <c r="F1385" t="s">
        <v>672</v>
      </c>
      <c r="G1385" t="s">
        <v>1179</v>
      </c>
      <c r="I1385">
        <v>0.45520424411010241</v>
      </c>
      <c r="J1385">
        <v>0.45520424411010268</v>
      </c>
      <c r="K1385">
        <v>3.6416339528808188</v>
      </c>
      <c r="M1385">
        <v>4.5520424411010243</v>
      </c>
      <c r="N1385" t="str">
        <f t="shared" si="63"/>
        <v>05Qd-614,55204244110102</v>
      </c>
      <c r="O1385" t="s">
        <v>1635</v>
      </c>
      <c r="P1385">
        <v>26.194935138335889</v>
      </c>
      <c r="Q1385">
        <v>29.050477278878649</v>
      </c>
      <c r="R1385">
        <v>255.981017182003</v>
      </c>
      <c r="T1385">
        <f t="shared" si="64"/>
        <v>311.22642959921757</v>
      </c>
      <c r="U1385">
        <v>3470377.199430123</v>
      </c>
      <c r="V1385">
        <v>5799569.9205297586</v>
      </c>
      <c r="W1385">
        <v>16960229.924592189</v>
      </c>
      <c r="Y1385">
        <f t="shared" si="65"/>
        <v>26230177.044552073</v>
      </c>
      <c r="Z1385">
        <v>0.1154566670067068</v>
      </c>
      <c r="AA1385">
        <v>0.13091524983637129</v>
      </c>
      <c r="AB1385">
        <v>0.92869329333762318</v>
      </c>
      <c r="AD1385">
        <v>7.7098E-2</v>
      </c>
      <c r="AE1385">
        <v>5.4999999999999997E-3</v>
      </c>
      <c r="AF1385">
        <v>1.4299609762621019</v>
      </c>
      <c r="AG1385">
        <v>0.72149872691451233</v>
      </c>
      <c r="AH1385">
        <v>6.7861001442776381</v>
      </c>
    </row>
    <row r="1386" spans="1:34">
      <c r="A1386" t="s">
        <v>1194</v>
      </c>
      <c r="B1386" t="s">
        <v>1220</v>
      </c>
      <c r="C1386" t="s">
        <v>1636</v>
      </c>
      <c r="D1386" t="s">
        <v>1803</v>
      </c>
      <c r="E1386" t="s">
        <v>49</v>
      </c>
      <c r="F1386" t="s">
        <v>672</v>
      </c>
      <c r="G1386" t="s">
        <v>1179</v>
      </c>
      <c r="I1386">
        <v>1.537223703559933</v>
      </c>
      <c r="J1386">
        <v>0.19215296294499171</v>
      </c>
      <c r="K1386">
        <v>0.19215296294499171</v>
      </c>
      <c r="M1386">
        <v>1.9215296294499169</v>
      </c>
      <c r="N1386" t="str">
        <f t="shared" si="63"/>
        <v>05Qd-611,92152962944992</v>
      </c>
      <c r="O1386" t="s">
        <v>1638</v>
      </c>
      <c r="P1386">
        <v>196.08685815001101</v>
      </c>
      <c r="Q1386">
        <v>12.26292451428135</v>
      </c>
      <c r="R1386">
        <v>13.50698932007802</v>
      </c>
      <c r="T1386">
        <f t="shared" si="64"/>
        <v>221.85677198437037</v>
      </c>
      <c r="U1386">
        <v>19863305.553730521</v>
      </c>
      <c r="V1386">
        <v>2448141.8142641401</v>
      </c>
      <c r="W1386">
        <v>894916.5331843989</v>
      </c>
      <c r="Y1386">
        <f t="shared" si="65"/>
        <v>23206363.90117906</v>
      </c>
      <c r="Z1386">
        <v>1.5049791256427409</v>
      </c>
      <c r="AA1386">
        <v>5.5262562852243562E-2</v>
      </c>
      <c r="AB1386">
        <v>4.9003049260565493E-2</v>
      </c>
      <c r="AD1386">
        <v>7.7098E-2</v>
      </c>
      <c r="AE1386">
        <v>5.4999999999999997E-3</v>
      </c>
      <c r="AF1386">
        <v>0.60362187312562832</v>
      </c>
      <c r="AG1386">
        <v>0.30456244626781181</v>
      </c>
      <c r="AH1386">
        <v>2.9123119488433571</v>
      </c>
    </row>
    <row r="1387" spans="1:34">
      <c r="A1387" t="s">
        <v>1194</v>
      </c>
      <c r="B1387" t="s">
        <v>1220</v>
      </c>
      <c r="C1387" t="s">
        <v>1639</v>
      </c>
      <c r="D1387" t="s">
        <v>1804</v>
      </c>
      <c r="E1387" t="s">
        <v>671</v>
      </c>
      <c r="F1387" t="s">
        <v>672</v>
      </c>
      <c r="G1387" t="s">
        <v>46</v>
      </c>
      <c r="I1387">
        <v>0.1981317620463757</v>
      </c>
      <c r="J1387">
        <v>0.1981317620463757</v>
      </c>
      <c r="K1387">
        <v>1.5850540963710049</v>
      </c>
      <c r="M1387">
        <v>1.981317620463757</v>
      </c>
      <c r="N1387" t="str">
        <f t="shared" si="63"/>
        <v>05Qd-611,98131762046376</v>
      </c>
      <c r="O1387" t="s">
        <v>1544</v>
      </c>
      <c r="P1387">
        <v>12.46122946162558</v>
      </c>
      <c r="Q1387">
        <v>12.64448283606125</v>
      </c>
      <c r="R1387">
        <v>256.77876361210292</v>
      </c>
      <c r="T1387">
        <f t="shared" si="64"/>
        <v>281.88447590978973</v>
      </c>
      <c r="U1387">
        <v>989208.81785502355</v>
      </c>
      <c r="V1387">
        <v>2524315.2328513581</v>
      </c>
      <c r="W1387">
        <v>23493671.816411041</v>
      </c>
      <c r="Y1387">
        <f t="shared" si="65"/>
        <v>27007195.867117424</v>
      </c>
      <c r="Z1387">
        <v>4.2967044314555738E-2</v>
      </c>
      <c r="AA1387">
        <v>5.6982045893552463E-2</v>
      </c>
      <c r="AB1387">
        <v>1.4663964679578749</v>
      </c>
      <c r="AD1387">
        <v>7.7098E-2</v>
      </c>
      <c r="AE1387">
        <v>5.4999999999999997E-3</v>
      </c>
      <c r="AF1387">
        <v>0.62240344098337907</v>
      </c>
      <c r="AG1387">
        <v>0.31403884284350542</v>
      </c>
      <c r="AH1387">
        <v>3.0003579042906412</v>
      </c>
    </row>
    <row r="1388" spans="1:34">
      <c r="A1388" t="s">
        <v>1194</v>
      </c>
      <c r="B1388" t="s">
        <v>1220</v>
      </c>
      <c r="C1388" t="s">
        <v>1641</v>
      </c>
      <c r="D1388" t="s">
        <v>1805</v>
      </c>
      <c r="E1388" t="s">
        <v>43</v>
      </c>
      <c r="F1388" t="s">
        <v>672</v>
      </c>
      <c r="G1388" t="s">
        <v>46</v>
      </c>
      <c r="I1388">
        <v>0.19914989289636459</v>
      </c>
      <c r="J1388">
        <v>0.19914989289636459</v>
      </c>
      <c r="K1388">
        <v>1.593199143170916</v>
      </c>
      <c r="M1388">
        <v>1.991498928963646</v>
      </c>
      <c r="N1388" t="str">
        <f t="shared" si="63"/>
        <v>05Qd-611,99149892896365</v>
      </c>
      <c r="O1388" t="s">
        <v>1547</v>
      </c>
      <c r="P1388">
        <v>11.460171109399891</v>
      </c>
      <c r="Q1388">
        <v>12.709458476133211</v>
      </c>
      <c r="R1388">
        <v>258.09826119368847</v>
      </c>
      <c r="T1388">
        <f t="shared" si="64"/>
        <v>282.2678907792216</v>
      </c>
      <c r="U1388">
        <v>1518275.0523945659</v>
      </c>
      <c r="V1388">
        <v>2537286.8189671738</v>
      </c>
      <c r="W1388">
        <v>23614397.700079329</v>
      </c>
      <c r="Y1388">
        <f t="shared" si="65"/>
        <v>27669959.571441069</v>
      </c>
      <c r="Z1388">
        <v>5.0511793697150628E-2</v>
      </c>
      <c r="AA1388">
        <v>5.7274856991684893E-2</v>
      </c>
      <c r="AB1388">
        <v>1.473931774094168</v>
      </c>
      <c r="AD1388">
        <v>7.7098E-2</v>
      </c>
      <c r="AE1388">
        <v>5.4999999999999997E-3</v>
      </c>
      <c r="AF1388">
        <v>0.6256017577896269</v>
      </c>
      <c r="AG1388">
        <v>0.31565258024073778</v>
      </c>
      <c r="AH1388">
        <v>3.0153512669940099</v>
      </c>
    </row>
    <row r="1389" spans="1:34">
      <c r="A1389" t="s">
        <v>1194</v>
      </c>
      <c r="B1389" t="s">
        <v>1220</v>
      </c>
      <c r="C1389" t="s">
        <v>1643</v>
      </c>
      <c r="D1389" t="s">
        <v>1806</v>
      </c>
      <c r="E1389" t="s">
        <v>49</v>
      </c>
      <c r="F1389" t="s">
        <v>672</v>
      </c>
      <c r="G1389" t="s">
        <v>46</v>
      </c>
      <c r="I1389">
        <v>1.439560113615042</v>
      </c>
      <c r="J1389">
        <v>0.1799450142018803</v>
      </c>
      <c r="K1389">
        <v>0.1799450142018803</v>
      </c>
      <c r="M1389">
        <v>1.7994501420188029</v>
      </c>
      <c r="N1389" t="str">
        <f t="shared" si="63"/>
        <v>05Qd-611,7994501420188</v>
      </c>
      <c r="O1389" t="s">
        <v>1645</v>
      </c>
      <c r="P1389">
        <v>183.6289794017224</v>
      </c>
      <c r="Q1389">
        <v>11.48383086088894</v>
      </c>
      <c r="R1389">
        <v>29.151092300704601</v>
      </c>
      <c r="T1389">
        <f t="shared" si="64"/>
        <v>224.26390256331592</v>
      </c>
      <c r="U1389">
        <v>18601341.062773801</v>
      </c>
      <c r="V1389">
        <v>2292605.363894857</v>
      </c>
      <c r="W1389">
        <v>2667145.0005002688</v>
      </c>
      <c r="Y1389">
        <f t="shared" si="65"/>
        <v>23561091.427168928</v>
      </c>
      <c r="Z1389">
        <v>1.409364112771152</v>
      </c>
      <c r="AA1389">
        <v>5.1751596774107719E-2</v>
      </c>
      <c r="AB1389">
        <v>0.1664742760871071</v>
      </c>
      <c r="AD1389">
        <v>7.7098E-2</v>
      </c>
      <c r="AE1389">
        <v>5.4999999999999997E-3</v>
      </c>
      <c r="AF1389">
        <v>0.56527229592213712</v>
      </c>
      <c r="AG1389">
        <v>0.28521284750998033</v>
      </c>
      <c r="AH1389">
        <v>2.7325332854509208</v>
      </c>
    </row>
    <row r="1390" spans="1:34">
      <c r="A1390" t="s">
        <v>1194</v>
      </c>
      <c r="B1390" t="s">
        <v>1220</v>
      </c>
      <c r="C1390" t="s">
        <v>1646</v>
      </c>
      <c r="D1390" t="s">
        <v>1807</v>
      </c>
      <c r="E1390" t="s">
        <v>672</v>
      </c>
      <c r="F1390" t="s">
        <v>1179</v>
      </c>
      <c r="G1390" t="s">
        <v>46</v>
      </c>
      <c r="I1390">
        <v>0.1959702205066563</v>
      </c>
      <c r="J1390">
        <v>0.19597022050665641</v>
      </c>
      <c r="K1390">
        <v>1.5677617640532511</v>
      </c>
      <c r="M1390">
        <v>1.9597022050665629</v>
      </c>
      <c r="N1390" t="str">
        <f t="shared" si="63"/>
        <v>05Qd-611,95970220506656</v>
      </c>
      <c r="O1390" t="s">
        <v>1648</v>
      </c>
      <c r="P1390">
        <v>12.506536377522121</v>
      </c>
      <c r="Q1390">
        <v>13.775315430314221</v>
      </c>
      <c r="R1390">
        <v>253.9774057766266</v>
      </c>
      <c r="T1390">
        <f t="shared" si="64"/>
        <v>280.25925758446294</v>
      </c>
      <c r="U1390">
        <v>2496775.9217444519</v>
      </c>
      <c r="V1390">
        <v>912694.69726264337</v>
      </c>
      <c r="W1390">
        <v>23237364.86679728</v>
      </c>
      <c r="Y1390">
        <f t="shared" si="65"/>
        <v>26646835.485804375</v>
      </c>
      <c r="Z1390">
        <v>5.6360393625662773E-2</v>
      </c>
      <c r="AA1390">
        <v>4.997653027000519E-2</v>
      </c>
      <c r="AB1390">
        <v>1.450398644860502</v>
      </c>
      <c r="AD1390">
        <v>7.7098E-2</v>
      </c>
      <c r="AE1390">
        <v>5.4999999999999997E-3</v>
      </c>
      <c r="AF1390">
        <v>0.61561325813609324</v>
      </c>
      <c r="AG1390">
        <v>0.31061279950305032</v>
      </c>
      <c r="AH1390">
        <v>2.9685262627057072</v>
      </c>
    </row>
    <row r="1391" spans="1:34">
      <c r="A1391" t="s">
        <v>1194</v>
      </c>
      <c r="B1391" t="s">
        <v>1226</v>
      </c>
      <c r="C1391" t="s">
        <v>1622</v>
      </c>
      <c r="D1391" t="s">
        <v>1808</v>
      </c>
      <c r="E1391" t="s">
        <v>671</v>
      </c>
      <c r="F1391" t="s">
        <v>43</v>
      </c>
      <c r="G1391" t="s">
        <v>672</v>
      </c>
      <c r="I1391">
        <v>2.4063524055929122</v>
      </c>
      <c r="J1391">
        <v>0.5595721529170673</v>
      </c>
      <c r="K1391">
        <v>2.6297969706606938</v>
      </c>
      <c r="M1391">
        <v>5.5957215291706728</v>
      </c>
      <c r="N1391" t="str">
        <f t="shared" si="63"/>
        <v>05Qd-615,59572152917067</v>
      </c>
      <c r="O1391" t="s">
        <v>1535</v>
      </c>
      <c r="P1391">
        <v>151.3442831271509</v>
      </c>
      <c r="Q1391">
        <v>32.200833890591227</v>
      </c>
      <c r="R1391">
        <v>167.82984370805619</v>
      </c>
      <c r="T1391">
        <f t="shared" si="64"/>
        <v>351.37496072579836</v>
      </c>
      <c r="U1391">
        <v>12233192.75377615</v>
      </c>
      <c r="V1391">
        <v>4261646.4189981231</v>
      </c>
      <c r="W1391">
        <v>33505160.827224258</v>
      </c>
      <c r="Y1391">
        <f t="shared" si="65"/>
        <v>49999999.999998532</v>
      </c>
      <c r="Z1391">
        <v>0.52184389509112417</v>
      </c>
      <c r="AA1391">
        <v>0.14192823674540531</v>
      </c>
      <c r="AB1391">
        <v>0.75632099631677419</v>
      </c>
      <c r="AD1391">
        <v>7.7098E-2</v>
      </c>
      <c r="AE1391">
        <v>5.4999999999999997E-3</v>
      </c>
      <c r="AF1391">
        <v>1.7578182814148711</v>
      </c>
      <c r="AG1391">
        <v>1.9948747251493451</v>
      </c>
      <c r="AH1391">
        <v>9.4310125357348884</v>
      </c>
    </row>
    <row r="1392" spans="1:34">
      <c r="A1392" t="s">
        <v>1194</v>
      </c>
      <c r="B1392" t="s">
        <v>1226</v>
      </c>
      <c r="C1392" t="s">
        <v>1624</v>
      </c>
      <c r="D1392" t="s">
        <v>1809</v>
      </c>
      <c r="E1392" t="s">
        <v>671</v>
      </c>
      <c r="F1392" t="s">
        <v>49</v>
      </c>
      <c r="G1392" t="s">
        <v>672</v>
      </c>
      <c r="I1392">
        <v>0.19511103702097651</v>
      </c>
      <c r="J1392">
        <v>1.5608882961678121</v>
      </c>
      <c r="K1392">
        <v>0.1951110370209766</v>
      </c>
      <c r="M1392">
        <v>1.951110370209765</v>
      </c>
      <c r="N1392" t="str">
        <f t="shared" si="63"/>
        <v>05Qd-611,95111037020976</v>
      </c>
      <c r="O1392" t="s">
        <v>1626</v>
      </c>
      <c r="P1392">
        <v>12.271245042705591</v>
      </c>
      <c r="Q1392">
        <v>199.10549206980599</v>
      </c>
      <c r="R1392">
        <v>12.451704528627729</v>
      </c>
      <c r="T1392">
        <f t="shared" si="64"/>
        <v>223.82844164113931</v>
      </c>
      <c r="U1392">
        <v>991887.52184394153</v>
      </c>
      <c r="V1392">
        <v>20214301.194517732</v>
      </c>
      <c r="W1392">
        <v>2485829.4185774941</v>
      </c>
      <c r="Y1392">
        <f t="shared" si="65"/>
        <v>23692018.134939164</v>
      </c>
      <c r="Z1392">
        <v>4.231196698274442E-2</v>
      </c>
      <c r="AA1392">
        <v>1.5281473332427269</v>
      </c>
      <c r="AB1392">
        <v>5.6113295268961513E-2</v>
      </c>
      <c r="AD1392">
        <v>7.7098E-2</v>
      </c>
      <c r="AE1392">
        <v>5.4999999999999997E-3</v>
      </c>
      <c r="AF1392">
        <v>0.61291425242191577</v>
      </c>
      <c r="AG1392">
        <v>0.69557084697978122</v>
      </c>
      <c r="AH1392">
        <v>3.3421934696114621</v>
      </c>
    </row>
    <row r="1393" spans="1:34">
      <c r="A1393" t="s">
        <v>1194</v>
      </c>
      <c r="B1393" t="s">
        <v>1226</v>
      </c>
      <c r="C1393" t="s">
        <v>1627</v>
      </c>
      <c r="D1393" t="s">
        <v>1810</v>
      </c>
      <c r="E1393" t="s">
        <v>43</v>
      </c>
      <c r="F1393" t="s">
        <v>49</v>
      </c>
      <c r="G1393" t="s">
        <v>672</v>
      </c>
      <c r="I1393">
        <v>0.1959287827476158</v>
      </c>
      <c r="J1393">
        <v>1.5674302619809259</v>
      </c>
      <c r="K1393">
        <v>0.1959287827476158</v>
      </c>
      <c r="M1393">
        <v>1.959287827476158</v>
      </c>
      <c r="N1393" t="str">
        <f t="shared" si="63"/>
        <v>05Qd-611,95928782747616</v>
      </c>
      <c r="O1393" t="s">
        <v>1629</v>
      </c>
      <c r="P1393">
        <v>11.27481086174916</v>
      </c>
      <c r="Q1393">
        <v>199.93997928168511</v>
      </c>
      <c r="R1393">
        <v>12.503891879600429</v>
      </c>
      <c r="T1393">
        <f t="shared" si="64"/>
        <v>223.71868202303469</v>
      </c>
      <c r="U1393">
        <v>1492174.317507162</v>
      </c>
      <c r="V1393">
        <v>20299022.995350748</v>
      </c>
      <c r="W1393">
        <v>2496247.9803115348</v>
      </c>
      <c r="Y1393">
        <f t="shared" si="65"/>
        <v>24287445.293169446</v>
      </c>
      <c r="Z1393">
        <v>4.9694800783204818E-2</v>
      </c>
      <c r="AA1393">
        <v>1.5345520757448139</v>
      </c>
      <c r="AB1393">
        <v>5.6348476261869188E-2</v>
      </c>
      <c r="AD1393">
        <v>7.7098E-2</v>
      </c>
      <c r="AE1393">
        <v>5.4999999999999997E-3</v>
      </c>
      <c r="AF1393">
        <v>0.6154830871652851</v>
      </c>
      <c r="AG1393">
        <v>0.69848611049525011</v>
      </c>
      <c r="AH1393">
        <v>3.3558550251366932</v>
      </c>
    </row>
    <row r="1394" spans="1:34">
      <c r="A1394" t="s">
        <v>1194</v>
      </c>
      <c r="B1394" t="s">
        <v>1226</v>
      </c>
      <c r="C1394" t="s">
        <v>1630</v>
      </c>
      <c r="D1394" t="s">
        <v>1811</v>
      </c>
      <c r="E1394" t="s">
        <v>671</v>
      </c>
      <c r="F1394" t="s">
        <v>672</v>
      </c>
      <c r="G1394" t="s">
        <v>1179</v>
      </c>
      <c r="I1394">
        <v>0.46626444752680513</v>
      </c>
      <c r="J1394">
        <v>0.46626444752680429</v>
      </c>
      <c r="K1394">
        <v>3.730115580214441</v>
      </c>
      <c r="M1394">
        <v>4.6626444752680509</v>
      </c>
      <c r="N1394" t="str">
        <f t="shared" si="63"/>
        <v>05Qd-614,66264447526805</v>
      </c>
      <c r="O1394" t="s">
        <v>1632</v>
      </c>
      <c r="P1394">
        <v>29.325072418573789</v>
      </c>
      <c r="Q1394">
        <v>29.756323483552769</v>
      </c>
      <c r="R1394">
        <v>262.20064750724799</v>
      </c>
      <c r="T1394">
        <f t="shared" si="64"/>
        <v>321.28204340937452</v>
      </c>
      <c r="U1394">
        <v>2370352.259116821</v>
      </c>
      <c r="V1394">
        <v>5940483.4200860774</v>
      </c>
      <c r="W1394">
        <v>18026473.060159359</v>
      </c>
      <c r="Y1394">
        <f t="shared" si="65"/>
        <v>26337308.739362258</v>
      </c>
      <c r="Z1394">
        <v>0.10111455615327759</v>
      </c>
      <c r="AA1394">
        <v>0.1340961281174366</v>
      </c>
      <c r="AB1394">
        <v>0.95125797033469717</v>
      </c>
      <c r="AD1394">
        <v>7.7098E-2</v>
      </c>
      <c r="AE1394">
        <v>5.4999999999999997E-3</v>
      </c>
      <c r="AF1394">
        <v>1.464705070764833</v>
      </c>
      <c r="AG1394">
        <v>1.66223275543306</v>
      </c>
      <c r="AH1394">
        <v>7.8721803014659439</v>
      </c>
    </row>
    <row r="1395" spans="1:34">
      <c r="A1395" t="s">
        <v>1194</v>
      </c>
      <c r="B1395" t="s">
        <v>1226</v>
      </c>
      <c r="C1395" t="s">
        <v>1633</v>
      </c>
      <c r="D1395" t="s">
        <v>1812</v>
      </c>
      <c r="E1395" t="s">
        <v>43</v>
      </c>
      <c r="F1395" t="s">
        <v>672</v>
      </c>
      <c r="G1395" t="s">
        <v>1179</v>
      </c>
      <c r="I1395">
        <v>0.4709618332226595</v>
      </c>
      <c r="J1395">
        <v>0.47096183322266022</v>
      </c>
      <c r="K1395">
        <v>3.767694665781276</v>
      </c>
      <c r="M1395">
        <v>4.7096183322265954</v>
      </c>
      <c r="N1395" t="str">
        <f t="shared" si="63"/>
        <v>05Qd-614,7096183322266</v>
      </c>
      <c r="O1395" t="s">
        <v>1635</v>
      </c>
      <c r="P1395">
        <v>27.101712766358499</v>
      </c>
      <c r="Q1395">
        <v>30.056103852899639</v>
      </c>
      <c r="R1395">
        <v>264.84219047192693</v>
      </c>
      <c r="T1395">
        <f t="shared" si="64"/>
        <v>322.00000709118507</v>
      </c>
      <c r="U1395">
        <v>3586798.9491171138</v>
      </c>
      <c r="V1395">
        <v>6000330.877879601</v>
      </c>
      <c r="W1395">
        <v>18208080.93772465</v>
      </c>
      <c r="Y1395">
        <f t="shared" si="65"/>
        <v>27795210.764721364</v>
      </c>
      <c r="Z1395">
        <v>0.1194533756106735</v>
      </c>
      <c r="AA1395">
        <v>0.13544708085987631</v>
      </c>
      <c r="AB1395">
        <v>0.96084142797685579</v>
      </c>
      <c r="AD1395">
        <v>7.7098E-2</v>
      </c>
      <c r="AE1395">
        <v>5.4999999999999997E-3</v>
      </c>
      <c r="AF1395">
        <v>1.4794612561968361</v>
      </c>
      <c r="AG1395">
        <v>1.678978935438781</v>
      </c>
      <c r="AH1395">
        <v>7.9506565238622127</v>
      </c>
    </row>
    <row r="1396" spans="1:34">
      <c r="A1396" t="s">
        <v>1194</v>
      </c>
      <c r="B1396" t="s">
        <v>1226</v>
      </c>
      <c r="C1396" t="s">
        <v>1636</v>
      </c>
      <c r="D1396" t="s">
        <v>1813</v>
      </c>
      <c r="E1396" t="s">
        <v>49</v>
      </c>
      <c r="F1396" t="s">
        <v>672</v>
      </c>
      <c r="G1396" t="s">
        <v>1179</v>
      </c>
      <c r="I1396">
        <v>1.545680657812363</v>
      </c>
      <c r="J1396">
        <v>0.19321008222654529</v>
      </c>
      <c r="K1396">
        <v>0.19321008222654529</v>
      </c>
      <c r="M1396">
        <v>1.932100822265453</v>
      </c>
      <c r="N1396" t="str">
        <f t="shared" si="63"/>
        <v>05Qd-611,93210082226545</v>
      </c>
      <c r="O1396" t="s">
        <v>1638</v>
      </c>
      <c r="P1396">
        <v>197.16561954631061</v>
      </c>
      <c r="Q1396">
        <v>12.33038833973376</v>
      </c>
      <c r="R1396">
        <v>13.58129730173574</v>
      </c>
      <c r="T1396">
        <f t="shared" si="64"/>
        <v>223.0773051877801</v>
      </c>
      <c r="U1396">
        <v>20017354.50529654</v>
      </c>
      <c r="V1396">
        <v>2461610.1359396018</v>
      </c>
      <c r="W1396">
        <v>933723.43760129937</v>
      </c>
      <c r="Y1396">
        <f t="shared" si="65"/>
        <v>23412688.078837439</v>
      </c>
      <c r="Z1396">
        <v>1.5132586880687859</v>
      </c>
      <c r="AA1396">
        <v>5.5566586895608963E-2</v>
      </c>
      <c r="AB1396">
        <v>4.9272636923614423E-2</v>
      </c>
      <c r="AD1396">
        <v>7.7098E-2</v>
      </c>
      <c r="AE1396">
        <v>5.4999999999999997E-3</v>
      </c>
      <c r="AF1396">
        <v>0.6069426666802471</v>
      </c>
      <c r="AG1396">
        <v>0.68879394313763409</v>
      </c>
      <c r="AH1396">
        <v>3.310435432083334</v>
      </c>
    </row>
    <row r="1397" spans="1:34">
      <c r="A1397" t="s">
        <v>1194</v>
      </c>
      <c r="B1397" t="s">
        <v>1226</v>
      </c>
      <c r="C1397" t="s">
        <v>1639</v>
      </c>
      <c r="D1397" t="s">
        <v>1814</v>
      </c>
      <c r="E1397" t="s">
        <v>671</v>
      </c>
      <c r="F1397" t="s">
        <v>672</v>
      </c>
      <c r="G1397" t="s">
        <v>46</v>
      </c>
      <c r="I1397">
        <v>0.2026279658297005</v>
      </c>
      <c r="J1397">
        <v>0.2026279658297005</v>
      </c>
      <c r="K1397">
        <v>1.621023726637604</v>
      </c>
      <c r="M1397">
        <v>2.0262796582970051</v>
      </c>
      <c r="N1397" t="str">
        <f t="shared" si="63"/>
        <v>05Qd-612,02627965829701</v>
      </c>
      <c r="O1397" t="s">
        <v>1544</v>
      </c>
      <c r="P1397">
        <v>12.74401212338339</v>
      </c>
      <c r="Q1397">
        <v>12.931424066374319</v>
      </c>
      <c r="R1397">
        <v>262.60584371529183</v>
      </c>
      <c r="T1397">
        <f t="shared" si="64"/>
        <v>288.28127990504953</v>
      </c>
      <c r="U1397">
        <v>1030101.3922728139</v>
      </c>
      <c r="V1397">
        <v>2581599.514700091</v>
      </c>
      <c r="W1397">
        <v>24026813.676222559</v>
      </c>
      <c r="Y1397">
        <f t="shared" si="65"/>
        <v>27638514.583195463</v>
      </c>
      <c r="Z1397">
        <v>4.394209538769045E-2</v>
      </c>
      <c r="AA1397">
        <v>5.8275139376808373E-2</v>
      </c>
      <c r="AB1397">
        <v>1.4996734008382431</v>
      </c>
      <c r="AD1397">
        <v>7.7098E-2</v>
      </c>
      <c r="AE1397">
        <v>5.4999999999999997E-3</v>
      </c>
      <c r="AF1397">
        <v>0.63652764134984441</v>
      </c>
      <c r="AG1397">
        <v>0.72236869818288207</v>
      </c>
      <c r="AH1397">
        <v>3.4677739978297311</v>
      </c>
    </row>
    <row r="1398" spans="1:34">
      <c r="A1398" t="s">
        <v>1194</v>
      </c>
      <c r="B1398" t="s">
        <v>1226</v>
      </c>
      <c r="C1398" t="s">
        <v>1641</v>
      </c>
      <c r="D1398" t="s">
        <v>1815</v>
      </c>
      <c r="E1398" t="s">
        <v>43</v>
      </c>
      <c r="F1398" t="s">
        <v>672</v>
      </c>
      <c r="G1398" t="s">
        <v>46</v>
      </c>
      <c r="I1398">
        <v>0.2035100773820526</v>
      </c>
      <c r="J1398">
        <v>0.20351007738205271</v>
      </c>
      <c r="K1398">
        <v>1.628080619056421</v>
      </c>
      <c r="M1398">
        <v>2.0351007738205258</v>
      </c>
      <c r="N1398" t="str">
        <f t="shared" si="63"/>
        <v>05Qd-612,03510077382053</v>
      </c>
      <c r="O1398" t="s">
        <v>1547</v>
      </c>
      <c r="P1398">
        <v>11.71107990753084</v>
      </c>
      <c r="Q1398">
        <v>12.987719151362249</v>
      </c>
      <c r="R1398">
        <v>263.74906028714008</v>
      </c>
      <c r="T1398">
        <f t="shared" si="64"/>
        <v>288.44785934603317</v>
      </c>
      <c r="U1398">
        <v>1549912.7109597139</v>
      </c>
      <c r="V1398">
        <v>2592838.1349277529</v>
      </c>
      <c r="W1398">
        <v>24131410.935654271</v>
      </c>
      <c r="Y1398">
        <f t="shared" si="65"/>
        <v>28274161.781541739</v>
      </c>
      <c r="Z1398">
        <v>5.161769807911884E-2</v>
      </c>
      <c r="AA1398">
        <v>5.8528831770396431E-2</v>
      </c>
      <c r="AB1398">
        <v>1.5062020121590829</v>
      </c>
      <c r="AD1398">
        <v>7.7098E-2</v>
      </c>
      <c r="AE1398">
        <v>5.4999999999999997E-3</v>
      </c>
      <c r="AF1398">
        <v>0.63929867240435367</v>
      </c>
      <c r="AG1398">
        <v>0.72551342586701739</v>
      </c>
      <c r="AH1398">
        <v>3.4825108720918969</v>
      </c>
    </row>
    <row r="1399" spans="1:34">
      <c r="A1399" t="s">
        <v>1194</v>
      </c>
      <c r="B1399" t="s">
        <v>1226</v>
      </c>
      <c r="C1399" t="s">
        <v>1643</v>
      </c>
      <c r="D1399" t="s">
        <v>1816</v>
      </c>
      <c r="E1399" t="s">
        <v>49</v>
      </c>
      <c r="F1399" t="s">
        <v>672</v>
      </c>
      <c r="G1399" t="s">
        <v>46</v>
      </c>
      <c r="I1399">
        <v>1.448089804610645</v>
      </c>
      <c r="J1399">
        <v>0.18101122557633059</v>
      </c>
      <c r="K1399">
        <v>0.18101122557633059</v>
      </c>
      <c r="M1399">
        <v>1.810112255763306</v>
      </c>
      <c r="N1399" t="str">
        <f t="shared" si="63"/>
        <v>05Qd-611,81011225576331</v>
      </c>
      <c r="O1399" t="s">
        <v>1645</v>
      </c>
      <c r="P1399">
        <v>184.71701903085699</v>
      </c>
      <c r="Q1399">
        <v>11.55187493057573</v>
      </c>
      <c r="R1399">
        <v>29.323818543365562</v>
      </c>
      <c r="T1399">
        <f t="shared" si="64"/>
        <v>225.59271250479827</v>
      </c>
      <c r="U1399">
        <v>18753503.078328449</v>
      </c>
      <c r="V1399">
        <v>2306189.524183779</v>
      </c>
      <c r="W1399">
        <v>2682948.3854923719</v>
      </c>
      <c r="Y1399">
        <f t="shared" si="65"/>
        <v>23742640.988004602</v>
      </c>
      <c r="Z1399">
        <v>1.4177148862251641</v>
      </c>
      <c r="AA1399">
        <v>5.2058235673614082E-2</v>
      </c>
      <c r="AB1399">
        <v>0.16746067055602151</v>
      </c>
      <c r="AD1399">
        <v>7.7098E-2</v>
      </c>
      <c r="AE1399">
        <v>5.4999999999999997E-3</v>
      </c>
      <c r="AF1399">
        <v>0.56862165102512241</v>
      </c>
      <c r="AG1399">
        <v>0.64530501917961869</v>
      </c>
      <c r="AH1399">
        <v>3.106636925968048</v>
      </c>
    </row>
    <row r="1400" spans="1:34">
      <c r="A1400" t="s">
        <v>1194</v>
      </c>
      <c r="B1400" t="s">
        <v>1226</v>
      </c>
      <c r="C1400" t="s">
        <v>1646</v>
      </c>
      <c r="D1400" t="s">
        <v>1817</v>
      </c>
      <c r="E1400" t="s">
        <v>672</v>
      </c>
      <c r="F1400" t="s">
        <v>1179</v>
      </c>
      <c r="G1400" t="s">
        <v>46</v>
      </c>
      <c r="I1400">
        <v>0.2005784848243008</v>
      </c>
      <c r="J1400">
        <v>0.2005784848243008</v>
      </c>
      <c r="K1400">
        <v>1.6046278785944059</v>
      </c>
      <c r="M1400">
        <v>2.0057848482430081</v>
      </c>
      <c r="N1400" t="str">
        <f t="shared" si="63"/>
        <v>05Qd-612,00578484824301</v>
      </c>
      <c r="O1400" t="s">
        <v>1648</v>
      </c>
      <c r="P1400">
        <v>12.80062914925475</v>
      </c>
      <c r="Q1400">
        <v>14.099243700628429</v>
      </c>
      <c r="R1400">
        <v>259.9497163322938</v>
      </c>
      <c r="T1400">
        <f t="shared" si="64"/>
        <v>286.849589182177</v>
      </c>
      <c r="U1400">
        <v>2555487.920738901</v>
      </c>
      <c r="V1400">
        <v>969332.60521781899</v>
      </c>
      <c r="W1400">
        <v>23783794.416526292</v>
      </c>
      <c r="Y1400">
        <f t="shared" si="65"/>
        <v>27308614.942483012</v>
      </c>
      <c r="Z1400">
        <v>5.7685715351596722E-2</v>
      </c>
      <c r="AA1400">
        <v>5.115173464834144E-2</v>
      </c>
      <c r="AB1400">
        <v>1.4845049509318551</v>
      </c>
      <c r="AD1400">
        <v>7.7098E-2</v>
      </c>
      <c r="AE1400">
        <v>5.4999999999999997E-3</v>
      </c>
      <c r="AF1400">
        <v>0.63008948112345797</v>
      </c>
      <c r="AG1400">
        <v>0.71506229839863233</v>
      </c>
      <c r="AH1400">
        <v>3.433534627765098</v>
      </c>
    </row>
    <row r="1401" spans="1:34">
      <c r="A1401" t="s">
        <v>1232</v>
      </c>
      <c r="B1401" t="s">
        <v>1233</v>
      </c>
      <c r="C1401" t="s">
        <v>1818</v>
      </c>
      <c r="D1401" t="s">
        <v>1819</v>
      </c>
      <c r="E1401" t="s">
        <v>671</v>
      </c>
      <c r="F1401" t="s">
        <v>43</v>
      </c>
      <c r="G1401" t="s">
        <v>672</v>
      </c>
      <c r="I1401">
        <v>2.3542526094722498</v>
      </c>
      <c r="J1401">
        <v>0.5570109305786396</v>
      </c>
      <c r="K1401">
        <v>2.6588457657355069</v>
      </c>
      <c r="M1401">
        <v>5.5701093057863984</v>
      </c>
      <c r="N1401" t="str">
        <f t="shared" si="63"/>
        <v>05Vd-615,5701093057864</v>
      </c>
      <c r="O1401" t="s">
        <v>1535</v>
      </c>
      <c r="P1401">
        <v>148.067536846504</v>
      </c>
      <c r="Q1401">
        <v>32.053447186934442</v>
      </c>
      <c r="R1401">
        <v>169.68369584634061</v>
      </c>
      <c r="T1401">
        <f t="shared" si="64"/>
        <v>349.80467987977909</v>
      </c>
      <c r="U1401">
        <v>11890229.299184831</v>
      </c>
      <c r="V1401">
        <v>4234511.1315005068</v>
      </c>
      <c r="W1401">
        <v>33875259.569323801</v>
      </c>
      <c r="Y1401">
        <f t="shared" si="65"/>
        <v>50000000.000009134</v>
      </c>
      <c r="Z1401">
        <v>0.51054548323845106</v>
      </c>
      <c r="AA1401">
        <v>0.1412786158368039</v>
      </c>
      <c r="AB1401">
        <v>0.76467533464703141</v>
      </c>
      <c r="AD1401">
        <v>7.7098E-2</v>
      </c>
      <c r="AE1401">
        <v>5.4999999999999997E-3</v>
      </c>
      <c r="AF1401">
        <v>1.749772556791539</v>
      </c>
      <c r="AG1401">
        <v>1.985743967512851</v>
      </c>
      <c r="AH1401">
        <v>9.3882238300907872</v>
      </c>
    </row>
    <row r="1402" spans="1:34">
      <c r="A1402" t="s">
        <v>1232</v>
      </c>
      <c r="B1402" t="s">
        <v>1233</v>
      </c>
      <c r="C1402" t="s">
        <v>1820</v>
      </c>
      <c r="D1402" t="s">
        <v>1821</v>
      </c>
      <c r="E1402" t="s">
        <v>671</v>
      </c>
      <c r="F1402" t="s">
        <v>49</v>
      </c>
      <c r="G1402" t="s">
        <v>672</v>
      </c>
      <c r="I1402">
        <v>0.19455462201423521</v>
      </c>
      <c r="J1402">
        <v>1.5564369761138821</v>
      </c>
      <c r="K1402">
        <v>0.19455462201423521</v>
      </c>
      <c r="M1402">
        <v>1.945546220142353</v>
      </c>
      <c r="N1402" t="str">
        <f t="shared" si="63"/>
        <v>05Vd-611,94554622014235</v>
      </c>
      <c r="O1402" t="s">
        <v>1626</v>
      </c>
      <c r="P1402">
        <v>12.23625007267513</v>
      </c>
      <c r="Q1402">
        <v>198.53768573038121</v>
      </c>
      <c r="R1402">
        <v>12.41619492668506</v>
      </c>
      <c r="T1402">
        <f t="shared" si="64"/>
        <v>223.19013072974138</v>
      </c>
      <c r="U1402">
        <v>982604.44000699627</v>
      </c>
      <c r="V1402">
        <v>20125711.199985251</v>
      </c>
      <c r="W1402">
        <v>2478740.3639867641</v>
      </c>
      <c r="Y1402">
        <f t="shared" si="65"/>
        <v>23587056.003979012</v>
      </c>
      <c r="Z1402">
        <v>4.2191302289688599E-2</v>
      </c>
      <c r="AA1402">
        <v>1.5237893834224081</v>
      </c>
      <c r="AB1402">
        <v>5.5953272135252259E-2</v>
      </c>
      <c r="AD1402">
        <v>7.7098E-2</v>
      </c>
      <c r="AE1402">
        <v>5.4999999999999997E-3</v>
      </c>
      <c r="AF1402">
        <v>0.61116635187717883</v>
      </c>
      <c r="AG1402">
        <v>0.69358722748074864</v>
      </c>
      <c r="AH1402">
        <v>3.3328977995002802</v>
      </c>
    </row>
    <row r="1403" spans="1:34">
      <c r="A1403" t="s">
        <v>1232</v>
      </c>
      <c r="B1403" t="s">
        <v>1233</v>
      </c>
      <c r="C1403" t="s">
        <v>1822</v>
      </c>
      <c r="D1403" t="s">
        <v>1823</v>
      </c>
      <c r="E1403" t="s">
        <v>43</v>
      </c>
      <c r="F1403" t="s">
        <v>49</v>
      </c>
      <c r="G1403" t="s">
        <v>672</v>
      </c>
      <c r="I1403">
        <v>0.19539575602444209</v>
      </c>
      <c r="J1403">
        <v>1.563166048195537</v>
      </c>
      <c r="K1403">
        <v>0.19539575602444209</v>
      </c>
      <c r="M1403">
        <v>1.953957560244421</v>
      </c>
      <c r="N1403" t="str">
        <f t="shared" si="63"/>
        <v>05Vd-611,95395756024442</v>
      </c>
      <c r="O1403" t="s">
        <v>1629</v>
      </c>
      <c r="P1403">
        <v>11.244137596679259</v>
      </c>
      <c r="Q1403">
        <v>199.39604004777891</v>
      </c>
      <c r="R1403">
        <v>12.46987488412873</v>
      </c>
      <c r="T1403">
        <f t="shared" si="64"/>
        <v>223.11005252858689</v>
      </c>
      <c r="U1403">
        <v>1485438.540809107</v>
      </c>
      <c r="V1403">
        <v>20212722.343666378</v>
      </c>
      <c r="W1403">
        <v>2489456.9062155541</v>
      </c>
      <c r="Y1403">
        <f t="shared" si="65"/>
        <v>24187617.79069104</v>
      </c>
      <c r="Z1403">
        <v>4.9559605451264442E-2</v>
      </c>
      <c r="AA1403">
        <v>1.5303773074795139</v>
      </c>
      <c r="AB1403">
        <v>5.6195179521918603E-2</v>
      </c>
      <c r="AD1403">
        <v>7.7098E-2</v>
      </c>
      <c r="AE1403">
        <v>5.4999999999999997E-3</v>
      </c>
      <c r="AF1403">
        <v>0.61380865766840453</v>
      </c>
      <c r="AG1403">
        <v>0.69658587022713614</v>
      </c>
      <c r="AH1403">
        <v>3.3469500881399621</v>
      </c>
    </row>
    <row r="1404" spans="1:34">
      <c r="A1404" t="s">
        <v>1232</v>
      </c>
      <c r="B1404" t="s">
        <v>1233</v>
      </c>
      <c r="C1404" t="s">
        <v>1824</v>
      </c>
      <c r="D1404" t="s">
        <v>1825</v>
      </c>
      <c r="E1404" t="s">
        <v>671</v>
      </c>
      <c r="F1404" t="s">
        <v>672</v>
      </c>
      <c r="G1404" t="s">
        <v>1179</v>
      </c>
      <c r="I1404">
        <v>0.46017168890098742</v>
      </c>
      <c r="J1404">
        <v>0.46017168890098792</v>
      </c>
      <c r="K1404">
        <v>3.681373511207898</v>
      </c>
      <c r="M1404">
        <v>4.6017168890098734</v>
      </c>
      <c r="N1404" t="str">
        <f t="shared" si="63"/>
        <v>05Vd-614,60171688900987</v>
      </c>
      <c r="O1404" t="s">
        <v>1632</v>
      </c>
      <c r="P1404">
        <v>28.94187659723525</v>
      </c>
      <c r="Q1404">
        <v>29.367492429547561</v>
      </c>
      <c r="R1404">
        <v>258.7744260458681</v>
      </c>
      <c r="T1404">
        <f t="shared" si="64"/>
        <v>317.0837950726509</v>
      </c>
      <c r="U1404">
        <v>2324112.0668238052</v>
      </c>
      <c r="V1404">
        <v>5862858.0901017059</v>
      </c>
      <c r="W1404">
        <v>17555619.558473341</v>
      </c>
      <c r="Y1404">
        <f t="shared" si="65"/>
        <v>25742589.715398852</v>
      </c>
      <c r="Z1404">
        <v>9.9793274662770631E-2</v>
      </c>
      <c r="AA1404">
        <v>0.1323438706901123</v>
      </c>
      <c r="AB1404">
        <v>0.93882771699911227</v>
      </c>
      <c r="AD1404">
        <v>7.7098E-2</v>
      </c>
      <c r="AE1404">
        <v>5.4999999999999997E-3</v>
      </c>
      <c r="AF1404">
        <v>1.445565514872212</v>
      </c>
      <c r="AG1404">
        <v>1.64051207093202</v>
      </c>
      <c r="AH1404">
        <v>7.7703924748141047</v>
      </c>
    </row>
    <row r="1405" spans="1:34">
      <c r="A1405" t="s">
        <v>1232</v>
      </c>
      <c r="B1405" t="s">
        <v>1233</v>
      </c>
      <c r="C1405" t="s">
        <v>1826</v>
      </c>
      <c r="D1405" t="s">
        <v>1827</v>
      </c>
      <c r="E1405" t="s">
        <v>43</v>
      </c>
      <c r="F1405" t="s">
        <v>672</v>
      </c>
      <c r="G1405" t="s">
        <v>1179</v>
      </c>
      <c r="I1405">
        <v>0.46490530366523009</v>
      </c>
      <c r="J1405">
        <v>0.46490530366523009</v>
      </c>
      <c r="K1405">
        <v>3.7192424293218398</v>
      </c>
      <c r="M1405">
        <v>4.6490530366523002</v>
      </c>
      <c r="N1405" t="str">
        <f t="shared" si="63"/>
        <v>05Vd-614,6490530366523</v>
      </c>
      <c r="O1405" t="s">
        <v>1635</v>
      </c>
      <c r="P1405">
        <v>26.753187020008241</v>
      </c>
      <c r="Q1405">
        <v>29.669584885702971</v>
      </c>
      <c r="R1405">
        <v>261.4363421812667</v>
      </c>
      <c r="T1405">
        <f t="shared" si="64"/>
        <v>317.85911408697791</v>
      </c>
      <c r="U1405">
        <v>3534305.2988546412</v>
      </c>
      <c r="V1405">
        <v>5923167.1275443239</v>
      </c>
      <c r="W1405">
        <v>17736207.677955199</v>
      </c>
      <c r="Y1405">
        <f t="shared" si="65"/>
        <v>27193680.104354165</v>
      </c>
      <c r="Z1405">
        <v>0.1179172152488662</v>
      </c>
      <c r="AA1405">
        <v>0.1337052427939717</v>
      </c>
      <c r="AB1405">
        <v>0.94848508804008369</v>
      </c>
      <c r="AD1405">
        <v>7.7098E-2</v>
      </c>
      <c r="AE1405">
        <v>5.4999999999999997E-3</v>
      </c>
      <c r="AF1405">
        <v>1.460435508896011</v>
      </c>
      <c r="AG1405">
        <v>1.6573874075665449</v>
      </c>
      <c r="AH1405">
        <v>7.8494739531148561</v>
      </c>
    </row>
    <row r="1406" spans="1:34">
      <c r="A1406" t="s">
        <v>1232</v>
      </c>
      <c r="B1406" t="s">
        <v>1233</v>
      </c>
      <c r="C1406" t="s">
        <v>1828</v>
      </c>
      <c r="D1406" t="s">
        <v>1829</v>
      </c>
      <c r="E1406" t="s">
        <v>49</v>
      </c>
      <c r="F1406" t="s">
        <v>672</v>
      </c>
      <c r="G1406" t="s">
        <v>1179</v>
      </c>
      <c r="I1406">
        <v>1.5407482848964229</v>
      </c>
      <c r="J1406">
        <v>0.19259353561205289</v>
      </c>
      <c r="K1406">
        <v>0.19259353561205289</v>
      </c>
      <c r="M1406">
        <v>1.925935356120529</v>
      </c>
      <c r="N1406" t="str">
        <f t="shared" si="63"/>
        <v>05Vd-611,92593535612053</v>
      </c>
      <c r="O1406" t="s">
        <v>1638</v>
      </c>
      <c r="P1406">
        <v>196.53645054112869</v>
      </c>
      <c r="Q1406">
        <v>12.291041225449501</v>
      </c>
      <c r="R1406">
        <v>13.53795845121974</v>
      </c>
      <c r="T1406">
        <f t="shared" si="64"/>
        <v>222.36545021779793</v>
      </c>
      <c r="U1406">
        <v>19922846.533189241</v>
      </c>
      <c r="V1406">
        <v>2453754.969283578</v>
      </c>
      <c r="W1406">
        <v>918434.06552819815</v>
      </c>
      <c r="Y1406">
        <f t="shared" si="65"/>
        <v>23295035.568001017</v>
      </c>
      <c r="Z1406">
        <v>1.5084297758804139</v>
      </c>
      <c r="AA1406">
        <v>5.5389270108438318E-2</v>
      </c>
      <c r="AB1406">
        <v>4.9115404562175072E-2</v>
      </c>
      <c r="AD1406">
        <v>7.7098E-2</v>
      </c>
      <c r="AE1406">
        <v>5.4999999999999997E-3</v>
      </c>
      <c r="AF1406">
        <v>0.60500587103262693</v>
      </c>
      <c r="AG1406">
        <v>0.68659595445696853</v>
      </c>
      <c r="AH1406">
        <v>3.3001351816101239</v>
      </c>
    </row>
    <row r="1407" spans="1:34">
      <c r="A1407" t="s">
        <v>1830</v>
      </c>
      <c r="B1407" t="s">
        <v>1831</v>
      </c>
      <c r="C1407" t="s">
        <v>1832</v>
      </c>
      <c r="D1407" t="s">
        <v>1833</v>
      </c>
      <c r="E1407" t="s">
        <v>671</v>
      </c>
      <c r="F1407" t="s">
        <v>43</v>
      </c>
      <c r="G1407" t="s">
        <v>672</v>
      </c>
      <c r="I1407">
        <v>2.851119166700784</v>
      </c>
      <c r="J1407">
        <v>0.66324705377346327</v>
      </c>
      <c r="K1407">
        <v>3.1181043172603862</v>
      </c>
      <c r="M1407">
        <v>6.6324705377346334</v>
      </c>
      <c r="N1407" t="str">
        <f t="shared" si="63"/>
        <v>09Qf-386,63247053773463</v>
      </c>
      <c r="O1407" t="s">
        <v>1535</v>
      </c>
      <c r="P1407">
        <v>151.41289079000191</v>
      </c>
      <c r="Q1407">
        <v>31.926301361186251</v>
      </c>
      <c r="R1407">
        <v>168.02670078128571</v>
      </c>
      <c r="T1407">
        <f t="shared" si="64"/>
        <v>351.36589293247391</v>
      </c>
      <c r="U1407">
        <v>12181343.445307819</v>
      </c>
      <c r="V1407">
        <v>4274195.6378575657</v>
      </c>
      <c r="W1407">
        <v>33544460.916843642</v>
      </c>
      <c r="Y1407">
        <f t="shared" si="65"/>
        <v>50000000.00000903</v>
      </c>
      <c r="Z1407">
        <v>0.52208045830498018</v>
      </c>
      <c r="AA1407">
        <v>0.14071820852190969</v>
      </c>
      <c r="AB1407">
        <v>0.75720812779748992</v>
      </c>
      <c r="AD1407">
        <v>7.7098E-2</v>
      </c>
      <c r="AE1407">
        <v>5.4999999999999997E-3</v>
      </c>
      <c r="AF1407">
        <v>2.0834985982412459</v>
      </c>
      <c r="AG1407">
        <v>2.364475746702396</v>
      </c>
      <c r="AH1407">
        <v>11.16304288267828</v>
      </c>
    </row>
    <row r="1408" spans="1:34">
      <c r="A1408" t="s">
        <v>1830</v>
      </c>
      <c r="B1408" t="s">
        <v>1831</v>
      </c>
      <c r="C1408" t="s">
        <v>1834</v>
      </c>
      <c r="D1408" t="s">
        <v>1835</v>
      </c>
      <c r="E1408" t="s">
        <v>671</v>
      </c>
      <c r="F1408" t="s">
        <v>672</v>
      </c>
      <c r="G1408" t="s">
        <v>46</v>
      </c>
      <c r="I1408">
        <v>0.24242490505762401</v>
      </c>
      <c r="J1408">
        <v>0.2424249050576241</v>
      </c>
      <c r="K1408">
        <v>1.9393992404609921</v>
      </c>
      <c r="M1408">
        <v>2.4242490505762402</v>
      </c>
      <c r="N1408" t="str">
        <f t="shared" si="63"/>
        <v>09Qf-382,42424905057624</v>
      </c>
      <c r="O1408" t="s">
        <v>1544</v>
      </c>
      <c r="P1408">
        <v>12.87433233341201</v>
      </c>
      <c r="Q1408">
        <v>13.063660750079841</v>
      </c>
      <c r="R1408">
        <v>260.06693494419301</v>
      </c>
      <c r="T1408">
        <f t="shared" si="64"/>
        <v>286.00492802768485</v>
      </c>
      <c r="U1408">
        <v>1035755.033564675</v>
      </c>
      <c r="V1408">
        <v>2607998.9395992719</v>
      </c>
      <c r="W1408">
        <v>23794519.195943389</v>
      </c>
      <c r="Y1408">
        <f t="shared" si="65"/>
        <v>27438273.169107337</v>
      </c>
      <c r="Z1408">
        <v>4.4391447055326917E-2</v>
      </c>
      <c r="AA1408">
        <v>5.8871060687107388E-2</v>
      </c>
      <c r="AB1408">
        <v>1.485174355815849</v>
      </c>
      <c r="AD1408">
        <v>7.7098E-2</v>
      </c>
      <c r="AE1408">
        <v>5.4999999999999997E-3</v>
      </c>
      <c r="AF1408">
        <v>0.76154420436949943</v>
      </c>
      <c r="AG1408">
        <v>0.86424478653042947</v>
      </c>
      <c r="AH1408">
        <v>4.1326360414761689</v>
      </c>
    </row>
    <row r="1409" spans="1:34">
      <c r="A1409" t="s">
        <v>1830</v>
      </c>
      <c r="B1409" t="s">
        <v>1831</v>
      </c>
      <c r="C1409" t="s">
        <v>1836</v>
      </c>
      <c r="D1409" t="s">
        <v>1837</v>
      </c>
      <c r="E1409" t="s">
        <v>43</v>
      </c>
      <c r="F1409" t="s">
        <v>672</v>
      </c>
      <c r="G1409" t="s">
        <v>46</v>
      </c>
      <c r="I1409">
        <v>0.24384485828266289</v>
      </c>
      <c r="J1409">
        <v>0.243844858282663</v>
      </c>
      <c r="K1409">
        <v>1.950758866261304</v>
      </c>
      <c r="M1409">
        <v>2.4384485828266289</v>
      </c>
      <c r="N1409" t="str">
        <f t="shared" si="63"/>
        <v>09Qf-382,43844858282663</v>
      </c>
      <c r="O1409" t="s">
        <v>1547</v>
      </c>
      <c r="P1409">
        <v>11.73780476915182</v>
      </c>
      <c r="Q1409">
        <v>13.14017841318249</v>
      </c>
      <c r="R1409">
        <v>261.5902226728702</v>
      </c>
      <c r="T1409">
        <f t="shared" si="64"/>
        <v>286.46820585520453</v>
      </c>
      <c r="U1409">
        <v>1571421.4238209629</v>
      </c>
      <c r="V1409">
        <v>2623274.748428823</v>
      </c>
      <c r="W1409">
        <v>23933890.620106678</v>
      </c>
      <c r="Y1409">
        <f t="shared" si="65"/>
        <v>28128586.792356465</v>
      </c>
      <c r="Z1409">
        <v>5.1735490447478542E-2</v>
      </c>
      <c r="AA1409">
        <v>5.921588562357278E-2</v>
      </c>
      <c r="AB1409">
        <v>1.493873454267737</v>
      </c>
      <c r="AD1409">
        <v>7.7098E-2</v>
      </c>
      <c r="AE1409">
        <v>5.4999999999999997E-3</v>
      </c>
      <c r="AF1409">
        <v>0.76600479041674219</v>
      </c>
      <c r="AG1409">
        <v>0.86930691977769337</v>
      </c>
      <c r="AH1409">
        <v>4.1563582930210643</v>
      </c>
    </row>
    <row r="1410" spans="1:34">
      <c r="A1410" t="s">
        <v>667</v>
      </c>
      <c r="B1410" t="s">
        <v>695</v>
      </c>
      <c r="C1410" t="s">
        <v>1579</v>
      </c>
      <c r="D1410" t="s">
        <v>1838</v>
      </c>
      <c r="E1410" t="s">
        <v>671</v>
      </c>
      <c r="F1410" t="s">
        <v>672</v>
      </c>
      <c r="G1410" t="s">
        <v>46</v>
      </c>
      <c r="I1410">
        <v>0.252278668328559</v>
      </c>
      <c r="J1410">
        <v>0.252278668328559</v>
      </c>
      <c r="K1410">
        <v>2.018229346628472</v>
      </c>
      <c r="M1410">
        <v>2.5227866832855899</v>
      </c>
      <c r="N1410" t="str">
        <f t="shared" ref="N1410:N1473" si="66">_xlfn.CONCAT(A1410,M1410)</f>
        <v>09Qf2s1-382,52278668328559</v>
      </c>
      <c r="O1410" t="s">
        <v>1544</v>
      </c>
      <c r="P1410">
        <v>13.39763097327177</v>
      </c>
      <c r="Q1410">
        <v>13.59465495817283</v>
      </c>
      <c r="R1410">
        <v>270.63778784781118</v>
      </c>
      <c r="T1410">
        <f t="shared" ref="T1410:T1473" si="67">SUM(P1410:S1410)</f>
        <v>297.63007377925578</v>
      </c>
      <c r="U1410">
        <v>1105275.6557838831</v>
      </c>
      <c r="V1410">
        <v>2714005.3920120392</v>
      </c>
      <c r="W1410">
        <v>24761686.98444603</v>
      </c>
      <c r="Y1410">
        <f t="shared" ref="Y1410:Y1473" si="68">SUM(U1410:X1410)</f>
        <v>28580968.032241952</v>
      </c>
      <c r="Z1410">
        <v>4.6195811216812148E-2</v>
      </c>
      <c r="AA1410">
        <v>6.1263972815428988E-2</v>
      </c>
      <c r="AB1410">
        <v>1.5455417364477779</v>
      </c>
      <c r="AD1410">
        <v>7.7098E-2</v>
      </c>
      <c r="AE1410">
        <v>5.4999999999999997E-3</v>
      </c>
      <c r="AF1410">
        <v>0.79249843453997582</v>
      </c>
      <c r="AG1410">
        <v>0.89937345259131274</v>
      </c>
      <c r="AH1410">
        <v>4.297256570416879</v>
      </c>
    </row>
    <row r="1411" spans="1:34">
      <c r="A1411" t="s">
        <v>1531</v>
      </c>
      <c r="B1411" t="s">
        <v>1839</v>
      </c>
      <c r="C1411" t="s">
        <v>1533</v>
      </c>
      <c r="D1411" t="s">
        <v>1840</v>
      </c>
      <c r="E1411" t="s">
        <v>671</v>
      </c>
      <c r="F1411" t="s">
        <v>43</v>
      </c>
      <c r="G1411" t="s">
        <v>672</v>
      </c>
      <c r="I1411">
        <v>3.4024402608540192</v>
      </c>
      <c r="J1411">
        <v>0.7263937633299834</v>
      </c>
      <c r="K1411">
        <v>3.135103609115832</v>
      </c>
      <c r="M1411">
        <v>7.2639376332998342</v>
      </c>
      <c r="N1411" t="str">
        <f t="shared" si="66"/>
        <v>10Qf-307,26393763329983</v>
      </c>
      <c r="O1411" t="s">
        <v>1535</v>
      </c>
      <c r="P1411">
        <v>169.10890785419511</v>
      </c>
      <c r="Q1411">
        <v>32.588665654849713</v>
      </c>
      <c r="R1411">
        <v>158.11317225260439</v>
      </c>
      <c r="T1411">
        <f t="shared" si="67"/>
        <v>359.81074576164917</v>
      </c>
      <c r="U1411">
        <v>14028539.28204873</v>
      </c>
      <c r="V1411">
        <v>4406113.6486625914</v>
      </c>
      <c r="W1411">
        <v>31565347.069269951</v>
      </c>
      <c r="Y1411">
        <f t="shared" si="68"/>
        <v>49999999.999981269</v>
      </c>
      <c r="Z1411">
        <v>0.5830973548904903</v>
      </c>
      <c r="AA1411">
        <v>0.14363764211801419</v>
      </c>
      <c r="AB1411">
        <v>0.7125330592389465</v>
      </c>
      <c r="AD1411">
        <v>7.7098E-2</v>
      </c>
      <c r="AE1411">
        <v>5.4999999999999997E-3</v>
      </c>
      <c r="AF1411">
        <v>2.281865225120367</v>
      </c>
      <c r="AG1411">
        <v>1.1513341148780241</v>
      </c>
      <c r="AH1411">
        <v>10.779734973298231</v>
      </c>
    </row>
    <row r="1412" spans="1:34">
      <c r="A1412" t="s">
        <v>1531</v>
      </c>
      <c r="B1412" t="s">
        <v>1839</v>
      </c>
      <c r="C1412" t="s">
        <v>1536</v>
      </c>
      <c r="D1412" t="s">
        <v>1841</v>
      </c>
      <c r="E1412" t="s">
        <v>671</v>
      </c>
      <c r="F1412" t="s">
        <v>254</v>
      </c>
      <c r="G1412" t="s">
        <v>672</v>
      </c>
      <c r="I1412">
        <v>0</v>
      </c>
      <c r="J1412">
        <v>0</v>
      </c>
      <c r="K1412">
        <v>0</v>
      </c>
      <c r="M1412">
        <v>0</v>
      </c>
      <c r="N1412" t="str">
        <f t="shared" si="66"/>
        <v>10Qf-300</v>
      </c>
      <c r="O1412" t="s">
        <v>1538</v>
      </c>
      <c r="P1412">
        <v>0</v>
      </c>
      <c r="Q1412">
        <v>0</v>
      </c>
      <c r="R1412">
        <v>0</v>
      </c>
      <c r="T1412">
        <f t="shared" si="67"/>
        <v>0</v>
      </c>
      <c r="U1412">
        <v>0</v>
      </c>
      <c r="V1412">
        <v>0</v>
      </c>
      <c r="W1412">
        <v>0</v>
      </c>
      <c r="Y1412">
        <f t="shared" si="68"/>
        <v>0</v>
      </c>
      <c r="Z1412">
        <v>0</v>
      </c>
      <c r="AA1412">
        <v>0</v>
      </c>
      <c r="AB1412">
        <v>0</v>
      </c>
      <c r="AD1412">
        <v>7.7098E-2</v>
      </c>
      <c r="AE1412">
        <v>5.4999999999999997E-3</v>
      </c>
      <c r="AF1412">
        <v>0</v>
      </c>
      <c r="AG1412">
        <v>0</v>
      </c>
      <c r="AH1412">
        <v>0</v>
      </c>
    </row>
    <row r="1413" spans="1:34">
      <c r="A1413" t="s">
        <v>1531</v>
      </c>
      <c r="B1413" t="s">
        <v>1839</v>
      </c>
      <c r="C1413" t="s">
        <v>1539</v>
      </c>
      <c r="D1413" t="s">
        <v>1842</v>
      </c>
      <c r="E1413" t="s">
        <v>43</v>
      </c>
      <c r="F1413" t="s">
        <v>254</v>
      </c>
      <c r="G1413" t="s">
        <v>672</v>
      </c>
      <c r="I1413">
        <v>0</v>
      </c>
      <c r="J1413">
        <v>0</v>
      </c>
      <c r="K1413">
        <v>0</v>
      </c>
      <c r="M1413">
        <v>0</v>
      </c>
      <c r="N1413" t="str">
        <f t="shared" si="66"/>
        <v>10Qf-300</v>
      </c>
      <c r="O1413" t="s">
        <v>1541</v>
      </c>
      <c r="P1413">
        <v>0</v>
      </c>
      <c r="Q1413">
        <v>0</v>
      </c>
      <c r="R1413">
        <v>0</v>
      </c>
      <c r="T1413">
        <f t="shared" si="67"/>
        <v>0</v>
      </c>
      <c r="U1413">
        <v>0</v>
      </c>
      <c r="V1413">
        <v>0</v>
      </c>
      <c r="W1413">
        <v>0</v>
      </c>
      <c r="Y1413">
        <f t="shared" si="68"/>
        <v>0</v>
      </c>
      <c r="Z1413">
        <v>0</v>
      </c>
      <c r="AA1413">
        <v>0</v>
      </c>
      <c r="AB1413">
        <v>0</v>
      </c>
      <c r="AD1413">
        <v>7.7098E-2</v>
      </c>
      <c r="AE1413">
        <v>5.4999999999999997E-3</v>
      </c>
      <c r="AF1413">
        <v>0</v>
      </c>
      <c r="AG1413">
        <v>0</v>
      </c>
      <c r="AH1413">
        <v>0</v>
      </c>
    </row>
    <row r="1414" spans="1:34">
      <c r="A1414" t="s">
        <v>1531</v>
      </c>
      <c r="B1414" t="s">
        <v>1839</v>
      </c>
      <c r="C1414" t="s">
        <v>1542</v>
      </c>
      <c r="D1414" t="s">
        <v>1843</v>
      </c>
      <c r="E1414" t="s">
        <v>671</v>
      </c>
      <c r="F1414" t="s">
        <v>672</v>
      </c>
      <c r="G1414" t="s">
        <v>46</v>
      </c>
      <c r="I1414">
        <v>0.27428557033016299</v>
      </c>
      <c r="J1414">
        <v>0.2742855703301631</v>
      </c>
      <c r="K1414">
        <v>2.1942845626413039</v>
      </c>
      <c r="M1414">
        <v>2.7428557033016299</v>
      </c>
      <c r="N1414" t="str">
        <f t="shared" si="66"/>
        <v>10Qf-302,74285570330163</v>
      </c>
      <c r="O1414" t="s">
        <v>1544</v>
      </c>
      <c r="P1414">
        <v>13.632607682303989</v>
      </c>
      <c r="Q1414">
        <v>13.833087207043761</v>
      </c>
      <c r="R1414">
        <v>272.9495420767098</v>
      </c>
      <c r="T1414">
        <f t="shared" si="67"/>
        <v>300.41523696605753</v>
      </c>
      <c r="U1414">
        <v>1130901.8242424689</v>
      </c>
      <c r="V1414">
        <v>2761605.4532902581</v>
      </c>
      <c r="W1414">
        <v>24973198.22630243</v>
      </c>
      <c r="Y1414">
        <f t="shared" si="68"/>
        <v>28865705.503835157</v>
      </c>
      <c r="Z1414">
        <v>4.7006024583074839E-2</v>
      </c>
      <c r="AA1414">
        <v>6.233846178613791E-2</v>
      </c>
      <c r="AB1414">
        <v>1.5587435611951099</v>
      </c>
      <c r="AD1414">
        <v>7.7098E-2</v>
      </c>
      <c r="AE1414">
        <v>5.4999999999999997E-3</v>
      </c>
      <c r="AF1414">
        <v>0.86163006386438645</v>
      </c>
      <c r="AG1414">
        <v>0.4347426289733084</v>
      </c>
      <c r="AH1414">
        <v>4.1218263961393253</v>
      </c>
    </row>
    <row r="1415" spans="1:34">
      <c r="A1415" t="s">
        <v>1531</v>
      </c>
      <c r="B1415" t="s">
        <v>1839</v>
      </c>
      <c r="C1415" t="s">
        <v>1545</v>
      </c>
      <c r="D1415" t="s">
        <v>1844</v>
      </c>
      <c r="E1415" t="s">
        <v>43</v>
      </c>
      <c r="F1415" t="s">
        <v>672</v>
      </c>
      <c r="G1415" t="s">
        <v>46</v>
      </c>
      <c r="I1415">
        <v>0.27584626653778671</v>
      </c>
      <c r="J1415">
        <v>0.27584626653778682</v>
      </c>
      <c r="K1415">
        <v>2.2067701323022941</v>
      </c>
      <c r="M1415">
        <v>2.7584626653778681</v>
      </c>
      <c r="N1415" t="str">
        <f t="shared" si="66"/>
        <v>10Qf-302,75846266537787</v>
      </c>
      <c r="O1415" t="s">
        <v>1547</v>
      </c>
      <c r="P1415">
        <v>12.37546659421797</v>
      </c>
      <c r="Q1415">
        <v>13.91179804377415</v>
      </c>
      <c r="R1415">
        <v>274.50263622846921</v>
      </c>
      <c r="T1415">
        <f t="shared" si="67"/>
        <v>300.78990086646132</v>
      </c>
      <c r="U1415">
        <v>1673210.9515271659</v>
      </c>
      <c r="V1415">
        <v>2777319.1022172319</v>
      </c>
      <c r="W1415">
        <v>25115296.754187468</v>
      </c>
      <c r="Y1415">
        <f t="shared" si="68"/>
        <v>29565826.807931866</v>
      </c>
      <c r="Z1415">
        <v>5.454604556474648E-2</v>
      </c>
      <c r="AA1415">
        <v>6.2693170204745602E-2</v>
      </c>
      <c r="AB1415">
        <v>1.567612876346056</v>
      </c>
      <c r="AD1415">
        <v>7.7098E-2</v>
      </c>
      <c r="AE1415">
        <v>5.4999999999999997E-3</v>
      </c>
      <c r="AF1415">
        <v>0.86653277446425159</v>
      </c>
      <c r="AG1415">
        <v>0.43721633246239211</v>
      </c>
      <c r="AH1415">
        <v>4.1448097723045114</v>
      </c>
    </row>
    <row r="1416" spans="1:34">
      <c r="A1416" t="s">
        <v>1531</v>
      </c>
      <c r="B1416" t="s">
        <v>1839</v>
      </c>
      <c r="C1416" t="s">
        <v>1548</v>
      </c>
      <c r="D1416" t="s">
        <v>1845</v>
      </c>
      <c r="E1416" t="s">
        <v>254</v>
      </c>
      <c r="F1416" t="s">
        <v>672</v>
      </c>
      <c r="G1416" t="s">
        <v>46</v>
      </c>
      <c r="I1416">
        <v>0.6016082384930882</v>
      </c>
      <c r="J1416">
        <v>0.2206746399286168</v>
      </c>
      <c r="K1416">
        <v>1.3844635208644629</v>
      </c>
      <c r="M1416">
        <v>2.206746399286168</v>
      </c>
      <c r="N1416" t="str">
        <f t="shared" si="66"/>
        <v>10Qf-302,20674639928617</v>
      </c>
      <c r="O1416" t="s">
        <v>1550</v>
      </c>
      <c r="P1416">
        <v>57.637523457619629</v>
      </c>
      <c r="Q1416">
        <v>11.12931874192669</v>
      </c>
      <c r="R1416">
        <v>172.2149854561217</v>
      </c>
      <c r="T1416">
        <f t="shared" si="67"/>
        <v>240.98182765566801</v>
      </c>
      <c r="U1416">
        <v>32021560.49970692</v>
      </c>
      <c r="V1416">
        <v>2221831.386522322</v>
      </c>
      <c r="W1416">
        <v>15756608.11376936</v>
      </c>
      <c r="Y1416">
        <f t="shared" si="68"/>
        <v>49999999.999998599</v>
      </c>
      <c r="Z1416">
        <v>0.33169123978732268</v>
      </c>
      <c r="AA1416">
        <v>5.0153996769865879E-2</v>
      </c>
      <c r="AB1416">
        <v>0.9834748125190006</v>
      </c>
      <c r="AD1416">
        <v>7.7098E-2</v>
      </c>
      <c r="AE1416">
        <v>5.4999999999999997E-3</v>
      </c>
      <c r="AF1416">
        <v>0.69321876417366535</v>
      </c>
      <c r="AG1416">
        <v>0.34976930428685771</v>
      </c>
      <c r="AH1416">
        <v>3.3323324677466908</v>
      </c>
    </row>
    <row r="1417" spans="1:34">
      <c r="A1417" t="s">
        <v>1531</v>
      </c>
      <c r="B1417" t="s">
        <v>1846</v>
      </c>
      <c r="C1417" t="s">
        <v>1533</v>
      </c>
      <c r="D1417" t="s">
        <v>1847</v>
      </c>
      <c r="E1417" t="s">
        <v>671</v>
      </c>
      <c r="F1417" t="s">
        <v>43</v>
      </c>
      <c r="G1417" t="s">
        <v>672</v>
      </c>
      <c r="I1417">
        <v>4.0286165853679039</v>
      </c>
      <c r="J1417">
        <v>0.75744218667068519</v>
      </c>
      <c r="K1417">
        <v>2.7883630946682612</v>
      </c>
      <c r="M1417">
        <v>7.5744218667068504</v>
      </c>
      <c r="N1417" t="str">
        <f t="shared" si="66"/>
        <v>10Qf-307,57442186670685</v>
      </c>
      <c r="O1417" t="s">
        <v>1535</v>
      </c>
      <c r="P1417">
        <v>200.2312748156412</v>
      </c>
      <c r="Q1417">
        <v>33.98161082927119</v>
      </c>
      <c r="R1417">
        <v>140.6259534798676</v>
      </c>
      <c r="T1417">
        <f t="shared" si="67"/>
        <v>374.83883912477995</v>
      </c>
      <c r="U1417">
        <v>17108149.63021183</v>
      </c>
      <c r="V1417">
        <v>4817611.1062220512</v>
      </c>
      <c r="W1417">
        <v>28074239.26355328</v>
      </c>
      <c r="Y1417">
        <f t="shared" si="68"/>
        <v>49999999.999987163</v>
      </c>
      <c r="Z1417">
        <v>0.6904090872138815</v>
      </c>
      <c r="AA1417">
        <v>0.14977718040327659</v>
      </c>
      <c r="AB1417">
        <v>0.63372734487498283</v>
      </c>
      <c r="AD1417">
        <v>7.7098E-2</v>
      </c>
      <c r="AE1417">
        <v>5.4999999999999997E-3</v>
      </c>
      <c r="AF1417">
        <v>2.379399539279639</v>
      </c>
      <c r="AG1417">
        <v>2.7002813954809919</v>
      </c>
      <c r="AH1417">
        <v>12.73670080146748</v>
      </c>
    </row>
    <row r="1418" spans="1:34">
      <c r="A1418" t="s">
        <v>1531</v>
      </c>
      <c r="B1418" t="s">
        <v>1846</v>
      </c>
      <c r="C1418" t="s">
        <v>1536</v>
      </c>
      <c r="D1418" t="s">
        <v>1848</v>
      </c>
      <c r="E1418" t="s">
        <v>671</v>
      </c>
      <c r="F1418" t="s">
        <v>254</v>
      </c>
      <c r="G1418" t="s">
        <v>672</v>
      </c>
      <c r="I1418">
        <v>0</v>
      </c>
      <c r="J1418">
        <v>0</v>
      </c>
      <c r="K1418">
        <v>0</v>
      </c>
      <c r="M1418">
        <v>0</v>
      </c>
      <c r="N1418" t="str">
        <f t="shared" si="66"/>
        <v>10Qf-300</v>
      </c>
      <c r="O1418" t="s">
        <v>1538</v>
      </c>
      <c r="P1418">
        <v>0</v>
      </c>
      <c r="Q1418">
        <v>0</v>
      </c>
      <c r="R1418">
        <v>0</v>
      </c>
      <c r="T1418">
        <f t="shared" si="67"/>
        <v>0</v>
      </c>
      <c r="U1418">
        <v>0</v>
      </c>
      <c r="V1418">
        <v>0</v>
      </c>
      <c r="W1418">
        <v>0</v>
      </c>
      <c r="Y1418">
        <f t="shared" si="68"/>
        <v>0</v>
      </c>
      <c r="Z1418">
        <v>0</v>
      </c>
      <c r="AA1418">
        <v>0</v>
      </c>
      <c r="AB1418">
        <v>0</v>
      </c>
      <c r="AD1418">
        <v>7.7098E-2</v>
      </c>
      <c r="AE1418">
        <v>5.4999999999999997E-3</v>
      </c>
      <c r="AF1418">
        <v>0</v>
      </c>
      <c r="AG1418">
        <v>0</v>
      </c>
      <c r="AH1418">
        <v>0</v>
      </c>
    </row>
    <row r="1419" spans="1:34">
      <c r="A1419" t="s">
        <v>1531</v>
      </c>
      <c r="B1419" t="s">
        <v>1846</v>
      </c>
      <c r="C1419" t="s">
        <v>1539</v>
      </c>
      <c r="D1419" t="s">
        <v>1849</v>
      </c>
      <c r="E1419" t="s">
        <v>43</v>
      </c>
      <c r="F1419" t="s">
        <v>254</v>
      </c>
      <c r="G1419" t="s">
        <v>672</v>
      </c>
      <c r="I1419">
        <v>0</v>
      </c>
      <c r="J1419">
        <v>0</v>
      </c>
      <c r="K1419">
        <v>0</v>
      </c>
      <c r="M1419">
        <v>0</v>
      </c>
      <c r="N1419" t="str">
        <f t="shared" si="66"/>
        <v>10Qf-300</v>
      </c>
      <c r="O1419" t="s">
        <v>1541</v>
      </c>
      <c r="P1419">
        <v>0</v>
      </c>
      <c r="Q1419">
        <v>0</v>
      </c>
      <c r="R1419">
        <v>0</v>
      </c>
      <c r="T1419">
        <f t="shared" si="67"/>
        <v>0</v>
      </c>
      <c r="U1419">
        <v>0</v>
      </c>
      <c r="V1419">
        <v>0</v>
      </c>
      <c r="W1419">
        <v>0</v>
      </c>
      <c r="Y1419">
        <f t="shared" si="68"/>
        <v>0</v>
      </c>
      <c r="Z1419">
        <v>0</v>
      </c>
      <c r="AA1419">
        <v>0</v>
      </c>
      <c r="AB1419">
        <v>0</v>
      </c>
      <c r="AD1419">
        <v>7.7098E-2</v>
      </c>
      <c r="AE1419">
        <v>5.4999999999999997E-3</v>
      </c>
      <c r="AF1419">
        <v>0</v>
      </c>
      <c r="AG1419">
        <v>0</v>
      </c>
      <c r="AH1419">
        <v>0</v>
      </c>
    </row>
    <row r="1420" spans="1:34">
      <c r="A1420" t="s">
        <v>1531</v>
      </c>
      <c r="B1420" t="s">
        <v>1846</v>
      </c>
      <c r="C1420" t="s">
        <v>1542</v>
      </c>
      <c r="D1420" t="s">
        <v>1850</v>
      </c>
      <c r="E1420" t="s">
        <v>671</v>
      </c>
      <c r="F1420" t="s">
        <v>672</v>
      </c>
      <c r="G1420" t="s">
        <v>46</v>
      </c>
      <c r="I1420">
        <v>0.28698945875970261</v>
      </c>
      <c r="J1420">
        <v>0.28698945875970261</v>
      </c>
      <c r="K1420">
        <v>2.29591567007762</v>
      </c>
      <c r="M1420">
        <v>2.8698945875970261</v>
      </c>
      <c r="N1420" t="str">
        <f t="shared" si="66"/>
        <v>10Qf-302,86989458759703</v>
      </c>
      <c r="O1420" t="s">
        <v>1544</v>
      </c>
      <c r="P1420">
        <v>14.26401941421247</v>
      </c>
      <c r="Q1420">
        <v>14.47378440559795</v>
      </c>
      <c r="R1420">
        <v>285.59155064195261</v>
      </c>
      <c r="T1420">
        <f t="shared" si="67"/>
        <v>314.32935446176305</v>
      </c>
      <c r="U1420">
        <v>1218745.5665518779</v>
      </c>
      <c r="V1420">
        <v>2889512.756334953</v>
      </c>
      <c r="W1420">
        <v>26129863.972932231</v>
      </c>
      <c r="Y1420">
        <f t="shared" si="68"/>
        <v>30238122.295819063</v>
      </c>
      <c r="Z1420">
        <v>4.9183168977148382E-2</v>
      </c>
      <c r="AA1420">
        <v>6.5225747699308376E-2</v>
      </c>
      <c r="AB1420">
        <v>1.630938770982667</v>
      </c>
      <c r="AD1420">
        <v>7.7098E-2</v>
      </c>
      <c r="AE1420">
        <v>5.4999999999999997E-3</v>
      </c>
      <c r="AF1420">
        <v>0.901537566784406</v>
      </c>
      <c r="AG1420">
        <v>1.02311742047834</v>
      </c>
      <c r="AH1420">
        <v>4.8771475748597712</v>
      </c>
    </row>
    <row r="1421" spans="1:34">
      <c r="A1421" t="s">
        <v>1531</v>
      </c>
      <c r="B1421" t="s">
        <v>1846</v>
      </c>
      <c r="C1421" t="s">
        <v>1545</v>
      </c>
      <c r="D1421" t="s">
        <v>1851</v>
      </c>
      <c r="E1421" t="s">
        <v>43</v>
      </c>
      <c r="F1421" t="s">
        <v>672</v>
      </c>
      <c r="G1421" t="s">
        <v>46</v>
      </c>
      <c r="I1421">
        <v>0.28954256844236448</v>
      </c>
      <c r="J1421">
        <v>0.28954256844236459</v>
      </c>
      <c r="K1421">
        <v>2.3163405475389172</v>
      </c>
      <c r="M1421">
        <v>2.8954256844236461</v>
      </c>
      <c r="N1421" t="str">
        <f t="shared" si="66"/>
        <v>10Qf-302,89542568442365</v>
      </c>
      <c r="O1421" t="s">
        <v>1547</v>
      </c>
      <c r="P1421">
        <v>12.989932502391531</v>
      </c>
      <c r="Q1421">
        <v>14.602545786836121</v>
      </c>
      <c r="R1421">
        <v>288.13222428335263</v>
      </c>
      <c r="T1421">
        <f t="shared" si="67"/>
        <v>315.72470257258027</v>
      </c>
      <c r="U1421">
        <v>1841597.309998339</v>
      </c>
      <c r="V1421">
        <v>2915218.379908226</v>
      </c>
      <c r="W1421">
        <v>26362319.927949712</v>
      </c>
      <c r="Y1421">
        <f t="shared" si="68"/>
        <v>31119135.617856279</v>
      </c>
      <c r="Z1421">
        <v>5.7254362473046147E-2</v>
      </c>
      <c r="AA1421">
        <v>6.5806007645892034E-2</v>
      </c>
      <c r="AB1421">
        <v>1.6454478947185021</v>
      </c>
      <c r="AD1421">
        <v>7.7098E-2</v>
      </c>
      <c r="AE1421">
        <v>5.4999999999999997E-3</v>
      </c>
      <c r="AF1421">
        <v>0.90955780662522911</v>
      </c>
      <c r="AG1421">
        <v>1.0322192564970301</v>
      </c>
      <c r="AH1421">
        <v>4.9198007475459047</v>
      </c>
    </row>
    <row r="1422" spans="1:34">
      <c r="A1422" t="s">
        <v>1531</v>
      </c>
      <c r="B1422" t="s">
        <v>1846</v>
      </c>
      <c r="C1422" t="s">
        <v>1548</v>
      </c>
      <c r="D1422" t="s">
        <v>1852</v>
      </c>
      <c r="E1422" t="s">
        <v>254</v>
      </c>
      <c r="F1422" t="s">
        <v>672</v>
      </c>
      <c r="G1422" t="s">
        <v>46</v>
      </c>
      <c r="I1422">
        <v>0.57392100578224725</v>
      </c>
      <c r="J1422">
        <v>0.2307075609182048</v>
      </c>
      <c r="K1422">
        <v>1.5024470424815961</v>
      </c>
      <c r="M1422">
        <v>2.3070756091820481</v>
      </c>
      <c r="N1422" t="str">
        <f t="shared" si="66"/>
        <v>10Qf-302,30707560918205</v>
      </c>
      <c r="O1422" t="s">
        <v>1550</v>
      </c>
      <c r="P1422">
        <v>54.984927594163871</v>
      </c>
      <c r="Q1422">
        <v>11.635310620476091</v>
      </c>
      <c r="R1422">
        <v>186.89108934267961</v>
      </c>
      <c r="T1422">
        <f t="shared" si="67"/>
        <v>253.51132755731956</v>
      </c>
      <c r="U1422">
        <v>30577772.542012531</v>
      </c>
      <c r="V1422">
        <v>2322846.4318414219</v>
      </c>
      <c r="W1422">
        <v>17099381.026155539</v>
      </c>
      <c r="Y1422">
        <f t="shared" si="68"/>
        <v>50000000.000009492</v>
      </c>
      <c r="Z1422">
        <v>0.31642613542781112</v>
      </c>
      <c r="AA1422">
        <v>5.2434236524950051E-2</v>
      </c>
      <c r="AB1422">
        <v>1.0672862095360121</v>
      </c>
      <c r="AD1422">
        <v>7.7098E-2</v>
      </c>
      <c r="AE1422">
        <v>5.4999999999999997E-3</v>
      </c>
      <c r="AF1422">
        <v>0.72473579346032924</v>
      </c>
      <c r="AG1422">
        <v>0.82247245467340013</v>
      </c>
      <c r="AH1422">
        <v>3.936881857315778</v>
      </c>
    </row>
    <row r="1423" spans="1:34">
      <c r="A1423" t="s">
        <v>1704</v>
      </c>
      <c r="B1423" t="s">
        <v>1853</v>
      </c>
      <c r="C1423" t="s">
        <v>1706</v>
      </c>
      <c r="D1423" t="s">
        <v>1854</v>
      </c>
      <c r="E1423" t="s">
        <v>671</v>
      </c>
      <c r="F1423" t="s">
        <v>43</v>
      </c>
      <c r="G1423" t="s">
        <v>672</v>
      </c>
      <c r="I1423">
        <v>4.0401955081041923</v>
      </c>
      <c r="J1423">
        <v>0.75801034483945195</v>
      </c>
      <c r="K1423">
        <v>2.7818975954508751</v>
      </c>
      <c r="M1423">
        <v>7.5801034483945191</v>
      </c>
      <c r="N1423" t="str">
        <f t="shared" si="66"/>
        <v>10Qfs1-307,58010344839452</v>
      </c>
      <c r="O1423" t="s">
        <v>1535</v>
      </c>
      <c r="P1423">
        <v>200.80677323087869</v>
      </c>
      <c r="Q1423">
        <v>34.007100470751773</v>
      </c>
      <c r="R1423">
        <v>140.29987794332541</v>
      </c>
      <c r="T1423">
        <f t="shared" si="67"/>
        <v>375.11375164495587</v>
      </c>
      <c r="U1423">
        <v>17169557.887188978</v>
      </c>
      <c r="V1423">
        <v>4821299.8132338738</v>
      </c>
      <c r="W1423">
        <v>28009142.29955519</v>
      </c>
      <c r="Y1423">
        <f t="shared" si="68"/>
        <v>49999999.999978043</v>
      </c>
      <c r="Z1423">
        <v>0.69239343923842411</v>
      </c>
      <c r="AA1423">
        <v>0.14988952842143369</v>
      </c>
      <c r="AB1423">
        <v>0.63225789361873852</v>
      </c>
      <c r="AD1423">
        <v>7.7098E-2</v>
      </c>
      <c r="AE1423">
        <v>5.4999999999999997E-3</v>
      </c>
      <c r="AF1423">
        <v>2.381184329338593</v>
      </c>
      <c r="AG1423">
        <v>1.2014463965705311</v>
      </c>
      <c r="AH1423">
        <v>11.245332174303639</v>
      </c>
    </row>
    <row r="1424" spans="1:34">
      <c r="A1424" t="s">
        <v>1704</v>
      </c>
      <c r="B1424" t="s">
        <v>1853</v>
      </c>
      <c r="C1424" t="s">
        <v>1708</v>
      </c>
      <c r="D1424" t="s">
        <v>1855</v>
      </c>
      <c r="E1424" t="s">
        <v>671</v>
      </c>
      <c r="F1424" t="s">
        <v>254</v>
      </c>
      <c r="G1424" t="s">
        <v>672</v>
      </c>
      <c r="I1424">
        <v>0</v>
      </c>
      <c r="J1424">
        <v>0</v>
      </c>
      <c r="K1424">
        <v>0</v>
      </c>
      <c r="M1424">
        <v>0</v>
      </c>
      <c r="N1424" t="str">
        <f t="shared" si="66"/>
        <v>10Qfs1-300</v>
      </c>
      <c r="O1424" t="s">
        <v>1538</v>
      </c>
      <c r="P1424">
        <v>0</v>
      </c>
      <c r="Q1424">
        <v>0</v>
      </c>
      <c r="R1424">
        <v>0</v>
      </c>
      <c r="T1424">
        <f t="shared" si="67"/>
        <v>0</v>
      </c>
      <c r="U1424">
        <v>0</v>
      </c>
      <c r="V1424">
        <v>0</v>
      </c>
      <c r="W1424">
        <v>0</v>
      </c>
      <c r="Y1424">
        <f t="shared" si="68"/>
        <v>0</v>
      </c>
      <c r="Z1424">
        <v>0</v>
      </c>
      <c r="AA1424">
        <v>0</v>
      </c>
      <c r="AB1424">
        <v>0</v>
      </c>
      <c r="AD1424">
        <v>7.7098E-2</v>
      </c>
      <c r="AE1424">
        <v>5.4999999999999997E-3</v>
      </c>
      <c r="AF1424">
        <v>0</v>
      </c>
      <c r="AG1424">
        <v>0</v>
      </c>
      <c r="AH1424">
        <v>0</v>
      </c>
    </row>
    <row r="1425" spans="1:34">
      <c r="A1425" t="s">
        <v>1704</v>
      </c>
      <c r="B1425" t="s">
        <v>1853</v>
      </c>
      <c r="C1425" t="s">
        <v>1710</v>
      </c>
      <c r="D1425" t="s">
        <v>1856</v>
      </c>
      <c r="E1425" t="s">
        <v>43</v>
      </c>
      <c r="F1425" t="s">
        <v>254</v>
      </c>
      <c r="G1425" t="s">
        <v>672</v>
      </c>
      <c r="I1425">
        <v>0</v>
      </c>
      <c r="J1425">
        <v>0</v>
      </c>
      <c r="K1425">
        <v>0</v>
      </c>
      <c r="M1425">
        <v>0</v>
      </c>
      <c r="N1425" t="str">
        <f t="shared" si="66"/>
        <v>10Qfs1-300</v>
      </c>
      <c r="O1425" t="s">
        <v>1541</v>
      </c>
      <c r="P1425">
        <v>0</v>
      </c>
      <c r="Q1425">
        <v>0</v>
      </c>
      <c r="R1425">
        <v>0</v>
      </c>
      <c r="T1425">
        <f t="shared" si="67"/>
        <v>0</v>
      </c>
      <c r="U1425">
        <v>0</v>
      </c>
      <c r="V1425">
        <v>0</v>
      </c>
      <c r="W1425">
        <v>0</v>
      </c>
      <c r="Y1425">
        <f t="shared" si="68"/>
        <v>0</v>
      </c>
      <c r="Z1425">
        <v>0</v>
      </c>
      <c r="AA1425">
        <v>0</v>
      </c>
      <c r="AB1425">
        <v>0</v>
      </c>
      <c r="AD1425">
        <v>7.7098E-2</v>
      </c>
      <c r="AE1425">
        <v>5.4999999999999997E-3</v>
      </c>
      <c r="AF1425">
        <v>0</v>
      </c>
      <c r="AG1425">
        <v>0</v>
      </c>
      <c r="AH1425">
        <v>0</v>
      </c>
    </row>
    <row r="1426" spans="1:34">
      <c r="A1426" t="s">
        <v>1704</v>
      </c>
      <c r="B1426" t="s">
        <v>1853</v>
      </c>
      <c r="C1426" t="s">
        <v>1712</v>
      </c>
      <c r="D1426" t="s">
        <v>1857</v>
      </c>
      <c r="E1426" t="s">
        <v>671</v>
      </c>
      <c r="F1426" t="s">
        <v>672</v>
      </c>
      <c r="G1426" t="s">
        <v>46</v>
      </c>
      <c r="I1426">
        <v>0.28702706775994141</v>
      </c>
      <c r="J1426">
        <v>0.28702706775994152</v>
      </c>
      <c r="K1426">
        <v>2.2962165420795322</v>
      </c>
      <c r="M1426">
        <v>2.870270677599414</v>
      </c>
      <c r="N1426" t="str">
        <f t="shared" si="66"/>
        <v>10Qfs1-302,87027067759941</v>
      </c>
      <c r="O1426" t="s">
        <v>1544</v>
      </c>
      <c r="P1426">
        <v>14.26588866582845</v>
      </c>
      <c r="Q1426">
        <v>14.475681146208281</v>
      </c>
      <c r="R1426">
        <v>285.62897645104943</v>
      </c>
      <c r="T1426">
        <f t="shared" si="67"/>
        <v>314.37054626308617</v>
      </c>
      <c r="U1426">
        <v>1219774.598830462</v>
      </c>
      <c r="V1426">
        <v>2889891.4172321619</v>
      </c>
      <c r="W1426">
        <v>26133288.203441069</v>
      </c>
      <c r="Y1426">
        <f t="shared" si="68"/>
        <v>30242954.219503693</v>
      </c>
      <c r="Z1426">
        <v>4.9189614265493821E-2</v>
      </c>
      <c r="AA1426">
        <v>6.5234295313466084E-2</v>
      </c>
      <c r="AB1426">
        <v>1.631152500005651</v>
      </c>
      <c r="AD1426">
        <v>7.7098E-2</v>
      </c>
      <c r="AE1426">
        <v>5.4999999999999997E-3</v>
      </c>
      <c r="AF1426">
        <v>0.90165571024065372</v>
      </c>
      <c r="AG1426">
        <v>0.45493790239950721</v>
      </c>
      <c r="AH1426">
        <v>4.3094622902395754</v>
      </c>
    </row>
    <row r="1427" spans="1:34">
      <c r="A1427" t="s">
        <v>1704</v>
      </c>
      <c r="B1427" t="s">
        <v>1853</v>
      </c>
      <c r="C1427" t="s">
        <v>1714</v>
      </c>
      <c r="D1427" t="s">
        <v>1858</v>
      </c>
      <c r="E1427" t="s">
        <v>43</v>
      </c>
      <c r="F1427" t="s">
        <v>672</v>
      </c>
      <c r="G1427" t="s">
        <v>46</v>
      </c>
      <c r="I1427">
        <v>0.28957013633652717</v>
      </c>
      <c r="J1427">
        <v>0.28957013633652717</v>
      </c>
      <c r="K1427">
        <v>2.3165610906922169</v>
      </c>
      <c r="M1427">
        <v>2.895701363365272</v>
      </c>
      <c r="N1427" t="str">
        <f t="shared" si="66"/>
        <v>10Qfs1-302,89570136336527</v>
      </c>
      <c r="O1427" t="s">
        <v>1547</v>
      </c>
      <c r="P1427">
        <v>12.99116929837056</v>
      </c>
      <c r="Q1427">
        <v>14.60393612276814</v>
      </c>
      <c r="R1427">
        <v>288.15965789598721</v>
      </c>
      <c r="T1427">
        <f t="shared" si="67"/>
        <v>315.75476331712593</v>
      </c>
      <c r="U1427">
        <v>1841801.307517912</v>
      </c>
      <c r="V1427">
        <v>2915495.943349727</v>
      </c>
      <c r="W1427">
        <v>26364829.93416249</v>
      </c>
      <c r="Y1427">
        <f t="shared" si="68"/>
        <v>31122127.185030129</v>
      </c>
      <c r="Z1427">
        <v>5.7259813768907417E-2</v>
      </c>
      <c r="AA1427">
        <v>6.5812273160022819E-2</v>
      </c>
      <c r="AB1427">
        <v>1.6456045609166901</v>
      </c>
      <c r="AD1427">
        <v>7.7098E-2</v>
      </c>
      <c r="AE1427">
        <v>5.4999999999999997E-3</v>
      </c>
      <c r="AF1427">
        <v>0.90964440733987595</v>
      </c>
      <c r="AG1427">
        <v>0.45896866609339559</v>
      </c>
      <c r="AH1427">
        <v>4.3469124367985437</v>
      </c>
    </row>
    <row r="1428" spans="1:34">
      <c r="A1428" t="s">
        <v>1704</v>
      </c>
      <c r="B1428" t="s">
        <v>1853</v>
      </c>
      <c r="C1428" t="s">
        <v>1716</v>
      </c>
      <c r="D1428" t="s">
        <v>1859</v>
      </c>
      <c r="E1428" t="s">
        <v>254</v>
      </c>
      <c r="F1428" t="s">
        <v>672</v>
      </c>
      <c r="G1428" t="s">
        <v>46</v>
      </c>
      <c r="I1428">
        <v>0.57386719426274846</v>
      </c>
      <c r="J1428">
        <v>0.23072749221357849</v>
      </c>
      <c r="K1428">
        <v>1.502680235659458</v>
      </c>
      <c r="M1428">
        <v>2.3072749221357851</v>
      </c>
      <c r="N1428" t="str">
        <f t="shared" si="66"/>
        <v>10Qfs1-302,30727492213579</v>
      </c>
      <c r="O1428" t="s">
        <v>1550</v>
      </c>
      <c r="P1428">
        <v>54.979772141630228</v>
      </c>
      <c r="Q1428">
        <v>11.636315818623119</v>
      </c>
      <c r="R1428">
        <v>186.9200965061973</v>
      </c>
      <c r="T1428">
        <f t="shared" si="67"/>
        <v>253.53618446645066</v>
      </c>
      <c r="U1428">
        <v>30574917.890188269</v>
      </c>
      <c r="V1428">
        <v>2323047.1072686012</v>
      </c>
      <c r="W1428">
        <v>17102035.002560839</v>
      </c>
      <c r="Y1428">
        <f t="shared" si="68"/>
        <v>50000000.00001771</v>
      </c>
      <c r="Z1428">
        <v>0.31639646693513529</v>
      </c>
      <c r="AA1428">
        <v>5.2438766425278033E-2</v>
      </c>
      <c r="AB1428">
        <v>1.0674518618724029</v>
      </c>
      <c r="AD1428">
        <v>7.7098E-2</v>
      </c>
      <c r="AE1428">
        <v>5.4999999999999997E-3</v>
      </c>
      <c r="AF1428">
        <v>0.72479840485940894</v>
      </c>
      <c r="AG1428">
        <v>0.36570307515852202</v>
      </c>
      <c r="AH1428">
        <v>3.480374402153716</v>
      </c>
    </row>
    <row r="1429" spans="1:34">
      <c r="A1429" t="s">
        <v>1531</v>
      </c>
      <c r="B1429" t="s">
        <v>1860</v>
      </c>
      <c r="C1429" t="s">
        <v>1533</v>
      </c>
      <c r="D1429" t="s">
        <v>1861</v>
      </c>
      <c r="E1429" t="s">
        <v>671</v>
      </c>
      <c r="F1429" t="s">
        <v>43</v>
      </c>
      <c r="G1429" t="s">
        <v>672</v>
      </c>
      <c r="I1429">
        <v>3.9675797776379409</v>
      </c>
      <c r="J1429">
        <v>0.754426086821959</v>
      </c>
      <c r="K1429">
        <v>2.8222550037596901</v>
      </c>
      <c r="M1429">
        <v>7.54426086821959</v>
      </c>
      <c r="N1429" t="str">
        <f t="shared" si="66"/>
        <v>10Qf-307,54426086821959</v>
      </c>
      <c r="O1429" t="s">
        <v>1535</v>
      </c>
      <c r="P1429">
        <v>197.1976086517187</v>
      </c>
      <c r="Q1429">
        <v>33.846297622421517</v>
      </c>
      <c r="R1429">
        <v>142.33522944910871</v>
      </c>
      <c r="T1429">
        <f t="shared" si="67"/>
        <v>373.37913572324896</v>
      </c>
      <c r="U1429">
        <v>16800225.46601237</v>
      </c>
      <c r="V1429">
        <v>4784299.3794574868</v>
      </c>
      <c r="W1429">
        <v>28415475.154514089</v>
      </c>
      <c r="Y1429">
        <f t="shared" si="68"/>
        <v>49999999.999983944</v>
      </c>
      <c r="Z1429">
        <v>0.6799488297487386</v>
      </c>
      <c r="AA1429">
        <v>0.14918077457969481</v>
      </c>
      <c r="AB1429">
        <v>0.64143015431265082</v>
      </c>
      <c r="AD1429">
        <v>7.7098E-2</v>
      </c>
      <c r="AE1429">
        <v>5.4999999999999997E-3</v>
      </c>
      <c r="AF1429">
        <v>2.3699248800689809</v>
      </c>
      <c r="AG1429">
        <v>1.195765347612805</v>
      </c>
      <c r="AH1429">
        <v>11.192549095901381</v>
      </c>
    </row>
    <row r="1430" spans="1:34">
      <c r="A1430" t="s">
        <v>1531</v>
      </c>
      <c r="B1430" t="s">
        <v>1860</v>
      </c>
      <c r="C1430" t="s">
        <v>1536</v>
      </c>
      <c r="D1430" t="s">
        <v>1862</v>
      </c>
      <c r="E1430" t="s">
        <v>671</v>
      </c>
      <c r="F1430" t="s">
        <v>254</v>
      </c>
      <c r="G1430" t="s">
        <v>672</v>
      </c>
      <c r="I1430">
        <v>0</v>
      </c>
      <c r="J1430">
        <v>0</v>
      </c>
      <c r="K1430">
        <v>0</v>
      </c>
      <c r="M1430">
        <v>0</v>
      </c>
      <c r="N1430" t="str">
        <f t="shared" si="66"/>
        <v>10Qf-300</v>
      </c>
      <c r="O1430" t="s">
        <v>1538</v>
      </c>
      <c r="P1430">
        <v>0</v>
      </c>
      <c r="Q1430">
        <v>0</v>
      </c>
      <c r="R1430">
        <v>0</v>
      </c>
      <c r="T1430">
        <f t="shared" si="67"/>
        <v>0</v>
      </c>
      <c r="U1430">
        <v>0</v>
      </c>
      <c r="V1430">
        <v>0</v>
      </c>
      <c r="W1430">
        <v>0</v>
      </c>
      <c r="Y1430">
        <f t="shared" si="68"/>
        <v>0</v>
      </c>
      <c r="Z1430">
        <v>0</v>
      </c>
      <c r="AA1430">
        <v>0</v>
      </c>
      <c r="AB1430">
        <v>0</v>
      </c>
      <c r="AD1430">
        <v>7.7098E-2</v>
      </c>
      <c r="AE1430">
        <v>5.4999999999999997E-3</v>
      </c>
      <c r="AF1430">
        <v>0</v>
      </c>
      <c r="AG1430">
        <v>0</v>
      </c>
      <c r="AH1430">
        <v>0</v>
      </c>
    </row>
    <row r="1431" spans="1:34">
      <c r="A1431" t="s">
        <v>1531</v>
      </c>
      <c r="B1431" t="s">
        <v>1860</v>
      </c>
      <c r="C1431" t="s">
        <v>1539</v>
      </c>
      <c r="D1431" t="s">
        <v>1863</v>
      </c>
      <c r="E1431" t="s">
        <v>43</v>
      </c>
      <c r="F1431" t="s">
        <v>254</v>
      </c>
      <c r="G1431" t="s">
        <v>672</v>
      </c>
      <c r="I1431">
        <v>0</v>
      </c>
      <c r="J1431">
        <v>0</v>
      </c>
      <c r="K1431">
        <v>0</v>
      </c>
      <c r="M1431">
        <v>0</v>
      </c>
      <c r="N1431" t="str">
        <f t="shared" si="66"/>
        <v>10Qf-300</v>
      </c>
      <c r="O1431" t="s">
        <v>1541</v>
      </c>
      <c r="P1431">
        <v>0</v>
      </c>
      <c r="Q1431">
        <v>0</v>
      </c>
      <c r="R1431">
        <v>0</v>
      </c>
      <c r="T1431">
        <f t="shared" si="67"/>
        <v>0</v>
      </c>
      <c r="U1431">
        <v>0</v>
      </c>
      <c r="V1431">
        <v>0</v>
      </c>
      <c r="W1431">
        <v>0</v>
      </c>
      <c r="Y1431">
        <f t="shared" si="68"/>
        <v>0</v>
      </c>
      <c r="Z1431">
        <v>0</v>
      </c>
      <c r="AA1431">
        <v>0</v>
      </c>
      <c r="AB1431">
        <v>0</v>
      </c>
      <c r="AD1431">
        <v>7.7098E-2</v>
      </c>
      <c r="AE1431">
        <v>5.4999999999999997E-3</v>
      </c>
      <c r="AF1431">
        <v>0</v>
      </c>
      <c r="AG1431">
        <v>0</v>
      </c>
      <c r="AH1431">
        <v>0</v>
      </c>
    </row>
    <row r="1432" spans="1:34">
      <c r="A1432" t="s">
        <v>1531</v>
      </c>
      <c r="B1432" t="s">
        <v>1860</v>
      </c>
      <c r="C1432" t="s">
        <v>1542</v>
      </c>
      <c r="D1432" t="s">
        <v>1864</v>
      </c>
      <c r="E1432" t="s">
        <v>671</v>
      </c>
      <c r="F1432" t="s">
        <v>672</v>
      </c>
      <c r="G1432" t="s">
        <v>46</v>
      </c>
      <c r="I1432">
        <v>0.28684851224037061</v>
      </c>
      <c r="J1432">
        <v>0.28684851224037072</v>
      </c>
      <c r="K1432">
        <v>2.2947880979229649</v>
      </c>
      <c r="M1432">
        <v>2.868485122403706</v>
      </c>
      <c r="N1432" t="str">
        <f t="shared" si="66"/>
        <v>10Qf-302,86848512240371</v>
      </c>
      <c r="O1432" t="s">
        <v>1544</v>
      </c>
      <c r="P1432">
        <v>14.257014056256789</v>
      </c>
      <c r="Q1432">
        <v>14.466676027672341</v>
      </c>
      <c r="R1432">
        <v>285.45129066450409</v>
      </c>
      <c r="T1432">
        <f t="shared" si="67"/>
        <v>314.1749807484332</v>
      </c>
      <c r="U1432">
        <v>1214624.5193077</v>
      </c>
      <c r="V1432">
        <v>2888093.6562490799</v>
      </c>
      <c r="W1432">
        <v>26117031.050798021</v>
      </c>
      <c r="Y1432">
        <f t="shared" si="68"/>
        <v>30219749.2263548</v>
      </c>
      <c r="Z1432">
        <v>4.9159014095268731E-2</v>
      </c>
      <c r="AA1432">
        <v>6.5193713971837111E-2</v>
      </c>
      <c r="AB1432">
        <v>1.6301377828766681</v>
      </c>
      <c r="AD1432">
        <v>7.7098E-2</v>
      </c>
      <c r="AE1432">
        <v>5.4999999999999997E-3</v>
      </c>
      <c r="AF1432">
        <v>0.90109480284933186</v>
      </c>
      <c r="AG1432">
        <v>0.45465489190098751</v>
      </c>
      <c r="AH1432">
        <v>4.3068328171540262</v>
      </c>
    </row>
    <row r="1433" spans="1:34">
      <c r="A1433" t="s">
        <v>1531</v>
      </c>
      <c r="B1433" t="s">
        <v>1860</v>
      </c>
      <c r="C1433" t="s">
        <v>1545</v>
      </c>
      <c r="D1433" t="s">
        <v>1865</v>
      </c>
      <c r="E1433" t="s">
        <v>43</v>
      </c>
      <c r="F1433" t="s">
        <v>672</v>
      </c>
      <c r="G1433" t="s">
        <v>46</v>
      </c>
      <c r="I1433">
        <v>0.28936162929767051</v>
      </c>
      <c r="J1433">
        <v>0.28936162929767062</v>
      </c>
      <c r="K1433">
        <v>2.3148930343813641</v>
      </c>
      <c r="M1433">
        <v>2.8936162929767049</v>
      </c>
      <c r="N1433" t="str">
        <f t="shared" si="66"/>
        <v>10Qf-302,8936162929767</v>
      </c>
      <c r="O1433" t="s">
        <v>1547</v>
      </c>
      <c r="P1433">
        <v>12.981814914400029</v>
      </c>
      <c r="Q1433">
        <v>14.59342045456032</v>
      </c>
      <c r="R1433">
        <v>287.95216648217638</v>
      </c>
      <c r="T1433">
        <f t="shared" si="67"/>
        <v>315.52740185113674</v>
      </c>
      <c r="U1433">
        <v>1835027.5628981029</v>
      </c>
      <c r="V1433">
        <v>2913396.6197328749</v>
      </c>
      <c r="W1433">
        <v>26345845.750610001</v>
      </c>
      <c r="Y1433">
        <f t="shared" si="68"/>
        <v>31094269.93324098</v>
      </c>
      <c r="Z1433">
        <v>5.7218583432224607E-2</v>
      </c>
      <c r="AA1433">
        <v>6.5764884564048706E-2</v>
      </c>
      <c r="AB1433">
        <v>1.644419631633351</v>
      </c>
      <c r="AD1433">
        <v>7.7098E-2</v>
      </c>
      <c r="AE1433">
        <v>5.4999999999999997E-3</v>
      </c>
      <c r="AF1433">
        <v>0.90898941140629474</v>
      </c>
      <c r="AG1433">
        <v>0.45863818243680771</v>
      </c>
      <c r="AH1433">
        <v>4.3438418868198072</v>
      </c>
    </row>
    <row r="1434" spans="1:34">
      <c r="A1434" t="s">
        <v>1531</v>
      </c>
      <c r="B1434" t="s">
        <v>1860</v>
      </c>
      <c r="C1434" t="s">
        <v>1548</v>
      </c>
      <c r="D1434" t="s">
        <v>1866</v>
      </c>
      <c r="E1434" t="s">
        <v>254</v>
      </c>
      <c r="F1434" t="s">
        <v>672</v>
      </c>
      <c r="G1434" t="s">
        <v>46</v>
      </c>
      <c r="I1434">
        <v>0.57411591432770492</v>
      </c>
      <c r="J1434">
        <v>0.23063536789793571</v>
      </c>
      <c r="K1434">
        <v>1.501602396753716</v>
      </c>
      <c r="M1434">
        <v>2.3063536789793568</v>
      </c>
      <c r="N1434" t="str">
        <f t="shared" si="66"/>
        <v>10Qf-302,30635367897936</v>
      </c>
      <c r="O1434" t="s">
        <v>1550</v>
      </c>
      <c r="P1434">
        <v>55.003600951910848</v>
      </c>
      <c r="Q1434">
        <v>11.63166969855693</v>
      </c>
      <c r="R1434">
        <v>186.78602290391089</v>
      </c>
      <c r="T1434">
        <f t="shared" si="67"/>
        <v>253.42129355437868</v>
      </c>
      <c r="U1434">
        <v>30588112.33781394</v>
      </c>
      <c r="V1434">
        <v>2322119.5666322</v>
      </c>
      <c r="W1434">
        <v>17089768.09556647</v>
      </c>
      <c r="Y1434">
        <f t="shared" si="68"/>
        <v>50000000.000012606</v>
      </c>
      <c r="Z1434">
        <v>0.31653359648461099</v>
      </c>
      <c r="AA1434">
        <v>5.2417828801314223E-2</v>
      </c>
      <c r="AB1434">
        <v>1.066686202539546</v>
      </c>
      <c r="AD1434">
        <v>7.7098E-2</v>
      </c>
      <c r="AE1434">
        <v>5.4999999999999997E-3</v>
      </c>
      <c r="AF1434">
        <v>0.72450900910346283</v>
      </c>
      <c r="AG1434">
        <v>0.36555705811822808</v>
      </c>
      <c r="AH1434">
        <v>3.4790177462010479</v>
      </c>
    </row>
    <row r="1435" spans="1:34">
      <c r="A1435" t="s">
        <v>1867</v>
      </c>
      <c r="B1435" t="s">
        <v>1868</v>
      </c>
      <c r="C1435" t="s">
        <v>1869</v>
      </c>
      <c r="D1435" t="s">
        <v>1870</v>
      </c>
      <c r="E1435" t="s">
        <v>671</v>
      </c>
      <c r="F1435" t="s">
        <v>43</v>
      </c>
      <c r="G1435" t="s">
        <v>672</v>
      </c>
      <c r="I1435">
        <v>3.9887394947360799</v>
      </c>
      <c r="J1435">
        <v>0.75547686818649451</v>
      </c>
      <c r="K1435">
        <v>2.8105523189423698</v>
      </c>
      <c r="M1435">
        <v>7.5547686818649451</v>
      </c>
      <c r="N1435" t="str">
        <f t="shared" si="66"/>
        <v>10Rf-307,55476868186495</v>
      </c>
      <c r="O1435" t="s">
        <v>1535</v>
      </c>
      <c r="P1435">
        <v>198.24929402299151</v>
      </c>
      <c r="Q1435">
        <v>33.893439495457727</v>
      </c>
      <c r="R1435">
        <v>141.74502610943</v>
      </c>
      <c r="T1435">
        <f t="shared" si="67"/>
        <v>373.88775962787923</v>
      </c>
      <c r="U1435">
        <v>16903100.272691838</v>
      </c>
      <c r="V1435">
        <v>4799251.3989288975</v>
      </c>
      <c r="W1435">
        <v>28297648.32836809</v>
      </c>
      <c r="Y1435">
        <f t="shared" si="68"/>
        <v>49999999.999988824</v>
      </c>
      <c r="Z1435">
        <v>0.68357510210746608</v>
      </c>
      <c r="AA1435">
        <v>0.14938855686693739</v>
      </c>
      <c r="AB1435">
        <v>0.63877041771257526</v>
      </c>
      <c r="AD1435">
        <v>7.7098E-2</v>
      </c>
      <c r="AE1435">
        <v>5.4999999999999997E-3</v>
      </c>
      <c r="AF1435">
        <v>2.3732257639366319</v>
      </c>
      <c r="AG1435">
        <v>1.1974308360755941</v>
      </c>
      <c r="AH1435">
        <v>11.208023281877169</v>
      </c>
    </row>
    <row r="1436" spans="1:34">
      <c r="A1436" t="s">
        <v>1867</v>
      </c>
      <c r="B1436" t="s">
        <v>1868</v>
      </c>
      <c r="C1436" t="s">
        <v>1871</v>
      </c>
      <c r="D1436" t="s">
        <v>1872</v>
      </c>
      <c r="E1436" t="s">
        <v>671</v>
      </c>
      <c r="F1436" t="s">
        <v>254</v>
      </c>
      <c r="G1436" t="s">
        <v>672</v>
      </c>
      <c r="I1436">
        <v>0</v>
      </c>
      <c r="J1436">
        <v>0</v>
      </c>
      <c r="K1436">
        <v>0</v>
      </c>
      <c r="M1436">
        <v>0</v>
      </c>
      <c r="N1436" t="str">
        <f t="shared" si="66"/>
        <v>10Rf-300</v>
      </c>
      <c r="O1436" t="s">
        <v>1538</v>
      </c>
      <c r="P1436">
        <v>0</v>
      </c>
      <c r="Q1436">
        <v>0</v>
      </c>
      <c r="R1436">
        <v>0</v>
      </c>
      <c r="T1436">
        <f t="shared" si="67"/>
        <v>0</v>
      </c>
      <c r="U1436">
        <v>0</v>
      </c>
      <c r="V1436">
        <v>0</v>
      </c>
      <c r="W1436">
        <v>0</v>
      </c>
      <c r="Y1436">
        <f t="shared" si="68"/>
        <v>0</v>
      </c>
      <c r="Z1436">
        <v>0</v>
      </c>
      <c r="AA1436">
        <v>0</v>
      </c>
      <c r="AB1436">
        <v>0</v>
      </c>
      <c r="AD1436">
        <v>7.7098E-2</v>
      </c>
      <c r="AE1436">
        <v>5.4999999999999997E-3</v>
      </c>
      <c r="AF1436">
        <v>0</v>
      </c>
      <c r="AG1436">
        <v>0</v>
      </c>
      <c r="AH1436">
        <v>0</v>
      </c>
    </row>
    <row r="1437" spans="1:34">
      <c r="A1437" t="s">
        <v>1867</v>
      </c>
      <c r="B1437" t="s">
        <v>1868</v>
      </c>
      <c r="C1437" t="s">
        <v>1873</v>
      </c>
      <c r="D1437" t="s">
        <v>1874</v>
      </c>
      <c r="E1437" t="s">
        <v>43</v>
      </c>
      <c r="F1437" t="s">
        <v>254</v>
      </c>
      <c r="G1437" t="s">
        <v>672</v>
      </c>
      <c r="I1437">
        <v>0</v>
      </c>
      <c r="J1437">
        <v>0</v>
      </c>
      <c r="K1437">
        <v>0</v>
      </c>
      <c r="M1437">
        <v>0</v>
      </c>
      <c r="N1437" t="str">
        <f t="shared" si="66"/>
        <v>10Rf-300</v>
      </c>
      <c r="O1437" t="s">
        <v>1541</v>
      </c>
      <c r="P1437">
        <v>0</v>
      </c>
      <c r="Q1437">
        <v>0</v>
      </c>
      <c r="R1437">
        <v>0</v>
      </c>
      <c r="T1437">
        <f t="shared" si="67"/>
        <v>0</v>
      </c>
      <c r="U1437">
        <v>0</v>
      </c>
      <c r="V1437">
        <v>0</v>
      </c>
      <c r="W1437">
        <v>0</v>
      </c>
      <c r="Y1437">
        <f t="shared" si="68"/>
        <v>0</v>
      </c>
      <c r="Z1437">
        <v>0</v>
      </c>
      <c r="AA1437">
        <v>0</v>
      </c>
      <c r="AB1437">
        <v>0</v>
      </c>
      <c r="AD1437">
        <v>7.7098E-2</v>
      </c>
      <c r="AE1437">
        <v>5.4999999999999997E-3</v>
      </c>
      <c r="AF1437">
        <v>0</v>
      </c>
      <c r="AG1437">
        <v>0</v>
      </c>
      <c r="AH1437">
        <v>0</v>
      </c>
    </row>
    <row r="1438" spans="1:34">
      <c r="A1438" t="s">
        <v>1867</v>
      </c>
      <c r="B1438" t="s">
        <v>1868</v>
      </c>
      <c r="C1438" t="s">
        <v>1875</v>
      </c>
      <c r="D1438" t="s">
        <v>1876</v>
      </c>
      <c r="E1438" t="s">
        <v>671</v>
      </c>
      <c r="F1438" t="s">
        <v>672</v>
      </c>
      <c r="G1438" t="s">
        <v>46</v>
      </c>
      <c r="I1438">
        <v>0.28689070337352202</v>
      </c>
      <c r="J1438">
        <v>0.28689070337352202</v>
      </c>
      <c r="K1438">
        <v>2.2951256269881761</v>
      </c>
      <c r="M1438">
        <v>2.86890703373522</v>
      </c>
      <c r="N1438" t="str">
        <f t="shared" si="66"/>
        <v>10Rf-302,86890703373522</v>
      </c>
      <c r="O1438" t="s">
        <v>1544</v>
      </c>
      <c r="P1438">
        <v>14.25911105014981</v>
      </c>
      <c r="Q1438">
        <v>14.468803859710841</v>
      </c>
      <c r="R1438">
        <v>285.49327628722392</v>
      </c>
      <c r="T1438">
        <f t="shared" si="67"/>
        <v>314.22119119708458</v>
      </c>
      <c r="U1438">
        <v>1215758.0942113129</v>
      </c>
      <c r="V1438">
        <v>2888518.4517031428</v>
      </c>
      <c r="W1438">
        <v>26120872.476106379</v>
      </c>
      <c r="Y1438">
        <f t="shared" si="68"/>
        <v>30225149.022020835</v>
      </c>
      <c r="Z1438">
        <v>4.9166244652237928E-2</v>
      </c>
      <c r="AA1438">
        <v>6.5203302993740442E-2</v>
      </c>
      <c r="AB1438">
        <v>1.630377551804578</v>
      </c>
      <c r="AD1438">
        <v>7.7098E-2</v>
      </c>
      <c r="AE1438">
        <v>5.4999999999999997E-3</v>
      </c>
      <c r="AF1438">
        <v>0.90122734044038322</v>
      </c>
      <c r="AG1438">
        <v>0.45472176484703242</v>
      </c>
      <c r="AH1438">
        <v>4.3074541390226351</v>
      </c>
    </row>
    <row r="1439" spans="1:34">
      <c r="A1439" t="s">
        <v>1867</v>
      </c>
      <c r="B1439" t="s">
        <v>1868</v>
      </c>
      <c r="C1439" t="s">
        <v>1877</v>
      </c>
      <c r="D1439" t="s">
        <v>1878</v>
      </c>
      <c r="E1439" t="s">
        <v>43</v>
      </c>
      <c r="F1439" t="s">
        <v>672</v>
      </c>
      <c r="G1439" t="s">
        <v>46</v>
      </c>
      <c r="I1439">
        <v>0.28944073953082222</v>
      </c>
      <c r="J1439">
        <v>0.28944073953082228</v>
      </c>
      <c r="K1439">
        <v>2.3155259162465782</v>
      </c>
      <c r="M1439">
        <v>2.8944073953082232</v>
      </c>
      <c r="N1439" t="str">
        <f t="shared" si="66"/>
        <v>10Rf-302,89440739530822</v>
      </c>
      <c r="O1439" t="s">
        <v>1547</v>
      </c>
      <c r="P1439">
        <v>12.985364087132799</v>
      </c>
      <c r="Q1439">
        <v>14.59741023336217</v>
      </c>
      <c r="R1439">
        <v>288.03089137421642</v>
      </c>
      <c r="T1439">
        <f t="shared" si="67"/>
        <v>315.61366569471141</v>
      </c>
      <c r="U1439">
        <v>1838704.7077097329</v>
      </c>
      <c r="V1439">
        <v>2914193.1299212161</v>
      </c>
      <c r="W1439">
        <v>26353048.59227553</v>
      </c>
      <c r="Y1439">
        <f t="shared" si="68"/>
        <v>31105946.42990648</v>
      </c>
      <c r="Z1439">
        <v>5.7234226748468453E-2</v>
      </c>
      <c r="AA1439">
        <v>6.5782864402507898E-2</v>
      </c>
      <c r="AB1439">
        <v>1.6448692089348531</v>
      </c>
      <c r="AD1439">
        <v>7.7098E-2</v>
      </c>
      <c r="AE1439">
        <v>5.4999999999999997E-3</v>
      </c>
      <c r="AF1439">
        <v>0.90923792522771396</v>
      </c>
      <c r="AG1439">
        <v>0.45876357215635333</v>
      </c>
      <c r="AH1439">
        <v>4.3450068926922896</v>
      </c>
    </row>
    <row r="1440" spans="1:34">
      <c r="A1440" t="s">
        <v>1867</v>
      </c>
      <c r="B1440" t="s">
        <v>1868</v>
      </c>
      <c r="C1440" t="s">
        <v>1879</v>
      </c>
      <c r="D1440" t="s">
        <v>1880</v>
      </c>
      <c r="E1440" t="s">
        <v>254</v>
      </c>
      <c r="F1440" t="s">
        <v>672</v>
      </c>
      <c r="G1440" t="s">
        <v>46</v>
      </c>
      <c r="I1440">
        <v>0.57405489554354039</v>
      </c>
      <c r="J1440">
        <v>0.2306579610291809</v>
      </c>
      <c r="K1440">
        <v>1.501866753719088</v>
      </c>
      <c r="M1440">
        <v>2.3065796102918088</v>
      </c>
      <c r="N1440" t="str">
        <f t="shared" si="66"/>
        <v>10Rf-302,30657961029181</v>
      </c>
      <c r="O1440" t="s">
        <v>1550</v>
      </c>
      <c r="P1440">
        <v>54.997755002040797</v>
      </c>
      <c r="Q1440">
        <v>11.63280914149014</v>
      </c>
      <c r="R1440">
        <v>186.81890656625421</v>
      </c>
      <c r="T1440">
        <f t="shared" si="67"/>
        <v>253.44947070978515</v>
      </c>
      <c r="U1440">
        <v>30584876.209927831</v>
      </c>
      <c r="V1440">
        <v>2322347.0423772</v>
      </c>
      <c r="W1440">
        <v>17092776.747685309</v>
      </c>
      <c r="Y1440">
        <f t="shared" si="68"/>
        <v>49999999.999990344</v>
      </c>
      <c r="Z1440">
        <v>0.31649995433200262</v>
      </c>
      <c r="AA1440">
        <v>5.2422963672416133E-2</v>
      </c>
      <c r="AB1440">
        <v>1.0668739925484829</v>
      </c>
      <c r="AD1440">
        <v>7.7098E-2</v>
      </c>
      <c r="AE1440">
        <v>5.4999999999999997E-3</v>
      </c>
      <c r="AF1440">
        <v>0.72457998229062071</v>
      </c>
      <c r="AG1440">
        <v>0.36559286823125181</v>
      </c>
      <c r="AH1440">
        <v>3.479350460813682</v>
      </c>
    </row>
    <row r="1441" spans="1:34">
      <c r="A1441" t="s">
        <v>1531</v>
      </c>
      <c r="B1441" t="s">
        <v>1881</v>
      </c>
      <c r="C1441" t="s">
        <v>1533</v>
      </c>
      <c r="D1441" t="s">
        <v>1882</v>
      </c>
      <c r="E1441" t="s">
        <v>671</v>
      </c>
      <c r="F1441" t="s">
        <v>43</v>
      </c>
      <c r="G1441" t="s">
        <v>672</v>
      </c>
      <c r="I1441">
        <v>4.0417158984890111</v>
      </c>
      <c r="J1441">
        <v>0.75808486775579742</v>
      </c>
      <c r="K1441">
        <v>2.7810479113131681</v>
      </c>
      <c r="M1441">
        <v>7.5808486775579764</v>
      </c>
      <c r="N1441" t="str">
        <f t="shared" si="66"/>
        <v>10Qf-307,58084867755798</v>
      </c>
      <c r="O1441" t="s">
        <v>1535</v>
      </c>
      <c r="P1441">
        <v>200.8823400411022</v>
      </c>
      <c r="Q1441">
        <v>34.010443839771447</v>
      </c>
      <c r="R1441">
        <v>140.25702568988319</v>
      </c>
      <c r="T1441">
        <f t="shared" si="67"/>
        <v>375.14980957075682</v>
      </c>
      <c r="U1441">
        <v>17177681.01602076</v>
      </c>
      <c r="V1441">
        <v>4821731.6089309501</v>
      </c>
      <c r="W1441">
        <v>28000587.375045519</v>
      </c>
      <c r="Y1441">
        <f t="shared" si="68"/>
        <v>49999999.999997228</v>
      </c>
      <c r="Z1441">
        <v>0.69265399799737981</v>
      </c>
      <c r="AA1441">
        <v>0.1499042646382461</v>
      </c>
      <c r="AB1441">
        <v>0.63206478100955188</v>
      </c>
      <c r="AD1441">
        <v>7.7098E-2</v>
      </c>
      <c r="AE1441">
        <v>5.4999999999999997E-3</v>
      </c>
      <c r="AF1441">
        <v>2.381418432740726</v>
      </c>
      <c r="AG1441">
        <v>2.7025725535494178</v>
      </c>
      <c r="AH1441">
        <v>12.747437663848119</v>
      </c>
    </row>
    <row r="1442" spans="1:34">
      <c r="A1442" t="s">
        <v>1531</v>
      </c>
      <c r="B1442" t="s">
        <v>1881</v>
      </c>
      <c r="C1442" t="s">
        <v>1536</v>
      </c>
      <c r="D1442" t="s">
        <v>1883</v>
      </c>
      <c r="E1442" t="s">
        <v>671</v>
      </c>
      <c r="F1442" t="s">
        <v>254</v>
      </c>
      <c r="G1442" t="s">
        <v>672</v>
      </c>
      <c r="I1442">
        <v>0</v>
      </c>
      <c r="J1442">
        <v>0</v>
      </c>
      <c r="K1442">
        <v>0</v>
      </c>
      <c r="M1442">
        <v>0</v>
      </c>
      <c r="N1442" t="str">
        <f t="shared" si="66"/>
        <v>10Qf-300</v>
      </c>
      <c r="O1442" t="s">
        <v>1538</v>
      </c>
      <c r="P1442">
        <v>0</v>
      </c>
      <c r="Q1442">
        <v>0</v>
      </c>
      <c r="R1442">
        <v>0</v>
      </c>
      <c r="T1442">
        <f t="shared" si="67"/>
        <v>0</v>
      </c>
      <c r="U1442">
        <v>0</v>
      </c>
      <c r="V1442">
        <v>0</v>
      </c>
      <c r="W1442">
        <v>0</v>
      </c>
      <c r="Y1442">
        <f t="shared" si="68"/>
        <v>0</v>
      </c>
      <c r="Z1442">
        <v>0</v>
      </c>
      <c r="AA1442">
        <v>0</v>
      </c>
      <c r="AB1442">
        <v>0</v>
      </c>
      <c r="AD1442">
        <v>7.7098E-2</v>
      </c>
      <c r="AE1442">
        <v>5.4999999999999997E-3</v>
      </c>
      <c r="AF1442">
        <v>0</v>
      </c>
      <c r="AG1442">
        <v>0</v>
      </c>
      <c r="AH1442">
        <v>0</v>
      </c>
    </row>
    <row r="1443" spans="1:34">
      <c r="A1443" t="s">
        <v>1531</v>
      </c>
      <c r="B1443" t="s">
        <v>1881</v>
      </c>
      <c r="C1443" t="s">
        <v>1539</v>
      </c>
      <c r="D1443" t="s">
        <v>1884</v>
      </c>
      <c r="E1443" t="s">
        <v>43</v>
      </c>
      <c r="F1443" t="s">
        <v>254</v>
      </c>
      <c r="G1443" t="s">
        <v>672</v>
      </c>
      <c r="I1443">
        <v>0</v>
      </c>
      <c r="J1443">
        <v>0</v>
      </c>
      <c r="K1443">
        <v>0</v>
      </c>
      <c r="M1443">
        <v>0</v>
      </c>
      <c r="N1443" t="str">
        <f t="shared" si="66"/>
        <v>10Qf-300</v>
      </c>
      <c r="O1443" t="s">
        <v>1541</v>
      </c>
      <c r="P1443">
        <v>0</v>
      </c>
      <c r="Q1443">
        <v>0</v>
      </c>
      <c r="R1443">
        <v>0</v>
      </c>
      <c r="T1443">
        <f t="shared" si="67"/>
        <v>0</v>
      </c>
      <c r="U1443">
        <v>0</v>
      </c>
      <c r="V1443">
        <v>0</v>
      </c>
      <c r="W1443">
        <v>0</v>
      </c>
      <c r="Y1443">
        <f t="shared" si="68"/>
        <v>0</v>
      </c>
      <c r="Z1443">
        <v>0</v>
      </c>
      <c r="AA1443">
        <v>0</v>
      </c>
      <c r="AB1443">
        <v>0</v>
      </c>
      <c r="AD1443">
        <v>7.7098E-2</v>
      </c>
      <c r="AE1443">
        <v>5.4999999999999997E-3</v>
      </c>
      <c r="AF1443">
        <v>0</v>
      </c>
      <c r="AG1443">
        <v>0</v>
      </c>
      <c r="AH1443">
        <v>0</v>
      </c>
    </row>
    <row r="1444" spans="1:34">
      <c r="A1444" t="s">
        <v>1531</v>
      </c>
      <c r="B1444" t="s">
        <v>1881</v>
      </c>
      <c r="C1444" t="s">
        <v>1542</v>
      </c>
      <c r="D1444" t="s">
        <v>1885</v>
      </c>
      <c r="E1444" t="s">
        <v>671</v>
      </c>
      <c r="F1444" t="s">
        <v>672</v>
      </c>
      <c r="G1444" t="s">
        <v>46</v>
      </c>
      <c r="I1444">
        <v>0.2870379442149873</v>
      </c>
      <c r="J1444">
        <v>0.2870379442149873</v>
      </c>
      <c r="K1444">
        <v>2.2963035537198988</v>
      </c>
      <c r="M1444">
        <v>2.870379442149873</v>
      </c>
      <c r="N1444" t="str">
        <f t="shared" si="66"/>
        <v>10Qf-302,87037944214987</v>
      </c>
      <c r="O1444" t="s">
        <v>1544</v>
      </c>
      <c r="P1444">
        <v>14.26642925002483</v>
      </c>
      <c r="Q1444">
        <v>14.476229680172249</v>
      </c>
      <c r="R1444">
        <v>285.6397999275473</v>
      </c>
      <c r="T1444">
        <f t="shared" si="67"/>
        <v>314.38245885774438</v>
      </c>
      <c r="U1444">
        <v>1219938.8499975291</v>
      </c>
      <c r="V1444">
        <v>2890000.9252807652</v>
      </c>
      <c r="W1444">
        <v>26134278.484729052</v>
      </c>
      <c r="Y1444">
        <f t="shared" si="68"/>
        <v>30244218.260007344</v>
      </c>
      <c r="Z1444">
        <v>4.9191478231260043E-2</v>
      </c>
      <c r="AA1444">
        <v>6.5236767268065904E-2</v>
      </c>
      <c r="AB1444">
        <v>1.631214310053664</v>
      </c>
      <c r="AD1444">
        <v>7.7098E-2</v>
      </c>
      <c r="AE1444">
        <v>5.4999999999999997E-3</v>
      </c>
      <c r="AF1444">
        <v>0.90168987711514348</v>
      </c>
      <c r="AG1444">
        <v>1.02329027112643</v>
      </c>
      <c r="AH1444">
        <v>4.8779575903914463</v>
      </c>
    </row>
    <row r="1445" spans="1:34">
      <c r="A1445" t="s">
        <v>1531</v>
      </c>
      <c r="B1445" t="s">
        <v>1881</v>
      </c>
      <c r="C1445" t="s">
        <v>1545</v>
      </c>
      <c r="D1445" t="s">
        <v>1886</v>
      </c>
      <c r="E1445" t="s">
        <v>43</v>
      </c>
      <c r="F1445" t="s">
        <v>672</v>
      </c>
      <c r="G1445" t="s">
        <v>46</v>
      </c>
      <c r="I1445">
        <v>0.28957944649353062</v>
      </c>
      <c r="J1445">
        <v>0.28957944649353062</v>
      </c>
      <c r="K1445">
        <v>2.316635571948245</v>
      </c>
      <c r="M1445">
        <v>2.8957944649353058</v>
      </c>
      <c r="N1445" t="str">
        <f t="shared" si="66"/>
        <v>10Qf-302,89579446493531</v>
      </c>
      <c r="O1445" t="s">
        <v>1547</v>
      </c>
      <c r="P1445">
        <v>12.99158698586885</v>
      </c>
      <c r="Q1445">
        <v>14.604405663377159</v>
      </c>
      <c r="R1445">
        <v>288.1689227037848</v>
      </c>
      <c r="T1445">
        <f t="shared" si="67"/>
        <v>315.7649153530308</v>
      </c>
      <c r="U1445">
        <v>1841844.402709234</v>
      </c>
      <c r="V1445">
        <v>2915589.6813481231</v>
      </c>
      <c r="W1445">
        <v>26365677.606885791</v>
      </c>
      <c r="Y1445">
        <f t="shared" si="68"/>
        <v>31123111.690943148</v>
      </c>
      <c r="Z1445">
        <v>5.7261654766266178E-2</v>
      </c>
      <c r="AA1445">
        <v>6.5814389133042758E-2</v>
      </c>
      <c r="AB1445">
        <v>1.645657469814761</v>
      </c>
      <c r="AD1445">
        <v>7.7098E-2</v>
      </c>
      <c r="AE1445">
        <v>5.4999999999999997E-3</v>
      </c>
      <c r="AF1445">
        <v>0.90967365390637889</v>
      </c>
      <c r="AG1445">
        <v>1.032350726749437</v>
      </c>
      <c r="AH1445">
        <v>4.9204168455911219</v>
      </c>
    </row>
    <row r="1446" spans="1:34">
      <c r="A1446" t="s">
        <v>1531</v>
      </c>
      <c r="B1446" t="s">
        <v>1881</v>
      </c>
      <c r="C1446" t="s">
        <v>1548</v>
      </c>
      <c r="D1446" t="s">
        <v>1887</v>
      </c>
      <c r="E1446" t="s">
        <v>254</v>
      </c>
      <c r="F1446" t="s">
        <v>672</v>
      </c>
      <c r="G1446" t="s">
        <v>46</v>
      </c>
      <c r="I1446">
        <v>0.57384902887571998</v>
      </c>
      <c r="J1446">
        <v>0.2307342667794621</v>
      </c>
      <c r="K1446">
        <v>1.502759372139439</v>
      </c>
      <c r="M1446">
        <v>2.307342667794622</v>
      </c>
      <c r="N1446" t="str">
        <f t="shared" si="66"/>
        <v>10Qf-302,30734266779462</v>
      </c>
      <c r="O1446" t="s">
        <v>1550</v>
      </c>
      <c r="P1446">
        <v>54.978031793254033</v>
      </c>
      <c r="Q1446">
        <v>11.63665748136733</v>
      </c>
      <c r="R1446">
        <v>186.9299403825751</v>
      </c>
      <c r="T1446">
        <f t="shared" si="67"/>
        <v>253.54462965719645</v>
      </c>
      <c r="U1446">
        <v>30573949.027480111</v>
      </c>
      <c r="V1446">
        <v>2323115.316026595</v>
      </c>
      <c r="W1446">
        <v>17102935.656484742</v>
      </c>
      <c r="Y1446">
        <f t="shared" si="68"/>
        <v>49999999.999991447</v>
      </c>
      <c r="Z1446">
        <v>0.31638645161393603</v>
      </c>
      <c r="AA1446">
        <v>5.244030611989612E-2</v>
      </c>
      <c r="AB1446">
        <v>1.0675080776799271</v>
      </c>
      <c r="AD1446">
        <v>7.7098E-2</v>
      </c>
      <c r="AE1446">
        <v>5.4999999999999997E-3</v>
      </c>
      <c r="AF1446">
        <v>0.72481968621820569</v>
      </c>
      <c r="AG1446">
        <v>0.82256766106878254</v>
      </c>
      <c r="AH1446">
        <v>3.9373280150816101</v>
      </c>
    </row>
    <row r="1447" spans="1:34">
      <c r="A1447" t="s">
        <v>1194</v>
      </c>
      <c r="B1447" t="s">
        <v>1242</v>
      </c>
      <c r="C1447" t="s">
        <v>1622</v>
      </c>
      <c r="D1447" t="s">
        <v>1888</v>
      </c>
      <c r="E1447" t="s">
        <v>671</v>
      </c>
      <c r="F1447" t="s">
        <v>43</v>
      </c>
      <c r="G1447" t="s">
        <v>672</v>
      </c>
      <c r="I1447">
        <v>2.3339894229371621</v>
      </c>
      <c r="J1447">
        <v>0.55604440574102376</v>
      </c>
      <c r="K1447">
        <v>2.6704102287320519</v>
      </c>
      <c r="M1447">
        <v>5.5604440574102387</v>
      </c>
      <c r="N1447" t="str">
        <f t="shared" si="66"/>
        <v>05Qd-615,56044405741024</v>
      </c>
      <c r="O1447" t="s">
        <v>1535</v>
      </c>
      <c r="P1447">
        <v>146.7931111086541</v>
      </c>
      <c r="Q1447">
        <v>31.997828075824369</v>
      </c>
      <c r="R1447">
        <v>170.42172316895559</v>
      </c>
      <c r="T1447">
        <f t="shared" si="67"/>
        <v>349.2126623534341</v>
      </c>
      <c r="U1447">
        <v>11728824.61893585</v>
      </c>
      <c r="V1447">
        <v>4248577.7484274227</v>
      </c>
      <c r="W1447">
        <v>34022597.632642947</v>
      </c>
      <c r="Y1447">
        <f t="shared" si="68"/>
        <v>50000000.000006221</v>
      </c>
      <c r="Z1447">
        <v>0.50615118913429091</v>
      </c>
      <c r="AA1447">
        <v>0.14103346931680941</v>
      </c>
      <c r="AB1447">
        <v>0.76800123633183637</v>
      </c>
      <c r="AD1447">
        <v>7.7098E-2</v>
      </c>
      <c r="AE1447">
        <v>5.4999999999999997E-3</v>
      </c>
      <c r="AF1447">
        <v>1.7467363531131641</v>
      </c>
      <c r="AG1447">
        <v>0.88133038309952283</v>
      </c>
      <c r="AH1447">
        <v>8.2711087936229255</v>
      </c>
    </row>
    <row r="1448" spans="1:34">
      <c r="A1448" t="s">
        <v>1194</v>
      </c>
      <c r="B1448" t="s">
        <v>1242</v>
      </c>
      <c r="C1448" t="s">
        <v>1624</v>
      </c>
      <c r="D1448" t="s">
        <v>1889</v>
      </c>
      <c r="E1448" t="s">
        <v>671</v>
      </c>
      <c r="F1448" t="s">
        <v>49</v>
      </c>
      <c r="G1448" t="s">
        <v>672</v>
      </c>
      <c r="I1448">
        <v>0.19480169792575661</v>
      </c>
      <c r="J1448">
        <v>1.5584135834060531</v>
      </c>
      <c r="K1448">
        <v>0.19480169792575661</v>
      </c>
      <c r="M1448">
        <v>1.9480169792575659</v>
      </c>
      <c r="N1448" t="str">
        <f t="shared" si="66"/>
        <v>05Qd-611,94801697925757</v>
      </c>
      <c r="O1448" t="s">
        <v>1626</v>
      </c>
      <c r="P1448">
        <v>12.25178957828548</v>
      </c>
      <c r="Q1448">
        <v>198.78981995965489</v>
      </c>
      <c r="R1448">
        <v>12.43196295443674</v>
      </c>
      <c r="T1448">
        <f t="shared" si="67"/>
        <v>223.47357249237709</v>
      </c>
      <c r="U1448">
        <v>978922.58122012566</v>
      </c>
      <c r="V1448">
        <v>20169177.479922399</v>
      </c>
      <c r="W1448">
        <v>2481888.256483566</v>
      </c>
      <c r="Y1448">
        <f t="shared" si="68"/>
        <v>23629988.317626089</v>
      </c>
      <c r="Z1448">
        <v>4.2244883409291792E-2</v>
      </c>
      <c r="AA1448">
        <v>1.5257245296912441</v>
      </c>
      <c r="AB1448">
        <v>5.6024330358245347E-2</v>
      </c>
      <c r="AD1448">
        <v>7.7098E-2</v>
      </c>
      <c r="AE1448">
        <v>5.4999999999999997E-3</v>
      </c>
      <c r="AF1448">
        <v>0.61194250657305738</v>
      </c>
      <c r="AG1448">
        <v>0.30876069121232419</v>
      </c>
      <c r="AH1448">
        <v>2.951318177042948</v>
      </c>
    </row>
    <row r="1449" spans="1:34">
      <c r="A1449" t="s">
        <v>1194</v>
      </c>
      <c r="B1449" t="s">
        <v>1242</v>
      </c>
      <c r="C1449" t="s">
        <v>1627</v>
      </c>
      <c r="D1449" t="s">
        <v>1890</v>
      </c>
      <c r="E1449" t="s">
        <v>43</v>
      </c>
      <c r="F1449" t="s">
        <v>49</v>
      </c>
      <c r="G1449" t="s">
        <v>672</v>
      </c>
      <c r="I1449">
        <v>0.195765241980422</v>
      </c>
      <c r="J1449">
        <v>1.566121935843376</v>
      </c>
      <c r="K1449">
        <v>0.19576524198042211</v>
      </c>
      <c r="M1449">
        <v>1.95765241980422</v>
      </c>
      <c r="N1449" t="str">
        <f t="shared" si="66"/>
        <v>05Qd-611,95765241980422</v>
      </c>
      <c r="O1449" t="s">
        <v>1629</v>
      </c>
      <c r="P1449">
        <v>11.26539983396429</v>
      </c>
      <c r="Q1449">
        <v>199.77309038896669</v>
      </c>
      <c r="R1449">
        <v>12.493454944086309</v>
      </c>
      <c r="T1449">
        <f t="shared" si="67"/>
        <v>223.53194516701728</v>
      </c>
      <c r="U1449">
        <v>1495786.74365965</v>
      </c>
      <c r="V1449">
        <v>20268939.91143712</v>
      </c>
      <c r="W1449">
        <v>2494164.3747070851</v>
      </c>
      <c r="Y1449">
        <f t="shared" si="68"/>
        <v>24258891.029803853</v>
      </c>
      <c r="Z1449">
        <v>4.9653320783525072E-2</v>
      </c>
      <c r="AA1449">
        <v>1.5332711928635609</v>
      </c>
      <c r="AB1449">
        <v>5.6301442472811582E-2</v>
      </c>
      <c r="AD1449">
        <v>7.7098E-2</v>
      </c>
      <c r="AE1449">
        <v>5.4999999999999997E-3</v>
      </c>
      <c r="AF1449">
        <v>0.61496934653535718</v>
      </c>
      <c r="AG1449">
        <v>0.31028790853896893</v>
      </c>
      <c r="AH1449">
        <v>2.9655076748785461</v>
      </c>
    </row>
    <row r="1450" spans="1:34">
      <c r="A1450" t="s">
        <v>1194</v>
      </c>
      <c r="B1450" t="s">
        <v>1242</v>
      </c>
      <c r="C1450" t="s">
        <v>1630</v>
      </c>
      <c r="D1450" t="s">
        <v>1891</v>
      </c>
      <c r="E1450" t="s">
        <v>671</v>
      </c>
      <c r="F1450" t="s">
        <v>672</v>
      </c>
      <c r="G1450" t="s">
        <v>1179</v>
      </c>
      <c r="I1450">
        <v>0.4556301028389001</v>
      </c>
      <c r="J1450">
        <v>0.45563010283889971</v>
      </c>
      <c r="K1450">
        <v>3.6450408227112021</v>
      </c>
      <c r="M1450">
        <v>4.5563010283890018</v>
      </c>
      <c r="N1450" t="str">
        <f t="shared" si="66"/>
        <v>05Qd-614,556301028389</v>
      </c>
      <c r="O1450" t="s">
        <v>1632</v>
      </c>
      <c r="P1450">
        <v>28.65623967837444</v>
      </c>
      <c r="Q1450">
        <v>29.077654967762271</v>
      </c>
      <c r="R1450">
        <v>256.22049594781862</v>
      </c>
      <c r="T1450">
        <f t="shared" si="67"/>
        <v>313.95439059395534</v>
      </c>
      <c r="U1450">
        <v>2289644.2952085482</v>
      </c>
      <c r="V1450">
        <v>5804995.6113177584</v>
      </c>
      <c r="W1450">
        <v>17204641.974787451</v>
      </c>
      <c r="Y1450">
        <f t="shared" si="68"/>
        <v>25299281.881313756</v>
      </c>
      <c r="Z1450">
        <v>9.8808381945052828E-2</v>
      </c>
      <c r="AA1450">
        <v>0.13103772541210859</v>
      </c>
      <c r="AB1450">
        <v>0.92956211683929535</v>
      </c>
      <c r="AD1450">
        <v>7.7098E-2</v>
      </c>
      <c r="AE1450">
        <v>5.4999999999999997E-3</v>
      </c>
      <c r="AF1450">
        <v>1.4312987523735079</v>
      </c>
      <c r="AG1450">
        <v>0.72217371299965682</v>
      </c>
      <c r="AH1450">
        <v>6.7923714937621664</v>
      </c>
    </row>
    <row r="1451" spans="1:34">
      <c r="A1451" t="s">
        <v>1194</v>
      </c>
      <c r="B1451" t="s">
        <v>1242</v>
      </c>
      <c r="C1451" t="s">
        <v>1633</v>
      </c>
      <c r="D1451" t="s">
        <v>1892</v>
      </c>
      <c r="E1451" t="s">
        <v>43</v>
      </c>
      <c r="F1451" t="s">
        <v>672</v>
      </c>
      <c r="G1451" t="s">
        <v>1179</v>
      </c>
      <c r="I1451">
        <v>0.46093646304119862</v>
      </c>
      <c r="J1451">
        <v>0.46093646304119928</v>
      </c>
      <c r="K1451">
        <v>3.6874917043295889</v>
      </c>
      <c r="M1451">
        <v>4.6093646304119869</v>
      </c>
      <c r="N1451" t="str">
        <f t="shared" si="66"/>
        <v>05Qd-614,60936463041199</v>
      </c>
      <c r="O1451" t="s">
        <v>1635</v>
      </c>
      <c r="P1451">
        <v>26.524798282279878</v>
      </c>
      <c r="Q1451">
        <v>29.416299210396279</v>
      </c>
      <c r="R1451">
        <v>259.20449159305667</v>
      </c>
      <c r="T1451">
        <f t="shared" si="67"/>
        <v>315.14558908573281</v>
      </c>
      <c r="U1451">
        <v>3521884.9072060622</v>
      </c>
      <c r="V1451">
        <v>5872601.7626552004</v>
      </c>
      <c r="W1451">
        <v>17405010.710086051</v>
      </c>
      <c r="Y1451">
        <f t="shared" si="68"/>
        <v>26799497.379947312</v>
      </c>
      <c r="Z1451">
        <v>0.1169105701741321</v>
      </c>
      <c r="AA1451">
        <v>0.13256381722824251</v>
      </c>
      <c r="AB1451">
        <v>0.940387984997757</v>
      </c>
      <c r="AD1451">
        <v>7.7098E-2</v>
      </c>
      <c r="AE1451">
        <v>5.4999999999999997E-3</v>
      </c>
      <c r="AF1451">
        <v>1.447967946726278</v>
      </c>
      <c r="AG1451">
        <v>0.73058429392029989</v>
      </c>
      <c r="AH1451">
        <v>6.8705148710585657</v>
      </c>
    </row>
    <row r="1452" spans="1:34">
      <c r="A1452" t="s">
        <v>1194</v>
      </c>
      <c r="B1452" t="s">
        <v>1242</v>
      </c>
      <c r="C1452" t="s">
        <v>1636</v>
      </c>
      <c r="D1452" t="s">
        <v>1893</v>
      </c>
      <c r="E1452" t="s">
        <v>49</v>
      </c>
      <c r="F1452" t="s">
        <v>672</v>
      </c>
      <c r="G1452" t="s">
        <v>1179</v>
      </c>
      <c r="I1452">
        <v>1.542251714486544</v>
      </c>
      <c r="J1452">
        <v>0.192781464310818</v>
      </c>
      <c r="K1452">
        <v>0.192781464310818</v>
      </c>
      <c r="M1452">
        <v>1.92781464310818</v>
      </c>
      <c r="N1452" t="str">
        <f t="shared" si="66"/>
        <v>05Qd-611,92781464310818</v>
      </c>
      <c r="O1452" t="s">
        <v>1638</v>
      </c>
      <c r="P1452">
        <v>196.72822665289041</v>
      </c>
      <c r="Q1452">
        <v>12.30303456352611</v>
      </c>
      <c r="R1452">
        <v>13.551168504753409</v>
      </c>
      <c r="T1452">
        <f t="shared" si="67"/>
        <v>222.58242972116992</v>
      </c>
      <c r="U1452">
        <v>19960008.61350866</v>
      </c>
      <c r="V1452">
        <v>2456149.2914865538</v>
      </c>
      <c r="W1452">
        <v>909931.11851512303</v>
      </c>
      <c r="Y1452">
        <f t="shared" si="68"/>
        <v>23326089.023510337</v>
      </c>
      <c r="Z1452">
        <v>1.509901669752963</v>
      </c>
      <c r="AA1452">
        <v>5.5443317786746653E-2</v>
      </c>
      <c r="AB1452">
        <v>4.9163330335173408E-2</v>
      </c>
      <c r="AD1452">
        <v>7.7098E-2</v>
      </c>
      <c r="AE1452">
        <v>5.4999999999999997E-3</v>
      </c>
      <c r="AF1452">
        <v>0.60559622296592042</v>
      </c>
      <c r="AG1452">
        <v>0.30555862093264652</v>
      </c>
      <c r="AH1452">
        <v>2.921567487006747</v>
      </c>
    </row>
    <row r="1453" spans="1:34">
      <c r="A1453" t="s">
        <v>1194</v>
      </c>
      <c r="B1453" t="s">
        <v>1242</v>
      </c>
      <c r="C1453" t="s">
        <v>1639</v>
      </c>
      <c r="D1453" t="s">
        <v>1894</v>
      </c>
      <c r="E1453" t="s">
        <v>671</v>
      </c>
      <c r="F1453" t="s">
        <v>672</v>
      </c>
      <c r="G1453" t="s">
        <v>46</v>
      </c>
      <c r="I1453">
        <v>0.20019415730420961</v>
      </c>
      <c r="J1453">
        <v>0.20019415730420961</v>
      </c>
      <c r="K1453">
        <v>1.6015532584336769</v>
      </c>
      <c r="M1453">
        <v>2.001941573042096</v>
      </c>
      <c r="N1453" t="str">
        <f t="shared" si="66"/>
        <v>05Qd-612,0019415730421</v>
      </c>
      <c r="O1453" t="s">
        <v>1544</v>
      </c>
      <c r="P1453">
        <v>12.5909410246935</v>
      </c>
      <c r="Q1453">
        <v>12.77610192211546</v>
      </c>
      <c r="R1453">
        <v>259.45162786625571</v>
      </c>
      <c r="T1453">
        <f t="shared" si="67"/>
        <v>284.81867081306467</v>
      </c>
      <c r="U1453">
        <v>1006020.908955913</v>
      </c>
      <c r="V1453">
        <v>2550591.3619875428</v>
      </c>
      <c r="W1453">
        <v>23738222.396503959</v>
      </c>
      <c r="Y1453">
        <f t="shared" si="68"/>
        <v>27294834.667447414</v>
      </c>
      <c r="Z1453">
        <v>4.3414297332053972E-2</v>
      </c>
      <c r="AA1453">
        <v>5.7575184015470703E-2</v>
      </c>
      <c r="AB1453">
        <v>1.4816604977650341</v>
      </c>
      <c r="AD1453">
        <v>7.7098E-2</v>
      </c>
      <c r="AE1453">
        <v>5.4999999999999997E-3</v>
      </c>
      <c r="AF1453">
        <v>0.62888216954201981</v>
      </c>
      <c r="AG1453">
        <v>0.31730773932717232</v>
      </c>
      <c r="AH1453">
        <v>3.0307294819112891</v>
      </c>
    </row>
    <row r="1454" spans="1:34">
      <c r="A1454" t="s">
        <v>1194</v>
      </c>
      <c r="B1454" t="s">
        <v>1242</v>
      </c>
      <c r="C1454" t="s">
        <v>1641</v>
      </c>
      <c r="D1454" t="s">
        <v>1895</v>
      </c>
      <c r="E1454" t="s">
        <v>43</v>
      </c>
      <c r="F1454" t="s">
        <v>672</v>
      </c>
      <c r="G1454" t="s">
        <v>46</v>
      </c>
      <c r="I1454">
        <v>0.20121192430461851</v>
      </c>
      <c r="J1454">
        <v>0.20121192430461859</v>
      </c>
      <c r="K1454">
        <v>1.6096953944369481</v>
      </c>
      <c r="M1454">
        <v>2.0121192430461852</v>
      </c>
      <c r="N1454" t="str">
        <f t="shared" si="66"/>
        <v>05Qd-612,01211924304619</v>
      </c>
      <c r="O1454" t="s">
        <v>1547</v>
      </c>
      <c r="P1454">
        <v>11.578831644074871</v>
      </c>
      <c r="Q1454">
        <v>12.841054341832839</v>
      </c>
      <c r="R1454">
        <v>260.77065389878561</v>
      </c>
      <c r="T1454">
        <f t="shared" si="67"/>
        <v>285.19053988469329</v>
      </c>
      <c r="U1454">
        <v>1537403.2999749591</v>
      </c>
      <c r="V1454">
        <v>2563558.312445615</v>
      </c>
      <c r="W1454">
        <v>23858905.136344451</v>
      </c>
      <c r="Y1454">
        <f t="shared" si="68"/>
        <v>27959866.748765025</v>
      </c>
      <c r="Z1454">
        <v>5.103480128493261E-2</v>
      </c>
      <c r="AA1454">
        <v>5.7867890471655498E-2</v>
      </c>
      <c r="AB1454">
        <v>1.4891931110078029</v>
      </c>
      <c r="AD1454">
        <v>7.7098E-2</v>
      </c>
      <c r="AE1454">
        <v>5.4999999999999997E-3</v>
      </c>
      <c r="AF1454">
        <v>0.63207934336529381</v>
      </c>
      <c r="AG1454">
        <v>0.31892090002282042</v>
      </c>
      <c r="AH1454">
        <v>3.0457174864342988</v>
      </c>
    </row>
    <row r="1455" spans="1:34">
      <c r="A1455" t="s">
        <v>1194</v>
      </c>
      <c r="B1455" t="s">
        <v>1242</v>
      </c>
      <c r="C1455" t="s">
        <v>1643</v>
      </c>
      <c r="D1455" t="s">
        <v>1896</v>
      </c>
      <c r="E1455" t="s">
        <v>49</v>
      </c>
      <c r="F1455" t="s">
        <v>672</v>
      </c>
      <c r="G1455" t="s">
        <v>46</v>
      </c>
      <c r="I1455">
        <v>1.4447554800609479</v>
      </c>
      <c r="J1455">
        <v>0.1805944350076184</v>
      </c>
      <c r="K1455">
        <v>0.18059443500761849</v>
      </c>
      <c r="M1455">
        <v>1.8059443500761849</v>
      </c>
      <c r="N1455" t="str">
        <f t="shared" si="66"/>
        <v>05Qd-611,80594435007618</v>
      </c>
      <c r="O1455" t="s">
        <v>1645</v>
      </c>
      <c r="P1455">
        <v>184.29169562250169</v>
      </c>
      <c r="Q1455">
        <v>11.52527595856901</v>
      </c>
      <c r="R1455">
        <v>29.256298471234199</v>
      </c>
      <c r="T1455">
        <f t="shared" si="67"/>
        <v>225.07327005230491</v>
      </c>
      <c r="U1455">
        <v>18698200.530794069</v>
      </c>
      <c r="V1455">
        <v>2300879.3670911319</v>
      </c>
      <c r="W1455">
        <v>2676770.7156829219</v>
      </c>
      <c r="Y1455">
        <f t="shared" si="68"/>
        <v>23675850.61356812</v>
      </c>
      <c r="Z1455">
        <v>1.4144505019759539</v>
      </c>
      <c r="AA1455">
        <v>5.193836807101939E-2</v>
      </c>
      <c r="AB1455">
        <v>0.1670750810551731</v>
      </c>
      <c r="AD1455">
        <v>7.7098E-2</v>
      </c>
      <c r="AE1455">
        <v>5.4999999999999997E-3</v>
      </c>
      <c r="AF1455">
        <v>0.56731236128047691</v>
      </c>
      <c r="AG1455">
        <v>0.28624217948707531</v>
      </c>
      <c r="AH1455">
        <v>2.7420968908437371</v>
      </c>
    </row>
    <row r="1456" spans="1:34">
      <c r="A1456" t="s">
        <v>1194</v>
      </c>
      <c r="B1456" t="s">
        <v>1242</v>
      </c>
      <c r="C1456" t="s">
        <v>1646</v>
      </c>
      <c r="D1456" t="s">
        <v>1897</v>
      </c>
      <c r="E1456" t="s">
        <v>672</v>
      </c>
      <c r="F1456" t="s">
        <v>1179</v>
      </c>
      <c r="G1456" t="s">
        <v>46</v>
      </c>
      <c r="I1456">
        <v>0.1980611406095098</v>
      </c>
      <c r="J1456">
        <v>0.19806114060950969</v>
      </c>
      <c r="K1456">
        <v>1.584489124876078</v>
      </c>
      <c r="M1456">
        <v>1.980611406095097</v>
      </c>
      <c r="N1456" t="str">
        <f t="shared" si="66"/>
        <v>05Qd-611,9806114060951</v>
      </c>
      <c r="O1456" t="s">
        <v>1648</v>
      </c>
      <c r="P1456">
        <v>12.63997587797898</v>
      </c>
      <c r="Q1456">
        <v>13.922292271397129</v>
      </c>
      <c r="R1456">
        <v>256.68723822992462</v>
      </c>
      <c r="T1456">
        <f t="shared" si="67"/>
        <v>283.24950637930073</v>
      </c>
      <c r="U1456">
        <v>2523415.4741907311</v>
      </c>
      <c r="V1456">
        <v>934851.26204158098</v>
      </c>
      <c r="W1456">
        <v>23485297.808913231</v>
      </c>
      <c r="Y1456">
        <f t="shared" si="68"/>
        <v>26943564.545145541</v>
      </c>
      <c r="Z1456">
        <v>5.6961735399591283E-2</v>
      </c>
      <c r="AA1456">
        <v>5.0509758898019431E-2</v>
      </c>
      <c r="AB1456">
        <v>1.465873790399705</v>
      </c>
      <c r="AD1456">
        <v>7.7098E-2</v>
      </c>
      <c r="AE1456">
        <v>5.4999999999999997E-3</v>
      </c>
      <c r="AF1456">
        <v>0.62218159353772695</v>
      </c>
      <c r="AG1456">
        <v>0.31392690786607302</v>
      </c>
      <c r="AH1456">
        <v>2.9993179074988969</v>
      </c>
    </row>
    <row r="1457" spans="1:34">
      <c r="A1457" t="s">
        <v>1830</v>
      </c>
      <c r="B1457" t="s">
        <v>1898</v>
      </c>
      <c r="C1457" t="s">
        <v>1832</v>
      </c>
      <c r="D1457" t="s">
        <v>1899</v>
      </c>
      <c r="E1457" t="s">
        <v>671</v>
      </c>
      <c r="F1457" t="s">
        <v>43</v>
      </c>
      <c r="G1457" t="s">
        <v>672</v>
      </c>
      <c r="I1457">
        <v>2.9289519370201962</v>
      </c>
      <c r="J1457">
        <v>0.66707374019562593</v>
      </c>
      <c r="K1457">
        <v>3.0747117247404381</v>
      </c>
      <c r="M1457">
        <v>6.6707374019562593</v>
      </c>
      <c r="N1457" t="str">
        <f t="shared" si="66"/>
        <v>09Qf-386,67073740195626</v>
      </c>
      <c r="O1457" t="s">
        <v>1535</v>
      </c>
      <c r="P1457">
        <v>155.54631491688389</v>
      </c>
      <c r="Q1457">
        <v>32.110504130325808</v>
      </c>
      <c r="R1457">
        <v>165.68838447829569</v>
      </c>
      <c r="T1457">
        <f t="shared" si="67"/>
        <v>353.34520352550538</v>
      </c>
      <c r="U1457">
        <v>12615525.197779641</v>
      </c>
      <c r="V1457">
        <v>4306829.9299207088</v>
      </c>
      <c r="W1457">
        <v>33077644.87229744</v>
      </c>
      <c r="Y1457">
        <f t="shared" si="68"/>
        <v>49999999.999997795</v>
      </c>
      <c r="Z1457">
        <v>0.53633274522237562</v>
      </c>
      <c r="AA1457">
        <v>0.14153009973927469</v>
      </c>
      <c r="AB1457">
        <v>0.74667056381657138</v>
      </c>
      <c r="AD1457">
        <v>7.7098E-2</v>
      </c>
      <c r="AE1457">
        <v>5.4999999999999997E-3</v>
      </c>
      <c r="AF1457">
        <v>2.095519602708773</v>
      </c>
      <c r="AG1457">
        <v>2.378117883797406</v>
      </c>
      <c r="AH1457">
        <v>11.22697288846244</v>
      </c>
    </row>
    <row r="1458" spans="1:34">
      <c r="A1458" t="s">
        <v>1830</v>
      </c>
      <c r="B1458" t="s">
        <v>1898</v>
      </c>
      <c r="C1458" t="s">
        <v>1834</v>
      </c>
      <c r="D1458" t="s">
        <v>1900</v>
      </c>
      <c r="E1458" t="s">
        <v>671</v>
      </c>
      <c r="F1458" t="s">
        <v>672</v>
      </c>
      <c r="G1458" t="s">
        <v>46</v>
      </c>
      <c r="I1458">
        <v>0.24560129036514089</v>
      </c>
      <c r="J1458">
        <v>0.245601290365141</v>
      </c>
      <c r="K1458">
        <v>1.964810322921128</v>
      </c>
      <c r="M1458">
        <v>2.45601290365141</v>
      </c>
      <c r="N1458" t="str">
        <f t="shared" si="66"/>
        <v>09Qf-382,45601290365141</v>
      </c>
      <c r="O1458" t="s">
        <v>1544</v>
      </c>
      <c r="P1458">
        <v>13.043018962610519</v>
      </c>
      <c r="Q1458">
        <v>13.23482806500186</v>
      </c>
      <c r="R1458">
        <v>263.47447589354948</v>
      </c>
      <c r="T1458">
        <f t="shared" si="67"/>
        <v>289.75232292116186</v>
      </c>
      <c r="U1458">
        <v>1057849.1330113159</v>
      </c>
      <c r="V1458">
        <v>2642170.385440588</v>
      </c>
      <c r="W1458">
        <v>24106288.158606119</v>
      </c>
      <c r="Y1458">
        <f t="shared" si="68"/>
        <v>27806307.677058022</v>
      </c>
      <c r="Z1458">
        <v>4.4973088368839821E-2</v>
      </c>
      <c r="AA1458">
        <v>5.9642421914040802E-2</v>
      </c>
      <c r="AB1458">
        <v>1.5046339323877911</v>
      </c>
      <c r="AD1458">
        <v>7.7098E-2</v>
      </c>
      <c r="AE1458">
        <v>5.4999999999999997E-3</v>
      </c>
      <c r="AF1458">
        <v>0.77152237811039048</v>
      </c>
      <c r="AG1458">
        <v>0.87556860015172744</v>
      </c>
      <c r="AH1458">
        <v>4.185701881913527</v>
      </c>
    </row>
    <row r="1459" spans="1:34">
      <c r="A1459" t="s">
        <v>1830</v>
      </c>
      <c r="B1459" t="s">
        <v>1898</v>
      </c>
      <c r="C1459" t="s">
        <v>1836</v>
      </c>
      <c r="D1459" t="s">
        <v>1901</v>
      </c>
      <c r="E1459" t="s">
        <v>43</v>
      </c>
      <c r="F1459" t="s">
        <v>672</v>
      </c>
      <c r="G1459" t="s">
        <v>46</v>
      </c>
      <c r="I1459">
        <v>0.2470042624056816</v>
      </c>
      <c r="J1459">
        <v>0.24700426240568149</v>
      </c>
      <c r="K1459">
        <v>1.976034099245453</v>
      </c>
      <c r="M1459">
        <v>2.4700426240568158</v>
      </c>
      <c r="N1459" t="str">
        <f t="shared" si="66"/>
        <v>09Qf-382,47004262405682</v>
      </c>
      <c r="O1459" t="s">
        <v>1547</v>
      </c>
      <c r="P1459">
        <v>11.88988699489167</v>
      </c>
      <c r="Q1459">
        <v>13.31043065531787</v>
      </c>
      <c r="R1459">
        <v>264.97954666302792</v>
      </c>
      <c r="T1459">
        <f t="shared" si="67"/>
        <v>290.17986431323743</v>
      </c>
      <c r="U1459">
        <v>1594734.26406323</v>
      </c>
      <c r="V1459">
        <v>2657263.511260923</v>
      </c>
      <c r="W1459">
        <v>24243992.843453079</v>
      </c>
      <c r="Y1459">
        <f t="shared" si="68"/>
        <v>28495990.61877723</v>
      </c>
      <c r="Z1459">
        <v>5.2405807316069968E-2</v>
      </c>
      <c r="AA1459">
        <v>5.9983123097862433E-2</v>
      </c>
      <c r="AB1459">
        <v>1.5132289985425751</v>
      </c>
      <c r="AD1459">
        <v>7.7098E-2</v>
      </c>
      <c r="AE1459">
        <v>5.4999999999999997E-3</v>
      </c>
      <c r="AF1459">
        <v>0.77592962012255995</v>
      </c>
      <c r="AG1459">
        <v>0.88057019547625481</v>
      </c>
      <c r="AH1459">
        <v>4.2091404396556307</v>
      </c>
    </row>
    <row r="1460" spans="1:34">
      <c r="A1460" t="s">
        <v>1531</v>
      </c>
      <c r="B1460" t="s">
        <v>1902</v>
      </c>
      <c r="C1460" t="s">
        <v>1533</v>
      </c>
      <c r="D1460" t="s">
        <v>1903</v>
      </c>
      <c r="E1460" t="s">
        <v>671</v>
      </c>
      <c r="F1460" t="s">
        <v>43</v>
      </c>
      <c r="G1460" t="s">
        <v>672</v>
      </c>
      <c r="I1460">
        <v>3.6838724008416359</v>
      </c>
      <c r="J1460">
        <v>0.74026330043795896</v>
      </c>
      <c r="K1460">
        <v>2.9784973030999948</v>
      </c>
      <c r="M1460">
        <v>7.4026330043795898</v>
      </c>
      <c r="N1460" t="str">
        <f t="shared" si="66"/>
        <v>10Qf-307,40263300437959</v>
      </c>
      <c r="O1460" t="s">
        <v>1535</v>
      </c>
      <c r="P1460">
        <v>183.09671606818239</v>
      </c>
      <c r="Q1460">
        <v>33.210903524193881</v>
      </c>
      <c r="R1460">
        <v>150.21502184796461</v>
      </c>
      <c r="T1460">
        <f t="shared" si="67"/>
        <v>366.52264144034086</v>
      </c>
      <c r="U1460">
        <v>15476178.67188374</v>
      </c>
      <c r="V1460">
        <v>4535242.6910745576</v>
      </c>
      <c r="W1460">
        <v>29988578.637039311</v>
      </c>
      <c r="Y1460">
        <f t="shared" si="68"/>
        <v>49999999.999997608</v>
      </c>
      <c r="Z1460">
        <v>0.63132813157626821</v>
      </c>
      <c r="AA1460">
        <v>0.1463802146840632</v>
      </c>
      <c r="AB1460">
        <v>0.67694024182866486</v>
      </c>
      <c r="AD1460">
        <v>7.7098E-2</v>
      </c>
      <c r="AE1460">
        <v>5.4999999999999997E-3</v>
      </c>
      <c r="AF1460">
        <v>2.3254344516375669</v>
      </c>
      <c r="AG1460">
        <v>1.1733173311941649</v>
      </c>
      <c r="AH1460">
        <v>10.983982787211319</v>
      </c>
    </row>
    <row r="1461" spans="1:34">
      <c r="A1461" t="s">
        <v>1531</v>
      </c>
      <c r="B1461" t="s">
        <v>1902</v>
      </c>
      <c r="C1461" t="s">
        <v>1536</v>
      </c>
      <c r="D1461" t="s">
        <v>1904</v>
      </c>
      <c r="E1461" t="s">
        <v>671</v>
      </c>
      <c r="F1461" t="s">
        <v>254</v>
      </c>
      <c r="G1461" t="s">
        <v>672</v>
      </c>
      <c r="I1461">
        <v>0</v>
      </c>
      <c r="J1461">
        <v>0</v>
      </c>
      <c r="K1461">
        <v>0</v>
      </c>
      <c r="M1461">
        <v>0</v>
      </c>
      <c r="N1461" t="str">
        <f t="shared" si="66"/>
        <v>10Qf-300</v>
      </c>
      <c r="O1461" t="s">
        <v>1538</v>
      </c>
      <c r="P1461">
        <v>0</v>
      </c>
      <c r="Q1461">
        <v>0</v>
      </c>
      <c r="R1461">
        <v>0</v>
      </c>
      <c r="T1461">
        <f t="shared" si="67"/>
        <v>0</v>
      </c>
      <c r="U1461">
        <v>0</v>
      </c>
      <c r="V1461">
        <v>0</v>
      </c>
      <c r="W1461">
        <v>0</v>
      </c>
      <c r="Y1461">
        <f t="shared" si="68"/>
        <v>0</v>
      </c>
      <c r="Z1461">
        <v>0</v>
      </c>
      <c r="AA1461">
        <v>0</v>
      </c>
      <c r="AB1461">
        <v>0</v>
      </c>
      <c r="AD1461">
        <v>7.7098E-2</v>
      </c>
      <c r="AE1461">
        <v>5.4999999999999997E-3</v>
      </c>
      <c r="AF1461">
        <v>0</v>
      </c>
      <c r="AG1461">
        <v>0</v>
      </c>
      <c r="AH1461">
        <v>0</v>
      </c>
    </row>
    <row r="1462" spans="1:34">
      <c r="A1462" t="s">
        <v>1531</v>
      </c>
      <c r="B1462" t="s">
        <v>1902</v>
      </c>
      <c r="C1462" t="s">
        <v>1539</v>
      </c>
      <c r="D1462" t="s">
        <v>1905</v>
      </c>
      <c r="E1462" t="s">
        <v>43</v>
      </c>
      <c r="F1462" t="s">
        <v>254</v>
      </c>
      <c r="G1462" t="s">
        <v>672</v>
      </c>
      <c r="I1462">
        <v>0</v>
      </c>
      <c r="J1462">
        <v>0</v>
      </c>
      <c r="K1462">
        <v>0</v>
      </c>
      <c r="M1462">
        <v>0</v>
      </c>
      <c r="N1462" t="str">
        <f t="shared" si="66"/>
        <v>10Qf-300</v>
      </c>
      <c r="O1462" t="s">
        <v>1541</v>
      </c>
      <c r="P1462">
        <v>0</v>
      </c>
      <c r="Q1462">
        <v>0</v>
      </c>
      <c r="R1462">
        <v>0</v>
      </c>
      <c r="T1462">
        <f t="shared" si="67"/>
        <v>0</v>
      </c>
      <c r="U1462">
        <v>0</v>
      </c>
      <c r="V1462">
        <v>0</v>
      </c>
      <c r="W1462">
        <v>0</v>
      </c>
      <c r="Y1462">
        <f t="shared" si="68"/>
        <v>0</v>
      </c>
      <c r="Z1462">
        <v>0</v>
      </c>
      <c r="AA1462">
        <v>0</v>
      </c>
      <c r="AB1462">
        <v>0</v>
      </c>
      <c r="AD1462">
        <v>7.7098E-2</v>
      </c>
      <c r="AE1462">
        <v>5.4999999999999997E-3</v>
      </c>
      <c r="AF1462">
        <v>0</v>
      </c>
      <c r="AG1462">
        <v>0</v>
      </c>
      <c r="AH1462">
        <v>0</v>
      </c>
    </row>
    <row r="1463" spans="1:34">
      <c r="A1463" t="s">
        <v>1531</v>
      </c>
      <c r="B1463" t="s">
        <v>1902</v>
      </c>
      <c r="C1463" t="s">
        <v>1542</v>
      </c>
      <c r="D1463" t="s">
        <v>1906</v>
      </c>
      <c r="E1463" t="s">
        <v>671</v>
      </c>
      <c r="F1463" t="s">
        <v>672</v>
      </c>
      <c r="G1463" t="s">
        <v>46</v>
      </c>
      <c r="I1463">
        <v>0.28642649737261472</v>
      </c>
      <c r="J1463">
        <v>0.28642649737261477</v>
      </c>
      <c r="K1463">
        <v>2.2914119789809182</v>
      </c>
      <c r="M1463">
        <v>2.8642649737261472</v>
      </c>
      <c r="N1463" t="str">
        <f t="shared" si="66"/>
        <v>10Qf-302,86426497372615</v>
      </c>
      <c r="O1463" t="s">
        <v>1544</v>
      </c>
      <c r="P1463">
        <v>14.236038971343319</v>
      </c>
      <c r="Q1463">
        <v>14.44539248562779</v>
      </c>
      <c r="R1463">
        <v>285.03133140538267</v>
      </c>
      <c r="T1463">
        <f t="shared" si="67"/>
        <v>313.71276286235377</v>
      </c>
      <c r="U1463">
        <v>1203295.653966648</v>
      </c>
      <c r="V1463">
        <v>2883844.6592684458</v>
      </c>
      <c r="W1463">
        <v>26078607.370929521</v>
      </c>
      <c r="Y1463">
        <f t="shared" si="68"/>
        <v>30165747.684164613</v>
      </c>
      <c r="Z1463">
        <v>4.9086690781926803E-2</v>
      </c>
      <c r="AA1463">
        <v>6.5097800221525268E-2</v>
      </c>
      <c r="AB1463">
        <v>1.6277395052091581</v>
      </c>
      <c r="AD1463">
        <v>7.7098E-2</v>
      </c>
      <c r="AE1463">
        <v>5.4999999999999997E-3</v>
      </c>
      <c r="AF1463">
        <v>0.89976910169407764</v>
      </c>
      <c r="AG1463">
        <v>0.45398599833559428</v>
      </c>
      <c r="AH1463">
        <v>4.3006180737558193</v>
      </c>
    </row>
    <row r="1464" spans="1:34">
      <c r="A1464" t="s">
        <v>1531</v>
      </c>
      <c r="B1464" t="s">
        <v>1902</v>
      </c>
      <c r="C1464" t="s">
        <v>1545</v>
      </c>
      <c r="D1464" t="s">
        <v>1907</v>
      </c>
      <c r="E1464" t="s">
        <v>43</v>
      </c>
      <c r="F1464" t="s">
        <v>672</v>
      </c>
      <c r="G1464" t="s">
        <v>46</v>
      </c>
      <c r="I1464">
        <v>0.28811049853258031</v>
      </c>
      <c r="J1464">
        <v>0.28811049853258047</v>
      </c>
      <c r="K1464">
        <v>2.3048839882606429</v>
      </c>
      <c r="M1464">
        <v>2.8811049853258042</v>
      </c>
      <c r="N1464" t="str">
        <f t="shared" si="66"/>
        <v>10Qf-302,8811049853258</v>
      </c>
      <c r="O1464" t="s">
        <v>1547</v>
      </c>
      <c r="P1464">
        <v>12.925684638711671</v>
      </c>
      <c r="Q1464">
        <v>14.530321980367621</v>
      </c>
      <c r="R1464">
        <v>286.7071298985955</v>
      </c>
      <c r="T1464">
        <f t="shared" si="67"/>
        <v>314.16313651767479</v>
      </c>
      <c r="U1464">
        <v>1765116.590162829</v>
      </c>
      <c r="V1464">
        <v>2900799.7866603481</v>
      </c>
      <c r="W1464">
        <v>26231932.588623349</v>
      </c>
      <c r="Y1464">
        <f t="shared" si="68"/>
        <v>30897848.965446524</v>
      </c>
      <c r="Z1464">
        <v>5.6971183905754251E-2</v>
      </c>
      <c r="AA1464">
        <v>6.5480532867037644E-2</v>
      </c>
      <c r="AB1464">
        <v>1.6373095528131281</v>
      </c>
      <c r="AD1464">
        <v>7.7098E-2</v>
      </c>
      <c r="AE1464">
        <v>5.4999999999999997E-3</v>
      </c>
      <c r="AF1464">
        <v>0.90505915769396994</v>
      </c>
      <c r="AG1464">
        <v>0.45665514017413988</v>
      </c>
      <c r="AH1464">
        <v>4.3254172831939144</v>
      </c>
    </row>
    <row r="1465" spans="1:34">
      <c r="A1465" t="s">
        <v>1531</v>
      </c>
      <c r="B1465" t="s">
        <v>1902</v>
      </c>
      <c r="C1465" t="s">
        <v>1548</v>
      </c>
      <c r="D1465" t="s">
        <v>1908</v>
      </c>
      <c r="E1465" t="s">
        <v>254</v>
      </c>
      <c r="F1465" t="s">
        <v>672</v>
      </c>
      <c r="G1465" t="s">
        <v>46</v>
      </c>
      <c r="I1465">
        <v>0.57817748591002704</v>
      </c>
      <c r="J1465">
        <v>0.229333695712927</v>
      </c>
      <c r="K1465">
        <v>1.485825775506316</v>
      </c>
      <c r="M1465">
        <v>2.293336957129271</v>
      </c>
      <c r="N1465" t="str">
        <f t="shared" si="66"/>
        <v>10Qf-302,29333695712927</v>
      </c>
      <c r="O1465" t="s">
        <v>1550</v>
      </c>
      <c r="P1465">
        <v>55.392722829525532</v>
      </c>
      <c r="Q1465">
        <v>11.566022261002949</v>
      </c>
      <c r="R1465">
        <v>184.82355111774839</v>
      </c>
      <c r="T1465">
        <f t="shared" si="67"/>
        <v>251.78229620827688</v>
      </c>
      <c r="U1465">
        <v>30780772.09443434</v>
      </c>
      <c r="V1465">
        <v>2309013.8644248652</v>
      </c>
      <c r="W1465">
        <v>16910214.041155972</v>
      </c>
      <c r="Y1465">
        <f t="shared" si="68"/>
        <v>50000000.000015177</v>
      </c>
      <c r="Z1465">
        <v>0.31877290709810902</v>
      </c>
      <c r="AA1465">
        <v>5.2121990264618452E-2</v>
      </c>
      <c r="AB1465">
        <v>1.0554790386167421</v>
      </c>
      <c r="AD1465">
        <v>7.7098E-2</v>
      </c>
      <c r="AE1465">
        <v>5.4999999999999997E-3</v>
      </c>
      <c r="AF1465">
        <v>0.72041998653275519</v>
      </c>
      <c r="AG1465">
        <v>0.36349390770498941</v>
      </c>
      <c r="AH1465">
        <v>3.4598488513670151</v>
      </c>
    </row>
    <row r="1466" spans="1:34">
      <c r="A1466" t="s">
        <v>1531</v>
      </c>
      <c r="B1466" t="s">
        <v>1909</v>
      </c>
      <c r="C1466" t="s">
        <v>1533</v>
      </c>
      <c r="D1466" t="s">
        <v>1910</v>
      </c>
      <c r="E1466" t="s">
        <v>671</v>
      </c>
      <c r="F1466" t="s">
        <v>43</v>
      </c>
      <c r="G1466" t="s">
        <v>672</v>
      </c>
      <c r="I1466">
        <v>3.962770142889481</v>
      </c>
      <c r="J1466">
        <v>0.75418725286709554</v>
      </c>
      <c r="K1466">
        <v>2.824915132914378</v>
      </c>
      <c r="M1466">
        <v>7.5418725286709556</v>
      </c>
      <c r="N1466" t="str">
        <f t="shared" si="66"/>
        <v>10Qf-307,54187252867096</v>
      </c>
      <c r="O1466" t="s">
        <v>1535</v>
      </c>
      <c r="P1466">
        <v>196.95855902347171</v>
      </c>
      <c r="Q1466">
        <v>33.83558266271924</v>
      </c>
      <c r="R1466">
        <v>142.46938816017209</v>
      </c>
      <c r="T1466">
        <f t="shared" si="67"/>
        <v>373.26352984636304</v>
      </c>
      <c r="U1466">
        <v>16776834.25856662</v>
      </c>
      <c r="V1466">
        <v>4780907.4529039934</v>
      </c>
      <c r="W1466">
        <v>28442258.288498141</v>
      </c>
      <c r="Y1466">
        <f t="shared" si="68"/>
        <v>49999999.999968752</v>
      </c>
      <c r="Z1466">
        <v>0.67912457272001636</v>
      </c>
      <c r="AA1466">
        <v>0.14913354737612269</v>
      </c>
      <c r="AB1466">
        <v>0.64203473719120363</v>
      </c>
      <c r="AD1466">
        <v>7.7098E-2</v>
      </c>
      <c r="AE1466">
        <v>5.4999999999999997E-3</v>
      </c>
      <c r="AF1466">
        <v>2.369174616336426</v>
      </c>
      <c r="AG1466">
        <v>7.5418725286709556</v>
      </c>
      <c r="AH1466">
        <v>17.535517673678331</v>
      </c>
    </row>
    <row r="1467" spans="1:34">
      <c r="A1467" t="s">
        <v>1531</v>
      </c>
      <c r="B1467" t="s">
        <v>1909</v>
      </c>
      <c r="C1467" t="s">
        <v>1536</v>
      </c>
      <c r="D1467" t="s">
        <v>1911</v>
      </c>
      <c r="E1467" t="s">
        <v>671</v>
      </c>
      <c r="F1467" t="s">
        <v>254</v>
      </c>
      <c r="G1467" t="s">
        <v>672</v>
      </c>
      <c r="I1467">
        <v>0</v>
      </c>
      <c r="J1467">
        <v>0</v>
      </c>
      <c r="K1467">
        <v>0</v>
      </c>
      <c r="M1467">
        <v>0</v>
      </c>
      <c r="N1467" t="str">
        <f t="shared" si="66"/>
        <v>10Qf-300</v>
      </c>
      <c r="O1467" t="s">
        <v>1538</v>
      </c>
      <c r="P1467">
        <v>0</v>
      </c>
      <c r="Q1467">
        <v>0</v>
      </c>
      <c r="R1467">
        <v>0</v>
      </c>
      <c r="T1467">
        <f t="shared" si="67"/>
        <v>0</v>
      </c>
      <c r="U1467">
        <v>0</v>
      </c>
      <c r="V1467">
        <v>0</v>
      </c>
      <c r="W1467">
        <v>0</v>
      </c>
      <c r="Y1467">
        <f t="shared" si="68"/>
        <v>0</v>
      </c>
      <c r="Z1467">
        <v>0</v>
      </c>
      <c r="AA1467">
        <v>0</v>
      </c>
      <c r="AB1467">
        <v>0</v>
      </c>
      <c r="AD1467">
        <v>7.7098E-2</v>
      </c>
      <c r="AE1467">
        <v>5.4999999999999997E-3</v>
      </c>
      <c r="AF1467">
        <v>0</v>
      </c>
      <c r="AG1467">
        <v>0</v>
      </c>
      <c r="AH1467">
        <v>0</v>
      </c>
    </row>
    <row r="1468" spans="1:34">
      <c r="A1468" t="s">
        <v>1531</v>
      </c>
      <c r="B1468" t="s">
        <v>1909</v>
      </c>
      <c r="C1468" t="s">
        <v>1539</v>
      </c>
      <c r="D1468" t="s">
        <v>1912</v>
      </c>
      <c r="E1468" t="s">
        <v>43</v>
      </c>
      <c r="F1468" t="s">
        <v>254</v>
      </c>
      <c r="G1468" t="s">
        <v>672</v>
      </c>
      <c r="I1468">
        <v>0</v>
      </c>
      <c r="J1468">
        <v>0</v>
      </c>
      <c r="K1468">
        <v>0</v>
      </c>
      <c r="M1468">
        <v>0</v>
      </c>
      <c r="N1468" t="str">
        <f t="shared" si="66"/>
        <v>10Qf-300</v>
      </c>
      <c r="O1468" t="s">
        <v>1541</v>
      </c>
      <c r="P1468">
        <v>0</v>
      </c>
      <c r="Q1468">
        <v>0</v>
      </c>
      <c r="R1468">
        <v>0</v>
      </c>
      <c r="T1468">
        <f t="shared" si="67"/>
        <v>0</v>
      </c>
      <c r="U1468">
        <v>0</v>
      </c>
      <c r="V1468">
        <v>0</v>
      </c>
      <c r="W1468">
        <v>0</v>
      </c>
      <c r="Y1468">
        <f t="shared" si="68"/>
        <v>0</v>
      </c>
      <c r="Z1468">
        <v>0</v>
      </c>
      <c r="AA1468">
        <v>0</v>
      </c>
      <c r="AB1468">
        <v>0</v>
      </c>
      <c r="AD1468">
        <v>7.7098E-2</v>
      </c>
      <c r="AE1468">
        <v>5.4999999999999997E-3</v>
      </c>
      <c r="AF1468">
        <v>0</v>
      </c>
      <c r="AG1468">
        <v>0</v>
      </c>
      <c r="AH1468">
        <v>0</v>
      </c>
    </row>
    <row r="1469" spans="1:34">
      <c r="A1469" t="s">
        <v>1531</v>
      </c>
      <c r="B1469" t="s">
        <v>1909</v>
      </c>
      <c r="C1469" t="s">
        <v>1542</v>
      </c>
      <c r="D1469" t="s">
        <v>1913</v>
      </c>
      <c r="E1469" t="s">
        <v>671</v>
      </c>
      <c r="F1469" t="s">
        <v>672</v>
      </c>
      <c r="G1469" t="s">
        <v>46</v>
      </c>
      <c r="I1469">
        <v>0.28683801100815137</v>
      </c>
      <c r="J1469">
        <v>0.28683801100815148</v>
      </c>
      <c r="K1469">
        <v>2.294704088065211</v>
      </c>
      <c r="M1469">
        <v>2.8683801100815138</v>
      </c>
      <c r="N1469" t="str">
        <f t="shared" si="66"/>
        <v>10Qf-302,86838011008151</v>
      </c>
      <c r="O1469" t="s">
        <v>1544</v>
      </c>
      <c r="P1469">
        <v>14.256492121476001</v>
      </c>
      <c r="Q1469">
        <v>14.46614641738006</v>
      </c>
      <c r="R1469">
        <v>285.44084058314542</v>
      </c>
      <c r="T1469">
        <f t="shared" si="67"/>
        <v>314.16347912200149</v>
      </c>
      <c r="U1469">
        <v>1214361.064664677</v>
      </c>
      <c r="V1469">
        <v>2887987.9260784122</v>
      </c>
      <c r="W1469">
        <v>26116074.932860378</v>
      </c>
      <c r="Y1469">
        <f t="shared" si="68"/>
        <v>30218423.923603468</v>
      </c>
      <c r="Z1469">
        <v>4.9157214433772668E-2</v>
      </c>
      <c r="AA1469">
        <v>6.5191327296290819E-2</v>
      </c>
      <c r="AB1469">
        <v>1.6300781051907931</v>
      </c>
      <c r="AD1469">
        <v>7.7098E-2</v>
      </c>
      <c r="AE1469">
        <v>5.4999999999999997E-3</v>
      </c>
      <c r="AF1469">
        <v>0.90106181468529245</v>
      </c>
      <c r="AG1469">
        <v>2.8683801100815138</v>
      </c>
      <c r="AH1469">
        <v>6.7204200348483214</v>
      </c>
    </row>
    <row r="1470" spans="1:34">
      <c r="A1470" t="s">
        <v>1531</v>
      </c>
      <c r="B1470" t="s">
        <v>1909</v>
      </c>
      <c r="C1470" t="s">
        <v>1545</v>
      </c>
      <c r="D1470" t="s">
        <v>1914</v>
      </c>
      <c r="E1470" t="s">
        <v>43</v>
      </c>
      <c r="F1470" t="s">
        <v>672</v>
      </c>
      <c r="G1470" t="s">
        <v>46</v>
      </c>
      <c r="I1470">
        <v>0.28934276981074197</v>
      </c>
      <c r="J1470">
        <v>0.28934276981074208</v>
      </c>
      <c r="K1470">
        <v>2.3147421584859358</v>
      </c>
      <c r="M1470">
        <v>2.8934276981074198</v>
      </c>
      <c r="N1470" t="str">
        <f t="shared" si="66"/>
        <v>10Qf-302,89342769810742</v>
      </c>
      <c r="O1470" t="s">
        <v>1547</v>
      </c>
      <c r="P1470">
        <v>12.980968809236471</v>
      </c>
      <c r="Q1470">
        <v>14.59246931109678</v>
      </c>
      <c r="R1470">
        <v>287.9333988586564</v>
      </c>
      <c r="T1470">
        <f t="shared" si="67"/>
        <v>315.50683697898967</v>
      </c>
      <c r="U1470">
        <v>1834187.729072945</v>
      </c>
      <c r="V1470">
        <v>2913206.7356573651</v>
      </c>
      <c r="W1470">
        <v>26344128.628907438</v>
      </c>
      <c r="Y1470">
        <f t="shared" si="68"/>
        <v>31091523.09363775</v>
      </c>
      <c r="Z1470">
        <v>5.7214854143275963E-2</v>
      </c>
      <c r="AA1470">
        <v>6.5760598259800976E-2</v>
      </c>
      <c r="AB1470">
        <v>1.6443124546361001</v>
      </c>
      <c r="AD1470">
        <v>7.7098E-2</v>
      </c>
      <c r="AE1470">
        <v>5.4999999999999997E-3</v>
      </c>
      <c r="AF1470">
        <v>0.90893016694473938</v>
      </c>
      <c r="AG1470">
        <v>2.8934276981074198</v>
      </c>
      <c r="AH1470">
        <v>6.7783835631595792</v>
      </c>
    </row>
    <row r="1471" spans="1:34">
      <c r="A1471" t="s">
        <v>1531</v>
      </c>
      <c r="B1471" t="s">
        <v>1909</v>
      </c>
      <c r="C1471" t="s">
        <v>1548</v>
      </c>
      <c r="D1471" t="s">
        <v>1915</v>
      </c>
      <c r="E1471" t="s">
        <v>254</v>
      </c>
      <c r="F1471" t="s">
        <v>672</v>
      </c>
      <c r="G1471" t="s">
        <v>46</v>
      </c>
      <c r="I1471">
        <v>0.57413157003705328</v>
      </c>
      <c r="J1471">
        <v>0.2306295707139005</v>
      </c>
      <c r="K1471">
        <v>1.5015345663880519</v>
      </c>
      <c r="M1471">
        <v>2.306295707139006</v>
      </c>
      <c r="N1471" t="str">
        <f t="shared" si="66"/>
        <v>10Qf-302,30629570713901</v>
      </c>
      <c r="O1471" t="s">
        <v>1550</v>
      </c>
      <c r="P1471">
        <v>55.005100858755661</v>
      </c>
      <c r="Q1471">
        <v>11.63137732826484</v>
      </c>
      <c r="R1471">
        <v>186.7775854078987</v>
      </c>
      <c r="T1471">
        <f t="shared" si="67"/>
        <v>253.41406359491918</v>
      </c>
      <c r="U1471">
        <v>30588942.684726208</v>
      </c>
      <c r="V1471">
        <v>2322061.1985050458</v>
      </c>
      <c r="W1471">
        <v>17088996.116764661</v>
      </c>
      <c r="Y1471">
        <f t="shared" si="68"/>
        <v>49999999.999995917</v>
      </c>
      <c r="Z1471">
        <v>0.31654222811780891</v>
      </c>
      <c r="AA1471">
        <v>5.2416511241899742E-2</v>
      </c>
      <c r="AB1471">
        <v>1.0666380182030499</v>
      </c>
      <c r="AD1471">
        <v>7.7098E-2</v>
      </c>
      <c r="AE1471">
        <v>5.4999999999999997E-3</v>
      </c>
      <c r="AF1471">
        <v>0.72449079805413785</v>
      </c>
      <c r="AG1471">
        <v>2.306295707139006</v>
      </c>
      <c r="AH1471">
        <v>5.4196802123321488</v>
      </c>
    </row>
    <row r="1472" spans="1:34">
      <c r="A1472" t="s">
        <v>1531</v>
      </c>
      <c r="B1472" t="s">
        <v>1916</v>
      </c>
      <c r="C1472" t="s">
        <v>1533</v>
      </c>
      <c r="D1472" t="s">
        <v>1917</v>
      </c>
      <c r="E1472" t="s">
        <v>671</v>
      </c>
      <c r="F1472" t="s">
        <v>43</v>
      </c>
      <c r="G1472" t="s">
        <v>672</v>
      </c>
      <c r="I1472">
        <v>3.8446291483258102</v>
      </c>
      <c r="J1472">
        <v>0.7482999615285586</v>
      </c>
      <c r="K1472">
        <v>2.8900705054312201</v>
      </c>
      <c r="M1472">
        <v>7.4829996152855891</v>
      </c>
      <c r="N1472" t="str">
        <f t="shared" si="66"/>
        <v>10Qf-307,48299961528559</v>
      </c>
      <c r="O1472" t="s">
        <v>1535</v>
      </c>
      <c r="P1472">
        <v>191.08668676951001</v>
      </c>
      <c r="Q1472">
        <v>33.571457364940329</v>
      </c>
      <c r="R1472">
        <v>145.75537928594659</v>
      </c>
      <c r="T1472">
        <f t="shared" si="67"/>
        <v>370.41352342039693</v>
      </c>
      <c r="U1472">
        <v>16217741.87157907</v>
      </c>
      <c r="V1472">
        <v>4683992.191251372</v>
      </c>
      <c r="W1472">
        <v>29098265.937158179</v>
      </c>
      <c r="Y1472">
        <f t="shared" si="68"/>
        <v>49999999.999988616</v>
      </c>
      <c r="Z1472">
        <v>0.65887801549848934</v>
      </c>
      <c r="AA1472">
        <v>0.14796939001544729</v>
      </c>
      <c r="AB1472">
        <v>0.65684297407699244</v>
      </c>
      <c r="AD1472">
        <v>7.7098E-2</v>
      </c>
      <c r="AE1472">
        <v>5.4999999999999997E-3</v>
      </c>
      <c r="AF1472">
        <v>2.3506805074195571</v>
      </c>
      <c r="AG1472">
        <v>1.186055439022766</v>
      </c>
      <c r="AH1472">
        <v>11.10233356172791</v>
      </c>
    </row>
    <row r="1473" spans="1:34">
      <c r="A1473" t="s">
        <v>1531</v>
      </c>
      <c r="B1473" t="s">
        <v>1916</v>
      </c>
      <c r="C1473" t="s">
        <v>1536</v>
      </c>
      <c r="D1473" t="s">
        <v>1918</v>
      </c>
      <c r="E1473" t="s">
        <v>671</v>
      </c>
      <c r="F1473" t="s">
        <v>254</v>
      </c>
      <c r="G1473" t="s">
        <v>672</v>
      </c>
      <c r="I1473">
        <v>0</v>
      </c>
      <c r="J1473">
        <v>0</v>
      </c>
      <c r="K1473">
        <v>0</v>
      </c>
      <c r="M1473">
        <v>0</v>
      </c>
      <c r="N1473" t="str">
        <f t="shared" si="66"/>
        <v>10Qf-300</v>
      </c>
      <c r="O1473" t="s">
        <v>1538</v>
      </c>
      <c r="P1473">
        <v>0</v>
      </c>
      <c r="Q1473">
        <v>0</v>
      </c>
      <c r="R1473">
        <v>0</v>
      </c>
      <c r="T1473">
        <f t="shared" si="67"/>
        <v>0</v>
      </c>
      <c r="U1473">
        <v>0</v>
      </c>
      <c r="V1473">
        <v>0</v>
      </c>
      <c r="W1473">
        <v>0</v>
      </c>
      <c r="Y1473">
        <f t="shared" si="68"/>
        <v>0</v>
      </c>
      <c r="Z1473">
        <v>0</v>
      </c>
      <c r="AA1473">
        <v>0</v>
      </c>
      <c r="AB1473">
        <v>0</v>
      </c>
      <c r="AD1473">
        <v>7.7098E-2</v>
      </c>
      <c r="AE1473">
        <v>5.4999999999999997E-3</v>
      </c>
      <c r="AF1473">
        <v>0</v>
      </c>
      <c r="AG1473">
        <v>0</v>
      </c>
      <c r="AH1473">
        <v>0</v>
      </c>
    </row>
    <row r="1474" spans="1:34">
      <c r="A1474" t="s">
        <v>1531</v>
      </c>
      <c r="B1474" t="s">
        <v>1916</v>
      </c>
      <c r="C1474" t="s">
        <v>1539</v>
      </c>
      <c r="D1474" t="s">
        <v>1919</v>
      </c>
      <c r="E1474" t="s">
        <v>43</v>
      </c>
      <c r="F1474" t="s">
        <v>254</v>
      </c>
      <c r="G1474" t="s">
        <v>672</v>
      </c>
      <c r="I1474">
        <v>0</v>
      </c>
      <c r="J1474">
        <v>0</v>
      </c>
      <c r="K1474">
        <v>0</v>
      </c>
      <c r="M1474">
        <v>0</v>
      </c>
      <c r="N1474" t="str">
        <f t="shared" ref="N1474:N1537" si="69">_xlfn.CONCAT(A1474,M1474)</f>
        <v>10Qf-300</v>
      </c>
      <c r="O1474" t="s">
        <v>1541</v>
      </c>
      <c r="P1474">
        <v>0</v>
      </c>
      <c r="Q1474">
        <v>0</v>
      </c>
      <c r="R1474">
        <v>0</v>
      </c>
      <c r="T1474">
        <f t="shared" ref="T1474:T1537" si="70">SUM(P1474:S1474)</f>
        <v>0</v>
      </c>
      <c r="U1474">
        <v>0</v>
      </c>
      <c r="V1474">
        <v>0</v>
      </c>
      <c r="W1474">
        <v>0</v>
      </c>
      <c r="Y1474">
        <f t="shared" ref="Y1474:Y1537" si="71">SUM(U1474:X1474)</f>
        <v>0</v>
      </c>
      <c r="Z1474">
        <v>0</v>
      </c>
      <c r="AA1474">
        <v>0</v>
      </c>
      <c r="AB1474">
        <v>0</v>
      </c>
      <c r="AD1474">
        <v>7.7098E-2</v>
      </c>
      <c r="AE1474">
        <v>5.4999999999999997E-3</v>
      </c>
      <c r="AF1474">
        <v>0</v>
      </c>
      <c r="AG1474">
        <v>0</v>
      </c>
      <c r="AH1474">
        <v>0</v>
      </c>
    </row>
    <row r="1475" spans="1:34">
      <c r="A1475" t="s">
        <v>1531</v>
      </c>
      <c r="B1475" t="s">
        <v>1916</v>
      </c>
      <c r="C1475" t="s">
        <v>1542</v>
      </c>
      <c r="D1475" t="s">
        <v>1920</v>
      </c>
      <c r="E1475" t="s">
        <v>671</v>
      </c>
      <c r="F1475" t="s">
        <v>672</v>
      </c>
      <c r="G1475" t="s">
        <v>46</v>
      </c>
      <c r="I1475">
        <v>0.28664358011206093</v>
      </c>
      <c r="J1475">
        <v>0.28664358011206081</v>
      </c>
      <c r="K1475">
        <v>2.293148640896487</v>
      </c>
      <c r="M1475">
        <v>2.866435801120609</v>
      </c>
      <c r="N1475" t="str">
        <f t="shared" si="69"/>
        <v>10Qf-302,86643580112061</v>
      </c>
      <c r="O1475" t="s">
        <v>1544</v>
      </c>
      <c r="P1475">
        <v>14.24682847010517</v>
      </c>
      <c r="Q1475">
        <v>14.456340653489059</v>
      </c>
      <c r="R1475">
        <v>285.24735674806942</v>
      </c>
      <c r="T1475">
        <f t="shared" si="70"/>
        <v>313.95052587166367</v>
      </c>
      <c r="U1475">
        <v>1209144.3445012211</v>
      </c>
      <c r="V1475">
        <v>2886030.3261132161</v>
      </c>
      <c r="W1475">
        <v>26098372.356295589</v>
      </c>
      <c r="Y1475">
        <f t="shared" si="71"/>
        <v>30193547.026910026</v>
      </c>
      <c r="Z1475">
        <v>4.9123893601508907E-2</v>
      </c>
      <c r="AA1475">
        <v>6.5147137866378768E-2</v>
      </c>
      <c r="AB1475">
        <v>1.628973169531897</v>
      </c>
      <c r="AD1475">
        <v>7.7098E-2</v>
      </c>
      <c r="AE1475">
        <v>5.4999999999999997E-3</v>
      </c>
      <c r="AF1475">
        <v>0.9004510370012383</v>
      </c>
      <c r="AG1475">
        <v>0.45433007447761647</v>
      </c>
      <c r="AH1475">
        <v>4.3038149125994636</v>
      </c>
    </row>
    <row r="1476" spans="1:34">
      <c r="A1476" t="s">
        <v>1531</v>
      </c>
      <c r="B1476" t="s">
        <v>1916</v>
      </c>
      <c r="C1476" t="s">
        <v>1545</v>
      </c>
      <c r="D1476" t="s">
        <v>1921</v>
      </c>
      <c r="E1476" t="s">
        <v>43</v>
      </c>
      <c r="F1476" t="s">
        <v>672</v>
      </c>
      <c r="G1476" t="s">
        <v>46</v>
      </c>
      <c r="I1476">
        <v>0.28885069304023198</v>
      </c>
      <c r="J1476">
        <v>0.28885069304023192</v>
      </c>
      <c r="K1476">
        <v>2.3108055443218558</v>
      </c>
      <c r="M1476">
        <v>2.8885069304023201</v>
      </c>
      <c r="N1476" t="str">
        <f t="shared" si="69"/>
        <v>10Qf-302,88850693040232</v>
      </c>
      <c r="O1476" t="s">
        <v>1547</v>
      </c>
      <c r="P1476">
        <v>12.958892455941321</v>
      </c>
      <c r="Q1476">
        <v>14.5676523261171</v>
      </c>
      <c r="R1476">
        <v>287.44371896402822</v>
      </c>
      <c r="T1476">
        <f t="shared" si="70"/>
        <v>314.97026374608663</v>
      </c>
      <c r="U1476">
        <v>1808064.225841013</v>
      </c>
      <c r="V1476">
        <v>2908252.3303226531</v>
      </c>
      <c r="W1476">
        <v>26299325.941264361</v>
      </c>
      <c r="Y1476">
        <f t="shared" si="71"/>
        <v>31015642.497428026</v>
      </c>
      <c r="Z1476">
        <v>5.7117550517301677E-2</v>
      </c>
      <c r="AA1476">
        <v>6.5648761137208758E-2</v>
      </c>
      <c r="AB1476">
        <v>1.641516020624924</v>
      </c>
      <c r="AD1476">
        <v>7.7098E-2</v>
      </c>
      <c r="AE1476">
        <v>5.4999999999999997E-3</v>
      </c>
      <c r="AF1476">
        <v>0.90738437604261346</v>
      </c>
      <c r="AG1476">
        <v>0.45782834846876769</v>
      </c>
      <c r="AH1476">
        <v>4.3363176549137012</v>
      </c>
    </row>
    <row r="1477" spans="1:34">
      <c r="A1477" t="s">
        <v>1531</v>
      </c>
      <c r="B1477" t="s">
        <v>1916</v>
      </c>
      <c r="C1477" t="s">
        <v>1548</v>
      </c>
      <c r="D1477" t="s">
        <v>1922</v>
      </c>
      <c r="E1477" t="s">
        <v>254</v>
      </c>
      <c r="F1477" t="s">
        <v>672</v>
      </c>
      <c r="G1477" t="s">
        <v>46</v>
      </c>
      <c r="I1477">
        <v>0.57548076205951781</v>
      </c>
      <c r="J1477">
        <v>0.23019252263437409</v>
      </c>
      <c r="K1477">
        <v>1.4962519416498501</v>
      </c>
      <c r="M1477">
        <v>2.3019252263437422</v>
      </c>
      <c r="N1477" t="str">
        <f t="shared" si="69"/>
        <v>10Qf-302,30192522634374</v>
      </c>
      <c r="O1477" t="s">
        <v>1550</v>
      </c>
      <c r="P1477">
        <v>55.134361201064827</v>
      </c>
      <c r="Q1477">
        <v>11.609335613892179</v>
      </c>
      <c r="R1477">
        <v>186.12047373341301</v>
      </c>
      <c r="T1477">
        <f t="shared" si="70"/>
        <v>252.86417054837</v>
      </c>
      <c r="U1477">
        <v>30653464.703468971</v>
      </c>
      <c r="V1477">
        <v>2317660.841758911</v>
      </c>
      <c r="W1477">
        <v>17028874.45479412</v>
      </c>
      <c r="Y1477">
        <f t="shared" si="71"/>
        <v>50000000.000022002</v>
      </c>
      <c r="Z1477">
        <v>0.3172860928889486</v>
      </c>
      <c r="AA1477">
        <v>5.2317180806939333E-2</v>
      </c>
      <c r="AB1477">
        <v>1.0628854250175199</v>
      </c>
      <c r="AD1477">
        <v>7.7098E-2</v>
      </c>
      <c r="AE1477">
        <v>5.4999999999999997E-3</v>
      </c>
      <c r="AF1477">
        <v>0.72311787214986656</v>
      </c>
      <c r="AG1477">
        <v>0.36485514837548311</v>
      </c>
      <c r="AH1477">
        <v>3.472496246869091</v>
      </c>
    </row>
    <row r="1478" spans="1:34">
      <c r="A1478" t="s">
        <v>1531</v>
      </c>
      <c r="B1478" t="s">
        <v>1923</v>
      </c>
      <c r="C1478" t="s">
        <v>1533</v>
      </c>
      <c r="D1478" t="s">
        <v>1924</v>
      </c>
      <c r="E1478" t="s">
        <v>671</v>
      </c>
      <c r="F1478" t="s">
        <v>43</v>
      </c>
      <c r="G1478" t="s">
        <v>672</v>
      </c>
      <c r="I1478">
        <v>3.834952894716563</v>
      </c>
      <c r="J1478">
        <v>0.74780568059823682</v>
      </c>
      <c r="K1478">
        <v>2.895298230667569</v>
      </c>
      <c r="M1478">
        <v>7.4780568059823693</v>
      </c>
      <c r="N1478" t="str">
        <f t="shared" si="69"/>
        <v>10Qf-307,47805680598237</v>
      </c>
      <c r="O1478" t="s">
        <v>1535</v>
      </c>
      <c r="P1478">
        <v>190.6057552748982</v>
      </c>
      <c r="Q1478">
        <v>33.549282125020888</v>
      </c>
      <c r="R1478">
        <v>146.01902997308201</v>
      </c>
      <c r="T1478">
        <f t="shared" si="70"/>
        <v>370.17406737300109</v>
      </c>
      <c r="U1478">
        <v>16180978.36601303</v>
      </c>
      <c r="V1478">
        <v>4668121.0850007031</v>
      </c>
      <c r="W1478">
        <v>29150900.548973989</v>
      </c>
      <c r="Y1478">
        <f t="shared" si="71"/>
        <v>49999999.999987721</v>
      </c>
      <c r="Z1478">
        <v>0.65721973571920367</v>
      </c>
      <c r="AA1478">
        <v>0.1478716505372753</v>
      </c>
      <c r="AB1478">
        <v>0.6580311093094886</v>
      </c>
      <c r="AD1478">
        <v>7.7098E-2</v>
      </c>
      <c r="AE1478">
        <v>5.4999999999999997E-3</v>
      </c>
      <c r="AF1478">
        <v>2.349127792455195</v>
      </c>
      <c r="AG1478">
        <v>1.1852720037482061</v>
      </c>
      <c r="AH1478">
        <v>11.095054602185771</v>
      </c>
    </row>
    <row r="1479" spans="1:34">
      <c r="A1479" t="s">
        <v>1531</v>
      </c>
      <c r="B1479" t="s">
        <v>1923</v>
      </c>
      <c r="C1479" t="s">
        <v>1536</v>
      </c>
      <c r="D1479" t="s">
        <v>1925</v>
      </c>
      <c r="E1479" t="s">
        <v>671</v>
      </c>
      <c r="F1479" t="s">
        <v>254</v>
      </c>
      <c r="G1479" t="s">
        <v>672</v>
      </c>
      <c r="I1479">
        <v>0</v>
      </c>
      <c r="J1479">
        <v>0</v>
      </c>
      <c r="K1479">
        <v>0</v>
      </c>
      <c r="M1479">
        <v>0</v>
      </c>
      <c r="N1479" t="str">
        <f t="shared" si="69"/>
        <v>10Qf-300</v>
      </c>
      <c r="O1479" t="s">
        <v>1538</v>
      </c>
      <c r="P1479">
        <v>0</v>
      </c>
      <c r="Q1479">
        <v>0</v>
      </c>
      <c r="R1479">
        <v>0</v>
      </c>
      <c r="T1479">
        <f t="shared" si="70"/>
        <v>0</v>
      </c>
      <c r="U1479">
        <v>0</v>
      </c>
      <c r="V1479">
        <v>0</v>
      </c>
      <c r="W1479">
        <v>0</v>
      </c>
      <c r="Y1479">
        <f t="shared" si="71"/>
        <v>0</v>
      </c>
      <c r="Z1479">
        <v>0</v>
      </c>
      <c r="AA1479">
        <v>0</v>
      </c>
      <c r="AB1479">
        <v>0</v>
      </c>
      <c r="AD1479">
        <v>7.7098E-2</v>
      </c>
      <c r="AE1479">
        <v>5.4999999999999997E-3</v>
      </c>
      <c r="AF1479">
        <v>0</v>
      </c>
      <c r="AG1479">
        <v>0</v>
      </c>
      <c r="AH1479">
        <v>0</v>
      </c>
    </row>
    <row r="1480" spans="1:34">
      <c r="A1480" t="s">
        <v>1531</v>
      </c>
      <c r="B1480" t="s">
        <v>1923</v>
      </c>
      <c r="C1480" t="s">
        <v>1539</v>
      </c>
      <c r="D1480" t="s">
        <v>1926</v>
      </c>
      <c r="E1480" t="s">
        <v>43</v>
      </c>
      <c r="F1480" t="s">
        <v>254</v>
      </c>
      <c r="G1480" t="s">
        <v>672</v>
      </c>
      <c r="I1480">
        <v>0</v>
      </c>
      <c r="J1480">
        <v>0</v>
      </c>
      <c r="K1480">
        <v>0</v>
      </c>
      <c r="M1480">
        <v>0</v>
      </c>
      <c r="N1480" t="str">
        <f t="shared" si="69"/>
        <v>10Qf-300</v>
      </c>
      <c r="O1480" t="s">
        <v>1541</v>
      </c>
      <c r="P1480">
        <v>0</v>
      </c>
      <c r="Q1480">
        <v>0</v>
      </c>
      <c r="R1480">
        <v>0</v>
      </c>
      <c r="T1480">
        <f t="shared" si="70"/>
        <v>0</v>
      </c>
      <c r="U1480">
        <v>0</v>
      </c>
      <c r="V1480">
        <v>0</v>
      </c>
      <c r="W1480">
        <v>0</v>
      </c>
      <c r="Y1480">
        <f t="shared" si="71"/>
        <v>0</v>
      </c>
      <c r="Z1480">
        <v>0</v>
      </c>
      <c r="AA1480">
        <v>0</v>
      </c>
      <c r="AB1480">
        <v>0</v>
      </c>
      <c r="AD1480">
        <v>7.7098E-2</v>
      </c>
      <c r="AE1480">
        <v>5.4999999999999997E-3</v>
      </c>
      <c r="AF1480">
        <v>0</v>
      </c>
      <c r="AG1480">
        <v>0</v>
      </c>
      <c r="AH1480">
        <v>0</v>
      </c>
    </row>
    <row r="1481" spans="1:34">
      <c r="A1481" t="s">
        <v>1531</v>
      </c>
      <c r="B1481" t="s">
        <v>1923</v>
      </c>
      <c r="C1481" t="s">
        <v>1542</v>
      </c>
      <c r="D1481" t="s">
        <v>1927</v>
      </c>
      <c r="E1481" t="s">
        <v>671</v>
      </c>
      <c r="F1481" t="s">
        <v>672</v>
      </c>
      <c r="G1481" t="s">
        <v>46</v>
      </c>
      <c r="I1481">
        <v>0.28665306807098218</v>
      </c>
      <c r="J1481">
        <v>0.28665306807098218</v>
      </c>
      <c r="K1481">
        <v>2.2932245445678578</v>
      </c>
      <c r="M1481">
        <v>2.8665306807098219</v>
      </c>
      <c r="N1481" t="str">
        <f t="shared" si="69"/>
        <v>10Qf-302,86653068070982</v>
      </c>
      <c r="O1481" t="s">
        <v>1544</v>
      </c>
      <c r="P1481">
        <v>14.247300042931711</v>
      </c>
      <c r="Q1481">
        <v>14.45681916121012</v>
      </c>
      <c r="R1481">
        <v>285.25679849172258</v>
      </c>
      <c r="T1481">
        <f t="shared" si="70"/>
        <v>313.9609176958644</v>
      </c>
      <c r="U1481">
        <v>1209487.3706005821</v>
      </c>
      <c r="V1481">
        <v>2886125.8542850642</v>
      </c>
      <c r="W1481">
        <v>26099236.21755749</v>
      </c>
      <c r="Y1481">
        <f t="shared" si="71"/>
        <v>30194849.442443136</v>
      </c>
      <c r="Z1481">
        <v>4.91255196120561E-2</v>
      </c>
      <c r="AA1481">
        <v>6.5149294249464973E-2</v>
      </c>
      <c r="AB1481">
        <v>1.6290270888644369</v>
      </c>
      <c r="AD1481">
        <v>7.7098E-2</v>
      </c>
      <c r="AE1481">
        <v>5.4999999999999997E-3</v>
      </c>
      <c r="AF1481">
        <v>0.90048084210779755</v>
      </c>
      <c r="AG1481">
        <v>0.45434511289250679</v>
      </c>
      <c r="AH1481">
        <v>4.3039546357101273</v>
      </c>
    </row>
    <row r="1482" spans="1:34">
      <c r="A1482" t="s">
        <v>1531</v>
      </c>
      <c r="B1482" t="s">
        <v>1923</v>
      </c>
      <c r="C1482" t="s">
        <v>1545</v>
      </c>
      <c r="D1482" t="s">
        <v>1928</v>
      </c>
      <c r="E1482" t="s">
        <v>43</v>
      </c>
      <c r="F1482" t="s">
        <v>672</v>
      </c>
      <c r="G1482" t="s">
        <v>46</v>
      </c>
      <c r="I1482">
        <v>0.28878136385701741</v>
      </c>
      <c r="J1482">
        <v>0.28878136385701741</v>
      </c>
      <c r="K1482">
        <v>2.3102509108561389</v>
      </c>
      <c r="M1482">
        <v>2.887813638570174</v>
      </c>
      <c r="N1482" t="str">
        <f t="shared" si="69"/>
        <v>10Qf-302,88781363857017</v>
      </c>
      <c r="O1482" t="s">
        <v>1547</v>
      </c>
      <c r="P1482">
        <v>12.95578209667619</v>
      </c>
      <c r="Q1482">
        <v>14.564155836541479</v>
      </c>
      <c r="R1482">
        <v>287.37472747902888</v>
      </c>
      <c r="T1482">
        <f t="shared" si="70"/>
        <v>314.89466541224652</v>
      </c>
      <c r="U1482">
        <v>1802696.08609788</v>
      </c>
      <c r="V1482">
        <v>2907554.2992515801</v>
      </c>
      <c r="W1482">
        <v>26293013.646260291</v>
      </c>
      <c r="Y1482">
        <f t="shared" si="71"/>
        <v>31003264.031609751</v>
      </c>
      <c r="Z1482">
        <v>5.7103841313134979E-2</v>
      </c>
      <c r="AA1482">
        <v>6.563300429431948E-2</v>
      </c>
      <c r="AB1482">
        <v>1.641122028269407</v>
      </c>
      <c r="AD1482">
        <v>7.7098E-2</v>
      </c>
      <c r="AE1482">
        <v>5.4999999999999997E-3</v>
      </c>
      <c r="AF1482">
        <v>0.90716658803251538</v>
      </c>
      <c r="AG1482">
        <v>0.4577184617133726</v>
      </c>
      <c r="AH1482">
        <v>4.3352966883160624</v>
      </c>
    </row>
    <row r="1483" spans="1:34">
      <c r="A1483" t="s">
        <v>1531</v>
      </c>
      <c r="B1483" t="s">
        <v>1923</v>
      </c>
      <c r="C1483" t="s">
        <v>1548</v>
      </c>
      <c r="D1483" t="s">
        <v>1929</v>
      </c>
      <c r="E1483" t="s">
        <v>254</v>
      </c>
      <c r="F1483" t="s">
        <v>672</v>
      </c>
      <c r="G1483" t="s">
        <v>46</v>
      </c>
      <c r="I1483">
        <v>0.57560249658920126</v>
      </c>
      <c r="J1483">
        <v>0.23015524438117591</v>
      </c>
      <c r="K1483">
        <v>1.4957947028413829</v>
      </c>
      <c r="M1483">
        <v>2.3015524438117598</v>
      </c>
      <c r="N1483" t="str">
        <f t="shared" si="69"/>
        <v>10Qf-302,30155244381176</v>
      </c>
      <c r="O1483" t="s">
        <v>1550</v>
      </c>
      <c r="P1483">
        <v>55.146024067962742</v>
      </c>
      <c r="Q1483">
        <v>11.60745555389925</v>
      </c>
      <c r="R1483">
        <v>186.06359728014169</v>
      </c>
      <c r="T1483">
        <f t="shared" si="70"/>
        <v>252.81707690200369</v>
      </c>
      <c r="U1483">
        <v>30659043.878669109</v>
      </c>
      <c r="V1483">
        <v>2317285.5109414812</v>
      </c>
      <c r="W1483">
        <v>17023670.610409021</v>
      </c>
      <c r="Y1483">
        <f t="shared" si="71"/>
        <v>50000000.00001961</v>
      </c>
      <c r="Z1483">
        <v>0.3173532101165597</v>
      </c>
      <c r="AA1483">
        <v>5.2308708363567068E-2</v>
      </c>
      <c r="AB1483">
        <v>1.0625606184446801</v>
      </c>
      <c r="AD1483">
        <v>7.7098E-2</v>
      </c>
      <c r="AE1483">
        <v>5.4999999999999997E-3</v>
      </c>
      <c r="AF1483">
        <v>0.72300076768955801</v>
      </c>
      <c r="AG1483">
        <v>0.36479606234416401</v>
      </c>
      <c r="AH1483">
        <v>3.471947273845482</v>
      </c>
    </row>
    <row r="1484" spans="1:34">
      <c r="A1484" t="s">
        <v>1704</v>
      </c>
      <c r="B1484" t="s">
        <v>1930</v>
      </c>
      <c r="C1484" t="s">
        <v>1706</v>
      </c>
      <c r="D1484" t="s">
        <v>1931</v>
      </c>
      <c r="E1484" t="s">
        <v>671</v>
      </c>
      <c r="F1484" t="s">
        <v>43</v>
      </c>
      <c r="G1484" t="s">
        <v>672</v>
      </c>
      <c r="I1484">
        <v>3.8579807112164048</v>
      </c>
      <c r="J1484">
        <v>0.74895475019363711</v>
      </c>
      <c r="K1484">
        <v>2.882612040526328</v>
      </c>
      <c r="M1484">
        <v>7.4895475019363724</v>
      </c>
      <c r="N1484" t="str">
        <f t="shared" si="69"/>
        <v>10Qfs1-307,48954750193637</v>
      </c>
      <c r="O1484" t="s">
        <v>1535</v>
      </c>
      <c r="P1484">
        <v>191.75028937395621</v>
      </c>
      <c r="Q1484">
        <v>33.600833565505447</v>
      </c>
      <c r="R1484">
        <v>145.3792253550786</v>
      </c>
      <c r="T1484">
        <f t="shared" si="70"/>
        <v>370.73034829454025</v>
      </c>
      <c r="U1484">
        <v>16288812.657384999</v>
      </c>
      <c r="V1484">
        <v>4688015.9039471867</v>
      </c>
      <c r="W1484">
        <v>29023171.43864071</v>
      </c>
      <c r="Y1484">
        <f t="shared" si="71"/>
        <v>49999999.999972895</v>
      </c>
      <c r="Z1484">
        <v>0.66116615589429051</v>
      </c>
      <c r="AA1484">
        <v>0.14809886841226941</v>
      </c>
      <c r="AB1484">
        <v>0.65514784578826335</v>
      </c>
      <c r="AD1484">
        <v>7.7098E-2</v>
      </c>
      <c r="AE1484">
        <v>5.4999999999999997E-3</v>
      </c>
      <c r="AF1484">
        <v>2.3527374351632582</v>
      </c>
      <c r="AG1484">
        <v>1.1870932790569151</v>
      </c>
      <c r="AH1484">
        <v>11.111976216156551</v>
      </c>
    </row>
    <row r="1485" spans="1:34">
      <c r="A1485" t="s">
        <v>1704</v>
      </c>
      <c r="B1485" t="s">
        <v>1930</v>
      </c>
      <c r="C1485" t="s">
        <v>1708</v>
      </c>
      <c r="D1485" t="s">
        <v>1932</v>
      </c>
      <c r="E1485" t="s">
        <v>671</v>
      </c>
      <c r="F1485" t="s">
        <v>254</v>
      </c>
      <c r="G1485" t="s">
        <v>672</v>
      </c>
      <c r="I1485">
        <v>0</v>
      </c>
      <c r="J1485">
        <v>0</v>
      </c>
      <c r="K1485">
        <v>0</v>
      </c>
      <c r="M1485">
        <v>0</v>
      </c>
      <c r="N1485" t="str">
        <f t="shared" si="69"/>
        <v>10Qfs1-300</v>
      </c>
      <c r="O1485" t="s">
        <v>1538</v>
      </c>
      <c r="P1485">
        <v>0</v>
      </c>
      <c r="Q1485">
        <v>0</v>
      </c>
      <c r="R1485">
        <v>0</v>
      </c>
      <c r="T1485">
        <f t="shared" si="70"/>
        <v>0</v>
      </c>
      <c r="U1485">
        <v>0</v>
      </c>
      <c r="V1485">
        <v>0</v>
      </c>
      <c r="W1485">
        <v>0</v>
      </c>
      <c r="Y1485">
        <f t="shared" si="71"/>
        <v>0</v>
      </c>
      <c r="Z1485">
        <v>0</v>
      </c>
      <c r="AA1485">
        <v>0</v>
      </c>
      <c r="AB1485">
        <v>0</v>
      </c>
      <c r="AD1485">
        <v>7.7098E-2</v>
      </c>
      <c r="AE1485">
        <v>5.4999999999999997E-3</v>
      </c>
      <c r="AF1485">
        <v>0</v>
      </c>
      <c r="AG1485">
        <v>0</v>
      </c>
      <c r="AH1485">
        <v>0</v>
      </c>
    </row>
    <row r="1486" spans="1:34">
      <c r="A1486" t="s">
        <v>1704</v>
      </c>
      <c r="B1486" t="s">
        <v>1930</v>
      </c>
      <c r="C1486" t="s">
        <v>1710</v>
      </c>
      <c r="D1486" t="s">
        <v>1933</v>
      </c>
      <c r="E1486" t="s">
        <v>43</v>
      </c>
      <c r="F1486" t="s">
        <v>254</v>
      </c>
      <c r="G1486" t="s">
        <v>672</v>
      </c>
      <c r="I1486">
        <v>0</v>
      </c>
      <c r="J1486">
        <v>0</v>
      </c>
      <c r="K1486">
        <v>0</v>
      </c>
      <c r="M1486">
        <v>0</v>
      </c>
      <c r="N1486" t="str">
        <f t="shared" si="69"/>
        <v>10Qfs1-300</v>
      </c>
      <c r="O1486" t="s">
        <v>1541</v>
      </c>
      <c r="P1486">
        <v>0</v>
      </c>
      <c r="Q1486">
        <v>0</v>
      </c>
      <c r="R1486">
        <v>0</v>
      </c>
      <c r="T1486">
        <f t="shared" si="70"/>
        <v>0</v>
      </c>
      <c r="U1486">
        <v>0</v>
      </c>
      <c r="V1486">
        <v>0</v>
      </c>
      <c r="W1486">
        <v>0</v>
      </c>
      <c r="Y1486">
        <f t="shared" si="71"/>
        <v>0</v>
      </c>
      <c r="Z1486">
        <v>0</v>
      </c>
      <c r="AA1486">
        <v>0</v>
      </c>
      <c r="AB1486">
        <v>0</v>
      </c>
      <c r="AD1486">
        <v>7.7098E-2</v>
      </c>
      <c r="AE1486">
        <v>5.4999999999999997E-3</v>
      </c>
      <c r="AF1486">
        <v>0</v>
      </c>
      <c r="AG1486">
        <v>0</v>
      </c>
      <c r="AH1486">
        <v>0</v>
      </c>
    </row>
    <row r="1487" spans="1:34">
      <c r="A1487" t="s">
        <v>1704</v>
      </c>
      <c r="B1487" t="s">
        <v>1930</v>
      </c>
      <c r="C1487" t="s">
        <v>1712</v>
      </c>
      <c r="D1487" t="s">
        <v>1934</v>
      </c>
      <c r="E1487" t="s">
        <v>671</v>
      </c>
      <c r="F1487" t="s">
        <v>672</v>
      </c>
      <c r="G1487" t="s">
        <v>46</v>
      </c>
      <c r="I1487">
        <v>0.28668404506932071</v>
      </c>
      <c r="J1487">
        <v>0.28668404506932071</v>
      </c>
      <c r="K1487">
        <v>2.2934723605545648</v>
      </c>
      <c r="M1487">
        <v>2.866840450693207</v>
      </c>
      <c r="N1487" t="str">
        <f t="shared" si="69"/>
        <v>10Qfs1-302,86684045069321</v>
      </c>
      <c r="O1487" t="s">
        <v>1544</v>
      </c>
      <c r="P1487">
        <v>14.248839669186991</v>
      </c>
      <c r="Q1487">
        <v>14.45838142902797</v>
      </c>
      <c r="R1487">
        <v>285.28762460299492</v>
      </c>
      <c r="T1487">
        <f t="shared" si="70"/>
        <v>313.9948457012099</v>
      </c>
      <c r="U1487">
        <v>1210411.106623478</v>
      </c>
      <c r="V1487">
        <v>2886437.7418095702</v>
      </c>
      <c r="W1487">
        <v>26102056.61645427</v>
      </c>
      <c r="Y1487">
        <f t="shared" si="71"/>
        <v>30198905.464887317</v>
      </c>
      <c r="Z1487">
        <v>4.913082833297662E-2</v>
      </c>
      <c r="AA1487">
        <v>6.5156334570342395E-2</v>
      </c>
      <c r="AB1487">
        <v>1.629203128736483</v>
      </c>
      <c r="AD1487">
        <v>7.7098E-2</v>
      </c>
      <c r="AE1487">
        <v>5.4999999999999997E-3</v>
      </c>
      <c r="AF1487">
        <v>0.90057815205022196</v>
      </c>
      <c r="AG1487">
        <v>0.45439421143487319</v>
      </c>
      <c r="AH1487">
        <v>4.3044108141783024</v>
      </c>
    </row>
    <row r="1488" spans="1:34">
      <c r="A1488" t="s">
        <v>1704</v>
      </c>
      <c r="B1488" t="s">
        <v>1930</v>
      </c>
      <c r="C1488" t="s">
        <v>1714</v>
      </c>
      <c r="D1488" t="s">
        <v>1935</v>
      </c>
      <c r="E1488" t="s">
        <v>43</v>
      </c>
      <c r="F1488" t="s">
        <v>672</v>
      </c>
      <c r="G1488" t="s">
        <v>46</v>
      </c>
      <c r="I1488">
        <v>0.28887733496998491</v>
      </c>
      <c r="J1488">
        <v>0.2888773349699848</v>
      </c>
      <c r="K1488">
        <v>2.3110186797598788</v>
      </c>
      <c r="M1488">
        <v>2.8887733496998478</v>
      </c>
      <c r="N1488" t="str">
        <f t="shared" si="69"/>
        <v>10Qfs1-302,88877334969985</v>
      </c>
      <c r="O1488" t="s">
        <v>1547</v>
      </c>
      <c r="P1488">
        <v>12.96008770978977</v>
      </c>
      <c r="Q1488">
        <v>14.56899596274075</v>
      </c>
      <c r="R1488">
        <v>287.4702311225692</v>
      </c>
      <c r="T1488">
        <f t="shared" si="70"/>
        <v>314.99931479509974</v>
      </c>
      <c r="U1488">
        <v>1808202.0846773889</v>
      </c>
      <c r="V1488">
        <v>2908520.5708225202</v>
      </c>
      <c r="W1488">
        <v>26301751.640115559</v>
      </c>
      <c r="Y1488">
        <f t="shared" si="71"/>
        <v>31018474.295615468</v>
      </c>
      <c r="Z1488">
        <v>5.7122818712273003E-2</v>
      </c>
      <c r="AA1488">
        <v>6.5654816202073488E-2</v>
      </c>
      <c r="AB1488">
        <v>1.641667424639397</v>
      </c>
      <c r="AD1488">
        <v>7.7098E-2</v>
      </c>
      <c r="AE1488">
        <v>5.4999999999999997E-3</v>
      </c>
      <c r="AF1488">
        <v>0.90746806796853874</v>
      </c>
      <c r="AG1488">
        <v>0.45787057592742603</v>
      </c>
      <c r="AH1488">
        <v>4.3367099935958127</v>
      </c>
    </row>
    <row r="1489" spans="1:34">
      <c r="A1489" t="s">
        <v>1704</v>
      </c>
      <c r="B1489" t="s">
        <v>1930</v>
      </c>
      <c r="C1489" t="s">
        <v>1716</v>
      </c>
      <c r="D1489" t="s">
        <v>1936</v>
      </c>
      <c r="E1489" t="s">
        <v>254</v>
      </c>
      <c r="F1489" t="s">
        <v>672</v>
      </c>
      <c r="G1489" t="s">
        <v>46</v>
      </c>
      <c r="I1489">
        <v>0.57525029413256346</v>
      </c>
      <c r="J1489">
        <v>0.23026751584248389</v>
      </c>
      <c r="K1489">
        <v>1.497157348449792</v>
      </c>
      <c r="M1489">
        <v>2.3026751584248402</v>
      </c>
      <c r="N1489" t="str">
        <f t="shared" si="69"/>
        <v>10Qfs1-302,30267515842484</v>
      </c>
      <c r="O1489" t="s">
        <v>1550</v>
      </c>
      <c r="P1489">
        <v>55.112281050401783</v>
      </c>
      <c r="Q1489">
        <v>11.613117758124091</v>
      </c>
      <c r="R1489">
        <v>186.23309831075579</v>
      </c>
      <c r="T1489">
        <f t="shared" si="70"/>
        <v>252.95849711928167</v>
      </c>
      <c r="U1489">
        <v>30642405.191352349</v>
      </c>
      <c r="V1489">
        <v>2318415.9002631791</v>
      </c>
      <c r="W1489">
        <v>17039178.90840755</v>
      </c>
      <c r="Y1489">
        <f t="shared" si="71"/>
        <v>50000000.000023082</v>
      </c>
      <c r="Z1489">
        <v>0.31715902649003402</v>
      </c>
      <c r="AA1489">
        <v>5.2334224945398189E-2</v>
      </c>
      <c r="AB1489">
        <v>1.0635285945697741</v>
      </c>
      <c r="AD1489">
        <v>7.7098E-2</v>
      </c>
      <c r="AE1489">
        <v>5.4999999999999997E-3</v>
      </c>
      <c r="AF1489">
        <v>0.72335345290832664</v>
      </c>
      <c r="AG1489">
        <v>0.36497401261033707</v>
      </c>
      <c r="AH1489">
        <v>3.4736006239435029</v>
      </c>
    </row>
    <row r="1490" spans="1:34">
      <c r="A1490" t="s">
        <v>1704</v>
      </c>
      <c r="B1490" t="s">
        <v>1937</v>
      </c>
      <c r="C1490" t="s">
        <v>1706</v>
      </c>
      <c r="D1490" t="s">
        <v>1938</v>
      </c>
      <c r="E1490" t="s">
        <v>671</v>
      </c>
      <c r="F1490" t="s">
        <v>43</v>
      </c>
      <c r="G1490" t="s">
        <v>672</v>
      </c>
      <c r="I1490">
        <v>3.86288180053754</v>
      </c>
      <c r="J1490">
        <v>0.74920026476329304</v>
      </c>
      <c r="K1490">
        <v>2.8799205823321001</v>
      </c>
      <c r="M1490">
        <v>7.4920026476329333</v>
      </c>
      <c r="N1490" t="str">
        <f t="shared" si="69"/>
        <v>10Qfs1-307,49200264763293</v>
      </c>
      <c r="O1490" t="s">
        <v>1535</v>
      </c>
      <c r="P1490">
        <v>191.99388449946909</v>
      </c>
      <c r="Q1490">
        <v>33.611848241880459</v>
      </c>
      <c r="R1490">
        <v>145.24348662164809</v>
      </c>
      <c r="T1490">
        <f t="shared" si="70"/>
        <v>370.84921936299764</v>
      </c>
      <c r="U1490">
        <v>16311050.66594588</v>
      </c>
      <c r="V1490">
        <v>4692876.4613879248</v>
      </c>
      <c r="W1490">
        <v>28996072.87265512</v>
      </c>
      <c r="Y1490">
        <f t="shared" si="71"/>
        <v>49999999.999988928</v>
      </c>
      <c r="Z1490">
        <v>0.66200608606209255</v>
      </c>
      <c r="AA1490">
        <v>0.14814741664557099</v>
      </c>
      <c r="AB1490">
        <v>0.65453614257840087</v>
      </c>
      <c r="AD1490">
        <v>7.7098E-2</v>
      </c>
      <c r="AE1490">
        <v>5.4999999999999997E-3</v>
      </c>
      <c r="AF1490">
        <v>2.3535086851202931</v>
      </c>
      <c r="AG1490">
        <v>2.670898943881141</v>
      </c>
      <c r="AH1490">
        <v>12.59900827663437</v>
      </c>
    </row>
    <row r="1491" spans="1:34">
      <c r="A1491" t="s">
        <v>1704</v>
      </c>
      <c r="B1491" t="s">
        <v>1937</v>
      </c>
      <c r="C1491" t="s">
        <v>1708</v>
      </c>
      <c r="D1491" t="s">
        <v>1939</v>
      </c>
      <c r="E1491" t="s">
        <v>671</v>
      </c>
      <c r="F1491" t="s">
        <v>254</v>
      </c>
      <c r="G1491" t="s">
        <v>672</v>
      </c>
      <c r="I1491">
        <v>0</v>
      </c>
      <c r="J1491">
        <v>0</v>
      </c>
      <c r="K1491">
        <v>0</v>
      </c>
      <c r="M1491">
        <v>0</v>
      </c>
      <c r="N1491" t="str">
        <f t="shared" si="69"/>
        <v>10Qfs1-300</v>
      </c>
      <c r="O1491" t="s">
        <v>1538</v>
      </c>
      <c r="P1491">
        <v>0</v>
      </c>
      <c r="Q1491">
        <v>0</v>
      </c>
      <c r="R1491">
        <v>0</v>
      </c>
      <c r="T1491">
        <f t="shared" si="70"/>
        <v>0</v>
      </c>
      <c r="U1491">
        <v>0</v>
      </c>
      <c r="V1491">
        <v>0</v>
      </c>
      <c r="W1491">
        <v>0</v>
      </c>
      <c r="Y1491">
        <f t="shared" si="71"/>
        <v>0</v>
      </c>
      <c r="Z1491">
        <v>0</v>
      </c>
      <c r="AA1491">
        <v>0</v>
      </c>
      <c r="AB1491">
        <v>0</v>
      </c>
      <c r="AD1491">
        <v>7.7098E-2</v>
      </c>
      <c r="AE1491">
        <v>5.4999999999999997E-3</v>
      </c>
      <c r="AF1491">
        <v>0</v>
      </c>
      <c r="AG1491">
        <v>0</v>
      </c>
      <c r="AH1491">
        <v>0</v>
      </c>
    </row>
    <row r="1492" spans="1:34">
      <c r="A1492" t="s">
        <v>1704</v>
      </c>
      <c r="B1492" t="s">
        <v>1937</v>
      </c>
      <c r="C1492" t="s">
        <v>1710</v>
      </c>
      <c r="D1492" t="s">
        <v>1940</v>
      </c>
      <c r="E1492" t="s">
        <v>43</v>
      </c>
      <c r="F1492" t="s">
        <v>254</v>
      </c>
      <c r="G1492" t="s">
        <v>672</v>
      </c>
      <c r="I1492">
        <v>0</v>
      </c>
      <c r="J1492">
        <v>0</v>
      </c>
      <c r="K1492">
        <v>0</v>
      </c>
      <c r="M1492">
        <v>0</v>
      </c>
      <c r="N1492" t="str">
        <f t="shared" si="69"/>
        <v>10Qfs1-300</v>
      </c>
      <c r="O1492" t="s">
        <v>1541</v>
      </c>
      <c r="P1492">
        <v>0</v>
      </c>
      <c r="Q1492">
        <v>0</v>
      </c>
      <c r="R1492">
        <v>0</v>
      </c>
      <c r="T1492">
        <f t="shared" si="70"/>
        <v>0</v>
      </c>
      <c r="U1492">
        <v>0</v>
      </c>
      <c r="V1492">
        <v>0</v>
      </c>
      <c r="W1492">
        <v>0</v>
      </c>
      <c r="Y1492">
        <f t="shared" si="71"/>
        <v>0</v>
      </c>
      <c r="Z1492">
        <v>0</v>
      </c>
      <c r="AA1492">
        <v>0</v>
      </c>
      <c r="AB1492">
        <v>0</v>
      </c>
      <c r="AD1492">
        <v>7.7098E-2</v>
      </c>
      <c r="AE1492">
        <v>5.4999999999999997E-3</v>
      </c>
      <c r="AF1492">
        <v>0</v>
      </c>
      <c r="AG1492">
        <v>0</v>
      </c>
      <c r="AH1492">
        <v>0</v>
      </c>
    </row>
    <row r="1493" spans="1:34">
      <c r="A1493" t="s">
        <v>1704</v>
      </c>
      <c r="B1493" t="s">
        <v>1937</v>
      </c>
      <c r="C1493" t="s">
        <v>1712</v>
      </c>
      <c r="D1493" t="s">
        <v>1941</v>
      </c>
      <c r="E1493" t="s">
        <v>671</v>
      </c>
      <c r="F1493" t="s">
        <v>672</v>
      </c>
      <c r="G1493" t="s">
        <v>46</v>
      </c>
      <c r="I1493">
        <v>0.28669226261763969</v>
      </c>
      <c r="J1493">
        <v>0.2866922626176398</v>
      </c>
      <c r="K1493">
        <v>2.293538100941118</v>
      </c>
      <c r="M1493">
        <v>2.866922626176398</v>
      </c>
      <c r="N1493" t="str">
        <f t="shared" si="69"/>
        <v>10Qfs1-302,8669226261764</v>
      </c>
      <c r="O1493" t="s">
        <v>1544</v>
      </c>
      <c r="P1493">
        <v>14.24924809975885</v>
      </c>
      <c r="Q1493">
        <v>14.45879586593178</v>
      </c>
      <c r="R1493">
        <v>285.29580212413828</v>
      </c>
      <c r="T1493">
        <f t="shared" si="70"/>
        <v>314.00384608982893</v>
      </c>
      <c r="U1493">
        <v>1210560.473385507</v>
      </c>
      <c r="V1493">
        <v>2886520.4790320331</v>
      </c>
      <c r="W1493">
        <v>26102804.809160359</v>
      </c>
      <c r="Y1493">
        <f t="shared" si="71"/>
        <v>30199885.7615779</v>
      </c>
      <c r="Z1493">
        <v>4.9132236625355381E-2</v>
      </c>
      <c r="AA1493">
        <v>6.5158202219891909E-2</v>
      </c>
      <c r="AB1493">
        <v>1.6292498284243879</v>
      </c>
      <c r="AD1493">
        <v>7.7098E-2</v>
      </c>
      <c r="AE1493">
        <v>5.4999999999999997E-3</v>
      </c>
      <c r="AF1493">
        <v>0.90060396633813533</v>
      </c>
      <c r="AG1493">
        <v>1.0220579162318859</v>
      </c>
      <c r="AH1493">
        <v>4.8721825087464188</v>
      </c>
    </row>
    <row r="1494" spans="1:34">
      <c r="A1494" t="s">
        <v>1704</v>
      </c>
      <c r="B1494" t="s">
        <v>1937</v>
      </c>
      <c r="C1494" t="s">
        <v>1714</v>
      </c>
      <c r="D1494" t="s">
        <v>1942</v>
      </c>
      <c r="E1494" t="s">
        <v>43</v>
      </c>
      <c r="F1494" t="s">
        <v>672</v>
      </c>
      <c r="G1494" t="s">
        <v>46</v>
      </c>
      <c r="I1494">
        <v>0.28890372086348048</v>
      </c>
      <c r="J1494">
        <v>0.2889037208634806</v>
      </c>
      <c r="K1494">
        <v>2.3112297669078439</v>
      </c>
      <c r="M1494">
        <v>2.889037208634806</v>
      </c>
      <c r="N1494" t="str">
        <f t="shared" si="69"/>
        <v>10Qfs1-302,88903720863481</v>
      </c>
      <c r="O1494" t="s">
        <v>1547</v>
      </c>
      <c r="P1494">
        <v>12.96127147692069</v>
      </c>
      <c r="Q1494">
        <v>14.570326686647681</v>
      </c>
      <c r="R1494">
        <v>287.49648849198991</v>
      </c>
      <c r="T1494">
        <f t="shared" si="70"/>
        <v>315.0280866555583</v>
      </c>
      <c r="U1494">
        <v>1809648.948370263</v>
      </c>
      <c r="V1494">
        <v>2908786.233457563</v>
      </c>
      <c r="W1494">
        <v>26304154.027335029</v>
      </c>
      <c r="Y1494">
        <f t="shared" si="71"/>
        <v>31022589.209162854</v>
      </c>
      <c r="Z1494">
        <v>5.7128036278444719E-2</v>
      </c>
      <c r="AA1494">
        <v>6.5660813076102983E-2</v>
      </c>
      <c r="AB1494">
        <v>1.6418173736197359</v>
      </c>
      <c r="AD1494">
        <v>7.7098E-2</v>
      </c>
      <c r="AE1494">
        <v>5.4999999999999997E-3</v>
      </c>
      <c r="AF1494">
        <v>0.90755095559208554</v>
      </c>
      <c r="AG1494">
        <v>1.029941764878308</v>
      </c>
      <c r="AH1494">
        <v>4.9091279291051988</v>
      </c>
    </row>
    <row r="1495" spans="1:34">
      <c r="A1495" t="s">
        <v>1704</v>
      </c>
      <c r="B1495" t="s">
        <v>1937</v>
      </c>
      <c r="C1495" t="s">
        <v>1716</v>
      </c>
      <c r="D1495" t="s">
        <v>1943</v>
      </c>
      <c r="E1495" t="s">
        <v>254</v>
      </c>
      <c r="F1495" t="s">
        <v>672</v>
      </c>
      <c r="G1495" t="s">
        <v>46</v>
      </c>
      <c r="I1495">
        <v>0.57512559367169613</v>
      </c>
      <c r="J1495">
        <v>0.2303071895945365</v>
      </c>
      <c r="K1495">
        <v>1.497639112679132</v>
      </c>
      <c r="M1495">
        <v>2.3030718959453651</v>
      </c>
      <c r="N1495" t="str">
        <f t="shared" si="69"/>
        <v>10Qfs1-302,30307189594537</v>
      </c>
      <c r="O1495" t="s">
        <v>1550</v>
      </c>
      <c r="P1495">
        <v>55.100334030267177</v>
      </c>
      <c r="Q1495">
        <v>11.61511863068662</v>
      </c>
      <c r="R1495">
        <v>186.29302550890779</v>
      </c>
      <c r="T1495">
        <f t="shared" si="70"/>
        <v>253.00847816986158</v>
      </c>
      <c r="U1495">
        <v>30636522.77307472</v>
      </c>
      <c r="V1495">
        <v>2318815.349821859</v>
      </c>
      <c r="W1495">
        <v>17044661.877117481</v>
      </c>
      <c r="Y1495">
        <f t="shared" si="71"/>
        <v>50000000.000014059</v>
      </c>
      <c r="Z1495">
        <v>0.31709027402319478</v>
      </c>
      <c r="AA1495">
        <v>5.2343241827596053E-2</v>
      </c>
      <c r="AB1495">
        <v>1.063870823150006</v>
      </c>
      <c r="AD1495">
        <v>7.7098E-2</v>
      </c>
      <c r="AE1495">
        <v>5.4999999999999997E-3</v>
      </c>
      <c r="AF1495">
        <v>0.72347808249592616</v>
      </c>
      <c r="AG1495">
        <v>0.82104513090452258</v>
      </c>
      <c r="AH1495">
        <v>3.9301931093458138</v>
      </c>
    </row>
    <row r="1496" spans="1:34">
      <c r="A1496" t="s">
        <v>1194</v>
      </c>
      <c r="B1496" t="s">
        <v>1248</v>
      </c>
      <c r="C1496" t="s">
        <v>1622</v>
      </c>
      <c r="D1496" t="s">
        <v>1944</v>
      </c>
      <c r="E1496" t="s">
        <v>671</v>
      </c>
      <c r="F1496" t="s">
        <v>43</v>
      </c>
      <c r="G1496" t="s">
        <v>672</v>
      </c>
      <c r="I1496">
        <v>2.5898570898715421</v>
      </c>
      <c r="J1496">
        <v>0.5686522151744039</v>
      </c>
      <c r="K1496">
        <v>2.5280128466980951</v>
      </c>
      <c r="M1496">
        <v>5.6865221517440414</v>
      </c>
      <c r="N1496" t="str">
        <f t="shared" si="69"/>
        <v>05Qd-615,68652215174404</v>
      </c>
      <c r="O1496" t="s">
        <v>1535</v>
      </c>
      <c r="P1496">
        <v>162.8855622964339</v>
      </c>
      <c r="Q1496">
        <v>32.7233502004907</v>
      </c>
      <c r="R1496">
        <v>161.33412795235941</v>
      </c>
      <c r="T1496">
        <f t="shared" si="70"/>
        <v>356.94304044928401</v>
      </c>
      <c r="U1496">
        <v>13385365.285831191</v>
      </c>
      <c r="V1496">
        <v>4406263.5178859029</v>
      </c>
      <c r="W1496">
        <v>32208371.196286239</v>
      </c>
      <c r="Y1496">
        <f t="shared" si="71"/>
        <v>50000000.00000333</v>
      </c>
      <c r="Z1496">
        <v>0.56163889726489447</v>
      </c>
      <c r="AA1496">
        <v>0.14423127705755109</v>
      </c>
      <c r="AB1496">
        <v>0.72704821560272448</v>
      </c>
      <c r="AD1496">
        <v>7.7098E-2</v>
      </c>
      <c r="AE1496">
        <v>5.4999999999999997E-3</v>
      </c>
      <c r="AF1496">
        <v>1.7863420371970811</v>
      </c>
      <c r="AG1496">
        <v>0.90131376105143046</v>
      </c>
      <c r="AH1496">
        <v>8.4567759499925508</v>
      </c>
    </row>
    <row r="1497" spans="1:34">
      <c r="A1497" t="s">
        <v>1194</v>
      </c>
      <c r="B1497" t="s">
        <v>1248</v>
      </c>
      <c r="C1497" t="s">
        <v>1624</v>
      </c>
      <c r="D1497" t="s">
        <v>1945</v>
      </c>
      <c r="E1497" t="s">
        <v>671</v>
      </c>
      <c r="F1497" t="s">
        <v>49</v>
      </c>
      <c r="G1497" t="s">
        <v>672</v>
      </c>
      <c r="I1497">
        <v>0.19853879599474489</v>
      </c>
      <c r="J1497">
        <v>1.5883103679579591</v>
      </c>
      <c r="K1497">
        <v>0.198538795994745</v>
      </c>
      <c r="M1497">
        <v>1.9853879599474491</v>
      </c>
      <c r="N1497" t="str">
        <f t="shared" si="69"/>
        <v>05Qd-611,98538795994745</v>
      </c>
      <c r="O1497" t="s">
        <v>1626</v>
      </c>
      <c r="P1497">
        <v>12.48682931183088</v>
      </c>
      <c r="Q1497">
        <v>202.60342661820101</v>
      </c>
      <c r="R1497">
        <v>12.67045915465193</v>
      </c>
      <c r="T1497">
        <f t="shared" si="70"/>
        <v>227.76071508468382</v>
      </c>
      <c r="U1497">
        <v>1026123.919420818</v>
      </c>
      <c r="V1497">
        <v>20772194.30703387</v>
      </c>
      <c r="W1497">
        <v>2529501.0848598601</v>
      </c>
      <c r="Y1497">
        <f t="shared" si="71"/>
        <v>24327819.311314549</v>
      </c>
      <c r="Z1497">
        <v>4.3055314087743421E-2</v>
      </c>
      <c r="AA1497">
        <v>1.554994203695268</v>
      </c>
      <c r="AB1497">
        <v>5.7099107524088928E-2</v>
      </c>
      <c r="AD1497">
        <v>7.7098E-2</v>
      </c>
      <c r="AE1497">
        <v>5.4999999999999997E-3</v>
      </c>
      <c r="AF1497">
        <v>0.6236820816588845</v>
      </c>
      <c r="AG1497">
        <v>0.31468399165167071</v>
      </c>
      <c r="AH1497">
        <v>3.006352033258004</v>
      </c>
    </row>
    <row r="1498" spans="1:34">
      <c r="A1498" t="s">
        <v>1194</v>
      </c>
      <c r="B1498" t="s">
        <v>1248</v>
      </c>
      <c r="C1498" t="s">
        <v>1627</v>
      </c>
      <c r="D1498" t="s">
        <v>1946</v>
      </c>
      <c r="E1498" t="s">
        <v>43</v>
      </c>
      <c r="F1498" t="s">
        <v>49</v>
      </c>
      <c r="G1498" t="s">
        <v>672</v>
      </c>
      <c r="I1498">
        <v>0.19951584196619479</v>
      </c>
      <c r="J1498">
        <v>1.596126735729559</v>
      </c>
      <c r="K1498">
        <v>0.19951584196619479</v>
      </c>
      <c r="M1498">
        <v>1.9951584196619481</v>
      </c>
      <c r="N1498" t="str">
        <f t="shared" si="69"/>
        <v>05Qd-611,99515841966195</v>
      </c>
      <c r="O1498" t="s">
        <v>1629</v>
      </c>
      <c r="P1498">
        <v>11.481229814963751</v>
      </c>
      <c r="Q1498">
        <v>203.6004753853573</v>
      </c>
      <c r="R1498">
        <v>12.732812817126041</v>
      </c>
      <c r="T1498">
        <f t="shared" si="70"/>
        <v>227.81451801744709</v>
      </c>
      <c r="U1498">
        <v>1545970.1944998321</v>
      </c>
      <c r="V1498">
        <v>20874418.099941328</v>
      </c>
      <c r="W1498">
        <v>2541949.2254479881</v>
      </c>
      <c r="Y1498">
        <f t="shared" si="71"/>
        <v>24962337.519889146</v>
      </c>
      <c r="Z1498">
        <v>5.0604611944000233E-2</v>
      </c>
      <c r="AA1498">
        <v>1.5626466164881241</v>
      </c>
      <c r="AB1498">
        <v>5.7380102745704313E-2</v>
      </c>
      <c r="AD1498">
        <v>7.7098E-2</v>
      </c>
      <c r="AE1498">
        <v>5.4999999999999997E-3</v>
      </c>
      <c r="AF1498">
        <v>0.6267513360194602</v>
      </c>
      <c r="AG1498">
        <v>0.31623260951641879</v>
      </c>
      <c r="AH1498">
        <v>3.020740365197828</v>
      </c>
    </row>
    <row r="1499" spans="1:34">
      <c r="A1499" t="s">
        <v>1194</v>
      </c>
      <c r="B1499" t="s">
        <v>1248</v>
      </c>
      <c r="C1499" t="s">
        <v>1630</v>
      </c>
      <c r="D1499" t="s">
        <v>1947</v>
      </c>
      <c r="E1499" t="s">
        <v>671</v>
      </c>
      <c r="F1499" t="s">
        <v>672</v>
      </c>
      <c r="G1499" t="s">
        <v>1179</v>
      </c>
      <c r="I1499">
        <v>0.48257163987809681</v>
      </c>
      <c r="J1499">
        <v>0.48257163987809631</v>
      </c>
      <c r="K1499">
        <v>3.8605731190247741</v>
      </c>
      <c r="M1499">
        <v>4.8257163987809673</v>
      </c>
      <c r="N1499" t="str">
        <f t="shared" si="69"/>
        <v>05Qd-614,82571639878097</v>
      </c>
      <c r="O1499" t="s">
        <v>1632</v>
      </c>
      <c r="P1499">
        <v>30.350691247506159</v>
      </c>
      <c r="Q1499">
        <v>30.797024942322398</v>
      </c>
      <c r="R1499">
        <v>271.37088644829038</v>
      </c>
      <c r="T1499">
        <f t="shared" si="70"/>
        <v>332.51860263811892</v>
      </c>
      <c r="U1499">
        <v>2494113.5561542879</v>
      </c>
      <c r="V1499">
        <v>6148246.6460940726</v>
      </c>
      <c r="W1499">
        <v>19286706.57548321</v>
      </c>
      <c r="Y1499">
        <f t="shared" si="71"/>
        <v>27929066.777731571</v>
      </c>
      <c r="Z1499">
        <v>0.1046509495571778</v>
      </c>
      <c r="AA1499">
        <v>0.13878602323248029</v>
      </c>
      <c r="AB1499">
        <v>0.98452738810872842</v>
      </c>
      <c r="AD1499">
        <v>7.7098E-2</v>
      </c>
      <c r="AE1499">
        <v>5.4999999999999997E-3</v>
      </c>
      <c r="AF1499">
        <v>1.5159318530201991</v>
      </c>
      <c r="AG1499">
        <v>0.76487604920678331</v>
      </c>
      <c r="AH1499">
        <v>7.1891223010079486</v>
      </c>
    </row>
    <row r="1500" spans="1:34">
      <c r="A1500" t="s">
        <v>1194</v>
      </c>
      <c r="B1500" t="s">
        <v>1248</v>
      </c>
      <c r="C1500" t="s">
        <v>1633</v>
      </c>
      <c r="D1500" t="s">
        <v>1948</v>
      </c>
      <c r="E1500" t="s">
        <v>43</v>
      </c>
      <c r="F1500" t="s">
        <v>672</v>
      </c>
      <c r="G1500" t="s">
        <v>1179</v>
      </c>
      <c r="I1500">
        <v>0.48838485253325498</v>
      </c>
      <c r="J1500">
        <v>0.4883848525332567</v>
      </c>
      <c r="K1500">
        <v>3.9070788202660389</v>
      </c>
      <c r="M1500">
        <v>4.8838485253325503</v>
      </c>
      <c r="N1500" t="str">
        <f t="shared" si="69"/>
        <v>05Qd-614,88384852533255</v>
      </c>
      <c r="O1500" t="s">
        <v>1635</v>
      </c>
      <c r="P1500">
        <v>28.104328332140941</v>
      </c>
      <c r="Q1500">
        <v>31.16801577630763</v>
      </c>
      <c r="R1500">
        <v>274.63990713036202</v>
      </c>
      <c r="T1500">
        <f t="shared" si="70"/>
        <v>333.9122512388106</v>
      </c>
      <c r="U1500">
        <v>3784303.1311244802</v>
      </c>
      <c r="V1500">
        <v>6222310.3959222864</v>
      </c>
      <c r="W1500">
        <v>19519040.42495941</v>
      </c>
      <c r="Y1500">
        <f t="shared" si="71"/>
        <v>29525653.952006176</v>
      </c>
      <c r="Z1500">
        <v>0.1238724990367466</v>
      </c>
      <c r="AA1500">
        <v>0.14045788415414209</v>
      </c>
      <c r="AB1500">
        <v>0.99638732060154789</v>
      </c>
      <c r="AD1500">
        <v>7.7098E-2</v>
      </c>
      <c r="AE1500">
        <v>5.4999999999999997E-3</v>
      </c>
      <c r="AF1500">
        <v>1.534193254031168</v>
      </c>
      <c r="AG1500">
        <v>0.77408999126520928</v>
      </c>
      <c r="AH1500">
        <v>7.2747297706289267</v>
      </c>
    </row>
    <row r="1501" spans="1:34">
      <c r="A1501" t="s">
        <v>1194</v>
      </c>
      <c r="B1501" t="s">
        <v>1248</v>
      </c>
      <c r="C1501" t="s">
        <v>1636</v>
      </c>
      <c r="D1501" t="s">
        <v>1949</v>
      </c>
      <c r="E1501" t="s">
        <v>49</v>
      </c>
      <c r="F1501" t="s">
        <v>672</v>
      </c>
      <c r="G1501" t="s">
        <v>1179</v>
      </c>
      <c r="I1501">
        <v>1.5740754484296</v>
      </c>
      <c r="J1501">
        <v>0.1967594310537</v>
      </c>
      <c r="K1501">
        <v>0.19675943105370011</v>
      </c>
      <c r="M1501">
        <v>1.967594310537</v>
      </c>
      <c r="N1501" t="str">
        <f t="shared" si="69"/>
        <v>05Qd-611,967594310537</v>
      </c>
      <c r="O1501" t="s">
        <v>1638</v>
      </c>
      <c r="P1501">
        <v>200.78763322399939</v>
      </c>
      <c r="Q1501">
        <v>12.556902654554451</v>
      </c>
      <c r="R1501">
        <v>13.83079132965419</v>
      </c>
      <c r="T1501">
        <f t="shared" si="70"/>
        <v>227.17532720820805</v>
      </c>
      <c r="U1501">
        <v>20586027.597835701</v>
      </c>
      <c r="V1501">
        <v>2506830.9284998202</v>
      </c>
      <c r="W1501">
        <v>982973.58855629049</v>
      </c>
      <c r="Y1501">
        <f t="shared" si="71"/>
        <v>24075832.114891812</v>
      </c>
      <c r="Z1501">
        <v>1.541057873741617</v>
      </c>
      <c r="AA1501">
        <v>5.6587367994369961E-2</v>
      </c>
      <c r="AB1501">
        <v>5.0177795567823223E-2</v>
      </c>
      <c r="AD1501">
        <v>7.7098E-2</v>
      </c>
      <c r="AE1501">
        <v>5.4999999999999997E-3</v>
      </c>
      <c r="AF1501">
        <v>0.61809245357183251</v>
      </c>
      <c r="AG1501">
        <v>0.3118636982201145</v>
      </c>
      <c r="AH1501">
        <v>2.9801484623289469</v>
      </c>
    </row>
    <row r="1502" spans="1:34">
      <c r="A1502" t="s">
        <v>1194</v>
      </c>
      <c r="B1502" t="s">
        <v>1248</v>
      </c>
      <c r="C1502" t="s">
        <v>1639</v>
      </c>
      <c r="D1502" t="s">
        <v>1950</v>
      </c>
      <c r="E1502" t="s">
        <v>671</v>
      </c>
      <c r="F1502" t="s">
        <v>672</v>
      </c>
      <c r="G1502" t="s">
        <v>46</v>
      </c>
      <c r="I1502">
        <v>0.2108592543343438</v>
      </c>
      <c r="J1502">
        <v>0.21085925433434391</v>
      </c>
      <c r="K1502">
        <v>1.6868740346747499</v>
      </c>
      <c r="M1502">
        <v>2.108592543343438</v>
      </c>
      <c r="N1502" t="str">
        <f t="shared" si="69"/>
        <v>05Qd-612,10859254334344</v>
      </c>
      <c r="O1502" t="s">
        <v>1544</v>
      </c>
      <c r="P1502">
        <v>13.26170789190531</v>
      </c>
      <c r="Q1502">
        <v>13.45673300796274</v>
      </c>
      <c r="R1502">
        <v>273.27359361730959</v>
      </c>
      <c r="T1502">
        <f t="shared" si="70"/>
        <v>299.99203451717761</v>
      </c>
      <c r="U1502">
        <v>1089800.7284653571</v>
      </c>
      <c r="V1502">
        <v>2686470.9736911128</v>
      </c>
      <c r="W1502">
        <v>25002846.941949151</v>
      </c>
      <c r="Y1502">
        <f t="shared" si="71"/>
        <v>28779118.644105621</v>
      </c>
      <c r="Z1502">
        <v>4.5727140522766371E-2</v>
      </c>
      <c r="AA1502">
        <v>6.0642430993711638E-2</v>
      </c>
      <c r="AB1502">
        <v>1.560594134925926</v>
      </c>
      <c r="AD1502">
        <v>7.7098E-2</v>
      </c>
      <c r="AE1502">
        <v>5.4999999999999997E-3</v>
      </c>
      <c r="AF1502">
        <v>0.66238509214977115</v>
      </c>
      <c r="AG1502">
        <v>0.33421191811993489</v>
      </c>
      <c r="AH1502">
        <v>3.1877875536131439</v>
      </c>
    </row>
    <row r="1503" spans="1:34">
      <c r="A1503" t="s">
        <v>1194</v>
      </c>
      <c r="B1503" t="s">
        <v>1248</v>
      </c>
      <c r="C1503" t="s">
        <v>1641</v>
      </c>
      <c r="D1503" t="s">
        <v>1951</v>
      </c>
      <c r="E1503" t="s">
        <v>43</v>
      </c>
      <c r="F1503" t="s">
        <v>672</v>
      </c>
      <c r="G1503" t="s">
        <v>46</v>
      </c>
      <c r="I1503">
        <v>0.21196166196778921</v>
      </c>
      <c r="J1503">
        <v>0.21196166196778921</v>
      </c>
      <c r="K1503">
        <v>1.695693295742313</v>
      </c>
      <c r="M1503">
        <v>2.1196166196778918</v>
      </c>
      <c r="N1503" t="str">
        <f t="shared" si="69"/>
        <v>05Qd-612,11961661967789</v>
      </c>
      <c r="O1503" t="s">
        <v>1547</v>
      </c>
      <c r="P1503">
        <v>12.19743018414642</v>
      </c>
      <c r="Q1503">
        <v>13.527087070610101</v>
      </c>
      <c r="R1503">
        <v>274.70231391025482</v>
      </c>
      <c r="T1503">
        <f t="shared" si="70"/>
        <v>300.42683116501132</v>
      </c>
      <c r="U1503">
        <v>1642407.983995439</v>
      </c>
      <c r="V1503">
        <v>2700516.295618176</v>
      </c>
      <c r="W1503">
        <v>25133566.029492568</v>
      </c>
      <c r="Y1503">
        <f t="shared" si="71"/>
        <v>29476490.309106182</v>
      </c>
      <c r="Z1503">
        <v>5.3761333161217041E-2</v>
      </c>
      <c r="AA1503">
        <v>6.095947981876413E-2</v>
      </c>
      <c r="AB1503">
        <v>1.568753183446151</v>
      </c>
      <c r="AD1503">
        <v>7.7098E-2</v>
      </c>
      <c r="AE1503">
        <v>5.4999999999999997E-3</v>
      </c>
      <c r="AF1503">
        <v>0.66584815277839537</v>
      </c>
      <c r="AG1503">
        <v>0.33595923421894591</v>
      </c>
      <c r="AH1503">
        <v>3.204022006675233</v>
      </c>
    </row>
    <row r="1504" spans="1:34">
      <c r="A1504" t="s">
        <v>1194</v>
      </c>
      <c r="B1504" t="s">
        <v>1248</v>
      </c>
      <c r="C1504" t="s">
        <v>1643</v>
      </c>
      <c r="D1504" t="s">
        <v>1952</v>
      </c>
      <c r="E1504" t="s">
        <v>49</v>
      </c>
      <c r="F1504" t="s">
        <v>672</v>
      </c>
      <c r="G1504" t="s">
        <v>46</v>
      </c>
      <c r="I1504">
        <v>1.4770688483278469</v>
      </c>
      <c r="J1504">
        <v>0.18463360604098089</v>
      </c>
      <c r="K1504">
        <v>0.18463360604098089</v>
      </c>
      <c r="M1504">
        <v>1.8463360604098089</v>
      </c>
      <c r="N1504" t="str">
        <f t="shared" si="69"/>
        <v>05Qd-611,84633606040981</v>
      </c>
      <c r="O1504" t="s">
        <v>1645</v>
      </c>
      <c r="P1504">
        <v>188.4135595028381</v>
      </c>
      <c r="Q1504">
        <v>11.78305001900114</v>
      </c>
      <c r="R1504">
        <v>29.910644178638901</v>
      </c>
      <c r="T1504">
        <f t="shared" si="70"/>
        <v>230.10725370047814</v>
      </c>
      <c r="U1504">
        <v>19317358.711055711</v>
      </c>
      <c r="V1504">
        <v>2352340.7827788522</v>
      </c>
      <c r="W1504">
        <v>2736639.3087394191</v>
      </c>
      <c r="Y1504">
        <f t="shared" si="71"/>
        <v>24406338.802573983</v>
      </c>
      <c r="Z1504">
        <v>1.4460860697910149</v>
      </c>
      <c r="AA1504">
        <v>5.3100020432144082E-2</v>
      </c>
      <c r="AB1504">
        <v>0.1708118785249636</v>
      </c>
      <c r="AD1504">
        <v>7.7098E-2</v>
      </c>
      <c r="AE1504">
        <v>5.4999999999999997E-3</v>
      </c>
      <c r="AF1504">
        <v>0.58000085667323831</v>
      </c>
      <c r="AG1504">
        <v>0.29264426557495471</v>
      </c>
      <c r="AH1504">
        <v>2.8015791826580019</v>
      </c>
    </row>
    <row r="1505" spans="1:34">
      <c r="A1505" t="s">
        <v>1194</v>
      </c>
      <c r="B1505" t="s">
        <v>1248</v>
      </c>
      <c r="C1505" t="s">
        <v>1646</v>
      </c>
      <c r="D1505" t="s">
        <v>1953</v>
      </c>
      <c r="E1505" t="s">
        <v>672</v>
      </c>
      <c r="F1505" t="s">
        <v>1179</v>
      </c>
      <c r="G1505" t="s">
        <v>46</v>
      </c>
      <c r="I1505">
        <v>0.20885331347992789</v>
      </c>
      <c r="J1505">
        <v>0.208853313479928</v>
      </c>
      <c r="K1505">
        <v>1.670826507839424</v>
      </c>
      <c r="M1505">
        <v>2.0885331347992802</v>
      </c>
      <c r="N1505" t="str">
        <f t="shared" si="69"/>
        <v>05Qd-612,08853313479928</v>
      </c>
      <c r="O1505" t="s">
        <v>1648</v>
      </c>
      <c r="P1505">
        <v>13.32871676038161</v>
      </c>
      <c r="Q1505">
        <v>14.680905417231919</v>
      </c>
      <c r="R1505">
        <v>270.67389426998659</v>
      </c>
      <c r="T1505">
        <f t="shared" si="70"/>
        <v>298.68351644760014</v>
      </c>
      <c r="U1505">
        <v>2660914.106873285</v>
      </c>
      <c r="V1505">
        <v>1043392.379891597</v>
      </c>
      <c r="W1505">
        <v>24764990.499195941</v>
      </c>
      <c r="Y1505">
        <f t="shared" si="71"/>
        <v>28469296.985960823</v>
      </c>
      <c r="Z1505">
        <v>6.0065528973331263E-2</v>
      </c>
      <c r="AA1505">
        <v>5.3261990092856849E-2</v>
      </c>
      <c r="AB1505">
        <v>1.545747930796578</v>
      </c>
      <c r="AD1505">
        <v>7.7098E-2</v>
      </c>
      <c r="AE1505">
        <v>5.4999999999999997E-3</v>
      </c>
      <c r="AF1505">
        <v>0.65608370726678944</v>
      </c>
      <c r="AG1505">
        <v>0.33103250186568578</v>
      </c>
      <c r="AH1505">
        <v>3.1582473439317549</v>
      </c>
    </row>
    <row r="1506" spans="1:34">
      <c r="A1506" t="s">
        <v>1531</v>
      </c>
      <c r="B1506" t="s">
        <v>1954</v>
      </c>
      <c r="C1506" t="s">
        <v>1533</v>
      </c>
      <c r="D1506" t="s">
        <v>1955</v>
      </c>
      <c r="E1506" t="s">
        <v>671</v>
      </c>
      <c r="F1506" t="s">
        <v>43</v>
      </c>
      <c r="G1506" t="s">
        <v>672</v>
      </c>
      <c r="I1506">
        <v>3.769642504791201</v>
      </c>
      <c r="J1506">
        <v>0.74454949310125695</v>
      </c>
      <c r="K1506">
        <v>2.9313029331201128</v>
      </c>
      <c r="M1506">
        <v>7.4454949310125702</v>
      </c>
      <c r="N1506" t="str">
        <f t="shared" si="69"/>
        <v>10Qf-307,44549493101257</v>
      </c>
      <c r="O1506" t="s">
        <v>1535</v>
      </c>
      <c r="P1506">
        <v>187.35968249622809</v>
      </c>
      <c r="Q1506">
        <v>33.403197713224571</v>
      </c>
      <c r="R1506">
        <v>147.8348607814259</v>
      </c>
      <c r="T1506">
        <f t="shared" si="70"/>
        <v>368.59774099087855</v>
      </c>
      <c r="U1506">
        <v>15873090.702898219</v>
      </c>
      <c r="V1506">
        <v>4613500.496158381</v>
      </c>
      <c r="W1506">
        <v>29513408.800929599</v>
      </c>
      <c r="Y1506">
        <f t="shared" si="71"/>
        <v>49999999.999986202</v>
      </c>
      <c r="Z1506">
        <v>0.64602708788626684</v>
      </c>
      <c r="AA1506">
        <v>0.14722776960385939</v>
      </c>
      <c r="AB1506">
        <v>0.66621410546658655</v>
      </c>
      <c r="AD1506">
        <v>7.7098E-2</v>
      </c>
      <c r="AE1506">
        <v>5.4999999999999997E-3</v>
      </c>
      <c r="AF1506">
        <v>2.3388989312081372</v>
      </c>
      <c r="AG1506">
        <v>1.180110946565492</v>
      </c>
      <c r="AH1506">
        <v>11.0471028087862</v>
      </c>
    </row>
    <row r="1507" spans="1:34">
      <c r="A1507" t="s">
        <v>1531</v>
      </c>
      <c r="B1507" t="s">
        <v>1954</v>
      </c>
      <c r="C1507" t="s">
        <v>1536</v>
      </c>
      <c r="D1507" t="s">
        <v>1956</v>
      </c>
      <c r="E1507" t="s">
        <v>671</v>
      </c>
      <c r="F1507" t="s">
        <v>254</v>
      </c>
      <c r="G1507" t="s">
        <v>672</v>
      </c>
      <c r="I1507">
        <v>0</v>
      </c>
      <c r="J1507">
        <v>0</v>
      </c>
      <c r="K1507">
        <v>0</v>
      </c>
      <c r="M1507">
        <v>0</v>
      </c>
      <c r="N1507" t="str">
        <f t="shared" si="69"/>
        <v>10Qf-300</v>
      </c>
      <c r="O1507" t="s">
        <v>1538</v>
      </c>
      <c r="P1507">
        <v>0</v>
      </c>
      <c r="Q1507">
        <v>0</v>
      </c>
      <c r="R1507">
        <v>0</v>
      </c>
      <c r="T1507">
        <f t="shared" si="70"/>
        <v>0</v>
      </c>
      <c r="U1507">
        <v>0</v>
      </c>
      <c r="V1507">
        <v>0</v>
      </c>
      <c r="W1507">
        <v>0</v>
      </c>
      <c r="Y1507">
        <f t="shared" si="71"/>
        <v>0</v>
      </c>
      <c r="Z1507">
        <v>0</v>
      </c>
      <c r="AA1507">
        <v>0</v>
      </c>
      <c r="AB1507">
        <v>0</v>
      </c>
      <c r="AD1507">
        <v>7.7098E-2</v>
      </c>
      <c r="AE1507">
        <v>5.4999999999999997E-3</v>
      </c>
      <c r="AF1507">
        <v>0</v>
      </c>
      <c r="AG1507">
        <v>0</v>
      </c>
      <c r="AH1507">
        <v>0</v>
      </c>
    </row>
    <row r="1508" spans="1:34">
      <c r="A1508" t="s">
        <v>1531</v>
      </c>
      <c r="B1508" t="s">
        <v>1954</v>
      </c>
      <c r="C1508" t="s">
        <v>1539</v>
      </c>
      <c r="D1508" t="s">
        <v>1957</v>
      </c>
      <c r="E1508" t="s">
        <v>43</v>
      </c>
      <c r="F1508" t="s">
        <v>254</v>
      </c>
      <c r="G1508" t="s">
        <v>672</v>
      </c>
      <c r="I1508">
        <v>0</v>
      </c>
      <c r="J1508">
        <v>0</v>
      </c>
      <c r="K1508">
        <v>0</v>
      </c>
      <c r="M1508">
        <v>0</v>
      </c>
      <c r="N1508" t="str">
        <f t="shared" si="69"/>
        <v>10Qf-300</v>
      </c>
      <c r="O1508" t="s">
        <v>1541</v>
      </c>
      <c r="P1508">
        <v>0</v>
      </c>
      <c r="Q1508">
        <v>0</v>
      </c>
      <c r="R1508">
        <v>0</v>
      </c>
      <c r="T1508">
        <f t="shared" si="70"/>
        <v>0</v>
      </c>
      <c r="U1508">
        <v>0</v>
      </c>
      <c r="V1508">
        <v>0</v>
      </c>
      <c r="W1508">
        <v>0</v>
      </c>
      <c r="Y1508">
        <f t="shared" si="71"/>
        <v>0</v>
      </c>
      <c r="Z1508">
        <v>0</v>
      </c>
      <c r="AA1508">
        <v>0</v>
      </c>
      <c r="AB1508">
        <v>0</v>
      </c>
      <c r="AD1508">
        <v>7.7098E-2</v>
      </c>
      <c r="AE1508">
        <v>5.4999999999999997E-3</v>
      </c>
      <c r="AF1508">
        <v>0</v>
      </c>
      <c r="AG1508">
        <v>0</v>
      </c>
      <c r="AH1508">
        <v>0</v>
      </c>
    </row>
    <row r="1509" spans="1:34">
      <c r="A1509" t="s">
        <v>1531</v>
      </c>
      <c r="B1509" t="s">
        <v>1954</v>
      </c>
      <c r="C1509" t="s">
        <v>1542</v>
      </c>
      <c r="D1509" t="s">
        <v>1958</v>
      </c>
      <c r="E1509" t="s">
        <v>671</v>
      </c>
      <c r="F1509" t="s">
        <v>672</v>
      </c>
      <c r="G1509" t="s">
        <v>46</v>
      </c>
      <c r="I1509">
        <v>0.28655047064943051</v>
      </c>
      <c r="J1509">
        <v>0.28655047064943062</v>
      </c>
      <c r="K1509">
        <v>2.292403765195445</v>
      </c>
      <c r="M1509">
        <v>2.8655047064943062</v>
      </c>
      <c r="N1509" t="str">
        <f t="shared" si="69"/>
        <v>10Qf-302,86550470649431</v>
      </c>
      <c r="O1509" t="s">
        <v>1544</v>
      </c>
      <c r="P1509">
        <v>14.24220072109882</v>
      </c>
      <c r="Q1509">
        <v>14.451644849350281</v>
      </c>
      <c r="R1509">
        <v>285.15470081594231</v>
      </c>
      <c r="T1509">
        <f t="shared" si="70"/>
        <v>313.84854638639138</v>
      </c>
      <c r="U1509">
        <v>1206597.6032993931</v>
      </c>
      <c r="V1509">
        <v>2885092.8666637712</v>
      </c>
      <c r="W1509">
        <v>26089894.910456158</v>
      </c>
      <c r="Y1509">
        <f t="shared" si="71"/>
        <v>30181585.380419321</v>
      </c>
      <c r="Z1509">
        <v>4.9107936853641891E-2</v>
      </c>
      <c r="AA1509">
        <v>6.5125976342383485E-2</v>
      </c>
      <c r="AB1509">
        <v>1.628444035698182</v>
      </c>
      <c r="AD1509">
        <v>7.7098E-2</v>
      </c>
      <c r="AE1509">
        <v>5.4999999999999997E-3</v>
      </c>
      <c r="AF1509">
        <v>0.90015854654271388</v>
      </c>
      <c r="AG1509">
        <v>0.45418249597934751</v>
      </c>
      <c r="AH1509">
        <v>4.3024437490163674</v>
      </c>
    </row>
    <row r="1510" spans="1:34">
      <c r="A1510" t="s">
        <v>1531</v>
      </c>
      <c r="B1510" t="s">
        <v>1954</v>
      </c>
      <c r="C1510" t="s">
        <v>1545</v>
      </c>
      <c r="D1510" t="s">
        <v>1959</v>
      </c>
      <c r="E1510" t="s">
        <v>43</v>
      </c>
      <c r="F1510" t="s">
        <v>672</v>
      </c>
      <c r="G1510" t="s">
        <v>46</v>
      </c>
      <c r="I1510">
        <v>0.28850647932127638</v>
      </c>
      <c r="J1510">
        <v>0.28850647932127638</v>
      </c>
      <c r="K1510">
        <v>2.3080518345702119</v>
      </c>
      <c r="M1510">
        <v>2.8850647932127651</v>
      </c>
      <c r="N1510" t="str">
        <f t="shared" si="69"/>
        <v>10Qf-302,88506479321277</v>
      </c>
      <c r="O1510" t="s">
        <v>1547</v>
      </c>
      <c r="P1510">
        <v>12.943449776822719</v>
      </c>
      <c r="Q1510">
        <v>14.5502925416179</v>
      </c>
      <c r="R1510">
        <v>287.10118188906529</v>
      </c>
      <c r="T1510">
        <f t="shared" si="70"/>
        <v>314.59492420750593</v>
      </c>
      <c r="U1510">
        <v>1787691.480319899</v>
      </c>
      <c r="V1510">
        <v>2904786.6631998052</v>
      </c>
      <c r="W1510">
        <v>26267985.91333165</v>
      </c>
      <c r="Y1510">
        <f t="shared" si="71"/>
        <v>30960464.056851353</v>
      </c>
      <c r="Z1510">
        <v>5.7049485440932093E-2</v>
      </c>
      <c r="AA1510">
        <v>6.5570529702213678E-2</v>
      </c>
      <c r="AB1510">
        <v>1.6395598808343721</v>
      </c>
      <c r="AD1510">
        <v>7.7098E-2</v>
      </c>
      <c r="AE1510">
        <v>5.4999999999999997E-3</v>
      </c>
      <c r="AF1510">
        <v>0.90630307640191554</v>
      </c>
      <c r="AG1510">
        <v>0.45728276972422321</v>
      </c>
      <c r="AH1510">
        <v>4.3312486393389031</v>
      </c>
    </row>
    <row r="1511" spans="1:34">
      <c r="A1511" t="s">
        <v>1531</v>
      </c>
      <c r="B1511" t="s">
        <v>1954</v>
      </c>
      <c r="C1511" t="s">
        <v>1548</v>
      </c>
      <c r="D1511" t="s">
        <v>1960</v>
      </c>
      <c r="E1511" t="s">
        <v>254</v>
      </c>
      <c r="F1511" t="s">
        <v>672</v>
      </c>
      <c r="G1511" t="s">
        <v>46</v>
      </c>
      <c r="I1511">
        <v>0.5767065907397938</v>
      </c>
      <c r="J1511">
        <v>0.22980262889182501</v>
      </c>
      <c r="K1511">
        <v>1.491517069286632</v>
      </c>
      <c r="M1511">
        <v>2.2980262889182508</v>
      </c>
      <c r="N1511" t="str">
        <f t="shared" si="69"/>
        <v>10Qf-302,29802628891825</v>
      </c>
      <c r="O1511" t="s">
        <v>1550</v>
      </c>
      <c r="P1511">
        <v>55.251802626886061</v>
      </c>
      <c r="Q1511">
        <v>11.58967204159536</v>
      </c>
      <c r="R1511">
        <v>185.53149759725659</v>
      </c>
      <c r="T1511">
        <f t="shared" si="70"/>
        <v>252.37297226573801</v>
      </c>
      <c r="U1511">
        <v>30711277.974213962</v>
      </c>
      <c r="V1511">
        <v>2313735.2517822632</v>
      </c>
      <c r="W1511">
        <v>16974986.77399097</v>
      </c>
      <c r="Y1511">
        <f t="shared" si="71"/>
        <v>49999999.9999872</v>
      </c>
      <c r="Z1511">
        <v>0.31796194240149189</v>
      </c>
      <c r="AA1511">
        <v>5.2228567409809863E-2</v>
      </c>
      <c r="AB1511">
        <v>1.059521936099582</v>
      </c>
      <c r="AD1511">
        <v>7.7098E-2</v>
      </c>
      <c r="AE1511">
        <v>5.4999999999999997E-3</v>
      </c>
      <c r="AF1511">
        <v>0.72189307505285361</v>
      </c>
      <c r="AG1511">
        <v>0.36423716679354268</v>
      </c>
      <c r="AH1511">
        <v>3.4667545307646468</v>
      </c>
    </row>
    <row r="1512" spans="1:34">
      <c r="A1512" t="s">
        <v>1704</v>
      </c>
      <c r="B1512" t="s">
        <v>1961</v>
      </c>
      <c r="C1512" t="s">
        <v>1706</v>
      </c>
      <c r="D1512" t="s">
        <v>1962</v>
      </c>
      <c r="E1512" t="s">
        <v>671</v>
      </c>
      <c r="F1512" t="s">
        <v>43</v>
      </c>
      <c r="G1512" t="s">
        <v>672</v>
      </c>
      <c r="I1512">
        <v>3.7807855550835532</v>
      </c>
      <c r="J1512">
        <v>0.74510641688111445</v>
      </c>
      <c r="K1512">
        <v>2.9251721968464781</v>
      </c>
      <c r="M1512">
        <v>7.4510641688111452</v>
      </c>
      <c r="N1512" t="str">
        <f t="shared" si="69"/>
        <v>10Qfs1-307,45106416881115</v>
      </c>
      <c r="O1512" t="s">
        <v>1535</v>
      </c>
      <c r="P1512">
        <v>187.9135170739529</v>
      </c>
      <c r="Q1512">
        <v>33.42818333916636</v>
      </c>
      <c r="R1512">
        <v>147.52566839695419</v>
      </c>
      <c r="T1512">
        <f t="shared" si="70"/>
        <v>368.86736881007346</v>
      </c>
      <c r="U1512">
        <v>15924603.01848379</v>
      </c>
      <c r="V1512">
        <v>4623714.6312387651</v>
      </c>
      <c r="W1512">
        <v>29451682.350261509</v>
      </c>
      <c r="Y1512">
        <f t="shared" si="71"/>
        <v>49999999.999984063</v>
      </c>
      <c r="Z1512">
        <v>0.64793674173842619</v>
      </c>
      <c r="AA1512">
        <v>0.14733789612561191</v>
      </c>
      <c r="AB1512">
        <v>0.66482073771320871</v>
      </c>
      <c r="AD1512">
        <v>7.7098E-2</v>
      </c>
      <c r="AE1512">
        <v>5.4999999999999997E-3</v>
      </c>
      <c r="AF1512">
        <v>2.3406484299930299</v>
      </c>
      <c r="AG1512">
        <v>1.180993670756566</v>
      </c>
      <c r="AH1512">
        <v>11.05530426956074</v>
      </c>
    </row>
    <row r="1513" spans="1:34">
      <c r="A1513" t="s">
        <v>1704</v>
      </c>
      <c r="B1513" t="s">
        <v>1961</v>
      </c>
      <c r="C1513" t="s">
        <v>1708</v>
      </c>
      <c r="D1513" t="s">
        <v>1963</v>
      </c>
      <c r="E1513" t="s">
        <v>671</v>
      </c>
      <c r="F1513" t="s">
        <v>254</v>
      </c>
      <c r="G1513" t="s">
        <v>672</v>
      </c>
      <c r="I1513">
        <v>0</v>
      </c>
      <c r="J1513">
        <v>0</v>
      </c>
      <c r="K1513">
        <v>0</v>
      </c>
      <c r="M1513">
        <v>0</v>
      </c>
      <c r="N1513" t="str">
        <f t="shared" si="69"/>
        <v>10Qfs1-300</v>
      </c>
      <c r="O1513" t="s">
        <v>1538</v>
      </c>
      <c r="P1513">
        <v>0</v>
      </c>
      <c r="Q1513">
        <v>0</v>
      </c>
      <c r="R1513">
        <v>0</v>
      </c>
      <c r="T1513">
        <f t="shared" si="70"/>
        <v>0</v>
      </c>
      <c r="U1513">
        <v>0</v>
      </c>
      <c r="V1513">
        <v>0</v>
      </c>
      <c r="W1513">
        <v>0</v>
      </c>
      <c r="Y1513">
        <f t="shared" si="71"/>
        <v>0</v>
      </c>
      <c r="Z1513">
        <v>0</v>
      </c>
      <c r="AA1513">
        <v>0</v>
      </c>
      <c r="AB1513">
        <v>0</v>
      </c>
      <c r="AD1513">
        <v>7.7098E-2</v>
      </c>
      <c r="AE1513">
        <v>5.4999999999999997E-3</v>
      </c>
      <c r="AF1513">
        <v>0</v>
      </c>
      <c r="AG1513">
        <v>0</v>
      </c>
      <c r="AH1513">
        <v>0</v>
      </c>
    </row>
    <row r="1514" spans="1:34">
      <c r="A1514" t="s">
        <v>1704</v>
      </c>
      <c r="B1514" t="s">
        <v>1961</v>
      </c>
      <c r="C1514" t="s">
        <v>1710</v>
      </c>
      <c r="D1514" t="s">
        <v>1964</v>
      </c>
      <c r="E1514" t="s">
        <v>43</v>
      </c>
      <c r="F1514" t="s">
        <v>254</v>
      </c>
      <c r="G1514" t="s">
        <v>672</v>
      </c>
      <c r="I1514">
        <v>0</v>
      </c>
      <c r="J1514">
        <v>0</v>
      </c>
      <c r="K1514">
        <v>0</v>
      </c>
      <c r="M1514">
        <v>0</v>
      </c>
      <c r="N1514" t="str">
        <f t="shared" si="69"/>
        <v>10Qfs1-300</v>
      </c>
      <c r="O1514" t="s">
        <v>1541</v>
      </c>
      <c r="P1514">
        <v>0</v>
      </c>
      <c r="Q1514">
        <v>0</v>
      </c>
      <c r="R1514">
        <v>0</v>
      </c>
      <c r="T1514">
        <f t="shared" si="70"/>
        <v>0</v>
      </c>
      <c r="U1514">
        <v>0</v>
      </c>
      <c r="V1514">
        <v>0</v>
      </c>
      <c r="W1514">
        <v>0</v>
      </c>
      <c r="Y1514">
        <f t="shared" si="71"/>
        <v>0</v>
      </c>
      <c r="Z1514">
        <v>0</v>
      </c>
      <c r="AA1514">
        <v>0</v>
      </c>
      <c r="AB1514">
        <v>0</v>
      </c>
      <c r="AD1514">
        <v>7.7098E-2</v>
      </c>
      <c r="AE1514">
        <v>5.4999999999999997E-3</v>
      </c>
      <c r="AF1514">
        <v>0</v>
      </c>
      <c r="AG1514">
        <v>0</v>
      </c>
      <c r="AH1514">
        <v>0</v>
      </c>
    </row>
    <row r="1515" spans="1:34">
      <c r="A1515" t="s">
        <v>1704</v>
      </c>
      <c r="B1515" t="s">
        <v>1961</v>
      </c>
      <c r="C1515" t="s">
        <v>1712</v>
      </c>
      <c r="D1515" t="s">
        <v>1965</v>
      </c>
      <c r="E1515" t="s">
        <v>671</v>
      </c>
      <c r="F1515" t="s">
        <v>672</v>
      </c>
      <c r="G1515" t="s">
        <v>46</v>
      </c>
      <c r="I1515">
        <v>0.28656387614055162</v>
      </c>
      <c r="J1515">
        <v>0.28656387614055168</v>
      </c>
      <c r="K1515">
        <v>2.292511009124413</v>
      </c>
      <c r="M1515">
        <v>2.8656387614055161</v>
      </c>
      <c r="N1515" t="str">
        <f t="shared" si="69"/>
        <v>10Qfs1-302,86563876140552</v>
      </c>
      <c r="O1515" t="s">
        <v>1544</v>
      </c>
      <c r="P1515">
        <v>14.24286700405721</v>
      </c>
      <c r="Q1515">
        <v>14.45232093058747</v>
      </c>
      <c r="R1515">
        <v>285.16804100973519</v>
      </c>
      <c r="T1515">
        <f t="shared" si="70"/>
        <v>313.8632289443799</v>
      </c>
      <c r="U1515">
        <v>1207002.0635897701</v>
      </c>
      <c r="V1515">
        <v>2885227.8379542381</v>
      </c>
      <c r="W1515">
        <v>26091115.455841329</v>
      </c>
      <c r="Y1515">
        <f t="shared" si="71"/>
        <v>30183345.357385337</v>
      </c>
      <c r="Z1515">
        <v>4.9110234236054061E-2</v>
      </c>
      <c r="AA1515">
        <v>6.5129023085582438E-2</v>
      </c>
      <c r="AB1515">
        <v>1.6285202180614919</v>
      </c>
      <c r="AD1515">
        <v>7.7098E-2</v>
      </c>
      <c r="AE1515">
        <v>5.4999999999999997E-3</v>
      </c>
      <c r="AF1515">
        <v>0.90020065803314642</v>
      </c>
      <c r="AG1515">
        <v>0.45420374368277427</v>
      </c>
      <c r="AH1515">
        <v>4.3026411631214367</v>
      </c>
    </row>
    <row r="1516" spans="1:34">
      <c r="A1516" t="s">
        <v>1704</v>
      </c>
      <c r="B1516" t="s">
        <v>1961</v>
      </c>
      <c r="C1516" t="s">
        <v>1714</v>
      </c>
      <c r="D1516" t="s">
        <v>1966</v>
      </c>
      <c r="E1516" t="s">
        <v>43</v>
      </c>
      <c r="F1516" t="s">
        <v>672</v>
      </c>
      <c r="G1516" t="s">
        <v>46</v>
      </c>
      <c r="I1516">
        <v>0.28855544335370442</v>
      </c>
      <c r="J1516">
        <v>0.28855544335370442</v>
      </c>
      <c r="K1516">
        <v>2.3084435468296349</v>
      </c>
      <c r="M1516">
        <v>2.885554433537044</v>
      </c>
      <c r="N1516" t="str">
        <f t="shared" si="69"/>
        <v>10Qfs1-302,88555443353704</v>
      </c>
      <c r="O1516" t="s">
        <v>1547</v>
      </c>
      <c r="P1516">
        <v>12.94564648136846</v>
      </c>
      <c r="Q1516">
        <v>14.55276195234836</v>
      </c>
      <c r="R1516">
        <v>287.14990742068318</v>
      </c>
      <c r="T1516">
        <f t="shared" si="70"/>
        <v>314.64831585439998</v>
      </c>
      <c r="U1516">
        <v>1790614.0587848269</v>
      </c>
      <c r="V1516">
        <v>2905279.650631865</v>
      </c>
      <c r="W1516">
        <v>26272443.998699792</v>
      </c>
      <c r="Y1516">
        <f t="shared" si="71"/>
        <v>30968337.708116483</v>
      </c>
      <c r="Z1516">
        <v>5.7059167625060837E-2</v>
      </c>
      <c r="AA1516">
        <v>6.5581658039955734E-2</v>
      </c>
      <c r="AB1516">
        <v>1.6398381396220481</v>
      </c>
      <c r="AD1516">
        <v>7.7098E-2</v>
      </c>
      <c r="AE1516">
        <v>5.4999999999999997E-3</v>
      </c>
      <c r="AF1516">
        <v>0.906456890116349</v>
      </c>
      <c r="AG1516">
        <v>0.45736037771562149</v>
      </c>
      <c r="AH1516">
        <v>4.3319697013690153</v>
      </c>
    </row>
    <row r="1517" spans="1:34">
      <c r="A1517" t="s">
        <v>1704</v>
      </c>
      <c r="B1517" t="s">
        <v>1961</v>
      </c>
      <c r="C1517" t="s">
        <v>1716</v>
      </c>
      <c r="D1517" t="s">
        <v>1967</v>
      </c>
      <c r="E1517" t="s">
        <v>254</v>
      </c>
      <c r="F1517" t="s">
        <v>672</v>
      </c>
      <c r="G1517" t="s">
        <v>46</v>
      </c>
      <c r="I1517">
        <v>0.5765442635647875</v>
      </c>
      <c r="J1517">
        <v>0.22985429082613471</v>
      </c>
      <c r="K1517">
        <v>1.492144353870426</v>
      </c>
      <c r="M1517">
        <v>2.2985429082613482</v>
      </c>
      <c r="N1517" t="str">
        <f t="shared" si="69"/>
        <v>10Qfs1-302,29854290826135</v>
      </c>
      <c r="O1517" t="s">
        <v>1550</v>
      </c>
      <c r="P1517">
        <v>55.236250751498403</v>
      </c>
      <c r="Q1517">
        <v>11.592277516034761</v>
      </c>
      <c r="R1517">
        <v>185.609526237121</v>
      </c>
      <c r="T1517">
        <f t="shared" si="70"/>
        <v>252.43805450465416</v>
      </c>
      <c r="U1517">
        <v>30703618.68447262</v>
      </c>
      <c r="V1517">
        <v>2314255.4026576639</v>
      </c>
      <c r="W1517">
        <v>16982125.91288029</v>
      </c>
      <c r="Y1517">
        <f t="shared" si="71"/>
        <v>50000000.00001058</v>
      </c>
      <c r="Z1517">
        <v>0.3178724447874568</v>
      </c>
      <c r="AA1517">
        <v>5.2240308915255759E-2</v>
      </c>
      <c r="AB1517">
        <v>1.059967537286717</v>
      </c>
      <c r="AD1517">
        <v>7.7098E-2</v>
      </c>
      <c r="AE1517">
        <v>5.4999999999999997E-3</v>
      </c>
      <c r="AF1517">
        <v>0.7220553638517323</v>
      </c>
      <c r="AG1517">
        <v>0.36431905095942357</v>
      </c>
      <c r="AH1517">
        <v>3.467515323072504</v>
      </c>
    </row>
    <row r="1518" spans="1:34">
      <c r="A1518" t="s">
        <v>1704</v>
      </c>
      <c r="B1518" t="s">
        <v>1968</v>
      </c>
      <c r="C1518" t="s">
        <v>1706</v>
      </c>
      <c r="D1518" t="s">
        <v>1969</v>
      </c>
      <c r="E1518" t="s">
        <v>671</v>
      </c>
      <c r="F1518" t="s">
        <v>43</v>
      </c>
      <c r="G1518" t="s">
        <v>672</v>
      </c>
      <c r="I1518">
        <v>3.826097528499905</v>
      </c>
      <c r="J1518">
        <v>0.74736859734465544</v>
      </c>
      <c r="K1518">
        <v>2.9002198476019951</v>
      </c>
      <c r="M1518">
        <v>7.4736859734465551</v>
      </c>
      <c r="N1518" t="str">
        <f t="shared" si="69"/>
        <v>10Qfs1-307,47368597344656</v>
      </c>
      <c r="O1518" t="s">
        <v>1535</v>
      </c>
      <c r="P1518">
        <v>190.16562372379431</v>
      </c>
      <c r="Q1518">
        <v>33.529672980871581</v>
      </c>
      <c r="R1518">
        <v>146.2672426521946</v>
      </c>
      <c r="T1518">
        <f t="shared" si="70"/>
        <v>369.96253935686047</v>
      </c>
      <c r="U1518">
        <v>16135930.69327491</v>
      </c>
      <c r="V1518">
        <v>4663616.154053974</v>
      </c>
      <c r="W1518">
        <v>29200453.15266639</v>
      </c>
      <c r="Y1518">
        <f t="shared" si="71"/>
        <v>49999999.999995276</v>
      </c>
      <c r="Z1518">
        <v>0.6557021365193213</v>
      </c>
      <c r="AA1518">
        <v>0.14778522137017189</v>
      </c>
      <c r="AB1518">
        <v>0.65914967354465204</v>
      </c>
      <c r="AD1518">
        <v>7.7098E-2</v>
      </c>
      <c r="AE1518">
        <v>5.4999999999999997E-3</v>
      </c>
      <c r="AF1518">
        <v>2.34775475605651</v>
      </c>
      <c r="AG1518">
        <v>2.6643690495336969</v>
      </c>
      <c r="AH1518">
        <v>12.568407779036759</v>
      </c>
    </row>
    <row r="1519" spans="1:34">
      <c r="A1519" t="s">
        <v>1704</v>
      </c>
      <c r="B1519" t="s">
        <v>1968</v>
      </c>
      <c r="C1519" t="s">
        <v>1708</v>
      </c>
      <c r="D1519" t="s">
        <v>1970</v>
      </c>
      <c r="E1519" t="s">
        <v>671</v>
      </c>
      <c r="F1519" t="s">
        <v>254</v>
      </c>
      <c r="G1519" t="s">
        <v>672</v>
      </c>
      <c r="I1519">
        <v>0</v>
      </c>
      <c r="J1519">
        <v>0</v>
      </c>
      <c r="K1519">
        <v>0</v>
      </c>
      <c r="M1519">
        <v>0</v>
      </c>
      <c r="N1519" t="str">
        <f t="shared" si="69"/>
        <v>10Qfs1-300</v>
      </c>
      <c r="O1519" t="s">
        <v>1538</v>
      </c>
      <c r="P1519">
        <v>0</v>
      </c>
      <c r="Q1519">
        <v>0</v>
      </c>
      <c r="R1519">
        <v>0</v>
      </c>
      <c r="T1519">
        <f t="shared" si="70"/>
        <v>0</v>
      </c>
      <c r="U1519">
        <v>0</v>
      </c>
      <c r="V1519">
        <v>0</v>
      </c>
      <c r="W1519">
        <v>0</v>
      </c>
      <c r="Y1519">
        <f t="shared" si="71"/>
        <v>0</v>
      </c>
      <c r="Z1519">
        <v>0</v>
      </c>
      <c r="AA1519">
        <v>0</v>
      </c>
      <c r="AB1519">
        <v>0</v>
      </c>
      <c r="AD1519">
        <v>7.7098E-2</v>
      </c>
      <c r="AE1519">
        <v>5.4999999999999997E-3</v>
      </c>
      <c r="AF1519">
        <v>0</v>
      </c>
      <c r="AG1519">
        <v>0</v>
      </c>
      <c r="AH1519">
        <v>0</v>
      </c>
    </row>
    <row r="1520" spans="1:34">
      <c r="A1520" t="s">
        <v>1704</v>
      </c>
      <c r="B1520" t="s">
        <v>1968</v>
      </c>
      <c r="C1520" t="s">
        <v>1710</v>
      </c>
      <c r="D1520" t="s">
        <v>1971</v>
      </c>
      <c r="E1520" t="s">
        <v>43</v>
      </c>
      <c r="F1520" t="s">
        <v>254</v>
      </c>
      <c r="G1520" t="s">
        <v>672</v>
      </c>
      <c r="I1520">
        <v>0</v>
      </c>
      <c r="J1520">
        <v>0</v>
      </c>
      <c r="K1520">
        <v>0</v>
      </c>
      <c r="M1520">
        <v>0</v>
      </c>
      <c r="N1520" t="str">
        <f t="shared" si="69"/>
        <v>10Qfs1-300</v>
      </c>
      <c r="O1520" t="s">
        <v>1541</v>
      </c>
      <c r="P1520">
        <v>0</v>
      </c>
      <c r="Q1520">
        <v>0</v>
      </c>
      <c r="R1520">
        <v>0</v>
      </c>
      <c r="T1520">
        <f t="shared" si="70"/>
        <v>0</v>
      </c>
      <c r="U1520">
        <v>0</v>
      </c>
      <c r="V1520">
        <v>0</v>
      </c>
      <c r="W1520">
        <v>0</v>
      </c>
      <c r="Y1520">
        <f t="shared" si="71"/>
        <v>0</v>
      </c>
      <c r="Z1520">
        <v>0</v>
      </c>
      <c r="AA1520">
        <v>0</v>
      </c>
      <c r="AB1520">
        <v>0</v>
      </c>
      <c r="AD1520">
        <v>7.7098E-2</v>
      </c>
      <c r="AE1520">
        <v>5.4999999999999997E-3</v>
      </c>
      <c r="AF1520">
        <v>0</v>
      </c>
      <c r="AG1520">
        <v>0</v>
      </c>
      <c r="AH1520">
        <v>0</v>
      </c>
    </row>
    <row r="1521" spans="1:34">
      <c r="A1521" t="s">
        <v>1704</v>
      </c>
      <c r="B1521" t="s">
        <v>1968</v>
      </c>
      <c r="C1521" t="s">
        <v>1712</v>
      </c>
      <c r="D1521" t="s">
        <v>1972</v>
      </c>
      <c r="E1521" t="s">
        <v>671</v>
      </c>
      <c r="F1521" t="s">
        <v>672</v>
      </c>
      <c r="G1521" t="s">
        <v>46</v>
      </c>
      <c r="I1521">
        <v>0.2866320464380081</v>
      </c>
      <c r="J1521">
        <v>0.28663204643800821</v>
      </c>
      <c r="K1521">
        <v>2.2930563715040648</v>
      </c>
      <c r="M1521">
        <v>2.866320464380081</v>
      </c>
      <c r="N1521" t="str">
        <f t="shared" si="69"/>
        <v>10Qfs1-302,86632046438008</v>
      </c>
      <c r="O1521" t="s">
        <v>1544</v>
      </c>
      <c r="P1521">
        <v>14.24625522065093</v>
      </c>
      <c r="Q1521">
        <v>14.455758973895801</v>
      </c>
      <c r="R1521">
        <v>285.23587925383828</v>
      </c>
      <c r="T1521">
        <f t="shared" si="70"/>
        <v>313.93789344838501</v>
      </c>
      <c r="U1521">
        <v>1208823.0374014031</v>
      </c>
      <c r="V1521">
        <v>2885914.20094804</v>
      </c>
      <c r="W1521">
        <v>26097322.23642217</v>
      </c>
      <c r="Y1521">
        <f t="shared" si="71"/>
        <v>30192059.474771611</v>
      </c>
      <c r="Z1521">
        <v>4.9121917004032768E-2</v>
      </c>
      <c r="AA1521">
        <v>6.5144516541828887E-2</v>
      </c>
      <c r="AB1521">
        <v>1.628907624559389</v>
      </c>
      <c r="AD1521">
        <v>7.7098E-2</v>
      </c>
      <c r="AE1521">
        <v>5.4999999999999997E-3</v>
      </c>
      <c r="AF1521">
        <v>0.90041480556442355</v>
      </c>
      <c r="AG1521">
        <v>1.021843245551499</v>
      </c>
      <c r="AH1521">
        <v>4.8711765154960034</v>
      </c>
    </row>
    <row r="1522" spans="1:34">
      <c r="A1522" t="s">
        <v>1704</v>
      </c>
      <c r="B1522" t="s">
        <v>1968</v>
      </c>
      <c r="C1522" t="s">
        <v>1714</v>
      </c>
      <c r="D1522" t="s">
        <v>1973</v>
      </c>
      <c r="E1522" t="s">
        <v>43</v>
      </c>
      <c r="F1522" t="s">
        <v>672</v>
      </c>
      <c r="G1522" t="s">
        <v>46</v>
      </c>
      <c r="I1522">
        <v>0.28875693883856263</v>
      </c>
      <c r="J1522">
        <v>0.28875693883856263</v>
      </c>
      <c r="K1522">
        <v>2.310055510708501</v>
      </c>
      <c r="M1522">
        <v>2.8875693883856259</v>
      </c>
      <c r="N1522" t="str">
        <f t="shared" si="69"/>
        <v>10Qfs1-302,88756938838563</v>
      </c>
      <c r="O1522" t="s">
        <v>1547</v>
      </c>
      <c r="P1522">
        <v>12.95468630153006</v>
      </c>
      <c r="Q1522">
        <v>14.562924005753191</v>
      </c>
      <c r="R1522">
        <v>287.35042143334653</v>
      </c>
      <c r="T1522">
        <f t="shared" si="70"/>
        <v>314.86803174062976</v>
      </c>
      <c r="U1522">
        <v>1801857.248681905</v>
      </c>
      <c r="V1522">
        <v>2907308.379409424</v>
      </c>
      <c r="W1522">
        <v>26290789.793117668</v>
      </c>
      <c r="Y1522">
        <f t="shared" si="71"/>
        <v>30999955.421208996</v>
      </c>
      <c r="Z1522">
        <v>5.7099011491849809E-2</v>
      </c>
      <c r="AA1522">
        <v>6.5627453079657574E-2</v>
      </c>
      <c r="AB1522">
        <v>1.6409832227893999</v>
      </c>
      <c r="AD1522">
        <v>7.7098E-2</v>
      </c>
      <c r="AE1522">
        <v>5.4999999999999997E-3</v>
      </c>
      <c r="AF1522">
        <v>0.90708986022585103</v>
      </c>
      <c r="AG1522">
        <v>1.029418486959476</v>
      </c>
      <c r="AH1522">
        <v>4.9066757355709516</v>
      </c>
    </row>
    <row r="1523" spans="1:34">
      <c r="A1523" t="s">
        <v>1704</v>
      </c>
      <c r="B1523" t="s">
        <v>1968</v>
      </c>
      <c r="C1523" t="s">
        <v>1716</v>
      </c>
      <c r="D1523" t="s">
        <v>1974</v>
      </c>
      <c r="E1523" t="s">
        <v>254</v>
      </c>
      <c r="F1523" t="s">
        <v>672</v>
      </c>
      <c r="G1523" t="s">
        <v>46</v>
      </c>
      <c r="I1523">
        <v>0.5757416948798727</v>
      </c>
      <c r="J1523">
        <v>0.2301102268825907</v>
      </c>
      <c r="K1523">
        <v>1.495250347063444</v>
      </c>
      <c r="M1523">
        <v>2.301102268825908</v>
      </c>
      <c r="N1523" t="str">
        <f t="shared" si="69"/>
        <v>10Qfs1-302,30110226882591</v>
      </c>
      <c r="O1523" t="s">
        <v>1550</v>
      </c>
      <c r="P1523">
        <v>55.159360063433702</v>
      </c>
      <c r="Q1523">
        <v>11.605185179329331</v>
      </c>
      <c r="R1523">
        <v>185.995884248366</v>
      </c>
      <c r="T1523">
        <f t="shared" si="70"/>
        <v>252.76042949112903</v>
      </c>
      <c r="U1523">
        <v>30665692.455387671</v>
      </c>
      <c r="V1523">
        <v>2316832.2586269788</v>
      </c>
      <c r="W1523">
        <v>17017475.28598322</v>
      </c>
      <c r="Y1523">
        <f t="shared" si="71"/>
        <v>49999999.999997869</v>
      </c>
      <c r="Z1523">
        <v>0.31742995583022332</v>
      </c>
      <c r="AA1523">
        <v>5.2298476977308279E-2</v>
      </c>
      <c r="AB1523">
        <v>1.062173927001689</v>
      </c>
      <c r="AD1523">
        <v>7.7098E-2</v>
      </c>
      <c r="AE1523">
        <v>5.4999999999999997E-3</v>
      </c>
      <c r="AF1523">
        <v>0.72285935146363589</v>
      </c>
      <c r="AG1523">
        <v>0.82034295883643604</v>
      </c>
      <c r="AH1523">
        <v>3.9269025791259788</v>
      </c>
    </row>
    <row r="1524" spans="1:34">
      <c r="A1524" t="s">
        <v>1531</v>
      </c>
      <c r="B1524" t="s">
        <v>1975</v>
      </c>
      <c r="C1524" t="s">
        <v>1533</v>
      </c>
      <c r="D1524" t="s">
        <v>1976</v>
      </c>
      <c r="E1524" t="s">
        <v>671</v>
      </c>
      <c r="F1524" t="s">
        <v>43</v>
      </c>
      <c r="G1524" t="s">
        <v>672</v>
      </c>
      <c r="I1524">
        <v>3.7870243541475932</v>
      </c>
      <c r="J1524">
        <v>0.7454199243697136</v>
      </c>
      <c r="K1524">
        <v>2.9217549651798311</v>
      </c>
      <c r="M1524">
        <v>7.4541992436971372</v>
      </c>
      <c r="N1524" t="str">
        <f t="shared" si="69"/>
        <v>10Qf-307,45419924369714</v>
      </c>
      <c r="O1524" t="s">
        <v>1535</v>
      </c>
      <c r="P1524">
        <v>188.22359937229041</v>
      </c>
      <c r="Q1524">
        <v>33.442248425132149</v>
      </c>
      <c r="R1524">
        <v>147.35332661610701</v>
      </c>
      <c r="T1524">
        <f t="shared" si="70"/>
        <v>369.01917441352953</v>
      </c>
      <c r="U1524">
        <v>15952177.263477949</v>
      </c>
      <c r="V1524">
        <v>4630546.2997453697</v>
      </c>
      <c r="W1524">
        <v>29417276.436766289</v>
      </c>
      <c r="Y1524">
        <f t="shared" si="71"/>
        <v>49999999.999989606</v>
      </c>
      <c r="Z1524">
        <v>0.64900592354707953</v>
      </c>
      <c r="AA1524">
        <v>0.14739988932919099</v>
      </c>
      <c r="AB1524">
        <v>0.6640440837849354</v>
      </c>
      <c r="AD1524">
        <v>7.7098E-2</v>
      </c>
      <c r="AE1524">
        <v>5.4999999999999997E-3</v>
      </c>
      <c r="AF1524">
        <v>2.3416332702713518</v>
      </c>
      <c r="AG1524">
        <v>1.1814905801259961</v>
      </c>
      <c r="AH1524">
        <v>11.059921094094481</v>
      </c>
    </row>
    <row r="1525" spans="1:34">
      <c r="A1525" t="s">
        <v>1531</v>
      </c>
      <c r="B1525" t="s">
        <v>1975</v>
      </c>
      <c r="C1525" t="s">
        <v>1536</v>
      </c>
      <c r="D1525" t="s">
        <v>1977</v>
      </c>
      <c r="E1525" t="s">
        <v>671</v>
      </c>
      <c r="F1525" t="s">
        <v>254</v>
      </c>
      <c r="G1525" t="s">
        <v>672</v>
      </c>
      <c r="I1525">
        <v>0</v>
      </c>
      <c r="J1525">
        <v>0</v>
      </c>
      <c r="K1525">
        <v>0</v>
      </c>
      <c r="M1525">
        <v>0</v>
      </c>
      <c r="N1525" t="str">
        <f t="shared" si="69"/>
        <v>10Qf-300</v>
      </c>
      <c r="O1525" t="s">
        <v>1538</v>
      </c>
      <c r="P1525">
        <v>0</v>
      </c>
      <c r="Q1525">
        <v>0</v>
      </c>
      <c r="R1525">
        <v>0</v>
      </c>
      <c r="T1525">
        <f t="shared" si="70"/>
        <v>0</v>
      </c>
      <c r="U1525">
        <v>0</v>
      </c>
      <c r="V1525">
        <v>0</v>
      </c>
      <c r="W1525">
        <v>0</v>
      </c>
      <c r="Y1525">
        <f t="shared" si="71"/>
        <v>0</v>
      </c>
      <c r="Z1525">
        <v>0</v>
      </c>
      <c r="AA1525">
        <v>0</v>
      </c>
      <c r="AB1525">
        <v>0</v>
      </c>
      <c r="AD1525">
        <v>7.7098E-2</v>
      </c>
      <c r="AE1525">
        <v>5.4999999999999997E-3</v>
      </c>
      <c r="AF1525">
        <v>0</v>
      </c>
      <c r="AG1525">
        <v>0</v>
      </c>
      <c r="AH1525">
        <v>0</v>
      </c>
    </row>
    <row r="1526" spans="1:34">
      <c r="A1526" t="s">
        <v>1531</v>
      </c>
      <c r="B1526" t="s">
        <v>1975</v>
      </c>
      <c r="C1526" t="s">
        <v>1539</v>
      </c>
      <c r="D1526" t="s">
        <v>1978</v>
      </c>
      <c r="E1526" t="s">
        <v>43</v>
      </c>
      <c r="F1526" t="s">
        <v>254</v>
      </c>
      <c r="G1526" t="s">
        <v>672</v>
      </c>
      <c r="I1526">
        <v>0</v>
      </c>
      <c r="J1526">
        <v>0</v>
      </c>
      <c r="K1526">
        <v>0</v>
      </c>
      <c r="M1526">
        <v>0</v>
      </c>
      <c r="N1526" t="str">
        <f t="shared" si="69"/>
        <v>10Qf-300</v>
      </c>
      <c r="O1526" t="s">
        <v>1541</v>
      </c>
      <c r="P1526">
        <v>0</v>
      </c>
      <c r="Q1526">
        <v>0</v>
      </c>
      <c r="R1526">
        <v>0</v>
      </c>
      <c r="T1526">
        <f t="shared" si="70"/>
        <v>0</v>
      </c>
      <c r="U1526">
        <v>0</v>
      </c>
      <c r="V1526">
        <v>0</v>
      </c>
      <c r="W1526">
        <v>0</v>
      </c>
      <c r="Y1526">
        <f t="shared" si="71"/>
        <v>0</v>
      </c>
      <c r="Z1526">
        <v>0</v>
      </c>
      <c r="AA1526">
        <v>0</v>
      </c>
      <c r="AB1526">
        <v>0</v>
      </c>
      <c r="AD1526">
        <v>7.7098E-2</v>
      </c>
      <c r="AE1526">
        <v>5.4999999999999997E-3</v>
      </c>
      <c r="AF1526">
        <v>0</v>
      </c>
      <c r="AG1526">
        <v>0</v>
      </c>
      <c r="AH1526">
        <v>0</v>
      </c>
    </row>
    <row r="1527" spans="1:34">
      <c r="A1527" t="s">
        <v>1531</v>
      </c>
      <c r="B1527" t="s">
        <v>1975</v>
      </c>
      <c r="C1527" t="s">
        <v>1542</v>
      </c>
      <c r="D1527" t="s">
        <v>1979</v>
      </c>
      <c r="E1527" t="s">
        <v>671</v>
      </c>
      <c r="F1527" t="s">
        <v>672</v>
      </c>
      <c r="G1527" t="s">
        <v>46</v>
      </c>
      <c r="I1527">
        <v>0.28656911637149041</v>
      </c>
      <c r="J1527">
        <v>0.28656911637149052</v>
      </c>
      <c r="K1527">
        <v>2.2925529309719228</v>
      </c>
      <c r="M1527">
        <v>2.8656911637149038</v>
      </c>
      <c r="N1527" t="str">
        <f t="shared" si="69"/>
        <v>10Qf-302,8656911637149</v>
      </c>
      <c r="O1527" t="s">
        <v>1544</v>
      </c>
      <c r="P1527">
        <v>14.243127455281339</v>
      </c>
      <c r="Q1527">
        <v>14.452585211976659</v>
      </c>
      <c r="R1527">
        <v>285.17325571582933</v>
      </c>
      <c r="T1527">
        <f t="shared" si="70"/>
        <v>313.86896838308735</v>
      </c>
      <c r="U1527">
        <v>1207122.245619996</v>
      </c>
      <c r="V1527">
        <v>2885280.5984779489</v>
      </c>
      <c r="W1527">
        <v>26091592.569259401</v>
      </c>
      <c r="Y1527">
        <f t="shared" si="71"/>
        <v>30183995.413357347</v>
      </c>
      <c r="Z1527">
        <v>4.9111132287030762E-2</v>
      </c>
      <c r="AA1527">
        <v>6.5130214063057981E-2</v>
      </c>
      <c r="AB1527">
        <v>1.6285499978863121</v>
      </c>
      <c r="AD1527">
        <v>7.7098E-2</v>
      </c>
      <c r="AE1527">
        <v>5.4999999999999997E-3</v>
      </c>
      <c r="AF1527">
        <v>0.90021711949159278</v>
      </c>
      <c r="AG1527">
        <v>0.45421204944881233</v>
      </c>
      <c r="AH1527">
        <v>4.3027183326553091</v>
      </c>
    </row>
    <row r="1528" spans="1:34">
      <c r="A1528" t="s">
        <v>1531</v>
      </c>
      <c r="B1528" t="s">
        <v>1975</v>
      </c>
      <c r="C1528" t="s">
        <v>1545</v>
      </c>
      <c r="D1528" t="s">
        <v>1980</v>
      </c>
      <c r="E1528" t="s">
        <v>43</v>
      </c>
      <c r="F1528" t="s">
        <v>672</v>
      </c>
      <c r="G1528" t="s">
        <v>46</v>
      </c>
      <c r="I1528">
        <v>0.28858826446775471</v>
      </c>
      <c r="J1528">
        <v>0.28858826446775449</v>
      </c>
      <c r="K1528">
        <v>2.3087061157420372</v>
      </c>
      <c r="M1528">
        <v>2.8858826446775461</v>
      </c>
      <c r="N1528" t="str">
        <f t="shared" si="69"/>
        <v>10Qf-302,88588264467755</v>
      </c>
      <c r="O1528" t="s">
        <v>1547</v>
      </c>
      <c r="P1528">
        <v>12.947118955894259</v>
      </c>
      <c r="Q1528">
        <v>14.554417224743259</v>
      </c>
      <c r="R1528">
        <v>287.18256866509228</v>
      </c>
      <c r="T1528">
        <f t="shared" si="70"/>
        <v>314.68410484572979</v>
      </c>
      <c r="U1528">
        <v>1792709.4198763471</v>
      </c>
      <c r="V1528">
        <v>2905610.1053744699</v>
      </c>
      <c r="W1528">
        <v>26275432.300950609</v>
      </c>
      <c r="Y1528">
        <f t="shared" si="71"/>
        <v>30973751.826201424</v>
      </c>
      <c r="Z1528">
        <v>5.7065657696523261E-2</v>
      </c>
      <c r="AA1528">
        <v>6.5589117483635273E-2</v>
      </c>
      <c r="AB1528">
        <v>1.640024659460243</v>
      </c>
      <c r="AD1528">
        <v>7.7098E-2</v>
      </c>
      <c r="AE1528">
        <v>5.4999999999999997E-3</v>
      </c>
      <c r="AF1528">
        <v>0.90655999309242274</v>
      </c>
      <c r="AG1528">
        <v>0.45741239918139098</v>
      </c>
      <c r="AH1528">
        <v>4.3324530369513594</v>
      </c>
    </row>
    <row r="1529" spans="1:34">
      <c r="A1529" t="s">
        <v>1531</v>
      </c>
      <c r="B1529" t="s">
        <v>1975</v>
      </c>
      <c r="C1529" t="s">
        <v>1548</v>
      </c>
      <c r="D1529" t="s">
        <v>1981</v>
      </c>
      <c r="E1529" t="s">
        <v>254</v>
      </c>
      <c r="F1529" t="s">
        <v>672</v>
      </c>
      <c r="G1529" t="s">
        <v>46</v>
      </c>
      <c r="I1529">
        <v>0.57644113105080463</v>
      </c>
      <c r="J1529">
        <v>0.22988691023610969</v>
      </c>
      <c r="K1529">
        <v>1.4925410610741829</v>
      </c>
      <c r="M1529">
        <v>2.2988691023610981</v>
      </c>
      <c r="N1529" t="str">
        <f t="shared" si="69"/>
        <v>10Qf-302,2988691023611</v>
      </c>
      <c r="O1529" t="s">
        <v>1550</v>
      </c>
      <c r="P1529">
        <v>55.226370064510441</v>
      </c>
      <c r="Q1529">
        <v>11.593922615856391</v>
      </c>
      <c r="R1529">
        <v>185.65887309552201</v>
      </c>
      <c r="T1529">
        <f t="shared" si="70"/>
        <v>252.47916577588884</v>
      </c>
      <c r="U1529">
        <v>30698775.327614449</v>
      </c>
      <c r="V1529">
        <v>2314583.82657133</v>
      </c>
      <c r="W1529">
        <v>16986640.845813751</v>
      </c>
      <c r="Y1529">
        <f t="shared" si="71"/>
        <v>49999999.999999531</v>
      </c>
      <c r="Z1529">
        <v>0.31781558361229889</v>
      </c>
      <c r="AA1529">
        <v>5.2247722516488099E-2</v>
      </c>
      <c r="AB1529">
        <v>1.060249344309409</v>
      </c>
      <c r="AD1529">
        <v>7.7098E-2</v>
      </c>
      <c r="AE1529">
        <v>5.4999999999999997E-3</v>
      </c>
      <c r="AF1529">
        <v>0.72215783320243909</v>
      </c>
      <c r="AG1529">
        <v>0.36437075272423403</v>
      </c>
      <c r="AH1529">
        <v>3.4679956882877709</v>
      </c>
    </row>
    <row r="1530" spans="1:34">
      <c r="A1530" t="s">
        <v>1531</v>
      </c>
      <c r="B1530" t="s">
        <v>1982</v>
      </c>
      <c r="C1530" t="s">
        <v>1533</v>
      </c>
      <c r="D1530" t="s">
        <v>1983</v>
      </c>
      <c r="E1530" t="s">
        <v>671</v>
      </c>
      <c r="F1530" t="s">
        <v>43</v>
      </c>
      <c r="G1530" t="s">
        <v>672</v>
      </c>
      <c r="I1530">
        <v>4.030938772520928</v>
      </c>
      <c r="J1530">
        <v>0.7575561020756747</v>
      </c>
      <c r="K1530">
        <v>2.7870661461601438</v>
      </c>
      <c r="M1530">
        <v>7.5755610207567479</v>
      </c>
      <c r="N1530" t="str">
        <f t="shared" si="69"/>
        <v>10Qf-307,57556102075675</v>
      </c>
      <c r="O1530" t="s">
        <v>1535</v>
      </c>
      <c r="P1530">
        <v>200.34669272254729</v>
      </c>
      <c r="Q1530">
        <v>33.986721488576848</v>
      </c>
      <c r="R1530">
        <v>140.56054427225149</v>
      </c>
      <c r="T1530">
        <f t="shared" si="70"/>
        <v>374.89395848337563</v>
      </c>
      <c r="U1530">
        <v>17120487.941486541</v>
      </c>
      <c r="V1530">
        <v>4818330.9374893466</v>
      </c>
      <c r="W1530">
        <v>28061181.121018331</v>
      </c>
      <c r="Y1530">
        <f t="shared" si="71"/>
        <v>49999999.999994218</v>
      </c>
      <c r="Z1530">
        <v>0.69080705487317229</v>
      </c>
      <c r="AA1530">
        <v>0.14979970612004301</v>
      </c>
      <c r="AB1530">
        <v>0.63343257991554835</v>
      </c>
      <c r="AD1530">
        <v>7.7098E-2</v>
      </c>
      <c r="AE1530">
        <v>5.4999999999999997E-3</v>
      </c>
      <c r="AF1530">
        <v>2.3797573887193968</v>
      </c>
      <c r="AG1530">
        <v>2.70068750389978</v>
      </c>
      <c r="AH1530">
        <v>12.738603913375931</v>
      </c>
    </row>
    <row r="1531" spans="1:34">
      <c r="A1531" t="s">
        <v>1531</v>
      </c>
      <c r="B1531" t="s">
        <v>1982</v>
      </c>
      <c r="C1531" t="s">
        <v>1536</v>
      </c>
      <c r="D1531" t="s">
        <v>1984</v>
      </c>
      <c r="E1531" t="s">
        <v>671</v>
      </c>
      <c r="F1531" t="s">
        <v>254</v>
      </c>
      <c r="G1531" t="s">
        <v>672</v>
      </c>
      <c r="I1531">
        <v>0</v>
      </c>
      <c r="J1531">
        <v>0</v>
      </c>
      <c r="K1531">
        <v>0</v>
      </c>
      <c r="M1531">
        <v>0</v>
      </c>
      <c r="N1531" t="str">
        <f t="shared" si="69"/>
        <v>10Qf-300</v>
      </c>
      <c r="O1531" t="s">
        <v>1538</v>
      </c>
      <c r="P1531">
        <v>0</v>
      </c>
      <c r="Q1531">
        <v>0</v>
      </c>
      <c r="R1531">
        <v>0</v>
      </c>
      <c r="T1531">
        <f t="shared" si="70"/>
        <v>0</v>
      </c>
      <c r="U1531">
        <v>0</v>
      </c>
      <c r="V1531">
        <v>0</v>
      </c>
      <c r="W1531">
        <v>0</v>
      </c>
      <c r="Y1531">
        <f t="shared" si="71"/>
        <v>0</v>
      </c>
      <c r="Z1531">
        <v>0</v>
      </c>
      <c r="AA1531">
        <v>0</v>
      </c>
      <c r="AB1531">
        <v>0</v>
      </c>
      <c r="AD1531">
        <v>7.7098E-2</v>
      </c>
      <c r="AE1531">
        <v>5.4999999999999997E-3</v>
      </c>
      <c r="AF1531">
        <v>0</v>
      </c>
      <c r="AG1531">
        <v>0</v>
      </c>
      <c r="AH1531">
        <v>0</v>
      </c>
    </row>
    <row r="1532" spans="1:34">
      <c r="A1532" t="s">
        <v>1531</v>
      </c>
      <c r="B1532" t="s">
        <v>1982</v>
      </c>
      <c r="C1532" t="s">
        <v>1539</v>
      </c>
      <c r="D1532" t="s">
        <v>1985</v>
      </c>
      <c r="E1532" t="s">
        <v>43</v>
      </c>
      <c r="F1532" t="s">
        <v>254</v>
      </c>
      <c r="G1532" t="s">
        <v>672</v>
      </c>
      <c r="I1532">
        <v>0</v>
      </c>
      <c r="J1532">
        <v>0</v>
      </c>
      <c r="K1532">
        <v>0</v>
      </c>
      <c r="M1532">
        <v>0</v>
      </c>
      <c r="N1532" t="str">
        <f t="shared" si="69"/>
        <v>10Qf-300</v>
      </c>
      <c r="O1532" t="s">
        <v>1541</v>
      </c>
      <c r="P1532">
        <v>0</v>
      </c>
      <c r="Q1532">
        <v>0</v>
      </c>
      <c r="R1532">
        <v>0</v>
      </c>
      <c r="T1532">
        <f t="shared" si="70"/>
        <v>0</v>
      </c>
      <c r="U1532">
        <v>0</v>
      </c>
      <c r="V1532">
        <v>0</v>
      </c>
      <c r="W1532">
        <v>0</v>
      </c>
      <c r="Y1532">
        <f t="shared" si="71"/>
        <v>0</v>
      </c>
      <c r="Z1532">
        <v>0</v>
      </c>
      <c r="AA1532">
        <v>0</v>
      </c>
      <c r="AB1532">
        <v>0</v>
      </c>
      <c r="AD1532">
        <v>7.7098E-2</v>
      </c>
      <c r="AE1532">
        <v>5.4999999999999997E-3</v>
      </c>
      <c r="AF1532">
        <v>0</v>
      </c>
      <c r="AG1532">
        <v>0</v>
      </c>
      <c r="AH1532">
        <v>0</v>
      </c>
    </row>
    <row r="1533" spans="1:34">
      <c r="A1533" t="s">
        <v>1531</v>
      </c>
      <c r="B1533" t="s">
        <v>1982</v>
      </c>
      <c r="C1533" t="s">
        <v>1542</v>
      </c>
      <c r="D1533" t="s">
        <v>1986</v>
      </c>
      <c r="E1533" t="s">
        <v>671</v>
      </c>
      <c r="F1533" t="s">
        <v>672</v>
      </c>
      <c r="G1533" t="s">
        <v>46</v>
      </c>
      <c r="I1533">
        <v>0.28699738349196241</v>
      </c>
      <c r="J1533">
        <v>0.28699738349196252</v>
      </c>
      <c r="K1533">
        <v>2.2959790679357002</v>
      </c>
      <c r="M1533">
        <v>2.8699738349196249</v>
      </c>
      <c r="N1533" t="str">
        <f t="shared" si="69"/>
        <v>10Qf-302,86997383491962</v>
      </c>
      <c r="O1533" t="s">
        <v>1544</v>
      </c>
      <c r="P1533">
        <v>14.264413291169809</v>
      </c>
      <c r="Q1533">
        <v>14.474184074863491</v>
      </c>
      <c r="R1533">
        <v>285.59943677332592</v>
      </c>
      <c r="T1533">
        <f t="shared" si="70"/>
        <v>314.33803413935919</v>
      </c>
      <c r="U1533">
        <v>1218955.5636042149</v>
      </c>
      <c r="V1533">
        <v>2889592.5453803572</v>
      </c>
      <c r="W1533">
        <v>26130585.50527307</v>
      </c>
      <c r="Y1533">
        <f t="shared" si="71"/>
        <v>30239133.614257641</v>
      </c>
      <c r="Z1533">
        <v>4.9184527087817391E-2</v>
      </c>
      <c r="AA1533">
        <v>6.5227548798865137E-2</v>
      </c>
      <c r="AB1533">
        <v>1.630983806619684</v>
      </c>
      <c r="AD1533">
        <v>7.7098E-2</v>
      </c>
      <c r="AE1533">
        <v>5.4999999999999997E-3</v>
      </c>
      <c r="AF1533">
        <v>0.9015624612312958</v>
      </c>
      <c r="AG1533">
        <v>1.0231456721488461</v>
      </c>
      <c r="AH1533">
        <v>4.8772799682997672</v>
      </c>
    </row>
    <row r="1534" spans="1:34">
      <c r="A1534" t="s">
        <v>1531</v>
      </c>
      <c r="B1534" t="s">
        <v>1982</v>
      </c>
      <c r="C1534" t="s">
        <v>1545</v>
      </c>
      <c r="D1534" t="s">
        <v>1987</v>
      </c>
      <c r="E1534" t="s">
        <v>43</v>
      </c>
      <c r="F1534" t="s">
        <v>672</v>
      </c>
      <c r="G1534" t="s">
        <v>46</v>
      </c>
      <c r="I1534">
        <v>0.28954834559946058</v>
      </c>
      <c r="J1534">
        <v>0.28954834559946052</v>
      </c>
      <c r="K1534">
        <v>2.3163867647956842</v>
      </c>
      <c r="M1534">
        <v>2.8954834559946052</v>
      </c>
      <c r="N1534" t="str">
        <f t="shared" si="69"/>
        <v>10Qf-302,89548345599461</v>
      </c>
      <c r="O1534" t="s">
        <v>1547</v>
      </c>
      <c r="P1534">
        <v>12.99019168666671</v>
      </c>
      <c r="Q1534">
        <v>14.60283714710644</v>
      </c>
      <c r="R1534">
        <v>288.13797330026932</v>
      </c>
      <c r="T1534">
        <f t="shared" si="70"/>
        <v>315.73100213404246</v>
      </c>
      <c r="U1534">
        <v>1841632.25360882</v>
      </c>
      <c r="V1534">
        <v>2915276.5463969749</v>
      </c>
      <c r="W1534">
        <v>26362845.927509829</v>
      </c>
      <c r="Y1534">
        <f t="shared" si="71"/>
        <v>31119754.727515623</v>
      </c>
      <c r="Z1534">
        <v>5.725550485237995E-2</v>
      </c>
      <c r="AA1534">
        <v>6.5807320653668636E-2</v>
      </c>
      <c r="AB1534">
        <v>1.6454807258529081</v>
      </c>
      <c r="AD1534">
        <v>7.7098E-2</v>
      </c>
      <c r="AE1534">
        <v>5.4999999999999997E-3</v>
      </c>
      <c r="AF1534">
        <v>0.90957595476270325</v>
      </c>
      <c r="AG1534">
        <v>1.032239852062077</v>
      </c>
      <c r="AH1534">
        <v>4.9198972628193864</v>
      </c>
    </row>
    <row r="1535" spans="1:34">
      <c r="A1535" t="s">
        <v>1531</v>
      </c>
      <c r="B1535" t="s">
        <v>1982</v>
      </c>
      <c r="C1535" t="s">
        <v>1548</v>
      </c>
      <c r="D1535" t="s">
        <v>1988</v>
      </c>
      <c r="E1535" t="s">
        <v>254</v>
      </c>
      <c r="F1535" t="s">
        <v>672</v>
      </c>
      <c r="G1535" t="s">
        <v>46</v>
      </c>
      <c r="I1535">
        <v>0.57390975652358978</v>
      </c>
      <c r="J1535">
        <v>0.23071174296127239</v>
      </c>
      <c r="K1535">
        <v>1.502495930127862</v>
      </c>
      <c r="M1535">
        <v>2.3071174296127239</v>
      </c>
      <c r="N1535" t="str">
        <f t="shared" si="69"/>
        <v>10Qf-302,30711742961272</v>
      </c>
      <c r="O1535" t="s">
        <v>1550</v>
      </c>
      <c r="P1535">
        <v>54.983849850595441</v>
      </c>
      <c r="Q1535">
        <v>11.635521534110319</v>
      </c>
      <c r="R1535">
        <v>186.89717053237061</v>
      </c>
      <c r="T1535">
        <f t="shared" si="70"/>
        <v>253.51654191707638</v>
      </c>
      <c r="U1535">
        <v>30577174.04439209</v>
      </c>
      <c r="V1535">
        <v>2322888.5381502858</v>
      </c>
      <c r="W1535">
        <v>17099937.417474061</v>
      </c>
      <c r="Y1535">
        <f t="shared" si="71"/>
        <v>50000000.000016436</v>
      </c>
      <c r="Z1535">
        <v>0.31641993325119178</v>
      </c>
      <c r="AA1535">
        <v>5.2435187001971653E-2</v>
      </c>
      <c r="AB1535">
        <v>1.0673209376223951</v>
      </c>
      <c r="AD1535">
        <v>7.7098E-2</v>
      </c>
      <c r="AE1535">
        <v>5.4999999999999997E-3</v>
      </c>
      <c r="AF1535">
        <v>0.72474893076839508</v>
      </c>
      <c r="AG1535">
        <v>0.8224873636569362</v>
      </c>
      <c r="AH1535">
        <v>3.9369517240380558</v>
      </c>
    </row>
    <row r="1536" spans="1:34">
      <c r="A1536" t="s">
        <v>1531</v>
      </c>
      <c r="B1536" t="s">
        <v>1989</v>
      </c>
      <c r="C1536" t="s">
        <v>1533</v>
      </c>
      <c r="D1536" t="s">
        <v>1990</v>
      </c>
      <c r="E1536" t="s">
        <v>671</v>
      </c>
      <c r="F1536" t="s">
        <v>43</v>
      </c>
      <c r="G1536" t="s">
        <v>672</v>
      </c>
      <c r="I1536">
        <v>3.8257204840786052</v>
      </c>
      <c r="J1536">
        <v>0.74735463829548388</v>
      </c>
      <c r="K1536">
        <v>2.900471260580749</v>
      </c>
      <c r="M1536">
        <v>7.4735463829548383</v>
      </c>
      <c r="N1536" t="str">
        <f t="shared" si="69"/>
        <v>10Qf-307,47354638295484</v>
      </c>
      <c r="O1536" t="s">
        <v>1535</v>
      </c>
      <c r="P1536">
        <v>190.14688377087521</v>
      </c>
      <c r="Q1536">
        <v>33.529046727165571</v>
      </c>
      <c r="R1536">
        <v>146.27992220240171</v>
      </c>
      <c r="T1536">
        <f t="shared" si="70"/>
        <v>369.95585270044251</v>
      </c>
      <c r="U1536">
        <v>16130538.304902351</v>
      </c>
      <c r="V1536">
        <v>4666477.2264214512</v>
      </c>
      <c r="W1536">
        <v>29202984.468667891</v>
      </c>
      <c r="Y1536">
        <f t="shared" si="71"/>
        <v>49999999.999991693</v>
      </c>
      <c r="Z1536">
        <v>0.65563752007116038</v>
      </c>
      <c r="AA1536">
        <v>0.14778246109742391</v>
      </c>
      <c r="AB1536">
        <v>0.65920681362077682</v>
      </c>
      <c r="AD1536">
        <v>7.7098E-2</v>
      </c>
      <c r="AE1536">
        <v>5.4999999999999997E-3</v>
      </c>
      <c r="AF1536">
        <v>2.347710905640263</v>
      </c>
      <c r="AG1536">
        <v>1.1845571016983421</v>
      </c>
      <c r="AH1536">
        <v>11.08841239029344</v>
      </c>
    </row>
    <row r="1537" spans="1:34">
      <c r="A1537" t="s">
        <v>1531</v>
      </c>
      <c r="B1537" t="s">
        <v>1989</v>
      </c>
      <c r="C1537" t="s">
        <v>1536</v>
      </c>
      <c r="D1537" t="s">
        <v>1991</v>
      </c>
      <c r="E1537" t="s">
        <v>671</v>
      </c>
      <c r="F1537" t="s">
        <v>254</v>
      </c>
      <c r="G1537" t="s">
        <v>672</v>
      </c>
      <c r="I1537">
        <v>0</v>
      </c>
      <c r="J1537">
        <v>0</v>
      </c>
      <c r="K1537">
        <v>0</v>
      </c>
      <c r="M1537">
        <v>0</v>
      </c>
      <c r="N1537" t="str">
        <f t="shared" si="69"/>
        <v>10Qf-300</v>
      </c>
      <c r="O1537" t="s">
        <v>1538</v>
      </c>
      <c r="P1537">
        <v>0</v>
      </c>
      <c r="Q1537">
        <v>0</v>
      </c>
      <c r="R1537">
        <v>0</v>
      </c>
      <c r="T1537">
        <f t="shared" si="70"/>
        <v>0</v>
      </c>
      <c r="U1537">
        <v>0</v>
      </c>
      <c r="V1537">
        <v>0</v>
      </c>
      <c r="W1537">
        <v>0</v>
      </c>
      <c r="Y1537">
        <f t="shared" si="71"/>
        <v>0</v>
      </c>
      <c r="Z1537">
        <v>0</v>
      </c>
      <c r="AA1537">
        <v>0</v>
      </c>
      <c r="AB1537">
        <v>0</v>
      </c>
      <c r="AD1537">
        <v>7.7098E-2</v>
      </c>
      <c r="AE1537">
        <v>5.4999999999999997E-3</v>
      </c>
      <c r="AF1537">
        <v>0</v>
      </c>
      <c r="AG1537">
        <v>0</v>
      </c>
      <c r="AH1537">
        <v>0</v>
      </c>
    </row>
    <row r="1538" spans="1:34">
      <c r="A1538" t="s">
        <v>1531</v>
      </c>
      <c r="B1538" t="s">
        <v>1989</v>
      </c>
      <c r="C1538" t="s">
        <v>1539</v>
      </c>
      <c r="D1538" t="s">
        <v>1992</v>
      </c>
      <c r="E1538" t="s">
        <v>43</v>
      </c>
      <c r="F1538" t="s">
        <v>254</v>
      </c>
      <c r="G1538" t="s">
        <v>672</v>
      </c>
      <c r="I1538">
        <v>0</v>
      </c>
      <c r="J1538">
        <v>0</v>
      </c>
      <c r="K1538">
        <v>0</v>
      </c>
      <c r="M1538">
        <v>0</v>
      </c>
      <c r="N1538" t="str">
        <f t="shared" ref="N1538:N1601" si="72">_xlfn.CONCAT(A1538,M1538)</f>
        <v>10Qf-300</v>
      </c>
      <c r="O1538" t="s">
        <v>1541</v>
      </c>
      <c r="P1538">
        <v>0</v>
      </c>
      <c r="Q1538">
        <v>0</v>
      </c>
      <c r="R1538">
        <v>0</v>
      </c>
      <c r="T1538">
        <f t="shared" ref="T1538:T1601" si="73">SUM(P1538:S1538)</f>
        <v>0</v>
      </c>
      <c r="U1538">
        <v>0</v>
      </c>
      <c r="V1538">
        <v>0</v>
      </c>
      <c r="W1538">
        <v>0</v>
      </c>
      <c r="Y1538">
        <f t="shared" ref="Y1538:Y1601" si="74">SUM(U1538:X1538)</f>
        <v>0</v>
      </c>
      <c r="Z1538">
        <v>0</v>
      </c>
      <c r="AA1538">
        <v>0</v>
      </c>
      <c r="AB1538">
        <v>0</v>
      </c>
      <c r="AD1538">
        <v>7.7098E-2</v>
      </c>
      <c r="AE1538">
        <v>5.4999999999999997E-3</v>
      </c>
      <c r="AF1538">
        <v>0</v>
      </c>
      <c r="AG1538">
        <v>0</v>
      </c>
      <c r="AH1538">
        <v>0</v>
      </c>
    </row>
    <row r="1539" spans="1:34">
      <c r="A1539" t="s">
        <v>1531</v>
      </c>
      <c r="B1539" t="s">
        <v>1989</v>
      </c>
      <c r="C1539" t="s">
        <v>1542</v>
      </c>
      <c r="D1539" t="s">
        <v>1993</v>
      </c>
      <c r="E1539" t="s">
        <v>671</v>
      </c>
      <c r="F1539" t="s">
        <v>672</v>
      </c>
      <c r="G1539" t="s">
        <v>46</v>
      </c>
      <c r="I1539">
        <v>0.28661997276721363</v>
      </c>
      <c r="J1539">
        <v>0.28661997276721368</v>
      </c>
      <c r="K1539">
        <v>2.292959782137709</v>
      </c>
      <c r="M1539">
        <v>2.8661997276721372</v>
      </c>
      <c r="N1539" t="str">
        <f t="shared" si="72"/>
        <v>10Qf-302,86619972767214</v>
      </c>
      <c r="O1539" t="s">
        <v>1544</v>
      </c>
      <c r="P1539">
        <v>14.24565513214818</v>
      </c>
      <c r="Q1539">
        <v>14.45515006056212</v>
      </c>
      <c r="R1539">
        <v>285.22386439315648</v>
      </c>
      <c r="T1539">
        <f t="shared" si="73"/>
        <v>313.92466958586675</v>
      </c>
      <c r="U1539">
        <v>1208487.2559070671</v>
      </c>
      <c r="V1539">
        <v>2885792.638902077</v>
      </c>
      <c r="W1539">
        <v>26096222.950835589</v>
      </c>
      <c r="Y1539">
        <f t="shared" si="74"/>
        <v>30190502.845644735</v>
      </c>
      <c r="Z1539">
        <v>4.9119847863955547E-2</v>
      </c>
      <c r="AA1539">
        <v>6.5141772489108463E-2</v>
      </c>
      <c r="AB1539">
        <v>1.6288390108274</v>
      </c>
      <c r="AD1539">
        <v>7.7098E-2</v>
      </c>
      <c r="AE1539">
        <v>5.4999999999999997E-3</v>
      </c>
      <c r="AF1539">
        <v>0.90037687780276543</v>
      </c>
      <c r="AG1539">
        <v>0.45429265683603359</v>
      </c>
      <c r="AH1539">
        <v>4.303467262310936</v>
      </c>
    </row>
    <row r="1540" spans="1:34">
      <c r="A1540" t="s">
        <v>1531</v>
      </c>
      <c r="B1540" t="s">
        <v>1989</v>
      </c>
      <c r="C1540" t="s">
        <v>1545</v>
      </c>
      <c r="D1540" t="s">
        <v>1994</v>
      </c>
      <c r="E1540" t="s">
        <v>43</v>
      </c>
      <c r="F1540" t="s">
        <v>672</v>
      </c>
      <c r="G1540" t="s">
        <v>46</v>
      </c>
      <c r="I1540">
        <v>0.28876565310856778</v>
      </c>
      <c r="J1540">
        <v>0.28876565310856789</v>
      </c>
      <c r="K1540">
        <v>2.3101252248685431</v>
      </c>
      <c r="M1540">
        <v>2.8876565310856792</v>
      </c>
      <c r="N1540" t="str">
        <f t="shared" si="72"/>
        <v>10Qf-302,88765653108568</v>
      </c>
      <c r="O1540" t="s">
        <v>1547</v>
      </c>
      <c r="P1540">
        <v>12.95507725537075</v>
      </c>
      <c r="Q1540">
        <v>14.563363493899731</v>
      </c>
      <c r="R1540">
        <v>287.35909325667512</v>
      </c>
      <c r="T1540">
        <f t="shared" si="73"/>
        <v>314.87753400594562</v>
      </c>
      <c r="U1540">
        <v>1803050.7538926599</v>
      </c>
      <c r="V1540">
        <v>2907396.1178038968</v>
      </c>
      <c r="W1540">
        <v>26291583.211422458</v>
      </c>
      <c r="Y1540">
        <f t="shared" si="74"/>
        <v>31002030.083119016</v>
      </c>
      <c r="Z1540">
        <v>5.7100734658071112E-2</v>
      </c>
      <c r="AA1540">
        <v>6.5629433622006433E-2</v>
      </c>
      <c r="AB1540">
        <v>1.6410327453080109</v>
      </c>
      <c r="AD1540">
        <v>7.7098E-2</v>
      </c>
      <c r="AE1540">
        <v>5.4999999999999997E-3</v>
      </c>
      <c r="AF1540">
        <v>0.90711723489602469</v>
      </c>
      <c r="AG1540">
        <v>0.45769356017708013</v>
      </c>
      <c r="AH1540">
        <v>4.3350653261587837</v>
      </c>
    </row>
    <row r="1541" spans="1:34">
      <c r="A1541" t="s">
        <v>1531</v>
      </c>
      <c r="B1541" t="s">
        <v>1989</v>
      </c>
      <c r="C1541" t="s">
        <v>1548</v>
      </c>
      <c r="D1541" t="s">
        <v>1995</v>
      </c>
      <c r="E1541" t="s">
        <v>254</v>
      </c>
      <c r="F1541" t="s">
        <v>672</v>
      </c>
      <c r="G1541" t="s">
        <v>46</v>
      </c>
      <c r="I1541">
        <v>0.57578711004715077</v>
      </c>
      <c r="J1541">
        <v>0.23009506837836</v>
      </c>
      <c r="K1541">
        <v>1.495068505358089</v>
      </c>
      <c r="M1541">
        <v>2.3009506837835998</v>
      </c>
      <c r="N1541" t="str">
        <f t="shared" si="72"/>
        <v>10Qf-302,3009506837836</v>
      </c>
      <c r="O1541" t="s">
        <v>1550</v>
      </c>
      <c r="P1541">
        <v>55.163711097215881</v>
      </c>
      <c r="Q1541">
        <v>11.60442068810692</v>
      </c>
      <c r="R1541">
        <v>185.97326475267619</v>
      </c>
      <c r="T1541">
        <f t="shared" si="73"/>
        <v>252.74139653799898</v>
      </c>
      <c r="U1541">
        <v>30667914.62088104</v>
      </c>
      <c r="V1541">
        <v>2316679.63737207</v>
      </c>
      <c r="W1541">
        <v>17015405.741754111</v>
      </c>
      <c r="Y1541">
        <f t="shared" si="74"/>
        <v>50000000.00000722</v>
      </c>
      <c r="Z1541">
        <v>0.3174549950703397</v>
      </c>
      <c r="AA1541">
        <v>5.2295031816720412E-2</v>
      </c>
      <c r="AB1541">
        <v>1.062044752968291</v>
      </c>
      <c r="AD1541">
        <v>7.7098E-2</v>
      </c>
      <c r="AE1541">
        <v>5.4999999999999997E-3</v>
      </c>
      <c r="AF1541">
        <v>0.72281173312573832</v>
      </c>
      <c r="AG1541">
        <v>0.36470068337970057</v>
      </c>
      <c r="AH1541">
        <v>3.471061100289039</v>
      </c>
    </row>
    <row r="1542" spans="1:34">
      <c r="A1542" t="s">
        <v>1531</v>
      </c>
      <c r="B1542" t="s">
        <v>1996</v>
      </c>
      <c r="C1542" t="s">
        <v>1533</v>
      </c>
      <c r="D1542" t="s">
        <v>1997</v>
      </c>
      <c r="E1542" t="s">
        <v>671</v>
      </c>
      <c r="F1542" t="s">
        <v>43</v>
      </c>
      <c r="G1542" t="s">
        <v>672</v>
      </c>
      <c r="I1542">
        <v>3.7305232547666449</v>
      </c>
      <c r="J1542">
        <v>0.74259525785247382</v>
      </c>
      <c r="K1542">
        <v>2.9528340659056198</v>
      </c>
      <c r="M1542">
        <v>7.4259525785247389</v>
      </c>
      <c r="N1542" t="str">
        <f t="shared" si="72"/>
        <v>10Qf-307,42595257852474</v>
      </c>
      <c r="O1542" t="s">
        <v>1535</v>
      </c>
      <c r="P1542">
        <v>185.41536808053061</v>
      </c>
      <c r="Q1542">
        <v>33.315523613654157</v>
      </c>
      <c r="R1542">
        <v>148.92074377968149</v>
      </c>
      <c r="T1542">
        <f t="shared" si="73"/>
        <v>367.65163547386624</v>
      </c>
      <c r="U1542">
        <v>15691559.046921769</v>
      </c>
      <c r="V1542">
        <v>4578248.9883437669</v>
      </c>
      <c r="W1542">
        <v>29730191.964711789</v>
      </c>
      <c r="Y1542">
        <f t="shared" si="74"/>
        <v>49999999.99997732</v>
      </c>
      <c r="Z1542">
        <v>0.639322978639425</v>
      </c>
      <c r="AA1542">
        <v>0.1468413376747191</v>
      </c>
      <c r="AB1542">
        <v>0.67110761006016006</v>
      </c>
      <c r="AD1542">
        <v>7.7098E-2</v>
      </c>
      <c r="AE1542">
        <v>5.4999999999999997E-3</v>
      </c>
      <c r="AF1542">
        <v>2.3327599723114369</v>
      </c>
      <c r="AG1542">
        <v>1.177013483696171</v>
      </c>
      <c r="AH1542">
        <v>11.01832403453235</v>
      </c>
    </row>
    <row r="1543" spans="1:34">
      <c r="A1543" t="s">
        <v>1531</v>
      </c>
      <c r="B1543" t="s">
        <v>1996</v>
      </c>
      <c r="C1543" t="s">
        <v>1536</v>
      </c>
      <c r="D1543" t="s">
        <v>1998</v>
      </c>
      <c r="E1543" t="s">
        <v>671</v>
      </c>
      <c r="F1543" t="s">
        <v>254</v>
      </c>
      <c r="G1543" t="s">
        <v>672</v>
      </c>
      <c r="I1543">
        <v>0</v>
      </c>
      <c r="J1543">
        <v>0</v>
      </c>
      <c r="K1543">
        <v>0</v>
      </c>
      <c r="M1543">
        <v>0</v>
      </c>
      <c r="N1543" t="str">
        <f t="shared" si="72"/>
        <v>10Qf-300</v>
      </c>
      <c r="O1543" t="s">
        <v>1538</v>
      </c>
      <c r="P1543">
        <v>0</v>
      </c>
      <c r="Q1543">
        <v>0</v>
      </c>
      <c r="R1543">
        <v>0</v>
      </c>
      <c r="T1543">
        <f t="shared" si="73"/>
        <v>0</v>
      </c>
      <c r="U1543">
        <v>0</v>
      </c>
      <c r="V1543">
        <v>0</v>
      </c>
      <c r="W1543">
        <v>0</v>
      </c>
      <c r="Y1543">
        <f t="shared" si="74"/>
        <v>0</v>
      </c>
      <c r="Z1543">
        <v>0</v>
      </c>
      <c r="AA1543">
        <v>0</v>
      </c>
      <c r="AB1543">
        <v>0</v>
      </c>
      <c r="AD1543">
        <v>7.7098E-2</v>
      </c>
      <c r="AE1543">
        <v>5.4999999999999997E-3</v>
      </c>
      <c r="AF1543">
        <v>0</v>
      </c>
      <c r="AG1543">
        <v>0</v>
      </c>
      <c r="AH1543">
        <v>0</v>
      </c>
    </row>
    <row r="1544" spans="1:34">
      <c r="A1544" t="s">
        <v>1531</v>
      </c>
      <c r="B1544" t="s">
        <v>1996</v>
      </c>
      <c r="C1544" t="s">
        <v>1539</v>
      </c>
      <c r="D1544" t="s">
        <v>1999</v>
      </c>
      <c r="E1544" t="s">
        <v>43</v>
      </c>
      <c r="F1544" t="s">
        <v>254</v>
      </c>
      <c r="G1544" t="s">
        <v>672</v>
      </c>
      <c r="I1544">
        <v>0</v>
      </c>
      <c r="J1544">
        <v>0</v>
      </c>
      <c r="K1544">
        <v>0</v>
      </c>
      <c r="M1544">
        <v>0</v>
      </c>
      <c r="N1544" t="str">
        <f t="shared" si="72"/>
        <v>10Qf-300</v>
      </c>
      <c r="O1544" t="s">
        <v>1541</v>
      </c>
      <c r="P1544">
        <v>0</v>
      </c>
      <c r="Q1544">
        <v>0</v>
      </c>
      <c r="R1544">
        <v>0</v>
      </c>
      <c r="T1544">
        <f t="shared" si="73"/>
        <v>0</v>
      </c>
      <c r="U1544">
        <v>0</v>
      </c>
      <c r="V1544">
        <v>0</v>
      </c>
      <c r="W1544">
        <v>0</v>
      </c>
      <c r="Y1544">
        <f t="shared" si="74"/>
        <v>0</v>
      </c>
      <c r="Z1544">
        <v>0</v>
      </c>
      <c r="AA1544">
        <v>0</v>
      </c>
      <c r="AB1544">
        <v>0</v>
      </c>
      <c r="AD1544">
        <v>7.7098E-2</v>
      </c>
      <c r="AE1544">
        <v>5.4999999999999997E-3</v>
      </c>
      <c r="AF1544">
        <v>0</v>
      </c>
      <c r="AG1544">
        <v>0</v>
      </c>
      <c r="AH1544">
        <v>0</v>
      </c>
    </row>
    <row r="1545" spans="1:34">
      <c r="A1545" t="s">
        <v>1531</v>
      </c>
      <c r="B1545" t="s">
        <v>1996</v>
      </c>
      <c r="C1545" t="s">
        <v>1542</v>
      </c>
      <c r="D1545" t="s">
        <v>2000</v>
      </c>
      <c r="E1545" t="s">
        <v>671</v>
      </c>
      <c r="F1545" t="s">
        <v>672</v>
      </c>
      <c r="G1545" t="s">
        <v>46</v>
      </c>
      <c r="I1545">
        <v>0.28649233514031469</v>
      </c>
      <c r="J1545">
        <v>0.2864923351403148</v>
      </c>
      <c r="K1545">
        <v>2.291938681122518</v>
      </c>
      <c r="M1545">
        <v>2.864923351403148</v>
      </c>
      <c r="N1545" t="str">
        <f t="shared" si="72"/>
        <v>10Qf-302,86492335140315</v>
      </c>
      <c r="O1545" t="s">
        <v>1544</v>
      </c>
      <c r="P1545">
        <v>14.23931125597956</v>
      </c>
      <c r="Q1545">
        <v>14.448712892096911</v>
      </c>
      <c r="R1545">
        <v>285.09684848133918</v>
      </c>
      <c r="T1545">
        <f t="shared" si="73"/>
        <v>313.78487262941564</v>
      </c>
      <c r="U1545">
        <v>1205061.8871228441</v>
      </c>
      <c r="V1545">
        <v>2884507.5375164491</v>
      </c>
      <c r="W1545">
        <v>26084601.778953139</v>
      </c>
      <c r="Y1545">
        <f t="shared" si="74"/>
        <v>30174171.203592431</v>
      </c>
      <c r="Z1545">
        <v>4.9097973809769921E-2</v>
      </c>
      <c r="AA1545">
        <v>6.5112763550295771E-2</v>
      </c>
      <c r="AB1545">
        <v>1.6281136561218821</v>
      </c>
      <c r="AD1545">
        <v>7.7098E-2</v>
      </c>
      <c r="AE1545">
        <v>5.4999999999999997E-3</v>
      </c>
      <c r="AF1545">
        <v>0.89997592190674791</v>
      </c>
      <c r="AG1545">
        <v>0.45409035119739888</v>
      </c>
      <c r="AH1545">
        <v>4.3015876245072944</v>
      </c>
    </row>
    <row r="1546" spans="1:34">
      <c r="A1546" t="s">
        <v>1531</v>
      </c>
      <c r="B1546" t="s">
        <v>1996</v>
      </c>
      <c r="C1546" t="s">
        <v>1545</v>
      </c>
      <c r="D1546" t="s">
        <v>2001</v>
      </c>
      <c r="E1546" t="s">
        <v>43</v>
      </c>
      <c r="F1546" t="s">
        <v>672</v>
      </c>
      <c r="G1546" t="s">
        <v>46</v>
      </c>
      <c r="I1546">
        <v>0.28832744743363969</v>
      </c>
      <c r="J1546">
        <v>0.28832744743363981</v>
      </c>
      <c r="K1546">
        <v>2.306619579469118</v>
      </c>
      <c r="M1546">
        <v>2.8832744743363978</v>
      </c>
      <c r="N1546" t="str">
        <f t="shared" si="72"/>
        <v>10Qf-302,8832744743364</v>
      </c>
      <c r="O1546" t="s">
        <v>1547</v>
      </c>
      <c r="P1546">
        <v>12.935417755318291</v>
      </c>
      <c r="Q1546">
        <v>14.54126339833654</v>
      </c>
      <c r="R1546">
        <v>286.92302205481388</v>
      </c>
      <c r="T1546">
        <f t="shared" si="73"/>
        <v>314.39970320846874</v>
      </c>
      <c r="U1546">
        <v>1777596.6525052111</v>
      </c>
      <c r="V1546">
        <v>2902984.1059722588</v>
      </c>
      <c r="W1546">
        <v>26251685.38824971</v>
      </c>
      <c r="Y1546">
        <f t="shared" si="74"/>
        <v>30932266.146727182</v>
      </c>
      <c r="Z1546">
        <v>5.7014083542537217E-2</v>
      </c>
      <c r="AA1546">
        <v>6.5529840093669925E-2</v>
      </c>
      <c r="AB1546">
        <v>1.638542456542724</v>
      </c>
      <c r="AD1546">
        <v>7.7098E-2</v>
      </c>
      <c r="AE1546">
        <v>5.4999999999999997E-3</v>
      </c>
      <c r="AF1546">
        <v>0.90574067256640767</v>
      </c>
      <c r="AG1546">
        <v>0.45699900418231898</v>
      </c>
      <c r="AH1546">
        <v>4.3286121510851254</v>
      </c>
    </row>
    <row r="1547" spans="1:34">
      <c r="A1547" t="s">
        <v>1531</v>
      </c>
      <c r="B1547" t="s">
        <v>1996</v>
      </c>
      <c r="C1547" t="s">
        <v>1548</v>
      </c>
      <c r="D1547" t="s">
        <v>2002</v>
      </c>
      <c r="E1547" t="s">
        <v>254</v>
      </c>
      <c r="F1547" t="s">
        <v>672</v>
      </c>
      <c r="G1547" t="s">
        <v>46</v>
      </c>
      <c r="I1547">
        <v>0.57739395774889457</v>
      </c>
      <c r="J1547">
        <v>0.22958344618771759</v>
      </c>
      <c r="K1547">
        <v>1.488857057940564</v>
      </c>
      <c r="M1547">
        <v>2.2958344618771762</v>
      </c>
      <c r="N1547" t="str">
        <f t="shared" si="72"/>
        <v>10Qf-302,29583446187718</v>
      </c>
      <c r="O1547" t="s">
        <v>1550</v>
      </c>
      <c r="P1547">
        <v>55.317656332962763</v>
      </c>
      <c r="Q1547">
        <v>11.578617965886799</v>
      </c>
      <c r="R1547">
        <v>185.20061577308971</v>
      </c>
      <c r="T1547">
        <f t="shared" si="73"/>
        <v>252.09689007193927</v>
      </c>
      <c r="U1547">
        <v>30743758.42869113</v>
      </c>
      <c r="V1547">
        <v>2311528.4417404449</v>
      </c>
      <c r="W1547">
        <v>16944713.129560091</v>
      </c>
      <c r="Y1547">
        <f t="shared" si="74"/>
        <v>49999999.99999167</v>
      </c>
      <c r="Z1547">
        <v>0.31834091596077801</v>
      </c>
      <c r="AA1547">
        <v>5.2178752493889417E-2</v>
      </c>
      <c r="AB1547">
        <v>1.0576323564028629</v>
      </c>
      <c r="AD1547">
        <v>7.7098E-2</v>
      </c>
      <c r="AE1547">
        <v>5.4999999999999997E-3</v>
      </c>
      <c r="AF1547">
        <v>0.72120454299806569</v>
      </c>
      <c r="AG1547">
        <v>0.36388976220753239</v>
      </c>
      <c r="AH1547">
        <v>3.4635267670827741</v>
      </c>
    </row>
    <row r="1548" spans="1:34">
      <c r="A1548" t="s">
        <v>1531</v>
      </c>
      <c r="B1548" t="s">
        <v>2003</v>
      </c>
      <c r="C1548" t="s">
        <v>1533</v>
      </c>
      <c r="D1548" t="s">
        <v>2004</v>
      </c>
      <c r="E1548" t="s">
        <v>671</v>
      </c>
      <c r="F1548" t="s">
        <v>43</v>
      </c>
      <c r="G1548" t="s">
        <v>672</v>
      </c>
      <c r="I1548">
        <v>3.809104999840633</v>
      </c>
      <c r="J1548">
        <v>0.74651932743494354</v>
      </c>
      <c r="K1548">
        <v>2.9095689470738582</v>
      </c>
      <c r="M1548">
        <v>7.465193274349434</v>
      </c>
      <c r="N1548" t="str">
        <f t="shared" si="72"/>
        <v>10Qf-307,46519327434943</v>
      </c>
      <c r="O1548" t="s">
        <v>1535</v>
      </c>
      <c r="P1548">
        <v>189.32105695907791</v>
      </c>
      <c r="Q1548">
        <v>33.49157164446769</v>
      </c>
      <c r="R1548">
        <v>146.73874725284099</v>
      </c>
      <c r="T1548">
        <f t="shared" si="73"/>
        <v>369.55137585638658</v>
      </c>
      <c r="U1548">
        <v>16057371.52871293</v>
      </c>
      <c r="V1548">
        <v>4648045.2334729433</v>
      </c>
      <c r="W1548">
        <v>29294583.237795439</v>
      </c>
      <c r="Y1548">
        <f t="shared" si="74"/>
        <v>49999999.999981314</v>
      </c>
      <c r="Z1548">
        <v>0.65279002116843032</v>
      </c>
      <c r="AA1548">
        <v>0.14761728610763111</v>
      </c>
      <c r="AB1548">
        <v>0.6612744972437623</v>
      </c>
      <c r="AD1548">
        <v>7.7098E-2</v>
      </c>
      <c r="AE1548">
        <v>5.4999999999999997E-3</v>
      </c>
      <c r="AF1548">
        <v>2.3450868924657908</v>
      </c>
      <c r="AG1548">
        <v>2.661341402305573</v>
      </c>
      <c r="AH1548">
        <v>12.5542195691208</v>
      </c>
    </row>
    <row r="1549" spans="1:34">
      <c r="A1549" t="s">
        <v>1531</v>
      </c>
      <c r="B1549" t="s">
        <v>2003</v>
      </c>
      <c r="C1549" t="s">
        <v>1536</v>
      </c>
      <c r="D1549" t="s">
        <v>2005</v>
      </c>
      <c r="E1549" t="s">
        <v>671</v>
      </c>
      <c r="F1549" t="s">
        <v>254</v>
      </c>
      <c r="G1549" t="s">
        <v>672</v>
      </c>
      <c r="I1549">
        <v>0</v>
      </c>
      <c r="J1549">
        <v>0</v>
      </c>
      <c r="K1549">
        <v>0</v>
      </c>
      <c r="M1549">
        <v>0</v>
      </c>
      <c r="N1549" t="str">
        <f t="shared" si="72"/>
        <v>10Qf-300</v>
      </c>
      <c r="O1549" t="s">
        <v>1538</v>
      </c>
      <c r="P1549">
        <v>0</v>
      </c>
      <c r="Q1549">
        <v>0</v>
      </c>
      <c r="R1549">
        <v>0</v>
      </c>
      <c r="T1549">
        <f t="shared" si="73"/>
        <v>0</v>
      </c>
      <c r="U1549">
        <v>0</v>
      </c>
      <c r="V1549">
        <v>0</v>
      </c>
      <c r="W1549">
        <v>0</v>
      </c>
      <c r="Y1549">
        <f t="shared" si="74"/>
        <v>0</v>
      </c>
      <c r="Z1549">
        <v>0</v>
      </c>
      <c r="AA1549">
        <v>0</v>
      </c>
      <c r="AB1549">
        <v>0</v>
      </c>
      <c r="AD1549">
        <v>7.7098E-2</v>
      </c>
      <c r="AE1549">
        <v>5.4999999999999997E-3</v>
      </c>
      <c r="AF1549">
        <v>0</v>
      </c>
      <c r="AG1549">
        <v>0</v>
      </c>
      <c r="AH1549">
        <v>0</v>
      </c>
    </row>
    <row r="1550" spans="1:34">
      <c r="A1550" t="s">
        <v>1531</v>
      </c>
      <c r="B1550" t="s">
        <v>2003</v>
      </c>
      <c r="C1550" t="s">
        <v>1539</v>
      </c>
      <c r="D1550" t="s">
        <v>2006</v>
      </c>
      <c r="E1550" t="s">
        <v>43</v>
      </c>
      <c r="F1550" t="s">
        <v>254</v>
      </c>
      <c r="G1550" t="s">
        <v>672</v>
      </c>
      <c r="I1550">
        <v>0</v>
      </c>
      <c r="J1550">
        <v>0</v>
      </c>
      <c r="K1550">
        <v>0</v>
      </c>
      <c r="M1550">
        <v>0</v>
      </c>
      <c r="N1550" t="str">
        <f t="shared" si="72"/>
        <v>10Qf-300</v>
      </c>
      <c r="O1550" t="s">
        <v>1541</v>
      </c>
      <c r="P1550">
        <v>0</v>
      </c>
      <c r="Q1550">
        <v>0</v>
      </c>
      <c r="R1550">
        <v>0</v>
      </c>
      <c r="T1550">
        <f t="shared" si="73"/>
        <v>0</v>
      </c>
      <c r="U1550">
        <v>0</v>
      </c>
      <c r="V1550">
        <v>0</v>
      </c>
      <c r="W1550">
        <v>0</v>
      </c>
      <c r="Y1550">
        <f t="shared" si="74"/>
        <v>0</v>
      </c>
      <c r="Z1550">
        <v>0</v>
      </c>
      <c r="AA1550">
        <v>0</v>
      </c>
      <c r="AB1550">
        <v>0</v>
      </c>
      <c r="AD1550">
        <v>7.7098E-2</v>
      </c>
      <c r="AE1550">
        <v>5.4999999999999997E-3</v>
      </c>
      <c r="AF1550">
        <v>0</v>
      </c>
      <c r="AG1550">
        <v>0</v>
      </c>
      <c r="AH1550">
        <v>0</v>
      </c>
    </row>
    <row r="1551" spans="1:34">
      <c r="A1551" t="s">
        <v>1531</v>
      </c>
      <c r="B1551" t="s">
        <v>2003</v>
      </c>
      <c r="C1551" t="s">
        <v>1542</v>
      </c>
      <c r="D1551" t="s">
        <v>2007</v>
      </c>
      <c r="E1551" t="s">
        <v>671</v>
      </c>
      <c r="F1551" t="s">
        <v>672</v>
      </c>
      <c r="G1551" t="s">
        <v>46</v>
      </c>
      <c r="I1551">
        <v>0.2866051200395765</v>
      </c>
      <c r="J1551">
        <v>0.28660512003957661</v>
      </c>
      <c r="K1551">
        <v>2.292840960316612</v>
      </c>
      <c r="M1551">
        <v>2.866051200395765</v>
      </c>
      <c r="N1551" t="str">
        <f t="shared" si="72"/>
        <v>10Qf-302,86605120039576</v>
      </c>
      <c r="O1551" t="s">
        <v>1544</v>
      </c>
      <c r="P1551">
        <v>14.244916918290819</v>
      </c>
      <c r="Q1551">
        <v>14.45440099061863</v>
      </c>
      <c r="R1551">
        <v>285.20908401224813</v>
      </c>
      <c r="T1551">
        <f t="shared" si="73"/>
        <v>313.90840192115758</v>
      </c>
      <c r="U1551">
        <v>1208190.610313812</v>
      </c>
      <c r="V1551">
        <v>2885643.096315532</v>
      </c>
      <c r="W1551">
        <v>26094870.637219399</v>
      </c>
      <c r="Y1551">
        <f t="shared" si="74"/>
        <v>30188704.343848743</v>
      </c>
      <c r="Z1551">
        <v>4.9117302459618033E-2</v>
      </c>
      <c r="AA1551">
        <v>6.5138396824128655E-2</v>
      </c>
      <c r="AB1551">
        <v>1.628754603931541</v>
      </c>
      <c r="AD1551">
        <v>7.7098E-2</v>
      </c>
      <c r="AE1551">
        <v>5.4999999999999997E-3</v>
      </c>
      <c r="AF1551">
        <v>0.90033022001961216</v>
      </c>
      <c r="AG1551">
        <v>1.02174725294109</v>
      </c>
      <c r="AH1551">
        <v>4.8707266733564678</v>
      </c>
    </row>
    <row r="1552" spans="1:34">
      <c r="A1552" t="s">
        <v>1531</v>
      </c>
      <c r="B1552" t="s">
        <v>2003</v>
      </c>
      <c r="C1552" t="s">
        <v>1545</v>
      </c>
      <c r="D1552" t="s">
        <v>2008</v>
      </c>
      <c r="E1552" t="s">
        <v>43</v>
      </c>
      <c r="F1552" t="s">
        <v>672</v>
      </c>
      <c r="G1552" t="s">
        <v>46</v>
      </c>
      <c r="I1552">
        <v>0.28867581606030068</v>
      </c>
      <c r="J1552">
        <v>0.28867581606030068</v>
      </c>
      <c r="K1552">
        <v>2.3094065284824059</v>
      </c>
      <c r="M1552">
        <v>2.8867581606030068</v>
      </c>
      <c r="N1552" t="str">
        <f t="shared" si="72"/>
        <v>10Qf-302,88675816060301</v>
      </c>
      <c r="O1552" t="s">
        <v>1547</v>
      </c>
      <c r="P1552">
        <v>12.951046838705309</v>
      </c>
      <c r="Q1552">
        <v>14.558832727947999</v>
      </c>
      <c r="R1552">
        <v>287.2696937991808</v>
      </c>
      <c r="T1552">
        <f t="shared" si="73"/>
        <v>314.7795733658341</v>
      </c>
      <c r="U1552">
        <v>1797379.118727403</v>
      </c>
      <c r="V1552">
        <v>2906491.6061954182</v>
      </c>
      <c r="W1552">
        <v>26283403.712910231</v>
      </c>
      <c r="Y1552">
        <f t="shared" si="74"/>
        <v>30987274.437833052</v>
      </c>
      <c r="Z1552">
        <v>5.7082970213441553E-2</v>
      </c>
      <c r="AA1552">
        <v>6.5609015838476517E-2</v>
      </c>
      <c r="AB1552">
        <v>1.640522208350581</v>
      </c>
      <c r="AD1552">
        <v>7.7098E-2</v>
      </c>
      <c r="AE1552">
        <v>5.4999999999999997E-3</v>
      </c>
      <c r="AF1552">
        <v>0.90683502427319596</v>
      </c>
      <c r="AG1552">
        <v>1.029129284254972</v>
      </c>
      <c r="AH1552">
        <v>4.9053204691311736</v>
      </c>
    </row>
    <row r="1553" spans="1:34">
      <c r="A1553" t="s">
        <v>1531</v>
      </c>
      <c r="B1553" t="s">
        <v>2003</v>
      </c>
      <c r="C1553" t="s">
        <v>1548</v>
      </c>
      <c r="D1553" t="s">
        <v>2009</v>
      </c>
      <c r="E1553" t="s">
        <v>254</v>
      </c>
      <c r="F1553" t="s">
        <v>672</v>
      </c>
      <c r="G1553" t="s">
        <v>46</v>
      </c>
      <c r="I1553">
        <v>0.57608791570722429</v>
      </c>
      <c r="J1553">
        <v>0.22999989672960791</v>
      </c>
      <c r="K1553">
        <v>1.493911154859247</v>
      </c>
      <c r="M1553">
        <v>2.2999989672960792</v>
      </c>
      <c r="N1553" t="str">
        <f t="shared" si="72"/>
        <v>10Qf-302,29999896729608</v>
      </c>
      <c r="O1553" t="s">
        <v>1550</v>
      </c>
      <c r="P1553">
        <v>55.192530006564759</v>
      </c>
      <c r="Q1553">
        <v>11.59962088141187</v>
      </c>
      <c r="R1553">
        <v>185.82930061326621</v>
      </c>
      <c r="T1553">
        <f t="shared" si="73"/>
        <v>252.62145150124286</v>
      </c>
      <c r="U1553">
        <v>30682044.67324296</v>
      </c>
      <c r="V1553">
        <v>2315721.4150934569</v>
      </c>
      <c r="W1553">
        <v>17002233.911665618</v>
      </c>
      <c r="Y1553">
        <f t="shared" si="74"/>
        <v>50000000.000002034</v>
      </c>
      <c r="Z1553">
        <v>0.31762084153975428</v>
      </c>
      <c r="AA1553">
        <v>5.2273401607804533E-2</v>
      </c>
      <c r="AB1553">
        <v>1.0612226113605749</v>
      </c>
      <c r="AD1553">
        <v>7.7098E-2</v>
      </c>
      <c r="AE1553">
        <v>5.4999999999999997E-3</v>
      </c>
      <c r="AF1553">
        <v>0.72251276459562697</v>
      </c>
      <c r="AG1553">
        <v>0.81994963184105218</v>
      </c>
      <c r="AH1553">
        <v>3.9250593637327591</v>
      </c>
    </row>
    <row r="1554" spans="1:34">
      <c r="A1554" t="s">
        <v>1531</v>
      </c>
      <c r="B1554" t="s">
        <v>2010</v>
      </c>
      <c r="C1554" t="s">
        <v>1533</v>
      </c>
      <c r="D1554" t="s">
        <v>2011</v>
      </c>
      <c r="E1554" t="s">
        <v>671</v>
      </c>
      <c r="F1554" t="s">
        <v>43</v>
      </c>
      <c r="G1554" t="s">
        <v>672</v>
      </c>
      <c r="I1554">
        <v>3.7587926623785708</v>
      </c>
      <c r="J1554">
        <v>0.74400451172123516</v>
      </c>
      <c r="K1554">
        <v>2.937247943112546</v>
      </c>
      <c r="M1554">
        <v>7.4400451172123532</v>
      </c>
      <c r="N1554" t="str">
        <f t="shared" si="72"/>
        <v>10Qf-307,44004511721235</v>
      </c>
      <c r="O1554" t="s">
        <v>1535</v>
      </c>
      <c r="P1554">
        <v>186.82042100737851</v>
      </c>
      <c r="Q1554">
        <v>33.378747866766318</v>
      </c>
      <c r="R1554">
        <v>148.13468640321531</v>
      </c>
      <c r="T1554">
        <f t="shared" si="73"/>
        <v>368.33385527736016</v>
      </c>
      <c r="U1554">
        <v>15824959.659133241</v>
      </c>
      <c r="V1554">
        <v>4601775.0480370326</v>
      </c>
      <c r="W1554">
        <v>29573265.292815801</v>
      </c>
      <c r="Y1554">
        <f t="shared" si="74"/>
        <v>49999999.999986075</v>
      </c>
      <c r="Z1554">
        <v>0.6441676828925712</v>
      </c>
      <c r="AA1554">
        <v>0.1471200045811179</v>
      </c>
      <c r="AB1554">
        <v>0.66756526213802736</v>
      </c>
      <c r="AD1554">
        <v>7.7098E-2</v>
      </c>
      <c r="AE1554">
        <v>5.4999999999999997E-3</v>
      </c>
      <c r="AF1554">
        <v>2.337186947815399</v>
      </c>
      <c r="AG1554">
        <v>1.1792471510781579</v>
      </c>
      <c r="AH1554">
        <v>11.039077216105911</v>
      </c>
    </row>
    <row r="1555" spans="1:34">
      <c r="A1555" t="s">
        <v>1531</v>
      </c>
      <c r="B1555" t="s">
        <v>2010</v>
      </c>
      <c r="C1555" t="s">
        <v>1536</v>
      </c>
      <c r="D1555" t="s">
        <v>2012</v>
      </c>
      <c r="E1555" t="s">
        <v>671</v>
      </c>
      <c r="F1555" t="s">
        <v>254</v>
      </c>
      <c r="G1555" t="s">
        <v>672</v>
      </c>
      <c r="I1555">
        <v>0</v>
      </c>
      <c r="J1555">
        <v>0</v>
      </c>
      <c r="K1555">
        <v>0</v>
      </c>
      <c r="M1555">
        <v>0</v>
      </c>
      <c r="N1555" t="str">
        <f t="shared" si="72"/>
        <v>10Qf-300</v>
      </c>
      <c r="O1555" t="s">
        <v>1538</v>
      </c>
      <c r="P1555">
        <v>0</v>
      </c>
      <c r="Q1555">
        <v>0</v>
      </c>
      <c r="R1555">
        <v>0</v>
      </c>
      <c r="T1555">
        <f t="shared" si="73"/>
        <v>0</v>
      </c>
      <c r="U1555">
        <v>0</v>
      </c>
      <c r="V1555">
        <v>0</v>
      </c>
      <c r="W1555">
        <v>0</v>
      </c>
      <c r="Y1555">
        <f t="shared" si="74"/>
        <v>0</v>
      </c>
      <c r="Z1555">
        <v>0</v>
      </c>
      <c r="AA1555">
        <v>0</v>
      </c>
      <c r="AB1555">
        <v>0</v>
      </c>
      <c r="AD1555">
        <v>7.7098E-2</v>
      </c>
      <c r="AE1555">
        <v>5.4999999999999997E-3</v>
      </c>
      <c r="AF1555">
        <v>0</v>
      </c>
      <c r="AG1555">
        <v>0</v>
      </c>
      <c r="AH1555">
        <v>0</v>
      </c>
    </row>
    <row r="1556" spans="1:34">
      <c r="A1556" t="s">
        <v>1531</v>
      </c>
      <c r="B1556" t="s">
        <v>2010</v>
      </c>
      <c r="C1556" t="s">
        <v>1539</v>
      </c>
      <c r="D1556" t="s">
        <v>2013</v>
      </c>
      <c r="E1556" t="s">
        <v>43</v>
      </c>
      <c r="F1556" t="s">
        <v>254</v>
      </c>
      <c r="G1556" t="s">
        <v>672</v>
      </c>
      <c r="I1556">
        <v>0</v>
      </c>
      <c r="J1556">
        <v>0</v>
      </c>
      <c r="K1556">
        <v>0</v>
      </c>
      <c r="M1556">
        <v>0</v>
      </c>
      <c r="N1556" t="str">
        <f t="shared" si="72"/>
        <v>10Qf-300</v>
      </c>
      <c r="O1556" t="s">
        <v>1541</v>
      </c>
      <c r="P1556">
        <v>0</v>
      </c>
      <c r="Q1556">
        <v>0</v>
      </c>
      <c r="R1556">
        <v>0</v>
      </c>
      <c r="T1556">
        <f t="shared" si="73"/>
        <v>0</v>
      </c>
      <c r="U1556">
        <v>0</v>
      </c>
      <c r="V1556">
        <v>0</v>
      </c>
      <c r="W1556">
        <v>0</v>
      </c>
      <c r="Y1556">
        <f t="shared" si="74"/>
        <v>0</v>
      </c>
      <c r="Z1556">
        <v>0</v>
      </c>
      <c r="AA1556">
        <v>0</v>
      </c>
      <c r="AB1556">
        <v>0</v>
      </c>
      <c r="AD1556">
        <v>7.7098E-2</v>
      </c>
      <c r="AE1556">
        <v>5.4999999999999997E-3</v>
      </c>
      <c r="AF1556">
        <v>0</v>
      </c>
      <c r="AG1556">
        <v>0</v>
      </c>
      <c r="AH1556">
        <v>0</v>
      </c>
    </row>
    <row r="1557" spans="1:34">
      <c r="A1557" t="s">
        <v>1531</v>
      </c>
      <c r="B1557" t="s">
        <v>2010</v>
      </c>
      <c r="C1557" t="s">
        <v>1542</v>
      </c>
      <c r="D1557" t="s">
        <v>2014</v>
      </c>
      <c r="E1557" t="s">
        <v>671</v>
      </c>
      <c r="F1557" t="s">
        <v>672</v>
      </c>
      <c r="G1557" t="s">
        <v>46</v>
      </c>
      <c r="I1557">
        <v>0.28653087757192652</v>
      </c>
      <c r="J1557">
        <v>0.28653087757192652</v>
      </c>
      <c r="K1557">
        <v>2.2922470205754122</v>
      </c>
      <c r="M1557">
        <v>2.865308775719265</v>
      </c>
      <c r="N1557" t="str">
        <f t="shared" si="72"/>
        <v>10Qf-302,86530877571927</v>
      </c>
      <c r="O1557" t="s">
        <v>1544</v>
      </c>
      <c r="P1557">
        <v>14.241226901227151</v>
      </c>
      <c r="Q1557">
        <v>14.450656708598141</v>
      </c>
      <c r="R1557">
        <v>285.1352031751216</v>
      </c>
      <c r="T1557">
        <f t="shared" si="73"/>
        <v>313.82708678494691</v>
      </c>
      <c r="U1557">
        <v>1206328.7299817291</v>
      </c>
      <c r="V1557">
        <v>2884895.596535353</v>
      </c>
      <c r="W1557">
        <v>26088110.99667687</v>
      </c>
      <c r="Y1557">
        <f t="shared" si="74"/>
        <v>30179335.323193952</v>
      </c>
      <c r="Z1557">
        <v>4.9104579066056843E-2</v>
      </c>
      <c r="AA1557">
        <v>6.5121523310779264E-2</v>
      </c>
      <c r="AB1557">
        <v>1.6283326897627519</v>
      </c>
      <c r="AD1557">
        <v>7.7098E-2</v>
      </c>
      <c r="AE1557">
        <v>5.4999999999999997E-3</v>
      </c>
      <c r="AF1557">
        <v>0.90009699760814621</v>
      </c>
      <c r="AG1557">
        <v>0.45415144095150362</v>
      </c>
      <c r="AH1557">
        <v>4.3021552142789146</v>
      </c>
    </row>
    <row r="1558" spans="1:34">
      <c r="A1558" t="s">
        <v>1531</v>
      </c>
      <c r="B1558" t="s">
        <v>2010</v>
      </c>
      <c r="C1558" t="s">
        <v>1545</v>
      </c>
      <c r="D1558" t="s">
        <v>2015</v>
      </c>
      <c r="E1558" t="s">
        <v>43</v>
      </c>
      <c r="F1558" t="s">
        <v>672</v>
      </c>
      <c r="G1558" t="s">
        <v>46</v>
      </c>
      <c r="I1558">
        <v>0.28843980036734651</v>
      </c>
      <c r="J1558">
        <v>0.28843980036734651</v>
      </c>
      <c r="K1558">
        <v>2.307518402938773</v>
      </c>
      <c r="M1558">
        <v>2.884398003673466</v>
      </c>
      <c r="N1558" t="str">
        <f t="shared" si="72"/>
        <v>10Qf-302,88439800367347</v>
      </c>
      <c r="O1558" t="s">
        <v>1547</v>
      </c>
      <c r="P1558">
        <v>12.9404583164805</v>
      </c>
      <c r="Q1558">
        <v>14.54692971147165</v>
      </c>
      <c r="R1558">
        <v>287.03482772424582</v>
      </c>
      <c r="T1558">
        <f t="shared" si="73"/>
        <v>314.52221575219795</v>
      </c>
      <c r="U1558">
        <v>1784041.703081185</v>
      </c>
      <c r="V1558">
        <v>2904115.3155872752</v>
      </c>
      <c r="W1558">
        <v>26261914.91684426</v>
      </c>
      <c r="Y1558">
        <f t="shared" si="74"/>
        <v>30950071.935512722</v>
      </c>
      <c r="Z1558">
        <v>5.7036300295071958E-2</v>
      </c>
      <c r="AA1558">
        <v>6.5555375192202461E-2</v>
      </c>
      <c r="AB1558">
        <v>1.639180949525735</v>
      </c>
      <c r="AD1558">
        <v>7.7098E-2</v>
      </c>
      <c r="AE1558">
        <v>5.4999999999999997E-3</v>
      </c>
      <c r="AF1558">
        <v>0.90609361371941322</v>
      </c>
      <c r="AG1558">
        <v>0.45717708358224429</v>
      </c>
      <c r="AH1558">
        <v>4.3302667009751232</v>
      </c>
    </row>
    <row r="1559" spans="1:34">
      <c r="A1559" t="s">
        <v>1531</v>
      </c>
      <c r="B1559" t="s">
        <v>2010</v>
      </c>
      <c r="C1559" t="s">
        <v>1548</v>
      </c>
      <c r="D1559" t="s">
        <v>2016</v>
      </c>
      <c r="E1559" t="s">
        <v>254</v>
      </c>
      <c r="F1559" t="s">
        <v>672</v>
      </c>
      <c r="G1559" t="s">
        <v>46</v>
      </c>
      <c r="I1559">
        <v>0.57702056410413516</v>
      </c>
      <c r="J1559">
        <v>0.22970273157662921</v>
      </c>
      <c r="K1559">
        <v>1.490304020085528</v>
      </c>
      <c r="M1559">
        <v>2.2970273157662922</v>
      </c>
      <c r="N1559" t="str">
        <f t="shared" si="72"/>
        <v>10Qf-302,29702731576629</v>
      </c>
      <c r="O1559" t="s">
        <v>1550</v>
      </c>
      <c r="P1559">
        <v>55.28188307790785</v>
      </c>
      <c r="Q1559">
        <v>11.58463390462304</v>
      </c>
      <c r="R1559">
        <v>185.38060503318579</v>
      </c>
      <c r="T1559">
        <f t="shared" si="73"/>
        <v>252.24712201571668</v>
      </c>
      <c r="U1559">
        <v>30726089.514393471</v>
      </c>
      <c r="V1559">
        <v>2312729.4497997449</v>
      </c>
      <c r="W1559">
        <v>16961181.03581408</v>
      </c>
      <c r="Y1559">
        <f t="shared" si="74"/>
        <v>50000000.000007302</v>
      </c>
      <c r="Z1559">
        <v>0.31813504876509402</v>
      </c>
      <c r="AA1559">
        <v>5.220586317145573E-2</v>
      </c>
      <c r="AB1559">
        <v>1.0586602280678039</v>
      </c>
      <c r="AD1559">
        <v>7.7098E-2</v>
      </c>
      <c r="AE1559">
        <v>5.4999999999999997E-3</v>
      </c>
      <c r="AF1559">
        <v>0.72157926149726459</v>
      </c>
      <c r="AG1559">
        <v>0.36407882954895732</v>
      </c>
      <c r="AH1559">
        <v>3.4652834068125138</v>
      </c>
    </row>
    <row r="1560" spans="1:34">
      <c r="A1560" t="s">
        <v>1531</v>
      </c>
      <c r="B1560" t="s">
        <v>2017</v>
      </c>
      <c r="C1560" t="s">
        <v>1533</v>
      </c>
      <c r="D1560" t="s">
        <v>2018</v>
      </c>
      <c r="E1560" t="s">
        <v>671</v>
      </c>
      <c r="F1560" t="s">
        <v>43</v>
      </c>
      <c r="G1560" t="s">
        <v>672</v>
      </c>
      <c r="I1560">
        <v>4.0196971906783991</v>
      </c>
      <c r="J1560">
        <v>0.75700448802837894</v>
      </c>
      <c r="K1560">
        <v>2.793343201577013</v>
      </c>
      <c r="M1560">
        <v>7.570044880283791</v>
      </c>
      <c r="N1560" t="str">
        <f t="shared" si="72"/>
        <v>10Qf-307,57004488028379</v>
      </c>
      <c r="O1560" t="s">
        <v>1535</v>
      </c>
      <c r="P1560">
        <v>199.78796090591089</v>
      </c>
      <c r="Q1560">
        <v>33.961974076545907</v>
      </c>
      <c r="R1560">
        <v>140.8771159930331</v>
      </c>
      <c r="T1560">
        <f t="shared" si="73"/>
        <v>374.62705097548991</v>
      </c>
      <c r="U1560">
        <v>17060875.199103508</v>
      </c>
      <c r="V1560">
        <v>4814744.03560369</v>
      </c>
      <c r="W1560">
        <v>28124380.765275821</v>
      </c>
      <c r="Y1560">
        <f t="shared" si="74"/>
        <v>49999999.99998302</v>
      </c>
      <c r="Z1560">
        <v>0.68888051505627101</v>
      </c>
      <c r="AA1560">
        <v>0.1496906295487499</v>
      </c>
      <c r="AB1560">
        <v>0.63485920246358452</v>
      </c>
      <c r="AD1560">
        <v>7.7098E-2</v>
      </c>
      <c r="AE1560">
        <v>5.4999999999999997E-3</v>
      </c>
      <c r="AF1560">
        <v>2.378024569722657</v>
      </c>
      <c r="AG1560">
        <v>2.698720999821171</v>
      </c>
      <c r="AH1560">
        <v>12.729388449827621</v>
      </c>
    </row>
    <row r="1561" spans="1:34">
      <c r="A1561" t="s">
        <v>1531</v>
      </c>
      <c r="B1561" t="s">
        <v>2017</v>
      </c>
      <c r="C1561" t="s">
        <v>1536</v>
      </c>
      <c r="D1561" t="s">
        <v>2019</v>
      </c>
      <c r="E1561" t="s">
        <v>671</v>
      </c>
      <c r="F1561" t="s">
        <v>254</v>
      </c>
      <c r="G1561" t="s">
        <v>672</v>
      </c>
      <c r="I1561">
        <v>0</v>
      </c>
      <c r="J1561">
        <v>0</v>
      </c>
      <c r="K1561">
        <v>0</v>
      </c>
      <c r="M1561">
        <v>0</v>
      </c>
      <c r="N1561" t="str">
        <f t="shared" si="72"/>
        <v>10Qf-300</v>
      </c>
      <c r="O1561" t="s">
        <v>1538</v>
      </c>
      <c r="P1561">
        <v>0</v>
      </c>
      <c r="Q1561">
        <v>0</v>
      </c>
      <c r="R1561">
        <v>0</v>
      </c>
      <c r="T1561">
        <f t="shared" si="73"/>
        <v>0</v>
      </c>
      <c r="U1561">
        <v>0</v>
      </c>
      <c r="V1561">
        <v>0</v>
      </c>
      <c r="W1561">
        <v>0</v>
      </c>
      <c r="Y1561">
        <f t="shared" si="74"/>
        <v>0</v>
      </c>
      <c r="Z1561">
        <v>0</v>
      </c>
      <c r="AA1561">
        <v>0</v>
      </c>
      <c r="AB1561">
        <v>0</v>
      </c>
      <c r="AD1561">
        <v>7.7098E-2</v>
      </c>
      <c r="AE1561">
        <v>5.4999999999999997E-3</v>
      </c>
      <c r="AF1561">
        <v>0</v>
      </c>
      <c r="AG1561">
        <v>0</v>
      </c>
      <c r="AH1561">
        <v>0</v>
      </c>
    </row>
    <row r="1562" spans="1:34">
      <c r="A1562" t="s">
        <v>1531</v>
      </c>
      <c r="B1562" t="s">
        <v>2017</v>
      </c>
      <c r="C1562" t="s">
        <v>1539</v>
      </c>
      <c r="D1562" t="s">
        <v>2020</v>
      </c>
      <c r="E1562" t="s">
        <v>43</v>
      </c>
      <c r="F1562" t="s">
        <v>254</v>
      </c>
      <c r="G1562" t="s">
        <v>672</v>
      </c>
      <c r="I1562">
        <v>0</v>
      </c>
      <c r="J1562">
        <v>0</v>
      </c>
      <c r="K1562">
        <v>0</v>
      </c>
      <c r="M1562">
        <v>0</v>
      </c>
      <c r="N1562" t="str">
        <f t="shared" si="72"/>
        <v>10Qf-300</v>
      </c>
      <c r="O1562" t="s">
        <v>1541</v>
      </c>
      <c r="P1562">
        <v>0</v>
      </c>
      <c r="Q1562">
        <v>0</v>
      </c>
      <c r="R1562">
        <v>0</v>
      </c>
      <c r="T1562">
        <f t="shared" si="73"/>
        <v>0</v>
      </c>
      <c r="U1562">
        <v>0</v>
      </c>
      <c r="V1562">
        <v>0</v>
      </c>
      <c r="W1562">
        <v>0</v>
      </c>
      <c r="Y1562">
        <f t="shared" si="74"/>
        <v>0</v>
      </c>
      <c r="Z1562">
        <v>0</v>
      </c>
      <c r="AA1562">
        <v>0</v>
      </c>
      <c r="AB1562">
        <v>0</v>
      </c>
      <c r="AD1562">
        <v>7.7098E-2</v>
      </c>
      <c r="AE1562">
        <v>5.4999999999999997E-3</v>
      </c>
      <c r="AF1562">
        <v>0</v>
      </c>
      <c r="AG1562">
        <v>0</v>
      </c>
      <c r="AH1562">
        <v>0</v>
      </c>
    </row>
    <row r="1563" spans="1:34">
      <c r="A1563" t="s">
        <v>1531</v>
      </c>
      <c r="B1563" t="s">
        <v>2017</v>
      </c>
      <c r="C1563" t="s">
        <v>1542</v>
      </c>
      <c r="D1563" t="s">
        <v>2021</v>
      </c>
      <c r="E1563" t="s">
        <v>671</v>
      </c>
      <c r="F1563" t="s">
        <v>672</v>
      </c>
      <c r="G1563" t="s">
        <v>46</v>
      </c>
      <c r="I1563">
        <v>0.28696834674634508</v>
      </c>
      <c r="J1563">
        <v>0.28696834674634508</v>
      </c>
      <c r="K1563">
        <v>2.2957467739707611</v>
      </c>
      <c r="M1563">
        <v>2.8696834674634508</v>
      </c>
      <c r="N1563" t="str">
        <f t="shared" si="72"/>
        <v>10Qf-302,86968346746345</v>
      </c>
      <c r="O1563" t="s">
        <v>1544</v>
      </c>
      <c r="P1563">
        <v>14.26297009982404</v>
      </c>
      <c r="Q1563">
        <v>14.472719660115571</v>
      </c>
      <c r="R1563">
        <v>285.57054146392232</v>
      </c>
      <c r="T1563">
        <f t="shared" si="73"/>
        <v>314.30623122386191</v>
      </c>
      <c r="U1563">
        <v>1217985.066458744</v>
      </c>
      <c r="V1563">
        <v>2889300.1930158269</v>
      </c>
      <c r="W1563">
        <v>26127941.762828741</v>
      </c>
      <c r="Y1563">
        <f t="shared" si="74"/>
        <v>30235227.022303313</v>
      </c>
      <c r="Z1563">
        <v>4.9179550880076472E-2</v>
      </c>
      <c r="AA1563">
        <v>6.5220949450401855E-2</v>
      </c>
      <c r="AB1563">
        <v>1.630818793052931</v>
      </c>
      <c r="AD1563">
        <v>7.7098E-2</v>
      </c>
      <c r="AE1563">
        <v>5.4999999999999997E-3</v>
      </c>
      <c r="AF1563">
        <v>0.90147124632359721</v>
      </c>
      <c r="AG1563">
        <v>1.0230421561507199</v>
      </c>
      <c r="AH1563">
        <v>4.8767948699377683</v>
      </c>
    </row>
    <row r="1564" spans="1:34">
      <c r="A1564" t="s">
        <v>1531</v>
      </c>
      <c r="B1564" t="s">
        <v>2017</v>
      </c>
      <c r="C1564" t="s">
        <v>1545</v>
      </c>
      <c r="D1564" t="s">
        <v>2022</v>
      </c>
      <c r="E1564" t="s">
        <v>43</v>
      </c>
      <c r="F1564" t="s">
        <v>672</v>
      </c>
      <c r="G1564" t="s">
        <v>46</v>
      </c>
      <c r="I1564">
        <v>0.28952919752949652</v>
      </c>
      <c r="J1564">
        <v>0.28952919752949652</v>
      </c>
      <c r="K1564">
        <v>2.3162335802359721</v>
      </c>
      <c r="M1564">
        <v>2.8952919752949651</v>
      </c>
      <c r="N1564" t="str">
        <f t="shared" si="72"/>
        <v>10Qf-302,89529197529497</v>
      </c>
      <c r="O1564" t="s">
        <v>1547</v>
      </c>
      <c r="P1564">
        <v>12.989332634618769</v>
      </c>
      <c r="Q1564">
        <v>14.601871449489391</v>
      </c>
      <c r="R1564">
        <v>288.11891849938411</v>
      </c>
      <c r="T1564">
        <f t="shared" si="73"/>
        <v>315.71012258349225</v>
      </c>
      <c r="U1564">
        <v>1841480.465418333</v>
      </c>
      <c r="V1564">
        <v>2915083.7567640049</v>
      </c>
      <c r="W1564">
        <v>26361102.530851059</v>
      </c>
      <c r="Y1564">
        <f t="shared" si="74"/>
        <v>31117666.753033396</v>
      </c>
      <c r="Z1564">
        <v>5.7251718498807558E-2</v>
      </c>
      <c r="AA1564">
        <v>6.5802968761491817E-2</v>
      </c>
      <c r="AB1564">
        <v>1.6453719088607139</v>
      </c>
      <c r="AD1564">
        <v>7.7098E-2</v>
      </c>
      <c r="AE1564">
        <v>5.4999999999999997E-3</v>
      </c>
      <c r="AF1564">
        <v>0.90951580375758068</v>
      </c>
      <c r="AG1564">
        <v>1.0321715891926551</v>
      </c>
      <c r="AH1564">
        <v>4.9195773682452009</v>
      </c>
    </row>
    <row r="1565" spans="1:34">
      <c r="A1565" t="s">
        <v>1531</v>
      </c>
      <c r="B1565" t="s">
        <v>2017</v>
      </c>
      <c r="C1565" t="s">
        <v>1548</v>
      </c>
      <c r="D1565" t="s">
        <v>2023</v>
      </c>
      <c r="E1565" t="s">
        <v>254</v>
      </c>
      <c r="F1565" t="s">
        <v>672</v>
      </c>
      <c r="G1565" t="s">
        <v>46</v>
      </c>
      <c r="I1565">
        <v>0.57394704129583496</v>
      </c>
      <c r="J1565">
        <v>0.23069794571990071</v>
      </c>
      <c r="K1565">
        <v>1.5023344701832719</v>
      </c>
      <c r="M1565">
        <v>2.3069794571990072</v>
      </c>
      <c r="N1565" t="str">
        <f t="shared" si="72"/>
        <v>10Qf-302,30697945719901</v>
      </c>
      <c r="O1565" t="s">
        <v>1550</v>
      </c>
      <c r="P1565">
        <v>54.987421945851779</v>
      </c>
      <c r="Q1565">
        <v>11.63482569567128</v>
      </c>
      <c r="R1565">
        <v>186.8770863469874</v>
      </c>
      <c r="T1565">
        <f t="shared" si="73"/>
        <v>253.49933398851044</v>
      </c>
      <c r="U1565">
        <v>30579150.538926631</v>
      </c>
      <c r="V1565">
        <v>2322749.622577854</v>
      </c>
      <c r="W1565">
        <v>17098099.838487949</v>
      </c>
      <c r="Y1565">
        <f t="shared" si="74"/>
        <v>49999999.99999243</v>
      </c>
      <c r="Z1565">
        <v>0.31644048987182938</v>
      </c>
      <c r="AA1565">
        <v>5.2432051223436277E-2</v>
      </c>
      <c r="AB1565">
        <v>1.0672062420841291</v>
      </c>
      <c r="AD1565">
        <v>7.7098E-2</v>
      </c>
      <c r="AE1565">
        <v>5.4999999999999997E-3</v>
      </c>
      <c r="AF1565">
        <v>0.72470558864890278</v>
      </c>
      <c r="AG1565">
        <v>0.82243817649144602</v>
      </c>
      <c r="AH1565">
        <v>3.9367212223393562</v>
      </c>
    </row>
    <row r="1566" spans="1:34">
      <c r="A1566" t="s">
        <v>1531</v>
      </c>
      <c r="B1566" t="s">
        <v>2024</v>
      </c>
      <c r="C1566" t="s">
        <v>1533</v>
      </c>
      <c r="D1566" t="s">
        <v>2025</v>
      </c>
      <c r="E1566" t="s">
        <v>671</v>
      </c>
      <c r="F1566" t="s">
        <v>43</v>
      </c>
      <c r="G1566" t="s">
        <v>672</v>
      </c>
      <c r="I1566">
        <v>3.9824958742929839</v>
      </c>
      <c r="J1566">
        <v>0.75516660617055242</v>
      </c>
      <c r="K1566">
        <v>2.8140035812419879</v>
      </c>
      <c r="M1566">
        <v>7.5516660617055242</v>
      </c>
      <c r="N1566" t="str">
        <f t="shared" si="72"/>
        <v>10Qf-307,55166606170552</v>
      </c>
      <c r="O1566" t="s">
        <v>1535</v>
      </c>
      <c r="P1566">
        <v>197.93897209130739</v>
      </c>
      <c r="Q1566">
        <v>33.879520013197052</v>
      </c>
      <c r="R1566">
        <v>141.91908416252971</v>
      </c>
      <c r="T1566">
        <f t="shared" si="73"/>
        <v>373.73757626703417</v>
      </c>
      <c r="U1566">
        <v>16872899.39373843</v>
      </c>
      <c r="V1566">
        <v>4794703.7317642234</v>
      </c>
      <c r="W1566">
        <v>28332396.874476042</v>
      </c>
      <c r="Y1566">
        <f t="shared" si="74"/>
        <v>49999999.999978691</v>
      </c>
      <c r="Z1566">
        <v>0.68250509402908877</v>
      </c>
      <c r="AA1566">
        <v>0.14932720542553121</v>
      </c>
      <c r="AB1566">
        <v>0.63955480597886183</v>
      </c>
      <c r="AD1566">
        <v>7.7098E-2</v>
      </c>
      <c r="AE1566">
        <v>5.4999999999999997E-3</v>
      </c>
      <c r="AF1566">
        <v>2.3722511188603739</v>
      </c>
      <c r="AG1566">
        <v>2.6921689509980191</v>
      </c>
      <c r="AH1566">
        <v>12.698684131563921</v>
      </c>
    </row>
    <row r="1567" spans="1:34">
      <c r="A1567" t="s">
        <v>1531</v>
      </c>
      <c r="B1567" t="s">
        <v>2024</v>
      </c>
      <c r="C1567" t="s">
        <v>1536</v>
      </c>
      <c r="D1567" t="s">
        <v>2026</v>
      </c>
      <c r="E1567" t="s">
        <v>671</v>
      </c>
      <c r="F1567" t="s">
        <v>254</v>
      </c>
      <c r="G1567" t="s">
        <v>672</v>
      </c>
      <c r="I1567">
        <v>0</v>
      </c>
      <c r="J1567">
        <v>0</v>
      </c>
      <c r="K1567">
        <v>0</v>
      </c>
      <c r="M1567">
        <v>0</v>
      </c>
      <c r="N1567" t="str">
        <f t="shared" si="72"/>
        <v>10Qf-300</v>
      </c>
      <c r="O1567" t="s">
        <v>1538</v>
      </c>
      <c r="P1567">
        <v>0</v>
      </c>
      <c r="Q1567">
        <v>0</v>
      </c>
      <c r="R1567">
        <v>0</v>
      </c>
      <c r="T1567">
        <f t="shared" si="73"/>
        <v>0</v>
      </c>
      <c r="U1567">
        <v>0</v>
      </c>
      <c r="V1567">
        <v>0</v>
      </c>
      <c r="W1567">
        <v>0</v>
      </c>
      <c r="Y1567">
        <f t="shared" si="74"/>
        <v>0</v>
      </c>
      <c r="Z1567">
        <v>0</v>
      </c>
      <c r="AA1567">
        <v>0</v>
      </c>
      <c r="AB1567">
        <v>0</v>
      </c>
      <c r="AD1567">
        <v>7.7098E-2</v>
      </c>
      <c r="AE1567">
        <v>5.4999999999999997E-3</v>
      </c>
      <c r="AF1567">
        <v>0</v>
      </c>
      <c r="AG1567">
        <v>0</v>
      </c>
      <c r="AH1567">
        <v>0</v>
      </c>
    </row>
    <row r="1568" spans="1:34">
      <c r="A1568" t="s">
        <v>1531</v>
      </c>
      <c r="B1568" t="s">
        <v>2024</v>
      </c>
      <c r="C1568" t="s">
        <v>1539</v>
      </c>
      <c r="D1568" t="s">
        <v>2027</v>
      </c>
      <c r="E1568" t="s">
        <v>43</v>
      </c>
      <c r="F1568" t="s">
        <v>254</v>
      </c>
      <c r="G1568" t="s">
        <v>672</v>
      </c>
      <c r="I1568">
        <v>0</v>
      </c>
      <c r="J1568">
        <v>0</v>
      </c>
      <c r="K1568">
        <v>0</v>
      </c>
      <c r="M1568">
        <v>0</v>
      </c>
      <c r="N1568" t="str">
        <f t="shared" si="72"/>
        <v>10Qf-300</v>
      </c>
      <c r="O1568" t="s">
        <v>1541</v>
      </c>
      <c r="P1568">
        <v>0</v>
      </c>
      <c r="Q1568">
        <v>0</v>
      </c>
      <c r="R1568">
        <v>0</v>
      </c>
      <c r="T1568">
        <f t="shared" si="73"/>
        <v>0</v>
      </c>
      <c r="U1568">
        <v>0</v>
      </c>
      <c r="V1568">
        <v>0</v>
      </c>
      <c r="W1568">
        <v>0</v>
      </c>
      <c r="Y1568">
        <f t="shared" si="74"/>
        <v>0</v>
      </c>
      <c r="Z1568">
        <v>0</v>
      </c>
      <c r="AA1568">
        <v>0</v>
      </c>
      <c r="AB1568">
        <v>0</v>
      </c>
      <c r="AD1568">
        <v>7.7098E-2</v>
      </c>
      <c r="AE1568">
        <v>5.4999999999999997E-3</v>
      </c>
      <c r="AF1568">
        <v>0</v>
      </c>
      <c r="AG1568">
        <v>0</v>
      </c>
      <c r="AH1568">
        <v>0</v>
      </c>
    </row>
    <row r="1569" spans="1:34">
      <c r="A1569" t="s">
        <v>1531</v>
      </c>
      <c r="B1569" t="s">
        <v>2024</v>
      </c>
      <c r="C1569" t="s">
        <v>1542</v>
      </c>
      <c r="D1569" t="s">
        <v>2028</v>
      </c>
      <c r="E1569" t="s">
        <v>671</v>
      </c>
      <c r="F1569" t="s">
        <v>672</v>
      </c>
      <c r="G1569" t="s">
        <v>46</v>
      </c>
      <c r="I1569">
        <v>0.2868864317342748</v>
      </c>
      <c r="J1569">
        <v>0.2868864317342748</v>
      </c>
      <c r="K1569">
        <v>2.295091453874198</v>
      </c>
      <c r="M1569">
        <v>2.8688643173427479</v>
      </c>
      <c r="N1569" t="str">
        <f t="shared" si="72"/>
        <v>10Qf-302,86886431734275</v>
      </c>
      <c r="O1569" t="s">
        <v>1544</v>
      </c>
      <c r="P1569">
        <v>14.258898740103939</v>
      </c>
      <c r="Q1569">
        <v>14.46858842745841</v>
      </c>
      <c r="R1569">
        <v>285.48902545487039</v>
      </c>
      <c r="T1569">
        <f t="shared" si="73"/>
        <v>314.21651262243273</v>
      </c>
      <c r="U1569">
        <v>1215470.4117403219</v>
      </c>
      <c r="V1569">
        <v>2888475.4433078221</v>
      </c>
      <c r="W1569">
        <v>26120483.551185738</v>
      </c>
      <c r="Y1569">
        <f t="shared" si="74"/>
        <v>30224429.406233884</v>
      </c>
      <c r="Z1569">
        <v>4.9165512594845258E-2</v>
      </c>
      <c r="AA1569">
        <v>6.5202332153678919E-2</v>
      </c>
      <c r="AB1569">
        <v>1.6303532764110009</v>
      </c>
      <c r="AD1569">
        <v>7.7098E-2</v>
      </c>
      <c r="AE1569">
        <v>5.4999999999999997E-3</v>
      </c>
      <c r="AF1569">
        <v>0.90121392167835013</v>
      </c>
      <c r="AG1569">
        <v>1.0227501291326899</v>
      </c>
      <c r="AH1569">
        <v>4.8754263681537866</v>
      </c>
    </row>
    <row r="1570" spans="1:34">
      <c r="A1570" t="s">
        <v>1531</v>
      </c>
      <c r="B1570" t="s">
        <v>2024</v>
      </c>
      <c r="C1570" t="s">
        <v>1545</v>
      </c>
      <c r="D1570" t="s">
        <v>2029</v>
      </c>
      <c r="E1570" t="s">
        <v>43</v>
      </c>
      <c r="F1570" t="s">
        <v>672</v>
      </c>
      <c r="G1570" t="s">
        <v>46</v>
      </c>
      <c r="I1570">
        <v>0.28942478843306552</v>
      </c>
      <c r="J1570">
        <v>0.28942478843306563</v>
      </c>
      <c r="K1570">
        <v>2.3153983074645241</v>
      </c>
      <c r="M1570">
        <v>2.8942478843306549</v>
      </c>
      <c r="N1570" t="str">
        <f t="shared" si="72"/>
        <v>10Qf-302,89424788433065</v>
      </c>
      <c r="O1570" t="s">
        <v>1547</v>
      </c>
      <c r="P1570">
        <v>12.98464846288344</v>
      </c>
      <c r="Q1570">
        <v>14.596605769146089</v>
      </c>
      <c r="R1570">
        <v>288.01501797328223</v>
      </c>
      <c r="T1570">
        <f t="shared" si="73"/>
        <v>315.59627220531178</v>
      </c>
      <c r="U1570">
        <v>1837615.834474121</v>
      </c>
      <c r="V1570">
        <v>2914032.5285505429</v>
      </c>
      <c r="W1570">
        <v>26351596.274073999</v>
      </c>
      <c r="Y1570">
        <f t="shared" si="74"/>
        <v>31103244.637098663</v>
      </c>
      <c r="Z1570">
        <v>5.7231072566554117E-2</v>
      </c>
      <c r="AA1570">
        <v>6.5779239104623077E-2</v>
      </c>
      <c r="AB1570">
        <v>1.644778560087039</v>
      </c>
      <c r="AD1570">
        <v>7.7098E-2</v>
      </c>
      <c r="AE1570">
        <v>5.4999999999999997E-3</v>
      </c>
      <c r="AF1570">
        <v>0.9091878170672214</v>
      </c>
      <c r="AG1570">
        <v>1.031799370763878</v>
      </c>
      <c r="AH1570">
        <v>4.9178330721617547</v>
      </c>
    </row>
    <row r="1571" spans="1:34">
      <c r="A1571" t="s">
        <v>1531</v>
      </c>
      <c r="B1571" t="s">
        <v>2024</v>
      </c>
      <c r="C1571" t="s">
        <v>1548</v>
      </c>
      <c r="D1571" t="s">
        <v>2030</v>
      </c>
      <c r="E1571" t="s">
        <v>254</v>
      </c>
      <c r="F1571" t="s">
        <v>672</v>
      </c>
      <c r="G1571" t="s">
        <v>46</v>
      </c>
      <c r="I1571">
        <v>0.57405754565297573</v>
      </c>
      <c r="J1571">
        <v>0.2306570311342365</v>
      </c>
      <c r="K1571">
        <v>1.501855734555152</v>
      </c>
      <c r="M1571">
        <v>2.306570311342365</v>
      </c>
      <c r="N1571" t="str">
        <f t="shared" si="72"/>
        <v>10Qf-302,30657031134237</v>
      </c>
      <c r="O1571" t="s">
        <v>1550</v>
      </c>
      <c r="P1571">
        <v>54.99800889774064</v>
      </c>
      <c r="Q1571">
        <v>11.6327622439525</v>
      </c>
      <c r="R1571">
        <v>186.8175358799715</v>
      </c>
      <c r="T1571">
        <f t="shared" si="73"/>
        <v>253.44830702166465</v>
      </c>
      <c r="U1571">
        <v>30585010.981781099</v>
      </c>
      <c r="V1571">
        <v>2322337.679861533</v>
      </c>
      <c r="W1571">
        <v>17092651.338351469</v>
      </c>
      <c r="Y1571">
        <f t="shared" si="74"/>
        <v>49999999.999994099</v>
      </c>
      <c r="Z1571">
        <v>0.3165014154457772</v>
      </c>
      <c r="AA1571">
        <v>5.2422752329834787E-2</v>
      </c>
      <c r="AB1571">
        <v>1.0668661649170419</v>
      </c>
      <c r="AD1571">
        <v>7.7098E-2</v>
      </c>
      <c r="AE1571">
        <v>5.4999999999999997E-3</v>
      </c>
      <c r="AF1571">
        <v>0.72457706115466947</v>
      </c>
      <c r="AG1571">
        <v>0.8222923159935529</v>
      </c>
      <c r="AH1571">
        <v>3.936037688490587</v>
      </c>
    </row>
    <row r="1572" spans="1:34">
      <c r="A1572" t="s">
        <v>1531</v>
      </c>
      <c r="B1572" t="s">
        <v>2031</v>
      </c>
      <c r="C1572" t="s">
        <v>1533</v>
      </c>
      <c r="D1572" t="s">
        <v>2032</v>
      </c>
      <c r="E1572" t="s">
        <v>671</v>
      </c>
      <c r="F1572" t="s">
        <v>43</v>
      </c>
      <c r="G1572" t="s">
        <v>672</v>
      </c>
      <c r="I1572">
        <v>3.6727095310333282</v>
      </c>
      <c r="J1572">
        <v>0.7396999563508726</v>
      </c>
      <c r="K1572">
        <v>2.9845900761245252</v>
      </c>
      <c r="M1572">
        <v>7.3969995635087251</v>
      </c>
      <c r="N1572" t="str">
        <f t="shared" si="72"/>
        <v>10Qf-307,39699956350873</v>
      </c>
      <c r="O1572" t="s">
        <v>1535</v>
      </c>
      <c r="P1572">
        <v>182.54189641608721</v>
      </c>
      <c r="Q1572">
        <v>33.185629859923239</v>
      </c>
      <c r="R1572">
        <v>150.52229962593731</v>
      </c>
      <c r="T1572">
        <f t="shared" si="73"/>
        <v>366.24982590194776</v>
      </c>
      <c r="U1572">
        <v>15428630.706395591</v>
      </c>
      <c r="V1572">
        <v>4521446.4334755326</v>
      </c>
      <c r="W1572">
        <v>30049922.860105611</v>
      </c>
      <c r="Y1572">
        <f t="shared" si="74"/>
        <v>49999999.999976739</v>
      </c>
      <c r="Z1572">
        <v>0.62941508113035749</v>
      </c>
      <c r="AA1572">
        <v>0.14626881860599211</v>
      </c>
      <c r="AB1572">
        <v>0.67832498145570419</v>
      </c>
      <c r="AD1572">
        <v>7.7098E-2</v>
      </c>
      <c r="AE1572">
        <v>5.4999999999999997E-3</v>
      </c>
      <c r="AF1572">
        <v>2.3236647843482912</v>
      </c>
      <c r="AG1572">
        <v>1.1724244308161329</v>
      </c>
      <c r="AH1572">
        <v>10.97568677867315</v>
      </c>
    </row>
    <row r="1573" spans="1:34">
      <c r="A1573" t="s">
        <v>1531</v>
      </c>
      <c r="B1573" t="s">
        <v>2031</v>
      </c>
      <c r="C1573" t="s">
        <v>1536</v>
      </c>
      <c r="D1573" t="s">
        <v>2033</v>
      </c>
      <c r="E1573" t="s">
        <v>671</v>
      </c>
      <c r="F1573" t="s">
        <v>254</v>
      </c>
      <c r="G1573" t="s">
        <v>672</v>
      </c>
      <c r="I1573">
        <v>0</v>
      </c>
      <c r="J1573">
        <v>0</v>
      </c>
      <c r="K1573">
        <v>0</v>
      </c>
      <c r="M1573">
        <v>0</v>
      </c>
      <c r="N1573" t="str">
        <f t="shared" si="72"/>
        <v>10Qf-300</v>
      </c>
      <c r="O1573" t="s">
        <v>1538</v>
      </c>
      <c r="P1573">
        <v>0</v>
      </c>
      <c r="Q1573">
        <v>0</v>
      </c>
      <c r="R1573">
        <v>0</v>
      </c>
      <c r="T1573">
        <f t="shared" si="73"/>
        <v>0</v>
      </c>
      <c r="U1573">
        <v>0</v>
      </c>
      <c r="V1573">
        <v>0</v>
      </c>
      <c r="W1573">
        <v>0</v>
      </c>
      <c r="Y1573">
        <f t="shared" si="74"/>
        <v>0</v>
      </c>
      <c r="Z1573">
        <v>0</v>
      </c>
      <c r="AA1573">
        <v>0</v>
      </c>
      <c r="AB1573">
        <v>0</v>
      </c>
      <c r="AD1573">
        <v>7.7098E-2</v>
      </c>
      <c r="AE1573">
        <v>5.4999999999999997E-3</v>
      </c>
      <c r="AF1573">
        <v>0</v>
      </c>
      <c r="AG1573">
        <v>0</v>
      </c>
      <c r="AH1573">
        <v>0</v>
      </c>
    </row>
    <row r="1574" spans="1:34">
      <c r="A1574" t="s">
        <v>1531</v>
      </c>
      <c r="B1574" t="s">
        <v>2031</v>
      </c>
      <c r="C1574" t="s">
        <v>1539</v>
      </c>
      <c r="D1574" t="s">
        <v>2034</v>
      </c>
      <c r="E1574" t="s">
        <v>43</v>
      </c>
      <c r="F1574" t="s">
        <v>254</v>
      </c>
      <c r="G1574" t="s">
        <v>672</v>
      </c>
      <c r="I1574">
        <v>0</v>
      </c>
      <c r="J1574">
        <v>0</v>
      </c>
      <c r="K1574">
        <v>0</v>
      </c>
      <c r="M1574">
        <v>0</v>
      </c>
      <c r="N1574" t="str">
        <f t="shared" si="72"/>
        <v>10Qf-300</v>
      </c>
      <c r="O1574" t="s">
        <v>1541</v>
      </c>
      <c r="P1574">
        <v>0</v>
      </c>
      <c r="Q1574">
        <v>0</v>
      </c>
      <c r="R1574">
        <v>0</v>
      </c>
      <c r="T1574">
        <f t="shared" si="73"/>
        <v>0</v>
      </c>
      <c r="U1574">
        <v>0</v>
      </c>
      <c r="V1574">
        <v>0</v>
      </c>
      <c r="W1574">
        <v>0</v>
      </c>
      <c r="Y1574">
        <f t="shared" si="74"/>
        <v>0</v>
      </c>
      <c r="Z1574">
        <v>0</v>
      </c>
      <c r="AA1574">
        <v>0</v>
      </c>
      <c r="AB1574">
        <v>0</v>
      </c>
      <c r="AD1574">
        <v>7.7098E-2</v>
      </c>
      <c r="AE1574">
        <v>5.4999999999999997E-3</v>
      </c>
      <c r="AF1574">
        <v>0</v>
      </c>
      <c r="AG1574">
        <v>0</v>
      </c>
      <c r="AH1574">
        <v>0</v>
      </c>
    </row>
    <row r="1575" spans="1:34">
      <c r="A1575" t="s">
        <v>1531</v>
      </c>
      <c r="B1575" t="s">
        <v>2031</v>
      </c>
      <c r="C1575" t="s">
        <v>1542</v>
      </c>
      <c r="D1575" t="s">
        <v>2035</v>
      </c>
      <c r="E1575" t="s">
        <v>671</v>
      </c>
      <c r="F1575" t="s">
        <v>672</v>
      </c>
      <c r="G1575" t="s">
        <v>46</v>
      </c>
      <c r="I1575">
        <v>0.28642167616727948</v>
      </c>
      <c r="J1575">
        <v>0.28642167616727959</v>
      </c>
      <c r="K1575">
        <v>2.2913734093382372</v>
      </c>
      <c r="M1575">
        <v>2.8642167616727958</v>
      </c>
      <c r="N1575" t="str">
        <f t="shared" si="72"/>
        <v>10Qf-302,8642167616728</v>
      </c>
      <c r="O1575" t="s">
        <v>1544</v>
      </c>
      <c r="P1575">
        <v>14.23579934663098</v>
      </c>
      <c r="Q1575">
        <v>14.44514933702261</v>
      </c>
      <c r="R1575">
        <v>285.02653368384421</v>
      </c>
      <c r="T1575">
        <f t="shared" si="73"/>
        <v>313.70748236749779</v>
      </c>
      <c r="U1575">
        <v>1203224.548674955</v>
      </c>
      <c r="V1575">
        <v>2883796.1176447319</v>
      </c>
      <c r="W1575">
        <v>26078168.409024309</v>
      </c>
      <c r="Y1575">
        <f t="shared" si="74"/>
        <v>30165189.075343996</v>
      </c>
      <c r="Z1575">
        <v>4.9085864541974659E-2</v>
      </c>
      <c r="AA1575">
        <v>6.5096704478412759E-2</v>
      </c>
      <c r="AB1575">
        <v>1.627712106674251</v>
      </c>
      <c r="AD1575">
        <v>7.7098E-2</v>
      </c>
      <c r="AE1575">
        <v>5.4999999999999997E-3</v>
      </c>
      <c r="AF1575">
        <v>0.89975395654642798</v>
      </c>
      <c r="AG1575">
        <v>0.45397835672513809</v>
      </c>
      <c r="AH1575">
        <v>4.3005470749443617</v>
      </c>
    </row>
    <row r="1576" spans="1:34">
      <c r="A1576" t="s">
        <v>1531</v>
      </c>
      <c r="B1576" t="s">
        <v>2031</v>
      </c>
      <c r="C1576" t="s">
        <v>1545</v>
      </c>
      <c r="D1576" t="s">
        <v>2036</v>
      </c>
      <c r="E1576" t="s">
        <v>43</v>
      </c>
      <c r="F1576" t="s">
        <v>672</v>
      </c>
      <c r="G1576" t="s">
        <v>46</v>
      </c>
      <c r="I1576">
        <v>0.28804511997109988</v>
      </c>
      <c r="J1576">
        <v>0.28804511997109988</v>
      </c>
      <c r="K1576">
        <v>2.3043609597687991</v>
      </c>
      <c r="M1576">
        <v>2.8804511997109992</v>
      </c>
      <c r="N1576" t="str">
        <f t="shared" si="72"/>
        <v>10Qf-302,880451199711</v>
      </c>
      <c r="O1576" t="s">
        <v>1547</v>
      </c>
      <c r="P1576">
        <v>12.92275151870343</v>
      </c>
      <c r="Q1576">
        <v>14.52702473311782</v>
      </c>
      <c r="R1576">
        <v>286.64206979209308</v>
      </c>
      <c r="T1576">
        <f t="shared" si="73"/>
        <v>314.0918460439143</v>
      </c>
      <c r="U1576">
        <v>1760687.6534079241</v>
      </c>
      <c r="V1576">
        <v>2900141.5318651879</v>
      </c>
      <c r="W1576">
        <v>26225979.990483981</v>
      </c>
      <c r="Y1576">
        <f t="shared" si="74"/>
        <v>30886809.175757091</v>
      </c>
      <c r="Z1576">
        <v>5.6958255900462662E-2</v>
      </c>
      <c r="AA1576">
        <v>6.5465673904710225E-2</v>
      </c>
      <c r="AB1576">
        <v>1.6369380115336309</v>
      </c>
      <c r="AD1576">
        <v>7.7098E-2</v>
      </c>
      <c r="AE1576">
        <v>5.4999999999999997E-3</v>
      </c>
      <c r="AF1576">
        <v>0.90485378001392625</v>
      </c>
      <c r="AG1576">
        <v>0.45655151515419329</v>
      </c>
      <c r="AH1576">
        <v>4.3244544948791184</v>
      </c>
    </row>
    <row r="1577" spans="1:34">
      <c r="A1577" t="s">
        <v>1531</v>
      </c>
      <c r="B1577" t="s">
        <v>2031</v>
      </c>
      <c r="C1577" t="s">
        <v>1548</v>
      </c>
      <c r="D1577" t="s">
        <v>2037</v>
      </c>
      <c r="E1577" t="s">
        <v>254</v>
      </c>
      <c r="F1577" t="s">
        <v>672</v>
      </c>
      <c r="G1577" t="s">
        <v>46</v>
      </c>
      <c r="I1577">
        <v>0.57835026169318948</v>
      </c>
      <c r="J1577">
        <v>0.2292793541502704</v>
      </c>
      <c r="K1577">
        <v>1.485163925659245</v>
      </c>
      <c r="M1577">
        <v>2.292793541502705</v>
      </c>
      <c r="N1577" t="str">
        <f t="shared" si="72"/>
        <v>10Qf-302,2927935415027</v>
      </c>
      <c r="O1577" t="s">
        <v>1550</v>
      </c>
      <c r="P1577">
        <v>55.409275741566553</v>
      </c>
      <c r="Q1577">
        <v>11.56328164444667</v>
      </c>
      <c r="R1577">
        <v>184.741222865635</v>
      </c>
      <c r="T1577">
        <f t="shared" si="73"/>
        <v>251.71378025164822</v>
      </c>
      <c r="U1577">
        <v>30788851.751620069</v>
      </c>
      <c r="V1577">
        <v>2308466.7340906211</v>
      </c>
      <c r="W1577">
        <v>16902681.514286678</v>
      </c>
      <c r="Y1577">
        <f t="shared" si="74"/>
        <v>49999999.99999737</v>
      </c>
      <c r="Z1577">
        <v>0.31886816545737928</v>
      </c>
      <c r="AA1577">
        <v>5.2109639744600242E-2</v>
      </c>
      <c r="AB1577">
        <v>1.055008883466783</v>
      </c>
      <c r="AD1577">
        <v>7.7098E-2</v>
      </c>
      <c r="AE1577">
        <v>5.4999999999999997E-3</v>
      </c>
      <c r="AF1577">
        <v>0.72024928005320565</v>
      </c>
      <c r="AG1577">
        <v>0.36340777632817872</v>
      </c>
      <c r="AH1577">
        <v>3.459048597884089</v>
      </c>
    </row>
    <row r="1578" spans="1:34">
      <c r="A1578" t="s">
        <v>1531</v>
      </c>
      <c r="B1578" t="s">
        <v>2038</v>
      </c>
      <c r="C1578" t="s">
        <v>1533</v>
      </c>
      <c r="D1578" t="s">
        <v>2039</v>
      </c>
      <c r="E1578" t="s">
        <v>671</v>
      </c>
      <c r="F1578" t="s">
        <v>43</v>
      </c>
      <c r="G1578" t="s">
        <v>672</v>
      </c>
      <c r="I1578">
        <v>3.792480634931569</v>
      </c>
      <c r="J1578">
        <v>0.74569040722340085</v>
      </c>
      <c r="K1578">
        <v>2.9187330300790411</v>
      </c>
      <c r="M1578">
        <v>7.4569040722340114</v>
      </c>
      <c r="N1578" t="str">
        <f t="shared" si="72"/>
        <v>10Qf-307,45690407223401</v>
      </c>
      <c r="O1578" t="s">
        <v>1535</v>
      </c>
      <c r="P1578">
        <v>188.49478875802029</v>
      </c>
      <c r="Q1578">
        <v>33.454383269522573</v>
      </c>
      <c r="R1578">
        <v>147.20092088899219</v>
      </c>
      <c r="T1578">
        <f t="shared" si="73"/>
        <v>369.15009291653507</v>
      </c>
      <c r="U1578">
        <v>15979058.38026466</v>
      </c>
      <c r="V1578">
        <v>4634091.1089046821</v>
      </c>
      <c r="W1578">
        <v>29386850.510809679</v>
      </c>
      <c r="Y1578">
        <f t="shared" si="74"/>
        <v>49999999.999979019</v>
      </c>
      <c r="Z1578">
        <v>0.64994100032984647</v>
      </c>
      <c r="AA1578">
        <v>0.14745337480951631</v>
      </c>
      <c r="AB1578">
        <v>0.66335727118457133</v>
      </c>
      <c r="AD1578">
        <v>7.7098E-2</v>
      </c>
      <c r="AE1578">
        <v>5.4999999999999997E-3</v>
      </c>
      <c r="AF1578">
        <v>2.3424829546284851</v>
      </c>
      <c r="AG1578">
        <v>1.1819192954490909</v>
      </c>
      <c r="AH1578">
        <v>11.06390432231159</v>
      </c>
    </row>
    <row r="1579" spans="1:34">
      <c r="A1579" t="s">
        <v>1531</v>
      </c>
      <c r="B1579" t="s">
        <v>2038</v>
      </c>
      <c r="C1579" t="s">
        <v>1536</v>
      </c>
      <c r="D1579" t="s">
        <v>2040</v>
      </c>
      <c r="E1579" t="s">
        <v>671</v>
      </c>
      <c r="F1579" t="s">
        <v>254</v>
      </c>
      <c r="G1579" t="s">
        <v>672</v>
      </c>
      <c r="I1579">
        <v>0</v>
      </c>
      <c r="J1579">
        <v>0</v>
      </c>
      <c r="K1579">
        <v>0</v>
      </c>
      <c r="M1579">
        <v>0</v>
      </c>
      <c r="N1579" t="str">
        <f t="shared" si="72"/>
        <v>10Qf-300</v>
      </c>
      <c r="O1579" t="s">
        <v>1538</v>
      </c>
      <c r="P1579">
        <v>0</v>
      </c>
      <c r="Q1579">
        <v>0</v>
      </c>
      <c r="R1579">
        <v>0</v>
      </c>
      <c r="T1579">
        <f t="shared" si="73"/>
        <v>0</v>
      </c>
      <c r="U1579">
        <v>0</v>
      </c>
      <c r="V1579">
        <v>0</v>
      </c>
      <c r="W1579">
        <v>0</v>
      </c>
      <c r="Y1579">
        <f t="shared" si="74"/>
        <v>0</v>
      </c>
      <c r="Z1579">
        <v>0</v>
      </c>
      <c r="AA1579">
        <v>0</v>
      </c>
      <c r="AB1579">
        <v>0</v>
      </c>
      <c r="AD1579">
        <v>7.7098E-2</v>
      </c>
      <c r="AE1579">
        <v>5.4999999999999997E-3</v>
      </c>
      <c r="AF1579">
        <v>0</v>
      </c>
      <c r="AG1579">
        <v>0</v>
      </c>
      <c r="AH1579">
        <v>0</v>
      </c>
    </row>
    <row r="1580" spans="1:34">
      <c r="A1580" t="s">
        <v>1531</v>
      </c>
      <c r="B1580" t="s">
        <v>2038</v>
      </c>
      <c r="C1580" t="s">
        <v>1539</v>
      </c>
      <c r="D1580" t="s">
        <v>2041</v>
      </c>
      <c r="E1580" t="s">
        <v>43</v>
      </c>
      <c r="F1580" t="s">
        <v>254</v>
      </c>
      <c r="G1580" t="s">
        <v>672</v>
      </c>
      <c r="I1580">
        <v>0</v>
      </c>
      <c r="J1580">
        <v>0</v>
      </c>
      <c r="K1580">
        <v>0</v>
      </c>
      <c r="M1580">
        <v>0</v>
      </c>
      <c r="N1580" t="str">
        <f t="shared" si="72"/>
        <v>10Qf-300</v>
      </c>
      <c r="O1580" t="s">
        <v>1541</v>
      </c>
      <c r="P1580">
        <v>0</v>
      </c>
      <c r="Q1580">
        <v>0</v>
      </c>
      <c r="R1580">
        <v>0</v>
      </c>
      <c r="T1580">
        <f t="shared" si="73"/>
        <v>0</v>
      </c>
      <c r="U1580">
        <v>0</v>
      </c>
      <c r="V1580">
        <v>0</v>
      </c>
      <c r="W1580">
        <v>0</v>
      </c>
      <c r="Y1580">
        <f t="shared" si="74"/>
        <v>0</v>
      </c>
      <c r="Z1580">
        <v>0</v>
      </c>
      <c r="AA1580">
        <v>0</v>
      </c>
      <c r="AB1580">
        <v>0</v>
      </c>
      <c r="AD1580">
        <v>7.7098E-2</v>
      </c>
      <c r="AE1580">
        <v>5.4999999999999997E-3</v>
      </c>
      <c r="AF1580">
        <v>0</v>
      </c>
      <c r="AG1580">
        <v>0</v>
      </c>
      <c r="AH1580">
        <v>0</v>
      </c>
    </row>
    <row r="1581" spans="1:34">
      <c r="A1581" t="s">
        <v>1531</v>
      </c>
      <c r="B1581" t="s">
        <v>2038</v>
      </c>
      <c r="C1581" t="s">
        <v>1542</v>
      </c>
      <c r="D1581" t="s">
        <v>2042</v>
      </c>
      <c r="E1581" t="s">
        <v>671</v>
      </c>
      <c r="F1581" t="s">
        <v>672</v>
      </c>
      <c r="G1581" t="s">
        <v>46</v>
      </c>
      <c r="I1581">
        <v>0.28661464301995943</v>
      </c>
      <c r="J1581">
        <v>0.28661464301995959</v>
      </c>
      <c r="K1581">
        <v>2.2929171441596758</v>
      </c>
      <c r="M1581">
        <v>2.8661464301995951</v>
      </c>
      <c r="N1581" t="str">
        <f t="shared" si="72"/>
        <v>10Qf-302,8661464301996</v>
      </c>
      <c r="O1581" t="s">
        <v>1544</v>
      </c>
      <c r="P1581">
        <v>14.24539023176251</v>
      </c>
      <c r="Q1581">
        <v>14.454881264582561</v>
      </c>
      <c r="R1581">
        <v>285.2185606067755</v>
      </c>
      <c r="T1581">
        <f t="shared" si="73"/>
        <v>313.91883210312056</v>
      </c>
      <c r="U1581">
        <v>1207608.5692491049</v>
      </c>
      <c r="V1581">
        <v>2885738.9770960109</v>
      </c>
      <c r="W1581">
        <v>26095737.687121149</v>
      </c>
      <c r="Y1581">
        <f t="shared" si="74"/>
        <v>30189085.233466264</v>
      </c>
      <c r="Z1581">
        <v>4.9118934472010968E-2</v>
      </c>
      <c r="AA1581">
        <v>6.5140561166744215E-2</v>
      </c>
      <c r="AB1581">
        <v>1.628808722288323</v>
      </c>
      <c r="AD1581">
        <v>7.7098E-2</v>
      </c>
      <c r="AE1581">
        <v>5.4999999999999997E-3</v>
      </c>
      <c r="AF1581">
        <v>0.90036013514123392</v>
      </c>
      <c r="AG1581">
        <v>0.45428420918663581</v>
      </c>
      <c r="AH1581">
        <v>4.3033887745274644</v>
      </c>
    </row>
    <row r="1582" spans="1:34">
      <c r="A1582" t="s">
        <v>1531</v>
      </c>
      <c r="B1582" t="s">
        <v>2038</v>
      </c>
      <c r="C1582" t="s">
        <v>1545</v>
      </c>
      <c r="D1582" t="s">
        <v>2043</v>
      </c>
      <c r="E1582" t="s">
        <v>43</v>
      </c>
      <c r="F1582" t="s">
        <v>672</v>
      </c>
      <c r="G1582" t="s">
        <v>46</v>
      </c>
      <c r="I1582">
        <v>0.28864165133494918</v>
      </c>
      <c r="J1582">
        <v>0.2886416513349494</v>
      </c>
      <c r="K1582">
        <v>2.3091332106795939</v>
      </c>
      <c r="M1582">
        <v>2.8864165133494928</v>
      </c>
      <c r="N1582" t="str">
        <f t="shared" si="72"/>
        <v>10Qf-302,88641651334949</v>
      </c>
      <c r="O1582" t="s">
        <v>1547</v>
      </c>
      <c r="P1582">
        <v>12.949514084890669</v>
      </c>
      <c r="Q1582">
        <v>14.557109692993521</v>
      </c>
      <c r="R1582">
        <v>287.23569548811889</v>
      </c>
      <c r="T1582">
        <f t="shared" si="73"/>
        <v>314.74231926600311</v>
      </c>
      <c r="U1582">
        <v>1793762.796401544</v>
      </c>
      <c r="V1582">
        <v>2906147.6234925468</v>
      </c>
      <c r="W1582">
        <v>26280293.077314191</v>
      </c>
      <c r="Y1582">
        <f t="shared" si="74"/>
        <v>30980203.497208282</v>
      </c>
      <c r="Z1582">
        <v>5.7076214455282777E-2</v>
      </c>
      <c r="AA1582">
        <v>6.5601251024515708E-2</v>
      </c>
      <c r="AB1582">
        <v>1.6403280528738731</v>
      </c>
      <c r="AD1582">
        <v>7.7098E-2</v>
      </c>
      <c r="AE1582">
        <v>5.4999999999999997E-3</v>
      </c>
      <c r="AF1582">
        <v>0.90672770052863649</v>
      </c>
      <c r="AG1582">
        <v>0.4574970173658946</v>
      </c>
      <c r="AH1582">
        <v>4.3332392312440238</v>
      </c>
    </row>
    <row r="1583" spans="1:34">
      <c r="A1583" t="s">
        <v>1531</v>
      </c>
      <c r="B1583" t="s">
        <v>2038</v>
      </c>
      <c r="C1583" t="s">
        <v>1548</v>
      </c>
      <c r="D1583" t="s">
        <v>2044</v>
      </c>
      <c r="E1583" t="s">
        <v>254</v>
      </c>
      <c r="F1583" t="s">
        <v>672</v>
      </c>
      <c r="G1583" t="s">
        <v>46</v>
      </c>
      <c r="I1583">
        <v>0.57586977128145533</v>
      </c>
      <c r="J1583">
        <v>0.23006994331199249</v>
      </c>
      <c r="K1583">
        <v>1.4947597185264769</v>
      </c>
      <c r="M1583">
        <v>2.3006994331199251</v>
      </c>
      <c r="N1583" t="str">
        <f t="shared" si="72"/>
        <v>10Qf-302,30069943311993</v>
      </c>
      <c r="O1583" t="s">
        <v>1550</v>
      </c>
      <c r="P1583">
        <v>55.171630518072213</v>
      </c>
      <c r="Q1583">
        <v>11.60315355169239</v>
      </c>
      <c r="R1583">
        <v>185.9348544089483</v>
      </c>
      <c r="T1583">
        <f t="shared" si="73"/>
        <v>252.70963847871292</v>
      </c>
      <c r="U1583">
        <v>30671681.89840515</v>
      </c>
      <c r="V1583">
        <v>2316426.669196561</v>
      </c>
      <c r="W1583">
        <v>17011891.4324039</v>
      </c>
      <c r="Y1583">
        <f t="shared" si="74"/>
        <v>50000000.00000561</v>
      </c>
      <c r="Z1583">
        <v>0.31750056959132278</v>
      </c>
      <c r="AA1583">
        <v>5.2289321498136247E-2</v>
      </c>
      <c r="AB1583">
        <v>1.0618254015251141</v>
      </c>
      <c r="AD1583">
        <v>7.7098E-2</v>
      </c>
      <c r="AE1583">
        <v>5.4999999999999997E-3</v>
      </c>
      <c r="AF1583">
        <v>0.72273280621568325</v>
      </c>
      <c r="AG1583">
        <v>0.3646608601495081</v>
      </c>
      <c r="AH1583">
        <v>3.470691099485117</v>
      </c>
    </row>
    <row r="1584" spans="1:34">
      <c r="A1584" t="s">
        <v>1531</v>
      </c>
      <c r="B1584" t="s">
        <v>2045</v>
      </c>
      <c r="C1584" t="s">
        <v>1533</v>
      </c>
      <c r="D1584" t="s">
        <v>2046</v>
      </c>
      <c r="E1584" t="s">
        <v>671</v>
      </c>
      <c r="F1584" t="s">
        <v>43</v>
      </c>
      <c r="G1584" t="s">
        <v>672</v>
      </c>
      <c r="I1584">
        <v>3.9690663897587188</v>
      </c>
      <c r="J1584">
        <v>0.75449991324316379</v>
      </c>
      <c r="K1584">
        <v>2.8214328294297539</v>
      </c>
      <c r="M1584">
        <v>7.544999132431637</v>
      </c>
      <c r="N1584" t="str">
        <f t="shared" si="72"/>
        <v>10Qf-307,54499913243164</v>
      </c>
      <c r="O1584" t="s">
        <v>1535</v>
      </c>
      <c r="P1584">
        <v>197.27149660650221</v>
      </c>
      <c r="Q1584">
        <v>33.84960974413648</v>
      </c>
      <c r="R1584">
        <v>142.2937646021183</v>
      </c>
      <c r="T1584">
        <f t="shared" si="73"/>
        <v>373.41487095275698</v>
      </c>
      <c r="U1584">
        <v>16807451.633324619</v>
      </c>
      <c r="V1584">
        <v>4785351.1580545763</v>
      </c>
      <c r="W1584">
        <v>28407197.20861131</v>
      </c>
      <c r="Y1584">
        <f t="shared" si="74"/>
        <v>49999999.999990508</v>
      </c>
      <c r="Z1584">
        <v>0.68020359971644306</v>
      </c>
      <c r="AA1584">
        <v>0.14919537307104089</v>
      </c>
      <c r="AB1584">
        <v>0.64124329401596591</v>
      </c>
      <c r="AD1584">
        <v>7.7098E-2</v>
      </c>
      <c r="AE1584">
        <v>5.4999999999999997E-3</v>
      </c>
      <c r="AF1584">
        <v>2.370156795528263</v>
      </c>
      <c r="AG1584">
        <v>1.195882362490414</v>
      </c>
      <c r="AH1584">
        <v>11.193636290450311</v>
      </c>
    </row>
    <row r="1585" spans="1:34">
      <c r="A1585" t="s">
        <v>1531</v>
      </c>
      <c r="B1585" t="s">
        <v>2045</v>
      </c>
      <c r="C1585" t="s">
        <v>1536</v>
      </c>
      <c r="D1585" t="s">
        <v>2047</v>
      </c>
      <c r="E1585" t="s">
        <v>671</v>
      </c>
      <c r="F1585" t="s">
        <v>254</v>
      </c>
      <c r="G1585" t="s">
        <v>672</v>
      </c>
      <c r="I1585">
        <v>0</v>
      </c>
      <c r="J1585">
        <v>0</v>
      </c>
      <c r="K1585">
        <v>0</v>
      </c>
      <c r="M1585">
        <v>0</v>
      </c>
      <c r="N1585" t="str">
        <f t="shared" si="72"/>
        <v>10Qf-300</v>
      </c>
      <c r="O1585" t="s">
        <v>1538</v>
      </c>
      <c r="P1585">
        <v>0</v>
      </c>
      <c r="Q1585">
        <v>0</v>
      </c>
      <c r="R1585">
        <v>0</v>
      </c>
      <c r="T1585">
        <f t="shared" si="73"/>
        <v>0</v>
      </c>
      <c r="U1585">
        <v>0</v>
      </c>
      <c r="V1585">
        <v>0</v>
      </c>
      <c r="W1585">
        <v>0</v>
      </c>
      <c r="Y1585">
        <f t="shared" si="74"/>
        <v>0</v>
      </c>
      <c r="Z1585">
        <v>0</v>
      </c>
      <c r="AA1585">
        <v>0</v>
      </c>
      <c r="AB1585">
        <v>0</v>
      </c>
      <c r="AD1585">
        <v>7.7098E-2</v>
      </c>
      <c r="AE1585">
        <v>5.4999999999999997E-3</v>
      </c>
      <c r="AF1585">
        <v>0</v>
      </c>
      <c r="AG1585">
        <v>0</v>
      </c>
      <c r="AH1585">
        <v>0</v>
      </c>
    </row>
    <row r="1586" spans="1:34">
      <c r="A1586" t="s">
        <v>1531</v>
      </c>
      <c r="B1586" t="s">
        <v>2045</v>
      </c>
      <c r="C1586" t="s">
        <v>1539</v>
      </c>
      <c r="D1586" t="s">
        <v>2048</v>
      </c>
      <c r="E1586" t="s">
        <v>43</v>
      </c>
      <c r="F1586" t="s">
        <v>254</v>
      </c>
      <c r="G1586" t="s">
        <v>672</v>
      </c>
      <c r="I1586">
        <v>0</v>
      </c>
      <c r="J1586">
        <v>0</v>
      </c>
      <c r="K1586">
        <v>0</v>
      </c>
      <c r="M1586">
        <v>0</v>
      </c>
      <c r="N1586" t="str">
        <f t="shared" si="72"/>
        <v>10Qf-300</v>
      </c>
      <c r="O1586" t="s">
        <v>1541</v>
      </c>
      <c r="P1586">
        <v>0</v>
      </c>
      <c r="Q1586">
        <v>0</v>
      </c>
      <c r="R1586">
        <v>0</v>
      </c>
      <c r="T1586">
        <f t="shared" si="73"/>
        <v>0</v>
      </c>
      <c r="U1586">
        <v>0</v>
      </c>
      <c r="V1586">
        <v>0</v>
      </c>
      <c r="W1586">
        <v>0</v>
      </c>
      <c r="Y1586">
        <f t="shared" si="74"/>
        <v>0</v>
      </c>
      <c r="Z1586">
        <v>0</v>
      </c>
      <c r="AA1586">
        <v>0</v>
      </c>
      <c r="AB1586">
        <v>0</v>
      </c>
      <c r="AD1586">
        <v>7.7098E-2</v>
      </c>
      <c r="AE1586">
        <v>5.4999999999999997E-3</v>
      </c>
      <c r="AF1586">
        <v>0</v>
      </c>
      <c r="AG1586">
        <v>0</v>
      </c>
      <c r="AH1586">
        <v>0</v>
      </c>
    </row>
    <row r="1587" spans="1:34">
      <c r="A1587" t="s">
        <v>1531</v>
      </c>
      <c r="B1587" t="s">
        <v>2045</v>
      </c>
      <c r="C1587" t="s">
        <v>1542</v>
      </c>
      <c r="D1587" t="s">
        <v>2049</v>
      </c>
      <c r="E1587" t="s">
        <v>671</v>
      </c>
      <c r="F1587" t="s">
        <v>672</v>
      </c>
      <c r="G1587" t="s">
        <v>46</v>
      </c>
      <c r="I1587">
        <v>0.28685148626934098</v>
      </c>
      <c r="J1587">
        <v>0.28685148626934093</v>
      </c>
      <c r="K1587">
        <v>2.294811890154727</v>
      </c>
      <c r="M1587">
        <v>2.8685148626934089</v>
      </c>
      <c r="N1587" t="str">
        <f t="shared" si="72"/>
        <v>10Qf-302,86851486269341</v>
      </c>
      <c r="O1587" t="s">
        <v>1544</v>
      </c>
      <c r="P1587">
        <v>14.25716187216319</v>
      </c>
      <c r="Q1587">
        <v>14.466826017342051</v>
      </c>
      <c r="R1587">
        <v>285.45425020716101</v>
      </c>
      <c r="T1587">
        <f t="shared" si="73"/>
        <v>314.17823809666623</v>
      </c>
      <c r="U1587">
        <v>1214704.4186157631</v>
      </c>
      <c r="V1587">
        <v>2888123.59983894</v>
      </c>
      <c r="W1587">
        <v>26117301.830682348</v>
      </c>
      <c r="Y1587">
        <f t="shared" si="74"/>
        <v>30220129.849137053</v>
      </c>
      <c r="Z1587">
        <v>4.9159523773115527E-2</v>
      </c>
      <c r="AA1587">
        <v>6.5194389896535171E-2</v>
      </c>
      <c r="AB1587">
        <v>1.6301546840519749</v>
      </c>
      <c r="AD1587">
        <v>7.7098E-2</v>
      </c>
      <c r="AE1587">
        <v>5.4999999999999997E-3</v>
      </c>
      <c r="AF1587">
        <v>0.90110414534871497</v>
      </c>
      <c r="AG1587">
        <v>0.45465960573690539</v>
      </c>
      <c r="AH1587">
        <v>4.3068766137790302</v>
      </c>
    </row>
    <row r="1588" spans="1:34">
      <c r="A1588" t="s">
        <v>1531</v>
      </c>
      <c r="B1588" t="s">
        <v>2045</v>
      </c>
      <c r="C1588" t="s">
        <v>1545</v>
      </c>
      <c r="D1588" t="s">
        <v>2050</v>
      </c>
      <c r="E1588" t="s">
        <v>43</v>
      </c>
      <c r="F1588" t="s">
        <v>672</v>
      </c>
      <c r="G1588" t="s">
        <v>46</v>
      </c>
      <c r="I1588">
        <v>0.28936720534629412</v>
      </c>
      <c r="J1588">
        <v>0.28936720534629418</v>
      </c>
      <c r="K1588">
        <v>2.314937642770353</v>
      </c>
      <c r="M1588">
        <v>2.8936720534629412</v>
      </c>
      <c r="N1588" t="str">
        <f t="shared" si="72"/>
        <v>10Qf-302,89367205346294</v>
      </c>
      <c r="O1588" t="s">
        <v>1547</v>
      </c>
      <c r="P1588">
        <v>12.982065076217831</v>
      </c>
      <c r="Q1588">
        <v>14.5937016722955</v>
      </c>
      <c r="R1588">
        <v>287.95771537020789</v>
      </c>
      <c r="T1588">
        <f t="shared" si="73"/>
        <v>315.53348211872122</v>
      </c>
      <c r="U1588">
        <v>1835286.7467602079</v>
      </c>
      <c r="V1588">
        <v>2913452.7613894278</v>
      </c>
      <c r="W1588">
        <v>26346353.439612482</v>
      </c>
      <c r="Y1588">
        <f t="shared" si="74"/>
        <v>31095092.947762117</v>
      </c>
      <c r="Z1588">
        <v>5.7219686044219738E-2</v>
      </c>
      <c r="AA1588">
        <v>6.5766151864744202E-2</v>
      </c>
      <c r="AB1588">
        <v>1.6444513198839521</v>
      </c>
      <c r="AD1588">
        <v>7.7098E-2</v>
      </c>
      <c r="AE1588">
        <v>5.4999999999999997E-3</v>
      </c>
      <c r="AF1588">
        <v>0.90900692778940562</v>
      </c>
      <c r="AG1588">
        <v>0.45864702047387618</v>
      </c>
      <c r="AH1588">
        <v>4.3439240017262231</v>
      </c>
    </row>
    <row r="1589" spans="1:34">
      <c r="A1589" t="s">
        <v>1531</v>
      </c>
      <c r="B1589" t="s">
        <v>2045</v>
      </c>
      <c r="C1589" t="s">
        <v>1548</v>
      </c>
      <c r="D1589" t="s">
        <v>2051</v>
      </c>
      <c r="E1589" t="s">
        <v>254</v>
      </c>
      <c r="F1589" t="s">
        <v>672</v>
      </c>
      <c r="G1589" t="s">
        <v>46</v>
      </c>
      <c r="I1589">
        <v>0.57411161306474034</v>
      </c>
      <c r="J1589">
        <v>0.23063696050261959</v>
      </c>
      <c r="K1589">
        <v>1.5016210314588361</v>
      </c>
      <c r="M1589">
        <v>2.3063696050261959</v>
      </c>
      <c r="N1589" t="str">
        <f t="shared" si="72"/>
        <v>10Qf-302,3063696050262</v>
      </c>
      <c r="O1589" t="s">
        <v>1550</v>
      </c>
      <c r="P1589">
        <v>55.003188866222587</v>
      </c>
      <c r="Q1589">
        <v>11.631750018638851</v>
      </c>
      <c r="R1589">
        <v>186.78834089598709</v>
      </c>
      <c r="T1589">
        <f t="shared" si="73"/>
        <v>253.42327978084853</v>
      </c>
      <c r="U1589">
        <v>30587884.220912531</v>
      </c>
      <c r="V1589">
        <v>2322135.6015471048</v>
      </c>
      <c r="W1589">
        <v>17089980.177532852</v>
      </c>
      <c r="Y1589">
        <f t="shared" si="74"/>
        <v>49999999.99999249</v>
      </c>
      <c r="Z1589">
        <v>0.31653122502233028</v>
      </c>
      <c r="AA1589">
        <v>5.2418190761756078E-2</v>
      </c>
      <c r="AB1589">
        <v>1.06669943998701</v>
      </c>
      <c r="AD1589">
        <v>7.7098E-2</v>
      </c>
      <c r="AE1589">
        <v>5.4999999999999997E-3</v>
      </c>
      <c r="AF1589">
        <v>0.72451401205011401</v>
      </c>
      <c r="AG1589">
        <v>0.36555958239665209</v>
      </c>
      <c r="AH1589">
        <v>3.4790411994729631</v>
      </c>
    </row>
    <row r="1590" spans="1:34">
      <c r="A1590" t="s">
        <v>1531</v>
      </c>
      <c r="B1590" t="s">
        <v>2052</v>
      </c>
      <c r="C1590" t="s">
        <v>1533</v>
      </c>
      <c r="D1590" t="s">
        <v>2053</v>
      </c>
      <c r="E1590" t="s">
        <v>671</v>
      </c>
      <c r="F1590" t="s">
        <v>43</v>
      </c>
      <c r="G1590" t="s">
        <v>672</v>
      </c>
      <c r="I1590">
        <v>4.1217675533415417</v>
      </c>
      <c r="J1590">
        <v>0.76201289910102621</v>
      </c>
      <c r="K1590">
        <v>2.736348538567694</v>
      </c>
      <c r="M1590">
        <v>7.6201289910102616</v>
      </c>
      <c r="N1590" t="str">
        <f t="shared" si="72"/>
        <v>10Qf-307,62012899101026</v>
      </c>
      <c r="O1590" t="s">
        <v>1535</v>
      </c>
      <c r="P1590">
        <v>204.86108673058399</v>
      </c>
      <c r="Q1590">
        <v>34.186669609668762</v>
      </c>
      <c r="R1590">
        <v>138.0026952103614</v>
      </c>
      <c r="T1590">
        <f t="shared" si="73"/>
        <v>377.05045155061418</v>
      </c>
      <c r="U1590">
        <v>17602207.239524569</v>
      </c>
      <c r="V1590">
        <v>4847254.6949066287</v>
      </c>
      <c r="W1590">
        <v>27550538.065546799</v>
      </c>
      <c r="Y1590">
        <f t="shared" si="74"/>
        <v>49999999.999977998</v>
      </c>
      <c r="Z1590">
        <v>0.70637294810979134</v>
      </c>
      <c r="AA1590">
        <v>0.15068099647306771</v>
      </c>
      <c r="AB1590">
        <v>0.62190569704314447</v>
      </c>
      <c r="AD1590">
        <v>7.7098E-2</v>
      </c>
      <c r="AE1590">
        <v>5.4999999999999997E-3</v>
      </c>
      <c r="AF1590">
        <v>2.3937577982231191</v>
      </c>
      <c r="AG1590">
        <v>2.7165759852951581</v>
      </c>
      <c r="AH1590">
        <v>12.813060774528539</v>
      </c>
    </row>
    <row r="1591" spans="1:34">
      <c r="A1591" t="s">
        <v>1531</v>
      </c>
      <c r="B1591" t="s">
        <v>2052</v>
      </c>
      <c r="C1591" t="s">
        <v>1536</v>
      </c>
      <c r="D1591" t="s">
        <v>2054</v>
      </c>
      <c r="E1591" t="s">
        <v>671</v>
      </c>
      <c r="F1591" t="s">
        <v>254</v>
      </c>
      <c r="G1591" t="s">
        <v>672</v>
      </c>
      <c r="I1591">
        <v>0</v>
      </c>
      <c r="J1591">
        <v>0</v>
      </c>
      <c r="K1591">
        <v>0</v>
      </c>
      <c r="M1591">
        <v>0</v>
      </c>
      <c r="N1591" t="str">
        <f t="shared" si="72"/>
        <v>10Qf-300</v>
      </c>
      <c r="O1591" t="s">
        <v>1538</v>
      </c>
      <c r="P1591">
        <v>0</v>
      </c>
      <c r="Q1591">
        <v>0</v>
      </c>
      <c r="R1591">
        <v>0</v>
      </c>
      <c r="T1591">
        <f t="shared" si="73"/>
        <v>0</v>
      </c>
      <c r="U1591">
        <v>0</v>
      </c>
      <c r="V1591">
        <v>0</v>
      </c>
      <c r="W1591">
        <v>0</v>
      </c>
      <c r="Y1591">
        <f t="shared" si="74"/>
        <v>0</v>
      </c>
      <c r="Z1591">
        <v>0</v>
      </c>
      <c r="AA1591">
        <v>0</v>
      </c>
      <c r="AB1591">
        <v>0</v>
      </c>
      <c r="AD1591">
        <v>7.7098E-2</v>
      </c>
      <c r="AE1591">
        <v>5.4999999999999997E-3</v>
      </c>
      <c r="AF1591">
        <v>0</v>
      </c>
      <c r="AG1591">
        <v>0</v>
      </c>
      <c r="AH1591">
        <v>0</v>
      </c>
    </row>
    <row r="1592" spans="1:34">
      <c r="A1592" t="s">
        <v>1531</v>
      </c>
      <c r="B1592" t="s">
        <v>2052</v>
      </c>
      <c r="C1592" t="s">
        <v>1539</v>
      </c>
      <c r="D1592" t="s">
        <v>2055</v>
      </c>
      <c r="E1592" t="s">
        <v>43</v>
      </c>
      <c r="F1592" t="s">
        <v>254</v>
      </c>
      <c r="G1592" t="s">
        <v>672</v>
      </c>
      <c r="I1592">
        <v>0</v>
      </c>
      <c r="J1592">
        <v>0</v>
      </c>
      <c r="K1592">
        <v>0</v>
      </c>
      <c r="M1592">
        <v>0</v>
      </c>
      <c r="N1592" t="str">
        <f t="shared" si="72"/>
        <v>10Qf-300</v>
      </c>
      <c r="O1592" t="s">
        <v>1541</v>
      </c>
      <c r="P1592">
        <v>0</v>
      </c>
      <c r="Q1592">
        <v>0</v>
      </c>
      <c r="R1592">
        <v>0</v>
      </c>
      <c r="T1592">
        <f t="shared" si="73"/>
        <v>0</v>
      </c>
      <c r="U1592">
        <v>0</v>
      </c>
      <c r="V1592">
        <v>0</v>
      </c>
      <c r="W1592">
        <v>0</v>
      </c>
      <c r="Y1592">
        <f t="shared" si="74"/>
        <v>0</v>
      </c>
      <c r="Z1592">
        <v>0</v>
      </c>
      <c r="AA1592">
        <v>0</v>
      </c>
      <c r="AB1592">
        <v>0</v>
      </c>
      <c r="AD1592">
        <v>7.7098E-2</v>
      </c>
      <c r="AE1592">
        <v>5.4999999999999997E-3</v>
      </c>
      <c r="AF1592">
        <v>0</v>
      </c>
      <c r="AG1592">
        <v>0</v>
      </c>
      <c r="AH1592">
        <v>0</v>
      </c>
    </row>
    <row r="1593" spans="1:34">
      <c r="A1593" t="s">
        <v>1531</v>
      </c>
      <c r="B1593" t="s">
        <v>2052</v>
      </c>
      <c r="C1593" t="s">
        <v>1542</v>
      </c>
      <c r="D1593" t="s">
        <v>2056</v>
      </c>
      <c r="E1593" t="s">
        <v>671</v>
      </c>
      <c r="F1593" t="s">
        <v>672</v>
      </c>
      <c r="G1593" t="s">
        <v>46</v>
      </c>
      <c r="I1593">
        <v>0.28729357962295599</v>
      </c>
      <c r="J1593">
        <v>0.28729357962295621</v>
      </c>
      <c r="K1593">
        <v>2.2983486369836479</v>
      </c>
      <c r="M1593">
        <v>2.872935796229561</v>
      </c>
      <c r="N1593" t="str">
        <f t="shared" si="72"/>
        <v>10Qf-302,87293579622956</v>
      </c>
      <c r="O1593" t="s">
        <v>1544</v>
      </c>
      <c r="P1593">
        <v>14.279134902831681</v>
      </c>
      <c r="Q1593">
        <v>14.489122180814499</v>
      </c>
      <c r="R1593">
        <v>285.89419015106381</v>
      </c>
      <c r="T1593">
        <f t="shared" si="73"/>
        <v>314.66244723470999</v>
      </c>
      <c r="U1593">
        <v>1226901.0956254399</v>
      </c>
      <c r="V1593">
        <v>2892574.7542133299</v>
      </c>
      <c r="W1593">
        <v>26157553.619870789</v>
      </c>
      <c r="Y1593">
        <f t="shared" si="74"/>
        <v>30277029.46970956</v>
      </c>
      <c r="Z1593">
        <v>4.9235288061492161E-2</v>
      </c>
      <c r="AA1593">
        <v>6.5294867000004655E-2</v>
      </c>
      <c r="AB1593">
        <v>1.6326670661928411</v>
      </c>
      <c r="AD1593">
        <v>7.7098E-2</v>
      </c>
      <c r="AE1593">
        <v>5.4999999999999997E-3</v>
      </c>
      <c r="AF1593">
        <v>0.90249292028153738</v>
      </c>
      <c r="AG1593">
        <v>1.0242016113558381</v>
      </c>
      <c r="AH1593">
        <v>4.8822283278669367</v>
      </c>
    </row>
    <row r="1594" spans="1:34">
      <c r="A1594" t="s">
        <v>1531</v>
      </c>
      <c r="B1594" t="s">
        <v>2052</v>
      </c>
      <c r="C1594" t="s">
        <v>1545</v>
      </c>
      <c r="D1594" t="s">
        <v>2057</v>
      </c>
      <c r="E1594" t="s">
        <v>43</v>
      </c>
      <c r="F1594" t="s">
        <v>672</v>
      </c>
      <c r="G1594" t="s">
        <v>46</v>
      </c>
      <c r="I1594">
        <v>0.28976734666228232</v>
      </c>
      <c r="J1594">
        <v>0.28976734666228249</v>
      </c>
      <c r="K1594">
        <v>2.318138773298259</v>
      </c>
      <c r="M1594">
        <v>2.8976734666228241</v>
      </c>
      <c r="N1594" t="str">
        <f t="shared" si="72"/>
        <v>10Qf-302,89767346662282</v>
      </c>
      <c r="O1594" t="s">
        <v>1547</v>
      </c>
      <c r="P1594">
        <v>13.00001687071239</v>
      </c>
      <c r="Q1594">
        <v>14.613882062071539</v>
      </c>
      <c r="R1594">
        <v>288.35590762229577</v>
      </c>
      <c r="T1594">
        <f t="shared" si="73"/>
        <v>315.96980655507969</v>
      </c>
      <c r="U1594">
        <v>1843244.5608157199</v>
      </c>
      <c r="V1594">
        <v>2917481.5276092109</v>
      </c>
      <c r="W1594">
        <v>26382785.572701659</v>
      </c>
      <c r="Y1594">
        <f t="shared" si="74"/>
        <v>31143511.661126591</v>
      </c>
      <c r="Z1594">
        <v>5.7298810285153559E-2</v>
      </c>
      <c r="AA1594">
        <v>6.5857094286927639E-2</v>
      </c>
      <c r="AB1594">
        <v>1.6467252918581761</v>
      </c>
      <c r="AD1594">
        <v>7.7098E-2</v>
      </c>
      <c r="AE1594">
        <v>5.4999999999999997E-3</v>
      </c>
      <c r="AF1594">
        <v>0.91026391621659397</v>
      </c>
      <c r="AG1594">
        <v>1.033020590851037</v>
      </c>
      <c r="AH1594">
        <v>4.9235559736904548</v>
      </c>
    </row>
    <row r="1595" spans="1:34">
      <c r="A1595" t="s">
        <v>1531</v>
      </c>
      <c r="B1595" t="s">
        <v>2052</v>
      </c>
      <c r="C1595" t="s">
        <v>1548</v>
      </c>
      <c r="D1595" t="s">
        <v>2058</v>
      </c>
      <c r="E1595" t="s">
        <v>254</v>
      </c>
      <c r="F1595" t="s">
        <v>672</v>
      </c>
      <c r="G1595" t="s">
        <v>46</v>
      </c>
      <c r="I1595">
        <v>0.57348201459423975</v>
      </c>
      <c r="J1595">
        <v>0.23087018517310939</v>
      </c>
      <c r="K1595">
        <v>1.5043496519637449</v>
      </c>
      <c r="M1595">
        <v>2.3087018517310942</v>
      </c>
      <c r="N1595" t="str">
        <f t="shared" si="72"/>
        <v>10Qf-302,30870185173109</v>
      </c>
      <c r="O1595" t="s">
        <v>1550</v>
      </c>
      <c r="P1595">
        <v>54.94286971782919</v>
      </c>
      <c r="Q1595">
        <v>11.643512275041321</v>
      </c>
      <c r="R1595">
        <v>187.1277570911316</v>
      </c>
      <c r="T1595">
        <f t="shared" si="73"/>
        <v>253.71413908400211</v>
      </c>
      <c r="U1595">
        <v>30554481.544636041</v>
      </c>
      <c r="V1595">
        <v>2324483.7911404949</v>
      </c>
      <c r="W1595">
        <v>17121034.664226871</v>
      </c>
      <c r="Y1595">
        <f t="shared" si="74"/>
        <v>50000000.000003412</v>
      </c>
      <c r="Z1595">
        <v>0.3161841016222724</v>
      </c>
      <c r="AA1595">
        <v>5.2471197076274963E-2</v>
      </c>
      <c r="AB1595">
        <v>1.068637757247854</v>
      </c>
      <c r="AD1595">
        <v>7.7098E-2</v>
      </c>
      <c r="AE1595">
        <v>5.4999999999999997E-3</v>
      </c>
      <c r="AF1595">
        <v>0.72524665499406105</v>
      </c>
      <c r="AG1595">
        <v>0.82305221014213503</v>
      </c>
      <c r="AH1595">
        <v>3.9395987168672901</v>
      </c>
    </row>
    <row r="1596" spans="1:34">
      <c r="A1596" t="s">
        <v>1531</v>
      </c>
      <c r="B1596" t="s">
        <v>2059</v>
      </c>
      <c r="C1596" t="s">
        <v>1533</v>
      </c>
      <c r="D1596" t="s">
        <v>2060</v>
      </c>
      <c r="E1596" t="s">
        <v>671</v>
      </c>
      <c r="F1596" t="s">
        <v>43</v>
      </c>
      <c r="G1596" t="s">
        <v>672</v>
      </c>
      <c r="I1596">
        <v>4.0305803166302079</v>
      </c>
      <c r="J1596">
        <v>0.75753861107085518</v>
      </c>
      <c r="K1596">
        <v>2.78726718300749</v>
      </c>
      <c r="M1596">
        <v>7.5753861107085534</v>
      </c>
      <c r="N1596" t="str">
        <f t="shared" si="72"/>
        <v>10Qf-307,57538611070855</v>
      </c>
      <c r="O1596" t="s">
        <v>1535</v>
      </c>
      <c r="P1596">
        <v>200.32887666126589</v>
      </c>
      <c r="Q1596">
        <v>33.985936778496999</v>
      </c>
      <c r="R1596">
        <v>140.57068319511859</v>
      </c>
      <c r="T1596">
        <f t="shared" si="73"/>
        <v>374.88549663488152</v>
      </c>
      <c r="U1596">
        <v>17118513.817256149</v>
      </c>
      <c r="V1596">
        <v>4818280.9506627358</v>
      </c>
      <c r="W1596">
        <v>28063205.232068978</v>
      </c>
      <c r="Y1596">
        <f t="shared" si="74"/>
        <v>49999999.999987863</v>
      </c>
      <c r="Z1596">
        <v>0.69074562405714046</v>
      </c>
      <c r="AA1596">
        <v>0.1497962474357627</v>
      </c>
      <c r="AB1596">
        <v>0.6334782707180604</v>
      </c>
      <c r="AD1596">
        <v>7.7098E-2</v>
      </c>
      <c r="AE1596">
        <v>5.4999999999999997E-3</v>
      </c>
      <c r="AF1596">
        <v>2.3797024431545188</v>
      </c>
      <c r="AG1596">
        <v>2.7006251484675992</v>
      </c>
      <c r="AH1596">
        <v>12.73831170233067</v>
      </c>
    </row>
    <row r="1597" spans="1:34">
      <c r="A1597" t="s">
        <v>1531</v>
      </c>
      <c r="B1597" t="s">
        <v>2059</v>
      </c>
      <c r="C1597" t="s">
        <v>1536</v>
      </c>
      <c r="D1597" t="s">
        <v>2061</v>
      </c>
      <c r="E1597" t="s">
        <v>671</v>
      </c>
      <c r="F1597" t="s">
        <v>254</v>
      </c>
      <c r="G1597" t="s">
        <v>672</v>
      </c>
      <c r="I1597">
        <v>0</v>
      </c>
      <c r="J1597">
        <v>0</v>
      </c>
      <c r="K1597">
        <v>0</v>
      </c>
      <c r="M1597">
        <v>0</v>
      </c>
      <c r="N1597" t="str">
        <f t="shared" si="72"/>
        <v>10Qf-300</v>
      </c>
      <c r="O1597" t="s">
        <v>1538</v>
      </c>
      <c r="P1597">
        <v>0</v>
      </c>
      <c r="Q1597">
        <v>0</v>
      </c>
      <c r="R1597">
        <v>0</v>
      </c>
      <c r="T1597">
        <f t="shared" si="73"/>
        <v>0</v>
      </c>
      <c r="U1597">
        <v>0</v>
      </c>
      <c r="V1597">
        <v>0</v>
      </c>
      <c r="W1597">
        <v>0</v>
      </c>
      <c r="Y1597">
        <f t="shared" si="74"/>
        <v>0</v>
      </c>
      <c r="Z1597">
        <v>0</v>
      </c>
      <c r="AA1597">
        <v>0</v>
      </c>
      <c r="AB1597">
        <v>0</v>
      </c>
      <c r="AD1597">
        <v>7.7098E-2</v>
      </c>
      <c r="AE1597">
        <v>5.4999999999999997E-3</v>
      </c>
      <c r="AF1597">
        <v>0</v>
      </c>
      <c r="AG1597">
        <v>0</v>
      </c>
      <c r="AH1597">
        <v>0</v>
      </c>
    </row>
    <row r="1598" spans="1:34">
      <c r="A1598" t="s">
        <v>1531</v>
      </c>
      <c r="B1598" t="s">
        <v>2059</v>
      </c>
      <c r="C1598" t="s">
        <v>1539</v>
      </c>
      <c r="D1598" t="s">
        <v>2062</v>
      </c>
      <c r="E1598" t="s">
        <v>43</v>
      </c>
      <c r="F1598" t="s">
        <v>254</v>
      </c>
      <c r="G1598" t="s">
        <v>672</v>
      </c>
      <c r="I1598">
        <v>0</v>
      </c>
      <c r="J1598">
        <v>0</v>
      </c>
      <c r="K1598">
        <v>0</v>
      </c>
      <c r="M1598">
        <v>0</v>
      </c>
      <c r="N1598" t="str">
        <f t="shared" si="72"/>
        <v>10Qf-300</v>
      </c>
      <c r="O1598" t="s">
        <v>1541</v>
      </c>
      <c r="P1598">
        <v>0</v>
      </c>
      <c r="Q1598">
        <v>0</v>
      </c>
      <c r="R1598">
        <v>0</v>
      </c>
      <c r="T1598">
        <f t="shared" si="73"/>
        <v>0</v>
      </c>
      <c r="U1598">
        <v>0</v>
      </c>
      <c r="V1598">
        <v>0</v>
      </c>
      <c r="W1598">
        <v>0</v>
      </c>
      <c r="Y1598">
        <f t="shared" si="74"/>
        <v>0</v>
      </c>
      <c r="Z1598">
        <v>0</v>
      </c>
      <c r="AA1598">
        <v>0</v>
      </c>
      <c r="AB1598">
        <v>0</v>
      </c>
      <c r="AD1598">
        <v>7.7098E-2</v>
      </c>
      <c r="AE1598">
        <v>5.4999999999999997E-3</v>
      </c>
      <c r="AF1598">
        <v>0</v>
      </c>
      <c r="AG1598">
        <v>0</v>
      </c>
      <c r="AH1598">
        <v>0</v>
      </c>
    </row>
    <row r="1599" spans="1:34">
      <c r="A1599" t="s">
        <v>1531</v>
      </c>
      <c r="B1599" t="s">
        <v>2059</v>
      </c>
      <c r="C1599" t="s">
        <v>1542</v>
      </c>
      <c r="D1599" t="s">
        <v>2063</v>
      </c>
      <c r="E1599" t="s">
        <v>671</v>
      </c>
      <c r="F1599" t="s">
        <v>672</v>
      </c>
      <c r="G1599" t="s">
        <v>46</v>
      </c>
      <c r="I1599">
        <v>0.28699919918903227</v>
      </c>
      <c r="J1599">
        <v>0.28699919918903227</v>
      </c>
      <c r="K1599">
        <v>2.2959935935122591</v>
      </c>
      <c r="M1599">
        <v>2.8699919918903229</v>
      </c>
      <c r="N1599" t="str">
        <f t="shared" si="72"/>
        <v>10Qf-302,86999199189032</v>
      </c>
      <c r="O1599" t="s">
        <v>1544</v>
      </c>
      <c r="P1599">
        <v>14.26450353538424</v>
      </c>
      <c r="Q1599">
        <v>14.47427564619872</v>
      </c>
      <c r="R1599">
        <v>285.60124362624629</v>
      </c>
      <c r="T1599">
        <f t="shared" si="73"/>
        <v>314.34002280782926</v>
      </c>
      <c r="U1599">
        <v>1218931.1143578561</v>
      </c>
      <c r="V1599">
        <v>2889610.8264693832</v>
      </c>
      <c r="W1599">
        <v>26130750.82116187</v>
      </c>
      <c r="Y1599">
        <f t="shared" si="74"/>
        <v>30239292.761989109</v>
      </c>
      <c r="Z1599">
        <v>4.9184838255120142E-2</v>
      </c>
      <c r="AA1599">
        <v>6.5227961462798814E-2</v>
      </c>
      <c r="AB1599">
        <v>1.6309941250849</v>
      </c>
      <c r="AD1599">
        <v>7.7098E-2</v>
      </c>
      <c r="AE1599">
        <v>5.4999999999999997E-3</v>
      </c>
      <c r="AF1599">
        <v>0.90156816499172465</v>
      </c>
      <c r="AG1599">
        <v>1.0231521451089001</v>
      </c>
      <c r="AH1599">
        <v>4.8773103019909483</v>
      </c>
    </row>
    <row r="1600" spans="1:34">
      <c r="A1600" t="s">
        <v>1531</v>
      </c>
      <c r="B1600" t="s">
        <v>2059</v>
      </c>
      <c r="C1600" t="s">
        <v>1545</v>
      </c>
      <c r="D1600" t="s">
        <v>2064</v>
      </c>
      <c r="E1600" t="s">
        <v>43</v>
      </c>
      <c r="F1600" t="s">
        <v>672</v>
      </c>
      <c r="G1600" t="s">
        <v>46</v>
      </c>
      <c r="I1600">
        <v>0.28955096342154701</v>
      </c>
      <c r="J1600">
        <v>0.28955096342154701</v>
      </c>
      <c r="K1600">
        <v>2.3164077073723761</v>
      </c>
      <c r="M1600">
        <v>2.89550963421547</v>
      </c>
      <c r="N1600" t="str">
        <f t="shared" si="72"/>
        <v>10Qf-302,89550963421547</v>
      </c>
      <c r="O1600" t="s">
        <v>1547</v>
      </c>
      <c r="P1600">
        <v>12.99030913168486</v>
      </c>
      <c r="Q1600">
        <v>14.60296917213849</v>
      </c>
      <c r="R1600">
        <v>288.14057837110443</v>
      </c>
      <c r="T1600">
        <f t="shared" si="73"/>
        <v>315.73385667492778</v>
      </c>
      <c r="U1600">
        <v>1841672.3199467261</v>
      </c>
      <c r="V1600">
        <v>2915302.9035682292</v>
      </c>
      <c r="W1600">
        <v>26363084.275410552</v>
      </c>
      <c r="Y1600">
        <f t="shared" si="74"/>
        <v>31120059.498925507</v>
      </c>
      <c r="Z1600">
        <v>5.7256022502463089E-2</v>
      </c>
      <c r="AA1600">
        <v>6.580791562117605E-2</v>
      </c>
      <c r="AB1600">
        <v>1.645495602732201</v>
      </c>
      <c r="AD1600">
        <v>7.7098E-2</v>
      </c>
      <c r="AE1600">
        <v>5.4999999999999997E-3</v>
      </c>
      <c r="AF1600">
        <v>0.90958417828758209</v>
      </c>
      <c r="AG1600">
        <v>1.032249184597815</v>
      </c>
      <c r="AH1600">
        <v>4.9199409971008663</v>
      </c>
    </row>
    <row r="1601" spans="1:34">
      <c r="A1601" t="s">
        <v>1531</v>
      </c>
      <c r="B1601" t="s">
        <v>2059</v>
      </c>
      <c r="C1601" t="s">
        <v>1548</v>
      </c>
      <c r="D1601" t="s">
        <v>2065</v>
      </c>
      <c r="E1601" t="s">
        <v>254</v>
      </c>
      <c r="F1601" t="s">
        <v>672</v>
      </c>
      <c r="G1601" t="s">
        <v>46</v>
      </c>
      <c r="I1601">
        <v>0.57390450324544529</v>
      </c>
      <c r="J1601">
        <v>0.2307136436323029</v>
      </c>
      <c r="K1601">
        <v>1.5025182894452811</v>
      </c>
      <c r="M1601">
        <v>2.30713643632303</v>
      </c>
      <c r="N1601" t="str">
        <f t="shared" si="72"/>
        <v>10Qf-302,30713643632303</v>
      </c>
      <c r="O1601" t="s">
        <v>1550</v>
      </c>
      <c r="P1601">
        <v>54.983346556386842</v>
      </c>
      <c r="Q1601">
        <v>11.635617390950641</v>
      </c>
      <c r="R1601">
        <v>186.89995183318939</v>
      </c>
      <c r="T1601">
        <f t="shared" si="73"/>
        <v>253.51891578052687</v>
      </c>
      <c r="U1601">
        <v>30576900.435879309</v>
      </c>
      <c r="V1601">
        <v>2322907.6747876108</v>
      </c>
      <c r="W1601">
        <v>17100191.88933045</v>
      </c>
      <c r="Y1601">
        <f t="shared" si="74"/>
        <v>49999999.99999737</v>
      </c>
      <c r="Z1601">
        <v>0.3164170369039857</v>
      </c>
      <c r="AA1601">
        <v>5.2435618978426933E-2</v>
      </c>
      <c r="AB1601">
        <v>1.0673368209051071</v>
      </c>
      <c r="AD1601">
        <v>7.7098E-2</v>
      </c>
      <c r="AE1601">
        <v>5.4999999999999997E-3</v>
      </c>
      <c r="AF1601">
        <v>0.7247549014627318</v>
      </c>
      <c r="AG1601">
        <v>0.82249413954915995</v>
      </c>
      <c r="AH1601">
        <v>3.936983477334921</v>
      </c>
    </row>
    <row r="1602" spans="1:34">
      <c r="A1602" t="s">
        <v>1531</v>
      </c>
      <c r="B1602" t="s">
        <v>2066</v>
      </c>
      <c r="C1602" t="s">
        <v>1533</v>
      </c>
      <c r="D1602" t="s">
        <v>2067</v>
      </c>
      <c r="E1602" t="s">
        <v>671</v>
      </c>
      <c r="F1602" t="s">
        <v>43</v>
      </c>
      <c r="G1602" t="s">
        <v>672</v>
      </c>
      <c r="I1602">
        <v>4.0345349958918044</v>
      </c>
      <c r="J1602">
        <v>0.75773254428133552</v>
      </c>
      <c r="K1602">
        <v>2.7850579026402151</v>
      </c>
      <c r="M1602">
        <v>7.5773254428133541</v>
      </c>
      <c r="N1602" t="str">
        <f t="shared" ref="N1602:N1665" si="75">_xlfn.CONCAT(A1602,M1602)</f>
        <v>10Qf-307,57732544281335</v>
      </c>
      <c r="O1602" t="s">
        <v>1535</v>
      </c>
      <c r="P1602">
        <v>200.5254330853526</v>
      </c>
      <c r="Q1602">
        <v>33.994637327530818</v>
      </c>
      <c r="R1602">
        <v>140.45926221169421</v>
      </c>
      <c r="T1602">
        <f t="shared" ref="T1602:T1665" si="76">SUM(P1602:S1602)</f>
        <v>374.97933262457764</v>
      </c>
      <c r="U1602">
        <v>17139574.080715299</v>
      </c>
      <c r="V1602">
        <v>4819464.5139563465</v>
      </c>
      <c r="W1602">
        <v>28040961.405305631</v>
      </c>
      <c r="Y1602">
        <f t="shared" ref="Y1602:Y1665" si="77">SUM(U1602:X1602)</f>
        <v>49999999.999977276</v>
      </c>
      <c r="Z1602">
        <v>0.69142336204519794</v>
      </c>
      <c r="AA1602">
        <v>0.1498345959328011</v>
      </c>
      <c r="AB1602">
        <v>0.63297615484085834</v>
      </c>
      <c r="AD1602">
        <v>7.7098E-2</v>
      </c>
      <c r="AE1602">
        <v>5.4999999999999997E-3</v>
      </c>
      <c r="AF1602">
        <v>2.3803116574282792</v>
      </c>
      <c r="AG1602">
        <v>2.701316520362961</v>
      </c>
      <c r="AH1602">
        <v>12.741551620604589</v>
      </c>
    </row>
    <row r="1603" spans="1:34">
      <c r="A1603" t="s">
        <v>1531</v>
      </c>
      <c r="B1603" t="s">
        <v>2066</v>
      </c>
      <c r="C1603" t="s">
        <v>1536</v>
      </c>
      <c r="D1603" t="s">
        <v>2068</v>
      </c>
      <c r="E1603" t="s">
        <v>671</v>
      </c>
      <c r="F1603" t="s">
        <v>254</v>
      </c>
      <c r="G1603" t="s">
        <v>672</v>
      </c>
      <c r="I1603">
        <v>0</v>
      </c>
      <c r="J1603">
        <v>0</v>
      </c>
      <c r="K1603">
        <v>0</v>
      </c>
      <c r="M1603">
        <v>0</v>
      </c>
      <c r="N1603" t="str">
        <f t="shared" si="75"/>
        <v>10Qf-300</v>
      </c>
      <c r="O1603" t="s">
        <v>1538</v>
      </c>
      <c r="P1603">
        <v>0</v>
      </c>
      <c r="Q1603">
        <v>0</v>
      </c>
      <c r="R1603">
        <v>0</v>
      </c>
      <c r="T1603">
        <f t="shared" si="76"/>
        <v>0</v>
      </c>
      <c r="U1603">
        <v>0</v>
      </c>
      <c r="V1603">
        <v>0</v>
      </c>
      <c r="W1603">
        <v>0</v>
      </c>
      <c r="Y1603">
        <f t="shared" si="77"/>
        <v>0</v>
      </c>
      <c r="Z1603">
        <v>0</v>
      </c>
      <c r="AA1603">
        <v>0</v>
      </c>
      <c r="AB1603">
        <v>0</v>
      </c>
      <c r="AD1603">
        <v>7.7098E-2</v>
      </c>
      <c r="AE1603">
        <v>5.4999999999999997E-3</v>
      </c>
      <c r="AF1603">
        <v>0</v>
      </c>
      <c r="AG1603">
        <v>0</v>
      </c>
      <c r="AH1603">
        <v>0</v>
      </c>
    </row>
    <row r="1604" spans="1:34">
      <c r="A1604" t="s">
        <v>1531</v>
      </c>
      <c r="B1604" t="s">
        <v>2066</v>
      </c>
      <c r="C1604" t="s">
        <v>1539</v>
      </c>
      <c r="D1604" t="s">
        <v>2069</v>
      </c>
      <c r="E1604" t="s">
        <v>43</v>
      </c>
      <c r="F1604" t="s">
        <v>254</v>
      </c>
      <c r="G1604" t="s">
        <v>672</v>
      </c>
      <c r="I1604">
        <v>0</v>
      </c>
      <c r="J1604">
        <v>0</v>
      </c>
      <c r="K1604">
        <v>0</v>
      </c>
      <c r="M1604">
        <v>0</v>
      </c>
      <c r="N1604" t="str">
        <f t="shared" si="75"/>
        <v>10Qf-300</v>
      </c>
      <c r="O1604" t="s">
        <v>1541</v>
      </c>
      <c r="P1604">
        <v>0</v>
      </c>
      <c r="Q1604">
        <v>0</v>
      </c>
      <c r="R1604">
        <v>0</v>
      </c>
      <c r="T1604">
        <f t="shared" si="76"/>
        <v>0</v>
      </c>
      <c r="U1604">
        <v>0</v>
      </c>
      <c r="V1604">
        <v>0</v>
      </c>
      <c r="W1604">
        <v>0</v>
      </c>
      <c r="Y1604">
        <f t="shared" si="77"/>
        <v>0</v>
      </c>
      <c r="Z1604">
        <v>0</v>
      </c>
      <c r="AA1604">
        <v>0</v>
      </c>
      <c r="AB1604">
        <v>0</v>
      </c>
      <c r="AD1604">
        <v>7.7098E-2</v>
      </c>
      <c r="AE1604">
        <v>5.4999999999999997E-3</v>
      </c>
      <c r="AF1604">
        <v>0</v>
      </c>
      <c r="AG1604">
        <v>0</v>
      </c>
      <c r="AH1604">
        <v>0</v>
      </c>
    </row>
    <row r="1605" spans="1:34">
      <c r="A1605" t="s">
        <v>1531</v>
      </c>
      <c r="B1605" t="s">
        <v>2066</v>
      </c>
      <c r="C1605" t="s">
        <v>1542</v>
      </c>
      <c r="D1605" t="s">
        <v>2070</v>
      </c>
      <c r="E1605" t="s">
        <v>671</v>
      </c>
      <c r="F1605" t="s">
        <v>672</v>
      </c>
      <c r="G1605" t="s">
        <v>46</v>
      </c>
      <c r="I1605">
        <v>0.28702581530433707</v>
      </c>
      <c r="J1605">
        <v>0.28702581530433718</v>
      </c>
      <c r="K1605">
        <v>2.296206522434697</v>
      </c>
      <c r="M1605">
        <v>2.8702581530433711</v>
      </c>
      <c r="N1605" t="str">
        <f t="shared" si="75"/>
        <v>10Qf-302,87025815304337</v>
      </c>
      <c r="O1605" t="s">
        <v>1544</v>
      </c>
      <c r="P1605">
        <v>14.26582641597742</v>
      </c>
      <c r="Q1605">
        <v>14.475617980918271</v>
      </c>
      <c r="R1605">
        <v>285.62773009607969</v>
      </c>
      <c r="T1605">
        <f t="shared" si="76"/>
        <v>314.36917449297539</v>
      </c>
      <c r="U1605">
        <v>1219347.515759737</v>
      </c>
      <c r="V1605">
        <v>2889878.8070601332</v>
      </c>
      <c r="W1605">
        <v>26133174.169654898</v>
      </c>
      <c r="Y1605">
        <f t="shared" si="77"/>
        <v>30242400.492474768</v>
      </c>
      <c r="Z1605">
        <v>4.9189399624385087E-2</v>
      </c>
      <c r="AA1605">
        <v>6.5234010660665226E-2</v>
      </c>
      <c r="AB1605">
        <v>1.631145382397873</v>
      </c>
      <c r="AD1605">
        <v>7.7098E-2</v>
      </c>
      <c r="AE1605">
        <v>5.4999999999999997E-3</v>
      </c>
      <c r="AF1605">
        <v>0.90165177582514255</v>
      </c>
      <c r="AG1605">
        <v>1.023247031559962</v>
      </c>
      <c r="AH1605">
        <v>4.8777549604284749</v>
      </c>
    </row>
    <row r="1606" spans="1:34">
      <c r="A1606" t="s">
        <v>1531</v>
      </c>
      <c r="B1606" t="s">
        <v>2066</v>
      </c>
      <c r="C1606" t="s">
        <v>1545</v>
      </c>
      <c r="D1606" t="s">
        <v>2071</v>
      </c>
      <c r="E1606" t="s">
        <v>43</v>
      </c>
      <c r="F1606" t="s">
        <v>672</v>
      </c>
      <c r="G1606" t="s">
        <v>46</v>
      </c>
      <c r="I1606">
        <v>0.28957387269284462</v>
      </c>
      <c r="J1606">
        <v>0.28957387269284462</v>
      </c>
      <c r="K1606">
        <v>2.316590981542757</v>
      </c>
      <c r="M1606">
        <v>2.895738726928446</v>
      </c>
      <c r="N1606" t="str">
        <f t="shared" si="75"/>
        <v>10Qf-302,89573872692845</v>
      </c>
      <c r="O1606" t="s">
        <v>1547</v>
      </c>
      <c r="P1606">
        <v>12.991336924901709</v>
      </c>
      <c r="Q1606">
        <v>14.604124559012581</v>
      </c>
      <c r="R1606">
        <v>288.16337605274128</v>
      </c>
      <c r="T1606">
        <f t="shared" si="76"/>
        <v>315.75883753665556</v>
      </c>
      <c r="U1606">
        <v>1841798.9489097539</v>
      </c>
      <c r="V1606">
        <v>2915533.5623246129</v>
      </c>
      <c r="W1606">
        <v>26365170.1225539</v>
      </c>
      <c r="Y1606">
        <f t="shared" si="77"/>
        <v>31122502.633788265</v>
      </c>
      <c r="Z1606">
        <v>5.7260552598779921E-2</v>
      </c>
      <c r="AA1606">
        <v>6.5813122343249028E-2</v>
      </c>
      <c r="AB1606">
        <v>1.645625794339014</v>
      </c>
      <c r="AD1606">
        <v>7.7098E-2</v>
      </c>
      <c r="AE1606">
        <v>5.4999999999999997E-3</v>
      </c>
      <c r="AF1606">
        <v>0.90965614458485211</v>
      </c>
      <c r="AG1606">
        <v>1.0323308561499911</v>
      </c>
      <c r="AH1606">
        <v>4.9203237276632894</v>
      </c>
    </row>
    <row r="1607" spans="1:34">
      <c r="A1607" t="s">
        <v>1531</v>
      </c>
      <c r="B1607" t="s">
        <v>2066</v>
      </c>
      <c r="C1607" t="s">
        <v>1548</v>
      </c>
      <c r="D1607" t="s">
        <v>2072</v>
      </c>
      <c r="E1607" t="s">
        <v>254</v>
      </c>
      <c r="F1607" t="s">
        <v>672</v>
      </c>
      <c r="G1607" t="s">
        <v>46</v>
      </c>
      <c r="I1607">
        <v>0.57385971305913741</v>
      </c>
      <c r="J1607">
        <v>0.23073030539695971</v>
      </c>
      <c r="K1607">
        <v>1.5027130355135001</v>
      </c>
      <c r="M1607">
        <v>2.3073030539695969</v>
      </c>
      <c r="N1607" t="str">
        <f t="shared" si="75"/>
        <v>10Qf-302,3073030539696</v>
      </c>
      <c r="O1607" t="s">
        <v>1550</v>
      </c>
      <c r="P1607">
        <v>54.979055399370012</v>
      </c>
      <c r="Q1607">
        <v>11.636457696341999</v>
      </c>
      <c r="R1607">
        <v>186.92417651719191</v>
      </c>
      <c r="T1607">
        <f t="shared" si="76"/>
        <v>253.53968961290391</v>
      </c>
      <c r="U1607">
        <v>30574516.270209871</v>
      </c>
      <c r="V1607">
        <v>2323075.4314074069</v>
      </c>
      <c r="W1607">
        <v>17102408.298381589</v>
      </c>
      <c r="Y1607">
        <f t="shared" si="77"/>
        <v>49999999.999998868</v>
      </c>
      <c r="Z1607">
        <v>0.31639234224145252</v>
      </c>
      <c r="AA1607">
        <v>5.2439405793672421E-2</v>
      </c>
      <c r="AB1607">
        <v>1.0674751617498051</v>
      </c>
      <c r="AD1607">
        <v>7.7098E-2</v>
      </c>
      <c r="AE1607">
        <v>5.4999999999999997E-3</v>
      </c>
      <c r="AF1607">
        <v>0.72480724208469016</v>
      </c>
      <c r="AG1607">
        <v>0.82255353874016124</v>
      </c>
      <c r="AH1607">
        <v>3.9372618347944481</v>
      </c>
    </row>
    <row r="1608" spans="1:34">
      <c r="A1608" t="s">
        <v>1531</v>
      </c>
      <c r="B1608" t="s">
        <v>2073</v>
      </c>
      <c r="C1608" t="s">
        <v>1533</v>
      </c>
      <c r="D1608" t="s">
        <v>2074</v>
      </c>
      <c r="E1608" t="s">
        <v>671</v>
      </c>
      <c r="F1608" t="s">
        <v>43</v>
      </c>
      <c r="G1608" t="s">
        <v>672</v>
      </c>
      <c r="I1608">
        <v>3.852715144011893</v>
      </c>
      <c r="J1608">
        <v>0.7487035465144638</v>
      </c>
      <c r="K1608">
        <v>2.885616774618283</v>
      </c>
      <c r="M1608">
        <v>7.4870354651446398</v>
      </c>
      <c r="N1608" t="str">
        <f t="shared" si="75"/>
        <v>10Qf-307,48703546514464</v>
      </c>
      <c r="O1608" t="s">
        <v>1535</v>
      </c>
      <c r="P1608">
        <v>191.48857888062801</v>
      </c>
      <c r="Q1608">
        <v>33.589563654989803</v>
      </c>
      <c r="R1608">
        <v>145.53076358101569</v>
      </c>
      <c r="T1608">
        <f t="shared" si="76"/>
        <v>370.60890611663353</v>
      </c>
      <c r="U1608">
        <v>16255531.935332419</v>
      </c>
      <c r="V1608">
        <v>4691043.8859635061</v>
      </c>
      <c r="W1608">
        <v>29053424.1786738</v>
      </c>
      <c r="Y1608">
        <f t="shared" si="77"/>
        <v>49999999.999969721</v>
      </c>
      <c r="Z1608">
        <v>0.66026376288411059</v>
      </c>
      <c r="AA1608">
        <v>0.1480491952102275</v>
      </c>
      <c r="AB1608">
        <v>0.6558307490162506</v>
      </c>
      <c r="AD1608">
        <v>7.7098E-2</v>
      </c>
      <c r="AE1608">
        <v>5.4999999999999997E-3</v>
      </c>
      <c r="AF1608">
        <v>2.3519483136580019</v>
      </c>
      <c r="AG1608">
        <v>2.6691281433240639</v>
      </c>
      <c r="AH1608">
        <v>12.59070992212671</v>
      </c>
    </row>
    <row r="1609" spans="1:34">
      <c r="A1609" t="s">
        <v>1531</v>
      </c>
      <c r="B1609" t="s">
        <v>2073</v>
      </c>
      <c r="C1609" t="s">
        <v>1536</v>
      </c>
      <c r="D1609" t="s">
        <v>2075</v>
      </c>
      <c r="E1609" t="s">
        <v>671</v>
      </c>
      <c r="F1609" t="s">
        <v>254</v>
      </c>
      <c r="G1609" t="s">
        <v>672</v>
      </c>
      <c r="I1609">
        <v>0</v>
      </c>
      <c r="J1609">
        <v>0</v>
      </c>
      <c r="K1609">
        <v>0</v>
      </c>
      <c r="M1609">
        <v>0</v>
      </c>
      <c r="N1609" t="str">
        <f t="shared" si="75"/>
        <v>10Qf-300</v>
      </c>
      <c r="O1609" t="s">
        <v>1538</v>
      </c>
      <c r="P1609">
        <v>0</v>
      </c>
      <c r="Q1609">
        <v>0</v>
      </c>
      <c r="R1609">
        <v>0</v>
      </c>
      <c r="T1609">
        <f t="shared" si="76"/>
        <v>0</v>
      </c>
      <c r="U1609">
        <v>0</v>
      </c>
      <c r="V1609">
        <v>0</v>
      </c>
      <c r="W1609">
        <v>0</v>
      </c>
      <c r="Y1609">
        <f t="shared" si="77"/>
        <v>0</v>
      </c>
      <c r="Z1609">
        <v>0</v>
      </c>
      <c r="AA1609">
        <v>0</v>
      </c>
      <c r="AB1609">
        <v>0</v>
      </c>
      <c r="AD1609">
        <v>7.7098E-2</v>
      </c>
      <c r="AE1609">
        <v>5.4999999999999997E-3</v>
      </c>
      <c r="AF1609">
        <v>0</v>
      </c>
      <c r="AG1609">
        <v>0</v>
      </c>
      <c r="AH1609">
        <v>0</v>
      </c>
    </row>
    <row r="1610" spans="1:34">
      <c r="A1610" t="s">
        <v>1531</v>
      </c>
      <c r="B1610" t="s">
        <v>2073</v>
      </c>
      <c r="C1610" t="s">
        <v>1539</v>
      </c>
      <c r="D1610" t="s">
        <v>2076</v>
      </c>
      <c r="E1610" t="s">
        <v>43</v>
      </c>
      <c r="F1610" t="s">
        <v>254</v>
      </c>
      <c r="G1610" t="s">
        <v>672</v>
      </c>
      <c r="I1610">
        <v>0</v>
      </c>
      <c r="J1610">
        <v>0</v>
      </c>
      <c r="K1610">
        <v>0</v>
      </c>
      <c r="M1610">
        <v>0</v>
      </c>
      <c r="N1610" t="str">
        <f t="shared" si="75"/>
        <v>10Qf-300</v>
      </c>
      <c r="O1610" t="s">
        <v>1541</v>
      </c>
      <c r="P1610">
        <v>0</v>
      </c>
      <c r="Q1610">
        <v>0</v>
      </c>
      <c r="R1610">
        <v>0</v>
      </c>
      <c r="T1610">
        <f t="shared" si="76"/>
        <v>0</v>
      </c>
      <c r="U1610">
        <v>0</v>
      </c>
      <c r="V1610">
        <v>0</v>
      </c>
      <c r="W1610">
        <v>0</v>
      </c>
      <c r="Y1610">
        <f t="shared" si="77"/>
        <v>0</v>
      </c>
      <c r="Z1610">
        <v>0</v>
      </c>
      <c r="AA1610">
        <v>0</v>
      </c>
      <c r="AB1610">
        <v>0</v>
      </c>
      <c r="AD1610">
        <v>7.7098E-2</v>
      </c>
      <c r="AE1610">
        <v>5.4999999999999997E-3</v>
      </c>
      <c r="AF1610">
        <v>0</v>
      </c>
      <c r="AG1610">
        <v>0</v>
      </c>
      <c r="AH1610">
        <v>0</v>
      </c>
    </row>
    <row r="1611" spans="1:34">
      <c r="A1611" t="s">
        <v>1531</v>
      </c>
      <c r="B1611" t="s">
        <v>2073</v>
      </c>
      <c r="C1611" t="s">
        <v>1542</v>
      </c>
      <c r="D1611" t="s">
        <v>2077</v>
      </c>
      <c r="E1611" t="s">
        <v>671</v>
      </c>
      <c r="F1611" t="s">
        <v>672</v>
      </c>
      <c r="G1611" t="s">
        <v>46</v>
      </c>
      <c r="I1611">
        <v>0.28664855444875809</v>
      </c>
      <c r="J1611">
        <v>0.28664855444875809</v>
      </c>
      <c r="K1611">
        <v>2.2931884355900651</v>
      </c>
      <c r="M1611">
        <v>2.8664855444875812</v>
      </c>
      <c r="N1611" t="str">
        <f t="shared" si="75"/>
        <v>10Qf-302,86648554448758</v>
      </c>
      <c r="O1611" t="s">
        <v>1544</v>
      </c>
      <c r="P1611">
        <v>14.247075705789459</v>
      </c>
      <c r="Q1611">
        <v>14.45659152499225</v>
      </c>
      <c r="R1611">
        <v>285.25230685507648</v>
      </c>
      <c r="T1611">
        <f t="shared" si="76"/>
        <v>313.9559740858582</v>
      </c>
      <c r="U1611">
        <v>1209439.202454641</v>
      </c>
      <c r="V1611">
        <v>2886080.4095183811</v>
      </c>
      <c r="W1611">
        <v>26098825.26053052</v>
      </c>
      <c r="Y1611">
        <f t="shared" si="77"/>
        <v>30194344.872503541</v>
      </c>
      <c r="Z1611">
        <v>4.9124746084535237E-2</v>
      </c>
      <c r="AA1611">
        <v>6.5148268412538166E-2</v>
      </c>
      <c r="AB1611">
        <v>1.6290014383004241</v>
      </c>
      <c r="AD1611">
        <v>7.7098E-2</v>
      </c>
      <c r="AE1611">
        <v>5.4999999999999997E-3</v>
      </c>
      <c r="AF1611">
        <v>0.90046666318981594</v>
      </c>
      <c r="AG1611">
        <v>1.021902096609822</v>
      </c>
      <c r="AH1611">
        <v>4.8714523042872191</v>
      </c>
    </row>
    <row r="1612" spans="1:34">
      <c r="A1612" t="s">
        <v>1531</v>
      </c>
      <c r="B1612" t="s">
        <v>2073</v>
      </c>
      <c r="C1612" t="s">
        <v>1545</v>
      </c>
      <c r="D1612" t="s">
        <v>2078</v>
      </c>
      <c r="E1612" t="s">
        <v>43</v>
      </c>
      <c r="F1612" t="s">
        <v>672</v>
      </c>
      <c r="G1612" t="s">
        <v>46</v>
      </c>
      <c r="I1612">
        <v>0.28887881705627799</v>
      </c>
      <c r="J1612">
        <v>0.28887881705627821</v>
      </c>
      <c r="K1612">
        <v>2.3110305364502248</v>
      </c>
      <c r="M1612">
        <v>2.888788170562782</v>
      </c>
      <c r="N1612" t="str">
        <f t="shared" si="75"/>
        <v>10Qf-302,88878817056278</v>
      </c>
      <c r="O1612" t="s">
        <v>1547</v>
      </c>
      <c r="P1612">
        <v>12.96015420157029</v>
      </c>
      <c r="Q1612">
        <v>14.56907070903134</v>
      </c>
      <c r="R1612">
        <v>287.4717059897107</v>
      </c>
      <c r="T1612">
        <f t="shared" si="76"/>
        <v>315.00093090031231</v>
      </c>
      <c r="U1612">
        <v>1809986.3622190601</v>
      </c>
      <c r="V1612">
        <v>2908535.4929986489</v>
      </c>
      <c r="W1612">
        <v>26301886.58135489</v>
      </c>
      <c r="Y1612">
        <f t="shared" si="77"/>
        <v>31020408.4365726</v>
      </c>
      <c r="Z1612">
        <v>5.7123111781117078E-2</v>
      </c>
      <c r="AA1612">
        <v>6.5655153044364006E-2</v>
      </c>
      <c r="AB1612">
        <v>1.6416758472205191</v>
      </c>
      <c r="AD1612">
        <v>7.7098E-2</v>
      </c>
      <c r="AE1612">
        <v>5.4999999999999997E-3</v>
      </c>
      <c r="AF1612">
        <v>0.9074727237369995</v>
      </c>
      <c r="AG1612">
        <v>1.029852982805632</v>
      </c>
      <c r="AH1612">
        <v>4.9087118771054126</v>
      </c>
    </row>
    <row r="1613" spans="1:34">
      <c r="A1613" t="s">
        <v>1531</v>
      </c>
      <c r="B1613" t="s">
        <v>2073</v>
      </c>
      <c r="C1613" t="s">
        <v>1548</v>
      </c>
      <c r="D1613" t="s">
        <v>2079</v>
      </c>
      <c r="E1613" t="s">
        <v>254</v>
      </c>
      <c r="F1613" t="s">
        <v>672</v>
      </c>
      <c r="G1613" t="s">
        <v>46</v>
      </c>
      <c r="I1613">
        <v>0.57544125192674045</v>
      </c>
      <c r="J1613">
        <v>0.23020501937113261</v>
      </c>
      <c r="K1613">
        <v>1.4964039224134531</v>
      </c>
      <c r="M1613">
        <v>2.302050193711326</v>
      </c>
      <c r="N1613" t="str">
        <f t="shared" si="75"/>
        <v>10Qf-302,30205019371133</v>
      </c>
      <c r="O1613" t="s">
        <v>1550</v>
      </c>
      <c r="P1613">
        <v>55.130575903492321</v>
      </c>
      <c r="Q1613">
        <v>11.609965863777999</v>
      </c>
      <c r="R1613">
        <v>186.13937879273669</v>
      </c>
      <c r="T1613">
        <f t="shared" si="76"/>
        <v>252.87992056000701</v>
      </c>
      <c r="U1613">
        <v>30651609.185582861</v>
      </c>
      <c r="V1613">
        <v>2317786.6633846671</v>
      </c>
      <c r="W1613">
        <v>17030604.151024349</v>
      </c>
      <c r="Y1613">
        <f t="shared" si="77"/>
        <v>49999999.999991879</v>
      </c>
      <c r="Z1613">
        <v>0.31726430933598743</v>
      </c>
      <c r="AA1613">
        <v>5.2320021012298767E-2</v>
      </c>
      <c r="AB1613">
        <v>1.0629933868747581</v>
      </c>
      <c r="AD1613">
        <v>7.7098E-2</v>
      </c>
      <c r="AE1613">
        <v>5.4999999999999997E-3</v>
      </c>
      <c r="AF1613">
        <v>0.72315712891455264</v>
      </c>
      <c r="AG1613">
        <v>0.82068089405808764</v>
      </c>
      <c r="AH1613">
        <v>3.9284862166839658</v>
      </c>
    </row>
    <row r="1614" spans="1:34">
      <c r="A1614" t="s">
        <v>1531</v>
      </c>
      <c r="B1614" t="s">
        <v>2080</v>
      </c>
      <c r="C1614" t="s">
        <v>1533</v>
      </c>
      <c r="D1614" t="s">
        <v>2081</v>
      </c>
      <c r="E1614" t="s">
        <v>671</v>
      </c>
      <c r="F1614" t="s">
        <v>43</v>
      </c>
      <c r="G1614" t="s">
        <v>672</v>
      </c>
      <c r="I1614">
        <v>3.828118971246949</v>
      </c>
      <c r="J1614">
        <v>0.74747372478203566</v>
      </c>
      <c r="K1614">
        <v>2.899144551791371</v>
      </c>
      <c r="M1614">
        <v>7.4747372478203564</v>
      </c>
      <c r="N1614" t="str">
        <f t="shared" si="75"/>
        <v>10Qf-307,47473724782036</v>
      </c>
      <c r="O1614" t="s">
        <v>1535</v>
      </c>
      <c r="P1614">
        <v>190.26609395957641</v>
      </c>
      <c r="Q1614">
        <v>33.534389379994053</v>
      </c>
      <c r="R1614">
        <v>146.21301208985099</v>
      </c>
      <c r="T1614">
        <f t="shared" si="76"/>
        <v>370.01349542942148</v>
      </c>
      <c r="U1614">
        <v>16142215.185556941</v>
      </c>
      <c r="V1614">
        <v>4668158.1254706588</v>
      </c>
      <c r="W1614">
        <v>29189626.688952152</v>
      </c>
      <c r="Y1614">
        <f t="shared" si="77"/>
        <v>49999999.999979749</v>
      </c>
      <c r="Z1614">
        <v>0.65604856373875708</v>
      </c>
      <c r="AA1614">
        <v>0.147806009347698</v>
      </c>
      <c r="AB1614">
        <v>0.65890528487076483</v>
      </c>
      <c r="AD1614">
        <v>7.7098E-2</v>
      </c>
      <c r="AE1614">
        <v>5.4999999999999997E-3</v>
      </c>
      <c r="AF1614">
        <v>2.348084999315295</v>
      </c>
      <c r="AG1614">
        <v>1.184745853779527</v>
      </c>
      <c r="AH1614">
        <v>11.09016610091518</v>
      </c>
    </row>
    <row r="1615" spans="1:34">
      <c r="A1615" t="s">
        <v>1531</v>
      </c>
      <c r="B1615" t="s">
        <v>2080</v>
      </c>
      <c r="C1615" t="s">
        <v>1536</v>
      </c>
      <c r="D1615" t="s">
        <v>2082</v>
      </c>
      <c r="E1615" t="s">
        <v>671</v>
      </c>
      <c r="F1615" t="s">
        <v>254</v>
      </c>
      <c r="G1615" t="s">
        <v>672</v>
      </c>
      <c r="I1615">
        <v>0</v>
      </c>
      <c r="J1615">
        <v>0</v>
      </c>
      <c r="K1615">
        <v>0</v>
      </c>
      <c r="M1615">
        <v>0</v>
      </c>
      <c r="N1615" t="str">
        <f t="shared" si="75"/>
        <v>10Qf-300</v>
      </c>
      <c r="O1615" t="s">
        <v>1538</v>
      </c>
      <c r="P1615">
        <v>0</v>
      </c>
      <c r="Q1615">
        <v>0</v>
      </c>
      <c r="R1615">
        <v>0</v>
      </c>
      <c r="T1615">
        <f t="shared" si="76"/>
        <v>0</v>
      </c>
      <c r="U1615">
        <v>0</v>
      </c>
      <c r="V1615">
        <v>0</v>
      </c>
      <c r="W1615">
        <v>0</v>
      </c>
      <c r="Y1615">
        <f t="shared" si="77"/>
        <v>0</v>
      </c>
      <c r="Z1615">
        <v>0</v>
      </c>
      <c r="AA1615">
        <v>0</v>
      </c>
      <c r="AB1615">
        <v>0</v>
      </c>
      <c r="AD1615">
        <v>7.7098E-2</v>
      </c>
      <c r="AE1615">
        <v>5.4999999999999997E-3</v>
      </c>
      <c r="AF1615">
        <v>0</v>
      </c>
      <c r="AG1615">
        <v>0</v>
      </c>
      <c r="AH1615">
        <v>0</v>
      </c>
    </row>
    <row r="1616" spans="1:34">
      <c r="A1616" t="s">
        <v>1531</v>
      </c>
      <c r="B1616" t="s">
        <v>2080</v>
      </c>
      <c r="C1616" t="s">
        <v>1539</v>
      </c>
      <c r="D1616" t="s">
        <v>2083</v>
      </c>
      <c r="E1616" t="s">
        <v>43</v>
      </c>
      <c r="F1616" t="s">
        <v>254</v>
      </c>
      <c r="G1616" t="s">
        <v>672</v>
      </c>
      <c r="I1616">
        <v>0</v>
      </c>
      <c r="J1616">
        <v>0</v>
      </c>
      <c r="K1616">
        <v>0</v>
      </c>
      <c r="M1616">
        <v>0</v>
      </c>
      <c r="N1616" t="str">
        <f t="shared" si="75"/>
        <v>10Qf-300</v>
      </c>
      <c r="O1616" t="s">
        <v>1541</v>
      </c>
      <c r="P1616">
        <v>0</v>
      </c>
      <c r="Q1616">
        <v>0</v>
      </c>
      <c r="R1616">
        <v>0</v>
      </c>
      <c r="T1616">
        <f t="shared" si="76"/>
        <v>0</v>
      </c>
      <c r="U1616">
        <v>0</v>
      </c>
      <c r="V1616">
        <v>0</v>
      </c>
      <c r="W1616">
        <v>0</v>
      </c>
      <c r="Y1616">
        <f t="shared" si="77"/>
        <v>0</v>
      </c>
      <c r="Z1616">
        <v>0</v>
      </c>
      <c r="AA1616">
        <v>0</v>
      </c>
      <c r="AB1616">
        <v>0</v>
      </c>
      <c r="AD1616">
        <v>7.7098E-2</v>
      </c>
      <c r="AE1616">
        <v>5.4999999999999997E-3</v>
      </c>
      <c r="AF1616">
        <v>0</v>
      </c>
      <c r="AG1616">
        <v>0</v>
      </c>
      <c r="AH1616">
        <v>0</v>
      </c>
    </row>
    <row r="1617" spans="1:34">
      <c r="A1617" t="s">
        <v>1531</v>
      </c>
      <c r="B1617" t="s">
        <v>2080</v>
      </c>
      <c r="C1617" t="s">
        <v>1542</v>
      </c>
      <c r="D1617" t="s">
        <v>2084</v>
      </c>
      <c r="E1617" t="s">
        <v>671</v>
      </c>
      <c r="F1617" t="s">
        <v>672</v>
      </c>
      <c r="G1617" t="s">
        <v>46</v>
      </c>
      <c r="I1617">
        <v>0.28661698193877488</v>
      </c>
      <c r="J1617">
        <v>0.28661698193877477</v>
      </c>
      <c r="K1617">
        <v>2.2929358555101991</v>
      </c>
      <c r="M1617">
        <v>2.8661698193877481</v>
      </c>
      <c r="N1617" t="str">
        <f t="shared" si="75"/>
        <v>10Qf-302,86616981938775</v>
      </c>
      <c r="O1617" t="s">
        <v>1544</v>
      </c>
      <c r="P1617">
        <v>14.245506481270549</v>
      </c>
      <c r="Q1617">
        <v>14.45499922364217</v>
      </c>
      <c r="R1617">
        <v>285.22088813286018</v>
      </c>
      <c r="T1617">
        <f t="shared" si="76"/>
        <v>313.92139383777288</v>
      </c>
      <c r="U1617">
        <v>1208591.74781173</v>
      </c>
      <c r="V1617">
        <v>2885762.5261691441</v>
      </c>
      <c r="W1617">
        <v>26095950.641390461</v>
      </c>
      <c r="Y1617">
        <f t="shared" si="77"/>
        <v>30190304.915371336</v>
      </c>
      <c r="Z1617">
        <v>4.9119335307079348E-2</v>
      </c>
      <c r="AA1617">
        <v>6.5141092746298354E-2</v>
      </c>
      <c r="AB1617">
        <v>1.6288220141820211</v>
      </c>
      <c r="AD1617">
        <v>7.7098E-2</v>
      </c>
      <c r="AE1617">
        <v>5.4999999999999997E-3</v>
      </c>
      <c r="AF1617">
        <v>0.90036748253018262</v>
      </c>
      <c r="AG1617">
        <v>0.45428791637295812</v>
      </c>
      <c r="AH1617">
        <v>4.3034232182908889</v>
      </c>
    </row>
    <row r="1618" spans="1:34">
      <c r="A1618" t="s">
        <v>1531</v>
      </c>
      <c r="B1618" t="s">
        <v>2080</v>
      </c>
      <c r="C1618" t="s">
        <v>1545</v>
      </c>
      <c r="D1618" t="s">
        <v>2085</v>
      </c>
      <c r="E1618" t="s">
        <v>43</v>
      </c>
      <c r="F1618" t="s">
        <v>672</v>
      </c>
      <c r="G1618" t="s">
        <v>46</v>
      </c>
      <c r="I1618">
        <v>0.28876663060497082</v>
      </c>
      <c r="J1618">
        <v>0.28876663060497088</v>
      </c>
      <c r="K1618">
        <v>2.310133044839767</v>
      </c>
      <c r="M1618">
        <v>2.8876663060497081</v>
      </c>
      <c r="N1618" t="str">
        <f t="shared" si="75"/>
        <v>10Qf-302,88766630604971</v>
      </c>
      <c r="O1618" t="s">
        <v>1547</v>
      </c>
      <c r="P1618">
        <v>12.955121109413909</v>
      </c>
      <c r="Q1618">
        <v>14.56341279212921</v>
      </c>
      <c r="R1618">
        <v>287.36006599175278</v>
      </c>
      <c r="T1618">
        <f t="shared" si="76"/>
        <v>314.87859989329587</v>
      </c>
      <c r="U1618">
        <v>1803418.9675583041</v>
      </c>
      <c r="V1618">
        <v>2907405.9595881142</v>
      </c>
      <c r="W1618">
        <v>26291672.210677531</v>
      </c>
      <c r="Y1618">
        <f t="shared" si="77"/>
        <v>31002497.137823947</v>
      </c>
      <c r="Z1618">
        <v>5.7100927948935627E-2</v>
      </c>
      <c r="AA1618">
        <v>6.5629655783245505E-2</v>
      </c>
      <c r="AB1618">
        <v>1.641038300344035</v>
      </c>
      <c r="AD1618">
        <v>7.7098E-2</v>
      </c>
      <c r="AE1618">
        <v>5.4999999999999997E-3</v>
      </c>
      <c r="AF1618">
        <v>0.90712030556535328</v>
      </c>
      <c r="AG1618">
        <v>0.45769510950887882</v>
      </c>
      <c r="AH1618">
        <v>4.3350797211239396</v>
      </c>
    </row>
    <row r="1619" spans="1:34">
      <c r="A1619" t="s">
        <v>1531</v>
      </c>
      <c r="B1619" t="s">
        <v>2080</v>
      </c>
      <c r="C1619" t="s">
        <v>1548</v>
      </c>
      <c r="D1619" t="s">
        <v>2086</v>
      </c>
      <c r="E1619" t="s">
        <v>254</v>
      </c>
      <c r="F1619" t="s">
        <v>672</v>
      </c>
      <c r="G1619" t="s">
        <v>46</v>
      </c>
      <c r="I1619">
        <v>0.57585534938652971</v>
      </c>
      <c r="J1619">
        <v>0.23007327003757899</v>
      </c>
      <c r="K1619">
        <v>1.4948040809516809</v>
      </c>
      <c r="M1619">
        <v>2.3007327003757898</v>
      </c>
      <c r="N1619" t="str">
        <f t="shared" si="75"/>
        <v>10Qf-302,30073270037579</v>
      </c>
      <c r="O1619" t="s">
        <v>1550</v>
      </c>
      <c r="P1619">
        <v>55.170248817733203</v>
      </c>
      <c r="Q1619">
        <v>11.603321328965899</v>
      </c>
      <c r="R1619">
        <v>185.94037270126589</v>
      </c>
      <c r="T1619">
        <f t="shared" si="76"/>
        <v>252.71394284796497</v>
      </c>
      <c r="U1619">
        <v>30671143.514063291</v>
      </c>
      <c r="V1619">
        <v>2316460.1638623951</v>
      </c>
      <c r="W1619">
        <v>17012396.322087429</v>
      </c>
      <c r="Y1619">
        <f t="shared" si="77"/>
        <v>50000000.000013113</v>
      </c>
      <c r="Z1619">
        <v>0.31749261821050412</v>
      </c>
      <c r="AA1619">
        <v>5.2290077582226258E-2</v>
      </c>
      <c r="AB1619">
        <v>1.0618569150515831</v>
      </c>
      <c r="AD1619">
        <v>7.7098E-2</v>
      </c>
      <c r="AE1619">
        <v>5.4999999999999997E-3</v>
      </c>
      <c r="AF1619">
        <v>0.72274325666255179</v>
      </c>
      <c r="AG1619">
        <v>0.36466613300956269</v>
      </c>
      <c r="AH1619">
        <v>3.470740090047904</v>
      </c>
    </row>
    <row r="1620" spans="1:34">
      <c r="A1620" t="s">
        <v>1531</v>
      </c>
      <c r="B1620" t="s">
        <v>2087</v>
      </c>
      <c r="C1620" t="s">
        <v>1533</v>
      </c>
      <c r="D1620" t="s">
        <v>2088</v>
      </c>
      <c r="E1620" t="s">
        <v>671</v>
      </c>
      <c r="F1620" t="s">
        <v>43</v>
      </c>
      <c r="G1620" t="s">
        <v>672</v>
      </c>
      <c r="I1620">
        <v>3.917905534637836</v>
      </c>
      <c r="J1620">
        <v>0.75195904759070265</v>
      </c>
      <c r="K1620">
        <v>2.8497258936784879</v>
      </c>
      <c r="M1620">
        <v>7.5195904759070267</v>
      </c>
      <c r="N1620" t="str">
        <f t="shared" si="75"/>
        <v>10Qf-307,51959047590703</v>
      </c>
      <c r="O1620" t="s">
        <v>1535</v>
      </c>
      <c r="P1620">
        <v>194.72868742512719</v>
      </c>
      <c r="Q1620">
        <v>33.73561727145561</v>
      </c>
      <c r="R1620">
        <v>143.72067315088421</v>
      </c>
      <c r="T1620">
        <f t="shared" si="76"/>
        <v>372.18497784746705</v>
      </c>
      <c r="U1620">
        <v>16558897.52725783</v>
      </c>
      <c r="V1620">
        <v>4749040.5502225459</v>
      </c>
      <c r="W1620">
        <v>28692061.922513481</v>
      </c>
      <c r="Y1620">
        <f t="shared" si="77"/>
        <v>49999999.999993861</v>
      </c>
      <c r="Z1620">
        <v>0.67143584569056203</v>
      </c>
      <c r="AA1620">
        <v>0.14869294041029629</v>
      </c>
      <c r="AB1620">
        <v>0.64767362173010501</v>
      </c>
      <c r="AD1620">
        <v>7.7098E-2</v>
      </c>
      <c r="AE1620">
        <v>5.4999999999999997E-3</v>
      </c>
      <c r="AF1620">
        <v>2.3621750186095372</v>
      </c>
      <c r="AG1620">
        <v>1.1918550904312639</v>
      </c>
      <c r="AH1620">
        <v>11.15621858494783</v>
      </c>
    </row>
    <row r="1621" spans="1:34">
      <c r="A1621" t="s">
        <v>1531</v>
      </c>
      <c r="B1621" t="s">
        <v>2087</v>
      </c>
      <c r="C1621" t="s">
        <v>1536</v>
      </c>
      <c r="D1621" t="s">
        <v>2089</v>
      </c>
      <c r="E1621" t="s">
        <v>671</v>
      </c>
      <c r="F1621" t="s">
        <v>254</v>
      </c>
      <c r="G1621" t="s">
        <v>672</v>
      </c>
      <c r="I1621">
        <v>0</v>
      </c>
      <c r="J1621">
        <v>0</v>
      </c>
      <c r="K1621">
        <v>0</v>
      </c>
      <c r="M1621">
        <v>0</v>
      </c>
      <c r="N1621" t="str">
        <f t="shared" si="75"/>
        <v>10Qf-300</v>
      </c>
      <c r="O1621" t="s">
        <v>1538</v>
      </c>
      <c r="P1621">
        <v>0</v>
      </c>
      <c r="Q1621">
        <v>0</v>
      </c>
      <c r="R1621">
        <v>0</v>
      </c>
      <c r="T1621">
        <f t="shared" si="76"/>
        <v>0</v>
      </c>
      <c r="U1621">
        <v>0</v>
      </c>
      <c r="V1621">
        <v>0</v>
      </c>
      <c r="W1621">
        <v>0</v>
      </c>
      <c r="Y1621">
        <f t="shared" si="77"/>
        <v>0</v>
      </c>
      <c r="Z1621">
        <v>0</v>
      </c>
      <c r="AA1621">
        <v>0</v>
      </c>
      <c r="AB1621">
        <v>0</v>
      </c>
      <c r="AD1621">
        <v>7.7098E-2</v>
      </c>
      <c r="AE1621">
        <v>5.4999999999999997E-3</v>
      </c>
      <c r="AF1621">
        <v>0</v>
      </c>
      <c r="AG1621">
        <v>0</v>
      </c>
      <c r="AH1621">
        <v>0</v>
      </c>
    </row>
    <row r="1622" spans="1:34">
      <c r="A1622" t="s">
        <v>1531</v>
      </c>
      <c r="B1622" t="s">
        <v>2087</v>
      </c>
      <c r="C1622" t="s">
        <v>1539</v>
      </c>
      <c r="D1622" t="s">
        <v>2090</v>
      </c>
      <c r="E1622" t="s">
        <v>43</v>
      </c>
      <c r="F1622" t="s">
        <v>254</v>
      </c>
      <c r="G1622" t="s">
        <v>672</v>
      </c>
      <c r="I1622">
        <v>0</v>
      </c>
      <c r="J1622">
        <v>0</v>
      </c>
      <c r="K1622">
        <v>0</v>
      </c>
      <c r="M1622">
        <v>0</v>
      </c>
      <c r="N1622" t="str">
        <f t="shared" si="75"/>
        <v>10Qf-300</v>
      </c>
      <c r="O1622" t="s">
        <v>1541</v>
      </c>
      <c r="P1622">
        <v>0</v>
      </c>
      <c r="Q1622">
        <v>0</v>
      </c>
      <c r="R1622">
        <v>0</v>
      </c>
      <c r="T1622">
        <f t="shared" si="76"/>
        <v>0</v>
      </c>
      <c r="U1622">
        <v>0</v>
      </c>
      <c r="V1622">
        <v>0</v>
      </c>
      <c r="W1622">
        <v>0</v>
      </c>
      <c r="Y1622">
        <f t="shared" si="77"/>
        <v>0</v>
      </c>
      <c r="Z1622">
        <v>0</v>
      </c>
      <c r="AA1622">
        <v>0</v>
      </c>
      <c r="AB1622">
        <v>0</v>
      </c>
      <c r="AD1622">
        <v>7.7098E-2</v>
      </c>
      <c r="AE1622">
        <v>5.4999999999999997E-3</v>
      </c>
      <c r="AF1622">
        <v>0</v>
      </c>
      <c r="AG1622">
        <v>0</v>
      </c>
      <c r="AH1622">
        <v>0</v>
      </c>
    </row>
    <row r="1623" spans="1:34">
      <c r="A1623" t="s">
        <v>1531</v>
      </c>
      <c r="B1623" t="s">
        <v>2087</v>
      </c>
      <c r="C1623" t="s">
        <v>1542</v>
      </c>
      <c r="D1623" t="s">
        <v>2091</v>
      </c>
      <c r="E1623" t="s">
        <v>671</v>
      </c>
      <c r="F1623" t="s">
        <v>672</v>
      </c>
      <c r="G1623" t="s">
        <v>46</v>
      </c>
      <c r="I1623">
        <v>0.2867482735833648</v>
      </c>
      <c r="J1623">
        <v>0.2867482735833648</v>
      </c>
      <c r="K1623">
        <v>2.2939861886669179</v>
      </c>
      <c r="M1623">
        <v>2.8674827358336481</v>
      </c>
      <c r="N1623" t="str">
        <f t="shared" si="75"/>
        <v>10Qf-302,86748273583365</v>
      </c>
      <c r="O1623" t="s">
        <v>1544</v>
      </c>
      <c r="P1623">
        <v>14.252031970309231</v>
      </c>
      <c r="Q1623">
        <v>14.461620675754959</v>
      </c>
      <c r="R1623">
        <v>285.3515402638717</v>
      </c>
      <c r="T1623">
        <f t="shared" si="76"/>
        <v>314.06519290993589</v>
      </c>
      <c r="U1623">
        <v>1211932.0479798019</v>
      </c>
      <c r="V1623">
        <v>2887084.417514849</v>
      </c>
      <c r="W1623">
        <v>26107904.504883371</v>
      </c>
      <c r="Y1623">
        <f t="shared" si="77"/>
        <v>30206920.970378023</v>
      </c>
      <c r="Z1623">
        <v>4.9141835573009177E-2</v>
      </c>
      <c r="AA1623">
        <v>6.5170932154763259E-2</v>
      </c>
      <c r="AB1623">
        <v>1.6295681343858539</v>
      </c>
      <c r="AD1623">
        <v>7.7098E-2</v>
      </c>
      <c r="AE1623">
        <v>5.4999999999999997E-3</v>
      </c>
      <c r="AF1623">
        <v>0.90077991701580573</v>
      </c>
      <c r="AG1623">
        <v>0.45449601362963321</v>
      </c>
      <c r="AH1623">
        <v>4.3053566664790868</v>
      </c>
    </row>
    <row r="1624" spans="1:34">
      <c r="A1624" t="s">
        <v>1531</v>
      </c>
      <c r="B1624" t="s">
        <v>2087</v>
      </c>
      <c r="C1624" t="s">
        <v>1545</v>
      </c>
      <c r="D1624" t="s">
        <v>2092</v>
      </c>
      <c r="E1624" t="s">
        <v>43</v>
      </c>
      <c r="F1624" t="s">
        <v>672</v>
      </c>
      <c r="G1624" t="s">
        <v>46</v>
      </c>
      <c r="I1624">
        <v>0.28917372461427182</v>
      </c>
      <c r="J1624">
        <v>0.28917372461427182</v>
      </c>
      <c r="K1624">
        <v>2.313389796914175</v>
      </c>
      <c r="M1624">
        <v>2.8917372461427182</v>
      </c>
      <c r="N1624" t="str">
        <f t="shared" si="75"/>
        <v>10Qf-302,89173724614272</v>
      </c>
      <c r="O1624" t="s">
        <v>1547</v>
      </c>
      <c r="P1624">
        <v>12.97338482701301</v>
      </c>
      <c r="Q1624">
        <v>14.58394382817805</v>
      </c>
      <c r="R1624">
        <v>287.76517707100908</v>
      </c>
      <c r="T1624">
        <f t="shared" si="76"/>
        <v>315.32250572620012</v>
      </c>
      <c r="U1624">
        <v>1826293.265108183</v>
      </c>
      <c r="V1624">
        <v>2911504.7280167048</v>
      </c>
      <c r="W1624">
        <v>26328737.37374381</v>
      </c>
      <c r="Y1624">
        <f t="shared" si="77"/>
        <v>31066535.366868697</v>
      </c>
      <c r="Z1624">
        <v>5.7181427020607592E-2</v>
      </c>
      <c r="AA1624">
        <v>6.572217838409404E-2</v>
      </c>
      <c r="AB1624">
        <v>1.6433517839335481</v>
      </c>
      <c r="AD1624">
        <v>7.7098E-2</v>
      </c>
      <c r="AE1624">
        <v>5.4999999999999997E-3</v>
      </c>
      <c r="AF1624">
        <v>0.90839913491394286</v>
      </c>
      <c r="AG1624">
        <v>0.45834035351362079</v>
      </c>
      <c r="AH1624">
        <v>4.3410747345702818</v>
      </c>
    </row>
    <row r="1625" spans="1:34">
      <c r="A1625" t="s">
        <v>1531</v>
      </c>
      <c r="B1625" t="s">
        <v>2087</v>
      </c>
      <c r="C1625" t="s">
        <v>1548</v>
      </c>
      <c r="D1625" t="s">
        <v>2093</v>
      </c>
      <c r="E1625" t="s">
        <v>254</v>
      </c>
      <c r="F1625" t="s">
        <v>672</v>
      </c>
      <c r="G1625" t="s">
        <v>46</v>
      </c>
      <c r="I1625">
        <v>0.57452869083902136</v>
      </c>
      <c r="J1625">
        <v>0.23049820175982569</v>
      </c>
      <c r="K1625">
        <v>1.4999551249994101</v>
      </c>
      <c r="M1625">
        <v>2.3049820175982569</v>
      </c>
      <c r="N1625" t="str">
        <f t="shared" si="75"/>
        <v>10Qf-302,30498201759826</v>
      </c>
      <c r="O1625" t="s">
        <v>1550</v>
      </c>
      <c r="P1625">
        <v>55.043147311703628</v>
      </c>
      <c r="Q1625">
        <v>11.62475197719067</v>
      </c>
      <c r="R1625">
        <v>186.58111690463039</v>
      </c>
      <c r="T1625">
        <f t="shared" si="76"/>
        <v>253.24901619352468</v>
      </c>
      <c r="U1625">
        <v>30608241.00973374</v>
      </c>
      <c r="V1625">
        <v>2320738.528779733</v>
      </c>
      <c r="W1625">
        <v>17071020.461484149</v>
      </c>
      <c r="Y1625">
        <f t="shared" si="77"/>
        <v>49999999.999997623</v>
      </c>
      <c r="Z1625">
        <v>0.31676117706618112</v>
      </c>
      <c r="AA1625">
        <v>5.2386654262862833E-2</v>
      </c>
      <c r="AB1625">
        <v>1.065516037883476</v>
      </c>
      <c r="AD1625">
        <v>7.7098E-2</v>
      </c>
      <c r="AE1625">
        <v>5.4999999999999997E-3</v>
      </c>
      <c r="AF1625">
        <v>0.72407812071149447</v>
      </c>
      <c r="AG1625">
        <v>0.36533964978932382</v>
      </c>
      <c r="AH1625">
        <v>3.4769977880990761</v>
      </c>
    </row>
    <row r="1626" spans="1:34">
      <c r="A1626" t="s">
        <v>1194</v>
      </c>
      <c r="B1626" t="s">
        <v>1254</v>
      </c>
      <c r="C1626" t="s">
        <v>1622</v>
      </c>
      <c r="D1626" t="s">
        <v>2094</v>
      </c>
      <c r="E1626" t="s">
        <v>671</v>
      </c>
      <c r="F1626" t="s">
        <v>43</v>
      </c>
      <c r="G1626" t="s">
        <v>672</v>
      </c>
      <c r="I1626">
        <v>2.5047382195161481</v>
      </c>
      <c r="J1626">
        <v>0.56444528907975888</v>
      </c>
      <c r="K1626">
        <v>2.5752693822016832</v>
      </c>
      <c r="M1626">
        <v>5.6444528907975897</v>
      </c>
      <c r="N1626" t="str">
        <f t="shared" si="75"/>
        <v>05Qd-615,64445289079759</v>
      </c>
      <c r="O1626" t="s">
        <v>1535</v>
      </c>
      <c r="P1626">
        <v>157.53212595660739</v>
      </c>
      <c r="Q1626">
        <v>32.481260726135218</v>
      </c>
      <c r="R1626">
        <v>164.34997178221931</v>
      </c>
      <c r="T1626">
        <f t="shared" si="76"/>
        <v>354.36335846496195</v>
      </c>
      <c r="U1626">
        <v>12846319.468618071</v>
      </c>
      <c r="V1626">
        <v>4343233.2661610013</v>
      </c>
      <c r="W1626">
        <v>32810447.265218422</v>
      </c>
      <c r="Y1626">
        <f t="shared" si="77"/>
        <v>49999999.999997497</v>
      </c>
      <c r="Z1626">
        <v>0.5431799372435876</v>
      </c>
      <c r="AA1626">
        <v>0.14316424468358721</v>
      </c>
      <c r="AB1626">
        <v>0.74063904045091555</v>
      </c>
      <c r="AD1626">
        <v>7.7098E-2</v>
      </c>
      <c r="AE1626">
        <v>5.4999999999999997E-3</v>
      </c>
      <c r="AF1626">
        <v>1.773126562554217</v>
      </c>
      <c r="AG1626">
        <v>0.89464578319141796</v>
      </c>
      <c r="AH1626">
        <v>8.3948232365432247</v>
      </c>
    </row>
    <row r="1627" spans="1:34">
      <c r="A1627" t="s">
        <v>1194</v>
      </c>
      <c r="B1627" t="s">
        <v>1254</v>
      </c>
      <c r="C1627" t="s">
        <v>1624</v>
      </c>
      <c r="D1627" t="s">
        <v>2095</v>
      </c>
      <c r="E1627" t="s">
        <v>671</v>
      </c>
      <c r="F1627" t="s">
        <v>49</v>
      </c>
      <c r="G1627" t="s">
        <v>672</v>
      </c>
      <c r="I1627">
        <v>0.1966989280429666</v>
      </c>
      <c r="J1627">
        <v>1.573591424343733</v>
      </c>
      <c r="K1627">
        <v>0.1966989280429666</v>
      </c>
      <c r="M1627">
        <v>1.966989280429666</v>
      </c>
      <c r="N1627" t="str">
        <f t="shared" si="75"/>
        <v>05Qd-611,96698928042967</v>
      </c>
      <c r="O1627" t="s">
        <v>1626</v>
      </c>
      <c r="P1627">
        <v>12.3711133030022</v>
      </c>
      <c r="Q1627">
        <v>200.725891551628</v>
      </c>
      <c r="R1627">
        <v>12.553041439811061</v>
      </c>
      <c r="T1627">
        <f t="shared" si="76"/>
        <v>225.65004629444127</v>
      </c>
      <c r="U1627">
        <v>1008830.882639221</v>
      </c>
      <c r="V1627">
        <v>20472169.06355799</v>
      </c>
      <c r="W1627">
        <v>2506060.084541989</v>
      </c>
      <c r="Y1627">
        <f t="shared" si="77"/>
        <v>23987060.030739199</v>
      </c>
      <c r="Z1627">
        <v>4.2656318555676802E-2</v>
      </c>
      <c r="AA1627">
        <v>1.5405840024736599</v>
      </c>
      <c r="AB1627">
        <v>5.6569967526627171E-2</v>
      </c>
      <c r="AD1627">
        <v>7.7098E-2</v>
      </c>
      <c r="AE1627">
        <v>5.4999999999999997E-3</v>
      </c>
      <c r="AF1627">
        <v>0.61790239175801009</v>
      </c>
      <c r="AG1627">
        <v>0.31176780094810203</v>
      </c>
      <c r="AH1627">
        <v>2.9792574731357782</v>
      </c>
    </row>
    <row r="1628" spans="1:34">
      <c r="A1628" t="s">
        <v>1194</v>
      </c>
      <c r="B1628" t="s">
        <v>1254</v>
      </c>
      <c r="C1628" t="s">
        <v>1627</v>
      </c>
      <c r="D1628" t="s">
        <v>2096</v>
      </c>
      <c r="E1628" t="s">
        <v>43</v>
      </c>
      <c r="F1628" t="s">
        <v>49</v>
      </c>
      <c r="G1628" t="s">
        <v>672</v>
      </c>
      <c r="I1628">
        <v>0.19761481599699299</v>
      </c>
      <c r="J1628">
        <v>1.5809185279759439</v>
      </c>
      <c r="K1628">
        <v>0.19761481599699299</v>
      </c>
      <c r="M1628">
        <v>1.97614815996993</v>
      </c>
      <c r="N1628" t="str">
        <f t="shared" si="75"/>
        <v>05Qd-611,97614815996993</v>
      </c>
      <c r="O1628" t="s">
        <v>1629</v>
      </c>
      <c r="P1628">
        <v>11.371834411463331</v>
      </c>
      <c r="Q1628">
        <v>201.6605302299497</v>
      </c>
      <c r="R1628">
        <v>12.61149208596103</v>
      </c>
      <c r="T1628">
        <f t="shared" si="76"/>
        <v>225.64385672737407</v>
      </c>
      <c r="U1628">
        <v>1520585.3593423211</v>
      </c>
      <c r="V1628">
        <v>20567493.492748629</v>
      </c>
      <c r="W1628">
        <v>2517729.036001639</v>
      </c>
      <c r="Y1628">
        <f t="shared" si="77"/>
        <v>24605807.888092589</v>
      </c>
      <c r="Z1628">
        <v>5.0122441302717417E-2</v>
      </c>
      <c r="AA1628">
        <v>1.5477574138596299</v>
      </c>
      <c r="AB1628">
        <v>5.6833373902720828E-2</v>
      </c>
      <c r="AD1628">
        <v>7.7098E-2</v>
      </c>
      <c r="AE1628">
        <v>5.4999999999999997E-3</v>
      </c>
      <c r="AF1628">
        <v>0.62077952669212477</v>
      </c>
      <c r="AG1628">
        <v>0.31321948335523397</v>
      </c>
      <c r="AH1628">
        <v>2.9927451700172889</v>
      </c>
    </row>
    <row r="1629" spans="1:34">
      <c r="A1629" t="s">
        <v>1194</v>
      </c>
      <c r="B1629" t="s">
        <v>1254</v>
      </c>
      <c r="C1629" t="s">
        <v>1630</v>
      </c>
      <c r="D1629" t="s">
        <v>2097</v>
      </c>
      <c r="E1629" t="s">
        <v>671</v>
      </c>
      <c r="F1629" t="s">
        <v>672</v>
      </c>
      <c r="G1629" t="s">
        <v>1179</v>
      </c>
      <c r="I1629">
        <v>0.47481054799698191</v>
      </c>
      <c r="J1629">
        <v>0.47481054799698241</v>
      </c>
      <c r="K1629">
        <v>3.7984843839758549</v>
      </c>
      <c r="M1629">
        <v>4.7481054799698192</v>
      </c>
      <c r="N1629" t="str">
        <f t="shared" si="75"/>
        <v>05Qd-614,74810547996982</v>
      </c>
      <c r="O1629" t="s">
        <v>1632</v>
      </c>
      <c r="P1629">
        <v>29.86256786029934</v>
      </c>
      <c r="Q1629">
        <v>30.30172327000966</v>
      </c>
      <c r="R1629">
        <v>267.00648910385303</v>
      </c>
      <c r="T1629">
        <f t="shared" si="76"/>
        <v>327.17078023416201</v>
      </c>
      <c r="U1629">
        <v>2435211.767486474</v>
      </c>
      <c r="V1629">
        <v>6049365.7687591752</v>
      </c>
      <c r="W1629">
        <v>18686922.879215661</v>
      </c>
      <c r="Y1629">
        <f t="shared" si="77"/>
        <v>27171500.415461309</v>
      </c>
      <c r="Z1629">
        <v>0.1029678717137215</v>
      </c>
      <c r="AA1629">
        <v>0.13655395862463521</v>
      </c>
      <c r="AB1629">
        <v>0.96869345406213569</v>
      </c>
      <c r="AD1629">
        <v>7.7098E-2</v>
      </c>
      <c r="AE1629">
        <v>5.4999999999999997E-3</v>
      </c>
      <c r="AF1629">
        <v>1.491551459676383</v>
      </c>
      <c r="AG1629">
        <v>0.75257471857521641</v>
      </c>
      <c r="AH1629">
        <v>7.0748296582214181</v>
      </c>
    </row>
    <row r="1630" spans="1:34">
      <c r="A1630" t="s">
        <v>1194</v>
      </c>
      <c r="B1630" t="s">
        <v>1254</v>
      </c>
      <c r="C1630" t="s">
        <v>1633</v>
      </c>
      <c r="D1630" t="s">
        <v>2098</v>
      </c>
      <c r="E1630" t="s">
        <v>43</v>
      </c>
      <c r="F1630" t="s">
        <v>672</v>
      </c>
      <c r="G1630" t="s">
        <v>1179</v>
      </c>
      <c r="I1630">
        <v>0.48018269283020909</v>
      </c>
      <c r="J1630">
        <v>0.48018269283020998</v>
      </c>
      <c r="K1630">
        <v>3.8414615426416732</v>
      </c>
      <c r="M1630">
        <v>4.8018269283020922</v>
      </c>
      <c r="N1630" t="str">
        <f t="shared" si="75"/>
        <v>05Qd-614,80182692830209</v>
      </c>
      <c r="O1630" t="s">
        <v>1635</v>
      </c>
      <c r="P1630">
        <v>27.632331323774761</v>
      </c>
      <c r="Q1630">
        <v>30.644565792758151</v>
      </c>
      <c r="R1630">
        <v>270.02747828981052</v>
      </c>
      <c r="T1630">
        <f t="shared" si="76"/>
        <v>328.30437540634341</v>
      </c>
      <c r="U1630">
        <v>3694858.448965169</v>
      </c>
      <c r="V1630">
        <v>6117810.0550035276</v>
      </c>
      <c r="W1630">
        <v>18898352.167419121</v>
      </c>
      <c r="Y1630">
        <f t="shared" si="77"/>
        <v>28711020.671387818</v>
      </c>
      <c r="Z1630">
        <v>0.1217921273490403</v>
      </c>
      <c r="AA1630">
        <v>0.1380989698851828</v>
      </c>
      <c r="AB1630">
        <v>0.97965353394278332</v>
      </c>
      <c r="AD1630">
        <v>7.7098E-2</v>
      </c>
      <c r="AE1630">
        <v>5.4999999999999997E-3</v>
      </c>
      <c r="AF1630">
        <v>1.5084273073200289</v>
      </c>
      <c r="AG1630">
        <v>0.76108956813588158</v>
      </c>
      <c r="AH1630">
        <v>7.1539418037580029</v>
      </c>
    </row>
    <row r="1631" spans="1:34">
      <c r="A1631" t="s">
        <v>1194</v>
      </c>
      <c r="B1631" t="s">
        <v>1254</v>
      </c>
      <c r="C1631" t="s">
        <v>1636</v>
      </c>
      <c r="D1631" t="s">
        <v>2099</v>
      </c>
      <c r="E1631" t="s">
        <v>49</v>
      </c>
      <c r="F1631" t="s">
        <v>672</v>
      </c>
      <c r="G1631" t="s">
        <v>1179</v>
      </c>
      <c r="I1631">
        <v>1.558925211431984</v>
      </c>
      <c r="J1631">
        <v>0.194865651428998</v>
      </c>
      <c r="K1631">
        <v>0.19486565142899809</v>
      </c>
      <c r="M1631">
        <v>1.9486565142899801</v>
      </c>
      <c r="N1631" t="str">
        <f t="shared" si="75"/>
        <v>05Qd-611,94865651428998</v>
      </c>
      <c r="O1631" t="s">
        <v>1638</v>
      </c>
      <c r="P1631">
        <v>198.85508276552619</v>
      </c>
      <c r="Q1631">
        <v>12.436044374627469</v>
      </c>
      <c r="R1631">
        <v>13.69767206480708</v>
      </c>
      <c r="T1631">
        <f t="shared" si="76"/>
        <v>224.98879920496074</v>
      </c>
      <c r="U1631">
        <v>20281364.013653331</v>
      </c>
      <c r="V1631">
        <v>2482703.061746282</v>
      </c>
      <c r="W1631">
        <v>958655.88270507287</v>
      </c>
      <c r="Y1631">
        <f t="shared" si="77"/>
        <v>23722722.958104685</v>
      </c>
      <c r="Z1631">
        <v>1.526225425883085</v>
      </c>
      <c r="AA1631">
        <v>5.6042723176333249E-2</v>
      </c>
      <c r="AB1631">
        <v>4.9694841910405539E-2</v>
      </c>
      <c r="AD1631">
        <v>7.7098E-2</v>
      </c>
      <c r="AE1631">
        <v>5.4999999999999997E-3</v>
      </c>
      <c r="AF1631">
        <v>0.61214340763036035</v>
      </c>
      <c r="AG1631">
        <v>0.30886205751496187</v>
      </c>
      <c r="AH1631">
        <v>2.9522599794353019</v>
      </c>
    </row>
    <row r="1632" spans="1:34">
      <c r="A1632" t="s">
        <v>1194</v>
      </c>
      <c r="B1632" t="s">
        <v>1254</v>
      </c>
      <c r="C1632" t="s">
        <v>1639</v>
      </c>
      <c r="D1632" t="s">
        <v>2100</v>
      </c>
      <c r="E1632" t="s">
        <v>671</v>
      </c>
      <c r="F1632" t="s">
        <v>672</v>
      </c>
      <c r="G1632" t="s">
        <v>46</v>
      </c>
      <c r="I1632">
        <v>0.20799512903957179</v>
      </c>
      <c r="J1632">
        <v>0.20799512903957171</v>
      </c>
      <c r="K1632">
        <v>1.6639610323165741</v>
      </c>
      <c r="M1632">
        <v>2.079951290395718</v>
      </c>
      <c r="N1632" t="str">
        <f t="shared" si="75"/>
        <v>05Qd-612,07995129039572</v>
      </c>
      <c r="O1632" t="s">
        <v>1544</v>
      </c>
      <c r="P1632">
        <v>13.081572601448221</v>
      </c>
      <c r="Q1632">
        <v>13.273948669116569</v>
      </c>
      <c r="R1632">
        <v>269.56168723528498</v>
      </c>
      <c r="T1632">
        <f t="shared" si="76"/>
        <v>295.91720850584977</v>
      </c>
      <c r="U1632">
        <v>1066766.9198879141</v>
      </c>
      <c r="V1632">
        <v>2649980.3321316051</v>
      </c>
      <c r="W1632">
        <v>24663230.42099626</v>
      </c>
      <c r="Y1632">
        <f t="shared" si="77"/>
        <v>28379977.673015781</v>
      </c>
      <c r="Z1632">
        <v>4.5106023559025321E-2</v>
      </c>
      <c r="AA1632">
        <v>5.9818717938793217E-2</v>
      </c>
      <c r="AB1632">
        <v>1.5393964068450561</v>
      </c>
      <c r="AD1632">
        <v>7.7098E-2</v>
      </c>
      <c r="AE1632">
        <v>5.4999999999999997E-3</v>
      </c>
      <c r="AF1632">
        <v>0.65338783991488514</v>
      </c>
      <c r="AG1632">
        <v>0.32967227952772121</v>
      </c>
      <c r="AH1632">
        <v>3.145609409838324</v>
      </c>
    </row>
    <row r="1633" spans="1:34">
      <c r="A1633" t="s">
        <v>1194</v>
      </c>
      <c r="B1633" t="s">
        <v>1254</v>
      </c>
      <c r="C1633" t="s">
        <v>1641</v>
      </c>
      <c r="D1633" t="s">
        <v>2101</v>
      </c>
      <c r="E1633" t="s">
        <v>43</v>
      </c>
      <c r="F1633" t="s">
        <v>672</v>
      </c>
      <c r="G1633" t="s">
        <v>46</v>
      </c>
      <c r="I1633">
        <v>0.20901950844402201</v>
      </c>
      <c r="J1633">
        <v>0.20901950844402201</v>
      </c>
      <c r="K1633">
        <v>1.6721560675521761</v>
      </c>
      <c r="M1633">
        <v>2.0901950844402202</v>
      </c>
      <c r="N1633" t="str">
        <f t="shared" si="75"/>
        <v>05Qd-612,09019508444022</v>
      </c>
      <c r="O1633" t="s">
        <v>1547</v>
      </c>
      <c r="P1633">
        <v>12.028122622278721</v>
      </c>
      <c r="Q1633">
        <v>13.339323082907701</v>
      </c>
      <c r="R1633">
        <v>270.88928294345249</v>
      </c>
      <c r="T1633">
        <f t="shared" si="76"/>
        <v>296.2567286486389</v>
      </c>
      <c r="U1633">
        <v>1608340.967520091</v>
      </c>
      <c r="V1633">
        <v>2663031.5285080229</v>
      </c>
      <c r="W1633">
        <v>24784697.233258352</v>
      </c>
      <c r="Y1633">
        <f t="shared" si="77"/>
        <v>29056069.729286466</v>
      </c>
      <c r="Z1633">
        <v>5.3015093986008392E-2</v>
      </c>
      <c r="AA1633">
        <v>6.0113326100725027E-2</v>
      </c>
      <c r="AB1633">
        <v>1.546977959267646</v>
      </c>
      <c r="AD1633">
        <v>7.7098E-2</v>
      </c>
      <c r="AE1633">
        <v>5.4999999999999997E-3</v>
      </c>
      <c r="AF1633">
        <v>0.65660578568802719</v>
      </c>
      <c r="AG1633">
        <v>0.33129592088377491</v>
      </c>
      <c r="AH1633">
        <v>3.160694791012022</v>
      </c>
    </row>
    <row r="1634" spans="1:34">
      <c r="A1634" t="s">
        <v>1194</v>
      </c>
      <c r="B1634" t="s">
        <v>1254</v>
      </c>
      <c r="C1634" t="s">
        <v>1643</v>
      </c>
      <c r="D1634" t="s">
        <v>2102</v>
      </c>
      <c r="E1634" t="s">
        <v>49</v>
      </c>
      <c r="F1634" t="s">
        <v>672</v>
      </c>
      <c r="G1634" t="s">
        <v>46</v>
      </c>
      <c r="I1634">
        <v>1.4626689999987921</v>
      </c>
      <c r="J1634">
        <v>0.18283362499984901</v>
      </c>
      <c r="K1634">
        <v>0.18283362499984901</v>
      </c>
      <c r="M1634">
        <v>1.8283362499984901</v>
      </c>
      <c r="N1634" t="str">
        <f t="shared" si="75"/>
        <v>05Qd-611,82833624999849</v>
      </c>
      <c r="O1634" t="s">
        <v>1645</v>
      </c>
      <c r="P1634">
        <v>186.57672794075501</v>
      </c>
      <c r="Q1634">
        <v>11.66817782917779</v>
      </c>
      <c r="R1634">
        <v>29.61904724997553</v>
      </c>
      <c r="T1634">
        <f t="shared" si="76"/>
        <v>227.86395301990831</v>
      </c>
      <c r="U1634">
        <v>19029086.323655289</v>
      </c>
      <c r="V1634">
        <v>2329407.9651728119</v>
      </c>
      <c r="W1634">
        <v>2709959.9897477622</v>
      </c>
      <c r="Y1634">
        <f t="shared" si="77"/>
        <v>24068454.278575864</v>
      </c>
      <c r="Z1634">
        <v>1.431988270558892</v>
      </c>
      <c r="AA1634">
        <v>5.2582351779556759E-2</v>
      </c>
      <c r="AB1634">
        <v>0.16914664460824741</v>
      </c>
      <c r="AD1634">
        <v>7.7098E-2</v>
      </c>
      <c r="AE1634">
        <v>5.4999999999999997E-3</v>
      </c>
      <c r="AF1634">
        <v>0.57434646596811201</v>
      </c>
      <c r="AG1634">
        <v>0.28979129562476058</v>
      </c>
      <c r="AH1634">
        <v>2.7750720115913619</v>
      </c>
    </row>
    <row r="1635" spans="1:34">
      <c r="A1635" t="s">
        <v>1194</v>
      </c>
      <c r="B1635" t="s">
        <v>1254</v>
      </c>
      <c r="C1635" t="s">
        <v>1646</v>
      </c>
      <c r="D1635" t="s">
        <v>2103</v>
      </c>
      <c r="E1635" t="s">
        <v>672</v>
      </c>
      <c r="F1635" t="s">
        <v>1179</v>
      </c>
      <c r="G1635" t="s">
        <v>46</v>
      </c>
      <c r="I1635">
        <v>0.20594633667296439</v>
      </c>
      <c r="J1635">
        <v>0.20594633667296439</v>
      </c>
      <c r="K1635">
        <v>1.6475706933837151</v>
      </c>
      <c r="M1635">
        <v>2.059463366729644</v>
      </c>
      <c r="N1635" t="str">
        <f t="shared" si="75"/>
        <v>05Qd-612,05946336672964</v>
      </c>
      <c r="O1635" t="s">
        <v>1648</v>
      </c>
      <c r="P1635">
        <v>13.14319769992993</v>
      </c>
      <c r="Q1635">
        <v>14.476565582531521</v>
      </c>
      <c r="R1635">
        <v>266.90645232816178</v>
      </c>
      <c r="T1635">
        <f t="shared" si="76"/>
        <v>294.52621561062324</v>
      </c>
      <c r="U1635">
        <v>2623877.5118338382</v>
      </c>
      <c r="V1635">
        <v>1013168.127503649</v>
      </c>
      <c r="W1635">
        <v>24420292.81733343</v>
      </c>
      <c r="Y1635">
        <f t="shared" si="77"/>
        <v>28057338.456670918</v>
      </c>
      <c r="Z1635">
        <v>5.9229491963843008E-2</v>
      </c>
      <c r="AA1635">
        <v>5.2520649832016118E-2</v>
      </c>
      <c r="AB1635">
        <v>1.524233053635343</v>
      </c>
      <c r="AD1635">
        <v>7.7098E-2</v>
      </c>
      <c r="AE1635">
        <v>5.4999999999999997E-3</v>
      </c>
      <c r="AF1635">
        <v>0.64695184295172059</v>
      </c>
      <c r="AG1635">
        <v>0.32642494362664859</v>
      </c>
      <c r="AH1635">
        <v>3.115438153308014</v>
      </c>
    </row>
    <row r="1636" spans="1:34">
      <c r="A1636" t="s">
        <v>1531</v>
      </c>
      <c r="B1636" t="s">
        <v>2104</v>
      </c>
      <c r="C1636" t="s">
        <v>1533</v>
      </c>
      <c r="D1636" t="s">
        <v>2105</v>
      </c>
      <c r="E1636" t="s">
        <v>671</v>
      </c>
      <c r="F1636" t="s">
        <v>43</v>
      </c>
      <c r="G1636" t="s">
        <v>672</v>
      </c>
      <c r="I1636">
        <v>3.7487103024016819</v>
      </c>
      <c r="J1636">
        <v>0.74350444955966588</v>
      </c>
      <c r="K1636">
        <v>2.9428297436353121</v>
      </c>
      <c r="M1636">
        <v>7.4350444955966601</v>
      </c>
      <c r="N1636" t="str">
        <f t="shared" si="75"/>
        <v>10Qf-307,43504449559666</v>
      </c>
      <c r="O1636" t="s">
        <v>1535</v>
      </c>
      <c r="P1636">
        <v>186.3193051159692</v>
      </c>
      <c r="Q1636">
        <v>33.356313259790461</v>
      </c>
      <c r="R1636">
        <v>148.41619422482901</v>
      </c>
      <c r="T1636">
        <f t="shared" si="76"/>
        <v>368.0918126005887</v>
      </c>
      <c r="U1636">
        <v>15775475.64383203</v>
      </c>
      <c r="V1636">
        <v>4595059.4945867071</v>
      </c>
      <c r="W1636">
        <v>29629464.86155102</v>
      </c>
      <c r="Y1636">
        <f t="shared" si="77"/>
        <v>49999999.999969758</v>
      </c>
      <c r="Z1636">
        <v>0.64243980613857876</v>
      </c>
      <c r="AA1636">
        <v>0.1470211219179863</v>
      </c>
      <c r="AB1636">
        <v>0.66883387010077</v>
      </c>
      <c r="AD1636">
        <v>7.7098E-2</v>
      </c>
      <c r="AE1636">
        <v>5.4999999999999997E-3</v>
      </c>
      <c r="AF1636">
        <v>2.3356160719151808</v>
      </c>
      <c r="AG1636">
        <v>1.1784545525520711</v>
      </c>
      <c r="AH1636">
        <v>11.031713120063911</v>
      </c>
    </row>
    <row r="1637" spans="1:34">
      <c r="A1637" t="s">
        <v>1531</v>
      </c>
      <c r="B1637" t="s">
        <v>2104</v>
      </c>
      <c r="C1637" t="s">
        <v>1536</v>
      </c>
      <c r="D1637" t="s">
        <v>2106</v>
      </c>
      <c r="E1637" t="s">
        <v>671</v>
      </c>
      <c r="F1637" t="s">
        <v>254</v>
      </c>
      <c r="G1637" t="s">
        <v>672</v>
      </c>
      <c r="I1637">
        <v>0</v>
      </c>
      <c r="J1637">
        <v>0</v>
      </c>
      <c r="K1637">
        <v>0</v>
      </c>
      <c r="M1637">
        <v>0</v>
      </c>
      <c r="N1637" t="str">
        <f t="shared" si="75"/>
        <v>10Qf-300</v>
      </c>
      <c r="O1637" t="s">
        <v>1538</v>
      </c>
      <c r="P1637">
        <v>0</v>
      </c>
      <c r="Q1637">
        <v>0</v>
      </c>
      <c r="R1637">
        <v>0</v>
      </c>
      <c r="T1637">
        <f t="shared" si="76"/>
        <v>0</v>
      </c>
      <c r="U1637">
        <v>0</v>
      </c>
      <c r="V1637">
        <v>0</v>
      </c>
      <c r="W1637">
        <v>0</v>
      </c>
      <c r="Y1637">
        <f t="shared" si="77"/>
        <v>0</v>
      </c>
      <c r="Z1637">
        <v>0</v>
      </c>
      <c r="AA1637">
        <v>0</v>
      </c>
      <c r="AB1637">
        <v>0</v>
      </c>
      <c r="AD1637">
        <v>7.7098E-2</v>
      </c>
      <c r="AE1637">
        <v>5.4999999999999997E-3</v>
      </c>
      <c r="AF1637">
        <v>0</v>
      </c>
      <c r="AG1637">
        <v>0</v>
      </c>
      <c r="AH1637">
        <v>0</v>
      </c>
    </row>
    <row r="1638" spans="1:34">
      <c r="A1638" t="s">
        <v>1531</v>
      </c>
      <c r="B1638" t="s">
        <v>2104</v>
      </c>
      <c r="C1638" t="s">
        <v>1539</v>
      </c>
      <c r="D1638" t="s">
        <v>2107</v>
      </c>
      <c r="E1638" t="s">
        <v>43</v>
      </c>
      <c r="F1638" t="s">
        <v>254</v>
      </c>
      <c r="G1638" t="s">
        <v>672</v>
      </c>
      <c r="I1638">
        <v>0</v>
      </c>
      <c r="J1638">
        <v>0</v>
      </c>
      <c r="K1638">
        <v>0</v>
      </c>
      <c r="M1638">
        <v>0</v>
      </c>
      <c r="N1638" t="str">
        <f t="shared" si="75"/>
        <v>10Qf-300</v>
      </c>
      <c r="O1638" t="s">
        <v>1541</v>
      </c>
      <c r="P1638">
        <v>0</v>
      </c>
      <c r="Q1638">
        <v>0</v>
      </c>
      <c r="R1638">
        <v>0</v>
      </c>
      <c r="T1638">
        <f t="shared" si="76"/>
        <v>0</v>
      </c>
      <c r="U1638">
        <v>0</v>
      </c>
      <c r="V1638">
        <v>0</v>
      </c>
      <c r="W1638">
        <v>0</v>
      </c>
      <c r="Y1638">
        <f t="shared" si="77"/>
        <v>0</v>
      </c>
      <c r="Z1638">
        <v>0</v>
      </c>
      <c r="AA1638">
        <v>0</v>
      </c>
      <c r="AB1638">
        <v>0</v>
      </c>
      <c r="AD1638">
        <v>7.7098E-2</v>
      </c>
      <c r="AE1638">
        <v>5.4999999999999997E-3</v>
      </c>
      <c r="AF1638">
        <v>0</v>
      </c>
      <c r="AG1638">
        <v>0</v>
      </c>
      <c r="AH1638">
        <v>0</v>
      </c>
    </row>
    <row r="1639" spans="1:34">
      <c r="A1639" t="s">
        <v>1531</v>
      </c>
      <c r="B1639" t="s">
        <v>2104</v>
      </c>
      <c r="C1639" t="s">
        <v>1542</v>
      </c>
      <c r="D1639" t="s">
        <v>2108</v>
      </c>
      <c r="E1639" t="s">
        <v>671</v>
      </c>
      <c r="F1639" t="s">
        <v>672</v>
      </c>
      <c r="G1639" t="s">
        <v>46</v>
      </c>
      <c r="I1639">
        <v>0.28651739098516499</v>
      </c>
      <c r="J1639">
        <v>0.2865173909851651</v>
      </c>
      <c r="K1639">
        <v>2.2921391278813199</v>
      </c>
      <c r="M1639">
        <v>2.86517390985165</v>
      </c>
      <c r="N1639" t="str">
        <f t="shared" si="75"/>
        <v>10Qf-302,86517390985165</v>
      </c>
      <c r="O1639" t="s">
        <v>1544</v>
      </c>
      <c r="P1639">
        <v>14.24055658763365</v>
      </c>
      <c r="Q1639">
        <v>14.4499765374518</v>
      </c>
      <c r="R1639">
        <v>285.12178228070019</v>
      </c>
      <c r="T1639">
        <f t="shared" si="76"/>
        <v>313.81231540578563</v>
      </c>
      <c r="U1639">
        <v>1205734.1747973911</v>
      </c>
      <c r="V1639">
        <v>2884759.808744906</v>
      </c>
      <c r="W1639">
        <v>26086883.067682341</v>
      </c>
      <c r="Y1639">
        <f t="shared" si="77"/>
        <v>30177377.051224638</v>
      </c>
      <c r="Z1639">
        <v>4.9102267785780272E-2</v>
      </c>
      <c r="AA1639">
        <v>6.5118458136506921E-2</v>
      </c>
      <c r="AB1639">
        <v>1.6282560465392251</v>
      </c>
      <c r="AD1639">
        <v>7.7098E-2</v>
      </c>
      <c r="AE1639">
        <v>5.4999999999999997E-3</v>
      </c>
      <c r="AF1639">
        <v>0.90005463136701058</v>
      </c>
      <c r="AG1639">
        <v>0.45413006471148659</v>
      </c>
      <c r="AH1639">
        <v>4.3019566059301484</v>
      </c>
    </row>
    <row r="1640" spans="1:34">
      <c r="A1640" t="s">
        <v>1531</v>
      </c>
      <c r="B1640" t="s">
        <v>2104</v>
      </c>
      <c r="C1640" t="s">
        <v>1545</v>
      </c>
      <c r="D1640" t="s">
        <v>2109</v>
      </c>
      <c r="E1640" t="s">
        <v>43</v>
      </c>
      <c r="F1640" t="s">
        <v>672</v>
      </c>
      <c r="G1640" t="s">
        <v>46</v>
      </c>
      <c r="I1640">
        <v>0.28841163458518998</v>
      </c>
      <c r="J1640">
        <v>0.28841163458518998</v>
      </c>
      <c r="K1640">
        <v>2.3072930766815198</v>
      </c>
      <c r="M1640">
        <v>2.8841163458519001</v>
      </c>
      <c r="N1640" t="str">
        <f t="shared" si="75"/>
        <v>10Qf-302,8841163458519</v>
      </c>
      <c r="O1640" t="s">
        <v>1547</v>
      </c>
      <c r="P1640">
        <v>12.93919469707193</v>
      </c>
      <c r="Q1640">
        <v>14.545509222160611</v>
      </c>
      <c r="R1640">
        <v>287.00679913589312</v>
      </c>
      <c r="T1640">
        <f t="shared" si="76"/>
        <v>314.49150305512563</v>
      </c>
      <c r="U1640">
        <v>1782462.257804682</v>
      </c>
      <c r="V1640">
        <v>2903831.7323951079</v>
      </c>
      <c r="W1640">
        <v>26259350.474025968</v>
      </c>
      <c r="Y1640">
        <f t="shared" si="77"/>
        <v>30945644.464225758</v>
      </c>
      <c r="Z1640">
        <v>5.7030730772394858E-2</v>
      </c>
      <c r="AA1640">
        <v>6.5548973792622714E-2</v>
      </c>
      <c r="AB1640">
        <v>1.6390208855765831</v>
      </c>
      <c r="AD1640">
        <v>7.7098E-2</v>
      </c>
      <c r="AE1640">
        <v>5.4999999999999997E-3</v>
      </c>
      <c r="AF1640">
        <v>0.90600513482258627</v>
      </c>
      <c r="AG1640">
        <v>0.45713244081752608</v>
      </c>
      <c r="AH1640">
        <v>4.3298519214920121</v>
      </c>
    </row>
    <row r="1641" spans="1:34">
      <c r="A1641" t="s">
        <v>1531</v>
      </c>
      <c r="B1641" t="s">
        <v>2104</v>
      </c>
      <c r="C1641" t="s">
        <v>1548</v>
      </c>
      <c r="D1641" t="s">
        <v>2110</v>
      </c>
      <c r="E1641" t="s">
        <v>254</v>
      </c>
      <c r="F1641" t="s">
        <v>672</v>
      </c>
      <c r="G1641" t="s">
        <v>46</v>
      </c>
      <c r="I1641">
        <v>0.57708762447509609</v>
      </c>
      <c r="J1641">
        <v>0.22968103790929589</v>
      </c>
      <c r="K1641">
        <v>1.4900417167085671</v>
      </c>
      <c r="M1641">
        <v>2.296810379092959</v>
      </c>
      <c r="N1641" t="str">
        <f t="shared" si="75"/>
        <v>10Qf-302,29681037909296</v>
      </c>
      <c r="O1641" t="s">
        <v>1550</v>
      </c>
      <c r="P1641">
        <v>55.28830784648153</v>
      </c>
      <c r="Q1641">
        <v>11.58353982449443</v>
      </c>
      <c r="R1641">
        <v>185.34797681903089</v>
      </c>
      <c r="T1641">
        <f t="shared" si="76"/>
        <v>252.21982449000686</v>
      </c>
      <c r="U1641">
        <v>30729293.214183498</v>
      </c>
      <c r="V1641">
        <v>2312511.030179868</v>
      </c>
      <c r="W1641">
        <v>16958195.75562764</v>
      </c>
      <c r="Y1641">
        <f t="shared" si="77"/>
        <v>49999999.999991007</v>
      </c>
      <c r="Z1641">
        <v>0.31817202189172589</v>
      </c>
      <c r="AA1641">
        <v>5.2200932726699088E-2</v>
      </c>
      <c r="AB1641">
        <v>1.0584738968567671</v>
      </c>
      <c r="AD1641">
        <v>7.7098E-2</v>
      </c>
      <c r="AE1641">
        <v>5.4999999999999997E-3</v>
      </c>
      <c r="AF1641">
        <v>0.72151111385119127</v>
      </c>
      <c r="AG1641">
        <v>0.36404444508623401</v>
      </c>
      <c r="AH1641">
        <v>3.464963938030384</v>
      </c>
    </row>
    <row r="1642" spans="1:34">
      <c r="A1642" t="s">
        <v>1531</v>
      </c>
      <c r="B1642" t="s">
        <v>2111</v>
      </c>
      <c r="C1642" t="s">
        <v>1533</v>
      </c>
      <c r="D1642" t="s">
        <v>2112</v>
      </c>
      <c r="E1642" t="s">
        <v>671</v>
      </c>
      <c r="F1642" t="s">
        <v>43</v>
      </c>
      <c r="G1642" t="s">
        <v>672</v>
      </c>
      <c r="I1642">
        <v>3.858419542916224</v>
      </c>
      <c r="J1642">
        <v>0.74898960855889551</v>
      </c>
      <c r="K1642">
        <v>2.8824869341138371</v>
      </c>
      <c r="M1642">
        <v>7.4898960855889563</v>
      </c>
      <c r="N1642" t="str">
        <f t="shared" si="75"/>
        <v>10Qf-307,48989608558896</v>
      </c>
      <c r="O1642" t="s">
        <v>1535</v>
      </c>
      <c r="P1642">
        <v>191.77210029311971</v>
      </c>
      <c r="Q1642">
        <v>33.602397438528627</v>
      </c>
      <c r="R1642">
        <v>145.3729158437468</v>
      </c>
      <c r="T1642">
        <f t="shared" si="76"/>
        <v>370.74741357539511</v>
      </c>
      <c r="U1642">
        <v>16281185.834138131</v>
      </c>
      <c r="V1642">
        <v>4696902.3434192818</v>
      </c>
      <c r="W1642">
        <v>29021911.822429169</v>
      </c>
      <c r="Y1642">
        <f t="shared" si="77"/>
        <v>49999999.999986582</v>
      </c>
      <c r="Z1642">
        <v>0.66124136121276444</v>
      </c>
      <c r="AA1642">
        <v>0.14810576133129841</v>
      </c>
      <c r="AB1642">
        <v>0.65511941213313196</v>
      </c>
      <c r="AD1642">
        <v>7.7098E-2</v>
      </c>
      <c r="AE1642">
        <v>5.4999999999999997E-3</v>
      </c>
      <c r="AF1642">
        <v>2.3528469378813481</v>
      </c>
      <c r="AG1642">
        <v>1.187148529565849</v>
      </c>
      <c r="AH1642">
        <v>11.11248955303615</v>
      </c>
    </row>
    <row r="1643" spans="1:34">
      <c r="A1643" t="s">
        <v>1531</v>
      </c>
      <c r="B1643" t="s">
        <v>2111</v>
      </c>
      <c r="C1643" t="s">
        <v>1536</v>
      </c>
      <c r="D1643" t="s">
        <v>2113</v>
      </c>
      <c r="E1643" t="s">
        <v>671</v>
      </c>
      <c r="F1643" t="s">
        <v>254</v>
      </c>
      <c r="G1643" t="s">
        <v>672</v>
      </c>
      <c r="I1643">
        <v>0</v>
      </c>
      <c r="J1643">
        <v>0</v>
      </c>
      <c r="K1643">
        <v>0</v>
      </c>
      <c r="M1643">
        <v>0</v>
      </c>
      <c r="N1643" t="str">
        <f t="shared" si="75"/>
        <v>10Qf-300</v>
      </c>
      <c r="O1643" t="s">
        <v>1538</v>
      </c>
      <c r="P1643">
        <v>0</v>
      </c>
      <c r="Q1643">
        <v>0</v>
      </c>
      <c r="R1643">
        <v>0</v>
      </c>
      <c r="T1643">
        <f t="shared" si="76"/>
        <v>0</v>
      </c>
      <c r="U1643">
        <v>0</v>
      </c>
      <c r="V1643">
        <v>0</v>
      </c>
      <c r="W1643">
        <v>0</v>
      </c>
      <c r="Y1643">
        <f t="shared" si="77"/>
        <v>0</v>
      </c>
      <c r="Z1643">
        <v>0</v>
      </c>
      <c r="AA1643">
        <v>0</v>
      </c>
      <c r="AB1643">
        <v>0</v>
      </c>
      <c r="AD1643">
        <v>7.7098E-2</v>
      </c>
      <c r="AE1643">
        <v>5.4999999999999997E-3</v>
      </c>
      <c r="AF1643">
        <v>0</v>
      </c>
      <c r="AG1643">
        <v>0</v>
      </c>
      <c r="AH1643">
        <v>0</v>
      </c>
    </row>
    <row r="1644" spans="1:34">
      <c r="A1644" t="s">
        <v>1531</v>
      </c>
      <c r="B1644" t="s">
        <v>2111</v>
      </c>
      <c r="C1644" t="s">
        <v>1539</v>
      </c>
      <c r="D1644" t="s">
        <v>2114</v>
      </c>
      <c r="E1644" t="s">
        <v>43</v>
      </c>
      <c r="F1644" t="s">
        <v>254</v>
      </c>
      <c r="G1644" t="s">
        <v>672</v>
      </c>
      <c r="I1644">
        <v>0</v>
      </c>
      <c r="J1644">
        <v>0</v>
      </c>
      <c r="K1644">
        <v>0</v>
      </c>
      <c r="M1644">
        <v>0</v>
      </c>
      <c r="N1644" t="str">
        <f t="shared" si="75"/>
        <v>10Qf-300</v>
      </c>
      <c r="O1644" t="s">
        <v>1541</v>
      </c>
      <c r="P1644">
        <v>0</v>
      </c>
      <c r="Q1644">
        <v>0</v>
      </c>
      <c r="R1644">
        <v>0</v>
      </c>
      <c r="T1644">
        <f t="shared" si="76"/>
        <v>0</v>
      </c>
      <c r="U1644">
        <v>0</v>
      </c>
      <c r="V1644">
        <v>0</v>
      </c>
      <c r="W1644">
        <v>0</v>
      </c>
      <c r="Y1644">
        <f t="shared" si="77"/>
        <v>0</v>
      </c>
      <c r="Z1644">
        <v>0</v>
      </c>
      <c r="AA1644">
        <v>0</v>
      </c>
      <c r="AB1644">
        <v>0</v>
      </c>
      <c r="AD1644">
        <v>7.7098E-2</v>
      </c>
      <c r="AE1644">
        <v>5.4999999999999997E-3</v>
      </c>
      <c r="AF1644">
        <v>0</v>
      </c>
      <c r="AG1644">
        <v>0</v>
      </c>
      <c r="AH1644">
        <v>0</v>
      </c>
    </row>
    <row r="1645" spans="1:34">
      <c r="A1645" t="s">
        <v>1531</v>
      </c>
      <c r="B1645" t="s">
        <v>2111</v>
      </c>
      <c r="C1645" t="s">
        <v>1542</v>
      </c>
      <c r="D1645" t="s">
        <v>2115</v>
      </c>
      <c r="E1645" t="s">
        <v>671</v>
      </c>
      <c r="F1645" t="s">
        <v>672</v>
      </c>
      <c r="G1645" t="s">
        <v>46</v>
      </c>
      <c r="I1645">
        <v>0.28666192310700289</v>
      </c>
      <c r="J1645">
        <v>0.286661923107003</v>
      </c>
      <c r="K1645">
        <v>2.2932953848560231</v>
      </c>
      <c r="M1645">
        <v>2.8666192310700289</v>
      </c>
      <c r="N1645" t="str">
        <f t="shared" si="75"/>
        <v>10Qf-302,86661923107003</v>
      </c>
      <c r="O1645" t="s">
        <v>1544</v>
      </c>
      <c r="P1645">
        <v>14.247740158071339</v>
      </c>
      <c r="Q1645">
        <v>14.45726574863121</v>
      </c>
      <c r="R1645">
        <v>285.26561039540388</v>
      </c>
      <c r="T1645">
        <f t="shared" si="76"/>
        <v>313.97061630210641</v>
      </c>
      <c r="U1645">
        <v>1209613.415483851</v>
      </c>
      <c r="V1645">
        <v>2886215.0099622458</v>
      </c>
      <c r="W1645">
        <v>26100042.45234986</v>
      </c>
      <c r="Y1645">
        <f t="shared" si="77"/>
        <v>30195870.877795957</v>
      </c>
      <c r="Z1645">
        <v>4.9127037154668263E-2</v>
      </c>
      <c r="AA1645">
        <v>6.5151306784517152E-2</v>
      </c>
      <c r="AB1645">
        <v>1.629077411345363</v>
      </c>
      <c r="AD1645">
        <v>7.7098E-2</v>
      </c>
      <c r="AE1645">
        <v>5.4999999999999997E-3</v>
      </c>
      <c r="AF1645">
        <v>0.9005086589748782</v>
      </c>
      <c r="AG1645">
        <v>0.4543591481245996</v>
      </c>
      <c r="AH1645">
        <v>4.3040850381695073</v>
      </c>
    </row>
    <row r="1646" spans="1:34">
      <c r="A1646" t="s">
        <v>1531</v>
      </c>
      <c r="B1646" t="s">
        <v>2111</v>
      </c>
      <c r="C1646" t="s">
        <v>1545</v>
      </c>
      <c r="D1646" t="s">
        <v>2116</v>
      </c>
      <c r="E1646" t="s">
        <v>43</v>
      </c>
      <c r="F1646" t="s">
        <v>672</v>
      </c>
      <c r="G1646" t="s">
        <v>46</v>
      </c>
      <c r="I1646">
        <v>0.28891476142817779</v>
      </c>
      <c r="J1646">
        <v>0.2889147614281779</v>
      </c>
      <c r="K1646">
        <v>2.3113180914254219</v>
      </c>
      <c r="M1646">
        <v>2.8891476142817778</v>
      </c>
      <c r="N1646" t="str">
        <f t="shared" si="75"/>
        <v>10Qf-302,88914761428178</v>
      </c>
      <c r="O1646" t="s">
        <v>1547</v>
      </c>
      <c r="P1646">
        <v>12.96176679680052</v>
      </c>
      <c r="Q1646">
        <v>14.57088349717945</v>
      </c>
      <c r="R1646">
        <v>287.50747527877121</v>
      </c>
      <c r="T1646">
        <f t="shared" si="76"/>
        <v>315.04012557275121</v>
      </c>
      <c r="U1646">
        <v>1811780.036056034</v>
      </c>
      <c r="V1646">
        <v>2908897.3938209699</v>
      </c>
      <c r="W1646">
        <v>26305159.250505839</v>
      </c>
      <c r="Y1646">
        <f t="shared" si="77"/>
        <v>31025836.68038284</v>
      </c>
      <c r="Z1646">
        <v>5.7130219447905722E-2</v>
      </c>
      <c r="AA1646">
        <v>6.5663322328848778E-2</v>
      </c>
      <c r="AB1646">
        <v>1.6418801162901331</v>
      </c>
      <c r="AD1646">
        <v>7.7098E-2</v>
      </c>
      <c r="AE1646">
        <v>5.4999999999999997E-3</v>
      </c>
      <c r="AF1646">
        <v>0.90758563799427572</v>
      </c>
      <c r="AG1646">
        <v>0.45792989686366181</v>
      </c>
      <c r="AH1646">
        <v>4.3372611491397146</v>
      </c>
    </row>
    <row r="1647" spans="1:34">
      <c r="A1647" t="s">
        <v>1531</v>
      </c>
      <c r="B1647" t="s">
        <v>2111</v>
      </c>
      <c r="C1647" t="s">
        <v>1548</v>
      </c>
      <c r="D1647" t="s">
        <v>2117</v>
      </c>
      <c r="E1647" t="s">
        <v>254</v>
      </c>
      <c r="F1647" t="s">
        <v>672</v>
      </c>
      <c r="G1647" t="s">
        <v>46</v>
      </c>
      <c r="I1647">
        <v>0.57523401041717659</v>
      </c>
      <c r="J1647">
        <v>0.23027102625497431</v>
      </c>
      <c r="K1647">
        <v>1.497205225877593</v>
      </c>
      <c r="M1647">
        <v>2.302710262549744</v>
      </c>
      <c r="N1647" t="str">
        <f t="shared" si="75"/>
        <v>10Qf-302,30271026254974</v>
      </c>
      <c r="O1647" t="s">
        <v>1550</v>
      </c>
      <c r="P1647">
        <v>55.110720976972701</v>
      </c>
      <c r="Q1647">
        <v>11.61329479930804</v>
      </c>
      <c r="R1647">
        <v>186.2390538382277</v>
      </c>
      <c r="T1647">
        <f t="shared" si="76"/>
        <v>252.96306961450844</v>
      </c>
      <c r="U1647">
        <v>30641824.953247622</v>
      </c>
      <c r="V1647">
        <v>2318451.2443546131</v>
      </c>
      <c r="W1647">
        <v>17039723.80240871</v>
      </c>
      <c r="Y1647">
        <f t="shared" si="77"/>
        <v>50000000.000010945</v>
      </c>
      <c r="Z1647">
        <v>0.31715004861140889</v>
      </c>
      <c r="AA1647">
        <v>5.2335022777069112E-2</v>
      </c>
      <c r="AB1647">
        <v>1.0635626050320359</v>
      </c>
      <c r="AD1647">
        <v>7.7098E-2</v>
      </c>
      <c r="AE1647">
        <v>5.4999999999999997E-3</v>
      </c>
      <c r="AF1647">
        <v>0.72336448038211842</v>
      </c>
      <c r="AG1647">
        <v>0.36497957661413438</v>
      </c>
      <c r="AH1647">
        <v>3.4736523195459958</v>
      </c>
    </row>
    <row r="1648" spans="1:34">
      <c r="A1648" t="s">
        <v>1531</v>
      </c>
      <c r="B1648" t="s">
        <v>2118</v>
      </c>
      <c r="C1648" t="s">
        <v>1533</v>
      </c>
      <c r="D1648" t="s">
        <v>2119</v>
      </c>
      <c r="E1648" t="s">
        <v>671</v>
      </c>
      <c r="F1648" t="s">
        <v>43</v>
      </c>
      <c r="G1648" t="s">
        <v>672</v>
      </c>
      <c r="I1648">
        <v>3.6744462238367501</v>
      </c>
      <c r="J1648">
        <v>0.73979744415925786</v>
      </c>
      <c r="K1648">
        <v>2.983730773596573</v>
      </c>
      <c r="M1648">
        <v>7.3979744415925808</v>
      </c>
      <c r="N1648" t="str">
        <f t="shared" si="75"/>
        <v>10Qf-307,39797444159258</v>
      </c>
      <c r="O1648" t="s">
        <v>1535</v>
      </c>
      <c r="P1648">
        <v>182.62821394137751</v>
      </c>
      <c r="Q1648">
        <v>33.190003517508522</v>
      </c>
      <c r="R1648">
        <v>150.47896228671061</v>
      </c>
      <c r="T1648">
        <f t="shared" si="76"/>
        <v>366.29717974559662</v>
      </c>
      <c r="U1648">
        <v>15428674.66120718</v>
      </c>
      <c r="V1648">
        <v>4530054.244596242</v>
      </c>
      <c r="W1648">
        <v>30041271.09419477</v>
      </c>
      <c r="Y1648">
        <f t="shared" si="77"/>
        <v>49999999.999998197</v>
      </c>
      <c r="Z1648">
        <v>0.62971270898045761</v>
      </c>
      <c r="AA1648">
        <v>0.14628809591760819</v>
      </c>
      <c r="AB1648">
        <v>0.67812968281955277</v>
      </c>
      <c r="AD1648">
        <v>7.7098E-2</v>
      </c>
      <c r="AE1648">
        <v>5.4999999999999997E-3</v>
      </c>
      <c r="AF1648">
        <v>2.3239710287725379</v>
      </c>
      <c r="AG1648">
        <v>1.1725789489924241</v>
      </c>
      <c r="AH1648">
        <v>10.97712241935754</v>
      </c>
    </row>
    <row r="1649" spans="1:34">
      <c r="A1649" t="s">
        <v>1531</v>
      </c>
      <c r="B1649" t="s">
        <v>2118</v>
      </c>
      <c r="C1649" t="s">
        <v>1536</v>
      </c>
      <c r="D1649" t="s">
        <v>2120</v>
      </c>
      <c r="E1649" t="s">
        <v>671</v>
      </c>
      <c r="F1649" t="s">
        <v>254</v>
      </c>
      <c r="G1649" t="s">
        <v>672</v>
      </c>
      <c r="I1649">
        <v>0</v>
      </c>
      <c r="J1649">
        <v>0</v>
      </c>
      <c r="K1649">
        <v>0</v>
      </c>
      <c r="M1649">
        <v>0</v>
      </c>
      <c r="N1649" t="str">
        <f t="shared" si="75"/>
        <v>10Qf-300</v>
      </c>
      <c r="O1649" t="s">
        <v>1538</v>
      </c>
      <c r="P1649">
        <v>0</v>
      </c>
      <c r="Q1649">
        <v>0</v>
      </c>
      <c r="R1649">
        <v>0</v>
      </c>
      <c r="T1649">
        <f t="shared" si="76"/>
        <v>0</v>
      </c>
      <c r="U1649">
        <v>0</v>
      </c>
      <c r="V1649">
        <v>0</v>
      </c>
      <c r="W1649">
        <v>0</v>
      </c>
      <c r="Y1649">
        <f t="shared" si="77"/>
        <v>0</v>
      </c>
      <c r="Z1649">
        <v>0</v>
      </c>
      <c r="AA1649">
        <v>0</v>
      </c>
      <c r="AB1649">
        <v>0</v>
      </c>
      <c r="AD1649">
        <v>7.7098E-2</v>
      </c>
      <c r="AE1649">
        <v>5.4999999999999997E-3</v>
      </c>
      <c r="AF1649">
        <v>0</v>
      </c>
      <c r="AG1649">
        <v>0</v>
      </c>
      <c r="AH1649">
        <v>0</v>
      </c>
    </row>
    <row r="1650" spans="1:34">
      <c r="A1650" t="s">
        <v>1531</v>
      </c>
      <c r="B1650" t="s">
        <v>2118</v>
      </c>
      <c r="C1650" t="s">
        <v>1539</v>
      </c>
      <c r="D1650" t="s">
        <v>2121</v>
      </c>
      <c r="E1650" t="s">
        <v>43</v>
      </c>
      <c r="F1650" t="s">
        <v>254</v>
      </c>
      <c r="G1650" t="s">
        <v>672</v>
      </c>
      <c r="I1650">
        <v>0</v>
      </c>
      <c r="J1650">
        <v>0</v>
      </c>
      <c r="K1650">
        <v>0</v>
      </c>
      <c r="M1650">
        <v>0</v>
      </c>
      <c r="N1650" t="str">
        <f t="shared" si="75"/>
        <v>10Qf-300</v>
      </c>
      <c r="O1650" t="s">
        <v>1541</v>
      </c>
      <c r="P1650">
        <v>0</v>
      </c>
      <c r="Q1650">
        <v>0</v>
      </c>
      <c r="R1650">
        <v>0</v>
      </c>
      <c r="T1650">
        <f t="shared" si="76"/>
        <v>0</v>
      </c>
      <c r="U1650">
        <v>0</v>
      </c>
      <c r="V1650">
        <v>0</v>
      </c>
      <c r="W1650">
        <v>0</v>
      </c>
      <c r="Y1650">
        <f t="shared" si="77"/>
        <v>0</v>
      </c>
      <c r="Z1650">
        <v>0</v>
      </c>
      <c r="AA1650">
        <v>0</v>
      </c>
      <c r="AB1650">
        <v>0</v>
      </c>
      <c r="AD1650">
        <v>7.7098E-2</v>
      </c>
      <c r="AE1650">
        <v>5.4999999999999997E-3</v>
      </c>
      <c r="AF1650">
        <v>0</v>
      </c>
      <c r="AG1650">
        <v>0</v>
      </c>
      <c r="AH1650">
        <v>0</v>
      </c>
    </row>
    <row r="1651" spans="1:34">
      <c r="A1651" t="s">
        <v>1531</v>
      </c>
      <c r="B1651" t="s">
        <v>2118</v>
      </c>
      <c r="C1651" t="s">
        <v>1542</v>
      </c>
      <c r="D1651" t="s">
        <v>2122</v>
      </c>
      <c r="E1651" t="s">
        <v>671</v>
      </c>
      <c r="F1651" t="s">
        <v>672</v>
      </c>
      <c r="G1651" t="s">
        <v>46</v>
      </c>
      <c r="I1651">
        <v>0.28647279776138579</v>
      </c>
      <c r="J1651">
        <v>0.28647279776138612</v>
      </c>
      <c r="K1651">
        <v>2.2917823820910872</v>
      </c>
      <c r="M1651">
        <v>2.864727977613859</v>
      </c>
      <c r="N1651" t="str">
        <f t="shared" si="75"/>
        <v>10Qf-302,86472797761386</v>
      </c>
      <c r="O1651" t="s">
        <v>1544</v>
      </c>
      <c r="P1651">
        <v>14.238340204451919</v>
      </c>
      <c r="Q1651">
        <v>14.447727560399761</v>
      </c>
      <c r="R1651">
        <v>285.07740626778929</v>
      </c>
      <c r="T1651">
        <f t="shared" si="76"/>
        <v>313.76347403264094</v>
      </c>
      <c r="U1651">
        <v>1202873.9371047581</v>
      </c>
      <c r="V1651">
        <v>2884310.8281812561</v>
      </c>
      <c r="W1651">
        <v>26082822.93642699</v>
      </c>
      <c r="Y1651">
        <f t="shared" si="77"/>
        <v>30170007.701713003</v>
      </c>
      <c r="Z1651">
        <v>4.9094625567596223E-2</v>
      </c>
      <c r="AA1651">
        <v>6.5108323177627658E-2</v>
      </c>
      <c r="AB1651">
        <v>1.6280026267171219</v>
      </c>
      <c r="AD1651">
        <v>7.7098E-2</v>
      </c>
      <c r="AE1651">
        <v>5.4999999999999997E-3</v>
      </c>
      <c r="AF1651">
        <v>0.89991454794152637</v>
      </c>
      <c r="AG1651">
        <v>0.45405938445179672</v>
      </c>
      <c r="AH1651">
        <v>4.3012999100071818</v>
      </c>
    </row>
    <row r="1652" spans="1:34">
      <c r="A1652" t="s">
        <v>1531</v>
      </c>
      <c r="B1652" t="s">
        <v>2118</v>
      </c>
      <c r="C1652" t="s">
        <v>1545</v>
      </c>
      <c r="D1652" t="s">
        <v>2123</v>
      </c>
      <c r="E1652" t="s">
        <v>43</v>
      </c>
      <c r="F1652" t="s">
        <v>672</v>
      </c>
      <c r="G1652" t="s">
        <v>46</v>
      </c>
      <c r="I1652">
        <v>0.28815138303251903</v>
      </c>
      <c r="J1652">
        <v>0.28815138303251908</v>
      </c>
      <c r="K1652">
        <v>2.3052110642601522</v>
      </c>
      <c r="M1652">
        <v>2.8815138303251899</v>
      </c>
      <c r="N1652" t="str">
        <f t="shared" si="75"/>
        <v>10Qf-302,88151383032519</v>
      </c>
      <c r="O1652" t="s">
        <v>1547</v>
      </c>
      <c r="P1652">
        <v>12.92751886604983</v>
      </c>
      <c r="Q1652">
        <v>14.53238391476828</v>
      </c>
      <c r="R1652">
        <v>286.74781525263302</v>
      </c>
      <c r="T1652">
        <f t="shared" si="76"/>
        <v>314.2077180334511</v>
      </c>
      <c r="U1652">
        <v>1764457.8338280071</v>
      </c>
      <c r="V1652">
        <v>2901211.4264627979</v>
      </c>
      <c r="W1652">
        <v>26235655.047373619</v>
      </c>
      <c r="Y1652">
        <f t="shared" si="77"/>
        <v>30901324.307664424</v>
      </c>
      <c r="Z1652">
        <v>5.6979268437129423E-2</v>
      </c>
      <c r="AA1652">
        <v>6.5489824922882953E-2</v>
      </c>
      <c r="AB1652">
        <v>1.6375418962461239</v>
      </c>
      <c r="AD1652">
        <v>7.7098E-2</v>
      </c>
      <c r="AE1652">
        <v>5.4999999999999997E-3</v>
      </c>
      <c r="AF1652">
        <v>0.90518759067807009</v>
      </c>
      <c r="AG1652">
        <v>0.4567199421065426</v>
      </c>
      <c r="AH1652">
        <v>4.3260193631098023</v>
      </c>
    </row>
    <row r="1653" spans="1:34">
      <c r="A1653" t="s">
        <v>1531</v>
      </c>
      <c r="B1653" t="s">
        <v>2118</v>
      </c>
      <c r="C1653" t="s">
        <v>1548</v>
      </c>
      <c r="D1653" t="s">
        <v>2124</v>
      </c>
      <c r="E1653" t="s">
        <v>254</v>
      </c>
      <c r="F1653" t="s">
        <v>672</v>
      </c>
      <c r="G1653" t="s">
        <v>46</v>
      </c>
      <c r="I1653">
        <v>0.5774307244819219</v>
      </c>
      <c r="J1653">
        <v>0.22957280339410929</v>
      </c>
      <c r="K1653">
        <v>1.488724506065062</v>
      </c>
      <c r="M1653">
        <v>2.295728033941093</v>
      </c>
      <c r="N1653" t="str">
        <f t="shared" si="75"/>
        <v>10Qf-302,29572803394109</v>
      </c>
      <c r="O1653" t="s">
        <v>1550</v>
      </c>
      <c r="P1653">
        <v>55.321178797087633</v>
      </c>
      <c r="Q1653">
        <v>11.57808121620678</v>
      </c>
      <c r="R1653">
        <v>185.1841274951627</v>
      </c>
      <c r="T1653">
        <f t="shared" si="76"/>
        <v>252.08338750845712</v>
      </c>
      <c r="U1653">
        <v>30745374.159818429</v>
      </c>
      <c r="V1653">
        <v>2311421.2862789622</v>
      </c>
      <c r="W1653">
        <v>16943204.553909268</v>
      </c>
      <c r="Y1653">
        <f t="shared" si="77"/>
        <v>50000000.000006661</v>
      </c>
      <c r="Z1653">
        <v>0.31836118696519661</v>
      </c>
      <c r="AA1653">
        <v>5.2176333644870683E-2</v>
      </c>
      <c r="AB1653">
        <v>1.057538196153103</v>
      </c>
      <c r="AD1653">
        <v>7.7098E-2</v>
      </c>
      <c r="AE1653">
        <v>5.4999999999999997E-3</v>
      </c>
      <c r="AF1653">
        <v>0.72117111013856317</v>
      </c>
      <c r="AG1653">
        <v>0.36387289337966322</v>
      </c>
      <c r="AH1653">
        <v>3.463370037459319</v>
      </c>
    </row>
    <row r="1654" spans="1:34">
      <c r="A1654" t="s">
        <v>1531</v>
      </c>
      <c r="B1654" t="s">
        <v>2125</v>
      </c>
      <c r="C1654" t="s">
        <v>1533</v>
      </c>
      <c r="D1654" t="s">
        <v>2126</v>
      </c>
      <c r="E1654" t="s">
        <v>671</v>
      </c>
      <c r="F1654" t="s">
        <v>43</v>
      </c>
      <c r="G1654" t="s">
        <v>672</v>
      </c>
      <c r="I1654">
        <v>3.838239419787886</v>
      </c>
      <c r="J1654">
        <v>0.74798058194671713</v>
      </c>
      <c r="K1654">
        <v>2.8935858177325708</v>
      </c>
      <c r="M1654">
        <v>7.4798058194671739</v>
      </c>
      <c r="N1654" t="str">
        <f t="shared" si="75"/>
        <v>10Qf-307,47980581946717</v>
      </c>
      <c r="O1654" t="s">
        <v>1535</v>
      </c>
      <c r="P1654">
        <v>190.7691029379979</v>
      </c>
      <c r="Q1654">
        <v>33.557128835518633</v>
      </c>
      <c r="R1654">
        <v>145.9326675828338</v>
      </c>
      <c r="T1654">
        <f t="shared" si="76"/>
        <v>370.2588993563503</v>
      </c>
      <c r="U1654">
        <v>16188221.47191084</v>
      </c>
      <c r="V1654">
        <v>4678119.1664338093</v>
      </c>
      <c r="W1654">
        <v>29133659.361645449</v>
      </c>
      <c r="Y1654">
        <f t="shared" si="77"/>
        <v>49999999.999990098</v>
      </c>
      <c r="Z1654">
        <v>0.65778296796692837</v>
      </c>
      <c r="AA1654">
        <v>0.14790623565979041</v>
      </c>
      <c r="AB1654">
        <v>0.65764191935617833</v>
      </c>
      <c r="AD1654">
        <v>7.7098E-2</v>
      </c>
      <c r="AE1654">
        <v>5.4999999999999997E-3</v>
      </c>
      <c r="AF1654">
        <v>2.3496772207750278</v>
      </c>
      <c r="AG1654">
        <v>1.1855492223855471</v>
      </c>
      <c r="AH1654">
        <v>11.097630262627749</v>
      </c>
    </row>
    <row r="1655" spans="1:34">
      <c r="A1655" t="s">
        <v>1531</v>
      </c>
      <c r="B1655" t="s">
        <v>2125</v>
      </c>
      <c r="C1655" t="s">
        <v>1536</v>
      </c>
      <c r="D1655" t="s">
        <v>2127</v>
      </c>
      <c r="E1655" t="s">
        <v>671</v>
      </c>
      <c r="F1655" t="s">
        <v>254</v>
      </c>
      <c r="G1655" t="s">
        <v>672</v>
      </c>
      <c r="I1655">
        <v>0</v>
      </c>
      <c r="J1655">
        <v>0</v>
      </c>
      <c r="K1655">
        <v>0</v>
      </c>
      <c r="M1655">
        <v>0</v>
      </c>
      <c r="N1655" t="str">
        <f t="shared" si="75"/>
        <v>10Qf-300</v>
      </c>
      <c r="O1655" t="s">
        <v>1538</v>
      </c>
      <c r="P1655">
        <v>0</v>
      </c>
      <c r="Q1655">
        <v>0</v>
      </c>
      <c r="R1655">
        <v>0</v>
      </c>
      <c r="T1655">
        <f t="shared" si="76"/>
        <v>0</v>
      </c>
      <c r="U1655">
        <v>0</v>
      </c>
      <c r="V1655">
        <v>0</v>
      </c>
      <c r="W1655">
        <v>0</v>
      </c>
      <c r="Y1655">
        <f t="shared" si="77"/>
        <v>0</v>
      </c>
      <c r="Z1655">
        <v>0</v>
      </c>
      <c r="AA1655">
        <v>0</v>
      </c>
      <c r="AB1655">
        <v>0</v>
      </c>
      <c r="AD1655">
        <v>7.7098E-2</v>
      </c>
      <c r="AE1655">
        <v>5.4999999999999997E-3</v>
      </c>
      <c r="AF1655">
        <v>0</v>
      </c>
      <c r="AG1655">
        <v>0</v>
      </c>
      <c r="AH1655">
        <v>0</v>
      </c>
    </row>
    <row r="1656" spans="1:34">
      <c r="A1656" t="s">
        <v>1531</v>
      </c>
      <c r="B1656" t="s">
        <v>2125</v>
      </c>
      <c r="C1656" t="s">
        <v>1539</v>
      </c>
      <c r="D1656" t="s">
        <v>2128</v>
      </c>
      <c r="E1656" t="s">
        <v>43</v>
      </c>
      <c r="F1656" t="s">
        <v>254</v>
      </c>
      <c r="G1656" t="s">
        <v>672</v>
      </c>
      <c r="I1656">
        <v>0</v>
      </c>
      <c r="J1656">
        <v>0</v>
      </c>
      <c r="K1656">
        <v>0</v>
      </c>
      <c r="M1656">
        <v>0</v>
      </c>
      <c r="N1656" t="str">
        <f t="shared" si="75"/>
        <v>10Qf-300</v>
      </c>
      <c r="O1656" t="s">
        <v>1541</v>
      </c>
      <c r="P1656">
        <v>0</v>
      </c>
      <c r="Q1656">
        <v>0</v>
      </c>
      <c r="R1656">
        <v>0</v>
      </c>
      <c r="T1656">
        <f t="shared" si="76"/>
        <v>0</v>
      </c>
      <c r="U1656">
        <v>0</v>
      </c>
      <c r="V1656">
        <v>0</v>
      </c>
      <c r="W1656">
        <v>0</v>
      </c>
      <c r="Y1656">
        <f t="shared" si="77"/>
        <v>0</v>
      </c>
      <c r="Z1656">
        <v>0</v>
      </c>
      <c r="AA1656">
        <v>0</v>
      </c>
      <c r="AB1656">
        <v>0</v>
      </c>
      <c r="AD1656">
        <v>7.7098E-2</v>
      </c>
      <c r="AE1656">
        <v>5.4999999999999997E-3</v>
      </c>
      <c r="AF1656">
        <v>0</v>
      </c>
      <c r="AG1656">
        <v>0</v>
      </c>
      <c r="AH1656">
        <v>0</v>
      </c>
    </row>
    <row r="1657" spans="1:34">
      <c r="A1657" t="s">
        <v>1531</v>
      </c>
      <c r="B1657" t="s">
        <v>2125</v>
      </c>
      <c r="C1657" t="s">
        <v>1542</v>
      </c>
      <c r="D1657" t="s">
        <v>2129</v>
      </c>
      <c r="E1657" t="s">
        <v>671</v>
      </c>
      <c r="F1657" t="s">
        <v>672</v>
      </c>
      <c r="G1657" t="s">
        <v>46</v>
      </c>
      <c r="I1657">
        <v>0.2866361415688416</v>
      </c>
      <c r="J1657">
        <v>0.28663614156884171</v>
      </c>
      <c r="K1657">
        <v>2.2930891325507332</v>
      </c>
      <c r="M1657">
        <v>2.866361415688417</v>
      </c>
      <c r="N1657" t="str">
        <f t="shared" si="75"/>
        <v>10Qf-302,86636141568842</v>
      </c>
      <c r="O1657" t="s">
        <v>1544</v>
      </c>
      <c r="P1657">
        <v>14.246458757832981</v>
      </c>
      <c r="Q1657">
        <v>14.455965504271701</v>
      </c>
      <c r="R1657">
        <v>285.23995443753972</v>
      </c>
      <c r="T1657">
        <f t="shared" si="76"/>
        <v>313.94237869964439</v>
      </c>
      <c r="U1657">
        <v>1208921.287621716</v>
      </c>
      <c r="V1657">
        <v>2885955.4321933719</v>
      </c>
      <c r="W1657">
        <v>26097695.09057539</v>
      </c>
      <c r="Y1657">
        <f t="shared" si="77"/>
        <v>30192571.810390476</v>
      </c>
      <c r="Z1657">
        <v>4.9122618812080493E-2</v>
      </c>
      <c r="AA1657">
        <v>6.5145447265806317E-2</v>
      </c>
      <c r="AB1657">
        <v>1.6289308968693801</v>
      </c>
      <c r="AD1657">
        <v>7.7098E-2</v>
      </c>
      <c r="AE1657">
        <v>5.4999999999999997E-3</v>
      </c>
      <c r="AF1657">
        <v>0.9004276698497643</v>
      </c>
      <c r="AG1657">
        <v>0.45431828438661398</v>
      </c>
      <c r="AH1657">
        <v>4.3037053699247947</v>
      </c>
    </row>
    <row r="1658" spans="1:34">
      <c r="A1658" t="s">
        <v>1531</v>
      </c>
      <c r="B1658" t="s">
        <v>2125</v>
      </c>
      <c r="C1658" t="s">
        <v>1545</v>
      </c>
      <c r="D1658" t="s">
        <v>2130</v>
      </c>
      <c r="E1658" t="s">
        <v>43</v>
      </c>
      <c r="F1658" t="s">
        <v>672</v>
      </c>
      <c r="G1658" t="s">
        <v>46</v>
      </c>
      <c r="I1658">
        <v>0.28882282520179869</v>
      </c>
      <c r="J1658">
        <v>0.28882282520179881</v>
      </c>
      <c r="K1658">
        <v>2.31058260161439</v>
      </c>
      <c r="M1658">
        <v>2.8882282520179881</v>
      </c>
      <c r="N1658" t="str">
        <f t="shared" si="75"/>
        <v>10Qf-302,88822825201799</v>
      </c>
      <c r="O1658" t="s">
        <v>1547</v>
      </c>
      <c r="P1658">
        <v>12.9576422033716</v>
      </c>
      <c r="Q1658">
        <v>14.56624686304861</v>
      </c>
      <c r="R1658">
        <v>287.41598686813319</v>
      </c>
      <c r="T1658">
        <f t="shared" si="76"/>
        <v>314.93987593455341</v>
      </c>
      <c r="U1658">
        <v>1806393.945098893</v>
      </c>
      <c r="V1658">
        <v>2907971.7469347059</v>
      </c>
      <c r="W1658">
        <v>26296788.625675749</v>
      </c>
      <c r="Y1658">
        <f t="shared" si="77"/>
        <v>31011154.317709349</v>
      </c>
      <c r="Z1658">
        <v>5.7112039910237632E-2</v>
      </c>
      <c r="AA1658">
        <v>6.5642427453015545E-2</v>
      </c>
      <c r="AB1658">
        <v>1.6413576498667759</v>
      </c>
      <c r="AD1658">
        <v>7.7098E-2</v>
      </c>
      <c r="AE1658">
        <v>5.4999999999999997E-3</v>
      </c>
      <c r="AF1658">
        <v>0.90729683309465581</v>
      </c>
      <c r="AG1658">
        <v>0.45778417794485099</v>
      </c>
      <c r="AH1658">
        <v>4.3359072630574946</v>
      </c>
    </row>
    <row r="1659" spans="1:34">
      <c r="A1659" t="s">
        <v>1531</v>
      </c>
      <c r="B1659" t="s">
        <v>2125</v>
      </c>
      <c r="C1659" t="s">
        <v>1548</v>
      </c>
      <c r="D1659" t="s">
        <v>2131</v>
      </c>
      <c r="E1659" t="s">
        <v>254</v>
      </c>
      <c r="F1659" t="s">
        <v>672</v>
      </c>
      <c r="G1659" t="s">
        <v>46</v>
      </c>
      <c r="I1659">
        <v>0.57557538221463311</v>
      </c>
      <c r="J1659">
        <v>0.2301624337193876</v>
      </c>
      <c r="K1659">
        <v>1.495886521259856</v>
      </c>
      <c r="M1659">
        <v>2.3016243371938772</v>
      </c>
      <c r="N1659" t="str">
        <f t="shared" si="75"/>
        <v>10Qf-302,30162433719388</v>
      </c>
      <c r="O1659" t="s">
        <v>1550</v>
      </c>
      <c r="P1659">
        <v>55.143426355198493</v>
      </c>
      <c r="Q1659">
        <v>11.60781813492137</v>
      </c>
      <c r="R1659">
        <v>186.07501867721271</v>
      </c>
      <c r="T1659">
        <f t="shared" si="76"/>
        <v>252.82626316733257</v>
      </c>
      <c r="U1659">
        <v>30657926.506488111</v>
      </c>
      <c r="V1659">
        <v>2317357.8957759691</v>
      </c>
      <c r="W1659">
        <v>17024715.59773856</v>
      </c>
      <c r="Y1659">
        <f t="shared" si="77"/>
        <v>50000000.000002638</v>
      </c>
      <c r="Z1659">
        <v>0.31733826085233569</v>
      </c>
      <c r="AA1659">
        <v>5.2310342325881748E-2</v>
      </c>
      <c r="AB1659">
        <v>1.0626258430609541</v>
      </c>
      <c r="AD1659">
        <v>7.7098E-2</v>
      </c>
      <c r="AE1659">
        <v>5.4999999999999997E-3</v>
      </c>
      <c r="AF1659">
        <v>0.72302335199807644</v>
      </c>
      <c r="AG1659">
        <v>0.36480745744522952</v>
      </c>
      <c r="AH1659">
        <v>3.4720531466371831</v>
      </c>
    </row>
    <row r="1660" spans="1:34">
      <c r="A1660" t="s">
        <v>1194</v>
      </c>
      <c r="B1660" t="s">
        <v>1260</v>
      </c>
      <c r="C1660" t="s">
        <v>1622</v>
      </c>
      <c r="D1660" t="s">
        <v>2132</v>
      </c>
      <c r="E1660" t="s">
        <v>671</v>
      </c>
      <c r="F1660" t="s">
        <v>43</v>
      </c>
      <c r="G1660" t="s">
        <v>672</v>
      </c>
      <c r="I1660">
        <v>2.5552965886454979</v>
      </c>
      <c r="J1660">
        <v>0.56692291292790453</v>
      </c>
      <c r="K1660">
        <v>2.5470096277056431</v>
      </c>
      <c r="M1660">
        <v>5.6692291292790458</v>
      </c>
      <c r="N1660" t="str">
        <f t="shared" si="75"/>
        <v>05Qd-615,66922912927905</v>
      </c>
      <c r="O1660" t="s">
        <v>1535</v>
      </c>
      <c r="P1660">
        <v>160.7119262693858</v>
      </c>
      <c r="Q1660">
        <v>32.623836716669423</v>
      </c>
      <c r="R1660">
        <v>162.54647507383771</v>
      </c>
      <c r="T1660">
        <f t="shared" si="76"/>
        <v>355.88223805989293</v>
      </c>
      <c r="U1660">
        <v>13186536.40516578</v>
      </c>
      <c r="V1660">
        <v>4363062.230451066</v>
      </c>
      <c r="W1660">
        <v>32450401.364378471</v>
      </c>
      <c r="Y1660">
        <f t="shared" si="77"/>
        <v>49999999.999995321</v>
      </c>
      <c r="Z1660">
        <v>0.5541440737576715</v>
      </c>
      <c r="AA1660">
        <v>0.14379266191674039</v>
      </c>
      <c r="AB1660">
        <v>0.73251162760704769</v>
      </c>
      <c r="AD1660">
        <v>7.7098E-2</v>
      </c>
      <c r="AE1660">
        <v>5.4999999999999997E-3</v>
      </c>
      <c r="AF1660">
        <v>1.780909674119072</v>
      </c>
      <c r="AG1660">
        <v>0.89857281699072877</v>
      </c>
      <c r="AH1660">
        <v>8.4313096203888467</v>
      </c>
    </row>
    <row r="1661" spans="1:34">
      <c r="A1661" t="s">
        <v>1194</v>
      </c>
      <c r="B1661" t="s">
        <v>1260</v>
      </c>
      <c r="C1661" t="s">
        <v>1624</v>
      </c>
      <c r="D1661" t="s">
        <v>2133</v>
      </c>
      <c r="E1661" t="s">
        <v>671</v>
      </c>
      <c r="F1661" t="s">
        <v>49</v>
      </c>
      <c r="G1661" t="s">
        <v>672</v>
      </c>
      <c r="I1661">
        <v>0.19718724178835159</v>
      </c>
      <c r="J1661">
        <v>1.577497934306813</v>
      </c>
      <c r="K1661">
        <v>0.19718724178835159</v>
      </c>
      <c r="M1661">
        <v>1.9718724178835161</v>
      </c>
      <c r="N1661" t="str">
        <f t="shared" si="75"/>
        <v>05Qd-611,97187241788352</v>
      </c>
      <c r="O1661" t="s">
        <v>1626</v>
      </c>
      <c r="P1661">
        <v>12.40182513621693</v>
      </c>
      <c r="Q1661">
        <v>201.22420241114591</v>
      </c>
      <c r="R1661">
        <v>12.58420491763188</v>
      </c>
      <c r="T1661">
        <f t="shared" si="76"/>
        <v>226.2102324649947</v>
      </c>
      <c r="U1661">
        <v>1017579.232888437</v>
      </c>
      <c r="V1661">
        <v>20549598.132100709</v>
      </c>
      <c r="W1661">
        <v>2512281.488991003</v>
      </c>
      <c r="Y1661">
        <f t="shared" si="77"/>
        <v>24079458.85398015</v>
      </c>
      <c r="Z1661">
        <v>4.2762214743752157E-2</v>
      </c>
      <c r="AA1661">
        <v>1.5444085700593251</v>
      </c>
      <c r="AB1661">
        <v>5.6710404960598357E-2</v>
      </c>
      <c r="AD1661">
        <v>7.7098E-2</v>
      </c>
      <c r="AE1661">
        <v>5.4999999999999997E-3</v>
      </c>
      <c r="AF1661">
        <v>0.61943636163880089</v>
      </c>
      <c r="AG1661">
        <v>0.31254177823453733</v>
      </c>
      <c r="AH1661">
        <v>2.9864485577568538</v>
      </c>
    </row>
    <row r="1662" spans="1:34">
      <c r="A1662" t="s">
        <v>1194</v>
      </c>
      <c r="B1662" t="s">
        <v>1260</v>
      </c>
      <c r="C1662" t="s">
        <v>1627</v>
      </c>
      <c r="D1662" t="s">
        <v>2134</v>
      </c>
      <c r="E1662" t="s">
        <v>43</v>
      </c>
      <c r="F1662" t="s">
        <v>49</v>
      </c>
      <c r="G1662" t="s">
        <v>672</v>
      </c>
      <c r="I1662">
        <v>0.19805593289075771</v>
      </c>
      <c r="J1662">
        <v>1.5844474631260621</v>
      </c>
      <c r="K1662">
        <v>0.19805593289075771</v>
      </c>
      <c r="M1662">
        <v>1.980559328907578</v>
      </c>
      <c r="N1662" t="str">
        <f t="shared" si="75"/>
        <v>05Qd-611,98055932890758</v>
      </c>
      <c r="O1662" t="s">
        <v>1629</v>
      </c>
      <c r="P1662">
        <v>11.39721868362269</v>
      </c>
      <c r="Q1662">
        <v>202.11067798957581</v>
      </c>
      <c r="R1662">
        <v>12.639643528891201</v>
      </c>
      <c r="T1662">
        <f t="shared" si="76"/>
        <v>226.14754020208971</v>
      </c>
      <c r="U1662">
        <v>1524246.6667109421</v>
      </c>
      <c r="V1662">
        <v>20640127.58468334</v>
      </c>
      <c r="W1662">
        <v>2523349.1247895118</v>
      </c>
      <c r="Y1662">
        <f t="shared" si="77"/>
        <v>24687723.376183793</v>
      </c>
      <c r="Z1662">
        <v>5.0234324895573612E-2</v>
      </c>
      <c r="AA1662">
        <v>1.551212326585979</v>
      </c>
      <c r="AB1662">
        <v>5.6960237676733187E-2</v>
      </c>
      <c r="AD1662">
        <v>7.7098E-2</v>
      </c>
      <c r="AE1662">
        <v>5.4999999999999997E-3</v>
      </c>
      <c r="AF1662">
        <v>0.62216523421180447</v>
      </c>
      <c r="AG1662">
        <v>0.31391865363185112</v>
      </c>
      <c r="AH1662">
        <v>2.999241216751233</v>
      </c>
    </row>
    <row r="1663" spans="1:34">
      <c r="A1663" t="s">
        <v>1194</v>
      </c>
      <c r="B1663" t="s">
        <v>1260</v>
      </c>
      <c r="C1663" t="s">
        <v>1630</v>
      </c>
      <c r="D1663" t="s">
        <v>2135</v>
      </c>
      <c r="E1663" t="s">
        <v>671</v>
      </c>
      <c r="F1663" t="s">
        <v>672</v>
      </c>
      <c r="G1663" t="s">
        <v>1179</v>
      </c>
      <c r="I1663">
        <v>0.48100049946839563</v>
      </c>
      <c r="J1663">
        <v>0.48100049946839518</v>
      </c>
      <c r="K1663">
        <v>3.848003995747165</v>
      </c>
      <c r="M1663">
        <v>4.8100049946839558</v>
      </c>
      <c r="N1663" t="str">
        <f t="shared" si="75"/>
        <v>05Qd-614,81000499468396</v>
      </c>
      <c r="O1663" t="s">
        <v>1632</v>
      </c>
      <c r="P1663">
        <v>30.251876494336319</v>
      </c>
      <c r="Q1663">
        <v>30.696757031017711</v>
      </c>
      <c r="R1663">
        <v>270.48736630230133</v>
      </c>
      <c r="T1663">
        <f t="shared" si="76"/>
        <v>331.43599982765534</v>
      </c>
      <c r="U1663">
        <v>2482189.5921306941</v>
      </c>
      <c r="V1663">
        <v>6128229.3927865066</v>
      </c>
      <c r="W1663">
        <v>19165287.525607679</v>
      </c>
      <c r="Y1663">
        <f t="shared" si="77"/>
        <v>27775706.51052488</v>
      </c>
      <c r="Z1663">
        <v>0.10431023053812311</v>
      </c>
      <c r="AA1663">
        <v>0.13833416839605159</v>
      </c>
      <c r="AB1663">
        <v>0.98132199716551882</v>
      </c>
      <c r="AD1663">
        <v>7.7098E-2</v>
      </c>
      <c r="AE1663">
        <v>5.4999999999999997E-3</v>
      </c>
      <c r="AF1663">
        <v>1.510996333408573</v>
      </c>
      <c r="AG1663">
        <v>0.76238579165740705</v>
      </c>
      <c r="AH1663">
        <v>7.1659851197499354</v>
      </c>
    </row>
    <row r="1664" spans="1:34">
      <c r="A1664" t="s">
        <v>1194</v>
      </c>
      <c r="B1664" t="s">
        <v>1260</v>
      </c>
      <c r="C1664" t="s">
        <v>1633</v>
      </c>
      <c r="D1664" t="s">
        <v>2136</v>
      </c>
      <c r="E1664" t="s">
        <v>43</v>
      </c>
      <c r="F1664" t="s">
        <v>672</v>
      </c>
      <c r="G1664" t="s">
        <v>1179</v>
      </c>
      <c r="I1664">
        <v>0.4862023913626774</v>
      </c>
      <c r="J1664">
        <v>0.48620239136267729</v>
      </c>
      <c r="K1664">
        <v>3.8896191309014201</v>
      </c>
      <c r="M1664">
        <v>4.8620239136267749</v>
      </c>
      <c r="N1664" t="str">
        <f t="shared" si="75"/>
        <v>05Qd-614,86202391362677</v>
      </c>
      <c r="O1664" t="s">
        <v>1635</v>
      </c>
      <c r="P1664">
        <v>27.97873761205225</v>
      </c>
      <c r="Q1664">
        <v>31.02873425714716</v>
      </c>
      <c r="R1664">
        <v>273.41261490355771</v>
      </c>
      <c r="T1664">
        <f t="shared" si="76"/>
        <v>332.42008677275714</v>
      </c>
      <c r="U1664">
        <v>3741833.7515302631</v>
      </c>
      <c r="V1664">
        <v>6194504.5564087266</v>
      </c>
      <c r="W1664">
        <v>19372554.98986442</v>
      </c>
      <c r="Y1664">
        <f t="shared" si="77"/>
        <v>29308893.297803409</v>
      </c>
      <c r="Z1664">
        <v>0.1233189459978925</v>
      </c>
      <c r="AA1664">
        <v>0.13983021546892779</v>
      </c>
      <c r="AB1664">
        <v>0.99193473238799257</v>
      </c>
      <c r="AD1664">
        <v>7.7098E-2</v>
      </c>
      <c r="AE1664">
        <v>5.4999999999999997E-3</v>
      </c>
      <c r="AF1664">
        <v>1.527337355066003</v>
      </c>
      <c r="AG1664">
        <v>0.77063079030984383</v>
      </c>
      <c r="AH1664">
        <v>7.2425900590026213</v>
      </c>
    </row>
    <row r="1665" spans="1:34">
      <c r="A1665" t="s">
        <v>1194</v>
      </c>
      <c r="B1665" t="s">
        <v>1260</v>
      </c>
      <c r="C1665" t="s">
        <v>1636</v>
      </c>
      <c r="D1665" t="s">
        <v>2137</v>
      </c>
      <c r="E1665" t="s">
        <v>49</v>
      </c>
      <c r="F1665" t="s">
        <v>672</v>
      </c>
      <c r="G1665" t="s">
        <v>1179</v>
      </c>
      <c r="I1665">
        <v>1.5633161429158671</v>
      </c>
      <c r="J1665">
        <v>0.1954145178644833</v>
      </c>
      <c r="K1665">
        <v>0.1954145178644833</v>
      </c>
      <c r="M1665">
        <v>1.9541451786448329</v>
      </c>
      <c r="N1665" t="str">
        <f t="shared" si="75"/>
        <v>05Qd-611,95414517864483</v>
      </c>
      <c r="O1665" t="s">
        <v>1638</v>
      </c>
      <c r="P1665">
        <v>199.41518599385441</v>
      </c>
      <c r="Q1665">
        <v>12.471072237657131</v>
      </c>
      <c r="R1665">
        <v>13.73625347915857</v>
      </c>
      <c r="T1665">
        <f t="shared" si="76"/>
        <v>225.6225117106701</v>
      </c>
      <c r="U1665">
        <v>20364856.138124481</v>
      </c>
      <c r="V1665">
        <v>2489695.9430974908</v>
      </c>
      <c r="W1665">
        <v>973277.42530673288</v>
      </c>
      <c r="Y1665">
        <f t="shared" si="77"/>
        <v>23827829.506528705</v>
      </c>
      <c r="Z1665">
        <v>1.530524253835104</v>
      </c>
      <c r="AA1665">
        <v>5.6200575365670427E-2</v>
      </c>
      <c r="AB1665">
        <v>4.9834814401921348E-2</v>
      </c>
      <c r="AD1665">
        <v>7.7098E-2</v>
      </c>
      <c r="AE1665">
        <v>5.4999999999999997E-3</v>
      </c>
      <c r="AF1665">
        <v>0.61386759538581148</v>
      </c>
      <c r="AG1665">
        <v>0.30973201081520613</v>
      </c>
      <c r="AH1665">
        <v>2.9603427848458508</v>
      </c>
    </row>
    <row r="1666" spans="1:34">
      <c r="A1666" t="s">
        <v>1194</v>
      </c>
      <c r="B1666" t="s">
        <v>1260</v>
      </c>
      <c r="C1666" t="s">
        <v>1639</v>
      </c>
      <c r="D1666" t="s">
        <v>2138</v>
      </c>
      <c r="E1666" t="s">
        <v>671</v>
      </c>
      <c r="F1666" t="s">
        <v>672</v>
      </c>
      <c r="G1666" t="s">
        <v>46</v>
      </c>
      <c r="I1666">
        <v>0.210819057626976</v>
      </c>
      <c r="J1666">
        <v>0.210819057626976</v>
      </c>
      <c r="K1666">
        <v>1.686552461015808</v>
      </c>
      <c r="M1666">
        <v>2.1081905762697599</v>
      </c>
      <c r="N1666" t="str">
        <f t="shared" ref="N1666:N1729" si="78">_xlfn.CONCAT(A1666,M1666)</f>
        <v>05Qd-612,10819057626976</v>
      </c>
      <c r="O1666" t="s">
        <v>1544</v>
      </c>
      <c r="P1666">
        <v>13.25917977430853</v>
      </c>
      <c r="Q1666">
        <v>13.454167712166001</v>
      </c>
      <c r="R1666">
        <v>273.22149868456091</v>
      </c>
      <c r="T1666">
        <f t="shared" ref="T1666:T1729" si="79">SUM(P1666:S1666)</f>
        <v>299.93484617103547</v>
      </c>
      <c r="U1666">
        <v>1087925.8363407671</v>
      </c>
      <c r="V1666">
        <v>2685958.8439867641</v>
      </c>
      <c r="W1666">
        <v>24998080.57717631</v>
      </c>
      <c r="Y1666">
        <f t="shared" ref="Y1666:Y1729" si="80">SUM(U1666:X1666)</f>
        <v>28771965.257503841</v>
      </c>
      <c r="Z1666">
        <v>4.5718423426179072E-2</v>
      </c>
      <c r="AA1666">
        <v>6.0630870552314732E-2</v>
      </c>
      <c r="AB1666">
        <v>1.5602966343682221</v>
      </c>
      <c r="AD1666">
        <v>7.7098E-2</v>
      </c>
      <c r="AE1666">
        <v>5.4999999999999997E-3</v>
      </c>
      <c r="AF1666">
        <v>0.6622588197706053</v>
      </c>
      <c r="AG1666">
        <v>0.33414820633875703</v>
      </c>
      <c r="AH1666">
        <v>3.187195602379123</v>
      </c>
    </row>
    <row r="1667" spans="1:34">
      <c r="A1667" t="s">
        <v>1194</v>
      </c>
      <c r="B1667" t="s">
        <v>1260</v>
      </c>
      <c r="C1667" t="s">
        <v>1641</v>
      </c>
      <c r="D1667" t="s">
        <v>2139</v>
      </c>
      <c r="E1667" t="s">
        <v>43</v>
      </c>
      <c r="F1667" t="s">
        <v>672</v>
      </c>
      <c r="G1667" t="s">
        <v>46</v>
      </c>
      <c r="I1667">
        <v>0.21181231036191361</v>
      </c>
      <c r="J1667">
        <v>0.21181231036191361</v>
      </c>
      <c r="K1667">
        <v>1.6944984828953089</v>
      </c>
      <c r="M1667">
        <v>2.1181231036191361</v>
      </c>
      <c r="N1667" t="str">
        <f t="shared" si="78"/>
        <v>05Qd-612,11812310361914</v>
      </c>
      <c r="O1667" t="s">
        <v>1547</v>
      </c>
      <c r="P1667">
        <v>12.18883567809921</v>
      </c>
      <c r="Q1667">
        <v>13.517555666873889</v>
      </c>
      <c r="R1667">
        <v>274.50875422904011</v>
      </c>
      <c r="T1667">
        <f t="shared" si="79"/>
        <v>300.21514557401321</v>
      </c>
      <c r="U1667">
        <v>1630116.317775585</v>
      </c>
      <c r="V1667">
        <v>2698613.468278084</v>
      </c>
      <c r="W1667">
        <v>25115856.513474271</v>
      </c>
      <c r="Y1667">
        <f t="shared" si="80"/>
        <v>29444586.299527939</v>
      </c>
      <c r="Z1667">
        <v>5.3723452058723802E-2</v>
      </c>
      <c r="AA1667">
        <v>6.091652678603289E-2</v>
      </c>
      <c r="AB1667">
        <v>1.567647814649761</v>
      </c>
      <c r="AD1667">
        <v>7.7098E-2</v>
      </c>
      <c r="AE1667">
        <v>5.4999999999999997E-3</v>
      </c>
      <c r="AF1667">
        <v>0.6653789854300951</v>
      </c>
      <c r="AG1667">
        <v>0.33572251192363312</v>
      </c>
      <c r="AH1667">
        <v>3.2018226009728639</v>
      </c>
    </row>
    <row r="1668" spans="1:34">
      <c r="A1668" t="s">
        <v>1194</v>
      </c>
      <c r="B1668" t="s">
        <v>1260</v>
      </c>
      <c r="C1668" t="s">
        <v>1643</v>
      </c>
      <c r="D1668" t="s">
        <v>2140</v>
      </c>
      <c r="E1668" t="s">
        <v>49</v>
      </c>
      <c r="F1668" t="s">
        <v>672</v>
      </c>
      <c r="G1668" t="s">
        <v>46</v>
      </c>
      <c r="I1668">
        <v>1.4677882155738571</v>
      </c>
      <c r="J1668">
        <v>0.18347352694673219</v>
      </c>
      <c r="K1668">
        <v>0.18347352694673219</v>
      </c>
      <c r="M1668">
        <v>1.834735269467322</v>
      </c>
      <c r="N1668" t="str">
        <f t="shared" si="78"/>
        <v>05Qd-611,83473526946732</v>
      </c>
      <c r="O1668" t="s">
        <v>1645</v>
      </c>
      <c r="P1668">
        <v>187.22973042567801</v>
      </c>
      <c r="Q1668">
        <v>11.70901544703651</v>
      </c>
      <c r="R1668">
        <v>29.722711365370611</v>
      </c>
      <c r="T1668">
        <f t="shared" si="79"/>
        <v>228.66145723808512</v>
      </c>
      <c r="U1668">
        <v>19120442.136318881</v>
      </c>
      <c r="V1668">
        <v>2337560.692506202</v>
      </c>
      <c r="W1668">
        <v>2719444.616404464</v>
      </c>
      <c r="Y1668">
        <f t="shared" si="80"/>
        <v>24177447.445229545</v>
      </c>
      <c r="Z1668">
        <v>1.4370001062222999</v>
      </c>
      <c r="AA1668">
        <v>5.2766385483835498E-2</v>
      </c>
      <c r="AB1668">
        <v>0.16973864330210731</v>
      </c>
      <c r="AD1668">
        <v>7.7098E-2</v>
      </c>
      <c r="AE1668">
        <v>5.4999999999999997E-3</v>
      </c>
      <c r="AF1668">
        <v>0.57635662915203822</v>
      </c>
      <c r="AG1668">
        <v>0.29080554021057048</v>
      </c>
      <c r="AH1668">
        <v>2.7844954388299299</v>
      </c>
    </row>
    <row r="1669" spans="1:34">
      <c r="A1669" t="s">
        <v>1194</v>
      </c>
      <c r="B1669" t="s">
        <v>1260</v>
      </c>
      <c r="C1669" t="s">
        <v>1646</v>
      </c>
      <c r="D1669" t="s">
        <v>2141</v>
      </c>
      <c r="E1669" t="s">
        <v>672</v>
      </c>
      <c r="F1669" t="s">
        <v>1179</v>
      </c>
      <c r="G1669" t="s">
        <v>46</v>
      </c>
      <c r="I1669">
        <v>0.20879401863960609</v>
      </c>
      <c r="J1669">
        <v>0.20879401863960609</v>
      </c>
      <c r="K1669">
        <v>1.6703521491168489</v>
      </c>
      <c r="M1669">
        <v>2.0879401863960609</v>
      </c>
      <c r="N1669" t="str">
        <f t="shared" si="78"/>
        <v>05Qd-612,08794018639606</v>
      </c>
      <c r="O1669" t="s">
        <v>1648</v>
      </c>
      <c r="P1669">
        <v>13.324932649328581</v>
      </c>
      <c r="Q1669">
        <v>14.67673741085466</v>
      </c>
      <c r="R1669">
        <v>270.59704815692947</v>
      </c>
      <c r="T1669">
        <f t="shared" si="79"/>
        <v>298.59871821711272</v>
      </c>
      <c r="U1669">
        <v>2660158.6557174078</v>
      </c>
      <c r="V1669">
        <v>1039915.084619903</v>
      </c>
      <c r="W1669">
        <v>24757959.554209929</v>
      </c>
      <c r="Y1669">
        <f t="shared" si="80"/>
        <v>28458033.294547241</v>
      </c>
      <c r="Z1669">
        <v>6.0048475971442153E-2</v>
      </c>
      <c r="AA1669">
        <v>5.324686866076099E-2</v>
      </c>
      <c r="AB1669">
        <v>1.545309082711253</v>
      </c>
      <c r="AD1669">
        <v>7.7098E-2</v>
      </c>
      <c r="AE1669">
        <v>5.4999999999999997E-3</v>
      </c>
      <c r="AF1669">
        <v>0.6558974407526893</v>
      </c>
      <c r="AG1669">
        <v>0.33093851954377568</v>
      </c>
      <c r="AH1669">
        <v>3.157374146692526</v>
      </c>
    </row>
    <row r="1670" spans="1:34">
      <c r="A1670" t="s">
        <v>1531</v>
      </c>
      <c r="B1670" t="s">
        <v>2142</v>
      </c>
      <c r="C1670" t="s">
        <v>1533</v>
      </c>
      <c r="D1670" t="s">
        <v>2143</v>
      </c>
      <c r="E1670" t="s">
        <v>671</v>
      </c>
      <c r="F1670" t="s">
        <v>43</v>
      </c>
      <c r="G1670" t="s">
        <v>672</v>
      </c>
      <c r="I1670">
        <v>3.660266363521266</v>
      </c>
      <c r="J1670">
        <v>0.73908520431189828</v>
      </c>
      <c r="K1670">
        <v>2.9915004752858199</v>
      </c>
      <c r="M1670">
        <v>7.3908520431189846</v>
      </c>
      <c r="N1670" t="str">
        <f t="shared" si="78"/>
        <v>10Qf-307,39085204311898</v>
      </c>
      <c r="O1670" t="s">
        <v>1535</v>
      </c>
      <c r="P1670">
        <v>181.9234430982078</v>
      </c>
      <c r="Q1670">
        <v>33.158049847992878</v>
      </c>
      <c r="R1670">
        <v>150.87081287116061</v>
      </c>
      <c r="T1670">
        <f t="shared" si="79"/>
        <v>365.95230581736132</v>
      </c>
      <c r="U1670">
        <v>15365766.50578949</v>
      </c>
      <c r="V1670">
        <v>4514734.2579710567</v>
      </c>
      <c r="W1670">
        <v>30119499.236235332</v>
      </c>
      <c r="Y1670">
        <f t="shared" si="80"/>
        <v>49999999.99999588</v>
      </c>
      <c r="Z1670">
        <v>0.62728261810191865</v>
      </c>
      <c r="AA1670">
        <v>0.14614725708134371</v>
      </c>
      <c r="AB1670">
        <v>0.67989554768536342</v>
      </c>
      <c r="AD1670">
        <v>7.7098E-2</v>
      </c>
      <c r="AE1670">
        <v>5.4999999999999997E-3</v>
      </c>
      <c r="AF1670">
        <v>2.3217336261106758</v>
      </c>
      <c r="AG1670">
        <v>1.1714500488343591</v>
      </c>
      <c r="AH1670">
        <v>10.966633718064021</v>
      </c>
    </row>
    <row r="1671" spans="1:34">
      <c r="A1671" t="s">
        <v>1531</v>
      </c>
      <c r="B1671" t="s">
        <v>2142</v>
      </c>
      <c r="C1671" t="s">
        <v>1536</v>
      </c>
      <c r="D1671" t="s">
        <v>2144</v>
      </c>
      <c r="E1671" t="s">
        <v>671</v>
      </c>
      <c r="F1671" t="s">
        <v>254</v>
      </c>
      <c r="G1671" t="s">
        <v>672</v>
      </c>
      <c r="I1671">
        <v>0</v>
      </c>
      <c r="J1671">
        <v>0</v>
      </c>
      <c r="K1671">
        <v>0</v>
      </c>
      <c r="M1671">
        <v>0</v>
      </c>
      <c r="N1671" t="str">
        <f t="shared" si="78"/>
        <v>10Qf-300</v>
      </c>
      <c r="O1671" t="s">
        <v>1538</v>
      </c>
      <c r="P1671">
        <v>0</v>
      </c>
      <c r="Q1671">
        <v>0</v>
      </c>
      <c r="R1671">
        <v>0</v>
      </c>
      <c r="T1671">
        <f t="shared" si="79"/>
        <v>0</v>
      </c>
      <c r="U1671">
        <v>0</v>
      </c>
      <c r="V1671">
        <v>0</v>
      </c>
      <c r="W1671">
        <v>0</v>
      </c>
      <c r="Y1671">
        <f t="shared" si="80"/>
        <v>0</v>
      </c>
      <c r="Z1671">
        <v>0</v>
      </c>
      <c r="AA1671">
        <v>0</v>
      </c>
      <c r="AB1671">
        <v>0</v>
      </c>
      <c r="AD1671">
        <v>7.7098E-2</v>
      </c>
      <c r="AE1671">
        <v>5.4999999999999997E-3</v>
      </c>
      <c r="AF1671">
        <v>0</v>
      </c>
      <c r="AG1671">
        <v>0</v>
      </c>
      <c r="AH1671">
        <v>0</v>
      </c>
    </row>
    <row r="1672" spans="1:34">
      <c r="A1672" t="s">
        <v>1531</v>
      </c>
      <c r="B1672" t="s">
        <v>2142</v>
      </c>
      <c r="C1672" t="s">
        <v>1539</v>
      </c>
      <c r="D1672" t="s">
        <v>2145</v>
      </c>
      <c r="E1672" t="s">
        <v>43</v>
      </c>
      <c r="F1672" t="s">
        <v>254</v>
      </c>
      <c r="G1672" t="s">
        <v>672</v>
      </c>
      <c r="I1672">
        <v>0</v>
      </c>
      <c r="J1672">
        <v>0</v>
      </c>
      <c r="K1672">
        <v>0</v>
      </c>
      <c r="M1672">
        <v>0</v>
      </c>
      <c r="N1672" t="str">
        <f t="shared" si="78"/>
        <v>10Qf-300</v>
      </c>
      <c r="O1672" t="s">
        <v>1541</v>
      </c>
      <c r="P1672">
        <v>0</v>
      </c>
      <c r="Q1672">
        <v>0</v>
      </c>
      <c r="R1672">
        <v>0</v>
      </c>
      <c r="T1672">
        <f t="shared" si="79"/>
        <v>0</v>
      </c>
      <c r="U1672">
        <v>0</v>
      </c>
      <c r="V1672">
        <v>0</v>
      </c>
      <c r="W1672">
        <v>0</v>
      </c>
      <c r="Y1672">
        <f t="shared" si="80"/>
        <v>0</v>
      </c>
      <c r="Z1672">
        <v>0</v>
      </c>
      <c r="AA1672">
        <v>0</v>
      </c>
      <c r="AB1672">
        <v>0</v>
      </c>
      <c r="AD1672">
        <v>7.7098E-2</v>
      </c>
      <c r="AE1672">
        <v>5.4999999999999997E-3</v>
      </c>
      <c r="AF1672">
        <v>0</v>
      </c>
      <c r="AG1672">
        <v>0</v>
      </c>
      <c r="AH1672">
        <v>0</v>
      </c>
    </row>
    <row r="1673" spans="1:34">
      <c r="A1673" t="s">
        <v>1531</v>
      </c>
      <c r="B1673" t="s">
        <v>2142</v>
      </c>
      <c r="C1673" t="s">
        <v>1542</v>
      </c>
      <c r="D1673" t="s">
        <v>2146</v>
      </c>
      <c r="E1673" t="s">
        <v>671</v>
      </c>
      <c r="F1673" t="s">
        <v>672</v>
      </c>
      <c r="G1673" t="s">
        <v>46</v>
      </c>
      <c r="I1673">
        <v>0.28640855322404363</v>
      </c>
      <c r="J1673">
        <v>0.28640855322404363</v>
      </c>
      <c r="K1673">
        <v>2.291268425792349</v>
      </c>
      <c r="M1673">
        <v>2.8640855322404359</v>
      </c>
      <c r="N1673" t="str">
        <f t="shared" si="78"/>
        <v>10Qf-302,86408553224044</v>
      </c>
      <c r="O1673" t="s">
        <v>1544</v>
      </c>
      <c r="P1673">
        <v>14.235147106935839</v>
      </c>
      <c r="Q1673">
        <v>14.444487505567251</v>
      </c>
      <c r="R1673">
        <v>285.01347466166283</v>
      </c>
      <c r="T1673">
        <f t="shared" si="79"/>
        <v>313.69310927416592</v>
      </c>
      <c r="U1673">
        <v>1202340.6268903001</v>
      </c>
      <c r="V1673">
        <v>2883663.9911476648</v>
      </c>
      <c r="W1673">
        <v>26076973.589105971</v>
      </c>
      <c r="Y1673">
        <f t="shared" si="80"/>
        <v>30162978.207143936</v>
      </c>
      <c r="Z1673">
        <v>4.9083615581551381E-2</v>
      </c>
      <c r="AA1673">
        <v>6.5093721951499456E-2</v>
      </c>
      <c r="AB1673">
        <v>1.627637530008593</v>
      </c>
      <c r="AD1673">
        <v>7.7098E-2</v>
      </c>
      <c r="AE1673">
        <v>5.4999999999999997E-3</v>
      </c>
      <c r="AF1673">
        <v>0.89971273264097462</v>
      </c>
      <c r="AG1673">
        <v>0.45395755686010908</v>
      </c>
      <c r="AH1673">
        <v>4.3003538217415196</v>
      </c>
    </row>
    <row r="1674" spans="1:34">
      <c r="A1674" t="s">
        <v>1531</v>
      </c>
      <c r="B1674" t="s">
        <v>2142</v>
      </c>
      <c r="C1674" t="s">
        <v>1545</v>
      </c>
      <c r="D1674" t="s">
        <v>2147</v>
      </c>
      <c r="E1674" t="s">
        <v>43</v>
      </c>
      <c r="F1674" t="s">
        <v>672</v>
      </c>
      <c r="G1674" t="s">
        <v>46</v>
      </c>
      <c r="I1674">
        <v>0.28802491559041671</v>
      </c>
      <c r="J1674">
        <v>0.28802491559041682</v>
      </c>
      <c r="K1674">
        <v>2.3041993247233341</v>
      </c>
      <c r="M1674">
        <v>2.8802491559041679</v>
      </c>
      <c r="N1674" t="str">
        <f t="shared" si="78"/>
        <v>10Qf-302,88024915590417</v>
      </c>
      <c r="O1674" t="s">
        <v>1547</v>
      </c>
      <c r="P1674">
        <v>12.92184507671551</v>
      </c>
      <c r="Q1674">
        <v>14.52600576241653</v>
      </c>
      <c r="R1674">
        <v>286.62196382571369</v>
      </c>
      <c r="T1674">
        <f t="shared" si="79"/>
        <v>314.06981466484575</v>
      </c>
      <c r="U1674">
        <v>1759412.779445275</v>
      </c>
      <c r="V1674">
        <v>2899938.1069172132</v>
      </c>
      <c r="W1674">
        <v>26224140.418671168</v>
      </c>
      <c r="Y1674">
        <f t="shared" si="80"/>
        <v>30883491.305033658</v>
      </c>
      <c r="Z1674">
        <v>5.695426067122434E-2</v>
      </c>
      <c r="AA1674">
        <v>6.5461081938710669E-2</v>
      </c>
      <c r="AB1674">
        <v>1.636823191609784</v>
      </c>
      <c r="AD1674">
        <v>7.7098E-2</v>
      </c>
      <c r="AE1674">
        <v>5.4999999999999997E-3</v>
      </c>
      <c r="AF1674">
        <v>0.90479031075523597</v>
      </c>
      <c r="AG1674">
        <v>0.45651949121081059</v>
      </c>
      <c r="AH1674">
        <v>4.3241569578702146</v>
      </c>
    </row>
    <row r="1675" spans="1:34">
      <c r="A1675" t="s">
        <v>1531</v>
      </c>
      <c r="B1675" t="s">
        <v>2142</v>
      </c>
      <c r="C1675" t="s">
        <v>1548</v>
      </c>
      <c r="D1675" t="s">
        <v>2148</v>
      </c>
      <c r="E1675" t="s">
        <v>254</v>
      </c>
      <c r="F1675" t="s">
        <v>672</v>
      </c>
      <c r="G1675" t="s">
        <v>46</v>
      </c>
      <c r="I1675">
        <v>0.57832477881904176</v>
      </c>
      <c r="J1675">
        <v>0.22928697968561851</v>
      </c>
      <c r="K1675">
        <v>1.485258038351525</v>
      </c>
      <c r="M1675">
        <v>2.2928697968561851</v>
      </c>
      <c r="N1675" t="str">
        <f t="shared" si="78"/>
        <v>10Qf-302,29286979685619</v>
      </c>
      <c r="O1675" t="s">
        <v>1550</v>
      </c>
      <c r="P1675">
        <v>55.406834335910062</v>
      </c>
      <c r="Q1675">
        <v>11.56366622426741</v>
      </c>
      <c r="R1675">
        <v>184.7529296500233</v>
      </c>
      <c r="T1675">
        <f t="shared" si="79"/>
        <v>251.72343021020077</v>
      </c>
      <c r="U1675">
        <v>30787703.876502201</v>
      </c>
      <c r="V1675">
        <v>2308543.5107142562</v>
      </c>
      <c r="W1675">
        <v>16903752.612794109</v>
      </c>
      <c r="Y1675">
        <f t="shared" si="80"/>
        <v>50000000.000010565</v>
      </c>
      <c r="Z1675">
        <v>0.31885411570609828</v>
      </c>
      <c r="AA1675">
        <v>5.2111372843951127E-2</v>
      </c>
      <c r="AB1675">
        <v>1.055075737855506</v>
      </c>
      <c r="AD1675">
        <v>7.7098E-2</v>
      </c>
      <c r="AE1675">
        <v>5.4999999999999997E-3</v>
      </c>
      <c r="AF1675">
        <v>0.72027323461450843</v>
      </c>
      <c r="AG1675">
        <v>0.36341986280170541</v>
      </c>
      <c r="AH1675">
        <v>3.459160894272399</v>
      </c>
    </row>
    <row r="1676" spans="1:34">
      <c r="A1676" t="s">
        <v>1194</v>
      </c>
      <c r="B1676" t="s">
        <v>1266</v>
      </c>
      <c r="C1676" t="s">
        <v>1622</v>
      </c>
      <c r="D1676" t="s">
        <v>2149</v>
      </c>
      <c r="E1676" t="s">
        <v>671</v>
      </c>
      <c r="F1676" t="s">
        <v>43</v>
      </c>
      <c r="G1676" t="s">
        <v>672</v>
      </c>
      <c r="I1676">
        <v>2.419060058938733</v>
      </c>
      <c r="J1676">
        <v>0.56023022259231769</v>
      </c>
      <c r="K1676">
        <v>2.623011944392128</v>
      </c>
      <c r="M1676">
        <v>5.6023022259231778</v>
      </c>
      <c r="N1676" t="str">
        <f t="shared" si="78"/>
        <v>05Qd-615,60230222592318</v>
      </c>
      <c r="O1676" t="s">
        <v>1535</v>
      </c>
      <c r="P1676">
        <v>152.14351381397029</v>
      </c>
      <c r="Q1676">
        <v>32.238702809176097</v>
      </c>
      <c r="R1676">
        <v>167.39683313312861</v>
      </c>
      <c r="T1676">
        <f t="shared" si="79"/>
        <v>351.77904975627496</v>
      </c>
      <c r="U1676">
        <v>12285280.925561219</v>
      </c>
      <c r="V1676">
        <v>4296003.4743016567</v>
      </c>
      <c r="W1676">
        <v>33418715.600128211</v>
      </c>
      <c r="Y1676">
        <f t="shared" si="80"/>
        <v>49999999.999991089</v>
      </c>
      <c r="Z1676">
        <v>0.52459968900727627</v>
      </c>
      <c r="AA1676">
        <v>0.14209514760431241</v>
      </c>
      <c r="AB1676">
        <v>0.75436964498253478</v>
      </c>
      <c r="AD1676">
        <v>7.7098E-2</v>
      </c>
      <c r="AE1676">
        <v>5.4999999999999997E-3</v>
      </c>
      <c r="AF1676">
        <v>1.7598855159968101</v>
      </c>
      <c r="AG1676">
        <v>0.88796490280882368</v>
      </c>
      <c r="AH1676">
        <v>8.3327506447288116</v>
      </c>
    </row>
    <row r="1677" spans="1:34">
      <c r="A1677" t="s">
        <v>1194</v>
      </c>
      <c r="B1677" t="s">
        <v>1266</v>
      </c>
      <c r="C1677" t="s">
        <v>1624</v>
      </c>
      <c r="D1677" t="s">
        <v>2150</v>
      </c>
      <c r="E1677" t="s">
        <v>671</v>
      </c>
      <c r="F1677" t="s">
        <v>49</v>
      </c>
      <c r="G1677" t="s">
        <v>672</v>
      </c>
      <c r="I1677">
        <v>0.19576420953410201</v>
      </c>
      <c r="J1677">
        <v>1.5661136762728161</v>
      </c>
      <c r="K1677">
        <v>0.1957642095341019</v>
      </c>
      <c r="M1677">
        <v>1.9576420953410201</v>
      </c>
      <c r="N1677" t="str">
        <f t="shared" si="78"/>
        <v>05Qd-611,95764209534102</v>
      </c>
      <c r="O1677" t="s">
        <v>1626</v>
      </c>
      <c r="P1677">
        <v>12.31232544536298</v>
      </c>
      <c r="Q1677">
        <v>199.77203680565469</v>
      </c>
      <c r="R1677">
        <v>12.49338905485361</v>
      </c>
      <c r="T1677">
        <f t="shared" si="79"/>
        <v>224.57775130587129</v>
      </c>
      <c r="U1677">
        <v>994195.36956514453</v>
      </c>
      <c r="V1677">
        <v>20322839.912246149</v>
      </c>
      <c r="W1677">
        <v>2494151.2207334558</v>
      </c>
      <c r="Y1677">
        <f t="shared" si="80"/>
        <v>23811186.50254475</v>
      </c>
      <c r="Z1677">
        <v>4.2453614601615057E-2</v>
      </c>
      <c r="AA1677">
        <v>1.5332631065445359</v>
      </c>
      <c r="AB1677">
        <v>5.6301145544631108E-2</v>
      </c>
      <c r="AD1677">
        <v>7.7098E-2</v>
      </c>
      <c r="AE1677">
        <v>5.4999999999999997E-3</v>
      </c>
      <c r="AF1677">
        <v>0.61496610324848788</v>
      </c>
      <c r="AG1677">
        <v>0.31028627211155158</v>
      </c>
      <c r="AH1677">
        <v>2.9654924707010588</v>
      </c>
    </row>
    <row r="1678" spans="1:34">
      <c r="A1678" t="s">
        <v>1194</v>
      </c>
      <c r="B1678" t="s">
        <v>1266</v>
      </c>
      <c r="C1678" t="s">
        <v>1627</v>
      </c>
      <c r="D1678" t="s">
        <v>2151</v>
      </c>
      <c r="E1678" t="s">
        <v>43</v>
      </c>
      <c r="F1678" t="s">
        <v>49</v>
      </c>
      <c r="G1678" t="s">
        <v>672</v>
      </c>
      <c r="I1678">
        <v>0.196702950389645</v>
      </c>
      <c r="J1678">
        <v>1.57362360311716</v>
      </c>
      <c r="K1678">
        <v>0.196702950389645</v>
      </c>
      <c r="M1678">
        <v>1.96702950389645</v>
      </c>
      <c r="N1678" t="str">
        <f t="shared" si="78"/>
        <v>05Qd-611,96702950389645</v>
      </c>
      <c r="O1678" t="s">
        <v>1629</v>
      </c>
      <c r="P1678">
        <v>11.319360690604119</v>
      </c>
      <c r="Q1678">
        <v>200.729996246713</v>
      </c>
      <c r="R1678">
        <v>12.55329814016546</v>
      </c>
      <c r="T1678">
        <f t="shared" si="79"/>
        <v>224.60265507748258</v>
      </c>
      <c r="U1678">
        <v>1508373.7438675079</v>
      </c>
      <c r="V1678">
        <v>20420293.272958461</v>
      </c>
      <c r="W1678">
        <v>2506111.3316054959</v>
      </c>
      <c r="Y1678">
        <f t="shared" si="80"/>
        <v>24434778.348431468</v>
      </c>
      <c r="Z1678">
        <v>4.9891158389289703E-2</v>
      </c>
      <c r="AA1678">
        <v>1.540615506269877</v>
      </c>
      <c r="AB1678">
        <v>5.6571124340358922E-2</v>
      </c>
      <c r="AD1678">
        <v>7.7098E-2</v>
      </c>
      <c r="AE1678">
        <v>5.4999999999999997E-3</v>
      </c>
      <c r="AF1678">
        <v>0.6179150274020262</v>
      </c>
      <c r="AG1678">
        <v>0.31177417636758731</v>
      </c>
      <c r="AH1678">
        <v>2.9793167076660629</v>
      </c>
    </row>
    <row r="1679" spans="1:34">
      <c r="A1679" t="s">
        <v>1194</v>
      </c>
      <c r="B1679" t="s">
        <v>1266</v>
      </c>
      <c r="C1679" t="s">
        <v>1630</v>
      </c>
      <c r="D1679" t="s">
        <v>2152</v>
      </c>
      <c r="E1679" t="s">
        <v>671</v>
      </c>
      <c r="F1679" t="s">
        <v>672</v>
      </c>
      <c r="G1679" t="s">
        <v>1179</v>
      </c>
      <c r="I1679">
        <v>0.46530381391694547</v>
      </c>
      <c r="J1679">
        <v>0.46530381391694531</v>
      </c>
      <c r="K1679">
        <v>3.7224305113355651</v>
      </c>
      <c r="M1679">
        <v>4.6530381391694551</v>
      </c>
      <c r="N1679" t="str">
        <f t="shared" si="78"/>
        <v>05Qd-614,65303813916946</v>
      </c>
      <c r="O1679" t="s">
        <v>1632</v>
      </c>
      <c r="P1679">
        <v>29.26465466567354</v>
      </c>
      <c r="Q1679">
        <v>29.695017234286361</v>
      </c>
      <c r="R1679">
        <v>261.66044171661048</v>
      </c>
      <c r="T1679">
        <f t="shared" si="79"/>
        <v>320.62011361657039</v>
      </c>
      <c r="U1679">
        <v>2363061.6563577922</v>
      </c>
      <c r="V1679">
        <v>5928244.3826419516</v>
      </c>
      <c r="W1679">
        <v>17952234.488292839</v>
      </c>
      <c r="Y1679">
        <f t="shared" si="80"/>
        <v>26243540.527292583</v>
      </c>
      <c r="Z1679">
        <v>0.10090623222551059</v>
      </c>
      <c r="AA1679">
        <v>0.1338198530372651</v>
      </c>
      <c r="AB1679">
        <v>0.94929811604428882</v>
      </c>
      <c r="AD1679">
        <v>7.7098E-2</v>
      </c>
      <c r="AE1679">
        <v>5.4999999999999997E-3</v>
      </c>
      <c r="AF1679">
        <v>1.4616873735610849</v>
      </c>
      <c r="AG1679">
        <v>0.73750654505835866</v>
      </c>
      <c r="AH1679">
        <v>6.9348300577888988</v>
      </c>
    </row>
    <row r="1680" spans="1:34">
      <c r="A1680" t="s">
        <v>1194</v>
      </c>
      <c r="B1680" t="s">
        <v>1266</v>
      </c>
      <c r="C1680" t="s">
        <v>1633</v>
      </c>
      <c r="D1680" t="s">
        <v>2153</v>
      </c>
      <c r="E1680" t="s">
        <v>43</v>
      </c>
      <c r="F1680" t="s">
        <v>672</v>
      </c>
      <c r="G1680" t="s">
        <v>1179</v>
      </c>
      <c r="I1680">
        <v>0.47064243683676249</v>
      </c>
      <c r="J1680">
        <v>0.4706424368367626</v>
      </c>
      <c r="K1680">
        <v>3.765139494694099</v>
      </c>
      <c r="M1680">
        <v>4.7064243683676246</v>
      </c>
      <c r="N1680" t="str">
        <f t="shared" si="78"/>
        <v>05Qd-614,70642436836762</v>
      </c>
      <c r="O1680" t="s">
        <v>1635</v>
      </c>
      <c r="P1680">
        <v>27.083332956151882</v>
      </c>
      <c r="Q1680">
        <v>30.035720436946189</v>
      </c>
      <c r="R1680">
        <v>264.66258008207649</v>
      </c>
      <c r="T1680">
        <f t="shared" si="79"/>
        <v>321.78163347517454</v>
      </c>
      <c r="U1680">
        <v>3609019.046578398</v>
      </c>
      <c r="V1680">
        <v>5996261.5799845466</v>
      </c>
      <c r="W1680">
        <v>18158207.892409898</v>
      </c>
      <c r="Y1680">
        <f t="shared" si="80"/>
        <v>27763488.518972844</v>
      </c>
      <c r="Z1680">
        <v>0.1193723648497968</v>
      </c>
      <c r="AA1680">
        <v>0.13535522350529841</v>
      </c>
      <c r="AB1680">
        <v>0.96018980557803846</v>
      </c>
      <c r="AD1680">
        <v>7.7098E-2</v>
      </c>
      <c r="AE1680">
        <v>5.4999999999999997E-3</v>
      </c>
      <c r="AF1680">
        <v>1.478457916764699</v>
      </c>
      <c r="AG1680">
        <v>0.74596826238626845</v>
      </c>
      <c r="AH1680">
        <v>7.0134485475185917</v>
      </c>
    </row>
    <row r="1681" spans="1:34">
      <c r="A1681" t="s">
        <v>1194</v>
      </c>
      <c r="B1681" t="s">
        <v>1266</v>
      </c>
      <c r="C1681" t="s">
        <v>1636</v>
      </c>
      <c r="D1681" t="s">
        <v>2154</v>
      </c>
      <c r="E1681" t="s">
        <v>49</v>
      </c>
      <c r="F1681" t="s">
        <v>672</v>
      </c>
      <c r="G1681" t="s">
        <v>1179</v>
      </c>
      <c r="I1681">
        <v>1.550714975195614</v>
      </c>
      <c r="J1681">
        <v>0.19383937189945169</v>
      </c>
      <c r="K1681">
        <v>0.19383937189945169</v>
      </c>
      <c r="M1681">
        <v>1.9383937189945171</v>
      </c>
      <c r="N1681" t="str">
        <f t="shared" si="78"/>
        <v>05Qd-611,93839371899452</v>
      </c>
      <c r="O1681" t="s">
        <v>1638</v>
      </c>
      <c r="P1681">
        <v>197.80779249506591</v>
      </c>
      <c r="Q1681">
        <v>12.3705486975976</v>
      </c>
      <c r="R1681">
        <v>13.62553189880316</v>
      </c>
      <c r="T1681">
        <f t="shared" si="79"/>
        <v>223.80387309146667</v>
      </c>
      <c r="U1681">
        <v>20123017.037578911</v>
      </c>
      <c r="V1681">
        <v>2469627.656658072</v>
      </c>
      <c r="W1681">
        <v>934832.72469573375</v>
      </c>
      <c r="Y1681">
        <f t="shared" si="80"/>
        <v>23527477.418932717</v>
      </c>
      <c r="Z1681">
        <v>1.5181874063523431</v>
      </c>
      <c r="AA1681">
        <v>5.5747568544646617E-2</v>
      </c>
      <c r="AB1681">
        <v>4.9433119033117069E-2</v>
      </c>
      <c r="AD1681">
        <v>7.7098E-2</v>
      </c>
      <c r="AE1681">
        <v>5.4999999999999997E-3</v>
      </c>
      <c r="AF1681">
        <v>0.60891949287785885</v>
      </c>
      <c r="AG1681">
        <v>0.30723540446063102</v>
      </c>
      <c r="AH1681">
        <v>2.9371466163330071</v>
      </c>
    </row>
    <row r="1682" spans="1:34">
      <c r="A1682" t="s">
        <v>1194</v>
      </c>
      <c r="B1682" t="s">
        <v>1266</v>
      </c>
      <c r="C1682" t="s">
        <v>1639</v>
      </c>
      <c r="D1682" t="s">
        <v>2155</v>
      </c>
      <c r="E1682" t="s">
        <v>671</v>
      </c>
      <c r="F1682" t="s">
        <v>672</v>
      </c>
      <c r="G1682" t="s">
        <v>46</v>
      </c>
      <c r="I1682">
        <v>0.20398598808430579</v>
      </c>
      <c r="J1682">
        <v>0.20398598808430579</v>
      </c>
      <c r="K1682">
        <v>1.631887904674447</v>
      </c>
      <c r="M1682">
        <v>2.0398598808430588</v>
      </c>
      <c r="N1682" t="str">
        <f t="shared" si="78"/>
        <v>05Qd-612,03985988084306</v>
      </c>
      <c r="O1682" t="s">
        <v>1544</v>
      </c>
      <c r="P1682">
        <v>12.829423098150119</v>
      </c>
      <c r="Q1682">
        <v>13.018091084887621</v>
      </c>
      <c r="R1682">
        <v>264.36584055726041</v>
      </c>
      <c r="T1682">
        <f t="shared" si="79"/>
        <v>290.21335474029814</v>
      </c>
      <c r="U1682">
        <v>1035949.95884199</v>
      </c>
      <c r="V1682">
        <v>2598901.5173090869</v>
      </c>
      <c r="W1682">
        <v>24187842.523084652</v>
      </c>
      <c r="Y1682">
        <f t="shared" si="80"/>
        <v>27822693.999235727</v>
      </c>
      <c r="Z1682">
        <v>4.4236597398832532E-2</v>
      </c>
      <c r="AA1682">
        <v>5.8665702129782192E-2</v>
      </c>
      <c r="AB1682">
        <v>1.50972428322577</v>
      </c>
      <c r="AD1682">
        <v>7.7098E-2</v>
      </c>
      <c r="AE1682">
        <v>5.4999999999999997E-3</v>
      </c>
      <c r="AF1682">
        <v>0.64079367984598701</v>
      </c>
      <c r="AG1682">
        <v>0.3233177911136248</v>
      </c>
      <c r="AH1682">
        <v>3.08656935180267</v>
      </c>
    </row>
    <row r="1683" spans="1:34">
      <c r="A1683" t="s">
        <v>1194</v>
      </c>
      <c r="B1683" t="s">
        <v>1266</v>
      </c>
      <c r="C1683" t="s">
        <v>1641</v>
      </c>
      <c r="D1683" t="s">
        <v>2156</v>
      </c>
      <c r="E1683" t="s">
        <v>43</v>
      </c>
      <c r="F1683" t="s">
        <v>672</v>
      </c>
      <c r="G1683" t="s">
        <v>46</v>
      </c>
      <c r="I1683">
        <v>0.20500544124118891</v>
      </c>
      <c r="J1683">
        <v>0.20500544124118891</v>
      </c>
      <c r="K1683">
        <v>1.6400435299295111</v>
      </c>
      <c r="M1683">
        <v>2.0500544124118889</v>
      </c>
      <c r="N1683" t="str">
        <f t="shared" si="78"/>
        <v>05Qd-612,05005441241189</v>
      </c>
      <c r="O1683" t="s">
        <v>1547</v>
      </c>
      <c r="P1683">
        <v>11.797131300515691</v>
      </c>
      <c r="Q1683">
        <v>13.08315111267539</v>
      </c>
      <c r="R1683">
        <v>265.68705184858078</v>
      </c>
      <c r="T1683">
        <f t="shared" si="79"/>
        <v>290.56733426177186</v>
      </c>
      <c r="U1683">
        <v>1572039.5871319929</v>
      </c>
      <c r="V1683">
        <v>2611889.9503928041</v>
      </c>
      <c r="W1683">
        <v>24308725.200615209</v>
      </c>
      <c r="Y1683">
        <f t="shared" si="80"/>
        <v>28492654.738140006</v>
      </c>
      <c r="Z1683">
        <v>5.1996977774710608E-2</v>
      </c>
      <c r="AA1683">
        <v>5.8958893519046873E-2</v>
      </c>
      <c r="AB1683">
        <v>1.517269375910868</v>
      </c>
      <c r="AD1683">
        <v>7.7098E-2</v>
      </c>
      <c r="AE1683">
        <v>5.4999999999999997E-3</v>
      </c>
      <c r="AF1683">
        <v>0.64399615049588133</v>
      </c>
      <c r="AG1683">
        <v>0.3249336243672844</v>
      </c>
      <c r="AH1683">
        <v>3.1015821872750551</v>
      </c>
    </row>
    <row r="1684" spans="1:34">
      <c r="A1684" t="s">
        <v>1194</v>
      </c>
      <c r="B1684" t="s">
        <v>1266</v>
      </c>
      <c r="C1684" t="s">
        <v>1643</v>
      </c>
      <c r="D1684" t="s">
        <v>2157</v>
      </c>
      <c r="E1684" t="s">
        <v>49</v>
      </c>
      <c r="F1684" t="s">
        <v>672</v>
      </c>
      <c r="G1684" t="s">
        <v>46</v>
      </c>
      <c r="I1684">
        <v>1.4537376643997719</v>
      </c>
      <c r="J1684">
        <v>0.18171720804997149</v>
      </c>
      <c r="K1684">
        <v>0.18171720804997149</v>
      </c>
      <c r="M1684">
        <v>1.817172080499716</v>
      </c>
      <c r="N1684" t="str">
        <f t="shared" si="78"/>
        <v>05Qd-611,81717208049972</v>
      </c>
      <c r="O1684" t="s">
        <v>1645</v>
      </c>
      <c r="P1684">
        <v>185.43745489113999</v>
      </c>
      <c r="Q1684">
        <v>11.596929712193351</v>
      </c>
      <c r="R1684">
        <v>29.438187704095391</v>
      </c>
      <c r="T1684">
        <f t="shared" si="79"/>
        <v>226.47257230742872</v>
      </c>
      <c r="U1684">
        <v>18864580.69781433</v>
      </c>
      <c r="V1684">
        <v>2315184.1563110631</v>
      </c>
      <c r="W1684">
        <v>2693412.4577166778</v>
      </c>
      <c r="Y1684">
        <f t="shared" si="80"/>
        <v>23873177.311842073</v>
      </c>
      <c r="Z1684">
        <v>1.423244277339488</v>
      </c>
      <c r="AA1684">
        <v>5.2261273920978138E-2</v>
      </c>
      <c r="AB1684">
        <v>0.16811380296844669</v>
      </c>
      <c r="AD1684">
        <v>7.7098E-2</v>
      </c>
      <c r="AE1684">
        <v>5.4999999999999997E-3</v>
      </c>
      <c r="AF1684">
        <v>0.57083939701561748</v>
      </c>
      <c r="AG1684">
        <v>0.28802177475920487</v>
      </c>
      <c r="AH1684">
        <v>2.758631252274538</v>
      </c>
    </row>
    <row r="1685" spans="1:34">
      <c r="A1685" t="s">
        <v>1194</v>
      </c>
      <c r="B1685" t="s">
        <v>1266</v>
      </c>
      <c r="C1685" t="s">
        <v>1646</v>
      </c>
      <c r="D1685" t="s">
        <v>2158</v>
      </c>
      <c r="E1685" t="s">
        <v>672</v>
      </c>
      <c r="F1685" t="s">
        <v>1179</v>
      </c>
      <c r="G1685" t="s">
        <v>46</v>
      </c>
      <c r="I1685">
        <v>0.20189693786092669</v>
      </c>
      <c r="J1685">
        <v>0.20189693786092669</v>
      </c>
      <c r="K1685">
        <v>1.615175502887414</v>
      </c>
      <c r="M1685">
        <v>2.0189693786092668</v>
      </c>
      <c r="N1685" t="str">
        <f t="shared" si="78"/>
        <v>05Qd-612,01896937860927</v>
      </c>
      <c r="O1685" t="s">
        <v>1648</v>
      </c>
      <c r="P1685">
        <v>12.884770917437621</v>
      </c>
      <c r="Q1685">
        <v>14.191921590221151</v>
      </c>
      <c r="R1685">
        <v>261.65843146776098</v>
      </c>
      <c r="T1685">
        <f t="shared" si="79"/>
        <v>288.73512397541975</v>
      </c>
      <c r="U1685">
        <v>2572285.7882275828</v>
      </c>
      <c r="V1685">
        <v>973692.09711512271</v>
      </c>
      <c r="W1685">
        <v>23940131.303797249</v>
      </c>
      <c r="Y1685">
        <f t="shared" si="80"/>
        <v>27486109.189139955</v>
      </c>
      <c r="Z1685">
        <v>5.8064898127066757E-2</v>
      </c>
      <c r="AA1685">
        <v>5.1487967918499321E-2</v>
      </c>
      <c r="AB1685">
        <v>1.4942629768844231</v>
      </c>
      <c r="AD1685">
        <v>7.7098E-2</v>
      </c>
      <c r="AE1685">
        <v>5.4999999999999997E-3</v>
      </c>
      <c r="AF1685">
        <v>0.63423121841128816</v>
      </c>
      <c r="AG1685">
        <v>0.32000664650956889</v>
      </c>
      <c r="AH1685">
        <v>3.0558052435301239</v>
      </c>
    </row>
    <row r="1686" spans="1:34">
      <c r="A1686" t="s">
        <v>1531</v>
      </c>
      <c r="B1686" t="s">
        <v>2159</v>
      </c>
      <c r="C1686" t="s">
        <v>1533</v>
      </c>
      <c r="D1686" t="s">
        <v>2160</v>
      </c>
      <c r="E1686" t="s">
        <v>671</v>
      </c>
      <c r="F1686" t="s">
        <v>43</v>
      </c>
      <c r="G1686" t="s">
        <v>672</v>
      </c>
      <c r="I1686">
        <v>3.5827401324093331</v>
      </c>
      <c r="J1686">
        <v>0.7352796945461435</v>
      </c>
      <c r="K1686">
        <v>3.034777118505962</v>
      </c>
      <c r="M1686">
        <v>7.3527969454614377</v>
      </c>
      <c r="N1686" t="str">
        <f t="shared" si="78"/>
        <v>10Qf-307,35279694546144</v>
      </c>
      <c r="O1686" t="s">
        <v>1535</v>
      </c>
      <c r="P1686">
        <v>178.0702156296085</v>
      </c>
      <c r="Q1686">
        <v>32.987320841683797</v>
      </c>
      <c r="R1686">
        <v>153.0533906092885</v>
      </c>
      <c r="T1686">
        <f t="shared" si="79"/>
        <v>364.11092708058078</v>
      </c>
      <c r="U1686">
        <v>14955677.06522711</v>
      </c>
      <c r="V1686">
        <v>4489098.9399244767</v>
      </c>
      <c r="W1686">
        <v>30555223.994825359</v>
      </c>
      <c r="Y1686">
        <f t="shared" si="80"/>
        <v>49999999.999976948</v>
      </c>
      <c r="Z1686">
        <v>0.61399646556719334</v>
      </c>
      <c r="AA1686">
        <v>0.14539475275462119</v>
      </c>
      <c r="AB1686">
        <v>0.68973127971590265</v>
      </c>
      <c r="AD1686">
        <v>7.7098E-2</v>
      </c>
      <c r="AE1686">
        <v>5.4999999999999997E-3</v>
      </c>
      <c r="AF1686">
        <v>2.3097791451711318</v>
      </c>
      <c r="AG1686">
        <v>1.1654183158556379</v>
      </c>
      <c r="AH1686">
        <v>10.91059240648821</v>
      </c>
    </row>
    <row r="1687" spans="1:34">
      <c r="A1687" t="s">
        <v>1531</v>
      </c>
      <c r="B1687" t="s">
        <v>2159</v>
      </c>
      <c r="C1687" t="s">
        <v>1536</v>
      </c>
      <c r="D1687" t="s">
        <v>2161</v>
      </c>
      <c r="E1687" t="s">
        <v>671</v>
      </c>
      <c r="F1687" t="s">
        <v>254</v>
      </c>
      <c r="G1687" t="s">
        <v>672</v>
      </c>
      <c r="I1687">
        <v>0</v>
      </c>
      <c r="J1687">
        <v>0</v>
      </c>
      <c r="K1687">
        <v>0</v>
      </c>
      <c r="M1687">
        <v>0</v>
      </c>
      <c r="N1687" t="str">
        <f t="shared" si="78"/>
        <v>10Qf-300</v>
      </c>
      <c r="O1687" t="s">
        <v>1538</v>
      </c>
      <c r="P1687">
        <v>0</v>
      </c>
      <c r="Q1687">
        <v>0</v>
      </c>
      <c r="R1687">
        <v>0</v>
      </c>
      <c r="T1687">
        <f t="shared" si="79"/>
        <v>0</v>
      </c>
      <c r="U1687">
        <v>0</v>
      </c>
      <c r="V1687">
        <v>0</v>
      </c>
      <c r="W1687">
        <v>0</v>
      </c>
      <c r="Y1687">
        <f t="shared" si="80"/>
        <v>0</v>
      </c>
      <c r="Z1687">
        <v>0</v>
      </c>
      <c r="AA1687">
        <v>0</v>
      </c>
      <c r="AB1687">
        <v>0</v>
      </c>
      <c r="AD1687">
        <v>7.7098E-2</v>
      </c>
      <c r="AE1687">
        <v>5.4999999999999997E-3</v>
      </c>
      <c r="AF1687">
        <v>0</v>
      </c>
      <c r="AG1687">
        <v>0</v>
      </c>
      <c r="AH1687">
        <v>0</v>
      </c>
    </row>
    <row r="1688" spans="1:34">
      <c r="A1688" t="s">
        <v>1531</v>
      </c>
      <c r="B1688" t="s">
        <v>2159</v>
      </c>
      <c r="C1688" t="s">
        <v>1539</v>
      </c>
      <c r="D1688" t="s">
        <v>2162</v>
      </c>
      <c r="E1688" t="s">
        <v>43</v>
      </c>
      <c r="F1688" t="s">
        <v>254</v>
      </c>
      <c r="G1688" t="s">
        <v>672</v>
      </c>
      <c r="I1688">
        <v>0</v>
      </c>
      <c r="J1688">
        <v>0</v>
      </c>
      <c r="K1688">
        <v>0</v>
      </c>
      <c r="M1688">
        <v>0</v>
      </c>
      <c r="N1688" t="str">
        <f t="shared" si="78"/>
        <v>10Qf-300</v>
      </c>
      <c r="O1688" t="s">
        <v>1541</v>
      </c>
      <c r="P1688">
        <v>0</v>
      </c>
      <c r="Q1688">
        <v>0</v>
      </c>
      <c r="R1688">
        <v>0</v>
      </c>
      <c r="T1688">
        <f t="shared" si="79"/>
        <v>0</v>
      </c>
      <c r="U1688">
        <v>0</v>
      </c>
      <c r="V1688">
        <v>0</v>
      </c>
      <c r="W1688">
        <v>0</v>
      </c>
      <c r="Y1688">
        <f t="shared" si="80"/>
        <v>0</v>
      </c>
      <c r="Z1688">
        <v>0</v>
      </c>
      <c r="AA1688">
        <v>0</v>
      </c>
      <c r="AB1688">
        <v>0</v>
      </c>
      <c r="AD1688">
        <v>7.7098E-2</v>
      </c>
      <c r="AE1688">
        <v>5.4999999999999997E-3</v>
      </c>
      <c r="AF1688">
        <v>0</v>
      </c>
      <c r="AG1688">
        <v>0</v>
      </c>
      <c r="AH1688">
        <v>0</v>
      </c>
    </row>
    <row r="1689" spans="1:34">
      <c r="A1689" t="s">
        <v>1531</v>
      </c>
      <c r="B1689" t="s">
        <v>2159</v>
      </c>
      <c r="C1689" t="s">
        <v>1542</v>
      </c>
      <c r="D1689" t="s">
        <v>2163</v>
      </c>
      <c r="E1689" t="s">
        <v>671</v>
      </c>
      <c r="F1689" t="s">
        <v>672</v>
      </c>
      <c r="G1689" t="s">
        <v>46</v>
      </c>
      <c r="I1689">
        <v>0.28263079713378841</v>
      </c>
      <c r="J1689">
        <v>0.28263079713378858</v>
      </c>
      <c r="K1689">
        <v>2.2610463770703082</v>
      </c>
      <c r="M1689">
        <v>2.8263079713378851</v>
      </c>
      <c r="N1689" t="str">
        <f t="shared" si="78"/>
        <v>10Qf-302,82630797133789</v>
      </c>
      <c r="O1689" t="s">
        <v>1544</v>
      </c>
      <c r="P1689">
        <v>14.047384161054691</v>
      </c>
      <c r="Q1689">
        <v>14.25396333989374</v>
      </c>
      <c r="R1689">
        <v>281.25411979049181</v>
      </c>
      <c r="T1689">
        <f t="shared" si="79"/>
        <v>309.55546729144027</v>
      </c>
      <c r="U1689">
        <v>1179805.0582524701</v>
      </c>
      <c r="V1689">
        <v>2845628.1885077721</v>
      </c>
      <c r="W1689">
        <v>25733015.824288081</v>
      </c>
      <c r="Y1689">
        <f t="shared" si="80"/>
        <v>29758449.071048323</v>
      </c>
      <c r="Z1689">
        <v>4.8436198018047598E-2</v>
      </c>
      <c r="AA1689">
        <v>6.4235129560415105E-2</v>
      </c>
      <c r="AB1689">
        <v>1.6061688359961359</v>
      </c>
      <c r="AD1689">
        <v>7.7098E-2</v>
      </c>
      <c r="AE1689">
        <v>5.4999999999999997E-3</v>
      </c>
      <c r="AF1689">
        <v>0.8878454360223722</v>
      </c>
      <c r="AG1689">
        <v>0.44796981345705472</v>
      </c>
      <c r="AH1689">
        <v>4.2447212208173113</v>
      </c>
    </row>
    <row r="1690" spans="1:34">
      <c r="A1690" t="s">
        <v>1531</v>
      </c>
      <c r="B1690" t="s">
        <v>2159</v>
      </c>
      <c r="C1690" t="s">
        <v>1545</v>
      </c>
      <c r="D1690" t="s">
        <v>2164</v>
      </c>
      <c r="E1690" t="s">
        <v>43</v>
      </c>
      <c r="F1690" t="s">
        <v>672</v>
      </c>
      <c r="G1690" t="s">
        <v>46</v>
      </c>
      <c r="I1690">
        <v>0.28427464710080969</v>
      </c>
      <c r="J1690">
        <v>0.28427464710081002</v>
      </c>
      <c r="K1690">
        <v>2.2741971768064788</v>
      </c>
      <c r="M1690">
        <v>2.8427464710080979</v>
      </c>
      <c r="N1690" t="str">
        <f t="shared" si="78"/>
        <v>10Qf-302,8427464710081</v>
      </c>
      <c r="O1690" t="s">
        <v>1547</v>
      </c>
      <c r="P1690">
        <v>12.753594394931779</v>
      </c>
      <c r="Q1690">
        <v>14.33686788321962</v>
      </c>
      <c r="R1690">
        <v>282.88996266476772</v>
      </c>
      <c r="T1690">
        <f t="shared" si="79"/>
        <v>309.98042494291911</v>
      </c>
      <c r="U1690">
        <v>1735580.3871822599</v>
      </c>
      <c r="V1690">
        <v>2862179.059294933</v>
      </c>
      <c r="W1690">
        <v>25882685.34948881</v>
      </c>
      <c r="Y1690">
        <f t="shared" si="80"/>
        <v>30480444.795966003</v>
      </c>
      <c r="Z1690">
        <v>5.621267979546464E-2</v>
      </c>
      <c r="AA1690">
        <v>6.4608736812987511E-2</v>
      </c>
      <c r="AB1690">
        <v>1.6155107074937181</v>
      </c>
      <c r="AD1690">
        <v>7.7098E-2</v>
      </c>
      <c r="AE1690">
        <v>5.4999999999999997E-3</v>
      </c>
      <c r="AF1690">
        <v>0.89300936262034503</v>
      </c>
      <c r="AG1690">
        <v>0.45057531565478359</v>
      </c>
      <c r="AH1690">
        <v>4.2689291492832266</v>
      </c>
    </row>
    <row r="1691" spans="1:34">
      <c r="A1691" t="s">
        <v>1531</v>
      </c>
      <c r="B1691" t="s">
        <v>2159</v>
      </c>
      <c r="C1691" t="s">
        <v>1548</v>
      </c>
      <c r="D1691" t="s">
        <v>2165</v>
      </c>
      <c r="E1691" t="s">
        <v>254</v>
      </c>
      <c r="F1691" t="s">
        <v>672</v>
      </c>
      <c r="G1691" t="s">
        <v>46</v>
      </c>
      <c r="I1691">
        <v>0.58569103696836855</v>
      </c>
      <c r="J1691">
        <v>0.2265611849764711</v>
      </c>
      <c r="K1691">
        <v>1.453359627819871</v>
      </c>
      <c r="M1691">
        <v>2.2656118497647109</v>
      </c>
      <c r="N1691" t="str">
        <f t="shared" si="78"/>
        <v>10Qf-302,26561184976471</v>
      </c>
      <c r="O1691" t="s">
        <v>1550</v>
      </c>
      <c r="P1691">
        <v>56.112564160920719</v>
      </c>
      <c r="Q1691">
        <v>11.426195791992219</v>
      </c>
      <c r="R1691">
        <v>180.78505023464371</v>
      </c>
      <c r="T1691">
        <f t="shared" si="79"/>
        <v>248.32381018755666</v>
      </c>
      <c r="U1691">
        <v>31178184.628266908</v>
      </c>
      <c r="V1691">
        <v>2281099.232386854</v>
      </c>
      <c r="W1691">
        <v>16540716.13936968</v>
      </c>
      <c r="Y1691">
        <f t="shared" si="80"/>
        <v>50000000.00002344</v>
      </c>
      <c r="Z1691">
        <v>0.32291543525229288</v>
      </c>
      <c r="AA1691">
        <v>5.149186577652317E-2</v>
      </c>
      <c r="AB1691">
        <v>1.032416214621781</v>
      </c>
      <c r="AD1691">
        <v>7.7098E-2</v>
      </c>
      <c r="AE1691">
        <v>5.4999999999999997E-3</v>
      </c>
      <c r="AF1691">
        <v>0.71171052872189866</v>
      </c>
      <c r="AG1691">
        <v>0.35909947818770671</v>
      </c>
      <c r="AH1691">
        <v>3.419019856674316</v>
      </c>
    </row>
    <row r="1692" spans="1:34">
      <c r="A1692" t="s">
        <v>1194</v>
      </c>
      <c r="B1692" t="s">
        <v>1272</v>
      </c>
      <c r="C1692" t="s">
        <v>1622</v>
      </c>
      <c r="D1692" t="s">
        <v>2166</v>
      </c>
      <c r="E1692" t="s">
        <v>671</v>
      </c>
      <c r="F1692" t="s">
        <v>43</v>
      </c>
      <c r="G1692" t="s">
        <v>672</v>
      </c>
      <c r="I1692">
        <v>2.454154714218292</v>
      </c>
      <c r="J1692">
        <v>0.56192076700307092</v>
      </c>
      <c r="K1692">
        <v>2.6031321888093482</v>
      </c>
      <c r="M1692">
        <v>5.6192076700307103</v>
      </c>
      <c r="N1692" t="str">
        <f t="shared" si="78"/>
        <v>05Qd-615,61920767003071</v>
      </c>
      <c r="O1692" t="s">
        <v>1535</v>
      </c>
      <c r="P1692">
        <v>154.35074473847439</v>
      </c>
      <c r="Q1692">
        <v>32.335985955722172</v>
      </c>
      <c r="R1692">
        <v>166.12813584978889</v>
      </c>
      <c r="T1692">
        <f t="shared" si="79"/>
        <v>352.81486654398543</v>
      </c>
      <c r="U1692">
        <v>12549138.25013949</v>
      </c>
      <c r="V1692">
        <v>4285425.9334759163</v>
      </c>
      <c r="W1692">
        <v>33165435.816389009</v>
      </c>
      <c r="Y1692">
        <f t="shared" si="80"/>
        <v>50000000.000004411</v>
      </c>
      <c r="Z1692">
        <v>0.53221034967584646</v>
      </c>
      <c r="AA1692">
        <v>0.14252393232154181</v>
      </c>
      <c r="AB1692">
        <v>0.74865229238206976</v>
      </c>
      <c r="AD1692">
        <v>7.7098E-2</v>
      </c>
      <c r="AE1692">
        <v>5.4999999999999997E-3</v>
      </c>
      <c r="AF1692">
        <v>1.7651961267112179</v>
      </c>
      <c r="AG1692">
        <v>0.89064441569986763</v>
      </c>
      <c r="AH1692">
        <v>8.3576462124417965</v>
      </c>
    </row>
    <row r="1693" spans="1:34">
      <c r="A1693" t="s">
        <v>1194</v>
      </c>
      <c r="B1693" t="s">
        <v>1272</v>
      </c>
      <c r="C1693" t="s">
        <v>1624</v>
      </c>
      <c r="D1693" t="s">
        <v>2167</v>
      </c>
      <c r="E1693" t="s">
        <v>671</v>
      </c>
      <c r="F1693" t="s">
        <v>49</v>
      </c>
      <c r="G1693" t="s">
        <v>672</v>
      </c>
      <c r="I1693">
        <v>0.19559167385440221</v>
      </c>
      <c r="J1693">
        <v>1.5647333908352179</v>
      </c>
      <c r="K1693">
        <v>0.19559167385440221</v>
      </c>
      <c r="M1693">
        <v>1.9559167385440219</v>
      </c>
      <c r="N1693" t="str">
        <f t="shared" si="78"/>
        <v>05Qd-611,95591673854402</v>
      </c>
      <c r="O1693" t="s">
        <v>1626</v>
      </c>
      <c r="P1693">
        <v>12.301474046915549</v>
      </c>
      <c r="Q1693">
        <v>199.59596885003961</v>
      </c>
      <c r="R1693">
        <v>12.48237807701725</v>
      </c>
      <c r="T1693">
        <f t="shared" si="79"/>
        <v>224.37982097397241</v>
      </c>
      <c r="U1693">
        <v>1000143.528667836</v>
      </c>
      <c r="V1693">
        <v>20290700.655210938</v>
      </c>
      <c r="W1693">
        <v>2491953.0146509078</v>
      </c>
      <c r="Y1693">
        <f t="shared" si="80"/>
        <v>23782797.198529683</v>
      </c>
      <c r="Z1693">
        <v>4.241619834831506E-2</v>
      </c>
      <c r="AA1693">
        <v>1.5319117737709109</v>
      </c>
      <c r="AB1693">
        <v>5.6251524848194658E-2</v>
      </c>
      <c r="AD1693">
        <v>7.7098E-2</v>
      </c>
      <c r="AE1693">
        <v>5.4999999999999997E-3</v>
      </c>
      <c r="AF1693">
        <v>0.61442410634890743</v>
      </c>
      <c r="AG1693">
        <v>0.31001280305922752</v>
      </c>
      <c r="AH1693">
        <v>2.9629516479521572</v>
      </c>
    </row>
    <row r="1694" spans="1:34">
      <c r="A1694" t="s">
        <v>1194</v>
      </c>
      <c r="B1694" t="s">
        <v>1272</v>
      </c>
      <c r="C1694" t="s">
        <v>1627</v>
      </c>
      <c r="D1694" t="s">
        <v>2168</v>
      </c>
      <c r="E1694" t="s">
        <v>43</v>
      </c>
      <c r="F1694" t="s">
        <v>49</v>
      </c>
      <c r="G1694" t="s">
        <v>672</v>
      </c>
      <c r="I1694">
        <v>0.1963844451872922</v>
      </c>
      <c r="J1694">
        <v>1.571075561498338</v>
      </c>
      <c r="K1694">
        <v>0.1963844451872922</v>
      </c>
      <c r="M1694">
        <v>1.9638444518729219</v>
      </c>
      <c r="N1694" t="str">
        <f t="shared" si="78"/>
        <v>05Qd-611,96384445187292</v>
      </c>
      <c r="O1694" t="s">
        <v>1629</v>
      </c>
      <c r="P1694">
        <v>11.301032163959629</v>
      </c>
      <c r="Q1694">
        <v>200.4049703742175</v>
      </c>
      <c r="R1694">
        <v>12.53297159825844</v>
      </c>
      <c r="T1694">
        <f t="shared" si="79"/>
        <v>224.23897413643556</v>
      </c>
      <c r="U1694">
        <v>1497704.0247603131</v>
      </c>
      <c r="V1694">
        <v>20372942.836008869</v>
      </c>
      <c r="W1694">
        <v>2502053.3879131889</v>
      </c>
      <c r="Y1694">
        <f t="shared" si="80"/>
        <v>24372700.248682372</v>
      </c>
      <c r="Z1694">
        <v>4.9810373665588707E-2</v>
      </c>
      <c r="AA1694">
        <v>1.5381209119966319</v>
      </c>
      <c r="AB1694">
        <v>5.6479523287249853E-2</v>
      </c>
      <c r="AD1694">
        <v>7.7098E-2</v>
      </c>
      <c r="AE1694">
        <v>5.4999999999999997E-3</v>
      </c>
      <c r="AF1694">
        <v>0.6169144874993473</v>
      </c>
      <c r="AG1694">
        <v>0.31126934562185821</v>
      </c>
      <c r="AH1694">
        <v>2.9746262849941281</v>
      </c>
    </row>
    <row r="1695" spans="1:34">
      <c r="A1695" t="s">
        <v>1194</v>
      </c>
      <c r="B1695" t="s">
        <v>1272</v>
      </c>
      <c r="C1695" t="s">
        <v>1630</v>
      </c>
      <c r="D1695" t="s">
        <v>2169</v>
      </c>
      <c r="E1695" t="s">
        <v>671</v>
      </c>
      <c r="F1695" t="s">
        <v>672</v>
      </c>
      <c r="G1695" t="s">
        <v>1179</v>
      </c>
      <c r="I1695">
        <v>0.47186087611879041</v>
      </c>
      <c r="J1695">
        <v>0.47186087611879057</v>
      </c>
      <c r="K1695">
        <v>3.7748870089503241</v>
      </c>
      <c r="M1695">
        <v>4.7186087611879044</v>
      </c>
      <c r="N1695" t="str">
        <f t="shared" si="78"/>
        <v>05Qd-614,7186087611879</v>
      </c>
      <c r="O1695" t="s">
        <v>1632</v>
      </c>
      <c r="P1695">
        <v>29.67705223306718</v>
      </c>
      <c r="Q1695">
        <v>30.113479471788761</v>
      </c>
      <c r="R1695">
        <v>265.34776114271841</v>
      </c>
      <c r="T1695">
        <f t="shared" si="79"/>
        <v>325.13829284757435</v>
      </c>
      <c r="U1695">
        <v>2412825.6197298341</v>
      </c>
      <c r="V1695">
        <v>6011785.2133897133</v>
      </c>
      <c r="W1695">
        <v>18458969.760131489</v>
      </c>
      <c r="Y1695">
        <f t="shared" si="80"/>
        <v>26883580.593251035</v>
      </c>
      <c r="Z1695">
        <v>0.10232820303569309</v>
      </c>
      <c r="AA1695">
        <v>0.1357056426524858</v>
      </c>
      <c r="AB1695">
        <v>0.96267562684222874</v>
      </c>
      <c r="AD1695">
        <v>7.7098E-2</v>
      </c>
      <c r="AE1695">
        <v>5.4999999999999997E-3</v>
      </c>
      <c r="AF1695">
        <v>1.482285474718714</v>
      </c>
      <c r="AG1695">
        <v>0.74789948864828282</v>
      </c>
      <c r="AH1695">
        <v>7.0313917245549007</v>
      </c>
    </row>
    <row r="1696" spans="1:34">
      <c r="A1696" t="s">
        <v>1194</v>
      </c>
      <c r="B1696" t="s">
        <v>1272</v>
      </c>
      <c r="C1696" t="s">
        <v>1633</v>
      </c>
      <c r="D1696" t="s">
        <v>2170</v>
      </c>
      <c r="E1696" t="s">
        <v>43</v>
      </c>
      <c r="F1696" t="s">
        <v>672</v>
      </c>
      <c r="G1696" t="s">
        <v>1179</v>
      </c>
      <c r="I1696">
        <v>0.47650141755194447</v>
      </c>
      <c r="J1696">
        <v>0.47650141755194397</v>
      </c>
      <c r="K1696">
        <v>3.8120113404155571</v>
      </c>
      <c r="M1696">
        <v>4.7650141755194459</v>
      </c>
      <c r="N1696" t="str">
        <f t="shared" si="78"/>
        <v>05Qd-614,76501417551945</v>
      </c>
      <c r="O1696" t="s">
        <v>1635</v>
      </c>
      <c r="P1696">
        <v>27.420490664580079</v>
      </c>
      <c r="Q1696">
        <v>30.409632122406212</v>
      </c>
      <c r="R1696">
        <v>267.95733812207249</v>
      </c>
      <c r="T1696">
        <f t="shared" si="79"/>
        <v>325.78746090905878</v>
      </c>
      <c r="U1696">
        <v>3633984.810716169</v>
      </c>
      <c r="V1696">
        <v>6070908.4418281969</v>
      </c>
      <c r="W1696">
        <v>18640505.50153435</v>
      </c>
      <c r="Y1696">
        <f t="shared" si="80"/>
        <v>28345398.754078716</v>
      </c>
      <c r="Z1696">
        <v>0.1208584195036894</v>
      </c>
      <c r="AA1696">
        <v>0.13704024717113419</v>
      </c>
      <c r="AB1696">
        <v>0.97214311261853281</v>
      </c>
      <c r="AD1696">
        <v>7.7098E-2</v>
      </c>
      <c r="AE1696">
        <v>5.4999999999999997E-3</v>
      </c>
      <c r="AF1696">
        <v>1.4968630917862129</v>
      </c>
      <c r="AG1696">
        <v>0.75525474681983218</v>
      </c>
      <c r="AH1696">
        <v>7.0997300141254911</v>
      </c>
    </row>
    <row r="1697" spans="1:34">
      <c r="A1697" t="s">
        <v>1194</v>
      </c>
      <c r="B1697" t="s">
        <v>1272</v>
      </c>
      <c r="C1697" t="s">
        <v>1636</v>
      </c>
      <c r="D1697" t="s">
        <v>2171</v>
      </c>
      <c r="E1697" t="s">
        <v>49</v>
      </c>
      <c r="F1697" t="s">
        <v>672</v>
      </c>
      <c r="G1697" t="s">
        <v>1179</v>
      </c>
      <c r="I1697">
        <v>1.549964969935745</v>
      </c>
      <c r="J1697">
        <v>0.19374562124196809</v>
      </c>
      <c r="K1697">
        <v>0.19374562124196809</v>
      </c>
      <c r="M1697">
        <v>1.937456212419681</v>
      </c>
      <c r="N1697" t="str">
        <f t="shared" si="78"/>
        <v>05Qd-611,93745621241968</v>
      </c>
      <c r="O1697" t="s">
        <v>1638</v>
      </c>
      <c r="P1697">
        <v>197.71212250593999</v>
      </c>
      <c r="Q1697">
        <v>12.36456566606758</v>
      </c>
      <c r="R1697">
        <v>13.618941893059951</v>
      </c>
      <c r="T1697">
        <f t="shared" si="79"/>
        <v>223.69563006506752</v>
      </c>
      <c r="U1697">
        <v>20099190.964565549</v>
      </c>
      <c r="V1697">
        <v>2468433.2181171151</v>
      </c>
      <c r="W1697">
        <v>947404.40049829346</v>
      </c>
      <c r="Y1697">
        <f t="shared" si="80"/>
        <v>23515028.583180957</v>
      </c>
      <c r="Z1697">
        <v>1.517453133092302</v>
      </c>
      <c r="AA1697">
        <v>5.5720606162582738E-2</v>
      </c>
      <c r="AB1697">
        <v>4.9409210642549092E-2</v>
      </c>
      <c r="AD1697">
        <v>7.7098E-2</v>
      </c>
      <c r="AE1697">
        <v>5.4999999999999997E-3</v>
      </c>
      <c r="AF1697">
        <v>0.60862498819466415</v>
      </c>
      <c r="AG1697">
        <v>0.30708680966851942</v>
      </c>
      <c r="AH1697">
        <v>2.935766010282864</v>
      </c>
    </row>
    <row r="1698" spans="1:34">
      <c r="A1698" t="s">
        <v>1194</v>
      </c>
      <c r="B1698" t="s">
        <v>1272</v>
      </c>
      <c r="C1698" t="s">
        <v>1639</v>
      </c>
      <c r="D1698" t="s">
        <v>2172</v>
      </c>
      <c r="E1698" t="s">
        <v>671</v>
      </c>
      <c r="F1698" t="s">
        <v>672</v>
      </c>
      <c r="G1698" t="s">
        <v>46</v>
      </c>
      <c r="I1698">
        <v>0.20471373946927551</v>
      </c>
      <c r="J1698">
        <v>0.20471373946927551</v>
      </c>
      <c r="K1698">
        <v>1.6377099157542041</v>
      </c>
      <c r="M1698">
        <v>2.0471373946927551</v>
      </c>
      <c r="N1698" t="str">
        <f t="shared" si="78"/>
        <v>05Qd-612,04713739469276</v>
      </c>
      <c r="O1698" t="s">
        <v>1544</v>
      </c>
      <c r="P1698">
        <v>12.875194038182441</v>
      </c>
      <c r="Q1698">
        <v>13.064535126979241</v>
      </c>
      <c r="R1698">
        <v>265.30900635218097</v>
      </c>
      <c r="T1698">
        <f t="shared" si="79"/>
        <v>291.24873551734265</v>
      </c>
      <c r="U1698">
        <v>1046788.53513979</v>
      </c>
      <c r="V1698">
        <v>2608173.4981759279</v>
      </c>
      <c r="W1698">
        <v>24274136.371308811</v>
      </c>
      <c r="Y1698">
        <f t="shared" si="80"/>
        <v>27929098.404624529</v>
      </c>
      <c r="Z1698">
        <v>4.4394418263518781E-2</v>
      </c>
      <c r="AA1698">
        <v>5.8875001044752379E-2</v>
      </c>
      <c r="AB1698">
        <v>1.515110456797583</v>
      </c>
      <c r="AD1698">
        <v>7.7098E-2</v>
      </c>
      <c r="AE1698">
        <v>5.4999999999999997E-3</v>
      </c>
      <c r="AF1698">
        <v>0.64307980985112712</v>
      </c>
      <c r="AG1698">
        <v>0.32447127705880158</v>
      </c>
      <c r="AH1698">
        <v>3.0972864816026831</v>
      </c>
    </row>
    <row r="1699" spans="1:34">
      <c r="A1699" t="s">
        <v>1194</v>
      </c>
      <c r="B1699" t="s">
        <v>1272</v>
      </c>
      <c r="C1699" t="s">
        <v>1641</v>
      </c>
      <c r="D1699" t="s">
        <v>2173</v>
      </c>
      <c r="E1699" t="s">
        <v>43</v>
      </c>
      <c r="F1699" t="s">
        <v>672</v>
      </c>
      <c r="G1699" t="s">
        <v>46</v>
      </c>
      <c r="I1699">
        <v>0.2055823464154298</v>
      </c>
      <c r="J1699">
        <v>0.2055823464154298</v>
      </c>
      <c r="K1699">
        <v>1.644658771323438</v>
      </c>
      <c r="M1699">
        <v>2.0558234641542978</v>
      </c>
      <c r="N1699" t="str">
        <f t="shared" si="78"/>
        <v>05Qd-612,0558234641543</v>
      </c>
      <c r="O1699" t="s">
        <v>1547</v>
      </c>
      <c r="P1699">
        <v>11.83032957099701</v>
      </c>
      <c r="Q1699">
        <v>13.11996836750814</v>
      </c>
      <c r="R1699">
        <v>266.43472095439699</v>
      </c>
      <c r="T1699">
        <f t="shared" si="79"/>
        <v>291.38501889290217</v>
      </c>
      <c r="U1699">
        <v>1567850.790587879</v>
      </c>
      <c r="V1699">
        <v>2619240.0617742711</v>
      </c>
      <c r="W1699">
        <v>24377132.308556002</v>
      </c>
      <c r="Y1699">
        <f t="shared" si="80"/>
        <v>28564223.160918154</v>
      </c>
      <c r="Z1699">
        <v>5.2143302308057159E-2</v>
      </c>
      <c r="AA1699">
        <v>5.9124809557824787E-2</v>
      </c>
      <c r="AB1699">
        <v>1.521539118940032</v>
      </c>
      <c r="AD1699">
        <v>7.7098E-2</v>
      </c>
      <c r="AE1699">
        <v>5.4999999999999997E-3</v>
      </c>
      <c r="AF1699">
        <v>0.64580841805894174</v>
      </c>
      <c r="AG1699">
        <v>0.32584801906845617</v>
      </c>
      <c r="AH1699">
        <v>3.1100779012816959</v>
      </c>
    </row>
    <row r="1700" spans="1:34">
      <c r="A1700" t="s">
        <v>1194</v>
      </c>
      <c r="B1700" t="s">
        <v>1272</v>
      </c>
      <c r="C1700" t="s">
        <v>1643</v>
      </c>
      <c r="D1700" t="s">
        <v>2174</v>
      </c>
      <c r="E1700" t="s">
        <v>49</v>
      </c>
      <c r="F1700" t="s">
        <v>672</v>
      </c>
      <c r="G1700" t="s">
        <v>46</v>
      </c>
      <c r="I1700">
        <v>1.452668309558282</v>
      </c>
      <c r="J1700">
        <v>0.1815835386947853</v>
      </c>
      <c r="K1700">
        <v>0.1815835386947853</v>
      </c>
      <c r="M1700">
        <v>1.815835386947853</v>
      </c>
      <c r="N1700" t="str">
        <f t="shared" si="78"/>
        <v>05Qd-611,81583538694785</v>
      </c>
      <c r="O1700" t="s">
        <v>1645</v>
      </c>
      <c r="P1700">
        <v>185.30104895970041</v>
      </c>
      <c r="Q1700">
        <v>11.588399127041811</v>
      </c>
      <c r="R1700">
        <v>29.41653326855522</v>
      </c>
      <c r="T1700">
        <f t="shared" si="79"/>
        <v>226.30598135529743</v>
      </c>
      <c r="U1700">
        <v>18837495.252034601</v>
      </c>
      <c r="V1700">
        <v>2313481.1300724782</v>
      </c>
      <c r="W1700">
        <v>2691431.2105341079</v>
      </c>
      <c r="Y1700">
        <f t="shared" si="80"/>
        <v>23842407.592641186</v>
      </c>
      <c r="Z1700">
        <v>1.4221973531275991</v>
      </c>
      <c r="AA1700">
        <v>5.2222831052186607E-2</v>
      </c>
      <c r="AB1700">
        <v>0.16799014014156399</v>
      </c>
      <c r="AD1700">
        <v>7.7098E-2</v>
      </c>
      <c r="AE1700">
        <v>5.4999999999999997E-3</v>
      </c>
      <c r="AF1700">
        <v>0.570419493282048</v>
      </c>
      <c r="AG1700">
        <v>0.2878099088312347</v>
      </c>
      <c r="AH1700">
        <v>2.7566627890611359</v>
      </c>
    </row>
    <row r="1701" spans="1:34">
      <c r="A1701" t="s">
        <v>1194</v>
      </c>
      <c r="B1701" t="s">
        <v>1272</v>
      </c>
      <c r="C1701" t="s">
        <v>1646</v>
      </c>
      <c r="D1701" t="s">
        <v>2175</v>
      </c>
      <c r="E1701" t="s">
        <v>672</v>
      </c>
      <c r="F1701" t="s">
        <v>1179</v>
      </c>
      <c r="G1701" t="s">
        <v>46</v>
      </c>
      <c r="I1701">
        <v>0.2026923676711794</v>
      </c>
      <c r="J1701">
        <v>0.20269236767117929</v>
      </c>
      <c r="K1701">
        <v>1.621538941369435</v>
      </c>
      <c r="M1701">
        <v>2.0269236767117942</v>
      </c>
      <c r="N1701" t="str">
        <f t="shared" si="78"/>
        <v>05Qd-612,02692367671179</v>
      </c>
      <c r="O1701" t="s">
        <v>1648</v>
      </c>
      <c r="P1701">
        <v>12.935534098863711</v>
      </c>
      <c r="Q1701">
        <v>14.247834659618</v>
      </c>
      <c r="R1701">
        <v>262.68930850184847</v>
      </c>
      <c r="T1701">
        <f t="shared" si="79"/>
        <v>289.87267726033019</v>
      </c>
      <c r="U1701">
        <v>2582420.0320557631</v>
      </c>
      <c r="V1701">
        <v>991153.45083988155</v>
      </c>
      <c r="W1701">
        <v>24034450.188977771</v>
      </c>
      <c r="Y1701">
        <f t="shared" si="80"/>
        <v>27608023.671873413</v>
      </c>
      <c r="Z1701">
        <v>5.8293661135505097E-2</v>
      </c>
      <c r="AA1701">
        <v>5.1690819259315172E-2</v>
      </c>
      <c r="AB1701">
        <v>1.5001500464396309</v>
      </c>
      <c r="AD1701">
        <v>7.7098E-2</v>
      </c>
      <c r="AE1701">
        <v>5.4999999999999997E-3</v>
      </c>
      <c r="AF1701">
        <v>0.63672995079951633</v>
      </c>
      <c r="AG1701">
        <v>0.32126740275881932</v>
      </c>
      <c r="AH1701">
        <v>3.067519030270129</v>
      </c>
    </row>
    <row r="1702" spans="1:34">
      <c r="A1702" t="s">
        <v>1232</v>
      </c>
      <c r="B1702" t="s">
        <v>1278</v>
      </c>
      <c r="C1702" t="s">
        <v>1818</v>
      </c>
      <c r="D1702" t="s">
        <v>2176</v>
      </c>
      <c r="E1702" t="s">
        <v>671</v>
      </c>
      <c r="F1702" t="s">
        <v>43</v>
      </c>
      <c r="G1702" t="s">
        <v>672</v>
      </c>
      <c r="I1702">
        <v>2.3932035875535158</v>
      </c>
      <c r="J1702">
        <v>0.55892541472912494</v>
      </c>
      <c r="K1702">
        <v>2.637125145008608</v>
      </c>
      <c r="M1702">
        <v>5.5892541472912498</v>
      </c>
      <c r="N1702" t="str">
        <f t="shared" si="78"/>
        <v>05Vd-615,58925414729125</v>
      </c>
      <c r="O1702" t="s">
        <v>1535</v>
      </c>
      <c r="P1702">
        <v>150.51730598302339</v>
      </c>
      <c r="Q1702">
        <v>32.163617047594187</v>
      </c>
      <c r="R1702">
        <v>168.29751720878539</v>
      </c>
      <c r="T1702">
        <f t="shared" si="79"/>
        <v>350.97844023940297</v>
      </c>
      <c r="U1702">
        <v>12146961.194284759</v>
      </c>
      <c r="V1702">
        <v>4254512.7252586186</v>
      </c>
      <c r="W1702">
        <v>33598526.080449536</v>
      </c>
      <c r="Y1702">
        <f t="shared" si="80"/>
        <v>49999999.999992914</v>
      </c>
      <c r="Z1702">
        <v>0.5189924297755808</v>
      </c>
      <c r="AA1702">
        <v>0.14176419997164499</v>
      </c>
      <c r="AB1702">
        <v>0.7584285552598532</v>
      </c>
      <c r="AD1702">
        <v>7.7098E-2</v>
      </c>
      <c r="AE1702">
        <v>5.4999999999999997E-3</v>
      </c>
      <c r="AF1702">
        <v>1.755786643128141</v>
      </c>
      <c r="AG1702">
        <v>1.99256910350933</v>
      </c>
      <c r="AH1702">
        <v>9.4202078939287226</v>
      </c>
    </row>
    <row r="1703" spans="1:34">
      <c r="A1703" t="s">
        <v>1232</v>
      </c>
      <c r="B1703" t="s">
        <v>1278</v>
      </c>
      <c r="C1703" t="s">
        <v>1820</v>
      </c>
      <c r="D1703" t="s">
        <v>2177</v>
      </c>
      <c r="E1703" t="s">
        <v>671</v>
      </c>
      <c r="F1703" t="s">
        <v>49</v>
      </c>
      <c r="G1703" t="s">
        <v>672</v>
      </c>
      <c r="I1703">
        <v>0.19496570965779311</v>
      </c>
      <c r="J1703">
        <v>1.559725677262344</v>
      </c>
      <c r="K1703">
        <v>0.194965709657793</v>
      </c>
      <c r="M1703">
        <v>1.949657096577931</v>
      </c>
      <c r="N1703" t="str">
        <f t="shared" si="78"/>
        <v>05Vd-611,94965709657793</v>
      </c>
      <c r="O1703" t="s">
        <v>1626</v>
      </c>
      <c r="P1703">
        <v>12.26210487456204</v>
      </c>
      <c r="Q1703">
        <v>198.95718945915081</v>
      </c>
      <c r="R1703">
        <v>12.44242994624677</v>
      </c>
      <c r="T1703">
        <f t="shared" si="79"/>
        <v>223.6617242799596</v>
      </c>
      <c r="U1703">
        <v>989569.34618770424</v>
      </c>
      <c r="V1703">
        <v>20191106.504443251</v>
      </c>
      <c r="W1703">
        <v>2483977.8624572358</v>
      </c>
      <c r="Y1703">
        <f t="shared" si="80"/>
        <v>23664653.713088188</v>
      </c>
      <c r="Z1703">
        <v>4.2280451151110343E-2</v>
      </c>
      <c r="AA1703">
        <v>1.527009101260125</v>
      </c>
      <c r="AB1703">
        <v>5.6071499595249312E-2</v>
      </c>
      <c r="AD1703">
        <v>7.7098E-2</v>
      </c>
      <c r="AE1703">
        <v>5.4999999999999997E-3</v>
      </c>
      <c r="AF1703">
        <v>0.61245772667369547</v>
      </c>
      <c r="AG1703">
        <v>0.69505275493003216</v>
      </c>
      <c r="AH1703">
        <v>3.339765578181658</v>
      </c>
    </row>
    <row r="1704" spans="1:34">
      <c r="A1704" t="s">
        <v>1232</v>
      </c>
      <c r="B1704" t="s">
        <v>1278</v>
      </c>
      <c r="C1704" t="s">
        <v>1822</v>
      </c>
      <c r="D1704" t="s">
        <v>2178</v>
      </c>
      <c r="E1704" t="s">
        <v>43</v>
      </c>
      <c r="F1704" t="s">
        <v>49</v>
      </c>
      <c r="G1704" t="s">
        <v>672</v>
      </c>
      <c r="I1704">
        <v>0.1957878895294955</v>
      </c>
      <c r="J1704">
        <v>1.566303116235964</v>
      </c>
      <c r="K1704">
        <v>0.19578788952949541</v>
      </c>
      <c r="M1704">
        <v>1.9578788952949551</v>
      </c>
      <c r="N1704" t="str">
        <f t="shared" si="78"/>
        <v>05Vd-611,95787889529496</v>
      </c>
      <c r="O1704" t="s">
        <v>1629</v>
      </c>
      <c r="P1704">
        <v>11.26670309747006</v>
      </c>
      <c r="Q1704">
        <v>199.7962015951357</v>
      </c>
      <c r="R1704">
        <v>12.49490027795191</v>
      </c>
      <c r="T1704">
        <f t="shared" si="79"/>
        <v>223.55780497055767</v>
      </c>
      <c r="U1704">
        <v>1490327.7709396339</v>
      </c>
      <c r="V1704">
        <v>20276253.38172999</v>
      </c>
      <c r="W1704">
        <v>2494452.917808515</v>
      </c>
      <c r="Y1704">
        <f t="shared" si="80"/>
        <v>24261034.070478138</v>
      </c>
      <c r="Z1704">
        <v>4.9659065041329609E-2</v>
      </c>
      <c r="AA1704">
        <v>1.533448572842929</v>
      </c>
      <c r="AB1704">
        <v>5.6307955833755557E-2</v>
      </c>
      <c r="AD1704">
        <v>7.7098E-2</v>
      </c>
      <c r="AE1704">
        <v>5.4999999999999997E-3</v>
      </c>
      <c r="AF1704">
        <v>0.61504049066857225</v>
      </c>
      <c r="AG1704">
        <v>0.69798382617265142</v>
      </c>
      <c r="AH1704">
        <v>3.353501212136178</v>
      </c>
    </row>
    <row r="1705" spans="1:34">
      <c r="A1705" t="s">
        <v>1232</v>
      </c>
      <c r="B1705" t="s">
        <v>1278</v>
      </c>
      <c r="C1705" t="s">
        <v>1824</v>
      </c>
      <c r="D1705" t="s">
        <v>2179</v>
      </c>
      <c r="E1705" t="s">
        <v>671</v>
      </c>
      <c r="F1705" t="s">
        <v>672</v>
      </c>
      <c r="G1705" t="s">
        <v>1179</v>
      </c>
      <c r="I1705">
        <v>0.46476187690902832</v>
      </c>
      <c r="J1705">
        <v>0.46476187690902881</v>
      </c>
      <c r="K1705">
        <v>3.7180950152722261</v>
      </c>
      <c r="M1705">
        <v>4.6476187690902826</v>
      </c>
      <c r="N1705" t="str">
        <f t="shared" si="78"/>
        <v>05Vd-614,64761876909028</v>
      </c>
      <c r="O1705" t="s">
        <v>1632</v>
      </c>
      <c r="P1705">
        <v>29.230570269816688</v>
      </c>
      <c r="Q1705">
        <v>29.66043159731402</v>
      </c>
      <c r="R1705">
        <v>261.355687118361</v>
      </c>
      <c r="T1705">
        <f t="shared" si="79"/>
        <v>320.24668898549169</v>
      </c>
      <c r="U1705">
        <v>2358948.6965327701</v>
      </c>
      <c r="V1705">
        <v>5921339.7862753719</v>
      </c>
      <c r="W1705">
        <v>17910353.141359299</v>
      </c>
      <c r="Y1705">
        <f t="shared" si="80"/>
        <v>26190641.624167442</v>
      </c>
      <c r="Z1705">
        <v>0.10078870724519259</v>
      </c>
      <c r="AA1705">
        <v>0.13366399372860319</v>
      </c>
      <c r="AB1705">
        <v>0.94819247331099621</v>
      </c>
      <c r="AD1705">
        <v>7.7098E-2</v>
      </c>
      <c r="AE1705">
        <v>5.4999999999999997E-3</v>
      </c>
      <c r="AF1705">
        <v>1.4599849536409271</v>
      </c>
      <c r="AG1705">
        <v>1.6568760911806859</v>
      </c>
      <c r="AH1705">
        <v>7.8470778139118966</v>
      </c>
    </row>
    <row r="1706" spans="1:34">
      <c r="A1706" t="s">
        <v>1232</v>
      </c>
      <c r="B1706" t="s">
        <v>1278</v>
      </c>
      <c r="C1706" t="s">
        <v>1826</v>
      </c>
      <c r="D1706" t="s">
        <v>2180</v>
      </c>
      <c r="E1706" t="s">
        <v>43</v>
      </c>
      <c r="F1706" t="s">
        <v>672</v>
      </c>
      <c r="G1706" t="s">
        <v>1179</v>
      </c>
      <c r="I1706">
        <v>0.46946139321339508</v>
      </c>
      <c r="J1706">
        <v>0.46946139321339531</v>
      </c>
      <c r="K1706">
        <v>3.755691145707162</v>
      </c>
      <c r="M1706">
        <v>4.6946139321339517</v>
      </c>
      <c r="N1706" t="str">
        <f t="shared" si="78"/>
        <v>05Vd-614,69461393213395</v>
      </c>
      <c r="O1706" t="s">
        <v>1635</v>
      </c>
      <c r="P1706">
        <v>27.015369264007191</v>
      </c>
      <c r="Q1706">
        <v>29.960347939018209</v>
      </c>
      <c r="R1706">
        <v>263.99842821627641</v>
      </c>
      <c r="T1706">
        <f t="shared" si="79"/>
        <v>320.97414541930181</v>
      </c>
      <c r="U1706">
        <v>3573517.000317486</v>
      </c>
      <c r="V1706">
        <v>5981214.3892750116</v>
      </c>
      <c r="W1706">
        <v>18091456.628513999</v>
      </c>
      <c r="Y1706">
        <f t="shared" si="80"/>
        <v>27646188.018106498</v>
      </c>
      <c r="Z1706">
        <v>0.1190728084152779</v>
      </c>
      <c r="AA1706">
        <v>0.13501555922707301</v>
      </c>
      <c r="AB1706">
        <v>0.9577802777532165</v>
      </c>
      <c r="AD1706">
        <v>7.7098E-2</v>
      </c>
      <c r="AE1706">
        <v>5.4999999999999997E-3</v>
      </c>
      <c r="AF1706">
        <v>1.474747832083964</v>
      </c>
      <c r="AG1706">
        <v>1.6736298668057541</v>
      </c>
      <c r="AH1706">
        <v>7.9255896310236693</v>
      </c>
    </row>
    <row r="1707" spans="1:34">
      <c r="A1707" t="s">
        <v>1232</v>
      </c>
      <c r="B1707" t="s">
        <v>1278</v>
      </c>
      <c r="C1707" t="s">
        <v>1828</v>
      </c>
      <c r="D1707" t="s">
        <v>2181</v>
      </c>
      <c r="E1707" t="s">
        <v>49</v>
      </c>
      <c r="F1707" t="s">
        <v>672</v>
      </c>
      <c r="G1707" t="s">
        <v>1179</v>
      </c>
      <c r="I1707">
        <v>1.544401445578693</v>
      </c>
      <c r="J1707">
        <v>0.19305018069733659</v>
      </c>
      <c r="K1707">
        <v>0.1930501806973367</v>
      </c>
      <c r="M1707">
        <v>1.9305018069733659</v>
      </c>
      <c r="N1707" t="str">
        <f t="shared" si="78"/>
        <v>05Vd-611,93050180697337</v>
      </c>
      <c r="O1707" t="s">
        <v>1638</v>
      </c>
      <c r="P1707">
        <v>197.00244439670391</v>
      </c>
      <c r="Q1707">
        <v>12.320183655130659</v>
      </c>
      <c r="R1707">
        <v>13.57005735927436</v>
      </c>
      <c r="T1707">
        <f t="shared" si="79"/>
        <v>222.89268541110891</v>
      </c>
      <c r="U1707">
        <v>19992729.829279158</v>
      </c>
      <c r="V1707">
        <v>2459572.8963684761</v>
      </c>
      <c r="W1707">
        <v>929937.74932870327</v>
      </c>
      <c r="Y1707">
        <f t="shared" si="80"/>
        <v>23382240.474976338</v>
      </c>
      <c r="Z1707">
        <v>1.512006308402456</v>
      </c>
      <c r="AA1707">
        <v>5.5520599739477518E-2</v>
      </c>
      <c r="AB1707">
        <v>4.9231858668662948E-2</v>
      </c>
      <c r="AD1707">
        <v>7.7098E-2</v>
      </c>
      <c r="AE1707">
        <v>5.4999999999999997E-3</v>
      </c>
      <c r="AF1707">
        <v>0.60644035821152875</v>
      </c>
      <c r="AG1707">
        <v>0.68822389418600505</v>
      </c>
      <c r="AH1707">
        <v>3.3077640593708999</v>
      </c>
    </row>
    <row r="1708" spans="1:34">
      <c r="A1708" t="s">
        <v>1531</v>
      </c>
      <c r="B1708" t="s">
        <v>2182</v>
      </c>
      <c r="C1708" t="s">
        <v>1533</v>
      </c>
      <c r="D1708" t="s">
        <v>2183</v>
      </c>
      <c r="E1708" t="s">
        <v>671</v>
      </c>
      <c r="F1708" t="s">
        <v>43</v>
      </c>
      <c r="G1708" t="s">
        <v>672</v>
      </c>
      <c r="I1708">
        <v>3.6100940889631028</v>
      </c>
      <c r="J1708">
        <v>0.73658254891875963</v>
      </c>
      <c r="K1708">
        <v>3.0191488513057352</v>
      </c>
      <c r="M1708">
        <v>7.3658254891875981</v>
      </c>
      <c r="N1708" t="str">
        <f t="shared" si="78"/>
        <v>10Qf-307,3658254891876</v>
      </c>
      <c r="O1708" t="s">
        <v>1535</v>
      </c>
      <c r="P1708">
        <v>179.4297685867964</v>
      </c>
      <c r="Q1708">
        <v>33.045771626491621</v>
      </c>
      <c r="R1708">
        <v>152.26520775732331</v>
      </c>
      <c r="T1708">
        <f t="shared" si="79"/>
        <v>364.74074797061132</v>
      </c>
      <c r="U1708">
        <v>15130147.604151569</v>
      </c>
      <c r="V1708">
        <v>4471979.3979020352</v>
      </c>
      <c r="W1708">
        <v>30397872.99792942</v>
      </c>
      <c r="Y1708">
        <f t="shared" si="80"/>
        <v>49999999.999983028</v>
      </c>
      <c r="Z1708">
        <v>0.61868428327726521</v>
      </c>
      <c r="AA1708">
        <v>0.14565238014564921</v>
      </c>
      <c r="AB1708">
        <v>0.68617935339155323</v>
      </c>
      <c r="AD1708">
        <v>7.7098E-2</v>
      </c>
      <c r="AE1708">
        <v>5.4999999999999997E-3</v>
      </c>
      <c r="AF1708">
        <v>2.3138718814201882</v>
      </c>
      <c r="AG1708">
        <v>1.1674833400362341</v>
      </c>
      <c r="AH1708">
        <v>10.929778710644021</v>
      </c>
    </row>
    <row r="1709" spans="1:34">
      <c r="A1709" t="s">
        <v>1531</v>
      </c>
      <c r="B1709" t="s">
        <v>2182</v>
      </c>
      <c r="C1709" t="s">
        <v>1536</v>
      </c>
      <c r="D1709" t="s">
        <v>2184</v>
      </c>
      <c r="E1709" t="s">
        <v>671</v>
      </c>
      <c r="F1709" t="s">
        <v>254</v>
      </c>
      <c r="G1709" t="s">
        <v>672</v>
      </c>
      <c r="I1709">
        <v>0</v>
      </c>
      <c r="J1709">
        <v>0</v>
      </c>
      <c r="K1709">
        <v>0</v>
      </c>
      <c r="M1709">
        <v>0</v>
      </c>
      <c r="N1709" t="str">
        <f t="shared" si="78"/>
        <v>10Qf-300</v>
      </c>
      <c r="O1709" t="s">
        <v>1538</v>
      </c>
      <c r="P1709">
        <v>0</v>
      </c>
      <c r="Q1709">
        <v>0</v>
      </c>
      <c r="R1709">
        <v>0</v>
      </c>
      <c r="T1709">
        <f t="shared" si="79"/>
        <v>0</v>
      </c>
      <c r="U1709">
        <v>0</v>
      </c>
      <c r="V1709">
        <v>0</v>
      </c>
      <c r="W1709">
        <v>0</v>
      </c>
      <c r="Y1709">
        <f t="shared" si="80"/>
        <v>0</v>
      </c>
      <c r="Z1709">
        <v>0</v>
      </c>
      <c r="AA1709">
        <v>0</v>
      </c>
      <c r="AB1709">
        <v>0</v>
      </c>
      <c r="AD1709">
        <v>7.7098E-2</v>
      </c>
      <c r="AE1709">
        <v>5.4999999999999997E-3</v>
      </c>
      <c r="AF1709">
        <v>0</v>
      </c>
      <c r="AG1709">
        <v>0</v>
      </c>
      <c r="AH1709">
        <v>0</v>
      </c>
    </row>
    <row r="1710" spans="1:34">
      <c r="A1710" t="s">
        <v>1531</v>
      </c>
      <c r="B1710" t="s">
        <v>2182</v>
      </c>
      <c r="C1710" t="s">
        <v>1539</v>
      </c>
      <c r="D1710" t="s">
        <v>2185</v>
      </c>
      <c r="E1710" t="s">
        <v>43</v>
      </c>
      <c r="F1710" t="s">
        <v>254</v>
      </c>
      <c r="G1710" t="s">
        <v>672</v>
      </c>
      <c r="I1710">
        <v>0</v>
      </c>
      <c r="J1710">
        <v>0</v>
      </c>
      <c r="K1710">
        <v>0</v>
      </c>
      <c r="M1710">
        <v>0</v>
      </c>
      <c r="N1710" t="str">
        <f t="shared" si="78"/>
        <v>10Qf-300</v>
      </c>
      <c r="O1710" t="s">
        <v>1541</v>
      </c>
      <c r="P1710">
        <v>0</v>
      </c>
      <c r="Q1710">
        <v>0</v>
      </c>
      <c r="R1710">
        <v>0</v>
      </c>
      <c r="T1710">
        <f t="shared" si="79"/>
        <v>0</v>
      </c>
      <c r="U1710">
        <v>0</v>
      </c>
      <c r="V1710">
        <v>0</v>
      </c>
      <c r="W1710">
        <v>0</v>
      </c>
      <c r="Y1710">
        <f t="shared" si="80"/>
        <v>0</v>
      </c>
      <c r="Z1710">
        <v>0</v>
      </c>
      <c r="AA1710">
        <v>0</v>
      </c>
      <c r="AB1710">
        <v>0</v>
      </c>
      <c r="AD1710">
        <v>7.7098E-2</v>
      </c>
      <c r="AE1710">
        <v>5.4999999999999997E-3</v>
      </c>
      <c r="AF1710">
        <v>0</v>
      </c>
      <c r="AG1710">
        <v>0</v>
      </c>
      <c r="AH1710">
        <v>0</v>
      </c>
    </row>
    <row r="1711" spans="1:34">
      <c r="A1711" t="s">
        <v>1531</v>
      </c>
      <c r="B1711" t="s">
        <v>2182</v>
      </c>
      <c r="C1711" t="s">
        <v>1542</v>
      </c>
      <c r="D1711" t="s">
        <v>2186</v>
      </c>
      <c r="E1711" t="s">
        <v>671</v>
      </c>
      <c r="F1711" t="s">
        <v>672</v>
      </c>
      <c r="G1711" t="s">
        <v>46</v>
      </c>
      <c r="I1711">
        <v>0.28453244561731472</v>
      </c>
      <c r="J1711">
        <v>0.28453244561731478</v>
      </c>
      <c r="K1711">
        <v>2.2762595649385182</v>
      </c>
      <c r="M1711">
        <v>2.8453244561731479</v>
      </c>
      <c r="N1711" t="str">
        <f t="shared" si="78"/>
        <v>10Qf-302,84532445617315</v>
      </c>
      <c r="O1711" t="s">
        <v>1544</v>
      </c>
      <c r="P1711">
        <v>14.14190035340982</v>
      </c>
      <c r="Q1711">
        <v>14.34986947625409</v>
      </c>
      <c r="R1711">
        <v>283.14650546045101</v>
      </c>
      <c r="T1711">
        <f t="shared" si="79"/>
        <v>311.6382752901149</v>
      </c>
      <c r="U1711">
        <v>1192494.65367721</v>
      </c>
      <c r="V1711">
        <v>2864774.6671797121</v>
      </c>
      <c r="W1711">
        <v>25906157.431696322</v>
      </c>
      <c r="Y1711">
        <f t="shared" si="80"/>
        <v>29963426.752553243</v>
      </c>
      <c r="Z1711">
        <v>4.8762095349275801E-2</v>
      </c>
      <c r="AA1711">
        <v>6.4667328167065358E-2</v>
      </c>
      <c r="AB1711">
        <v>1.616975756410451</v>
      </c>
      <c r="AD1711">
        <v>7.7098E-2</v>
      </c>
      <c r="AE1711">
        <v>5.4999999999999997E-3</v>
      </c>
      <c r="AF1711">
        <v>0.89381920089208833</v>
      </c>
      <c r="AG1711">
        <v>0.45098392630344403</v>
      </c>
      <c r="AH1711">
        <v>4.2727255833686808</v>
      </c>
    </row>
    <row r="1712" spans="1:34">
      <c r="A1712" t="s">
        <v>1531</v>
      </c>
      <c r="B1712" t="s">
        <v>2182</v>
      </c>
      <c r="C1712" t="s">
        <v>1545</v>
      </c>
      <c r="D1712" t="s">
        <v>2187</v>
      </c>
      <c r="E1712" t="s">
        <v>43</v>
      </c>
      <c r="F1712" t="s">
        <v>672</v>
      </c>
      <c r="G1712" t="s">
        <v>46</v>
      </c>
      <c r="I1712">
        <v>0.28599174973463598</v>
      </c>
      <c r="J1712">
        <v>0.28599174973463631</v>
      </c>
      <c r="K1712">
        <v>2.2879339978770892</v>
      </c>
      <c r="M1712">
        <v>2.8599174973463621</v>
      </c>
      <c r="N1712" t="str">
        <f t="shared" si="78"/>
        <v>10Qf-302,85991749734636</v>
      </c>
      <c r="O1712" t="s">
        <v>1547</v>
      </c>
      <c r="P1712">
        <v>12.83062986309481</v>
      </c>
      <c r="Q1712">
        <v>14.42346678978468</v>
      </c>
      <c r="R1712">
        <v>284.59870139658437</v>
      </c>
      <c r="T1712">
        <f t="shared" si="79"/>
        <v>311.85279804946384</v>
      </c>
      <c r="U1712">
        <v>1736328.419211989</v>
      </c>
      <c r="V1712">
        <v>2879467.4641925222</v>
      </c>
      <c r="W1712">
        <v>26039024.395680089</v>
      </c>
      <c r="Y1712">
        <f t="shared" si="80"/>
        <v>30654820.279084601</v>
      </c>
      <c r="Z1712">
        <v>5.6552220945249261E-2</v>
      </c>
      <c r="AA1712">
        <v>6.4998992621168789E-2</v>
      </c>
      <c r="AB1712">
        <v>1.6252688681988769</v>
      </c>
      <c r="AD1712">
        <v>7.7098E-2</v>
      </c>
      <c r="AE1712">
        <v>5.4999999999999997E-3</v>
      </c>
      <c r="AF1712">
        <v>0.89840340230775761</v>
      </c>
      <c r="AG1712">
        <v>0.45329692332939842</v>
      </c>
      <c r="AH1712">
        <v>4.2942158229835172</v>
      </c>
    </row>
    <row r="1713" spans="1:34">
      <c r="A1713" t="s">
        <v>1531</v>
      </c>
      <c r="B1713" t="s">
        <v>2182</v>
      </c>
      <c r="C1713" t="s">
        <v>1548</v>
      </c>
      <c r="D1713" t="s">
        <v>2188</v>
      </c>
      <c r="E1713" t="s">
        <v>254</v>
      </c>
      <c r="F1713" t="s">
        <v>672</v>
      </c>
      <c r="G1713" t="s">
        <v>46</v>
      </c>
      <c r="I1713">
        <v>0.58207275244159662</v>
      </c>
      <c r="J1713">
        <v>0.2279024851219075</v>
      </c>
      <c r="K1713">
        <v>1.469049613655572</v>
      </c>
      <c r="M1713">
        <v>2.2790248512190749</v>
      </c>
      <c r="N1713" t="str">
        <f t="shared" si="78"/>
        <v>10Qf-302,27902485121907</v>
      </c>
      <c r="O1713" t="s">
        <v>1550</v>
      </c>
      <c r="P1713">
        <v>55.765911728416583</v>
      </c>
      <c r="Q1713">
        <v>11.493841792692541</v>
      </c>
      <c r="R1713">
        <v>182.73674534381831</v>
      </c>
      <c r="T1713">
        <f t="shared" si="79"/>
        <v>249.99649886492745</v>
      </c>
      <c r="U1713">
        <v>30986111.882537849</v>
      </c>
      <c r="V1713">
        <v>2294603.9231063752</v>
      </c>
      <c r="W1713">
        <v>16719284.19435849</v>
      </c>
      <c r="Y1713">
        <f t="shared" si="80"/>
        <v>50000000.000002712</v>
      </c>
      <c r="Z1713">
        <v>0.32092052693189749</v>
      </c>
      <c r="AA1713">
        <v>5.1796710788090443E-2</v>
      </c>
      <c r="AB1713">
        <v>1.043561835756353</v>
      </c>
      <c r="AD1713">
        <v>7.7098E-2</v>
      </c>
      <c r="AE1713">
        <v>5.4999999999999997E-3</v>
      </c>
      <c r="AF1713">
        <v>0.71592403703217022</v>
      </c>
      <c r="AG1713">
        <v>0.36122543891822351</v>
      </c>
      <c r="AH1713">
        <v>3.438772327169469</v>
      </c>
    </row>
    <row r="1714" spans="1:34">
      <c r="A1714" t="s">
        <v>677</v>
      </c>
      <c r="B1714" t="s">
        <v>698</v>
      </c>
      <c r="C1714" t="s">
        <v>1590</v>
      </c>
      <c r="D1714" t="s">
        <v>2189</v>
      </c>
      <c r="E1714" t="s">
        <v>671</v>
      </c>
      <c r="F1714" t="s">
        <v>672</v>
      </c>
      <c r="G1714" t="s">
        <v>46</v>
      </c>
      <c r="I1714">
        <v>0.27510421538624918</v>
      </c>
      <c r="J1714">
        <v>0.27510421538624918</v>
      </c>
      <c r="K1714">
        <v>2.200833723089993</v>
      </c>
      <c r="M1714">
        <v>2.7510421538624921</v>
      </c>
      <c r="N1714" t="str">
        <f t="shared" si="78"/>
        <v>10Qf2s1-302,75104215386249</v>
      </c>
      <c r="O1714" t="s">
        <v>1544</v>
      </c>
      <c r="P1714">
        <v>13.67329617666134</v>
      </c>
      <c r="Q1714">
        <v>13.87437406161224</v>
      </c>
      <c r="R1714">
        <v>273.7641995627493</v>
      </c>
      <c r="T1714">
        <f t="shared" si="79"/>
        <v>301.31186980102291</v>
      </c>
      <c r="U1714">
        <v>1143113.692834557</v>
      </c>
      <c r="V1714">
        <v>2769847.865198676</v>
      </c>
      <c r="W1714">
        <v>25047734.357525129</v>
      </c>
      <c r="Y1714">
        <f t="shared" si="80"/>
        <v>28960695.915558361</v>
      </c>
      <c r="Z1714">
        <v>4.7146320879321413E-2</v>
      </c>
      <c r="AA1714">
        <v>6.2524519964421973E-2</v>
      </c>
      <c r="AB1714">
        <v>1.563395857371473</v>
      </c>
      <c r="AD1714">
        <v>7.7098E-2</v>
      </c>
      <c r="AE1714">
        <v>5.4999999999999997E-3</v>
      </c>
      <c r="AF1714">
        <v>0.86420172372643711</v>
      </c>
      <c r="AG1714">
        <v>1.797806047549138</v>
      </c>
      <c r="AH1714">
        <v>5.4956479251380674</v>
      </c>
    </row>
    <row r="1715" spans="1:34">
      <c r="A1715" t="s">
        <v>1531</v>
      </c>
      <c r="B1715" t="s">
        <v>2190</v>
      </c>
      <c r="C1715" t="s">
        <v>1533</v>
      </c>
      <c r="D1715" t="s">
        <v>2191</v>
      </c>
      <c r="E1715" t="s">
        <v>671</v>
      </c>
      <c r="F1715" t="s">
        <v>43</v>
      </c>
      <c r="G1715" t="s">
        <v>672</v>
      </c>
      <c r="I1715">
        <v>3.746336390806531</v>
      </c>
      <c r="J1715">
        <v>0.74338481753228636</v>
      </c>
      <c r="K1715">
        <v>2.9441269669840482</v>
      </c>
      <c r="M1715">
        <v>7.4338481753228649</v>
      </c>
      <c r="N1715" t="str">
        <f t="shared" si="78"/>
        <v>10Qf-307,43384817532286</v>
      </c>
      <c r="O1715" t="s">
        <v>1535</v>
      </c>
      <c r="P1715">
        <v>186.20131638834411</v>
      </c>
      <c r="Q1715">
        <v>33.350946132016659</v>
      </c>
      <c r="R1715">
        <v>148.4816172935252</v>
      </c>
      <c r="T1715">
        <f t="shared" si="79"/>
        <v>368.03387981388596</v>
      </c>
      <c r="U1715">
        <v>15765237.397665501</v>
      </c>
      <c r="V1715">
        <v>4592236.8310363851</v>
      </c>
      <c r="W1715">
        <v>29642525.77127986</v>
      </c>
      <c r="Y1715">
        <f t="shared" si="80"/>
        <v>49999999.999981746</v>
      </c>
      <c r="Z1715">
        <v>0.64203297413985039</v>
      </c>
      <c r="AA1715">
        <v>0.14699746579206391</v>
      </c>
      <c r="AB1715">
        <v>0.6691286975248153</v>
      </c>
      <c r="AD1715">
        <v>7.7098E-2</v>
      </c>
      <c r="AE1715">
        <v>5.4999999999999997E-3</v>
      </c>
      <c r="AF1715">
        <v>2.3352402644993289</v>
      </c>
      <c r="AG1715">
        <v>1.1782649357886741</v>
      </c>
      <c r="AH1715">
        <v>11.029951375610869</v>
      </c>
    </row>
    <row r="1716" spans="1:34">
      <c r="A1716" t="s">
        <v>1531</v>
      </c>
      <c r="B1716" t="s">
        <v>2190</v>
      </c>
      <c r="C1716" t="s">
        <v>1536</v>
      </c>
      <c r="D1716" t="s">
        <v>2192</v>
      </c>
      <c r="E1716" t="s">
        <v>671</v>
      </c>
      <c r="F1716" t="s">
        <v>254</v>
      </c>
      <c r="G1716" t="s">
        <v>672</v>
      </c>
      <c r="I1716">
        <v>0</v>
      </c>
      <c r="J1716">
        <v>0</v>
      </c>
      <c r="K1716">
        <v>0</v>
      </c>
      <c r="M1716">
        <v>0</v>
      </c>
      <c r="N1716" t="str">
        <f t="shared" si="78"/>
        <v>10Qf-300</v>
      </c>
      <c r="O1716" t="s">
        <v>1538</v>
      </c>
      <c r="P1716">
        <v>0</v>
      </c>
      <c r="Q1716">
        <v>0</v>
      </c>
      <c r="R1716">
        <v>0</v>
      </c>
      <c r="T1716">
        <f t="shared" si="79"/>
        <v>0</v>
      </c>
      <c r="U1716">
        <v>0</v>
      </c>
      <c r="V1716">
        <v>0</v>
      </c>
      <c r="W1716">
        <v>0</v>
      </c>
      <c r="Y1716">
        <f t="shared" si="80"/>
        <v>0</v>
      </c>
      <c r="Z1716">
        <v>0</v>
      </c>
      <c r="AA1716">
        <v>0</v>
      </c>
      <c r="AB1716">
        <v>0</v>
      </c>
      <c r="AD1716">
        <v>7.7098E-2</v>
      </c>
      <c r="AE1716">
        <v>5.4999999999999997E-3</v>
      </c>
      <c r="AF1716">
        <v>0</v>
      </c>
      <c r="AG1716">
        <v>0</v>
      </c>
      <c r="AH1716">
        <v>0</v>
      </c>
    </row>
    <row r="1717" spans="1:34">
      <c r="A1717" t="s">
        <v>1531</v>
      </c>
      <c r="B1717" t="s">
        <v>2190</v>
      </c>
      <c r="C1717" t="s">
        <v>1539</v>
      </c>
      <c r="D1717" t="s">
        <v>2193</v>
      </c>
      <c r="E1717" t="s">
        <v>43</v>
      </c>
      <c r="F1717" t="s">
        <v>254</v>
      </c>
      <c r="G1717" t="s">
        <v>672</v>
      </c>
      <c r="I1717">
        <v>0</v>
      </c>
      <c r="J1717">
        <v>0</v>
      </c>
      <c r="K1717">
        <v>0</v>
      </c>
      <c r="M1717">
        <v>0</v>
      </c>
      <c r="N1717" t="str">
        <f t="shared" si="78"/>
        <v>10Qf-300</v>
      </c>
      <c r="O1717" t="s">
        <v>1541</v>
      </c>
      <c r="P1717">
        <v>0</v>
      </c>
      <c r="Q1717">
        <v>0</v>
      </c>
      <c r="R1717">
        <v>0</v>
      </c>
      <c r="T1717">
        <f t="shared" si="79"/>
        <v>0</v>
      </c>
      <c r="U1717">
        <v>0</v>
      </c>
      <c r="V1717">
        <v>0</v>
      </c>
      <c r="W1717">
        <v>0</v>
      </c>
      <c r="Y1717">
        <f t="shared" si="80"/>
        <v>0</v>
      </c>
      <c r="Z1717">
        <v>0</v>
      </c>
      <c r="AA1717">
        <v>0</v>
      </c>
      <c r="AB1717">
        <v>0</v>
      </c>
      <c r="AD1717">
        <v>7.7098E-2</v>
      </c>
      <c r="AE1717">
        <v>5.4999999999999997E-3</v>
      </c>
      <c r="AF1717">
        <v>0</v>
      </c>
      <c r="AG1717">
        <v>0</v>
      </c>
      <c r="AH1717">
        <v>0</v>
      </c>
    </row>
    <row r="1718" spans="1:34">
      <c r="A1718" t="s">
        <v>1531</v>
      </c>
      <c r="B1718" t="s">
        <v>2190</v>
      </c>
      <c r="C1718" t="s">
        <v>1542</v>
      </c>
      <c r="D1718" t="s">
        <v>2194</v>
      </c>
      <c r="E1718" t="s">
        <v>671</v>
      </c>
      <c r="F1718" t="s">
        <v>672</v>
      </c>
      <c r="G1718" t="s">
        <v>46</v>
      </c>
      <c r="I1718">
        <v>0.28650829088565788</v>
      </c>
      <c r="J1718">
        <v>0.2865082908856581</v>
      </c>
      <c r="K1718">
        <v>2.2920663270852639</v>
      </c>
      <c r="M1718">
        <v>2.8650829088565799</v>
      </c>
      <c r="N1718" t="str">
        <f t="shared" si="78"/>
        <v>10Qf-302,86508290885658</v>
      </c>
      <c r="O1718" t="s">
        <v>1544</v>
      </c>
      <c r="P1718">
        <v>14.24010429228942</v>
      </c>
      <c r="Q1718">
        <v>14.449517590705449</v>
      </c>
      <c r="R1718">
        <v>285.11272650722191</v>
      </c>
      <c r="T1718">
        <f t="shared" si="79"/>
        <v>313.80234839021676</v>
      </c>
      <c r="U1718">
        <v>1205676.8936436551</v>
      </c>
      <c r="V1718">
        <v>2884668.1856806902</v>
      </c>
      <c r="W1718">
        <v>26086054.520308901</v>
      </c>
      <c r="Y1718">
        <f t="shared" si="80"/>
        <v>30176399.599633247</v>
      </c>
      <c r="Z1718">
        <v>4.9100708245113867E-2</v>
      </c>
      <c r="AA1718">
        <v>6.5116389904464361E-2</v>
      </c>
      <c r="AB1718">
        <v>1.6282043313815679</v>
      </c>
      <c r="AD1718">
        <v>7.7098E-2</v>
      </c>
      <c r="AE1718">
        <v>5.4999999999999997E-3</v>
      </c>
      <c r="AF1718">
        <v>0.90002604466698855</v>
      </c>
      <c r="AG1718">
        <v>0.454115641053768</v>
      </c>
      <c r="AH1718">
        <v>4.3018225945773363</v>
      </c>
    </row>
    <row r="1719" spans="1:34">
      <c r="A1719" t="s">
        <v>1531</v>
      </c>
      <c r="B1719" t="s">
        <v>2190</v>
      </c>
      <c r="C1719" t="s">
        <v>1545</v>
      </c>
      <c r="D1719" t="s">
        <v>2195</v>
      </c>
      <c r="E1719" t="s">
        <v>43</v>
      </c>
      <c r="F1719" t="s">
        <v>672</v>
      </c>
      <c r="G1719" t="s">
        <v>46</v>
      </c>
      <c r="I1719">
        <v>0.2883903753300131</v>
      </c>
      <c r="J1719">
        <v>0.2883903753300131</v>
      </c>
      <c r="K1719">
        <v>2.3071230026401048</v>
      </c>
      <c r="M1719">
        <v>2.8839037533001308</v>
      </c>
      <c r="N1719" t="str">
        <f t="shared" si="78"/>
        <v>10Qf-302,88390375330013</v>
      </c>
      <c r="O1719" t="s">
        <v>1547</v>
      </c>
      <c r="P1719">
        <v>12.93824092957831</v>
      </c>
      <c r="Q1719">
        <v>14.544437050808449</v>
      </c>
      <c r="R1719">
        <v>286.98564343324921</v>
      </c>
      <c r="T1719">
        <f t="shared" si="79"/>
        <v>314.46832141363598</v>
      </c>
      <c r="U1719">
        <v>1781522.6677660451</v>
      </c>
      <c r="V1719">
        <v>2903617.686592557</v>
      </c>
      <c r="W1719">
        <v>26257414.85782481</v>
      </c>
      <c r="Y1719">
        <f t="shared" si="80"/>
        <v>30942555.212183412</v>
      </c>
      <c r="Z1719">
        <v>5.7026526951490901E-2</v>
      </c>
      <c r="AA1719">
        <v>6.5544142079219603E-2</v>
      </c>
      <c r="AB1719">
        <v>1.638900070883039</v>
      </c>
      <c r="AD1719">
        <v>7.7098E-2</v>
      </c>
      <c r="AE1719">
        <v>5.4999999999999997E-3</v>
      </c>
      <c r="AF1719">
        <v>0.90593835182203064</v>
      </c>
      <c r="AG1719">
        <v>0.45709874489807067</v>
      </c>
      <c r="AH1719">
        <v>4.3295388500202323</v>
      </c>
    </row>
    <row r="1720" spans="1:34">
      <c r="A1720" t="s">
        <v>1531</v>
      </c>
      <c r="B1720" t="s">
        <v>2190</v>
      </c>
      <c r="C1720" t="s">
        <v>1548</v>
      </c>
      <c r="D1720" t="s">
        <v>2196</v>
      </c>
      <c r="E1720" t="s">
        <v>254</v>
      </c>
      <c r="F1720" t="s">
        <v>672</v>
      </c>
      <c r="G1720" t="s">
        <v>46</v>
      </c>
      <c r="I1720">
        <v>0.57722978212362919</v>
      </c>
      <c r="J1720">
        <v>0.2296356850790745</v>
      </c>
      <c r="K1720">
        <v>1.4894913835880419</v>
      </c>
      <c r="M1720">
        <v>2.2963568507907448</v>
      </c>
      <c r="N1720" t="str">
        <f t="shared" si="78"/>
        <v>10Qf-302,29635685079074</v>
      </c>
      <c r="O1720" t="s">
        <v>1550</v>
      </c>
      <c r="P1720">
        <v>55.301927365427161</v>
      </c>
      <c r="Q1720">
        <v>11.581252538091491</v>
      </c>
      <c r="R1720">
        <v>185.27952025884071</v>
      </c>
      <c r="T1720">
        <f t="shared" si="79"/>
        <v>252.16270016235936</v>
      </c>
      <c r="U1720">
        <v>30736013.195453111</v>
      </c>
      <c r="V1720">
        <v>2312054.4016262372</v>
      </c>
      <c r="W1720">
        <v>16951932.402941581</v>
      </c>
      <c r="Y1720">
        <f t="shared" si="80"/>
        <v>50000000.000020929</v>
      </c>
      <c r="Z1720">
        <v>0.31825039922047621</v>
      </c>
      <c r="AA1720">
        <v>5.2190625127687421E-2</v>
      </c>
      <c r="AB1720">
        <v>1.058082959317153</v>
      </c>
      <c r="AD1720">
        <v>7.7098E-2</v>
      </c>
      <c r="AE1720">
        <v>5.4999999999999997E-3</v>
      </c>
      <c r="AF1720">
        <v>0.72136864422745928</v>
      </c>
      <c r="AG1720">
        <v>0.36397256085033308</v>
      </c>
      <c r="AH1720">
        <v>3.4642960558685378</v>
      </c>
    </row>
    <row r="1721" spans="1:34">
      <c r="A1721" t="s">
        <v>1531</v>
      </c>
      <c r="B1721" t="s">
        <v>2197</v>
      </c>
      <c r="C1721" t="s">
        <v>1533</v>
      </c>
      <c r="D1721" t="s">
        <v>2198</v>
      </c>
      <c r="E1721" t="s">
        <v>671</v>
      </c>
      <c r="F1721" t="s">
        <v>43</v>
      </c>
      <c r="G1721" t="s">
        <v>672</v>
      </c>
      <c r="I1721">
        <v>3.711387872549472</v>
      </c>
      <c r="J1721">
        <v>0.74163869743817235</v>
      </c>
      <c r="K1721">
        <v>2.9633604043940811</v>
      </c>
      <c r="M1721">
        <v>7.4163869743817266</v>
      </c>
      <c r="N1721" t="str">
        <f t="shared" si="78"/>
        <v>10Qf-307,41638697438173</v>
      </c>
      <c r="O1721" t="s">
        <v>1535</v>
      </c>
      <c r="P1721">
        <v>184.46429669057869</v>
      </c>
      <c r="Q1721">
        <v>33.272608835067103</v>
      </c>
      <c r="R1721">
        <v>149.45162026037451</v>
      </c>
      <c r="T1721">
        <f t="shared" si="79"/>
        <v>367.18852578602031</v>
      </c>
      <c r="U1721">
        <v>15603237.139152421</v>
      </c>
      <c r="V1721">
        <v>4560587.9465201302</v>
      </c>
      <c r="W1721">
        <v>29836174.91429941</v>
      </c>
      <c r="Y1721">
        <f t="shared" si="80"/>
        <v>49999999.999971956</v>
      </c>
      <c r="Z1721">
        <v>0.6360436291431163</v>
      </c>
      <c r="AA1721">
        <v>0.14665218670813621</v>
      </c>
      <c r="AB1721">
        <v>0.67349999165289576</v>
      </c>
      <c r="AD1721">
        <v>7.7098E-2</v>
      </c>
      <c r="AE1721">
        <v>5.4999999999999997E-3</v>
      </c>
      <c r="AF1721">
        <v>2.3297550704864061</v>
      </c>
      <c r="AG1721">
        <v>1.175497335439504</v>
      </c>
      <c r="AH1721">
        <v>11.004237380307639</v>
      </c>
    </row>
    <row r="1722" spans="1:34">
      <c r="A1722" t="s">
        <v>1531</v>
      </c>
      <c r="B1722" t="s">
        <v>2197</v>
      </c>
      <c r="C1722" t="s">
        <v>1536</v>
      </c>
      <c r="D1722" t="s">
        <v>2199</v>
      </c>
      <c r="E1722" t="s">
        <v>671</v>
      </c>
      <c r="F1722" t="s">
        <v>254</v>
      </c>
      <c r="G1722" t="s">
        <v>672</v>
      </c>
      <c r="I1722">
        <v>0</v>
      </c>
      <c r="J1722">
        <v>0</v>
      </c>
      <c r="K1722">
        <v>0</v>
      </c>
      <c r="M1722">
        <v>0</v>
      </c>
      <c r="N1722" t="str">
        <f t="shared" si="78"/>
        <v>10Qf-300</v>
      </c>
      <c r="O1722" t="s">
        <v>1538</v>
      </c>
      <c r="P1722">
        <v>0</v>
      </c>
      <c r="Q1722">
        <v>0</v>
      </c>
      <c r="R1722">
        <v>0</v>
      </c>
      <c r="T1722">
        <f t="shared" si="79"/>
        <v>0</v>
      </c>
      <c r="U1722">
        <v>0</v>
      </c>
      <c r="V1722">
        <v>0</v>
      </c>
      <c r="W1722">
        <v>0</v>
      </c>
      <c r="Y1722">
        <f t="shared" si="80"/>
        <v>0</v>
      </c>
      <c r="Z1722">
        <v>0</v>
      </c>
      <c r="AA1722">
        <v>0</v>
      </c>
      <c r="AB1722">
        <v>0</v>
      </c>
      <c r="AD1722">
        <v>7.7098E-2</v>
      </c>
      <c r="AE1722">
        <v>5.4999999999999997E-3</v>
      </c>
      <c r="AF1722">
        <v>0</v>
      </c>
      <c r="AG1722">
        <v>0</v>
      </c>
      <c r="AH1722">
        <v>0</v>
      </c>
    </row>
    <row r="1723" spans="1:34">
      <c r="A1723" t="s">
        <v>1531</v>
      </c>
      <c r="B1723" t="s">
        <v>2197</v>
      </c>
      <c r="C1723" t="s">
        <v>1539</v>
      </c>
      <c r="D1723" t="s">
        <v>2200</v>
      </c>
      <c r="E1723" t="s">
        <v>43</v>
      </c>
      <c r="F1723" t="s">
        <v>254</v>
      </c>
      <c r="G1723" t="s">
        <v>672</v>
      </c>
      <c r="I1723">
        <v>0</v>
      </c>
      <c r="J1723">
        <v>0</v>
      </c>
      <c r="K1723">
        <v>0</v>
      </c>
      <c r="M1723">
        <v>0</v>
      </c>
      <c r="N1723" t="str">
        <f t="shared" si="78"/>
        <v>10Qf-300</v>
      </c>
      <c r="O1723" t="s">
        <v>1541</v>
      </c>
      <c r="P1723">
        <v>0</v>
      </c>
      <c r="Q1723">
        <v>0</v>
      </c>
      <c r="R1723">
        <v>0</v>
      </c>
      <c r="T1723">
        <f t="shared" si="79"/>
        <v>0</v>
      </c>
      <c r="U1723">
        <v>0</v>
      </c>
      <c r="V1723">
        <v>0</v>
      </c>
      <c r="W1723">
        <v>0</v>
      </c>
      <c r="Y1723">
        <f t="shared" si="80"/>
        <v>0</v>
      </c>
      <c r="Z1723">
        <v>0</v>
      </c>
      <c r="AA1723">
        <v>0</v>
      </c>
      <c r="AB1723">
        <v>0</v>
      </c>
      <c r="AD1723">
        <v>7.7098E-2</v>
      </c>
      <c r="AE1723">
        <v>5.4999999999999997E-3</v>
      </c>
      <c r="AF1723">
        <v>0</v>
      </c>
      <c r="AG1723">
        <v>0</v>
      </c>
      <c r="AH1723">
        <v>0</v>
      </c>
    </row>
    <row r="1724" spans="1:34">
      <c r="A1724" t="s">
        <v>1531</v>
      </c>
      <c r="B1724" t="s">
        <v>2197</v>
      </c>
      <c r="C1724" t="s">
        <v>1542</v>
      </c>
      <c r="D1724" t="s">
        <v>2201</v>
      </c>
      <c r="E1724" t="s">
        <v>671</v>
      </c>
      <c r="F1724" t="s">
        <v>672</v>
      </c>
      <c r="G1724" t="s">
        <v>46</v>
      </c>
      <c r="I1724">
        <v>0.28646560844240038</v>
      </c>
      <c r="J1724">
        <v>0.28646560844240038</v>
      </c>
      <c r="K1724">
        <v>2.291724867539203</v>
      </c>
      <c r="M1724">
        <v>2.8646560844240039</v>
      </c>
      <c r="N1724" t="str">
        <f t="shared" si="78"/>
        <v>10Qf-302,864656084424</v>
      </c>
      <c r="O1724" t="s">
        <v>1544</v>
      </c>
      <c r="P1724">
        <v>14.237982879182811</v>
      </c>
      <c r="Q1724">
        <v>14.44736498034727</v>
      </c>
      <c r="R1724">
        <v>285.07025196753727</v>
      </c>
      <c r="T1724">
        <f t="shared" si="79"/>
        <v>313.75559982706739</v>
      </c>
      <c r="U1724">
        <v>1204344.836549761</v>
      </c>
      <c r="V1724">
        <v>2884238.4435403431</v>
      </c>
      <c r="W1724">
        <v>26082168.362116281</v>
      </c>
      <c r="Y1724">
        <f t="shared" si="80"/>
        <v>30170751.642206386</v>
      </c>
      <c r="Z1724">
        <v>4.9093393489275217E-2</v>
      </c>
      <c r="AA1724">
        <v>6.5106689219682601E-2</v>
      </c>
      <c r="AB1724">
        <v>1.6279617703765401</v>
      </c>
      <c r="AD1724">
        <v>7.7098E-2</v>
      </c>
      <c r="AE1724">
        <v>5.4999999999999997E-3</v>
      </c>
      <c r="AF1724">
        <v>0.89989196369340441</v>
      </c>
      <c r="AG1724">
        <v>0.45404798938120461</v>
      </c>
      <c r="AH1724">
        <v>4.3011940374986128</v>
      </c>
    </row>
    <row r="1725" spans="1:34">
      <c r="A1725" t="s">
        <v>1531</v>
      </c>
      <c r="B1725" t="s">
        <v>2197</v>
      </c>
      <c r="C1725" t="s">
        <v>1545</v>
      </c>
      <c r="D1725" t="s">
        <v>2202</v>
      </c>
      <c r="E1725" t="s">
        <v>43</v>
      </c>
      <c r="F1725" t="s">
        <v>672</v>
      </c>
      <c r="G1725" t="s">
        <v>46</v>
      </c>
      <c r="I1725">
        <v>0.28823863284721812</v>
      </c>
      <c r="J1725">
        <v>0.28823863284721818</v>
      </c>
      <c r="K1725">
        <v>2.305909062777745</v>
      </c>
      <c r="M1725">
        <v>2.8823863284721809</v>
      </c>
      <c r="N1725" t="str">
        <f t="shared" si="78"/>
        <v>10Qf-302,88238632847218</v>
      </c>
      <c r="O1725" t="s">
        <v>1547</v>
      </c>
      <c r="P1725">
        <v>12.931433210009279</v>
      </c>
      <c r="Q1725">
        <v>14.536784198363501</v>
      </c>
      <c r="R1725">
        <v>286.83464007881588</v>
      </c>
      <c r="T1725">
        <f t="shared" si="79"/>
        <v>314.30285748718865</v>
      </c>
      <c r="U1725">
        <v>1772477.1364078559</v>
      </c>
      <c r="V1725">
        <v>2902089.8888761932</v>
      </c>
      <c r="W1725">
        <v>26243598.983013641</v>
      </c>
      <c r="Y1725">
        <f t="shared" si="80"/>
        <v>30918166.008297689</v>
      </c>
      <c r="Z1725">
        <v>5.6996521280272168E-2</v>
      </c>
      <c r="AA1725">
        <v>6.5509654690934255E-2</v>
      </c>
      <c r="AB1725">
        <v>1.6380377301564319</v>
      </c>
      <c r="AD1725">
        <v>7.7098E-2</v>
      </c>
      <c r="AE1725">
        <v>5.4999999999999997E-3</v>
      </c>
      <c r="AF1725">
        <v>0.90546167386560672</v>
      </c>
      <c r="AG1725">
        <v>0.45685823306284068</v>
      </c>
      <c r="AH1725">
        <v>4.3273042354006286</v>
      </c>
    </row>
    <row r="1726" spans="1:34">
      <c r="A1726" t="s">
        <v>1531</v>
      </c>
      <c r="B1726" t="s">
        <v>2197</v>
      </c>
      <c r="C1726" t="s">
        <v>1548</v>
      </c>
      <c r="D1726" t="s">
        <v>2203</v>
      </c>
      <c r="E1726" t="s">
        <v>254</v>
      </c>
      <c r="F1726" t="s">
        <v>672</v>
      </c>
      <c r="G1726" t="s">
        <v>46</v>
      </c>
      <c r="I1726">
        <v>0.57771577863712853</v>
      </c>
      <c r="J1726">
        <v>0.22948088956295701</v>
      </c>
      <c r="K1726">
        <v>1.487612227429485</v>
      </c>
      <c r="M1726">
        <v>2.2948088956295698</v>
      </c>
      <c r="N1726" t="str">
        <f t="shared" si="78"/>
        <v>10Qf-302,29480889562957</v>
      </c>
      <c r="O1726" t="s">
        <v>1550</v>
      </c>
      <c r="P1726">
        <v>55.348488621831002</v>
      </c>
      <c r="Q1726">
        <v>11.57344571153793</v>
      </c>
      <c r="R1726">
        <v>185.0457698958744</v>
      </c>
      <c r="T1726">
        <f t="shared" si="79"/>
        <v>251.96770422924334</v>
      </c>
      <c r="U1726">
        <v>30758958.447481781</v>
      </c>
      <c r="V1726">
        <v>2310495.8648758698</v>
      </c>
      <c r="W1726">
        <v>16930545.687633641</v>
      </c>
      <c r="Y1726">
        <f t="shared" si="80"/>
        <v>49999999.99999129</v>
      </c>
      <c r="Z1726">
        <v>0.31851834898542403</v>
      </c>
      <c r="AA1726">
        <v>5.215544385892968E-2</v>
      </c>
      <c r="AB1726">
        <v>1.056748072032021</v>
      </c>
      <c r="AD1726">
        <v>7.7098E-2</v>
      </c>
      <c r="AE1726">
        <v>5.4999999999999997E-3</v>
      </c>
      <c r="AF1726">
        <v>0.72088237559044088</v>
      </c>
      <c r="AG1726">
        <v>0.36372720995728691</v>
      </c>
      <c r="AH1726">
        <v>3.4620164811772982</v>
      </c>
    </row>
    <row r="1727" spans="1:34">
      <c r="A1727" t="s">
        <v>1194</v>
      </c>
      <c r="B1727" t="s">
        <v>1283</v>
      </c>
      <c r="C1727" t="s">
        <v>1622</v>
      </c>
      <c r="D1727" t="s">
        <v>2204</v>
      </c>
      <c r="E1727" t="s">
        <v>671</v>
      </c>
      <c r="F1727" t="s">
        <v>43</v>
      </c>
      <c r="G1727" t="s">
        <v>672</v>
      </c>
      <c r="I1727">
        <v>2.4881737463944509</v>
      </c>
      <c r="J1727">
        <v>0.56363042286552978</v>
      </c>
      <c r="K1727">
        <v>2.5845000593953178</v>
      </c>
      <c r="M1727">
        <v>5.6363042286552982</v>
      </c>
      <c r="N1727" t="str">
        <f t="shared" si="78"/>
        <v>05Qd-615,6363042286553</v>
      </c>
      <c r="O1727" t="s">
        <v>1535</v>
      </c>
      <c r="P1727">
        <v>156.49032580125379</v>
      </c>
      <c r="Q1727">
        <v>32.434368879443667</v>
      </c>
      <c r="R1727">
        <v>164.93906026623941</v>
      </c>
      <c r="T1727">
        <f t="shared" si="79"/>
        <v>353.86375494693687</v>
      </c>
      <c r="U1727">
        <v>12737806.365031149</v>
      </c>
      <c r="V1727">
        <v>4334142.1108120242</v>
      </c>
      <c r="W1727">
        <v>32928051.524165921</v>
      </c>
      <c r="Y1727">
        <f t="shared" si="80"/>
        <v>50000000.00000909</v>
      </c>
      <c r="Z1727">
        <v>0.53958774968458012</v>
      </c>
      <c r="AA1727">
        <v>0.14295756441122909</v>
      </c>
      <c r="AB1727">
        <v>0.74329375298182787</v>
      </c>
      <c r="AD1727">
        <v>7.7098E-2</v>
      </c>
      <c r="AE1727">
        <v>5.4999999999999997E-3</v>
      </c>
      <c r="AF1727">
        <v>1.77056677339957</v>
      </c>
      <c r="AG1727">
        <v>0.89335422024186473</v>
      </c>
      <c r="AH1727">
        <v>8.3828232222967323</v>
      </c>
    </row>
    <row r="1728" spans="1:34">
      <c r="A1728" t="s">
        <v>1194</v>
      </c>
      <c r="B1728" t="s">
        <v>1283</v>
      </c>
      <c r="C1728" t="s">
        <v>1624</v>
      </c>
      <c r="D1728" t="s">
        <v>2205</v>
      </c>
      <c r="E1728" t="s">
        <v>671</v>
      </c>
      <c r="F1728" t="s">
        <v>49</v>
      </c>
      <c r="G1728" t="s">
        <v>672</v>
      </c>
      <c r="I1728">
        <v>0.1965208757361209</v>
      </c>
      <c r="J1728">
        <v>1.572167005888967</v>
      </c>
      <c r="K1728">
        <v>0.1965208757361209</v>
      </c>
      <c r="M1728">
        <v>1.9652087573612089</v>
      </c>
      <c r="N1728" t="str">
        <f t="shared" si="78"/>
        <v>05Qd-611,96520875736121</v>
      </c>
      <c r="O1728" t="s">
        <v>1626</v>
      </c>
      <c r="P1728">
        <v>12.3599149437444</v>
      </c>
      <c r="Q1728">
        <v>200.54419402846401</v>
      </c>
      <c r="R1728">
        <v>12.541678398799471</v>
      </c>
      <c r="T1728">
        <f t="shared" si="79"/>
        <v>225.44578737100787</v>
      </c>
      <c r="U1728">
        <v>1006057.099284342</v>
      </c>
      <c r="V1728">
        <v>20443716.249920689</v>
      </c>
      <c r="W1728">
        <v>2503791.5933835162</v>
      </c>
      <c r="Y1728">
        <f t="shared" si="80"/>
        <v>23953564.942588549</v>
      </c>
      <c r="Z1728">
        <v>4.2617705961312667E-2</v>
      </c>
      <c r="AA1728">
        <v>1.5391894624105329</v>
      </c>
      <c r="AB1728">
        <v>5.6518760266290193E-2</v>
      </c>
      <c r="AD1728">
        <v>7.7098E-2</v>
      </c>
      <c r="AE1728">
        <v>5.4999999999999997E-3</v>
      </c>
      <c r="AF1728">
        <v>0.61734306513964676</v>
      </c>
      <c r="AG1728">
        <v>0.31148558804175158</v>
      </c>
      <c r="AH1728">
        <v>2.9766354105426069</v>
      </c>
    </row>
    <row r="1729" spans="1:34">
      <c r="A1729" t="s">
        <v>1194</v>
      </c>
      <c r="B1729" t="s">
        <v>1283</v>
      </c>
      <c r="C1729" t="s">
        <v>1627</v>
      </c>
      <c r="D1729" t="s">
        <v>2206</v>
      </c>
      <c r="E1729" t="s">
        <v>43</v>
      </c>
      <c r="F1729" t="s">
        <v>49</v>
      </c>
      <c r="G1729" t="s">
        <v>672</v>
      </c>
      <c r="I1729">
        <v>0.1974410268693044</v>
      </c>
      <c r="J1729">
        <v>1.5795282149544361</v>
      </c>
      <c r="K1729">
        <v>0.19744102686930451</v>
      </c>
      <c r="M1729">
        <v>1.974410268693044</v>
      </c>
      <c r="N1729" t="str">
        <f t="shared" si="78"/>
        <v>05Qd-611,97441026869304</v>
      </c>
      <c r="O1729" t="s">
        <v>1629</v>
      </c>
      <c r="P1729">
        <v>11.36183363711543</v>
      </c>
      <c r="Q1729">
        <v>201.48318316484691</v>
      </c>
      <c r="R1729">
        <v>12.600401114884731</v>
      </c>
      <c r="T1729">
        <f t="shared" si="79"/>
        <v>225.44541791684708</v>
      </c>
      <c r="U1729">
        <v>1518259.899111907</v>
      </c>
      <c r="V1729">
        <v>20539437.93141323</v>
      </c>
      <c r="W1729">
        <v>2515514.860254162</v>
      </c>
      <c r="Y1729">
        <f t="shared" si="80"/>
        <v>24573212.690779299</v>
      </c>
      <c r="Z1729">
        <v>5.0078361938993218E-2</v>
      </c>
      <c r="AA1729">
        <v>1.546396263839217</v>
      </c>
      <c r="AB1729">
        <v>5.6783392718747758E-2</v>
      </c>
      <c r="AD1729">
        <v>7.7098E-2</v>
      </c>
      <c r="AE1729">
        <v>5.4999999999999997E-3</v>
      </c>
      <c r="AF1729">
        <v>0.62023359225959507</v>
      </c>
      <c r="AG1729">
        <v>0.31294402758784762</v>
      </c>
      <c r="AH1729">
        <v>2.9901858885404868</v>
      </c>
    </row>
    <row r="1730" spans="1:34">
      <c r="A1730" t="s">
        <v>1194</v>
      </c>
      <c r="B1730" t="s">
        <v>1283</v>
      </c>
      <c r="C1730" t="s">
        <v>1630</v>
      </c>
      <c r="D1730" t="s">
        <v>2207</v>
      </c>
      <c r="E1730" t="s">
        <v>671</v>
      </c>
      <c r="F1730" t="s">
        <v>672</v>
      </c>
      <c r="G1730" t="s">
        <v>1179</v>
      </c>
      <c r="I1730">
        <v>0.47299059718134628</v>
      </c>
      <c r="J1730">
        <v>0.47299059718134567</v>
      </c>
      <c r="K1730">
        <v>3.7839247774507712</v>
      </c>
      <c r="M1730">
        <v>4.7299059718134631</v>
      </c>
      <c r="N1730" t="str">
        <f t="shared" ref="N1730:N1793" si="81">_xlfn.CONCAT(A1730,M1730)</f>
        <v>05Qd-614,72990597181346</v>
      </c>
      <c r="O1730" t="s">
        <v>1632</v>
      </c>
      <c r="P1730">
        <v>29.748104512836669</v>
      </c>
      <c r="Q1730">
        <v>30.185576638025399</v>
      </c>
      <c r="R1730">
        <v>265.98305211477498</v>
      </c>
      <c r="T1730">
        <f t="shared" ref="T1730:T1793" si="82">SUM(P1730:S1730)</f>
        <v>325.91673326563705</v>
      </c>
      <c r="U1730">
        <v>2421399.4895279771</v>
      </c>
      <c r="V1730">
        <v>6026178.5244753603</v>
      </c>
      <c r="W1730">
        <v>18546275.552283969</v>
      </c>
      <c r="Y1730">
        <f t="shared" ref="Y1730:Y1793" si="83">SUM(U1730:X1730)</f>
        <v>26993853.566287305</v>
      </c>
      <c r="Z1730">
        <v>0.1025731954309385</v>
      </c>
      <c r="AA1730">
        <v>0.13603054673030021</v>
      </c>
      <c r="AB1730">
        <v>0.96498044800264871</v>
      </c>
      <c r="AD1730">
        <v>7.7098E-2</v>
      </c>
      <c r="AE1730">
        <v>5.4999999999999997E-3</v>
      </c>
      <c r="AF1730">
        <v>1.485834336695329</v>
      </c>
      <c r="AG1730">
        <v>0.7496900965324339</v>
      </c>
      <c r="AH1730">
        <v>7.0480284050412259</v>
      </c>
    </row>
    <row r="1731" spans="1:34">
      <c r="A1731" t="s">
        <v>1194</v>
      </c>
      <c r="B1731" t="s">
        <v>1283</v>
      </c>
      <c r="C1731" t="s">
        <v>1633</v>
      </c>
      <c r="D1731" t="s">
        <v>2208</v>
      </c>
      <c r="E1731" t="s">
        <v>43</v>
      </c>
      <c r="F1731" t="s">
        <v>672</v>
      </c>
      <c r="G1731" t="s">
        <v>1179</v>
      </c>
      <c r="I1731">
        <v>0.47835618083895792</v>
      </c>
      <c r="J1731">
        <v>0.47835618083895831</v>
      </c>
      <c r="K1731">
        <v>3.8268494467116629</v>
      </c>
      <c r="M1731">
        <v>4.7835618083895799</v>
      </c>
      <c r="N1731" t="str">
        <f t="shared" si="81"/>
        <v>05Qd-614,78356180838958</v>
      </c>
      <c r="O1731" t="s">
        <v>1635</v>
      </c>
      <c r="P1731">
        <v>27.527223861005488</v>
      </c>
      <c r="Q1731">
        <v>30.528000436024289</v>
      </c>
      <c r="R1731">
        <v>269.00035166815587</v>
      </c>
      <c r="T1731">
        <f t="shared" si="82"/>
        <v>327.05557596518565</v>
      </c>
      <c r="U1731">
        <v>3678409.7934258878</v>
      </c>
      <c r="V1731">
        <v>6094539.2174816607</v>
      </c>
      <c r="W1731">
        <v>18756663.652186811</v>
      </c>
      <c r="Y1731">
        <f t="shared" si="83"/>
        <v>28529612.66309436</v>
      </c>
      <c r="Z1731">
        <v>0.1213288562141898</v>
      </c>
      <c r="AA1731">
        <v>0.1375736710182284</v>
      </c>
      <c r="AB1731">
        <v>0.9759271419804415</v>
      </c>
      <c r="AD1731">
        <v>7.7098E-2</v>
      </c>
      <c r="AE1731">
        <v>5.4999999999999997E-3</v>
      </c>
      <c r="AF1731">
        <v>1.5026895733160981</v>
      </c>
      <c r="AG1731">
        <v>0.75819454662974839</v>
      </c>
      <c r="AH1731">
        <v>7.1270439283354268</v>
      </c>
    </row>
    <row r="1732" spans="1:34">
      <c r="A1732" t="s">
        <v>1194</v>
      </c>
      <c r="B1732" t="s">
        <v>1283</v>
      </c>
      <c r="C1732" t="s">
        <v>1636</v>
      </c>
      <c r="D1732" t="s">
        <v>2209</v>
      </c>
      <c r="E1732" t="s">
        <v>49</v>
      </c>
      <c r="F1732" t="s">
        <v>672</v>
      </c>
      <c r="G1732" t="s">
        <v>1179</v>
      </c>
      <c r="I1732">
        <v>1.557361861174992</v>
      </c>
      <c r="J1732">
        <v>0.194670232646874</v>
      </c>
      <c r="K1732">
        <v>0.19467023264687411</v>
      </c>
      <c r="M1732">
        <v>1.9467023264687411</v>
      </c>
      <c r="N1732" t="str">
        <f t="shared" si="81"/>
        <v>05Qd-611,94670232646874</v>
      </c>
      <c r="O1732" t="s">
        <v>1638</v>
      </c>
      <c r="P1732">
        <v>198.6556632279719</v>
      </c>
      <c r="Q1732">
        <v>12.42357303025093</v>
      </c>
      <c r="R1732">
        <v>13.683935511580749</v>
      </c>
      <c r="T1732">
        <f t="shared" si="82"/>
        <v>224.76317176980359</v>
      </c>
      <c r="U1732">
        <v>20251197.149572089</v>
      </c>
      <c r="V1732">
        <v>2480213.311474009</v>
      </c>
      <c r="W1732">
        <v>954143.64418958768</v>
      </c>
      <c r="Y1732">
        <f t="shared" si="83"/>
        <v>23685554.105235688</v>
      </c>
      <c r="Z1732">
        <v>1.524694868230746</v>
      </c>
      <c r="AA1732">
        <v>5.5986521374580503E-2</v>
      </c>
      <c r="AB1732">
        <v>4.9645006008527712E-2</v>
      </c>
      <c r="AD1732">
        <v>7.7098E-2</v>
      </c>
      <c r="AE1732">
        <v>5.4999999999999997E-3</v>
      </c>
      <c r="AF1732">
        <v>0.61152952663939497</v>
      </c>
      <c r="AG1732">
        <v>0.30855231874529537</v>
      </c>
      <c r="AH1732">
        <v>2.949382171853431</v>
      </c>
    </row>
    <row r="1733" spans="1:34">
      <c r="A1733" t="s">
        <v>1194</v>
      </c>
      <c r="B1733" t="s">
        <v>1283</v>
      </c>
      <c r="C1733" t="s">
        <v>1639</v>
      </c>
      <c r="D1733" t="s">
        <v>2210</v>
      </c>
      <c r="E1733" t="s">
        <v>671</v>
      </c>
      <c r="F1733" t="s">
        <v>672</v>
      </c>
      <c r="G1733" t="s">
        <v>46</v>
      </c>
      <c r="I1733">
        <v>0.2072064851245588</v>
      </c>
      <c r="J1733">
        <v>0.2072064851245588</v>
      </c>
      <c r="K1733">
        <v>1.65765188099647</v>
      </c>
      <c r="M1733">
        <v>2.0720648512455879</v>
      </c>
      <c r="N1733" t="str">
        <f t="shared" si="81"/>
        <v>05Qd-612,07206485124559</v>
      </c>
      <c r="O1733" t="s">
        <v>1544</v>
      </c>
      <c r="P1733">
        <v>13.03197190801578</v>
      </c>
      <c r="Q1733">
        <v>13.22361855372189</v>
      </c>
      <c r="R1733">
        <v>268.53960472142819</v>
      </c>
      <c r="T1733">
        <f t="shared" si="82"/>
        <v>294.79519518316584</v>
      </c>
      <c r="U1733">
        <v>1060760.362462614</v>
      </c>
      <c r="V1733">
        <v>2639932.5446017249</v>
      </c>
      <c r="W1733">
        <v>24569716.180129681</v>
      </c>
      <c r="Y1733">
        <f t="shared" si="83"/>
        <v>28270409.087194018</v>
      </c>
      <c r="Z1733">
        <v>4.4934997481758443E-2</v>
      </c>
      <c r="AA1733">
        <v>5.9591906531602387E-2</v>
      </c>
      <c r="AB1733">
        <v>1.533559560498428</v>
      </c>
      <c r="AD1733">
        <v>7.7098E-2</v>
      </c>
      <c r="AE1733">
        <v>5.4999999999999997E-3</v>
      </c>
      <c r="AF1733">
        <v>0.65091042447505376</v>
      </c>
      <c r="AG1733">
        <v>0.3284222789224257</v>
      </c>
      <c r="AH1733">
        <v>3.133995554643068</v>
      </c>
    </row>
    <row r="1734" spans="1:34">
      <c r="A1734" t="s">
        <v>1194</v>
      </c>
      <c r="B1734" t="s">
        <v>1283</v>
      </c>
      <c r="C1734" t="s">
        <v>1641</v>
      </c>
      <c r="D1734" t="s">
        <v>2211</v>
      </c>
      <c r="E1734" t="s">
        <v>43</v>
      </c>
      <c r="F1734" t="s">
        <v>672</v>
      </c>
      <c r="G1734" t="s">
        <v>46</v>
      </c>
      <c r="I1734">
        <v>0.2082296816397968</v>
      </c>
      <c r="J1734">
        <v>0.2082296816397968</v>
      </c>
      <c r="K1734">
        <v>1.6658374531183739</v>
      </c>
      <c r="M1734">
        <v>2.0822968163979678</v>
      </c>
      <c r="N1734" t="str">
        <f t="shared" si="81"/>
        <v>05Qd-612,08229681639797</v>
      </c>
      <c r="O1734" t="s">
        <v>1547</v>
      </c>
      <c r="P1734">
        <v>11.9826716798174</v>
      </c>
      <c r="Q1734">
        <v>13.28891747723228</v>
      </c>
      <c r="R1734">
        <v>269.86566740517662</v>
      </c>
      <c r="T1734">
        <f t="shared" si="82"/>
        <v>295.1372565622263</v>
      </c>
      <c r="U1734">
        <v>1601221.288460047</v>
      </c>
      <c r="V1734">
        <v>2652968.6702735452</v>
      </c>
      <c r="W1734">
        <v>24691042.73012054</v>
      </c>
      <c r="Y1734">
        <f t="shared" si="83"/>
        <v>28945232.688854132</v>
      </c>
      <c r="Z1734">
        <v>5.2814764636033469E-2</v>
      </c>
      <c r="AA1734">
        <v>5.9886174498470647E-2</v>
      </c>
      <c r="AB1734">
        <v>1.541132358218869</v>
      </c>
      <c r="AD1734">
        <v>7.7098E-2</v>
      </c>
      <c r="AE1734">
        <v>5.4999999999999997E-3</v>
      </c>
      <c r="AF1734">
        <v>0.65412465436585376</v>
      </c>
      <c r="AG1734">
        <v>0.33004404539907789</v>
      </c>
      <c r="AH1734">
        <v>3.149063516162899</v>
      </c>
    </row>
    <row r="1735" spans="1:34">
      <c r="A1735" t="s">
        <v>1194</v>
      </c>
      <c r="B1735" t="s">
        <v>1283</v>
      </c>
      <c r="C1735" t="s">
        <v>1643</v>
      </c>
      <c r="D1735" t="s">
        <v>2212</v>
      </c>
      <c r="E1735" t="s">
        <v>49</v>
      </c>
      <c r="F1735" t="s">
        <v>672</v>
      </c>
      <c r="G1735" t="s">
        <v>46</v>
      </c>
      <c r="I1735">
        <v>1.4609525797764851</v>
      </c>
      <c r="J1735">
        <v>0.18261907247206061</v>
      </c>
      <c r="K1735">
        <v>0.18261907247206061</v>
      </c>
      <c r="M1735">
        <v>1.826190724720606</v>
      </c>
      <c r="N1735" t="str">
        <f t="shared" si="81"/>
        <v>05Qd-611,82619072472061</v>
      </c>
      <c r="O1735" t="s">
        <v>1645</v>
      </c>
      <c r="P1735">
        <v>186.35778293757949</v>
      </c>
      <c r="Q1735">
        <v>11.65448539679322</v>
      </c>
      <c r="R1735">
        <v>29.584289740473821</v>
      </c>
      <c r="T1735">
        <f t="shared" si="82"/>
        <v>227.59655807484654</v>
      </c>
      <c r="U1735">
        <v>18997536.447250329</v>
      </c>
      <c r="V1735">
        <v>2326674.439722125</v>
      </c>
      <c r="W1735">
        <v>2706779.8921808819</v>
      </c>
      <c r="Y1735">
        <f t="shared" si="83"/>
        <v>24030990.779153336</v>
      </c>
      <c r="Z1735">
        <v>1.430307853714277</v>
      </c>
      <c r="AA1735">
        <v>5.2520647175212917E-2</v>
      </c>
      <c r="AB1735">
        <v>0.1689481535474939</v>
      </c>
      <c r="AD1735">
        <v>7.7098E-2</v>
      </c>
      <c r="AE1735">
        <v>5.4999999999999997E-3</v>
      </c>
      <c r="AF1735">
        <v>0.57367247896982387</v>
      </c>
      <c r="AG1735">
        <v>0.28945122986821609</v>
      </c>
      <c r="AH1735">
        <v>2.7719124335586458</v>
      </c>
    </row>
    <row r="1736" spans="1:34">
      <c r="A1736" t="s">
        <v>1194</v>
      </c>
      <c r="B1736" t="s">
        <v>1283</v>
      </c>
      <c r="C1736" t="s">
        <v>1646</v>
      </c>
      <c r="D1736" t="s">
        <v>2213</v>
      </c>
      <c r="E1736" t="s">
        <v>672</v>
      </c>
      <c r="F1736" t="s">
        <v>1179</v>
      </c>
      <c r="G1736" t="s">
        <v>46</v>
      </c>
      <c r="I1736">
        <v>0.2051501700644103</v>
      </c>
      <c r="J1736">
        <v>0.2051501700644103</v>
      </c>
      <c r="K1736">
        <v>1.641201360515282</v>
      </c>
      <c r="M1736">
        <v>2.0515017006441032</v>
      </c>
      <c r="N1736" t="str">
        <f t="shared" si="81"/>
        <v>05Qd-612,0515017006441</v>
      </c>
      <c r="O1736" t="s">
        <v>1648</v>
      </c>
      <c r="P1736">
        <v>13.09238749710061</v>
      </c>
      <c r="Q1736">
        <v>14.420600721444149</v>
      </c>
      <c r="R1736">
        <v>265.87462040347577</v>
      </c>
      <c r="T1736">
        <f t="shared" si="82"/>
        <v>293.38760862202054</v>
      </c>
      <c r="U1736">
        <v>2613733.8807617519</v>
      </c>
      <c r="V1736">
        <v>1005509.307765823</v>
      </c>
      <c r="W1736">
        <v>24325886.565557521</v>
      </c>
      <c r="Y1736">
        <f t="shared" si="83"/>
        <v>27945129.754085094</v>
      </c>
      <c r="Z1736">
        <v>5.9000517054626153E-2</v>
      </c>
      <c r="AA1736">
        <v>5.2317610592128048E-2</v>
      </c>
      <c r="AB1736">
        <v>1.518340530949271</v>
      </c>
      <c r="AD1736">
        <v>7.7098E-2</v>
      </c>
      <c r="AE1736">
        <v>5.4999999999999997E-3</v>
      </c>
      <c r="AF1736">
        <v>0.64445079601385424</v>
      </c>
      <c r="AG1736">
        <v>0.32516301955209032</v>
      </c>
      <c r="AH1736">
        <v>3.1037135162100471</v>
      </c>
    </row>
    <row r="1737" spans="1:34">
      <c r="A1737" t="s">
        <v>1531</v>
      </c>
      <c r="B1737" t="s">
        <v>2214</v>
      </c>
      <c r="C1737" t="s">
        <v>1533</v>
      </c>
      <c r="D1737" t="s">
        <v>2215</v>
      </c>
      <c r="E1737" t="s">
        <v>671</v>
      </c>
      <c r="F1737" t="s">
        <v>43</v>
      </c>
      <c r="G1737" t="s">
        <v>672</v>
      </c>
      <c r="I1737">
        <v>3.664446250153425</v>
      </c>
      <c r="J1737">
        <v>0.73930032157580983</v>
      </c>
      <c r="K1737">
        <v>2.9892566440288619</v>
      </c>
      <c r="M1737">
        <v>7.3930032157580978</v>
      </c>
      <c r="N1737" t="str">
        <f t="shared" si="81"/>
        <v>10Qf-307,3930032157581</v>
      </c>
      <c r="O1737" t="s">
        <v>1535</v>
      </c>
      <c r="P1737">
        <v>182.13119283343499</v>
      </c>
      <c r="Q1737">
        <v>33.167700790696557</v>
      </c>
      <c r="R1737">
        <v>150.75764937729531</v>
      </c>
      <c r="T1737">
        <f t="shared" si="82"/>
        <v>366.05654300142686</v>
      </c>
      <c r="U1737">
        <v>15380451.49366601</v>
      </c>
      <c r="V1737">
        <v>4522640.9675928829</v>
      </c>
      <c r="W1737">
        <v>30096907.53872817</v>
      </c>
      <c r="Y1737">
        <f t="shared" si="83"/>
        <v>49999999.999987066</v>
      </c>
      <c r="Z1737">
        <v>0.6279989512781381</v>
      </c>
      <c r="AA1737">
        <v>0.14618979452883701</v>
      </c>
      <c r="AB1737">
        <v>0.67938557922840803</v>
      </c>
      <c r="AD1737">
        <v>7.7098E-2</v>
      </c>
      <c r="AE1737">
        <v>5.4999999999999997E-3</v>
      </c>
      <c r="AF1737">
        <v>2.3224093871491411</v>
      </c>
      <c r="AG1737">
        <v>1.171791009697658</v>
      </c>
      <c r="AH1737">
        <v>10.9698016126049</v>
      </c>
    </row>
    <row r="1738" spans="1:34">
      <c r="A1738" t="s">
        <v>1531</v>
      </c>
      <c r="B1738" t="s">
        <v>2214</v>
      </c>
      <c r="C1738" t="s">
        <v>1536</v>
      </c>
      <c r="D1738" t="s">
        <v>2216</v>
      </c>
      <c r="E1738" t="s">
        <v>671</v>
      </c>
      <c r="F1738" t="s">
        <v>254</v>
      </c>
      <c r="G1738" t="s">
        <v>672</v>
      </c>
      <c r="I1738">
        <v>0</v>
      </c>
      <c r="J1738">
        <v>0</v>
      </c>
      <c r="K1738">
        <v>0</v>
      </c>
      <c r="M1738">
        <v>0</v>
      </c>
      <c r="N1738" t="str">
        <f t="shared" si="81"/>
        <v>10Qf-300</v>
      </c>
      <c r="O1738" t="s">
        <v>1538</v>
      </c>
      <c r="P1738">
        <v>0</v>
      </c>
      <c r="Q1738">
        <v>0</v>
      </c>
      <c r="R1738">
        <v>0</v>
      </c>
      <c r="T1738">
        <f t="shared" si="82"/>
        <v>0</v>
      </c>
      <c r="U1738">
        <v>0</v>
      </c>
      <c r="V1738">
        <v>0</v>
      </c>
      <c r="W1738">
        <v>0</v>
      </c>
      <c r="Y1738">
        <f t="shared" si="83"/>
        <v>0</v>
      </c>
      <c r="Z1738">
        <v>0</v>
      </c>
      <c r="AA1738">
        <v>0</v>
      </c>
      <c r="AB1738">
        <v>0</v>
      </c>
      <c r="AD1738">
        <v>7.7098E-2</v>
      </c>
      <c r="AE1738">
        <v>5.4999999999999997E-3</v>
      </c>
      <c r="AF1738">
        <v>0</v>
      </c>
      <c r="AG1738">
        <v>0</v>
      </c>
      <c r="AH1738">
        <v>0</v>
      </c>
    </row>
    <row r="1739" spans="1:34">
      <c r="A1739" t="s">
        <v>1531</v>
      </c>
      <c r="B1739" t="s">
        <v>2214</v>
      </c>
      <c r="C1739" t="s">
        <v>1539</v>
      </c>
      <c r="D1739" t="s">
        <v>2217</v>
      </c>
      <c r="E1739" t="s">
        <v>43</v>
      </c>
      <c r="F1739" t="s">
        <v>254</v>
      </c>
      <c r="G1739" t="s">
        <v>672</v>
      </c>
      <c r="I1739">
        <v>0</v>
      </c>
      <c r="J1739">
        <v>0</v>
      </c>
      <c r="K1739">
        <v>0</v>
      </c>
      <c r="M1739">
        <v>0</v>
      </c>
      <c r="N1739" t="str">
        <f t="shared" si="81"/>
        <v>10Qf-300</v>
      </c>
      <c r="O1739" t="s">
        <v>1541</v>
      </c>
      <c r="P1739">
        <v>0</v>
      </c>
      <c r="Q1739">
        <v>0</v>
      </c>
      <c r="R1739">
        <v>0</v>
      </c>
      <c r="T1739">
        <f t="shared" si="82"/>
        <v>0</v>
      </c>
      <c r="U1739">
        <v>0</v>
      </c>
      <c r="V1739">
        <v>0</v>
      </c>
      <c r="W1739">
        <v>0</v>
      </c>
      <c r="Y1739">
        <f t="shared" si="83"/>
        <v>0</v>
      </c>
      <c r="Z1739">
        <v>0</v>
      </c>
      <c r="AA1739">
        <v>0</v>
      </c>
      <c r="AB1739">
        <v>0</v>
      </c>
      <c r="AD1739">
        <v>7.7098E-2</v>
      </c>
      <c r="AE1739">
        <v>5.4999999999999997E-3</v>
      </c>
      <c r="AF1739">
        <v>0</v>
      </c>
      <c r="AG1739">
        <v>0</v>
      </c>
      <c r="AH1739">
        <v>0</v>
      </c>
    </row>
    <row r="1740" spans="1:34">
      <c r="A1740" t="s">
        <v>1531</v>
      </c>
      <c r="B1740" t="s">
        <v>2214</v>
      </c>
      <c r="C1740" t="s">
        <v>1542</v>
      </c>
      <c r="D1740" t="s">
        <v>2218</v>
      </c>
      <c r="E1740" t="s">
        <v>671</v>
      </c>
      <c r="F1740" t="s">
        <v>672</v>
      </c>
      <c r="G1740" t="s">
        <v>46</v>
      </c>
      <c r="I1740">
        <v>0.28537599615865872</v>
      </c>
      <c r="J1740">
        <v>0.28537599615865877</v>
      </c>
      <c r="K1740">
        <v>2.2830079692692702</v>
      </c>
      <c r="M1740">
        <v>2.8537599615865878</v>
      </c>
      <c r="N1740" t="str">
        <f t="shared" si="81"/>
        <v>10Qf-302,85375996158659</v>
      </c>
      <c r="O1740" t="s">
        <v>1544</v>
      </c>
      <c r="P1740">
        <v>14.18382670621247</v>
      </c>
      <c r="Q1740">
        <v>14.39241239306854</v>
      </c>
      <c r="R1740">
        <v>283.98594711865138</v>
      </c>
      <c r="T1740">
        <f t="shared" si="82"/>
        <v>312.56218621793238</v>
      </c>
      <c r="U1740">
        <v>1197783.066456794</v>
      </c>
      <c r="V1740">
        <v>2873267.8364423071</v>
      </c>
      <c r="W1740">
        <v>25982961.16168303</v>
      </c>
      <c r="Y1740">
        <f t="shared" si="83"/>
        <v>30054012.064582132</v>
      </c>
      <c r="Z1740">
        <v>4.8906659853473942E-2</v>
      </c>
      <c r="AA1740">
        <v>6.4859046758469749E-2</v>
      </c>
      <c r="AB1740">
        <v>1.6217695885222889</v>
      </c>
      <c r="AD1740">
        <v>7.7098E-2</v>
      </c>
      <c r="AE1740">
        <v>5.4999999999999997E-3</v>
      </c>
      <c r="AF1740">
        <v>0.89646909788060347</v>
      </c>
      <c r="AG1740">
        <v>0.4523209539114742</v>
      </c>
      <c r="AH1740">
        <v>4.2851480133786657</v>
      </c>
    </row>
    <row r="1741" spans="1:34">
      <c r="A1741" t="s">
        <v>1531</v>
      </c>
      <c r="B1741" t="s">
        <v>2214</v>
      </c>
      <c r="C1741" t="s">
        <v>1545</v>
      </c>
      <c r="D1741" t="s">
        <v>2219</v>
      </c>
      <c r="E1741" t="s">
        <v>43</v>
      </c>
      <c r="F1741" t="s">
        <v>672</v>
      </c>
      <c r="G1741" t="s">
        <v>46</v>
      </c>
      <c r="I1741">
        <v>0.2870222161399566</v>
      </c>
      <c r="J1741">
        <v>0.2870222161399566</v>
      </c>
      <c r="K1741">
        <v>2.2961777291196528</v>
      </c>
      <c r="M1741">
        <v>2.8702221613995662</v>
      </c>
      <c r="N1741" t="str">
        <f t="shared" si="81"/>
        <v>10Qf-302,87022216139957</v>
      </c>
      <c r="O1741" t="s">
        <v>1547</v>
      </c>
      <c r="P1741">
        <v>12.87686033318805</v>
      </c>
      <c r="Q1741">
        <v>14.47543646369631</v>
      </c>
      <c r="R1741">
        <v>285.62414846300902</v>
      </c>
      <c r="T1741">
        <f t="shared" si="82"/>
        <v>312.97644525989335</v>
      </c>
      <c r="U1741">
        <v>1755847.2456186491</v>
      </c>
      <c r="V1741">
        <v>2889842.569382851</v>
      </c>
      <c r="W1741">
        <v>26132846.472337771</v>
      </c>
      <c r="Y1741">
        <f t="shared" si="83"/>
        <v>30778536.28733927</v>
      </c>
      <c r="Z1741">
        <v>5.6755986137372517E-2</v>
      </c>
      <c r="AA1741">
        <v>6.5233192657840902E-2</v>
      </c>
      <c r="AB1741">
        <v>1.6311249286266549</v>
      </c>
      <c r="AD1741">
        <v>7.7098E-2</v>
      </c>
      <c r="AE1741">
        <v>5.4999999999999997E-3</v>
      </c>
      <c r="AF1741">
        <v>0.90164046954960175</v>
      </c>
      <c r="AG1741">
        <v>0.45493021258183119</v>
      </c>
      <c r="AH1741">
        <v>4.3093908435309984</v>
      </c>
    </row>
    <row r="1742" spans="1:34">
      <c r="A1742" t="s">
        <v>1531</v>
      </c>
      <c r="B1742" t="s">
        <v>2214</v>
      </c>
      <c r="C1742" t="s">
        <v>1548</v>
      </c>
      <c r="D1742" t="s">
        <v>2220</v>
      </c>
      <c r="E1742" t="s">
        <v>254</v>
      </c>
      <c r="F1742" t="s">
        <v>672</v>
      </c>
      <c r="G1742" t="s">
        <v>46</v>
      </c>
      <c r="I1742">
        <v>0.58034929349068953</v>
      </c>
      <c r="J1742">
        <v>0.22853540307243081</v>
      </c>
      <c r="K1742">
        <v>1.476469334161187</v>
      </c>
      <c r="M1742">
        <v>2.285354030724307</v>
      </c>
      <c r="N1742" t="str">
        <f t="shared" si="81"/>
        <v>10Qf-302,28535403072431</v>
      </c>
      <c r="O1742" t="s">
        <v>1550</v>
      </c>
      <c r="P1742">
        <v>55.60079446546159</v>
      </c>
      <c r="Q1742">
        <v>11.525761843003441</v>
      </c>
      <c r="R1742">
        <v>183.65969278136819</v>
      </c>
      <c r="T1742">
        <f t="shared" si="82"/>
        <v>250.78624908983323</v>
      </c>
      <c r="U1742">
        <v>30895295.444373399</v>
      </c>
      <c r="V1742">
        <v>2300976.3679329329</v>
      </c>
      <c r="W1742">
        <v>16803728.1876879</v>
      </c>
      <c r="Y1742">
        <f t="shared" si="83"/>
        <v>49999999.999994233</v>
      </c>
      <c r="Z1742">
        <v>0.31997031348804439</v>
      </c>
      <c r="AA1742">
        <v>5.1940557697080073E-2</v>
      </c>
      <c r="AB1742">
        <v>1.048832547568715</v>
      </c>
      <c r="AD1742">
        <v>7.7098E-2</v>
      </c>
      <c r="AE1742">
        <v>5.4999999999999997E-3</v>
      </c>
      <c r="AF1742">
        <v>0.71791226096051541</v>
      </c>
      <c r="AG1742">
        <v>0.36222861386980271</v>
      </c>
      <c r="AH1742">
        <v>3.4480929055546259</v>
      </c>
    </row>
    <row r="1743" spans="1:34">
      <c r="A1743" t="s">
        <v>1867</v>
      </c>
      <c r="B1743" t="s">
        <v>2221</v>
      </c>
      <c r="C1743" t="s">
        <v>1869</v>
      </c>
      <c r="D1743" t="s">
        <v>2222</v>
      </c>
      <c r="E1743" t="s">
        <v>671</v>
      </c>
      <c r="F1743" t="s">
        <v>43</v>
      </c>
      <c r="G1743" t="s">
        <v>672</v>
      </c>
      <c r="I1743">
        <v>3.9888271105066662</v>
      </c>
      <c r="J1743">
        <v>0.75548121901793808</v>
      </c>
      <c r="K1743">
        <v>2.810503860654777</v>
      </c>
      <c r="M1743">
        <v>7.5548121901793799</v>
      </c>
      <c r="N1743" t="str">
        <f t="shared" si="81"/>
        <v>10Rf-307,55481219017938</v>
      </c>
      <c r="O1743" t="s">
        <v>1535</v>
      </c>
      <c r="P1743">
        <v>198.2536487231886</v>
      </c>
      <c r="Q1743">
        <v>33.893634689577489</v>
      </c>
      <c r="R1743">
        <v>141.74258220500809</v>
      </c>
      <c r="T1743">
        <f t="shared" si="82"/>
        <v>373.88986561777415</v>
      </c>
      <c r="U1743">
        <v>16903526.338873751</v>
      </c>
      <c r="V1743">
        <v>4799313.2281547338</v>
      </c>
      <c r="W1743">
        <v>28297160.432956342</v>
      </c>
      <c r="Y1743">
        <f t="shared" si="83"/>
        <v>49999999.999984831</v>
      </c>
      <c r="Z1743">
        <v>0.6835901173671497</v>
      </c>
      <c r="AA1743">
        <v>0.14938941720357751</v>
      </c>
      <c r="AB1743">
        <v>0.63875940431837552</v>
      </c>
      <c r="AD1743">
        <v>7.7098E-2</v>
      </c>
      <c r="AE1743">
        <v>5.4999999999999997E-3</v>
      </c>
      <c r="AF1743">
        <v>2.3732394314699619</v>
      </c>
      <c r="AG1743">
        <v>1.197437732143432</v>
      </c>
      <c r="AH1743">
        <v>11.20808735379277</v>
      </c>
    </row>
    <row r="1744" spans="1:34">
      <c r="A1744" t="s">
        <v>1867</v>
      </c>
      <c r="B1744" t="s">
        <v>2221</v>
      </c>
      <c r="C1744" t="s">
        <v>1871</v>
      </c>
      <c r="D1744" t="s">
        <v>2223</v>
      </c>
      <c r="E1744" t="s">
        <v>671</v>
      </c>
      <c r="F1744" t="s">
        <v>254</v>
      </c>
      <c r="G1744" t="s">
        <v>672</v>
      </c>
      <c r="I1744">
        <v>0</v>
      </c>
      <c r="J1744">
        <v>0</v>
      </c>
      <c r="K1744">
        <v>0</v>
      </c>
      <c r="M1744">
        <v>0</v>
      </c>
      <c r="N1744" t="str">
        <f t="shared" si="81"/>
        <v>10Rf-300</v>
      </c>
      <c r="O1744" t="s">
        <v>1538</v>
      </c>
      <c r="P1744">
        <v>0</v>
      </c>
      <c r="Q1744">
        <v>0</v>
      </c>
      <c r="R1744">
        <v>0</v>
      </c>
      <c r="T1744">
        <f t="shared" si="82"/>
        <v>0</v>
      </c>
      <c r="U1744">
        <v>0</v>
      </c>
      <c r="V1744">
        <v>0</v>
      </c>
      <c r="W1744">
        <v>0</v>
      </c>
      <c r="Y1744">
        <f t="shared" si="83"/>
        <v>0</v>
      </c>
      <c r="Z1744">
        <v>0</v>
      </c>
      <c r="AA1744">
        <v>0</v>
      </c>
      <c r="AB1744">
        <v>0</v>
      </c>
      <c r="AD1744">
        <v>7.7098E-2</v>
      </c>
      <c r="AE1744">
        <v>5.4999999999999997E-3</v>
      </c>
      <c r="AF1744">
        <v>0</v>
      </c>
      <c r="AG1744">
        <v>0</v>
      </c>
      <c r="AH1744">
        <v>0</v>
      </c>
    </row>
    <row r="1745" spans="1:34">
      <c r="A1745" t="s">
        <v>1867</v>
      </c>
      <c r="B1745" t="s">
        <v>2221</v>
      </c>
      <c r="C1745" t="s">
        <v>1873</v>
      </c>
      <c r="D1745" t="s">
        <v>2224</v>
      </c>
      <c r="E1745" t="s">
        <v>43</v>
      </c>
      <c r="F1745" t="s">
        <v>254</v>
      </c>
      <c r="G1745" t="s">
        <v>672</v>
      </c>
      <c r="I1745">
        <v>0</v>
      </c>
      <c r="J1745">
        <v>0</v>
      </c>
      <c r="K1745">
        <v>0</v>
      </c>
      <c r="M1745">
        <v>0</v>
      </c>
      <c r="N1745" t="str">
        <f t="shared" si="81"/>
        <v>10Rf-300</v>
      </c>
      <c r="O1745" t="s">
        <v>1541</v>
      </c>
      <c r="P1745">
        <v>0</v>
      </c>
      <c r="Q1745">
        <v>0</v>
      </c>
      <c r="R1745">
        <v>0</v>
      </c>
      <c r="T1745">
        <f t="shared" si="82"/>
        <v>0</v>
      </c>
      <c r="U1745">
        <v>0</v>
      </c>
      <c r="V1745">
        <v>0</v>
      </c>
      <c r="W1745">
        <v>0</v>
      </c>
      <c r="Y1745">
        <f t="shared" si="83"/>
        <v>0</v>
      </c>
      <c r="Z1745">
        <v>0</v>
      </c>
      <c r="AA1745">
        <v>0</v>
      </c>
      <c r="AB1745">
        <v>0</v>
      </c>
      <c r="AD1745">
        <v>7.7098E-2</v>
      </c>
      <c r="AE1745">
        <v>5.4999999999999997E-3</v>
      </c>
      <c r="AF1745">
        <v>0</v>
      </c>
      <c r="AG1745">
        <v>0</v>
      </c>
      <c r="AH1745">
        <v>0</v>
      </c>
    </row>
    <row r="1746" spans="1:34">
      <c r="A1746" t="s">
        <v>1867</v>
      </c>
      <c r="B1746" t="s">
        <v>2221</v>
      </c>
      <c r="C1746" t="s">
        <v>1875</v>
      </c>
      <c r="D1746" t="s">
        <v>2225</v>
      </c>
      <c r="E1746" t="s">
        <v>671</v>
      </c>
      <c r="F1746" t="s">
        <v>672</v>
      </c>
      <c r="G1746" t="s">
        <v>46</v>
      </c>
      <c r="I1746">
        <v>0.28689087745156228</v>
      </c>
      <c r="J1746">
        <v>0.28689087745156228</v>
      </c>
      <c r="K1746">
        <v>2.2951270196124991</v>
      </c>
      <c r="M1746">
        <v>2.868908774515623</v>
      </c>
      <c r="N1746" t="str">
        <f t="shared" si="81"/>
        <v>10Rf-302,86890877451562</v>
      </c>
      <c r="O1746" t="s">
        <v>1544</v>
      </c>
      <c r="P1746">
        <v>14.259119702218619</v>
      </c>
      <c r="Q1746">
        <v>14.46881263901596</v>
      </c>
      <c r="R1746">
        <v>285.49344951734071</v>
      </c>
      <c r="T1746">
        <f t="shared" si="82"/>
        <v>314.22138185857528</v>
      </c>
      <c r="U1746">
        <v>1215762.771620627</v>
      </c>
      <c r="V1746">
        <v>2888520.2043832592</v>
      </c>
      <c r="W1746">
        <v>26120888.325592749</v>
      </c>
      <c r="Y1746">
        <f t="shared" si="83"/>
        <v>30225171.301596634</v>
      </c>
      <c r="Z1746">
        <v>4.9166274485074678E-2</v>
      </c>
      <c r="AA1746">
        <v>6.5203342557459548E-2</v>
      </c>
      <c r="AB1746">
        <v>1.630378541076541</v>
      </c>
      <c r="AD1746">
        <v>7.7098E-2</v>
      </c>
      <c r="AE1746">
        <v>5.4999999999999997E-3</v>
      </c>
      <c r="AF1746">
        <v>0.90122788728239478</v>
      </c>
      <c r="AG1746">
        <v>0.45472204076072631</v>
      </c>
      <c r="AH1746">
        <v>4.3074567025587447</v>
      </c>
    </row>
    <row r="1747" spans="1:34">
      <c r="A1747" t="s">
        <v>1867</v>
      </c>
      <c r="B1747" t="s">
        <v>2221</v>
      </c>
      <c r="C1747" t="s">
        <v>1877</v>
      </c>
      <c r="D1747" t="s">
        <v>2226</v>
      </c>
      <c r="E1747" t="s">
        <v>43</v>
      </c>
      <c r="F1747" t="s">
        <v>672</v>
      </c>
      <c r="G1747" t="s">
        <v>46</v>
      </c>
      <c r="I1747">
        <v>0.2894410659585549</v>
      </c>
      <c r="J1747">
        <v>0.28944106595855479</v>
      </c>
      <c r="K1747">
        <v>2.3155285276684392</v>
      </c>
      <c r="M1747">
        <v>2.894410659585549</v>
      </c>
      <c r="N1747" t="str">
        <f t="shared" si="81"/>
        <v>10Rf-302,89441065958555</v>
      </c>
      <c r="O1747" t="s">
        <v>1547</v>
      </c>
      <c r="P1747">
        <v>12.98537873186789</v>
      </c>
      <c r="Q1747">
        <v>14.597426696143231</v>
      </c>
      <c r="R1747">
        <v>288.03121621193952</v>
      </c>
      <c r="T1747">
        <f t="shared" si="82"/>
        <v>315.61402163995064</v>
      </c>
      <c r="U1747">
        <v>1838719.88033248</v>
      </c>
      <c r="V1747">
        <v>2914196.4165126518</v>
      </c>
      <c r="W1747">
        <v>26353078.31292202</v>
      </c>
      <c r="Y1747">
        <f t="shared" si="83"/>
        <v>31105994.60976715</v>
      </c>
      <c r="Z1747">
        <v>5.7234291296530689E-2</v>
      </c>
      <c r="AA1747">
        <v>6.5782938591619294E-2</v>
      </c>
      <c r="AB1747">
        <v>1.644871063998266</v>
      </c>
      <c r="AD1747">
        <v>7.7098E-2</v>
      </c>
      <c r="AE1747">
        <v>5.4999999999999997E-3</v>
      </c>
      <c r="AF1747">
        <v>0.90923895065514626</v>
      </c>
      <c r="AG1747">
        <v>0.45876408954430947</v>
      </c>
      <c r="AH1747">
        <v>4.3450116997850046</v>
      </c>
    </row>
    <row r="1748" spans="1:34">
      <c r="A1748" t="s">
        <v>1867</v>
      </c>
      <c r="B1748" t="s">
        <v>2221</v>
      </c>
      <c r="C1748" t="s">
        <v>1879</v>
      </c>
      <c r="D1748" t="s">
        <v>2227</v>
      </c>
      <c r="E1748" t="s">
        <v>254</v>
      </c>
      <c r="F1748" t="s">
        <v>672</v>
      </c>
      <c r="G1748" t="s">
        <v>46</v>
      </c>
      <c r="I1748">
        <v>0.57405464378820792</v>
      </c>
      <c r="J1748">
        <v>0.23065805424564931</v>
      </c>
      <c r="K1748">
        <v>1.5018678444226361</v>
      </c>
      <c r="M1748">
        <v>2.3065805424564929</v>
      </c>
      <c r="N1748" t="str">
        <f t="shared" si="81"/>
        <v>10Rf-302,30658054245649</v>
      </c>
      <c r="O1748" t="s">
        <v>1550</v>
      </c>
      <c r="P1748">
        <v>54.99773088243446</v>
      </c>
      <c r="Q1748">
        <v>11.63281384269092</v>
      </c>
      <c r="R1748">
        <v>186.8190422401039</v>
      </c>
      <c r="T1748">
        <f t="shared" si="82"/>
        <v>253.44958696522929</v>
      </c>
      <c r="U1748">
        <v>30584862.858077489</v>
      </c>
      <c r="V1748">
        <v>2322347.9809140218</v>
      </c>
      <c r="W1748">
        <v>17092789.161005061</v>
      </c>
      <c r="Y1748">
        <f t="shared" si="83"/>
        <v>49999999.999996573</v>
      </c>
      <c r="Z1748">
        <v>0.31649981552898587</v>
      </c>
      <c r="AA1748">
        <v>5.2422984858259948E-2</v>
      </c>
      <c r="AB1748">
        <v>1.066874767346411</v>
      </c>
      <c r="AD1748">
        <v>7.7098E-2</v>
      </c>
      <c r="AE1748">
        <v>5.4999999999999997E-3</v>
      </c>
      <c r="AF1748">
        <v>0.724580275117223</v>
      </c>
      <c r="AG1748">
        <v>0.36559301597935417</v>
      </c>
      <c r="AH1748">
        <v>3.47935183355307</v>
      </c>
    </row>
    <row r="1749" spans="1:34">
      <c r="A1749" t="s">
        <v>1531</v>
      </c>
      <c r="B1749" t="s">
        <v>2228</v>
      </c>
      <c r="C1749" t="s">
        <v>1533</v>
      </c>
      <c r="D1749" t="s">
        <v>2229</v>
      </c>
      <c r="E1749" t="s">
        <v>671</v>
      </c>
      <c r="F1749" t="s">
        <v>43</v>
      </c>
      <c r="G1749" t="s">
        <v>672</v>
      </c>
      <c r="I1749">
        <v>4.1463073505110239</v>
      </c>
      <c r="J1749">
        <v>0.76321705608146995</v>
      </c>
      <c r="K1749">
        <v>2.7226461542222058</v>
      </c>
      <c r="M1749">
        <v>7.6321705608146999</v>
      </c>
      <c r="N1749" t="str">
        <f t="shared" si="81"/>
        <v>10Qf-307,6321705608147</v>
      </c>
      <c r="O1749" t="s">
        <v>1535</v>
      </c>
      <c r="P1749">
        <v>206.08076965816991</v>
      </c>
      <c r="Q1749">
        <v>34.240692470564127</v>
      </c>
      <c r="R1749">
        <v>137.3116407106026</v>
      </c>
      <c r="T1749">
        <f t="shared" si="82"/>
        <v>377.63310283933663</v>
      </c>
      <c r="U1749">
        <v>17732330.003161412</v>
      </c>
      <c r="V1749">
        <v>4855092.4491705541</v>
      </c>
      <c r="W1749">
        <v>27412577.547660161</v>
      </c>
      <c r="Y1749">
        <f t="shared" si="83"/>
        <v>49999999.999992132</v>
      </c>
      <c r="Z1749">
        <v>0.71057848581862471</v>
      </c>
      <c r="AA1749">
        <v>0.15091910736848349</v>
      </c>
      <c r="AB1749">
        <v>0.61879147721061012</v>
      </c>
      <c r="AD1749">
        <v>7.7098E-2</v>
      </c>
      <c r="AE1749">
        <v>5.4999999999999997E-3</v>
      </c>
      <c r="AF1749">
        <v>2.3975404903082831</v>
      </c>
      <c r="AG1749">
        <v>2.7208688049304399</v>
      </c>
      <c r="AH1749">
        <v>12.833177856053419</v>
      </c>
    </row>
    <row r="1750" spans="1:34">
      <c r="A1750" t="s">
        <v>1531</v>
      </c>
      <c r="B1750" t="s">
        <v>2228</v>
      </c>
      <c r="C1750" t="s">
        <v>1536</v>
      </c>
      <c r="D1750" t="s">
        <v>2230</v>
      </c>
      <c r="E1750" t="s">
        <v>671</v>
      </c>
      <c r="F1750" t="s">
        <v>254</v>
      </c>
      <c r="G1750" t="s">
        <v>672</v>
      </c>
      <c r="I1750">
        <v>0</v>
      </c>
      <c r="J1750">
        <v>0</v>
      </c>
      <c r="K1750">
        <v>0</v>
      </c>
      <c r="M1750">
        <v>0</v>
      </c>
      <c r="N1750" t="str">
        <f t="shared" si="81"/>
        <v>10Qf-300</v>
      </c>
      <c r="O1750" t="s">
        <v>1538</v>
      </c>
      <c r="P1750">
        <v>0</v>
      </c>
      <c r="Q1750">
        <v>0</v>
      </c>
      <c r="R1750">
        <v>0</v>
      </c>
      <c r="T1750">
        <f t="shared" si="82"/>
        <v>0</v>
      </c>
      <c r="U1750">
        <v>0</v>
      </c>
      <c r="V1750">
        <v>0</v>
      </c>
      <c r="W1750">
        <v>0</v>
      </c>
      <c r="Y1750">
        <f t="shared" si="83"/>
        <v>0</v>
      </c>
      <c r="Z1750">
        <v>0</v>
      </c>
      <c r="AA1750">
        <v>0</v>
      </c>
      <c r="AB1750">
        <v>0</v>
      </c>
      <c r="AD1750">
        <v>7.7098E-2</v>
      </c>
      <c r="AE1750">
        <v>5.4999999999999997E-3</v>
      </c>
      <c r="AF1750">
        <v>0</v>
      </c>
      <c r="AG1750">
        <v>0</v>
      </c>
      <c r="AH1750">
        <v>0</v>
      </c>
    </row>
    <row r="1751" spans="1:34">
      <c r="A1751" t="s">
        <v>1531</v>
      </c>
      <c r="B1751" t="s">
        <v>2228</v>
      </c>
      <c r="C1751" t="s">
        <v>1539</v>
      </c>
      <c r="D1751" t="s">
        <v>2231</v>
      </c>
      <c r="E1751" t="s">
        <v>43</v>
      </c>
      <c r="F1751" t="s">
        <v>254</v>
      </c>
      <c r="G1751" t="s">
        <v>672</v>
      </c>
      <c r="I1751">
        <v>0</v>
      </c>
      <c r="J1751">
        <v>0</v>
      </c>
      <c r="K1751">
        <v>0</v>
      </c>
      <c r="M1751">
        <v>0</v>
      </c>
      <c r="N1751" t="str">
        <f t="shared" si="81"/>
        <v>10Qf-300</v>
      </c>
      <c r="O1751" t="s">
        <v>1541</v>
      </c>
      <c r="P1751">
        <v>0</v>
      </c>
      <c r="Q1751">
        <v>0</v>
      </c>
      <c r="R1751">
        <v>0</v>
      </c>
      <c r="T1751">
        <f t="shared" si="82"/>
        <v>0</v>
      </c>
      <c r="U1751">
        <v>0</v>
      </c>
      <c r="V1751">
        <v>0</v>
      </c>
      <c r="W1751">
        <v>0</v>
      </c>
      <c r="Y1751">
        <f t="shared" si="83"/>
        <v>0</v>
      </c>
      <c r="Z1751">
        <v>0</v>
      </c>
      <c r="AA1751">
        <v>0</v>
      </c>
      <c r="AB1751">
        <v>0</v>
      </c>
      <c r="AD1751">
        <v>7.7098E-2</v>
      </c>
      <c r="AE1751">
        <v>5.4999999999999997E-3</v>
      </c>
      <c r="AF1751">
        <v>0</v>
      </c>
      <c r="AG1751">
        <v>0</v>
      </c>
      <c r="AH1751">
        <v>0</v>
      </c>
    </row>
    <row r="1752" spans="1:34">
      <c r="A1752" t="s">
        <v>1531</v>
      </c>
      <c r="B1752" t="s">
        <v>2228</v>
      </c>
      <c r="C1752" t="s">
        <v>1542</v>
      </c>
      <c r="D1752" t="s">
        <v>2232</v>
      </c>
      <c r="E1752" t="s">
        <v>671</v>
      </c>
      <c r="F1752" t="s">
        <v>672</v>
      </c>
      <c r="G1752" t="s">
        <v>46</v>
      </c>
      <c r="I1752">
        <v>0.2873624768536181</v>
      </c>
      <c r="J1752">
        <v>0.28736247685361821</v>
      </c>
      <c r="K1752">
        <v>2.2988998148289448</v>
      </c>
      <c r="M1752">
        <v>2.8736247685361822</v>
      </c>
      <c r="N1752" t="str">
        <f t="shared" si="81"/>
        <v>10Qf-302,87362476853618</v>
      </c>
      <c r="O1752" t="s">
        <v>1544</v>
      </c>
      <c r="P1752">
        <v>14.282559249635201</v>
      </c>
      <c r="Q1752">
        <v>14.49259688565925</v>
      </c>
      <c r="R1752">
        <v>285.96275178752518</v>
      </c>
      <c r="T1752">
        <f t="shared" si="82"/>
        <v>314.73790792281966</v>
      </c>
      <c r="U1752">
        <v>1228950.4465862049</v>
      </c>
      <c r="V1752">
        <v>2893268.436231249</v>
      </c>
      <c r="W1752">
        <v>26163826.586387031</v>
      </c>
      <c r="Y1752">
        <f t="shared" si="83"/>
        <v>30286045.469204485</v>
      </c>
      <c r="Z1752">
        <v>4.924709540853673E-2</v>
      </c>
      <c r="AA1752">
        <v>6.5310525670548722E-2</v>
      </c>
      <c r="AB1752">
        <v>1.633058603795601</v>
      </c>
      <c r="AD1752">
        <v>7.7098E-2</v>
      </c>
      <c r="AE1752">
        <v>5.4999999999999997E-3</v>
      </c>
      <c r="AF1752">
        <v>0.90270935137262254</v>
      </c>
      <c r="AG1752">
        <v>1.0244472299831491</v>
      </c>
      <c r="AH1752">
        <v>4.8833793498919533</v>
      </c>
    </row>
    <row r="1753" spans="1:34">
      <c r="A1753" t="s">
        <v>1531</v>
      </c>
      <c r="B1753" t="s">
        <v>2228</v>
      </c>
      <c r="C1753" t="s">
        <v>1545</v>
      </c>
      <c r="D1753" t="s">
        <v>2233</v>
      </c>
      <c r="E1753" t="s">
        <v>43</v>
      </c>
      <c r="F1753" t="s">
        <v>672</v>
      </c>
      <c r="G1753" t="s">
        <v>46</v>
      </c>
      <c r="I1753">
        <v>0.28981594249220632</v>
      </c>
      <c r="J1753">
        <v>0.28981594249220638</v>
      </c>
      <c r="K1753">
        <v>2.318527539937651</v>
      </c>
      <c r="M1753">
        <v>2.898159424922063</v>
      </c>
      <c r="N1753" t="str">
        <f t="shared" si="81"/>
        <v>10Qf-302,89815942492206</v>
      </c>
      <c r="O1753" t="s">
        <v>1547</v>
      </c>
      <c r="P1753">
        <v>13.002197056354889</v>
      </c>
      <c r="Q1753">
        <v>14.61633290318734</v>
      </c>
      <c r="R1753">
        <v>288.40426674490152</v>
      </c>
      <c r="T1753">
        <f t="shared" si="82"/>
        <v>316.02279670444375</v>
      </c>
      <c r="U1753">
        <v>1843621.26452918</v>
      </c>
      <c r="V1753">
        <v>2917970.80784646</v>
      </c>
      <c r="W1753">
        <v>26387210.133906979</v>
      </c>
      <c r="Y1753">
        <f t="shared" si="83"/>
        <v>31148802.206282619</v>
      </c>
      <c r="Z1753">
        <v>5.730841966064578E-2</v>
      </c>
      <c r="AA1753">
        <v>6.5868138941165305E-2</v>
      </c>
      <c r="AB1753">
        <v>1.647001458179663</v>
      </c>
      <c r="AD1753">
        <v>7.7098E-2</v>
      </c>
      <c r="AE1753">
        <v>5.4999999999999997E-3</v>
      </c>
      <c r="AF1753">
        <v>0.91041657327394665</v>
      </c>
      <c r="AG1753">
        <v>1.0331938349847161</v>
      </c>
      <c r="AH1753">
        <v>4.9243678331807246</v>
      </c>
    </row>
    <row r="1754" spans="1:34">
      <c r="A1754" t="s">
        <v>1531</v>
      </c>
      <c r="B1754" t="s">
        <v>2228</v>
      </c>
      <c r="C1754" t="s">
        <v>1548</v>
      </c>
      <c r="D1754" t="s">
        <v>2234</v>
      </c>
      <c r="E1754" t="s">
        <v>254</v>
      </c>
      <c r="F1754" t="s">
        <v>672</v>
      </c>
      <c r="G1754" t="s">
        <v>46</v>
      </c>
      <c r="I1754">
        <v>0.57338713836504163</v>
      </c>
      <c r="J1754">
        <v>0.23090530070395809</v>
      </c>
      <c r="K1754">
        <v>1.504760567970582</v>
      </c>
      <c r="M1754">
        <v>2.3090530070395818</v>
      </c>
      <c r="N1754" t="str">
        <f t="shared" si="81"/>
        <v>10Qf-302,30905300703958</v>
      </c>
      <c r="O1754" t="s">
        <v>1550</v>
      </c>
      <c r="P1754">
        <v>54.933780030328109</v>
      </c>
      <c r="Q1754">
        <v>11.64528326211865</v>
      </c>
      <c r="R1754">
        <v>187.17887139864109</v>
      </c>
      <c r="T1754">
        <f t="shared" si="82"/>
        <v>253.75793469108785</v>
      </c>
      <c r="U1754">
        <v>30549451.345281571</v>
      </c>
      <c r="V1754">
        <v>2324837.3468939769</v>
      </c>
      <c r="W1754">
        <v>17125711.30784357</v>
      </c>
      <c r="Y1754">
        <f t="shared" si="83"/>
        <v>50000000.000019118</v>
      </c>
      <c r="Z1754">
        <v>0.31613179247476492</v>
      </c>
      <c r="AA1754">
        <v>5.2479177985278957E-2</v>
      </c>
      <c r="AB1754">
        <v>1.068929657710882</v>
      </c>
      <c r="AD1754">
        <v>7.7098E-2</v>
      </c>
      <c r="AE1754">
        <v>5.4999999999999997E-3</v>
      </c>
      <c r="AF1754">
        <v>0.72535696556217233</v>
      </c>
      <c r="AG1754">
        <v>0.8231773970096109</v>
      </c>
      <c r="AH1754">
        <v>3.9401853696113651</v>
      </c>
    </row>
    <row r="1755" spans="1:34">
      <c r="A1755" t="s">
        <v>1531</v>
      </c>
      <c r="B1755" t="s">
        <v>2235</v>
      </c>
      <c r="C1755" t="s">
        <v>1533</v>
      </c>
      <c r="D1755" t="s">
        <v>2236</v>
      </c>
      <c r="E1755" t="s">
        <v>671</v>
      </c>
      <c r="F1755" t="s">
        <v>43</v>
      </c>
      <c r="G1755" t="s">
        <v>672</v>
      </c>
      <c r="I1755">
        <v>4.0267834260076398</v>
      </c>
      <c r="J1755">
        <v>0.75735232478534165</v>
      </c>
      <c r="K1755">
        <v>2.7893874970604351</v>
      </c>
      <c r="M1755">
        <v>7.5735232478534167</v>
      </c>
      <c r="N1755" t="str">
        <f t="shared" si="81"/>
        <v>10Qf-307,57352324785342</v>
      </c>
      <c r="O1755" t="s">
        <v>1535</v>
      </c>
      <c r="P1755">
        <v>200.14016268623701</v>
      </c>
      <c r="Q1755">
        <v>33.977579298324187</v>
      </c>
      <c r="R1755">
        <v>140.67761732645269</v>
      </c>
      <c r="T1755">
        <f t="shared" si="82"/>
        <v>374.79535931101384</v>
      </c>
      <c r="U1755">
        <v>17098361.713648651</v>
      </c>
      <c r="V1755">
        <v>4817084.9722531838</v>
      </c>
      <c r="W1755">
        <v>28084553.314085301</v>
      </c>
      <c r="Y1755">
        <f t="shared" si="83"/>
        <v>49999999.99998714</v>
      </c>
      <c r="Z1755">
        <v>0.69009492728979382</v>
      </c>
      <c r="AA1755">
        <v>0.14975941104734511</v>
      </c>
      <c r="AB1755">
        <v>0.63396016670845112</v>
      </c>
      <c r="AD1755">
        <v>7.7098E-2</v>
      </c>
      <c r="AE1755">
        <v>5.4999999999999997E-3</v>
      </c>
      <c r="AF1755">
        <v>2.379117250634581</v>
      </c>
      <c r="AG1755">
        <v>1.200403434784767</v>
      </c>
      <c r="AH1755">
        <v>11.23564193327276</v>
      </c>
    </row>
    <row r="1756" spans="1:34">
      <c r="A1756" t="s">
        <v>1531</v>
      </c>
      <c r="B1756" t="s">
        <v>2235</v>
      </c>
      <c r="C1756" t="s">
        <v>1536</v>
      </c>
      <c r="D1756" t="s">
        <v>2237</v>
      </c>
      <c r="E1756" t="s">
        <v>671</v>
      </c>
      <c r="F1756" t="s">
        <v>254</v>
      </c>
      <c r="G1756" t="s">
        <v>672</v>
      </c>
      <c r="I1756">
        <v>0</v>
      </c>
      <c r="J1756">
        <v>0</v>
      </c>
      <c r="K1756">
        <v>0</v>
      </c>
      <c r="M1756">
        <v>0</v>
      </c>
      <c r="N1756" t="str">
        <f t="shared" si="81"/>
        <v>10Qf-300</v>
      </c>
      <c r="O1756" t="s">
        <v>1538</v>
      </c>
      <c r="P1756">
        <v>0</v>
      </c>
      <c r="Q1756">
        <v>0</v>
      </c>
      <c r="R1756">
        <v>0</v>
      </c>
      <c r="T1756">
        <f t="shared" si="82"/>
        <v>0</v>
      </c>
      <c r="U1756">
        <v>0</v>
      </c>
      <c r="V1756">
        <v>0</v>
      </c>
      <c r="W1756">
        <v>0</v>
      </c>
      <c r="Y1756">
        <f t="shared" si="83"/>
        <v>0</v>
      </c>
      <c r="Z1756">
        <v>0</v>
      </c>
      <c r="AA1756">
        <v>0</v>
      </c>
      <c r="AB1756">
        <v>0</v>
      </c>
      <c r="AD1756">
        <v>7.7098E-2</v>
      </c>
      <c r="AE1756">
        <v>5.4999999999999997E-3</v>
      </c>
      <c r="AF1756">
        <v>0</v>
      </c>
      <c r="AG1756">
        <v>0</v>
      </c>
      <c r="AH1756">
        <v>0</v>
      </c>
    </row>
    <row r="1757" spans="1:34">
      <c r="A1757" t="s">
        <v>1531</v>
      </c>
      <c r="B1757" t="s">
        <v>2235</v>
      </c>
      <c r="C1757" t="s">
        <v>1539</v>
      </c>
      <c r="D1757" t="s">
        <v>2238</v>
      </c>
      <c r="E1757" t="s">
        <v>43</v>
      </c>
      <c r="F1757" t="s">
        <v>254</v>
      </c>
      <c r="G1757" t="s">
        <v>672</v>
      </c>
      <c r="I1757">
        <v>0</v>
      </c>
      <c r="J1757">
        <v>0</v>
      </c>
      <c r="K1757">
        <v>0</v>
      </c>
      <c r="M1757">
        <v>0</v>
      </c>
      <c r="N1757" t="str">
        <f t="shared" si="81"/>
        <v>10Qf-300</v>
      </c>
      <c r="O1757" t="s">
        <v>1541</v>
      </c>
      <c r="P1757">
        <v>0</v>
      </c>
      <c r="Q1757">
        <v>0</v>
      </c>
      <c r="R1757">
        <v>0</v>
      </c>
      <c r="T1757">
        <f t="shared" si="82"/>
        <v>0</v>
      </c>
      <c r="U1757">
        <v>0</v>
      </c>
      <c r="V1757">
        <v>0</v>
      </c>
      <c r="W1757">
        <v>0</v>
      </c>
      <c r="Y1757">
        <f t="shared" si="83"/>
        <v>0</v>
      </c>
      <c r="Z1757">
        <v>0</v>
      </c>
      <c r="AA1757">
        <v>0</v>
      </c>
      <c r="AB1757">
        <v>0</v>
      </c>
      <c r="AD1757">
        <v>7.7098E-2</v>
      </c>
      <c r="AE1757">
        <v>5.4999999999999997E-3</v>
      </c>
      <c r="AF1757">
        <v>0</v>
      </c>
      <c r="AG1757">
        <v>0</v>
      </c>
      <c r="AH1757">
        <v>0</v>
      </c>
    </row>
    <row r="1758" spans="1:34">
      <c r="A1758" t="s">
        <v>1531</v>
      </c>
      <c r="B1758" t="s">
        <v>2235</v>
      </c>
      <c r="C1758" t="s">
        <v>1542</v>
      </c>
      <c r="D1758" t="s">
        <v>2239</v>
      </c>
      <c r="E1758" t="s">
        <v>671</v>
      </c>
      <c r="F1758" t="s">
        <v>672</v>
      </c>
      <c r="G1758" t="s">
        <v>46</v>
      </c>
      <c r="I1758">
        <v>0.28699788456923758</v>
      </c>
      <c r="J1758">
        <v>0.28699788456923758</v>
      </c>
      <c r="K1758">
        <v>2.2959830765539011</v>
      </c>
      <c r="M1758">
        <v>2.8699788456923758</v>
      </c>
      <c r="N1758" t="str">
        <f t="shared" si="81"/>
        <v>10Qf-302,86997884569238</v>
      </c>
      <c r="O1758" t="s">
        <v>1544</v>
      </c>
      <c r="P1758">
        <v>14.264438195833611</v>
      </c>
      <c r="Q1758">
        <v>14.47420934577233</v>
      </c>
      <c r="R1758">
        <v>285.59993540988421</v>
      </c>
      <c r="T1758">
        <f t="shared" si="82"/>
        <v>314.33858295149014</v>
      </c>
      <c r="U1758">
        <v>1218638.581286218</v>
      </c>
      <c r="V1758">
        <v>2889597.5904059992</v>
      </c>
      <c r="W1758">
        <v>26130631.127440151</v>
      </c>
      <c r="Y1758">
        <f t="shared" si="83"/>
        <v>30238867.299132369</v>
      </c>
      <c r="Z1758">
        <v>4.9184612960547373E-2</v>
      </c>
      <c r="AA1758">
        <v>6.5227662681584267E-2</v>
      </c>
      <c r="AB1758">
        <v>1.630986654202863</v>
      </c>
      <c r="AD1758">
        <v>7.7098E-2</v>
      </c>
      <c r="AE1758">
        <v>5.4999999999999997E-3</v>
      </c>
      <c r="AF1758">
        <v>0.90156403529603424</v>
      </c>
      <c r="AG1758">
        <v>0.45489164704224161</v>
      </c>
      <c r="AH1758">
        <v>4.3090325280306514</v>
      </c>
    </row>
    <row r="1759" spans="1:34">
      <c r="A1759" t="s">
        <v>1531</v>
      </c>
      <c r="B1759" t="s">
        <v>2235</v>
      </c>
      <c r="C1759" t="s">
        <v>1545</v>
      </c>
      <c r="D1759" t="s">
        <v>2240</v>
      </c>
      <c r="E1759" t="s">
        <v>43</v>
      </c>
      <c r="F1759" t="s">
        <v>672</v>
      </c>
      <c r="G1759" t="s">
        <v>46</v>
      </c>
      <c r="I1759">
        <v>0.2895532408623388</v>
      </c>
      <c r="J1759">
        <v>0.2895532408623388</v>
      </c>
      <c r="K1759">
        <v>2.31642592689871</v>
      </c>
      <c r="M1759">
        <v>2.8955324086233878</v>
      </c>
      <c r="N1759" t="str">
        <f t="shared" si="81"/>
        <v>10Qf-302,89553240862339</v>
      </c>
      <c r="O1759" t="s">
        <v>1547</v>
      </c>
      <c r="P1759">
        <v>12.990411305960381</v>
      </c>
      <c r="Q1759">
        <v>14.603084030667301</v>
      </c>
      <c r="R1759">
        <v>288.14284471862118</v>
      </c>
      <c r="T1759">
        <f t="shared" si="82"/>
        <v>315.73634005524889</v>
      </c>
      <c r="U1759">
        <v>1841682.5558969681</v>
      </c>
      <c r="V1759">
        <v>2915325.8336585821</v>
      </c>
      <c r="W1759">
        <v>26363291.632218551</v>
      </c>
      <c r="Y1759">
        <f t="shared" si="83"/>
        <v>31120300.021774102</v>
      </c>
      <c r="Z1759">
        <v>5.7256472845296287E-2</v>
      </c>
      <c r="AA1759">
        <v>6.5808433228265628E-2</v>
      </c>
      <c r="AB1759">
        <v>1.6455085452510729</v>
      </c>
      <c r="AD1759">
        <v>7.7098E-2</v>
      </c>
      <c r="AE1759">
        <v>5.4999999999999997E-3</v>
      </c>
      <c r="AF1759">
        <v>0.90959133255184954</v>
      </c>
      <c r="AG1759">
        <v>0.45894188676680697</v>
      </c>
      <c r="AH1759">
        <v>4.3466636279420454</v>
      </c>
    </row>
    <row r="1760" spans="1:34">
      <c r="A1760" t="s">
        <v>1531</v>
      </c>
      <c r="B1760" t="s">
        <v>2235</v>
      </c>
      <c r="C1760" t="s">
        <v>1548</v>
      </c>
      <c r="D1760" t="s">
        <v>2241</v>
      </c>
      <c r="E1760" t="s">
        <v>254</v>
      </c>
      <c r="F1760" t="s">
        <v>672</v>
      </c>
      <c r="G1760" t="s">
        <v>46</v>
      </c>
      <c r="I1760">
        <v>0.57389989641810268</v>
      </c>
      <c r="J1760">
        <v>0.23071535223076869</v>
      </c>
      <c r="K1760">
        <v>1.502538273658816</v>
      </c>
      <c r="M1760">
        <v>2.3071535223076869</v>
      </c>
      <c r="N1760" t="str">
        <f t="shared" si="81"/>
        <v>10Qf-302,30715352230769</v>
      </c>
      <c r="O1760" t="s">
        <v>1550</v>
      </c>
      <c r="P1760">
        <v>54.982905195876732</v>
      </c>
      <c r="Q1760">
        <v>11.635703560965171</v>
      </c>
      <c r="R1760">
        <v>186.90243769214581</v>
      </c>
      <c r="T1760">
        <f t="shared" si="82"/>
        <v>253.5210464489877</v>
      </c>
      <c r="U1760">
        <v>30576655.792351551</v>
      </c>
      <c r="V1760">
        <v>2322924.8775694962</v>
      </c>
      <c r="W1760">
        <v>17100419.330080159</v>
      </c>
      <c r="Y1760">
        <f t="shared" si="83"/>
        <v>50000000.000001207</v>
      </c>
      <c r="Z1760">
        <v>0.3164144969715596</v>
      </c>
      <c r="AA1760">
        <v>5.2436007301443842E-2</v>
      </c>
      <c r="AB1760">
        <v>1.0673510169964899</v>
      </c>
      <c r="AD1760">
        <v>7.7098E-2</v>
      </c>
      <c r="AE1760">
        <v>5.4999999999999997E-3</v>
      </c>
      <c r="AF1760">
        <v>0.72476026878775501</v>
      </c>
      <c r="AG1760">
        <v>0.36568383328576842</v>
      </c>
      <c r="AH1760">
        <v>3.48019562438121</v>
      </c>
    </row>
    <row r="1761" spans="1:34">
      <c r="A1761" t="s">
        <v>1867</v>
      </c>
      <c r="B1761" t="s">
        <v>2242</v>
      </c>
      <c r="C1761" t="s">
        <v>1869</v>
      </c>
      <c r="D1761" t="s">
        <v>2243</v>
      </c>
      <c r="E1761" t="s">
        <v>671</v>
      </c>
      <c r="F1761" t="s">
        <v>43</v>
      </c>
      <c r="G1761" t="s">
        <v>672</v>
      </c>
      <c r="I1761">
        <v>4.0043528851761074</v>
      </c>
      <c r="J1761">
        <v>0.75625166449995829</v>
      </c>
      <c r="K1761">
        <v>2.8019120953235181</v>
      </c>
      <c r="M1761">
        <v>7.5625166449995831</v>
      </c>
      <c r="N1761" t="str">
        <f t="shared" si="81"/>
        <v>10Rf-307,56251664499958</v>
      </c>
      <c r="O1761" t="s">
        <v>1535</v>
      </c>
      <c r="P1761">
        <v>199.02531452674361</v>
      </c>
      <c r="Q1761">
        <v>33.928199675520851</v>
      </c>
      <c r="R1761">
        <v>141.30927235590929</v>
      </c>
      <c r="T1761">
        <f t="shared" si="82"/>
        <v>374.26278655817373</v>
      </c>
      <c r="U1761">
        <v>16979425.997541782</v>
      </c>
      <c r="V1761">
        <v>4809918.542972195</v>
      </c>
      <c r="W1761">
        <v>28210655.459458709</v>
      </c>
      <c r="Y1761">
        <f t="shared" si="83"/>
        <v>49999999.999972686</v>
      </c>
      <c r="Z1761">
        <v>0.68625086596177898</v>
      </c>
      <c r="AA1761">
        <v>0.1495417656652584</v>
      </c>
      <c r="AB1761">
        <v>0.63680670431256248</v>
      </c>
      <c r="AD1761">
        <v>7.7098E-2</v>
      </c>
      <c r="AE1761">
        <v>5.4999999999999997E-3</v>
      </c>
      <c r="AF1761">
        <v>2.3756596790574611</v>
      </c>
      <c r="AG1761">
        <v>1.198658888232434</v>
      </c>
      <c r="AH1761">
        <v>11.219433212289481</v>
      </c>
    </row>
    <row r="1762" spans="1:34">
      <c r="A1762" t="s">
        <v>1867</v>
      </c>
      <c r="B1762" t="s">
        <v>2242</v>
      </c>
      <c r="C1762" t="s">
        <v>1871</v>
      </c>
      <c r="D1762" t="s">
        <v>2244</v>
      </c>
      <c r="E1762" t="s">
        <v>671</v>
      </c>
      <c r="F1762" t="s">
        <v>254</v>
      </c>
      <c r="G1762" t="s">
        <v>672</v>
      </c>
      <c r="I1762">
        <v>0</v>
      </c>
      <c r="J1762">
        <v>0</v>
      </c>
      <c r="K1762">
        <v>0</v>
      </c>
      <c r="M1762">
        <v>0</v>
      </c>
      <c r="N1762" t="str">
        <f t="shared" si="81"/>
        <v>10Rf-300</v>
      </c>
      <c r="O1762" t="s">
        <v>1538</v>
      </c>
      <c r="P1762">
        <v>0</v>
      </c>
      <c r="Q1762">
        <v>0</v>
      </c>
      <c r="R1762">
        <v>0</v>
      </c>
      <c r="T1762">
        <f t="shared" si="82"/>
        <v>0</v>
      </c>
      <c r="U1762">
        <v>0</v>
      </c>
      <c r="V1762">
        <v>0</v>
      </c>
      <c r="W1762">
        <v>0</v>
      </c>
      <c r="Y1762">
        <f t="shared" si="83"/>
        <v>0</v>
      </c>
      <c r="Z1762">
        <v>0</v>
      </c>
      <c r="AA1762">
        <v>0</v>
      </c>
      <c r="AB1762">
        <v>0</v>
      </c>
      <c r="AD1762">
        <v>7.7098E-2</v>
      </c>
      <c r="AE1762">
        <v>5.4999999999999997E-3</v>
      </c>
      <c r="AF1762">
        <v>0</v>
      </c>
      <c r="AG1762">
        <v>0</v>
      </c>
      <c r="AH1762">
        <v>0</v>
      </c>
    </row>
    <row r="1763" spans="1:34">
      <c r="A1763" t="s">
        <v>1867</v>
      </c>
      <c r="B1763" t="s">
        <v>2242</v>
      </c>
      <c r="C1763" t="s">
        <v>1873</v>
      </c>
      <c r="D1763" t="s">
        <v>2245</v>
      </c>
      <c r="E1763" t="s">
        <v>43</v>
      </c>
      <c r="F1763" t="s">
        <v>254</v>
      </c>
      <c r="G1763" t="s">
        <v>672</v>
      </c>
      <c r="I1763">
        <v>0</v>
      </c>
      <c r="J1763">
        <v>0</v>
      </c>
      <c r="K1763">
        <v>0</v>
      </c>
      <c r="M1763">
        <v>0</v>
      </c>
      <c r="N1763" t="str">
        <f t="shared" si="81"/>
        <v>10Rf-300</v>
      </c>
      <c r="O1763" t="s">
        <v>1541</v>
      </c>
      <c r="P1763">
        <v>0</v>
      </c>
      <c r="Q1763">
        <v>0</v>
      </c>
      <c r="R1763">
        <v>0</v>
      </c>
      <c r="T1763">
        <f t="shared" si="82"/>
        <v>0</v>
      </c>
      <c r="U1763">
        <v>0</v>
      </c>
      <c r="V1763">
        <v>0</v>
      </c>
      <c r="W1763">
        <v>0</v>
      </c>
      <c r="Y1763">
        <f t="shared" si="83"/>
        <v>0</v>
      </c>
      <c r="Z1763">
        <v>0</v>
      </c>
      <c r="AA1763">
        <v>0</v>
      </c>
      <c r="AB1763">
        <v>0</v>
      </c>
      <c r="AD1763">
        <v>7.7098E-2</v>
      </c>
      <c r="AE1763">
        <v>5.4999999999999997E-3</v>
      </c>
      <c r="AF1763">
        <v>0</v>
      </c>
      <c r="AG1763">
        <v>0</v>
      </c>
      <c r="AH1763">
        <v>0</v>
      </c>
    </row>
    <row r="1764" spans="1:34">
      <c r="A1764" t="s">
        <v>1867</v>
      </c>
      <c r="B1764" t="s">
        <v>2242</v>
      </c>
      <c r="C1764" t="s">
        <v>1875</v>
      </c>
      <c r="D1764" t="s">
        <v>2246</v>
      </c>
      <c r="E1764" t="s">
        <v>671</v>
      </c>
      <c r="F1764" t="s">
        <v>672</v>
      </c>
      <c r="G1764" t="s">
        <v>46</v>
      </c>
      <c r="I1764">
        <v>0.28692287013859602</v>
      </c>
      <c r="J1764">
        <v>0.28692287013859608</v>
      </c>
      <c r="K1764">
        <v>2.2953829611087682</v>
      </c>
      <c r="M1764">
        <v>2.8692287013859601</v>
      </c>
      <c r="N1764" t="str">
        <f t="shared" si="81"/>
        <v>10Rf-302,86922870138596</v>
      </c>
      <c r="O1764" t="s">
        <v>1544</v>
      </c>
      <c r="P1764">
        <v>14.26070981047882</v>
      </c>
      <c r="Q1764">
        <v>14.47042613122116</v>
      </c>
      <c r="R1764">
        <v>285.52528636995072</v>
      </c>
      <c r="T1764">
        <f t="shared" si="82"/>
        <v>314.25642231165068</v>
      </c>
      <c r="U1764">
        <v>1216622.4556670969</v>
      </c>
      <c r="V1764">
        <v>2888842.3182256729</v>
      </c>
      <c r="W1764">
        <v>26123801.20108277</v>
      </c>
      <c r="Y1764">
        <f t="shared" si="83"/>
        <v>30229265.974975541</v>
      </c>
      <c r="Z1764">
        <v>4.9171757270885727E-2</v>
      </c>
      <c r="AA1764">
        <v>6.5210613719758365E-2</v>
      </c>
      <c r="AB1764">
        <v>1.630560353028438</v>
      </c>
      <c r="AD1764">
        <v>7.7098E-2</v>
      </c>
      <c r="AE1764">
        <v>5.4999999999999997E-3</v>
      </c>
      <c r="AF1764">
        <v>0.90132838786993497</v>
      </c>
      <c r="AG1764">
        <v>0.45477274916967458</v>
      </c>
      <c r="AH1764">
        <v>4.3079278384255693</v>
      </c>
    </row>
    <row r="1765" spans="1:34">
      <c r="A1765" t="s">
        <v>1867</v>
      </c>
      <c r="B1765" t="s">
        <v>2242</v>
      </c>
      <c r="C1765" t="s">
        <v>1877</v>
      </c>
      <c r="D1765" t="s">
        <v>2247</v>
      </c>
      <c r="E1765" t="s">
        <v>43</v>
      </c>
      <c r="F1765" t="s">
        <v>672</v>
      </c>
      <c r="G1765" t="s">
        <v>46</v>
      </c>
      <c r="I1765">
        <v>0.28949768630882999</v>
      </c>
      <c r="J1765">
        <v>0.2894976863088301</v>
      </c>
      <c r="K1765">
        <v>2.3159814904706408</v>
      </c>
      <c r="M1765">
        <v>2.894976863088301</v>
      </c>
      <c r="N1765" t="str">
        <f t="shared" si="81"/>
        <v>10Rf-302,8949768630883</v>
      </c>
      <c r="O1765" t="s">
        <v>1547</v>
      </c>
      <c r="P1765">
        <v>12.987918926673419</v>
      </c>
      <c r="Q1765">
        <v>14.600282239153049</v>
      </c>
      <c r="R1765">
        <v>288.08756076794822</v>
      </c>
      <c r="T1765">
        <f t="shared" si="82"/>
        <v>315.67576193377471</v>
      </c>
      <c r="U1765">
        <v>1841265.75171917</v>
      </c>
      <c r="V1765">
        <v>2914766.490497584</v>
      </c>
      <c r="W1765">
        <v>26358233.491990909</v>
      </c>
      <c r="Y1765">
        <f t="shared" si="83"/>
        <v>31114265.734207664</v>
      </c>
      <c r="Z1765">
        <v>5.7245487446635462E-2</v>
      </c>
      <c r="AA1765">
        <v>6.5795807024828165E-2</v>
      </c>
      <c r="AB1765">
        <v>1.645192833044731</v>
      </c>
      <c r="AD1765">
        <v>7.7098E-2</v>
      </c>
      <c r="AE1765">
        <v>5.4999999999999997E-3</v>
      </c>
      <c r="AF1765">
        <v>0.90941681562983279</v>
      </c>
      <c r="AG1765">
        <v>0.45885383279949571</v>
      </c>
      <c r="AH1765">
        <v>4.3458455115176298</v>
      </c>
    </row>
    <row r="1766" spans="1:34">
      <c r="A1766" t="s">
        <v>1867</v>
      </c>
      <c r="B1766" t="s">
        <v>2242</v>
      </c>
      <c r="C1766" t="s">
        <v>1879</v>
      </c>
      <c r="D1766" t="s">
        <v>2248</v>
      </c>
      <c r="E1766" t="s">
        <v>254</v>
      </c>
      <c r="F1766" t="s">
        <v>672</v>
      </c>
      <c r="G1766" t="s">
        <v>46</v>
      </c>
      <c r="I1766">
        <v>0.57400837616282474</v>
      </c>
      <c r="J1766">
        <v>0.23067518559954209</v>
      </c>
      <c r="K1766">
        <v>1.5020682942330541</v>
      </c>
      <c r="M1766">
        <v>2.306751855995421</v>
      </c>
      <c r="N1766" t="str">
        <f t="shared" si="81"/>
        <v>10Rf-302,30675185599542</v>
      </c>
      <c r="O1766" t="s">
        <v>1550</v>
      </c>
      <c r="P1766">
        <v>54.993298178271317</v>
      </c>
      <c r="Q1766">
        <v>11.6336778309499</v>
      </c>
      <c r="R1766">
        <v>186.84397641905889</v>
      </c>
      <c r="T1766">
        <f t="shared" si="82"/>
        <v>253.4709524282801</v>
      </c>
      <c r="U1766">
        <v>30582409.05002274</v>
      </c>
      <c r="V1766">
        <v>2322520.4655265938</v>
      </c>
      <c r="W1766">
        <v>17095070.484464761</v>
      </c>
      <c r="Y1766">
        <f t="shared" si="83"/>
        <v>50000000.000014096</v>
      </c>
      <c r="Z1766">
        <v>0.3164743062938335</v>
      </c>
      <c r="AA1766">
        <v>5.2426878399756509E-2</v>
      </c>
      <c r="AB1766">
        <v>1.067017159931517</v>
      </c>
      <c r="AD1766">
        <v>7.7098E-2</v>
      </c>
      <c r="AE1766">
        <v>5.4999999999999997E-3</v>
      </c>
      <c r="AF1766">
        <v>0.72463409088861397</v>
      </c>
      <c r="AG1766">
        <v>0.36562016917527418</v>
      </c>
      <c r="AH1766">
        <v>3.479604116059309</v>
      </c>
    </row>
    <row r="1767" spans="1:34">
      <c r="A1767" t="s">
        <v>1194</v>
      </c>
      <c r="B1767" t="s">
        <v>1289</v>
      </c>
      <c r="C1767" t="s">
        <v>1622</v>
      </c>
      <c r="D1767" t="s">
        <v>2249</v>
      </c>
      <c r="E1767" t="s">
        <v>671</v>
      </c>
      <c r="F1767" t="s">
        <v>43</v>
      </c>
      <c r="G1767" t="s">
        <v>672</v>
      </c>
      <c r="I1767">
        <v>2.3093331331980469</v>
      </c>
      <c r="J1767">
        <v>0.55483110752983011</v>
      </c>
      <c r="K1767">
        <v>2.684146834570424</v>
      </c>
      <c r="M1767">
        <v>5.5483110752983009</v>
      </c>
      <c r="N1767" t="str">
        <f t="shared" si="81"/>
        <v>05Qd-615,5483110752983</v>
      </c>
      <c r="O1767" t="s">
        <v>1535</v>
      </c>
      <c r="P1767">
        <v>145.24238708067361</v>
      </c>
      <c r="Q1767">
        <v>31.928008278762039</v>
      </c>
      <c r="R1767">
        <v>171.29837350989581</v>
      </c>
      <c r="T1767">
        <f t="shared" si="82"/>
        <v>348.46876886933148</v>
      </c>
      <c r="U1767">
        <v>11567648.983307149</v>
      </c>
      <c r="V1767">
        <v>4234740.9428066723</v>
      </c>
      <c r="W1767">
        <v>34197610.073895857</v>
      </c>
      <c r="Y1767">
        <f t="shared" si="83"/>
        <v>50000000.000009678</v>
      </c>
      <c r="Z1767">
        <v>0.50080420244769841</v>
      </c>
      <c r="AA1767">
        <v>0.14072573192340379</v>
      </c>
      <c r="AB1767">
        <v>0.77195183918429833</v>
      </c>
      <c r="AD1767">
        <v>7.7098E-2</v>
      </c>
      <c r="AE1767">
        <v>5.4999999999999997E-3</v>
      </c>
      <c r="AF1767">
        <v>1.7429249451198849</v>
      </c>
      <c r="AG1767">
        <v>0.87940730543478074</v>
      </c>
      <c r="AH1767">
        <v>8.2532413258529669</v>
      </c>
    </row>
    <row r="1768" spans="1:34">
      <c r="A1768" t="s">
        <v>1194</v>
      </c>
      <c r="B1768" t="s">
        <v>1289</v>
      </c>
      <c r="C1768" t="s">
        <v>1624</v>
      </c>
      <c r="D1768" t="s">
        <v>2250</v>
      </c>
      <c r="E1768" t="s">
        <v>671</v>
      </c>
      <c r="F1768" t="s">
        <v>49</v>
      </c>
      <c r="G1768" t="s">
        <v>672</v>
      </c>
      <c r="I1768">
        <v>0.1945164248641979</v>
      </c>
      <c r="J1768">
        <v>1.556131398913583</v>
      </c>
      <c r="K1768">
        <v>0.19451642486419801</v>
      </c>
      <c r="M1768">
        <v>1.9451642486419789</v>
      </c>
      <c r="N1768" t="str">
        <f t="shared" si="81"/>
        <v>05Qd-611,94516424864198</v>
      </c>
      <c r="O1768" t="s">
        <v>1626</v>
      </c>
      <c r="P1768">
        <v>12.23384771453488</v>
      </c>
      <c r="Q1768">
        <v>198.49870658050861</v>
      </c>
      <c r="R1768">
        <v>12.41375723974863</v>
      </c>
      <c r="T1768">
        <f t="shared" si="82"/>
        <v>223.14631153479212</v>
      </c>
      <c r="U1768">
        <v>974349.56090586446</v>
      </c>
      <c r="V1768">
        <v>20123658.938658088</v>
      </c>
      <c r="W1768">
        <v>2478253.7098193821</v>
      </c>
      <c r="Y1768">
        <f t="shared" si="83"/>
        <v>23576262.209383339</v>
      </c>
      <c r="Z1768">
        <v>4.2183018819025482E-2</v>
      </c>
      <c r="AA1768">
        <v>1.5234902159644399</v>
      </c>
      <c r="AB1768">
        <v>5.5942286759995179E-2</v>
      </c>
      <c r="AD1768">
        <v>7.7098E-2</v>
      </c>
      <c r="AE1768">
        <v>5.4999999999999997E-3</v>
      </c>
      <c r="AF1768">
        <v>0.61104636082994113</v>
      </c>
      <c r="AG1768">
        <v>0.30830853340975373</v>
      </c>
      <c r="AH1768">
        <v>2.947117142881674</v>
      </c>
    </row>
    <row r="1769" spans="1:34">
      <c r="A1769" t="s">
        <v>1194</v>
      </c>
      <c r="B1769" t="s">
        <v>1289</v>
      </c>
      <c r="C1769" t="s">
        <v>1627</v>
      </c>
      <c r="D1769" t="s">
        <v>2251</v>
      </c>
      <c r="E1769" t="s">
        <v>43</v>
      </c>
      <c r="F1769" t="s">
        <v>49</v>
      </c>
      <c r="G1769" t="s">
        <v>672</v>
      </c>
      <c r="I1769">
        <v>0.19548765079899019</v>
      </c>
      <c r="J1769">
        <v>1.563901206391922</v>
      </c>
      <c r="K1769">
        <v>0.19548765079899019</v>
      </c>
      <c r="M1769">
        <v>1.954876507989902</v>
      </c>
      <c r="N1769" t="str">
        <f t="shared" si="81"/>
        <v>05Qd-611,9548765079899</v>
      </c>
      <c r="O1769" t="s">
        <v>1629</v>
      </c>
      <c r="P1769">
        <v>11.24942572325098</v>
      </c>
      <c r="Q1769">
        <v>199.4898161589841</v>
      </c>
      <c r="R1769">
        <v>12.475739475890769</v>
      </c>
      <c r="T1769">
        <f t="shared" si="82"/>
        <v>223.21498135812587</v>
      </c>
      <c r="U1769">
        <v>1492056.8573330559</v>
      </c>
      <c r="V1769">
        <v>20224136.9290272</v>
      </c>
      <c r="W1769">
        <v>2490627.699715876</v>
      </c>
      <c r="Y1769">
        <f t="shared" si="83"/>
        <v>24206821.486076131</v>
      </c>
      <c r="Z1769">
        <v>4.9582913371877937E-2</v>
      </c>
      <c r="AA1769">
        <v>1.531097045105887</v>
      </c>
      <c r="AB1769">
        <v>5.6221608158128142E-2</v>
      </c>
      <c r="AD1769">
        <v>7.7098E-2</v>
      </c>
      <c r="AE1769">
        <v>5.4999999999999997E-3</v>
      </c>
      <c r="AF1769">
        <v>0.6140973323528488</v>
      </c>
      <c r="AG1769">
        <v>0.30984792651639947</v>
      </c>
      <c r="AH1769">
        <v>2.9614197668591511</v>
      </c>
    </row>
    <row r="1770" spans="1:34">
      <c r="A1770" t="s">
        <v>1194</v>
      </c>
      <c r="B1770" t="s">
        <v>1289</v>
      </c>
      <c r="C1770" t="s">
        <v>1630</v>
      </c>
      <c r="D1770" t="s">
        <v>2252</v>
      </c>
      <c r="E1770" t="s">
        <v>671</v>
      </c>
      <c r="F1770" t="s">
        <v>672</v>
      </c>
      <c r="G1770" t="s">
        <v>1179</v>
      </c>
      <c r="I1770">
        <v>0.45278011081812208</v>
      </c>
      <c r="J1770">
        <v>0.45278011081812158</v>
      </c>
      <c r="K1770">
        <v>3.6222408865449771</v>
      </c>
      <c r="M1770">
        <v>4.5278011081812206</v>
      </c>
      <c r="N1770" t="str">
        <f t="shared" si="81"/>
        <v>05Qd-614,52780110818122</v>
      </c>
      <c r="O1770" t="s">
        <v>1632</v>
      </c>
      <c r="P1770">
        <v>28.476993281088561</v>
      </c>
      <c r="Q1770">
        <v>28.89577259404571</v>
      </c>
      <c r="R1770">
        <v>254.61782227796829</v>
      </c>
      <c r="T1770">
        <f t="shared" si="82"/>
        <v>311.99058815310258</v>
      </c>
      <c r="U1770">
        <v>2268014.6546521559</v>
      </c>
      <c r="V1770">
        <v>5768685.0359852118</v>
      </c>
      <c r="W1770">
        <v>16984392.198756918</v>
      </c>
      <c r="Y1770">
        <f t="shared" si="83"/>
        <v>25021091.889394287</v>
      </c>
      <c r="Z1770">
        <v>9.8190329936691662E-2</v>
      </c>
      <c r="AA1770">
        <v>0.13021807704050509</v>
      </c>
      <c r="AB1770">
        <v>0.92374765330999198</v>
      </c>
      <c r="AD1770">
        <v>7.7098E-2</v>
      </c>
      <c r="AE1770">
        <v>5.4999999999999997E-3</v>
      </c>
      <c r="AF1770">
        <v>1.4223458978579751</v>
      </c>
      <c r="AG1770">
        <v>0.71765647564672352</v>
      </c>
      <c r="AH1770">
        <v>6.7504014816859197</v>
      </c>
    </row>
    <row r="1771" spans="1:34">
      <c r="A1771" t="s">
        <v>1194</v>
      </c>
      <c r="B1771" t="s">
        <v>1289</v>
      </c>
      <c r="C1771" t="s">
        <v>1633</v>
      </c>
      <c r="D1771" t="s">
        <v>2253</v>
      </c>
      <c r="E1771" t="s">
        <v>43</v>
      </c>
      <c r="F1771" t="s">
        <v>672</v>
      </c>
      <c r="G1771" t="s">
        <v>1179</v>
      </c>
      <c r="I1771">
        <v>0.45807761212668202</v>
      </c>
      <c r="J1771">
        <v>0.45807761212668241</v>
      </c>
      <c r="K1771">
        <v>3.6646208970134562</v>
      </c>
      <c r="M1771">
        <v>4.5807761212668199</v>
      </c>
      <c r="N1771" t="str">
        <f t="shared" si="81"/>
        <v>05Qd-614,58077612126682</v>
      </c>
      <c r="O1771" t="s">
        <v>1635</v>
      </c>
      <c r="P1771">
        <v>26.36028440692634</v>
      </c>
      <c r="Q1771">
        <v>29.233851474878701</v>
      </c>
      <c r="R1771">
        <v>257.59683618443819</v>
      </c>
      <c r="T1771">
        <f t="shared" si="82"/>
        <v>313.19097206624326</v>
      </c>
      <c r="U1771">
        <v>3496271.1944763851</v>
      </c>
      <c r="V1771">
        <v>5836178.319803684</v>
      </c>
      <c r="W1771">
        <v>17183108.612637009</v>
      </c>
      <c r="Y1771">
        <f t="shared" si="83"/>
        <v>26515558.126917079</v>
      </c>
      <c r="Z1771">
        <v>0.1161854596279762</v>
      </c>
      <c r="AA1771">
        <v>0.13174162106781209</v>
      </c>
      <c r="AB1771">
        <v>0.93455544783379874</v>
      </c>
      <c r="AD1771">
        <v>7.7098E-2</v>
      </c>
      <c r="AE1771">
        <v>5.4999999999999997E-3</v>
      </c>
      <c r="AF1771">
        <v>1.438987263225179</v>
      </c>
      <c r="AG1771">
        <v>0.72605301522079091</v>
      </c>
      <c r="AH1771">
        <v>6.8284143997127904</v>
      </c>
    </row>
    <row r="1772" spans="1:34">
      <c r="A1772" t="s">
        <v>1194</v>
      </c>
      <c r="B1772" t="s">
        <v>1289</v>
      </c>
      <c r="C1772" t="s">
        <v>1636</v>
      </c>
      <c r="D1772" t="s">
        <v>2254</v>
      </c>
      <c r="E1772" t="s">
        <v>49</v>
      </c>
      <c r="F1772" t="s">
        <v>672</v>
      </c>
      <c r="G1772" t="s">
        <v>1179</v>
      </c>
      <c r="I1772">
        <v>1.539741034050248</v>
      </c>
      <c r="J1772">
        <v>0.192467629256281</v>
      </c>
      <c r="K1772">
        <v>0.19246762925628089</v>
      </c>
      <c r="M1772">
        <v>1.92467629256281</v>
      </c>
      <c r="N1772" t="str">
        <f t="shared" si="81"/>
        <v>05Qd-611,92467629256281</v>
      </c>
      <c r="O1772" t="s">
        <v>1638</v>
      </c>
      <c r="P1772">
        <v>196.40796653887321</v>
      </c>
      <c r="Q1772">
        <v>12.28300606370629</v>
      </c>
      <c r="R1772">
        <v>13.52910812814026</v>
      </c>
      <c r="T1772">
        <f t="shared" si="82"/>
        <v>222.22008073071976</v>
      </c>
      <c r="U1772">
        <v>19911701.18713389</v>
      </c>
      <c r="V1772">
        <v>2452150.8482254222</v>
      </c>
      <c r="W1772">
        <v>902465.02185879007</v>
      </c>
      <c r="Y1772">
        <f t="shared" si="83"/>
        <v>23266317.057218101</v>
      </c>
      <c r="Z1772">
        <v>1.507443652979584</v>
      </c>
      <c r="AA1772">
        <v>5.5353059852854922E-2</v>
      </c>
      <c r="AB1772">
        <v>4.9083295791851923E-2</v>
      </c>
      <c r="AD1772">
        <v>7.7098E-2</v>
      </c>
      <c r="AE1772">
        <v>5.4999999999999997E-3</v>
      </c>
      <c r="AF1772">
        <v>0.60461035368465232</v>
      </c>
      <c r="AG1772">
        <v>0.30506119237120538</v>
      </c>
      <c r="AH1772">
        <v>2.916945838618668</v>
      </c>
    </row>
    <row r="1773" spans="1:34">
      <c r="A1773" t="s">
        <v>1194</v>
      </c>
      <c r="B1773" t="s">
        <v>1289</v>
      </c>
      <c r="C1773" t="s">
        <v>1639</v>
      </c>
      <c r="D1773" t="s">
        <v>2255</v>
      </c>
      <c r="E1773" t="s">
        <v>671</v>
      </c>
      <c r="F1773" t="s">
        <v>672</v>
      </c>
      <c r="G1773" t="s">
        <v>46</v>
      </c>
      <c r="I1773">
        <v>0.1991353048587233</v>
      </c>
      <c r="J1773">
        <v>0.1991353048587233</v>
      </c>
      <c r="K1773">
        <v>1.593082438869786</v>
      </c>
      <c r="M1773">
        <v>1.9913530485872331</v>
      </c>
      <c r="N1773" t="str">
        <f t="shared" si="81"/>
        <v>05Qd-611,99135304858723</v>
      </c>
      <c r="O1773" t="s">
        <v>1544</v>
      </c>
      <c r="P1773">
        <v>12.52434593083813</v>
      </c>
      <c r="Q1773">
        <v>12.70852748864457</v>
      </c>
      <c r="R1773">
        <v>258.07935509690537</v>
      </c>
      <c r="T1773">
        <f t="shared" si="82"/>
        <v>283.31222851638807</v>
      </c>
      <c r="U1773">
        <v>997485.92945512524</v>
      </c>
      <c r="V1773">
        <v>2537100.9587837532</v>
      </c>
      <c r="W1773">
        <v>23612667.90892797</v>
      </c>
      <c r="Y1773">
        <f t="shared" si="83"/>
        <v>27147254.797166847</v>
      </c>
      <c r="Z1773">
        <v>4.3184673573208383E-2</v>
      </c>
      <c r="AA1773">
        <v>5.7270661519834287E-2</v>
      </c>
      <c r="AB1773">
        <v>1.4738238063122711</v>
      </c>
      <c r="AD1773">
        <v>7.7098E-2</v>
      </c>
      <c r="AE1773">
        <v>5.4999999999999997E-3</v>
      </c>
      <c r="AF1773">
        <v>0.62555593149337152</v>
      </c>
      <c r="AG1773">
        <v>0.31562945820107641</v>
      </c>
      <c r="AH1773">
        <v>3.0151364382816812</v>
      </c>
    </row>
    <row r="1774" spans="1:34">
      <c r="A1774" t="s">
        <v>1194</v>
      </c>
      <c r="B1774" t="s">
        <v>1289</v>
      </c>
      <c r="C1774" t="s">
        <v>1641</v>
      </c>
      <c r="D1774" t="s">
        <v>2256</v>
      </c>
      <c r="E1774" t="s">
        <v>43</v>
      </c>
      <c r="F1774" t="s">
        <v>672</v>
      </c>
      <c r="G1774" t="s">
        <v>46</v>
      </c>
      <c r="I1774">
        <v>0.20015332350704629</v>
      </c>
      <c r="J1774">
        <v>0.20015332350704629</v>
      </c>
      <c r="K1774">
        <v>1.601226588056371</v>
      </c>
      <c r="M1774">
        <v>2.0015332350704629</v>
      </c>
      <c r="N1774" t="str">
        <f t="shared" si="81"/>
        <v>05Qd-612,00153323507046</v>
      </c>
      <c r="O1774" t="s">
        <v>1547</v>
      </c>
      <c r="P1774">
        <v>11.517913979996401</v>
      </c>
      <c r="Q1774">
        <v>12.77349596816831</v>
      </c>
      <c r="R1774">
        <v>259.39870726513209</v>
      </c>
      <c r="T1774">
        <f t="shared" si="82"/>
        <v>283.69011721329679</v>
      </c>
      <c r="U1774">
        <v>1527667.541331121</v>
      </c>
      <c r="V1774">
        <v>2550071.115384324</v>
      </c>
      <c r="W1774">
        <v>23733380.488171529</v>
      </c>
      <c r="Y1774">
        <f t="shared" si="83"/>
        <v>27811119.144886974</v>
      </c>
      <c r="Z1774">
        <v>5.0766300888989993E-2</v>
      </c>
      <c r="AA1774">
        <v>5.7563440349135048E-2</v>
      </c>
      <c r="AB1774">
        <v>1.481358282030842</v>
      </c>
      <c r="AD1774">
        <v>7.7098E-2</v>
      </c>
      <c r="AE1774">
        <v>5.4999999999999997E-3</v>
      </c>
      <c r="AF1774">
        <v>0.62875389583365338</v>
      </c>
      <c r="AG1774">
        <v>0.31724301775866842</v>
      </c>
      <c r="AH1774">
        <v>3.0301281486627851</v>
      </c>
    </row>
    <row r="1775" spans="1:34">
      <c r="A1775" t="s">
        <v>1194</v>
      </c>
      <c r="B1775" t="s">
        <v>1289</v>
      </c>
      <c r="C1775" t="s">
        <v>1643</v>
      </c>
      <c r="D1775" t="s">
        <v>2257</v>
      </c>
      <c r="E1775" t="s">
        <v>49</v>
      </c>
      <c r="F1775" t="s">
        <v>672</v>
      </c>
      <c r="G1775" t="s">
        <v>46</v>
      </c>
      <c r="I1775">
        <v>1.44213766721519</v>
      </c>
      <c r="J1775">
        <v>0.1802672084018988</v>
      </c>
      <c r="K1775">
        <v>0.1802672084018988</v>
      </c>
      <c r="M1775">
        <v>1.802672084018988</v>
      </c>
      <c r="N1775" t="str">
        <f t="shared" si="81"/>
        <v>05Qd-611,80267208401899</v>
      </c>
      <c r="O1775" t="s">
        <v>1645</v>
      </c>
      <c r="P1775">
        <v>183.9577697957267</v>
      </c>
      <c r="Q1775">
        <v>11.50439282929791</v>
      </c>
      <c r="R1775">
        <v>29.20328776110761</v>
      </c>
      <c r="T1775">
        <f t="shared" si="82"/>
        <v>224.66545038613222</v>
      </c>
      <c r="U1775">
        <v>18649509.018256191</v>
      </c>
      <c r="V1775">
        <v>2296710.3075880981</v>
      </c>
      <c r="W1775">
        <v>2671920.5629329439</v>
      </c>
      <c r="Y1775">
        <f t="shared" si="83"/>
        <v>23618139.888777234</v>
      </c>
      <c r="Z1775">
        <v>1.4118875999867511</v>
      </c>
      <c r="AA1775">
        <v>5.1844258770864148E-2</v>
      </c>
      <c r="AB1775">
        <v>0.1667723507319949</v>
      </c>
      <c r="AD1775">
        <v>7.7098E-2</v>
      </c>
      <c r="AE1775">
        <v>5.4999999999999997E-3</v>
      </c>
      <c r="AF1775">
        <v>0.56628442429915848</v>
      </c>
      <c r="AG1775">
        <v>0.28572352531700962</v>
      </c>
      <c r="AH1775">
        <v>2.7372780336351559</v>
      </c>
    </row>
    <row r="1776" spans="1:34">
      <c r="A1776" t="s">
        <v>1194</v>
      </c>
      <c r="B1776" t="s">
        <v>1289</v>
      </c>
      <c r="C1776" t="s">
        <v>1646</v>
      </c>
      <c r="D1776" t="s">
        <v>2258</v>
      </c>
      <c r="E1776" t="s">
        <v>672</v>
      </c>
      <c r="F1776" t="s">
        <v>1179</v>
      </c>
      <c r="G1776" t="s">
        <v>46</v>
      </c>
      <c r="I1776">
        <v>0.1969885918025896</v>
      </c>
      <c r="J1776">
        <v>0.1969885918025896</v>
      </c>
      <c r="K1776">
        <v>1.575908734420717</v>
      </c>
      <c r="M1776">
        <v>1.9698859180258961</v>
      </c>
      <c r="N1776" t="str">
        <f t="shared" si="81"/>
        <v>05Qd-611,9698859180259</v>
      </c>
      <c r="O1776" t="s">
        <v>1648</v>
      </c>
      <c r="P1776">
        <v>12.571527362506909</v>
      </c>
      <c r="Q1776">
        <v>13.8468997036308</v>
      </c>
      <c r="R1776">
        <v>255.29721497615611</v>
      </c>
      <c r="T1776">
        <f t="shared" si="82"/>
        <v>281.71564204229384</v>
      </c>
      <c r="U1776">
        <v>2509750.571283082</v>
      </c>
      <c r="V1776">
        <v>923663.44664815802</v>
      </c>
      <c r="W1776">
        <v>23358119.261583861</v>
      </c>
      <c r="Y1776">
        <f t="shared" si="83"/>
        <v>26791533.279515103</v>
      </c>
      <c r="Z1776">
        <v>5.6653273875261347E-2</v>
      </c>
      <c r="AA1776">
        <v>5.023623638129969E-2</v>
      </c>
      <c r="AB1776">
        <v>1.4579357305655021</v>
      </c>
      <c r="AD1776">
        <v>7.7098E-2</v>
      </c>
      <c r="AE1776">
        <v>5.4999999999999997E-3</v>
      </c>
      <c r="AF1776">
        <v>0.61881233026991489</v>
      </c>
      <c r="AG1776">
        <v>0.3122269180071045</v>
      </c>
      <c r="AH1776">
        <v>2.9835231663029149</v>
      </c>
    </row>
    <row r="1777" spans="1:34">
      <c r="A1777" t="s">
        <v>1830</v>
      </c>
      <c r="B1777" t="s">
        <v>2259</v>
      </c>
      <c r="C1777" t="s">
        <v>1832</v>
      </c>
      <c r="D1777" t="s">
        <v>2260</v>
      </c>
      <c r="E1777" t="s">
        <v>671</v>
      </c>
      <c r="F1777" t="s">
        <v>43</v>
      </c>
      <c r="G1777" t="s">
        <v>672</v>
      </c>
      <c r="I1777">
        <v>2.9677664009454099</v>
      </c>
      <c r="J1777">
        <v>0.66898716835333816</v>
      </c>
      <c r="K1777">
        <v>3.0531181142346342</v>
      </c>
      <c r="M1777">
        <v>6.689871683533382</v>
      </c>
      <c r="N1777" t="str">
        <f t="shared" si="81"/>
        <v>09Qf-386,68987168353338</v>
      </c>
      <c r="O1777" t="s">
        <v>1535</v>
      </c>
      <c r="P1777">
        <v>157.60761430276031</v>
      </c>
      <c r="Q1777">
        <v>32.202609603917502</v>
      </c>
      <c r="R1777">
        <v>164.5247598005831</v>
      </c>
      <c r="T1777">
        <f t="shared" si="82"/>
        <v>354.3349837072609</v>
      </c>
      <c r="U1777">
        <v>12827979.039654709</v>
      </c>
      <c r="V1777">
        <v>4326679.4204550758</v>
      </c>
      <c r="W1777">
        <v>32845341.539899021</v>
      </c>
      <c r="Y1777">
        <f t="shared" si="83"/>
        <v>50000000.000008807</v>
      </c>
      <c r="Z1777">
        <v>0.54344022545386206</v>
      </c>
      <c r="AA1777">
        <v>0.14193606337070999</v>
      </c>
      <c r="AB1777">
        <v>0.74142671828742179</v>
      </c>
      <c r="AD1777">
        <v>7.7098E-2</v>
      </c>
      <c r="AE1777">
        <v>5.4999999999999997E-3</v>
      </c>
      <c r="AF1777">
        <v>2.1015303717905911</v>
      </c>
      <c r="AG1777">
        <v>2.38493925517965</v>
      </c>
      <c r="AH1777">
        <v>11.258939310503621</v>
      </c>
    </row>
    <row r="1778" spans="1:34">
      <c r="A1778" t="s">
        <v>1830</v>
      </c>
      <c r="B1778" t="s">
        <v>2259</v>
      </c>
      <c r="C1778" t="s">
        <v>1834</v>
      </c>
      <c r="D1778" t="s">
        <v>2261</v>
      </c>
      <c r="E1778" t="s">
        <v>671</v>
      </c>
      <c r="F1778" t="s">
        <v>672</v>
      </c>
      <c r="G1778" t="s">
        <v>46</v>
      </c>
      <c r="I1778">
        <v>0.2472527462339677</v>
      </c>
      <c r="J1778">
        <v>0.24725274623396781</v>
      </c>
      <c r="K1778">
        <v>1.9780219698717421</v>
      </c>
      <c r="M1778">
        <v>2.4725274623396771</v>
      </c>
      <c r="N1778" t="str">
        <f t="shared" si="81"/>
        <v>09Qf-382,47252746233968</v>
      </c>
      <c r="O1778" t="s">
        <v>1544</v>
      </c>
      <c r="P1778">
        <v>13.13072196360452</v>
      </c>
      <c r="Q1778">
        <v>13.32382081601048</v>
      </c>
      <c r="R1778">
        <v>265.24611344827719</v>
      </c>
      <c r="T1778">
        <f t="shared" si="82"/>
        <v>291.70065622789218</v>
      </c>
      <c r="U1778">
        <v>1068734.063831982</v>
      </c>
      <c r="V1778">
        <v>2659936.6918919468</v>
      </c>
      <c r="W1778">
        <v>24268382.058829408</v>
      </c>
      <c r="Y1778">
        <f t="shared" si="83"/>
        <v>27997052.814553335</v>
      </c>
      <c r="Z1778">
        <v>4.5275493419788711E-2</v>
      </c>
      <c r="AA1778">
        <v>6.0043465522380761E-2</v>
      </c>
      <c r="AB1778">
        <v>1.514751291846218</v>
      </c>
      <c r="AD1778">
        <v>7.7098E-2</v>
      </c>
      <c r="AE1778">
        <v>5.4999999999999997E-3</v>
      </c>
      <c r="AF1778">
        <v>0.77671019759361581</v>
      </c>
      <c r="AG1778">
        <v>0.88145604032409486</v>
      </c>
      <c r="AH1778">
        <v>4.213291700257388</v>
      </c>
    </row>
    <row r="1779" spans="1:34">
      <c r="A1779" t="s">
        <v>1830</v>
      </c>
      <c r="B1779" t="s">
        <v>2259</v>
      </c>
      <c r="C1779" t="s">
        <v>1836</v>
      </c>
      <c r="D1779" t="s">
        <v>2262</v>
      </c>
      <c r="E1779" t="s">
        <v>43</v>
      </c>
      <c r="F1779" t="s">
        <v>672</v>
      </c>
      <c r="G1779" t="s">
        <v>46</v>
      </c>
      <c r="I1779">
        <v>0.24866979188860799</v>
      </c>
      <c r="J1779">
        <v>0.24866979188860799</v>
      </c>
      <c r="K1779">
        <v>1.989358335108864</v>
      </c>
      <c r="M1779">
        <v>2.48669791888608</v>
      </c>
      <c r="N1779" t="str">
        <f t="shared" si="81"/>
        <v>09Qf-382,48669791888608</v>
      </c>
      <c r="O1779" t="s">
        <v>1547</v>
      </c>
      <c r="P1779">
        <v>11.9700595277289</v>
      </c>
      <c r="Q1779">
        <v>13.400181797549051</v>
      </c>
      <c r="R1779">
        <v>266.76628201342811</v>
      </c>
      <c r="T1779">
        <f t="shared" si="82"/>
        <v>292.13652333870607</v>
      </c>
      <c r="U1779">
        <v>1608273.7038164269</v>
      </c>
      <c r="V1779">
        <v>2675181.2211773638</v>
      </c>
      <c r="W1779">
        <v>24407468.098784141</v>
      </c>
      <c r="Y1779">
        <f t="shared" si="83"/>
        <v>28690923.023777932</v>
      </c>
      <c r="Z1779">
        <v>5.2759175376650723E-2</v>
      </c>
      <c r="AA1779">
        <v>6.0387584377293357E-2</v>
      </c>
      <c r="AB1779">
        <v>1.5234325775696951</v>
      </c>
      <c r="AD1779">
        <v>7.7098E-2</v>
      </c>
      <c r="AE1779">
        <v>5.4999999999999997E-3</v>
      </c>
      <c r="AF1779">
        <v>0.78116164991185766</v>
      </c>
      <c r="AG1779">
        <v>0.88650780808288754</v>
      </c>
      <c r="AH1779">
        <v>4.2369653768808249</v>
      </c>
    </row>
    <row r="1780" spans="1:34">
      <c r="A1780" t="s">
        <v>1531</v>
      </c>
      <c r="B1780" t="s">
        <v>2263</v>
      </c>
      <c r="C1780" t="s">
        <v>1533</v>
      </c>
      <c r="D1780" t="s">
        <v>2264</v>
      </c>
      <c r="E1780" t="s">
        <v>671</v>
      </c>
      <c r="F1780" t="s">
        <v>43</v>
      </c>
      <c r="G1780" t="s">
        <v>672</v>
      </c>
      <c r="I1780">
        <v>3.6932254183463171</v>
      </c>
      <c r="J1780">
        <v>0.74072969714103631</v>
      </c>
      <c r="K1780">
        <v>2.973341855923012</v>
      </c>
      <c r="M1780">
        <v>7.407296971410366</v>
      </c>
      <c r="N1780" t="str">
        <f t="shared" si="81"/>
        <v>10Qf-307,40729697141037</v>
      </c>
      <c r="O1780" t="s">
        <v>1535</v>
      </c>
      <c r="P1780">
        <v>183.56158200383311</v>
      </c>
      <c r="Q1780">
        <v>33.231827776281953</v>
      </c>
      <c r="R1780">
        <v>149.95501637153839</v>
      </c>
      <c r="T1780">
        <f t="shared" si="82"/>
        <v>366.74842615165346</v>
      </c>
      <c r="U1780">
        <v>15520209.429358421</v>
      </c>
      <c r="V1780">
        <v>4543118.82397372</v>
      </c>
      <c r="W1780">
        <v>29936671.746636849</v>
      </c>
      <c r="Y1780">
        <f t="shared" si="83"/>
        <v>49999999.999968991</v>
      </c>
      <c r="Z1780">
        <v>0.63293101637338567</v>
      </c>
      <c r="AA1780">
        <v>0.14647244031443549</v>
      </c>
      <c r="AB1780">
        <v>0.67576853364713008</v>
      </c>
      <c r="AD1780">
        <v>7.7098E-2</v>
      </c>
      <c r="AE1780">
        <v>5.4999999999999997E-3</v>
      </c>
      <c r="AF1780">
        <v>2.3268995721707961</v>
      </c>
      <c r="AG1780">
        <v>1.174056569968543</v>
      </c>
      <c r="AH1780">
        <v>10.990851113549709</v>
      </c>
    </row>
    <row r="1781" spans="1:34">
      <c r="A1781" t="s">
        <v>1531</v>
      </c>
      <c r="B1781" t="s">
        <v>2263</v>
      </c>
      <c r="C1781" t="s">
        <v>1536</v>
      </c>
      <c r="D1781" t="s">
        <v>2265</v>
      </c>
      <c r="E1781" t="s">
        <v>671</v>
      </c>
      <c r="F1781" t="s">
        <v>254</v>
      </c>
      <c r="G1781" t="s">
        <v>672</v>
      </c>
      <c r="I1781">
        <v>0</v>
      </c>
      <c r="J1781">
        <v>0</v>
      </c>
      <c r="K1781">
        <v>0</v>
      </c>
      <c r="M1781">
        <v>0</v>
      </c>
      <c r="N1781" t="str">
        <f t="shared" si="81"/>
        <v>10Qf-300</v>
      </c>
      <c r="O1781" t="s">
        <v>1538</v>
      </c>
      <c r="P1781">
        <v>0</v>
      </c>
      <c r="Q1781">
        <v>0</v>
      </c>
      <c r="R1781">
        <v>0</v>
      </c>
      <c r="T1781">
        <f t="shared" si="82"/>
        <v>0</v>
      </c>
      <c r="U1781">
        <v>0</v>
      </c>
      <c r="V1781">
        <v>0</v>
      </c>
      <c r="W1781">
        <v>0</v>
      </c>
      <c r="Y1781">
        <f t="shared" si="83"/>
        <v>0</v>
      </c>
      <c r="Z1781">
        <v>0</v>
      </c>
      <c r="AA1781">
        <v>0</v>
      </c>
      <c r="AB1781">
        <v>0</v>
      </c>
      <c r="AD1781">
        <v>7.7098E-2</v>
      </c>
      <c r="AE1781">
        <v>5.4999999999999997E-3</v>
      </c>
      <c r="AF1781">
        <v>0</v>
      </c>
      <c r="AG1781">
        <v>0</v>
      </c>
      <c r="AH1781">
        <v>0</v>
      </c>
    </row>
    <row r="1782" spans="1:34">
      <c r="A1782" t="s">
        <v>1531</v>
      </c>
      <c r="B1782" t="s">
        <v>2263</v>
      </c>
      <c r="C1782" t="s">
        <v>1539</v>
      </c>
      <c r="D1782" t="s">
        <v>2266</v>
      </c>
      <c r="E1782" t="s">
        <v>43</v>
      </c>
      <c r="F1782" t="s">
        <v>254</v>
      </c>
      <c r="G1782" t="s">
        <v>672</v>
      </c>
      <c r="I1782">
        <v>0</v>
      </c>
      <c r="J1782">
        <v>0</v>
      </c>
      <c r="K1782">
        <v>0</v>
      </c>
      <c r="M1782">
        <v>0</v>
      </c>
      <c r="N1782" t="str">
        <f t="shared" si="81"/>
        <v>10Qf-300</v>
      </c>
      <c r="O1782" t="s">
        <v>1541</v>
      </c>
      <c r="P1782">
        <v>0</v>
      </c>
      <c r="Q1782">
        <v>0</v>
      </c>
      <c r="R1782">
        <v>0</v>
      </c>
      <c r="T1782">
        <f t="shared" si="82"/>
        <v>0</v>
      </c>
      <c r="U1782">
        <v>0</v>
      </c>
      <c r="V1782">
        <v>0</v>
      </c>
      <c r="W1782">
        <v>0</v>
      </c>
      <c r="Y1782">
        <f t="shared" si="83"/>
        <v>0</v>
      </c>
      <c r="Z1782">
        <v>0</v>
      </c>
      <c r="AA1782">
        <v>0</v>
      </c>
      <c r="AB1782">
        <v>0</v>
      </c>
      <c r="AD1782">
        <v>7.7098E-2</v>
      </c>
      <c r="AE1782">
        <v>5.4999999999999997E-3</v>
      </c>
      <c r="AF1782">
        <v>0</v>
      </c>
      <c r="AG1782">
        <v>0</v>
      </c>
      <c r="AH1782">
        <v>0</v>
      </c>
    </row>
    <row r="1783" spans="1:34">
      <c r="A1783" t="s">
        <v>1531</v>
      </c>
      <c r="B1783" t="s">
        <v>2263</v>
      </c>
      <c r="C1783" t="s">
        <v>1542</v>
      </c>
      <c r="D1783" t="s">
        <v>2267</v>
      </c>
      <c r="E1783" t="s">
        <v>671</v>
      </c>
      <c r="F1783" t="s">
        <v>672</v>
      </c>
      <c r="G1783" t="s">
        <v>46</v>
      </c>
      <c r="I1783">
        <v>0.28643191109729182</v>
      </c>
      <c r="J1783">
        <v>0.28643191109729171</v>
      </c>
      <c r="K1783">
        <v>2.291455288778335</v>
      </c>
      <c r="M1783">
        <v>2.864319110972918</v>
      </c>
      <c r="N1783" t="str">
        <f t="shared" si="81"/>
        <v>10Qf-302,86431911097292</v>
      </c>
      <c r="O1783" t="s">
        <v>1544</v>
      </c>
      <c r="P1783">
        <v>14.23630804559515</v>
      </c>
      <c r="Q1783">
        <v>14.445665516853889</v>
      </c>
      <c r="R1783">
        <v>285.03671876013772</v>
      </c>
      <c r="T1783">
        <f t="shared" si="82"/>
        <v>313.71869232258678</v>
      </c>
      <c r="U1783">
        <v>1203685.869104587</v>
      </c>
      <c r="V1783">
        <v>2883899.1665893099</v>
      </c>
      <c r="W1783">
        <v>26079100.280634329</v>
      </c>
      <c r="Y1783">
        <f t="shared" si="83"/>
        <v>30166685.316328228</v>
      </c>
      <c r="Z1783">
        <v>4.9087618565604792E-2</v>
      </c>
      <c r="AA1783">
        <v>6.5099030629922214E-2</v>
      </c>
      <c r="AB1783">
        <v>1.6277702709853981</v>
      </c>
      <c r="AD1783">
        <v>7.7098E-2</v>
      </c>
      <c r="AE1783">
        <v>5.4999999999999997E-3</v>
      </c>
      <c r="AF1783">
        <v>0.89978610815903182</v>
      </c>
      <c r="AG1783">
        <v>0.45399457908920748</v>
      </c>
      <c r="AH1783">
        <v>4.3006977982211572</v>
      </c>
    </row>
    <row r="1784" spans="1:34">
      <c r="A1784" t="s">
        <v>1531</v>
      </c>
      <c r="B1784" t="s">
        <v>2263</v>
      </c>
      <c r="C1784" t="s">
        <v>1545</v>
      </c>
      <c r="D1784" t="s">
        <v>2268</v>
      </c>
      <c r="E1784" t="s">
        <v>43</v>
      </c>
      <c r="F1784" t="s">
        <v>672</v>
      </c>
      <c r="G1784" t="s">
        <v>46</v>
      </c>
      <c r="I1784">
        <v>0.2881409347295168</v>
      </c>
      <c r="J1784">
        <v>0.2881409347295168</v>
      </c>
      <c r="K1784">
        <v>2.3051274778361348</v>
      </c>
      <c r="M1784">
        <v>2.8814093472951678</v>
      </c>
      <c r="N1784" t="str">
        <f t="shared" si="81"/>
        <v>10Qf-302,88140934729517</v>
      </c>
      <c r="O1784" t="s">
        <v>1547</v>
      </c>
      <c r="P1784">
        <v>12.92705011718332</v>
      </c>
      <c r="Q1784">
        <v>14.5318569738635</v>
      </c>
      <c r="R1784">
        <v>286.73741784267639</v>
      </c>
      <c r="T1784">
        <f t="shared" si="82"/>
        <v>314.19632493372319</v>
      </c>
      <c r="U1784">
        <v>1767255.328873096</v>
      </c>
      <c r="V1784">
        <v>2901106.229202461</v>
      </c>
      <c r="W1784">
        <v>26234703.74854413</v>
      </c>
      <c r="Y1784">
        <f t="shared" si="83"/>
        <v>30903065.306619689</v>
      </c>
      <c r="Z1784">
        <v>5.6977202381935758E-2</v>
      </c>
      <c r="AA1784">
        <v>6.5487450276864728E-2</v>
      </c>
      <c r="AB1784">
        <v>1.637482519352873</v>
      </c>
      <c r="AD1784">
        <v>7.7098E-2</v>
      </c>
      <c r="AE1784">
        <v>5.4999999999999997E-3</v>
      </c>
      <c r="AF1784">
        <v>0.90515476878382251</v>
      </c>
      <c r="AG1784">
        <v>0.4567033815462842</v>
      </c>
      <c r="AH1784">
        <v>4.3258654976252746</v>
      </c>
    </row>
    <row r="1785" spans="1:34">
      <c r="A1785" t="s">
        <v>1531</v>
      </c>
      <c r="B1785" t="s">
        <v>2263</v>
      </c>
      <c r="C1785" t="s">
        <v>1548</v>
      </c>
      <c r="D1785" t="s">
        <v>2269</v>
      </c>
      <c r="E1785" t="s">
        <v>254</v>
      </c>
      <c r="F1785" t="s">
        <v>672</v>
      </c>
      <c r="G1785" t="s">
        <v>46</v>
      </c>
      <c r="I1785">
        <v>0.57814552116307916</v>
      </c>
      <c r="J1785">
        <v>0.22934375155452641</v>
      </c>
      <c r="K1785">
        <v>1.485948242827658</v>
      </c>
      <c r="M1785">
        <v>2.2934375155452642</v>
      </c>
      <c r="N1785" t="str">
        <f t="shared" si="81"/>
        <v>10Qf-302,29343751554526</v>
      </c>
      <c r="O1785" t="s">
        <v>1550</v>
      </c>
      <c r="P1785">
        <v>55.389660423238283</v>
      </c>
      <c r="Q1785">
        <v>11.566529408840211</v>
      </c>
      <c r="R1785">
        <v>184.83878496656129</v>
      </c>
      <c r="T1785">
        <f t="shared" si="82"/>
        <v>251.79497479863977</v>
      </c>
      <c r="U1785">
        <v>30779277.045485079</v>
      </c>
      <c r="V1785">
        <v>2309115.1102431002</v>
      </c>
      <c r="W1785">
        <v>16911607.844286241</v>
      </c>
      <c r="Y1785">
        <f t="shared" si="83"/>
        <v>50000000.000014424</v>
      </c>
      <c r="Z1785">
        <v>0.31875528362511402</v>
      </c>
      <c r="AA1785">
        <v>5.212427571367257E-2</v>
      </c>
      <c r="AB1785">
        <v>1.055566035149393</v>
      </c>
      <c r="AD1785">
        <v>7.7098E-2</v>
      </c>
      <c r="AE1785">
        <v>5.4999999999999997E-3</v>
      </c>
      <c r="AF1785">
        <v>0.72045157556395734</v>
      </c>
      <c r="AG1785">
        <v>0.3635098462139244</v>
      </c>
      <c r="AH1785">
        <v>3.4599969373231461</v>
      </c>
    </row>
    <row r="1786" spans="1:34">
      <c r="A1786" t="s">
        <v>1531</v>
      </c>
      <c r="B1786" t="s">
        <v>2270</v>
      </c>
      <c r="C1786" t="s">
        <v>1533</v>
      </c>
      <c r="D1786" t="s">
        <v>2271</v>
      </c>
      <c r="E1786" t="s">
        <v>671</v>
      </c>
      <c r="F1786" t="s">
        <v>43</v>
      </c>
      <c r="G1786" t="s">
        <v>672</v>
      </c>
      <c r="I1786">
        <v>3.6148540772470961</v>
      </c>
      <c r="J1786">
        <v>0.73686416652824216</v>
      </c>
      <c r="K1786">
        <v>3.016923421507085</v>
      </c>
      <c r="M1786">
        <v>7.3686416652824231</v>
      </c>
      <c r="N1786" t="str">
        <f t="shared" si="81"/>
        <v>10Qf-307,36864166528242</v>
      </c>
      <c r="O1786" t="s">
        <v>1535</v>
      </c>
      <c r="P1786">
        <v>179.66635067447211</v>
      </c>
      <c r="Q1786">
        <v>33.05840601651704</v>
      </c>
      <c r="R1786">
        <v>152.15297230709231</v>
      </c>
      <c r="T1786">
        <f t="shared" si="82"/>
        <v>364.87772899808147</v>
      </c>
      <c r="U1786">
        <v>15119496.732762409</v>
      </c>
      <c r="V1786">
        <v>4505036.6943139778</v>
      </c>
      <c r="W1786">
        <v>30375466.572901409</v>
      </c>
      <c r="Y1786">
        <f t="shared" si="83"/>
        <v>49999999.999977797</v>
      </c>
      <c r="Z1786">
        <v>0.61950003208250926</v>
      </c>
      <c r="AA1786">
        <v>0.1457080674208531</v>
      </c>
      <c r="AB1786">
        <v>0.68567356714004224</v>
      </c>
      <c r="AD1786">
        <v>7.7098E-2</v>
      </c>
      <c r="AE1786">
        <v>5.4999999999999997E-3</v>
      </c>
      <c r="AF1786">
        <v>2.3147565440677771</v>
      </c>
      <c r="AG1786">
        <v>1.167929703947264</v>
      </c>
      <c r="AH1786">
        <v>10.933925913297459</v>
      </c>
    </row>
    <row r="1787" spans="1:34">
      <c r="A1787" t="s">
        <v>1531</v>
      </c>
      <c r="B1787" t="s">
        <v>2270</v>
      </c>
      <c r="C1787" t="s">
        <v>1536</v>
      </c>
      <c r="D1787" t="s">
        <v>2272</v>
      </c>
      <c r="E1787" t="s">
        <v>671</v>
      </c>
      <c r="F1787" t="s">
        <v>254</v>
      </c>
      <c r="G1787" t="s">
        <v>672</v>
      </c>
      <c r="I1787">
        <v>0</v>
      </c>
      <c r="J1787">
        <v>0</v>
      </c>
      <c r="K1787">
        <v>0</v>
      </c>
      <c r="M1787">
        <v>0</v>
      </c>
      <c r="N1787" t="str">
        <f t="shared" si="81"/>
        <v>10Qf-300</v>
      </c>
      <c r="O1787" t="s">
        <v>1538</v>
      </c>
      <c r="P1787">
        <v>0</v>
      </c>
      <c r="Q1787">
        <v>0</v>
      </c>
      <c r="R1787">
        <v>0</v>
      </c>
      <c r="T1787">
        <f t="shared" si="82"/>
        <v>0</v>
      </c>
      <c r="U1787">
        <v>0</v>
      </c>
      <c r="V1787">
        <v>0</v>
      </c>
      <c r="W1787">
        <v>0</v>
      </c>
      <c r="Y1787">
        <f t="shared" si="83"/>
        <v>0</v>
      </c>
      <c r="Z1787">
        <v>0</v>
      </c>
      <c r="AA1787">
        <v>0</v>
      </c>
      <c r="AB1787">
        <v>0</v>
      </c>
      <c r="AD1787">
        <v>7.7098E-2</v>
      </c>
      <c r="AE1787">
        <v>5.4999999999999997E-3</v>
      </c>
      <c r="AF1787">
        <v>0</v>
      </c>
      <c r="AG1787">
        <v>0</v>
      </c>
      <c r="AH1787">
        <v>0</v>
      </c>
    </row>
    <row r="1788" spans="1:34">
      <c r="A1788" t="s">
        <v>1531</v>
      </c>
      <c r="B1788" t="s">
        <v>2270</v>
      </c>
      <c r="C1788" t="s">
        <v>1539</v>
      </c>
      <c r="D1788" t="s">
        <v>2273</v>
      </c>
      <c r="E1788" t="s">
        <v>43</v>
      </c>
      <c r="F1788" t="s">
        <v>254</v>
      </c>
      <c r="G1788" t="s">
        <v>672</v>
      </c>
      <c r="I1788">
        <v>0</v>
      </c>
      <c r="J1788">
        <v>0</v>
      </c>
      <c r="K1788">
        <v>0</v>
      </c>
      <c r="M1788">
        <v>0</v>
      </c>
      <c r="N1788" t="str">
        <f t="shared" si="81"/>
        <v>10Qf-300</v>
      </c>
      <c r="O1788" t="s">
        <v>1541</v>
      </c>
      <c r="P1788">
        <v>0</v>
      </c>
      <c r="Q1788">
        <v>0</v>
      </c>
      <c r="R1788">
        <v>0</v>
      </c>
      <c r="T1788">
        <f t="shared" si="82"/>
        <v>0</v>
      </c>
      <c r="U1788">
        <v>0</v>
      </c>
      <c r="V1788">
        <v>0</v>
      </c>
      <c r="W1788">
        <v>0</v>
      </c>
      <c r="Y1788">
        <f t="shared" si="83"/>
        <v>0</v>
      </c>
      <c r="Z1788">
        <v>0</v>
      </c>
      <c r="AA1788">
        <v>0</v>
      </c>
      <c r="AB1788">
        <v>0</v>
      </c>
      <c r="AD1788">
        <v>7.7098E-2</v>
      </c>
      <c r="AE1788">
        <v>5.4999999999999997E-3</v>
      </c>
      <c r="AF1788">
        <v>0</v>
      </c>
      <c r="AG1788">
        <v>0</v>
      </c>
      <c r="AH1788">
        <v>0</v>
      </c>
    </row>
    <row r="1789" spans="1:34">
      <c r="A1789" t="s">
        <v>1531</v>
      </c>
      <c r="B1789" t="s">
        <v>2270</v>
      </c>
      <c r="C1789" t="s">
        <v>1542</v>
      </c>
      <c r="D1789" t="s">
        <v>2274</v>
      </c>
      <c r="E1789" t="s">
        <v>671</v>
      </c>
      <c r="F1789" t="s">
        <v>672</v>
      </c>
      <c r="G1789" t="s">
        <v>46</v>
      </c>
      <c r="I1789">
        <v>0.28403270787396212</v>
      </c>
      <c r="J1789">
        <v>0.28403270787396212</v>
      </c>
      <c r="K1789">
        <v>2.272261662991697</v>
      </c>
      <c r="M1789">
        <v>2.84032707873962</v>
      </c>
      <c r="N1789" t="str">
        <f t="shared" si="81"/>
        <v>10Qf-302,84032707873962</v>
      </c>
      <c r="O1789" t="s">
        <v>1544</v>
      </c>
      <c r="P1789">
        <v>14.117062267356051</v>
      </c>
      <c r="Q1789">
        <v>14.324666124228941</v>
      </c>
      <c r="R1789">
        <v>282.64920190911067</v>
      </c>
      <c r="T1789">
        <f t="shared" si="82"/>
        <v>311.09093030069567</v>
      </c>
      <c r="U1789">
        <v>1187995.837986486</v>
      </c>
      <c r="V1789">
        <v>2859743.128423966</v>
      </c>
      <c r="W1789">
        <v>25860657.226523701</v>
      </c>
      <c r="Y1789">
        <f t="shared" si="83"/>
        <v>29908396.192934152</v>
      </c>
      <c r="Z1789">
        <v>4.8676452183210407E-2</v>
      </c>
      <c r="AA1789">
        <v>6.4553749891038723E-2</v>
      </c>
      <c r="AB1789">
        <v>1.6141357856865099</v>
      </c>
      <c r="AD1789">
        <v>7.7098E-2</v>
      </c>
      <c r="AE1789">
        <v>5.4999999999999997E-3</v>
      </c>
      <c r="AF1789">
        <v>0.89224934410668699</v>
      </c>
      <c r="AG1789">
        <v>0.45019184198022982</v>
      </c>
      <c r="AH1789">
        <v>4.2653662648265369</v>
      </c>
    </row>
    <row r="1790" spans="1:34">
      <c r="A1790" t="s">
        <v>1531</v>
      </c>
      <c r="B1790" t="s">
        <v>2270</v>
      </c>
      <c r="C1790" t="s">
        <v>1545</v>
      </c>
      <c r="D1790" t="s">
        <v>2275</v>
      </c>
      <c r="E1790" t="s">
        <v>43</v>
      </c>
      <c r="F1790" t="s">
        <v>672</v>
      </c>
      <c r="G1790" t="s">
        <v>46</v>
      </c>
      <c r="I1790">
        <v>0.28570000410398477</v>
      </c>
      <c r="J1790">
        <v>0.28570000410398477</v>
      </c>
      <c r="K1790">
        <v>2.2856000328318791</v>
      </c>
      <c r="M1790">
        <v>2.8570000410398482</v>
      </c>
      <c r="N1790" t="str">
        <f t="shared" si="81"/>
        <v>10Qf-302,85700004103985</v>
      </c>
      <c r="O1790" t="s">
        <v>1547</v>
      </c>
      <c r="P1790">
        <v>12.81754109321059</v>
      </c>
      <c r="Q1790">
        <v>14.40875313661576</v>
      </c>
      <c r="R1790">
        <v>284.30837684107348</v>
      </c>
      <c r="T1790">
        <f t="shared" si="82"/>
        <v>311.53467107089983</v>
      </c>
      <c r="U1790">
        <v>1746711.348603453</v>
      </c>
      <c r="V1790">
        <v>2876530.064592496</v>
      </c>
      <c r="W1790">
        <v>26012461.490977731</v>
      </c>
      <c r="Y1790">
        <f t="shared" si="83"/>
        <v>30635702.90417368</v>
      </c>
      <c r="Z1790">
        <v>5.6494530947619227E-2</v>
      </c>
      <c r="AA1790">
        <v>6.4932685910882318E-2</v>
      </c>
      <c r="AB1790">
        <v>1.6236109004729871</v>
      </c>
      <c r="AD1790">
        <v>7.7098E-2</v>
      </c>
      <c r="AE1790">
        <v>5.4999999999999997E-3</v>
      </c>
      <c r="AF1790">
        <v>0.89748692388686324</v>
      </c>
      <c r="AG1790">
        <v>0.45283450650481588</v>
      </c>
      <c r="AH1790">
        <v>4.2899194714315279</v>
      </c>
    </row>
    <row r="1791" spans="1:34">
      <c r="A1791" t="s">
        <v>1531</v>
      </c>
      <c r="B1791" t="s">
        <v>2270</v>
      </c>
      <c r="C1791" t="s">
        <v>1548</v>
      </c>
      <c r="D1791" t="s">
        <v>2276</v>
      </c>
      <c r="E1791" t="s">
        <v>254</v>
      </c>
      <c r="F1791" t="s">
        <v>672</v>
      </c>
      <c r="G1791" t="s">
        <v>46</v>
      </c>
      <c r="I1791">
        <v>0.58295741186752059</v>
      </c>
      <c r="J1791">
        <v>0.22757212469867619</v>
      </c>
      <c r="K1791">
        <v>1.465191710420565</v>
      </c>
      <c r="M1791">
        <v>2.275721246986762</v>
      </c>
      <c r="N1791" t="str">
        <f t="shared" si="81"/>
        <v>10Qf-302,27572124698676</v>
      </c>
      <c r="O1791" t="s">
        <v>1550</v>
      </c>
      <c r="P1791">
        <v>55.850667180804358</v>
      </c>
      <c r="Q1791">
        <v>11.47718067363034</v>
      </c>
      <c r="R1791">
        <v>182.25685639080859</v>
      </c>
      <c r="T1791">
        <f t="shared" si="82"/>
        <v>249.5847042452433</v>
      </c>
      <c r="U1791">
        <v>31033344.946647521</v>
      </c>
      <c r="V1791">
        <v>2291277.7359312749</v>
      </c>
      <c r="W1791">
        <v>16675377.317435591</v>
      </c>
      <c r="Y1791">
        <f t="shared" si="83"/>
        <v>50000000.000014387</v>
      </c>
      <c r="Z1791">
        <v>0.32140827587381582</v>
      </c>
      <c r="AA1791">
        <v>5.1721627871426347E-2</v>
      </c>
      <c r="AB1791">
        <v>1.040821315256113</v>
      </c>
      <c r="AD1791">
        <v>7.7098E-2</v>
      </c>
      <c r="AE1791">
        <v>5.4999999999999997E-3</v>
      </c>
      <c r="AF1791">
        <v>0.71488625559793573</v>
      </c>
      <c r="AG1791">
        <v>0.36070181764740178</v>
      </c>
      <c r="AH1791">
        <v>3.4339073202321</v>
      </c>
    </row>
    <row r="1792" spans="1:34">
      <c r="A1792" t="s">
        <v>1531</v>
      </c>
      <c r="B1792" t="s">
        <v>2277</v>
      </c>
      <c r="C1792" t="s">
        <v>1533</v>
      </c>
      <c r="D1792" t="s">
        <v>2278</v>
      </c>
      <c r="E1792" t="s">
        <v>671</v>
      </c>
      <c r="F1792" t="s">
        <v>43</v>
      </c>
      <c r="G1792" t="s">
        <v>672</v>
      </c>
      <c r="I1792">
        <v>3.7769221945515778</v>
      </c>
      <c r="J1792">
        <v>0.74491472958536209</v>
      </c>
      <c r="K1792">
        <v>2.9273103717166808</v>
      </c>
      <c r="M1792">
        <v>7.4491472958536216</v>
      </c>
      <c r="N1792" t="str">
        <f t="shared" si="81"/>
        <v>10Qf-307,44914729585362</v>
      </c>
      <c r="O1792" t="s">
        <v>1535</v>
      </c>
      <c r="P1792">
        <v>187.72149939542791</v>
      </c>
      <c r="Q1792">
        <v>33.419583550034197</v>
      </c>
      <c r="R1792">
        <v>147.6335033056875</v>
      </c>
      <c r="T1792">
        <f t="shared" si="82"/>
        <v>368.77458625114957</v>
      </c>
      <c r="U1792">
        <v>15905696.54302701</v>
      </c>
      <c r="V1792">
        <v>4621093.1955713872</v>
      </c>
      <c r="W1792">
        <v>29473210.261389069</v>
      </c>
      <c r="Y1792">
        <f t="shared" si="83"/>
        <v>49999999.999987468</v>
      </c>
      <c r="Z1792">
        <v>0.64727465360917946</v>
      </c>
      <c r="AA1792">
        <v>0.14729999173741939</v>
      </c>
      <c r="AB1792">
        <v>0.66530669303443757</v>
      </c>
      <c r="AD1792">
        <v>7.7098E-2</v>
      </c>
      <c r="AE1792">
        <v>5.4999999999999997E-3</v>
      </c>
      <c r="AF1792">
        <v>2.3400462709487821</v>
      </c>
      <c r="AG1792">
        <v>1.1806898463927991</v>
      </c>
      <c r="AH1792">
        <v>11.052481413195199</v>
      </c>
    </row>
    <row r="1793" spans="1:34">
      <c r="A1793" t="s">
        <v>1531</v>
      </c>
      <c r="B1793" t="s">
        <v>2277</v>
      </c>
      <c r="C1793" t="s">
        <v>1536</v>
      </c>
      <c r="D1793" t="s">
        <v>2279</v>
      </c>
      <c r="E1793" t="s">
        <v>671</v>
      </c>
      <c r="F1793" t="s">
        <v>254</v>
      </c>
      <c r="G1793" t="s">
        <v>672</v>
      </c>
      <c r="I1793">
        <v>0</v>
      </c>
      <c r="J1793">
        <v>0</v>
      </c>
      <c r="K1793">
        <v>0</v>
      </c>
      <c r="M1793">
        <v>0</v>
      </c>
      <c r="N1793" t="str">
        <f t="shared" si="81"/>
        <v>10Qf-300</v>
      </c>
      <c r="O1793" t="s">
        <v>1538</v>
      </c>
      <c r="P1793">
        <v>0</v>
      </c>
      <c r="Q1793">
        <v>0</v>
      </c>
      <c r="R1793">
        <v>0</v>
      </c>
      <c r="T1793">
        <f t="shared" si="82"/>
        <v>0</v>
      </c>
      <c r="U1793">
        <v>0</v>
      </c>
      <c r="V1793">
        <v>0</v>
      </c>
      <c r="W1793">
        <v>0</v>
      </c>
      <c r="Y1793">
        <f t="shared" si="83"/>
        <v>0</v>
      </c>
      <c r="Z1793">
        <v>0</v>
      </c>
      <c r="AA1793">
        <v>0</v>
      </c>
      <c r="AB1793">
        <v>0</v>
      </c>
      <c r="AD1793">
        <v>7.7098E-2</v>
      </c>
      <c r="AE1793">
        <v>5.4999999999999997E-3</v>
      </c>
      <c r="AF1793">
        <v>0</v>
      </c>
      <c r="AG1793">
        <v>0</v>
      </c>
      <c r="AH1793">
        <v>0</v>
      </c>
    </row>
    <row r="1794" spans="1:34">
      <c r="A1794" t="s">
        <v>1531</v>
      </c>
      <c r="B1794" t="s">
        <v>2277</v>
      </c>
      <c r="C1794" t="s">
        <v>1539</v>
      </c>
      <c r="D1794" t="s">
        <v>2280</v>
      </c>
      <c r="E1794" t="s">
        <v>43</v>
      </c>
      <c r="F1794" t="s">
        <v>254</v>
      </c>
      <c r="G1794" t="s">
        <v>672</v>
      </c>
      <c r="I1794">
        <v>0</v>
      </c>
      <c r="J1794">
        <v>0</v>
      </c>
      <c r="K1794">
        <v>0</v>
      </c>
      <c r="M1794">
        <v>0</v>
      </c>
      <c r="N1794" t="str">
        <f t="shared" ref="N1794:N1857" si="84">_xlfn.CONCAT(A1794,M1794)</f>
        <v>10Qf-300</v>
      </c>
      <c r="O1794" t="s">
        <v>1541</v>
      </c>
      <c r="P1794">
        <v>0</v>
      </c>
      <c r="Q1794">
        <v>0</v>
      </c>
      <c r="R1794">
        <v>0</v>
      </c>
      <c r="T1794">
        <f t="shared" ref="T1794:T1857" si="85">SUM(P1794:S1794)</f>
        <v>0</v>
      </c>
      <c r="U1794">
        <v>0</v>
      </c>
      <c r="V1794">
        <v>0</v>
      </c>
      <c r="W1794">
        <v>0</v>
      </c>
      <c r="Y1794">
        <f t="shared" ref="Y1794:Y1857" si="86">SUM(U1794:X1794)</f>
        <v>0</v>
      </c>
      <c r="Z1794">
        <v>0</v>
      </c>
      <c r="AA1794">
        <v>0</v>
      </c>
      <c r="AB1794">
        <v>0</v>
      </c>
      <c r="AD1794">
        <v>7.7098E-2</v>
      </c>
      <c r="AE1794">
        <v>5.4999999999999997E-3</v>
      </c>
      <c r="AF1794">
        <v>0</v>
      </c>
      <c r="AG1794">
        <v>0</v>
      </c>
      <c r="AH1794">
        <v>0</v>
      </c>
    </row>
    <row r="1795" spans="1:34">
      <c r="A1795" t="s">
        <v>1531</v>
      </c>
      <c r="B1795" t="s">
        <v>2277</v>
      </c>
      <c r="C1795" t="s">
        <v>1542</v>
      </c>
      <c r="D1795" t="s">
        <v>2281</v>
      </c>
      <c r="E1795" t="s">
        <v>671</v>
      </c>
      <c r="F1795" t="s">
        <v>672</v>
      </c>
      <c r="G1795" t="s">
        <v>46</v>
      </c>
      <c r="I1795">
        <v>0.28655584935546741</v>
      </c>
      <c r="J1795">
        <v>0.28655584935546757</v>
      </c>
      <c r="K1795">
        <v>2.2924467948437401</v>
      </c>
      <c r="M1795">
        <v>2.865558493554675</v>
      </c>
      <c r="N1795" t="str">
        <f t="shared" si="84"/>
        <v>10Qf-302,86555849355467</v>
      </c>
      <c r="O1795" t="s">
        <v>1544</v>
      </c>
      <c r="P1795">
        <v>14.24246805484573</v>
      </c>
      <c r="Q1795">
        <v>14.45191611447583</v>
      </c>
      <c r="R1795">
        <v>285.16005332263069</v>
      </c>
      <c r="T1795">
        <f t="shared" si="85"/>
        <v>313.85443749195224</v>
      </c>
      <c r="U1795">
        <v>1206768.4076342401</v>
      </c>
      <c r="V1795">
        <v>2885147.021404414</v>
      </c>
      <c r="W1795">
        <v>26090384.631777979</v>
      </c>
      <c r="Y1795">
        <f t="shared" si="86"/>
        <v>30182300.060816634</v>
      </c>
      <c r="Z1795">
        <v>4.9108858635957653E-2</v>
      </c>
      <c r="AA1795">
        <v>6.5127198791892368E-2</v>
      </c>
      <c r="AB1795">
        <v>1.6284746024662129</v>
      </c>
      <c r="AD1795">
        <v>7.7098E-2</v>
      </c>
      <c r="AE1795">
        <v>5.4999999999999997E-3</v>
      </c>
      <c r="AF1795">
        <v>0.90017544300146846</v>
      </c>
      <c r="AG1795">
        <v>0.45419102122841593</v>
      </c>
      <c r="AH1795">
        <v>4.302522957784559</v>
      </c>
    </row>
    <row r="1796" spans="1:34">
      <c r="A1796" t="s">
        <v>1531</v>
      </c>
      <c r="B1796" t="s">
        <v>2277</v>
      </c>
      <c r="C1796" t="s">
        <v>1545</v>
      </c>
      <c r="D1796" t="s">
        <v>2282</v>
      </c>
      <c r="E1796" t="s">
        <v>43</v>
      </c>
      <c r="F1796" t="s">
        <v>672</v>
      </c>
      <c r="G1796" t="s">
        <v>46</v>
      </c>
      <c r="I1796">
        <v>0.28854142186353648</v>
      </c>
      <c r="J1796">
        <v>0.28854142186353648</v>
      </c>
      <c r="K1796">
        <v>2.3083313749082919</v>
      </c>
      <c r="M1796">
        <v>2.8854142186353648</v>
      </c>
      <c r="N1796" t="str">
        <f t="shared" si="84"/>
        <v>10Qf-302,88541421863536</v>
      </c>
      <c r="O1796" t="s">
        <v>1547</v>
      </c>
      <c r="P1796">
        <v>12.945017426332299</v>
      </c>
      <c r="Q1796">
        <v>14.55205480433459</v>
      </c>
      <c r="R1796">
        <v>287.13595422833708</v>
      </c>
      <c r="T1796">
        <f t="shared" si="85"/>
        <v>314.63302645900399</v>
      </c>
      <c r="U1796">
        <v>1789972.3931573641</v>
      </c>
      <c r="V1796">
        <v>2905138.4772421601</v>
      </c>
      <c r="W1796">
        <v>26271167.367730949</v>
      </c>
      <c r="Y1796">
        <f t="shared" si="86"/>
        <v>30966278.238130473</v>
      </c>
      <c r="Z1796">
        <v>5.7056395005183898E-2</v>
      </c>
      <c r="AA1796">
        <v>6.557847129510451E-2</v>
      </c>
      <c r="AB1796">
        <v>1.6397584565840699</v>
      </c>
      <c r="AD1796">
        <v>7.7098E-2</v>
      </c>
      <c r="AE1796">
        <v>5.4999999999999997E-3</v>
      </c>
      <c r="AF1796">
        <v>0.90641284355037655</v>
      </c>
      <c r="AG1796">
        <v>0.45733815365370539</v>
      </c>
      <c r="AH1796">
        <v>4.3317632158394472</v>
      </c>
    </row>
    <row r="1797" spans="1:34">
      <c r="A1797" t="s">
        <v>1531</v>
      </c>
      <c r="B1797" t="s">
        <v>2277</v>
      </c>
      <c r="C1797" t="s">
        <v>1548</v>
      </c>
      <c r="D1797" t="s">
        <v>2283</v>
      </c>
      <c r="E1797" t="s">
        <v>254</v>
      </c>
      <c r="F1797" t="s">
        <v>672</v>
      </c>
      <c r="G1797" t="s">
        <v>46</v>
      </c>
      <c r="I1797">
        <v>0.57661184111419672</v>
      </c>
      <c r="J1797">
        <v>0.2298325770071335</v>
      </c>
      <c r="K1797">
        <v>1.4918813519500049</v>
      </c>
      <c r="M1797">
        <v>2.2983257700713362</v>
      </c>
      <c r="N1797" t="str">
        <f t="shared" si="84"/>
        <v>10Qf-302,29832577007134</v>
      </c>
      <c r="O1797" t="s">
        <v>1550</v>
      </c>
      <c r="P1797">
        <v>55.242725068736867</v>
      </c>
      <c r="Q1797">
        <v>11.59118241959392</v>
      </c>
      <c r="R1797">
        <v>185.576811130354</v>
      </c>
      <c r="T1797">
        <f t="shared" si="85"/>
        <v>252.4107186186848</v>
      </c>
      <c r="U1797">
        <v>30706830.537323061</v>
      </c>
      <c r="V1797">
        <v>2314036.7801435692</v>
      </c>
      <c r="W1797">
        <v>16979132.682556219</v>
      </c>
      <c r="Y1797">
        <f t="shared" si="86"/>
        <v>50000000.000022851</v>
      </c>
      <c r="Z1797">
        <v>0.3179097030557303</v>
      </c>
      <c r="AA1797">
        <v>5.2235373890513449E-2</v>
      </c>
      <c r="AB1797">
        <v>1.059780709854661</v>
      </c>
      <c r="AD1797">
        <v>7.7098E-2</v>
      </c>
      <c r="AE1797">
        <v>5.4999999999999997E-3</v>
      </c>
      <c r="AF1797">
        <v>0.72198715290199034</v>
      </c>
      <c r="AG1797">
        <v>0.36428463455630672</v>
      </c>
      <c r="AH1797">
        <v>3.467195557529632</v>
      </c>
    </row>
    <row r="1798" spans="1:34">
      <c r="A1798" t="s">
        <v>1531</v>
      </c>
      <c r="B1798" t="s">
        <v>2284</v>
      </c>
      <c r="C1798" t="s">
        <v>1533</v>
      </c>
      <c r="D1798" t="s">
        <v>2285</v>
      </c>
      <c r="E1798" t="s">
        <v>671</v>
      </c>
      <c r="F1798" t="s">
        <v>43</v>
      </c>
      <c r="G1798" t="s">
        <v>672</v>
      </c>
      <c r="I1798">
        <v>3.7747819976846682</v>
      </c>
      <c r="J1798">
        <v>0.74480619404022053</v>
      </c>
      <c r="K1798">
        <v>2.9284737486773191</v>
      </c>
      <c r="M1798">
        <v>7.4480619404022068</v>
      </c>
      <c r="N1798" t="str">
        <f t="shared" si="84"/>
        <v>10Qf-307,44806194040221</v>
      </c>
      <c r="O1798" t="s">
        <v>1535</v>
      </c>
      <c r="P1798">
        <v>187.6151268136899</v>
      </c>
      <c r="Q1798">
        <v>33.414714250804437</v>
      </c>
      <c r="R1798">
        <v>147.69217607849069</v>
      </c>
      <c r="T1798">
        <f t="shared" si="85"/>
        <v>368.72201714298501</v>
      </c>
      <c r="U1798">
        <v>15896975.30236627</v>
      </c>
      <c r="V1798">
        <v>4618101.1399091827</v>
      </c>
      <c r="W1798">
        <v>29484923.557698689</v>
      </c>
      <c r="Y1798">
        <f t="shared" si="86"/>
        <v>49999999.999974146</v>
      </c>
      <c r="Z1798">
        <v>0.64690787475742462</v>
      </c>
      <c r="AA1798">
        <v>0.147278529838134</v>
      </c>
      <c r="AB1798">
        <v>0.66557110041874257</v>
      </c>
      <c r="AD1798">
        <v>7.7098E-2</v>
      </c>
      <c r="AE1798">
        <v>5.4999999999999997E-3</v>
      </c>
      <c r="AF1798">
        <v>2.3397053215923158</v>
      </c>
      <c r="AG1798">
        <v>1.1805178175537501</v>
      </c>
      <c r="AH1798">
        <v>11.050883079548271</v>
      </c>
    </row>
    <row r="1799" spans="1:34">
      <c r="A1799" t="s">
        <v>1531</v>
      </c>
      <c r="B1799" t="s">
        <v>2284</v>
      </c>
      <c r="C1799" t="s">
        <v>1536</v>
      </c>
      <c r="D1799" t="s">
        <v>2286</v>
      </c>
      <c r="E1799" t="s">
        <v>671</v>
      </c>
      <c r="F1799" t="s">
        <v>254</v>
      </c>
      <c r="G1799" t="s">
        <v>672</v>
      </c>
      <c r="I1799">
        <v>0</v>
      </c>
      <c r="J1799">
        <v>0</v>
      </c>
      <c r="K1799">
        <v>0</v>
      </c>
      <c r="M1799">
        <v>0</v>
      </c>
      <c r="N1799" t="str">
        <f t="shared" si="84"/>
        <v>10Qf-300</v>
      </c>
      <c r="O1799" t="s">
        <v>1538</v>
      </c>
      <c r="P1799">
        <v>0</v>
      </c>
      <c r="Q1799">
        <v>0</v>
      </c>
      <c r="R1799">
        <v>0</v>
      </c>
      <c r="T1799">
        <f t="shared" si="85"/>
        <v>0</v>
      </c>
      <c r="U1799">
        <v>0</v>
      </c>
      <c r="V1799">
        <v>0</v>
      </c>
      <c r="W1799">
        <v>0</v>
      </c>
      <c r="Y1799">
        <f t="shared" si="86"/>
        <v>0</v>
      </c>
      <c r="Z1799">
        <v>0</v>
      </c>
      <c r="AA1799">
        <v>0</v>
      </c>
      <c r="AB1799">
        <v>0</v>
      </c>
      <c r="AD1799">
        <v>7.7098E-2</v>
      </c>
      <c r="AE1799">
        <v>5.4999999999999997E-3</v>
      </c>
      <c r="AF1799">
        <v>0</v>
      </c>
      <c r="AG1799">
        <v>0</v>
      </c>
      <c r="AH1799">
        <v>0</v>
      </c>
    </row>
    <row r="1800" spans="1:34">
      <c r="A1800" t="s">
        <v>1531</v>
      </c>
      <c r="B1800" t="s">
        <v>2284</v>
      </c>
      <c r="C1800" t="s">
        <v>1539</v>
      </c>
      <c r="D1800" t="s">
        <v>2287</v>
      </c>
      <c r="E1800" t="s">
        <v>43</v>
      </c>
      <c r="F1800" t="s">
        <v>254</v>
      </c>
      <c r="G1800" t="s">
        <v>672</v>
      </c>
      <c r="I1800">
        <v>0</v>
      </c>
      <c r="J1800">
        <v>0</v>
      </c>
      <c r="K1800">
        <v>0</v>
      </c>
      <c r="M1800">
        <v>0</v>
      </c>
      <c r="N1800" t="str">
        <f t="shared" si="84"/>
        <v>10Qf-300</v>
      </c>
      <c r="O1800" t="s">
        <v>1541</v>
      </c>
      <c r="P1800">
        <v>0</v>
      </c>
      <c r="Q1800">
        <v>0</v>
      </c>
      <c r="R1800">
        <v>0</v>
      </c>
      <c r="T1800">
        <f t="shared" si="85"/>
        <v>0</v>
      </c>
      <c r="U1800">
        <v>0</v>
      </c>
      <c r="V1800">
        <v>0</v>
      </c>
      <c r="W1800">
        <v>0</v>
      </c>
      <c r="Y1800">
        <f t="shared" si="86"/>
        <v>0</v>
      </c>
      <c r="Z1800">
        <v>0</v>
      </c>
      <c r="AA1800">
        <v>0</v>
      </c>
      <c r="AB1800">
        <v>0</v>
      </c>
      <c r="AD1800">
        <v>7.7098E-2</v>
      </c>
      <c r="AE1800">
        <v>5.4999999999999997E-3</v>
      </c>
      <c r="AF1800">
        <v>0</v>
      </c>
      <c r="AG1800">
        <v>0</v>
      </c>
      <c r="AH1800">
        <v>0</v>
      </c>
    </row>
    <row r="1801" spans="1:34">
      <c r="A1801" t="s">
        <v>1531</v>
      </c>
      <c r="B1801" t="s">
        <v>2284</v>
      </c>
      <c r="C1801" t="s">
        <v>1542</v>
      </c>
      <c r="D1801" t="s">
        <v>2288</v>
      </c>
      <c r="E1801" t="s">
        <v>671</v>
      </c>
      <c r="F1801" t="s">
        <v>672</v>
      </c>
      <c r="G1801" t="s">
        <v>46</v>
      </c>
      <c r="I1801">
        <v>0.28655569867155772</v>
      </c>
      <c r="J1801">
        <v>0.28655569867155772</v>
      </c>
      <c r="K1801">
        <v>2.2924455893724618</v>
      </c>
      <c r="M1801">
        <v>2.865556986715577</v>
      </c>
      <c r="N1801" t="str">
        <f t="shared" si="84"/>
        <v>10Qf-302,86555698671558</v>
      </c>
      <c r="O1801" t="s">
        <v>1544</v>
      </c>
      <c r="P1801">
        <v>14.24246056551765</v>
      </c>
      <c r="Q1801">
        <v>14.451908515010549</v>
      </c>
      <c r="R1801">
        <v>285.15990337269312</v>
      </c>
      <c r="T1801">
        <f t="shared" si="85"/>
        <v>313.85427245322131</v>
      </c>
      <c r="U1801">
        <v>1206789.919875687</v>
      </c>
      <c r="V1801">
        <v>2885145.5042647892</v>
      </c>
      <c r="W1801">
        <v>26090370.912284311</v>
      </c>
      <c r="Y1801">
        <f t="shared" si="86"/>
        <v>30182306.336424787</v>
      </c>
      <c r="Z1801">
        <v>4.9108832812318599E-2</v>
      </c>
      <c r="AA1801">
        <v>6.5127164545092056E-2</v>
      </c>
      <c r="AB1801">
        <v>1.628473746141275</v>
      </c>
      <c r="AD1801">
        <v>7.7098E-2</v>
      </c>
      <c r="AE1801">
        <v>5.4999999999999997E-3</v>
      </c>
      <c r="AF1801">
        <v>0.90017496964887245</v>
      </c>
      <c r="AG1801">
        <v>0.45419078239441901</v>
      </c>
      <c r="AH1801">
        <v>4.3025207387588686</v>
      </c>
    </row>
    <row r="1802" spans="1:34">
      <c r="A1802" t="s">
        <v>1531</v>
      </c>
      <c r="B1802" t="s">
        <v>2284</v>
      </c>
      <c r="C1802" t="s">
        <v>1545</v>
      </c>
      <c r="D1802" t="s">
        <v>2289</v>
      </c>
      <c r="E1802" t="s">
        <v>43</v>
      </c>
      <c r="F1802" t="s">
        <v>672</v>
      </c>
      <c r="G1802" t="s">
        <v>46</v>
      </c>
      <c r="I1802">
        <v>0.2885273313172666</v>
      </c>
      <c r="J1802">
        <v>0.28852733131726649</v>
      </c>
      <c r="K1802">
        <v>2.3082186505381319</v>
      </c>
      <c r="M1802">
        <v>2.8852733131726649</v>
      </c>
      <c r="N1802" t="str">
        <f t="shared" si="84"/>
        <v>10Qf-302,88527331317266</v>
      </c>
      <c r="O1802" t="s">
        <v>1547</v>
      </c>
      <c r="P1802">
        <v>12.94438527318828</v>
      </c>
      <c r="Q1802">
        <v>14.55134417360359</v>
      </c>
      <c r="R1802">
        <v>287.12193231625707</v>
      </c>
      <c r="T1802">
        <f t="shared" si="85"/>
        <v>314.61766176304894</v>
      </c>
      <c r="U1802">
        <v>1788986.7301228021</v>
      </c>
      <c r="V1802">
        <v>2904996.6085708612</v>
      </c>
      <c r="W1802">
        <v>26269884.449330632</v>
      </c>
      <c r="Y1802">
        <f t="shared" si="86"/>
        <v>30963867.788024295</v>
      </c>
      <c r="Z1802">
        <v>5.7053608730102068E-2</v>
      </c>
      <c r="AA1802">
        <v>6.5575268855475113E-2</v>
      </c>
      <c r="AB1802">
        <v>1.639678381105635</v>
      </c>
      <c r="AD1802">
        <v>7.7098E-2</v>
      </c>
      <c r="AE1802">
        <v>5.4999999999999997E-3</v>
      </c>
      <c r="AF1802">
        <v>0.90636858005424037</v>
      </c>
      <c r="AG1802">
        <v>0.45731582013786748</v>
      </c>
      <c r="AH1802">
        <v>4.3315557133647733</v>
      </c>
    </row>
    <row r="1803" spans="1:34">
      <c r="A1803" t="s">
        <v>1531</v>
      </c>
      <c r="B1803" t="s">
        <v>2284</v>
      </c>
      <c r="C1803" t="s">
        <v>1548</v>
      </c>
      <c r="D1803" t="s">
        <v>2290</v>
      </c>
      <c r="E1803" t="s">
        <v>254</v>
      </c>
      <c r="F1803" t="s">
        <v>672</v>
      </c>
      <c r="G1803" t="s">
        <v>46</v>
      </c>
      <c r="I1803">
        <v>0.5766494201952701</v>
      </c>
      <c r="J1803">
        <v>0.22982081273512839</v>
      </c>
      <c r="K1803">
        <v>1.4917378944208859</v>
      </c>
      <c r="M1803">
        <v>2.298208127351284</v>
      </c>
      <c r="N1803" t="str">
        <f t="shared" si="84"/>
        <v>10Qf-302,29820812735128</v>
      </c>
      <c r="O1803" t="s">
        <v>1550</v>
      </c>
      <c r="P1803">
        <v>55.246325360468759</v>
      </c>
      <c r="Q1803">
        <v>11.59058911021793</v>
      </c>
      <c r="R1803">
        <v>185.55896628582141</v>
      </c>
      <c r="T1803">
        <f t="shared" si="85"/>
        <v>252.39588075650812</v>
      </c>
      <c r="U1803">
        <v>30708581.677321009</v>
      </c>
      <c r="V1803">
        <v>2313918.3332355372</v>
      </c>
      <c r="W1803">
        <v>16977499.989434838</v>
      </c>
      <c r="Y1803">
        <f t="shared" si="86"/>
        <v>49999999.999991387</v>
      </c>
      <c r="Z1803">
        <v>0.31793042194086812</v>
      </c>
      <c r="AA1803">
        <v>5.2232700156638383E-2</v>
      </c>
      <c r="AB1803">
        <v>1.0596788026072479</v>
      </c>
      <c r="AD1803">
        <v>7.7098E-2</v>
      </c>
      <c r="AE1803">
        <v>5.4999999999999997E-3</v>
      </c>
      <c r="AF1803">
        <v>0.72195019707370189</v>
      </c>
      <c r="AG1803">
        <v>0.36426598818517858</v>
      </c>
      <c r="AH1803">
        <v>3.4670223126101649</v>
      </c>
    </row>
    <row r="1804" spans="1:34">
      <c r="A1804" t="s">
        <v>667</v>
      </c>
      <c r="B1804" t="s">
        <v>701</v>
      </c>
      <c r="C1804" t="s">
        <v>1579</v>
      </c>
      <c r="D1804" t="s">
        <v>2291</v>
      </c>
      <c r="E1804" t="s">
        <v>671</v>
      </c>
      <c r="F1804" t="s">
        <v>672</v>
      </c>
      <c r="G1804" t="s">
        <v>46</v>
      </c>
      <c r="I1804">
        <v>0.26202679421773939</v>
      </c>
      <c r="J1804">
        <v>0.26202679421773939</v>
      </c>
      <c r="K1804">
        <v>2.0962143537419151</v>
      </c>
      <c r="M1804">
        <v>2.620267942177394</v>
      </c>
      <c r="N1804" t="str">
        <f t="shared" si="84"/>
        <v>09Qf2s1-382,62026794217739</v>
      </c>
      <c r="O1804" t="s">
        <v>1544</v>
      </c>
      <c r="P1804">
        <v>13.915319584082679</v>
      </c>
      <c r="Q1804">
        <v>14.11995663678977</v>
      </c>
      <c r="R1804">
        <v>281.09531580207261</v>
      </c>
      <c r="T1804">
        <f t="shared" si="85"/>
        <v>309.13059202294505</v>
      </c>
      <c r="U1804">
        <v>1164650.0156636611</v>
      </c>
      <c r="V1804">
        <v>2818875.401040277</v>
      </c>
      <c r="W1804">
        <v>25718486.239619259</v>
      </c>
      <c r="Y1804">
        <f t="shared" si="86"/>
        <v>29702011.656323198</v>
      </c>
      <c r="Z1804">
        <v>4.798083167168396E-2</v>
      </c>
      <c r="AA1804">
        <v>6.3631231701932786E-2</v>
      </c>
      <c r="AB1804">
        <v>1.605261947885765</v>
      </c>
      <c r="AD1804">
        <v>7.7098E-2</v>
      </c>
      <c r="AE1804">
        <v>5.4999999999999997E-3</v>
      </c>
      <c r="AF1804">
        <v>0.82312081953216565</v>
      </c>
      <c r="AG1804">
        <v>0.93412552138624094</v>
      </c>
      <c r="AH1804">
        <v>4.4601122830958007</v>
      </c>
    </row>
    <row r="1805" spans="1:34">
      <c r="A1805" t="s">
        <v>1531</v>
      </c>
      <c r="B1805" t="s">
        <v>2292</v>
      </c>
      <c r="C1805" t="s">
        <v>1533</v>
      </c>
      <c r="D1805" t="s">
        <v>2293</v>
      </c>
      <c r="E1805" t="s">
        <v>671</v>
      </c>
      <c r="F1805" t="s">
        <v>43</v>
      </c>
      <c r="G1805" t="s">
        <v>672</v>
      </c>
      <c r="I1805">
        <v>3.7032526630890219</v>
      </c>
      <c r="J1805">
        <v>0.74123131428982514</v>
      </c>
      <c r="K1805">
        <v>2.9678291655194049</v>
      </c>
      <c r="M1805">
        <v>7.4123131428982516</v>
      </c>
      <c r="N1805" t="str">
        <f t="shared" si="84"/>
        <v>10Qf-307,41231314289825</v>
      </c>
      <c r="O1805" t="s">
        <v>1535</v>
      </c>
      <c r="P1805">
        <v>184.05995854455739</v>
      </c>
      <c r="Q1805">
        <v>33.254332145638969</v>
      </c>
      <c r="R1805">
        <v>149.67699399140841</v>
      </c>
      <c r="T1805">
        <f t="shared" si="85"/>
        <v>366.99128468160472</v>
      </c>
      <c r="U1805">
        <v>15566219.40593667</v>
      </c>
      <c r="V1805">
        <v>4552612.5906735864</v>
      </c>
      <c r="W1805">
        <v>29881168.00335725</v>
      </c>
      <c r="Y1805">
        <f t="shared" si="86"/>
        <v>49999999.999967501</v>
      </c>
      <c r="Z1805">
        <v>0.6346494476868112</v>
      </c>
      <c r="AA1805">
        <v>0.1465716304618945</v>
      </c>
      <c r="AB1805">
        <v>0.67451563273932658</v>
      </c>
      <c r="AD1805">
        <v>7.7098E-2</v>
      </c>
      <c r="AE1805">
        <v>5.4999999999999997E-3</v>
      </c>
      <c r="AF1805">
        <v>2.328475332847618</v>
      </c>
      <c r="AG1805">
        <v>1.174851633149373</v>
      </c>
      <c r="AH1805">
        <v>10.99823810889524</v>
      </c>
    </row>
    <row r="1806" spans="1:34">
      <c r="A1806" t="s">
        <v>1531</v>
      </c>
      <c r="B1806" t="s">
        <v>2292</v>
      </c>
      <c r="C1806" t="s">
        <v>1536</v>
      </c>
      <c r="D1806" t="s">
        <v>2294</v>
      </c>
      <c r="E1806" t="s">
        <v>671</v>
      </c>
      <c r="F1806" t="s">
        <v>254</v>
      </c>
      <c r="G1806" t="s">
        <v>672</v>
      </c>
      <c r="I1806">
        <v>0</v>
      </c>
      <c r="J1806">
        <v>0</v>
      </c>
      <c r="K1806">
        <v>0</v>
      </c>
      <c r="M1806">
        <v>0</v>
      </c>
      <c r="N1806" t="str">
        <f t="shared" si="84"/>
        <v>10Qf-300</v>
      </c>
      <c r="O1806" t="s">
        <v>1538</v>
      </c>
      <c r="P1806">
        <v>0</v>
      </c>
      <c r="Q1806">
        <v>0</v>
      </c>
      <c r="R1806">
        <v>0</v>
      </c>
      <c r="T1806">
        <f t="shared" si="85"/>
        <v>0</v>
      </c>
      <c r="U1806">
        <v>0</v>
      </c>
      <c r="V1806">
        <v>0</v>
      </c>
      <c r="W1806">
        <v>0</v>
      </c>
      <c r="Y1806">
        <f t="shared" si="86"/>
        <v>0</v>
      </c>
      <c r="Z1806">
        <v>0</v>
      </c>
      <c r="AA1806">
        <v>0</v>
      </c>
      <c r="AB1806">
        <v>0</v>
      </c>
      <c r="AD1806">
        <v>7.7098E-2</v>
      </c>
      <c r="AE1806">
        <v>5.4999999999999997E-3</v>
      </c>
      <c r="AF1806">
        <v>0</v>
      </c>
      <c r="AG1806">
        <v>0</v>
      </c>
      <c r="AH1806">
        <v>0</v>
      </c>
    </row>
    <row r="1807" spans="1:34">
      <c r="A1807" t="s">
        <v>1531</v>
      </c>
      <c r="B1807" t="s">
        <v>2292</v>
      </c>
      <c r="C1807" t="s">
        <v>1539</v>
      </c>
      <c r="D1807" t="s">
        <v>2295</v>
      </c>
      <c r="E1807" t="s">
        <v>43</v>
      </c>
      <c r="F1807" t="s">
        <v>254</v>
      </c>
      <c r="G1807" t="s">
        <v>672</v>
      </c>
      <c r="I1807">
        <v>0</v>
      </c>
      <c r="J1807">
        <v>0</v>
      </c>
      <c r="K1807">
        <v>0</v>
      </c>
      <c r="M1807">
        <v>0</v>
      </c>
      <c r="N1807" t="str">
        <f t="shared" si="84"/>
        <v>10Qf-300</v>
      </c>
      <c r="O1807" t="s">
        <v>1541</v>
      </c>
      <c r="P1807">
        <v>0</v>
      </c>
      <c r="Q1807">
        <v>0</v>
      </c>
      <c r="R1807">
        <v>0</v>
      </c>
      <c r="T1807">
        <f t="shared" si="85"/>
        <v>0</v>
      </c>
      <c r="U1807">
        <v>0</v>
      </c>
      <c r="V1807">
        <v>0</v>
      </c>
      <c r="W1807">
        <v>0</v>
      </c>
      <c r="Y1807">
        <f t="shared" si="86"/>
        <v>0</v>
      </c>
      <c r="Z1807">
        <v>0</v>
      </c>
      <c r="AA1807">
        <v>0</v>
      </c>
      <c r="AB1807">
        <v>0</v>
      </c>
      <c r="AD1807">
        <v>7.7098E-2</v>
      </c>
      <c r="AE1807">
        <v>5.4999999999999997E-3</v>
      </c>
      <c r="AF1807">
        <v>0</v>
      </c>
      <c r="AG1807">
        <v>0</v>
      </c>
      <c r="AH1807">
        <v>0</v>
      </c>
    </row>
    <row r="1808" spans="1:34">
      <c r="A1808" t="s">
        <v>1531</v>
      </c>
      <c r="B1808" t="s">
        <v>2292</v>
      </c>
      <c r="C1808" t="s">
        <v>1542</v>
      </c>
      <c r="D1808" t="s">
        <v>2296</v>
      </c>
      <c r="E1808" t="s">
        <v>671</v>
      </c>
      <c r="F1808" t="s">
        <v>672</v>
      </c>
      <c r="G1808" t="s">
        <v>46</v>
      </c>
      <c r="I1808">
        <v>0.28644788763528262</v>
      </c>
      <c r="J1808">
        <v>0.28644788763528262</v>
      </c>
      <c r="K1808">
        <v>2.2915831010822609</v>
      </c>
      <c r="M1808">
        <v>2.8644788763528259</v>
      </c>
      <c r="N1808" t="str">
        <f t="shared" si="84"/>
        <v>10Qf-302,86447887635283</v>
      </c>
      <c r="O1808" t="s">
        <v>1544</v>
      </c>
      <c r="P1808">
        <v>14.2371021153462</v>
      </c>
      <c r="Q1808">
        <v>14.446471264101289</v>
      </c>
      <c r="R1808">
        <v>285.0526174773882</v>
      </c>
      <c r="T1808">
        <f t="shared" si="85"/>
        <v>313.73619085683566</v>
      </c>
      <c r="U1808">
        <v>1204052.510848277</v>
      </c>
      <c r="V1808">
        <v>2884060.0241013821</v>
      </c>
      <c r="W1808">
        <v>26080554.91512252</v>
      </c>
      <c r="Y1808">
        <f t="shared" si="86"/>
        <v>30168667.45007218</v>
      </c>
      <c r="Z1808">
        <v>4.9090356564314097E-2</v>
      </c>
      <c r="AA1808">
        <v>6.5102661709755621E-2</v>
      </c>
      <c r="AB1808">
        <v>1.6278610644080831</v>
      </c>
      <c r="AD1808">
        <v>7.7098E-2</v>
      </c>
      <c r="AE1808">
        <v>5.4999999999999997E-3</v>
      </c>
      <c r="AF1808">
        <v>0.89983629623648986</v>
      </c>
      <c r="AG1808">
        <v>0.45401990190192287</v>
      </c>
      <c r="AH1808">
        <v>4.3009330744912386</v>
      </c>
    </row>
    <row r="1809" spans="1:34">
      <c r="A1809" t="s">
        <v>1531</v>
      </c>
      <c r="B1809" t="s">
        <v>2292</v>
      </c>
      <c r="C1809" t="s">
        <v>1545</v>
      </c>
      <c r="D1809" t="s">
        <v>2297</v>
      </c>
      <c r="E1809" t="s">
        <v>43</v>
      </c>
      <c r="F1809" t="s">
        <v>672</v>
      </c>
      <c r="G1809" t="s">
        <v>46</v>
      </c>
      <c r="I1809">
        <v>0.28819116903806419</v>
      </c>
      <c r="J1809">
        <v>0.28819116903806419</v>
      </c>
      <c r="K1809">
        <v>2.3055293523045139</v>
      </c>
      <c r="M1809">
        <v>2.8819116903806421</v>
      </c>
      <c r="N1809" t="str">
        <f t="shared" si="84"/>
        <v>10Qf-302,88191169038064</v>
      </c>
      <c r="O1809" t="s">
        <v>1547</v>
      </c>
      <c r="P1809">
        <v>12.92930381093497</v>
      </c>
      <c r="Q1809">
        <v>14.53439044862882</v>
      </c>
      <c r="R1809">
        <v>286.78740746297632</v>
      </c>
      <c r="T1809">
        <f t="shared" si="85"/>
        <v>314.25110172254011</v>
      </c>
      <c r="U1809">
        <v>1770058.4411233109</v>
      </c>
      <c r="V1809">
        <v>2901612.006229884</v>
      </c>
      <c r="W1809">
        <v>26239277.490223669</v>
      </c>
      <c r="Y1809">
        <f t="shared" si="86"/>
        <v>30910947.937576864</v>
      </c>
      <c r="Z1809">
        <v>5.6987135751407569E-2</v>
      </c>
      <c r="AA1809">
        <v>6.5498867317578785E-2</v>
      </c>
      <c r="AB1809">
        <v>1.6377679970209289</v>
      </c>
      <c r="AD1809">
        <v>7.7098E-2</v>
      </c>
      <c r="AE1809">
        <v>5.4999999999999997E-3</v>
      </c>
      <c r="AF1809">
        <v>0.90531257289444256</v>
      </c>
      <c r="AG1809">
        <v>0.4567830029253318</v>
      </c>
      <c r="AH1809">
        <v>4.3266052662004171</v>
      </c>
    </row>
    <row r="1810" spans="1:34">
      <c r="A1810" t="s">
        <v>1531</v>
      </c>
      <c r="B1810" t="s">
        <v>2292</v>
      </c>
      <c r="C1810" t="s">
        <v>1548</v>
      </c>
      <c r="D1810" t="s">
        <v>2298</v>
      </c>
      <c r="E1810" t="s">
        <v>254</v>
      </c>
      <c r="F1810" t="s">
        <v>672</v>
      </c>
      <c r="G1810" t="s">
        <v>46</v>
      </c>
      <c r="I1810">
        <v>0.57795062390979757</v>
      </c>
      <c r="J1810">
        <v>0.22940593142870089</v>
      </c>
      <c r="K1810">
        <v>1.48670275894851</v>
      </c>
      <c r="M1810">
        <v>2.2940593142870092</v>
      </c>
      <c r="N1810" t="str">
        <f t="shared" si="84"/>
        <v>10Qf-302,29405931428701</v>
      </c>
      <c r="O1810" t="s">
        <v>1550</v>
      </c>
      <c r="P1810">
        <v>55.370988147346608</v>
      </c>
      <c r="Q1810">
        <v>11.569665336191189</v>
      </c>
      <c r="R1810">
        <v>184.93264008142751</v>
      </c>
      <c r="T1810">
        <f t="shared" si="85"/>
        <v>251.87329356496531</v>
      </c>
      <c r="U1810">
        <v>30770063.83257205</v>
      </c>
      <c r="V1810">
        <v>2309741.1595077352</v>
      </c>
      <c r="W1810">
        <v>16920195.007943939</v>
      </c>
      <c r="Y1810">
        <f t="shared" si="86"/>
        <v>50000000.000023723</v>
      </c>
      <c r="Z1810">
        <v>0.31864782879415282</v>
      </c>
      <c r="AA1810">
        <v>5.2138407691907612E-2</v>
      </c>
      <c r="AB1810">
        <v>1.056102017202595</v>
      </c>
      <c r="AD1810">
        <v>7.7098E-2</v>
      </c>
      <c r="AE1810">
        <v>5.4999999999999997E-3</v>
      </c>
      <c r="AF1810">
        <v>0.72064690501162576</v>
      </c>
      <c r="AG1810">
        <v>0.3636084013144909</v>
      </c>
      <c r="AH1810">
        <v>3.4609126206131249</v>
      </c>
    </row>
    <row r="1811" spans="1:34">
      <c r="A1811" t="s">
        <v>1531</v>
      </c>
      <c r="B1811" t="s">
        <v>2299</v>
      </c>
      <c r="C1811" t="s">
        <v>1533</v>
      </c>
      <c r="D1811" t="s">
        <v>2300</v>
      </c>
      <c r="E1811" t="s">
        <v>671</v>
      </c>
      <c r="F1811" t="s">
        <v>43</v>
      </c>
      <c r="G1811" t="s">
        <v>672</v>
      </c>
      <c r="I1811">
        <v>3.6037996494326392</v>
      </c>
      <c r="J1811">
        <v>0.73631666957409769</v>
      </c>
      <c r="K1811">
        <v>3.023050376734242</v>
      </c>
      <c r="M1811">
        <v>7.3631666957409792</v>
      </c>
      <c r="N1811" t="str">
        <f t="shared" si="84"/>
        <v>10Qf-307,36316669574098</v>
      </c>
      <c r="O1811" t="s">
        <v>1535</v>
      </c>
      <c r="P1811">
        <v>179.11692083255431</v>
      </c>
      <c r="Q1811">
        <v>33.03384331225611</v>
      </c>
      <c r="R1811">
        <v>152.4619740014538</v>
      </c>
      <c r="T1811">
        <f t="shared" si="85"/>
        <v>364.61273814626418</v>
      </c>
      <c r="U1811">
        <v>15064660.99370609</v>
      </c>
      <c r="V1811">
        <v>4498184.0516388537</v>
      </c>
      <c r="W1811">
        <v>30437154.95463806</v>
      </c>
      <c r="Y1811">
        <f t="shared" si="86"/>
        <v>49999999.999983005</v>
      </c>
      <c r="Z1811">
        <v>0.61760556601572825</v>
      </c>
      <c r="AA1811">
        <v>0.1455998049666167</v>
      </c>
      <c r="AB1811">
        <v>0.68706607555320354</v>
      </c>
      <c r="AD1811">
        <v>7.7098E-2</v>
      </c>
      <c r="AE1811">
        <v>5.4999999999999997E-3</v>
      </c>
      <c r="AF1811">
        <v>2.313036658347952</v>
      </c>
      <c r="AG1811">
        <v>1.1670619212749449</v>
      </c>
      <c r="AH1811">
        <v>10.925863275363881</v>
      </c>
    </row>
    <row r="1812" spans="1:34">
      <c r="A1812" t="s">
        <v>1531</v>
      </c>
      <c r="B1812" t="s">
        <v>2299</v>
      </c>
      <c r="C1812" t="s">
        <v>1536</v>
      </c>
      <c r="D1812" t="s">
        <v>2301</v>
      </c>
      <c r="E1812" t="s">
        <v>671</v>
      </c>
      <c r="F1812" t="s">
        <v>254</v>
      </c>
      <c r="G1812" t="s">
        <v>672</v>
      </c>
      <c r="I1812">
        <v>0</v>
      </c>
      <c r="J1812">
        <v>0</v>
      </c>
      <c r="K1812">
        <v>0</v>
      </c>
      <c r="M1812">
        <v>0</v>
      </c>
      <c r="N1812" t="str">
        <f t="shared" si="84"/>
        <v>10Qf-300</v>
      </c>
      <c r="O1812" t="s">
        <v>1538</v>
      </c>
      <c r="P1812">
        <v>0</v>
      </c>
      <c r="Q1812">
        <v>0</v>
      </c>
      <c r="R1812">
        <v>0</v>
      </c>
      <c r="T1812">
        <f t="shared" si="85"/>
        <v>0</v>
      </c>
      <c r="U1812">
        <v>0</v>
      </c>
      <c r="V1812">
        <v>0</v>
      </c>
      <c r="W1812">
        <v>0</v>
      </c>
      <c r="Y1812">
        <f t="shared" si="86"/>
        <v>0</v>
      </c>
      <c r="Z1812">
        <v>0</v>
      </c>
      <c r="AA1812">
        <v>0</v>
      </c>
      <c r="AB1812">
        <v>0</v>
      </c>
      <c r="AD1812">
        <v>7.7098E-2</v>
      </c>
      <c r="AE1812">
        <v>5.4999999999999997E-3</v>
      </c>
      <c r="AF1812">
        <v>0</v>
      </c>
      <c r="AG1812">
        <v>0</v>
      </c>
      <c r="AH1812">
        <v>0</v>
      </c>
    </row>
    <row r="1813" spans="1:34">
      <c r="A1813" t="s">
        <v>1531</v>
      </c>
      <c r="B1813" t="s">
        <v>2299</v>
      </c>
      <c r="C1813" t="s">
        <v>1539</v>
      </c>
      <c r="D1813" t="s">
        <v>2302</v>
      </c>
      <c r="E1813" t="s">
        <v>43</v>
      </c>
      <c r="F1813" t="s">
        <v>254</v>
      </c>
      <c r="G1813" t="s">
        <v>672</v>
      </c>
      <c r="I1813">
        <v>0</v>
      </c>
      <c r="J1813">
        <v>0</v>
      </c>
      <c r="K1813">
        <v>0</v>
      </c>
      <c r="M1813">
        <v>0</v>
      </c>
      <c r="N1813" t="str">
        <f t="shared" si="84"/>
        <v>10Qf-300</v>
      </c>
      <c r="O1813" t="s">
        <v>1541</v>
      </c>
      <c r="P1813">
        <v>0</v>
      </c>
      <c r="Q1813">
        <v>0</v>
      </c>
      <c r="R1813">
        <v>0</v>
      </c>
      <c r="T1813">
        <f t="shared" si="85"/>
        <v>0</v>
      </c>
      <c r="U1813">
        <v>0</v>
      </c>
      <c r="V1813">
        <v>0</v>
      </c>
      <c r="W1813">
        <v>0</v>
      </c>
      <c r="Y1813">
        <f t="shared" si="86"/>
        <v>0</v>
      </c>
      <c r="Z1813">
        <v>0</v>
      </c>
      <c r="AA1813">
        <v>0</v>
      </c>
      <c r="AB1813">
        <v>0</v>
      </c>
      <c r="AD1813">
        <v>7.7098E-2</v>
      </c>
      <c r="AE1813">
        <v>5.4999999999999997E-3</v>
      </c>
      <c r="AF1813">
        <v>0</v>
      </c>
      <c r="AG1813">
        <v>0</v>
      </c>
      <c r="AH1813">
        <v>0</v>
      </c>
    </row>
    <row r="1814" spans="1:34">
      <c r="A1814" t="s">
        <v>1531</v>
      </c>
      <c r="B1814" t="s">
        <v>2299</v>
      </c>
      <c r="C1814" t="s">
        <v>1542</v>
      </c>
      <c r="D1814" t="s">
        <v>2303</v>
      </c>
      <c r="E1814" t="s">
        <v>671</v>
      </c>
      <c r="F1814" t="s">
        <v>672</v>
      </c>
      <c r="G1814" t="s">
        <v>46</v>
      </c>
      <c r="I1814">
        <v>0.28354138056955352</v>
      </c>
      <c r="J1814">
        <v>0.28354138056955358</v>
      </c>
      <c r="K1814">
        <v>2.2683310445564291</v>
      </c>
      <c r="M1814">
        <v>2.835413805695536</v>
      </c>
      <c r="N1814" t="str">
        <f t="shared" si="84"/>
        <v>10Qf-302,83541380569554</v>
      </c>
      <c r="O1814" t="s">
        <v>1544</v>
      </c>
      <c r="P1814">
        <v>14.0926421989706</v>
      </c>
      <c r="Q1814">
        <v>14.29988693719076</v>
      </c>
      <c r="R1814">
        <v>282.16026782998051</v>
      </c>
      <c r="T1814">
        <f t="shared" si="85"/>
        <v>310.55279696614184</v>
      </c>
      <c r="U1814">
        <v>1185264.218736521</v>
      </c>
      <c r="V1814">
        <v>2854796.2689826488</v>
      </c>
      <c r="W1814">
        <v>25815922.776394889</v>
      </c>
      <c r="Y1814">
        <f t="shared" si="86"/>
        <v>29855983.26411406</v>
      </c>
      <c r="Z1814">
        <v>4.859225036639022E-2</v>
      </c>
      <c r="AA1814">
        <v>6.4442083103925255E-2</v>
      </c>
      <c r="AB1814">
        <v>1.611343610832892</v>
      </c>
      <c r="AD1814">
        <v>7.7098E-2</v>
      </c>
      <c r="AE1814">
        <v>5.4999999999999997E-3</v>
      </c>
      <c r="AF1814">
        <v>0.8907059075483359</v>
      </c>
      <c r="AG1814">
        <v>0.44941308820274251</v>
      </c>
      <c r="AH1814">
        <v>4.2581308014466144</v>
      </c>
    </row>
    <row r="1815" spans="1:34">
      <c r="A1815" t="s">
        <v>1531</v>
      </c>
      <c r="B1815" t="s">
        <v>2299</v>
      </c>
      <c r="C1815" t="s">
        <v>1545</v>
      </c>
      <c r="D1815" t="s">
        <v>2304</v>
      </c>
      <c r="E1815" t="s">
        <v>43</v>
      </c>
      <c r="F1815" t="s">
        <v>672</v>
      </c>
      <c r="G1815" t="s">
        <v>46</v>
      </c>
      <c r="I1815">
        <v>0.28519101708605371</v>
      </c>
      <c r="J1815">
        <v>0.28519101708605382</v>
      </c>
      <c r="K1815">
        <v>2.2815281366884301</v>
      </c>
      <c r="M1815">
        <v>2.851910170860537</v>
      </c>
      <c r="N1815" t="str">
        <f t="shared" si="84"/>
        <v>10Qf-302,85191017086054</v>
      </c>
      <c r="O1815" t="s">
        <v>1547</v>
      </c>
      <c r="P1815">
        <v>12.794706084724311</v>
      </c>
      <c r="Q1815">
        <v>14.38308331447449</v>
      </c>
      <c r="R1815">
        <v>283.80186906780619</v>
      </c>
      <c r="T1815">
        <f t="shared" si="85"/>
        <v>310.97965846700498</v>
      </c>
      <c r="U1815">
        <v>1742241.8067340171</v>
      </c>
      <c r="V1815">
        <v>2871405.400824436</v>
      </c>
      <c r="W1815">
        <v>25966119.156314962</v>
      </c>
      <c r="Y1815">
        <f t="shared" si="86"/>
        <v>30579766.363873415</v>
      </c>
      <c r="Z1815">
        <v>5.6393883476763808E-2</v>
      </c>
      <c r="AA1815">
        <v>6.4817005498935223E-2</v>
      </c>
      <c r="AB1815">
        <v>1.620718366841061</v>
      </c>
      <c r="AD1815">
        <v>7.7098E-2</v>
      </c>
      <c r="AE1815">
        <v>5.4999999999999997E-3</v>
      </c>
      <c r="AF1815">
        <v>0.89588801178865041</v>
      </c>
      <c r="AG1815">
        <v>0.45202776208139511</v>
      </c>
      <c r="AH1815">
        <v>4.2824239447305823</v>
      </c>
    </row>
    <row r="1816" spans="1:34">
      <c r="A1816" t="s">
        <v>1531</v>
      </c>
      <c r="B1816" t="s">
        <v>2299</v>
      </c>
      <c r="C1816" t="s">
        <v>1548</v>
      </c>
      <c r="D1816" t="s">
        <v>2305</v>
      </c>
      <c r="E1816" t="s">
        <v>254</v>
      </c>
      <c r="F1816" t="s">
        <v>672</v>
      </c>
      <c r="G1816" t="s">
        <v>46</v>
      </c>
      <c r="I1816">
        <v>0.58393657070155092</v>
      </c>
      <c r="J1816">
        <v>0.227210941089517</v>
      </c>
      <c r="K1816">
        <v>1.4609618991041029</v>
      </c>
      <c r="M1816">
        <v>2.2721094108951712</v>
      </c>
      <c r="N1816" t="str">
        <f t="shared" si="84"/>
        <v>10Qf-302,27210941089517</v>
      </c>
      <c r="O1816" t="s">
        <v>1550</v>
      </c>
      <c r="P1816">
        <v>55.944476219069067</v>
      </c>
      <c r="Q1816">
        <v>11.458965043995731</v>
      </c>
      <c r="R1816">
        <v>181.73070537030949</v>
      </c>
      <c r="T1816">
        <f t="shared" si="85"/>
        <v>249.13414663337429</v>
      </c>
      <c r="U1816">
        <v>31085121.043244381</v>
      </c>
      <c r="V1816">
        <v>2287641.209870162</v>
      </c>
      <c r="W1816">
        <v>16627237.74690572</v>
      </c>
      <c r="Y1816">
        <f t="shared" si="86"/>
        <v>50000000.000020266</v>
      </c>
      <c r="Z1816">
        <v>0.32194812620635388</v>
      </c>
      <c r="AA1816">
        <v>5.1639539591717562E-2</v>
      </c>
      <c r="AB1816">
        <v>1.0378166041685639</v>
      </c>
      <c r="AD1816">
        <v>7.7098E-2</v>
      </c>
      <c r="AE1816">
        <v>5.4999999999999997E-3</v>
      </c>
      <c r="AF1816">
        <v>0.71375164740162433</v>
      </c>
      <c r="AG1816">
        <v>0.36012934162688448</v>
      </c>
      <c r="AH1816">
        <v>3.428588399923679</v>
      </c>
    </row>
    <row r="1817" spans="1:34">
      <c r="A1817" t="s">
        <v>1531</v>
      </c>
      <c r="B1817" t="s">
        <v>2306</v>
      </c>
      <c r="C1817" t="s">
        <v>1533</v>
      </c>
      <c r="D1817" t="s">
        <v>2307</v>
      </c>
      <c r="E1817" t="s">
        <v>671</v>
      </c>
      <c r="F1817" t="s">
        <v>43</v>
      </c>
      <c r="G1817" t="s">
        <v>672</v>
      </c>
      <c r="I1817">
        <v>3.745932885495189</v>
      </c>
      <c r="J1817">
        <v>0.74336729701925208</v>
      </c>
      <c r="K1817">
        <v>2.944372787678081</v>
      </c>
      <c r="M1817">
        <v>7.4336729701925206</v>
      </c>
      <c r="N1817" t="str">
        <f t="shared" si="84"/>
        <v>10Qf-307,43367297019252</v>
      </c>
      <c r="O1817" t="s">
        <v>1535</v>
      </c>
      <c r="P1817">
        <v>186.18126126987531</v>
      </c>
      <c r="Q1817">
        <v>33.350160098090988</v>
      </c>
      <c r="R1817">
        <v>148.49401480715949</v>
      </c>
      <c r="T1817">
        <f t="shared" si="85"/>
        <v>368.02543617512578</v>
      </c>
      <c r="U1817">
        <v>15761395.172969449</v>
      </c>
      <c r="V1817">
        <v>4593604.0448659426</v>
      </c>
      <c r="W1817">
        <v>29645000.782153949</v>
      </c>
      <c r="Y1817">
        <f t="shared" si="86"/>
        <v>49999999.999989346</v>
      </c>
      <c r="Z1817">
        <v>0.64196382292434351</v>
      </c>
      <c r="AA1817">
        <v>0.14699400127280729</v>
      </c>
      <c r="AB1817">
        <v>0.66918456661017334</v>
      </c>
      <c r="AD1817">
        <v>7.7098E-2</v>
      </c>
      <c r="AE1817">
        <v>5.4999999999999997E-3</v>
      </c>
      <c r="AF1817">
        <v>2.335185226238488</v>
      </c>
      <c r="AG1817">
        <v>1.1782371657755151</v>
      </c>
      <c r="AH1817">
        <v>11.029693362206521</v>
      </c>
    </row>
    <row r="1818" spans="1:34">
      <c r="A1818" t="s">
        <v>1531</v>
      </c>
      <c r="B1818" t="s">
        <v>2306</v>
      </c>
      <c r="C1818" t="s">
        <v>1536</v>
      </c>
      <c r="D1818" t="s">
        <v>2308</v>
      </c>
      <c r="E1818" t="s">
        <v>671</v>
      </c>
      <c r="F1818" t="s">
        <v>254</v>
      </c>
      <c r="G1818" t="s">
        <v>672</v>
      </c>
      <c r="I1818">
        <v>0</v>
      </c>
      <c r="J1818">
        <v>0</v>
      </c>
      <c r="K1818">
        <v>0</v>
      </c>
      <c r="M1818">
        <v>0</v>
      </c>
      <c r="N1818" t="str">
        <f t="shared" si="84"/>
        <v>10Qf-300</v>
      </c>
      <c r="O1818" t="s">
        <v>1538</v>
      </c>
      <c r="P1818">
        <v>0</v>
      </c>
      <c r="Q1818">
        <v>0</v>
      </c>
      <c r="R1818">
        <v>0</v>
      </c>
      <c r="T1818">
        <f t="shared" si="85"/>
        <v>0</v>
      </c>
      <c r="U1818">
        <v>0</v>
      </c>
      <c r="V1818">
        <v>0</v>
      </c>
      <c r="W1818">
        <v>0</v>
      </c>
      <c r="Y1818">
        <f t="shared" si="86"/>
        <v>0</v>
      </c>
      <c r="Z1818">
        <v>0</v>
      </c>
      <c r="AA1818">
        <v>0</v>
      </c>
      <c r="AB1818">
        <v>0</v>
      </c>
      <c r="AD1818">
        <v>7.7098E-2</v>
      </c>
      <c r="AE1818">
        <v>5.4999999999999997E-3</v>
      </c>
      <c r="AF1818">
        <v>0</v>
      </c>
      <c r="AG1818">
        <v>0</v>
      </c>
      <c r="AH1818">
        <v>0</v>
      </c>
    </row>
    <row r="1819" spans="1:34">
      <c r="A1819" t="s">
        <v>1531</v>
      </c>
      <c r="B1819" t="s">
        <v>2306</v>
      </c>
      <c r="C1819" t="s">
        <v>1539</v>
      </c>
      <c r="D1819" t="s">
        <v>2309</v>
      </c>
      <c r="E1819" t="s">
        <v>43</v>
      </c>
      <c r="F1819" t="s">
        <v>254</v>
      </c>
      <c r="G1819" t="s">
        <v>672</v>
      </c>
      <c r="I1819">
        <v>0</v>
      </c>
      <c r="J1819">
        <v>0</v>
      </c>
      <c r="K1819">
        <v>0</v>
      </c>
      <c r="M1819">
        <v>0</v>
      </c>
      <c r="N1819" t="str">
        <f t="shared" si="84"/>
        <v>10Qf-300</v>
      </c>
      <c r="O1819" t="s">
        <v>1541</v>
      </c>
      <c r="P1819">
        <v>0</v>
      </c>
      <c r="Q1819">
        <v>0</v>
      </c>
      <c r="R1819">
        <v>0</v>
      </c>
      <c r="T1819">
        <f t="shared" si="85"/>
        <v>0</v>
      </c>
      <c r="U1819">
        <v>0</v>
      </c>
      <c r="V1819">
        <v>0</v>
      </c>
      <c r="W1819">
        <v>0</v>
      </c>
      <c r="Y1819">
        <f t="shared" si="86"/>
        <v>0</v>
      </c>
      <c r="Z1819">
        <v>0</v>
      </c>
      <c r="AA1819">
        <v>0</v>
      </c>
      <c r="AB1819">
        <v>0</v>
      </c>
      <c r="AD1819">
        <v>7.7098E-2</v>
      </c>
      <c r="AE1819">
        <v>5.4999999999999997E-3</v>
      </c>
      <c r="AF1819">
        <v>0</v>
      </c>
      <c r="AG1819">
        <v>0</v>
      </c>
      <c r="AH1819">
        <v>0</v>
      </c>
    </row>
    <row r="1820" spans="1:34">
      <c r="A1820" t="s">
        <v>1531</v>
      </c>
      <c r="B1820" t="s">
        <v>2306</v>
      </c>
      <c r="C1820" t="s">
        <v>1542</v>
      </c>
      <c r="D1820" t="s">
        <v>2310</v>
      </c>
      <c r="E1820" t="s">
        <v>671</v>
      </c>
      <c r="F1820" t="s">
        <v>672</v>
      </c>
      <c r="G1820" t="s">
        <v>46</v>
      </c>
      <c r="I1820">
        <v>0.28652966242959871</v>
      </c>
      <c r="J1820">
        <v>0.28652966242959887</v>
      </c>
      <c r="K1820">
        <v>2.292237299436791</v>
      </c>
      <c r="M1820">
        <v>2.8652966242959881</v>
      </c>
      <c r="N1820" t="str">
        <f t="shared" si="84"/>
        <v>10Qf-302,86529662429599</v>
      </c>
      <c r="O1820" t="s">
        <v>1544</v>
      </c>
      <c r="P1820">
        <v>14.2411665059296</v>
      </c>
      <c r="Q1820">
        <v>14.450595425134461</v>
      </c>
      <c r="R1820">
        <v>285.13399395167801</v>
      </c>
      <c r="T1820">
        <f t="shared" si="85"/>
        <v>313.82575588274204</v>
      </c>
      <c r="U1820">
        <v>1205602.8168089939</v>
      </c>
      <c r="V1820">
        <v>2884883.3620467712</v>
      </c>
      <c r="W1820">
        <v>26088000.36019611</v>
      </c>
      <c r="Y1820">
        <f t="shared" si="86"/>
        <v>30178486.539051875</v>
      </c>
      <c r="Z1820">
        <v>4.9104370819556438E-2</v>
      </c>
      <c r="AA1820">
        <v>6.5121247138381771E-2</v>
      </c>
      <c r="AB1820">
        <v>1.628325784203422</v>
      </c>
      <c r="AD1820">
        <v>7.7098E-2</v>
      </c>
      <c r="AE1820">
        <v>5.4999999999999997E-3</v>
      </c>
      <c r="AF1820">
        <v>0.90009318040711672</v>
      </c>
      <c r="AG1820">
        <v>0.4541495149509141</v>
      </c>
      <c r="AH1820">
        <v>4.3021373196540189</v>
      </c>
    </row>
    <row r="1821" spans="1:34">
      <c r="A1821" t="s">
        <v>1531</v>
      </c>
      <c r="B1821" t="s">
        <v>2306</v>
      </c>
      <c r="C1821" t="s">
        <v>1545</v>
      </c>
      <c r="D1821" t="s">
        <v>2311</v>
      </c>
      <c r="E1821" t="s">
        <v>43</v>
      </c>
      <c r="F1821" t="s">
        <v>672</v>
      </c>
      <c r="G1821" t="s">
        <v>46</v>
      </c>
      <c r="I1821">
        <v>0.28842281790083468</v>
      </c>
      <c r="J1821">
        <v>0.28842281790083479</v>
      </c>
      <c r="K1821">
        <v>2.3073825432066779</v>
      </c>
      <c r="M1821">
        <v>2.8842281790083479</v>
      </c>
      <c r="N1821" t="str">
        <f t="shared" si="84"/>
        <v>10Qf-302,88422817900835</v>
      </c>
      <c r="O1821" t="s">
        <v>1547</v>
      </c>
      <c r="P1821">
        <v>12.939696421278351</v>
      </c>
      <c r="Q1821">
        <v>14.54607323207332</v>
      </c>
      <c r="R1821">
        <v>287.01792797829069</v>
      </c>
      <c r="T1821">
        <f t="shared" si="85"/>
        <v>314.50369763164235</v>
      </c>
      <c r="U1821">
        <v>1782295.5465669271</v>
      </c>
      <c r="V1821">
        <v>2903944.3300262322</v>
      </c>
      <c r="W1821">
        <v>26260368.694408789</v>
      </c>
      <c r="Y1821">
        <f t="shared" si="86"/>
        <v>30946608.571001947</v>
      </c>
      <c r="Z1821">
        <v>5.7032942169534209E-2</v>
      </c>
      <c r="AA1821">
        <v>6.5551515489198769E-2</v>
      </c>
      <c r="AB1821">
        <v>1.639084439489511</v>
      </c>
      <c r="AD1821">
        <v>7.7098E-2</v>
      </c>
      <c r="AE1821">
        <v>5.4999999999999997E-3</v>
      </c>
      <c r="AF1821">
        <v>0.90604026565707263</v>
      </c>
      <c r="AG1821">
        <v>0.45715016637282307</v>
      </c>
      <c r="AH1821">
        <v>4.3300166110382436</v>
      </c>
    </row>
    <row r="1822" spans="1:34">
      <c r="A1822" t="s">
        <v>1531</v>
      </c>
      <c r="B1822" t="s">
        <v>2306</v>
      </c>
      <c r="C1822" t="s">
        <v>1548</v>
      </c>
      <c r="D1822" t="s">
        <v>2312</v>
      </c>
      <c r="E1822" t="s">
        <v>254</v>
      </c>
      <c r="F1822" t="s">
        <v>672</v>
      </c>
      <c r="G1822" t="s">
        <v>46</v>
      </c>
      <c r="I1822">
        <v>0.57687180354043355</v>
      </c>
      <c r="J1822">
        <v>0.22975002494290761</v>
      </c>
      <c r="K1822">
        <v>1.4908784209457351</v>
      </c>
      <c r="M1822">
        <v>2.2975002494290759</v>
      </c>
      <c r="N1822" t="str">
        <f t="shared" si="84"/>
        <v>10Qf-302,29750024942908</v>
      </c>
      <c r="O1822" t="s">
        <v>1550</v>
      </c>
      <c r="P1822">
        <v>55.267630961777591</v>
      </c>
      <c r="Q1822">
        <v>11.58701905838544</v>
      </c>
      <c r="R1822">
        <v>185.4520554067752</v>
      </c>
      <c r="T1822">
        <f t="shared" si="85"/>
        <v>252.30670542693824</v>
      </c>
      <c r="U1822">
        <v>30719076.079692319</v>
      </c>
      <c r="V1822">
        <v>2313205.6163660791</v>
      </c>
      <c r="W1822">
        <v>16967718.30394581</v>
      </c>
      <c r="Y1822">
        <f t="shared" si="86"/>
        <v>50000000.00000421</v>
      </c>
      <c r="Z1822">
        <v>0.31805303097901899</v>
      </c>
      <c r="AA1822">
        <v>5.2216611807276908E-2</v>
      </c>
      <c r="AB1822">
        <v>1.059068262493984</v>
      </c>
      <c r="AD1822">
        <v>7.7098E-2</v>
      </c>
      <c r="AE1822">
        <v>5.4999999999999997E-3</v>
      </c>
      <c r="AF1822">
        <v>0.72172782704578298</v>
      </c>
      <c r="AG1822">
        <v>0.36415378953450861</v>
      </c>
      <c r="AH1822">
        <v>3.4659798660093668</v>
      </c>
    </row>
    <row r="1823" spans="1:34">
      <c r="A1823" t="s">
        <v>1704</v>
      </c>
      <c r="B1823" t="s">
        <v>2313</v>
      </c>
      <c r="C1823" t="s">
        <v>1706</v>
      </c>
      <c r="D1823" t="s">
        <v>2314</v>
      </c>
      <c r="E1823" t="s">
        <v>671</v>
      </c>
      <c r="F1823" t="s">
        <v>43</v>
      </c>
      <c r="G1823" t="s">
        <v>672</v>
      </c>
      <c r="I1823">
        <v>3.744378080495919</v>
      </c>
      <c r="J1823">
        <v>0.74328814615054783</v>
      </c>
      <c r="K1823">
        <v>2.945215234859011</v>
      </c>
      <c r="M1823">
        <v>7.4328814615054766</v>
      </c>
      <c r="N1823" t="str">
        <f t="shared" si="84"/>
        <v>10Qfs1-307,43288146150548</v>
      </c>
      <c r="O1823" t="s">
        <v>1535</v>
      </c>
      <c r="P1823">
        <v>186.1039839761701</v>
      </c>
      <c r="Q1823">
        <v>33.346609102299567</v>
      </c>
      <c r="R1823">
        <v>148.53650207802511</v>
      </c>
      <c r="T1823">
        <f t="shared" si="85"/>
        <v>367.98709515649477</v>
      </c>
      <c r="U1823">
        <v>15755285.151310099</v>
      </c>
      <c r="V1823">
        <v>4591232.0062851887</v>
      </c>
      <c r="W1823">
        <v>29653482.842388339</v>
      </c>
      <c r="Y1823">
        <f t="shared" si="86"/>
        <v>49999999.999983624</v>
      </c>
      <c r="Z1823">
        <v>0.64169736631880792</v>
      </c>
      <c r="AA1823">
        <v>0.1469783499212591</v>
      </c>
      <c r="AB1823">
        <v>0.66937603443449978</v>
      </c>
      <c r="AD1823">
        <v>7.7098E-2</v>
      </c>
      <c r="AE1823">
        <v>5.4999999999999997E-3</v>
      </c>
      <c r="AF1823">
        <v>2.334936584766119</v>
      </c>
      <c r="AG1823">
        <v>1.1781117116486179</v>
      </c>
      <c r="AH1823">
        <v>11.028527757920211</v>
      </c>
    </row>
    <row r="1824" spans="1:34">
      <c r="A1824" t="s">
        <v>1704</v>
      </c>
      <c r="B1824" t="s">
        <v>2313</v>
      </c>
      <c r="C1824" t="s">
        <v>1708</v>
      </c>
      <c r="D1824" t="s">
        <v>2315</v>
      </c>
      <c r="E1824" t="s">
        <v>671</v>
      </c>
      <c r="F1824" t="s">
        <v>254</v>
      </c>
      <c r="G1824" t="s">
        <v>672</v>
      </c>
      <c r="I1824">
        <v>0</v>
      </c>
      <c r="J1824">
        <v>0</v>
      </c>
      <c r="K1824">
        <v>0</v>
      </c>
      <c r="M1824">
        <v>0</v>
      </c>
      <c r="N1824" t="str">
        <f t="shared" si="84"/>
        <v>10Qfs1-300</v>
      </c>
      <c r="O1824" t="s">
        <v>1538</v>
      </c>
      <c r="P1824">
        <v>0</v>
      </c>
      <c r="Q1824">
        <v>0</v>
      </c>
      <c r="R1824">
        <v>0</v>
      </c>
      <c r="T1824">
        <f t="shared" si="85"/>
        <v>0</v>
      </c>
      <c r="U1824">
        <v>0</v>
      </c>
      <c r="V1824">
        <v>0</v>
      </c>
      <c r="W1824">
        <v>0</v>
      </c>
      <c r="Y1824">
        <f t="shared" si="86"/>
        <v>0</v>
      </c>
      <c r="Z1824">
        <v>0</v>
      </c>
      <c r="AA1824">
        <v>0</v>
      </c>
      <c r="AB1824">
        <v>0</v>
      </c>
      <c r="AD1824">
        <v>7.7098E-2</v>
      </c>
      <c r="AE1824">
        <v>5.4999999999999997E-3</v>
      </c>
      <c r="AF1824">
        <v>0</v>
      </c>
      <c r="AG1824">
        <v>0</v>
      </c>
      <c r="AH1824">
        <v>0</v>
      </c>
    </row>
    <row r="1825" spans="1:34">
      <c r="A1825" t="s">
        <v>1704</v>
      </c>
      <c r="B1825" t="s">
        <v>2313</v>
      </c>
      <c r="C1825" t="s">
        <v>1710</v>
      </c>
      <c r="D1825" t="s">
        <v>2316</v>
      </c>
      <c r="E1825" t="s">
        <v>43</v>
      </c>
      <c r="F1825" t="s">
        <v>254</v>
      </c>
      <c r="G1825" t="s">
        <v>672</v>
      </c>
      <c r="I1825">
        <v>0</v>
      </c>
      <c r="J1825">
        <v>0</v>
      </c>
      <c r="K1825">
        <v>0</v>
      </c>
      <c r="M1825">
        <v>0</v>
      </c>
      <c r="N1825" t="str">
        <f t="shared" si="84"/>
        <v>10Qfs1-300</v>
      </c>
      <c r="O1825" t="s">
        <v>1541</v>
      </c>
      <c r="P1825">
        <v>0</v>
      </c>
      <c r="Q1825">
        <v>0</v>
      </c>
      <c r="R1825">
        <v>0</v>
      </c>
      <c r="T1825">
        <f t="shared" si="85"/>
        <v>0</v>
      </c>
      <c r="U1825">
        <v>0</v>
      </c>
      <c r="V1825">
        <v>0</v>
      </c>
      <c r="W1825">
        <v>0</v>
      </c>
      <c r="Y1825">
        <f t="shared" si="86"/>
        <v>0</v>
      </c>
      <c r="Z1825">
        <v>0</v>
      </c>
      <c r="AA1825">
        <v>0</v>
      </c>
      <c r="AB1825">
        <v>0</v>
      </c>
      <c r="AD1825">
        <v>7.7098E-2</v>
      </c>
      <c r="AE1825">
        <v>5.4999999999999997E-3</v>
      </c>
      <c r="AF1825">
        <v>0</v>
      </c>
      <c r="AG1825">
        <v>0</v>
      </c>
      <c r="AH1825">
        <v>0</v>
      </c>
    </row>
    <row r="1826" spans="1:34">
      <c r="A1826" t="s">
        <v>1704</v>
      </c>
      <c r="B1826" t="s">
        <v>2313</v>
      </c>
      <c r="C1826" t="s">
        <v>1712</v>
      </c>
      <c r="D1826" t="s">
        <v>2317</v>
      </c>
      <c r="E1826" t="s">
        <v>671</v>
      </c>
      <c r="F1826" t="s">
        <v>672</v>
      </c>
      <c r="G1826" t="s">
        <v>46</v>
      </c>
      <c r="I1826">
        <v>0.28651398355208257</v>
      </c>
      <c r="J1826">
        <v>0.28651398355208268</v>
      </c>
      <c r="K1826">
        <v>2.292111868416661</v>
      </c>
      <c r="M1826">
        <v>2.865139835520826</v>
      </c>
      <c r="N1826" t="str">
        <f t="shared" si="84"/>
        <v>10Qfs1-302,86513983552083</v>
      </c>
      <c r="O1826" t="s">
        <v>1544</v>
      </c>
      <c r="P1826">
        <v>14.24038723057137</v>
      </c>
      <c r="Q1826">
        <v>14.449804689844489</v>
      </c>
      <c r="R1826">
        <v>285.11839144501607</v>
      </c>
      <c r="T1826">
        <f t="shared" si="85"/>
        <v>313.80858336543196</v>
      </c>
      <c r="U1826">
        <v>1205569.9007037689</v>
      </c>
      <c r="V1826">
        <v>2884725.5014870702</v>
      </c>
      <c r="W1826">
        <v>26086572.827148329</v>
      </c>
      <c r="Y1826">
        <f t="shared" si="86"/>
        <v>30176868.229339167</v>
      </c>
      <c r="Z1826">
        <v>4.9101683832774488E-2</v>
      </c>
      <c r="AA1826">
        <v>6.5117683709559337E-2</v>
      </c>
      <c r="AB1826">
        <v>1.6282366823620611</v>
      </c>
      <c r="AD1826">
        <v>7.7098E-2</v>
      </c>
      <c r="AE1826">
        <v>5.4999999999999997E-3</v>
      </c>
      <c r="AF1826">
        <v>0.90004392738874128</v>
      </c>
      <c r="AG1826">
        <v>0.45412466393005102</v>
      </c>
      <c r="AH1826">
        <v>4.3019064268396194</v>
      </c>
    </row>
    <row r="1827" spans="1:34">
      <c r="A1827" t="s">
        <v>1704</v>
      </c>
      <c r="B1827" t="s">
        <v>2313</v>
      </c>
      <c r="C1827" t="s">
        <v>1714</v>
      </c>
      <c r="D1827" t="s">
        <v>2318</v>
      </c>
      <c r="E1827" t="s">
        <v>43</v>
      </c>
      <c r="F1827" t="s">
        <v>672</v>
      </c>
      <c r="G1827" t="s">
        <v>46</v>
      </c>
      <c r="I1827">
        <v>0.28839540878315201</v>
      </c>
      <c r="J1827">
        <v>0.28839540878315201</v>
      </c>
      <c r="K1827">
        <v>2.3071632702652161</v>
      </c>
      <c r="M1827">
        <v>2.88395408783152</v>
      </c>
      <c r="N1827" t="str">
        <f t="shared" si="84"/>
        <v>10Qfs1-302,88395408783152</v>
      </c>
      <c r="O1827" t="s">
        <v>1547</v>
      </c>
      <c r="P1827">
        <v>12.93846674858959</v>
      </c>
      <c r="Q1827">
        <v>14.54469090374041</v>
      </c>
      <c r="R1827">
        <v>286.99065236874532</v>
      </c>
      <c r="T1827">
        <f t="shared" si="85"/>
        <v>314.47381002107534</v>
      </c>
      <c r="U1827">
        <v>1781395.5975597149</v>
      </c>
      <c r="V1827">
        <v>2903668.3652032502</v>
      </c>
      <c r="W1827">
        <v>26257873.144503351</v>
      </c>
      <c r="Y1827">
        <f t="shared" si="86"/>
        <v>30942937.107266314</v>
      </c>
      <c r="Z1827">
        <v>5.7027522270251978E-2</v>
      </c>
      <c r="AA1827">
        <v>6.5545286061113275E-2</v>
      </c>
      <c r="AB1827">
        <v>1.638928675605706</v>
      </c>
      <c r="AD1827">
        <v>7.7098E-2</v>
      </c>
      <c r="AE1827">
        <v>5.4999999999999997E-3</v>
      </c>
      <c r="AF1827">
        <v>0.90595416371670767</v>
      </c>
      <c r="AG1827">
        <v>0.45710672292129578</v>
      </c>
      <c r="AH1827">
        <v>4.3296129744695229</v>
      </c>
    </row>
    <row r="1828" spans="1:34">
      <c r="A1828" t="s">
        <v>1704</v>
      </c>
      <c r="B1828" t="s">
        <v>2313</v>
      </c>
      <c r="C1828" t="s">
        <v>1716</v>
      </c>
      <c r="D1828" t="s">
        <v>2319</v>
      </c>
      <c r="E1828" t="s">
        <v>254</v>
      </c>
      <c r="F1828" t="s">
        <v>672</v>
      </c>
      <c r="G1828" t="s">
        <v>46</v>
      </c>
      <c r="I1828">
        <v>0.57711936208398729</v>
      </c>
      <c r="J1828">
        <v>0.2296709663048804</v>
      </c>
      <c r="K1828">
        <v>1.4899193346599371</v>
      </c>
      <c r="M1828">
        <v>2.2967096630488051</v>
      </c>
      <c r="N1828" t="str">
        <f t="shared" si="84"/>
        <v>10Qfs1-302,29670966304881</v>
      </c>
      <c r="O1828" t="s">
        <v>1550</v>
      </c>
      <c r="P1828">
        <v>55.291348491638807</v>
      </c>
      <c r="Q1828">
        <v>11.5830318816886</v>
      </c>
      <c r="R1828">
        <v>185.33275357738731</v>
      </c>
      <c r="T1828">
        <f t="shared" si="85"/>
        <v>252.20713395071471</v>
      </c>
      <c r="U1828">
        <v>30730787.45134313</v>
      </c>
      <c r="V1828">
        <v>2312409.6256559491</v>
      </c>
      <c r="W1828">
        <v>16956802.922987871</v>
      </c>
      <c r="Y1828">
        <f t="shared" si="86"/>
        <v>49999999.999986947</v>
      </c>
      <c r="Z1828">
        <v>0.31818952013421581</v>
      </c>
      <c r="AA1828">
        <v>5.2198643695138942E-2</v>
      </c>
      <c r="AB1828">
        <v>1.0583869608988901</v>
      </c>
      <c r="AD1828">
        <v>7.7098E-2</v>
      </c>
      <c r="AE1828">
        <v>5.4999999999999997E-3</v>
      </c>
      <c r="AF1828">
        <v>0.72147947530328937</v>
      </c>
      <c r="AG1828">
        <v>0.36402848159323548</v>
      </c>
      <c r="AH1828">
        <v>3.4648156199453291</v>
      </c>
    </row>
    <row r="1829" spans="1:34">
      <c r="A1829" t="s">
        <v>1704</v>
      </c>
      <c r="B1829" t="s">
        <v>2320</v>
      </c>
      <c r="C1829" t="s">
        <v>1706</v>
      </c>
      <c r="D1829" t="s">
        <v>2321</v>
      </c>
      <c r="E1829" t="s">
        <v>671</v>
      </c>
      <c r="F1829" t="s">
        <v>43</v>
      </c>
      <c r="G1829" t="s">
        <v>672</v>
      </c>
      <c r="I1829">
        <v>3.8009241254800981</v>
      </c>
      <c r="J1829">
        <v>0.74611636256087288</v>
      </c>
      <c r="K1829">
        <v>2.9141231375677612</v>
      </c>
      <c r="M1829">
        <v>7.4611636256087319</v>
      </c>
      <c r="N1829" t="str">
        <f t="shared" si="84"/>
        <v>10Qfs1-307,46116362560873</v>
      </c>
      <c r="O1829" t="s">
        <v>1535</v>
      </c>
      <c r="P1829">
        <v>188.91444916516019</v>
      </c>
      <c r="Q1829">
        <v>33.473493174890073</v>
      </c>
      <c r="R1829">
        <v>146.9684294566253</v>
      </c>
      <c r="T1829">
        <f t="shared" si="85"/>
        <v>369.3563717966756</v>
      </c>
      <c r="U1829">
        <v>16015137.41239373</v>
      </c>
      <c r="V1829">
        <v>4644426.1272334894</v>
      </c>
      <c r="W1829">
        <v>29340436.46036252</v>
      </c>
      <c r="Y1829">
        <f t="shared" si="86"/>
        <v>49999999.999989741</v>
      </c>
      <c r="Z1829">
        <v>0.65138801383410549</v>
      </c>
      <c r="AA1829">
        <v>0.14753760353422549</v>
      </c>
      <c r="AB1829">
        <v>0.66230955435496663</v>
      </c>
      <c r="AD1829">
        <v>7.7098E-2</v>
      </c>
      <c r="AE1829">
        <v>5.4999999999999997E-3</v>
      </c>
      <c r="AF1829">
        <v>2.3438210342226382</v>
      </c>
      <c r="AG1829">
        <v>2.6599048325295129</v>
      </c>
      <c r="AH1829">
        <v>12.547487492360879</v>
      </c>
    </row>
    <row r="1830" spans="1:34">
      <c r="A1830" t="s">
        <v>1704</v>
      </c>
      <c r="B1830" t="s">
        <v>2320</v>
      </c>
      <c r="C1830" t="s">
        <v>1708</v>
      </c>
      <c r="D1830" t="s">
        <v>2322</v>
      </c>
      <c r="E1830" t="s">
        <v>671</v>
      </c>
      <c r="F1830" t="s">
        <v>254</v>
      </c>
      <c r="G1830" t="s">
        <v>672</v>
      </c>
      <c r="I1830">
        <v>0</v>
      </c>
      <c r="J1830">
        <v>0</v>
      </c>
      <c r="K1830">
        <v>0</v>
      </c>
      <c r="M1830">
        <v>0</v>
      </c>
      <c r="N1830" t="str">
        <f t="shared" si="84"/>
        <v>10Qfs1-300</v>
      </c>
      <c r="O1830" t="s">
        <v>1538</v>
      </c>
      <c r="P1830">
        <v>0</v>
      </c>
      <c r="Q1830">
        <v>0</v>
      </c>
      <c r="R1830">
        <v>0</v>
      </c>
      <c r="T1830">
        <f t="shared" si="85"/>
        <v>0</v>
      </c>
      <c r="U1830">
        <v>0</v>
      </c>
      <c r="V1830">
        <v>0</v>
      </c>
      <c r="W1830">
        <v>0</v>
      </c>
      <c r="Y1830">
        <f t="shared" si="86"/>
        <v>0</v>
      </c>
      <c r="Z1830">
        <v>0</v>
      </c>
      <c r="AA1830">
        <v>0</v>
      </c>
      <c r="AB1830">
        <v>0</v>
      </c>
      <c r="AD1830">
        <v>7.7098E-2</v>
      </c>
      <c r="AE1830">
        <v>5.4999999999999997E-3</v>
      </c>
      <c r="AF1830">
        <v>0</v>
      </c>
      <c r="AG1830">
        <v>0</v>
      </c>
      <c r="AH1830">
        <v>0</v>
      </c>
    </row>
    <row r="1831" spans="1:34">
      <c r="A1831" t="s">
        <v>1704</v>
      </c>
      <c r="B1831" t="s">
        <v>2320</v>
      </c>
      <c r="C1831" t="s">
        <v>1710</v>
      </c>
      <c r="D1831" t="s">
        <v>2323</v>
      </c>
      <c r="E1831" t="s">
        <v>43</v>
      </c>
      <c r="F1831" t="s">
        <v>254</v>
      </c>
      <c r="G1831" t="s">
        <v>672</v>
      </c>
      <c r="I1831">
        <v>0</v>
      </c>
      <c r="J1831">
        <v>0</v>
      </c>
      <c r="K1831">
        <v>0</v>
      </c>
      <c r="M1831">
        <v>0</v>
      </c>
      <c r="N1831" t="str">
        <f t="shared" si="84"/>
        <v>10Qfs1-300</v>
      </c>
      <c r="O1831" t="s">
        <v>1541</v>
      </c>
      <c r="P1831">
        <v>0</v>
      </c>
      <c r="Q1831">
        <v>0</v>
      </c>
      <c r="R1831">
        <v>0</v>
      </c>
      <c r="T1831">
        <f t="shared" si="85"/>
        <v>0</v>
      </c>
      <c r="U1831">
        <v>0</v>
      </c>
      <c r="V1831">
        <v>0</v>
      </c>
      <c r="W1831">
        <v>0</v>
      </c>
      <c r="Y1831">
        <f t="shared" si="86"/>
        <v>0</v>
      </c>
      <c r="Z1831">
        <v>0</v>
      </c>
      <c r="AA1831">
        <v>0</v>
      </c>
      <c r="AB1831">
        <v>0</v>
      </c>
      <c r="AD1831">
        <v>7.7098E-2</v>
      </c>
      <c r="AE1831">
        <v>5.4999999999999997E-3</v>
      </c>
      <c r="AF1831">
        <v>0</v>
      </c>
      <c r="AG1831">
        <v>0</v>
      </c>
      <c r="AH1831">
        <v>0</v>
      </c>
    </row>
    <row r="1832" spans="1:34">
      <c r="A1832" t="s">
        <v>1704</v>
      </c>
      <c r="B1832" t="s">
        <v>2320</v>
      </c>
      <c r="C1832" t="s">
        <v>1712</v>
      </c>
      <c r="D1832" t="s">
        <v>2324</v>
      </c>
      <c r="E1832" t="s">
        <v>671</v>
      </c>
      <c r="F1832" t="s">
        <v>672</v>
      </c>
      <c r="G1832" t="s">
        <v>46</v>
      </c>
      <c r="I1832">
        <v>0.28660996013749968</v>
      </c>
      <c r="J1832">
        <v>0.2866099601374999</v>
      </c>
      <c r="K1832">
        <v>2.2928796810999978</v>
      </c>
      <c r="M1832">
        <v>2.866099601374998</v>
      </c>
      <c r="N1832" t="str">
        <f t="shared" si="84"/>
        <v>10Qfs1-302,866099601375</v>
      </c>
      <c r="O1832" t="s">
        <v>1544</v>
      </c>
      <c r="P1832">
        <v>14.245157482007141</v>
      </c>
      <c r="Q1832">
        <v>14.454645092036669</v>
      </c>
      <c r="R1832">
        <v>285.21390053435022</v>
      </c>
      <c r="T1832">
        <f t="shared" si="85"/>
        <v>313.91370310839403</v>
      </c>
      <c r="U1832">
        <v>1207626.8149085899</v>
      </c>
      <c r="V1832">
        <v>2885691.828156597</v>
      </c>
      <c r="W1832">
        <v>26095311.319260109</v>
      </c>
      <c r="Y1832">
        <f t="shared" si="86"/>
        <v>30188629.962325297</v>
      </c>
      <c r="Z1832">
        <v>4.911813193731053E-2</v>
      </c>
      <c r="AA1832">
        <v>6.5139496861068513E-2</v>
      </c>
      <c r="AB1832">
        <v>1.6287821098315569</v>
      </c>
      <c r="AD1832">
        <v>7.7098E-2</v>
      </c>
      <c r="AE1832">
        <v>5.4999999999999997E-3</v>
      </c>
      <c r="AF1832">
        <v>0.90034542451570621</v>
      </c>
      <c r="AG1832">
        <v>1.0217645078901869</v>
      </c>
      <c r="AH1832">
        <v>4.8708075337808907</v>
      </c>
    </row>
    <row r="1833" spans="1:34">
      <c r="A1833" t="s">
        <v>1704</v>
      </c>
      <c r="B1833" t="s">
        <v>2320</v>
      </c>
      <c r="C1833" t="s">
        <v>1714</v>
      </c>
      <c r="D1833" t="s">
        <v>2325</v>
      </c>
      <c r="E1833" t="s">
        <v>43</v>
      </c>
      <c r="F1833" t="s">
        <v>672</v>
      </c>
      <c r="G1833" t="s">
        <v>46</v>
      </c>
      <c r="I1833">
        <v>0.2886816515106963</v>
      </c>
      <c r="J1833">
        <v>0.28868165151069658</v>
      </c>
      <c r="K1833">
        <v>2.3094532120855709</v>
      </c>
      <c r="M1833">
        <v>2.8868165151069638</v>
      </c>
      <c r="N1833" t="str">
        <f t="shared" si="84"/>
        <v>10Qfs1-302,88681651510696</v>
      </c>
      <c r="O1833" t="s">
        <v>1547</v>
      </c>
      <c r="P1833">
        <v>12.95130863822987</v>
      </c>
      <c r="Q1833">
        <v>14.559127028133471</v>
      </c>
      <c r="R1833">
        <v>287.27550082545412</v>
      </c>
      <c r="T1833">
        <f t="shared" si="85"/>
        <v>314.78593649181744</v>
      </c>
      <c r="U1833">
        <v>1796985.928746206</v>
      </c>
      <c r="V1833">
        <v>2906550.359602008</v>
      </c>
      <c r="W1833">
        <v>26283935.019968409</v>
      </c>
      <c r="Y1833">
        <f t="shared" si="86"/>
        <v>30987471.308316622</v>
      </c>
      <c r="Z1833">
        <v>5.708412411973568E-2</v>
      </c>
      <c r="AA1833">
        <v>6.5610342094907237E-2</v>
      </c>
      <c r="AB1833">
        <v>1.6405553707612761</v>
      </c>
      <c r="AD1833">
        <v>7.7098E-2</v>
      </c>
      <c r="AE1833">
        <v>5.4999999999999997E-3</v>
      </c>
      <c r="AF1833">
        <v>0.90685335553098356</v>
      </c>
      <c r="AG1833">
        <v>1.029150087635633</v>
      </c>
      <c r="AH1833">
        <v>4.9054179582735813</v>
      </c>
    </row>
    <row r="1834" spans="1:34">
      <c r="A1834" t="s">
        <v>1704</v>
      </c>
      <c r="B1834" t="s">
        <v>2320</v>
      </c>
      <c r="C1834" t="s">
        <v>1716</v>
      </c>
      <c r="D1834" t="s">
        <v>2326</v>
      </c>
      <c r="E1834" t="s">
        <v>254</v>
      </c>
      <c r="F1834" t="s">
        <v>672</v>
      </c>
      <c r="G1834" t="s">
        <v>46</v>
      </c>
      <c r="I1834">
        <v>0.57584706963914389</v>
      </c>
      <c r="J1834">
        <v>0.23007641114090061</v>
      </c>
      <c r="K1834">
        <v>1.4948406306289621</v>
      </c>
      <c r="M1834">
        <v>2.3007641114090061</v>
      </c>
      <c r="N1834" t="str">
        <f t="shared" si="84"/>
        <v>10Qfs1-302,30076411140901</v>
      </c>
      <c r="O1834" t="s">
        <v>1550</v>
      </c>
      <c r="P1834">
        <v>55.169455570394419</v>
      </c>
      <c r="Q1834">
        <v>11.603479744722589</v>
      </c>
      <c r="R1834">
        <v>185.94491915702039</v>
      </c>
      <c r="T1834">
        <f t="shared" si="85"/>
        <v>252.71785447213739</v>
      </c>
      <c r="U1834">
        <v>30670695.915649168</v>
      </c>
      <c r="V1834">
        <v>2316491.7896167212</v>
      </c>
      <c r="W1834">
        <v>17012812.29472442</v>
      </c>
      <c r="Y1834">
        <f t="shared" si="86"/>
        <v>49999999.999990314</v>
      </c>
      <c r="Z1834">
        <v>0.31748805324696172</v>
      </c>
      <c r="AA1834">
        <v>5.2290791478874721E-2</v>
      </c>
      <c r="AB1834">
        <v>1.0618828786732091</v>
      </c>
      <c r="AD1834">
        <v>7.7098E-2</v>
      </c>
      <c r="AE1834">
        <v>5.4999999999999997E-3</v>
      </c>
      <c r="AF1834">
        <v>0.72275312400282909</v>
      </c>
      <c r="AG1834">
        <v>0.82022240571731064</v>
      </c>
      <c r="AH1834">
        <v>3.926337641129146</v>
      </c>
    </row>
    <row r="1835" spans="1:34">
      <c r="A1835" t="s">
        <v>1531</v>
      </c>
      <c r="B1835" t="s">
        <v>2327</v>
      </c>
      <c r="C1835" t="s">
        <v>1533</v>
      </c>
      <c r="D1835" t="s">
        <v>2328</v>
      </c>
      <c r="E1835" t="s">
        <v>671</v>
      </c>
      <c r="F1835" t="s">
        <v>43</v>
      </c>
      <c r="G1835" t="s">
        <v>672</v>
      </c>
      <c r="I1835">
        <v>3.7126158062425878</v>
      </c>
      <c r="J1835">
        <v>0.74169895858876611</v>
      </c>
      <c r="K1835">
        <v>2.962674821056309</v>
      </c>
      <c r="M1835">
        <v>7.4169895858876629</v>
      </c>
      <c r="N1835" t="str">
        <f t="shared" si="84"/>
        <v>10Qf-307,41698958588766</v>
      </c>
      <c r="O1835" t="s">
        <v>1535</v>
      </c>
      <c r="P1835">
        <v>184.52532774765541</v>
      </c>
      <c r="Q1835">
        <v>33.275312369414188</v>
      </c>
      <c r="R1835">
        <v>149.41704412832459</v>
      </c>
      <c r="T1835">
        <f t="shared" si="85"/>
        <v>367.2176842453942</v>
      </c>
      <c r="U1835">
        <v>15609743.062160291</v>
      </c>
      <c r="V1835">
        <v>4560984.7223545685</v>
      </c>
      <c r="W1835">
        <v>29829272.21547351</v>
      </c>
      <c r="Y1835">
        <f t="shared" si="86"/>
        <v>49999999.99998837</v>
      </c>
      <c r="Z1835">
        <v>0.63625406777937232</v>
      </c>
      <c r="AA1835">
        <v>0.14666410279279929</v>
      </c>
      <c r="AB1835">
        <v>0.67334417517792955</v>
      </c>
      <c r="AD1835">
        <v>7.7098E-2</v>
      </c>
      <c r="AE1835">
        <v>5.4999999999999997E-3</v>
      </c>
      <c r="AF1835">
        <v>2.3299443725301558</v>
      </c>
      <c r="AG1835">
        <v>1.1755928493631951</v>
      </c>
      <c r="AH1835">
        <v>11.00512480778101</v>
      </c>
    </row>
    <row r="1836" spans="1:34">
      <c r="A1836" t="s">
        <v>1531</v>
      </c>
      <c r="B1836" t="s">
        <v>2327</v>
      </c>
      <c r="C1836" t="s">
        <v>1536</v>
      </c>
      <c r="D1836" t="s">
        <v>2329</v>
      </c>
      <c r="E1836" t="s">
        <v>671</v>
      </c>
      <c r="F1836" t="s">
        <v>254</v>
      </c>
      <c r="G1836" t="s">
        <v>672</v>
      </c>
      <c r="I1836">
        <v>0</v>
      </c>
      <c r="J1836">
        <v>0</v>
      </c>
      <c r="K1836">
        <v>0</v>
      </c>
      <c r="M1836">
        <v>0</v>
      </c>
      <c r="N1836" t="str">
        <f t="shared" si="84"/>
        <v>10Qf-300</v>
      </c>
      <c r="O1836" t="s">
        <v>1538</v>
      </c>
      <c r="P1836">
        <v>0</v>
      </c>
      <c r="Q1836">
        <v>0</v>
      </c>
      <c r="R1836">
        <v>0</v>
      </c>
      <c r="T1836">
        <f t="shared" si="85"/>
        <v>0</v>
      </c>
      <c r="U1836">
        <v>0</v>
      </c>
      <c r="V1836">
        <v>0</v>
      </c>
      <c r="W1836">
        <v>0</v>
      </c>
      <c r="Y1836">
        <f t="shared" si="86"/>
        <v>0</v>
      </c>
      <c r="Z1836">
        <v>0</v>
      </c>
      <c r="AA1836">
        <v>0</v>
      </c>
      <c r="AB1836">
        <v>0</v>
      </c>
      <c r="AD1836">
        <v>7.7098E-2</v>
      </c>
      <c r="AE1836">
        <v>5.4999999999999997E-3</v>
      </c>
      <c r="AF1836">
        <v>0</v>
      </c>
      <c r="AG1836">
        <v>0</v>
      </c>
      <c r="AH1836">
        <v>0</v>
      </c>
    </row>
    <row r="1837" spans="1:34">
      <c r="A1837" t="s">
        <v>1531</v>
      </c>
      <c r="B1837" t="s">
        <v>2327</v>
      </c>
      <c r="C1837" t="s">
        <v>1539</v>
      </c>
      <c r="D1837" t="s">
        <v>2330</v>
      </c>
      <c r="E1837" t="s">
        <v>43</v>
      </c>
      <c r="F1837" t="s">
        <v>254</v>
      </c>
      <c r="G1837" t="s">
        <v>672</v>
      </c>
      <c r="I1837">
        <v>0</v>
      </c>
      <c r="J1837">
        <v>0</v>
      </c>
      <c r="K1837">
        <v>0</v>
      </c>
      <c r="M1837">
        <v>0</v>
      </c>
      <c r="N1837" t="str">
        <f t="shared" si="84"/>
        <v>10Qf-300</v>
      </c>
      <c r="O1837" t="s">
        <v>1541</v>
      </c>
      <c r="P1837">
        <v>0</v>
      </c>
      <c r="Q1837">
        <v>0</v>
      </c>
      <c r="R1837">
        <v>0</v>
      </c>
      <c r="T1837">
        <f t="shared" si="85"/>
        <v>0</v>
      </c>
      <c r="U1837">
        <v>0</v>
      </c>
      <c r="V1837">
        <v>0</v>
      </c>
      <c r="W1837">
        <v>0</v>
      </c>
      <c r="Y1837">
        <f t="shared" si="86"/>
        <v>0</v>
      </c>
      <c r="Z1837">
        <v>0</v>
      </c>
      <c r="AA1837">
        <v>0</v>
      </c>
      <c r="AB1837">
        <v>0</v>
      </c>
      <c r="AD1837">
        <v>7.7098E-2</v>
      </c>
      <c r="AE1837">
        <v>5.4999999999999997E-3</v>
      </c>
      <c r="AF1837">
        <v>0</v>
      </c>
      <c r="AG1837">
        <v>0</v>
      </c>
      <c r="AH1837">
        <v>0</v>
      </c>
    </row>
    <row r="1838" spans="1:34">
      <c r="A1838" t="s">
        <v>1531</v>
      </c>
      <c r="B1838" t="s">
        <v>2327</v>
      </c>
      <c r="C1838" t="s">
        <v>1542</v>
      </c>
      <c r="D1838" t="s">
        <v>2331</v>
      </c>
      <c r="E1838" t="s">
        <v>671</v>
      </c>
      <c r="F1838" t="s">
        <v>672</v>
      </c>
      <c r="G1838" t="s">
        <v>46</v>
      </c>
      <c r="I1838">
        <v>0.28645935896841063</v>
      </c>
      <c r="J1838">
        <v>0.28645935896841068</v>
      </c>
      <c r="K1838">
        <v>2.291674871747285</v>
      </c>
      <c r="M1838">
        <v>2.8645935896841062</v>
      </c>
      <c r="N1838" t="str">
        <f t="shared" si="84"/>
        <v>10Qf-302,86459358968411</v>
      </c>
      <c r="O1838" t="s">
        <v>1544</v>
      </c>
      <c r="P1838">
        <v>14.237672266316739</v>
      </c>
      <c r="Q1838">
        <v>14.447049799644921</v>
      </c>
      <c r="R1838">
        <v>285.06403293435352</v>
      </c>
      <c r="T1838">
        <f t="shared" si="85"/>
        <v>313.74875500031516</v>
      </c>
      <c r="U1838">
        <v>1204422.225356397</v>
      </c>
      <c r="V1838">
        <v>2884175.5215957812</v>
      </c>
      <c r="W1838">
        <v>26081599.358969059</v>
      </c>
      <c r="Y1838">
        <f t="shared" si="86"/>
        <v>30170197.105921239</v>
      </c>
      <c r="Z1838">
        <v>4.9092322478038138E-2</v>
      </c>
      <c r="AA1838">
        <v>6.5105268865724417E-2</v>
      </c>
      <c r="AB1838">
        <v>1.627926255101964</v>
      </c>
      <c r="AD1838">
        <v>7.7098E-2</v>
      </c>
      <c r="AE1838">
        <v>5.4999999999999997E-3</v>
      </c>
      <c r="AF1838">
        <v>0.89987233183793913</v>
      </c>
      <c r="AG1838">
        <v>0.45403808396493078</v>
      </c>
      <c r="AH1838">
        <v>4.3011020054869764</v>
      </c>
    </row>
    <row r="1839" spans="1:34">
      <c r="A1839" t="s">
        <v>1531</v>
      </c>
      <c r="B1839" t="s">
        <v>2327</v>
      </c>
      <c r="C1839" t="s">
        <v>1545</v>
      </c>
      <c r="D1839" t="s">
        <v>2332</v>
      </c>
      <c r="E1839" t="s">
        <v>43</v>
      </c>
      <c r="F1839" t="s">
        <v>672</v>
      </c>
      <c r="G1839" t="s">
        <v>46</v>
      </c>
      <c r="I1839">
        <v>0.28823114050268611</v>
      </c>
      <c r="J1839">
        <v>0.28823114050268622</v>
      </c>
      <c r="K1839">
        <v>2.3058491240214889</v>
      </c>
      <c r="M1839">
        <v>2.882311405026861</v>
      </c>
      <c r="N1839" t="str">
        <f t="shared" si="84"/>
        <v>10Qf-302,88231140502686</v>
      </c>
      <c r="O1839" t="s">
        <v>1547</v>
      </c>
      <c r="P1839">
        <v>12.93109707618869</v>
      </c>
      <c r="Q1839">
        <v>14.53640633577608</v>
      </c>
      <c r="R1839">
        <v>286.82718422903628</v>
      </c>
      <c r="T1839">
        <f t="shared" si="85"/>
        <v>314.29468764100102</v>
      </c>
      <c r="U1839">
        <v>1772441.2487256471</v>
      </c>
      <c r="V1839">
        <v>2902014.453265443</v>
      </c>
      <c r="W1839">
        <v>26242916.818782579</v>
      </c>
      <c r="Y1839">
        <f t="shared" si="86"/>
        <v>30917372.520773672</v>
      </c>
      <c r="Z1839">
        <v>5.6995039738501257E-2</v>
      </c>
      <c r="AA1839">
        <v>6.5507951862627478E-2</v>
      </c>
      <c r="AB1839">
        <v>1.63799515174524</v>
      </c>
      <c r="AD1839">
        <v>7.7098E-2</v>
      </c>
      <c r="AE1839">
        <v>5.4999999999999997E-3</v>
      </c>
      <c r="AF1839">
        <v>0.90543813770477322</v>
      </c>
      <c r="AG1839">
        <v>0.45684635769675752</v>
      </c>
      <c r="AH1839">
        <v>4.3271939004283926</v>
      </c>
    </row>
    <row r="1840" spans="1:34">
      <c r="A1840" t="s">
        <v>1531</v>
      </c>
      <c r="B1840" t="s">
        <v>2327</v>
      </c>
      <c r="C1840" t="s">
        <v>1548</v>
      </c>
      <c r="D1840" t="s">
        <v>2333</v>
      </c>
      <c r="E1840" t="s">
        <v>254</v>
      </c>
      <c r="F1840" t="s">
        <v>672</v>
      </c>
      <c r="G1840" t="s">
        <v>46</v>
      </c>
      <c r="I1840">
        <v>0.57782216287978072</v>
      </c>
      <c r="J1840">
        <v>0.22944684341912561</v>
      </c>
      <c r="K1840">
        <v>1.4871994278923499</v>
      </c>
      <c r="M1840">
        <v>2.294468434191256</v>
      </c>
      <c r="N1840" t="str">
        <f t="shared" si="84"/>
        <v>10Qf-302,29446843419126</v>
      </c>
      <c r="O1840" t="s">
        <v>1550</v>
      </c>
      <c r="P1840">
        <v>55.358680843095698</v>
      </c>
      <c r="Q1840">
        <v>11.57172865702384</v>
      </c>
      <c r="R1840">
        <v>184.9944212938978</v>
      </c>
      <c r="T1840">
        <f t="shared" si="85"/>
        <v>251.92483079401734</v>
      </c>
      <c r="U1840">
        <v>30763999.316393942</v>
      </c>
      <c r="V1840">
        <v>2310153.076094253</v>
      </c>
      <c r="W1840">
        <v>16925847.60751947</v>
      </c>
      <c r="Y1840">
        <f t="shared" si="86"/>
        <v>50000000.000007667</v>
      </c>
      <c r="Z1840">
        <v>0.31857700297165847</v>
      </c>
      <c r="AA1840">
        <v>5.2147705995674067E-2</v>
      </c>
      <c r="AB1840">
        <v>1.0564548335744719</v>
      </c>
      <c r="AD1840">
        <v>7.7098E-2</v>
      </c>
      <c r="AE1840">
        <v>5.4999999999999997E-3</v>
      </c>
      <c r="AF1840">
        <v>0.72077542435327424</v>
      </c>
      <c r="AG1840">
        <v>0.36367324681931418</v>
      </c>
      <c r="AH1840">
        <v>3.4615151053638451</v>
      </c>
    </row>
    <row r="1841" spans="1:34">
      <c r="A1841" t="s">
        <v>1531</v>
      </c>
      <c r="B1841" t="s">
        <v>2334</v>
      </c>
      <c r="C1841" t="s">
        <v>1533</v>
      </c>
      <c r="D1841" t="s">
        <v>2335</v>
      </c>
      <c r="E1841" t="s">
        <v>671</v>
      </c>
      <c r="F1841" t="s">
        <v>43</v>
      </c>
      <c r="G1841" t="s">
        <v>672</v>
      </c>
      <c r="I1841">
        <v>3.793045421480282</v>
      </c>
      <c r="J1841">
        <v>0.74571994756995685</v>
      </c>
      <c r="K1841">
        <v>2.9184341066493311</v>
      </c>
      <c r="M1841">
        <v>7.4571994756995688</v>
      </c>
      <c r="N1841" t="str">
        <f t="shared" si="84"/>
        <v>10Qf-307,45719947569957</v>
      </c>
      <c r="O1841" t="s">
        <v>1535</v>
      </c>
      <c r="P1841">
        <v>188.52285991551349</v>
      </c>
      <c r="Q1841">
        <v>33.455708556888517</v>
      </c>
      <c r="R1841">
        <v>147.18584523675699</v>
      </c>
      <c r="T1841">
        <f t="shared" si="85"/>
        <v>369.16441370915902</v>
      </c>
      <c r="U1841">
        <v>15980688.77538975</v>
      </c>
      <c r="V1841">
        <v>4635470.382023341</v>
      </c>
      <c r="W1841">
        <v>29383840.842555489</v>
      </c>
      <c r="Y1841">
        <f t="shared" si="86"/>
        <v>49999999.999968581</v>
      </c>
      <c r="Z1841">
        <v>0.65003779131437056</v>
      </c>
      <c r="AA1841">
        <v>0.14745921613957841</v>
      </c>
      <c r="AB1841">
        <v>0.66328933313453997</v>
      </c>
      <c r="AD1841">
        <v>7.7098E-2</v>
      </c>
      <c r="AE1841">
        <v>5.4999999999999997E-3</v>
      </c>
      <c r="AF1841">
        <v>2.3425757515286598</v>
      </c>
      <c r="AG1841">
        <v>1.1819661168983819</v>
      </c>
      <c r="AH1841">
        <v>11.06433934412661</v>
      </c>
    </row>
    <row r="1842" spans="1:34">
      <c r="A1842" t="s">
        <v>1531</v>
      </c>
      <c r="B1842" t="s">
        <v>2334</v>
      </c>
      <c r="C1842" t="s">
        <v>1536</v>
      </c>
      <c r="D1842" t="s">
        <v>2336</v>
      </c>
      <c r="E1842" t="s">
        <v>671</v>
      </c>
      <c r="F1842" t="s">
        <v>254</v>
      </c>
      <c r="G1842" t="s">
        <v>672</v>
      </c>
      <c r="I1842">
        <v>0</v>
      </c>
      <c r="J1842">
        <v>0</v>
      </c>
      <c r="K1842">
        <v>0</v>
      </c>
      <c r="M1842">
        <v>0</v>
      </c>
      <c r="N1842" t="str">
        <f t="shared" si="84"/>
        <v>10Qf-300</v>
      </c>
      <c r="O1842" t="s">
        <v>1538</v>
      </c>
      <c r="P1842">
        <v>0</v>
      </c>
      <c r="Q1842">
        <v>0</v>
      </c>
      <c r="R1842">
        <v>0</v>
      </c>
      <c r="T1842">
        <f t="shared" si="85"/>
        <v>0</v>
      </c>
      <c r="U1842">
        <v>0</v>
      </c>
      <c r="V1842">
        <v>0</v>
      </c>
      <c r="W1842">
        <v>0</v>
      </c>
      <c r="Y1842">
        <f t="shared" si="86"/>
        <v>0</v>
      </c>
      <c r="Z1842">
        <v>0</v>
      </c>
      <c r="AA1842">
        <v>0</v>
      </c>
      <c r="AB1842">
        <v>0</v>
      </c>
      <c r="AD1842">
        <v>7.7098E-2</v>
      </c>
      <c r="AE1842">
        <v>5.4999999999999997E-3</v>
      </c>
      <c r="AF1842">
        <v>0</v>
      </c>
      <c r="AG1842">
        <v>0</v>
      </c>
      <c r="AH1842">
        <v>0</v>
      </c>
    </row>
    <row r="1843" spans="1:34">
      <c r="A1843" t="s">
        <v>1531</v>
      </c>
      <c r="B1843" t="s">
        <v>2334</v>
      </c>
      <c r="C1843" t="s">
        <v>1539</v>
      </c>
      <c r="D1843" t="s">
        <v>2337</v>
      </c>
      <c r="E1843" t="s">
        <v>43</v>
      </c>
      <c r="F1843" t="s">
        <v>254</v>
      </c>
      <c r="G1843" t="s">
        <v>672</v>
      </c>
      <c r="I1843">
        <v>0</v>
      </c>
      <c r="J1843">
        <v>0</v>
      </c>
      <c r="K1843">
        <v>0</v>
      </c>
      <c r="M1843">
        <v>0</v>
      </c>
      <c r="N1843" t="str">
        <f t="shared" si="84"/>
        <v>10Qf-300</v>
      </c>
      <c r="O1843" t="s">
        <v>1541</v>
      </c>
      <c r="P1843">
        <v>0</v>
      </c>
      <c r="Q1843">
        <v>0</v>
      </c>
      <c r="R1843">
        <v>0</v>
      </c>
      <c r="T1843">
        <f t="shared" si="85"/>
        <v>0</v>
      </c>
      <c r="U1843">
        <v>0</v>
      </c>
      <c r="V1843">
        <v>0</v>
      </c>
      <c r="W1843">
        <v>0</v>
      </c>
      <c r="Y1843">
        <f t="shared" si="86"/>
        <v>0</v>
      </c>
      <c r="Z1843">
        <v>0</v>
      </c>
      <c r="AA1843">
        <v>0</v>
      </c>
      <c r="AB1843">
        <v>0</v>
      </c>
      <c r="AD1843">
        <v>7.7098E-2</v>
      </c>
      <c r="AE1843">
        <v>5.4999999999999997E-3</v>
      </c>
      <c r="AF1843">
        <v>0</v>
      </c>
      <c r="AG1843">
        <v>0</v>
      </c>
      <c r="AH1843">
        <v>0</v>
      </c>
    </row>
    <row r="1844" spans="1:34">
      <c r="A1844" t="s">
        <v>1531</v>
      </c>
      <c r="B1844" t="s">
        <v>2334</v>
      </c>
      <c r="C1844" t="s">
        <v>1542</v>
      </c>
      <c r="D1844" t="s">
        <v>2338</v>
      </c>
      <c r="E1844" t="s">
        <v>671</v>
      </c>
      <c r="F1844" t="s">
        <v>672</v>
      </c>
      <c r="G1844" t="s">
        <v>46</v>
      </c>
      <c r="I1844">
        <v>0.28657018474731533</v>
      </c>
      <c r="J1844">
        <v>0.28657018474731538</v>
      </c>
      <c r="K1844">
        <v>2.2925614779785222</v>
      </c>
      <c r="M1844">
        <v>2.865701847473153</v>
      </c>
      <c r="N1844" t="str">
        <f t="shared" si="84"/>
        <v>10Qf-302,86570184747315</v>
      </c>
      <c r="O1844" t="s">
        <v>1544</v>
      </c>
      <c r="P1844">
        <v>14.2431805559547</v>
      </c>
      <c r="Q1844">
        <v>14.452639093542279</v>
      </c>
      <c r="R1844">
        <v>285.17431888766077</v>
      </c>
      <c r="T1844">
        <f t="shared" si="85"/>
        <v>313.87013853715774</v>
      </c>
      <c r="U1844">
        <v>1207364.643939737</v>
      </c>
      <c r="V1844">
        <v>2885291.3552687671</v>
      </c>
      <c r="W1844">
        <v>26091689.842919189</v>
      </c>
      <c r="Y1844">
        <f t="shared" si="86"/>
        <v>30184345.842127696</v>
      </c>
      <c r="Z1844">
        <v>4.9111315381242478E-2</v>
      </c>
      <c r="AA1844">
        <v>6.5130456878986859E-2</v>
      </c>
      <c r="AB1844">
        <v>1.6285560693830221</v>
      </c>
      <c r="AD1844">
        <v>7.7098E-2</v>
      </c>
      <c r="AE1844">
        <v>5.4999999999999997E-3</v>
      </c>
      <c r="AF1844">
        <v>0.90022047564601648</v>
      </c>
      <c r="AG1844">
        <v>0.45421374282449473</v>
      </c>
      <c r="AH1844">
        <v>4.3027340659436639</v>
      </c>
    </row>
    <row r="1845" spans="1:34">
      <c r="A1845" t="s">
        <v>1531</v>
      </c>
      <c r="B1845" t="s">
        <v>2334</v>
      </c>
      <c r="C1845" t="s">
        <v>1545</v>
      </c>
      <c r="D1845" t="s">
        <v>2339</v>
      </c>
      <c r="E1845" t="s">
        <v>43</v>
      </c>
      <c r="F1845" t="s">
        <v>672</v>
      </c>
      <c r="G1845" t="s">
        <v>46</v>
      </c>
      <c r="I1845">
        <v>0.28860432050708718</v>
      </c>
      <c r="J1845">
        <v>0.28860432050708729</v>
      </c>
      <c r="K1845">
        <v>2.308834564056697</v>
      </c>
      <c r="M1845">
        <v>2.8860432050708722</v>
      </c>
      <c r="N1845" t="str">
        <f t="shared" si="84"/>
        <v>10Qf-302,88604320507087</v>
      </c>
      <c r="O1845" t="s">
        <v>1547</v>
      </c>
      <c r="P1845">
        <v>12.947839288204319</v>
      </c>
      <c r="Q1845">
        <v>14.555226981494309</v>
      </c>
      <c r="R1845">
        <v>287.19854649643833</v>
      </c>
      <c r="T1845">
        <f t="shared" si="85"/>
        <v>314.70161276613698</v>
      </c>
      <c r="U1845">
        <v>1793993.5550792981</v>
      </c>
      <c r="V1845">
        <v>2905771.7633345532</v>
      </c>
      <c r="W1845">
        <v>26276894.173890181</v>
      </c>
      <c r="Y1845">
        <f t="shared" si="86"/>
        <v>30976659.492304035</v>
      </c>
      <c r="Z1845">
        <v>5.7068832629662711E-2</v>
      </c>
      <c r="AA1845">
        <v>6.5592766632196681E-2</v>
      </c>
      <c r="AB1845">
        <v>1.6401159046828691</v>
      </c>
      <c r="AD1845">
        <v>7.7098E-2</v>
      </c>
      <c r="AE1845">
        <v>5.4999999999999997E-3</v>
      </c>
      <c r="AF1845">
        <v>0.90661043091231586</v>
      </c>
      <c r="AG1845">
        <v>0.45743784800373333</v>
      </c>
      <c r="AH1845">
        <v>4.3326894839869219</v>
      </c>
    </row>
    <row r="1846" spans="1:34">
      <c r="A1846" t="s">
        <v>1531</v>
      </c>
      <c r="B1846" t="s">
        <v>2334</v>
      </c>
      <c r="C1846" t="s">
        <v>1548</v>
      </c>
      <c r="D1846" t="s">
        <v>2340</v>
      </c>
      <c r="E1846" t="s">
        <v>254</v>
      </c>
      <c r="F1846" t="s">
        <v>672</v>
      </c>
      <c r="G1846" t="s">
        <v>46</v>
      </c>
      <c r="I1846">
        <v>0.57645730035300602</v>
      </c>
      <c r="J1846">
        <v>0.2298816433140094</v>
      </c>
      <c r="K1846">
        <v>1.492477489473079</v>
      </c>
      <c r="M1846">
        <v>2.298816433140094</v>
      </c>
      <c r="N1846" t="str">
        <f t="shared" si="84"/>
        <v>10Qf-302,29881643314009</v>
      </c>
      <c r="O1846" t="s">
        <v>1550</v>
      </c>
      <c r="P1846">
        <v>55.227919176499427</v>
      </c>
      <c r="Q1846">
        <v>11.593656988347661</v>
      </c>
      <c r="R1846">
        <v>185.650965352057</v>
      </c>
      <c r="T1846">
        <f t="shared" si="85"/>
        <v>252.47254151690407</v>
      </c>
      <c r="U1846">
        <v>30699551.866592191</v>
      </c>
      <c r="V1846">
        <v>2314530.7973114359</v>
      </c>
      <c r="W1846">
        <v>16985917.33609993</v>
      </c>
      <c r="Y1846">
        <f t="shared" si="86"/>
        <v>50000000.000003561</v>
      </c>
      <c r="Z1846">
        <v>0.31782449841025301</v>
      </c>
      <c r="AA1846">
        <v>5.2246525472758508E-2</v>
      </c>
      <c r="AB1846">
        <v>1.0602041852513799</v>
      </c>
      <c r="AD1846">
        <v>7.7098E-2</v>
      </c>
      <c r="AE1846">
        <v>5.4999999999999997E-3</v>
      </c>
      <c r="AF1846">
        <v>0.72214128789741172</v>
      </c>
      <c r="AG1846">
        <v>0.36436240465270492</v>
      </c>
      <c r="AH1846">
        <v>3.4679181256902112</v>
      </c>
    </row>
    <row r="1847" spans="1:34">
      <c r="A1847" t="s">
        <v>1194</v>
      </c>
      <c r="B1847" t="s">
        <v>1295</v>
      </c>
      <c r="C1847" t="s">
        <v>1622</v>
      </c>
      <c r="D1847" t="s">
        <v>2341</v>
      </c>
      <c r="E1847" t="s">
        <v>671</v>
      </c>
      <c r="F1847" t="s">
        <v>43</v>
      </c>
      <c r="G1847" t="s">
        <v>672</v>
      </c>
      <c r="I1847">
        <v>2.4076007758029832</v>
      </c>
      <c r="J1847">
        <v>0.55966641834816655</v>
      </c>
      <c r="K1847">
        <v>2.629396989330516</v>
      </c>
      <c r="M1847">
        <v>5.5966641834816651</v>
      </c>
      <c r="N1847" t="str">
        <f t="shared" si="84"/>
        <v>05Qd-615,59666418348167</v>
      </c>
      <c r="O1847" t="s">
        <v>1535</v>
      </c>
      <c r="P1847">
        <v>151.42279768473671</v>
      </c>
      <c r="Q1847">
        <v>32.206258437671757</v>
      </c>
      <c r="R1847">
        <v>167.8043174773704</v>
      </c>
      <c r="T1847">
        <f t="shared" si="85"/>
        <v>351.43337359977886</v>
      </c>
      <c r="U1847">
        <v>12210288.084684109</v>
      </c>
      <c r="V1847">
        <v>4289647.0855905442</v>
      </c>
      <c r="W1847">
        <v>33500064.82972141</v>
      </c>
      <c r="Y1847">
        <f t="shared" si="86"/>
        <v>49999999.999996066</v>
      </c>
      <c r="Z1847">
        <v>0.52211461785451707</v>
      </c>
      <c r="AA1847">
        <v>0.14195214595238101</v>
      </c>
      <c r="AB1847">
        <v>0.75620596299613263</v>
      </c>
      <c r="AD1847">
        <v>7.7098E-2</v>
      </c>
      <c r="AE1847">
        <v>5.4999999999999997E-3</v>
      </c>
      <c r="AF1847">
        <v>1.7581144031879581</v>
      </c>
      <c r="AG1847">
        <v>0.88707127308184397</v>
      </c>
      <c r="AH1847">
        <v>8.3244478597514657</v>
      </c>
    </row>
    <row r="1848" spans="1:34">
      <c r="A1848" t="s">
        <v>1194</v>
      </c>
      <c r="B1848" t="s">
        <v>1295</v>
      </c>
      <c r="C1848" t="s">
        <v>1624</v>
      </c>
      <c r="D1848" t="s">
        <v>2342</v>
      </c>
      <c r="E1848" t="s">
        <v>671</v>
      </c>
      <c r="F1848" t="s">
        <v>49</v>
      </c>
      <c r="G1848" t="s">
        <v>672</v>
      </c>
      <c r="I1848">
        <v>0.19563658390447711</v>
      </c>
      <c r="J1848">
        <v>1.5650926712358171</v>
      </c>
      <c r="K1848">
        <v>0.19563658390447711</v>
      </c>
      <c r="M1848">
        <v>1.9563658390447709</v>
      </c>
      <c r="N1848" t="str">
        <f t="shared" si="84"/>
        <v>05Qd-611,95636583904477</v>
      </c>
      <c r="O1848" t="s">
        <v>1626</v>
      </c>
      <c r="P1848">
        <v>12.30429860383332</v>
      </c>
      <c r="Q1848">
        <v>199.6417983313215</v>
      </c>
      <c r="R1848">
        <v>12.48524417153674</v>
      </c>
      <c r="T1848">
        <f t="shared" si="85"/>
        <v>224.43134110669158</v>
      </c>
      <c r="U1848">
        <v>992182.37233722245</v>
      </c>
      <c r="V1848">
        <v>20302458.406986549</v>
      </c>
      <c r="W1848">
        <v>2492525.195114763</v>
      </c>
      <c r="Y1848">
        <f t="shared" si="86"/>
        <v>23787165.974438533</v>
      </c>
      <c r="Z1848">
        <v>4.2425937584931177E-2</v>
      </c>
      <c r="AA1848">
        <v>1.532263517958762</v>
      </c>
      <c r="AB1848">
        <v>5.6264440831518173E-2</v>
      </c>
      <c r="AD1848">
        <v>7.7098E-2</v>
      </c>
      <c r="AE1848">
        <v>5.4999999999999997E-3</v>
      </c>
      <c r="AF1848">
        <v>0.61456518504024227</v>
      </c>
      <c r="AG1848">
        <v>0.31008398548859628</v>
      </c>
      <c r="AH1848">
        <v>2.96361300957361</v>
      </c>
    </row>
    <row r="1849" spans="1:34">
      <c r="A1849" t="s">
        <v>1194</v>
      </c>
      <c r="B1849" t="s">
        <v>1295</v>
      </c>
      <c r="C1849" t="s">
        <v>1627</v>
      </c>
      <c r="D1849" t="s">
        <v>2343</v>
      </c>
      <c r="E1849" t="s">
        <v>43</v>
      </c>
      <c r="F1849" t="s">
        <v>49</v>
      </c>
      <c r="G1849" t="s">
        <v>672</v>
      </c>
      <c r="I1849">
        <v>0.19657853896544519</v>
      </c>
      <c r="J1849">
        <v>1.5726283117235611</v>
      </c>
      <c r="K1849">
        <v>0.19657853896544519</v>
      </c>
      <c r="M1849">
        <v>1.965785389654451</v>
      </c>
      <c r="N1849" t="str">
        <f t="shared" si="84"/>
        <v>05Qd-611,96578538965445</v>
      </c>
      <c r="O1849" t="s">
        <v>1629</v>
      </c>
      <c r="P1849">
        <v>11.31220137864789</v>
      </c>
      <c r="Q1849">
        <v>200.60303778135591</v>
      </c>
      <c r="R1849">
        <v>12.54535838279563</v>
      </c>
      <c r="T1849">
        <f t="shared" si="85"/>
        <v>224.46059754279943</v>
      </c>
      <c r="U1849">
        <v>1506705.653792121</v>
      </c>
      <c r="V1849">
        <v>20400211.102647461</v>
      </c>
      <c r="W1849">
        <v>2504526.2568552149</v>
      </c>
      <c r="Y1849">
        <f t="shared" si="86"/>
        <v>24411443.013294797</v>
      </c>
      <c r="Z1849">
        <v>4.9859603041198103E-2</v>
      </c>
      <c r="AA1849">
        <v>1.5396410919619079</v>
      </c>
      <c r="AB1849">
        <v>5.653534402219984E-2</v>
      </c>
      <c r="AD1849">
        <v>7.7098E-2</v>
      </c>
      <c r="AE1849">
        <v>5.4999999999999997E-3</v>
      </c>
      <c r="AF1849">
        <v>0.61752420617417325</v>
      </c>
      <c r="AG1849">
        <v>0.31157698426023062</v>
      </c>
      <c r="AH1849">
        <v>2.9774845800888552</v>
      </c>
    </row>
    <row r="1850" spans="1:34">
      <c r="A1850" t="s">
        <v>1194</v>
      </c>
      <c r="B1850" t="s">
        <v>1295</v>
      </c>
      <c r="C1850" t="s">
        <v>1630</v>
      </c>
      <c r="D1850" t="s">
        <v>2344</v>
      </c>
      <c r="E1850" t="s">
        <v>671</v>
      </c>
      <c r="F1850" t="s">
        <v>672</v>
      </c>
      <c r="G1850" t="s">
        <v>1179</v>
      </c>
      <c r="I1850">
        <v>0.46401453410379778</v>
      </c>
      <c r="J1850">
        <v>0.46401453410379723</v>
      </c>
      <c r="K1850">
        <v>3.7121162728303831</v>
      </c>
      <c r="M1850">
        <v>4.6401453410379778</v>
      </c>
      <c r="N1850" t="str">
        <f t="shared" si="84"/>
        <v>05Qd-614,64014534103798</v>
      </c>
      <c r="O1850" t="s">
        <v>1632</v>
      </c>
      <c r="P1850">
        <v>29.183567153878659</v>
      </c>
      <c r="Q1850">
        <v>29.61273725908271</v>
      </c>
      <c r="R1850">
        <v>260.93542396409163</v>
      </c>
      <c r="T1850">
        <f t="shared" si="85"/>
        <v>319.731728377053</v>
      </c>
      <c r="U1850">
        <v>2353276.8363551511</v>
      </c>
      <c r="V1850">
        <v>5911818.1991864406</v>
      </c>
      <c r="W1850">
        <v>17852597.861953441</v>
      </c>
      <c r="Y1850">
        <f t="shared" si="86"/>
        <v>26117692.897495031</v>
      </c>
      <c r="Z1850">
        <v>0.1006266377662819</v>
      </c>
      <c r="AA1850">
        <v>0.1334490603853265</v>
      </c>
      <c r="AB1850">
        <v>0.94666776817034359</v>
      </c>
      <c r="AD1850">
        <v>7.7098E-2</v>
      </c>
      <c r="AE1850">
        <v>5.4999999999999997E-3</v>
      </c>
      <c r="AF1850">
        <v>1.4576372799072179</v>
      </c>
      <c r="AG1850">
        <v>0.7354630365545195</v>
      </c>
      <c r="AH1850">
        <v>6.9158436574997157</v>
      </c>
    </row>
    <row r="1851" spans="1:34">
      <c r="A1851" t="s">
        <v>1194</v>
      </c>
      <c r="B1851" t="s">
        <v>1295</v>
      </c>
      <c r="C1851" t="s">
        <v>1633</v>
      </c>
      <c r="D1851" t="s">
        <v>2345</v>
      </c>
      <c r="E1851" t="s">
        <v>43</v>
      </c>
      <c r="F1851" t="s">
        <v>672</v>
      </c>
      <c r="G1851" t="s">
        <v>1179</v>
      </c>
      <c r="I1851">
        <v>0.46934875832845241</v>
      </c>
      <c r="J1851">
        <v>0.4693487583284528</v>
      </c>
      <c r="K1851">
        <v>3.7547900666276202</v>
      </c>
      <c r="M1851">
        <v>4.6934875832845249</v>
      </c>
      <c r="N1851" t="str">
        <f t="shared" si="84"/>
        <v>05Qd-614,69348758328452</v>
      </c>
      <c r="O1851" t="s">
        <v>1635</v>
      </c>
      <c r="P1851">
        <v>27.008887638355489</v>
      </c>
      <c r="Q1851">
        <v>29.953159743371589</v>
      </c>
      <c r="R1851">
        <v>263.93508875318719</v>
      </c>
      <c r="T1851">
        <f t="shared" si="85"/>
        <v>320.89713613491426</v>
      </c>
      <c r="U1851">
        <v>3597393.8533447869</v>
      </c>
      <c r="V1851">
        <v>5979779.3545644013</v>
      </c>
      <c r="W1851">
        <v>18057827.985126581</v>
      </c>
      <c r="Y1851">
        <f t="shared" si="86"/>
        <v>27635001.19303577</v>
      </c>
      <c r="Z1851">
        <v>0.11904424003400189</v>
      </c>
      <c r="AA1851">
        <v>0.13498316580303679</v>
      </c>
      <c r="AB1851">
        <v>0.95755048362542527</v>
      </c>
      <c r="AD1851">
        <v>7.7098E-2</v>
      </c>
      <c r="AE1851">
        <v>5.4999999999999997E-3</v>
      </c>
      <c r="AF1851">
        <v>1.47439400522027</v>
      </c>
      <c r="AG1851">
        <v>0.74391778195059721</v>
      </c>
      <c r="AH1851">
        <v>6.9943973704553919</v>
      </c>
    </row>
    <row r="1852" spans="1:34">
      <c r="A1852" t="s">
        <v>1194</v>
      </c>
      <c r="B1852" t="s">
        <v>1295</v>
      </c>
      <c r="C1852" t="s">
        <v>1636</v>
      </c>
      <c r="D1852" t="s">
        <v>2346</v>
      </c>
      <c r="E1852" t="s">
        <v>49</v>
      </c>
      <c r="F1852" t="s">
        <v>672</v>
      </c>
      <c r="G1852" t="s">
        <v>1179</v>
      </c>
      <c r="I1852">
        <v>1.549593318494088</v>
      </c>
      <c r="J1852">
        <v>0.19369916481176089</v>
      </c>
      <c r="K1852">
        <v>0.193699164811761</v>
      </c>
      <c r="M1852">
        <v>1.936991648117609</v>
      </c>
      <c r="N1852" t="str">
        <f t="shared" si="84"/>
        <v>05Qd-611,93699164811761</v>
      </c>
      <c r="O1852" t="s">
        <v>1638</v>
      </c>
      <c r="P1852">
        <v>197.66471498590721</v>
      </c>
      <c r="Q1852">
        <v>12.36160088380192</v>
      </c>
      <c r="R1852">
        <v>13.61567633578183</v>
      </c>
      <c r="T1852">
        <f t="shared" si="85"/>
        <v>223.64199220549096</v>
      </c>
      <c r="U1852">
        <v>20101400.047850732</v>
      </c>
      <c r="V1852">
        <v>2467841.3358604559</v>
      </c>
      <c r="W1852">
        <v>931553.06607461395</v>
      </c>
      <c r="Y1852">
        <f t="shared" si="86"/>
        <v>23500794.449785803</v>
      </c>
      <c r="Z1852">
        <v>1.5170892773565281</v>
      </c>
      <c r="AA1852">
        <v>5.5707245445397499E-2</v>
      </c>
      <c r="AB1852">
        <v>4.939736327520685E-2</v>
      </c>
      <c r="AD1852">
        <v>7.7098E-2</v>
      </c>
      <c r="AE1852">
        <v>5.4999999999999997E-3</v>
      </c>
      <c r="AF1852">
        <v>0.60847905176469408</v>
      </c>
      <c r="AG1852">
        <v>0.30701317622664109</v>
      </c>
      <c r="AH1852">
        <v>2.9350818761089452</v>
      </c>
    </row>
    <row r="1853" spans="1:34">
      <c r="A1853" t="s">
        <v>1194</v>
      </c>
      <c r="B1853" t="s">
        <v>1295</v>
      </c>
      <c r="C1853" t="s">
        <v>1639</v>
      </c>
      <c r="D1853" t="s">
        <v>2347</v>
      </c>
      <c r="E1853" t="s">
        <v>671</v>
      </c>
      <c r="F1853" t="s">
        <v>672</v>
      </c>
      <c r="G1853" t="s">
        <v>46</v>
      </c>
      <c r="I1853">
        <v>0.20346359336526251</v>
      </c>
      <c r="J1853">
        <v>0.2034635933652626</v>
      </c>
      <c r="K1853">
        <v>1.627708746922101</v>
      </c>
      <c r="M1853">
        <v>2.0346359336526261</v>
      </c>
      <c r="N1853" t="str">
        <f t="shared" si="84"/>
        <v>05Qd-612,03463593365263</v>
      </c>
      <c r="O1853" t="s">
        <v>1544</v>
      </c>
      <c r="P1853">
        <v>12.79656778814679</v>
      </c>
      <c r="Q1853">
        <v>12.98475260856072</v>
      </c>
      <c r="R1853">
        <v>263.6888170013803</v>
      </c>
      <c r="T1853">
        <f t="shared" si="85"/>
        <v>289.47013739808779</v>
      </c>
      <c r="U1853">
        <v>1031877.5083906089</v>
      </c>
      <c r="V1853">
        <v>2592245.9012017949</v>
      </c>
      <c r="W1853">
        <v>24125899.04687937</v>
      </c>
      <c r="Y1853">
        <f t="shared" si="86"/>
        <v>27750022.456471775</v>
      </c>
      <c r="Z1853">
        <v>4.4123310378059097E-2</v>
      </c>
      <c r="AA1853">
        <v>5.8515463119400278E-2</v>
      </c>
      <c r="AB1853">
        <v>1.505857978485061</v>
      </c>
      <c r="AD1853">
        <v>7.7098E-2</v>
      </c>
      <c r="AE1853">
        <v>5.4999999999999997E-3</v>
      </c>
      <c r="AF1853">
        <v>0.63915264931496096</v>
      </c>
      <c r="AG1853">
        <v>0.32248979548394119</v>
      </c>
      <c r="AH1853">
        <v>3.0788763784515281</v>
      </c>
    </row>
    <row r="1854" spans="1:34">
      <c r="A1854" t="s">
        <v>1194</v>
      </c>
      <c r="B1854" t="s">
        <v>1295</v>
      </c>
      <c r="C1854" t="s">
        <v>1641</v>
      </c>
      <c r="D1854" t="s">
        <v>2348</v>
      </c>
      <c r="E1854" t="s">
        <v>43</v>
      </c>
      <c r="F1854" t="s">
        <v>672</v>
      </c>
      <c r="G1854" t="s">
        <v>46</v>
      </c>
      <c r="I1854">
        <v>0.20448262373994891</v>
      </c>
      <c r="J1854">
        <v>0.20448262373994891</v>
      </c>
      <c r="K1854">
        <v>1.6358609899195911</v>
      </c>
      <c r="M1854">
        <v>2.044826237399489</v>
      </c>
      <c r="N1854" t="str">
        <f t="shared" si="84"/>
        <v>05Qd-612,04482623739949</v>
      </c>
      <c r="O1854" t="s">
        <v>1547</v>
      </c>
      <c r="P1854">
        <v>11.767045529762511</v>
      </c>
      <c r="Q1854">
        <v>13.049785654999431</v>
      </c>
      <c r="R1854">
        <v>265.00948036697378</v>
      </c>
      <c r="T1854">
        <f t="shared" si="85"/>
        <v>289.82631155173573</v>
      </c>
      <c r="U1854">
        <v>1567287.6953540971</v>
      </c>
      <c r="V1854">
        <v>2605228.9477915531</v>
      </c>
      <c r="W1854">
        <v>24246731.592588179</v>
      </c>
      <c r="Y1854">
        <f t="shared" si="86"/>
        <v>28419248.235733829</v>
      </c>
      <c r="Z1854">
        <v>5.1864371879825018E-2</v>
      </c>
      <c r="AA1854">
        <v>5.8808532917889768E-2</v>
      </c>
      <c r="AB1854">
        <v>1.5133999421094091</v>
      </c>
      <c r="AD1854">
        <v>7.7098E-2</v>
      </c>
      <c r="AE1854">
        <v>5.4999999999999997E-3</v>
      </c>
      <c r="AF1854">
        <v>0.64235379185324259</v>
      </c>
      <c r="AG1854">
        <v>0.32410495862781902</v>
      </c>
      <c r="AH1854">
        <v>3.0938829878805501</v>
      </c>
    </row>
    <row r="1855" spans="1:34">
      <c r="A1855" t="s">
        <v>1194</v>
      </c>
      <c r="B1855" t="s">
        <v>1295</v>
      </c>
      <c r="C1855" t="s">
        <v>1643</v>
      </c>
      <c r="D1855" t="s">
        <v>2349</v>
      </c>
      <c r="E1855" t="s">
        <v>49</v>
      </c>
      <c r="F1855" t="s">
        <v>672</v>
      </c>
      <c r="G1855" t="s">
        <v>46</v>
      </c>
      <c r="I1855">
        <v>1.452533752436348</v>
      </c>
      <c r="J1855">
        <v>0.1815667190545435</v>
      </c>
      <c r="K1855">
        <v>0.18156671905454361</v>
      </c>
      <c r="M1855">
        <v>1.815667190545436</v>
      </c>
      <c r="N1855" t="str">
        <f t="shared" si="84"/>
        <v>05Qd-611,81566719054544</v>
      </c>
      <c r="O1855" t="s">
        <v>1645</v>
      </c>
      <c r="P1855">
        <v>185.2838849755511</v>
      </c>
      <c r="Q1855">
        <v>11.587325721898941</v>
      </c>
      <c r="R1855">
        <v>29.413808486836061</v>
      </c>
      <c r="T1855">
        <f t="shared" si="85"/>
        <v>226.28501918428611</v>
      </c>
      <c r="U1855">
        <v>18842338.626694471</v>
      </c>
      <c r="V1855">
        <v>2313266.8379588109</v>
      </c>
      <c r="W1855">
        <v>2691181.9098264449</v>
      </c>
      <c r="Y1855">
        <f t="shared" si="86"/>
        <v>23846787.37447973</v>
      </c>
      <c r="Z1855">
        <v>1.422065618456029</v>
      </c>
      <c r="AA1855">
        <v>5.2217993778736489E-2</v>
      </c>
      <c r="AB1855">
        <v>0.16797457962467111</v>
      </c>
      <c r="AD1855">
        <v>7.7098E-2</v>
      </c>
      <c r="AE1855">
        <v>5.4999999999999997E-3</v>
      </c>
      <c r="AF1855">
        <v>0.57036665671584363</v>
      </c>
      <c r="AG1855">
        <v>0.28778324970145153</v>
      </c>
      <c r="AH1855">
        <v>2.7564150969627308</v>
      </c>
    </row>
    <row r="1856" spans="1:34">
      <c r="A1856" t="s">
        <v>1194</v>
      </c>
      <c r="B1856" t="s">
        <v>1295</v>
      </c>
      <c r="C1856" t="s">
        <v>1646</v>
      </c>
      <c r="D1856" t="s">
        <v>2350</v>
      </c>
      <c r="E1856" t="s">
        <v>672</v>
      </c>
      <c r="F1856" t="s">
        <v>1179</v>
      </c>
      <c r="G1856" t="s">
        <v>46</v>
      </c>
      <c r="I1856">
        <v>0.20136887896199271</v>
      </c>
      <c r="J1856">
        <v>0.2013688789619926</v>
      </c>
      <c r="K1856">
        <v>1.610951031695941</v>
      </c>
      <c r="M1856">
        <v>2.013688789619926</v>
      </c>
      <c r="N1856" t="str">
        <f t="shared" si="84"/>
        <v>05Qd-612,01368878961993</v>
      </c>
      <c r="O1856" t="s">
        <v>1648</v>
      </c>
      <c r="P1856">
        <v>12.851070961332461</v>
      </c>
      <c r="Q1856">
        <v>14.154802797989371</v>
      </c>
      <c r="R1856">
        <v>260.97406713474243</v>
      </c>
      <c r="T1856">
        <f t="shared" si="85"/>
        <v>287.97994089406427</v>
      </c>
      <c r="U1856">
        <v>2565558.0071355738</v>
      </c>
      <c r="V1856">
        <v>968438.85099530523</v>
      </c>
      <c r="W1856">
        <v>23877516.191797242</v>
      </c>
      <c r="Y1856">
        <f t="shared" si="86"/>
        <v>27411513.049928121</v>
      </c>
      <c r="Z1856">
        <v>5.7913030117098127E-2</v>
      </c>
      <c r="AA1856">
        <v>5.135330178668248E-2</v>
      </c>
      <c r="AB1856">
        <v>1.490354750882328</v>
      </c>
      <c r="AD1856">
        <v>7.7098E-2</v>
      </c>
      <c r="AE1856">
        <v>5.4999999999999997E-3</v>
      </c>
      <c r="AF1856">
        <v>0.63257239464500292</v>
      </c>
      <c r="AG1856">
        <v>0.3191696731547583</v>
      </c>
      <c r="AH1856">
        <v>3.0480288574196872</v>
      </c>
    </row>
    <row r="1857" spans="1:34">
      <c r="A1857" t="s">
        <v>1830</v>
      </c>
      <c r="B1857" t="s">
        <v>2351</v>
      </c>
      <c r="C1857" t="s">
        <v>1832</v>
      </c>
      <c r="D1857" t="s">
        <v>2352</v>
      </c>
      <c r="E1857" t="s">
        <v>671</v>
      </c>
      <c r="F1857" t="s">
        <v>43</v>
      </c>
      <c r="G1857" t="s">
        <v>672</v>
      </c>
      <c r="I1857">
        <v>2.98030313136874</v>
      </c>
      <c r="J1857">
        <v>0.66960137030204836</v>
      </c>
      <c r="K1857">
        <v>3.046109201349696</v>
      </c>
      <c r="M1857">
        <v>6.6960137030204843</v>
      </c>
      <c r="N1857" t="str">
        <f t="shared" si="84"/>
        <v>09Qf-386,69601370302048</v>
      </c>
      <c r="O1857" t="s">
        <v>1535</v>
      </c>
      <c r="P1857">
        <v>158.27339587254571</v>
      </c>
      <c r="Q1857">
        <v>32.232175052266783</v>
      </c>
      <c r="R1857">
        <v>164.1470673348114</v>
      </c>
      <c r="T1857">
        <f t="shared" si="85"/>
        <v>354.65263825962393</v>
      </c>
      <c r="U1857">
        <v>12899648.365218859</v>
      </c>
      <c r="V1857">
        <v>4330411.742943218</v>
      </c>
      <c r="W1857">
        <v>32769939.891840961</v>
      </c>
      <c r="Y1857">
        <f t="shared" si="86"/>
        <v>50000000.00000304</v>
      </c>
      <c r="Z1857">
        <v>0.54573587904894905</v>
      </c>
      <c r="AA1857">
        <v>0.14206637589513271</v>
      </c>
      <c r="AB1857">
        <v>0.7397246566295993</v>
      </c>
      <c r="AD1857">
        <v>7.7098E-2</v>
      </c>
      <c r="AE1857">
        <v>5.4999999999999997E-3</v>
      </c>
      <c r="AF1857">
        <v>2.1034598019959638</v>
      </c>
      <c r="AG1857">
        <v>2.3871288851268031</v>
      </c>
      <c r="AH1857">
        <v>11.269200390143251</v>
      </c>
    </row>
    <row r="1858" spans="1:34">
      <c r="A1858" t="s">
        <v>1830</v>
      </c>
      <c r="B1858" t="s">
        <v>2351</v>
      </c>
      <c r="C1858" t="s">
        <v>1834</v>
      </c>
      <c r="D1858" t="s">
        <v>2353</v>
      </c>
      <c r="E1858" t="s">
        <v>671</v>
      </c>
      <c r="F1858" t="s">
        <v>672</v>
      </c>
      <c r="G1858" t="s">
        <v>46</v>
      </c>
      <c r="I1858">
        <v>0.2477722729765115</v>
      </c>
      <c r="J1858">
        <v>0.2477722729765115</v>
      </c>
      <c r="K1858">
        <v>1.982178183812092</v>
      </c>
      <c r="M1858">
        <v>2.477722729765115</v>
      </c>
      <c r="N1858" t="str">
        <f t="shared" ref="N1858:N1921" si="87">_xlfn.CONCAT(A1858,M1858)</f>
        <v>09Qf-382,47772272976511</v>
      </c>
      <c r="O1858" t="s">
        <v>1544</v>
      </c>
      <c r="P1858">
        <v>13.158312197941269</v>
      </c>
      <c r="Q1858">
        <v>13.35181678908747</v>
      </c>
      <c r="R1858">
        <v>265.80344780104417</v>
      </c>
      <c r="T1858">
        <f t="shared" ref="T1858:T1921" si="88">SUM(P1858:S1858)</f>
        <v>292.31357678807291</v>
      </c>
      <c r="U1858">
        <v>1072432.9221437741</v>
      </c>
      <c r="V1858">
        <v>2665525.7430388392</v>
      </c>
      <c r="W1858">
        <v>24319374.711772081</v>
      </c>
      <c r="Y1858">
        <f t="shared" ref="Y1858:Y1921" si="89">SUM(U1858:X1858)</f>
        <v>28057333.376954693</v>
      </c>
      <c r="Z1858">
        <v>4.5370626153283973E-2</v>
      </c>
      <c r="AA1858">
        <v>6.0169628675385167E-2</v>
      </c>
      <c r="AB1858">
        <v>1.5179340828016401</v>
      </c>
      <c r="AD1858">
        <v>7.7098E-2</v>
      </c>
      <c r="AE1858">
        <v>5.4999999999999997E-3</v>
      </c>
      <c r="AF1858">
        <v>0.7783422187743817</v>
      </c>
      <c r="AG1858">
        <v>0.88330815316126343</v>
      </c>
      <c r="AH1858">
        <v>4.2219711017007597</v>
      </c>
    </row>
    <row r="1859" spans="1:34">
      <c r="A1859" t="s">
        <v>1830</v>
      </c>
      <c r="B1859" t="s">
        <v>2351</v>
      </c>
      <c r="C1859" t="s">
        <v>1836</v>
      </c>
      <c r="D1859" t="s">
        <v>2354</v>
      </c>
      <c r="E1859" t="s">
        <v>43</v>
      </c>
      <c r="F1859" t="s">
        <v>672</v>
      </c>
      <c r="G1859" t="s">
        <v>46</v>
      </c>
      <c r="I1859">
        <v>0.249178134344338</v>
      </c>
      <c r="J1859">
        <v>0.24917813434433811</v>
      </c>
      <c r="K1859">
        <v>1.993425074754704</v>
      </c>
      <c r="M1859">
        <v>2.49178134344338</v>
      </c>
      <c r="N1859" t="str">
        <f t="shared" si="87"/>
        <v>09Qf-382,49178134344338</v>
      </c>
      <c r="O1859" t="s">
        <v>1547</v>
      </c>
      <c r="P1859">
        <v>11.994529285029721</v>
      </c>
      <c r="Q1859">
        <v>13.427575077892669</v>
      </c>
      <c r="R1859">
        <v>267.31161816332678</v>
      </c>
      <c r="T1859">
        <f t="shared" si="88"/>
        <v>292.73372252624915</v>
      </c>
      <c r="U1859">
        <v>1611472.0890769111</v>
      </c>
      <c r="V1859">
        <v>2680649.9521445162</v>
      </c>
      <c r="W1859">
        <v>24457362.990227349</v>
      </c>
      <c r="Y1859">
        <f t="shared" si="89"/>
        <v>28749485.031448774</v>
      </c>
      <c r="Z1859">
        <v>5.2867028158323823E-2</v>
      </c>
      <c r="AA1859">
        <v>6.0511031510557187E-2</v>
      </c>
      <c r="AB1859">
        <v>1.5265468499215531</v>
      </c>
      <c r="AD1859">
        <v>7.7098E-2</v>
      </c>
      <c r="AE1859">
        <v>5.4999999999999997E-3</v>
      </c>
      <c r="AF1859">
        <v>0.78275853720734467</v>
      </c>
      <c r="AG1859">
        <v>0.88832004893756511</v>
      </c>
      <c r="AH1859">
        <v>4.2454579295882899</v>
      </c>
    </row>
    <row r="1860" spans="1:34">
      <c r="A1860" t="s">
        <v>1531</v>
      </c>
      <c r="B1860" t="s">
        <v>2355</v>
      </c>
      <c r="C1860" t="s">
        <v>1533</v>
      </c>
      <c r="D1860" t="s">
        <v>2356</v>
      </c>
      <c r="E1860" t="s">
        <v>671</v>
      </c>
      <c r="F1860" t="s">
        <v>43</v>
      </c>
      <c r="G1860" t="s">
        <v>672</v>
      </c>
      <c r="I1860">
        <v>3.5086232602679361</v>
      </c>
      <c r="J1860">
        <v>0.73163222412288231</v>
      </c>
      <c r="K1860">
        <v>3.0760667568380069</v>
      </c>
      <c r="M1860">
        <v>7.3163222412288249</v>
      </c>
      <c r="N1860" t="str">
        <f t="shared" si="87"/>
        <v>10Qf-307,31632224122882</v>
      </c>
      <c r="O1860" t="s">
        <v>1535</v>
      </c>
      <c r="P1860">
        <v>174.3864409442435</v>
      </c>
      <c r="Q1860">
        <v>32.823682054967492</v>
      </c>
      <c r="R1860">
        <v>155.13575741811101</v>
      </c>
      <c r="T1860">
        <f t="shared" si="88"/>
        <v>362.34588041732201</v>
      </c>
      <c r="U1860">
        <v>14570580.271918761</v>
      </c>
      <c r="V1860">
        <v>4458476.8522036029</v>
      </c>
      <c r="W1860">
        <v>30970942.875862021</v>
      </c>
      <c r="Y1860">
        <f t="shared" si="89"/>
        <v>49999999.999984384</v>
      </c>
      <c r="Z1860">
        <v>0.60129459608967972</v>
      </c>
      <c r="AA1860">
        <v>0.14467349924482961</v>
      </c>
      <c r="AB1860">
        <v>0.6991154136979687</v>
      </c>
      <c r="AD1860">
        <v>7.7098E-2</v>
      </c>
      <c r="AE1860">
        <v>5.4999999999999997E-3</v>
      </c>
      <c r="AF1860">
        <v>2.2983211228991069</v>
      </c>
      <c r="AG1860">
        <v>1.1596370752347691</v>
      </c>
      <c r="AH1860">
        <v>10.856878439362699</v>
      </c>
    </row>
    <row r="1861" spans="1:34">
      <c r="A1861" t="s">
        <v>1531</v>
      </c>
      <c r="B1861" t="s">
        <v>2355</v>
      </c>
      <c r="C1861" t="s">
        <v>1536</v>
      </c>
      <c r="D1861" t="s">
        <v>2357</v>
      </c>
      <c r="E1861" t="s">
        <v>671</v>
      </c>
      <c r="F1861" t="s">
        <v>254</v>
      </c>
      <c r="G1861" t="s">
        <v>672</v>
      </c>
      <c r="I1861">
        <v>0</v>
      </c>
      <c r="J1861">
        <v>0</v>
      </c>
      <c r="K1861">
        <v>0</v>
      </c>
      <c r="M1861">
        <v>0</v>
      </c>
      <c r="N1861" t="str">
        <f t="shared" si="87"/>
        <v>10Qf-300</v>
      </c>
      <c r="O1861" t="s">
        <v>1538</v>
      </c>
      <c r="P1861">
        <v>0</v>
      </c>
      <c r="Q1861">
        <v>0</v>
      </c>
      <c r="R1861">
        <v>0</v>
      </c>
      <c r="T1861">
        <f t="shared" si="88"/>
        <v>0</v>
      </c>
      <c r="U1861">
        <v>0</v>
      </c>
      <c r="V1861">
        <v>0</v>
      </c>
      <c r="W1861">
        <v>0</v>
      </c>
      <c r="Y1861">
        <f t="shared" si="89"/>
        <v>0</v>
      </c>
      <c r="Z1861">
        <v>0</v>
      </c>
      <c r="AA1861">
        <v>0</v>
      </c>
      <c r="AB1861">
        <v>0</v>
      </c>
      <c r="AD1861">
        <v>7.7098E-2</v>
      </c>
      <c r="AE1861">
        <v>5.4999999999999997E-3</v>
      </c>
      <c r="AF1861">
        <v>0</v>
      </c>
      <c r="AG1861">
        <v>0</v>
      </c>
      <c r="AH1861">
        <v>0</v>
      </c>
    </row>
    <row r="1862" spans="1:34">
      <c r="A1862" t="s">
        <v>1531</v>
      </c>
      <c r="B1862" t="s">
        <v>2355</v>
      </c>
      <c r="C1862" t="s">
        <v>1539</v>
      </c>
      <c r="D1862" t="s">
        <v>2358</v>
      </c>
      <c r="E1862" t="s">
        <v>43</v>
      </c>
      <c r="F1862" t="s">
        <v>254</v>
      </c>
      <c r="G1862" t="s">
        <v>672</v>
      </c>
      <c r="I1862">
        <v>0</v>
      </c>
      <c r="J1862">
        <v>0</v>
      </c>
      <c r="K1862">
        <v>0</v>
      </c>
      <c r="M1862">
        <v>0</v>
      </c>
      <c r="N1862" t="str">
        <f t="shared" si="87"/>
        <v>10Qf-300</v>
      </c>
      <c r="O1862" t="s">
        <v>1541</v>
      </c>
      <c r="P1862">
        <v>0</v>
      </c>
      <c r="Q1862">
        <v>0</v>
      </c>
      <c r="R1862">
        <v>0</v>
      </c>
      <c r="T1862">
        <f t="shared" si="88"/>
        <v>0</v>
      </c>
      <c r="U1862">
        <v>0</v>
      </c>
      <c r="V1862">
        <v>0</v>
      </c>
      <c r="W1862">
        <v>0</v>
      </c>
      <c r="Y1862">
        <f t="shared" si="89"/>
        <v>0</v>
      </c>
      <c r="Z1862">
        <v>0</v>
      </c>
      <c r="AA1862">
        <v>0</v>
      </c>
      <c r="AB1862">
        <v>0</v>
      </c>
      <c r="AD1862">
        <v>7.7098E-2</v>
      </c>
      <c r="AE1862">
        <v>5.4999999999999997E-3</v>
      </c>
      <c r="AF1862">
        <v>0</v>
      </c>
      <c r="AG1862">
        <v>0</v>
      </c>
      <c r="AH1862">
        <v>0</v>
      </c>
    </row>
    <row r="1863" spans="1:34">
      <c r="A1863" t="s">
        <v>1531</v>
      </c>
      <c r="B1863" t="s">
        <v>2355</v>
      </c>
      <c r="C1863" t="s">
        <v>1542</v>
      </c>
      <c r="D1863" t="s">
        <v>2359</v>
      </c>
      <c r="E1863" t="s">
        <v>671</v>
      </c>
      <c r="F1863" t="s">
        <v>672</v>
      </c>
      <c r="G1863" t="s">
        <v>46</v>
      </c>
      <c r="I1863">
        <v>0.27932507922079147</v>
      </c>
      <c r="J1863">
        <v>0.27932507922079158</v>
      </c>
      <c r="K1863">
        <v>2.2346006337663318</v>
      </c>
      <c r="M1863">
        <v>2.7932507922079148</v>
      </c>
      <c r="N1863" t="str">
        <f t="shared" si="87"/>
        <v>10Qf-302,79325079220791</v>
      </c>
      <c r="O1863" t="s">
        <v>1544</v>
      </c>
      <c r="P1863">
        <v>13.88308257070123</v>
      </c>
      <c r="Q1863">
        <v>14.08724554968213</v>
      </c>
      <c r="R1863">
        <v>277.96450382746031</v>
      </c>
      <c r="T1863">
        <f t="shared" si="88"/>
        <v>305.93483194784369</v>
      </c>
      <c r="U1863">
        <v>1159978.7685486099</v>
      </c>
      <c r="V1863">
        <v>2812345.0354619049</v>
      </c>
      <c r="W1863">
        <v>25432036.269942079</v>
      </c>
      <c r="Y1863">
        <f t="shared" si="89"/>
        <v>29404360.073952593</v>
      </c>
      <c r="Z1863">
        <v>4.7869676573642057E-2</v>
      </c>
      <c r="AA1863">
        <v>6.3483820005387978E-2</v>
      </c>
      <c r="AB1863">
        <v>1.587382698228083</v>
      </c>
      <c r="AD1863">
        <v>7.7098E-2</v>
      </c>
      <c r="AE1863">
        <v>5.4999999999999997E-3</v>
      </c>
      <c r="AF1863">
        <v>0.87746098184541843</v>
      </c>
      <c r="AG1863">
        <v>0.44273025056495457</v>
      </c>
      <c r="AH1863">
        <v>4.1960400246182878</v>
      </c>
    </row>
    <row r="1864" spans="1:34">
      <c r="A1864" t="s">
        <v>1531</v>
      </c>
      <c r="B1864" t="s">
        <v>2355</v>
      </c>
      <c r="C1864" t="s">
        <v>1545</v>
      </c>
      <c r="D1864" t="s">
        <v>2360</v>
      </c>
      <c r="E1864" t="s">
        <v>43</v>
      </c>
      <c r="F1864" t="s">
        <v>672</v>
      </c>
      <c r="G1864" t="s">
        <v>46</v>
      </c>
      <c r="I1864">
        <v>0.28095788585934173</v>
      </c>
      <c r="J1864">
        <v>0.28095788585934173</v>
      </c>
      <c r="K1864">
        <v>2.2476630868747338</v>
      </c>
      <c r="M1864">
        <v>2.8095788585934169</v>
      </c>
      <c r="N1864" t="str">
        <f t="shared" si="87"/>
        <v>10Qf-302,80957885859342</v>
      </c>
      <c r="O1864" t="s">
        <v>1547</v>
      </c>
      <c r="P1864">
        <v>12.60479242468956</v>
      </c>
      <c r="Q1864">
        <v>14.169593143090401</v>
      </c>
      <c r="R1864">
        <v>279.58935716464322</v>
      </c>
      <c r="T1864">
        <f t="shared" si="88"/>
        <v>306.36374273242319</v>
      </c>
      <c r="U1864">
        <v>1712122.825166251</v>
      </c>
      <c r="V1864">
        <v>2828784.7180589898</v>
      </c>
      <c r="W1864">
        <v>25580700.320335452</v>
      </c>
      <c r="Y1864">
        <f t="shared" si="89"/>
        <v>30121607.863560691</v>
      </c>
      <c r="Z1864">
        <v>5.5556820964836898E-2</v>
      </c>
      <c r="AA1864">
        <v>6.3854917377075757E-2</v>
      </c>
      <c r="AB1864">
        <v>1.5966618113489559</v>
      </c>
      <c r="AD1864">
        <v>7.7098E-2</v>
      </c>
      <c r="AE1864">
        <v>5.4999999999999997E-3</v>
      </c>
      <c r="AF1864">
        <v>0.88259021735918852</v>
      </c>
      <c r="AG1864">
        <v>0.44531824908705658</v>
      </c>
      <c r="AH1864">
        <v>4.2200853250396619</v>
      </c>
    </row>
    <row r="1865" spans="1:34">
      <c r="A1865" t="s">
        <v>1531</v>
      </c>
      <c r="B1865" t="s">
        <v>2355</v>
      </c>
      <c r="C1865" t="s">
        <v>1548</v>
      </c>
      <c r="D1865" t="s">
        <v>2361</v>
      </c>
      <c r="E1865" t="s">
        <v>254</v>
      </c>
      <c r="F1865" t="s">
        <v>672</v>
      </c>
      <c r="G1865" t="s">
        <v>46</v>
      </c>
      <c r="I1865">
        <v>0.59203079607756193</v>
      </c>
      <c r="J1865">
        <v>0.22421506621322859</v>
      </c>
      <c r="K1865">
        <v>1.425904799841496</v>
      </c>
      <c r="M1865">
        <v>2.2421506621322869</v>
      </c>
      <c r="N1865" t="str">
        <f t="shared" si="87"/>
        <v>10Qf-302,24215066213229</v>
      </c>
      <c r="O1865" t="s">
        <v>1550</v>
      </c>
      <c r="P1865">
        <v>56.71994948411222</v>
      </c>
      <c r="Q1865">
        <v>11.30787361627241</v>
      </c>
      <c r="R1865">
        <v>177.36991308603609</v>
      </c>
      <c r="T1865">
        <f t="shared" si="88"/>
        <v>245.39773618642073</v>
      </c>
      <c r="U1865">
        <v>31514270.161061749</v>
      </c>
      <c r="V1865">
        <v>2257477.6675964128</v>
      </c>
      <c r="W1865">
        <v>16228252.1713656</v>
      </c>
      <c r="Y1865">
        <f t="shared" si="89"/>
        <v>50000000.000023767</v>
      </c>
      <c r="Z1865">
        <v>0.3264108038731558</v>
      </c>
      <c r="AA1865">
        <v>5.0958649848714489E-2</v>
      </c>
      <c r="AB1865">
        <v>1.0129132581394651</v>
      </c>
      <c r="AD1865">
        <v>7.7098E-2</v>
      </c>
      <c r="AE1865">
        <v>5.4999999999999997E-3</v>
      </c>
      <c r="AF1865">
        <v>0.7043405221357969</v>
      </c>
      <c r="AG1865">
        <v>0.35538087994796752</v>
      </c>
      <c r="AH1865">
        <v>3.384470064216051</v>
      </c>
    </row>
    <row r="1866" spans="1:34">
      <c r="A1866" t="s">
        <v>1531</v>
      </c>
      <c r="B1866" t="s">
        <v>2362</v>
      </c>
      <c r="C1866" t="s">
        <v>1533</v>
      </c>
      <c r="D1866" t="s">
        <v>2363</v>
      </c>
      <c r="E1866" t="s">
        <v>671</v>
      </c>
      <c r="F1866" t="s">
        <v>43</v>
      </c>
      <c r="G1866" t="s">
        <v>672</v>
      </c>
      <c r="I1866">
        <v>4.0671798823114749</v>
      </c>
      <c r="J1866">
        <v>0.75933435571808938</v>
      </c>
      <c r="K1866">
        <v>2.7668293191513311</v>
      </c>
      <c r="M1866">
        <v>7.593343557180896</v>
      </c>
      <c r="N1866" t="str">
        <f t="shared" si="87"/>
        <v>10Qf-307,5933435571809</v>
      </c>
      <c r="O1866" t="s">
        <v>1535</v>
      </c>
      <c r="P1866">
        <v>202.14795711699259</v>
      </c>
      <c r="Q1866">
        <v>34.066500413352458</v>
      </c>
      <c r="R1866">
        <v>139.53993720032349</v>
      </c>
      <c r="T1866">
        <f t="shared" si="88"/>
        <v>375.75439473066854</v>
      </c>
      <c r="U1866">
        <v>17312718.078223519</v>
      </c>
      <c r="V1866">
        <v>4829852.4299639557</v>
      </c>
      <c r="W1866">
        <v>27857429.491803709</v>
      </c>
      <c r="Y1866">
        <f t="shared" si="89"/>
        <v>49999999.999991179</v>
      </c>
      <c r="Z1866">
        <v>0.69701791932251889</v>
      </c>
      <c r="AA1866">
        <v>0.15015133931567129</v>
      </c>
      <c r="AB1866">
        <v>0.62883323965261351</v>
      </c>
      <c r="AD1866">
        <v>7.7098E-2</v>
      </c>
      <c r="AE1866">
        <v>5.4999999999999997E-3</v>
      </c>
      <c r="AF1866">
        <v>2.3853435258159879</v>
      </c>
      <c r="AG1866">
        <v>2.7070269781349889</v>
      </c>
      <c r="AH1866">
        <v>12.768312061131869</v>
      </c>
    </row>
    <row r="1867" spans="1:34">
      <c r="A1867" t="s">
        <v>1531</v>
      </c>
      <c r="B1867" t="s">
        <v>2362</v>
      </c>
      <c r="C1867" t="s">
        <v>1536</v>
      </c>
      <c r="D1867" t="s">
        <v>2364</v>
      </c>
      <c r="E1867" t="s">
        <v>671</v>
      </c>
      <c r="F1867" t="s">
        <v>254</v>
      </c>
      <c r="G1867" t="s">
        <v>672</v>
      </c>
      <c r="I1867">
        <v>0</v>
      </c>
      <c r="J1867">
        <v>0</v>
      </c>
      <c r="K1867">
        <v>0</v>
      </c>
      <c r="M1867">
        <v>0</v>
      </c>
      <c r="N1867" t="str">
        <f t="shared" si="87"/>
        <v>10Qf-300</v>
      </c>
      <c r="O1867" t="s">
        <v>1538</v>
      </c>
      <c r="P1867">
        <v>0</v>
      </c>
      <c r="Q1867">
        <v>0</v>
      </c>
      <c r="R1867">
        <v>0</v>
      </c>
      <c r="T1867">
        <f t="shared" si="88"/>
        <v>0</v>
      </c>
      <c r="U1867">
        <v>0</v>
      </c>
      <c r="V1867">
        <v>0</v>
      </c>
      <c r="W1867">
        <v>0</v>
      </c>
      <c r="Y1867">
        <f t="shared" si="89"/>
        <v>0</v>
      </c>
      <c r="Z1867">
        <v>0</v>
      </c>
      <c r="AA1867">
        <v>0</v>
      </c>
      <c r="AB1867">
        <v>0</v>
      </c>
      <c r="AD1867">
        <v>7.7098E-2</v>
      </c>
      <c r="AE1867">
        <v>5.4999999999999997E-3</v>
      </c>
      <c r="AF1867">
        <v>0</v>
      </c>
      <c r="AG1867">
        <v>0</v>
      </c>
      <c r="AH1867">
        <v>0</v>
      </c>
    </row>
    <row r="1868" spans="1:34">
      <c r="A1868" t="s">
        <v>1531</v>
      </c>
      <c r="B1868" t="s">
        <v>2362</v>
      </c>
      <c r="C1868" t="s">
        <v>1539</v>
      </c>
      <c r="D1868" t="s">
        <v>2365</v>
      </c>
      <c r="E1868" t="s">
        <v>43</v>
      </c>
      <c r="F1868" t="s">
        <v>254</v>
      </c>
      <c r="G1868" t="s">
        <v>672</v>
      </c>
      <c r="I1868">
        <v>0</v>
      </c>
      <c r="J1868">
        <v>0</v>
      </c>
      <c r="K1868">
        <v>0</v>
      </c>
      <c r="M1868">
        <v>0</v>
      </c>
      <c r="N1868" t="str">
        <f t="shared" si="87"/>
        <v>10Qf-300</v>
      </c>
      <c r="O1868" t="s">
        <v>1541</v>
      </c>
      <c r="P1868">
        <v>0</v>
      </c>
      <c r="Q1868">
        <v>0</v>
      </c>
      <c r="R1868">
        <v>0</v>
      </c>
      <c r="T1868">
        <f t="shared" si="88"/>
        <v>0</v>
      </c>
      <c r="U1868">
        <v>0</v>
      </c>
      <c r="V1868">
        <v>0</v>
      </c>
      <c r="W1868">
        <v>0</v>
      </c>
      <c r="Y1868">
        <f t="shared" si="89"/>
        <v>0</v>
      </c>
      <c r="Z1868">
        <v>0</v>
      </c>
      <c r="AA1868">
        <v>0</v>
      </c>
      <c r="AB1868">
        <v>0</v>
      </c>
      <c r="AD1868">
        <v>7.7098E-2</v>
      </c>
      <c r="AE1868">
        <v>5.4999999999999997E-3</v>
      </c>
      <c r="AF1868">
        <v>0</v>
      </c>
      <c r="AG1868">
        <v>0</v>
      </c>
      <c r="AH1868">
        <v>0</v>
      </c>
    </row>
    <row r="1869" spans="1:34">
      <c r="A1869" t="s">
        <v>1531</v>
      </c>
      <c r="B1869" t="s">
        <v>2362</v>
      </c>
      <c r="C1869" t="s">
        <v>1542</v>
      </c>
      <c r="D1869" t="s">
        <v>2366</v>
      </c>
      <c r="E1869" t="s">
        <v>671</v>
      </c>
      <c r="F1869" t="s">
        <v>672</v>
      </c>
      <c r="G1869" t="s">
        <v>46</v>
      </c>
      <c r="I1869">
        <v>0.28711860165984499</v>
      </c>
      <c r="J1869">
        <v>0.28711860165984499</v>
      </c>
      <c r="K1869">
        <v>2.2969488132787599</v>
      </c>
      <c r="M1869">
        <v>2.87118601659845</v>
      </c>
      <c r="N1869" t="str">
        <f t="shared" si="87"/>
        <v>10Qf-302,87118601659845</v>
      </c>
      <c r="O1869" t="s">
        <v>1544</v>
      </c>
      <c r="P1869">
        <v>14.270438105835501</v>
      </c>
      <c r="Q1869">
        <v>14.48029748974484</v>
      </c>
      <c r="R1869">
        <v>285.72006449491948</v>
      </c>
      <c r="T1869">
        <f t="shared" si="88"/>
        <v>314.47080009049984</v>
      </c>
      <c r="U1869">
        <v>1222174.467170513</v>
      </c>
      <c r="V1869">
        <v>2890813.013351236</v>
      </c>
      <c r="W1869">
        <v>26141622.197183311</v>
      </c>
      <c r="Y1869">
        <f t="shared" si="89"/>
        <v>30254609.677705061</v>
      </c>
      <c r="Z1869">
        <v>4.920530099937441E-2</v>
      </c>
      <c r="AA1869">
        <v>6.5255098750243309E-2</v>
      </c>
      <c r="AB1869">
        <v>1.6316726800389429</v>
      </c>
      <c r="AD1869">
        <v>7.7098E-2</v>
      </c>
      <c r="AE1869">
        <v>5.4999999999999997E-3</v>
      </c>
      <c r="AF1869">
        <v>0.90194325128747133</v>
      </c>
      <c r="AG1869">
        <v>1.023577814917348</v>
      </c>
      <c r="AH1869">
        <v>4.8793050828032696</v>
      </c>
    </row>
    <row r="1870" spans="1:34">
      <c r="A1870" t="s">
        <v>1531</v>
      </c>
      <c r="B1870" t="s">
        <v>2362</v>
      </c>
      <c r="C1870" t="s">
        <v>1545</v>
      </c>
      <c r="D1870" t="s">
        <v>2367</v>
      </c>
      <c r="E1870" t="s">
        <v>43</v>
      </c>
      <c r="F1870" t="s">
        <v>672</v>
      </c>
      <c r="G1870" t="s">
        <v>46</v>
      </c>
      <c r="I1870">
        <v>0.28963826588370029</v>
      </c>
      <c r="J1870">
        <v>0.28963826588370017</v>
      </c>
      <c r="K1870">
        <v>2.3171061270696018</v>
      </c>
      <c r="M1870">
        <v>2.8963826588370032</v>
      </c>
      <c r="N1870" t="str">
        <f t="shared" si="87"/>
        <v>10Qf-302,896382658837</v>
      </c>
      <c r="O1870" t="s">
        <v>1547</v>
      </c>
      <c r="P1870">
        <v>12.994225837600551</v>
      </c>
      <c r="Q1870">
        <v>14.607372110911029</v>
      </c>
      <c r="R1870">
        <v>288.22745558829888</v>
      </c>
      <c r="T1870">
        <f t="shared" si="88"/>
        <v>315.82905353681048</v>
      </c>
      <c r="U1870">
        <v>1842284.721815347</v>
      </c>
      <c r="V1870">
        <v>2916181.896055066</v>
      </c>
      <c r="W1870">
        <v>26371033.00450474</v>
      </c>
      <c r="Y1870">
        <f t="shared" si="89"/>
        <v>31129499.622375153</v>
      </c>
      <c r="Z1870">
        <v>5.727328575615253E-2</v>
      </c>
      <c r="AA1870">
        <v>6.5827757354717562E-2</v>
      </c>
      <c r="AB1870">
        <v>1.645991735833896</v>
      </c>
      <c r="AD1870">
        <v>7.7098E-2</v>
      </c>
      <c r="AE1870">
        <v>5.4999999999999997E-3</v>
      </c>
      <c r="AF1870">
        <v>0.90985842685979146</v>
      </c>
      <c r="AG1870">
        <v>1.0325604178753911</v>
      </c>
      <c r="AH1870">
        <v>4.9213995035721858</v>
      </c>
    </row>
    <row r="1871" spans="1:34">
      <c r="A1871" t="s">
        <v>1531</v>
      </c>
      <c r="B1871" t="s">
        <v>2362</v>
      </c>
      <c r="C1871" t="s">
        <v>1548</v>
      </c>
      <c r="D1871" t="s">
        <v>2368</v>
      </c>
      <c r="E1871" t="s">
        <v>254</v>
      </c>
      <c r="F1871" t="s">
        <v>672</v>
      </c>
      <c r="G1871" t="s">
        <v>46</v>
      </c>
      <c r="I1871">
        <v>0.57373418972874846</v>
      </c>
      <c r="J1871">
        <v>0.23077679319813441</v>
      </c>
      <c r="K1871">
        <v>1.5032569490544621</v>
      </c>
      <c r="M1871">
        <v>2.3077679319813451</v>
      </c>
      <c r="N1871" t="str">
        <f t="shared" si="87"/>
        <v>10Qf-302,30776793198135</v>
      </c>
      <c r="O1871" t="s">
        <v>1550</v>
      </c>
      <c r="P1871">
        <v>54.967029543610629</v>
      </c>
      <c r="Q1871">
        <v>11.638802222913119</v>
      </c>
      <c r="R1871">
        <v>186.9918345386092</v>
      </c>
      <c r="T1871">
        <f t="shared" si="88"/>
        <v>253.59766630513295</v>
      </c>
      <c r="U1871">
        <v>30567857.923052531</v>
      </c>
      <c r="V1871">
        <v>2323543.487255482</v>
      </c>
      <c r="W1871">
        <v>17108598.589699171</v>
      </c>
      <c r="Y1871">
        <f t="shared" si="89"/>
        <v>50000000.000007182</v>
      </c>
      <c r="Z1871">
        <v>0.31632313609297419</v>
      </c>
      <c r="AA1871">
        <v>5.2449971344071471E-2</v>
      </c>
      <c r="AB1871">
        <v>1.067861539043004</v>
      </c>
      <c r="AD1871">
        <v>7.7098E-2</v>
      </c>
      <c r="AE1871">
        <v>5.4999999999999997E-3</v>
      </c>
      <c r="AF1871">
        <v>0.72495327706220247</v>
      </c>
      <c r="AG1871">
        <v>0.82271926775134929</v>
      </c>
      <c r="AH1871">
        <v>3.938038476794897</v>
      </c>
    </row>
    <row r="1872" spans="1:34">
      <c r="A1872" t="s">
        <v>1531</v>
      </c>
      <c r="B1872" t="s">
        <v>2369</v>
      </c>
      <c r="C1872" t="s">
        <v>1533</v>
      </c>
      <c r="D1872" t="s">
        <v>2370</v>
      </c>
      <c r="E1872" t="s">
        <v>671</v>
      </c>
      <c r="F1872" t="s">
        <v>43</v>
      </c>
      <c r="G1872" t="s">
        <v>672</v>
      </c>
      <c r="I1872">
        <v>3.940332229473912</v>
      </c>
      <c r="J1872">
        <v>0.75307289699873614</v>
      </c>
      <c r="K1872">
        <v>2.8373238435147128</v>
      </c>
      <c r="M1872">
        <v>7.5307289699873614</v>
      </c>
      <c r="N1872" t="str">
        <f t="shared" si="87"/>
        <v>10Qf-307,53072896998736</v>
      </c>
      <c r="O1872" t="s">
        <v>1535</v>
      </c>
      <c r="P1872">
        <v>195.8433444300253</v>
      </c>
      <c r="Q1872">
        <v>33.785588606261477</v>
      </c>
      <c r="R1872">
        <v>143.0951986089492</v>
      </c>
      <c r="T1872">
        <f t="shared" si="88"/>
        <v>372.72413164523596</v>
      </c>
      <c r="U1872">
        <v>16667819.7043851</v>
      </c>
      <c r="V1872">
        <v>4764986.660268194</v>
      </c>
      <c r="W1872">
        <v>28567193.63533733</v>
      </c>
      <c r="Y1872">
        <f t="shared" si="89"/>
        <v>49999999.999990627</v>
      </c>
      <c r="Z1872">
        <v>0.67527924790640859</v>
      </c>
      <c r="AA1872">
        <v>0.14891319381928911</v>
      </c>
      <c r="AB1872">
        <v>0.64485493633854873</v>
      </c>
      <c r="AD1872">
        <v>7.7098E-2</v>
      </c>
      <c r="AE1872">
        <v>5.4999999999999997E-3</v>
      </c>
      <c r="AF1872">
        <v>2.3656740219855581</v>
      </c>
      <c r="AG1872">
        <v>1.193620541742997</v>
      </c>
      <c r="AH1872">
        <v>11.172621533715921</v>
      </c>
    </row>
    <row r="1873" spans="1:34">
      <c r="A1873" t="s">
        <v>1531</v>
      </c>
      <c r="B1873" t="s">
        <v>2369</v>
      </c>
      <c r="C1873" t="s">
        <v>1536</v>
      </c>
      <c r="D1873" t="s">
        <v>2371</v>
      </c>
      <c r="E1873" t="s">
        <v>671</v>
      </c>
      <c r="F1873" t="s">
        <v>254</v>
      </c>
      <c r="G1873" t="s">
        <v>672</v>
      </c>
      <c r="I1873">
        <v>0</v>
      </c>
      <c r="J1873">
        <v>0</v>
      </c>
      <c r="K1873">
        <v>0</v>
      </c>
      <c r="M1873">
        <v>0</v>
      </c>
      <c r="N1873" t="str">
        <f t="shared" si="87"/>
        <v>10Qf-300</v>
      </c>
      <c r="O1873" t="s">
        <v>1538</v>
      </c>
      <c r="P1873">
        <v>0</v>
      </c>
      <c r="Q1873">
        <v>0</v>
      </c>
      <c r="R1873">
        <v>0</v>
      </c>
      <c r="T1873">
        <f t="shared" si="88"/>
        <v>0</v>
      </c>
      <c r="U1873">
        <v>0</v>
      </c>
      <c r="V1873">
        <v>0</v>
      </c>
      <c r="W1873">
        <v>0</v>
      </c>
      <c r="Y1873">
        <f t="shared" si="89"/>
        <v>0</v>
      </c>
      <c r="Z1873">
        <v>0</v>
      </c>
      <c r="AA1873">
        <v>0</v>
      </c>
      <c r="AB1873">
        <v>0</v>
      </c>
      <c r="AD1873">
        <v>7.7098E-2</v>
      </c>
      <c r="AE1873">
        <v>5.4999999999999997E-3</v>
      </c>
      <c r="AF1873">
        <v>0</v>
      </c>
      <c r="AG1873">
        <v>0</v>
      </c>
      <c r="AH1873">
        <v>0</v>
      </c>
    </row>
    <row r="1874" spans="1:34">
      <c r="A1874" t="s">
        <v>1531</v>
      </c>
      <c r="B1874" t="s">
        <v>2369</v>
      </c>
      <c r="C1874" t="s">
        <v>1539</v>
      </c>
      <c r="D1874" t="s">
        <v>2372</v>
      </c>
      <c r="E1874" t="s">
        <v>43</v>
      </c>
      <c r="F1874" t="s">
        <v>254</v>
      </c>
      <c r="G1874" t="s">
        <v>672</v>
      </c>
      <c r="I1874">
        <v>0</v>
      </c>
      <c r="J1874">
        <v>0</v>
      </c>
      <c r="K1874">
        <v>0</v>
      </c>
      <c r="M1874">
        <v>0</v>
      </c>
      <c r="N1874" t="str">
        <f t="shared" si="87"/>
        <v>10Qf-300</v>
      </c>
      <c r="O1874" t="s">
        <v>1541</v>
      </c>
      <c r="P1874">
        <v>0</v>
      </c>
      <c r="Q1874">
        <v>0</v>
      </c>
      <c r="R1874">
        <v>0</v>
      </c>
      <c r="T1874">
        <f t="shared" si="88"/>
        <v>0</v>
      </c>
      <c r="U1874">
        <v>0</v>
      </c>
      <c r="V1874">
        <v>0</v>
      </c>
      <c r="W1874">
        <v>0</v>
      </c>
      <c r="Y1874">
        <f t="shared" si="89"/>
        <v>0</v>
      </c>
      <c r="Z1874">
        <v>0</v>
      </c>
      <c r="AA1874">
        <v>0</v>
      </c>
      <c r="AB1874">
        <v>0</v>
      </c>
      <c r="AD1874">
        <v>7.7098E-2</v>
      </c>
      <c r="AE1874">
        <v>5.4999999999999997E-3</v>
      </c>
      <c r="AF1874">
        <v>0</v>
      </c>
      <c r="AG1874">
        <v>0</v>
      </c>
      <c r="AH1874">
        <v>0</v>
      </c>
    </row>
    <row r="1875" spans="1:34">
      <c r="A1875" t="s">
        <v>1531</v>
      </c>
      <c r="B1875" t="s">
        <v>2369</v>
      </c>
      <c r="C1875" t="s">
        <v>1542</v>
      </c>
      <c r="D1875" t="s">
        <v>2373</v>
      </c>
      <c r="E1875" t="s">
        <v>671</v>
      </c>
      <c r="F1875" t="s">
        <v>672</v>
      </c>
      <c r="G1875" t="s">
        <v>46</v>
      </c>
      <c r="I1875">
        <v>0.28679373744656961</v>
      </c>
      <c r="J1875">
        <v>0.28679373744656972</v>
      </c>
      <c r="K1875">
        <v>2.2943498995725569</v>
      </c>
      <c r="M1875">
        <v>2.8679373744656971</v>
      </c>
      <c r="N1875" t="str">
        <f t="shared" si="87"/>
        <v>10Qf-302,8679373744657</v>
      </c>
      <c r="O1875" t="s">
        <v>1544</v>
      </c>
      <c r="P1875">
        <v>14.254291626222029</v>
      </c>
      <c r="Q1875">
        <v>14.463913561901769</v>
      </c>
      <c r="R1875">
        <v>285.39678267537693</v>
      </c>
      <c r="T1875">
        <f t="shared" si="88"/>
        <v>314.11498786350074</v>
      </c>
      <c r="U1875">
        <v>1213153.1124075809</v>
      </c>
      <c r="V1875">
        <v>2887542.1639883621</v>
      </c>
      <c r="W1875">
        <v>26112043.906261951</v>
      </c>
      <c r="Y1875">
        <f t="shared" si="89"/>
        <v>30212739.182657894</v>
      </c>
      <c r="Z1875">
        <v>4.9149626998088072E-2</v>
      </c>
      <c r="AA1875">
        <v>6.5181264988880758E-2</v>
      </c>
      <c r="AB1875">
        <v>1.629826501984093</v>
      </c>
      <c r="AD1875">
        <v>7.7098E-2</v>
      </c>
      <c r="AE1875">
        <v>5.4999999999999997E-3</v>
      </c>
      <c r="AF1875">
        <v>0.90092273543425028</v>
      </c>
      <c r="AG1875">
        <v>0.45456807385281289</v>
      </c>
      <c r="AH1875">
        <v>4.3060261837527598</v>
      </c>
    </row>
    <row r="1876" spans="1:34">
      <c r="A1876" t="s">
        <v>1531</v>
      </c>
      <c r="B1876" t="s">
        <v>2369</v>
      </c>
      <c r="C1876" t="s">
        <v>1545</v>
      </c>
      <c r="D1876" t="s">
        <v>2374</v>
      </c>
      <c r="E1876" t="s">
        <v>43</v>
      </c>
      <c r="F1876" t="s">
        <v>672</v>
      </c>
      <c r="G1876" t="s">
        <v>46</v>
      </c>
      <c r="I1876">
        <v>0.28925894171382421</v>
      </c>
      <c r="J1876">
        <v>0.28925894171382432</v>
      </c>
      <c r="K1876">
        <v>2.3140715337105942</v>
      </c>
      <c r="M1876">
        <v>2.8925894171382431</v>
      </c>
      <c r="N1876" t="str">
        <f t="shared" si="87"/>
        <v>10Qf-302,89258941713824</v>
      </c>
      <c r="O1876" t="s">
        <v>1547</v>
      </c>
      <c r="P1876">
        <v>12.97720797597929</v>
      </c>
      <c r="Q1876">
        <v>14.588241595531329</v>
      </c>
      <c r="R1876">
        <v>287.84997908327659</v>
      </c>
      <c r="T1876">
        <f t="shared" si="88"/>
        <v>315.41542865478721</v>
      </c>
      <c r="U1876">
        <v>1830254.420418984</v>
      </c>
      <c r="V1876">
        <v>2912362.724325276</v>
      </c>
      <c r="W1876">
        <v>26336496.23439708</v>
      </c>
      <c r="Y1876">
        <f t="shared" si="89"/>
        <v>31079113.379141338</v>
      </c>
      <c r="Z1876">
        <v>5.7198277913147938E-2</v>
      </c>
      <c r="AA1876">
        <v>6.5741546165263065E-2</v>
      </c>
      <c r="AB1876">
        <v>1.6438360660817899</v>
      </c>
      <c r="AD1876">
        <v>7.7098E-2</v>
      </c>
      <c r="AE1876">
        <v>5.4999999999999997E-3</v>
      </c>
      <c r="AF1876">
        <v>0.90866683260887204</v>
      </c>
      <c r="AG1876">
        <v>0.4584754226164115</v>
      </c>
      <c r="AH1876">
        <v>4.3423296723635261</v>
      </c>
    </row>
    <row r="1877" spans="1:34">
      <c r="A1877" t="s">
        <v>1531</v>
      </c>
      <c r="B1877" t="s">
        <v>2369</v>
      </c>
      <c r="C1877" t="s">
        <v>1548</v>
      </c>
      <c r="D1877" t="s">
        <v>2375</v>
      </c>
      <c r="E1877" t="s">
        <v>254</v>
      </c>
      <c r="F1877" t="s">
        <v>672</v>
      </c>
      <c r="G1877" t="s">
        <v>46</v>
      </c>
      <c r="I1877">
        <v>0.57421200681497619</v>
      </c>
      <c r="J1877">
        <v>0.23060077537812371</v>
      </c>
      <c r="K1877">
        <v>1.5011949715881381</v>
      </c>
      <c r="M1877">
        <v>2.306007753781238</v>
      </c>
      <c r="N1877" t="str">
        <f t="shared" si="87"/>
        <v>10Qf-302,30600775378124</v>
      </c>
      <c r="O1877" t="s">
        <v>1550</v>
      </c>
      <c r="P1877">
        <v>55.01280716391863</v>
      </c>
      <c r="Q1877">
        <v>11.62992508857729</v>
      </c>
      <c r="R1877">
        <v>186.73534282609941</v>
      </c>
      <c r="T1877">
        <f t="shared" si="88"/>
        <v>253.37807507859532</v>
      </c>
      <c r="U1877">
        <v>30593097.541980591</v>
      </c>
      <c r="V1877">
        <v>2321771.2767413361</v>
      </c>
      <c r="W1877">
        <v>17085131.1812867</v>
      </c>
      <c r="Y1877">
        <f t="shared" si="89"/>
        <v>50000000.000008628</v>
      </c>
      <c r="Z1877">
        <v>0.31658657620496372</v>
      </c>
      <c r="AA1877">
        <v>5.240996676004174E-2</v>
      </c>
      <c r="AB1877">
        <v>1.066396781848935</v>
      </c>
      <c r="AD1877">
        <v>7.7098E-2</v>
      </c>
      <c r="AE1877">
        <v>5.4999999999999997E-3</v>
      </c>
      <c r="AF1877">
        <v>0.72440034150195942</v>
      </c>
      <c r="AG1877">
        <v>0.36550222897432622</v>
      </c>
      <c r="AH1877">
        <v>3.4785083242575232</v>
      </c>
    </row>
    <row r="1878" spans="1:34">
      <c r="A1878" t="s">
        <v>667</v>
      </c>
      <c r="B1878" t="s">
        <v>704</v>
      </c>
      <c r="C1878" t="s">
        <v>1579</v>
      </c>
      <c r="D1878" t="s">
        <v>2376</v>
      </c>
      <c r="E1878" t="s">
        <v>671</v>
      </c>
      <c r="F1878" t="s">
        <v>672</v>
      </c>
      <c r="G1878" t="s">
        <v>46</v>
      </c>
      <c r="I1878">
        <v>0.2447864041789925</v>
      </c>
      <c r="J1878">
        <v>0.24478640417899261</v>
      </c>
      <c r="K1878">
        <v>1.95829123343194</v>
      </c>
      <c r="M1878">
        <v>2.4478640417899249</v>
      </c>
      <c r="N1878" t="str">
        <f t="shared" si="87"/>
        <v>09Qf2s1-382,44786404178992</v>
      </c>
      <c r="O1878" t="s">
        <v>1544</v>
      </c>
      <c r="P1878">
        <v>12.999743229154481</v>
      </c>
      <c r="Q1878">
        <v>13.190915923700871</v>
      </c>
      <c r="R1878">
        <v>262.60028785288762</v>
      </c>
      <c r="T1878">
        <f t="shared" si="88"/>
        <v>288.79094700574296</v>
      </c>
      <c r="U1878">
        <v>1051891.099258635</v>
      </c>
      <c r="V1878">
        <v>2633403.8673765152</v>
      </c>
      <c r="W1878">
        <v>24026305.349108022</v>
      </c>
      <c r="Y1878">
        <f t="shared" si="89"/>
        <v>27711600.315743171</v>
      </c>
      <c r="Z1878">
        <v>4.4823871121627022E-2</v>
      </c>
      <c r="AA1878">
        <v>5.9444532946707089E-2</v>
      </c>
      <c r="AB1878">
        <v>1.49964167275882</v>
      </c>
      <c r="AD1878">
        <v>7.7098E-2</v>
      </c>
      <c r="AE1878">
        <v>5.4999999999999997E-3</v>
      </c>
      <c r="AF1878">
        <v>0.76896252621673045</v>
      </c>
      <c r="AG1878">
        <v>0.87266353089810833</v>
      </c>
      <c r="AH1878">
        <v>4.172088098904764</v>
      </c>
    </row>
    <row r="1879" spans="1:34">
      <c r="A1879" t="s">
        <v>1531</v>
      </c>
      <c r="B1879" t="s">
        <v>2377</v>
      </c>
      <c r="C1879" t="s">
        <v>1533</v>
      </c>
      <c r="D1879" t="s">
        <v>2378</v>
      </c>
      <c r="E1879" t="s">
        <v>671</v>
      </c>
      <c r="F1879" t="s">
        <v>43</v>
      </c>
      <c r="G1879" t="s">
        <v>672</v>
      </c>
      <c r="I1879">
        <v>3.3443007943957088</v>
      </c>
      <c r="J1879">
        <v>0.7235491917954755</v>
      </c>
      <c r="K1879">
        <v>3.16764193176357</v>
      </c>
      <c r="M1879">
        <v>7.2354919179547554</v>
      </c>
      <c r="N1879" t="str">
        <f t="shared" si="87"/>
        <v>10Qf-307,23549191795476</v>
      </c>
      <c r="O1879" t="s">
        <v>1535</v>
      </c>
      <c r="P1879">
        <v>166.21924604613659</v>
      </c>
      <c r="Q1879">
        <v>32.461047831915202</v>
      </c>
      <c r="R1879">
        <v>159.75418258433751</v>
      </c>
      <c r="T1879">
        <f t="shared" si="88"/>
        <v>358.43447646238928</v>
      </c>
      <c r="U1879">
        <v>13714048.83153066</v>
      </c>
      <c r="V1879">
        <v>4392996.6017972277</v>
      </c>
      <c r="W1879">
        <v>31892954.566655781</v>
      </c>
      <c r="Y1879">
        <f t="shared" si="89"/>
        <v>49999999.999983668</v>
      </c>
      <c r="Z1879">
        <v>0.573133632824118</v>
      </c>
      <c r="AA1879">
        <v>0.14307515443064789</v>
      </c>
      <c r="AB1879">
        <v>0.71992823128725891</v>
      </c>
      <c r="AD1879">
        <v>7.7098E-2</v>
      </c>
      <c r="AE1879">
        <v>5.4999999999999997E-3</v>
      </c>
      <c r="AF1879">
        <v>2.272929398310394</v>
      </c>
      <c r="AG1879">
        <v>1.146825468995829</v>
      </c>
      <c r="AH1879">
        <v>10.737844785260981</v>
      </c>
    </row>
    <row r="1880" spans="1:34">
      <c r="A1880" t="s">
        <v>1531</v>
      </c>
      <c r="B1880" t="s">
        <v>2377</v>
      </c>
      <c r="C1880" t="s">
        <v>1536</v>
      </c>
      <c r="D1880" t="s">
        <v>2379</v>
      </c>
      <c r="E1880" t="s">
        <v>671</v>
      </c>
      <c r="F1880" t="s">
        <v>254</v>
      </c>
      <c r="G1880" t="s">
        <v>672</v>
      </c>
      <c r="I1880">
        <v>0</v>
      </c>
      <c r="J1880">
        <v>0</v>
      </c>
      <c r="K1880">
        <v>0</v>
      </c>
      <c r="M1880">
        <v>0</v>
      </c>
      <c r="N1880" t="str">
        <f t="shared" si="87"/>
        <v>10Qf-300</v>
      </c>
      <c r="O1880" t="s">
        <v>1538</v>
      </c>
      <c r="P1880">
        <v>0</v>
      </c>
      <c r="Q1880">
        <v>0</v>
      </c>
      <c r="R1880">
        <v>0</v>
      </c>
      <c r="T1880">
        <f t="shared" si="88"/>
        <v>0</v>
      </c>
      <c r="U1880">
        <v>0</v>
      </c>
      <c r="V1880">
        <v>0</v>
      </c>
      <c r="W1880">
        <v>0</v>
      </c>
      <c r="Y1880">
        <f t="shared" si="89"/>
        <v>0</v>
      </c>
      <c r="Z1880">
        <v>0</v>
      </c>
      <c r="AA1880">
        <v>0</v>
      </c>
      <c r="AB1880">
        <v>0</v>
      </c>
      <c r="AD1880">
        <v>7.7098E-2</v>
      </c>
      <c r="AE1880">
        <v>5.4999999999999997E-3</v>
      </c>
      <c r="AF1880">
        <v>0</v>
      </c>
      <c r="AG1880">
        <v>0</v>
      </c>
      <c r="AH1880">
        <v>0</v>
      </c>
    </row>
    <row r="1881" spans="1:34">
      <c r="A1881" t="s">
        <v>1531</v>
      </c>
      <c r="B1881" t="s">
        <v>2377</v>
      </c>
      <c r="C1881" t="s">
        <v>1539</v>
      </c>
      <c r="D1881" t="s">
        <v>2380</v>
      </c>
      <c r="E1881" t="s">
        <v>43</v>
      </c>
      <c r="F1881" t="s">
        <v>254</v>
      </c>
      <c r="G1881" t="s">
        <v>672</v>
      </c>
      <c r="I1881">
        <v>0</v>
      </c>
      <c r="J1881">
        <v>0</v>
      </c>
      <c r="K1881">
        <v>0</v>
      </c>
      <c r="M1881">
        <v>0</v>
      </c>
      <c r="N1881" t="str">
        <f t="shared" si="87"/>
        <v>10Qf-300</v>
      </c>
      <c r="O1881" t="s">
        <v>1541</v>
      </c>
      <c r="P1881">
        <v>0</v>
      </c>
      <c r="Q1881">
        <v>0</v>
      </c>
      <c r="R1881">
        <v>0</v>
      </c>
      <c r="T1881">
        <f t="shared" si="88"/>
        <v>0</v>
      </c>
      <c r="U1881">
        <v>0</v>
      </c>
      <c r="V1881">
        <v>0</v>
      </c>
      <c r="W1881">
        <v>0</v>
      </c>
      <c r="Y1881">
        <f t="shared" si="89"/>
        <v>0</v>
      </c>
      <c r="Z1881">
        <v>0</v>
      </c>
      <c r="AA1881">
        <v>0</v>
      </c>
      <c r="AB1881">
        <v>0</v>
      </c>
      <c r="AD1881">
        <v>7.7098E-2</v>
      </c>
      <c r="AE1881">
        <v>5.4999999999999997E-3</v>
      </c>
      <c r="AF1881">
        <v>0</v>
      </c>
      <c r="AG1881">
        <v>0</v>
      </c>
      <c r="AH1881">
        <v>0</v>
      </c>
    </row>
    <row r="1882" spans="1:34">
      <c r="A1882" t="s">
        <v>1531</v>
      </c>
      <c r="B1882" t="s">
        <v>2377</v>
      </c>
      <c r="C1882" t="s">
        <v>1542</v>
      </c>
      <c r="D1882" t="s">
        <v>2381</v>
      </c>
      <c r="E1882" t="s">
        <v>671</v>
      </c>
      <c r="F1882" t="s">
        <v>672</v>
      </c>
      <c r="G1882" t="s">
        <v>46</v>
      </c>
      <c r="I1882">
        <v>0.27226335011394109</v>
      </c>
      <c r="J1882">
        <v>0.2722633501139412</v>
      </c>
      <c r="K1882">
        <v>2.1781068009115292</v>
      </c>
      <c r="M1882">
        <v>2.7226335011394109</v>
      </c>
      <c r="N1882" t="str">
        <f t="shared" si="87"/>
        <v>10Qf-302,72263350113941</v>
      </c>
      <c r="O1882" t="s">
        <v>1544</v>
      </c>
      <c r="P1882">
        <v>13.532098804561009</v>
      </c>
      <c r="Q1882">
        <v>13.73110025756927</v>
      </c>
      <c r="R1882">
        <v>270.93717197159782</v>
      </c>
      <c r="T1882">
        <f t="shared" si="88"/>
        <v>298.20037103372812</v>
      </c>
      <c r="U1882">
        <v>1116476.3901488089</v>
      </c>
      <c r="V1882">
        <v>2741245.015188647</v>
      </c>
      <c r="W1882">
        <v>24789078.78372236</v>
      </c>
      <c r="Y1882">
        <f t="shared" si="89"/>
        <v>28646800.189059816</v>
      </c>
      <c r="Z1882">
        <v>4.6659464123909249E-2</v>
      </c>
      <c r="AA1882">
        <v>6.1878860147158647E-2</v>
      </c>
      <c r="AB1882">
        <v>1.547251441002421</v>
      </c>
      <c r="AD1882">
        <v>7.7098E-2</v>
      </c>
      <c r="AE1882">
        <v>5.4999999999999997E-3</v>
      </c>
      <c r="AF1882">
        <v>0.85527753962494601</v>
      </c>
      <c r="AG1882">
        <v>0.43153740993059669</v>
      </c>
      <c r="AH1882">
        <v>4.0920464506949541</v>
      </c>
    </row>
    <row r="1883" spans="1:34">
      <c r="A1883" t="s">
        <v>1531</v>
      </c>
      <c r="B1883" t="s">
        <v>2377</v>
      </c>
      <c r="C1883" t="s">
        <v>1545</v>
      </c>
      <c r="D1883" t="s">
        <v>2382</v>
      </c>
      <c r="E1883" t="s">
        <v>43</v>
      </c>
      <c r="F1883" t="s">
        <v>672</v>
      </c>
      <c r="G1883" t="s">
        <v>46</v>
      </c>
      <c r="I1883">
        <v>0.27389726675569381</v>
      </c>
      <c r="J1883">
        <v>0.27389726675569381</v>
      </c>
      <c r="K1883">
        <v>2.1911781340455501</v>
      </c>
      <c r="M1883">
        <v>2.7389726675569381</v>
      </c>
      <c r="N1883" t="str">
        <f t="shared" si="87"/>
        <v>10Qf-302,73897266755694</v>
      </c>
      <c r="O1883" t="s">
        <v>1547</v>
      </c>
      <c r="P1883">
        <v>12.288027376721351</v>
      </c>
      <c r="Q1883">
        <v>13.813503831943221</v>
      </c>
      <c r="R1883">
        <v>272.56312990522531</v>
      </c>
      <c r="T1883">
        <f t="shared" si="88"/>
        <v>298.66466111388991</v>
      </c>
      <c r="U1883">
        <v>1662955.0219156721</v>
      </c>
      <c r="V1883">
        <v>2757695.8736959109</v>
      </c>
      <c r="W1883">
        <v>24937843.897871919</v>
      </c>
      <c r="Y1883">
        <f t="shared" si="89"/>
        <v>29358494.793483503</v>
      </c>
      <c r="Z1883">
        <v>5.4160648900676872E-2</v>
      </c>
      <c r="AA1883">
        <v>6.2250209795669219E-2</v>
      </c>
      <c r="AB1883">
        <v>1.556536862185153</v>
      </c>
      <c r="AD1883">
        <v>7.7098E-2</v>
      </c>
      <c r="AE1883">
        <v>5.4999999999999997E-3</v>
      </c>
      <c r="AF1883">
        <v>0.860410262059771</v>
      </c>
      <c r="AG1883">
        <v>0.43412716780777461</v>
      </c>
      <c r="AH1883">
        <v>4.1161080974244832</v>
      </c>
    </row>
    <row r="1884" spans="1:34">
      <c r="A1884" t="s">
        <v>1531</v>
      </c>
      <c r="B1884" t="s">
        <v>2377</v>
      </c>
      <c r="C1884" t="s">
        <v>1548</v>
      </c>
      <c r="D1884" t="s">
        <v>2383</v>
      </c>
      <c r="E1884" t="s">
        <v>254</v>
      </c>
      <c r="F1884" t="s">
        <v>672</v>
      </c>
      <c r="G1884" t="s">
        <v>46</v>
      </c>
      <c r="I1884">
        <v>0.60528351878482534</v>
      </c>
      <c r="J1884">
        <v>0.21931321622192679</v>
      </c>
      <c r="K1884">
        <v>1.3685354272125161</v>
      </c>
      <c r="M1884">
        <v>2.193132162219269</v>
      </c>
      <c r="N1884" t="str">
        <f t="shared" si="87"/>
        <v>10Qf-302,19313216221927</v>
      </c>
      <c r="O1884" t="s">
        <v>1550</v>
      </c>
      <c r="P1884">
        <v>57.989636411655837</v>
      </c>
      <c r="Q1884">
        <v>11.06065784650405</v>
      </c>
      <c r="R1884">
        <v>170.23367184599419</v>
      </c>
      <c r="T1884">
        <f t="shared" si="88"/>
        <v>239.28396610415408</v>
      </c>
      <c r="U1884">
        <v>32216545.766638029</v>
      </c>
      <c r="V1884">
        <v>2208124.084573816</v>
      </c>
      <c r="W1884">
        <v>15575330.14877362</v>
      </c>
      <c r="Y1884">
        <f t="shared" si="89"/>
        <v>49999999.999985464</v>
      </c>
      <c r="Z1884">
        <v>0.3337175722052193</v>
      </c>
      <c r="AA1884">
        <v>4.9844578160596432E-2</v>
      </c>
      <c r="AB1884">
        <v>0.97216004785958055</v>
      </c>
      <c r="AD1884">
        <v>7.7098E-2</v>
      </c>
      <c r="AE1884">
        <v>5.4999999999999997E-3</v>
      </c>
      <c r="AF1884">
        <v>0.68894204048772834</v>
      </c>
      <c r="AG1884">
        <v>0.34761144771175412</v>
      </c>
      <c r="AH1884">
        <v>3.3122836504187512</v>
      </c>
    </row>
    <row r="1885" spans="1:34">
      <c r="A1885" t="s">
        <v>1531</v>
      </c>
      <c r="B1885" t="s">
        <v>2384</v>
      </c>
      <c r="C1885" t="s">
        <v>1533</v>
      </c>
      <c r="D1885" t="s">
        <v>2385</v>
      </c>
      <c r="E1885" t="s">
        <v>671</v>
      </c>
      <c r="F1885" t="s">
        <v>43</v>
      </c>
      <c r="G1885" t="s">
        <v>672</v>
      </c>
      <c r="I1885">
        <v>3.8576558858019911</v>
      </c>
      <c r="J1885">
        <v>0.74895142437536411</v>
      </c>
      <c r="K1885">
        <v>2.8829069335762858</v>
      </c>
      <c r="M1885">
        <v>7.4895142437536411</v>
      </c>
      <c r="N1885" t="str">
        <f t="shared" si="87"/>
        <v>10Qf-307,48951424375364</v>
      </c>
      <c r="O1885" t="s">
        <v>1535</v>
      </c>
      <c r="P1885">
        <v>191.7341448227331</v>
      </c>
      <c r="Q1885">
        <v>33.600684357203832</v>
      </c>
      <c r="R1885">
        <v>145.39409774253929</v>
      </c>
      <c r="T1885">
        <f t="shared" si="88"/>
        <v>370.72892692247626</v>
      </c>
      <c r="U1885">
        <v>16277668.286311891</v>
      </c>
      <c r="V1885">
        <v>4696191.1860921327</v>
      </c>
      <c r="W1885">
        <v>29026140.52758665</v>
      </c>
      <c r="Y1885">
        <f t="shared" si="89"/>
        <v>49999999.999990672</v>
      </c>
      <c r="Z1885">
        <v>0.66111048854220633</v>
      </c>
      <c r="AA1885">
        <v>0.1480982107624946</v>
      </c>
      <c r="AB1885">
        <v>0.65521486783066851</v>
      </c>
      <c r="AD1885">
        <v>7.7098E-2</v>
      </c>
      <c r="AE1885">
        <v>5.4999999999999997E-3</v>
      </c>
      <c r="AF1885">
        <v>2.352726987566589</v>
      </c>
      <c r="AG1885">
        <v>1.1870880076349519</v>
      </c>
      <c r="AH1885">
        <v>11.111927238955181</v>
      </c>
    </row>
    <row r="1886" spans="1:34">
      <c r="A1886" t="s">
        <v>1531</v>
      </c>
      <c r="B1886" t="s">
        <v>2384</v>
      </c>
      <c r="C1886" t="s">
        <v>1536</v>
      </c>
      <c r="D1886" t="s">
        <v>2386</v>
      </c>
      <c r="E1886" t="s">
        <v>671</v>
      </c>
      <c r="F1886" t="s">
        <v>254</v>
      </c>
      <c r="G1886" t="s">
        <v>672</v>
      </c>
      <c r="I1886">
        <v>0</v>
      </c>
      <c r="J1886">
        <v>0</v>
      </c>
      <c r="K1886">
        <v>0</v>
      </c>
      <c r="M1886">
        <v>0</v>
      </c>
      <c r="N1886" t="str">
        <f t="shared" si="87"/>
        <v>10Qf-300</v>
      </c>
      <c r="O1886" t="s">
        <v>1538</v>
      </c>
      <c r="P1886">
        <v>0</v>
      </c>
      <c r="Q1886">
        <v>0</v>
      </c>
      <c r="R1886">
        <v>0</v>
      </c>
      <c r="T1886">
        <f t="shared" si="88"/>
        <v>0</v>
      </c>
      <c r="U1886">
        <v>0</v>
      </c>
      <c r="V1886">
        <v>0</v>
      </c>
      <c r="W1886">
        <v>0</v>
      </c>
      <c r="Y1886">
        <f t="shared" si="89"/>
        <v>0</v>
      </c>
      <c r="Z1886">
        <v>0</v>
      </c>
      <c r="AA1886">
        <v>0</v>
      </c>
      <c r="AB1886">
        <v>0</v>
      </c>
      <c r="AD1886">
        <v>7.7098E-2</v>
      </c>
      <c r="AE1886">
        <v>5.4999999999999997E-3</v>
      </c>
      <c r="AF1886">
        <v>0</v>
      </c>
      <c r="AG1886">
        <v>0</v>
      </c>
      <c r="AH1886">
        <v>0</v>
      </c>
    </row>
    <row r="1887" spans="1:34">
      <c r="A1887" t="s">
        <v>1531</v>
      </c>
      <c r="B1887" t="s">
        <v>2384</v>
      </c>
      <c r="C1887" t="s">
        <v>1539</v>
      </c>
      <c r="D1887" t="s">
        <v>2387</v>
      </c>
      <c r="E1887" t="s">
        <v>43</v>
      </c>
      <c r="F1887" t="s">
        <v>254</v>
      </c>
      <c r="G1887" t="s">
        <v>672</v>
      </c>
      <c r="I1887">
        <v>0</v>
      </c>
      <c r="J1887">
        <v>0</v>
      </c>
      <c r="K1887">
        <v>0</v>
      </c>
      <c r="M1887">
        <v>0</v>
      </c>
      <c r="N1887" t="str">
        <f t="shared" si="87"/>
        <v>10Qf-300</v>
      </c>
      <c r="O1887" t="s">
        <v>1541</v>
      </c>
      <c r="P1887">
        <v>0</v>
      </c>
      <c r="Q1887">
        <v>0</v>
      </c>
      <c r="R1887">
        <v>0</v>
      </c>
      <c r="T1887">
        <f t="shared" si="88"/>
        <v>0</v>
      </c>
      <c r="U1887">
        <v>0</v>
      </c>
      <c r="V1887">
        <v>0</v>
      </c>
      <c r="W1887">
        <v>0</v>
      </c>
      <c r="Y1887">
        <f t="shared" si="89"/>
        <v>0</v>
      </c>
      <c r="Z1887">
        <v>0</v>
      </c>
      <c r="AA1887">
        <v>0</v>
      </c>
      <c r="AB1887">
        <v>0</v>
      </c>
      <c r="AD1887">
        <v>7.7098E-2</v>
      </c>
      <c r="AE1887">
        <v>5.4999999999999997E-3</v>
      </c>
      <c r="AF1887">
        <v>0</v>
      </c>
      <c r="AG1887">
        <v>0</v>
      </c>
      <c r="AH1887">
        <v>0</v>
      </c>
    </row>
    <row r="1888" spans="1:34">
      <c r="A1888" t="s">
        <v>1531</v>
      </c>
      <c r="B1888" t="s">
        <v>2384</v>
      </c>
      <c r="C1888" t="s">
        <v>1542</v>
      </c>
      <c r="D1888" t="s">
        <v>2388</v>
      </c>
      <c r="E1888" t="s">
        <v>671</v>
      </c>
      <c r="F1888" t="s">
        <v>672</v>
      </c>
      <c r="G1888" t="s">
        <v>46</v>
      </c>
      <c r="I1888">
        <v>0.28666095371670819</v>
      </c>
      <c r="J1888">
        <v>0.2866609537167083</v>
      </c>
      <c r="K1888">
        <v>2.293287629733666</v>
      </c>
      <c r="M1888">
        <v>2.8666095371670819</v>
      </c>
      <c r="N1888" t="str">
        <f t="shared" si="87"/>
        <v>10Qf-302,86660953716708</v>
      </c>
      <c r="O1888" t="s">
        <v>1544</v>
      </c>
      <c r="P1888">
        <v>14.247691977200709</v>
      </c>
      <c r="Q1888">
        <v>14.45721685921837</v>
      </c>
      <c r="R1888">
        <v>285.26464572695011</v>
      </c>
      <c r="T1888">
        <f t="shared" si="88"/>
        <v>313.96955456336917</v>
      </c>
      <c r="U1888">
        <v>1209587.3902107531</v>
      </c>
      <c r="V1888">
        <v>2886205.2497932329</v>
      </c>
      <c r="W1888">
        <v>26099954.19114108</v>
      </c>
      <c r="Y1888">
        <f t="shared" si="89"/>
        <v>30195746.831145067</v>
      </c>
      <c r="Z1888">
        <v>4.912687102422264E-2</v>
      </c>
      <c r="AA1888">
        <v>6.5151086465600014E-2</v>
      </c>
      <c r="AB1888">
        <v>1.6290719023757221</v>
      </c>
      <c r="AD1888">
        <v>7.7098E-2</v>
      </c>
      <c r="AE1888">
        <v>5.4999999999999997E-3</v>
      </c>
      <c r="AF1888">
        <v>0.90050561376976412</v>
      </c>
      <c r="AG1888">
        <v>0.45435761164098248</v>
      </c>
      <c r="AH1888">
        <v>4.3040707625778296</v>
      </c>
    </row>
    <row r="1889" spans="1:34">
      <c r="A1889" t="s">
        <v>1531</v>
      </c>
      <c r="B1889" t="s">
        <v>2384</v>
      </c>
      <c r="C1889" t="s">
        <v>1545</v>
      </c>
      <c r="D1889" t="s">
        <v>2389</v>
      </c>
      <c r="E1889" t="s">
        <v>43</v>
      </c>
      <c r="F1889" t="s">
        <v>672</v>
      </c>
      <c r="G1889" t="s">
        <v>46</v>
      </c>
      <c r="I1889">
        <v>0.28891128739242722</v>
      </c>
      <c r="J1889">
        <v>0.28891128739242727</v>
      </c>
      <c r="K1889">
        <v>2.3112902991394182</v>
      </c>
      <c r="M1889">
        <v>2.889112873924272</v>
      </c>
      <c r="N1889" t="str">
        <f t="shared" si="87"/>
        <v>10Qf-302,88911287392427</v>
      </c>
      <c r="O1889" t="s">
        <v>1547</v>
      </c>
      <c r="P1889">
        <v>12.96161093892389</v>
      </c>
      <c r="Q1889">
        <v>14.570708290589319</v>
      </c>
      <c r="R1889">
        <v>287.50401816483651</v>
      </c>
      <c r="T1889">
        <f t="shared" si="88"/>
        <v>315.03633739434974</v>
      </c>
      <c r="U1889">
        <v>1811576.2882037689</v>
      </c>
      <c r="V1889">
        <v>2908862.415983594</v>
      </c>
      <c r="W1889">
        <v>26304842.94592103</v>
      </c>
      <c r="Y1889">
        <f t="shared" si="89"/>
        <v>31025281.650108393</v>
      </c>
      <c r="Z1889">
        <v>5.7129532489496877E-2</v>
      </c>
      <c r="AA1889">
        <v>6.5662532764729067E-2</v>
      </c>
      <c r="AB1889">
        <v>1.6418603736151871</v>
      </c>
      <c r="AD1889">
        <v>7.7098E-2</v>
      </c>
      <c r="AE1889">
        <v>5.4999999999999997E-3</v>
      </c>
      <c r="AF1889">
        <v>0.90757472479296519</v>
      </c>
      <c r="AG1889">
        <v>0.45792439051699718</v>
      </c>
      <c r="AH1889">
        <v>4.3372099892342346</v>
      </c>
    </row>
    <row r="1890" spans="1:34">
      <c r="A1890" t="s">
        <v>1531</v>
      </c>
      <c r="B1890" t="s">
        <v>2384</v>
      </c>
      <c r="C1890" t="s">
        <v>1548</v>
      </c>
      <c r="D1890" t="s">
        <v>2390</v>
      </c>
      <c r="E1890" t="s">
        <v>254</v>
      </c>
      <c r="F1890" t="s">
        <v>672</v>
      </c>
      <c r="G1890" t="s">
        <v>46</v>
      </c>
      <c r="I1890">
        <v>0.5752469296235726</v>
      </c>
      <c r="J1890">
        <v>0.23026691704551461</v>
      </c>
      <c r="K1890">
        <v>1.4971553237860591</v>
      </c>
      <c r="M1890">
        <v>2.3026691704551459</v>
      </c>
      <c r="N1890" t="str">
        <f t="shared" si="87"/>
        <v>10Qf-302,30266917045515</v>
      </c>
      <c r="O1890" t="s">
        <v>1550</v>
      </c>
      <c r="P1890">
        <v>55.111958711122703</v>
      </c>
      <c r="Q1890">
        <v>11.613087558902571</v>
      </c>
      <c r="R1890">
        <v>186.2328464605408</v>
      </c>
      <c r="T1890">
        <f t="shared" si="88"/>
        <v>252.95789273056607</v>
      </c>
      <c r="U1890">
        <v>30642434.262973521</v>
      </c>
      <c r="V1890">
        <v>2318409.8713606219</v>
      </c>
      <c r="W1890">
        <v>17039155.865667511</v>
      </c>
      <c r="Y1890">
        <f t="shared" si="89"/>
        <v>50000000.000001654</v>
      </c>
      <c r="Z1890">
        <v>0.31715717149855099</v>
      </c>
      <c r="AA1890">
        <v>5.233408885336116E-2</v>
      </c>
      <c r="AB1890">
        <v>1.0635271563189601</v>
      </c>
      <c r="AD1890">
        <v>7.7098E-2</v>
      </c>
      <c r="AE1890">
        <v>5.4999999999999997E-3</v>
      </c>
      <c r="AF1890">
        <v>0.72335157187072641</v>
      </c>
      <c r="AG1890">
        <v>0.36497306351714059</v>
      </c>
      <c r="AH1890">
        <v>3.4735918058430131</v>
      </c>
    </row>
    <row r="1891" spans="1:34">
      <c r="A1891" t="s">
        <v>1531</v>
      </c>
      <c r="B1891" t="s">
        <v>2391</v>
      </c>
      <c r="C1891" t="s">
        <v>1533</v>
      </c>
      <c r="D1891" t="s">
        <v>2392</v>
      </c>
      <c r="E1891" t="s">
        <v>671</v>
      </c>
      <c r="F1891" t="s">
        <v>43</v>
      </c>
      <c r="G1891" t="s">
        <v>672</v>
      </c>
      <c r="I1891">
        <v>4.173640924180976</v>
      </c>
      <c r="J1891">
        <v>0.76455825521611143</v>
      </c>
      <c r="K1891">
        <v>2.7073833727640282</v>
      </c>
      <c r="M1891">
        <v>7.6455825521611152</v>
      </c>
      <c r="N1891" t="str">
        <f t="shared" si="87"/>
        <v>10Qf-307,64558255216112</v>
      </c>
      <c r="O1891" t="s">
        <v>1535</v>
      </c>
      <c r="P1891">
        <v>207.43930954034181</v>
      </c>
      <c r="Q1891">
        <v>34.300863540831912</v>
      </c>
      <c r="R1891">
        <v>136.54189045841511</v>
      </c>
      <c r="T1891">
        <f t="shared" si="88"/>
        <v>378.28206353958888</v>
      </c>
      <c r="U1891">
        <v>17877302.0965272</v>
      </c>
      <c r="V1891">
        <v>4863791.5112305619</v>
      </c>
      <c r="W1891">
        <v>27258906.392241579</v>
      </c>
      <c r="Y1891">
        <f t="shared" si="89"/>
        <v>49999999.999999344</v>
      </c>
      <c r="Z1891">
        <v>0.71526281038708983</v>
      </c>
      <c r="AA1891">
        <v>0.1511843170812259</v>
      </c>
      <c r="AB1891">
        <v>0.61532261693649681</v>
      </c>
      <c r="AD1891">
        <v>7.7098E-2</v>
      </c>
      <c r="AE1891">
        <v>5.4999999999999997E-3</v>
      </c>
      <c r="AF1891">
        <v>2.4017536813071572</v>
      </c>
      <c r="AG1891">
        <v>2.725650179845438</v>
      </c>
      <c r="AH1891">
        <v>12.855584413313711</v>
      </c>
    </row>
    <row r="1892" spans="1:34">
      <c r="A1892" t="s">
        <v>1531</v>
      </c>
      <c r="B1892" t="s">
        <v>2391</v>
      </c>
      <c r="C1892" t="s">
        <v>1536</v>
      </c>
      <c r="D1892" t="s">
        <v>2393</v>
      </c>
      <c r="E1892" t="s">
        <v>671</v>
      </c>
      <c r="F1892" t="s">
        <v>254</v>
      </c>
      <c r="G1892" t="s">
        <v>672</v>
      </c>
      <c r="I1892">
        <v>0</v>
      </c>
      <c r="J1892">
        <v>0</v>
      </c>
      <c r="K1892">
        <v>0</v>
      </c>
      <c r="M1892">
        <v>0</v>
      </c>
      <c r="N1892" t="str">
        <f t="shared" si="87"/>
        <v>10Qf-300</v>
      </c>
      <c r="O1892" t="s">
        <v>1538</v>
      </c>
      <c r="P1892">
        <v>0</v>
      </c>
      <c r="Q1892">
        <v>0</v>
      </c>
      <c r="R1892">
        <v>0</v>
      </c>
      <c r="T1892">
        <f t="shared" si="88"/>
        <v>0</v>
      </c>
      <c r="U1892">
        <v>0</v>
      </c>
      <c r="V1892">
        <v>0</v>
      </c>
      <c r="W1892">
        <v>0</v>
      </c>
      <c r="Y1892">
        <f t="shared" si="89"/>
        <v>0</v>
      </c>
      <c r="Z1892">
        <v>0</v>
      </c>
      <c r="AA1892">
        <v>0</v>
      </c>
      <c r="AB1892">
        <v>0</v>
      </c>
      <c r="AD1892">
        <v>7.7098E-2</v>
      </c>
      <c r="AE1892">
        <v>5.4999999999999997E-3</v>
      </c>
      <c r="AF1892">
        <v>0</v>
      </c>
      <c r="AG1892">
        <v>0</v>
      </c>
      <c r="AH1892">
        <v>0</v>
      </c>
    </row>
    <row r="1893" spans="1:34">
      <c r="A1893" t="s">
        <v>1531</v>
      </c>
      <c r="B1893" t="s">
        <v>2391</v>
      </c>
      <c r="C1893" t="s">
        <v>1539</v>
      </c>
      <c r="D1893" t="s">
        <v>2394</v>
      </c>
      <c r="E1893" t="s">
        <v>43</v>
      </c>
      <c r="F1893" t="s">
        <v>254</v>
      </c>
      <c r="G1893" t="s">
        <v>672</v>
      </c>
      <c r="I1893">
        <v>0</v>
      </c>
      <c r="J1893">
        <v>0</v>
      </c>
      <c r="K1893">
        <v>0</v>
      </c>
      <c r="M1893">
        <v>0</v>
      </c>
      <c r="N1893" t="str">
        <f t="shared" si="87"/>
        <v>10Qf-300</v>
      </c>
      <c r="O1893" t="s">
        <v>1541</v>
      </c>
      <c r="P1893">
        <v>0</v>
      </c>
      <c r="Q1893">
        <v>0</v>
      </c>
      <c r="R1893">
        <v>0</v>
      </c>
      <c r="T1893">
        <f t="shared" si="88"/>
        <v>0</v>
      </c>
      <c r="U1893">
        <v>0</v>
      </c>
      <c r="V1893">
        <v>0</v>
      </c>
      <c r="W1893">
        <v>0</v>
      </c>
      <c r="Y1893">
        <f t="shared" si="89"/>
        <v>0</v>
      </c>
      <c r="Z1893">
        <v>0</v>
      </c>
      <c r="AA1893">
        <v>0</v>
      </c>
      <c r="AB1893">
        <v>0</v>
      </c>
      <c r="AD1893">
        <v>7.7098E-2</v>
      </c>
      <c r="AE1893">
        <v>5.4999999999999997E-3</v>
      </c>
      <c r="AF1893">
        <v>0</v>
      </c>
      <c r="AG1893">
        <v>0</v>
      </c>
      <c r="AH1893">
        <v>0</v>
      </c>
    </row>
    <row r="1894" spans="1:34">
      <c r="A1894" t="s">
        <v>1531</v>
      </c>
      <c r="B1894" t="s">
        <v>2391</v>
      </c>
      <c r="C1894" t="s">
        <v>1542</v>
      </c>
      <c r="D1894" t="s">
        <v>2395</v>
      </c>
      <c r="E1894" t="s">
        <v>671</v>
      </c>
      <c r="F1894" t="s">
        <v>672</v>
      </c>
      <c r="G1894" t="s">
        <v>46</v>
      </c>
      <c r="I1894">
        <v>0.28745263550368771</v>
      </c>
      <c r="J1894">
        <v>0.28745263550368783</v>
      </c>
      <c r="K1894">
        <v>2.2996210840295022</v>
      </c>
      <c r="M1894">
        <v>2.8745263550368771</v>
      </c>
      <c r="N1894" t="str">
        <f t="shared" si="87"/>
        <v>10Qf-302,87452635503688</v>
      </c>
      <c r="O1894" t="s">
        <v>1544</v>
      </c>
      <c r="P1894">
        <v>14.28704033664275</v>
      </c>
      <c r="Q1894">
        <v>14.49714387100515</v>
      </c>
      <c r="R1894">
        <v>286.0524712803192</v>
      </c>
      <c r="T1894">
        <f t="shared" si="88"/>
        <v>314.83665548796711</v>
      </c>
      <c r="U1894">
        <v>1231269.698734513</v>
      </c>
      <c r="V1894">
        <v>2894176.1858419701</v>
      </c>
      <c r="W1894">
        <v>26172035.36615365</v>
      </c>
      <c r="Y1894">
        <f t="shared" si="89"/>
        <v>30297481.250730135</v>
      </c>
      <c r="Z1894">
        <v>4.9262546457297503E-2</v>
      </c>
      <c r="AA1894">
        <v>6.5331016546373105E-2</v>
      </c>
      <c r="AB1894">
        <v>1.633570968391058</v>
      </c>
      <c r="AD1894">
        <v>7.7098E-2</v>
      </c>
      <c r="AE1894">
        <v>5.4999999999999997E-3</v>
      </c>
      <c r="AF1894">
        <v>0.90299257226289331</v>
      </c>
      <c r="AG1894">
        <v>1.0247686455706471</v>
      </c>
      <c r="AH1894">
        <v>4.8848855728704166</v>
      </c>
    </row>
    <row r="1895" spans="1:34">
      <c r="A1895" t="s">
        <v>1531</v>
      </c>
      <c r="B1895" t="s">
        <v>2391</v>
      </c>
      <c r="C1895" t="s">
        <v>1545</v>
      </c>
      <c r="D1895" t="s">
        <v>2396</v>
      </c>
      <c r="E1895" t="s">
        <v>43</v>
      </c>
      <c r="F1895" t="s">
        <v>672</v>
      </c>
      <c r="G1895" t="s">
        <v>46</v>
      </c>
      <c r="I1895">
        <v>0.28988379522052943</v>
      </c>
      <c r="J1895">
        <v>0.28988379522052943</v>
      </c>
      <c r="K1895">
        <v>2.319070361764235</v>
      </c>
      <c r="M1895">
        <v>2.8988379522052941</v>
      </c>
      <c r="N1895" t="str">
        <f t="shared" si="87"/>
        <v>10Qf-302,89883795220529</v>
      </c>
      <c r="O1895" t="s">
        <v>1547</v>
      </c>
      <c r="P1895">
        <v>13.00524117648466</v>
      </c>
      <c r="Q1895">
        <v>14.619754930481729</v>
      </c>
      <c r="R1895">
        <v>288.47178896673091</v>
      </c>
      <c r="T1895">
        <f t="shared" si="88"/>
        <v>316.09678507369728</v>
      </c>
      <c r="U1895">
        <v>1844116.3022147671</v>
      </c>
      <c r="V1895">
        <v>2918653.9734403761</v>
      </c>
      <c r="W1895">
        <v>26393388.000400528</v>
      </c>
      <c r="Y1895">
        <f t="shared" si="89"/>
        <v>31156158.276055671</v>
      </c>
      <c r="Z1895">
        <v>5.7321836909525949E-2</v>
      </c>
      <c r="AA1895">
        <v>6.5883560221645196E-2</v>
      </c>
      <c r="AB1895">
        <v>1.6473870599568761</v>
      </c>
      <c r="AD1895">
        <v>7.7098E-2</v>
      </c>
      <c r="AE1895">
        <v>5.4999999999999997E-3</v>
      </c>
      <c r="AF1895">
        <v>0.91062972320585156</v>
      </c>
      <c r="AG1895">
        <v>1.0334357299611869</v>
      </c>
      <c r="AH1895">
        <v>4.9255014053723336</v>
      </c>
    </row>
    <row r="1896" spans="1:34">
      <c r="A1896" t="s">
        <v>1531</v>
      </c>
      <c r="B1896" t="s">
        <v>2391</v>
      </c>
      <c r="C1896" t="s">
        <v>1548</v>
      </c>
      <c r="D1896" t="s">
        <v>2397</v>
      </c>
      <c r="E1896" t="s">
        <v>254</v>
      </c>
      <c r="F1896" t="s">
        <v>672</v>
      </c>
      <c r="G1896" t="s">
        <v>46</v>
      </c>
      <c r="I1896">
        <v>0.57325445522260288</v>
      </c>
      <c r="J1896">
        <v>0.23095445389203861</v>
      </c>
      <c r="K1896">
        <v>1.505335629805745</v>
      </c>
      <c r="M1896">
        <v>2.3095445389203859</v>
      </c>
      <c r="N1896" t="str">
        <f t="shared" si="87"/>
        <v>10Qf-302,30954453892039</v>
      </c>
      <c r="O1896" t="s">
        <v>1550</v>
      </c>
      <c r="P1896">
        <v>54.92106822346539</v>
      </c>
      <c r="Q1896">
        <v>11.64776221256581</v>
      </c>
      <c r="R1896">
        <v>187.2504039916538</v>
      </c>
      <c r="T1896">
        <f t="shared" si="88"/>
        <v>253.81923442768499</v>
      </c>
      <c r="U1896">
        <v>30542411.66265665</v>
      </c>
      <c r="V1896">
        <v>2325332.238812957</v>
      </c>
      <c r="W1896">
        <v>17132256.098545019</v>
      </c>
      <c r="Y1896">
        <f t="shared" si="89"/>
        <v>50000000.000014625</v>
      </c>
      <c r="Z1896">
        <v>0.31605863882892282</v>
      </c>
      <c r="AA1896">
        <v>5.2490349313515913E-2</v>
      </c>
      <c r="AB1896">
        <v>1.0693381616707189</v>
      </c>
      <c r="AD1896">
        <v>7.7098E-2</v>
      </c>
      <c r="AE1896">
        <v>5.4999999999999997E-3</v>
      </c>
      <c r="AF1896">
        <v>0.72551137348284389</v>
      </c>
      <c r="AG1896">
        <v>0.82335262812511767</v>
      </c>
      <c r="AH1896">
        <v>3.9410065405283481</v>
      </c>
    </row>
    <row r="1897" spans="1:34">
      <c r="A1897" t="s">
        <v>1172</v>
      </c>
      <c r="B1897" t="s">
        <v>1173</v>
      </c>
      <c r="C1897" t="s">
        <v>2398</v>
      </c>
      <c r="D1897" t="s">
        <v>2399</v>
      </c>
      <c r="E1897" t="s">
        <v>489</v>
      </c>
      <c r="F1897" t="s">
        <v>671</v>
      </c>
      <c r="G1897" t="s">
        <v>38</v>
      </c>
      <c r="I1897">
        <v>0.9464706857822669</v>
      </c>
      <c r="J1897">
        <v>0.14412545685512931</v>
      </c>
      <c r="K1897">
        <v>0.35065842591389679</v>
      </c>
      <c r="M1897">
        <v>1.441254568551293</v>
      </c>
      <c r="N1897" t="str">
        <f t="shared" si="87"/>
        <v>03Vb-731,44125456855129</v>
      </c>
      <c r="O1897" t="s">
        <v>2400</v>
      </c>
      <c r="P1897">
        <v>189.48343129360981</v>
      </c>
      <c r="Q1897">
        <v>9.8005310661487925</v>
      </c>
      <c r="R1897">
        <v>754.96759099261988</v>
      </c>
      <c r="T1897">
        <f t="shared" si="88"/>
        <v>954.25155335237855</v>
      </c>
      <c r="U1897">
        <v>17739143.538853791</v>
      </c>
      <c r="V1897">
        <v>794419.51818547281</v>
      </c>
      <c r="W1897">
        <v>31466436.94296075</v>
      </c>
      <c r="Y1897">
        <f t="shared" si="89"/>
        <v>50000000.000000015</v>
      </c>
      <c r="Z1897">
        <v>0.76973753611136997</v>
      </c>
      <c r="AA1897">
        <v>3.3792801418365229E-2</v>
      </c>
      <c r="AB1897">
        <v>0.66007009814851925</v>
      </c>
      <c r="AD1897">
        <v>7.8413999999999998E-2</v>
      </c>
      <c r="AE1897">
        <v>5.4999999999999997E-3</v>
      </c>
      <c r="AF1897">
        <v>0.45275012624647948</v>
      </c>
      <c r="AG1897">
        <v>0.51380725368853597</v>
      </c>
      <c r="AH1897">
        <v>2.4917259484863079</v>
      </c>
    </row>
    <row r="1898" spans="1:34">
      <c r="A1898" t="s">
        <v>1172</v>
      </c>
      <c r="B1898" t="s">
        <v>1173</v>
      </c>
      <c r="C1898" t="s">
        <v>2401</v>
      </c>
      <c r="D1898" t="s">
        <v>2402</v>
      </c>
      <c r="E1898" t="s">
        <v>489</v>
      </c>
      <c r="F1898" t="s">
        <v>1179</v>
      </c>
      <c r="G1898" t="s">
        <v>38</v>
      </c>
      <c r="I1898">
        <v>0.91431001130349621</v>
      </c>
      <c r="J1898">
        <v>0.14136224574579639</v>
      </c>
      <c r="K1898">
        <v>0.35795020040867148</v>
      </c>
      <c r="M1898">
        <v>1.4136224574579641</v>
      </c>
      <c r="N1898" t="str">
        <f t="shared" si="87"/>
        <v>03Vb-731,41362245745796</v>
      </c>
      <c r="O1898" t="s">
        <v>2403</v>
      </c>
      <c r="P1898">
        <v>183.04486426295989</v>
      </c>
      <c r="Q1898">
        <v>10.74353067668053</v>
      </c>
      <c r="R1898">
        <v>770.66678147986966</v>
      </c>
      <c r="T1898">
        <f t="shared" si="88"/>
        <v>964.45517641951005</v>
      </c>
      <c r="U1898">
        <v>17136374.92757478</v>
      </c>
      <c r="V1898">
        <v>742858.60139416019</v>
      </c>
      <c r="W1898">
        <v>32120766.471031051</v>
      </c>
      <c r="Y1898">
        <f t="shared" si="89"/>
        <v>49999999.999999993</v>
      </c>
      <c r="Z1898">
        <v>0.74358217947450977</v>
      </c>
      <c r="AA1898">
        <v>3.8977284315993788E-2</v>
      </c>
      <c r="AB1898">
        <v>0.67379594059448</v>
      </c>
      <c r="AD1898">
        <v>7.8413999999999998E-2</v>
      </c>
      <c r="AE1898">
        <v>5.4999999999999997E-3</v>
      </c>
      <c r="AF1898">
        <v>0.44406988192396779</v>
      </c>
      <c r="AG1898">
        <v>0.50395640608376413</v>
      </c>
      <c r="AH1898">
        <v>2.4455627454656961</v>
      </c>
    </row>
    <row r="1899" spans="1:34">
      <c r="A1899" t="s">
        <v>1181</v>
      </c>
      <c r="B1899" t="s">
        <v>1182</v>
      </c>
      <c r="C1899" t="s">
        <v>2404</v>
      </c>
      <c r="D1899" t="s">
        <v>2405</v>
      </c>
      <c r="E1899" t="s">
        <v>489</v>
      </c>
      <c r="F1899" t="s">
        <v>671</v>
      </c>
      <c r="G1899" t="s">
        <v>38</v>
      </c>
      <c r="I1899">
        <v>1.5179874954813899</v>
      </c>
      <c r="J1899">
        <v>0.2175541661645988</v>
      </c>
      <c r="K1899">
        <v>0.44</v>
      </c>
      <c r="M1899">
        <v>2.1755416616459891</v>
      </c>
      <c r="N1899" t="str">
        <f t="shared" si="87"/>
        <v>09Vf2s1-382,17554166164599</v>
      </c>
      <c r="O1899" t="s">
        <v>2400</v>
      </c>
      <c r="P1899">
        <v>193.50483386046739</v>
      </c>
      <c r="Q1899">
        <v>11.55353504234898</v>
      </c>
      <c r="R1899">
        <v>739.83568493150676</v>
      </c>
      <c r="T1899">
        <f t="shared" si="88"/>
        <v>944.89405383432313</v>
      </c>
      <c r="U1899">
        <v>18115620.980042111</v>
      </c>
      <c r="V1899">
        <v>962858.08977964381</v>
      </c>
      <c r="W1899">
        <v>30873703.34379876</v>
      </c>
      <c r="Y1899">
        <f t="shared" si="89"/>
        <v>49952182.413620517</v>
      </c>
      <c r="Z1899">
        <v>0.78607365839072874</v>
      </c>
      <c r="AA1899">
        <v>3.9837261137282913E-2</v>
      </c>
      <c r="AB1899">
        <v>0.64684023392904877</v>
      </c>
      <c r="AD1899">
        <v>7.8413999999999998E-2</v>
      </c>
      <c r="AE1899">
        <v>5.4999999999999997E-3</v>
      </c>
      <c r="AF1899">
        <v>0.68341622878931574</v>
      </c>
      <c r="AG1899">
        <v>0.77558060237679494</v>
      </c>
      <c r="AH1899">
        <v>3.7184524928120992</v>
      </c>
    </row>
    <row r="1900" spans="1:34">
      <c r="A1900" t="s">
        <v>1181</v>
      </c>
      <c r="B1900" t="s">
        <v>1182</v>
      </c>
      <c r="C1900" t="s">
        <v>2406</v>
      </c>
      <c r="D1900" t="s">
        <v>2407</v>
      </c>
      <c r="E1900" t="s">
        <v>489</v>
      </c>
      <c r="F1900" t="s">
        <v>46</v>
      </c>
      <c r="G1900" t="s">
        <v>38</v>
      </c>
      <c r="I1900">
        <v>0.16656141333290081</v>
      </c>
      <c r="J1900">
        <v>1.0590527199961079</v>
      </c>
      <c r="K1900">
        <v>0.44000000000000022</v>
      </c>
      <c r="M1900">
        <v>1.665614133329008</v>
      </c>
      <c r="N1900" t="str">
        <f t="shared" si="87"/>
        <v>09Vf2s1-381,66561413332901</v>
      </c>
      <c r="O1900" t="s">
        <v>2408</v>
      </c>
      <c r="P1900">
        <v>21.23234790173721</v>
      </c>
      <c r="Q1900">
        <v>142.01541853147799</v>
      </c>
      <c r="R1900">
        <v>739.8356849315071</v>
      </c>
      <c r="T1900">
        <f t="shared" si="88"/>
        <v>903.08345136472235</v>
      </c>
      <c r="U1900">
        <v>1987739.321187285</v>
      </c>
      <c r="V1900">
        <v>12993534.157244241</v>
      </c>
      <c r="W1900">
        <v>30873703.343798779</v>
      </c>
      <c r="Y1900">
        <f t="shared" si="89"/>
        <v>45854976.822230309</v>
      </c>
      <c r="Z1900">
        <v>8.6252054061751529E-2</v>
      </c>
      <c r="AA1900">
        <v>0.81101297163619157</v>
      </c>
      <c r="AB1900">
        <v>0.64684023392904899</v>
      </c>
      <c r="AD1900">
        <v>7.8413999999999998E-2</v>
      </c>
      <c r="AE1900">
        <v>5.4999999999999997E-3</v>
      </c>
      <c r="AF1900">
        <v>0.52322957067926967</v>
      </c>
      <c r="AG1900">
        <v>0.5937914385317915</v>
      </c>
      <c r="AH1900">
        <v>2.86654914254007</v>
      </c>
    </row>
    <row r="1901" spans="1:34">
      <c r="A1901" t="s">
        <v>1172</v>
      </c>
      <c r="B1901" t="s">
        <v>1188</v>
      </c>
      <c r="C1901" t="s">
        <v>2398</v>
      </c>
      <c r="D1901" t="s">
        <v>2409</v>
      </c>
      <c r="E1901" t="s">
        <v>489</v>
      </c>
      <c r="F1901" t="s">
        <v>671</v>
      </c>
      <c r="G1901" t="s">
        <v>38</v>
      </c>
      <c r="I1901">
        <v>0.94760748972025111</v>
      </c>
      <c r="J1901">
        <v>0.14422367235939351</v>
      </c>
      <c r="K1901">
        <v>0.35040556151429092</v>
      </c>
      <c r="M1901">
        <v>1.442236723593936</v>
      </c>
      <c r="N1901" t="str">
        <f t="shared" si="87"/>
        <v>03Vb-731,44223672359394</v>
      </c>
      <c r="O1901" t="s">
        <v>2400</v>
      </c>
      <c r="P1901">
        <v>189.7110194419943</v>
      </c>
      <c r="Q1901">
        <v>9.8072097204387614</v>
      </c>
      <c r="R1901">
        <v>754.42317394026827</v>
      </c>
      <c r="T1901">
        <f t="shared" si="88"/>
        <v>953.94140310270132</v>
      </c>
      <c r="U1901">
        <v>17760449.98662271</v>
      </c>
      <c r="V1901">
        <v>795269.60738804983</v>
      </c>
      <c r="W1901">
        <v>31444280.405995429</v>
      </c>
      <c r="Y1901">
        <f t="shared" si="89"/>
        <v>50000000.000006184</v>
      </c>
      <c r="Z1901">
        <v>0.77066206623724742</v>
      </c>
      <c r="AA1901">
        <v>3.3815829806994317E-2</v>
      </c>
      <c r="AB1901">
        <v>0.65959411292548864</v>
      </c>
      <c r="AD1901">
        <v>7.8413999999999998E-2</v>
      </c>
      <c r="AE1901">
        <v>5.4999999999999997E-3</v>
      </c>
      <c r="AF1901">
        <v>0.45305865662636718</v>
      </c>
      <c r="AG1901">
        <v>0.514157391961238</v>
      </c>
      <c r="AH1901">
        <v>2.4933667721815409</v>
      </c>
    </row>
    <row r="1902" spans="1:34">
      <c r="A1902" t="s">
        <v>1172</v>
      </c>
      <c r="B1902" t="s">
        <v>1188</v>
      </c>
      <c r="C1902" t="s">
        <v>2401</v>
      </c>
      <c r="D1902" t="s">
        <v>2410</v>
      </c>
      <c r="E1902" t="s">
        <v>489</v>
      </c>
      <c r="F1902" t="s">
        <v>1179</v>
      </c>
      <c r="G1902" t="s">
        <v>38</v>
      </c>
      <c r="I1902">
        <v>0.91548009951528309</v>
      </c>
      <c r="J1902">
        <v>0.1414630476362716</v>
      </c>
      <c r="K1902">
        <v>0.35768732921116142</v>
      </c>
      <c r="M1902">
        <v>1.414630476362716</v>
      </c>
      <c r="N1902" t="str">
        <f t="shared" si="87"/>
        <v>03Vb-731,41463047636272</v>
      </c>
      <c r="O1902" t="s">
        <v>2403</v>
      </c>
      <c r="P1902">
        <v>183.2791159229597</v>
      </c>
      <c r="Q1902">
        <v>10.751191620356639</v>
      </c>
      <c r="R1902">
        <v>770.10081979163056</v>
      </c>
      <c r="T1902">
        <f t="shared" si="88"/>
        <v>964.13112733494688</v>
      </c>
      <c r="U1902">
        <v>17158305.20291644</v>
      </c>
      <c r="V1902">
        <v>743971.72219881776</v>
      </c>
      <c r="W1902">
        <v>32097723.074890912</v>
      </c>
      <c r="Y1902">
        <f t="shared" si="89"/>
        <v>50000000.000006169</v>
      </c>
      <c r="Z1902">
        <v>0.74453377874821514</v>
      </c>
      <c r="AA1902">
        <v>3.9005078044962317E-2</v>
      </c>
      <c r="AB1902">
        <v>0.67330111884112087</v>
      </c>
      <c r="AD1902">
        <v>7.8413999999999998E-2</v>
      </c>
      <c r="AE1902">
        <v>5.4999999999999997E-3</v>
      </c>
      <c r="AF1902">
        <v>0.44438653707729298</v>
      </c>
      <c r="AG1902">
        <v>0.50431576482330831</v>
      </c>
      <c r="AH1902">
        <v>2.447246778263318</v>
      </c>
    </row>
    <row r="1903" spans="1:34">
      <c r="A1903" t="s">
        <v>1181</v>
      </c>
      <c r="B1903" t="s">
        <v>1191</v>
      </c>
      <c r="C1903" t="s">
        <v>2404</v>
      </c>
      <c r="D1903" t="s">
        <v>2411</v>
      </c>
      <c r="E1903" t="s">
        <v>489</v>
      </c>
      <c r="F1903" t="s">
        <v>671</v>
      </c>
      <c r="G1903" t="s">
        <v>38</v>
      </c>
      <c r="I1903">
        <v>1.5188372655575499</v>
      </c>
      <c r="J1903">
        <v>0.21764858506195001</v>
      </c>
      <c r="K1903">
        <v>0.44</v>
      </c>
      <c r="M1903">
        <v>2.1764858506195002</v>
      </c>
      <c r="N1903" t="str">
        <f t="shared" si="87"/>
        <v>09Vf2s1-382,1764858506195</v>
      </c>
      <c r="O1903" t="s">
        <v>2400</v>
      </c>
      <c r="P1903">
        <v>193.61315795265949</v>
      </c>
      <c r="Q1903">
        <v>11.5585492972283</v>
      </c>
      <c r="R1903">
        <v>739.83568493150676</v>
      </c>
      <c r="T1903">
        <f t="shared" si="88"/>
        <v>945.00739218139461</v>
      </c>
      <c r="U1903">
        <v>18125762.11273637</v>
      </c>
      <c r="V1903">
        <v>963677.09055756382</v>
      </c>
      <c r="W1903">
        <v>30874280.997898489</v>
      </c>
      <c r="Y1903">
        <f t="shared" si="89"/>
        <v>49963720.201192424</v>
      </c>
      <c r="Z1903">
        <v>0.78651370277485333</v>
      </c>
      <c r="AA1903">
        <v>3.9854550579891082E-2</v>
      </c>
      <c r="AB1903">
        <v>0.64684023392904877</v>
      </c>
      <c r="AD1903">
        <v>7.8413999999999998E-2</v>
      </c>
      <c r="AE1903">
        <v>5.4999999999999997E-3</v>
      </c>
      <c r="AF1903">
        <v>0.68371283265534022</v>
      </c>
      <c r="AG1903">
        <v>0.77591720574585166</v>
      </c>
      <c r="AH1903">
        <v>3.720029889020692</v>
      </c>
    </row>
    <row r="1904" spans="1:34">
      <c r="A1904" t="s">
        <v>1181</v>
      </c>
      <c r="B1904" t="s">
        <v>1191</v>
      </c>
      <c r="C1904" t="s">
        <v>2406</v>
      </c>
      <c r="D1904" t="s">
        <v>2412</v>
      </c>
      <c r="E1904" t="s">
        <v>489</v>
      </c>
      <c r="F1904" t="s">
        <v>46</v>
      </c>
      <c r="G1904" t="s">
        <v>38</v>
      </c>
      <c r="I1904">
        <v>0.16717036803725119</v>
      </c>
      <c r="J1904">
        <v>1.0645333123352609</v>
      </c>
      <c r="K1904">
        <v>0.44000000000000011</v>
      </c>
      <c r="M1904">
        <v>1.671703680372512</v>
      </c>
      <c r="N1904" t="str">
        <f t="shared" si="87"/>
        <v>09Vf2s1-381,67170368037251</v>
      </c>
      <c r="O1904" t="s">
        <v>2408</v>
      </c>
      <c r="P1904">
        <v>21.309974153102679</v>
      </c>
      <c r="Q1904">
        <v>142.7503475866134</v>
      </c>
      <c r="R1904">
        <v>739.83568493150688</v>
      </c>
      <c r="T1904">
        <f t="shared" si="88"/>
        <v>903.89600667122295</v>
      </c>
      <c r="U1904">
        <v>1995006.5698641441</v>
      </c>
      <c r="V1904">
        <v>13060775.62919002</v>
      </c>
      <c r="W1904">
        <v>30874280.9978985</v>
      </c>
      <c r="Y1904">
        <f t="shared" si="89"/>
        <v>45930063.196952663</v>
      </c>
      <c r="Z1904">
        <v>8.6567394770201284E-2</v>
      </c>
      <c r="AA1904">
        <v>0.81520995956264697</v>
      </c>
      <c r="AB1904">
        <v>0.64684023392904877</v>
      </c>
      <c r="AD1904">
        <v>7.8413999999999998E-2</v>
      </c>
      <c r="AE1904">
        <v>5.4999999999999997E-3</v>
      </c>
      <c r="AF1904">
        <v>0.52514251739450635</v>
      </c>
      <c r="AG1904">
        <v>0.59596236205280051</v>
      </c>
      <c r="AH1904">
        <v>2.8767225598198189</v>
      </c>
    </row>
    <row r="1905" spans="1:34">
      <c r="A1905" t="s">
        <v>1194</v>
      </c>
      <c r="B1905" t="s">
        <v>1195</v>
      </c>
      <c r="C1905" t="s">
        <v>2413</v>
      </c>
      <c r="D1905" t="s">
        <v>2414</v>
      </c>
      <c r="E1905" t="s">
        <v>489</v>
      </c>
      <c r="F1905" t="s">
        <v>671</v>
      </c>
      <c r="G1905" t="s">
        <v>38</v>
      </c>
      <c r="I1905">
        <v>1.2401732368193199</v>
      </c>
      <c r="J1905">
        <v>0.1795395598296417</v>
      </c>
      <c r="K1905">
        <v>0.37568280164745488</v>
      </c>
      <c r="M1905">
        <v>1.7953955982964169</v>
      </c>
      <c r="N1905" t="str">
        <f t="shared" si="87"/>
        <v>05Qd-611,79539559829642</v>
      </c>
      <c r="O1905" t="s">
        <v>2400</v>
      </c>
      <c r="P1905">
        <v>190.98667847017529</v>
      </c>
      <c r="Q1905">
        <v>11.29189802467284</v>
      </c>
      <c r="R1905">
        <v>748.1061456226837</v>
      </c>
      <c r="T1905">
        <f t="shared" si="88"/>
        <v>950.38472211753185</v>
      </c>
      <c r="U1905">
        <v>17879875.196800981</v>
      </c>
      <c r="V1905">
        <v>925088.5158429218</v>
      </c>
      <c r="W1905">
        <v>31195036.287371971</v>
      </c>
      <c r="Y1905">
        <f t="shared" si="89"/>
        <v>50000000.00001587</v>
      </c>
      <c r="Z1905">
        <v>0.77584416912912935</v>
      </c>
      <c r="AA1905">
        <v>3.8935121475427062E-2</v>
      </c>
      <c r="AB1905">
        <v>0.65407111889058867</v>
      </c>
      <c r="AD1905">
        <v>7.8413999999999998E-2</v>
      </c>
      <c r="AE1905">
        <v>5.4999999999999997E-3</v>
      </c>
      <c r="AF1905">
        <v>0.56399861726589018</v>
      </c>
      <c r="AG1905">
        <v>0.64005853079267261</v>
      </c>
      <c r="AH1905">
        <v>3.0833667463549799</v>
      </c>
    </row>
    <row r="1906" spans="1:34">
      <c r="A1906" t="s">
        <v>1194</v>
      </c>
      <c r="B1906" t="s">
        <v>1195</v>
      </c>
      <c r="C1906" t="s">
        <v>2415</v>
      </c>
      <c r="D1906" t="s">
        <v>2416</v>
      </c>
      <c r="E1906" t="s">
        <v>489</v>
      </c>
      <c r="F1906" t="s">
        <v>43</v>
      </c>
      <c r="G1906" t="s">
        <v>38</v>
      </c>
      <c r="I1906">
        <v>1.2954773156736421</v>
      </c>
      <c r="J1906">
        <v>0.18397078319496871</v>
      </c>
      <c r="K1906">
        <v>0.36025973308107678</v>
      </c>
      <c r="M1906">
        <v>1.8397078319496869</v>
      </c>
      <c r="N1906" t="str">
        <f t="shared" si="87"/>
        <v>05Qd-611,83970783194969</v>
      </c>
      <c r="O1906" t="s">
        <v>2417</v>
      </c>
      <c r="P1906">
        <v>199.5035066137408</v>
      </c>
      <c r="Q1906">
        <v>10.58668234203774</v>
      </c>
      <c r="R1906">
        <v>717.39382041569957</v>
      </c>
      <c r="T1906">
        <f t="shared" si="88"/>
        <v>927.48400937147812</v>
      </c>
      <c r="U1906">
        <v>18677207.37462265</v>
      </c>
      <c r="V1906">
        <v>1408419.656865437</v>
      </c>
      <c r="W1906">
        <v>29914372.96852703</v>
      </c>
      <c r="Y1906">
        <f t="shared" si="89"/>
        <v>50000000.000015117</v>
      </c>
      <c r="Z1906">
        <v>0.8104420348420095</v>
      </c>
      <c r="AA1906">
        <v>4.6661808911357537E-2</v>
      </c>
      <c r="AB1906">
        <v>0.62721925431307812</v>
      </c>
      <c r="AD1906">
        <v>7.8413999999999998E-2</v>
      </c>
      <c r="AE1906">
        <v>5.4999999999999997E-3</v>
      </c>
      <c r="AF1906">
        <v>0.57791869066482315</v>
      </c>
      <c r="AG1906">
        <v>0.65585584209006342</v>
      </c>
      <c r="AH1906">
        <v>3.157396364704574</v>
      </c>
    </row>
    <row r="1907" spans="1:34">
      <c r="A1907" t="s">
        <v>1194</v>
      </c>
      <c r="B1907" t="s">
        <v>1195</v>
      </c>
      <c r="C1907" t="s">
        <v>2418</v>
      </c>
      <c r="D1907" t="s">
        <v>2419</v>
      </c>
      <c r="E1907" t="s">
        <v>489</v>
      </c>
      <c r="F1907" t="s">
        <v>49</v>
      </c>
      <c r="G1907" t="s">
        <v>38</v>
      </c>
      <c r="I1907">
        <v>0.1242737697719722</v>
      </c>
      <c r="J1907">
        <v>0.67846392794775023</v>
      </c>
      <c r="K1907">
        <v>0.44</v>
      </c>
      <c r="M1907">
        <v>1.242737697719722</v>
      </c>
      <c r="N1907" t="str">
        <f t="shared" si="87"/>
        <v>05Qd-611,24273769771972</v>
      </c>
      <c r="O1907" t="s">
        <v>2420</v>
      </c>
      <c r="P1907">
        <v>19.138160544883721</v>
      </c>
      <c r="Q1907">
        <v>86.544241863625984</v>
      </c>
      <c r="R1907">
        <v>876.18252054794527</v>
      </c>
      <c r="T1907">
        <f t="shared" si="88"/>
        <v>981.86492295645496</v>
      </c>
      <c r="U1907">
        <v>1791684.7645072681</v>
      </c>
      <c r="V1907">
        <v>8835214.2884088531</v>
      </c>
      <c r="W1907">
        <v>36535651.635509603</v>
      </c>
      <c r="Y1907">
        <f t="shared" si="89"/>
        <v>47162550.68842572</v>
      </c>
      <c r="Z1907">
        <v>7.7744847889607685E-2</v>
      </c>
      <c r="AA1907">
        <v>0.66423256855740698</v>
      </c>
      <c r="AB1907">
        <v>0.76604862146957065</v>
      </c>
      <c r="AD1907">
        <v>7.8413999999999998E-2</v>
      </c>
      <c r="AE1907">
        <v>5.4999999999999997E-3</v>
      </c>
      <c r="AF1907">
        <v>0.39038880556640487</v>
      </c>
      <c r="AG1907">
        <v>0.44303598923708098</v>
      </c>
      <c r="AH1907">
        <v>2.1600764925232081</v>
      </c>
    </row>
    <row r="1908" spans="1:34">
      <c r="A1908" t="s">
        <v>1194</v>
      </c>
      <c r="B1908" t="s">
        <v>1195</v>
      </c>
      <c r="C1908" t="s">
        <v>2421</v>
      </c>
      <c r="D1908" t="s">
        <v>2422</v>
      </c>
      <c r="E1908" t="s">
        <v>489</v>
      </c>
      <c r="F1908" t="s">
        <v>1179</v>
      </c>
      <c r="G1908" t="s">
        <v>38</v>
      </c>
      <c r="I1908">
        <v>1.1956687706949061</v>
      </c>
      <c r="J1908">
        <v>0.17552484963545331</v>
      </c>
      <c r="K1908">
        <v>0.38405487602417482</v>
      </c>
      <c r="M1908">
        <v>1.7552484963545341</v>
      </c>
      <c r="N1908" t="str">
        <f t="shared" si="87"/>
        <v>05Qd-611,75524849635453</v>
      </c>
      <c r="O1908" t="s">
        <v>2403</v>
      </c>
      <c r="P1908">
        <v>184.13299068701551</v>
      </c>
      <c r="Q1908">
        <v>12.33815098710223</v>
      </c>
      <c r="R1908">
        <v>764.77765750815922</v>
      </c>
      <c r="T1908">
        <f t="shared" si="88"/>
        <v>961.24879918227703</v>
      </c>
      <c r="U1908">
        <v>17238243.627613429</v>
      </c>
      <c r="V1908">
        <v>871540.10118028289</v>
      </c>
      <c r="W1908">
        <v>31890216.271222901</v>
      </c>
      <c r="Y1908">
        <f t="shared" si="89"/>
        <v>50000000.000016615</v>
      </c>
      <c r="Z1908">
        <v>0.74800246966511963</v>
      </c>
      <c r="AA1908">
        <v>4.4762530440926797E-2</v>
      </c>
      <c r="AB1908">
        <v>0.66864706442496813</v>
      </c>
      <c r="AD1908">
        <v>7.8413999999999998E-2</v>
      </c>
      <c r="AE1908">
        <v>5.4999999999999997E-3</v>
      </c>
      <c r="AF1908">
        <v>0.5513869622056129</v>
      </c>
      <c r="AG1908">
        <v>0.62574608895039141</v>
      </c>
      <c r="AH1908">
        <v>3.0162955475105391</v>
      </c>
    </row>
    <row r="1909" spans="1:34">
      <c r="A1909" t="s">
        <v>1194</v>
      </c>
      <c r="B1909" t="s">
        <v>1195</v>
      </c>
      <c r="C1909" t="s">
        <v>2423</v>
      </c>
      <c r="D1909" t="s">
        <v>2424</v>
      </c>
      <c r="E1909" t="s">
        <v>489</v>
      </c>
      <c r="F1909" t="s">
        <v>46</v>
      </c>
      <c r="G1909" t="s">
        <v>38</v>
      </c>
      <c r="I1909">
        <v>0.12916503466408441</v>
      </c>
      <c r="J1909">
        <v>0.72248531197675925</v>
      </c>
      <c r="K1909">
        <v>0.44</v>
      </c>
      <c r="M1909">
        <v>1.291650346640844</v>
      </c>
      <c r="N1909" t="str">
        <f t="shared" si="87"/>
        <v>05Qd-611,29165034664084</v>
      </c>
      <c r="O1909" t="s">
        <v>2408</v>
      </c>
      <c r="P1909">
        <v>19.891415338268992</v>
      </c>
      <c r="Q1909">
        <v>117.04262054023501</v>
      </c>
      <c r="R1909">
        <v>876.18252054794527</v>
      </c>
      <c r="T1909">
        <f t="shared" si="88"/>
        <v>1013.1165564264493</v>
      </c>
      <c r="U1909">
        <v>1862203.304360423</v>
      </c>
      <c r="V1909">
        <v>10708677.294119529</v>
      </c>
      <c r="W1909">
        <v>36535651.635509603</v>
      </c>
      <c r="Y1909">
        <f t="shared" si="89"/>
        <v>49106532.233989552</v>
      </c>
      <c r="Z1909">
        <v>8.080479083430786E-2</v>
      </c>
      <c r="AA1909">
        <v>0.66839984329858682</v>
      </c>
      <c r="AB1909">
        <v>0.76604862146957065</v>
      </c>
      <c r="AD1909">
        <v>7.8413999999999998E-2</v>
      </c>
      <c r="AE1909">
        <v>5.4999999999999997E-3</v>
      </c>
      <c r="AF1909">
        <v>0.40575403559398232</v>
      </c>
      <c r="AG1909">
        <v>0.46047334857746069</v>
      </c>
      <c r="AH1909">
        <v>2.2417917308122859</v>
      </c>
    </row>
    <row r="1910" spans="1:34">
      <c r="A1910" t="s">
        <v>1194</v>
      </c>
      <c r="B1910" t="s">
        <v>1208</v>
      </c>
      <c r="C1910" t="s">
        <v>2413</v>
      </c>
      <c r="D1910" t="s">
        <v>2425</v>
      </c>
      <c r="E1910" t="s">
        <v>489</v>
      </c>
      <c r="F1910" t="s">
        <v>671</v>
      </c>
      <c r="G1910" t="s">
        <v>38</v>
      </c>
      <c r="I1910">
        <v>1.243815741672788</v>
      </c>
      <c r="J1910">
        <v>0.1798618981552613</v>
      </c>
      <c r="K1910">
        <v>0.37494134172456389</v>
      </c>
      <c r="M1910">
        <v>1.798618981552613</v>
      </c>
      <c r="N1910" t="str">
        <f t="shared" si="87"/>
        <v>05Qd-611,79861898155261</v>
      </c>
      <c r="O1910" t="s">
        <v>2400</v>
      </c>
      <c r="P1910">
        <v>191.54762421760941</v>
      </c>
      <c r="Q1910">
        <v>11.3121710581246</v>
      </c>
      <c r="R1910">
        <v>746.62965874967472</v>
      </c>
      <c r="T1910">
        <f t="shared" si="88"/>
        <v>949.48945402540869</v>
      </c>
      <c r="U1910">
        <v>17932390.063474592</v>
      </c>
      <c r="V1910">
        <v>929723.97365063091</v>
      </c>
      <c r="W1910">
        <v>31137885.962873738</v>
      </c>
      <c r="Y1910">
        <f t="shared" si="89"/>
        <v>49999999.999998957</v>
      </c>
      <c r="Z1910">
        <v>0.77812289605830864</v>
      </c>
      <c r="AA1910">
        <v>3.9005024074475952E-2</v>
      </c>
      <c r="AB1910">
        <v>0.65278022263648494</v>
      </c>
      <c r="AD1910">
        <v>7.8413999999999998E-2</v>
      </c>
      <c r="AE1910">
        <v>5.4999999999999997E-3</v>
      </c>
      <c r="AF1910">
        <v>0.56501119839349112</v>
      </c>
      <c r="AG1910">
        <v>0.28508110857608931</v>
      </c>
      <c r="AH1910">
        <v>2.7326252885221942</v>
      </c>
    </row>
    <row r="1911" spans="1:34">
      <c r="A1911" t="s">
        <v>1194</v>
      </c>
      <c r="B1911" t="s">
        <v>1208</v>
      </c>
      <c r="C1911" t="s">
        <v>2415</v>
      </c>
      <c r="D1911" t="s">
        <v>2426</v>
      </c>
      <c r="E1911" t="s">
        <v>489</v>
      </c>
      <c r="F1911" t="s">
        <v>43</v>
      </c>
      <c r="G1911" t="s">
        <v>38</v>
      </c>
      <c r="I1911">
        <v>1.3051507277980261</v>
      </c>
      <c r="J1911">
        <v>0.1848190036250521</v>
      </c>
      <c r="K1911">
        <v>0.3582203048274431</v>
      </c>
      <c r="M1911">
        <v>1.848190036250521</v>
      </c>
      <c r="N1911" t="str">
        <f t="shared" si="87"/>
        <v>05Qd-611,84819003625052</v>
      </c>
      <c r="O1911" t="s">
        <v>2417</v>
      </c>
      <c r="P1911">
        <v>200.993212080896</v>
      </c>
      <c r="Q1911">
        <v>10.635493572241639</v>
      </c>
      <c r="R1911">
        <v>713.33265817082361</v>
      </c>
      <c r="T1911">
        <f t="shared" si="88"/>
        <v>924.96136382396128</v>
      </c>
      <c r="U1911">
        <v>18816671.27883881</v>
      </c>
      <c r="V1911">
        <v>1434080.612113863</v>
      </c>
      <c r="W1911">
        <v>29749248.109046381</v>
      </c>
      <c r="Y1911">
        <f t="shared" si="89"/>
        <v>49999999.999999054</v>
      </c>
      <c r="Z1911">
        <v>0.81649365744558622</v>
      </c>
      <c r="AA1911">
        <v>4.6876949049024487E-2</v>
      </c>
      <c r="AB1911">
        <v>0.62366856976243679</v>
      </c>
      <c r="AD1911">
        <v>7.8413999999999998E-2</v>
      </c>
      <c r="AE1911">
        <v>5.4999999999999997E-3</v>
      </c>
      <c r="AF1911">
        <v>0.58058325746089667</v>
      </c>
      <c r="AG1911">
        <v>0.29293812074570758</v>
      </c>
      <c r="AH1911">
        <v>2.805625414457126</v>
      </c>
    </row>
    <row r="1912" spans="1:34">
      <c r="A1912" t="s">
        <v>1194</v>
      </c>
      <c r="B1912" t="s">
        <v>1208</v>
      </c>
      <c r="C1912" t="s">
        <v>2418</v>
      </c>
      <c r="D1912" t="s">
        <v>2427</v>
      </c>
      <c r="E1912" t="s">
        <v>489</v>
      </c>
      <c r="F1912" t="s">
        <v>49</v>
      </c>
      <c r="G1912" t="s">
        <v>38</v>
      </c>
      <c r="I1912">
        <v>0.12519178987617821</v>
      </c>
      <c r="J1912">
        <v>0.68672610888560426</v>
      </c>
      <c r="K1912">
        <v>0.44</v>
      </c>
      <c r="M1912">
        <v>1.2519178987617821</v>
      </c>
      <c r="N1912" t="str">
        <f t="shared" si="87"/>
        <v>05Qd-611,25191789876178</v>
      </c>
      <c r="O1912" t="s">
        <v>2420</v>
      </c>
      <c r="P1912">
        <v>19.279535640931449</v>
      </c>
      <c r="Q1912">
        <v>87.598158152985064</v>
      </c>
      <c r="R1912">
        <v>876.18252054794527</v>
      </c>
      <c r="T1912">
        <f t="shared" si="88"/>
        <v>983.06021434186175</v>
      </c>
      <c r="U1912">
        <v>1804920.080674432</v>
      </c>
      <c r="V1912">
        <v>9002356.9989481587</v>
      </c>
      <c r="W1912">
        <v>36540835.322793268</v>
      </c>
      <c r="Y1912">
        <f t="shared" si="89"/>
        <v>47348112.402415857</v>
      </c>
      <c r="Z1912">
        <v>7.8319155191076517E-2</v>
      </c>
      <c r="AA1912">
        <v>0.6723214432052268</v>
      </c>
      <c r="AB1912">
        <v>0.76604862146957065</v>
      </c>
      <c r="AD1912">
        <v>7.8413999999999998E-2</v>
      </c>
      <c r="AE1912">
        <v>5.4999999999999997E-3</v>
      </c>
      <c r="AF1912">
        <v>0.39327263835448673</v>
      </c>
      <c r="AG1912">
        <v>0.1984289869537425</v>
      </c>
      <c r="AH1912">
        <v>1.927533524070012</v>
      </c>
    </row>
    <row r="1913" spans="1:34">
      <c r="A1913" t="s">
        <v>1194</v>
      </c>
      <c r="B1913" t="s">
        <v>1208</v>
      </c>
      <c r="C1913" t="s">
        <v>2421</v>
      </c>
      <c r="D1913" t="s">
        <v>2428</v>
      </c>
      <c r="E1913" t="s">
        <v>489</v>
      </c>
      <c r="F1913" t="s">
        <v>1179</v>
      </c>
      <c r="G1913" t="s">
        <v>38</v>
      </c>
      <c r="I1913">
        <v>1.200252892807312</v>
      </c>
      <c r="J1913">
        <v>0.17592953078204079</v>
      </c>
      <c r="K1913">
        <v>0.38311288423105538</v>
      </c>
      <c r="M1913">
        <v>1.7592953078204081</v>
      </c>
      <c r="N1913" t="str">
        <f t="shared" si="87"/>
        <v>05Qd-611,75929530782041</v>
      </c>
      <c r="O1913" t="s">
        <v>2403</v>
      </c>
      <c r="P1913">
        <v>184.8389454923261</v>
      </c>
      <c r="Q1913">
        <v>12.366597199126341</v>
      </c>
      <c r="R1913">
        <v>762.90184672718021</v>
      </c>
      <c r="T1913">
        <f t="shared" si="88"/>
        <v>960.10738941863269</v>
      </c>
      <c r="U1913">
        <v>17304334.016297288</v>
      </c>
      <c r="V1913">
        <v>879155.04568467115</v>
      </c>
      <c r="W1913">
        <v>31816510.938016731</v>
      </c>
      <c r="Y1913">
        <f t="shared" si="89"/>
        <v>49999999.999998689</v>
      </c>
      <c r="Z1913">
        <v>0.7508702661195954</v>
      </c>
      <c r="AA1913">
        <v>4.4865732649506461E-2</v>
      </c>
      <c r="AB1913">
        <v>0.66700703825552554</v>
      </c>
      <c r="AD1913">
        <v>7.8413999999999998E-2</v>
      </c>
      <c r="AE1913">
        <v>5.4999999999999997E-3</v>
      </c>
      <c r="AF1913">
        <v>0.55265821188075659</v>
      </c>
      <c r="AG1913">
        <v>0.27884830628953472</v>
      </c>
      <c r="AH1913">
        <v>2.6747158259906998</v>
      </c>
    </row>
    <row r="1914" spans="1:34">
      <c r="A1914" t="s">
        <v>1194</v>
      </c>
      <c r="B1914" t="s">
        <v>1208</v>
      </c>
      <c r="C1914" t="s">
        <v>2423</v>
      </c>
      <c r="D1914" t="s">
        <v>2429</v>
      </c>
      <c r="E1914" t="s">
        <v>489</v>
      </c>
      <c r="F1914" t="s">
        <v>46</v>
      </c>
      <c r="G1914" t="s">
        <v>38</v>
      </c>
      <c r="I1914">
        <v>0.12960416173106909</v>
      </c>
      <c r="J1914">
        <v>0.72643745557962158</v>
      </c>
      <c r="K1914">
        <v>0.44</v>
      </c>
      <c r="M1914">
        <v>1.296041617310691</v>
      </c>
      <c r="N1914" t="str">
        <f t="shared" si="87"/>
        <v>05Qd-611,29604161731069</v>
      </c>
      <c r="O1914" t="s">
        <v>2408</v>
      </c>
      <c r="P1914">
        <v>19.95904090658464</v>
      </c>
      <c r="Q1914">
        <v>117.6828678038987</v>
      </c>
      <c r="R1914">
        <v>876.18252054794527</v>
      </c>
      <c r="T1914">
        <f t="shared" si="88"/>
        <v>1013.8244292584286</v>
      </c>
      <c r="U1914">
        <v>1868534.304675638</v>
      </c>
      <c r="V1914">
        <v>10767255.96660115</v>
      </c>
      <c r="W1914">
        <v>36540835.322793268</v>
      </c>
      <c r="Y1914">
        <f t="shared" si="89"/>
        <v>49176625.594070055</v>
      </c>
      <c r="Z1914">
        <v>8.1079505821143594E-2</v>
      </c>
      <c r="AA1914">
        <v>0.67205612823761085</v>
      </c>
      <c r="AB1914">
        <v>0.76604862146957065</v>
      </c>
      <c r="AD1914">
        <v>7.8413999999999998E-2</v>
      </c>
      <c r="AE1914">
        <v>5.4999999999999997E-3</v>
      </c>
      <c r="AF1914">
        <v>0.40713349234890811</v>
      </c>
      <c r="AG1914">
        <v>0.20542259634374449</v>
      </c>
      <c r="AH1914">
        <v>1.992511706003343</v>
      </c>
    </row>
    <row r="1915" spans="1:34">
      <c r="A1915" t="s">
        <v>1194</v>
      </c>
      <c r="B1915" t="s">
        <v>1214</v>
      </c>
      <c r="C1915" t="s">
        <v>2413</v>
      </c>
      <c r="D1915" t="s">
        <v>2430</v>
      </c>
      <c r="E1915" t="s">
        <v>489</v>
      </c>
      <c r="F1915" t="s">
        <v>671</v>
      </c>
      <c r="G1915" t="s">
        <v>38</v>
      </c>
      <c r="I1915">
        <v>1.220184450897051</v>
      </c>
      <c r="J1915">
        <v>0.1777659674752439</v>
      </c>
      <c r="K1915">
        <v>0.37970925638014358</v>
      </c>
      <c r="M1915">
        <v>1.7776596747524389</v>
      </c>
      <c r="N1915" t="str">
        <f t="shared" si="87"/>
        <v>05Qd-611,77765967475244</v>
      </c>
      <c r="O1915" t="s">
        <v>2400</v>
      </c>
      <c r="P1915">
        <v>187.90840543814591</v>
      </c>
      <c r="Q1915">
        <v>11.18035032999094</v>
      </c>
      <c r="R1915">
        <v>756.12412120577301</v>
      </c>
      <c r="T1915">
        <f t="shared" si="88"/>
        <v>955.21287697390983</v>
      </c>
      <c r="U1915">
        <v>17591692.072850998</v>
      </c>
      <c r="V1915">
        <v>901269.89225185546</v>
      </c>
      <c r="W1915">
        <v>31507038.034921441</v>
      </c>
      <c r="Y1915">
        <f t="shared" si="89"/>
        <v>50000000.000024296</v>
      </c>
      <c r="Z1915">
        <v>0.76333931694772217</v>
      </c>
      <c r="AA1915">
        <v>3.8550498533096743E-2</v>
      </c>
      <c r="AB1915">
        <v>0.6610812554755563</v>
      </c>
      <c r="AD1915">
        <v>7.8413999999999998E-2</v>
      </c>
      <c r="AE1915">
        <v>5.4999999999999997E-3</v>
      </c>
      <c r="AF1915">
        <v>0.55842712295888131</v>
      </c>
      <c r="AG1915">
        <v>0.28175905844826149</v>
      </c>
      <c r="AH1915">
        <v>2.701759856159581</v>
      </c>
    </row>
    <row r="1916" spans="1:34">
      <c r="A1916" t="s">
        <v>1194</v>
      </c>
      <c r="B1916" t="s">
        <v>1214</v>
      </c>
      <c r="C1916" t="s">
        <v>2415</v>
      </c>
      <c r="D1916" t="s">
        <v>2431</v>
      </c>
      <c r="E1916" t="s">
        <v>489</v>
      </c>
      <c r="F1916" t="s">
        <v>43</v>
      </c>
      <c r="G1916" t="s">
        <v>38</v>
      </c>
      <c r="I1916">
        <v>1.2799703902253381</v>
      </c>
      <c r="J1916">
        <v>0.18258787779414221</v>
      </c>
      <c r="K1916">
        <v>0.36332050992194148</v>
      </c>
      <c r="M1916">
        <v>1.8258787779414221</v>
      </c>
      <c r="N1916" t="str">
        <f t="shared" si="87"/>
        <v>05Qd-611,82587877794142</v>
      </c>
      <c r="O1916" t="s">
        <v>2417</v>
      </c>
      <c r="P1916">
        <v>197.11544009470211</v>
      </c>
      <c r="Q1916">
        <v>10.507102422153819</v>
      </c>
      <c r="R1916">
        <v>723.48881852311683</v>
      </c>
      <c r="T1916">
        <f t="shared" si="88"/>
        <v>931.11136103997273</v>
      </c>
      <c r="U1916">
        <v>18453640.308772359</v>
      </c>
      <c r="V1916">
        <v>1399206.487491302</v>
      </c>
      <c r="W1916">
        <v>30147153.20375919</v>
      </c>
      <c r="Y1916">
        <f t="shared" si="89"/>
        <v>50000000.000022851</v>
      </c>
      <c r="Z1916">
        <v>0.80074100491086686</v>
      </c>
      <c r="AA1916">
        <v>4.6311052848708921E-2</v>
      </c>
      <c r="AB1916">
        <v>0.63254812676664718</v>
      </c>
      <c r="AD1916">
        <v>7.8413999999999998E-2</v>
      </c>
      <c r="AE1916">
        <v>5.4999999999999997E-3</v>
      </c>
      <c r="AF1916">
        <v>0.57357448521720056</v>
      </c>
      <c r="AG1916">
        <v>0.28940178630371538</v>
      </c>
      <c r="AH1916">
        <v>2.772769049462338</v>
      </c>
    </row>
    <row r="1917" spans="1:34">
      <c r="A1917" t="s">
        <v>1194</v>
      </c>
      <c r="B1917" t="s">
        <v>1214</v>
      </c>
      <c r="C1917" t="s">
        <v>2418</v>
      </c>
      <c r="D1917" t="s">
        <v>2432</v>
      </c>
      <c r="E1917" t="s">
        <v>489</v>
      </c>
      <c r="F1917" t="s">
        <v>49</v>
      </c>
      <c r="G1917" t="s">
        <v>38</v>
      </c>
      <c r="I1917">
        <v>0.1235033803326288</v>
      </c>
      <c r="J1917">
        <v>0.67153042299365895</v>
      </c>
      <c r="K1917">
        <v>0.44</v>
      </c>
      <c r="M1917">
        <v>1.235033803326288</v>
      </c>
      <c r="N1917" t="str">
        <f t="shared" si="87"/>
        <v>05Qd-611,23503380332629</v>
      </c>
      <c r="O1917" t="s">
        <v>2420</v>
      </c>
      <c r="P1917">
        <v>19.019520571224831</v>
      </c>
      <c r="Q1917">
        <v>85.65981027486842</v>
      </c>
      <c r="R1917">
        <v>876.18252054794527</v>
      </c>
      <c r="T1917">
        <f t="shared" si="88"/>
        <v>980.86185139403847</v>
      </c>
      <c r="U1917">
        <v>1780577.8750667891</v>
      </c>
      <c r="V1917">
        <v>8710215.4996344242</v>
      </c>
      <c r="W1917">
        <v>36509767.677315928</v>
      </c>
      <c r="Y1917">
        <f t="shared" si="89"/>
        <v>47000561.052017137</v>
      </c>
      <c r="Z1917">
        <v>7.7262897355014487E-2</v>
      </c>
      <c r="AA1917">
        <v>0.65744449978167652</v>
      </c>
      <c r="AB1917">
        <v>0.76604862146957065</v>
      </c>
      <c r="AD1917">
        <v>7.8413999999999998E-2</v>
      </c>
      <c r="AE1917">
        <v>5.4999999999999997E-3</v>
      </c>
      <c r="AF1917">
        <v>0.38796873402920029</v>
      </c>
      <c r="AG1917">
        <v>0.1957528578272166</v>
      </c>
      <c r="AH1917">
        <v>1.9026693951827049</v>
      </c>
    </row>
    <row r="1918" spans="1:34">
      <c r="A1918" t="s">
        <v>1194</v>
      </c>
      <c r="B1918" t="s">
        <v>1214</v>
      </c>
      <c r="C1918" t="s">
        <v>2421</v>
      </c>
      <c r="D1918" t="s">
        <v>2433</v>
      </c>
      <c r="E1918" t="s">
        <v>489</v>
      </c>
      <c r="F1918" t="s">
        <v>1179</v>
      </c>
      <c r="G1918" t="s">
        <v>38</v>
      </c>
      <c r="I1918">
        <v>1.1711825774927069</v>
      </c>
      <c r="J1918">
        <v>0.17335847272708749</v>
      </c>
      <c r="K1918">
        <v>0.38904367705108062</v>
      </c>
      <c r="M1918">
        <v>1.7335847272708751</v>
      </c>
      <c r="N1918" t="str">
        <f t="shared" si="87"/>
        <v>05Qd-611,73358472727088</v>
      </c>
      <c r="O1918" t="s">
        <v>2403</v>
      </c>
      <c r="P1918">
        <v>180.36211693387679</v>
      </c>
      <c r="Q1918">
        <v>12.185870068212949</v>
      </c>
      <c r="R1918">
        <v>774.71197627694687</v>
      </c>
      <c r="T1918">
        <f t="shared" si="88"/>
        <v>967.25996327903658</v>
      </c>
      <c r="U1918">
        <v>16885220.30353095</v>
      </c>
      <c r="V1918">
        <v>833201.82043935417</v>
      </c>
      <c r="W1918">
        <v>32281577.876053821</v>
      </c>
      <c r="Y1918">
        <f t="shared" si="89"/>
        <v>50000000.000024125</v>
      </c>
      <c r="Z1918">
        <v>0.73268406925452978</v>
      </c>
      <c r="AA1918">
        <v>4.4210058739577097E-2</v>
      </c>
      <c r="AB1918">
        <v>0.67733266476462084</v>
      </c>
      <c r="AD1918">
        <v>7.8413999999999998E-2</v>
      </c>
      <c r="AE1918">
        <v>5.4999999999999997E-3</v>
      </c>
      <c r="AF1918">
        <v>0.54458158971859938</v>
      </c>
      <c r="AG1918">
        <v>0.27477317927243361</v>
      </c>
      <c r="AH1918">
        <v>2.636853496261907</v>
      </c>
    </row>
    <row r="1919" spans="1:34">
      <c r="A1919" t="s">
        <v>1194</v>
      </c>
      <c r="B1919" t="s">
        <v>1214</v>
      </c>
      <c r="C1919" t="s">
        <v>2423</v>
      </c>
      <c r="D1919" t="s">
        <v>2434</v>
      </c>
      <c r="E1919" t="s">
        <v>489</v>
      </c>
      <c r="F1919" t="s">
        <v>46</v>
      </c>
      <c r="G1919" t="s">
        <v>38</v>
      </c>
      <c r="I1919">
        <v>0.1264539223797759</v>
      </c>
      <c r="J1919">
        <v>0.69808530141798286</v>
      </c>
      <c r="K1919">
        <v>0.43999999999999989</v>
      </c>
      <c r="M1919">
        <v>1.2645392237977591</v>
      </c>
      <c r="N1919" t="str">
        <f t="shared" si="87"/>
        <v>05Qd-611,26453922379776</v>
      </c>
      <c r="O1919" t="s">
        <v>2408</v>
      </c>
      <c r="P1919">
        <v>19.47390404648548</v>
      </c>
      <c r="Q1919">
        <v>113.0898188297132</v>
      </c>
      <c r="R1919">
        <v>876.18252054794516</v>
      </c>
      <c r="T1919">
        <f t="shared" si="88"/>
        <v>1008.7462434241438</v>
      </c>
      <c r="U1919">
        <v>1823116.5478906</v>
      </c>
      <c r="V1919">
        <v>10347020.33761734</v>
      </c>
      <c r="W1919">
        <v>36509767.677315928</v>
      </c>
      <c r="Y1919">
        <f t="shared" si="89"/>
        <v>48679904.562823869</v>
      </c>
      <c r="Z1919">
        <v>7.9108736932169396E-2</v>
      </c>
      <c r="AA1919">
        <v>0.64582642490015907</v>
      </c>
      <c r="AB1919">
        <v>0.76604862146957065</v>
      </c>
      <c r="AD1919">
        <v>7.8413999999999998E-2</v>
      </c>
      <c r="AE1919">
        <v>5.4999999999999997E-3</v>
      </c>
      <c r="AF1919">
        <v>0.39723745250191372</v>
      </c>
      <c r="AG1919">
        <v>0.20042946697194469</v>
      </c>
      <c r="AH1919">
        <v>1.9461201432716171</v>
      </c>
    </row>
    <row r="1920" spans="1:34">
      <c r="A1920" t="s">
        <v>1194</v>
      </c>
      <c r="B1920" t="s">
        <v>1220</v>
      </c>
      <c r="C1920" t="s">
        <v>2413</v>
      </c>
      <c r="D1920" t="s">
        <v>2435</v>
      </c>
      <c r="E1920" t="s">
        <v>489</v>
      </c>
      <c r="F1920" t="s">
        <v>671</v>
      </c>
      <c r="G1920" t="s">
        <v>38</v>
      </c>
      <c r="I1920">
        <v>1.2023403474177099</v>
      </c>
      <c r="J1920">
        <v>0.1761850140922224</v>
      </c>
      <c r="K1920">
        <v>0.38332477941229148</v>
      </c>
      <c r="M1920">
        <v>1.761850140922224</v>
      </c>
      <c r="N1920" t="str">
        <f t="shared" si="87"/>
        <v>05Qd-611,76185014092222</v>
      </c>
      <c r="O1920" t="s">
        <v>2400</v>
      </c>
      <c r="P1920">
        <v>185.16041350232729</v>
      </c>
      <c r="Q1920">
        <v>11.08091840312324</v>
      </c>
      <c r="R1920">
        <v>763.32379866806059</v>
      </c>
      <c r="T1920">
        <f t="shared" si="88"/>
        <v>959.56513057351117</v>
      </c>
      <c r="U1920">
        <v>17334429.350404508</v>
      </c>
      <c r="V1920">
        <v>879635.69149071781</v>
      </c>
      <c r="W1920">
        <v>31785934.95808712</v>
      </c>
      <c r="Y1920">
        <f t="shared" si="89"/>
        <v>49999999.999982342</v>
      </c>
      <c r="Z1920">
        <v>0.75217616390848219</v>
      </c>
      <c r="AA1920">
        <v>3.8207651463217911E-2</v>
      </c>
      <c r="AB1920">
        <v>0.66737595191798449</v>
      </c>
      <c r="AD1920">
        <v>7.8413999999999998E-2</v>
      </c>
      <c r="AE1920">
        <v>5.4999999999999997E-3</v>
      </c>
      <c r="AF1920">
        <v>0.55346077725305465</v>
      </c>
      <c r="AG1920">
        <v>0.27925324733617252</v>
      </c>
      <c r="AH1920">
        <v>2.6784781655114509</v>
      </c>
    </row>
    <row r="1921" spans="1:34">
      <c r="A1921" t="s">
        <v>1194</v>
      </c>
      <c r="B1921" t="s">
        <v>1220</v>
      </c>
      <c r="C1921" t="s">
        <v>2415</v>
      </c>
      <c r="D1921" t="s">
        <v>2436</v>
      </c>
      <c r="E1921" t="s">
        <v>489</v>
      </c>
      <c r="F1921" t="s">
        <v>43</v>
      </c>
      <c r="G1921" t="s">
        <v>38</v>
      </c>
      <c r="I1921">
        <v>1.263276600841966</v>
      </c>
      <c r="J1921">
        <v>0.18110708695472469</v>
      </c>
      <c r="K1921">
        <v>0.36668718175055659</v>
      </c>
      <c r="M1921">
        <v>1.8110708695472471</v>
      </c>
      <c r="N1921" t="str">
        <f t="shared" si="87"/>
        <v>05Qd-611,81107086954725</v>
      </c>
      <c r="O1921" t="s">
        <v>2417</v>
      </c>
      <c r="P1921">
        <v>194.5445965296627</v>
      </c>
      <c r="Q1921">
        <v>10.42188964021279</v>
      </c>
      <c r="R1921">
        <v>730.19295263369361</v>
      </c>
      <c r="T1921">
        <f t="shared" si="88"/>
        <v>935.15943880356906</v>
      </c>
      <c r="U1921">
        <v>18212961.940722819</v>
      </c>
      <c r="V1921">
        <v>1380720.6618901039</v>
      </c>
      <c r="W1921">
        <v>30406317.39737127</v>
      </c>
      <c r="Y1921">
        <f t="shared" si="89"/>
        <v>49999999.99998419</v>
      </c>
      <c r="Z1921">
        <v>0.79029748075695372</v>
      </c>
      <c r="AA1921">
        <v>4.5935469411020551E-2</v>
      </c>
      <c r="AB1921">
        <v>0.63840956838767227</v>
      </c>
      <c r="AD1921">
        <v>7.8413999999999998E-2</v>
      </c>
      <c r="AE1921">
        <v>5.4999999999999997E-3</v>
      </c>
      <c r="AF1921">
        <v>0.56892278624520853</v>
      </c>
      <c r="AG1921">
        <v>0.28705473282323868</v>
      </c>
      <c r="AH1921">
        <v>2.7509623886156942</v>
      </c>
    </row>
    <row r="1922" spans="1:34">
      <c r="A1922" t="s">
        <v>1194</v>
      </c>
      <c r="B1922" t="s">
        <v>1220</v>
      </c>
      <c r="C1922" t="s">
        <v>2418</v>
      </c>
      <c r="D1922" t="s">
        <v>2437</v>
      </c>
      <c r="E1922" t="s">
        <v>489</v>
      </c>
      <c r="F1922" t="s">
        <v>49</v>
      </c>
      <c r="G1922" t="s">
        <v>38</v>
      </c>
      <c r="I1922">
        <v>0.1227869922701883</v>
      </c>
      <c r="J1922">
        <v>0.66508293043169497</v>
      </c>
      <c r="K1922">
        <v>0.44</v>
      </c>
      <c r="M1922">
        <v>1.227869922701883</v>
      </c>
      <c r="N1922" t="str">
        <f t="shared" ref="N1922:N1985" si="90">_xlfn.CONCAT(A1922,M1922)</f>
        <v>05Qd-611,22786992270188</v>
      </c>
      <c r="O1922" t="s">
        <v>2420</v>
      </c>
      <c r="P1922">
        <v>18.909196809608989</v>
      </c>
      <c r="Q1922">
        <v>84.837373985021159</v>
      </c>
      <c r="R1922">
        <v>876.18252054794527</v>
      </c>
      <c r="T1922">
        <f t="shared" ref="T1922:T1985" si="91">SUM(P1922:S1922)</f>
        <v>979.92909134257548</v>
      </c>
      <c r="U1922">
        <v>1770249.536437449</v>
      </c>
      <c r="V1922">
        <v>8593899.1411214564</v>
      </c>
      <c r="W1922">
        <v>36485539.502562799</v>
      </c>
      <c r="Y1922">
        <f t="shared" ref="Y1922:Y1985" si="92">SUM(U1922:X1922)</f>
        <v>46849688.180121705</v>
      </c>
      <c r="Z1922">
        <v>7.6814729724415026E-2</v>
      </c>
      <c r="AA1922">
        <v>0.65113224887374332</v>
      </c>
      <c r="AB1922">
        <v>0.76604862146957065</v>
      </c>
      <c r="AD1922">
        <v>7.8413999999999998E-2</v>
      </c>
      <c r="AE1922">
        <v>5.4999999999999997E-3</v>
      </c>
      <c r="AF1922">
        <v>0.38571830032519888</v>
      </c>
      <c r="AG1922">
        <v>0.1946173827482485</v>
      </c>
      <c r="AH1922">
        <v>1.8921196057753309</v>
      </c>
    </row>
    <row r="1923" spans="1:34">
      <c r="A1923" t="s">
        <v>1194</v>
      </c>
      <c r="B1923" t="s">
        <v>1220</v>
      </c>
      <c r="C1923" t="s">
        <v>2421</v>
      </c>
      <c r="D1923" t="s">
        <v>2438</v>
      </c>
      <c r="E1923" t="s">
        <v>489</v>
      </c>
      <c r="F1923" t="s">
        <v>1179</v>
      </c>
      <c r="G1923" t="s">
        <v>38</v>
      </c>
      <c r="I1923">
        <v>1.1492223222481861</v>
      </c>
      <c r="J1923">
        <v>0.17141808942513559</v>
      </c>
      <c r="K1923">
        <v>0.3935404825780337</v>
      </c>
      <c r="M1923">
        <v>1.7141808942513559</v>
      </c>
      <c r="N1923" t="str">
        <f t="shared" si="90"/>
        <v>05Qd-611,71418089425136</v>
      </c>
      <c r="O1923" t="s">
        <v>2403</v>
      </c>
      <c r="P1923">
        <v>176.98023762622071</v>
      </c>
      <c r="Q1923">
        <v>12.04947489566583</v>
      </c>
      <c r="R1923">
        <v>783.66657264290063</v>
      </c>
      <c r="T1923">
        <f t="shared" si="91"/>
        <v>972.69628516478724</v>
      </c>
      <c r="U1923">
        <v>16568614.033209439</v>
      </c>
      <c r="V1923">
        <v>798347.73277657619</v>
      </c>
      <c r="W1923">
        <v>32633038.23399654</v>
      </c>
      <c r="Y1923">
        <f t="shared" si="92"/>
        <v>49999999.999982551</v>
      </c>
      <c r="Z1923">
        <v>0.71894587891287609</v>
      </c>
      <c r="AA1923">
        <v>4.3715220163722583E-2</v>
      </c>
      <c r="AB1923">
        <v>0.68516169129857341</v>
      </c>
      <c r="AD1923">
        <v>7.8413999999999998E-2</v>
      </c>
      <c r="AE1923">
        <v>5.4999999999999997E-3</v>
      </c>
      <c r="AF1923">
        <v>0.53848614479100176</v>
      </c>
      <c r="AG1923">
        <v>0.27169767173883991</v>
      </c>
      <c r="AH1923">
        <v>2.6082787107811969</v>
      </c>
    </row>
    <row r="1924" spans="1:34">
      <c r="A1924" t="s">
        <v>1194</v>
      </c>
      <c r="B1924" t="s">
        <v>1220</v>
      </c>
      <c r="C1924" t="s">
        <v>2423</v>
      </c>
      <c r="D1924" t="s">
        <v>2439</v>
      </c>
      <c r="E1924" t="s">
        <v>489</v>
      </c>
      <c r="F1924" t="s">
        <v>46</v>
      </c>
      <c r="G1924" t="s">
        <v>38</v>
      </c>
      <c r="I1924">
        <v>0.1242731141274644</v>
      </c>
      <c r="J1924">
        <v>0.67845802714717973</v>
      </c>
      <c r="K1924">
        <v>0.43999999999999989</v>
      </c>
      <c r="M1924">
        <v>1.242731141274644</v>
      </c>
      <c r="N1924" t="str">
        <f t="shared" si="90"/>
        <v>05Qd-611,24273114127464</v>
      </c>
      <c r="O1924" t="s">
        <v>2408</v>
      </c>
      <c r="P1924">
        <v>19.138059575629519</v>
      </c>
      <c r="Q1924">
        <v>109.9102003978431</v>
      </c>
      <c r="R1924">
        <v>876.18252054794516</v>
      </c>
      <c r="T1924">
        <f t="shared" si="91"/>
        <v>1005.2307805214177</v>
      </c>
      <c r="U1924">
        <v>1791675.311923045</v>
      </c>
      <c r="V1924">
        <v>10056104.8783755</v>
      </c>
      <c r="W1924">
        <v>36485539.502562791</v>
      </c>
      <c r="Y1924">
        <f t="shared" si="92"/>
        <v>48333319.692861333</v>
      </c>
      <c r="Z1924">
        <v>7.7744437722742879E-2</v>
      </c>
      <c r="AA1924">
        <v>0.62766845430960228</v>
      </c>
      <c r="AB1924">
        <v>0.76604862146957065</v>
      </c>
      <c r="AD1924">
        <v>7.8413999999999998E-2</v>
      </c>
      <c r="AE1924">
        <v>5.4999999999999997E-3</v>
      </c>
      <c r="AF1924">
        <v>0.39038674595014988</v>
      </c>
      <c r="AG1924">
        <v>0.1969728858920311</v>
      </c>
      <c r="AH1924">
        <v>1.914004773116825</v>
      </c>
    </row>
    <row r="1925" spans="1:34">
      <c r="A1925" t="s">
        <v>1194</v>
      </c>
      <c r="B1925" t="s">
        <v>1226</v>
      </c>
      <c r="C1925" t="s">
        <v>2413</v>
      </c>
      <c r="D1925" t="s">
        <v>2440</v>
      </c>
      <c r="E1925" t="s">
        <v>489</v>
      </c>
      <c r="F1925" t="s">
        <v>671</v>
      </c>
      <c r="G1925" t="s">
        <v>38</v>
      </c>
      <c r="I1925">
        <v>1.2213042011570161</v>
      </c>
      <c r="J1925">
        <v>0.1778598908568273</v>
      </c>
      <c r="K1925">
        <v>0.37943481655443001</v>
      </c>
      <c r="M1925">
        <v>1.778598908568273</v>
      </c>
      <c r="N1925" t="str">
        <f t="shared" si="90"/>
        <v>05Qd-611,77859890856827</v>
      </c>
      <c r="O1925" t="s">
        <v>2400</v>
      </c>
      <c r="P1925">
        <v>188.0808469781804</v>
      </c>
      <c r="Q1925">
        <v>11.18625751416795</v>
      </c>
      <c r="R1925">
        <v>755.57762261888104</v>
      </c>
      <c r="T1925">
        <f t="shared" si="91"/>
        <v>954.84472711122942</v>
      </c>
      <c r="U1925">
        <v>17607835.781088971</v>
      </c>
      <c r="V1925">
        <v>904187.73366698693</v>
      </c>
      <c r="W1925">
        <v>31487976.485260092</v>
      </c>
      <c r="Y1925">
        <f t="shared" si="92"/>
        <v>50000000.000016049</v>
      </c>
      <c r="Z1925">
        <v>0.76403982529952508</v>
      </c>
      <c r="AA1925">
        <v>3.8570866847883759E-2</v>
      </c>
      <c r="AB1925">
        <v>0.66060345036154666</v>
      </c>
      <c r="AD1925">
        <v>7.8413999999999998E-2</v>
      </c>
      <c r="AE1925">
        <v>5.4999999999999997E-3</v>
      </c>
      <c r="AF1925">
        <v>0.55872217023087112</v>
      </c>
      <c r="AG1925">
        <v>0.63407051090458932</v>
      </c>
      <c r="AH1925">
        <v>3.055305589703734</v>
      </c>
    </row>
    <row r="1926" spans="1:34">
      <c r="A1926" t="s">
        <v>1194</v>
      </c>
      <c r="B1926" t="s">
        <v>1226</v>
      </c>
      <c r="C1926" t="s">
        <v>2415</v>
      </c>
      <c r="D1926" t="s">
        <v>2441</v>
      </c>
      <c r="E1926" t="s">
        <v>489</v>
      </c>
      <c r="F1926" t="s">
        <v>43</v>
      </c>
      <c r="G1926" t="s">
        <v>38</v>
      </c>
      <c r="I1926">
        <v>1.277178707931848</v>
      </c>
      <c r="J1926">
        <v>0.18234090259827679</v>
      </c>
      <c r="K1926">
        <v>0.36388941545264408</v>
      </c>
      <c r="M1926">
        <v>1.823409025982768</v>
      </c>
      <c r="N1926" t="str">
        <f t="shared" si="90"/>
        <v>05Qd-611,82340902598277</v>
      </c>
      <c r="O1926" t="s">
        <v>2417</v>
      </c>
      <c r="P1926">
        <v>196.68552102150451</v>
      </c>
      <c r="Q1926">
        <v>10.49289012224629</v>
      </c>
      <c r="R1926">
        <v>724.62169370912761</v>
      </c>
      <c r="T1926">
        <f t="shared" si="91"/>
        <v>931.80010485287835</v>
      </c>
      <c r="U1926">
        <v>18413391.955143351</v>
      </c>
      <c r="V1926">
        <v>1388690.36020454</v>
      </c>
      <c r="W1926">
        <v>30197917.68466831</v>
      </c>
      <c r="Y1926">
        <f t="shared" si="92"/>
        <v>50000000.000016198</v>
      </c>
      <c r="Z1926">
        <v>0.79899454694421956</v>
      </c>
      <c r="AA1926">
        <v>4.6248410785685777E-2</v>
      </c>
      <c r="AB1926">
        <v>0.63353860244287719</v>
      </c>
      <c r="AD1926">
        <v>7.8413999999999998E-2</v>
      </c>
      <c r="AE1926">
        <v>5.4999999999999997E-3</v>
      </c>
      <c r="AF1926">
        <v>0.57279864690558169</v>
      </c>
      <c r="AG1926">
        <v>0.6500453177628569</v>
      </c>
      <c r="AH1926">
        <v>3.1301669906512068</v>
      </c>
    </row>
    <row r="1927" spans="1:34">
      <c r="A1927" t="s">
        <v>1194</v>
      </c>
      <c r="B1927" t="s">
        <v>1226</v>
      </c>
      <c r="C1927" t="s">
        <v>2418</v>
      </c>
      <c r="D1927" t="s">
        <v>2442</v>
      </c>
      <c r="E1927" t="s">
        <v>489</v>
      </c>
      <c r="F1927" t="s">
        <v>49</v>
      </c>
      <c r="G1927" t="s">
        <v>38</v>
      </c>
      <c r="I1927">
        <v>0.1233443753515035</v>
      </c>
      <c r="J1927">
        <v>0.67009937816353193</v>
      </c>
      <c r="K1927">
        <v>0.43999999999999989</v>
      </c>
      <c r="M1927">
        <v>1.2334437535150351</v>
      </c>
      <c r="N1927" t="str">
        <f t="shared" si="90"/>
        <v>05Qd-611,23344375351504</v>
      </c>
      <c r="O1927" t="s">
        <v>2420</v>
      </c>
      <c r="P1927">
        <v>18.995033804131541</v>
      </c>
      <c r="Q1927">
        <v>85.477267497287258</v>
      </c>
      <c r="R1927">
        <v>876.18252054794505</v>
      </c>
      <c r="T1927">
        <f t="shared" si="91"/>
        <v>980.65482184936388</v>
      </c>
      <c r="U1927">
        <v>1778285.4620927109</v>
      </c>
      <c r="V1927">
        <v>8678129.4303460997</v>
      </c>
      <c r="W1927">
        <v>36514070.530812703</v>
      </c>
      <c r="Y1927">
        <f t="shared" si="92"/>
        <v>46970485.42325151</v>
      </c>
      <c r="Z1927">
        <v>7.7163424891163471E-2</v>
      </c>
      <c r="AA1927">
        <v>0.65604347233706151</v>
      </c>
      <c r="AB1927">
        <v>0.76604862146957053</v>
      </c>
      <c r="AD1927">
        <v>7.8413999999999998E-2</v>
      </c>
      <c r="AE1927">
        <v>5.4999999999999997E-3</v>
      </c>
      <c r="AF1927">
        <v>0.38746924194189591</v>
      </c>
      <c r="AG1927">
        <v>0.43972269812810999</v>
      </c>
      <c r="AH1927">
        <v>2.144549693585041</v>
      </c>
    </row>
    <row r="1928" spans="1:34">
      <c r="A1928" t="s">
        <v>1194</v>
      </c>
      <c r="B1928" t="s">
        <v>1226</v>
      </c>
      <c r="C1928" t="s">
        <v>2421</v>
      </c>
      <c r="D1928" t="s">
        <v>2443</v>
      </c>
      <c r="E1928" t="s">
        <v>489</v>
      </c>
      <c r="F1928" t="s">
        <v>1179</v>
      </c>
      <c r="G1928" t="s">
        <v>38</v>
      </c>
      <c r="I1928">
        <v>1.173177229498263</v>
      </c>
      <c r="J1928">
        <v>0.17352925938035779</v>
      </c>
      <c r="K1928">
        <v>0.38858610492495838</v>
      </c>
      <c r="M1928">
        <v>1.735292593803579</v>
      </c>
      <c r="N1928" t="str">
        <f t="shared" si="90"/>
        <v>05Qd-611,73529259380358</v>
      </c>
      <c r="O1928" t="s">
        <v>2403</v>
      </c>
      <c r="P1928">
        <v>180.6692933427324</v>
      </c>
      <c r="Q1928">
        <v>12.19787515762911</v>
      </c>
      <c r="R1928">
        <v>773.80080196149629</v>
      </c>
      <c r="T1928">
        <f t="shared" si="91"/>
        <v>966.66797046185775</v>
      </c>
      <c r="U1928">
        <v>16913977.680211529</v>
      </c>
      <c r="V1928">
        <v>838612.22316054686</v>
      </c>
      <c r="W1928">
        <v>32247410.096644819</v>
      </c>
      <c r="Y1928">
        <f t="shared" si="92"/>
        <v>50000000.000016898</v>
      </c>
      <c r="Z1928">
        <v>0.73393191034802174</v>
      </c>
      <c r="AA1928">
        <v>4.4253612930233277E-2</v>
      </c>
      <c r="AB1928">
        <v>0.67653602272725988</v>
      </c>
      <c r="AD1928">
        <v>7.8413999999999998E-2</v>
      </c>
      <c r="AE1928">
        <v>5.4999999999999997E-3</v>
      </c>
      <c r="AF1928">
        <v>0.54511809229431796</v>
      </c>
      <c r="AG1928">
        <v>0.61863180969097586</v>
      </c>
      <c r="AH1928">
        <v>2.9829564957888728</v>
      </c>
    </row>
    <row r="1929" spans="1:34">
      <c r="A1929" t="s">
        <v>1194</v>
      </c>
      <c r="B1929" t="s">
        <v>1226</v>
      </c>
      <c r="C1929" t="s">
        <v>2423</v>
      </c>
      <c r="D1929" t="s">
        <v>2444</v>
      </c>
      <c r="E1929" t="s">
        <v>489</v>
      </c>
      <c r="F1929" t="s">
        <v>46</v>
      </c>
      <c r="G1929" t="s">
        <v>38</v>
      </c>
      <c r="I1929">
        <v>0.1262147490060625</v>
      </c>
      <c r="J1929">
        <v>0.69593274105456249</v>
      </c>
      <c r="K1929">
        <v>0.44000000000000011</v>
      </c>
      <c r="M1929">
        <v>1.2621474900606251</v>
      </c>
      <c r="N1929" t="str">
        <f t="shared" si="90"/>
        <v>05Qd-611,26214749006063</v>
      </c>
      <c r="O1929" t="s">
        <v>2408</v>
      </c>
      <c r="P1929">
        <v>19.437071346933621</v>
      </c>
      <c r="Q1929">
        <v>112.7411040508391</v>
      </c>
      <c r="R1929">
        <v>876.18252054794527</v>
      </c>
      <c r="T1929">
        <f t="shared" si="91"/>
        <v>1008.360695945718</v>
      </c>
      <c r="U1929">
        <v>1819668.327960165</v>
      </c>
      <c r="V1929">
        <v>10315115.087910719</v>
      </c>
      <c r="W1929">
        <v>36514070.530812718</v>
      </c>
      <c r="Y1929">
        <f t="shared" si="92"/>
        <v>48648853.946683601</v>
      </c>
      <c r="Z1929">
        <v>7.895911165249285E-2</v>
      </c>
      <c r="AA1929">
        <v>0.64383500585571596</v>
      </c>
      <c r="AB1929">
        <v>0.76604862146957076</v>
      </c>
      <c r="AD1929">
        <v>7.8413999999999998E-2</v>
      </c>
      <c r="AE1929">
        <v>5.4999999999999997E-3</v>
      </c>
      <c r="AF1929">
        <v>0.39648612253213361</v>
      </c>
      <c r="AG1929">
        <v>0.4499555802066128</v>
      </c>
      <c r="AH1929">
        <v>2.192503192799371</v>
      </c>
    </row>
    <row r="1930" spans="1:34">
      <c r="A1930" t="s">
        <v>1232</v>
      </c>
      <c r="B1930" t="s">
        <v>1233</v>
      </c>
      <c r="C1930" t="s">
        <v>2445</v>
      </c>
      <c r="D1930" t="s">
        <v>2446</v>
      </c>
      <c r="E1930" t="s">
        <v>489</v>
      </c>
      <c r="F1930" t="s">
        <v>671</v>
      </c>
      <c r="G1930" t="s">
        <v>38</v>
      </c>
      <c r="I1930">
        <v>1.213643116031589</v>
      </c>
      <c r="J1930">
        <v>0.17718108925737719</v>
      </c>
      <c r="K1930">
        <v>0.38098668728480528</v>
      </c>
      <c r="M1930">
        <v>1.7718108925737719</v>
      </c>
      <c r="N1930" t="str">
        <f t="shared" si="90"/>
        <v>05Vd-611,77181089257377</v>
      </c>
      <c r="O1930" t="s">
        <v>2400</v>
      </c>
      <c r="P1930">
        <v>186.90103986886481</v>
      </c>
      <c r="Q1930">
        <v>11.14356520475576</v>
      </c>
      <c r="R1930">
        <v>758.6678999100285</v>
      </c>
      <c r="T1930">
        <f t="shared" si="91"/>
        <v>956.71250498364907</v>
      </c>
      <c r="U1930">
        <v>17497384.078175269</v>
      </c>
      <c r="V1930">
        <v>894858.8483127181</v>
      </c>
      <c r="W1930">
        <v>31607757.07350019</v>
      </c>
      <c r="Y1930">
        <f t="shared" si="92"/>
        <v>49999999.999988176</v>
      </c>
      <c r="Z1930">
        <v>0.7592471011483346</v>
      </c>
      <c r="AA1930">
        <v>3.8423661280724178E-2</v>
      </c>
      <c r="AB1930">
        <v>0.66330528771087172</v>
      </c>
      <c r="AD1930">
        <v>7.8413999999999998E-2</v>
      </c>
      <c r="AE1930">
        <v>5.4999999999999997E-3</v>
      </c>
      <c r="AF1930">
        <v>0.55658980918547807</v>
      </c>
      <c r="AG1930">
        <v>0.63165058320254963</v>
      </c>
      <c r="AH1930">
        <v>3.0439652849618</v>
      </c>
    </row>
    <row r="1931" spans="1:34">
      <c r="A1931" t="s">
        <v>1232</v>
      </c>
      <c r="B1931" t="s">
        <v>1233</v>
      </c>
      <c r="C1931" t="s">
        <v>2447</v>
      </c>
      <c r="D1931" t="s">
        <v>2448</v>
      </c>
      <c r="E1931" t="s">
        <v>489</v>
      </c>
      <c r="F1931" t="s">
        <v>43</v>
      </c>
      <c r="G1931" t="s">
        <v>38</v>
      </c>
      <c r="I1931">
        <v>1.2702418679056251</v>
      </c>
      <c r="J1931">
        <v>0.1817252157645767</v>
      </c>
      <c r="K1931">
        <v>0.36528507397556509</v>
      </c>
      <c r="M1931">
        <v>1.817252157645767</v>
      </c>
      <c r="N1931" t="str">
        <f t="shared" si="90"/>
        <v>05Vd-611,81725215764577</v>
      </c>
      <c r="O1931" t="s">
        <v>2417</v>
      </c>
      <c r="P1931">
        <v>195.61724765746629</v>
      </c>
      <c r="Q1931">
        <v>10.45746014354337</v>
      </c>
      <c r="R1931">
        <v>727.40090189648481</v>
      </c>
      <c r="T1931">
        <f t="shared" si="91"/>
        <v>933.47560969749452</v>
      </c>
      <c r="U1931">
        <v>18313381.867643699</v>
      </c>
      <c r="V1931">
        <v>1381512.2949742361</v>
      </c>
      <c r="W1931">
        <v>30305105.837370511</v>
      </c>
      <c r="Y1931">
        <f t="shared" si="92"/>
        <v>49999999.999988452</v>
      </c>
      <c r="Z1931">
        <v>0.79465490573382769</v>
      </c>
      <c r="AA1931">
        <v>4.6092249786181268E-2</v>
      </c>
      <c r="AB1931">
        <v>0.63596847127816325</v>
      </c>
      <c r="AD1931">
        <v>7.8413999999999998E-2</v>
      </c>
      <c r="AE1931">
        <v>5.4999999999999997E-3</v>
      </c>
      <c r="AF1931">
        <v>0.5708645521400314</v>
      </c>
      <c r="AG1931">
        <v>0.64785039420071577</v>
      </c>
      <c r="AH1931">
        <v>3.119881103986514</v>
      </c>
    </row>
    <row r="1932" spans="1:34">
      <c r="A1932" t="s">
        <v>1232</v>
      </c>
      <c r="B1932" t="s">
        <v>1233</v>
      </c>
      <c r="C1932" t="s">
        <v>2449</v>
      </c>
      <c r="D1932" t="s">
        <v>2450</v>
      </c>
      <c r="E1932" t="s">
        <v>489</v>
      </c>
      <c r="F1932" t="s">
        <v>49</v>
      </c>
      <c r="G1932" t="s">
        <v>38</v>
      </c>
      <c r="I1932">
        <v>0.1230486711584011</v>
      </c>
      <c r="J1932">
        <v>0.6674380404256105</v>
      </c>
      <c r="K1932">
        <v>0.44</v>
      </c>
      <c r="M1932">
        <v>1.2304867115840119</v>
      </c>
      <c r="N1932" t="str">
        <f t="shared" si="90"/>
        <v>05Vd-611,23048671158401</v>
      </c>
      <c r="O1932" t="s">
        <v>2420</v>
      </c>
      <c r="P1932">
        <v>18.949495358393769</v>
      </c>
      <c r="Q1932">
        <v>85.137789674835943</v>
      </c>
      <c r="R1932">
        <v>876.18252054794527</v>
      </c>
      <c r="T1932">
        <f t="shared" si="91"/>
        <v>980.26980558117498</v>
      </c>
      <c r="U1932">
        <v>1774022.223771747</v>
      </c>
      <c r="V1932">
        <v>8630394.5817508455</v>
      </c>
      <c r="W1932">
        <v>36503672.11372833</v>
      </c>
      <c r="Y1932">
        <f t="shared" si="92"/>
        <v>46908088.91925092</v>
      </c>
      <c r="Z1932">
        <v>7.6978434305014456E-2</v>
      </c>
      <c r="AA1932">
        <v>0.65343795842741936</v>
      </c>
      <c r="AB1932">
        <v>0.76604862146957065</v>
      </c>
      <c r="AD1932">
        <v>7.8413999999999998E-2</v>
      </c>
      <c r="AE1932">
        <v>5.4999999999999997E-3</v>
      </c>
      <c r="AF1932">
        <v>0.38654032824628642</v>
      </c>
      <c r="AG1932">
        <v>0.43866851267970008</v>
      </c>
      <c r="AH1932">
        <v>2.1396095525099978</v>
      </c>
    </row>
    <row r="1933" spans="1:34">
      <c r="A1933" t="s">
        <v>1232</v>
      </c>
      <c r="B1933" t="s">
        <v>1233</v>
      </c>
      <c r="C1933" t="s">
        <v>2451</v>
      </c>
      <c r="D1933" t="s">
        <v>2452</v>
      </c>
      <c r="E1933" t="s">
        <v>489</v>
      </c>
      <c r="F1933" t="s">
        <v>1179</v>
      </c>
      <c r="G1933" t="s">
        <v>38</v>
      </c>
      <c r="I1933">
        <v>1.1637276602843809</v>
      </c>
      <c r="J1933">
        <v>0.17269425382315781</v>
      </c>
      <c r="K1933">
        <v>0.39052062412403987</v>
      </c>
      <c r="M1933">
        <v>1.7269425382315791</v>
      </c>
      <c r="N1933" t="str">
        <f t="shared" si="90"/>
        <v>05Vd-611,72694253823158</v>
      </c>
      <c r="O1933" t="s">
        <v>2403</v>
      </c>
      <c r="P1933">
        <v>179.21405968379469</v>
      </c>
      <c r="Q1933">
        <v>12.13918019414559</v>
      </c>
      <c r="R1933">
        <v>777.65305629763168</v>
      </c>
      <c r="T1933">
        <f t="shared" si="91"/>
        <v>969.00629617557195</v>
      </c>
      <c r="U1933">
        <v>16777740.97295839</v>
      </c>
      <c r="V1933">
        <v>823538.9891364316</v>
      </c>
      <c r="W1933">
        <v>32398720.03789204</v>
      </c>
      <c r="Y1933">
        <f t="shared" si="92"/>
        <v>49999999.999986857</v>
      </c>
      <c r="Z1933">
        <v>0.72802032238779857</v>
      </c>
      <c r="AA1933">
        <v>4.4040668941105032E-2</v>
      </c>
      <c r="AB1933">
        <v>0.6799040585583116</v>
      </c>
      <c r="AD1933">
        <v>7.8413999999999998E-2</v>
      </c>
      <c r="AE1933">
        <v>5.4999999999999997E-3</v>
      </c>
      <c r="AF1933">
        <v>0.54249503818793043</v>
      </c>
      <c r="AG1933">
        <v>0.61565501487955776</v>
      </c>
      <c r="AH1933">
        <v>2.9690065912990669</v>
      </c>
    </row>
    <row r="1934" spans="1:34">
      <c r="A1934" t="s">
        <v>1194</v>
      </c>
      <c r="B1934" t="s">
        <v>1242</v>
      </c>
      <c r="C1934" t="s">
        <v>2413</v>
      </c>
      <c r="D1934" t="s">
        <v>2453</v>
      </c>
      <c r="E1934" t="s">
        <v>489</v>
      </c>
      <c r="F1934" t="s">
        <v>671</v>
      </c>
      <c r="G1934" t="s">
        <v>38</v>
      </c>
      <c r="I1934">
        <v>1.209719994339904</v>
      </c>
      <c r="J1934">
        <v>0.17683846737834341</v>
      </c>
      <c r="K1934">
        <v>0.38182621206518708</v>
      </c>
      <c r="M1934">
        <v>1.7683846737834339</v>
      </c>
      <c r="N1934" t="str">
        <f t="shared" si="90"/>
        <v>05Qd-611,76838467378343</v>
      </c>
      <c r="O1934" t="s">
        <v>2400</v>
      </c>
      <c r="P1934">
        <v>186.29687912834521</v>
      </c>
      <c r="Q1934">
        <v>11.12201646461881</v>
      </c>
      <c r="R1934">
        <v>760.33966567852258</v>
      </c>
      <c r="T1934">
        <f t="shared" si="91"/>
        <v>957.75856127148654</v>
      </c>
      <c r="U1934">
        <v>17440823.491197031</v>
      </c>
      <c r="V1934">
        <v>888653.28581989824</v>
      </c>
      <c r="W1934">
        <v>31670523.22300379</v>
      </c>
      <c r="Y1934">
        <f t="shared" si="92"/>
        <v>50000000.00002072</v>
      </c>
      <c r="Z1934">
        <v>0.75679282218236954</v>
      </c>
      <c r="AA1934">
        <v>3.8349359970790149E-2</v>
      </c>
      <c r="AB1934">
        <v>0.66476691680337396</v>
      </c>
      <c r="AD1934">
        <v>7.8413999999999998E-2</v>
      </c>
      <c r="AE1934">
        <v>5.4999999999999997E-3</v>
      </c>
      <c r="AF1934">
        <v>0.55551351008903693</v>
      </c>
      <c r="AG1934">
        <v>0.2802889707946743</v>
      </c>
      <c r="AH1934">
        <v>2.6881011546671449</v>
      </c>
    </row>
    <row r="1935" spans="1:34">
      <c r="A1935" t="s">
        <v>1194</v>
      </c>
      <c r="B1935" t="s">
        <v>1242</v>
      </c>
      <c r="C1935" t="s">
        <v>2415</v>
      </c>
      <c r="D1935" t="s">
        <v>2454</v>
      </c>
      <c r="E1935" t="s">
        <v>489</v>
      </c>
      <c r="F1935" t="s">
        <v>43</v>
      </c>
      <c r="G1935" t="s">
        <v>38</v>
      </c>
      <c r="I1935">
        <v>1.2701884118005919</v>
      </c>
      <c r="J1935">
        <v>0.18171980997928011</v>
      </c>
      <c r="K1935">
        <v>0.36528987801292928</v>
      </c>
      <c r="M1935">
        <v>1.817198099792801</v>
      </c>
      <c r="N1935" t="str">
        <f t="shared" si="90"/>
        <v>05Qd-611,8171980997928</v>
      </c>
      <c r="O1935" t="s">
        <v>2417</v>
      </c>
      <c r="P1935">
        <v>195.60901541729109</v>
      </c>
      <c r="Q1935">
        <v>10.457149065171301</v>
      </c>
      <c r="R1935">
        <v>727.4104682909541</v>
      </c>
      <c r="T1935">
        <f t="shared" si="91"/>
        <v>933.47663277341644</v>
      </c>
      <c r="U1935">
        <v>18312611.17814796</v>
      </c>
      <c r="V1935">
        <v>1388469.577528687</v>
      </c>
      <c r="W1935">
        <v>30298919.244343549</v>
      </c>
      <c r="Y1935">
        <f t="shared" si="92"/>
        <v>50000000.000020191</v>
      </c>
      <c r="Z1935">
        <v>0.79462146394830679</v>
      </c>
      <c r="AA1935">
        <v>4.6090878678681779E-2</v>
      </c>
      <c r="AB1935">
        <v>0.63597683520134574</v>
      </c>
      <c r="AD1935">
        <v>7.8413999999999998E-2</v>
      </c>
      <c r="AE1935">
        <v>5.4999999999999997E-3</v>
      </c>
      <c r="AF1935">
        <v>0.57084757061553959</v>
      </c>
      <c r="AG1935">
        <v>0.28802589881715901</v>
      </c>
      <c r="AH1935">
        <v>2.7599855692255</v>
      </c>
    </row>
    <row r="1936" spans="1:34">
      <c r="A1936" t="s">
        <v>1194</v>
      </c>
      <c r="B1936" t="s">
        <v>1242</v>
      </c>
      <c r="C1936" t="s">
        <v>2418</v>
      </c>
      <c r="D1936" t="s">
        <v>2455</v>
      </c>
      <c r="E1936" t="s">
        <v>489</v>
      </c>
      <c r="F1936" t="s">
        <v>49</v>
      </c>
      <c r="G1936" t="s">
        <v>38</v>
      </c>
      <c r="I1936">
        <v>0.1230859370625854</v>
      </c>
      <c r="J1936">
        <v>0.66777343356326868</v>
      </c>
      <c r="K1936">
        <v>0.43999999999999989</v>
      </c>
      <c r="M1936">
        <v>1.2308593706258539</v>
      </c>
      <c r="N1936" t="str">
        <f t="shared" si="90"/>
        <v>05Qd-611,23085937062585</v>
      </c>
      <c r="O1936" t="s">
        <v>2420</v>
      </c>
      <c r="P1936">
        <v>18.95523430763815</v>
      </c>
      <c r="Q1936">
        <v>85.180572118572769</v>
      </c>
      <c r="R1936">
        <v>876.18252054794505</v>
      </c>
      <c r="T1936">
        <f t="shared" si="91"/>
        <v>980.31832697415598</v>
      </c>
      <c r="U1936">
        <v>1774559.4952561881</v>
      </c>
      <c r="V1936">
        <v>8642404.7129249498</v>
      </c>
      <c r="W1936">
        <v>36495740.150345176</v>
      </c>
      <c r="Y1936">
        <f t="shared" si="92"/>
        <v>46912704.358526312</v>
      </c>
      <c r="Z1936">
        <v>7.7001747608035589E-2</v>
      </c>
      <c r="AA1936">
        <v>0.65376631640803762</v>
      </c>
      <c r="AB1936">
        <v>0.76604862146957053</v>
      </c>
      <c r="AD1936">
        <v>7.8413999999999998E-2</v>
      </c>
      <c r="AE1936">
        <v>5.4999999999999997E-3</v>
      </c>
      <c r="AF1936">
        <v>0.38665739391388082</v>
      </c>
      <c r="AG1936">
        <v>0.19509121024419779</v>
      </c>
      <c r="AH1936">
        <v>1.896521974783933</v>
      </c>
    </row>
    <row r="1937" spans="1:34">
      <c r="A1937" t="s">
        <v>1194</v>
      </c>
      <c r="B1937" t="s">
        <v>1242</v>
      </c>
      <c r="C1937" t="s">
        <v>2421</v>
      </c>
      <c r="D1937" t="s">
        <v>2456</v>
      </c>
      <c r="E1937" t="s">
        <v>489</v>
      </c>
      <c r="F1937" t="s">
        <v>1179</v>
      </c>
      <c r="G1937" t="s">
        <v>38</v>
      </c>
      <c r="I1937">
        <v>1.158327161306921</v>
      </c>
      <c r="J1937">
        <v>0.1722221926302516</v>
      </c>
      <c r="K1937">
        <v>0.39167257236534381</v>
      </c>
      <c r="M1937">
        <v>1.7222219263025169</v>
      </c>
      <c r="N1937" t="str">
        <f t="shared" si="90"/>
        <v>05Qd-611,72222192630252</v>
      </c>
      <c r="O1937" t="s">
        <v>2403</v>
      </c>
      <c r="P1937">
        <v>178.38238284126589</v>
      </c>
      <c r="Q1937">
        <v>12.10599764315452</v>
      </c>
      <c r="R1937">
        <v>779.94695837401002</v>
      </c>
      <c r="T1937">
        <f t="shared" si="91"/>
        <v>970.43533885843044</v>
      </c>
      <c r="U1937">
        <v>16699880.683080601</v>
      </c>
      <c r="V1937">
        <v>812891.07816149085</v>
      </c>
      <c r="W1937">
        <v>32487228.238779228</v>
      </c>
      <c r="Y1937">
        <f t="shared" si="92"/>
        <v>50000000.000021324</v>
      </c>
      <c r="Z1937">
        <v>0.7246418059695634</v>
      </c>
      <c r="AA1937">
        <v>4.392028340275346E-2</v>
      </c>
      <c r="AB1937">
        <v>0.68190962301798252</v>
      </c>
      <c r="AD1937">
        <v>7.8413999999999998E-2</v>
      </c>
      <c r="AE1937">
        <v>5.4999999999999997E-3</v>
      </c>
      <c r="AF1937">
        <v>0.54101212344581673</v>
      </c>
      <c r="AG1937">
        <v>0.27297217531894891</v>
      </c>
      <c r="AH1937">
        <v>2.6201202250672821</v>
      </c>
    </row>
    <row r="1938" spans="1:34">
      <c r="A1938" t="s">
        <v>1194</v>
      </c>
      <c r="B1938" t="s">
        <v>1242</v>
      </c>
      <c r="C1938" t="s">
        <v>2423</v>
      </c>
      <c r="D1938" t="s">
        <v>2457</v>
      </c>
      <c r="E1938" t="s">
        <v>489</v>
      </c>
      <c r="F1938" t="s">
        <v>46</v>
      </c>
      <c r="G1938" t="s">
        <v>38</v>
      </c>
      <c r="I1938">
        <v>0.12514205119587751</v>
      </c>
      <c r="J1938">
        <v>0.68627846076289722</v>
      </c>
      <c r="K1938">
        <v>0.43999999999999989</v>
      </c>
      <c r="M1938">
        <v>1.2514205119587749</v>
      </c>
      <c r="N1938" t="str">
        <f t="shared" si="90"/>
        <v>05Qd-611,25142051195877</v>
      </c>
      <c r="O1938" t="s">
        <v>2408</v>
      </c>
      <c r="P1938">
        <v>19.27187588416513</v>
      </c>
      <c r="Q1938">
        <v>111.1771106435893</v>
      </c>
      <c r="R1938">
        <v>876.18252054794516</v>
      </c>
      <c r="T1938">
        <f t="shared" si="91"/>
        <v>1006.6315070756996</v>
      </c>
      <c r="U1938">
        <v>1804202.986183252</v>
      </c>
      <c r="V1938">
        <v>10172019.34542766</v>
      </c>
      <c r="W1938">
        <v>36495740.150345176</v>
      </c>
      <c r="Y1938">
        <f t="shared" si="92"/>
        <v>48471962.481956087</v>
      </c>
      <c r="Z1938">
        <v>7.8288039001865331E-2</v>
      </c>
      <c r="AA1938">
        <v>0.63490344790271869</v>
      </c>
      <c r="AB1938">
        <v>0.76604862146957065</v>
      </c>
      <c r="AD1938">
        <v>7.8413999999999998E-2</v>
      </c>
      <c r="AE1938">
        <v>5.4999999999999997E-3</v>
      </c>
      <c r="AF1938">
        <v>0.39311639119123809</v>
      </c>
      <c r="AG1938">
        <v>0.19835015114546581</v>
      </c>
      <c r="AH1938">
        <v>1.926801054295479</v>
      </c>
    </row>
    <row r="1939" spans="1:34">
      <c r="A1939" t="s">
        <v>1194</v>
      </c>
      <c r="B1939" t="s">
        <v>1248</v>
      </c>
      <c r="C1939" t="s">
        <v>2413</v>
      </c>
      <c r="D1939" t="s">
        <v>2458</v>
      </c>
      <c r="E1939" t="s">
        <v>489</v>
      </c>
      <c r="F1939" t="s">
        <v>671</v>
      </c>
      <c r="G1939" t="s">
        <v>38</v>
      </c>
      <c r="I1939">
        <v>1.243687925997699</v>
      </c>
      <c r="J1939">
        <v>0.1798506696135215</v>
      </c>
      <c r="K1939">
        <v>0.37496810052399482</v>
      </c>
      <c r="M1939">
        <v>1.798506696135215</v>
      </c>
      <c r="N1939" t="str">
        <f t="shared" si="90"/>
        <v>05Qd-611,79850669613521</v>
      </c>
      <c r="O1939" t="s">
        <v>2400</v>
      </c>
      <c r="P1939">
        <v>191.52794060364559</v>
      </c>
      <c r="Q1939">
        <v>11.31146485416369</v>
      </c>
      <c r="R1939">
        <v>746.68294418679329</v>
      </c>
      <c r="T1939">
        <f t="shared" si="91"/>
        <v>949.52234964460263</v>
      </c>
      <c r="U1939">
        <v>17930547.314211071</v>
      </c>
      <c r="V1939">
        <v>929536.58296170016</v>
      </c>
      <c r="W1939">
        <v>31139916.102826718</v>
      </c>
      <c r="Y1939">
        <f t="shared" si="92"/>
        <v>49999999.999999493</v>
      </c>
      <c r="Z1939">
        <v>0.77804293541789393</v>
      </c>
      <c r="AA1939">
        <v>3.9002589042124058E-2</v>
      </c>
      <c r="AB1939">
        <v>0.65282681023061273</v>
      </c>
      <c r="AD1939">
        <v>7.8413999999999998E-2</v>
      </c>
      <c r="AE1939">
        <v>5.4999999999999997E-3</v>
      </c>
      <c r="AF1939">
        <v>0.5649759254875022</v>
      </c>
      <c r="AG1939">
        <v>0.28506331133743162</v>
      </c>
      <c r="AH1939">
        <v>2.73245993296015</v>
      </c>
    </row>
    <row r="1940" spans="1:34">
      <c r="A1940" t="s">
        <v>1194</v>
      </c>
      <c r="B1940" t="s">
        <v>1248</v>
      </c>
      <c r="C1940" t="s">
        <v>2415</v>
      </c>
      <c r="D1940" t="s">
        <v>2459</v>
      </c>
      <c r="E1940" t="s">
        <v>489</v>
      </c>
      <c r="F1940" t="s">
        <v>43</v>
      </c>
      <c r="G1940" t="s">
        <v>38</v>
      </c>
      <c r="I1940">
        <v>1.3043460599489141</v>
      </c>
      <c r="J1940">
        <v>0.18474875450722431</v>
      </c>
      <c r="K1940">
        <v>0.35839273061610483</v>
      </c>
      <c r="M1940">
        <v>1.847487545072243</v>
      </c>
      <c r="N1940" t="str">
        <f t="shared" si="90"/>
        <v>05Qd-611,84748754507224</v>
      </c>
      <c r="O1940" t="s">
        <v>2417</v>
      </c>
      <c r="P1940">
        <v>200.86929323213269</v>
      </c>
      <c r="Q1940">
        <v>10.63145105482482</v>
      </c>
      <c r="R1940">
        <v>713.6760137665442</v>
      </c>
      <c r="T1940">
        <f t="shared" si="91"/>
        <v>925.17675805350177</v>
      </c>
      <c r="U1940">
        <v>18805070.189337879</v>
      </c>
      <c r="V1940">
        <v>1431545.811723206</v>
      </c>
      <c r="W1940">
        <v>29763383.998939171</v>
      </c>
      <c r="Y1940">
        <f t="shared" si="92"/>
        <v>50000000.000000253</v>
      </c>
      <c r="Z1940">
        <v>0.81599026256470608</v>
      </c>
      <c r="AA1940">
        <v>4.6859131269182792E-2</v>
      </c>
      <c r="AB1940">
        <v>0.62396876643905075</v>
      </c>
      <c r="AD1940">
        <v>7.8413999999999998E-2</v>
      </c>
      <c r="AE1940">
        <v>5.4999999999999997E-3</v>
      </c>
      <c r="AF1940">
        <v>0.58036257960384596</v>
      </c>
      <c r="AG1940">
        <v>0.29282677589395051</v>
      </c>
      <c r="AH1940">
        <v>2.80459090057004</v>
      </c>
    </row>
    <row r="1941" spans="1:34">
      <c r="A1941" t="s">
        <v>1194</v>
      </c>
      <c r="B1941" t="s">
        <v>1248</v>
      </c>
      <c r="C1941" t="s">
        <v>2418</v>
      </c>
      <c r="D1941" t="s">
        <v>2460</v>
      </c>
      <c r="E1941" t="s">
        <v>489</v>
      </c>
      <c r="F1941" t="s">
        <v>49</v>
      </c>
      <c r="G1941" t="s">
        <v>38</v>
      </c>
      <c r="I1941">
        <v>0.1248784951780294</v>
      </c>
      <c r="J1941">
        <v>0.68390645660226523</v>
      </c>
      <c r="K1941">
        <v>0.44000000000000011</v>
      </c>
      <c r="M1941">
        <v>1.2487849517802949</v>
      </c>
      <c r="N1941" t="str">
        <f t="shared" si="90"/>
        <v>05Qd-611,24878495178029</v>
      </c>
      <c r="O1941" t="s">
        <v>2420</v>
      </c>
      <c r="P1941">
        <v>19.23128825741653</v>
      </c>
      <c r="Q1941">
        <v>87.238485871042585</v>
      </c>
      <c r="R1941">
        <v>876.18252054794539</v>
      </c>
      <c r="T1941">
        <f t="shared" si="91"/>
        <v>982.65229467640449</v>
      </c>
      <c r="U1941">
        <v>1800403.235820493</v>
      </c>
      <c r="V1941">
        <v>8944245.4642172977</v>
      </c>
      <c r="W1941">
        <v>36540609.897473067</v>
      </c>
      <c r="Y1941">
        <f t="shared" si="92"/>
        <v>47285258.597510859</v>
      </c>
      <c r="Z1941">
        <v>7.8123160101389533E-2</v>
      </c>
      <c r="AA1941">
        <v>0.6695609355327462</v>
      </c>
      <c r="AB1941">
        <v>0.76604862146957087</v>
      </c>
      <c r="AD1941">
        <v>7.8413999999999998E-2</v>
      </c>
      <c r="AE1941">
        <v>5.4999999999999997E-3</v>
      </c>
      <c r="AF1941">
        <v>0.39228846652784127</v>
      </c>
      <c r="AG1941">
        <v>0.19793241485717669</v>
      </c>
      <c r="AH1941">
        <v>1.922919833165313</v>
      </c>
    </row>
    <row r="1942" spans="1:34">
      <c r="A1942" t="s">
        <v>1194</v>
      </c>
      <c r="B1942" t="s">
        <v>1248</v>
      </c>
      <c r="C1942" t="s">
        <v>2421</v>
      </c>
      <c r="D1942" t="s">
        <v>2461</v>
      </c>
      <c r="E1942" t="s">
        <v>489</v>
      </c>
      <c r="F1942" t="s">
        <v>1179</v>
      </c>
      <c r="G1942" t="s">
        <v>38</v>
      </c>
      <c r="I1942">
        <v>1.2000822800571229</v>
      </c>
      <c r="J1942">
        <v>0.17591455367873551</v>
      </c>
      <c r="K1942">
        <v>0.38314870305149668</v>
      </c>
      <c r="M1942">
        <v>1.759145536787355</v>
      </c>
      <c r="N1942" t="str">
        <f t="shared" si="90"/>
        <v>05Qd-611,75914553678735</v>
      </c>
      <c r="O1942" t="s">
        <v>2403</v>
      </c>
      <c r="P1942">
        <v>184.81267112879689</v>
      </c>
      <c r="Q1942">
        <v>12.36554441507716</v>
      </c>
      <c r="R1942">
        <v>762.97317360076499</v>
      </c>
      <c r="T1942">
        <f t="shared" si="91"/>
        <v>960.1513891446391</v>
      </c>
      <c r="U1942">
        <v>17301874.251330748</v>
      </c>
      <c r="V1942">
        <v>878836.45110597624</v>
      </c>
      <c r="W1942">
        <v>31819289.297562469</v>
      </c>
      <c r="Y1942">
        <f t="shared" si="92"/>
        <v>49999999.999999195</v>
      </c>
      <c r="Z1942">
        <v>0.75076353191224143</v>
      </c>
      <c r="AA1942">
        <v>4.4861913172982097E-2</v>
      </c>
      <c r="AB1942">
        <v>0.66706939952375677</v>
      </c>
      <c r="AD1942">
        <v>7.8413999999999998E-2</v>
      </c>
      <c r="AE1942">
        <v>5.4999999999999997E-3</v>
      </c>
      <c r="AF1942">
        <v>0.55261116338869787</v>
      </c>
      <c r="AG1942">
        <v>0.27882456758079571</v>
      </c>
      <c r="AH1942">
        <v>2.6744952677568481</v>
      </c>
    </row>
    <row r="1943" spans="1:34">
      <c r="A1943" t="s">
        <v>1194</v>
      </c>
      <c r="B1943" t="s">
        <v>1248</v>
      </c>
      <c r="C1943" t="s">
        <v>2423</v>
      </c>
      <c r="D1943" t="s">
        <v>2462</v>
      </c>
      <c r="E1943" t="s">
        <v>489</v>
      </c>
      <c r="F1943" t="s">
        <v>46</v>
      </c>
      <c r="G1943" t="s">
        <v>38</v>
      </c>
      <c r="I1943">
        <v>0.12959496313759661</v>
      </c>
      <c r="J1943">
        <v>0.72635466823836903</v>
      </c>
      <c r="K1943">
        <v>0.43999999999999989</v>
      </c>
      <c r="M1943">
        <v>1.295949631375966</v>
      </c>
      <c r="N1943" t="str">
        <f t="shared" si="90"/>
        <v>05Qd-611,29594963137597</v>
      </c>
      <c r="O1943" t="s">
        <v>2408</v>
      </c>
      <c r="P1943">
        <v>19.957624323189869</v>
      </c>
      <c r="Q1943">
        <v>117.6694562546158</v>
      </c>
      <c r="R1943">
        <v>876.18252054794516</v>
      </c>
      <c r="T1943">
        <f t="shared" si="91"/>
        <v>1013.8096011257508</v>
      </c>
      <c r="U1943">
        <v>1868401.686345882</v>
      </c>
      <c r="V1943">
        <v>10766028.892629109</v>
      </c>
      <c r="W1943">
        <v>36540609.897473052</v>
      </c>
      <c r="Y1943">
        <f t="shared" si="92"/>
        <v>49175040.476448044</v>
      </c>
      <c r="Z1943">
        <v>8.1073751241946143E-2</v>
      </c>
      <c r="AA1943">
        <v>0.67197953838172997</v>
      </c>
      <c r="AB1943">
        <v>0.76604862146957065</v>
      </c>
      <c r="AD1943">
        <v>7.8413999999999998E-2</v>
      </c>
      <c r="AE1943">
        <v>5.4999999999999997E-3</v>
      </c>
      <c r="AF1943">
        <v>0.40710459624375878</v>
      </c>
      <c r="AG1943">
        <v>0.20540801657309049</v>
      </c>
      <c r="AH1943">
        <v>1.992376244192815</v>
      </c>
    </row>
    <row r="1944" spans="1:34">
      <c r="A1944" t="s">
        <v>1194</v>
      </c>
      <c r="B1944" t="s">
        <v>1254</v>
      </c>
      <c r="C1944" t="s">
        <v>2413</v>
      </c>
      <c r="D1944" t="s">
        <v>2463</v>
      </c>
      <c r="E1944" t="s">
        <v>489</v>
      </c>
      <c r="F1944" t="s">
        <v>671</v>
      </c>
      <c r="G1944" t="s">
        <v>38</v>
      </c>
      <c r="I1944">
        <v>1.234487217893635</v>
      </c>
      <c r="J1944">
        <v>0.17903517473735861</v>
      </c>
      <c r="K1944">
        <v>0.37682935474259238</v>
      </c>
      <c r="M1944">
        <v>1.7903517473735859</v>
      </c>
      <c r="N1944" t="str">
        <f t="shared" si="90"/>
        <v>05Qd-611,79035174737359</v>
      </c>
      <c r="O1944" t="s">
        <v>2400</v>
      </c>
      <c r="P1944">
        <v>190.1110315556198</v>
      </c>
      <c r="Q1944">
        <v>11.260175405810291</v>
      </c>
      <c r="R1944">
        <v>750.38930421550083</v>
      </c>
      <c r="T1944">
        <f t="shared" si="91"/>
        <v>951.76051117693089</v>
      </c>
      <c r="U1944">
        <v>17797898.497304831</v>
      </c>
      <c r="V1944">
        <v>918236.8971238276</v>
      </c>
      <c r="W1944">
        <v>31283864.605568081</v>
      </c>
      <c r="Y1944">
        <f t="shared" si="92"/>
        <v>49999999.999996737</v>
      </c>
      <c r="Z1944">
        <v>0.77228703332093795</v>
      </c>
      <c r="AA1944">
        <v>3.8825740039619437E-2</v>
      </c>
      <c r="AB1944">
        <v>0.65606729029506983</v>
      </c>
      <c r="AD1944">
        <v>7.8413999999999998E-2</v>
      </c>
      <c r="AE1944">
        <v>5.4999999999999997E-3</v>
      </c>
      <c r="AF1944">
        <v>0.56241416147861356</v>
      </c>
      <c r="AG1944">
        <v>0.28377075195871337</v>
      </c>
      <c r="AH1944">
        <v>2.7204506608109131</v>
      </c>
    </row>
    <row r="1945" spans="1:34">
      <c r="A1945" t="s">
        <v>1194</v>
      </c>
      <c r="B1945" t="s">
        <v>1254</v>
      </c>
      <c r="C1945" t="s">
        <v>2415</v>
      </c>
      <c r="D1945" t="s">
        <v>2464</v>
      </c>
      <c r="E1945" t="s">
        <v>489</v>
      </c>
      <c r="F1945" t="s">
        <v>43</v>
      </c>
      <c r="G1945" t="s">
        <v>38</v>
      </c>
      <c r="I1945">
        <v>1.2935249182298949</v>
      </c>
      <c r="J1945">
        <v>0.18379191582457521</v>
      </c>
      <c r="K1945">
        <v>0.3606023241912823</v>
      </c>
      <c r="M1945">
        <v>1.837919158245753</v>
      </c>
      <c r="N1945" t="str">
        <f t="shared" si="90"/>
        <v>05Qd-611,83791915824575</v>
      </c>
      <c r="O1945" t="s">
        <v>2417</v>
      </c>
      <c r="P1945">
        <v>199.20283740740379</v>
      </c>
      <c r="Q1945">
        <v>10.5763893379051</v>
      </c>
      <c r="R1945">
        <v>718.07603028492042</v>
      </c>
      <c r="T1945">
        <f t="shared" si="91"/>
        <v>927.85525703022927</v>
      </c>
      <c r="U1945">
        <v>18649059.192100771</v>
      </c>
      <c r="V1945">
        <v>1414222.3848872641</v>
      </c>
      <c r="W1945">
        <v>29936718.423009221</v>
      </c>
      <c r="Y1945">
        <f t="shared" si="92"/>
        <v>49999999.999997258</v>
      </c>
      <c r="Z1945">
        <v>0.80922062792273242</v>
      </c>
      <c r="AA1945">
        <v>4.661644151707444E-2</v>
      </c>
      <c r="AB1945">
        <v>0.62781571214876142</v>
      </c>
      <c r="AD1945">
        <v>7.8413999999999998E-2</v>
      </c>
      <c r="AE1945">
        <v>5.4999999999999997E-3</v>
      </c>
      <c r="AF1945">
        <v>0.57735680363740927</v>
      </c>
      <c r="AG1945">
        <v>0.29131018658195179</v>
      </c>
      <c r="AH1945">
        <v>2.7905001484651142</v>
      </c>
    </row>
    <row r="1946" spans="1:34">
      <c r="A1946" t="s">
        <v>1194</v>
      </c>
      <c r="B1946" t="s">
        <v>1254</v>
      </c>
      <c r="C1946" t="s">
        <v>2418</v>
      </c>
      <c r="D1946" t="s">
        <v>2465</v>
      </c>
      <c r="E1946" t="s">
        <v>489</v>
      </c>
      <c r="F1946" t="s">
        <v>49</v>
      </c>
      <c r="G1946" t="s">
        <v>38</v>
      </c>
      <c r="I1946">
        <v>0.12407419489231419</v>
      </c>
      <c r="J1946">
        <v>0.67666775403082835</v>
      </c>
      <c r="K1946">
        <v>0.44</v>
      </c>
      <c r="M1946">
        <v>1.240741948923143</v>
      </c>
      <c r="N1946" t="str">
        <f t="shared" si="90"/>
        <v>05Qd-611,24074194892314</v>
      </c>
      <c r="O1946" t="s">
        <v>2420</v>
      </c>
      <c r="P1946">
        <v>19.10742601341639</v>
      </c>
      <c r="Q1946">
        <v>86.315123551668805</v>
      </c>
      <c r="R1946">
        <v>876.18252054794527</v>
      </c>
      <c r="T1946">
        <f t="shared" si="91"/>
        <v>981.60507011303048</v>
      </c>
      <c r="U1946">
        <v>1788807.4455692689</v>
      </c>
      <c r="V1946">
        <v>8803337.668260701</v>
      </c>
      <c r="W1946">
        <v>36528206.343830608</v>
      </c>
      <c r="Y1946">
        <f t="shared" si="92"/>
        <v>47120351.457660578</v>
      </c>
      <c r="Z1946">
        <v>7.7619995165737934E-2</v>
      </c>
      <c r="AA1946">
        <v>0.66247407091992494</v>
      </c>
      <c r="AB1946">
        <v>0.76604862146957065</v>
      </c>
      <c r="AD1946">
        <v>7.8413999999999998E-2</v>
      </c>
      <c r="AE1946">
        <v>5.4999999999999997E-3</v>
      </c>
      <c r="AF1946">
        <v>0.38976186877166791</v>
      </c>
      <c r="AG1946">
        <v>0.19665759890431811</v>
      </c>
      <c r="AH1946">
        <v>1.9110754165991291</v>
      </c>
    </row>
    <row r="1947" spans="1:34">
      <c r="A1947" t="s">
        <v>1194</v>
      </c>
      <c r="B1947" t="s">
        <v>1254</v>
      </c>
      <c r="C1947" t="s">
        <v>2421</v>
      </c>
      <c r="D1947" t="s">
        <v>2466</v>
      </c>
      <c r="E1947" t="s">
        <v>489</v>
      </c>
      <c r="F1947" t="s">
        <v>1179</v>
      </c>
      <c r="G1947" t="s">
        <v>38</v>
      </c>
      <c r="I1947">
        <v>1.1886677688842351</v>
      </c>
      <c r="J1947">
        <v>0.17490557688691949</v>
      </c>
      <c r="K1947">
        <v>0.38548242309804048</v>
      </c>
      <c r="M1947">
        <v>1.749055768869195</v>
      </c>
      <c r="N1947" t="str">
        <f t="shared" si="90"/>
        <v>05Qd-611,7490557688692</v>
      </c>
      <c r="O1947" t="s">
        <v>2403</v>
      </c>
      <c r="P1947">
        <v>183.05483640817221</v>
      </c>
      <c r="Q1947">
        <v>12.294620508714249</v>
      </c>
      <c r="R1947">
        <v>767.62036612947873</v>
      </c>
      <c r="T1947">
        <f t="shared" si="91"/>
        <v>962.96982304636515</v>
      </c>
      <c r="U1947">
        <v>17137308.504268549</v>
      </c>
      <c r="V1947">
        <v>860460.83017182827</v>
      </c>
      <c r="W1947">
        <v>32002230.6655569</v>
      </c>
      <c r="Y1947">
        <f t="shared" si="92"/>
        <v>49999999.999997273</v>
      </c>
      <c r="Z1947">
        <v>0.7436226892670178</v>
      </c>
      <c r="AA1947">
        <v>4.460460285793752E-2</v>
      </c>
      <c r="AB1947">
        <v>0.67113245185228121</v>
      </c>
      <c r="AD1947">
        <v>7.8413999999999998E-2</v>
      </c>
      <c r="AE1947">
        <v>5.4999999999999997E-3</v>
      </c>
      <c r="AF1947">
        <v>0.54944160278613452</v>
      </c>
      <c r="AG1947">
        <v>0.27722533936576738</v>
      </c>
      <c r="AH1947">
        <v>2.659636711021097</v>
      </c>
    </row>
    <row r="1948" spans="1:34">
      <c r="A1948" t="s">
        <v>1194</v>
      </c>
      <c r="B1948" t="s">
        <v>1254</v>
      </c>
      <c r="C1948" t="s">
        <v>2423</v>
      </c>
      <c r="D1948" t="s">
        <v>2467</v>
      </c>
      <c r="E1948" t="s">
        <v>489</v>
      </c>
      <c r="F1948" t="s">
        <v>46</v>
      </c>
      <c r="G1948" t="s">
        <v>38</v>
      </c>
      <c r="I1948">
        <v>0.12839394175589211</v>
      </c>
      <c r="J1948">
        <v>0.71554547580302863</v>
      </c>
      <c r="K1948">
        <v>0.44000000000000011</v>
      </c>
      <c r="M1948">
        <v>1.2839394175589209</v>
      </c>
      <c r="N1948" t="str">
        <f t="shared" si="90"/>
        <v>05Qd-611,28393941755892</v>
      </c>
      <c r="O1948" t="s">
        <v>2408</v>
      </c>
      <c r="P1948">
        <v>19.77266703040738</v>
      </c>
      <c r="Q1948">
        <v>115.9183670800906</v>
      </c>
      <c r="R1948">
        <v>876.18252054794527</v>
      </c>
      <c r="T1948">
        <f t="shared" si="91"/>
        <v>1011.8735546584433</v>
      </c>
      <c r="U1948">
        <v>1851086.2728407171</v>
      </c>
      <c r="V1948">
        <v>10605815.04235249</v>
      </c>
      <c r="W1948">
        <v>36528206.343830608</v>
      </c>
      <c r="Y1948">
        <f t="shared" si="92"/>
        <v>48985107.659023814</v>
      </c>
      <c r="Z1948">
        <v>8.0322400214258557E-2</v>
      </c>
      <c r="AA1948">
        <v>0.66197952535696947</v>
      </c>
      <c r="AB1948">
        <v>0.76604862146957076</v>
      </c>
      <c r="AD1948">
        <v>7.8413999999999998E-2</v>
      </c>
      <c r="AE1948">
        <v>5.4999999999999997E-3</v>
      </c>
      <c r="AF1948">
        <v>0.4033317542069908</v>
      </c>
      <c r="AG1948">
        <v>0.20350439768308889</v>
      </c>
      <c r="AH1948">
        <v>1.974689569449001</v>
      </c>
    </row>
    <row r="1949" spans="1:34">
      <c r="A1949" t="s">
        <v>1194</v>
      </c>
      <c r="B1949" t="s">
        <v>1260</v>
      </c>
      <c r="C1949" t="s">
        <v>2413</v>
      </c>
      <c r="D1949" t="s">
        <v>2468</v>
      </c>
      <c r="E1949" t="s">
        <v>489</v>
      </c>
      <c r="F1949" t="s">
        <v>671</v>
      </c>
      <c r="G1949" t="s">
        <v>38</v>
      </c>
      <c r="I1949">
        <v>1.242488285552134</v>
      </c>
      <c r="J1949">
        <v>0.17974597025813149</v>
      </c>
      <c r="K1949">
        <v>0.37522544677105008</v>
      </c>
      <c r="M1949">
        <v>1.797459702581315</v>
      </c>
      <c r="N1949" t="str">
        <f t="shared" si="90"/>
        <v>05Qd-611,79745970258132</v>
      </c>
      <c r="O1949" t="s">
        <v>2400</v>
      </c>
      <c r="P1949">
        <v>191.34319597502861</v>
      </c>
      <c r="Q1949">
        <v>11.30487992967444</v>
      </c>
      <c r="R1949">
        <v>747.19540392178988</v>
      </c>
      <c r="T1949">
        <f t="shared" si="91"/>
        <v>949.84347982649297</v>
      </c>
      <c r="U1949">
        <v>17913251.809993651</v>
      </c>
      <c r="V1949">
        <v>927574.04014189157</v>
      </c>
      <c r="W1949">
        <v>31159174.149886291</v>
      </c>
      <c r="Y1949">
        <f t="shared" si="92"/>
        <v>50000000.00002183</v>
      </c>
      <c r="Z1949">
        <v>0.77729244829471578</v>
      </c>
      <c r="AA1949">
        <v>3.8979883839302037E-2</v>
      </c>
      <c r="AB1949">
        <v>0.65327485508924255</v>
      </c>
      <c r="AD1949">
        <v>7.8413999999999998E-2</v>
      </c>
      <c r="AE1949">
        <v>5.4999999999999997E-3</v>
      </c>
      <c r="AF1949">
        <v>0.56464702698889491</v>
      </c>
      <c r="AG1949">
        <v>0.28489736285913853</v>
      </c>
      <c r="AH1949">
        <v>2.730918092429349</v>
      </c>
    </row>
    <row r="1950" spans="1:34">
      <c r="A1950" t="s">
        <v>1194</v>
      </c>
      <c r="B1950" t="s">
        <v>1260</v>
      </c>
      <c r="C1950" t="s">
        <v>2415</v>
      </c>
      <c r="D1950" t="s">
        <v>2469</v>
      </c>
      <c r="E1950" t="s">
        <v>489</v>
      </c>
      <c r="F1950" t="s">
        <v>43</v>
      </c>
      <c r="G1950" t="s">
        <v>38</v>
      </c>
      <c r="I1950">
        <v>1.3001025247846341</v>
      </c>
      <c r="J1950">
        <v>0.18437861836168071</v>
      </c>
      <c r="K1950">
        <v>0.35930504047049289</v>
      </c>
      <c r="M1950">
        <v>1.8437861836168079</v>
      </c>
      <c r="N1950" t="str">
        <f t="shared" si="90"/>
        <v>05Qd-611,84378618361681</v>
      </c>
      <c r="O1950" t="s">
        <v>2417</v>
      </c>
      <c r="P1950">
        <v>200.21578881683371</v>
      </c>
      <c r="Q1950">
        <v>10.61015140208581</v>
      </c>
      <c r="R1950">
        <v>715.49271819322257</v>
      </c>
      <c r="T1950">
        <f t="shared" si="91"/>
        <v>926.3186584121421</v>
      </c>
      <c r="U1950">
        <v>18743890.124426018</v>
      </c>
      <c r="V1950">
        <v>1418985.487324805</v>
      </c>
      <c r="W1950">
        <v>29837124.388270061</v>
      </c>
      <c r="Y1950">
        <f t="shared" si="92"/>
        <v>50000000.000020884</v>
      </c>
      <c r="Z1950">
        <v>0.8133355350508753</v>
      </c>
      <c r="AA1950">
        <v>4.6765251024751611E-2</v>
      </c>
      <c r="AB1950">
        <v>0.62555711577156681</v>
      </c>
      <c r="AD1950">
        <v>7.8413999999999998E-2</v>
      </c>
      <c r="AE1950">
        <v>5.4999999999999997E-3</v>
      </c>
      <c r="AF1950">
        <v>0.57919984825658877</v>
      </c>
      <c r="AG1950">
        <v>0.29224011010326401</v>
      </c>
      <c r="AH1950">
        <v>2.7991401419766611</v>
      </c>
    </row>
    <row r="1951" spans="1:34">
      <c r="A1951" t="s">
        <v>1194</v>
      </c>
      <c r="B1951" t="s">
        <v>1260</v>
      </c>
      <c r="C1951" t="s">
        <v>2418</v>
      </c>
      <c r="D1951" t="s">
        <v>2470</v>
      </c>
      <c r="E1951" t="s">
        <v>489</v>
      </c>
      <c r="F1951" t="s">
        <v>49</v>
      </c>
      <c r="G1951" t="s">
        <v>38</v>
      </c>
      <c r="I1951">
        <v>0.1243432779435409</v>
      </c>
      <c r="J1951">
        <v>0.67908950149186831</v>
      </c>
      <c r="K1951">
        <v>0.44</v>
      </c>
      <c r="M1951">
        <v>1.243432779435409</v>
      </c>
      <c r="N1951" t="str">
        <f t="shared" si="90"/>
        <v>05Qd-611,24343277943541</v>
      </c>
      <c r="O1951" t="s">
        <v>2420</v>
      </c>
      <c r="P1951">
        <v>19.148864803305301</v>
      </c>
      <c r="Q1951">
        <v>86.624039456210454</v>
      </c>
      <c r="R1951">
        <v>876.18252054794527</v>
      </c>
      <c r="T1951">
        <f t="shared" si="91"/>
        <v>981.95542480746099</v>
      </c>
      <c r="U1951">
        <v>1792686.8804987359</v>
      </c>
      <c r="V1951">
        <v>8846297.7021384425</v>
      </c>
      <c r="W1951">
        <v>36538131.259299614</v>
      </c>
      <c r="Y1951">
        <f t="shared" si="92"/>
        <v>47177115.841936789</v>
      </c>
      <c r="Z1951">
        <v>7.7788331741715899E-2</v>
      </c>
      <c r="AA1951">
        <v>0.66484502016303326</v>
      </c>
      <c r="AB1951">
        <v>0.76604862146957065</v>
      </c>
      <c r="AD1951">
        <v>7.8413999999999998E-2</v>
      </c>
      <c r="AE1951">
        <v>5.4999999999999997E-3</v>
      </c>
      <c r="AF1951">
        <v>0.39060715584358402</v>
      </c>
      <c r="AG1951">
        <v>0.1970840955405124</v>
      </c>
      <c r="AH1951">
        <v>1.9150380308195061</v>
      </c>
    </row>
    <row r="1952" spans="1:34">
      <c r="A1952" t="s">
        <v>1194</v>
      </c>
      <c r="B1952" t="s">
        <v>1260</v>
      </c>
      <c r="C1952" t="s">
        <v>2421</v>
      </c>
      <c r="D1952" t="s">
        <v>2471</v>
      </c>
      <c r="E1952" t="s">
        <v>489</v>
      </c>
      <c r="F1952" t="s">
        <v>1179</v>
      </c>
      <c r="G1952" t="s">
        <v>38</v>
      </c>
      <c r="I1952">
        <v>1.1984008344477619</v>
      </c>
      <c r="J1952">
        <v>0.17576761576333441</v>
      </c>
      <c r="K1952">
        <v>0.38350770742224871</v>
      </c>
      <c r="M1952">
        <v>1.7576761576333451</v>
      </c>
      <c r="N1952" t="str">
        <f t="shared" si="90"/>
        <v>05Qd-611,75767615763335</v>
      </c>
      <c r="O1952" t="s">
        <v>2403</v>
      </c>
      <c r="P1952">
        <v>184.5537285049553</v>
      </c>
      <c r="Q1952">
        <v>12.35521572264579</v>
      </c>
      <c r="R1952">
        <v>763.68806758815867</v>
      </c>
      <c r="T1952">
        <f t="shared" si="91"/>
        <v>960.59701181575974</v>
      </c>
      <c r="U1952">
        <v>17277632.446433648</v>
      </c>
      <c r="V1952">
        <v>875424.47916319035</v>
      </c>
      <c r="W1952">
        <v>31846943.07442544</v>
      </c>
      <c r="Y1952">
        <f t="shared" si="92"/>
        <v>50000000.000022277</v>
      </c>
      <c r="Z1952">
        <v>0.74971163066731827</v>
      </c>
      <c r="AA1952">
        <v>4.482444091236075E-2</v>
      </c>
      <c r="AB1952">
        <v>0.66769443316765698</v>
      </c>
      <c r="AD1952">
        <v>7.8413999999999998E-2</v>
      </c>
      <c r="AE1952">
        <v>5.4999999999999997E-3</v>
      </c>
      <c r="AF1952">
        <v>0.55214957831413969</v>
      </c>
      <c r="AG1952">
        <v>0.27859167098488508</v>
      </c>
      <c r="AH1952">
        <v>2.6723314069323689</v>
      </c>
    </row>
    <row r="1953" spans="1:34">
      <c r="A1953" t="s">
        <v>1194</v>
      </c>
      <c r="B1953" t="s">
        <v>1260</v>
      </c>
      <c r="C1953" t="s">
        <v>2423</v>
      </c>
      <c r="D1953" t="s">
        <v>2472</v>
      </c>
      <c r="E1953" t="s">
        <v>489</v>
      </c>
      <c r="F1953" t="s">
        <v>46</v>
      </c>
      <c r="G1953" t="s">
        <v>38</v>
      </c>
      <c r="I1953">
        <v>0.129560892868987</v>
      </c>
      <c r="J1953">
        <v>0.72604803582088306</v>
      </c>
      <c r="K1953">
        <v>0.44000000000000011</v>
      </c>
      <c r="M1953">
        <v>1.29560892868987</v>
      </c>
      <c r="N1953" t="str">
        <f t="shared" si="90"/>
        <v>05Qd-611,29560892868987</v>
      </c>
      <c r="O1953" t="s">
        <v>2408</v>
      </c>
      <c r="P1953">
        <v>19.952377501823999</v>
      </c>
      <c r="Q1953">
        <v>117.6197818029831</v>
      </c>
      <c r="R1953">
        <v>876.18252054794527</v>
      </c>
      <c r="T1953">
        <f t="shared" si="91"/>
        <v>1013.7546798527524</v>
      </c>
      <c r="U1953">
        <v>1867910.4871064739</v>
      </c>
      <c r="V1953">
        <v>10761483.98693713</v>
      </c>
      <c r="W1953">
        <v>36538131.259299614</v>
      </c>
      <c r="Y1953">
        <f t="shared" si="92"/>
        <v>49167525.733343214</v>
      </c>
      <c r="Z1953">
        <v>8.1052437107390907E-2</v>
      </c>
      <c r="AA1953">
        <v>0.67169586055963404</v>
      </c>
      <c r="AB1953">
        <v>0.76604862146957076</v>
      </c>
      <c r="AD1953">
        <v>7.8413999999999998E-2</v>
      </c>
      <c r="AE1953">
        <v>5.4999999999999997E-3</v>
      </c>
      <c r="AF1953">
        <v>0.40699756922194869</v>
      </c>
      <c r="AG1953">
        <v>0.20535401519734439</v>
      </c>
      <c r="AH1953">
        <v>1.9918745131091631</v>
      </c>
    </row>
    <row r="1954" spans="1:34">
      <c r="A1954" t="s">
        <v>1194</v>
      </c>
      <c r="B1954" t="s">
        <v>1266</v>
      </c>
      <c r="C1954" t="s">
        <v>2413</v>
      </c>
      <c r="D1954" t="s">
        <v>2473</v>
      </c>
      <c r="E1954" t="s">
        <v>489</v>
      </c>
      <c r="F1954" t="s">
        <v>671</v>
      </c>
      <c r="G1954" t="s">
        <v>38</v>
      </c>
      <c r="I1954">
        <v>1.222249144566949</v>
      </c>
      <c r="J1954">
        <v>0.17794914044216881</v>
      </c>
      <c r="K1954">
        <v>0.37929311941257049</v>
      </c>
      <c r="M1954">
        <v>1.7794914044216881</v>
      </c>
      <c r="N1954" t="str">
        <f t="shared" si="90"/>
        <v>05Qd-611,77949140442169</v>
      </c>
      <c r="O1954" t="s">
        <v>2400</v>
      </c>
      <c r="P1954">
        <v>188.22636826331009</v>
      </c>
      <c r="Q1954">
        <v>11.191870746245479</v>
      </c>
      <c r="R1954">
        <v>755.29545771226992</v>
      </c>
      <c r="T1954">
        <f t="shared" si="91"/>
        <v>954.7136967218255</v>
      </c>
      <c r="U1954">
        <v>17621459.257016402</v>
      </c>
      <c r="V1954">
        <v>903720.91950180079</v>
      </c>
      <c r="W1954">
        <v>31474819.823496651</v>
      </c>
      <c r="Y1954">
        <f t="shared" si="92"/>
        <v>50000000.000014856</v>
      </c>
      <c r="Z1954">
        <v>0.76463097564287053</v>
      </c>
      <c r="AA1954">
        <v>3.8590221598726417E-2</v>
      </c>
      <c r="AB1954">
        <v>0.66035675286112017</v>
      </c>
      <c r="AD1954">
        <v>7.8413999999999998E-2</v>
      </c>
      <c r="AE1954">
        <v>5.4999999999999997E-3</v>
      </c>
      <c r="AF1954">
        <v>0.55900253542042566</v>
      </c>
      <c r="AG1954">
        <v>0.28204938760083759</v>
      </c>
      <c r="AH1954">
        <v>2.704457327442952</v>
      </c>
    </row>
    <row r="1955" spans="1:34">
      <c r="A1955" t="s">
        <v>1194</v>
      </c>
      <c r="B1955" t="s">
        <v>1266</v>
      </c>
      <c r="C1955" t="s">
        <v>2415</v>
      </c>
      <c r="D1955" t="s">
        <v>2474</v>
      </c>
      <c r="E1955" t="s">
        <v>489</v>
      </c>
      <c r="F1955" t="s">
        <v>43</v>
      </c>
      <c r="G1955" t="s">
        <v>38</v>
      </c>
      <c r="I1955">
        <v>1.2819598077924581</v>
      </c>
      <c r="J1955">
        <v>0.18276449824292301</v>
      </c>
      <c r="K1955">
        <v>0.3629206763938484</v>
      </c>
      <c r="M1955">
        <v>1.8276449824292289</v>
      </c>
      <c r="N1955" t="str">
        <f t="shared" si="90"/>
        <v>05Qd-611,82764498242923</v>
      </c>
      <c r="O1955" t="s">
        <v>2417</v>
      </c>
      <c r="P1955">
        <v>197.42181040003851</v>
      </c>
      <c r="Q1955">
        <v>10.51726612616093</v>
      </c>
      <c r="R1955">
        <v>722.69262045847097</v>
      </c>
      <c r="T1955">
        <f t="shared" si="91"/>
        <v>930.63169698467038</v>
      </c>
      <c r="U1955">
        <v>18482322.219297741</v>
      </c>
      <c r="V1955">
        <v>1401489.7586165371</v>
      </c>
      <c r="W1955">
        <v>30116188.0221003</v>
      </c>
      <c r="Y1955">
        <f t="shared" si="92"/>
        <v>50000000.000014573</v>
      </c>
      <c r="Z1955">
        <v>0.80198557137431636</v>
      </c>
      <c r="AA1955">
        <v>4.6355850340396021E-2</v>
      </c>
      <c r="AB1955">
        <v>0.63185200875979941</v>
      </c>
      <c r="AD1955">
        <v>7.8413999999999998E-2</v>
      </c>
      <c r="AE1955">
        <v>5.4999999999999997E-3</v>
      </c>
      <c r="AF1955">
        <v>0.57412931385211396</v>
      </c>
      <c r="AG1955">
        <v>0.28968172971503292</v>
      </c>
      <c r="AH1955">
        <v>2.7753700259963758</v>
      </c>
    </row>
    <row r="1956" spans="1:34">
      <c r="A1956" t="s">
        <v>1194</v>
      </c>
      <c r="B1956" t="s">
        <v>1266</v>
      </c>
      <c r="C1956" t="s">
        <v>2418</v>
      </c>
      <c r="D1956" t="s">
        <v>2475</v>
      </c>
      <c r="E1956" t="s">
        <v>489</v>
      </c>
      <c r="F1956" t="s">
        <v>49</v>
      </c>
      <c r="G1956" t="s">
        <v>38</v>
      </c>
      <c r="I1956">
        <v>0.1235881192277548</v>
      </c>
      <c r="J1956">
        <v>0.67229307304979313</v>
      </c>
      <c r="K1956">
        <v>0.44000000000000011</v>
      </c>
      <c r="M1956">
        <v>1.2358811922775479</v>
      </c>
      <c r="N1956" t="str">
        <f t="shared" si="90"/>
        <v>05Qd-611,23588119227755</v>
      </c>
      <c r="O1956" t="s">
        <v>2420</v>
      </c>
      <c r="P1956">
        <v>19.032570361074239</v>
      </c>
      <c r="Q1956">
        <v>85.757093222710665</v>
      </c>
      <c r="R1956">
        <v>876.18252054794539</v>
      </c>
      <c r="T1956">
        <f t="shared" si="91"/>
        <v>980.97218413173027</v>
      </c>
      <c r="U1956">
        <v>1781799.5760551549</v>
      </c>
      <c r="V1956">
        <v>8724082.2327911817</v>
      </c>
      <c r="W1956">
        <v>36512449.115309611</v>
      </c>
      <c r="Y1956">
        <f t="shared" si="92"/>
        <v>47018330.924155951</v>
      </c>
      <c r="Z1956">
        <v>7.7315909446978817E-2</v>
      </c>
      <c r="AA1956">
        <v>0.65819115260259919</v>
      </c>
      <c r="AB1956">
        <v>0.76604862146957087</v>
      </c>
      <c r="AD1956">
        <v>7.8413999999999998E-2</v>
      </c>
      <c r="AE1956">
        <v>5.4999999999999997E-3</v>
      </c>
      <c r="AF1956">
        <v>0.38823492951127159</v>
      </c>
      <c r="AG1956">
        <v>0.1958871689759914</v>
      </c>
      <c r="AH1956">
        <v>1.903917290764811</v>
      </c>
    </row>
    <row r="1957" spans="1:34">
      <c r="A1957" t="s">
        <v>1194</v>
      </c>
      <c r="B1957" t="s">
        <v>1266</v>
      </c>
      <c r="C1957" t="s">
        <v>2421</v>
      </c>
      <c r="D1957" t="s">
        <v>2476</v>
      </c>
      <c r="E1957" t="s">
        <v>489</v>
      </c>
      <c r="F1957" t="s">
        <v>1179</v>
      </c>
      <c r="G1957" t="s">
        <v>38</v>
      </c>
      <c r="I1957">
        <v>1.173705619532404</v>
      </c>
      <c r="J1957">
        <v>0.1735816638626333</v>
      </c>
      <c r="K1957">
        <v>0.38852935523129589</v>
      </c>
      <c r="M1957">
        <v>1.7358166386263341</v>
      </c>
      <c r="N1957" t="str">
        <f t="shared" si="90"/>
        <v>05Qd-611,73581663862633</v>
      </c>
      <c r="O1957" t="s">
        <v>2403</v>
      </c>
      <c r="P1957">
        <v>180.75066540799031</v>
      </c>
      <c r="Q1957">
        <v>12.20155882074609</v>
      </c>
      <c r="R1957">
        <v>773.68779493960187</v>
      </c>
      <c r="T1957">
        <f t="shared" si="91"/>
        <v>966.64001916833831</v>
      </c>
      <c r="U1957">
        <v>16921595.60614736</v>
      </c>
      <c r="V1957">
        <v>837135.50139905012</v>
      </c>
      <c r="W1957">
        <v>32241268.892469861</v>
      </c>
      <c r="Y1957">
        <f t="shared" si="92"/>
        <v>50000000.000016272</v>
      </c>
      <c r="Z1957">
        <v>0.73426246765634295</v>
      </c>
      <c r="AA1957">
        <v>4.4266977176025082E-2</v>
      </c>
      <c r="AB1957">
        <v>0.67643722039862575</v>
      </c>
      <c r="AD1957">
        <v>7.8413999999999998E-2</v>
      </c>
      <c r="AE1957">
        <v>5.4999999999999997E-3</v>
      </c>
      <c r="AF1957">
        <v>0.54528271370460746</v>
      </c>
      <c r="AG1957">
        <v>0.27512693722227388</v>
      </c>
      <c r="AH1957">
        <v>2.6401402895532149</v>
      </c>
    </row>
    <row r="1958" spans="1:34">
      <c r="A1958" t="s">
        <v>1194</v>
      </c>
      <c r="B1958" t="s">
        <v>1266</v>
      </c>
      <c r="C1958" t="s">
        <v>2423</v>
      </c>
      <c r="D1958" t="s">
        <v>2477</v>
      </c>
      <c r="E1958" t="s">
        <v>489</v>
      </c>
      <c r="F1958" t="s">
        <v>46</v>
      </c>
      <c r="G1958" t="s">
        <v>38</v>
      </c>
      <c r="I1958">
        <v>0.12672772641845881</v>
      </c>
      <c r="J1958">
        <v>0.70054953776612938</v>
      </c>
      <c r="K1958">
        <v>0.44000000000000011</v>
      </c>
      <c r="M1958">
        <v>1.267277264184588</v>
      </c>
      <c r="N1958" t="str">
        <f t="shared" si="90"/>
        <v>05Qd-611,26727726418459</v>
      </c>
      <c r="O1958" t="s">
        <v>2408</v>
      </c>
      <c r="P1958">
        <v>19.51606986844266</v>
      </c>
      <c r="Q1958">
        <v>113.48902511811301</v>
      </c>
      <c r="R1958">
        <v>876.18252054794527</v>
      </c>
      <c r="T1958">
        <f t="shared" si="91"/>
        <v>1009.187615534501</v>
      </c>
      <c r="U1958">
        <v>1827064.046429262</v>
      </c>
      <c r="V1958">
        <v>10383545.24876957</v>
      </c>
      <c r="W1958">
        <v>36512449.115309604</v>
      </c>
      <c r="Y1958">
        <f t="shared" si="92"/>
        <v>48723058.410508439</v>
      </c>
      <c r="Z1958">
        <v>7.9280026926655173E-2</v>
      </c>
      <c r="AA1958">
        <v>0.64810618777097129</v>
      </c>
      <c r="AB1958">
        <v>0.76604862146957076</v>
      </c>
      <c r="AD1958">
        <v>7.8413999999999998E-2</v>
      </c>
      <c r="AE1958">
        <v>5.4999999999999997E-3</v>
      </c>
      <c r="AF1958">
        <v>0.39809756990091782</v>
      </c>
      <c r="AG1958">
        <v>0.20086344637325729</v>
      </c>
      <c r="AH1958">
        <v>1.950152280458763</v>
      </c>
    </row>
    <row r="1959" spans="1:34">
      <c r="A1959" t="s">
        <v>1194</v>
      </c>
      <c r="B1959" t="s">
        <v>1272</v>
      </c>
      <c r="C1959" t="s">
        <v>2413</v>
      </c>
      <c r="D1959" t="s">
        <v>2478</v>
      </c>
      <c r="E1959" t="s">
        <v>489</v>
      </c>
      <c r="F1959" t="s">
        <v>671</v>
      </c>
      <c r="G1959" t="s">
        <v>38</v>
      </c>
      <c r="I1959">
        <v>1.2282276880481979</v>
      </c>
      <c r="J1959">
        <v>0.1784735275660585</v>
      </c>
      <c r="K1959">
        <v>0.37803406004632822</v>
      </c>
      <c r="M1959">
        <v>1.784735275660585</v>
      </c>
      <c r="N1959" t="str">
        <f t="shared" si="90"/>
        <v>05Qd-611,78473527566058</v>
      </c>
      <c r="O1959" t="s">
        <v>2400</v>
      </c>
      <c r="P1959">
        <v>189.1470639594225</v>
      </c>
      <c r="Q1959">
        <v>11.22485136585952</v>
      </c>
      <c r="R1959">
        <v>752.78826269173885</v>
      </c>
      <c r="T1959">
        <f t="shared" si="91"/>
        <v>953.16017801702083</v>
      </c>
      <c r="U1959">
        <v>17707653.353236001</v>
      </c>
      <c r="V1959">
        <v>912611.1562733911</v>
      </c>
      <c r="W1959">
        <v>31379735.49051401</v>
      </c>
      <c r="Y1959">
        <f t="shared" si="92"/>
        <v>50000000.000023402</v>
      </c>
      <c r="Z1959">
        <v>0.76837111287701076</v>
      </c>
      <c r="AA1959">
        <v>3.8703940694329461E-2</v>
      </c>
      <c r="AB1959">
        <v>0.65816470583416953</v>
      </c>
      <c r="AD1959">
        <v>7.8413999999999998E-2</v>
      </c>
      <c r="AE1959">
        <v>5.4999999999999997E-3</v>
      </c>
      <c r="AF1959">
        <v>0.56064982481484338</v>
      </c>
      <c r="AG1959">
        <v>0.28288054119220268</v>
      </c>
      <c r="AH1959">
        <v>2.7121796416676309</v>
      </c>
    </row>
    <row r="1960" spans="1:34">
      <c r="A1960" t="s">
        <v>1194</v>
      </c>
      <c r="B1960" t="s">
        <v>1272</v>
      </c>
      <c r="C1960" t="s">
        <v>2415</v>
      </c>
      <c r="D1960" t="s">
        <v>2479</v>
      </c>
      <c r="E1960" t="s">
        <v>489</v>
      </c>
      <c r="F1960" t="s">
        <v>43</v>
      </c>
      <c r="G1960" t="s">
        <v>38</v>
      </c>
      <c r="I1960">
        <v>1.283333250418361</v>
      </c>
      <c r="J1960">
        <v>0.18288751663573311</v>
      </c>
      <c r="K1960">
        <v>0.36265439930323701</v>
      </c>
      <c r="M1960">
        <v>1.8288751663573311</v>
      </c>
      <c r="N1960" t="str">
        <f t="shared" si="90"/>
        <v>05Qd-611,82887516635733</v>
      </c>
      <c r="O1960" t="s">
        <v>2417</v>
      </c>
      <c r="P1960">
        <v>197.63332056442769</v>
      </c>
      <c r="Q1960">
        <v>10.524345275492641</v>
      </c>
      <c r="R1960">
        <v>722.16237652116183</v>
      </c>
      <c r="T1960">
        <f t="shared" si="91"/>
        <v>930.32004236108219</v>
      </c>
      <c r="U1960">
        <v>18502123.471261621</v>
      </c>
      <c r="V1960">
        <v>1394771.207477896</v>
      </c>
      <c r="W1960">
        <v>30103105.32128296</v>
      </c>
      <c r="Y1960">
        <f t="shared" si="92"/>
        <v>50000000.000022478</v>
      </c>
      <c r="Z1960">
        <v>0.80284478799124115</v>
      </c>
      <c r="AA1960">
        <v>4.6387052364098923E-2</v>
      </c>
      <c r="AB1960">
        <v>0.63138841512754529</v>
      </c>
      <c r="AD1960">
        <v>7.8413999999999998E-2</v>
      </c>
      <c r="AE1960">
        <v>5.4999999999999997E-3</v>
      </c>
      <c r="AF1960">
        <v>0.5745157590651303</v>
      </c>
      <c r="AG1960">
        <v>0.28987671386763703</v>
      </c>
      <c r="AH1960">
        <v>2.7771816392900992</v>
      </c>
    </row>
    <row r="1961" spans="1:34">
      <c r="A1961" t="s">
        <v>1194</v>
      </c>
      <c r="B1961" t="s">
        <v>1272</v>
      </c>
      <c r="C1961" t="s">
        <v>2418</v>
      </c>
      <c r="D1961" t="s">
        <v>2480</v>
      </c>
      <c r="E1961" t="s">
        <v>489</v>
      </c>
      <c r="F1961" t="s">
        <v>49</v>
      </c>
      <c r="G1961" t="s">
        <v>38</v>
      </c>
      <c r="I1961">
        <v>0.12360290536082311</v>
      </c>
      <c r="J1961">
        <v>0.67242614824740787</v>
      </c>
      <c r="K1961">
        <v>0.44</v>
      </c>
      <c r="M1961">
        <v>1.236029053608231</v>
      </c>
      <c r="N1961" t="str">
        <f t="shared" si="90"/>
        <v>05Qd-611,23602905360823</v>
      </c>
      <c r="O1961" t="s">
        <v>2420</v>
      </c>
      <c r="P1961">
        <v>19.03484742556676</v>
      </c>
      <c r="Q1961">
        <v>85.774068173940947</v>
      </c>
      <c r="R1961">
        <v>876.18252054794527</v>
      </c>
      <c r="T1961">
        <f t="shared" si="91"/>
        <v>980.99143614745299</v>
      </c>
      <c r="U1961">
        <v>1782012.7512842731</v>
      </c>
      <c r="V1961">
        <v>8719694.8481695056</v>
      </c>
      <c r="W1961">
        <v>36523385.25828626</v>
      </c>
      <c r="Y1961">
        <f t="shared" si="92"/>
        <v>47025092.857740037</v>
      </c>
      <c r="Z1961">
        <v>7.7325159553967446E-2</v>
      </c>
      <c r="AA1961">
        <v>0.65832143643447549</v>
      </c>
      <c r="AB1961">
        <v>0.76604862146957065</v>
      </c>
      <c r="AD1961">
        <v>7.8413999999999998E-2</v>
      </c>
      <c r="AE1961">
        <v>5.4999999999999997E-3</v>
      </c>
      <c r="AF1961">
        <v>0.3882813780968265</v>
      </c>
      <c r="AG1961">
        <v>0.1959106049969046</v>
      </c>
      <c r="AH1961">
        <v>1.904135036701962</v>
      </c>
    </row>
    <row r="1962" spans="1:34">
      <c r="A1962" t="s">
        <v>1194</v>
      </c>
      <c r="B1962" t="s">
        <v>1272</v>
      </c>
      <c r="C1962" t="s">
        <v>2421</v>
      </c>
      <c r="D1962" t="s">
        <v>2481</v>
      </c>
      <c r="E1962" t="s">
        <v>489</v>
      </c>
      <c r="F1962" t="s">
        <v>1179</v>
      </c>
      <c r="G1962" t="s">
        <v>38</v>
      </c>
      <c r="I1962">
        <v>1.1817208394610299</v>
      </c>
      <c r="J1962">
        <v>0.17428441791212729</v>
      </c>
      <c r="K1962">
        <v>0.38683892174811618</v>
      </c>
      <c r="M1962">
        <v>1.742844179121273</v>
      </c>
      <c r="N1962" t="str">
        <f t="shared" si="90"/>
        <v>05Qd-611,74284417912127</v>
      </c>
      <c r="O1962" t="s">
        <v>2403</v>
      </c>
      <c r="P1962">
        <v>181.9850092769986</v>
      </c>
      <c r="Q1962">
        <v>12.25095744200947</v>
      </c>
      <c r="R1962">
        <v>770.32159432571314</v>
      </c>
      <c r="T1962">
        <f t="shared" si="91"/>
        <v>964.55756104472118</v>
      </c>
      <c r="U1962">
        <v>17037152.95551113</v>
      </c>
      <c r="V1962">
        <v>852240.29017934832</v>
      </c>
      <c r="W1962">
        <v>32110606.754332948</v>
      </c>
      <c r="Y1962">
        <f t="shared" si="92"/>
        <v>50000000.000023425</v>
      </c>
      <c r="Z1962">
        <v>0.73927673619664802</v>
      </c>
      <c r="AA1962">
        <v>4.4446194247558211E-2</v>
      </c>
      <c r="AB1962">
        <v>0.67349414258163531</v>
      </c>
      <c r="AD1962">
        <v>7.8413999999999998E-2</v>
      </c>
      <c r="AE1962">
        <v>5.4999999999999997E-3</v>
      </c>
      <c r="AF1962">
        <v>0.54749031804856751</v>
      </c>
      <c r="AG1962">
        <v>0.2762408023907218</v>
      </c>
      <c r="AH1962">
        <v>2.650489299560562</v>
      </c>
    </row>
    <row r="1963" spans="1:34">
      <c r="A1963" t="s">
        <v>1194</v>
      </c>
      <c r="B1963" t="s">
        <v>1272</v>
      </c>
      <c r="C1963" t="s">
        <v>2423</v>
      </c>
      <c r="D1963" t="s">
        <v>2482</v>
      </c>
      <c r="E1963" t="s">
        <v>489</v>
      </c>
      <c r="F1963" t="s">
        <v>46</v>
      </c>
      <c r="G1963" t="s">
        <v>38</v>
      </c>
      <c r="I1963">
        <v>0.1270890620045699</v>
      </c>
      <c r="J1963">
        <v>0.70380155804112943</v>
      </c>
      <c r="K1963">
        <v>0.43999999999999989</v>
      </c>
      <c r="M1963">
        <v>1.2708906200456991</v>
      </c>
      <c r="N1963" t="str">
        <f t="shared" si="90"/>
        <v>05Qd-611,2708906200457</v>
      </c>
      <c r="O1963" t="s">
        <v>2408</v>
      </c>
      <c r="P1963">
        <v>19.571715548703772</v>
      </c>
      <c r="Q1963">
        <v>114.015852402663</v>
      </c>
      <c r="R1963">
        <v>876.18252054794516</v>
      </c>
      <c r="T1963">
        <f t="shared" si="91"/>
        <v>1009.7700884993119</v>
      </c>
      <c r="U1963">
        <v>1832273.5082947661</v>
      </c>
      <c r="V1963">
        <v>10431746.69328562</v>
      </c>
      <c r="W1963">
        <v>36523385.258286253</v>
      </c>
      <c r="Y1963">
        <f t="shared" si="92"/>
        <v>48787405.459866643</v>
      </c>
      <c r="Z1963">
        <v>7.9506076077902887E-2</v>
      </c>
      <c r="AA1963">
        <v>0.65111476082592601</v>
      </c>
      <c r="AB1963">
        <v>0.76604862146957065</v>
      </c>
      <c r="AD1963">
        <v>7.8413999999999998E-2</v>
      </c>
      <c r="AE1963">
        <v>5.4999999999999997E-3</v>
      </c>
      <c r="AF1963">
        <v>0.39923265551173798</v>
      </c>
      <c r="AG1963">
        <v>0.20143616327724331</v>
      </c>
      <c r="AH1963">
        <v>1.9554734388346811</v>
      </c>
    </row>
    <row r="1964" spans="1:34">
      <c r="A1964" t="s">
        <v>1232</v>
      </c>
      <c r="B1964" t="s">
        <v>1278</v>
      </c>
      <c r="C1964" t="s">
        <v>2445</v>
      </c>
      <c r="D1964" t="s">
        <v>2483</v>
      </c>
      <c r="E1964" t="s">
        <v>489</v>
      </c>
      <c r="F1964" t="s">
        <v>671</v>
      </c>
      <c r="G1964" t="s">
        <v>38</v>
      </c>
      <c r="I1964">
        <v>1.219392174903293</v>
      </c>
      <c r="J1964">
        <v>0.17769036772437019</v>
      </c>
      <c r="K1964">
        <v>0.37982113461603861</v>
      </c>
      <c r="M1964">
        <v>1.7769036772437019</v>
      </c>
      <c r="N1964" t="str">
        <f t="shared" si="90"/>
        <v>05Vd-611,7769036772437</v>
      </c>
      <c r="O1964" t="s">
        <v>2400</v>
      </c>
      <c r="P1964">
        <v>187.7863949351071</v>
      </c>
      <c r="Q1964">
        <v>11.175595585808839</v>
      </c>
      <c r="R1964">
        <v>756.346907011957</v>
      </c>
      <c r="T1964">
        <f t="shared" si="91"/>
        <v>955.30889753287295</v>
      </c>
      <c r="U1964">
        <v>17580269.639702749</v>
      </c>
      <c r="V1964">
        <v>901886.49748455535</v>
      </c>
      <c r="W1964">
        <v>31517843.862786889</v>
      </c>
      <c r="Y1964">
        <f t="shared" si="92"/>
        <v>49999999.999974191</v>
      </c>
      <c r="Z1964">
        <v>0.76284367432953859</v>
      </c>
      <c r="AA1964">
        <v>3.8534103898473747E-2</v>
      </c>
      <c r="AB1964">
        <v>0.66127603767641951</v>
      </c>
      <c r="AD1964">
        <v>7.8413999999999998E-2</v>
      </c>
      <c r="AE1964">
        <v>5.4999999999999997E-3</v>
      </c>
      <c r="AF1964">
        <v>0.55818963683048217</v>
      </c>
      <c r="AG1964">
        <v>0.63346616093737962</v>
      </c>
      <c r="AH1964">
        <v>3.052473475011563</v>
      </c>
    </row>
    <row r="1965" spans="1:34">
      <c r="A1965" t="s">
        <v>1232</v>
      </c>
      <c r="B1965" t="s">
        <v>1278</v>
      </c>
      <c r="C1965" t="s">
        <v>2447</v>
      </c>
      <c r="D1965" t="s">
        <v>2484</v>
      </c>
      <c r="E1965" t="s">
        <v>489</v>
      </c>
      <c r="F1965" t="s">
        <v>43</v>
      </c>
      <c r="G1965" t="s">
        <v>38</v>
      </c>
      <c r="I1965">
        <v>1.27540189646052</v>
      </c>
      <c r="J1965">
        <v>0.18218316392231321</v>
      </c>
      <c r="K1965">
        <v>0.36424657884029887</v>
      </c>
      <c r="M1965">
        <v>1.821831639223132</v>
      </c>
      <c r="N1965" t="str">
        <f t="shared" si="90"/>
        <v>05Vd-611,82183163922313</v>
      </c>
      <c r="O1965" t="s">
        <v>2417</v>
      </c>
      <c r="P1965">
        <v>196.41189205492009</v>
      </c>
      <c r="Q1965">
        <v>10.48381297843857</v>
      </c>
      <c r="R1965">
        <v>725.33292170286131</v>
      </c>
      <c r="T1965">
        <f t="shared" si="91"/>
        <v>932.22862673622001</v>
      </c>
      <c r="U1965">
        <v>18387775.237726461</v>
      </c>
      <c r="V1965">
        <v>1386769.269762048</v>
      </c>
      <c r="W1965">
        <v>30225455.492486611</v>
      </c>
      <c r="Y1965">
        <f t="shared" si="92"/>
        <v>49999999.999975115</v>
      </c>
      <c r="Z1965">
        <v>0.79788298544720904</v>
      </c>
      <c r="AA1965">
        <v>4.6208402411378073E-2</v>
      </c>
      <c r="AB1965">
        <v>0.63416043089913243</v>
      </c>
      <c r="AD1965">
        <v>7.8413999999999998E-2</v>
      </c>
      <c r="AE1965">
        <v>5.4999999999999997E-3</v>
      </c>
      <c r="AF1965">
        <v>0.5723031327402508</v>
      </c>
      <c r="AG1965">
        <v>0.64948297938304644</v>
      </c>
      <c r="AH1965">
        <v>3.1275317513464289</v>
      </c>
    </row>
    <row r="1966" spans="1:34">
      <c r="A1966" t="s">
        <v>1232</v>
      </c>
      <c r="B1966" t="s">
        <v>1278</v>
      </c>
      <c r="C1966" t="s">
        <v>2449</v>
      </c>
      <c r="D1966" t="s">
        <v>2485</v>
      </c>
      <c r="E1966" t="s">
        <v>489</v>
      </c>
      <c r="F1966" t="s">
        <v>49</v>
      </c>
      <c r="G1966" t="s">
        <v>38</v>
      </c>
      <c r="I1966">
        <v>0.1232683908127182</v>
      </c>
      <c r="J1966">
        <v>0.6694155173144638</v>
      </c>
      <c r="K1966">
        <v>0.44</v>
      </c>
      <c r="M1966">
        <v>1.2326839081271821</v>
      </c>
      <c r="N1966" t="str">
        <f t="shared" si="90"/>
        <v>05Vd-611,23268390812718</v>
      </c>
      <c r="O1966" t="s">
        <v>2420</v>
      </c>
      <c r="P1966">
        <v>18.983332185158599</v>
      </c>
      <c r="Q1966">
        <v>85.390034829071809</v>
      </c>
      <c r="R1966">
        <v>876.18252054794527</v>
      </c>
      <c r="T1966">
        <f t="shared" si="91"/>
        <v>980.55588756217571</v>
      </c>
      <c r="U1966">
        <v>1777189.9747607531</v>
      </c>
      <c r="V1966">
        <v>8665780.2733280864</v>
      </c>
      <c r="W1966">
        <v>36511531.443992063</v>
      </c>
      <c r="Y1966">
        <f t="shared" si="92"/>
        <v>46954501.6920809</v>
      </c>
      <c r="Z1966">
        <v>7.7115889466587012E-2</v>
      </c>
      <c r="AA1966">
        <v>0.655373956052406</v>
      </c>
      <c r="AB1966">
        <v>0.76604862146957065</v>
      </c>
      <c r="AD1966">
        <v>7.8413999999999998E-2</v>
      </c>
      <c r="AE1966">
        <v>5.4999999999999997E-3</v>
      </c>
      <c r="AF1966">
        <v>0.38723054705565918</v>
      </c>
      <c r="AG1966">
        <v>0.43945181324734028</v>
      </c>
      <c r="AH1966">
        <v>2.143280268430181</v>
      </c>
    </row>
    <row r="1967" spans="1:34">
      <c r="A1967" t="s">
        <v>1232</v>
      </c>
      <c r="B1967" t="s">
        <v>1278</v>
      </c>
      <c r="C1967" t="s">
        <v>2451</v>
      </c>
      <c r="D1967" t="s">
        <v>2486</v>
      </c>
      <c r="E1967" t="s">
        <v>489</v>
      </c>
      <c r="F1967" t="s">
        <v>1179</v>
      </c>
      <c r="G1967" t="s">
        <v>38</v>
      </c>
      <c r="I1967">
        <v>1.1708287688896</v>
      </c>
      <c r="J1967">
        <v>0.17332162375346261</v>
      </c>
      <c r="K1967">
        <v>0.38906584489156337</v>
      </c>
      <c r="M1967">
        <v>1.7332162375346261</v>
      </c>
      <c r="N1967" t="str">
        <f t="shared" si="90"/>
        <v>05Vd-611,73321623753463</v>
      </c>
      <c r="O1967" t="s">
        <v>2403</v>
      </c>
      <c r="P1967">
        <v>180.30763040899839</v>
      </c>
      <c r="Q1967">
        <v>12.18327984693518</v>
      </c>
      <c r="R1967">
        <v>774.75611962774076</v>
      </c>
      <c r="T1967">
        <f t="shared" si="91"/>
        <v>967.24702988367437</v>
      </c>
      <c r="U1967">
        <v>16880119.359985892</v>
      </c>
      <c r="V1967">
        <v>834903.7546666998</v>
      </c>
      <c r="W1967">
        <v>32284976.885321941</v>
      </c>
      <c r="Y1967">
        <f t="shared" si="92"/>
        <v>49999999.999974534</v>
      </c>
      <c r="Z1967">
        <v>0.73246272893403364</v>
      </c>
      <c r="AA1967">
        <v>4.4200661475844782E-2</v>
      </c>
      <c r="AB1967">
        <v>0.67737125940926357</v>
      </c>
      <c r="AD1967">
        <v>7.8413999999999998E-2</v>
      </c>
      <c r="AE1967">
        <v>5.4999999999999997E-3</v>
      </c>
      <c r="AF1967">
        <v>0.54446583378051061</v>
      </c>
      <c r="AG1967">
        <v>0.61789158868109395</v>
      </c>
      <c r="AH1967">
        <v>2.9794876599962299</v>
      </c>
    </row>
    <row r="1968" spans="1:34">
      <c r="A1968" t="s">
        <v>1194</v>
      </c>
      <c r="B1968" t="s">
        <v>1283</v>
      </c>
      <c r="C1968" t="s">
        <v>2413</v>
      </c>
      <c r="D1968" t="s">
        <v>2487</v>
      </c>
      <c r="E1968" t="s">
        <v>489</v>
      </c>
      <c r="F1968" t="s">
        <v>671</v>
      </c>
      <c r="G1968" t="s">
        <v>38</v>
      </c>
      <c r="I1968">
        <v>1.232150992913303</v>
      </c>
      <c r="J1968">
        <v>0.17882776903097691</v>
      </c>
      <c r="K1968">
        <v>0.37729892836548889</v>
      </c>
      <c r="M1968">
        <v>1.788277690309769</v>
      </c>
      <c r="N1968" t="str">
        <f t="shared" si="90"/>
        <v>05Qd-611,78827769030977</v>
      </c>
      <c r="O1968" t="s">
        <v>2400</v>
      </c>
      <c r="P1968">
        <v>189.75125290864861</v>
      </c>
      <c r="Q1968">
        <v>11.24713090415049</v>
      </c>
      <c r="R1968">
        <v>751.32437739843795</v>
      </c>
      <c r="T1968">
        <f t="shared" si="91"/>
        <v>952.32276121123709</v>
      </c>
      <c r="U1968">
        <v>17764216.58106938</v>
      </c>
      <c r="V1968">
        <v>915480.07767058292</v>
      </c>
      <c r="W1968">
        <v>31320303.341278411</v>
      </c>
      <c r="Y1968">
        <f t="shared" si="92"/>
        <v>50000000.000018373</v>
      </c>
      <c r="Z1968">
        <v>0.77082550643505432</v>
      </c>
      <c r="AA1968">
        <v>3.8780761838824403E-2</v>
      </c>
      <c r="AB1968">
        <v>0.65688482717347518</v>
      </c>
      <c r="AD1968">
        <v>7.8413999999999998E-2</v>
      </c>
      <c r="AE1968">
        <v>5.4999999999999997E-3</v>
      </c>
      <c r="AF1968">
        <v>0.56176262522819953</v>
      </c>
      <c r="AG1968">
        <v>0.28344201391409829</v>
      </c>
      <c r="AH1968">
        <v>2.717396329452066</v>
      </c>
    </row>
    <row r="1969" spans="1:34">
      <c r="A1969" t="s">
        <v>1194</v>
      </c>
      <c r="B1969" t="s">
        <v>1283</v>
      </c>
      <c r="C1969" t="s">
        <v>2415</v>
      </c>
      <c r="D1969" t="s">
        <v>2488</v>
      </c>
      <c r="E1969" t="s">
        <v>489</v>
      </c>
      <c r="F1969" t="s">
        <v>43</v>
      </c>
      <c r="G1969" t="s">
        <v>38</v>
      </c>
      <c r="I1969">
        <v>1.291312370718384</v>
      </c>
      <c r="J1969">
        <v>0.18359528405201939</v>
      </c>
      <c r="K1969">
        <v>0.36104518574979122</v>
      </c>
      <c r="M1969">
        <v>1.835952840520195</v>
      </c>
      <c r="N1969" t="str">
        <f t="shared" si="90"/>
        <v>05Qd-611,8359528405202</v>
      </c>
      <c r="O1969" t="s">
        <v>2417</v>
      </c>
      <c r="P1969">
        <v>198.8621050906311</v>
      </c>
      <c r="Q1969">
        <v>10.5650740731753</v>
      </c>
      <c r="R1969">
        <v>718.95791109534809</v>
      </c>
      <c r="T1969">
        <f t="shared" si="91"/>
        <v>928.38509025915448</v>
      </c>
      <c r="U1969">
        <v>18617160.363615919</v>
      </c>
      <c r="V1969">
        <v>1411790.456432116</v>
      </c>
      <c r="W1969">
        <v>29971049.179969002</v>
      </c>
      <c r="Y1969">
        <f t="shared" si="92"/>
        <v>50000000.000017032</v>
      </c>
      <c r="Z1969">
        <v>0.80783647284281024</v>
      </c>
      <c r="AA1969">
        <v>4.6566568412021801E-2</v>
      </c>
      <c r="AB1969">
        <v>0.62858674279966509</v>
      </c>
      <c r="AD1969">
        <v>7.8413999999999998E-2</v>
      </c>
      <c r="AE1969">
        <v>5.4999999999999997E-3</v>
      </c>
      <c r="AF1969">
        <v>0.57673911220529672</v>
      </c>
      <c r="AG1969">
        <v>0.29099852522245079</v>
      </c>
      <c r="AH1969">
        <v>2.7876044779479421</v>
      </c>
    </row>
    <row r="1970" spans="1:34">
      <c r="A1970" t="s">
        <v>1194</v>
      </c>
      <c r="B1970" t="s">
        <v>1283</v>
      </c>
      <c r="C1970" t="s">
        <v>2418</v>
      </c>
      <c r="D1970" t="s">
        <v>2489</v>
      </c>
      <c r="E1970" t="s">
        <v>489</v>
      </c>
      <c r="F1970" t="s">
        <v>49</v>
      </c>
      <c r="G1970" t="s">
        <v>38</v>
      </c>
      <c r="I1970">
        <v>0.1239817198087079</v>
      </c>
      <c r="J1970">
        <v>0.67583547827837143</v>
      </c>
      <c r="K1970">
        <v>0.44</v>
      </c>
      <c r="M1970">
        <v>1.2398171980870789</v>
      </c>
      <c r="N1970" t="str">
        <f t="shared" si="90"/>
        <v>05Qd-611,23981719808708</v>
      </c>
      <c r="O1970" t="s">
        <v>2420</v>
      </c>
      <c r="P1970">
        <v>19.093184850541011</v>
      </c>
      <c r="Q1970">
        <v>86.208959213299721</v>
      </c>
      <c r="R1970">
        <v>876.18252054794527</v>
      </c>
      <c r="T1970">
        <f t="shared" si="91"/>
        <v>981.484664611786</v>
      </c>
      <c r="U1970">
        <v>1787474.2100948959</v>
      </c>
      <c r="V1970">
        <v>8788244.9496769626</v>
      </c>
      <c r="W1970">
        <v>36525238.833471932</v>
      </c>
      <c r="Y1970">
        <f t="shared" si="92"/>
        <v>47100957.993243791</v>
      </c>
      <c r="Z1970">
        <v>7.7562143365460648E-2</v>
      </c>
      <c r="AA1970">
        <v>0.66165925286102723</v>
      </c>
      <c r="AB1970">
        <v>0.76604862146957065</v>
      </c>
      <c r="AD1970">
        <v>7.8413999999999998E-2</v>
      </c>
      <c r="AE1970">
        <v>5.4999999999999997E-3</v>
      </c>
      <c r="AF1970">
        <v>0.38947137112683122</v>
      </c>
      <c r="AG1970">
        <v>0.19651102589680211</v>
      </c>
      <c r="AH1970">
        <v>1.9097135951107129</v>
      </c>
    </row>
    <row r="1971" spans="1:34">
      <c r="A1971" t="s">
        <v>1194</v>
      </c>
      <c r="B1971" t="s">
        <v>1283</v>
      </c>
      <c r="C1971" t="s">
        <v>2421</v>
      </c>
      <c r="D1971" t="s">
        <v>2490</v>
      </c>
      <c r="E1971" t="s">
        <v>489</v>
      </c>
      <c r="F1971" t="s">
        <v>1179</v>
      </c>
      <c r="G1971" t="s">
        <v>38</v>
      </c>
      <c r="I1971">
        <v>1.1858155336914491</v>
      </c>
      <c r="J1971">
        <v>0.17465310905932049</v>
      </c>
      <c r="K1971">
        <v>0.38606244784243521</v>
      </c>
      <c r="M1971">
        <v>1.746531090593205</v>
      </c>
      <c r="N1971" t="str">
        <f t="shared" si="90"/>
        <v>05Qd-611,7465310905932</v>
      </c>
      <c r="O1971" t="s">
        <v>2403</v>
      </c>
      <c r="P1971">
        <v>182.61559218848319</v>
      </c>
      <c r="Q1971">
        <v>12.276873812546899</v>
      </c>
      <c r="R1971">
        <v>768.77538327157845</v>
      </c>
      <c r="T1971">
        <f t="shared" si="91"/>
        <v>963.66784927260858</v>
      </c>
      <c r="U1971">
        <v>17096187.14495771</v>
      </c>
      <c r="V1971">
        <v>856033.05487998785</v>
      </c>
      <c r="W1971">
        <v>32047779.80018124</v>
      </c>
      <c r="Y1971">
        <f t="shared" si="92"/>
        <v>50000000.000018939</v>
      </c>
      <c r="Z1971">
        <v>0.74183834980732821</v>
      </c>
      <c r="AA1971">
        <v>4.4540218248910801E-2</v>
      </c>
      <c r="AB1971">
        <v>0.67214228629742168</v>
      </c>
      <c r="AD1971">
        <v>7.8413999999999998E-2</v>
      </c>
      <c r="AE1971">
        <v>5.4999999999999997E-3</v>
      </c>
      <c r="AF1971">
        <v>0.54864851013399107</v>
      </c>
      <c r="AG1971">
        <v>0.27682517785902289</v>
      </c>
      <c r="AH1971">
        <v>2.6559187785862188</v>
      </c>
    </row>
    <row r="1972" spans="1:34">
      <c r="A1972" t="s">
        <v>1194</v>
      </c>
      <c r="B1972" t="s">
        <v>1283</v>
      </c>
      <c r="C1972" t="s">
        <v>2423</v>
      </c>
      <c r="D1972" t="s">
        <v>2491</v>
      </c>
      <c r="E1972" t="s">
        <v>489</v>
      </c>
      <c r="F1972" t="s">
        <v>46</v>
      </c>
      <c r="G1972" t="s">
        <v>38</v>
      </c>
      <c r="I1972">
        <v>0.12806687769358849</v>
      </c>
      <c r="J1972">
        <v>0.71260189924229633</v>
      </c>
      <c r="K1972">
        <v>0.43999999999999989</v>
      </c>
      <c r="M1972">
        <v>1.2806687769358851</v>
      </c>
      <c r="N1972" t="str">
        <f t="shared" si="90"/>
        <v>05Qd-611,28066877693589</v>
      </c>
      <c r="O1972" t="s">
        <v>2408</v>
      </c>
      <c r="P1972">
        <v>19.722299164812629</v>
      </c>
      <c r="Q1972">
        <v>115.44150767725201</v>
      </c>
      <c r="R1972">
        <v>876.18252054794516</v>
      </c>
      <c r="T1972">
        <f t="shared" si="91"/>
        <v>1011.3463273900098</v>
      </c>
      <c r="U1972">
        <v>1846370.911759112</v>
      </c>
      <c r="V1972">
        <v>10562185.350569321</v>
      </c>
      <c r="W1972">
        <v>36525238.833471917</v>
      </c>
      <c r="Y1972">
        <f t="shared" si="92"/>
        <v>48933795.095800348</v>
      </c>
      <c r="Z1972">
        <v>8.0117791101485966E-2</v>
      </c>
      <c r="AA1972">
        <v>0.65925630582666828</v>
      </c>
      <c r="AB1972">
        <v>0.76604862146957065</v>
      </c>
      <c r="AD1972">
        <v>7.8413999999999998E-2</v>
      </c>
      <c r="AE1972">
        <v>5.4999999999999997E-3</v>
      </c>
      <c r="AF1972">
        <v>0.40230432783326231</v>
      </c>
      <c r="AG1972">
        <v>0.20298600114433779</v>
      </c>
      <c r="AH1972">
        <v>1.9698731059134851</v>
      </c>
    </row>
    <row r="1973" spans="1:34">
      <c r="A1973" t="s">
        <v>1194</v>
      </c>
      <c r="B1973" t="s">
        <v>1289</v>
      </c>
      <c r="C1973" t="s">
        <v>2413</v>
      </c>
      <c r="D1973" t="s">
        <v>2492</v>
      </c>
      <c r="E1973" t="s">
        <v>489</v>
      </c>
      <c r="F1973" t="s">
        <v>671</v>
      </c>
      <c r="G1973" t="s">
        <v>38</v>
      </c>
      <c r="I1973">
        <v>1.2060183044794239</v>
      </c>
      <c r="J1973">
        <v>0.1765105751036391</v>
      </c>
      <c r="K1973">
        <v>0.38257687145332753</v>
      </c>
      <c r="M1973">
        <v>1.765105751036391</v>
      </c>
      <c r="N1973" t="str">
        <f t="shared" si="90"/>
        <v>05Qd-611,76510575103639</v>
      </c>
      <c r="O1973" t="s">
        <v>2400</v>
      </c>
      <c r="P1973">
        <v>185.72681888983129</v>
      </c>
      <c r="Q1973">
        <v>11.10139412304377</v>
      </c>
      <c r="R1973">
        <v>761.83447166664484</v>
      </c>
      <c r="T1973">
        <f t="shared" si="91"/>
        <v>958.66268467951988</v>
      </c>
      <c r="U1973">
        <v>17387455.340072941</v>
      </c>
      <c r="V1973">
        <v>884156.70536584582</v>
      </c>
      <c r="W1973">
        <v>31728387.95456893</v>
      </c>
      <c r="Y1973">
        <f t="shared" si="92"/>
        <v>50000000.000007719</v>
      </c>
      <c r="Z1973">
        <v>0.75447706950450744</v>
      </c>
      <c r="AA1973">
        <v>3.8278252937005618E-2</v>
      </c>
      <c r="AB1973">
        <v>0.66607382950673344</v>
      </c>
      <c r="AD1973">
        <v>7.8413999999999998E-2</v>
      </c>
      <c r="AE1973">
        <v>5.4999999999999997E-3</v>
      </c>
      <c r="AF1973">
        <v>0.55448348200096054</v>
      </c>
      <c r="AG1973">
        <v>0.27976926153926801</v>
      </c>
      <c r="AH1973">
        <v>2.6832724945766189</v>
      </c>
    </row>
    <row r="1974" spans="1:34">
      <c r="A1974" t="s">
        <v>1194</v>
      </c>
      <c r="B1974" t="s">
        <v>1289</v>
      </c>
      <c r="C1974" t="s">
        <v>2415</v>
      </c>
      <c r="D1974" t="s">
        <v>2493</v>
      </c>
      <c r="E1974" t="s">
        <v>489</v>
      </c>
      <c r="F1974" t="s">
        <v>43</v>
      </c>
      <c r="G1974" t="s">
        <v>38</v>
      </c>
      <c r="I1974">
        <v>1.266727103617544</v>
      </c>
      <c r="J1974">
        <v>0.18141284720606049</v>
      </c>
      <c r="K1974">
        <v>0.36598852123700099</v>
      </c>
      <c r="M1974">
        <v>1.8141284720606059</v>
      </c>
      <c r="N1974" t="str">
        <f t="shared" si="90"/>
        <v>05Qd-611,81412847206061</v>
      </c>
      <c r="O1974" t="s">
        <v>2417</v>
      </c>
      <c r="P1974">
        <v>195.07597395710181</v>
      </c>
      <c r="Q1974">
        <v>10.439484752857849</v>
      </c>
      <c r="R1974">
        <v>728.80169324784254</v>
      </c>
      <c r="T1974">
        <f t="shared" si="91"/>
        <v>934.31715195780225</v>
      </c>
      <c r="U1974">
        <v>18262708.667358998</v>
      </c>
      <c r="V1974">
        <v>1384631.1087979721</v>
      </c>
      <c r="W1974">
        <v>30352660.22385044</v>
      </c>
      <c r="Y1974">
        <f t="shared" si="92"/>
        <v>50000000.000007406</v>
      </c>
      <c r="Z1974">
        <v>0.79245609245693061</v>
      </c>
      <c r="AA1974">
        <v>4.6013021542792493E-2</v>
      </c>
      <c r="AB1974">
        <v>0.63719318674384384</v>
      </c>
      <c r="AD1974">
        <v>7.8413999999999998E-2</v>
      </c>
      <c r="AE1974">
        <v>5.4999999999999997E-3</v>
      </c>
      <c r="AF1974">
        <v>0.56988328965254631</v>
      </c>
      <c r="AG1974">
        <v>0.28753936282160603</v>
      </c>
      <c r="AH1974">
        <v>2.755465124534759</v>
      </c>
    </row>
    <row r="1975" spans="1:34">
      <c r="A1975" t="s">
        <v>1194</v>
      </c>
      <c r="B1975" t="s">
        <v>1289</v>
      </c>
      <c r="C1975" t="s">
        <v>2418</v>
      </c>
      <c r="D1975" t="s">
        <v>2494</v>
      </c>
      <c r="E1975" t="s">
        <v>489</v>
      </c>
      <c r="F1975" t="s">
        <v>49</v>
      </c>
      <c r="G1975" t="s">
        <v>38</v>
      </c>
      <c r="I1975">
        <v>0.12293670663993581</v>
      </c>
      <c r="J1975">
        <v>0.66643035975942211</v>
      </c>
      <c r="K1975">
        <v>0.44</v>
      </c>
      <c r="M1975">
        <v>1.2293670663993581</v>
      </c>
      <c r="N1975" t="str">
        <f t="shared" si="90"/>
        <v>05Qd-611,22936706639936</v>
      </c>
      <c r="O1975" t="s">
        <v>2420</v>
      </c>
      <c r="P1975">
        <v>18.932252822550112</v>
      </c>
      <c r="Q1975">
        <v>85.009250845130282</v>
      </c>
      <c r="R1975">
        <v>876.18252054794527</v>
      </c>
      <c r="T1975">
        <f t="shared" si="91"/>
        <v>980.1240242156257</v>
      </c>
      <c r="U1975">
        <v>1772408.0044375469</v>
      </c>
      <c r="V1975">
        <v>8618177.9222042263</v>
      </c>
      <c r="W1975">
        <v>36490681.328898467</v>
      </c>
      <c r="Y1975">
        <f t="shared" si="92"/>
        <v>46881267.255540237</v>
      </c>
      <c r="Z1975">
        <v>7.6908390043276084E-2</v>
      </c>
      <c r="AA1975">
        <v>0.65245141472241708</v>
      </c>
      <c r="AB1975">
        <v>0.76604862146957065</v>
      </c>
      <c r="AD1975">
        <v>7.8413999999999998E-2</v>
      </c>
      <c r="AE1975">
        <v>5.4999999999999997E-3</v>
      </c>
      <c r="AF1975">
        <v>0.38618860724587162</v>
      </c>
      <c r="AG1975">
        <v>0.1948546800242982</v>
      </c>
      <c r="AH1975">
        <v>1.894324353669528</v>
      </c>
    </row>
    <row r="1976" spans="1:34">
      <c r="A1976" t="s">
        <v>1194</v>
      </c>
      <c r="B1976" t="s">
        <v>1289</v>
      </c>
      <c r="C1976" t="s">
        <v>2421</v>
      </c>
      <c r="D1976" t="s">
        <v>2495</v>
      </c>
      <c r="E1976" t="s">
        <v>489</v>
      </c>
      <c r="F1976" t="s">
        <v>1179</v>
      </c>
      <c r="G1976" t="s">
        <v>38</v>
      </c>
      <c r="I1976">
        <v>1.153769821607153</v>
      </c>
      <c r="J1976">
        <v>0.171819586903559</v>
      </c>
      <c r="K1976">
        <v>0.39260646052487841</v>
      </c>
      <c r="M1976">
        <v>1.7181958690355901</v>
      </c>
      <c r="N1976" t="str">
        <f t="shared" si="90"/>
        <v>05Qd-611,71819586903559</v>
      </c>
      <c r="O1976" t="s">
        <v>2403</v>
      </c>
      <c r="P1976">
        <v>177.68055252750159</v>
      </c>
      <c r="Q1976">
        <v>12.077697318416901</v>
      </c>
      <c r="R1976">
        <v>781.80663219567111</v>
      </c>
      <c r="T1976">
        <f t="shared" si="91"/>
        <v>971.56488204158961</v>
      </c>
      <c r="U1976">
        <v>16634176.42286751</v>
      </c>
      <c r="V1976">
        <v>805648.03468440112</v>
      </c>
      <c r="W1976">
        <v>32560175.542454761</v>
      </c>
      <c r="Y1976">
        <f t="shared" si="92"/>
        <v>50000000.000006676</v>
      </c>
      <c r="Z1976">
        <v>0.72179076441518009</v>
      </c>
      <c r="AA1976">
        <v>4.3817610469922587E-2</v>
      </c>
      <c r="AB1976">
        <v>0.68353554060256927</v>
      </c>
      <c r="AD1976">
        <v>7.8413999999999998E-2</v>
      </c>
      <c r="AE1976">
        <v>5.4999999999999997E-3</v>
      </c>
      <c r="AF1976">
        <v>0.53974739341432154</v>
      </c>
      <c r="AG1976">
        <v>0.27233404524214111</v>
      </c>
      <c r="AH1976">
        <v>2.6141913076920531</v>
      </c>
    </row>
    <row r="1977" spans="1:34">
      <c r="A1977" t="s">
        <v>1194</v>
      </c>
      <c r="B1977" t="s">
        <v>1289</v>
      </c>
      <c r="C1977" t="s">
        <v>2423</v>
      </c>
      <c r="D1977" t="s">
        <v>2496</v>
      </c>
      <c r="E1977" t="s">
        <v>489</v>
      </c>
      <c r="F1977" t="s">
        <v>46</v>
      </c>
      <c r="G1977" t="s">
        <v>38</v>
      </c>
      <c r="I1977">
        <v>0.1246970668819153</v>
      </c>
      <c r="J1977">
        <v>0.68227360193723763</v>
      </c>
      <c r="K1977">
        <v>0.44000000000000011</v>
      </c>
      <c r="M1977">
        <v>1.2469706688191531</v>
      </c>
      <c r="N1977" t="str">
        <f t="shared" si="90"/>
        <v>05Qd-611,24697066881915</v>
      </c>
      <c r="O1977" t="s">
        <v>2408</v>
      </c>
      <c r="P1977">
        <v>19.203348299814959</v>
      </c>
      <c r="Q1977">
        <v>110.5283235138325</v>
      </c>
      <c r="R1977">
        <v>876.18252054794527</v>
      </c>
      <c r="T1977">
        <f t="shared" si="91"/>
        <v>1005.9141923615928</v>
      </c>
      <c r="U1977">
        <v>1797787.540532625</v>
      </c>
      <c r="V1977">
        <v>10112659.327913741</v>
      </c>
      <c r="W1977">
        <v>36490681.328898467</v>
      </c>
      <c r="Y1977">
        <f t="shared" si="92"/>
        <v>48401128.197344832</v>
      </c>
      <c r="Z1977">
        <v>7.8009659760085448E-2</v>
      </c>
      <c r="AA1977">
        <v>0.6311983940183985</v>
      </c>
      <c r="AB1977">
        <v>0.76604862146957076</v>
      </c>
      <c r="AD1977">
        <v>7.8413999999999998E-2</v>
      </c>
      <c r="AE1977">
        <v>5.4999999999999997E-3</v>
      </c>
      <c r="AF1977">
        <v>0.39171853470758727</v>
      </c>
      <c r="AG1977">
        <v>0.1976448510078358</v>
      </c>
      <c r="AH1977">
        <v>1.9202480545345759</v>
      </c>
    </row>
    <row r="1978" spans="1:34">
      <c r="A1978" t="s">
        <v>1194</v>
      </c>
      <c r="B1978" t="s">
        <v>1295</v>
      </c>
      <c r="C1978" t="s">
        <v>2413</v>
      </c>
      <c r="D1978" t="s">
        <v>2497</v>
      </c>
      <c r="E1978" t="s">
        <v>489</v>
      </c>
      <c r="F1978" t="s">
        <v>671</v>
      </c>
      <c r="G1978" t="s">
        <v>38</v>
      </c>
      <c r="I1978">
        <v>1.220583317732602</v>
      </c>
      <c r="J1978">
        <v>0.1778013976761913</v>
      </c>
      <c r="K1978">
        <v>0.3796292613531187</v>
      </c>
      <c r="M1978">
        <v>1.7780139767619121</v>
      </c>
      <c r="N1978" t="str">
        <f t="shared" si="90"/>
        <v>05Qd-611,77801397676191</v>
      </c>
      <c r="O1978" t="s">
        <v>2400</v>
      </c>
      <c r="P1978">
        <v>187.96983093082079</v>
      </c>
      <c r="Q1978">
        <v>11.18257866460684</v>
      </c>
      <c r="R1978">
        <v>755.96482519575045</v>
      </c>
      <c r="T1978">
        <f t="shared" si="91"/>
        <v>955.11723479117813</v>
      </c>
      <c r="U1978">
        <v>17597442.63174719</v>
      </c>
      <c r="V1978">
        <v>901730.18272172043</v>
      </c>
      <c r="W1978">
        <v>31500827.185527559</v>
      </c>
      <c r="Y1978">
        <f t="shared" si="92"/>
        <v>49999999.999996468</v>
      </c>
      <c r="Z1978">
        <v>0.76358884540022698</v>
      </c>
      <c r="AA1978">
        <v>3.8558181960521277E-2</v>
      </c>
      <c r="AB1978">
        <v>0.66094198256606351</v>
      </c>
      <c r="AD1978">
        <v>7.8413999999999998E-2</v>
      </c>
      <c r="AE1978">
        <v>5.4999999999999997E-3</v>
      </c>
      <c r="AF1978">
        <v>0.55853842201944892</v>
      </c>
      <c r="AG1978">
        <v>0.28181521531676312</v>
      </c>
      <c r="AH1978">
        <v>2.702281614098125</v>
      </c>
    </row>
    <row r="1979" spans="1:34">
      <c r="A1979" t="s">
        <v>1194</v>
      </c>
      <c r="B1979" t="s">
        <v>1295</v>
      </c>
      <c r="C1979" t="s">
        <v>2415</v>
      </c>
      <c r="D1979" t="s">
        <v>2498</v>
      </c>
      <c r="E1979" t="s">
        <v>489</v>
      </c>
      <c r="F1979" t="s">
        <v>43</v>
      </c>
      <c r="G1979" t="s">
        <v>38</v>
      </c>
      <c r="I1979">
        <v>1.2803905861967679</v>
      </c>
      <c r="J1979">
        <v>0.18262516871574691</v>
      </c>
      <c r="K1979">
        <v>0.36323593224495337</v>
      </c>
      <c r="M1979">
        <v>1.826251687157469</v>
      </c>
      <c r="N1979" t="str">
        <f t="shared" si="90"/>
        <v>05Qd-611,82625168715747</v>
      </c>
      <c r="O1979" t="s">
        <v>2417</v>
      </c>
      <c r="P1979">
        <v>197.18015027430229</v>
      </c>
      <c r="Q1979">
        <v>10.509248345187981</v>
      </c>
      <c r="R1979">
        <v>723.32039697264975</v>
      </c>
      <c r="T1979">
        <f t="shared" si="91"/>
        <v>931.00979559213999</v>
      </c>
      <c r="U1979">
        <v>18459698.374939501</v>
      </c>
      <c r="V1979">
        <v>1399757.9576940711</v>
      </c>
      <c r="W1979">
        <v>30140543.667362578</v>
      </c>
      <c r="Y1979">
        <f t="shared" si="92"/>
        <v>49999999.999996156</v>
      </c>
      <c r="Z1979">
        <v>0.80100387672961515</v>
      </c>
      <c r="AA1979">
        <v>4.6320511208497513E-2</v>
      </c>
      <c r="AB1979">
        <v>0.63240087537377476</v>
      </c>
      <c r="AD1979">
        <v>7.8413999999999998E-2</v>
      </c>
      <c r="AE1979">
        <v>5.4999999999999997E-3</v>
      </c>
      <c r="AF1979">
        <v>0.57369162947355035</v>
      </c>
      <c r="AG1979">
        <v>0.28946089241445883</v>
      </c>
      <c r="AH1979">
        <v>2.773318209045478</v>
      </c>
    </row>
    <row r="1980" spans="1:34">
      <c r="A1980" t="s">
        <v>1194</v>
      </c>
      <c r="B1980" t="s">
        <v>1295</v>
      </c>
      <c r="C1980" t="s">
        <v>2418</v>
      </c>
      <c r="D1980" t="s">
        <v>2499</v>
      </c>
      <c r="E1980" t="s">
        <v>489</v>
      </c>
      <c r="F1980" t="s">
        <v>49</v>
      </c>
      <c r="G1980" t="s">
        <v>38</v>
      </c>
      <c r="I1980">
        <v>0.1235216300005985</v>
      </c>
      <c r="J1980">
        <v>0.67169467000538685</v>
      </c>
      <c r="K1980">
        <v>0.44</v>
      </c>
      <c r="M1980">
        <v>1.235216300005985</v>
      </c>
      <c r="N1980" t="str">
        <f t="shared" si="90"/>
        <v>05Qd-611,23521630000599</v>
      </c>
      <c r="O1980" t="s">
        <v>2420</v>
      </c>
      <c r="P1980">
        <v>19.022331020092171</v>
      </c>
      <c r="Q1980">
        <v>85.680761474368964</v>
      </c>
      <c r="R1980">
        <v>876.18252054794527</v>
      </c>
      <c r="T1980">
        <f t="shared" si="91"/>
        <v>980.88561304240636</v>
      </c>
      <c r="U1980">
        <v>1780840.984909829</v>
      </c>
      <c r="V1980">
        <v>8713255.9947462622</v>
      </c>
      <c r="W1980">
        <v>36510262.43927934</v>
      </c>
      <c r="Y1980">
        <f t="shared" si="92"/>
        <v>47004359.418935433</v>
      </c>
      <c r="Z1980">
        <v>7.727431422651479E-2</v>
      </c>
      <c r="AA1980">
        <v>0.65760530157228592</v>
      </c>
      <c r="AB1980">
        <v>0.76604862146957065</v>
      </c>
      <c r="AD1980">
        <v>7.8413999999999998E-2</v>
      </c>
      <c r="AE1980">
        <v>5.4999999999999997E-3</v>
      </c>
      <c r="AF1980">
        <v>0.38802606282910529</v>
      </c>
      <c r="AG1980">
        <v>0.19578178355094869</v>
      </c>
      <c r="AH1980">
        <v>1.9029381463860391</v>
      </c>
    </row>
    <row r="1981" spans="1:34">
      <c r="A1981" t="s">
        <v>1194</v>
      </c>
      <c r="B1981" t="s">
        <v>1295</v>
      </c>
      <c r="C1981" t="s">
        <v>2421</v>
      </c>
      <c r="D1981" t="s">
        <v>2500</v>
      </c>
      <c r="E1981" t="s">
        <v>489</v>
      </c>
      <c r="F1981" t="s">
        <v>1179</v>
      </c>
      <c r="G1981" t="s">
        <v>38</v>
      </c>
      <c r="I1981">
        <v>1.171664730104127</v>
      </c>
      <c r="J1981">
        <v>0.1734011704144757</v>
      </c>
      <c r="K1981">
        <v>0.38894580362615461</v>
      </c>
      <c r="M1981">
        <v>1.734011704144758</v>
      </c>
      <c r="N1981" t="str">
        <f t="shared" si="90"/>
        <v>05Qd-611,73401170414476</v>
      </c>
      <c r="O1981" t="s">
        <v>2403</v>
      </c>
      <c r="P1981">
        <v>180.43636843603559</v>
      </c>
      <c r="Q1981">
        <v>12.18887141255189</v>
      </c>
      <c r="R1981">
        <v>774.51707858570501</v>
      </c>
      <c r="T1981">
        <f t="shared" si="91"/>
        <v>967.14231843429252</v>
      </c>
      <c r="U1981">
        <v>16892171.613446429</v>
      </c>
      <c r="V1981">
        <v>833934.37507854239</v>
      </c>
      <c r="W1981">
        <v>32273894.011471149</v>
      </c>
      <c r="Y1981">
        <f t="shared" si="92"/>
        <v>49999999.999996126</v>
      </c>
      <c r="Z1981">
        <v>0.73298570073720903</v>
      </c>
      <c r="AA1981">
        <v>4.422094754840071E-2</v>
      </c>
      <c r="AB1981">
        <v>0.6771622652140683</v>
      </c>
      <c r="AD1981">
        <v>7.8413999999999998E-2</v>
      </c>
      <c r="AE1981">
        <v>5.4999999999999997E-3</v>
      </c>
      <c r="AF1981">
        <v>0.54471571857950496</v>
      </c>
      <c r="AG1981">
        <v>0.27484085510694412</v>
      </c>
      <c r="AH1981">
        <v>2.6374822778312059</v>
      </c>
    </row>
    <row r="1982" spans="1:34">
      <c r="A1982" t="s">
        <v>1194</v>
      </c>
      <c r="B1982" t="s">
        <v>1295</v>
      </c>
      <c r="C1982" t="s">
        <v>2423</v>
      </c>
      <c r="D1982" t="s">
        <v>2501</v>
      </c>
      <c r="E1982" t="s">
        <v>489</v>
      </c>
      <c r="F1982" t="s">
        <v>46</v>
      </c>
      <c r="G1982" t="s">
        <v>38</v>
      </c>
      <c r="I1982">
        <v>0.1265099022408086</v>
      </c>
      <c r="J1982">
        <v>0.69858912016727714</v>
      </c>
      <c r="K1982">
        <v>0.43999999999999989</v>
      </c>
      <c r="M1982">
        <v>1.265099022408086</v>
      </c>
      <c r="N1982" t="str">
        <f t="shared" si="90"/>
        <v>05Qd-611,26509902240809</v>
      </c>
      <c r="O1982" t="s">
        <v>2408</v>
      </c>
      <c r="P1982">
        <v>19.482524945084521</v>
      </c>
      <c r="Q1982">
        <v>113.1714374670989</v>
      </c>
      <c r="R1982">
        <v>876.18252054794516</v>
      </c>
      <c r="T1982">
        <f t="shared" si="91"/>
        <v>1008.8364829601286</v>
      </c>
      <c r="U1982">
        <v>1823923.622982275</v>
      </c>
      <c r="V1982">
        <v>10354487.93911938</v>
      </c>
      <c r="W1982">
        <v>36510262.439279333</v>
      </c>
      <c r="Y1982">
        <f t="shared" si="92"/>
        <v>48688674.001380987</v>
      </c>
      <c r="Z1982">
        <v>7.9143757562740544E-2</v>
      </c>
      <c r="AA1982">
        <v>0.64629252762570488</v>
      </c>
      <c r="AB1982">
        <v>0.76604862146957065</v>
      </c>
      <c r="AD1982">
        <v>7.8413999999999998E-2</v>
      </c>
      <c r="AE1982">
        <v>5.4999999999999997E-3</v>
      </c>
      <c r="AF1982">
        <v>0.39741330546850862</v>
      </c>
      <c r="AG1982">
        <v>0.20051819505168161</v>
      </c>
      <c r="AH1982">
        <v>1.946944522928276</v>
      </c>
    </row>
    <row r="1983" spans="1:34">
      <c r="A1983" t="s">
        <v>1531</v>
      </c>
      <c r="B1983" t="s">
        <v>1532</v>
      </c>
      <c r="C1983" t="s">
        <v>2502</v>
      </c>
      <c r="D1983" t="s">
        <v>2503</v>
      </c>
      <c r="E1983" t="s">
        <v>489</v>
      </c>
      <c r="F1983" t="s">
        <v>671</v>
      </c>
      <c r="G1983" t="s">
        <v>672</v>
      </c>
      <c r="I1983">
        <v>2.9165630913985461</v>
      </c>
      <c r="J1983">
        <v>0.36457038642481832</v>
      </c>
      <c r="K1983">
        <v>0.36457038642481832</v>
      </c>
      <c r="M1983">
        <v>3.6457038642481829</v>
      </c>
      <c r="N1983" t="str">
        <f t="shared" si="90"/>
        <v>10Qf-303,64570386424818</v>
      </c>
      <c r="O1983" t="s">
        <v>2504</v>
      </c>
      <c r="P1983">
        <v>344.87880430690848</v>
      </c>
      <c r="Q1983">
        <v>18.119965424112429</v>
      </c>
      <c r="R1983">
        <v>18.38643550387879</v>
      </c>
      <c r="T1983">
        <f t="shared" si="91"/>
        <v>381.38520523489967</v>
      </c>
      <c r="U1983">
        <v>32287016.18575152</v>
      </c>
      <c r="V1983">
        <v>1537297.115098052</v>
      </c>
      <c r="W1983">
        <v>3670625.3487815992</v>
      </c>
      <c r="Y1983">
        <f t="shared" si="92"/>
        <v>37494938.649631172</v>
      </c>
      <c r="Z1983">
        <v>1.4009993341997691</v>
      </c>
      <c r="AA1983">
        <v>6.2478695200472813E-2</v>
      </c>
      <c r="AB1983">
        <v>8.2858012089897431E-2</v>
      </c>
      <c r="AD1983">
        <v>7.9644000000000006E-2</v>
      </c>
      <c r="AE1983">
        <v>5.4999999999999997E-3</v>
      </c>
      <c r="AF1983">
        <v>1.1452472871983821</v>
      </c>
      <c r="AG1983">
        <v>0.57784406248333697</v>
      </c>
      <c r="AH1983">
        <v>5.4539392139299023</v>
      </c>
    </row>
    <row r="1984" spans="1:34">
      <c r="A1984" t="s">
        <v>1531</v>
      </c>
      <c r="B1984" t="s">
        <v>1532</v>
      </c>
      <c r="C1984" t="s">
        <v>2505</v>
      </c>
      <c r="D1984" t="s">
        <v>2506</v>
      </c>
      <c r="E1984" t="s">
        <v>489</v>
      </c>
      <c r="F1984" t="s">
        <v>43</v>
      </c>
      <c r="G1984" t="s">
        <v>672</v>
      </c>
      <c r="I1984">
        <v>2.9445554724669858</v>
      </c>
      <c r="J1984">
        <v>0.36806943405837322</v>
      </c>
      <c r="K1984">
        <v>0.36806943405837322</v>
      </c>
      <c r="M1984">
        <v>3.6806943405837318</v>
      </c>
      <c r="N1984" t="str">
        <f t="shared" si="90"/>
        <v>10Qf-303,68069434058373</v>
      </c>
      <c r="O1984" t="s">
        <v>2507</v>
      </c>
      <c r="P1984">
        <v>348.18885747910218</v>
      </c>
      <c r="Q1984">
        <v>16.512933246164291</v>
      </c>
      <c r="R1984">
        <v>18.56290352222296</v>
      </c>
      <c r="T1984">
        <f t="shared" si="91"/>
        <v>383.26469424748939</v>
      </c>
      <c r="U1984">
        <v>32596898.205207869</v>
      </c>
      <c r="V1984">
        <v>2299400.859724842</v>
      </c>
      <c r="W1984">
        <v>3705855.014762627</v>
      </c>
      <c r="Y1984">
        <f t="shared" si="92"/>
        <v>38602154.079695337</v>
      </c>
      <c r="Z1984">
        <v>1.4144457456129871</v>
      </c>
      <c r="AA1984">
        <v>7.2782323187210063E-2</v>
      </c>
      <c r="AB1984">
        <v>8.3653260804329166E-2</v>
      </c>
      <c r="AD1984">
        <v>7.9644000000000006E-2</v>
      </c>
      <c r="AE1984">
        <v>5.4999999999999997E-3</v>
      </c>
      <c r="AF1984">
        <v>1.1562390598692349</v>
      </c>
      <c r="AG1984">
        <v>0.58339005298252156</v>
      </c>
      <c r="AH1984">
        <v>5.5054674534354886</v>
      </c>
    </row>
    <row r="1985" spans="1:34">
      <c r="A1985" t="s">
        <v>1531</v>
      </c>
      <c r="B1985" t="s">
        <v>1532</v>
      </c>
      <c r="C1985" t="s">
        <v>2508</v>
      </c>
      <c r="D1985" t="s">
        <v>2509</v>
      </c>
      <c r="E1985" t="s">
        <v>489</v>
      </c>
      <c r="F1985" t="s">
        <v>254</v>
      </c>
      <c r="G1985" t="s">
        <v>672</v>
      </c>
      <c r="I1985">
        <v>2.24344338370364</v>
      </c>
      <c r="J1985">
        <v>0.41658674665675011</v>
      </c>
      <c r="K1985">
        <v>0.29555890337337681</v>
      </c>
      <c r="M1985">
        <v>2.955589033733768</v>
      </c>
      <c r="N1985" t="str">
        <f t="shared" si="90"/>
        <v>10Qf-302,95558903373377</v>
      </c>
      <c r="O1985" t="s">
        <v>2510</v>
      </c>
      <c r="P1985">
        <v>265.28350234691658</v>
      </c>
      <c r="Q1985">
        <v>39.911402215343401</v>
      </c>
      <c r="R1985">
        <v>14.905968550444481</v>
      </c>
      <c r="T1985">
        <f t="shared" si="91"/>
        <v>320.10087311270445</v>
      </c>
      <c r="U1985">
        <v>24835428.060883511</v>
      </c>
      <c r="V1985">
        <v>22188778.942280959</v>
      </c>
      <c r="W1985">
        <v>2975792.996845983</v>
      </c>
      <c r="Y1985">
        <f t="shared" si="92"/>
        <v>50000000.000010453</v>
      </c>
      <c r="Z1985">
        <v>1.077659761982561</v>
      </c>
      <c r="AA1985">
        <v>0.22968132022868279</v>
      </c>
      <c r="AB1985">
        <v>6.7173374747041575E-2</v>
      </c>
      <c r="AD1985">
        <v>7.9644000000000006E-2</v>
      </c>
      <c r="AE1985">
        <v>5.4999999999999997E-3</v>
      </c>
      <c r="AF1985">
        <v>0.92845728808390604</v>
      </c>
      <c r="AG1985">
        <v>0.46846086184680219</v>
      </c>
      <c r="AH1985">
        <v>4.4376511836644763</v>
      </c>
    </row>
    <row r="1986" spans="1:34">
      <c r="A1986" t="s">
        <v>1531</v>
      </c>
      <c r="B1986" t="s">
        <v>1532</v>
      </c>
      <c r="C1986" t="s">
        <v>2511</v>
      </c>
      <c r="D1986" t="s">
        <v>2512</v>
      </c>
      <c r="E1986" t="s">
        <v>489</v>
      </c>
      <c r="F1986" t="s">
        <v>672</v>
      </c>
      <c r="G1986" t="s">
        <v>46</v>
      </c>
      <c r="I1986">
        <v>0.27251049807407413</v>
      </c>
      <c r="J1986">
        <v>0.27251049807407413</v>
      </c>
      <c r="K1986">
        <v>2.180083984592593</v>
      </c>
      <c r="M1986">
        <v>2.725104980740741</v>
      </c>
      <c r="N1986" t="str">
        <f t="shared" ref="N1986:N2049" si="93">_xlfn.CONCAT(A1986,M1986)</f>
        <v>10Qf-302,72510498074074</v>
      </c>
      <c r="O1986" t="s">
        <v>2513</v>
      </c>
      <c r="P1986">
        <v>32.223919658737827</v>
      </c>
      <c r="Q1986">
        <v>13.743564709423021</v>
      </c>
      <c r="R1986">
        <v>271.18311608911841</v>
      </c>
      <c r="T1986">
        <f t="shared" ref="T1986:T2049" si="94">SUM(P1986:S1986)</f>
        <v>317.15060045727927</v>
      </c>
      <c r="U1986">
        <v>3016753.139355463</v>
      </c>
      <c r="V1986">
        <v>2743733.3894536551</v>
      </c>
      <c r="W1986">
        <v>24811581.15230193</v>
      </c>
      <c r="Y1986">
        <f t="shared" ref="Y1986:Y2049" si="95">SUM(U1986:X1986)</f>
        <v>30572067.681111049</v>
      </c>
      <c r="Z1986">
        <v>0.1309030576057765</v>
      </c>
      <c r="AA1986">
        <v>6.1935030887929732E-2</v>
      </c>
      <c r="AB1986">
        <v>1.548655963635734</v>
      </c>
      <c r="AD1986">
        <v>7.9644000000000006E-2</v>
      </c>
      <c r="AE1986">
        <v>5.4999999999999997E-3</v>
      </c>
      <c r="AF1986">
        <v>0.85605392065154173</v>
      </c>
      <c r="AG1986">
        <v>0.43192913944740752</v>
      </c>
      <c r="AH1986">
        <v>4.0982320408396902</v>
      </c>
    </row>
    <row r="1987" spans="1:34">
      <c r="A1987" t="s">
        <v>1531</v>
      </c>
      <c r="B1987" t="s">
        <v>1551</v>
      </c>
      <c r="C1987" t="s">
        <v>2502</v>
      </c>
      <c r="D1987" t="s">
        <v>2514</v>
      </c>
      <c r="E1987" t="s">
        <v>489</v>
      </c>
      <c r="F1987" t="s">
        <v>671</v>
      </c>
      <c r="G1987" t="s">
        <v>672</v>
      </c>
      <c r="I1987">
        <v>2.915874952331837</v>
      </c>
      <c r="J1987">
        <v>0.36448436904147957</v>
      </c>
      <c r="K1987">
        <v>0.36448436904147941</v>
      </c>
      <c r="M1987">
        <v>3.6448436904147949</v>
      </c>
      <c r="N1987" t="str">
        <f t="shared" si="93"/>
        <v>10Qf-303,64484369041479</v>
      </c>
      <c r="O1987" t="s">
        <v>2504</v>
      </c>
      <c r="P1987">
        <v>344.79743299036699</v>
      </c>
      <c r="Q1987">
        <v>18.115690167344439</v>
      </c>
      <c r="R1987">
        <v>18.382097375687731</v>
      </c>
      <c r="T1987">
        <f t="shared" si="94"/>
        <v>381.29522053339917</v>
      </c>
      <c r="U1987">
        <v>32279398.32990934</v>
      </c>
      <c r="V1987">
        <v>1532326.1844908351</v>
      </c>
      <c r="W1987">
        <v>3669759.2949289652</v>
      </c>
      <c r="Y1987">
        <f t="shared" si="95"/>
        <v>37481483.809329145</v>
      </c>
      <c r="Z1987">
        <v>1.400668779932954</v>
      </c>
      <c r="AA1987">
        <v>6.2463953866355518E-2</v>
      </c>
      <c r="AB1987">
        <v>8.2838462423621653E-2</v>
      </c>
      <c r="AD1987">
        <v>7.9644000000000006E-2</v>
      </c>
      <c r="AE1987">
        <v>5.4999999999999997E-3</v>
      </c>
      <c r="AF1987">
        <v>1.144977075522972</v>
      </c>
      <c r="AG1987">
        <v>0.57770772493074507</v>
      </c>
      <c r="AH1987">
        <v>5.4526724908685136</v>
      </c>
    </row>
    <row r="1988" spans="1:34">
      <c r="A1988" t="s">
        <v>1531</v>
      </c>
      <c r="B1988" t="s">
        <v>1551</v>
      </c>
      <c r="C1988" t="s">
        <v>2505</v>
      </c>
      <c r="D1988" t="s">
        <v>2515</v>
      </c>
      <c r="E1988" t="s">
        <v>489</v>
      </c>
      <c r="F1988" t="s">
        <v>43</v>
      </c>
      <c r="G1988" t="s">
        <v>672</v>
      </c>
      <c r="I1988">
        <v>2.938854059797797</v>
      </c>
      <c r="J1988">
        <v>0.36735675747472452</v>
      </c>
      <c r="K1988">
        <v>0.36735675747472452</v>
      </c>
      <c r="M1988">
        <v>3.673567574747246</v>
      </c>
      <c r="N1988" t="str">
        <f t="shared" si="93"/>
        <v>10Qf-303,67356757474725</v>
      </c>
      <c r="O1988" t="s">
        <v>2507</v>
      </c>
      <c r="P1988">
        <v>347.51467477754869</v>
      </c>
      <c r="Q1988">
        <v>16.480959983070591</v>
      </c>
      <c r="R1988">
        <v>18.52696099225259</v>
      </c>
      <c r="T1988">
        <f t="shared" si="94"/>
        <v>382.52259575287189</v>
      </c>
      <c r="U1988">
        <v>32533782.27136277</v>
      </c>
      <c r="V1988">
        <v>2258840.8058101642</v>
      </c>
      <c r="W1988">
        <v>3698679.5314243408</v>
      </c>
      <c r="Y1988">
        <f t="shared" si="95"/>
        <v>38491302.608597279</v>
      </c>
      <c r="Z1988">
        <v>1.41170701680678</v>
      </c>
      <c r="AA1988">
        <v>7.2641397990387407E-2</v>
      </c>
      <c r="AB1988">
        <v>8.3491286691282751E-2</v>
      </c>
      <c r="AD1988">
        <v>7.9644000000000006E-2</v>
      </c>
      <c r="AE1988">
        <v>5.4999999999999997E-3</v>
      </c>
      <c r="AF1988">
        <v>1.154000285260915</v>
      </c>
      <c r="AG1988">
        <v>0.58226046059743841</v>
      </c>
      <c r="AH1988">
        <v>5.4949723206055987</v>
      </c>
    </row>
    <row r="1989" spans="1:34">
      <c r="A1989" t="s">
        <v>1531</v>
      </c>
      <c r="B1989" t="s">
        <v>1551</v>
      </c>
      <c r="C1989" t="s">
        <v>2508</v>
      </c>
      <c r="D1989" t="s">
        <v>2516</v>
      </c>
      <c r="E1989" t="s">
        <v>489</v>
      </c>
      <c r="F1989" t="s">
        <v>254</v>
      </c>
      <c r="G1989" t="s">
        <v>672</v>
      </c>
      <c r="I1989">
        <v>2.2359348191979578</v>
      </c>
      <c r="J1989">
        <v>0.41843130691567332</v>
      </c>
      <c r="K1989">
        <v>0.29492956956818128</v>
      </c>
      <c r="M1989">
        <v>2.9492956956818119</v>
      </c>
      <c r="N1989" t="str">
        <f t="shared" si="93"/>
        <v>10Qf-302,94929569568181</v>
      </c>
      <c r="O1989" t="s">
        <v>2510</v>
      </c>
      <c r="P1989">
        <v>264.39562690324169</v>
      </c>
      <c r="Q1989">
        <v>40.08812167892485</v>
      </c>
      <c r="R1989">
        <v>14.8742292598973</v>
      </c>
      <c r="T1989">
        <f t="shared" si="94"/>
        <v>319.3579778420638</v>
      </c>
      <c r="U1989">
        <v>24752306.545548659</v>
      </c>
      <c r="V1989">
        <v>22278236.815978691</v>
      </c>
      <c r="W1989">
        <v>2969456.6384794968</v>
      </c>
      <c r="Y1989">
        <f t="shared" si="95"/>
        <v>50000000.000006847</v>
      </c>
      <c r="Z1989">
        <v>1.074052950285505</v>
      </c>
      <c r="AA1989">
        <v>0.23069830177913031</v>
      </c>
      <c r="AB1989">
        <v>6.70303424274096E-2</v>
      </c>
      <c r="AD1989">
        <v>7.9644000000000006E-2</v>
      </c>
      <c r="AE1989">
        <v>5.4999999999999997E-3</v>
      </c>
      <c r="AF1989">
        <v>0.92648032325083107</v>
      </c>
      <c r="AG1989">
        <v>0.46746336776556729</v>
      </c>
      <c r="AH1989">
        <v>4.4283833866982114</v>
      </c>
    </row>
    <row r="1990" spans="1:34">
      <c r="A1990" t="s">
        <v>1531</v>
      </c>
      <c r="B1990" t="s">
        <v>1551</v>
      </c>
      <c r="C1990" t="s">
        <v>2511</v>
      </c>
      <c r="D1990" t="s">
        <v>2517</v>
      </c>
      <c r="E1990" t="s">
        <v>489</v>
      </c>
      <c r="F1990" t="s">
        <v>672</v>
      </c>
      <c r="G1990" t="s">
        <v>46</v>
      </c>
      <c r="I1990">
        <v>0.2724060816265822</v>
      </c>
      <c r="J1990">
        <v>0.27240608162658209</v>
      </c>
      <c r="K1990">
        <v>2.1792486530126571</v>
      </c>
      <c r="M1990">
        <v>2.7240608162658209</v>
      </c>
      <c r="N1990" t="str">
        <f t="shared" si="93"/>
        <v>10Qf-302,72406081626582</v>
      </c>
      <c r="O1990" t="s">
        <v>2513</v>
      </c>
      <c r="P1990">
        <v>32.211572584996418</v>
      </c>
      <c r="Q1990">
        <v>13.73829865834251</v>
      </c>
      <c r="R1990">
        <v>271.07920824776193</v>
      </c>
      <c r="T1990">
        <f t="shared" si="94"/>
        <v>317.02907949110084</v>
      </c>
      <c r="U1990">
        <v>3015597.2255539852</v>
      </c>
      <c r="V1990">
        <v>2742682.087227074</v>
      </c>
      <c r="W1990">
        <v>24802074.22622424</v>
      </c>
      <c r="Y1990">
        <f t="shared" si="95"/>
        <v>30560353.539005298</v>
      </c>
      <c r="Z1990">
        <v>0.13085290015372369</v>
      </c>
      <c r="AA1990">
        <v>6.1911299560342983E-2</v>
      </c>
      <c r="AB1990">
        <v>1.5480625730865509</v>
      </c>
      <c r="AD1990">
        <v>7.9644000000000006E-2</v>
      </c>
      <c r="AE1990">
        <v>5.4999999999999997E-3</v>
      </c>
      <c r="AF1990">
        <v>0.8557259108688442</v>
      </c>
      <c r="AG1990">
        <v>0.43176363937813261</v>
      </c>
      <c r="AH1990">
        <v>4.0966943665127982</v>
      </c>
    </row>
    <row r="1991" spans="1:34">
      <c r="A1991" t="s">
        <v>1531</v>
      </c>
      <c r="B1991" t="s">
        <v>1558</v>
      </c>
      <c r="C1991" t="s">
        <v>2502</v>
      </c>
      <c r="D1991" t="s">
        <v>2518</v>
      </c>
      <c r="E1991" t="s">
        <v>489</v>
      </c>
      <c r="F1991" t="s">
        <v>671</v>
      </c>
      <c r="G1991" t="s">
        <v>672</v>
      </c>
      <c r="I1991">
        <v>2.918410767206546</v>
      </c>
      <c r="J1991">
        <v>0.3648013459008182</v>
      </c>
      <c r="K1991">
        <v>0.36480134590081809</v>
      </c>
      <c r="M1991">
        <v>3.6480134590081819</v>
      </c>
      <c r="N1991" t="str">
        <f t="shared" si="93"/>
        <v>10Qf-303,64801345900818</v>
      </c>
      <c r="O1991" t="s">
        <v>2504</v>
      </c>
      <c r="P1991">
        <v>345.09728894222769</v>
      </c>
      <c r="Q1991">
        <v>18.131444627787001</v>
      </c>
      <c r="R1991">
        <v>18.398083519372101</v>
      </c>
      <c r="T1991">
        <f t="shared" si="94"/>
        <v>381.6268170893868</v>
      </c>
      <c r="U1991">
        <v>32307470.37681457</v>
      </c>
      <c r="V1991">
        <v>1550730.4061870009</v>
      </c>
      <c r="W1991">
        <v>3672950.731584793</v>
      </c>
      <c r="Y1991">
        <f t="shared" si="95"/>
        <v>37531151.514586367</v>
      </c>
      <c r="Z1991">
        <v>1.4018868831728939</v>
      </c>
      <c r="AA1991">
        <v>6.2518276162728606E-2</v>
      </c>
      <c r="AB1991">
        <v>8.2910503580614317E-2</v>
      </c>
      <c r="AD1991">
        <v>7.9644000000000006E-2</v>
      </c>
      <c r="AE1991">
        <v>5.4999999999999997E-3</v>
      </c>
      <c r="AF1991">
        <v>1.14597281434812</v>
      </c>
      <c r="AG1991">
        <v>1.300516798136417</v>
      </c>
      <c r="AH1991">
        <v>6.1796470714927194</v>
      </c>
    </row>
    <row r="1992" spans="1:34">
      <c r="A1992" t="s">
        <v>1531</v>
      </c>
      <c r="B1992" t="s">
        <v>1558</v>
      </c>
      <c r="C1992" t="s">
        <v>2505</v>
      </c>
      <c r="D1992" t="s">
        <v>2519</v>
      </c>
      <c r="E1992" t="s">
        <v>489</v>
      </c>
      <c r="F1992" t="s">
        <v>43</v>
      </c>
      <c r="G1992" t="s">
        <v>672</v>
      </c>
      <c r="I1992">
        <v>2.951295617911164</v>
      </c>
      <c r="J1992">
        <v>0.36891195223889561</v>
      </c>
      <c r="K1992">
        <v>0.36891195223889561</v>
      </c>
      <c r="M1992">
        <v>3.689119522388955</v>
      </c>
      <c r="N1992" t="str">
        <f t="shared" si="93"/>
        <v>10Qf-303,68911952238896</v>
      </c>
      <c r="O1992" t="s">
        <v>2507</v>
      </c>
      <c r="P1992">
        <v>348.98586862845758</v>
      </c>
      <c r="Q1992">
        <v>16.550731675445</v>
      </c>
      <c r="R1992">
        <v>18.605394373822101</v>
      </c>
      <c r="T1992">
        <f t="shared" si="94"/>
        <v>384.14199467772465</v>
      </c>
      <c r="U1992">
        <v>32671513.14691522</v>
      </c>
      <c r="V1992">
        <v>2346450.8086884129</v>
      </c>
      <c r="W1992">
        <v>3714337.78984637</v>
      </c>
      <c r="Y1992">
        <f t="shared" si="95"/>
        <v>38732301.745449997</v>
      </c>
      <c r="Z1992">
        <v>1.417683439770042</v>
      </c>
      <c r="AA1992">
        <v>7.2948923357807643E-2</v>
      </c>
      <c r="AB1992">
        <v>8.3844744765141976E-2</v>
      </c>
      <c r="AD1992">
        <v>7.9644000000000006E-2</v>
      </c>
      <c r="AE1992">
        <v>5.4999999999999997E-3</v>
      </c>
      <c r="AF1992">
        <v>1.1588857138394619</v>
      </c>
      <c r="AG1992">
        <v>1.315171109731663</v>
      </c>
      <c r="AH1992">
        <v>6.2483203459600798</v>
      </c>
    </row>
    <row r="1993" spans="1:34">
      <c r="A1993" t="s">
        <v>1531</v>
      </c>
      <c r="B1993" t="s">
        <v>1558</v>
      </c>
      <c r="C1993" t="s">
        <v>2508</v>
      </c>
      <c r="D1993" t="s">
        <v>2520</v>
      </c>
      <c r="E1993" t="s">
        <v>489</v>
      </c>
      <c r="F1993" t="s">
        <v>254</v>
      </c>
      <c r="G1993" t="s">
        <v>672</v>
      </c>
      <c r="I1993">
        <v>2.2491915442419179</v>
      </c>
      <c r="J1993">
        <v>0.41518040321231831</v>
      </c>
      <c r="K1993">
        <v>0.29604132749491507</v>
      </c>
      <c r="M1993">
        <v>2.960413274949151</v>
      </c>
      <c r="N1993" t="str">
        <f t="shared" si="93"/>
        <v>10Qf-302,96041327494915</v>
      </c>
      <c r="O1993" t="s">
        <v>2510</v>
      </c>
      <c r="P1993">
        <v>265.96321290735392</v>
      </c>
      <c r="Q1993">
        <v>39.776666438667633</v>
      </c>
      <c r="R1993">
        <v>14.930298721863959</v>
      </c>
      <c r="T1993">
        <f t="shared" si="94"/>
        <v>320.6701780678855</v>
      </c>
      <c r="U1993">
        <v>24899061.504262459</v>
      </c>
      <c r="V1993">
        <v>22120288.27988562</v>
      </c>
      <c r="W1993">
        <v>2980650.2158503779</v>
      </c>
      <c r="Y1993">
        <f t="shared" si="95"/>
        <v>49999999.999998458</v>
      </c>
      <c r="Z1993">
        <v>1.0804209465805381</v>
      </c>
      <c r="AA1993">
        <v>0.2289059455399671</v>
      </c>
      <c r="AB1993">
        <v>6.728301805649102E-2</v>
      </c>
      <c r="AD1993">
        <v>7.9644000000000006E-2</v>
      </c>
      <c r="AE1993">
        <v>5.4999999999999997E-3</v>
      </c>
      <c r="AF1993">
        <v>0.92997275652852907</v>
      </c>
      <c r="AG1993">
        <v>1.0553873325193719</v>
      </c>
      <c r="AH1993">
        <v>5.0309173639970517</v>
      </c>
    </row>
    <row r="1994" spans="1:34">
      <c r="A1994" t="s">
        <v>1531</v>
      </c>
      <c r="B1994" t="s">
        <v>1558</v>
      </c>
      <c r="C1994" t="s">
        <v>2511</v>
      </c>
      <c r="D1994" t="s">
        <v>2521</v>
      </c>
      <c r="E1994" t="s">
        <v>489</v>
      </c>
      <c r="F1994" t="s">
        <v>672</v>
      </c>
      <c r="G1994" t="s">
        <v>46</v>
      </c>
      <c r="I1994">
        <v>0.27277924184743169</v>
      </c>
      <c r="J1994">
        <v>0.27277924184743169</v>
      </c>
      <c r="K1994">
        <v>2.1822339347794539</v>
      </c>
      <c r="M1994">
        <v>2.727792418474317</v>
      </c>
      <c r="N1994" t="str">
        <f t="shared" si="93"/>
        <v>10Qf-302,72779241847432</v>
      </c>
      <c r="O1994" t="s">
        <v>2513</v>
      </c>
      <c r="P1994">
        <v>32.255698169373808</v>
      </c>
      <c r="Q1994">
        <v>13.75711830631378</v>
      </c>
      <c r="R1994">
        <v>271.45055082797688</v>
      </c>
      <c r="T1994">
        <f t="shared" si="94"/>
        <v>317.46336730366448</v>
      </c>
      <c r="U1994">
        <v>3019728.193996252</v>
      </c>
      <c r="V1994">
        <v>2746439.198108295</v>
      </c>
      <c r="W1994">
        <v>24836049.78007577</v>
      </c>
      <c r="Y1994">
        <f t="shared" si="95"/>
        <v>30602217.172180317</v>
      </c>
      <c r="Z1994">
        <v>0.1310321512806758</v>
      </c>
      <c r="AA1994">
        <v>6.1996109833590468E-2</v>
      </c>
      <c r="AB1994">
        <v>1.550183213595796</v>
      </c>
      <c r="AD1994">
        <v>7.9644000000000006E-2</v>
      </c>
      <c r="AE1994">
        <v>5.4999999999999997E-3</v>
      </c>
      <c r="AF1994">
        <v>0.85689814192910496</v>
      </c>
      <c r="AG1994">
        <v>0.97245799718609416</v>
      </c>
      <c r="AH1994">
        <v>4.6422925575895171</v>
      </c>
    </row>
    <row r="1995" spans="1:34">
      <c r="A1995" t="s">
        <v>1531</v>
      </c>
      <c r="B1995" t="s">
        <v>1565</v>
      </c>
      <c r="C1995" t="s">
        <v>2502</v>
      </c>
      <c r="D1995" t="s">
        <v>2522</v>
      </c>
      <c r="E1995" t="s">
        <v>489</v>
      </c>
      <c r="F1995" t="s">
        <v>671</v>
      </c>
      <c r="G1995" t="s">
        <v>672</v>
      </c>
      <c r="I1995">
        <v>2.9179484367229218</v>
      </c>
      <c r="J1995">
        <v>0.36474355459036523</v>
      </c>
      <c r="K1995">
        <v>0.36474355459036528</v>
      </c>
      <c r="M1995">
        <v>3.6474355459036518</v>
      </c>
      <c r="N1995" t="str">
        <f t="shared" si="93"/>
        <v>10Qf-303,64743554590365</v>
      </c>
      <c r="O1995" t="s">
        <v>2504</v>
      </c>
      <c r="P1995">
        <v>345.04261912045808</v>
      </c>
      <c r="Q1995">
        <v>18.12857227011283</v>
      </c>
      <c r="R1995">
        <v>18.39516892114391</v>
      </c>
      <c r="T1995">
        <f t="shared" si="94"/>
        <v>381.56636031171485</v>
      </c>
      <c r="U1995">
        <v>32302352.273300208</v>
      </c>
      <c r="V1995">
        <v>1547380.7400384911</v>
      </c>
      <c r="W1995">
        <v>3672368.8679530062</v>
      </c>
      <c r="Y1995">
        <f t="shared" si="95"/>
        <v>37522101.881291702</v>
      </c>
      <c r="Z1995">
        <v>1.401664798246411</v>
      </c>
      <c r="AA1995">
        <v>6.2508372106322818E-2</v>
      </c>
      <c r="AB1995">
        <v>8.289736901653974E-2</v>
      </c>
      <c r="AD1995">
        <v>7.9644000000000006E-2</v>
      </c>
      <c r="AE1995">
        <v>5.4999999999999997E-3</v>
      </c>
      <c r="AF1995">
        <v>1.145791270964498</v>
      </c>
      <c r="AG1995">
        <v>1.3003107721146521</v>
      </c>
      <c r="AH1995">
        <v>6.1786815889828031</v>
      </c>
    </row>
    <row r="1996" spans="1:34">
      <c r="A1996" t="s">
        <v>1531</v>
      </c>
      <c r="B1996" t="s">
        <v>1565</v>
      </c>
      <c r="C1996" t="s">
        <v>2505</v>
      </c>
      <c r="D1996" t="s">
        <v>2523</v>
      </c>
      <c r="E1996" t="s">
        <v>489</v>
      </c>
      <c r="F1996" t="s">
        <v>43</v>
      </c>
      <c r="G1996" t="s">
        <v>672</v>
      </c>
      <c r="I1996">
        <v>2.9512166697402198</v>
      </c>
      <c r="J1996">
        <v>0.36890208371752747</v>
      </c>
      <c r="K1996">
        <v>0.36890208371752747</v>
      </c>
      <c r="M1996">
        <v>3.6890208371752751</v>
      </c>
      <c r="N1996" t="str">
        <f t="shared" si="93"/>
        <v>10Qf-303,68902083717528</v>
      </c>
      <c r="O1996" t="s">
        <v>2507</v>
      </c>
      <c r="P1996">
        <v>348.97653313666672</v>
      </c>
      <c r="Q1996">
        <v>16.55028893769089</v>
      </c>
      <c r="R1996">
        <v>18.60489667313546</v>
      </c>
      <c r="T1996">
        <f t="shared" si="94"/>
        <v>384.13171874749304</v>
      </c>
      <c r="U1996">
        <v>32670639.172722571</v>
      </c>
      <c r="V1996">
        <v>2346305.2811206528</v>
      </c>
      <c r="W1996">
        <v>3714238.4300353769</v>
      </c>
      <c r="Y1996">
        <f t="shared" si="95"/>
        <v>38731182.883878596</v>
      </c>
      <c r="Z1996">
        <v>1.4176455162513439</v>
      </c>
      <c r="AA1996">
        <v>7.2946971949064798E-2</v>
      </c>
      <c r="AB1996">
        <v>8.3842501889436011E-2</v>
      </c>
      <c r="AD1996">
        <v>7.9644000000000006E-2</v>
      </c>
      <c r="AE1996">
        <v>5.4999999999999997E-3</v>
      </c>
      <c r="AF1996">
        <v>1.158854713248777</v>
      </c>
      <c r="AG1996">
        <v>1.3151359284529851</v>
      </c>
      <c r="AH1996">
        <v>6.2481554788770381</v>
      </c>
    </row>
    <row r="1997" spans="1:34">
      <c r="A1997" t="s">
        <v>1531</v>
      </c>
      <c r="B1997" t="s">
        <v>1565</v>
      </c>
      <c r="C1997" t="s">
        <v>2508</v>
      </c>
      <c r="D1997" t="s">
        <v>2524</v>
      </c>
      <c r="E1997" t="s">
        <v>489</v>
      </c>
      <c r="F1997" t="s">
        <v>254</v>
      </c>
      <c r="G1997" t="s">
        <v>672</v>
      </c>
      <c r="I1997">
        <v>2.2490774638387139</v>
      </c>
      <c r="J1997">
        <v>0.41520638305559832</v>
      </c>
      <c r="K1997">
        <v>0.29603153854381248</v>
      </c>
      <c r="M1997">
        <v>2.960315385438125</v>
      </c>
      <c r="N1997" t="str">
        <f t="shared" si="93"/>
        <v>10Qf-302,96031538543813</v>
      </c>
      <c r="O1997" t="s">
        <v>2510</v>
      </c>
      <c r="P1997">
        <v>265.94972308669207</v>
      </c>
      <c r="Q1997">
        <v>39.779155456820419</v>
      </c>
      <c r="R1997">
        <v>14.929805034157001</v>
      </c>
      <c r="T1997">
        <f t="shared" si="94"/>
        <v>320.65868357766954</v>
      </c>
      <c r="U1997">
        <v>24897798.608275201</v>
      </c>
      <c r="V1997">
        <v>22121649.734546851</v>
      </c>
      <c r="W1997">
        <v>2980551.657181344</v>
      </c>
      <c r="Y1997">
        <f t="shared" si="95"/>
        <v>50000000.000003397</v>
      </c>
      <c r="Z1997">
        <v>1.0803661469537429</v>
      </c>
      <c r="AA1997">
        <v>0.22892026929066681</v>
      </c>
      <c r="AB1997">
        <v>6.7280793265177719E-2</v>
      </c>
      <c r="AD1997">
        <v>7.9644000000000006E-2</v>
      </c>
      <c r="AE1997">
        <v>5.4999999999999997E-3</v>
      </c>
      <c r="AF1997">
        <v>0.9299420058967931</v>
      </c>
      <c r="AG1997">
        <v>1.0553524349086909</v>
      </c>
      <c r="AH1997">
        <v>5.0307538262436093</v>
      </c>
    </row>
    <row r="1998" spans="1:34">
      <c r="A1998" t="s">
        <v>1531</v>
      </c>
      <c r="B1998" t="s">
        <v>1565</v>
      </c>
      <c r="C1998" t="s">
        <v>2511</v>
      </c>
      <c r="D1998" t="s">
        <v>2525</v>
      </c>
      <c r="E1998" t="s">
        <v>489</v>
      </c>
      <c r="F1998" t="s">
        <v>672</v>
      </c>
      <c r="G1998" t="s">
        <v>46</v>
      </c>
      <c r="I1998">
        <v>0.27271038799057101</v>
      </c>
      <c r="J1998">
        <v>0.2727103879905709</v>
      </c>
      <c r="K1998">
        <v>2.1816831039245672</v>
      </c>
      <c r="M1998">
        <v>2.7271038799057088</v>
      </c>
      <c r="N1998" t="str">
        <f t="shared" si="93"/>
        <v>10Qf-302,72710387990571</v>
      </c>
      <c r="O1998" t="s">
        <v>2513</v>
      </c>
      <c r="P1998">
        <v>32.247556313675197</v>
      </c>
      <c r="Q1998">
        <v>13.75364578894675</v>
      </c>
      <c r="R1998">
        <v>271.38203235404569</v>
      </c>
      <c r="T1998">
        <f t="shared" si="94"/>
        <v>317.38323445666765</v>
      </c>
      <c r="U1998">
        <v>3018965.9661543551</v>
      </c>
      <c r="V1998">
        <v>2745745.952793356</v>
      </c>
      <c r="W1998">
        <v>24829780.762664601</v>
      </c>
      <c r="Y1998">
        <f t="shared" si="95"/>
        <v>30594492.681612313</v>
      </c>
      <c r="Z1998">
        <v>0.13099907666353361</v>
      </c>
      <c r="AA1998">
        <v>6.1980461020860071E-2</v>
      </c>
      <c r="AB1998">
        <v>1.549791922482975</v>
      </c>
      <c r="AD1998">
        <v>7.9644000000000006E-2</v>
      </c>
      <c r="AE1998">
        <v>5.4999999999999997E-3</v>
      </c>
      <c r="AF1998">
        <v>0.85668184709079875</v>
      </c>
      <c r="AG1998">
        <v>0.97221253318638534</v>
      </c>
      <c r="AH1998">
        <v>4.6411422601828933</v>
      </c>
    </row>
    <row r="1999" spans="1:34">
      <c r="A1999" t="s">
        <v>1531</v>
      </c>
      <c r="B1999" t="s">
        <v>1572</v>
      </c>
      <c r="C1999" t="s">
        <v>2502</v>
      </c>
      <c r="D1999" t="s">
        <v>2526</v>
      </c>
      <c r="E1999" t="s">
        <v>489</v>
      </c>
      <c r="F1999" t="s">
        <v>671</v>
      </c>
      <c r="G1999" t="s">
        <v>672</v>
      </c>
      <c r="I1999">
        <v>2.9180935825893481</v>
      </c>
      <c r="J1999">
        <v>0.36476169782366852</v>
      </c>
      <c r="K1999">
        <v>0.36476169782366857</v>
      </c>
      <c r="M1999">
        <v>3.6476169782366852</v>
      </c>
      <c r="N1999" t="str">
        <f t="shared" si="93"/>
        <v>10Qf-303,64761697823669</v>
      </c>
      <c r="O1999" t="s">
        <v>2504</v>
      </c>
      <c r="P1999">
        <v>345.05978238121901</v>
      </c>
      <c r="Q1999">
        <v>18.12947402947777</v>
      </c>
      <c r="R1999">
        <v>18.396083941675979</v>
      </c>
      <c r="T1999">
        <f t="shared" si="94"/>
        <v>381.58534035237273</v>
      </c>
      <c r="U1999">
        <v>32303959.071024708</v>
      </c>
      <c r="V1999">
        <v>1548392.282264583</v>
      </c>
      <c r="W1999">
        <v>3672551.5405302411</v>
      </c>
      <c r="Y1999">
        <f t="shared" si="95"/>
        <v>37524902.893819533</v>
      </c>
      <c r="Z1999">
        <v>1.4017345204694009</v>
      </c>
      <c r="AA1999">
        <v>6.2511481425087362E-2</v>
      </c>
      <c r="AB1999">
        <v>8.2901492533699578E-2</v>
      </c>
      <c r="AD1999">
        <v>7.9644000000000006E-2</v>
      </c>
      <c r="AE1999">
        <v>5.4999999999999997E-3</v>
      </c>
      <c r="AF1999">
        <v>1.145848265414666</v>
      </c>
      <c r="AG1999">
        <v>1.300375452741378</v>
      </c>
      <c r="AH1999">
        <v>6.1789846963927291</v>
      </c>
    </row>
    <row r="2000" spans="1:34">
      <c r="A2000" t="s">
        <v>1531</v>
      </c>
      <c r="B2000" t="s">
        <v>1572</v>
      </c>
      <c r="C2000" t="s">
        <v>2505</v>
      </c>
      <c r="D2000" t="s">
        <v>2527</v>
      </c>
      <c r="E2000" t="s">
        <v>489</v>
      </c>
      <c r="F2000" t="s">
        <v>43</v>
      </c>
      <c r="G2000" t="s">
        <v>672</v>
      </c>
      <c r="I2000">
        <v>2.951245572197891</v>
      </c>
      <c r="J2000">
        <v>0.36890569652473632</v>
      </c>
      <c r="K2000">
        <v>0.36890569652473648</v>
      </c>
      <c r="M2000">
        <v>3.6890569652473642</v>
      </c>
      <c r="N2000" t="str">
        <f t="shared" si="93"/>
        <v>10Qf-303,68905696524736</v>
      </c>
      <c r="O2000" t="s">
        <v>2507</v>
      </c>
      <c r="P2000">
        <v>348.97995080490517</v>
      </c>
      <c r="Q2000">
        <v>16.550451021359759</v>
      </c>
      <c r="R2000">
        <v>18.605078878408321</v>
      </c>
      <c r="T2000">
        <f t="shared" si="94"/>
        <v>384.13548070467328</v>
      </c>
      <c r="U2000">
        <v>32670959.12949682</v>
      </c>
      <c r="V2000">
        <v>2346346.941643958</v>
      </c>
      <c r="W2000">
        <v>3714274.8050735472</v>
      </c>
      <c r="Y2000">
        <f t="shared" si="95"/>
        <v>38731580.876214325</v>
      </c>
      <c r="Z2000">
        <v>1.4176593998268701</v>
      </c>
      <c r="AA2000">
        <v>7.2947686348244833E-2</v>
      </c>
      <c r="AB2000">
        <v>8.3843322992944558E-2</v>
      </c>
      <c r="AD2000">
        <v>7.9644000000000006E-2</v>
      </c>
      <c r="AE2000">
        <v>5.4999999999999997E-3</v>
      </c>
      <c r="AF2000">
        <v>1.1588660623813709</v>
      </c>
      <c r="AG2000">
        <v>1.315148808110685</v>
      </c>
      <c r="AH2000">
        <v>6.2482158357394191</v>
      </c>
    </row>
    <row r="2001" spans="1:34">
      <c r="A2001" t="s">
        <v>1531</v>
      </c>
      <c r="B2001" t="s">
        <v>1572</v>
      </c>
      <c r="C2001" t="s">
        <v>2508</v>
      </c>
      <c r="D2001" t="s">
        <v>2528</v>
      </c>
      <c r="E2001" t="s">
        <v>489</v>
      </c>
      <c r="F2001" t="s">
        <v>254</v>
      </c>
      <c r="G2001" t="s">
        <v>672</v>
      </c>
      <c r="I2001">
        <v>2.249121312365022</v>
      </c>
      <c r="J2001">
        <v>0.41519641626593512</v>
      </c>
      <c r="K2001">
        <v>0.29603530318121751</v>
      </c>
      <c r="M2001">
        <v>2.9603530318121751</v>
      </c>
      <c r="N2001" t="str">
        <f t="shared" si="93"/>
        <v>10Qf-302,96035303181218</v>
      </c>
      <c r="O2001" t="s">
        <v>2510</v>
      </c>
      <c r="P2001">
        <v>265.95490810304528</v>
      </c>
      <c r="Q2001">
        <v>39.7782005811451</v>
      </c>
      <c r="R2001">
        <v>14.92999489670596</v>
      </c>
      <c r="T2001">
        <f t="shared" si="94"/>
        <v>320.66310358089635</v>
      </c>
      <c r="U2001">
        <v>24898284.021425638</v>
      </c>
      <c r="V2001">
        <v>22121126.417681679</v>
      </c>
      <c r="W2001">
        <v>2980589.560900358</v>
      </c>
      <c r="Y2001">
        <f t="shared" si="95"/>
        <v>50000000.000007674</v>
      </c>
      <c r="Z2001">
        <v>1.0803872100181231</v>
      </c>
      <c r="AA2001">
        <v>0.2289147741916828</v>
      </c>
      <c r="AB2001">
        <v>6.7281648876009612E-2</v>
      </c>
      <c r="AD2001">
        <v>7.9644000000000006E-2</v>
      </c>
      <c r="AE2001">
        <v>5.4999999999999997E-3</v>
      </c>
      <c r="AF2001">
        <v>0.92995383198288206</v>
      </c>
      <c r="AG2001">
        <v>1.0553658558410399</v>
      </c>
      <c r="AH2001">
        <v>5.0308167196360971</v>
      </c>
    </row>
    <row r="2002" spans="1:34">
      <c r="A2002" t="s">
        <v>1531</v>
      </c>
      <c r="B2002" t="s">
        <v>1572</v>
      </c>
      <c r="C2002" t="s">
        <v>2511</v>
      </c>
      <c r="D2002" t="s">
        <v>2529</v>
      </c>
      <c r="E2002" t="s">
        <v>489</v>
      </c>
      <c r="F2002" t="s">
        <v>672</v>
      </c>
      <c r="G2002" t="s">
        <v>46</v>
      </c>
      <c r="I2002">
        <v>0.27273747329744452</v>
      </c>
      <c r="J2002">
        <v>0.27273747329744452</v>
      </c>
      <c r="K2002">
        <v>2.1818997863795562</v>
      </c>
      <c r="M2002">
        <v>2.7273747329744449</v>
      </c>
      <c r="N2002" t="str">
        <f t="shared" si="93"/>
        <v>10Qf-302,72737473297444</v>
      </c>
      <c r="O2002" t="s">
        <v>2513</v>
      </c>
      <c r="P2002">
        <v>32.250759106810847</v>
      </c>
      <c r="Q2002">
        <v>13.75501178647831</v>
      </c>
      <c r="R2002">
        <v>271.40898573004449</v>
      </c>
      <c r="T2002">
        <f t="shared" si="94"/>
        <v>317.41475662333363</v>
      </c>
      <c r="U2002">
        <v>3019265.806656349</v>
      </c>
      <c r="V2002">
        <v>2746018.6573730251</v>
      </c>
      <c r="W2002">
        <v>24832246.83018963</v>
      </c>
      <c r="Y2002">
        <f t="shared" si="95"/>
        <v>30597531.294219002</v>
      </c>
      <c r="Z2002">
        <v>0.13101208735307029</v>
      </c>
      <c r="AA2002">
        <v>6.1986616854597422E-2</v>
      </c>
      <c r="AB2002">
        <v>1.5499458461751381</v>
      </c>
      <c r="AD2002">
        <v>7.9644000000000006E-2</v>
      </c>
      <c r="AE2002">
        <v>5.4999999999999997E-3</v>
      </c>
      <c r="AF2002">
        <v>0.85676693182443309</v>
      </c>
      <c r="AG2002">
        <v>0.97230909230538975</v>
      </c>
      <c r="AH2002">
        <v>4.6415947571042686</v>
      </c>
    </row>
    <row r="2003" spans="1:34">
      <c r="A2003" t="s">
        <v>1172</v>
      </c>
      <c r="B2003" t="s">
        <v>1173</v>
      </c>
      <c r="C2003" t="s">
        <v>2530</v>
      </c>
      <c r="D2003" t="s">
        <v>2531</v>
      </c>
      <c r="E2003" t="s">
        <v>489</v>
      </c>
      <c r="F2003" t="s">
        <v>671</v>
      </c>
      <c r="G2003" t="s">
        <v>672</v>
      </c>
      <c r="I2003">
        <v>1.737142665402823</v>
      </c>
      <c r="J2003">
        <v>0.21714283317535291</v>
      </c>
      <c r="K2003">
        <v>0.21714283317535291</v>
      </c>
      <c r="M2003">
        <v>2.1714283317535288</v>
      </c>
      <c r="N2003" t="str">
        <f t="shared" si="93"/>
        <v>03Vb-732,17142833175353</v>
      </c>
      <c r="O2003" t="s">
        <v>2504</v>
      </c>
      <c r="P2003">
        <v>347.77596161364528</v>
      </c>
      <c r="Q2003">
        <v>14.765712655924</v>
      </c>
      <c r="R2003">
        <v>14.98285548909935</v>
      </c>
      <c r="T2003">
        <f t="shared" si="94"/>
        <v>377.52452975866862</v>
      </c>
      <c r="U2003">
        <v>32558243.537757859</v>
      </c>
      <c r="V2003">
        <v>1196891.2964625449</v>
      </c>
      <c r="W2003">
        <v>2991142.5269904868</v>
      </c>
      <c r="Y2003">
        <f t="shared" si="95"/>
        <v>36746277.36121089</v>
      </c>
      <c r="Z2003">
        <v>1.4127684409326899</v>
      </c>
      <c r="AA2003">
        <v>5.0913036468579718E-2</v>
      </c>
      <c r="AB2003">
        <v>6.7519863814554215E-2</v>
      </c>
      <c r="AD2003">
        <v>7.9644000000000006E-2</v>
      </c>
      <c r="AE2003">
        <v>5.4999999999999997E-3</v>
      </c>
      <c r="AF2003">
        <v>0.68212408327335994</v>
      </c>
      <c r="AG2003">
        <v>0.77411420027013311</v>
      </c>
      <c r="AH2003">
        <v>3.7128106152970219</v>
      </c>
    </row>
    <row r="2004" spans="1:34">
      <c r="A2004" t="s">
        <v>1172</v>
      </c>
      <c r="B2004" t="s">
        <v>1173</v>
      </c>
      <c r="C2004" t="s">
        <v>2532</v>
      </c>
      <c r="D2004" t="s">
        <v>2533</v>
      </c>
      <c r="E2004" t="s">
        <v>489</v>
      </c>
      <c r="F2004" t="s">
        <v>672</v>
      </c>
      <c r="G2004" t="s">
        <v>1179</v>
      </c>
      <c r="I2004">
        <v>1.7171475463534309</v>
      </c>
      <c r="J2004">
        <v>0.21464344329417881</v>
      </c>
      <c r="K2004">
        <v>0.21464344329417881</v>
      </c>
      <c r="M2004">
        <v>2.1464344329417879</v>
      </c>
      <c r="N2004" t="str">
        <f t="shared" si="93"/>
        <v>03Vb-732,14643443294179</v>
      </c>
      <c r="O2004" t="s">
        <v>2534</v>
      </c>
      <c r="P2004">
        <v>343.77293877995692</v>
      </c>
      <c r="Q2004">
        <v>14.81039758729834</v>
      </c>
      <c r="R2004">
        <v>16.312901690357592</v>
      </c>
      <c r="T2004">
        <f t="shared" si="94"/>
        <v>374.89623805761283</v>
      </c>
      <c r="U2004">
        <v>32183486.7785451</v>
      </c>
      <c r="V2004">
        <v>2956713.4313773131</v>
      </c>
      <c r="W2004">
        <v>1127951.2945109101</v>
      </c>
      <c r="Y2004">
        <f t="shared" si="95"/>
        <v>36268151.504433319</v>
      </c>
      <c r="Z2004">
        <v>1.3965069825457219</v>
      </c>
      <c r="AA2004">
        <v>6.6742686590104572E-2</v>
      </c>
      <c r="AB2004">
        <v>5.9182835358215717E-2</v>
      </c>
      <c r="AD2004">
        <v>7.9644000000000006E-2</v>
      </c>
      <c r="AE2004">
        <v>5.4999999999999997E-3</v>
      </c>
      <c r="AF2004">
        <v>0.67427259673564033</v>
      </c>
      <c r="AG2004">
        <v>0.76520387534374756</v>
      </c>
      <c r="AH2004">
        <v>3.671054905021176</v>
      </c>
    </row>
    <row r="2005" spans="1:34">
      <c r="A2005" t="s">
        <v>667</v>
      </c>
      <c r="B2005" t="s">
        <v>668</v>
      </c>
      <c r="C2005" t="s">
        <v>2535</v>
      </c>
      <c r="D2005" t="s">
        <v>2536</v>
      </c>
      <c r="E2005" t="s">
        <v>489</v>
      </c>
      <c r="F2005" t="s">
        <v>671</v>
      </c>
      <c r="G2005" t="s">
        <v>672</v>
      </c>
      <c r="I2005">
        <v>2.69739464241274</v>
      </c>
      <c r="J2005">
        <v>0.33717433030159238</v>
      </c>
      <c r="K2005">
        <v>0.33717433030159261</v>
      </c>
      <c r="M2005">
        <v>3.3717433030159252</v>
      </c>
      <c r="N2005" t="str">
        <f t="shared" si="93"/>
        <v>09Qf2s1-383,37174330301593</v>
      </c>
      <c r="O2005" t="s">
        <v>2504</v>
      </c>
      <c r="P2005">
        <v>343.84927655195651</v>
      </c>
      <c r="Q2005">
        <v>17.906140384241919</v>
      </c>
      <c r="R2005">
        <v>18.169465978127828</v>
      </c>
      <c r="T2005">
        <f t="shared" si="94"/>
        <v>379.92488291432625</v>
      </c>
      <c r="U2005">
        <v>32190633.401791751</v>
      </c>
      <c r="V2005">
        <v>1493697.9615323369</v>
      </c>
      <c r="W2005">
        <v>3627310.0557784191</v>
      </c>
      <c r="Y2005">
        <f t="shared" si="95"/>
        <v>37311641.419102512</v>
      </c>
      <c r="Z2005">
        <v>1.396817089071291</v>
      </c>
      <c r="AA2005">
        <v>6.1741414020315549E-2</v>
      </c>
      <c r="AB2005">
        <v>8.1880244344538666E-2</v>
      </c>
      <c r="AD2005">
        <v>7.9644000000000006E-2</v>
      </c>
      <c r="AE2005">
        <v>5.4999999999999997E-3</v>
      </c>
      <c r="AF2005">
        <v>1.059186377910762</v>
      </c>
      <c r="AG2005">
        <v>1.2020264875251769</v>
      </c>
      <c r="AH2005">
        <v>5.7181001684518638</v>
      </c>
    </row>
    <row r="2006" spans="1:34">
      <c r="A2006" t="s">
        <v>667</v>
      </c>
      <c r="B2006" t="s">
        <v>668</v>
      </c>
      <c r="C2006" t="s">
        <v>2537</v>
      </c>
      <c r="D2006" t="s">
        <v>2538</v>
      </c>
      <c r="E2006" t="s">
        <v>489</v>
      </c>
      <c r="F2006" t="s">
        <v>672</v>
      </c>
      <c r="G2006" t="s">
        <v>46</v>
      </c>
      <c r="I2006">
        <v>0.2451383894447863</v>
      </c>
      <c r="J2006">
        <v>0.24513838944478619</v>
      </c>
      <c r="K2006">
        <v>1.96110711555829</v>
      </c>
      <c r="M2006">
        <v>2.4513838944478619</v>
      </c>
      <c r="N2006" t="str">
        <f t="shared" si="93"/>
        <v>09Qf2s1-382,45138389444786</v>
      </c>
      <c r="O2006" t="s">
        <v>2513</v>
      </c>
      <c r="P2006">
        <v>31.24891572792108</v>
      </c>
      <c r="Q2006">
        <v>13.20988351327366</v>
      </c>
      <c r="R2006">
        <v>262.97788820380327</v>
      </c>
      <c r="T2006">
        <f t="shared" si="94"/>
        <v>307.43668744499803</v>
      </c>
      <c r="U2006">
        <v>2925474.7908390448</v>
      </c>
      <c r="V2006">
        <v>2637190.5129760089</v>
      </c>
      <c r="W2006">
        <v>24060853.450350448</v>
      </c>
      <c r="Y2006">
        <f t="shared" si="95"/>
        <v>29623518.7541655</v>
      </c>
      <c r="Z2006">
        <v>0.12694230431836701</v>
      </c>
      <c r="AA2006">
        <v>5.9530009915084489E-2</v>
      </c>
      <c r="AB2006">
        <v>1.501798049762485</v>
      </c>
      <c r="AD2006">
        <v>7.9644000000000006E-2</v>
      </c>
      <c r="AE2006">
        <v>5.4999999999999997E-3</v>
      </c>
      <c r="AF2006">
        <v>0.77006823909356936</v>
      </c>
      <c r="AG2006">
        <v>0.8739183583706629</v>
      </c>
      <c r="AH2006">
        <v>4.1805144919120947</v>
      </c>
    </row>
    <row r="2007" spans="1:34">
      <c r="A2007" t="s">
        <v>1181</v>
      </c>
      <c r="B2007" t="s">
        <v>1182</v>
      </c>
      <c r="C2007" t="s">
        <v>2539</v>
      </c>
      <c r="D2007" t="s">
        <v>2540</v>
      </c>
      <c r="E2007" t="s">
        <v>489</v>
      </c>
      <c r="F2007" t="s">
        <v>671</v>
      </c>
      <c r="G2007" t="s">
        <v>672</v>
      </c>
      <c r="I2007">
        <v>2.6942356678438908</v>
      </c>
      <c r="J2007">
        <v>0.33677945848048629</v>
      </c>
      <c r="K2007">
        <v>0.3367794584804864</v>
      </c>
      <c r="M2007">
        <v>3.367794584804864</v>
      </c>
      <c r="N2007" t="str">
        <f t="shared" si="93"/>
        <v>09Vf2s1-383,36779458480486</v>
      </c>
      <c r="O2007" t="s">
        <v>2504</v>
      </c>
      <c r="P2007">
        <v>343.44658756345422</v>
      </c>
      <c r="Q2007">
        <v>17.88517013346339</v>
      </c>
      <c r="R2007">
        <v>18.148187341308439</v>
      </c>
      <c r="T2007">
        <f t="shared" si="94"/>
        <v>379.47994503822605</v>
      </c>
      <c r="U2007">
        <v>32152934.286255419</v>
      </c>
      <c r="V2007">
        <v>1490529.148608465</v>
      </c>
      <c r="W2007">
        <v>3623062.038065562</v>
      </c>
      <c r="Y2007">
        <f t="shared" si="95"/>
        <v>37266525.472929448</v>
      </c>
      <c r="Z2007">
        <v>1.3951812477330121</v>
      </c>
      <c r="AA2007">
        <v>6.1669107375352222E-2</v>
      </c>
      <c r="AB2007">
        <v>8.1784352699501447E-2</v>
      </c>
      <c r="AD2007">
        <v>7.9644000000000006E-2</v>
      </c>
      <c r="AE2007">
        <v>5.4999999999999997E-3</v>
      </c>
      <c r="AF2007">
        <v>1.0579459428706379</v>
      </c>
      <c r="AG2007">
        <v>1.200618769482934</v>
      </c>
      <c r="AH2007">
        <v>5.7115032971584361</v>
      </c>
    </row>
    <row r="2008" spans="1:34">
      <c r="A2008" t="s">
        <v>1181</v>
      </c>
      <c r="B2008" t="s">
        <v>1182</v>
      </c>
      <c r="C2008" t="s">
        <v>2541</v>
      </c>
      <c r="D2008" t="s">
        <v>2542</v>
      </c>
      <c r="E2008" t="s">
        <v>489</v>
      </c>
      <c r="F2008" t="s">
        <v>672</v>
      </c>
      <c r="G2008" t="s">
        <v>46</v>
      </c>
      <c r="I2008">
        <v>0.24215790561013029</v>
      </c>
      <c r="J2008">
        <v>0.24215790561013029</v>
      </c>
      <c r="K2008">
        <v>1.9372632448810421</v>
      </c>
      <c r="M2008">
        <v>2.4215790561013031</v>
      </c>
      <c r="N2008" t="str">
        <f t="shared" si="93"/>
        <v>09Vf2s1-382,4215790561013</v>
      </c>
      <c r="O2008" t="s">
        <v>2513</v>
      </c>
      <c r="P2008">
        <v>30.868979772608071</v>
      </c>
      <c r="Q2008">
        <v>13.049272829821859</v>
      </c>
      <c r="R2008">
        <v>259.7805050993511</v>
      </c>
      <c r="T2008">
        <f t="shared" si="94"/>
        <v>303.69875770178101</v>
      </c>
      <c r="U2008">
        <v>2889905.778810624</v>
      </c>
      <c r="V2008">
        <v>2605126.5685622632</v>
      </c>
      <c r="W2008">
        <v>23768312.63322581</v>
      </c>
      <c r="Y2008">
        <f t="shared" si="95"/>
        <v>29263344.980598696</v>
      </c>
      <c r="Z2008">
        <v>0.12539889250591371</v>
      </c>
      <c r="AA2008">
        <v>5.8806221884043428E-2</v>
      </c>
      <c r="AB2008">
        <v>1.483538629765589</v>
      </c>
      <c r="AD2008">
        <v>7.9644000000000006E-2</v>
      </c>
      <c r="AE2008">
        <v>5.4999999999999997E-3</v>
      </c>
      <c r="AF2008">
        <v>0.76070546264962391</v>
      </c>
      <c r="AG2008">
        <v>0.86329293350011438</v>
      </c>
      <c r="AH2008">
        <v>4.1307214522510414</v>
      </c>
    </row>
    <row r="2009" spans="1:34">
      <c r="A2009" t="s">
        <v>1531</v>
      </c>
      <c r="B2009" t="s">
        <v>1583</v>
      </c>
      <c r="C2009" t="s">
        <v>2502</v>
      </c>
      <c r="D2009" t="s">
        <v>2543</v>
      </c>
      <c r="E2009" t="s">
        <v>489</v>
      </c>
      <c r="F2009" t="s">
        <v>671</v>
      </c>
      <c r="G2009" t="s">
        <v>672</v>
      </c>
      <c r="I2009">
        <v>2.9097858172132121</v>
      </c>
      <c r="J2009">
        <v>0.36372322715165128</v>
      </c>
      <c r="K2009">
        <v>0.3637232271516514</v>
      </c>
      <c r="M2009">
        <v>3.6372322715165151</v>
      </c>
      <c r="N2009" t="str">
        <f t="shared" si="93"/>
        <v>10Qf-303,63723227151652</v>
      </c>
      <c r="O2009" t="s">
        <v>2504</v>
      </c>
      <c r="P2009">
        <v>344.07740274477828</v>
      </c>
      <c r="Q2009">
        <v>18.07785970924887</v>
      </c>
      <c r="R2009">
        <v>18.343710587326061</v>
      </c>
      <c r="T2009">
        <f t="shared" si="94"/>
        <v>380.49897304135322</v>
      </c>
      <c r="U2009">
        <v>32211990.220442381</v>
      </c>
      <c r="V2009">
        <v>1521871.1368227929</v>
      </c>
      <c r="W2009">
        <v>3662095.8455132828</v>
      </c>
      <c r="Y2009">
        <f t="shared" si="95"/>
        <v>37395957.202778459</v>
      </c>
      <c r="Z2009">
        <v>1.397743804892227</v>
      </c>
      <c r="AA2009">
        <v>6.233351224545141E-2</v>
      </c>
      <c r="AB2009">
        <v>8.2665473321220984E-2</v>
      </c>
      <c r="AD2009">
        <v>7.9644000000000006E-2</v>
      </c>
      <c r="AE2009">
        <v>5.4999999999999997E-3</v>
      </c>
      <c r="AF2009">
        <v>1.1425860538795329</v>
      </c>
      <c r="AG2009">
        <v>0.57650131503536761</v>
      </c>
      <c r="AH2009">
        <v>5.4414636404314152</v>
      </c>
    </row>
    <row r="2010" spans="1:34">
      <c r="A2010" t="s">
        <v>1531</v>
      </c>
      <c r="B2010" t="s">
        <v>1583</v>
      </c>
      <c r="C2010" t="s">
        <v>2505</v>
      </c>
      <c r="D2010" t="s">
        <v>2544</v>
      </c>
      <c r="E2010" t="s">
        <v>489</v>
      </c>
      <c r="F2010" t="s">
        <v>43</v>
      </c>
      <c r="G2010" t="s">
        <v>672</v>
      </c>
      <c r="I2010">
        <v>2.927004068656275</v>
      </c>
      <c r="J2010">
        <v>0.36587550858203438</v>
      </c>
      <c r="K2010">
        <v>0.36587550858203433</v>
      </c>
      <c r="M2010">
        <v>3.6587550858203439</v>
      </c>
      <c r="N2010" t="str">
        <f t="shared" si="93"/>
        <v>10Qf-303,65875508582034</v>
      </c>
      <c r="O2010" t="s">
        <v>2507</v>
      </c>
      <c r="P2010">
        <v>346.11343275127888</v>
      </c>
      <c r="Q2010">
        <v>16.41450577138491</v>
      </c>
      <c r="R2010">
        <v>18.45225693442244</v>
      </c>
      <c r="T2010">
        <f t="shared" si="94"/>
        <v>380.98019545708627</v>
      </c>
      <c r="U2010">
        <v>32402600.17661719</v>
      </c>
      <c r="V2010">
        <v>2206989.333685257</v>
      </c>
      <c r="W2010">
        <v>3683765.78654593</v>
      </c>
      <c r="Y2010">
        <f t="shared" si="95"/>
        <v>38293355.296848379</v>
      </c>
      <c r="Z2010">
        <v>1.406014758769055</v>
      </c>
      <c r="AA2010">
        <v>7.2348494734499627E-2</v>
      </c>
      <c r="AB2010">
        <v>8.3154634721652784E-2</v>
      </c>
      <c r="AD2010">
        <v>7.9644000000000006E-2</v>
      </c>
      <c r="AE2010">
        <v>5.4999999999999997E-3</v>
      </c>
      <c r="AF2010">
        <v>1.1493471473781181</v>
      </c>
      <c r="AG2010">
        <v>0.57991268110252447</v>
      </c>
      <c r="AH2010">
        <v>5.4731589143009867</v>
      </c>
    </row>
    <row r="2011" spans="1:34">
      <c r="A2011" t="s">
        <v>1531</v>
      </c>
      <c r="B2011" t="s">
        <v>1583</v>
      </c>
      <c r="C2011" t="s">
        <v>2508</v>
      </c>
      <c r="D2011" t="s">
        <v>2545</v>
      </c>
      <c r="E2011" t="s">
        <v>489</v>
      </c>
      <c r="F2011" t="s">
        <v>254</v>
      </c>
      <c r="G2011" t="s">
        <v>672</v>
      </c>
      <c r="I2011">
        <v>2.2238355199683442</v>
      </c>
      <c r="J2011">
        <v>0.4212428484269114</v>
      </c>
      <c r="K2011">
        <v>0.29389759648836172</v>
      </c>
      <c r="M2011">
        <v>2.9389759648836171</v>
      </c>
      <c r="N2011" t="str">
        <f t="shared" si="93"/>
        <v>10Qf-302,93897596488362</v>
      </c>
      <c r="O2011" t="s">
        <v>2510</v>
      </c>
      <c r="P2011">
        <v>262.96490460425667</v>
      </c>
      <c r="Q2011">
        <v>40.357483498523528</v>
      </c>
      <c r="R2011">
        <v>14.822183599634229</v>
      </c>
      <c r="T2011">
        <f t="shared" si="94"/>
        <v>318.14457170241445</v>
      </c>
      <c r="U2011">
        <v>24618364.553614769</v>
      </c>
      <c r="V2011">
        <v>22422569.08283291</v>
      </c>
      <c r="W2011">
        <v>2959066.363550168</v>
      </c>
      <c r="Y2011">
        <f t="shared" si="95"/>
        <v>49999999.999997854</v>
      </c>
      <c r="Z2011">
        <v>1.068240934692575</v>
      </c>
      <c r="AA2011">
        <v>0.2322484196630076</v>
      </c>
      <c r="AB2011">
        <v>6.6795799960143759E-2</v>
      </c>
      <c r="AD2011">
        <v>7.9644000000000006E-2</v>
      </c>
      <c r="AE2011">
        <v>5.4999999999999997E-3</v>
      </c>
      <c r="AF2011">
        <v>0.92323852300008913</v>
      </c>
      <c r="AG2011">
        <v>0.46582769043405331</v>
      </c>
      <c r="AH2011">
        <v>4.4131861783177593</v>
      </c>
    </row>
    <row r="2012" spans="1:34">
      <c r="A2012" t="s">
        <v>1531</v>
      </c>
      <c r="B2012" t="s">
        <v>1583</v>
      </c>
      <c r="C2012" t="s">
        <v>2511</v>
      </c>
      <c r="D2012" t="s">
        <v>2546</v>
      </c>
      <c r="E2012" t="s">
        <v>489</v>
      </c>
      <c r="F2012" t="s">
        <v>672</v>
      </c>
      <c r="G2012" t="s">
        <v>46</v>
      </c>
      <c r="I2012">
        <v>0.26700910904839598</v>
      </c>
      <c r="J2012">
        <v>0.26700910904839609</v>
      </c>
      <c r="K2012">
        <v>2.1360728723871691</v>
      </c>
      <c r="M2012">
        <v>2.670091090483961</v>
      </c>
      <c r="N2012" t="str">
        <f t="shared" si="93"/>
        <v>10Qf-302,67009109048396</v>
      </c>
      <c r="O2012" t="s">
        <v>2513</v>
      </c>
      <c r="P2012">
        <v>31.573389425121931</v>
      </c>
      <c r="Q2012">
        <v>13.46611229345935</v>
      </c>
      <c r="R2012">
        <v>265.708523993234</v>
      </c>
      <c r="T2012">
        <f t="shared" si="94"/>
        <v>310.74802571181527</v>
      </c>
      <c r="U2012">
        <v>2955851.5126976939</v>
      </c>
      <c r="V2012">
        <v>2688343.4324985892</v>
      </c>
      <c r="W2012">
        <v>24310689.769306879</v>
      </c>
      <c r="Y2012">
        <f t="shared" si="95"/>
        <v>29954884.714503162</v>
      </c>
      <c r="Z2012">
        <v>0.12826041209439371</v>
      </c>
      <c r="AA2012">
        <v>6.0684698509397783E-2</v>
      </c>
      <c r="AB2012">
        <v>1.517391997722096</v>
      </c>
      <c r="AD2012">
        <v>7.9644000000000006E-2</v>
      </c>
      <c r="AE2012">
        <v>5.4999999999999997E-3</v>
      </c>
      <c r="AF2012">
        <v>0.83877207030909773</v>
      </c>
      <c r="AG2012">
        <v>0.42320943784170778</v>
      </c>
      <c r="AH2012">
        <v>4.0172165986347661</v>
      </c>
    </row>
    <row r="2013" spans="1:34">
      <c r="A2013" t="s">
        <v>1531</v>
      </c>
      <c r="B2013" t="s">
        <v>1592</v>
      </c>
      <c r="C2013" t="s">
        <v>2502</v>
      </c>
      <c r="D2013" t="s">
        <v>2547</v>
      </c>
      <c r="E2013" t="s">
        <v>489</v>
      </c>
      <c r="F2013" t="s">
        <v>671</v>
      </c>
      <c r="G2013" t="s">
        <v>672</v>
      </c>
      <c r="I2013">
        <v>2.9198064230117819</v>
      </c>
      <c r="J2013">
        <v>0.36497580287647269</v>
      </c>
      <c r="K2013">
        <v>0.3649758028764728</v>
      </c>
      <c r="M2013">
        <v>3.6497580287647269</v>
      </c>
      <c r="N2013" t="str">
        <f t="shared" si="93"/>
        <v>10Qf-303,64975802876473</v>
      </c>
      <c r="O2013" t="s">
        <v>2504</v>
      </c>
      <c r="P2013">
        <v>345.26232295323661</v>
      </c>
      <c r="Q2013">
        <v>18.14011553053875</v>
      </c>
      <c r="R2013">
        <v>18.40688193539961</v>
      </c>
      <c r="T2013">
        <f t="shared" si="94"/>
        <v>381.80932041917498</v>
      </c>
      <c r="U2013">
        <v>32322920.60372936</v>
      </c>
      <c r="V2013">
        <v>1560827.244765084</v>
      </c>
      <c r="W2013">
        <v>3674707.226958402</v>
      </c>
      <c r="Y2013">
        <f t="shared" si="95"/>
        <v>37558455.075452842</v>
      </c>
      <c r="Z2013">
        <v>1.402557299958896</v>
      </c>
      <c r="AA2013">
        <v>6.2548173939984755E-2</v>
      </c>
      <c r="AB2013">
        <v>8.2950153422554906E-2</v>
      </c>
      <c r="AD2013">
        <v>7.9644000000000006E-2</v>
      </c>
      <c r="AE2013">
        <v>5.4999999999999997E-3</v>
      </c>
      <c r="AF2013">
        <v>1.1465208467323751</v>
      </c>
      <c r="AG2013">
        <v>1.301138737254625</v>
      </c>
      <c r="AH2013">
        <v>6.1825616127517282</v>
      </c>
    </row>
    <row r="2014" spans="1:34">
      <c r="A2014" t="s">
        <v>1531</v>
      </c>
      <c r="B2014" t="s">
        <v>1592</v>
      </c>
      <c r="C2014" t="s">
        <v>2505</v>
      </c>
      <c r="D2014" t="s">
        <v>2548</v>
      </c>
      <c r="E2014" t="s">
        <v>489</v>
      </c>
      <c r="F2014" t="s">
        <v>43</v>
      </c>
      <c r="G2014" t="s">
        <v>672</v>
      </c>
      <c r="I2014">
        <v>2.951546317385255</v>
      </c>
      <c r="J2014">
        <v>0.36894328967315682</v>
      </c>
      <c r="K2014">
        <v>0.36894328967315693</v>
      </c>
      <c r="M2014">
        <v>3.6894328967315682</v>
      </c>
      <c r="N2014" t="str">
        <f t="shared" si="93"/>
        <v>10Qf-303,68943289673157</v>
      </c>
      <c r="O2014" t="s">
        <v>2507</v>
      </c>
      <c r="P2014">
        <v>349.01551343028598</v>
      </c>
      <c r="Q2014">
        <v>16.552137586700258</v>
      </c>
      <c r="R2014">
        <v>18.606974819561412</v>
      </c>
      <c r="T2014">
        <f t="shared" si="94"/>
        <v>384.17462583654765</v>
      </c>
      <c r="U2014">
        <v>32674288.447062708</v>
      </c>
      <c r="V2014">
        <v>2346967.639184285</v>
      </c>
      <c r="W2014">
        <v>3714653.3063689638</v>
      </c>
      <c r="Y2014">
        <f t="shared" si="95"/>
        <v>38735909.392615959</v>
      </c>
      <c r="Z2014">
        <v>1.4178038656909899</v>
      </c>
      <c r="AA2014">
        <v>7.2955120045326907E-2</v>
      </c>
      <c r="AB2014">
        <v>8.3851867004368141E-2</v>
      </c>
      <c r="AD2014">
        <v>7.9644000000000006E-2</v>
      </c>
      <c r="AE2014">
        <v>5.4999999999999997E-3</v>
      </c>
      <c r="AF2014">
        <v>1.1589841560413301</v>
      </c>
      <c r="AG2014">
        <v>1.3152828276848041</v>
      </c>
      <c r="AH2014">
        <v>6.2488438804577022</v>
      </c>
    </row>
    <row r="2015" spans="1:34">
      <c r="A2015" t="s">
        <v>1531</v>
      </c>
      <c r="B2015" t="s">
        <v>1592</v>
      </c>
      <c r="C2015" t="s">
        <v>2508</v>
      </c>
      <c r="D2015" t="s">
        <v>2549</v>
      </c>
      <c r="E2015" t="s">
        <v>489</v>
      </c>
      <c r="F2015" t="s">
        <v>254</v>
      </c>
      <c r="G2015" t="s">
        <v>672</v>
      </c>
      <c r="I2015">
        <v>2.2495464328314241</v>
      </c>
      <c r="J2015">
        <v>0.4150994499179258</v>
      </c>
      <c r="K2015">
        <v>0.29607176474992769</v>
      </c>
      <c r="M2015">
        <v>2.9607176474992771</v>
      </c>
      <c r="N2015" t="str">
        <f t="shared" si="93"/>
        <v>10Qf-302,96071764749928</v>
      </c>
      <c r="O2015" t="s">
        <v>2510</v>
      </c>
      <c r="P2015">
        <v>266.00517790127839</v>
      </c>
      <c r="Q2015">
        <v>39.768910648261219</v>
      </c>
      <c r="R2015">
        <v>14.931833768721971</v>
      </c>
      <c r="T2015">
        <f t="shared" si="94"/>
        <v>320.70592231826157</v>
      </c>
      <c r="U2015">
        <v>24902990.201593678</v>
      </c>
      <c r="V2015">
        <v>22116053.12938131</v>
      </c>
      <c r="W2015">
        <v>2980956.669045581</v>
      </c>
      <c r="Y2015">
        <f t="shared" si="95"/>
        <v>50000000.000020571</v>
      </c>
      <c r="Z2015">
        <v>1.0805914207523739</v>
      </c>
      <c r="AA2015">
        <v>0.22886131267614671</v>
      </c>
      <c r="AB2015">
        <v>6.7289935706793202E-2</v>
      </c>
      <c r="AD2015">
        <v>7.9644000000000006E-2</v>
      </c>
      <c r="AE2015">
        <v>5.4999999999999997E-3</v>
      </c>
      <c r="AF2015">
        <v>0.93006837094218131</v>
      </c>
      <c r="AG2015">
        <v>1.0554958413334921</v>
      </c>
      <c r="AH2015">
        <v>5.0314258597749504</v>
      </c>
    </row>
    <row r="2016" spans="1:34">
      <c r="A2016" t="s">
        <v>1531</v>
      </c>
      <c r="B2016" t="s">
        <v>1592</v>
      </c>
      <c r="C2016" t="s">
        <v>2511</v>
      </c>
      <c r="D2016" t="s">
        <v>2550</v>
      </c>
      <c r="E2016" t="s">
        <v>489</v>
      </c>
      <c r="F2016" t="s">
        <v>672</v>
      </c>
      <c r="G2016" t="s">
        <v>46</v>
      </c>
      <c r="I2016">
        <v>0.27298921408341509</v>
      </c>
      <c r="J2016">
        <v>0.27298921408341509</v>
      </c>
      <c r="K2016">
        <v>2.1839137126673211</v>
      </c>
      <c r="M2016">
        <v>2.729892140834151</v>
      </c>
      <c r="N2016" t="str">
        <f t="shared" si="93"/>
        <v>10Qf-302,72989214083415</v>
      </c>
      <c r="O2016" t="s">
        <v>2513</v>
      </c>
      <c r="P2016">
        <v>32.280527042062062</v>
      </c>
      <c r="Q2016">
        <v>13.76770786903821</v>
      </c>
      <c r="R2016">
        <v>271.65950030202879</v>
      </c>
      <c r="T2016">
        <f t="shared" si="94"/>
        <v>317.70773521312907</v>
      </c>
      <c r="U2016">
        <v>3022052.6343629798</v>
      </c>
      <c r="V2016">
        <v>2748553.273855092</v>
      </c>
      <c r="W2016">
        <v>24855167.367139939</v>
      </c>
      <c r="Y2016">
        <f t="shared" si="95"/>
        <v>30625773.27535801</v>
      </c>
      <c r="Z2016">
        <v>0.13113301347826739</v>
      </c>
      <c r="AA2016">
        <v>6.2043831433356893E-2</v>
      </c>
      <c r="AB2016">
        <v>1.5513764694804391</v>
      </c>
      <c r="AD2016">
        <v>7.9644000000000006E-2</v>
      </c>
      <c r="AE2016">
        <v>5.4999999999999997E-3</v>
      </c>
      <c r="AF2016">
        <v>0.85755774057617318</v>
      </c>
      <c r="AG2016">
        <v>0.97320654820737496</v>
      </c>
      <c r="AH2016">
        <v>4.6458004296176991</v>
      </c>
    </row>
    <row r="2017" spans="1:34">
      <c r="A2017" t="s">
        <v>1531</v>
      </c>
      <c r="B2017" t="s">
        <v>1599</v>
      </c>
      <c r="C2017" t="s">
        <v>2502</v>
      </c>
      <c r="D2017" t="s">
        <v>2551</v>
      </c>
      <c r="E2017" t="s">
        <v>489</v>
      </c>
      <c r="F2017" t="s">
        <v>671</v>
      </c>
      <c r="G2017" t="s">
        <v>672</v>
      </c>
      <c r="I2017">
        <v>2.9158968602654922</v>
      </c>
      <c r="J2017">
        <v>0.36448710753318642</v>
      </c>
      <c r="K2017">
        <v>0.36448710753318658</v>
      </c>
      <c r="M2017">
        <v>3.6448710753318641</v>
      </c>
      <c r="N2017" t="str">
        <f t="shared" si="93"/>
        <v>10Qf-303,64487107533186</v>
      </c>
      <c r="O2017" t="s">
        <v>2504</v>
      </c>
      <c r="P2017">
        <v>344.80002356760713</v>
      </c>
      <c r="Q2017">
        <v>18.11582627652086</v>
      </c>
      <c r="R2017">
        <v>18.3822354864697</v>
      </c>
      <c r="T2017">
        <f t="shared" si="94"/>
        <v>381.2980853305977</v>
      </c>
      <c r="U2017">
        <v>32279640.855713289</v>
      </c>
      <c r="V2017">
        <v>1532508.666903012</v>
      </c>
      <c r="W2017">
        <v>3669786.86704522</v>
      </c>
      <c r="Y2017">
        <f t="shared" si="95"/>
        <v>37481936.389661521</v>
      </c>
      <c r="Z2017">
        <v>1.4006793036211109</v>
      </c>
      <c r="AA2017">
        <v>6.2464423178716123E-2</v>
      </c>
      <c r="AB2017">
        <v>8.2839084816408975E-2</v>
      </c>
      <c r="AD2017">
        <v>7.9644000000000006E-2</v>
      </c>
      <c r="AE2017">
        <v>5.4999999999999997E-3</v>
      </c>
      <c r="AF2017">
        <v>1.1449856781147221</v>
      </c>
      <c r="AG2017">
        <v>1.2993965383558099</v>
      </c>
      <c r="AH2017">
        <v>6.1743972918023964</v>
      </c>
    </row>
    <row r="2018" spans="1:34">
      <c r="A2018" t="s">
        <v>1531</v>
      </c>
      <c r="B2018" t="s">
        <v>1599</v>
      </c>
      <c r="C2018" t="s">
        <v>2505</v>
      </c>
      <c r="D2018" t="s">
        <v>2552</v>
      </c>
      <c r="E2018" t="s">
        <v>489</v>
      </c>
      <c r="F2018" t="s">
        <v>43</v>
      </c>
      <c r="G2018" t="s">
        <v>672</v>
      </c>
      <c r="I2018">
        <v>2.9383057624119209</v>
      </c>
      <c r="J2018">
        <v>0.36728822030149011</v>
      </c>
      <c r="K2018">
        <v>0.36728822030149028</v>
      </c>
      <c r="M2018">
        <v>3.6728822030149022</v>
      </c>
      <c r="N2018" t="str">
        <f t="shared" si="93"/>
        <v>10Qf-303,6728822030149</v>
      </c>
      <c r="O2018" t="s">
        <v>2507</v>
      </c>
      <c r="P2018">
        <v>347.44983951051722</v>
      </c>
      <c r="Q2018">
        <v>16.477885156253208</v>
      </c>
      <c r="R2018">
        <v>18.523504446240601</v>
      </c>
      <c r="T2018">
        <f t="shared" si="94"/>
        <v>382.45122911301104</v>
      </c>
      <c r="U2018">
        <v>32527712.494705249</v>
      </c>
      <c r="V2018">
        <v>2254878.097957266</v>
      </c>
      <c r="W2018">
        <v>3697989.474593685</v>
      </c>
      <c r="Y2018">
        <f t="shared" si="95"/>
        <v>38480580.067256197</v>
      </c>
      <c r="Z2018">
        <v>1.4114436368460239</v>
      </c>
      <c r="AA2018">
        <v>7.2627845398862259E-2</v>
      </c>
      <c r="AB2018">
        <v>8.3475709853064656E-2</v>
      </c>
      <c r="AD2018">
        <v>7.9644000000000006E-2</v>
      </c>
      <c r="AE2018">
        <v>5.4999999999999997E-3</v>
      </c>
      <c r="AF2018">
        <v>1.1537849852402831</v>
      </c>
      <c r="AG2018">
        <v>1.309382505374812</v>
      </c>
      <c r="AH2018">
        <v>6.2211936936299974</v>
      </c>
    </row>
    <row r="2019" spans="1:34">
      <c r="A2019" t="s">
        <v>1531</v>
      </c>
      <c r="B2019" t="s">
        <v>1599</v>
      </c>
      <c r="C2019" t="s">
        <v>2508</v>
      </c>
      <c r="D2019" t="s">
        <v>2553</v>
      </c>
      <c r="E2019" t="s">
        <v>489</v>
      </c>
      <c r="F2019" t="s">
        <v>254</v>
      </c>
      <c r="G2019" t="s">
        <v>672</v>
      </c>
      <c r="I2019">
        <v>2.2355079018468338</v>
      </c>
      <c r="J2019">
        <v>0.41853636482441509</v>
      </c>
      <c r="K2019">
        <v>0.29489380740791649</v>
      </c>
      <c r="M2019">
        <v>2.948938074079166</v>
      </c>
      <c r="N2019" t="str">
        <f t="shared" si="93"/>
        <v>10Qf-302,94893807407917</v>
      </c>
      <c r="O2019" t="s">
        <v>2510</v>
      </c>
      <c r="P2019">
        <v>264.34514462633592</v>
      </c>
      <c r="Q2019">
        <v>40.098186829785611</v>
      </c>
      <c r="R2019">
        <v>14.87242566125717</v>
      </c>
      <c r="T2019">
        <f t="shared" si="94"/>
        <v>319.31575711737872</v>
      </c>
      <c r="U2019">
        <v>24747580.473458409</v>
      </c>
      <c r="V2019">
        <v>22283322.954322319</v>
      </c>
      <c r="W2019">
        <v>2969096.5722292401</v>
      </c>
      <c r="Y2019">
        <f t="shared" si="95"/>
        <v>50000000.000009969</v>
      </c>
      <c r="Z2019">
        <v>1.073847876400271</v>
      </c>
      <c r="AA2019">
        <v>0.23075622450320621</v>
      </c>
      <c r="AB2019">
        <v>6.7022214555212858E-2</v>
      </c>
      <c r="AD2019">
        <v>7.9644000000000006E-2</v>
      </c>
      <c r="AE2019">
        <v>5.4999999999999997E-3</v>
      </c>
      <c r="AF2019">
        <v>0.92636798138612531</v>
      </c>
      <c r="AG2019">
        <v>1.0512964234092219</v>
      </c>
      <c r="AH2019">
        <v>5.0117464788745139</v>
      </c>
    </row>
    <row r="2020" spans="1:34">
      <c r="A2020" t="s">
        <v>1531</v>
      </c>
      <c r="B2020" t="s">
        <v>1599</v>
      </c>
      <c r="C2020" t="s">
        <v>2511</v>
      </c>
      <c r="D2020" t="s">
        <v>2554</v>
      </c>
      <c r="E2020" t="s">
        <v>489</v>
      </c>
      <c r="F2020" t="s">
        <v>672</v>
      </c>
      <c r="G2020" t="s">
        <v>46</v>
      </c>
      <c r="I2020">
        <v>0.27240610314325781</v>
      </c>
      <c r="J2020">
        <v>0.27240610314325769</v>
      </c>
      <c r="K2020">
        <v>2.179248825146062</v>
      </c>
      <c r="M2020">
        <v>2.7240610314325768</v>
      </c>
      <c r="N2020" t="str">
        <f t="shared" si="93"/>
        <v>10Qf-302,72406103143258</v>
      </c>
      <c r="O2020" t="s">
        <v>2513</v>
      </c>
      <c r="P2020">
        <v>32.211575129308031</v>
      </c>
      <c r="Q2020">
        <v>13.738299743496389</v>
      </c>
      <c r="R2020">
        <v>271.07922965963121</v>
      </c>
      <c r="T2020">
        <f t="shared" si="94"/>
        <v>317.02910453243561</v>
      </c>
      <c r="U2020">
        <v>3015597.4637484741</v>
      </c>
      <c r="V2020">
        <v>2742682.3038646779</v>
      </c>
      <c r="W2020">
        <v>24802076.18527811</v>
      </c>
      <c r="Y2020">
        <f t="shared" si="95"/>
        <v>30560355.95289126</v>
      </c>
      <c r="Z2020">
        <v>0.13085291048946729</v>
      </c>
      <c r="AA2020">
        <v>6.1911304450561817E-2</v>
      </c>
      <c r="AB2020">
        <v>1.548062695364145</v>
      </c>
      <c r="AD2020">
        <v>7.9644000000000006E-2</v>
      </c>
      <c r="AE2020">
        <v>5.4999999999999997E-3</v>
      </c>
      <c r="AF2020">
        <v>0.85572597846049547</v>
      </c>
      <c r="AG2020">
        <v>0.9711277577057138</v>
      </c>
      <c r="AH2020">
        <v>4.6360587675987874</v>
      </c>
    </row>
    <row r="2021" spans="1:34">
      <c r="A2021" t="s">
        <v>1531</v>
      </c>
      <c r="B2021" t="s">
        <v>1606</v>
      </c>
      <c r="C2021" t="s">
        <v>2502</v>
      </c>
      <c r="D2021" t="s">
        <v>2555</v>
      </c>
      <c r="E2021" t="s">
        <v>489</v>
      </c>
      <c r="F2021" t="s">
        <v>671</v>
      </c>
      <c r="G2021" t="s">
        <v>672</v>
      </c>
      <c r="I2021">
        <v>2.9152624584595732</v>
      </c>
      <c r="J2021">
        <v>0.3644078073074466</v>
      </c>
      <c r="K2021">
        <v>0.3644078073074466</v>
      </c>
      <c r="M2021">
        <v>3.644078073074466</v>
      </c>
      <c r="N2021" t="str">
        <f t="shared" si="93"/>
        <v>10Qf-303,64407807307447</v>
      </c>
      <c r="O2021" t="s">
        <v>2504</v>
      </c>
      <c r="P2021">
        <v>344.72500659406012</v>
      </c>
      <c r="Q2021">
        <v>18.111884877542671</v>
      </c>
      <c r="R2021">
        <v>18.378236125741829</v>
      </c>
      <c r="T2021">
        <f t="shared" si="94"/>
        <v>381.21512759734458</v>
      </c>
      <c r="U2021">
        <v>32272617.883559391</v>
      </c>
      <c r="V2021">
        <v>1530599.8819827251</v>
      </c>
      <c r="W2021">
        <v>3668988.4439433892</v>
      </c>
      <c r="Y2021">
        <f t="shared" si="95"/>
        <v>37472206.209485509</v>
      </c>
      <c r="Z2021">
        <v>1.400374562568079</v>
      </c>
      <c r="AA2021">
        <v>6.2450833005685567E-2</v>
      </c>
      <c r="AB2021">
        <v>8.2821061797239678E-2</v>
      </c>
      <c r="AD2021">
        <v>7.9644000000000006E-2</v>
      </c>
      <c r="AE2021">
        <v>5.4999999999999997E-3</v>
      </c>
      <c r="AF2021">
        <v>1.1447365674579471</v>
      </c>
      <c r="AG2021">
        <v>0.57758637458230289</v>
      </c>
      <c r="AH2021">
        <v>5.451545015114716</v>
      </c>
    </row>
    <row r="2022" spans="1:34">
      <c r="A2022" t="s">
        <v>1531</v>
      </c>
      <c r="B2022" t="s">
        <v>1606</v>
      </c>
      <c r="C2022" t="s">
        <v>2505</v>
      </c>
      <c r="D2022" t="s">
        <v>2556</v>
      </c>
      <c r="E2022" t="s">
        <v>489</v>
      </c>
      <c r="F2022" t="s">
        <v>43</v>
      </c>
      <c r="G2022" t="s">
        <v>672</v>
      </c>
      <c r="I2022">
        <v>2.936170285492766</v>
      </c>
      <c r="J2022">
        <v>0.36702128568659581</v>
      </c>
      <c r="K2022">
        <v>0.36702128568659592</v>
      </c>
      <c r="M2022">
        <v>3.670212856865958</v>
      </c>
      <c r="N2022" t="str">
        <f t="shared" si="93"/>
        <v>10Qf-303,67021285686596</v>
      </c>
      <c r="O2022" t="s">
        <v>2507</v>
      </c>
      <c r="P2022">
        <v>347.19732286560901</v>
      </c>
      <c r="Q2022">
        <v>16.465909498757721</v>
      </c>
      <c r="R2022">
        <v>18.510042090922489</v>
      </c>
      <c r="T2022">
        <f t="shared" si="94"/>
        <v>382.17327445528917</v>
      </c>
      <c r="U2022">
        <v>32504072.27994138</v>
      </c>
      <c r="V2022">
        <v>2242281.7937718928</v>
      </c>
      <c r="W2022">
        <v>3695301.8811950348</v>
      </c>
      <c r="Y2022">
        <f t="shared" si="95"/>
        <v>38441655.954908311</v>
      </c>
      <c r="Z2022">
        <v>1.4104178398211771</v>
      </c>
      <c r="AA2022">
        <v>7.2575061549910516E-2</v>
      </c>
      <c r="AB2022">
        <v>8.3415042085270813E-2</v>
      </c>
      <c r="AD2022">
        <v>7.9644000000000006E-2</v>
      </c>
      <c r="AE2022">
        <v>5.4999999999999997E-3</v>
      </c>
      <c r="AF2022">
        <v>1.152946447183024</v>
      </c>
      <c r="AG2022">
        <v>0.5817287378132544</v>
      </c>
      <c r="AH2022">
        <v>5.4900320418622366</v>
      </c>
    </row>
    <row r="2023" spans="1:34">
      <c r="A2023" t="s">
        <v>1531</v>
      </c>
      <c r="B2023" t="s">
        <v>1606</v>
      </c>
      <c r="C2023" t="s">
        <v>2508</v>
      </c>
      <c r="D2023" t="s">
        <v>2557</v>
      </c>
      <c r="E2023" t="s">
        <v>489</v>
      </c>
      <c r="F2023" t="s">
        <v>254</v>
      </c>
      <c r="G2023" t="s">
        <v>672</v>
      </c>
      <c r="I2023">
        <v>2.2326237619794389</v>
      </c>
      <c r="J2023">
        <v>0.41923216387246359</v>
      </c>
      <c r="K2023">
        <v>0.2946506584279891</v>
      </c>
      <c r="M2023">
        <v>2.946506584279891</v>
      </c>
      <c r="N2023" t="str">
        <f t="shared" si="93"/>
        <v>10Qf-302,94650658427989</v>
      </c>
      <c r="O2023" t="s">
        <v>2510</v>
      </c>
      <c r="P2023">
        <v>264.00409981511461</v>
      </c>
      <c r="Q2023">
        <v>40.164848373607121</v>
      </c>
      <c r="R2023">
        <v>14.8601628905996</v>
      </c>
      <c r="T2023">
        <f t="shared" si="94"/>
        <v>319.02911107932135</v>
      </c>
      <c r="U2023">
        <v>24715652.389730271</v>
      </c>
      <c r="V2023">
        <v>22317699.1491629</v>
      </c>
      <c r="W2023">
        <v>2966648.461130572</v>
      </c>
      <c r="Y2023">
        <f t="shared" si="95"/>
        <v>50000000.000023745</v>
      </c>
      <c r="Z2023">
        <v>1.0724624518758099</v>
      </c>
      <c r="AA2023">
        <v>0.2311398469906045</v>
      </c>
      <c r="AB2023">
        <v>6.6966952685712039E-2</v>
      </c>
      <c r="AD2023">
        <v>7.9644000000000006E-2</v>
      </c>
      <c r="AE2023">
        <v>5.4999999999999997E-3</v>
      </c>
      <c r="AF2023">
        <v>0.92560416260101297</v>
      </c>
      <c r="AG2023">
        <v>0.46702129360836281</v>
      </c>
      <c r="AH2023">
        <v>4.4242760404892678</v>
      </c>
    </row>
    <row r="2024" spans="1:34">
      <c r="A2024" t="s">
        <v>1531</v>
      </c>
      <c r="B2024" t="s">
        <v>1606</v>
      </c>
      <c r="C2024" t="s">
        <v>2511</v>
      </c>
      <c r="D2024" t="s">
        <v>2558</v>
      </c>
      <c r="E2024" t="s">
        <v>489</v>
      </c>
      <c r="F2024" t="s">
        <v>672</v>
      </c>
      <c r="G2024" t="s">
        <v>46</v>
      </c>
      <c r="I2024">
        <v>0.27194603987796301</v>
      </c>
      <c r="J2024">
        <v>0.27194603987796301</v>
      </c>
      <c r="K2024">
        <v>2.1755683190237041</v>
      </c>
      <c r="M2024">
        <v>2.71946039877963</v>
      </c>
      <c r="N2024" t="str">
        <f t="shared" si="93"/>
        <v>10Qf-302,71946039877963</v>
      </c>
      <c r="O2024" t="s">
        <v>2513</v>
      </c>
      <c r="P2024">
        <v>32.157173402388999</v>
      </c>
      <c r="Q2024">
        <v>13.71509730064852</v>
      </c>
      <c r="R2024">
        <v>270.62140733439048</v>
      </c>
      <c r="T2024">
        <f t="shared" si="94"/>
        <v>316.49367803742803</v>
      </c>
      <c r="U2024">
        <v>3010504.458856225</v>
      </c>
      <c r="V2024">
        <v>2738050.2219772958</v>
      </c>
      <c r="W2024">
        <v>24760188.268582322</v>
      </c>
      <c r="Y2024">
        <f t="shared" si="95"/>
        <v>30508742.94941584</v>
      </c>
      <c r="Z2024">
        <v>0.1306319146432712</v>
      </c>
      <c r="AA2024">
        <v>6.1806743221736467E-2</v>
      </c>
      <c r="AB2024">
        <v>1.545448191612973</v>
      </c>
      <c r="AD2024">
        <v>7.9644000000000006E-2</v>
      </c>
      <c r="AE2024">
        <v>5.4999999999999997E-3</v>
      </c>
      <c r="AF2024">
        <v>0.8542807535433391</v>
      </c>
      <c r="AG2024">
        <v>0.43103447320657129</v>
      </c>
      <c r="AH2024">
        <v>4.0899196255295394</v>
      </c>
    </row>
    <row r="2025" spans="1:34">
      <c r="A2025" t="s">
        <v>1172</v>
      </c>
      <c r="B2025" t="s">
        <v>1188</v>
      </c>
      <c r="C2025" t="s">
        <v>2530</v>
      </c>
      <c r="D2025" t="s">
        <v>2559</v>
      </c>
      <c r="E2025" t="s">
        <v>489</v>
      </c>
      <c r="F2025" t="s">
        <v>671</v>
      </c>
      <c r="G2025" t="s">
        <v>672</v>
      </c>
      <c r="I2025">
        <v>1.7379203333394031</v>
      </c>
      <c r="J2025">
        <v>0.21724004166742539</v>
      </c>
      <c r="K2025">
        <v>0.21724004166742539</v>
      </c>
      <c r="M2025">
        <v>2.172400416674253</v>
      </c>
      <c r="N2025" t="str">
        <f t="shared" si="93"/>
        <v>03Vb-732,17240041667425</v>
      </c>
      <c r="O2025" t="s">
        <v>2504</v>
      </c>
      <c r="P2025">
        <v>347.93165073454838</v>
      </c>
      <c r="Q2025">
        <v>14.772322833384919</v>
      </c>
      <c r="R2025">
        <v>14.98956287505235</v>
      </c>
      <c r="T2025">
        <f t="shared" si="94"/>
        <v>377.69353644298565</v>
      </c>
      <c r="U2025">
        <v>32572818.910624418</v>
      </c>
      <c r="V2025">
        <v>1197892.133930013</v>
      </c>
      <c r="W2025">
        <v>2992481.573968784</v>
      </c>
      <c r="Y2025">
        <f t="shared" si="95"/>
        <v>36763192.618523218</v>
      </c>
      <c r="Z2025">
        <v>1.4134008960212709</v>
      </c>
      <c r="AA2025">
        <v>5.093582874511754E-2</v>
      </c>
      <c r="AB2025">
        <v>6.7550090481722405E-2</v>
      </c>
      <c r="AD2025">
        <v>7.9644000000000006E-2</v>
      </c>
      <c r="AE2025">
        <v>5.4999999999999997E-3</v>
      </c>
      <c r="AF2025">
        <v>0.68242945026416335</v>
      </c>
      <c r="AG2025">
        <v>0.7744607485443713</v>
      </c>
      <c r="AH2025">
        <v>3.7144346154827881</v>
      </c>
    </row>
    <row r="2026" spans="1:34">
      <c r="A2026" t="s">
        <v>1172</v>
      </c>
      <c r="B2026" t="s">
        <v>1188</v>
      </c>
      <c r="C2026" t="s">
        <v>2532</v>
      </c>
      <c r="D2026" t="s">
        <v>2560</v>
      </c>
      <c r="E2026" t="s">
        <v>489</v>
      </c>
      <c r="F2026" t="s">
        <v>672</v>
      </c>
      <c r="G2026" t="s">
        <v>1179</v>
      </c>
      <c r="I2026">
        <v>1.717952897105022</v>
      </c>
      <c r="J2026">
        <v>0.21474411213812769</v>
      </c>
      <c r="K2026">
        <v>0.21474411213812769</v>
      </c>
      <c r="M2026">
        <v>2.1474411213812772</v>
      </c>
      <c r="N2026" t="str">
        <f t="shared" si="93"/>
        <v>03Vb-732,14744112138128</v>
      </c>
      <c r="O2026" t="s">
        <v>2534</v>
      </c>
      <c r="P2026">
        <v>343.93417000042541</v>
      </c>
      <c r="Q2026">
        <v>14.817343737530811</v>
      </c>
      <c r="R2026">
        <v>16.320552522497699</v>
      </c>
      <c r="T2026">
        <f t="shared" si="94"/>
        <v>375.07206626045388</v>
      </c>
      <c r="U2026">
        <v>32198580.99413592</v>
      </c>
      <c r="V2026">
        <v>2958100.1447027088</v>
      </c>
      <c r="W2026">
        <v>1129365.9341359681</v>
      </c>
      <c r="Y2026">
        <f t="shared" si="95"/>
        <v>36286047.072974592</v>
      </c>
      <c r="Z2026">
        <v>1.397161951275919</v>
      </c>
      <c r="AA2026">
        <v>6.6773989242531098E-2</v>
      </c>
      <c r="AB2026">
        <v>5.9210592402762198E-2</v>
      </c>
      <c r="AD2026">
        <v>7.9644000000000006E-2</v>
      </c>
      <c r="AE2026">
        <v>5.4999999999999997E-3</v>
      </c>
      <c r="AF2026">
        <v>0.67458883394176228</v>
      </c>
      <c r="AG2026">
        <v>0.76556275977242516</v>
      </c>
      <c r="AH2026">
        <v>3.6727367150954642</v>
      </c>
    </row>
    <row r="2027" spans="1:34">
      <c r="A2027" t="s">
        <v>667</v>
      </c>
      <c r="B2027" t="s">
        <v>683</v>
      </c>
      <c r="C2027" t="s">
        <v>2535</v>
      </c>
      <c r="D2027" t="s">
        <v>2561</v>
      </c>
      <c r="E2027" t="s">
        <v>489</v>
      </c>
      <c r="F2027" t="s">
        <v>671</v>
      </c>
      <c r="G2027" t="s">
        <v>672</v>
      </c>
      <c r="I2027">
        <v>2.698199217349627</v>
      </c>
      <c r="J2027">
        <v>0.33727490216870343</v>
      </c>
      <c r="K2027">
        <v>0.33727490216870343</v>
      </c>
      <c r="M2027">
        <v>3.3727490216870342</v>
      </c>
      <c r="N2027" t="str">
        <f t="shared" si="93"/>
        <v>09Qf2s1-383,37274902168703</v>
      </c>
      <c r="O2027" t="s">
        <v>2504</v>
      </c>
      <c r="P2027">
        <v>343.95183941229237</v>
      </c>
      <c r="Q2027">
        <v>17.91148140166036</v>
      </c>
      <c r="R2027">
        <v>18.174885539920069</v>
      </c>
      <c r="T2027">
        <f t="shared" si="94"/>
        <v>380.03820635387279</v>
      </c>
      <c r="U2027">
        <v>32200235.176938169</v>
      </c>
      <c r="V2027">
        <v>1494414.0665350719</v>
      </c>
      <c r="W2027">
        <v>3628392.0045275218</v>
      </c>
      <c r="Y2027">
        <f t="shared" si="95"/>
        <v>37323041.248000763</v>
      </c>
      <c r="Z2027">
        <v>1.3972337296338591</v>
      </c>
      <c r="AA2027">
        <v>6.1759830159173273E-2</v>
      </c>
      <c r="AB2027">
        <v>8.1904667464311326E-2</v>
      </c>
      <c r="AD2027">
        <v>7.9644000000000006E-2</v>
      </c>
      <c r="AE2027">
        <v>5.4999999999999997E-3</v>
      </c>
      <c r="AF2027">
        <v>1.059502310477602</v>
      </c>
      <c r="AG2027">
        <v>1.202385026231428</v>
      </c>
      <c r="AH2027">
        <v>5.7197803583960649</v>
      </c>
    </row>
    <row r="2028" spans="1:34">
      <c r="A2028" t="s">
        <v>667</v>
      </c>
      <c r="B2028" t="s">
        <v>683</v>
      </c>
      <c r="C2028" t="s">
        <v>2537</v>
      </c>
      <c r="D2028" t="s">
        <v>2562</v>
      </c>
      <c r="E2028" t="s">
        <v>489</v>
      </c>
      <c r="F2028" t="s">
        <v>672</v>
      </c>
      <c r="G2028" t="s">
        <v>46</v>
      </c>
      <c r="I2028">
        <v>0.24591904915923801</v>
      </c>
      <c r="J2028">
        <v>0.24591904915923801</v>
      </c>
      <c r="K2028">
        <v>1.967352393273903</v>
      </c>
      <c r="M2028">
        <v>2.4591904915923788</v>
      </c>
      <c r="N2028" t="str">
        <f t="shared" si="93"/>
        <v>09Qf2s1-382,45919049159238</v>
      </c>
      <c r="O2028" t="s">
        <v>2513</v>
      </c>
      <c r="P2028">
        <v>31.348430005078299</v>
      </c>
      <c r="Q2028">
        <v>13.251951277179471</v>
      </c>
      <c r="R2028">
        <v>263.81535900377582</v>
      </c>
      <c r="T2028">
        <f t="shared" si="94"/>
        <v>308.41574028603361</v>
      </c>
      <c r="U2028">
        <v>2934791.1623793188</v>
      </c>
      <c r="V2028">
        <v>2645588.8238137262</v>
      </c>
      <c r="W2028">
        <v>24137476.85897509</v>
      </c>
      <c r="Y2028">
        <f t="shared" si="95"/>
        <v>29717856.845168136</v>
      </c>
      <c r="Z2028">
        <v>0.12734656063768721</v>
      </c>
      <c r="AA2028">
        <v>5.9719587241780947E-2</v>
      </c>
      <c r="AB2028">
        <v>1.5065806268176209</v>
      </c>
      <c r="AD2028">
        <v>7.9644000000000006E-2</v>
      </c>
      <c r="AE2028">
        <v>5.4999999999999997E-3</v>
      </c>
      <c r="AF2028">
        <v>0.77252057327509294</v>
      </c>
      <c r="AG2028">
        <v>0.87670141025268311</v>
      </c>
      <c r="AH2028">
        <v>4.1935564751201557</v>
      </c>
    </row>
    <row r="2029" spans="1:34">
      <c r="A2029" t="s">
        <v>1181</v>
      </c>
      <c r="B2029" t="s">
        <v>1191</v>
      </c>
      <c r="C2029" t="s">
        <v>2539</v>
      </c>
      <c r="D2029" t="s">
        <v>2563</v>
      </c>
      <c r="E2029" t="s">
        <v>489</v>
      </c>
      <c r="F2029" t="s">
        <v>671</v>
      </c>
      <c r="G2029" t="s">
        <v>672</v>
      </c>
      <c r="I2029">
        <v>2.6954979238702128</v>
      </c>
      <c r="J2029">
        <v>0.3369372404837766</v>
      </c>
      <c r="K2029">
        <v>0.33693724048377671</v>
      </c>
      <c r="M2029">
        <v>3.3693724048377671</v>
      </c>
      <c r="N2029" t="str">
        <f t="shared" si="93"/>
        <v>09Vf2s1-383,36937240483777</v>
      </c>
      <c r="O2029" t="s">
        <v>2504</v>
      </c>
      <c r="P2029">
        <v>343.60749313309162</v>
      </c>
      <c r="Q2029">
        <v>17.893549379589551</v>
      </c>
      <c r="R2029">
        <v>18.156689811642341</v>
      </c>
      <c r="T2029">
        <f t="shared" si="94"/>
        <v>379.65773232432355</v>
      </c>
      <c r="U2029">
        <v>32167998.014922939</v>
      </c>
      <c r="V2029">
        <v>1491848.428591806</v>
      </c>
      <c r="W2029">
        <v>3624759.451527149</v>
      </c>
      <c r="Y2029">
        <f t="shared" si="95"/>
        <v>37284605.89504189</v>
      </c>
      <c r="Z2029">
        <v>1.395834893573568</v>
      </c>
      <c r="AA2029">
        <v>6.1697999503591588E-2</v>
      </c>
      <c r="AB2029">
        <v>8.1822668869569973E-2</v>
      </c>
      <c r="AD2029">
        <v>7.9644000000000006E-2</v>
      </c>
      <c r="AE2029">
        <v>5.4999999999999997E-3</v>
      </c>
      <c r="AF2029">
        <v>1.058441593142754</v>
      </c>
      <c r="AG2029">
        <v>1.201181262324664</v>
      </c>
      <c r="AH2029">
        <v>5.7141392603051848</v>
      </c>
    </row>
    <row r="2030" spans="1:34">
      <c r="A2030" t="s">
        <v>1181</v>
      </c>
      <c r="B2030" t="s">
        <v>1191</v>
      </c>
      <c r="C2030" t="s">
        <v>2541</v>
      </c>
      <c r="D2030" t="s">
        <v>2564</v>
      </c>
      <c r="E2030" t="s">
        <v>489</v>
      </c>
      <c r="F2030" t="s">
        <v>672</v>
      </c>
      <c r="G2030" t="s">
        <v>46</v>
      </c>
      <c r="I2030">
        <v>0.2433346929301772</v>
      </c>
      <c r="J2030">
        <v>0.24333469293017701</v>
      </c>
      <c r="K2030">
        <v>1.946677543441417</v>
      </c>
      <c r="M2030">
        <v>2.4333469293017709</v>
      </c>
      <c r="N2030" t="str">
        <f t="shared" si="93"/>
        <v>09Vf2s1-382,43334692930177</v>
      </c>
      <c r="O2030" t="s">
        <v>2513</v>
      </c>
      <c r="P2030">
        <v>31.018990253941169</v>
      </c>
      <c r="Q2030">
        <v>13.11268690157506</v>
      </c>
      <c r="R2030">
        <v>261.0429309682321</v>
      </c>
      <c r="T2030">
        <f t="shared" si="94"/>
        <v>305.17460812374833</v>
      </c>
      <c r="U2030">
        <v>2903949.52629046</v>
      </c>
      <c r="V2030">
        <v>2617786.4067999478</v>
      </c>
      <c r="W2030">
        <v>23883816.807476152</v>
      </c>
      <c r="Y2030">
        <f t="shared" si="95"/>
        <v>29405552.740566559</v>
      </c>
      <c r="Z2030">
        <v>0.12600827928714251</v>
      </c>
      <c r="AA2030">
        <v>5.9091995813573578E-2</v>
      </c>
      <c r="AB2030">
        <v>1.4907480142534051</v>
      </c>
      <c r="AD2030">
        <v>7.9644000000000006E-2</v>
      </c>
      <c r="AE2030">
        <v>5.4999999999999997E-3</v>
      </c>
      <c r="AF2030">
        <v>0.76440217674401179</v>
      </c>
      <c r="AG2030">
        <v>0.86748818029608132</v>
      </c>
      <c r="AH2030">
        <v>4.1503812863418634</v>
      </c>
    </row>
    <row r="2031" spans="1:34">
      <c r="A2031" t="s">
        <v>1531</v>
      </c>
      <c r="B2031" t="s">
        <v>1615</v>
      </c>
      <c r="C2031" t="s">
        <v>2502</v>
      </c>
      <c r="D2031" t="s">
        <v>2565</v>
      </c>
      <c r="E2031" t="s">
        <v>489</v>
      </c>
      <c r="F2031" t="s">
        <v>671</v>
      </c>
      <c r="G2031" t="s">
        <v>672</v>
      </c>
      <c r="I2031">
        <v>2.918406221875089</v>
      </c>
      <c r="J2031">
        <v>0.36480077773438607</v>
      </c>
      <c r="K2031">
        <v>0.36480077773438607</v>
      </c>
      <c r="M2031">
        <v>3.6480077773438611</v>
      </c>
      <c r="N2031" t="str">
        <f t="shared" si="93"/>
        <v>10Qf-303,64800777734386</v>
      </c>
      <c r="O2031" t="s">
        <v>2504</v>
      </c>
      <c r="P2031">
        <v>345.09675146423439</v>
      </c>
      <c r="Q2031">
        <v>18.131416388641728</v>
      </c>
      <c r="R2031">
        <v>18.39805486494528</v>
      </c>
      <c r="T2031">
        <f t="shared" si="94"/>
        <v>381.62622271782141</v>
      </c>
      <c r="U2031">
        <v>32307420.058962461</v>
      </c>
      <c r="V2031">
        <v>1550676.72954657</v>
      </c>
      <c r="W2031">
        <v>3672945.0110814688</v>
      </c>
      <c r="Y2031">
        <f t="shared" si="95"/>
        <v>37531041.799590506</v>
      </c>
      <c r="Z2031">
        <v>1.401884699778897</v>
      </c>
      <c r="AA2031">
        <v>6.2518178792512438E-2</v>
      </c>
      <c r="AB2031">
        <v>8.2910374450155991E-2</v>
      </c>
      <c r="AD2031">
        <v>7.9644000000000006E-2</v>
      </c>
      <c r="AE2031">
        <v>5.4999999999999997E-3</v>
      </c>
      <c r="AF2031">
        <v>1.1459710295321031</v>
      </c>
      <c r="AG2031">
        <v>1.3005147726230859</v>
      </c>
      <c r="AH2031">
        <v>6.1796375794990501</v>
      </c>
    </row>
    <row r="2032" spans="1:34">
      <c r="A2032" t="s">
        <v>1531</v>
      </c>
      <c r="B2032" t="s">
        <v>1615</v>
      </c>
      <c r="C2032" t="s">
        <v>2505</v>
      </c>
      <c r="D2032" t="s">
        <v>2566</v>
      </c>
      <c r="E2032" t="s">
        <v>489</v>
      </c>
      <c r="F2032" t="s">
        <v>43</v>
      </c>
      <c r="G2032" t="s">
        <v>672</v>
      </c>
      <c r="I2032">
        <v>2.95130462363944</v>
      </c>
      <c r="J2032">
        <v>0.36891307795493011</v>
      </c>
      <c r="K2032">
        <v>0.36891307795493</v>
      </c>
      <c r="M2032">
        <v>3.6891307795493011</v>
      </c>
      <c r="N2032" t="str">
        <f t="shared" si="93"/>
        <v>10Qf-303,6891307795493</v>
      </c>
      <c r="O2032" t="s">
        <v>2507</v>
      </c>
      <c r="P2032">
        <v>348.98693354106268</v>
      </c>
      <c r="Q2032">
        <v>16.55078217915981</v>
      </c>
      <c r="R2032">
        <v>18.60545114723551</v>
      </c>
      <c r="T2032">
        <f t="shared" si="94"/>
        <v>384.14316686745798</v>
      </c>
      <c r="U2032">
        <v>32671612.84237371</v>
      </c>
      <c r="V2032">
        <v>2346502.5817746762</v>
      </c>
      <c r="W2032">
        <v>3714349.1239589732</v>
      </c>
      <c r="Y2032">
        <f t="shared" si="95"/>
        <v>38732464.548107363</v>
      </c>
      <c r="Z2032">
        <v>1.4176877657588589</v>
      </c>
      <c r="AA2032">
        <v>7.294914595773215E-2</v>
      </c>
      <c r="AB2032">
        <v>8.3845000613110621E-2</v>
      </c>
      <c r="AD2032">
        <v>7.9644000000000006E-2</v>
      </c>
      <c r="AE2032">
        <v>5.4999999999999997E-3</v>
      </c>
      <c r="AF2032">
        <v>1.1588892501201991</v>
      </c>
      <c r="AG2032">
        <v>1.315175122909326</v>
      </c>
      <c r="AH2032">
        <v>6.2483391525788257</v>
      </c>
    </row>
    <row r="2033" spans="1:34">
      <c r="A2033" t="s">
        <v>1531</v>
      </c>
      <c r="B2033" t="s">
        <v>1615</v>
      </c>
      <c r="C2033" t="s">
        <v>2508</v>
      </c>
      <c r="D2033" t="s">
        <v>2567</v>
      </c>
      <c r="E2033" t="s">
        <v>489</v>
      </c>
      <c r="F2033" t="s">
        <v>254</v>
      </c>
      <c r="G2033" t="s">
        <v>672</v>
      </c>
      <c r="I2033">
        <v>2.2491999667721849</v>
      </c>
      <c r="J2033">
        <v>0.41517839613405988</v>
      </c>
      <c r="K2033">
        <v>0.29604204032291609</v>
      </c>
      <c r="M2033">
        <v>2.9604204032291608</v>
      </c>
      <c r="N2033" t="str">
        <f t="shared" si="93"/>
        <v>10Qf-302,96042040322916</v>
      </c>
      <c r="O2033" t="s">
        <v>2510</v>
      </c>
      <c r="P2033">
        <v>265.96420885775058</v>
      </c>
      <c r="Q2033">
        <v>39.776474149046592</v>
      </c>
      <c r="R2033">
        <v>14.930334672030391</v>
      </c>
      <c r="T2033">
        <f t="shared" si="94"/>
        <v>320.67101767882752</v>
      </c>
      <c r="U2033">
        <v>24899154.743586469</v>
      </c>
      <c r="V2033">
        <v>22120187.863558121</v>
      </c>
      <c r="W2033">
        <v>2980657.3928582412</v>
      </c>
      <c r="Y2033">
        <f t="shared" si="95"/>
        <v>50000000.000002839</v>
      </c>
      <c r="Z2033">
        <v>1.0804249924245419</v>
      </c>
      <c r="AA2033">
        <v>0.2289048389555933</v>
      </c>
      <c r="AB2033">
        <v>6.7283180065017573E-2</v>
      </c>
      <c r="AD2033">
        <v>7.9644000000000006E-2</v>
      </c>
      <c r="AE2033">
        <v>5.4999999999999997E-3</v>
      </c>
      <c r="AF2033">
        <v>0.92997499577879394</v>
      </c>
      <c r="AG2033">
        <v>1.055389873751196</v>
      </c>
      <c r="AH2033">
        <v>5.0309292727591508</v>
      </c>
    </row>
    <row r="2034" spans="1:34">
      <c r="A2034" t="s">
        <v>1531</v>
      </c>
      <c r="B2034" t="s">
        <v>1615</v>
      </c>
      <c r="C2034" t="s">
        <v>2511</v>
      </c>
      <c r="D2034" t="s">
        <v>2568</v>
      </c>
      <c r="E2034" t="s">
        <v>489</v>
      </c>
      <c r="F2034" t="s">
        <v>672</v>
      </c>
      <c r="G2034" t="s">
        <v>46</v>
      </c>
      <c r="I2034">
        <v>0.2727813979736719</v>
      </c>
      <c r="J2034">
        <v>0.27278139797367201</v>
      </c>
      <c r="K2034">
        <v>2.1822511837893761</v>
      </c>
      <c r="M2034">
        <v>2.72781397973672</v>
      </c>
      <c r="N2034" t="str">
        <f t="shared" si="93"/>
        <v>10Qf-302,72781397973672</v>
      </c>
      <c r="O2034" t="s">
        <v>2513</v>
      </c>
      <c r="P2034">
        <v>32.255953127767071</v>
      </c>
      <c r="Q2034">
        <v>13.75722704656677</v>
      </c>
      <c r="R2034">
        <v>271.452696451858</v>
      </c>
      <c r="T2034">
        <f t="shared" si="94"/>
        <v>317.46587662619186</v>
      </c>
      <c r="U2034">
        <v>3019752.0628036922</v>
      </c>
      <c r="V2034">
        <v>2746460.9067602521</v>
      </c>
      <c r="W2034">
        <v>24836246.091416299</v>
      </c>
      <c r="Y2034">
        <f t="shared" si="95"/>
        <v>30602459.060980245</v>
      </c>
      <c r="Z2034">
        <v>0.131033186996802</v>
      </c>
      <c r="AA2034">
        <v>6.1996599868822992E-2</v>
      </c>
      <c r="AB2034">
        <v>1.5501954666935081</v>
      </c>
      <c r="AD2034">
        <v>7.9644000000000006E-2</v>
      </c>
      <c r="AE2034">
        <v>5.4999999999999997E-3</v>
      </c>
      <c r="AF2034">
        <v>0.85690491510054012</v>
      </c>
      <c r="AG2034">
        <v>0.97246568377614051</v>
      </c>
      <c r="AH2034">
        <v>4.6423285786133999</v>
      </c>
    </row>
    <row r="2035" spans="1:34">
      <c r="A2035" t="s">
        <v>1194</v>
      </c>
      <c r="B2035" t="s">
        <v>1195</v>
      </c>
      <c r="C2035" t="s">
        <v>2569</v>
      </c>
      <c r="D2035" t="s">
        <v>2570</v>
      </c>
      <c r="E2035" t="s">
        <v>489</v>
      </c>
      <c r="F2035" t="s">
        <v>671</v>
      </c>
      <c r="G2035" t="s">
        <v>672</v>
      </c>
      <c r="I2035">
        <v>2.2316085621944159</v>
      </c>
      <c r="J2035">
        <v>0.27895107027430199</v>
      </c>
      <c r="K2035">
        <v>0.27895107027430222</v>
      </c>
      <c r="M2035">
        <v>2.789510702743021</v>
      </c>
      <c r="N2035" t="str">
        <f t="shared" si="93"/>
        <v>05Qd-612,78951070274302</v>
      </c>
      <c r="O2035" t="s">
        <v>2504</v>
      </c>
      <c r="P2035">
        <v>343.66771857794009</v>
      </c>
      <c r="Q2035">
        <v>17.544250650940519</v>
      </c>
      <c r="R2035">
        <v>17.802254336983768</v>
      </c>
      <c r="T2035">
        <f t="shared" si="94"/>
        <v>379.01422356586437</v>
      </c>
      <c r="U2035">
        <v>32173636.227211829</v>
      </c>
      <c r="V2035">
        <v>1437312.3774933319</v>
      </c>
      <c r="W2035">
        <v>3554000.775245673</v>
      </c>
      <c r="Y2035">
        <f t="shared" si="95"/>
        <v>37164949.379950836</v>
      </c>
      <c r="Z2035">
        <v>1.3960795470781651</v>
      </c>
      <c r="AA2035">
        <v>6.0493597161182341E-2</v>
      </c>
      <c r="AB2035">
        <v>8.0225414260967173E-2</v>
      </c>
      <c r="AD2035">
        <v>7.9644000000000006E-2</v>
      </c>
      <c r="AE2035">
        <v>5.4999999999999997E-3</v>
      </c>
      <c r="AF2035">
        <v>0.87628608463131541</v>
      </c>
      <c r="AG2035">
        <v>0.99446056552788675</v>
      </c>
      <c r="AH2035">
        <v>4.7454013529022223</v>
      </c>
    </row>
    <row r="2036" spans="1:34">
      <c r="A2036" t="s">
        <v>1194</v>
      </c>
      <c r="B2036" t="s">
        <v>1195</v>
      </c>
      <c r="C2036" t="s">
        <v>2571</v>
      </c>
      <c r="D2036" t="s">
        <v>2572</v>
      </c>
      <c r="E2036" t="s">
        <v>489</v>
      </c>
      <c r="F2036" t="s">
        <v>43</v>
      </c>
      <c r="G2036" t="s">
        <v>672</v>
      </c>
      <c r="I2036">
        <v>2.244420495828638</v>
      </c>
      <c r="J2036">
        <v>0.2805525619785797</v>
      </c>
      <c r="K2036">
        <v>0.28055256197857992</v>
      </c>
      <c r="M2036">
        <v>2.8055256197857972</v>
      </c>
      <c r="N2036" t="str">
        <f t="shared" si="93"/>
        <v>05Qd-612,8055256197858</v>
      </c>
      <c r="O2036" t="s">
        <v>2507</v>
      </c>
      <c r="P2036">
        <v>345.6407563576102</v>
      </c>
      <c r="Q2036">
        <v>16.14452470294918</v>
      </c>
      <c r="R2036">
        <v>17.90445922406338</v>
      </c>
      <c r="T2036">
        <f t="shared" si="94"/>
        <v>379.68974028462276</v>
      </c>
      <c r="U2036">
        <v>32358348.949280471</v>
      </c>
      <c r="V2036">
        <v>2147817.91006365</v>
      </c>
      <c r="W2036">
        <v>3574404.721905407</v>
      </c>
      <c r="Y2036">
        <f t="shared" si="95"/>
        <v>38080571.581249528</v>
      </c>
      <c r="Z2036">
        <v>1.4040946079666521</v>
      </c>
      <c r="AA2036">
        <v>7.1158527507939093E-2</v>
      </c>
      <c r="AB2036">
        <v>8.0685998030317271E-2</v>
      </c>
      <c r="AD2036">
        <v>7.9644000000000006E-2</v>
      </c>
      <c r="AE2036">
        <v>5.4999999999999997E-3</v>
      </c>
      <c r="AF2036">
        <v>0.8813169486238106</v>
      </c>
      <c r="AG2036">
        <v>1.000169883453637</v>
      </c>
      <c r="AH2036">
        <v>4.7721564518632444</v>
      </c>
    </row>
    <row r="2037" spans="1:34">
      <c r="A2037" t="s">
        <v>1194</v>
      </c>
      <c r="B2037" t="s">
        <v>1195</v>
      </c>
      <c r="C2037" t="s">
        <v>2573</v>
      </c>
      <c r="D2037" t="s">
        <v>2574</v>
      </c>
      <c r="E2037" t="s">
        <v>489</v>
      </c>
      <c r="F2037" t="s">
        <v>49</v>
      </c>
      <c r="G2037" t="s">
        <v>672</v>
      </c>
      <c r="I2037">
        <v>0.18838111432167121</v>
      </c>
      <c r="J2037">
        <v>1.5070489145733701</v>
      </c>
      <c r="K2037">
        <v>0.18838111432167121</v>
      </c>
      <c r="M2037">
        <v>1.8838111432167119</v>
      </c>
      <c r="N2037" t="str">
        <f t="shared" si="93"/>
        <v>05Qd-611,88381114321671</v>
      </c>
      <c r="O2037" t="s">
        <v>2575</v>
      </c>
      <c r="P2037">
        <v>29.010691605537371</v>
      </c>
      <c r="Q2037">
        <v>192.23778949851129</v>
      </c>
      <c r="R2037">
        <v>12.022210583888739</v>
      </c>
      <c r="T2037">
        <f t="shared" si="94"/>
        <v>233.27069168793741</v>
      </c>
      <c r="U2037">
        <v>2715935.7366429712</v>
      </c>
      <c r="V2037">
        <v>19625361.872437101</v>
      </c>
      <c r="W2037">
        <v>2400086.2433777889</v>
      </c>
      <c r="Y2037">
        <f t="shared" si="95"/>
        <v>24741383.852457862</v>
      </c>
      <c r="Z2037">
        <v>0.11784997835895859</v>
      </c>
      <c r="AA2037">
        <v>1.475437278584121</v>
      </c>
      <c r="AB2037">
        <v>5.4177791540780278E-2</v>
      </c>
      <c r="AD2037">
        <v>7.9644000000000006E-2</v>
      </c>
      <c r="AE2037">
        <v>5.4999999999999997E-3</v>
      </c>
      <c r="AF2037">
        <v>0.59177313399477871</v>
      </c>
      <c r="AG2037">
        <v>0.67157867255675796</v>
      </c>
      <c r="AH2037">
        <v>3.2323069497682488</v>
      </c>
    </row>
    <row r="2038" spans="1:34">
      <c r="A2038" t="s">
        <v>1194</v>
      </c>
      <c r="B2038" t="s">
        <v>1195</v>
      </c>
      <c r="C2038" t="s">
        <v>2576</v>
      </c>
      <c r="D2038" t="s">
        <v>2577</v>
      </c>
      <c r="E2038" t="s">
        <v>489</v>
      </c>
      <c r="F2038" t="s">
        <v>672</v>
      </c>
      <c r="G2038" t="s">
        <v>1179</v>
      </c>
      <c r="I2038">
        <v>2.2030563603149629</v>
      </c>
      <c r="J2038">
        <v>0.27538204503937042</v>
      </c>
      <c r="K2038">
        <v>0.27538204503937053</v>
      </c>
      <c r="M2038">
        <v>2.7538204503937038</v>
      </c>
      <c r="N2038" t="str">
        <f t="shared" si="93"/>
        <v>05Qd-612,7538204503937</v>
      </c>
      <c r="O2038" t="s">
        <v>2534</v>
      </c>
      <c r="P2038">
        <v>339.27067948850441</v>
      </c>
      <c r="Q2038">
        <v>17.574484302242951</v>
      </c>
      <c r="R2038">
        <v>19.357402999571949</v>
      </c>
      <c r="T2038">
        <f t="shared" si="94"/>
        <v>376.20256679031934</v>
      </c>
      <c r="U2038">
        <v>31761992.280187301</v>
      </c>
      <c r="V2038">
        <v>3508529.293672414</v>
      </c>
      <c r="W2038">
        <v>1367364.7685516579</v>
      </c>
      <c r="Y2038">
        <f t="shared" si="95"/>
        <v>36637886.342411369</v>
      </c>
      <c r="Z2038">
        <v>1.3782174785491059</v>
      </c>
      <c r="AA2038">
        <v>7.919897429176867E-2</v>
      </c>
      <c r="AB2038">
        <v>7.0228216685904926E-2</v>
      </c>
      <c r="AD2038">
        <v>7.9644000000000006E-2</v>
      </c>
      <c r="AE2038">
        <v>5.4999999999999997E-3</v>
      </c>
      <c r="AF2038">
        <v>0.86507448703467149</v>
      </c>
      <c r="AG2038">
        <v>0.98173699056535557</v>
      </c>
      <c r="AH2038">
        <v>4.6857759279937312</v>
      </c>
    </row>
    <row r="2039" spans="1:34">
      <c r="A2039" t="s">
        <v>1194</v>
      </c>
      <c r="B2039" t="s">
        <v>1195</v>
      </c>
      <c r="C2039" t="s">
        <v>2578</v>
      </c>
      <c r="D2039" t="s">
        <v>2579</v>
      </c>
      <c r="E2039" t="s">
        <v>489</v>
      </c>
      <c r="F2039" t="s">
        <v>672</v>
      </c>
      <c r="G2039" t="s">
        <v>46</v>
      </c>
      <c r="I2039">
        <v>0.20002880948816251</v>
      </c>
      <c r="J2039">
        <v>0.2000288094881626</v>
      </c>
      <c r="K2039">
        <v>1.6002304759053001</v>
      </c>
      <c r="M2039">
        <v>2.000288094881626</v>
      </c>
      <c r="N2039" t="str">
        <f t="shared" si="93"/>
        <v>05Qd-612,00028809488163</v>
      </c>
      <c r="O2039" t="s">
        <v>2513</v>
      </c>
      <c r="P2039">
        <v>30.804436661177029</v>
      </c>
      <c r="Q2039">
        <v>12.76554966335395</v>
      </c>
      <c r="R2039">
        <v>259.23733709665868</v>
      </c>
      <c r="T2039">
        <f t="shared" si="94"/>
        <v>302.80732342118966</v>
      </c>
      <c r="U2039">
        <v>2883863.3533051158</v>
      </c>
      <c r="V2039">
        <v>2548484.7335174019</v>
      </c>
      <c r="W2039">
        <v>23718616.113868359</v>
      </c>
      <c r="Y2039">
        <f t="shared" si="95"/>
        <v>29150964.200690877</v>
      </c>
      <c r="Z2039">
        <v>0.1251366993673014</v>
      </c>
      <c r="AA2039">
        <v>5.7527630525080878E-2</v>
      </c>
      <c r="AB2039">
        <v>1.4804367391362721</v>
      </c>
      <c r="AD2039">
        <v>7.9644000000000006E-2</v>
      </c>
      <c r="AE2039">
        <v>5.4999999999999997E-3</v>
      </c>
      <c r="AF2039">
        <v>0.6283627523188352</v>
      </c>
      <c r="AG2039">
        <v>0.71310270582529944</v>
      </c>
      <c r="AH2039">
        <v>3.4268975530257602</v>
      </c>
    </row>
    <row r="2040" spans="1:34">
      <c r="A2040" t="s">
        <v>667</v>
      </c>
      <c r="B2040" t="s">
        <v>686</v>
      </c>
      <c r="C2040" t="s">
        <v>2535</v>
      </c>
      <c r="D2040" t="s">
        <v>2580</v>
      </c>
      <c r="E2040" t="s">
        <v>489</v>
      </c>
      <c r="F2040" t="s">
        <v>671</v>
      </c>
      <c r="G2040" t="s">
        <v>672</v>
      </c>
      <c r="I2040">
        <v>2.701262519451054</v>
      </c>
      <c r="J2040">
        <v>0.33765781493138181</v>
      </c>
      <c r="K2040">
        <v>0.33765781493138181</v>
      </c>
      <c r="M2040">
        <v>3.3765781493138181</v>
      </c>
      <c r="N2040" t="str">
        <f t="shared" si="93"/>
        <v>09Qf2s1-383,37657814931382</v>
      </c>
      <c r="O2040" t="s">
        <v>2504</v>
      </c>
      <c r="P2040">
        <v>344.34233259221998</v>
      </c>
      <c r="Q2040">
        <v>17.931816548992909</v>
      </c>
      <c r="R2040">
        <v>18.19551973353693</v>
      </c>
      <c r="T2040">
        <f t="shared" si="94"/>
        <v>380.4696688747498</v>
      </c>
      <c r="U2040">
        <v>32236792.539882202</v>
      </c>
      <c r="V2040">
        <v>1499669.79146893</v>
      </c>
      <c r="W2040">
        <v>3632511.3670937852</v>
      </c>
      <c r="Y2040">
        <f t="shared" si="95"/>
        <v>37368973.698444918</v>
      </c>
      <c r="Z2040">
        <v>1.3988200280037679</v>
      </c>
      <c r="AA2040">
        <v>6.1829946930497592E-2</v>
      </c>
      <c r="AB2040">
        <v>8.199765494216206E-2</v>
      </c>
      <c r="AD2040">
        <v>7.9644000000000006E-2</v>
      </c>
      <c r="AE2040">
        <v>5.4999999999999997E-3</v>
      </c>
      <c r="AF2040">
        <v>1.060705177794917</v>
      </c>
      <c r="AG2040">
        <v>1.203750110230376</v>
      </c>
      <c r="AH2040">
        <v>5.7261774373391114</v>
      </c>
    </row>
    <row r="2041" spans="1:34">
      <c r="A2041" t="s">
        <v>667</v>
      </c>
      <c r="B2041" t="s">
        <v>686</v>
      </c>
      <c r="C2041" t="s">
        <v>2537</v>
      </c>
      <c r="D2041" t="s">
        <v>2581</v>
      </c>
      <c r="E2041" t="s">
        <v>489</v>
      </c>
      <c r="F2041" t="s">
        <v>672</v>
      </c>
      <c r="G2041" t="s">
        <v>46</v>
      </c>
      <c r="I2041">
        <v>0.24862258356792419</v>
      </c>
      <c r="J2041">
        <v>0.24862258356792419</v>
      </c>
      <c r="K2041">
        <v>1.9889806685433939</v>
      </c>
      <c r="M2041">
        <v>2.4862258356792419</v>
      </c>
      <c r="N2041" t="str">
        <f t="shared" si="93"/>
        <v>09Qf2s1-382,48622583567924</v>
      </c>
      <c r="O2041" t="s">
        <v>2513</v>
      </c>
      <c r="P2041">
        <v>31.693061945819672</v>
      </c>
      <c r="Q2041">
        <v>13.39763786137283</v>
      </c>
      <c r="R2041">
        <v>266.71563819339161</v>
      </c>
      <c r="T2041">
        <f t="shared" si="94"/>
        <v>311.80633800058411</v>
      </c>
      <c r="U2041">
        <v>2967055.067582787</v>
      </c>
      <c r="V2041">
        <v>2674673.3556581261</v>
      </c>
      <c r="W2041">
        <v>24402834.50186697</v>
      </c>
      <c r="Y2041">
        <f t="shared" si="95"/>
        <v>30044562.925107881</v>
      </c>
      <c r="Z2041">
        <v>0.1287465571393363</v>
      </c>
      <c r="AA2041">
        <v>6.0376120192492513E-2</v>
      </c>
      <c r="AB2041">
        <v>1.5231433639377701</v>
      </c>
      <c r="AD2041">
        <v>7.9644000000000006E-2</v>
      </c>
      <c r="AE2041">
        <v>5.4999999999999997E-3</v>
      </c>
      <c r="AF2041">
        <v>0.78101335152227491</v>
      </c>
      <c r="AG2041">
        <v>0.88633951041964976</v>
      </c>
      <c r="AH2041">
        <v>4.2387226976211672</v>
      </c>
    </row>
    <row r="2042" spans="1:34">
      <c r="A2042" t="s">
        <v>667</v>
      </c>
      <c r="B2042" t="s">
        <v>689</v>
      </c>
      <c r="C2042" t="s">
        <v>2535</v>
      </c>
      <c r="D2042" t="s">
        <v>2582</v>
      </c>
      <c r="E2042" t="s">
        <v>489</v>
      </c>
      <c r="F2042" t="s">
        <v>671</v>
      </c>
      <c r="G2042" t="s">
        <v>672</v>
      </c>
      <c r="I2042">
        <v>2.7018806303812228</v>
      </c>
      <c r="J2042">
        <v>0.3377350787976528</v>
      </c>
      <c r="K2042">
        <v>0.33773507879765291</v>
      </c>
      <c r="M2042">
        <v>3.3773507879765279</v>
      </c>
      <c r="N2042" t="str">
        <f t="shared" si="93"/>
        <v>09Qf2s1-383,37735078797653</v>
      </c>
      <c r="O2042" t="s">
        <v>2504</v>
      </c>
      <c r="P2042">
        <v>344.42112602971918</v>
      </c>
      <c r="Q2042">
        <v>17.93591976063076</v>
      </c>
      <c r="R2042">
        <v>18.199683286522401</v>
      </c>
      <c r="T2042">
        <f t="shared" si="94"/>
        <v>380.55672907687233</v>
      </c>
      <c r="U2042">
        <v>32244169.0587059</v>
      </c>
      <c r="V2042">
        <v>1498033.552913876</v>
      </c>
      <c r="W2042">
        <v>3633342.5691571892</v>
      </c>
      <c r="Y2042">
        <f t="shared" si="95"/>
        <v>37375545.180776969</v>
      </c>
      <c r="Z2042">
        <v>1.399140110166246</v>
      </c>
      <c r="AA2042">
        <v>6.1844095042994707E-2</v>
      </c>
      <c r="AB2042">
        <v>8.2016417889636803E-2</v>
      </c>
      <c r="AD2042">
        <v>7.9644000000000006E-2</v>
      </c>
      <c r="AE2042">
        <v>5.4999999999999997E-3</v>
      </c>
      <c r="AF2042">
        <v>1.0609478915109509</v>
      </c>
      <c r="AG2042">
        <v>1.2040255559136319</v>
      </c>
      <c r="AH2042">
        <v>5.7274682354011119</v>
      </c>
    </row>
    <row r="2043" spans="1:34">
      <c r="A2043" t="s">
        <v>667</v>
      </c>
      <c r="B2043" t="s">
        <v>689</v>
      </c>
      <c r="C2043" t="s">
        <v>2537</v>
      </c>
      <c r="D2043" t="s">
        <v>2583</v>
      </c>
      <c r="E2043" t="s">
        <v>489</v>
      </c>
      <c r="F2043" t="s">
        <v>672</v>
      </c>
      <c r="G2043" t="s">
        <v>46</v>
      </c>
      <c r="I2043">
        <v>0.24950694694126849</v>
      </c>
      <c r="J2043">
        <v>0.24950694694126849</v>
      </c>
      <c r="K2043">
        <v>1.9960555755301479</v>
      </c>
      <c r="M2043">
        <v>2.4950694694126851</v>
      </c>
      <c r="N2043" t="str">
        <f t="shared" si="93"/>
        <v>09Qf2s1-382,49506946941269</v>
      </c>
      <c r="O2043" t="s">
        <v>2513</v>
      </c>
      <c r="P2043">
        <v>31.80579580439273</v>
      </c>
      <c r="Q2043">
        <v>13.445293951354261</v>
      </c>
      <c r="R2043">
        <v>267.66435949670768</v>
      </c>
      <c r="T2043">
        <f t="shared" si="94"/>
        <v>312.91544925245466</v>
      </c>
      <c r="U2043">
        <v>2977609.0357332672</v>
      </c>
      <c r="V2043">
        <v>2684187.3069551429</v>
      </c>
      <c r="W2043">
        <v>24489636.64481606</v>
      </c>
      <c r="Y2043">
        <f t="shared" si="95"/>
        <v>30151432.987504467</v>
      </c>
      <c r="Z2043">
        <v>0.1292045152939989</v>
      </c>
      <c r="AA2043">
        <v>6.0590881170986981E-2</v>
      </c>
      <c r="AB2043">
        <v>1.5285612635673551</v>
      </c>
      <c r="AD2043">
        <v>7.9644000000000006E-2</v>
      </c>
      <c r="AE2043">
        <v>5.4999999999999997E-3</v>
      </c>
      <c r="AF2043">
        <v>0.78379145636000569</v>
      </c>
      <c r="AG2043">
        <v>0.88949226584562202</v>
      </c>
      <c r="AH2043">
        <v>4.2534971916183126</v>
      </c>
    </row>
    <row r="2044" spans="1:34">
      <c r="A2044" t="s">
        <v>1531</v>
      </c>
      <c r="B2044" t="s">
        <v>1651</v>
      </c>
      <c r="C2044" t="s">
        <v>2502</v>
      </c>
      <c r="D2044" t="s">
        <v>2584</v>
      </c>
      <c r="E2044" t="s">
        <v>489</v>
      </c>
      <c r="F2044" t="s">
        <v>671</v>
      </c>
      <c r="G2044" t="s">
        <v>672</v>
      </c>
      <c r="I2044">
        <v>2.9156617309101072</v>
      </c>
      <c r="J2044">
        <v>0.36445771636376328</v>
      </c>
      <c r="K2044">
        <v>0.3644577163637634</v>
      </c>
      <c r="M2044">
        <v>3.6445771636376332</v>
      </c>
      <c r="N2044" t="str">
        <f t="shared" si="93"/>
        <v>10Qf-303,64457716363763</v>
      </c>
      <c r="O2044" t="s">
        <v>2504</v>
      </c>
      <c r="P2044">
        <v>344.77221990679072</v>
      </c>
      <c r="Q2044">
        <v>18.114365469517459</v>
      </c>
      <c r="R2044">
        <v>18.380753197010371</v>
      </c>
      <c r="T2044">
        <f t="shared" si="94"/>
        <v>381.26733857331857</v>
      </c>
      <c r="U2044">
        <v>32277037.920318048</v>
      </c>
      <c r="V2044">
        <v>1530550.6415911079</v>
      </c>
      <c r="W2044">
        <v>3669490.9462147518</v>
      </c>
      <c r="Y2044">
        <f t="shared" si="95"/>
        <v>37477079.508123904</v>
      </c>
      <c r="Z2044">
        <v>1.400566356957514</v>
      </c>
      <c r="AA2044">
        <v>6.245938623116265E-2</v>
      </c>
      <c r="AB2044">
        <v>8.2832404916005423E-2</v>
      </c>
      <c r="AD2044">
        <v>7.9644000000000006E-2</v>
      </c>
      <c r="AE2044">
        <v>5.4999999999999997E-3</v>
      </c>
      <c r="AF2044">
        <v>1.144893349833811</v>
      </c>
      <c r="AG2044">
        <v>0.57766548043656485</v>
      </c>
      <c r="AH2044">
        <v>5.4522799939080091</v>
      </c>
    </row>
    <row r="2045" spans="1:34">
      <c r="A2045" t="s">
        <v>1531</v>
      </c>
      <c r="B2045" t="s">
        <v>1651</v>
      </c>
      <c r="C2045" t="s">
        <v>2505</v>
      </c>
      <c r="D2045" t="s">
        <v>2585</v>
      </c>
      <c r="E2045" t="s">
        <v>489</v>
      </c>
      <c r="F2045" t="s">
        <v>43</v>
      </c>
      <c r="G2045" t="s">
        <v>672</v>
      </c>
      <c r="I2045">
        <v>2.9370219365168921</v>
      </c>
      <c r="J2045">
        <v>0.36712774206461141</v>
      </c>
      <c r="K2045">
        <v>0.36712774206461157</v>
      </c>
      <c r="M2045">
        <v>3.6712774206461152</v>
      </c>
      <c r="N2045" t="str">
        <f t="shared" si="93"/>
        <v>10Qf-303,67127742064612</v>
      </c>
      <c r="O2045" t="s">
        <v>2507</v>
      </c>
      <c r="P2045">
        <v>347.29802920306258</v>
      </c>
      <c r="Q2045">
        <v>16.470685518989612</v>
      </c>
      <c r="R2045">
        <v>18.515411022139201</v>
      </c>
      <c r="T2045">
        <f t="shared" si="94"/>
        <v>382.28412574419139</v>
      </c>
      <c r="U2045">
        <v>32513500.250308841</v>
      </c>
      <c r="V2045">
        <v>2245601.6494252221</v>
      </c>
      <c r="W2045">
        <v>3696373.7221734431</v>
      </c>
      <c r="Y2045">
        <f t="shared" si="95"/>
        <v>38455475.62190751</v>
      </c>
      <c r="Z2045">
        <v>1.4108269386407051</v>
      </c>
      <c r="AA2045">
        <v>7.2596112313144612E-2</v>
      </c>
      <c r="AB2045">
        <v>8.3439237039620168E-2</v>
      </c>
      <c r="AD2045">
        <v>7.9644000000000006E-2</v>
      </c>
      <c r="AE2045">
        <v>5.4999999999999997E-3</v>
      </c>
      <c r="AF2045">
        <v>1.153280865124434</v>
      </c>
      <c r="AG2045">
        <v>0.5818974711724092</v>
      </c>
      <c r="AH2045">
        <v>5.491599756942958</v>
      </c>
    </row>
    <row r="2046" spans="1:34">
      <c r="A2046" t="s">
        <v>1531</v>
      </c>
      <c r="B2046" t="s">
        <v>1651</v>
      </c>
      <c r="C2046" t="s">
        <v>2508</v>
      </c>
      <c r="D2046" t="s">
        <v>2586</v>
      </c>
      <c r="E2046" t="s">
        <v>489</v>
      </c>
      <c r="F2046" t="s">
        <v>254</v>
      </c>
      <c r="G2046" t="s">
        <v>672</v>
      </c>
      <c r="I2046">
        <v>2.2353528302766872</v>
      </c>
      <c r="J2046">
        <v>0.4185745163492875</v>
      </c>
      <c r="K2046">
        <v>0.29488081629177498</v>
      </c>
      <c r="M2046">
        <v>2.9488081629177501</v>
      </c>
      <c r="N2046" t="str">
        <f t="shared" si="93"/>
        <v>10Qf-302,94880816291775</v>
      </c>
      <c r="O2046" t="s">
        <v>2510</v>
      </c>
      <c r="P2046">
        <v>264.32680766738167</v>
      </c>
      <c r="Q2046">
        <v>40.101841964920197</v>
      </c>
      <c r="R2046">
        <v>14.871770478258339</v>
      </c>
      <c r="T2046">
        <f t="shared" si="94"/>
        <v>319.3004201105602</v>
      </c>
      <c r="U2046">
        <v>24745863.795938201</v>
      </c>
      <c r="V2046">
        <v>22285170.43105584</v>
      </c>
      <c r="W2046">
        <v>2968965.773014619</v>
      </c>
      <c r="Y2046">
        <f t="shared" si="95"/>
        <v>50000000.000008658</v>
      </c>
      <c r="Z2046">
        <v>1.0737733862693459</v>
      </c>
      <c r="AA2046">
        <v>0.23077725900003479</v>
      </c>
      <c r="AB2046">
        <v>6.7019261989402806E-2</v>
      </c>
      <c r="AD2046">
        <v>7.9644000000000006E-2</v>
      </c>
      <c r="AE2046">
        <v>5.4999999999999997E-3</v>
      </c>
      <c r="AF2046">
        <v>0.9263271715971988</v>
      </c>
      <c r="AG2046">
        <v>0.46738609382246332</v>
      </c>
      <c r="AH2046">
        <v>4.4276654283374119</v>
      </c>
    </row>
    <row r="2047" spans="1:34">
      <c r="A2047" t="s">
        <v>1531</v>
      </c>
      <c r="B2047" t="s">
        <v>1651</v>
      </c>
      <c r="C2047" t="s">
        <v>2511</v>
      </c>
      <c r="D2047" t="s">
        <v>2587</v>
      </c>
      <c r="E2047" t="s">
        <v>489</v>
      </c>
      <c r="F2047" t="s">
        <v>672</v>
      </c>
      <c r="G2047" t="s">
        <v>46</v>
      </c>
      <c r="I2047">
        <v>0.27240580569964779</v>
      </c>
      <c r="J2047">
        <v>0.27240580569964779</v>
      </c>
      <c r="K2047">
        <v>2.1792464455971832</v>
      </c>
      <c r="M2047">
        <v>2.7240580569964781</v>
      </c>
      <c r="N2047" t="str">
        <f t="shared" si="93"/>
        <v>10Qf-302,72405805699648</v>
      </c>
      <c r="O2047" t="s">
        <v>2513</v>
      </c>
      <c r="P2047">
        <v>32.21153995708876</v>
      </c>
      <c r="Q2047">
        <v>13.738284742476139</v>
      </c>
      <c r="R2047">
        <v>271.07893366485092</v>
      </c>
      <c r="T2047">
        <f t="shared" si="94"/>
        <v>317.02875836441581</v>
      </c>
      <c r="U2047">
        <v>3015594.1709801191</v>
      </c>
      <c r="V2047">
        <v>2742679.3090957799</v>
      </c>
      <c r="W2047">
        <v>24802049.10358284</v>
      </c>
      <c r="Y2047">
        <f t="shared" si="95"/>
        <v>30560322.58365874</v>
      </c>
      <c r="Z2047">
        <v>0.13085276760954781</v>
      </c>
      <c r="AA2047">
        <v>6.1911236848838952E-2</v>
      </c>
      <c r="AB2047">
        <v>1.548061005015247</v>
      </c>
      <c r="AD2047">
        <v>7.9644000000000006E-2</v>
      </c>
      <c r="AE2047">
        <v>5.4999999999999997E-3</v>
      </c>
      <c r="AF2047">
        <v>0.85572504408266326</v>
      </c>
      <c r="AG2047">
        <v>0.43176320203394181</v>
      </c>
      <c r="AH2047">
        <v>4.0966903031130837</v>
      </c>
    </row>
    <row r="2048" spans="1:34">
      <c r="A2048" t="s">
        <v>1531</v>
      </c>
      <c r="B2048" t="s">
        <v>1659</v>
      </c>
      <c r="C2048" t="s">
        <v>2502</v>
      </c>
      <c r="D2048" t="s">
        <v>2588</v>
      </c>
      <c r="E2048" t="s">
        <v>489</v>
      </c>
      <c r="F2048" t="s">
        <v>671</v>
      </c>
      <c r="G2048" t="s">
        <v>672</v>
      </c>
      <c r="I2048">
        <v>2.9177353955224592</v>
      </c>
      <c r="J2048">
        <v>0.36471692444030729</v>
      </c>
      <c r="K2048">
        <v>0.36471692444030718</v>
      </c>
      <c r="M2048">
        <v>3.6471692444030741</v>
      </c>
      <c r="N2048" t="str">
        <f t="shared" si="93"/>
        <v>10Qf-303,64716924440307</v>
      </c>
      <c r="O2048" t="s">
        <v>2504</v>
      </c>
      <c r="P2048">
        <v>345.01742734775121</v>
      </c>
      <c r="Q2048">
        <v>18.127248691960968</v>
      </c>
      <c r="R2048">
        <v>18.393825878607451</v>
      </c>
      <c r="T2048">
        <f t="shared" si="94"/>
        <v>381.53850191831964</v>
      </c>
      <c r="U2048">
        <v>32299993.858799301</v>
      </c>
      <c r="V2048">
        <v>1545829.514257849</v>
      </c>
      <c r="W2048">
        <v>3672100.7460553292</v>
      </c>
      <c r="Y2048">
        <f t="shared" si="95"/>
        <v>37517924.119112477</v>
      </c>
      <c r="Z2048">
        <v>1.4015624618420019</v>
      </c>
      <c r="AA2048">
        <v>6.2503808331834915E-2</v>
      </c>
      <c r="AB2048">
        <v>8.2891316628914108E-2</v>
      </c>
      <c r="AD2048">
        <v>7.9644000000000006E-2</v>
      </c>
      <c r="AE2048">
        <v>5.4999999999999997E-3</v>
      </c>
      <c r="AF2048">
        <v>1.1457076160428501</v>
      </c>
      <c r="AG2048">
        <v>1.300215835629696</v>
      </c>
      <c r="AH2048">
        <v>6.1782366960756203</v>
      </c>
    </row>
    <row r="2049" spans="1:34">
      <c r="A2049" t="s">
        <v>1531</v>
      </c>
      <c r="B2049" t="s">
        <v>1659</v>
      </c>
      <c r="C2049" t="s">
        <v>2505</v>
      </c>
      <c r="D2049" t="s">
        <v>2589</v>
      </c>
      <c r="E2049" t="s">
        <v>489</v>
      </c>
      <c r="F2049" t="s">
        <v>43</v>
      </c>
      <c r="G2049" t="s">
        <v>672</v>
      </c>
      <c r="I2049">
        <v>2.9509124747154081</v>
      </c>
      <c r="J2049">
        <v>0.36886405933942601</v>
      </c>
      <c r="K2049">
        <v>0.36886405933942601</v>
      </c>
      <c r="M2049">
        <v>3.6886405933942599</v>
      </c>
      <c r="N2049" t="str">
        <f t="shared" si="93"/>
        <v>10Qf-303,68864059339426</v>
      </c>
      <c r="O2049" t="s">
        <v>2507</v>
      </c>
      <c r="P2049">
        <v>348.94056257366299</v>
      </c>
      <c r="Q2049">
        <v>16.54858302581879</v>
      </c>
      <c r="R2049">
        <v>18.602978983708201</v>
      </c>
      <c r="T2049">
        <f t="shared" si="94"/>
        <v>384.09212458319001</v>
      </c>
      <c r="U2049">
        <v>32667271.664672188</v>
      </c>
      <c r="V2049">
        <v>2344296.3996506478</v>
      </c>
      <c r="W2049">
        <v>3713855.586964936</v>
      </c>
      <c r="Y2049">
        <f t="shared" si="95"/>
        <v>38725423.651287772</v>
      </c>
      <c r="Z2049">
        <v>1.4174993932243869</v>
      </c>
      <c r="AA2049">
        <v>7.2939452980305394E-2</v>
      </c>
      <c r="AB2049">
        <v>8.3833859869958408E-2</v>
      </c>
      <c r="AD2049">
        <v>7.9644000000000006E-2</v>
      </c>
      <c r="AE2049">
        <v>5.4999999999999997E-3</v>
      </c>
      <c r="AF2049">
        <v>1.1587352649406051</v>
      </c>
      <c r="AG2049">
        <v>1.315000371545054</v>
      </c>
      <c r="AH2049">
        <v>6.2475202298799193</v>
      </c>
    </row>
    <row r="2050" spans="1:34">
      <c r="A2050" t="s">
        <v>1531</v>
      </c>
      <c r="B2050" t="s">
        <v>1659</v>
      </c>
      <c r="C2050" t="s">
        <v>2508</v>
      </c>
      <c r="D2050" t="s">
        <v>2590</v>
      </c>
      <c r="E2050" t="s">
        <v>489</v>
      </c>
      <c r="F2050" t="s">
        <v>254</v>
      </c>
      <c r="G2050" t="s">
        <v>672</v>
      </c>
      <c r="I2050">
        <v>2.2490262555070828</v>
      </c>
      <c r="J2050">
        <v>0.4152180517516999</v>
      </c>
      <c r="K2050">
        <v>0.29602714525097579</v>
      </c>
      <c r="M2050">
        <v>2.9602714525097591</v>
      </c>
      <c r="N2050" t="str">
        <f t="shared" ref="N2050:N2113" si="96">_xlfn.CONCAT(A2050,M2050)</f>
        <v>10Qf-302,96027145250976</v>
      </c>
      <c r="O2050" t="s">
        <v>2510</v>
      </c>
      <c r="P2050">
        <v>265.94366778542479</v>
      </c>
      <c r="Q2050">
        <v>39.780273384904248</v>
      </c>
      <c r="R2050">
        <v>14.92958346653001</v>
      </c>
      <c r="T2050">
        <f t="shared" ref="T2050:T2113" si="97">SUM(P2050:S2050)</f>
        <v>320.65352463685906</v>
      </c>
      <c r="U2050">
        <v>24897231.720407389</v>
      </c>
      <c r="V2050">
        <v>22122260.855666559</v>
      </c>
      <c r="W2050">
        <v>2980507.4239340718</v>
      </c>
      <c r="Y2050">
        <f t="shared" ref="Y2050:Y2113" si="98">SUM(U2050:X2050)</f>
        <v>50000000.000008017</v>
      </c>
      <c r="Z2050">
        <v>1.0803415485355801</v>
      </c>
      <c r="AA2050">
        <v>0.22892670272031251</v>
      </c>
      <c r="AB2050">
        <v>6.7279794776204049E-2</v>
      </c>
      <c r="AD2050">
        <v>7.9644000000000006E-2</v>
      </c>
      <c r="AE2050">
        <v>5.4999999999999997E-3</v>
      </c>
      <c r="AF2050">
        <v>0.92992820497688755</v>
      </c>
      <c r="AG2050">
        <v>1.0553367728197289</v>
      </c>
      <c r="AH2050">
        <v>5.0306804303063757</v>
      </c>
    </row>
    <row r="2051" spans="1:34">
      <c r="A2051" t="s">
        <v>1531</v>
      </c>
      <c r="B2051" t="s">
        <v>1659</v>
      </c>
      <c r="C2051" t="s">
        <v>2511</v>
      </c>
      <c r="D2051" t="s">
        <v>2591</v>
      </c>
      <c r="E2051" t="s">
        <v>489</v>
      </c>
      <c r="F2051" t="s">
        <v>672</v>
      </c>
      <c r="G2051" t="s">
        <v>46</v>
      </c>
      <c r="I2051">
        <v>0.27267971626779408</v>
      </c>
      <c r="J2051">
        <v>0.27267971626779408</v>
      </c>
      <c r="K2051">
        <v>2.1814377301423531</v>
      </c>
      <c r="M2051">
        <v>2.7267971626779408</v>
      </c>
      <c r="N2051" t="str">
        <f t="shared" si="96"/>
        <v>10Qf-302,72679716267794</v>
      </c>
      <c r="O2051" t="s">
        <v>2513</v>
      </c>
      <c r="P2051">
        <v>32.243929432738348</v>
      </c>
      <c r="Q2051">
        <v>13.7520989171392</v>
      </c>
      <c r="R2051">
        <v>271.3515100313565</v>
      </c>
      <c r="T2051">
        <f t="shared" si="97"/>
        <v>317.34753838123402</v>
      </c>
      <c r="U2051">
        <v>3018626.4232133292</v>
      </c>
      <c r="V2051">
        <v>2745437.138892645</v>
      </c>
      <c r="W2051">
        <v>24826988.158547942</v>
      </c>
      <c r="Y2051">
        <f t="shared" si="98"/>
        <v>30591051.720653914</v>
      </c>
      <c r="Z2051">
        <v>0.13098434320437549</v>
      </c>
      <c r="AA2051">
        <v>6.1973490081718298E-2</v>
      </c>
      <c r="AB2051">
        <v>1.5496176174681999</v>
      </c>
      <c r="AD2051">
        <v>7.9644000000000006E-2</v>
      </c>
      <c r="AE2051">
        <v>5.4999999999999997E-3</v>
      </c>
      <c r="AF2051">
        <v>0.85658549612919621</v>
      </c>
      <c r="AG2051">
        <v>0.97210318849468602</v>
      </c>
      <c r="AH2051">
        <v>4.6406298473018239</v>
      </c>
    </row>
    <row r="2052" spans="1:34">
      <c r="A2052" t="s">
        <v>1531</v>
      </c>
      <c r="B2052" t="s">
        <v>1666</v>
      </c>
      <c r="C2052" t="s">
        <v>2502</v>
      </c>
      <c r="D2052" t="s">
        <v>2592</v>
      </c>
      <c r="E2052" t="s">
        <v>489</v>
      </c>
      <c r="F2052" t="s">
        <v>671</v>
      </c>
      <c r="G2052" t="s">
        <v>672</v>
      </c>
      <c r="I2052">
        <v>2.9161623534191561</v>
      </c>
      <c r="J2052">
        <v>0.3645202941773944</v>
      </c>
      <c r="K2052">
        <v>0.36452029417739451</v>
      </c>
      <c r="M2052">
        <v>3.6452029417739449</v>
      </c>
      <c r="N2052" t="str">
        <f t="shared" si="96"/>
        <v>10Qf-303,64520294177394</v>
      </c>
      <c r="O2052" t="s">
        <v>2504</v>
      </c>
      <c r="P2052">
        <v>344.83141769779309</v>
      </c>
      <c r="Q2052">
        <v>18.11747572712898</v>
      </c>
      <c r="R2052">
        <v>18.383909193704412</v>
      </c>
      <c r="T2052">
        <f t="shared" si="97"/>
        <v>381.33280261862649</v>
      </c>
      <c r="U2052">
        <v>32282579.925255399</v>
      </c>
      <c r="V2052">
        <v>1534402.2138316319</v>
      </c>
      <c r="W2052">
        <v>3670121.0020764968</v>
      </c>
      <c r="Y2052">
        <f t="shared" si="98"/>
        <v>37487103.141163528</v>
      </c>
      <c r="Z2052">
        <v>1.4008068358293519</v>
      </c>
      <c r="AA2052">
        <v>6.2470110580396032E-2</v>
      </c>
      <c r="AB2052">
        <v>8.2846627336233394E-2</v>
      </c>
      <c r="AD2052">
        <v>7.9644000000000006E-2</v>
      </c>
      <c r="AE2052">
        <v>5.4999999999999997E-3</v>
      </c>
      <c r="AF2052">
        <v>1.1450899293530721</v>
      </c>
      <c r="AG2052">
        <v>0.57776466627117029</v>
      </c>
      <c r="AH2052">
        <v>5.4532015373981864</v>
      </c>
    </row>
    <row r="2053" spans="1:34">
      <c r="A2053" t="s">
        <v>1531</v>
      </c>
      <c r="B2053" t="s">
        <v>1666</v>
      </c>
      <c r="C2053" t="s">
        <v>2505</v>
      </c>
      <c r="D2053" t="s">
        <v>2593</v>
      </c>
      <c r="E2053" t="s">
        <v>489</v>
      </c>
      <c r="F2053" t="s">
        <v>43</v>
      </c>
      <c r="G2053" t="s">
        <v>672</v>
      </c>
      <c r="I2053">
        <v>2.9411777092046631</v>
      </c>
      <c r="J2053">
        <v>0.36764721365058273</v>
      </c>
      <c r="K2053">
        <v>0.36764721365058278</v>
      </c>
      <c r="M2053">
        <v>3.6764721365058279</v>
      </c>
      <c r="N2053" t="str">
        <f t="shared" si="96"/>
        <v>10Qf-303,67647213650583</v>
      </c>
      <c r="O2053" t="s">
        <v>2507</v>
      </c>
      <c r="P2053">
        <v>347.78944251064939</v>
      </c>
      <c r="Q2053">
        <v>16.493990903323869</v>
      </c>
      <c r="R2053">
        <v>18.541609614145599</v>
      </c>
      <c r="T2053">
        <f t="shared" si="97"/>
        <v>382.8250430281189</v>
      </c>
      <c r="U2053">
        <v>32559505.598326199</v>
      </c>
      <c r="V2053">
        <v>2275365.0331985489</v>
      </c>
      <c r="W2053">
        <v>3701603.948331241</v>
      </c>
      <c r="Y2053">
        <f t="shared" si="98"/>
        <v>38536474.579855993</v>
      </c>
      <c r="Z2053">
        <v>1.4128232043089579</v>
      </c>
      <c r="AA2053">
        <v>7.2698833010269234E-2</v>
      </c>
      <c r="AB2053">
        <v>8.3557300339749563E-2</v>
      </c>
      <c r="AD2053">
        <v>7.9644000000000006E-2</v>
      </c>
      <c r="AE2053">
        <v>5.4999999999999997E-3</v>
      </c>
      <c r="AF2053">
        <v>1.15491271303848</v>
      </c>
      <c r="AG2053">
        <v>0.58272083363617377</v>
      </c>
      <c r="AH2053">
        <v>5.4992496831804827</v>
      </c>
    </row>
    <row r="2054" spans="1:34">
      <c r="A2054" t="s">
        <v>1531</v>
      </c>
      <c r="B2054" t="s">
        <v>1666</v>
      </c>
      <c r="C2054" t="s">
        <v>2508</v>
      </c>
      <c r="D2054" t="s">
        <v>2594</v>
      </c>
      <c r="E2054" t="s">
        <v>489</v>
      </c>
      <c r="F2054" t="s">
        <v>254</v>
      </c>
      <c r="G2054" t="s">
        <v>672</v>
      </c>
      <c r="I2054">
        <v>2.238981921312118</v>
      </c>
      <c r="J2054">
        <v>0.41768278866363501</v>
      </c>
      <c r="K2054">
        <v>0.29518496777508357</v>
      </c>
      <c r="M2054">
        <v>2.951849677750837</v>
      </c>
      <c r="N2054" t="str">
        <f t="shared" si="96"/>
        <v>10Qf-302,95184967775084</v>
      </c>
      <c r="O2054" t="s">
        <v>2510</v>
      </c>
      <c r="P2054">
        <v>264.75594173299191</v>
      </c>
      <c r="Q2054">
        <v>40.016409332667124</v>
      </c>
      <c r="R2054">
        <v>14.887109797740941</v>
      </c>
      <c r="T2054">
        <f t="shared" si="97"/>
        <v>319.6594608634</v>
      </c>
      <c r="U2054">
        <v>24786038.658380259</v>
      </c>
      <c r="V2054">
        <v>22241933.262431711</v>
      </c>
      <c r="W2054">
        <v>2972028.0791866882</v>
      </c>
      <c r="Y2054">
        <f t="shared" si="98"/>
        <v>49999999.999998651</v>
      </c>
      <c r="Z2054">
        <v>1.075516655303842</v>
      </c>
      <c r="AA2054">
        <v>0.230285613037294</v>
      </c>
      <c r="AB2054">
        <v>6.7088388249295403E-2</v>
      </c>
      <c r="AD2054">
        <v>7.9644000000000006E-2</v>
      </c>
      <c r="AE2054">
        <v>5.4999999999999997E-3</v>
      </c>
      <c r="AF2054">
        <v>0.92728262128298533</v>
      </c>
      <c r="AG2054">
        <v>0.4678681739235076</v>
      </c>
      <c r="AH2054">
        <v>4.4321444729573294</v>
      </c>
    </row>
    <row r="2055" spans="1:34">
      <c r="A2055" t="s">
        <v>1531</v>
      </c>
      <c r="B2055" t="s">
        <v>1666</v>
      </c>
      <c r="C2055" t="s">
        <v>2511</v>
      </c>
      <c r="D2055" t="s">
        <v>2595</v>
      </c>
      <c r="E2055" t="s">
        <v>489</v>
      </c>
      <c r="F2055" t="s">
        <v>672</v>
      </c>
      <c r="G2055" t="s">
        <v>46</v>
      </c>
      <c r="I2055">
        <v>0.27244969808035308</v>
      </c>
      <c r="J2055">
        <v>0.27244969808035302</v>
      </c>
      <c r="K2055">
        <v>2.1795975846428242</v>
      </c>
      <c r="M2055">
        <v>2.7244969808035302</v>
      </c>
      <c r="N2055" t="str">
        <f t="shared" si="96"/>
        <v>10Qf-302,72449698080353</v>
      </c>
      <c r="O2055" t="s">
        <v>2513</v>
      </c>
      <c r="P2055">
        <v>32.216730159152441</v>
      </c>
      <c r="Q2055">
        <v>13.74049837379947</v>
      </c>
      <c r="R2055">
        <v>271.12261224845162</v>
      </c>
      <c r="T2055">
        <f t="shared" si="97"/>
        <v>317.0798407814035</v>
      </c>
      <c r="U2055">
        <v>3016080.0696086939</v>
      </c>
      <c r="V2055">
        <v>2743121.2333201109</v>
      </c>
      <c r="W2055">
        <v>24806045.424361419</v>
      </c>
      <c r="Y2055">
        <f t="shared" si="98"/>
        <v>30565246.727290224</v>
      </c>
      <c r="Z2055">
        <v>0.13087385173981261</v>
      </c>
      <c r="AA2055">
        <v>6.1921212523075121E-2</v>
      </c>
      <c r="AB2055">
        <v>1.548310442000675</v>
      </c>
      <c r="AD2055">
        <v>7.9644000000000006E-2</v>
      </c>
      <c r="AE2055">
        <v>5.4999999999999997E-3</v>
      </c>
      <c r="AF2055">
        <v>0.85586292590686808</v>
      </c>
      <c r="AG2055">
        <v>0.43183277145735949</v>
      </c>
      <c r="AH2055">
        <v>4.0973366781677578</v>
      </c>
    </row>
    <row r="2056" spans="1:34">
      <c r="A2056" t="s">
        <v>1531</v>
      </c>
      <c r="B2056" t="s">
        <v>1673</v>
      </c>
      <c r="C2056" t="s">
        <v>2502</v>
      </c>
      <c r="D2056" t="s">
        <v>2596</v>
      </c>
      <c r="E2056" t="s">
        <v>489</v>
      </c>
      <c r="F2056" t="s">
        <v>671</v>
      </c>
      <c r="G2056" t="s">
        <v>672</v>
      </c>
      <c r="I2056">
        <v>2.917920022229497</v>
      </c>
      <c r="J2056">
        <v>0.36474000277868712</v>
      </c>
      <c r="K2056">
        <v>0.36474000277868718</v>
      </c>
      <c r="M2056">
        <v>3.6474000277868708</v>
      </c>
      <c r="N2056" t="str">
        <f t="shared" si="96"/>
        <v>10Qf-303,64740002778687</v>
      </c>
      <c r="O2056" t="s">
        <v>2504</v>
      </c>
      <c r="P2056">
        <v>345.03925915319172</v>
      </c>
      <c r="Q2056">
        <v>18.128395737110711</v>
      </c>
      <c r="R2056">
        <v>18.39498979206823</v>
      </c>
      <c r="T2056">
        <f t="shared" si="97"/>
        <v>381.56264468237066</v>
      </c>
      <c r="U2056">
        <v>32302037.718401048</v>
      </c>
      <c r="V2056">
        <v>1547166.9300179181</v>
      </c>
      <c r="W2056">
        <v>3672333.1070397082</v>
      </c>
      <c r="Y2056">
        <f t="shared" si="98"/>
        <v>37521537.755458668</v>
      </c>
      <c r="Z2056">
        <v>1.401651149069238</v>
      </c>
      <c r="AA2056">
        <v>6.2507763410258876E-2</v>
      </c>
      <c r="AB2056">
        <v>8.2896561775836916E-2</v>
      </c>
      <c r="AD2056">
        <v>7.9644000000000006E-2</v>
      </c>
      <c r="AE2056">
        <v>5.4999999999999997E-3</v>
      </c>
      <c r="AF2056">
        <v>1.145780113440902</v>
      </c>
      <c r="AG2056">
        <v>1.30029810990602</v>
      </c>
      <c r="AH2056">
        <v>6.1786222511337936</v>
      </c>
    </row>
    <row r="2057" spans="1:34">
      <c r="A2057" t="s">
        <v>1531</v>
      </c>
      <c r="B2057" t="s">
        <v>1673</v>
      </c>
      <c r="C2057" t="s">
        <v>2505</v>
      </c>
      <c r="D2057" t="s">
        <v>2597</v>
      </c>
      <c r="E2057" t="s">
        <v>489</v>
      </c>
      <c r="F2057" t="s">
        <v>43</v>
      </c>
      <c r="G2057" t="s">
        <v>672</v>
      </c>
      <c r="I2057">
        <v>2.9512139056894342</v>
      </c>
      <c r="J2057">
        <v>0.36890173821117922</v>
      </c>
      <c r="K2057">
        <v>0.36890173821117928</v>
      </c>
      <c r="M2057">
        <v>3.6890173821117931</v>
      </c>
      <c r="N2057" t="str">
        <f t="shared" si="96"/>
        <v>10Qf-303,68901738211179</v>
      </c>
      <c r="O2057" t="s">
        <v>2507</v>
      </c>
      <c r="P2057">
        <v>348.9762062921925</v>
      </c>
      <c r="Q2057">
        <v>16.550273437019719</v>
      </c>
      <c r="R2057">
        <v>18.604879248159591</v>
      </c>
      <c r="T2057">
        <f t="shared" si="97"/>
        <v>384.1313589773718</v>
      </c>
      <c r="U2057">
        <v>32670608.574052271</v>
      </c>
      <c r="V2057">
        <v>2346304.7360244449</v>
      </c>
      <c r="W2057">
        <v>3714234.9513536012</v>
      </c>
      <c r="Y2057">
        <f t="shared" si="98"/>
        <v>38731148.261430316</v>
      </c>
      <c r="Z2057">
        <v>1.417644188512774</v>
      </c>
      <c r="AA2057">
        <v>7.294690362838295E-2</v>
      </c>
      <c r="AB2057">
        <v>8.3842423364217739E-2</v>
      </c>
      <c r="AD2057">
        <v>7.9644000000000006E-2</v>
      </c>
      <c r="AE2057">
        <v>5.4999999999999997E-3</v>
      </c>
      <c r="AF2057">
        <v>1.1588536278885211</v>
      </c>
      <c r="AG2057">
        <v>1.3151346967228541</v>
      </c>
      <c r="AH2057">
        <v>6.2481497067231686</v>
      </c>
    </row>
    <row r="2058" spans="1:34">
      <c r="A2058" t="s">
        <v>1531</v>
      </c>
      <c r="B2058" t="s">
        <v>1673</v>
      </c>
      <c r="C2058" t="s">
        <v>2508</v>
      </c>
      <c r="D2058" t="s">
        <v>2598</v>
      </c>
      <c r="E2058" t="s">
        <v>489</v>
      </c>
      <c r="F2058" t="s">
        <v>254</v>
      </c>
      <c r="G2058" t="s">
        <v>672</v>
      </c>
      <c r="I2058">
        <v>2.249072946377185</v>
      </c>
      <c r="J2058">
        <v>0.41520739902654641</v>
      </c>
      <c r="K2058">
        <v>0.29603114948930342</v>
      </c>
      <c r="M2058">
        <v>2.960311494893034</v>
      </c>
      <c r="N2058" t="str">
        <f t="shared" si="96"/>
        <v>10Qf-302,96031149489303</v>
      </c>
      <c r="O2058" t="s">
        <v>2510</v>
      </c>
      <c r="P2058">
        <v>265.94918890427198</v>
      </c>
      <c r="Q2058">
        <v>39.779252792670569</v>
      </c>
      <c r="R2058">
        <v>14.929785412909901</v>
      </c>
      <c r="T2058">
        <f t="shared" si="97"/>
        <v>320.65822710985242</v>
      </c>
      <c r="U2058">
        <v>24897748.598949522</v>
      </c>
      <c r="V2058">
        <v>22121703.6610073</v>
      </c>
      <c r="W2058">
        <v>2980547.7400410711</v>
      </c>
      <c r="Y2058">
        <f t="shared" si="98"/>
        <v>49999999.999997891</v>
      </c>
      <c r="Z2058">
        <v>1.0803639769473361</v>
      </c>
      <c r="AA2058">
        <v>0.2289208294370241</v>
      </c>
      <c r="AB2058">
        <v>6.7280704842518024E-2</v>
      </c>
      <c r="AD2058">
        <v>7.9644000000000006E-2</v>
      </c>
      <c r="AE2058">
        <v>5.4999999999999997E-3</v>
      </c>
      <c r="AF2058">
        <v>0.92994078373603173</v>
      </c>
      <c r="AG2058">
        <v>1.0553510479293671</v>
      </c>
      <c r="AH2058">
        <v>5.0307473265584326</v>
      </c>
    </row>
    <row r="2059" spans="1:34">
      <c r="A2059" t="s">
        <v>1531</v>
      </c>
      <c r="B2059" t="s">
        <v>1673</v>
      </c>
      <c r="C2059" t="s">
        <v>2511</v>
      </c>
      <c r="D2059" t="s">
        <v>2599</v>
      </c>
      <c r="E2059" t="s">
        <v>489</v>
      </c>
      <c r="F2059" t="s">
        <v>672</v>
      </c>
      <c r="G2059" t="s">
        <v>46</v>
      </c>
      <c r="I2059">
        <v>0.27270724093361098</v>
      </c>
      <c r="J2059">
        <v>0.27270724093361098</v>
      </c>
      <c r="K2059">
        <v>2.1816579274688879</v>
      </c>
      <c r="M2059">
        <v>2.7270724093361101</v>
      </c>
      <c r="N2059" t="str">
        <f t="shared" si="96"/>
        <v>10Qf-302,72707240933611</v>
      </c>
      <c r="O2059" t="s">
        <v>2513</v>
      </c>
      <c r="P2059">
        <v>32.247184179348793</v>
      </c>
      <c r="Q2059">
        <v>13.75348707292928</v>
      </c>
      <c r="R2059">
        <v>271.37890062620801</v>
      </c>
      <c r="T2059">
        <f t="shared" si="97"/>
        <v>317.3795718784861</v>
      </c>
      <c r="U2059">
        <v>3018931.127518666</v>
      </c>
      <c r="V2059">
        <v>2745714.267095665</v>
      </c>
      <c r="W2059">
        <v>24829494.228899099</v>
      </c>
      <c r="Y2059">
        <f t="shared" si="98"/>
        <v>30594139.62351343</v>
      </c>
      <c r="Z2059">
        <v>0.13099756494423681</v>
      </c>
      <c r="AA2059">
        <v>6.1979745771093928E-2</v>
      </c>
      <c r="AB2059">
        <v>1.549774038003062</v>
      </c>
      <c r="AD2059">
        <v>7.9644000000000006E-2</v>
      </c>
      <c r="AE2059">
        <v>5.4999999999999997E-3</v>
      </c>
      <c r="AF2059">
        <v>0.85667196104799259</v>
      </c>
      <c r="AG2059">
        <v>0.97220131392832299</v>
      </c>
      <c r="AH2059">
        <v>4.6410896843124254</v>
      </c>
    </row>
    <row r="2060" spans="1:34">
      <c r="A2060" t="s">
        <v>1531</v>
      </c>
      <c r="B2060" t="s">
        <v>1680</v>
      </c>
      <c r="C2060" t="s">
        <v>2502</v>
      </c>
      <c r="D2060" t="s">
        <v>2600</v>
      </c>
      <c r="E2060" t="s">
        <v>489</v>
      </c>
      <c r="F2060" t="s">
        <v>671</v>
      </c>
      <c r="G2060" t="s">
        <v>672</v>
      </c>
      <c r="I2060">
        <v>2.9157743622700432</v>
      </c>
      <c r="J2060">
        <v>0.36447179528375528</v>
      </c>
      <c r="K2060">
        <v>0.3644717952837554</v>
      </c>
      <c r="M2060">
        <v>3.6447179528375542</v>
      </c>
      <c r="N2060" t="str">
        <f t="shared" si="96"/>
        <v>10Qf-303,64471795283755</v>
      </c>
      <c r="O2060" t="s">
        <v>2504</v>
      </c>
      <c r="P2060">
        <v>344.78553838046167</v>
      </c>
      <c r="Q2060">
        <v>18.11506522340029</v>
      </c>
      <c r="R2060">
        <v>18.381463241391469</v>
      </c>
      <c r="T2060">
        <f t="shared" si="97"/>
        <v>381.28206684525344</v>
      </c>
      <c r="U2060">
        <v>32278284.775067061</v>
      </c>
      <c r="V2060">
        <v>1531599.623843448</v>
      </c>
      <c r="W2060">
        <v>3669632.697828515</v>
      </c>
      <c r="Y2060">
        <f t="shared" si="98"/>
        <v>37479517.096739024</v>
      </c>
      <c r="Z2060">
        <v>1.4006204605223389</v>
      </c>
      <c r="AA2060">
        <v>6.2461799023269982E-2</v>
      </c>
      <c r="AB2060">
        <v>8.283560471326365E-2</v>
      </c>
      <c r="AD2060">
        <v>7.9644000000000006E-2</v>
      </c>
      <c r="AE2060">
        <v>5.4999999999999997E-3</v>
      </c>
      <c r="AF2060">
        <v>1.144937576807608</v>
      </c>
      <c r="AG2060">
        <v>0.57768779552475225</v>
      </c>
      <c r="AH2060">
        <v>5.4524873251699146</v>
      </c>
    </row>
    <row r="2061" spans="1:34">
      <c r="A2061" t="s">
        <v>1531</v>
      </c>
      <c r="B2061" t="s">
        <v>1680</v>
      </c>
      <c r="C2061" t="s">
        <v>2505</v>
      </c>
      <c r="D2061" t="s">
        <v>2601</v>
      </c>
      <c r="E2061" t="s">
        <v>489</v>
      </c>
      <c r="F2061" t="s">
        <v>43</v>
      </c>
      <c r="G2061" t="s">
        <v>672</v>
      </c>
      <c r="I2061">
        <v>2.938059631689919</v>
      </c>
      <c r="J2061">
        <v>0.36725745396123982</v>
      </c>
      <c r="K2061">
        <v>0.36725745396123982</v>
      </c>
      <c r="M2061">
        <v>3.6725745396123979</v>
      </c>
      <c r="N2061" t="str">
        <f t="shared" si="96"/>
        <v>10Qf-303,6725745396124</v>
      </c>
      <c r="O2061" t="s">
        <v>2507</v>
      </c>
      <c r="P2061">
        <v>347.42073495613329</v>
      </c>
      <c r="Q2061">
        <v>16.476504866351981</v>
      </c>
      <c r="R2061">
        <v>18.52195280257515</v>
      </c>
      <c r="T2061">
        <f t="shared" si="97"/>
        <v>382.41919262506042</v>
      </c>
      <c r="U2061">
        <v>32524987.771681581</v>
      </c>
      <c r="V2061">
        <v>2253193.502480207</v>
      </c>
      <c r="W2061">
        <v>3697679.7080503302</v>
      </c>
      <c r="Y2061">
        <f t="shared" si="98"/>
        <v>38475860.982212119</v>
      </c>
      <c r="Z2061">
        <v>1.4113254055694</v>
      </c>
      <c r="AA2061">
        <v>7.262176163989674E-2</v>
      </c>
      <c r="AB2061">
        <v>8.3468717409664536E-2</v>
      </c>
      <c r="AD2061">
        <v>7.9644000000000006E-2</v>
      </c>
      <c r="AE2061">
        <v>5.4999999999999997E-3</v>
      </c>
      <c r="AF2061">
        <v>1.1536883370510149</v>
      </c>
      <c r="AG2061">
        <v>0.58210306452856508</v>
      </c>
      <c r="AH2061">
        <v>5.4935099411919781</v>
      </c>
    </row>
    <row r="2062" spans="1:34">
      <c r="A2062" t="s">
        <v>1531</v>
      </c>
      <c r="B2062" t="s">
        <v>1680</v>
      </c>
      <c r="C2062" t="s">
        <v>2508</v>
      </c>
      <c r="D2062" t="s">
        <v>2602</v>
      </c>
      <c r="E2062" t="s">
        <v>489</v>
      </c>
      <c r="F2062" t="s">
        <v>254</v>
      </c>
      <c r="G2062" t="s">
        <v>672</v>
      </c>
      <c r="I2062">
        <v>2.2348982819632028</v>
      </c>
      <c r="J2062">
        <v>0.41868591906430103</v>
      </c>
      <c r="K2062">
        <v>0.29484268900305599</v>
      </c>
      <c r="M2062">
        <v>2.9484268900305599</v>
      </c>
      <c r="N2062" t="str">
        <f t="shared" si="96"/>
        <v>10Qf-302,94842689003056</v>
      </c>
      <c r="O2062" t="s">
        <v>2510</v>
      </c>
      <c r="P2062">
        <v>264.2730580744734</v>
      </c>
      <c r="Q2062">
        <v>40.112514984651312</v>
      </c>
      <c r="R2062">
        <v>14.869847598723769</v>
      </c>
      <c r="T2062">
        <f t="shared" si="97"/>
        <v>319.25542065784845</v>
      </c>
      <c r="U2062">
        <v>24740831.84281572</v>
      </c>
      <c r="V2062">
        <v>22290586.26339867</v>
      </c>
      <c r="W2062">
        <v>2968581.8938031881</v>
      </c>
      <c r="Y2062">
        <f t="shared" si="98"/>
        <v>50000000.000017576</v>
      </c>
      <c r="Z2062">
        <v>1.0735550395836759</v>
      </c>
      <c r="AA2062">
        <v>0.2308386798754388</v>
      </c>
      <c r="AB2062">
        <v>6.701059658083626E-2</v>
      </c>
      <c r="AD2062">
        <v>7.9644000000000006E-2</v>
      </c>
      <c r="AE2062">
        <v>5.4999999999999997E-3</v>
      </c>
      <c r="AF2062">
        <v>0.9262074000096</v>
      </c>
      <c r="AG2062">
        <v>0.46732566206984377</v>
      </c>
      <c r="AH2062">
        <v>4.427103952110004</v>
      </c>
    </row>
    <row r="2063" spans="1:34">
      <c r="A2063" t="s">
        <v>1531</v>
      </c>
      <c r="B2063" t="s">
        <v>1680</v>
      </c>
      <c r="C2063" t="s">
        <v>2511</v>
      </c>
      <c r="D2063" t="s">
        <v>2603</v>
      </c>
      <c r="E2063" t="s">
        <v>489</v>
      </c>
      <c r="F2063" t="s">
        <v>672</v>
      </c>
      <c r="G2063" t="s">
        <v>46</v>
      </c>
      <c r="I2063">
        <v>0.2723908107319144</v>
      </c>
      <c r="J2063">
        <v>0.2723908107319144</v>
      </c>
      <c r="K2063">
        <v>2.1791264858553152</v>
      </c>
      <c r="M2063">
        <v>2.723908107319144</v>
      </c>
      <c r="N2063" t="str">
        <f t="shared" si="96"/>
        <v>10Qf-302,72390810731914</v>
      </c>
      <c r="O2063" t="s">
        <v>2513</v>
      </c>
      <c r="P2063">
        <v>32.2097668267362</v>
      </c>
      <c r="Q2063">
        <v>13.73752849891555</v>
      </c>
      <c r="R2063">
        <v>271.06401173668911</v>
      </c>
      <c r="T2063">
        <f t="shared" si="97"/>
        <v>317.01130706234085</v>
      </c>
      <c r="U2063">
        <v>3015428.173279833</v>
      </c>
      <c r="V2063">
        <v>2742528.3343849541</v>
      </c>
      <c r="W2063">
        <v>24800683.839266699</v>
      </c>
      <c r="Y2063">
        <f t="shared" si="98"/>
        <v>30558640.346931487</v>
      </c>
      <c r="Z2063">
        <v>0.13084556463153821</v>
      </c>
      <c r="AA2063">
        <v>6.1907828856133003E-2</v>
      </c>
      <c r="AB2063">
        <v>1.547975789779984</v>
      </c>
      <c r="AD2063">
        <v>7.9644000000000006E-2</v>
      </c>
      <c r="AE2063">
        <v>5.4999999999999997E-3</v>
      </c>
      <c r="AF2063">
        <v>0.85567793947198245</v>
      </c>
      <c r="AG2063">
        <v>0.43173943501008433</v>
      </c>
      <c r="AH2063">
        <v>4.0964694818012113</v>
      </c>
    </row>
    <row r="2064" spans="1:34">
      <c r="A2064" t="s">
        <v>1194</v>
      </c>
      <c r="B2064" t="s">
        <v>1208</v>
      </c>
      <c r="C2064" t="s">
        <v>2569</v>
      </c>
      <c r="D2064" t="s">
        <v>2604</v>
      </c>
      <c r="E2064" t="s">
        <v>489</v>
      </c>
      <c r="F2064" t="s">
        <v>671</v>
      </c>
      <c r="G2064" t="s">
        <v>672</v>
      </c>
      <c r="I2064">
        <v>2.232993387974135</v>
      </c>
      <c r="J2064">
        <v>0.27912417349676683</v>
      </c>
      <c r="K2064">
        <v>0.27912417349676688</v>
      </c>
      <c r="M2064">
        <v>2.7912417349676679</v>
      </c>
      <c r="N2064" t="str">
        <f t="shared" si="96"/>
        <v>05Qd-612,79124173496767</v>
      </c>
      <c r="O2064" t="s">
        <v>2504</v>
      </c>
      <c r="P2064">
        <v>343.88098174801672</v>
      </c>
      <c r="Q2064">
        <v>17.555137744223309</v>
      </c>
      <c r="R2064">
        <v>17.81330153457953</v>
      </c>
      <c r="T2064">
        <f t="shared" si="97"/>
        <v>379.24942102681956</v>
      </c>
      <c r="U2064">
        <v>32193601.592836209</v>
      </c>
      <c r="V2064">
        <v>1442820.510552757</v>
      </c>
      <c r="W2064">
        <v>3556206.2121570008</v>
      </c>
      <c r="Y2064">
        <f t="shared" si="98"/>
        <v>37192628.315545969</v>
      </c>
      <c r="Z2064">
        <v>1.396945884920779</v>
      </c>
      <c r="AA2064">
        <v>6.0531136492351763E-2</v>
      </c>
      <c r="AB2064">
        <v>8.0275198180844179E-2</v>
      </c>
      <c r="AD2064">
        <v>7.9644000000000006E-2</v>
      </c>
      <c r="AE2064">
        <v>5.4999999999999997E-3</v>
      </c>
      <c r="AF2064">
        <v>0.87682986438774924</v>
      </c>
      <c r="AG2064">
        <v>0.44241181499237542</v>
      </c>
      <c r="AH2064">
        <v>4.1956274143477934</v>
      </c>
    </row>
    <row r="2065" spans="1:34">
      <c r="A2065" t="s">
        <v>1194</v>
      </c>
      <c r="B2065" t="s">
        <v>1208</v>
      </c>
      <c r="C2065" t="s">
        <v>2571</v>
      </c>
      <c r="D2065" t="s">
        <v>2605</v>
      </c>
      <c r="E2065" t="s">
        <v>489</v>
      </c>
      <c r="F2065" t="s">
        <v>43</v>
      </c>
      <c r="G2065" t="s">
        <v>672</v>
      </c>
      <c r="I2065">
        <v>2.2488122982592049</v>
      </c>
      <c r="J2065">
        <v>0.28110153728240073</v>
      </c>
      <c r="K2065">
        <v>0.28110153728240073</v>
      </c>
      <c r="M2065">
        <v>2.811015372824007</v>
      </c>
      <c r="N2065" t="str">
        <f t="shared" si="96"/>
        <v>05Qd-612,81101537282401</v>
      </c>
      <c r="O2065" t="s">
        <v>2507</v>
      </c>
      <c r="P2065">
        <v>346.31709393191761</v>
      </c>
      <c r="Q2065">
        <v>16.176115736341789</v>
      </c>
      <c r="R2065">
        <v>17.93949403491294</v>
      </c>
      <c r="T2065">
        <f t="shared" si="97"/>
        <v>380.43270370317236</v>
      </c>
      <c r="U2065">
        <v>32421666.61895455</v>
      </c>
      <c r="V2065">
        <v>2181173.2383858068</v>
      </c>
      <c r="W2065">
        <v>3581398.9903032719</v>
      </c>
      <c r="Y2065">
        <f t="shared" si="98"/>
        <v>38184238.847643629</v>
      </c>
      <c r="Z2065">
        <v>1.4068420905009971</v>
      </c>
      <c r="AA2065">
        <v>7.1297767991015157E-2</v>
      </c>
      <c r="AB2065">
        <v>8.0843881529831227E-2</v>
      </c>
      <c r="AD2065">
        <v>7.9644000000000006E-2</v>
      </c>
      <c r="AE2065">
        <v>5.4999999999999997E-3</v>
      </c>
      <c r="AF2065">
        <v>0.88304147837403357</v>
      </c>
      <c r="AG2065">
        <v>0.44554593659260511</v>
      </c>
      <c r="AH2065">
        <v>4.2247467877906457</v>
      </c>
    </row>
    <row r="2066" spans="1:34">
      <c r="A2066" t="s">
        <v>1194</v>
      </c>
      <c r="B2066" t="s">
        <v>1208</v>
      </c>
      <c r="C2066" t="s">
        <v>2573</v>
      </c>
      <c r="D2066" t="s">
        <v>2606</v>
      </c>
      <c r="E2066" t="s">
        <v>489</v>
      </c>
      <c r="F2066" t="s">
        <v>49</v>
      </c>
      <c r="G2066" t="s">
        <v>672</v>
      </c>
      <c r="I2066">
        <v>0.190453734158883</v>
      </c>
      <c r="J2066">
        <v>1.523629873271064</v>
      </c>
      <c r="K2066">
        <v>0.190453734158883</v>
      </c>
      <c r="M2066">
        <v>1.90453734158883</v>
      </c>
      <c r="N2066" t="str">
        <f t="shared" si="96"/>
        <v>05Qd-611,90453734158883</v>
      </c>
      <c r="O2066" t="s">
        <v>2575</v>
      </c>
      <c r="P2066">
        <v>29.329875060467991</v>
      </c>
      <c r="Q2066">
        <v>194.3528415163903</v>
      </c>
      <c r="R2066">
        <v>12.1544821878286</v>
      </c>
      <c r="T2066">
        <f t="shared" si="97"/>
        <v>235.83719876468689</v>
      </c>
      <c r="U2066">
        <v>2745817.1942648152</v>
      </c>
      <c r="V2066">
        <v>19973406.975462951</v>
      </c>
      <c r="W2066">
        <v>2426492.639671579</v>
      </c>
      <c r="Y2066">
        <f t="shared" si="98"/>
        <v>25145716.809399344</v>
      </c>
      <c r="Z2066">
        <v>0.11914659561192099</v>
      </c>
      <c r="AA2066">
        <v>1.4916704375351471</v>
      </c>
      <c r="AB2066">
        <v>5.4773870218242628E-2</v>
      </c>
      <c r="AD2066">
        <v>7.9644000000000006E-2</v>
      </c>
      <c r="AE2066">
        <v>5.4999999999999997E-3</v>
      </c>
      <c r="AF2066">
        <v>0.59828398165094132</v>
      </c>
      <c r="AG2066">
        <v>0.30186916864182961</v>
      </c>
      <c r="AH2066">
        <v>2.8898344918816008</v>
      </c>
    </row>
    <row r="2067" spans="1:34">
      <c r="A2067" t="s">
        <v>1194</v>
      </c>
      <c r="B2067" t="s">
        <v>1208</v>
      </c>
      <c r="C2067" t="s">
        <v>2576</v>
      </c>
      <c r="D2067" t="s">
        <v>2607</v>
      </c>
      <c r="E2067" t="s">
        <v>489</v>
      </c>
      <c r="F2067" t="s">
        <v>672</v>
      </c>
      <c r="G2067" t="s">
        <v>1179</v>
      </c>
      <c r="I2067">
        <v>2.2049847513774932</v>
      </c>
      <c r="J2067">
        <v>0.27562309392218648</v>
      </c>
      <c r="K2067">
        <v>0.27562309392218659</v>
      </c>
      <c r="M2067">
        <v>2.756230939221866</v>
      </c>
      <c r="N2067" t="str">
        <f t="shared" si="96"/>
        <v>05Qd-612,75623093922187</v>
      </c>
      <c r="O2067" t="s">
        <v>2534</v>
      </c>
      <c r="P2067">
        <v>339.56765171213391</v>
      </c>
      <c r="Q2067">
        <v>17.5898676937292</v>
      </c>
      <c r="R2067">
        <v>19.374347024977091</v>
      </c>
      <c r="T2067">
        <f t="shared" si="97"/>
        <v>376.53186643084024</v>
      </c>
      <c r="U2067">
        <v>31789794.356949639</v>
      </c>
      <c r="V2067">
        <v>3511600.3982770969</v>
      </c>
      <c r="W2067">
        <v>1377343.716269641</v>
      </c>
      <c r="Y2067">
        <f t="shared" si="98"/>
        <v>36678738.471496381</v>
      </c>
      <c r="Z2067">
        <v>1.379423867235174</v>
      </c>
      <c r="AA2067">
        <v>7.9268299161044317E-2</v>
      </c>
      <c r="AB2067">
        <v>7.0289689223709206E-2</v>
      </c>
      <c r="AD2067">
        <v>7.9644000000000006E-2</v>
      </c>
      <c r="AE2067">
        <v>5.4999999999999997E-3</v>
      </c>
      <c r="AF2067">
        <v>0.86583170865608339</v>
      </c>
      <c r="AG2067">
        <v>0.4368626038666657</v>
      </c>
      <c r="AH2067">
        <v>4.1440692517446136</v>
      </c>
    </row>
    <row r="2068" spans="1:34">
      <c r="A2068" t="s">
        <v>1194</v>
      </c>
      <c r="B2068" t="s">
        <v>1208</v>
      </c>
      <c r="C2068" t="s">
        <v>2578</v>
      </c>
      <c r="D2068" t="s">
        <v>2608</v>
      </c>
      <c r="E2068" t="s">
        <v>489</v>
      </c>
      <c r="F2068" t="s">
        <v>672</v>
      </c>
      <c r="G2068" t="s">
        <v>46</v>
      </c>
      <c r="I2068">
        <v>0.2009464944592822</v>
      </c>
      <c r="J2068">
        <v>0.20094649445928209</v>
      </c>
      <c r="K2068">
        <v>1.607571955674258</v>
      </c>
      <c r="M2068">
        <v>2.0094649445928221</v>
      </c>
      <c r="N2068" t="str">
        <f t="shared" si="96"/>
        <v>05Qd-612,00946494459282</v>
      </c>
      <c r="O2068" t="s">
        <v>2513</v>
      </c>
      <c r="P2068">
        <v>30.945760146729459</v>
      </c>
      <c r="Q2068">
        <v>12.82411499253887</v>
      </c>
      <c r="R2068">
        <v>260.42665681922972</v>
      </c>
      <c r="T2068">
        <f t="shared" si="97"/>
        <v>304.19653195849804</v>
      </c>
      <c r="U2068">
        <v>2897093.8377781422</v>
      </c>
      <c r="V2068">
        <v>2560176.5800322159</v>
      </c>
      <c r="W2068">
        <v>23827431.527003851</v>
      </c>
      <c r="Y2068">
        <f t="shared" si="98"/>
        <v>29284701.944814209</v>
      </c>
      <c r="Z2068">
        <v>0.12571079701172941</v>
      </c>
      <c r="AA2068">
        <v>5.7791553717405381E-2</v>
      </c>
      <c r="AB2068">
        <v>1.4872286335122631</v>
      </c>
      <c r="AD2068">
        <v>7.9644000000000006E-2</v>
      </c>
      <c r="AE2068">
        <v>5.4999999999999997E-3</v>
      </c>
      <c r="AF2068">
        <v>0.63124553233282366</v>
      </c>
      <c r="AG2068">
        <v>0.31850019371796229</v>
      </c>
      <c r="AH2068">
        <v>3.044354670643608</v>
      </c>
    </row>
    <row r="2069" spans="1:34">
      <c r="A2069" t="s">
        <v>1531</v>
      </c>
      <c r="B2069" t="s">
        <v>1697</v>
      </c>
      <c r="C2069" t="s">
        <v>2502</v>
      </c>
      <c r="D2069" t="s">
        <v>2609</v>
      </c>
      <c r="E2069" t="s">
        <v>489</v>
      </c>
      <c r="F2069" t="s">
        <v>671</v>
      </c>
      <c r="G2069" t="s">
        <v>672</v>
      </c>
      <c r="I2069">
        <v>2.9160925630030659</v>
      </c>
      <c r="J2069">
        <v>0.36451157037538318</v>
      </c>
      <c r="K2069">
        <v>0.36451157037538329</v>
      </c>
      <c r="M2069">
        <v>3.6451157037538331</v>
      </c>
      <c r="N2069" t="str">
        <f t="shared" si="96"/>
        <v>10Qf-303,64511570375383</v>
      </c>
      <c r="O2069" t="s">
        <v>2504</v>
      </c>
      <c r="P2069">
        <v>344.82316509550111</v>
      </c>
      <c r="Q2069">
        <v>18.117042134613801</v>
      </c>
      <c r="R2069">
        <v>18.383469224828708</v>
      </c>
      <c r="T2069">
        <f t="shared" si="97"/>
        <v>381.32367645494367</v>
      </c>
      <c r="U2069">
        <v>32281807.32949001</v>
      </c>
      <c r="V2069">
        <v>1533745.296832802</v>
      </c>
      <c r="W2069">
        <v>3670033.1677103699</v>
      </c>
      <c r="Y2069">
        <f t="shared" si="98"/>
        <v>37485585.794033185</v>
      </c>
      <c r="Z2069">
        <v>1.400773311326911</v>
      </c>
      <c r="AA2069">
        <v>6.2468615528172539E-2</v>
      </c>
      <c r="AB2069">
        <v>8.2844644627490638E-2</v>
      </c>
      <c r="AD2069">
        <v>7.9644000000000006E-2</v>
      </c>
      <c r="AE2069">
        <v>5.4999999999999997E-3</v>
      </c>
      <c r="AF2069">
        <v>1.1450625247394239</v>
      </c>
      <c r="AG2069">
        <v>0.57775083904498248</v>
      </c>
      <c r="AH2069">
        <v>5.4530730675382397</v>
      </c>
    </row>
    <row r="2070" spans="1:34">
      <c r="A2070" t="s">
        <v>1531</v>
      </c>
      <c r="B2070" t="s">
        <v>1697</v>
      </c>
      <c r="C2070" t="s">
        <v>2505</v>
      </c>
      <c r="D2070" t="s">
        <v>2610</v>
      </c>
      <c r="E2070" t="s">
        <v>489</v>
      </c>
      <c r="F2070" t="s">
        <v>43</v>
      </c>
      <c r="G2070" t="s">
        <v>672</v>
      </c>
      <c r="I2070">
        <v>2.9407394042776929</v>
      </c>
      <c r="J2070">
        <v>0.36759242553471172</v>
      </c>
      <c r="K2070">
        <v>0.36759242553471161</v>
      </c>
      <c r="M2070">
        <v>3.6759242553471161</v>
      </c>
      <c r="N2070" t="str">
        <f t="shared" si="96"/>
        <v>10Qf-303,67592425534712</v>
      </c>
      <c r="O2070" t="s">
        <v>2507</v>
      </c>
      <c r="P2070">
        <v>347.73761367156777</v>
      </c>
      <c r="Q2070">
        <v>16.491532909216382</v>
      </c>
      <c r="R2070">
        <v>18.538846476500972</v>
      </c>
      <c r="T2070">
        <f t="shared" si="97"/>
        <v>382.76799305728514</v>
      </c>
      <c r="U2070">
        <v>32554653.4631836</v>
      </c>
      <c r="V2070">
        <v>2272134.30588345</v>
      </c>
      <c r="W2070">
        <v>3701052.3219391438</v>
      </c>
      <c r="Y2070">
        <f t="shared" si="98"/>
        <v>38527840.09100619</v>
      </c>
      <c r="Z2070">
        <v>1.4126126602913529</v>
      </c>
      <c r="AA2070">
        <v>7.2687999167555972E-2</v>
      </c>
      <c r="AB2070">
        <v>8.3544848329009561E-2</v>
      </c>
      <c r="AD2070">
        <v>7.9644000000000006E-2</v>
      </c>
      <c r="AE2070">
        <v>5.4999999999999997E-3</v>
      </c>
      <c r="AF2070">
        <v>1.1547406037739629</v>
      </c>
      <c r="AG2070">
        <v>0.58263399447251796</v>
      </c>
      <c r="AH2070">
        <v>5.4984428535935974</v>
      </c>
    </row>
    <row r="2071" spans="1:34">
      <c r="A2071" t="s">
        <v>1531</v>
      </c>
      <c r="B2071" t="s">
        <v>1697</v>
      </c>
      <c r="C2071" t="s">
        <v>2508</v>
      </c>
      <c r="D2071" t="s">
        <v>2611</v>
      </c>
      <c r="E2071" t="s">
        <v>489</v>
      </c>
      <c r="F2071" t="s">
        <v>254</v>
      </c>
      <c r="G2071" t="s">
        <v>672</v>
      </c>
      <c r="I2071">
        <v>2.2395116203787482</v>
      </c>
      <c r="J2071">
        <v>0.41755274944671839</v>
      </c>
      <c r="K2071">
        <v>0.29522937442505193</v>
      </c>
      <c r="M2071">
        <v>2.9522937442505182</v>
      </c>
      <c r="N2071" t="str">
        <f t="shared" si="96"/>
        <v>10Qf-302,95229374425052</v>
      </c>
      <c r="O2071" t="s">
        <v>2510</v>
      </c>
      <c r="P2071">
        <v>264.81857777926177</v>
      </c>
      <c r="Q2071">
        <v>40.003950829049863</v>
      </c>
      <c r="R2071">
        <v>14.88934936528671</v>
      </c>
      <c r="T2071">
        <f t="shared" si="97"/>
        <v>319.71187797359835</v>
      </c>
      <c r="U2071">
        <v>24791902.547417421</v>
      </c>
      <c r="V2071">
        <v>22235622.271340419</v>
      </c>
      <c r="W2071">
        <v>2972475.181258325</v>
      </c>
      <c r="Y2071">
        <f t="shared" si="98"/>
        <v>50000000.000016168</v>
      </c>
      <c r="Z2071">
        <v>1.075771101381783</v>
      </c>
      <c r="AA2071">
        <v>0.23021391709578221</v>
      </c>
      <c r="AB2071">
        <v>6.7098480804469784E-2</v>
      </c>
      <c r="AD2071">
        <v>7.9644000000000006E-2</v>
      </c>
      <c r="AE2071">
        <v>5.4999999999999997E-3</v>
      </c>
      <c r="AF2071">
        <v>0.92742211861272816</v>
      </c>
      <c r="AG2071">
        <v>0.46793855846370708</v>
      </c>
      <c r="AH2071">
        <v>4.4327984213269538</v>
      </c>
    </row>
    <row r="2072" spans="1:34">
      <c r="A2072" t="s">
        <v>1531</v>
      </c>
      <c r="B2072" t="s">
        <v>1697</v>
      </c>
      <c r="C2072" t="s">
        <v>2511</v>
      </c>
      <c r="D2072" t="s">
        <v>2612</v>
      </c>
      <c r="E2072" t="s">
        <v>489</v>
      </c>
      <c r="F2072" t="s">
        <v>672</v>
      </c>
      <c r="G2072" t="s">
        <v>46</v>
      </c>
      <c r="I2072">
        <v>0.2724599383202127</v>
      </c>
      <c r="J2072">
        <v>0.27245993832021248</v>
      </c>
      <c r="K2072">
        <v>2.1796795065617012</v>
      </c>
      <c r="M2072">
        <v>2.724599383202126</v>
      </c>
      <c r="N2072" t="str">
        <f t="shared" si="96"/>
        <v>10Qf-302,72459938320213</v>
      </c>
      <c r="O2072" t="s">
        <v>2513</v>
      </c>
      <c r="P2072">
        <v>32.217941050728562</v>
      </c>
      <c r="Q2072">
        <v>13.741014821423111</v>
      </c>
      <c r="R2072">
        <v>271.13280260872853</v>
      </c>
      <c r="T2072">
        <f t="shared" si="97"/>
        <v>317.09175848088023</v>
      </c>
      <c r="U2072">
        <v>3016193.4313909472</v>
      </c>
      <c r="V2072">
        <v>2743224.3357261368</v>
      </c>
      <c r="W2072">
        <v>24806977.7794233</v>
      </c>
      <c r="Y2072">
        <f t="shared" si="98"/>
        <v>30566395.546540383</v>
      </c>
      <c r="Z2072">
        <v>0.1308787707382281</v>
      </c>
      <c r="AA2072">
        <v>6.1923539881384188E-2</v>
      </c>
      <c r="AB2072">
        <v>1.548368636487272</v>
      </c>
      <c r="AD2072">
        <v>7.9644000000000006E-2</v>
      </c>
      <c r="AE2072">
        <v>5.4999999999999997E-3</v>
      </c>
      <c r="AF2072">
        <v>0.85589509419962073</v>
      </c>
      <c r="AG2072">
        <v>0.43184900223753703</v>
      </c>
      <c r="AH2072">
        <v>4.0974874796392839</v>
      </c>
    </row>
    <row r="2073" spans="1:34">
      <c r="A2073" t="s">
        <v>1704</v>
      </c>
      <c r="B2073" t="s">
        <v>1705</v>
      </c>
      <c r="C2073" t="s">
        <v>2613</v>
      </c>
      <c r="D2073" t="s">
        <v>2614</v>
      </c>
      <c r="E2073" t="s">
        <v>489</v>
      </c>
      <c r="F2073" t="s">
        <v>671</v>
      </c>
      <c r="G2073" t="s">
        <v>672</v>
      </c>
      <c r="I2073">
        <v>2.9163735221174769</v>
      </c>
      <c r="J2073">
        <v>0.36454669026468461</v>
      </c>
      <c r="K2073">
        <v>0.36454669026468461</v>
      </c>
      <c r="M2073">
        <v>3.645466902646846</v>
      </c>
      <c r="N2073" t="str">
        <f t="shared" si="96"/>
        <v>10Qfs1-303,64546690264685</v>
      </c>
      <c r="O2073" t="s">
        <v>2504</v>
      </c>
      <c r="P2073">
        <v>344.85638805019141</v>
      </c>
      <c r="Q2073">
        <v>18.118787671836611</v>
      </c>
      <c r="R2073">
        <v>18.385240431716561</v>
      </c>
      <c r="T2073">
        <f t="shared" si="97"/>
        <v>381.36041615374461</v>
      </c>
      <c r="U2073">
        <v>32284917.61073209</v>
      </c>
      <c r="V2073">
        <v>1535774.484273609</v>
      </c>
      <c r="W2073">
        <v>3670386.7673463151</v>
      </c>
      <c r="Y2073">
        <f t="shared" si="98"/>
        <v>37491078.862352014</v>
      </c>
      <c r="Z2073">
        <v>1.400908272759217</v>
      </c>
      <c r="AA2073">
        <v>6.2474634242091272E-2</v>
      </c>
      <c r="AB2073">
        <v>8.2852626527065265E-2</v>
      </c>
      <c r="AD2073">
        <v>7.9644000000000006E-2</v>
      </c>
      <c r="AE2073">
        <v>5.4999999999999997E-3</v>
      </c>
      <c r="AF2073">
        <v>1.145172848999009</v>
      </c>
      <c r="AG2073">
        <v>1.2996089507936011</v>
      </c>
      <c r="AH2073">
        <v>6.1753927024394564</v>
      </c>
    </row>
    <row r="2074" spans="1:34">
      <c r="A2074" t="s">
        <v>1704</v>
      </c>
      <c r="B2074" t="s">
        <v>1705</v>
      </c>
      <c r="C2074" t="s">
        <v>2615</v>
      </c>
      <c r="D2074" t="s">
        <v>2616</v>
      </c>
      <c r="E2074" t="s">
        <v>489</v>
      </c>
      <c r="F2074" t="s">
        <v>43</v>
      </c>
      <c r="G2074" t="s">
        <v>672</v>
      </c>
      <c r="I2074">
        <v>2.943083905041818</v>
      </c>
      <c r="J2074">
        <v>0.3678854881302272</v>
      </c>
      <c r="K2074">
        <v>0.36788548813022731</v>
      </c>
      <c r="M2074">
        <v>3.6788548813022719</v>
      </c>
      <c r="N2074" t="str">
        <f t="shared" si="96"/>
        <v>10Qfs1-303,67885488130227</v>
      </c>
      <c r="O2074" t="s">
        <v>2507</v>
      </c>
      <c r="P2074">
        <v>348.01484704348172</v>
      </c>
      <c r="Q2074">
        <v>16.504680762933368</v>
      </c>
      <c r="R2074">
        <v>18.553626548365528</v>
      </c>
      <c r="T2074">
        <f t="shared" si="97"/>
        <v>383.07315435478063</v>
      </c>
      <c r="U2074">
        <v>32580607.619410168</v>
      </c>
      <c r="V2074">
        <v>2288814.611265379</v>
      </c>
      <c r="W2074">
        <v>3704002.9812135538</v>
      </c>
      <c r="Y2074">
        <f t="shared" si="98"/>
        <v>38573425.211889103</v>
      </c>
      <c r="Z2074">
        <v>1.4137388639449811</v>
      </c>
      <c r="AA2074">
        <v>7.2745949582796135E-2</v>
      </c>
      <c r="AB2074">
        <v>8.3611454353488046E-2</v>
      </c>
      <c r="AD2074">
        <v>7.9644000000000006E-2</v>
      </c>
      <c r="AE2074">
        <v>5.4999999999999997E-3</v>
      </c>
      <c r="AF2074">
        <v>1.155661219257258</v>
      </c>
      <c r="AG2074">
        <v>1.31151176518426</v>
      </c>
      <c r="AH2074">
        <v>6.2311718657437893</v>
      </c>
    </row>
    <row r="2075" spans="1:34">
      <c r="A2075" t="s">
        <v>1704</v>
      </c>
      <c r="B2075" t="s">
        <v>1705</v>
      </c>
      <c r="C2075" t="s">
        <v>2617</v>
      </c>
      <c r="D2075" t="s">
        <v>2618</v>
      </c>
      <c r="E2075" t="s">
        <v>489</v>
      </c>
      <c r="F2075" t="s">
        <v>254</v>
      </c>
      <c r="G2075" t="s">
        <v>672</v>
      </c>
      <c r="I2075">
        <v>2.2426497742072899</v>
      </c>
      <c r="J2075">
        <v>0.41678180066534343</v>
      </c>
      <c r="K2075">
        <v>0.29549239720807041</v>
      </c>
      <c r="M2075">
        <v>2.954923972080703</v>
      </c>
      <c r="N2075" t="str">
        <f t="shared" si="96"/>
        <v>10Qfs1-302,9549239720807</v>
      </c>
      <c r="O2075" t="s">
        <v>2510</v>
      </c>
      <c r="P2075">
        <v>265.18965932497241</v>
      </c>
      <c r="Q2075">
        <v>39.930089509293957</v>
      </c>
      <c r="R2075">
        <v>14.902614434574</v>
      </c>
      <c r="T2075">
        <f t="shared" si="97"/>
        <v>320.02236326884037</v>
      </c>
      <c r="U2075">
        <v>24826642.623417951</v>
      </c>
      <c r="V2075">
        <v>22198233.987658869</v>
      </c>
      <c r="W2075">
        <v>2975123.388931259</v>
      </c>
      <c r="Y2075">
        <f t="shared" si="98"/>
        <v>50000000.000008076</v>
      </c>
      <c r="Z2075">
        <v>1.0772785439731569</v>
      </c>
      <c r="AA2075">
        <v>0.2297888614852617</v>
      </c>
      <c r="AB2075">
        <v>6.71582595076963E-2</v>
      </c>
      <c r="AD2075">
        <v>7.9644000000000006E-2</v>
      </c>
      <c r="AE2075">
        <v>5.4999999999999997E-3</v>
      </c>
      <c r="AF2075">
        <v>0.92824836819289114</v>
      </c>
      <c r="AG2075">
        <v>1.053430396046771</v>
      </c>
      <c r="AH2075">
        <v>5.0217467363203649</v>
      </c>
    </row>
    <row r="2076" spans="1:34">
      <c r="A2076" t="s">
        <v>1704</v>
      </c>
      <c r="B2076" t="s">
        <v>1705</v>
      </c>
      <c r="C2076" t="s">
        <v>2619</v>
      </c>
      <c r="D2076" t="s">
        <v>2620</v>
      </c>
      <c r="E2076" t="s">
        <v>489</v>
      </c>
      <c r="F2076" t="s">
        <v>672</v>
      </c>
      <c r="G2076" t="s">
        <v>46</v>
      </c>
      <c r="I2076">
        <v>0.27250262764501038</v>
      </c>
      <c r="J2076">
        <v>0.27250262764501032</v>
      </c>
      <c r="K2076">
        <v>2.1800210211600821</v>
      </c>
      <c r="M2076">
        <v>2.725026276450103</v>
      </c>
      <c r="N2076" t="str">
        <f t="shared" si="96"/>
        <v>10Qfs1-302,7250262764501</v>
      </c>
      <c r="O2076" t="s">
        <v>2513</v>
      </c>
      <c r="P2076">
        <v>32.222988993403391</v>
      </c>
      <c r="Q2076">
        <v>13.743167778839091</v>
      </c>
      <c r="R2076">
        <v>271.17528399643362</v>
      </c>
      <c r="T2076">
        <f t="shared" si="97"/>
        <v>317.14144076867609</v>
      </c>
      <c r="U2076">
        <v>3016666.0119172409</v>
      </c>
      <c r="V2076">
        <v>2743654.1471522972</v>
      </c>
      <c r="W2076">
        <v>24810864.564167518</v>
      </c>
      <c r="Y2076">
        <f t="shared" si="98"/>
        <v>30571184.723237056</v>
      </c>
      <c r="Z2076">
        <v>0.1308992769689335</v>
      </c>
      <c r="AA2076">
        <v>6.1933242130173198E-2</v>
      </c>
      <c r="AB2076">
        <v>1.5486112365995559</v>
      </c>
      <c r="AD2076">
        <v>7.9644000000000006E-2</v>
      </c>
      <c r="AE2076">
        <v>5.4999999999999997E-3</v>
      </c>
      <c r="AF2076">
        <v>0.85602919679060807</v>
      </c>
      <c r="AG2076">
        <v>0.97147186755446147</v>
      </c>
      <c r="AH2076">
        <v>4.6376713407951726</v>
      </c>
    </row>
    <row r="2077" spans="1:34">
      <c r="A2077" t="s">
        <v>1194</v>
      </c>
      <c r="B2077" t="s">
        <v>1214</v>
      </c>
      <c r="C2077" t="s">
        <v>2569</v>
      </c>
      <c r="D2077" t="s">
        <v>2621</v>
      </c>
      <c r="E2077" t="s">
        <v>489</v>
      </c>
      <c r="F2077" t="s">
        <v>671</v>
      </c>
      <c r="G2077" t="s">
        <v>672</v>
      </c>
      <c r="I2077">
        <v>2.2232463071880928</v>
      </c>
      <c r="J2077">
        <v>0.27790578839851171</v>
      </c>
      <c r="K2077">
        <v>0.27790578839851171</v>
      </c>
      <c r="M2077">
        <v>2.7790578839851161</v>
      </c>
      <c r="N2077" t="str">
        <f t="shared" si="96"/>
        <v>05Qd-612,77905788398512</v>
      </c>
      <c r="O2077" t="s">
        <v>2504</v>
      </c>
      <c r="P2077">
        <v>342.37993130696628</v>
      </c>
      <c r="Q2077">
        <v>17.478509059729859</v>
      </c>
      <c r="R2077">
        <v>17.73554595766706</v>
      </c>
      <c r="T2077">
        <f t="shared" si="97"/>
        <v>377.59398632436319</v>
      </c>
      <c r="U2077">
        <v>32053075.589844469</v>
      </c>
      <c r="V2077">
        <v>1408976.777295544</v>
      </c>
      <c r="W2077">
        <v>3540683.2690849812</v>
      </c>
      <c r="Y2077">
        <f t="shared" si="98"/>
        <v>37002735.636224993</v>
      </c>
      <c r="Z2077">
        <v>1.3908481756900299</v>
      </c>
      <c r="AA2077">
        <v>6.0266916329121838E-2</v>
      </c>
      <c r="AB2077">
        <v>7.9924794616732395E-2</v>
      </c>
      <c r="AD2077">
        <v>7.9644000000000006E-2</v>
      </c>
      <c r="AE2077">
        <v>5.4999999999999997E-3</v>
      </c>
      <c r="AF2077">
        <v>0.87300247664453912</v>
      </c>
      <c r="AG2077">
        <v>0.44048067461164092</v>
      </c>
      <c r="AH2077">
        <v>4.1776850352412964</v>
      </c>
    </row>
    <row r="2078" spans="1:34">
      <c r="A2078" t="s">
        <v>1194</v>
      </c>
      <c r="B2078" t="s">
        <v>1214</v>
      </c>
      <c r="C2078" t="s">
        <v>2571</v>
      </c>
      <c r="D2078" t="s">
        <v>2622</v>
      </c>
      <c r="E2078" t="s">
        <v>489</v>
      </c>
      <c r="F2078" t="s">
        <v>43</v>
      </c>
      <c r="G2078" t="s">
        <v>672</v>
      </c>
      <c r="I2078">
        <v>2.2384785626653469</v>
      </c>
      <c r="J2078">
        <v>0.27980982033316831</v>
      </c>
      <c r="K2078">
        <v>0.27980982033316831</v>
      </c>
      <c r="M2078">
        <v>2.798098203331683</v>
      </c>
      <c r="N2078" t="str">
        <f t="shared" si="96"/>
        <v>05Qd-612,79809820333168</v>
      </c>
      <c r="O2078" t="s">
        <v>2507</v>
      </c>
      <c r="P2078">
        <v>344.72569865046341</v>
      </c>
      <c r="Q2078">
        <v>16.101783297354139</v>
      </c>
      <c r="R2078">
        <v>17.85705852520503</v>
      </c>
      <c r="T2078">
        <f t="shared" si="97"/>
        <v>378.68454047302259</v>
      </c>
      <c r="U2078">
        <v>32272682.672801342</v>
      </c>
      <c r="V2078">
        <v>2144237.1783046448</v>
      </c>
      <c r="W2078">
        <v>3564941.7562999912</v>
      </c>
      <c r="Y2078">
        <f t="shared" si="98"/>
        <v>37981861.607405975</v>
      </c>
      <c r="Z2078">
        <v>1.4003773739051291</v>
      </c>
      <c r="AA2078">
        <v>7.0970140699301312E-2</v>
      </c>
      <c r="AB2078">
        <v>8.047238796553631E-2</v>
      </c>
      <c r="AD2078">
        <v>7.9644000000000006E-2</v>
      </c>
      <c r="AE2078">
        <v>5.4999999999999997E-3</v>
      </c>
      <c r="AF2078">
        <v>0.87898372879529307</v>
      </c>
      <c r="AG2078">
        <v>0.44349856522807168</v>
      </c>
      <c r="AH2078">
        <v>4.2057244973550478</v>
      </c>
    </row>
    <row r="2079" spans="1:34">
      <c r="A2079" t="s">
        <v>1194</v>
      </c>
      <c r="B2079" t="s">
        <v>1214</v>
      </c>
      <c r="C2079" t="s">
        <v>2573</v>
      </c>
      <c r="D2079" t="s">
        <v>2623</v>
      </c>
      <c r="E2079" t="s">
        <v>489</v>
      </c>
      <c r="F2079" t="s">
        <v>49</v>
      </c>
      <c r="G2079" t="s">
        <v>672</v>
      </c>
      <c r="I2079">
        <v>0.1871278309314173</v>
      </c>
      <c r="J2079">
        <v>1.497022647451338</v>
      </c>
      <c r="K2079">
        <v>0.1871278309314173</v>
      </c>
      <c r="M2079">
        <v>1.8712783093141729</v>
      </c>
      <c r="N2079" t="str">
        <f t="shared" si="96"/>
        <v>05Qd-611,87127830931417</v>
      </c>
      <c r="O2079" t="s">
        <v>2575</v>
      </c>
      <c r="P2079">
        <v>28.817685963438269</v>
      </c>
      <c r="Q2079">
        <v>190.9588479792132</v>
      </c>
      <c r="R2079">
        <v>11.94222784839438</v>
      </c>
      <c r="T2079">
        <f t="shared" si="97"/>
        <v>231.71876179104584</v>
      </c>
      <c r="U2079">
        <v>2697866.8492176668</v>
      </c>
      <c r="V2079">
        <v>19417422.38423878</v>
      </c>
      <c r="W2079">
        <v>2384118.6755309082</v>
      </c>
      <c r="Y2079">
        <f t="shared" si="98"/>
        <v>24499407.908987354</v>
      </c>
      <c r="Z2079">
        <v>0.11706593256460759</v>
      </c>
      <c r="AA2079">
        <v>1.465621320964009</v>
      </c>
      <c r="AB2079">
        <v>5.3817351342179708E-2</v>
      </c>
      <c r="AD2079">
        <v>7.9644000000000006E-2</v>
      </c>
      <c r="AE2079">
        <v>5.4999999999999997E-3</v>
      </c>
      <c r="AF2079">
        <v>0.58783611810916425</v>
      </c>
      <c r="AG2079">
        <v>0.29659761202629642</v>
      </c>
      <c r="AH2079">
        <v>2.8408560394496329</v>
      </c>
    </row>
    <row r="2080" spans="1:34">
      <c r="A2080" t="s">
        <v>1194</v>
      </c>
      <c r="B2080" t="s">
        <v>1214</v>
      </c>
      <c r="C2080" t="s">
        <v>2576</v>
      </c>
      <c r="D2080" t="s">
        <v>2624</v>
      </c>
      <c r="E2080" t="s">
        <v>489</v>
      </c>
      <c r="F2080" t="s">
        <v>672</v>
      </c>
      <c r="G2080" t="s">
        <v>1179</v>
      </c>
      <c r="I2080">
        <v>2.1920455896597479</v>
      </c>
      <c r="J2080">
        <v>0.27400569870746849</v>
      </c>
      <c r="K2080">
        <v>0.27400569870746849</v>
      </c>
      <c r="M2080">
        <v>2.740056987074686</v>
      </c>
      <c r="N2080" t="str">
        <f t="shared" si="96"/>
        <v>05Qd-612,74005698707469</v>
      </c>
      <c r="O2080" t="s">
        <v>2534</v>
      </c>
      <c r="P2080">
        <v>337.57502080760128</v>
      </c>
      <c r="Q2080">
        <v>17.48664786758723</v>
      </c>
      <c r="R2080">
        <v>19.26065562226999</v>
      </c>
      <c r="T2080">
        <f t="shared" si="97"/>
        <v>374.32232429745852</v>
      </c>
      <c r="U2080">
        <v>31603247.35706611</v>
      </c>
      <c r="V2080">
        <v>3490993.831536436</v>
      </c>
      <c r="W2080">
        <v>1316936.192286537</v>
      </c>
      <c r="Y2080">
        <f t="shared" si="98"/>
        <v>36411177.38088908</v>
      </c>
      <c r="Z2080">
        <v>1.3713292132996671</v>
      </c>
      <c r="AA2080">
        <v>7.8803141594174744E-2</v>
      </c>
      <c r="AB2080">
        <v>6.9877219407132277E-2</v>
      </c>
      <c r="AD2080">
        <v>7.9644000000000006E-2</v>
      </c>
      <c r="AE2080">
        <v>5.4999999999999997E-3</v>
      </c>
      <c r="AF2080">
        <v>0.86075088599204785</v>
      </c>
      <c r="AG2080">
        <v>0.43429903245133772</v>
      </c>
      <c r="AH2080">
        <v>4.1202509055180716</v>
      </c>
    </row>
    <row r="2081" spans="1:34">
      <c r="A2081" t="s">
        <v>1194</v>
      </c>
      <c r="B2081" t="s">
        <v>1214</v>
      </c>
      <c r="C2081" t="s">
        <v>2578</v>
      </c>
      <c r="D2081" t="s">
        <v>2625</v>
      </c>
      <c r="E2081" t="s">
        <v>489</v>
      </c>
      <c r="F2081" t="s">
        <v>672</v>
      </c>
      <c r="G2081" t="s">
        <v>46</v>
      </c>
      <c r="I2081">
        <v>0.19418931967027309</v>
      </c>
      <c r="J2081">
        <v>0.19418931967027309</v>
      </c>
      <c r="K2081">
        <v>1.5535145573621849</v>
      </c>
      <c r="M2081">
        <v>1.941893196702732</v>
      </c>
      <c r="N2081" t="str">
        <f t="shared" si="96"/>
        <v>05Qd-611,94189319670273</v>
      </c>
      <c r="O2081" t="s">
        <v>2513</v>
      </c>
      <c r="P2081">
        <v>29.905155229222061</v>
      </c>
      <c r="Q2081">
        <v>12.392881858802889</v>
      </c>
      <c r="R2081">
        <v>251.66935829267399</v>
      </c>
      <c r="T2081">
        <f t="shared" si="97"/>
        <v>293.96739538069892</v>
      </c>
      <c r="U2081">
        <v>2799674.0271230489</v>
      </c>
      <c r="V2081">
        <v>2474086.197174055</v>
      </c>
      <c r="W2081">
        <v>23026192.769222312</v>
      </c>
      <c r="Y2081">
        <f t="shared" si="98"/>
        <v>28299952.993519418</v>
      </c>
      <c r="Z2081">
        <v>0.1214835531846617</v>
      </c>
      <c r="AA2081">
        <v>5.5848212377474518E-2</v>
      </c>
      <c r="AB2081">
        <v>1.437217988365638</v>
      </c>
      <c r="AD2081">
        <v>7.9644000000000006E-2</v>
      </c>
      <c r="AE2081">
        <v>5.4999999999999997E-3</v>
      </c>
      <c r="AF2081">
        <v>0.61001880524693142</v>
      </c>
      <c r="AG2081">
        <v>0.30779007167738298</v>
      </c>
      <c r="AH2081">
        <v>2.9448460736270459</v>
      </c>
    </row>
    <row r="2082" spans="1:34">
      <c r="A2082" t="s">
        <v>1531</v>
      </c>
      <c r="B2082" t="s">
        <v>1728</v>
      </c>
      <c r="C2082" t="s">
        <v>2502</v>
      </c>
      <c r="D2082" t="s">
        <v>2626</v>
      </c>
      <c r="E2082" t="s">
        <v>489</v>
      </c>
      <c r="F2082" t="s">
        <v>671</v>
      </c>
      <c r="G2082" t="s">
        <v>672</v>
      </c>
      <c r="I2082">
        <v>2.9150089661413299</v>
      </c>
      <c r="J2082">
        <v>0.36437612076766618</v>
      </c>
      <c r="K2082">
        <v>0.36437612076766629</v>
      </c>
      <c r="M2082">
        <v>3.6437612076766621</v>
      </c>
      <c r="N2082" t="str">
        <f t="shared" si="96"/>
        <v>10Qf-303,64376120767666</v>
      </c>
      <c r="O2082" t="s">
        <v>2504</v>
      </c>
      <c r="P2082">
        <v>344.69503154298911</v>
      </c>
      <c r="Q2082">
        <v>18.11030998548723</v>
      </c>
      <c r="R2082">
        <v>18.37663807350911</v>
      </c>
      <c r="T2082">
        <f t="shared" si="97"/>
        <v>381.18197960198546</v>
      </c>
      <c r="U2082">
        <v>32269811.665992491</v>
      </c>
      <c r="V2082">
        <v>1530278.4846475499</v>
      </c>
      <c r="W2082">
        <v>3668669.412501276</v>
      </c>
      <c r="Y2082">
        <f t="shared" si="98"/>
        <v>37468759.563141316</v>
      </c>
      <c r="Z2082">
        <v>1.400252795077388</v>
      </c>
      <c r="AA2082">
        <v>6.2445402686233928E-2</v>
      </c>
      <c r="AB2082">
        <v>8.2813860214790938E-2</v>
      </c>
      <c r="AD2082">
        <v>7.9644000000000006E-2</v>
      </c>
      <c r="AE2082">
        <v>5.4999999999999997E-3</v>
      </c>
      <c r="AF2082">
        <v>1.1446370285895271</v>
      </c>
      <c r="AG2082">
        <v>0.57753615141675096</v>
      </c>
      <c r="AH2082">
        <v>5.4510783876829407</v>
      </c>
    </row>
    <row r="2083" spans="1:34">
      <c r="A2083" t="s">
        <v>1531</v>
      </c>
      <c r="B2083" t="s">
        <v>1728</v>
      </c>
      <c r="C2083" t="s">
        <v>2505</v>
      </c>
      <c r="D2083" t="s">
        <v>2627</v>
      </c>
      <c r="E2083" t="s">
        <v>489</v>
      </c>
      <c r="F2083" t="s">
        <v>43</v>
      </c>
      <c r="G2083" t="s">
        <v>672</v>
      </c>
      <c r="I2083">
        <v>2.936382462696848</v>
      </c>
      <c r="J2083">
        <v>0.36704780783710589</v>
      </c>
      <c r="K2083">
        <v>0.36704780783710611</v>
      </c>
      <c r="M2083">
        <v>3.67047807837106</v>
      </c>
      <c r="N2083" t="str">
        <f t="shared" si="96"/>
        <v>10Qf-303,67047807837106</v>
      </c>
      <c r="O2083" t="s">
        <v>2507</v>
      </c>
      <c r="P2083">
        <v>347.22241247216022</v>
      </c>
      <c r="Q2083">
        <v>16.467099378873801</v>
      </c>
      <c r="R2083">
        <v>18.51137968670081</v>
      </c>
      <c r="T2083">
        <f t="shared" si="97"/>
        <v>382.20089153773483</v>
      </c>
      <c r="U2083">
        <v>32506421.129806008</v>
      </c>
      <c r="V2083">
        <v>2245319.857893033</v>
      </c>
      <c r="W2083">
        <v>3695568.915714547</v>
      </c>
      <c r="Y2083">
        <f t="shared" si="98"/>
        <v>38447309.903413586</v>
      </c>
      <c r="Z2083">
        <v>1.410519761196555</v>
      </c>
      <c r="AA2083">
        <v>7.2580306059645452E-2</v>
      </c>
      <c r="AB2083">
        <v>8.3421069927216998E-2</v>
      </c>
      <c r="AD2083">
        <v>7.9644000000000006E-2</v>
      </c>
      <c r="AE2083">
        <v>5.4999999999999997E-3</v>
      </c>
      <c r="AF2083">
        <v>1.153029762839076</v>
      </c>
      <c r="AG2083">
        <v>0.58177077542181299</v>
      </c>
      <c r="AH2083">
        <v>5.4904226166319496</v>
      </c>
    </row>
    <row r="2084" spans="1:34">
      <c r="A2084" t="s">
        <v>1531</v>
      </c>
      <c r="B2084" t="s">
        <v>1728</v>
      </c>
      <c r="C2084" t="s">
        <v>2508</v>
      </c>
      <c r="D2084" t="s">
        <v>2628</v>
      </c>
      <c r="E2084" t="s">
        <v>489</v>
      </c>
      <c r="F2084" t="s">
        <v>254</v>
      </c>
      <c r="G2084" t="s">
        <v>672</v>
      </c>
      <c r="I2084">
        <v>2.232707620676607</v>
      </c>
      <c r="J2084">
        <v>0.41920413494823022</v>
      </c>
      <c r="K2084">
        <v>0.29465686173609301</v>
      </c>
      <c r="M2084">
        <v>2.94656861736093</v>
      </c>
      <c r="N2084" t="str">
        <f t="shared" si="96"/>
        <v>10Qf-302,94656861736093</v>
      </c>
      <c r="O2084" t="s">
        <v>2510</v>
      </c>
      <c r="P2084">
        <v>264.01401596858142</v>
      </c>
      <c r="Q2084">
        <v>40.162163041733933</v>
      </c>
      <c r="R2084">
        <v>14.86047574301057</v>
      </c>
      <c r="T2084">
        <f t="shared" si="97"/>
        <v>319.03665475332593</v>
      </c>
      <c r="U2084">
        <v>24716580.724564102</v>
      </c>
      <c r="V2084">
        <v>22316708.357198998</v>
      </c>
      <c r="W2084">
        <v>2966710.918260444</v>
      </c>
      <c r="Y2084">
        <f t="shared" si="98"/>
        <v>50000000.000023544</v>
      </c>
      <c r="Z2084">
        <v>1.0725027342133491</v>
      </c>
      <c r="AA2084">
        <v>0.23112439349772651</v>
      </c>
      <c r="AB2084">
        <v>6.6968362547283375E-2</v>
      </c>
      <c r="AD2084">
        <v>7.9644000000000006E-2</v>
      </c>
      <c r="AE2084">
        <v>5.4999999999999997E-3</v>
      </c>
      <c r="AF2084">
        <v>0.92562364943275288</v>
      </c>
      <c r="AG2084">
        <v>0.46703112585170742</v>
      </c>
      <c r="AH2084">
        <v>4.4243673926453901</v>
      </c>
    </row>
    <row r="2085" spans="1:34">
      <c r="A2085" t="s">
        <v>1531</v>
      </c>
      <c r="B2085" t="s">
        <v>1728</v>
      </c>
      <c r="C2085" t="s">
        <v>2511</v>
      </c>
      <c r="D2085" t="s">
        <v>2629</v>
      </c>
      <c r="E2085" t="s">
        <v>489</v>
      </c>
      <c r="F2085" t="s">
        <v>672</v>
      </c>
      <c r="G2085" t="s">
        <v>46</v>
      </c>
      <c r="I2085">
        <v>0.27170271064943052</v>
      </c>
      <c r="J2085">
        <v>0.27170271064943041</v>
      </c>
      <c r="K2085">
        <v>2.1736216851954429</v>
      </c>
      <c r="M2085">
        <v>2.7170271064943039</v>
      </c>
      <c r="N2085" t="str">
        <f t="shared" si="96"/>
        <v>10Qf-302,7170271064943</v>
      </c>
      <c r="O2085" t="s">
        <v>2513</v>
      </c>
      <c r="P2085">
        <v>32.128400120015407</v>
      </c>
      <c r="Q2085">
        <v>13.70282543948476</v>
      </c>
      <c r="R2085">
        <v>270.379263347662</v>
      </c>
      <c r="T2085">
        <f t="shared" si="97"/>
        <v>316.21048890716219</v>
      </c>
      <c r="U2085">
        <v>3007810.749001889</v>
      </c>
      <c r="V2085">
        <v>2735600.296071053</v>
      </c>
      <c r="W2085">
        <v>24738033.588512629</v>
      </c>
      <c r="Y2085">
        <f t="shared" si="98"/>
        <v>30481444.633585572</v>
      </c>
      <c r="Z2085">
        <v>0.13051502909117371</v>
      </c>
      <c r="AA2085">
        <v>6.1751440386096701E-2</v>
      </c>
      <c r="AB2085">
        <v>1.5440653705343099</v>
      </c>
      <c r="AD2085">
        <v>7.9644000000000006E-2</v>
      </c>
      <c r="AE2085">
        <v>5.4999999999999997E-3</v>
      </c>
      <c r="AF2085">
        <v>0.85351636853224211</v>
      </c>
      <c r="AG2085">
        <v>0.43064879637934722</v>
      </c>
      <c r="AH2085">
        <v>4.0863362714058926</v>
      </c>
    </row>
    <row r="2086" spans="1:34">
      <c r="A2086" t="s">
        <v>1704</v>
      </c>
      <c r="B2086" t="s">
        <v>1735</v>
      </c>
      <c r="C2086" t="s">
        <v>2613</v>
      </c>
      <c r="D2086" t="s">
        <v>2630</v>
      </c>
      <c r="E2086" t="s">
        <v>489</v>
      </c>
      <c r="F2086" t="s">
        <v>671</v>
      </c>
      <c r="G2086" t="s">
        <v>672</v>
      </c>
      <c r="I2086">
        <v>2.915932074775021</v>
      </c>
      <c r="J2086">
        <v>0.36449150934687768</v>
      </c>
      <c r="K2086">
        <v>0.36449150934687768</v>
      </c>
      <c r="M2086">
        <v>3.6449150934687768</v>
      </c>
      <c r="N2086" t="str">
        <f t="shared" si="96"/>
        <v>10Qfs1-303,64491509346878</v>
      </c>
      <c r="O2086" t="s">
        <v>2504</v>
      </c>
      <c r="P2086">
        <v>344.80418762563022</v>
      </c>
      <c r="Q2086">
        <v>18.116045056528399</v>
      </c>
      <c r="R2086">
        <v>18.382457483830279</v>
      </c>
      <c r="T2086">
        <f t="shared" si="97"/>
        <v>381.30269016598891</v>
      </c>
      <c r="U2086">
        <v>32280030.688335981</v>
      </c>
      <c r="V2086">
        <v>1532720.336660652</v>
      </c>
      <c r="W2086">
        <v>3669831.186083511</v>
      </c>
      <c r="Y2086">
        <f t="shared" si="98"/>
        <v>37482582.211080141</v>
      </c>
      <c r="Z2086">
        <v>1.400696219251893</v>
      </c>
      <c r="AA2086">
        <v>6.2465177544913132E-2</v>
      </c>
      <c r="AB2086">
        <v>8.2840085241966344E-2</v>
      </c>
      <c r="AD2086">
        <v>7.9644000000000006E-2</v>
      </c>
      <c r="AE2086">
        <v>5.4999999999999997E-3</v>
      </c>
      <c r="AF2086">
        <v>1.1449995058017099</v>
      </c>
      <c r="AG2086">
        <v>0.57771904231480109</v>
      </c>
      <c r="AH2086">
        <v>5.4527776415852882</v>
      </c>
    </row>
    <row r="2087" spans="1:34">
      <c r="A2087" t="s">
        <v>1704</v>
      </c>
      <c r="B2087" t="s">
        <v>1735</v>
      </c>
      <c r="C2087" t="s">
        <v>2615</v>
      </c>
      <c r="D2087" t="s">
        <v>2631</v>
      </c>
      <c r="E2087" t="s">
        <v>489</v>
      </c>
      <c r="F2087" t="s">
        <v>43</v>
      </c>
      <c r="G2087" t="s">
        <v>672</v>
      </c>
      <c r="I2087">
        <v>2.939326884872921</v>
      </c>
      <c r="J2087">
        <v>0.36741586060911507</v>
      </c>
      <c r="K2087">
        <v>0.36741586060911502</v>
      </c>
      <c r="M2087">
        <v>3.67415860609115</v>
      </c>
      <c r="N2087" t="str">
        <f t="shared" si="96"/>
        <v>10Qfs1-303,67415860609115</v>
      </c>
      <c r="O2087" t="s">
        <v>2507</v>
      </c>
      <c r="P2087">
        <v>347.57058556755908</v>
      </c>
      <c r="Q2087">
        <v>16.48361156459984</v>
      </c>
      <c r="R2087">
        <v>18.52994174990328</v>
      </c>
      <c r="T2087">
        <f t="shared" si="97"/>
        <v>382.58413888206223</v>
      </c>
      <c r="U2087">
        <v>32539016.552389849</v>
      </c>
      <c r="V2087">
        <v>2262189.005279901</v>
      </c>
      <c r="W2087">
        <v>3699274.602969822</v>
      </c>
      <c r="Y2087">
        <f t="shared" si="98"/>
        <v>38500480.160639577</v>
      </c>
      <c r="Z2087">
        <v>1.411934142911953</v>
      </c>
      <c r="AA2087">
        <v>7.2653085088066671E-2</v>
      </c>
      <c r="AB2087">
        <v>8.3504719401141347E-2</v>
      </c>
      <c r="AD2087">
        <v>7.9644000000000006E-2</v>
      </c>
      <c r="AE2087">
        <v>5.4999999999999997E-3</v>
      </c>
      <c r="AF2087">
        <v>1.1541859495574289</v>
      </c>
      <c r="AG2087">
        <v>0.58235413906544731</v>
      </c>
      <c r="AH2087">
        <v>5.4958426947140273</v>
      </c>
    </row>
    <row r="2088" spans="1:34">
      <c r="A2088" t="s">
        <v>1704</v>
      </c>
      <c r="B2088" t="s">
        <v>1735</v>
      </c>
      <c r="C2088" t="s">
        <v>2617</v>
      </c>
      <c r="D2088" t="s">
        <v>2632</v>
      </c>
      <c r="E2088" t="s">
        <v>489</v>
      </c>
      <c r="F2088" t="s">
        <v>254</v>
      </c>
      <c r="G2088" t="s">
        <v>672</v>
      </c>
      <c r="I2088">
        <v>2.2366812593420899</v>
      </c>
      <c r="J2088">
        <v>0.41824795938635728</v>
      </c>
      <c r="K2088">
        <v>0.29499213541427183</v>
      </c>
      <c r="M2088">
        <v>2.9499213541427189</v>
      </c>
      <c r="N2088" t="str">
        <f t="shared" si="96"/>
        <v>10Qfs1-302,94992135414272</v>
      </c>
      <c r="O2088" t="s">
        <v>2510</v>
      </c>
      <c r="P2088">
        <v>264.48389222661302</v>
      </c>
      <c r="Q2088">
        <v>40.070555932903282</v>
      </c>
      <c r="R2088">
        <v>14.877384653030489</v>
      </c>
      <c r="T2088">
        <f t="shared" si="97"/>
        <v>319.43183281254682</v>
      </c>
      <c r="U2088">
        <v>24760569.807566319</v>
      </c>
      <c r="V2088">
        <v>22269343.61858584</v>
      </c>
      <c r="W2088">
        <v>2970086.5738477539</v>
      </c>
      <c r="Y2088">
        <f t="shared" si="98"/>
        <v>49999999.999999911</v>
      </c>
      <c r="Z2088">
        <v>1.0744115100396321</v>
      </c>
      <c r="AA2088">
        <v>0.2305972147836079</v>
      </c>
      <c r="AB2088">
        <v>6.7044562127705681E-2</v>
      </c>
      <c r="AD2088">
        <v>7.9644000000000006E-2</v>
      </c>
      <c r="AE2088">
        <v>5.4999999999999997E-3</v>
      </c>
      <c r="AF2088">
        <v>0.92667686517572323</v>
      </c>
      <c r="AG2088">
        <v>0.46756253463162101</v>
      </c>
      <c r="AH2088">
        <v>4.4293047539500634</v>
      </c>
    </row>
    <row r="2089" spans="1:34">
      <c r="A2089" t="s">
        <v>1704</v>
      </c>
      <c r="B2089" t="s">
        <v>1735</v>
      </c>
      <c r="C2089" t="s">
        <v>2619</v>
      </c>
      <c r="D2089" t="s">
        <v>2633</v>
      </c>
      <c r="E2089" t="s">
        <v>489</v>
      </c>
      <c r="F2089" t="s">
        <v>672</v>
      </c>
      <c r="G2089" t="s">
        <v>46</v>
      </c>
      <c r="I2089">
        <v>0.27241726793917881</v>
      </c>
      <c r="J2089">
        <v>0.27241726793917859</v>
      </c>
      <c r="K2089">
        <v>2.1793381435134291</v>
      </c>
      <c r="M2089">
        <v>2.7241726793917871</v>
      </c>
      <c r="N2089" t="str">
        <f t="shared" si="96"/>
        <v>10Qfs1-302,72417267939179</v>
      </c>
      <c r="O2089" t="s">
        <v>2513</v>
      </c>
      <c r="P2089">
        <v>32.212895348122743</v>
      </c>
      <c r="Q2089">
        <v>13.73886281940095</v>
      </c>
      <c r="R2089">
        <v>271.09034007251341</v>
      </c>
      <c r="T2089">
        <f t="shared" si="97"/>
        <v>317.04209824003709</v>
      </c>
      <c r="U2089">
        <v>3015721.0605764231</v>
      </c>
      <c r="V2089">
        <v>2742794.7150325831</v>
      </c>
      <c r="W2089">
        <v>24803092.719474029</v>
      </c>
      <c r="Y2089">
        <f t="shared" si="98"/>
        <v>30561608.495083034</v>
      </c>
      <c r="Z2089">
        <v>0.1308582736073432</v>
      </c>
      <c r="AA2089">
        <v>6.1913841938053521E-2</v>
      </c>
      <c r="AB2089">
        <v>1.5481261440309231</v>
      </c>
      <c r="AD2089">
        <v>7.9644000000000006E-2</v>
      </c>
      <c r="AE2089">
        <v>5.4999999999999997E-3</v>
      </c>
      <c r="AF2089">
        <v>0.85576105111783873</v>
      </c>
      <c r="AG2089">
        <v>0.4317813696835982</v>
      </c>
      <c r="AH2089">
        <v>4.0968591001932237</v>
      </c>
    </row>
    <row r="2090" spans="1:34">
      <c r="A2090" t="s">
        <v>1531</v>
      </c>
      <c r="B2090" t="s">
        <v>1742</v>
      </c>
      <c r="C2090" t="s">
        <v>2502</v>
      </c>
      <c r="D2090" t="s">
        <v>2634</v>
      </c>
      <c r="E2090" t="s">
        <v>489</v>
      </c>
      <c r="F2090" t="s">
        <v>671</v>
      </c>
      <c r="G2090" t="s">
        <v>672</v>
      </c>
      <c r="I2090">
        <v>2.9159829171728711</v>
      </c>
      <c r="J2090">
        <v>0.36449786464660888</v>
      </c>
      <c r="K2090">
        <v>0.36449786464660883</v>
      </c>
      <c r="M2090">
        <v>3.6449786464660892</v>
      </c>
      <c r="N2090" t="str">
        <f t="shared" si="96"/>
        <v>10Qf-303,64497864646609</v>
      </c>
      <c r="O2090" t="s">
        <v>2504</v>
      </c>
      <c r="P2090">
        <v>344.81019965582777</v>
      </c>
      <c r="Q2090">
        <v>18.11636092917103</v>
      </c>
      <c r="R2090">
        <v>18.382778001658838</v>
      </c>
      <c r="T2090">
        <f t="shared" si="97"/>
        <v>381.30933858665765</v>
      </c>
      <c r="U2090">
        <v>32280593.525233679</v>
      </c>
      <c r="V2090">
        <v>1533124.2887632221</v>
      </c>
      <c r="W2090">
        <v>3669895.1735195741</v>
      </c>
      <c r="Y2090">
        <f t="shared" si="98"/>
        <v>37483612.987516478</v>
      </c>
      <c r="Z2090">
        <v>1.4007206418902189</v>
      </c>
      <c r="AA2090">
        <v>6.2466266692165887E-2</v>
      </c>
      <c r="AB2090">
        <v>8.2841529647550455E-2</v>
      </c>
      <c r="AD2090">
        <v>7.9644000000000006E-2</v>
      </c>
      <c r="AE2090">
        <v>5.4999999999999997E-3</v>
      </c>
      <c r="AF2090">
        <v>1.145019470094059</v>
      </c>
      <c r="AG2090">
        <v>1.2994348874651609</v>
      </c>
      <c r="AH2090">
        <v>6.1745770040253092</v>
      </c>
    </row>
    <row r="2091" spans="1:34">
      <c r="A2091" t="s">
        <v>1531</v>
      </c>
      <c r="B2091" t="s">
        <v>1742</v>
      </c>
      <c r="C2091" t="s">
        <v>2505</v>
      </c>
      <c r="D2091" t="s">
        <v>2635</v>
      </c>
      <c r="E2091" t="s">
        <v>489</v>
      </c>
      <c r="F2091" t="s">
        <v>43</v>
      </c>
      <c r="G2091" t="s">
        <v>672</v>
      </c>
      <c r="I2091">
        <v>2.9391730333560431</v>
      </c>
      <c r="J2091">
        <v>0.36739662916950527</v>
      </c>
      <c r="K2091">
        <v>0.36739662916950527</v>
      </c>
      <c r="M2091">
        <v>3.6739662916950531</v>
      </c>
      <c r="N2091" t="str">
        <f t="shared" si="96"/>
        <v>10Qf-303,67396629169505</v>
      </c>
      <c r="O2091" t="s">
        <v>2507</v>
      </c>
      <c r="P2091">
        <v>347.55239287790391</v>
      </c>
      <c r="Q2091">
        <v>16.482748772286438</v>
      </c>
      <c r="R2091">
        <v>18.5289718476918</v>
      </c>
      <c r="T2091">
        <f t="shared" si="97"/>
        <v>382.56411349788215</v>
      </c>
      <c r="U2091">
        <v>32537313.38113657</v>
      </c>
      <c r="V2091">
        <v>2261060.3959289989</v>
      </c>
      <c r="W2091">
        <v>3699080.9739413718</v>
      </c>
      <c r="Y2091">
        <f t="shared" si="98"/>
        <v>38497454.751006939</v>
      </c>
      <c r="Z2091">
        <v>1.4118602388454351</v>
      </c>
      <c r="AA2091">
        <v>7.2649282248918631E-2</v>
      </c>
      <c r="AB2091">
        <v>8.3500348561064849E-2</v>
      </c>
      <c r="AD2091">
        <v>7.9644000000000006E-2</v>
      </c>
      <c r="AE2091">
        <v>5.4999999999999997E-3</v>
      </c>
      <c r="AF2091">
        <v>1.154125536658132</v>
      </c>
      <c r="AG2091">
        <v>1.309768982989286</v>
      </c>
      <c r="AH2091">
        <v>6.2230048113424719</v>
      </c>
    </row>
    <row r="2092" spans="1:34">
      <c r="A2092" t="s">
        <v>1531</v>
      </c>
      <c r="B2092" t="s">
        <v>1742</v>
      </c>
      <c r="C2092" t="s">
        <v>2508</v>
      </c>
      <c r="D2092" t="s">
        <v>2636</v>
      </c>
      <c r="E2092" t="s">
        <v>489</v>
      </c>
      <c r="F2092" t="s">
        <v>254</v>
      </c>
      <c r="G2092" t="s">
        <v>672</v>
      </c>
      <c r="I2092">
        <v>2.2365700912496989</v>
      </c>
      <c r="J2092">
        <v>0.41827539820414139</v>
      </c>
      <c r="K2092">
        <v>0.29498283216153781</v>
      </c>
      <c r="M2092">
        <v>2.9498283216153789</v>
      </c>
      <c r="N2092" t="str">
        <f t="shared" si="96"/>
        <v>10Qf-302,94982832161538</v>
      </c>
      <c r="O2092" t="s">
        <v>2510</v>
      </c>
      <c r="P2092">
        <v>264.47074678193059</v>
      </c>
      <c r="Q2092">
        <v>40.073184729190451</v>
      </c>
      <c r="R2092">
        <v>14.876915460625559</v>
      </c>
      <c r="T2092">
        <f t="shared" si="97"/>
        <v>319.42084697174664</v>
      </c>
      <c r="U2092">
        <v>24759339.151521571</v>
      </c>
      <c r="V2092">
        <v>22270667.943111438</v>
      </c>
      <c r="W2092">
        <v>2969992.905364017</v>
      </c>
      <c r="Y2092">
        <f t="shared" si="98"/>
        <v>49999999.999997027</v>
      </c>
      <c r="Z2092">
        <v>1.074358109369548</v>
      </c>
      <c r="AA2092">
        <v>0.23061234292665311</v>
      </c>
      <c r="AB2092">
        <v>6.7042447723858811E-2</v>
      </c>
      <c r="AD2092">
        <v>7.9644000000000006E-2</v>
      </c>
      <c r="AE2092">
        <v>5.4999999999999997E-3</v>
      </c>
      <c r="AF2092">
        <v>0.92664764029802482</v>
      </c>
      <c r="AG2092">
        <v>1.0516137966558829</v>
      </c>
      <c r="AH2092">
        <v>5.0132337585692861</v>
      </c>
    </row>
    <row r="2093" spans="1:34">
      <c r="A2093" t="s">
        <v>1531</v>
      </c>
      <c r="B2093" t="s">
        <v>1742</v>
      </c>
      <c r="C2093" t="s">
        <v>2511</v>
      </c>
      <c r="D2093" t="s">
        <v>2637</v>
      </c>
      <c r="E2093" t="s">
        <v>489</v>
      </c>
      <c r="F2093" t="s">
        <v>672</v>
      </c>
      <c r="G2093" t="s">
        <v>46</v>
      </c>
      <c r="I2093">
        <v>0.27241998143446128</v>
      </c>
      <c r="J2093">
        <v>0.27241998143446128</v>
      </c>
      <c r="K2093">
        <v>2.1793598514756898</v>
      </c>
      <c r="M2093">
        <v>2.7241998143446131</v>
      </c>
      <c r="N2093" t="str">
        <f t="shared" si="96"/>
        <v>10Qf-302,72419981434461</v>
      </c>
      <c r="O2093" t="s">
        <v>2513</v>
      </c>
      <c r="P2093">
        <v>32.213216214491553</v>
      </c>
      <c r="Q2093">
        <v>13.738999669534319</v>
      </c>
      <c r="R2093">
        <v>271.09304035052622</v>
      </c>
      <c r="T2093">
        <f t="shared" si="97"/>
        <v>317.04525623455208</v>
      </c>
      <c r="U2093">
        <v>3015751.09958582</v>
      </c>
      <c r="V2093">
        <v>2742822.0354758739</v>
      </c>
      <c r="W2093">
        <v>24803339.778243829</v>
      </c>
      <c r="Y2093">
        <f t="shared" si="98"/>
        <v>30561912.913305521</v>
      </c>
      <c r="Z2093">
        <v>0.13085957706108831</v>
      </c>
      <c r="AA2093">
        <v>6.1914458649759432E-2</v>
      </c>
      <c r="AB2093">
        <v>1.5481415646135479</v>
      </c>
      <c r="AD2093">
        <v>7.9644000000000006E-2</v>
      </c>
      <c r="AE2093">
        <v>5.4999999999999997E-3</v>
      </c>
      <c r="AF2093">
        <v>0.85576957518678931</v>
      </c>
      <c r="AG2093">
        <v>0.97117723381385435</v>
      </c>
      <c r="AH2093">
        <v>4.6362906233452561</v>
      </c>
    </row>
    <row r="2094" spans="1:34">
      <c r="A2094" t="s">
        <v>1531</v>
      </c>
      <c r="B2094" t="s">
        <v>1749</v>
      </c>
      <c r="C2094" t="s">
        <v>2502</v>
      </c>
      <c r="D2094" t="s">
        <v>2638</v>
      </c>
      <c r="E2094" t="s">
        <v>489</v>
      </c>
      <c r="F2094" t="s">
        <v>671</v>
      </c>
      <c r="G2094" t="s">
        <v>672</v>
      </c>
      <c r="I2094">
        <v>2.9158462623421961</v>
      </c>
      <c r="J2094">
        <v>0.36448078279277452</v>
      </c>
      <c r="K2094">
        <v>0.3644807827927744</v>
      </c>
      <c r="M2094">
        <v>3.6448078279277452</v>
      </c>
      <c r="N2094" t="str">
        <f t="shared" si="96"/>
        <v>10Qf-303,64480782792775</v>
      </c>
      <c r="O2094" t="s">
        <v>2504</v>
      </c>
      <c r="P2094">
        <v>344.79404044612471</v>
      </c>
      <c r="Q2094">
        <v>18.115511922744879</v>
      </c>
      <c r="R2094">
        <v>18.381916509844071</v>
      </c>
      <c r="T2094">
        <f t="shared" si="97"/>
        <v>381.29146887871366</v>
      </c>
      <c r="U2094">
        <v>32279080.72520446</v>
      </c>
      <c r="V2094">
        <v>1532149.609121504</v>
      </c>
      <c r="W2094">
        <v>3669723.1872913348</v>
      </c>
      <c r="Y2094">
        <f t="shared" si="98"/>
        <v>37480953.521617293</v>
      </c>
      <c r="Z2094">
        <v>1.400654998418505</v>
      </c>
      <c r="AA2094">
        <v>6.2463339268604007E-2</v>
      </c>
      <c r="AB2094">
        <v>8.2837647356217334E-2</v>
      </c>
      <c r="AD2094">
        <v>7.9644000000000006E-2</v>
      </c>
      <c r="AE2094">
        <v>5.4999999999999997E-3</v>
      </c>
      <c r="AF2094">
        <v>1.144965809820234</v>
      </c>
      <c r="AG2094">
        <v>0.57770204072654752</v>
      </c>
      <c r="AH2094">
        <v>5.4526196784745267</v>
      </c>
    </row>
    <row r="2095" spans="1:34">
      <c r="A2095" t="s">
        <v>1531</v>
      </c>
      <c r="B2095" t="s">
        <v>1749</v>
      </c>
      <c r="C2095" t="s">
        <v>2505</v>
      </c>
      <c r="D2095" t="s">
        <v>2639</v>
      </c>
      <c r="E2095" t="s">
        <v>489</v>
      </c>
      <c r="F2095" t="s">
        <v>43</v>
      </c>
      <c r="G2095" t="s">
        <v>672</v>
      </c>
      <c r="I2095">
        <v>2.9381737614330188</v>
      </c>
      <c r="J2095">
        <v>0.3672717201791274</v>
      </c>
      <c r="K2095">
        <v>0.3672717201791274</v>
      </c>
      <c r="M2095">
        <v>3.6727172017912739</v>
      </c>
      <c r="N2095" t="str">
        <f t="shared" si="96"/>
        <v>10Qf-303,67271720179127</v>
      </c>
      <c r="O2095" t="s">
        <v>2507</v>
      </c>
      <c r="P2095">
        <v>347.43423061115709</v>
      </c>
      <c r="Q2095">
        <v>16.47714490076358</v>
      </c>
      <c r="R2095">
        <v>18.52267229298041</v>
      </c>
      <c r="T2095">
        <f t="shared" si="97"/>
        <v>382.43404780490107</v>
      </c>
      <c r="U2095">
        <v>32526251.21387272</v>
      </c>
      <c r="V2095">
        <v>2253976.822523166</v>
      </c>
      <c r="W2095">
        <v>3697823.345446452</v>
      </c>
      <c r="Y2095">
        <f t="shared" si="98"/>
        <v>38478051.381842338</v>
      </c>
      <c r="Z2095">
        <v>1.411380228897092</v>
      </c>
      <c r="AA2095">
        <v>7.2624582652414699E-2</v>
      </c>
      <c r="AB2095">
        <v>8.3471959775194546E-2</v>
      </c>
      <c r="AD2095">
        <v>7.9644000000000006E-2</v>
      </c>
      <c r="AE2095">
        <v>5.4999999999999997E-3</v>
      </c>
      <c r="AF2095">
        <v>1.1537331523951651</v>
      </c>
      <c r="AG2095">
        <v>0.582125676483917</v>
      </c>
      <c r="AH2095">
        <v>5.4937200306703566</v>
      </c>
    </row>
    <row r="2096" spans="1:34">
      <c r="A2096" t="s">
        <v>1531</v>
      </c>
      <c r="B2096" t="s">
        <v>1749</v>
      </c>
      <c r="C2096" t="s">
        <v>2508</v>
      </c>
      <c r="D2096" t="s">
        <v>2640</v>
      </c>
      <c r="E2096" t="s">
        <v>489</v>
      </c>
      <c r="F2096" t="s">
        <v>254</v>
      </c>
      <c r="G2096" t="s">
        <v>672</v>
      </c>
      <c r="I2096">
        <v>2.235117156700333</v>
      </c>
      <c r="J2096">
        <v>0.41863226162316253</v>
      </c>
      <c r="K2096">
        <v>0.29486104648038852</v>
      </c>
      <c r="M2096">
        <v>2.9486104648038838</v>
      </c>
      <c r="N2096" t="str">
        <f t="shared" si="96"/>
        <v>10Qf-302,94861046480388</v>
      </c>
      <c r="O2096" t="s">
        <v>2510</v>
      </c>
      <c r="P2096">
        <v>264.29893965332798</v>
      </c>
      <c r="Q2096">
        <v>40.107374293709242</v>
      </c>
      <c r="R2096">
        <v>14.87077342425858</v>
      </c>
      <c r="T2096">
        <f t="shared" si="97"/>
        <v>319.27708737129581</v>
      </c>
      <c r="U2096">
        <v>24743254.835893162</v>
      </c>
      <c r="V2096">
        <v>22287978.440642212</v>
      </c>
      <c r="W2096">
        <v>2968766.7234661151</v>
      </c>
      <c r="Y2096">
        <f t="shared" si="98"/>
        <v>50000000.00000149</v>
      </c>
      <c r="Z2096">
        <v>1.0736601781839341</v>
      </c>
      <c r="AA2096">
        <v>0.23080909633246799</v>
      </c>
      <c r="AB2096">
        <v>6.7014768790470927E-2</v>
      </c>
      <c r="AD2096">
        <v>7.9644000000000006E-2</v>
      </c>
      <c r="AE2096">
        <v>5.4999999999999997E-3</v>
      </c>
      <c r="AF2096">
        <v>0.92626506747765991</v>
      </c>
      <c r="AG2096">
        <v>0.46735475867141568</v>
      </c>
      <c r="AH2096">
        <v>4.4273742909529599</v>
      </c>
    </row>
    <row r="2097" spans="1:34">
      <c r="A2097" t="s">
        <v>1531</v>
      </c>
      <c r="B2097" t="s">
        <v>1749</v>
      </c>
      <c r="C2097" t="s">
        <v>2511</v>
      </c>
      <c r="D2097" t="s">
        <v>2641</v>
      </c>
      <c r="E2097" t="s">
        <v>489</v>
      </c>
      <c r="F2097" t="s">
        <v>672</v>
      </c>
      <c r="G2097" t="s">
        <v>46</v>
      </c>
      <c r="I2097">
        <v>0.27239754791942461</v>
      </c>
      <c r="J2097">
        <v>0.2723975479194245</v>
      </c>
      <c r="K2097">
        <v>2.179180383355396</v>
      </c>
      <c r="M2097">
        <v>2.723975479194245</v>
      </c>
      <c r="N2097" t="str">
        <f t="shared" si="96"/>
        <v>10Qf-302,72397547919424</v>
      </c>
      <c r="O2097" t="s">
        <v>2513</v>
      </c>
      <c r="P2097">
        <v>32.210563488114722</v>
      </c>
      <c r="Q2097">
        <v>13.73786827655039</v>
      </c>
      <c r="R2097">
        <v>271.07071610777052</v>
      </c>
      <c r="T2097">
        <f t="shared" si="97"/>
        <v>317.01914787243561</v>
      </c>
      <c r="U2097">
        <v>3015502.755476539</v>
      </c>
      <c r="V2097">
        <v>2742596.1668040832</v>
      </c>
      <c r="W2097">
        <v>24801297.24783564</v>
      </c>
      <c r="Y2097">
        <f t="shared" si="98"/>
        <v>30559396.170116261</v>
      </c>
      <c r="Z2097">
        <v>0.13084880090482309</v>
      </c>
      <c r="AA2097">
        <v>6.1909360055552788E-2</v>
      </c>
      <c r="AB2097">
        <v>1.548014076692559</v>
      </c>
      <c r="AD2097">
        <v>7.9644000000000006E-2</v>
      </c>
      <c r="AE2097">
        <v>5.4999999999999997E-3</v>
      </c>
      <c r="AF2097">
        <v>0.85569910341180466</v>
      </c>
      <c r="AG2097">
        <v>0.43175011345228781</v>
      </c>
      <c r="AH2097">
        <v>4.0965686960583376</v>
      </c>
    </row>
    <row r="2098" spans="1:34">
      <c r="A2098" t="s">
        <v>1531</v>
      </c>
      <c r="B2098" t="s">
        <v>1756</v>
      </c>
      <c r="C2098" t="s">
        <v>2502</v>
      </c>
      <c r="D2098" t="s">
        <v>2642</v>
      </c>
      <c r="E2098" t="s">
        <v>489</v>
      </c>
      <c r="F2098" t="s">
        <v>671</v>
      </c>
      <c r="G2098" t="s">
        <v>672</v>
      </c>
      <c r="I2098">
        <v>2.916051373822413</v>
      </c>
      <c r="J2098">
        <v>0.36450642172780162</v>
      </c>
      <c r="K2098">
        <v>0.36450642172780168</v>
      </c>
      <c r="M2098">
        <v>3.6450642172780161</v>
      </c>
      <c r="N2098" t="str">
        <f t="shared" si="96"/>
        <v>10Qf-303,64506421727802</v>
      </c>
      <c r="O2098" t="s">
        <v>2504</v>
      </c>
      <c r="P2098">
        <v>344.8182945424121</v>
      </c>
      <c r="Q2098">
        <v>18.116786235287819</v>
      </c>
      <c r="R2098">
        <v>18.38320956227734</v>
      </c>
      <c r="T2098">
        <f t="shared" si="97"/>
        <v>381.31829033997724</v>
      </c>
      <c r="U2098">
        <v>32281351.355900291</v>
      </c>
      <c r="V2098">
        <v>1533600.5441524419</v>
      </c>
      <c r="W2098">
        <v>3669981.3292807322</v>
      </c>
      <c r="Y2098">
        <f t="shared" si="98"/>
        <v>37484933.229333468</v>
      </c>
      <c r="Z2098">
        <v>1.4007535257049779</v>
      </c>
      <c r="AA2098">
        <v>6.2467733172405518E-2</v>
      </c>
      <c r="AB2098">
        <v>8.2843474464692313E-2</v>
      </c>
      <c r="AD2098">
        <v>7.9644000000000006E-2</v>
      </c>
      <c r="AE2098">
        <v>5.4999999999999997E-3</v>
      </c>
      <c r="AF2098">
        <v>1.1450463509773869</v>
      </c>
      <c r="AG2098">
        <v>0.57774267843856553</v>
      </c>
      <c r="AH2098">
        <v>5.4529972466939691</v>
      </c>
    </row>
    <row r="2099" spans="1:34">
      <c r="A2099" t="s">
        <v>1531</v>
      </c>
      <c r="B2099" t="s">
        <v>1756</v>
      </c>
      <c r="C2099" t="s">
        <v>2505</v>
      </c>
      <c r="D2099" t="s">
        <v>2643</v>
      </c>
      <c r="E2099" t="s">
        <v>489</v>
      </c>
      <c r="F2099" t="s">
        <v>43</v>
      </c>
      <c r="G2099" t="s">
        <v>672</v>
      </c>
      <c r="I2099">
        <v>2.940270663035744</v>
      </c>
      <c r="J2099">
        <v>0.36753383287946778</v>
      </c>
      <c r="K2099">
        <v>0.36753383287946789</v>
      </c>
      <c r="M2099">
        <v>3.675338328794679</v>
      </c>
      <c r="N2099" t="str">
        <f t="shared" si="96"/>
        <v>10Qf-303,67533832879468</v>
      </c>
      <c r="O2099" t="s">
        <v>2507</v>
      </c>
      <c r="P2099">
        <v>347.6821857881356</v>
      </c>
      <c r="Q2099">
        <v>16.488904229637939</v>
      </c>
      <c r="R2099">
        <v>18.5358914639252</v>
      </c>
      <c r="T2099">
        <f t="shared" si="97"/>
        <v>382.70698148169873</v>
      </c>
      <c r="U2099">
        <v>32549464.391117789</v>
      </c>
      <c r="V2099">
        <v>2268913.635145314</v>
      </c>
      <c r="W2099">
        <v>3700462.3900807211</v>
      </c>
      <c r="Y2099">
        <f t="shared" si="98"/>
        <v>38518840.416343823</v>
      </c>
      <c r="Z2099">
        <v>1.412387495895006</v>
      </c>
      <c r="AA2099">
        <v>7.2676413012402227E-2</v>
      </c>
      <c r="AB2099">
        <v>8.3531531638687664E-2</v>
      </c>
      <c r="AD2099">
        <v>7.9644000000000006E-2</v>
      </c>
      <c r="AE2099">
        <v>5.4999999999999997E-3</v>
      </c>
      <c r="AF2099">
        <v>1.154556543076863</v>
      </c>
      <c r="AG2099">
        <v>0.58254112511395673</v>
      </c>
      <c r="AH2099">
        <v>5.4975799969854986</v>
      </c>
    </row>
    <row r="2100" spans="1:34">
      <c r="A2100" t="s">
        <v>1531</v>
      </c>
      <c r="B2100" t="s">
        <v>1756</v>
      </c>
      <c r="C2100" t="s">
        <v>2508</v>
      </c>
      <c r="D2100" t="s">
        <v>2644</v>
      </c>
      <c r="E2100" t="s">
        <v>489</v>
      </c>
      <c r="F2100" t="s">
        <v>254</v>
      </c>
      <c r="G2100" t="s">
        <v>672</v>
      </c>
      <c r="I2100">
        <v>2.2377900518752569</v>
      </c>
      <c r="J2100">
        <v>0.41797557672670421</v>
      </c>
      <c r="K2100">
        <v>0.29508506984466237</v>
      </c>
      <c r="M2100">
        <v>2.9508506984466241</v>
      </c>
      <c r="N2100" t="str">
        <f t="shared" si="96"/>
        <v>10Qf-302,95085069844662</v>
      </c>
      <c r="O2100" t="s">
        <v>2510</v>
      </c>
      <c r="P2100">
        <v>264.6150051259674</v>
      </c>
      <c r="Q2100">
        <v>40.044460110188943</v>
      </c>
      <c r="R2100">
        <v>14.88207162974086</v>
      </c>
      <c r="T2100">
        <f t="shared" si="97"/>
        <v>319.54153686589717</v>
      </c>
      <c r="U2100">
        <v>24772844.392872091</v>
      </c>
      <c r="V2100">
        <v>22256133.336119428</v>
      </c>
      <c r="W2100">
        <v>2971022.271009861</v>
      </c>
      <c r="Y2100">
        <f t="shared" si="98"/>
        <v>50000000.000001386</v>
      </c>
      <c r="Z2100">
        <v>1.0749441292740021</v>
      </c>
      <c r="AA2100">
        <v>0.2304470390773988</v>
      </c>
      <c r="AB2100">
        <v>6.7065683871115445E-2</v>
      </c>
      <c r="AD2100">
        <v>7.9644000000000006E-2</v>
      </c>
      <c r="AE2100">
        <v>5.4999999999999997E-3</v>
      </c>
      <c r="AF2100">
        <v>0.92696880579475083</v>
      </c>
      <c r="AG2100">
        <v>0.46770983570378982</v>
      </c>
      <c r="AH2100">
        <v>4.4306733399451641</v>
      </c>
    </row>
    <row r="2101" spans="1:34">
      <c r="A2101" t="s">
        <v>1531</v>
      </c>
      <c r="B2101" t="s">
        <v>1756</v>
      </c>
      <c r="C2101" t="s">
        <v>2511</v>
      </c>
      <c r="D2101" t="s">
        <v>2645</v>
      </c>
      <c r="E2101" t="s">
        <v>489</v>
      </c>
      <c r="F2101" t="s">
        <v>672</v>
      </c>
      <c r="G2101" t="s">
        <v>46</v>
      </c>
      <c r="I2101">
        <v>0.27243285681993928</v>
      </c>
      <c r="J2101">
        <v>0.27243285681993928</v>
      </c>
      <c r="K2101">
        <v>2.1794628545595152</v>
      </c>
      <c r="M2101">
        <v>2.7243285681993941</v>
      </c>
      <c r="N2101" t="str">
        <f t="shared" si="96"/>
        <v>10Qf-302,72432856819939</v>
      </c>
      <c r="O2101" t="s">
        <v>2513</v>
      </c>
      <c r="P2101">
        <v>32.214738707717132</v>
      </c>
      <c r="Q2101">
        <v>13.73964901587043</v>
      </c>
      <c r="R2101">
        <v>271.1058530207884</v>
      </c>
      <c r="T2101">
        <f t="shared" si="97"/>
        <v>317.06024074437596</v>
      </c>
      <c r="U2101">
        <v>3015893.6330288812</v>
      </c>
      <c r="V2101">
        <v>2742951.6694726851</v>
      </c>
      <c r="W2101">
        <v>24804512.05848226</v>
      </c>
      <c r="Y2101">
        <f t="shared" si="98"/>
        <v>30563357.360983826</v>
      </c>
      <c r="Z2101">
        <v>0.13086576187722859</v>
      </c>
      <c r="AA2101">
        <v>6.1917384912794853E-2</v>
      </c>
      <c r="AB2101">
        <v>1.5482147344277231</v>
      </c>
      <c r="AD2101">
        <v>7.9644000000000006E-2</v>
      </c>
      <c r="AE2101">
        <v>5.4999999999999997E-3</v>
      </c>
      <c r="AF2101">
        <v>0.8558100214238934</v>
      </c>
      <c r="AG2101">
        <v>0.43180607805960403</v>
      </c>
      <c r="AH2101">
        <v>4.0970886676828906</v>
      </c>
    </row>
    <row r="2102" spans="1:34">
      <c r="A2102" t="s">
        <v>1531</v>
      </c>
      <c r="B2102" t="s">
        <v>1763</v>
      </c>
      <c r="C2102" t="s">
        <v>2502</v>
      </c>
      <c r="D2102" t="s">
        <v>2646</v>
      </c>
      <c r="E2102" t="s">
        <v>489</v>
      </c>
      <c r="F2102" t="s">
        <v>671</v>
      </c>
      <c r="G2102" t="s">
        <v>672</v>
      </c>
      <c r="I2102">
        <v>2.915983713126737</v>
      </c>
      <c r="J2102">
        <v>0.36449796414084218</v>
      </c>
      <c r="K2102">
        <v>0.36449796414084218</v>
      </c>
      <c r="M2102">
        <v>3.6449796414084221</v>
      </c>
      <c r="N2102" t="str">
        <f t="shared" si="96"/>
        <v>10Qf-303,64497964140842</v>
      </c>
      <c r="O2102" t="s">
        <v>2504</v>
      </c>
      <c r="P2102">
        <v>344.81029377606762</v>
      </c>
      <c r="Q2102">
        <v>18.11636587425745</v>
      </c>
      <c r="R2102">
        <v>18.38278301946713</v>
      </c>
      <c r="T2102">
        <f t="shared" si="97"/>
        <v>381.30944266979219</v>
      </c>
      <c r="U2102">
        <v>32280602.336623851</v>
      </c>
      <c r="V2102">
        <v>1533111.8001778959</v>
      </c>
      <c r="W2102">
        <v>3669896.1752631851</v>
      </c>
      <c r="Y2102">
        <f t="shared" si="98"/>
        <v>37483610.312064931</v>
      </c>
      <c r="Z2102">
        <v>1.4007210242343691</v>
      </c>
      <c r="AA2102">
        <v>6.2466283743111632E-2</v>
      </c>
      <c r="AB2102">
        <v>8.2841552260178086E-2</v>
      </c>
      <c r="AD2102">
        <v>7.9644000000000006E-2</v>
      </c>
      <c r="AE2102">
        <v>5.4999999999999997E-3</v>
      </c>
      <c r="AF2102">
        <v>1.145019782641389</v>
      </c>
      <c r="AG2102">
        <v>0.57772927316323497</v>
      </c>
      <c r="AH2102">
        <v>5.4528726972130457</v>
      </c>
    </row>
    <row r="2103" spans="1:34">
      <c r="A2103" t="s">
        <v>1531</v>
      </c>
      <c r="B2103" t="s">
        <v>1763</v>
      </c>
      <c r="C2103" t="s">
        <v>2505</v>
      </c>
      <c r="D2103" t="s">
        <v>2647</v>
      </c>
      <c r="E2103" t="s">
        <v>489</v>
      </c>
      <c r="F2103" t="s">
        <v>43</v>
      </c>
      <c r="G2103" t="s">
        <v>672</v>
      </c>
      <c r="I2103">
        <v>2.9397236997557732</v>
      </c>
      <c r="J2103">
        <v>0.36746546246947148</v>
      </c>
      <c r="K2103">
        <v>0.36746546246947159</v>
      </c>
      <c r="M2103">
        <v>3.6746546246947158</v>
      </c>
      <c r="N2103" t="str">
        <f t="shared" si="96"/>
        <v>10Qf-303,67465462469472</v>
      </c>
      <c r="O2103" t="s">
        <v>2507</v>
      </c>
      <c r="P2103">
        <v>347.61750827694021</v>
      </c>
      <c r="Q2103">
        <v>16.48583688442584</v>
      </c>
      <c r="R2103">
        <v>18.53244332830975</v>
      </c>
      <c r="T2103">
        <f t="shared" si="97"/>
        <v>382.6357884896758</v>
      </c>
      <c r="U2103">
        <v>32543409.383315802</v>
      </c>
      <c r="V2103">
        <v>2265024.0095833559</v>
      </c>
      <c r="W2103">
        <v>3699774.012282128</v>
      </c>
      <c r="Y2103">
        <f t="shared" si="98"/>
        <v>38508207.405181281</v>
      </c>
      <c r="Z2103">
        <v>1.4121247567849451</v>
      </c>
      <c r="AA2103">
        <v>7.26628933967636E-2</v>
      </c>
      <c r="AB2103">
        <v>8.3515992701711408E-2</v>
      </c>
      <c r="AD2103">
        <v>7.9644000000000006E-2</v>
      </c>
      <c r="AE2103">
        <v>5.4999999999999997E-3</v>
      </c>
      <c r="AF2103">
        <v>1.1543417669198059</v>
      </c>
      <c r="AG2103">
        <v>0.58243275801411243</v>
      </c>
      <c r="AH2103">
        <v>5.4965731496286354</v>
      </c>
    </row>
    <row r="2104" spans="1:34">
      <c r="A2104" t="s">
        <v>1531</v>
      </c>
      <c r="B2104" t="s">
        <v>1763</v>
      </c>
      <c r="C2104" t="s">
        <v>2508</v>
      </c>
      <c r="D2104" t="s">
        <v>2648</v>
      </c>
      <c r="E2104" t="s">
        <v>489</v>
      </c>
      <c r="F2104" t="s">
        <v>254</v>
      </c>
      <c r="G2104" t="s">
        <v>672</v>
      </c>
      <c r="I2104">
        <v>2.237072794974849</v>
      </c>
      <c r="J2104">
        <v>0.4181517702851088</v>
      </c>
      <c r="K2104">
        <v>0.29502495169555082</v>
      </c>
      <c r="M2104">
        <v>2.950249516955509</v>
      </c>
      <c r="N2104" t="str">
        <f t="shared" si="96"/>
        <v>10Qf-302,95024951695551</v>
      </c>
      <c r="O2104" t="s">
        <v>2510</v>
      </c>
      <c r="P2104">
        <v>264.53019067332502</v>
      </c>
      <c r="Q2104">
        <v>40.061340464721759</v>
      </c>
      <c r="R2104">
        <v>14.87903968169349</v>
      </c>
      <c r="T2104">
        <f t="shared" si="97"/>
        <v>319.47057081974026</v>
      </c>
      <c r="U2104">
        <v>24764904.195994079</v>
      </c>
      <c r="V2104">
        <v>22264678.824092042</v>
      </c>
      <c r="W2104">
        <v>2970416.9799322868</v>
      </c>
      <c r="Y2104">
        <f t="shared" si="98"/>
        <v>50000000.00001841</v>
      </c>
      <c r="Z2104">
        <v>1.0745995879737</v>
      </c>
      <c r="AA2104">
        <v>0.23054418179601599</v>
      </c>
      <c r="AB2104">
        <v>6.7052020473013493E-2</v>
      </c>
      <c r="AD2104">
        <v>7.9644000000000006E-2</v>
      </c>
      <c r="AE2104">
        <v>5.4999999999999997E-3</v>
      </c>
      <c r="AF2104">
        <v>0.92677995297031679</v>
      </c>
      <c r="AG2104">
        <v>0.4676145484374481</v>
      </c>
      <c r="AH2104">
        <v>4.4297880183632738</v>
      </c>
    </row>
    <row r="2105" spans="1:34">
      <c r="A2105" t="s">
        <v>1531</v>
      </c>
      <c r="B2105" t="s">
        <v>1763</v>
      </c>
      <c r="C2105" t="s">
        <v>2511</v>
      </c>
      <c r="D2105" t="s">
        <v>2649</v>
      </c>
      <c r="E2105" t="s">
        <v>489</v>
      </c>
      <c r="F2105" t="s">
        <v>672</v>
      </c>
      <c r="G2105" t="s">
        <v>46</v>
      </c>
      <c r="I2105">
        <v>0.27242258851039269</v>
      </c>
      <c r="J2105">
        <v>0.27242258851039269</v>
      </c>
      <c r="K2105">
        <v>2.179380708083142</v>
      </c>
      <c r="M2105">
        <v>2.7242258851039272</v>
      </c>
      <c r="N2105" t="str">
        <f t="shared" si="96"/>
        <v>10Qf-302,72422588510393</v>
      </c>
      <c r="O2105" t="s">
        <v>2513</v>
      </c>
      <c r="P2105">
        <v>32.21352449694654</v>
      </c>
      <c r="Q2105">
        <v>13.73913115260385</v>
      </c>
      <c r="R2105">
        <v>271.09563472755008</v>
      </c>
      <c r="T2105">
        <f t="shared" si="97"/>
        <v>317.04829037710044</v>
      </c>
      <c r="U2105">
        <v>3015779.960508815</v>
      </c>
      <c r="V2105">
        <v>2742848.2844509869</v>
      </c>
      <c r="W2105">
        <v>24803577.147726841</v>
      </c>
      <c r="Y2105">
        <f t="shared" si="98"/>
        <v>30562205.392686643</v>
      </c>
      <c r="Z2105">
        <v>0.13086082939526711</v>
      </c>
      <c r="AA2105">
        <v>6.1915051174926267E-2</v>
      </c>
      <c r="AB2105">
        <v>1.5481563804232781</v>
      </c>
      <c r="AD2105">
        <v>7.9644000000000006E-2</v>
      </c>
      <c r="AE2105">
        <v>5.4999999999999997E-3</v>
      </c>
      <c r="AF2105">
        <v>0.85577776495411306</v>
      </c>
      <c r="AG2105">
        <v>0.43178980278897239</v>
      </c>
      <c r="AH2105">
        <v>4.0969374528470119</v>
      </c>
    </row>
    <row r="2106" spans="1:34">
      <c r="A2106" t="s">
        <v>1531</v>
      </c>
      <c r="B2106" t="s">
        <v>1770</v>
      </c>
      <c r="C2106" t="s">
        <v>2502</v>
      </c>
      <c r="D2106" t="s">
        <v>2650</v>
      </c>
      <c r="E2106" t="s">
        <v>489</v>
      </c>
      <c r="F2106" t="s">
        <v>671</v>
      </c>
      <c r="G2106" t="s">
        <v>672</v>
      </c>
      <c r="I2106">
        <v>2.9157164367041379</v>
      </c>
      <c r="J2106">
        <v>0.36446455458801741</v>
      </c>
      <c r="K2106">
        <v>0.3644645545880173</v>
      </c>
      <c r="M2106">
        <v>3.6446455458801732</v>
      </c>
      <c r="N2106" t="str">
        <f t="shared" si="96"/>
        <v>10Qf-303,64464554588017</v>
      </c>
      <c r="O2106" t="s">
        <v>2504</v>
      </c>
      <c r="P2106">
        <v>344.77868877725342</v>
      </c>
      <c r="Q2106">
        <v>18.11470534459141</v>
      </c>
      <c r="R2106">
        <v>18.381098070247159</v>
      </c>
      <c r="T2106">
        <f t="shared" si="97"/>
        <v>381.274492192092</v>
      </c>
      <c r="U2106">
        <v>32277643.5258894</v>
      </c>
      <c r="V2106">
        <v>1531181.202086529</v>
      </c>
      <c r="W2106">
        <v>3669559.795908039</v>
      </c>
      <c r="Y2106">
        <f t="shared" si="98"/>
        <v>37478384.523883969</v>
      </c>
      <c r="Z2106">
        <v>1.400592635415622</v>
      </c>
      <c r="AA2106">
        <v>6.2460558140195278E-2</v>
      </c>
      <c r="AB2106">
        <v>8.2833959078628061E-2</v>
      </c>
      <c r="AD2106">
        <v>7.9644000000000006E-2</v>
      </c>
      <c r="AE2106">
        <v>5.4999999999999997E-3</v>
      </c>
      <c r="AF2106">
        <v>1.144914831166546</v>
      </c>
      <c r="AG2106">
        <v>0.57767631902200733</v>
      </c>
      <c r="AH2106">
        <v>5.4523806960687269</v>
      </c>
    </row>
    <row r="2107" spans="1:34">
      <c r="A2107" t="s">
        <v>1531</v>
      </c>
      <c r="B2107" t="s">
        <v>1770</v>
      </c>
      <c r="C2107" t="s">
        <v>2505</v>
      </c>
      <c r="D2107" t="s">
        <v>2651</v>
      </c>
      <c r="E2107" t="s">
        <v>489</v>
      </c>
      <c r="F2107" t="s">
        <v>43</v>
      </c>
      <c r="G2107" t="s">
        <v>672</v>
      </c>
      <c r="I2107">
        <v>2.937607707249815</v>
      </c>
      <c r="J2107">
        <v>0.36720096340622682</v>
      </c>
      <c r="K2107">
        <v>0.36720096340622688</v>
      </c>
      <c r="M2107">
        <v>3.672009634062269</v>
      </c>
      <c r="N2107" t="str">
        <f t="shared" si="96"/>
        <v>10Qf-303,67200963406227</v>
      </c>
      <c r="O2107" t="s">
        <v>2507</v>
      </c>
      <c r="P2107">
        <v>347.36729563195092</v>
      </c>
      <c r="Q2107">
        <v>16.4739704946339</v>
      </c>
      <c r="R2107">
        <v>18.519103805550159</v>
      </c>
      <c r="T2107">
        <f t="shared" si="97"/>
        <v>382.36036993213497</v>
      </c>
      <c r="U2107">
        <v>32519984.865433682</v>
      </c>
      <c r="V2107">
        <v>2249981.5501163742</v>
      </c>
      <c r="W2107">
        <v>3697110.9408906312</v>
      </c>
      <c r="Y2107">
        <f t="shared" si="98"/>
        <v>38467077.356440686</v>
      </c>
      <c r="Z2107">
        <v>1.411108319286726</v>
      </c>
      <c r="AA2107">
        <v>7.2610591155603477E-2</v>
      </c>
      <c r="AB2107">
        <v>8.345587847577271E-2</v>
      </c>
      <c r="AD2107">
        <v>7.9644000000000006E-2</v>
      </c>
      <c r="AE2107">
        <v>5.4999999999999997E-3</v>
      </c>
      <c r="AF2107">
        <v>1.153510879810137</v>
      </c>
      <c r="AG2107">
        <v>0.58201352699886955</v>
      </c>
      <c r="AH2107">
        <v>5.492678040871275</v>
      </c>
    </row>
    <row r="2108" spans="1:34">
      <c r="A2108" t="s">
        <v>1531</v>
      </c>
      <c r="B2108" t="s">
        <v>1770</v>
      </c>
      <c r="C2108" t="s">
        <v>2508</v>
      </c>
      <c r="D2108" t="s">
        <v>2652</v>
      </c>
      <c r="E2108" t="s">
        <v>489</v>
      </c>
      <c r="F2108" t="s">
        <v>254</v>
      </c>
      <c r="G2108" t="s">
        <v>672</v>
      </c>
      <c r="I2108">
        <v>2.2343094946743651</v>
      </c>
      <c r="J2108">
        <v>0.41883054381782497</v>
      </c>
      <c r="K2108">
        <v>0.29479333761024329</v>
      </c>
      <c r="M2108">
        <v>2.9479333761024331</v>
      </c>
      <c r="N2108" t="str">
        <f t="shared" si="96"/>
        <v>10Qf-302,94793337610243</v>
      </c>
      <c r="O2108" t="s">
        <v>2510</v>
      </c>
      <c r="P2108">
        <v>264.20343494279331</v>
      </c>
      <c r="Q2108">
        <v>40.126370866420267</v>
      </c>
      <c r="R2108">
        <v>14.86735865218624</v>
      </c>
      <c r="T2108">
        <f t="shared" si="97"/>
        <v>319.19716446139978</v>
      </c>
      <c r="U2108">
        <v>24734313.833731409</v>
      </c>
      <c r="V2108">
        <v>22297601.1600013</v>
      </c>
      <c r="W2108">
        <v>2968085.0062879049</v>
      </c>
      <c r="Y2108">
        <f t="shared" si="98"/>
        <v>50000000.000020608</v>
      </c>
      <c r="Z2108">
        <v>1.073272209905799</v>
      </c>
      <c r="AA2108">
        <v>0.23091841742012489</v>
      </c>
      <c r="AB2108">
        <v>6.6999380205467904E-2</v>
      </c>
      <c r="AD2108">
        <v>7.9644000000000006E-2</v>
      </c>
      <c r="AE2108">
        <v>5.4999999999999997E-3</v>
      </c>
      <c r="AF2108">
        <v>0.92605236945626157</v>
      </c>
      <c r="AG2108">
        <v>0.46724744011223562</v>
      </c>
      <c r="AH2108">
        <v>4.4263771856709297</v>
      </c>
    </row>
    <row r="2109" spans="1:34">
      <c r="A2109" t="s">
        <v>1531</v>
      </c>
      <c r="B2109" t="s">
        <v>1770</v>
      </c>
      <c r="C2109" t="s">
        <v>2511</v>
      </c>
      <c r="D2109" t="s">
        <v>2653</v>
      </c>
      <c r="E2109" t="s">
        <v>489</v>
      </c>
      <c r="F2109" t="s">
        <v>672</v>
      </c>
      <c r="G2109" t="s">
        <v>46</v>
      </c>
      <c r="I2109">
        <v>0.27238202074058582</v>
      </c>
      <c r="J2109">
        <v>0.27238202074058582</v>
      </c>
      <c r="K2109">
        <v>2.1790561659246861</v>
      </c>
      <c r="M2109">
        <v>2.7238202074058582</v>
      </c>
      <c r="N2109" t="str">
        <f t="shared" si="96"/>
        <v>10Qf-302,72382020740586</v>
      </c>
      <c r="O2109" t="s">
        <v>2513</v>
      </c>
      <c r="P2109">
        <v>32.208727424671409</v>
      </c>
      <c r="Q2109">
        <v>13.737085191903629</v>
      </c>
      <c r="R2109">
        <v>271.05526456087108</v>
      </c>
      <c r="T2109">
        <f t="shared" si="97"/>
        <v>317.00107717744612</v>
      </c>
      <c r="U2109">
        <v>3015330.866078374</v>
      </c>
      <c r="V2109">
        <v>2742439.833601051</v>
      </c>
      <c r="W2109">
        <v>24799883.526674271</v>
      </c>
      <c r="Y2109">
        <f t="shared" si="98"/>
        <v>30557654.226353697</v>
      </c>
      <c r="Z2109">
        <v>0.13084134227405339</v>
      </c>
      <c r="AA2109">
        <v>6.1905831104162749E-2</v>
      </c>
      <c r="AB2109">
        <v>1.5479258369429829</v>
      </c>
      <c r="AD2109">
        <v>7.9644000000000006E-2</v>
      </c>
      <c r="AE2109">
        <v>5.4999999999999997E-3</v>
      </c>
      <c r="AF2109">
        <v>0.85565032693377729</v>
      </c>
      <c r="AG2109">
        <v>0.43172550287382838</v>
      </c>
      <c r="AH2109">
        <v>4.096340037213464</v>
      </c>
    </row>
    <row r="2110" spans="1:34">
      <c r="A2110" t="s">
        <v>1531</v>
      </c>
      <c r="B2110" t="s">
        <v>1777</v>
      </c>
      <c r="C2110" t="s">
        <v>2502</v>
      </c>
      <c r="D2110" t="s">
        <v>2654</v>
      </c>
      <c r="E2110" t="s">
        <v>489</v>
      </c>
      <c r="F2110" t="s">
        <v>671</v>
      </c>
      <c r="G2110" t="s">
        <v>672</v>
      </c>
      <c r="I2110">
        <v>2.9161644611827309</v>
      </c>
      <c r="J2110">
        <v>0.36452055764784141</v>
      </c>
      <c r="K2110">
        <v>0.36452055764784153</v>
      </c>
      <c r="M2110">
        <v>3.6452055764784141</v>
      </c>
      <c r="N2110" t="str">
        <f t="shared" si="96"/>
        <v>10Qf-303,64520557647841</v>
      </c>
      <c r="O2110" t="s">
        <v>2504</v>
      </c>
      <c r="P2110">
        <v>344.83166693738059</v>
      </c>
      <c r="Q2110">
        <v>18.11748882220078</v>
      </c>
      <c r="R2110">
        <v>18.383922481350801</v>
      </c>
      <c r="T2110">
        <f t="shared" si="97"/>
        <v>381.33307824093214</v>
      </c>
      <c r="U2110">
        <v>32282603.258677151</v>
      </c>
      <c r="V2110">
        <v>1534479.5670034699</v>
      </c>
      <c r="W2110">
        <v>3670123.654791411</v>
      </c>
      <c r="Y2110">
        <f t="shared" si="98"/>
        <v>37487206.480472028</v>
      </c>
      <c r="Z2110">
        <v>1.400807848314003</v>
      </c>
      <c r="AA2110">
        <v>6.2470155732965639E-2</v>
      </c>
      <c r="AB2110">
        <v>8.2846687216679787E-2</v>
      </c>
      <c r="AD2110">
        <v>7.9644000000000006E-2</v>
      </c>
      <c r="AE2110">
        <v>5.4999999999999997E-3</v>
      </c>
      <c r="AF2110">
        <v>1.1450907570089259</v>
      </c>
      <c r="AG2110">
        <v>0.57776508387182868</v>
      </c>
      <c r="AH2110">
        <v>5.4532054173591691</v>
      </c>
    </row>
    <row r="2111" spans="1:34">
      <c r="A2111" t="s">
        <v>1531</v>
      </c>
      <c r="B2111" t="s">
        <v>1777</v>
      </c>
      <c r="C2111" t="s">
        <v>2505</v>
      </c>
      <c r="D2111" t="s">
        <v>2655</v>
      </c>
      <c r="E2111" t="s">
        <v>489</v>
      </c>
      <c r="F2111" t="s">
        <v>43</v>
      </c>
      <c r="G2111" t="s">
        <v>672</v>
      </c>
      <c r="I2111">
        <v>2.9411064349537219</v>
      </c>
      <c r="J2111">
        <v>0.36763830436921519</v>
      </c>
      <c r="K2111">
        <v>0.36763830436921519</v>
      </c>
      <c r="M2111">
        <v>3.6763830436921521</v>
      </c>
      <c r="N2111" t="str">
        <f t="shared" si="96"/>
        <v>10Qf-303,67638304369215</v>
      </c>
      <c r="O2111" t="s">
        <v>2507</v>
      </c>
      <c r="P2111">
        <v>347.78101444731868</v>
      </c>
      <c r="Q2111">
        <v>16.493591200564339</v>
      </c>
      <c r="R2111">
        <v>18.541160290960409</v>
      </c>
      <c r="T2111">
        <f t="shared" si="97"/>
        <v>382.81576593884347</v>
      </c>
      <c r="U2111">
        <v>32558716.576171819</v>
      </c>
      <c r="V2111">
        <v>2274900.1808629022</v>
      </c>
      <c r="W2111">
        <v>3701514.2464924599</v>
      </c>
      <c r="Y2111">
        <f t="shared" si="98"/>
        <v>38535131.003527179</v>
      </c>
      <c r="Z2111">
        <v>1.412788967032073</v>
      </c>
      <c r="AA2111">
        <v>7.2697071282356363E-2</v>
      </c>
      <c r="AB2111">
        <v>8.3555275476044882E-2</v>
      </c>
      <c r="AD2111">
        <v>7.9644000000000006E-2</v>
      </c>
      <c r="AE2111">
        <v>5.4999999999999997E-3</v>
      </c>
      <c r="AF2111">
        <v>1.1548847257671679</v>
      </c>
      <c r="AG2111">
        <v>0.58270671242520611</v>
      </c>
      <c r="AH2111">
        <v>5.4991184818845262</v>
      </c>
    </row>
    <row r="2112" spans="1:34">
      <c r="A2112" t="s">
        <v>1531</v>
      </c>
      <c r="B2112" t="s">
        <v>1777</v>
      </c>
      <c r="C2112" t="s">
        <v>2508</v>
      </c>
      <c r="D2112" t="s">
        <v>2656</v>
      </c>
      <c r="E2112" t="s">
        <v>489</v>
      </c>
      <c r="F2112" t="s">
        <v>254</v>
      </c>
      <c r="G2112" t="s">
        <v>672</v>
      </c>
      <c r="I2112">
        <v>2.2384854181431368</v>
      </c>
      <c r="J2112">
        <v>0.41780472242061201</v>
      </c>
      <c r="K2112">
        <v>0.29514334895152772</v>
      </c>
      <c r="M2112">
        <v>2.951433489515277</v>
      </c>
      <c r="N2112" t="str">
        <f t="shared" si="96"/>
        <v>10Qf-302,95143348951528</v>
      </c>
      <c r="O2112" t="s">
        <v>2510</v>
      </c>
      <c r="P2112">
        <v>264.69723104719952</v>
      </c>
      <c r="Q2112">
        <v>40.02809128668364</v>
      </c>
      <c r="R2112">
        <v>14.88501082908207</v>
      </c>
      <c r="T2112">
        <f t="shared" si="97"/>
        <v>319.61033316296528</v>
      </c>
      <c r="U2112">
        <v>24780542.25547355</v>
      </c>
      <c r="V2112">
        <v>22247848.698572911</v>
      </c>
      <c r="W2112">
        <v>2971609.0459508039</v>
      </c>
      <c r="Y2112">
        <f t="shared" si="98"/>
        <v>49999999.999997258</v>
      </c>
      <c r="Z2112">
        <v>1.0752781551969111</v>
      </c>
      <c r="AA2112">
        <v>0.23035284010706439</v>
      </c>
      <c r="AB2112">
        <v>6.7078929299490983E-2</v>
      </c>
      <c r="AD2112">
        <v>7.9644000000000006E-2</v>
      </c>
      <c r="AE2112">
        <v>5.4999999999999997E-3</v>
      </c>
      <c r="AF2112">
        <v>0.92715188152312367</v>
      </c>
      <c r="AG2112">
        <v>0.46780220808817141</v>
      </c>
      <c r="AH2112">
        <v>4.4315315791265721</v>
      </c>
    </row>
    <row r="2113" spans="1:34">
      <c r="A2113" t="s">
        <v>1531</v>
      </c>
      <c r="B2113" t="s">
        <v>1777</v>
      </c>
      <c r="C2113" t="s">
        <v>2511</v>
      </c>
      <c r="D2113" t="s">
        <v>2657</v>
      </c>
      <c r="E2113" t="s">
        <v>489</v>
      </c>
      <c r="F2113" t="s">
        <v>672</v>
      </c>
      <c r="G2113" t="s">
        <v>46</v>
      </c>
      <c r="I2113">
        <v>0.27244154750631661</v>
      </c>
      <c r="J2113">
        <v>0.27244154750631638</v>
      </c>
      <c r="K2113">
        <v>2.179532380050532</v>
      </c>
      <c r="M2113">
        <v>2.7244154750631648</v>
      </c>
      <c r="N2113" t="str">
        <f t="shared" si="96"/>
        <v>10Qf-302,72441547506316</v>
      </c>
      <c r="O2113" t="s">
        <v>2513</v>
      </c>
      <c r="P2113">
        <v>32.215766367134208</v>
      </c>
      <c r="Q2113">
        <v>13.74008731462016</v>
      </c>
      <c r="R2113">
        <v>271.1145013753632</v>
      </c>
      <c r="T2113">
        <f t="shared" si="97"/>
        <v>317.07035505711758</v>
      </c>
      <c r="U2113">
        <v>3015989.840901962</v>
      </c>
      <c r="V2113">
        <v>2743039.1704187361</v>
      </c>
      <c r="W2113">
        <v>24805303.329540949</v>
      </c>
      <c r="Y2113">
        <f t="shared" si="98"/>
        <v>30564332.340861648</v>
      </c>
      <c r="Z2113">
        <v>0.13086993653261811</v>
      </c>
      <c r="AA2113">
        <v>6.1919360095156653E-2</v>
      </c>
      <c r="AB2113">
        <v>1.548264122922409</v>
      </c>
      <c r="AD2113">
        <v>7.9644000000000006E-2</v>
      </c>
      <c r="AE2113">
        <v>5.4999999999999997E-3</v>
      </c>
      <c r="AF2113">
        <v>0.85583732200937113</v>
      </c>
      <c r="AG2113">
        <v>0.43181985279751162</v>
      </c>
      <c r="AH2113">
        <v>4.0972166498700471</v>
      </c>
    </row>
    <row r="2114" spans="1:34">
      <c r="A2114" t="s">
        <v>1531</v>
      </c>
      <c r="B2114" t="s">
        <v>1784</v>
      </c>
      <c r="C2114" t="s">
        <v>2502</v>
      </c>
      <c r="D2114" t="s">
        <v>2658</v>
      </c>
      <c r="E2114" t="s">
        <v>489</v>
      </c>
      <c r="F2114" t="s">
        <v>671</v>
      </c>
      <c r="G2114" t="s">
        <v>672</v>
      </c>
      <c r="I2114">
        <v>2.9164300746433769</v>
      </c>
      <c r="J2114">
        <v>0.36455375933042211</v>
      </c>
      <c r="K2114">
        <v>0.36455375933042222</v>
      </c>
      <c r="M2114">
        <v>3.6455375933042209</v>
      </c>
      <c r="N2114" t="str">
        <f t="shared" ref="N2114:N2177" si="99">_xlfn.CONCAT(A2114,M2114)</f>
        <v>10Qf-303,64553759330422</v>
      </c>
      <c r="O2114" t="s">
        <v>2504</v>
      </c>
      <c r="P2114">
        <v>344.86307529367002</v>
      </c>
      <c r="Q2114">
        <v>18.11913902024974</v>
      </c>
      <c r="R2114">
        <v>18.385596947018119</v>
      </c>
      <c r="T2114">
        <f t="shared" ref="T2114:T2177" si="100">SUM(P2114:S2114)</f>
        <v>381.36781126093791</v>
      </c>
      <c r="U2114">
        <v>32285543.660044879</v>
      </c>
      <c r="V2114">
        <v>1536398.3216152629</v>
      </c>
      <c r="W2114">
        <v>3670457.9412344159</v>
      </c>
      <c r="Y2114">
        <f t="shared" ref="Y2114:Y2177" si="101">SUM(U2114:X2114)</f>
        <v>37492399.92289456</v>
      </c>
      <c r="Z2114">
        <v>1.400935438312868</v>
      </c>
      <c r="AA2114">
        <v>6.2475845711865027E-2</v>
      </c>
      <c r="AB2114">
        <v>8.2854233154361814E-2</v>
      </c>
      <c r="AD2114">
        <v>7.9644000000000006E-2</v>
      </c>
      <c r="AE2114">
        <v>5.4999999999999997E-3</v>
      </c>
      <c r="AF2114">
        <v>1.1451950554882371</v>
      </c>
      <c r="AG2114">
        <v>1.2996341520129551</v>
      </c>
      <c r="AH2114">
        <v>6.1755108008054123</v>
      </c>
    </row>
    <row r="2115" spans="1:34">
      <c r="A2115" t="s">
        <v>1531</v>
      </c>
      <c r="B2115" t="s">
        <v>1784</v>
      </c>
      <c r="C2115" t="s">
        <v>2505</v>
      </c>
      <c r="D2115" t="s">
        <v>2659</v>
      </c>
      <c r="E2115" t="s">
        <v>489</v>
      </c>
      <c r="F2115" t="s">
        <v>43</v>
      </c>
      <c r="G2115" t="s">
        <v>672</v>
      </c>
      <c r="I2115">
        <v>2.9433266726100231</v>
      </c>
      <c r="J2115">
        <v>0.36791583407625278</v>
      </c>
      <c r="K2115">
        <v>0.36791583407625289</v>
      </c>
      <c r="M2115">
        <v>3.679158340762529</v>
      </c>
      <c r="N2115" t="str">
        <f t="shared" si="99"/>
        <v>10Qf-303,67915834076253</v>
      </c>
      <c r="O2115" t="s">
        <v>2507</v>
      </c>
      <c r="P2115">
        <v>348.04355391044243</v>
      </c>
      <c r="Q2115">
        <v>16.506042192420981</v>
      </c>
      <c r="R2115">
        <v>18.555156990223072</v>
      </c>
      <c r="T2115">
        <f t="shared" si="100"/>
        <v>383.10475309308646</v>
      </c>
      <c r="U2115">
        <v>32583295.111557059</v>
      </c>
      <c r="V2115">
        <v>2290697.2183256079</v>
      </c>
      <c r="W2115">
        <v>3704308.515077143</v>
      </c>
      <c r="Y2115">
        <f t="shared" si="101"/>
        <v>38578300.84495981</v>
      </c>
      <c r="Z2115">
        <v>1.4138554796981</v>
      </c>
      <c r="AA2115">
        <v>7.2751950212695524E-2</v>
      </c>
      <c r="AB2115">
        <v>8.3618351251470713E-2</v>
      </c>
      <c r="AD2115">
        <v>7.9644000000000006E-2</v>
      </c>
      <c r="AE2115">
        <v>5.4999999999999997E-3</v>
      </c>
      <c r="AF2115">
        <v>1.1557565468363971</v>
      </c>
      <c r="AG2115">
        <v>1.311619948481842</v>
      </c>
      <c r="AH2115">
        <v>6.2316788360807678</v>
      </c>
    </row>
    <row r="2116" spans="1:34">
      <c r="A2116" t="s">
        <v>1531</v>
      </c>
      <c r="B2116" t="s">
        <v>1784</v>
      </c>
      <c r="C2116" t="s">
        <v>2508</v>
      </c>
      <c r="D2116" t="s">
        <v>2660</v>
      </c>
      <c r="E2116" t="s">
        <v>489</v>
      </c>
      <c r="F2116" t="s">
        <v>254</v>
      </c>
      <c r="G2116" t="s">
        <v>672</v>
      </c>
      <c r="I2116">
        <v>2.2413953603731298</v>
      </c>
      <c r="J2116">
        <v>0.41708985870956711</v>
      </c>
      <c r="K2116">
        <v>0.29538724656474419</v>
      </c>
      <c r="M2116">
        <v>2.953872465647442</v>
      </c>
      <c r="N2116" t="str">
        <f t="shared" si="99"/>
        <v>10Qf-302,95387246564744</v>
      </c>
      <c r="O2116" t="s">
        <v>2510</v>
      </c>
      <c r="P2116">
        <v>265.04132694549912</v>
      </c>
      <c r="Q2116">
        <v>39.959603238684913</v>
      </c>
      <c r="R2116">
        <v>14.897311355679779</v>
      </c>
      <c r="T2116">
        <f t="shared" si="100"/>
        <v>319.89824153986382</v>
      </c>
      <c r="U2116">
        <v>24812755.977219012</v>
      </c>
      <c r="V2116">
        <v>22213179.32823588</v>
      </c>
      <c r="W2116">
        <v>2974064.6945578111</v>
      </c>
      <c r="Y2116">
        <f t="shared" si="101"/>
        <v>50000000.000012703</v>
      </c>
      <c r="Z2116">
        <v>1.0766759741361971</v>
      </c>
      <c r="AA2116">
        <v>0.22995870649082709</v>
      </c>
      <c r="AB2116">
        <v>6.7134361315192459E-2</v>
      </c>
      <c r="AD2116">
        <v>7.9644000000000006E-2</v>
      </c>
      <c r="AE2116">
        <v>5.4999999999999997E-3</v>
      </c>
      <c r="AF2116">
        <v>0.92791805203584554</v>
      </c>
      <c r="AG2116">
        <v>1.053055534003313</v>
      </c>
      <c r="AH2116">
        <v>5.0199900516865998</v>
      </c>
    </row>
    <row r="2117" spans="1:34">
      <c r="A2117" t="s">
        <v>1531</v>
      </c>
      <c r="B2117" t="s">
        <v>1784</v>
      </c>
      <c r="C2117" t="s">
        <v>2511</v>
      </c>
      <c r="D2117" t="s">
        <v>2661</v>
      </c>
      <c r="E2117" t="s">
        <v>489</v>
      </c>
      <c r="F2117" t="s">
        <v>672</v>
      </c>
      <c r="G2117" t="s">
        <v>46</v>
      </c>
      <c r="I2117">
        <v>0.27248184588318392</v>
      </c>
      <c r="J2117">
        <v>0.2724818458831838</v>
      </c>
      <c r="K2117">
        <v>2.1798547670654709</v>
      </c>
      <c r="M2117">
        <v>2.7248184588318392</v>
      </c>
      <c r="N2117" t="str">
        <f t="shared" si="99"/>
        <v>10Qf-302,72481845883184</v>
      </c>
      <c r="O2117" t="s">
        <v>2513</v>
      </c>
      <c r="P2117">
        <v>32.22053158413587</v>
      </c>
      <c r="Q2117">
        <v>13.74211968898399</v>
      </c>
      <c r="R2117">
        <v>271.15460346129919</v>
      </c>
      <c r="T2117">
        <f t="shared" si="100"/>
        <v>317.11725473441902</v>
      </c>
      <c r="U2117">
        <v>3016435.9530913439</v>
      </c>
      <c r="V2117">
        <v>2743444.9089239789</v>
      </c>
      <c r="W2117">
        <v>24808972.422860362</v>
      </c>
      <c r="Y2117">
        <f t="shared" si="101"/>
        <v>30568853.284875683</v>
      </c>
      <c r="Z2117">
        <v>0.13088929424832371</v>
      </c>
      <c r="AA2117">
        <v>6.1928518939434768E-2</v>
      </c>
      <c r="AB2117">
        <v>1.5484931354635829</v>
      </c>
      <c r="AD2117">
        <v>7.9644000000000006E-2</v>
      </c>
      <c r="AE2117">
        <v>5.4999999999999997E-3</v>
      </c>
      <c r="AF2117">
        <v>0.85596391376916414</v>
      </c>
      <c r="AG2117">
        <v>0.97139778057355064</v>
      </c>
      <c r="AH2117">
        <v>4.6373241531745526</v>
      </c>
    </row>
    <row r="2118" spans="1:34">
      <c r="A2118" t="s">
        <v>1531</v>
      </c>
      <c r="B2118" t="s">
        <v>1791</v>
      </c>
      <c r="C2118" t="s">
        <v>2502</v>
      </c>
      <c r="D2118" t="s">
        <v>2662</v>
      </c>
      <c r="E2118" t="s">
        <v>489</v>
      </c>
      <c r="F2118" t="s">
        <v>671</v>
      </c>
      <c r="G2118" t="s">
        <v>672</v>
      </c>
      <c r="I2118">
        <v>2.916387216085687</v>
      </c>
      <c r="J2118">
        <v>0.36454840201071093</v>
      </c>
      <c r="K2118">
        <v>0.36454840201071093</v>
      </c>
      <c r="M2118">
        <v>3.645484020107109</v>
      </c>
      <c r="N2118" t="str">
        <f t="shared" si="99"/>
        <v>10Qf-303,64548402010711</v>
      </c>
      <c r="O2118" t="s">
        <v>2504</v>
      </c>
      <c r="P2118">
        <v>344.85800733948321</v>
      </c>
      <c r="Q2118">
        <v>18.11887274945116</v>
      </c>
      <c r="R2118">
        <v>18.385326760472498</v>
      </c>
      <c r="T2118">
        <f t="shared" si="100"/>
        <v>381.36220684940685</v>
      </c>
      <c r="U2118">
        <v>32285069.20607201</v>
      </c>
      <c r="V2118">
        <v>1536079.4250809529</v>
      </c>
      <c r="W2118">
        <v>3670404.0018189671</v>
      </c>
      <c r="Y2118">
        <f t="shared" si="101"/>
        <v>37491552.632971935</v>
      </c>
      <c r="Z2118">
        <v>1.4009148507895031</v>
      </c>
      <c r="AA2118">
        <v>6.2474927594656983E-2</v>
      </c>
      <c r="AB2118">
        <v>8.2853015565446372E-2</v>
      </c>
      <c r="AD2118">
        <v>7.9644000000000006E-2</v>
      </c>
      <c r="AE2118">
        <v>5.4999999999999997E-3</v>
      </c>
      <c r="AF2118">
        <v>1.145178226211657</v>
      </c>
      <c r="AG2118">
        <v>0.57780921718697675</v>
      </c>
      <c r="AH2118">
        <v>5.4536154635057432</v>
      </c>
    </row>
    <row r="2119" spans="1:34">
      <c r="A2119" t="s">
        <v>1531</v>
      </c>
      <c r="B2119" t="s">
        <v>1791</v>
      </c>
      <c r="C2119" t="s">
        <v>2505</v>
      </c>
      <c r="D2119" t="s">
        <v>2663</v>
      </c>
      <c r="E2119" t="s">
        <v>489</v>
      </c>
      <c r="F2119" t="s">
        <v>43</v>
      </c>
      <c r="G2119" t="s">
        <v>672</v>
      </c>
      <c r="I2119">
        <v>2.942986450767636</v>
      </c>
      <c r="J2119">
        <v>0.36787330634595439</v>
      </c>
      <c r="K2119">
        <v>0.3678733063459545</v>
      </c>
      <c r="M2119">
        <v>3.678733063459545</v>
      </c>
      <c r="N2119" t="str">
        <f t="shared" si="99"/>
        <v>10Qf-303,67873306345954</v>
      </c>
      <c r="O2119" t="s">
        <v>2507</v>
      </c>
      <c r="P2119">
        <v>348.00332323532081</v>
      </c>
      <c r="Q2119">
        <v>16.504134243793501</v>
      </c>
      <c r="R2119">
        <v>18.553012182527841</v>
      </c>
      <c r="T2119">
        <f t="shared" si="100"/>
        <v>383.06046966164212</v>
      </c>
      <c r="U2119">
        <v>32579528.77844933</v>
      </c>
      <c r="V2119">
        <v>2288270.758113238</v>
      </c>
      <c r="W2119">
        <v>3703880.3306423342</v>
      </c>
      <c r="Y2119">
        <f t="shared" si="101"/>
        <v>38571679.867204905</v>
      </c>
      <c r="Z2119">
        <v>1.4136920508403219</v>
      </c>
      <c r="AA2119">
        <v>7.2743540747728902E-2</v>
      </c>
      <c r="AB2119">
        <v>8.3608685729194526E-2</v>
      </c>
      <c r="AD2119">
        <v>7.9644000000000006E-2</v>
      </c>
      <c r="AE2119">
        <v>5.4999999999999997E-3</v>
      </c>
      <c r="AF2119">
        <v>1.155622951872108</v>
      </c>
      <c r="AG2119">
        <v>0.58307919055833779</v>
      </c>
      <c r="AH2119">
        <v>5.5025792058899903</v>
      </c>
    </row>
    <row r="2120" spans="1:34">
      <c r="A2120" t="s">
        <v>1531</v>
      </c>
      <c r="B2120" t="s">
        <v>1791</v>
      </c>
      <c r="C2120" t="s">
        <v>2508</v>
      </c>
      <c r="D2120" t="s">
        <v>2664</v>
      </c>
      <c r="E2120" t="s">
        <v>489</v>
      </c>
      <c r="F2120" t="s">
        <v>254</v>
      </c>
      <c r="G2120" t="s">
        <v>672</v>
      </c>
      <c r="I2120">
        <v>2.2409965084026662</v>
      </c>
      <c r="J2120">
        <v>0.41718785025507432</v>
      </c>
      <c r="K2120">
        <v>0.29535381762863783</v>
      </c>
      <c r="M2120">
        <v>2.9535381762863779</v>
      </c>
      <c r="N2120" t="str">
        <f t="shared" si="99"/>
        <v>10Qf-302,95353817628638</v>
      </c>
      <c r="O2120" t="s">
        <v>2510</v>
      </c>
      <c r="P2120">
        <v>264.9941633538474</v>
      </c>
      <c r="Q2120">
        <v>39.968991391375383</v>
      </c>
      <c r="R2120">
        <v>14.89562542889974</v>
      </c>
      <c r="T2120">
        <f t="shared" si="100"/>
        <v>319.8587801741225</v>
      </c>
      <c r="U2120">
        <v>24808340.59527028</v>
      </c>
      <c r="V2120">
        <v>22217931.284708869</v>
      </c>
      <c r="W2120">
        <v>2973728.12004484</v>
      </c>
      <c r="Y2120">
        <f t="shared" si="101"/>
        <v>50000000.000023991</v>
      </c>
      <c r="Z2120">
        <v>1.0764843817284371</v>
      </c>
      <c r="AA2120">
        <v>0.23001273323969509</v>
      </c>
      <c r="AB2120">
        <v>6.7126763728292391E-2</v>
      </c>
      <c r="AD2120">
        <v>7.9644000000000006E-2</v>
      </c>
      <c r="AE2120">
        <v>5.4999999999999997E-3</v>
      </c>
      <c r="AF2120">
        <v>0.9278130396711135</v>
      </c>
      <c r="AG2120">
        <v>0.4681358009413909</v>
      </c>
      <c r="AH2120">
        <v>4.4346310168988827</v>
      </c>
    </row>
    <row r="2121" spans="1:34">
      <c r="A2121" t="s">
        <v>1531</v>
      </c>
      <c r="B2121" t="s">
        <v>1791</v>
      </c>
      <c r="C2121" t="s">
        <v>2511</v>
      </c>
      <c r="D2121" t="s">
        <v>2665</v>
      </c>
      <c r="E2121" t="s">
        <v>489</v>
      </c>
      <c r="F2121" t="s">
        <v>672</v>
      </c>
      <c r="G2121" t="s">
        <v>46</v>
      </c>
      <c r="I2121">
        <v>0.27247661024074699</v>
      </c>
      <c r="J2121">
        <v>0.27247661024074687</v>
      </c>
      <c r="K2121">
        <v>2.1798128819259759</v>
      </c>
      <c r="M2121">
        <v>2.7247661024074699</v>
      </c>
      <c r="N2121" t="str">
        <f t="shared" si="99"/>
        <v>10Qf-302,72476610240747</v>
      </c>
      <c r="O2121" t="s">
        <v>2513</v>
      </c>
      <c r="P2121">
        <v>32.21991247800073</v>
      </c>
      <c r="Q2121">
        <v>13.74185563900744</v>
      </c>
      <c r="R2121">
        <v>271.1493933213568</v>
      </c>
      <c r="T2121">
        <f t="shared" si="100"/>
        <v>317.11116143836495</v>
      </c>
      <c r="U2121">
        <v>3016377.9933398128</v>
      </c>
      <c r="V2121">
        <v>2743392.19459895</v>
      </c>
      <c r="W2121">
        <v>24808495.727216981</v>
      </c>
      <c r="Y2121">
        <f t="shared" si="101"/>
        <v>30568265.915155746</v>
      </c>
      <c r="Z2121">
        <v>0.13088677925676051</v>
      </c>
      <c r="AA2121">
        <v>6.1927329004814499E-2</v>
      </c>
      <c r="AB2121">
        <v>1.548463381714863</v>
      </c>
      <c r="AD2121">
        <v>7.9644000000000006E-2</v>
      </c>
      <c r="AE2121">
        <v>5.4999999999999997E-3</v>
      </c>
      <c r="AF2121">
        <v>0.85594746672485977</v>
      </c>
      <c r="AG2121">
        <v>0.43187542723158412</v>
      </c>
      <c r="AH2121">
        <v>4.0977329963639146</v>
      </c>
    </row>
    <row r="2122" spans="1:34">
      <c r="A2122" t="s">
        <v>1194</v>
      </c>
      <c r="B2122" t="s">
        <v>1220</v>
      </c>
      <c r="C2122" t="s">
        <v>2569</v>
      </c>
      <c r="D2122" t="s">
        <v>2666</v>
      </c>
      <c r="E2122" t="s">
        <v>489</v>
      </c>
      <c r="F2122" t="s">
        <v>671</v>
      </c>
      <c r="G2122" t="s">
        <v>672</v>
      </c>
      <c r="I2122">
        <v>2.2160424760862538</v>
      </c>
      <c r="J2122">
        <v>0.27700530951078173</v>
      </c>
      <c r="K2122">
        <v>0.27700530951078173</v>
      </c>
      <c r="M2122">
        <v>2.7700530951078171</v>
      </c>
      <c r="N2122" t="str">
        <f t="shared" si="99"/>
        <v>05Qd-612,77005309510782</v>
      </c>
      <c r="O2122" t="s">
        <v>2504</v>
      </c>
      <c r="P2122">
        <v>341.27054131728312</v>
      </c>
      <c r="Q2122">
        <v>17.4218746567979</v>
      </c>
      <c r="R2122">
        <v>17.678078695868461</v>
      </c>
      <c r="T2122">
        <f t="shared" si="100"/>
        <v>376.37049466994949</v>
      </c>
      <c r="U2122">
        <v>31949216.227929778</v>
      </c>
      <c r="V2122">
        <v>1382999.3330225761</v>
      </c>
      <c r="W2122">
        <v>3529210.638196927</v>
      </c>
      <c r="Y2122">
        <f t="shared" si="101"/>
        <v>36861426.199149281</v>
      </c>
      <c r="Z2122">
        <v>1.386341506629756</v>
      </c>
      <c r="AA2122">
        <v>6.0071637612202348E-2</v>
      </c>
      <c r="AB2122">
        <v>7.9665819837641719E-2</v>
      </c>
      <c r="AD2122">
        <v>7.9644000000000006E-2</v>
      </c>
      <c r="AE2122">
        <v>5.4999999999999997E-3</v>
      </c>
      <c r="AF2122">
        <v>0.87017374715428819</v>
      </c>
      <c r="AG2122">
        <v>0.4390534155745891</v>
      </c>
      <c r="AH2122">
        <v>4.1644242578366946</v>
      </c>
    </row>
    <row r="2123" spans="1:34">
      <c r="A2123" t="s">
        <v>1194</v>
      </c>
      <c r="B2123" t="s">
        <v>1220</v>
      </c>
      <c r="C2123" t="s">
        <v>2571</v>
      </c>
      <c r="D2123" t="s">
        <v>2667</v>
      </c>
      <c r="E2123" t="s">
        <v>489</v>
      </c>
      <c r="F2123" t="s">
        <v>43</v>
      </c>
      <c r="G2123" t="s">
        <v>672</v>
      </c>
      <c r="I2123">
        <v>2.2319957889523931</v>
      </c>
      <c r="J2123">
        <v>0.27899947361904909</v>
      </c>
      <c r="K2123">
        <v>0.27899947361904909</v>
      </c>
      <c r="M2123">
        <v>2.7899947361904909</v>
      </c>
      <c r="N2123" t="str">
        <f t="shared" si="99"/>
        <v>05Qd-612,78999473619049</v>
      </c>
      <c r="O2123" t="s">
        <v>2507</v>
      </c>
      <c r="P2123">
        <v>343.72735149866861</v>
      </c>
      <c r="Q2123">
        <v>16.055151527350741</v>
      </c>
      <c r="R2123">
        <v>17.80534336852288</v>
      </c>
      <c r="T2123">
        <f t="shared" si="100"/>
        <v>377.58784639454223</v>
      </c>
      <c r="U2123">
        <v>32179218.968316</v>
      </c>
      <c r="V2123">
        <v>2127030.721766212</v>
      </c>
      <c r="W2123">
        <v>3554617.4623391698</v>
      </c>
      <c r="Y2123">
        <f t="shared" si="101"/>
        <v>37860867.152421385</v>
      </c>
      <c r="Z2123">
        <v>1.3963217935751759</v>
      </c>
      <c r="AA2123">
        <v>7.0764606739671956E-2</v>
      </c>
      <c r="AB2123">
        <v>8.023933490439801E-2</v>
      </c>
      <c r="AD2123">
        <v>7.9644000000000006E-2</v>
      </c>
      <c r="AE2123">
        <v>5.4999999999999997E-3</v>
      </c>
      <c r="AF2123">
        <v>0.87643813702319096</v>
      </c>
      <c r="AG2123">
        <v>0.44221416568619287</v>
      </c>
      <c r="AH2123">
        <v>4.1937910388998754</v>
      </c>
    </row>
    <row r="2124" spans="1:34">
      <c r="A2124" t="s">
        <v>1194</v>
      </c>
      <c r="B2124" t="s">
        <v>1220</v>
      </c>
      <c r="C2124" t="s">
        <v>2573</v>
      </c>
      <c r="D2124" t="s">
        <v>2668</v>
      </c>
      <c r="E2124" t="s">
        <v>489</v>
      </c>
      <c r="F2124" t="s">
        <v>49</v>
      </c>
      <c r="G2124" t="s">
        <v>672</v>
      </c>
      <c r="I2124">
        <v>0.18595605011643701</v>
      </c>
      <c r="J2124">
        <v>1.4876484009314961</v>
      </c>
      <c r="K2124">
        <v>0.18595605011643701</v>
      </c>
      <c r="M2124">
        <v>1.8595605011643701</v>
      </c>
      <c r="N2124" t="str">
        <f t="shared" si="99"/>
        <v>05Qd-611,85956050116437</v>
      </c>
      <c r="O2124" t="s">
        <v>2575</v>
      </c>
      <c r="P2124">
        <v>28.6372317179313</v>
      </c>
      <c r="Q2124">
        <v>189.76307761518439</v>
      </c>
      <c r="R2124">
        <v>11.86744648951677</v>
      </c>
      <c r="T2124">
        <f t="shared" si="100"/>
        <v>230.26775582263244</v>
      </c>
      <c r="U2124">
        <v>2680973.0039807009</v>
      </c>
      <c r="V2124">
        <v>19222716.040475652</v>
      </c>
      <c r="W2124">
        <v>2369189.4984506299</v>
      </c>
      <c r="Y2124">
        <f t="shared" si="101"/>
        <v>24272878.542906981</v>
      </c>
      <c r="Z2124">
        <v>0.1163328742419401</v>
      </c>
      <c r="AA2124">
        <v>1.456443707258001</v>
      </c>
      <c r="AB2124">
        <v>5.3480351017311238E-2</v>
      </c>
      <c r="AD2124">
        <v>7.9644000000000006E-2</v>
      </c>
      <c r="AE2124">
        <v>5.4999999999999997E-3</v>
      </c>
      <c r="AF2124">
        <v>0.58415513125582308</v>
      </c>
      <c r="AG2124">
        <v>0.29474033943455269</v>
      </c>
      <c r="AH2124">
        <v>2.8235999718547462</v>
      </c>
    </row>
    <row r="2125" spans="1:34">
      <c r="A2125" t="s">
        <v>1194</v>
      </c>
      <c r="B2125" t="s">
        <v>1220</v>
      </c>
      <c r="C2125" t="s">
        <v>2576</v>
      </c>
      <c r="D2125" t="s">
        <v>2669</v>
      </c>
      <c r="E2125" t="s">
        <v>489</v>
      </c>
      <c r="F2125" t="s">
        <v>672</v>
      </c>
      <c r="G2125" t="s">
        <v>1179</v>
      </c>
      <c r="I2125">
        <v>2.1823882573885238</v>
      </c>
      <c r="J2125">
        <v>0.27279853217356548</v>
      </c>
      <c r="K2125">
        <v>0.27279853217356548</v>
      </c>
      <c r="M2125">
        <v>2.7279853217356549</v>
      </c>
      <c r="N2125" t="str">
        <f t="shared" si="99"/>
        <v>05Qd-612,72798532173565</v>
      </c>
      <c r="O2125" t="s">
        <v>2534</v>
      </c>
      <c r="P2125">
        <v>336.08779163783271</v>
      </c>
      <c r="Q2125">
        <v>17.409608243245572</v>
      </c>
      <c r="R2125">
        <v>19.17580038386469</v>
      </c>
      <c r="T2125">
        <f t="shared" si="100"/>
        <v>372.67320026494298</v>
      </c>
      <c r="U2125">
        <v>31464015.27995212</v>
      </c>
      <c r="V2125">
        <v>3475613.8195754741</v>
      </c>
      <c r="W2125">
        <v>1270508.2082988671</v>
      </c>
      <c r="Y2125">
        <f t="shared" si="101"/>
        <v>36210137.307826467</v>
      </c>
      <c r="Z2125">
        <v>1.365287650145806</v>
      </c>
      <c r="AA2125">
        <v>7.8455964452430443E-2</v>
      </c>
      <c r="AB2125">
        <v>6.9569366537106603E-2</v>
      </c>
      <c r="AD2125">
        <v>7.9644000000000006E-2</v>
      </c>
      <c r="AE2125">
        <v>5.4999999999999997E-3</v>
      </c>
      <c r="AF2125">
        <v>0.85695873981224757</v>
      </c>
      <c r="AG2125">
        <v>0.43238567349510132</v>
      </c>
      <c r="AH2125">
        <v>4.1024737350430041</v>
      </c>
    </row>
    <row r="2126" spans="1:34">
      <c r="A2126" t="s">
        <v>1194</v>
      </c>
      <c r="B2126" t="s">
        <v>1220</v>
      </c>
      <c r="C2126" t="s">
        <v>2578</v>
      </c>
      <c r="D2126" t="s">
        <v>2670</v>
      </c>
      <c r="E2126" t="s">
        <v>489</v>
      </c>
      <c r="F2126" t="s">
        <v>672</v>
      </c>
      <c r="G2126" t="s">
        <v>46</v>
      </c>
      <c r="I2126">
        <v>0.18952877659985221</v>
      </c>
      <c r="J2126">
        <v>0.18952877659985209</v>
      </c>
      <c r="K2126">
        <v>1.516230212798817</v>
      </c>
      <c r="M2126">
        <v>1.8952877659985219</v>
      </c>
      <c r="N2126" t="str">
        <f t="shared" si="99"/>
        <v>05Qd-611,89528776599852</v>
      </c>
      <c r="O2126" t="s">
        <v>2513</v>
      </c>
      <c r="P2126">
        <v>29.187431596377241</v>
      </c>
      <c r="Q2126">
        <v>12.09545273258904</v>
      </c>
      <c r="R2126">
        <v>245.62929447340841</v>
      </c>
      <c r="T2126">
        <f t="shared" si="100"/>
        <v>286.91217880237468</v>
      </c>
      <c r="U2126">
        <v>2732481.859146453</v>
      </c>
      <c r="V2126">
        <v>2414708.1361074499</v>
      </c>
      <c r="W2126">
        <v>22473564.214104071</v>
      </c>
      <c r="Y2126">
        <f t="shared" si="101"/>
        <v>27620754.209357973</v>
      </c>
      <c r="Z2126">
        <v>0.1185679482846279</v>
      </c>
      <c r="AA2126">
        <v>5.4507855453452173E-2</v>
      </c>
      <c r="AB2126">
        <v>1.4027247610978599</v>
      </c>
      <c r="AD2126">
        <v>7.9644000000000006E-2</v>
      </c>
      <c r="AE2126">
        <v>5.4999999999999997E-3</v>
      </c>
      <c r="AF2126">
        <v>0.59537835581105392</v>
      </c>
      <c r="AG2126">
        <v>0.30040311091076571</v>
      </c>
      <c r="AH2126">
        <v>2.876213232720342</v>
      </c>
    </row>
    <row r="2127" spans="1:34">
      <c r="A2127" t="s">
        <v>1194</v>
      </c>
      <c r="B2127" t="s">
        <v>1226</v>
      </c>
      <c r="C2127" t="s">
        <v>2569</v>
      </c>
      <c r="D2127" t="s">
        <v>2671</v>
      </c>
      <c r="E2127" t="s">
        <v>489</v>
      </c>
      <c r="F2127" t="s">
        <v>671</v>
      </c>
      <c r="G2127" t="s">
        <v>672</v>
      </c>
      <c r="I2127">
        <v>2.2229000064815132</v>
      </c>
      <c r="J2127">
        <v>0.27786250081018909</v>
      </c>
      <c r="K2127">
        <v>0.27786250081018932</v>
      </c>
      <c r="M2127">
        <v>2.7786250081018919</v>
      </c>
      <c r="N2127" t="str">
        <f t="shared" si="99"/>
        <v>05Qd-612,77862500810189</v>
      </c>
      <c r="O2127" t="s">
        <v>2504</v>
      </c>
      <c r="P2127">
        <v>342.32660099815303</v>
      </c>
      <c r="Q2127">
        <v>17.47578654535176</v>
      </c>
      <c r="R2127">
        <v>17.73278340631283</v>
      </c>
      <c r="T2127">
        <f t="shared" si="100"/>
        <v>377.5351709498176</v>
      </c>
      <c r="U2127">
        <v>32048082.889445528</v>
      </c>
      <c r="V2127">
        <v>1412571.7927087219</v>
      </c>
      <c r="W2127">
        <v>3540131.7597385398</v>
      </c>
      <c r="Y2127">
        <f t="shared" si="101"/>
        <v>37000786.441892788</v>
      </c>
      <c r="Z2127">
        <v>1.3906315322599121</v>
      </c>
      <c r="AA2127">
        <v>6.0257528941120457E-2</v>
      </c>
      <c r="AB2127">
        <v>7.9912345248095443E-2</v>
      </c>
      <c r="AD2127">
        <v>7.9644000000000006E-2</v>
      </c>
      <c r="AE2127">
        <v>5.4999999999999997E-3</v>
      </c>
      <c r="AF2127">
        <v>0.87286649469169364</v>
      </c>
      <c r="AG2127">
        <v>0.99057981538832429</v>
      </c>
      <c r="AH2127">
        <v>4.7272153181819094</v>
      </c>
    </row>
    <row r="2128" spans="1:34">
      <c r="A2128" t="s">
        <v>1194</v>
      </c>
      <c r="B2128" t="s">
        <v>1226</v>
      </c>
      <c r="C2128" t="s">
        <v>2571</v>
      </c>
      <c r="D2128" t="s">
        <v>2672</v>
      </c>
      <c r="E2128" t="s">
        <v>489</v>
      </c>
      <c r="F2128" t="s">
        <v>43</v>
      </c>
      <c r="G2128" t="s">
        <v>672</v>
      </c>
      <c r="I2128">
        <v>2.2361916032735789</v>
      </c>
      <c r="J2128">
        <v>0.27952395040919742</v>
      </c>
      <c r="K2128">
        <v>0.27952395040919747</v>
      </c>
      <c r="M2128">
        <v>2.795239504091974</v>
      </c>
      <c r="N2128" t="str">
        <f t="shared" si="99"/>
        <v>05Qd-612,79523950409197</v>
      </c>
      <c r="O2128" t="s">
        <v>2507</v>
      </c>
      <c r="P2128">
        <v>344.37350690413109</v>
      </c>
      <c r="Q2128">
        <v>16.085332782638361</v>
      </c>
      <c r="R2128">
        <v>17.83881471961999</v>
      </c>
      <c r="T2128">
        <f t="shared" si="100"/>
        <v>378.29765440638948</v>
      </c>
      <c r="U2128">
        <v>32239711.03037997</v>
      </c>
      <c r="V2128">
        <v>2128826.8833172522</v>
      </c>
      <c r="W2128">
        <v>3561299.6052574702</v>
      </c>
      <c r="Y2128">
        <f t="shared" si="101"/>
        <v>37929837.518954694</v>
      </c>
      <c r="Z2128">
        <v>1.3989466672453981</v>
      </c>
      <c r="AA2128">
        <v>7.0897633491720971E-2</v>
      </c>
      <c r="AB2128">
        <v>8.0390172711611099E-2</v>
      </c>
      <c r="AD2128">
        <v>7.9644000000000006E-2</v>
      </c>
      <c r="AE2128">
        <v>5.4999999999999997E-3</v>
      </c>
      <c r="AF2128">
        <v>0.87808570809171937</v>
      </c>
      <c r="AG2128">
        <v>0.99650288320878855</v>
      </c>
      <c r="AH2128">
        <v>4.7549720953924819</v>
      </c>
    </row>
    <row r="2129" spans="1:34">
      <c r="A2129" t="s">
        <v>1194</v>
      </c>
      <c r="B2129" t="s">
        <v>1226</v>
      </c>
      <c r="C2129" t="s">
        <v>2573</v>
      </c>
      <c r="D2129" t="s">
        <v>2673</v>
      </c>
      <c r="E2129" t="s">
        <v>489</v>
      </c>
      <c r="F2129" t="s">
        <v>49</v>
      </c>
      <c r="G2129" t="s">
        <v>672</v>
      </c>
      <c r="I2129">
        <v>0.1866546438152592</v>
      </c>
      <c r="J2129">
        <v>1.4932371505220741</v>
      </c>
      <c r="K2129">
        <v>0.1866546438152592</v>
      </c>
      <c r="M2129">
        <v>1.866546438152592</v>
      </c>
      <c r="N2129" t="str">
        <f t="shared" si="99"/>
        <v>05Qd-611,86654643815259</v>
      </c>
      <c r="O2129" t="s">
        <v>2575</v>
      </c>
      <c r="P2129">
        <v>28.744815147549922</v>
      </c>
      <c r="Q2129">
        <v>190.4759734322771</v>
      </c>
      <c r="R2129">
        <v>11.91202973019915</v>
      </c>
      <c r="T2129">
        <f t="shared" si="100"/>
        <v>231.13281831002618</v>
      </c>
      <c r="U2129">
        <v>2691044.796999108</v>
      </c>
      <c r="V2129">
        <v>19338184.282375719</v>
      </c>
      <c r="W2129">
        <v>2378089.993239033</v>
      </c>
      <c r="Y2129">
        <f t="shared" si="101"/>
        <v>24407319.072613861</v>
      </c>
      <c r="Z2129">
        <v>0.1167699098364282</v>
      </c>
      <c r="AA2129">
        <v>1.461915228060592</v>
      </c>
      <c r="AB2129">
        <v>5.3681264277235283E-2</v>
      </c>
      <c r="AD2129">
        <v>7.9644000000000006E-2</v>
      </c>
      <c r="AE2129">
        <v>5.4999999999999997E-3</v>
      </c>
      <c r="AF2129">
        <v>0.58634966643536923</v>
      </c>
      <c r="AG2129">
        <v>0.66542380520139899</v>
      </c>
      <c r="AH2129">
        <v>3.20346390978936</v>
      </c>
    </row>
    <row r="2130" spans="1:34">
      <c r="A2130" t="s">
        <v>1194</v>
      </c>
      <c r="B2130" t="s">
        <v>1226</v>
      </c>
      <c r="C2130" t="s">
        <v>2576</v>
      </c>
      <c r="D2130" t="s">
        <v>2674</v>
      </c>
      <c r="E2130" t="s">
        <v>489</v>
      </c>
      <c r="F2130" t="s">
        <v>672</v>
      </c>
      <c r="G2130" t="s">
        <v>1179</v>
      </c>
      <c r="I2130">
        <v>2.1921838353965009</v>
      </c>
      <c r="J2130">
        <v>0.27402297942456261</v>
      </c>
      <c r="K2130">
        <v>0.27402297942456277</v>
      </c>
      <c r="M2130">
        <v>2.740229794245626</v>
      </c>
      <c r="N2130" t="str">
        <f t="shared" si="99"/>
        <v>05Qd-612,74022979424563</v>
      </c>
      <c r="O2130" t="s">
        <v>2534</v>
      </c>
      <c r="P2130">
        <v>337.59631065106112</v>
      </c>
      <c r="Q2130">
        <v>17.487750697988741</v>
      </c>
      <c r="R2130">
        <v>19.261870334016599</v>
      </c>
      <c r="T2130">
        <f t="shared" si="100"/>
        <v>374.34593168306645</v>
      </c>
      <c r="U2130">
        <v>31605240.47903185</v>
      </c>
      <c r="V2130">
        <v>3491213.9980405062</v>
      </c>
      <c r="W2130">
        <v>1324266.7017244289</v>
      </c>
      <c r="Y2130">
        <f t="shared" si="101"/>
        <v>36420721.178796791</v>
      </c>
      <c r="Z2130">
        <v>1.3714156989176289</v>
      </c>
      <c r="AA2130">
        <v>7.8808111471817557E-2</v>
      </c>
      <c r="AB2130">
        <v>6.9881626353650569E-2</v>
      </c>
      <c r="AD2130">
        <v>7.9644000000000006E-2</v>
      </c>
      <c r="AE2130">
        <v>5.4999999999999997E-3</v>
      </c>
      <c r="AF2130">
        <v>0.86080517096721243</v>
      </c>
      <c r="AG2130">
        <v>0.97689192164856575</v>
      </c>
      <c r="AH2130">
        <v>4.663070886861405</v>
      </c>
    </row>
    <row r="2131" spans="1:34">
      <c r="A2131" t="s">
        <v>1194</v>
      </c>
      <c r="B2131" t="s">
        <v>1226</v>
      </c>
      <c r="C2131" t="s">
        <v>2578</v>
      </c>
      <c r="D2131" t="s">
        <v>2675</v>
      </c>
      <c r="E2131" t="s">
        <v>489</v>
      </c>
      <c r="F2131" t="s">
        <v>672</v>
      </c>
      <c r="G2131" t="s">
        <v>46</v>
      </c>
      <c r="I2131">
        <v>0.19352263589047519</v>
      </c>
      <c r="J2131">
        <v>0.19352263589047519</v>
      </c>
      <c r="K2131">
        <v>1.548181087123802</v>
      </c>
      <c r="M2131">
        <v>1.935226358904752</v>
      </c>
      <c r="N2131" t="str">
        <f t="shared" si="99"/>
        <v>05Qd-611,93522635890475</v>
      </c>
      <c r="O2131" t="s">
        <v>2513</v>
      </c>
      <c r="P2131">
        <v>29.80248592713318</v>
      </c>
      <c r="Q2131">
        <v>12.350335063056111</v>
      </c>
      <c r="R2131">
        <v>250.80533611405579</v>
      </c>
      <c r="T2131">
        <f t="shared" si="100"/>
        <v>292.95815710424506</v>
      </c>
      <c r="U2131">
        <v>2790062.287065594</v>
      </c>
      <c r="V2131">
        <v>2465592.253530405</v>
      </c>
      <c r="W2131">
        <v>22947140.073348992</v>
      </c>
      <c r="Y2131">
        <f t="shared" si="101"/>
        <v>28202794.613944992</v>
      </c>
      <c r="Z2131">
        <v>0.1210664802243261</v>
      </c>
      <c r="AA2131">
        <v>5.5656476305758547E-2</v>
      </c>
      <c r="AB2131">
        <v>1.4322837833202511</v>
      </c>
      <c r="AD2131">
        <v>7.9644000000000006E-2</v>
      </c>
      <c r="AE2131">
        <v>5.4999999999999997E-3</v>
      </c>
      <c r="AF2131">
        <v>0.60792451065070741</v>
      </c>
      <c r="AG2131">
        <v>0.68990819694954397</v>
      </c>
      <c r="AH2131">
        <v>3.3182030665050029</v>
      </c>
    </row>
    <row r="2132" spans="1:34">
      <c r="A2132" t="s">
        <v>1232</v>
      </c>
      <c r="B2132" t="s">
        <v>1233</v>
      </c>
      <c r="C2132" t="s">
        <v>2676</v>
      </c>
      <c r="D2132" t="s">
        <v>2677</v>
      </c>
      <c r="E2132" t="s">
        <v>489</v>
      </c>
      <c r="F2132" t="s">
        <v>671</v>
      </c>
      <c r="G2132" t="s">
        <v>672</v>
      </c>
      <c r="I2132">
        <v>2.2198080357839398</v>
      </c>
      <c r="J2132">
        <v>0.27747600447299242</v>
      </c>
      <c r="K2132">
        <v>0.27747600447299259</v>
      </c>
      <c r="M2132">
        <v>2.7747600447299252</v>
      </c>
      <c r="N2132" t="str">
        <f t="shared" si="99"/>
        <v>05Vd-612,77476004472993</v>
      </c>
      <c r="O2132" t="s">
        <v>2504</v>
      </c>
      <c r="P2132">
        <v>341.85043751072681</v>
      </c>
      <c r="Q2132">
        <v>17.451478380451078</v>
      </c>
      <c r="R2132">
        <v>17.7081177683989</v>
      </c>
      <c r="T2132">
        <f t="shared" si="100"/>
        <v>377.01003365957678</v>
      </c>
      <c r="U2132">
        <v>32003505.20582566</v>
      </c>
      <c r="V2132">
        <v>1401401.5764200869</v>
      </c>
      <c r="W2132">
        <v>3535207.568981085</v>
      </c>
      <c r="Y2132">
        <f t="shared" si="101"/>
        <v>36940114.351226836</v>
      </c>
      <c r="Z2132">
        <v>1.3886972158550659</v>
      </c>
      <c r="AA2132">
        <v>6.0173712974027523E-2</v>
      </c>
      <c r="AB2132">
        <v>7.9801190167272607E-2</v>
      </c>
      <c r="AD2132">
        <v>7.9644000000000006E-2</v>
      </c>
      <c r="AE2132">
        <v>5.4999999999999997E-3</v>
      </c>
      <c r="AF2132">
        <v>0.87165237007222784</v>
      </c>
      <c r="AG2132">
        <v>0.98920195594621829</v>
      </c>
      <c r="AH2132">
        <v>4.7207583707483716</v>
      </c>
    </row>
    <row r="2133" spans="1:34">
      <c r="A2133" t="s">
        <v>1232</v>
      </c>
      <c r="B2133" t="s">
        <v>1233</v>
      </c>
      <c r="C2133" t="s">
        <v>2678</v>
      </c>
      <c r="D2133" t="s">
        <v>2679</v>
      </c>
      <c r="E2133" t="s">
        <v>489</v>
      </c>
      <c r="F2133" t="s">
        <v>43</v>
      </c>
      <c r="G2133" t="s">
        <v>672</v>
      </c>
      <c r="I2133">
        <v>2.2335207662912708</v>
      </c>
      <c r="J2133">
        <v>0.27919009578640891</v>
      </c>
      <c r="K2133">
        <v>0.27919009578640891</v>
      </c>
      <c r="M2133">
        <v>2.791900957864089</v>
      </c>
      <c r="N2133" t="str">
        <f t="shared" si="99"/>
        <v>05Vd-612,79190095786409</v>
      </c>
      <c r="O2133" t="s">
        <v>2507</v>
      </c>
      <c r="P2133">
        <v>343.96219800885581</v>
      </c>
      <c r="Q2133">
        <v>16.066120966617891</v>
      </c>
      <c r="R2133">
        <v>17.81750859987428</v>
      </c>
      <c r="T2133">
        <f t="shared" si="100"/>
        <v>377.84582757534798</v>
      </c>
      <c r="U2133">
        <v>32201204.93260517</v>
      </c>
      <c r="V2133">
        <v>2122460.2669540108</v>
      </c>
      <c r="W2133">
        <v>3557046.10091693</v>
      </c>
      <c r="Y2133">
        <f t="shared" si="101"/>
        <v>37880711.300476111</v>
      </c>
      <c r="Z2133">
        <v>1.397275809305637</v>
      </c>
      <c r="AA2133">
        <v>7.0812955586119955E-2</v>
      </c>
      <c r="AB2133">
        <v>8.0294157215453243E-2</v>
      </c>
      <c r="AD2133">
        <v>7.9644000000000006E-2</v>
      </c>
      <c r="AE2133">
        <v>5.4999999999999997E-3</v>
      </c>
      <c r="AF2133">
        <v>0.87703695011437355</v>
      </c>
      <c r="AG2133">
        <v>0.99531269147854773</v>
      </c>
      <c r="AH2133">
        <v>4.7493945994570108</v>
      </c>
    </row>
    <row r="2134" spans="1:34">
      <c r="A2134" t="s">
        <v>1232</v>
      </c>
      <c r="B2134" t="s">
        <v>1233</v>
      </c>
      <c r="C2134" t="s">
        <v>2680</v>
      </c>
      <c r="D2134" t="s">
        <v>2681</v>
      </c>
      <c r="E2134" t="s">
        <v>489</v>
      </c>
      <c r="F2134" t="s">
        <v>49</v>
      </c>
      <c r="G2134" t="s">
        <v>672</v>
      </c>
      <c r="I2134">
        <v>0.18618042548369251</v>
      </c>
      <c r="J2134">
        <v>1.4894434038695401</v>
      </c>
      <c r="K2134">
        <v>0.18618042548369251</v>
      </c>
      <c r="M2134">
        <v>1.8618042548369249</v>
      </c>
      <c r="N2134" t="str">
        <f t="shared" si="99"/>
        <v>05Vd-611,86180425483692</v>
      </c>
      <c r="O2134" t="s">
        <v>2575</v>
      </c>
      <c r="P2134">
        <v>28.671785524488641</v>
      </c>
      <c r="Q2134">
        <v>189.99204655814049</v>
      </c>
      <c r="R2134">
        <v>11.881765801326219</v>
      </c>
      <c r="T2134">
        <f t="shared" si="100"/>
        <v>230.54559788395537</v>
      </c>
      <c r="U2134">
        <v>2684207.8775005098</v>
      </c>
      <c r="V2134">
        <v>19259442.08151995</v>
      </c>
      <c r="W2134">
        <v>2372048.1726560672</v>
      </c>
      <c r="Y2134">
        <f t="shared" si="101"/>
        <v>24315698.131676525</v>
      </c>
      <c r="Z2134">
        <v>0.1164732419867141</v>
      </c>
      <c r="AA2134">
        <v>1.458201058478886</v>
      </c>
      <c r="AB2134">
        <v>5.3544880638116521E-2</v>
      </c>
      <c r="AD2134">
        <v>7.9644000000000006E-2</v>
      </c>
      <c r="AE2134">
        <v>5.4999999999999997E-3</v>
      </c>
      <c r="AF2134">
        <v>0.58485997534144241</v>
      </c>
      <c r="AG2134">
        <v>0.66373321684936382</v>
      </c>
      <c r="AH2134">
        <v>3.1955414470277308</v>
      </c>
    </row>
    <row r="2135" spans="1:34">
      <c r="A2135" t="s">
        <v>1232</v>
      </c>
      <c r="B2135" t="s">
        <v>1233</v>
      </c>
      <c r="C2135" t="s">
        <v>2682</v>
      </c>
      <c r="D2135" t="s">
        <v>2683</v>
      </c>
      <c r="E2135" t="s">
        <v>489</v>
      </c>
      <c r="F2135" t="s">
        <v>672</v>
      </c>
      <c r="G2135" t="s">
        <v>1179</v>
      </c>
      <c r="I2135">
        <v>2.1880325152714151</v>
      </c>
      <c r="J2135">
        <v>0.27350406440892677</v>
      </c>
      <c r="K2135">
        <v>0.27350406440892677</v>
      </c>
      <c r="M2135">
        <v>2.7350406440892678</v>
      </c>
      <c r="N2135" t="str">
        <f t="shared" si="99"/>
        <v>05Vd-612,73504064408927</v>
      </c>
      <c r="O2135" t="s">
        <v>2534</v>
      </c>
      <c r="P2135">
        <v>336.95700735179793</v>
      </c>
      <c r="Q2135">
        <v>17.454634291306579</v>
      </c>
      <c r="R2135">
        <v>19.225394291873911</v>
      </c>
      <c r="T2135">
        <f t="shared" si="100"/>
        <v>373.63703593497843</v>
      </c>
      <c r="U2135">
        <v>31545389.90047165</v>
      </c>
      <c r="V2135">
        <v>3484602.7154021482</v>
      </c>
      <c r="W2135">
        <v>1304277.6800129339</v>
      </c>
      <c r="Y2135">
        <f t="shared" si="101"/>
        <v>36334270.295886733</v>
      </c>
      <c r="Z2135">
        <v>1.3688186605220121</v>
      </c>
      <c r="AA2135">
        <v>7.8658873212739802E-2</v>
      </c>
      <c r="AB2135">
        <v>6.9749292104500649E-2</v>
      </c>
      <c r="AD2135">
        <v>7.9644000000000006E-2</v>
      </c>
      <c r="AE2135">
        <v>5.4999999999999997E-3</v>
      </c>
      <c r="AF2135">
        <v>0.85917507144165495</v>
      </c>
      <c r="AG2135">
        <v>0.97504198961782407</v>
      </c>
      <c r="AH2135">
        <v>4.6544017051487474</v>
      </c>
    </row>
    <row r="2136" spans="1:34">
      <c r="A2136" t="s">
        <v>1830</v>
      </c>
      <c r="B2136" t="s">
        <v>1831</v>
      </c>
      <c r="C2136" t="s">
        <v>2684</v>
      </c>
      <c r="D2136" t="s">
        <v>2685</v>
      </c>
      <c r="E2136" t="s">
        <v>489</v>
      </c>
      <c r="F2136" t="s">
        <v>671</v>
      </c>
      <c r="G2136" t="s">
        <v>672</v>
      </c>
      <c r="I2136">
        <v>2.677275215136051</v>
      </c>
      <c r="J2136">
        <v>0.33465940189200633</v>
      </c>
      <c r="K2136">
        <v>0.33465940189200649</v>
      </c>
      <c r="M2136">
        <v>3.3465940189200638</v>
      </c>
      <c r="N2136" t="str">
        <f t="shared" si="99"/>
        <v>09Qf-383,34659401892006</v>
      </c>
      <c r="O2136" t="s">
        <v>2504</v>
      </c>
      <c r="P2136">
        <v>341.28456080552752</v>
      </c>
      <c r="Q2136">
        <v>17.772581399730591</v>
      </c>
      <c r="R2136">
        <v>18.033942890903109</v>
      </c>
      <c r="T2136">
        <f t="shared" si="100"/>
        <v>377.09108509616124</v>
      </c>
      <c r="U2136">
        <v>31950528.710570671</v>
      </c>
      <c r="V2136">
        <v>1429824.876932495</v>
      </c>
      <c r="W2136">
        <v>3600254.5409013079</v>
      </c>
      <c r="Y2136">
        <f t="shared" si="101"/>
        <v>36980608.128404476</v>
      </c>
      <c r="Z2136">
        <v>1.3863984579223581</v>
      </c>
      <c r="AA2136">
        <v>6.1280894869795342E-2</v>
      </c>
      <c r="AB2136">
        <v>8.1269512938913172E-2</v>
      </c>
      <c r="AD2136">
        <v>7.9644000000000006E-2</v>
      </c>
      <c r="AE2136">
        <v>5.4999999999999997E-3</v>
      </c>
      <c r="AF2136">
        <v>1.051286079241905</v>
      </c>
      <c r="AG2136">
        <v>1.1930607677450029</v>
      </c>
      <c r="AH2136">
        <v>5.6760848659069714</v>
      </c>
    </row>
    <row r="2137" spans="1:34">
      <c r="A2137" t="s">
        <v>1830</v>
      </c>
      <c r="B2137" t="s">
        <v>1831</v>
      </c>
      <c r="C2137" t="s">
        <v>2686</v>
      </c>
      <c r="D2137" t="s">
        <v>2687</v>
      </c>
      <c r="E2137" t="s">
        <v>489</v>
      </c>
      <c r="F2137" t="s">
        <v>43</v>
      </c>
      <c r="G2137" t="s">
        <v>672</v>
      </c>
      <c r="I2137">
        <v>2.698971457522882</v>
      </c>
      <c r="J2137">
        <v>0.3373714321903602</v>
      </c>
      <c r="K2137">
        <v>0.33737143219036031</v>
      </c>
      <c r="M2137">
        <v>3.3737143219036021</v>
      </c>
      <c r="N2137" t="str">
        <f t="shared" si="99"/>
        <v>09Qf-383,3737143219036</v>
      </c>
      <c r="O2137" t="s">
        <v>2507</v>
      </c>
      <c r="P2137">
        <v>344.05028041188609</v>
      </c>
      <c r="Q2137">
        <v>16.239833940435979</v>
      </c>
      <c r="R2137">
        <v>18.18008729695417</v>
      </c>
      <c r="T2137">
        <f t="shared" si="100"/>
        <v>378.47020164927625</v>
      </c>
      <c r="U2137">
        <v>32209451.06990559</v>
      </c>
      <c r="V2137">
        <v>2174139.3280253001</v>
      </c>
      <c r="W2137">
        <v>3629430.4712397638</v>
      </c>
      <c r="Y2137">
        <f t="shared" si="101"/>
        <v>38013020.869170651</v>
      </c>
      <c r="Z2137">
        <v>1.3976336259834361</v>
      </c>
      <c r="AA2137">
        <v>7.1578612033327826E-2</v>
      </c>
      <c r="AB2137">
        <v>8.1928109052384721E-2</v>
      </c>
      <c r="AD2137">
        <v>7.9644000000000006E-2</v>
      </c>
      <c r="AE2137">
        <v>5.4999999999999997E-3</v>
      </c>
      <c r="AF2137">
        <v>1.059805546147728</v>
      </c>
      <c r="AG2137">
        <v>1.2027291557586339</v>
      </c>
      <c r="AH2137">
        <v>5.7213930238099646</v>
      </c>
    </row>
    <row r="2138" spans="1:34">
      <c r="A2138" t="s">
        <v>1830</v>
      </c>
      <c r="B2138" t="s">
        <v>1831</v>
      </c>
      <c r="C2138" t="s">
        <v>2688</v>
      </c>
      <c r="D2138" t="s">
        <v>2689</v>
      </c>
      <c r="E2138" t="s">
        <v>489</v>
      </c>
      <c r="F2138" t="s">
        <v>672</v>
      </c>
      <c r="G2138" t="s">
        <v>46</v>
      </c>
      <c r="I2138">
        <v>0.2318185698375613</v>
      </c>
      <c r="J2138">
        <v>0.2318185698375613</v>
      </c>
      <c r="K2138">
        <v>1.85454855870049</v>
      </c>
      <c r="M2138">
        <v>2.3181856983756131</v>
      </c>
      <c r="N2138" t="str">
        <f t="shared" si="99"/>
        <v>09Qf-382,31818569837561</v>
      </c>
      <c r="O2138" t="s">
        <v>2513</v>
      </c>
      <c r="P2138">
        <v>29.55097718243254</v>
      </c>
      <c r="Q2138">
        <v>12.49211235622324</v>
      </c>
      <c r="R2138">
        <v>248.6887430417699</v>
      </c>
      <c r="T2138">
        <f t="shared" si="100"/>
        <v>290.7318325804257</v>
      </c>
      <c r="U2138">
        <v>2766516.430348401</v>
      </c>
      <c r="V2138">
        <v>2493896.34357935</v>
      </c>
      <c r="W2138">
        <v>22753484.872624159</v>
      </c>
      <c r="Y2138">
        <f t="shared" si="101"/>
        <v>28013897.646551911</v>
      </c>
      <c r="Z2138">
        <v>0.1200447775871369</v>
      </c>
      <c r="AA2138">
        <v>5.6295392134160238E-2</v>
      </c>
      <c r="AB2138">
        <v>1.420196472977123</v>
      </c>
      <c r="AD2138">
        <v>7.9644000000000006E-2</v>
      </c>
      <c r="AE2138">
        <v>5.4999999999999997E-3</v>
      </c>
      <c r="AF2138">
        <v>0.72822587383527115</v>
      </c>
      <c r="AG2138">
        <v>0.82643320147090604</v>
      </c>
      <c r="AH2138">
        <v>3.95798877368179</v>
      </c>
    </row>
    <row r="2139" spans="1:34">
      <c r="A2139" t="s">
        <v>667</v>
      </c>
      <c r="B2139" t="s">
        <v>695</v>
      </c>
      <c r="C2139" t="s">
        <v>2535</v>
      </c>
      <c r="D2139" t="s">
        <v>2690</v>
      </c>
      <c r="E2139" t="s">
        <v>489</v>
      </c>
      <c r="F2139" t="s">
        <v>671</v>
      </c>
      <c r="G2139" t="s">
        <v>672</v>
      </c>
      <c r="I2139">
        <v>2.6908813216449401</v>
      </c>
      <c r="J2139">
        <v>0.33636016520561751</v>
      </c>
      <c r="K2139">
        <v>0.33636016520561751</v>
      </c>
      <c r="M2139">
        <v>3.3636016520561749</v>
      </c>
      <c r="N2139" t="str">
        <f t="shared" si="99"/>
        <v>09Qf2s1-383,36360165205617</v>
      </c>
      <c r="O2139" t="s">
        <v>2504</v>
      </c>
      <c r="P2139">
        <v>343.01899365647489</v>
      </c>
      <c r="Q2139">
        <v>17.862902945343649</v>
      </c>
      <c r="R2139">
        <v>18.12559269453989</v>
      </c>
      <c r="T2139">
        <f t="shared" si="100"/>
        <v>379.00748929635841</v>
      </c>
      <c r="U2139">
        <v>32112903.61106414</v>
      </c>
      <c r="V2139">
        <v>1473650.9616145301</v>
      </c>
      <c r="W2139">
        <v>3618551.2951780711</v>
      </c>
      <c r="Y2139">
        <f t="shared" si="101"/>
        <v>37205105.867856741</v>
      </c>
      <c r="Z2139">
        <v>1.3934442352767391</v>
      </c>
      <c r="AA2139">
        <v>6.1592328814966388E-2</v>
      </c>
      <c r="AB2139">
        <v>8.168253048851766E-2</v>
      </c>
      <c r="AD2139">
        <v>7.9644000000000006E-2</v>
      </c>
      <c r="AE2139">
        <v>5.4999999999999997E-3</v>
      </c>
      <c r="AF2139">
        <v>1.0566287912218351</v>
      </c>
      <c r="AG2139">
        <v>1.199123988958027</v>
      </c>
      <c r="AH2139">
        <v>5.7044984322360373</v>
      </c>
    </row>
    <row r="2140" spans="1:34">
      <c r="A2140" t="s">
        <v>667</v>
      </c>
      <c r="B2140" t="s">
        <v>695</v>
      </c>
      <c r="C2140" t="s">
        <v>2537</v>
      </c>
      <c r="D2140" t="s">
        <v>2691</v>
      </c>
      <c r="E2140" t="s">
        <v>489</v>
      </c>
      <c r="F2140" t="s">
        <v>672</v>
      </c>
      <c r="G2140" t="s">
        <v>46</v>
      </c>
      <c r="I2140">
        <v>0.24061133664004039</v>
      </c>
      <c r="J2140">
        <v>0.24061133664004039</v>
      </c>
      <c r="K2140">
        <v>1.924890693120324</v>
      </c>
      <c r="M2140">
        <v>2.4061133664004051</v>
      </c>
      <c r="N2140" t="str">
        <f t="shared" si="99"/>
        <v>09Qf2s1-382,40611336640041</v>
      </c>
      <c r="O2140" t="s">
        <v>2513</v>
      </c>
      <c r="P2140">
        <v>30.67183152698561</v>
      </c>
      <c r="Q2140">
        <v>12.96593216667072</v>
      </c>
      <c r="R2140">
        <v>258.12138739593092</v>
      </c>
      <c r="T2140">
        <f t="shared" si="100"/>
        <v>301.75915108958725</v>
      </c>
      <c r="U2140">
        <v>2871449.067299468</v>
      </c>
      <c r="V2140">
        <v>2588488.6318244808</v>
      </c>
      <c r="W2140">
        <v>23616513.604830168</v>
      </c>
      <c r="Y2140">
        <f t="shared" si="101"/>
        <v>29076451.303954117</v>
      </c>
      <c r="Z2140">
        <v>0.1245980182352817</v>
      </c>
      <c r="AA2140">
        <v>5.8430649268377918E-2</v>
      </c>
      <c r="AB2140">
        <v>1.4740638417963741</v>
      </c>
      <c r="AD2140">
        <v>7.9644000000000006E-2</v>
      </c>
      <c r="AE2140">
        <v>5.4999999999999997E-3</v>
      </c>
      <c r="AF2140">
        <v>0.75584713080640986</v>
      </c>
      <c r="AG2140">
        <v>0.85777941512174416</v>
      </c>
      <c r="AH2140">
        <v>4.1048839123285594</v>
      </c>
    </row>
    <row r="2141" spans="1:34">
      <c r="A2141" t="s">
        <v>1531</v>
      </c>
      <c r="B2141" t="s">
        <v>1839</v>
      </c>
      <c r="C2141" t="s">
        <v>2502</v>
      </c>
      <c r="D2141" t="s">
        <v>2692</v>
      </c>
      <c r="E2141" t="s">
        <v>489</v>
      </c>
      <c r="F2141" t="s">
        <v>671</v>
      </c>
      <c r="G2141" t="s">
        <v>672</v>
      </c>
      <c r="I2141">
        <v>2.9015239284837442</v>
      </c>
      <c r="J2141">
        <v>0.36269049106046802</v>
      </c>
      <c r="K2141">
        <v>0.36269049106046802</v>
      </c>
      <c r="M2141">
        <v>3.6269049106046798</v>
      </c>
      <c r="N2141" t="str">
        <f t="shared" si="99"/>
        <v>10Qf-303,62690491060468</v>
      </c>
      <c r="O2141" t="s">
        <v>2504</v>
      </c>
      <c r="P2141">
        <v>343.10044794659859</v>
      </c>
      <c r="Q2141">
        <v>18.026530410542009</v>
      </c>
      <c r="R2141">
        <v>18.291626445991149</v>
      </c>
      <c r="T2141">
        <f t="shared" si="100"/>
        <v>379.41860480313176</v>
      </c>
      <c r="U2141">
        <v>32120529.234763771</v>
      </c>
      <c r="V2141">
        <v>1495402.537880332</v>
      </c>
      <c r="W2141">
        <v>3651697.8883120031</v>
      </c>
      <c r="Y2141">
        <f t="shared" si="101"/>
        <v>37267629.660956107</v>
      </c>
      <c r="Z2141">
        <v>1.393775126606696</v>
      </c>
      <c r="AA2141">
        <v>6.2156525836609133E-2</v>
      </c>
      <c r="AB2141">
        <v>8.2430757439966612E-2</v>
      </c>
      <c r="AD2141">
        <v>7.9644000000000006E-2</v>
      </c>
      <c r="AE2141">
        <v>5.4999999999999997E-3</v>
      </c>
      <c r="AF2141">
        <v>1.139341856734454</v>
      </c>
      <c r="AG2141">
        <v>0.57486442833084184</v>
      </c>
      <c r="AH2141">
        <v>5.4262551956699756</v>
      </c>
    </row>
    <row r="2142" spans="1:34">
      <c r="A2142" t="s">
        <v>1531</v>
      </c>
      <c r="B2142" t="s">
        <v>1839</v>
      </c>
      <c r="C2142" t="s">
        <v>2505</v>
      </c>
      <c r="D2142" t="s">
        <v>2693</v>
      </c>
      <c r="E2142" t="s">
        <v>489</v>
      </c>
      <c r="F2142" t="s">
        <v>43</v>
      </c>
      <c r="G2142" t="s">
        <v>672</v>
      </c>
      <c r="I2142">
        <v>2.9233950970456219</v>
      </c>
      <c r="J2142">
        <v>0.36542438713070269</v>
      </c>
      <c r="K2142">
        <v>0.36542438713070269</v>
      </c>
      <c r="M2142">
        <v>3.6542438713070271</v>
      </c>
      <c r="N2142" t="str">
        <f t="shared" si="99"/>
        <v>10Qf-303,65424387130703</v>
      </c>
      <c r="O2142" t="s">
        <v>2507</v>
      </c>
      <c r="P2142">
        <v>345.68667777466601</v>
      </c>
      <c r="Q2142">
        <v>16.394266822636531</v>
      </c>
      <c r="R2142">
        <v>18.429505455481259</v>
      </c>
      <c r="T2142">
        <f t="shared" si="100"/>
        <v>380.51045005278382</v>
      </c>
      <c r="U2142">
        <v>32362648.040779389</v>
      </c>
      <c r="V2142">
        <v>2216568.2870260561</v>
      </c>
      <c r="W2142">
        <v>3679223.7340471651</v>
      </c>
      <c r="Y2142">
        <f t="shared" si="101"/>
        <v>38258440.061852612</v>
      </c>
      <c r="Z2142">
        <v>1.4042811542951521</v>
      </c>
      <c r="AA2142">
        <v>7.2259289643749558E-2</v>
      </c>
      <c r="AB2142">
        <v>8.3052105750402533E-2</v>
      </c>
      <c r="AD2142">
        <v>7.9644000000000006E-2</v>
      </c>
      <c r="AE2142">
        <v>5.4999999999999997E-3</v>
      </c>
      <c r="AF2142">
        <v>1.1479300119289091</v>
      </c>
      <c r="AG2142">
        <v>0.5791976536021638</v>
      </c>
      <c r="AH2142">
        <v>5.4665155368381004</v>
      </c>
    </row>
    <row r="2143" spans="1:34">
      <c r="A2143" t="s">
        <v>1531</v>
      </c>
      <c r="B2143" t="s">
        <v>1839</v>
      </c>
      <c r="C2143" t="s">
        <v>2508</v>
      </c>
      <c r="D2143" t="s">
        <v>2694</v>
      </c>
      <c r="E2143" t="s">
        <v>489</v>
      </c>
      <c r="F2143" t="s">
        <v>254</v>
      </c>
      <c r="G2143" t="s">
        <v>672</v>
      </c>
      <c r="I2143">
        <v>2.2147961894774579</v>
      </c>
      <c r="J2143">
        <v>0.42329315770822817</v>
      </c>
      <c r="K2143">
        <v>0.29312103857618732</v>
      </c>
      <c r="M2143">
        <v>2.9312103857618741</v>
      </c>
      <c r="N2143" t="str">
        <f t="shared" si="99"/>
        <v>10Qf-302,93121038576187</v>
      </c>
      <c r="O2143" t="s">
        <v>2510</v>
      </c>
      <c r="P2143">
        <v>261.89601859228412</v>
      </c>
      <c r="Q2143">
        <v>40.553914899784388</v>
      </c>
      <c r="R2143">
        <v>14.783019332598609</v>
      </c>
      <c r="T2143">
        <f t="shared" si="100"/>
        <v>317.23295282466711</v>
      </c>
      <c r="U2143">
        <v>24518297.11097027</v>
      </c>
      <c r="V2143">
        <v>22530455.1889406</v>
      </c>
      <c r="W2143">
        <v>2951247.700094867</v>
      </c>
      <c r="Y2143">
        <f t="shared" si="101"/>
        <v>50000000.000005737</v>
      </c>
      <c r="Z2143">
        <v>1.0638988047257341</v>
      </c>
      <c r="AA2143">
        <v>0.23337883906878379</v>
      </c>
      <c r="AB2143">
        <v>6.6619307169529449E-2</v>
      </c>
      <c r="AD2143">
        <v>7.9644000000000006E-2</v>
      </c>
      <c r="AE2143">
        <v>5.4999999999999997E-3</v>
      </c>
      <c r="AF2143">
        <v>0.92079907406132167</v>
      </c>
      <c r="AG2143">
        <v>0.46459684614325703</v>
      </c>
      <c r="AH2143">
        <v>4.4017503059664529</v>
      </c>
    </row>
    <row r="2144" spans="1:34">
      <c r="A2144" t="s">
        <v>1531</v>
      </c>
      <c r="B2144" t="s">
        <v>1839</v>
      </c>
      <c r="C2144" t="s">
        <v>2511</v>
      </c>
      <c r="D2144" t="s">
        <v>2695</v>
      </c>
      <c r="E2144" t="s">
        <v>489</v>
      </c>
      <c r="F2144" t="s">
        <v>672</v>
      </c>
      <c r="G2144" t="s">
        <v>46</v>
      </c>
      <c r="I2144">
        <v>0.26152743494148573</v>
      </c>
      <c r="J2144">
        <v>0.26152743494148573</v>
      </c>
      <c r="K2144">
        <v>2.0922194795318858</v>
      </c>
      <c r="M2144">
        <v>2.6152743494148569</v>
      </c>
      <c r="N2144" t="str">
        <f t="shared" si="99"/>
        <v>10Qf-302,61527434941486</v>
      </c>
      <c r="O2144" t="s">
        <v>2513</v>
      </c>
      <c r="P2144">
        <v>30.92519044833077</v>
      </c>
      <c r="Q2144">
        <v>13.18965416308739</v>
      </c>
      <c r="R2144">
        <v>260.2535507859526</v>
      </c>
      <c r="T2144">
        <f t="shared" si="100"/>
        <v>304.36839539737076</v>
      </c>
      <c r="U2144">
        <v>2895168.1346707302</v>
      </c>
      <c r="V2144">
        <v>2633151.9724134612</v>
      </c>
      <c r="W2144">
        <v>23811593.393514749</v>
      </c>
      <c r="Y2144">
        <f t="shared" si="101"/>
        <v>29339913.500598941</v>
      </c>
      <c r="Z2144">
        <v>0.12562723683522289</v>
      </c>
      <c r="AA2144">
        <v>5.943884685403597E-2</v>
      </c>
      <c r="AB2144">
        <v>1.4862400701583121</v>
      </c>
      <c r="AD2144">
        <v>7.9644000000000006E-2</v>
      </c>
      <c r="AE2144">
        <v>5.4999999999999997E-3</v>
      </c>
      <c r="AF2144">
        <v>0.82155215164864626</v>
      </c>
      <c r="AG2144">
        <v>0.41452098438225488</v>
      </c>
      <c r="AH2144">
        <v>3.936491485445758</v>
      </c>
    </row>
    <row r="2145" spans="1:34">
      <c r="A2145" t="s">
        <v>1531</v>
      </c>
      <c r="B2145" t="s">
        <v>1846</v>
      </c>
      <c r="C2145" t="s">
        <v>2502</v>
      </c>
      <c r="D2145" t="s">
        <v>2696</v>
      </c>
      <c r="E2145" t="s">
        <v>489</v>
      </c>
      <c r="F2145" t="s">
        <v>671</v>
      </c>
      <c r="G2145" t="s">
        <v>672</v>
      </c>
      <c r="I2145">
        <v>2.9181799047312089</v>
      </c>
      <c r="J2145">
        <v>0.36477248809140089</v>
      </c>
      <c r="K2145">
        <v>0.36477248809140111</v>
      </c>
      <c r="M2145">
        <v>3.6477248809140108</v>
      </c>
      <c r="N2145" t="str">
        <f t="shared" si="99"/>
        <v>10Qf-303,64772488091401</v>
      </c>
      <c r="O2145" t="s">
        <v>2504</v>
      </c>
      <c r="P2145">
        <v>345.06998983298229</v>
      </c>
      <c r="Q2145">
        <v>18.130010329971469</v>
      </c>
      <c r="R2145">
        <v>18.39662812894165</v>
      </c>
      <c r="T2145">
        <f t="shared" si="100"/>
        <v>381.5966282918954</v>
      </c>
      <c r="U2145">
        <v>32304914.67675107</v>
      </c>
      <c r="V2145">
        <v>1549063.350907702</v>
      </c>
      <c r="W2145">
        <v>3672660.1808140771</v>
      </c>
      <c r="Y2145">
        <f t="shared" si="101"/>
        <v>37526638.208472855</v>
      </c>
      <c r="Z2145">
        <v>1.401775986146462</v>
      </c>
      <c r="AA2145">
        <v>6.2513330620397489E-2</v>
      </c>
      <c r="AB2145">
        <v>8.2903944900012169E-2</v>
      </c>
      <c r="AD2145">
        <v>7.9644000000000006E-2</v>
      </c>
      <c r="AE2145">
        <v>5.4999999999999997E-3</v>
      </c>
      <c r="AF2145">
        <v>1.1458821615436681</v>
      </c>
      <c r="AG2145">
        <v>1.3004139200458451</v>
      </c>
      <c r="AH2145">
        <v>6.1791649625035241</v>
      </c>
    </row>
    <row r="2146" spans="1:34">
      <c r="A2146" t="s">
        <v>1531</v>
      </c>
      <c r="B2146" t="s">
        <v>1846</v>
      </c>
      <c r="C2146" t="s">
        <v>2505</v>
      </c>
      <c r="D2146" t="s">
        <v>2697</v>
      </c>
      <c r="E2146" t="s">
        <v>489</v>
      </c>
      <c r="F2146" t="s">
        <v>43</v>
      </c>
      <c r="G2146" t="s">
        <v>672</v>
      </c>
      <c r="I2146">
        <v>2.9512564489937381</v>
      </c>
      <c r="J2146">
        <v>0.36890705612421731</v>
      </c>
      <c r="K2146">
        <v>0.36890705612421731</v>
      </c>
      <c r="M2146">
        <v>3.6890705612421728</v>
      </c>
      <c r="N2146" t="str">
        <f t="shared" si="99"/>
        <v>10Qf-303,68907056124217</v>
      </c>
      <c r="O2146" t="s">
        <v>2507</v>
      </c>
      <c r="P2146">
        <v>348.98123696818328</v>
      </c>
      <c r="Q2146">
        <v>16.55051201793647</v>
      </c>
      <c r="R2146">
        <v>18.605147447302279</v>
      </c>
      <c r="T2146">
        <f t="shared" si="100"/>
        <v>384.13689643342201</v>
      </c>
      <c r="U2146">
        <v>32671079.53809851</v>
      </c>
      <c r="V2146">
        <v>2346384.664101644</v>
      </c>
      <c r="W2146">
        <v>3714288.4940085351</v>
      </c>
      <c r="Y2146">
        <f t="shared" si="101"/>
        <v>38731752.696208686</v>
      </c>
      <c r="Z2146">
        <v>1.41766462460112</v>
      </c>
      <c r="AA2146">
        <v>7.2947955196455708E-2</v>
      </c>
      <c r="AB2146">
        <v>8.3843631996951495E-2</v>
      </c>
      <c r="AD2146">
        <v>7.9644000000000006E-2</v>
      </c>
      <c r="AE2146">
        <v>5.4999999999999997E-3</v>
      </c>
      <c r="AF2146">
        <v>1.158870333374505</v>
      </c>
      <c r="AG2146">
        <v>1.315153655082834</v>
      </c>
      <c r="AH2146">
        <v>6.2482385496995114</v>
      </c>
    </row>
    <row r="2147" spans="1:34">
      <c r="A2147" t="s">
        <v>1531</v>
      </c>
      <c r="B2147" t="s">
        <v>1846</v>
      </c>
      <c r="C2147" t="s">
        <v>2508</v>
      </c>
      <c r="D2147" t="s">
        <v>2698</v>
      </c>
      <c r="E2147" t="s">
        <v>489</v>
      </c>
      <c r="F2147" t="s">
        <v>254</v>
      </c>
      <c r="G2147" t="s">
        <v>672</v>
      </c>
      <c r="I2147">
        <v>2.2491340319616069</v>
      </c>
      <c r="J2147">
        <v>0.41519348755248509</v>
      </c>
      <c r="K2147">
        <v>0.29603639105712132</v>
      </c>
      <c r="M2147">
        <v>2.9603639105712132</v>
      </c>
      <c r="N2147" t="str">
        <f t="shared" si="99"/>
        <v>10Qf-302,96036391057121</v>
      </c>
      <c r="O2147" t="s">
        <v>2510</v>
      </c>
      <c r="P2147">
        <v>265.95641217448963</v>
      </c>
      <c r="Q2147">
        <v>39.777919993581001</v>
      </c>
      <c r="R2147">
        <v>14.93004976172212</v>
      </c>
      <c r="T2147">
        <f t="shared" si="100"/>
        <v>320.66438192979274</v>
      </c>
      <c r="U2147">
        <v>24898424.830250248</v>
      </c>
      <c r="V2147">
        <v>22120974.655738082</v>
      </c>
      <c r="W2147">
        <v>2980600.5140249599</v>
      </c>
      <c r="Y2147">
        <f t="shared" si="101"/>
        <v>50000000.000013292</v>
      </c>
      <c r="Z2147">
        <v>1.080393319999559</v>
      </c>
      <c r="AA2147">
        <v>0.22891315947211441</v>
      </c>
      <c r="AB2147">
        <v>6.728189612383377E-2</v>
      </c>
      <c r="AD2147">
        <v>7.9644000000000006E-2</v>
      </c>
      <c r="AE2147">
        <v>5.4999999999999997E-3</v>
      </c>
      <c r="AF2147">
        <v>0.92995724939409841</v>
      </c>
      <c r="AG2147">
        <v>1.055369734118637</v>
      </c>
      <c r="AH2147">
        <v>5.0308348940839487</v>
      </c>
    </row>
    <row r="2148" spans="1:34">
      <c r="A2148" t="s">
        <v>1531</v>
      </c>
      <c r="B2148" t="s">
        <v>1846</v>
      </c>
      <c r="C2148" t="s">
        <v>2511</v>
      </c>
      <c r="D2148" t="s">
        <v>2699</v>
      </c>
      <c r="E2148" t="s">
        <v>489</v>
      </c>
      <c r="F2148" t="s">
        <v>672</v>
      </c>
      <c r="G2148" t="s">
        <v>46</v>
      </c>
      <c r="I2148">
        <v>0.27274409590165127</v>
      </c>
      <c r="J2148">
        <v>0.27274409590165127</v>
      </c>
      <c r="K2148">
        <v>2.1819527672132102</v>
      </c>
      <c r="M2148">
        <v>2.727440959016513</v>
      </c>
      <c r="N2148" t="str">
        <f t="shared" si="99"/>
        <v>10Qf-302,72744095901651</v>
      </c>
      <c r="O2148" t="s">
        <v>2513</v>
      </c>
      <c r="P2148">
        <v>32.251542218901569</v>
      </c>
      <c r="Q2148">
        <v>13.755345785315431</v>
      </c>
      <c r="R2148">
        <v>271.41557607595092</v>
      </c>
      <c r="T2148">
        <f t="shared" si="100"/>
        <v>317.42246408016791</v>
      </c>
      <c r="U2148">
        <v>3019339.1203898471</v>
      </c>
      <c r="V2148">
        <v>2746085.3361263778</v>
      </c>
      <c r="W2148">
        <v>24832849.806158919</v>
      </c>
      <c r="Y2148">
        <f t="shared" si="101"/>
        <v>30598274.262675144</v>
      </c>
      <c r="Z2148">
        <v>0.1310152685851553</v>
      </c>
      <c r="AA2148">
        <v>6.1988122012009712E-2</v>
      </c>
      <c r="AB2148">
        <v>1.549983481919714</v>
      </c>
      <c r="AD2148">
        <v>7.9644000000000006E-2</v>
      </c>
      <c r="AE2148">
        <v>5.4999999999999997E-3</v>
      </c>
      <c r="AF2148">
        <v>0.85678773581670564</v>
      </c>
      <c r="AG2148">
        <v>0.97233270188938681</v>
      </c>
      <c r="AH2148">
        <v>4.641705396722605</v>
      </c>
    </row>
    <row r="2149" spans="1:34">
      <c r="A2149" t="s">
        <v>1704</v>
      </c>
      <c r="B2149" t="s">
        <v>1853</v>
      </c>
      <c r="C2149" t="s">
        <v>2613</v>
      </c>
      <c r="D2149" t="s">
        <v>2700</v>
      </c>
      <c r="E2149" t="s">
        <v>489</v>
      </c>
      <c r="F2149" t="s">
        <v>671</v>
      </c>
      <c r="G2149" t="s">
        <v>672</v>
      </c>
      <c r="I2149">
        <v>2.9183442357343501</v>
      </c>
      <c r="J2149">
        <v>0.36479302946679371</v>
      </c>
      <c r="K2149">
        <v>0.36479302946679371</v>
      </c>
      <c r="M2149">
        <v>3.6479302946679368</v>
      </c>
      <c r="N2149" t="str">
        <f t="shared" si="99"/>
        <v>10Qfs1-303,64793029466794</v>
      </c>
      <c r="O2149" t="s">
        <v>2504</v>
      </c>
      <c r="P2149">
        <v>345.08942170470863</v>
      </c>
      <c r="Q2149">
        <v>18.131031282373922</v>
      </c>
      <c r="R2149">
        <v>18.397664095349999</v>
      </c>
      <c r="T2149">
        <f t="shared" si="100"/>
        <v>381.61811708243255</v>
      </c>
      <c r="U2149">
        <v>32306733.858298648</v>
      </c>
      <c r="V2149">
        <v>1550255.432864469</v>
      </c>
      <c r="W2149">
        <v>3672866.9987455988</v>
      </c>
      <c r="Y2149">
        <f t="shared" si="101"/>
        <v>37529856.289908715</v>
      </c>
      <c r="Z2149">
        <v>1.401854924135723</v>
      </c>
      <c r="AA2149">
        <v>6.2516850923691317E-2</v>
      </c>
      <c r="AB2149">
        <v>8.2908613456740846E-2</v>
      </c>
      <c r="AD2149">
        <v>7.9644000000000006E-2</v>
      </c>
      <c r="AE2149">
        <v>5.4999999999999997E-3</v>
      </c>
      <c r="AF2149">
        <v>1.145946689424483</v>
      </c>
      <c r="AG2149">
        <v>0.57819695170486796</v>
      </c>
      <c r="AH2149">
        <v>5.4572179357972876</v>
      </c>
    </row>
    <row r="2150" spans="1:34">
      <c r="A2150" t="s">
        <v>1704</v>
      </c>
      <c r="B2150" t="s">
        <v>1853</v>
      </c>
      <c r="C2150" t="s">
        <v>2615</v>
      </c>
      <c r="D2150" t="s">
        <v>2701</v>
      </c>
      <c r="E2150" t="s">
        <v>489</v>
      </c>
      <c r="F2150" t="s">
        <v>43</v>
      </c>
      <c r="G2150" t="s">
        <v>672</v>
      </c>
      <c r="I2150">
        <v>2.951285418598085</v>
      </c>
      <c r="J2150">
        <v>0.36891067732476052</v>
      </c>
      <c r="K2150">
        <v>0.36891067732476063</v>
      </c>
      <c r="M2150">
        <v>3.6891067732476048</v>
      </c>
      <c r="N2150" t="str">
        <f t="shared" si="99"/>
        <v>10Qfs1-303,6891067732476</v>
      </c>
      <c r="O2150" t="s">
        <v>2507</v>
      </c>
      <c r="P2150">
        <v>348.98466257640609</v>
      </c>
      <c r="Q2150">
        <v>16.55067447816084</v>
      </c>
      <c r="R2150">
        <v>18.60533007587749</v>
      </c>
      <c r="T2150">
        <f t="shared" si="100"/>
        <v>384.1406671304444</v>
      </c>
      <c r="U2150">
        <v>32671400.238201719</v>
      </c>
      <c r="V2150">
        <v>2346444.2032945692</v>
      </c>
      <c r="W2150">
        <v>3714324.9535538028</v>
      </c>
      <c r="Y2150">
        <f t="shared" si="101"/>
        <v>38732169.395050094</v>
      </c>
      <c r="Z2150">
        <v>1.417678540431202</v>
      </c>
      <c r="AA2150">
        <v>7.2948671255339909E-2</v>
      </c>
      <c r="AB2150">
        <v>8.3844455008061466E-2</v>
      </c>
      <c r="AD2150">
        <v>7.9644000000000006E-2</v>
      </c>
      <c r="AE2150">
        <v>5.4999999999999997E-3</v>
      </c>
      <c r="AF2150">
        <v>1.158881708873593</v>
      </c>
      <c r="AG2150">
        <v>0.58472342355974549</v>
      </c>
      <c r="AH2150">
        <v>5.5178559056809444</v>
      </c>
    </row>
    <row r="2151" spans="1:34">
      <c r="A2151" t="s">
        <v>1704</v>
      </c>
      <c r="B2151" t="s">
        <v>1853</v>
      </c>
      <c r="C2151" t="s">
        <v>2617</v>
      </c>
      <c r="D2151" t="s">
        <v>2702</v>
      </c>
      <c r="E2151" t="s">
        <v>489</v>
      </c>
      <c r="F2151" t="s">
        <v>254</v>
      </c>
      <c r="G2151" t="s">
        <v>672</v>
      </c>
      <c r="I2151">
        <v>2.249175023930523</v>
      </c>
      <c r="J2151">
        <v>0.41518413806018012</v>
      </c>
      <c r="K2151">
        <v>0.29603990688785597</v>
      </c>
      <c r="M2151">
        <v>2.96039906887856</v>
      </c>
      <c r="N2151" t="str">
        <f t="shared" si="99"/>
        <v>10Qfs1-302,96039906887856</v>
      </c>
      <c r="O2151" t="s">
        <v>2510</v>
      </c>
      <c r="P2151">
        <v>265.96125940761402</v>
      </c>
      <c r="Q2151">
        <v>39.77702425853689</v>
      </c>
      <c r="R2151">
        <v>14.93022707616524</v>
      </c>
      <c r="T2151">
        <f t="shared" si="100"/>
        <v>320.66851074231613</v>
      </c>
      <c r="U2151">
        <v>24898878.620661229</v>
      </c>
      <c r="V2151">
        <v>22120485.466688778</v>
      </c>
      <c r="W2151">
        <v>2980635.91266922</v>
      </c>
      <c r="Y2151">
        <f t="shared" si="101"/>
        <v>50000000.00001923</v>
      </c>
      <c r="Z2151">
        <v>1.0804130108889249</v>
      </c>
      <c r="AA2151">
        <v>0.22890800471442391</v>
      </c>
      <c r="AB2151">
        <v>6.72826951869403E-2</v>
      </c>
      <c r="AD2151">
        <v>7.9644000000000006E-2</v>
      </c>
      <c r="AE2151">
        <v>5.4999999999999997E-3</v>
      </c>
      <c r="AF2151">
        <v>0.92996829388855273</v>
      </c>
      <c r="AG2151">
        <v>0.46922325241725171</v>
      </c>
      <c r="AH2151">
        <v>4.4447346151843643</v>
      </c>
    </row>
    <row r="2152" spans="1:34">
      <c r="A2152" t="s">
        <v>1704</v>
      </c>
      <c r="B2152" t="s">
        <v>1853</v>
      </c>
      <c r="C2152" t="s">
        <v>2619</v>
      </c>
      <c r="D2152" t="s">
        <v>2703</v>
      </c>
      <c r="E2152" t="s">
        <v>489</v>
      </c>
      <c r="F2152" t="s">
        <v>672</v>
      </c>
      <c r="G2152" t="s">
        <v>46</v>
      </c>
      <c r="I2152">
        <v>0.2727683686846869</v>
      </c>
      <c r="J2152">
        <v>0.27276836868468679</v>
      </c>
      <c r="K2152">
        <v>2.1821469494774952</v>
      </c>
      <c r="M2152">
        <v>2.727683686846869</v>
      </c>
      <c r="N2152" t="str">
        <f t="shared" si="99"/>
        <v>10Qfs1-302,72768368684687</v>
      </c>
      <c r="O2152" t="s">
        <v>2513</v>
      </c>
      <c r="P2152">
        <v>32.254412435704083</v>
      </c>
      <c r="Q2152">
        <v>13.756569938390941</v>
      </c>
      <c r="R2152">
        <v>271.43973062774342</v>
      </c>
      <c r="T2152">
        <f t="shared" si="100"/>
        <v>317.45071300183844</v>
      </c>
      <c r="U2152">
        <v>3019607.825613833</v>
      </c>
      <c r="V2152">
        <v>2746329.7232077578</v>
      </c>
      <c r="W2152">
        <v>24835059.798545759</v>
      </c>
      <c r="Y2152">
        <f t="shared" si="101"/>
        <v>30600997.34736735</v>
      </c>
      <c r="Z2152">
        <v>0.1310269282516211</v>
      </c>
      <c r="AA2152">
        <v>6.1993638627250852E-2</v>
      </c>
      <c r="AB2152">
        <v>1.550121422257674</v>
      </c>
      <c r="AD2152">
        <v>7.9644000000000006E-2</v>
      </c>
      <c r="AE2152">
        <v>5.4999999999999997E-3</v>
      </c>
      <c r="AF2152">
        <v>0.8568639853969221</v>
      </c>
      <c r="AG2152">
        <v>0.4323378643652287</v>
      </c>
      <c r="AH2152">
        <v>4.1020295366090194</v>
      </c>
    </row>
    <row r="2153" spans="1:34">
      <c r="A2153" t="s">
        <v>1531</v>
      </c>
      <c r="B2153" t="s">
        <v>1860</v>
      </c>
      <c r="C2153" t="s">
        <v>2502</v>
      </c>
      <c r="D2153" t="s">
        <v>2704</v>
      </c>
      <c r="E2153" t="s">
        <v>489</v>
      </c>
      <c r="F2153" t="s">
        <v>671</v>
      </c>
      <c r="G2153" t="s">
        <v>672</v>
      </c>
      <c r="I2153">
        <v>2.9175235889102309</v>
      </c>
      <c r="J2153">
        <v>0.36469044861377892</v>
      </c>
      <c r="K2153">
        <v>0.36469044861377897</v>
      </c>
      <c r="M2153">
        <v>3.6469044861377888</v>
      </c>
      <c r="N2153" t="str">
        <f t="shared" si="99"/>
        <v>10Qf-303,64690448613779</v>
      </c>
      <c r="O2153" t="s">
        <v>2504</v>
      </c>
      <c r="P2153">
        <v>344.99238156307922</v>
      </c>
      <c r="Q2153">
        <v>18.12593278403445</v>
      </c>
      <c r="R2153">
        <v>18.392490619093788</v>
      </c>
      <c r="T2153">
        <f t="shared" si="100"/>
        <v>381.51080496620744</v>
      </c>
      <c r="U2153">
        <v>32297649.11147071</v>
      </c>
      <c r="V2153">
        <v>1544236.5636968389</v>
      </c>
      <c r="W2153">
        <v>3671834.177942276</v>
      </c>
      <c r="Y2153">
        <f t="shared" si="101"/>
        <v>37513719.853109822</v>
      </c>
      <c r="Z2153">
        <v>1.4014607184840111</v>
      </c>
      <c r="AA2153">
        <v>6.2499271004730357E-2</v>
      </c>
      <c r="AB2153">
        <v>8.2885299315286209E-2</v>
      </c>
      <c r="AD2153">
        <v>7.9644000000000006E-2</v>
      </c>
      <c r="AE2153">
        <v>5.4999999999999997E-3</v>
      </c>
      <c r="AF2153">
        <v>1.145624445907159</v>
      </c>
      <c r="AG2153">
        <v>0.57803436105283956</v>
      </c>
      <c r="AH2153">
        <v>5.4557072930977881</v>
      </c>
    </row>
    <row r="2154" spans="1:34">
      <c r="A2154" t="s">
        <v>1531</v>
      </c>
      <c r="B2154" t="s">
        <v>1860</v>
      </c>
      <c r="C2154" t="s">
        <v>2505</v>
      </c>
      <c r="D2154" t="s">
        <v>2705</v>
      </c>
      <c r="E2154" t="s">
        <v>489</v>
      </c>
      <c r="F2154" t="s">
        <v>43</v>
      </c>
      <c r="G2154" t="s">
        <v>672</v>
      </c>
      <c r="I2154">
        <v>2.9500982604754582</v>
      </c>
      <c r="J2154">
        <v>0.36876228255943222</v>
      </c>
      <c r="K2154">
        <v>0.36876228255943239</v>
      </c>
      <c r="M2154">
        <v>3.6876228255943229</v>
      </c>
      <c r="N2154" t="str">
        <f t="shared" si="99"/>
        <v>10Qf-303,68762282559432</v>
      </c>
      <c r="O2154" t="s">
        <v>2507</v>
      </c>
      <c r="P2154">
        <v>348.84428307456642</v>
      </c>
      <c r="Q2154">
        <v>16.544016949370889</v>
      </c>
      <c r="R2154">
        <v>18.597846059392829</v>
      </c>
      <c r="T2154">
        <f t="shared" si="100"/>
        <v>383.98614608333014</v>
      </c>
      <c r="U2154">
        <v>32658258.128012739</v>
      </c>
      <c r="V2154">
        <v>2338557.9985024789</v>
      </c>
      <c r="W2154">
        <v>3712830.8618570492</v>
      </c>
      <c r="Y2154">
        <f t="shared" si="101"/>
        <v>38709646.988372266</v>
      </c>
      <c r="Z2154">
        <v>1.417108277526794</v>
      </c>
      <c r="AA2154">
        <v>7.2919327564258798E-2</v>
      </c>
      <c r="AB2154">
        <v>8.3810728474811705E-2</v>
      </c>
      <c r="AD2154">
        <v>7.9644000000000006E-2</v>
      </c>
      <c r="AE2154">
        <v>5.4999999999999997E-3</v>
      </c>
      <c r="AF2154">
        <v>1.1584155473071169</v>
      </c>
      <c r="AG2154">
        <v>0.58448821785670013</v>
      </c>
      <c r="AH2154">
        <v>5.5156705907581403</v>
      </c>
    </row>
    <row r="2155" spans="1:34">
      <c r="A2155" t="s">
        <v>1531</v>
      </c>
      <c r="B2155" t="s">
        <v>1860</v>
      </c>
      <c r="C2155" t="s">
        <v>2508</v>
      </c>
      <c r="D2155" t="s">
        <v>2706</v>
      </c>
      <c r="E2155" t="s">
        <v>489</v>
      </c>
      <c r="F2155" t="s">
        <v>254</v>
      </c>
      <c r="G2155" t="s">
        <v>672</v>
      </c>
      <c r="I2155">
        <v>2.24898552730436</v>
      </c>
      <c r="J2155">
        <v>0.41522735733111449</v>
      </c>
      <c r="K2155">
        <v>0.29602365384838603</v>
      </c>
      <c r="M2155">
        <v>2.9602365384838598</v>
      </c>
      <c r="N2155" t="str">
        <f t="shared" si="99"/>
        <v>10Qf-302,96023653848386</v>
      </c>
      <c r="O2155" t="s">
        <v>2510</v>
      </c>
      <c r="P2155">
        <v>265.93885174222032</v>
      </c>
      <c r="Q2155">
        <v>39.781164912841326</v>
      </c>
      <c r="R2155">
        <v>14.929407384075351</v>
      </c>
      <c r="T2155">
        <f t="shared" si="100"/>
        <v>320.64942403913705</v>
      </c>
      <c r="U2155">
        <v>24896780.849948108</v>
      </c>
      <c r="V2155">
        <v>22122746.87882629</v>
      </c>
      <c r="W2155">
        <v>2980472.2712411308</v>
      </c>
      <c r="Y2155">
        <f t="shared" si="101"/>
        <v>50000000.000015527</v>
      </c>
      <c r="Z2155">
        <v>1.080321984348861</v>
      </c>
      <c r="AA2155">
        <v>0.22893183326702959</v>
      </c>
      <c r="AB2155">
        <v>6.7279001265022731E-2</v>
      </c>
      <c r="AD2155">
        <v>7.9644000000000006E-2</v>
      </c>
      <c r="AE2155">
        <v>5.4999999999999997E-3</v>
      </c>
      <c r="AF2155">
        <v>0.92991723722006081</v>
      </c>
      <c r="AG2155">
        <v>0.46919749134969191</v>
      </c>
      <c r="AH2155">
        <v>4.4444952670536129</v>
      </c>
    </row>
    <row r="2156" spans="1:34">
      <c r="A2156" t="s">
        <v>1531</v>
      </c>
      <c r="B2156" t="s">
        <v>1860</v>
      </c>
      <c r="C2156" t="s">
        <v>2511</v>
      </c>
      <c r="D2156" t="s">
        <v>2707</v>
      </c>
      <c r="E2156" t="s">
        <v>489</v>
      </c>
      <c r="F2156" t="s">
        <v>672</v>
      </c>
      <c r="G2156" t="s">
        <v>46</v>
      </c>
      <c r="I2156">
        <v>0.27265614631796148</v>
      </c>
      <c r="J2156">
        <v>0.27265614631796142</v>
      </c>
      <c r="K2156">
        <v>2.1812491705436909</v>
      </c>
      <c r="M2156">
        <v>2.726561463179614</v>
      </c>
      <c r="N2156" t="str">
        <f t="shared" si="99"/>
        <v>10Qf-302,72656146317961</v>
      </c>
      <c r="O2156" t="s">
        <v>2513</v>
      </c>
      <c r="P2156">
        <v>32.2411423248099</v>
      </c>
      <c r="Q2156">
        <v>13.750910210160891</v>
      </c>
      <c r="R2156">
        <v>271.32805488930921</v>
      </c>
      <c r="T2156">
        <f t="shared" si="100"/>
        <v>317.32010742428002</v>
      </c>
      <c r="U2156">
        <v>3018365.4985126122</v>
      </c>
      <c r="V2156">
        <v>2745199.8281879169</v>
      </c>
      <c r="W2156">
        <v>24824842.157835439</v>
      </c>
      <c r="Y2156">
        <f t="shared" si="101"/>
        <v>30588407.48453597</v>
      </c>
      <c r="Z2156">
        <v>0.13097302115064721</v>
      </c>
      <c r="AA2156">
        <v>6.1968133203428352E-2</v>
      </c>
      <c r="AB2156">
        <v>1.549483671276662</v>
      </c>
      <c r="AD2156">
        <v>7.9644000000000006E-2</v>
      </c>
      <c r="AE2156">
        <v>5.4999999999999997E-3</v>
      </c>
      <c r="AF2156">
        <v>0.85651145440197296</v>
      </c>
      <c r="AG2156">
        <v>0.43215999191396881</v>
      </c>
      <c r="AH2156">
        <v>4.100376909495556</v>
      </c>
    </row>
    <row r="2157" spans="1:34">
      <c r="A2157" t="s">
        <v>1867</v>
      </c>
      <c r="B2157" t="s">
        <v>1868</v>
      </c>
      <c r="C2157" t="s">
        <v>2708</v>
      </c>
      <c r="D2157" t="s">
        <v>2709</v>
      </c>
      <c r="E2157" t="s">
        <v>489</v>
      </c>
      <c r="F2157" t="s">
        <v>671</v>
      </c>
      <c r="G2157" t="s">
        <v>672</v>
      </c>
      <c r="I2157">
        <v>2.9177048758075572</v>
      </c>
      <c r="J2157">
        <v>0.3647131094759446</v>
      </c>
      <c r="K2157">
        <v>0.36471310947594471</v>
      </c>
      <c r="M2157">
        <v>3.647131094759446</v>
      </c>
      <c r="N2157" t="str">
        <f t="shared" si="99"/>
        <v>10Rf-303,64713109475945</v>
      </c>
      <c r="O2157" t="s">
        <v>2504</v>
      </c>
      <c r="P2157">
        <v>345.01381844149643</v>
      </c>
      <c r="Q2157">
        <v>18.127059079680539</v>
      </c>
      <c r="R2157">
        <v>18.393633477911141</v>
      </c>
      <c r="T2157">
        <f t="shared" si="100"/>
        <v>381.53451099908807</v>
      </c>
      <c r="U2157">
        <v>32299655.998619989</v>
      </c>
      <c r="V2157">
        <v>1545546.4736097101</v>
      </c>
      <c r="W2157">
        <v>3672062.3356264648</v>
      </c>
      <c r="Y2157">
        <f t="shared" si="101"/>
        <v>37517264.807856165</v>
      </c>
      <c r="Z2157">
        <v>1.401547801401299</v>
      </c>
      <c r="AA2157">
        <v>6.2503154537658284E-2</v>
      </c>
      <c r="AB2157">
        <v>8.2890449579984621E-2</v>
      </c>
      <c r="AD2157">
        <v>7.9644000000000006E-2</v>
      </c>
      <c r="AE2157">
        <v>5.4999999999999997E-3</v>
      </c>
      <c r="AF2157">
        <v>1.1456956318616061</v>
      </c>
      <c r="AG2157">
        <v>0.57807027851937232</v>
      </c>
      <c r="AH2157">
        <v>5.4560410051404249</v>
      </c>
    </row>
    <row r="2158" spans="1:34">
      <c r="A2158" t="s">
        <v>1867</v>
      </c>
      <c r="B2158" t="s">
        <v>1868</v>
      </c>
      <c r="C2158" t="s">
        <v>2710</v>
      </c>
      <c r="D2158" t="s">
        <v>2711</v>
      </c>
      <c r="E2158" t="s">
        <v>489</v>
      </c>
      <c r="F2158" t="s">
        <v>43</v>
      </c>
      <c r="G2158" t="s">
        <v>672</v>
      </c>
      <c r="I2158">
        <v>2.950753586536901</v>
      </c>
      <c r="J2158">
        <v>0.36884419831711251</v>
      </c>
      <c r="K2158">
        <v>0.36884419831711263</v>
      </c>
      <c r="M2158">
        <v>3.6884419831711259</v>
      </c>
      <c r="N2158" t="str">
        <f t="shared" si="99"/>
        <v>10Rf-303,68844198317113</v>
      </c>
      <c r="O2158" t="s">
        <v>2507</v>
      </c>
      <c r="P2158">
        <v>348.92177430702702</v>
      </c>
      <c r="Q2158">
        <v>16.547691988135909</v>
      </c>
      <c r="R2158">
        <v>18.601977329653451</v>
      </c>
      <c r="T2158">
        <f t="shared" si="100"/>
        <v>384.07144362481637</v>
      </c>
      <c r="U2158">
        <v>32665512.736430138</v>
      </c>
      <c r="V2158">
        <v>2343124.07077331</v>
      </c>
      <c r="W2158">
        <v>3713655.6190721211</v>
      </c>
      <c r="Y2158">
        <f t="shared" si="101"/>
        <v>38722292.426275574</v>
      </c>
      <c r="Z2158">
        <v>1.4174230697486629</v>
      </c>
      <c r="AA2158">
        <v>7.2935525647006047E-2</v>
      </c>
      <c r="AB2158">
        <v>8.3829345940993699E-2</v>
      </c>
      <c r="AD2158">
        <v>7.9644000000000006E-2</v>
      </c>
      <c r="AE2158">
        <v>5.4999999999999997E-3</v>
      </c>
      <c r="AF2158">
        <v>1.158672874294594</v>
      </c>
      <c r="AG2158">
        <v>0.58461805433262348</v>
      </c>
      <c r="AH2158">
        <v>5.5168769117983434</v>
      </c>
    </row>
    <row r="2159" spans="1:34">
      <c r="A2159" t="s">
        <v>1867</v>
      </c>
      <c r="B2159" t="s">
        <v>1868</v>
      </c>
      <c r="C2159" t="s">
        <v>2712</v>
      </c>
      <c r="D2159" t="s">
        <v>2713</v>
      </c>
      <c r="E2159" t="s">
        <v>489</v>
      </c>
      <c r="F2159" t="s">
        <v>254</v>
      </c>
      <c r="G2159" t="s">
        <v>672</v>
      </c>
      <c r="I2159">
        <v>2.2490324819826299</v>
      </c>
      <c r="J2159">
        <v>0.41521663837405609</v>
      </c>
      <c r="K2159">
        <v>0.29602768003963181</v>
      </c>
      <c r="M2159">
        <v>2.960276800396318</v>
      </c>
      <c r="N2159" t="str">
        <f t="shared" si="99"/>
        <v>10Rf-302,96027680039632</v>
      </c>
      <c r="O2159" t="s">
        <v>2510</v>
      </c>
      <c r="P2159">
        <v>265.944404055951</v>
      </c>
      <c r="Q2159">
        <v>39.780137975210891</v>
      </c>
      <c r="R2159">
        <v>14.92961043761021</v>
      </c>
      <c r="T2159">
        <f t="shared" si="100"/>
        <v>320.65415246877211</v>
      </c>
      <c r="U2159">
        <v>24897300.648906611</v>
      </c>
      <c r="V2159">
        <v>22122186.54271483</v>
      </c>
      <c r="W2159">
        <v>2980512.8083779812</v>
      </c>
      <c r="Y2159">
        <f t="shared" si="101"/>
        <v>49999999.999999419</v>
      </c>
      <c r="Z2159">
        <v>1.0803445394834259</v>
      </c>
      <c r="AA2159">
        <v>0.22892592346738189</v>
      </c>
      <c r="AB2159">
        <v>6.7279916320702904E-2</v>
      </c>
      <c r="AD2159">
        <v>7.9644000000000006E-2</v>
      </c>
      <c r="AE2159">
        <v>5.4999999999999997E-3</v>
      </c>
      <c r="AF2159">
        <v>0.92992988494125184</v>
      </c>
      <c r="AG2159">
        <v>0.46920387286281651</v>
      </c>
      <c r="AH2159">
        <v>4.4445545582003874</v>
      </c>
    </row>
    <row r="2160" spans="1:34">
      <c r="A2160" t="s">
        <v>1867</v>
      </c>
      <c r="B2160" t="s">
        <v>1868</v>
      </c>
      <c r="C2160" t="s">
        <v>2714</v>
      </c>
      <c r="D2160" t="s">
        <v>2715</v>
      </c>
      <c r="E2160" t="s">
        <v>489</v>
      </c>
      <c r="F2160" t="s">
        <v>672</v>
      </c>
      <c r="G2160" t="s">
        <v>46</v>
      </c>
      <c r="I2160">
        <v>0.27268362400209328</v>
      </c>
      <c r="J2160">
        <v>0.27268362400209317</v>
      </c>
      <c r="K2160">
        <v>2.1814689920167458</v>
      </c>
      <c r="M2160">
        <v>2.7268362400209329</v>
      </c>
      <c r="N2160" t="str">
        <f t="shared" si="99"/>
        <v>10Rf-302,72683624002093</v>
      </c>
      <c r="O2160" t="s">
        <v>2513</v>
      </c>
      <c r="P2160">
        <v>32.244391515913101</v>
      </c>
      <c r="Q2160">
        <v>13.752295996516271</v>
      </c>
      <c r="R2160">
        <v>271.35539873132058</v>
      </c>
      <c r="T2160">
        <f t="shared" si="100"/>
        <v>317.35208624374997</v>
      </c>
      <c r="U2160">
        <v>3018669.682720019</v>
      </c>
      <c r="V2160">
        <v>2745476.483362488</v>
      </c>
      <c r="W2160">
        <v>24827343.950590331</v>
      </c>
      <c r="Y2160">
        <f t="shared" si="101"/>
        <v>30591490.116672836</v>
      </c>
      <c r="Z2160">
        <v>0.13098622032240101</v>
      </c>
      <c r="AA2160">
        <v>6.1974378215005739E-2</v>
      </c>
      <c r="AB2160">
        <v>1.549639824818263</v>
      </c>
      <c r="AD2160">
        <v>7.9644000000000006E-2</v>
      </c>
      <c r="AE2160">
        <v>5.4999999999999997E-3</v>
      </c>
      <c r="AF2160">
        <v>0.85659777173432439</v>
      </c>
      <c r="AG2160">
        <v>0.43220354404331779</v>
      </c>
      <c r="AH2160">
        <v>4.1007815557985747</v>
      </c>
    </row>
    <row r="2161" spans="1:34">
      <c r="A2161" t="s">
        <v>1531</v>
      </c>
      <c r="B2161" t="s">
        <v>1881</v>
      </c>
      <c r="C2161" t="s">
        <v>2502</v>
      </c>
      <c r="D2161" t="s">
        <v>2716</v>
      </c>
      <c r="E2161" t="s">
        <v>489</v>
      </c>
      <c r="F2161" t="s">
        <v>671</v>
      </c>
      <c r="G2161" t="s">
        <v>672</v>
      </c>
      <c r="I2161">
        <v>2.9183714770843352</v>
      </c>
      <c r="J2161">
        <v>0.36479643463554179</v>
      </c>
      <c r="K2161">
        <v>0.36479643463554168</v>
      </c>
      <c r="M2161">
        <v>3.6479643463554181</v>
      </c>
      <c r="N2161" t="str">
        <f t="shared" si="99"/>
        <v>10Qf-303,64796434635542</v>
      </c>
      <c r="O2161" t="s">
        <v>2504</v>
      </c>
      <c r="P2161">
        <v>345.09264294968642</v>
      </c>
      <c r="Q2161">
        <v>18.131200526893711</v>
      </c>
      <c r="R2161">
        <v>18.397835828759781</v>
      </c>
      <c r="T2161">
        <f t="shared" si="100"/>
        <v>381.62167930533997</v>
      </c>
      <c r="U2161">
        <v>32307035.426233351</v>
      </c>
      <c r="V2161">
        <v>1550419.9076173741</v>
      </c>
      <c r="W2161">
        <v>3672901.2832053052</v>
      </c>
      <c r="Y2161">
        <f t="shared" si="101"/>
        <v>37530356.617056035</v>
      </c>
      <c r="Z2161">
        <v>1.4018680097820799</v>
      </c>
      <c r="AA2161">
        <v>6.2517434488644053E-2</v>
      </c>
      <c r="AB2161">
        <v>8.2909387369060103E-2</v>
      </c>
      <c r="AD2161">
        <v>7.9644000000000006E-2</v>
      </c>
      <c r="AE2161">
        <v>5.4999999999999997E-3</v>
      </c>
      <c r="AF2161">
        <v>1.1459573862896599</v>
      </c>
      <c r="AG2161">
        <v>1.300499289475707</v>
      </c>
      <c r="AH2161">
        <v>6.1795650221207854</v>
      </c>
    </row>
    <row r="2162" spans="1:34">
      <c r="A2162" t="s">
        <v>1531</v>
      </c>
      <c r="B2162" t="s">
        <v>1881</v>
      </c>
      <c r="C2162" t="s">
        <v>2505</v>
      </c>
      <c r="D2162" t="s">
        <v>2717</v>
      </c>
      <c r="E2162" t="s">
        <v>489</v>
      </c>
      <c r="F2162" t="s">
        <v>43</v>
      </c>
      <c r="G2162" t="s">
        <v>672</v>
      </c>
      <c r="I2162">
        <v>2.9512904285207222</v>
      </c>
      <c r="J2162">
        <v>0.36891130356509022</v>
      </c>
      <c r="K2162">
        <v>0.36891130356509022</v>
      </c>
      <c r="M2162">
        <v>3.6891130356509021</v>
      </c>
      <c r="N2162" t="str">
        <f t="shared" si="99"/>
        <v>10Qf-303,6891130356509</v>
      </c>
      <c r="O2162" t="s">
        <v>2507</v>
      </c>
      <c r="P2162">
        <v>348.98525499154499</v>
      </c>
      <c r="Q2162">
        <v>16.550702573579269</v>
      </c>
      <c r="R2162">
        <v>18.605361659154291</v>
      </c>
      <c r="T2162">
        <f t="shared" si="100"/>
        <v>384.14131922427856</v>
      </c>
      <c r="U2162">
        <v>32671455.699183781</v>
      </c>
      <c r="V2162">
        <v>2346427.6480779462</v>
      </c>
      <c r="W2162">
        <v>3714331.2587659489</v>
      </c>
      <c r="Y2162">
        <f t="shared" si="101"/>
        <v>38732214.606027678</v>
      </c>
      <c r="Z2162">
        <v>1.4176809469960721</v>
      </c>
      <c r="AA2162">
        <v>7.2948795088567706E-2</v>
      </c>
      <c r="AB2162">
        <v>8.384459733730909E-2</v>
      </c>
      <c r="AD2162">
        <v>7.9644000000000006E-2</v>
      </c>
      <c r="AE2162">
        <v>5.4999999999999997E-3</v>
      </c>
      <c r="AF2162">
        <v>1.158883676120702</v>
      </c>
      <c r="AG2162">
        <v>1.315168797209546</v>
      </c>
      <c r="AH2162">
        <v>6.2483095089811513</v>
      </c>
    </row>
    <row r="2163" spans="1:34">
      <c r="A2163" t="s">
        <v>1531</v>
      </c>
      <c r="B2163" t="s">
        <v>1881</v>
      </c>
      <c r="C2163" t="s">
        <v>2508</v>
      </c>
      <c r="D2163" t="s">
        <v>2718</v>
      </c>
      <c r="E2163" t="s">
        <v>489</v>
      </c>
      <c r="F2163" t="s">
        <v>254</v>
      </c>
      <c r="G2163" t="s">
        <v>672</v>
      </c>
      <c r="I2163">
        <v>2.249186205779361</v>
      </c>
      <c r="J2163">
        <v>0.41518164627345427</v>
      </c>
      <c r="K2163">
        <v>0.29604087245031291</v>
      </c>
      <c r="M2163">
        <v>2.9604087245031292</v>
      </c>
      <c r="N2163" t="str">
        <f t="shared" si="99"/>
        <v>10Qf-302,96040872450313</v>
      </c>
      <c r="O2163" t="s">
        <v>2510</v>
      </c>
      <c r="P2163">
        <v>265.96258164290822</v>
      </c>
      <c r="Q2163">
        <v>39.776785531061662</v>
      </c>
      <c r="R2163">
        <v>14.93027577252813</v>
      </c>
      <c r="T2163">
        <f t="shared" si="100"/>
        <v>320.66964294649802</v>
      </c>
      <c r="U2163">
        <v>24899002.406268839</v>
      </c>
      <c r="V2163">
        <v>22120351.959433202</v>
      </c>
      <c r="W2163">
        <v>2980645.63429819</v>
      </c>
      <c r="Y2163">
        <f t="shared" si="101"/>
        <v>50000000.000000231</v>
      </c>
      <c r="Z2163">
        <v>1.0804183821983351</v>
      </c>
      <c r="AA2163">
        <v>0.2289066308904377</v>
      </c>
      <c r="AB2163">
        <v>6.7282914635882665E-2</v>
      </c>
      <c r="AD2163">
        <v>7.9644000000000006E-2</v>
      </c>
      <c r="AE2163">
        <v>5.4999999999999997E-3</v>
      </c>
      <c r="AF2163">
        <v>0.92997132706904573</v>
      </c>
      <c r="AG2163">
        <v>1.055385710285365</v>
      </c>
      <c r="AH2163">
        <v>5.03090976185754</v>
      </c>
    </row>
    <row r="2164" spans="1:34">
      <c r="A2164" t="s">
        <v>1531</v>
      </c>
      <c r="B2164" t="s">
        <v>1881</v>
      </c>
      <c r="C2164" t="s">
        <v>2511</v>
      </c>
      <c r="D2164" t="s">
        <v>2719</v>
      </c>
      <c r="E2164" t="s">
        <v>489</v>
      </c>
      <c r="F2164" t="s">
        <v>672</v>
      </c>
      <c r="G2164" t="s">
        <v>46</v>
      </c>
      <c r="I2164">
        <v>0.27277691809040172</v>
      </c>
      <c r="J2164">
        <v>0.27277691809040172</v>
      </c>
      <c r="K2164">
        <v>2.1822153447232142</v>
      </c>
      <c r="M2164">
        <v>2.727769180904017</v>
      </c>
      <c r="N2164" t="str">
        <f t="shared" si="99"/>
        <v>10Qf-302,72776918090402</v>
      </c>
      <c r="O2164" t="s">
        <v>2513</v>
      </c>
      <c r="P2164">
        <v>32.255423388914437</v>
      </c>
      <c r="Q2164">
        <v>13.75700111191086</v>
      </c>
      <c r="R2164">
        <v>271.44823838982552</v>
      </c>
      <c r="T2164">
        <f t="shared" si="100"/>
        <v>317.46066289065084</v>
      </c>
      <c r="U2164">
        <v>3019702.4694778752</v>
      </c>
      <c r="V2164">
        <v>2746415.801689452</v>
      </c>
      <c r="W2164">
        <v>24835838.206259221</v>
      </c>
      <c r="Y2164">
        <f t="shared" si="101"/>
        <v>30601956.477426548</v>
      </c>
      <c r="Z2164">
        <v>0.13103103504147581</v>
      </c>
      <c r="AA2164">
        <v>6.1995581699942598E-2</v>
      </c>
      <c r="AB2164">
        <v>1.550170007865346</v>
      </c>
      <c r="AD2164">
        <v>7.9644000000000006E-2</v>
      </c>
      <c r="AE2164">
        <v>5.4999999999999997E-3</v>
      </c>
      <c r="AF2164">
        <v>0.85689084216880129</v>
      </c>
      <c r="AG2164">
        <v>0.97244971299228222</v>
      </c>
      <c r="AH2164">
        <v>4.6422537360651006</v>
      </c>
    </row>
    <row r="2165" spans="1:34">
      <c r="A2165" t="s">
        <v>1194</v>
      </c>
      <c r="B2165" t="s">
        <v>1242</v>
      </c>
      <c r="C2165" t="s">
        <v>2569</v>
      </c>
      <c r="D2165" t="s">
        <v>2720</v>
      </c>
      <c r="E2165" t="s">
        <v>489</v>
      </c>
      <c r="F2165" t="s">
        <v>671</v>
      </c>
      <c r="G2165" t="s">
        <v>672</v>
      </c>
      <c r="I2165">
        <v>2.218975740311155</v>
      </c>
      <c r="J2165">
        <v>0.27737196753889432</v>
      </c>
      <c r="K2165">
        <v>0.27737196753889443</v>
      </c>
      <c r="M2165">
        <v>2.7737196753889428</v>
      </c>
      <c r="N2165" t="str">
        <f t="shared" si="99"/>
        <v>05Qd-612,77371967538894</v>
      </c>
      <c r="O2165" t="s">
        <v>2504</v>
      </c>
      <c r="P2165">
        <v>341.72226400791777</v>
      </c>
      <c r="Q2165">
        <v>17.44493511805393</v>
      </c>
      <c r="R2165">
        <v>17.701478281554721</v>
      </c>
      <c r="T2165">
        <f t="shared" si="100"/>
        <v>376.86867740752643</v>
      </c>
      <c r="U2165">
        <v>31991505.80224359</v>
      </c>
      <c r="V2165">
        <v>1393856.857062734</v>
      </c>
      <c r="W2165">
        <v>3533882.0772234248</v>
      </c>
      <c r="Y2165">
        <f t="shared" si="101"/>
        <v>36919244.736529753</v>
      </c>
      <c r="Z2165">
        <v>1.3881765373156629</v>
      </c>
      <c r="AA2165">
        <v>6.0151151424523437E-2</v>
      </c>
      <c r="AB2165">
        <v>7.9771269485741383E-2</v>
      </c>
      <c r="AD2165">
        <v>7.9644000000000006E-2</v>
      </c>
      <c r="AE2165">
        <v>5.4999999999999997E-3</v>
      </c>
      <c r="AF2165">
        <v>0.87132555247820209</v>
      </c>
      <c r="AG2165">
        <v>0.43963456854914751</v>
      </c>
      <c r="AH2165">
        <v>4.169823796416293</v>
      </c>
    </row>
    <row r="2166" spans="1:34">
      <c r="A2166" t="s">
        <v>1194</v>
      </c>
      <c r="B2166" t="s">
        <v>1242</v>
      </c>
      <c r="C2166" t="s">
        <v>2571</v>
      </c>
      <c r="D2166" t="s">
        <v>2721</v>
      </c>
      <c r="E2166" t="s">
        <v>489</v>
      </c>
      <c r="F2166" t="s">
        <v>43</v>
      </c>
      <c r="G2166" t="s">
        <v>672</v>
      </c>
      <c r="I2166">
        <v>2.234636495730582</v>
      </c>
      <c r="J2166">
        <v>0.27932956196632269</v>
      </c>
      <c r="K2166">
        <v>0.2793295619663228</v>
      </c>
      <c r="M2166">
        <v>2.7932956196632279</v>
      </c>
      <c r="N2166" t="str">
        <f t="shared" si="99"/>
        <v>05Qd-612,79329561966323</v>
      </c>
      <c r="O2166" t="s">
        <v>2507</v>
      </c>
      <c r="P2166">
        <v>344.1340203425097</v>
      </c>
      <c r="Q2166">
        <v>16.074146611334751</v>
      </c>
      <c r="R2166">
        <v>17.826409130005938</v>
      </c>
      <c r="T2166">
        <f t="shared" si="100"/>
        <v>378.03457608385037</v>
      </c>
      <c r="U2166">
        <v>32217290.671706781</v>
      </c>
      <c r="V2166">
        <v>2134278.0346230571</v>
      </c>
      <c r="W2166">
        <v>3558822.9821135039</v>
      </c>
      <c r="Y2166">
        <f t="shared" si="101"/>
        <v>37910391.68844334</v>
      </c>
      <c r="Z2166">
        <v>1.3979738022586501</v>
      </c>
      <c r="AA2166">
        <v>7.0848329378217362E-2</v>
      </c>
      <c r="AB2166">
        <v>8.0334267232052156E-2</v>
      </c>
      <c r="AD2166">
        <v>7.9644000000000006E-2</v>
      </c>
      <c r="AE2166">
        <v>5.4999999999999997E-3</v>
      </c>
      <c r="AF2166">
        <v>0.87747506376855322</v>
      </c>
      <c r="AG2166">
        <v>0.44273735571662171</v>
      </c>
      <c r="AH2166">
        <v>4.1986520391484028</v>
      </c>
    </row>
    <row r="2167" spans="1:34">
      <c r="A2167" t="s">
        <v>1194</v>
      </c>
      <c r="B2167" t="s">
        <v>1242</v>
      </c>
      <c r="C2167" t="s">
        <v>2573</v>
      </c>
      <c r="D2167" t="s">
        <v>2722</v>
      </c>
      <c r="E2167" t="s">
        <v>489</v>
      </c>
      <c r="F2167" t="s">
        <v>49</v>
      </c>
      <c r="G2167" t="s">
        <v>672</v>
      </c>
      <c r="I2167">
        <v>0.18644424618961949</v>
      </c>
      <c r="J2167">
        <v>1.491553969516956</v>
      </c>
      <c r="K2167">
        <v>0.18644424618961949</v>
      </c>
      <c r="M2167">
        <v>1.864442461896195</v>
      </c>
      <c r="N2167" t="str">
        <f t="shared" si="99"/>
        <v>05Qd-611,8644424618962</v>
      </c>
      <c r="O2167" t="s">
        <v>2575</v>
      </c>
      <c r="P2167">
        <v>28.712413913201409</v>
      </c>
      <c r="Q2167">
        <v>190.26126839342879</v>
      </c>
      <c r="R2167">
        <v>11.89860245766762</v>
      </c>
      <c r="T2167">
        <f t="shared" si="100"/>
        <v>230.8722847642978</v>
      </c>
      <c r="U2167">
        <v>2688011.4439348299</v>
      </c>
      <c r="V2167">
        <v>19303872.253423411</v>
      </c>
      <c r="W2167">
        <v>2375409.403686543</v>
      </c>
      <c r="Y2167">
        <f t="shared" si="101"/>
        <v>24367293.101044785</v>
      </c>
      <c r="Z2167">
        <v>0.1166382864743003</v>
      </c>
      <c r="AA2167">
        <v>1.460267353212245</v>
      </c>
      <c r="AB2167">
        <v>5.3620754609142347E-2</v>
      </c>
      <c r="AD2167">
        <v>7.9644000000000006E-2</v>
      </c>
      <c r="AE2167">
        <v>5.4999999999999997E-3</v>
      </c>
      <c r="AF2167">
        <v>0.58568873148571587</v>
      </c>
      <c r="AG2167">
        <v>0.29551413021054701</v>
      </c>
      <c r="AH2167">
        <v>2.8307893235924579</v>
      </c>
    </row>
    <row r="2168" spans="1:34">
      <c r="A2168" t="s">
        <v>1194</v>
      </c>
      <c r="B2168" t="s">
        <v>1242</v>
      </c>
      <c r="C2168" t="s">
        <v>2576</v>
      </c>
      <c r="D2168" t="s">
        <v>2723</v>
      </c>
      <c r="E2168" t="s">
        <v>489</v>
      </c>
      <c r="F2168" t="s">
        <v>672</v>
      </c>
      <c r="G2168" t="s">
        <v>1179</v>
      </c>
      <c r="I2168">
        <v>2.186352556557972</v>
      </c>
      <c r="J2168">
        <v>0.2732940695697465</v>
      </c>
      <c r="K2168">
        <v>0.27329406956974672</v>
      </c>
      <c r="M2168">
        <v>2.732940695697466</v>
      </c>
      <c r="N2168" t="str">
        <f t="shared" si="99"/>
        <v>05Qd-612,73294069569747</v>
      </c>
      <c r="O2168" t="s">
        <v>2534</v>
      </c>
      <c r="P2168">
        <v>336.69829370992778</v>
      </c>
      <c r="Q2168">
        <v>17.441232724025031</v>
      </c>
      <c r="R2168">
        <v>19.21063314530295</v>
      </c>
      <c r="T2168">
        <f t="shared" si="100"/>
        <v>373.35015957925577</v>
      </c>
      <c r="U2168">
        <v>31521169.53250986</v>
      </c>
      <c r="V2168">
        <v>3481927.257586156</v>
      </c>
      <c r="W2168">
        <v>1289951.7041026789</v>
      </c>
      <c r="Y2168">
        <f t="shared" si="101"/>
        <v>36293048.494198695</v>
      </c>
      <c r="Z2168">
        <v>1.3677676894693349</v>
      </c>
      <c r="AA2168">
        <v>7.8598479384713468E-2</v>
      </c>
      <c r="AB2168">
        <v>6.9695739001331719E-2</v>
      </c>
      <c r="AD2168">
        <v>7.9644000000000006E-2</v>
      </c>
      <c r="AE2168">
        <v>5.4999999999999997E-3</v>
      </c>
      <c r="AF2168">
        <v>0.8585154017897797</v>
      </c>
      <c r="AG2168">
        <v>0.43317110026804828</v>
      </c>
      <c r="AH2168">
        <v>4.1097711977552933</v>
      </c>
    </row>
    <row r="2169" spans="1:34">
      <c r="A2169" t="s">
        <v>1194</v>
      </c>
      <c r="B2169" t="s">
        <v>1242</v>
      </c>
      <c r="C2169" t="s">
        <v>2578</v>
      </c>
      <c r="D2169" t="s">
        <v>2724</v>
      </c>
      <c r="E2169" t="s">
        <v>489</v>
      </c>
      <c r="F2169" t="s">
        <v>672</v>
      </c>
      <c r="G2169" t="s">
        <v>46</v>
      </c>
      <c r="I2169">
        <v>0.1913780730918756</v>
      </c>
      <c r="J2169">
        <v>0.1913780730918756</v>
      </c>
      <c r="K2169">
        <v>1.531024584735005</v>
      </c>
      <c r="M2169">
        <v>1.913780730918756</v>
      </c>
      <c r="N2169" t="str">
        <f t="shared" si="99"/>
        <v>05Qd-611,91378073091876</v>
      </c>
      <c r="O2169" t="s">
        <v>2513</v>
      </c>
      <c r="P2169">
        <v>29.47222325614884</v>
      </c>
      <c r="Q2169">
        <v>12.213472163248049</v>
      </c>
      <c r="R2169">
        <v>248.02598272707081</v>
      </c>
      <c r="T2169">
        <f t="shared" si="100"/>
        <v>289.7116781464677</v>
      </c>
      <c r="U2169">
        <v>2759143.610503112</v>
      </c>
      <c r="V2169">
        <v>2438269.2615759689</v>
      </c>
      <c r="W2169">
        <v>22692846.394942239</v>
      </c>
      <c r="Y2169">
        <f t="shared" si="101"/>
        <v>27890259.267021321</v>
      </c>
      <c r="Z2169">
        <v>0.1197248559308588</v>
      </c>
      <c r="AA2169">
        <v>5.5039707068210431E-2</v>
      </c>
      <c r="AB2169">
        <v>1.4164116218823271</v>
      </c>
      <c r="AD2169">
        <v>7.9644000000000006E-2</v>
      </c>
      <c r="AE2169">
        <v>5.4999999999999997E-3</v>
      </c>
      <c r="AF2169">
        <v>0.60118766416295988</v>
      </c>
      <c r="AG2169">
        <v>0.3033342458506228</v>
      </c>
      <c r="AH2169">
        <v>2.903446640932339</v>
      </c>
    </row>
    <row r="2170" spans="1:34">
      <c r="A2170" t="s">
        <v>1830</v>
      </c>
      <c r="B2170" t="s">
        <v>1898</v>
      </c>
      <c r="C2170" t="s">
        <v>2684</v>
      </c>
      <c r="D2170" t="s">
        <v>2725</v>
      </c>
      <c r="E2170" t="s">
        <v>489</v>
      </c>
      <c r="F2170" t="s">
        <v>671</v>
      </c>
      <c r="G2170" t="s">
        <v>672</v>
      </c>
      <c r="I2170">
        <v>2.681717727961122</v>
      </c>
      <c r="J2170">
        <v>0.33521471599514019</v>
      </c>
      <c r="K2170">
        <v>0.33521471599514019</v>
      </c>
      <c r="M2170">
        <v>3.3521471599514019</v>
      </c>
      <c r="N2170" t="str">
        <f t="shared" si="99"/>
        <v>09Qf-383,3521471599514</v>
      </c>
      <c r="O2170" t="s">
        <v>2504</v>
      </c>
      <c r="P2170">
        <v>341.85086830720132</v>
      </c>
      <c r="Q2170">
        <v>17.802072174663451</v>
      </c>
      <c r="R2170">
        <v>18.06386735370263</v>
      </c>
      <c r="T2170">
        <f t="shared" si="100"/>
        <v>377.71680783556741</v>
      </c>
      <c r="U2170">
        <v>32003545.536320239</v>
      </c>
      <c r="V2170">
        <v>1443830.3486145861</v>
      </c>
      <c r="W2170">
        <v>3606228.5912645459</v>
      </c>
      <c r="Y2170">
        <f t="shared" si="101"/>
        <v>37053604.476199374</v>
      </c>
      <c r="Z2170">
        <v>1.388698965877295</v>
      </c>
      <c r="AA2170">
        <v>6.1382580777860282E-2</v>
      </c>
      <c r="AB2170">
        <v>8.1404366782655932E-2</v>
      </c>
      <c r="AD2170">
        <v>7.9644000000000006E-2</v>
      </c>
      <c r="AE2170">
        <v>5.4999999999999997E-3</v>
      </c>
      <c r="AF2170">
        <v>1.0530305214507021</v>
      </c>
      <c r="AG2170">
        <v>1.1950404625226749</v>
      </c>
      <c r="AH2170">
        <v>5.6853621439247792</v>
      </c>
    </row>
    <row r="2171" spans="1:34">
      <c r="A2171" t="s">
        <v>1830</v>
      </c>
      <c r="B2171" t="s">
        <v>1898</v>
      </c>
      <c r="C2171" t="s">
        <v>2686</v>
      </c>
      <c r="D2171" t="s">
        <v>2726</v>
      </c>
      <c r="E2171" t="s">
        <v>489</v>
      </c>
      <c r="F2171" t="s">
        <v>43</v>
      </c>
      <c r="G2171" t="s">
        <v>672</v>
      </c>
      <c r="I2171">
        <v>2.7026699463699622</v>
      </c>
      <c r="J2171">
        <v>0.33783374329624533</v>
      </c>
      <c r="K2171">
        <v>0.33783374329624533</v>
      </c>
      <c r="M2171">
        <v>3.3783374329624531</v>
      </c>
      <c r="N2171" t="str">
        <f t="shared" si="99"/>
        <v>09Qf-383,37833743296245</v>
      </c>
      <c r="O2171" t="s">
        <v>2507</v>
      </c>
      <c r="P2171">
        <v>344.52174376189362</v>
      </c>
      <c r="Q2171">
        <v>16.26208791594199</v>
      </c>
      <c r="R2171">
        <v>18.205000065082679</v>
      </c>
      <c r="T2171">
        <f t="shared" si="100"/>
        <v>378.98883174291831</v>
      </c>
      <c r="U2171">
        <v>32253588.733985212</v>
      </c>
      <c r="V2171">
        <v>2181156.8786064461</v>
      </c>
      <c r="W2171">
        <v>3634403.9985002009</v>
      </c>
      <c r="Y2171">
        <f t="shared" si="101"/>
        <v>38069149.611091852</v>
      </c>
      <c r="Z2171">
        <v>1.399548849045019</v>
      </c>
      <c r="AA2171">
        <v>7.1676698546083217E-2</v>
      </c>
      <c r="AB2171">
        <v>8.2040377819343341E-2</v>
      </c>
      <c r="AD2171">
        <v>7.9644000000000006E-2</v>
      </c>
      <c r="AE2171">
        <v>5.4999999999999997E-3</v>
      </c>
      <c r="AF2171">
        <v>1.0612578323442261</v>
      </c>
      <c r="AG2171">
        <v>1.204377294851114</v>
      </c>
      <c r="AH2171">
        <v>5.7291165601577934</v>
      </c>
    </row>
    <row r="2172" spans="1:34">
      <c r="A2172" t="s">
        <v>1830</v>
      </c>
      <c r="B2172" t="s">
        <v>1898</v>
      </c>
      <c r="C2172" t="s">
        <v>2688</v>
      </c>
      <c r="D2172" t="s">
        <v>2727</v>
      </c>
      <c r="E2172" t="s">
        <v>489</v>
      </c>
      <c r="F2172" t="s">
        <v>672</v>
      </c>
      <c r="G2172" t="s">
        <v>46</v>
      </c>
      <c r="I2172">
        <v>0.23466110093798589</v>
      </c>
      <c r="J2172">
        <v>0.23466110093798589</v>
      </c>
      <c r="K2172">
        <v>1.8772888075038869</v>
      </c>
      <c r="M2172">
        <v>2.3466110093798589</v>
      </c>
      <c r="N2172" t="str">
        <f t="shared" si="99"/>
        <v>09Qf-382,34661100937986</v>
      </c>
      <c r="O2172" t="s">
        <v>2513</v>
      </c>
      <c r="P2172">
        <v>29.913327669487391</v>
      </c>
      <c r="Q2172">
        <v>12.645289118151521</v>
      </c>
      <c r="R2172">
        <v>251.73813415360831</v>
      </c>
      <c r="T2172">
        <f t="shared" si="100"/>
        <v>294.29675094124724</v>
      </c>
      <c r="U2172">
        <v>2800439.1182444189</v>
      </c>
      <c r="V2172">
        <v>2524476.197138221</v>
      </c>
      <c r="W2172">
        <v>23032485.335955441</v>
      </c>
      <c r="Y2172">
        <f t="shared" si="101"/>
        <v>28357400.651338082</v>
      </c>
      <c r="Z2172">
        <v>0.1215167520453268</v>
      </c>
      <c r="AA2172">
        <v>5.6985679383641928E-2</v>
      </c>
      <c r="AB2172">
        <v>1.4376107493484229</v>
      </c>
      <c r="AD2172">
        <v>7.9644000000000006E-2</v>
      </c>
      <c r="AE2172">
        <v>5.4999999999999997E-3</v>
      </c>
      <c r="AF2172">
        <v>0.73715529090466769</v>
      </c>
      <c r="AG2172">
        <v>0.83656682484391964</v>
      </c>
      <c r="AH2172">
        <v>4.0054771251284462</v>
      </c>
    </row>
    <row r="2173" spans="1:34">
      <c r="A2173" t="s">
        <v>1531</v>
      </c>
      <c r="B2173" t="s">
        <v>1902</v>
      </c>
      <c r="C2173" t="s">
        <v>2502</v>
      </c>
      <c r="D2173" t="s">
        <v>2728</v>
      </c>
      <c r="E2173" t="s">
        <v>489</v>
      </c>
      <c r="F2173" t="s">
        <v>671</v>
      </c>
      <c r="G2173" t="s">
        <v>672</v>
      </c>
      <c r="I2173">
        <v>2.915710049282676</v>
      </c>
      <c r="J2173">
        <v>0.3644637561603345</v>
      </c>
      <c r="K2173">
        <v>0.36446375616033438</v>
      </c>
      <c r="M2173">
        <v>3.6446375616033451</v>
      </c>
      <c r="N2173" t="str">
        <f t="shared" si="99"/>
        <v>10Qf-303,64463756160335</v>
      </c>
      <c r="O2173" t="s">
        <v>2504</v>
      </c>
      <c r="P2173">
        <v>344.77793347513659</v>
      </c>
      <c r="Q2173">
        <v>18.114665660945821</v>
      </c>
      <c r="R2173">
        <v>18.38105780301855</v>
      </c>
      <c r="T2173">
        <f t="shared" si="100"/>
        <v>381.27365693910099</v>
      </c>
      <c r="U2173">
        <v>32277572.815682329</v>
      </c>
      <c r="V2173">
        <v>1531135.0655018741</v>
      </c>
      <c r="W2173">
        <v>3669551.7570518921</v>
      </c>
      <c r="Y2173">
        <f t="shared" si="101"/>
        <v>37478259.638236098</v>
      </c>
      <c r="Z2173">
        <v>1.4005895671558459</v>
      </c>
      <c r="AA2173">
        <v>6.2460421308676059E-2</v>
      </c>
      <c r="AB2173">
        <v>8.283377761536867E-2</v>
      </c>
      <c r="AD2173">
        <v>7.9644000000000006E-2</v>
      </c>
      <c r="AE2173">
        <v>5.4999999999999997E-3</v>
      </c>
      <c r="AF2173">
        <v>1.1449123230167579</v>
      </c>
      <c r="AG2173">
        <v>0.57767505351413018</v>
      </c>
      <c r="AH2173">
        <v>5.4523689381342333</v>
      </c>
    </row>
    <row r="2174" spans="1:34">
      <c r="A2174" t="s">
        <v>1531</v>
      </c>
      <c r="B2174" t="s">
        <v>1902</v>
      </c>
      <c r="C2174" t="s">
        <v>2505</v>
      </c>
      <c r="D2174" t="s">
        <v>2729</v>
      </c>
      <c r="E2174" t="s">
        <v>489</v>
      </c>
      <c r="F2174" t="s">
        <v>43</v>
      </c>
      <c r="G2174" t="s">
        <v>672</v>
      </c>
      <c r="I2174">
        <v>2.9375580101173622</v>
      </c>
      <c r="J2174">
        <v>0.36719475126467022</v>
      </c>
      <c r="K2174">
        <v>0.36719475126467022</v>
      </c>
      <c r="M2174">
        <v>3.6719475126467018</v>
      </c>
      <c r="N2174" t="str">
        <f t="shared" si="99"/>
        <v>10Qf-303,6719475126467</v>
      </c>
      <c r="O2174" t="s">
        <v>2507</v>
      </c>
      <c r="P2174">
        <v>347.36141902750899</v>
      </c>
      <c r="Q2174">
        <v>16.473691795374069</v>
      </c>
      <c r="R2174">
        <v>18.518790507640279</v>
      </c>
      <c r="T2174">
        <f t="shared" si="100"/>
        <v>382.35390133052334</v>
      </c>
      <c r="U2174">
        <v>32519434.706884179</v>
      </c>
      <c r="V2174">
        <v>2249628.3564088489</v>
      </c>
      <c r="W2174">
        <v>3697048.3948223889</v>
      </c>
      <c r="Y2174">
        <f t="shared" si="101"/>
        <v>38466111.458115414</v>
      </c>
      <c r="Z2174">
        <v>1.4110844467877279</v>
      </c>
      <c r="AA2174">
        <v>7.2609362762119475E-2</v>
      </c>
      <c r="AB2174">
        <v>8.3454466606571659E-2</v>
      </c>
      <c r="AD2174">
        <v>7.9644000000000006E-2</v>
      </c>
      <c r="AE2174">
        <v>5.4999999999999997E-3</v>
      </c>
      <c r="AF2174">
        <v>1.1534913652293299</v>
      </c>
      <c r="AG2174">
        <v>0.58200368075450226</v>
      </c>
      <c r="AH2174">
        <v>5.4925865586305349</v>
      </c>
    </row>
    <row r="2175" spans="1:34">
      <c r="A2175" t="s">
        <v>1531</v>
      </c>
      <c r="B2175" t="s">
        <v>1902</v>
      </c>
      <c r="C2175" t="s">
        <v>2508</v>
      </c>
      <c r="D2175" t="s">
        <v>2730</v>
      </c>
      <c r="E2175" t="s">
        <v>489</v>
      </c>
      <c r="F2175" t="s">
        <v>254</v>
      </c>
      <c r="G2175" t="s">
        <v>672</v>
      </c>
      <c r="I2175">
        <v>2.2342448319208148</v>
      </c>
      <c r="J2175">
        <v>0.41884642691094748</v>
      </c>
      <c r="K2175">
        <v>0.29478791764797357</v>
      </c>
      <c r="M2175">
        <v>2.9478791764797361</v>
      </c>
      <c r="N2175" t="str">
        <f t="shared" si="99"/>
        <v>10Qf-302,94787917647974</v>
      </c>
      <c r="O2175" t="s">
        <v>2510</v>
      </c>
      <c r="P2175">
        <v>264.19578867819058</v>
      </c>
      <c r="Q2175">
        <v>40.127892557936207</v>
      </c>
      <c r="R2175">
        <v>14.867085306378639</v>
      </c>
      <c r="T2175">
        <f t="shared" si="100"/>
        <v>319.1907665425054</v>
      </c>
      <c r="U2175">
        <v>24733598.002355561</v>
      </c>
      <c r="V2175">
        <v>22298371.561497081</v>
      </c>
      <c r="W2175">
        <v>2968030.4361647209</v>
      </c>
      <c r="Y2175">
        <f t="shared" si="101"/>
        <v>50000000.00001736</v>
      </c>
      <c r="Z2175">
        <v>1.0732411485257329</v>
      </c>
      <c r="AA2175">
        <v>0.23092717441930211</v>
      </c>
      <c r="AB2175">
        <v>6.699814837941731E-2</v>
      </c>
      <c r="AD2175">
        <v>7.9644000000000006E-2</v>
      </c>
      <c r="AE2175">
        <v>5.4999999999999997E-3</v>
      </c>
      <c r="AF2175">
        <v>0.92603534339677562</v>
      </c>
      <c r="AG2175">
        <v>0.46723884947203809</v>
      </c>
      <c r="AH2175">
        <v>4.4262973693485499</v>
      </c>
    </row>
    <row r="2176" spans="1:34">
      <c r="A2176" t="s">
        <v>1531</v>
      </c>
      <c r="B2176" t="s">
        <v>1902</v>
      </c>
      <c r="C2176" t="s">
        <v>2511</v>
      </c>
      <c r="D2176" t="s">
        <v>2731</v>
      </c>
      <c r="E2176" t="s">
        <v>489</v>
      </c>
      <c r="F2176" t="s">
        <v>672</v>
      </c>
      <c r="G2176" t="s">
        <v>46</v>
      </c>
      <c r="I2176">
        <v>0.27238105113650768</v>
      </c>
      <c r="J2176">
        <v>0.27238105113650762</v>
      </c>
      <c r="K2176">
        <v>2.179048409092061</v>
      </c>
      <c r="M2176">
        <v>2.7238105113650759</v>
      </c>
      <c r="N2176" t="str">
        <f t="shared" si="99"/>
        <v>10Qf-302,72381051136508</v>
      </c>
      <c r="O2176" t="s">
        <v>2513</v>
      </c>
      <c r="P2176">
        <v>32.208612770578689</v>
      </c>
      <c r="Q2176">
        <v>13.737036291709011</v>
      </c>
      <c r="R2176">
        <v>271.05429967967518</v>
      </c>
      <c r="T2176">
        <f t="shared" si="100"/>
        <v>316.9999487419629</v>
      </c>
      <c r="U2176">
        <v>3015320.1323408959</v>
      </c>
      <c r="V2176">
        <v>2742430.07127959</v>
      </c>
      <c r="W2176">
        <v>24799795.246000901</v>
      </c>
      <c r="Y2176">
        <f t="shared" si="101"/>
        <v>30557545.449621387</v>
      </c>
      <c r="Z2176">
        <v>0.13084087651534179</v>
      </c>
      <c r="AA2176">
        <v>6.1905610736657811E-2</v>
      </c>
      <c r="AB2176">
        <v>1.5479203267584261</v>
      </c>
      <c r="AD2176">
        <v>7.9644000000000006E-2</v>
      </c>
      <c r="AE2176">
        <v>5.4999999999999997E-3</v>
      </c>
      <c r="AF2176">
        <v>0.85564728105709209</v>
      </c>
      <c r="AG2176">
        <v>0.43172396605136459</v>
      </c>
      <c r="AH2176">
        <v>4.0963257584735331</v>
      </c>
    </row>
    <row r="2177" spans="1:34">
      <c r="A2177" t="s">
        <v>1531</v>
      </c>
      <c r="B2177" t="s">
        <v>1909</v>
      </c>
      <c r="C2177" t="s">
        <v>2502</v>
      </c>
      <c r="D2177" t="s">
        <v>2732</v>
      </c>
      <c r="E2177" t="s">
        <v>489</v>
      </c>
      <c r="F2177" t="s">
        <v>671</v>
      </c>
      <c r="G2177" t="s">
        <v>672</v>
      </c>
      <c r="I2177">
        <v>2.9174813046973438</v>
      </c>
      <c r="J2177">
        <v>0.36468516308716792</v>
      </c>
      <c r="K2177">
        <v>0.36468516308716792</v>
      </c>
      <c r="M2177">
        <v>3.6468516308716801</v>
      </c>
      <c r="N2177" t="str">
        <f t="shared" si="99"/>
        <v>10Qf-303,64685163087168</v>
      </c>
      <c r="O2177" t="s">
        <v>2504</v>
      </c>
      <c r="P2177">
        <v>344.98738152422368</v>
      </c>
      <c r="Q2177">
        <v>18.125670081513881</v>
      </c>
      <c r="R2177">
        <v>18.392224053300851</v>
      </c>
      <c r="T2177">
        <f t="shared" si="100"/>
        <v>381.50527565903838</v>
      </c>
      <c r="U2177">
        <v>32297181.01562532</v>
      </c>
      <c r="V2177">
        <v>1543935.7613637871</v>
      </c>
      <c r="W2177">
        <v>3671780.9613654972</v>
      </c>
      <c r="Y2177">
        <f t="shared" si="101"/>
        <v>37512897.738354608</v>
      </c>
      <c r="Z2177">
        <v>1.401440406852736</v>
      </c>
      <c r="AA2177">
        <v>6.2498365191152511E-2</v>
      </c>
      <c r="AB2177">
        <v>8.2884098043202264E-2</v>
      </c>
      <c r="AD2177">
        <v>7.9644000000000006E-2</v>
      </c>
      <c r="AE2177">
        <v>5.4999999999999997E-3</v>
      </c>
      <c r="AF2177">
        <v>1.1456078421586431</v>
      </c>
      <c r="AG2177">
        <v>3.6468516308716801</v>
      </c>
      <c r="AH2177">
        <v>8.5244551039020031</v>
      </c>
    </row>
    <row r="2178" spans="1:34">
      <c r="A2178" t="s">
        <v>1531</v>
      </c>
      <c r="B2178" t="s">
        <v>1909</v>
      </c>
      <c r="C2178" t="s">
        <v>2505</v>
      </c>
      <c r="D2178" t="s">
        <v>2733</v>
      </c>
      <c r="E2178" t="s">
        <v>489</v>
      </c>
      <c r="F2178" t="s">
        <v>43</v>
      </c>
      <c r="G2178" t="s">
        <v>672</v>
      </c>
      <c r="I2178">
        <v>2.949948827315469</v>
      </c>
      <c r="J2178">
        <v>0.36874360341443368</v>
      </c>
      <c r="K2178">
        <v>0.36874360341443368</v>
      </c>
      <c r="M2178">
        <v>3.6874360341443371</v>
      </c>
      <c r="N2178" t="str">
        <f t="shared" ref="N2178:N2241" si="102">_xlfn.CONCAT(A2178,M2178)</f>
        <v>10Qf-303,68743603414434</v>
      </c>
      <c r="O2178" t="s">
        <v>2507</v>
      </c>
      <c r="P2178">
        <v>348.82661284837008</v>
      </c>
      <c r="Q2178">
        <v>16.543178935002089</v>
      </c>
      <c r="R2178">
        <v>18.59690401114214</v>
      </c>
      <c r="T2178">
        <f t="shared" ref="T2178:T2241" si="103">SUM(P2178:S2178)</f>
        <v>383.96669579451435</v>
      </c>
      <c r="U2178">
        <v>32656603.868974261</v>
      </c>
      <c r="V2178">
        <v>2337521.663317489</v>
      </c>
      <c r="W2178">
        <v>3712642.7935287398</v>
      </c>
      <c r="Y2178">
        <f t="shared" ref="Y2178:Y2241" si="104">SUM(U2178:X2178)</f>
        <v>38706768.325820491</v>
      </c>
      <c r="Z2178">
        <v>1.417036495860809</v>
      </c>
      <c r="AA2178">
        <v>7.2915633936257274E-2</v>
      </c>
      <c r="AB2178">
        <v>8.380648315791335E-2</v>
      </c>
      <c r="AD2178">
        <v>7.9644000000000006E-2</v>
      </c>
      <c r="AE2178">
        <v>5.4999999999999997E-3</v>
      </c>
      <c r="AF2178">
        <v>1.158356869364713</v>
      </c>
      <c r="AG2178">
        <v>3.6874360341443371</v>
      </c>
      <c r="AH2178">
        <v>8.6183729376533869</v>
      </c>
    </row>
    <row r="2179" spans="1:34">
      <c r="A2179" t="s">
        <v>1531</v>
      </c>
      <c r="B2179" t="s">
        <v>1909</v>
      </c>
      <c r="C2179" t="s">
        <v>2508</v>
      </c>
      <c r="D2179" t="s">
        <v>2734</v>
      </c>
      <c r="E2179" t="s">
        <v>489</v>
      </c>
      <c r="F2179" t="s">
        <v>254</v>
      </c>
      <c r="G2179" t="s">
        <v>672</v>
      </c>
      <c r="I2179">
        <v>2.2489735024455428</v>
      </c>
      <c r="J2179">
        <v>0.41523010186357567</v>
      </c>
      <c r="K2179">
        <v>0.2960226227010132</v>
      </c>
      <c r="M2179">
        <v>2.960226227010132</v>
      </c>
      <c r="N2179" t="str">
        <f t="shared" si="102"/>
        <v>10Qf-302,96022622701013</v>
      </c>
      <c r="O2179" t="s">
        <v>2510</v>
      </c>
      <c r="P2179">
        <v>265.93742982237819</v>
      </c>
      <c r="Q2179">
        <v>39.781427854809188</v>
      </c>
      <c r="R2179">
        <v>14.92935538005811</v>
      </c>
      <c r="T2179">
        <f t="shared" si="103"/>
        <v>320.64821305724547</v>
      </c>
      <c r="U2179">
        <v>24896647.732028469</v>
      </c>
      <c r="V2179">
        <v>22122890.378695279</v>
      </c>
      <c r="W2179">
        <v>2980461.8892797171</v>
      </c>
      <c r="Y2179">
        <f t="shared" si="104"/>
        <v>50000000.000003465</v>
      </c>
      <c r="Z2179">
        <v>1.080316208091441</v>
      </c>
      <c r="AA2179">
        <v>0.22893334644008209</v>
      </c>
      <c r="AB2179">
        <v>6.7278766910218668E-2</v>
      </c>
      <c r="AD2179">
        <v>7.9644000000000006E-2</v>
      </c>
      <c r="AE2179">
        <v>5.4999999999999997E-3</v>
      </c>
      <c r="AF2179">
        <v>0.92991399801365404</v>
      </c>
      <c r="AG2179">
        <v>2.960226227010132</v>
      </c>
      <c r="AH2179">
        <v>6.9355104520339186</v>
      </c>
    </row>
    <row r="2180" spans="1:34">
      <c r="A2180" t="s">
        <v>1531</v>
      </c>
      <c r="B2180" t="s">
        <v>1909</v>
      </c>
      <c r="C2180" t="s">
        <v>2511</v>
      </c>
      <c r="D2180" t="s">
        <v>2735</v>
      </c>
      <c r="E2180" t="s">
        <v>489</v>
      </c>
      <c r="F2180" t="s">
        <v>672</v>
      </c>
      <c r="G2180" t="s">
        <v>46</v>
      </c>
      <c r="I2180">
        <v>0.27264909241576701</v>
      </c>
      <c r="J2180">
        <v>0.27264909241576668</v>
      </c>
      <c r="K2180">
        <v>2.1811927393261339</v>
      </c>
      <c r="M2180">
        <v>2.7264909241576678</v>
      </c>
      <c r="N2180" t="str">
        <f t="shared" si="102"/>
        <v>10Qf-302,72649092415767</v>
      </c>
      <c r="O2180" t="s">
        <v>2513</v>
      </c>
      <c r="P2180">
        <v>32.240308212439167</v>
      </c>
      <c r="Q2180">
        <v>13.75055445960467</v>
      </c>
      <c r="R2180">
        <v>271.32103534624122</v>
      </c>
      <c r="T2180">
        <f t="shared" si="103"/>
        <v>317.31189801828504</v>
      </c>
      <c r="U2180">
        <v>3018287.4102123799</v>
      </c>
      <c r="V2180">
        <v>2745128.8069718019</v>
      </c>
      <c r="W2180">
        <v>24824199.912975229</v>
      </c>
      <c r="Y2180">
        <f t="shared" si="104"/>
        <v>30587616.130159412</v>
      </c>
      <c r="Z2180">
        <v>0.1309696327403958</v>
      </c>
      <c r="AA2180">
        <v>6.1966530022437551E-2</v>
      </c>
      <c r="AB2180">
        <v>1.5494435844991701</v>
      </c>
      <c r="AD2180">
        <v>7.9644000000000006E-2</v>
      </c>
      <c r="AE2180">
        <v>5.4999999999999997E-3</v>
      </c>
      <c r="AF2180">
        <v>0.85648929554691133</v>
      </c>
      <c r="AG2180">
        <v>2.7264909241576678</v>
      </c>
      <c r="AH2180">
        <v>6.3946151438622456</v>
      </c>
    </row>
    <row r="2181" spans="1:34">
      <c r="A2181" t="s">
        <v>1531</v>
      </c>
      <c r="B2181" t="s">
        <v>1916</v>
      </c>
      <c r="C2181" t="s">
        <v>2502</v>
      </c>
      <c r="D2181" t="s">
        <v>2736</v>
      </c>
      <c r="E2181" t="s">
        <v>489</v>
      </c>
      <c r="F2181" t="s">
        <v>671</v>
      </c>
      <c r="G2181" t="s">
        <v>672</v>
      </c>
      <c r="I2181">
        <v>2.9166465317545711</v>
      </c>
      <c r="J2181">
        <v>0.36458081646932139</v>
      </c>
      <c r="K2181">
        <v>0.36458081646932161</v>
      </c>
      <c r="M2181">
        <v>3.6458081646932139</v>
      </c>
      <c r="N2181" t="str">
        <f t="shared" si="102"/>
        <v>10Qf-303,64580816469321</v>
      </c>
      <c r="O2181" t="s">
        <v>2504</v>
      </c>
      <c r="P2181">
        <v>344.88867099222102</v>
      </c>
      <c r="Q2181">
        <v>18.120483820704159</v>
      </c>
      <c r="R2181">
        <v>18.386961523949811</v>
      </c>
      <c r="T2181">
        <f t="shared" si="103"/>
        <v>381.39611633687502</v>
      </c>
      <c r="U2181">
        <v>32287939.889453821</v>
      </c>
      <c r="V2181">
        <v>1537905.827771124</v>
      </c>
      <c r="W2181">
        <v>3670730.3622088218</v>
      </c>
      <c r="Y2181">
        <f t="shared" si="104"/>
        <v>37496576.079433769</v>
      </c>
      <c r="Z2181">
        <v>1.401039415583087</v>
      </c>
      <c r="AA2181">
        <v>6.248048266208709E-2</v>
      </c>
      <c r="AB2181">
        <v>8.2860382586201375E-2</v>
      </c>
      <c r="AD2181">
        <v>7.9644000000000006E-2</v>
      </c>
      <c r="AE2181">
        <v>5.4999999999999997E-3</v>
      </c>
      <c r="AF2181">
        <v>1.1452800517360879</v>
      </c>
      <c r="AG2181">
        <v>0.57786059410387447</v>
      </c>
      <c r="AH2181">
        <v>5.4540928105331776</v>
      </c>
    </row>
    <row r="2182" spans="1:34">
      <c r="A2182" t="s">
        <v>1531</v>
      </c>
      <c r="B2182" t="s">
        <v>1916</v>
      </c>
      <c r="C2182" t="s">
        <v>2505</v>
      </c>
      <c r="D2182" t="s">
        <v>2737</v>
      </c>
      <c r="E2182" t="s">
        <v>489</v>
      </c>
      <c r="F2182" t="s">
        <v>43</v>
      </c>
      <c r="G2182" t="s">
        <v>672</v>
      </c>
      <c r="I2182">
        <v>2.9452703722526858</v>
      </c>
      <c r="J2182">
        <v>0.36815879653158567</v>
      </c>
      <c r="K2182">
        <v>0.36815879653158601</v>
      </c>
      <c r="M2182">
        <v>3.6815879653158579</v>
      </c>
      <c r="N2182" t="str">
        <f t="shared" si="102"/>
        <v>10Qf-303,68158796531586</v>
      </c>
      <c r="O2182" t="s">
        <v>2507</v>
      </c>
      <c r="P2182">
        <v>348.27339320679448</v>
      </c>
      <c r="Q2182">
        <v>16.516942371667049</v>
      </c>
      <c r="R2182">
        <v>18.567410353856509</v>
      </c>
      <c r="T2182">
        <f t="shared" si="103"/>
        <v>383.35774593231804</v>
      </c>
      <c r="U2182">
        <v>32604812.308290429</v>
      </c>
      <c r="V2182">
        <v>2304494.2092097611</v>
      </c>
      <c r="W2182">
        <v>3706754.7481793249</v>
      </c>
      <c r="Y2182">
        <f t="shared" si="104"/>
        <v>38616061.265679516</v>
      </c>
      <c r="Z2182">
        <v>1.414789154650405</v>
      </c>
      <c r="AA2182">
        <v>7.2799993789015943E-2</v>
      </c>
      <c r="AB2182">
        <v>8.3673570728452343E-2</v>
      </c>
      <c r="AD2182">
        <v>7.9644000000000006E-2</v>
      </c>
      <c r="AE2182">
        <v>5.4999999999999997E-3</v>
      </c>
      <c r="AF2182">
        <v>1.1565197796803739</v>
      </c>
      <c r="AG2182">
        <v>0.58353169250256343</v>
      </c>
      <c r="AH2182">
        <v>5.506783437498795</v>
      </c>
    </row>
    <row r="2183" spans="1:34">
      <c r="A2183" t="s">
        <v>1531</v>
      </c>
      <c r="B2183" t="s">
        <v>1916</v>
      </c>
      <c r="C2183" t="s">
        <v>2508</v>
      </c>
      <c r="D2183" t="s">
        <v>2738</v>
      </c>
      <c r="E2183" t="s">
        <v>489</v>
      </c>
      <c r="F2183" t="s">
        <v>254</v>
      </c>
      <c r="G2183" t="s">
        <v>672</v>
      </c>
      <c r="I2183">
        <v>2.244349951883605</v>
      </c>
      <c r="J2183">
        <v>0.4163640166274637</v>
      </c>
      <c r="K2183">
        <v>0.29563488539011867</v>
      </c>
      <c r="M2183">
        <v>2.9563488539011882</v>
      </c>
      <c r="N2183" t="str">
        <f t="shared" si="102"/>
        <v>10Qf-302,95634885390119</v>
      </c>
      <c r="O2183" t="s">
        <v>2510</v>
      </c>
      <c r="P2183">
        <v>265.3907025480201</v>
      </c>
      <c r="Q2183">
        <v>39.890063399705063</v>
      </c>
      <c r="R2183">
        <v>14.90980056341729</v>
      </c>
      <c r="T2183">
        <f t="shared" si="103"/>
        <v>320.19056651114244</v>
      </c>
      <c r="U2183">
        <v>24845463.97664557</v>
      </c>
      <c r="V2183">
        <v>22177978.01234673</v>
      </c>
      <c r="W2183">
        <v>2976558.0110300472</v>
      </c>
      <c r="Y2183">
        <f t="shared" si="104"/>
        <v>50000000.000022352</v>
      </c>
      <c r="Z2183">
        <v>1.0780952407898881</v>
      </c>
      <c r="AA2183">
        <v>0.22955852004938851</v>
      </c>
      <c r="AB2183">
        <v>6.7190643617734996E-2</v>
      </c>
      <c r="AD2183">
        <v>7.9644000000000006E-2</v>
      </c>
      <c r="AE2183">
        <v>5.4999999999999997E-3</v>
      </c>
      <c r="AF2183">
        <v>0.92869597504749357</v>
      </c>
      <c r="AG2183">
        <v>0.46858129334333831</v>
      </c>
      <c r="AH2183">
        <v>4.4387701222920199</v>
      </c>
    </row>
    <row r="2184" spans="1:34">
      <c r="A2184" t="s">
        <v>1531</v>
      </c>
      <c r="B2184" t="s">
        <v>1916</v>
      </c>
      <c r="C2184" t="s">
        <v>2511</v>
      </c>
      <c r="D2184" t="s">
        <v>2739</v>
      </c>
      <c r="E2184" t="s">
        <v>489</v>
      </c>
      <c r="F2184" t="s">
        <v>672</v>
      </c>
      <c r="G2184" t="s">
        <v>46</v>
      </c>
      <c r="I2184">
        <v>0.27252234799865011</v>
      </c>
      <c r="J2184">
        <v>0.27252234799864999</v>
      </c>
      <c r="K2184">
        <v>2.1801787839892008</v>
      </c>
      <c r="M2184">
        <v>2.7252234799865009</v>
      </c>
      <c r="N2184" t="str">
        <f t="shared" si="102"/>
        <v>10Qf-302,7252234799865</v>
      </c>
      <c r="O2184" t="s">
        <v>2513</v>
      </c>
      <c r="P2184">
        <v>32.225320892892832</v>
      </c>
      <c r="Q2184">
        <v>13.74416233852855</v>
      </c>
      <c r="R2184">
        <v>271.19490829343579</v>
      </c>
      <c r="T2184">
        <f t="shared" si="103"/>
        <v>317.16439152485714</v>
      </c>
      <c r="U2184">
        <v>3016884.3207133142</v>
      </c>
      <c r="V2184">
        <v>2743852.6987424758</v>
      </c>
      <c r="W2184">
        <v>24812660.066205591</v>
      </c>
      <c r="Y2184">
        <f t="shared" si="104"/>
        <v>30573397.085661381</v>
      </c>
      <c r="Z2184">
        <v>0.13090874983183881</v>
      </c>
      <c r="AA2184">
        <v>6.1937724088558042E-2</v>
      </c>
      <c r="AB2184">
        <v>1.548723305835366</v>
      </c>
      <c r="AD2184">
        <v>7.9644000000000006E-2</v>
      </c>
      <c r="AE2184">
        <v>5.4999999999999997E-3</v>
      </c>
      <c r="AF2184">
        <v>0.8560911455454977</v>
      </c>
      <c r="AG2184">
        <v>0.43194792157786038</v>
      </c>
      <c r="AH2184">
        <v>4.0984065471098594</v>
      </c>
    </row>
    <row r="2185" spans="1:34">
      <c r="A2185" t="s">
        <v>1531</v>
      </c>
      <c r="B2185" t="s">
        <v>1923</v>
      </c>
      <c r="C2185" t="s">
        <v>2502</v>
      </c>
      <c r="D2185" t="s">
        <v>2740</v>
      </c>
      <c r="E2185" t="s">
        <v>489</v>
      </c>
      <c r="F2185" t="s">
        <v>671</v>
      </c>
      <c r="G2185" t="s">
        <v>672</v>
      </c>
      <c r="I2185">
        <v>2.9167007374450189</v>
      </c>
      <c r="J2185">
        <v>0.36458759218062742</v>
      </c>
      <c r="K2185">
        <v>0.36458759218062742</v>
      </c>
      <c r="M2185">
        <v>3.6458759218062742</v>
      </c>
      <c r="N2185" t="str">
        <f t="shared" si="102"/>
        <v>10Qf-303,64587592180627</v>
      </c>
      <c r="O2185" t="s">
        <v>2504</v>
      </c>
      <c r="P2185">
        <v>344.89508072625472</v>
      </c>
      <c r="Q2185">
        <v>18.120820588744461</v>
      </c>
      <c r="R2185">
        <v>18.38730324446129</v>
      </c>
      <c r="T2185">
        <f t="shared" si="103"/>
        <v>381.40320455946045</v>
      </c>
      <c r="U2185">
        <v>32288539.958764859</v>
      </c>
      <c r="V2185">
        <v>1538319.792589664</v>
      </c>
      <c r="W2185">
        <v>3670798.5824993378</v>
      </c>
      <c r="Y2185">
        <f t="shared" si="104"/>
        <v>37497658.333853863</v>
      </c>
      <c r="Z2185">
        <v>1.401065453811593</v>
      </c>
      <c r="AA2185">
        <v>6.2481643857886897E-2</v>
      </c>
      <c r="AB2185">
        <v>8.2861922541146174E-2</v>
      </c>
      <c r="AD2185">
        <v>7.9644000000000006E-2</v>
      </c>
      <c r="AE2185">
        <v>5.4999999999999997E-3</v>
      </c>
      <c r="AF2185">
        <v>1.14530133669307</v>
      </c>
      <c r="AG2185">
        <v>0.57787133360629439</v>
      </c>
      <c r="AH2185">
        <v>5.4541925921056382</v>
      </c>
    </row>
    <row r="2186" spans="1:34">
      <c r="A2186" t="s">
        <v>1531</v>
      </c>
      <c r="B2186" t="s">
        <v>1923</v>
      </c>
      <c r="C2186" t="s">
        <v>2505</v>
      </c>
      <c r="D2186" t="s">
        <v>2741</v>
      </c>
      <c r="E2186" t="s">
        <v>489</v>
      </c>
      <c r="F2186" t="s">
        <v>43</v>
      </c>
      <c r="G2186" t="s">
        <v>672</v>
      </c>
      <c r="I2186">
        <v>2.9442995312524869</v>
      </c>
      <c r="J2186">
        <v>0.36803744140656081</v>
      </c>
      <c r="K2186">
        <v>0.36803744140656081</v>
      </c>
      <c r="M2186">
        <v>3.6803744140656089</v>
      </c>
      <c r="N2186" t="str">
        <f t="shared" si="102"/>
        <v>10Qf-303,68037441406561</v>
      </c>
      <c r="O2186" t="s">
        <v>2507</v>
      </c>
      <c r="P2186">
        <v>348.15859285006349</v>
      </c>
      <c r="Q2186">
        <v>16.51149793946707</v>
      </c>
      <c r="R2186">
        <v>18.561290031794091</v>
      </c>
      <c r="T2186">
        <f t="shared" si="103"/>
        <v>383.23138082132465</v>
      </c>
      <c r="U2186">
        <v>32594064.87780292</v>
      </c>
      <c r="V2186">
        <v>2297446.2281768979</v>
      </c>
      <c r="W2186">
        <v>3705532.9012748352</v>
      </c>
      <c r="Y2186">
        <f t="shared" si="104"/>
        <v>38597044.007254653</v>
      </c>
      <c r="Z2186">
        <v>1.4143228017712559</v>
      </c>
      <c r="AA2186">
        <v>7.277599693648569E-2</v>
      </c>
      <c r="AB2186">
        <v>8.3645989650035335E-2</v>
      </c>
      <c r="AD2186">
        <v>7.9644000000000006E-2</v>
      </c>
      <c r="AE2186">
        <v>5.4999999999999997E-3</v>
      </c>
      <c r="AF2186">
        <v>1.1561385593923379</v>
      </c>
      <c r="AG2186">
        <v>0.58333934462939896</v>
      </c>
      <c r="AH2186">
        <v>5.5049963180873451</v>
      </c>
    </row>
    <row r="2187" spans="1:34">
      <c r="A2187" t="s">
        <v>1531</v>
      </c>
      <c r="B2187" t="s">
        <v>1923</v>
      </c>
      <c r="C2187" t="s">
        <v>2508</v>
      </c>
      <c r="D2187" t="s">
        <v>2742</v>
      </c>
      <c r="E2187" t="s">
        <v>489</v>
      </c>
      <c r="F2187" t="s">
        <v>254</v>
      </c>
      <c r="G2187" t="s">
        <v>672</v>
      </c>
      <c r="I2187">
        <v>2.2438086408466589</v>
      </c>
      <c r="J2187">
        <v>0.41649738049544172</v>
      </c>
      <c r="K2187">
        <v>0.29558955792690011</v>
      </c>
      <c r="M2187">
        <v>2.9558955792690011</v>
      </c>
      <c r="N2187" t="str">
        <f t="shared" si="102"/>
        <v>10Qf-302,955895579269</v>
      </c>
      <c r="O2187" t="s">
        <v>2510</v>
      </c>
      <c r="P2187">
        <v>265.32669340529628</v>
      </c>
      <c r="Q2187">
        <v>39.902840423982909</v>
      </c>
      <c r="R2187">
        <v>14.90751455635238</v>
      </c>
      <c r="T2187">
        <f t="shared" si="103"/>
        <v>320.1370483856316</v>
      </c>
      <c r="U2187">
        <v>24839471.540458281</v>
      </c>
      <c r="V2187">
        <v>22184426.821681809</v>
      </c>
      <c r="W2187">
        <v>2976101.6378804939</v>
      </c>
      <c r="Y2187">
        <f t="shared" si="104"/>
        <v>50000000.000020586</v>
      </c>
      <c r="Z2187">
        <v>1.077835216789518</v>
      </c>
      <c r="AA2187">
        <v>0.22963204900707579</v>
      </c>
      <c r="AB2187">
        <v>6.7180341784028194E-2</v>
      </c>
      <c r="AD2187">
        <v>7.9644000000000006E-2</v>
      </c>
      <c r="AE2187">
        <v>5.4999999999999997E-3</v>
      </c>
      <c r="AF2187">
        <v>0.92855358511068087</v>
      </c>
      <c r="AG2187">
        <v>0.46850944931413657</v>
      </c>
      <c r="AH2187">
        <v>4.4381026136938182</v>
      </c>
    </row>
    <row r="2188" spans="1:34">
      <c r="A2188" t="s">
        <v>1531</v>
      </c>
      <c r="B2188" t="s">
        <v>1923</v>
      </c>
      <c r="C2188" t="s">
        <v>2511</v>
      </c>
      <c r="D2188" t="s">
        <v>2743</v>
      </c>
      <c r="E2188" t="s">
        <v>489</v>
      </c>
      <c r="F2188" t="s">
        <v>672</v>
      </c>
      <c r="G2188" t="s">
        <v>46</v>
      </c>
      <c r="I2188">
        <v>0.2725275196227267</v>
      </c>
      <c r="J2188">
        <v>0.27252751962272659</v>
      </c>
      <c r="K2188">
        <v>2.1802201569818132</v>
      </c>
      <c r="M2188">
        <v>2.7252751962272659</v>
      </c>
      <c r="N2188" t="str">
        <f t="shared" si="102"/>
        <v>10Qf-302,72527519622727</v>
      </c>
      <c r="O2188" t="s">
        <v>2513</v>
      </c>
      <c r="P2188">
        <v>32.225932428961819</v>
      </c>
      <c r="Q2188">
        <v>13.744423159857099</v>
      </c>
      <c r="R2188">
        <v>271.20005472684738</v>
      </c>
      <c r="T2188">
        <f t="shared" si="103"/>
        <v>317.17041031566629</v>
      </c>
      <c r="U2188">
        <v>3016941.5717670489</v>
      </c>
      <c r="V2188">
        <v>2743904.7685077041</v>
      </c>
      <c r="W2188">
        <v>24813130.933094651</v>
      </c>
      <c r="Y2188">
        <f t="shared" si="104"/>
        <v>30573977.273369402</v>
      </c>
      <c r="Z2188">
        <v>0.13091123407156241</v>
      </c>
      <c r="AA2188">
        <v>6.1938899473356748E-2</v>
      </c>
      <c r="AB2188">
        <v>1.548752695772724</v>
      </c>
      <c r="AD2188">
        <v>7.9644000000000006E-2</v>
      </c>
      <c r="AE2188">
        <v>5.4999999999999997E-3</v>
      </c>
      <c r="AF2188">
        <v>0.85610739148500514</v>
      </c>
      <c r="AG2188">
        <v>0.43195611860202171</v>
      </c>
      <c r="AH2188">
        <v>4.098482706314293</v>
      </c>
    </row>
    <row r="2189" spans="1:34">
      <c r="A2189" t="s">
        <v>1704</v>
      </c>
      <c r="B2189" t="s">
        <v>1930</v>
      </c>
      <c r="C2189" t="s">
        <v>2613</v>
      </c>
      <c r="D2189" t="s">
        <v>2744</v>
      </c>
      <c r="E2189" t="s">
        <v>489</v>
      </c>
      <c r="F2189" t="s">
        <v>671</v>
      </c>
      <c r="G2189" t="s">
        <v>672</v>
      </c>
      <c r="I2189">
        <v>2.91684785802462</v>
      </c>
      <c r="J2189">
        <v>0.3646059822530775</v>
      </c>
      <c r="K2189">
        <v>0.36460598225307761</v>
      </c>
      <c r="M2189">
        <v>3.6460598225307761</v>
      </c>
      <c r="N2189" t="str">
        <f t="shared" si="102"/>
        <v>10Qfs1-303,64605982253078</v>
      </c>
      <c r="O2189" t="s">
        <v>2504</v>
      </c>
      <c r="P2189">
        <v>344.91247749361128</v>
      </c>
      <c r="Q2189">
        <v>18.1217346165683</v>
      </c>
      <c r="R2189">
        <v>18.388230713870779</v>
      </c>
      <c r="T2189">
        <f t="shared" si="103"/>
        <v>381.42244282405034</v>
      </c>
      <c r="U2189">
        <v>32290168.61701294</v>
      </c>
      <c r="V2189">
        <v>1539405.969919865</v>
      </c>
      <c r="W2189">
        <v>3670983.7403415958</v>
      </c>
      <c r="Y2189">
        <f t="shared" si="104"/>
        <v>37500558.327274404</v>
      </c>
      <c r="Z2189">
        <v>1.401136124607187</v>
      </c>
      <c r="AA2189">
        <v>6.2484795479011687E-2</v>
      </c>
      <c r="AB2189">
        <v>8.2866102158861019E-2</v>
      </c>
      <c r="AD2189">
        <v>7.9644000000000006E-2</v>
      </c>
      <c r="AE2189">
        <v>5.4999999999999997E-3</v>
      </c>
      <c r="AF2189">
        <v>1.1453591065541699</v>
      </c>
      <c r="AG2189">
        <v>0.57790048187112797</v>
      </c>
      <c r="AH2189">
        <v>5.4544634109560741</v>
      </c>
    </row>
    <row r="2190" spans="1:34">
      <c r="A2190" t="s">
        <v>1704</v>
      </c>
      <c r="B2190" t="s">
        <v>1930</v>
      </c>
      <c r="C2190" t="s">
        <v>2615</v>
      </c>
      <c r="D2190" t="s">
        <v>2745</v>
      </c>
      <c r="E2190" t="s">
        <v>489</v>
      </c>
      <c r="F2190" t="s">
        <v>43</v>
      </c>
      <c r="G2190" t="s">
        <v>672</v>
      </c>
      <c r="I2190">
        <v>2.9452879235744631</v>
      </c>
      <c r="J2190">
        <v>0.36816099044680778</v>
      </c>
      <c r="K2190">
        <v>0.36816099044680778</v>
      </c>
      <c r="M2190">
        <v>3.6816099044680781</v>
      </c>
      <c r="N2190" t="str">
        <f t="shared" si="102"/>
        <v>10Qfs1-303,68160990446808</v>
      </c>
      <c r="O2190" t="s">
        <v>2507</v>
      </c>
      <c r="P2190">
        <v>348.27546862182191</v>
      </c>
      <c r="Q2190">
        <v>16.517040798681791</v>
      </c>
      <c r="R2190">
        <v>18.56752099992714</v>
      </c>
      <c r="T2190">
        <f t="shared" si="103"/>
        <v>383.36003042043086</v>
      </c>
      <c r="U2190">
        <v>32605006.605410881</v>
      </c>
      <c r="V2190">
        <v>2304471.1018674392</v>
      </c>
      <c r="W2190">
        <v>3706776.837304296</v>
      </c>
      <c r="Y2190">
        <f t="shared" si="104"/>
        <v>38616254.544582613</v>
      </c>
      <c r="Z2190">
        <v>1.414797585597843</v>
      </c>
      <c r="AA2190">
        <v>7.2800427615440963E-2</v>
      </c>
      <c r="AB2190">
        <v>8.3674069352204436E-2</v>
      </c>
      <c r="AD2190">
        <v>7.9644000000000006E-2</v>
      </c>
      <c r="AE2190">
        <v>5.4999999999999997E-3</v>
      </c>
      <c r="AF2190">
        <v>1.156526671560653</v>
      </c>
      <c r="AG2190">
        <v>0.58353516985819043</v>
      </c>
      <c r="AH2190">
        <v>5.5068157458869216</v>
      </c>
    </row>
    <row r="2191" spans="1:34">
      <c r="A2191" t="s">
        <v>1704</v>
      </c>
      <c r="B2191" t="s">
        <v>1930</v>
      </c>
      <c r="C2191" t="s">
        <v>2617</v>
      </c>
      <c r="D2191" t="s">
        <v>2746</v>
      </c>
      <c r="E2191" t="s">
        <v>489</v>
      </c>
      <c r="F2191" t="s">
        <v>254</v>
      </c>
      <c r="G2191" t="s">
        <v>672</v>
      </c>
      <c r="I2191">
        <v>2.24512065730113</v>
      </c>
      <c r="J2191">
        <v>0.41617509869276242</v>
      </c>
      <c r="K2191">
        <v>0.29569952844376579</v>
      </c>
      <c r="M2191">
        <v>2.9569952844376579</v>
      </c>
      <c r="N2191" t="str">
        <f t="shared" si="102"/>
        <v>10Qfs1-302,95699528443766</v>
      </c>
      <c r="O2191" t="s">
        <v>2510</v>
      </c>
      <c r="P2191">
        <v>265.48183720019091</v>
      </c>
      <c r="Q2191">
        <v>39.8719639768644</v>
      </c>
      <c r="R2191">
        <v>14.91306071668512</v>
      </c>
      <c r="T2191">
        <f t="shared" si="103"/>
        <v>320.26686189374038</v>
      </c>
      <c r="U2191">
        <v>24853995.860753771</v>
      </c>
      <c r="V2191">
        <v>22168795.278800681</v>
      </c>
      <c r="W2191">
        <v>2977208.86046866</v>
      </c>
      <c r="Y2191">
        <f t="shared" si="104"/>
        <v>50000000.000023119</v>
      </c>
      <c r="Z2191">
        <v>1.0784654566031511</v>
      </c>
      <c r="AA2191">
        <v>0.22945436186143539</v>
      </c>
      <c r="AB2191">
        <v>6.720533541695968E-2</v>
      </c>
      <c r="AD2191">
        <v>7.9644000000000006E-2</v>
      </c>
      <c r="AE2191">
        <v>5.4999999999999997E-3</v>
      </c>
      <c r="AF2191">
        <v>0.92889904223172515</v>
      </c>
      <c r="AG2191">
        <v>0.46868375258336892</v>
      </c>
      <c r="AH2191">
        <v>4.4397220792527534</v>
      </c>
    </row>
    <row r="2192" spans="1:34">
      <c r="A2192" t="s">
        <v>1704</v>
      </c>
      <c r="B2192" t="s">
        <v>1930</v>
      </c>
      <c r="C2192" t="s">
        <v>2619</v>
      </c>
      <c r="D2192" t="s">
        <v>2747</v>
      </c>
      <c r="E2192" t="s">
        <v>489</v>
      </c>
      <c r="F2192" t="s">
        <v>672</v>
      </c>
      <c r="G2192" t="s">
        <v>46</v>
      </c>
      <c r="I2192">
        <v>0.27254665373228809</v>
      </c>
      <c r="J2192">
        <v>0.27254665373228809</v>
      </c>
      <c r="K2192">
        <v>2.1803732298583061</v>
      </c>
      <c r="M2192">
        <v>2.7254665373228821</v>
      </c>
      <c r="N2192" t="str">
        <f t="shared" si="102"/>
        <v>10Qfs1-302,72546653732288</v>
      </c>
      <c r="O2192" t="s">
        <v>2513</v>
      </c>
      <c r="P2192">
        <v>32.228195006050058</v>
      </c>
      <c r="Q2192">
        <v>13.745388153406971</v>
      </c>
      <c r="R2192">
        <v>271.21909563533052</v>
      </c>
      <c r="T2192">
        <f t="shared" si="103"/>
        <v>317.19267879478753</v>
      </c>
      <c r="U2192">
        <v>3017153.3907079562</v>
      </c>
      <c r="V2192">
        <v>2744097.417582335</v>
      </c>
      <c r="W2192">
        <v>24814873.058684379</v>
      </c>
      <c r="Y2192">
        <f t="shared" si="104"/>
        <v>30576123.86697467</v>
      </c>
      <c r="Z2192">
        <v>0.1309204253264456</v>
      </c>
      <c r="AA2192">
        <v>6.1943248192672447E-2</v>
      </c>
      <c r="AB2192">
        <v>1.548861433429038</v>
      </c>
      <c r="AD2192">
        <v>7.9644000000000006E-2</v>
      </c>
      <c r="AE2192">
        <v>5.4999999999999997E-3</v>
      </c>
      <c r="AF2192">
        <v>0.85616749863546038</v>
      </c>
      <c r="AG2192">
        <v>0.43198644616567677</v>
      </c>
      <c r="AH2192">
        <v>4.0987644821240199</v>
      </c>
    </row>
    <row r="2193" spans="1:34">
      <c r="A2193" t="s">
        <v>1704</v>
      </c>
      <c r="B2193" t="s">
        <v>1937</v>
      </c>
      <c r="C2193" t="s">
        <v>2613</v>
      </c>
      <c r="D2193" t="s">
        <v>2748</v>
      </c>
      <c r="E2193" t="s">
        <v>489</v>
      </c>
      <c r="F2193" t="s">
        <v>671</v>
      </c>
      <c r="G2193" t="s">
        <v>672</v>
      </c>
      <c r="I2193">
        <v>2.916872329833414</v>
      </c>
      <c r="J2193">
        <v>0.36460904122917659</v>
      </c>
      <c r="K2193">
        <v>0.36460904122917659</v>
      </c>
      <c r="M2193">
        <v>3.646090412291767</v>
      </c>
      <c r="N2193" t="str">
        <f t="shared" si="102"/>
        <v>10Qfs1-303,64609041229177</v>
      </c>
      <c r="O2193" t="s">
        <v>2504</v>
      </c>
      <c r="P2193">
        <v>344.91537124488337</v>
      </c>
      <c r="Q2193">
        <v>18.121886654537409</v>
      </c>
      <c r="R2193">
        <v>18.38838498769238</v>
      </c>
      <c r="T2193">
        <f t="shared" si="103"/>
        <v>381.42564288711321</v>
      </c>
      <c r="U2193">
        <v>32290439.525497291</v>
      </c>
      <c r="V2193">
        <v>1539564.7218414689</v>
      </c>
      <c r="W2193">
        <v>3671014.5392096019</v>
      </c>
      <c r="Y2193">
        <f t="shared" si="104"/>
        <v>37501018.786548361</v>
      </c>
      <c r="Z2193">
        <v>1.401147879877604</v>
      </c>
      <c r="AA2193">
        <v>6.2485319714776402E-2</v>
      </c>
      <c r="AB2193">
        <v>8.2866797389982455E-2</v>
      </c>
      <c r="AD2193">
        <v>7.9644000000000006E-2</v>
      </c>
      <c r="AE2193">
        <v>5.4999999999999997E-3</v>
      </c>
      <c r="AF2193">
        <v>1.1453687159031729</v>
      </c>
      <c r="AG2193">
        <v>1.2998312319820149</v>
      </c>
      <c r="AH2193">
        <v>6.1764343601769554</v>
      </c>
    </row>
    <row r="2194" spans="1:34">
      <c r="A2194" t="s">
        <v>1704</v>
      </c>
      <c r="B2194" t="s">
        <v>1937</v>
      </c>
      <c r="C2194" t="s">
        <v>2615</v>
      </c>
      <c r="D2194" t="s">
        <v>2749</v>
      </c>
      <c r="E2194" t="s">
        <v>489</v>
      </c>
      <c r="F2194" t="s">
        <v>43</v>
      </c>
      <c r="G2194" t="s">
        <v>672</v>
      </c>
      <c r="I2194">
        <v>2.945547306436858</v>
      </c>
      <c r="J2194">
        <v>0.3681934133046072</v>
      </c>
      <c r="K2194">
        <v>0.3681934133046072</v>
      </c>
      <c r="M2194">
        <v>3.681934133046072</v>
      </c>
      <c r="N2194" t="str">
        <f t="shared" si="102"/>
        <v>10Qfs1-303,68193413304607</v>
      </c>
      <c r="O2194" t="s">
        <v>2507</v>
      </c>
      <c r="P2194">
        <v>348.30614022008228</v>
      </c>
      <c r="Q2194">
        <v>16.51849540598397</v>
      </c>
      <c r="R2194">
        <v>18.569156187002061</v>
      </c>
      <c r="T2194">
        <f t="shared" si="103"/>
        <v>383.39379181306833</v>
      </c>
      <c r="U2194">
        <v>32607878.032640129</v>
      </c>
      <c r="V2194">
        <v>2306307.5172313051</v>
      </c>
      <c r="W2194">
        <v>3707103.282260194</v>
      </c>
      <c r="Y2194">
        <f t="shared" si="104"/>
        <v>38621288.832131632</v>
      </c>
      <c r="Z2194">
        <v>1.414922182668481</v>
      </c>
      <c r="AA2194">
        <v>7.2806838935416618E-2</v>
      </c>
      <c r="AB2194">
        <v>8.3681438281891438E-2</v>
      </c>
      <c r="AD2194">
        <v>7.9644000000000006E-2</v>
      </c>
      <c r="AE2194">
        <v>5.4999999999999997E-3</v>
      </c>
      <c r="AF2194">
        <v>1.15662852346997</v>
      </c>
      <c r="AG2194">
        <v>1.312609518430925</v>
      </c>
      <c r="AH2194">
        <v>6.2363161749469684</v>
      </c>
    </row>
    <row r="2195" spans="1:34">
      <c r="A2195" t="s">
        <v>1704</v>
      </c>
      <c r="B2195" t="s">
        <v>1937</v>
      </c>
      <c r="C2195" t="s">
        <v>2617</v>
      </c>
      <c r="D2195" t="s">
        <v>2750</v>
      </c>
      <c r="E2195" t="s">
        <v>489</v>
      </c>
      <c r="F2195" t="s">
        <v>254</v>
      </c>
      <c r="G2195" t="s">
        <v>672</v>
      </c>
      <c r="I2195">
        <v>2.2455895056346948</v>
      </c>
      <c r="J2195">
        <v>0.41605991142532928</v>
      </c>
      <c r="K2195">
        <v>0.29573882411778041</v>
      </c>
      <c r="M2195">
        <v>2.9573882411778039</v>
      </c>
      <c r="N2195" t="str">
        <f t="shared" si="102"/>
        <v>10Qfs1-302,9573882411778</v>
      </c>
      <c r="O2195" t="s">
        <v>2510</v>
      </c>
      <c r="P2195">
        <v>265.53727774703111</v>
      </c>
      <c r="Q2195">
        <v>39.860928375282001</v>
      </c>
      <c r="R2195">
        <v>14.91504252157864</v>
      </c>
      <c r="T2195">
        <f t="shared" si="103"/>
        <v>320.31324864389177</v>
      </c>
      <c r="U2195">
        <v>24859186.118348099</v>
      </c>
      <c r="V2195">
        <v>22163209.378266372</v>
      </c>
      <c r="W2195">
        <v>2977604.503402113</v>
      </c>
      <c r="Y2195">
        <f t="shared" si="104"/>
        <v>50000000.000016585</v>
      </c>
      <c r="Z2195">
        <v>1.0786906724419929</v>
      </c>
      <c r="AA2195">
        <v>0.22939085440741791</v>
      </c>
      <c r="AB2195">
        <v>6.7214266371183676E-2</v>
      </c>
      <c r="AD2195">
        <v>7.9644000000000006E-2</v>
      </c>
      <c r="AE2195">
        <v>5.4999999999999997E-3</v>
      </c>
      <c r="AF2195">
        <v>0.9290224841396244</v>
      </c>
      <c r="AG2195">
        <v>1.0543089079798871</v>
      </c>
      <c r="AH2195">
        <v>5.0258636332973161</v>
      </c>
    </row>
    <row r="2196" spans="1:34">
      <c r="A2196" t="s">
        <v>1704</v>
      </c>
      <c r="B2196" t="s">
        <v>1937</v>
      </c>
      <c r="C2196" t="s">
        <v>2619</v>
      </c>
      <c r="D2196" t="s">
        <v>2751</v>
      </c>
      <c r="E2196" t="s">
        <v>489</v>
      </c>
      <c r="F2196" t="s">
        <v>672</v>
      </c>
      <c r="G2196" t="s">
        <v>46</v>
      </c>
      <c r="I2196">
        <v>0.27255282684829352</v>
      </c>
      <c r="J2196">
        <v>0.27255282684829352</v>
      </c>
      <c r="K2196">
        <v>2.1804226147863481</v>
      </c>
      <c r="M2196">
        <v>2.7255282684829352</v>
      </c>
      <c r="N2196" t="str">
        <f t="shared" si="102"/>
        <v>10Qfs1-302,72552826848294</v>
      </c>
      <c r="O2196" t="s">
        <v>2513</v>
      </c>
      <c r="P2196">
        <v>32.228924966897843</v>
      </c>
      <c r="Q2196">
        <v>13.745699483135111</v>
      </c>
      <c r="R2196">
        <v>271.22523868246492</v>
      </c>
      <c r="T2196">
        <f t="shared" si="103"/>
        <v>317.19986313249785</v>
      </c>
      <c r="U2196">
        <v>3017221.7285049241</v>
      </c>
      <c r="V2196">
        <v>2744159.5707273348</v>
      </c>
      <c r="W2196">
        <v>24815435.109577131</v>
      </c>
      <c r="Y2196">
        <f t="shared" si="104"/>
        <v>30576816.40880939</v>
      </c>
      <c r="Z2196">
        <v>0.13092339064251879</v>
      </c>
      <c r="AA2196">
        <v>6.1944651192311607E-2</v>
      </c>
      <c r="AB2196">
        <v>1.548896514767127</v>
      </c>
      <c r="AD2196">
        <v>7.9644000000000006E-2</v>
      </c>
      <c r="AE2196">
        <v>5.4999999999999997E-3</v>
      </c>
      <c r="AF2196">
        <v>0.85618689062291142</v>
      </c>
      <c r="AG2196">
        <v>0.97165082771416622</v>
      </c>
      <c r="AH2196">
        <v>4.6385099868200124</v>
      </c>
    </row>
    <row r="2197" spans="1:34">
      <c r="A2197" t="s">
        <v>1194</v>
      </c>
      <c r="B2197" t="s">
        <v>1248</v>
      </c>
      <c r="C2197" t="s">
        <v>2569</v>
      </c>
      <c r="D2197" t="s">
        <v>2752</v>
      </c>
      <c r="E2197" t="s">
        <v>489</v>
      </c>
      <c r="F2197" t="s">
        <v>671</v>
      </c>
      <c r="G2197" t="s">
        <v>672</v>
      </c>
      <c r="I2197">
        <v>2.2329570261008458</v>
      </c>
      <c r="J2197">
        <v>0.27911962826260578</v>
      </c>
      <c r="K2197">
        <v>0.27911962826260589</v>
      </c>
      <c r="M2197">
        <v>2.7911962826260579</v>
      </c>
      <c r="N2197" t="str">
        <f t="shared" si="102"/>
        <v>05Qd-612,79119628262606</v>
      </c>
      <c r="O2197" t="s">
        <v>2504</v>
      </c>
      <c r="P2197">
        <v>343.87538201953032</v>
      </c>
      <c r="Q2197">
        <v>17.554851877862191</v>
      </c>
      <c r="R2197">
        <v>17.81301146430134</v>
      </c>
      <c r="T2197">
        <f t="shared" si="103"/>
        <v>379.24324536169382</v>
      </c>
      <c r="U2197">
        <v>32193077.35498216</v>
      </c>
      <c r="V2197">
        <v>1442596.271953254</v>
      </c>
      <c r="W2197">
        <v>3556148.3031992898</v>
      </c>
      <c r="Y2197">
        <f t="shared" si="104"/>
        <v>37191821.930134706</v>
      </c>
      <c r="Z2197">
        <v>1.3969231371735029</v>
      </c>
      <c r="AA2197">
        <v>6.053015080850379E-2</v>
      </c>
      <c r="AB2197">
        <v>8.0273890986384877E-2</v>
      </c>
      <c r="AD2197">
        <v>7.9644000000000006E-2</v>
      </c>
      <c r="AE2197">
        <v>5.4999999999999997E-3</v>
      </c>
      <c r="AF2197">
        <v>0.87681558616525379</v>
      </c>
      <c r="AG2197">
        <v>0.44240461079623022</v>
      </c>
      <c r="AH2197">
        <v>4.1955604795875416</v>
      </c>
    </row>
    <row r="2198" spans="1:34">
      <c r="A2198" t="s">
        <v>1194</v>
      </c>
      <c r="B2198" t="s">
        <v>1248</v>
      </c>
      <c r="C2198" t="s">
        <v>2571</v>
      </c>
      <c r="D2198" t="s">
        <v>2753</v>
      </c>
      <c r="E2198" t="s">
        <v>489</v>
      </c>
      <c r="F2198" t="s">
        <v>43</v>
      </c>
      <c r="G2198" t="s">
        <v>672</v>
      </c>
      <c r="I2198">
        <v>2.2484367525911919</v>
      </c>
      <c r="J2198">
        <v>0.2810545940738991</v>
      </c>
      <c r="K2198">
        <v>0.2810545940738991</v>
      </c>
      <c r="M2198">
        <v>2.810545940738991</v>
      </c>
      <c r="N2198" t="str">
        <f t="shared" si="102"/>
        <v>05Qd-612,81054594073899</v>
      </c>
      <c r="O2198" t="s">
        <v>2507</v>
      </c>
      <c r="P2198">
        <v>346.25925989904363</v>
      </c>
      <c r="Q2198">
        <v>16.173414368070741</v>
      </c>
      <c r="R2198">
        <v>17.936498187159721</v>
      </c>
      <c r="T2198">
        <f t="shared" si="103"/>
        <v>380.36917245427406</v>
      </c>
      <c r="U2198">
        <v>32416252.286927842</v>
      </c>
      <c r="V2198">
        <v>2177782.0807789159</v>
      </c>
      <c r="W2198">
        <v>3580800.9062047121</v>
      </c>
      <c r="Y2198">
        <f t="shared" si="104"/>
        <v>38174835.273911476</v>
      </c>
      <c r="Z2198">
        <v>1.4066071516165579</v>
      </c>
      <c r="AA2198">
        <v>7.1285861453538144E-2</v>
      </c>
      <c r="AB2198">
        <v>8.0830380816802674E-2</v>
      </c>
      <c r="AD2198">
        <v>7.9644000000000006E-2</v>
      </c>
      <c r="AE2198">
        <v>5.4999999999999997E-3</v>
      </c>
      <c r="AF2198">
        <v>0.88289401279758861</v>
      </c>
      <c r="AG2198">
        <v>0.44547153160712999</v>
      </c>
      <c r="AH2198">
        <v>4.2240554851437091</v>
      </c>
    </row>
    <row r="2199" spans="1:34">
      <c r="A2199" t="s">
        <v>1194</v>
      </c>
      <c r="B2199" t="s">
        <v>1248</v>
      </c>
      <c r="C2199" t="s">
        <v>2573</v>
      </c>
      <c r="D2199" t="s">
        <v>2754</v>
      </c>
      <c r="E2199" t="s">
        <v>489</v>
      </c>
      <c r="F2199" t="s">
        <v>49</v>
      </c>
      <c r="G2199" t="s">
        <v>672</v>
      </c>
      <c r="I2199">
        <v>0.18971169720007899</v>
      </c>
      <c r="J2199">
        <v>1.5176935776006319</v>
      </c>
      <c r="K2199">
        <v>0.18971169720007899</v>
      </c>
      <c r="M2199">
        <v>1.8971169720007901</v>
      </c>
      <c r="N2199" t="str">
        <f t="shared" si="102"/>
        <v>05Qd-611,89711697200079</v>
      </c>
      <c r="O2199" t="s">
        <v>2575</v>
      </c>
      <c r="P2199">
        <v>29.21560136881217</v>
      </c>
      <c r="Q2199">
        <v>193.5956130373024</v>
      </c>
      <c r="R2199">
        <v>12.107126461051569</v>
      </c>
      <c r="T2199">
        <f t="shared" si="103"/>
        <v>234.91834086716614</v>
      </c>
      <c r="U2199">
        <v>2735119.069340867</v>
      </c>
      <c r="V2199">
        <v>19848655.859993841</v>
      </c>
      <c r="W2199">
        <v>2417038.652188194</v>
      </c>
      <c r="Y2199">
        <f t="shared" si="104"/>
        <v>25000813.581522901</v>
      </c>
      <c r="Z2199">
        <v>0.1186823822015083</v>
      </c>
      <c r="AA2199">
        <v>1.485858660728067</v>
      </c>
      <c r="AB2199">
        <v>5.456046281902218E-2</v>
      </c>
      <c r="AD2199">
        <v>7.9644000000000006E-2</v>
      </c>
      <c r="AE2199">
        <v>5.4999999999999997E-3</v>
      </c>
      <c r="AF2199">
        <v>0.59595297549763038</v>
      </c>
      <c r="AG2199">
        <v>0.30069304006212522</v>
      </c>
      <c r="AH2199">
        <v>2.878906987560546</v>
      </c>
    </row>
    <row r="2200" spans="1:34">
      <c r="A2200" t="s">
        <v>1194</v>
      </c>
      <c r="B2200" t="s">
        <v>1248</v>
      </c>
      <c r="C2200" t="s">
        <v>2576</v>
      </c>
      <c r="D2200" t="s">
        <v>2755</v>
      </c>
      <c r="E2200" t="s">
        <v>489</v>
      </c>
      <c r="F2200" t="s">
        <v>672</v>
      </c>
      <c r="G2200" t="s">
        <v>1179</v>
      </c>
      <c r="I2200">
        <v>2.20492412054339</v>
      </c>
      <c r="J2200">
        <v>0.27561551506792381</v>
      </c>
      <c r="K2200">
        <v>0.27561551506792381</v>
      </c>
      <c r="M2200">
        <v>2.7561551506792381</v>
      </c>
      <c r="N2200" t="str">
        <f t="shared" si="102"/>
        <v>05Qd-612,75615515067924</v>
      </c>
      <c r="O2200" t="s">
        <v>2534</v>
      </c>
      <c r="P2200">
        <v>339.55831456368207</v>
      </c>
      <c r="Q2200">
        <v>17.589384022198431</v>
      </c>
      <c r="R2200">
        <v>19.373814285320019</v>
      </c>
      <c r="T2200">
        <f t="shared" si="103"/>
        <v>376.52151287120051</v>
      </c>
      <c r="U2200">
        <v>31788920.227662981</v>
      </c>
      <c r="V2200">
        <v>3511503.8392142518</v>
      </c>
      <c r="W2200">
        <v>1376923.9444190429</v>
      </c>
      <c r="Y2200">
        <f t="shared" si="104"/>
        <v>36677348.011296272</v>
      </c>
      <c r="Z2200">
        <v>1.3793859369866319</v>
      </c>
      <c r="AA2200">
        <v>7.9266119507378691E-2</v>
      </c>
      <c r="AB2200">
        <v>7.0287756456381106E-2</v>
      </c>
      <c r="AD2200">
        <v>7.9644000000000006E-2</v>
      </c>
      <c r="AE2200">
        <v>5.4999999999999997E-3</v>
      </c>
      <c r="AF2200">
        <v>0.86580790073693326</v>
      </c>
      <c r="AG2200">
        <v>0.43685059138265919</v>
      </c>
      <c r="AH2200">
        <v>4.1439576427988296</v>
      </c>
    </row>
    <row r="2201" spans="1:34">
      <c r="A2201" t="s">
        <v>1194</v>
      </c>
      <c r="B2201" t="s">
        <v>1248</v>
      </c>
      <c r="C2201" t="s">
        <v>2578</v>
      </c>
      <c r="D2201" t="s">
        <v>2756</v>
      </c>
      <c r="E2201" t="s">
        <v>489</v>
      </c>
      <c r="F2201" t="s">
        <v>672</v>
      </c>
      <c r="G2201" t="s">
        <v>46</v>
      </c>
      <c r="I2201">
        <v>0.20093001504077659</v>
      </c>
      <c r="J2201">
        <v>0.20093001504077659</v>
      </c>
      <c r="K2201">
        <v>1.607440120326213</v>
      </c>
      <c r="M2201">
        <v>2.0093001504077659</v>
      </c>
      <c r="N2201" t="str">
        <f t="shared" si="102"/>
        <v>05Qd-612,00930015040777</v>
      </c>
      <c r="O2201" t="s">
        <v>2513</v>
      </c>
      <c r="P2201">
        <v>30.943222316279599</v>
      </c>
      <c r="Q2201">
        <v>12.823063299855731</v>
      </c>
      <c r="R2201">
        <v>260.40529949284661</v>
      </c>
      <c r="T2201">
        <f t="shared" si="103"/>
        <v>304.17158510898196</v>
      </c>
      <c r="U2201">
        <v>2896856.250046487</v>
      </c>
      <c r="V2201">
        <v>2559966.6225436619</v>
      </c>
      <c r="W2201">
        <v>23825477.46347513</v>
      </c>
      <c r="Y2201">
        <f t="shared" si="104"/>
        <v>29282300.336065277</v>
      </c>
      <c r="Z2201">
        <v>0.1257004875965779</v>
      </c>
      <c r="AA2201">
        <v>5.7786814290612408E-2</v>
      </c>
      <c r="AB2201">
        <v>1.487106667398193</v>
      </c>
      <c r="AD2201">
        <v>7.9644000000000006E-2</v>
      </c>
      <c r="AE2201">
        <v>5.4999999999999997E-3</v>
      </c>
      <c r="AF2201">
        <v>0.63119376452599985</v>
      </c>
      <c r="AG2201">
        <v>0.31847407383963089</v>
      </c>
      <c r="AH2201">
        <v>3.0441119887733969</v>
      </c>
    </row>
    <row r="2202" spans="1:34">
      <c r="A2202" t="s">
        <v>1531</v>
      </c>
      <c r="B2202" t="s">
        <v>1954</v>
      </c>
      <c r="C2202" t="s">
        <v>2502</v>
      </c>
      <c r="D2202" t="s">
        <v>2757</v>
      </c>
      <c r="E2202" t="s">
        <v>489</v>
      </c>
      <c r="F2202" t="s">
        <v>671</v>
      </c>
      <c r="G2202" t="s">
        <v>672</v>
      </c>
      <c r="I2202">
        <v>2.9162391575523392</v>
      </c>
      <c r="J2202">
        <v>0.3645298946940424</v>
      </c>
      <c r="K2202">
        <v>0.36452989469404229</v>
      </c>
      <c r="M2202">
        <v>3.6452989469404238</v>
      </c>
      <c r="N2202" t="str">
        <f t="shared" si="102"/>
        <v>10Qf-303,64529894694042</v>
      </c>
      <c r="O2202" t="s">
        <v>2504</v>
      </c>
      <c r="P2202">
        <v>344.84049966063372</v>
      </c>
      <c r="Q2202">
        <v>18.117952894326841</v>
      </c>
      <c r="R2202">
        <v>18.384393378066939</v>
      </c>
      <c r="T2202">
        <f t="shared" si="103"/>
        <v>381.34284593302749</v>
      </c>
      <c r="U2202">
        <v>32283430.16446282</v>
      </c>
      <c r="V2202">
        <v>1534950.8806318401</v>
      </c>
      <c r="W2202">
        <v>3670217.6635198868</v>
      </c>
      <c r="Y2202">
        <f t="shared" si="104"/>
        <v>37488598.708614551</v>
      </c>
      <c r="Z2202">
        <v>1.400843729438741</v>
      </c>
      <c r="AA2202">
        <v>6.247175588066109E-2</v>
      </c>
      <c r="AB2202">
        <v>8.2848809300962556E-2</v>
      </c>
      <c r="AD2202">
        <v>7.9644000000000006E-2</v>
      </c>
      <c r="AE2202">
        <v>5.4999999999999997E-3</v>
      </c>
      <c r="AF2202">
        <v>1.1451200880441119</v>
      </c>
      <c r="AG2202">
        <v>0.57777988309005723</v>
      </c>
      <c r="AH2202">
        <v>5.4533429180745934</v>
      </c>
    </row>
    <row r="2203" spans="1:34">
      <c r="A2203" t="s">
        <v>1531</v>
      </c>
      <c r="B2203" t="s">
        <v>1954</v>
      </c>
      <c r="C2203" t="s">
        <v>2505</v>
      </c>
      <c r="D2203" t="s">
        <v>2758</v>
      </c>
      <c r="E2203" t="s">
        <v>489</v>
      </c>
      <c r="F2203" t="s">
        <v>43</v>
      </c>
      <c r="G2203" t="s">
        <v>672</v>
      </c>
      <c r="I2203">
        <v>2.9416098487782638</v>
      </c>
      <c r="J2203">
        <v>0.36770123109728292</v>
      </c>
      <c r="K2203">
        <v>0.36770123109728292</v>
      </c>
      <c r="M2203">
        <v>3.6770123109728301</v>
      </c>
      <c r="N2203" t="str">
        <f t="shared" si="102"/>
        <v>10Qf-303,67701231097283</v>
      </c>
      <c r="O2203" t="s">
        <v>2507</v>
      </c>
      <c r="P2203">
        <v>347.84054230680209</v>
      </c>
      <c r="Q2203">
        <v>16.496414322409919</v>
      </c>
      <c r="R2203">
        <v>18.54433388451098</v>
      </c>
      <c r="T2203">
        <f t="shared" si="103"/>
        <v>382.881290513723</v>
      </c>
      <c r="U2203">
        <v>32564289.481605981</v>
      </c>
      <c r="V2203">
        <v>2278411.0765282018</v>
      </c>
      <c r="W2203">
        <v>3702147.8153498392</v>
      </c>
      <c r="Y2203">
        <f t="shared" si="104"/>
        <v>38544848.373484023</v>
      </c>
      <c r="Z2203">
        <v>1.4130307867393479</v>
      </c>
      <c r="AA2203">
        <v>7.2709514460288407E-2</v>
      </c>
      <c r="AB2203">
        <v>8.356957719606703E-2</v>
      </c>
      <c r="AD2203">
        <v>7.9644000000000006E-2</v>
      </c>
      <c r="AE2203">
        <v>5.4999999999999997E-3</v>
      </c>
      <c r="AF2203">
        <v>1.155082401352721</v>
      </c>
      <c r="AG2203">
        <v>0.58280645128919351</v>
      </c>
      <c r="AH2203">
        <v>5.5000451636147449</v>
      </c>
    </row>
    <row r="2204" spans="1:34">
      <c r="A2204" t="s">
        <v>1531</v>
      </c>
      <c r="B2204" t="s">
        <v>1954</v>
      </c>
      <c r="C2204" t="s">
        <v>2508</v>
      </c>
      <c r="D2204" t="s">
        <v>2759</v>
      </c>
      <c r="E2204" t="s">
        <v>489</v>
      </c>
      <c r="F2204" t="s">
        <v>254</v>
      </c>
      <c r="G2204" t="s">
        <v>672</v>
      </c>
      <c r="I2204">
        <v>2.2397311565188911</v>
      </c>
      <c r="J2204">
        <v>0.4174987937145016</v>
      </c>
      <c r="K2204">
        <v>0.29524777224815468</v>
      </c>
      <c r="M2204">
        <v>2.9524777224815471</v>
      </c>
      <c r="N2204" t="str">
        <f t="shared" si="102"/>
        <v>10Qf-302,95247772248155</v>
      </c>
      <c r="O2204" t="s">
        <v>2510</v>
      </c>
      <c r="P2204">
        <v>264.84453756793829</v>
      </c>
      <c r="Q2204">
        <v>39.998781560109812</v>
      </c>
      <c r="R2204">
        <v>14.890277225586081</v>
      </c>
      <c r="T2204">
        <f t="shared" si="103"/>
        <v>319.7335963536342</v>
      </c>
      <c r="U2204">
        <v>24794332.862376511</v>
      </c>
      <c r="V2204">
        <v>22233006.720483691</v>
      </c>
      <c r="W2204">
        <v>2972660.4171369318</v>
      </c>
      <c r="Y2204">
        <f t="shared" si="104"/>
        <v>49999999.999997132</v>
      </c>
      <c r="Z2204">
        <v>1.0758765576933851</v>
      </c>
      <c r="AA2204">
        <v>0.23018416909273379</v>
      </c>
      <c r="AB2204">
        <v>6.7102662183720116E-2</v>
      </c>
      <c r="AD2204">
        <v>7.9644000000000006E-2</v>
      </c>
      <c r="AE2204">
        <v>5.4999999999999997E-3</v>
      </c>
      <c r="AF2204">
        <v>0.92747991282142839</v>
      </c>
      <c r="AG2204">
        <v>0.46796771901332518</v>
      </c>
      <c r="AH2204">
        <v>4.4330693543162996</v>
      </c>
    </row>
    <row r="2205" spans="1:34">
      <c r="A2205" t="s">
        <v>1531</v>
      </c>
      <c r="B2205" t="s">
        <v>1954</v>
      </c>
      <c r="C2205" t="s">
        <v>2511</v>
      </c>
      <c r="D2205" t="s">
        <v>2760</v>
      </c>
      <c r="E2205" t="s">
        <v>489</v>
      </c>
      <c r="F2205" t="s">
        <v>672</v>
      </c>
      <c r="G2205" t="s">
        <v>46</v>
      </c>
      <c r="I2205">
        <v>0.27246218999985311</v>
      </c>
      <c r="J2205">
        <v>0.27246218999985289</v>
      </c>
      <c r="K2205">
        <v>2.179697519998824</v>
      </c>
      <c r="M2205">
        <v>2.7246218999985299</v>
      </c>
      <c r="N2205" t="str">
        <f t="shared" si="102"/>
        <v>10Qf-302,72462189999853</v>
      </c>
      <c r="O2205" t="s">
        <v>2513</v>
      </c>
      <c r="P2205">
        <v>32.218207308154753</v>
      </c>
      <c r="Q2205">
        <v>13.741128380735731</v>
      </c>
      <c r="R2205">
        <v>271.13504332057499</v>
      </c>
      <c r="T2205">
        <f t="shared" si="103"/>
        <v>317.09437900946546</v>
      </c>
      <c r="U2205">
        <v>3016218.3579962412</v>
      </c>
      <c r="V2205">
        <v>2743247.006443982</v>
      </c>
      <c r="W2205">
        <v>24807182.790725701</v>
      </c>
      <c r="Y2205">
        <f t="shared" si="104"/>
        <v>30566648.155165926</v>
      </c>
      <c r="Z2205">
        <v>0.13087985235435581</v>
      </c>
      <c r="AA2205">
        <v>6.192405163358846E-2</v>
      </c>
      <c r="AB2205">
        <v>1.548381432607524</v>
      </c>
      <c r="AD2205">
        <v>7.9644000000000006E-2</v>
      </c>
      <c r="AE2205">
        <v>5.4999999999999997E-3</v>
      </c>
      <c r="AF2205">
        <v>0.85590216753880521</v>
      </c>
      <c r="AG2205">
        <v>0.43185257114976699</v>
      </c>
      <c r="AH2205">
        <v>4.0975206386871026</v>
      </c>
    </row>
    <row r="2206" spans="1:34">
      <c r="A2206" t="s">
        <v>1704</v>
      </c>
      <c r="B2206" t="s">
        <v>1961</v>
      </c>
      <c r="C2206" t="s">
        <v>2613</v>
      </c>
      <c r="D2206" t="s">
        <v>2761</v>
      </c>
      <c r="E2206" t="s">
        <v>489</v>
      </c>
      <c r="F2206" t="s">
        <v>671</v>
      </c>
      <c r="G2206" t="s">
        <v>672</v>
      </c>
      <c r="I2206">
        <v>2.9163035673088218</v>
      </c>
      <c r="J2206">
        <v>0.36453794591360272</v>
      </c>
      <c r="K2206">
        <v>0.36453794591360272</v>
      </c>
      <c r="M2206">
        <v>3.6453794591360271</v>
      </c>
      <c r="N2206" t="str">
        <f t="shared" si="102"/>
        <v>10Qfs1-303,64537945913603</v>
      </c>
      <c r="O2206" t="s">
        <v>2504</v>
      </c>
      <c r="P2206">
        <v>344.84811600874798</v>
      </c>
      <c r="Q2206">
        <v>18.11835305798655</v>
      </c>
      <c r="R2206">
        <v>18.38479942648636</v>
      </c>
      <c r="T2206">
        <f t="shared" si="103"/>
        <v>381.35126849322091</v>
      </c>
      <c r="U2206">
        <v>32284143.195103649</v>
      </c>
      <c r="V2206">
        <v>1535427.489676639</v>
      </c>
      <c r="W2206">
        <v>3670298.7260847781</v>
      </c>
      <c r="Y2206">
        <f t="shared" si="104"/>
        <v>37489869.410865061</v>
      </c>
      <c r="Z2206">
        <v>1.400874669289216</v>
      </c>
      <c r="AA2206">
        <v>6.247313566824568E-2</v>
      </c>
      <c r="AB2206">
        <v>8.2850639148016825E-2</v>
      </c>
      <c r="AD2206">
        <v>7.9644000000000006E-2</v>
      </c>
      <c r="AE2206">
        <v>5.4999999999999997E-3</v>
      </c>
      <c r="AF2206">
        <v>1.1451453798333071</v>
      </c>
      <c r="AG2206">
        <v>0.57779264427306032</v>
      </c>
      <c r="AH2206">
        <v>5.4534614832423944</v>
      </c>
    </row>
    <row r="2207" spans="1:34">
      <c r="A2207" t="s">
        <v>1704</v>
      </c>
      <c r="B2207" t="s">
        <v>1961</v>
      </c>
      <c r="C2207" t="s">
        <v>2615</v>
      </c>
      <c r="D2207" t="s">
        <v>2762</v>
      </c>
      <c r="E2207" t="s">
        <v>489</v>
      </c>
      <c r="F2207" t="s">
        <v>43</v>
      </c>
      <c r="G2207" t="s">
        <v>672</v>
      </c>
      <c r="I2207">
        <v>2.9421350658930989</v>
      </c>
      <c r="J2207">
        <v>0.36776688323663742</v>
      </c>
      <c r="K2207">
        <v>0.36776688323663731</v>
      </c>
      <c r="M2207">
        <v>3.6776688323663729</v>
      </c>
      <c r="N2207" t="str">
        <f t="shared" si="102"/>
        <v>10Qfs1-303,67766883236637</v>
      </c>
      <c r="O2207" t="s">
        <v>2507</v>
      </c>
      <c r="P2207">
        <v>347.90264836961978</v>
      </c>
      <c r="Q2207">
        <v>16.499359716116409</v>
      </c>
      <c r="R2207">
        <v>18.547644929156629</v>
      </c>
      <c r="T2207">
        <f t="shared" si="103"/>
        <v>382.94965301489282</v>
      </c>
      <c r="U2207">
        <v>32570103.754418291</v>
      </c>
      <c r="V2207">
        <v>2282156.0523181399</v>
      </c>
      <c r="W2207">
        <v>3702808.8246251098</v>
      </c>
      <c r="Y2207">
        <f t="shared" si="104"/>
        <v>38555068.631361544</v>
      </c>
      <c r="Z2207">
        <v>1.4132830798683269</v>
      </c>
      <c r="AA2207">
        <v>7.2722496563071948E-2</v>
      </c>
      <c r="AB2207">
        <v>8.358449833601396E-2</v>
      </c>
      <c r="AD2207">
        <v>7.9644000000000006E-2</v>
      </c>
      <c r="AE2207">
        <v>5.4999999999999997E-3</v>
      </c>
      <c r="AF2207">
        <v>1.1552886384396981</v>
      </c>
      <c r="AG2207">
        <v>0.58291050993007021</v>
      </c>
      <c r="AH2207">
        <v>5.5010119807361422</v>
      </c>
    </row>
    <row r="2208" spans="1:34">
      <c r="A2208" t="s">
        <v>1704</v>
      </c>
      <c r="B2208" t="s">
        <v>1961</v>
      </c>
      <c r="C2208" t="s">
        <v>2617</v>
      </c>
      <c r="D2208" t="s">
        <v>2763</v>
      </c>
      <c r="E2208" t="s">
        <v>489</v>
      </c>
      <c r="F2208" t="s">
        <v>254</v>
      </c>
      <c r="G2208" t="s">
        <v>672</v>
      </c>
      <c r="I2208">
        <v>2.2403413063305511</v>
      </c>
      <c r="J2208">
        <v>0.41734889611617498</v>
      </c>
      <c r="K2208">
        <v>0.2952989113829696</v>
      </c>
      <c r="M2208">
        <v>2.952989113829696</v>
      </c>
      <c r="N2208" t="str">
        <f t="shared" si="102"/>
        <v>10Qfs1-302,9529891138297</v>
      </c>
      <c r="O2208" t="s">
        <v>2510</v>
      </c>
      <c r="P2208">
        <v>264.91668678292149</v>
      </c>
      <c r="Q2208">
        <v>39.984420509534061</v>
      </c>
      <c r="R2208">
        <v>14.892856333596519</v>
      </c>
      <c r="T2208">
        <f t="shared" si="103"/>
        <v>319.79396362605206</v>
      </c>
      <c r="U2208">
        <v>24801087.359442908</v>
      </c>
      <c r="V2208">
        <v>22225737.336291552</v>
      </c>
      <c r="W2208">
        <v>2973175.304279597</v>
      </c>
      <c r="Y2208">
        <f t="shared" si="104"/>
        <v>50000000.000014052</v>
      </c>
      <c r="Z2208">
        <v>1.076169649066042</v>
      </c>
      <c r="AA2208">
        <v>0.23010152441294249</v>
      </c>
      <c r="AB2208">
        <v>6.7114284869512875E-2</v>
      </c>
      <c r="AD2208">
        <v>7.9644000000000006E-2</v>
      </c>
      <c r="AE2208">
        <v>5.4999999999999997E-3</v>
      </c>
      <c r="AF2208">
        <v>0.92764055931822897</v>
      </c>
      <c r="AG2208">
        <v>0.46804877454200677</v>
      </c>
      <c r="AH2208">
        <v>4.4338224476899324</v>
      </c>
    </row>
    <row r="2209" spans="1:34">
      <c r="A2209" t="s">
        <v>1704</v>
      </c>
      <c r="B2209" t="s">
        <v>1961</v>
      </c>
      <c r="C2209" t="s">
        <v>2619</v>
      </c>
      <c r="D2209" t="s">
        <v>2764</v>
      </c>
      <c r="E2209" t="s">
        <v>489</v>
      </c>
      <c r="F2209" t="s">
        <v>672</v>
      </c>
      <c r="G2209" t="s">
        <v>46</v>
      </c>
      <c r="I2209">
        <v>0.2724704186432273</v>
      </c>
      <c r="J2209">
        <v>0.2724704186432273</v>
      </c>
      <c r="K2209">
        <v>2.1797633491458179</v>
      </c>
      <c r="M2209">
        <v>2.7247041864322732</v>
      </c>
      <c r="N2209" t="str">
        <f t="shared" si="102"/>
        <v>10Qfs1-302,72470418643227</v>
      </c>
      <c r="O2209" t="s">
        <v>2513</v>
      </c>
      <c r="P2209">
        <v>32.219180331744177</v>
      </c>
      <c r="Q2209">
        <v>13.7415433771982</v>
      </c>
      <c r="R2209">
        <v>271.14323188273022</v>
      </c>
      <c r="T2209">
        <f t="shared" si="103"/>
        <v>317.10395559167262</v>
      </c>
      <c r="U2209">
        <v>3016309.4509482821</v>
      </c>
      <c r="V2209">
        <v>2743329.855375438</v>
      </c>
      <c r="W2209">
        <v>24807931.99361622</v>
      </c>
      <c r="Y2209">
        <f t="shared" si="104"/>
        <v>30567571.299939938</v>
      </c>
      <c r="Z2209">
        <v>0.13088380506291289</v>
      </c>
      <c r="AA2209">
        <v>6.1925921804775109E-2</v>
      </c>
      <c r="AB2209">
        <v>1.5484281953477641</v>
      </c>
      <c r="AD2209">
        <v>7.9644000000000006E-2</v>
      </c>
      <c r="AE2209">
        <v>5.4999999999999997E-3</v>
      </c>
      <c r="AF2209">
        <v>0.85592801668029528</v>
      </c>
      <c r="AG2209">
        <v>0.4318656135495153</v>
      </c>
      <c r="AH2209">
        <v>4.097641816662084</v>
      </c>
    </row>
    <row r="2210" spans="1:34">
      <c r="A2210" t="s">
        <v>1704</v>
      </c>
      <c r="B2210" t="s">
        <v>1968</v>
      </c>
      <c r="C2210" t="s">
        <v>2613</v>
      </c>
      <c r="D2210" t="s">
        <v>2765</v>
      </c>
      <c r="E2210" t="s">
        <v>489</v>
      </c>
      <c r="F2210" t="s">
        <v>671</v>
      </c>
      <c r="G2210" t="s">
        <v>672</v>
      </c>
      <c r="I2210">
        <v>2.916595189817353</v>
      </c>
      <c r="J2210">
        <v>0.36457439872716912</v>
      </c>
      <c r="K2210">
        <v>0.36457439872716918</v>
      </c>
      <c r="M2210">
        <v>3.645743987271691</v>
      </c>
      <c r="N2210" t="str">
        <f t="shared" si="102"/>
        <v>10Qfs1-303,64574398727169</v>
      </c>
      <c r="O2210" t="s">
        <v>2504</v>
      </c>
      <c r="P2210">
        <v>344.8825998923121</v>
      </c>
      <c r="Q2210">
        <v>18.120164844533221</v>
      </c>
      <c r="R2210">
        <v>18.38663785695282</v>
      </c>
      <c r="T2210">
        <f t="shared" si="103"/>
        <v>381.38940259379814</v>
      </c>
      <c r="U2210">
        <v>32287371.522541799</v>
      </c>
      <c r="V2210">
        <v>1537531.9595448</v>
      </c>
      <c r="W2210">
        <v>3670665.7460800759</v>
      </c>
      <c r="Y2210">
        <f t="shared" si="104"/>
        <v>37495569.228166677</v>
      </c>
      <c r="Z2210">
        <v>1.4010147529861861</v>
      </c>
      <c r="AA2210">
        <v>6.2479382813688172E-2</v>
      </c>
      <c r="AB2210">
        <v>8.2858923988968436E-2</v>
      </c>
      <c r="AD2210">
        <v>7.9644000000000006E-2</v>
      </c>
      <c r="AE2210">
        <v>5.4999999999999997E-3</v>
      </c>
      <c r="AF2210">
        <v>1.1452598912895371</v>
      </c>
      <c r="AG2210">
        <v>1.299707731462358</v>
      </c>
      <c r="AH2210">
        <v>6.1758556100235857</v>
      </c>
    </row>
    <row r="2211" spans="1:34">
      <c r="A2211" t="s">
        <v>1704</v>
      </c>
      <c r="B2211" t="s">
        <v>1968</v>
      </c>
      <c r="C2211" t="s">
        <v>2615</v>
      </c>
      <c r="D2211" t="s">
        <v>2766</v>
      </c>
      <c r="E2211" t="s">
        <v>489</v>
      </c>
      <c r="F2211" t="s">
        <v>43</v>
      </c>
      <c r="G2211" t="s">
        <v>672</v>
      </c>
      <c r="I2211">
        <v>2.9441518220137519</v>
      </c>
      <c r="J2211">
        <v>0.36801897775171888</v>
      </c>
      <c r="K2211">
        <v>0.36801897775171899</v>
      </c>
      <c r="M2211">
        <v>3.6801897775171901</v>
      </c>
      <c r="N2211" t="str">
        <f t="shared" si="102"/>
        <v>10Qfs1-303,68018977751719</v>
      </c>
      <c r="O2211" t="s">
        <v>2507</v>
      </c>
      <c r="P2211">
        <v>348.14112647472939</v>
      </c>
      <c r="Q2211">
        <v>16.510669592770299</v>
      </c>
      <c r="R2211">
        <v>18.560358851392291</v>
      </c>
      <c r="T2211">
        <f t="shared" si="103"/>
        <v>383.21215491889194</v>
      </c>
      <c r="U2211">
        <v>32592429.70296447</v>
      </c>
      <c r="V2211">
        <v>2296456.2007812862</v>
      </c>
      <c r="W2211">
        <v>3705347.002578679</v>
      </c>
      <c r="Y2211">
        <f t="shared" si="104"/>
        <v>38594232.906324431</v>
      </c>
      <c r="Z2211">
        <v>1.414251848207545</v>
      </c>
      <c r="AA2211">
        <v>7.2772345919667747E-2</v>
      </c>
      <c r="AB2211">
        <v>8.3641793308826429E-2</v>
      </c>
      <c r="AD2211">
        <v>7.9644000000000006E-2</v>
      </c>
      <c r="AE2211">
        <v>5.4999999999999997E-3</v>
      </c>
      <c r="AF2211">
        <v>1.156080558382363</v>
      </c>
      <c r="AG2211">
        <v>1.311987655684878</v>
      </c>
      <c r="AH2211">
        <v>6.2334019915844312</v>
      </c>
    </row>
    <row r="2212" spans="1:34">
      <c r="A2212" t="s">
        <v>1704</v>
      </c>
      <c r="B2212" t="s">
        <v>1968</v>
      </c>
      <c r="C2212" t="s">
        <v>2617</v>
      </c>
      <c r="D2212" t="s">
        <v>2767</v>
      </c>
      <c r="E2212" t="s">
        <v>489</v>
      </c>
      <c r="F2212" t="s">
        <v>254</v>
      </c>
      <c r="G2212" t="s">
        <v>672</v>
      </c>
      <c r="I2212">
        <v>2.2433271036297762</v>
      </c>
      <c r="J2212">
        <v>0.41661549670424958</v>
      </c>
      <c r="K2212">
        <v>0.29554917781489182</v>
      </c>
      <c r="M2212">
        <v>2.9554917781489172</v>
      </c>
      <c r="N2212" t="str">
        <f t="shared" si="102"/>
        <v>10Qfs1-302,95549177814892</v>
      </c>
      <c r="O2212" t="s">
        <v>2510</v>
      </c>
      <c r="P2212">
        <v>265.26975241880518</v>
      </c>
      <c r="Q2212">
        <v>39.914156634965892</v>
      </c>
      <c r="R2212">
        <v>14.90547805982736</v>
      </c>
      <c r="T2212">
        <f t="shared" si="103"/>
        <v>320.08938711359843</v>
      </c>
      <c r="U2212">
        <v>24834140.814042181</v>
      </c>
      <c r="V2212">
        <v>22190164.10952612</v>
      </c>
      <c r="W2212">
        <v>2975695.076436549</v>
      </c>
      <c r="Y2212">
        <f t="shared" si="104"/>
        <v>50000000.00000485</v>
      </c>
      <c r="Z2212">
        <v>1.077603905722655</v>
      </c>
      <c r="AA2212">
        <v>0.2296971713063258</v>
      </c>
      <c r="AB2212">
        <v>6.7171164363333688E-2</v>
      </c>
      <c r="AD2212">
        <v>7.9644000000000006E-2</v>
      </c>
      <c r="AE2212">
        <v>5.4999999999999997E-3</v>
      </c>
      <c r="AF2212">
        <v>0.92842673659128283</v>
      </c>
      <c r="AG2212">
        <v>1.053632818910089</v>
      </c>
      <c r="AH2212">
        <v>5.0226953336502893</v>
      </c>
    </row>
    <row r="2213" spans="1:34">
      <c r="A2213" t="s">
        <v>1704</v>
      </c>
      <c r="B2213" t="s">
        <v>1968</v>
      </c>
      <c r="C2213" t="s">
        <v>2619</v>
      </c>
      <c r="D2213" t="s">
        <v>2768</v>
      </c>
      <c r="E2213" t="s">
        <v>489</v>
      </c>
      <c r="F2213" t="s">
        <v>672</v>
      </c>
      <c r="G2213" t="s">
        <v>46</v>
      </c>
      <c r="I2213">
        <v>0.27251496371804818</v>
      </c>
      <c r="J2213">
        <v>0.27251496371804818</v>
      </c>
      <c r="K2213">
        <v>2.1801197097443858</v>
      </c>
      <c r="M2213">
        <v>2.7251496371804822</v>
      </c>
      <c r="N2213" t="str">
        <f t="shared" si="102"/>
        <v>10Qfs1-302,72514963718048</v>
      </c>
      <c r="O2213" t="s">
        <v>2513</v>
      </c>
      <c r="P2213">
        <v>32.224447713817042</v>
      </c>
      <c r="Q2213">
        <v>13.743789925946279</v>
      </c>
      <c r="R2213">
        <v>271.18755998121361</v>
      </c>
      <c r="T2213">
        <f t="shared" si="103"/>
        <v>317.15579762097695</v>
      </c>
      <c r="U2213">
        <v>3016802.5750490362</v>
      </c>
      <c r="V2213">
        <v>2743778.3511581169</v>
      </c>
      <c r="W2213">
        <v>24811987.74099721</v>
      </c>
      <c r="Y2213">
        <f t="shared" si="104"/>
        <v>30572568.667204365</v>
      </c>
      <c r="Z2213">
        <v>0.13090520272111891</v>
      </c>
      <c r="AA2213">
        <v>6.1936045820563272E-2</v>
      </c>
      <c r="AB2213">
        <v>1.548681341543084</v>
      </c>
      <c r="AD2213">
        <v>7.9644000000000006E-2</v>
      </c>
      <c r="AE2213">
        <v>5.4999999999999997E-3</v>
      </c>
      <c r="AF2213">
        <v>0.85606794885250748</v>
      </c>
      <c r="AG2213">
        <v>0.97151584565484184</v>
      </c>
      <c r="AH2213">
        <v>4.6378774316878317</v>
      </c>
    </row>
    <row r="2214" spans="1:34">
      <c r="A2214" t="s">
        <v>1531</v>
      </c>
      <c r="B2214" t="s">
        <v>1975</v>
      </c>
      <c r="C2214" t="s">
        <v>2502</v>
      </c>
      <c r="D2214" t="s">
        <v>2769</v>
      </c>
      <c r="E2214" t="s">
        <v>489</v>
      </c>
      <c r="F2214" t="s">
        <v>671</v>
      </c>
      <c r="G2214" t="s">
        <v>672</v>
      </c>
      <c r="I2214">
        <v>2.9163229759742841</v>
      </c>
      <c r="J2214">
        <v>0.36454037199678541</v>
      </c>
      <c r="K2214">
        <v>0.36454037199678568</v>
      </c>
      <c r="M2214">
        <v>3.6454037199678551</v>
      </c>
      <c r="N2214" t="str">
        <f t="shared" si="102"/>
        <v>10Qf-303,64540371996786</v>
      </c>
      <c r="O2214" t="s">
        <v>2504</v>
      </c>
      <c r="P2214">
        <v>344.85041105162139</v>
      </c>
      <c r="Q2214">
        <v>18.118473639759031</v>
      </c>
      <c r="R2214">
        <v>18.384921781520209</v>
      </c>
      <c r="T2214">
        <f t="shared" si="103"/>
        <v>381.35380647290066</v>
      </c>
      <c r="U2214">
        <v>32284358.053440761</v>
      </c>
      <c r="V2214">
        <v>1535562.512931301</v>
      </c>
      <c r="W2214">
        <v>3670323.152760013</v>
      </c>
      <c r="Y2214">
        <f t="shared" si="104"/>
        <v>37490243.719132073</v>
      </c>
      <c r="Z2214">
        <v>1.4008839924296861</v>
      </c>
      <c r="AA2214">
        <v>6.2473551441213943E-2</v>
      </c>
      <c r="AB2214">
        <v>8.2851190537918992E-2</v>
      </c>
      <c r="AD2214">
        <v>7.9644000000000006E-2</v>
      </c>
      <c r="AE2214">
        <v>5.4999999999999997E-3</v>
      </c>
      <c r="AF2214">
        <v>1.1451530010370219</v>
      </c>
      <c r="AG2214">
        <v>0.57779648961490493</v>
      </c>
      <c r="AH2214">
        <v>5.4534972106197817</v>
      </c>
    </row>
    <row r="2215" spans="1:34">
      <c r="A2215" t="s">
        <v>1531</v>
      </c>
      <c r="B2215" t="s">
        <v>1975</v>
      </c>
      <c r="C2215" t="s">
        <v>2505</v>
      </c>
      <c r="D2215" t="s">
        <v>2770</v>
      </c>
      <c r="E2215" t="s">
        <v>489</v>
      </c>
      <c r="F2215" t="s">
        <v>43</v>
      </c>
      <c r="G2215" t="s">
        <v>672</v>
      </c>
      <c r="I2215">
        <v>2.9425122849868872</v>
      </c>
      <c r="J2215">
        <v>0.36781403562336079</v>
      </c>
      <c r="K2215">
        <v>0.36781403562336101</v>
      </c>
      <c r="M2215">
        <v>3.6781403562336088</v>
      </c>
      <c r="N2215" t="str">
        <f t="shared" si="102"/>
        <v>10Qf-303,67814035623361</v>
      </c>
      <c r="O2215" t="s">
        <v>2507</v>
      </c>
      <c r="P2215">
        <v>347.94725390906831</v>
      </c>
      <c r="Q2215">
        <v>16.501475143648051</v>
      </c>
      <c r="R2215">
        <v>18.55002297287502</v>
      </c>
      <c r="T2215">
        <f t="shared" si="103"/>
        <v>382.99875202559139</v>
      </c>
      <c r="U2215">
        <v>32574279.655506339</v>
      </c>
      <c r="V2215">
        <v>2284859.6689849431</v>
      </c>
      <c r="W2215">
        <v>3703283.5717587448</v>
      </c>
      <c r="Y2215">
        <f t="shared" si="104"/>
        <v>38562422.896250032</v>
      </c>
      <c r="Z2215">
        <v>1.4134642807142139</v>
      </c>
      <c r="AA2215">
        <v>7.2731820511033926E-2</v>
      </c>
      <c r="AB2215">
        <v>8.3595214930599529E-2</v>
      </c>
      <c r="AD2215">
        <v>7.9644000000000006E-2</v>
      </c>
      <c r="AE2215">
        <v>5.4999999999999997E-3</v>
      </c>
      <c r="AF2215">
        <v>1.155436761120505</v>
      </c>
      <c r="AG2215">
        <v>0.58298524646302696</v>
      </c>
      <c r="AH2215">
        <v>5.5017063638171413</v>
      </c>
    </row>
    <row r="2216" spans="1:34">
      <c r="A2216" t="s">
        <v>1531</v>
      </c>
      <c r="B2216" t="s">
        <v>1975</v>
      </c>
      <c r="C2216" t="s">
        <v>2508</v>
      </c>
      <c r="D2216" t="s">
        <v>2771</v>
      </c>
      <c r="E2216" t="s">
        <v>489</v>
      </c>
      <c r="F2216" t="s">
        <v>254</v>
      </c>
      <c r="G2216" t="s">
        <v>672</v>
      </c>
      <c r="I2216">
        <v>2.240740624570178</v>
      </c>
      <c r="J2216">
        <v>0.41725074168748039</v>
      </c>
      <c r="K2216">
        <v>0.29533237402862872</v>
      </c>
      <c r="M2216">
        <v>2.9533237402862871</v>
      </c>
      <c r="N2216" t="str">
        <f t="shared" si="102"/>
        <v>10Qf-302,95332374028629</v>
      </c>
      <c r="O2216" t="s">
        <v>2510</v>
      </c>
      <c r="P2216">
        <v>264.96390551013729</v>
      </c>
      <c r="Q2216">
        <v>39.975016751699023</v>
      </c>
      <c r="R2216">
        <v>14.894543960455721</v>
      </c>
      <c r="T2216">
        <f t="shared" si="103"/>
        <v>319.83346622229203</v>
      </c>
      <c r="U2216">
        <v>24805507.90309722</v>
      </c>
      <c r="V2216">
        <v>22220979.878716409</v>
      </c>
      <c r="W2216">
        <v>2973512.2181924302</v>
      </c>
      <c r="Y2216">
        <f t="shared" si="104"/>
        <v>50000000.000006057</v>
      </c>
      <c r="Z2216">
        <v>1.076361465450711</v>
      </c>
      <c r="AA2216">
        <v>0.2300474078599081</v>
      </c>
      <c r="AB2216">
        <v>6.7121890117777194E-2</v>
      </c>
      <c r="AD2216">
        <v>7.9644000000000006E-2</v>
      </c>
      <c r="AE2216">
        <v>5.4999999999999997E-3</v>
      </c>
      <c r="AF2216">
        <v>0.92774567757684401</v>
      </c>
      <c r="AG2216">
        <v>0.46810181283537639</v>
      </c>
      <c r="AH2216">
        <v>4.4343152306985072</v>
      </c>
    </row>
    <row r="2217" spans="1:34">
      <c r="A2217" t="s">
        <v>1531</v>
      </c>
      <c r="B2217" t="s">
        <v>1975</v>
      </c>
      <c r="C2217" t="s">
        <v>2511</v>
      </c>
      <c r="D2217" t="s">
        <v>2772</v>
      </c>
      <c r="E2217" t="s">
        <v>489</v>
      </c>
      <c r="F2217" t="s">
        <v>672</v>
      </c>
      <c r="G2217" t="s">
        <v>46</v>
      </c>
      <c r="I2217">
        <v>0.27247407007303431</v>
      </c>
      <c r="J2217">
        <v>0.2724740700730342</v>
      </c>
      <c r="K2217">
        <v>2.1797925605842741</v>
      </c>
      <c r="M2217">
        <v>2.7247407007303428</v>
      </c>
      <c r="N2217" t="str">
        <f t="shared" si="102"/>
        <v>10Qf-302,72474070073034</v>
      </c>
      <c r="O2217" t="s">
        <v>2513</v>
      </c>
      <c r="P2217">
        <v>32.2196121073329</v>
      </c>
      <c r="Q2217">
        <v>13.7417275303306</v>
      </c>
      <c r="R2217">
        <v>271.14686552664568</v>
      </c>
      <c r="T2217">
        <f t="shared" si="103"/>
        <v>317.1082051643092</v>
      </c>
      <c r="U2217">
        <v>3016349.8731060009</v>
      </c>
      <c r="V2217">
        <v>2743366.6192797702</v>
      </c>
      <c r="W2217">
        <v>24808264.449604589</v>
      </c>
      <c r="Y2217">
        <f t="shared" si="104"/>
        <v>30567980.941990361</v>
      </c>
      <c r="Z2217">
        <v>0.13088555906259269</v>
      </c>
      <c r="AA2217">
        <v>6.1926751686263992E-2</v>
      </c>
      <c r="AB2217">
        <v>1.5484489461393349</v>
      </c>
      <c r="AD2217">
        <v>7.9644000000000006E-2</v>
      </c>
      <c r="AE2217">
        <v>5.4999999999999997E-3</v>
      </c>
      <c r="AF2217">
        <v>0.85593948714042178</v>
      </c>
      <c r="AG2217">
        <v>0.43187140106575928</v>
      </c>
      <c r="AH2217">
        <v>4.0976955889365243</v>
      </c>
    </row>
    <row r="2218" spans="1:34">
      <c r="A2218" t="s">
        <v>1531</v>
      </c>
      <c r="B2218" t="s">
        <v>1982</v>
      </c>
      <c r="C2218" t="s">
        <v>2502</v>
      </c>
      <c r="D2218" t="s">
        <v>2773</v>
      </c>
      <c r="E2218" t="s">
        <v>489</v>
      </c>
      <c r="F2218" t="s">
        <v>671</v>
      </c>
      <c r="G2218" t="s">
        <v>672</v>
      </c>
      <c r="I2218">
        <v>2.918213494227659</v>
      </c>
      <c r="J2218">
        <v>0.36477668677845743</v>
      </c>
      <c r="K2218">
        <v>0.36477668677845748</v>
      </c>
      <c r="M2218">
        <v>3.6477668677845738</v>
      </c>
      <c r="N2218" t="str">
        <f t="shared" si="102"/>
        <v>10Qf-303,64776686778457</v>
      </c>
      <c r="O2218" t="s">
        <v>2504</v>
      </c>
      <c r="P2218">
        <v>345.07396173587279</v>
      </c>
      <c r="Q2218">
        <v>18.130219014129931</v>
      </c>
      <c r="R2218">
        <v>18.396839881984789</v>
      </c>
      <c r="T2218">
        <f t="shared" si="103"/>
        <v>381.60102063198747</v>
      </c>
      <c r="U2218">
        <v>32305286.520109709</v>
      </c>
      <c r="V2218">
        <v>1549305.315649909</v>
      </c>
      <c r="W2218">
        <v>3672702.4547005869</v>
      </c>
      <c r="Y2218">
        <f t="shared" si="104"/>
        <v>37527294.290460207</v>
      </c>
      <c r="Z2218">
        <v>1.401792121186469</v>
      </c>
      <c r="AA2218">
        <v>6.2514050175519392E-2</v>
      </c>
      <c r="AB2218">
        <v>8.2904899159809003E-2</v>
      </c>
      <c r="AD2218">
        <v>7.9644000000000006E-2</v>
      </c>
      <c r="AE2218">
        <v>5.4999999999999997E-3</v>
      </c>
      <c r="AF2218">
        <v>1.145895351136516</v>
      </c>
      <c r="AG2218">
        <v>1.3004288883652011</v>
      </c>
      <c r="AH2218">
        <v>6.1792351072862903</v>
      </c>
    </row>
    <row r="2219" spans="1:34">
      <c r="A2219" t="s">
        <v>1531</v>
      </c>
      <c r="B2219" t="s">
        <v>1982</v>
      </c>
      <c r="C2219" t="s">
        <v>2505</v>
      </c>
      <c r="D2219" t="s">
        <v>2774</v>
      </c>
      <c r="E2219" t="s">
        <v>489</v>
      </c>
      <c r="F2219" t="s">
        <v>43</v>
      </c>
      <c r="G2219" t="s">
        <v>672</v>
      </c>
      <c r="I2219">
        <v>2.9512610760657592</v>
      </c>
      <c r="J2219">
        <v>0.36890763450821978</v>
      </c>
      <c r="K2219">
        <v>0.36890763450822001</v>
      </c>
      <c r="M2219">
        <v>3.6890763450821979</v>
      </c>
      <c r="N2219" t="str">
        <f t="shared" si="102"/>
        <v>10Qf-303,6890763450822</v>
      </c>
      <c r="O2219" t="s">
        <v>2507</v>
      </c>
      <c r="P2219">
        <v>348.98178411186439</v>
      </c>
      <c r="Q2219">
        <v>16.550537966346042</v>
      </c>
      <c r="R2219">
        <v>18.60517661703344</v>
      </c>
      <c r="T2219">
        <f t="shared" si="103"/>
        <v>384.13749869524389</v>
      </c>
      <c r="U2219">
        <v>32671130.760837238</v>
      </c>
      <c r="V2219">
        <v>2346386.0479199281</v>
      </c>
      <c r="W2219">
        <v>3714294.3173860242</v>
      </c>
      <c r="Y2219">
        <f t="shared" si="104"/>
        <v>38731811.126143187</v>
      </c>
      <c r="Z2219">
        <v>1.417666847259988</v>
      </c>
      <c r="AA2219">
        <v>7.2948069566537835E-2</v>
      </c>
      <c r="AB2219">
        <v>8.3843763449615971E-2</v>
      </c>
      <c r="AD2219">
        <v>7.9644000000000006E-2</v>
      </c>
      <c r="AE2219">
        <v>5.4999999999999997E-3</v>
      </c>
      <c r="AF2219">
        <v>1.158872150287602</v>
      </c>
      <c r="AG2219">
        <v>1.315155717021804</v>
      </c>
      <c r="AH2219">
        <v>6.2482482123916032</v>
      </c>
    </row>
    <row r="2220" spans="1:34">
      <c r="A2220" t="s">
        <v>1531</v>
      </c>
      <c r="B2220" t="s">
        <v>1982</v>
      </c>
      <c r="C2220" t="s">
        <v>2508</v>
      </c>
      <c r="D2220" t="s">
        <v>2775</v>
      </c>
      <c r="E2220" t="s">
        <v>489</v>
      </c>
      <c r="F2220" t="s">
        <v>254</v>
      </c>
      <c r="G2220" t="s">
        <v>672</v>
      </c>
      <c r="I2220">
        <v>2.2491417176018009</v>
      </c>
      <c r="J2220">
        <v>0.415191754133378</v>
      </c>
      <c r="K2220">
        <v>0.29603705241501987</v>
      </c>
      <c r="M2220">
        <v>2.960370524150199</v>
      </c>
      <c r="N2220" t="str">
        <f t="shared" si="102"/>
        <v>10Qf-302,9603705241502</v>
      </c>
      <c r="O2220" t="s">
        <v>2510</v>
      </c>
      <c r="P2220">
        <v>265.95732098884321</v>
      </c>
      <c r="Q2220">
        <v>39.777753922077899</v>
      </c>
      <c r="R2220">
        <v>14.930083116088801</v>
      </c>
      <c r="T2220">
        <f t="shared" si="103"/>
        <v>320.66515802700991</v>
      </c>
      <c r="U2220">
        <v>24898509.912033699</v>
      </c>
      <c r="V2220">
        <v>22120882.915171221</v>
      </c>
      <c r="W2220">
        <v>2980607.1728133801</v>
      </c>
      <c r="Y2220">
        <f t="shared" si="104"/>
        <v>50000000.000018299</v>
      </c>
      <c r="Z2220">
        <v>1.0803970118712789</v>
      </c>
      <c r="AA2220">
        <v>0.22891220376722879</v>
      </c>
      <c r="AB2220">
        <v>6.728204643445361E-2</v>
      </c>
      <c r="AD2220">
        <v>7.9644000000000006E-2</v>
      </c>
      <c r="AE2220">
        <v>5.4999999999999997E-3</v>
      </c>
      <c r="AF2220">
        <v>0.92995932695817785</v>
      </c>
      <c r="AG2220">
        <v>1.0553720918595459</v>
      </c>
      <c r="AH2220">
        <v>5.0308459429679244</v>
      </c>
    </row>
    <row r="2221" spans="1:34">
      <c r="A2221" t="s">
        <v>1531</v>
      </c>
      <c r="B2221" t="s">
        <v>1982</v>
      </c>
      <c r="C2221" t="s">
        <v>2511</v>
      </c>
      <c r="D2221" t="s">
        <v>2776</v>
      </c>
      <c r="E2221" t="s">
        <v>489</v>
      </c>
      <c r="F2221" t="s">
        <v>672</v>
      </c>
      <c r="G2221" t="s">
        <v>46</v>
      </c>
      <c r="I2221">
        <v>0.27274928909886947</v>
      </c>
      <c r="J2221">
        <v>0.27274928909886931</v>
      </c>
      <c r="K2221">
        <v>2.1819943127909549</v>
      </c>
      <c r="M2221">
        <v>2.7274928909886942</v>
      </c>
      <c r="N2221" t="str">
        <f t="shared" si="102"/>
        <v>10Qf-302,72749289098869</v>
      </c>
      <c r="O2221" t="s">
        <v>2513</v>
      </c>
      <c r="P2221">
        <v>32.252156305959183</v>
      </c>
      <c r="Q2221">
        <v>13.755607694645599</v>
      </c>
      <c r="R2221">
        <v>271.42074397742272</v>
      </c>
      <c r="T2221">
        <f t="shared" si="103"/>
        <v>317.42850797802748</v>
      </c>
      <c r="U2221">
        <v>3019396.6102631618</v>
      </c>
      <c r="V2221">
        <v>2746137.6230977271</v>
      </c>
      <c r="W2221">
        <v>24833322.63724295</v>
      </c>
      <c r="Y2221">
        <f t="shared" si="104"/>
        <v>30598856.870603837</v>
      </c>
      <c r="Z2221">
        <v>0.13101776318774649</v>
      </c>
      <c r="AA2221">
        <v>6.1989302299860563E-2</v>
      </c>
      <c r="AB2221">
        <v>1.550012994455557</v>
      </c>
      <c r="AD2221">
        <v>7.9644000000000006E-2</v>
      </c>
      <c r="AE2221">
        <v>5.4999999999999997E-3</v>
      </c>
      <c r="AF2221">
        <v>0.85680404952524414</v>
      </c>
      <c r="AG2221">
        <v>0.97235121563746929</v>
      </c>
      <c r="AH2221">
        <v>4.6417921561514071</v>
      </c>
    </row>
    <row r="2222" spans="1:34">
      <c r="A2222" t="s">
        <v>1531</v>
      </c>
      <c r="B2222" t="s">
        <v>1989</v>
      </c>
      <c r="C2222" t="s">
        <v>2502</v>
      </c>
      <c r="D2222" t="s">
        <v>2777</v>
      </c>
      <c r="E2222" t="s">
        <v>489</v>
      </c>
      <c r="F2222" t="s">
        <v>671</v>
      </c>
      <c r="G2222" t="s">
        <v>672</v>
      </c>
      <c r="I2222">
        <v>2.9165415281398821</v>
      </c>
      <c r="J2222">
        <v>0.36456769101748521</v>
      </c>
      <c r="K2222">
        <v>0.36456769101748537</v>
      </c>
      <c r="M2222">
        <v>3.6456769101748518</v>
      </c>
      <c r="N2222" t="str">
        <f t="shared" si="102"/>
        <v>10Qf-303,64567691017485</v>
      </c>
      <c r="O2222" t="s">
        <v>2504</v>
      </c>
      <c r="P2222">
        <v>344.87625448692108</v>
      </c>
      <c r="Q2222">
        <v>18.119831456325961</v>
      </c>
      <c r="R2222">
        <v>18.386299565977829</v>
      </c>
      <c r="T2222">
        <f t="shared" si="103"/>
        <v>381.38238550922489</v>
      </c>
      <c r="U2222">
        <v>32286777.47557804</v>
      </c>
      <c r="V2222">
        <v>1537141.338255313</v>
      </c>
      <c r="W2222">
        <v>3670598.2104542688</v>
      </c>
      <c r="Y2222">
        <f t="shared" si="104"/>
        <v>37494517.024287626</v>
      </c>
      <c r="Z2222">
        <v>1.4009889760795831</v>
      </c>
      <c r="AA2222">
        <v>6.2478233271749367E-2</v>
      </c>
      <c r="AB2222">
        <v>8.2857399489144071E-2</v>
      </c>
      <c r="AD2222">
        <v>7.9644000000000006E-2</v>
      </c>
      <c r="AE2222">
        <v>5.4999999999999997E-3</v>
      </c>
      <c r="AF2222">
        <v>1.145238819950215</v>
      </c>
      <c r="AG2222">
        <v>0.57783979026271415</v>
      </c>
      <c r="AH2222">
        <v>5.4538995203877816</v>
      </c>
    </row>
    <row r="2223" spans="1:34">
      <c r="A2223" t="s">
        <v>1531</v>
      </c>
      <c r="B2223" t="s">
        <v>1989</v>
      </c>
      <c r="C2223" t="s">
        <v>2505</v>
      </c>
      <c r="D2223" t="s">
        <v>2778</v>
      </c>
      <c r="E2223" t="s">
        <v>489</v>
      </c>
      <c r="F2223" t="s">
        <v>43</v>
      </c>
      <c r="G2223" t="s">
        <v>672</v>
      </c>
      <c r="I2223">
        <v>2.9443696273688809</v>
      </c>
      <c r="J2223">
        <v>0.36804620342111022</v>
      </c>
      <c r="K2223">
        <v>0.36804620342111027</v>
      </c>
      <c r="M2223">
        <v>3.6804620342111019</v>
      </c>
      <c r="N2223" t="str">
        <f t="shared" si="102"/>
        <v>10Qf-303,6804620342111</v>
      </c>
      <c r="O2223" t="s">
        <v>2507</v>
      </c>
      <c r="P2223">
        <v>348.16688160091547</v>
      </c>
      <c r="Q2223">
        <v>16.51189103530162</v>
      </c>
      <c r="R2223">
        <v>18.561731927848729</v>
      </c>
      <c r="T2223">
        <f t="shared" si="103"/>
        <v>383.24050456406582</v>
      </c>
      <c r="U2223">
        <v>32594840.857740149</v>
      </c>
      <c r="V2223">
        <v>2298077.965305198</v>
      </c>
      <c r="W2223">
        <v>3705621.1203784961</v>
      </c>
      <c r="Y2223">
        <f t="shared" si="104"/>
        <v>38598539.943423837</v>
      </c>
      <c r="Z2223">
        <v>1.4143564731197991</v>
      </c>
      <c r="AA2223">
        <v>7.2777729543748601E-2</v>
      </c>
      <c r="AB2223">
        <v>8.3647981043561817E-2</v>
      </c>
      <c r="AD2223">
        <v>7.9644000000000006E-2</v>
      </c>
      <c r="AE2223">
        <v>5.4999999999999997E-3</v>
      </c>
      <c r="AF2223">
        <v>1.156166084045372</v>
      </c>
      <c r="AG2223">
        <v>0.58335323242245962</v>
      </c>
      <c r="AH2223">
        <v>5.5051253506789344</v>
      </c>
    </row>
    <row r="2224" spans="1:34">
      <c r="A2224" t="s">
        <v>1531</v>
      </c>
      <c r="B2224" t="s">
        <v>1989</v>
      </c>
      <c r="C2224" t="s">
        <v>2508</v>
      </c>
      <c r="D2224" t="s">
        <v>2779</v>
      </c>
      <c r="E2224" t="s">
        <v>489</v>
      </c>
      <c r="F2224" t="s">
        <v>254</v>
      </c>
      <c r="G2224" t="s">
        <v>672</v>
      </c>
      <c r="I2224">
        <v>2.2431970809784052</v>
      </c>
      <c r="J2224">
        <v>0.41664725797147478</v>
      </c>
      <c r="K2224">
        <v>0.29553825988332</v>
      </c>
      <c r="M2224">
        <v>2.9553825988332001</v>
      </c>
      <c r="N2224" t="str">
        <f t="shared" si="102"/>
        <v>10Qf-302,9553825988332</v>
      </c>
      <c r="O2224" t="s">
        <v>2510</v>
      </c>
      <c r="P2224">
        <v>265.25437745343248</v>
      </c>
      <c r="Q2224">
        <v>39.91719954672741</v>
      </c>
      <c r="R2224">
        <v>14.904927434071251</v>
      </c>
      <c r="T2224">
        <f t="shared" si="103"/>
        <v>320.07650443423114</v>
      </c>
      <c r="U2224">
        <v>24832701.433744971</v>
      </c>
      <c r="V2224">
        <v>22191713.415479261</v>
      </c>
      <c r="W2224">
        <v>2975585.1507874131</v>
      </c>
      <c r="Y2224">
        <f t="shared" si="104"/>
        <v>50000000.000011645</v>
      </c>
      <c r="Z2224">
        <v>1.077541448082517</v>
      </c>
      <c r="AA2224">
        <v>0.22971468259262329</v>
      </c>
      <c r="AB2224">
        <v>6.7168682982124861E-2</v>
      </c>
      <c r="AD2224">
        <v>7.9644000000000006E-2</v>
      </c>
      <c r="AE2224">
        <v>5.4999999999999997E-3</v>
      </c>
      <c r="AF2224">
        <v>0.92839243942404193</v>
      </c>
      <c r="AG2224">
        <v>0.46842814191506221</v>
      </c>
      <c r="AH2224">
        <v>4.4373471801723046</v>
      </c>
    </row>
    <row r="2225" spans="1:34">
      <c r="A2225" t="s">
        <v>1531</v>
      </c>
      <c r="B2225" t="s">
        <v>1989</v>
      </c>
      <c r="C2225" t="s">
        <v>2511</v>
      </c>
      <c r="D2225" t="s">
        <v>2780</v>
      </c>
      <c r="E2225" t="s">
        <v>489</v>
      </c>
      <c r="F2225" t="s">
        <v>672</v>
      </c>
      <c r="G2225" t="s">
        <v>46</v>
      </c>
      <c r="I2225">
        <v>0.27250722697858648</v>
      </c>
      <c r="J2225">
        <v>0.27250722697858643</v>
      </c>
      <c r="K2225">
        <v>2.1800578158286918</v>
      </c>
      <c r="M2225">
        <v>2.7250722697858651</v>
      </c>
      <c r="N2225" t="str">
        <f t="shared" si="102"/>
        <v>10Qf-302,72507226978587</v>
      </c>
      <c r="O2225" t="s">
        <v>2513</v>
      </c>
      <c r="P2225">
        <v>32.223532857058878</v>
      </c>
      <c r="Q2225">
        <v>13.74339973775102</v>
      </c>
      <c r="R2225">
        <v>271.17986092693701</v>
      </c>
      <c r="T2225">
        <f t="shared" si="103"/>
        <v>317.14679352174693</v>
      </c>
      <c r="U2225">
        <v>3016716.9275850882</v>
      </c>
      <c r="V2225">
        <v>2743700.4548915988</v>
      </c>
      <c r="W2225">
        <v>24811283.325055931</v>
      </c>
      <c r="Y2225">
        <f t="shared" si="104"/>
        <v>30571700.707532618</v>
      </c>
      <c r="Z2225">
        <v>0.13090148630337131</v>
      </c>
      <c r="AA2225">
        <v>6.1934287447212771E-2</v>
      </c>
      <c r="AB2225">
        <v>1.5486373742545161</v>
      </c>
      <c r="AD2225">
        <v>7.9644000000000006E-2</v>
      </c>
      <c r="AE2225">
        <v>5.4999999999999997E-3</v>
      </c>
      <c r="AF2225">
        <v>0.85604364495891039</v>
      </c>
      <c r="AG2225">
        <v>0.43192395476105949</v>
      </c>
      <c r="AH2225">
        <v>4.098183869505835</v>
      </c>
    </row>
    <row r="2226" spans="1:34">
      <c r="A2226" t="s">
        <v>1531</v>
      </c>
      <c r="B2226" t="s">
        <v>1996</v>
      </c>
      <c r="C2226" t="s">
        <v>2502</v>
      </c>
      <c r="D2226" t="s">
        <v>2781</v>
      </c>
      <c r="E2226" t="s">
        <v>489</v>
      </c>
      <c r="F2226" t="s">
        <v>671</v>
      </c>
      <c r="G2226" t="s">
        <v>672</v>
      </c>
      <c r="I2226">
        <v>2.9159930026114682</v>
      </c>
      <c r="J2226">
        <v>0.36449912532643353</v>
      </c>
      <c r="K2226">
        <v>0.36449912532643353</v>
      </c>
      <c r="M2226">
        <v>3.6449912532643349</v>
      </c>
      <c r="N2226" t="str">
        <f t="shared" si="102"/>
        <v>10Qf-303,64499125326433</v>
      </c>
      <c r="O2226" t="s">
        <v>2504</v>
      </c>
      <c r="P2226">
        <v>344.81139224240832</v>
      </c>
      <c r="Q2226">
        <v>18.116423587784251</v>
      </c>
      <c r="R2226">
        <v>18.38284158172225</v>
      </c>
      <c r="T2226">
        <f t="shared" si="103"/>
        <v>381.3106574119148</v>
      </c>
      <c r="U2226">
        <v>32280705.173330769</v>
      </c>
      <c r="V2226">
        <v>1533178.9019953031</v>
      </c>
      <c r="W2226">
        <v>3669907.8664960009</v>
      </c>
      <c r="Y2226">
        <f t="shared" si="104"/>
        <v>37483791.941822074</v>
      </c>
      <c r="Z2226">
        <v>1.4007254865283481</v>
      </c>
      <c r="AA2226">
        <v>6.2466482742710418E-2</v>
      </c>
      <c r="AB2226">
        <v>8.2841816169517246E-2</v>
      </c>
      <c r="AD2226">
        <v>7.9644000000000006E-2</v>
      </c>
      <c r="AE2226">
        <v>5.4999999999999997E-3</v>
      </c>
      <c r="AF2226">
        <v>1.145023430344817</v>
      </c>
      <c r="AG2226">
        <v>0.57773111364239704</v>
      </c>
      <c r="AH2226">
        <v>5.4528897972515491</v>
      </c>
    </row>
    <row r="2227" spans="1:34">
      <c r="A2227" t="s">
        <v>1531</v>
      </c>
      <c r="B2227" t="s">
        <v>1996</v>
      </c>
      <c r="C2227" t="s">
        <v>2505</v>
      </c>
      <c r="D2227" t="s">
        <v>2782</v>
      </c>
      <c r="E2227" t="s">
        <v>489</v>
      </c>
      <c r="F2227" t="s">
        <v>43</v>
      </c>
      <c r="G2227" t="s">
        <v>672</v>
      </c>
      <c r="I2227">
        <v>2.9397985245677249</v>
      </c>
      <c r="J2227">
        <v>0.36747481557096562</v>
      </c>
      <c r="K2227">
        <v>0.36747481557096562</v>
      </c>
      <c r="M2227">
        <v>3.674748155709656</v>
      </c>
      <c r="N2227" t="str">
        <f t="shared" si="102"/>
        <v>10Qf-303,67474815570966</v>
      </c>
      <c r="O2227" t="s">
        <v>2507</v>
      </c>
      <c r="P2227">
        <v>347.62635618828989</v>
      </c>
      <c r="Q2227">
        <v>16.486256498570139</v>
      </c>
      <c r="R2227">
        <v>18.53291503474501</v>
      </c>
      <c r="T2227">
        <f t="shared" si="103"/>
        <v>382.64552772160505</v>
      </c>
      <c r="U2227">
        <v>32544237.710987411</v>
      </c>
      <c r="V2227">
        <v>2265556.081646584</v>
      </c>
      <c r="W2227">
        <v>3699868.1826610509</v>
      </c>
      <c r="Y2227">
        <f t="shared" si="104"/>
        <v>38509661.975295044</v>
      </c>
      <c r="Z2227">
        <v>1.412160699608207</v>
      </c>
      <c r="AA2227">
        <v>7.2664742885997835E-2</v>
      </c>
      <c r="AB2227">
        <v>8.3518118434973143E-2</v>
      </c>
      <c r="AD2227">
        <v>7.9644000000000006E-2</v>
      </c>
      <c r="AE2227">
        <v>5.4999999999999997E-3</v>
      </c>
      <c r="AF2227">
        <v>1.1543711483904679</v>
      </c>
      <c r="AG2227">
        <v>0.58244758267998042</v>
      </c>
      <c r="AH2227">
        <v>5.4967108867801038</v>
      </c>
    </row>
    <row r="2228" spans="1:34">
      <c r="A2228" t="s">
        <v>1531</v>
      </c>
      <c r="B2228" t="s">
        <v>1996</v>
      </c>
      <c r="C2228" t="s">
        <v>2508</v>
      </c>
      <c r="D2228" t="s">
        <v>2783</v>
      </c>
      <c r="E2228" t="s">
        <v>489</v>
      </c>
      <c r="F2228" t="s">
        <v>254</v>
      </c>
      <c r="G2228" t="s">
        <v>672</v>
      </c>
      <c r="I2228">
        <v>2.2371708483776951</v>
      </c>
      <c r="J2228">
        <v>0.41812768372220338</v>
      </c>
      <c r="K2228">
        <v>0.29503317023332198</v>
      </c>
      <c r="M2228">
        <v>2.9503317023332212</v>
      </c>
      <c r="N2228" t="str">
        <f t="shared" si="102"/>
        <v>10Qf-302,95033170233322</v>
      </c>
      <c r="O2228" t="s">
        <v>2510</v>
      </c>
      <c r="P2228">
        <v>264.54178532746829</v>
      </c>
      <c r="Q2228">
        <v>40.059032833699362</v>
      </c>
      <c r="R2228">
        <v>14.879454168498491</v>
      </c>
      <c r="T2228">
        <f t="shared" si="103"/>
        <v>319.48027232966615</v>
      </c>
      <c r="U2228">
        <v>24765989.669445392</v>
      </c>
      <c r="V2228">
        <v>22263510.603438079</v>
      </c>
      <c r="W2228">
        <v>2970499.7271169079</v>
      </c>
      <c r="Y2228">
        <f t="shared" si="104"/>
        <v>50000000.00000038</v>
      </c>
      <c r="Z2228">
        <v>1.0746466888756181</v>
      </c>
      <c r="AA2228">
        <v>0.23053090188826031</v>
      </c>
      <c r="AB2228">
        <v>6.7053888347441484E-2</v>
      </c>
      <c r="AD2228">
        <v>7.9644000000000006E-2</v>
      </c>
      <c r="AE2228">
        <v>5.4999999999999997E-3</v>
      </c>
      <c r="AF2228">
        <v>0.92680577036645673</v>
      </c>
      <c r="AG2228">
        <v>0.46762757481981548</v>
      </c>
      <c r="AH2228">
        <v>4.4299090475194927</v>
      </c>
    </row>
    <row r="2229" spans="1:34">
      <c r="A2229" t="s">
        <v>1531</v>
      </c>
      <c r="B2229" t="s">
        <v>1996</v>
      </c>
      <c r="C2229" t="s">
        <v>2511</v>
      </c>
      <c r="D2229" t="s">
        <v>2784</v>
      </c>
      <c r="E2229" t="s">
        <v>489</v>
      </c>
      <c r="F2229" t="s">
        <v>672</v>
      </c>
      <c r="G2229" t="s">
        <v>46</v>
      </c>
      <c r="I2229">
        <v>0.27242399832994779</v>
      </c>
      <c r="J2229">
        <v>0.27242399832994763</v>
      </c>
      <c r="K2229">
        <v>2.1793919866395819</v>
      </c>
      <c r="M2229">
        <v>2.7242399832994768</v>
      </c>
      <c r="N2229" t="str">
        <f t="shared" si="102"/>
        <v>10Qf-302,72423998329948</v>
      </c>
      <c r="O2229" t="s">
        <v>2513</v>
      </c>
      <c r="P2229">
        <v>32.213691205797751</v>
      </c>
      <c r="Q2229">
        <v>13.73920225425468</v>
      </c>
      <c r="R2229">
        <v>271.09703767996018</v>
      </c>
      <c r="T2229">
        <f t="shared" si="103"/>
        <v>317.04993114001263</v>
      </c>
      <c r="U2229">
        <v>3015795.5675316602</v>
      </c>
      <c r="V2229">
        <v>2742862.4790196861</v>
      </c>
      <c r="W2229">
        <v>24803705.50921217</v>
      </c>
      <c r="Y2229">
        <f t="shared" si="104"/>
        <v>30562363.555763517</v>
      </c>
      <c r="Z2229">
        <v>0.1308615066157475</v>
      </c>
      <c r="AA2229">
        <v>6.1915371592738792E-2</v>
      </c>
      <c r="AB2229">
        <v>1.5481643923181481</v>
      </c>
      <c r="AD2229">
        <v>7.9644000000000006E-2</v>
      </c>
      <c r="AE2229">
        <v>5.4999999999999997E-3</v>
      </c>
      <c r="AF2229">
        <v>0.8557821937066421</v>
      </c>
      <c r="AG2229">
        <v>0.43179203735296717</v>
      </c>
      <c r="AH2229">
        <v>4.0969582143590868</v>
      </c>
    </row>
    <row r="2230" spans="1:34">
      <c r="A2230" t="s">
        <v>1531</v>
      </c>
      <c r="B2230" t="s">
        <v>2003</v>
      </c>
      <c r="C2230" t="s">
        <v>2502</v>
      </c>
      <c r="D2230" t="s">
        <v>2785</v>
      </c>
      <c r="E2230" t="s">
        <v>489</v>
      </c>
      <c r="F2230" t="s">
        <v>671</v>
      </c>
      <c r="G2230" t="s">
        <v>672</v>
      </c>
      <c r="I2230">
        <v>2.9164932204552159</v>
      </c>
      <c r="J2230">
        <v>0.36456165255690198</v>
      </c>
      <c r="K2230">
        <v>0.36456165255690198</v>
      </c>
      <c r="M2230">
        <v>3.6456165255690198</v>
      </c>
      <c r="N2230" t="str">
        <f t="shared" si="102"/>
        <v>10Qf-303,64561652556902</v>
      </c>
      <c r="O2230" t="s">
        <v>2504</v>
      </c>
      <c r="P2230">
        <v>344.87054218240229</v>
      </c>
      <c r="Q2230">
        <v>18.1195313312992</v>
      </c>
      <c r="R2230">
        <v>18.385995027347722</v>
      </c>
      <c r="T2230">
        <f t="shared" si="103"/>
        <v>381.37606854104922</v>
      </c>
      <c r="U2230">
        <v>32286242.698531281</v>
      </c>
      <c r="V2230">
        <v>1536818.2028252441</v>
      </c>
      <c r="W2230">
        <v>3670537.4130683308</v>
      </c>
      <c r="Y2230">
        <f t="shared" si="104"/>
        <v>37493598.314424857</v>
      </c>
      <c r="Z2230">
        <v>1.400965771015289</v>
      </c>
      <c r="AA2230">
        <v>6.2477198423192527E-2</v>
      </c>
      <c r="AB2230">
        <v>8.2856027093418438E-2</v>
      </c>
      <c r="AD2230">
        <v>7.9644000000000006E-2</v>
      </c>
      <c r="AE2230">
        <v>5.4999999999999997E-3</v>
      </c>
      <c r="AF2230">
        <v>1.1452198509640901</v>
      </c>
      <c r="AG2230">
        <v>1.299662291365355</v>
      </c>
      <c r="AH2230">
        <v>6.1756426678984653</v>
      </c>
    </row>
    <row r="2231" spans="1:34">
      <c r="A2231" t="s">
        <v>1531</v>
      </c>
      <c r="B2231" t="s">
        <v>2003</v>
      </c>
      <c r="C2231" t="s">
        <v>2505</v>
      </c>
      <c r="D2231" t="s">
        <v>2786</v>
      </c>
      <c r="E2231" t="s">
        <v>489</v>
      </c>
      <c r="F2231" t="s">
        <v>43</v>
      </c>
      <c r="G2231" t="s">
        <v>672</v>
      </c>
      <c r="I2231">
        <v>2.9433488117616649</v>
      </c>
      <c r="J2231">
        <v>0.367918601470208</v>
      </c>
      <c r="K2231">
        <v>0.36791860147020822</v>
      </c>
      <c r="M2231">
        <v>3.679186014702081</v>
      </c>
      <c r="N2231" t="str">
        <f t="shared" si="102"/>
        <v>10Qf-303,67918601470208</v>
      </c>
      <c r="O2231" t="s">
        <v>2507</v>
      </c>
      <c r="P2231">
        <v>348.04617182883038</v>
      </c>
      <c r="Q2231">
        <v>16.506166347777061</v>
      </c>
      <c r="R2231">
        <v>18.555296558636659</v>
      </c>
      <c r="T2231">
        <f t="shared" si="103"/>
        <v>383.10763473524412</v>
      </c>
      <c r="U2231">
        <v>32583540.196996659</v>
      </c>
      <c r="V2231">
        <v>2290767.618496336</v>
      </c>
      <c r="W2231">
        <v>3704336.378191594</v>
      </c>
      <c r="Y2231">
        <f t="shared" si="104"/>
        <v>38578644.193684593</v>
      </c>
      <c r="Z2231">
        <v>1.413866114454057</v>
      </c>
      <c r="AA2231">
        <v>7.275249743923104E-2</v>
      </c>
      <c r="AB2231">
        <v>8.3618980213038471E-2</v>
      </c>
      <c r="AD2231">
        <v>7.9644000000000006E-2</v>
      </c>
      <c r="AE2231">
        <v>5.4999999999999997E-3</v>
      </c>
      <c r="AF2231">
        <v>1.1557652402205489</v>
      </c>
      <c r="AG2231">
        <v>1.3116298142412921</v>
      </c>
      <c r="AH2231">
        <v>6.2317250691639217</v>
      </c>
    </row>
    <row r="2232" spans="1:34">
      <c r="A2232" t="s">
        <v>1531</v>
      </c>
      <c r="B2232" t="s">
        <v>2003</v>
      </c>
      <c r="C2232" t="s">
        <v>2508</v>
      </c>
      <c r="D2232" t="s">
        <v>2787</v>
      </c>
      <c r="E2232" t="s">
        <v>489</v>
      </c>
      <c r="F2232" t="s">
        <v>254</v>
      </c>
      <c r="G2232" t="s">
        <v>672</v>
      </c>
      <c r="I2232">
        <v>2.2420348217081258</v>
      </c>
      <c r="J2232">
        <v>0.41693293960466882</v>
      </c>
      <c r="K2232">
        <v>0.29544086236808831</v>
      </c>
      <c r="M2232">
        <v>2.9544086236808829</v>
      </c>
      <c r="N2232" t="str">
        <f t="shared" si="102"/>
        <v>10Qf-302,95440862368088</v>
      </c>
      <c r="O2232" t="s">
        <v>2510</v>
      </c>
      <c r="P2232">
        <v>265.11694220006501</v>
      </c>
      <c r="Q2232">
        <v>39.944569487464719</v>
      </c>
      <c r="R2232">
        <v>14.90001536990277</v>
      </c>
      <c r="T2232">
        <f t="shared" si="103"/>
        <v>319.96152705743248</v>
      </c>
      <c r="U2232">
        <v>24819834.959509522</v>
      </c>
      <c r="V2232">
        <v>22205560.522811249</v>
      </c>
      <c r="W2232">
        <v>2974604.5176871121</v>
      </c>
      <c r="Y2232">
        <f t="shared" si="104"/>
        <v>50000000.000007883</v>
      </c>
      <c r="Z2232">
        <v>1.076983145583033</v>
      </c>
      <c r="AA2232">
        <v>0.22987219056714159</v>
      </c>
      <c r="AB2232">
        <v>6.7146546887710462E-2</v>
      </c>
      <c r="AD2232">
        <v>7.9644000000000006E-2</v>
      </c>
      <c r="AE2232">
        <v>5.4999999999999997E-3</v>
      </c>
      <c r="AF2232">
        <v>0.92808647864320926</v>
      </c>
      <c r="AG2232">
        <v>1.0532466743422351</v>
      </c>
      <c r="AH2232">
        <v>5.0208857766663266</v>
      </c>
    </row>
    <row r="2233" spans="1:34">
      <c r="A2233" t="s">
        <v>1531</v>
      </c>
      <c r="B2233" t="s">
        <v>2003</v>
      </c>
      <c r="C2233" t="s">
        <v>2511</v>
      </c>
      <c r="D2233" t="s">
        <v>2788</v>
      </c>
      <c r="E2233" t="s">
        <v>489</v>
      </c>
      <c r="F2233" t="s">
        <v>672</v>
      </c>
      <c r="G2233" t="s">
        <v>46</v>
      </c>
      <c r="I2233">
        <v>0.27249637386782222</v>
      </c>
      <c r="J2233">
        <v>0.27249637386782222</v>
      </c>
      <c r="K2233">
        <v>2.1799709909425768</v>
      </c>
      <c r="M2233">
        <v>2.7249637386782219</v>
      </c>
      <c r="N2233" t="str">
        <f t="shared" si="102"/>
        <v>10Qf-302,72496373867822</v>
      </c>
      <c r="O2233" t="s">
        <v>2513</v>
      </c>
      <c r="P2233">
        <v>32.222249494502982</v>
      </c>
      <c r="Q2233">
        <v>13.74285238111287</v>
      </c>
      <c r="R2233">
        <v>271.16906068101201</v>
      </c>
      <c r="T2233">
        <f t="shared" si="103"/>
        <v>317.13416255662787</v>
      </c>
      <c r="U2233">
        <v>3016596.78118265</v>
      </c>
      <c r="V2233">
        <v>2743591.1818815921</v>
      </c>
      <c r="W2233">
        <v>24810295.169221979</v>
      </c>
      <c r="Y2233">
        <f t="shared" si="104"/>
        <v>30570483.132286221</v>
      </c>
      <c r="Z2233">
        <v>0.13089627290647979</v>
      </c>
      <c r="AA2233">
        <v>6.1931820798202322E-2</v>
      </c>
      <c r="AB2233">
        <v>1.5485756968702391</v>
      </c>
      <c r="AD2233">
        <v>7.9644000000000006E-2</v>
      </c>
      <c r="AE2233">
        <v>5.4999999999999997E-3</v>
      </c>
      <c r="AF2233">
        <v>0.85600955141724233</v>
      </c>
      <c r="AG2233">
        <v>0.97144957283878597</v>
      </c>
      <c r="AH2233">
        <v>4.6375668629342499</v>
      </c>
    </row>
    <row r="2234" spans="1:34">
      <c r="A2234" t="s">
        <v>1531</v>
      </c>
      <c r="B2234" t="s">
        <v>2010</v>
      </c>
      <c r="C2234" t="s">
        <v>2502</v>
      </c>
      <c r="D2234" t="s">
        <v>2789</v>
      </c>
      <c r="E2234" t="s">
        <v>489</v>
      </c>
      <c r="F2234" t="s">
        <v>671</v>
      </c>
      <c r="G2234" t="s">
        <v>672</v>
      </c>
      <c r="I2234">
        <v>2.916194034911515</v>
      </c>
      <c r="J2234">
        <v>0.36452425436393932</v>
      </c>
      <c r="K2234">
        <v>0.36452425436393943</v>
      </c>
      <c r="M2234">
        <v>3.645242543639394</v>
      </c>
      <c r="N2234" t="str">
        <f t="shared" si="102"/>
        <v>10Qf-303,64524254363939</v>
      </c>
      <c r="O2234" t="s">
        <v>2504</v>
      </c>
      <c r="P2234">
        <v>344.83516398232769</v>
      </c>
      <c r="Q2234">
        <v>18.117672557277391</v>
      </c>
      <c r="R2234">
        <v>18.38410891841383</v>
      </c>
      <c r="T2234">
        <f t="shared" si="103"/>
        <v>381.33694545801893</v>
      </c>
      <c r="U2234">
        <v>32282930.64657516</v>
      </c>
      <c r="V2234">
        <v>1534690.0290144221</v>
      </c>
      <c r="W2234">
        <v>3670160.874654355</v>
      </c>
      <c r="Y2234">
        <f t="shared" si="104"/>
        <v>37487781.550243936</v>
      </c>
      <c r="Z2234">
        <v>1.400822054341111</v>
      </c>
      <c r="AA2234">
        <v>6.2470789262201502E-2</v>
      </c>
      <c r="AB2234">
        <v>8.2847527390644923E-2</v>
      </c>
      <c r="AD2234">
        <v>7.9644000000000006E-2</v>
      </c>
      <c r="AE2234">
        <v>5.4999999999999997E-3</v>
      </c>
      <c r="AF2234">
        <v>1.145102369729653</v>
      </c>
      <c r="AG2234">
        <v>0.57777094316684396</v>
      </c>
      <c r="AH2234">
        <v>5.4532598565358903</v>
      </c>
    </row>
    <row r="2235" spans="1:34">
      <c r="A2235" t="s">
        <v>1531</v>
      </c>
      <c r="B2235" t="s">
        <v>2010</v>
      </c>
      <c r="C2235" t="s">
        <v>2505</v>
      </c>
      <c r="D2235" t="s">
        <v>2790</v>
      </c>
      <c r="E2235" t="s">
        <v>489</v>
      </c>
      <c r="F2235" t="s">
        <v>43</v>
      </c>
      <c r="G2235" t="s">
        <v>672</v>
      </c>
      <c r="I2235">
        <v>2.9409555168978732</v>
      </c>
      <c r="J2235">
        <v>0.36761943961223409</v>
      </c>
      <c r="K2235">
        <v>0.3676194396122342</v>
      </c>
      <c r="M2235">
        <v>3.6761943961223409</v>
      </c>
      <c r="N2235" t="str">
        <f t="shared" si="102"/>
        <v>10Qf-303,67619439612234</v>
      </c>
      <c r="O2235" t="s">
        <v>2507</v>
      </c>
      <c r="P2235">
        <v>347.76316863462119</v>
      </c>
      <c r="Q2235">
        <v>16.49274485896705</v>
      </c>
      <c r="R2235">
        <v>18.540208881711489</v>
      </c>
      <c r="T2235">
        <f t="shared" si="103"/>
        <v>382.79612237529972</v>
      </c>
      <c r="U2235">
        <v>32557045.878998742</v>
      </c>
      <c r="V2235">
        <v>2273779.1743590729</v>
      </c>
      <c r="W2235">
        <v>3701324.3093561721</v>
      </c>
      <c r="Y2235">
        <f t="shared" si="104"/>
        <v>38532149.362713993</v>
      </c>
      <c r="Z2235">
        <v>1.4127164720819769</v>
      </c>
      <c r="AA2235">
        <v>7.2693340951303573E-2</v>
      </c>
      <c r="AB2235">
        <v>8.3550987974041951E-2</v>
      </c>
      <c r="AD2235">
        <v>7.9644000000000006E-2</v>
      </c>
      <c r="AE2235">
        <v>5.4999999999999997E-3</v>
      </c>
      <c r="AF2235">
        <v>1.1548254647504741</v>
      </c>
      <c r="AG2235">
        <v>0.5826768117853911</v>
      </c>
      <c r="AH2235">
        <v>5.498840672658206</v>
      </c>
    </row>
    <row r="2236" spans="1:34">
      <c r="A2236" t="s">
        <v>1531</v>
      </c>
      <c r="B2236" t="s">
        <v>2010</v>
      </c>
      <c r="C2236" t="s">
        <v>2508</v>
      </c>
      <c r="D2236" t="s">
        <v>2791</v>
      </c>
      <c r="E2236" t="s">
        <v>489</v>
      </c>
      <c r="F2236" t="s">
        <v>254</v>
      </c>
      <c r="G2236" t="s">
        <v>672</v>
      </c>
      <c r="I2236">
        <v>2.2385491587535391</v>
      </c>
      <c r="J2236">
        <v>0.41778918610735172</v>
      </c>
      <c r="K2236">
        <v>0.29514870498454338</v>
      </c>
      <c r="M2236">
        <v>2.9514870498454342</v>
      </c>
      <c r="N2236" t="str">
        <f t="shared" si="102"/>
        <v>10Qf-302,95148704984543</v>
      </c>
      <c r="O2236" t="s">
        <v>2510</v>
      </c>
      <c r="P2236">
        <v>264.7047682698867</v>
      </c>
      <c r="Q2236">
        <v>40.026602818669602</v>
      </c>
      <c r="R2236">
        <v>14.88528095073557</v>
      </c>
      <c r="T2236">
        <f t="shared" si="103"/>
        <v>319.61665203929192</v>
      </c>
      <c r="U2236">
        <v>24781247.87851521</v>
      </c>
      <c r="V2236">
        <v>22247089.149085119</v>
      </c>
      <c r="W2236">
        <v>2971662.972411341</v>
      </c>
      <c r="Y2236">
        <f t="shared" si="104"/>
        <v>50000000.000011675</v>
      </c>
      <c r="Z2236">
        <v>1.0753087736165829</v>
      </c>
      <c r="AA2236">
        <v>0.23034427430181559</v>
      </c>
      <c r="AB2236">
        <v>6.708014659597171E-2</v>
      </c>
      <c r="AD2236">
        <v>7.9644000000000006E-2</v>
      </c>
      <c r="AE2236">
        <v>5.4999999999999997E-3</v>
      </c>
      <c r="AF2236">
        <v>0.927168706757728</v>
      </c>
      <c r="AG2236">
        <v>0.46781069740050141</v>
      </c>
      <c r="AH2236">
        <v>4.431610454003664</v>
      </c>
    </row>
    <row r="2237" spans="1:34">
      <c r="A2237" t="s">
        <v>1531</v>
      </c>
      <c r="B2237" t="s">
        <v>2010</v>
      </c>
      <c r="C2237" t="s">
        <v>2511</v>
      </c>
      <c r="D2237" t="s">
        <v>2792</v>
      </c>
      <c r="E2237" t="s">
        <v>489</v>
      </c>
      <c r="F2237" t="s">
        <v>672</v>
      </c>
      <c r="G2237" t="s">
        <v>46</v>
      </c>
      <c r="I2237">
        <v>0.27244646695173519</v>
      </c>
      <c r="J2237">
        <v>0.27244646695173508</v>
      </c>
      <c r="K2237">
        <v>2.179571735613882</v>
      </c>
      <c r="M2237">
        <v>2.724464669517352</v>
      </c>
      <c r="N2237" t="str">
        <f t="shared" si="102"/>
        <v>10Qf-302,72446466951735</v>
      </c>
      <c r="O2237" t="s">
        <v>2513</v>
      </c>
      <c r="P2237">
        <v>32.216348083490303</v>
      </c>
      <c r="Q2237">
        <v>13.74033541778288</v>
      </c>
      <c r="R2237">
        <v>271.11939685846392</v>
      </c>
      <c r="T2237">
        <f t="shared" si="103"/>
        <v>317.07608035973709</v>
      </c>
      <c r="U2237">
        <v>3016044.3002806478</v>
      </c>
      <c r="V2237">
        <v>2743088.701158829</v>
      </c>
      <c r="W2237">
        <v>24805751.236025631</v>
      </c>
      <c r="Y2237">
        <f t="shared" si="104"/>
        <v>30564884.237465106</v>
      </c>
      <c r="Z2237">
        <v>0.13087229963588051</v>
      </c>
      <c r="AA2237">
        <v>6.1920478165858918E-2</v>
      </c>
      <c r="AB2237">
        <v>1.5482920797480699</v>
      </c>
      <c r="AD2237">
        <v>7.9644000000000006E-2</v>
      </c>
      <c r="AE2237">
        <v>5.4999999999999997E-3</v>
      </c>
      <c r="AF2237">
        <v>0.85585277576461316</v>
      </c>
      <c r="AG2237">
        <v>0.43182765011850027</v>
      </c>
      <c r="AH2237">
        <v>4.0972890954004653</v>
      </c>
    </row>
    <row r="2238" spans="1:34">
      <c r="A2238" t="s">
        <v>1531</v>
      </c>
      <c r="B2238" t="s">
        <v>2017</v>
      </c>
      <c r="C2238" t="s">
        <v>2502</v>
      </c>
      <c r="D2238" t="s">
        <v>2793</v>
      </c>
      <c r="E2238" t="s">
        <v>489</v>
      </c>
      <c r="F2238" t="s">
        <v>671</v>
      </c>
      <c r="G2238" t="s">
        <v>672</v>
      </c>
      <c r="I2238">
        <v>2.918059838299043</v>
      </c>
      <c r="J2238">
        <v>0.36475747978738038</v>
      </c>
      <c r="K2238">
        <v>0.36475747978738038</v>
      </c>
      <c r="M2238">
        <v>3.647574797873804</v>
      </c>
      <c r="N2238" t="str">
        <f t="shared" si="102"/>
        <v>10Qf-303,6475747978738</v>
      </c>
      <c r="O2238" t="s">
        <v>2504</v>
      </c>
      <c r="P2238">
        <v>345.05579217420888</v>
      </c>
      <c r="Q2238">
        <v>18.12926438361913</v>
      </c>
      <c r="R2238">
        <v>18.395871212789999</v>
      </c>
      <c r="T2238">
        <f t="shared" si="103"/>
        <v>381.58092777061802</v>
      </c>
      <c r="U2238">
        <v>32303585.51406293</v>
      </c>
      <c r="V2238">
        <v>1548146.9238586491</v>
      </c>
      <c r="W2238">
        <v>3672509.0718287281</v>
      </c>
      <c r="Y2238">
        <f t="shared" si="104"/>
        <v>37524241.509750307</v>
      </c>
      <c r="Z2238">
        <v>1.401718311072667</v>
      </c>
      <c r="AA2238">
        <v>6.2510758553967274E-2</v>
      </c>
      <c r="AB2238">
        <v>8.2900533876291357E-2</v>
      </c>
      <c r="AD2238">
        <v>7.9644000000000006E-2</v>
      </c>
      <c r="AE2238">
        <v>5.4999999999999997E-3</v>
      </c>
      <c r="AF2238">
        <v>1.145835015038891</v>
      </c>
      <c r="AG2238">
        <v>1.300360415442011</v>
      </c>
      <c r="AH2238">
        <v>6.1789142283547056</v>
      </c>
    </row>
    <row r="2239" spans="1:34">
      <c r="A2239" t="s">
        <v>1531</v>
      </c>
      <c r="B2239" t="s">
        <v>2017</v>
      </c>
      <c r="C2239" t="s">
        <v>2505</v>
      </c>
      <c r="D2239" t="s">
        <v>2794</v>
      </c>
      <c r="E2239" t="s">
        <v>489</v>
      </c>
      <c r="F2239" t="s">
        <v>43</v>
      </c>
      <c r="G2239" t="s">
        <v>672</v>
      </c>
      <c r="I2239">
        <v>2.9512390842137912</v>
      </c>
      <c r="J2239">
        <v>0.36890488552672379</v>
      </c>
      <c r="K2239">
        <v>0.3689048855267239</v>
      </c>
      <c r="M2239">
        <v>3.689048855267238</v>
      </c>
      <c r="N2239" t="str">
        <f t="shared" si="102"/>
        <v>10Qf-303,68904885526724</v>
      </c>
      <c r="O2239" t="s">
        <v>2507</v>
      </c>
      <c r="P2239">
        <v>348.97918361142138</v>
      </c>
      <c r="Q2239">
        <v>16.550414637039829</v>
      </c>
      <c r="R2239">
        <v>18.605037977218299</v>
      </c>
      <c r="T2239">
        <f t="shared" si="103"/>
        <v>384.13463622567946</v>
      </c>
      <c r="U2239">
        <v>32670887.306038499</v>
      </c>
      <c r="V2239">
        <v>2346330.3393628881</v>
      </c>
      <c r="W2239">
        <v>3714266.6396548138</v>
      </c>
      <c r="Y2239">
        <f t="shared" si="104"/>
        <v>38731484.285056204</v>
      </c>
      <c r="Z2239">
        <v>1.417656283260857</v>
      </c>
      <c r="AA2239">
        <v>7.2947525980895656E-2</v>
      </c>
      <c r="AB2239">
        <v>8.3843138672753906E-2</v>
      </c>
      <c r="AD2239">
        <v>7.9644000000000006E-2</v>
      </c>
      <c r="AE2239">
        <v>5.4999999999999997E-3</v>
      </c>
      <c r="AF2239">
        <v>1.158863514743635</v>
      </c>
      <c r="AG2239">
        <v>1.3151459169027699</v>
      </c>
      <c r="AH2239">
        <v>6.248202286913644</v>
      </c>
    </row>
    <row r="2240" spans="1:34">
      <c r="A2240" t="s">
        <v>1531</v>
      </c>
      <c r="B2240" t="s">
        <v>2017</v>
      </c>
      <c r="C2240" t="s">
        <v>2508</v>
      </c>
      <c r="D2240" t="s">
        <v>2795</v>
      </c>
      <c r="E2240" t="s">
        <v>489</v>
      </c>
      <c r="F2240" t="s">
        <v>254</v>
      </c>
      <c r="G2240" t="s">
        <v>672</v>
      </c>
      <c r="I2240">
        <v>2.249112583522519</v>
      </c>
      <c r="J2240">
        <v>0.41519841511726102</v>
      </c>
      <c r="K2240">
        <v>0.29603455540441997</v>
      </c>
      <c r="M2240">
        <v>2.9603455540442001</v>
      </c>
      <c r="N2240" t="str">
        <f t="shared" si="102"/>
        <v>10Qf-302,9603455540442</v>
      </c>
      <c r="O2240" t="s">
        <v>2510</v>
      </c>
      <c r="P2240">
        <v>265.95387593172887</v>
      </c>
      <c r="Q2240">
        <v>39.778392082578769</v>
      </c>
      <c r="R2240">
        <v>14.929957183961401</v>
      </c>
      <c r="T2240">
        <f t="shared" si="103"/>
        <v>320.66222519826903</v>
      </c>
      <c r="U2240">
        <v>24898187.391155571</v>
      </c>
      <c r="V2240">
        <v>22121230.576829892</v>
      </c>
      <c r="W2240">
        <v>2980582.0320154829</v>
      </c>
      <c r="Y2240">
        <f t="shared" si="104"/>
        <v>50000000.000000946</v>
      </c>
      <c r="Z2240">
        <v>1.0803830170340689</v>
      </c>
      <c r="AA2240">
        <v>0.22891587624021209</v>
      </c>
      <c r="AB2240">
        <v>6.7281478924468771E-2</v>
      </c>
      <c r="AD2240">
        <v>7.9644000000000006E-2</v>
      </c>
      <c r="AE2240">
        <v>5.4999999999999997E-3</v>
      </c>
      <c r="AF2240">
        <v>0.92995148294582197</v>
      </c>
      <c r="AG2240">
        <v>1.055363190016757</v>
      </c>
      <c r="AH2240">
        <v>5.0308042270067794</v>
      </c>
    </row>
    <row r="2241" spans="1:34">
      <c r="A2241" t="s">
        <v>1531</v>
      </c>
      <c r="B2241" t="s">
        <v>2017</v>
      </c>
      <c r="C2241" t="s">
        <v>2511</v>
      </c>
      <c r="D2241" t="s">
        <v>2796</v>
      </c>
      <c r="E2241" t="s">
        <v>489</v>
      </c>
      <c r="F2241" t="s">
        <v>672</v>
      </c>
      <c r="G2241" t="s">
        <v>46</v>
      </c>
      <c r="I2241">
        <v>0.2727325673853625</v>
      </c>
      <c r="J2241">
        <v>0.27273256738536261</v>
      </c>
      <c r="K2241">
        <v>2.1818605390829</v>
      </c>
      <c r="M2241">
        <v>2.7273256738536258</v>
      </c>
      <c r="N2241" t="str">
        <f t="shared" si="102"/>
        <v>10Qf-302,72732567385363</v>
      </c>
      <c r="O2241" t="s">
        <v>2513</v>
      </c>
      <c r="P2241">
        <v>32.250178990749632</v>
      </c>
      <c r="Q2241">
        <v>13.75476436584448</v>
      </c>
      <c r="R2241">
        <v>271.40410371436059</v>
      </c>
      <c r="T2241">
        <f t="shared" si="103"/>
        <v>317.40904707095467</v>
      </c>
      <c r="U2241">
        <v>3019211.4970947742</v>
      </c>
      <c r="V2241">
        <v>2745969.2628914169</v>
      </c>
      <c r="W2241">
        <v>24831800.15589045</v>
      </c>
      <c r="Y2241">
        <f t="shared" si="104"/>
        <v>30596980.915876642</v>
      </c>
      <c r="Z2241">
        <v>0.13100973075067729</v>
      </c>
      <c r="AA2241">
        <v>6.1985501859694557E-2</v>
      </c>
      <c r="AB2241">
        <v>1.5499179662583771</v>
      </c>
      <c r="AD2241">
        <v>7.9644000000000006E-2</v>
      </c>
      <c r="AE2241">
        <v>5.4999999999999997E-3</v>
      </c>
      <c r="AF2241">
        <v>0.85675152058229087</v>
      </c>
      <c r="AG2241">
        <v>0.97229160272881754</v>
      </c>
      <c r="AH2241">
        <v>4.6415127971647347</v>
      </c>
    </row>
    <row r="2242" spans="1:34">
      <c r="A2242" t="s">
        <v>1531</v>
      </c>
      <c r="B2242" t="s">
        <v>2024</v>
      </c>
      <c r="C2242" t="s">
        <v>2502</v>
      </c>
      <c r="D2242" t="s">
        <v>2797</v>
      </c>
      <c r="E2242" t="s">
        <v>489</v>
      </c>
      <c r="F2242" t="s">
        <v>671</v>
      </c>
      <c r="G2242" t="s">
        <v>672</v>
      </c>
      <c r="I2242">
        <v>2.917660225659803</v>
      </c>
      <c r="J2242">
        <v>0.36470752820747532</v>
      </c>
      <c r="K2242">
        <v>0.36470752820747537</v>
      </c>
      <c r="M2242">
        <v>3.647075282074753</v>
      </c>
      <c r="N2242" t="str">
        <f t="shared" ref="N2242:N2305" si="105">_xlfn.CONCAT(A2242,M2242)</f>
        <v>10Qf-303,64707528207475</v>
      </c>
      <c r="O2242" t="s">
        <v>2504</v>
      </c>
      <c r="P2242">
        <v>345.00853863472139</v>
      </c>
      <c r="Q2242">
        <v>18.12678167812668</v>
      </c>
      <c r="R2242">
        <v>18.393351996922661</v>
      </c>
      <c r="T2242">
        <f t="shared" ref="T2242:T2305" si="106">SUM(P2242:S2242)</f>
        <v>381.52867230977074</v>
      </c>
      <c r="U2242">
        <v>32299161.711337991</v>
      </c>
      <c r="V2242">
        <v>1545180.114637587</v>
      </c>
      <c r="W2242">
        <v>3672006.141414634</v>
      </c>
      <c r="Y2242">
        <f t="shared" ref="Y2242:Y2305" si="107">SUM(U2242:X2242)</f>
        <v>37516347.967390209</v>
      </c>
      <c r="Z2242">
        <v>1.401526353270292</v>
      </c>
      <c r="AA2242">
        <v>6.2502198040958301E-2</v>
      </c>
      <c r="AB2242">
        <v>8.2889181092944728E-2</v>
      </c>
      <c r="AD2242">
        <v>7.9644000000000006E-2</v>
      </c>
      <c r="AE2242">
        <v>5.4999999999999997E-3</v>
      </c>
      <c r="AF2242">
        <v>1.145678099081074</v>
      </c>
      <c r="AG2242">
        <v>1.3001823380596489</v>
      </c>
      <c r="AH2242">
        <v>6.1780797192154768</v>
      </c>
    </row>
    <row r="2243" spans="1:34">
      <c r="A2243" t="s">
        <v>1531</v>
      </c>
      <c r="B2243" t="s">
        <v>2024</v>
      </c>
      <c r="C2243" t="s">
        <v>2505</v>
      </c>
      <c r="D2243" t="s">
        <v>2798</v>
      </c>
      <c r="E2243" t="s">
        <v>489</v>
      </c>
      <c r="F2243" t="s">
        <v>43</v>
      </c>
      <c r="G2243" t="s">
        <v>672</v>
      </c>
      <c r="I2243">
        <v>2.9505571791350551</v>
      </c>
      <c r="J2243">
        <v>0.36881964739188178</v>
      </c>
      <c r="K2243">
        <v>0.368819647391882</v>
      </c>
      <c r="M2243">
        <v>3.6881964739188189</v>
      </c>
      <c r="N2243" t="str">
        <f t="shared" si="105"/>
        <v>10Qf-303,68819647391882</v>
      </c>
      <c r="O2243" t="s">
        <v>2507</v>
      </c>
      <c r="P2243">
        <v>348.89854945373799</v>
      </c>
      <c r="Q2243">
        <v>16.546590544353968</v>
      </c>
      <c r="R2243">
        <v>18.600739148988971</v>
      </c>
      <c r="T2243">
        <f t="shared" si="106"/>
        <v>384.04587914708094</v>
      </c>
      <c r="U2243">
        <v>32663338.461859811</v>
      </c>
      <c r="V2243">
        <v>2341709.664129979</v>
      </c>
      <c r="W2243">
        <v>3713408.4315554081</v>
      </c>
      <c r="Y2243">
        <f t="shared" si="107"/>
        <v>38718456.557545193</v>
      </c>
      <c r="Z2243">
        <v>1.4173287235505549</v>
      </c>
      <c r="AA2243">
        <v>7.293067092882155E-2</v>
      </c>
      <c r="AB2243">
        <v>8.3823766110773454E-2</v>
      </c>
      <c r="AD2243">
        <v>7.9644000000000006E-2</v>
      </c>
      <c r="AE2243">
        <v>5.4999999999999997E-3</v>
      </c>
      <c r="AF2243">
        <v>1.1585957509692619</v>
      </c>
      <c r="AG2243">
        <v>1.3148420429520591</v>
      </c>
      <c r="AH2243">
        <v>6.2467782678401402</v>
      </c>
    </row>
    <row r="2244" spans="1:34">
      <c r="A2244" t="s">
        <v>1531</v>
      </c>
      <c r="B2244" t="s">
        <v>2024</v>
      </c>
      <c r="C2244" t="s">
        <v>2508</v>
      </c>
      <c r="D2244" t="s">
        <v>2799</v>
      </c>
      <c r="E2244" t="s">
        <v>489</v>
      </c>
      <c r="F2244" t="s">
        <v>254</v>
      </c>
      <c r="G2244" t="s">
        <v>672</v>
      </c>
      <c r="I2244">
        <v>2.249027499036905</v>
      </c>
      <c r="J2244">
        <v>0.41521784031022507</v>
      </c>
      <c r="K2244">
        <v>0.29602725992745882</v>
      </c>
      <c r="M2244">
        <v>2.960272599274588</v>
      </c>
      <c r="N2244" t="str">
        <f t="shared" si="105"/>
        <v>10Qf-302,96027259927459</v>
      </c>
      <c r="O2244" t="s">
        <v>2510</v>
      </c>
      <c r="P2244">
        <v>265.94381483078769</v>
      </c>
      <c r="Q2244">
        <v>39.78025312759695</v>
      </c>
      <c r="R2244">
        <v>14.929589250027069</v>
      </c>
      <c r="T2244">
        <f t="shared" si="106"/>
        <v>320.65365720841169</v>
      </c>
      <c r="U2244">
        <v>24897245.486565098</v>
      </c>
      <c r="V2244">
        <v>22122245.934899051</v>
      </c>
      <c r="W2244">
        <v>2980508.5785380141</v>
      </c>
      <c r="Y2244">
        <f t="shared" si="107"/>
        <v>50000000.000002161</v>
      </c>
      <c r="Z2244">
        <v>1.080342145877176</v>
      </c>
      <c r="AA2244">
        <v>0.22892658614397521</v>
      </c>
      <c r="AB2244">
        <v>6.7279820839389007E-2</v>
      </c>
      <c r="AD2244">
        <v>7.9644000000000006E-2</v>
      </c>
      <c r="AE2244">
        <v>5.4999999999999997E-3</v>
      </c>
      <c r="AF2244">
        <v>0.92992856521714817</v>
      </c>
      <c r="AG2244">
        <v>1.055337181641391</v>
      </c>
      <c r="AH2244">
        <v>5.030682346133128</v>
      </c>
    </row>
    <row r="2245" spans="1:34">
      <c r="A2245" t="s">
        <v>1531</v>
      </c>
      <c r="B2245" t="s">
        <v>2024</v>
      </c>
      <c r="C2245" t="s">
        <v>2511</v>
      </c>
      <c r="D2245" t="s">
        <v>2800</v>
      </c>
      <c r="E2245" t="s">
        <v>489</v>
      </c>
      <c r="F2245" t="s">
        <v>672</v>
      </c>
      <c r="G2245" t="s">
        <v>46</v>
      </c>
      <c r="I2245">
        <v>0.27268282603892541</v>
      </c>
      <c r="J2245">
        <v>0.2726828260389253</v>
      </c>
      <c r="K2245">
        <v>2.1814626083114019</v>
      </c>
      <c r="M2245">
        <v>2.7268282603892531</v>
      </c>
      <c r="N2245" t="str">
        <f t="shared" si="105"/>
        <v>10Qf-302,72682826038925</v>
      </c>
      <c r="O2245" t="s">
        <v>2513</v>
      </c>
      <c r="P2245">
        <v>32.244297158076627</v>
      </c>
      <c r="Q2245">
        <v>13.752255752714619</v>
      </c>
      <c r="R2245">
        <v>271.3546046549825</v>
      </c>
      <c r="T2245">
        <f t="shared" si="106"/>
        <v>317.35115756577375</v>
      </c>
      <c r="U2245">
        <v>3018660.8490864201</v>
      </c>
      <c r="V2245">
        <v>2745468.4491832452</v>
      </c>
      <c r="W2245">
        <v>24827271.2975071</v>
      </c>
      <c r="Y2245">
        <f t="shared" si="107"/>
        <v>30591400.595776767</v>
      </c>
      <c r="Z2245">
        <v>0.13098583701306329</v>
      </c>
      <c r="AA2245">
        <v>6.1974196857319343E-2</v>
      </c>
      <c r="AB2245">
        <v>1.549635290055648</v>
      </c>
      <c r="AD2245">
        <v>7.9644000000000006E-2</v>
      </c>
      <c r="AE2245">
        <v>5.4999999999999997E-3</v>
      </c>
      <c r="AF2245">
        <v>0.85659526504374439</v>
      </c>
      <c r="AG2245">
        <v>0.97211427482876867</v>
      </c>
      <c r="AH2245">
        <v>4.640681800261766</v>
      </c>
    </row>
    <row r="2246" spans="1:34">
      <c r="A2246" t="s">
        <v>1531</v>
      </c>
      <c r="B2246" t="s">
        <v>2031</v>
      </c>
      <c r="C2246" t="s">
        <v>2502</v>
      </c>
      <c r="D2246" t="s">
        <v>2801</v>
      </c>
      <c r="E2246" t="s">
        <v>489</v>
      </c>
      <c r="F2246" t="s">
        <v>671</v>
      </c>
      <c r="G2246" t="s">
        <v>672</v>
      </c>
      <c r="I2246">
        <v>2.915698184691192</v>
      </c>
      <c r="J2246">
        <v>0.36446227308639889</v>
      </c>
      <c r="K2246">
        <v>0.36446227308639889</v>
      </c>
      <c r="M2246">
        <v>3.6446227308639889</v>
      </c>
      <c r="N2246" t="str">
        <f t="shared" si="105"/>
        <v>10Qf-303,64462273086399</v>
      </c>
      <c r="O2246" t="s">
        <v>2504</v>
      </c>
      <c r="P2246">
        <v>344.77653050664372</v>
      </c>
      <c r="Q2246">
        <v>18.114591948846769</v>
      </c>
      <c r="R2246">
        <v>18.380983006918051</v>
      </c>
      <c r="T2246">
        <f t="shared" si="106"/>
        <v>381.27210546240855</v>
      </c>
      <c r="U2246">
        <v>32277441.47195847</v>
      </c>
      <c r="V2246">
        <v>1531064.128635694</v>
      </c>
      <c r="W2246">
        <v>3669536.8249318288</v>
      </c>
      <c r="Y2246">
        <f t="shared" si="107"/>
        <v>37478042.425525993</v>
      </c>
      <c r="Z2246">
        <v>1.400583867884392</v>
      </c>
      <c r="AA2246">
        <v>6.2460167145069169E-2</v>
      </c>
      <c r="AB2246">
        <v>8.2833440548611054E-2</v>
      </c>
      <c r="AD2246">
        <v>7.9644000000000006E-2</v>
      </c>
      <c r="AE2246">
        <v>5.4999999999999997E-3</v>
      </c>
      <c r="AF2246">
        <v>1.1449076641457561</v>
      </c>
      <c r="AG2246">
        <v>0.57767270284194228</v>
      </c>
      <c r="AH2246">
        <v>5.4523470978516873</v>
      </c>
    </row>
    <row r="2247" spans="1:34">
      <c r="A2247" t="s">
        <v>1531</v>
      </c>
      <c r="B2247" t="s">
        <v>2031</v>
      </c>
      <c r="C2247" t="s">
        <v>2505</v>
      </c>
      <c r="D2247" t="s">
        <v>2802</v>
      </c>
      <c r="E2247" t="s">
        <v>489</v>
      </c>
      <c r="F2247" t="s">
        <v>43</v>
      </c>
      <c r="G2247" t="s">
        <v>672</v>
      </c>
      <c r="I2247">
        <v>2.9367598090939699</v>
      </c>
      <c r="J2247">
        <v>0.36709497613674619</v>
      </c>
      <c r="K2247">
        <v>0.36709497613674641</v>
      </c>
      <c r="M2247">
        <v>3.6709497613674631</v>
      </c>
      <c r="N2247" t="str">
        <f t="shared" si="105"/>
        <v>10Qf-303,67094976136746</v>
      </c>
      <c r="O2247" t="s">
        <v>2507</v>
      </c>
      <c r="P2247">
        <v>347.26703306501918</v>
      </c>
      <c r="Q2247">
        <v>16.469215520316752</v>
      </c>
      <c r="R2247">
        <v>18.513758532957819</v>
      </c>
      <c r="T2247">
        <f t="shared" si="106"/>
        <v>382.25000711829375</v>
      </c>
      <c r="U2247">
        <v>32510598.440170892</v>
      </c>
      <c r="V2247">
        <v>2243883.1533646332</v>
      </c>
      <c r="W2247">
        <v>3696043.823065131</v>
      </c>
      <c r="Y2247">
        <f t="shared" si="107"/>
        <v>38450525.416600659</v>
      </c>
      <c r="Z2247">
        <v>1.4107010231938319</v>
      </c>
      <c r="AA2247">
        <v>7.2589633154239414E-2</v>
      </c>
      <c r="AB2247">
        <v>8.3431790138422779E-2</v>
      </c>
      <c r="AD2247">
        <v>7.9644000000000006E-2</v>
      </c>
      <c r="AE2247">
        <v>5.4999999999999997E-3</v>
      </c>
      <c r="AF2247">
        <v>1.153177935508104</v>
      </c>
      <c r="AG2247">
        <v>0.58184553717674292</v>
      </c>
      <c r="AH2247">
        <v>5.4911172340523091</v>
      </c>
    </row>
    <row r="2248" spans="1:34">
      <c r="A2248" t="s">
        <v>1531</v>
      </c>
      <c r="B2248" t="s">
        <v>2031</v>
      </c>
      <c r="C2248" t="s">
        <v>2508</v>
      </c>
      <c r="D2248" t="s">
        <v>2803</v>
      </c>
      <c r="E2248" t="s">
        <v>489</v>
      </c>
      <c r="F2248" t="s">
        <v>254</v>
      </c>
      <c r="G2248" t="s">
        <v>672</v>
      </c>
      <c r="I2248">
        <v>2.2335570032720811</v>
      </c>
      <c r="J2248">
        <v>0.41901557492362168</v>
      </c>
      <c r="K2248">
        <v>0.29473028646618921</v>
      </c>
      <c r="M2248">
        <v>2.9473028646618911</v>
      </c>
      <c r="N2248" t="str">
        <f t="shared" si="105"/>
        <v>10Qf-302,94730286466189</v>
      </c>
      <c r="O2248" t="s">
        <v>2510</v>
      </c>
      <c r="P2248">
        <v>264.1144540680657</v>
      </c>
      <c r="Q2248">
        <v>40.144097908735162</v>
      </c>
      <c r="R2248">
        <v>14.8641787839447</v>
      </c>
      <c r="T2248">
        <f t="shared" si="106"/>
        <v>319.12273076074553</v>
      </c>
      <c r="U2248">
        <v>24725983.58291091</v>
      </c>
      <c r="V2248">
        <v>22306566.232327789</v>
      </c>
      <c r="W2248">
        <v>2967450.1847657729</v>
      </c>
      <c r="Y2248">
        <f t="shared" si="107"/>
        <v>50000000.00000447</v>
      </c>
      <c r="Z2248">
        <v>1.0729107433711991</v>
      </c>
      <c r="AA2248">
        <v>0.23102043264025329</v>
      </c>
      <c r="AB2248">
        <v>6.6985050208707736E-2</v>
      </c>
      <c r="AD2248">
        <v>7.9644000000000006E-2</v>
      </c>
      <c r="AE2248">
        <v>5.4999999999999997E-3</v>
      </c>
      <c r="AF2248">
        <v>0.92585430303514904</v>
      </c>
      <c r="AG2248">
        <v>0.46714750404890981</v>
      </c>
      <c r="AH2248">
        <v>4.4254486717459498</v>
      </c>
    </row>
    <row r="2249" spans="1:34">
      <c r="A2249" t="s">
        <v>1531</v>
      </c>
      <c r="B2249" t="s">
        <v>2031</v>
      </c>
      <c r="C2249" t="s">
        <v>2511</v>
      </c>
      <c r="D2249" t="s">
        <v>2804</v>
      </c>
      <c r="E2249" t="s">
        <v>489</v>
      </c>
      <c r="F2249" t="s">
        <v>672</v>
      </c>
      <c r="G2249" t="s">
        <v>46</v>
      </c>
      <c r="I2249">
        <v>0.27237723820810461</v>
      </c>
      <c r="J2249">
        <v>0.27237723820810461</v>
      </c>
      <c r="K2249">
        <v>2.179017905664836</v>
      </c>
      <c r="M2249">
        <v>2.7237723820810449</v>
      </c>
      <c r="N2249" t="str">
        <f t="shared" si="105"/>
        <v>10Qf-302,72377238208104</v>
      </c>
      <c r="O2249" t="s">
        <v>2513</v>
      </c>
      <c r="P2249">
        <v>32.208161898045716</v>
      </c>
      <c r="Q2249">
        <v>13.73684399369257</v>
      </c>
      <c r="R2249">
        <v>271.05050532381341</v>
      </c>
      <c r="T2249">
        <f t="shared" si="106"/>
        <v>316.99551121555169</v>
      </c>
      <c r="U2249">
        <v>3015277.9223570181</v>
      </c>
      <c r="V2249">
        <v>2742391.681349495</v>
      </c>
      <c r="W2249">
        <v>24799448.085861489</v>
      </c>
      <c r="Y2249">
        <f t="shared" si="107"/>
        <v>30557117.689568002</v>
      </c>
      <c r="Z2249">
        <v>0.1308390449382468</v>
      </c>
      <c r="AA2249">
        <v>6.1904744150452558E-2</v>
      </c>
      <c r="AB2249">
        <v>1.547898658182896</v>
      </c>
      <c r="AD2249">
        <v>7.9644000000000006E-2</v>
      </c>
      <c r="AE2249">
        <v>5.4999999999999997E-3</v>
      </c>
      <c r="AF2249">
        <v>0.85563530327153259</v>
      </c>
      <c r="AG2249">
        <v>0.4317179225598457</v>
      </c>
      <c r="AH2249">
        <v>4.0962696079124239</v>
      </c>
    </row>
    <row r="2250" spans="1:34">
      <c r="A2250" t="s">
        <v>1531</v>
      </c>
      <c r="B2250" t="s">
        <v>2038</v>
      </c>
      <c r="C2250" t="s">
        <v>2502</v>
      </c>
      <c r="D2250" t="s">
        <v>2805</v>
      </c>
      <c r="E2250" t="s">
        <v>489</v>
      </c>
      <c r="F2250" t="s">
        <v>671</v>
      </c>
      <c r="G2250" t="s">
        <v>672</v>
      </c>
      <c r="I2250">
        <v>2.916406735764665</v>
      </c>
      <c r="J2250">
        <v>0.36455084197058318</v>
      </c>
      <c r="K2250">
        <v>0.36455084197058318</v>
      </c>
      <c r="M2250">
        <v>3.6455084197058309</v>
      </c>
      <c r="N2250" t="str">
        <f t="shared" si="105"/>
        <v>10Qf-303,64550841970583</v>
      </c>
      <c r="O2250" t="s">
        <v>2504</v>
      </c>
      <c r="P2250">
        <v>344.86031550952282</v>
      </c>
      <c r="Q2250">
        <v>18.118994020926209</v>
      </c>
      <c r="R2250">
        <v>18.385449815351599</v>
      </c>
      <c r="T2250">
        <f t="shared" si="106"/>
        <v>381.36475934580062</v>
      </c>
      <c r="U2250">
        <v>32285285.293353979</v>
      </c>
      <c r="V2250">
        <v>1535981.260594544</v>
      </c>
      <c r="W2250">
        <v>3670428.5682096849</v>
      </c>
      <c r="Y2250">
        <f t="shared" si="107"/>
        <v>37491695.122158207</v>
      </c>
      <c r="Z2250">
        <v>1.4009242272563911</v>
      </c>
      <c r="AA2250">
        <v>6.2475345745759858E-2</v>
      </c>
      <c r="AB2250">
        <v>8.2853570109183677E-2</v>
      </c>
      <c r="AD2250">
        <v>7.9644000000000006E-2</v>
      </c>
      <c r="AE2250">
        <v>5.4999999999999997E-3</v>
      </c>
      <c r="AF2250">
        <v>1.1451858910070669</v>
      </c>
      <c r="AG2250">
        <v>0.57781308452337432</v>
      </c>
      <c r="AH2250">
        <v>5.4536513952362728</v>
      </c>
    </row>
    <row r="2251" spans="1:34">
      <c r="A2251" t="s">
        <v>1531</v>
      </c>
      <c r="B2251" t="s">
        <v>2038</v>
      </c>
      <c r="C2251" t="s">
        <v>2505</v>
      </c>
      <c r="D2251" t="s">
        <v>2806</v>
      </c>
      <c r="E2251" t="s">
        <v>489</v>
      </c>
      <c r="F2251" t="s">
        <v>43</v>
      </c>
      <c r="G2251" t="s">
        <v>672</v>
      </c>
      <c r="I2251">
        <v>2.9426913112798441</v>
      </c>
      <c r="J2251">
        <v>0.36783641390998062</v>
      </c>
      <c r="K2251">
        <v>0.36783641390998062</v>
      </c>
      <c r="M2251">
        <v>3.6783641390998052</v>
      </c>
      <c r="N2251" t="str">
        <f t="shared" si="105"/>
        <v>10Qf-303,67836413909981</v>
      </c>
      <c r="O2251" t="s">
        <v>2507</v>
      </c>
      <c r="P2251">
        <v>347.96842347472472</v>
      </c>
      <c r="Q2251">
        <v>16.5024791149614</v>
      </c>
      <c r="R2251">
        <v>18.551151580515508</v>
      </c>
      <c r="T2251">
        <f t="shared" si="106"/>
        <v>383.02205417020161</v>
      </c>
      <c r="U2251">
        <v>32576261.517251559</v>
      </c>
      <c r="V2251">
        <v>2285918.443793186</v>
      </c>
      <c r="W2251">
        <v>3703508.884371032</v>
      </c>
      <c r="Y2251">
        <f t="shared" si="107"/>
        <v>38565688.845415778</v>
      </c>
      <c r="Z2251">
        <v>1.413550277728294</v>
      </c>
      <c r="AA2251">
        <v>7.2736245610046296E-2</v>
      </c>
      <c r="AB2251">
        <v>8.3600300972725597E-2</v>
      </c>
      <c r="AD2251">
        <v>7.9644000000000006E-2</v>
      </c>
      <c r="AE2251">
        <v>5.4999999999999997E-3</v>
      </c>
      <c r="AF2251">
        <v>1.1555070594030801</v>
      </c>
      <c r="AG2251">
        <v>0.58302071604731909</v>
      </c>
      <c r="AH2251">
        <v>5.5020359145502047</v>
      </c>
    </row>
    <row r="2252" spans="1:34">
      <c r="A2252" t="s">
        <v>1531</v>
      </c>
      <c r="B2252" t="s">
        <v>2038</v>
      </c>
      <c r="C2252" t="s">
        <v>2508</v>
      </c>
      <c r="D2252" t="s">
        <v>2807</v>
      </c>
      <c r="E2252" t="s">
        <v>489</v>
      </c>
      <c r="F2252" t="s">
        <v>254</v>
      </c>
      <c r="G2252" t="s">
        <v>672</v>
      </c>
      <c r="I2252">
        <v>2.242818575457886</v>
      </c>
      <c r="J2252">
        <v>0.41674055205043098</v>
      </c>
      <c r="K2252">
        <v>0.29550656972314637</v>
      </c>
      <c r="M2252">
        <v>2.955065697231464</v>
      </c>
      <c r="N2252" t="str">
        <f t="shared" si="105"/>
        <v>10Qf-302,95506569723146</v>
      </c>
      <c r="O2252" t="s">
        <v>2510</v>
      </c>
      <c r="P2252">
        <v>265.20961979613202</v>
      </c>
      <c r="Q2252">
        <v>39.926137655151201</v>
      </c>
      <c r="R2252">
        <v>14.90332919925066</v>
      </c>
      <c r="T2252">
        <f t="shared" si="106"/>
        <v>320.03908665053387</v>
      </c>
      <c r="U2252">
        <v>24828511.29162069</v>
      </c>
      <c r="V2252">
        <v>22196222.625495881</v>
      </c>
      <c r="W2252">
        <v>2975266.0828938819</v>
      </c>
      <c r="Y2252">
        <f t="shared" si="107"/>
        <v>50000000.000010446</v>
      </c>
      <c r="Z2252">
        <v>1.0773596292890879</v>
      </c>
      <c r="AA2252">
        <v>0.22976611943596059</v>
      </c>
      <c r="AB2252">
        <v>6.7161480576848481E-2</v>
      </c>
      <c r="AD2252">
        <v>7.9644000000000006E-2</v>
      </c>
      <c r="AE2252">
        <v>5.4999999999999997E-3</v>
      </c>
      <c r="AF2252">
        <v>0.92829288918265884</v>
      </c>
      <c r="AG2252">
        <v>0.46837791301118697</v>
      </c>
      <c r="AH2252">
        <v>4.4368804994253104</v>
      </c>
    </row>
    <row r="2253" spans="1:34">
      <c r="A2253" t="s">
        <v>1531</v>
      </c>
      <c r="B2253" t="s">
        <v>2038</v>
      </c>
      <c r="C2253" t="s">
        <v>2511</v>
      </c>
      <c r="D2253" t="s">
        <v>2808</v>
      </c>
      <c r="E2253" t="s">
        <v>489</v>
      </c>
      <c r="F2253" t="s">
        <v>672</v>
      </c>
      <c r="G2253" t="s">
        <v>46</v>
      </c>
      <c r="I2253">
        <v>0.27251218971855429</v>
      </c>
      <c r="J2253">
        <v>0.27251218971855418</v>
      </c>
      <c r="K2253">
        <v>2.1800975177484339</v>
      </c>
      <c r="M2253">
        <v>2.7251218971855429</v>
      </c>
      <c r="N2253" t="str">
        <f t="shared" si="105"/>
        <v>10Qf-302,72512189718554</v>
      </c>
      <c r="O2253" t="s">
        <v>2513</v>
      </c>
      <c r="P2253">
        <v>32.224119692924432</v>
      </c>
      <c r="Q2253">
        <v>13.74365002439453</v>
      </c>
      <c r="R2253">
        <v>271.18479949370158</v>
      </c>
      <c r="T2253">
        <f t="shared" si="106"/>
        <v>317.15256921102053</v>
      </c>
      <c r="U2253">
        <v>3016771.8662442709</v>
      </c>
      <c r="V2253">
        <v>2743750.4215367348</v>
      </c>
      <c r="W2253">
        <v>24811735.17342991</v>
      </c>
      <c r="Y2253">
        <f t="shared" si="107"/>
        <v>30572257.461210914</v>
      </c>
      <c r="Z2253">
        <v>0.13090387020358979</v>
      </c>
      <c r="AA2253">
        <v>6.1935415357716662E-2</v>
      </c>
      <c r="AB2253">
        <v>1.548665577119732</v>
      </c>
      <c r="AD2253">
        <v>7.9644000000000006E-2</v>
      </c>
      <c r="AE2253">
        <v>5.4999999999999997E-3</v>
      </c>
      <c r="AF2253">
        <v>0.85605923471797163</v>
      </c>
      <c r="AG2253">
        <v>0.43193182070390862</v>
      </c>
      <c r="AH2253">
        <v>4.0982569526074233</v>
      </c>
    </row>
    <row r="2254" spans="1:34">
      <c r="A2254" t="s">
        <v>1531</v>
      </c>
      <c r="B2254" t="s">
        <v>2045</v>
      </c>
      <c r="C2254" t="s">
        <v>2502</v>
      </c>
      <c r="D2254" t="s">
        <v>2809</v>
      </c>
      <c r="E2254" t="s">
        <v>489</v>
      </c>
      <c r="F2254" t="s">
        <v>671</v>
      </c>
      <c r="G2254" t="s">
        <v>672</v>
      </c>
      <c r="I2254">
        <v>2.917536367856628</v>
      </c>
      <c r="J2254">
        <v>0.36469204598207849</v>
      </c>
      <c r="K2254">
        <v>0.36469204598207838</v>
      </c>
      <c r="M2254">
        <v>3.6469204598207852</v>
      </c>
      <c r="N2254" t="str">
        <f t="shared" si="105"/>
        <v>10Qf-303,64692045982079</v>
      </c>
      <c r="O2254" t="s">
        <v>2504</v>
      </c>
      <c r="P2254">
        <v>344.99389265254149</v>
      </c>
      <c r="Q2254">
        <v>18.1260121768196</v>
      </c>
      <c r="R2254">
        <v>18.392571179419878</v>
      </c>
      <c r="T2254">
        <f t="shared" si="106"/>
        <v>381.51247600878094</v>
      </c>
      <c r="U2254">
        <v>32297790.577311222</v>
      </c>
      <c r="V2254">
        <v>1544328.8980294941</v>
      </c>
      <c r="W2254">
        <v>3671850.2608189699</v>
      </c>
      <c r="Y2254">
        <f t="shared" si="107"/>
        <v>37513969.73615969</v>
      </c>
      <c r="Z2254">
        <v>1.4014668569747051</v>
      </c>
      <c r="AA2254">
        <v>6.2499544755673458E-2</v>
      </c>
      <c r="AB2254">
        <v>8.2885662358382392E-2</v>
      </c>
      <c r="AD2254">
        <v>7.9644000000000006E-2</v>
      </c>
      <c r="AE2254">
        <v>5.4999999999999997E-3</v>
      </c>
      <c r="AF2254">
        <v>1.145629463818048</v>
      </c>
      <c r="AG2254">
        <v>0.57803689288159443</v>
      </c>
      <c r="AH2254">
        <v>5.4557308165204272</v>
      </c>
    </row>
    <row r="2255" spans="1:34">
      <c r="A2255" t="s">
        <v>1531</v>
      </c>
      <c r="B2255" t="s">
        <v>2045</v>
      </c>
      <c r="C2255" t="s">
        <v>2505</v>
      </c>
      <c r="D2255" t="s">
        <v>2810</v>
      </c>
      <c r="E2255" t="s">
        <v>489</v>
      </c>
      <c r="F2255" t="s">
        <v>43</v>
      </c>
      <c r="G2255" t="s">
        <v>672</v>
      </c>
      <c r="I2255">
        <v>2.950144453402372</v>
      </c>
      <c r="J2255">
        <v>0.36876805667529639</v>
      </c>
      <c r="K2255">
        <v>0.3687680566752965</v>
      </c>
      <c r="M2255">
        <v>3.6876805667529649</v>
      </c>
      <c r="N2255" t="str">
        <f t="shared" si="105"/>
        <v>10Qf-303,68768056675296</v>
      </c>
      <c r="O2255" t="s">
        <v>2507</v>
      </c>
      <c r="P2255">
        <v>348.84974531244791</v>
      </c>
      <c r="Q2255">
        <v>16.544275997205339</v>
      </c>
      <c r="R2255">
        <v>18.59813726628423</v>
      </c>
      <c r="T2255">
        <f t="shared" si="106"/>
        <v>383.99215857593748</v>
      </c>
      <c r="U2255">
        <v>32658769.494210619</v>
      </c>
      <c r="V2255">
        <v>2338879.8541795649</v>
      </c>
      <c r="W2255">
        <v>3712888.997725585</v>
      </c>
      <c r="Y2255">
        <f t="shared" si="107"/>
        <v>38710538.346115768</v>
      </c>
      <c r="Z2255">
        <v>1.4171304667467159</v>
      </c>
      <c r="AA2255">
        <v>7.2920469342217145E-2</v>
      </c>
      <c r="AB2255">
        <v>8.3812040791390041E-2</v>
      </c>
      <c r="AD2255">
        <v>7.9644000000000006E-2</v>
      </c>
      <c r="AE2255">
        <v>5.4999999999999997E-3</v>
      </c>
      <c r="AF2255">
        <v>1.1584336858909841</v>
      </c>
      <c r="AG2255">
        <v>0.58449736983034495</v>
      </c>
      <c r="AH2255">
        <v>5.515755622474293</v>
      </c>
    </row>
    <row r="2256" spans="1:34">
      <c r="A2256" t="s">
        <v>1531</v>
      </c>
      <c r="B2256" t="s">
        <v>2045</v>
      </c>
      <c r="C2256" t="s">
        <v>2508</v>
      </c>
      <c r="D2256" t="s">
        <v>2811</v>
      </c>
      <c r="E2256" t="s">
        <v>489</v>
      </c>
      <c r="F2256" t="s">
        <v>254</v>
      </c>
      <c r="G2256" t="s">
        <v>672</v>
      </c>
      <c r="I2256">
        <v>2.248988837693354</v>
      </c>
      <c r="J2256">
        <v>0.41522660162380742</v>
      </c>
      <c r="K2256">
        <v>0.29602393770190683</v>
      </c>
      <c r="M2256">
        <v>2.960239377019068</v>
      </c>
      <c r="N2256" t="str">
        <f t="shared" si="105"/>
        <v>10Qf-302,96023937701907</v>
      </c>
      <c r="O2256" t="s">
        <v>2510</v>
      </c>
      <c r="P2256">
        <v>265.93924319029202</v>
      </c>
      <c r="Q2256">
        <v>39.781092511742322</v>
      </c>
      <c r="R2256">
        <v>14.929421699704511</v>
      </c>
      <c r="T2256">
        <f t="shared" si="106"/>
        <v>320.64975740173884</v>
      </c>
      <c r="U2256">
        <v>24896817.49670653</v>
      </c>
      <c r="V2256">
        <v>22122707.374114309</v>
      </c>
      <c r="W2256">
        <v>2980475.1291801399</v>
      </c>
      <c r="Y2256">
        <f t="shared" si="107"/>
        <v>50000000.000000976</v>
      </c>
      <c r="Z2256">
        <v>1.080323574526282</v>
      </c>
      <c r="AA2256">
        <v>0.22893141661466751</v>
      </c>
      <c r="AB2256">
        <v>6.727906577804775E-2</v>
      </c>
      <c r="AD2256">
        <v>7.9644000000000006E-2</v>
      </c>
      <c r="AE2256">
        <v>5.4999999999999997E-3</v>
      </c>
      <c r="AF2256">
        <v>0.92991812890651337</v>
      </c>
      <c r="AG2256">
        <v>0.46919794125752218</v>
      </c>
      <c r="AH2256">
        <v>4.4444994471831034</v>
      </c>
    </row>
    <row r="2257" spans="1:34">
      <c r="A2257" t="s">
        <v>1531</v>
      </c>
      <c r="B2257" t="s">
        <v>2045</v>
      </c>
      <c r="C2257" t="s">
        <v>2511</v>
      </c>
      <c r="D2257" t="s">
        <v>2812</v>
      </c>
      <c r="E2257" t="s">
        <v>489</v>
      </c>
      <c r="F2257" t="s">
        <v>672</v>
      </c>
      <c r="G2257" t="s">
        <v>46</v>
      </c>
      <c r="I2257">
        <v>0.27265808335351888</v>
      </c>
      <c r="J2257">
        <v>0.27265808335351888</v>
      </c>
      <c r="K2257">
        <v>2.181264666828151</v>
      </c>
      <c r="M2257">
        <v>2.7265808335351891</v>
      </c>
      <c r="N2257" t="str">
        <f t="shared" si="105"/>
        <v>10Qf-302,72658083353519</v>
      </c>
      <c r="O2257" t="s">
        <v>2513</v>
      </c>
      <c r="P2257">
        <v>32.241371376089099</v>
      </c>
      <c r="Q2257">
        <v>13.751007900979101</v>
      </c>
      <c r="R2257">
        <v>271.32998248968482</v>
      </c>
      <c r="T2257">
        <f t="shared" si="106"/>
        <v>317.32236176675303</v>
      </c>
      <c r="U2257">
        <v>3018386.9419364082</v>
      </c>
      <c r="V2257">
        <v>2745219.3309563361</v>
      </c>
      <c r="W2257">
        <v>24825018.52137104</v>
      </c>
      <c r="Y2257">
        <f t="shared" si="107"/>
        <v>30588624.794263784</v>
      </c>
      <c r="Z2257">
        <v>0.1309739516244417</v>
      </c>
      <c r="AA2257">
        <v>6.1968573444659177E-2</v>
      </c>
      <c r="AB2257">
        <v>1.5494946792990649</v>
      </c>
      <c r="AD2257">
        <v>7.9644000000000006E-2</v>
      </c>
      <c r="AE2257">
        <v>5.4999999999999997E-3</v>
      </c>
      <c r="AF2257">
        <v>0.85651753933042574</v>
      </c>
      <c r="AG2257">
        <v>0.4321630621153274</v>
      </c>
      <c r="AH2257">
        <v>4.1004054349809422</v>
      </c>
    </row>
    <row r="2258" spans="1:34">
      <c r="A2258" t="s">
        <v>1531</v>
      </c>
      <c r="B2258" t="s">
        <v>2052</v>
      </c>
      <c r="C2258" t="s">
        <v>2502</v>
      </c>
      <c r="D2258" t="s">
        <v>2813</v>
      </c>
      <c r="E2258" t="s">
        <v>489</v>
      </c>
      <c r="F2258" t="s">
        <v>671</v>
      </c>
      <c r="G2258" t="s">
        <v>672</v>
      </c>
      <c r="I2258">
        <v>2.9194828612343899</v>
      </c>
      <c r="J2258">
        <v>0.36493535765429869</v>
      </c>
      <c r="K2258">
        <v>0.3649353576542988</v>
      </c>
      <c r="M2258">
        <v>3.6493535765429881</v>
      </c>
      <c r="N2258" t="str">
        <f t="shared" si="105"/>
        <v>10Qf-303,64935357654299</v>
      </c>
      <c r="O2258" t="s">
        <v>2504</v>
      </c>
      <c r="P2258">
        <v>345.22406230348918</v>
      </c>
      <c r="Q2258">
        <v>18.138105312334929</v>
      </c>
      <c r="R2258">
        <v>18.40484215516339</v>
      </c>
      <c r="T2258">
        <f t="shared" si="106"/>
        <v>381.7670097709875</v>
      </c>
      <c r="U2258">
        <v>32319338.701326989</v>
      </c>
      <c r="V2258">
        <v>1558474.055445771</v>
      </c>
      <c r="W2258">
        <v>3674300.0099619669</v>
      </c>
      <c r="Y2258">
        <f t="shared" si="107"/>
        <v>37552112.766734727</v>
      </c>
      <c r="Z2258">
        <v>1.4024018739247279</v>
      </c>
      <c r="AA2258">
        <v>6.2541242590641477E-2</v>
      </c>
      <c r="AB2258">
        <v>8.2940961203897934E-2</v>
      </c>
      <c r="AD2258">
        <v>7.9644000000000006E-2</v>
      </c>
      <c r="AE2258">
        <v>5.4999999999999997E-3</v>
      </c>
      <c r="AF2258">
        <v>1.146393793678425</v>
      </c>
      <c r="AG2258">
        <v>1.300994550037575</v>
      </c>
      <c r="AH2258">
        <v>6.1818859202589884</v>
      </c>
    </row>
    <row r="2259" spans="1:34">
      <c r="A2259" t="s">
        <v>1531</v>
      </c>
      <c r="B2259" t="s">
        <v>2052</v>
      </c>
      <c r="C2259" t="s">
        <v>2505</v>
      </c>
      <c r="D2259" t="s">
        <v>2814</v>
      </c>
      <c r="E2259" t="s">
        <v>489</v>
      </c>
      <c r="F2259" t="s">
        <v>43</v>
      </c>
      <c r="G2259" t="s">
        <v>672</v>
      </c>
      <c r="I2259">
        <v>2.9514895410760471</v>
      </c>
      <c r="J2259">
        <v>0.36893619263450578</v>
      </c>
      <c r="K2259">
        <v>0.368936192634506</v>
      </c>
      <c r="M2259">
        <v>3.6893619263450592</v>
      </c>
      <c r="N2259" t="str">
        <f t="shared" si="105"/>
        <v>10Qf-303,68936192634506</v>
      </c>
      <c r="O2259" t="s">
        <v>2507</v>
      </c>
      <c r="P2259">
        <v>349.00879972479822</v>
      </c>
      <c r="Q2259">
        <v>16.55181918773896</v>
      </c>
      <c r="R2259">
        <v>18.60661689349752</v>
      </c>
      <c r="T2259">
        <f t="shared" si="106"/>
        <v>384.16723580603468</v>
      </c>
      <c r="U2259">
        <v>32673659.920417849</v>
      </c>
      <c r="V2259">
        <v>2346847.0074172481</v>
      </c>
      <c r="W2259">
        <v>3714581.8508395432</v>
      </c>
      <c r="Y2259">
        <f t="shared" si="107"/>
        <v>38735088.77867464</v>
      </c>
      <c r="Z2259">
        <v>1.4177765926408601</v>
      </c>
      <c r="AA2259">
        <v>7.2953716671634417E-2</v>
      </c>
      <c r="AB2259">
        <v>8.3850254019506409E-2</v>
      </c>
      <c r="AD2259">
        <v>7.9644000000000006E-2</v>
      </c>
      <c r="AE2259">
        <v>5.4999999999999997E-3</v>
      </c>
      <c r="AF2259">
        <v>1.158961861679076</v>
      </c>
      <c r="AG2259">
        <v>1.315257526742013</v>
      </c>
      <c r="AH2259">
        <v>6.2487253147661477</v>
      </c>
    </row>
    <row r="2260" spans="1:34">
      <c r="A2260" t="s">
        <v>1531</v>
      </c>
      <c r="B2260" t="s">
        <v>2052</v>
      </c>
      <c r="C2260" t="s">
        <v>2508</v>
      </c>
      <c r="D2260" t="s">
        <v>2815</v>
      </c>
      <c r="E2260" t="s">
        <v>489</v>
      </c>
      <c r="F2260" t="s">
        <v>254</v>
      </c>
      <c r="G2260" t="s">
        <v>672</v>
      </c>
      <c r="I2260">
        <v>2.2494667167559128</v>
      </c>
      <c r="J2260">
        <v>0.41511763965859277</v>
      </c>
      <c r="K2260">
        <v>0.29606492849050059</v>
      </c>
      <c r="M2260">
        <v>2.9606492849050068</v>
      </c>
      <c r="N2260" t="str">
        <f t="shared" si="105"/>
        <v>10Qf-302,96064928490501</v>
      </c>
      <c r="O2260" t="s">
        <v>2510</v>
      </c>
      <c r="P2260">
        <v>265.99575160603138</v>
      </c>
      <c r="Q2260">
        <v>39.770653329855833</v>
      </c>
      <c r="R2260">
        <v>14.93148899457759</v>
      </c>
      <c r="T2260">
        <f t="shared" si="106"/>
        <v>320.69789393046477</v>
      </c>
      <c r="U2260">
        <v>24902107.72652299</v>
      </c>
      <c r="V2260">
        <v>22117004.434351001</v>
      </c>
      <c r="W2260">
        <v>2980887.8391348762</v>
      </c>
      <c r="Y2260">
        <f t="shared" si="107"/>
        <v>50000000.000008874</v>
      </c>
      <c r="Z2260">
        <v>1.080553128363279</v>
      </c>
      <c r="AA2260">
        <v>0.22887134142450349</v>
      </c>
      <c r="AB2260">
        <v>6.7288381990728077E-2</v>
      </c>
      <c r="AD2260">
        <v>7.9644000000000006E-2</v>
      </c>
      <c r="AE2260">
        <v>5.4999999999999997E-3</v>
      </c>
      <c r="AF2260">
        <v>0.93004689578167754</v>
      </c>
      <c r="AG2260">
        <v>1.055471470068635</v>
      </c>
      <c r="AH2260">
        <v>5.0313116507553186</v>
      </c>
    </row>
    <row r="2261" spans="1:34">
      <c r="A2261" t="s">
        <v>1531</v>
      </c>
      <c r="B2261" t="s">
        <v>2052</v>
      </c>
      <c r="C2261" t="s">
        <v>2511</v>
      </c>
      <c r="D2261" t="s">
        <v>2816</v>
      </c>
      <c r="E2261" t="s">
        <v>489</v>
      </c>
      <c r="F2261" t="s">
        <v>672</v>
      </c>
      <c r="G2261" t="s">
        <v>46</v>
      </c>
      <c r="I2261">
        <v>0.27294221767042481</v>
      </c>
      <c r="J2261">
        <v>0.27294221767042492</v>
      </c>
      <c r="K2261">
        <v>2.183537741363399</v>
      </c>
      <c r="M2261">
        <v>2.729422176704249</v>
      </c>
      <c r="N2261" t="str">
        <f t="shared" si="105"/>
        <v>10Qf-302,72942217670425</v>
      </c>
      <c r="O2261" t="s">
        <v>2513</v>
      </c>
      <c r="P2261">
        <v>32.27496979326925</v>
      </c>
      <c r="Q2261">
        <v>13.76533769156759</v>
      </c>
      <c r="R2261">
        <v>271.61273280569458</v>
      </c>
      <c r="T2261">
        <f t="shared" si="106"/>
        <v>317.65304029053141</v>
      </c>
      <c r="U2261">
        <v>3021532.3733916441</v>
      </c>
      <c r="V2261">
        <v>2748080.0971209211</v>
      </c>
      <c r="W2261">
        <v>24850888.42991361</v>
      </c>
      <c r="Y2261">
        <f t="shared" si="107"/>
        <v>30620500.900426175</v>
      </c>
      <c r="Z2261">
        <v>0.1311104382960252</v>
      </c>
      <c r="AA2261">
        <v>6.2033150287820318E-2</v>
      </c>
      <c r="AB2261">
        <v>1.5511093925209769</v>
      </c>
      <c r="AD2261">
        <v>7.9644000000000006E-2</v>
      </c>
      <c r="AE2261">
        <v>5.4999999999999997E-3</v>
      </c>
      <c r="AF2261">
        <v>0.85741010786520899</v>
      </c>
      <c r="AG2261">
        <v>0.97303900599506454</v>
      </c>
      <c r="AH2261">
        <v>4.6450152905645226</v>
      </c>
    </row>
    <row r="2262" spans="1:34">
      <c r="A2262" t="s">
        <v>1531</v>
      </c>
      <c r="B2262" t="s">
        <v>2059</v>
      </c>
      <c r="C2262" t="s">
        <v>2502</v>
      </c>
      <c r="D2262" t="s">
        <v>2817</v>
      </c>
      <c r="E2262" t="s">
        <v>489</v>
      </c>
      <c r="F2262" t="s">
        <v>671</v>
      </c>
      <c r="G2262" t="s">
        <v>672</v>
      </c>
      <c r="I2262">
        <v>2.9182101546503749</v>
      </c>
      <c r="J2262">
        <v>0.36477626933129681</v>
      </c>
      <c r="K2262">
        <v>0.36477626933129698</v>
      </c>
      <c r="M2262">
        <v>3.647762693312969</v>
      </c>
      <c r="N2262" t="str">
        <f t="shared" si="105"/>
        <v>10Qf-303,64776269331297</v>
      </c>
      <c r="O2262" t="s">
        <v>2504</v>
      </c>
      <c r="P2262">
        <v>345.07356683633373</v>
      </c>
      <c r="Q2262">
        <v>18.130198266070298</v>
      </c>
      <c r="R2262">
        <v>18.396818828806641</v>
      </c>
      <c r="T2262">
        <f t="shared" si="106"/>
        <v>381.60058393121068</v>
      </c>
      <c r="U2262">
        <v>32305249.55023028</v>
      </c>
      <c r="V2262">
        <v>1549262.665971546</v>
      </c>
      <c r="W2262">
        <v>3672698.2516929209</v>
      </c>
      <c r="Y2262">
        <f t="shared" si="107"/>
        <v>37527210.467894748</v>
      </c>
      <c r="Z2262">
        <v>1.401790516988169</v>
      </c>
      <c r="AA2262">
        <v>6.2513978635002437E-2</v>
      </c>
      <c r="AB2262">
        <v>8.2904804284187839E-2</v>
      </c>
      <c r="AD2262">
        <v>7.9644000000000006E-2</v>
      </c>
      <c r="AE2262">
        <v>5.4999999999999997E-3</v>
      </c>
      <c r="AF2262">
        <v>1.145894039784179</v>
      </c>
      <c r="AG2262">
        <v>1.3004274001660729</v>
      </c>
      <c r="AH2262">
        <v>6.1792281332632211</v>
      </c>
    </row>
    <row r="2263" spans="1:34">
      <c r="A2263" t="s">
        <v>1531</v>
      </c>
      <c r="B2263" t="s">
        <v>2059</v>
      </c>
      <c r="C2263" t="s">
        <v>2505</v>
      </c>
      <c r="D2263" t="s">
        <v>2818</v>
      </c>
      <c r="E2263" t="s">
        <v>489</v>
      </c>
      <c r="F2263" t="s">
        <v>43</v>
      </c>
      <c r="G2263" t="s">
        <v>672</v>
      </c>
      <c r="I2263">
        <v>2.9512676558313542</v>
      </c>
      <c r="J2263">
        <v>0.36890845697891927</v>
      </c>
      <c r="K2263">
        <v>0.36890845697891922</v>
      </c>
      <c r="M2263">
        <v>3.689084569789193</v>
      </c>
      <c r="N2263" t="str">
        <f t="shared" si="105"/>
        <v>10Qf-303,68908456978919</v>
      </c>
      <c r="O2263" t="s">
        <v>2507</v>
      </c>
      <c r="P2263">
        <v>348.98256215835949</v>
      </c>
      <c r="Q2263">
        <v>16.550574865372418</v>
      </c>
      <c r="R2263">
        <v>18.605218096827269</v>
      </c>
      <c r="T2263">
        <f t="shared" si="106"/>
        <v>384.1383551205592</v>
      </c>
      <c r="U2263">
        <v>32671203.60033758</v>
      </c>
      <c r="V2263">
        <v>2346421.1128291311</v>
      </c>
      <c r="W2263">
        <v>3714302.5983158802</v>
      </c>
      <c r="Y2263">
        <f t="shared" si="107"/>
        <v>38731927.311482593</v>
      </c>
      <c r="Z2263">
        <v>1.417670007914132</v>
      </c>
      <c r="AA2263">
        <v>7.294823220250464E-2</v>
      </c>
      <c r="AB2263">
        <v>8.3843950377270229E-2</v>
      </c>
      <c r="AD2263">
        <v>7.9644000000000006E-2</v>
      </c>
      <c r="AE2263">
        <v>5.4999999999999997E-3</v>
      </c>
      <c r="AF2263">
        <v>1.158874733965191</v>
      </c>
      <c r="AG2263">
        <v>1.315158649129847</v>
      </c>
      <c r="AH2263">
        <v>6.2482619528842314</v>
      </c>
    </row>
    <row r="2264" spans="1:34">
      <c r="A2264" t="s">
        <v>1531</v>
      </c>
      <c r="B2264" t="s">
        <v>2059</v>
      </c>
      <c r="C2264" t="s">
        <v>2508</v>
      </c>
      <c r="D2264" t="s">
        <v>2819</v>
      </c>
      <c r="E2264" t="s">
        <v>489</v>
      </c>
      <c r="F2264" t="s">
        <v>254</v>
      </c>
      <c r="G2264" t="s">
        <v>672</v>
      </c>
      <c r="I2264">
        <v>2.2491483058392281</v>
      </c>
      <c r="J2264">
        <v>0.41519019438260701</v>
      </c>
      <c r="K2264">
        <v>0.29603761113575938</v>
      </c>
      <c r="M2264">
        <v>2.9603761113575939</v>
      </c>
      <c r="N2264" t="str">
        <f t="shared" si="105"/>
        <v>10Qf-302,96037611135759</v>
      </c>
      <c r="O2264" t="s">
        <v>2510</v>
      </c>
      <c r="P2264">
        <v>265.95810003711841</v>
      </c>
      <c r="Q2264">
        <v>39.777604488998527</v>
      </c>
      <c r="R2264">
        <v>14.93011129413952</v>
      </c>
      <c r="T2264">
        <f t="shared" si="106"/>
        <v>320.66581582025646</v>
      </c>
      <c r="U2264">
        <v>24898582.84531913</v>
      </c>
      <c r="V2264">
        <v>22120804.356471311</v>
      </c>
      <c r="W2264">
        <v>2980612.7982140859</v>
      </c>
      <c r="Y2264">
        <f t="shared" si="107"/>
        <v>50000000.000004523</v>
      </c>
      <c r="Z2264">
        <v>1.080400176594948</v>
      </c>
      <c r="AA2264">
        <v>0.22891134381280351</v>
      </c>
      <c r="AB2264">
        <v>6.7282173418134972E-2</v>
      </c>
      <c r="AD2264">
        <v>7.9644000000000006E-2</v>
      </c>
      <c r="AE2264">
        <v>5.4999999999999997E-3</v>
      </c>
      <c r="AF2264">
        <v>0.92996108210186201</v>
      </c>
      <c r="AG2264">
        <v>1.055374083698982</v>
      </c>
      <c r="AH2264">
        <v>5.0308552771584383</v>
      </c>
    </row>
    <row r="2265" spans="1:34">
      <c r="A2265" t="s">
        <v>1531</v>
      </c>
      <c r="B2265" t="s">
        <v>2059</v>
      </c>
      <c r="C2265" t="s">
        <v>2511</v>
      </c>
      <c r="D2265" t="s">
        <v>2820</v>
      </c>
      <c r="E2265" t="s">
        <v>489</v>
      </c>
      <c r="F2265" t="s">
        <v>672</v>
      </c>
      <c r="G2265" t="s">
        <v>46</v>
      </c>
      <c r="I2265">
        <v>0.27275131157804811</v>
      </c>
      <c r="J2265">
        <v>0.27275131157804811</v>
      </c>
      <c r="K2265">
        <v>2.1820104926243848</v>
      </c>
      <c r="M2265">
        <v>2.7275131157804808</v>
      </c>
      <c r="N2265" t="str">
        <f t="shared" si="105"/>
        <v>10Qf-302,72751311578048</v>
      </c>
      <c r="O2265" t="s">
        <v>2513</v>
      </c>
      <c r="P2265">
        <v>32.252395460806518</v>
      </c>
      <c r="Q2265">
        <v>13.755709694655369</v>
      </c>
      <c r="R2265">
        <v>271.42275660522893</v>
      </c>
      <c r="T2265">
        <f t="shared" si="106"/>
        <v>317.43086176069085</v>
      </c>
      <c r="U2265">
        <v>3019418.999567261</v>
      </c>
      <c r="V2265">
        <v>2746157.9861431569</v>
      </c>
      <c r="W2265">
        <v>24833506.780263599</v>
      </c>
      <c r="Y2265">
        <f t="shared" si="107"/>
        <v>30599083.765974015</v>
      </c>
      <c r="Z2265">
        <v>0.13101873470521211</v>
      </c>
      <c r="AA2265">
        <v>6.1989761960355459E-2</v>
      </c>
      <c r="AB2265">
        <v>1.5500244880474141</v>
      </c>
      <c r="AD2265">
        <v>7.9644000000000006E-2</v>
      </c>
      <c r="AE2265">
        <v>5.4999999999999997E-3</v>
      </c>
      <c r="AF2265">
        <v>0.85681040286297838</v>
      </c>
      <c r="AG2265">
        <v>0.9723584257757415</v>
      </c>
      <c r="AH2265">
        <v>4.6418259444192014</v>
      </c>
    </row>
    <row r="2266" spans="1:34">
      <c r="A2266" t="s">
        <v>1531</v>
      </c>
      <c r="B2266" t="s">
        <v>2066</v>
      </c>
      <c r="C2266" t="s">
        <v>2502</v>
      </c>
      <c r="D2266" t="s">
        <v>2821</v>
      </c>
      <c r="E2266" t="s">
        <v>489</v>
      </c>
      <c r="F2266" t="s">
        <v>671</v>
      </c>
      <c r="G2266" t="s">
        <v>672</v>
      </c>
      <c r="I2266">
        <v>2.9182790263755298</v>
      </c>
      <c r="J2266">
        <v>0.36478487829694128</v>
      </c>
      <c r="K2266">
        <v>0.36478487829694117</v>
      </c>
      <c r="M2266">
        <v>3.6478487829694131</v>
      </c>
      <c r="N2266" t="str">
        <f t="shared" si="105"/>
        <v>10Qf-303,64784878296941</v>
      </c>
      <c r="O2266" t="s">
        <v>2504</v>
      </c>
      <c r="P2266">
        <v>345.08171080492878</v>
      </c>
      <c r="Q2266">
        <v>18.130626150960641</v>
      </c>
      <c r="R2266">
        <v>18.397253006121819</v>
      </c>
      <c r="T2266">
        <f t="shared" si="106"/>
        <v>381.60958996201128</v>
      </c>
      <c r="U2266">
        <v>32306011.97587825</v>
      </c>
      <c r="V2266">
        <v>1549684.771965431</v>
      </c>
      <c r="W2266">
        <v>3672784.929845335</v>
      </c>
      <c r="Y2266">
        <f t="shared" si="107"/>
        <v>37528481.677689016</v>
      </c>
      <c r="Z2266">
        <v>1.40182360018852</v>
      </c>
      <c r="AA2266">
        <v>6.2515454007003354E-2</v>
      </c>
      <c r="AB2266">
        <v>8.2906760893407871E-2</v>
      </c>
      <c r="AD2266">
        <v>7.9644000000000006E-2</v>
      </c>
      <c r="AE2266">
        <v>5.4999999999999997E-3</v>
      </c>
      <c r="AF2266">
        <v>1.1459210836553131</v>
      </c>
      <c r="AG2266">
        <v>1.300458091128595</v>
      </c>
      <c r="AH2266">
        <v>6.1793719577533208</v>
      </c>
    </row>
    <row r="2267" spans="1:34">
      <c r="A2267" t="s">
        <v>1531</v>
      </c>
      <c r="B2267" t="s">
        <v>2066</v>
      </c>
      <c r="C2267" t="s">
        <v>2505</v>
      </c>
      <c r="D2267" t="s">
        <v>2822</v>
      </c>
      <c r="E2267" t="s">
        <v>489</v>
      </c>
      <c r="F2267" t="s">
        <v>43</v>
      </c>
      <c r="G2267" t="s">
        <v>672</v>
      </c>
      <c r="I2267">
        <v>2.9512837933974709</v>
      </c>
      <c r="J2267">
        <v>0.36891047417468381</v>
      </c>
      <c r="K2267">
        <v>0.36891047417468392</v>
      </c>
      <c r="M2267">
        <v>3.689104741746839</v>
      </c>
      <c r="N2267" t="str">
        <f t="shared" si="105"/>
        <v>10Qf-303,68910474174684</v>
      </c>
      <c r="O2267" t="s">
        <v>2507</v>
      </c>
      <c r="P2267">
        <v>348.9844703990978</v>
      </c>
      <c r="Q2267">
        <v>16.550665364109669</v>
      </c>
      <c r="R2267">
        <v>18.605319830377791</v>
      </c>
      <c r="T2267">
        <f t="shared" si="106"/>
        <v>384.14045559358522</v>
      </c>
      <c r="U2267">
        <v>32671382.246861611</v>
      </c>
      <c r="V2267">
        <v>2346409.6303240862</v>
      </c>
      <c r="W2267">
        <v>3714322.908166002</v>
      </c>
      <c r="Y2267">
        <f t="shared" si="107"/>
        <v>38732114.785351694</v>
      </c>
      <c r="Z2267">
        <v>1.4176777597503429</v>
      </c>
      <c r="AA2267">
        <v>7.2948631084292906E-2</v>
      </c>
      <c r="AB2267">
        <v>8.3844408836973167E-2</v>
      </c>
      <c r="AD2267">
        <v>7.9644000000000006E-2</v>
      </c>
      <c r="AE2267">
        <v>5.4999999999999997E-3</v>
      </c>
      <c r="AF2267">
        <v>1.158881070705813</v>
      </c>
      <c r="AG2267">
        <v>1.315165840432748</v>
      </c>
      <c r="AH2267">
        <v>6.2482956528853997</v>
      </c>
    </row>
    <row r="2268" spans="1:34">
      <c r="A2268" t="s">
        <v>1531</v>
      </c>
      <c r="B2268" t="s">
        <v>2066</v>
      </c>
      <c r="C2268" t="s">
        <v>2508</v>
      </c>
      <c r="D2268" t="s">
        <v>2823</v>
      </c>
      <c r="E2268" t="s">
        <v>489</v>
      </c>
      <c r="F2268" t="s">
        <v>254</v>
      </c>
      <c r="G2268" t="s">
        <v>672</v>
      </c>
      <c r="I2268">
        <v>2.2491783009432802</v>
      </c>
      <c r="J2268">
        <v>0.41518344408529761</v>
      </c>
      <c r="K2268">
        <v>0.29604019389206421</v>
      </c>
      <c r="M2268">
        <v>2.9604019389206422</v>
      </c>
      <c r="N2268" t="str">
        <f t="shared" si="105"/>
        <v>10Qf-302,96040193892064</v>
      </c>
      <c r="O2268" t="s">
        <v>2510</v>
      </c>
      <c r="P2268">
        <v>265.96164690900031</v>
      </c>
      <c r="Q2268">
        <v>39.776957771758603</v>
      </c>
      <c r="R2268">
        <v>14.9302415506935</v>
      </c>
      <c r="T2268">
        <f t="shared" si="106"/>
        <v>320.66884623145239</v>
      </c>
      <c r="U2268">
        <v>24898914.897937112</v>
      </c>
      <c r="V2268">
        <v>22120446.29973799</v>
      </c>
      <c r="W2268">
        <v>2980638.802330479</v>
      </c>
      <c r="Y2268">
        <f t="shared" si="107"/>
        <v>50000000.00000558</v>
      </c>
      <c r="Z2268">
        <v>1.080414585033747</v>
      </c>
      <c r="AA2268">
        <v>0.2289076220976736</v>
      </c>
      <c r="AB2268">
        <v>6.7282760416040172E-2</v>
      </c>
      <c r="AD2268">
        <v>7.9644000000000006E-2</v>
      </c>
      <c r="AE2268">
        <v>5.4999999999999997E-3</v>
      </c>
      <c r="AF2268">
        <v>0.92996919547245294</v>
      </c>
      <c r="AG2268">
        <v>1.055383291225209</v>
      </c>
      <c r="AH2268">
        <v>5.0308984256183038</v>
      </c>
    </row>
    <row r="2269" spans="1:34">
      <c r="A2269" t="s">
        <v>1531</v>
      </c>
      <c r="B2269" t="s">
        <v>2066</v>
      </c>
      <c r="C2269" t="s">
        <v>2511</v>
      </c>
      <c r="D2269" t="s">
        <v>2824</v>
      </c>
      <c r="E2269" t="s">
        <v>489</v>
      </c>
      <c r="F2269" t="s">
        <v>672</v>
      </c>
      <c r="G2269" t="s">
        <v>46</v>
      </c>
      <c r="I2269">
        <v>0.27277206799427473</v>
      </c>
      <c r="J2269">
        <v>0.2727720679942745</v>
      </c>
      <c r="K2269">
        <v>2.182176543954196</v>
      </c>
      <c r="M2269">
        <v>2.7277206799427449</v>
      </c>
      <c r="N2269" t="str">
        <f t="shared" si="105"/>
        <v>10Qf-302,72772067994274</v>
      </c>
      <c r="O2269" t="s">
        <v>2513</v>
      </c>
      <c r="P2269">
        <v>32.254849872998399</v>
      </c>
      <c r="Q2269">
        <v>13.75675650625184</v>
      </c>
      <c r="R2269">
        <v>271.44341191822008</v>
      </c>
      <c r="T2269">
        <f t="shared" si="106"/>
        <v>317.4550182974703</v>
      </c>
      <c r="U2269">
        <v>3019648.7778116059</v>
      </c>
      <c r="V2269">
        <v>2746366.9691828862</v>
      </c>
      <c r="W2269">
        <v>24835396.61390036</v>
      </c>
      <c r="Y2269">
        <f t="shared" si="107"/>
        <v>30601412.360894851</v>
      </c>
      <c r="Z2269">
        <v>0.13102870525081739</v>
      </c>
      <c r="AA2269">
        <v>6.1994479390653341E-2</v>
      </c>
      <c r="AB2269">
        <v>1.5501424451463139</v>
      </c>
      <c r="AD2269">
        <v>7.9644000000000006E-2</v>
      </c>
      <c r="AE2269">
        <v>5.4999999999999997E-3</v>
      </c>
      <c r="AF2269">
        <v>0.8568756062647368</v>
      </c>
      <c r="AG2269">
        <v>0.97243242239958871</v>
      </c>
      <c r="AH2269">
        <v>4.6421727086070703</v>
      </c>
    </row>
    <row r="2270" spans="1:34">
      <c r="A2270" t="s">
        <v>1531</v>
      </c>
      <c r="B2270" t="s">
        <v>2073</v>
      </c>
      <c r="C2270" t="s">
        <v>2502</v>
      </c>
      <c r="D2270" t="s">
        <v>2825</v>
      </c>
      <c r="E2270" t="s">
        <v>489</v>
      </c>
      <c r="F2270" t="s">
        <v>671</v>
      </c>
      <c r="G2270" t="s">
        <v>672</v>
      </c>
      <c r="I2270">
        <v>2.916692445511305</v>
      </c>
      <c r="J2270">
        <v>0.36458655568891313</v>
      </c>
      <c r="K2270">
        <v>0.36458655568891313</v>
      </c>
      <c r="M2270">
        <v>3.6458655568891309</v>
      </c>
      <c r="N2270" t="str">
        <f t="shared" si="105"/>
        <v>10Qf-303,64586555688913</v>
      </c>
      <c r="O2270" t="s">
        <v>2504</v>
      </c>
      <c r="P2270">
        <v>344.89410021868639</v>
      </c>
      <c r="Q2270">
        <v>18.12076907278286</v>
      </c>
      <c r="R2270">
        <v>18.387250970912021</v>
      </c>
      <c r="T2270">
        <f t="shared" si="106"/>
        <v>381.40212026238129</v>
      </c>
      <c r="U2270">
        <v>32288448.16517438</v>
      </c>
      <c r="V2270">
        <v>1538278.377109024</v>
      </c>
      <c r="W2270">
        <v>3670788.1467291769</v>
      </c>
      <c r="Y2270">
        <f t="shared" si="107"/>
        <v>37497514.68901258</v>
      </c>
      <c r="Z2270">
        <v>1.401061470700909</v>
      </c>
      <c r="AA2270">
        <v>6.2481466227853569E-2</v>
      </c>
      <c r="AB2270">
        <v>8.2861686971702819E-2</v>
      </c>
      <c r="AD2270">
        <v>7.9644000000000006E-2</v>
      </c>
      <c r="AE2270">
        <v>5.4999999999999997E-3</v>
      </c>
      <c r="AF2270">
        <v>1.145298080698157</v>
      </c>
      <c r="AG2270">
        <v>1.299751071030975</v>
      </c>
      <c r="AH2270">
        <v>6.1760587086182639</v>
      </c>
    </row>
    <row r="2271" spans="1:34">
      <c r="A2271" t="s">
        <v>1531</v>
      </c>
      <c r="B2271" t="s">
        <v>2073</v>
      </c>
      <c r="C2271" t="s">
        <v>2505</v>
      </c>
      <c r="D2271" t="s">
        <v>2826</v>
      </c>
      <c r="E2271" t="s">
        <v>489</v>
      </c>
      <c r="F2271" t="s">
        <v>43</v>
      </c>
      <c r="G2271" t="s">
        <v>672</v>
      </c>
      <c r="I2271">
        <v>2.945617053744344</v>
      </c>
      <c r="J2271">
        <v>0.36820213171804289</v>
      </c>
      <c r="K2271">
        <v>0.36820213171804289</v>
      </c>
      <c r="M2271">
        <v>3.6820213171804288</v>
      </c>
      <c r="N2271" t="str">
        <f t="shared" si="105"/>
        <v>10Qf-303,68202131718043</v>
      </c>
      <c r="O2271" t="s">
        <v>2507</v>
      </c>
      <c r="P2271">
        <v>348.31438772485262</v>
      </c>
      <c r="Q2271">
        <v>16.518886545714011</v>
      </c>
      <c r="R2271">
        <v>18.569595884114879</v>
      </c>
      <c r="T2271">
        <f t="shared" si="106"/>
        <v>383.40287015468152</v>
      </c>
      <c r="U2271">
        <v>32608650.151183471</v>
      </c>
      <c r="V2271">
        <v>2306991.020458973</v>
      </c>
      <c r="W2271">
        <v>3707191.0623722109</v>
      </c>
      <c r="Y2271">
        <f t="shared" si="107"/>
        <v>38622832.234014653</v>
      </c>
      <c r="Z2271">
        <v>1.4149556864632851</v>
      </c>
      <c r="AA2271">
        <v>7.2808562920962952E-2</v>
      </c>
      <c r="AB2271">
        <v>8.3683419765941611E-2</v>
      </c>
      <c r="AD2271">
        <v>7.9644000000000006E-2</v>
      </c>
      <c r="AE2271">
        <v>5.4999999999999997E-3</v>
      </c>
      <c r="AF2271">
        <v>1.1566559111561561</v>
      </c>
      <c r="AG2271">
        <v>1.3126405995748229</v>
      </c>
      <c r="AH2271">
        <v>6.2364618279114081</v>
      </c>
    </row>
    <row r="2272" spans="1:34">
      <c r="A2272" t="s">
        <v>1531</v>
      </c>
      <c r="B2272" t="s">
        <v>2073</v>
      </c>
      <c r="C2272" t="s">
        <v>2508</v>
      </c>
      <c r="D2272" t="s">
        <v>2827</v>
      </c>
      <c r="E2272" t="s">
        <v>489</v>
      </c>
      <c r="F2272" t="s">
        <v>254</v>
      </c>
      <c r="G2272" t="s">
        <v>672</v>
      </c>
      <c r="I2272">
        <v>2.2445027565429698</v>
      </c>
      <c r="J2272">
        <v>0.4163264564830359</v>
      </c>
      <c r="K2272">
        <v>0.29564769033622279</v>
      </c>
      <c r="M2272">
        <v>2.956476903362228</v>
      </c>
      <c r="N2272" t="str">
        <f t="shared" si="105"/>
        <v>10Qf-302,95647690336223</v>
      </c>
      <c r="O2272" t="s">
        <v>2510</v>
      </c>
      <c r="P2272">
        <v>265.40877144849048</v>
      </c>
      <c r="Q2272">
        <v>39.886464922212539</v>
      </c>
      <c r="R2272">
        <v>14.910446357273401</v>
      </c>
      <c r="T2272">
        <f t="shared" si="106"/>
        <v>320.20568272797641</v>
      </c>
      <c r="U2272">
        <v>24847155.558948278</v>
      </c>
      <c r="V2272">
        <v>22176157.50523426</v>
      </c>
      <c r="W2272">
        <v>2976686.9358179881</v>
      </c>
      <c r="Y2272">
        <f t="shared" si="107"/>
        <v>50000000.000000522</v>
      </c>
      <c r="Z2272">
        <v>1.078168641988259</v>
      </c>
      <c r="AA2272">
        <v>0.2295378116047983</v>
      </c>
      <c r="AB2272">
        <v>6.7193553871608067E-2</v>
      </c>
      <c r="AD2272">
        <v>7.9644000000000006E-2</v>
      </c>
      <c r="AE2272">
        <v>5.4999999999999997E-3</v>
      </c>
      <c r="AF2272">
        <v>0.92873620000907697</v>
      </c>
      <c r="AG2272">
        <v>1.053984016048634</v>
      </c>
      <c r="AH2272">
        <v>5.0243411194199403</v>
      </c>
    </row>
    <row r="2273" spans="1:34">
      <c r="A2273" t="s">
        <v>1531</v>
      </c>
      <c r="B2273" t="s">
        <v>2073</v>
      </c>
      <c r="C2273" t="s">
        <v>2511</v>
      </c>
      <c r="D2273" t="s">
        <v>2828</v>
      </c>
      <c r="E2273" t="s">
        <v>489</v>
      </c>
      <c r="F2273" t="s">
        <v>672</v>
      </c>
      <c r="G2273" t="s">
        <v>46</v>
      </c>
      <c r="I2273">
        <v>0.27252374019524878</v>
      </c>
      <c r="J2273">
        <v>0.27252374019524861</v>
      </c>
      <c r="K2273">
        <v>2.1801899215619889</v>
      </c>
      <c r="M2273">
        <v>2.7252374019524872</v>
      </c>
      <c r="N2273" t="str">
        <f t="shared" si="105"/>
        <v>10Qf-302,72523740195249</v>
      </c>
      <c r="O2273" t="s">
        <v>2513</v>
      </c>
      <c r="P2273">
        <v>32.225485517858338</v>
      </c>
      <c r="Q2273">
        <v>13.74423255139806</v>
      </c>
      <c r="R2273">
        <v>271.1962937087298</v>
      </c>
      <c r="T2273">
        <f t="shared" si="106"/>
        <v>317.16601177798623</v>
      </c>
      <c r="U2273">
        <v>3016899.7326460262</v>
      </c>
      <c r="V2273">
        <v>2743866.7158769318</v>
      </c>
      <c r="W2273">
        <v>24812786.823153049</v>
      </c>
      <c r="Y2273">
        <f t="shared" si="107"/>
        <v>30573553.271676008</v>
      </c>
      <c r="Z2273">
        <v>0.1309094185869614</v>
      </c>
      <c r="AA2273">
        <v>6.1938040501099731E-2</v>
      </c>
      <c r="AB2273">
        <v>1.548731217580346</v>
      </c>
      <c r="AD2273">
        <v>7.9644000000000006E-2</v>
      </c>
      <c r="AE2273">
        <v>5.4999999999999997E-3</v>
      </c>
      <c r="AF2273">
        <v>0.85609551893795399</v>
      </c>
      <c r="AG2273">
        <v>0.9715471337960615</v>
      </c>
      <c r="AH2273">
        <v>4.6380240546865021</v>
      </c>
    </row>
    <row r="2274" spans="1:34">
      <c r="A2274" t="s">
        <v>1531</v>
      </c>
      <c r="B2274" t="s">
        <v>2080</v>
      </c>
      <c r="C2274" t="s">
        <v>2502</v>
      </c>
      <c r="D2274" t="s">
        <v>2829</v>
      </c>
      <c r="E2274" t="s">
        <v>489</v>
      </c>
      <c r="F2274" t="s">
        <v>671</v>
      </c>
      <c r="G2274" t="s">
        <v>672</v>
      </c>
      <c r="I2274">
        <v>2.9165567809711481</v>
      </c>
      <c r="J2274">
        <v>0.3645695976213934</v>
      </c>
      <c r="K2274">
        <v>0.36456959762139363</v>
      </c>
      <c r="M2274">
        <v>3.645695976213934</v>
      </c>
      <c r="N2274" t="str">
        <f t="shared" si="105"/>
        <v>10Qf-303,64569597621393</v>
      </c>
      <c r="O2274" t="s">
        <v>2504</v>
      </c>
      <c r="P2274">
        <v>344.87805810921373</v>
      </c>
      <c r="Q2274">
        <v>18.11992621881403</v>
      </c>
      <c r="R2274">
        <v>18.386395722031899</v>
      </c>
      <c r="T2274">
        <f t="shared" si="106"/>
        <v>381.38438005005969</v>
      </c>
      <c r="U2274">
        <v>32286946.327886231</v>
      </c>
      <c r="V2274">
        <v>1537298.3282699559</v>
      </c>
      <c r="W2274">
        <v>3670617.4068259341</v>
      </c>
      <c r="Y2274">
        <f t="shared" si="107"/>
        <v>37494862.062982127</v>
      </c>
      <c r="Z2274">
        <v>1.400996302924838</v>
      </c>
      <c r="AA2274">
        <v>6.2478560018322561E-2</v>
      </c>
      <c r="AB2274">
        <v>8.2857832813998639E-2</v>
      </c>
      <c r="AD2274">
        <v>7.9644000000000006E-2</v>
      </c>
      <c r="AE2274">
        <v>5.4999999999999997E-3</v>
      </c>
      <c r="AF2274">
        <v>1.1452448092818639</v>
      </c>
      <c r="AG2274">
        <v>0.57784281222990863</v>
      </c>
      <c r="AH2274">
        <v>5.4539275977257073</v>
      </c>
    </row>
    <row r="2275" spans="1:34">
      <c r="A2275" t="s">
        <v>1531</v>
      </c>
      <c r="B2275" t="s">
        <v>2080</v>
      </c>
      <c r="C2275" t="s">
        <v>2505</v>
      </c>
      <c r="D2275" t="s">
        <v>2830</v>
      </c>
      <c r="E2275" t="s">
        <v>489</v>
      </c>
      <c r="F2275" t="s">
        <v>43</v>
      </c>
      <c r="G2275" t="s">
        <v>672</v>
      </c>
      <c r="I2275">
        <v>2.9444373302524132</v>
      </c>
      <c r="J2275">
        <v>0.36805466628155148</v>
      </c>
      <c r="K2275">
        <v>0.36805466628155159</v>
      </c>
      <c r="M2275">
        <v>3.6805466628155159</v>
      </c>
      <c r="N2275" t="str">
        <f t="shared" si="105"/>
        <v>10Qf-303,68054666281552</v>
      </c>
      <c r="O2275" t="s">
        <v>2507</v>
      </c>
      <c r="P2275">
        <v>348.17488735590467</v>
      </c>
      <c r="Q2275">
        <v>16.512270709995061</v>
      </c>
      <c r="R2275">
        <v>18.562158736617281</v>
      </c>
      <c r="T2275">
        <f t="shared" si="106"/>
        <v>383.249316802517</v>
      </c>
      <c r="U2275">
        <v>32595590.34404574</v>
      </c>
      <c r="V2275">
        <v>2298592.3438588129</v>
      </c>
      <c r="W2275">
        <v>3705706.32749135</v>
      </c>
      <c r="Y2275">
        <f t="shared" si="107"/>
        <v>38599889.015395902</v>
      </c>
      <c r="Z2275">
        <v>1.4143889948557531</v>
      </c>
      <c r="AA2275">
        <v>7.2779402996056064E-2</v>
      </c>
      <c r="AB2275">
        <v>8.3649904446610648E-2</v>
      </c>
      <c r="AD2275">
        <v>7.9644000000000006E-2</v>
      </c>
      <c r="AE2275">
        <v>5.4999999999999997E-3</v>
      </c>
      <c r="AF2275">
        <v>1.156192668947283</v>
      </c>
      <c r="AG2275">
        <v>0.58336664605625932</v>
      </c>
      <c r="AH2275">
        <v>5.5052499778190578</v>
      </c>
    </row>
    <row r="2276" spans="1:34">
      <c r="A2276" t="s">
        <v>1531</v>
      </c>
      <c r="B2276" t="s">
        <v>2080</v>
      </c>
      <c r="C2276" t="s">
        <v>2508</v>
      </c>
      <c r="D2276" t="s">
        <v>2831</v>
      </c>
      <c r="E2276" t="s">
        <v>489</v>
      </c>
      <c r="F2276" t="s">
        <v>254</v>
      </c>
      <c r="G2276" t="s">
        <v>672</v>
      </c>
      <c r="I2276">
        <v>2.242945426136937</v>
      </c>
      <c r="J2276">
        <v>0.41670906213701531</v>
      </c>
      <c r="K2276">
        <v>0.29551716536377248</v>
      </c>
      <c r="M2276">
        <v>2.9551716536377248</v>
      </c>
      <c r="N2276" t="str">
        <f t="shared" si="105"/>
        <v>10Qf-302,95517165363772</v>
      </c>
      <c r="O2276" t="s">
        <v>2510</v>
      </c>
      <c r="P2276">
        <v>265.22461968097781</v>
      </c>
      <c r="Q2276">
        <v>39.923120740642638</v>
      </c>
      <c r="R2276">
        <v>14.903863570856929</v>
      </c>
      <c r="T2276">
        <f t="shared" si="106"/>
        <v>320.05160399247734</v>
      </c>
      <c r="U2276">
        <v>24829915.557463512</v>
      </c>
      <c r="V2276">
        <v>22194711.67895012</v>
      </c>
      <c r="W2276">
        <v>2975372.7636022358</v>
      </c>
      <c r="Y2276">
        <f t="shared" si="107"/>
        <v>50000000.000015862</v>
      </c>
      <c r="Z2276">
        <v>1.0774205632415941</v>
      </c>
      <c r="AA2276">
        <v>0.2297487577581222</v>
      </c>
      <c r="AB2276">
        <v>6.7163888709137309E-2</v>
      </c>
      <c r="AD2276">
        <v>7.9644000000000006E-2</v>
      </c>
      <c r="AE2276">
        <v>5.4999999999999997E-3</v>
      </c>
      <c r="AF2276">
        <v>0.92832617391761008</v>
      </c>
      <c r="AG2276">
        <v>0.46839470710157949</v>
      </c>
      <c r="AH2276">
        <v>4.4370365346569152</v>
      </c>
    </row>
    <row r="2277" spans="1:34">
      <c r="A2277" t="s">
        <v>1531</v>
      </c>
      <c r="B2277" t="s">
        <v>2080</v>
      </c>
      <c r="C2277" t="s">
        <v>2511</v>
      </c>
      <c r="D2277" t="s">
        <v>2832</v>
      </c>
      <c r="E2277" t="s">
        <v>489</v>
      </c>
      <c r="F2277" t="s">
        <v>672</v>
      </c>
      <c r="G2277" t="s">
        <v>46</v>
      </c>
      <c r="I2277">
        <v>0.27250315802076752</v>
      </c>
      <c r="J2277">
        <v>0.27250315802076741</v>
      </c>
      <c r="K2277">
        <v>2.1800252641661402</v>
      </c>
      <c r="M2277">
        <v>2.7250315802076752</v>
      </c>
      <c r="N2277" t="str">
        <f t="shared" si="105"/>
        <v>10Qf-302,72503158020768</v>
      </c>
      <c r="O2277" t="s">
        <v>2513</v>
      </c>
      <c r="P2277">
        <v>32.2230517094672</v>
      </c>
      <c r="Q2277">
        <v>13.743194527362871</v>
      </c>
      <c r="R2277">
        <v>271.17581178876293</v>
      </c>
      <c r="T2277">
        <f t="shared" si="106"/>
        <v>317.14205802559297</v>
      </c>
      <c r="U2277">
        <v>3016671.883297395</v>
      </c>
      <c r="V2277">
        <v>2743659.4871655591</v>
      </c>
      <c r="W2277">
        <v>24810912.853907671</v>
      </c>
      <c r="Y2277">
        <f t="shared" si="107"/>
        <v>30571244.224370625</v>
      </c>
      <c r="Z2277">
        <v>0.1308995317400663</v>
      </c>
      <c r="AA2277">
        <v>6.1933362671727131E-2</v>
      </c>
      <c r="AB2277">
        <v>1.5486142506837299</v>
      </c>
      <c r="AD2277">
        <v>7.9644000000000006E-2</v>
      </c>
      <c r="AE2277">
        <v>5.4999999999999997E-3</v>
      </c>
      <c r="AF2277">
        <v>0.85603086289246333</v>
      </c>
      <c r="AG2277">
        <v>0.43191750546291652</v>
      </c>
      <c r="AH2277">
        <v>4.098123948563055</v>
      </c>
    </row>
    <row r="2278" spans="1:34">
      <c r="A2278" t="s">
        <v>1531</v>
      </c>
      <c r="B2278" t="s">
        <v>2087</v>
      </c>
      <c r="C2278" t="s">
        <v>2502</v>
      </c>
      <c r="D2278" t="s">
        <v>2833</v>
      </c>
      <c r="E2278" t="s">
        <v>489</v>
      </c>
      <c r="F2278" t="s">
        <v>671</v>
      </c>
      <c r="G2278" t="s">
        <v>672</v>
      </c>
      <c r="I2278">
        <v>2.9170928665779141</v>
      </c>
      <c r="J2278">
        <v>0.36463660832223932</v>
      </c>
      <c r="K2278">
        <v>0.36463660832223921</v>
      </c>
      <c r="M2278">
        <v>3.646366083222393</v>
      </c>
      <c r="N2278" t="str">
        <f t="shared" si="105"/>
        <v>10Qf-303,64636608322239</v>
      </c>
      <c r="O2278" t="s">
        <v>2504</v>
      </c>
      <c r="P2278">
        <v>344.94144935338488</v>
      </c>
      <c r="Q2278">
        <v>18.123256800856861</v>
      </c>
      <c r="R2278">
        <v>18.389775283222399</v>
      </c>
      <c r="T2278">
        <f t="shared" si="106"/>
        <v>381.4544814374641</v>
      </c>
      <c r="U2278">
        <v>32292880.917374</v>
      </c>
      <c r="V2278">
        <v>1541124.5060692739</v>
      </c>
      <c r="W2278">
        <v>3671292.0945853419</v>
      </c>
      <c r="Y2278">
        <f t="shared" si="107"/>
        <v>37505297.518028617</v>
      </c>
      <c r="Z2278">
        <v>1.4012538168392019</v>
      </c>
      <c r="AA2278">
        <v>6.2490044059015981E-2</v>
      </c>
      <c r="AB2278">
        <v>8.2873062722042645E-2</v>
      </c>
      <c r="AD2278">
        <v>7.9644000000000006E-2</v>
      </c>
      <c r="AE2278">
        <v>5.4999999999999997E-3</v>
      </c>
      <c r="AF2278">
        <v>1.1454553141012751</v>
      </c>
      <c r="AG2278">
        <v>0.57794902419074923</v>
      </c>
      <c r="AH2278">
        <v>5.4549144215144167</v>
      </c>
    </row>
    <row r="2279" spans="1:34">
      <c r="A2279" t="s">
        <v>1531</v>
      </c>
      <c r="B2279" t="s">
        <v>2087</v>
      </c>
      <c r="C2279" t="s">
        <v>2505</v>
      </c>
      <c r="D2279" t="s">
        <v>2834</v>
      </c>
      <c r="E2279" t="s">
        <v>489</v>
      </c>
      <c r="F2279" t="s">
        <v>43</v>
      </c>
      <c r="G2279" t="s">
        <v>672</v>
      </c>
      <c r="I2279">
        <v>2.9485413978861832</v>
      </c>
      <c r="J2279">
        <v>0.36856767473577279</v>
      </c>
      <c r="K2279">
        <v>0.36856767473577301</v>
      </c>
      <c r="M2279">
        <v>3.685676747357729</v>
      </c>
      <c r="N2279" t="str">
        <f t="shared" si="105"/>
        <v>10Qf-303,68567674735773</v>
      </c>
      <c r="O2279" t="s">
        <v>2507</v>
      </c>
      <c r="P2279">
        <v>348.66018662561839</v>
      </c>
      <c r="Q2279">
        <v>16.535286134736719</v>
      </c>
      <c r="R2279">
        <v>18.58803137248599</v>
      </c>
      <c r="T2279">
        <f t="shared" si="106"/>
        <v>383.78350413284113</v>
      </c>
      <c r="U2279">
        <v>32641023.305365779</v>
      </c>
      <c r="V2279">
        <v>2327710.3167114821</v>
      </c>
      <c r="W2279">
        <v>3710871.4805216612</v>
      </c>
      <c r="Y2279">
        <f t="shared" si="107"/>
        <v>38679605.102598928</v>
      </c>
      <c r="Z2279">
        <v>1.416360423500441</v>
      </c>
      <c r="AA2279">
        <v>7.2880845668709462E-2</v>
      </c>
      <c r="AB2279">
        <v>8.3766498833551764E-2</v>
      </c>
      <c r="AD2279">
        <v>7.9644000000000006E-2</v>
      </c>
      <c r="AE2279">
        <v>5.4999999999999997E-3</v>
      </c>
      <c r="AF2279">
        <v>1.1578042138296529</v>
      </c>
      <c r="AG2279">
        <v>0.58417976445620001</v>
      </c>
      <c r="AH2279">
        <v>5.5128047256435817</v>
      </c>
    </row>
    <row r="2280" spans="1:34">
      <c r="A2280" t="s">
        <v>1531</v>
      </c>
      <c r="B2280" t="s">
        <v>2087</v>
      </c>
      <c r="C2280" t="s">
        <v>2508</v>
      </c>
      <c r="D2280" t="s">
        <v>2835</v>
      </c>
      <c r="E2280" t="s">
        <v>489</v>
      </c>
      <c r="F2280" t="s">
        <v>254</v>
      </c>
      <c r="G2280" t="s">
        <v>672</v>
      </c>
      <c r="I2280">
        <v>2.247769512211907</v>
      </c>
      <c r="J2280">
        <v>0.41552460882652148</v>
      </c>
      <c r="K2280">
        <v>0.2959215690042698</v>
      </c>
      <c r="M2280">
        <v>2.959215690042698</v>
      </c>
      <c r="N2280" t="str">
        <f t="shared" si="105"/>
        <v>10Qf-302,9592156900427</v>
      </c>
      <c r="O2280" t="s">
        <v>2510</v>
      </c>
      <c r="P2280">
        <v>265.79505995100521</v>
      </c>
      <c r="Q2280">
        <v>39.809643312808483</v>
      </c>
      <c r="R2280">
        <v>14.924258923113751</v>
      </c>
      <c r="T2280">
        <f t="shared" si="106"/>
        <v>320.52896218692746</v>
      </c>
      <c r="U2280">
        <v>24883319.286545649</v>
      </c>
      <c r="V2280">
        <v>22137236.269025821</v>
      </c>
      <c r="W2280">
        <v>2979444.4444332169</v>
      </c>
      <c r="Y2280">
        <f t="shared" si="107"/>
        <v>50000000.000004686</v>
      </c>
      <c r="Z2280">
        <v>1.079737859719454</v>
      </c>
      <c r="AA2280">
        <v>0.22909572018002661</v>
      </c>
      <c r="AB2280">
        <v>6.7255799854368067E-2</v>
      </c>
      <c r="AD2280">
        <v>7.9644000000000006E-2</v>
      </c>
      <c r="AE2280">
        <v>5.4999999999999997E-3</v>
      </c>
      <c r="AF2280">
        <v>0.92959655184587375</v>
      </c>
      <c r="AG2280">
        <v>0.46903568687176772</v>
      </c>
      <c r="AH2280">
        <v>4.442991928760339</v>
      </c>
    </row>
    <row r="2281" spans="1:34">
      <c r="A2281" t="s">
        <v>1531</v>
      </c>
      <c r="B2281" t="s">
        <v>2087</v>
      </c>
      <c r="C2281" t="s">
        <v>2511</v>
      </c>
      <c r="D2281" t="s">
        <v>2836</v>
      </c>
      <c r="E2281" t="s">
        <v>489</v>
      </c>
      <c r="F2281" t="s">
        <v>672</v>
      </c>
      <c r="G2281" t="s">
        <v>46</v>
      </c>
      <c r="I2281">
        <v>0.27259084595317279</v>
      </c>
      <c r="J2281">
        <v>0.27259084595317279</v>
      </c>
      <c r="K2281">
        <v>2.1807267676253832</v>
      </c>
      <c r="M2281">
        <v>2.7259084595317291</v>
      </c>
      <c r="N2281" t="str">
        <f t="shared" si="105"/>
        <v>10Qf-302,72590845953173</v>
      </c>
      <c r="O2281" t="s">
        <v>2513</v>
      </c>
      <c r="P2281">
        <v>32.233420663723422</v>
      </c>
      <c r="Q2281">
        <v>13.74761690661712</v>
      </c>
      <c r="R2281">
        <v>271.26307259860749</v>
      </c>
      <c r="T2281">
        <f t="shared" si="106"/>
        <v>317.24411016894805</v>
      </c>
      <c r="U2281">
        <v>3017642.608635454</v>
      </c>
      <c r="V2281">
        <v>2744542.360705086</v>
      </c>
      <c r="W2281">
        <v>24818896.679361481</v>
      </c>
      <c r="Y2281">
        <f t="shared" si="107"/>
        <v>30581081.648702022</v>
      </c>
      <c r="Z2281">
        <v>0.1309416534878452</v>
      </c>
      <c r="AA2281">
        <v>6.1953292013313642E-2</v>
      </c>
      <c r="AB2281">
        <v>1.549112574382884</v>
      </c>
      <c r="AD2281">
        <v>7.9644000000000006E-2</v>
      </c>
      <c r="AE2281">
        <v>5.4999999999999997E-3</v>
      </c>
      <c r="AF2281">
        <v>0.85630632236598803</v>
      </c>
      <c r="AG2281">
        <v>0.43205649083577902</v>
      </c>
      <c r="AH2281">
        <v>4.0994152727334958</v>
      </c>
    </row>
    <row r="2282" spans="1:34">
      <c r="A2282" t="s">
        <v>1194</v>
      </c>
      <c r="B2282" t="s">
        <v>1254</v>
      </c>
      <c r="C2282" t="s">
        <v>2569</v>
      </c>
      <c r="D2282" t="s">
        <v>2837</v>
      </c>
      <c r="E2282" t="s">
        <v>489</v>
      </c>
      <c r="F2282" t="s">
        <v>671</v>
      </c>
      <c r="G2282" t="s">
        <v>672</v>
      </c>
      <c r="I2282">
        <v>2.229260827244405</v>
      </c>
      <c r="J2282">
        <v>0.27865760340555051</v>
      </c>
      <c r="K2282">
        <v>0.27865760340555062</v>
      </c>
      <c r="M2282">
        <v>2.7865760340555061</v>
      </c>
      <c r="N2282" t="str">
        <f t="shared" si="105"/>
        <v>05Qd-612,78657603405551</v>
      </c>
      <c r="O2282" t="s">
        <v>2504</v>
      </c>
      <c r="P2282">
        <v>343.30616739563828</v>
      </c>
      <c r="Q2282">
        <v>17.525793448757859</v>
      </c>
      <c r="R2282">
        <v>17.783525705357249</v>
      </c>
      <c r="T2282">
        <f t="shared" si="106"/>
        <v>378.61548654975337</v>
      </c>
      <c r="U2282">
        <v>32139788.368981119</v>
      </c>
      <c r="V2282">
        <v>1429181.1287163929</v>
      </c>
      <c r="W2282">
        <v>3550261.8346564639</v>
      </c>
      <c r="Y2282">
        <f t="shared" si="107"/>
        <v>37119231.332353972</v>
      </c>
      <c r="Z2282">
        <v>1.394610819631426</v>
      </c>
      <c r="AA2282">
        <v>6.042995565401426E-2</v>
      </c>
      <c r="AB2282">
        <v>8.0141014150602624E-2</v>
      </c>
      <c r="AD2282">
        <v>7.9644000000000006E-2</v>
      </c>
      <c r="AE2282">
        <v>5.4999999999999997E-3</v>
      </c>
      <c r="AF2282">
        <v>0.87536419917973995</v>
      </c>
      <c r="AG2282">
        <v>0.44167230139779767</v>
      </c>
      <c r="AH2282">
        <v>4.1887565346330433</v>
      </c>
    </row>
    <row r="2283" spans="1:34">
      <c r="A2283" t="s">
        <v>1194</v>
      </c>
      <c r="B2283" t="s">
        <v>1254</v>
      </c>
      <c r="C2283" t="s">
        <v>2571</v>
      </c>
      <c r="D2283" t="s">
        <v>2838</v>
      </c>
      <c r="E2283" t="s">
        <v>489</v>
      </c>
      <c r="F2283" t="s">
        <v>43</v>
      </c>
      <c r="G2283" t="s">
        <v>672</v>
      </c>
      <c r="I2283">
        <v>2.2439945859815058</v>
      </c>
      <c r="J2283">
        <v>0.28049932324768823</v>
      </c>
      <c r="K2283">
        <v>0.28049932324768823</v>
      </c>
      <c r="M2283">
        <v>2.8049932324768818</v>
      </c>
      <c r="N2283" t="str">
        <f t="shared" si="105"/>
        <v>05Qd-612,80499323247688</v>
      </c>
      <c r="O2283" t="s">
        <v>2507</v>
      </c>
      <c r="P2283">
        <v>345.57516624115192</v>
      </c>
      <c r="Q2283">
        <v>16.141461055980599</v>
      </c>
      <c r="R2283">
        <v>17.90106160516563</v>
      </c>
      <c r="T2283">
        <f t="shared" si="106"/>
        <v>379.61768890229814</v>
      </c>
      <c r="U2283">
        <v>32352208.50479601</v>
      </c>
      <c r="V2283">
        <v>2158356.2046398069</v>
      </c>
      <c r="W2283">
        <v>3573726.429147196</v>
      </c>
      <c r="Y2283">
        <f t="shared" si="107"/>
        <v>38084291.138583012</v>
      </c>
      <c r="Z2283">
        <v>1.4038281615850809</v>
      </c>
      <c r="AA2283">
        <v>7.114502419266043E-2</v>
      </c>
      <c r="AB2283">
        <v>8.0670686745666839E-2</v>
      </c>
      <c r="AD2283">
        <v>7.9644000000000006E-2</v>
      </c>
      <c r="AE2283">
        <v>5.4999999999999997E-3</v>
      </c>
      <c r="AF2283">
        <v>0.88114970653724034</v>
      </c>
      <c r="AG2283">
        <v>0.44459142734758578</v>
      </c>
      <c r="AH2283">
        <v>4.2158783663617081</v>
      </c>
    </row>
    <row r="2284" spans="1:34">
      <c r="A2284" t="s">
        <v>1194</v>
      </c>
      <c r="B2284" t="s">
        <v>1254</v>
      </c>
      <c r="C2284" t="s">
        <v>2573</v>
      </c>
      <c r="D2284" t="s">
        <v>2839</v>
      </c>
      <c r="E2284" t="s">
        <v>489</v>
      </c>
      <c r="F2284" t="s">
        <v>49</v>
      </c>
      <c r="G2284" t="s">
        <v>672</v>
      </c>
      <c r="I2284">
        <v>0.18807396595327519</v>
      </c>
      <c r="J2284">
        <v>1.5045917276262011</v>
      </c>
      <c r="K2284">
        <v>0.18807396595327519</v>
      </c>
      <c r="M2284">
        <v>1.8807396595327519</v>
      </c>
      <c r="N2284" t="str">
        <f t="shared" si="105"/>
        <v>05Qd-611,88073965953275</v>
      </c>
      <c r="O2284" t="s">
        <v>2575</v>
      </c>
      <c r="P2284">
        <v>28.96339075680438</v>
      </c>
      <c r="Q2284">
        <v>191.92435296533679</v>
      </c>
      <c r="R2284">
        <v>12.00260881871896</v>
      </c>
      <c r="T2284">
        <f t="shared" si="106"/>
        <v>232.89035254086014</v>
      </c>
      <c r="U2284">
        <v>2711507.504900197</v>
      </c>
      <c r="V2284">
        <v>19574494.20674143</v>
      </c>
      <c r="W2284">
        <v>2396172.9924326618</v>
      </c>
      <c r="Y2284">
        <f t="shared" si="107"/>
        <v>24682174.70407429</v>
      </c>
      <c r="Z2284">
        <v>0.1176578283724867</v>
      </c>
      <c r="AA2284">
        <v>1.473031633228324</v>
      </c>
      <c r="AB2284">
        <v>5.4089456675924151E-2</v>
      </c>
      <c r="AD2284">
        <v>7.9644000000000006E-2</v>
      </c>
      <c r="AE2284">
        <v>5.4999999999999997E-3</v>
      </c>
      <c r="AF2284">
        <v>0.59080827001028846</v>
      </c>
      <c r="AG2284">
        <v>0.29809723603594113</v>
      </c>
      <c r="AH2284">
        <v>2.854789165578981</v>
      </c>
    </row>
    <row r="2285" spans="1:34">
      <c r="A2285" t="s">
        <v>1194</v>
      </c>
      <c r="B2285" t="s">
        <v>1254</v>
      </c>
      <c r="C2285" t="s">
        <v>2576</v>
      </c>
      <c r="D2285" t="s">
        <v>2840</v>
      </c>
      <c r="E2285" t="s">
        <v>489</v>
      </c>
      <c r="F2285" t="s">
        <v>672</v>
      </c>
      <c r="G2285" t="s">
        <v>1179</v>
      </c>
      <c r="I2285">
        <v>2.1999402514164998</v>
      </c>
      <c r="J2285">
        <v>0.27499253142706248</v>
      </c>
      <c r="K2285">
        <v>0.27499253142706248</v>
      </c>
      <c r="M2285">
        <v>2.7499253142706248</v>
      </c>
      <c r="N2285" t="str">
        <f t="shared" si="105"/>
        <v>05Qd-612,74992531427062</v>
      </c>
      <c r="O2285" t="s">
        <v>2534</v>
      </c>
      <c r="P2285">
        <v>338.79079871814099</v>
      </c>
      <c r="Q2285">
        <v>17.549626106190129</v>
      </c>
      <c r="R2285">
        <v>19.330022957542759</v>
      </c>
      <c r="T2285">
        <f t="shared" si="106"/>
        <v>375.67044778187392</v>
      </c>
      <c r="U2285">
        <v>31717066.59033202</v>
      </c>
      <c r="V2285">
        <v>3503566.6610546228</v>
      </c>
      <c r="W2285">
        <v>1352845.953195439</v>
      </c>
      <c r="Y2285">
        <f t="shared" si="107"/>
        <v>36573479.20458208</v>
      </c>
      <c r="Z2285">
        <v>1.3762680614455369</v>
      </c>
      <c r="AA2285">
        <v>7.9086951452505286E-2</v>
      </c>
      <c r="AB2285">
        <v>7.0128882517755495E-2</v>
      </c>
      <c r="AD2285">
        <v>7.9644000000000006E-2</v>
      </c>
      <c r="AE2285">
        <v>5.4999999999999997E-3</v>
      </c>
      <c r="AF2285">
        <v>0.86385088406407073</v>
      </c>
      <c r="AG2285">
        <v>0.43586316231189409</v>
      </c>
      <c r="AH2285">
        <v>4.1347833606465896</v>
      </c>
    </row>
    <row r="2286" spans="1:34">
      <c r="A2286" t="s">
        <v>1194</v>
      </c>
      <c r="B2286" t="s">
        <v>1254</v>
      </c>
      <c r="C2286" t="s">
        <v>2578</v>
      </c>
      <c r="D2286" t="s">
        <v>2841</v>
      </c>
      <c r="E2286" t="s">
        <v>489</v>
      </c>
      <c r="F2286" t="s">
        <v>672</v>
      </c>
      <c r="G2286" t="s">
        <v>46</v>
      </c>
      <c r="I2286">
        <v>0.19837530156180549</v>
      </c>
      <c r="J2286">
        <v>0.19837530156180549</v>
      </c>
      <c r="K2286">
        <v>1.587002412494444</v>
      </c>
      <c r="M2286">
        <v>1.9837530156180549</v>
      </c>
      <c r="N2286" t="str">
        <f t="shared" si="105"/>
        <v>05Qd-611,98375301561805</v>
      </c>
      <c r="O2286" t="s">
        <v>2513</v>
      </c>
      <c r="P2286">
        <v>30.549796440518051</v>
      </c>
      <c r="Q2286">
        <v>12.66002517612298</v>
      </c>
      <c r="R2286">
        <v>257.09439082409989</v>
      </c>
      <c r="T2286">
        <f t="shared" si="106"/>
        <v>300.30421244074091</v>
      </c>
      <c r="U2286">
        <v>2860024.3326889249</v>
      </c>
      <c r="V2286">
        <v>2527418.0695810728</v>
      </c>
      <c r="W2286">
        <v>23522549.757992651</v>
      </c>
      <c r="Y2286">
        <f t="shared" si="107"/>
        <v>28909992.160262648</v>
      </c>
      <c r="Z2286">
        <v>0.1241022757519659</v>
      </c>
      <c r="AA2286">
        <v>5.7052087060611108E-2</v>
      </c>
      <c r="AB2286">
        <v>1.468198932547832</v>
      </c>
      <c r="AD2286">
        <v>7.9644000000000006E-2</v>
      </c>
      <c r="AE2286">
        <v>5.4999999999999997E-3</v>
      </c>
      <c r="AF2286">
        <v>0.62316848658158797</v>
      </c>
      <c r="AG2286">
        <v>0.31442485297546169</v>
      </c>
      <c r="AH2286">
        <v>3.0064903551751052</v>
      </c>
    </row>
    <row r="2287" spans="1:34">
      <c r="A2287" t="s">
        <v>1531</v>
      </c>
      <c r="B2287" t="s">
        <v>2104</v>
      </c>
      <c r="C2287" t="s">
        <v>2502</v>
      </c>
      <c r="D2287" t="s">
        <v>2842</v>
      </c>
      <c r="E2287" t="s">
        <v>489</v>
      </c>
      <c r="F2287" t="s">
        <v>671</v>
      </c>
      <c r="G2287" t="s">
        <v>672</v>
      </c>
      <c r="I2287">
        <v>2.9161006834965399</v>
      </c>
      <c r="J2287">
        <v>0.36451258543706749</v>
      </c>
      <c r="K2287">
        <v>0.36451258543706749</v>
      </c>
      <c r="M2287">
        <v>3.6451258543706748</v>
      </c>
      <c r="N2287" t="str">
        <f t="shared" si="105"/>
        <v>10Qf-303,64512585437067</v>
      </c>
      <c r="O2287" t="s">
        <v>2504</v>
      </c>
      <c r="P2287">
        <v>344.82412533054207</v>
      </c>
      <c r="Q2287">
        <v>18.117092585454859</v>
      </c>
      <c r="R2287">
        <v>18.38352041759391</v>
      </c>
      <c r="T2287">
        <f t="shared" si="106"/>
        <v>381.32473833359086</v>
      </c>
      <c r="U2287">
        <v>32281897.225198079</v>
      </c>
      <c r="V2287">
        <v>1533956.7343330381</v>
      </c>
      <c r="W2287">
        <v>3670043.3877153061</v>
      </c>
      <c r="Y2287">
        <f t="shared" si="107"/>
        <v>37485897.347246423</v>
      </c>
      <c r="Z2287">
        <v>1.400777212084616</v>
      </c>
      <c r="AA2287">
        <v>6.2468789485608307E-2</v>
      </c>
      <c r="AB2287">
        <v>8.2844875326407594E-2</v>
      </c>
      <c r="AD2287">
        <v>7.9644000000000006E-2</v>
      </c>
      <c r="AE2287">
        <v>5.4999999999999997E-3</v>
      </c>
      <c r="AF2287">
        <v>1.1450657134148721</v>
      </c>
      <c r="AG2287">
        <v>0.57775244791775204</v>
      </c>
      <c r="AH2287">
        <v>5.4530880157032993</v>
      </c>
    </row>
    <row r="2288" spans="1:34">
      <c r="A2288" t="s">
        <v>1531</v>
      </c>
      <c r="B2288" t="s">
        <v>2104</v>
      </c>
      <c r="C2288" t="s">
        <v>2505</v>
      </c>
      <c r="D2288" t="s">
        <v>2843</v>
      </c>
      <c r="E2288" t="s">
        <v>489</v>
      </c>
      <c r="F2288" t="s">
        <v>43</v>
      </c>
      <c r="G2288" t="s">
        <v>672</v>
      </c>
      <c r="I2288">
        <v>2.9406721570588372</v>
      </c>
      <c r="J2288">
        <v>0.3675840196323546</v>
      </c>
      <c r="K2288">
        <v>0.36758401963235471</v>
      </c>
      <c r="M2288">
        <v>3.6758401963235472</v>
      </c>
      <c r="N2288" t="str">
        <f t="shared" si="105"/>
        <v>10Qf-303,67584019632355</v>
      </c>
      <c r="O2288" t="s">
        <v>2507</v>
      </c>
      <c r="P2288">
        <v>347.72966179817951</v>
      </c>
      <c r="Q2288">
        <v>16.49115578986973</v>
      </c>
      <c r="R2288">
        <v>18.538422540308421</v>
      </c>
      <c r="T2288">
        <f t="shared" si="106"/>
        <v>382.75924012835765</v>
      </c>
      <c r="U2288">
        <v>32553909.021189518</v>
      </c>
      <c r="V2288">
        <v>2271769.1070582489</v>
      </c>
      <c r="W2288">
        <v>3700967.6883007041</v>
      </c>
      <c r="Y2288">
        <f t="shared" si="107"/>
        <v>38526645.816548474</v>
      </c>
      <c r="Z2288">
        <v>1.4125803574383411</v>
      </c>
      <c r="AA2288">
        <v>7.2686336978182386E-2</v>
      </c>
      <c r="AB2288">
        <v>8.3542937871152745E-2</v>
      </c>
      <c r="AD2288">
        <v>7.9644000000000006E-2</v>
      </c>
      <c r="AE2288">
        <v>5.4999999999999997E-3</v>
      </c>
      <c r="AF2288">
        <v>1.1547141977979729</v>
      </c>
      <c r="AG2288">
        <v>0.58262067111728222</v>
      </c>
      <c r="AH2288">
        <v>5.4983190652388014</v>
      </c>
    </row>
    <row r="2289" spans="1:34">
      <c r="A2289" t="s">
        <v>1531</v>
      </c>
      <c r="B2289" t="s">
        <v>2104</v>
      </c>
      <c r="C2289" t="s">
        <v>2508</v>
      </c>
      <c r="D2289" t="s">
        <v>2844</v>
      </c>
      <c r="E2289" t="s">
        <v>489</v>
      </c>
      <c r="F2289" t="s">
        <v>254</v>
      </c>
      <c r="G2289" t="s">
        <v>672</v>
      </c>
      <c r="I2289">
        <v>2.2383172576510608</v>
      </c>
      <c r="J2289">
        <v>0.41784606722366791</v>
      </c>
      <c r="K2289">
        <v>0.29512925831941428</v>
      </c>
      <c r="M2289">
        <v>2.9512925831941428</v>
      </c>
      <c r="N2289" t="str">
        <f t="shared" si="105"/>
        <v>10Qf-302,95129258319414</v>
      </c>
      <c r="O2289" t="s">
        <v>2510</v>
      </c>
      <c r="P2289">
        <v>264.67734634468439</v>
      </c>
      <c r="Q2289">
        <v>40.032052356202833</v>
      </c>
      <c r="R2289">
        <v>14.88430019402171</v>
      </c>
      <c r="T2289">
        <f t="shared" si="106"/>
        <v>319.59369889490893</v>
      </c>
      <c r="U2289">
        <v>24778680.680613231</v>
      </c>
      <c r="V2289">
        <v>22249852.142971449</v>
      </c>
      <c r="W2289">
        <v>2971467.176415205</v>
      </c>
      <c r="Y2289">
        <f t="shared" si="107"/>
        <v>49999999.999999881</v>
      </c>
      <c r="Z2289">
        <v>1.0751973776755419</v>
      </c>
      <c r="AA2289">
        <v>0.23037563518882509</v>
      </c>
      <c r="AB2289">
        <v>6.7075726840351485E-2</v>
      </c>
      <c r="AD2289">
        <v>7.9644000000000006E-2</v>
      </c>
      <c r="AE2289">
        <v>5.4999999999999997E-3</v>
      </c>
      <c r="AF2289">
        <v>0.92710761775732242</v>
      </c>
      <c r="AG2289">
        <v>0.46777987443627173</v>
      </c>
      <c r="AH2289">
        <v>4.431324075387737</v>
      </c>
    </row>
    <row r="2290" spans="1:34">
      <c r="A2290" t="s">
        <v>1531</v>
      </c>
      <c r="B2290" t="s">
        <v>2104</v>
      </c>
      <c r="C2290" t="s">
        <v>2511</v>
      </c>
      <c r="D2290" t="s">
        <v>2845</v>
      </c>
      <c r="E2290" t="s">
        <v>489</v>
      </c>
      <c r="F2290" t="s">
        <v>672</v>
      </c>
      <c r="G2290" t="s">
        <v>46</v>
      </c>
      <c r="I2290">
        <v>0.27244033979380228</v>
      </c>
      <c r="J2290">
        <v>0.27244033979380211</v>
      </c>
      <c r="K2290">
        <v>2.1795227183504182</v>
      </c>
      <c r="M2290">
        <v>2.7244033979380222</v>
      </c>
      <c r="N2290" t="str">
        <f t="shared" si="105"/>
        <v>10Qf-302,72440339793802</v>
      </c>
      <c r="O2290" t="s">
        <v>2513</v>
      </c>
      <c r="P2290">
        <v>32.215623557109261</v>
      </c>
      <c r="Q2290">
        <v>13.74002640586542</v>
      </c>
      <c r="R2290">
        <v>271.11329954554282</v>
      </c>
      <c r="T2290">
        <f t="shared" si="106"/>
        <v>317.06894950851751</v>
      </c>
      <c r="U2290">
        <v>3015976.471249986</v>
      </c>
      <c r="V2290">
        <v>2743027.0107361772</v>
      </c>
      <c r="W2290">
        <v>24805193.36953108</v>
      </c>
      <c r="Y2290">
        <f t="shared" si="107"/>
        <v>30564196.851517245</v>
      </c>
      <c r="Z2290">
        <v>0.13086935639621261</v>
      </c>
      <c r="AA2290">
        <v>6.1919085611375629E-2</v>
      </c>
      <c r="AB2290">
        <v>1.548257259586131</v>
      </c>
      <c r="AD2290">
        <v>7.9644000000000006E-2</v>
      </c>
      <c r="AE2290">
        <v>5.4999999999999997E-3</v>
      </c>
      <c r="AF2290">
        <v>0.85583352814806979</v>
      </c>
      <c r="AG2290">
        <v>0.43181793857317652</v>
      </c>
      <c r="AH2290">
        <v>4.0971988646592683</v>
      </c>
    </row>
    <row r="2291" spans="1:34">
      <c r="A2291" t="s">
        <v>1531</v>
      </c>
      <c r="B2291" t="s">
        <v>2111</v>
      </c>
      <c r="C2291" t="s">
        <v>2502</v>
      </c>
      <c r="D2291" t="s">
        <v>2846</v>
      </c>
      <c r="E2291" t="s">
        <v>489</v>
      </c>
      <c r="F2291" t="s">
        <v>671</v>
      </c>
      <c r="G2291" t="s">
        <v>672</v>
      </c>
      <c r="I2291">
        <v>2.916721802597769</v>
      </c>
      <c r="J2291">
        <v>0.36459022532472102</v>
      </c>
      <c r="K2291">
        <v>0.36459022532472107</v>
      </c>
      <c r="M2291">
        <v>3.6459022532472112</v>
      </c>
      <c r="N2291" t="str">
        <f t="shared" si="105"/>
        <v>10Qf-303,64590225324721</v>
      </c>
      <c r="O2291" t="s">
        <v>2504</v>
      </c>
      <c r="P2291">
        <v>344.89757164603429</v>
      </c>
      <c r="Q2291">
        <v>18.120951461908351</v>
      </c>
      <c r="R2291">
        <v>18.38743604223054</v>
      </c>
      <c r="T2291">
        <f t="shared" si="106"/>
        <v>381.4059591501732</v>
      </c>
      <c r="U2291">
        <v>32288773.15479267</v>
      </c>
      <c r="V2291">
        <v>1538443.693278526</v>
      </c>
      <c r="W2291">
        <v>3670825.0939380541</v>
      </c>
      <c r="Y2291">
        <f t="shared" si="107"/>
        <v>37498041.942009248</v>
      </c>
      <c r="Z2291">
        <v>1.4010755726617781</v>
      </c>
      <c r="AA2291">
        <v>6.2482095116171643E-2</v>
      </c>
      <c r="AB2291">
        <v>8.286252099097445E-2</v>
      </c>
      <c r="AD2291">
        <v>7.9644000000000006E-2</v>
      </c>
      <c r="AE2291">
        <v>5.4999999999999997E-3</v>
      </c>
      <c r="AF2291">
        <v>1.145309608349909</v>
      </c>
      <c r="AG2291">
        <v>0.57787550713968294</v>
      </c>
      <c r="AH2291">
        <v>5.4542313687368029</v>
      </c>
    </row>
    <row r="2292" spans="1:34">
      <c r="A2292" t="s">
        <v>1531</v>
      </c>
      <c r="B2292" t="s">
        <v>2111</v>
      </c>
      <c r="C2292" t="s">
        <v>2505</v>
      </c>
      <c r="D2292" t="s">
        <v>2847</v>
      </c>
      <c r="E2292" t="s">
        <v>489</v>
      </c>
      <c r="F2292" t="s">
        <v>43</v>
      </c>
      <c r="G2292" t="s">
        <v>672</v>
      </c>
      <c r="I2292">
        <v>2.9459376749783059</v>
      </c>
      <c r="J2292">
        <v>0.36824220937228819</v>
      </c>
      <c r="K2292">
        <v>0.36824220937228819</v>
      </c>
      <c r="M2292">
        <v>3.6824220937228831</v>
      </c>
      <c r="N2292" t="str">
        <f t="shared" si="105"/>
        <v>10Qf-303,68242209372288</v>
      </c>
      <c r="O2292" t="s">
        <v>2507</v>
      </c>
      <c r="P2292">
        <v>348.3523006601601</v>
      </c>
      <c r="Q2292">
        <v>16.52068457502039</v>
      </c>
      <c r="R2292">
        <v>18.57161712674008</v>
      </c>
      <c r="T2292">
        <f t="shared" si="106"/>
        <v>383.44460236192054</v>
      </c>
      <c r="U2292">
        <v>32612199.501101859</v>
      </c>
      <c r="V2292">
        <v>2309241.2449812922</v>
      </c>
      <c r="W2292">
        <v>3707594.578562967</v>
      </c>
      <c r="Y2292">
        <f t="shared" si="107"/>
        <v>38629035.324646115</v>
      </c>
      <c r="Z2292">
        <v>1.4151096999789321</v>
      </c>
      <c r="AA2292">
        <v>7.2816487906071606E-2</v>
      </c>
      <c r="AB2292">
        <v>8.3692528445317785E-2</v>
      </c>
      <c r="AD2292">
        <v>7.9644000000000006E-2</v>
      </c>
      <c r="AE2292">
        <v>5.4999999999999997E-3</v>
      </c>
      <c r="AF2292">
        <v>1.156781809546455</v>
      </c>
      <c r="AG2292">
        <v>0.58366390185507688</v>
      </c>
      <c r="AH2292">
        <v>5.5080118051244149</v>
      </c>
    </row>
    <row r="2293" spans="1:34">
      <c r="A2293" t="s">
        <v>1531</v>
      </c>
      <c r="B2293" t="s">
        <v>2111</v>
      </c>
      <c r="C2293" t="s">
        <v>2508</v>
      </c>
      <c r="D2293" t="s">
        <v>2848</v>
      </c>
      <c r="E2293" t="s">
        <v>489</v>
      </c>
      <c r="F2293" t="s">
        <v>254</v>
      </c>
      <c r="G2293" t="s">
        <v>672</v>
      </c>
      <c r="I2293">
        <v>2.245277838374244</v>
      </c>
      <c r="J2293">
        <v>0.4161360521938694</v>
      </c>
      <c r="K2293">
        <v>0.29571265450756812</v>
      </c>
      <c r="M2293">
        <v>2.9571265450756821</v>
      </c>
      <c r="N2293" t="str">
        <f t="shared" si="105"/>
        <v>10Qf-302,95712654507568</v>
      </c>
      <c r="O2293" t="s">
        <v>2510</v>
      </c>
      <c r="P2293">
        <v>265.50042360441267</v>
      </c>
      <c r="Q2293">
        <v>39.868223098080023</v>
      </c>
      <c r="R2293">
        <v>14.91372270552049</v>
      </c>
      <c r="T2293">
        <f t="shared" si="106"/>
        <v>320.28236940801321</v>
      </c>
      <c r="U2293">
        <v>24855735.89095119</v>
      </c>
      <c r="V2293">
        <v>22166923.09067842</v>
      </c>
      <c r="W2293">
        <v>2977341.0183847072</v>
      </c>
      <c r="Y2293">
        <f t="shared" si="107"/>
        <v>50000000.00001432</v>
      </c>
      <c r="Z2293">
        <v>1.0785409600542619</v>
      </c>
      <c r="AA2293">
        <v>0.22943283392880659</v>
      </c>
      <c r="AB2293">
        <v>6.7208318653102062E-2</v>
      </c>
      <c r="AD2293">
        <v>7.9644000000000006E-2</v>
      </c>
      <c r="AE2293">
        <v>5.4999999999999997E-3</v>
      </c>
      <c r="AF2293">
        <v>0.92894027594000472</v>
      </c>
      <c r="AG2293">
        <v>0.46870455739449562</v>
      </c>
      <c r="AH2293">
        <v>4.4399153784101824</v>
      </c>
    </row>
    <row r="2294" spans="1:34">
      <c r="A2294" t="s">
        <v>1531</v>
      </c>
      <c r="B2294" t="s">
        <v>2111</v>
      </c>
      <c r="C2294" t="s">
        <v>2511</v>
      </c>
      <c r="D2294" t="s">
        <v>2849</v>
      </c>
      <c r="E2294" t="s">
        <v>489</v>
      </c>
      <c r="F2294" t="s">
        <v>672</v>
      </c>
      <c r="G2294" t="s">
        <v>46</v>
      </c>
      <c r="I2294">
        <v>0.27253457240495987</v>
      </c>
      <c r="J2294">
        <v>0.27253457240495987</v>
      </c>
      <c r="K2294">
        <v>2.180276579239679</v>
      </c>
      <c r="M2294">
        <v>2.725345724049598</v>
      </c>
      <c r="N2294" t="str">
        <f t="shared" si="105"/>
        <v>10Qf-302,7253457240496</v>
      </c>
      <c r="O2294" t="s">
        <v>2513</v>
      </c>
      <c r="P2294">
        <v>32.226766408898953</v>
      </c>
      <c r="Q2294">
        <v>13.74477885393013</v>
      </c>
      <c r="R2294">
        <v>271.20707315540932</v>
      </c>
      <c r="T2294">
        <f t="shared" si="106"/>
        <v>317.17861841823839</v>
      </c>
      <c r="U2294">
        <v>3017019.6476690541</v>
      </c>
      <c r="V2294">
        <v>2743975.7784476462</v>
      </c>
      <c r="W2294">
        <v>24813773.07598443</v>
      </c>
      <c r="Y2294">
        <f t="shared" si="107"/>
        <v>30574768.502101131</v>
      </c>
      <c r="Z2294">
        <v>0.13091462194382961</v>
      </c>
      <c r="AA2294">
        <v>6.1940502399807473E-2</v>
      </c>
      <c r="AB2294">
        <v>1.5487927761855631</v>
      </c>
      <c r="AD2294">
        <v>7.9644000000000006E-2</v>
      </c>
      <c r="AE2294">
        <v>5.4999999999999997E-3</v>
      </c>
      <c r="AF2294">
        <v>0.85612954682186337</v>
      </c>
      <c r="AG2294">
        <v>0.43196729726186128</v>
      </c>
      <c r="AH2294">
        <v>4.0985865681333227</v>
      </c>
    </row>
    <row r="2295" spans="1:34">
      <c r="A2295" t="s">
        <v>1531</v>
      </c>
      <c r="B2295" t="s">
        <v>2118</v>
      </c>
      <c r="C2295" t="s">
        <v>2502</v>
      </c>
      <c r="D2295" t="s">
        <v>2850</v>
      </c>
      <c r="E2295" t="s">
        <v>489</v>
      </c>
      <c r="F2295" t="s">
        <v>671</v>
      </c>
      <c r="G2295" t="s">
        <v>672</v>
      </c>
      <c r="I2295">
        <v>2.9156559689724748</v>
      </c>
      <c r="J2295">
        <v>0.3644569961215593</v>
      </c>
      <c r="K2295">
        <v>0.36445699612155941</v>
      </c>
      <c r="M2295">
        <v>3.6445699612155931</v>
      </c>
      <c r="N2295" t="str">
        <f t="shared" si="105"/>
        <v>10Qf-303,64456996121559</v>
      </c>
      <c r="O2295" t="s">
        <v>2504</v>
      </c>
      <c r="P2295">
        <v>344.77153856711158</v>
      </c>
      <c r="Q2295">
        <v>18.114329671865431</v>
      </c>
      <c r="R2295">
        <v>18.380716872922271</v>
      </c>
      <c r="T2295">
        <f t="shared" si="106"/>
        <v>381.2665851118993</v>
      </c>
      <c r="U2295">
        <v>32276974.13435911</v>
      </c>
      <c r="V2295">
        <v>1530322.687724334</v>
      </c>
      <c r="W2295">
        <v>3669483.6945580351</v>
      </c>
      <c r="Y2295">
        <f t="shared" si="107"/>
        <v>37476780.516641475</v>
      </c>
      <c r="Z2295">
        <v>1.400563589154955</v>
      </c>
      <c r="AA2295">
        <v>6.2459262798775353E-2</v>
      </c>
      <c r="AB2295">
        <v>8.2832241222410244E-2</v>
      </c>
      <c r="AD2295">
        <v>7.9644000000000006E-2</v>
      </c>
      <c r="AE2295">
        <v>5.4999999999999997E-3</v>
      </c>
      <c r="AF2295">
        <v>1.1448910872928559</v>
      </c>
      <c r="AG2295">
        <v>0.57766433885267154</v>
      </c>
      <c r="AH2295">
        <v>5.4522693873611212</v>
      </c>
    </row>
    <row r="2296" spans="1:34">
      <c r="A2296" t="s">
        <v>1531</v>
      </c>
      <c r="B2296" t="s">
        <v>2118</v>
      </c>
      <c r="C2296" t="s">
        <v>2505</v>
      </c>
      <c r="D2296" t="s">
        <v>2851</v>
      </c>
      <c r="E2296" t="s">
        <v>489</v>
      </c>
      <c r="F2296" t="s">
        <v>43</v>
      </c>
      <c r="G2296" t="s">
        <v>672</v>
      </c>
      <c r="I2296">
        <v>2.937425671141785</v>
      </c>
      <c r="J2296">
        <v>0.36717820889272312</v>
      </c>
      <c r="K2296">
        <v>0.36717820889272312</v>
      </c>
      <c r="M2296">
        <v>3.6717820889272321</v>
      </c>
      <c r="N2296" t="str">
        <f t="shared" si="105"/>
        <v>10Qf-303,67178208892723</v>
      </c>
      <c r="O2296" t="s">
        <v>2507</v>
      </c>
      <c r="P2296">
        <v>347.3457701605962</v>
      </c>
      <c r="Q2296">
        <v>16.472949644414442</v>
      </c>
      <c r="R2296">
        <v>18.51795622360018</v>
      </c>
      <c r="T2296">
        <f t="shared" si="106"/>
        <v>382.33667602861078</v>
      </c>
      <c r="U2296">
        <v>32517969.684351649</v>
      </c>
      <c r="V2296">
        <v>2248368.4106370821</v>
      </c>
      <c r="W2296">
        <v>3696881.840291196</v>
      </c>
      <c r="Y2296">
        <f t="shared" si="107"/>
        <v>38463219.935279928</v>
      </c>
      <c r="Z2296">
        <v>1.411020876478819</v>
      </c>
      <c r="AA2296">
        <v>7.2606091661207725E-2</v>
      </c>
      <c r="AB2296">
        <v>8.3450706926395141E-2</v>
      </c>
      <c r="AD2296">
        <v>7.9644000000000006E-2</v>
      </c>
      <c r="AE2296">
        <v>5.4999999999999997E-3</v>
      </c>
      <c r="AF2296">
        <v>1.153439399663005</v>
      </c>
      <c r="AG2296">
        <v>0.58197746109496618</v>
      </c>
      <c r="AH2296">
        <v>5.4923429496852023</v>
      </c>
    </row>
    <row r="2297" spans="1:34">
      <c r="A2297" t="s">
        <v>1531</v>
      </c>
      <c r="B2297" t="s">
        <v>2118</v>
      </c>
      <c r="C2297" t="s">
        <v>2508</v>
      </c>
      <c r="D2297" t="s">
        <v>2852</v>
      </c>
      <c r="E2297" t="s">
        <v>489</v>
      </c>
      <c r="F2297" t="s">
        <v>254</v>
      </c>
      <c r="G2297" t="s">
        <v>672</v>
      </c>
      <c r="I2297">
        <v>2.2369713964206528</v>
      </c>
      <c r="J2297">
        <v>0.41817695749846118</v>
      </c>
      <c r="K2297">
        <v>0.29501648376879042</v>
      </c>
      <c r="M2297">
        <v>2.9501648376879039</v>
      </c>
      <c r="N2297" t="str">
        <f t="shared" si="105"/>
        <v>10Qf-302,9501648376879</v>
      </c>
      <c r="O2297" t="s">
        <v>2510</v>
      </c>
      <c r="P2297">
        <v>264.51820046051853</v>
      </c>
      <c r="Q2297">
        <v>40.063753544376503</v>
      </c>
      <c r="R2297">
        <v>14.87861261741446</v>
      </c>
      <c r="T2297">
        <f t="shared" si="106"/>
        <v>319.46056662230944</v>
      </c>
      <c r="U2297">
        <v>24763781.690957181</v>
      </c>
      <c r="V2297">
        <v>22265886.587244119</v>
      </c>
      <c r="W2297">
        <v>2970331.7218099171</v>
      </c>
      <c r="Y2297">
        <f t="shared" si="107"/>
        <v>50000000.000011213</v>
      </c>
      <c r="Z2297">
        <v>1.0745508801959269</v>
      </c>
      <c r="AA2297">
        <v>0.23055806853740199</v>
      </c>
      <c r="AB2297">
        <v>6.7050095918513131E-2</v>
      </c>
      <c r="AD2297">
        <v>7.9644000000000006E-2</v>
      </c>
      <c r="AE2297">
        <v>5.4999999999999997E-3</v>
      </c>
      <c r="AF2297">
        <v>0.92675335215326837</v>
      </c>
      <c r="AG2297">
        <v>0.46760112677353283</v>
      </c>
      <c r="AH2297">
        <v>4.4296633166147057</v>
      </c>
    </row>
    <row r="2298" spans="1:34">
      <c r="A2298" t="s">
        <v>1531</v>
      </c>
      <c r="B2298" t="s">
        <v>2118</v>
      </c>
      <c r="C2298" t="s">
        <v>2511</v>
      </c>
      <c r="D2298" t="s">
        <v>2853</v>
      </c>
      <c r="E2298" t="s">
        <v>489</v>
      </c>
      <c r="F2298" t="s">
        <v>672</v>
      </c>
      <c r="G2298" t="s">
        <v>46</v>
      </c>
      <c r="I2298">
        <v>0.27243033493010432</v>
      </c>
      <c r="J2298">
        <v>0.27243033493010421</v>
      </c>
      <c r="K2298">
        <v>2.1794426794408341</v>
      </c>
      <c r="M2298">
        <v>2.7243033493010431</v>
      </c>
      <c r="N2298" t="str">
        <f t="shared" si="105"/>
        <v>10Qf-302,72430334930104</v>
      </c>
      <c r="O2298" t="s">
        <v>2513</v>
      </c>
      <c r="P2298">
        <v>32.214440498378387</v>
      </c>
      <c r="Q2298">
        <v>13.739521829004669</v>
      </c>
      <c r="R2298">
        <v>271.10334341492461</v>
      </c>
      <c r="T2298">
        <f t="shared" si="106"/>
        <v>317.05730574230768</v>
      </c>
      <c r="U2298">
        <v>3015865.7151353299</v>
      </c>
      <c r="V2298">
        <v>2742926.2781817289</v>
      </c>
      <c r="W2298">
        <v>24804282.445037119</v>
      </c>
      <c r="Y2298">
        <f t="shared" si="107"/>
        <v>30563074.438354179</v>
      </c>
      <c r="Z2298">
        <v>0.1308645504630164</v>
      </c>
      <c r="AA2298">
        <v>6.1916811748362867E-2</v>
      </c>
      <c r="AB2298">
        <v>1.548200402723952</v>
      </c>
      <c r="AD2298">
        <v>7.9644000000000006E-2</v>
      </c>
      <c r="AE2298">
        <v>5.4999999999999997E-3</v>
      </c>
      <c r="AF2298">
        <v>0.85580209925687201</v>
      </c>
      <c r="AG2298">
        <v>0.43180208086421529</v>
      </c>
      <c r="AH2298">
        <v>4.0970515294221297</v>
      </c>
    </row>
    <row r="2299" spans="1:34">
      <c r="A2299" t="s">
        <v>1531</v>
      </c>
      <c r="B2299" t="s">
        <v>2125</v>
      </c>
      <c r="C2299" t="s">
        <v>2502</v>
      </c>
      <c r="D2299" t="s">
        <v>2854</v>
      </c>
      <c r="E2299" t="s">
        <v>489</v>
      </c>
      <c r="F2299" t="s">
        <v>671</v>
      </c>
      <c r="G2299" t="s">
        <v>672</v>
      </c>
      <c r="I2299">
        <v>2.916611011265354</v>
      </c>
      <c r="J2299">
        <v>0.3645763764081692</v>
      </c>
      <c r="K2299">
        <v>0.36457637640816931</v>
      </c>
      <c r="M2299">
        <v>3.6457637640816931</v>
      </c>
      <c r="N2299" t="str">
        <f t="shared" si="105"/>
        <v>10Qf-303,64576376408169</v>
      </c>
      <c r="O2299" t="s">
        <v>2504</v>
      </c>
      <c r="P2299">
        <v>344.88447075260137</v>
      </c>
      <c r="Q2299">
        <v>18.12026313971208</v>
      </c>
      <c r="R2299">
        <v>18.38673759764902</v>
      </c>
      <c r="T2299">
        <f t="shared" si="106"/>
        <v>381.39147148996244</v>
      </c>
      <c r="U2299">
        <v>32287546.66956646</v>
      </c>
      <c r="V2299">
        <v>1537643.2992416951</v>
      </c>
      <c r="W2299">
        <v>3670685.658081383</v>
      </c>
      <c r="Y2299">
        <f t="shared" si="107"/>
        <v>37495875.626889534</v>
      </c>
      <c r="Z2299">
        <v>1.401022352971999</v>
      </c>
      <c r="AA2299">
        <v>6.2479721741184768E-2</v>
      </c>
      <c r="AB2299">
        <v>8.2859373467923186E-2</v>
      </c>
      <c r="AD2299">
        <v>7.9644000000000006E-2</v>
      </c>
      <c r="AE2299">
        <v>5.4999999999999997E-3</v>
      </c>
      <c r="AF2299">
        <v>1.145266103900008</v>
      </c>
      <c r="AG2299">
        <v>0.57785355660694826</v>
      </c>
      <c r="AH2299">
        <v>5.4540274245886504</v>
      </c>
    </row>
    <row r="2300" spans="1:34">
      <c r="A2300" t="s">
        <v>1531</v>
      </c>
      <c r="B2300" t="s">
        <v>2125</v>
      </c>
      <c r="C2300" t="s">
        <v>2505</v>
      </c>
      <c r="D2300" t="s">
        <v>2855</v>
      </c>
      <c r="E2300" t="s">
        <v>489</v>
      </c>
      <c r="F2300" t="s">
        <v>43</v>
      </c>
      <c r="G2300" t="s">
        <v>672</v>
      </c>
      <c r="I2300">
        <v>2.944970141916083</v>
      </c>
      <c r="J2300">
        <v>0.36812126773951043</v>
      </c>
      <c r="K2300">
        <v>0.36812126773951043</v>
      </c>
      <c r="M2300">
        <v>3.6812126773951039</v>
      </c>
      <c r="N2300" t="str">
        <f t="shared" si="105"/>
        <v>10Qf-303,6812126773951</v>
      </c>
      <c r="O2300" t="s">
        <v>2507</v>
      </c>
      <c r="P2300">
        <v>348.23789146167212</v>
      </c>
      <c r="Q2300">
        <v>16.515258693586219</v>
      </c>
      <c r="R2300">
        <v>18.565517658397059</v>
      </c>
      <c r="T2300">
        <f t="shared" si="106"/>
        <v>383.31866781365545</v>
      </c>
      <c r="U2300">
        <v>32601488.690239459</v>
      </c>
      <c r="V2300">
        <v>2302352.7612202</v>
      </c>
      <c r="W2300">
        <v>3706376.8948466601</v>
      </c>
      <c r="Y2300">
        <f t="shared" si="107"/>
        <v>38610218.346306324</v>
      </c>
      <c r="Z2300">
        <v>1.414644936099835</v>
      </c>
      <c r="AA2300">
        <v>7.2792572817805337E-2</v>
      </c>
      <c r="AB2300">
        <v>8.3665041343666036E-2</v>
      </c>
      <c r="AD2300">
        <v>7.9644000000000006E-2</v>
      </c>
      <c r="AE2300">
        <v>5.4999999999999997E-3</v>
      </c>
      <c r="AF2300">
        <v>1.156401888186944</v>
      </c>
      <c r="AG2300">
        <v>0.58347220936712407</v>
      </c>
      <c r="AH2300">
        <v>5.5062307749491719</v>
      </c>
    </row>
    <row r="2301" spans="1:34">
      <c r="A2301" t="s">
        <v>1531</v>
      </c>
      <c r="B2301" t="s">
        <v>2125</v>
      </c>
      <c r="C2301" t="s">
        <v>2508</v>
      </c>
      <c r="D2301" t="s">
        <v>2856</v>
      </c>
      <c r="E2301" t="s">
        <v>489</v>
      </c>
      <c r="F2301" t="s">
        <v>254</v>
      </c>
      <c r="G2301" t="s">
        <v>672</v>
      </c>
      <c r="I2301">
        <v>2.2439932584017028</v>
      </c>
      <c r="J2301">
        <v>0.41645165324470812</v>
      </c>
      <c r="K2301">
        <v>0.29560499018293462</v>
      </c>
      <c r="M2301">
        <v>2.956049901829346</v>
      </c>
      <c r="N2301" t="str">
        <f t="shared" si="105"/>
        <v>10Qf-302,95604990182935</v>
      </c>
      <c r="O2301" t="s">
        <v>2510</v>
      </c>
      <c r="P2301">
        <v>265.3485241285286</v>
      </c>
      <c r="Q2301">
        <v>39.898459490813821</v>
      </c>
      <c r="R2301">
        <v>14.90829285374247</v>
      </c>
      <c r="T2301">
        <f t="shared" si="106"/>
        <v>320.15527647308488</v>
      </c>
      <c r="U2301">
        <v>24841515.298745379</v>
      </c>
      <c r="V2301">
        <v>22182227.685896222</v>
      </c>
      <c r="W2301">
        <v>2976257.0153667042</v>
      </c>
      <c r="Y2301">
        <f t="shared" si="107"/>
        <v>50000000.0000083</v>
      </c>
      <c r="Z2301">
        <v>1.0779238996205049</v>
      </c>
      <c r="AA2301">
        <v>0.22960683770257989</v>
      </c>
      <c r="AB2301">
        <v>6.718384916176566E-2</v>
      </c>
      <c r="AD2301">
        <v>7.9644000000000006E-2</v>
      </c>
      <c r="AE2301">
        <v>5.4999999999999997E-3</v>
      </c>
      <c r="AF2301">
        <v>0.92860206340188878</v>
      </c>
      <c r="AG2301">
        <v>0.46853390943995132</v>
      </c>
      <c r="AH2301">
        <v>4.4383298746711866</v>
      </c>
    </row>
    <row r="2302" spans="1:34">
      <c r="A2302" t="s">
        <v>1531</v>
      </c>
      <c r="B2302" t="s">
        <v>2125</v>
      </c>
      <c r="C2302" t="s">
        <v>2511</v>
      </c>
      <c r="D2302" t="s">
        <v>2857</v>
      </c>
      <c r="E2302" t="s">
        <v>489</v>
      </c>
      <c r="F2302" t="s">
        <v>672</v>
      </c>
      <c r="G2302" t="s">
        <v>46</v>
      </c>
      <c r="I2302">
        <v>0.27251776718616277</v>
      </c>
      <c r="J2302">
        <v>0.27251776718616277</v>
      </c>
      <c r="K2302">
        <v>2.1801421374893022</v>
      </c>
      <c r="M2302">
        <v>2.7251776718616281</v>
      </c>
      <c r="N2302" t="str">
        <f t="shared" si="105"/>
        <v>10Qf-302,72517767186163</v>
      </c>
      <c r="O2302" t="s">
        <v>2513</v>
      </c>
      <c r="P2302">
        <v>32.22477921932574</v>
      </c>
      <c r="Q2302">
        <v>13.743931313693601</v>
      </c>
      <c r="R2302">
        <v>271.19034979380621</v>
      </c>
      <c r="T2302">
        <f t="shared" si="106"/>
        <v>317.15906032682557</v>
      </c>
      <c r="U2302">
        <v>3016833.610078129</v>
      </c>
      <c r="V2302">
        <v>2743806.577480136</v>
      </c>
      <c r="W2302">
        <v>24812242.991628371</v>
      </c>
      <c r="Y2302">
        <f t="shared" si="107"/>
        <v>30572883.179186635</v>
      </c>
      <c r="Z2302">
        <v>0.13090654939418539</v>
      </c>
      <c r="AA2302">
        <v>6.1936682980913017E-2</v>
      </c>
      <c r="AB2302">
        <v>1.5486972734343141</v>
      </c>
      <c r="AD2302">
        <v>7.9644000000000006E-2</v>
      </c>
      <c r="AE2302">
        <v>5.4999999999999997E-3</v>
      </c>
      <c r="AF2302">
        <v>0.8560767555586265</v>
      </c>
      <c r="AG2302">
        <v>0.431940660990068</v>
      </c>
      <c r="AH2302">
        <v>4.0983390884103219</v>
      </c>
    </row>
    <row r="2303" spans="1:34">
      <c r="A2303" t="s">
        <v>1194</v>
      </c>
      <c r="B2303" t="s">
        <v>1260</v>
      </c>
      <c r="C2303" t="s">
        <v>2569</v>
      </c>
      <c r="D2303" t="s">
        <v>2858</v>
      </c>
      <c r="E2303" t="s">
        <v>489</v>
      </c>
      <c r="F2303" t="s">
        <v>671</v>
      </c>
      <c r="G2303" t="s">
        <v>672</v>
      </c>
      <c r="I2303">
        <v>2.2327177027063358</v>
      </c>
      <c r="J2303">
        <v>0.27908971283829198</v>
      </c>
      <c r="K2303">
        <v>0.27908971283829198</v>
      </c>
      <c r="M2303">
        <v>2.79089712838292</v>
      </c>
      <c r="N2303" t="str">
        <f t="shared" si="105"/>
        <v>05Qd-612,79089712838292</v>
      </c>
      <c r="O2303" t="s">
        <v>2504</v>
      </c>
      <c r="P2303">
        <v>343.83852621677568</v>
      </c>
      <c r="Q2303">
        <v>17.552970387671191</v>
      </c>
      <c r="R2303">
        <v>17.811102305136941</v>
      </c>
      <c r="T2303">
        <f t="shared" si="106"/>
        <v>379.2025989095838</v>
      </c>
      <c r="U2303">
        <v>32189626.97216589</v>
      </c>
      <c r="V2303">
        <v>1440234.6385161511</v>
      </c>
      <c r="W2303">
        <v>3555767.163090745</v>
      </c>
      <c r="Y2303">
        <f t="shared" si="107"/>
        <v>37185628.773772784</v>
      </c>
      <c r="Z2303">
        <v>1.396773418041809</v>
      </c>
      <c r="AA2303">
        <v>6.0523663320839499E-2</v>
      </c>
      <c r="AB2303">
        <v>8.0265287408323643E-2</v>
      </c>
      <c r="AD2303">
        <v>7.9644000000000006E-2</v>
      </c>
      <c r="AE2303">
        <v>5.4999999999999997E-3</v>
      </c>
      <c r="AF2303">
        <v>0.87672161101034118</v>
      </c>
      <c r="AG2303">
        <v>0.44235719484869268</v>
      </c>
      <c r="AH2303">
        <v>4.1951199342419532</v>
      </c>
    </row>
    <row r="2304" spans="1:34">
      <c r="A2304" t="s">
        <v>1194</v>
      </c>
      <c r="B2304" t="s">
        <v>1260</v>
      </c>
      <c r="C2304" t="s">
        <v>2571</v>
      </c>
      <c r="D2304" t="s">
        <v>2859</v>
      </c>
      <c r="E2304" t="s">
        <v>489</v>
      </c>
      <c r="F2304" t="s">
        <v>43</v>
      </c>
      <c r="G2304" t="s">
        <v>672</v>
      </c>
      <c r="I2304">
        <v>2.2466647025325579</v>
      </c>
      <c r="J2304">
        <v>0.28083308781656979</v>
      </c>
      <c r="K2304">
        <v>0.28083308781656979</v>
      </c>
      <c r="M2304">
        <v>2.8083308781656982</v>
      </c>
      <c r="N2304" t="str">
        <f t="shared" si="105"/>
        <v>05Qd-612,8083308781657</v>
      </c>
      <c r="O2304" t="s">
        <v>2507</v>
      </c>
      <c r="P2304">
        <v>345.986364190014</v>
      </c>
      <c r="Q2304">
        <v>16.160667689808061</v>
      </c>
      <c r="R2304">
        <v>17.922361977801099</v>
      </c>
      <c r="T2304">
        <f t="shared" si="106"/>
        <v>380.06939385762314</v>
      </c>
      <c r="U2304">
        <v>32390704.215940502</v>
      </c>
      <c r="V2304">
        <v>2161303.0811990541</v>
      </c>
      <c r="W2304">
        <v>3577978.786147973</v>
      </c>
      <c r="Y2304">
        <f t="shared" si="107"/>
        <v>38129986.08328753</v>
      </c>
      <c r="Z2304">
        <v>1.4054985688278161</v>
      </c>
      <c r="AA2304">
        <v>7.1229679257253112E-2</v>
      </c>
      <c r="AB2304">
        <v>8.0766676342615973E-2</v>
      </c>
      <c r="AD2304">
        <v>7.9644000000000006E-2</v>
      </c>
      <c r="AE2304">
        <v>5.4999999999999997E-3</v>
      </c>
      <c r="AF2304">
        <v>0.88219818162273245</v>
      </c>
      <c r="AG2304">
        <v>0.44512044418926322</v>
      </c>
      <c r="AH2304">
        <v>4.2207935039776938</v>
      </c>
    </row>
    <row r="2305" spans="1:34">
      <c r="A2305" t="s">
        <v>1194</v>
      </c>
      <c r="B2305" t="s">
        <v>1260</v>
      </c>
      <c r="C2305" t="s">
        <v>2573</v>
      </c>
      <c r="D2305" t="s">
        <v>2860</v>
      </c>
      <c r="E2305" t="s">
        <v>489</v>
      </c>
      <c r="F2305" t="s">
        <v>49</v>
      </c>
      <c r="G2305" t="s">
        <v>672</v>
      </c>
      <c r="I2305">
        <v>0.18848944974602561</v>
      </c>
      <c r="J2305">
        <v>1.5079155979682051</v>
      </c>
      <c r="K2305">
        <v>0.18848944974602561</v>
      </c>
      <c r="M2305">
        <v>1.8848944974602559</v>
      </c>
      <c r="N2305" t="str">
        <f t="shared" si="105"/>
        <v>05Qd-611,88489449746026</v>
      </c>
      <c r="O2305" t="s">
        <v>2575</v>
      </c>
      <c r="P2305">
        <v>29.02737526088794</v>
      </c>
      <c r="Q2305">
        <v>192.34834284446239</v>
      </c>
      <c r="R2305">
        <v>12.02912439417155</v>
      </c>
      <c r="T2305">
        <f t="shared" si="106"/>
        <v>233.40484249952189</v>
      </c>
      <c r="U2305">
        <v>2717497.63445639</v>
      </c>
      <c r="V2305">
        <v>19643169.655869849</v>
      </c>
      <c r="W2305">
        <v>2401466.500430624</v>
      </c>
      <c r="Y2305">
        <f t="shared" si="107"/>
        <v>24762133.790756863</v>
      </c>
      <c r="Z2305">
        <v>0.11791775228343949</v>
      </c>
      <c r="AA2305">
        <v>1.47628578255576</v>
      </c>
      <c r="AB2305">
        <v>5.4208948454031847E-2</v>
      </c>
      <c r="AD2305">
        <v>7.9644000000000006E-2</v>
      </c>
      <c r="AE2305">
        <v>5.4999999999999997E-3</v>
      </c>
      <c r="AF2305">
        <v>0.5921134546995569</v>
      </c>
      <c r="AG2305">
        <v>0.29875577784745061</v>
      </c>
      <c r="AH2305">
        <v>2.8609077300072641</v>
      </c>
    </row>
    <row r="2306" spans="1:34">
      <c r="A2306" t="s">
        <v>1194</v>
      </c>
      <c r="B2306" t="s">
        <v>1260</v>
      </c>
      <c r="C2306" t="s">
        <v>2576</v>
      </c>
      <c r="D2306" t="s">
        <v>2861</v>
      </c>
      <c r="E2306" t="s">
        <v>489</v>
      </c>
      <c r="F2306" t="s">
        <v>672</v>
      </c>
      <c r="G2306" t="s">
        <v>1179</v>
      </c>
      <c r="I2306">
        <v>2.2044140512492878</v>
      </c>
      <c r="J2306">
        <v>0.27555175640616097</v>
      </c>
      <c r="K2306">
        <v>0.27555175640616109</v>
      </c>
      <c r="M2306">
        <v>2.7555175640616101</v>
      </c>
      <c r="N2306" t="str">
        <f t="shared" ref="N2306:N2369" si="108">_xlfn.CONCAT(A2306,M2306)</f>
        <v>05Qd-612,75551756406161</v>
      </c>
      <c r="O2306" t="s">
        <v>2534</v>
      </c>
      <c r="P2306">
        <v>339.47976389239039</v>
      </c>
      <c r="Q2306">
        <v>17.5853150365094</v>
      </c>
      <c r="R2306">
        <v>19.369332503981379</v>
      </c>
      <c r="T2306">
        <f t="shared" ref="T2306:T2369" si="109">SUM(P2306:S2306)</f>
        <v>376.43441143288112</v>
      </c>
      <c r="U2306">
        <v>31781566.43623329</v>
      </c>
      <c r="V2306">
        <v>3510691.5163466232</v>
      </c>
      <c r="W2306">
        <v>1372407.2650514159</v>
      </c>
      <c r="Y2306">
        <f t="shared" ref="Y2306:Y2369" si="110">SUM(U2306:X2306)</f>
        <v>36664665.217631333</v>
      </c>
      <c r="Z2306">
        <v>1.3790668410120279</v>
      </c>
      <c r="AA2306">
        <v>7.9247782725061958E-2</v>
      </c>
      <c r="AB2306">
        <v>7.02714966558802E-2</v>
      </c>
      <c r="AD2306">
        <v>7.9644000000000006E-2</v>
      </c>
      <c r="AE2306">
        <v>5.4999999999999997E-3</v>
      </c>
      <c r="AF2306">
        <v>0.86560761174710266</v>
      </c>
      <c r="AG2306">
        <v>0.4367495339037652</v>
      </c>
      <c r="AH2306">
        <v>4.1430187097124778</v>
      </c>
    </row>
    <row r="2307" spans="1:34">
      <c r="A2307" t="s">
        <v>1194</v>
      </c>
      <c r="B2307" t="s">
        <v>1260</v>
      </c>
      <c r="C2307" t="s">
        <v>2578</v>
      </c>
      <c r="D2307" t="s">
        <v>2862</v>
      </c>
      <c r="E2307" t="s">
        <v>489</v>
      </c>
      <c r="F2307" t="s">
        <v>672</v>
      </c>
      <c r="G2307" t="s">
        <v>46</v>
      </c>
      <c r="I2307">
        <v>0.20090734192932669</v>
      </c>
      <c r="J2307">
        <v>0.2009073419293268</v>
      </c>
      <c r="K2307">
        <v>1.6072587354346139</v>
      </c>
      <c r="M2307">
        <v>2.009073419293268</v>
      </c>
      <c r="N2307" t="str">
        <f t="shared" si="108"/>
        <v>05Qd-612,00907341929327</v>
      </c>
      <c r="O2307" t="s">
        <v>2513</v>
      </c>
      <c r="P2307">
        <v>30.939730657116321</v>
      </c>
      <c r="Q2307">
        <v>12.82161633463619</v>
      </c>
      <c r="R2307">
        <v>260.37591514040753</v>
      </c>
      <c r="T2307">
        <f t="shared" si="109"/>
        <v>304.13726213216006</v>
      </c>
      <c r="U2307">
        <v>2896529.3663571668</v>
      </c>
      <c r="V2307">
        <v>2559677.7537625139</v>
      </c>
      <c r="W2307">
        <v>23822788.976611849</v>
      </c>
      <c r="Y2307">
        <f t="shared" si="110"/>
        <v>29278996.096731529</v>
      </c>
      <c r="Z2307">
        <v>0.12568630344811199</v>
      </c>
      <c r="AA2307">
        <v>5.7780293578012669E-2</v>
      </c>
      <c r="AB2307">
        <v>1.4869388610343659</v>
      </c>
      <c r="AD2307">
        <v>7.9644000000000006E-2</v>
      </c>
      <c r="AE2307">
        <v>5.4999999999999997E-3</v>
      </c>
      <c r="AF2307">
        <v>0.63112254009212598</v>
      </c>
      <c r="AG2307">
        <v>0.3184381369579829</v>
      </c>
      <c r="AH2307">
        <v>3.043778096343376</v>
      </c>
    </row>
    <row r="2308" spans="1:34">
      <c r="A2308" t="s">
        <v>1531</v>
      </c>
      <c r="B2308" t="s">
        <v>2142</v>
      </c>
      <c r="C2308" t="s">
        <v>2502</v>
      </c>
      <c r="D2308" t="s">
        <v>2863</v>
      </c>
      <c r="E2308" t="s">
        <v>489</v>
      </c>
      <c r="F2308" t="s">
        <v>671</v>
      </c>
      <c r="G2308" t="s">
        <v>672</v>
      </c>
      <c r="I2308">
        <v>2.915560867365167</v>
      </c>
      <c r="J2308">
        <v>0.36444510842064581</v>
      </c>
      <c r="K2308">
        <v>0.36444510842064592</v>
      </c>
      <c r="M2308">
        <v>3.6444510842064579</v>
      </c>
      <c r="N2308" t="str">
        <f t="shared" si="108"/>
        <v>10Qf-303,64445108420646</v>
      </c>
      <c r="O2308" t="s">
        <v>2504</v>
      </c>
      <c r="P2308">
        <v>344.76029295795172</v>
      </c>
      <c r="Q2308">
        <v>18.113738826482631</v>
      </c>
      <c r="R2308">
        <v>18.38011733863679</v>
      </c>
      <c r="T2308">
        <f t="shared" si="109"/>
        <v>381.25414912307116</v>
      </c>
      <c r="U2308">
        <v>32275921.337955181</v>
      </c>
      <c r="V2308">
        <v>1529937.410014462</v>
      </c>
      <c r="W2308">
        <v>3669364.0049235048</v>
      </c>
      <c r="Y2308">
        <f t="shared" si="110"/>
        <v>37475222.75289315</v>
      </c>
      <c r="Z2308">
        <v>1.40051790617662</v>
      </c>
      <c r="AA2308">
        <v>6.2457225529513591E-2</v>
      </c>
      <c r="AB2308">
        <v>8.2829539436136079E-2</v>
      </c>
      <c r="AD2308">
        <v>7.9644000000000006E-2</v>
      </c>
      <c r="AE2308">
        <v>5.4999999999999997E-3</v>
      </c>
      <c r="AF2308">
        <v>1.144853743729777</v>
      </c>
      <c r="AG2308">
        <v>0.57764549684672362</v>
      </c>
      <c r="AH2308">
        <v>5.4520943247829594</v>
      </c>
    </row>
    <row r="2309" spans="1:34">
      <c r="A2309" t="s">
        <v>1531</v>
      </c>
      <c r="B2309" t="s">
        <v>2142</v>
      </c>
      <c r="C2309" t="s">
        <v>2505</v>
      </c>
      <c r="D2309" t="s">
        <v>2864</v>
      </c>
      <c r="E2309" t="s">
        <v>489</v>
      </c>
      <c r="F2309" t="s">
        <v>43</v>
      </c>
      <c r="G2309" t="s">
        <v>672</v>
      </c>
      <c r="I2309">
        <v>2.9365304274442598</v>
      </c>
      <c r="J2309">
        <v>0.36706630343053248</v>
      </c>
      <c r="K2309">
        <v>0.36706630343053259</v>
      </c>
      <c r="M2309">
        <v>3.670663034305325</v>
      </c>
      <c r="N2309" t="str">
        <f t="shared" si="108"/>
        <v>10Qf-303,67066303430533</v>
      </c>
      <c r="O2309" t="s">
        <v>2507</v>
      </c>
      <c r="P2309">
        <v>347.23990906097652</v>
      </c>
      <c r="Q2309">
        <v>16.467929158451621</v>
      </c>
      <c r="R2309">
        <v>18.51231247786626</v>
      </c>
      <c r="T2309">
        <f t="shared" si="109"/>
        <v>382.2201506972944</v>
      </c>
      <c r="U2309">
        <v>32508059.133183591</v>
      </c>
      <c r="V2309">
        <v>2242240.5500425538</v>
      </c>
      <c r="W2309">
        <v>3695755.1359798228</v>
      </c>
      <c r="Y2309">
        <f t="shared" si="110"/>
        <v>38446054.81920597</v>
      </c>
      <c r="Z2309">
        <v>1.4105908374963341</v>
      </c>
      <c r="AA2309">
        <v>7.2583963392022846E-2</v>
      </c>
      <c r="AB2309">
        <v>8.3425273527292051E-2</v>
      </c>
      <c r="AD2309">
        <v>7.9644000000000006E-2</v>
      </c>
      <c r="AE2309">
        <v>5.4999999999999997E-3</v>
      </c>
      <c r="AF2309">
        <v>1.1530878641796829</v>
      </c>
      <c r="AG2309">
        <v>0.58180009093739404</v>
      </c>
      <c r="AH2309">
        <v>5.4906949894224031</v>
      </c>
    </row>
    <row r="2310" spans="1:34">
      <c r="A2310" t="s">
        <v>1531</v>
      </c>
      <c r="B2310" t="s">
        <v>2142</v>
      </c>
      <c r="C2310" t="s">
        <v>2508</v>
      </c>
      <c r="D2310" t="s">
        <v>2865</v>
      </c>
      <c r="E2310" t="s">
        <v>489</v>
      </c>
      <c r="F2310" t="s">
        <v>254</v>
      </c>
      <c r="G2310" t="s">
        <v>672</v>
      </c>
      <c r="I2310">
        <v>2.2336810046630871</v>
      </c>
      <c r="J2310">
        <v>0.41898498565662318</v>
      </c>
      <c r="K2310">
        <v>0.29474066559107881</v>
      </c>
      <c r="M2310">
        <v>2.9474066559107879</v>
      </c>
      <c r="N2310" t="str">
        <f t="shared" si="108"/>
        <v>10Qf-302,94740665591079</v>
      </c>
      <c r="O2310" t="s">
        <v>2510</v>
      </c>
      <c r="P2310">
        <v>264.12911702927119</v>
      </c>
      <c r="Q2310">
        <v>40.141167281324542</v>
      </c>
      <c r="R2310">
        <v>14.86470223597887</v>
      </c>
      <c r="T2310">
        <f t="shared" si="109"/>
        <v>319.13498654657462</v>
      </c>
      <c r="U2310">
        <v>24727356.30648759</v>
      </c>
      <c r="V2310">
        <v>22305089.008010369</v>
      </c>
      <c r="W2310">
        <v>2967554.685516072</v>
      </c>
      <c r="Y2310">
        <f t="shared" si="110"/>
        <v>50000000.000014037</v>
      </c>
      <c r="Z2310">
        <v>1.072970308640592</v>
      </c>
      <c r="AA2310">
        <v>0.23100356752563919</v>
      </c>
      <c r="AB2310">
        <v>6.6987409132217748E-2</v>
      </c>
      <c r="AD2310">
        <v>7.9644000000000006E-2</v>
      </c>
      <c r="AE2310">
        <v>5.4999999999999997E-3</v>
      </c>
      <c r="AF2310">
        <v>0.92588690761595449</v>
      </c>
      <c r="AG2310">
        <v>0.46716395496185997</v>
      </c>
      <c r="AH2310">
        <v>4.4256015184886026</v>
      </c>
    </row>
    <row r="2311" spans="1:34">
      <c r="A2311" t="s">
        <v>1531</v>
      </c>
      <c r="B2311" t="s">
        <v>2142</v>
      </c>
      <c r="C2311" t="s">
        <v>2511</v>
      </c>
      <c r="D2311" t="s">
        <v>2866</v>
      </c>
      <c r="E2311" t="s">
        <v>489</v>
      </c>
      <c r="F2311" t="s">
        <v>672</v>
      </c>
      <c r="G2311" t="s">
        <v>46</v>
      </c>
      <c r="I2311">
        <v>0.27237477568306562</v>
      </c>
      <c r="J2311">
        <v>0.27237477568306562</v>
      </c>
      <c r="K2311">
        <v>2.1789982054645241</v>
      </c>
      <c r="M2311">
        <v>2.723747756830655</v>
      </c>
      <c r="N2311" t="str">
        <f t="shared" si="108"/>
        <v>10Qf-302,72374775683065</v>
      </c>
      <c r="O2311" t="s">
        <v>2513</v>
      </c>
      <c r="P2311">
        <v>32.207870708496792</v>
      </c>
      <c r="Q2311">
        <v>13.736719800780881</v>
      </c>
      <c r="R2311">
        <v>271.04805479358339</v>
      </c>
      <c r="T2311">
        <f t="shared" si="109"/>
        <v>316.99264530286109</v>
      </c>
      <c r="U2311">
        <v>3015250.661645249</v>
      </c>
      <c r="V2311">
        <v>2742366.887764588</v>
      </c>
      <c r="W2311">
        <v>24799223.877472181</v>
      </c>
      <c r="Y2311">
        <f t="shared" si="110"/>
        <v>30556841.426882017</v>
      </c>
      <c r="Z2311">
        <v>0.13083786204048939</v>
      </c>
      <c r="AA2311">
        <v>6.1904184478199821E-2</v>
      </c>
      <c r="AB2311">
        <v>1.547884663844644</v>
      </c>
      <c r="AD2311">
        <v>7.9644000000000006E-2</v>
      </c>
      <c r="AE2311">
        <v>5.4999999999999997E-3</v>
      </c>
      <c r="AF2311">
        <v>0.85562756759078185</v>
      </c>
      <c r="AG2311">
        <v>0.43171401945765892</v>
      </c>
      <c r="AH2311">
        <v>4.0962333438790957</v>
      </c>
    </row>
    <row r="2312" spans="1:34">
      <c r="A2312" t="s">
        <v>1194</v>
      </c>
      <c r="B2312" t="s">
        <v>1266</v>
      </c>
      <c r="C2312" t="s">
        <v>2569</v>
      </c>
      <c r="D2312" t="s">
        <v>2867</v>
      </c>
      <c r="E2312" t="s">
        <v>489</v>
      </c>
      <c r="F2312" t="s">
        <v>671</v>
      </c>
      <c r="G2312" t="s">
        <v>672</v>
      </c>
      <c r="I2312">
        <v>2.2241113755983539</v>
      </c>
      <c r="J2312">
        <v>0.27801392194979441</v>
      </c>
      <c r="K2312">
        <v>0.27801392194979418</v>
      </c>
      <c r="M2312">
        <v>2.7801392194979431</v>
      </c>
      <c r="N2312" t="str">
        <f t="shared" si="108"/>
        <v>05Qd-612,78013921949794</v>
      </c>
      <c r="O2312" t="s">
        <v>2504</v>
      </c>
      <c r="P2312">
        <v>342.51315184214661</v>
      </c>
      <c r="Q2312">
        <v>17.48530997332956</v>
      </c>
      <c r="R2312">
        <v>17.742446884702041</v>
      </c>
      <c r="T2312">
        <f t="shared" si="109"/>
        <v>377.74090870017818</v>
      </c>
      <c r="U2312">
        <v>32065547.488731619</v>
      </c>
      <c r="V2312">
        <v>1411903.4042787191</v>
      </c>
      <c r="W2312">
        <v>3542060.9541560961</v>
      </c>
      <c r="Y2312">
        <f t="shared" si="110"/>
        <v>37019511.847166434</v>
      </c>
      <c r="Z2312">
        <v>1.3913893567622171</v>
      </c>
      <c r="AA2312">
        <v>6.0290366274965278E-2</v>
      </c>
      <c r="AB2312">
        <v>7.9955893471949632E-2</v>
      </c>
      <c r="AD2312">
        <v>7.9644000000000006E-2</v>
      </c>
      <c r="AE2312">
        <v>5.4999999999999997E-3</v>
      </c>
      <c r="AF2312">
        <v>0.87334216319307112</v>
      </c>
      <c r="AG2312">
        <v>0.44065206629042403</v>
      </c>
      <c r="AH2312">
        <v>4.1792774489814377</v>
      </c>
    </row>
    <row r="2313" spans="1:34">
      <c r="A2313" t="s">
        <v>1194</v>
      </c>
      <c r="B2313" t="s">
        <v>1266</v>
      </c>
      <c r="C2313" t="s">
        <v>2571</v>
      </c>
      <c r="D2313" t="s">
        <v>2868</v>
      </c>
      <c r="E2313" t="s">
        <v>489</v>
      </c>
      <c r="F2313" t="s">
        <v>43</v>
      </c>
      <c r="G2313" t="s">
        <v>672</v>
      </c>
      <c r="I2313">
        <v>2.239288100674516</v>
      </c>
      <c r="J2313">
        <v>0.27991101258431461</v>
      </c>
      <c r="K2313">
        <v>0.2799110125843145</v>
      </c>
      <c r="M2313">
        <v>2.799110125843145</v>
      </c>
      <c r="N2313" t="str">
        <f t="shared" si="108"/>
        <v>05Qd-612,79911012584315</v>
      </c>
      <c r="O2313" t="s">
        <v>2507</v>
      </c>
      <c r="P2313">
        <v>344.85036750387547</v>
      </c>
      <c r="Q2313">
        <v>16.10760645144283</v>
      </c>
      <c r="R2313">
        <v>17.863516468492602</v>
      </c>
      <c r="T2313">
        <f t="shared" si="109"/>
        <v>378.82149042381093</v>
      </c>
      <c r="U2313">
        <v>32284353.976568669</v>
      </c>
      <c r="V2313">
        <v>2146436.6506206398</v>
      </c>
      <c r="W2313">
        <v>3566231.0051229792</v>
      </c>
      <c r="Y2313">
        <f t="shared" si="110"/>
        <v>37997021.63231229</v>
      </c>
      <c r="Z2313">
        <v>1.4008838155259089</v>
      </c>
      <c r="AA2313">
        <v>7.0995806804561579E-2</v>
      </c>
      <c r="AB2313">
        <v>8.050149052556671E-2</v>
      </c>
      <c r="AD2313">
        <v>7.9644000000000006E-2</v>
      </c>
      <c r="AE2313">
        <v>5.4999999999999997E-3</v>
      </c>
      <c r="AF2313">
        <v>0.87930161021250641</v>
      </c>
      <c r="AG2313">
        <v>0.44365895494613861</v>
      </c>
      <c r="AH2313">
        <v>4.2072146910017896</v>
      </c>
    </row>
    <row r="2314" spans="1:34">
      <c r="A2314" t="s">
        <v>1194</v>
      </c>
      <c r="B2314" t="s">
        <v>1266</v>
      </c>
      <c r="C2314" t="s">
        <v>2573</v>
      </c>
      <c r="D2314" t="s">
        <v>2869</v>
      </c>
      <c r="E2314" t="s">
        <v>489</v>
      </c>
      <c r="F2314" t="s">
        <v>49</v>
      </c>
      <c r="G2314" t="s">
        <v>672</v>
      </c>
      <c r="I2314">
        <v>0.18726988964410229</v>
      </c>
      <c r="J2314">
        <v>1.498159117152819</v>
      </c>
      <c r="K2314">
        <v>0.18726988964410241</v>
      </c>
      <c r="M2314">
        <v>1.8726988964410241</v>
      </c>
      <c r="N2314" t="str">
        <f t="shared" si="108"/>
        <v>05Qd-611,87269889644102</v>
      </c>
      <c r="O2314" t="s">
        <v>2575</v>
      </c>
      <c r="P2314">
        <v>28.83956300519176</v>
      </c>
      <c r="Q2314">
        <v>191.1038150211798</v>
      </c>
      <c r="R2314">
        <v>11.951293830222371</v>
      </c>
      <c r="T2314">
        <f t="shared" si="109"/>
        <v>231.89467185659393</v>
      </c>
      <c r="U2314">
        <v>2699914.9437725381</v>
      </c>
      <c r="V2314">
        <v>19441020.38201277</v>
      </c>
      <c r="W2314">
        <v>2385928.5871204799</v>
      </c>
      <c r="Y2314">
        <f t="shared" si="110"/>
        <v>24526863.91290579</v>
      </c>
      <c r="Z2314">
        <v>0.11715480355507769</v>
      </c>
      <c r="AA2314">
        <v>1.466733952244474</v>
      </c>
      <c r="AB2314">
        <v>5.3858206962713213E-2</v>
      </c>
      <c r="AD2314">
        <v>7.9644000000000006E-2</v>
      </c>
      <c r="AE2314">
        <v>5.4999999999999997E-3</v>
      </c>
      <c r="AF2314">
        <v>0.5882823758453477</v>
      </c>
      <c r="AG2314">
        <v>0.29682277508590232</v>
      </c>
      <c r="AH2314">
        <v>2.842948047372273</v>
      </c>
    </row>
    <row r="2315" spans="1:34">
      <c r="A2315" t="s">
        <v>1194</v>
      </c>
      <c r="B2315" t="s">
        <v>1266</v>
      </c>
      <c r="C2315" t="s">
        <v>2576</v>
      </c>
      <c r="D2315" t="s">
        <v>2870</v>
      </c>
      <c r="E2315" t="s">
        <v>489</v>
      </c>
      <c r="F2315" t="s">
        <v>672</v>
      </c>
      <c r="G2315" t="s">
        <v>1179</v>
      </c>
      <c r="I2315">
        <v>2.193182781116513</v>
      </c>
      <c r="J2315">
        <v>0.27414784763956412</v>
      </c>
      <c r="K2315">
        <v>0.27414784763956418</v>
      </c>
      <c r="M2315">
        <v>2.741478476395641</v>
      </c>
      <c r="N2315" t="str">
        <f t="shared" si="108"/>
        <v>05Qd-612,74147847639564</v>
      </c>
      <c r="O2315" t="s">
        <v>2534</v>
      </c>
      <c r="P2315">
        <v>337.75014829194299</v>
      </c>
      <c r="Q2315">
        <v>17.495719607087661</v>
      </c>
      <c r="R2315">
        <v>19.270647683169031</v>
      </c>
      <c r="T2315">
        <f t="shared" si="109"/>
        <v>374.5165155821997</v>
      </c>
      <c r="U2315">
        <v>31619642.51922423</v>
      </c>
      <c r="V2315">
        <v>3492804.8925743848</v>
      </c>
      <c r="W2315">
        <v>1322137.8962747741</v>
      </c>
      <c r="Y2315">
        <f t="shared" si="110"/>
        <v>36434585.308073387</v>
      </c>
      <c r="Z2315">
        <v>1.3720406327487571</v>
      </c>
      <c r="AA2315">
        <v>7.8844023161515245E-2</v>
      </c>
      <c r="AB2315">
        <v>6.9913470376230372E-2</v>
      </c>
      <c r="AD2315">
        <v>7.9644000000000006E-2</v>
      </c>
      <c r="AE2315">
        <v>5.4999999999999997E-3</v>
      </c>
      <c r="AF2315">
        <v>0.86119742713999192</v>
      </c>
      <c r="AG2315">
        <v>0.43452433850870908</v>
      </c>
      <c r="AH2315">
        <v>4.1223442420443419</v>
      </c>
    </row>
    <row r="2316" spans="1:34">
      <c r="A2316" t="s">
        <v>1194</v>
      </c>
      <c r="B2316" t="s">
        <v>1266</v>
      </c>
      <c r="C2316" t="s">
        <v>2578</v>
      </c>
      <c r="D2316" t="s">
        <v>2871</v>
      </c>
      <c r="E2316" t="s">
        <v>489</v>
      </c>
      <c r="F2316" t="s">
        <v>672</v>
      </c>
      <c r="G2316" t="s">
        <v>46</v>
      </c>
      <c r="I2316">
        <v>0.19477996656034921</v>
      </c>
      <c r="J2316">
        <v>0.19477996656034921</v>
      </c>
      <c r="K2316">
        <v>1.5582397324827939</v>
      </c>
      <c r="M2316">
        <v>1.9477996656034919</v>
      </c>
      <c r="N2316" t="str">
        <f t="shared" si="108"/>
        <v>05Qd-611,94779966560349</v>
      </c>
      <c r="O2316" t="s">
        <v>2513</v>
      </c>
      <c r="P2316">
        <v>29.996114850293779</v>
      </c>
      <c r="Q2316">
        <v>12.43057609008919</v>
      </c>
      <c r="R2316">
        <v>252.4348366622126</v>
      </c>
      <c r="T2316">
        <f t="shared" si="109"/>
        <v>294.86152760259557</v>
      </c>
      <c r="U2316">
        <v>2808189.5250925291</v>
      </c>
      <c r="V2316">
        <v>2481611.3861011402</v>
      </c>
      <c r="W2316">
        <v>23096229.314859971</v>
      </c>
      <c r="Y2316">
        <f t="shared" si="110"/>
        <v>28386030.22605364</v>
      </c>
      <c r="Z2316">
        <v>0.1218530579700214</v>
      </c>
      <c r="AA2316">
        <v>5.6018080488723233E-2</v>
      </c>
      <c r="AB2316">
        <v>1.4415894354494989</v>
      </c>
      <c r="AD2316">
        <v>7.9644000000000006E-2</v>
      </c>
      <c r="AE2316">
        <v>5.4999999999999997E-3</v>
      </c>
      <c r="AF2316">
        <v>0.61187424050371486</v>
      </c>
      <c r="AG2316">
        <v>0.30872624699815349</v>
      </c>
      <c r="AH2316">
        <v>2.9535441531053599</v>
      </c>
    </row>
    <row r="2317" spans="1:34">
      <c r="A2317" t="s">
        <v>1531</v>
      </c>
      <c r="B2317" t="s">
        <v>2159</v>
      </c>
      <c r="C2317" t="s">
        <v>2502</v>
      </c>
      <c r="D2317" t="s">
        <v>2872</v>
      </c>
      <c r="E2317" t="s">
        <v>489</v>
      </c>
      <c r="F2317" t="s">
        <v>671</v>
      </c>
      <c r="G2317" t="s">
        <v>672</v>
      </c>
      <c r="I2317">
        <v>2.911259446202012</v>
      </c>
      <c r="J2317">
        <v>0.36390743077525151</v>
      </c>
      <c r="K2317">
        <v>0.36390743077525139</v>
      </c>
      <c r="M2317">
        <v>3.6390743077525149</v>
      </c>
      <c r="N2317" t="str">
        <f t="shared" si="108"/>
        <v>10Qf-303,63907430775251</v>
      </c>
      <c r="O2317" t="s">
        <v>2504</v>
      </c>
      <c r="P2317">
        <v>344.25165695691868</v>
      </c>
      <c r="Q2317">
        <v>18.08701504225154</v>
      </c>
      <c r="R2317">
        <v>18.35300055757876</v>
      </c>
      <c r="T2317">
        <f t="shared" si="109"/>
        <v>380.69167255674898</v>
      </c>
      <c r="U2317">
        <v>32228303.628217969</v>
      </c>
      <c r="V2317">
        <v>1519083.6664592731</v>
      </c>
      <c r="W2317">
        <v>3663950.4736325722</v>
      </c>
      <c r="Y2317">
        <f t="shared" si="110"/>
        <v>37411337.768309817</v>
      </c>
      <c r="Z2317">
        <v>1.3984516768522941</v>
      </c>
      <c r="AA2317">
        <v>6.2365080366402197E-2</v>
      </c>
      <c r="AB2317">
        <v>8.2707338339992609E-2</v>
      </c>
      <c r="AD2317">
        <v>7.9644000000000006E-2</v>
      </c>
      <c r="AE2317">
        <v>5.4999999999999997E-3</v>
      </c>
      <c r="AF2317">
        <v>1.143164704006026</v>
      </c>
      <c r="AG2317">
        <v>0.57679327777877365</v>
      </c>
      <c r="AH2317">
        <v>5.4441762895373138</v>
      </c>
    </row>
    <row r="2318" spans="1:34">
      <c r="A2318" t="s">
        <v>1531</v>
      </c>
      <c r="B2318" t="s">
        <v>2159</v>
      </c>
      <c r="C2318" t="s">
        <v>2505</v>
      </c>
      <c r="D2318" t="s">
        <v>2873</v>
      </c>
      <c r="E2318" t="s">
        <v>489</v>
      </c>
      <c r="F2318" t="s">
        <v>43</v>
      </c>
      <c r="G2318" t="s">
        <v>672</v>
      </c>
      <c r="I2318">
        <v>2.9330979081663759</v>
      </c>
      <c r="J2318">
        <v>0.36663723852079688</v>
      </c>
      <c r="K2318">
        <v>0.3666372385207971</v>
      </c>
      <c r="M2318">
        <v>3.6663723852079699</v>
      </c>
      <c r="N2318" t="str">
        <f t="shared" si="108"/>
        <v>10Qf-303,66637238520797</v>
      </c>
      <c r="O2318" t="s">
        <v>2507</v>
      </c>
      <c r="P2318">
        <v>346.83401928344739</v>
      </c>
      <c r="Q2318">
        <v>16.448679746364839</v>
      </c>
      <c r="R2318">
        <v>18.490673379948319</v>
      </c>
      <c r="T2318">
        <f t="shared" si="109"/>
        <v>381.77337240976055</v>
      </c>
      <c r="U2318">
        <v>32470060.364766821</v>
      </c>
      <c r="V2318">
        <v>2238428.2484456091</v>
      </c>
      <c r="W2318">
        <v>3691435.1566491029</v>
      </c>
      <c r="Y2318">
        <f t="shared" si="110"/>
        <v>38399923.769861534</v>
      </c>
      <c r="Z2318">
        <v>1.4089419936098</v>
      </c>
      <c r="AA2318">
        <v>7.2499119778185253E-2</v>
      </c>
      <c r="AB2318">
        <v>8.3327757473322744E-2</v>
      </c>
      <c r="AD2318">
        <v>7.9644000000000006E-2</v>
      </c>
      <c r="AE2318">
        <v>5.4999999999999997E-3</v>
      </c>
      <c r="AF2318">
        <v>1.151740016295697</v>
      </c>
      <c r="AG2318">
        <v>0.58112002305546329</v>
      </c>
      <c r="AH2318">
        <v>5.4843764245591302</v>
      </c>
    </row>
    <row r="2319" spans="1:34">
      <c r="A2319" t="s">
        <v>1531</v>
      </c>
      <c r="B2319" t="s">
        <v>2159</v>
      </c>
      <c r="C2319" t="s">
        <v>2508</v>
      </c>
      <c r="D2319" t="s">
        <v>2874</v>
      </c>
      <c r="E2319" t="s">
        <v>489</v>
      </c>
      <c r="F2319" t="s">
        <v>254</v>
      </c>
      <c r="G2319" t="s">
        <v>672</v>
      </c>
      <c r="I2319">
        <v>2.227952089745115</v>
      </c>
      <c r="J2319">
        <v>0.42029172332883052</v>
      </c>
      <c r="K2319">
        <v>0.29424931256377168</v>
      </c>
      <c r="M2319">
        <v>2.9424931256377169</v>
      </c>
      <c r="N2319" t="str">
        <f t="shared" si="108"/>
        <v>10Qf-302,94249312563772</v>
      </c>
      <c r="O2319" t="s">
        <v>2510</v>
      </c>
      <c r="P2319">
        <v>263.45168223188477</v>
      </c>
      <c r="Q2319">
        <v>40.266360253122031</v>
      </c>
      <c r="R2319">
        <v>14.83992175165371</v>
      </c>
      <c r="T2319">
        <f t="shared" si="109"/>
        <v>318.5579642366605</v>
      </c>
      <c r="U2319">
        <v>24663935.916498829</v>
      </c>
      <c r="V2319">
        <v>22373456.51643711</v>
      </c>
      <c r="W2319">
        <v>2962607.56708739</v>
      </c>
      <c r="Y2319">
        <f t="shared" si="110"/>
        <v>50000000.000023328</v>
      </c>
      <c r="Z2319">
        <v>1.0702183688627629</v>
      </c>
      <c r="AA2319">
        <v>0.23172402547624329</v>
      </c>
      <c r="AB2319">
        <v>6.6875736498912916E-2</v>
      </c>
      <c r="AD2319">
        <v>7.9644000000000006E-2</v>
      </c>
      <c r="AE2319">
        <v>5.4999999999999997E-3</v>
      </c>
      <c r="AF2319">
        <v>0.92434339025268597</v>
      </c>
      <c r="AG2319">
        <v>0.46638516041357808</v>
      </c>
      <c r="AH2319">
        <v>4.4183656763039814</v>
      </c>
    </row>
    <row r="2320" spans="1:34">
      <c r="A2320" t="s">
        <v>1531</v>
      </c>
      <c r="B2320" t="s">
        <v>2159</v>
      </c>
      <c r="C2320" t="s">
        <v>2511</v>
      </c>
      <c r="D2320" t="s">
        <v>2875</v>
      </c>
      <c r="E2320" t="s">
        <v>489</v>
      </c>
      <c r="F2320" t="s">
        <v>672</v>
      </c>
      <c r="G2320" t="s">
        <v>46</v>
      </c>
      <c r="I2320">
        <v>0.26900370779756272</v>
      </c>
      <c r="J2320">
        <v>0.26900370779756261</v>
      </c>
      <c r="K2320">
        <v>2.1520296623805009</v>
      </c>
      <c r="M2320">
        <v>2.6900370779756271</v>
      </c>
      <c r="N2320" t="str">
        <f t="shared" si="108"/>
        <v>10Qf-302,69003707797563</v>
      </c>
      <c r="O2320" t="s">
        <v>2513</v>
      </c>
      <c r="P2320">
        <v>31.80924745737688</v>
      </c>
      <c r="Q2320">
        <v>13.566706205151711</v>
      </c>
      <c r="R2320">
        <v>267.693407173769</v>
      </c>
      <c r="T2320">
        <f t="shared" si="109"/>
        <v>313.06936083629762</v>
      </c>
      <c r="U2320">
        <v>2977932.1741064428</v>
      </c>
      <c r="V2320">
        <v>2708425.7677676068</v>
      </c>
      <c r="W2320">
        <v>24492294.327960521</v>
      </c>
      <c r="Y2320">
        <f t="shared" si="110"/>
        <v>30178652.269834571</v>
      </c>
      <c r="Z2320">
        <v>0.12921853692557581</v>
      </c>
      <c r="AA2320">
        <v>6.1138022458426262E-2</v>
      </c>
      <c r="AB2320">
        <v>1.528727147266014</v>
      </c>
      <c r="AD2320">
        <v>7.9644000000000006E-2</v>
      </c>
      <c r="AE2320">
        <v>5.4999999999999997E-3</v>
      </c>
      <c r="AF2320">
        <v>0.84503782554208162</v>
      </c>
      <c r="AG2320">
        <v>0.42637087685913683</v>
      </c>
      <c r="AH2320">
        <v>4.0465897803768449</v>
      </c>
    </row>
    <row r="2321" spans="1:34">
      <c r="A2321" t="s">
        <v>1194</v>
      </c>
      <c r="B2321" t="s">
        <v>1272</v>
      </c>
      <c r="C2321" t="s">
        <v>2569</v>
      </c>
      <c r="D2321" t="s">
        <v>2876</v>
      </c>
      <c r="E2321" t="s">
        <v>489</v>
      </c>
      <c r="F2321" t="s">
        <v>671</v>
      </c>
      <c r="G2321" t="s">
        <v>672</v>
      </c>
      <c r="I2321">
        <v>2.2257095781413541</v>
      </c>
      <c r="J2321">
        <v>0.27821369726766931</v>
      </c>
      <c r="K2321">
        <v>0.2782136972676692</v>
      </c>
      <c r="M2321">
        <v>2.782136972676692</v>
      </c>
      <c r="N2321" t="str">
        <f t="shared" si="108"/>
        <v>05Qd-612,78213697267669</v>
      </c>
      <c r="O2321" t="s">
        <v>2504</v>
      </c>
      <c r="P2321">
        <v>342.75927503376852</v>
      </c>
      <c r="Q2321">
        <v>17.497874572014268</v>
      </c>
      <c r="R2321">
        <v>17.755196256896831</v>
      </c>
      <c r="T2321">
        <f t="shared" si="109"/>
        <v>378.01234586267964</v>
      </c>
      <c r="U2321">
        <v>32088589.158362661</v>
      </c>
      <c r="V2321">
        <v>1422625.122151891</v>
      </c>
      <c r="W2321">
        <v>3544606.2092573019</v>
      </c>
      <c r="Y2321">
        <f t="shared" si="110"/>
        <v>37055820.489771858</v>
      </c>
      <c r="Z2321">
        <v>1.392389181695751</v>
      </c>
      <c r="AA2321">
        <v>6.0333689742376212E-2</v>
      </c>
      <c r="AB2321">
        <v>8.0013348199116929E-2</v>
      </c>
      <c r="AD2321">
        <v>7.9644000000000006E-2</v>
      </c>
      <c r="AE2321">
        <v>5.4999999999999997E-3</v>
      </c>
      <c r="AF2321">
        <v>0.87396972963665731</v>
      </c>
      <c r="AG2321">
        <v>0.44096871016925582</v>
      </c>
      <c r="AH2321">
        <v>4.1822194124826053</v>
      </c>
    </row>
    <row r="2322" spans="1:34">
      <c r="A2322" t="s">
        <v>1194</v>
      </c>
      <c r="B2322" t="s">
        <v>1272</v>
      </c>
      <c r="C2322" t="s">
        <v>2571</v>
      </c>
      <c r="D2322" t="s">
        <v>2877</v>
      </c>
      <c r="E2322" t="s">
        <v>489</v>
      </c>
      <c r="F2322" t="s">
        <v>43</v>
      </c>
      <c r="G2322" t="s">
        <v>672</v>
      </c>
      <c r="I2322">
        <v>2.2385635821167051</v>
      </c>
      <c r="J2322">
        <v>0.27982044776458809</v>
      </c>
      <c r="K2322">
        <v>0.27982044776458798</v>
      </c>
      <c r="M2322">
        <v>2.7982044776458812</v>
      </c>
      <c r="N2322" t="str">
        <f t="shared" si="108"/>
        <v>05Qd-612,79820447764588</v>
      </c>
      <c r="O2322" t="s">
        <v>2507</v>
      </c>
      <c r="P2322">
        <v>344.73879164597258</v>
      </c>
      <c r="Q2322">
        <v>16.102394857725841</v>
      </c>
      <c r="R2322">
        <v>17.857736752526041</v>
      </c>
      <c r="T2322">
        <f t="shared" si="109"/>
        <v>378.69892325622442</v>
      </c>
      <c r="U2322">
        <v>32273908.418636251</v>
      </c>
      <c r="V2322">
        <v>2134019.374230844</v>
      </c>
      <c r="W2322">
        <v>3565077.1560296542</v>
      </c>
      <c r="Y2322">
        <f t="shared" si="110"/>
        <v>37973004.948896751</v>
      </c>
      <c r="Z2322">
        <v>1.400430561511216</v>
      </c>
      <c r="AA2322">
        <v>7.0972836209781398E-2</v>
      </c>
      <c r="AB2322">
        <v>8.0475444380008337E-2</v>
      </c>
      <c r="AD2322">
        <v>7.9644000000000006E-2</v>
      </c>
      <c r="AE2322">
        <v>5.4999999999999997E-3</v>
      </c>
      <c r="AF2322">
        <v>0.87901711339661193</v>
      </c>
      <c r="AG2322">
        <v>0.4435154097068722</v>
      </c>
      <c r="AH2322">
        <v>4.2058810007493648</v>
      </c>
    </row>
    <row r="2323" spans="1:34">
      <c r="A2323" t="s">
        <v>1194</v>
      </c>
      <c r="B2323" t="s">
        <v>1272</v>
      </c>
      <c r="C2323" t="s">
        <v>2573</v>
      </c>
      <c r="D2323" t="s">
        <v>2878</v>
      </c>
      <c r="E2323" t="s">
        <v>489</v>
      </c>
      <c r="F2323" t="s">
        <v>49</v>
      </c>
      <c r="G2323" t="s">
        <v>672</v>
      </c>
      <c r="I2323">
        <v>0.18706297542696609</v>
      </c>
      <c r="J2323">
        <v>1.496503803415729</v>
      </c>
      <c r="K2323">
        <v>0.18706297542696609</v>
      </c>
      <c r="M2323">
        <v>1.870629754269661</v>
      </c>
      <c r="N2323" t="str">
        <f t="shared" si="108"/>
        <v>05Qd-611,87062975426966</v>
      </c>
      <c r="O2323" t="s">
        <v>2575</v>
      </c>
      <c r="P2323">
        <v>28.807698215752779</v>
      </c>
      <c r="Q2323">
        <v>190.89266470570729</v>
      </c>
      <c r="R2323">
        <v>11.93808886378946</v>
      </c>
      <c r="T2323">
        <f t="shared" si="109"/>
        <v>231.63845178524952</v>
      </c>
      <c r="U2323">
        <v>2696931.811844673</v>
      </c>
      <c r="V2323">
        <v>19405932.590398051</v>
      </c>
      <c r="W2323">
        <v>2383292.3782420261</v>
      </c>
      <c r="Y2323">
        <f t="shared" si="110"/>
        <v>24486156.780484751</v>
      </c>
      <c r="Z2323">
        <v>0.11702535939025541</v>
      </c>
      <c r="AA2323">
        <v>1.4651133601244459</v>
      </c>
      <c r="AB2323">
        <v>5.3798699111497872E-2</v>
      </c>
      <c r="AD2323">
        <v>7.9644000000000006E-2</v>
      </c>
      <c r="AE2323">
        <v>5.4999999999999997E-3</v>
      </c>
      <c r="AF2323">
        <v>0.58763238354020775</v>
      </c>
      <c r="AG2323">
        <v>0.29649481605174127</v>
      </c>
      <c r="AH2323">
        <v>2.8399009538616098</v>
      </c>
    </row>
    <row r="2324" spans="1:34">
      <c r="A2324" t="s">
        <v>1194</v>
      </c>
      <c r="B2324" t="s">
        <v>1272</v>
      </c>
      <c r="C2324" t="s">
        <v>2576</v>
      </c>
      <c r="D2324" t="s">
        <v>2879</v>
      </c>
      <c r="E2324" t="s">
        <v>489</v>
      </c>
      <c r="F2324" t="s">
        <v>672</v>
      </c>
      <c r="G2324" t="s">
        <v>1179</v>
      </c>
      <c r="I2324">
        <v>2.1959475660596359</v>
      </c>
      <c r="J2324">
        <v>0.27449344575745449</v>
      </c>
      <c r="K2324">
        <v>0.27449344575745449</v>
      </c>
      <c r="M2324">
        <v>2.744934457574546</v>
      </c>
      <c r="N2324" t="str">
        <f t="shared" si="108"/>
        <v>05Qd-612,74493445757455</v>
      </c>
      <c r="O2324" t="s">
        <v>2534</v>
      </c>
      <c r="P2324">
        <v>338.175925173184</v>
      </c>
      <c r="Q2324">
        <v>17.517775179726321</v>
      </c>
      <c r="R2324">
        <v>19.294940777669581</v>
      </c>
      <c r="T2324">
        <f t="shared" si="109"/>
        <v>374.98864113057988</v>
      </c>
      <c r="U2324">
        <v>31659503.08729763</v>
      </c>
      <c r="V2324">
        <v>3497208.0159526099</v>
      </c>
      <c r="W2324">
        <v>1342256.391403906</v>
      </c>
      <c r="Y2324">
        <f t="shared" si="110"/>
        <v>36498967.494654149</v>
      </c>
      <c r="Z2324">
        <v>1.373770263911029</v>
      </c>
      <c r="AA2324">
        <v>7.8943416048405046E-2</v>
      </c>
      <c r="AB2324">
        <v>7.000160516913588E-2</v>
      </c>
      <c r="AD2324">
        <v>7.9644000000000006E-2</v>
      </c>
      <c r="AE2324">
        <v>5.4999999999999997E-3</v>
      </c>
      <c r="AF2324">
        <v>0.86228307567786766</v>
      </c>
      <c r="AG2324">
        <v>0.43507211152556552</v>
      </c>
      <c r="AH2324">
        <v>4.1274336447779776</v>
      </c>
    </row>
    <row r="2325" spans="1:34">
      <c r="A2325" t="s">
        <v>1194</v>
      </c>
      <c r="B2325" t="s">
        <v>1272</v>
      </c>
      <c r="C2325" t="s">
        <v>2578</v>
      </c>
      <c r="D2325" t="s">
        <v>2880</v>
      </c>
      <c r="E2325" t="s">
        <v>489</v>
      </c>
      <c r="F2325" t="s">
        <v>672</v>
      </c>
      <c r="G2325" t="s">
        <v>46</v>
      </c>
      <c r="I2325">
        <v>0.19538992312568901</v>
      </c>
      <c r="J2325">
        <v>0.19538992312568901</v>
      </c>
      <c r="K2325">
        <v>1.5631193850055121</v>
      </c>
      <c r="M2325">
        <v>1.9538992312568899</v>
      </c>
      <c r="N2325" t="str">
        <f t="shared" si="108"/>
        <v>05Qd-611,95389923125689</v>
      </c>
      <c r="O2325" t="s">
        <v>2513</v>
      </c>
      <c r="P2325">
        <v>30.090048161356101</v>
      </c>
      <c r="Q2325">
        <v>12.46950263695641</v>
      </c>
      <c r="R2325">
        <v>253.22534037089289</v>
      </c>
      <c r="T2325">
        <f t="shared" si="109"/>
        <v>295.78489116920542</v>
      </c>
      <c r="U2325">
        <v>2816983.415284608</v>
      </c>
      <c r="V2325">
        <v>2489382.5916532539</v>
      </c>
      <c r="W2325">
        <v>23168555.524551701</v>
      </c>
      <c r="Y2325">
        <f t="shared" si="110"/>
        <v>28474921.531489562</v>
      </c>
      <c r="Z2325">
        <v>0.1222346427604291</v>
      </c>
      <c r="AA2325">
        <v>5.6193501999339653E-2</v>
      </c>
      <c r="AB2325">
        <v>1.4461037957104881</v>
      </c>
      <c r="AD2325">
        <v>7.9644000000000006E-2</v>
      </c>
      <c r="AE2325">
        <v>5.4999999999999997E-3</v>
      </c>
      <c r="AF2325">
        <v>0.61379033442624809</v>
      </c>
      <c r="AG2325">
        <v>0.30969302815421712</v>
      </c>
      <c r="AH2325">
        <v>2.9625265938373548</v>
      </c>
    </row>
    <row r="2326" spans="1:34">
      <c r="A2326" t="s">
        <v>1232</v>
      </c>
      <c r="B2326" t="s">
        <v>1278</v>
      </c>
      <c r="C2326" t="s">
        <v>2676</v>
      </c>
      <c r="D2326" t="s">
        <v>2881</v>
      </c>
      <c r="E2326" t="s">
        <v>489</v>
      </c>
      <c r="F2326" t="s">
        <v>671</v>
      </c>
      <c r="G2326" t="s">
        <v>672</v>
      </c>
      <c r="I2326">
        <v>2.2221131341768592</v>
      </c>
      <c r="J2326">
        <v>0.27776414177210729</v>
      </c>
      <c r="K2326">
        <v>0.2777641417721074</v>
      </c>
      <c r="M2326">
        <v>2.7776414177210729</v>
      </c>
      <c r="N2326" t="str">
        <f t="shared" si="108"/>
        <v>05Vd-612,77764141772107</v>
      </c>
      <c r="O2326" t="s">
        <v>2504</v>
      </c>
      <c r="P2326">
        <v>342.20542266323622</v>
      </c>
      <c r="Q2326">
        <v>17.469600386552671</v>
      </c>
      <c r="R2326">
        <v>17.726506274590221</v>
      </c>
      <c r="T2326">
        <f t="shared" si="109"/>
        <v>377.40152932437911</v>
      </c>
      <c r="U2326">
        <v>32036738.362579979</v>
      </c>
      <c r="V2326">
        <v>1409821.6586407099</v>
      </c>
      <c r="W2326">
        <v>3538878.6077171061</v>
      </c>
      <c r="Y2326">
        <f t="shared" si="110"/>
        <v>36985438.628937796</v>
      </c>
      <c r="Z2326">
        <v>1.390139270153868</v>
      </c>
      <c r="AA2326">
        <v>6.0236198705602699E-2</v>
      </c>
      <c r="AB2326">
        <v>7.9884057510863693E-2</v>
      </c>
      <c r="AD2326">
        <v>7.9644000000000006E-2</v>
      </c>
      <c r="AE2326">
        <v>5.4999999999999997E-3</v>
      </c>
      <c r="AF2326">
        <v>0.87255751342023247</v>
      </c>
      <c r="AG2326">
        <v>0.99022916541756256</v>
      </c>
      <c r="AH2326">
        <v>4.7255720965588681</v>
      </c>
    </row>
    <row r="2327" spans="1:34">
      <c r="A2327" t="s">
        <v>1232</v>
      </c>
      <c r="B2327" t="s">
        <v>1278</v>
      </c>
      <c r="C2327" t="s">
        <v>2678</v>
      </c>
      <c r="D2327" t="s">
        <v>2882</v>
      </c>
      <c r="E2327" t="s">
        <v>489</v>
      </c>
      <c r="F2327" t="s">
        <v>43</v>
      </c>
      <c r="G2327" t="s">
        <v>672</v>
      </c>
      <c r="I2327">
        <v>2.2354874382720369</v>
      </c>
      <c r="J2327">
        <v>0.27943592978400461</v>
      </c>
      <c r="K2327">
        <v>0.27943592978400472</v>
      </c>
      <c r="M2327">
        <v>2.7943592978400469</v>
      </c>
      <c r="N2327" t="str">
        <f t="shared" si="108"/>
        <v>05Vd-612,79435929784005</v>
      </c>
      <c r="O2327" t="s">
        <v>2507</v>
      </c>
      <c r="P2327">
        <v>344.26506549389381</v>
      </c>
      <c r="Q2327">
        <v>16.080267595752261</v>
      </c>
      <c r="R2327">
        <v>17.833197370473279</v>
      </c>
      <c r="T2327">
        <f t="shared" si="109"/>
        <v>378.17853046011936</v>
      </c>
      <c r="U2327">
        <v>32229558.914553151</v>
      </c>
      <c r="V2327">
        <v>2127052.5330051179</v>
      </c>
      <c r="W2327">
        <v>3560178.1706995559</v>
      </c>
      <c r="Y2327">
        <f t="shared" si="110"/>
        <v>37916789.618257828</v>
      </c>
      <c r="Z2327">
        <v>1.3985061462808011</v>
      </c>
      <c r="AA2327">
        <v>7.0875308198967008E-2</v>
      </c>
      <c r="AB2327">
        <v>8.0364858268068523E-2</v>
      </c>
      <c r="AD2327">
        <v>7.9644000000000006E-2</v>
      </c>
      <c r="AE2327">
        <v>5.4999999999999997E-3</v>
      </c>
      <c r="AF2327">
        <v>0.87780920350996239</v>
      </c>
      <c r="AG2327">
        <v>0.99618908967997666</v>
      </c>
      <c r="AH2327">
        <v>4.7535015910299858</v>
      </c>
    </row>
    <row r="2328" spans="1:34">
      <c r="A2328" t="s">
        <v>1232</v>
      </c>
      <c r="B2328" t="s">
        <v>1278</v>
      </c>
      <c r="C2328" t="s">
        <v>2680</v>
      </c>
      <c r="D2328" t="s">
        <v>2883</v>
      </c>
      <c r="E2328" t="s">
        <v>489</v>
      </c>
      <c r="F2328" t="s">
        <v>49</v>
      </c>
      <c r="G2328" t="s">
        <v>672</v>
      </c>
      <c r="I2328">
        <v>0.18653001517033241</v>
      </c>
      <c r="J2328">
        <v>1.492240121362659</v>
      </c>
      <c r="K2328">
        <v>0.18653001517033241</v>
      </c>
      <c r="M2328">
        <v>1.8653001517033241</v>
      </c>
      <c r="N2328" t="str">
        <f t="shared" si="108"/>
        <v>05Vd-611,86530015170332</v>
      </c>
      <c r="O2328" t="s">
        <v>2575</v>
      </c>
      <c r="P2328">
        <v>28.72562233623119</v>
      </c>
      <c r="Q2328">
        <v>190.34879329909231</v>
      </c>
      <c r="R2328">
        <v>11.904076110116319</v>
      </c>
      <c r="T2328">
        <f t="shared" si="109"/>
        <v>230.97849174543981</v>
      </c>
      <c r="U2328">
        <v>2689247.9959143228</v>
      </c>
      <c r="V2328">
        <v>19317486.18354569</v>
      </c>
      <c r="W2328">
        <v>2376502.1509688739</v>
      </c>
      <c r="Y2328">
        <f t="shared" si="110"/>
        <v>24383236.330428883</v>
      </c>
      <c r="Z2328">
        <v>0.11669194298099041</v>
      </c>
      <c r="AA2328">
        <v>1.460939112437927</v>
      </c>
      <c r="AB2328">
        <v>5.3645421487106507E-2</v>
      </c>
      <c r="AD2328">
        <v>7.9644000000000006E-2</v>
      </c>
      <c r="AE2328">
        <v>5.4999999999999997E-3</v>
      </c>
      <c r="AF2328">
        <v>0.58595816283874058</v>
      </c>
      <c r="AG2328">
        <v>0.66497950408223505</v>
      </c>
      <c r="AH2328">
        <v>3.201381818624299</v>
      </c>
    </row>
    <row r="2329" spans="1:34">
      <c r="A2329" t="s">
        <v>1232</v>
      </c>
      <c r="B2329" t="s">
        <v>1278</v>
      </c>
      <c r="C2329" t="s">
        <v>2682</v>
      </c>
      <c r="D2329" t="s">
        <v>2884</v>
      </c>
      <c r="E2329" t="s">
        <v>489</v>
      </c>
      <c r="F2329" t="s">
        <v>672</v>
      </c>
      <c r="G2329" t="s">
        <v>1179</v>
      </c>
      <c r="I2329">
        <v>2.1911384930851532</v>
      </c>
      <c r="J2329">
        <v>0.27389231163564398</v>
      </c>
      <c r="K2329">
        <v>0.27389231163564409</v>
      </c>
      <c r="M2329">
        <v>2.7389231163564411</v>
      </c>
      <c r="N2329" t="str">
        <f t="shared" si="108"/>
        <v>05Vd-612,73892311635644</v>
      </c>
      <c r="O2329" t="s">
        <v>2534</v>
      </c>
      <c r="P2329">
        <v>337.43532793511349</v>
      </c>
      <c r="Q2329">
        <v>17.479411668460401</v>
      </c>
      <c r="R2329">
        <v>19.252685315985381</v>
      </c>
      <c r="T2329">
        <f t="shared" si="109"/>
        <v>374.16742491955927</v>
      </c>
      <c r="U2329">
        <v>31590169.528046992</v>
      </c>
      <c r="V2329">
        <v>3489549.213522349</v>
      </c>
      <c r="W2329">
        <v>1319360.587598769</v>
      </c>
      <c r="Y2329">
        <f t="shared" si="110"/>
        <v>36399079.329168111</v>
      </c>
      <c r="Z2329">
        <v>1.370761739686027</v>
      </c>
      <c r="AA2329">
        <v>7.8770531843654651E-2</v>
      </c>
      <c r="AB2329">
        <v>6.984830331767436E-2</v>
      </c>
      <c r="AD2329">
        <v>7.9644000000000006E-2</v>
      </c>
      <c r="AE2329">
        <v>5.4999999999999997E-3</v>
      </c>
      <c r="AF2329">
        <v>0.86039469623762532</v>
      </c>
      <c r="AG2329">
        <v>0.97642609098107103</v>
      </c>
      <c r="AH2329">
        <v>4.6608879035751372</v>
      </c>
    </row>
    <row r="2330" spans="1:34">
      <c r="A2330" t="s">
        <v>1531</v>
      </c>
      <c r="B2330" t="s">
        <v>2182</v>
      </c>
      <c r="C2330" t="s">
        <v>2502</v>
      </c>
      <c r="D2330" t="s">
        <v>2885</v>
      </c>
      <c r="E2330" t="s">
        <v>489</v>
      </c>
      <c r="F2330" t="s">
        <v>671</v>
      </c>
      <c r="G2330" t="s">
        <v>672</v>
      </c>
      <c r="I2330">
        <v>2.9136431428755052</v>
      </c>
      <c r="J2330">
        <v>0.36420539285943809</v>
      </c>
      <c r="K2330">
        <v>0.3642053928594382</v>
      </c>
      <c r="M2330">
        <v>3.642053928594382</v>
      </c>
      <c r="N2330" t="str">
        <f t="shared" si="108"/>
        <v>10Qf-303,64205392859438</v>
      </c>
      <c r="O2330" t="s">
        <v>2504</v>
      </c>
      <c r="P2330">
        <v>344.53352518085978</v>
      </c>
      <c r="Q2330">
        <v>18.10182442574564</v>
      </c>
      <c r="R2330">
        <v>18.36802772612425</v>
      </c>
      <c r="T2330">
        <f t="shared" si="109"/>
        <v>381.00337733272966</v>
      </c>
      <c r="U2330">
        <v>32254691.692068178</v>
      </c>
      <c r="V2330">
        <v>1526409.3445758461</v>
      </c>
      <c r="W2330">
        <v>3666950.4627153859</v>
      </c>
      <c r="Y2330">
        <f t="shared" si="110"/>
        <v>37448051.499359414</v>
      </c>
      <c r="Z2330">
        <v>1.3995967086406851</v>
      </c>
      <c r="AA2330">
        <v>6.2416143982462063E-2</v>
      </c>
      <c r="AB2330">
        <v>8.2775057899488344E-2</v>
      </c>
      <c r="AD2330">
        <v>7.9644000000000006E-2</v>
      </c>
      <c r="AE2330">
        <v>5.4999999999999997E-3</v>
      </c>
      <c r="AF2330">
        <v>1.1441007105532091</v>
      </c>
      <c r="AG2330">
        <v>0.5772655476822095</v>
      </c>
      <c r="AH2330">
        <v>5.4485641868297998</v>
      </c>
    </row>
    <row r="2331" spans="1:34">
      <c r="A2331" t="s">
        <v>1531</v>
      </c>
      <c r="B2331" t="s">
        <v>2182</v>
      </c>
      <c r="C2331" t="s">
        <v>2505</v>
      </c>
      <c r="D2331" t="s">
        <v>2886</v>
      </c>
      <c r="E2331" t="s">
        <v>489</v>
      </c>
      <c r="F2331" t="s">
        <v>43</v>
      </c>
      <c r="G2331" t="s">
        <v>672</v>
      </c>
      <c r="I2331">
        <v>2.9327984489760519</v>
      </c>
      <c r="J2331">
        <v>0.3665998061220066</v>
      </c>
      <c r="K2331">
        <v>0.36659980612200649</v>
      </c>
      <c r="M2331">
        <v>3.665998061220066</v>
      </c>
      <c r="N2331" t="str">
        <f t="shared" si="108"/>
        <v>10Qf-303,66599806122007</v>
      </c>
      <c r="O2331" t="s">
        <v>2507</v>
      </c>
      <c r="P2331">
        <v>346.79860872510841</v>
      </c>
      <c r="Q2331">
        <v>16.4470003928373</v>
      </c>
      <c r="R2331">
        <v>18.488785545906531</v>
      </c>
      <c r="T2331">
        <f t="shared" si="109"/>
        <v>381.73439466385224</v>
      </c>
      <c r="U2331">
        <v>32466745.283480398</v>
      </c>
      <c r="V2331">
        <v>2225720.3658422711</v>
      </c>
      <c r="W2331">
        <v>3691058.273838588</v>
      </c>
      <c r="Y2331">
        <f t="shared" si="110"/>
        <v>38383523.923161253</v>
      </c>
      <c r="Z2331">
        <v>1.408798145486815</v>
      </c>
      <c r="AA2331">
        <v>7.2491717867854397E-2</v>
      </c>
      <c r="AB2331">
        <v>8.3319249996393632E-2</v>
      </c>
      <c r="AD2331">
        <v>7.9644000000000006E-2</v>
      </c>
      <c r="AE2331">
        <v>5.4999999999999997E-3</v>
      </c>
      <c r="AF2331">
        <v>1.1516224276083979</v>
      </c>
      <c r="AG2331">
        <v>0.58106069270338034</v>
      </c>
      <c r="AH2331">
        <v>5.4838251815318433</v>
      </c>
    </row>
    <row r="2332" spans="1:34">
      <c r="A2332" t="s">
        <v>1531</v>
      </c>
      <c r="B2332" t="s">
        <v>2182</v>
      </c>
      <c r="C2332" t="s">
        <v>2508</v>
      </c>
      <c r="D2332" t="s">
        <v>2887</v>
      </c>
      <c r="E2332" t="s">
        <v>489</v>
      </c>
      <c r="F2332" t="s">
        <v>254</v>
      </c>
      <c r="G2332" t="s">
        <v>672</v>
      </c>
      <c r="I2332">
        <v>2.2306486597963171</v>
      </c>
      <c r="J2332">
        <v>0.41967982825563621</v>
      </c>
      <c r="K2332">
        <v>0.29448094311688361</v>
      </c>
      <c r="M2332">
        <v>2.944809431168836</v>
      </c>
      <c r="N2332" t="str">
        <f t="shared" si="108"/>
        <v>10Qf-302,94480943116884</v>
      </c>
      <c r="O2332" t="s">
        <v>2510</v>
      </c>
      <c r="P2332">
        <v>263.77054721983279</v>
      </c>
      <c r="Q2332">
        <v>40.20773719183687</v>
      </c>
      <c r="R2332">
        <v>14.851603611684309</v>
      </c>
      <c r="T2332">
        <f t="shared" si="109"/>
        <v>318.82988802335399</v>
      </c>
      <c r="U2332">
        <v>24693787.55973807</v>
      </c>
      <c r="V2332">
        <v>22341272.733734809</v>
      </c>
      <c r="W2332">
        <v>2964939.7065355279</v>
      </c>
      <c r="Y2332">
        <f t="shared" si="110"/>
        <v>50000000.000008404</v>
      </c>
      <c r="Z2332">
        <v>1.0715136924089941</v>
      </c>
      <c r="AA2332">
        <v>0.2313866626835463</v>
      </c>
      <c r="AB2332">
        <v>6.6928380509191268E-2</v>
      </c>
      <c r="AD2332">
        <v>7.9644000000000006E-2</v>
      </c>
      <c r="AE2332">
        <v>5.4999999999999997E-3</v>
      </c>
      <c r="AF2332">
        <v>0.92507102549806364</v>
      </c>
      <c r="AG2332">
        <v>0.46675229484026048</v>
      </c>
      <c r="AH2332">
        <v>4.42177675150716</v>
      </c>
    </row>
    <row r="2333" spans="1:34">
      <c r="A2333" t="s">
        <v>1531</v>
      </c>
      <c r="B2333" t="s">
        <v>2182</v>
      </c>
      <c r="C2333" t="s">
        <v>2511</v>
      </c>
      <c r="D2333" t="s">
        <v>2888</v>
      </c>
      <c r="E2333" t="s">
        <v>489</v>
      </c>
      <c r="F2333" t="s">
        <v>672</v>
      </c>
      <c r="G2333" t="s">
        <v>46</v>
      </c>
      <c r="I2333">
        <v>0.27068599140562938</v>
      </c>
      <c r="J2333">
        <v>0.27068599140562938</v>
      </c>
      <c r="K2333">
        <v>2.165487931245035</v>
      </c>
      <c r="M2333">
        <v>2.7068599140562939</v>
      </c>
      <c r="N2333" t="str">
        <f t="shared" si="108"/>
        <v>10Qf-302,70685991405629</v>
      </c>
      <c r="O2333" t="s">
        <v>2513</v>
      </c>
      <c r="P2333">
        <v>32.008174736188778</v>
      </c>
      <c r="Q2333">
        <v>13.651549078327131</v>
      </c>
      <c r="R2333">
        <v>269.36749648117308</v>
      </c>
      <c r="T2333">
        <f t="shared" si="109"/>
        <v>315.02722029568901</v>
      </c>
      <c r="U2333">
        <v>2996555.435932274</v>
      </c>
      <c r="V2333">
        <v>2725363.6022312492</v>
      </c>
      <c r="W2333">
        <v>24645463.165703379</v>
      </c>
      <c r="Y2333">
        <f t="shared" si="110"/>
        <v>30367382.203866903</v>
      </c>
      <c r="Z2333">
        <v>0.13002663815328031</v>
      </c>
      <c r="AA2333">
        <v>6.1520364746023383E-2</v>
      </c>
      <c r="AB2333">
        <v>1.538287434156139</v>
      </c>
      <c r="AD2333">
        <v>7.9644000000000006E-2</v>
      </c>
      <c r="AE2333">
        <v>5.4999999999999997E-3</v>
      </c>
      <c r="AF2333">
        <v>0.85032248609098238</v>
      </c>
      <c r="AG2333">
        <v>0.42903729637792259</v>
      </c>
      <c r="AH2333">
        <v>4.0713636965251991</v>
      </c>
    </row>
    <row r="2334" spans="1:34">
      <c r="A2334" t="s">
        <v>1531</v>
      </c>
      <c r="B2334" t="s">
        <v>2190</v>
      </c>
      <c r="C2334" t="s">
        <v>2502</v>
      </c>
      <c r="D2334" t="s">
        <v>2889</v>
      </c>
      <c r="E2334" t="s">
        <v>489</v>
      </c>
      <c r="F2334" t="s">
        <v>671</v>
      </c>
      <c r="G2334" t="s">
        <v>672</v>
      </c>
      <c r="I2334">
        <v>2.9160900047310601</v>
      </c>
      <c r="J2334">
        <v>0.36451125059138229</v>
      </c>
      <c r="K2334">
        <v>0.36451125059138262</v>
      </c>
      <c r="M2334">
        <v>3.6451125059138252</v>
      </c>
      <c r="N2334" t="str">
        <f t="shared" si="108"/>
        <v>10Qf-303,64511250591383</v>
      </c>
      <c r="O2334" t="s">
        <v>2504</v>
      </c>
      <c r="P2334">
        <v>344.82286258403019</v>
      </c>
      <c r="Q2334">
        <v>18.117026240632129</v>
      </c>
      <c r="R2334">
        <v>18.383453097112021</v>
      </c>
      <c r="T2334">
        <f t="shared" si="109"/>
        <v>381.32334192177433</v>
      </c>
      <c r="U2334">
        <v>32281779.008837551</v>
      </c>
      <c r="V2334">
        <v>1533926.9622971369</v>
      </c>
      <c r="W2334">
        <v>3670029.9480104088</v>
      </c>
      <c r="Y2334">
        <f t="shared" si="110"/>
        <v>37485735.919145092</v>
      </c>
      <c r="Z2334">
        <v>1.40077208243617</v>
      </c>
      <c r="AA2334">
        <v>6.2468560724798852E-2</v>
      </c>
      <c r="AB2334">
        <v>8.2844571948338441E-2</v>
      </c>
      <c r="AD2334">
        <v>7.9644000000000006E-2</v>
      </c>
      <c r="AE2334">
        <v>5.4999999999999997E-3</v>
      </c>
      <c r="AF2334">
        <v>1.1450615201823531</v>
      </c>
      <c r="AG2334">
        <v>0.57775033218734118</v>
      </c>
      <c r="AH2334">
        <v>5.4530683582835193</v>
      </c>
    </row>
    <row r="2335" spans="1:34">
      <c r="A2335" t="s">
        <v>1531</v>
      </c>
      <c r="B2335" t="s">
        <v>2190</v>
      </c>
      <c r="C2335" t="s">
        <v>2505</v>
      </c>
      <c r="D2335" t="s">
        <v>2890</v>
      </c>
      <c r="E2335" t="s">
        <v>489</v>
      </c>
      <c r="F2335" t="s">
        <v>43</v>
      </c>
      <c r="G2335" t="s">
        <v>672</v>
      </c>
      <c r="I2335">
        <v>2.9405048505732392</v>
      </c>
      <c r="J2335">
        <v>0.3675631063216549</v>
      </c>
      <c r="K2335">
        <v>0.36756310632165479</v>
      </c>
      <c r="M2335">
        <v>3.675631063216549</v>
      </c>
      <c r="N2335" t="str">
        <f t="shared" si="108"/>
        <v>10Qf-303,67563106321655</v>
      </c>
      <c r="O2335" t="s">
        <v>2507</v>
      </c>
      <c r="P2335">
        <v>347.70987808053047</v>
      </c>
      <c r="Q2335">
        <v>16.490217542703331</v>
      </c>
      <c r="R2335">
        <v>18.53736781602835</v>
      </c>
      <c r="T2335">
        <f t="shared" si="109"/>
        <v>382.73746343926211</v>
      </c>
      <c r="U2335">
        <v>32552056.900374979</v>
      </c>
      <c r="V2335">
        <v>2270609.7767555448</v>
      </c>
      <c r="W2335">
        <v>3700757.1255911691</v>
      </c>
      <c r="Y2335">
        <f t="shared" si="110"/>
        <v>38523423.802721687</v>
      </c>
      <c r="Z2335">
        <v>1.412499990147257</v>
      </c>
      <c r="AA2335">
        <v>7.2682201564596219E-2</v>
      </c>
      <c r="AB2335">
        <v>8.3538184782543976E-2</v>
      </c>
      <c r="AD2335">
        <v>7.9644000000000006E-2</v>
      </c>
      <c r="AE2335">
        <v>5.4999999999999997E-3</v>
      </c>
      <c r="AF2335">
        <v>1.154648501533994</v>
      </c>
      <c r="AG2335">
        <v>0.58258752351982301</v>
      </c>
      <c r="AH2335">
        <v>5.498011088270367</v>
      </c>
    </row>
    <row r="2336" spans="1:34">
      <c r="A2336" t="s">
        <v>1531</v>
      </c>
      <c r="B2336" t="s">
        <v>2190</v>
      </c>
      <c r="C2336" t="s">
        <v>2508</v>
      </c>
      <c r="D2336" t="s">
        <v>2891</v>
      </c>
      <c r="E2336" t="s">
        <v>489</v>
      </c>
      <c r="F2336" t="s">
        <v>254</v>
      </c>
      <c r="G2336" t="s">
        <v>672</v>
      </c>
      <c r="I2336">
        <v>2.2377890018619229</v>
      </c>
      <c r="J2336">
        <v>0.41797581707601589</v>
      </c>
      <c r="K2336">
        <v>0.29508497988199323</v>
      </c>
      <c r="M2336">
        <v>2.9508497988199331</v>
      </c>
      <c r="N2336" t="str">
        <f t="shared" si="108"/>
        <v>10Qf-302,95084979881993</v>
      </c>
      <c r="O2336" t="s">
        <v>2510</v>
      </c>
      <c r="P2336">
        <v>264.61488096361199</v>
      </c>
      <c r="Q2336">
        <v>40.044483137032998</v>
      </c>
      <c r="R2336">
        <v>14.882067092639449</v>
      </c>
      <c r="T2336">
        <f t="shared" si="109"/>
        <v>319.54143119328444</v>
      </c>
      <c r="U2336">
        <v>24772832.768985879</v>
      </c>
      <c r="V2336">
        <v>22256145.86580221</v>
      </c>
      <c r="W2336">
        <v>2971021.3652334572</v>
      </c>
      <c r="Y2336">
        <f t="shared" si="110"/>
        <v>50000000.000021547</v>
      </c>
      <c r="Z2336">
        <v>1.074943624889926</v>
      </c>
      <c r="AA2336">
        <v>0.2304471715918095</v>
      </c>
      <c r="AB2336">
        <v>6.7065663424781333E-2</v>
      </c>
      <c r="AD2336">
        <v>7.9644000000000006E-2</v>
      </c>
      <c r="AE2336">
        <v>5.4999999999999997E-3</v>
      </c>
      <c r="AF2336">
        <v>0.92696852318950762</v>
      </c>
      <c r="AG2336">
        <v>0.46770969311295929</v>
      </c>
      <c r="AH2336">
        <v>4.4306720151223997</v>
      </c>
    </row>
    <row r="2337" spans="1:34">
      <c r="A2337" t="s">
        <v>1531</v>
      </c>
      <c r="B2337" t="s">
        <v>2190</v>
      </c>
      <c r="C2337" t="s">
        <v>2511</v>
      </c>
      <c r="D2337" t="s">
        <v>2892</v>
      </c>
      <c r="E2337" t="s">
        <v>489</v>
      </c>
      <c r="F2337" t="s">
        <v>672</v>
      </c>
      <c r="G2337" t="s">
        <v>46</v>
      </c>
      <c r="I2337">
        <v>0.27243226164040701</v>
      </c>
      <c r="J2337">
        <v>0.27243226164040701</v>
      </c>
      <c r="K2337">
        <v>2.1794580931232561</v>
      </c>
      <c r="M2337">
        <v>2.724322616404069</v>
      </c>
      <c r="N2337" t="str">
        <f t="shared" si="108"/>
        <v>10Qf-302,72432261640407</v>
      </c>
      <c r="O2337" t="s">
        <v>2513</v>
      </c>
      <c r="P2337">
        <v>32.214668328713138</v>
      </c>
      <c r="Q2337">
        <v>13.739618999087689</v>
      </c>
      <c r="R2337">
        <v>271.10526074033908</v>
      </c>
      <c r="T2337">
        <f t="shared" si="109"/>
        <v>317.05954806813992</v>
      </c>
      <c r="U2337">
        <v>3015887.0442562089</v>
      </c>
      <c r="V2337">
        <v>2742945.6769917822</v>
      </c>
      <c r="W2337">
        <v>24804457.868477199</v>
      </c>
      <c r="Y2337">
        <f t="shared" si="110"/>
        <v>30563290.589725189</v>
      </c>
      <c r="Z2337">
        <v>0.1308654759769747</v>
      </c>
      <c r="AA2337">
        <v>6.1917249642913563E-2</v>
      </c>
      <c r="AB2337">
        <v>1.5482113520687359</v>
      </c>
      <c r="AD2337">
        <v>7.9644000000000006E-2</v>
      </c>
      <c r="AE2337">
        <v>5.4999999999999997E-3</v>
      </c>
      <c r="AF2337">
        <v>0.85580815174996949</v>
      </c>
      <c r="AG2337">
        <v>0.431805134700045</v>
      </c>
      <c r="AH2337">
        <v>4.0970799028540839</v>
      </c>
    </row>
    <row r="2338" spans="1:34">
      <c r="A2338" t="s">
        <v>1531</v>
      </c>
      <c r="B2338" t="s">
        <v>2197</v>
      </c>
      <c r="C2338" t="s">
        <v>2502</v>
      </c>
      <c r="D2338" t="s">
        <v>2893</v>
      </c>
      <c r="E2338" t="s">
        <v>489</v>
      </c>
      <c r="F2338" t="s">
        <v>671</v>
      </c>
      <c r="G2338" t="s">
        <v>672</v>
      </c>
      <c r="I2338">
        <v>2.915878139465605</v>
      </c>
      <c r="J2338">
        <v>0.36448476743320068</v>
      </c>
      <c r="K2338">
        <v>0.36448476743320068</v>
      </c>
      <c r="M2338">
        <v>3.6448476743320071</v>
      </c>
      <c r="N2338" t="str">
        <f t="shared" si="108"/>
        <v>10Qf-303,64484767433201</v>
      </c>
      <c r="O2338" t="s">
        <v>2504</v>
      </c>
      <c r="P2338">
        <v>344.79780986371043</v>
      </c>
      <c r="Q2338">
        <v>18.11570996830601</v>
      </c>
      <c r="R2338">
        <v>18.38211746783993</v>
      </c>
      <c r="T2338">
        <f t="shared" si="109"/>
        <v>381.29563729985637</v>
      </c>
      <c r="U2338">
        <v>32279433.61220441</v>
      </c>
      <c r="V2338">
        <v>1532349.206056539</v>
      </c>
      <c r="W2338">
        <v>3669763.3060796391</v>
      </c>
      <c r="Y2338">
        <f t="shared" si="110"/>
        <v>37481546.124340594</v>
      </c>
      <c r="Z2338">
        <v>1.400670310903535</v>
      </c>
      <c r="AA2338">
        <v>6.2464022141223249E-2</v>
      </c>
      <c r="AB2338">
        <v>8.2838552968403381E-2</v>
      </c>
      <c r="AD2338">
        <v>7.9644000000000006E-2</v>
      </c>
      <c r="AE2338">
        <v>5.4999999999999997E-3</v>
      </c>
      <c r="AF2338">
        <v>1.14497832701529</v>
      </c>
      <c r="AG2338">
        <v>0.5777083563816231</v>
      </c>
      <c r="AH2338">
        <v>5.45267835772892</v>
      </c>
    </row>
    <row r="2339" spans="1:34">
      <c r="A2339" t="s">
        <v>1531</v>
      </c>
      <c r="B2339" t="s">
        <v>2197</v>
      </c>
      <c r="C2339" t="s">
        <v>2505</v>
      </c>
      <c r="D2339" t="s">
        <v>2894</v>
      </c>
      <c r="E2339" t="s">
        <v>489</v>
      </c>
      <c r="F2339" t="s">
        <v>43</v>
      </c>
      <c r="G2339" t="s">
        <v>672</v>
      </c>
      <c r="I2339">
        <v>2.9388793756808509</v>
      </c>
      <c r="J2339">
        <v>0.36735992196010631</v>
      </c>
      <c r="K2339">
        <v>0.36735992196010647</v>
      </c>
      <c r="M2339">
        <v>3.6735992196010638</v>
      </c>
      <c r="N2339" t="str">
        <f t="shared" si="108"/>
        <v>10Qf-303,67359921960106</v>
      </c>
      <c r="O2339" t="s">
        <v>2507</v>
      </c>
      <c r="P2339">
        <v>347.51766833921852</v>
      </c>
      <c r="Q2339">
        <v>16.481101953392042</v>
      </c>
      <c r="R2339">
        <v>18.527120587240411</v>
      </c>
      <c r="T2339">
        <f t="shared" si="109"/>
        <v>382.52589087985098</v>
      </c>
      <c r="U2339">
        <v>32534062.523940999</v>
      </c>
      <c r="V2339">
        <v>2259020.7845316841</v>
      </c>
      <c r="W2339">
        <v>3698711.3925976329</v>
      </c>
      <c r="Y2339">
        <f t="shared" si="110"/>
        <v>38491794.701070316</v>
      </c>
      <c r="Z2339">
        <v>1.411719177536445</v>
      </c>
      <c r="AA2339">
        <v>7.2642023738076475E-2</v>
      </c>
      <c r="AB2339">
        <v>8.3492005902106786E-2</v>
      </c>
      <c r="AD2339">
        <v>7.9644000000000006E-2</v>
      </c>
      <c r="AE2339">
        <v>5.4999999999999997E-3</v>
      </c>
      <c r="AF2339">
        <v>1.1540102260526901</v>
      </c>
      <c r="AG2339">
        <v>0.58226547630676861</v>
      </c>
      <c r="AH2339">
        <v>5.4950189219605221</v>
      </c>
    </row>
    <row r="2340" spans="1:34">
      <c r="A2340" t="s">
        <v>1531</v>
      </c>
      <c r="B2340" t="s">
        <v>2197</v>
      </c>
      <c r="C2340" t="s">
        <v>2508</v>
      </c>
      <c r="D2340" t="s">
        <v>2895</v>
      </c>
      <c r="E2340" t="s">
        <v>489</v>
      </c>
      <c r="F2340" t="s">
        <v>254</v>
      </c>
      <c r="G2340" t="s">
        <v>672</v>
      </c>
      <c r="I2340">
        <v>2.2359679023873</v>
      </c>
      <c r="J2340">
        <v>0.41842318034714943</v>
      </c>
      <c r="K2340">
        <v>0.29493234252604988</v>
      </c>
      <c r="M2340">
        <v>2.949323425260499</v>
      </c>
      <c r="N2340" t="str">
        <f t="shared" si="108"/>
        <v>10Qf-302,9493234252605</v>
      </c>
      <c r="O2340" t="s">
        <v>2510</v>
      </c>
      <c r="P2340">
        <v>264.39953893614671</v>
      </c>
      <c r="Q2340">
        <v>40.087343107000542</v>
      </c>
      <c r="R2340">
        <v>14.874369108916589</v>
      </c>
      <c r="T2340">
        <f t="shared" si="109"/>
        <v>319.36125115206386</v>
      </c>
      <c r="U2340">
        <v>24752672.783972539</v>
      </c>
      <c r="V2340">
        <v>22277842.658414111</v>
      </c>
      <c r="W2340">
        <v>2969484.5576134222</v>
      </c>
      <c r="Y2340">
        <f t="shared" si="110"/>
        <v>50000000.000000075</v>
      </c>
      <c r="Z2340">
        <v>1.074068842115987</v>
      </c>
      <c r="AA2340">
        <v>0.2306938212693625</v>
      </c>
      <c r="AB2340">
        <v>6.7030972653519996E-2</v>
      </c>
      <c r="AD2340">
        <v>7.9644000000000006E-2</v>
      </c>
      <c r="AE2340">
        <v>5.4999999999999997E-3</v>
      </c>
      <c r="AF2340">
        <v>0.92648903411324579</v>
      </c>
      <c r="AG2340">
        <v>0.46746776290378911</v>
      </c>
      <c r="AH2340">
        <v>4.4284242222775339</v>
      </c>
    </row>
    <row r="2341" spans="1:34">
      <c r="A2341" t="s">
        <v>1531</v>
      </c>
      <c r="B2341" t="s">
        <v>2197</v>
      </c>
      <c r="C2341" t="s">
        <v>2511</v>
      </c>
      <c r="D2341" t="s">
        <v>2896</v>
      </c>
      <c r="E2341" t="s">
        <v>489</v>
      </c>
      <c r="F2341" t="s">
        <v>672</v>
      </c>
      <c r="G2341" t="s">
        <v>46</v>
      </c>
      <c r="I2341">
        <v>0.2724065653553564</v>
      </c>
      <c r="J2341">
        <v>0.27240656535535629</v>
      </c>
      <c r="K2341">
        <v>2.1792525228428512</v>
      </c>
      <c r="M2341">
        <v>2.7240656535535641</v>
      </c>
      <c r="N2341" t="str">
        <f t="shared" si="108"/>
        <v>10Qf-302,72406565355356</v>
      </c>
      <c r="O2341" t="s">
        <v>2513</v>
      </c>
      <c r="P2341">
        <v>32.211629785130967</v>
      </c>
      <c r="Q2341">
        <v>13.738323054311691</v>
      </c>
      <c r="R2341">
        <v>271.07968962032288</v>
      </c>
      <c r="T2341">
        <f t="shared" si="109"/>
        <v>317.02964245976557</v>
      </c>
      <c r="U2341">
        <v>3015602.5805414389</v>
      </c>
      <c r="V2341">
        <v>2742686.9575817902</v>
      </c>
      <c r="W2341">
        <v>24802118.268842131</v>
      </c>
      <c r="Y2341">
        <f t="shared" si="110"/>
        <v>30560407.806965359</v>
      </c>
      <c r="Z2341">
        <v>0.13085313251752631</v>
      </c>
      <c r="AA2341">
        <v>6.1911409500168373E-2</v>
      </c>
      <c r="AB2341">
        <v>1.5480653220795491</v>
      </c>
      <c r="AD2341">
        <v>7.9644000000000006E-2</v>
      </c>
      <c r="AE2341">
        <v>5.4999999999999997E-3</v>
      </c>
      <c r="AF2341">
        <v>0.85572743043567445</v>
      </c>
      <c r="AG2341">
        <v>0.43176440608823979</v>
      </c>
      <c r="AH2341">
        <v>4.0967014900774794</v>
      </c>
    </row>
    <row r="2342" spans="1:34">
      <c r="A2342" t="s">
        <v>1194</v>
      </c>
      <c r="B2342" t="s">
        <v>1283</v>
      </c>
      <c r="C2342" t="s">
        <v>2569</v>
      </c>
      <c r="D2342" t="s">
        <v>2897</v>
      </c>
      <c r="E2342" t="s">
        <v>489</v>
      </c>
      <c r="F2342" t="s">
        <v>671</v>
      </c>
      <c r="G2342" t="s">
        <v>672</v>
      </c>
      <c r="I2342">
        <v>2.2282685692237241</v>
      </c>
      <c r="J2342">
        <v>0.2785335711529654</v>
      </c>
      <c r="K2342">
        <v>0.27853357115296551</v>
      </c>
      <c r="M2342">
        <v>2.7853357115296551</v>
      </c>
      <c r="N2342" t="str">
        <f t="shared" si="108"/>
        <v>05Qd-612,78533571152966</v>
      </c>
      <c r="O2342" t="s">
        <v>2504</v>
      </c>
      <c r="P2342">
        <v>343.15335966045342</v>
      </c>
      <c r="Q2342">
        <v>17.5179926078218</v>
      </c>
      <c r="R2342">
        <v>17.77561014617212</v>
      </c>
      <c r="T2342">
        <f t="shared" si="109"/>
        <v>378.44696241444734</v>
      </c>
      <c r="U2342">
        <v>32125482.746955041</v>
      </c>
      <c r="V2342">
        <v>1425907.93775888</v>
      </c>
      <c r="W2342">
        <v>3548681.5907756672</v>
      </c>
      <c r="Y2342">
        <f t="shared" si="110"/>
        <v>37100072.275489591</v>
      </c>
      <c r="Z2342">
        <v>1.3939900695807379</v>
      </c>
      <c r="AA2342">
        <v>6.0403057900528308E-2</v>
      </c>
      <c r="AB2342">
        <v>8.0105342880958177E-2</v>
      </c>
      <c r="AD2342">
        <v>7.9644000000000006E-2</v>
      </c>
      <c r="AE2342">
        <v>5.4999999999999997E-3</v>
      </c>
      <c r="AF2342">
        <v>0.87497456906690718</v>
      </c>
      <c r="AG2342">
        <v>0.44147571027745031</v>
      </c>
      <c r="AH2342">
        <v>4.1869299908740123</v>
      </c>
    </row>
    <row r="2343" spans="1:34">
      <c r="A2343" t="s">
        <v>1194</v>
      </c>
      <c r="B2343" t="s">
        <v>1283</v>
      </c>
      <c r="C2343" t="s">
        <v>2571</v>
      </c>
      <c r="D2343" t="s">
        <v>2898</v>
      </c>
      <c r="E2343" t="s">
        <v>489</v>
      </c>
      <c r="F2343" t="s">
        <v>43</v>
      </c>
      <c r="G2343" t="s">
        <v>672</v>
      </c>
      <c r="I2343">
        <v>2.243084751211847</v>
      </c>
      <c r="J2343">
        <v>0.28038559390148088</v>
      </c>
      <c r="K2343">
        <v>0.28038559390148099</v>
      </c>
      <c r="M2343">
        <v>2.803855939014809</v>
      </c>
      <c r="N2343" t="str">
        <f t="shared" si="108"/>
        <v>05Qd-612,80385593901481</v>
      </c>
      <c r="O2343" t="s">
        <v>2507</v>
      </c>
      <c r="P2343">
        <v>345.43505168662449</v>
      </c>
      <c r="Q2343">
        <v>16.13491644905795</v>
      </c>
      <c r="R2343">
        <v>17.89380356258215</v>
      </c>
      <c r="T2343">
        <f t="shared" si="109"/>
        <v>379.46377169826457</v>
      </c>
      <c r="U2343">
        <v>32339091.198561501</v>
      </c>
      <c r="V2343">
        <v>2156077.7426015129</v>
      </c>
      <c r="W2343">
        <v>3572277.4503560741</v>
      </c>
      <c r="Y2343">
        <f t="shared" si="110"/>
        <v>38067446.391519085</v>
      </c>
      <c r="Z2343">
        <v>1.403258974974732</v>
      </c>
      <c r="AA2343">
        <v>7.1116178215445067E-2</v>
      </c>
      <c r="AB2343">
        <v>8.0637978558155216E-2</v>
      </c>
      <c r="AD2343">
        <v>7.9644000000000006E-2</v>
      </c>
      <c r="AE2343">
        <v>5.4999999999999997E-3</v>
      </c>
      <c r="AF2343">
        <v>0.88079244157533276</v>
      </c>
      <c r="AG2343">
        <v>0.44441116633384731</v>
      </c>
      <c r="AH2343">
        <v>4.21420354692399</v>
      </c>
    </row>
    <row r="2344" spans="1:34">
      <c r="A2344" t="s">
        <v>1194</v>
      </c>
      <c r="B2344" t="s">
        <v>1283</v>
      </c>
      <c r="C2344" t="s">
        <v>2573</v>
      </c>
      <c r="D2344" t="s">
        <v>2899</v>
      </c>
      <c r="E2344" t="s">
        <v>489</v>
      </c>
      <c r="F2344" t="s">
        <v>49</v>
      </c>
      <c r="G2344" t="s">
        <v>672</v>
      </c>
      <c r="I2344">
        <v>0.1879206390158179</v>
      </c>
      <c r="J2344">
        <v>1.503365112126543</v>
      </c>
      <c r="K2344">
        <v>0.18792063901581779</v>
      </c>
      <c r="M2344">
        <v>1.8792063901581779</v>
      </c>
      <c r="N2344" t="str">
        <f t="shared" si="108"/>
        <v>05Qd-611,87920639015818</v>
      </c>
      <c r="O2344" t="s">
        <v>2575</v>
      </c>
      <c r="P2344">
        <v>28.939778408435949</v>
      </c>
      <c r="Q2344">
        <v>191.76788700730529</v>
      </c>
      <c r="R2344">
        <v>11.99282371506389</v>
      </c>
      <c r="T2344">
        <f t="shared" si="109"/>
        <v>232.70048913080512</v>
      </c>
      <c r="U2344">
        <v>2709296.9536444098</v>
      </c>
      <c r="V2344">
        <v>19549048.9605885</v>
      </c>
      <c r="W2344">
        <v>2394219.5170290591</v>
      </c>
      <c r="Y2344">
        <f t="shared" si="110"/>
        <v>24652565.431261968</v>
      </c>
      <c r="Z2344">
        <v>0.1175619080551755</v>
      </c>
      <c r="AA2344">
        <v>1.471830747034661</v>
      </c>
      <c r="AB2344">
        <v>5.4045360350848969E-2</v>
      </c>
      <c r="AD2344">
        <v>7.9644000000000006E-2</v>
      </c>
      <c r="AE2344">
        <v>5.4999999999999997E-3</v>
      </c>
      <c r="AF2344">
        <v>0.59032661470937531</v>
      </c>
      <c r="AG2344">
        <v>0.29785421284007119</v>
      </c>
      <c r="AH2344">
        <v>2.8525312177076252</v>
      </c>
    </row>
    <row r="2345" spans="1:34">
      <c r="A2345" t="s">
        <v>1194</v>
      </c>
      <c r="B2345" t="s">
        <v>1283</v>
      </c>
      <c r="C2345" t="s">
        <v>2576</v>
      </c>
      <c r="D2345" t="s">
        <v>2900</v>
      </c>
      <c r="E2345" t="s">
        <v>489</v>
      </c>
      <c r="F2345" t="s">
        <v>672</v>
      </c>
      <c r="G2345" t="s">
        <v>1179</v>
      </c>
      <c r="I2345">
        <v>2.198644346652471</v>
      </c>
      <c r="J2345">
        <v>0.27483054333155882</v>
      </c>
      <c r="K2345">
        <v>0.27483054333155887</v>
      </c>
      <c r="M2345">
        <v>2.748305433315589</v>
      </c>
      <c r="N2345" t="str">
        <f t="shared" si="108"/>
        <v>05Qd-612,74830543331559</v>
      </c>
      <c r="O2345" t="s">
        <v>2534</v>
      </c>
      <c r="P2345">
        <v>338.59122938448053</v>
      </c>
      <c r="Q2345">
        <v>17.539288259940299</v>
      </c>
      <c r="R2345">
        <v>19.31863634428208</v>
      </c>
      <c r="T2345">
        <f t="shared" si="109"/>
        <v>375.4491539887029</v>
      </c>
      <c r="U2345">
        <v>31698383.22033187</v>
      </c>
      <c r="V2345">
        <v>3501502.837401126</v>
      </c>
      <c r="W2345">
        <v>1347036.0238622171</v>
      </c>
      <c r="Y2345">
        <f t="shared" si="110"/>
        <v>36546922.08159522</v>
      </c>
      <c r="Z2345">
        <v>1.3754573520018329</v>
      </c>
      <c r="AA2345">
        <v>7.9040364206740821E-2</v>
      </c>
      <c r="AB2345">
        <v>7.008757214448863E-2</v>
      </c>
      <c r="AD2345">
        <v>7.9644000000000006E-2</v>
      </c>
      <c r="AE2345">
        <v>5.4999999999999997E-3</v>
      </c>
      <c r="AF2345">
        <v>0.86334202093683421</v>
      </c>
      <c r="AG2345">
        <v>0.43560641118052079</v>
      </c>
      <c r="AH2345">
        <v>4.1323978654329441</v>
      </c>
    </row>
    <row r="2346" spans="1:34">
      <c r="A2346" t="s">
        <v>1194</v>
      </c>
      <c r="B2346" t="s">
        <v>1283</v>
      </c>
      <c r="C2346" t="s">
        <v>2578</v>
      </c>
      <c r="D2346" t="s">
        <v>2901</v>
      </c>
      <c r="E2346" t="s">
        <v>489</v>
      </c>
      <c r="F2346" t="s">
        <v>672</v>
      </c>
      <c r="G2346" t="s">
        <v>46</v>
      </c>
      <c r="I2346">
        <v>0.19766826107886379</v>
      </c>
      <c r="J2346">
        <v>0.19766826107886379</v>
      </c>
      <c r="K2346">
        <v>1.581346088630911</v>
      </c>
      <c r="M2346">
        <v>1.9766826107886379</v>
      </c>
      <c r="N2346" t="str">
        <f t="shared" si="108"/>
        <v>05Qd-611,97668261078864</v>
      </c>
      <c r="O2346" t="s">
        <v>2513</v>
      </c>
      <c r="P2346">
        <v>30.440912206145029</v>
      </c>
      <c r="Q2346">
        <v>12.614902873880171</v>
      </c>
      <c r="R2346">
        <v>256.1780663582075</v>
      </c>
      <c r="T2346">
        <f t="shared" si="109"/>
        <v>299.23388143823269</v>
      </c>
      <c r="U2346">
        <v>2849830.760356639</v>
      </c>
      <c r="V2346">
        <v>2518409.957792745</v>
      </c>
      <c r="W2346">
        <v>23438711.725687351</v>
      </c>
      <c r="Y2346">
        <f t="shared" si="110"/>
        <v>28806952.443836734</v>
      </c>
      <c r="Z2346">
        <v>0.123659955905236</v>
      </c>
      <c r="AA2346">
        <v>5.6848744533237072E-2</v>
      </c>
      <c r="AB2346">
        <v>1.4629660427971909</v>
      </c>
      <c r="AD2346">
        <v>7.9644000000000006E-2</v>
      </c>
      <c r="AE2346">
        <v>5.4999999999999997E-3</v>
      </c>
      <c r="AF2346">
        <v>0.62094741700166645</v>
      </c>
      <c r="AG2346">
        <v>0.31330419380999908</v>
      </c>
      <c r="AH2346">
        <v>2.9960782216003041</v>
      </c>
    </row>
    <row r="2347" spans="1:34">
      <c r="A2347" t="s">
        <v>1531</v>
      </c>
      <c r="B2347" t="s">
        <v>2214</v>
      </c>
      <c r="C2347" t="s">
        <v>2502</v>
      </c>
      <c r="D2347" t="s">
        <v>2902</v>
      </c>
      <c r="E2347" t="s">
        <v>489</v>
      </c>
      <c r="F2347" t="s">
        <v>671</v>
      </c>
      <c r="G2347" t="s">
        <v>672</v>
      </c>
      <c r="I2347">
        <v>2.9146396286727612</v>
      </c>
      <c r="J2347">
        <v>0.36432995358409509</v>
      </c>
      <c r="K2347">
        <v>0.36432995358409509</v>
      </c>
      <c r="M2347">
        <v>3.643299535840951</v>
      </c>
      <c r="N2347" t="str">
        <f t="shared" si="108"/>
        <v>10Qf-303,64329953584095</v>
      </c>
      <c r="O2347" t="s">
        <v>2504</v>
      </c>
      <c r="P2347">
        <v>344.65135799280199</v>
      </c>
      <c r="Q2347">
        <v>18.108015372975661</v>
      </c>
      <c r="R2347">
        <v>18.37430971669589</v>
      </c>
      <c r="T2347">
        <f t="shared" si="109"/>
        <v>381.13368308247357</v>
      </c>
      <c r="U2347">
        <v>32265723.01628666</v>
      </c>
      <c r="V2347">
        <v>1529169.428683843</v>
      </c>
      <c r="W2347">
        <v>3668204.584746174</v>
      </c>
      <c r="Y2347">
        <f t="shared" si="110"/>
        <v>37463097.029716678</v>
      </c>
      <c r="Z2347">
        <v>1.4000753802465249</v>
      </c>
      <c r="AA2347">
        <v>6.2437490728768349E-2</v>
      </c>
      <c r="AB2347">
        <v>8.2803367533001812E-2</v>
      </c>
      <c r="AD2347">
        <v>7.9644000000000006E-2</v>
      </c>
      <c r="AE2347">
        <v>5.4999999999999997E-3</v>
      </c>
      <c r="AF2347">
        <v>1.1444920007877331</v>
      </c>
      <c r="AG2347">
        <v>0.5774629764307907</v>
      </c>
      <c r="AH2347">
        <v>5.4503985130594739</v>
      </c>
    </row>
    <row r="2348" spans="1:34">
      <c r="A2348" t="s">
        <v>1531</v>
      </c>
      <c r="B2348" t="s">
        <v>2214</v>
      </c>
      <c r="C2348" t="s">
        <v>2505</v>
      </c>
      <c r="D2348" t="s">
        <v>2903</v>
      </c>
      <c r="E2348" t="s">
        <v>489</v>
      </c>
      <c r="F2348" t="s">
        <v>43</v>
      </c>
      <c r="G2348" t="s">
        <v>672</v>
      </c>
      <c r="I2348">
        <v>2.936139032132056</v>
      </c>
      <c r="J2348">
        <v>0.36701737901650688</v>
      </c>
      <c r="K2348">
        <v>0.36701737901650711</v>
      </c>
      <c r="M2348">
        <v>3.6701737901650699</v>
      </c>
      <c r="N2348" t="str">
        <f t="shared" si="108"/>
        <v>10Qf-303,67017379016507</v>
      </c>
      <c r="O2348" t="s">
        <v>2507</v>
      </c>
      <c r="P2348">
        <v>347.19362720693999</v>
      </c>
      <c r="Q2348">
        <v>16.465734231331471</v>
      </c>
      <c r="R2348">
        <v>18.509845065216901</v>
      </c>
      <c r="T2348">
        <f t="shared" si="109"/>
        <v>382.16920650348834</v>
      </c>
      <c r="U2348">
        <v>32503726.298136249</v>
      </c>
      <c r="V2348">
        <v>2245214.5436925921</v>
      </c>
      <c r="W2348">
        <v>3695262.5474400418</v>
      </c>
      <c r="Y2348">
        <f t="shared" si="110"/>
        <v>38444203.389268883</v>
      </c>
      <c r="Z2348">
        <v>1.4104028269666029</v>
      </c>
      <c r="AA2348">
        <v>7.2574289042066378E-2</v>
      </c>
      <c r="AB2348">
        <v>8.3414154193852577E-2</v>
      </c>
      <c r="AD2348">
        <v>7.9644000000000006E-2</v>
      </c>
      <c r="AE2348">
        <v>5.4999999999999997E-3</v>
      </c>
      <c r="AF2348">
        <v>1.1529341749209641</v>
      </c>
      <c r="AG2348">
        <v>0.58172254574116355</v>
      </c>
      <c r="AH2348">
        <v>5.4899745108271976</v>
      </c>
    </row>
    <row r="2349" spans="1:34">
      <c r="A2349" t="s">
        <v>1531</v>
      </c>
      <c r="B2349" t="s">
        <v>2214</v>
      </c>
      <c r="C2349" t="s">
        <v>2508</v>
      </c>
      <c r="D2349" t="s">
        <v>2904</v>
      </c>
      <c r="E2349" t="s">
        <v>489</v>
      </c>
      <c r="F2349" t="s">
        <v>254</v>
      </c>
      <c r="G2349" t="s">
        <v>672</v>
      </c>
      <c r="I2349">
        <v>2.232262495771606</v>
      </c>
      <c r="J2349">
        <v>0.4193055493215786</v>
      </c>
      <c r="K2349">
        <v>0.29461867167702049</v>
      </c>
      <c r="M2349">
        <v>2.9461867167702049</v>
      </c>
      <c r="N2349" t="str">
        <f t="shared" si="108"/>
        <v>10Qf-302,9461867167702</v>
      </c>
      <c r="O2349" t="s">
        <v>2510</v>
      </c>
      <c r="P2349">
        <v>263.96138067827809</v>
      </c>
      <c r="Q2349">
        <v>40.171879120984187</v>
      </c>
      <c r="R2349">
        <v>14.858549697768909</v>
      </c>
      <c r="T2349">
        <f t="shared" si="109"/>
        <v>318.99180949703123</v>
      </c>
      <c r="U2349">
        <v>24711653.09071492</v>
      </c>
      <c r="V2349">
        <v>22322020.50223273</v>
      </c>
      <c r="W2349">
        <v>2966326.407054591</v>
      </c>
      <c r="Y2349">
        <f t="shared" si="110"/>
        <v>50000000.000002235</v>
      </c>
      <c r="Z2349">
        <v>1.0722889141532299</v>
      </c>
      <c r="AA2349">
        <v>0.23118030739164599</v>
      </c>
      <c r="AB2349">
        <v>6.6959682872536966E-2</v>
      </c>
      <c r="AD2349">
        <v>7.9644000000000006E-2</v>
      </c>
      <c r="AE2349">
        <v>5.4999999999999997E-3</v>
      </c>
      <c r="AF2349">
        <v>0.92550368066079747</v>
      </c>
      <c r="AG2349">
        <v>0.46697059460807749</v>
      </c>
      <c r="AH2349">
        <v>4.4238049920390807</v>
      </c>
    </row>
    <row r="2350" spans="1:34">
      <c r="A2350" t="s">
        <v>1531</v>
      </c>
      <c r="B2350" t="s">
        <v>2214</v>
      </c>
      <c r="C2350" t="s">
        <v>2511</v>
      </c>
      <c r="D2350" t="s">
        <v>2905</v>
      </c>
      <c r="E2350" t="s">
        <v>489</v>
      </c>
      <c r="F2350" t="s">
        <v>672</v>
      </c>
      <c r="G2350" t="s">
        <v>46</v>
      </c>
      <c r="I2350">
        <v>0.2714356183900053</v>
      </c>
      <c r="J2350">
        <v>0.27143561839000518</v>
      </c>
      <c r="K2350">
        <v>2.1714849471200428</v>
      </c>
      <c r="M2350">
        <v>2.714356183900053</v>
      </c>
      <c r="N2350" t="str">
        <f t="shared" si="108"/>
        <v>10Qf-302,71435618390005</v>
      </c>
      <c r="O2350" t="s">
        <v>2513</v>
      </c>
      <c r="P2350">
        <v>32.096816898194533</v>
      </c>
      <c r="Q2350">
        <v>13.68935513365531</v>
      </c>
      <c r="R2350">
        <v>270.1134720783125</v>
      </c>
      <c r="T2350">
        <f t="shared" si="109"/>
        <v>315.89964411016234</v>
      </c>
      <c r="U2350">
        <v>3004853.9769956251</v>
      </c>
      <c r="V2350">
        <v>2732911.115450752</v>
      </c>
      <c r="W2350">
        <v>24713715.328054</v>
      </c>
      <c r="Y2350">
        <f t="shared" si="110"/>
        <v>30451480.420500375</v>
      </c>
      <c r="Z2350">
        <v>0.13038672873699031</v>
      </c>
      <c r="AA2350">
        <v>6.1690736789522138E-2</v>
      </c>
      <c r="AB2350">
        <v>1.5425475059994651</v>
      </c>
      <c r="AD2350">
        <v>7.9644000000000006E-2</v>
      </c>
      <c r="AE2350">
        <v>5.4999999999999997E-3</v>
      </c>
      <c r="AF2350">
        <v>0.85267733525656131</v>
      </c>
      <c r="AG2350">
        <v>0.43022545514815852</v>
      </c>
      <c r="AH2350">
        <v>4.0824029743047729</v>
      </c>
    </row>
    <row r="2351" spans="1:34">
      <c r="A2351" t="s">
        <v>1867</v>
      </c>
      <c r="B2351" t="s">
        <v>2221</v>
      </c>
      <c r="C2351" t="s">
        <v>2708</v>
      </c>
      <c r="D2351" t="s">
        <v>2906</v>
      </c>
      <c r="E2351" t="s">
        <v>489</v>
      </c>
      <c r="F2351" t="s">
        <v>671</v>
      </c>
      <c r="G2351" t="s">
        <v>672</v>
      </c>
      <c r="I2351">
        <v>2.917705623773982</v>
      </c>
      <c r="J2351">
        <v>0.36471320297174781</v>
      </c>
      <c r="K2351">
        <v>0.36471320297174792</v>
      </c>
      <c r="M2351">
        <v>3.6471320297174779</v>
      </c>
      <c r="N2351" t="str">
        <f t="shared" si="108"/>
        <v>10Rf-303,64713202971748</v>
      </c>
      <c r="O2351" t="s">
        <v>2504</v>
      </c>
      <c r="P2351">
        <v>345.01390688729998</v>
      </c>
      <c r="Q2351">
        <v>18.12706372663154</v>
      </c>
      <c r="R2351">
        <v>18.39363819319966</v>
      </c>
      <c r="T2351">
        <f t="shared" si="109"/>
        <v>381.53460880713118</v>
      </c>
      <c r="U2351">
        <v>32299664.278778289</v>
      </c>
      <c r="V2351">
        <v>1545551.878227399</v>
      </c>
      <c r="W2351">
        <v>3672063.27697573</v>
      </c>
      <c r="Y2351">
        <f t="shared" si="110"/>
        <v>37517279.433981419</v>
      </c>
      <c r="Z2351">
        <v>1.4015481606942171</v>
      </c>
      <c r="AA2351">
        <v>6.2503170560615731E-2</v>
      </c>
      <c r="AB2351">
        <v>8.2890470829314472E-2</v>
      </c>
      <c r="AD2351">
        <v>7.9644000000000006E-2</v>
      </c>
      <c r="AE2351">
        <v>5.4999999999999997E-3</v>
      </c>
      <c r="AF2351">
        <v>1.1456959255657</v>
      </c>
      <c r="AG2351">
        <v>0.57807042671022035</v>
      </c>
      <c r="AH2351">
        <v>5.4560423819933987</v>
      </c>
    </row>
    <row r="2352" spans="1:34">
      <c r="A2352" t="s">
        <v>1867</v>
      </c>
      <c r="B2352" t="s">
        <v>2221</v>
      </c>
      <c r="C2352" t="s">
        <v>2710</v>
      </c>
      <c r="D2352" t="s">
        <v>2907</v>
      </c>
      <c r="E2352" t="s">
        <v>489</v>
      </c>
      <c r="F2352" t="s">
        <v>43</v>
      </c>
      <c r="G2352" t="s">
        <v>672</v>
      </c>
      <c r="I2352">
        <v>2.9507562903993452</v>
      </c>
      <c r="J2352">
        <v>0.36884453629991798</v>
      </c>
      <c r="K2352">
        <v>0.36884453629991809</v>
      </c>
      <c r="M2352">
        <v>3.6884453629991811</v>
      </c>
      <c r="N2352" t="str">
        <f t="shared" si="108"/>
        <v>10Rf-303,68844536299918</v>
      </c>
      <c r="O2352" t="s">
        <v>2507</v>
      </c>
      <c r="P2352">
        <v>348.92209403432838</v>
      </c>
      <c r="Q2352">
        <v>16.547707151273588</v>
      </c>
      <c r="R2352">
        <v>18.601994375193311</v>
      </c>
      <c r="T2352">
        <f t="shared" si="109"/>
        <v>384.07179556079529</v>
      </c>
      <c r="U2352">
        <v>32665542.668801822</v>
      </c>
      <c r="V2352">
        <v>2343142.9102869122</v>
      </c>
      <c r="W2352">
        <v>3713659.0220041731</v>
      </c>
      <c r="Y2352">
        <f t="shared" si="110"/>
        <v>38722344.601092905</v>
      </c>
      <c r="Z2352">
        <v>1.4174243685751811</v>
      </c>
      <c r="AA2352">
        <v>7.2935592479976954E-2</v>
      </c>
      <c r="AB2352">
        <v>8.3829422756293084E-2</v>
      </c>
      <c r="AD2352">
        <v>7.9644000000000006E-2</v>
      </c>
      <c r="AE2352">
        <v>5.4999999999999997E-3</v>
      </c>
      <c r="AF2352">
        <v>1.158673936020685</v>
      </c>
      <c r="AG2352">
        <v>0.5846185900353702</v>
      </c>
      <c r="AH2352">
        <v>5.5168818890552362</v>
      </c>
    </row>
    <row r="2353" spans="1:34">
      <c r="A2353" t="s">
        <v>1867</v>
      </c>
      <c r="B2353" t="s">
        <v>2221</v>
      </c>
      <c r="C2353" t="s">
        <v>2712</v>
      </c>
      <c r="D2353" t="s">
        <v>2908</v>
      </c>
      <c r="E2353" t="s">
        <v>489</v>
      </c>
      <c r="F2353" t="s">
        <v>254</v>
      </c>
      <c r="G2353" t="s">
        <v>672</v>
      </c>
      <c r="I2353">
        <v>2.2490326756786971</v>
      </c>
      <c r="J2353">
        <v>0.41521659415667511</v>
      </c>
      <c r="K2353">
        <v>0.29602769664837458</v>
      </c>
      <c r="M2353">
        <v>2.9602769664837458</v>
      </c>
      <c r="N2353" t="str">
        <f t="shared" si="108"/>
        <v>10Rf-302,96027696648375</v>
      </c>
      <c r="O2353" t="s">
        <v>2510</v>
      </c>
      <c r="P2353">
        <v>265.94442696019331</v>
      </c>
      <c r="Q2353">
        <v>39.780133738931909</v>
      </c>
      <c r="R2353">
        <v>14.92961127524155</v>
      </c>
      <c r="T2353">
        <f t="shared" si="109"/>
        <v>320.65417197436676</v>
      </c>
      <c r="U2353">
        <v>24897302.79316609</v>
      </c>
      <c r="V2353">
        <v>22122184.23123711</v>
      </c>
      <c r="W2353">
        <v>2980512.975600759</v>
      </c>
      <c r="Y2353">
        <f t="shared" si="110"/>
        <v>50000000.000003956</v>
      </c>
      <c r="Z2353">
        <v>1.0803446325272079</v>
      </c>
      <c r="AA2353">
        <v>0.22892589908853031</v>
      </c>
      <c r="AB2353">
        <v>6.7279920095467585E-2</v>
      </c>
      <c r="AD2353">
        <v>7.9644000000000006E-2</v>
      </c>
      <c r="AE2353">
        <v>5.4999999999999997E-3</v>
      </c>
      <c r="AF2353">
        <v>0.92992993711531291</v>
      </c>
      <c r="AG2353">
        <v>0.4692038991876738</v>
      </c>
      <c r="AH2353">
        <v>4.4445548027867332</v>
      </c>
    </row>
    <row r="2354" spans="1:34">
      <c r="A2354" t="s">
        <v>1867</v>
      </c>
      <c r="B2354" t="s">
        <v>2221</v>
      </c>
      <c r="C2354" t="s">
        <v>2714</v>
      </c>
      <c r="D2354" t="s">
        <v>2909</v>
      </c>
      <c r="E2354" t="s">
        <v>489</v>
      </c>
      <c r="F2354" t="s">
        <v>672</v>
      </c>
      <c r="G2354" t="s">
        <v>46</v>
      </c>
      <c r="I2354">
        <v>0.27268373736405432</v>
      </c>
      <c r="J2354">
        <v>0.27268373736405421</v>
      </c>
      <c r="K2354">
        <v>2.1814698989124341</v>
      </c>
      <c r="M2354">
        <v>2.7268373736405418</v>
      </c>
      <c r="N2354" t="str">
        <f t="shared" si="108"/>
        <v>10Rf-302,72683737364054</v>
      </c>
      <c r="O2354" t="s">
        <v>2513</v>
      </c>
      <c r="P2354">
        <v>32.244404920779147</v>
      </c>
      <c r="Q2354">
        <v>13.75230171371784</v>
      </c>
      <c r="R2354">
        <v>271.35551154110237</v>
      </c>
      <c r="T2354">
        <f t="shared" si="109"/>
        <v>317.35221817559938</v>
      </c>
      <c r="U2354">
        <v>3018670.9376626881</v>
      </c>
      <c r="V2354">
        <v>2745477.6247313521</v>
      </c>
      <c r="W2354">
        <v>24827354.27198901</v>
      </c>
      <c r="Y2354">
        <f t="shared" si="110"/>
        <v>30591502.834383048</v>
      </c>
      <c r="Z2354">
        <v>0.1309862747769171</v>
      </c>
      <c r="AA2354">
        <v>6.1974403979431707E-2</v>
      </c>
      <c r="AB2354">
        <v>1.5496404690454699</v>
      </c>
      <c r="AD2354">
        <v>7.9644000000000006E-2</v>
      </c>
      <c r="AE2354">
        <v>5.4999999999999997E-3</v>
      </c>
      <c r="AF2354">
        <v>0.85659812784519651</v>
      </c>
      <c r="AG2354">
        <v>0.43220372372202592</v>
      </c>
      <c r="AH2354">
        <v>4.1007832252077652</v>
      </c>
    </row>
    <row r="2355" spans="1:34">
      <c r="A2355" t="s">
        <v>1531</v>
      </c>
      <c r="B2355" t="s">
        <v>2228</v>
      </c>
      <c r="C2355" t="s">
        <v>2502</v>
      </c>
      <c r="D2355" t="s">
        <v>2910</v>
      </c>
      <c r="E2355" t="s">
        <v>489</v>
      </c>
      <c r="F2355" t="s">
        <v>671</v>
      </c>
      <c r="G2355" t="s">
        <v>672</v>
      </c>
      <c r="I2355">
        <v>2.9198084951681711</v>
      </c>
      <c r="J2355">
        <v>0.36497606189602128</v>
      </c>
      <c r="K2355">
        <v>0.36497606189602139</v>
      </c>
      <c r="M2355">
        <v>3.649760618960213</v>
      </c>
      <c r="N2355" t="str">
        <f t="shared" si="108"/>
        <v>10Qf-303,64976061896021</v>
      </c>
      <c r="O2355" t="s">
        <v>2504</v>
      </c>
      <c r="P2355">
        <v>345.2625679823326</v>
      </c>
      <c r="Q2355">
        <v>18.140128404390921</v>
      </c>
      <c r="R2355">
        <v>18.406894998573151</v>
      </c>
      <c r="T2355">
        <f t="shared" si="109"/>
        <v>381.80959138529664</v>
      </c>
      <c r="U2355">
        <v>32322943.542971458</v>
      </c>
      <c r="V2355">
        <v>1560877.046897372</v>
      </c>
      <c r="W2355">
        <v>3674709.8348600762</v>
      </c>
      <c r="Y2355">
        <f t="shared" si="110"/>
        <v>37558530.424728908</v>
      </c>
      <c r="Z2355">
        <v>1.402558295339291</v>
      </c>
      <c r="AA2355">
        <v>6.2548218329776209E-2</v>
      </c>
      <c r="AB2355">
        <v>8.2950212291419995E-2</v>
      </c>
      <c r="AD2355">
        <v>7.9644000000000006E-2</v>
      </c>
      <c r="AE2355">
        <v>5.4999999999999997E-3</v>
      </c>
      <c r="AF2355">
        <v>1.14652166040635</v>
      </c>
      <c r="AG2355">
        <v>1.301139660659316</v>
      </c>
      <c r="AH2355">
        <v>6.1825659400258797</v>
      </c>
    </row>
    <row r="2356" spans="1:34">
      <c r="A2356" t="s">
        <v>1531</v>
      </c>
      <c r="B2356" t="s">
        <v>2228</v>
      </c>
      <c r="C2356" t="s">
        <v>2505</v>
      </c>
      <c r="D2356" t="s">
        <v>2911</v>
      </c>
      <c r="E2356" t="s">
        <v>489</v>
      </c>
      <c r="F2356" t="s">
        <v>43</v>
      </c>
      <c r="G2356" t="s">
        <v>672</v>
      </c>
      <c r="I2356">
        <v>2.9515436957511221</v>
      </c>
      <c r="J2356">
        <v>0.36894296196889009</v>
      </c>
      <c r="K2356">
        <v>0.3689429619688902</v>
      </c>
      <c r="M2356">
        <v>3.689429619688902</v>
      </c>
      <c r="N2356" t="str">
        <f t="shared" si="108"/>
        <v>10Qf-303,6894296196889</v>
      </c>
      <c r="O2356" t="s">
        <v>2507</v>
      </c>
      <c r="P2356">
        <v>349.01520342634763</v>
      </c>
      <c r="Q2356">
        <v>16.552122884695201</v>
      </c>
      <c r="R2356">
        <v>18.606958292400709</v>
      </c>
      <c r="T2356">
        <f t="shared" si="109"/>
        <v>384.17428460344354</v>
      </c>
      <c r="U2356">
        <v>32674259.424977109</v>
      </c>
      <c r="V2356">
        <v>2346976.098813192</v>
      </c>
      <c r="W2356">
        <v>3714650.0069249249</v>
      </c>
      <c r="Y2356">
        <f t="shared" si="110"/>
        <v>38735885.530715227</v>
      </c>
      <c r="Z2356">
        <v>1.417802606363638</v>
      </c>
      <c r="AA2356">
        <v>7.2955055244841888E-2</v>
      </c>
      <c r="AB2356">
        <v>8.3851792525131474E-2</v>
      </c>
      <c r="AD2356">
        <v>7.9644000000000006E-2</v>
      </c>
      <c r="AE2356">
        <v>5.4999999999999997E-3</v>
      </c>
      <c r="AF2356">
        <v>1.1589831266038439</v>
      </c>
      <c r="AG2356">
        <v>1.315281659419093</v>
      </c>
      <c r="AH2356">
        <v>6.2488384057118376</v>
      </c>
    </row>
    <row r="2357" spans="1:34">
      <c r="A2357" t="s">
        <v>1531</v>
      </c>
      <c r="B2357" t="s">
        <v>2228</v>
      </c>
      <c r="C2357" t="s">
        <v>2508</v>
      </c>
      <c r="D2357" t="s">
        <v>2912</v>
      </c>
      <c r="E2357" t="s">
        <v>489</v>
      </c>
      <c r="F2357" t="s">
        <v>254</v>
      </c>
      <c r="G2357" t="s">
        <v>672</v>
      </c>
      <c r="I2357">
        <v>2.2495403472780908</v>
      </c>
      <c r="J2357">
        <v>0.41510081245818858</v>
      </c>
      <c r="K2357">
        <v>0.29607123997069767</v>
      </c>
      <c r="M2357">
        <v>2.9607123997069769</v>
      </c>
      <c r="N2357" t="str">
        <f t="shared" si="108"/>
        <v>10Qf-302,96071239970698</v>
      </c>
      <c r="O2357" t="s">
        <v>2510</v>
      </c>
      <c r="P2357">
        <v>266.00445829457311</v>
      </c>
      <c r="Q2357">
        <v>39.769041187441601</v>
      </c>
      <c r="R2357">
        <v>14.931807302448711</v>
      </c>
      <c r="T2357">
        <f t="shared" si="109"/>
        <v>320.7053067844634</v>
      </c>
      <c r="U2357">
        <v>24902922.8331354</v>
      </c>
      <c r="V2357">
        <v>22116125.781504668</v>
      </c>
      <c r="W2357">
        <v>2980951.385380161</v>
      </c>
      <c r="Y2357">
        <f t="shared" si="110"/>
        <v>50000000.000020236</v>
      </c>
      <c r="Z2357">
        <v>1.080588497497879</v>
      </c>
      <c r="AA2357">
        <v>0.22886206390034899</v>
      </c>
      <c r="AB2357">
        <v>6.7289816437194241E-2</v>
      </c>
      <c r="AD2357">
        <v>7.9644000000000006E-2</v>
      </c>
      <c r="AE2357">
        <v>5.4999999999999997E-3</v>
      </c>
      <c r="AF2357">
        <v>0.93006672242103983</v>
      </c>
      <c r="AG2357">
        <v>1.0554939704955371</v>
      </c>
      <c r="AH2357">
        <v>5.0314170926235544</v>
      </c>
    </row>
    <row r="2358" spans="1:34">
      <c r="A2358" t="s">
        <v>1531</v>
      </c>
      <c r="B2358" t="s">
        <v>2228</v>
      </c>
      <c r="C2358" t="s">
        <v>2511</v>
      </c>
      <c r="D2358" t="s">
        <v>2913</v>
      </c>
      <c r="E2358" t="s">
        <v>489</v>
      </c>
      <c r="F2358" t="s">
        <v>672</v>
      </c>
      <c r="G2358" t="s">
        <v>46</v>
      </c>
      <c r="I2358">
        <v>0.27298476685714251</v>
      </c>
      <c r="J2358">
        <v>0.2729847668571424</v>
      </c>
      <c r="K2358">
        <v>2.1838781348571401</v>
      </c>
      <c r="M2358">
        <v>2.7298476685714239</v>
      </c>
      <c r="N2358" t="str">
        <f t="shared" si="108"/>
        <v>10Qf-302,72984766857142</v>
      </c>
      <c r="O2358" t="s">
        <v>2513</v>
      </c>
      <c r="P2358">
        <v>32.280001164845849</v>
      </c>
      <c r="Q2358">
        <v>13.767483581377769</v>
      </c>
      <c r="R2358">
        <v>271.65507473792348</v>
      </c>
      <c r="T2358">
        <f t="shared" si="109"/>
        <v>317.70255948414712</v>
      </c>
      <c r="U2358">
        <v>3022003.4025575472</v>
      </c>
      <c r="V2358">
        <v>2748508.4975866498</v>
      </c>
      <c r="W2358">
        <v>24854762.455342609</v>
      </c>
      <c r="Y2358">
        <f t="shared" si="110"/>
        <v>30625274.355486806</v>
      </c>
      <c r="Z2358">
        <v>0.13113087721004629</v>
      </c>
      <c r="AA2358">
        <v>6.2042820686620467E-2</v>
      </c>
      <c r="AB2358">
        <v>1.5513511962394531</v>
      </c>
      <c r="AD2358">
        <v>7.9644000000000006E-2</v>
      </c>
      <c r="AE2358">
        <v>5.4999999999999997E-3</v>
      </c>
      <c r="AF2358">
        <v>0.85754377023186101</v>
      </c>
      <c r="AG2358">
        <v>0.97319069384571277</v>
      </c>
      <c r="AH2358">
        <v>4.6457261326489983</v>
      </c>
    </row>
    <row r="2359" spans="1:34">
      <c r="A2359" t="s">
        <v>1531</v>
      </c>
      <c r="B2359" t="s">
        <v>2235</v>
      </c>
      <c r="C2359" t="s">
        <v>2502</v>
      </c>
      <c r="D2359" t="s">
        <v>2914</v>
      </c>
      <c r="E2359" t="s">
        <v>489</v>
      </c>
      <c r="F2359" t="s">
        <v>671</v>
      </c>
      <c r="G2359" t="s">
        <v>672</v>
      </c>
      <c r="I2359">
        <v>2.9181653929092648</v>
      </c>
      <c r="J2359">
        <v>0.36477067411365821</v>
      </c>
      <c r="K2359">
        <v>0.36477067411365821</v>
      </c>
      <c r="M2359">
        <v>3.6477067411365822</v>
      </c>
      <c r="N2359" t="str">
        <f t="shared" si="108"/>
        <v>10Qf-303,64770674113658</v>
      </c>
      <c r="O2359" t="s">
        <v>2504</v>
      </c>
      <c r="P2359">
        <v>345.06827383382728</v>
      </c>
      <c r="Q2359">
        <v>18.129920171211459</v>
      </c>
      <c r="R2359">
        <v>18.396536644317511</v>
      </c>
      <c r="T2359">
        <f t="shared" si="109"/>
        <v>381.59473064935622</v>
      </c>
      <c r="U2359">
        <v>32304754.027584471</v>
      </c>
      <c r="V2359">
        <v>1548874.1927972131</v>
      </c>
      <c r="W2359">
        <v>3672641.9170358512</v>
      </c>
      <c r="Y2359">
        <f t="shared" si="110"/>
        <v>37526270.137417533</v>
      </c>
      <c r="Z2359">
        <v>1.4017690152522131</v>
      </c>
      <c r="AA2359">
        <v>6.251301974774652E-2</v>
      </c>
      <c r="AB2359">
        <v>8.2903532626839832E-2</v>
      </c>
      <c r="AD2359">
        <v>7.9644000000000006E-2</v>
      </c>
      <c r="AE2359">
        <v>5.4999999999999997E-3</v>
      </c>
      <c r="AF2359">
        <v>1.1458764631842671</v>
      </c>
      <c r="AG2359">
        <v>0.57816151847014818</v>
      </c>
      <c r="AH2359">
        <v>5.4568887227909961</v>
      </c>
    </row>
    <row r="2360" spans="1:34">
      <c r="A2360" t="s">
        <v>1531</v>
      </c>
      <c r="B2360" t="s">
        <v>2235</v>
      </c>
      <c r="C2360" t="s">
        <v>2505</v>
      </c>
      <c r="D2360" t="s">
        <v>2915</v>
      </c>
      <c r="E2360" t="s">
        <v>489</v>
      </c>
      <c r="F2360" t="s">
        <v>43</v>
      </c>
      <c r="G2360" t="s">
        <v>672</v>
      </c>
      <c r="I2360">
        <v>2.9512688249845649</v>
      </c>
      <c r="J2360">
        <v>0.36890860312307061</v>
      </c>
      <c r="K2360">
        <v>0.36890860312307061</v>
      </c>
      <c r="M2360">
        <v>3.6890860312307061</v>
      </c>
      <c r="N2360" t="str">
        <f t="shared" si="108"/>
        <v>10Qf-303,68908603123071</v>
      </c>
      <c r="O2360" t="s">
        <v>2507</v>
      </c>
      <c r="P2360">
        <v>348.98270040880999</v>
      </c>
      <c r="Q2360">
        <v>16.550581421930481</v>
      </c>
      <c r="R2360">
        <v>18.60522546733819</v>
      </c>
      <c r="T2360">
        <f t="shared" si="109"/>
        <v>384.13850729807865</v>
      </c>
      <c r="U2360">
        <v>32671216.543129299</v>
      </c>
      <c r="V2360">
        <v>2346416.628142965</v>
      </c>
      <c r="W2360">
        <v>3714304.0697475881</v>
      </c>
      <c r="Y2360">
        <f t="shared" si="110"/>
        <v>38731937.241019852</v>
      </c>
      <c r="Z2360">
        <v>1.4176705695282019</v>
      </c>
      <c r="AA2360">
        <v>7.2948261101157638E-2</v>
      </c>
      <c r="AB2360">
        <v>8.3843983592293461E-2</v>
      </c>
      <c r="AD2360">
        <v>7.9644000000000006E-2</v>
      </c>
      <c r="AE2360">
        <v>5.4999999999999997E-3</v>
      </c>
      <c r="AF2360">
        <v>1.158875193056766</v>
      </c>
      <c r="AG2360">
        <v>0.58472013595006689</v>
      </c>
      <c r="AH2360">
        <v>5.5178253602375404</v>
      </c>
    </row>
    <row r="2361" spans="1:34">
      <c r="A2361" t="s">
        <v>1531</v>
      </c>
      <c r="B2361" t="s">
        <v>2235</v>
      </c>
      <c r="C2361" t="s">
        <v>2508</v>
      </c>
      <c r="D2361" t="s">
        <v>2916</v>
      </c>
      <c r="E2361" t="s">
        <v>489</v>
      </c>
      <c r="F2361" t="s">
        <v>254</v>
      </c>
      <c r="G2361" t="s">
        <v>672</v>
      </c>
      <c r="I2361">
        <v>2.2491516850163218</v>
      </c>
      <c r="J2361">
        <v>0.41518942653324609</v>
      </c>
      <c r="K2361">
        <v>0.29603790128328528</v>
      </c>
      <c r="M2361">
        <v>2.960379012832854</v>
      </c>
      <c r="N2361" t="str">
        <f t="shared" si="108"/>
        <v>10Qf-302,96037901283285</v>
      </c>
      <c r="O2361" t="s">
        <v>2510</v>
      </c>
      <c r="P2361">
        <v>265.95849961927019</v>
      </c>
      <c r="Q2361">
        <v>39.777530924621047</v>
      </c>
      <c r="R2361">
        <v>14.93012592719522</v>
      </c>
      <c r="T2361">
        <f t="shared" si="109"/>
        <v>320.66615647108642</v>
      </c>
      <c r="U2361">
        <v>24898620.253577448</v>
      </c>
      <c r="V2361">
        <v>22120764.026906438</v>
      </c>
      <c r="W2361">
        <v>2980615.7195233949</v>
      </c>
      <c r="Y2361">
        <f t="shared" si="110"/>
        <v>50000000.000007279</v>
      </c>
      <c r="Z2361">
        <v>1.0804017998154001</v>
      </c>
      <c r="AA2361">
        <v>0.2289109204660304</v>
      </c>
      <c r="AB2361">
        <v>6.7282239361634799E-2</v>
      </c>
      <c r="AD2361">
        <v>7.9644000000000006E-2</v>
      </c>
      <c r="AE2361">
        <v>5.4999999999999997E-3</v>
      </c>
      <c r="AF2361">
        <v>0.92996199356005882</v>
      </c>
      <c r="AG2361">
        <v>0.46922007353400741</v>
      </c>
      <c r="AH2361">
        <v>4.4447050799269201</v>
      </c>
    </row>
    <row r="2362" spans="1:34">
      <c r="A2362" t="s">
        <v>1531</v>
      </c>
      <c r="B2362" t="s">
        <v>2235</v>
      </c>
      <c r="C2362" t="s">
        <v>2511</v>
      </c>
      <c r="D2362" t="s">
        <v>2917</v>
      </c>
      <c r="E2362" t="s">
        <v>489</v>
      </c>
      <c r="F2362" t="s">
        <v>672</v>
      </c>
      <c r="G2362" t="s">
        <v>46</v>
      </c>
      <c r="I2362">
        <v>0.27275340711272628</v>
      </c>
      <c r="J2362">
        <v>0.27275340711272639</v>
      </c>
      <c r="K2362">
        <v>2.1820272569018111</v>
      </c>
      <c r="M2362">
        <v>2.727534071127264</v>
      </c>
      <c r="N2362" t="str">
        <f t="shared" si="108"/>
        <v>10Qf-302,72753407112726</v>
      </c>
      <c r="O2362" t="s">
        <v>2513</v>
      </c>
      <c r="P2362">
        <v>32.252643254346907</v>
      </c>
      <c r="Q2362">
        <v>13.75581537908462</v>
      </c>
      <c r="R2362">
        <v>271.42484193268581</v>
      </c>
      <c r="T2362">
        <f t="shared" si="109"/>
        <v>317.43330056611734</v>
      </c>
      <c r="U2362">
        <v>3019442.197612341</v>
      </c>
      <c r="V2362">
        <v>2746179.0847375458</v>
      </c>
      <c r="W2362">
        <v>24833697.57485351</v>
      </c>
      <c r="Y2362">
        <f t="shared" si="110"/>
        <v>30599318.857203394</v>
      </c>
      <c r="Z2362">
        <v>0.13101974131559449</v>
      </c>
      <c r="AA2362">
        <v>6.1990238224594617E-2</v>
      </c>
      <c r="AB2362">
        <v>1.5500363968079911</v>
      </c>
      <c r="AD2362">
        <v>7.9644000000000006E-2</v>
      </c>
      <c r="AE2362">
        <v>5.4999999999999997E-3</v>
      </c>
      <c r="AF2362">
        <v>0.85681698569442843</v>
      </c>
      <c r="AG2362">
        <v>0.43231415027367143</v>
      </c>
      <c r="AH2362">
        <v>4.1018092070953642</v>
      </c>
    </row>
    <row r="2363" spans="1:34">
      <c r="A2363" t="s">
        <v>1867</v>
      </c>
      <c r="B2363" t="s">
        <v>2242</v>
      </c>
      <c r="C2363" t="s">
        <v>2708</v>
      </c>
      <c r="D2363" t="s">
        <v>2918</v>
      </c>
      <c r="E2363" t="s">
        <v>489</v>
      </c>
      <c r="F2363" t="s">
        <v>671</v>
      </c>
      <c r="G2363" t="s">
        <v>672</v>
      </c>
      <c r="I2363">
        <v>2.9178430871525629</v>
      </c>
      <c r="J2363">
        <v>0.36473038589407031</v>
      </c>
      <c r="K2363">
        <v>0.36473038589407042</v>
      </c>
      <c r="M2363">
        <v>3.647303858940703</v>
      </c>
      <c r="N2363" t="str">
        <f t="shared" si="108"/>
        <v>10Rf-303,6473038589407</v>
      </c>
      <c r="O2363" t="s">
        <v>2504</v>
      </c>
      <c r="P2363">
        <v>345.03016170646742</v>
      </c>
      <c r="Q2363">
        <v>18.127917756388101</v>
      </c>
      <c r="R2363">
        <v>18.39450478221735</v>
      </c>
      <c r="T2363">
        <f t="shared" si="109"/>
        <v>381.55258424507286</v>
      </c>
      <c r="U2363">
        <v>32301186.02961655</v>
      </c>
      <c r="V2363">
        <v>1546545.165704312</v>
      </c>
      <c r="W2363">
        <v>3672236.28079774</v>
      </c>
      <c r="Y2363">
        <f t="shared" si="110"/>
        <v>37519967.476118602</v>
      </c>
      <c r="Z2363">
        <v>1.401614192559749</v>
      </c>
      <c r="AA2363">
        <v>6.2506115304913179E-2</v>
      </c>
      <c r="AB2363">
        <v>8.2894376091065161E-2</v>
      </c>
      <c r="AD2363">
        <v>7.9644000000000006E-2</v>
      </c>
      <c r="AE2363">
        <v>5.4999999999999997E-3</v>
      </c>
      <c r="AF2363">
        <v>1.1457499033321581</v>
      </c>
      <c r="AG2363">
        <v>0.57809766164210152</v>
      </c>
      <c r="AH2363">
        <v>5.4562954239149626</v>
      </c>
    </row>
    <row r="2364" spans="1:34">
      <c r="A2364" t="s">
        <v>1867</v>
      </c>
      <c r="B2364" t="s">
        <v>2242</v>
      </c>
      <c r="C2364" t="s">
        <v>2710</v>
      </c>
      <c r="D2364" t="s">
        <v>2919</v>
      </c>
      <c r="E2364" t="s">
        <v>489</v>
      </c>
      <c r="F2364" t="s">
        <v>43</v>
      </c>
      <c r="G2364" t="s">
        <v>672</v>
      </c>
      <c r="I2364">
        <v>2.951209378117166</v>
      </c>
      <c r="J2364">
        <v>0.36890117226464569</v>
      </c>
      <c r="K2364">
        <v>0.3689011722646458</v>
      </c>
      <c r="M2364">
        <v>3.689011722646458</v>
      </c>
      <c r="N2364" t="str">
        <f t="shared" si="108"/>
        <v>10Rf-303,68901172264646</v>
      </c>
      <c r="O2364" t="s">
        <v>2507</v>
      </c>
      <c r="P2364">
        <v>348.97567091419398</v>
      </c>
      <c r="Q2364">
        <v>16.550248046600242</v>
      </c>
      <c r="R2364">
        <v>18.604850705689259</v>
      </c>
      <c r="T2364">
        <f t="shared" si="109"/>
        <v>384.1307696664835</v>
      </c>
      <c r="U2364">
        <v>32670558.452798411</v>
      </c>
      <c r="V2364">
        <v>2346288.5072433422</v>
      </c>
      <c r="W2364">
        <v>3714229.2532010102</v>
      </c>
      <c r="Y2364">
        <f t="shared" si="110"/>
        <v>38731076.213242762</v>
      </c>
      <c r="Z2364">
        <v>1.4176420136495751</v>
      </c>
      <c r="AA2364">
        <v>7.2946791717695192E-2</v>
      </c>
      <c r="AB2364">
        <v>8.3842294738288525E-2</v>
      </c>
      <c r="AD2364">
        <v>7.9644000000000006E-2</v>
      </c>
      <c r="AE2364">
        <v>5.4999999999999997E-3</v>
      </c>
      <c r="AF2364">
        <v>1.1588518500460081</v>
      </c>
      <c r="AG2364">
        <v>0.58470835803946364</v>
      </c>
      <c r="AH2364">
        <v>5.5177159307319297</v>
      </c>
    </row>
    <row r="2365" spans="1:34">
      <c r="A2365" t="s">
        <v>1867</v>
      </c>
      <c r="B2365" t="s">
        <v>2242</v>
      </c>
      <c r="C2365" t="s">
        <v>2712</v>
      </c>
      <c r="D2365" t="s">
        <v>2920</v>
      </c>
      <c r="E2365" t="s">
        <v>489</v>
      </c>
      <c r="F2365" t="s">
        <v>254</v>
      </c>
      <c r="G2365" t="s">
        <v>672</v>
      </c>
      <c r="I2365">
        <v>2.2490682686430228</v>
      </c>
      <c r="J2365">
        <v>0.41520846891513691</v>
      </c>
      <c r="K2365">
        <v>0.29603074861757328</v>
      </c>
      <c r="M2365">
        <v>2.9603074861757328</v>
      </c>
      <c r="N2365" t="str">
        <f t="shared" si="108"/>
        <v>10Rf-302,96030748617573</v>
      </c>
      <c r="O2365" t="s">
        <v>2510</v>
      </c>
      <c r="P2365">
        <v>265.94863576987569</v>
      </c>
      <c r="Q2365">
        <v>39.779355294140437</v>
      </c>
      <c r="R2365">
        <v>14.92976519568303</v>
      </c>
      <c r="T2365">
        <f t="shared" si="109"/>
        <v>320.65775625969917</v>
      </c>
      <c r="U2365">
        <v>24897696.815369371</v>
      </c>
      <c r="V2365">
        <v>22121759.480726462</v>
      </c>
      <c r="W2365">
        <v>2980543.7039207802</v>
      </c>
      <c r="Y2365">
        <f t="shared" si="110"/>
        <v>50000000.000016615</v>
      </c>
      <c r="Z2365">
        <v>1.0803617299524171</v>
      </c>
      <c r="AA2365">
        <v>0.22892141931038409</v>
      </c>
      <c r="AB2365">
        <v>6.7280613734090416E-2</v>
      </c>
      <c r="AD2365">
        <v>7.9644000000000006E-2</v>
      </c>
      <c r="AE2365">
        <v>5.4999999999999997E-3</v>
      </c>
      <c r="AF2365">
        <v>0.92993952445310979</v>
      </c>
      <c r="AG2365">
        <v>0.46920873655885359</v>
      </c>
      <c r="AH2365">
        <v>4.4445997471876968</v>
      </c>
    </row>
    <row r="2366" spans="1:34">
      <c r="A2366" t="s">
        <v>1867</v>
      </c>
      <c r="B2366" t="s">
        <v>2242</v>
      </c>
      <c r="C2366" t="s">
        <v>2714</v>
      </c>
      <c r="D2366" t="s">
        <v>2921</v>
      </c>
      <c r="E2366" t="s">
        <v>489</v>
      </c>
      <c r="F2366" t="s">
        <v>672</v>
      </c>
      <c r="G2366" t="s">
        <v>46</v>
      </c>
      <c r="I2366">
        <v>0.27270457009215182</v>
      </c>
      <c r="J2366">
        <v>0.27270457009215188</v>
      </c>
      <c r="K2366">
        <v>2.181636560737215</v>
      </c>
      <c r="M2366">
        <v>2.727045700921519</v>
      </c>
      <c r="N2366" t="str">
        <f t="shared" si="108"/>
        <v>10Rf-302,72704570092152</v>
      </c>
      <c r="O2366" t="s">
        <v>2513</v>
      </c>
      <c r="P2366">
        <v>32.246868356724661</v>
      </c>
      <c r="Q2366">
        <v>13.75335237396289</v>
      </c>
      <c r="R2366">
        <v>271.37624279425438</v>
      </c>
      <c r="T2366">
        <f t="shared" si="109"/>
        <v>317.37646352494193</v>
      </c>
      <c r="U2366">
        <v>3018901.5606967858</v>
      </c>
      <c r="V2366">
        <v>2745687.37610636</v>
      </c>
      <c r="W2366">
        <v>24829251.05368172</v>
      </c>
      <c r="Y2366">
        <f t="shared" si="110"/>
        <v>30593839.990484864</v>
      </c>
      <c r="Z2366">
        <v>0.13099628197966889</v>
      </c>
      <c r="AA2366">
        <v>6.1979138753568232E-2</v>
      </c>
      <c r="AB2366">
        <v>1.549758859818799</v>
      </c>
      <c r="AD2366">
        <v>7.9644000000000006E-2</v>
      </c>
      <c r="AE2366">
        <v>5.4999999999999997E-3</v>
      </c>
      <c r="AF2366">
        <v>0.85666357097011059</v>
      </c>
      <c r="AG2366">
        <v>0.43223674359606068</v>
      </c>
      <c r="AH2366">
        <v>4.1010900154876904</v>
      </c>
    </row>
    <row r="2367" spans="1:34">
      <c r="A2367" t="s">
        <v>1194</v>
      </c>
      <c r="B2367" t="s">
        <v>1289</v>
      </c>
      <c r="C2367" t="s">
        <v>2569</v>
      </c>
      <c r="D2367" t="s">
        <v>2922</v>
      </c>
      <c r="E2367" t="s">
        <v>489</v>
      </c>
      <c r="F2367" t="s">
        <v>671</v>
      </c>
      <c r="G2367" t="s">
        <v>672</v>
      </c>
      <c r="I2367">
        <v>2.2174886084930061</v>
      </c>
      <c r="J2367">
        <v>0.27718607606162571</v>
      </c>
      <c r="K2367">
        <v>0.27718607606162582</v>
      </c>
      <c r="M2367">
        <v>2.7718607606162582</v>
      </c>
      <c r="N2367" t="str">
        <f t="shared" si="108"/>
        <v>05Qd-612,77186076061626</v>
      </c>
      <c r="O2367" t="s">
        <v>2504</v>
      </c>
      <c r="P2367">
        <v>341.49324570792288</v>
      </c>
      <c r="Q2367">
        <v>17.43324372476453</v>
      </c>
      <c r="R2367">
        <v>17.68961495601107</v>
      </c>
      <c r="T2367">
        <f t="shared" si="109"/>
        <v>376.61610438869843</v>
      </c>
      <c r="U2367">
        <v>31970065.465909708</v>
      </c>
      <c r="V2367">
        <v>1388448.978991973</v>
      </c>
      <c r="W2367">
        <v>3531513.7104210509</v>
      </c>
      <c r="Y2367">
        <f t="shared" si="110"/>
        <v>36890028.155322731</v>
      </c>
      <c r="Z2367">
        <v>1.3872461974924979</v>
      </c>
      <c r="AA2367">
        <v>6.0110838820128243E-2</v>
      </c>
      <c r="AB2367">
        <v>7.971780770566364E-2</v>
      </c>
      <c r="AD2367">
        <v>7.9644000000000006E-2</v>
      </c>
      <c r="AE2367">
        <v>5.4999999999999997E-3</v>
      </c>
      <c r="AF2367">
        <v>0.87074160019358882</v>
      </c>
      <c r="AG2367">
        <v>0.43933993055767678</v>
      </c>
      <c r="AH2367">
        <v>4.1670862913675233</v>
      </c>
    </row>
    <row r="2368" spans="1:34">
      <c r="A2368" t="s">
        <v>1194</v>
      </c>
      <c r="B2368" t="s">
        <v>1289</v>
      </c>
      <c r="C2368" t="s">
        <v>2571</v>
      </c>
      <c r="D2368" t="s">
        <v>2923</v>
      </c>
      <c r="E2368" t="s">
        <v>489</v>
      </c>
      <c r="F2368" t="s">
        <v>43</v>
      </c>
      <c r="G2368" t="s">
        <v>672</v>
      </c>
      <c r="I2368">
        <v>2.2332997451122871</v>
      </c>
      <c r="J2368">
        <v>0.27916246813903578</v>
      </c>
      <c r="K2368">
        <v>0.27916246813903578</v>
      </c>
      <c r="M2368">
        <v>2.791624681390358</v>
      </c>
      <c r="N2368" t="str">
        <f t="shared" si="108"/>
        <v>05Qd-612,79162468139036</v>
      </c>
      <c r="O2368" t="s">
        <v>2507</v>
      </c>
      <c r="P2368">
        <v>343.92816074729222</v>
      </c>
      <c r="Q2368">
        <v>16.06453112109179</v>
      </c>
      <c r="R2368">
        <v>17.815745443329359</v>
      </c>
      <c r="T2368">
        <f t="shared" si="109"/>
        <v>377.80843731171336</v>
      </c>
      <c r="U2368">
        <v>32198018.41722266</v>
      </c>
      <c r="V2368">
        <v>2130703.7717955979</v>
      </c>
      <c r="W2368">
        <v>3556694.10843278</v>
      </c>
      <c r="Y2368">
        <f t="shared" si="110"/>
        <v>37885416.297451034</v>
      </c>
      <c r="Z2368">
        <v>1.397137539918847</v>
      </c>
      <c r="AA2368">
        <v>7.0805948190815093E-2</v>
      </c>
      <c r="AB2368">
        <v>8.0286211594547824E-2</v>
      </c>
      <c r="AD2368">
        <v>7.9644000000000006E-2</v>
      </c>
      <c r="AE2368">
        <v>5.4999999999999997E-3</v>
      </c>
      <c r="AF2368">
        <v>0.87695016169330631</v>
      </c>
      <c r="AG2368">
        <v>0.4424725120003718</v>
      </c>
      <c r="AH2368">
        <v>4.1961913550840366</v>
      </c>
    </row>
    <row r="2369" spans="1:34">
      <c r="A2369" t="s">
        <v>1194</v>
      </c>
      <c r="B2369" t="s">
        <v>1289</v>
      </c>
      <c r="C2369" t="s">
        <v>2573</v>
      </c>
      <c r="D2369" t="s">
        <v>2924</v>
      </c>
      <c r="E2369" t="s">
        <v>489</v>
      </c>
      <c r="F2369" t="s">
        <v>49</v>
      </c>
      <c r="G2369" t="s">
        <v>672</v>
      </c>
      <c r="I2369">
        <v>0.18620006850241599</v>
      </c>
      <c r="J2369">
        <v>1.489600548019328</v>
      </c>
      <c r="K2369">
        <v>0.18620006850241599</v>
      </c>
      <c r="M2369">
        <v>1.8620006850241599</v>
      </c>
      <c r="N2369" t="str">
        <f t="shared" si="108"/>
        <v>05Qd-611,86200068502416</v>
      </c>
      <c r="O2369" t="s">
        <v>2575</v>
      </c>
      <c r="P2369">
        <v>28.674810549372069</v>
      </c>
      <c r="Q2369">
        <v>190.0120917230291</v>
      </c>
      <c r="R2369">
        <v>11.883019390405179</v>
      </c>
      <c r="T2369">
        <f t="shared" si="109"/>
        <v>230.56992166280634</v>
      </c>
      <c r="U2369">
        <v>2684491.075615773</v>
      </c>
      <c r="V2369">
        <v>19263291.907166131</v>
      </c>
      <c r="W2369">
        <v>2372298.4362729178</v>
      </c>
      <c r="Y2369">
        <f t="shared" si="110"/>
        <v>24320081.419054821</v>
      </c>
      <c r="Z2369">
        <v>0.1164855305292244</v>
      </c>
      <c r="AA2369">
        <v>1.458354906396141</v>
      </c>
      <c r="AB2369">
        <v>5.3550529905971547E-2</v>
      </c>
      <c r="AD2369">
        <v>7.9644000000000006E-2</v>
      </c>
      <c r="AE2369">
        <v>5.4999999999999997E-3</v>
      </c>
      <c r="AF2369">
        <v>0.584921681159422</v>
      </c>
      <c r="AG2369">
        <v>0.2951271085763294</v>
      </c>
      <c r="AH2369">
        <v>2.8271934747599121</v>
      </c>
    </row>
    <row r="2370" spans="1:34">
      <c r="A2370" t="s">
        <v>1194</v>
      </c>
      <c r="B2370" t="s">
        <v>1289</v>
      </c>
      <c r="C2370" t="s">
        <v>2576</v>
      </c>
      <c r="D2370" t="s">
        <v>2925</v>
      </c>
      <c r="E2370" t="s">
        <v>489</v>
      </c>
      <c r="F2370" t="s">
        <v>672</v>
      </c>
      <c r="G2370" t="s">
        <v>1179</v>
      </c>
      <c r="I2370">
        <v>2.1843542068270141</v>
      </c>
      <c r="J2370">
        <v>0.27304427585337671</v>
      </c>
      <c r="K2370">
        <v>0.27304427585337682</v>
      </c>
      <c r="M2370">
        <v>2.7304427585337669</v>
      </c>
      <c r="N2370" t="str">
        <f t="shared" ref="N2370:N2433" si="111">_xlfn.CONCAT(A2370,M2370)</f>
        <v>05Qd-612,73044275853377</v>
      </c>
      <c r="O2370" t="s">
        <v>2534</v>
      </c>
      <c r="P2370">
        <v>336.39054785136022</v>
      </c>
      <c r="Q2370">
        <v>17.42529124989402</v>
      </c>
      <c r="R2370">
        <v>19.193074420173129</v>
      </c>
      <c r="T2370">
        <f t="shared" ref="T2370:T2433" si="112">SUM(P2370:S2370)</f>
        <v>373.00891352142736</v>
      </c>
      <c r="U2370">
        <v>31492358.8448347</v>
      </c>
      <c r="V2370">
        <v>3478744.7386563779</v>
      </c>
      <c r="W2370">
        <v>1280282.3484063561</v>
      </c>
      <c r="Y2370">
        <f t="shared" ref="Y2370:Y2433" si="113">SUM(U2370:X2370)</f>
        <v>36251385.931897439</v>
      </c>
      <c r="Z2370">
        <v>1.366517535103303</v>
      </c>
      <c r="AA2370">
        <v>7.8526639529946651E-2</v>
      </c>
      <c r="AB2370">
        <v>6.9632036346942996E-2</v>
      </c>
      <c r="AD2370">
        <v>7.9644000000000006E-2</v>
      </c>
      <c r="AE2370">
        <v>5.4999999999999997E-3</v>
      </c>
      <c r="AF2370">
        <v>0.85773070948704733</v>
      </c>
      <c r="AG2370">
        <v>0.43277517722760211</v>
      </c>
      <c r="AH2370">
        <v>4.1060926452484168</v>
      </c>
    </row>
    <row r="2371" spans="1:34">
      <c r="A2371" t="s">
        <v>1194</v>
      </c>
      <c r="B2371" t="s">
        <v>1289</v>
      </c>
      <c r="C2371" t="s">
        <v>2578</v>
      </c>
      <c r="D2371" t="s">
        <v>2926</v>
      </c>
      <c r="E2371" t="s">
        <v>489</v>
      </c>
      <c r="F2371" t="s">
        <v>672</v>
      </c>
      <c r="G2371" t="s">
        <v>46</v>
      </c>
      <c r="I2371">
        <v>0.19042814772505351</v>
      </c>
      <c r="J2371">
        <v>0.1904281477250534</v>
      </c>
      <c r="K2371">
        <v>1.523425181800427</v>
      </c>
      <c r="M2371">
        <v>1.9042814772505341</v>
      </c>
      <c r="N2371" t="str">
        <f t="shared" si="111"/>
        <v>05Qd-611,90428147725053</v>
      </c>
      <c r="O2371" t="s">
        <v>2513</v>
      </c>
      <c r="P2371">
        <v>29.325934749658241</v>
      </c>
      <c r="Q2371">
        <v>12.15284929858332</v>
      </c>
      <c r="R2371">
        <v>246.7948794516692</v>
      </c>
      <c r="T2371">
        <f t="shared" si="112"/>
        <v>288.27366349991075</v>
      </c>
      <c r="U2371">
        <v>2745448.30850755</v>
      </c>
      <c r="V2371">
        <v>2426166.6534490609</v>
      </c>
      <c r="W2371">
        <v>22580208.044645939</v>
      </c>
      <c r="Y2371">
        <f t="shared" si="113"/>
        <v>27751823.006602548</v>
      </c>
      <c r="Z2371">
        <v>0.11913058890825561</v>
      </c>
      <c r="AA2371">
        <v>5.4766511643667443E-2</v>
      </c>
      <c r="AB2371">
        <v>1.4093811125468001</v>
      </c>
      <c r="AD2371">
        <v>7.9644000000000006E-2</v>
      </c>
      <c r="AE2371">
        <v>5.4999999999999997E-3</v>
      </c>
      <c r="AF2371">
        <v>0.59820360541901596</v>
      </c>
      <c r="AG2371">
        <v>0.30182861414420969</v>
      </c>
      <c r="AH2371">
        <v>2.8894576968137602</v>
      </c>
    </row>
    <row r="2372" spans="1:34">
      <c r="A2372" t="s">
        <v>1830</v>
      </c>
      <c r="B2372" t="s">
        <v>2259</v>
      </c>
      <c r="C2372" t="s">
        <v>2684</v>
      </c>
      <c r="D2372" t="s">
        <v>2927</v>
      </c>
      <c r="E2372" t="s">
        <v>489</v>
      </c>
      <c r="F2372" t="s">
        <v>671</v>
      </c>
      <c r="G2372" t="s">
        <v>672</v>
      </c>
      <c r="I2372">
        <v>2.6838981277001861</v>
      </c>
      <c r="J2372">
        <v>0.33548726596252321</v>
      </c>
      <c r="K2372">
        <v>0.33548726596252321</v>
      </c>
      <c r="M2372">
        <v>3.3548726596252321</v>
      </c>
      <c r="N2372" t="str">
        <f t="shared" si="111"/>
        <v>09Qf-383,35487265962523</v>
      </c>
      <c r="O2372" t="s">
        <v>2504</v>
      </c>
      <c r="P2372">
        <v>342.12881387033212</v>
      </c>
      <c r="Q2372">
        <v>17.81654634288769</v>
      </c>
      <c r="R2372">
        <v>18.078554377341931</v>
      </c>
      <c r="T2372">
        <f t="shared" si="112"/>
        <v>378.02391459056173</v>
      </c>
      <c r="U2372">
        <v>32029566.36677862</v>
      </c>
      <c r="V2372">
        <v>1450122.08995538</v>
      </c>
      <c r="W2372">
        <v>3609160.6746070292</v>
      </c>
      <c r="Y2372">
        <f t="shared" si="113"/>
        <v>37088849.131341025</v>
      </c>
      <c r="Z2372">
        <v>1.38982806266152</v>
      </c>
      <c r="AA2372">
        <v>6.1432488552163163E-2</v>
      </c>
      <c r="AB2372">
        <v>8.1470553487632685E-2</v>
      </c>
      <c r="AD2372">
        <v>7.9644000000000006E-2</v>
      </c>
      <c r="AE2372">
        <v>5.4999999999999997E-3</v>
      </c>
      <c r="AF2372">
        <v>1.0538866993587119</v>
      </c>
      <c r="AG2372">
        <v>1.1960121031563951</v>
      </c>
      <c r="AH2372">
        <v>5.6899154621403394</v>
      </c>
    </row>
    <row r="2373" spans="1:34">
      <c r="A2373" t="s">
        <v>1830</v>
      </c>
      <c r="B2373" t="s">
        <v>2259</v>
      </c>
      <c r="C2373" t="s">
        <v>2686</v>
      </c>
      <c r="D2373" t="s">
        <v>2928</v>
      </c>
      <c r="E2373" t="s">
        <v>489</v>
      </c>
      <c r="F2373" t="s">
        <v>43</v>
      </c>
      <c r="G2373" t="s">
        <v>672</v>
      </c>
      <c r="I2373">
        <v>2.704811920446121</v>
      </c>
      <c r="J2373">
        <v>0.33810149005576501</v>
      </c>
      <c r="K2373">
        <v>0.33810149005576512</v>
      </c>
      <c r="M2373">
        <v>3.3810149005576502</v>
      </c>
      <c r="N2373" t="str">
        <f t="shared" si="111"/>
        <v>09Qf-383,38101490055765</v>
      </c>
      <c r="O2373" t="s">
        <v>2507</v>
      </c>
      <c r="P2373">
        <v>344.79479102939359</v>
      </c>
      <c r="Q2373">
        <v>16.274976271320689</v>
      </c>
      <c r="R2373">
        <v>18.219428256082558</v>
      </c>
      <c r="T2373">
        <f t="shared" si="112"/>
        <v>379.28919555679681</v>
      </c>
      <c r="U2373">
        <v>32279150.993640359</v>
      </c>
      <c r="V2373">
        <v>2186673.867975954</v>
      </c>
      <c r="W2373">
        <v>3637284.409094742</v>
      </c>
      <c r="Y2373">
        <f t="shared" si="113"/>
        <v>38103109.270711057</v>
      </c>
      <c r="Z2373">
        <v>1.4006580475089301</v>
      </c>
      <c r="AA2373">
        <v>7.1733505197726519E-2</v>
      </c>
      <c r="AB2373">
        <v>8.210539810149925E-2</v>
      </c>
      <c r="AD2373">
        <v>7.9644000000000006E-2</v>
      </c>
      <c r="AE2373">
        <v>5.4999999999999997E-3</v>
      </c>
      <c r="AF2373">
        <v>1.0620989216411469</v>
      </c>
      <c r="AG2373">
        <v>1.2053318120488019</v>
      </c>
      <c r="AH2373">
        <v>5.7335896342475987</v>
      </c>
    </row>
    <row r="2374" spans="1:34">
      <c r="A2374" t="s">
        <v>1830</v>
      </c>
      <c r="B2374" t="s">
        <v>2259</v>
      </c>
      <c r="C2374" t="s">
        <v>2688</v>
      </c>
      <c r="D2374" t="s">
        <v>2929</v>
      </c>
      <c r="E2374" t="s">
        <v>489</v>
      </c>
      <c r="F2374" t="s">
        <v>672</v>
      </c>
      <c r="G2374" t="s">
        <v>46</v>
      </c>
      <c r="I2374">
        <v>0.2361431289929814</v>
      </c>
      <c r="J2374">
        <v>0.2361431289929814</v>
      </c>
      <c r="K2374">
        <v>1.889145031943851</v>
      </c>
      <c r="M2374">
        <v>2.361431289929814</v>
      </c>
      <c r="N2374" t="str">
        <f t="shared" si="111"/>
        <v>09Qf-382,36143128992981</v>
      </c>
      <c r="O2374" t="s">
        <v>2513</v>
      </c>
      <c r="P2374">
        <v>30.102248588409399</v>
      </c>
      <c r="Q2374">
        <v>12.72515183575457</v>
      </c>
      <c r="R2374">
        <v>253.32801409466609</v>
      </c>
      <c r="T2374">
        <f t="shared" si="112"/>
        <v>296.15541451883007</v>
      </c>
      <c r="U2374">
        <v>2818125.6002516858</v>
      </c>
      <c r="V2374">
        <v>2540419.8048915821</v>
      </c>
      <c r="W2374">
        <v>23177949.536488529</v>
      </c>
      <c r="Y2374">
        <f t="shared" si="113"/>
        <v>28536494.941631798</v>
      </c>
      <c r="Z2374">
        <v>0.12228420449041991</v>
      </c>
      <c r="AA2374">
        <v>5.7345578724614737E-2</v>
      </c>
      <c r="AB2374">
        <v>1.4466901385364099</v>
      </c>
      <c r="AD2374">
        <v>7.9644000000000006E-2</v>
      </c>
      <c r="AE2374">
        <v>5.4999999999999997E-3</v>
      </c>
      <c r="AF2374">
        <v>0.74181087641774246</v>
      </c>
      <c r="AG2374">
        <v>0.84185025485997844</v>
      </c>
      <c r="AH2374">
        <v>4.030236421207535</v>
      </c>
    </row>
    <row r="2375" spans="1:34">
      <c r="A2375" t="s">
        <v>1531</v>
      </c>
      <c r="B2375" t="s">
        <v>2263</v>
      </c>
      <c r="C2375" t="s">
        <v>2502</v>
      </c>
      <c r="D2375" t="s">
        <v>2930</v>
      </c>
      <c r="E2375" t="s">
        <v>489</v>
      </c>
      <c r="F2375" t="s">
        <v>671</v>
      </c>
      <c r="G2375" t="s">
        <v>672</v>
      </c>
      <c r="I2375">
        <v>2.9157705861828211</v>
      </c>
      <c r="J2375">
        <v>0.36447132327285248</v>
      </c>
      <c r="K2375">
        <v>0.36447132327285259</v>
      </c>
      <c r="M2375">
        <v>3.6447132327285261</v>
      </c>
      <c r="N2375" t="str">
        <f t="shared" si="111"/>
        <v>10Qf-303,64471323272853</v>
      </c>
      <c r="O2375" t="s">
        <v>2504</v>
      </c>
      <c r="P2375">
        <v>344.78509186433791</v>
      </c>
      <c r="Q2375">
        <v>18.11504176340036</v>
      </c>
      <c r="R2375">
        <v>18.381439436391549</v>
      </c>
      <c r="T2375">
        <f t="shared" si="112"/>
        <v>381.28157306412982</v>
      </c>
      <c r="U2375">
        <v>32278242.97292342</v>
      </c>
      <c r="V2375">
        <v>1531634.446164649</v>
      </c>
      <c r="W2375">
        <v>3669627.9454535311</v>
      </c>
      <c r="Y2375">
        <f t="shared" si="113"/>
        <v>37479505.364541598</v>
      </c>
      <c r="Z2375">
        <v>1.4006186466422621</v>
      </c>
      <c r="AA2375">
        <v>6.2461718131825078E-2</v>
      </c>
      <c r="AB2375">
        <v>8.2835497436626424E-2</v>
      </c>
      <c r="AD2375">
        <v>7.9644000000000006E-2</v>
      </c>
      <c r="AE2375">
        <v>5.4999999999999997E-3</v>
      </c>
      <c r="AF2375">
        <v>1.144936094050846</v>
      </c>
      <c r="AG2375">
        <v>0.57768704738747134</v>
      </c>
      <c r="AH2375">
        <v>5.4524803741668428</v>
      </c>
    </row>
    <row r="2376" spans="1:34">
      <c r="A2376" t="s">
        <v>1531</v>
      </c>
      <c r="B2376" t="s">
        <v>2263</v>
      </c>
      <c r="C2376" t="s">
        <v>2505</v>
      </c>
      <c r="D2376" t="s">
        <v>2931</v>
      </c>
      <c r="E2376" t="s">
        <v>489</v>
      </c>
      <c r="F2376" t="s">
        <v>43</v>
      </c>
      <c r="G2376" t="s">
        <v>672</v>
      </c>
      <c r="I2376">
        <v>2.9379437953357161</v>
      </c>
      <c r="J2376">
        <v>0.36724297441696441</v>
      </c>
      <c r="K2376">
        <v>0.36724297441696452</v>
      </c>
      <c r="M2376">
        <v>3.6724297441696452</v>
      </c>
      <c r="N2376" t="str">
        <f t="shared" si="111"/>
        <v>10Qf-303,67242974416965</v>
      </c>
      <c r="O2376" t="s">
        <v>2507</v>
      </c>
      <c r="P2376">
        <v>347.40703749714447</v>
      </c>
      <c r="Q2376">
        <v>16.4758552613429</v>
      </c>
      <c r="R2376">
        <v>18.521222553446709</v>
      </c>
      <c r="T2376">
        <f t="shared" si="112"/>
        <v>382.40411531193411</v>
      </c>
      <c r="U2376">
        <v>32523705.436917741</v>
      </c>
      <c r="V2376">
        <v>2252412.0154563459</v>
      </c>
      <c r="W2376">
        <v>3697533.922807659</v>
      </c>
      <c r="Y2376">
        <f t="shared" si="113"/>
        <v>38473651.375181742</v>
      </c>
      <c r="Z2376">
        <v>1.4112697624545321</v>
      </c>
      <c r="AA2376">
        <v>7.261889844406047E-2</v>
      </c>
      <c r="AB2376">
        <v>8.3465426560217368E-2</v>
      </c>
      <c r="AD2376">
        <v>7.9644000000000006E-2</v>
      </c>
      <c r="AE2376">
        <v>5.4999999999999997E-3</v>
      </c>
      <c r="AF2376">
        <v>1.1536428515716159</v>
      </c>
      <c r="AG2376">
        <v>0.5820801144508887</v>
      </c>
      <c r="AH2376">
        <v>5.4932967101921486</v>
      </c>
    </row>
    <row r="2377" spans="1:34">
      <c r="A2377" t="s">
        <v>1531</v>
      </c>
      <c r="B2377" t="s">
        <v>2263</v>
      </c>
      <c r="C2377" t="s">
        <v>2508</v>
      </c>
      <c r="D2377" t="s">
        <v>2932</v>
      </c>
      <c r="E2377" t="s">
        <v>489</v>
      </c>
      <c r="F2377" t="s">
        <v>254</v>
      </c>
      <c r="G2377" t="s">
        <v>672</v>
      </c>
      <c r="I2377">
        <v>2.2343719380668969</v>
      </c>
      <c r="J2377">
        <v>0.41881517004058971</v>
      </c>
      <c r="K2377">
        <v>0.29479856756749862</v>
      </c>
      <c r="M2377">
        <v>2.9479856756749849</v>
      </c>
      <c r="N2377" t="str">
        <f t="shared" si="111"/>
        <v>10Qf-302,94798567567498</v>
      </c>
      <c r="O2377" t="s">
        <v>2510</v>
      </c>
      <c r="P2377">
        <v>264.21081877159412</v>
      </c>
      <c r="Q2377">
        <v>40.12489797029064</v>
      </c>
      <c r="R2377">
        <v>14.867622415441129</v>
      </c>
      <c r="T2377">
        <f t="shared" si="112"/>
        <v>319.2033391573259</v>
      </c>
      <c r="U2377">
        <v>24735005.096276481</v>
      </c>
      <c r="V2377">
        <v>22296857.24036786</v>
      </c>
      <c r="W2377">
        <v>2968137.6633724882</v>
      </c>
      <c r="Y2377">
        <f t="shared" si="113"/>
        <v>50000000.000016823</v>
      </c>
      <c r="Z2377">
        <v>1.073302205194302</v>
      </c>
      <c r="AA2377">
        <v>0.23090994122763761</v>
      </c>
      <c r="AB2377">
        <v>6.7000568847984193E-2</v>
      </c>
      <c r="AD2377">
        <v>7.9644000000000006E-2</v>
      </c>
      <c r="AE2377">
        <v>5.4999999999999997E-3</v>
      </c>
      <c r="AF2377">
        <v>0.92606879864135661</v>
      </c>
      <c r="AG2377">
        <v>0.46725572959448519</v>
      </c>
      <c r="AH2377">
        <v>4.4264542039108266</v>
      </c>
    </row>
    <row r="2378" spans="1:34">
      <c r="A2378" t="s">
        <v>1531</v>
      </c>
      <c r="B2378" t="s">
        <v>2263</v>
      </c>
      <c r="C2378" t="s">
        <v>2511</v>
      </c>
      <c r="D2378" t="s">
        <v>2933</v>
      </c>
      <c r="E2378" t="s">
        <v>489</v>
      </c>
      <c r="F2378" t="s">
        <v>672</v>
      </c>
      <c r="G2378" t="s">
        <v>46</v>
      </c>
      <c r="I2378">
        <v>0.27238177379774781</v>
      </c>
      <c r="J2378">
        <v>0.27238177379774781</v>
      </c>
      <c r="K2378">
        <v>2.179054190381982</v>
      </c>
      <c r="M2378">
        <v>2.7238177379774782</v>
      </c>
      <c r="N2378" t="str">
        <f t="shared" si="111"/>
        <v>10Qf-302,72381773797748</v>
      </c>
      <c r="O2378" t="s">
        <v>2513</v>
      </c>
      <c r="P2378">
        <v>32.208698224085637</v>
      </c>
      <c r="Q2378">
        <v>13.73707273779673</v>
      </c>
      <c r="R2378">
        <v>271.05501882087663</v>
      </c>
      <c r="T2378">
        <f t="shared" si="112"/>
        <v>317.000789782759</v>
      </c>
      <c r="U2378">
        <v>3015328.1323650419</v>
      </c>
      <c r="V2378">
        <v>2742437.3472920288</v>
      </c>
      <c r="W2378">
        <v>24799861.042981692</v>
      </c>
      <c r="Y2378">
        <f t="shared" si="113"/>
        <v>30557626.522638761</v>
      </c>
      <c r="Z2378">
        <v>0.13084122365266901</v>
      </c>
      <c r="AA2378">
        <v>6.190577498004126E-2</v>
      </c>
      <c r="AB2378">
        <v>1.5479244335860429</v>
      </c>
      <c r="AD2378">
        <v>7.9644000000000006E-2</v>
      </c>
      <c r="AE2378">
        <v>5.4999999999999997E-3</v>
      </c>
      <c r="AF2378">
        <v>0.85564955119711339</v>
      </c>
      <c r="AG2378">
        <v>0.43172511146943021</v>
      </c>
      <c r="AH2378">
        <v>4.096336400644021</v>
      </c>
    </row>
    <row r="2379" spans="1:34">
      <c r="A2379" t="s">
        <v>1531</v>
      </c>
      <c r="B2379" t="s">
        <v>2270</v>
      </c>
      <c r="C2379" t="s">
        <v>2502</v>
      </c>
      <c r="D2379" t="s">
        <v>2934</v>
      </c>
      <c r="E2379" t="s">
        <v>489</v>
      </c>
      <c r="F2379" t="s">
        <v>671</v>
      </c>
      <c r="G2379" t="s">
        <v>672</v>
      </c>
      <c r="I2379">
        <v>2.9128412056701061</v>
      </c>
      <c r="J2379">
        <v>0.36410515070876309</v>
      </c>
      <c r="K2379">
        <v>0.36410515070876331</v>
      </c>
      <c r="M2379">
        <v>3.6410515070876319</v>
      </c>
      <c r="N2379" t="str">
        <f t="shared" si="111"/>
        <v>10Qf-303,64105150708763</v>
      </c>
      <c r="O2379" t="s">
        <v>2504</v>
      </c>
      <c r="P2379">
        <v>344.43869742097252</v>
      </c>
      <c r="Q2379">
        <v>18.096842166154879</v>
      </c>
      <c r="R2379">
        <v>18.362972198010109</v>
      </c>
      <c r="T2379">
        <f t="shared" si="112"/>
        <v>380.89851178513749</v>
      </c>
      <c r="U2379">
        <v>32245814.064971048</v>
      </c>
      <c r="V2379">
        <v>1522907.016129273</v>
      </c>
      <c r="W2379">
        <v>3665941.188805643</v>
      </c>
      <c r="Y2379">
        <f t="shared" si="113"/>
        <v>37434662.269905962</v>
      </c>
      <c r="Z2379">
        <v>1.3992114903355679</v>
      </c>
      <c r="AA2379">
        <v>6.2398964861470688E-2</v>
      </c>
      <c r="AB2379">
        <v>8.275227528838823E-2</v>
      </c>
      <c r="AD2379">
        <v>7.9644000000000006E-2</v>
      </c>
      <c r="AE2379">
        <v>5.4999999999999997E-3</v>
      </c>
      <c r="AF2379">
        <v>1.143785813744806</v>
      </c>
      <c r="AG2379">
        <v>0.57710666387338971</v>
      </c>
      <c r="AH2379">
        <v>5.4470879847058278</v>
      </c>
    </row>
    <row r="2380" spans="1:34">
      <c r="A2380" t="s">
        <v>1531</v>
      </c>
      <c r="B2380" t="s">
        <v>2270</v>
      </c>
      <c r="C2380" t="s">
        <v>2505</v>
      </c>
      <c r="D2380" t="s">
        <v>2935</v>
      </c>
      <c r="E2380" t="s">
        <v>489</v>
      </c>
      <c r="F2380" t="s">
        <v>43</v>
      </c>
      <c r="G2380" t="s">
        <v>672</v>
      </c>
      <c r="I2380">
        <v>2.934796485677321</v>
      </c>
      <c r="J2380">
        <v>0.36684956070966512</v>
      </c>
      <c r="K2380">
        <v>0.36684956070966512</v>
      </c>
      <c r="M2380">
        <v>3.6684956070966508</v>
      </c>
      <c r="N2380" t="str">
        <f t="shared" si="111"/>
        <v>10Qf-303,66849560709665</v>
      </c>
      <c r="O2380" t="s">
        <v>2507</v>
      </c>
      <c r="P2380">
        <v>347.03487328956339</v>
      </c>
      <c r="Q2380">
        <v>16.458205291838151</v>
      </c>
      <c r="R2380">
        <v>18.50138145821531</v>
      </c>
      <c r="T2380">
        <f t="shared" si="112"/>
        <v>381.99446003961685</v>
      </c>
      <c r="U2380">
        <v>32488864.003800161</v>
      </c>
      <c r="V2380">
        <v>2242843.1281665009</v>
      </c>
      <c r="W2380">
        <v>3693572.8925639992</v>
      </c>
      <c r="Y2380">
        <f t="shared" si="113"/>
        <v>38425280.024530664</v>
      </c>
      <c r="Z2380">
        <v>1.4097579217715941</v>
      </c>
      <c r="AA2380">
        <v>7.254110452546414E-2</v>
      </c>
      <c r="AB2380">
        <v>8.3376013160419829E-2</v>
      </c>
      <c r="AD2380">
        <v>7.9644000000000006E-2</v>
      </c>
      <c r="AE2380">
        <v>5.4999999999999997E-3</v>
      </c>
      <c r="AF2380">
        <v>1.152406996993713</v>
      </c>
      <c r="AG2380">
        <v>0.58145655372481919</v>
      </c>
      <c r="AH2380">
        <v>5.4875031578151834</v>
      </c>
    </row>
    <row r="2381" spans="1:34">
      <c r="A2381" t="s">
        <v>1531</v>
      </c>
      <c r="B2381" t="s">
        <v>2270</v>
      </c>
      <c r="C2381" t="s">
        <v>2508</v>
      </c>
      <c r="D2381" t="s">
        <v>2936</v>
      </c>
      <c r="E2381" t="s">
        <v>489</v>
      </c>
      <c r="F2381" t="s">
        <v>254</v>
      </c>
      <c r="G2381" t="s">
        <v>672</v>
      </c>
      <c r="I2381">
        <v>2.2301316722297089</v>
      </c>
      <c r="J2381">
        <v>0.4197939238167685</v>
      </c>
      <c r="K2381">
        <v>0.29443617733849758</v>
      </c>
      <c r="M2381">
        <v>2.944361773384975</v>
      </c>
      <c r="N2381" t="str">
        <f t="shared" si="111"/>
        <v>10Qf-302,94436177338497</v>
      </c>
      <c r="O2381" t="s">
        <v>2510</v>
      </c>
      <c r="P2381">
        <v>263.7094142876021</v>
      </c>
      <c r="Q2381">
        <v>40.218668201687478</v>
      </c>
      <c r="R2381">
        <v>14.8493459321587</v>
      </c>
      <c r="T2381">
        <f t="shared" si="112"/>
        <v>318.77742842144829</v>
      </c>
      <c r="U2381">
        <v>24688064.389894731</v>
      </c>
      <c r="V2381">
        <v>22347446.621491831</v>
      </c>
      <c r="W2381">
        <v>2964488.9886302352</v>
      </c>
      <c r="Y2381">
        <f t="shared" si="113"/>
        <v>50000000.000016794</v>
      </c>
      <c r="Z2381">
        <v>1.071265352423227</v>
      </c>
      <c r="AA2381">
        <v>0.23144956823520721</v>
      </c>
      <c r="AB2381">
        <v>6.6918206332832367E-2</v>
      </c>
      <c r="AD2381">
        <v>7.9644000000000006E-2</v>
      </c>
      <c r="AE2381">
        <v>5.4999999999999997E-3</v>
      </c>
      <c r="AF2381">
        <v>0.92493040001622262</v>
      </c>
      <c r="AG2381">
        <v>0.4666813410815186</v>
      </c>
      <c r="AH2381">
        <v>4.4211175144827166</v>
      </c>
    </row>
    <row r="2382" spans="1:34">
      <c r="A2382" t="s">
        <v>1531</v>
      </c>
      <c r="B2382" t="s">
        <v>2270</v>
      </c>
      <c r="C2382" t="s">
        <v>2511</v>
      </c>
      <c r="D2382" t="s">
        <v>2937</v>
      </c>
      <c r="E2382" t="s">
        <v>489</v>
      </c>
      <c r="F2382" t="s">
        <v>672</v>
      </c>
      <c r="G2382" t="s">
        <v>46</v>
      </c>
      <c r="I2382">
        <v>0.27025730538799853</v>
      </c>
      <c r="J2382">
        <v>0.27025730538799841</v>
      </c>
      <c r="K2382">
        <v>2.1620584431039882</v>
      </c>
      <c r="M2382">
        <v>2.702573053879985</v>
      </c>
      <c r="N2382" t="str">
        <f t="shared" si="111"/>
        <v>10Qf-302,70257305387999</v>
      </c>
      <c r="O2382" t="s">
        <v>2513</v>
      </c>
      <c r="P2382">
        <v>31.957483317367888</v>
      </c>
      <c r="Q2382">
        <v>13.629929089134141</v>
      </c>
      <c r="R2382">
        <v>268.94089856694012</v>
      </c>
      <c r="T2382">
        <f t="shared" si="112"/>
        <v>314.52831097344216</v>
      </c>
      <c r="U2382">
        <v>2991809.784301877</v>
      </c>
      <c r="V2382">
        <v>2721047.4377220701</v>
      </c>
      <c r="W2382">
        <v>24606432.089871529</v>
      </c>
      <c r="Y2382">
        <f t="shared" si="113"/>
        <v>30319289.311895475</v>
      </c>
      <c r="Z2382">
        <v>0.12982071467195641</v>
      </c>
      <c r="AA2382">
        <v>6.1422934805045543E-2</v>
      </c>
      <c r="AB2382">
        <v>1.535851244862797</v>
      </c>
      <c r="AD2382">
        <v>7.9644000000000006E-2</v>
      </c>
      <c r="AE2382">
        <v>5.4999999999999997E-3</v>
      </c>
      <c r="AF2382">
        <v>0.84897582844397423</v>
      </c>
      <c r="AG2382">
        <v>0.42835782903997749</v>
      </c>
      <c r="AH2382">
        <v>4.065050711363936</v>
      </c>
    </row>
    <row r="2383" spans="1:34">
      <c r="A2383" t="s">
        <v>1531</v>
      </c>
      <c r="B2383" t="s">
        <v>2277</v>
      </c>
      <c r="C2383" t="s">
        <v>2502</v>
      </c>
      <c r="D2383" t="s">
        <v>2938</v>
      </c>
      <c r="E2383" t="s">
        <v>489</v>
      </c>
      <c r="F2383" t="s">
        <v>671</v>
      </c>
      <c r="G2383" t="s">
        <v>672</v>
      </c>
      <c r="I2383">
        <v>2.9162662974667728</v>
      </c>
      <c r="J2383">
        <v>0.36453328718334671</v>
      </c>
      <c r="K2383">
        <v>0.36453328718334671</v>
      </c>
      <c r="M2383">
        <v>3.645332871833467</v>
      </c>
      <c r="N2383" t="str">
        <f t="shared" si="111"/>
        <v>10Qf-303,64533287183347</v>
      </c>
      <c r="O2383" t="s">
        <v>2504</v>
      </c>
      <c r="P2383">
        <v>344.84370891102378</v>
      </c>
      <c r="Q2383">
        <v>18.11812150864985</v>
      </c>
      <c r="R2383">
        <v>18.38456447201235</v>
      </c>
      <c r="T2383">
        <f t="shared" si="112"/>
        <v>381.34639489168597</v>
      </c>
      <c r="U2383">
        <v>32283730.609482922</v>
      </c>
      <c r="V2383">
        <v>1535153.6375662161</v>
      </c>
      <c r="W2383">
        <v>3670251.8203184078</v>
      </c>
      <c r="Y2383">
        <f t="shared" si="113"/>
        <v>37489136.067367546</v>
      </c>
      <c r="Z2383">
        <v>1.400856766359549</v>
      </c>
      <c r="AA2383">
        <v>6.2472337272658642E-2</v>
      </c>
      <c r="AB2383">
        <v>8.2849580331551598E-2</v>
      </c>
      <c r="AD2383">
        <v>7.9644000000000006E-2</v>
      </c>
      <c r="AE2383">
        <v>5.4999999999999997E-3</v>
      </c>
      <c r="AF2383">
        <v>1.1451307450785759</v>
      </c>
      <c r="AG2383">
        <v>0.5777852601856045</v>
      </c>
      <c r="AH2383">
        <v>5.453392877097647</v>
      </c>
    </row>
    <row r="2384" spans="1:34">
      <c r="A2384" t="s">
        <v>1531</v>
      </c>
      <c r="B2384" t="s">
        <v>2277</v>
      </c>
      <c r="C2384" t="s">
        <v>2505</v>
      </c>
      <c r="D2384" t="s">
        <v>2939</v>
      </c>
      <c r="E2384" t="s">
        <v>489</v>
      </c>
      <c r="F2384" t="s">
        <v>43</v>
      </c>
      <c r="G2384" t="s">
        <v>672</v>
      </c>
      <c r="I2384">
        <v>2.9420206845732539</v>
      </c>
      <c r="J2384">
        <v>0.36775258557165669</v>
      </c>
      <c r="K2384">
        <v>0.36775258557165691</v>
      </c>
      <c r="M2384">
        <v>3.677525855716568</v>
      </c>
      <c r="N2384" t="str">
        <f t="shared" si="111"/>
        <v>10Qf-303,67752585571657</v>
      </c>
      <c r="O2384" t="s">
        <v>2507</v>
      </c>
      <c r="P2384">
        <v>347.88912296605838</v>
      </c>
      <c r="Q2384">
        <v>16.498718270873869</v>
      </c>
      <c r="R2384">
        <v>18.546923852775201</v>
      </c>
      <c r="T2384">
        <f t="shared" si="112"/>
        <v>382.93476508970747</v>
      </c>
      <c r="U2384">
        <v>32568837.527215429</v>
      </c>
      <c r="V2384">
        <v>2281360.407230645</v>
      </c>
      <c r="W2384">
        <v>3702664.8706083829</v>
      </c>
      <c r="Y2384">
        <f t="shared" si="113"/>
        <v>38552862.805054456</v>
      </c>
      <c r="Z2384">
        <v>1.4132281356933081</v>
      </c>
      <c r="AA2384">
        <v>7.2719669332182477E-2</v>
      </c>
      <c r="AB2384">
        <v>8.3581248823321991E-2</v>
      </c>
      <c r="AD2384">
        <v>7.9644000000000006E-2</v>
      </c>
      <c r="AE2384">
        <v>5.4999999999999997E-3</v>
      </c>
      <c r="AF2384">
        <v>1.1552437243088689</v>
      </c>
      <c r="AG2384">
        <v>0.58288784813107597</v>
      </c>
      <c r="AH2384">
        <v>5.500801428156513</v>
      </c>
    </row>
    <row r="2385" spans="1:34">
      <c r="A2385" t="s">
        <v>1531</v>
      </c>
      <c r="B2385" t="s">
        <v>2277</v>
      </c>
      <c r="C2385" t="s">
        <v>2508</v>
      </c>
      <c r="D2385" t="s">
        <v>2940</v>
      </c>
      <c r="E2385" t="s">
        <v>489</v>
      </c>
      <c r="F2385" t="s">
        <v>254</v>
      </c>
      <c r="G2385" t="s">
        <v>672</v>
      </c>
      <c r="I2385">
        <v>2.240099226748415</v>
      </c>
      <c r="J2385">
        <v>0.41740831523152772</v>
      </c>
      <c r="K2385">
        <v>0.29527861577554909</v>
      </c>
      <c r="M2385">
        <v>2.9527861577554919</v>
      </c>
      <c r="N2385" t="str">
        <f t="shared" si="111"/>
        <v>10Qf-302,95278615775549</v>
      </c>
      <c r="O2385" t="s">
        <v>2510</v>
      </c>
      <c r="P2385">
        <v>264.8880612691857</v>
      </c>
      <c r="Q2385">
        <v>39.990113201947231</v>
      </c>
      <c r="R2385">
        <v>14.891832762042871</v>
      </c>
      <c r="T2385">
        <f t="shared" si="112"/>
        <v>319.77000723317582</v>
      </c>
      <c r="U2385">
        <v>24798407.48345815</v>
      </c>
      <c r="V2385">
        <v>22228621.55573668</v>
      </c>
      <c r="W2385">
        <v>2972970.960828125</v>
      </c>
      <c r="Y2385">
        <f t="shared" si="113"/>
        <v>50000000.000022955</v>
      </c>
      <c r="Z2385">
        <v>1.076053363793696</v>
      </c>
      <c r="AA2385">
        <v>0.23013428460267621</v>
      </c>
      <c r="AB2385">
        <v>6.7109672169887141E-2</v>
      </c>
      <c r="AD2385">
        <v>7.9644000000000006E-2</v>
      </c>
      <c r="AE2385">
        <v>5.4999999999999997E-3</v>
      </c>
      <c r="AF2385">
        <v>0.92757680348340055</v>
      </c>
      <c r="AG2385">
        <v>0.46801660600424549</v>
      </c>
      <c r="AH2385">
        <v>4.4335235672431379</v>
      </c>
    </row>
    <row r="2386" spans="1:34">
      <c r="A2386" t="s">
        <v>1531</v>
      </c>
      <c r="B2386" t="s">
        <v>2277</v>
      </c>
      <c r="C2386" t="s">
        <v>2511</v>
      </c>
      <c r="D2386" t="s">
        <v>2941</v>
      </c>
      <c r="E2386" t="s">
        <v>489</v>
      </c>
      <c r="F2386" t="s">
        <v>672</v>
      </c>
      <c r="G2386" t="s">
        <v>46</v>
      </c>
      <c r="I2386">
        <v>0.27246539388950441</v>
      </c>
      <c r="J2386">
        <v>0.27246539388950441</v>
      </c>
      <c r="K2386">
        <v>2.1797231511160349</v>
      </c>
      <c r="M2386">
        <v>2.7246539388950439</v>
      </c>
      <c r="N2386" t="str">
        <f t="shared" si="111"/>
        <v>10Qf-302,72465393889504</v>
      </c>
      <c r="O2386" t="s">
        <v>2513</v>
      </c>
      <c r="P2386">
        <v>32.218586162853747</v>
      </c>
      <c r="Q2386">
        <v>13.741289963005251</v>
      </c>
      <c r="R2386">
        <v>271.13823160427569</v>
      </c>
      <c r="T2386">
        <f t="shared" si="112"/>
        <v>317.0981077301347</v>
      </c>
      <c r="U2386">
        <v>3016253.8257827382</v>
      </c>
      <c r="V2386">
        <v>2743279.264353585</v>
      </c>
      <c r="W2386">
        <v>24807474.499003548</v>
      </c>
      <c r="Y2386">
        <f t="shared" si="113"/>
        <v>30567007.589139871</v>
      </c>
      <c r="Z2386">
        <v>0.1308813913737864</v>
      </c>
      <c r="AA2386">
        <v>6.1924779800047833E-2</v>
      </c>
      <c r="AB2386">
        <v>1.5483996400632021</v>
      </c>
      <c r="AD2386">
        <v>7.9644000000000006E-2</v>
      </c>
      <c r="AE2386">
        <v>5.4999999999999997E-3</v>
      </c>
      <c r="AF2386">
        <v>0.85591223211362655</v>
      </c>
      <c r="AG2386">
        <v>0.43185764931486448</v>
      </c>
      <c r="AH2386">
        <v>4.0975678203235351</v>
      </c>
    </row>
    <row r="2387" spans="1:34">
      <c r="A2387" t="s">
        <v>1531</v>
      </c>
      <c r="B2387" t="s">
        <v>2284</v>
      </c>
      <c r="C2387" t="s">
        <v>2502</v>
      </c>
      <c r="D2387" t="s">
        <v>2942</v>
      </c>
      <c r="E2387" t="s">
        <v>489</v>
      </c>
      <c r="F2387" t="s">
        <v>671</v>
      </c>
      <c r="G2387" t="s">
        <v>672</v>
      </c>
      <c r="I2387">
        <v>2.9162695372729699</v>
      </c>
      <c r="J2387">
        <v>0.36453369215912113</v>
      </c>
      <c r="K2387">
        <v>0.36453369215912129</v>
      </c>
      <c r="M2387">
        <v>3.6453369215912121</v>
      </c>
      <c r="N2387" t="str">
        <f t="shared" si="111"/>
        <v>10Qf-303,64533692159121</v>
      </c>
      <c r="O2387" t="s">
        <v>2504</v>
      </c>
      <c r="P2387">
        <v>344.84409201279539</v>
      </c>
      <c r="Q2387">
        <v>18.118141636853629</v>
      </c>
      <c r="R2387">
        <v>18.384584896219131</v>
      </c>
      <c r="T2387">
        <f t="shared" si="112"/>
        <v>381.34681854586813</v>
      </c>
      <c r="U2387">
        <v>32283766.474873729</v>
      </c>
      <c r="V2387">
        <v>1535183.516475494</v>
      </c>
      <c r="W2387">
        <v>3670255.8977596899</v>
      </c>
      <c r="Y2387">
        <f t="shared" si="113"/>
        <v>37489205.889108911</v>
      </c>
      <c r="Z2387">
        <v>1.4008583226318401</v>
      </c>
      <c r="AA2387">
        <v>6.2472406675876557E-2</v>
      </c>
      <c r="AB2387">
        <v>8.2849672372729041E-2</v>
      </c>
      <c r="AD2387">
        <v>7.9644000000000006E-2</v>
      </c>
      <c r="AE2387">
        <v>5.4999999999999997E-3</v>
      </c>
      <c r="AF2387">
        <v>1.145132017253784</v>
      </c>
      <c r="AG2387">
        <v>0.57778590207220715</v>
      </c>
      <c r="AH2387">
        <v>5.4533988409172034</v>
      </c>
    </row>
    <row r="2388" spans="1:34">
      <c r="A2388" t="s">
        <v>1531</v>
      </c>
      <c r="B2388" t="s">
        <v>2284</v>
      </c>
      <c r="C2388" t="s">
        <v>2505</v>
      </c>
      <c r="D2388" t="s">
        <v>2943</v>
      </c>
      <c r="E2388" t="s">
        <v>489</v>
      </c>
      <c r="F2388" t="s">
        <v>43</v>
      </c>
      <c r="G2388" t="s">
        <v>672</v>
      </c>
      <c r="I2388">
        <v>2.9418428586926151</v>
      </c>
      <c r="J2388">
        <v>0.36773035733657677</v>
      </c>
      <c r="K2388">
        <v>0.36773035733657677</v>
      </c>
      <c r="M2388">
        <v>3.677303573365768</v>
      </c>
      <c r="N2388" t="str">
        <f t="shared" si="111"/>
        <v>10Qf-303,67730357336577</v>
      </c>
      <c r="O2388" t="s">
        <v>2507</v>
      </c>
      <c r="P2388">
        <v>347.86809534719072</v>
      </c>
      <c r="Q2388">
        <v>16.497721031418241</v>
      </c>
      <c r="R2388">
        <v>18.545802812707539</v>
      </c>
      <c r="T2388">
        <f t="shared" si="112"/>
        <v>382.9116191913165</v>
      </c>
      <c r="U2388">
        <v>32566868.954307351</v>
      </c>
      <c r="V2388">
        <v>2280077.6846165038</v>
      </c>
      <c r="W2388">
        <v>3702441.0687687881</v>
      </c>
      <c r="Y2388">
        <f t="shared" si="113"/>
        <v>38549387.707692638</v>
      </c>
      <c r="Z2388">
        <v>1.4131427153089131</v>
      </c>
      <c r="AA2388">
        <v>7.2715273904473007E-2</v>
      </c>
      <c r="AB2388">
        <v>8.3576196884273771E-2</v>
      </c>
      <c r="AD2388">
        <v>7.9644000000000006E-2</v>
      </c>
      <c r="AE2388">
        <v>5.4999999999999997E-3</v>
      </c>
      <c r="AF2388">
        <v>1.155173897392388</v>
      </c>
      <c r="AG2388">
        <v>0.58285261637847419</v>
      </c>
      <c r="AH2388">
        <v>5.50047408713663</v>
      </c>
    </row>
    <row r="2389" spans="1:34">
      <c r="A2389" t="s">
        <v>1531</v>
      </c>
      <c r="B2389" t="s">
        <v>2284</v>
      </c>
      <c r="C2389" t="s">
        <v>2508</v>
      </c>
      <c r="D2389" t="s">
        <v>2944</v>
      </c>
      <c r="E2389" t="s">
        <v>489</v>
      </c>
      <c r="F2389" t="s">
        <v>254</v>
      </c>
      <c r="G2389" t="s">
        <v>672</v>
      </c>
      <c r="I2389">
        <v>2.239946700686589</v>
      </c>
      <c r="J2389">
        <v>0.41744583736343222</v>
      </c>
      <c r="K2389">
        <v>0.29526583756111352</v>
      </c>
      <c r="M2389">
        <v>2.9526583756111351</v>
      </c>
      <c r="N2389" t="str">
        <f t="shared" si="111"/>
        <v>10Qf-302,95265837561114</v>
      </c>
      <c r="O2389" t="s">
        <v>2510</v>
      </c>
      <c r="P2389">
        <v>264.87002531241762</v>
      </c>
      <c r="Q2389">
        <v>39.993708037621758</v>
      </c>
      <c r="R2389">
        <v>14.89118831634919</v>
      </c>
      <c r="T2389">
        <f t="shared" si="112"/>
        <v>319.75492166638861</v>
      </c>
      <c r="U2389">
        <v>24796718.9852935</v>
      </c>
      <c r="V2389">
        <v>22230438.70952246</v>
      </c>
      <c r="W2389">
        <v>2972842.3051842051</v>
      </c>
      <c r="Y2389">
        <f t="shared" si="113"/>
        <v>50000000.000000171</v>
      </c>
      <c r="Z2389">
        <v>1.075980096422352</v>
      </c>
      <c r="AA2389">
        <v>0.2301549720894068</v>
      </c>
      <c r="AB2389">
        <v>6.7106767991474345E-2</v>
      </c>
      <c r="AD2389">
        <v>7.9644000000000006E-2</v>
      </c>
      <c r="AE2389">
        <v>5.4999999999999997E-3</v>
      </c>
      <c r="AF2389">
        <v>0.92753666249564448</v>
      </c>
      <c r="AG2389">
        <v>0.46799635253436489</v>
      </c>
      <c r="AH2389">
        <v>4.4333353906411448</v>
      </c>
    </row>
    <row r="2390" spans="1:34">
      <c r="A2390" t="s">
        <v>1531</v>
      </c>
      <c r="B2390" t="s">
        <v>2284</v>
      </c>
      <c r="C2390" t="s">
        <v>2511</v>
      </c>
      <c r="D2390" t="s">
        <v>2945</v>
      </c>
      <c r="E2390" t="s">
        <v>489</v>
      </c>
      <c r="F2390" t="s">
        <v>672</v>
      </c>
      <c r="G2390" t="s">
        <v>46</v>
      </c>
      <c r="I2390">
        <v>0.27246500254719419</v>
      </c>
      <c r="J2390">
        <v>0.27246500254719408</v>
      </c>
      <c r="K2390">
        <v>2.1797200203775531</v>
      </c>
      <c r="M2390">
        <v>2.724650025471941</v>
      </c>
      <c r="N2390" t="str">
        <f t="shared" si="111"/>
        <v>10Qf-302,72465002547194</v>
      </c>
      <c r="O2390" t="s">
        <v>2513</v>
      </c>
      <c r="P2390">
        <v>32.218539887267113</v>
      </c>
      <c r="Q2390">
        <v>13.741270226377109</v>
      </c>
      <c r="R2390">
        <v>271.13784216816993</v>
      </c>
      <c r="T2390">
        <f t="shared" si="112"/>
        <v>317.09765228181413</v>
      </c>
      <c r="U2390">
        <v>3016249.4935344351</v>
      </c>
      <c r="V2390">
        <v>2743275.324178909</v>
      </c>
      <c r="W2390">
        <v>24807438.868003789</v>
      </c>
      <c r="Y2390">
        <f t="shared" si="113"/>
        <v>30566963.685717136</v>
      </c>
      <c r="Z2390">
        <v>0.13088120338871681</v>
      </c>
      <c r="AA2390">
        <v>6.1924690857426357E-2</v>
      </c>
      <c r="AB2390">
        <v>1.5483974160952929</v>
      </c>
      <c r="AD2390">
        <v>7.9644000000000006E-2</v>
      </c>
      <c r="AE2390">
        <v>5.4999999999999997E-3</v>
      </c>
      <c r="AF2390">
        <v>0.85591100276605492</v>
      </c>
      <c r="AG2390">
        <v>0.43185702903730272</v>
      </c>
      <c r="AH2390">
        <v>4.0975620572752991</v>
      </c>
    </row>
    <row r="2391" spans="1:34">
      <c r="A2391" t="s">
        <v>667</v>
      </c>
      <c r="B2391" t="s">
        <v>701</v>
      </c>
      <c r="C2391" t="s">
        <v>2535</v>
      </c>
      <c r="D2391" t="s">
        <v>2946</v>
      </c>
      <c r="E2391" t="s">
        <v>489</v>
      </c>
      <c r="F2391" t="s">
        <v>671</v>
      </c>
      <c r="G2391" t="s">
        <v>672</v>
      </c>
      <c r="I2391">
        <v>2.7021131240576222</v>
      </c>
      <c r="J2391">
        <v>0.33776414050720283</v>
      </c>
      <c r="K2391">
        <v>0.33776414050720283</v>
      </c>
      <c r="M2391">
        <v>3.377641405072028</v>
      </c>
      <c r="N2391" t="str">
        <f t="shared" si="111"/>
        <v>09Qf2s1-383,37764140507203</v>
      </c>
      <c r="O2391" t="s">
        <v>2504</v>
      </c>
      <c r="P2391">
        <v>344.45076306583388</v>
      </c>
      <c r="Q2391">
        <v>17.937463125603241</v>
      </c>
      <c r="R2391">
        <v>18.201249348038591</v>
      </c>
      <c r="T2391">
        <f t="shared" si="112"/>
        <v>380.5894755394757</v>
      </c>
      <c r="U2391">
        <v>32246943.631839368</v>
      </c>
      <c r="V2391">
        <v>1501285.4418447281</v>
      </c>
      <c r="W2391">
        <v>3633655.214046835</v>
      </c>
      <c r="Y2391">
        <f t="shared" si="113"/>
        <v>37381884.287730932</v>
      </c>
      <c r="Z2391">
        <v>1.399260504540577</v>
      </c>
      <c r="AA2391">
        <v>6.1849416655229722E-2</v>
      </c>
      <c r="AB2391">
        <v>8.2023475306720967E-2</v>
      </c>
      <c r="AD2391">
        <v>7.9644000000000006E-2</v>
      </c>
      <c r="AE2391">
        <v>5.4999999999999997E-3</v>
      </c>
      <c r="AF2391">
        <v>1.0610391848393801</v>
      </c>
      <c r="AG2391">
        <v>1.2041291609081779</v>
      </c>
      <c r="AH2391">
        <v>5.7279537508195846</v>
      </c>
    </row>
    <row r="2392" spans="1:34">
      <c r="A2392" t="s">
        <v>667</v>
      </c>
      <c r="B2392" t="s">
        <v>701</v>
      </c>
      <c r="C2392" t="s">
        <v>2537</v>
      </c>
      <c r="D2392" t="s">
        <v>2947</v>
      </c>
      <c r="E2392" t="s">
        <v>489</v>
      </c>
      <c r="F2392" t="s">
        <v>672</v>
      </c>
      <c r="G2392" t="s">
        <v>46</v>
      </c>
      <c r="I2392">
        <v>0.24936349717367681</v>
      </c>
      <c r="J2392">
        <v>0.2493634971736767</v>
      </c>
      <c r="K2392">
        <v>1.9949079773894141</v>
      </c>
      <c r="M2392">
        <v>2.4936349717367672</v>
      </c>
      <c r="N2392" t="str">
        <f t="shared" si="111"/>
        <v>09Qf2s1-382,49363497173677</v>
      </c>
      <c r="O2392" t="s">
        <v>2513</v>
      </c>
      <c r="P2392">
        <v>31.787509604059871</v>
      </c>
      <c r="Q2392">
        <v>13.43756380870224</v>
      </c>
      <c r="R2392">
        <v>267.51047043416611</v>
      </c>
      <c r="T2392">
        <f t="shared" si="112"/>
        <v>312.73554384692824</v>
      </c>
      <c r="U2392">
        <v>2975897.1101560788</v>
      </c>
      <c r="V2392">
        <v>2682644.0792010631</v>
      </c>
      <c r="W2392">
        <v>24475556.74552599</v>
      </c>
      <c r="Y2392">
        <f t="shared" si="113"/>
        <v>30134097.934883133</v>
      </c>
      <c r="Z2392">
        <v>0.12913023135955171</v>
      </c>
      <c r="AA2392">
        <v>6.0556045476315108E-2</v>
      </c>
      <c r="AB2392">
        <v>1.5276824433152669</v>
      </c>
      <c r="AD2392">
        <v>7.9644000000000006E-2</v>
      </c>
      <c r="AE2392">
        <v>5.4999999999999997E-3</v>
      </c>
      <c r="AF2392">
        <v>0.78334082881783262</v>
      </c>
      <c r="AG2392">
        <v>0.88898086742415749</v>
      </c>
      <c r="AH2392">
        <v>4.2511006679787577</v>
      </c>
    </row>
    <row r="2393" spans="1:34">
      <c r="A2393" t="s">
        <v>1531</v>
      </c>
      <c r="B2393" t="s">
        <v>2292</v>
      </c>
      <c r="C2393" t="s">
        <v>2502</v>
      </c>
      <c r="D2393" t="s">
        <v>2948</v>
      </c>
      <c r="E2393" t="s">
        <v>489</v>
      </c>
      <c r="F2393" t="s">
        <v>671</v>
      </c>
      <c r="G2393" t="s">
        <v>672</v>
      </c>
      <c r="I2393">
        <v>2.9158298283818969</v>
      </c>
      <c r="J2393">
        <v>0.36447872854773711</v>
      </c>
      <c r="K2393">
        <v>0.36447872854773711</v>
      </c>
      <c r="M2393">
        <v>3.6447872854773711</v>
      </c>
      <c r="N2393" t="str">
        <f t="shared" si="111"/>
        <v>10Qf-303,64478728547737</v>
      </c>
      <c r="O2393" t="s">
        <v>2504</v>
      </c>
      <c r="P2393">
        <v>344.79209715726029</v>
      </c>
      <c r="Q2393">
        <v>18.115409822161741</v>
      </c>
      <c r="R2393">
        <v>18.381812907781772</v>
      </c>
      <c r="T2393">
        <f t="shared" si="112"/>
        <v>381.28931988720376</v>
      </c>
      <c r="U2393">
        <v>32278898.797529481</v>
      </c>
      <c r="V2393">
        <v>1532046.6556117679</v>
      </c>
      <c r="W2393">
        <v>3669702.5044158539</v>
      </c>
      <c r="Y2393">
        <f t="shared" si="113"/>
        <v>37480647.957557105</v>
      </c>
      <c r="Z2393">
        <v>1.400647104206477</v>
      </c>
      <c r="AA2393">
        <v>6.2462987219852023E-2</v>
      </c>
      <c r="AB2393">
        <v>8.2837180476112771E-2</v>
      </c>
      <c r="AD2393">
        <v>7.9644000000000006E-2</v>
      </c>
      <c r="AE2393">
        <v>5.4999999999999997E-3</v>
      </c>
      <c r="AF2393">
        <v>1.144959356694462</v>
      </c>
      <c r="AG2393">
        <v>0.57769878474816327</v>
      </c>
      <c r="AH2393">
        <v>5.4525894269199959</v>
      </c>
    </row>
    <row r="2394" spans="1:34">
      <c r="A2394" t="s">
        <v>1531</v>
      </c>
      <c r="B2394" t="s">
        <v>2292</v>
      </c>
      <c r="C2394" t="s">
        <v>2505</v>
      </c>
      <c r="D2394" t="s">
        <v>2949</v>
      </c>
      <c r="E2394" t="s">
        <v>489</v>
      </c>
      <c r="F2394" t="s">
        <v>43</v>
      </c>
      <c r="G2394" t="s">
        <v>672</v>
      </c>
      <c r="I2394">
        <v>2.9384466305458381</v>
      </c>
      <c r="J2394">
        <v>0.36730582881822971</v>
      </c>
      <c r="K2394">
        <v>0.36730582881822971</v>
      </c>
      <c r="M2394">
        <v>3.6730582881822968</v>
      </c>
      <c r="N2394" t="str">
        <f t="shared" si="111"/>
        <v>10Qf-303,6730582881823</v>
      </c>
      <c r="O2394" t="s">
        <v>2507</v>
      </c>
      <c r="P2394">
        <v>347.46649693642138</v>
      </c>
      <c r="Q2394">
        <v>16.478675138345121</v>
      </c>
      <c r="R2394">
        <v>18.5243924993283</v>
      </c>
      <c r="T2394">
        <f t="shared" si="112"/>
        <v>382.46956457409482</v>
      </c>
      <c r="U2394">
        <v>32529271.936958779</v>
      </c>
      <c r="V2394">
        <v>2255977.464346346</v>
      </c>
      <c r="W2394">
        <v>3698166.7634528601</v>
      </c>
      <c r="Y2394">
        <f t="shared" si="113"/>
        <v>38483416.164757982</v>
      </c>
      <c r="Z2394">
        <v>1.411511304218765</v>
      </c>
      <c r="AA2394">
        <v>7.2631327320036909E-2</v>
      </c>
      <c r="AB2394">
        <v>8.3479711842110421E-2</v>
      </c>
      <c r="AD2394">
        <v>7.9644000000000006E-2</v>
      </c>
      <c r="AE2394">
        <v>5.4999999999999997E-3</v>
      </c>
      <c r="AF2394">
        <v>1.1538402999525541</v>
      </c>
      <c r="AG2394">
        <v>0.5821797386768941</v>
      </c>
      <c r="AH2394">
        <v>5.4942223268117436</v>
      </c>
    </row>
    <row r="2395" spans="1:34">
      <c r="A2395" t="s">
        <v>1531</v>
      </c>
      <c r="B2395" t="s">
        <v>2292</v>
      </c>
      <c r="C2395" t="s">
        <v>2508</v>
      </c>
      <c r="D2395" t="s">
        <v>2950</v>
      </c>
      <c r="E2395" t="s">
        <v>489</v>
      </c>
      <c r="F2395" t="s">
        <v>254</v>
      </c>
      <c r="G2395" t="s">
        <v>672</v>
      </c>
      <c r="I2395">
        <v>2.235096692324714</v>
      </c>
      <c r="J2395">
        <v>0.41863715700418169</v>
      </c>
      <c r="K2395">
        <v>0.29485931659209957</v>
      </c>
      <c r="M2395">
        <v>2.948593165920995</v>
      </c>
      <c r="N2395" t="str">
        <f t="shared" si="111"/>
        <v>10Qf-302,94859316592099</v>
      </c>
      <c r="O2395" t="s">
        <v>2510</v>
      </c>
      <c r="P2395">
        <v>264.29651977445923</v>
      </c>
      <c r="Q2395">
        <v>40.10784329931834</v>
      </c>
      <c r="R2395">
        <v>14.87068618053106</v>
      </c>
      <c r="T2395">
        <f t="shared" si="112"/>
        <v>319.27504925430861</v>
      </c>
      <c r="U2395">
        <v>24743028.290604699</v>
      </c>
      <c r="V2395">
        <v>22288222.403088208</v>
      </c>
      <c r="W2395">
        <v>2968749.306330658</v>
      </c>
      <c r="Y2395">
        <f t="shared" si="113"/>
        <v>50000000.000023566</v>
      </c>
      <c r="Z2395">
        <v>1.0736503479228641</v>
      </c>
      <c r="AA2395">
        <v>0.23081179535634369</v>
      </c>
      <c r="AB2395">
        <v>6.7014375628793255E-2</v>
      </c>
      <c r="AD2395">
        <v>7.9644000000000006E-2</v>
      </c>
      <c r="AE2395">
        <v>5.4999999999999997E-3</v>
      </c>
      <c r="AF2395">
        <v>0.92625963327361116</v>
      </c>
      <c r="AG2395">
        <v>0.46735201679847782</v>
      </c>
      <c r="AH2395">
        <v>4.4273488159930841</v>
      </c>
    </row>
    <row r="2396" spans="1:34">
      <c r="A2396" t="s">
        <v>1531</v>
      </c>
      <c r="B2396" t="s">
        <v>2292</v>
      </c>
      <c r="C2396" t="s">
        <v>2511</v>
      </c>
      <c r="D2396" t="s">
        <v>2951</v>
      </c>
      <c r="E2396" t="s">
        <v>489</v>
      </c>
      <c r="F2396" t="s">
        <v>672</v>
      </c>
      <c r="G2396" t="s">
        <v>46</v>
      </c>
      <c r="I2396">
        <v>0.27239290646219161</v>
      </c>
      <c r="J2396">
        <v>0.27239290646219172</v>
      </c>
      <c r="K2396">
        <v>2.1791432516975329</v>
      </c>
      <c r="M2396">
        <v>2.7239290646219172</v>
      </c>
      <c r="N2396" t="str">
        <f t="shared" si="111"/>
        <v>10Qf-302,72392906462192</v>
      </c>
      <c r="O2396" t="s">
        <v>2513</v>
      </c>
      <c r="P2396">
        <v>32.210014643405863</v>
      </c>
      <c r="Q2396">
        <v>13.73763419320947</v>
      </c>
      <c r="R2396">
        <v>271.06609725879218</v>
      </c>
      <c r="T2396">
        <f t="shared" si="112"/>
        <v>317.0137460954075</v>
      </c>
      <c r="U2396">
        <v>3015451.3734902381</v>
      </c>
      <c r="V2396">
        <v>2742549.4349487042</v>
      </c>
      <c r="W2396">
        <v>24800874.65166555</v>
      </c>
      <c r="Y2396">
        <f t="shared" si="113"/>
        <v>30558875.460104492</v>
      </c>
      <c r="Z2396">
        <v>0.1308465713358786</v>
      </c>
      <c r="AA2396">
        <v>6.1908305164827079E-2</v>
      </c>
      <c r="AB2396">
        <v>1.547987699652136</v>
      </c>
      <c r="AD2396">
        <v>7.9644000000000006E-2</v>
      </c>
      <c r="AE2396">
        <v>5.4999999999999997E-3</v>
      </c>
      <c r="AF2396">
        <v>0.85568452291787955</v>
      </c>
      <c r="AG2396">
        <v>0.43174275674257379</v>
      </c>
      <c r="AH2396">
        <v>4.0965003442823704</v>
      </c>
    </row>
    <row r="2397" spans="1:34">
      <c r="A2397" t="s">
        <v>1531</v>
      </c>
      <c r="B2397" t="s">
        <v>2299</v>
      </c>
      <c r="C2397" t="s">
        <v>2502</v>
      </c>
      <c r="D2397" t="s">
        <v>2952</v>
      </c>
      <c r="E2397" t="s">
        <v>489</v>
      </c>
      <c r="F2397" t="s">
        <v>671</v>
      </c>
      <c r="G2397" t="s">
        <v>672</v>
      </c>
      <c r="I2397">
        <v>2.9123097421598581</v>
      </c>
      <c r="J2397">
        <v>0.3640387177699822</v>
      </c>
      <c r="K2397">
        <v>0.36403871776998209</v>
      </c>
      <c r="M2397">
        <v>3.640387177699822</v>
      </c>
      <c r="N2397" t="str">
        <f t="shared" si="111"/>
        <v>10Qf-303,64038717769982</v>
      </c>
      <c r="O2397" t="s">
        <v>2504</v>
      </c>
      <c r="P2397">
        <v>344.37585273213728</v>
      </c>
      <c r="Q2397">
        <v>18.09354030018179</v>
      </c>
      <c r="R2397">
        <v>18.359621775184461</v>
      </c>
      <c r="T2397">
        <f t="shared" si="112"/>
        <v>380.82901480750354</v>
      </c>
      <c r="U2397">
        <v>32239930.643142082</v>
      </c>
      <c r="V2397">
        <v>1521760.47651584</v>
      </c>
      <c r="W2397">
        <v>3665272.318161827</v>
      </c>
      <c r="Y2397">
        <f t="shared" si="113"/>
        <v>37426963.437819749</v>
      </c>
      <c r="Z2397">
        <v>1.398956196690043</v>
      </c>
      <c r="AA2397">
        <v>6.2387579835456737E-2</v>
      </c>
      <c r="AB2397">
        <v>8.2737176691657213E-2</v>
      </c>
      <c r="AD2397">
        <v>7.9644000000000006E-2</v>
      </c>
      <c r="AE2397">
        <v>5.4999999999999997E-3</v>
      </c>
      <c r="AF2397">
        <v>1.143577123884761</v>
      </c>
      <c r="AG2397">
        <v>0.57700136766542187</v>
      </c>
      <c r="AH2397">
        <v>5.4461096692500064</v>
      </c>
    </row>
    <row r="2398" spans="1:34">
      <c r="A2398" t="s">
        <v>1531</v>
      </c>
      <c r="B2398" t="s">
        <v>2299</v>
      </c>
      <c r="C2398" t="s">
        <v>2505</v>
      </c>
      <c r="D2398" t="s">
        <v>2953</v>
      </c>
      <c r="E2398" t="s">
        <v>489</v>
      </c>
      <c r="F2398" t="s">
        <v>43</v>
      </c>
      <c r="G2398" t="s">
        <v>672</v>
      </c>
      <c r="I2398">
        <v>2.9340998022601088</v>
      </c>
      <c r="J2398">
        <v>0.36676247528251349</v>
      </c>
      <c r="K2398">
        <v>0.36676247528251349</v>
      </c>
      <c r="M2398">
        <v>3.667624752825136</v>
      </c>
      <c r="N2398" t="str">
        <f t="shared" si="111"/>
        <v>10Qf-303,66762475282514</v>
      </c>
      <c r="O2398" t="s">
        <v>2507</v>
      </c>
      <c r="P2398">
        <v>346.95249161758198</v>
      </c>
      <c r="Q2398">
        <v>16.45429832290186</v>
      </c>
      <c r="R2398">
        <v>18.496989465203061</v>
      </c>
      <c r="T2398">
        <f t="shared" si="112"/>
        <v>381.90377940568692</v>
      </c>
      <c r="U2398">
        <v>32481151.560056292</v>
      </c>
      <c r="V2398">
        <v>2240564.6717324131</v>
      </c>
      <c r="W2398">
        <v>3692696.0852633649</v>
      </c>
      <c r="Y2398">
        <f t="shared" si="113"/>
        <v>38414412.317052066</v>
      </c>
      <c r="Z2398">
        <v>1.409423263143244</v>
      </c>
      <c r="AA2398">
        <v>7.2523884188437082E-2</v>
      </c>
      <c r="AB2398">
        <v>8.3356220753673507E-2</v>
      </c>
      <c r="AD2398">
        <v>7.9644000000000006E-2</v>
      </c>
      <c r="AE2398">
        <v>5.4999999999999997E-3</v>
      </c>
      <c r="AF2398">
        <v>1.1521334302068491</v>
      </c>
      <c r="AG2398">
        <v>0.581318523322784</v>
      </c>
      <c r="AH2398">
        <v>5.4862207063547688</v>
      </c>
    </row>
    <row r="2399" spans="1:34">
      <c r="A2399" t="s">
        <v>1531</v>
      </c>
      <c r="B2399" t="s">
        <v>2299</v>
      </c>
      <c r="C2399" t="s">
        <v>2508</v>
      </c>
      <c r="D2399" t="s">
        <v>2954</v>
      </c>
      <c r="E2399" t="s">
        <v>489</v>
      </c>
      <c r="F2399" t="s">
        <v>254</v>
      </c>
      <c r="G2399" t="s">
        <v>672</v>
      </c>
      <c r="I2399">
        <v>2.2293006317717841</v>
      </c>
      <c r="J2399">
        <v>0.41998490375437819</v>
      </c>
      <c r="K2399">
        <v>0.29436505950290692</v>
      </c>
      <c r="M2399">
        <v>2.943650595029069</v>
      </c>
      <c r="N2399" t="str">
        <f t="shared" si="111"/>
        <v>10Qf-302,94365059502907</v>
      </c>
      <c r="O2399" t="s">
        <v>2510</v>
      </c>
      <c r="P2399">
        <v>263.61114511581383</v>
      </c>
      <c r="Q2399">
        <v>40.236965176246017</v>
      </c>
      <c r="R2399">
        <v>14.845759235197139</v>
      </c>
      <c r="T2399">
        <f t="shared" si="112"/>
        <v>318.69386952725699</v>
      </c>
      <c r="U2399">
        <v>24678864.583178669</v>
      </c>
      <c r="V2399">
        <v>22357362.468076561</v>
      </c>
      <c r="W2399">
        <v>2963772.9487658078</v>
      </c>
      <c r="Y2399">
        <f t="shared" si="113"/>
        <v>50000000.000021033</v>
      </c>
      <c r="Z2399">
        <v>1.070866154088832</v>
      </c>
      <c r="AA2399">
        <v>0.23155486328974129</v>
      </c>
      <c r="AB2399">
        <v>6.6902042972612763E-2</v>
      </c>
      <c r="AD2399">
        <v>7.9644000000000006E-2</v>
      </c>
      <c r="AE2399">
        <v>5.4999999999999997E-3</v>
      </c>
      <c r="AF2399">
        <v>0.92470699320284899</v>
      </c>
      <c r="AG2399">
        <v>0.46656861931210752</v>
      </c>
      <c r="AH2399">
        <v>4.4200702075440246</v>
      </c>
    </row>
    <row r="2400" spans="1:34">
      <c r="A2400" t="s">
        <v>1531</v>
      </c>
      <c r="B2400" t="s">
        <v>2299</v>
      </c>
      <c r="C2400" t="s">
        <v>2511</v>
      </c>
      <c r="D2400" t="s">
        <v>2955</v>
      </c>
      <c r="E2400" t="s">
        <v>489</v>
      </c>
      <c r="F2400" t="s">
        <v>672</v>
      </c>
      <c r="G2400" t="s">
        <v>46</v>
      </c>
      <c r="I2400">
        <v>0.26981646267453407</v>
      </c>
      <c r="J2400">
        <v>0.26981646267453402</v>
      </c>
      <c r="K2400">
        <v>2.1585317013962722</v>
      </c>
      <c r="M2400">
        <v>2.6981646267453399</v>
      </c>
      <c r="N2400" t="str">
        <f t="shared" si="111"/>
        <v>10Qf-302,69816462674534</v>
      </c>
      <c r="O2400" t="s">
        <v>2513</v>
      </c>
      <c r="P2400">
        <v>31.90535438919369</v>
      </c>
      <c r="Q2400">
        <v>13.607695999392661</v>
      </c>
      <c r="R2400">
        <v>268.50220317139622</v>
      </c>
      <c r="T2400">
        <f t="shared" si="112"/>
        <v>314.01525355998257</v>
      </c>
      <c r="U2400">
        <v>2986929.5552860969</v>
      </c>
      <c r="V2400">
        <v>2716608.8752410719</v>
      </c>
      <c r="W2400">
        <v>24566294.169175521</v>
      </c>
      <c r="Y2400">
        <f t="shared" si="113"/>
        <v>30269832.59970269</v>
      </c>
      <c r="Z2400">
        <v>0.1296089516040248</v>
      </c>
      <c r="AA2400">
        <v>6.1322741941768337E-2</v>
      </c>
      <c r="AB2400">
        <v>1.533345970012628</v>
      </c>
      <c r="AD2400">
        <v>7.9644000000000006E-2</v>
      </c>
      <c r="AE2400">
        <v>5.4999999999999997E-3</v>
      </c>
      <c r="AF2400">
        <v>0.84759098222366713</v>
      </c>
      <c r="AG2400">
        <v>0.42765909333913638</v>
      </c>
      <c r="AH2400">
        <v>4.0585587023081438</v>
      </c>
    </row>
    <row r="2401" spans="1:34">
      <c r="A2401" t="s">
        <v>1531</v>
      </c>
      <c r="B2401" t="s">
        <v>2306</v>
      </c>
      <c r="C2401" t="s">
        <v>2502</v>
      </c>
      <c r="D2401" t="s">
        <v>2956</v>
      </c>
      <c r="E2401" t="s">
        <v>489</v>
      </c>
      <c r="F2401" t="s">
        <v>671</v>
      </c>
      <c r="G2401" t="s">
        <v>672</v>
      </c>
      <c r="I2401">
        <v>2.916083352953208</v>
      </c>
      <c r="J2401">
        <v>0.36451041911915089</v>
      </c>
      <c r="K2401">
        <v>0.36451041911915111</v>
      </c>
      <c r="M2401">
        <v>3.6451041911915101</v>
      </c>
      <c r="N2401" t="str">
        <f t="shared" si="111"/>
        <v>10Qf-303,64510419119151</v>
      </c>
      <c r="O2401" t="s">
        <v>2504</v>
      </c>
      <c r="P2401">
        <v>344.82207602220382</v>
      </c>
      <c r="Q2401">
        <v>18.116984914598401</v>
      </c>
      <c r="R2401">
        <v>18.383411163342512</v>
      </c>
      <c r="T2401">
        <f t="shared" si="112"/>
        <v>381.32247210014469</v>
      </c>
      <c r="U2401">
        <v>32281705.37214518</v>
      </c>
      <c r="V2401">
        <v>1533714.8144452621</v>
      </c>
      <c r="W2401">
        <v>3670021.5764498999</v>
      </c>
      <c r="Y2401">
        <f t="shared" si="113"/>
        <v>37485441.763040341</v>
      </c>
      <c r="Z2401">
        <v>1.4007688871902431</v>
      </c>
      <c r="AA2401">
        <v>6.2468418230229771E-2</v>
      </c>
      <c r="AB2401">
        <v>8.2844382974854122E-2</v>
      </c>
      <c r="AD2401">
        <v>7.9644000000000006E-2</v>
      </c>
      <c r="AE2401">
        <v>5.4999999999999997E-3</v>
      </c>
      <c r="AF2401">
        <v>1.145058908227699</v>
      </c>
      <c r="AG2401">
        <v>0.57774901430385439</v>
      </c>
      <c r="AH2401">
        <v>5.453056113723064</v>
      </c>
    </row>
    <row r="2402" spans="1:34">
      <c r="A2402" t="s">
        <v>1531</v>
      </c>
      <c r="B2402" t="s">
        <v>2306</v>
      </c>
      <c r="C2402" t="s">
        <v>2505</v>
      </c>
      <c r="D2402" t="s">
        <v>2957</v>
      </c>
      <c r="E2402" t="s">
        <v>489</v>
      </c>
      <c r="F2402" t="s">
        <v>43</v>
      </c>
      <c r="G2402" t="s">
        <v>672</v>
      </c>
      <c r="I2402">
        <v>2.940638278976635</v>
      </c>
      <c r="J2402">
        <v>0.36757978487207932</v>
      </c>
      <c r="K2402">
        <v>0.36757978487207937</v>
      </c>
      <c r="M2402">
        <v>3.675797848720793</v>
      </c>
      <c r="N2402" t="str">
        <f t="shared" si="111"/>
        <v>10Qf-303,67579784872079</v>
      </c>
      <c r="O2402" t="s">
        <v>2507</v>
      </c>
      <c r="P2402">
        <v>347.72565577049693</v>
      </c>
      <c r="Q2402">
        <v>16.490965803124649</v>
      </c>
      <c r="R2402">
        <v>18.538208967978971</v>
      </c>
      <c r="T2402">
        <f t="shared" si="112"/>
        <v>382.75483054160054</v>
      </c>
      <c r="U2402">
        <v>32553533.98312103</v>
      </c>
      <c r="V2402">
        <v>2271442.3857088331</v>
      </c>
      <c r="W2402">
        <v>3700925.0512160929</v>
      </c>
      <c r="Y2402">
        <f t="shared" si="113"/>
        <v>38525901.420045957</v>
      </c>
      <c r="Z2402">
        <v>1.4125640837733719</v>
      </c>
      <c r="AA2402">
        <v>7.2685499593541175E-2</v>
      </c>
      <c r="AB2402">
        <v>8.3541975412787614E-2</v>
      </c>
      <c r="AD2402">
        <v>7.9644000000000006E-2</v>
      </c>
      <c r="AE2402">
        <v>5.4999999999999997E-3</v>
      </c>
      <c r="AF2402">
        <v>1.154700894886113</v>
      </c>
      <c r="AG2402">
        <v>0.58261395902224578</v>
      </c>
      <c r="AH2402">
        <v>5.4982567026291527</v>
      </c>
    </row>
    <row r="2403" spans="1:34">
      <c r="A2403" t="s">
        <v>1531</v>
      </c>
      <c r="B2403" t="s">
        <v>2306</v>
      </c>
      <c r="C2403" t="s">
        <v>2508</v>
      </c>
      <c r="D2403" t="s">
        <v>2958</v>
      </c>
      <c r="E2403" t="s">
        <v>489</v>
      </c>
      <c r="F2403" t="s">
        <v>254</v>
      </c>
      <c r="G2403" t="s">
        <v>672</v>
      </c>
      <c r="I2403">
        <v>2.2391114252218518</v>
      </c>
      <c r="J2403">
        <v>0.41765103908387669</v>
      </c>
      <c r="K2403">
        <v>0.29519582936730332</v>
      </c>
      <c r="M2403">
        <v>2.951958293673032</v>
      </c>
      <c r="N2403" t="str">
        <f t="shared" si="111"/>
        <v>10Qf-302,95195829367303</v>
      </c>
      <c r="O2403" t="s">
        <v>2510</v>
      </c>
      <c r="P2403">
        <v>264.77125535801639</v>
      </c>
      <c r="Q2403">
        <v>40.013367540632039</v>
      </c>
      <c r="R2403">
        <v>14.88765758212566</v>
      </c>
      <c r="T2403">
        <f t="shared" si="112"/>
        <v>319.67228048077408</v>
      </c>
      <c r="U2403">
        <v>24787472.296089672</v>
      </c>
      <c r="V2403">
        <v>22240390.26632873</v>
      </c>
      <c r="W2403">
        <v>2972137.4375910298</v>
      </c>
      <c r="Y2403">
        <f t="shared" si="113"/>
        <v>50000000.000009432</v>
      </c>
      <c r="Z2403">
        <v>1.075578863761409</v>
      </c>
      <c r="AA2403">
        <v>0.23026810819477531</v>
      </c>
      <c r="AB2403">
        <v>6.7090856825935088E-2</v>
      </c>
      <c r="AD2403">
        <v>7.9644000000000006E-2</v>
      </c>
      <c r="AE2403">
        <v>5.4999999999999997E-3</v>
      </c>
      <c r="AF2403">
        <v>0.92731674146796828</v>
      </c>
      <c r="AG2403">
        <v>0.46788538954717562</v>
      </c>
      <c r="AH2403">
        <v>4.4323044246881764</v>
      </c>
    </row>
    <row r="2404" spans="1:34">
      <c r="A2404" t="s">
        <v>1531</v>
      </c>
      <c r="B2404" t="s">
        <v>2306</v>
      </c>
      <c r="C2404" t="s">
        <v>2511</v>
      </c>
      <c r="D2404" t="s">
        <v>2959</v>
      </c>
      <c r="E2404" t="s">
        <v>489</v>
      </c>
      <c r="F2404" t="s">
        <v>672</v>
      </c>
      <c r="G2404" t="s">
        <v>46</v>
      </c>
      <c r="I2404">
        <v>0.27245362539843232</v>
      </c>
      <c r="J2404">
        <v>0.27245362539843232</v>
      </c>
      <c r="K2404">
        <v>2.1796290031874581</v>
      </c>
      <c r="M2404">
        <v>2.724536253984323</v>
      </c>
      <c r="N2404" t="str">
        <f t="shared" si="111"/>
        <v>10Qf-302,72453625398432</v>
      </c>
      <c r="O2404" t="s">
        <v>2513</v>
      </c>
      <c r="P2404">
        <v>32.217194558077082</v>
      </c>
      <c r="Q2404">
        <v>13.740696440848399</v>
      </c>
      <c r="R2404">
        <v>271.12652043680453</v>
      </c>
      <c r="T2404">
        <f t="shared" si="112"/>
        <v>317.08441143572998</v>
      </c>
      <c r="U2404">
        <v>3016123.5459122811</v>
      </c>
      <c r="V2404">
        <v>2743160.7749664751</v>
      </c>
      <c r="W2404">
        <v>24806402.999471091</v>
      </c>
      <c r="Y2404">
        <f t="shared" si="113"/>
        <v>30565687.320349846</v>
      </c>
      <c r="Z2404">
        <v>0.1308757382650966</v>
      </c>
      <c r="AA2404">
        <v>6.1922105107281113E-2</v>
      </c>
      <c r="AB2404">
        <v>1.548332760643838</v>
      </c>
      <c r="AD2404">
        <v>7.9644000000000006E-2</v>
      </c>
      <c r="AE2404">
        <v>5.4999999999999997E-3</v>
      </c>
      <c r="AF2404">
        <v>0.85587526303172445</v>
      </c>
      <c r="AG2404">
        <v>0.43183899625651517</v>
      </c>
      <c r="AH2404">
        <v>4.0973945132725627</v>
      </c>
    </row>
    <row r="2405" spans="1:34">
      <c r="A2405" t="s">
        <v>1704</v>
      </c>
      <c r="B2405" t="s">
        <v>2313</v>
      </c>
      <c r="C2405" t="s">
        <v>2613</v>
      </c>
      <c r="D2405" t="s">
        <v>2960</v>
      </c>
      <c r="E2405" t="s">
        <v>489</v>
      </c>
      <c r="F2405" t="s">
        <v>671</v>
      </c>
      <c r="G2405" t="s">
        <v>672</v>
      </c>
      <c r="I2405">
        <v>2.9160749591355328</v>
      </c>
      <c r="J2405">
        <v>0.3645093698919416</v>
      </c>
      <c r="K2405">
        <v>0.36450936989194149</v>
      </c>
      <c r="M2405">
        <v>3.6450936989194158</v>
      </c>
      <c r="N2405" t="str">
        <f t="shared" si="111"/>
        <v>10Qfs1-303,64509369891942</v>
      </c>
      <c r="O2405" t="s">
        <v>2504</v>
      </c>
      <c r="P2405">
        <v>344.82108346702398</v>
      </c>
      <c r="Q2405">
        <v>18.116932765654159</v>
      </c>
      <c r="R2405">
        <v>18.383358247502009</v>
      </c>
      <c r="T2405">
        <f t="shared" si="112"/>
        <v>381.32137448018017</v>
      </c>
      <c r="U2405">
        <v>32281612.450676091</v>
      </c>
      <c r="V2405">
        <v>1533752.4522126501</v>
      </c>
      <c r="W2405">
        <v>3670011.0124542071</v>
      </c>
      <c r="Y2405">
        <f t="shared" si="113"/>
        <v>37485375.915342942</v>
      </c>
      <c r="Z2405">
        <v>1.40076485513861</v>
      </c>
      <c r="AA2405">
        <v>6.2468238417635408E-2</v>
      </c>
      <c r="AB2405">
        <v>8.2844144510941381E-2</v>
      </c>
      <c r="AD2405">
        <v>7.9644000000000006E-2</v>
      </c>
      <c r="AE2405">
        <v>5.4999999999999997E-3</v>
      </c>
      <c r="AF2405">
        <v>1.1450556122259949</v>
      </c>
      <c r="AG2405">
        <v>0.57774735127872745</v>
      </c>
      <c r="AH2405">
        <v>5.4530406624241383</v>
      </c>
    </row>
    <row r="2406" spans="1:34">
      <c r="A2406" t="s">
        <v>1704</v>
      </c>
      <c r="B2406" t="s">
        <v>2313</v>
      </c>
      <c r="C2406" t="s">
        <v>2615</v>
      </c>
      <c r="D2406" t="s">
        <v>2961</v>
      </c>
      <c r="E2406" t="s">
        <v>489</v>
      </c>
      <c r="F2406" t="s">
        <v>43</v>
      </c>
      <c r="G2406" t="s">
        <v>672</v>
      </c>
      <c r="I2406">
        <v>2.9404800105384741</v>
      </c>
      <c r="J2406">
        <v>0.3675600013173092</v>
      </c>
      <c r="K2406">
        <v>0.3675600013173092</v>
      </c>
      <c r="M2406">
        <v>3.6756000131730922</v>
      </c>
      <c r="N2406" t="str">
        <f t="shared" si="111"/>
        <v>10Qfs1-303,67560001317309</v>
      </c>
      <c r="O2406" t="s">
        <v>2507</v>
      </c>
      <c r="P2406">
        <v>347.70694078714081</v>
      </c>
      <c r="Q2406">
        <v>16.490078240917459</v>
      </c>
      <c r="R2406">
        <v>18.537211220856982</v>
      </c>
      <c r="T2406">
        <f t="shared" si="112"/>
        <v>382.73423024891525</v>
      </c>
      <c r="U2406">
        <v>32551781.915545441</v>
      </c>
      <c r="V2406">
        <v>2270389.0153744682</v>
      </c>
      <c r="W2406">
        <v>3700725.863294275</v>
      </c>
      <c r="Y2406">
        <f t="shared" si="113"/>
        <v>38522896.794214182</v>
      </c>
      <c r="Z2406">
        <v>1.412488057995928</v>
      </c>
      <c r="AA2406">
        <v>7.2681587578731388E-2</v>
      </c>
      <c r="AB2406">
        <v>8.3537479090317751E-2</v>
      </c>
      <c r="AD2406">
        <v>7.9644000000000006E-2</v>
      </c>
      <c r="AE2406">
        <v>5.4999999999999997E-3</v>
      </c>
      <c r="AF2406">
        <v>1.154638747593641</v>
      </c>
      <c r="AG2406">
        <v>0.582582602087935</v>
      </c>
      <c r="AH2406">
        <v>5.4979653628546679</v>
      </c>
    </row>
    <row r="2407" spans="1:34">
      <c r="A2407" t="s">
        <v>1704</v>
      </c>
      <c r="B2407" t="s">
        <v>2313</v>
      </c>
      <c r="C2407" t="s">
        <v>2617</v>
      </c>
      <c r="D2407" t="s">
        <v>2962</v>
      </c>
      <c r="E2407" t="s">
        <v>489</v>
      </c>
      <c r="F2407" t="s">
        <v>254</v>
      </c>
      <c r="G2407" t="s">
        <v>672</v>
      </c>
      <c r="I2407">
        <v>2.2381962271176912</v>
      </c>
      <c r="J2407">
        <v>0.41787580872247643</v>
      </c>
      <c r="K2407">
        <v>0.29511911509335192</v>
      </c>
      <c r="M2407">
        <v>2.95119115093352</v>
      </c>
      <c r="N2407" t="str">
        <f t="shared" si="111"/>
        <v>10Qfs1-302,95119115093352</v>
      </c>
      <c r="O2407" t="s">
        <v>2510</v>
      </c>
      <c r="P2407">
        <v>264.66303468252408</v>
      </c>
      <c r="Q2407">
        <v>40.034901762553282</v>
      </c>
      <c r="R2407">
        <v>14.88378863911012</v>
      </c>
      <c r="T2407">
        <f t="shared" si="112"/>
        <v>319.58172508418744</v>
      </c>
      <c r="U2407">
        <v>24777340.845105682</v>
      </c>
      <c r="V2407">
        <v>22251294.104112409</v>
      </c>
      <c r="W2407">
        <v>2971365.0507788681</v>
      </c>
      <c r="Y2407">
        <f t="shared" si="113"/>
        <v>49999999.99999696</v>
      </c>
      <c r="Z2407">
        <v>1.075139239486395</v>
      </c>
      <c r="AA2407">
        <v>0.2303920328941452</v>
      </c>
      <c r="AB2407">
        <v>6.7073421530927005E-2</v>
      </c>
      <c r="AD2407">
        <v>7.9644000000000006E-2</v>
      </c>
      <c r="AE2407">
        <v>5.4999999999999997E-3</v>
      </c>
      <c r="AF2407">
        <v>0.92707575421995381</v>
      </c>
      <c r="AG2407">
        <v>0.46776379742296292</v>
      </c>
      <c r="AH2407">
        <v>4.4311747025764374</v>
      </c>
    </row>
    <row r="2408" spans="1:34">
      <c r="A2408" t="s">
        <v>1704</v>
      </c>
      <c r="B2408" t="s">
        <v>2313</v>
      </c>
      <c r="C2408" t="s">
        <v>2619</v>
      </c>
      <c r="D2408" t="s">
        <v>2963</v>
      </c>
      <c r="E2408" t="s">
        <v>489</v>
      </c>
      <c r="F2408" t="s">
        <v>672</v>
      </c>
      <c r="G2408" t="s">
        <v>46</v>
      </c>
      <c r="I2408">
        <v>0.27243895290865849</v>
      </c>
      <c r="J2408">
        <v>0.27243895290865838</v>
      </c>
      <c r="K2408">
        <v>2.179511623269268</v>
      </c>
      <c r="M2408">
        <v>2.7243895290865838</v>
      </c>
      <c r="N2408" t="str">
        <f t="shared" si="111"/>
        <v>10Qfs1-302,72438952908658</v>
      </c>
      <c r="O2408" t="s">
        <v>2513</v>
      </c>
      <c r="P2408">
        <v>32.21545956021459</v>
      </c>
      <c r="Q2408">
        <v>13.739956460869349</v>
      </c>
      <c r="R2408">
        <v>271.11191941583178</v>
      </c>
      <c r="T2408">
        <f t="shared" si="112"/>
        <v>317.0673354369157</v>
      </c>
      <c r="U2408">
        <v>3015961.118116287</v>
      </c>
      <c r="V2408">
        <v>2743013.0470793531</v>
      </c>
      <c r="W2408">
        <v>24805067.096181851</v>
      </c>
      <c r="Y2408">
        <f t="shared" si="113"/>
        <v>30564041.261377491</v>
      </c>
      <c r="Z2408">
        <v>0.1308686901924988</v>
      </c>
      <c r="AA2408">
        <v>6.1918770405998878E-2</v>
      </c>
      <c r="AB2408">
        <v>1.548249378025736</v>
      </c>
      <c r="AD2408">
        <v>7.9644000000000006E-2</v>
      </c>
      <c r="AE2408">
        <v>5.4999999999999997E-3</v>
      </c>
      <c r="AF2408">
        <v>0.85582917144081183</v>
      </c>
      <c r="AG2408">
        <v>0.43181574036022358</v>
      </c>
      <c r="AH2408">
        <v>4.0971784408876193</v>
      </c>
    </row>
    <row r="2409" spans="1:34">
      <c r="A2409" t="s">
        <v>1704</v>
      </c>
      <c r="B2409" t="s">
        <v>2320</v>
      </c>
      <c r="C2409" t="s">
        <v>2613</v>
      </c>
      <c r="D2409" t="s">
        <v>2964</v>
      </c>
      <c r="E2409" t="s">
        <v>489</v>
      </c>
      <c r="F2409" t="s">
        <v>671</v>
      </c>
      <c r="G2409" t="s">
        <v>672</v>
      </c>
      <c r="I2409">
        <v>2.9164085047139068</v>
      </c>
      <c r="J2409">
        <v>0.36455106308923829</v>
      </c>
      <c r="K2409">
        <v>0.3645510630892384</v>
      </c>
      <c r="M2409">
        <v>3.645510630892383</v>
      </c>
      <c r="N2409" t="str">
        <f t="shared" si="111"/>
        <v>10Qfs1-303,64551063089238</v>
      </c>
      <c r="O2409" t="s">
        <v>2504</v>
      </c>
      <c r="P2409">
        <v>344.86052468487082</v>
      </c>
      <c r="Q2409">
        <v>18.119005011019031</v>
      </c>
      <c r="R2409">
        <v>18.38546096706343</v>
      </c>
      <c r="T2409">
        <f t="shared" si="112"/>
        <v>381.36499066295329</v>
      </c>
      <c r="U2409">
        <v>32285304.87602406</v>
      </c>
      <c r="V2409">
        <v>1536030.495865508</v>
      </c>
      <c r="W2409">
        <v>3670430.7945115771</v>
      </c>
      <c r="Y2409">
        <f t="shared" si="113"/>
        <v>37491766.166401148</v>
      </c>
      <c r="Z2409">
        <v>1.400925076988295</v>
      </c>
      <c r="AA2409">
        <v>6.2475383640239419E-2</v>
      </c>
      <c r="AB2409">
        <v>8.2853620364094369E-2</v>
      </c>
      <c r="AD2409">
        <v>7.9644000000000006E-2</v>
      </c>
      <c r="AE2409">
        <v>5.4999999999999997E-3</v>
      </c>
      <c r="AF2409">
        <v>1.145186585620644</v>
      </c>
      <c r="AG2409">
        <v>1.299624539913135</v>
      </c>
      <c r="AH2409">
        <v>6.1754657564261626</v>
      </c>
    </row>
    <row r="2410" spans="1:34">
      <c r="A2410" t="s">
        <v>1704</v>
      </c>
      <c r="B2410" t="s">
        <v>2320</v>
      </c>
      <c r="C2410" t="s">
        <v>2615</v>
      </c>
      <c r="D2410" t="s">
        <v>2965</v>
      </c>
      <c r="E2410" t="s">
        <v>489</v>
      </c>
      <c r="F2410" t="s">
        <v>43</v>
      </c>
      <c r="G2410" t="s">
        <v>672</v>
      </c>
      <c r="I2410">
        <v>2.9432745499648831</v>
      </c>
      <c r="J2410">
        <v>0.36790931874561039</v>
      </c>
      <c r="K2410">
        <v>0.36790931874561028</v>
      </c>
      <c r="M2410">
        <v>3.679093187456103</v>
      </c>
      <c r="N2410" t="str">
        <f t="shared" si="111"/>
        <v>10Qfs1-303,6790931874561</v>
      </c>
      <c r="O2410" t="s">
        <v>2507</v>
      </c>
      <c r="P2410">
        <v>348.0373904931015</v>
      </c>
      <c r="Q2410">
        <v>16.505749890996249</v>
      </c>
      <c r="R2410">
        <v>18.55482840153044</v>
      </c>
      <c r="T2410">
        <f t="shared" si="112"/>
        <v>383.09796878562815</v>
      </c>
      <c r="U2410">
        <v>32582718.102030929</v>
      </c>
      <c r="V2410">
        <v>2290162.4172534859</v>
      </c>
      <c r="W2410">
        <v>3704242.9163924912</v>
      </c>
      <c r="Y2410">
        <f t="shared" si="113"/>
        <v>38577123.435676903</v>
      </c>
      <c r="Z2410">
        <v>1.4138304420805861</v>
      </c>
      <c r="AA2410">
        <v>7.2750661866376562E-2</v>
      </c>
      <c r="AB2410">
        <v>8.3616870474739355E-2</v>
      </c>
      <c r="AD2410">
        <v>7.9644000000000006E-2</v>
      </c>
      <c r="AE2410">
        <v>5.4999999999999997E-3</v>
      </c>
      <c r="AF2410">
        <v>1.1557360798291429</v>
      </c>
      <c r="AG2410">
        <v>1.311596721328101</v>
      </c>
      <c r="AH2410">
        <v>6.2315699886133462</v>
      </c>
    </row>
    <row r="2411" spans="1:34">
      <c r="A2411" t="s">
        <v>1704</v>
      </c>
      <c r="B2411" t="s">
        <v>2320</v>
      </c>
      <c r="C2411" t="s">
        <v>2617</v>
      </c>
      <c r="D2411" t="s">
        <v>2966</v>
      </c>
      <c r="E2411" t="s">
        <v>489</v>
      </c>
      <c r="F2411" t="s">
        <v>254</v>
      </c>
      <c r="G2411" t="s">
        <v>672</v>
      </c>
      <c r="I2411">
        <v>2.242947410810864</v>
      </c>
      <c r="J2411">
        <v>0.4167087051615615</v>
      </c>
      <c r="K2411">
        <v>0.29551734621915843</v>
      </c>
      <c r="M2411">
        <v>2.9551734621915839</v>
      </c>
      <c r="N2411" t="str">
        <f t="shared" si="111"/>
        <v>10Qfs1-302,95517346219158</v>
      </c>
      <c r="O2411" t="s">
        <v>2510</v>
      </c>
      <c r="P2411">
        <v>265.22485436541609</v>
      </c>
      <c r="Q2411">
        <v>39.923086540344549</v>
      </c>
      <c r="R2411">
        <v>14.90387269196499</v>
      </c>
      <c r="T2411">
        <f t="shared" si="112"/>
        <v>320.05181359772564</v>
      </c>
      <c r="U2411">
        <v>24829937.528254889</v>
      </c>
      <c r="V2411">
        <v>22194687.887225419</v>
      </c>
      <c r="W2411">
        <v>2975374.584519098</v>
      </c>
      <c r="Y2411">
        <f t="shared" si="113"/>
        <v>49999999.999999404</v>
      </c>
      <c r="Z2411">
        <v>1.0774215165989409</v>
      </c>
      <c r="AA2411">
        <v>0.22974856094294699</v>
      </c>
      <c r="AB2411">
        <v>6.716392981318281E-2</v>
      </c>
      <c r="AD2411">
        <v>7.9644000000000006E-2</v>
      </c>
      <c r="AE2411">
        <v>5.4999999999999997E-3</v>
      </c>
      <c r="AF2411">
        <v>0.92832674204971233</v>
      </c>
      <c r="AG2411">
        <v>1.0535193392713</v>
      </c>
      <c r="AH2411">
        <v>5.0221635435125966</v>
      </c>
    </row>
    <row r="2412" spans="1:34">
      <c r="A2412" t="s">
        <v>1704</v>
      </c>
      <c r="B2412" t="s">
        <v>2320</v>
      </c>
      <c r="C2412" t="s">
        <v>2619</v>
      </c>
      <c r="D2412" t="s">
        <v>2967</v>
      </c>
      <c r="E2412" t="s">
        <v>489</v>
      </c>
      <c r="F2412" t="s">
        <v>672</v>
      </c>
      <c r="G2412" t="s">
        <v>46</v>
      </c>
      <c r="I2412">
        <v>0.27250748575968831</v>
      </c>
      <c r="J2412">
        <v>0.27250748575968831</v>
      </c>
      <c r="K2412">
        <v>2.180059886077506</v>
      </c>
      <c r="M2412">
        <v>2.7250748575968822</v>
      </c>
      <c r="N2412" t="str">
        <f t="shared" si="111"/>
        <v>10Qfs1-302,72507485759688</v>
      </c>
      <c r="O2412" t="s">
        <v>2513</v>
      </c>
      <c r="P2412">
        <v>32.223563457499921</v>
      </c>
      <c r="Q2412">
        <v>13.74341278889894</v>
      </c>
      <c r="R2412">
        <v>271.18011844753181</v>
      </c>
      <c r="T2412">
        <f t="shared" si="112"/>
        <v>317.14709469393068</v>
      </c>
      <c r="U2412">
        <v>3016719.7923506889</v>
      </c>
      <c r="V2412">
        <v>2743703.060392505</v>
      </c>
      <c r="W2412">
        <v>24811306.88660071</v>
      </c>
      <c r="Y2412">
        <f t="shared" si="113"/>
        <v>30571729.739343904</v>
      </c>
      <c r="Z2412">
        <v>0.13090161061138039</v>
      </c>
      <c r="AA2412">
        <v>6.1934346261884689E-2</v>
      </c>
      <c r="AB2412">
        <v>1.548638844887388</v>
      </c>
      <c r="AD2412">
        <v>7.9644000000000006E-2</v>
      </c>
      <c r="AE2412">
        <v>5.4999999999999997E-3</v>
      </c>
      <c r="AF2412">
        <v>0.85604445788383732</v>
      </c>
      <c r="AG2412">
        <v>0.97148918673328843</v>
      </c>
      <c r="AH2412">
        <v>4.637752502214008</v>
      </c>
    </row>
    <row r="2413" spans="1:34">
      <c r="A2413" t="s">
        <v>1531</v>
      </c>
      <c r="B2413" t="s">
        <v>2327</v>
      </c>
      <c r="C2413" t="s">
        <v>2502</v>
      </c>
      <c r="D2413" t="s">
        <v>2968</v>
      </c>
      <c r="E2413" t="s">
        <v>489</v>
      </c>
      <c r="F2413" t="s">
        <v>671</v>
      </c>
      <c r="G2413" t="s">
        <v>672</v>
      </c>
      <c r="I2413">
        <v>2.9158885575267131</v>
      </c>
      <c r="J2413">
        <v>0.36448606969083902</v>
      </c>
      <c r="K2413">
        <v>0.36448606969083908</v>
      </c>
      <c r="M2413">
        <v>3.644860696908391</v>
      </c>
      <c r="N2413" t="str">
        <f t="shared" si="111"/>
        <v>10Qf-303,64486069690839</v>
      </c>
      <c r="O2413" t="s">
        <v>2504</v>
      </c>
      <c r="P2413">
        <v>344.79904178235739</v>
      </c>
      <c r="Q2413">
        <v>18.115774693429771</v>
      </c>
      <c r="R2413">
        <v>18.38218314480374</v>
      </c>
      <c r="T2413">
        <f t="shared" si="112"/>
        <v>381.2969996205909</v>
      </c>
      <c r="U2413">
        <v>32279548.94250828</v>
      </c>
      <c r="V2413">
        <v>1532486.579420354</v>
      </c>
      <c r="W2413">
        <v>3669776.4176763999</v>
      </c>
      <c r="Y2413">
        <f t="shared" si="113"/>
        <v>37481811.939605027</v>
      </c>
      <c r="Z2413">
        <v>1.400675315320109</v>
      </c>
      <c r="AA2413">
        <v>6.2464245317216387E-2</v>
      </c>
      <c r="AB2413">
        <v>8.2838848939999446E-2</v>
      </c>
      <c r="AD2413">
        <v>7.9644000000000006E-2</v>
      </c>
      <c r="AE2413">
        <v>5.4999999999999997E-3</v>
      </c>
      <c r="AF2413">
        <v>1.144982417876981</v>
      </c>
      <c r="AG2413">
        <v>0.57771042045998</v>
      </c>
      <c r="AH2413">
        <v>5.4526975352453526</v>
      </c>
    </row>
    <row r="2414" spans="1:34">
      <c r="A2414" t="s">
        <v>1531</v>
      </c>
      <c r="B2414" t="s">
        <v>2327</v>
      </c>
      <c r="C2414" t="s">
        <v>2505</v>
      </c>
      <c r="D2414" t="s">
        <v>2969</v>
      </c>
      <c r="E2414" t="s">
        <v>489</v>
      </c>
      <c r="F2414" t="s">
        <v>43</v>
      </c>
      <c r="G2414" t="s">
        <v>672</v>
      </c>
      <c r="I2414">
        <v>2.938874815531566</v>
      </c>
      <c r="J2414">
        <v>0.36735935194144559</v>
      </c>
      <c r="K2414">
        <v>0.36735935194144592</v>
      </c>
      <c r="M2414">
        <v>3.673593519414458</v>
      </c>
      <c r="N2414" t="str">
        <f t="shared" si="111"/>
        <v>10Qf-303,67359351941446</v>
      </c>
      <c r="O2414" t="s">
        <v>2507</v>
      </c>
      <c r="P2414">
        <v>347.51712910904121</v>
      </c>
      <c r="Q2414">
        <v>16.481076380282129</v>
      </c>
      <c r="R2414">
        <v>18.527091839399851</v>
      </c>
      <c r="T2414">
        <f t="shared" si="112"/>
        <v>382.52529732872318</v>
      </c>
      <c r="U2414">
        <v>32534012.042052161</v>
      </c>
      <c r="V2414">
        <v>2259030.260750304</v>
      </c>
      <c r="W2414">
        <v>3698705.6534454068</v>
      </c>
      <c r="Y2414">
        <f t="shared" si="113"/>
        <v>38491747.956247874</v>
      </c>
      <c r="Z2414">
        <v>1.4117169870245609</v>
      </c>
      <c r="AA2414">
        <v>7.2641911022163275E-2</v>
      </c>
      <c r="AB2414">
        <v>8.3491876350681782E-2</v>
      </c>
      <c r="AD2414">
        <v>7.9644000000000006E-2</v>
      </c>
      <c r="AE2414">
        <v>5.4999999999999997E-3</v>
      </c>
      <c r="AF2414">
        <v>1.1540084354181539</v>
      </c>
      <c r="AG2414">
        <v>0.58226457282719157</v>
      </c>
      <c r="AH2414">
        <v>5.4950105276598036</v>
      </c>
    </row>
    <row r="2415" spans="1:34">
      <c r="A2415" t="s">
        <v>1531</v>
      </c>
      <c r="B2415" t="s">
        <v>2327</v>
      </c>
      <c r="C2415" t="s">
        <v>2508</v>
      </c>
      <c r="D2415" t="s">
        <v>2970</v>
      </c>
      <c r="E2415" t="s">
        <v>489</v>
      </c>
      <c r="F2415" t="s">
        <v>254</v>
      </c>
      <c r="G2415" t="s">
        <v>672</v>
      </c>
      <c r="I2415">
        <v>2.2355784926405509</v>
      </c>
      <c r="J2415">
        <v>0.41851879901786881</v>
      </c>
      <c r="K2415">
        <v>0.29489969907315777</v>
      </c>
      <c r="M2415">
        <v>2.9489969907315778</v>
      </c>
      <c r="N2415" t="str">
        <f t="shared" si="111"/>
        <v>10Qf-302,94899699073158</v>
      </c>
      <c r="O2415" t="s">
        <v>2510</v>
      </c>
      <c r="P2415">
        <v>264.35349187197028</v>
      </c>
      <c r="Q2415">
        <v>40.096503924662173</v>
      </c>
      <c r="R2415">
        <v>14.872722796534751</v>
      </c>
      <c r="T2415">
        <f t="shared" si="112"/>
        <v>319.32271859316717</v>
      </c>
      <c r="U2415">
        <v>24748361.929586008</v>
      </c>
      <c r="V2415">
        <v>22282482.178798862</v>
      </c>
      <c r="W2415">
        <v>2969155.8916270472</v>
      </c>
      <c r="Y2415">
        <f t="shared" si="113"/>
        <v>50000000.000011921</v>
      </c>
      <c r="Z2415">
        <v>1.0738817853718581</v>
      </c>
      <c r="AA2415">
        <v>0.23074653975526149</v>
      </c>
      <c r="AB2415">
        <v>6.7023553587915369E-2</v>
      </c>
      <c r="AD2415">
        <v>7.9644000000000006E-2</v>
      </c>
      <c r="AE2415">
        <v>5.4999999999999997E-3</v>
      </c>
      <c r="AF2415">
        <v>0.92638648923505063</v>
      </c>
      <c r="AG2415">
        <v>0.46741602303095509</v>
      </c>
      <c r="AH2415">
        <v>4.427943502997584</v>
      </c>
    </row>
    <row r="2416" spans="1:34">
      <c r="A2416" t="s">
        <v>1531</v>
      </c>
      <c r="B2416" t="s">
        <v>2327</v>
      </c>
      <c r="C2416" t="s">
        <v>2511</v>
      </c>
      <c r="D2416" t="s">
        <v>2971</v>
      </c>
      <c r="E2416" t="s">
        <v>489</v>
      </c>
      <c r="F2416" t="s">
        <v>672</v>
      </c>
      <c r="G2416" t="s">
        <v>46</v>
      </c>
      <c r="I2416">
        <v>0.27239967886854999</v>
      </c>
      <c r="J2416">
        <v>0.27239967886854988</v>
      </c>
      <c r="K2416">
        <v>2.179197430948399</v>
      </c>
      <c r="M2416">
        <v>2.7239967886855001</v>
      </c>
      <c r="N2416" t="str">
        <f t="shared" si="111"/>
        <v>10Qf-302,7239967886855</v>
      </c>
      <c r="O2416" t="s">
        <v>2513</v>
      </c>
      <c r="P2416">
        <v>32.210815469355431</v>
      </c>
      <c r="Q2416">
        <v>13.737975747042009</v>
      </c>
      <c r="R2416">
        <v>271.07283667717292</v>
      </c>
      <c r="T2416">
        <f t="shared" si="112"/>
        <v>317.02162789357033</v>
      </c>
      <c r="U2416">
        <v>3015526.3455675971</v>
      </c>
      <c r="V2416">
        <v>2742617.6219638218</v>
      </c>
      <c r="W2416">
        <v>24801491.266846031</v>
      </c>
      <c r="Y2416">
        <f t="shared" si="113"/>
        <v>30559635.234377451</v>
      </c>
      <c r="Z2416">
        <v>0.13084982452687829</v>
      </c>
      <c r="AA2416">
        <v>6.1909844368637383E-2</v>
      </c>
      <c r="AB2416">
        <v>1.5480261867106859</v>
      </c>
      <c r="AD2416">
        <v>7.9644000000000006E-2</v>
      </c>
      <c r="AE2416">
        <v>5.4999999999999997E-3</v>
      </c>
      <c r="AF2416">
        <v>0.85570579749282716</v>
      </c>
      <c r="AG2416">
        <v>0.43175349100665172</v>
      </c>
      <c r="AH2416">
        <v>4.0966000771849789</v>
      </c>
    </row>
    <row r="2417" spans="1:34">
      <c r="A2417" t="s">
        <v>1531</v>
      </c>
      <c r="B2417" t="s">
        <v>2334</v>
      </c>
      <c r="C2417" t="s">
        <v>2502</v>
      </c>
      <c r="D2417" t="s">
        <v>2972</v>
      </c>
      <c r="E2417" t="s">
        <v>489</v>
      </c>
      <c r="F2417" t="s">
        <v>671</v>
      </c>
      <c r="G2417" t="s">
        <v>672</v>
      </c>
      <c r="I2417">
        <v>2.91636007741115</v>
      </c>
      <c r="J2417">
        <v>0.36454500967639392</v>
      </c>
      <c r="K2417">
        <v>0.36454500967639392</v>
      </c>
      <c r="M2417">
        <v>3.6454500967639381</v>
      </c>
      <c r="N2417" t="str">
        <f t="shared" si="111"/>
        <v>10Qf-303,64545009676394</v>
      </c>
      <c r="O2417" t="s">
        <v>2504</v>
      </c>
      <c r="P2417">
        <v>344.85479823570881</v>
      </c>
      <c r="Q2417">
        <v>18.118704142831369</v>
      </c>
      <c r="R2417">
        <v>18.38515567434359</v>
      </c>
      <c r="T2417">
        <f t="shared" si="112"/>
        <v>381.35865805288375</v>
      </c>
      <c r="U2417">
        <v>32284768.774777859</v>
      </c>
      <c r="V2417">
        <v>1535884.677591431</v>
      </c>
      <c r="W2417">
        <v>3670369.8465809128</v>
      </c>
      <c r="Y2417">
        <f t="shared" si="113"/>
        <v>37491023.298950203</v>
      </c>
      <c r="Z2417">
        <v>1.400901814464292</v>
      </c>
      <c r="AA2417">
        <v>6.2474346229220552E-2</v>
      </c>
      <c r="AB2417">
        <v>8.2852244570082195E-2</v>
      </c>
      <c r="AD2417">
        <v>7.9644000000000006E-2</v>
      </c>
      <c r="AE2417">
        <v>5.4999999999999997E-3</v>
      </c>
      <c r="AF2417">
        <v>1.145167569664064</v>
      </c>
      <c r="AG2417">
        <v>0.57780384033708421</v>
      </c>
      <c r="AH2417">
        <v>5.453565506765087</v>
      </c>
    </row>
    <row r="2418" spans="1:34">
      <c r="A2418" t="s">
        <v>1531</v>
      </c>
      <c r="B2418" t="s">
        <v>2334</v>
      </c>
      <c r="C2418" t="s">
        <v>2505</v>
      </c>
      <c r="D2418" t="s">
        <v>2973</v>
      </c>
      <c r="E2418" t="s">
        <v>489</v>
      </c>
      <c r="F2418" t="s">
        <v>43</v>
      </c>
      <c r="G2418" t="s">
        <v>672</v>
      </c>
      <c r="I2418">
        <v>2.9427446362475518</v>
      </c>
      <c r="J2418">
        <v>0.36784307953094408</v>
      </c>
      <c r="K2418">
        <v>0.36784307953094408</v>
      </c>
      <c r="M2418">
        <v>3.6784307953094411</v>
      </c>
      <c r="N2418" t="str">
        <f t="shared" si="111"/>
        <v>10Qf-303,67843079530944</v>
      </c>
      <c r="O2418" t="s">
        <v>2507</v>
      </c>
      <c r="P2418">
        <v>347.9747290647382</v>
      </c>
      <c r="Q2418">
        <v>16.502778158956449</v>
      </c>
      <c r="R2418">
        <v>18.55148774882348</v>
      </c>
      <c r="T2418">
        <f t="shared" si="112"/>
        <v>383.02899497251815</v>
      </c>
      <c r="U2418">
        <v>32576851.836761732</v>
      </c>
      <c r="V2418">
        <v>2286549.6704954212</v>
      </c>
      <c r="W2418">
        <v>3703575.9962325152</v>
      </c>
      <c r="Y2418">
        <f t="shared" si="113"/>
        <v>38566977.503489673</v>
      </c>
      <c r="Z2418">
        <v>1.413575892893101</v>
      </c>
      <c r="AA2418">
        <v>7.2737563674884931E-2</v>
      </c>
      <c r="AB2418">
        <v>8.3601815906804045E-2</v>
      </c>
      <c r="AD2418">
        <v>7.9644000000000006E-2</v>
      </c>
      <c r="AE2418">
        <v>5.4999999999999997E-3</v>
      </c>
      <c r="AF2418">
        <v>1.1555279985265261</v>
      </c>
      <c r="AG2418">
        <v>0.58303128105654634</v>
      </c>
      <c r="AH2418">
        <v>5.5021340748925134</v>
      </c>
    </row>
    <row r="2419" spans="1:34">
      <c r="A2419" t="s">
        <v>1531</v>
      </c>
      <c r="B2419" t="s">
        <v>2334</v>
      </c>
      <c r="C2419" t="s">
        <v>2508</v>
      </c>
      <c r="D2419" t="s">
        <v>2974</v>
      </c>
      <c r="E2419" t="s">
        <v>489</v>
      </c>
      <c r="F2419" t="s">
        <v>254</v>
      </c>
      <c r="G2419" t="s">
        <v>672</v>
      </c>
      <c r="I2419">
        <v>2.2406868262543052</v>
      </c>
      <c r="J2419">
        <v>0.41726392727239681</v>
      </c>
      <c r="K2419">
        <v>0.2953278615029668</v>
      </c>
      <c r="M2419">
        <v>2.953278615029669</v>
      </c>
      <c r="N2419" t="str">
        <f t="shared" si="111"/>
        <v>10Qf-302,95327861502967</v>
      </c>
      <c r="O2419" t="s">
        <v>2510</v>
      </c>
      <c r="P2419">
        <v>264.95754394747928</v>
      </c>
      <c r="Q2419">
        <v>39.976280006440717</v>
      </c>
      <c r="R2419">
        <v>14.89431637954095</v>
      </c>
      <c r="T2419">
        <f t="shared" si="112"/>
        <v>319.82814033346096</v>
      </c>
      <c r="U2419">
        <v>24804912.34351531</v>
      </c>
      <c r="V2419">
        <v>22221620.872027349</v>
      </c>
      <c r="W2419">
        <v>2973466.784466329</v>
      </c>
      <c r="Y2419">
        <f t="shared" si="113"/>
        <v>50000000.000008985</v>
      </c>
      <c r="Z2419">
        <v>1.0763356229085279</v>
      </c>
      <c r="AA2419">
        <v>0.23005467761242879</v>
      </c>
      <c r="AB2419">
        <v>6.7120864530072405E-2</v>
      </c>
      <c r="AD2419">
        <v>7.9644000000000006E-2</v>
      </c>
      <c r="AE2419">
        <v>5.4999999999999997E-3</v>
      </c>
      <c r="AF2419">
        <v>0.92773150210356081</v>
      </c>
      <c r="AG2419">
        <v>0.4680946604822025</v>
      </c>
      <c r="AH2419">
        <v>4.4342487776154318</v>
      </c>
    </row>
    <row r="2420" spans="1:34">
      <c r="A2420" t="s">
        <v>1531</v>
      </c>
      <c r="B2420" t="s">
        <v>2334</v>
      </c>
      <c r="C2420" t="s">
        <v>2511</v>
      </c>
      <c r="D2420" t="s">
        <v>2975</v>
      </c>
      <c r="E2420" t="s">
        <v>489</v>
      </c>
      <c r="F2420" t="s">
        <v>672</v>
      </c>
      <c r="G2420" t="s">
        <v>46</v>
      </c>
      <c r="I2420">
        <v>0.27247231559236301</v>
      </c>
      <c r="J2420">
        <v>0.2724723155923629</v>
      </c>
      <c r="K2420">
        <v>2.1797785247389032</v>
      </c>
      <c r="M2420">
        <v>2.7247231559236291</v>
      </c>
      <c r="N2420" t="str">
        <f t="shared" si="111"/>
        <v>10Qf-302,72472315592363</v>
      </c>
      <c r="O2420" t="s">
        <v>2513</v>
      </c>
      <c r="P2420">
        <v>32.219404642869733</v>
      </c>
      <c r="Q2420">
        <v>13.74163904633161</v>
      </c>
      <c r="R2420">
        <v>271.14511959194249</v>
      </c>
      <c r="T2420">
        <f t="shared" si="112"/>
        <v>317.10616328114384</v>
      </c>
      <c r="U2420">
        <v>3016330.45060628</v>
      </c>
      <c r="V2420">
        <v>2743348.9545393912</v>
      </c>
      <c r="W2420">
        <v>24808104.707356621</v>
      </c>
      <c r="Y2420">
        <f t="shared" si="113"/>
        <v>30567784.112502292</v>
      </c>
      <c r="Z2420">
        <v>0.13088471628080631</v>
      </c>
      <c r="AA2420">
        <v>6.1926352935333877E-2</v>
      </c>
      <c r="AB2420">
        <v>1.5484389755621499</v>
      </c>
      <c r="AD2420">
        <v>7.9644000000000006E-2</v>
      </c>
      <c r="AE2420">
        <v>5.4999999999999997E-3</v>
      </c>
      <c r="AF2420">
        <v>0.85593397568281537</v>
      </c>
      <c r="AG2420">
        <v>0.43186862021389522</v>
      </c>
      <c r="AH2420">
        <v>4.09766975182034</v>
      </c>
    </row>
    <row r="2421" spans="1:34">
      <c r="A2421" t="s">
        <v>1194</v>
      </c>
      <c r="B2421" t="s">
        <v>1295</v>
      </c>
      <c r="C2421" t="s">
        <v>2569</v>
      </c>
      <c r="D2421" t="s">
        <v>2976</v>
      </c>
      <c r="E2421" t="s">
        <v>489</v>
      </c>
      <c r="F2421" t="s">
        <v>671</v>
      </c>
      <c r="G2421" t="s">
        <v>672</v>
      </c>
      <c r="I2421">
        <v>2.223420153522059</v>
      </c>
      <c r="J2421">
        <v>0.27792751919025738</v>
      </c>
      <c r="K2421">
        <v>0.27792751919025749</v>
      </c>
      <c r="M2421">
        <v>2.779275191902574</v>
      </c>
      <c r="N2421" t="str">
        <f t="shared" si="111"/>
        <v>05Qd-612,77927519190257</v>
      </c>
      <c r="O2421" t="s">
        <v>2504</v>
      </c>
      <c r="P2421">
        <v>342.40670364239708</v>
      </c>
      <c r="Q2421">
        <v>17.47987578851442</v>
      </c>
      <c r="R2421">
        <v>17.736932785404349</v>
      </c>
      <c r="T2421">
        <f t="shared" si="112"/>
        <v>377.62351221631587</v>
      </c>
      <c r="U2421">
        <v>32055581.974164382</v>
      </c>
      <c r="V2421">
        <v>1409525.6614306369</v>
      </c>
      <c r="W2421">
        <v>3540960.1321586221</v>
      </c>
      <c r="Y2421">
        <f t="shared" si="113"/>
        <v>37006067.767753646</v>
      </c>
      <c r="Z2421">
        <v>1.3909569328059941</v>
      </c>
      <c r="AA2421">
        <v>6.0271628889502292E-2</v>
      </c>
      <c r="AB2421">
        <v>7.9931044321271308E-2</v>
      </c>
      <c r="AD2421">
        <v>7.9644000000000006E-2</v>
      </c>
      <c r="AE2421">
        <v>5.4999999999999997E-3</v>
      </c>
      <c r="AF2421">
        <v>0.87307074091180348</v>
      </c>
      <c r="AG2421">
        <v>0.44051511791655812</v>
      </c>
      <c r="AH2421">
        <v>4.1780050507309374</v>
      </c>
    </row>
    <row r="2422" spans="1:34">
      <c r="A2422" t="s">
        <v>1194</v>
      </c>
      <c r="B2422" t="s">
        <v>1295</v>
      </c>
      <c r="C2422" t="s">
        <v>2571</v>
      </c>
      <c r="D2422" t="s">
        <v>2977</v>
      </c>
      <c r="E2422" t="s">
        <v>489</v>
      </c>
      <c r="F2422" t="s">
        <v>43</v>
      </c>
      <c r="G2422" t="s">
        <v>672</v>
      </c>
      <c r="I2422">
        <v>2.2386594032039948</v>
      </c>
      <c r="J2422">
        <v>0.27983242540049941</v>
      </c>
      <c r="K2422">
        <v>0.27983242540049952</v>
      </c>
      <c r="M2422">
        <v>2.798324254004994</v>
      </c>
      <c r="N2422" t="str">
        <f t="shared" si="111"/>
        <v>05Qd-612,79832425400499</v>
      </c>
      <c r="O2422" t="s">
        <v>2507</v>
      </c>
      <c r="P2422">
        <v>344.75354809341519</v>
      </c>
      <c r="Q2422">
        <v>16.103084116228739</v>
      </c>
      <c r="R2422">
        <v>17.858501147947219</v>
      </c>
      <c r="T2422">
        <f t="shared" si="112"/>
        <v>378.71513335759113</v>
      </c>
      <c r="U2422">
        <v>32275289.894248769</v>
      </c>
      <c r="V2422">
        <v>2144817.535445251</v>
      </c>
      <c r="W2422">
        <v>3565229.758159027</v>
      </c>
      <c r="Y2422">
        <f t="shared" si="113"/>
        <v>37985337.187853046</v>
      </c>
      <c r="Z2422">
        <v>1.400490506549253</v>
      </c>
      <c r="AA2422">
        <v>7.097587418216153E-2</v>
      </c>
      <c r="AB2422">
        <v>8.0478889108870355E-2</v>
      </c>
      <c r="AD2422">
        <v>7.9644000000000006E-2</v>
      </c>
      <c r="AE2422">
        <v>5.4999999999999997E-3</v>
      </c>
      <c r="AF2422">
        <v>0.87905473947800861</v>
      </c>
      <c r="AG2422">
        <v>0.44353439425979158</v>
      </c>
      <c r="AH2422">
        <v>4.2060573877427938</v>
      </c>
    </row>
    <row r="2423" spans="1:34">
      <c r="A2423" t="s">
        <v>1194</v>
      </c>
      <c r="B2423" t="s">
        <v>1295</v>
      </c>
      <c r="C2423" t="s">
        <v>2573</v>
      </c>
      <c r="D2423" t="s">
        <v>2978</v>
      </c>
      <c r="E2423" t="s">
        <v>489</v>
      </c>
      <c r="F2423" t="s">
        <v>49</v>
      </c>
      <c r="G2423" t="s">
        <v>672</v>
      </c>
      <c r="I2423">
        <v>0.18716026989099141</v>
      </c>
      <c r="J2423">
        <v>1.4972821591279311</v>
      </c>
      <c r="K2423">
        <v>0.18716026989099141</v>
      </c>
      <c r="M2423">
        <v>1.8716026989099139</v>
      </c>
      <c r="N2423" t="str">
        <f t="shared" si="111"/>
        <v>05Qd-611,87160269890991</v>
      </c>
      <c r="O2423" t="s">
        <v>2575</v>
      </c>
      <c r="P2423">
        <v>28.822681563212679</v>
      </c>
      <c r="Q2423">
        <v>190.9919510527597</v>
      </c>
      <c r="R2423">
        <v>11.94429805593364</v>
      </c>
      <c r="T2423">
        <f t="shared" si="112"/>
        <v>231.75893067190603</v>
      </c>
      <c r="U2423">
        <v>2698334.5294831968</v>
      </c>
      <c r="V2423">
        <v>19422817.139137711</v>
      </c>
      <c r="W2423">
        <v>2384531.9669635631</v>
      </c>
      <c r="Y2423">
        <f t="shared" si="113"/>
        <v>24505683.63558447</v>
      </c>
      <c r="Z2423">
        <v>0.1170862261630267</v>
      </c>
      <c r="AA2423">
        <v>1.465875389161909</v>
      </c>
      <c r="AB2423">
        <v>5.3826680680717352E-2</v>
      </c>
      <c r="AD2423">
        <v>7.9644000000000006E-2</v>
      </c>
      <c r="AE2423">
        <v>5.4999999999999997E-3</v>
      </c>
      <c r="AF2423">
        <v>0.58793802059997302</v>
      </c>
      <c r="AG2423">
        <v>0.29664902777722141</v>
      </c>
      <c r="AH2423">
        <v>2.8413337472871079</v>
      </c>
    </row>
    <row r="2424" spans="1:34">
      <c r="A2424" t="s">
        <v>1194</v>
      </c>
      <c r="B2424" t="s">
        <v>1295</v>
      </c>
      <c r="C2424" t="s">
        <v>2576</v>
      </c>
      <c r="D2424" t="s">
        <v>2979</v>
      </c>
      <c r="E2424" t="s">
        <v>489</v>
      </c>
      <c r="F2424" t="s">
        <v>672</v>
      </c>
      <c r="G2424" t="s">
        <v>1179</v>
      </c>
      <c r="I2424">
        <v>2.1922692109827189</v>
      </c>
      <c r="J2424">
        <v>0.2740336513728398</v>
      </c>
      <c r="K2424">
        <v>0.27403365137283991</v>
      </c>
      <c r="M2424">
        <v>2.740336513728399</v>
      </c>
      <c r="N2424" t="str">
        <f t="shared" si="111"/>
        <v>05Qd-612,7403365137284</v>
      </c>
      <c r="O2424" t="s">
        <v>2534</v>
      </c>
      <c r="P2424">
        <v>337.60945849133873</v>
      </c>
      <c r="Q2424">
        <v>17.48843176631128</v>
      </c>
      <c r="R2424">
        <v>19.26262049622693</v>
      </c>
      <c r="T2424">
        <f t="shared" si="112"/>
        <v>374.36051075387695</v>
      </c>
      <c r="U2424">
        <v>31606471.359348491</v>
      </c>
      <c r="V2424">
        <v>3491349.9649411291</v>
      </c>
      <c r="W2424">
        <v>1317903.9176140579</v>
      </c>
      <c r="Y2424">
        <f t="shared" si="113"/>
        <v>36415725.241903678</v>
      </c>
      <c r="Z2424">
        <v>1.371469109319327</v>
      </c>
      <c r="AA2424">
        <v>7.8811180689192031E-2</v>
      </c>
      <c r="AB2424">
        <v>6.9884347925044069E-2</v>
      </c>
      <c r="AD2424">
        <v>7.9644000000000006E-2</v>
      </c>
      <c r="AE2424">
        <v>5.4999999999999997E-3</v>
      </c>
      <c r="AF2424">
        <v>0.86083869541206237</v>
      </c>
      <c r="AG2424">
        <v>0.43434333742595121</v>
      </c>
      <c r="AH2424">
        <v>4.120662546566412</v>
      </c>
    </row>
    <row r="2425" spans="1:34">
      <c r="A2425" t="s">
        <v>1194</v>
      </c>
      <c r="B2425" t="s">
        <v>1295</v>
      </c>
      <c r="C2425" t="s">
        <v>2578</v>
      </c>
      <c r="D2425" t="s">
        <v>2980</v>
      </c>
      <c r="E2425" t="s">
        <v>489</v>
      </c>
      <c r="F2425" t="s">
        <v>672</v>
      </c>
      <c r="G2425" t="s">
        <v>46</v>
      </c>
      <c r="I2425">
        <v>0.19431133745820681</v>
      </c>
      <c r="J2425">
        <v>0.19431133745820689</v>
      </c>
      <c r="K2425">
        <v>1.5544906996656549</v>
      </c>
      <c r="M2425">
        <v>1.9431133745820679</v>
      </c>
      <c r="N2425" t="str">
        <f t="shared" si="111"/>
        <v>05Qd-611,94311337458207</v>
      </c>
      <c r="O2425" t="s">
        <v>2513</v>
      </c>
      <c r="P2425">
        <v>29.923945968563849</v>
      </c>
      <c r="Q2425">
        <v>12.400668857764019</v>
      </c>
      <c r="R2425">
        <v>251.82749334583599</v>
      </c>
      <c r="T2425">
        <f t="shared" si="112"/>
        <v>294.15210817216388</v>
      </c>
      <c r="U2425">
        <v>2801433.1868559578</v>
      </c>
      <c r="V2425">
        <v>2475640.7755898461</v>
      </c>
      <c r="W2425">
        <v>23040661.150444329</v>
      </c>
      <c r="Y2425">
        <f t="shared" si="113"/>
        <v>28317735.112890132</v>
      </c>
      <c r="Z2425">
        <v>0.12155988670524399</v>
      </c>
      <c r="AA2425">
        <v>5.588330429368249E-2</v>
      </c>
      <c r="AB2425">
        <v>1.43812105636143</v>
      </c>
      <c r="AD2425">
        <v>7.9644000000000006E-2</v>
      </c>
      <c r="AE2425">
        <v>5.4999999999999997E-3</v>
      </c>
      <c r="AF2425">
        <v>0.61040210719855548</v>
      </c>
      <c r="AG2425">
        <v>0.30798346987125791</v>
      </c>
      <c r="AH2425">
        <v>2.9466429516518819</v>
      </c>
    </row>
    <row r="2426" spans="1:34">
      <c r="A2426" t="s">
        <v>1830</v>
      </c>
      <c r="B2426" t="s">
        <v>2351</v>
      </c>
      <c r="C2426" t="s">
        <v>2684</v>
      </c>
      <c r="D2426" t="s">
        <v>2981</v>
      </c>
      <c r="E2426" t="s">
        <v>489</v>
      </c>
      <c r="F2426" t="s">
        <v>671</v>
      </c>
      <c r="G2426" t="s">
        <v>672</v>
      </c>
      <c r="I2426">
        <v>2.6846197062021222</v>
      </c>
      <c r="J2426">
        <v>0.33557746327526522</v>
      </c>
      <c r="K2426">
        <v>0.33557746327526528</v>
      </c>
      <c r="M2426">
        <v>3.3557746327526519</v>
      </c>
      <c r="N2426" t="str">
        <f t="shared" si="111"/>
        <v>09Qf-383,35577463275265</v>
      </c>
      <c r="O2426" t="s">
        <v>2504</v>
      </c>
      <c r="P2426">
        <v>342.22079679413753</v>
      </c>
      <c r="Q2426">
        <v>17.82133640428648</v>
      </c>
      <c r="R2426">
        <v>18.083414880820111</v>
      </c>
      <c r="T2426">
        <f t="shared" si="112"/>
        <v>378.12554807924408</v>
      </c>
      <c r="U2426">
        <v>32038177.66475527</v>
      </c>
      <c r="V2426">
        <v>1452480.195715863</v>
      </c>
      <c r="W2426">
        <v>3610131.0142506822</v>
      </c>
      <c r="Y2426">
        <f t="shared" si="113"/>
        <v>37100788.874721818</v>
      </c>
      <c r="Z2426">
        <v>1.3902017244041369</v>
      </c>
      <c r="AA2426">
        <v>6.1449004962604442E-2</v>
      </c>
      <c r="AB2426">
        <v>8.1492457225084899E-2</v>
      </c>
      <c r="AD2426">
        <v>7.9644000000000006E-2</v>
      </c>
      <c r="AE2426">
        <v>5.4999999999999997E-3</v>
      </c>
      <c r="AF2426">
        <v>1.054170041702404</v>
      </c>
      <c r="AG2426">
        <v>1.196333656576321</v>
      </c>
      <c r="AH2426">
        <v>5.6914223310313767</v>
      </c>
    </row>
    <row r="2427" spans="1:34">
      <c r="A2427" t="s">
        <v>1830</v>
      </c>
      <c r="B2427" t="s">
        <v>2351</v>
      </c>
      <c r="C2427" t="s">
        <v>2686</v>
      </c>
      <c r="D2427" t="s">
        <v>2982</v>
      </c>
      <c r="E2427" t="s">
        <v>489</v>
      </c>
      <c r="F2427" t="s">
        <v>43</v>
      </c>
      <c r="G2427" t="s">
        <v>672</v>
      </c>
      <c r="I2427">
        <v>2.7052919102357298</v>
      </c>
      <c r="J2427">
        <v>0.33816148877946622</v>
      </c>
      <c r="K2427">
        <v>0.33816148877946622</v>
      </c>
      <c r="M2427">
        <v>3.3816148877946621</v>
      </c>
      <c r="N2427" t="str">
        <f t="shared" si="111"/>
        <v>09Qf-383,38161488779466</v>
      </c>
      <c r="O2427" t="s">
        <v>2507</v>
      </c>
      <c r="P2427">
        <v>344.85597753110687</v>
      </c>
      <c r="Q2427">
        <v>16.27786439170249</v>
      </c>
      <c r="R2427">
        <v>18.222661434504069</v>
      </c>
      <c r="T2427">
        <f t="shared" si="112"/>
        <v>379.35650335731344</v>
      </c>
      <c r="U2427">
        <v>32284879.178575169</v>
      </c>
      <c r="V2427">
        <v>2186940.6888477542</v>
      </c>
      <c r="W2427">
        <v>3637929.8733375878</v>
      </c>
      <c r="Y2427">
        <f t="shared" si="113"/>
        <v>38109749.740760513</v>
      </c>
      <c r="Z2427">
        <v>1.4009066051097221</v>
      </c>
      <c r="AA2427">
        <v>7.1746234862886449E-2</v>
      </c>
      <c r="AB2427">
        <v>8.2119968339253155E-2</v>
      </c>
      <c r="AD2427">
        <v>7.9644000000000006E-2</v>
      </c>
      <c r="AE2427">
        <v>5.4999999999999997E-3</v>
      </c>
      <c r="AF2427">
        <v>1.0622873993072239</v>
      </c>
      <c r="AG2427">
        <v>1.205545707498797</v>
      </c>
      <c r="AH2427">
        <v>5.7345919946006827</v>
      </c>
    </row>
    <row r="2428" spans="1:34">
      <c r="A2428" t="s">
        <v>1830</v>
      </c>
      <c r="B2428" t="s">
        <v>2351</v>
      </c>
      <c r="C2428" t="s">
        <v>2688</v>
      </c>
      <c r="D2428" t="s">
        <v>2983</v>
      </c>
      <c r="E2428" t="s">
        <v>489</v>
      </c>
      <c r="F2428" t="s">
        <v>672</v>
      </c>
      <c r="G2428" t="s">
        <v>46</v>
      </c>
      <c r="I2428">
        <v>0.2366063606712541</v>
      </c>
      <c r="J2428">
        <v>0.23660636067125421</v>
      </c>
      <c r="K2428">
        <v>1.892850885370033</v>
      </c>
      <c r="M2428">
        <v>2.366063606712542</v>
      </c>
      <c r="N2428" t="str">
        <f t="shared" si="111"/>
        <v>09Qf-382,36606360671254</v>
      </c>
      <c r="O2428" t="s">
        <v>2513</v>
      </c>
      <c r="P2428">
        <v>30.161298856748171</v>
      </c>
      <c r="Q2428">
        <v>12.750114211184631</v>
      </c>
      <c r="R2428">
        <v>253.824956612634</v>
      </c>
      <c r="T2428">
        <f t="shared" si="112"/>
        <v>296.73636968056678</v>
      </c>
      <c r="U2428">
        <v>2823653.7943471689</v>
      </c>
      <c r="V2428">
        <v>2545403.2356386711</v>
      </c>
      <c r="W2428">
        <v>23223416.70933618</v>
      </c>
      <c r="Y2428">
        <f t="shared" si="113"/>
        <v>28592473.739322022</v>
      </c>
      <c r="Z2428">
        <v>0.12252408408172499</v>
      </c>
      <c r="AA2428">
        <v>5.7458071045638062E-2</v>
      </c>
      <c r="AB2428">
        <v>1.4495280474930361</v>
      </c>
      <c r="AD2428">
        <v>7.9644000000000006E-2</v>
      </c>
      <c r="AE2428">
        <v>5.4999999999999997E-3</v>
      </c>
      <c r="AF2428">
        <v>0.74326605446467275</v>
      </c>
      <c r="AG2428">
        <v>0.84350167579302104</v>
      </c>
      <c r="AH2428">
        <v>4.0379753369702351</v>
      </c>
    </row>
    <row r="2429" spans="1:34">
      <c r="A2429" t="s">
        <v>1531</v>
      </c>
      <c r="B2429" t="s">
        <v>2355</v>
      </c>
      <c r="C2429" t="s">
        <v>2502</v>
      </c>
      <c r="D2429" t="s">
        <v>2984</v>
      </c>
      <c r="E2429" t="s">
        <v>489</v>
      </c>
      <c r="F2429" t="s">
        <v>671</v>
      </c>
      <c r="G2429" t="s">
        <v>672</v>
      </c>
      <c r="I2429">
        <v>2.9073943020974582</v>
      </c>
      <c r="J2429">
        <v>0.36342428776218227</v>
      </c>
      <c r="K2429">
        <v>0.36342428776218227</v>
      </c>
      <c r="M2429">
        <v>3.6342428776218232</v>
      </c>
      <c r="N2429" t="str">
        <f t="shared" si="111"/>
        <v>10Qf-303,63424287762182</v>
      </c>
      <c r="O2429" t="s">
        <v>2504</v>
      </c>
      <c r="P2429">
        <v>343.79461000285698</v>
      </c>
      <c r="Q2429">
        <v>18.063001751491509</v>
      </c>
      <c r="R2429">
        <v>18.328634130189911</v>
      </c>
      <c r="T2429">
        <f t="shared" si="112"/>
        <v>380.18624588453844</v>
      </c>
      <c r="U2429">
        <v>32185515.60465968</v>
      </c>
      <c r="V2429">
        <v>1509225.2330332559</v>
      </c>
      <c r="W2429">
        <v>3659086.0165705229</v>
      </c>
      <c r="Y2429">
        <f t="shared" si="113"/>
        <v>37353826.854263462</v>
      </c>
      <c r="Z2429">
        <v>1.396595017439358</v>
      </c>
      <c r="AA2429">
        <v>6.2282281142505239E-2</v>
      </c>
      <c r="AB2429">
        <v>8.2597531643923278E-2</v>
      </c>
      <c r="AD2429">
        <v>7.9644000000000006E-2</v>
      </c>
      <c r="AE2429">
        <v>5.4999999999999997E-3</v>
      </c>
      <c r="AF2429">
        <v>1.1416469772633999</v>
      </c>
      <c r="AG2429">
        <v>0.57602749610305892</v>
      </c>
      <c r="AH2429">
        <v>5.4370613509882819</v>
      </c>
    </row>
    <row r="2430" spans="1:34">
      <c r="A2430" t="s">
        <v>1531</v>
      </c>
      <c r="B2430" t="s">
        <v>2355</v>
      </c>
      <c r="C2430" t="s">
        <v>2505</v>
      </c>
      <c r="D2430" t="s">
        <v>2985</v>
      </c>
      <c r="E2430" t="s">
        <v>489</v>
      </c>
      <c r="F2430" t="s">
        <v>43</v>
      </c>
      <c r="G2430" t="s">
        <v>672</v>
      </c>
      <c r="I2430">
        <v>2.9295455297552659</v>
      </c>
      <c r="J2430">
        <v>0.36619319121940819</v>
      </c>
      <c r="K2430">
        <v>0.36619319121940819</v>
      </c>
      <c r="M2430">
        <v>3.661931912194083</v>
      </c>
      <c r="N2430" t="str">
        <f t="shared" si="111"/>
        <v>10Qf-303,66193191219408</v>
      </c>
      <c r="O2430" t="s">
        <v>2507</v>
      </c>
      <c r="P2430">
        <v>346.41395635990477</v>
      </c>
      <c r="Q2430">
        <v>16.428758169707081</v>
      </c>
      <c r="R2430">
        <v>18.468278672721208</v>
      </c>
      <c r="T2430">
        <f t="shared" si="112"/>
        <v>381.31099320233307</v>
      </c>
      <c r="U2430">
        <v>32430734.728508279</v>
      </c>
      <c r="V2430">
        <v>2231536.300145362</v>
      </c>
      <c r="W2430">
        <v>3686964.3292280389</v>
      </c>
      <c r="Y2430">
        <f t="shared" si="113"/>
        <v>38349235.35788168</v>
      </c>
      <c r="Z2430">
        <v>1.4072355742275251</v>
      </c>
      <c r="AA2430">
        <v>7.2411313535097555E-2</v>
      </c>
      <c r="AB2430">
        <v>8.3226836284885655E-2</v>
      </c>
      <c r="AD2430">
        <v>7.9644000000000006E-2</v>
      </c>
      <c r="AE2430">
        <v>5.4999999999999997E-3</v>
      </c>
      <c r="AF2430">
        <v>1.150345103307042</v>
      </c>
      <c r="AG2430">
        <v>0.58041620808276206</v>
      </c>
      <c r="AH2430">
        <v>5.4778372235838866</v>
      </c>
    </row>
    <row r="2431" spans="1:34">
      <c r="A2431" t="s">
        <v>1531</v>
      </c>
      <c r="B2431" t="s">
        <v>2355</v>
      </c>
      <c r="C2431" t="s">
        <v>2508</v>
      </c>
      <c r="D2431" t="s">
        <v>2986</v>
      </c>
      <c r="E2431" t="s">
        <v>489</v>
      </c>
      <c r="F2431" t="s">
        <v>254</v>
      </c>
      <c r="G2431" t="s">
        <v>672</v>
      </c>
      <c r="I2431">
        <v>2.2228971911488391</v>
      </c>
      <c r="J2431">
        <v>0.4214436679919864</v>
      </c>
      <c r="K2431">
        <v>0.29381565101564727</v>
      </c>
      <c r="M2431">
        <v>2.9381565101564728</v>
      </c>
      <c r="N2431" t="str">
        <f t="shared" si="111"/>
        <v>10Qf-302,93815651015647</v>
      </c>
      <c r="O2431" t="s">
        <v>2510</v>
      </c>
      <c r="P2431">
        <v>262.85394875959418</v>
      </c>
      <c r="Q2431">
        <v>40.376723165888713</v>
      </c>
      <c r="R2431">
        <v>14.81805083075063</v>
      </c>
      <c r="T2431">
        <f t="shared" si="112"/>
        <v>318.04872275623353</v>
      </c>
      <c r="U2431">
        <v>24607977.04035566</v>
      </c>
      <c r="V2431">
        <v>22433781.65251435</v>
      </c>
      <c r="W2431">
        <v>2958241.3071534769</v>
      </c>
      <c r="Y2431">
        <f t="shared" si="113"/>
        <v>50000000.000023484</v>
      </c>
      <c r="Z2431">
        <v>1.067790199354373</v>
      </c>
      <c r="AA2431">
        <v>0.23235913970680239</v>
      </c>
      <c r="AB2431">
        <v>6.6777175740454747E-2</v>
      </c>
      <c r="AD2431">
        <v>7.9644000000000006E-2</v>
      </c>
      <c r="AE2431">
        <v>5.4999999999999997E-3</v>
      </c>
      <c r="AF2431">
        <v>0.92298110266695477</v>
      </c>
      <c r="AG2431">
        <v>0.46569780685980089</v>
      </c>
      <c r="AH2431">
        <v>4.4119794196832292</v>
      </c>
    </row>
    <row r="2432" spans="1:34">
      <c r="A2432" t="s">
        <v>1531</v>
      </c>
      <c r="B2432" t="s">
        <v>2355</v>
      </c>
      <c r="C2432" t="s">
        <v>2511</v>
      </c>
      <c r="D2432" t="s">
        <v>2987</v>
      </c>
      <c r="E2432" t="s">
        <v>489</v>
      </c>
      <c r="F2432" t="s">
        <v>672</v>
      </c>
      <c r="G2432" t="s">
        <v>46</v>
      </c>
      <c r="I2432">
        <v>0.2660504941490498</v>
      </c>
      <c r="J2432">
        <v>0.26605049414904969</v>
      </c>
      <c r="K2432">
        <v>2.1284039531923979</v>
      </c>
      <c r="M2432">
        <v>2.660504941490498</v>
      </c>
      <c r="N2432" t="str">
        <f t="shared" si="111"/>
        <v>10Qf-302,6605049414905</v>
      </c>
      <c r="O2432" t="s">
        <v>2513</v>
      </c>
      <c r="P2432">
        <v>31.46003478477407</v>
      </c>
      <c r="Q2432">
        <v>13.41776631782284</v>
      </c>
      <c r="R2432">
        <v>264.75457844848819</v>
      </c>
      <c r="T2432">
        <f t="shared" si="112"/>
        <v>309.63237955108508</v>
      </c>
      <c r="U2432">
        <v>2945239.4279249101</v>
      </c>
      <c r="V2432">
        <v>2678691.754029125</v>
      </c>
      <c r="W2432">
        <v>24223409.640515391</v>
      </c>
      <c r="Y2432">
        <f t="shared" si="113"/>
        <v>29847340.822469428</v>
      </c>
      <c r="Z2432">
        <v>0.12779993214122601</v>
      </c>
      <c r="AA2432">
        <v>6.0466828578440088E-2</v>
      </c>
      <c r="AB2432">
        <v>1.51194426381388</v>
      </c>
      <c r="AD2432">
        <v>7.9644000000000006E-2</v>
      </c>
      <c r="AE2432">
        <v>5.4999999999999997E-3</v>
      </c>
      <c r="AF2432">
        <v>0.83576071460434476</v>
      </c>
      <c r="AG2432">
        <v>0.42169003322624388</v>
      </c>
      <c r="AH2432">
        <v>4.0030996893210862</v>
      </c>
    </row>
    <row r="2433" spans="1:34">
      <c r="A2433" t="s">
        <v>1531</v>
      </c>
      <c r="B2433" t="s">
        <v>2362</v>
      </c>
      <c r="C2433" t="s">
        <v>2502</v>
      </c>
      <c r="D2433" t="s">
        <v>2988</v>
      </c>
      <c r="E2433" t="s">
        <v>489</v>
      </c>
      <c r="F2433" t="s">
        <v>671</v>
      </c>
      <c r="G2433" t="s">
        <v>672</v>
      </c>
      <c r="I2433">
        <v>2.918728177054176</v>
      </c>
      <c r="J2433">
        <v>0.364841022131772</v>
      </c>
      <c r="K2433">
        <v>0.36484102213177189</v>
      </c>
      <c r="M2433">
        <v>3.6484102213177199</v>
      </c>
      <c r="N2433" t="str">
        <f t="shared" si="111"/>
        <v>10Qf-303,64841022131772</v>
      </c>
      <c r="O2433" t="s">
        <v>2504</v>
      </c>
      <c r="P2433">
        <v>345.13482213636598</v>
      </c>
      <c r="Q2433">
        <v>18.133416625403409</v>
      </c>
      <c r="R2433">
        <v>18.400084516953459</v>
      </c>
      <c r="T2433">
        <f t="shared" si="112"/>
        <v>381.66832327872288</v>
      </c>
      <c r="U2433">
        <v>32310984.17595651</v>
      </c>
      <c r="V2433">
        <v>1553014.6052818589</v>
      </c>
      <c r="W2433">
        <v>3673350.2061019409</v>
      </c>
      <c r="Y2433">
        <f t="shared" si="113"/>
        <v>37537348.987340309</v>
      </c>
      <c r="Z2433">
        <v>1.4020393540680069</v>
      </c>
      <c r="AA2433">
        <v>6.2525075725262405E-2</v>
      </c>
      <c r="AB2433">
        <v>8.2919521026206353E-2</v>
      </c>
      <c r="AD2433">
        <v>7.9644000000000006E-2</v>
      </c>
      <c r="AE2433">
        <v>5.4999999999999997E-3</v>
      </c>
      <c r="AF2433">
        <v>1.1460974517228439</v>
      </c>
      <c r="AG2433">
        <v>1.3006582438997669</v>
      </c>
      <c r="AH2433">
        <v>6.180309916940331</v>
      </c>
    </row>
    <row r="2434" spans="1:34">
      <c r="A2434" t="s">
        <v>1531</v>
      </c>
      <c r="B2434" t="s">
        <v>2362</v>
      </c>
      <c r="C2434" t="s">
        <v>2505</v>
      </c>
      <c r="D2434" t="s">
        <v>2989</v>
      </c>
      <c r="E2434" t="s">
        <v>489</v>
      </c>
      <c r="F2434" t="s">
        <v>43</v>
      </c>
      <c r="G2434" t="s">
        <v>672</v>
      </c>
      <c r="I2434">
        <v>2.9513531563263702</v>
      </c>
      <c r="J2434">
        <v>0.36891914454079622</v>
      </c>
      <c r="K2434">
        <v>0.36891914454079622</v>
      </c>
      <c r="M2434">
        <v>3.6891914454079631</v>
      </c>
      <c r="N2434" t="str">
        <f t="shared" ref="N2434:N2497" si="114">_xlfn.CONCAT(A2434,M2434)</f>
        <v>10Qf-303,68919144540796</v>
      </c>
      <c r="O2434" t="s">
        <v>2507</v>
      </c>
      <c r="P2434">
        <v>348.99267245173041</v>
      </c>
      <c r="Q2434">
        <v>16.551054348262081</v>
      </c>
      <c r="R2434">
        <v>18.60575710431241</v>
      </c>
      <c r="T2434">
        <f t="shared" ref="T2434:T2497" si="115">SUM(P2434:S2434)</f>
        <v>384.14948390430493</v>
      </c>
      <c r="U2434">
        <v>32672150.110246658</v>
      </c>
      <c r="V2434">
        <v>2346561.8449932341</v>
      </c>
      <c r="W2434">
        <v>3714410.204520341</v>
      </c>
      <c r="Y2434">
        <f t="shared" ref="Y2434:Y2497" si="116">SUM(U2434:X2434)</f>
        <v>38733122.159760237</v>
      </c>
      <c r="Z2434">
        <v>1.417711078905171</v>
      </c>
      <c r="AA2434">
        <v>7.2950345568925851E-2</v>
      </c>
      <c r="AB2434">
        <v>8.3846379401031304E-2</v>
      </c>
      <c r="AD2434">
        <v>7.9644000000000006E-2</v>
      </c>
      <c r="AE2434">
        <v>5.4999999999999997E-3</v>
      </c>
      <c r="AF2434">
        <v>1.1589083074579991</v>
      </c>
      <c r="AG2434">
        <v>1.3151967502879389</v>
      </c>
      <c r="AH2434">
        <v>6.2484405031538994</v>
      </c>
    </row>
    <row r="2435" spans="1:34">
      <c r="A2435" t="s">
        <v>1531</v>
      </c>
      <c r="B2435" t="s">
        <v>2362</v>
      </c>
      <c r="C2435" t="s">
        <v>2508</v>
      </c>
      <c r="D2435" t="s">
        <v>2990</v>
      </c>
      <c r="E2435" t="s">
        <v>489</v>
      </c>
      <c r="F2435" t="s">
        <v>254</v>
      </c>
      <c r="G2435" t="s">
        <v>672</v>
      </c>
      <c r="I2435">
        <v>2.2492741666828779</v>
      </c>
      <c r="J2435">
        <v>0.415161572497868</v>
      </c>
      <c r="K2435">
        <v>0.29604841546452731</v>
      </c>
      <c r="M2435">
        <v>2.960484154645274</v>
      </c>
      <c r="N2435" t="str">
        <f t="shared" si="114"/>
        <v>10Qf-302,96048415464527</v>
      </c>
      <c r="O2435" t="s">
        <v>2510</v>
      </c>
      <c r="P2435">
        <v>265.97298287555083</v>
      </c>
      <c r="Q2435">
        <v>39.774862348104357</v>
      </c>
      <c r="R2435">
        <v>14.9306561905476</v>
      </c>
      <c r="T2435">
        <f t="shared" si="115"/>
        <v>320.6785014142028</v>
      </c>
      <c r="U2435">
        <v>24899976.153459132</v>
      </c>
      <c r="V2435">
        <v>22119302.26648302</v>
      </c>
      <c r="W2435">
        <v>2980721.580069466</v>
      </c>
      <c r="Y2435">
        <f t="shared" si="116"/>
        <v>50000000.000011623</v>
      </c>
      <c r="Z2435">
        <v>1.0804606350704311</v>
      </c>
      <c r="AA2435">
        <v>0.2288955633965348</v>
      </c>
      <c r="AB2435">
        <v>6.7284628980180089E-2</v>
      </c>
      <c r="AD2435">
        <v>7.9644000000000006E-2</v>
      </c>
      <c r="AE2435">
        <v>5.4999999999999997E-3</v>
      </c>
      <c r="AF2435">
        <v>0.92999502240165666</v>
      </c>
      <c r="AG2435">
        <v>1.0554126011310401</v>
      </c>
      <c r="AH2435">
        <v>5.0310357781779702</v>
      </c>
    </row>
    <row r="2436" spans="1:34">
      <c r="A2436" t="s">
        <v>1531</v>
      </c>
      <c r="B2436" t="s">
        <v>2362</v>
      </c>
      <c r="C2436" t="s">
        <v>2511</v>
      </c>
      <c r="D2436" t="s">
        <v>2991</v>
      </c>
      <c r="E2436" t="s">
        <v>489</v>
      </c>
      <c r="F2436" t="s">
        <v>672</v>
      </c>
      <c r="G2436" t="s">
        <v>46</v>
      </c>
      <c r="I2436">
        <v>0.27282863664242202</v>
      </c>
      <c r="J2436">
        <v>0.27282863664242207</v>
      </c>
      <c r="K2436">
        <v>2.1826290931393761</v>
      </c>
      <c r="M2436">
        <v>2.7282863664242201</v>
      </c>
      <c r="N2436" t="str">
        <f t="shared" si="114"/>
        <v>10Qf-302,72828636642422</v>
      </c>
      <c r="O2436" t="s">
        <v>2513</v>
      </c>
      <c r="P2436">
        <v>32.261539022906327</v>
      </c>
      <c r="Q2436">
        <v>13.759609441760141</v>
      </c>
      <c r="R2436">
        <v>271.49970502393899</v>
      </c>
      <c r="T2436">
        <f t="shared" si="115"/>
        <v>317.52085348860544</v>
      </c>
      <c r="U2436">
        <v>3020275.0056013381</v>
      </c>
      <c r="V2436">
        <v>2746936.5226122611</v>
      </c>
      <c r="W2436">
        <v>24840547.08558533</v>
      </c>
      <c r="Y2436">
        <f t="shared" si="116"/>
        <v>30607758.613798931</v>
      </c>
      <c r="Z2436">
        <v>0.13105587854894521</v>
      </c>
      <c r="AA2436">
        <v>6.2007336073221793E-2</v>
      </c>
      <c r="AB2436">
        <v>1.5504639203736079</v>
      </c>
      <c r="AD2436">
        <v>7.9644000000000006E-2</v>
      </c>
      <c r="AE2436">
        <v>5.4999999999999997E-3</v>
      </c>
      <c r="AF2436">
        <v>0.85705330882436237</v>
      </c>
      <c r="AG2436">
        <v>0.97263408963023446</v>
      </c>
      <c r="AH2436">
        <v>4.6431177648788156</v>
      </c>
    </row>
    <row r="2437" spans="1:34">
      <c r="A2437" t="s">
        <v>1531</v>
      </c>
      <c r="B2437" t="s">
        <v>2369</v>
      </c>
      <c r="C2437" t="s">
        <v>2502</v>
      </c>
      <c r="D2437" t="s">
        <v>2992</v>
      </c>
      <c r="E2437" t="s">
        <v>489</v>
      </c>
      <c r="F2437" t="s">
        <v>671</v>
      </c>
      <c r="G2437" t="s">
        <v>672</v>
      </c>
      <c r="I2437">
        <v>2.9172882262598372</v>
      </c>
      <c r="J2437">
        <v>0.36466102828247959</v>
      </c>
      <c r="K2437">
        <v>0.36466102828247959</v>
      </c>
      <c r="M2437">
        <v>3.6466102828247959</v>
      </c>
      <c r="N2437" t="str">
        <f t="shared" si="114"/>
        <v>10Qf-303,6466102828248</v>
      </c>
      <c r="O2437" t="s">
        <v>2504</v>
      </c>
      <c r="P2437">
        <v>344.96455031551051</v>
      </c>
      <c r="Q2437">
        <v>18.124470527620439</v>
      </c>
      <c r="R2437">
        <v>18.39100685890898</v>
      </c>
      <c r="T2437">
        <f t="shared" si="115"/>
        <v>381.48002770203993</v>
      </c>
      <c r="U2437">
        <v>32295043.593446691</v>
      </c>
      <c r="V2437">
        <v>1542535.9890121641</v>
      </c>
      <c r="W2437">
        <v>3671537.9634995828</v>
      </c>
      <c r="Y2437">
        <f t="shared" si="116"/>
        <v>37509117.545958437</v>
      </c>
      <c r="Z2437">
        <v>1.4013476597548959</v>
      </c>
      <c r="AA2437">
        <v>6.2494229059524731E-2</v>
      </c>
      <c r="AB2437">
        <v>8.2878612787095046E-2</v>
      </c>
      <c r="AD2437">
        <v>7.9644000000000006E-2</v>
      </c>
      <c r="AE2437">
        <v>5.4999999999999997E-3</v>
      </c>
      <c r="AF2437">
        <v>1.14553202601826</v>
      </c>
      <c r="AG2437">
        <v>0.57798772982773017</v>
      </c>
      <c r="AH2437">
        <v>5.4552740386707868</v>
      </c>
    </row>
    <row r="2438" spans="1:34">
      <c r="A2438" t="s">
        <v>1531</v>
      </c>
      <c r="B2438" t="s">
        <v>2369</v>
      </c>
      <c r="C2438" t="s">
        <v>2505</v>
      </c>
      <c r="D2438" t="s">
        <v>2993</v>
      </c>
      <c r="E2438" t="s">
        <v>489</v>
      </c>
      <c r="F2438" t="s">
        <v>43</v>
      </c>
      <c r="G2438" t="s">
        <v>672</v>
      </c>
      <c r="I2438">
        <v>2.9492475092861778</v>
      </c>
      <c r="J2438">
        <v>0.36865593866077218</v>
      </c>
      <c r="K2438">
        <v>0.36865593866077229</v>
      </c>
      <c r="M2438">
        <v>3.6865593866077222</v>
      </c>
      <c r="N2438" t="str">
        <f t="shared" si="114"/>
        <v>10Qf-303,68655938660772</v>
      </c>
      <c r="O2438" t="s">
        <v>2507</v>
      </c>
      <c r="P2438">
        <v>348.74368314110808</v>
      </c>
      <c r="Q2438">
        <v>16.539245975371919</v>
      </c>
      <c r="R2438">
        <v>18.59248280086512</v>
      </c>
      <c r="T2438">
        <f t="shared" si="115"/>
        <v>383.8754119173451</v>
      </c>
      <c r="U2438">
        <v>32648840.11902149</v>
      </c>
      <c r="V2438">
        <v>2332630.2632163079</v>
      </c>
      <c r="W2438">
        <v>3711760.153361117</v>
      </c>
      <c r="Y2438">
        <f t="shared" si="116"/>
        <v>38693230.535598919</v>
      </c>
      <c r="Z2438">
        <v>1.4166996109516501</v>
      </c>
      <c r="AA2438">
        <v>7.2898299042775991E-2</v>
      </c>
      <c r="AB2438">
        <v>8.3786559084293527E-2</v>
      </c>
      <c r="AD2438">
        <v>7.9644000000000006E-2</v>
      </c>
      <c r="AE2438">
        <v>5.4999999999999997E-3</v>
      </c>
      <c r="AF2438">
        <v>1.158081482703996</v>
      </c>
      <c r="AG2438">
        <v>0.58431966277732394</v>
      </c>
      <c r="AH2438">
        <v>5.5141045320890427</v>
      </c>
    </row>
    <row r="2439" spans="1:34">
      <c r="A2439" t="s">
        <v>1531</v>
      </c>
      <c r="B2439" t="s">
        <v>2369</v>
      </c>
      <c r="C2439" t="s">
        <v>2508</v>
      </c>
      <c r="D2439" t="s">
        <v>2994</v>
      </c>
      <c r="E2439" t="s">
        <v>489</v>
      </c>
      <c r="F2439" t="s">
        <v>254</v>
      </c>
      <c r="G2439" t="s">
        <v>672</v>
      </c>
      <c r="I2439">
        <v>2.2488549830012121</v>
      </c>
      <c r="J2439">
        <v>0.41525839641323498</v>
      </c>
      <c r="K2439">
        <v>0.29601259771271632</v>
      </c>
      <c r="M2439">
        <v>2.9601259771271629</v>
      </c>
      <c r="N2439" t="str">
        <f t="shared" si="114"/>
        <v>10Qf-302,96012597712716</v>
      </c>
      <c r="O2439" t="s">
        <v>2510</v>
      </c>
      <c r="P2439">
        <v>265.92341509238008</v>
      </c>
      <c r="Q2439">
        <v>39.784138635123313</v>
      </c>
      <c r="R2439">
        <v>14.92884978825029</v>
      </c>
      <c r="T2439">
        <f t="shared" si="115"/>
        <v>320.63640351575373</v>
      </c>
      <c r="U2439">
        <v>24895335.694847189</v>
      </c>
      <c r="V2439">
        <v>22124303.351061869</v>
      </c>
      <c r="W2439">
        <v>2980360.9541035909</v>
      </c>
      <c r="Y2439">
        <f t="shared" si="116"/>
        <v>50000000.000012651</v>
      </c>
      <c r="Z2439">
        <v>1.080259276128239</v>
      </c>
      <c r="AA2439">
        <v>0.22894894638312691</v>
      </c>
      <c r="AB2439">
        <v>6.7276488473372351E-2</v>
      </c>
      <c r="AD2439">
        <v>7.9644000000000006E-2</v>
      </c>
      <c r="AE2439">
        <v>5.4999999999999997E-3</v>
      </c>
      <c r="AF2439">
        <v>0.92988250590382093</v>
      </c>
      <c r="AG2439">
        <v>0.46917996737465539</v>
      </c>
      <c r="AH2439">
        <v>4.4443324504056392</v>
      </c>
    </row>
    <row r="2440" spans="1:34">
      <c r="A2440" t="s">
        <v>1531</v>
      </c>
      <c r="B2440" t="s">
        <v>2369</v>
      </c>
      <c r="C2440" t="s">
        <v>2511</v>
      </c>
      <c r="D2440" t="s">
        <v>2995</v>
      </c>
      <c r="E2440" t="s">
        <v>489</v>
      </c>
      <c r="F2440" t="s">
        <v>672</v>
      </c>
      <c r="G2440" t="s">
        <v>46</v>
      </c>
      <c r="I2440">
        <v>0.27262046652425193</v>
      </c>
      <c r="J2440">
        <v>0.27262046652425181</v>
      </c>
      <c r="K2440">
        <v>2.180963732194015</v>
      </c>
      <c r="M2440">
        <v>2.726204665242518</v>
      </c>
      <c r="N2440" t="str">
        <f t="shared" si="114"/>
        <v>10Qf-302,72620466524252</v>
      </c>
      <c r="O2440" t="s">
        <v>2513</v>
      </c>
      <c r="P2440">
        <v>32.236923247695202</v>
      </c>
      <c r="Q2440">
        <v>13.74911076552616</v>
      </c>
      <c r="R2440">
        <v>271.29254888969461</v>
      </c>
      <c r="T2440">
        <f t="shared" si="115"/>
        <v>317.27858290291596</v>
      </c>
      <c r="U2440">
        <v>3017970.5150883188</v>
      </c>
      <c r="V2440">
        <v>2744840.5912336651</v>
      </c>
      <c r="W2440">
        <v>24821593.578043539</v>
      </c>
      <c r="Y2440">
        <f t="shared" si="116"/>
        <v>30584404.684365522</v>
      </c>
      <c r="Z2440">
        <v>0.13095588201610259</v>
      </c>
      <c r="AA2440">
        <v>6.1960024051153133E-2</v>
      </c>
      <c r="AB2440">
        <v>1.5492809057843231</v>
      </c>
      <c r="AD2440">
        <v>7.9644000000000006E-2</v>
      </c>
      <c r="AE2440">
        <v>5.4999999999999997E-3</v>
      </c>
      <c r="AF2440">
        <v>0.85639937128037213</v>
      </c>
      <c r="AG2440">
        <v>0.4321034394409391</v>
      </c>
      <c r="AH2440">
        <v>4.0998514759638294</v>
      </c>
    </row>
    <row r="2441" spans="1:34">
      <c r="A2441" t="s">
        <v>667</v>
      </c>
      <c r="B2441" t="s">
        <v>704</v>
      </c>
      <c r="C2441" t="s">
        <v>2535</v>
      </c>
      <c r="D2441" t="s">
        <v>2996</v>
      </c>
      <c r="E2441" t="s">
        <v>489</v>
      </c>
      <c r="F2441" t="s">
        <v>671</v>
      </c>
      <c r="G2441" t="s">
        <v>672</v>
      </c>
      <c r="I2441">
        <v>2.6805440069731632</v>
      </c>
      <c r="J2441">
        <v>0.33506800087164529</v>
      </c>
      <c r="K2441">
        <v>0.33506800087164551</v>
      </c>
      <c r="M2441">
        <v>3.3506800087164539</v>
      </c>
      <c r="N2441" t="str">
        <f t="shared" si="114"/>
        <v>09Qf2s1-383,35068000871645</v>
      </c>
      <c r="O2441" t="s">
        <v>2504</v>
      </c>
      <c r="P2441">
        <v>341.70124870529457</v>
      </c>
      <c r="Q2441">
        <v>17.794280651520399</v>
      </c>
      <c r="R2441">
        <v>18.055961249336882</v>
      </c>
      <c r="T2441">
        <f t="shared" si="115"/>
        <v>377.55149060615184</v>
      </c>
      <c r="U2441">
        <v>31989538.382363129</v>
      </c>
      <c r="V2441">
        <v>1439847.318912151</v>
      </c>
      <c r="W2441">
        <v>3604650.2349219639</v>
      </c>
      <c r="Y2441">
        <f t="shared" si="116"/>
        <v>37034035.936197244</v>
      </c>
      <c r="Z2441">
        <v>1.388091166963483</v>
      </c>
      <c r="AA2441">
        <v>6.1355715152666829E-2</v>
      </c>
      <c r="AB2441">
        <v>8.1368738120918702E-2</v>
      </c>
      <c r="AD2441">
        <v>7.9644000000000006E-2</v>
      </c>
      <c r="AE2441">
        <v>5.4999999999999997E-3</v>
      </c>
      <c r="AF2441">
        <v>1.052569636246006</v>
      </c>
      <c r="AG2441">
        <v>1.194517423107416</v>
      </c>
      <c r="AH2441">
        <v>5.6829110680698758</v>
      </c>
    </row>
    <row r="2442" spans="1:34">
      <c r="A2442" t="s">
        <v>667</v>
      </c>
      <c r="B2442" t="s">
        <v>704</v>
      </c>
      <c r="C2442" t="s">
        <v>2537</v>
      </c>
      <c r="D2442" t="s">
        <v>2997</v>
      </c>
      <c r="E2442" t="s">
        <v>489</v>
      </c>
      <c r="F2442" t="s">
        <v>672</v>
      </c>
      <c r="G2442" t="s">
        <v>46</v>
      </c>
      <c r="I2442">
        <v>0.2339351824254402</v>
      </c>
      <c r="J2442">
        <v>0.2339351824254402</v>
      </c>
      <c r="K2442">
        <v>1.8714814594035221</v>
      </c>
      <c r="M2442">
        <v>2.3393518242544031</v>
      </c>
      <c r="N2442" t="str">
        <f t="shared" si="114"/>
        <v>09Qf2s1-382,3393518242544</v>
      </c>
      <c r="O2442" t="s">
        <v>2513</v>
      </c>
      <c r="P2442">
        <v>29.820791504608231</v>
      </c>
      <c r="Q2442">
        <v>12.60617121820702</v>
      </c>
      <c r="R2442">
        <v>250.95938824657321</v>
      </c>
      <c r="T2442">
        <f t="shared" si="115"/>
        <v>293.38635096938845</v>
      </c>
      <c r="U2442">
        <v>2791776.0267006359</v>
      </c>
      <c r="V2442">
        <v>2516666.7903014752</v>
      </c>
      <c r="W2442">
        <v>22961234.892535228</v>
      </c>
      <c r="Y2442">
        <f t="shared" si="116"/>
        <v>28269677.709537338</v>
      </c>
      <c r="Z2442">
        <v>0.12114084287443511</v>
      </c>
      <c r="AA2442">
        <v>5.6809395545164967E-2</v>
      </c>
      <c r="AB2442">
        <v>1.433163534822389</v>
      </c>
      <c r="AD2442">
        <v>7.9644000000000006E-2</v>
      </c>
      <c r="AE2442">
        <v>5.4999999999999997E-3</v>
      </c>
      <c r="AF2442">
        <v>0.73487491861394849</v>
      </c>
      <c r="AG2442">
        <v>0.83397892534669449</v>
      </c>
      <c r="AH2442">
        <v>3.9933496682150462</v>
      </c>
    </row>
    <row r="2443" spans="1:34">
      <c r="A2443" t="s">
        <v>1531</v>
      </c>
      <c r="B2443" t="s">
        <v>2377</v>
      </c>
      <c r="C2443" t="s">
        <v>2502</v>
      </c>
      <c r="D2443" t="s">
        <v>2998</v>
      </c>
      <c r="E2443" t="s">
        <v>489</v>
      </c>
      <c r="F2443" t="s">
        <v>671</v>
      </c>
      <c r="G2443" t="s">
        <v>672</v>
      </c>
      <c r="I2443">
        <v>2.8986778458846278</v>
      </c>
      <c r="J2443">
        <v>0.36233473073557843</v>
      </c>
      <c r="K2443">
        <v>0.36233473073557843</v>
      </c>
      <c r="M2443">
        <v>3.6233473073557851</v>
      </c>
      <c r="N2443" t="str">
        <f t="shared" si="114"/>
        <v>10Qf-303,62334730735579</v>
      </c>
      <c r="O2443" t="s">
        <v>2504</v>
      </c>
      <c r="P2443">
        <v>342.76390334496227</v>
      </c>
      <c r="Q2443">
        <v>18.008848324924781</v>
      </c>
      <c r="R2443">
        <v>18.27368432970308</v>
      </c>
      <c r="T2443">
        <f t="shared" si="115"/>
        <v>379.04643599959013</v>
      </c>
      <c r="U2443">
        <v>32089022.453643668</v>
      </c>
      <c r="V2443">
        <v>1485834.1088798831</v>
      </c>
      <c r="W2443">
        <v>3648115.96582116</v>
      </c>
      <c r="Y2443">
        <f t="shared" si="116"/>
        <v>37222972.528344713</v>
      </c>
      <c r="Z2443">
        <v>1.39240798325972</v>
      </c>
      <c r="AA2443">
        <v>6.2095556976463427E-2</v>
      </c>
      <c r="AB2443">
        <v>8.2349901741318454E-2</v>
      </c>
      <c r="AD2443">
        <v>7.9644000000000006E-2</v>
      </c>
      <c r="AE2443">
        <v>5.4999999999999997E-3</v>
      </c>
      <c r="AF2443">
        <v>1.1382242850332309</v>
      </c>
      <c r="AG2443">
        <v>0.57430054821589183</v>
      </c>
      <c r="AH2443">
        <v>5.4210161406049071</v>
      </c>
    </row>
    <row r="2444" spans="1:34">
      <c r="A2444" t="s">
        <v>1531</v>
      </c>
      <c r="B2444" t="s">
        <v>2377</v>
      </c>
      <c r="C2444" t="s">
        <v>2505</v>
      </c>
      <c r="D2444" t="s">
        <v>2999</v>
      </c>
      <c r="E2444" t="s">
        <v>489</v>
      </c>
      <c r="F2444" t="s">
        <v>43</v>
      </c>
      <c r="G2444" t="s">
        <v>672</v>
      </c>
      <c r="I2444">
        <v>2.9218744563591361</v>
      </c>
      <c r="J2444">
        <v>0.3652343070448919</v>
      </c>
      <c r="K2444">
        <v>0.36523430704489213</v>
      </c>
      <c r="M2444">
        <v>3.6523430704489201</v>
      </c>
      <c r="N2444" t="str">
        <f t="shared" si="114"/>
        <v>10Qf-303,65234307044892</v>
      </c>
      <c r="O2444" t="s">
        <v>2507</v>
      </c>
      <c r="P2444">
        <v>345.50686450634259</v>
      </c>
      <c r="Q2444">
        <v>16.385739138786739</v>
      </c>
      <c r="R2444">
        <v>18.419919116687801</v>
      </c>
      <c r="T2444">
        <f t="shared" si="115"/>
        <v>380.31252276181715</v>
      </c>
      <c r="U2444">
        <v>32345814.20282742</v>
      </c>
      <c r="V2444">
        <v>2217503.7826059922</v>
      </c>
      <c r="W2444">
        <v>3677309.9395996309</v>
      </c>
      <c r="Y2444">
        <f t="shared" si="116"/>
        <v>38240627.925033048</v>
      </c>
      <c r="Z2444">
        <v>1.403550699810691</v>
      </c>
      <c r="AA2444">
        <v>7.2221703066444307E-2</v>
      </c>
      <c r="AB2444">
        <v>8.3008905154208765E-2</v>
      </c>
      <c r="AD2444">
        <v>7.9644000000000006E-2</v>
      </c>
      <c r="AE2444">
        <v>5.4999999999999997E-3</v>
      </c>
      <c r="AF2444">
        <v>1.147332901711702</v>
      </c>
      <c r="AG2444">
        <v>0.57889637666615379</v>
      </c>
      <c r="AH2444">
        <v>5.4637163488267761</v>
      </c>
    </row>
    <row r="2445" spans="1:34">
      <c r="A2445" t="s">
        <v>1531</v>
      </c>
      <c r="B2445" t="s">
        <v>2377</v>
      </c>
      <c r="C2445" t="s">
        <v>2508</v>
      </c>
      <c r="D2445" t="s">
        <v>3000</v>
      </c>
      <c r="E2445" t="s">
        <v>489</v>
      </c>
      <c r="F2445" t="s">
        <v>254</v>
      </c>
      <c r="G2445" t="s">
        <v>672</v>
      </c>
      <c r="I2445">
        <v>2.2117562867312062</v>
      </c>
      <c r="J2445">
        <v>0.42398318337089907</v>
      </c>
      <c r="K2445">
        <v>0.29285994112245611</v>
      </c>
      <c r="M2445">
        <v>2.9285994112245608</v>
      </c>
      <c r="N2445" t="str">
        <f t="shared" si="114"/>
        <v>10Qf-302,92859941122456</v>
      </c>
      <c r="O2445" t="s">
        <v>2510</v>
      </c>
      <c r="P2445">
        <v>261.53655507598683</v>
      </c>
      <c r="Q2445">
        <v>40.620023320138102</v>
      </c>
      <c r="R2445">
        <v>14.769851363745371</v>
      </c>
      <c r="T2445">
        <f t="shared" si="115"/>
        <v>316.9264297598703</v>
      </c>
      <c r="U2445">
        <v>24484644.6967774</v>
      </c>
      <c r="V2445">
        <v>22566736.425891761</v>
      </c>
      <c r="W2445">
        <v>2948618.8773274268</v>
      </c>
      <c r="Y2445">
        <f t="shared" si="116"/>
        <v>49999999.999996588</v>
      </c>
      <c r="Z2445">
        <v>1.0624385579935129</v>
      </c>
      <c r="AA2445">
        <v>0.2337592784525756</v>
      </c>
      <c r="AB2445">
        <v>6.6559966046982291E-2</v>
      </c>
      <c r="AD2445">
        <v>7.9644000000000006E-2</v>
      </c>
      <c r="AE2445">
        <v>5.4999999999999997E-3</v>
      </c>
      <c r="AF2445">
        <v>0.91997887263598765</v>
      </c>
      <c r="AG2445">
        <v>0.4641830066790929</v>
      </c>
      <c r="AH2445">
        <v>4.3979052905396419</v>
      </c>
    </row>
    <row r="2446" spans="1:34">
      <c r="A2446" t="s">
        <v>1531</v>
      </c>
      <c r="B2446" t="s">
        <v>2377</v>
      </c>
      <c r="C2446" t="s">
        <v>2511</v>
      </c>
      <c r="D2446" t="s">
        <v>3001</v>
      </c>
      <c r="E2446" t="s">
        <v>489</v>
      </c>
      <c r="F2446" t="s">
        <v>672</v>
      </c>
      <c r="G2446" t="s">
        <v>46</v>
      </c>
      <c r="I2446">
        <v>0.25974000045644241</v>
      </c>
      <c r="J2446">
        <v>0.25974000045644219</v>
      </c>
      <c r="K2446">
        <v>2.0779200036515388</v>
      </c>
      <c r="M2446">
        <v>2.597400004564423</v>
      </c>
      <c r="N2446" t="str">
        <f t="shared" si="114"/>
        <v>10Qf-302,59740000456442</v>
      </c>
      <c r="O2446" t="s">
        <v>2513</v>
      </c>
      <c r="P2446">
        <v>30.713829250694879</v>
      </c>
      <c r="Q2446">
        <v>13.09950819923402</v>
      </c>
      <c r="R2446">
        <v>258.47482278506851</v>
      </c>
      <c r="T2446">
        <f t="shared" si="115"/>
        <v>302.28816023499741</v>
      </c>
      <c r="U2446">
        <v>2875380.8287421311</v>
      </c>
      <c r="V2446">
        <v>2615155.4412238928</v>
      </c>
      <c r="W2446">
        <v>23648850.761236329</v>
      </c>
      <c r="Y2446">
        <f t="shared" si="116"/>
        <v>29139387.031202354</v>
      </c>
      <c r="Z2446">
        <v>0.1247686253651482</v>
      </c>
      <c r="AA2446">
        <v>5.9032606320831897E-2</v>
      </c>
      <c r="AB2446">
        <v>1.4760822190133689</v>
      </c>
      <c r="AD2446">
        <v>7.9644000000000006E-2</v>
      </c>
      <c r="AE2446">
        <v>5.4999999999999997E-3</v>
      </c>
      <c r="AF2446">
        <v>0.81593717420871936</v>
      </c>
      <c r="AG2446">
        <v>0.41168790072346112</v>
      </c>
      <c r="AH2446">
        <v>3.9101690794966042</v>
      </c>
    </row>
    <row r="2447" spans="1:34">
      <c r="A2447" t="s">
        <v>1531</v>
      </c>
      <c r="B2447" t="s">
        <v>2384</v>
      </c>
      <c r="C2447" t="s">
        <v>2502</v>
      </c>
      <c r="D2447" t="s">
        <v>3002</v>
      </c>
      <c r="E2447" t="s">
        <v>489</v>
      </c>
      <c r="F2447" t="s">
        <v>671</v>
      </c>
      <c r="G2447" t="s">
        <v>672</v>
      </c>
      <c r="I2447">
        <v>2.916717636856502</v>
      </c>
      <c r="J2447">
        <v>0.36458970460706269</v>
      </c>
      <c r="K2447">
        <v>0.3645897046070628</v>
      </c>
      <c r="M2447">
        <v>3.645897046070627</v>
      </c>
      <c r="N2447" t="str">
        <f t="shared" si="114"/>
        <v>10Qf-303,64589704607063</v>
      </c>
      <c r="O2447" t="s">
        <v>2504</v>
      </c>
      <c r="P2447">
        <v>344.89707905395858</v>
      </c>
      <c r="Q2447">
        <v>18.1209255810735</v>
      </c>
      <c r="R2447">
        <v>18.387409780795171</v>
      </c>
      <c r="T2447">
        <f t="shared" si="115"/>
        <v>381.40541441582724</v>
      </c>
      <c r="U2447">
        <v>32288727.03909022</v>
      </c>
      <c r="V2447">
        <v>1538413.598278844</v>
      </c>
      <c r="W2447">
        <v>3670819.8511659931</v>
      </c>
      <c r="Y2447">
        <f t="shared" si="116"/>
        <v>37497960.488535061</v>
      </c>
      <c r="Z2447">
        <v>1.401073571607607</v>
      </c>
      <c r="AA2447">
        <v>6.2482005877547042E-2</v>
      </c>
      <c r="AB2447">
        <v>8.2862402644472283E-2</v>
      </c>
      <c r="AD2447">
        <v>7.9644000000000006E-2</v>
      </c>
      <c r="AE2447">
        <v>5.4999999999999997E-3</v>
      </c>
      <c r="AF2447">
        <v>1.1453079725876321</v>
      </c>
      <c r="AG2447">
        <v>0.57787468180219448</v>
      </c>
      <c r="AH2447">
        <v>5.4542237004604539</v>
      </c>
    </row>
    <row r="2448" spans="1:34">
      <c r="A2448" t="s">
        <v>1531</v>
      </c>
      <c r="B2448" t="s">
        <v>2384</v>
      </c>
      <c r="C2448" t="s">
        <v>2505</v>
      </c>
      <c r="D2448" t="s">
        <v>3003</v>
      </c>
      <c r="E2448" t="s">
        <v>489</v>
      </c>
      <c r="F2448" t="s">
        <v>43</v>
      </c>
      <c r="G2448" t="s">
        <v>672</v>
      </c>
      <c r="I2448">
        <v>2.9459010731425419</v>
      </c>
      <c r="J2448">
        <v>0.36823763414281768</v>
      </c>
      <c r="K2448">
        <v>0.36823763414281779</v>
      </c>
      <c r="M2448">
        <v>3.6823763414281778</v>
      </c>
      <c r="N2448" t="str">
        <f t="shared" si="114"/>
        <v>10Qf-303,68237634142818</v>
      </c>
      <c r="O2448" t="s">
        <v>2507</v>
      </c>
      <c r="P2448">
        <v>348.34797255308399</v>
      </c>
      <c r="Q2448">
        <v>16.520479313589139</v>
      </c>
      <c r="R2448">
        <v>18.571386383474291</v>
      </c>
      <c r="T2448">
        <f t="shared" si="115"/>
        <v>383.43983825014743</v>
      </c>
      <c r="U2448">
        <v>32611794.310462501</v>
      </c>
      <c r="V2448">
        <v>2308980.6302073491</v>
      </c>
      <c r="W2448">
        <v>3707548.513512441</v>
      </c>
      <c r="Y2448">
        <f t="shared" si="116"/>
        <v>38628323.45418229</v>
      </c>
      <c r="Z2448">
        <v>1.415092117932554</v>
      </c>
      <c r="AA2448">
        <v>7.2815583196798941E-2</v>
      </c>
      <c r="AB2448">
        <v>8.3691488606557174E-2</v>
      </c>
      <c r="AD2448">
        <v>7.9644000000000006E-2</v>
      </c>
      <c r="AE2448">
        <v>5.4999999999999997E-3</v>
      </c>
      <c r="AF2448">
        <v>1.1567674370978569</v>
      </c>
      <c r="AG2448">
        <v>0.58365665011636614</v>
      </c>
      <c r="AH2448">
        <v>5.5079444286424009</v>
      </c>
    </row>
    <row r="2449" spans="1:34">
      <c r="A2449" t="s">
        <v>1531</v>
      </c>
      <c r="B2449" t="s">
        <v>2384</v>
      </c>
      <c r="C2449" t="s">
        <v>2508</v>
      </c>
      <c r="D2449" t="s">
        <v>3004</v>
      </c>
      <c r="E2449" t="s">
        <v>489</v>
      </c>
      <c r="F2449" t="s">
        <v>254</v>
      </c>
      <c r="G2449" t="s">
        <v>672</v>
      </c>
      <c r="I2449">
        <v>2.245229204186054</v>
      </c>
      <c r="J2449">
        <v>0.41614800097127252</v>
      </c>
      <c r="K2449">
        <v>0.29570857835081399</v>
      </c>
      <c r="M2449">
        <v>2.9570857835081399</v>
      </c>
      <c r="N2449" t="str">
        <f t="shared" si="114"/>
        <v>10Qf-302,95708578350814</v>
      </c>
      <c r="O2449" t="s">
        <v>2510</v>
      </c>
      <c r="P2449">
        <v>265.49467269138739</v>
      </c>
      <c r="Q2449">
        <v>39.869367859560661</v>
      </c>
      <c r="R2449">
        <v>14.913517132067311</v>
      </c>
      <c r="T2449">
        <f t="shared" si="115"/>
        <v>320.27755768301535</v>
      </c>
      <c r="U2449">
        <v>24855197.499436218</v>
      </c>
      <c r="V2449">
        <v>22167502.522394191</v>
      </c>
      <c r="W2449">
        <v>2977299.9781772071</v>
      </c>
      <c r="Y2449">
        <f t="shared" si="116"/>
        <v>50000000.000007614</v>
      </c>
      <c r="Z2449">
        <v>1.078517598150837</v>
      </c>
      <c r="AA2449">
        <v>0.2294394217787348</v>
      </c>
      <c r="AB2449">
        <v>6.7207392241472944E-2</v>
      </c>
      <c r="AD2449">
        <v>7.9644000000000006E-2</v>
      </c>
      <c r="AE2449">
        <v>5.4999999999999997E-3</v>
      </c>
      <c r="AF2449">
        <v>0.92892747125910169</v>
      </c>
      <c r="AG2449">
        <v>0.46869809668604018</v>
      </c>
      <c r="AH2449">
        <v>4.4398553514532821</v>
      </c>
    </row>
    <row r="2450" spans="1:34">
      <c r="A2450" t="s">
        <v>1531</v>
      </c>
      <c r="B2450" t="s">
        <v>2384</v>
      </c>
      <c r="C2450" t="s">
        <v>2511</v>
      </c>
      <c r="D2450" t="s">
        <v>3005</v>
      </c>
      <c r="E2450" t="s">
        <v>489</v>
      </c>
      <c r="F2450" t="s">
        <v>672</v>
      </c>
      <c r="G2450" t="s">
        <v>46</v>
      </c>
      <c r="I2450">
        <v>0.27253394055614039</v>
      </c>
      <c r="J2450">
        <v>0.27253394055614022</v>
      </c>
      <c r="K2450">
        <v>2.1802715244491222</v>
      </c>
      <c r="M2450">
        <v>2.7253394055614031</v>
      </c>
      <c r="N2450" t="str">
        <f t="shared" si="114"/>
        <v>10Qf-302,7253394055614</v>
      </c>
      <c r="O2450" t="s">
        <v>2513</v>
      </c>
      <c r="P2450">
        <v>32.226691693811873</v>
      </c>
      <c r="Q2450">
        <v>13.744746987799459</v>
      </c>
      <c r="R2450">
        <v>271.20644438428678</v>
      </c>
      <c r="T2450">
        <f t="shared" si="115"/>
        <v>317.17788306589813</v>
      </c>
      <c r="U2450">
        <v>3017012.6529590399</v>
      </c>
      <c r="V2450">
        <v>2743969.4167672121</v>
      </c>
      <c r="W2450">
        <v>24813715.54730802</v>
      </c>
      <c r="Y2450">
        <f t="shared" si="116"/>
        <v>30574697.617034271</v>
      </c>
      <c r="Z2450">
        <v>0.13091431842912829</v>
      </c>
      <c r="AA2450">
        <v>6.1940358795886011E-2</v>
      </c>
      <c r="AB2450">
        <v>1.548789185437869</v>
      </c>
      <c r="AD2450">
        <v>7.9644000000000006E-2</v>
      </c>
      <c r="AE2450">
        <v>5.4999999999999997E-3</v>
      </c>
      <c r="AF2450">
        <v>0.85612756195646167</v>
      </c>
      <c r="AG2450">
        <v>0.43196629578148238</v>
      </c>
      <c r="AH2450">
        <v>4.0985772632993474</v>
      </c>
    </row>
    <row r="2451" spans="1:34">
      <c r="A2451" t="s">
        <v>1531</v>
      </c>
      <c r="B2451" t="s">
        <v>2391</v>
      </c>
      <c r="C2451" t="s">
        <v>2502</v>
      </c>
      <c r="D2451" t="s">
        <v>3006</v>
      </c>
      <c r="E2451" t="s">
        <v>489</v>
      </c>
      <c r="F2451" t="s">
        <v>671</v>
      </c>
      <c r="G2451" t="s">
        <v>672</v>
      </c>
      <c r="I2451">
        <v>2.9201793722718312</v>
      </c>
      <c r="J2451">
        <v>0.36502242153397879</v>
      </c>
      <c r="K2451">
        <v>0.36502242153397879</v>
      </c>
      <c r="M2451">
        <v>3.6502242153397879</v>
      </c>
      <c r="N2451" t="str">
        <f t="shared" si="114"/>
        <v>10Qf-303,65022421533979</v>
      </c>
      <c r="O2451" t="s">
        <v>2504</v>
      </c>
      <c r="P2451">
        <v>345.30642359184509</v>
      </c>
      <c r="Q2451">
        <v>18.1424325823169</v>
      </c>
      <c r="R2451">
        <v>18.409233061468619</v>
      </c>
      <c r="T2451">
        <f t="shared" si="115"/>
        <v>381.85808923563059</v>
      </c>
      <c r="U2451">
        <v>32327049.236787621</v>
      </c>
      <c r="V2451">
        <v>1563530.792493704</v>
      </c>
      <c r="W2451">
        <v>3675176.6003149319</v>
      </c>
      <c r="Y2451">
        <f t="shared" si="116"/>
        <v>37565756.629596256</v>
      </c>
      <c r="Z2451">
        <v>1.402736449748784</v>
      </c>
      <c r="AA2451">
        <v>6.2556163269347306E-2</v>
      </c>
      <c r="AB2451">
        <v>8.2960748713426236E-2</v>
      </c>
      <c r="AD2451">
        <v>7.9644000000000006E-2</v>
      </c>
      <c r="AE2451">
        <v>5.4999999999999997E-3</v>
      </c>
      <c r="AF2451">
        <v>1.1466672927768971</v>
      </c>
      <c r="AG2451">
        <v>1.301304932768635</v>
      </c>
      <c r="AH2451">
        <v>6.1833404408853196</v>
      </c>
    </row>
    <row r="2452" spans="1:34">
      <c r="A2452" t="s">
        <v>1531</v>
      </c>
      <c r="B2452" t="s">
        <v>2391</v>
      </c>
      <c r="C2452" t="s">
        <v>2505</v>
      </c>
      <c r="D2452" t="s">
        <v>3007</v>
      </c>
      <c r="E2452" t="s">
        <v>489</v>
      </c>
      <c r="F2452" t="s">
        <v>43</v>
      </c>
      <c r="G2452" t="s">
        <v>672</v>
      </c>
      <c r="I2452">
        <v>2.9516135639454242</v>
      </c>
      <c r="J2452">
        <v>0.36895169549317802</v>
      </c>
      <c r="K2452">
        <v>0.36895169549317802</v>
      </c>
      <c r="M2452">
        <v>3.6895169549317801</v>
      </c>
      <c r="N2452" t="str">
        <f t="shared" si="114"/>
        <v>10Qf-303,68951695493178</v>
      </c>
      <c r="O2452" t="s">
        <v>2507</v>
      </c>
      <c r="P2452">
        <v>349.0234652257858</v>
      </c>
      <c r="Q2452">
        <v>16.552514702353029</v>
      </c>
      <c r="R2452">
        <v>18.607398751601512</v>
      </c>
      <c r="T2452">
        <f t="shared" si="115"/>
        <v>384.18337867974037</v>
      </c>
      <c r="U2452">
        <v>32675032.881764989</v>
      </c>
      <c r="V2452">
        <v>2347112.3519379231</v>
      </c>
      <c r="W2452">
        <v>3714737.9391784179</v>
      </c>
      <c r="Y2452">
        <f t="shared" si="116"/>
        <v>38736883.172881328</v>
      </c>
      <c r="Z2452">
        <v>1.4178361682275959</v>
      </c>
      <c r="AA2452">
        <v>7.2956782218419336E-2</v>
      </c>
      <c r="AB2452">
        <v>8.3853777443512051E-2</v>
      </c>
      <c r="AD2452">
        <v>7.9644000000000006E-2</v>
      </c>
      <c r="AE2452">
        <v>5.4999999999999997E-3</v>
      </c>
      <c r="AF2452">
        <v>1.1590105617586739</v>
      </c>
      <c r="AG2452">
        <v>1.3153127944331791</v>
      </c>
      <c r="AH2452">
        <v>6.2489843111236336</v>
      </c>
    </row>
    <row r="2453" spans="1:34">
      <c r="A2453" t="s">
        <v>1531</v>
      </c>
      <c r="B2453" t="s">
        <v>2391</v>
      </c>
      <c r="C2453" t="s">
        <v>2508</v>
      </c>
      <c r="D2453" t="s">
        <v>3008</v>
      </c>
      <c r="E2453" t="s">
        <v>489</v>
      </c>
      <c r="F2453" t="s">
        <v>254</v>
      </c>
      <c r="G2453" t="s">
        <v>672</v>
      </c>
      <c r="I2453">
        <v>2.2496407166398211</v>
      </c>
      <c r="J2453">
        <v>0.41507792948836147</v>
      </c>
      <c r="K2453">
        <v>0.29607984956979799</v>
      </c>
      <c r="M2453">
        <v>2.96079849569798</v>
      </c>
      <c r="N2453" t="str">
        <f t="shared" si="114"/>
        <v>10Qf-302,96079849569798</v>
      </c>
      <c r="O2453" t="s">
        <v>2510</v>
      </c>
      <c r="P2453">
        <v>266.01632680705768</v>
      </c>
      <c r="Q2453">
        <v>39.766848867546678</v>
      </c>
      <c r="R2453">
        <v>14.932241511711091</v>
      </c>
      <c r="T2453">
        <f t="shared" si="115"/>
        <v>320.71541718631545</v>
      </c>
      <c r="U2453">
        <v>24904033.94477782</v>
      </c>
      <c r="V2453">
        <v>22114927.985328719</v>
      </c>
      <c r="W2453">
        <v>2981038.0699104392</v>
      </c>
      <c r="Y2453">
        <f t="shared" si="116"/>
        <v>50000000.000016972</v>
      </c>
      <c r="Z2453">
        <v>1.080636710893081</v>
      </c>
      <c r="AA2453">
        <v>0.22884944758270839</v>
      </c>
      <c r="AB2453">
        <v>6.72917731903835E-2</v>
      </c>
      <c r="AD2453">
        <v>7.9644000000000006E-2</v>
      </c>
      <c r="AE2453">
        <v>5.4999999999999997E-3</v>
      </c>
      <c r="AF2453">
        <v>0.93009376828208801</v>
      </c>
      <c r="AG2453">
        <v>1.05552466371633</v>
      </c>
      <c r="AH2453">
        <v>5.0315609276963977</v>
      </c>
    </row>
    <row r="2454" spans="1:34">
      <c r="A2454" t="s">
        <v>1531</v>
      </c>
      <c r="B2454" t="s">
        <v>2391</v>
      </c>
      <c r="C2454" t="s">
        <v>2511</v>
      </c>
      <c r="D2454" t="s">
        <v>3009</v>
      </c>
      <c r="E2454" t="s">
        <v>489</v>
      </c>
      <c r="F2454" t="s">
        <v>672</v>
      </c>
      <c r="G2454" t="s">
        <v>46</v>
      </c>
      <c r="I2454">
        <v>0.27304459789260421</v>
      </c>
      <c r="J2454">
        <v>0.27304459789260432</v>
      </c>
      <c r="K2454">
        <v>2.1843567831408341</v>
      </c>
      <c r="M2454">
        <v>2.7304459789260429</v>
      </c>
      <c r="N2454" t="str">
        <f t="shared" si="114"/>
        <v>10Qf-302,73044597892604</v>
      </c>
      <c r="O2454" t="s">
        <v>2513</v>
      </c>
      <c r="P2454">
        <v>32.28707608670554</v>
      </c>
      <c r="Q2454">
        <v>13.770501049377399</v>
      </c>
      <c r="R2454">
        <v>271.71461434006739</v>
      </c>
      <c r="T2454">
        <f t="shared" si="115"/>
        <v>317.77219147615034</v>
      </c>
      <c r="U2454">
        <v>3022665.7457161988</v>
      </c>
      <c r="V2454">
        <v>2749110.8979010689</v>
      </c>
      <c r="W2454">
        <v>24860209.96141037</v>
      </c>
      <c r="Y2454">
        <f t="shared" si="116"/>
        <v>30631986.605027638</v>
      </c>
      <c r="Z2454">
        <v>0.1311596176275239</v>
      </c>
      <c r="AA2454">
        <v>6.2056418830749152E-2</v>
      </c>
      <c r="AB2454">
        <v>1.551691211360094</v>
      </c>
      <c r="AD2454">
        <v>7.9644000000000006E-2</v>
      </c>
      <c r="AE2454">
        <v>5.4999999999999997E-3</v>
      </c>
      <c r="AF2454">
        <v>0.85773172112859986</v>
      </c>
      <c r="AG2454">
        <v>0.9734039914871343</v>
      </c>
      <c r="AH2454">
        <v>4.6467256915417767</v>
      </c>
    </row>
    <row r="2455" spans="1:34">
      <c r="A2455" t="s">
        <v>1194</v>
      </c>
      <c r="B2455" t="s">
        <v>1195</v>
      </c>
      <c r="C2455" t="s">
        <v>3010</v>
      </c>
      <c r="D2455" t="s">
        <v>3011</v>
      </c>
      <c r="E2455" t="s">
        <v>671</v>
      </c>
      <c r="F2455" t="s">
        <v>1125</v>
      </c>
      <c r="G2455" t="s">
        <v>38</v>
      </c>
      <c r="I2455">
        <v>1.7832593092333879</v>
      </c>
      <c r="J2455">
        <v>3</v>
      </c>
      <c r="K2455">
        <v>0.39185191049673929</v>
      </c>
      <c r="M2455">
        <v>5.1751112197301277</v>
      </c>
      <c r="N2455" t="str">
        <f t="shared" si="114"/>
        <v>05Qd-615,17511121973013</v>
      </c>
      <c r="O2455" t="s">
        <v>3012</v>
      </c>
      <c r="P2455">
        <v>112.1556847444575</v>
      </c>
      <c r="Q2455">
        <v>75.000000000000014</v>
      </c>
      <c r="R2455">
        <v>780.30407868309294</v>
      </c>
      <c r="T2455">
        <f t="shared" si="115"/>
        <v>967.45976342755046</v>
      </c>
      <c r="U2455">
        <v>9188352.1899413206</v>
      </c>
      <c r="V2455">
        <v>8274000.3223070651</v>
      </c>
      <c r="W2455">
        <v>32537647.487767629</v>
      </c>
      <c r="Y2455">
        <f t="shared" si="116"/>
        <v>50000000.000016019</v>
      </c>
      <c r="Z2455">
        <v>0.38671932744554438</v>
      </c>
      <c r="AA2455">
        <v>0.21796463297412441</v>
      </c>
      <c r="AB2455">
        <v>0.68222185421873816</v>
      </c>
      <c r="AD2455">
        <v>8.0981000000000011E-2</v>
      </c>
      <c r="AE2455">
        <v>5.4999999999999997E-3</v>
      </c>
      <c r="AF2455">
        <v>1.625689388396899</v>
      </c>
      <c r="AG2455">
        <v>1.84492714983379</v>
      </c>
      <c r="AH2455">
        <v>8.7322087579608159</v>
      </c>
    </row>
    <row r="2456" spans="1:34">
      <c r="A2456" t="s">
        <v>1194</v>
      </c>
      <c r="B2456" t="s">
        <v>1195</v>
      </c>
      <c r="C2456" t="s">
        <v>3013</v>
      </c>
      <c r="D2456" t="s">
        <v>3014</v>
      </c>
      <c r="E2456" t="s">
        <v>43</v>
      </c>
      <c r="F2456" t="s">
        <v>1125</v>
      </c>
      <c r="G2456" t="s">
        <v>38</v>
      </c>
      <c r="I2456">
        <v>4.8721724323917899</v>
      </c>
      <c r="J2456">
        <v>3</v>
      </c>
      <c r="K2456">
        <v>5.3305515914797041E-2</v>
      </c>
      <c r="M2456">
        <v>7.9254779483065878</v>
      </c>
      <c r="N2456" t="str">
        <f t="shared" si="114"/>
        <v>05Qd-617,92547794830659</v>
      </c>
      <c r="O2456" t="s">
        <v>3015</v>
      </c>
      <c r="P2456">
        <v>280.37137724581851</v>
      </c>
      <c r="Q2456">
        <v>75.000000000000014</v>
      </c>
      <c r="R2456">
        <v>106.1485483939443</v>
      </c>
      <c r="T2456">
        <f t="shared" si="115"/>
        <v>461.51992563976279</v>
      </c>
      <c r="U2456">
        <v>37299745.678346127</v>
      </c>
      <c r="V2456">
        <v>8274000.3223070651</v>
      </c>
      <c r="W2456">
        <v>4426253.9993503131</v>
      </c>
      <c r="Y2456">
        <f t="shared" si="116"/>
        <v>50000000.000003502</v>
      </c>
      <c r="Z2456">
        <v>1.2357635004603671</v>
      </c>
      <c r="AA2456">
        <v>0.21796463297412441</v>
      </c>
      <c r="AB2456">
        <v>9.2805947689214852E-2</v>
      </c>
      <c r="AD2456">
        <v>8.0981000000000011E-2</v>
      </c>
      <c r="AE2456">
        <v>5.4999999999999997E-3</v>
      </c>
      <c r="AF2456">
        <v>2.489678936640813</v>
      </c>
      <c r="AG2456">
        <v>2.825432888571298</v>
      </c>
      <c r="AH2456">
        <v>13.327070773518701</v>
      </c>
    </row>
    <row r="2457" spans="1:34">
      <c r="A2457" t="s">
        <v>1194</v>
      </c>
      <c r="B2457" t="s">
        <v>1195</v>
      </c>
      <c r="C2457" t="s">
        <v>3016</v>
      </c>
      <c r="D2457" t="s">
        <v>3017</v>
      </c>
      <c r="E2457" t="s">
        <v>49</v>
      </c>
      <c r="F2457" t="s">
        <v>1125</v>
      </c>
      <c r="G2457" t="s">
        <v>38</v>
      </c>
      <c r="I2457">
        <v>0.41586433924963118</v>
      </c>
      <c r="J2457">
        <v>3</v>
      </c>
      <c r="K2457">
        <v>0.43728797046969697</v>
      </c>
      <c r="M2457">
        <v>3.853152309719329</v>
      </c>
      <c r="N2457" t="str">
        <f t="shared" si="114"/>
        <v>05Qd-613,85315230971933</v>
      </c>
      <c r="O2457" t="s">
        <v>3018</v>
      </c>
      <c r="P2457">
        <v>53.047277056192733</v>
      </c>
      <c r="Q2457">
        <v>75.000000000000014</v>
      </c>
      <c r="R2457">
        <v>870.78199129871484</v>
      </c>
      <c r="T2457">
        <f t="shared" si="115"/>
        <v>998.82926835490753</v>
      </c>
      <c r="U2457">
        <v>5415542.9652569657</v>
      </c>
      <c r="V2457">
        <v>8274000.3223070651</v>
      </c>
      <c r="W2457">
        <v>36310456.712454222</v>
      </c>
      <c r="Y2457">
        <f t="shared" si="116"/>
        <v>50000000.000018254</v>
      </c>
      <c r="Z2457">
        <v>0.4071412301413973</v>
      </c>
      <c r="AA2457">
        <v>0.21796463297412441</v>
      </c>
      <c r="AB2457">
        <v>0.76132692491713116</v>
      </c>
      <c r="AD2457">
        <v>8.0981000000000011E-2</v>
      </c>
      <c r="AE2457">
        <v>5.4999999999999997E-3</v>
      </c>
      <c r="AF2457">
        <v>1.2104143381317261</v>
      </c>
      <c r="AG2457">
        <v>1.373648798414941</v>
      </c>
      <c r="AH2457">
        <v>6.5236964462659959</v>
      </c>
    </row>
    <row r="2458" spans="1:34">
      <c r="A2458" t="s">
        <v>1194</v>
      </c>
      <c r="B2458" t="s">
        <v>1195</v>
      </c>
      <c r="C2458" t="s">
        <v>3019</v>
      </c>
      <c r="D2458" t="s">
        <v>3020</v>
      </c>
      <c r="E2458" t="s">
        <v>1179</v>
      </c>
      <c r="F2458" t="s">
        <v>1125</v>
      </c>
      <c r="G2458" t="s">
        <v>38</v>
      </c>
      <c r="I2458">
        <v>1.159999411120102</v>
      </c>
      <c r="J2458">
        <v>3</v>
      </c>
      <c r="K2458">
        <v>0.43314221111358753</v>
      </c>
      <c r="M2458">
        <v>4.5931416222336896</v>
      </c>
      <c r="N2458" t="str">
        <f t="shared" si="114"/>
        <v>05Qd-614,59314162223369</v>
      </c>
      <c r="O2458" t="s">
        <v>3021</v>
      </c>
      <c r="P2458">
        <v>81.539724483880917</v>
      </c>
      <c r="Q2458">
        <v>75.000000000000014</v>
      </c>
      <c r="R2458">
        <v>862.52644156639383</v>
      </c>
      <c r="T2458">
        <f t="shared" si="115"/>
        <v>1019.0661660502748</v>
      </c>
      <c r="U2458">
        <v>5759788.4643478896</v>
      </c>
      <c r="V2458">
        <v>8274000.3223070651</v>
      </c>
      <c r="W2458">
        <v>35966211.213364519</v>
      </c>
      <c r="Y2458">
        <f t="shared" si="116"/>
        <v>50000000.000019476</v>
      </c>
      <c r="Z2458">
        <v>0.29582426112064741</v>
      </c>
      <c r="AA2458">
        <v>0.21796463297412441</v>
      </c>
      <c r="AB2458">
        <v>0.75410907664510329</v>
      </c>
      <c r="AD2458">
        <v>8.0981000000000011E-2</v>
      </c>
      <c r="AE2458">
        <v>5.4999999999999997E-3</v>
      </c>
      <c r="AF2458">
        <v>1.4428717137906879</v>
      </c>
      <c r="AG2458">
        <v>1.6374549883263101</v>
      </c>
      <c r="AH2458">
        <v>7.7599493243506874</v>
      </c>
    </row>
    <row r="2459" spans="1:34">
      <c r="A2459" t="s">
        <v>1194</v>
      </c>
      <c r="B2459" t="s">
        <v>1195</v>
      </c>
      <c r="C2459" t="s">
        <v>3022</v>
      </c>
      <c r="D2459" t="s">
        <v>3023</v>
      </c>
      <c r="E2459" t="s">
        <v>46</v>
      </c>
      <c r="F2459" t="s">
        <v>1125</v>
      </c>
      <c r="G2459" t="s">
        <v>38</v>
      </c>
      <c r="I2459">
        <v>0.49931619842918329</v>
      </c>
      <c r="J2459">
        <v>3</v>
      </c>
      <c r="K2459">
        <v>0.41337867855463789</v>
      </c>
      <c r="M2459">
        <v>3.9126948769838221</v>
      </c>
      <c r="N2459" t="str">
        <f t="shared" si="114"/>
        <v>05Qd-613,91269487698382</v>
      </c>
      <c r="O2459" t="s">
        <v>3024</v>
      </c>
      <c r="P2459">
        <v>80.889224145527692</v>
      </c>
      <c r="Q2459">
        <v>75.000000000000014</v>
      </c>
      <c r="R2459">
        <v>823.17084662904892</v>
      </c>
      <c r="T2459">
        <f t="shared" si="115"/>
        <v>979.06007077457662</v>
      </c>
      <c r="U2459">
        <v>7400864.693117355</v>
      </c>
      <c r="V2459">
        <v>8274000.3223070651</v>
      </c>
      <c r="W2459">
        <v>34325134.984589897</v>
      </c>
      <c r="Y2459">
        <f t="shared" si="116"/>
        <v>50000000.00001432</v>
      </c>
      <c r="Z2459">
        <v>0.46193723699845668</v>
      </c>
      <c r="AA2459">
        <v>0.21796463297412441</v>
      </c>
      <c r="AB2459">
        <v>0.71970037920839358</v>
      </c>
      <c r="AD2459">
        <v>8.0981000000000011E-2</v>
      </c>
      <c r="AE2459">
        <v>5.4999999999999997E-3</v>
      </c>
      <c r="AF2459">
        <v>1.229118809523714</v>
      </c>
      <c r="AG2459">
        <v>1.394875723644732</v>
      </c>
      <c r="AH2459">
        <v>6.6231704101522677</v>
      </c>
    </row>
    <row r="2460" spans="1:34">
      <c r="A2460" t="s">
        <v>1194</v>
      </c>
      <c r="B2460" t="s">
        <v>1208</v>
      </c>
      <c r="C2460" t="s">
        <v>3010</v>
      </c>
      <c r="D2460" t="s">
        <v>3025</v>
      </c>
      <c r="E2460" t="s">
        <v>671</v>
      </c>
      <c r="F2460" t="s">
        <v>1125</v>
      </c>
      <c r="G2460" t="s">
        <v>38</v>
      </c>
      <c r="I2460">
        <v>1.81416939269918</v>
      </c>
      <c r="J2460">
        <v>3</v>
      </c>
      <c r="K2460">
        <v>0.38934247247038689</v>
      </c>
      <c r="M2460">
        <v>5.2035118651695678</v>
      </c>
      <c r="N2460" t="str">
        <f t="shared" si="114"/>
        <v>05Qd-615,20351186516957</v>
      </c>
      <c r="O2460" t="s">
        <v>3012</v>
      </c>
      <c r="P2460">
        <v>114.09973267885719</v>
      </c>
      <c r="Q2460">
        <v>75.000000000000014</v>
      </c>
      <c r="R2460">
        <v>775.30697473971043</v>
      </c>
      <c r="T2460">
        <f t="shared" si="115"/>
        <v>964.40670741856763</v>
      </c>
      <c r="U2460">
        <v>9377621.3525760267</v>
      </c>
      <c r="V2460">
        <v>8288516.8958034059</v>
      </c>
      <c r="W2460">
        <v>32333861.751612689</v>
      </c>
      <c r="Y2460">
        <f t="shared" si="116"/>
        <v>49999999.999992117</v>
      </c>
      <c r="Z2460">
        <v>0.39342251784936477</v>
      </c>
      <c r="AA2460">
        <v>0.21796463297412441</v>
      </c>
      <c r="AB2460">
        <v>0.677852873444305</v>
      </c>
      <c r="AD2460">
        <v>8.0981000000000011E-2</v>
      </c>
      <c r="AE2460">
        <v>5.4999999999999997E-3</v>
      </c>
      <c r="AF2460">
        <v>1.6346110571213299</v>
      </c>
      <c r="AG2460">
        <v>0.82475663062937654</v>
      </c>
      <c r="AH2460">
        <v>7.7493605529202743</v>
      </c>
    </row>
    <row r="2461" spans="1:34">
      <c r="A2461" t="s">
        <v>1194</v>
      </c>
      <c r="B2461" t="s">
        <v>1208</v>
      </c>
      <c r="C2461" t="s">
        <v>3013</v>
      </c>
      <c r="D2461" t="s">
        <v>3026</v>
      </c>
      <c r="E2461" t="s">
        <v>43</v>
      </c>
      <c r="F2461" t="s">
        <v>1125</v>
      </c>
      <c r="G2461" t="s">
        <v>38</v>
      </c>
      <c r="I2461">
        <v>4.7880427536947128</v>
      </c>
      <c r="J2461">
        <v>4.3466107335544963</v>
      </c>
      <c r="K2461">
        <v>1.0099999999999989E-2</v>
      </c>
      <c r="M2461">
        <v>9.1447534872492096</v>
      </c>
      <c r="N2461" t="str">
        <f t="shared" si="114"/>
        <v>05Qd-619,14475348724921</v>
      </c>
      <c r="O2461" t="s">
        <v>3015</v>
      </c>
      <c r="P2461">
        <v>275.53009664443209</v>
      </c>
      <c r="Q2461">
        <v>108.6652683388624</v>
      </c>
      <c r="R2461">
        <v>20.11237149439599</v>
      </c>
      <c r="T2461">
        <f t="shared" si="115"/>
        <v>404.30773647769047</v>
      </c>
      <c r="U2461">
        <v>37152236.233109519</v>
      </c>
      <c r="V2461">
        <v>12008985.501515631</v>
      </c>
      <c r="W2461">
        <v>838778.26536411711</v>
      </c>
      <c r="Y2461">
        <f t="shared" si="116"/>
        <v>49999999.999989264</v>
      </c>
      <c r="Z2461">
        <v>1.2144250959432941</v>
      </c>
      <c r="AA2461">
        <v>0.31580247107353182</v>
      </c>
      <c r="AB2461">
        <v>1.7584297901915121E-2</v>
      </c>
      <c r="AD2461">
        <v>8.0981000000000011E-2</v>
      </c>
      <c r="AE2461">
        <v>5.4999999999999997E-3</v>
      </c>
      <c r="AF2461">
        <v>2.8726974305494899</v>
      </c>
      <c r="AG2461">
        <v>1.449443427729</v>
      </c>
      <c r="AH2461">
        <v>13.5533753455277</v>
      </c>
    </row>
    <row r="2462" spans="1:34">
      <c r="A2462" t="s">
        <v>1194</v>
      </c>
      <c r="B2462" t="s">
        <v>1208</v>
      </c>
      <c r="C2462" t="s">
        <v>3016</v>
      </c>
      <c r="D2462" t="s">
        <v>3027</v>
      </c>
      <c r="E2462" t="s">
        <v>49</v>
      </c>
      <c r="F2462" t="s">
        <v>1125</v>
      </c>
      <c r="G2462" t="s">
        <v>38</v>
      </c>
      <c r="I2462">
        <v>0.4279187329021602</v>
      </c>
      <c r="J2462">
        <v>3</v>
      </c>
      <c r="K2462">
        <v>0.43471411158546308</v>
      </c>
      <c r="M2462">
        <v>3.8626328444876239</v>
      </c>
      <c r="N2462" t="str">
        <f t="shared" si="114"/>
        <v>05Qd-613,86263284448762</v>
      </c>
      <c r="O2462" t="s">
        <v>3018</v>
      </c>
      <c r="P2462">
        <v>54.584924551969642</v>
      </c>
      <c r="Q2462">
        <v>75.000000000000014</v>
      </c>
      <c r="R2462">
        <v>865.65660456070862</v>
      </c>
      <c r="T2462">
        <f t="shared" si="115"/>
        <v>995.24152911267834</v>
      </c>
      <c r="U2462">
        <v>5609626.8225102639</v>
      </c>
      <c r="V2462">
        <v>8288516.8958034059</v>
      </c>
      <c r="W2462">
        <v>36101856.281679057</v>
      </c>
      <c r="Y2462">
        <f t="shared" si="116"/>
        <v>49999999.999992728</v>
      </c>
      <c r="Z2462">
        <v>0.41894277260871932</v>
      </c>
      <c r="AA2462">
        <v>0.21796463297412441</v>
      </c>
      <c r="AB2462">
        <v>0.75684578616684806</v>
      </c>
      <c r="AD2462">
        <v>8.0981000000000011E-2</v>
      </c>
      <c r="AE2462">
        <v>5.4999999999999997E-3</v>
      </c>
      <c r="AF2462">
        <v>1.2133925165929711</v>
      </c>
      <c r="AG2462">
        <v>0.61222730585128837</v>
      </c>
      <c r="AH2462">
        <v>5.7747336669318834</v>
      </c>
    </row>
    <row r="2463" spans="1:34">
      <c r="A2463" t="s">
        <v>1194</v>
      </c>
      <c r="B2463" t="s">
        <v>1208</v>
      </c>
      <c r="C2463" t="s">
        <v>3019</v>
      </c>
      <c r="D2463" t="s">
        <v>3028</v>
      </c>
      <c r="E2463" t="s">
        <v>1179</v>
      </c>
      <c r="F2463" t="s">
        <v>1125</v>
      </c>
      <c r="G2463" t="s">
        <v>38</v>
      </c>
      <c r="I2463">
        <v>1.1859498925101779</v>
      </c>
      <c r="J2463">
        <v>3</v>
      </c>
      <c r="K2463">
        <v>0.43089939706977998</v>
      </c>
      <c r="M2463">
        <v>4.6168492895799584</v>
      </c>
      <c r="N2463" t="str">
        <f t="shared" si="114"/>
        <v>05Qd-614,61684928957996</v>
      </c>
      <c r="O2463" t="s">
        <v>3021</v>
      </c>
      <c r="P2463">
        <v>83.3638591191974</v>
      </c>
      <c r="Q2463">
        <v>75.000000000000014</v>
      </c>
      <c r="R2463">
        <v>858.0602723345221</v>
      </c>
      <c r="T2463">
        <f t="shared" si="115"/>
        <v>1016.4241314537195</v>
      </c>
      <c r="U2463">
        <v>5926428.7655108683</v>
      </c>
      <c r="V2463">
        <v>8288516.8958034059</v>
      </c>
      <c r="W2463">
        <v>35785054.338676684</v>
      </c>
      <c r="Y2463">
        <f t="shared" si="116"/>
        <v>49999999.999990955</v>
      </c>
      <c r="Z2463">
        <v>0.30244217998280593</v>
      </c>
      <c r="AA2463">
        <v>0.21796463297412441</v>
      </c>
      <c r="AB2463">
        <v>0.75020429344857764</v>
      </c>
      <c r="AD2463">
        <v>8.0981000000000011E-2</v>
      </c>
      <c r="AE2463">
        <v>5.4999999999999997E-3</v>
      </c>
      <c r="AF2463">
        <v>1.4503191485591489</v>
      </c>
      <c r="AG2463">
        <v>0.73177061239842345</v>
      </c>
      <c r="AH2463">
        <v>6.8854200505375314</v>
      </c>
    </row>
    <row r="2464" spans="1:34">
      <c r="A2464" t="s">
        <v>1194</v>
      </c>
      <c r="B2464" t="s">
        <v>1208</v>
      </c>
      <c r="C2464" t="s">
        <v>3022</v>
      </c>
      <c r="D2464" t="s">
        <v>3029</v>
      </c>
      <c r="E2464" t="s">
        <v>46</v>
      </c>
      <c r="F2464" t="s">
        <v>1125</v>
      </c>
      <c r="G2464" t="s">
        <v>38</v>
      </c>
      <c r="I2464">
        <v>0.50700630771091781</v>
      </c>
      <c r="J2464">
        <v>3</v>
      </c>
      <c r="K2464">
        <v>0.41177273414945642</v>
      </c>
      <c r="M2464">
        <v>3.918779041860375</v>
      </c>
      <c r="N2464" t="str">
        <f t="shared" si="114"/>
        <v>05Qd-613,91877904186037</v>
      </c>
      <c r="O2464" t="s">
        <v>3024</v>
      </c>
      <c r="P2464">
        <v>82.13502184916868</v>
      </c>
      <c r="Q2464">
        <v>75.000000000000014</v>
      </c>
      <c r="R2464">
        <v>819.97289113634008</v>
      </c>
      <c r="T2464">
        <f t="shared" si="115"/>
        <v>977.10791298550885</v>
      </c>
      <c r="U2464">
        <v>7514847.4928912241</v>
      </c>
      <c r="V2464">
        <v>8288516.8958034059</v>
      </c>
      <c r="W2464">
        <v>34196635.611299127</v>
      </c>
      <c r="Y2464">
        <f t="shared" si="116"/>
        <v>49999999.999993756</v>
      </c>
      <c r="Z2464">
        <v>0.46905166237659612</v>
      </c>
      <c r="AA2464">
        <v>0.21796463297412441</v>
      </c>
      <c r="AB2464">
        <v>0.71690439853169785</v>
      </c>
      <c r="AD2464">
        <v>8.0981000000000011E-2</v>
      </c>
      <c r="AE2464">
        <v>5.4999999999999997E-3</v>
      </c>
      <c r="AF2464">
        <v>1.231030065505877</v>
      </c>
      <c r="AG2464">
        <v>0.62112647813486932</v>
      </c>
      <c r="AH2464">
        <v>5.8574165855011202</v>
      </c>
    </row>
    <row r="2465" spans="1:34">
      <c r="A2465" t="s">
        <v>1194</v>
      </c>
      <c r="B2465" t="s">
        <v>1214</v>
      </c>
      <c r="C2465" t="s">
        <v>3010</v>
      </c>
      <c r="D2465" t="s">
        <v>3030</v>
      </c>
      <c r="E2465" t="s">
        <v>671</v>
      </c>
      <c r="F2465" t="s">
        <v>1125</v>
      </c>
      <c r="G2465" t="s">
        <v>38</v>
      </c>
      <c r="I2465">
        <v>1.676134926532953</v>
      </c>
      <c r="J2465">
        <v>3</v>
      </c>
      <c r="K2465">
        <v>0.4004657205760499</v>
      </c>
      <c r="M2465">
        <v>5.0766006471090037</v>
      </c>
      <c r="N2465" t="str">
        <f t="shared" si="114"/>
        <v>05Qd-615,076600647109</v>
      </c>
      <c r="O2465" t="s">
        <v>3012</v>
      </c>
      <c r="P2465">
        <v>105.4182414391652</v>
      </c>
      <c r="Q2465">
        <v>75.000000000000014</v>
      </c>
      <c r="R2465">
        <v>797.45696465311937</v>
      </c>
      <c r="T2465">
        <f t="shared" si="115"/>
        <v>977.87520609228454</v>
      </c>
      <c r="U2465">
        <v>8497970.4838402383</v>
      </c>
      <c r="V2465">
        <v>8272687.6503671054</v>
      </c>
      <c r="W2465">
        <v>33229341.86581932</v>
      </c>
      <c r="Y2465">
        <f t="shared" si="116"/>
        <v>50000000.000026666</v>
      </c>
      <c r="Z2465">
        <v>0.36348823087062138</v>
      </c>
      <c r="AA2465">
        <v>0.21796463297412441</v>
      </c>
      <c r="AB2465">
        <v>0.69721866634795759</v>
      </c>
      <c r="AD2465">
        <v>8.0981000000000011E-2</v>
      </c>
      <c r="AE2465">
        <v>5.4999999999999997E-3</v>
      </c>
      <c r="AF2465">
        <v>1.594743658777698</v>
      </c>
      <c r="AG2465">
        <v>0.80464120256677707</v>
      </c>
      <c r="AH2465">
        <v>7.5624665084534781</v>
      </c>
    </row>
    <row r="2466" spans="1:34">
      <c r="A2466" t="s">
        <v>1194</v>
      </c>
      <c r="B2466" t="s">
        <v>1214</v>
      </c>
      <c r="C2466" t="s">
        <v>3013</v>
      </c>
      <c r="D2466" t="s">
        <v>3031</v>
      </c>
      <c r="E2466" t="s">
        <v>43</v>
      </c>
      <c r="F2466" t="s">
        <v>1125</v>
      </c>
      <c r="G2466" t="s">
        <v>38</v>
      </c>
      <c r="I2466">
        <v>4.9395986051071112</v>
      </c>
      <c r="J2466">
        <v>3</v>
      </c>
      <c r="K2466">
        <v>4.6690258791162703E-2</v>
      </c>
      <c r="M2466">
        <v>7.9862888638982739</v>
      </c>
      <c r="N2466" t="str">
        <f t="shared" si="114"/>
        <v>05Qd-617,98628886389827</v>
      </c>
      <c r="O2466" t="s">
        <v>3015</v>
      </c>
      <c r="P2466">
        <v>284.25144700298188</v>
      </c>
      <c r="Q2466">
        <v>75.000000000000014</v>
      </c>
      <c r="R2466">
        <v>92.97542871062906</v>
      </c>
      <c r="T2466">
        <f t="shared" si="115"/>
        <v>452.22687571361092</v>
      </c>
      <c r="U2466">
        <v>37853106.664951853</v>
      </c>
      <c r="V2466">
        <v>8272687.6503671054</v>
      </c>
      <c r="W2466">
        <v>3874205.6846797899</v>
      </c>
      <c r="Y2466">
        <f t="shared" si="116"/>
        <v>49999999.999998748</v>
      </c>
      <c r="Z2466">
        <v>1.2528652767980379</v>
      </c>
      <c r="AA2466">
        <v>0.21796463297412441</v>
      </c>
      <c r="AB2466">
        <v>8.1288655415972022E-2</v>
      </c>
      <c r="AD2466">
        <v>8.0981000000000011E-2</v>
      </c>
      <c r="AE2466">
        <v>5.4999999999999997E-3</v>
      </c>
      <c r="AF2466">
        <v>2.5087818420622852</v>
      </c>
      <c r="AG2466">
        <v>1.2658267849278759</v>
      </c>
      <c r="AH2466">
        <v>11.847378490888429</v>
      </c>
    </row>
    <row r="2467" spans="1:34">
      <c r="A2467" t="s">
        <v>1194</v>
      </c>
      <c r="B2467" t="s">
        <v>1214</v>
      </c>
      <c r="C2467" t="s">
        <v>3016</v>
      </c>
      <c r="D2467" t="s">
        <v>3032</v>
      </c>
      <c r="E2467" t="s">
        <v>49</v>
      </c>
      <c r="F2467" t="s">
        <v>1125</v>
      </c>
      <c r="G2467" t="s">
        <v>38</v>
      </c>
      <c r="I2467">
        <v>0.40600634095956578</v>
      </c>
      <c r="J2467">
        <v>3</v>
      </c>
      <c r="K2467">
        <v>0.43941382057528983</v>
      </c>
      <c r="M2467">
        <v>3.845420161534856</v>
      </c>
      <c r="N2467" t="str">
        <f t="shared" si="114"/>
        <v>05Qd-613,84542016153486</v>
      </c>
      <c r="O2467" t="s">
        <v>3018</v>
      </c>
      <c r="P2467">
        <v>51.789799756128623</v>
      </c>
      <c r="Q2467">
        <v>75.000000000000014</v>
      </c>
      <c r="R2467">
        <v>875.01524744377264</v>
      </c>
      <c r="T2467">
        <f t="shared" si="115"/>
        <v>1001.8050471999013</v>
      </c>
      <c r="U2467">
        <v>5266183.9328301921</v>
      </c>
      <c r="V2467">
        <v>8272687.6503671054</v>
      </c>
      <c r="W2467">
        <v>36461128.416830949</v>
      </c>
      <c r="Y2467">
        <f t="shared" si="116"/>
        <v>50000000.000028245</v>
      </c>
      <c r="Z2467">
        <v>0.3974900117710245</v>
      </c>
      <c r="AA2467">
        <v>0.21796463297412441</v>
      </c>
      <c r="AB2467">
        <v>0.76502807160540454</v>
      </c>
      <c r="AD2467">
        <v>8.0981000000000011E-2</v>
      </c>
      <c r="AE2467">
        <v>5.4999999999999997E-3</v>
      </c>
      <c r="AF2467">
        <v>1.20798539105807</v>
      </c>
      <c r="AG2467">
        <v>0.60949909560327475</v>
      </c>
      <c r="AH2467">
        <v>5.7493856481962009</v>
      </c>
    </row>
    <row r="2468" spans="1:34">
      <c r="A2468" t="s">
        <v>1194</v>
      </c>
      <c r="B2468" t="s">
        <v>1214</v>
      </c>
      <c r="C2468" t="s">
        <v>3019</v>
      </c>
      <c r="D2468" t="s">
        <v>3033</v>
      </c>
      <c r="E2468" t="s">
        <v>1179</v>
      </c>
      <c r="F2468" t="s">
        <v>1125</v>
      </c>
      <c r="G2468" t="s">
        <v>38</v>
      </c>
      <c r="I2468">
        <v>1.07206607439574</v>
      </c>
      <c r="J2468">
        <v>3</v>
      </c>
      <c r="K2468">
        <v>0.43999999999999989</v>
      </c>
      <c r="M2468">
        <v>4.5120660743957401</v>
      </c>
      <c r="N2468" t="str">
        <f t="shared" si="114"/>
        <v>05Qd-614,51206607439574</v>
      </c>
      <c r="O2468" t="s">
        <v>3021</v>
      </c>
      <c r="P2468">
        <v>75.358635096491199</v>
      </c>
      <c r="Q2468">
        <v>75.000000000000014</v>
      </c>
      <c r="R2468">
        <v>876.18252054794516</v>
      </c>
      <c r="T2468">
        <f t="shared" si="115"/>
        <v>1026.5411556444365</v>
      </c>
      <c r="U2468">
        <v>5152603.1048047626</v>
      </c>
      <c r="V2468">
        <v>8272687.6503671054</v>
      </c>
      <c r="W2468">
        <v>36509767.677315928</v>
      </c>
      <c r="Y2468">
        <f t="shared" si="116"/>
        <v>49935058.432487801</v>
      </c>
      <c r="Z2468">
        <v>0.27339940976728389</v>
      </c>
      <c r="AA2468">
        <v>0.21796463297412441</v>
      </c>
      <c r="AB2468">
        <v>0.76604862146957065</v>
      </c>
      <c r="AD2468">
        <v>8.0981000000000011E-2</v>
      </c>
      <c r="AE2468">
        <v>5.4999999999999997E-3</v>
      </c>
      <c r="AF2468">
        <v>1.417402955307562</v>
      </c>
      <c r="AG2468">
        <v>0.71516247279172485</v>
      </c>
      <c r="AH2468">
        <v>6.7311125024950273</v>
      </c>
    </row>
    <row r="2469" spans="1:34">
      <c r="A2469" t="s">
        <v>1194</v>
      </c>
      <c r="B2469" t="s">
        <v>1214</v>
      </c>
      <c r="C2469" t="s">
        <v>3022</v>
      </c>
      <c r="D2469" t="s">
        <v>3034</v>
      </c>
      <c r="E2469" t="s">
        <v>46</v>
      </c>
      <c r="F2469" t="s">
        <v>1125</v>
      </c>
      <c r="G2469" t="s">
        <v>38</v>
      </c>
      <c r="I2469">
        <v>0.46741066065887099</v>
      </c>
      <c r="J2469">
        <v>3</v>
      </c>
      <c r="K2469">
        <v>0.41938680113697269</v>
      </c>
      <c r="M2469">
        <v>3.8867974617958438</v>
      </c>
      <c r="N2469" t="str">
        <f t="shared" si="114"/>
        <v>05Qd-613,88679746179584</v>
      </c>
      <c r="O2469" t="s">
        <v>3024</v>
      </c>
      <c r="P2469">
        <v>75.720527026737102</v>
      </c>
      <c r="Q2469">
        <v>75.000000000000014</v>
      </c>
      <c r="R2469">
        <v>835.13496478348316</v>
      </c>
      <c r="T2469">
        <f t="shared" si="115"/>
        <v>985.8554918102202</v>
      </c>
      <c r="U2469">
        <v>6927960.8122857856</v>
      </c>
      <c r="V2469">
        <v>8272687.6503671054</v>
      </c>
      <c r="W2469">
        <v>34799351.537371747</v>
      </c>
      <c r="Y2469">
        <f t="shared" si="116"/>
        <v>50000000.000024639</v>
      </c>
      <c r="Z2469">
        <v>0.43242015742256101</v>
      </c>
      <c r="AA2469">
        <v>0.21796463297412441</v>
      </c>
      <c r="AB2469">
        <v>0.73016063834888845</v>
      </c>
      <c r="AD2469">
        <v>8.0981000000000011E-2</v>
      </c>
      <c r="AE2469">
        <v>5.4999999999999997E-3</v>
      </c>
      <c r="AF2469">
        <v>1.220983495852098</v>
      </c>
      <c r="AG2469">
        <v>0.6160573976946413</v>
      </c>
      <c r="AH2469">
        <v>5.8103193553425827</v>
      </c>
    </row>
    <row r="2470" spans="1:34">
      <c r="A2470" t="s">
        <v>1194</v>
      </c>
      <c r="B2470" t="s">
        <v>1220</v>
      </c>
      <c r="C2470" t="s">
        <v>3010</v>
      </c>
      <c r="D2470" t="s">
        <v>3035</v>
      </c>
      <c r="E2470" t="s">
        <v>671</v>
      </c>
      <c r="F2470" t="s">
        <v>1125</v>
      </c>
      <c r="G2470" t="s">
        <v>38</v>
      </c>
      <c r="I2470">
        <v>1.5767013952149329</v>
      </c>
      <c r="J2470">
        <v>3</v>
      </c>
      <c r="K2470">
        <v>0.4084808850717695</v>
      </c>
      <c r="M2470">
        <v>4.9851822802867032</v>
      </c>
      <c r="N2470" t="str">
        <f t="shared" si="114"/>
        <v>05Qd-614,9851822802867</v>
      </c>
      <c r="O2470" t="s">
        <v>3012</v>
      </c>
      <c r="P2470">
        <v>99.164503839821776</v>
      </c>
      <c r="Q2470">
        <v>75.000000000000014</v>
      </c>
      <c r="R2470">
        <v>813.41775335872387</v>
      </c>
      <c r="T2470">
        <f t="shared" si="115"/>
        <v>987.58225719854568</v>
      </c>
      <c r="U2470">
        <v>7871968.1648309492</v>
      </c>
      <c r="V2470">
        <v>8256110.3162180018</v>
      </c>
      <c r="W2470">
        <v>33871921.518926963</v>
      </c>
      <c r="Y2470">
        <f t="shared" si="116"/>
        <v>49999999.999975912</v>
      </c>
      <c r="Z2470">
        <v>0.34192497971710811</v>
      </c>
      <c r="AA2470">
        <v>0.21796463297412441</v>
      </c>
      <c r="AB2470">
        <v>0.71117322478613443</v>
      </c>
      <c r="AD2470">
        <v>8.0981000000000011E-2</v>
      </c>
      <c r="AE2470">
        <v>5.4999999999999997E-3</v>
      </c>
      <c r="AF2470">
        <v>1.5660258472104831</v>
      </c>
      <c r="AG2470">
        <v>0.79015139142544244</v>
      </c>
      <c r="AH2470">
        <v>7.4278405189226282</v>
      </c>
    </row>
    <row r="2471" spans="1:34">
      <c r="A2471" t="s">
        <v>1194</v>
      </c>
      <c r="B2471" t="s">
        <v>1220</v>
      </c>
      <c r="C2471" t="s">
        <v>3013</v>
      </c>
      <c r="D2471" t="s">
        <v>3036</v>
      </c>
      <c r="E2471" t="s">
        <v>43</v>
      </c>
      <c r="F2471" t="s">
        <v>1125</v>
      </c>
      <c r="G2471" t="s">
        <v>38</v>
      </c>
      <c r="I2471">
        <v>4.5328315133437576</v>
      </c>
      <c r="J2471">
        <v>3</v>
      </c>
      <c r="K2471">
        <v>8.6667051663895822E-2</v>
      </c>
      <c r="M2471">
        <v>7.6194985650076541</v>
      </c>
      <c r="N2471" t="str">
        <f t="shared" si="114"/>
        <v>05Qd-617,61949856500765</v>
      </c>
      <c r="O2471" t="s">
        <v>3015</v>
      </c>
      <c r="P2471">
        <v>260.84384981332721</v>
      </c>
      <c r="Q2471">
        <v>75.000000000000014</v>
      </c>
      <c r="R2471">
        <v>172.58217221666189</v>
      </c>
      <c r="T2471">
        <f t="shared" si="115"/>
        <v>508.4260220299891</v>
      </c>
      <c r="U2471">
        <v>34557312.099580683</v>
      </c>
      <c r="V2471">
        <v>8256110.3162180018</v>
      </c>
      <c r="W2471">
        <v>7186577.5842130044</v>
      </c>
      <c r="Y2471">
        <f t="shared" si="116"/>
        <v>50000000.00001169</v>
      </c>
      <c r="Z2471">
        <v>1.149694066795768</v>
      </c>
      <c r="AA2471">
        <v>0.21796463297412441</v>
      </c>
      <c r="AB2471">
        <v>0.1508890351226351</v>
      </c>
      <c r="AD2471">
        <v>8.0981000000000011E-2</v>
      </c>
      <c r="AE2471">
        <v>5.4999999999999997E-3</v>
      </c>
      <c r="AF2471">
        <v>2.3935597586411479</v>
      </c>
      <c r="AG2471">
        <v>1.2076905225537129</v>
      </c>
      <c r="AH2471">
        <v>11.307229846202519</v>
      </c>
    </row>
    <row r="2472" spans="1:34">
      <c r="A2472" t="s">
        <v>1194</v>
      </c>
      <c r="B2472" t="s">
        <v>1220</v>
      </c>
      <c r="C2472" t="s">
        <v>3016</v>
      </c>
      <c r="D2472" t="s">
        <v>3037</v>
      </c>
      <c r="E2472" t="s">
        <v>49</v>
      </c>
      <c r="F2472" t="s">
        <v>1125</v>
      </c>
      <c r="G2472" t="s">
        <v>38</v>
      </c>
      <c r="I2472">
        <v>0.39884516027863609</v>
      </c>
      <c r="J2472">
        <v>3</v>
      </c>
      <c r="K2472">
        <v>0.43999999999999989</v>
      </c>
      <c r="M2472">
        <v>3.8388451602786371</v>
      </c>
      <c r="N2472" t="str">
        <f t="shared" si="114"/>
        <v>05Qd-613,83884516027864</v>
      </c>
      <c r="O2472" t="s">
        <v>3018</v>
      </c>
      <c r="P2472">
        <v>50.876326058633467</v>
      </c>
      <c r="Q2472">
        <v>75.000000000000014</v>
      </c>
      <c r="R2472">
        <v>876.18252054794516</v>
      </c>
      <c r="T2472">
        <f t="shared" si="115"/>
        <v>1002.0588466065786</v>
      </c>
      <c r="U2472">
        <v>5153695.762623461</v>
      </c>
      <c r="V2472">
        <v>8256110.3162180018</v>
      </c>
      <c r="W2472">
        <v>36485539.502562791</v>
      </c>
      <c r="Y2472">
        <f t="shared" si="116"/>
        <v>49895345.581404254</v>
      </c>
      <c r="Z2472">
        <v>0.39047904296095692</v>
      </c>
      <c r="AA2472">
        <v>0.21796463297412441</v>
      </c>
      <c r="AB2472">
        <v>0.76604862146957065</v>
      </c>
      <c r="AD2472">
        <v>8.0981000000000011E-2</v>
      </c>
      <c r="AE2472">
        <v>5.4999999999999997E-3</v>
      </c>
      <c r="AF2472">
        <v>1.205919945637268</v>
      </c>
      <c r="AG2472">
        <v>0.60845695790416388</v>
      </c>
      <c r="AH2472">
        <v>5.7397030638200688</v>
      </c>
    </row>
    <row r="2473" spans="1:34">
      <c r="A2473" t="s">
        <v>1194</v>
      </c>
      <c r="B2473" t="s">
        <v>1220</v>
      </c>
      <c r="C2473" t="s">
        <v>3019</v>
      </c>
      <c r="D2473" t="s">
        <v>3038</v>
      </c>
      <c r="E2473" t="s">
        <v>1179</v>
      </c>
      <c r="F2473" t="s">
        <v>1125</v>
      </c>
      <c r="G2473" t="s">
        <v>38</v>
      </c>
      <c r="I2473">
        <v>1.0276611938270801</v>
      </c>
      <c r="J2473">
        <v>3</v>
      </c>
      <c r="K2473">
        <v>0.44</v>
      </c>
      <c r="M2473">
        <v>4.4676611938270803</v>
      </c>
      <c r="N2473" t="str">
        <f t="shared" si="114"/>
        <v>05Qd-614,46766119382708</v>
      </c>
      <c r="O2473" t="s">
        <v>3021</v>
      </c>
      <c r="P2473">
        <v>72.237287195278057</v>
      </c>
      <c r="Q2473">
        <v>75.000000000000014</v>
      </c>
      <c r="R2473">
        <v>876.18252054794527</v>
      </c>
      <c r="T2473">
        <f t="shared" si="115"/>
        <v>1023.4198077432234</v>
      </c>
      <c r="U2473">
        <v>4786140.056196521</v>
      </c>
      <c r="V2473">
        <v>8256110.3162180018</v>
      </c>
      <c r="W2473">
        <v>36485539.502562799</v>
      </c>
      <c r="Y2473">
        <f t="shared" si="116"/>
        <v>49527789.87497732</v>
      </c>
      <c r="Z2473">
        <v>0.26207523075611511</v>
      </c>
      <c r="AA2473">
        <v>0.21796463297412441</v>
      </c>
      <c r="AB2473">
        <v>0.76604862146957065</v>
      </c>
      <c r="AD2473">
        <v>8.0981000000000011E-2</v>
      </c>
      <c r="AE2473">
        <v>5.4999999999999997E-3</v>
      </c>
      <c r="AF2473">
        <v>1.4034537781655749</v>
      </c>
      <c r="AG2473">
        <v>0.70812429922159226</v>
      </c>
      <c r="AH2473">
        <v>6.6657202712142478</v>
      </c>
    </row>
    <row r="2474" spans="1:34">
      <c r="A2474" t="s">
        <v>1194</v>
      </c>
      <c r="B2474" t="s">
        <v>1220</v>
      </c>
      <c r="C2474" t="s">
        <v>3022</v>
      </c>
      <c r="D2474" t="s">
        <v>3039</v>
      </c>
      <c r="E2474" t="s">
        <v>46</v>
      </c>
      <c r="F2474" t="s">
        <v>1125</v>
      </c>
      <c r="G2474" t="s">
        <v>38</v>
      </c>
      <c r="I2474">
        <v>0.44031517029060541</v>
      </c>
      <c r="J2474">
        <v>3</v>
      </c>
      <c r="K2474">
        <v>0.42470844702694771</v>
      </c>
      <c r="M2474">
        <v>3.865023617317553</v>
      </c>
      <c r="N2474" t="str">
        <f t="shared" si="114"/>
        <v>05Qd-613,86502361731755</v>
      </c>
      <c r="O2474" t="s">
        <v>3024</v>
      </c>
      <c r="P2474">
        <v>71.331057587078078</v>
      </c>
      <c r="Q2474">
        <v>75.000000000000014</v>
      </c>
      <c r="R2474">
        <v>845.73208548653304</v>
      </c>
      <c r="T2474">
        <f t="shared" si="115"/>
        <v>992.06314307361117</v>
      </c>
      <c r="U2474">
        <v>6526351.454047353</v>
      </c>
      <c r="V2474">
        <v>8256110.3162180018</v>
      </c>
      <c r="W2474">
        <v>35217538.229713179</v>
      </c>
      <c r="Y2474">
        <f t="shared" si="116"/>
        <v>49999999.999978535</v>
      </c>
      <c r="Z2474">
        <v>0.40735304364734048</v>
      </c>
      <c r="AA2474">
        <v>0.21796463297412441</v>
      </c>
      <c r="AB2474">
        <v>0.7394257281169897</v>
      </c>
      <c r="AD2474">
        <v>8.0981000000000011E-2</v>
      </c>
      <c r="AE2474">
        <v>5.4999999999999997E-3</v>
      </c>
      <c r="AF2474">
        <v>1.214143544707085</v>
      </c>
      <c r="AG2474">
        <v>0.61260624334483227</v>
      </c>
      <c r="AH2474">
        <v>5.77825440536947</v>
      </c>
    </row>
    <row r="2475" spans="1:34">
      <c r="A2475" t="s">
        <v>1194</v>
      </c>
      <c r="B2475" t="s">
        <v>1226</v>
      </c>
      <c r="C2475" t="s">
        <v>3010</v>
      </c>
      <c r="D2475" t="s">
        <v>3040</v>
      </c>
      <c r="E2475" t="s">
        <v>671</v>
      </c>
      <c r="F2475" t="s">
        <v>1125</v>
      </c>
      <c r="G2475" t="s">
        <v>38</v>
      </c>
      <c r="I2475">
        <v>1.683836392620758</v>
      </c>
      <c r="J2475">
        <v>3</v>
      </c>
      <c r="K2475">
        <v>0.39987473235364418</v>
      </c>
      <c r="M2475">
        <v>5.0837111249744016</v>
      </c>
      <c r="N2475" t="str">
        <f t="shared" si="114"/>
        <v>05Qd-615,0837111249744</v>
      </c>
      <c r="O2475" t="s">
        <v>3012</v>
      </c>
      <c r="P2475">
        <v>105.9026147426672</v>
      </c>
      <c r="Q2475">
        <v>75.000000000000014</v>
      </c>
      <c r="R2475">
        <v>796.28011567511578</v>
      </c>
      <c r="T2475">
        <f t="shared" si="115"/>
        <v>977.18273041778298</v>
      </c>
      <c r="U2475">
        <v>8560132.3849643879</v>
      </c>
      <c r="V2475">
        <v>8255653.5681198984</v>
      </c>
      <c r="W2475">
        <v>33184214.046933681</v>
      </c>
      <c r="Y2475">
        <f t="shared" si="116"/>
        <v>50000000.000017971</v>
      </c>
      <c r="Z2475">
        <v>0.3651583782072424</v>
      </c>
      <c r="AA2475">
        <v>0.21796463297412441</v>
      </c>
      <c r="AB2475">
        <v>0.6961897442727788</v>
      </c>
      <c r="AD2475">
        <v>8.0981000000000011E-2</v>
      </c>
      <c r="AE2475">
        <v>5.4999999999999997E-3</v>
      </c>
      <c r="AF2475">
        <v>1.5969773167458861</v>
      </c>
      <c r="AG2475">
        <v>1.812343016053374</v>
      </c>
      <c r="AH2475">
        <v>8.5795124577736637</v>
      </c>
    </row>
    <row r="2476" spans="1:34">
      <c r="A2476" t="s">
        <v>1194</v>
      </c>
      <c r="B2476" t="s">
        <v>1226</v>
      </c>
      <c r="C2476" t="s">
        <v>3013</v>
      </c>
      <c r="D2476" t="s">
        <v>3041</v>
      </c>
      <c r="E2476" t="s">
        <v>43</v>
      </c>
      <c r="F2476" t="s">
        <v>1125</v>
      </c>
      <c r="G2476" t="s">
        <v>38</v>
      </c>
      <c r="I2476">
        <v>4.4754440209893831</v>
      </c>
      <c r="J2476">
        <v>3</v>
      </c>
      <c r="K2476">
        <v>9.2301798826211881E-2</v>
      </c>
      <c r="M2476">
        <v>7.5677458198155962</v>
      </c>
      <c r="N2476" t="str">
        <f t="shared" si="114"/>
        <v>05Qd-617,5677458198156</v>
      </c>
      <c r="O2476" t="s">
        <v>3015</v>
      </c>
      <c r="P2476">
        <v>257.54146048057089</v>
      </c>
      <c r="Q2476">
        <v>75.000000000000014</v>
      </c>
      <c r="R2476">
        <v>183.8027789696811</v>
      </c>
      <c r="T2476">
        <f t="shared" si="115"/>
        <v>516.34423945025196</v>
      </c>
      <c r="U2476">
        <v>34084540.994488493</v>
      </c>
      <c r="V2476">
        <v>8255653.5681198984</v>
      </c>
      <c r="W2476">
        <v>7659805.4374117879</v>
      </c>
      <c r="Y2476">
        <f t="shared" si="116"/>
        <v>50000000.000020176</v>
      </c>
      <c r="Z2476">
        <v>1.135138471849455</v>
      </c>
      <c r="AA2476">
        <v>0.21796463297412441</v>
      </c>
      <c r="AB2476">
        <v>0.16069924034086649</v>
      </c>
      <c r="AD2476">
        <v>8.0981000000000011E-2</v>
      </c>
      <c r="AE2476">
        <v>5.4999999999999997E-3</v>
      </c>
      <c r="AF2476">
        <v>2.3773023517745329</v>
      </c>
      <c r="AG2476">
        <v>2.6979013847642599</v>
      </c>
      <c r="AH2476">
        <v>12.729430556354391</v>
      </c>
    </row>
    <row r="2477" spans="1:34">
      <c r="A2477" t="s">
        <v>1194</v>
      </c>
      <c r="B2477" t="s">
        <v>1226</v>
      </c>
      <c r="C2477" t="s">
        <v>3016</v>
      </c>
      <c r="D2477" t="s">
        <v>3042</v>
      </c>
      <c r="E2477" t="s">
        <v>49</v>
      </c>
      <c r="F2477" t="s">
        <v>1125</v>
      </c>
      <c r="G2477" t="s">
        <v>38</v>
      </c>
      <c r="I2477">
        <v>0.40295263572963491</v>
      </c>
      <c r="J2477">
        <v>3</v>
      </c>
      <c r="K2477">
        <v>0.43999999999999989</v>
      </c>
      <c r="M2477">
        <v>3.8429526357296351</v>
      </c>
      <c r="N2477" t="str">
        <f t="shared" si="114"/>
        <v>05Qd-613,84295263572964</v>
      </c>
      <c r="O2477" t="s">
        <v>3018</v>
      </c>
      <c r="P2477">
        <v>51.400271893094292</v>
      </c>
      <c r="Q2477">
        <v>75.000000000000014</v>
      </c>
      <c r="R2477">
        <v>876.18252054794516</v>
      </c>
      <c r="T2477">
        <f t="shared" si="115"/>
        <v>1002.5827924410395</v>
      </c>
      <c r="U2477">
        <v>5218442.5789863877</v>
      </c>
      <c r="V2477">
        <v>8255653.5681198984</v>
      </c>
      <c r="W2477">
        <v>36514070.530812711</v>
      </c>
      <c r="Y2477">
        <f t="shared" si="116"/>
        <v>49988166.677919</v>
      </c>
      <c r="Z2477">
        <v>0.39450036061207527</v>
      </c>
      <c r="AA2477">
        <v>0.21796463297412441</v>
      </c>
      <c r="AB2477">
        <v>0.76604862146957065</v>
      </c>
      <c r="AD2477">
        <v>8.0981000000000011E-2</v>
      </c>
      <c r="AE2477">
        <v>5.4999999999999997E-3</v>
      </c>
      <c r="AF2477">
        <v>1.207210252061665</v>
      </c>
      <c r="AG2477">
        <v>1.370012614637615</v>
      </c>
      <c r="AH2477">
        <v>6.5066565024289158</v>
      </c>
    </row>
    <row r="2478" spans="1:34">
      <c r="A2478" t="s">
        <v>1194</v>
      </c>
      <c r="B2478" t="s">
        <v>1226</v>
      </c>
      <c r="C2478" t="s">
        <v>3019</v>
      </c>
      <c r="D2478" t="s">
        <v>3043</v>
      </c>
      <c r="E2478" t="s">
        <v>1179</v>
      </c>
      <c r="F2478" t="s">
        <v>1125</v>
      </c>
      <c r="G2478" t="s">
        <v>38</v>
      </c>
      <c r="I2478">
        <v>1.0769629647954631</v>
      </c>
      <c r="J2478">
        <v>3</v>
      </c>
      <c r="K2478">
        <v>0.43999999999999989</v>
      </c>
      <c r="M2478">
        <v>4.5169629647954634</v>
      </c>
      <c r="N2478" t="str">
        <f t="shared" si="114"/>
        <v>05Qd-614,51696296479546</v>
      </c>
      <c r="O2478" t="s">
        <v>3021</v>
      </c>
      <c r="P2478">
        <v>75.702851731597576</v>
      </c>
      <c r="Q2478">
        <v>75.000000000000014</v>
      </c>
      <c r="R2478">
        <v>876.18252054794516</v>
      </c>
      <c r="T2478">
        <f t="shared" si="115"/>
        <v>1026.8853722795427</v>
      </c>
      <c r="U2478">
        <v>5204622.6059726197</v>
      </c>
      <c r="V2478">
        <v>8255653.5681198984</v>
      </c>
      <c r="W2478">
        <v>36514070.530812711</v>
      </c>
      <c r="Y2478">
        <f t="shared" si="116"/>
        <v>49974346.704905227</v>
      </c>
      <c r="Z2478">
        <v>0.27464821987046151</v>
      </c>
      <c r="AA2478">
        <v>0.21796463297412441</v>
      </c>
      <c r="AB2478">
        <v>0.76604862146957065</v>
      </c>
      <c r="AD2478">
        <v>8.0981000000000011E-2</v>
      </c>
      <c r="AE2478">
        <v>5.4999999999999997E-3</v>
      </c>
      <c r="AF2478">
        <v>1.4189412454854859</v>
      </c>
      <c r="AG2478">
        <v>1.6102972969495819</v>
      </c>
      <c r="AH2478">
        <v>7.6326825072305304</v>
      </c>
    </row>
    <row r="2479" spans="1:34">
      <c r="A2479" t="s">
        <v>1194</v>
      </c>
      <c r="B2479" t="s">
        <v>1226</v>
      </c>
      <c r="C2479" t="s">
        <v>3022</v>
      </c>
      <c r="D2479" t="s">
        <v>3044</v>
      </c>
      <c r="E2479" t="s">
        <v>46</v>
      </c>
      <c r="F2479" t="s">
        <v>1125</v>
      </c>
      <c r="G2479" t="s">
        <v>38</v>
      </c>
      <c r="I2479">
        <v>0.46270401982343601</v>
      </c>
      <c r="J2479">
        <v>3</v>
      </c>
      <c r="K2479">
        <v>0.42038328389275598</v>
      </c>
      <c r="M2479">
        <v>3.8830873037161928</v>
      </c>
      <c r="N2479" t="str">
        <f t="shared" si="114"/>
        <v>05Qd-613,88308730371619</v>
      </c>
      <c r="O2479" t="s">
        <v>3024</v>
      </c>
      <c r="P2479">
        <v>74.958051211396636</v>
      </c>
      <c r="Q2479">
        <v>75.000000000000014</v>
      </c>
      <c r="R2479">
        <v>837.11928472131217</v>
      </c>
      <c r="T2479">
        <f t="shared" si="115"/>
        <v>987.07733593270882</v>
      </c>
      <c r="U2479">
        <v>6858198.9818229685</v>
      </c>
      <c r="V2479">
        <v>8255653.5681198984</v>
      </c>
      <c r="W2479">
        <v>34886147.450078987</v>
      </c>
      <c r="Y2479">
        <f t="shared" si="116"/>
        <v>50000000.000021853</v>
      </c>
      <c r="Z2479">
        <v>0.42806585714168732</v>
      </c>
      <c r="AA2479">
        <v>0.21796463297412441</v>
      </c>
      <c r="AB2479">
        <v>0.73189553435203836</v>
      </c>
      <c r="AD2479">
        <v>8.0981000000000011E-2</v>
      </c>
      <c r="AE2479">
        <v>5.4999999999999997E-3</v>
      </c>
      <c r="AF2479">
        <v>1.21981800116739</v>
      </c>
      <c r="AG2479">
        <v>1.3843206237748229</v>
      </c>
      <c r="AH2479">
        <v>6.5737069286584067</v>
      </c>
    </row>
    <row r="2480" spans="1:34">
      <c r="A2480" t="s">
        <v>1232</v>
      </c>
      <c r="B2480" t="s">
        <v>1233</v>
      </c>
      <c r="C2480" t="s">
        <v>3045</v>
      </c>
      <c r="D2480" t="s">
        <v>3046</v>
      </c>
      <c r="E2480" t="s">
        <v>671</v>
      </c>
      <c r="F2480" t="s">
        <v>1125</v>
      </c>
      <c r="G2480" t="s">
        <v>38</v>
      </c>
      <c r="I2480">
        <v>1.6403978120969891</v>
      </c>
      <c r="J2480">
        <v>3</v>
      </c>
      <c r="K2480">
        <v>0.40337458647222241</v>
      </c>
      <c r="M2480">
        <v>5.043772398569212</v>
      </c>
      <c r="N2480" t="str">
        <f t="shared" si="114"/>
        <v>05Vd-615,04377239856921</v>
      </c>
      <c r="O2480" t="s">
        <v>3012</v>
      </c>
      <c r="P2480">
        <v>103.170603914099</v>
      </c>
      <c r="Q2480">
        <v>75.000000000000014</v>
      </c>
      <c r="R2480">
        <v>803.24945886412922</v>
      </c>
      <c r="T2480">
        <f t="shared" si="115"/>
        <v>981.42006277822827</v>
      </c>
      <c r="U2480">
        <v>8284882.4502680115</v>
      </c>
      <c r="V2480">
        <v>8249995.6324633202</v>
      </c>
      <c r="W2480">
        <v>33465121.91725627</v>
      </c>
      <c r="Y2480">
        <f t="shared" si="116"/>
        <v>49999999.999987602</v>
      </c>
      <c r="Z2480">
        <v>0.35573824589201408</v>
      </c>
      <c r="AA2480">
        <v>0.21796463297412441</v>
      </c>
      <c r="AB2480">
        <v>0.70228305887023657</v>
      </c>
      <c r="AD2480">
        <v>8.0981000000000011E-2</v>
      </c>
      <c r="AE2480">
        <v>5.4999999999999997E-3</v>
      </c>
      <c r="AF2480">
        <v>1.5844311199693859</v>
      </c>
      <c r="AG2480">
        <v>1.7981048600899241</v>
      </c>
      <c r="AH2480">
        <v>8.512789378628522</v>
      </c>
    </row>
    <row r="2481" spans="1:34">
      <c r="A2481" t="s">
        <v>1232</v>
      </c>
      <c r="B2481" t="s">
        <v>1233</v>
      </c>
      <c r="C2481" t="s">
        <v>3047</v>
      </c>
      <c r="D2481" t="s">
        <v>3048</v>
      </c>
      <c r="E2481" t="s">
        <v>43</v>
      </c>
      <c r="F2481" t="s">
        <v>1125</v>
      </c>
      <c r="G2481" t="s">
        <v>38</v>
      </c>
      <c r="I2481">
        <v>4.3502752004615628</v>
      </c>
      <c r="J2481">
        <v>3</v>
      </c>
      <c r="K2481">
        <v>0.1046048605174693</v>
      </c>
      <c r="M2481">
        <v>7.4548800609790327</v>
      </c>
      <c r="N2481" t="str">
        <f t="shared" si="114"/>
        <v>05Vd-617,45488006097903</v>
      </c>
      <c r="O2481" t="s">
        <v>3015</v>
      </c>
      <c r="P2481">
        <v>250.33856380837901</v>
      </c>
      <c r="Q2481">
        <v>75.000000000000014</v>
      </c>
      <c r="R2481">
        <v>208.30215988582381</v>
      </c>
      <c r="T2481">
        <f t="shared" si="115"/>
        <v>533.64072369420285</v>
      </c>
      <c r="U2481">
        <v>33071682.708826739</v>
      </c>
      <c r="V2481">
        <v>8249995.6324633202</v>
      </c>
      <c r="W2481">
        <v>8678321.6587090548</v>
      </c>
      <c r="Y2481">
        <f t="shared" si="116"/>
        <v>49999999.999999113</v>
      </c>
      <c r="Z2481">
        <v>1.1033910199785819</v>
      </c>
      <c r="AA2481">
        <v>0.21796463297412441</v>
      </c>
      <c r="AB2481">
        <v>0.18211911181460011</v>
      </c>
      <c r="AD2481">
        <v>8.0981000000000011E-2</v>
      </c>
      <c r="AE2481">
        <v>5.4999999999999997E-3</v>
      </c>
      <c r="AF2481">
        <v>2.3418471395745648</v>
      </c>
      <c r="AG2481">
        <v>2.6576647417390249</v>
      </c>
      <c r="AH2481">
        <v>12.540872942292619</v>
      </c>
    </row>
    <row r="2482" spans="1:34">
      <c r="A2482" t="s">
        <v>1232</v>
      </c>
      <c r="B2482" t="s">
        <v>1233</v>
      </c>
      <c r="C2482" t="s">
        <v>3049</v>
      </c>
      <c r="D2482" t="s">
        <v>3050</v>
      </c>
      <c r="E2482" t="s">
        <v>49</v>
      </c>
      <c r="F2482" t="s">
        <v>1125</v>
      </c>
      <c r="G2482" t="s">
        <v>38</v>
      </c>
      <c r="I2482">
        <v>0.40057057948669939</v>
      </c>
      <c r="J2482">
        <v>3</v>
      </c>
      <c r="K2482">
        <v>0.44</v>
      </c>
      <c r="M2482">
        <v>3.8405705794867</v>
      </c>
      <c r="N2482" t="str">
        <f t="shared" si="114"/>
        <v>05Vd-613,8405705794867</v>
      </c>
      <c r="O2482" t="s">
        <v>3018</v>
      </c>
      <c r="P2482">
        <v>51.096418964251107</v>
      </c>
      <c r="Q2482">
        <v>75.000000000000014</v>
      </c>
      <c r="R2482">
        <v>876.18252054794527</v>
      </c>
      <c r="T2482">
        <f t="shared" si="115"/>
        <v>1002.2789395121964</v>
      </c>
      <c r="U2482">
        <v>5179630.0921150697</v>
      </c>
      <c r="V2482">
        <v>8249995.6324633202</v>
      </c>
      <c r="W2482">
        <v>36503672.11372833</v>
      </c>
      <c r="Y2482">
        <f t="shared" si="116"/>
        <v>49933297.838306718</v>
      </c>
      <c r="Z2482">
        <v>0.39216827002992849</v>
      </c>
      <c r="AA2482">
        <v>0.21796463297412441</v>
      </c>
      <c r="AB2482">
        <v>0.76604862146957065</v>
      </c>
      <c r="AD2482">
        <v>8.0981000000000011E-2</v>
      </c>
      <c r="AE2482">
        <v>5.4999999999999997E-3</v>
      </c>
      <c r="AF2482">
        <v>1.2064619621424191</v>
      </c>
      <c r="AG2482">
        <v>1.3691634115870079</v>
      </c>
      <c r="AH2482">
        <v>6.5026769532161266</v>
      </c>
    </row>
    <row r="2483" spans="1:34">
      <c r="A2483" t="s">
        <v>1232</v>
      </c>
      <c r="B2483" t="s">
        <v>1233</v>
      </c>
      <c r="C2483" t="s">
        <v>3051</v>
      </c>
      <c r="D2483" t="s">
        <v>3052</v>
      </c>
      <c r="E2483" t="s">
        <v>1179</v>
      </c>
      <c r="F2483" t="s">
        <v>1125</v>
      </c>
      <c r="G2483" t="s">
        <v>38</v>
      </c>
      <c r="I2483">
        <v>1.057575327796265</v>
      </c>
      <c r="J2483">
        <v>3</v>
      </c>
      <c r="K2483">
        <v>0.43999999999999989</v>
      </c>
      <c r="M2483">
        <v>4.4975753277962642</v>
      </c>
      <c r="N2483" t="str">
        <f t="shared" si="114"/>
        <v>05Vd-614,49757532779626</v>
      </c>
      <c r="O2483" t="s">
        <v>3021</v>
      </c>
      <c r="P2483">
        <v>74.340038471389434</v>
      </c>
      <c r="Q2483">
        <v>75.000000000000014</v>
      </c>
      <c r="R2483">
        <v>876.18252054794516</v>
      </c>
      <c r="T2483">
        <f t="shared" si="115"/>
        <v>1025.5225590193345</v>
      </c>
      <c r="U2483">
        <v>5043332.3466618638</v>
      </c>
      <c r="V2483">
        <v>8249995.6324633202</v>
      </c>
      <c r="W2483">
        <v>36503672.113728322</v>
      </c>
      <c r="Y2483">
        <f t="shared" si="116"/>
        <v>49797000.092853501</v>
      </c>
      <c r="Z2483">
        <v>0.26970396443793071</v>
      </c>
      <c r="AA2483">
        <v>0.21796463297412441</v>
      </c>
      <c r="AB2483">
        <v>0.76604862146957065</v>
      </c>
      <c r="AD2483">
        <v>8.0981000000000011E-2</v>
      </c>
      <c r="AE2483">
        <v>5.4999999999999997E-3</v>
      </c>
      <c r="AF2483">
        <v>1.4128508883129629</v>
      </c>
      <c r="AG2483">
        <v>1.6033856043593679</v>
      </c>
      <c r="AH2483">
        <v>7.6002928204685949</v>
      </c>
    </row>
    <row r="2484" spans="1:34">
      <c r="A2484" t="s">
        <v>1194</v>
      </c>
      <c r="B2484" t="s">
        <v>1242</v>
      </c>
      <c r="C2484" t="s">
        <v>3010</v>
      </c>
      <c r="D2484" t="s">
        <v>3053</v>
      </c>
      <c r="E2484" t="s">
        <v>671</v>
      </c>
      <c r="F2484" t="s">
        <v>1125</v>
      </c>
      <c r="G2484" t="s">
        <v>38</v>
      </c>
      <c r="I2484">
        <v>1.617488772854778</v>
      </c>
      <c r="J2484">
        <v>3</v>
      </c>
      <c r="K2484">
        <v>0.40519354048359962</v>
      </c>
      <c r="M2484">
        <v>5.0226823133383789</v>
      </c>
      <c r="N2484" t="str">
        <f t="shared" si="114"/>
        <v>05Qd-615,02268231333838</v>
      </c>
      <c r="O2484" t="s">
        <v>3012</v>
      </c>
      <c r="P2484">
        <v>101.729770845266</v>
      </c>
      <c r="Q2484">
        <v>75.000000000000014</v>
      </c>
      <c r="R2484">
        <v>806.87158547878676</v>
      </c>
      <c r="T2484">
        <f t="shared" si="115"/>
        <v>983.60135632405274</v>
      </c>
      <c r="U2484">
        <v>8128246.8349995678</v>
      </c>
      <c r="V2484">
        <v>8263030.0648266524</v>
      </c>
      <c r="W2484">
        <v>33608723.100199603</v>
      </c>
      <c r="Y2484">
        <f t="shared" si="116"/>
        <v>50000000.000025824</v>
      </c>
      <c r="Z2484">
        <v>0.35077016962722229</v>
      </c>
      <c r="AA2484">
        <v>0.21796463297412441</v>
      </c>
      <c r="AB2484">
        <v>0.70544989344508213</v>
      </c>
      <c r="AD2484">
        <v>8.0981000000000011E-2</v>
      </c>
      <c r="AE2484">
        <v>5.4999999999999997E-3</v>
      </c>
      <c r="AF2484">
        <v>1.5778059623052501</v>
      </c>
      <c r="AG2484">
        <v>0.79609514666413306</v>
      </c>
      <c r="AH2484">
        <v>7.4830644223077618</v>
      </c>
    </row>
    <row r="2485" spans="1:34">
      <c r="A2485" t="s">
        <v>1194</v>
      </c>
      <c r="B2485" t="s">
        <v>1242</v>
      </c>
      <c r="C2485" t="s">
        <v>3013</v>
      </c>
      <c r="D2485" t="s">
        <v>3054</v>
      </c>
      <c r="E2485" t="s">
        <v>43</v>
      </c>
      <c r="F2485" t="s">
        <v>1125</v>
      </c>
      <c r="G2485" t="s">
        <v>38</v>
      </c>
      <c r="I2485">
        <v>4.7004827708866657</v>
      </c>
      <c r="J2485">
        <v>3</v>
      </c>
      <c r="K2485">
        <v>7.0190156339756782E-2</v>
      </c>
      <c r="M2485">
        <v>7.7706729272264221</v>
      </c>
      <c r="N2485" t="str">
        <f t="shared" si="114"/>
        <v>05Qd-617,77067292722642</v>
      </c>
      <c r="O2485" t="s">
        <v>3015</v>
      </c>
      <c r="P2485">
        <v>270.49141763375093</v>
      </c>
      <c r="Q2485">
        <v>75.000000000000014</v>
      </c>
      <c r="R2485">
        <v>139.77133658959639</v>
      </c>
      <c r="T2485">
        <f t="shared" si="115"/>
        <v>485.26275422334732</v>
      </c>
      <c r="U2485">
        <v>35915056.964994833</v>
      </c>
      <c r="V2485">
        <v>8263030.0648266524</v>
      </c>
      <c r="W2485">
        <v>5821912.9701996986</v>
      </c>
      <c r="Y2485">
        <f t="shared" si="116"/>
        <v>50000000.000021182</v>
      </c>
      <c r="Z2485">
        <v>1.1922166391703459</v>
      </c>
      <c r="AA2485">
        <v>0.21796463297412441</v>
      </c>
      <c r="AB2485">
        <v>0.1222024375109189</v>
      </c>
      <c r="AD2485">
        <v>8.0981000000000011E-2</v>
      </c>
      <c r="AE2485">
        <v>5.4999999999999997E-3</v>
      </c>
      <c r="AF2485">
        <v>2.4410490870868342</v>
      </c>
      <c r="AG2485">
        <v>1.2316516589653881</v>
      </c>
      <c r="AH2485">
        <v>11.52985467327864</v>
      </c>
    </row>
    <row r="2486" spans="1:34">
      <c r="A2486" t="s">
        <v>1194</v>
      </c>
      <c r="B2486" t="s">
        <v>1242</v>
      </c>
      <c r="C2486" t="s">
        <v>3016</v>
      </c>
      <c r="D2486" t="s">
        <v>3055</v>
      </c>
      <c r="E2486" t="s">
        <v>49</v>
      </c>
      <c r="F2486" t="s">
        <v>1125</v>
      </c>
      <c r="G2486" t="s">
        <v>38</v>
      </c>
      <c r="I2486">
        <v>0.40131907345908208</v>
      </c>
      <c r="J2486">
        <v>3</v>
      </c>
      <c r="K2486">
        <v>0.44</v>
      </c>
      <c r="M2486">
        <v>3.8413190734590819</v>
      </c>
      <c r="N2486" t="str">
        <f t="shared" si="114"/>
        <v>05Qd-613,84131907345908</v>
      </c>
      <c r="O2486" t="s">
        <v>3018</v>
      </c>
      <c r="P2486">
        <v>51.191896174919187</v>
      </c>
      <c r="Q2486">
        <v>75.000000000000014</v>
      </c>
      <c r="R2486">
        <v>876.18252054794527</v>
      </c>
      <c r="T2486">
        <f t="shared" si="115"/>
        <v>1002.3744167228645</v>
      </c>
      <c r="U2486">
        <v>5193920.0895461095</v>
      </c>
      <c r="V2486">
        <v>8263030.0648266524</v>
      </c>
      <c r="W2486">
        <v>36495740.150345191</v>
      </c>
      <c r="Y2486">
        <f t="shared" si="116"/>
        <v>49952690.304717958</v>
      </c>
      <c r="Z2486">
        <v>0.3929010637030268</v>
      </c>
      <c r="AA2486">
        <v>0.21796463297412441</v>
      </c>
      <c r="AB2486">
        <v>0.76604862146957065</v>
      </c>
      <c r="AD2486">
        <v>8.0981000000000011E-2</v>
      </c>
      <c r="AE2486">
        <v>5.4999999999999997E-3</v>
      </c>
      <c r="AF2486">
        <v>1.2066970911389789</v>
      </c>
      <c r="AG2486">
        <v>0.60884907314326453</v>
      </c>
      <c r="AH2486">
        <v>5.743346237741326</v>
      </c>
    </row>
    <row r="2487" spans="1:34">
      <c r="A2487" t="s">
        <v>1194</v>
      </c>
      <c r="B2487" t="s">
        <v>1242</v>
      </c>
      <c r="C2487" t="s">
        <v>3019</v>
      </c>
      <c r="D2487" t="s">
        <v>3056</v>
      </c>
      <c r="E2487" t="s">
        <v>1179</v>
      </c>
      <c r="F2487" t="s">
        <v>1125</v>
      </c>
      <c r="G2487" t="s">
        <v>38</v>
      </c>
      <c r="I2487">
        <v>1.045975675070836</v>
      </c>
      <c r="J2487">
        <v>3</v>
      </c>
      <c r="K2487">
        <v>0.43999999999999989</v>
      </c>
      <c r="M2487">
        <v>4.4859756750708364</v>
      </c>
      <c r="N2487" t="str">
        <f t="shared" si="114"/>
        <v>05Qd-614,48597567507084</v>
      </c>
      <c r="O2487" t="s">
        <v>3021</v>
      </c>
      <c r="P2487">
        <v>73.524665223547117</v>
      </c>
      <c r="Q2487">
        <v>75.000000000000014</v>
      </c>
      <c r="R2487">
        <v>876.18252054794516</v>
      </c>
      <c r="T2487">
        <f t="shared" si="115"/>
        <v>1024.7071857714923</v>
      </c>
      <c r="U2487">
        <v>4937019.3309783228</v>
      </c>
      <c r="V2487">
        <v>8263030.0648266524</v>
      </c>
      <c r="W2487">
        <v>36495740.150345176</v>
      </c>
      <c r="Y2487">
        <f t="shared" si="116"/>
        <v>49695789.546150148</v>
      </c>
      <c r="Z2487">
        <v>0.26674580888728022</v>
      </c>
      <c r="AA2487">
        <v>0.21796463297412441</v>
      </c>
      <c r="AB2487">
        <v>0.76604862146957065</v>
      </c>
      <c r="AD2487">
        <v>8.0981000000000011E-2</v>
      </c>
      <c r="AE2487">
        <v>5.4999999999999997E-3</v>
      </c>
      <c r="AF2487">
        <v>1.4092070183468599</v>
      </c>
      <c r="AG2487">
        <v>0.71102714449872761</v>
      </c>
      <c r="AH2487">
        <v>6.6926908379164232</v>
      </c>
    </row>
    <row r="2488" spans="1:34">
      <c r="A2488" t="s">
        <v>1194</v>
      </c>
      <c r="B2488" t="s">
        <v>1242</v>
      </c>
      <c r="C2488" t="s">
        <v>3022</v>
      </c>
      <c r="D2488" t="s">
        <v>3057</v>
      </c>
      <c r="E2488" t="s">
        <v>46</v>
      </c>
      <c r="F2488" t="s">
        <v>1125</v>
      </c>
      <c r="G2488" t="s">
        <v>38</v>
      </c>
      <c r="I2488">
        <v>0.45106736010510828</v>
      </c>
      <c r="J2488">
        <v>3</v>
      </c>
      <c r="K2488">
        <v>0.42258492982751411</v>
      </c>
      <c r="M2488">
        <v>3.8736522899326231</v>
      </c>
      <c r="N2488" t="str">
        <f t="shared" si="114"/>
        <v>05Qd-613,87365228993262</v>
      </c>
      <c r="O2488" t="s">
        <v>3024</v>
      </c>
      <c r="P2488">
        <v>73.072912337027546</v>
      </c>
      <c r="Q2488">
        <v>75.000000000000014</v>
      </c>
      <c r="R2488">
        <v>841.50347491329057</v>
      </c>
      <c r="T2488">
        <f t="shared" si="115"/>
        <v>989.57638725031813</v>
      </c>
      <c r="U2488">
        <v>6685720.411477915</v>
      </c>
      <c r="V2488">
        <v>8263030.0648266524</v>
      </c>
      <c r="W2488">
        <v>35051249.523720033</v>
      </c>
      <c r="Y2488">
        <f t="shared" si="116"/>
        <v>50000000.000024602</v>
      </c>
      <c r="Z2488">
        <v>0.41730032128467681</v>
      </c>
      <c r="AA2488">
        <v>0.21796463297412441</v>
      </c>
      <c r="AB2488">
        <v>0.73572864306405106</v>
      </c>
      <c r="AD2488">
        <v>8.0981000000000011E-2</v>
      </c>
      <c r="AE2488">
        <v>5.4999999999999997E-3</v>
      </c>
      <c r="AF2488">
        <v>1.2168541224919229</v>
      </c>
      <c r="AG2488">
        <v>0.61397388795432073</v>
      </c>
      <c r="AH2488">
        <v>5.7909613003788669</v>
      </c>
    </row>
    <row r="2489" spans="1:34">
      <c r="A2489" t="s">
        <v>1194</v>
      </c>
      <c r="B2489" t="s">
        <v>1248</v>
      </c>
      <c r="C2489" t="s">
        <v>3010</v>
      </c>
      <c r="D2489" t="s">
        <v>3058</v>
      </c>
      <c r="E2489" t="s">
        <v>671</v>
      </c>
      <c r="F2489" t="s">
        <v>1125</v>
      </c>
      <c r="G2489" t="s">
        <v>38</v>
      </c>
      <c r="I2489">
        <v>1.813159356314292</v>
      </c>
      <c r="J2489">
        <v>3</v>
      </c>
      <c r="K2489">
        <v>0.38942374950410169</v>
      </c>
      <c r="M2489">
        <v>5.2025831058183947</v>
      </c>
      <c r="N2489" t="str">
        <f t="shared" si="114"/>
        <v>05Qd-615,20258310581839</v>
      </c>
      <c r="O2489" t="s">
        <v>3012</v>
      </c>
      <c r="P2489">
        <v>114.0362078051737</v>
      </c>
      <c r="Q2489">
        <v>75.000000000000014</v>
      </c>
      <c r="R2489">
        <v>775.46882364030796</v>
      </c>
      <c r="T2489">
        <f t="shared" si="115"/>
        <v>964.50503144548168</v>
      </c>
      <c r="U2489">
        <v>9371096.3437342215</v>
      </c>
      <c r="V2489">
        <v>8288491.5757124554</v>
      </c>
      <c r="W2489">
        <v>32340412.08054693</v>
      </c>
      <c r="Y2489">
        <f t="shared" si="116"/>
        <v>49999999.999993607</v>
      </c>
      <c r="Z2489">
        <v>0.39320348038833108</v>
      </c>
      <c r="AA2489">
        <v>0.21796463297412441</v>
      </c>
      <c r="AB2489">
        <v>0.67799437835256493</v>
      </c>
      <c r="AD2489">
        <v>8.0981000000000011E-2</v>
      </c>
      <c r="AE2489">
        <v>5.4999999999999997E-3</v>
      </c>
      <c r="AF2489">
        <v>1.634319300257087</v>
      </c>
      <c r="AG2489">
        <v>0.82460942227221556</v>
      </c>
      <c r="AH2489">
        <v>7.747992828347698</v>
      </c>
    </row>
    <row r="2490" spans="1:34">
      <c r="A2490" t="s">
        <v>1194</v>
      </c>
      <c r="B2490" t="s">
        <v>1248</v>
      </c>
      <c r="C2490" t="s">
        <v>3013</v>
      </c>
      <c r="D2490" t="s">
        <v>3059</v>
      </c>
      <c r="E2490" t="s">
        <v>43</v>
      </c>
      <c r="F2490" t="s">
        <v>1125</v>
      </c>
      <c r="G2490" t="s">
        <v>38</v>
      </c>
      <c r="I2490">
        <v>4.8678697443324719</v>
      </c>
      <c r="J2490">
        <v>4.141408173735277</v>
      </c>
      <c r="K2490">
        <v>1.0099999999999989E-2</v>
      </c>
      <c r="M2490">
        <v>9.0193779180677485</v>
      </c>
      <c r="N2490" t="str">
        <f t="shared" si="114"/>
        <v>05Qd-619,01937791806775</v>
      </c>
      <c r="O2490" t="s">
        <v>3015</v>
      </c>
      <c r="P2490">
        <v>280.12377710567768</v>
      </c>
      <c r="Q2490">
        <v>103.53520434338191</v>
      </c>
      <c r="R2490">
        <v>20.11237149439599</v>
      </c>
      <c r="T2490">
        <f t="shared" si="115"/>
        <v>403.77135294345555</v>
      </c>
      <c r="U2490">
        <v>37719217.989319481</v>
      </c>
      <c r="V2490">
        <v>11442008.91986385</v>
      </c>
      <c r="W2490">
        <v>838773.09082835761</v>
      </c>
      <c r="Y2490">
        <f t="shared" si="116"/>
        <v>50000000.00001169</v>
      </c>
      <c r="Z2490">
        <v>1.2346721793030491</v>
      </c>
      <c r="AA2490">
        <v>0.30089350419474947</v>
      </c>
      <c r="AB2490">
        <v>1.7584297901915121E-2</v>
      </c>
      <c r="AD2490">
        <v>8.0981000000000011E-2</v>
      </c>
      <c r="AE2490">
        <v>5.4999999999999997E-3</v>
      </c>
      <c r="AF2490">
        <v>2.8333124349951042</v>
      </c>
      <c r="AG2490">
        <v>1.4295714000137381</v>
      </c>
      <c r="AH2490">
        <v>13.368742753076591</v>
      </c>
    </row>
    <row r="2491" spans="1:34">
      <c r="A2491" t="s">
        <v>1194</v>
      </c>
      <c r="B2491" t="s">
        <v>1248</v>
      </c>
      <c r="C2491" t="s">
        <v>3016</v>
      </c>
      <c r="D2491" t="s">
        <v>3060</v>
      </c>
      <c r="E2491" t="s">
        <v>49</v>
      </c>
      <c r="F2491" t="s">
        <v>1125</v>
      </c>
      <c r="G2491" t="s">
        <v>38</v>
      </c>
      <c r="I2491">
        <v>0.42453201540114488</v>
      </c>
      <c r="J2491">
        <v>3</v>
      </c>
      <c r="K2491">
        <v>0.43540977494164329</v>
      </c>
      <c r="M2491">
        <v>3.8599417903427891</v>
      </c>
      <c r="N2491" t="str">
        <f t="shared" si="114"/>
        <v>05Qd-613,85994179034279</v>
      </c>
      <c r="O2491" t="s">
        <v>3018</v>
      </c>
      <c r="P2491">
        <v>54.152917946374231</v>
      </c>
      <c r="Q2491">
        <v>75.000000000000014</v>
      </c>
      <c r="R2491">
        <v>867.0418956354149</v>
      </c>
      <c r="T2491">
        <f t="shared" si="115"/>
        <v>996.19481358178916</v>
      </c>
      <c r="U2491">
        <v>5552102.2158955624</v>
      </c>
      <c r="V2491">
        <v>8288491.5757124554</v>
      </c>
      <c r="W2491">
        <v>36159406.20838438</v>
      </c>
      <c r="Y2491">
        <f t="shared" si="116"/>
        <v>49999999.9999924</v>
      </c>
      <c r="Z2491">
        <v>0.41562709439501933</v>
      </c>
      <c r="AA2491">
        <v>0.21796463297412441</v>
      </c>
      <c r="AB2491">
        <v>0.75805694970095883</v>
      </c>
      <c r="AD2491">
        <v>8.0981000000000011E-2</v>
      </c>
      <c r="AE2491">
        <v>5.4999999999999997E-3</v>
      </c>
      <c r="AF2491">
        <v>1.2125471592699859</v>
      </c>
      <c r="AG2491">
        <v>0.61180077376933195</v>
      </c>
      <c r="AH2491">
        <v>5.7707707233821068</v>
      </c>
    </row>
    <row r="2492" spans="1:34">
      <c r="A2492" t="s">
        <v>1194</v>
      </c>
      <c r="B2492" t="s">
        <v>1248</v>
      </c>
      <c r="C2492" t="s">
        <v>3019</v>
      </c>
      <c r="D2492" t="s">
        <v>3061</v>
      </c>
      <c r="E2492" t="s">
        <v>1179</v>
      </c>
      <c r="F2492" t="s">
        <v>1125</v>
      </c>
      <c r="G2492" t="s">
        <v>38</v>
      </c>
      <c r="I2492">
        <v>1.1850319669300211</v>
      </c>
      <c r="J2492">
        <v>3</v>
      </c>
      <c r="K2492">
        <v>0.43097736688018351</v>
      </c>
      <c r="M2492">
        <v>4.6160093338102044</v>
      </c>
      <c r="N2492" t="str">
        <f t="shared" si="114"/>
        <v>05Qd-614,6160093338102</v>
      </c>
      <c r="O2492" t="s">
        <v>3021</v>
      </c>
      <c r="P2492">
        <v>83.299335466697912</v>
      </c>
      <c r="Q2492">
        <v>75.000000000000014</v>
      </c>
      <c r="R2492">
        <v>858.21553548226291</v>
      </c>
      <c r="T2492">
        <f t="shared" si="115"/>
        <v>1016.5148709489608</v>
      </c>
      <c r="U2492">
        <v>5920199.701986365</v>
      </c>
      <c r="V2492">
        <v>8288491.5757124554</v>
      </c>
      <c r="W2492">
        <v>35791308.722292967</v>
      </c>
      <c r="Y2492">
        <f t="shared" si="116"/>
        <v>49999999.999991789</v>
      </c>
      <c r="Z2492">
        <v>0.30220808964283619</v>
      </c>
      <c r="AA2492">
        <v>0.21796463297412441</v>
      </c>
      <c r="AB2492">
        <v>0.75034004041624991</v>
      </c>
      <c r="AD2492">
        <v>8.0981000000000011E-2</v>
      </c>
      <c r="AE2492">
        <v>5.4999999999999997E-3</v>
      </c>
      <c r="AF2492">
        <v>1.4500552881079181</v>
      </c>
      <c r="AG2492">
        <v>0.73163747940891743</v>
      </c>
      <c r="AH2492">
        <v>6.8841831013270394</v>
      </c>
    </row>
    <row r="2493" spans="1:34">
      <c r="A2493" t="s">
        <v>1194</v>
      </c>
      <c r="B2493" t="s">
        <v>1248</v>
      </c>
      <c r="C2493" t="s">
        <v>3022</v>
      </c>
      <c r="D2493" t="s">
        <v>3062</v>
      </c>
      <c r="E2493" t="s">
        <v>46</v>
      </c>
      <c r="F2493" t="s">
        <v>1125</v>
      </c>
      <c r="G2493" t="s">
        <v>38</v>
      </c>
      <c r="I2493">
        <v>0.50687931945468256</v>
      </c>
      <c r="J2493">
        <v>3</v>
      </c>
      <c r="K2493">
        <v>0.41179824389365571</v>
      </c>
      <c r="M2493">
        <v>3.9186775633483379</v>
      </c>
      <c r="N2493" t="str">
        <f t="shared" si="114"/>
        <v>05Qd-613,91867756334834</v>
      </c>
      <c r="O2493" t="s">
        <v>3024</v>
      </c>
      <c r="P2493">
        <v>82.114449751658569</v>
      </c>
      <c r="Q2493">
        <v>75.000000000000014</v>
      </c>
      <c r="R2493">
        <v>820.02368929991064</v>
      </c>
      <c r="T2493">
        <f t="shared" si="115"/>
        <v>977.13813905156917</v>
      </c>
      <c r="U2493">
        <v>7512965.2729573054</v>
      </c>
      <c r="V2493">
        <v>8288491.5757124554</v>
      </c>
      <c r="W2493">
        <v>34198543.151323952</v>
      </c>
      <c r="Y2493">
        <f t="shared" si="116"/>
        <v>49999999.999993712</v>
      </c>
      <c r="Z2493">
        <v>0.46893418049957891</v>
      </c>
      <c r="AA2493">
        <v>0.21796463297412441</v>
      </c>
      <c r="AB2493">
        <v>0.71694881149619316</v>
      </c>
      <c r="AD2493">
        <v>8.0981000000000011E-2</v>
      </c>
      <c r="AE2493">
        <v>5.4999999999999997E-3</v>
      </c>
      <c r="AF2493">
        <v>1.230998187439269</v>
      </c>
      <c r="AG2493">
        <v>0.62111039379071165</v>
      </c>
      <c r="AH2493">
        <v>5.8572671445783184</v>
      </c>
    </row>
    <row r="2494" spans="1:34">
      <c r="A2494" t="s">
        <v>1194</v>
      </c>
      <c r="B2494" t="s">
        <v>1254</v>
      </c>
      <c r="C2494" t="s">
        <v>3010</v>
      </c>
      <c r="D2494" t="s">
        <v>3063</v>
      </c>
      <c r="E2494" t="s">
        <v>671</v>
      </c>
      <c r="F2494" t="s">
        <v>1125</v>
      </c>
      <c r="G2494" t="s">
        <v>38</v>
      </c>
      <c r="I2494">
        <v>1.758060092059599</v>
      </c>
      <c r="J2494">
        <v>3</v>
      </c>
      <c r="K2494">
        <v>0.39385932559070191</v>
      </c>
      <c r="M2494">
        <v>5.1519194176503014</v>
      </c>
      <c r="N2494" t="str">
        <f t="shared" si="114"/>
        <v>05Qd-615,1519194176503</v>
      </c>
      <c r="O2494" t="s">
        <v>3012</v>
      </c>
      <c r="P2494">
        <v>110.57081402906751</v>
      </c>
      <c r="Q2494">
        <v>75.000000000000014</v>
      </c>
      <c r="R2494">
        <v>784.30149235767044</v>
      </c>
      <c r="T2494">
        <f t="shared" si="115"/>
        <v>969.87230638673793</v>
      </c>
      <c r="U2494">
        <v>9016751.2962645963</v>
      </c>
      <c r="V2494">
        <v>8285578.895504999</v>
      </c>
      <c r="W2494">
        <v>32697669.80822527</v>
      </c>
      <c r="Y2494">
        <f t="shared" si="116"/>
        <v>49999999.999994867</v>
      </c>
      <c r="Z2494">
        <v>0.3812546009937357</v>
      </c>
      <c r="AA2494">
        <v>0.21796463297412441</v>
      </c>
      <c r="AB2494">
        <v>0.68571680323111805</v>
      </c>
      <c r="AD2494">
        <v>8.0981000000000011E-2</v>
      </c>
      <c r="AE2494">
        <v>5.4999999999999997E-3</v>
      </c>
      <c r="AF2494">
        <v>1.618404005544597</v>
      </c>
      <c r="AG2494">
        <v>0.81657922769757274</v>
      </c>
      <c r="AH2494">
        <v>7.6733836508924718</v>
      </c>
    </row>
    <row r="2495" spans="1:34">
      <c r="A2495" t="s">
        <v>1194</v>
      </c>
      <c r="B2495" t="s">
        <v>1254</v>
      </c>
      <c r="C2495" t="s">
        <v>3013</v>
      </c>
      <c r="D2495" t="s">
        <v>3064</v>
      </c>
      <c r="E2495" t="s">
        <v>43</v>
      </c>
      <c r="F2495" t="s">
        <v>1125</v>
      </c>
      <c r="G2495" t="s">
        <v>38</v>
      </c>
      <c r="I2495">
        <v>5.3077168860938393</v>
      </c>
      <c r="J2495">
        <v>3</v>
      </c>
      <c r="K2495">
        <v>1.051774081574848E-2</v>
      </c>
      <c r="M2495">
        <v>8.3182346269095877</v>
      </c>
      <c r="N2495" t="str">
        <f t="shared" si="114"/>
        <v>05Qd-618,31823462690959</v>
      </c>
      <c r="O2495" t="s">
        <v>3015</v>
      </c>
      <c r="P2495">
        <v>305.43498080885462</v>
      </c>
      <c r="Q2495">
        <v>75.000000000000014</v>
      </c>
      <c r="R2495">
        <v>20.944228769119331</v>
      </c>
      <c r="T2495">
        <f t="shared" si="115"/>
        <v>401.37920957797394</v>
      </c>
      <c r="U2495">
        <v>40841252.452706337</v>
      </c>
      <c r="V2495">
        <v>8285578.895504999</v>
      </c>
      <c r="W2495">
        <v>873168.65179224929</v>
      </c>
      <c r="Y2495">
        <f t="shared" si="116"/>
        <v>50000000.000003584</v>
      </c>
      <c r="Z2495">
        <v>1.3462337159918649</v>
      </c>
      <c r="AA2495">
        <v>0.21796463297412441</v>
      </c>
      <c r="AB2495">
        <v>1.8311592847450819E-2</v>
      </c>
      <c r="AD2495">
        <v>8.0981000000000011E-2</v>
      </c>
      <c r="AE2495">
        <v>5.4999999999999997E-3</v>
      </c>
      <c r="AF2495">
        <v>2.6130579979820689</v>
      </c>
      <c r="AG2495">
        <v>1.31844018836517</v>
      </c>
      <c r="AH2495">
        <v>12.33621381325683</v>
      </c>
    </row>
    <row r="2496" spans="1:34">
      <c r="A2496" t="s">
        <v>1194</v>
      </c>
      <c r="B2496" t="s">
        <v>1254</v>
      </c>
      <c r="C2496" t="s">
        <v>3016</v>
      </c>
      <c r="D2496" t="s">
        <v>3065</v>
      </c>
      <c r="E2496" t="s">
        <v>49</v>
      </c>
      <c r="F2496" t="s">
        <v>1125</v>
      </c>
      <c r="G2496" t="s">
        <v>38</v>
      </c>
      <c r="I2496">
        <v>0.41482403702708909</v>
      </c>
      <c r="J2496">
        <v>3</v>
      </c>
      <c r="K2496">
        <v>0.43746347790300749</v>
      </c>
      <c r="M2496">
        <v>3.8522875149300968</v>
      </c>
      <c r="N2496" t="str">
        <f t="shared" si="114"/>
        <v>05Qd-613,8522875149301</v>
      </c>
      <c r="O2496" t="s">
        <v>3018</v>
      </c>
      <c r="P2496">
        <v>52.914577050414557</v>
      </c>
      <c r="Q2496">
        <v>75.000000000000014</v>
      </c>
      <c r="R2496">
        <v>871.13148344710783</v>
      </c>
      <c r="T2496">
        <f t="shared" si="115"/>
        <v>999.04606049752238</v>
      </c>
      <c r="U2496">
        <v>5396793.4028287856</v>
      </c>
      <c r="V2496">
        <v>8285578.895504999</v>
      </c>
      <c r="W2496">
        <v>36317627.701660998</v>
      </c>
      <c r="Y2496">
        <f t="shared" si="116"/>
        <v>49999999.999994785</v>
      </c>
      <c r="Z2496">
        <v>0.40612274914500113</v>
      </c>
      <c r="AA2496">
        <v>0.21796463297412441</v>
      </c>
      <c r="AB2496">
        <v>0.76163248679746109</v>
      </c>
      <c r="AD2496">
        <v>8.0981000000000011E-2</v>
      </c>
      <c r="AE2496">
        <v>5.4999999999999997E-3</v>
      </c>
      <c r="AF2496">
        <v>1.2101426748471511</v>
      </c>
      <c r="AG2496">
        <v>0.61058757111642037</v>
      </c>
      <c r="AH2496">
        <v>5.7594987608936687</v>
      </c>
    </row>
    <row r="2497" spans="1:34">
      <c r="A2497" t="s">
        <v>1194</v>
      </c>
      <c r="B2497" t="s">
        <v>1254</v>
      </c>
      <c r="C2497" t="s">
        <v>3019</v>
      </c>
      <c r="D2497" t="s">
        <v>3066</v>
      </c>
      <c r="E2497" t="s">
        <v>1179</v>
      </c>
      <c r="F2497" t="s">
        <v>1125</v>
      </c>
      <c r="G2497" t="s">
        <v>38</v>
      </c>
      <c r="I2497">
        <v>1.1357624351184039</v>
      </c>
      <c r="J2497">
        <v>3</v>
      </c>
      <c r="K2497">
        <v>0.43516672527206851</v>
      </c>
      <c r="M2497">
        <v>4.5709291603904738</v>
      </c>
      <c r="N2497" t="str">
        <f t="shared" si="114"/>
        <v>05Qd-614,57092916039047</v>
      </c>
      <c r="O2497" t="s">
        <v>3021</v>
      </c>
      <c r="P2497">
        <v>79.836037114253259</v>
      </c>
      <c r="Q2497">
        <v>75.000000000000014</v>
      </c>
      <c r="R2497">
        <v>866.55790501699141</v>
      </c>
      <c r="T2497">
        <f t="shared" si="115"/>
        <v>1021.3939421312447</v>
      </c>
      <c r="U2497">
        <v>5587466.707432623</v>
      </c>
      <c r="V2497">
        <v>8285578.895504999</v>
      </c>
      <c r="W2497">
        <v>36126954.397061743</v>
      </c>
      <c r="Y2497">
        <f t="shared" si="116"/>
        <v>49999999.999999367</v>
      </c>
      <c r="Z2497">
        <v>0.28964332219191319</v>
      </c>
      <c r="AA2497">
        <v>0.21796463297412441</v>
      </c>
      <c r="AB2497">
        <v>0.75763379546385334</v>
      </c>
      <c r="AD2497">
        <v>8.0981000000000011E-2</v>
      </c>
      <c r="AE2497">
        <v>5.4999999999999997E-3</v>
      </c>
      <c r="AF2497">
        <v>1.4358939770860131</v>
      </c>
      <c r="AG2497">
        <v>0.72449227192189014</v>
      </c>
      <c r="AH2497">
        <v>6.8177964093983761</v>
      </c>
    </row>
    <row r="2498" spans="1:34">
      <c r="A2498" t="s">
        <v>1194</v>
      </c>
      <c r="B2498" t="s">
        <v>1254</v>
      </c>
      <c r="C2498" t="s">
        <v>3022</v>
      </c>
      <c r="D2498" t="s">
        <v>3067</v>
      </c>
      <c r="E2498" t="s">
        <v>46</v>
      </c>
      <c r="F2498" t="s">
        <v>1125</v>
      </c>
      <c r="G2498" t="s">
        <v>38</v>
      </c>
      <c r="I2498">
        <v>0.49194574239630862</v>
      </c>
      <c r="J2498">
        <v>3</v>
      </c>
      <c r="K2498">
        <v>0.41463937304065412</v>
      </c>
      <c r="M2498">
        <v>3.9065851154369629</v>
      </c>
      <c r="N2498" t="str">
        <f t="shared" ref="N2498:N2561" si="117">_xlfn.CONCAT(A2498,M2498)</f>
        <v>05Qd-613,90658511543696</v>
      </c>
      <c r="O2498" t="s">
        <v>3024</v>
      </c>
      <c r="P2498">
        <v>79.69521026820199</v>
      </c>
      <c r="Q2498">
        <v>75.000000000000014</v>
      </c>
      <c r="R2498">
        <v>825.68129770268195</v>
      </c>
      <c r="T2498">
        <f t="shared" ref="T2498:T2561" si="118">SUM(P2498:S2498)</f>
        <v>980.37650797088395</v>
      </c>
      <c r="U2498">
        <v>7291619.7937980862</v>
      </c>
      <c r="V2498">
        <v>8285578.895504999</v>
      </c>
      <c r="W2498">
        <v>34422801.310694471</v>
      </c>
      <c r="Y2498">
        <f t="shared" ref="Y2498:Y2561" si="119">SUM(U2498:X2498)</f>
        <v>49999999.999997556</v>
      </c>
      <c r="Z2498">
        <v>0.4551185355304177</v>
      </c>
      <c r="AA2498">
        <v>0.21796463297412441</v>
      </c>
      <c r="AB2498">
        <v>0.7218952730109095</v>
      </c>
      <c r="AD2498">
        <v>8.0981000000000011E-2</v>
      </c>
      <c r="AE2498">
        <v>5.4999999999999997E-3</v>
      </c>
      <c r="AF2498">
        <v>1.2271995127027111</v>
      </c>
      <c r="AG2498">
        <v>0.61919374079675871</v>
      </c>
      <c r="AH2498">
        <v>5.8394593689364331</v>
      </c>
    </row>
    <row r="2499" spans="1:34">
      <c r="A2499" t="s">
        <v>1194</v>
      </c>
      <c r="B2499" t="s">
        <v>1260</v>
      </c>
      <c r="C2499" t="s">
        <v>3010</v>
      </c>
      <c r="D2499" t="s">
        <v>3068</v>
      </c>
      <c r="E2499" t="s">
        <v>671</v>
      </c>
      <c r="F2499" t="s">
        <v>1125</v>
      </c>
      <c r="G2499" t="s">
        <v>38</v>
      </c>
      <c r="I2499">
        <v>1.8022179168001531</v>
      </c>
      <c r="J2499">
        <v>3</v>
      </c>
      <c r="K2499">
        <v>0.39030387417752349</v>
      </c>
      <c r="M2499">
        <v>5.1925217909776773</v>
      </c>
      <c r="N2499" t="str">
        <f t="shared" si="117"/>
        <v>05Qd-615,19252179097768</v>
      </c>
      <c r="O2499" t="s">
        <v>3012</v>
      </c>
      <c r="P2499">
        <v>113.3480607508197</v>
      </c>
      <c r="Q2499">
        <v>75.000000000000014</v>
      </c>
      <c r="R2499">
        <v>777.2214369465695</v>
      </c>
      <c r="T2499">
        <f t="shared" si="118"/>
        <v>965.56949769738924</v>
      </c>
      <c r="U2499">
        <v>9300295.0324934795</v>
      </c>
      <c r="V2499">
        <v>8288400.0000000009</v>
      </c>
      <c r="W2499">
        <v>32411304.96752616</v>
      </c>
      <c r="Y2499">
        <f t="shared" si="119"/>
        <v>50000000.00001964</v>
      </c>
      <c r="Z2499">
        <v>0.39083070930098263</v>
      </c>
      <c r="AA2499">
        <v>0.21796463297412441</v>
      </c>
      <c r="AB2499">
        <v>0.67952669265437415</v>
      </c>
      <c r="AD2499">
        <v>8.0981000000000011E-2</v>
      </c>
      <c r="AE2499">
        <v>5.4999999999999997E-3</v>
      </c>
      <c r="AF2499">
        <v>1.631158677794035</v>
      </c>
      <c r="AG2499">
        <v>0.82301470386996189</v>
      </c>
      <c r="AH2499">
        <v>7.7331761726416737</v>
      </c>
    </row>
    <row r="2500" spans="1:34">
      <c r="A2500" t="s">
        <v>1194</v>
      </c>
      <c r="B2500" t="s">
        <v>1260</v>
      </c>
      <c r="C2500" t="s">
        <v>3013</v>
      </c>
      <c r="D2500" t="s">
        <v>3069</v>
      </c>
      <c r="E2500" t="s">
        <v>43</v>
      </c>
      <c r="F2500" t="s">
        <v>1125</v>
      </c>
      <c r="G2500" t="s">
        <v>38</v>
      </c>
      <c r="I2500">
        <v>5.2989979557391962</v>
      </c>
      <c r="J2500">
        <v>3.0331460670810739</v>
      </c>
      <c r="K2500">
        <v>1.0100000000000111E-2</v>
      </c>
      <c r="M2500">
        <v>8.3422440228202692</v>
      </c>
      <c r="N2500" t="str">
        <f t="shared" si="117"/>
        <v>05Qd-618,34224402282027</v>
      </c>
      <c r="O2500" t="s">
        <v>3015</v>
      </c>
      <c r="P2500">
        <v>304.93324599844652</v>
      </c>
      <c r="Q2500">
        <v>75.828651677026855</v>
      </c>
      <c r="R2500">
        <v>20.112371494396239</v>
      </c>
      <c r="T2500">
        <f t="shared" si="118"/>
        <v>400.87426916986965</v>
      </c>
      <c r="U2500">
        <v>40781307.851043306</v>
      </c>
      <c r="V2500">
        <v>8379975.9541315911</v>
      </c>
      <c r="W2500">
        <v>838716.19481575047</v>
      </c>
      <c r="Y2500">
        <f t="shared" si="119"/>
        <v>49999999.999990642</v>
      </c>
      <c r="Z2500">
        <v>1.3440222721144499</v>
      </c>
      <c r="AA2500">
        <v>0.22037285642274501</v>
      </c>
      <c r="AB2500">
        <v>1.758429790191534E-2</v>
      </c>
      <c r="AD2500">
        <v>8.0981000000000011E-2</v>
      </c>
      <c r="AE2500">
        <v>5.4999999999999997E-3</v>
      </c>
      <c r="AF2500">
        <v>2.6206002165927549</v>
      </c>
      <c r="AG2500">
        <v>1.3222456776170131</v>
      </c>
      <c r="AH2500">
        <v>12.37157091703004</v>
      </c>
    </row>
    <row r="2501" spans="1:34">
      <c r="A2501" t="s">
        <v>1194</v>
      </c>
      <c r="B2501" t="s">
        <v>1260</v>
      </c>
      <c r="C2501" t="s">
        <v>3016</v>
      </c>
      <c r="D2501" t="s">
        <v>3070</v>
      </c>
      <c r="E2501" t="s">
        <v>49</v>
      </c>
      <c r="F2501" t="s">
        <v>1125</v>
      </c>
      <c r="G2501" t="s">
        <v>38</v>
      </c>
      <c r="I2501">
        <v>0.41864457858469412</v>
      </c>
      <c r="J2501">
        <v>3</v>
      </c>
      <c r="K2501">
        <v>0.43662709470659</v>
      </c>
      <c r="M2501">
        <v>3.8552716732912842</v>
      </c>
      <c r="N2501" t="str">
        <f t="shared" si="117"/>
        <v>05Qd-613,85527167329128</v>
      </c>
      <c r="O2501" t="s">
        <v>3018</v>
      </c>
      <c r="P2501">
        <v>53.401921858283053</v>
      </c>
      <c r="Q2501">
        <v>75.000000000000014</v>
      </c>
      <c r="R2501">
        <v>869.46597358987822</v>
      </c>
      <c r="T2501">
        <f t="shared" si="118"/>
        <v>997.86789544816133</v>
      </c>
      <c r="U2501">
        <v>5453558.8687654641</v>
      </c>
      <c r="V2501">
        <v>8288400.0000000009</v>
      </c>
      <c r="W2501">
        <v>36258041.131263703</v>
      </c>
      <c r="Y2501">
        <f t="shared" si="119"/>
        <v>50000000.000029169</v>
      </c>
      <c r="Z2501">
        <v>0.40986315158579778</v>
      </c>
      <c r="AA2501">
        <v>0.21796463297412441</v>
      </c>
      <c r="AB2501">
        <v>0.76017632726419759</v>
      </c>
      <c r="AD2501">
        <v>8.0981000000000011E-2</v>
      </c>
      <c r="AE2501">
        <v>5.4999999999999997E-3</v>
      </c>
      <c r="AF2501">
        <v>1.2110801067930741</v>
      </c>
      <c r="AG2501">
        <v>0.61106056021666855</v>
      </c>
      <c r="AH2501">
        <v>5.763893340301026</v>
      </c>
    </row>
    <row r="2502" spans="1:34">
      <c r="A2502" t="s">
        <v>1194</v>
      </c>
      <c r="B2502" t="s">
        <v>1260</v>
      </c>
      <c r="C2502" t="s">
        <v>3019</v>
      </c>
      <c r="D2502" t="s">
        <v>3071</v>
      </c>
      <c r="E2502" t="s">
        <v>1179</v>
      </c>
      <c r="F2502" t="s">
        <v>1125</v>
      </c>
      <c r="G2502" t="s">
        <v>38</v>
      </c>
      <c r="I2502">
        <v>1.175087079037326</v>
      </c>
      <c r="J2502">
        <v>3</v>
      </c>
      <c r="K2502">
        <v>0.43182158837437362</v>
      </c>
      <c r="M2502">
        <v>4.606908667411699</v>
      </c>
      <c r="N2502" t="str">
        <f t="shared" si="117"/>
        <v>05Qd-614,6069086674117</v>
      </c>
      <c r="O2502" t="s">
        <v>3021</v>
      </c>
      <c r="P2502">
        <v>82.600280440445403</v>
      </c>
      <c r="Q2502">
        <v>75.000000000000014</v>
      </c>
      <c r="R2502">
        <v>859.89665392926338</v>
      </c>
      <c r="T2502">
        <f t="shared" si="118"/>
        <v>1017.4969343697088</v>
      </c>
      <c r="U2502">
        <v>5852613.9167908924</v>
      </c>
      <c r="V2502">
        <v>8288400.0000000009</v>
      </c>
      <c r="W2502">
        <v>35858986.08323206</v>
      </c>
      <c r="Y2502">
        <f t="shared" si="119"/>
        <v>50000000.000022955</v>
      </c>
      <c r="Z2502">
        <v>0.2996719339477712</v>
      </c>
      <c r="AA2502">
        <v>0.21796463297412441</v>
      </c>
      <c r="AB2502">
        <v>0.7518098465795211</v>
      </c>
      <c r="AD2502">
        <v>8.0981000000000011E-2</v>
      </c>
      <c r="AE2502">
        <v>5.4999999999999997E-3</v>
      </c>
      <c r="AF2502">
        <v>1.447196440024618</v>
      </c>
      <c r="AG2502">
        <v>0.73019502378475432</v>
      </c>
      <c r="AH2502">
        <v>6.8707811312210696</v>
      </c>
    </row>
    <row r="2503" spans="1:34">
      <c r="A2503" t="s">
        <v>1194</v>
      </c>
      <c r="B2503" t="s">
        <v>1260</v>
      </c>
      <c r="C2503" t="s">
        <v>3022</v>
      </c>
      <c r="D2503" t="s">
        <v>3072</v>
      </c>
      <c r="E2503" t="s">
        <v>46</v>
      </c>
      <c r="F2503" t="s">
        <v>1125</v>
      </c>
      <c r="G2503" t="s">
        <v>38</v>
      </c>
      <c r="I2503">
        <v>0.50627242422595931</v>
      </c>
      <c r="J2503">
        <v>3</v>
      </c>
      <c r="K2503">
        <v>0.41193560638254889</v>
      </c>
      <c r="M2503">
        <v>3.918208030608509</v>
      </c>
      <c r="N2503" t="str">
        <f t="shared" si="117"/>
        <v>05Qd-613,91820803060851</v>
      </c>
      <c r="O2503" t="s">
        <v>3024</v>
      </c>
      <c r="P2503">
        <v>82.016132724605413</v>
      </c>
      <c r="Q2503">
        <v>75.000000000000014</v>
      </c>
      <c r="R2503">
        <v>820.29722250842713</v>
      </c>
      <c r="T2503">
        <f t="shared" si="118"/>
        <v>977.31335523303255</v>
      </c>
      <c r="U2503">
        <v>7503969.8718771692</v>
      </c>
      <c r="V2503">
        <v>8288400.0000000009</v>
      </c>
      <c r="W2503">
        <v>34207630.128147162</v>
      </c>
      <c r="Y2503">
        <f t="shared" si="119"/>
        <v>50000000.000024334</v>
      </c>
      <c r="Z2503">
        <v>0.46837271763098792</v>
      </c>
      <c r="AA2503">
        <v>0.21796463297412441</v>
      </c>
      <c r="AB2503">
        <v>0.71718796228087101</v>
      </c>
      <c r="AD2503">
        <v>8.0981000000000011E-2</v>
      </c>
      <c r="AE2503">
        <v>5.4999999999999997E-3</v>
      </c>
      <c r="AF2503">
        <v>1.230850690243511</v>
      </c>
      <c r="AG2503">
        <v>0.62103597285144863</v>
      </c>
      <c r="AH2503">
        <v>5.8565756937034674</v>
      </c>
    </row>
    <row r="2504" spans="1:34">
      <c r="A2504" t="s">
        <v>1194</v>
      </c>
      <c r="B2504" t="s">
        <v>1266</v>
      </c>
      <c r="C2504" t="s">
        <v>3010</v>
      </c>
      <c r="D2504" t="s">
        <v>3073</v>
      </c>
      <c r="E2504" t="s">
        <v>671</v>
      </c>
      <c r="F2504" t="s">
        <v>1125</v>
      </c>
      <c r="G2504" t="s">
        <v>38</v>
      </c>
      <c r="I2504">
        <v>1.6878715376403459</v>
      </c>
      <c r="J2504">
        <v>3</v>
      </c>
      <c r="K2504">
        <v>0.39951893885370882</v>
      </c>
      <c r="M2504">
        <v>5.0873904764940558</v>
      </c>
      <c r="N2504" t="str">
        <f t="shared" si="117"/>
        <v>05Qd-615,08739047649406</v>
      </c>
      <c r="O2504" t="s">
        <v>3012</v>
      </c>
      <c r="P2504">
        <v>106.1563997364545</v>
      </c>
      <c r="Q2504">
        <v>75.000000000000014</v>
      </c>
      <c r="R2504">
        <v>795.57161557155223</v>
      </c>
      <c r="T2504">
        <f t="shared" si="118"/>
        <v>976.72801530800677</v>
      </c>
      <c r="U2504">
        <v>8571914.5043747835</v>
      </c>
      <c r="V2504">
        <v>8274869.7558648475</v>
      </c>
      <c r="W2504">
        <v>33153215.739769392</v>
      </c>
      <c r="Y2504">
        <f t="shared" si="119"/>
        <v>50000000.000009023</v>
      </c>
      <c r="Z2504">
        <v>0.36603344363381302</v>
      </c>
      <c r="AA2504">
        <v>0.21796463297412441</v>
      </c>
      <c r="AB2504">
        <v>0.69557030081788485</v>
      </c>
      <c r="AD2504">
        <v>8.0981000000000011E-2</v>
      </c>
      <c r="AE2504">
        <v>5.4999999999999997E-3</v>
      </c>
      <c r="AF2504">
        <v>1.59813313397719</v>
      </c>
      <c r="AG2504">
        <v>0.80635139052430782</v>
      </c>
      <c r="AH2504">
        <v>7.5783560009955542</v>
      </c>
    </row>
    <row r="2505" spans="1:34">
      <c r="A2505" t="s">
        <v>1194</v>
      </c>
      <c r="B2505" t="s">
        <v>1266</v>
      </c>
      <c r="C2505" t="s">
        <v>3013</v>
      </c>
      <c r="D2505" t="s">
        <v>3074</v>
      </c>
      <c r="E2505" t="s">
        <v>43</v>
      </c>
      <c r="F2505" t="s">
        <v>1125</v>
      </c>
      <c r="G2505" t="s">
        <v>38</v>
      </c>
      <c r="I2505">
        <v>4.9963008041065784</v>
      </c>
      <c r="J2505">
        <v>3</v>
      </c>
      <c r="K2505">
        <v>4.1117964816375557E-2</v>
      </c>
      <c r="M2505">
        <v>8.0374187689229544</v>
      </c>
      <c r="N2505" t="str">
        <f t="shared" si="117"/>
        <v>05Qd-618,03741876892295</v>
      </c>
      <c r="O2505" t="s">
        <v>3015</v>
      </c>
      <c r="P2505">
        <v>287.51440081813308</v>
      </c>
      <c r="Q2505">
        <v>75.000000000000014</v>
      </c>
      <c r="R2505">
        <v>81.879186483212891</v>
      </c>
      <c r="T2505">
        <f t="shared" si="118"/>
        <v>444.39358730134597</v>
      </c>
      <c r="U2505">
        <v>38313044.793939248</v>
      </c>
      <c r="V2505">
        <v>8274869.7558648475</v>
      </c>
      <c r="W2505">
        <v>3412085.4501886442</v>
      </c>
      <c r="Y2505">
        <f t="shared" si="119"/>
        <v>49999999.999992736</v>
      </c>
      <c r="Z2505">
        <v>1.2672470559513229</v>
      </c>
      <c r="AA2505">
        <v>0.21796463297412441</v>
      </c>
      <c r="AB2505">
        <v>7.1587182420951842E-2</v>
      </c>
      <c r="AD2505">
        <v>8.0981000000000011E-2</v>
      </c>
      <c r="AE2505">
        <v>5.4999999999999997E-3</v>
      </c>
      <c r="AF2505">
        <v>2.524843592331818</v>
      </c>
      <c r="AG2505">
        <v>1.2739308748742879</v>
      </c>
      <c r="AH2505">
        <v>11.92267423612906</v>
      </c>
    </row>
    <row r="2506" spans="1:34">
      <c r="A2506" t="s">
        <v>1194</v>
      </c>
      <c r="B2506" t="s">
        <v>1266</v>
      </c>
      <c r="C2506" t="s">
        <v>3016</v>
      </c>
      <c r="D2506" t="s">
        <v>3075</v>
      </c>
      <c r="E2506" t="s">
        <v>49</v>
      </c>
      <c r="F2506" t="s">
        <v>1125</v>
      </c>
      <c r="G2506" t="s">
        <v>38</v>
      </c>
      <c r="I2506">
        <v>0.40734217493510028</v>
      </c>
      <c r="J2506">
        <v>3</v>
      </c>
      <c r="K2506">
        <v>0.43911743527607833</v>
      </c>
      <c r="M2506">
        <v>3.8464596102111792</v>
      </c>
      <c r="N2506" t="str">
        <f t="shared" si="117"/>
        <v>05Qd-613,84645961021118</v>
      </c>
      <c r="O2506" t="s">
        <v>3018</v>
      </c>
      <c r="P2506">
        <v>51.960197523653271</v>
      </c>
      <c r="Q2506">
        <v>75.000000000000014</v>
      </c>
      <c r="R2506">
        <v>874.42504831078065</v>
      </c>
      <c r="T2506">
        <f t="shared" si="118"/>
        <v>1001.3852458344339</v>
      </c>
      <c r="U2506">
        <v>5285918.8551458176</v>
      </c>
      <c r="V2506">
        <v>8274869.7558648475</v>
      </c>
      <c r="W2506">
        <v>36439211.389006972</v>
      </c>
      <c r="Y2506">
        <f t="shared" si="119"/>
        <v>50000000.000017636</v>
      </c>
      <c r="Z2506">
        <v>0.39879782548990478</v>
      </c>
      <c r="AA2506">
        <v>0.21796463297412441</v>
      </c>
      <c r="AB2506">
        <v>0.76451205899203012</v>
      </c>
      <c r="AD2506">
        <v>8.0981000000000011E-2</v>
      </c>
      <c r="AE2506">
        <v>5.4999999999999997E-3</v>
      </c>
      <c r="AF2506">
        <v>1.2083119194380669</v>
      </c>
      <c r="AG2506">
        <v>0.60966384821847186</v>
      </c>
      <c r="AH2506">
        <v>5.7509163778677177</v>
      </c>
    </row>
    <row r="2507" spans="1:34">
      <c r="A2507" t="s">
        <v>1194</v>
      </c>
      <c r="B2507" t="s">
        <v>1266</v>
      </c>
      <c r="C2507" t="s">
        <v>3019</v>
      </c>
      <c r="D2507" t="s">
        <v>3076</v>
      </c>
      <c r="E2507" t="s">
        <v>1179</v>
      </c>
      <c r="F2507" t="s">
        <v>1125</v>
      </c>
      <c r="G2507" t="s">
        <v>38</v>
      </c>
      <c r="I2507">
        <v>1.077229916204689</v>
      </c>
      <c r="J2507">
        <v>3</v>
      </c>
      <c r="K2507">
        <v>0.44</v>
      </c>
      <c r="M2507">
        <v>4.5172299162046903</v>
      </c>
      <c r="N2507" t="str">
        <f t="shared" si="117"/>
        <v>05Qd-614,51722991620469</v>
      </c>
      <c r="O2507" t="s">
        <v>3021</v>
      </c>
      <c r="P2507">
        <v>75.721616520743353</v>
      </c>
      <c r="Q2507">
        <v>75.000000000000014</v>
      </c>
      <c r="R2507">
        <v>876.18252054794527</v>
      </c>
      <c r="T2507">
        <f t="shared" si="118"/>
        <v>1026.9041370686887</v>
      </c>
      <c r="U2507">
        <v>5195176.64456606</v>
      </c>
      <c r="V2507">
        <v>8274869.7558648475</v>
      </c>
      <c r="W2507">
        <v>36512449.115309604</v>
      </c>
      <c r="Y2507">
        <f t="shared" si="119"/>
        <v>49982495.515740514</v>
      </c>
      <c r="Z2507">
        <v>0.27471629809759879</v>
      </c>
      <c r="AA2507">
        <v>0.21796463297412441</v>
      </c>
      <c r="AB2507">
        <v>0.76604862146957065</v>
      </c>
      <c r="AD2507">
        <v>8.0981000000000011E-2</v>
      </c>
      <c r="AE2507">
        <v>5.4999999999999997E-3</v>
      </c>
      <c r="AF2507">
        <v>1.419025104566918</v>
      </c>
      <c r="AG2507">
        <v>0.7159809417184434</v>
      </c>
      <c r="AH2507">
        <v>6.7387169624900523</v>
      </c>
    </row>
    <row r="2508" spans="1:34">
      <c r="A2508" t="s">
        <v>1194</v>
      </c>
      <c r="B2508" t="s">
        <v>1266</v>
      </c>
      <c r="C2508" t="s">
        <v>3022</v>
      </c>
      <c r="D2508" t="s">
        <v>3077</v>
      </c>
      <c r="E2508" t="s">
        <v>46</v>
      </c>
      <c r="F2508" t="s">
        <v>1125</v>
      </c>
      <c r="G2508" t="s">
        <v>38</v>
      </c>
      <c r="I2508">
        <v>0.47087884831277682</v>
      </c>
      <c r="J2508">
        <v>3</v>
      </c>
      <c r="K2508">
        <v>0.41871023473886521</v>
      </c>
      <c r="M2508">
        <v>3.889589083051642</v>
      </c>
      <c r="N2508" t="str">
        <f t="shared" si="117"/>
        <v>05Qd-613,88958908305164</v>
      </c>
      <c r="O2508" t="s">
        <v>3024</v>
      </c>
      <c r="P2508">
        <v>76.282373426669835</v>
      </c>
      <c r="Q2508">
        <v>75.000000000000014</v>
      </c>
      <c r="R2508">
        <v>833.78770193800165</v>
      </c>
      <c r="T2508">
        <f t="shared" si="118"/>
        <v>985.07007536467154</v>
      </c>
      <c r="U2508">
        <v>6979366.2896919772</v>
      </c>
      <c r="V2508">
        <v>8274869.7558648475</v>
      </c>
      <c r="W2508">
        <v>34745763.954459444</v>
      </c>
      <c r="Y2508">
        <f t="shared" si="119"/>
        <v>50000000.000016272</v>
      </c>
      <c r="Z2508">
        <v>0.43562871550114413</v>
      </c>
      <c r="AA2508">
        <v>0.21796463297412441</v>
      </c>
      <c r="AB2508">
        <v>0.72898272299297284</v>
      </c>
      <c r="AD2508">
        <v>8.0981000000000011E-2</v>
      </c>
      <c r="AE2508">
        <v>5.4999999999999997E-3</v>
      </c>
      <c r="AF2508">
        <v>1.2218604449376891</v>
      </c>
      <c r="AG2508">
        <v>0.61649986966368531</v>
      </c>
      <c r="AH2508">
        <v>5.8144303976530161</v>
      </c>
    </row>
    <row r="2509" spans="1:34">
      <c r="A2509" t="s">
        <v>1194</v>
      </c>
      <c r="B2509" t="s">
        <v>1272</v>
      </c>
      <c r="C2509" t="s">
        <v>3010</v>
      </c>
      <c r="D2509" t="s">
        <v>3078</v>
      </c>
      <c r="E2509" t="s">
        <v>671</v>
      </c>
      <c r="F2509" t="s">
        <v>1125</v>
      </c>
      <c r="G2509" t="s">
        <v>38</v>
      </c>
      <c r="I2509">
        <v>1.723885876507482</v>
      </c>
      <c r="J2509">
        <v>3</v>
      </c>
      <c r="K2509">
        <v>0.39664820528780298</v>
      </c>
      <c r="M2509">
        <v>5.1205340817952854</v>
      </c>
      <c r="N2509" t="str">
        <f t="shared" si="117"/>
        <v>05Qd-615,12053408179529</v>
      </c>
      <c r="O2509" t="s">
        <v>3012</v>
      </c>
      <c r="P2509">
        <v>108.4214729175383</v>
      </c>
      <c r="Q2509">
        <v>75.000000000000014</v>
      </c>
      <c r="R2509">
        <v>789.85505518155924</v>
      </c>
      <c r="T2509">
        <f t="shared" si="118"/>
        <v>973.2765280990975</v>
      </c>
      <c r="U2509">
        <v>8814962.6698029935</v>
      </c>
      <c r="V2509">
        <v>8260184.5717376219</v>
      </c>
      <c r="W2509">
        <v>32924852.758486919</v>
      </c>
      <c r="Y2509">
        <f t="shared" si="119"/>
        <v>50000000.000027537</v>
      </c>
      <c r="Z2509">
        <v>0.37384354776896639</v>
      </c>
      <c r="AA2509">
        <v>0.21796463297412441</v>
      </c>
      <c r="AB2509">
        <v>0.69057229742977455</v>
      </c>
      <c r="AD2509">
        <v>8.0981000000000011E-2</v>
      </c>
      <c r="AE2509">
        <v>5.4999999999999997E-3</v>
      </c>
      <c r="AF2509">
        <v>1.608544737736739</v>
      </c>
      <c r="AG2509">
        <v>0.81160465196455278</v>
      </c>
      <c r="AH2509">
        <v>7.6271644714965774</v>
      </c>
    </row>
    <row r="2510" spans="1:34">
      <c r="A2510" t="s">
        <v>1194</v>
      </c>
      <c r="B2510" t="s">
        <v>1272</v>
      </c>
      <c r="C2510" t="s">
        <v>3013</v>
      </c>
      <c r="D2510" t="s">
        <v>3079</v>
      </c>
      <c r="E2510" t="s">
        <v>43</v>
      </c>
      <c r="F2510" t="s">
        <v>1125</v>
      </c>
      <c r="G2510" t="s">
        <v>38</v>
      </c>
      <c r="I2510">
        <v>4.5757446064523766</v>
      </c>
      <c r="J2510">
        <v>3</v>
      </c>
      <c r="K2510">
        <v>8.2443087231230242E-2</v>
      </c>
      <c r="M2510">
        <v>7.6581876936836082</v>
      </c>
      <c r="N2510" t="str">
        <f t="shared" si="117"/>
        <v>05Qd-617,65818769368361</v>
      </c>
      <c r="O2510" t="s">
        <v>3015</v>
      </c>
      <c r="P2510">
        <v>263.31330326221411</v>
      </c>
      <c r="Q2510">
        <v>75.000000000000014</v>
      </c>
      <c r="R2510">
        <v>164.1708908454851</v>
      </c>
      <c r="T2510">
        <f t="shared" si="118"/>
        <v>502.48419410769918</v>
      </c>
      <c r="U2510">
        <v>34896404.890026793</v>
      </c>
      <c r="V2510">
        <v>8260184.5717376219</v>
      </c>
      <c r="W2510">
        <v>6843410.5382470964</v>
      </c>
      <c r="Y2510">
        <f t="shared" si="119"/>
        <v>50000000.000011511</v>
      </c>
      <c r="Z2510">
        <v>1.1605784176456939</v>
      </c>
      <c r="AA2510">
        <v>0.21796463297412441</v>
      </c>
      <c r="AB2510">
        <v>0.1435350302799534</v>
      </c>
      <c r="AD2510">
        <v>8.0981000000000011E-2</v>
      </c>
      <c r="AE2510">
        <v>5.4999999999999997E-3</v>
      </c>
      <c r="AF2510">
        <v>2.4057134116283589</v>
      </c>
      <c r="AG2510">
        <v>1.213822749448852</v>
      </c>
      <c r="AH2510">
        <v>11.364204854760819</v>
      </c>
    </row>
    <row r="2511" spans="1:34">
      <c r="A2511" t="s">
        <v>1194</v>
      </c>
      <c r="B2511" t="s">
        <v>1272</v>
      </c>
      <c r="C2511" t="s">
        <v>3016</v>
      </c>
      <c r="D2511" t="s">
        <v>3080</v>
      </c>
      <c r="E2511" t="s">
        <v>49</v>
      </c>
      <c r="F2511" t="s">
        <v>1125</v>
      </c>
      <c r="G2511" t="s">
        <v>38</v>
      </c>
      <c r="I2511">
        <v>0.40636795584819863</v>
      </c>
      <c r="J2511">
        <v>3</v>
      </c>
      <c r="K2511">
        <v>0.43935967865760239</v>
      </c>
      <c r="M2511">
        <v>3.8457276345058018</v>
      </c>
      <c r="N2511" t="str">
        <f t="shared" si="117"/>
        <v>05Qd-613,8457276345058</v>
      </c>
      <c r="O2511" t="s">
        <v>3018</v>
      </c>
      <c r="P2511">
        <v>51.835927022581807</v>
      </c>
      <c r="Q2511">
        <v>75.000000000000014</v>
      </c>
      <c r="R2511">
        <v>874.90743334853039</v>
      </c>
      <c r="T2511">
        <f t="shared" si="118"/>
        <v>1001.7433603711122</v>
      </c>
      <c r="U2511">
        <v>5269581.7679103306</v>
      </c>
      <c r="V2511">
        <v>8260184.5717376219</v>
      </c>
      <c r="W2511">
        <v>36470233.660382867</v>
      </c>
      <c r="Y2511">
        <f t="shared" si="119"/>
        <v>50000000.000030816</v>
      </c>
      <c r="Z2511">
        <v>0.3978440414790323</v>
      </c>
      <c r="AA2511">
        <v>0.21796463297412441</v>
      </c>
      <c r="AB2511">
        <v>0.76493380946584066</v>
      </c>
      <c r="AD2511">
        <v>8.0981000000000011E-2</v>
      </c>
      <c r="AE2511">
        <v>5.4999999999999997E-3</v>
      </c>
      <c r="AF2511">
        <v>1.2080819794259059</v>
      </c>
      <c r="AG2511">
        <v>0.60954783006916957</v>
      </c>
      <c r="AH2511">
        <v>5.7498384440008774</v>
      </c>
    </row>
    <row r="2512" spans="1:34">
      <c r="A2512" t="s">
        <v>1194</v>
      </c>
      <c r="B2512" t="s">
        <v>1272</v>
      </c>
      <c r="C2512" t="s">
        <v>3019</v>
      </c>
      <c r="D2512" t="s">
        <v>3081</v>
      </c>
      <c r="E2512" t="s">
        <v>1179</v>
      </c>
      <c r="F2512" t="s">
        <v>1125</v>
      </c>
      <c r="G2512" t="s">
        <v>38</v>
      </c>
      <c r="I2512">
        <v>1.108873011561105</v>
      </c>
      <c r="J2512">
        <v>3</v>
      </c>
      <c r="K2512">
        <v>0.43751960383061189</v>
      </c>
      <c r="M2512">
        <v>4.546392615391718</v>
      </c>
      <c r="N2512" t="str">
        <f t="shared" si="117"/>
        <v>05Qd-614,54639261539172</v>
      </c>
      <c r="O2512" t="s">
        <v>3021</v>
      </c>
      <c r="P2512">
        <v>77.945901509550325</v>
      </c>
      <c r="Q2512">
        <v>75.000000000000014</v>
      </c>
      <c r="R2512">
        <v>871.24324834873642</v>
      </c>
      <c r="T2512">
        <f t="shared" si="118"/>
        <v>1024.1891498582868</v>
      </c>
      <c r="U2512">
        <v>5422322.1356562041</v>
      </c>
      <c r="V2512">
        <v>8260184.5717376219</v>
      </c>
      <c r="W2512">
        <v>36317493.292632297</v>
      </c>
      <c r="Y2512">
        <f t="shared" si="119"/>
        <v>50000000.000026122</v>
      </c>
      <c r="Z2512">
        <v>0.28278595331780559</v>
      </c>
      <c r="AA2512">
        <v>0.21796463297412441</v>
      </c>
      <c r="AB2512">
        <v>0.76173020313716588</v>
      </c>
      <c r="AD2512">
        <v>8.0981000000000011E-2</v>
      </c>
      <c r="AE2512">
        <v>5.4999999999999997E-3</v>
      </c>
      <c r="AF2512">
        <v>1.4281861619031579</v>
      </c>
      <c r="AG2512">
        <v>0.72060322953958733</v>
      </c>
      <c r="AH2512">
        <v>6.7816630068344628</v>
      </c>
    </row>
    <row r="2513" spans="1:34">
      <c r="A2513" t="s">
        <v>1194</v>
      </c>
      <c r="B2513" t="s">
        <v>1272</v>
      </c>
      <c r="C2513" t="s">
        <v>3022</v>
      </c>
      <c r="D2513" t="s">
        <v>3082</v>
      </c>
      <c r="E2513" t="s">
        <v>46</v>
      </c>
      <c r="F2513" t="s">
        <v>1125</v>
      </c>
      <c r="G2513" t="s">
        <v>38</v>
      </c>
      <c r="I2513">
        <v>0.47344193826125869</v>
      </c>
      <c r="J2513">
        <v>3</v>
      </c>
      <c r="K2513">
        <v>0.41830410463010143</v>
      </c>
      <c r="M2513">
        <v>3.8917460428913611</v>
      </c>
      <c r="N2513" t="str">
        <f t="shared" si="117"/>
        <v>05Qd-613,89174604289136</v>
      </c>
      <c r="O2513" t="s">
        <v>3024</v>
      </c>
      <c r="P2513">
        <v>76.69759399832391</v>
      </c>
      <c r="Q2513">
        <v>75.000000000000014</v>
      </c>
      <c r="R2513">
        <v>832.97896534171286</v>
      </c>
      <c r="T2513">
        <f t="shared" si="118"/>
        <v>984.67655934003676</v>
      </c>
      <c r="U2513">
        <v>7017356.4089083774</v>
      </c>
      <c r="V2513">
        <v>8260184.5717376219</v>
      </c>
      <c r="W2513">
        <v>34722459.019381084</v>
      </c>
      <c r="Y2513">
        <f t="shared" si="119"/>
        <v>50000000.000027083</v>
      </c>
      <c r="Z2513">
        <v>0.43799993176191238</v>
      </c>
      <c r="AA2513">
        <v>0.21796463297412441</v>
      </c>
      <c r="AB2513">
        <v>0.72827564251580057</v>
      </c>
      <c r="AD2513">
        <v>8.0981000000000011E-2</v>
      </c>
      <c r="AE2513">
        <v>5.4999999999999997E-3</v>
      </c>
      <c r="AF2513">
        <v>1.2225380239449299</v>
      </c>
      <c r="AG2513">
        <v>0.61684174779828072</v>
      </c>
      <c r="AH2513">
        <v>5.817606814634571</v>
      </c>
    </row>
    <row r="2514" spans="1:34">
      <c r="A2514" t="s">
        <v>1232</v>
      </c>
      <c r="B2514" t="s">
        <v>1278</v>
      </c>
      <c r="C2514" t="s">
        <v>3045</v>
      </c>
      <c r="D2514" t="s">
        <v>3083</v>
      </c>
      <c r="E2514" t="s">
        <v>671</v>
      </c>
      <c r="F2514" t="s">
        <v>1125</v>
      </c>
      <c r="G2514" t="s">
        <v>38</v>
      </c>
      <c r="I2514">
        <v>1.6729518032406581</v>
      </c>
      <c r="J2514">
        <v>3</v>
      </c>
      <c r="K2514">
        <v>0.40075211740292638</v>
      </c>
      <c r="M2514">
        <v>5.0737039206435854</v>
      </c>
      <c r="N2514" t="str">
        <f t="shared" si="117"/>
        <v>05Vd-615,07370392064359</v>
      </c>
      <c r="O2514" t="s">
        <v>3012</v>
      </c>
      <c r="P2514">
        <v>105.21804320067859</v>
      </c>
      <c r="Q2514">
        <v>75.000000000000014</v>
      </c>
      <c r="R2514">
        <v>798.02727350232306</v>
      </c>
      <c r="T2514">
        <f t="shared" si="118"/>
        <v>978.24531670300166</v>
      </c>
      <c r="U2514">
        <v>8491246.1019025464</v>
      </c>
      <c r="V2514">
        <v>8254041.3166956743</v>
      </c>
      <c r="W2514">
        <v>33254712.58137124</v>
      </c>
      <c r="Y2514">
        <f t="shared" si="119"/>
        <v>49999999.99996946</v>
      </c>
      <c r="Z2514">
        <v>0.36279793569459251</v>
      </c>
      <c r="AA2514">
        <v>0.21796463297412441</v>
      </c>
      <c r="AB2514">
        <v>0.69771728883528028</v>
      </c>
      <c r="AD2514">
        <v>8.0981000000000011E-2</v>
      </c>
      <c r="AE2514">
        <v>5.4999999999999997E-3</v>
      </c>
      <c r="AF2514">
        <v>1.5938336923487699</v>
      </c>
      <c r="AG2514">
        <v>1.808775447709438</v>
      </c>
      <c r="AH2514">
        <v>8.5627940607017941</v>
      </c>
    </row>
    <row r="2515" spans="1:34">
      <c r="A2515" t="s">
        <v>1232</v>
      </c>
      <c r="B2515" t="s">
        <v>1278</v>
      </c>
      <c r="C2515" t="s">
        <v>3047</v>
      </c>
      <c r="D2515" t="s">
        <v>3084</v>
      </c>
      <c r="E2515" t="s">
        <v>43</v>
      </c>
      <c r="F2515" t="s">
        <v>1125</v>
      </c>
      <c r="G2515" t="s">
        <v>38</v>
      </c>
      <c r="I2515">
        <v>4.4390084744238729</v>
      </c>
      <c r="J2515">
        <v>3</v>
      </c>
      <c r="K2515">
        <v>9.5883015263957164E-2</v>
      </c>
      <c r="M2515">
        <v>7.5348914896878307</v>
      </c>
      <c r="N2515" t="str">
        <f t="shared" si="117"/>
        <v>05Vd-617,53489148968783</v>
      </c>
      <c r="O2515" t="s">
        <v>3015</v>
      </c>
      <c r="P2515">
        <v>255.4447603918465</v>
      </c>
      <c r="Q2515">
        <v>75.000000000000014</v>
      </c>
      <c r="R2515">
        <v>190.93414089025251</v>
      </c>
      <c r="T2515">
        <f t="shared" si="118"/>
        <v>521.37890128209904</v>
      </c>
      <c r="U2515">
        <v>33789513.849750333</v>
      </c>
      <c r="V2515">
        <v>8254041.3166956743</v>
      </c>
      <c r="W2515">
        <v>7956444.8335335059</v>
      </c>
      <c r="Y2515">
        <f t="shared" si="119"/>
        <v>49999999.999979511</v>
      </c>
      <c r="Z2515">
        <v>1.125897066872563</v>
      </c>
      <c r="AA2515">
        <v>0.21796463297412441</v>
      </c>
      <c r="AB2515">
        <v>0.16693420833022771</v>
      </c>
      <c r="AD2515">
        <v>8.0981000000000011E-2</v>
      </c>
      <c r="AE2515">
        <v>5.4999999999999997E-3</v>
      </c>
      <c r="AF2515">
        <v>2.3669816197972242</v>
      </c>
      <c r="AG2515">
        <v>2.6861888160737122</v>
      </c>
      <c r="AH2515">
        <v>12.67454292555877</v>
      </c>
    </row>
    <row r="2516" spans="1:34">
      <c r="A2516" t="s">
        <v>1232</v>
      </c>
      <c r="B2516" t="s">
        <v>1278</v>
      </c>
      <c r="C2516" t="s">
        <v>3049</v>
      </c>
      <c r="D2516" t="s">
        <v>3085</v>
      </c>
      <c r="E2516" t="s">
        <v>49</v>
      </c>
      <c r="F2516" t="s">
        <v>1125</v>
      </c>
      <c r="G2516" t="s">
        <v>38</v>
      </c>
      <c r="I2516">
        <v>0.4023350863679741</v>
      </c>
      <c r="J2516">
        <v>3</v>
      </c>
      <c r="K2516">
        <v>0.44</v>
      </c>
      <c r="M2516">
        <v>3.8423350863679739</v>
      </c>
      <c r="N2516" t="str">
        <f t="shared" si="117"/>
        <v>05Vd-613,84233508636797</v>
      </c>
      <c r="O2516" t="s">
        <v>3018</v>
      </c>
      <c r="P2516">
        <v>51.321497857929351</v>
      </c>
      <c r="Q2516">
        <v>75.000000000000014</v>
      </c>
      <c r="R2516">
        <v>876.18252054794527</v>
      </c>
      <c r="T2516">
        <f t="shared" si="118"/>
        <v>1002.5040184058746</v>
      </c>
      <c r="U2516">
        <v>5208345.7352505699</v>
      </c>
      <c r="V2516">
        <v>8254041.3166956743</v>
      </c>
      <c r="W2516">
        <v>36511531.443992063</v>
      </c>
      <c r="Y2516">
        <f t="shared" si="119"/>
        <v>49973918.495938309</v>
      </c>
      <c r="Z2516">
        <v>0.39389576487483741</v>
      </c>
      <c r="AA2516">
        <v>0.21796463297412441</v>
      </c>
      <c r="AB2516">
        <v>0.76604862146957065</v>
      </c>
      <c r="AD2516">
        <v>8.0981000000000011E-2</v>
      </c>
      <c r="AE2516">
        <v>5.4999999999999997E-3</v>
      </c>
      <c r="AF2516">
        <v>1.207016257497793</v>
      </c>
      <c r="AG2516">
        <v>1.369792458290183</v>
      </c>
      <c r="AH2516">
        <v>6.5056248021559497</v>
      </c>
    </row>
    <row r="2517" spans="1:34">
      <c r="A2517" t="s">
        <v>1232</v>
      </c>
      <c r="B2517" t="s">
        <v>1278</v>
      </c>
      <c r="C2517" t="s">
        <v>3051</v>
      </c>
      <c r="D2517" t="s">
        <v>3086</v>
      </c>
      <c r="E2517" t="s">
        <v>1179</v>
      </c>
      <c r="F2517" t="s">
        <v>1125</v>
      </c>
      <c r="G2517" t="s">
        <v>38</v>
      </c>
      <c r="I2517">
        <v>1.0721368377244911</v>
      </c>
      <c r="J2517">
        <v>3</v>
      </c>
      <c r="K2517">
        <v>0.44</v>
      </c>
      <c r="M2517">
        <v>4.5121368377244906</v>
      </c>
      <c r="N2517" t="str">
        <f t="shared" si="117"/>
        <v>05Vd-614,51213683772449</v>
      </c>
      <c r="O2517" t="s">
        <v>3021</v>
      </c>
      <c r="P2517">
        <v>75.363609256197307</v>
      </c>
      <c r="Q2517">
        <v>75.000000000000014</v>
      </c>
      <c r="R2517">
        <v>876.18252054794527</v>
      </c>
      <c r="T2517">
        <f t="shared" si="118"/>
        <v>1026.5461298041425</v>
      </c>
      <c r="U2517">
        <v>5164566.6129110279</v>
      </c>
      <c r="V2517">
        <v>8254041.3166956743</v>
      </c>
      <c r="W2517">
        <v>36511531.443992063</v>
      </c>
      <c r="Y2517">
        <f t="shared" si="119"/>
        <v>49930139.373598769</v>
      </c>
      <c r="Z2517">
        <v>0.27341745590527461</v>
      </c>
      <c r="AA2517">
        <v>0.21796463297412441</v>
      </c>
      <c r="AB2517">
        <v>0.76604862146957065</v>
      </c>
      <c r="AD2517">
        <v>8.0981000000000011E-2</v>
      </c>
      <c r="AE2517">
        <v>5.4999999999999997E-3</v>
      </c>
      <c r="AF2517">
        <v>1.417425184625495</v>
      </c>
      <c r="AG2517">
        <v>1.6085767826487809</v>
      </c>
      <c r="AH2517">
        <v>7.6246198049987672</v>
      </c>
    </row>
    <row r="2518" spans="1:34">
      <c r="A2518" t="s">
        <v>1194</v>
      </c>
      <c r="B2518" t="s">
        <v>1283</v>
      </c>
      <c r="C2518" t="s">
        <v>3010</v>
      </c>
      <c r="D2518" t="s">
        <v>3087</v>
      </c>
      <c r="E2518" t="s">
        <v>671</v>
      </c>
      <c r="F2518" t="s">
        <v>1125</v>
      </c>
      <c r="G2518" t="s">
        <v>38</v>
      </c>
      <c r="I2518">
        <v>1.744880246655468</v>
      </c>
      <c r="J2518">
        <v>3</v>
      </c>
      <c r="K2518">
        <v>0.39492121854985579</v>
      </c>
      <c r="M2518">
        <v>5.1398014652053243</v>
      </c>
      <c r="N2518" t="str">
        <f t="shared" si="117"/>
        <v>05Qd-615,13980146520532</v>
      </c>
      <c r="O2518" t="s">
        <v>3012</v>
      </c>
      <c r="P2518">
        <v>109.7418854607586</v>
      </c>
      <c r="Q2518">
        <v>75.000000000000014</v>
      </c>
      <c r="R2518">
        <v>786.4160651974513</v>
      </c>
      <c r="T2518">
        <f t="shared" si="118"/>
        <v>971.15795065820998</v>
      </c>
      <c r="U2518">
        <v>8932634.525330957</v>
      </c>
      <c r="V2518">
        <v>8284202.229372724</v>
      </c>
      <c r="W2518">
        <v>32783163.245316468</v>
      </c>
      <c r="Y2518">
        <f t="shared" si="119"/>
        <v>50000000.000020146</v>
      </c>
      <c r="Z2518">
        <v>0.37839640705405969</v>
      </c>
      <c r="AA2518">
        <v>0.21796463297412441</v>
      </c>
      <c r="AB2518">
        <v>0.68756557968000021</v>
      </c>
      <c r="AD2518">
        <v>8.0981000000000011E-2</v>
      </c>
      <c r="AE2518">
        <v>5.4999999999999997E-3</v>
      </c>
      <c r="AF2518">
        <v>1.614597318912667</v>
      </c>
      <c r="AG2518">
        <v>0.81465853223504392</v>
      </c>
      <c r="AH2518">
        <v>7.6555383163530353</v>
      </c>
    </row>
    <row r="2519" spans="1:34">
      <c r="A2519" t="s">
        <v>1194</v>
      </c>
      <c r="B2519" t="s">
        <v>1283</v>
      </c>
      <c r="C2519" t="s">
        <v>3013</v>
      </c>
      <c r="D2519" t="s">
        <v>3088</v>
      </c>
      <c r="E2519" t="s">
        <v>43</v>
      </c>
      <c r="F2519" t="s">
        <v>1125</v>
      </c>
      <c r="G2519" t="s">
        <v>38</v>
      </c>
      <c r="I2519">
        <v>5.2474100336069167</v>
      </c>
      <c r="J2519">
        <v>3</v>
      </c>
      <c r="K2519">
        <v>1.6441637760463031E-2</v>
      </c>
      <c r="M2519">
        <v>8.2638516713673802</v>
      </c>
      <c r="N2519" t="str">
        <f t="shared" si="117"/>
        <v>05Qd-618,26385167136738</v>
      </c>
      <c r="O2519" t="s">
        <v>3015</v>
      </c>
      <c r="P2519">
        <v>301.96459557028902</v>
      </c>
      <c r="Q2519">
        <v>75.000000000000014</v>
      </c>
      <c r="R2519">
        <v>32.740626397497209</v>
      </c>
      <c r="T2519">
        <f t="shared" si="118"/>
        <v>409.7052219677862</v>
      </c>
      <c r="U2519">
        <v>40350946.075136334</v>
      </c>
      <c r="V2519">
        <v>8284202.229372724</v>
      </c>
      <c r="W2519">
        <v>1364851.695487143</v>
      </c>
      <c r="Y2519">
        <f t="shared" si="119"/>
        <v>49999999.9999962</v>
      </c>
      <c r="Z2519">
        <v>1.3309376631191221</v>
      </c>
      <c r="AA2519">
        <v>0.21796463297412441</v>
      </c>
      <c r="AB2519">
        <v>2.862521350251078E-2</v>
      </c>
      <c r="AD2519">
        <v>8.0981000000000011E-2</v>
      </c>
      <c r="AE2519">
        <v>5.4999999999999997E-3</v>
      </c>
      <c r="AF2519">
        <v>2.5959743470264018</v>
      </c>
      <c r="AG2519">
        <v>1.3098204899117301</v>
      </c>
      <c r="AH2519">
        <v>12.256127508305511</v>
      </c>
    </row>
    <row r="2520" spans="1:34">
      <c r="A2520" t="s">
        <v>1194</v>
      </c>
      <c r="B2520" t="s">
        <v>1283</v>
      </c>
      <c r="C2520" t="s">
        <v>3016</v>
      </c>
      <c r="D2520" t="s">
        <v>3089</v>
      </c>
      <c r="E2520" t="s">
        <v>49</v>
      </c>
      <c r="F2520" t="s">
        <v>1125</v>
      </c>
      <c r="G2520" t="s">
        <v>38</v>
      </c>
      <c r="I2520">
        <v>0.41348613499250297</v>
      </c>
      <c r="J2520">
        <v>3</v>
      </c>
      <c r="K2520">
        <v>0.43775671673827787</v>
      </c>
      <c r="M2520">
        <v>3.851242851730782</v>
      </c>
      <c r="N2520" t="str">
        <f t="shared" si="117"/>
        <v>05Qd-613,85124285173078</v>
      </c>
      <c r="O2520" t="s">
        <v>3018</v>
      </c>
      <c r="P2520">
        <v>52.74391548315733</v>
      </c>
      <c r="Q2520">
        <v>75.000000000000014</v>
      </c>
      <c r="R2520">
        <v>871.71541695122096</v>
      </c>
      <c r="T2520">
        <f t="shared" si="118"/>
        <v>999.45933243437833</v>
      </c>
      <c r="U2520">
        <v>5376778.1574091474</v>
      </c>
      <c r="V2520">
        <v>8284202.229372724</v>
      </c>
      <c r="W2520">
        <v>36339019.613232091</v>
      </c>
      <c r="Y2520">
        <f t="shared" si="119"/>
        <v>50000000.000013962</v>
      </c>
      <c r="Z2520">
        <v>0.4048129107463711</v>
      </c>
      <c r="AA2520">
        <v>0.21796463297412441</v>
      </c>
      <c r="AB2520">
        <v>0.76214302135546175</v>
      </c>
      <c r="AD2520">
        <v>8.0981000000000011E-2</v>
      </c>
      <c r="AE2520">
        <v>5.4999999999999997E-3</v>
      </c>
      <c r="AF2520">
        <v>1.2098145083971039</v>
      </c>
      <c r="AG2520">
        <v>0.61042199199932889</v>
      </c>
      <c r="AH2520">
        <v>5.7579603521272151</v>
      </c>
    </row>
    <row r="2521" spans="1:34">
      <c r="A2521" t="s">
        <v>1194</v>
      </c>
      <c r="B2521" t="s">
        <v>1283</v>
      </c>
      <c r="C2521" t="s">
        <v>3019</v>
      </c>
      <c r="D2521" t="s">
        <v>3090</v>
      </c>
      <c r="E2521" t="s">
        <v>1179</v>
      </c>
      <c r="F2521" t="s">
        <v>1125</v>
      </c>
      <c r="G2521" t="s">
        <v>38</v>
      </c>
      <c r="I2521">
        <v>1.124234487519516</v>
      </c>
      <c r="J2521">
        <v>3</v>
      </c>
      <c r="K2521">
        <v>0.43614888127774037</v>
      </c>
      <c r="M2521">
        <v>4.5603833687972566</v>
      </c>
      <c r="N2521" t="str">
        <f t="shared" si="117"/>
        <v>05Qd-614,56038336879726</v>
      </c>
      <c r="O2521" t="s">
        <v>3021</v>
      </c>
      <c r="P2521">
        <v>79.025704227816419</v>
      </c>
      <c r="Q2521">
        <v>75.000000000000014</v>
      </c>
      <c r="R2521">
        <v>868.5136957547661</v>
      </c>
      <c r="T2521">
        <f t="shared" si="118"/>
        <v>1022.5393999825826</v>
      </c>
      <c r="U2521">
        <v>5510247.644236885</v>
      </c>
      <c r="V2521">
        <v>8284202.229372724</v>
      </c>
      <c r="W2521">
        <v>36205550.126411512</v>
      </c>
      <c r="Y2521">
        <f t="shared" si="119"/>
        <v>50000000.000021122</v>
      </c>
      <c r="Z2521">
        <v>0.28670345295750921</v>
      </c>
      <c r="AA2521">
        <v>0.21796463297412441</v>
      </c>
      <c r="AB2521">
        <v>0.75934374831433737</v>
      </c>
      <c r="AD2521">
        <v>8.0981000000000011E-2</v>
      </c>
      <c r="AE2521">
        <v>5.4999999999999997E-3</v>
      </c>
      <c r="AF2521">
        <v>1.4325811629729599</v>
      </c>
      <c r="AG2521">
        <v>0.72282076395436523</v>
      </c>
      <c r="AH2521">
        <v>6.8022662957245821</v>
      </c>
    </row>
    <row r="2522" spans="1:34">
      <c r="A2522" t="s">
        <v>1194</v>
      </c>
      <c r="B2522" t="s">
        <v>1283</v>
      </c>
      <c r="C2522" t="s">
        <v>3022</v>
      </c>
      <c r="D2522" t="s">
        <v>3091</v>
      </c>
      <c r="E2522" t="s">
        <v>46</v>
      </c>
      <c r="F2522" t="s">
        <v>1125</v>
      </c>
      <c r="G2522" t="s">
        <v>38</v>
      </c>
      <c r="I2522">
        <v>0.48787960820478937</v>
      </c>
      <c r="J2522">
        <v>3</v>
      </c>
      <c r="K2522">
        <v>0.41541566381055622</v>
      </c>
      <c r="M2522">
        <v>3.9032952720153462</v>
      </c>
      <c r="N2522" t="str">
        <f t="shared" si="117"/>
        <v>05Qd-613,90329527201535</v>
      </c>
      <c r="O2522" t="s">
        <v>3024</v>
      </c>
      <c r="P2522">
        <v>79.036496529175878</v>
      </c>
      <c r="Q2522">
        <v>75.000000000000014</v>
      </c>
      <c r="R2522">
        <v>827.22714407416129</v>
      </c>
      <c r="T2522">
        <f t="shared" si="118"/>
        <v>981.26364060333719</v>
      </c>
      <c r="U2522">
        <v>7231351.5528113879</v>
      </c>
      <c r="V2522">
        <v>8284202.229372724</v>
      </c>
      <c r="W2522">
        <v>34484446.21783147</v>
      </c>
      <c r="Y2522">
        <f t="shared" si="119"/>
        <v>50000000.000015587</v>
      </c>
      <c r="Z2522">
        <v>0.45135679337263401</v>
      </c>
      <c r="AA2522">
        <v>0.21796463297412441</v>
      </c>
      <c r="AB2522">
        <v>0.72324681045214367</v>
      </c>
      <c r="AD2522">
        <v>8.0981000000000011E-2</v>
      </c>
      <c r="AE2522">
        <v>5.4999999999999997E-3</v>
      </c>
      <c r="AF2522">
        <v>1.226166054036234</v>
      </c>
      <c r="AG2522">
        <v>0.61867230061443235</v>
      </c>
      <c r="AH2522">
        <v>5.8346146266660126</v>
      </c>
    </row>
    <row r="2523" spans="1:34">
      <c r="A2523" t="s">
        <v>1194</v>
      </c>
      <c r="B2523" t="s">
        <v>1289</v>
      </c>
      <c r="C2523" t="s">
        <v>3010</v>
      </c>
      <c r="D2523" t="s">
        <v>3092</v>
      </c>
      <c r="E2523" t="s">
        <v>671</v>
      </c>
      <c r="F2523" t="s">
        <v>1125</v>
      </c>
      <c r="G2523" t="s">
        <v>38</v>
      </c>
      <c r="I2523">
        <v>1.5970713813300119</v>
      </c>
      <c r="J2523">
        <v>3</v>
      </c>
      <c r="K2523">
        <v>0.40683920723933442</v>
      </c>
      <c r="M2523">
        <v>5.0039105885693473</v>
      </c>
      <c r="N2523" t="str">
        <f t="shared" si="117"/>
        <v>05Qd-615,00391058856935</v>
      </c>
      <c r="O2523" t="s">
        <v>3012</v>
      </c>
      <c r="P2523">
        <v>100.4456465929494</v>
      </c>
      <c r="Q2523">
        <v>75.000000000000014</v>
      </c>
      <c r="R2523">
        <v>810.14864103792695</v>
      </c>
      <c r="T2523">
        <f t="shared" si="118"/>
        <v>985.59428763087635</v>
      </c>
      <c r="U2523">
        <v>7999868.3927108906</v>
      </c>
      <c r="V2523">
        <v>8259586.4630470863</v>
      </c>
      <c r="W2523">
        <v>33740545.144255087</v>
      </c>
      <c r="Y2523">
        <f t="shared" si="119"/>
        <v>50000000.000013068</v>
      </c>
      <c r="Z2523">
        <v>0.34634243448081542</v>
      </c>
      <c r="AA2523">
        <v>0.21796463297412441</v>
      </c>
      <c r="AB2523">
        <v>0.7083150315124207</v>
      </c>
      <c r="AD2523">
        <v>8.0981000000000011E-2</v>
      </c>
      <c r="AE2523">
        <v>5.4999999999999997E-3</v>
      </c>
      <c r="AF2523">
        <v>1.5719090854144551</v>
      </c>
      <c r="AG2523">
        <v>0.79311982828824157</v>
      </c>
      <c r="AH2523">
        <v>7.4554205022720437</v>
      </c>
    </row>
    <row r="2524" spans="1:34">
      <c r="A2524" t="s">
        <v>1194</v>
      </c>
      <c r="B2524" t="s">
        <v>1289</v>
      </c>
      <c r="C2524" t="s">
        <v>3013</v>
      </c>
      <c r="D2524" t="s">
        <v>3093</v>
      </c>
      <c r="E2524" t="s">
        <v>43</v>
      </c>
      <c r="F2524" t="s">
        <v>1125</v>
      </c>
      <c r="G2524" t="s">
        <v>38</v>
      </c>
      <c r="I2524">
        <v>4.6176483155068562</v>
      </c>
      <c r="J2524">
        <v>3</v>
      </c>
      <c r="K2524">
        <v>7.8331259528186592E-2</v>
      </c>
      <c r="M2524">
        <v>7.6959795750350439</v>
      </c>
      <c r="N2524" t="str">
        <f t="shared" si="117"/>
        <v>05Qd-617,69597957503504</v>
      </c>
      <c r="O2524" t="s">
        <v>3015</v>
      </c>
      <c r="P2524">
        <v>265.72467124689462</v>
      </c>
      <c r="Q2524">
        <v>75.000000000000014</v>
      </c>
      <c r="R2524">
        <v>155.98291002523129</v>
      </c>
      <c r="T2524">
        <f t="shared" si="118"/>
        <v>496.70758127212594</v>
      </c>
      <c r="U2524">
        <v>35244138.469845638</v>
      </c>
      <c r="V2524">
        <v>8259586.4630470863</v>
      </c>
      <c r="W2524">
        <v>6496275.0671234066</v>
      </c>
      <c r="Y2524">
        <f t="shared" si="119"/>
        <v>50000000.000016131</v>
      </c>
      <c r="Z2524">
        <v>1.1712067512898741</v>
      </c>
      <c r="AA2524">
        <v>0.21796463297412441</v>
      </c>
      <c r="AB2524">
        <v>0.13637625768077841</v>
      </c>
      <c r="AD2524">
        <v>8.0981000000000011E-2</v>
      </c>
      <c r="AE2524">
        <v>5.4999999999999997E-3</v>
      </c>
      <c r="AF2524">
        <v>2.4175852068172912</v>
      </c>
      <c r="AG2524">
        <v>1.2198127626430539</v>
      </c>
      <c r="AH2524">
        <v>11.419858544495391</v>
      </c>
    </row>
    <row r="2525" spans="1:34">
      <c r="A2525" t="s">
        <v>1194</v>
      </c>
      <c r="B2525" t="s">
        <v>1289</v>
      </c>
      <c r="C2525" t="s">
        <v>3016</v>
      </c>
      <c r="D2525" t="s">
        <v>3094</v>
      </c>
      <c r="E2525" t="s">
        <v>49</v>
      </c>
      <c r="F2525" t="s">
        <v>1125</v>
      </c>
      <c r="G2525" t="s">
        <v>38</v>
      </c>
      <c r="I2525">
        <v>0.40008599320225341</v>
      </c>
      <c r="J2525">
        <v>3</v>
      </c>
      <c r="K2525">
        <v>0.44</v>
      </c>
      <c r="M2525">
        <v>3.840085993202254</v>
      </c>
      <c r="N2525" t="str">
        <f t="shared" si="117"/>
        <v>05Qd-613,84008599320225</v>
      </c>
      <c r="O2525" t="s">
        <v>3018</v>
      </c>
      <c r="P2525">
        <v>51.03460557834017</v>
      </c>
      <c r="Q2525">
        <v>75.000000000000014</v>
      </c>
      <c r="R2525">
        <v>876.18252054794527</v>
      </c>
      <c r="T2525">
        <f t="shared" si="118"/>
        <v>1002.2171261262854</v>
      </c>
      <c r="U2525">
        <v>5173852.3359642932</v>
      </c>
      <c r="V2525">
        <v>8259586.4630470863</v>
      </c>
      <c r="W2525">
        <v>36490681.328898467</v>
      </c>
      <c r="Y2525">
        <f t="shared" si="119"/>
        <v>49924120.127909847</v>
      </c>
      <c r="Z2525">
        <v>0.39169384835598797</v>
      </c>
      <c r="AA2525">
        <v>0.21796463297412441</v>
      </c>
      <c r="AB2525">
        <v>0.76604862146957065</v>
      </c>
      <c r="AD2525">
        <v>8.0981000000000011E-2</v>
      </c>
      <c r="AE2525">
        <v>5.4999999999999997E-3</v>
      </c>
      <c r="AF2525">
        <v>1.2063097360844779</v>
      </c>
      <c r="AG2525">
        <v>0.60865362992255723</v>
      </c>
      <c r="AH2525">
        <v>5.741530359209289</v>
      </c>
    </row>
    <row r="2526" spans="1:34">
      <c r="A2526" t="s">
        <v>1194</v>
      </c>
      <c r="B2526" t="s">
        <v>1289</v>
      </c>
      <c r="C2526" t="s">
        <v>3019</v>
      </c>
      <c r="D2526" t="s">
        <v>3095</v>
      </c>
      <c r="E2526" t="s">
        <v>1179</v>
      </c>
      <c r="F2526" t="s">
        <v>1125</v>
      </c>
      <c r="G2526" t="s">
        <v>38</v>
      </c>
      <c r="I2526">
        <v>1.036825374280592</v>
      </c>
      <c r="J2526">
        <v>3</v>
      </c>
      <c r="K2526">
        <v>0.43999999999999989</v>
      </c>
      <c r="M2526">
        <v>4.4768253742805921</v>
      </c>
      <c r="N2526" t="str">
        <f t="shared" si="117"/>
        <v>05Qd-614,47682537428059</v>
      </c>
      <c r="O2526" t="s">
        <v>3021</v>
      </c>
      <c r="P2526">
        <v>72.881464030314902</v>
      </c>
      <c r="Q2526">
        <v>75.000000000000014</v>
      </c>
      <c r="R2526">
        <v>876.18252054794516</v>
      </c>
      <c r="T2526">
        <f t="shared" si="118"/>
        <v>1024.06398457826</v>
      </c>
      <c r="U2526">
        <v>4861589.6485010982</v>
      </c>
      <c r="V2526">
        <v>8259586.4630470863</v>
      </c>
      <c r="W2526">
        <v>36490681.328898467</v>
      </c>
      <c r="Y2526">
        <f t="shared" si="119"/>
        <v>49611857.440446652</v>
      </c>
      <c r="Z2526">
        <v>0.26441228962480767</v>
      </c>
      <c r="AA2526">
        <v>0.21796463297412441</v>
      </c>
      <c r="AB2526">
        <v>0.76604862146957065</v>
      </c>
      <c r="AD2526">
        <v>8.0981000000000011E-2</v>
      </c>
      <c r="AE2526">
        <v>5.4999999999999997E-3</v>
      </c>
      <c r="AF2526">
        <v>1.4063325783080389</v>
      </c>
      <c r="AG2526">
        <v>0.70957682182347381</v>
      </c>
      <c r="AH2526">
        <v>6.6792157744121052</v>
      </c>
    </row>
    <row r="2527" spans="1:34">
      <c r="A2527" t="s">
        <v>1194</v>
      </c>
      <c r="B2527" t="s">
        <v>1289</v>
      </c>
      <c r="C2527" t="s">
        <v>3022</v>
      </c>
      <c r="D2527" t="s">
        <v>3096</v>
      </c>
      <c r="E2527" t="s">
        <v>46</v>
      </c>
      <c r="F2527" t="s">
        <v>1125</v>
      </c>
      <c r="G2527" t="s">
        <v>38</v>
      </c>
      <c r="I2527">
        <v>0.4455674593888822</v>
      </c>
      <c r="J2527">
        <v>3</v>
      </c>
      <c r="K2527">
        <v>0.42366798877697248</v>
      </c>
      <c r="M2527">
        <v>3.8692354481658549</v>
      </c>
      <c r="N2527" t="str">
        <f t="shared" si="117"/>
        <v>05Qd-613,86923544816585</v>
      </c>
      <c r="O2527" t="s">
        <v>3024</v>
      </c>
      <c r="P2527">
        <v>72.181928420998915</v>
      </c>
      <c r="Q2527">
        <v>75.000000000000014</v>
      </c>
      <c r="R2527">
        <v>843.6601960956508</v>
      </c>
      <c r="T2527">
        <f t="shared" si="118"/>
        <v>990.84212451664973</v>
      </c>
      <c r="U2527">
        <v>6604200.8830620116</v>
      </c>
      <c r="V2527">
        <v>8259586.4630470863</v>
      </c>
      <c r="W2527">
        <v>35136212.653899632</v>
      </c>
      <c r="Y2527">
        <f t="shared" si="119"/>
        <v>50000000.000008732</v>
      </c>
      <c r="Z2527">
        <v>0.41221214479728879</v>
      </c>
      <c r="AA2527">
        <v>0.21796463297412441</v>
      </c>
      <c r="AB2527">
        <v>0.73761426991678491</v>
      </c>
      <c r="AD2527">
        <v>8.0981000000000011E-2</v>
      </c>
      <c r="AE2527">
        <v>5.4999999999999997E-3</v>
      </c>
      <c r="AF2527">
        <v>1.2154666329316819</v>
      </c>
      <c r="AG2527">
        <v>0.61327381853428808</v>
      </c>
      <c r="AH2527">
        <v>5.7844568996318264</v>
      </c>
    </row>
    <row r="2528" spans="1:34">
      <c r="A2528" t="s">
        <v>1194</v>
      </c>
      <c r="B2528" t="s">
        <v>1295</v>
      </c>
      <c r="C2528" t="s">
        <v>3010</v>
      </c>
      <c r="D2528" t="s">
        <v>3097</v>
      </c>
      <c r="E2528" t="s">
        <v>671</v>
      </c>
      <c r="F2528" t="s">
        <v>1125</v>
      </c>
      <c r="G2528" t="s">
        <v>38</v>
      </c>
      <c r="I2528">
        <v>1.678396182432992</v>
      </c>
      <c r="J2528">
        <v>3</v>
      </c>
      <c r="K2528">
        <v>0.40028302530406812</v>
      </c>
      <c r="M2528">
        <v>5.0786792077370606</v>
      </c>
      <c r="N2528" t="str">
        <f t="shared" si="117"/>
        <v>05Qd-615,07867920773706</v>
      </c>
      <c r="O2528" t="s">
        <v>3012</v>
      </c>
      <c r="P2528">
        <v>105.5604600736275</v>
      </c>
      <c r="Q2528">
        <v>75.000000000000014</v>
      </c>
      <c r="R2528">
        <v>797.09315918971652</v>
      </c>
      <c r="T2528">
        <f t="shared" si="118"/>
        <v>977.65361926334401</v>
      </c>
      <c r="U2528">
        <v>8512084.3595449552</v>
      </c>
      <c r="V2528">
        <v>8273283.1317229802</v>
      </c>
      <c r="W2528">
        <v>33214632.50872777</v>
      </c>
      <c r="Y2528">
        <f t="shared" si="119"/>
        <v>49999999.999995708</v>
      </c>
      <c r="Z2528">
        <v>0.36397860899808587</v>
      </c>
      <c r="AA2528">
        <v>0.21796463297412441</v>
      </c>
      <c r="AB2528">
        <v>0.69690059029966056</v>
      </c>
      <c r="AD2528">
        <v>8.0981000000000011E-2</v>
      </c>
      <c r="AE2528">
        <v>5.4999999999999997E-3</v>
      </c>
      <c r="AF2528">
        <v>1.5953966097603329</v>
      </c>
      <c r="AG2528">
        <v>0.80497065442632409</v>
      </c>
      <c r="AH2528">
        <v>7.5655274719237173</v>
      </c>
    </row>
    <row r="2529" spans="1:34">
      <c r="A2529" t="s">
        <v>1194</v>
      </c>
      <c r="B2529" t="s">
        <v>1295</v>
      </c>
      <c r="C2529" t="s">
        <v>3013</v>
      </c>
      <c r="D2529" t="s">
        <v>3098</v>
      </c>
      <c r="E2529" t="s">
        <v>43</v>
      </c>
      <c r="F2529" t="s">
        <v>1125</v>
      </c>
      <c r="G2529" t="s">
        <v>38</v>
      </c>
      <c r="I2529">
        <v>4.9556027885027278</v>
      </c>
      <c r="J2529">
        <v>3</v>
      </c>
      <c r="K2529">
        <v>4.5117537049080232E-2</v>
      </c>
      <c r="M2529">
        <v>8.0007203255518089</v>
      </c>
      <c r="N2529" t="str">
        <f t="shared" si="117"/>
        <v>05Qd-618,00072032555181</v>
      </c>
      <c r="O2529" t="s">
        <v>3015</v>
      </c>
      <c r="P2529">
        <v>285.17241501111153</v>
      </c>
      <c r="Q2529">
        <v>75.000000000000014</v>
      </c>
      <c r="R2529">
        <v>89.843630301314576</v>
      </c>
      <c r="T2529">
        <f t="shared" si="118"/>
        <v>450.01604531242612</v>
      </c>
      <c r="U2529">
        <v>37982959.781268679</v>
      </c>
      <c r="V2529">
        <v>8273283.1317229802</v>
      </c>
      <c r="W2529">
        <v>3743757.086990518</v>
      </c>
      <c r="Y2529">
        <f t="shared" si="119"/>
        <v>49999999.999982178</v>
      </c>
      <c r="Z2529">
        <v>1.256924530851423</v>
      </c>
      <c r="AA2529">
        <v>0.21796463297412441</v>
      </c>
      <c r="AB2529">
        <v>7.8550516046704974E-2</v>
      </c>
      <c r="AD2529">
        <v>8.0981000000000011E-2</v>
      </c>
      <c r="AE2529">
        <v>5.4999999999999997E-3</v>
      </c>
      <c r="AF2529">
        <v>2.5133152855136571</v>
      </c>
      <c r="AG2529">
        <v>1.268114171599962</v>
      </c>
      <c r="AH2529">
        <v>11.868630782665431</v>
      </c>
    </row>
    <row r="2530" spans="1:34">
      <c r="A2530" t="s">
        <v>1194</v>
      </c>
      <c r="B2530" t="s">
        <v>1295</v>
      </c>
      <c r="C2530" t="s">
        <v>3016</v>
      </c>
      <c r="D2530" t="s">
        <v>3099</v>
      </c>
      <c r="E2530" t="s">
        <v>49</v>
      </c>
      <c r="F2530" t="s">
        <v>1125</v>
      </c>
      <c r="G2530" t="s">
        <v>38</v>
      </c>
      <c r="I2530">
        <v>0.40630430226179892</v>
      </c>
      <c r="J2530">
        <v>3</v>
      </c>
      <c r="K2530">
        <v>0.43934747925006512</v>
      </c>
      <c r="M2530">
        <v>3.8456517815118638</v>
      </c>
      <c r="N2530" t="str">
        <f t="shared" si="117"/>
        <v>05Qd-613,84565178151186</v>
      </c>
      <c r="O2530" t="s">
        <v>3018</v>
      </c>
      <c r="P2530">
        <v>51.827807428967553</v>
      </c>
      <c r="Q2530">
        <v>75.000000000000014</v>
      </c>
      <c r="R2530">
        <v>874.88314037660939</v>
      </c>
      <c r="T2530">
        <f t="shared" si="118"/>
        <v>1001.710947805577</v>
      </c>
      <c r="U2530">
        <v>5270599.2104201512</v>
      </c>
      <c r="V2530">
        <v>8273283.1317229802</v>
      </c>
      <c r="W2530">
        <v>36456117.657853886</v>
      </c>
      <c r="Y2530">
        <f t="shared" si="119"/>
        <v>49999999.99999702</v>
      </c>
      <c r="Z2530">
        <v>0.39778172308088228</v>
      </c>
      <c r="AA2530">
        <v>0.21796463297412441</v>
      </c>
      <c r="AB2530">
        <v>0.76491257005827995</v>
      </c>
      <c r="AD2530">
        <v>8.0981000000000011E-2</v>
      </c>
      <c r="AE2530">
        <v>5.4999999999999997E-3</v>
      </c>
      <c r="AF2530">
        <v>1.2080581512602711</v>
      </c>
      <c r="AG2530">
        <v>0.60953580736963053</v>
      </c>
      <c r="AH2530">
        <v>5.7497267401417664</v>
      </c>
    </row>
    <row r="2531" spans="1:34">
      <c r="A2531" t="s">
        <v>1194</v>
      </c>
      <c r="B2531" t="s">
        <v>1295</v>
      </c>
      <c r="C2531" t="s">
        <v>3019</v>
      </c>
      <c r="D2531" t="s">
        <v>3100</v>
      </c>
      <c r="E2531" t="s">
        <v>1179</v>
      </c>
      <c r="F2531" t="s">
        <v>1125</v>
      </c>
      <c r="G2531" t="s">
        <v>38</v>
      </c>
      <c r="I2531">
        <v>1.073047699048042</v>
      </c>
      <c r="J2531">
        <v>3</v>
      </c>
      <c r="K2531">
        <v>0.43999999999999989</v>
      </c>
      <c r="M2531">
        <v>4.5130476990480428</v>
      </c>
      <c r="N2531" t="str">
        <f t="shared" si="117"/>
        <v>05Qd-614,51304769904804</v>
      </c>
      <c r="O2531" t="s">
        <v>3021</v>
      </c>
      <c r="P2531">
        <v>75.427636341602209</v>
      </c>
      <c r="Q2531">
        <v>75.000000000000014</v>
      </c>
      <c r="R2531">
        <v>876.18252054794516</v>
      </c>
      <c r="T2531">
        <f t="shared" si="118"/>
        <v>1026.6101568895474</v>
      </c>
      <c r="U2531">
        <v>5160584.3270616932</v>
      </c>
      <c r="V2531">
        <v>8273283.1317229802</v>
      </c>
      <c r="W2531">
        <v>36510262.439279333</v>
      </c>
      <c r="Y2531">
        <f t="shared" si="119"/>
        <v>49944129.898064002</v>
      </c>
      <c r="Z2531">
        <v>0.27364974471114811</v>
      </c>
      <c r="AA2531">
        <v>0.21796463297412441</v>
      </c>
      <c r="AB2531">
        <v>0.76604862146957065</v>
      </c>
      <c r="AD2531">
        <v>8.0981000000000011E-2</v>
      </c>
      <c r="AE2531">
        <v>5.4999999999999997E-3</v>
      </c>
      <c r="AF2531">
        <v>1.417711319072684</v>
      </c>
      <c r="AG2531">
        <v>0.71531806029911482</v>
      </c>
      <c r="AH2531">
        <v>6.7325580784198413</v>
      </c>
    </row>
    <row r="2532" spans="1:34">
      <c r="A2532" t="s">
        <v>1194</v>
      </c>
      <c r="B2532" t="s">
        <v>1295</v>
      </c>
      <c r="C2532" t="s">
        <v>3022</v>
      </c>
      <c r="D2532" t="s">
        <v>3101</v>
      </c>
      <c r="E2532" t="s">
        <v>46</v>
      </c>
      <c r="F2532" t="s">
        <v>1125</v>
      </c>
      <c r="G2532" t="s">
        <v>38</v>
      </c>
      <c r="I2532">
        <v>0.46813614164981843</v>
      </c>
      <c r="J2532">
        <v>3</v>
      </c>
      <c r="K2532">
        <v>0.41924435178253999</v>
      </c>
      <c r="M2532">
        <v>3.8873804934323588</v>
      </c>
      <c r="N2532" t="str">
        <f t="shared" si="117"/>
        <v>05Qd-613,88738049343236</v>
      </c>
      <c r="O2532" t="s">
        <v>3024</v>
      </c>
      <c r="P2532">
        <v>75.838054947270578</v>
      </c>
      <c r="Q2532">
        <v>75.000000000000014</v>
      </c>
      <c r="R2532">
        <v>834.85130197798935</v>
      </c>
      <c r="T2532">
        <f t="shared" si="118"/>
        <v>985.68935692525997</v>
      </c>
      <c r="U2532">
        <v>6938713.8915336076</v>
      </c>
      <c r="V2532">
        <v>8273283.1317229802</v>
      </c>
      <c r="W2532">
        <v>34788002.976741098</v>
      </c>
      <c r="Y2532">
        <f t="shared" si="119"/>
        <v>49999999.99999769</v>
      </c>
      <c r="Z2532">
        <v>0.43309132868739758</v>
      </c>
      <c r="AA2532">
        <v>0.21796463297412441</v>
      </c>
      <c r="AB2532">
        <v>0.72991263123163297</v>
      </c>
      <c r="AD2532">
        <v>8.0981000000000011E-2</v>
      </c>
      <c r="AE2532">
        <v>5.4999999999999997E-3</v>
      </c>
      <c r="AF2532">
        <v>1.2211666471515259</v>
      </c>
      <c r="AG2532">
        <v>0.61614980820902887</v>
      </c>
      <c r="AH2532">
        <v>5.8111779487929143</v>
      </c>
    </row>
    <row r="2533" spans="1:34">
      <c r="A2533" t="s">
        <v>39</v>
      </c>
      <c r="B2533" t="s">
        <v>40</v>
      </c>
      <c r="C2533" t="s">
        <v>3102</v>
      </c>
      <c r="D2533" t="s">
        <v>3103</v>
      </c>
      <c r="E2533" t="s">
        <v>49</v>
      </c>
      <c r="F2533" t="s">
        <v>43</v>
      </c>
      <c r="G2533" t="s">
        <v>46</v>
      </c>
      <c r="I2533">
        <v>2.0344855359441381</v>
      </c>
      <c r="J2533">
        <v>0.2543106919930172</v>
      </c>
      <c r="K2533">
        <v>0.25431069199301731</v>
      </c>
      <c r="M2533">
        <v>2.5431069199301719</v>
      </c>
      <c r="N2533" t="str">
        <f t="shared" si="117"/>
        <v>10Lf-302,54310691993017</v>
      </c>
      <c r="O2533" t="s">
        <v>3104</v>
      </c>
      <c r="P2533">
        <v>202.32496271888101</v>
      </c>
      <c r="Q2533">
        <v>11.40930240895945</v>
      </c>
      <c r="R2533">
        <v>31.633995018927831</v>
      </c>
      <c r="T2533">
        <f t="shared" si="118"/>
        <v>245.36826014676831</v>
      </c>
      <c r="U2533">
        <v>21400089.420114219</v>
      </c>
      <c r="V2533">
        <v>1603308.238954097</v>
      </c>
      <c r="W2533">
        <v>2894315.2726577059</v>
      </c>
      <c r="Y2533">
        <f t="shared" si="119"/>
        <v>25897712.931726024</v>
      </c>
      <c r="Z2533">
        <v>1.5528569755318129</v>
      </c>
      <c r="AA2533">
        <v>5.0287585063809898E-2</v>
      </c>
      <c r="AB2533">
        <v>0.18065348516603871</v>
      </c>
      <c r="AD2533">
        <v>8.1077999999999997E-2</v>
      </c>
      <c r="AE2533">
        <v>5.4999999999999997E-3</v>
      </c>
      <c r="AF2533">
        <v>0.79888175495188662</v>
      </c>
      <c r="AG2533">
        <v>0.40308244680893229</v>
      </c>
      <c r="AH2533">
        <v>3.8316491216909911</v>
      </c>
    </row>
    <row r="2534" spans="1:34">
      <c r="A2534" t="s">
        <v>1531</v>
      </c>
      <c r="B2534" t="s">
        <v>1532</v>
      </c>
      <c r="C2534" t="s">
        <v>3105</v>
      </c>
      <c r="D2534" t="s">
        <v>3106</v>
      </c>
      <c r="E2534" t="s">
        <v>671</v>
      </c>
      <c r="F2534" t="s">
        <v>43</v>
      </c>
      <c r="G2534" t="s">
        <v>254</v>
      </c>
      <c r="I2534">
        <v>0</v>
      </c>
      <c r="J2534">
        <v>0</v>
      </c>
      <c r="K2534">
        <v>0</v>
      </c>
      <c r="M2534">
        <v>0</v>
      </c>
      <c r="N2534" t="str">
        <f t="shared" si="117"/>
        <v>10Qf-300</v>
      </c>
      <c r="O2534" t="s">
        <v>3107</v>
      </c>
      <c r="P2534">
        <v>0</v>
      </c>
      <c r="Q2534">
        <v>0</v>
      </c>
      <c r="R2534">
        <v>0</v>
      </c>
      <c r="T2534">
        <f t="shared" si="118"/>
        <v>0</v>
      </c>
      <c r="U2534">
        <v>0</v>
      </c>
      <c r="V2534">
        <v>0</v>
      </c>
      <c r="W2534">
        <v>0</v>
      </c>
      <c r="Y2534">
        <f t="shared" si="119"/>
        <v>0</v>
      </c>
      <c r="Z2534">
        <v>0</v>
      </c>
      <c r="AA2534">
        <v>0</v>
      </c>
      <c r="AB2534">
        <v>0</v>
      </c>
      <c r="AD2534">
        <v>8.1077999999999997E-2</v>
      </c>
      <c r="AE2534">
        <v>5.4999999999999997E-3</v>
      </c>
      <c r="AF2534">
        <v>0</v>
      </c>
      <c r="AG2534">
        <v>0</v>
      </c>
      <c r="AH2534">
        <v>0</v>
      </c>
    </row>
    <row r="2535" spans="1:34">
      <c r="A2535" t="s">
        <v>1531</v>
      </c>
      <c r="B2535" t="s">
        <v>1532</v>
      </c>
      <c r="C2535" t="s">
        <v>3108</v>
      </c>
      <c r="D2535" t="s">
        <v>3109</v>
      </c>
      <c r="E2535" t="s">
        <v>671</v>
      </c>
      <c r="F2535" t="s">
        <v>43</v>
      </c>
      <c r="G2535" t="s">
        <v>46</v>
      </c>
      <c r="I2535">
        <v>0.29072269292383418</v>
      </c>
      <c r="J2535">
        <v>0.29072269292383429</v>
      </c>
      <c r="K2535">
        <v>2.3257815433906739</v>
      </c>
      <c r="M2535">
        <v>2.9072269292383419</v>
      </c>
      <c r="N2535" t="str">
        <f t="shared" si="117"/>
        <v>10Qf-302,90722692923834</v>
      </c>
      <c r="O2535" t="s">
        <v>3110</v>
      </c>
      <c r="P2535">
        <v>14.4495695205652</v>
      </c>
      <c r="Q2535">
        <v>13.04287717799202</v>
      </c>
      <c r="R2535">
        <v>289.30660045058198</v>
      </c>
      <c r="T2535">
        <f t="shared" si="118"/>
        <v>316.7990471491392</v>
      </c>
      <c r="U2535">
        <v>1225900.8788622839</v>
      </c>
      <c r="V2535">
        <v>1816200.825696839</v>
      </c>
      <c r="W2535">
        <v>26469768.098015599</v>
      </c>
      <c r="Y2535">
        <f t="shared" si="119"/>
        <v>29511869.802574724</v>
      </c>
      <c r="Z2535">
        <v>4.9822956541190899E-2</v>
      </c>
      <c r="AA2535">
        <v>5.7487721164270297E-2</v>
      </c>
      <c r="AB2535">
        <v>1.6521544503520531</v>
      </c>
      <c r="AD2535">
        <v>8.1077999999999997E-2</v>
      </c>
      <c r="AE2535">
        <v>5.4999999999999997E-3</v>
      </c>
      <c r="AF2535">
        <v>0.9132650039492175</v>
      </c>
      <c r="AG2535">
        <v>0.46079546828427731</v>
      </c>
      <c r="AH2535">
        <v>4.3678654014718372</v>
      </c>
    </row>
    <row r="2536" spans="1:34">
      <c r="A2536" t="s">
        <v>1531</v>
      </c>
      <c r="B2536" t="s">
        <v>1532</v>
      </c>
      <c r="C2536" t="s">
        <v>3111</v>
      </c>
      <c r="D2536" t="s">
        <v>3112</v>
      </c>
      <c r="E2536" t="s">
        <v>671</v>
      </c>
      <c r="F2536" t="s">
        <v>254</v>
      </c>
      <c r="G2536" t="s">
        <v>46</v>
      </c>
      <c r="I2536">
        <v>0.22942500400532589</v>
      </c>
      <c r="J2536">
        <v>0.60963175317330598</v>
      </c>
      <c r="K2536">
        <v>1.455193282874627</v>
      </c>
      <c r="M2536">
        <v>2.2942500400532588</v>
      </c>
      <c r="N2536" t="str">
        <f t="shared" si="117"/>
        <v>10Qf-302,29425004005326</v>
      </c>
      <c r="O2536" t="s">
        <v>3113</v>
      </c>
      <c r="P2536">
        <v>11.40293697678227</v>
      </c>
      <c r="Q2536">
        <v>58.406222232011373</v>
      </c>
      <c r="R2536">
        <v>181.01314066377191</v>
      </c>
      <c r="T2536">
        <f t="shared" si="118"/>
        <v>250.82229987256557</v>
      </c>
      <c r="U2536">
        <v>967424.70019977703</v>
      </c>
      <c r="V2536">
        <v>32470990.29413756</v>
      </c>
      <c r="W2536">
        <v>16561585.0056693</v>
      </c>
      <c r="Y2536">
        <f t="shared" si="119"/>
        <v>50000000.000006631</v>
      </c>
      <c r="Z2536">
        <v>3.9317990243763278E-2</v>
      </c>
      <c r="AA2536">
        <v>0.33611493175404072</v>
      </c>
      <c r="AB2536">
        <v>1.033718779502707</v>
      </c>
      <c r="AD2536">
        <v>8.1077999999999997E-2</v>
      </c>
      <c r="AE2536">
        <v>5.4999999999999997E-3</v>
      </c>
      <c r="AF2536">
        <v>0.72070681886489818</v>
      </c>
      <c r="AG2536">
        <v>0.3636386313484416</v>
      </c>
      <c r="AH2536">
        <v>3.4651734902665989</v>
      </c>
    </row>
    <row r="2537" spans="1:34">
      <c r="A2537" t="s">
        <v>1531</v>
      </c>
      <c r="B2537" t="s">
        <v>1532</v>
      </c>
      <c r="C2537" t="s">
        <v>3114</v>
      </c>
      <c r="D2537" t="s">
        <v>3115</v>
      </c>
      <c r="E2537" t="s">
        <v>43</v>
      </c>
      <c r="F2537" t="s">
        <v>254</v>
      </c>
      <c r="G2537" t="s">
        <v>46</v>
      </c>
      <c r="I2537">
        <v>0.232182460754912</v>
      </c>
      <c r="J2537">
        <v>0.59135413520076896</v>
      </c>
      <c r="K2537">
        <v>1.4982880115934389</v>
      </c>
      <c r="M2537">
        <v>2.3218246075491198</v>
      </c>
      <c r="N2537" t="str">
        <f t="shared" si="117"/>
        <v>10Qf-302,32182460754912</v>
      </c>
      <c r="O2537" t="s">
        <v>3116</v>
      </c>
      <c r="P2537">
        <v>10.416549489322639</v>
      </c>
      <c r="Q2537">
        <v>56.65512148698123</v>
      </c>
      <c r="R2537">
        <v>186.3737427798259</v>
      </c>
      <c r="T2537">
        <f t="shared" si="118"/>
        <v>253.44541375612977</v>
      </c>
      <c r="U2537">
        <v>1450488.686295544</v>
      </c>
      <c r="V2537">
        <v>31497464.30455957</v>
      </c>
      <c r="W2537">
        <v>17052047.009151731</v>
      </c>
      <c r="Y2537">
        <f t="shared" si="119"/>
        <v>50000000.00000684</v>
      </c>
      <c r="Z2537">
        <v>4.5911932188277528E-2</v>
      </c>
      <c r="AA2537">
        <v>0.32603773304270772</v>
      </c>
      <c r="AB2537">
        <v>1.0643317784070241</v>
      </c>
      <c r="AD2537">
        <v>8.1077999999999997E-2</v>
      </c>
      <c r="AE2537">
        <v>5.4999999999999997E-3</v>
      </c>
      <c r="AF2537">
        <v>0.72936898666464511</v>
      </c>
      <c r="AG2537">
        <v>0.36800920029653561</v>
      </c>
      <c r="AH2537">
        <v>3.5057807945103008</v>
      </c>
    </row>
    <row r="2538" spans="1:34">
      <c r="A2538" t="s">
        <v>3117</v>
      </c>
      <c r="B2538" t="s">
        <v>3118</v>
      </c>
      <c r="C2538" t="s">
        <v>3119</v>
      </c>
      <c r="D2538" t="s">
        <v>3120</v>
      </c>
      <c r="E2538" t="s">
        <v>671</v>
      </c>
      <c r="F2538" t="s">
        <v>43</v>
      </c>
      <c r="G2538" t="s">
        <v>49</v>
      </c>
      <c r="I2538">
        <v>0.24426421397255141</v>
      </c>
      <c r="J2538">
        <v>0.2442642139725513</v>
      </c>
      <c r="K2538">
        <v>1.954113711780411</v>
      </c>
      <c r="M2538">
        <v>2.442642139725514</v>
      </c>
      <c r="N2538" t="str">
        <f t="shared" si="117"/>
        <v>09QeL-382,44264213972551</v>
      </c>
      <c r="O2538" t="s">
        <v>3121</v>
      </c>
      <c r="P2538">
        <v>12.97201154763694</v>
      </c>
      <c r="Q2538">
        <v>11.75799102713327</v>
      </c>
      <c r="R2538">
        <v>208.5083742144966</v>
      </c>
      <c r="T2538">
        <f t="shared" si="118"/>
        <v>233.23837678926679</v>
      </c>
      <c r="U2538">
        <v>1088169.377248409</v>
      </c>
      <c r="V2538">
        <v>1606367.3307226419</v>
      </c>
      <c r="W2538">
        <v>21591676.003331929</v>
      </c>
      <c r="Y2538">
        <f t="shared" si="119"/>
        <v>24286212.711302981</v>
      </c>
      <c r="Z2538">
        <v>4.4728250670021459E-2</v>
      </c>
      <c r="AA2538">
        <v>5.1824463298663977E-2</v>
      </c>
      <c r="AB2538">
        <v>1.600315052600096</v>
      </c>
      <c r="AD2538">
        <v>8.1077999999999997E-2</v>
      </c>
      <c r="AE2538">
        <v>5.4999999999999997E-3</v>
      </c>
      <c r="AF2538">
        <v>0.76732213813366923</v>
      </c>
      <c r="AG2538">
        <v>0.38715877914649388</v>
      </c>
      <c r="AH2538">
        <v>3.6837010570056772</v>
      </c>
    </row>
    <row r="2539" spans="1:34">
      <c r="A2539" t="s">
        <v>3117</v>
      </c>
      <c r="B2539" t="s">
        <v>3118</v>
      </c>
      <c r="C2539" t="s">
        <v>3122</v>
      </c>
      <c r="D2539" t="s">
        <v>3123</v>
      </c>
      <c r="E2539" t="s">
        <v>671</v>
      </c>
      <c r="F2539" t="s">
        <v>43</v>
      </c>
      <c r="G2539" t="s">
        <v>46</v>
      </c>
      <c r="I2539">
        <v>0.26538452212242147</v>
      </c>
      <c r="J2539">
        <v>0.26538452212242158</v>
      </c>
      <c r="K2539">
        <v>2.1230761769793731</v>
      </c>
      <c r="M2539">
        <v>2.6538452212242158</v>
      </c>
      <c r="N2539" t="str">
        <f t="shared" si="117"/>
        <v>09QeL-382,65384522122422</v>
      </c>
      <c r="O2539" t="s">
        <v>3110</v>
      </c>
      <c r="P2539">
        <v>14.09363667951383</v>
      </c>
      <c r="Q2539">
        <v>12.774645860347469</v>
      </c>
      <c r="R2539">
        <v>284.69739622503789</v>
      </c>
      <c r="T2539">
        <f t="shared" si="118"/>
        <v>311.56567876489919</v>
      </c>
      <c r="U2539">
        <v>1182257.955321173</v>
      </c>
      <c r="V2539">
        <v>1745261.900970903</v>
      </c>
      <c r="W2539">
        <v>26048054.36325625</v>
      </c>
      <c r="Y2539">
        <f t="shared" si="119"/>
        <v>28975574.219548326</v>
      </c>
      <c r="Z2539">
        <v>4.8595679393173052E-2</v>
      </c>
      <c r="AA2539">
        <v>5.6305466130672853E-2</v>
      </c>
      <c r="AB2539">
        <v>1.6258324885926121</v>
      </c>
      <c r="AD2539">
        <v>8.1077999999999997E-2</v>
      </c>
      <c r="AE2539">
        <v>5.4999999999999997E-3</v>
      </c>
      <c r="AF2539">
        <v>0.8336686558819526</v>
      </c>
      <c r="AG2539">
        <v>0.42063446756403822</v>
      </c>
      <c r="AH2539">
        <v>3.994726344670207</v>
      </c>
    </row>
    <row r="2540" spans="1:34">
      <c r="A2540" t="s">
        <v>3117</v>
      </c>
      <c r="B2540" t="s">
        <v>3118</v>
      </c>
      <c r="C2540" t="s">
        <v>3124</v>
      </c>
      <c r="D2540" t="s">
        <v>3125</v>
      </c>
      <c r="E2540" t="s">
        <v>671</v>
      </c>
      <c r="F2540" t="s">
        <v>49</v>
      </c>
      <c r="G2540" t="s">
        <v>46</v>
      </c>
      <c r="I2540">
        <v>0.2263563973921994</v>
      </c>
      <c r="J2540">
        <v>1.810851179137595</v>
      </c>
      <c r="K2540">
        <v>0.22635639739219951</v>
      </c>
      <c r="M2540">
        <v>2.263563973921995</v>
      </c>
      <c r="N2540" t="str">
        <f t="shared" si="117"/>
        <v>09QeL-382,263563973922</v>
      </c>
      <c r="O2540" t="s">
        <v>3126</v>
      </c>
      <c r="P2540">
        <v>12.020990521284739</v>
      </c>
      <c r="Q2540">
        <v>193.2219363848431</v>
      </c>
      <c r="R2540">
        <v>30.353633871077658</v>
      </c>
      <c r="T2540">
        <f t="shared" si="118"/>
        <v>235.5965607772055</v>
      </c>
      <c r="U2540">
        <v>1008392.084868159</v>
      </c>
      <c r="V2540">
        <v>20008718.896182772</v>
      </c>
      <c r="W2540">
        <v>2777170.1310932902</v>
      </c>
      <c r="Y2540">
        <f t="shared" si="119"/>
        <v>23794281.112144221</v>
      </c>
      <c r="Z2540">
        <v>4.1449074830335192E-2</v>
      </c>
      <c r="AA2540">
        <v>1.482990668619891</v>
      </c>
      <c r="AB2540">
        <v>0.17334167698335651</v>
      </c>
      <c r="AD2540">
        <v>8.1077999999999997E-2</v>
      </c>
      <c r="AE2540">
        <v>5.4999999999999997E-3</v>
      </c>
      <c r="AF2540">
        <v>0.71106721693884645</v>
      </c>
      <c r="AG2540">
        <v>0.35877488986663608</v>
      </c>
      <c r="AH2540">
        <v>3.4199840807274779</v>
      </c>
    </row>
    <row r="2541" spans="1:34">
      <c r="A2541" t="s">
        <v>3117</v>
      </c>
      <c r="B2541" t="s">
        <v>3118</v>
      </c>
      <c r="C2541" t="s">
        <v>3127</v>
      </c>
      <c r="D2541" t="s">
        <v>3128</v>
      </c>
      <c r="E2541" t="s">
        <v>43</v>
      </c>
      <c r="F2541" t="s">
        <v>49</v>
      </c>
      <c r="G2541" t="s">
        <v>46</v>
      </c>
      <c r="I2541">
        <v>0.22753929055333569</v>
      </c>
      <c r="J2541">
        <v>1.8203143244266859</v>
      </c>
      <c r="K2541">
        <v>0.22753929055333569</v>
      </c>
      <c r="M2541">
        <v>2.2753929055333568</v>
      </c>
      <c r="N2541" t="str">
        <f t="shared" si="117"/>
        <v>09QeL-382,27539290553336</v>
      </c>
      <c r="O2541" t="s">
        <v>3129</v>
      </c>
      <c r="P2541">
        <v>10.95291403163557</v>
      </c>
      <c r="Q2541">
        <v>194.2316754943374</v>
      </c>
      <c r="R2541">
        <v>30.51225587750374</v>
      </c>
      <c r="T2541">
        <f t="shared" si="118"/>
        <v>235.69684540347671</v>
      </c>
      <c r="U2541">
        <v>1496378.355454718</v>
      </c>
      <c r="V2541">
        <v>20113280.45051951</v>
      </c>
      <c r="W2541">
        <v>2791683.065533089</v>
      </c>
      <c r="Y2541">
        <f t="shared" si="119"/>
        <v>24401341.871507317</v>
      </c>
      <c r="Z2541">
        <v>4.8276009901354187E-2</v>
      </c>
      <c r="AA2541">
        <v>1.4907404805984761</v>
      </c>
      <c r="AB2541">
        <v>0.1742475258420845</v>
      </c>
      <c r="AD2541">
        <v>8.1077999999999997E-2</v>
      </c>
      <c r="AE2541">
        <v>5.4999999999999997E-3</v>
      </c>
      <c r="AF2541">
        <v>0.71478311168587139</v>
      </c>
      <c r="AG2541">
        <v>0.36064977552703709</v>
      </c>
      <c r="AH2541">
        <v>3.4374037927462662</v>
      </c>
    </row>
    <row r="2542" spans="1:34">
      <c r="A2542" t="s">
        <v>1531</v>
      </c>
      <c r="B2542" t="s">
        <v>1551</v>
      </c>
      <c r="C2542" t="s">
        <v>3105</v>
      </c>
      <c r="D2542" t="s">
        <v>3130</v>
      </c>
      <c r="E2542" t="s">
        <v>671</v>
      </c>
      <c r="F2542" t="s">
        <v>43</v>
      </c>
      <c r="G2542" t="s">
        <v>254</v>
      </c>
      <c r="I2542">
        <v>0</v>
      </c>
      <c r="J2542">
        <v>0</v>
      </c>
      <c r="K2542">
        <v>0</v>
      </c>
      <c r="M2542">
        <v>0</v>
      </c>
      <c r="N2542" t="str">
        <f t="shared" si="117"/>
        <v>10Qf-300</v>
      </c>
      <c r="O2542" t="s">
        <v>3107</v>
      </c>
      <c r="P2542">
        <v>0</v>
      </c>
      <c r="Q2542">
        <v>0</v>
      </c>
      <c r="R2542">
        <v>0</v>
      </c>
      <c r="T2542">
        <f t="shared" si="118"/>
        <v>0</v>
      </c>
      <c r="U2542">
        <v>0</v>
      </c>
      <c r="V2542">
        <v>0</v>
      </c>
      <c r="W2542">
        <v>0</v>
      </c>
      <c r="Y2542">
        <f t="shared" si="119"/>
        <v>0</v>
      </c>
      <c r="Z2542">
        <v>0</v>
      </c>
      <c r="AA2542">
        <v>0</v>
      </c>
      <c r="AB2542">
        <v>0</v>
      </c>
      <c r="AD2542">
        <v>8.1077999999999997E-2</v>
      </c>
      <c r="AE2542">
        <v>5.4999999999999997E-3</v>
      </c>
      <c r="AF2542">
        <v>0</v>
      </c>
      <c r="AG2542">
        <v>0</v>
      </c>
      <c r="AH2542">
        <v>0</v>
      </c>
    </row>
    <row r="2543" spans="1:34">
      <c r="A2543" t="s">
        <v>1531</v>
      </c>
      <c r="B2543" t="s">
        <v>1551</v>
      </c>
      <c r="C2543" t="s">
        <v>3108</v>
      </c>
      <c r="D2543" t="s">
        <v>3131</v>
      </c>
      <c r="E2543" t="s">
        <v>671</v>
      </c>
      <c r="F2543" t="s">
        <v>43</v>
      </c>
      <c r="G2543" t="s">
        <v>46</v>
      </c>
      <c r="I2543">
        <v>0.29012142341938868</v>
      </c>
      <c r="J2543">
        <v>0.29012142341938862</v>
      </c>
      <c r="K2543">
        <v>2.320971387355109</v>
      </c>
      <c r="M2543">
        <v>2.901214234193886</v>
      </c>
      <c r="N2543" t="str">
        <f t="shared" si="117"/>
        <v>10Qf-302,90121423419389</v>
      </c>
      <c r="O2543" t="s">
        <v>3110</v>
      </c>
      <c r="P2543">
        <v>14.41968507839213</v>
      </c>
      <c r="Q2543">
        <v>13.015902041588021</v>
      </c>
      <c r="R2543">
        <v>288.7082596931532</v>
      </c>
      <c r="T2543">
        <f t="shared" si="118"/>
        <v>316.14384681313334</v>
      </c>
      <c r="U2543">
        <v>1219697.445342819</v>
      </c>
      <c r="V2543">
        <v>1783928.283678117</v>
      </c>
      <c r="W2543">
        <v>26415023.61217232</v>
      </c>
      <c r="Y2543">
        <f t="shared" si="119"/>
        <v>29418649.341193255</v>
      </c>
      <c r="Z2543">
        <v>4.971991324557385E-2</v>
      </c>
      <c r="AA2543">
        <v>5.7368825686010497E-2</v>
      </c>
      <c r="AB2543">
        <v>1.6487374825273531</v>
      </c>
      <c r="AD2543">
        <v>8.1077999999999997E-2</v>
      </c>
      <c r="AE2543">
        <v>5.4999999999999997E-3</v>
      </c>
      <c r="AF2543">
        <v>0.91137619922321023</v>
      </c>
      <c r="AG2543">
        <v>0.45984245611973101</v>
      </c>
      <c r="AH2543">
        <v>4.3590108895368278</v>
      </c>
    </row>
    <row r="2544" spans="1:34">
      <c r="A2544" t="s">
        <v>1531</v>
      </c>
      <c r="B2544" t="s">
        <v>1551</v>
      </c>
      <c r="C2544" t="s">
        <v>3111</v>
      </c>
      <c r="D2544" t="s">
        <v>3132</v>
      </c>
      <c r="E2544" t="s">
        <v>671</v>
      </c>
      <c r="F2544" t="s">
        <v>254</v>
      </c>
      <c r="G2544" t="s">
        <v>46</v>
      </c>
      <c r="I2544">
        <v>0.2287132189134633</v>
      </c>
      <c r="J2544">
        <v>0.61182008683292</v>
      </c>
      <c r="K2544">
        <v>1.446598883388251</v>
      </c>
      <c r="M2544">
        <v>2.2871321891346339</v>
      </c>
      <c r="N2544" t="str">
        <f t="shared" si="117"/>
        <v>10Qf-302,28713218913463</v>
      </c>
      <c r="O2544" t="s">
        <v>3113</v>
      </c>
      <c r="P2544">
        <v>11.36755966218349</v>
      </c>
      <c r="Q2544">
        <v>58.61587716119756</v>
      </c>
      <c r="R2544">
        <v>179.9440735773193</v>
      </c>
      <c r="T2544">
        <f t="shared" si="118"/>
        <v>249.92751040070036</v>
      </c>
      <c r="U2544">
        <v>961531.64263787749</v>
      </c>
      <c r="V2544">
        <v>32574696.390926011</v>
      </c>
      <c r="W2544">
        <v>16463771.966438441</v>
      </c>
      <c r="Y2544">
        <f t="shared" si="119"/>
        <v>50000000.000002332</v>
      </c>
      <c r="Z2544">
        <v>3.9196007204386887E-2</v>
      </c>
      <c r="AA2544">
        <v>0.33732144964755201</v>
      </c>
      <c r="AB2544">
        <v>1.027613616530771</v>
      </c>
      <c r="AD2544">
        <v>8.1077999999999997E-2</v>
      </c>
      <c r="AE2544">
        <v>5.4999999999999997E-3</v>
      </c>
      <c r="AF2544">
        <v>0.7184708447543352</v>
      </c>
      <c r="AG2544">
        <v>0.36251045197783949</v>
      </c>
      <c r="AH2544">
        <v>3.454691485866809</v>
      </c>
    </row>
    <row r="2545" spans="1:34">
      <c r="A2545" t="s">
        <v>1531</v>
      </c>
      <c r="B2545" t="s">
        <v>1551</v>
      </c>
      <c r="C2545" t="s">
        <v>3114</v>
      </c>
      <c r="D2545" t="s">
        <v>3133</v>
      </c>
      <c r="E2545" t="s">
        <v>43</v>
      </c>
      <c r="F2545" t="s">
        <v>254</v>
      </c>
      <c r="G2545" t="s">
        <v>46</v>
      </c>
      <c r="I2545">
        <v>0.23109673723124469</v>
      </c>
      <c r="J2545">
        <v>0.59501214866441954</v>
      </c>
      <c r="K2545">
        <v>1.4848584864167831</v>
      </c>
      <c r="M2545">
        <v>2.3109673723124469</v>
      </c>
      <c r="N2545" t="str">
        <f t="shared" si="117"/>
        <v>10Qf-302,31096737231245</v>
      </c>
      <c r="O2545" t="s">
        <v>3116</v>
      </c>
      <c r="P2545">
        <v>10.367839983965389</v>
      </c>
      <c r="Q2545">
        <v>57.005580179747071</v>
      </c>
      <c r="R2545">
        <v>184.7032289323131</v>
      </c>
      <c r="T2545">
        <f t="shared" si="118"/>
        <v>252.07664909602556</v>
      </c>
      <c r="U2545">
        <v>1420991.2558460031</v>
      </c>
      <c r="V2545">
        <v>31679803.440237589</v>
      </c>
      <c r="W2545">
        <v>16899205.303918179</v>
      </c>
      <c r="Y2545">
        <f t="shared" si="119"/>
        <v>50000000.000001773</v>
      </c>
      <c r="Z2545">
        <v>4.5697240412543243E-2</v>
      </c>
      <c r="AA2545">
        <v>0.32805454555171881</v>
      </c>
      <c r="AB2545">
        <v>1.0547919100347001</v>
      </c>
      <c r="AD2545">
        <v>8.1077999999999997E-2</v>
      </c>
      <c r="AE2545">
        <v>5.4999999999999997E-3</v>
      </c>
      <c r="AF2545">
        <v>0.72595833685207767</v>
      </c>
      <c r="AG2545">
        <v>0.36628832851152288</v>
      </c>
      <c r="AH2545">
        <v>3.4897920376760481</v>
      </c>
    </row>
    <row r="2546" spans="1:34">
      <c r="A2546" t="s">
        <v>39</v>
      </c>
      <c r="B2546" t="s">
        <v>50</v>
      </c>
      <c r="C2546" t="s">
        <v>3102</v>
      </c>
      <c r="D2546" t="s">
        <v>3134</v>
      </c>
      <c r="E2546" t="s">
        <v>49</v>
      </c>
      <c r="F2546" t="s">
        <v>43</v>
      </c>
      <c r="G2546" t="s">
        <v>46</v>
      </c>
      <c r="I2546">
        <v>2.001359257915595</v>
      </c>
      <c r="J2546">
        <v>0.25016990723944937</v>
      </c>
      <c r="K2546">
        <v>0.25016990723944948</v>
      </c>
      <c r="M2546">
        <v>2.5016990723944939</v>
      </c>
      <c r="N2546" t="str">
        <f t="shared" si="117"/>
        <v>10Lf-302,50169907239449</v>
      </c>
      <c r="O2546" t="s">
        <v>3104</v>
      </c>
      <c r="P2546">
        <v>199.03062965593799</v>
      </c>
      <c r="Q2546">
        <v>11.223531747515301</v>
      </c>
      <c r="R2546">
        <v>31.11891811342198</v>
      </c>
      <c r="T2546">
        <f t="shared" si="118"/>
        <v>241.37307951687526</v>
      </c>
      <c r="U2546">
        <v>20867357.88881756</v>
      </c>
      <c r="V2546">
        <v>1558978.3960052901</v>
      </c>
      <c r="W2546">
        <v>2847188.9152909918</v>
      </c>
      <c r="Y2546">
        <f t="shared" si="119"/>
        <v>25273525.200113844</v>
      </c>
      <c r="Z2546">
        <v>1.5275727594480859</v>
      </c>
      <c r="AA2546">
        <v>4.9468783212050997E-2</v>
      </c>
      <c r="AB2546">
        <v>0.1777120154575022</v>
      </c>
      <c r="AD2546">
        <v>8.1077999999999997E-2</v>
      </c>
      <c r="AE2546">
        <v>5.4999999999999997E-3</v>
      </c>
      <c r="AF2546">
        <v>0.78587405415533851</v>
      </c>
      <c r="AG2546">
        <v>2.5016990723944939</v>
      </c>
      <c r="AH2546">
        <v>5.8758501989443266</v>
      </c>
    </row>
    <row r="2547" spans="1:34">
      <c r="A2547" t="s">
        <v>1531</v>
      </c>
      <c r="B2547" t="s">
        <v>1558</v>
      </c>
      <c r="C2547" t="s">
        <v>3105</v>
      </c>
      <c r="D2547" t="s">
        <v>3135</v>
      </c>
      <c r="E2547" t="s">
        <v>671</v>
      </c>
      <c r="F2547" t="s">
        <v>43</v>
      </c>
      <c r="G2547" t="s">
        <v>254</v>
      </c>
      <c r="I2547">
        <v>0</v>
      </c>
      <c r="J2547">
        <v>0</v>
      </c>
      <c r="K2547">
        <v>0</v>
      </c>
      <c r="M2547">
        <v>0</v>
      </c>
      <c r="N2547" t="str">
        <f t="shared" si="117"/>
        <v>10Qf-300</v>
      </c>
      <c r="O2547" t="s">
        <v>3107</v>
      </c>
      <c r="P2547">
        <v>0</v>
      </c>
      <c r="Q2547">
        <v>0</v>
      </c>
      <c r="R2547">
        <v>0</v>
      </c>
      <c r="T2547">
        <f t="shared" si="118"/>
        <v>0</v>
      </c>
      <c r="U2547">
        <v>0</v>
      </c>
      <c r="V2547">
        <v>0</v>
      </c>
      <c r="W2547">
        <v>0</v>
      </c>
      <c r="Y2547">
        <f t="shared" si="119"/>
        <v>0</v>
      </c>
      <c r="Z2547">
        <v>0</v>
      </c>
      <c r="AA2547">
        <v>0</v>
      </c>
      <c r="AB2547">
        <v>0</v>
      </c>
      <c r="AD2547">
        <v>8.1077999999999997E-2</v>
      </c>
      <c r="AE2547">
        <v>5.4999999999999997E-3</v>
      </c>
      <c r="AF2547">
        <v>0</v>
      </c>
      <c r="AG2547">
        <v>0</v>
      </c>
      <c r="AH2547">
        <v>0</v>
      </c>
    </row>
    <row r="2548" spans="1:34">
      <c r="A2548" t="s">
        <v>1531</v>
      </c>
      <c r="B2548" t="s">
        <v>1558</v>
      </c>
      <c r="C2548" t="s">
        <v>3108</v>
      </c>
      <c r="D2548" t="s">
        <v>3136</v>
      </c>
      <c r="E2548" t="s">
        <v>671</v>
      </c>
      <c r="F2548" t="s">
        <v>43</v>
      </c>
      <c r="G2548" t="s">
        <v>46</v>
      </c>
      <c r="I2548">
        <v>0.29165989243907398</v>
      </c>
      <c r="J2548">
        <v>0.29165989243907398</v>
      </c>
      <c r="K2548">
        <v>2.3332791395125918</v>
      </c>
      <c r="M2548">
        <v>2.91659892439074</v>
      </c>
      <c r="N2548" t="str">
        <f t="shared" si="117"/>
        <v>10Qf-302,91659892439074</v>
      </c>
      <c r="O2548" t="s">
        <v>3110</v>
      </c>
      <c r="P2548">
        <v>14.496150437293441</v>
      </c>
      <c r="Q2548">
        <v>13.084923356243911</v>
      </c>
      <c r="R2548">
        <v>290.23923492424859</v>
      </c>
      <c r="T2548">
        <f t="shared" si="118"/>
        <v>317.82030871778596</v>
      </c>
      <c r="U2548">
        <v>1239814.13049246</v>
      </c>
      <c r="V2548">
        <v>1855091.9435444779</v>
      </c>
      <c r="W2548">
        <v>26555098.395353161</v>
      </c>
      <c r="Y2548">
        <f t="shared" si="119"/>
        <v>29650004.469390098</v>
      </c>
      <c r="Z2548">
        <v>4.9983570252658018E-2</v>
      </c>
      <c r="AA2548">
        <v>5.7673043692297053E-2</v>
      </c>
      <c r="AB2548">
        <v>1.6574804822981619</v>
      </c>
      <c r="AD2548">
        <v>8.1077999999999997E-2</v>
      </c>
      <c r="AE2548">
        <v>5.4999999999999997E-3</v>
      </c>
      <c r="AF2548">
        <v>0.91620908619604413</v>
      </c>
      <c r="AG2548">
        <v>1.0397675165452991</v>
      </c>
      <c r="AH2548">
        <v>4.9591535271320826</v>
      </c>
    </row>
    <row r="2549" spans="1:34">
      <c r="A2549" t="s">
        <v>1531</v>
      </c>
      <c r="B2549" t="s">
        <v>1558</v>
      </c>
      <c r="C2549" t="s">
        <v>3111</v>
      </c>
      <c r="D2549" t="s">
        <v>3137</v>
      </c>
      <c r="E2549" t="s">
        <v>671</v>
      </c>
      <c r="F2549" t="s">
        <v>254</v>
      </c>
      <c r="G2549" t="s">
        <v>46</v>
      </c>
      <c r="I2549">
        <v>0.2301852031127046</v>
      </c>
      <c r="J2549">
        <v>0.6072842615382108</v>
      </c>
      <c r="K2549">
        <v>1.4643825664761301</v>
      </c>
      <c r="M2549">
        <v>2.3018520311270452</v>
      </c>
      <c r="N2549" t="str">
        <f t="shared" si="117"/>
        <v>10Qf-302,30185203112705</v>
      </c>
      <c r="O2549" t="s">
        <v>3113</v>
      </c>
      <c r="P2549">
        <v>11.44072057647676</v>
      </c>
      <c r="Q2549">
        <v>58.181319054948368</v>
      </c>
      <c r="R2549">
        <v>182.15620605909331</v>
      </c>
      <c r="T2549">
        <f t="shared" si="118"/>
        <v>251.77824569051842</v>
      </c>
      <c r="U2549">
        <v>978491.9862062413</v>
      </c>
      <c r="V2549">
        <v>32355339.580401748</v>
      </c>
      <c r="W2549">
        <v>16666168.43338198</v>
      </c>
      <c r="Y2549">
        <f t="shared" si="119"/>
        <v>49999999.999989972</v>
      </c>
      <c r="Z2549">
        <v>3.9448270294173728E-2</v>
      </c>
      <c r="AA2549">
        <v>0.33482066355587659</v>
      </c>
      <c r="AB2549">
        <v>1.040246527493877</v>
      </c>
      <c r="AD2549">
        <v>8.1077999999999997E-2</v>
      </c>
      <c r="AE2549">
        <v>5.4999999999999997E-3</v>
      </c>
      <c r="AF2549">
        <v>0.723094878888077</v>
      </c>
      <c r="AG2549">
        <v>0.82061024909679159</v>
      </c>
      <c r="AH2549">
        <v>3.932135159111914</v>
      </c>
    </row>
    <row r="2550" spans="1:34">
      <c r="A2550" t="s">
        <v>1531</v>
      </c>
      <c r="B2550" t="s">
        <v>1558</v>
      </c>
      <c r="C2550" t="s">
        <v>3114</v>
      </c>
      <c r="D2550" t="s">
        <v>3138</v>
      </c>
      <c r="E2550" t="s">
        <v>43</v>
      </c>
      <c r="F2550" t="s">
        <v>254</v>
      </c>
      <c r="G2550" t="s">
        <v>46</v>
      </c>
      <c r="I2550">
        <v>0.23331465277677049</v>
      </c>
      <c r="J2550">
        <v>0.58756852892116629</v>
      </c>
      <c r="K2550">
        <v>1.5122633460697681</v>
      </c>
      <c r="M2550">
        <v>2.3331465277677048</v>
      </c>
      <c r="N2550" t="str">
        <f t="shared" si="117"/>
        <v>10Qf-302,3331465277677</v>
      </c>
      <c r="O2550" t="s">
        <v>3116</v>
      </c>
      <c r="P2550">
        <v>10.467343740485109</v>
      </c>
      <c r="Q2550">
        <v>56.29243866985685</v>
      </c>
      <c r="R2550">
        <v>188.11215046432929</v>
      </c>
      <c r="T2550">
        <f t="shared" si="118"/>
        <v>254.87193287467124</v>
      </c>
      <c r="U2550">
        <v>1483989.2076264061</v>
      </c>
      <c r="V2550">
        <v>31304910.210990641</v>
      </c>
      <c r="W2550">
        <v>17211100.58137216</v>
      </c>
      <c r="Y2550">
        <f t="shared" si="119"/>
        <v>49999999.999989212</v>
      </c>
      <c r="Z2550">
        <v>4.6135812679347639E-2</v>
      </c>
      <c r="AA2550">
        <v>0.32395057339314359</v>
      </c>
      <c r="AB2550">
        <v>1.074259370753708</v>
      </c>
      <c r="AD2550">
        <v>8.1077999999999997E-2</v>
      </c>
      <c r="AE2550">
        <v>5.4999999999999997E-3</v>
      </c>
      <c r="AF2550">
        <v>0.73292561081708008</v>
      </c>
      <c r="AG2550">
        <v>0.8317667371491867</v>
      </c>
      <c r="AH2550">
        <v>3.984416875733972</v>
      </c>
    </row>
    <row r="2551" spans="1:34">
      <c r="A2551" t="s">
        <v>39</v>
      </c>
      <c r="B2551" t="s">
        <v>54</v>
      </c>
      <c r="C2551" t="s">
        <v>3102</v>
      </c>
      <c r="D2551" t="s">
        <v>3139</v>
      </c>
      <c r="E2551" t="s">
        <v>49</v>
      </c>
      <c r="F2551" t="s">
        <v>43</v>
      </c>
      <c r="G2551" t="s">
        <v>46</v>
      </c>
      <c r="I2551">
        <v>2.060294956038685</v>
      </c>
      <c r="J2551">
        <v>0.25753686950483551</v>
      </c>
      <c r="K2551">
        <v>0.25753686950483567</v>
      </c>
      <c r="M2551">
        <v>2.5753686950483559</v>
      </c>
      <c r="N2551" t="str">
        <f t="shared" si="117"/>
        <v>10Lf-302,57536869504836</v>
      </c>
      <c r="O2551" t="s">
        <v>3104</v>
      </c>
      <c r="P2551">
        <v>204.89165088951069</v>
      </c>
      <c r="Q2551">
        <v>11.554040463694211</v>
      </c>
      <c r="R2551">
        <v>32.035302893713698</v>
      </c>
      <c r="T2551">
        <f t="shared" si="118"/>
        <v>248.48099424691858</v>
      </c>
      <c r="U2551">
        <v>21815378.841098178</v>
      </c>
      <c r="V2551">
        <v>1636941.8967544199</v>
      </c>
      <c r="W2551">
        <v>2931032.4659915091</v>
      </c>
      <c r="Y2551">
        <f t="shared" si="119"/>
        <v>26383353.203844108</v>
      </c>
      <c r="Z2551">
        <v>1.572556470721219</v>
      </c>
      <c r="AA2551">
        <v>5.0925531800477063E-2</v>
      </c>
      <c r="AB2551">
        <v>0.18294524964792799</v>
      </c>
      <c r="AD2551">
        <v>8.1077999999999997E-2</v>
      </c>
      <c r="AE2551">
        <v>5.4999999999999997E-3</v>
      </c>
      <c r="AF2551">
        <v>0.80901634399424793</v>
      </c>
      <c r="AG2551">
        <v>2.5753686950483559</v>
      </c>
      <c r="AH2551">
        <v>6.0463317340909599</v>
      </c>
    </row>
    <row r="2552" spans="1:34">
      <c r="A2552" t="s">
        <v>39</v>
      </c>
      <c r="B2552" t="s">
        <v>58</v>
      </c>
      <c r="C2552" t="s">
        <v>3102</v>
      </c>
      <c r="D2552" t="s">
        <v>3140</v>
      </c>
      <c r="E2552" t="s">
        <v>49</v>
      </c>
      <c r="F2552" t="s">
        <v>43</v>
      </c>
      <c r="G2552" t="s">
        <v>46</v>
      </c>
      <c r="I2552">
        <v>2.064906356647775</v>
      </c>
      <c r="J2552">
        <v>0.25811329458097187</v>
      </c>
      <c r="K2552">
        <v>0.25811329458097187</v>
      </c>
      <c r="M2552">
        <v>2.5811329458097192</v>
      </c>
      <c r="N2552" t="str">
        <f t="shared" si="117"/>
        <v>10Lf-302,58113294580972</v>
      </c>
      <c r="O2552" t="s">
        <v>3104</v>
      </c>
      <c r="P2552">
        <v>205.35024419962889</v>
      </c>
      <c r="Q2552">
        <v>11.57990098870088</v>
      </c>
      <c r="R2552">
        <v>32.107005061815137</v>
      </c>
      <c r="T2552">
        <f t="shared" si="118"/>
        <v>249.03715025014489</v>
      </c>
      <c r="U2552">
        <v>21890342.468651012</v>
      </c>
      <c r="V2552">
        <v>1641662.074227568</v>
      </c>
      <c r="W2552">
        <v>2937592.7717668149</v>
      </c>
      <c r="Y2552">
        <f t="shared" si="119"/>
        <v>26469597.314645395</v>
      </c>
      <c r="Z2552">
        <v>1.5760762035855149</v>
      </c>
      <c r="AA2552">
        <v>5.1039514523035651E-2</v>
      </c>
      <c r="AB2552">
        <v>0.1833547220068171</v>
      </c>
      <c r="AD2552">
        <v>8.1077999999999997E-2</v>
      </c>
      <c r="AE2552">
        <v>5.4999999999999997E-3</v>
      </c>
      <c r="AF2552">
        <v>0.81082710339572328</v>
      </c>
      <c r="AG2552">
        <v>0.92017389518116488</v>
      </c>
      <c r="AH2552">
        <v>4.3987119443866076</v>
      </c>
    </row>
    <row r="2553" spans="1:34">
      <c r="A2553" t="s">
        <v>1531</v>
      </c>
      <c r="B2553" t="s">
        <v>1565</v>
      </c>
      <c r="C2553" t="s">
        <v>3105</v>
      </c>
      <c r="D2553" t="s">
        <v>3141</v>
      </c>
      <c r="E2553" t="s">
        <v>671</v>
      </c>
      <c r="F2553" t="s">
        <v>43</v>
      </c>
      <c r="G2553" t="s">
        <v>254</v>
      </c>
      <c r="I2553">
        <v>0</v>
      </c>
      <c r="J2553">
        <v>0</v>
      </c>
      <c r="K2553">
        <v>0</v>
      </c>
      <c r="M2553">
        <v>0</v>
      </c>
      <c r="N2553" t="str">
        <f t="shared" si="117"/>
        <v>10Qf-300</v>
      </c>
      <c r="O2553" t="s">
        <v>3107</v>
      </c>
      <c r="P2553">
        <v>0</v>
      </c>
      <c r="Q2553">
        <v>0</v>
      </c>
      <c r="R2553">
        <v>0</v>
      </c>
      <c r="T2553">
        <f t="shared" si="118"/>
        <v>0</v>
      </c>
      <c r="U2553">
        <v>0</v>
      </c>
      <c r="V2553">
        <v>0</v>
      </c>
      <c r="W2553">
        <v>0</v>
      </c>
      <c r="Y2553">
        <f t="shared" si="119"/>
        <v>0</v>
      </c>
      <c r="Z2553">
        <v>0</v>
      </c>
      <c r="AA2553">
        <v>0</v>
      </c>
      <c r="AB2553">
        <v>0</v>
      </c>
      <c r="AD2553">
        <v>8.1077999999999997E-2</v>
      </c>
      <c r="AE2553">
        <v>5.4999999999999997E-3</v>
      </c>
      <c r="AF2553">
        <v>0</v>
      </c>
      <c r="AG2553">
        <v>0</v>
      </c>
      <c r="AH2553">
        <v>0</v>
      </c>
    </row>
    <row r="2554" spans="1:34">
      <c r="A2554" t="s">
        <v>1531</v>
      </c>
      <c r="B2554" t="s">
        <v>1565</v>
      </c>
      <c r="C2554" t="s">
        <v>3108</v>
      </c>
      <c r="D2554" t="s">
        <v>3142</v>
      </c>
      <c r="E2554" t="s">
        <v>671</v>
      </c>
      <c r="F2554" t="s">
        <v>43</v>
      </c>
      <c r="G2554" t="s">
        <v>46</v>
      </c>
      <c r="I2554">
        <v>0.2915490559300653</v>
      </c>
      <c r="J2554">
        <v>0.2915490559300653</v>
      </c>
      <c r="K2554">
        <v>2.332392447440522</v>
      </c>
      <c r="M2554">
        <v>2.915490559300653</v>
      </c>
      <c r="N2554" t="str">
        <f t="shared" si="117"/>
        <v>10Qf-302,91549055930065</v>
      </c>
      <c r="O2554" t="s">
        <v>3110</v>
      </c>
      <c r="P2554">
        <v>14.490641614345259</v>
      </c>
      <c r="Q2554">
        <v>13.079950827407931</v>
      </c>
      <c r="R2554">
        <v>290.12893829310281</v>
      </c>
      <c r="T2554">
        <f t="shared" si="118"/>
        <v>317.69953073485601</v>
      </c>
      <c r="U2554">
        <v>1236861.8670431329</v>
      </c>
      <c r="V2554">
        <v>1854321.566148289</v>
      </c>
      <c r="W2554">
        <v>26545006.93444673</v>
      </c>
      <c r="Y2554">
        <f t="shared" si="119"/>
        <v>29636190.367638152</v>
      </c>
      <c r="Z2554">
        <v>4.9964575510568987E-2</v>
      </c>
      <c r="AA2554">
        <v>5.7651126798708069E-2</v>
      </c>
      <c r="AB2554">
        <v>1.656850607038757</v>
      </c>
      <c r="AD2554">
        <v>8.1077999999999997E-2</v>
      </c>
      <c r="AE2554">
        <v>5.4999999999999997E-3</v>
      </c>
      <c r="AF2554">
        <v>0.91586090868083336</v>
      </c>
      <c r="AG2554">
        <v>1.039372384390683</v>
      </c>
      <c r="AH2554">
        <v>4.9573018523721686</v>
      </c>
    </row>
    <row r="2555" spans="1:34">
      <c r="A2555" t="s">
        <v>1531</v>
      </c>
      <c r="B2555" t="s">
        <v>1565</v>
      </c>
      <c r="C2555" t="s">
        <v>3111</v>
      </c>
      <c r="D2555" t="s">
        <v>3143</v>
      </c>
      <c r="E2555" t="s">
        <v>671</v>
      </c>
      <c r="F2555" t="s">
        <v>254</v>
      </c>
      <c r="G2555" t="s">
        <v>46</v>
      </c>
      <c r="I2555">
        <v>0.23009953052713389</v>
      </c>
      <c r="J2555">
        <v>0.60754993160311188</v>
      </c>
      <c r="K2555">
        <v>1.4633458431410931</v>
      </c>
      <c r="M2555">
        <v>2.3009953052713392</v>
      </c>
      <c r="N2555" t="str">
        <f t="shared" si="117"/>
        <v>10Qf-302,30099530527134</v>
      </c>
      <c r="O2555" t="s">
        <v>3113</v>
      </c>
      <c r="P2555">
        <v>11.43646245693075</v>
      </c>
      <c r="Q2555">
        <v>58.206771772544258</v>
      </c>
      <c r="R2555">
        <v>182.02724686921599</v>
      </c>
      <c r="T2555">
        <f t="shared" si="118"/>
        <v>251.670481098691</v>
      </c>
      <c r="U2555">
        <v>976169.63301643252</v>
      </c>
      <c r="V2555">
        <v>32369460.903427988</v>
      </c>
      <c r="W2555">
        <v>16654369.463552579</v>
      </c>
      <c r="Y2555">
        <f t="shared" si="119"/>
        <v>49999999.999997005</v>
      </c>
      <c r="Z2555">
        <v>3.9433588050195013E-2</v>
      </c>
      <c r="AA2555">
        <v>0.3349671383339185</v>
      </c>
      <c r="AB2555">
        <v>1.0395100752347941</v>
      </c>
      <c r="AD2555">
        <v>8.1077999999999997E-2</v>
      </c>
      <c r="AE2555">
        <v>5.4999999999999997E-3</v>
      </c>
      <c r="AF2555">
        <v>0.72282575034701757</v>
      </c>
      <c r="AG2555">
        <v>0.82030482632923241</v>
      </c>
      <c r="AH2555">
        <v>3.930703881947589</v>
      </c>
    </row>
    <row r="2556" spans="1:34">
      <c r="A2556" t="s">
        <v>1531</v>
      </c>
      <c r="B2556" t="s">
        <v>1565</v>
      </c>
      <c r="C2556" t="s">
        <v>3114</v>
      </c>
      <c r="D2556" t="s">
        <v>3144</v>
      </c>
      <c r="E2556" t="s">
        <v>43</v>
      </c>
      <c r="F2556" t="s">
        <v>254</v>
      </c>
      <c r="G2556" t="s">
        <v>46</v>
      </c>
      <c r="I2556">
        <v>0.23325628853631869</v>
      </c>
      <c r="J2556">
        <v>0.58772209126792618</v>
      </c>
      <c r="K2556">
        <v>1.5115845055589421</v>
      </c>
      <c r="M2556">
        <v>2.332562885363187</v>
      </c>
      <c r="N2556" t="str">
        <f t="shared" si="117"/>
        <v>10Qf-302,33256288536319</v>
      </c>
      <c r="O2556" t="s">
        <v>3116</v>
      </c>
      <c r="P2556">
        <v>10.464725308424841</v>
      </c>
      <c r="Q2556">
        <v>56.307150824374133</v>
      </c>
      <c r="R2556">
        <v>188.02770872430719</v>
      </c>
      <c r="T2556">
        <f t="shared" si="118"/>
        <v>254.79958485710617</v>
      </c>
      <c r="U2556">
        <v>1483565.655504494</v>
      </c>
      <c r="V2556">
        <v>31313059.66108783</v>
      </c>
      <c r="W2556">
        <v>17203374.68340544</v>
      </c>
      <c r="Y2556">
        <f t="shared" si="119"/>
        <v>49999999.999997765</v>
      </c>
      <c r="Z2556">
        <v>4.6124271691104467E-2</v>
      </c>
      <c r="AA2556">
        <v>0.32403523859870842</v>
      </c>
      <c r="AB2556">
        <v>1.0737771460261849</v>
      </c>
      <c r="AD2556">
        <v>8.1077999999999997E-2</v>
      </c>
      <c r="AE2556">
        <v>5.4999999999999997E-3</v>
      </c>
      <c r="AF2556">
        <v>0.73274226765335715</v>
      </c>
      <c r="AG2556">
        <v>0.83155866863197614</v>
      </c>
      <c r="AH2556">
        <v>3.9834418216485199</v>
      </c>
    </row>
    <row r="2557" spans="1:34">
      <c r="A2557" t="s">
        <v>39</v>
      </c>
      <c r="B2557" t="s">
        <v>62</v>
      </c>
      <c r="C2557" t="s">
        <v>3102</v>
      </c>
      <c r="D2557" t="s">
        <v>3145</v>
      </c>
      <c r="E2557" t="s">
        <v>49</v>
      </c>
      <c r="F2557" t="s">
        <v>43</v>
      </c>
      <c r="G2557" t="s">
        <v>46</v>
      </c>
      <c r="I2557">
        <v>2.052095905446286</v>
      </c>
      <c r="J2557">
        <v>0.25651198818078558</v>
      </c>
      <c r="K2557">
        <v>0.25651198818078569</v>
      </c>
      <c r="M2557">
        <v>2.5651198818078571</v>
      </c>
      <c r="N2557" t="str">
        <f t="shared" si="117"/>
        <v>10Lf-302,56511988180786</v>
      </c>
      <c r="O2557" t="s">
        <v>3104</v>
      </c>
      <c r="P2557">
        <v>204.07627394230249</v>
      </c>
      <c r="Q2557">
        <v>11.508060560656149</v>
      </c>
      <c r="R2557">
        <v>31.907816744995731</v>
      </c>
      <c r="T2557">
        <f t="shared" si="118"/>
        <v>247.49215124795438</v>
      </c>
      <c r="U2557">
        <v>21683935.90229068</v>
      </c>
      <c r="V2557">
        <v>1625539.1200457851</v>
      </c>
      <c r="W2557">
        <v>2919368.2703353511</v>
      </c>
      <c r="Y2557">
        <f t="shared" si="119"/>
        <v>26228843.292671815</v>
      </c>
      <c r="Z2557">
        <v>1.5662984007176699</v>
      </c>
      <c r="AA2557">
        <v>5.0722871006471257E-2</v>
      </c>
      <c r="AB2557">
        <v>0.18221720954225959</v>
      </c>
      <c r="AD2557">
        <v>8.1077999999999997E-2</v>
      </c>
      <c r="AE2557">
        <v>5.4999999999999997E-3</v>
      </c>
      <c r="AF2557">
        <v>0.80579682151032161</v>
      </c>
      <c r="AG2557">
        <v>2.5651198818078571</v>
      </c>
      <c r="AH2557">
        <v>6.0226145851260364</v>
      </c>
    </row>
    <row r="2558" spans="1:34">
      <c r="A2558" t="s">
        <v>39</v>
      </c>
      <c r="B2558" t="s">
        <v>66</v>
      </c>
      <c r="C2558" t="s">
        <v>3102</v>
      </c>
      <c r="D2558" t="s">
        <v>3146</v>
      </c>
      <c r="E2558" t="s">
        <v>49</v>
      </c>
      <c r="F2558" t="s">
        <v>43</v>
      </c>
      <c r="G2558" t="s">
        <v>46</v>
      </c>
      <c r="I2558">
        <v>2.0648800256514752</v>
      </c>
      <c r="J2558">
        <v>0.25811000320643429</v>
      </c>
      <c r="K2558">
        <v>0.25811000320643429</v>
      </c>
      <c r="M2558">
        <v>2.5811000320643429</v>
      </c>
      <c r="N2558" t="str">
        <f t="shared" si="117"/>
        <v>10Lf-302,58110003206434</v>
      </c>
      <c r="O2558" t="s">
        <v>3104</v>
      </c>
      <c r="P2558">
        <v>205.34762564188989</v>
      </c>
      <c r="Q2558">
        <v>11.579753325670479</v>
      </c>
      <c r="R2558">
        <v>32.106595644008472</v>
      </c>
      <c r="T2558">
        <f t="shared" si="118"/>
        <v>249.03397461156885</v>
      </c>
      <c r="U2558">
        <v>21889937.659496918</v>
      </c>
      <c r="V2558">
        <v>1641623.7205292031</v>
      </c>
      <c r="W2558">
        <v>2937555.3125647749</v>
      </c>
      <c r="Y2558">
        <f t="shared" si="119"/>
        <v>26469116.692590896</v>
      </c>
      <c r="Z2558">
        <v>1.576056105988086</v>
      </c>
      <c r="AA2558">
        <v>5.1038863684190701E-2</v>
      </c>
      <c r="AB2558">
        <v>0.18335238392863201</v>
      </c>
      <c r="AD2558">
        <v>8.1077999999999997E-2</v>
      </c>
      <c r="AE2558">
        <v>5.4999999999999997E-3</v>
      </c>
      <c r="AF2558">
        <v>0.81081676399927016</v>
      </c>
      <c r="AG2558">
        <v>0.92016216143093832</v>
      </c>
      <c r="AH2558">
        <v>4.398656957494552</v>
      </c>
    </row>
    <row r="2559" spans="1:34">
      <c r="A2559" t="s">
        <v>1531</v>
      </c>
      <c r="B2559" t="s">
        <v>1572</v>
      </c>
      <c r="C2559" t="s">
        <v>3105</v>
      </c>
      <c r="D2559" t="s">
        <v>3147</v>
      </c>
      <c r="E2559" t="s">
        <v>671</v>
      </c>
      <c r="F2559" t="s">
        <v>43</v>
      </c>
      <c r="G2559" t="s">
        <v>254</v>
      </c>
      <c r="I2559">
        <v>0</v>
      </c>
      <c r="J2559">
        <v>0</v>
      </c>
      <c r="K2559">
        <v>0</v>
      </c>
      <c r="M2559">
        <v>0</v>
      </c>
      <c r="N2559" t="str">
        <f t="shared" si="117"/>
        <v>10Qf-300</v>
      </c>
      <c r="O2559" t="s">
        <v>3107</v>
      </c>
      <c r="P2559">
        <v>0</v>
      </c>
      <c r="Q2559">
        <v>0</v>
      </c>
      <c r="R2559">
        <v>0</v>
      </c>
      <c r="T2559">
        <f t="shared" si="118"/>
        <v>0</v>
      </c>
      <c r="U2559">
        <v>0</v>
      </c>
      <c r="V2559">
        <v>0</v>
      </c>
      <c r="W2559">
        <v>0</v>
      </c>
      <c r="Y2559">
        <f t="shared" si="119"/>
        <v>0</v>
      </c>
      <c r="Z2559">
        <v>0</v>
      </c>
      <c r="AA2559">
        <v>0</v>
      </c>
      <c r="AB2559">
        <v>0</v>
      </c>
      <c r="AD2559">
        <v>8.1077999999999997E-2</v>
      </c>
      <c r="AE2559">
        <v>5.4999999999999997E-3</v>
      </c>
      <c r="AF2559">
        <v>0</v>
      </c>
      <c r="AG2559">
        <v>0</v>
      </c>
      <c r="AH2559">
        <v>0</v>
      </c>
    </row>
    <row r="2560" spans="1:34">
      <c r="A2560" t="s">
        <v>1531</v>
      </c>
      <c r="B2560" t="s">
        <v>1572</v>
      </c>
      <c r="C2560" t="s">
        <v>3108</v>
      </c>
      <c r="D2560" t="s">
        <v>3148</v>
      </c>
      <c r="E2560" t="s">
        <v>671</v>
      </c>
      <c r="F2560" t="s">
        <v>43</v>
      </c>
      <c r="G2560" t="s">
        <v>46</v>
      </c>
      <c r="I2560">
        <v>0.29158954998537928</v>
      </c>
      <c r="J2560">
        <v>0.29158954998537923</v>
      </c>
      <c r="K2560">
        <v>2.3327163998830329</v>
      </c>
      <c r="M2560">
        <v>2.915895499853792</v>
      </c>
      <c r="N2560" t="str">
        <f t="shared" si="117"/>
        <v>10Qf-302,91589549985379</v>
      </c>
      <c r="O2560" t="s">
        <v>3110</v>
      </c>
      <c r="P2560">
        <v>14.492654259665599</v>
      </c>
      <c r="Q2560">
        <v>13.08176753798042</v>
      </c>
      <c r="R2560">
        <v>290.16923510434748</v>
      </c>
      <c r="T2560">
        <f t="shared" si="118"/>
        <v>317.74365690199352</v>
      </c>
      <c r="U2560">
        <v>1237780.752420513</v>
      </c>
      <c r="V2560">
        <v>1854593.884748148</v>
      </c>
      <c r="W2560">
        <v>26548693.843929868</v>
      </c>
      <c r="Y2560">
        <f t="shared" si="119"/>
        <v>29641068.481098529</v>
      </c>
      <c r="Z2560">
        <v>4.9971515228751283E-2</v>
      </c>
      <c r="AA2560">
        <v>5.7659134123273219E-2</v>
      </c>
      <c r="AB2560">
        <v>1.657080731605322</v>
      </c>
      <c r="AD2560">
        <v>8.1077999999999997E-2</v>
      </c>
      <c r="AE2560">
        <v>5.4999999999999997E-3</v>
      </c>
      <c r="AF2560">
        <v>0.91598811513731682</v>
      </c>
      <c r="AG2560">
        <v>1.0395167456978771</v>
      </c>
      <c r="AH2560">
        <v>4.957978360688986</v>
      </c>
    </row>
    <row r="2561" spans="1:34">
      <c r="A2561" t="s">
        <v>1531</v>
      </c>
      <c r="B2561" t="s">
        <v>1572</v>
      </c>
      <c r="C2561" t="s">
        <v>3111</v>
      </c>
      <c r="D2561" t="s">
        <v>3149</v>
      </c>
      <c r="E2561" t="s">
        <v>671</v>
      </c>
      <c r="F2561" t="s">
        <v>254</v>
      </c>
      <c r="G2561" t="s">
        <v>46</v>
      </c>
      <c r="I2561">
        <v>0.2301303015430744</v>
      </c>
      <c r="J2561">
        <v>0.60745724658483147</v>
      </c>
      <c r="K2561">
        <v>1.4637154673028381</v>
      </c>
      <c r="M2561">
        <v>2.3013030154307441</v>
      </c>
      <c r="N2561" t="str">
        <f t="shared" si="117"/>
        <v>10Qf-302,30130301543074</v>
      </c>
      <c r="O2561" t="s">
        <v>3113</v>
      </c>
      <c r="P2561">
        <v>11.437991845399109</v>
      </c>
      <c r="Q2561">
        <v>58.19789201563021</v>
      </c>
      <c r="R2561">
        <v>182.07322483734569</v>
      </c>
      <c r="T2561">
        <f t="shared" si="118"/>
        <v>251.70910869837502</v>
      </c>
      <c r="U2561">
        <v>976889.80216550641</v>
      </c>
      <c r="V2561">
        <v>32364534.03401494</v>
      </c>
      <c r="W2561">
        <v>16658576.163821841</v>
      </c>
      <c r="Y2561">
        <f t="shared" si="119"/>
        <v>50000000.000002287</v>
      </c>
      <c r="Z2561">
        <v>3.9438861470630512E-2</v>
      </c>
      <c r="AA2561">
        <v>0.33491603729065461</v>
      </c>
      <c r="AB2561">
        <v>1.039772643404844</v>
      </c>
      <c r="AD2561">
        <v>8.1077999999999997E-2</v>
      </c>
      <c r="AE2561">
        <v>5.4999999999999997E-3</v>
      </c>
      <c r="AF2561">
        <v>0.72292241322431738</v>
      </c>
      <c r="AG2561">
        <v>0.82041452500106005</v>
      </c>
      <c r="AH2561">
        <v>3.9312179536561209</v>
      </c>
    </row>
    <row r="2562" spans="1:34">
      <c r="A2562" t="s">
        <v>1531</v>
      </c>
      <c r="B2562" t="s">
        <v>1572</v>
      </c>
      <c r="C2562" t="s">
        <v>3114</v>
      </c>
      <c r="D2562" t="s">
        <v>3150</v>
      </c>
      <c r="E2562" t="s">
        <v>43</v>
      </c>
      <c r="F2562" t="s">
        <v>254</v>
      </c>
      <c r="G2562" t="s">
        <v>46</v>
      </c>
      <c r="I2562">
        <v>0.2332789995410684</v>
      </c>
      <c r="J2562">
        <v>0.58766257887507389</v>
      </c>
      <c r="K2562">
        <v>1.5118484169945421</v>
      </c>
      <c r="M2562">
        <v>2.332789995410685</v>
      </c>
      <c r="N2562" t="str">
        <f t="shared" ref="N2562:N2625" si="120">_xlfn.CONCAT(A2562,M2562)</f>
        <v>10Qf-302,33278999541068</v>
      </c>
      <c r="O2562" t="s">
        <v>3116</v>
      </c>
      <c r="P2562">
        <v>10.465744206683389</v>
      </c>
      <c r="Q2562">
        <v>56.301449195440931</v>
      </c>
      <c r="R2562">
        <v>188.06053696669761</v>
      </c>
      <c r="T2562">
        <f t="shared" ref="T2562:T2625" si="121">SUM(P2562:S2562)</f>
        <v>254.82773036882193</v>
      </c>
      <c r="U2562">
        <v>1483721.91668297</v>
      </c>
      <c r="V2562">
        <v>31309899.818378828</v>
      </c>
      <c r="W2562">
        <v>17206378.26494069</v>
      </c>
      <c r="Y2562">
        <f t="shared" ref="Y2562:Y2625" si="122">SUM(U2562:X2562)</f>
        <v>50000000.000002488</v>
      </c>
      <c r="Z2562">
        <v>4.61287625820469E-2</v>
      </c>
      <c r="AA2562">
        <v>0.32400242698127218</v>
      </c>
      <c r="AB2562">
        <v>1.0739646195462429</v>
      </c>
      <c r="AD2562">
        <v>8.1077999999999997E-2</v>
      </c>
      <c r="AE2562">
        <v>5.4999999999999997E-3</v>
      </c>
      <c r="AF2562">
        <v>0.7328136111237753</v>
      </c>
      <c r="AG2562">
        <v>0.831639633363909</v>
      </c>
      <c r="AH2562">
        <v>3.983821239898369</v>
      </c>
    </row>
    <row r="2563" spans="1:34">
      <c r="A2563" t="s">
        <v>1531</v>
      </c>
      <c r="B2563" t="s">
        <v>1583</v>
      </c>
      <c r="C2563" t="s">
        <v>3105</v>
      </c>
      <c r="D2563" t="s">
        <v>3151</v>
      </c>
      <c r="E2563" t="s">
        <v>671</v>
      </c>
      <c r="F2563" t="s">
        <v>43</v>
      </c>
      <c r="G2563" t="s">
        <v>254</v>
      </c>
      <c r="I2563">
        <v>0</v>
      </c>
      <c r="J2563">
        <v>0</v>
      </c>
      <c r="K2563">
        <v>0</v>
      </c>
      <c r="M2563">
        <v>0</v>
      </c>
      <c r="N2563" t="str">
        <f t="shared" si="120"/>
        <v>10Qf-300</v>
      </c>
      <c r="O2563" t="s">
        <v>3107</v>
      </c>
      <c r="P2563">
        <v>0</v>
      </c>
      <c r="Q2563">
        <v>0</v>
      </c>
      <c r="R2563">
        <v>0</v>
      </c>
      <c r="T2563">
        <f t="shared" si="121"/>
        <v>0</v>
      </c>
      <c r="U2563">
        <v>0</v>
      </c>
      <c r="V2563">
        <v>0</v>
      </c>
      <c r="W2563">
        <v>0</v>
      </c>
      <c r="Y2563">
        <f t="shared" si="122"/>
        <v>0</v>
      </c>
      <c r="Z2563">
        <v>0</v>
      </c>
      <c r="AA2563">
        <v>0</v>
      </c>
      <c r="AB2563">
        <v>0</v>
      </c>
      <c r="AD2563">
        <v>8.1077999999999997E-2</v>
      </c>
      <c r="AE2563">
        <v>5.4999999999999997E-3</v>
      </c>
      <c r="AF2563">
        <v>0</v>
      </c>
      <c r="AG2563">
        <v>0</v>
      </c>
      <c r="AH2563">
        <v>0</v>
      </c>
    </row>
    <row r="2564" spans="1:34">
      <c r="A2564" t="s">
        <v>1531</v>
      </c>
      <c r="B2564" t="s">
        <v>1583</v>
      </c>
      <c r="C2564" t="s">
        <v>3108</v>
      </c>
      <c r="D2564" t="s">
        <v>3152</v>
      </c>
      <c r="E2564" t="s">
        <v>671</v>
      </c>
      <c r="F2564" t="s">
        <v>43</v>
      </c>
      <c r="G2564" t="s">
        <v>46</v>
      </c>
      <c r="I2564">
        <v>0.28349043710240213</v>
      </c>
      <c r="J2564">
        <v>0.28349043710240202</v>
      </c>
      <c r="K2564">
        <v>2.2679234968192161</v>
      </c>
      <c r="M2564">
        <v>2.8349043710240198</v>
      </c>
      <c r="N2564" t="str">
        <f t="shared" si="120"/>
        <v>10Qf-302,83490437102402</v>
      </c>
      <c r="O2564" t="s">
        <v>3110</v>
      </c>
      <c r="P2564">
        <v>14.0901101944586</v>
      </c>
      <c r="Q2564">
        <v>12.718411882730489</v>
      </c>
      <c r="R2564">
        <v>282.10957250534472</v>
      </c>
      <c r="T2564">
        <f t="shared" si="121"/>
        <v>308.9180945825338</v>
      </c>
      <c r="U2564">
        <v>1186165.418057119</v>
      </c>
      <c r="V2564">
        <v>1710036.217815029</v>
      </c>
      <c r="W2564">
        <v>25811284.467124801</v>
      </c>
      <c r="Y2564">
        <f t="shared" si="122"/>
        <v>28707486.102996949</v>
      </c>
      <c r="Z2564">
        <v>4.8583519867493083E-2</v>
      </c>
      <c r="AA2564">
        <v>5.6057609528093008E-2</v>
      </c>
      <c r="AB2564">
        <v>1.611054103071649</v>
      </c>
      <c r="AD2564">
        <v>8.1077999999999997E-2</v>
      </c>
      <c r="AE2564">
        <v>5.4999999999999997E-3</v>
      </c>
      <c r="AF2564">
        <v>0.89054587571435195</v>
      </c>
      <c r="AG2564">
        <v>0.44933234280730722</v>
      </c>
      <c r="AH2564">
        <v>4.2613605895456796</v>
      </c>
    </row>
    <row r="2565" spans="1:34">
      <c r="A2565" t="s">
        <v>1531</v>
      </c>
      <c r="B2565" t="s">
        <v>1583</v>
      </c>
      <c r="C2565" t="s">
        <v>3111</v>
      </c>
      <c r="D2565" t="s">
        <v>3153</v>
      </c>
      <c r="E2565" t="s">
        <v>671</v>
      </c>
      <c r="F2565" t="s">
        <v>254</v>
      </c>
      <c r="G2565" t="s">
        <v>46</v>
      </c>
      <c r="I2565">
        <v>0.22419759858944491</v>
      </c>
      <c r="J2565">
        <v>0.62361914518214157</v>
      </c>
      <c r="K2565">
        <v>1.394159242122863</v>
      </c>
      <c r="M2565">
        <v>2.2419759858944501</v>
      </c>
      <c r="N2565" t="str">
        <f t="shared" si="120"/>
        <v>10Qf-302,24197598589445</v>
      </c>
      <c r="O2565" t="s">
        <v>3113</v>
      </c>
      <c r="P2565">
        <v>11.14312320989225</v>
      </c>
      <c r="Q2565">
        <v>59.746294696842547</v>
      </c>
      <c r="R2565">
        <v>173.42104720519501</v>
      </c>
      <c r="T2565">
        <f t="shared" si="121"/>
        <v>244.3104651119298</v>
      </c>
      <c r="U2565">
        <v>938075.51667850534</v>
      </c>
      <c r="V2565">
        <v>33194969.164325051</v>
      </c>
      <c r="W2565">
        <v>15866955.318983961</v>
      </c>
      <c r="Y2565">
        <f t="shared" si="122"/>
        <v>49999999.999987513</v>
      </c>
      <c r="Z2565">
        <v>3.8422137256714693E-2</v>
      </c>
      <c r="AA2565">
        <v>0.34382675333484708</v>
      </c>
      <c r="AB2565">
        <v>0.99036231623660509</v>
      </c>
      <c r="AD2565">
        <v>8.1077999999999997E-2</v>
      </c>
      <c r="AE2565">
        <v>5.4999999999999997E-3</v>
      </c>
      <c r="AF2565">
        <v>0.70428565001919885</v>
      </c>
      <c r="AG2565">
        <v>0.35535319376427033</v>
      </c>
      <c r="AH2565">
        <v>3.3881928296779189</v>
      </c>
    </row>
    <row r="2566" spans="1:34">
      <c r="A2566" t="s">
        <v>1531</v>
      </c>
      <c r="B2566" t="s">
        <v>1583</v>
      </c>
      <c r="C2566" t="s">
        <v>3114</v>
      </c>
      <c r="D2566" t="s">
        <v>3154</v>
      </c>
      <c r="E2566" t="s">
        <v>43</v>
      </c>
      <c r="F2566" t="s">
        <v>254</v>
      </c>
      <c r="G2566" t="s">
        <v>46</v>
      </c>
      <c r="I2566">
        <v>0.22602661659266229</v>
      </c>
      <c r="J2566">
        <v>0.60897874390651685</v>
      </c>
      <c r="K2566">
        <v>1.4252608054274449</v>
      </c>
      <c r="M2566">
        <v>2.2602661659266241</v>
      </c>
      <c r="N2566" t="str">
        <f t="shared" si="120"/>
        <v>10Qf-302,26026616592662</v>
      </c>
      <c r="O2566" t="s">
        <v>3116</v>
      </c>
      <c r="P2566">
        <v>10.140375935316261</v>
      </c>
      <c r="Q2566">
        <v>58.343660194917462</v>
      </c>
      <c r="R2566">
        <v>177.28980589145979</v>
      </c>
      <c r="T2566">
        <f t="shared" si="121"/>
        <v>245.7738420216935</v>
      </c>
      <c r="U2566">
        <v>1363410.0131004711</v>
      </c>
      <c r="V2566">
        <v>32415667.129337389</v>
      </c>
      <c r="W2566">
        <v>16220922.857550731</v>
      </c>
      <c r="Y2566">
        <f t="shared" si="122"/>
        <v>49999999.999988593</v>
      </c>
      <c r="Z2566">
        <v>4.4694670992837172E-2</v>
      </c>
      <c r="AA2566">
        <v>0.3357549010240154</v>
      </c>
      <c r="AB2566">
        <v>1.01245578686913</v>
      </c>
      <c r="AD2566">
        <v>8.1077999999999997E-2</v>
      </c>
      <c r="AE2566">
        <v>5.4999999999999997E-3</v>
      </c>
      <c r="AF2566">
        <v>0.71003125631202846</v>
      </c>
      <c r="AG2566">
        <v>0.35825218729936992</v>
      </c>
      <c r="AH2566">
        <v>3.4151276095380232</v>
      </c>
    </row>
    <row r="2567" spans="1:34">
      <c r="A2567" t="s">
        <v>39</v>
      </c>
      <c r="B2567" t="s">
        <v>70</v>
      </c>
      <c r="C2567" t="s">
        <v>3102</v>
      </c>
      <c r="D2567" t="s">
        <v>3155</v>
      </c>
      <c r="E2567" t="s">
        <v>49</v>
      </c>
      <c r="F2567" t="s">
        <v>43</v>
      </c>
      <c r="G2567" t="s">
        <v>46</v>
      </c>
      <c r="I2567">
        <v>2.0654625118221439</v>
      </c>
      <c r="J2567">
        <v>0.25818281397776799</v>
      </c>
      <c r="K2567">
        <v>0.25818281397776799</v>
      </c>
      <c r="M2567">
        <v>2.5818281397776799</v>
      </c>
      <c r="N2567" t="str">
        <f t="shared" si="120"/>
        <v>10Lf-302,58182813977768</v>
      </c>
      <c r="O2567" t="s">
        <v>3104</v>
      </c>
      <c r="P2567">
        <v>205.40555256773081</v>
      </c>
      <c r="Q2567">
        <v>11.58301988163895</v>
      </c>
      <c r="R2567">
        <v>32.115652658322908</v>
      </c>
      <c r="T2567">
        <f t="shared" si="121"/>
        <v>249.10422510769268</v>
      </c>
      <c r="U2567">
        <v>21898404.157057241</v>
      </c>
      <c r="V2567">
        <v>1642313.4668849651</v>
      </c>
      <c r="W2567">
        <v>2938383.9734670511</v>
      </c>
      <c r="Y2567">
        <f t="shared" si="122"/>
        <v>26479101.597409256</v>
      </c>
      <c r="Z2567">
        <v>1.576500698833448</v>
      </c>
      <c r="AA2567">
        <v>5.1053261340177188E-2</v>
      </c>
      <c r="AB2567">
        <v>0.18340410617238029</v>
      </c>
      <c r="AD2567">
        <v>8.1077999999999997E-2</v>
      </c>
      <c r="AE2567">
        <v>5.4999999999999997E-3</v>
      </c>
      <c r="AF2567">
        <v>0.81104548893539685</v>
      </c>
      <c r="AG2567">
        <v>2.5818281397776799</v>
      </c>
      <c r="AH2567">
        <v>6.0612797684907562</v>
      </c>
    </row>
    <row r="2568" spans="1:34">
      <c r="A2568" t="s">
        <v>39</v>
      </c>
      <c r="B2568" t="s">
        <v>74</v>
      </c>
      <c r="C2568" t="s">
        <v>3102</v>
      </c>
      <c r="D2568" t="s">
        <v>3156</v>
      </c>
      <c r="E2568" t="s">
        <v>49</v>
      </c>
      <c r="F2568" t="s">
        <v>43</v>
      </c>
      <c r="G2568" t="s">
        <v>46</v>
      </c>
      <c r="I2568">
        <v>2.065569886146152</v>
      </c>
      <c r="J2568">
        <v>0.25819623576826889</v>
      </c>
      <c r="K2568">
        <v>0.258196235768269</v>
      </c>
      <c r="M2568">
        <v>2.58196235768269</v>
      </c>
      <c r="N2568" t="str">
        <f t="shared" si="120"/>
        <v>10Lf-302,58196235768269</v>
      </c>
      <c r="O2568" t="s">
        <v>3104</v>
      </c>
      <c r="P2568">
        <v>205.41623070022081</v>
      </c>
      <c r="Q2568">
        <v>11.583622031967341</v>
      </c>
      <c r="R2568">
        <v>32.117322210045359</v>
      </c>
      <c r="T2568">
        <f t="shared" si="121"/>
        <v>249.1171749422335</v>
      </c>
      <c r="U2568">
        <v>21899926.100281488</v>
      </c>
      <c r="V2568">
        <v>1642434.337382986</v>
      </c>
      <c r="W2568">
        <v>2938536.7271437799</v>
      </c>
      <c r="Y2568">
        <f t="shared" si="122"/>
        <v>26480897.164808255</v>
      </c>
      <c r="Z2568">
        <v>1.57658265418043</v>
      </c>
      <c r="AA2568">
        <v>5.1055915374996708E-2</v>
      </c>
      <c r="AB2568">
        <v>0.1834136405463076</v>
      </c>
      <c r="AD2568">
        <v>8.1077999999999997E-2</v>
      </c>
      <c r="AE2568">
        <v>5.4999999999999997E-3</v>
      </c>
      <c r="AF2568">
        <v>0.81108765162807006</v>
      </c>
      <c r="AG2568">
        <v>0.92046958051387884</v>
      </c>
      <c r="AH2568">
        <v>4.4000975898246386</v>
      </c>
    </row>
    <row r="2569" spans="1:34">
      <c r="A2569" t="s">
        <v>1531</v>
      </c>
      <c r="B2569" t="s">
        <v>1592</v>
      </c>
      <c r="C2569" t="s">
        <v>3105</v>
      </c>
      <c r="D2569" t="s">
        <v>3157</v>
      </c>
      <c r="E2569" t="s">
        <v>671</v>
      </c>
      <c r="F2569" t="s">
        <v>43</v>
      </c>
      <c r="G2569" t="s">
        <v>254</v>
      </c>
      <c r="I2569">
        <v>0</v>
      </c>
      <c r="J2569">
        <v>0</v>
      </c>
      <c r="K2569">
        <v>0</v>
      </c>
      <c r="M2569">
        <v>0</v>
      </c>
      <c r="N2569" t="str">
        <f t="shared" si="120"/>
        <v>10Qf-300</v>
      </c>
      <c r="O2569" t="s">
        <v>3107</v>
      </c>
      <c r="P2569">
        <v>0</v>
      </c>
      <c r="Q2569">
        <v>0</v>
      </c>
      <c r="R2569">
        <v>0</v>
      </c>
      <c r="T2569">
        <f t="shared" si="121"/>
        <v>0</v>
      </c>
      <c r="U2569">
        <v>0</v>
      </c>
      <c r="V2569">
        <v>0</v>
      </c>
      <c r="W2569">
        <v>0</v>
      </c>
      <c r="Y2569">
        <f t="shared" si="122"/>
        <v>0</v>
      </c>
      <c r="Z2569">
        <v>0</v>
      </c>
      <c r="AA2569">
        <v>0</v>
      </c>
      <c r="AB2569">
        <v>0</v>
      </c>
      <c r="AD2569">
        <v>8.1077999999999997E-2</v>
      </c>
      <c r="AE2569">
        <v>5.4999999999999997E-3</v>
      </c>
      <c r="AF2569">
        <v>0</v>
      </c>
      <c r="AG2569">
        <v>0</v>
      </c>
      <c r="AH2569">
        <v>0</v>
      </c>
    </row>
    <row r="2570" spans="1:34">
      <c r="A2570" t="s">
        <v>1531</v>
      </c>
      <c r="B2570" t="s">
        <v>1592</v>
      </c>
      <c r="C2570" t="s">
        <v>3108</v>
      </c>
      <c r="D2570" t="s">
        <v>3158</v>
      </c>
      <c r="E2570" t="s">
        <v>671</v>
      </c>
      <c r="F2570" t="s">
        <v>43</v>
      </c>
      <c r="G2570" t="s">
        <v>46</v>
      </c>
      <c r="I2570">
        <v>0.29199776669454919</v>
      </c>
      <c r="J2570">
        <v>0.29199776669454919</v>
      </c>
      <c r="K2570">
        <v>2.3359821335563939</v>
      </c>
      <c r="M2570">
        <v>2.919977666945492</v>
      </c>
      <c r="N2570" t="str">
        <f t="shared" si="120"/>
        <v>10Qf-302,91997766694549</v>
      </c>
      <c r="O2570" t="s">
        <v>3110</v>
      </c>
      <c r="P2570">
        <v>14.51294354516747</v>
      </c>
      <c r="Q2570">
        <v>13.100081623978189</v>
      </c>
      <c r="R2570">
        <v>290.57546341487051</v>
      </c>
      <c r="T2570">
        <f t="shared" si="121"/>
        <v>318.18848858401617</v>
      </c>
      <c r="U2570">
        <v>1248735.028666171</v>
      </c>
      <c r="V2570">
        <v>1857492.2713821379</v>
      </c>
      <c r="W2570">
        <v>26585861.226760559</v>
      </c>
      <c r="Y2570">
        <f t="shared" si="122"/>
        <v>29692088.526808869</v>
      </c>
      <c r="Z2570">
        <v>5.0041473865814701E-2</v>
      </c>
      <c r="AA2570">
        <v>5.7739855198450908E-2</v>
      </c>
      <c r="AB2570">
        <v>1.659400595410863</v>
      </c>
      <c r="AD2570">
        <v>8.1077999999999997E-2</v>
      </c>
      <c r="AE2570">
        <v>5.4999999999999997E-3</v>
      </c>
      <c r="AF2570">
        <v>0.91727047129177774</v>
      </c>
      <c r="AG2570">
        <v>1.0409720382660681</v>
      </c>
      <c r="AH2570">
        <v>4.9647981765033382</v>
      </c>
    </row>
    <row r="2571" spans="1:34">
      <c r="A2571" t="s">
        <v>1531</v>
      </c>
      <c r="B2571" t="s">
        <v>1592</v>
      </c>
      <c r="C2571" t="s">
        <v>3111</v>
      </c>
      <c r="D2571" t="s">
        <v>3159</v>
      </c>
      <c r="E2571" t="s">
        <v>671</v>
      </c>
      <c r="F2571" t="s">
        <v>254</v>
      </c>
      <c r="G2571" t="s">
        <v>46</v>
      </c>
      <c r="I2571">
        <v>0.2304463197021174</v>
      </c>
      <c r="J2571">
        <v>0.60647570380066029</v>
      </c>
      <c r="K2571">
        <v>1.467541173518397</v>
      </c>
      <c r="M2571">
        <v>2.3044631970211751</v>
      </c>
      <c r="N2571" t="str">
        <f t="shared" si="120"/>
        <v>10Qf-302,30446319702118</v>
      </c>
      <c r="O2571" t="s">
        <v>3113</v>
      </c>
      <c r="P2571">
        <v>11.453698656287971</v>
      </c>
      <c r="Q2571">
        <v>58.103854581254268</v>
      </c>
      <c r="R2571">
        <v>182.54910876663871</v>
      </c>
      <c r="T2571">
        <f t="shared" si="121"/>
        <v>252.10666200418095</v>
      </c>
      <c r="U2571">
        <v>985508.87870406825</v>
      </c>
      <c r="V2571">
        <v>32312374.515519921</v>
      </c>
      <c r="W2571">
        <v>16702116.60579703</v>
      </c>
      <c r="Y2571">
        <f t="shared" si="122"/>
        <v>50000000.000021018</v>
      </c>
      <c r="Z2571">
        <v>3.9493019468569653E-2</v>
      </c>
      <c r="AA2571">
        <v>0.33437487258885212</v>
      </c>
      <c r="AB2571">
        <v>1.0424902922604451</v>
      </c>
      <c r="AD2571">
        <v>8.1077999999999997E-2</v>
      </c>
      <c r="AE2571">
        <v>5.4999999999999997E-3</v>
      </c>
      <c r="AF2571">
        <v>0.72391514042549987</v>
      </c>
      <c r="AG2571">
        <v>0.82154112973804871</v>
      </c>
      <c r="AH2571">
        <v>3.936497467184723</v>
      </c>
    </row>
    <row r="2572" spans="1:34">
      <c r="A2572" t="s">
        <v>1531</v>
      </c>
      <c r="B2572" t="s">
        <v>1592</v>
      </c>
      <c r="C2572" t="s">
        <v>3114</v>
      </c>
      <c r="D2572" t="s">
        <v>3160</v>
      </c>
      <c r="E2572" t="s">
        <v>43</v>
      </c>
      <c r="F2572" t="s">
        <v>254</v>
      </c>
      <c r="G2572" t="s">
        <v>46</v>
      </c>
      <c r="I2572">
        <v>0.23349411256055411</v>
      </c>
      <c r="J2572">
        <v>0.58709512502067729</v>
      </c>
      <c r="K2572">
        <v>1.514351888024309</v>
      </c>
      <c r="M2572">
        <v>2.3349411256055408</v>
      </c>
      <c r="N2572" t="str">
        <f t="shared" si="120"/>
        <v>10Qf-302,33494112560554</v>
      </c>
      <c r="O2572" t="s">
        <v>3116</v>
      </c>
      <c r="P2572">
        <v>10.475394958966669</v>
      </c>
      <c r="Q2572">
        <v>56.247083858081481</v>
      </c>
      <c r="R2572">
        <v>188.3719465636164</v>
      </c>
      <c r="T2572">
        <f t="shared" si="121"/>
        <v>255.09442538066457</v>
      </c>
      <c r="U2572">
        <v>1485331.5982658039</v>
      </c>
      <c r="V2572">
        <v>31279798.080978729</v>
      </c>
      <c r="W2572">
        <v>17234870.320777301</v>
      </c>
      <c r="Y2572">
        <f t="shared" si="122"/>
        <v>50000000.00002183</v>
      </c>
      <c r="Z2572">
        <v>4.6171299190244312E-2</v>
      </c>
      <c r="AA2572">
        <v>0.32368956645104008</v>
      </c>
      <c r="AB2572">
        <v>1.075742998437808</v>
      </c>
      <c r="AD2572">
        <v>8.1077999999999997E-2</v>
      </c>
      <c r="AE2572">
        <v>5.4999999999999997E-3</v>
      </c>
      <c r="AF2572">
        <v>0.73348935882896571</v>
      </c>
      <c r="AG2572">
        <v>0.83240651127837528</v>
      </c>
      <c r="AH2572">
        <v>3.9874149957128822</v>
      </c>
    </row>
    <row r="2573" spans="1:34">
      <c r="A2573" t="s">
        <v>39</v>
      </c>
      <c r="B2573" t="s">
        <v>78</v>
      </c>
      <c r="C2573" t="s">
        <v>3102</v>
      </c>
      <c r="D2573" t="s">
        <v>3161</v>
      </c>
      <c r="E2573" t="s">
        <v>49</v>
      </c>
      <c r="F2573" t="s">
        <v>43</v>
      </c>
      <c r="G2573" t="s">
        <v>46</v>
      </c>
      <c r="I2573">
        <v>1.9794816331626901</v>
      </c>
      <c r="J2573">
        <v>0.24743520414533621</v>
      </c>
      <c r="K2573">
        <v>0.24743520414533621</v>
      </c>
      <c r="M2573">
        <v>2.4743520414533622</v>
      </c>
      <c r="N2573" t="str">
        <f t="shared" si="120"/>
        <v>10Lf-302,47435204145336</v>
      </c>
      <c r="O2573" t="s">
        <v>3104</v>
      </c>
      <c r="P2573">
        <v>196.85494959613601</v>
      </c>
      <c r="Q2573">
        <v>11.10084302233849</v>
      </c>
      <c r="R2573">
        <v>30.778745298116991</v>
      </c>
      <c r="T2573">
        <f t="shared" si="121"/>
        <v>238.73453791659151</v>
      </c>
      <c r="U2573">
        <v>20515449.222707272</v>
      </c>
      <c r="V2573">
        <v>1529900.6836597959</v>
      </c>
      <c r="W2573">
        <v>2816065.202522778</v>
      </c>
      <c r="Y2573">
        <f t="shared" si="122"/>
        <v>24861415.108889844</v>
      </c>
      <c r="Z2573">
        <v>1.5108742764137251</v>
      </c>
      <c r="AA2573">
        <v>4.8928020991667223E-2</v>
      </c>
      <c r="AB2573">
        <v>0.17576937733649281</v>
      </c>
      <c r="AD2573">
        <v>8.1077999999999997E-2</v>
      </c>
      <c r="AE2573">
        <v>5.4999999999999997E-3</v>
      </c>
      <c r="AF2573">
        <v>0.77728336380733887</v>
      </c>
      <c r="AG2573">
        <v>2.4743520414533622</v>
      </c>
      <c r="AH2573">
        <v>5.8125654467140633</v>
      </c>
    </row>
    <row r="2574" spans="1:34">
      <c r="A2574" t="s">
        <v>1531</v>
      </c>
      <c r="B2574" t="s">
        <v>1599</v>
      </c>
      <c r="C2574" t="s">
        <v>3105</v>
      </c>
      <c r="D2574" t="s">
        <v>3162</v>
      </c>
      <c r="E2574" t="s">
        <v>671</v>
      </c>
      <c r="F2574" t="s">
        <v>43</v>
      </c>
      <c r="G2574" t="s">
        <v>254</v>
      </c>
      <c r="I2574">
        <v>0</v>
      </c>
      <c r="J2574">
        <v>0</v>
      </c>
      <c r="K2574">
        <v>0</v>
      </c>
      <c r="M2574">
        <v>0</v>
      </c>
      <c r="N2574" t="str">
        <f t="shared" si="120"/>
        <v>10Qf-300</v>
      </c>
      <c r="O2574" t="s">
        <v>3107</v>
      </c>
      <c r="P2574">
        <v>0</v>
      </c>
      <c r="Q2574">
        <v>0</v>
      </c>
      <c r="R2574">
        <v>0</v>
      </c>
      <c r="T2574">
        <f t="shared" si="121"/>
        <v>0</v>
      </c>
      <c r="U2574">
        <v>0</v>
      </c>
      <c r="V2574">
        <v>0</v>
      </c>
      <c r="W2574">
        <v>0</v>
      </c>
      <c r="Y2574">
        <f t="shared" si="122"/>
        <v>0</v>
      </c>
      <c r="Z2574">
        <v>0</v>
      </c>
      <c r="AA2574">
        <v>0</v>
      </c>
      <c r="AB2574">
        <v>0</v>
      </c>
      <c r="AD2574">
        <v>8.1077999999999997E-2</v>
      </c>
      <c r="AE2574">
        <v>5.4999999999999997E-3</v>
      </c>
      <c r="AF2574">
        <v>0</v>
      </c>
      <c r="AG2574">
        <v>0</v>
      </c>
      <c r="AH2574">
        <v>0</v>
      </c>
    </row>
    <row r="2575" spans="1:34">
      <c r="A2575" t="s">
        <v>1531</v>
      </c>
      <c r="B2575" t="s">
        <v>1599</v>
      </c>
      <c r="C2575" t="s">
        <v>3108</v>
      </c>
      <c r="D2575" t="s">
        <v>3163</v>
      </c>
      <c r="E2575" t="s">
        <v>671</v>
      </c>
      <c r="F2575" t="s">
        <v>43</v>
      </c>
      <c r="G2575" t="s">
        <v>46</v>
      </c>
      <c r="I2575">
        <v>0.29008042988098898</v>
      </c>
      <c r="J2575">
        <v>0.29008042988098881</v>
      </c>
      <c r="K2575">
        <v>2.3206434390479109</v>
      </c>
      <c r="M2575">
        <v>2.9008042988098892</v>
      </c>
      <c r="N2575" t="str">
        <f t="shared" si="120"/>
        <v>10Qf-302,90080429880989</v>
      </c>
      <c r="O2575" t="s">
        <v>3110</v>
      </c>
      <c r="P2575">
        <v>14.41764760764279</v>
      </c>
      <c r="Q2575">
        <v>13.014062922388</v>
      </c>
      <c r="R2575">
        <v>288.66746583177422</v>
      </c>
      <c r="T2575">
        <f t="shared" si="121"/>
        <v>316.09917636180501</v>
      </c>
      <c r="U2575">
        <v>1219661.1723806751</v>
      </c>
      <c r="V2575">
        <v>1780879.352590597</v>
      </c>
      <c r="W2575">
        <v>26411291.22567011</v>
      </c>
      <c r="Y2575">
        <f t="shared" si="122"/>
        <v>29411831.750641383</v>
      </c>
      <c r="Z2575">
        <v>4.9712887927867773E-2</v>
      </c>
      <c r="AA2575">
        <v>5.7360719593289082E-2</v>
      </c>
      <c r="AB2575">
        <v>1.6485045194372629</v>
      </c>
      <c r="AD2575">
        <v>8.1077999999999997E-2</v>
      </c>
      <c r="AE2575">
        <v>5.4999999999999997E-3</v>
      </c>
      <c r="AF2575">
        <v>0.91124742370991274</v>
      </c>
      <c r="AG2575">
        <v>1.0341367325257249</v>
      </c>
      <c r="AH2575">
        <v>4.9327664550455266</v>
      </c>
    </row>
    <row r="2576" spans="1:34">
      <c r="A2576" t="s">
        <v>1531</v>
      </c>
      <c r="B2576" t="s">
        <v>1599</v>
      </c>
      <c r="C2576" t="s">
        <v>3111</v>
      </c>
      <c r="D2576" t="s">
        <v>3164</v>
      </c>
      <c r="E2576" t="s">
        <v>671</v>
      </c>
      <c r="F2576" t="s">
        <v>254</v>
      </c>
      <c r="G2576" t="s">
        <v>46</v>
      </c>
      <c r="I2576">
        <v>0.22868102304788249</v>
      </c>
      <c r="J2576">
        <v>0.61191725782562179</v>
      </c>
      <c r="K2576">
        <v>1.446211949605321</v>
      </c>
      <c r="M2576">
        <v>2.2868102304788258</v>
      </c>
      <c r="N2576" t="str">
        <f t="shared" si="120"/>
        <v>10Qf-302,28681023047883</v>
      </c>
      <c r="O2576" t="s">
        <v>3113</v>
      </c>
      <c r="P2576">
        <v>11.36595945549406</v>
      </c>
      <c r="Q2576">
        <v>58.625186700217967</v>
      </c>
      <c r="R2576">
        <v>179.89594244580491</v>
      </c>
      <c r="T2576">
        <f t="shared" si="121"/>
        <v>249.88708860151695</v>
      </c>
      <c r="U2576">
        <v>961503.55536297977</v>
      </c>
      <c r="V2576">
        <v>32579128.179631531</v>
      </c>
      <c r="W2576">
        <v>16459368.26501062</v>
      </c>
      <c r="Y2576">
        <f t="shared" si="122"/>
        <v>50000000.000005133</v>
      </c>
      <c r="Z2576">
        <v>3.9190489598604189E-2</v>
      </c>
      <c r="AA2576">
        <v>0.33737502399208108</v>
      </c>
      <c r="AB2576">
        <v>1.0273387522068731</v>
      </c>
      <c r="AD2576">
        <v>8.1077999999999997E-2</v>
      </c>
      <c r="AE2576">
        <v>5.4999999999999997E-3</v>
      </c>
      <c r="AF2576">
        <v>0.71836970590957883</v>
      </c>
      <c r="AG2576">
        <v>0.81524784716570131</v>
      </c>
      <c r="AH2576">
        <v>3.9070057835541059</v>
      </c>
    </row>
    <row r="2577" spans="1:34">
      <c r="A2577" t="s">
        <v>1531</v>
      </c>
      <c r="B2577" t="s">
        <v>1599</v>
      </c>
      <c r="C2577" t="s">
        <v>3114</v>
      </c>
      <c r="D2577" t="s">
        <v>3165</v>
      </c>
      <c r="E2577" t="s">
        <v>43</v>
      </c>
      <c r="F2577" t="s">
        <v>254</v>
      </c>
      <c r="G2577" t="s">
        <v>46</v>
      </c>
      <c r="I2577">
        <v>0.23102165016028059</v>
      </c>
      <c r="J2577">
        <v>0.59527735555208006</v>
      </c>
      <c r="K2577">
        <v>1.483917495890446</v>
      </c>
      <c r="M2577">
        <v>2.310216501602806</v>
      </c>
      <c r="N2577" t="str">
        <f t="shared" si="120"/>
        <v>10Qf-302,31021650160281</v>
      </c>
      <c r="O2577" t="s">
        <v>3116</v>
      </c>
      <c r="P2577">
        <v>10.364471304918039</v>
      </c>
      <c r="Q2577">
        <v>57.030988522303922</v>
      </c>
      <c r="R2577">
        <v>184.58617805494049</v>
      </c>
      <c r="T2577">
        <f t="shared" si="121"/>
        <v>251.98163788216243</v>
      </c>
      <c r="U2577">
        <v>1418302.113454002</v>
      </c>
      <c r="V2577">
        <v>31693202.015377559</v>
      </c>
      <c r="W2577">
        <v>16888495.871174868</v>
      </c>
      <c r="Y2577">
        <f t="shared" si="122"/>
        <v>50000000.00000643</v>
      </c>
      <c r="Z2577">
        <v>4.5682392639377629E-2</v>
      </c>
      <c r="AA2577">
        <v>0.3282007649611946</v>
      </c>
      <c r="AB2577">
        <v>1.0541234630387879</v>
      </c>
      <c r="AD2577">
        <v>8.1077999999999997E-2</v>
      </c>
      <c r="AE2577">
        <v>5.4999999999999997E-3</v>
      </c>
      <c r="AF2577">
        <v>0.72572246123648365</v>
      </c>
      <c r="AG2577">
        <v>0.82359218282140045</v>
      </c>
      <c r="AH2577">
        <v>3.94610914566069</v>
      </c>
    </row>
    <row r="2578" spans="1:34">
      <c r="A2578" t="s">
        <v>1531</v>
      </c>
      <c r="B2578" t="s">
        <v>1606</v>
      </c>
      <c r="C2578" t="s">
        <v>3105</v>
      </c>
      <c r="D2578" t="s">
        <v>3166</v>
      </c>
      <c r="E2578" t="s">
        <v>671</v>
      </c>
      <c r="F2578" t="s">
        <v>43</v>
      </c>
      <c r="G2578" t="s">
        <v>254</v>
      </c>
      <c r="I2578">
        <v>0</v>
      </c>
      <c r="J2578">
        <v>0</v>
      </c>
      <c r="K2578">
        <v>0</v>
      </c>
      <c r="M2578">
        <v>0</v>
      </c>
      <c r="N2578" t="str">
        <f t="shared" si="120"/>
        <v>10Qf-300</v>
      </c>
      <c r="O2578" t="s">
        <v>3107</v>
      </c>
      <c r="P2578">
        <v>0</v>
      </c>
      <c r="Q2578">
        <v>0</v>
      </c>
      <c r="R2578">
        <v>0</v>
      </c>
      <c r="T2578">
        <f t="shared" si="121"/>
        <v>0</v>
      </c>
      <c r="U2578">
        <v>0</v>
      </c>
      <c r="V2578">
        <v>0</v>
      </c>
      <c r="W2578">
        <v>0</v>
      </c>
      <c r="Y2578">
        <f t="shared" si="122"/>
        <v>0</v>
      </c>
      <c r="Z2578">
        <v>0</v>
      </c>
      <c r="AA2578">
        <v>0</v>
      </c>
      <c r="AB2578">
        <v>0</v>
      </c>
      <c r="AD2578">
        <v>8.1077999999999997E-2</v>
      </c>
      <c r="AE2578">
        <v>5.4999999999999997E-3</v>
      </c>
      <c r="AF2578">
        <v>0</v>
      </c>
      <c r="AG2578">
        <v>0</v>
      </c>
      <c r="AH2578">
        <v>0</v>
      </c>
    </row>
    <row r="2579" spans="1:34">
      <c r="A2579" t="s">
        <v>1531</v>
      </c>
      <c r="B2579" t="s">
        <v>1606</v>
      </c>
      <c r="C2579" t="s">
        <v>3108</v>
      </c>
      <c r="D2579" t="s">
        <v>3167</v>
      </c>
      <c r="E2579" t="s">
        <v>671</v>
      </c>
      <c r="F2579" t="s">
        <v>43</v>
      </c>
      <c r="G2579" t="s">
        <v>46</v>
      </c>
      <c r="I2579">
        <v>0.28941532931687292</v>
      </c>
      <c r="J2579">
        <v>0.28941532931687269</v>
      </c>
      <c r="K2579">
        <v>2.315322634534982</v>
      </c>
      <c r="M2579">
        <v>2.8941532931687282</v>
      </c>
      <c r="N2579" t="str">
        <f t="shared" si="120"/>
        <v>10Qf-302,89415329316873</v>
      </c>
      <c r="O2579" t="s">
        <v>3110</v>
      </c>
      <c r="P2579">
        <v>14.38459061872077</v>
      </c>
      <c r="Q2579">
        <v>12.984224092534239</v>
      </c>
      <c r="R2579">
        <v>288.0056049318664</v>
      </c>
      <c r="T2579">
        <f t="shared" si="121"/>
        <v>315.37441964312143</v>
      </c>
      <c r="U2579">
        <v>1215613.5516675711</v>
      </c>
      <c r="V2579">
        <v>1768155.5513918281</v>
      </c>
      <c r="W2579">
        <v>26350735.03888965</v>
      </c>
      <c r="Y2579">
        <f t="shared" si="122"/>
        <v>29334504.14194905</v>
      </c>
      <c r="Z2579">
        <v>4.9598905506446821E-2</v>
      </c>
      <c r="AA2579">
        <v>5.7229202113894637E-2</v>
      </c>
      <c r="AB2579">
        <v>1.6447248046654821</v>
      </c>
      <c r="AD2579">
        <v>8.1077999999999997E-2</v>
      </c>
      <c r="AE2579">
        <v>5.4999999999999997E-3</v>
      </c>
      <c r="AF2579">
        <v>0.90915810256609242</v>
      </c>
      <c r="AG2579">
        <v>0.45872329696724329</v>
      </c>
      <c r="AH2579">
        <v>4.3486126927020639</v>
      </c>
    </row>
    <row r="2580" spans="1:34">
      <c r="A2580" t="s">
        <v>1531</v>
      </c>
      <c r="B2580" t="s">
        <v>1606</v>
      </c>
      <c r="C2580" t="s">
        <v>3111</v>
      </c>
      <c r="D2580" t="s">
        <v>3168</v>
      </c>
      <c r="E2580" t="s">
        <v>671</v>
      </c>
      <c r="F2580" t="s">
        <v>254</v>
      </c>
      <c r="G2580" t="s">
        <v>46</v>
      </c>
      <c r="I2580">
        <v>0.22813403792278991</v>
      </c>
      <c r="J2580">
        <v>0.613427492124068</v>
      </c>
      <c r="K2580">
        <v>1.439778849181041</v>
      </c>
      <c r="M2580">
        <v>2.281340379227899</v>
      </c>
      <c r="N2580" t="str">
        <f t="shared" si="120"/>
        <v>10Qf-302,2813403792279</v>
      </c>
      <c r="O2580" t="s">
        <v>3113</v>
      </c>
      <c r="P2580">
        <v>11.338773068658369</v>
      </c>
      <c r="Q2580">
        <v>58.769875817210831</v>
      </c>
      <c r="R2580">
        <v>179.09572179765561</v>
      </c>
      <c r="T2580">
        <f t="shared" si="121"/>
        <v>249.20437068352481</v>
      </c>
      <c r="U2580">
        <v>958217.48194945767</v>
      </c>
      <c r="V2580">
        <v>32655629.502738301</v>
      </c>
      <c r="W2580">
        <v>16386153.01533859</v>
      </c>
      <c r="Y2580">
        <f t="shared" si="122"/>
        <v>50000000.000026353</v>
      </c>
      <c r="Z2580">
        <v>3.9096749354792848E-2</v>
      </c>
      <c r="AA2580">
        <v>0.33820767795984541</v>
      </c>
      <c r="AB2580">
        <v>1.0227689010419001</v>
      </c>
      <c r="AD2580">
        <v>8.1077999999999997E-2</v>
      </c>
      <c r="AE2580">
        <v>5.4999999999999997E-3</v>
      </c>
      <c r="AF2580">
        <v>0.71665142802970649</v>
      </c>
      <c r="AG2580">
        <v>0.36159245010762198</v>
      </c>
      <c r="AH2580">
        <v>3.446162257365228</v>
      </c>
    </row>
    <row r="2581" spans="1:34">
      <c r="A2581" t="s">
        <v>1531</v>
      </c>
      <c r="B2581" t="s">
        <v>1606</v>
      </c>
      <c r="C2581" t="s">
        <v>3114</v>
      </c>
      <c r="D2581" t="s">
        <v>3169</v>
      </c>
      <c r="E2581" t="s">
        <v>43</v>
      </c>
      <c r="F2581" t="s">
        <v>254</v>
      </c>
      <c r="G2581" t="s">
        <v>46</v>
      </c>
      <c r="I2581">
        <v>0.23035159080036469</v>
      </c>
      <c r="J2581">
        <v>0.59727034950847113</v>
      </c>
      <c r="K2581">
        <v>1.475893967694812</v>
      </c>
      <c r="M2581">
        <v>2.3035159080036478</v>
      </c>
      <c r="N2581" t="str">
        <f t="shared" si="120"/>
        <v>10Qf-302,30351590800365</v>
      </c>
      <c r="O2581" t="s">
        <v>3116</v>
      </c>
      <c r="P2581">
        <v>10.33441000545273</v>
      </c>
      <c r="Q2581">
        <v>57.221928786353693</v>
      </c>
      <c r="R2581">
        <v>183.5881222949339</v>
      </c>
      <c r="T2581">
        <f t="shared" si="121"/>
        <v>251.14446108674031</v>
      </c>
      <c r="U2581">
        <v>1407311.233330233</v>
      </c>
      <c r="V2581">
        <v>31795508.836723018</v>
      </c>
      <c r="W2581">
        <v>16797179.92997228</v>
      </c>
      <c r="Y2581">
        <f t="shared" si="122"/>
        <v>50000000.000025526</v>
      </c>
      <c r="Z2581">
        <v>4.5549894604019779E-2</v>
      </c>
      <c r="AA2581">
        <v>0.32929958408298687</v>
      </c>
      <c r="AB2581">
        <v>1.0484238272094419</v>
      </c>
      <c r="AD2581">
        <v>8.1077999999999997E-2</v>
      </c>
      <c r="AE2581">
        <v>5.4999999999999997E-3</v>
      </c>
      <c r="AF2581">
        <v>0.72361756272365896</v>
      </c>
      <c r="AG2581">
        <v>0.36510727141857818</v>
      </c>
      <c r="AH2581">
        <v>3.4788187421458852</v>
      </c>
    </row>
    <row r="2582" spans="1:34">
      <c r="A2582" t="s">
        <v>39</v>
      </c>
      <c r="B2582" t="s">
        <v>82</v>
      </c>
      <c r="C2582" t="s">
        <v>3102</v>
      </c>
      <c r="D2582" t="s">
        <v>3170</v>
      </c>
      <c r="E2582" t="s">
        <v>49</v>
      </c>
      <c r="F2582" t="s">
        <v>43</v>
      </c>
      <c r="G2582" t="s">
        <v>46</v>
      </c>
      <c r="I2582">
        <v>2.0659628456861392</v>
      </c>
      <c r="J2582">
        <v>0.2582453557107674</v>
      </c>
      <c r="K2582">
        <v>0.25824535571076718</v>
      </c>
      <c r="M2582">
        <v>2.582453557107673</v>
      </c>
      <c r="N2582" t="str">
        <f t="shared" si="120"/>
        <v>10Lf-302,58245355710767</v>
      </c>
      <c r="O2582" t="s">
        <v>3104</v>
      </c>
      <c r="P2582">
        <v>205.45530963338271</v>
      </c>
      <c r="Q2582">
        <v>11.585825731205791</v>
      </c>
      <c r="R2582">
        <v>32.123432295327817</v>
      </c>
      <c r="T2582">
        <f t="shared" si="121"/>
        <v>249.16456765991632</v>
      </c>
      <c r="U2582">
        <v>21905690.658366662</v>
      </c>
      <c r="V2582">
        <v>1642903.2138371081</v>
      </c>
      <c r="W2582">
        <v>2939095.762230549</v>
      </c>
      <c r="Y2582">
        <f t="shared" si="122"/>
        <v>26487689.63443432</v>
      </c>
      <c r="Z2582">
        <v>1.576882587481498</v>
      </c>
      <c r="AA2582">
        <v>5.1065628388898568E-2</v>
      </c>
      <c r="AB2582">
        <v>0.1834485336478674</v>
      </c>
      <c r="AD2582">
        <v>8.1077999999999997E-2</v>
      </c>
      <c r="AE2582">
        <v>5.4999999999999997E-3</v>
      </c>
      <c r="AF2582">
        <v>0.81124195511235819</v>
      </c>
      <c r="AG2582">
        <v>2.582453557107673</v>
      </c>
      <c r="AH2582">
        <v>6.0627270693277051</v>
      </c>
    </row>
    <row r="2583" spans="1:34">
      <c r="A2583" t="s">
        <v>39</v>
      </c>
      <c r="B2583" t="s">
        <v>86</v>
      </c>
      <c r="C2583" t="s">
        <v>3102</v>
      </c>
      <c r="D2583" t="s">
        <v>3171</v>
      </c>
      <c r="E2583" t="s">
        <v>49</v>
      </c>
      <c r="F2583" t="s">
        <v>43</v>
      </c>
      <c r="G2583" t="s">
        <v>46</v>
      </c>
      <c r="I2583">
        <v>2.065210900832287</v>
      </c>
      <c r="J2583">
        <v>0.25815136260403582</v>
      </c>
      <c r="K2583">
        <v>0.25815136260403593</v>
      </c>
      <c r="M2583">
        <v>2.5815136260403579</v>
      </c>
      <c r="N2583" t="str">
        <f t="shared" si="120"/>
        <v>10Lf-302,58151362604036</v>
      </c>
      <c r="O2583" t="s">
        <v>3104</v>
      </c>
      <c r="P2583">
        <v>205.38053042663259</v>
      </c>
      <c r="Q2583">
        <v>11.581608858644691</v>
      </c>
      <c r="R2583">
        <v>32.111740386321358</v>
      </c>
      <c r="T2583">
        <f t="shared" si="121"/>
        <v>249.07387967159866</v>
      </c>
      <c r="U2583">
        <v>21894782.601333018</v>
      </c>
      <c r="V2583">
        <v>1642022.7169562869</v>
      </c>
      <c r="W2583">
        <v>2938026.0247287359</v>
      </c>
      <c r="Y2583">
        <f t="shared" si="122"/>
        <v>26474831.34301804</v>
      </c>
      <c r="Z2583">
        <v>1.5763086523067871</v>
      </c>
      <c r="AA2583">
        <v>5.1047042122182307E-2</v>
      </c>
      <c r="AB2583">
        <v>0.1833817642085665</v>
      </c>
      <c r="AD2583">
        <v>8.1077999999999997E-2</v>
      </c>
      <c r="AE2583">
        <v>5.4999999999999997E-3</v>
      </c>
      <c r="AF2583">
        <v>0.81094668880848952</v>
      </c>
      <c r="AG2583">
        <v>2.1981588525733651</v>
      </c>
      <c r="AH2583">
        <v>5.6771971674222126</v>
      </c>
    </row>
    <row r="2584" spans="1:34">
      <c r="A2584" t="s">
        <v>39</v>
      </c>
      <c r="B2584" t="s">
        <v>90</v>
      </c>
      <c r="C2584" t="s">
        <v>3102</v>
      </c>
      <c r="D2584" t="s">
        <v>3172</v>
      </c>
      <c r="E2584" t="s">
        <v>49</v>
      </c>
      <c r="F2584" t="s">
        <v>43</v>
      </c>
      <c r="G2584" t="s">
        <v>46</v>
      </c>
      <c r="I2584">
        <v>2.0652268600132841</v>
      </c>
      <c r="J2584">
        <v>0.25815335750166052</v>
      </c>
      <c r="K2584">
        <v>0.25815335750166052</v>
      </c>
      <c r="M2584">
        <v>2.581533575016604</v>
      </c>
      <c r="N2584" t="str">
        <f t="shared" si="120"/>
        <v>10Lf-302,5815335750166</v>
      </c>
      <c r="O2584" t="s">
        <v>3104</v>
      </c>
      <c r="P2584">
        <v>205.3821175309119</v>
      </c>
      <c r="Q2584">
        <v>11.58169835700631</v>
      </c>
      <c r="R2584">
        <v>32.111988533896373</v>
      </c>
      <c r="T2584">
        <f t="shared" si="121"/>
        <v>249.07580442181458</v>
      </c>
      <c r="U2584">
        <v>21895014.18506505</v>
      </c>
      <c r="V2584">
        <v>1642041.4141106389</v>
      </c>
      <c r="W2584">
        <v>2938048.7287000739</v>
      </c>
      <c r="Y2584">
        <f t="shared" si="122"/>
        <v>26475104.327875763</v>
      </c>
      <c r="Z2584">
        <v>1.5763208334332179</v>
      </c>
      <c r="AA2584">
        <v>5.1047436594719858E-2</v>
      </c>
      <c r="AB2584">
        <v>0.18338318131457021</v>
      </c>
      <c r="AD2584">
        <v>8.1077999999999997E-2</v>
      </c>
      <c r="AE2584">
        <v>5.4999999999999997E-3</v>
      </c>
      <c r="AF2584">
        <v>0.81095295550259827</v>
      </c>
      <c r="AG2584">
        <v>0.92031671949341942</v>
      </c>
      <c r="AH2584">
        <v>4.3993812500126221</v>
      </c>
    </row>
    <row r="2585" spans="1:34">
      <c r="A2585" t="s">
        <v>1531</v>
      </c>
      <c r="B2585" t="s">
        <v>1615</v>
      </c>
      <c r="C2585" t="s">
        <v>3105</v>
      </c>
      <c r="D2585" t="s">
        <v>3173</v>
      </c>
      <c r="E2585" t="s">
        <v>671</v>
      </c>
      <c r="F2585" t="s">
        <v>43</v>
      </c>
      <c r="G2585" t="s">
        <v>254</v>
      </c>
      <c r="I2585">
        <v>0</v>
      </c>
      <c r="J2585">
        <v>0</v>
      </c>
      <c r="K2585">
        <v>0</v>
      </c>
      <c r="M2585">
        <v>0</v>
      </c>
      <c r="N2585" t="str">
        <f t="shared" si="120"/>
        <v>10Qf-300</v>
      </c>
      <c r="O2585" t="s">
        <v>3107</v>
      </c>
      <c r="P2585">
        <v>0</v>
      </c>
      <c r="Q2585">
        <v>0</v>
      </c>
      <c r="R2585">
        <v>0</v>
      </c>
      <c r="T2585">
        <f t="shared" si="121"/>
        <v>0</v>
      </c>
      <c r="U2585">
        <v>0</v>
      </c>
      <c r="V2585">
        <v>0</v>
      </c>
      <c r="W2585">
        <v>0</v>
      </c>
      <c r="Y2585">
        <f t="shared" si="122"/>
        <v>0</v>
      </c>
      <c r="Z2585">
        <v>0</v>
      </c>
      <c r="AA2585">
        <v>0</v>
      </c>
      <c r="AB2585">
        <v>0</v>
      </c>
      <c r="AD2585">
        <v>8.1077999999999997E-2</v>
      </c>
      <c r="AE2585">
        <v>5.4999999999999997E-3</v>
      </c>
      <c r="AF2585">
        <v>0</v>
      </c>
      <c r="AG2585">
        <v>0</v>
      </c>
      <c r="AH2585">
        <v>0</v>
      </c>
    </row>
    <row r="2586" spans="1:34">
      <c r="A2586" t="s">
        <v>1531</v>
      </c>
      <c r="B2586" t="s">
        <v>1615</v>
      </c>
      <c r="C2586" t="s">
        <v>3108</v>
      </c>
      <c r="D2586" t="s">
        <v>3174</v>
      </c>
      <c r="E2586" t="s">
        <v>671</v>
      </c>
      <c r="F2586" t="s">
        <v>43</v>
      </c>
      <c r="G2586" t="s">
        <v>46</v>
      </c>
      <c r="I2586">
        <v>0.29166235434161969</v>
      </c>
      <c r="J2586">
        <v>0.29166235434161958</v>
      </c>
      <c r="K2586">
        <v>2.3332988347329571</v>
      </c>
      <c r="M2586">
        <v>2.916623543416196</v>
      </c>
      <c r="N2586" t="str">
        <f t="shared" si="120"/>
        <v>10Qf-302,9166235434162</v>
      </c>
      <c r="O2586" t="s">
        <v>3110</v>
      </c>
      <c r="P2586">
        <v>14.496272799368549</v>
      </c>
      <c r="Q2586">
        <v>13.08503380614448</v>
      </c>
      <c r="R2586">
        <v>290.24168483501728</v>
      </c>
      <c r="T2586">
        <f t="shared" si="121"/>
        <v>317.8229914405303</v>
      </c>
      <c r="U2586">
        <v>1239783.6116775479</v>
      </c>
      <c r="V2586">
        <v>1855142.8733917151</v>
      </c>
      <c r="W2586">
        <v>26555322.547065601</v>
      </c>
      <c r="Y2586">
        <f t="shared" si="122"/>
        <v>29650249.032134864</v>
      </c>
      <c r="Z2586">
        <v>4.9983992164213363E-2</v>
      </c>
      <c r="AA2586">
        <v>5.7673530510734407E-2</v>
      </c>
      <c r="AB2586">
        <v>1.6574944730988319</v>
      </c>
      <c r="AD2586">
        <v>8.1077999999999997E-2</v>
      </c>
      <c r="AE2586">
        <v>5.4999999999999997E-3</v>
      </c>
      <c r="AF2586">
        <v>0.9162168199213182</v>
      </c>
      <c r="AG2586">
        <v>1.039776293227874</v>
      </c>
      <c r="AH2586">
        <v>4.9591946565653888</v>
      </c>
    </row>
    <row r="2587" spans="1:34">
      <c r="A2587" t="s">
        <v>1531</v>
      </c>
      <c r="B2587" t="s">
        <v>1615</v>
      </c>
      <c r="C2587" t="s">
        <v>3111</v>
      </c>
      <c r="D2587" t="s">
        <v>3175</v>
      </c>
      <c r="E2587" t="s">
        <v>671</v>
      </c>
      <c r="F2587" t="s">
        <v>254</v>
      </c>
      <c r="G2587" t="s">
        <v>46</v>
      </c>
      <c r="I2587">
        <v>0.2301868022720214</v>
      </c>
      <c r="J2587">
        <v>0.60728073420798434</v>
      </c>
      <c r="K2587">
        <v>1.464400486240208</v>
      </c>
      <c r="M2587">
        <v>2.301868022720214</v>
      </c>
      <c r="N2587" t="str">
        <f t="shared" si="120"/>
        <v>10Qf-302,30186802272021</v>
      </c>
      <c r="O2587" t="s">
        <v>3113</v>
      </c>
      <c r="P2587">
        <v>11.44080005827947</v>
      </c>
      <c r="Q2587">
        <v>58.180981116460067</v>
      </c>
      <c r="R2587">
        <v>182.1584351188435</v>
      </c>
      <c r="T2587">
        <f t="shared" si="121"/>
        <v>251.78021629358304</v>
      </c>
      <c r="U2587">
        <v>978466.43844563141</v>
      </c>
      <c r="V2587">
        <v>32355161.182959501</v>
      </c>
      <c r="W2587">
        <v>16666372.3785895</v>
      </c>
      <c r="Y2587">
        <f t="shared" si="122"/>
        <v>49999999.999994636</v>
      </c>
      <c r="Z2587">
        <v>3.9448544352054603E-2</v>
      </c>
      <c r="AA2587">
        <v>0.33481871879438391</v>
      </c>
      <c r="AB2587">
        <v>1.040259257072051</v>
      </c>
      <c r="AD2587">
        <v>8.1077999999999997E-2</v>
      </c>
      <c r="AE2587">
        <v>5.4999999999999997E-3</v>
      </c>
      <c r="AF2587">
        <v>0.72309990242519806</v>
      </c>
      <c r="AG2587">
        <v>0.82061595009975619</v>
      </c>
      <c r="AH2587">
        <v>3.9321618752451681</v>
      </c>
    </row>
    <row r="2588" spans="1:34">
      <c r="A2588" t="s">
        <v>1531</v>
      </c>
      <c r="B2588" t="s">
        <v>1615</v>
      </c>
      <c r="C2588" t="s">
        <v>3114</v>
      </c>
      <c r="D2588" t="s">
        <v>3176</v>
      </c>
      <c r="E2588" t="s">
        <v>43</v>
      </c>
      <c r="F2588" t="s">
        <v>254</v>
      </c>
      <c r="G2588" t="s">
        <v>46</v>
      </c>
      <c r="I2588">
        <v>0.23331735921903549</v>
      </c>
      <c r="J2588">
        <v>0.58756060789668263</v>
      </c>
      <c r="K2588">
        <v>1.5122956250746371</v>
      </c>
      <c r="M2588">
        <v>2.3331735921903549</v>
      </c>
      <c r="N2588" t="str">
        <f t="shared" si="120"/>
        <v>10Qf-302,33317359219035</v>
      </c>
      <c r="O2588" t="s">
        <v>3116</v>
      </c>
      <c r="P2588">
        <v>10.46746516132673</v>
      </c>
      <c r="Q2588">
        <v>56.291679790231747</v>
      </c>
      <c r="R2588">
        <v>188.11616568630541</v>
      </c>
      <c r="T2588">
        <f t="shared" si="121"/>
        <v>254.87531063786389</v>
      </c>
      <c r="U2588">
        <v>1484034.637143445</v>
      </c>
      <c r="V2588">
        <v>31304497.41345489</v>
      </c>
      <c r="W2588">
        <v>17211467.94939765</v>
      </c>
      <c r="Y2588">
        <f t="shared" si="122"/>
        <v>49999999.999995984</v>
      </c>
      <c r="Z2588">
        <v>4.6136347853250687E-2</v>
      </c>
      <c r="AA2588">
        <v>0.32394620620821618</v>
      </c>
      <c r="AB2588">
        <v>1.0742823006379441</v>
      </c>
      <c r="AD2588">
        <v>8.1077999999999997E-2</v>
      </c>
      <c r="AE2588">
        <v>5.4999999999999997E-3</v>
      </c>
      <c r="AF2588">
        <v>0.73293411272995446</v>
      </c>
      <c r="AG2588">
        <v>0.83177638561586154</v>
      </c>
      <c r="AH2588">
        <v>3.9844620905361712</v>
      </c>
    </row>
    <row r="2589" spans="1:34">
      <c r="A2589" t="s">
        <v>1194</v>
      </c>
      <c r="B2589" t="s">
        <v>1195</v>
      </c>
      <c r="C2589" t="s">
        <v>3177</v>
      </c>
      <c r="D2589" t="s">
        <v>3178</v>
      </c>
      <c r="E2589" t="s">
        <v>671</v>
      </c>
      <c r="F2589" t="s">
        <v>43</v>
      </c>
      <c r="G2589" t="s">
        <v>49</v>
      </c>
      <c r="I2589">
        <v>0.19869273970579751</v>
      </c>
      <c r="J2589">
        <v>0.19869273970579751</v>
      </c>
      <c r="K2589">
        <v>1.5895419176463801</v>
      </c>
      <c r="M2589">
        <v>1.9869273970579751</v>
      </c>
      <c r="N2589" t="str">
        <f t="shared" si="120"/>
        <v>05Qd-611,98692739705798</v>
      </c>
      <c r="O2589" t="s">
        <v>3121</v>
      </c>
      <c r="P2589">
        <v>12.496511393531399</v>
      </c>
      <c r="Q2589">
        <v>11.4338640212518</v>
      </c>
      <c r="R2589">
        <v>202.76052197686531</v>
      </c>
      <c r="T2589">
        <f t="shared" si="121"/>
        <v>226.69089739164849</v>
      </c>
      <c r="U2589">
        <v>1023776.441568694</v>
      </c>
      <c r="V2589">
        <v>1521126.1017545429</v>
      </c>
      <c r="W2589">
        <v>20699617.008814141</v>
      </c>
      <c r="Y2589">
        <f t="shared" si="122"/>
        <v>23244519.552137379</v>
      </c>
      <c r="Z2589">
        <v>4.3088698468856421E-2</v>
      </c>
      <c r="AA2589">
        <v>5.0395842705090919E-2</v>
      </c>
      <c r="AB2589">
        <v>1.5561999205788759</v>
      </c>
      <c r="AD2589">
        <v>8.1077999999999997E-2</v>
      </c>
      <c r="AE2589">
        <v>5.4999999999999997E-3</v>
      </c>
      <c r="AF2589">
        <v>0.62416567446847382</v>
      </c>
      <c r="AG2589">
        <v>0.70833961705116799</v>
      </c>
      <c r="AH2589">
        <v>3.406010688577616</v>
      </c>
    </row>
    <row r="2590" spans="1:34">
      <c r="A2590" t="s">
        <v>1194</v>
      </c>
      <c r="B2590" t="s">
        <v>1195</v>
      </c>
      <c r="C2590" t="s">
        <v>3179</v>
      </c>
      <c r="D2590" t="s">
        <v>3180</v>
      </c>
      <c r="E2590" t="s">
        <v>671</v>
      </c>
      <c r="F2590" t="s">
        <v>43</v>
      </c>
      <c r="G2590" t="s">
        <v>1179</v>
      </c>
      <c r="I2590">
        <v>0.48920646854118433</v>
      </c>
      <c r="J2590">
        <v>0.48920646854118172</v>
      </c>
      <c r="K2590">
        <v>3.9136517483294648</v>
      </c>
      <c r="M2590">
        <v>4.8920646854118308</v>
      </c>
      <c r="N2590" t="str">
        <f t="shared" si="120"/>
        <v>05Qd-614,89206468541183</v>
      </c>
      <c r="O2590" t="s">
        <v>3181</v>
      </c>
      <c r="P2590">
        <v>30.76797983140294</v>
      </c>
      <c r="Q2590">
        <v>28.15160859877891</v>
      </c>
      <c r="R2590">
        <v>275.10193731607262</v>
      </c>
      <c r="T2590">
        <f t="shared" si="121"/>
        <v>334.0215257462545</v>
      </c>
      <c r="U2590">
        <v>2520666.1214550021</v>
      </c>
      <c r="V2590">
        <v>3745203.420854745</v>
      </c>
      <c r="W2590">
        <v>19432601.411182191</v>
      </c>
      <c r="Y2590">
        <f t="shared" si="122"/>
        <v>25698470.953491937</v>
      </c>
      <c r="Z2590">
        <v>0.10608978487687599</v>
      </c>
      <c r="AA2590">
        <v>0.12408089130694611</v>
      </c>
      <c r="AB2590">
        <v>0.99806355557987825</v>
      </c>
      <c r="AD2590">
        <v>8.1077999999999997E-2</v>
      </c>
      <c r="AE2590">
        <v>5.4999999999999997E-3</v>
      </c>
      <c r="AF2590">
        <v>1.53677424672623</v>
      </c>
      <c r="AG2590">
        <v>1.744021060349318</v>
      </c>
      <c r="AH2590">
        <v>8.2594379924873778</v>
      </c>
    </row>
    <row r="2591" spans="1:34">
      <c r="A2591" t="s">
        <v>1194</v>
      </c>
      <c r="B2591" t="s">
        <v>1195</v>
      </c>
      <c r="C2591" t="s">
        <v>3182</v>
      </c>
      <c r="D2591" t="s">
        <v>3183</v>
      </c>
      <c r="E2591" t="s">
        <v>671</v>
      </c>
      <c r="F2591" t="s">
        <v>49</v>
      </c>
      <c r="G2591" t="s">
        <v>1179</v>
      </c>
      <c r="I2591">
        <v>0.19608531856909611</v>
      </c>
      <c r="J2591">
        <v>1.5686825485527689</v>
      </c>
      <c r="K2591">
        <v>0.1960853185690962</v>
      </c>
      <c r="M2591">
        <v>1.960853185690961</v>
      </c>
      <c r="N2591" t="str">
        <f t="shared" si="120"/>
        <v>05Qd-611,96085318569096</v>
      </c>
      <c r="O2591" t="s">
        <v>3184</v>
      </c>
      <c r="P2591">
        <v>12.33252116424185</v>
      </c>
      <c r="Q2591">
        <v>200.0997198183471</v>
      </c>
      <c r="R2591">
        <v>13.783406007093831</v>
      </c>
      <c r="T2591">
        <f t="shared" si="121"/>
        <v>226.2156469896828</v>
      </c>
      <c r="U2591">
        <v>1010341.545371904</v>
      </c>
      <c r="V2591">
        <v>20427978.402439691</v>
      </c>
      <c r="W2591">
        <v>973629.76661487843</v>
      </c>
      <c r="Y2591">
        <f t="shared" si="122"/>
        <v>22411949.714426473</v>
      </c>
      <c r="Z2591">
        <v>4.2523250615517608E-2</v>
      </c>
      <c r="AA2591">
        <v>1.535778094538033</v>
      </c>
      <c r="AB2591">
        <v>5.0005882698076508E-2</v>
      </c>
      <c r="AD2591">
        <v>8.1077999999999997E-2</v>
      </c>
      <c r="AE2591">
        <v>5.4999999999999997E-3</v>
      </c>
      <c r="AF2591">
        <v>0.61597482273014492</v>
      </c>
      <c r="AG2591">
        <v>0.69904416069882769</v>
      </c>
      <c r="AH2591">
        <v>3.362450169119934</v>
      </c>
    </row>
    <row r="2592" spans="1:34">
      <c r="A2592" t="s">
        <v>1194</v>
      </c>
      <c r="B2592" t="s">
        <v>1195</v>
      </c>
      <c r="C2592" t="s">
        <v>3185</v>
      </c>
      <c r="D2592" t="s">
        <v>3186</v>
      </c>
      <c r="E2592" t="s">
        <v>43</v>
      </c>
      <c r="F2592" t="s">
        <v>49</v>
      </c>
      <c r="G2592" t="s">
        <v>1179</v>
      </c>
      <c r="I2592">
        <v>0.1968753033793384</v>
      </c>
      <c r="J2592">
        <v>1.5750024270347069</v>
      </c>
      <c r="K2592">
        <v>0.1968753033793384</v>
      </c>
      <c r="M2592">
        <v>1.9687530337933841</v>
      </c>
      <c r="N2592" t="str">
        <f t="shared" si="120"/>
        <v>05Qd-611,96875303379338</v>
      </c>
      <c r="O2592" t="s">
        <v>3187</v>
      </c>
      <c r="P2592">
        <v>11.32927882173829</v>
      </c>
      <c r="Q2592">
        <v>200.90587777215899</v>
      </c>
      <c r="R2592">
        <v>13.838936331640641</v>
      </c>
      <c r="T2592">
        <f t="shared" si="121"/>
        <v>226.07409292553791</v>
      </c>
      <c r="U2592">
        <v>1507212.408488512</v>
      </c>
      <c r="V2592">
        <v>20510278.254155502</v>
      </c>
      <c r="W2592">
        <v>977552.30774155841</v>
      </c>
      <c r="Y2592">
        <f t="shared" si="122"/>
        <v>22995042.970385574</v>
      </c>
      <c r="Z2592">
        <v>4.9934873495192413E-2</v>
      </c>
      <c r="AA2592">
        <v>1.54196540818008</v>
      </c>
      <c r="AB2592">
        <v>5.0207345449303907E-2</v>
      </c>
      <c r="AD2592">
        <v>8.1077999999999997E-2</v>
      </c>
      <c r="AE2592">
        <v>5.4999999999999997E-3</v>
      </c>
      <c r="AF2592">
        <v>0.61845645040629871</v>
      </c>
      <c r="AG2592">
        <v>0.70186045654734142</v>
      </c>
      <c r="AH2592">
        <v>3.3756479407470241</v>
      </c>
    </row>
    <row r="2593" spans="1:34">
      <c r="A2593" t="s">
        <v>1194</v>
      </c>
      <c r="B2593" t="s">
        <v>1195</v>
      </c>
      <c r="C2593" t="s">
        <v>3188</v>
      </c>
      <c r="D2593" t="s">
        <v>3189</v>
      </c>
      <c r="E2593" t="s">
        <v>671</v>
      </c>
      <c r="F2593" t="s">
        <v>43</v>
      </c>
      <c r="G2593" t="s">
        <v>46</v>
      </c>
      <c r="I2593">
        <v>0.21169448413041009</v>
      </c>
      <c r="J2593">
        <v>0.21169448413041009</v>
      </c>
      <c r="K2593">
        <v>1.6935558730432809</v>
      </c>
      <c r="M2593">
        <v>2.1169448413041012</v>
      </c>
      <c r="N2593" t="str">
        <f t="shared" si="120"/>
        <v>05Qd-612,1169448413041</v>
      </c>
      <c r="O2593" t="s">
        <v>3110</v>
      </c>
      <c r="P2593">
        <v>13.314238541380551</v>
      </c>
      <c r="Q2593">
        <v>12.182055314049959</v>
      </c>
      <c r="R2593">
        <v>274.35605143301149</v>
      </c>
      <c r="T2593">
        <f t="shared" si="121"/>
        <v>299.852345288442</v>
      </c>
      <c r="U2593">
        <v>1090768.721512716</v>
      </c>
      <c r="V2593">
        <v>1620663.1701039141</v>
      </c>
      <c r="W2593">
        <v>25101885.150247511</v>
      </c>
      <c r="Y2593">
        <f t="shared" si="122"/>
        <v>27813317.041864142</v>
      </c>
      <c r="Z2593">
        <v>4.590826925896576E-2</v>
      </c>
      <c r="AA2593">
        <v>5.3693566959559243E-2</v>
      </c>
      <c r="AB2593">
        <v>1.5667757688559669</v>
      </c>
      <c r="AD2593">
        <v>8.1077999999999997E-2</v>
      </c>
      <c r="AE2593">
        <v>5.4999999999999997E-3</v>
      </c>
      <c r="AF2593">
        <v>0.66500885067144522</v>
      </c>
      <c r="AG2593">
        <v>0.75469083592491193</v>
      </c>
      <c r="AH2593">
        <v>3.6232225279004582</v>
      </c>
    </row>
    <row r="2594" spans="1:34">
      <c r="A2594" t="s">
        <v>1194</v>
      </c>
      <c r="B2594" t="s">
        <v>1195</v>
      </c>
      <c r="C2594" t="s">
        <v>3190</v>
      </c>
      <c r="D2594" t="s">
        <v>3191</v>
      </c>
      <c r="E2594" t="s">
        <v>671</v>
      </c>
      <c r="F2594" t="s">
        <v>49</v>
      </c>
      <c r="G2594" t="s">
        <v>46</v>
      </c>
      <c r="I2594">
        <v>0.18400013523457129</v>
      </c>
      <c r="J2594">
        <v>1.472001081876571</v>
      </c>
      <c r="K2594">
        <v>0.18400013523457129</v>
      </c>
      <c r="M2594">
        <v>1.840001352345713</v>
      </c>
      <c r="N2594" t="str">
        <f t="shared" si="120"/>
        <v>05Qd-611,84000135234571</v>
      </c>
      <c r="O2594" t="s">
        <v>3126</v>
      </c>
      <c r="P2594">
        <v>11.572439887711949</v>
      </c>
      <c r="Q2594">
        <v>187.7671198213736</v>
      </c>
      <c r="R2594">
        <v>29.808021908000541</v>
      </c>
      <c r="T2594">
        <f t="shared" si="121"/>
        <v>229.14758161708608</v>
      </c>
      <c r="U2594">
        <v>948071.90226242284</v>
      </c>
      <c r="V2594">
        <v>19168955.718086079</v>
      </c>
      <c r="W2594">
        <v>2727250.0044468148</v>
      </c>
      <c r="Y2594">
        <f t="shared" si="122"/>
        <v>22844277.624795318</v>
      </c>
      <c r="Z2594">
        <v>3.9902446144185463E-2</v>
      </c>
      <c r="AA2594">
        <v>1.441124604062155</v>
      </c>
      <c r="AB2594">
        <v>0.17022582953445889</v>
      </c>
      <c r="AD2594">
        <v>8.1077999999999997E-2</v>
      </c>
      <c r="AE2594">
        <v>5.4999999999999997E-3</v>
      </c>
      <c r="AF2594">
        <v>0.57801089602483136</v>
      </c>
      <c r="AG2594">
        <v>0.65596048211124669</v>
      </c>
      <c r="AH2594">
        <v>3.1605507304817908</v>
      </c>
    </row>
    <row r="2595" spans="1:34">
      <c r="A2595" t="s">
        <v>1194</v>
      </c>
      <c r="B2595" t="s">
        <v>1195</v>
      </c>
      <c r="C2595" t="s">
        <v>3192</v>
      </c>
      <c r="D2595" t="s">
        <v>3193</v>
      </c>
      <c r="E2595" t="s">
        <v>43</v>
      </c>
      <c r="F2595" t="s">
        <v>49</v>
      </c>
      <c r="G2595" t="s">
        <v>46</v>
      </c>
      <c r="I2595">
        <v>0.18469557103784631</v>
      </c>
      <c r="J2595">
        <v>1.4775645683027709</v>
      </c>
      <c r="K2595">
        <v>0.18469557103784631</v>
      </c>
      <c r="M2595">
        <v>1.846955710378464</v>
      </c>
      <c r="N2595" t="str">
        <f t="shared" si="120"/>
        <v>05Qd-611,84695571037846</v>
      </c>
      <c r="O2595" t="s">
        <v>3129</v>
      </c>
      <c r="P2595">
        <v>10.628390587905161</v>
      </c>
      <c r="Q2595">
        <v>188.47679309218481</v>
      </c>
      <c r="R2595">
        <v>29.920682508131112</v>
      </c>
      <c r="T2595">
        <f t="shared" si="121"/>
        <v>229.02586618822107</v>
      </c>
      <c r="U2595">
        <v>1413968.393611772</v>
      </c>
      <c r="V2595">
        <v>19241405.545912322</v>
      </c>
      <c r="W2595">
        <v>2737557.7539229579</v>
      </c>
      <c r="Y2595">
        <f t="shared" si="122"/>
        <v>23392931.69344705</v>
      </c>
      <c r="Z2595">
        <v>4.6845641970272058E-2</v>
      </c>
      <c r="AA2595">
        <v>1.4465713916167831</v>
      </c>
      <c r="AB2595">
        <v>0.17086920480344739</v>
      </c>
      <c r="AD2595">
        <v>8.1077999999999997E-2</v>
      </c>
      <c r="AE2595">
        <v>5.4999999999999997E-3</v>
      </c>
      <c r="AF2595">
        <v>0.58019551111365342</v>
      </c>
      <c r="AG2595">
        <v>0.65843971074992225</v>
      </c>
      <c r="AH2595">
        <v>3.1721689322420392</v>
      </c>
    </row>
    <row r="2596" spans="1:34">
      <c r="A2596" t="s">
        <v>1194</v>
      </c>
      <c r="B2596" t="s">
        <v>1195</v>
      </c>
      <c r="C2596" t="s">
        <v>3194</v>
      </c>
      <c r="D2596" t="s">
        <v>3195</v>
      </c>
      <c r="E2596" t="s">
        <v>671</v>
      </c>
      <c r="F2596" t="s">
        <v>1179</v>
      </c>
      <c r="G2596" t="s">
        <v>46</v>
      </c>
      <c r="I2596">
        <v>0.2087371969880642</v>
      </c>
      <c r="J2596">
        <v>0.20873719698806431</v>
      </c>
      <c r="K2596">
        <v>1.669897575904514</v>
      </c>
      <c r="M2596">
        <v>2.087371969880643</v>
      </c>
      <c r="N2596" t="str">
        <f t="shared" si="120"/>
        <v>05Qd-612,08737196988064</v>
      </c>
      <c r="O2596" t="s">
        <v>3196</v>
      </c>
      <c r="P2596">
        <v>13.128243962399001</v>
      </c>
      <c r="Q2596">
        <v>14.67274325209301</v>
      </c>
      <c r="R2596">
        <v>270.52340729653122</v>
      </c>
      <c r="T2596">
        <f t="shared" si="121"/>
        <v>298.32439451102323</v>
      </c>
      <c r="U2596">
        <v>1075531.119415273</v>
      </c>
      <c r="V2596">
        <v>1036450.611756118</v>
      </c>
      <c r="W2596">
        <v>24751221.8700567</v>
      </c>
      <c r="Y2596">
        <f t="shared" si="122"/>
        <v>26863203.601228092</v>
      </c>
      <c r="Z2596">
        <v>4.5266949127434807E-2</v>
      </c>
      <c r="AA2596">
        <v>5.3232377943850391E-2</v>
      </c>
      <c r="AB2596">
        <v>1.544888538986896</v>
      </c>
      <c r="AD2596">
        <v>8.1077999999999997E-2</v>
      </c>
      <c r="AE2596">
        <v>5.4999999999999997E-3</v>
      </c>
      <c r="AF2596">
        <v>0.65571894341800285</v>
      </c>
      <c r="AG2596">
        <v>0.74414810726244907</v>
      </c>
      <c r="AH2596">
        <v>3.5738170205610951</v>
      </c>
    </row>
    <row r="2597" spans="1:34">
      <c r="A2597" t="s">
        <v>1194</v>
      </c>
      <c r="B2597" t="s">
        <v>1195</v>
      </c>
      <c r="C2597" t="s">
        <v>3197</v>
      </c>
      <c r="D2597" t="s">
        <v>3198</v>
      </c>
      <c r="E2597" t="s">
        <v>43</v>
      </c>
      <c r="F2597" t="s">
        <v>1179</v>
      </c>
      <c r="G2597" t="s">
        <v>46</v>
      </c>
      <c r="I2597">
        <v>0.20963264667109691</v>
      </c>
      <c r="J2597">
        <v>0.20963264667109699</v>
      </c>
      <c r="K2597">
        <v>1.6770611733687759</v>
      </c>
      <c r="M2597">
        <v>2.0963264667109698</v>
      </c>
      <c r="N2597" t="str">
        <f t="shared" si="120"/>
        <v>05Qd-612,09632646671097</v>
      </c>
      <c r="O2597" t="s">
        <v>3199</v>
      </c>
      <c r="P2597">
        <v>12.06340594025494</v>
      </c>
      <c r="Q2597">
        <v>14.73568700856713</v>
      </c>
      <c r="R2597">
        <v>271.68391008574167</v>
      </c>
      <c r="T2597">
        <f t="shared" si="121"/>
        <v>298.48300303456375</v>
      </c>
      <c r="U2597">
        <v>1604878.4223492639</v>
      </c>
      <c r="V2597">
        <v>1040896.821560445</v>
      </c>
      <c r="W2597">
        <v>24857400.711671989</v>
      </c>
      <c r="Y2597">
        <f t="shared" si="122"/>
        <v>27503175.955581699</v>
      </c>
      <c r="Z2597">
        <v>5.3170608564416737E-2</v>
      </c>
      <c r="AA2597">
        <v>5.3460736457065561E-2</v>
      </c>
      <c r="AB2597">
        <v>1.551515867381249</v>
      </c>
      <c r="AD2597">
        <v>8.1077999999999997E-2</v>
      </c>
      <c r="AE2597">
        <v>5.4999999999999997E-3</v>
      </c>
      <c r="AF2597">
        <v>0.65853187435946692</v>
      </c>
      <c r="AG2597">
        <v>0.74734038538246073</v>
      </c>
      <c r="AH2597">
        <v>3.588776726452898</v>
      </c>
    </row>
    <row r="2598" spans="1:34">
      <c r="A2598" t="s">
        <v>1194</v>
      </c>
      <c r="B2598" t="s">
        <v>1195</v>
      </c>
      <c r="C2598" t="s">
        <v>3200</v>
      </c>
      <c r="D2598" t="s">
        <v>3201</v>
      </c>
      <c r="E2598" t="s">
        <v>49</v>
      </c>
      <c r="F2598" t="s">
        <v>1179</v>
      </c>
      <c r="G2598" t="s">
        <v>46</v>
      </c>
      <c r="I2598">
        <v>1.45952393380241</v>
      </c>
      <c r="J2598">
        <v>0.18244049172530119</v>
      </c>
      <c r="K2598">
        <v>0.18244049172530119</v>
      </c>
      <c r="M2598">
        <v>1.8244049172530119</v>
      </c>
      <c r="N2598" t="str">
        <f t="shared" si="120"/>
        <v>05Qd-611,82440491725301</v>
      </c>
      <c r="O2598" t="s">
        <v>3202</v>
      </c>
      <c r="P2598">
        <v>186.17554615589549</v>
      </c>
      <c r="Q2598">
        <v>12.82427153615563</v>
      </c>
      <c r="R2598">
        <v>29.555359659498791</v>
      </c>
      <c r="T2598">
        <f t="shared" si="121"/>
        <v>228.5551773515499</v>
      </c>
      <c r="U2598">
        <v>19006473.569216531</v>
      </c>
      <c r="V2598">
        <v>905878.59751986456</v>
      </c>
      <c r="W2598">
        <v>2704132.9683524142</v>
      </c>
      <c r="Y2598">
        <f t="shared" si="122"/>
        <v>22616485.135088809</v>
      </c>
      <c r="Z2598">
        <v>1.428909174807663</v>
      </c>
      <c r="AA2598">
        <v>4.6526164708144788E-2</v>
      </c>
      <c r="AB2598">
        <v>0.16878294140937641</v>
      </c>
      <c r="AD2598">
        <v>8.1077999999999997E-2</v>
      </c>
      <c r="AE2598">
        <v>5.4999999999999997E-3</v>
      </c>
      <c r="AF2598">
        <v>0.57311149233078906</v>
      </c>
      <c r="AG2598">
        <v>0.65040035300069876</v>
      </c>
      <c r="AH2598">
        <v>3.1344947625845001</v>
      </c>
    </row>
    <row r="2599" spans="1:34">
      <c r="A2599" t="s">
        <v>1531</v>
      </c>
      <c r="B2599" t="s">
        <v>1651</v>
      </c>
      <c r="C2599" t="s">
        <v>3105</v>
      </c>
      <c r="D2599" t="s">
        <v>3203</v>
      </c>
      <c r="E2599" t="s">
        <v>671</v>
      </c>
      <c r="F2599" t="s">
        <v>43</v>
      </c>
      <c r="G2599" t="s">
        <v>254</v>
      </c>
      <c r="I2599">
        <v>0</v>
      </c>
      <c r="J2599">
        <v>0</v>
      </c>
      <c r="K2599">
        <v>0</v>
      </c>
      <c r="M2599">
        <v>0</v>
      </c>
      <c r="N2599" t="str">
        <f t="shared" si="120"/>
        <v>10Qf-300</v>
      </c>
      <c r="O2599" t="s">
        <v>3107</v>
      </c>
      <c r="P2599">
        <v>0</v>
      </c>
      <c r="Q2599">
        <v>0</v>
      </c>
      <c r="R2599">
        <v>0</v>
      </c>
      <c r="T2599">
        <f t="shared" si="121"/>
        <v>0</v>
      </c>
      <c r="U2599">
        <v>0</v>
      </c>
      <c r="V2599">
        <v>0</v>
      </c>
      <c r="W2599">
        <v>0</v>
      </c>
      <c r="Y2599">
        <f t="shared" si="122"/>
        <v>0</v>
      </c>
      <c r="Z2599">
        <v>0</v>
      </c>
      <c r="AA2599">
        <v>0</v>
      </c>
      <c r="AB2599">
        <v>0</v>
      </c>
      <c r="AD2599">
        <v>8.1077999999999997E-2</v>
      </c>
      <c r="AE2599">
        <v>5.4999999999999997E-3</v>
      </c>
      <c r="AF2599">
        <v>0</v>
      </c>
      <c r="AG2599">
        <v>0</v>
      </c>
      <c r="AH2599">
        <v>0</v>
      </c>
    </row>
    <row r="2600" spans="1:34">
      <c r="A2600" t="s">
        <v>1531</v>
      </c>
      <c r="B2600" t="s">
        <v>1651</v>
      </c>
      <c r="C2600" t="s">
        <v>3108</v>
      </c>
      <c r="D2600" t="s">
        <v>3204</v>
      </c>
      <c r="E2600" t="s">
        <v>671</v>
      </c>
      <c r="F2600" t="s">
        <v>43</v>
      </c>
      <c r="G2600" t="s">
        <v>46</v>
      </c>
      <c r="I2600">
        <v>0.28996142590601931</v>
      </c>
      <c r="J2600">
        <v>0.28996142590601931</v>
      </c>
      <c r="K2600">
        <v>2.319691407248154</v>
      </c>
      <c r="M2600">
        <v>2.899614259060193</v>
      </c>
      <c r="N2600" t="str">
        <f t="shared" si="120"/>
        <v>10Qf-302,89961425906019</v>
      </c>
      <c r="O2600" t="s">
        <v>3110</v>
      </c>
      <c r="P2600">
        <v>14.411732843328201</v>
      </c>
      <c r="Q2600">
        <v>13.00872397132914</v>
      </c>
      <c r="R2600">
        <v>288.5490415178952</v>
      </c>
      <c r="T2600">
        <f t="shared" si="121"/>
        <v>315.96949833255258</v>
      </c>
      <c r="U2600">
        <v>1217701.331405411</v>
      </c>
      <c r="V2600">
        <v>1773600.25320465</v>
      </c>
      <c r="W2600">
        <v>26400456.13196446</v>
      </c>
      <c r="Y2600">
        <f t="shared" si="122"/>
        <v>29391757.71657452</v>
      </c>
      <c r="Z2600">
        <v>4.9692493476325261E-2</v>
      </c>
      <c r="AA2600">
        <v>5.7337187658916551E-2</v>
      </c>
      <c r="AB2600">
        <v>1.6478282291041</v>
      </c>
      <c r="AD2600">
        <v>8.1077999999999997E-2</v>
      </c>
      <c r="AE2600">
        <v>5.4999999999999997E-3</v>
      </c>
      <c r="AF2600">
        <v>0.91087358923356831</v>
      </c>
      <c r="AG2600">
        <v>0.45958886006104049</v>
      </c>
      <c r="AH2600">
        <v>4.3566547083548013</v>
      </c>
    </row>
    <row r="2601" spans="1:34">
      <c r="A2601" t="s">
        <v>1531</v>
      </c>
      <c r="B2601" t="s">
        <v>1651</v>
      </c>
      <c r="C2601" t="s">
        <v>3111</v>
      </c>
      <c r="D2601" t="s">
        <v>3205</v>
      </c>
      <c r="E2601" t="s">
        <v>671</v>
      </c>
      <c r="F2601" t="s">
        <v>254</v>
      </c>
      <c r="G2601" t="s">
        <v>46</v>
      </c>
      <c r="I2601">
        <v>0.22865036155684451</v>
      </c>
      <c r="J2601">
        <v>0.61202927649234917</v>
      </c>
      <c r="K2601">
        <v>1.445823977519251</v>
      </c>
      <c r="M2601">
        <v>2.2865036155684448</v>
      </c>
      <c r="N2601" t="str">
        <f t="shared" si="120"/>
        <v>10Qf-302,28650361556844</v>
      </c>
      <c r="O2601" t="s">
        <v>3113</v>
      </c>
      <c r="P2601">
        <v>11.364435510658859</v>
      </c>
      <c r="Q2601">
        <v>58.635918731659828</v>
      </c>
      <c r="R2601">
        <v>179.84768215858679</v>
      </c>
      <c r="T2601">
        <f t="shared" si="121"/>
        <v>249.84803640090547</v>
      </c>
      <c r="U2601">
        <v>960223.75674321852</v>
      </c>
      <c r="V2601">
        <v>32584823.496627599</v>
      </c>
      <c r="W2601">
        <v>16454952.74663317</v>
      </c>
      <c r="Y2601">
        <f t="shared" si="122"/>
        <v>50000000.000003986</v>
      </c>
      <c r="Z2601">
        <v>3.91852349481326E-2</v>
      </c>
      <c r="AA2601">
        <v>0.33743678446686981</v>
      </c>
      <c r="AB2601">
        <v>1.0270631503084771</v>
      </c>
      <c r="AD2601">
        <v>8.1077999999999997E-2</v>
      </c>
      <c r="AE2601">
        <v>5.4999999999999997E-3</v>
      </c>
      <c r="AF2601">
        <v>0.71827338708956379</v>
      </c>
      <c r="AG2601">
        <v>0.36241082306759848</v>
      </c>
      <c r="AH2601">
        <v>3.4537658257256072</v>
      </c>
    </row>
    <row r="2602" spans="1:34">
      <c r="A2602" t="s">
        <v>1531</v>
      </c>
      <c r="B2602" t="s">
        <v>1651</v>
      </c>
      <c r="C2602" t="s">
        <v>3114</v>
      </c>
      <c r="D2602" t="s">
        <v>3206</v>
      </c>
      <c r="E2602" t="s">
        <v>43</v>
      </c>
      <c r="F2602" t="s">
        <v>254</v>
      </c>
      <c r="G2602" t="s">
        <v>46</v>
      </c>
      <c r="I2602">
        <v>0.23091152054940231</v>
      </c>
      <c r="J2602">
        <v>0.59569381526665599</v>
      </c>
      <c r="K2602">
        <v>1.4825098696779651</v>
      </c>
      <c r="M2602">
        <v>2.3091152054940238</v>
      </c>
      <c r="N2602" t="str">
        <f t="shared" si="120"/>
        <v>10Qf-302,30911520549402</v>
      </c>
      <c r="O2602" t="s">
        <v>3116</v>
      </c>
      <c r="P2602">
        <v>10.359530490102729</v>
      </c>
      <c r="Q2602">
        <v>57.070887754116548</v>
      </c>
      <c r="R2602">
        <v>184.41108183603939</v>
      </c>
      <c r="T2602">
        <f t="shared" si="121"/>
        <v>251.84150008025867</v>
      </c>
      <c r="U2602">
        <v>1412411.0820417551</v>
      </c>
      <c r="V2602">
        <v>31715113.26997659</v>
      </c>
      <c r="W2602">
        <v>16872475.64798627</v>
      </c>
      <c r="Y2602">
        <f t="shared" si="122"/>
        <v>50000000.000004619</v>
      </c>
      <c r="Z2602">
        <v>4.5660615528349838E-2</v>
      </c>
      <c r="AA2602">
        <v>0.32843037624343902</v>
      </c>
      <c r="AB2602">
        <v>1.053123534254423</v>
      </c>
      <c r="AD2602">
        <v>8.1077999999999997E-2</v>
      </c>
      <c r="AE2602">
        <v>5.4999999999999997E-3</v>
      </c>
      <c r="AF2602">
        <v>0.7253765043436724</v>
      </c>
      <c r="AG2602">
        <v>0.36599476007080278</v>
      </c>
      <c r="AH2602">
        <v>3.4870644699084989</v>
      </c>
    </row>
    <row r="2603" spans="1:34">
      <c r="A2603" t="s">
        <v>39</v>
      </c>
      <c r="B2603" t="s">
        <v>106</v>
      </c>
      <c r="C2603" t="s">
        <v>3102</v>
      </c>
      <c r="D2603" t="s">
        <v>3207</v>
      </c>
      <c r="E2603" t="s">
        <v>49</v>
      </c>
      <c r="F2603" t="s">
        <v>43</v>
      </c>
      <c r="G2603" t="s">
        <v>46</v>
      </c>
      <c r="I2603">
        <v>2.05159789921681</v>
      </c>
      <c r="J2603">
        <v>0.25644973740210131</v>
      </c>
      <c r="K2603">
        <v>0.25644973740210131</v>
      </c>
      <c r="M2603">
        <v>2.5644973740210131</v>
      </c>
      <c r="N2603" t="str">
        <f t="shared" si="120"/>
        <v>10Lf-302,56449737402101</v>
      </c>
      <c r="O2603" t="s">
        <v>3104</v>
      </c>
      <c r="P2603">
        <v>204.02674835461349</v>
      </c>
      <c r="Q2603">
        <v>11.5052677643579</v>
      </c>
      <c r="R2603">
        <v>31.900073300127598</v>
      </c>
      <c r="T2603">
        <f t="shared" si="121"/>
        <v>247.43208941909899</v>
      </c>
      <c r="U2603">
        <v>21675066.476975501</v>
      </c>
      <c r="V2603">
        <v>1626189.5464776361</v>
      </c>
      <c r="W2603">
        <v>2918659.7929289578</v>
      </c>
      <c r="Y2603">
        <f t="shared" si="122"/>
        <v>26219915.816382091</v>
      </c>
      <c r="Z2603">
        <v>1.565918288677729</v>
      </c>
      <c r="AA2603">
        <v>5.0710561491272177E-2</v>
      </c>
      <c r="AB2603">
        <v>0.18217298875061491</v>
      </c>
      <c r="AD2603">
        <v>8.1077999999999997E-2</v>
      </c>
      <c r="AE2603">
        <v>5.4999999999999997E-3</v>
      </c>
      <c r="AF2603">
        <v>0.80560126932597254</v>
      </c>
      <c r="AG2603">
        <v>2.5644973740210131</v>
      </c>
      <c r="AH2603">
        <v>6.021174017367998</v>
      </c>
    </row>
    <row r="2604" spans="1:34">
      <c r="A2604" t="s">
        <v>39</v>
      </c>
      <c r="B2604" t="s">
        <v>110</v>
      </c>
      <c r="C2604" t="s">
        <v>3102</v>
      </c>
      <c r="D2604" t="s">
        <v>3208</v>
      </c>
      <c r="E2604" t="s">
        <v>49</v>
      </c>
      <c r="F2604" t="s">
        <v>43</v>
      </c>
      <c r="G2604" t="s">
        <v>46</v>
      </c>
      <c r="I2604">
        <v>2.0593181786741148</v>
      </c>
      <c r="J2604">
        <v>0.25741477233426441</v>
      </c>
      <c r="K2604">
        <v>0.25741477233426441</v>
      </c>
      <c r="M2604">
        <v>2.574147723342644</v>
      </c>
      <c r="N2604" t="str">
        <f t="shared" si="120"/>
        <v>10Lf-302,57414772334264</v>
      </c>
      <c r="O2604" t="s">
        <v>3104</v>
      </c>
      <c r="P2604">
        <v>204.79451260055279</v>
      </c>
      <c r="Q2604">
        <v>11.548562740632679</v>
      </c>
      <c r="R2604">
        <v>32.020115088374453</v>
      </c>
      <c r="T2604">
        <f t="shared" si="121"/>
        <v>248.36319042955995</v>
      </c>
      <c r="U2604">
        <v>21799504.71652275</v>
      </c>
      <c r="V2604">
        <v>1635903.776553591</v>
      </c>
      <c r="W2604">
        <v>2929642.8755548531</v>
      </c>
      <c r="Y2604">
        <f t="shared" si="122"/>
        <v>26365051.368631192</v>
      </c>
      <c r="Z2604">
        <v>1.571810928166447</v>
      </c>
      <c r="AA2604">
        <v>5.090138821530954E-2</v>
      </c>
      <c r="AB2604">
        <v>0.18285851605753209</v>
      </c>
      <c r="AD2604">
        <v>8.1077999999999997E-2</v>
      </c>
      <c r="AE2604">
        <v>5.4999999999999997E-3</v>
      </c>
      <c r="AF2604">
        <v>0.80863279267308175</v>
      </c>
      <c r="AG2604">
        <v>0.91768366337165241</v>
      </c>
      <c r="AH2604">
        <v>4.3870421793873779</v>
      </c>
    </row>
    <row r="2605" spans="1:34">
      <c r="A2605" t="s">
        <v>1531</v>
      </c>
      <c r="B2605" t="s">
        <v>1659</v>
      </c>
      <c r="C2605" t="s">
        <v>3105</v>
      </c>
      <c r="D2605" t="s">
        <v>3209</v>
      </c>
      <c r="E2605" t="s">
        <v>671</v>
      </c>
      <c r="F2605" t="s">
        <v>43</v>
      </c>
      <c r="G2605" t="s">
        <v>254</v>
      </c>
      <c r="I2605">
        <v>0</v>
      </c>
      <c r="J2605">
        <v>0</v>
      </c>
      <c r="K2605">
        <v>0</v>
      </c>
      <c r="M2605">
        <v>0</v>
      </c>
      <c r="N2605" t="str">
        <f t="shared" si="120"/>
        <v>10Qf-300</v>
      </c>
      <c r="O2605" t="s">
        <v>3107</v>
      </c>
      <c r="P2605">
        <v>0</v>
      </c>
      <c r="Q2605">
        <v>0</v>
      </c>
      <c r="R2605">
        <v>0</v>
      </c>
      <c r="T2605">
        <f t="shared" si="121"/>
        <v>0</v>
      </c>
      <c r="U2605">
        <v>0</v>
      </c>
      <c r="V2605">
        <v>0</v>
      </c>
      <c r="W2605">
        <v>0</v>
      </c>
      <c r="Y2605">
        <f t="shared" si="122"/>
        <v>0</v>
      </c>
      <c r="Z2605">
        <v>0</v>
      </c>
      <c r="AA2605">
        <v>0</v>
      </c>
      <c r="AB2605">
        <v>0</v>
      </c>
      <c r="AD2605">
        <v>8.1077999999999997E-2</v>
      </c>
      <c r="AE2605">
        <v>5.4999999999999997E-3</v>
      </c>
      <c r="AF2605">
        <v>0</v>
      </c>
      <c r="AG2605">
        <v>0</v>
      </c>
      <c r="AH2605">
        <v>0</v>
      </c>
    </row>
    <row r="2606" spans="1:34">
      <c r="A2606" t="s">
        <v>1531</v>
      </c>
      <c r="B2606" t="s">
        <v>1659</v>
      </c>
      <c r="C2606" t="s">
        <v>3108</v>
      </c>
      <c r="D2606" t="s">
        <v>3210</v>
      </c>
      <c r="E2606" t="s">
        <v>671</v>
      </c>
      <c r="F2606" t="s">
        <v>43</v>
      </c>
      <c r="G2606" t="s">
        <v>46</v>
      </c>
      <c r="I2606">
        <v>0.29147813067599898</v>
      </c>
      <c r="J2606">
        <v>0.29147813067599898</v>
      </c>
      <c r="K2606">
        <v>2.3318250454079918</v>
      </c>
      <c r="M2606">
        <v>2.9147813067599899</v>
      </c>
      <c r="N2606" t="str">
        <f t="shared" si="120"/>
        <v>10Qf-302,91478130675999</v>
      </c>
      <c r="O2606" t="s">
        <v>3110</v>
      </c>
      <c r="P2606">
        <v>14.487116470232539</v>
      </c>
      <c r="Q2606">
        <v>13.076768862600501</v>
      </c>
      <c r="R2606">
        <v>290.05835851161532</v>
      </c>
      <c r="T2606">
        <f t="shared" si="121"/>
        <v>317.62224384444835</v>
      </c>
      <c r="U2606">
        <v>1235411.5396512421</v>
      </c>
      <c r="V2606">
        <v>1852474.1433045601</v>
      </c>
      <c r="W2606">
        <v>26538549.320118289</v>
      </c>
      <c r="Y2606">
        <f t="shared" si="122"/>
        <v>29626435.003074091</v>
      </c>
      <c r="Z2606">
        <v>4.9952420608536829E-2</v>
      </c>
      <c r="AA2606">
        <v>5.763710198630604E-2</v>
      </c>
      <c r="AB2606">
        <v>1.656447544336739</v>
      </c>
      <c r="AD2606">
        <v>8.1077999999999997E-2</v>
      </c>
      <c r="AE2606">
        <v>5.4999999999999997E-3</v>
      </c>
      <c r="AF2606">
        <v>0.91563810683559888</v>
      </c>
      <c r="AG2606">
        <v>1.0391195358599361</v>
      </c>
      <c r="AH2606">
        <v>4.9561169494555246</v>
      </c>
    </row>
    <row r="2607" spans="1:34">
      <c r="A2607" t="s">
        <v>1531</v>
      </c>
      <c r="B2607" t="s">
        <v>1659</v>
      </c>
      <c r="C2607" t="s">
        <v>3111</v>
      </c>
      <c r="D2607" t="s">
        <v>3211</v>
      </c>
      <c r="E2607" t="s">
        <v>671</v>
      </c>
      <c r="F2607" t="s">
        <v>254</v>
      </c>
      <c r="G2607" t="s">
        <v>46</v>
      </c>
      <c r="I2607">
        <v>0.2300608082124159</v>
      </c>
      <c r="J2607">
        <v>0.60767054166287049</v>
      </c>
      <c r="K2607">
        <v>1.462876732248872</v>
      </c>
      <c r="M2607">
        <v>2.300608082124159</v>
      </c>
      <c r="N2607" t="str">
        <f t="shared" si="120"/>
        <v>10Qf-302,30060808212416</v>
      </c>
      <c r="O2607" t="s">
        <v>3113</v>
      </c>
      <c r="P2607">
        <v>11.43453787108955</v>
      </c>
      <c r="Q2607">
        <v>58.218326908767089</v>
      </c>
      <c r="R2607">
        <v>181.96889363399981</v>
      </c>
      <c r="T2607">
        <f t="shared" si="121"/>
        <v>251.62175841385647</v>
      </c>
      <c r="U2607">
        <v>975098.12015036703</v>
      </c>
      <c r="V2607">
        <v>32375871.377117161</v>
      </c>
      <c r="W2607">
        <v>16649030.502735469</v>
      </c>
      <c r="Y2607">
        <f t="shared" si="122"/>
        <v>50000000.000002995</v>
      </c>
      <c r="Z2607">
        <v>3.942695196622107E-2</v>
      </c>
      <c r="AA2607">
        <v>0.33503363559524652</v>
      </c>
      <c r="AB2607">
        <v>1.0391768351458901</v>
      </c>
      <c r="AD2607">
        <v>8.1077999999999997E-2</v>
      </c>
      <c r="AE2607">
        <v>5.4999999999999997E-3</v>
      </c>
      <c r="AF2607">
        <v>0.72270410956779851</v>
      </c>
      <c r="AG2607">
        <v>0.8201667812772625</v>
      </c>
      <c r="AH2607">
        <v>3.930056972969219</v>
      </c>
    </row>
    <row r="2608" spans="1:34">
      <c r="A2608" t="s">
        <v>1531</v>
      </c>
      <c r="B2608" t="s">
        <v>1659</v>
      </c>
      <c r="C2608" t="s">
        <v>3114</v>
      </c>
      <c r="D2608" t="s">
        <v>3212</v>
      </c>
      <c r="E2608" t="s">
        <v>43</v>
      </c>
      <c r="F2608" t="s">
        <v>254</v>
      </c>
      <c r="G2608" t="s">
        <v>46</v>
      </c>
      <c r="I2608">
        <v>0.23320976305283511</v>
      </c>
      <c r="J2608">
        <v>0.5878699189800034</v>
      </c>
      <c r="K2608">
        <v>1.511017948495512</v>
      </c>
      <c r="M2608">
        <v>2.332097630528351</v>
      </c>
      <c r="N2608" t="str">
        <f t="shared" si="120"/>
        <v>10Qf-302,33209763052835</v>
      </c>
      <c r="O2608" t="s">
        <v>3116</v>
      </c>
      <c r="P2608">
        <v>10.46263800605219</v>
      </c>
      <c r="Q2608">
        <v>56.321313567962683</v>
      </c>
      <c r="R2608">
        <v>187.95723404948319</v>
      </c>
      <c r="T2608">
        <f t="shared" si="121"/>
        <v>254.74118562349807</v>
      </c>
      <c r="U2608">
        <v>1482152.554703251</v>
      </c>
      <c r="V2608">
        <v>31320920.75961135</v>
      </c>
      <c r="W2608">
        <v>17196926.685687911</v>
      </c>
      <c r="Y2608">
        <f t="shared" si="122"/>
        <v>50000000.000002511</v>
      </c>
      <c r="Z2608">
        <v>4.6115071707454623E-2</v>
      </c>
      <c r="AA2608">
        <v>0.32411674206551028</v>
      </c>
      <c r="AB2608">
        <v>1.073374683560876</v>
      </c>
      <c r="AD2608">
        <v>8.1077999999999997E-2</v>
      </c>
      <c r="AE2608">
        <v>5.4999999999999997E-3</v>
      </c>
      <c r="AF2608">
        <v>0.73259611430209981</v>
      </c>
      <c r="AG2608">
        <v>0.83139280528335713</v>
      </c>
      <c r="AH2608">
        <v>3.982664550113808</v>
      </c>
    </row>
    <row r="2609" spans="1:34">
      <c r="A2609" t="s">
        <v>39</v>
      </c>
      <c r="B2609" t="s">
        <v>114</v>
      </c>
      <c r="C2609" t="s">
        <v>3102</v>
      </c>
      <c r="D2609" t="s">
        <v>3213</v>
      </c>
      <c r="E2609" t="s">
        <v>49</v>
      </c>
      <c r="F2609" t="s">
        <v>43</v>
      </c>
      <c r="G2609" t="s">
        <v>46</v>
      </c>
      <c r="I2609">
        <v>2.0253779372038938</v>
      </c>
      <c r="J2609">
        <v>0.25317224215048678</v>
      </c>
      <c r="K2609">
        <v>0.25317224215048673</v>
      </c>
      <c r="M2609">
        <v>2.5317224215048681</v>
      </c>
      <c r="N2609" t="str">
        <f t="shared" si="120"/>
        <v>10Lf-302,53172242150487</v>
      </c>
      <c r="O2609" t="s">
        <v>3104</v>
      </c>
      <c r="P2609">
        <v>201.41923272325181</v>
      </c>
      <c r="Q2609">
        <v>11.358227409205931</v>
      </c>
      <c r="R2609">
        <v>31.49238195356407</v>
      </c>
      <c r="T2609">
        <f t="shared" si="121"/>
        <v>244.26984208602181</v>
      </c>
      <c r="U2609">
        <v>21253558.160322469</v>
      </c>
      <c r="V2609">
        <v>1591240.526257986</v>
      </c>
      <c r="W2609">
        <v>2881358.5513316458</v>
      </c>
      <c r="Y2609">
        <f t="shared" si="122"/>
        <v>25726157.2379121</v>
      </c>
      <c r="Z2609">
        <v>1.5459054401267851</v>
      </c>
      <c r="AA2609">
        <v>5.0062467146633607E-2</v>
      </c>
      <c r="AB2609">
        <v>0.17984476992827941</v>
      </c>
      <c r="AD2609">
        <v>8.1077999999999997E-2</v>
      </c>
      <c r="AE2609">
        <v>5.4999999999999997E-3</v>
      </c>
      <c r="AF2609">
        <v>0.79530547272404217</v>
      </c>
      <c r="AG2609">
        <v>2.5317224215048681</v>
      </c>
      <c r="AH2609">
        <v>5.9453283157337777</v>
      </c>
    </row>
    <row r="2610" spans="1:34">
      <c r="A2610" t="s">
        <v>39</v>
      </c>
      <c r="B2610" t="s">
        <v>118</v>
      </c>
      <c r="C2610" t="s">
        <v>3102</v>
      </c>
      <c r="D2610" t="s">
        <v>3214</v>
      </c>
      <c r="E2610" t="s">
        <v>49</v>
      </c>
      <c r="F2610" t="s">
        <v>43</v>
      </c>
      <c r="G2610" t="s">
        <v>46</v>
      </c>
      <c r="I2610">
        <v>2.040488526521457</v>
      </c>
      <c r="J2610">
        <v>0.25506106581518212</v>
      </c>
      <c r="K2610">
        <v>0.25506106581518212</v>
      </c>
      <c r="M2610">
        <v>2.5506106581518209</v>
      </c>
      <c r="N2610" t="str">
        <f t="shared" si="120"/>
        <v>10Lf-302,55061065815182</v>
      </c>
      <c r="O2610" t="s">
        <v>3104</v>
      </c>
      <c r="P2610">
        <v>202.92194648863489</v>
      </c>
      <c r="Q2610">
        <v>11.442966907253849</v>
      </c>
      <c r="R2610">
        <v>31.727334868568711</v>
      </c>
      <c r="T2610">
        <f t="shared" si="121"/>
        <v>246.09224826445745</v>
      </c>
      <c r="U2610">
        <v>21496808.097325899</v>
      </c>
      <c r="V2610">
        <v>1610952.8695841839</v>
      </c>
      <c r="W2610">
        <v>2902855.2927279351</v>
      </c>
      <c r="Y2610">
        <f t="shared" si="122"/>
        <v>26010616.259638019</v>
      </c>
      <c r="Z2610">
        <v>1.5574388639883039</v>
      </c>
      <c r="AA2610">
        <v>5.0435964540567438E-2</v>
      </c>
      <c r="AB2610">
        <v>0.18118652467408719</v>
      </c>
      <c r="AD2610">
        <v>8.1077999999999997E-2</v>
      </c>
      <c r="AE2610">
        <v>5.4999999999999997E-3</v>
      </c>
      <c r="AF2610">
        <v>0.80123895020476044</v>
      </c>
      <c r="AG2610">
        <v>0.40427178931706359</v>
      </c>
      <c r="AH2610">
        <v>3.8426993976736452</v>
      </c>
    </row>
    <row r="2611" spans="1:34">
      <c r="A2611" t="s">
        <v>1531</v>
      </c>
      <c r="B2611" t="s">
        <v>1666</v>
      </c>
      <c r="C2611" t="s">
        <v>3105</v>
      </c>
      <c r="D2611" t="s">
        <v>3215</v>
      </c>
      <c r="E2611" t="s">
        <v>671</v>
      </c>
      <c r="F2611" t="s">
        <v>43</v>
      </c>
      <c r="G2611" t="s">
        <v>254</v>
      </c>
      <c r="I2611">
        <v>0</v>
      </c>
      <c r="J2611">
        <v>0</v>
      </c>
      <c r="K2611">
        <v>0</v>
      </c>
      <c r="M2611">
        <v>0</v>
      </c>
      <c r="N2611" t="str">
        <f t="shared" si="120"/>
        <v>10Qf-300</v>
      </c>
      <c r="O2611" t="s">
        <v>3107</v>
      </c>
      <c r="P2611">
        <v>0</v>
      </c>
      <c r="Q2611">
        <v>0</v>
      </c>
      <c r="R2611">
        <v>0</v>
      </c>
      <c r="T2611">
        <f t="shared" si="121"/>
        <v>0</v>
      </c>
      <c r="U2611">
        <v>0</v>
      </c>
      <c r="V2611">
        <v>0</v>
      </c>
      <c r="W2611">
        <v>0</v>
      </c>
      <c r="Y2611">
        <f t="shared" si="122"/>
        <v>0</v>
      </c>
      <c r="Z2611">
        <v>0</v>
      </c>
      <c r="AA2611">
        <v>0</v>
      </c>
      <c r="AB2611">
        <v>0</v>
      </c>
      <c r="AD2611">
        <v>8.1077999999999997E-2</v>
      </c>
      <c r="AE2611">
        <v>5.4999999999999997E-3</v>
      </c>
      <c r="AF2611">
        <v>0</v>
      </c>
      <c r="AG2611">
        <v>0</v>
      </c>
      <c r="AH2611">
        <v>0</v>
      </c>
    </row>
    <row r="2612" spans="1:34">
      <c r="A2612" t="s">
        <v>1531</v>
      </c>
      <c r="B2612" t="s">
        <v>1666</v>
      </c>
      <c r="C2612" t="s">
        <v>3108</v>
      </c>
      <c r="D2612" t="s">
        <v>3216</v>
      </c>
      <c r="E2612" t="s">
        <v>671</v>
      </c>
      <c r="F2612" t="s">
        <v>43</v>
      </c>
      <c r="G2612" t="s">
        <v>46</v>
      </c>
      <c r="I2612">
        <v>0.29036798284938742</v>
      </c>
      <c r="J2612">
        <v>0.29036798284938731</v>
      </c>
      <c r="K2612">
        <v>2.322943862795098</v>
      </c>
      <c r="M2612">
        <v>2.903679828493873</v>
      </c>
      <c r="N2612" t="str">
        <f t="shared" si="120"/>
        <v>10Qf-302,90367982849387</v>
      </c>
      <c r="O2612" t="s">
        <v>3110</v>
      </c>
      <c r="P2612">
        <v>14.431939634749209</v>
      </c>
      <c r="Q2612">
        <v>13.026963594197509</v>
      </c>
      <c r="R2612">
        <v>288.9536181472339</v>
      </c>
      <c r="T2612">
        <f t="shared" si="121"/>
        <v>316.41252137618062</v>
      </c>
      <c r="U2612">
        <v>1222267.4095975079</v>
      </c>
      <c r="V2612">
        <v>1797084.624620124</v>
      </c>
      <c r="W2612">
        <v>26437472.39616235</v>
      </c>
      <c r="Y2612">
        <f t="shared" si="122"/>
        <v>29456824.430379983</v>
      </c>
      <c r="Z2612">
        <v>4.976216766899743E-2</v>
      </c>
      <c r="AA2612">
        <v>5.7417580530772137E-2</v>
      </c>
      <c r="AB2612">
        <v>1.6501386605896911</v>
      </c>
      <c r="AD2612">
        <v>8.1077999999999997E-2</v>
      </c>
      <c r="AE2612">
        <v>5.4999999999999997E-3</v>
      </c>
      <c r="AF2612">
        <v>0.91215073146404391</v>
      </c>
      <c r="AG2612">
        <v>0.46023325281627891</v>
      </c>
      <c r="AH2612">
        <v>4.3626418127741946</v>
      </c>
    </row>
    <row r="2613" spans="1:34">
      <c r="A2613" t="s">
        <v>1531</v>
      </c>
      <c r="B2613" t="s">
        <v>1666</v>
      </c>
      <c r="C2613" t="s">
        <v>3111</v>
      </c>
      <c r="D2613" t="s">
        <v>3217</v>
      </c>
      <c r="E2613" t="s">
        <v>671</v>
      </c>
      <c r="F2613" t="s">
        <v>254</v>
      </c>
      <c r="G2613" t="s">
        <v>46</v>
      </c>
      <c r="I2613">
        <v>0.22900318379950679</v>
      </c>
      <c r="J2613">
        <v>0.61092855550600655</v>
      </c>
      <c r="K2613">
        <v>1.4501000986895549</v>
      </c>
      <c r="M2613">
        <v>2.2900318379950679</v>
      </c>
      <c r="N2613" t="str">
        <f t="shared" si="120"/>
        <v>10Qf-302,29003183799507</v>
      </c>
      <c r="O2613" t="s">
        <v>3113</v>
      </c>
      <c r="P2613">
        <v>11.38197156700341</v>
      </c>
      <c r="Q2613">
        <v>58.530463341239098</v>
      </c>
      <c r="R2613">
        <v>180.37959371425751</v>
      </c>
      <c r="T2613">
        <f t="shared" si="121"/>
        <v>250.29202862250003</v>
      </c>
      <c r="U2613">
        <v>963960.02584551391</v>
      </c>
      <c r="V2613">
        <v>32532420.60357238</v>
      </c>
      <c r="W2613">
        <v>16503619.370572381</v>
      </c>
      <c r="Y2613">
        <f t="shared" si="122"/>
        <v>49999999.99999027</v>
      </c>
      <c r="Z2613">
        <v>3.9245700290848493E-2</v>
      </c>
      <c r="AA2613">
        <v>0.336829911945419</v>
      </c>
      <c r="AB2613">
        <v>1.030100758308178</v>
      </c>
      <c r="AD2613">
        <v>8.1077999999999997E-2</v>
      </c>
      <c r="AE2613">
        <v>5.4999999999999997E-3</v>
      </c>
      <c r="AF2613">
        <v>0.7193817292131105</v>
      </c>
      <c r="AG2613">
        <v>0.36297004632221841</v>
      </c>
      <c r="AH2613">
        <v>3.458961613530398</v>
      </c>
    </row>
    <row r="2614" spans="1:34">
      <c r="A2614" t="s">
        <v>1531</v>
      </c>
      <c r="B2614" t="s">
        <v>1666</v>
      </c>
      <c r="C2614" t="s">
        <v>3114</v>
      </c>
      <c r="D2614" t="s">
        <v>3218</v>
      </c>
      <c r="E2614" t="s">
        <v>43</v>
      </c>
      <c r="F2614" t="s">
        <v>254</v>
      </c>
      <c r="G2614" t="s">
        <v>46</v>
      </c>
      <c r="I2614">
        <v>0.2315386644132956</v>
      </c>
      <c r="J2614">
        <v>0.59352368398813038</v>
      </c>
      <c r="K2614">
        <v>1.490324295731531</v>
      </c>
      <c r="M2614">
        <v>2.315386644132956</v>
      </c>
      <c r="N2614" t="str">
        <f t="shared" si="120"/>
        <v>10Qf-302,31538664413296</v>
      </c>
      <c r="O2614" t="s">
        <v>3116</v>
      </c>
      <c r="P2614">
        <v>10.38766644436012</v>
      </c>
      <c r="Q2614">
        <v>56.862976717549913</v>
      </c>
      <c r="R2614">
        <v>185.38312714375709</v>
      </c>
      <c r="T2614">
        <f t="shared" si="121"/>
        <v>252.63377030566713</v>
      </c>
      <c r="U2614">
        <v>1432990.544408744</v>
      </c>
      <c r="V2614">
        <v>31605597.66221926</v>
      </c>
      <c r="W2614">
        <v>16961411.793362759</v>
      </c>
      <c r="Y2614">
        <f t="shared" si="122"/>
        <v>49999999.999990761</v>
      </c>
      <c r="Z2614">
        <v>4.5784627421658862E-2</v>
      </c>
      <c r="AA2614">
        <v>0.32723389406746611</v>
      </c>
      <c r="AB2614">
        <v>1.0586746311826929</v>
      </c>
      <c r="AD2614">
        <v>8.1077999999999997E-2</v>
      </c>
      <c r="AE2614">
        <v>5.4999999999999997E-3</v>
      </c>
      <c r="AF2614">
        <v>0.72734658977998634</v>
      </c>
      <c r="AG2614">
        <v>0.3669887830950736</v>
      </c>
      <c r="AH2614">
        <v>3.496300017008017</v>
      </c>
    </row>
    <row r="2615" spans="1:34">
      <c r="A2615" t="s">
        <v>39</v>
      </c>
      <c r="B2615" t="s">
        <v>122</v>
      </c>
      <c r="C2615" t="s">
        <v>3102</v>
      </c>
      <c r="D2615" t="s">
        <v>3219</v>
      </c>
      <c r="E2615" t="s">
        <v>49</v>
      </c>
      <c r="F2615" t="s">
        <v>43</v>
      </c>
      <c r="G2615" t="s">
        <v>46</v>
      </c>
      <c r="I2615">
        <v>2.0613931799871779</v>
      </c>
      <c r="J2615">
        <v>0.25767414749839729</v>
      </c>
      <c r="K2615">
        <v>0.25767414749839718</v>
      </c>
      <c r="M2615">
        <v>2.5767414749839732</v>
      </c>
      <c r="N2615" t="str">
        <f t="shared" si="120"/>
        <v>10Lf-302,57674147498397</v>
      </c>
      <c r="O2615" t="s">
        <v>3104</v>
      </c>
      <c r="P2615">
        <v>205.00086676522491</v>
      </c>
      <c r="Q2615">
        <v>11.5601992536781</v>
      </c>
      <c r="R2615">
        <v>32.052379058819071</v>
      </c>
      <c r="T2615">
        <f t="shared" si="121"/>
        <v>248.61344507772208</v>
      </c>
      <c r="U2615">
        <v>21832949.622213129</v>
      </c>
      <c r="V2615">
        <v>1638514.755080292</v>
      </c>
      <c r="W2615">
        <v>2932594.829690224</v>
      </c>
      <c r="Y2615">
        <f t="shared" si="122"/>
        <v>26404059.206983648</v>
      </c>
      <c r="Z2615">
        <v>1.5733947095236009</v>
      </c>
      <c r="AA2615">
        <v>5.0952677252854732E-2</v>
      </c>
      <c r="AB2615">
        <v>0.1830427671678527</v>
      </c>
      <c r="AD2615">
        <v>8.1077999999999997E-2</v>
      </c>
      <c r="AE2615">
        <v>5.4999999999999997E-3</v>
      </c>
      <c r="AF2615">
        <v>0.8094475837645988</v>
      </c>
      <c r="AG2615">
        <v>2.5767414749839732</v>
      </c>
      <c r="AH2615">
        <v>6.0495085337325438</v>
      </c>
    </row>
    <row r="2616" spans="1:34">
      <c r="A2616" t="s">
        <v>39</v>
      </c>
      <c r="B2616" t="s">
        <v>126</v>
      </c>
      <c r="C2616" t="s">
        <v>3102</v>
      </c>
      <c r="D2616" t="s">
        <v>3220</v>
      </c>
      <c r="E2616" t="s">
        <v>49</v>
      </c>
      <c r="F2616" t="s">
        <v>43</v>
      </c>
      <c r="G2616" t="s">
        <v>46</v>
      </c>
      <c r="I2616">
        <v>2.06001051280262</v>
      </c>
      <c r="J2616">
        <v>0.25750131410032751</v>
      </c>
      <c r="K2616">
        <v>0.25750131410032739</v>
      </c>
      <c r="M2616">
        <v>2.5750131410032751</v>
      </c>
      <c r="N2616" t="str">
        <f t="shared" si="120"/>
        <v>10Lf-302,57501314100328</v>
      </c>
      <c r="O2616" t="s">
        <v>3104</v>
      </c>
      <c r="P2616">
        <v>204.86336365614591</v>
      </c>
      <c r="Q2616">
        <v>11.5524453189556</v>
      </c>
      <c r="R2616">
        <v>32.030880116675512</v>
      </c>
      <c r="T2616">
        <f t="shared" si="121"/>
        <v>248.44668909177702</v>
      </c>
      <c r="U2616">
        <v>21810663.397323102</v>
      </c>
      <c r="V2616">
        <v>1636774.9717786729</v>
      </c>
      <c r="W2616">
        <v>2930627.8091936079</v>
      </c>
      <c r="Y2616">
        <f t="shared" si="122"/>
        <v>26378066.178295381</v>
      </c>
      <c r="Z2616">
        <v>1.572339364403448</v>
      </c>
      <c r="AA2616">
        <v>5.0918501048389277E-2</v>
      </c>
      <c r="AB2616">
        <v>0.18291999232315501</v>
      </c>
      <c r="AD2616">
        <v>8.1077999999999997E-2</v>
      </c>
      <c r="AE2616">
        <v>5.4999999999999997E-3</v>
      </c>
      <c r="AF2616">
        <v>0.80890465162406533</v>
      </c>
      <c r="AG2616">
        <v>0.91799218476766731</v>
      </c>
      <c r="AH2616">
        <v>4.3884879773950072</v>
      </c>
    </row>
    <row r="2617" spans="1:34">
      <c r="A2617" t="s">
        <v>1531</v>
      </c>
      <c r="B2617" t="s">
        <v>1673</v>
      </c>
      <c r="C2617" t="s">
        <v>3105</v>
      </c>
      <c r="D2617" t="s">
        <v>3221</v>
      </c>
      <c r="E2617" t="s">
        <v>671</v>
      </c>
      <c r="F2617" t="s">
        <v>43</v>
      </c>
      <c r="G2617" t="s">
        <v>254</v>
      </c>
      <c r="I2617">
        <v>0</v>
      </c>
      <c r="J2617">
        <v>0</v>
      </c>
      <c r="K2617">
        <v>0</v>
      </c>
      <c r="M2617">
        <v>0</v>
      </c>
      <c r="N2617" t="str">
        <f t="shared" si="120"/>
        <v>10Qf-300</v>
      </c>
      <c r="O2617" t="s">
        <v>3107</v>
      </c>
      <c r="P2617">
        <v>0</v>
      </c>
      <c r="Q2617">
        <v>0</v>
      </c>
      <c r="R2617">
        <v>0</v>
      </c>
      <c r="T2617">
        <f t="shared" si="121"/>
        <v>0</v>
      </c>
      <c r="U2617">
        <v>0</v>
      </c>
      <c r="V2617">
        <v>0</v>
      </c>
      <c r="W2617">
        <v>0</v>
      </c>
      <c r="Y2617">
        <f t="shared" si="122"/>
        <v>0</v>
      </c>
      <c r="Z2617">
        <v>0</v>
      </c>
      <c r="AA2617">
        <v>0</v>
      </c>
      <c r="AB2617">
        <v>0</v>
      </c>
      <c r="AD2617">
        <v>8.1077999999999997E-2</v>
      </c>
      <c r="AE2617">
        <v>5.4999999999999997E-3</v>
      </c>
      <c r="AF2617">
        <v>0</v>
      </c>
      <c r="AG2617">
        <v>0</v>
      </c>
      <c r="AH2617">
        <v>0</v>
      </c>
    </row>
    <row r="2618" spans="1:34">
      <c r="A2618" t="s">
        <v>1531</v>
      </c>
      <c r="B2618" t="s">
        <v>1673</v>
      </c>
      <c r="C2618" t="s">
        <v>3108</v>
      </c>
      <c r="D2618" t="s">
        <v>3222</v>
      </c>
      <c r="E2618" t="s">
        <v>671</v>
      </c>
      <c r="F2618" t="s">
        <v>43</v>
      </c>
      <c r="G2618" t="s">
        <v>46</v>
      </c>
      <c r="I2618">
        <v>0.29154347517871942</v>
      </c>
      <c r="J2618">
        <v>0.29154347517871931</v>
      </c>
      <c r="K2618">
        <v>2.332347801429755</v>
      </c>
      <c r="M2618">
        <v>2.9154347517871928</v>
      </c>
      <c r="N2618" t="str">
        <f t="shared" si="120"/>
        <v>10Qf-302,91543475178719</v>
      </c>
      <c r="O2618" t="s">
        <v>3110</v>
      </c>
      <c r="P2618">
        <v>14.490364238493591</v>
      </c>
      <c r="Q2618">
        <v>13.079700454608901</v>
      </c>
      <c r="R2618">
        <v>290.12338472525562</v>
      </c>
      <c r="T2618">
        <f t="shared" si="121"/>
        <v>317.69344941835811</v>
      </c>
      <c r="U2618">
        <v>1236679.333285819</v>
      </c>
      <c r="V2618">
        <v>1854287.3771369089</v>
      </c>
      <c r="W2618">
        <v>26544498.81727</v>
      </c>
      <c r="Y2618">
        <f t="shared" si="122"/>
        <v>29635465.527692728</v>
      </c>
      <c r="Z2618">
        <v>4.9963619102491669E-2</v>
      </c>
      <c r="AA2618">
        <v>5.7650023256793123E-2</v>
      </c>
      <c r="AB2618">
        <v>1.6568188920629501</v>
      </c>
      <c r="AD2618">
        <v>8.1077999999999997E-2</v>
      </c>
      <c r="AE2618">
        <v>5.4999999999999997E-3</v>
      </c>
      <c r="AF2618">
        <v>0.91584337752477274</v>
      </c>
      <c r="AG2618">
        <v>1.039352489012134</v>
      </c>
      <c r="AH2618">
        <v>4.9572086183241009</v>
      </c>
    </row>
    <row r="2619" spans="1:34">
      <c r="A2619" t="s">
        <v>1531</v>
      </c>
      <c r="B2619" t="s">
        <v>1673</v>
      </c>
      <c r="C2619" t="s">
        <v>3111</v>
      </c>
      <c r="D2619" t="s">
        <v>3223</v>
      </c>
      <c r="E2619" t="s">
        <v>671</v>
      </c>
      <c r="F2619" t="s">
        <v>254</v>
      </c>
      <c r="G2619" t="s">
        <v>46</v>
      </c>
      <c r="I2619">
        <v>0.2300951087421404</v>
      </c>
      <c r="J2619">
        <v>0.6075641890014315</v>
      </c>
      <c r="K2619">
        <v>1.4632917896778319</v>
      </c>
      <c r="M2619">
        <v>2.3009510874214039</v>
      </c>
      <c r="N2619" t="str">
        <f t="shared" si="120"/>
        <v>10Qf-302,3009510874214</v>
      </c>
      <c r="O2619" t="s">
        <v>3113</v>
      </c>
      <c r="P2619">
        <v>11.43624268430472</v>
      </c>
      <c r="Q2619">
        <v>58.208137713163943</v>
      </c>
      <c r="R2619">
        <v>182.02052309769789</v>
      </c>
      <c r="T2619">
        <f t="shared" si="121"/>
        <v>251.66490349516656</v>
      </c>
      <c r="U2619">
        <v>976025.49841708341</v>
      </c>
      <c r="V2619">
        <v>32370220.221606862</v>
      </c>
      <c r="W2619">
        <v>16653754.279963439</v>
      </c>
      <c r="Y2619">
        <f t="shared" si="122"/>
        <v>49999999.999987386</v>
      </c>
      <c r="Z2619">
        <v>3.9432830261391702E-2</v>
      </c>
      <c r="AA2619">
        <v>0.33497499902102712</v>
      </c>
      <c r="AB2619">
        <v>1.0394716775313899</v>
      </c>
      <c r="AD2619">
        <v>8.1077999999999997E-2</v>
      </c>
      <c r="AE2619">
        <v>5.4999999999999997E-3</v>
      </c>
      <c r="AF2619">
        <v>0.72281185992295405</v>
      </c>
      <c r="AG2619">
        <v>0.82028906266573043</v>
      </c>
      <c r="AH2619">
        <v>3.930630010010089</v>
      </c>
    </row>
    <row r="2620" spans="1:34">
      <c r="A2620" t="s">
        <v>1531</v>
      </c>
      <c r="B2620" t="s">
        <v>1673</v>
      </c>
      <c r="C2620" t="s">
        <v>3114</v>
      </c>
      <c r="D2620" t="s">
        <v>3224</v>
      </c>
      <c r="E2620" t="s">
        <v>43</v>
      </c>
      <c r="F2620" t="s">
        <v>254</v>
      </c>
      <c r="G2620" t="s">
        <v>46</v>
      </c>
      <c r="I2620">
        <v>0.23325374050292569</v>
      </c>
      <c r="J2620">
        <v>0.58772868929256317</v>
      </c>
      <c r="K2620">
        <v>1.5115549752337689</v>
      </c>
      <c r="M2620">
        <v>2.332537405029258</v>
      </c>
      <c r="N2620" t="str">
        <f t="shared" si="120"/>
        <v>10Qf-302,33253740502926</v>
      </c>
      <c r="O2620" t="s">
        <v>3116</v>
      </c>
      <c r="P2620">
        <v>10.46461099438126</v>
      </c>
      <c r="Q2620">
        <v>56.30778295301775</v>
      </c>
      <c r="R2620">
        <v>188.02403541371169</v>
      </c>
      <c r="T2620">
        <f t="shared" si="121"/>
        <v>254.79642936111071</v>
      </c>
      <c r="U2620">
        <v>1483550.4942081261</v>
      </c>
      <c r="V2620">
        <v>31313410.90761983</v>
      </c>
      <c r="W2620">
        <v>17203038.59816071</v>
      </c>
      <c r="Y2620">
        <f t="shared" si="122"/>
        <v>49999999.999988668</v>
      </c>
      <c r="Z2620">
        <v>4.6123767841089403E-2</v>
      </c>
      <c r="AA2620">
        <v>0.32403887635968293</v>
      </c>
      <c r="AB2620">
        <v>1.0737561687085631</v>
      </c>
      <c r="AD2620">
        <v>8.1077999999999997E-2</v>
      </c>
      <c r="AE2620">
        <v>5.4999999999999997E-3</v>
      </c>
      <c r="AF2620">
        <v>0.73273426335997616</v>
      </c>
      <c r="AG2620">
        <v>0.83154958489293029</v>
      </c>
      <c r="AH2620">
        <v>3.983399253282164</v>
      </c>
    </row>
    <row r="2621" spans="1:34">
      <c r="A2621" t="s">
        <v>790</v>
      </c>
      <c r="B2621" t="s">
        <v>791</v>
      </c>
      <c r="C2621" t="s">
        <v>3225</v>
      </c>
      <c r="D2621" t="s">
        <v>3226</v>
      </c>
      <c r="E2621" t="s">
        <v>43</v>
      </c>
      <c r="F2621" t="s">
        <v>49</v>
      </c>
      <c r="G2621" t="s">
        <v>46</v>
      </c>
      <c r="I2621">
        <v>0.22828732323432921</v>
      </c>
      <c r="J2621">
        <v>1.826298585874633</v>
      </c>
      <c r="K2621">
        <v>0.2282873232343291</v>
      </c>
      <c r="M2621">
        <v>2.2828732323432912</v>
      </c>
      <c r="N2621" t="str">
        <f t="shared" si="120"/>
        <v>09LeL-382,28287323234329</v>
      </c>
      <c r="O2621" t="s">
        <v>3129</v>
      </c>
      <c r="P2621">
        <v>10.988921604779749</v>
      </c>
      <c r="Q2621">
        <v>194.87020979142761</v>
      </c>
      <c r="R2621">
        <v>30.612564551718648</v>
      </c>
      <c r="T2621">
        <f t="shared" si="121"/>
        <v>236.47169594792604</v>
      </c>
      <c r="U2621">
        <v>1504941.285926325</v>
      </c>
      <c r="V2621">
        <v>20216616.733355209</v>
      </c>
      <c r="W2621">
        <v>2800860.6900344058</v>
      </c>
      <c r="Y2621">
        <f t="shared" si="122"/>
        <v>24522418.709315937</v>
      </c>
      <c r="Z2621">
        <v>4.8434716703271152E-2</v>
      </c>
      <c r="AA2621">
        <v>1.495641271998746</v>
      </c>
      <c r="AB2621">
        <v>0.17482036248754981</v>
      </c>
      <c r="AD2621">
        <v>8.1077999999999997E-2</v>
      </c>
      <c r="AE2621">
        <v>5.4999999999999997E-3</v>
      </c>
      <c r="AF2621">
        <v>0.71713295256857312</v>
      </c>
      <c r="AG2621">
        <v>2.2828732323432912</v>
      </c>
      <c r="AH2621">
        <v>5.3694574172551546</v>
      </c>
    </row>
    <row r="2622" spans="1:34">
      <c r="A2622" t="s">
        <v>3117</v>
      </c>
      <c r="B2622" t="s">
        <v>3227</v>
      </c>
      <c r="C2622" t="s">
        <v>3119</v>
      </c>
      <c r="D2622" t="s">
        <v>3228</v>
      </c>
      <c r="E2622" t="s">
        <v>671</v>
      </c>
      <c r="F2622" t="s">
        <v>43</v>
      </c>
      <c r="G2622" t="s">
        <v>49</v>
      </c>
      <c r="I2622">
        <v>0.24496749076454419</v>
      </c>
      <c r="J2622">
        <v>0.2449674907645441</v>
      </c>
      <c r="K2622">
        <v>1.9597399261163531</v>
      </c>
      <c r="M2622">
        <v>2.4496749076454409</v>
      </c>
      <c r="N2622" t="str">
        <f t="shared" si="120"/>
        <v>09QeL-382,44967490764544</v>
      </c>
      <c r="O2622" t="s">
        <v>3121</v>
      </c>
      <c r="P2622">
        <v>13.00936009951258</v>
      </c>
      <c r="Q2622">
        <v>11.79184421452965</v>
      </c>
      <c r="R2622">
        <v>209.10870407099239</v>
      </c>
      <c r="T2622">
        <f t="shared" si="121"/>
        <v>233.90990838503461</v>
      </c>
      <c r="U2622">
        <v>1091720.0606717779</v>
      </c>
      <c r="V2622">
        <v>1614170.092613403</v>
      </c>
      <c r="W2622">
        <v>21686291.035593241</v>
      </c>
      <c r="Y2622">
        <f t="shared" si="122"/>
        <v>24392181.188878424</v>
      </c>
      <c r="Z2622">
        <v>4.4857030650236648E-2</v>
      </c>
      <c r="AA2622">
        <v>5.1973674440577419E-2</v>
      </c>
      <c r="AB2622">
        <v>1.604922622485454</v>
      </c>
      <c r="AD2622">
        <v>8.1077999999999997E-2</v>
      </c>
      <c r="AE2622">
        <v>5.4999999999999997E-3</v>
      </c>
      <c r="AF2622">
        <v>0.76953138460066217</v>
      </c>
      <c r="AG2622">
        <v>0.38827347286180253</v>
      </c>
      <c r="AH2622">
        <v>3.6940577651079058</v>
      </c>
    </row>
    <row r="2623" spans="1:34">
      <c r="A2623" t="s">
        <v>3117</v>
      </c>
      <c r="B2623" t="s">
        <v>3227</v>
      </c>
      <c r="C2623" t="s">
        <v>3122</v>
      </c>
      <c r="D2623" t="s">
        <v>3229</v>
      </c>
      <c r="E2623" t="s">
        <v>671</v>
      </c>
      <c r="F2623" t="s">
        <v>43</v>
      </c>
      <c r="G2623" t="s">
        <v>46</v>
      </c>
      <c r="I2623">
        <v>0.26545119903817332</v>
      </c>
      <c r="J2623">
        <v>0.26545119903817321</v>
      </c>
      <c r="K2623">
        <v>2.1236095923053862</v>
      </c>
      <c r="M2623">
        <v>2.654511990381732</v>
      </c>
      <c r="N2623" t="str">
        <f t="shared" si="120"/>
        <v>09QeL-382,65451199038173</v>
      </c>
      <c r="O2623" t="s">
        <v>3110</v>
      </c>
      <c r="P2623">
        <v>14.097177655521021</v>
      </c>
      <c r="Q2623">
        <v>12.777855444610241</v>
      </c>
      <c r="R2623">
        <v>284.76892543160568</v>
      </c>
      <c r="T2623">
        <f t="shared" si="121"/>
        <v>311.64395853173693</v>
      </c>
      <c r="U2623">
        <v>1183007.5828220691</v>
      </c>
      <c r="V2623">
        <v>1749143.877003798</v>
      </c>
      <c r="W2623">
        <v>26054598.844118889</v>
      </c>
      <c r="Y2623">
        <f t="shared" si="122"/>
        <v>28986750.303944755</v>
      </c>
      <c r="Z2623">
        <v>4.8607888884498629E-2</v>
      </c>
      <c r="AA2623">
        <v>5.6319612678450107E-2</v>
      </c>
      <c r="AB2623">
        <v>1.6262409732133469</v>
      </c>
      <c r="AD2623">
        <v>8.1077999999999997E-2</v>
      </c>
      <c r="AE2623">
        <v>5.4999999999999997E-3</v>
      </c>
      <c r="AF2623">
        <v>0.83387811216180063</v>
      </c>
      <c r="AG2623">
        <v>0.4207401504755045</v>
      </c>
      <c r="AH2623">
        <v>3.9957082530190369</v>
      </c>
    </row>
    <row r="2624" spans="1:34">
      <c r="A2624" t="s">
        <v>3117</v>
      </c>
      <c r="B2624" t="s">
        <v>3227</v>
      </c>
      <c r="C2624" t="s">
        <v>3124</v>
      </c>
      <c r="D2624" t="s">
        <v>3230</v>
      </c>
      <c r="E2624" t="s">
        <v>671</v>
      </c>
      <c r="F2624" t="s">
        <v>49</v>
      </c>
      <c r="G2624" t="s">
        <v>46</v>
      </c>
      <c r="I2624">
        <v>0.22692621916619979</v>
      </c>
      <c r="J2624">
        <v>1.8154097533295981</v>
      </c>
      <c r="K2624">
        <v>0.22692621916619971</v>
      </c>
      <c r="M2624">
        <v>2.2692621916619968</v>
      </c>
      <c r="N2624" t="str">
        <f t="shared" si="120"/>
        <v>09QeL-382,269262191662</v>
      </c>
      <c r="O2624" t="s">
        <v>3126</v>
      </c>
      <c r="P2624">
        <v>12.05125174748818</v>
      </c>
      <c r="Q2624">
        <v>193.7083466115256</v>
      </c>
      <c r="R2624">
        <v>30.430045060242339</v>
      </c>
      <c r="T2624">
        <f t="shared" si="121"/>
        <v>236.18964341925613</v>
      </c>
      <c r="U2624">
        <v>1011317.481282696</v>
      </c>
      <c r="V2624">
        <v>20089147.409258202</v>
      </c>
      <c r="W2624">
        <v>2784161.2832278511</v>
      </c>
      <c r="Y2624">
        <f t="shared" si="122"/>
        <v>23884626.173768748</v>
      </c>
      <c r="Z2624">
        <v>4.155341729921435E-2</v>
      </c>
      <c r="AA2624">
        <v>1.486723898090559</v>
      </c>
      <c r="AB2624">
        <v>0.17377804133190061</v>
      </c>
      <c r="AD2624">
        <v>8.1077999999999997E-2</v>
      </c>
      <c r="AE2624">
        <v>5.4999999999999997E-3</v>
      </c>
      <c r="AF2624">
        <v>0.71285723298282633</v>
      </c>
      <c r="AG2624">
        <v>0.35967805737842662</v>
      </c>
      <c r="AH2624">
        <v>3.4283754820232502</v>
      </c>
    </row>
    <row r="2625" spans="1:34">
      <c r="A2625" t="s">
        <v>3117</v>
      </c>
      <c r="B2625" t="s">
        <v>3227</v>
      </c>
      <c r="C2625" t="s">
        <v>3127</v>
      </c>
      <c r="D2625" t="s">
        <v>3231</v>
      </c>
      <c r="E2625" t="s">
        <v>43</v>
      </c>
      <c r="F2625" t="s">
        <v>49</v>
      </c>
      <c r="G2625" t="s">
        <v>46</v>
      </c>
      <c r="I2625">
        <v>0.2281467645349616</v>
      </c>
      <c r="J2625">
        <v>1.8251741162796931</v>
      </c>
      <c r="K2625">
        <v>0.2281467645349616</v>
      </c>
      <c r="M2625">
        <v>2.2814676453496161</v>
      </c>
      <c r="N2625" t="str">
        <f t="shared" si="120"/>
        <v>09QeL-382,28146764534962</v>
      </c>
      <c r="O2625" t="s">
        <v>3129</v>
      </c>
      <c r="P2625">
        <v>10.982155620114741</v>
      </c>
      <c r="Q2625">
        <v>194.75022633003471</v>
      </c>
      <c r="R2625">
        <v>30.593716101455481</v>
      </c>
      <c r="T2625">
        <f t="shared" si="121"/>
        <v>236.32609805160493</v>
      </c>
      <c r="U2625">
        <v>1503332.8826183539</v>
      </c>
      <c r="V2625">
        <v>20197198.898076192</v>
      </c>
      <c r="W2625">
        <v>2799136.1731837848</v>
      </c>
      <c r="Y2625">
        <f t="shared" si="122"/>
        <v>24499667.953878328</v>
      </c>
      <c r="Z2625">
        <v>4.8404894982609692E-2</v>
      </c>
      <c r="AA2625">
        <v>1.494720391290461</v>
      </c>
      <c r="AB2625">
        <v>0.17471272390987461</v>
      </c>
      <c r="AD2625">
        <v>8.1077999999999997E-2</v>
      </c>
      <c r="AE2625">
        <v>5.4999999999999997E-3</v>
      </c>
      <c r="AF2625">
        <v>0.71669140691610977</v>
      </c>
      <c r="AG2625">
        <v>0.36161262178791409</v>
      </c>
      <c r="AH2625">
        <v>3.4463496740536401</v>
      </c>
    </row>
    <row r="2626" spans="1:34">
      <c r="A2626" t="s">
        <v>39</v>
      </c>
      <c r="B2626" t="s">
        <v>130</v>
      </c>
      <c r="C2626" t="s">
        <v>3102</v>
      </c>
      <c r="D2626" t="s">
        <v>3232</v>
      </c>
      <c r="E2626" t="s">
        <v>49</v>
      </c>
      <c r="F2626" t="s">
        <v>43</v>
      </c>
      <c r="G2626" t="s">
        <v>46</v>
      </c>
      <c r="I2626">
        <v>1.9823035686272641</v>
      </c>
      <c r="J2626">
        <v>0.24778794607840801</v>
      </c>
      <c r="K2626">
        <v>0.2477879460784079</v>
      </c>
      <c r="M2626">
        <v>2.4778794607840799</v>
      </c>
      <c r="N2626" t="str">
        <f t="shared" ref="N2626:N2689" si="123">_xlfn.CONCAT(A2626,M2626)</f>
        <v>10Lf-302,47787946078408</v>
      </c>
      <c r="O2626" t="s">
        <v>3104</v>
      </c>
      <c r="P2626">
        <v>197.1355846645981</v>
      </c>
      <c r="Q2626">
        <v>11.116668308154029</v>
      </c>
      <c r="R2626">
        <v>30.822623266700639</v>
      </c>
      <c r="T2626">
        <f t="shared" ref="T2626:T2689" si="124">SUM(P2626:S2626)</f>
        <v>239.07487623945278</v>
      </c>
      <c r="U2626">
        <v>20560655.226220101</v>
      </c>
      <c r="V2626">
        <v>1534019.698919974</v>
      </c>
      <c r="W2626">
        <v>2820079.765796524</v>
      </c>
      <c r="Y2626">
        <f t="shared" ref="Y2626:Y2689" si="125">SUM(U2626:X2626)</f>
        <v>24914754.690936599</v>
      </c>
      <c r="Z2626">
        <v>1.513028168438634</v>
      </c>
      <c r="AA2626">
        <v>4.8997772443428463E-2</v>
      </c>
      <c r="AB2626">
        <v>0.17601995295749481</v>
      </c>
      <c r="AD2626">
        <v>8.1077999999999997E-2</v>
      </c>
      <c r="AE2626">
        <v>5.4999999999999997E-3</v>
      </c>
      <c r="AF2626">
        <v>0.77839145364944906</v>
      </c>
      <c r="AG2626">
        <v>1.6192942276223961</v>
      </c>
      <c r="AH2626">
        <v>4.9621431420559254</v>
      </c>
    </row>
    <row r="2627" spans="1:34">
      <c r="A2627" t="s">
        <v>1531</v>
      </c>
      <c r="B2627" t="s">
        <v>1680</v>
      </c>
      <c r="C2627" t="s">
        <v>3105</v>
      </c>
      <c r="D2627" t="s">
        <v>3233</v>
      </c>
      <c r="E2627" t="s">
        <v>671</v>
      </c>
      <c r="F2627" t="s">
        <v>43</v>
      </c>
      <c r="G2627" t="s">
        <v>254</v>
      </c>
      <c r="I2627">
        <v>0</v>
      </c>
      <c r="J2627">
        <v>0</v>
      </c>
      <c r="K2627">
        <v>0</v>
      </c>
      <c r="M2627">
        <v>0</v>
      </c>
      <c r="N2627" t="str">
        <f t="shared" si="123"/>
        <v>10Qf-300</v>
      </c>
      <c r="O2627" t="s">
        <v>3107</v>
      </c>
      <c r="P2627">
        <v>0</v>
      </c>
      <c r="Q2627">
        <v>0</v>
      </c>
      <c r="R2627">
        <v>0</v>
      </c>
      <c r="T2627">
        <f t="shared" si="124"/>
        <v>0</v>
      </c>
      <c r="U2627">
        <v>0</v>
      </c>
      <c r="V2627">
        <v>0</v>
      </c>
      <c r="W2627">
        <v>0</v>
      </c>
      <c r="Y2627">
        <f t="shared" si="125"/>
        <v>0</v>
      </c>
      <c r="Z2627">
        <v>0</v>
      </c>
      <c r="AA2627">
        <v>0</v>
      </c>
      <c r="AB2627">
        <v>0</v>
      </c>
      <c r="AD2627">
        <v>8.1077999999999997E-2</v>
      </c>
      <c r="AE2627">
        <v>5.4999999999999997E-3</v>
      </c>
      <c r="AF2627">
        <v>0</v>
      </c>
      <c r="AG2627">
        <v>0</v>
      </c>
      <c r="AH2627">
        <v>0</v>
      </c>
    </row>
    <row r="2628" spans="1:34">
      <c r="A2628" t="s">
        <v>1531</v>
      </c>
      <c r="B2628" t="s">
        <v>1680</v>
      </c>
      <c r="C2628" t="s">
        <v>3108</v>
      </c>
      <c r="D2628" t="s">
        <v>3234</v>
      </c>
      <c r="E2628" t="s">
        <v>671</v>
      </c>
      <c r="F2628" t="s">
        <v>43</v>
      </c>
      <c r="G2628" t="s">
        <v>46</v>
      </c>
      <c r="I2628">
        <v>0.29003661913570111</v>
      </c>
      <c r="J2628">
        <v>0.29003661913570111</v>
      </c>
      <c r="K2628">
        <v>2.320292953085608</v>
      </c>
      <c r="M2628">
        <v>2.9003661913570111</v>
      </c>
      <c r="N2628" t="str">
        <f t="shared" si="123"/>
        <v>10Qf-302,90036619135701</v>
      </c>
      <c r="O2628" t="s">
        <v>3110</v>
      </c>
      <c r="P2628">
        <v>14.415470115396079</v>
      </c>
      <c r="Q2628">
        <v>13.012097413042589</v>
      </c>
      <c r="R2628">
        <v>288.62386848594969</v>
      </c>
      <c r="T2628">
        <f t="shared" si="124"/>
        <v>316.05143601438834</v>
      </c>
      <c r="U2628">
        <v>1218804.808814418</v>
      </c>
      <c r="V2628">
        <v>1779429.167928772</v>
      </c>
      <c r="W2628">
        <v>26407302.337646589</v>
      </c>
      <c r="Y2628">
        <f t="shared" si="125"/>
        <v>29405536.31438978</v>
      </c>
      <c r="Z2628">
        <v>4.9705379807890748E-2</v>
      </c>
      <c r="AA2628">
        <v>5.7352056423985817E-2</v>
      </c>
      <c r="AB2628">
        <v>1.648255546379561</v>
      </c>
      <c r="AD2628">
        <v>8.1077999999999997E-2</v>
      </c>
      <c r="AE2628">
        <v>5.4999999999999997E-3</v>
      </c>
      <c r="AF2628">
        <v>0.9111097983320452</v>
      </c>
      <c r="AG2628">
        <v>0.45970804133008619</v>
      </c>
      <c r="AH2628">
        <v>4.3577620310191421</v>
      </c>
    </row>
    <row r="2629" spans="1:34">
      <c r="A2629" t="s">
        <v>1531</v>
      </c>
      <c r="B2629" t="s">
        <v>1680</v>
      </c>
      <c r="C2629" t="s">
        <v>3111</v>
      </c>
      <c r="D2629" t="s">
        <v>3235</v>
      </c>
      <c r="E2629" t="s">
        <v>671</v>
      </c>
      <c r="F2629" t="s">
        <v>254</v>
      </c>
      <c r="G2629" t="s">
        <v>46</v>
      </c>
      <c r="I2629">
        <v>0.2286141865817066</v>
      </c>
      <c r="J2629">
        <v>0.61212459051226065</v>
      </c>
      <c r="K2629">
        <v>1.4454030887231</v>
      </c>
      <c r="M2629">
        <v>2.2861418658170671</v>
      </c>
      <c r="N2629" t="str">
        <f t="shared" si="123"/>
        <v>10Qf-302,28614186581707</v>
      </c>
      <c r="O2629" t="s">
        <v>3113</v>
      </c>
      <c r="P2629">
        <v>11.3626375333049</v>
      </c>
      <c r="Q2629">
        <v>58.645050362024882</v>
      </c>
      <c r="R2629">
        <v>179.79532732451881</v>
      </c>
      <c r="T2629">
        <f t="shared" si="124"/>
        <v>249.80301521984859</v>
      </c>
      <c r="U2629">
        <v>960692.72493696224</v>
      </c>
      <c r="V2629">
        <v>32589144.67258599</v>
      </c>
      <c r="W2629">
        <v>16450162.60249394</v>
      </c>
      <c r="Y2629">
        <f t="shared" si="125"/>
        <v>50000000.00001689</v>
      </c>
      <c r="Z2629">
        <v>3.9179035417590109E-2</v>
      </c>
      <c r="AA2629">
        <v>0.33748933498631212</v>
      </c>
      <c r="AB2629">
        <v>1.0267641655222051</v>
      </c>
      <c r="AD2629">
        <v>8.1077999999999997E-2</v>
      </c>
      <c r="AE2629">
        <v>5.4999999999999997E-3</v>
      </c>
      <c r="AF2629">
        <v>0.71815974842420938</v>
      </c>
      <c r="AG2629">
        <v>0.3623534857320051</v>
      </c>
      <c r="AH2629">
        <v>3.4532330999732812</v>
      </c>
    </row>
    <row r="2630" spans="1:34">
      <c r="A2630" t="s">
        <v>1531</v>
      </c>
      <c r="B2630" t="s">
        <v>1680</v>
      </c>
      <c r="C2630" t="s">
        <v>3114</v>
      </c>
      <c r="D2630" t="s">
        <v>3236</v>
      </c>
      <c r="E2630" t="s">
        <v>43</v>
      </c>
      <c r="F2630" t="s">
        <v>254</v>
      </c>
      <c r="G2630" t="s">
        <v>46</v>
      </c>
      <c r="I2630">
        <v>0.23094590033690429</v>
      </c>
      <c r="J2630">
        <v>0.59552004515668111</v>
      </c>
      <c r="K2630">
        <v>1.482993057875458</v>
      </c>
      <c r="M2630">
        <v>2.3094590033690432</v>
      </c>
      <c r="N2630" t="str">
        <f t="shared" si="123"/>
        <v>10Qf-302,30945900336904</v>
      </c>
      <c r="O2630" t="s">
        <v>3116</v>
      </c>
      <c r="P2630">
        <v>10.36107289238748</v>
      </c>
      <c r="Q2630">
        <v>57.054239579857843</v>
      </c>
      <c r="R2630">
        <v>184.4711861632027</v>
      </c>
      <c r="T2630">
        <f t="shared" si="124"/>
        <v>251.88649863544802</v>
      </c>
      <c r="U2630">
        <v>1416896.5025784699</v>
      </c>
      <c r="V2630">
        <v>31705128.674531329</v>
      </c>
      <c r="W2630">
        <v>16877974.822907351</v>
      </c>
      <c r="Y2630">
        <f t="shared" si="125"/>
        <v>50000000.000017151</v>
      </c>
      <c r="Z2630">
        <v>4.5667413813057937E-2</v>
      </c>
      <c r="AA2630">
        <v>0.32833456967110891</v>
      </c>
      <c r="AB2630">
        <v>1.0534667743721859</v>
      </c>
      <c r="AD2630">
        <v>8.1077999999999997E-2</v>
      </c>
      <c r="AE2630">
        <v>5.4999999999999997E-3</v>
      </c>
      <c r="AF2630">
        <v>0.72548450367613926</v>
      </c>
      <c r="AG2630">
        <v>0.36604925203399341</v>
      </c>
      <c r="AH2630">
        <v>3.4875707590791758</v>
      </c>
    </row>
    <row r="2631" spans="1:34">
      <c r="A2631" t="s">
        <v>1194</v>
      </c>
      <c r="B2631" t="s">
        <v>1208</v>
      </c>
      <c r="C2631" t="s">
        <v>3177</v>
      </c>
      <c r="D2631" t="s">
        <v>3237</v>
      </c>
      <c r="E2631" t="s">
        <v>671</v>
      </c>
      <c r="F2631" t="s">
        <v>43</v>
      </c>
      <c r="G2631" t="s">
        <v>49</v>
      </c>
      <c r="I2631">
        <v>0.20124267874427529</v>
      </c>
      <c r="J2631">
        <v>0.20124267874427529</v>
      </c>
      <c r="K2631">
        <v>1.609941429954203</v>
      </c>
      <c r="M2631">
        <v>2.0124267874427528</v>
      </c>
      <c r="N2631" t="str">
        <f t="shared" si="123"/>
        <v>05Qd-612,01242678744275</v>
      </c>
      <c r="O2631" t="s">
        <v>3121</v>
      </c>
      <c r="P2631">
        <v>12.65688636392202</v>
      </c>
      <c r="Q2631">
        <v>11.580601422284211</v>
      </c>
      <c r="R2631">
        <v>205.3626652218399</v>
      </c>
      <c r="T2631">
        <f t="shared" si="124"/>
        <v>229.60015300804614</v>
      </c>
      <c r="U2631">
        <v>1040243.347085748</v>
      </c>
      <c r="V2631">
        <v>1561518.1245242059</v>
      </c>
      <c r="W2631">
        <v>21104873.27089398</v>
      </c>
      <c r="Y2631">
        <f t="shared" si="125"/>
        <v>23706634.742503934</v>
      </c>
      <c r="Z2631">
        <v>4.36416806991363E-2</v>
      </c>
      <c r="AA2631">
        <v>5.1042601750645261E-2</v>
      </c>
      <c r="AB2631">
        <v>1.576171535722116</v>
      </c>
      <c r="AD2631">
        <v>8.1077999999999997E-2</v>
      </c>
      <c r="AE2631">
        <v>5.4999999999999997E-3</v>
      </c>
      <c r="AF2631">
        <v>0.63217595417049843</v>
      </c>
      <c r="AG2631">
        <v>0.31896964580967641</v>
      </c>
      <c r="AH2631">
        <v>3.0501503874229279</v>
      </c>
    </row>
    <row r="2632" spans="1:34">
      <c r="A2632" t="s">
        <v>1194</v>
      </c>
      <c r="B2632" t="s">
        <v>1208</v>
      </c>
      <c r="C2632" t="s">
        <v>3179</v>
      </c>
      <c r="D2632" t="s">
        <v>3238</v>
      </c>
      <c r="E2632" t="s">
        <v>671</v>
      </c>
      <c r="F2632" t="s">
        <v>43</v>
      </c>
      <c r="G2632" t="s">
        <v>1179</v>
      </c>
      <c r="I2632">
        <v>0.4939474237404502</v>
      </c>
      <c r="J2632">
        <v>0.49394742374044981</v>
      </c>
      <c r="K2632">
        <v>3.951579389923598</v>
      </c>
      <c r="M2632">
        <v>4.9394742374044984</v>
      </c>
      <c r="N2632" t="str">
        <f t="shared" si="123"/>
        <v>05Qd-614,9394742374045</v>
      </c>
      <c r="O2632" t="s">
        <v>3181</v>
      </c>
      <c r="P2632">
        <v>31.066155802762388</v>
      </c>
      <c r="Q2632">
        <v>28.42442902070043</v>
      </c>
      <c r="R2632">
        <v>277.76798129528709</v>
      </c>
      <c r="T2632">
        <f t="shared" si="124"/>
        <v>337.25856611874991</v>
      </c>
      <c r="U2632">
        <v>2553263.177385353</v>
      </c>
      <c r="V2632">
        <v>3832725.0439399742</v>
      </c>
      <c r="W2632">
        <v>19746832.402906191</v>
      </c>
      <c r="Y2632">
        <f t="shared" si="125"/>
        <v>26132820.624231517</v>
      </c>
      <c r="Z2632">
        <v>0.1071179129772686</v>
      </c>
      <c r="AA2632">
        <v>0.1252833732539361</v>
      </c>
      <c r="AB2632">
        <v>1.0077359023440891</v>
      </c>
      <c r="AD2632">
        <v>8.1077999999999997E-2</v>
      </c>
      <c r="AE2632">
        <v>5.4999999999999997E-3</v>
      </c>
      <c r="AF2632">
        <v>1.551667299708219</v>
      </c>
      <c r="AG2632">
        <v>0.78290666662861297</v>
      </c>
      <c r="AH2632">
        <v>7.3606262037413313</v>
      </c>
    </row>
    <row r="2633" spans="1:34">
      <c r="A2633" t="s">
        <v>1194</v>
      </c>
      <c r="B2633" t="s">
        <v>1208</v>
      </c>
      <c r="C2633" t="s">
        <v>3182</v>
      </c>
      <c r="D2633" t="s">
        <v>3239</v>
      </c>
      <c r="E2633" t="s">
        <v>671</v>
      </c>
      <c r="F2633" t="s">
        <v>49</v>
      </c>
      <c r="G2633" t="s">
        <v>1179</v>
      </c>
      <c r="I2633">
        <v>0.19841921530014381</v>
      </c>
      <c r="J2633">
        <v>1.58735372240115</v>
      </c>
      <c r="K2633">
        <v>0.19841921530014381</v>
      </c>
      <c r="M2633">
        <v>1.9841921530014379</v>
      </c>
      <c r="N2633" t="str">
        <f t="shared" si="123"/>
        <v>05Qd-611,98419215300144</v>
      </c>
      <c r="O2633" t="s">
        <v>3184</v>
      </c>
      <c r="P2633">
        <v>12.47930844561936</v>
      </c>
      <c r="Q2633">
        <v>202.4813977806522</v>
      </c>
      <c r="R2633">
        <v>13.947462380398109</v>
      </c>
      <c r="T2633">
        <f t="shared" si="124"/>
        <v>228.90816860666968</v>
      </c>
      <c r="U2633">
        <v>1025648.584772781</v>
      </c>
      <c r="V2633">
        <v>20808768.8931088</v>
      </c>
      <c r="W2633">
        <v>991540.49645042187</v>
      </c>
      <c r="Y2633">
        <f t="shared" si="125"/>
        <v>22825957.974332001</v>
      </c>
      <c r="Z2633">
        <v>4.302938170339967E-2</v>
      </c>
      <c r="AA2633">
        <v>1.55405762459471</v>
      </c>
      <c r="AB2633">
        <v>5.0601075479534373E-2</v>
      </c>
      <c r="AD2633">
        <v>8.1077999999999997E-2</v>
      </c>
      <c r="AE2633">
        <v>5.4999999999999997E-3</v>
      </c>
      <c r="AF2633">
        <v>0.62330643549783393</v>
      </c>
      <c r="AG2633">
        <v>0.31449445625072803</v>
      </c>
      <c r="AH2633">
        <v>3.00857104475</v>
      </c>
    </row>
    <row r="2634" spans="1:34">
      <c r="A2634" t="s">
        <v>1194</v>
      </c>
      <c r="B2634" t="s">
        <v>1208</v>
      </c>
      <c r="C2634" t="s">
        <v>3185</v>
      </c>
      <c r="D2634" t="s">
        <v>3240</v>
      </c>
      <c r="E2634" t="s">
        <v>43</v>
      </c>
      <c r="F2634" t="s">
        <v>49</v>
      </c>
      <c r="G2634" t="s">
        <v>1179</v>
      </c>
      <c r="I2634">
        <v>0.19941638822755259</v>
      </c>
      <c r="J2634">
        <v>1.59533110582042</v>
      </c>
      <c r="K2634">
        <v>0.19941638822755259</v>
      </c>
      <c r="M2634">
        <v>1.9941638822755261</v>
      </c>
      <c r="N2634" t="str">
        <f t="shared" si="123"/>
        <v>05Qd-611,99416388227553</v>
      </c>
      <c r="O2634" t="s">
        <v>3187</v>
      </c>
      <c r="P2634">
        <v>11.475506704367341</v>
      </c>
      <c r="Q2634">
        <v>203.49898555744761</v>
      </c>
      <c r="R2634">
        <v>14.017556558881511</v>
      </c>
      <c r="T2634">
        <f t="shared" si="124"/>
        <v>228.99204882069648</v>
      </c>
      <c r="U2634">
        <v>1547347.245065118</v>
      </c>
      <c r="V2634">
        <v>20913345.160893779</v>
      </c>
      <c r="W2634">
        <v>996523.56897187175</v>
      </c>
      <c r="Y2634">
        <f t="shared" si="125"/>
        <v>23457215.974930771</v>
      </c>
      <c r="Z2634">
        <v>5.0579386789943427E-2</v>
      </c>
      <c r="AA2634">
        <v>1.5618676755947349</v>
      </c>
      <c r="AB2634">
        <v>5.0855375560751967E-2</v>
      </c>
      <c r="AD2634">
        <v>8.1077999999999997E-2</v>
      </c>
      <c r="AE2634">
        <v>5.4999999999999997E-3</v>
      </c>
      <c r="AF2634">
        <v>0.62643891589807088</v>
      </c>
      <c r="AG2634">
        <v>0.31607497534067081</v>
      </c>
      <c r="AH2634">
        <v>3.023255773514268</v>
      </c>
    </row>
    <row r="2635" spans="1:34">
      <c r="A2635" t="s">
        <v>1194</v>
      </c>
      <c r="B2635" t="s">
        <v>1208</v>
      </c>
      <c r="C2635" t="s">
        <v>3188</v>
      </c>
      <c r="D2635" t="s">
        <v>3241</v>
      </c>
      <c r="E2635" t="s">
        <v>671</v>
      </c>
      <c r="F2635" t="s">
        <v>43</v>
      </c>
      <c r="G2635" t="s">
        <v>46</v>
      </c>
      <c r="I2635">
        <v>0.21299458955366229</v>
      </c>
      <c r="J2635">
        <v>0.21299458955366221</v>
      </c>
      <c r="K2635">
        <v>1.7039567164292979</v>
      </c>
      <c r="M2635">
        <v>2.1299458955366219</v>
      </c>
      <c r="N2635" t="str">
        <f t="shared" si="123"/>
        <v>05Qd-612,12994589553662</v>
      </c>
      <c r="O2635" t="s">
        <v>3110</v>
      </c>
      <c r="P2635">
        <v>13.396006915295571</v>
      </c>
      <c r="Q2635">
        <v>12.256870471588019</v>
      </c>
      <c r="R2635">
        <v>276.04098806154627</v>
      </c>
      <c r="T2635">
        <f t="shared" si="124"/>
        <v>301.69386544842985</v>
      </c>
      <c r="U2635">
        <v>1100990.138528255</v>
      </c>
      <c r="V2635">
        <v>1652705.649164387</v>
      </c>
      <c r="W2635">
        <v>25256046.45091505</v>
      </c>
      <c r="Y2635">
        <f t="shared" si="125"/>
        <v>28009742.23860769</v>
      </c>
      <c r="Z2635">
        <v>4.6190211370404688E-2</v>
      </c>
      <c r="AA2635">
        <v>5.4023321879176647E-2</v>
      </c>
      <c r="AB2635">
        <v>1.5763980019645769</v>
      </c>
      <c r="AD2635">
        <v>8.1077999999999997E-2</v>
      </c>
      <c r="AE2635">
        <v>5.4999999999999997E-3</v>
      </c>
      <c r="AF2635">
        <v>0.66909295147747305</v>
      </c>
      <c r="AG2635">
        <v>0.33759642444255472</v>
      </c>
      <c r="AH2635">
        <v>3.2232132714566499</v>
      </c>
    </row>
    <row r="2636" spans="1:34">
      <c r="A2636" t="s">
        <v>1194</v>
      </c>
      <c r="B2636" t="s">
        <v>1208</v>
      </c>
      <c r="C2636" t="s">
        <v>3190</v>
      </c>
      <c r="D2636" t="s">
        <v>3242</v>
      </c>
      <c r="E2636" t="s">
        <v>671</v>
      </c>
      <c r="F2636" t="s">
        <v>49</v>
      </c>
      <c r="G2636" t="s">
        <v>46</v>
      </c>
      <c r="I2636">
        <v>0.18609358161481371</v>
      </c>
      <c r="J2636">
        <v>1.488748652918509</v>
      </c>
      <c r="K2636">
        <v>0.18609358161481371</v>
      </c>
      <c r="M2636">
        <v>1.8609358161481371</v>
      </c>
      <c r="N2636" t="str">
        <f t="shared" si="123"/>
        <v>05Qd-611,86093581614814</v>
      </c>
      <c r="O2636" t="s">
        <v>3126</v>
      </c>
      <c r="P2636">
        <v>11.704104369168</v>
      </c>
      <c r="Q2636">
        <v>189.90342475841879</v>
      </c>
      <c r="R2636">
        <v>30.147160221599819</v>
      </c>
      <c r="T2636">
        <f t="shared" si="124"/>
        <v>231.75468934918661</v>
      </c>
      <c r="U2636">
        <v>961936.1629356934</v>
      </c>
      <c r="V2636">
        <v>19516145.784851979</v>
      </c>
      <c r="W2636">
        <v>2758279.0666947691</v>
      </c>
      <c r="Y2636">
        <f t="shared" si="125"/>
        <v>23236361.014482442</v>
      </c>
      <c r="Z2636">
        <v>4.0356432937928143E-2</v>
      </c>
      <c r="AA2636">
        <v>1.4575208805214419</v>
      </c>
      <c r="AB2636">
        <v>0.17216255988635989</v>
      </c>
      <c r="AD2636">
        <v>8.1077999999999997E-2</v>
      </c>
      <c r="AE2636">
        <v>5.4999999999999997E-3</v>
      </c>
      <c r="AF2636">
        <v>0.58458716737637806</v>
      </c>
      <c r="AG2636">
        <v>0.2949583268594797</v>
      </c>
      <c r="AH2636">
        <v>2.8270593103839952</v>
      </c>
    </row>
    <row r="2637" spans="1:34">
      <c r="A2637" t="s">
        <v>1194</v>
      </c>
      <c r="B2637" t="s">
        <v>1208</v>
      </c>
      <c r="C2637" t="s">
        <v>3192</v>
      </c>
      <c r="D2637" t="s">
        <v>3243</v>
      </c>
      <c r="E2637" t="s">
        <v>43</v>
      </c>
      <c r="F2637" t="s">
        <v>49</v>
      </c>
      <c r="G2637" t="s">
        <v>46</v>
      </c>
      <c r="I2637">
        <v>0.18697044160346571</v>
      </c>
      <c r="J2637">
        <v>1.495763532827725</v>
      </c>
      <c r="K2637">
        <v>0.18697044160346571</v>
      </c>
      <c r="M2637">
        <v>1.8697044160346561</v>
      </c>
      <c r="N2637" t="str">
        <f t="shared" si="123"/>
        <v>05Qd-611,86970441603466</v>
      </c>
      <c r="O2637" t="s">
        <v>3129</v>
      </c>
      <c r="P2637">
        <v>10.7592990486358</v>
      </c>
      <c r="Q2637">
        <v>190.79823646247479</v>
      </c>
      <c r="R2637">
        <v>30.289211539761439</v>
      </c>
      <c r="T2637">
        <f t="shared" si="124"/>
        <v>231.84674705087201</v>
      </c>
      <c r="U2637">
        <v>1450774.4338123479</v>
      </c>
      <c r="V2637">
        <v>19608104.503809068</v>
      </c>
      <c r="W2637">
        <v>2771275.885446568</v>
      </c>
      <c r="Y2637">
        <f t="shared" si="125"/>
        <v>23830154.823067982</v>
      </c>
      <c r="Z2637">
        <v>4.7422633456569677E-2</v>
      </c>
      <c r="AA2637">
        <v>1.464388617343227</v>
      </c>
      <c r="AB2637">
        <v>0.17297377787140961</v>
      </c>
      <c r="AD2637">
        <v>8.1077999999999997E-2</v>
      </c>
      <c r="AE2637">
        <v>5.4999999999999997E-3</v>
      </c>
      <c r="AF2637">
        <v>0.58734170137214337</v>
      </c>
      <c r="AG2637">
        <v>0.29634814994149311</v>
      </c>
      <c r="AH2637">
        <v>2.8399722673482928</v>
      </c>
    </row>
    <row r="2638" spans="1:34">
      <c r="A2638" t="s">
        <v>1194</v>
      </c>
      <c r="B2638" t="s">
        <v>1208</v>
      </c>
      <c r="C2638" t="s">
        <v>3194</v>
      </c>
      <c r="D2638" t="s">
        <v>3244</v>
      </c>
      <c r="E2638" t="s">
        <v>671</v>
      </c>
      <c r="F2638" t="s">
        <v>1179</v>
      </c>
      <c r="G2638" t="s">
        <v>46</v>
      </c>
      <c r="I2638">
        <v>0.2098343248871595</v>
      </c>
      <c r="J2638">
        <v>0.20983432488715961</v>
      </c>
      <c r="K2638">
        <v>1.678674599097276</v>
      </c>
      <c r="M2638">
        <v>2.0983432488715952</v>
      </c>
      <c r="N2638" t="str">
        <f t="shared" si="123"/>
        <v>05Qd-612,0983432488716</v>
      </c>
      <c r="O2638" t="s">
        <v>3196</v>
      </c>
      <c r="P2638">
        <v>13.19724633919197</v>
      </c>
      <c r="Q2638">
        <v>14.749863555567501</v>
      </c>
      <c r="R2638">
        <v>271.94528505375882</v>
      </c>
      <c r="T2638">
        <f t="shared" si="124"/>
        <v>299.8923949485183</v>
      </c>
      <c r="U2638">
        <v>1084654.417324021</v>
      </c>
      <c r="V2638">
        <v>1048584.081719239</v>
      </c>
      <c r="W2638">
        <v>24881314.90781983</v>
      </c>
      <c r="Y2638">
        <f t="shared" si="125"/>
        <v>27014553.40686309</v>
      </c>
      <c r="Z2638">
        <v>4.5504873337931302E-2</v>
      </c>
      <c r="AA2638">
        <v>5.3512168646322647E-2</v>
      </c>
      <c r="AB2638">
        <v>1.553008511572386</v>
      </c>
      <c r="AD2638">
        <v>8.1077999999999997E-2</v>
      </c>
      <c r="AE2638">
        <v>5.4999999999999997E-3</v>
      </c>
      <c r="AF2638">
        <v>0.65916541849369481</v>
      </c>
      <c r="AG2638">
        <v>0.33258740494614791</v>
      </c>
      <c r="AH2638">
        <v>3.1766740723114379</v>
      </c>
    </row>
    <row r="2639" spans="1:34">
      <c r="A2639" t="s">
        <v>1194</v>
      </c>
      <c r="B2639" t="s">
        <v>1208</v>
      </c>
      <c r="C2639" t="s">
        <v>3197</v>
      </c>
      <c r="D2639" t="s">
        <v>3245</v>
      </c>
      <c r="E2639" t="s">
        <v>43</v>
      </c>
      <c r="F2639" t="s">
        <v>1179</v>
      </c>
      <c r="G2639" t="s">
        <v>46</v>
      </c>
      <c r="I2639">
        <v>0.21094985595588739</v>
      </c>
      <c r="J2639">
        <v>0.21094985595588739</v>
      </c>
      <c r="K2639">
        <v>1.6875988476471</v>
      </c>
      <c r="M2639">
        <v>2.1094985595588742</v>
      </c>
      <c r="N2639" t="str">
        <f t="shared" si="123"/>
        <v>05Qd-612,10949855955887</v>
      </c>
      <c r="O2639" t="s">
        <v>3199</v>
      </c>
      <c r="P2639">
        <v>12.139205347279709</v>
      </c>
      <c r="Q2639">
        <v>14.828277471234451</v>
      </c>
      <c r="R2639">
        <v>273.39101331883012</v>
      </c>
      <c r="T2639">
        <f t="shared" si="124"/>
        <v>300.35849613734428</v>
      </c>
      <c r="U2639">
        <v>1636839.7871480789</v>
      </c>
      <c r="V2639">
        <v>1054158.6135407621</v>
      </c>
      <c r="W2639">
        <v>25013590.119825311</v>
      </c>
      <c r="Y2639">
        <f t="shared" si="125"/>
        <v>27704588.520514153</v>
      </c>
      <c r="Z2639">
        <v>5.3504701657220627E-2</v>
      </c>
      <c r="AA2639">
        <v>5.3796652544331608E-2</v>
      </c>
      <c r="AB2639">
        <v>1.5612646881802379</v>
      </c>
      <c r="AD2639">
        <v>8.1077999999999997E-2</v>
      </c>
      <c r="AE2639">
        <v>5.4999999999999997E-3</v>
      </c>
      <c r="AF2639">
        <v>0.6626697045734683</v>
      </c>
      <c r="AG2639">
        <v>0.33435552169008159</v>
      </c>
      <c r="AH2639">
        <v>3.193101785822424</v>
      </c>
    </row>
    <row r="2640" spans="1:34">
      <c r="A2640" t="s">
        <v>1194</v>
      </c>
      <c r="B2640" t="s">
        <v>1208</v>
      </c>
      <c r="C2640" t="s">
        <v>3200</v>
      </c>
      <c r="D2640" t="s">
        <v>3246</v>
      </c>
      <c r="E2640" t="s">
        <v>49</v>
      </c>
      <c r="F2640" t="s">
        <v>1179</v>
      </c>
      <c r="G2640" t="s">
        <v>46</v>
      </c>
      <c r="I2640">
        <v>1.476246659936844</v>
      </c>
      <c r="J2640">
        <v>0.1845308324921055</v>
      </c>
      <c r="K2640">
        <v>0.18453083249210561</v>
      </c>
      <c r="M2640">
        <v>1.845308324921056</v>
      </c>
      <c r="N2640" t="str">
        <f t="shared" si="123"/>
        <v>05Qd-611,84530832492106</v>
      </c>
      <c r="O2640" t="s">
        <v>3202</v>
      </c>
      <c r="P2640">
        <v>188.30868189912579</v>
      </c>
      <c r="Q2640">
        <v>12.971207654026641</v>
      </c>
      <c r="R2640">
        <v>29.893994863721101</v>
      </c>
      <c r="T2640">
        <f t="shared" si="124"/>
        <v>231.17388441687353</v>
      </c>
      <c r="U2640">
        <v>19352255.985755902</v>
      </c>
      <c r="V2640">
        <v>922137.47031938459</v>
      </c>
      <c r="W2640">
        <v>2735115.9991979888</v>
      </c>
      <c r="Y2640">
        <f t="shared" si="125"/>
        <v>23009509.455273274</v>
      </c>
      <c r="Z2640">
        <v>1.4452811275025641</v>
      </c>
      <c r="AA2640">
        <v>4.7059245593274852E-2</v>
      </c>
      <c r="AB2640">
        <v>0.17071679863499939</v>
      </c>
      <c r="AD2640">
        <v>8.1077999999999997E-2</v>
      </c>
      <c r="AE2640">
        <v>5.4999999999999997E-3</v>
      </c>
      <c r="AF2640">
        <v>0.57967800782860379</v>
      </c>
      <c r="AG2640">
        <v>0.29248136949998732</v>
      </c>
      <c r="AH2640">
        <v>2.8040457022496472</v>
      </c>
    </row>
    <row r="2641" spans="1:34">
      <c r="A2641" t="s">
        <v>1531</v>
      </c>
      <c r="B2641" t="s">
        <v>1697</v>
      </c>
      <c r="C2641" t="s">
        <v>3105</v>
      </c>
      <c r="D2641" t="s">
        <v>3247</v>
      </c>
      <c r="E2641" t="s">
        <v>671</v>
      </c>
      <c r="F2641" t="s">
        <v>43</v>
      </c>
      <c r="G2641" t="s">
        <v>254</v>
      </c>
      <c r="I2641">
        <v>0</v>
      </c>
      <c r="J2641">
        <v>0</v>
      </c>
      <c r="K2641">
        <v>0</v>
      </c>
      <c r="M2641">
        <v>0</v>
      </c>
      <c r="N2641" t="str">
        <f t="shared" si="123"/>
        <v>10Qf-300</v>
      </c>
      <c r="O2641" t="s">
        <v>3107</v>
      </c>
      <c r="P2641">
        <v>0</v>
      </c>
      <c r="Q2641">
        <v>0</v>
      </c>
      <c r="R2641">
        <v>0</v>
      </c>
      <c r="T2641">
        <f t="shared" si="124"/>
        <v>0</v>
      </c>
      <c r="U2641">
        <v>0</v>
      </c>
      <c r="V2641">
        <v>0</v>
      </c>
      <c r="W2641">
        <v>0</v>
      </c>
      <c r="Y2641">
        <f t="shared" si="125"/>
        <v>0</v>
      </c>
      <c r="Z2641">
        <v>0</v>
      </c>
      <c r="AA2641">
        <v>0</v>
      </c>
      <c r="AB2641">
        <v>0</v>
      </c>
      <c r="AD2641">
        <v>8.1077999999999997E-2</v>
      </c>
      <c r="AE2641">
        <v>5.4999999999999997E-3</v>
      </c>
      <c r="AF2641">
        <v>0</v>
      </c>
      <c r="AG2641">
        <v>0</v>
      </c>
      <c r="AH2641">
        <v>0</v>
      </c>
    </row>
    <row r="2642" spans="1:34">
      <c r="A2642" t="s">
        <v>1531</v>
      </c>
      <c r="B2642" t="s">
        <v>1697</v>
      </c>
      <c r="C2642" t="s">
        <v>3108</v>
      </c>
      <c r="D2642" t="s">
        <v>3248</v>
      </c>
      <c r="E2642" t="s">
        <v>671</v>
      </c>
      <c r="F2642" t="s">
        <v>43</v>
      </c>
      <c r="G2642" t="s">
        <v>46</v>
      </c>
      <c r="I2642">
        <v>0.29033827944564178</v>
      </c>
      <c r="J2642">
        <v>0.29033827944564161</v>
      </c>
      <c r="K2642">
        <v>2.3227062355651329</v>
      </c>
      <c r="M2642">
        <v>2.9033827944564159</v>
      </c>
      <c r="N2642" t="str">
        <f t="shared" si="123"/>
        <v>10Qf-302,90338279445642</v>
      </c>
      <c r="O2642" t="s">
        <v>3110</v>
      </c>
      <c r="P2642">
        <v>14.43046330900008</v>
      </c>
      <c r="Q2642">
        <v>13.025630991493101</v>
      </c>
      <c r="R2642">
        <v>288.92405942695291</v>
      </c>
      <c r="T2642">
        <f t="shared" si="124"/>
        <v>316.3801537274461</v>
      </c>
      <c r="U2642">
        <v>1221648.3831547359</v>
      </c>
      <c r="V2642">
        <v>1794616.8615417341</v>
      </c>
      <c r="W2642">
        <v>26434767.955717869</v>
      </c>
      <c r="Y2642">
        <f t="shared" si="125"/>
        <v>29451033.200414337</v>
      </c>
      <c r="Z2642">
        <v>4.9757077211905629E-2</v>
      </c>
      <c r="AA2642">
        <v>5.7411706957660298E-2</v>
      </c>
      <c r="AB2642">
        <v>1.6499698584566489</v>
      </c>
      <c r="AD2642">
        <v>8.1077999999999997E-2</v>
      </c>
      <c r="AE2642">
        <v>5.4999999999999997E-3</v>
      </c>
      <c r="AF2642">
        <v>0.91205742234232978</v>
      </c>
      <c r="AG2642">
        <v>0.46018617292134201</v>
      </c>
      <c r="AH2642">
        <v>4.3622043897200884</v>
      </c>
    </row>
    <row r="2643" spans="1:34">
      <c r="A2643" t="s">
        <v>1531</v>
      </c>
      <c r="B2643" t="s">
        <v>1697</v>
      </c>
      <c r="C2643" t="s">
        <v>3111</v>
      </c>
      <c r="D2643" t="s">
        <v>3249</v>
      </c>
      <c r="E2643" t="s">
        <v>671</v>
      </c>
      <c r="F2643" t="s">
        <v>254</v>
      </c>
      <c r="G2643" t="s">
        <v>46</v>
      </c>
      <c r="I2643">
        <v>0.22904593415499019</v>
      </c>
      <c r="J2643">
        <v>0.61080754064848752</v>
      </c>
      <c r="K2643">
        <v>1.450605866746425</v>
      </c>
      <c r="M2643">
        <v>2.2904593415499019</v>
      </c>
      <c r="N2643" t="str">
        <f t="shared" si="123"/>
        <v>10Qf-302,2904593415499</v>
      </c>
      <c r="O2643" t="s">
        <v>3113</v>
      </c>
      <c r="P2643">
        <v>11.384096355499871</v>
      </c>
      <c r="Q2643">
        <v>58.518869423066633</v>
      </c>
      <c r="R2643">
        <v>180.44250677570361</v>
      </c>
      <c r="T2643">
        <f t="shared" si="124"/>
        <v>250.34547255427012</v>
      </c>
      <c r="U2643">
        <v>963750.26972975419</v>
      </c>
      <c r="V2643">
        <v>32526874.202942502</v>
      </c>
      <c r="W2643">
        <v>16509375.527342459</v>
      </c>
      <c r="Y2643">
        <f t="shared" si="125"/>
        <v>50000000.000014715</v>
      </c>
      <c r="Z2643">
        <v>3.9253026685227788E-2</v>
      </c>
      <c r="AA2643">
        <v>0.33676319150252132</v>
      </c>
      <c r="AB2643">
        <v>1.030460038374003</v>
      </c>
      <c r="AD2643">
        <v>8.1077999999999997E-2</v>
      </c>
      <c r="AE2643">
        <v>5.4999999999999997E-3</v>
      </c>
      <c r="AF2643">
        <v>0.7195160235235295</v>
      </c>
      <c r="AG2643">
        <v>0.36303780563565952</v>
      </c>
      <c r="AH2643">
        <v>3.4595911707090909</v>
      </c>
    </row>
    <row r="2644" spans="1:34">
      <c r="A2644" t="s">
        <v>1531</v>
      </c>
      <c r="B2644" t="s">
        <v>1697</v>
      </c>
      <c r="C2644" t="s">
        <v>3114</v>
      </c>
      <c r="D2644" t="s">
        <v>3250</v>
      </c>
      <c r="E2644" t="s">
        <v>43</v>
      </c>
      <c r="F2644" t="s">
        <v>254</v>
      </c>
      <c r="G2644" t="s">
        <v>46</v>
      </c>
      <c r="I2644">
        <v>0.23155299013004349</v>
      </c>
      <c r="J2644">
        <v>0.59350919033789384</v>
      </c>
      <c r="K2644">
        <v>1.4904677208324979</v>
      </c>
      <c r="M2644">
        <v>2.3155299013004349</v>
      </c>
      <c r="N2644" t="str">
        <f t="shared" si="123"/>
        <v>10Qf-302,31552990130043</v>
      </c>
      <c r="O2644" t="s">
        <v>3116</v>
      </c>
      <c r="P2644">
        <v>10.38830914810695</v>
      </c>
      <c r="Q2644">
        <v>56.861588142640123</v>
      </c>
      <c r="R2644">
        <v>185.4009679545151</v>
      </c>
      <c r="T2644">
        <f t="shared" si="124"/>
        <v>252.65086524526217</v>
      </c>
      <c r="U2644">
        <v>1431257.7081506881</v>
      </c>
      <c r="V2644">
        <v>31605698.174444649</v>
      </c>
      <c r="W2644">
        <v>16963044.117418662</v>
      </c>
      <c r="Y2644">
        <f t="shared" si="125"/>
        <v>50000000.000014</v>
      </c>
      <c r="Z2644">
        <v>4.5787460199525627E-2</v>
      </c>
      <c r="AA2644">
        <v>0.32722590312500821</v>
      </c>
      <c r="AB2644">
        <v>1.058776515394273</v>
      </c>
      <c r="AD2644">
        <v>8.1077999999999997E-2</v>
      </c>
      <c r="AE2644">
        <v>5.4999999999999997E-3</v>
      </c>
      <c r="AF2644">
        <v>0.72739159203155024</v>
      </c>
      <c r="AG2644">
        <v>0.36701148935611888</v>
      </c>
      <c r="AH2644">
        <v>3.496510982688104</v>
      </c>
    </row>
    <row r="2645" spans="1:34">
      <c r="A2645" t="s">
        <v>1704</v>
      </c>
      <c r="B2645" t="s">
        <v>1705</v>
      </c>
      <c r="C2645" t="s">
        <v>3251</v>
      </c>
      <c r="D2645" t="s">
        <v>3252</v>
      </c>
      <c r="E2645" t="s">
        <v>671</v>
      </c>
      <c r="F2645" t="s">
        <v>43</v>
      </c>
      <c r="G2645" t="s">
        <v>254</v>
      </c>
      <c r="I2645">
        <v>0</v>
      </c>
      <c r="J2645">
        <v>0</v>
      </c>
      <c r="K2645">
        <v>0</v>
      </c>
      <c r="M2645">
        <v>0</v>
      </c>
      <c r="N2645" t="str">
        <f t="shared" si="123"/>
        <v>10Qfs1-300</v>
      </c>
      <c r="O2645" t="s">
        <v>3107</v>
      </c>
      <c r="P2645">
        <v>0</v>
      </c>
      <c r="Q2645">
        <v>0</v>
      </c>
      <c r="R2645">
        <v>0</v>
      </c>
      <c r="T2645">
        <f t="shared" si="124"/>
        <v>0</v>
      </c>
      <c r="U2645">
        <v>0</v>
      </c>
      <c r="V2645">
        <v>0</v>
      </c>
      <c r="W2645">
        <v>0</v>
      </c>
      <c r="Y2645">
        <f t="shared" si="125"/>
        <v>0</v>
      </c>
      <c r="Z2645">
        <v>0</v>
      </c>
      <c r="AA2645">
        <v>0</v>
      </c>
      <c r="AB2645">
        <v>0</v>
      </c>
      <c r="AD2645">
        <v>8.1077999999999997E-2</v>
      </c>
      <c r="AE2645">
        <v>5.4999999999999997E-3</v>
      </c>
      <c r="AF2645">
        <v>0</v>
      </c>
      <c r="AG2645">
        <v>0</v>
      </c>
      <c r="AH2645">
        <v>0</v>
      </c>
    </row>
    <row r="2646" spans="1:34">
      <c r="A2646" t="s">
        <v>1704</v>
      </c>
      <c r="B2646" t="s">
        <v>1705</v>
      </c>
      <c r="C2646" t="s">
        <v>3253</v>
      </c>
      <c r="D2646" t="s">
        <v>3254</v>
      </c>
      <c r="E2646" t="s">
        <v>671</v>
      </c>
      <c r="F2646" t="s">
        <v>43</v>
      </c>
      <c r="G2646" t="s">
        <v>46</v>
      </c>
      <c r="I2646">
        <v>0.290585161978485</v>
      </c>
      <c r="J2646">
        <v>0.290585161978485</v>
      </c>
      <c r="K2646">
        <v>2.32468129582788</v>
      </c>
      <c r="M2646">
        <v>2.9058516197848498</v>
      </c>
      <c r="N2646" t="str">
        <f t="shared" si="123"/>
        <v>10Qfs1-302,90585161978485</v>
      </c>
      <c r="O2646" t="s">
        <v>3110</v>
      </c>
      <c r="P2646">
        <v>14.442733924292799</v>
      </c>
      <c r="Q2646">
        <v>13.03670703967112</v>
      </c>
      <c r="R2646">
        <v>289.16973941006398</v>
      </c>
      <c r="T2646">
        <f t="shared" si="124"/>
        <v>316.64918037402788</v>
      </c>
      <c r="U2646">
        <v>1224186.8852273689</v>
      </c>
      <c r="V2646">
        <v>1807887.470456125</v>
      </c>
      <c r="W2646">
        <v>26457246.157629441</v>
      </c>
      <c r="Y2646">
        <f t="shared" si="125"/>
        <v>29489320.513312936</v>
      </c>
      <c r="Z2646">
        <v>4.9799387007473772E-2</v>
      </c>
      <c r="AA2646">
        <v>5.7460525693018349E-2</v>
      </c>
      <c r="AB2646">
        <v>1.6513728726873209</v>
      </c>
      <c r="AD2646">
        <v>8.1077999999999997E-2</v>
      </c>
      <c r="AE2646">
        <v>5.4999999999999997E-3</v>
      </c>
      <c r="AF2646">
        <v>0.91283296956592141</v>
      </c>
      <c r="AG2646">
        <v>1.0359361024532989</v>
      </c>
      <c r="AH2646">
        <v>4.94119869180407</v>
      </c>
    </row>
    <row r="2647" spans="1:34">
      <c r="A2647" t="s">
        <v>1704</v>
      </c>
      <c r="B2647" t="s">
        <v>1705</v>
      </c>
      <c r="C2647" t="s">
        <v>3255</v>
      </c>
      <c r="D2647" t="s">
        <v>3256</v>
      </c>
      <c r="E2647" t="s">
        <v>671</v>
      </c>
      <c r="F2647" t="s">
        <v>254</v>
      </c>
      <c r="G2647" t="s">
        <v>46</v>
      </c>
      <c r="I2647">
        <v>0.22934251227872909</v>
      </c>
      <c r="J2647">
        <v>0.60989581420513983</v>
      </c>
      <c r="K2647">
        <v>1.4541867963034221</v>
      </c>
      <c r="M2647">
        <v>2.293425122787291</v>
      </c>
      <c r="N2647" t="str">
        <f t="shared" si="123"/>
        <v>10Qfs1-302,29342512278729</v>
      </c>
      <c r="O2647" t="s">
        <v>3113</v>
      </c>
      <c r="P2647">
        <v>11.398836953057449</v>
      </c>
      <c r="Q2647">
        <v>58.431520795000942</v>
      </c>
      <c r="R2647">
        <v>180.88794265919489</v>
      </c>
      <c r="T2647">
        <f t="shared" si="124"/>
        <v>250.71830040725328</v>
      </c>
      <c r="U2647">
        <v>966181.80310770485</v>
      </c>
      <c r="V2647">
        <v>32483688.035817809</v>
      </c>
      <c r="W2647">
        <v>16550130.161077689</v>
      </c>
      <c r="Y2647">
        <f t="shared" si="125"/>
        <v>50000000.000003204</v>
      </c>
      <c r="Z2647">
        <v>3.9303853123375782E-2</v>
      </c>
      <c r="AA2647">
        <v>0.33626051940631069</v>
      </c>
      <c r="AB2647">
        <v>1.033003806390739</v>
      </c>
      <c r="AD2647">
        <v>8.1077999999999997E-2</v>
      </c>
      <c r="AE2647">
        <v>5.4999999999999997E-3</v>
      </c>
      <c r="AF2647">
        <v>0.72044768255098146</v>
      </c>
      <c r="AG2647">
        <v>0.81760605627366922</v>
      </c>
      <c r="AH2647">
        <v>3.9180568616119422</v>
      </c>
    </row>
    <row r="2648" spans="1:34">
      <c r="A2648" t="s">
        <v>1704</v>
      </c>
      <c r="B2648" t="s">
        <v>1705</v>
      </c>
      <c r="C2648" t="s">
        <v>3257</v>
      </c>
      <c r="D2648" t="s">
        <v>3258</v>
      </c>
      <c r="E2648" t="s">
        <v>43</v>
      </c>
      <c r="F2648" t="s">
        <v>254</v>
      </c>
      <c r="G2648" t="s">
        <v>46</v>
      </c>
      <c r="I2648">
        <v>0.23200339856118801</v>
      </c>
      <c r="J2648">
        <v>0.59199254709636762</v>
      </c>
      <c r="K2648">
        <v>1.4960380399543249</v>
      </c>
      <c r="M2648">
        <v>2.320033985611881</v>
      </c>
      <c r="N2648" t="str">
        <f t="shared" si="123"/>
        <v>10Qfs1-302,32003398561188</v>
      </c>
      <c r="O2648" t="s">
        <v>3116</v>
      </c>
      <c r="P2648">
        <v>10.408516108176929</v>
      </c>
      <c r="Q2648">
        <v>56.716285012102418</v>
      </c>
      <c r="R2648">
        <v>186.09386625923341</v>
      </c>
      <c r="T2648">
        <f t="shared" si="124"/>
        <v>253.21866737951274</v>
      </c>
      <c r="U2648">
        <v>1443418.6333060791</v>
      </c>
      <c r="V2648">
        <v>31530141.331547979</v>
      </c>
      <c r="W2648">
        <v>17026440.03515036</v>
      </c>
      <c r="Y2648">
        <f t="shared" si="125"/>
        <v>50000000.000004418</v>
      </c>
      <c r="Z2648">
        <v>4.5876524297134458E-2</v>
      </c>
      <c r="AA2648">
        <v>0.3263897156446689</v>
      </c>
      <c r="AB2648">
        <v>1.062733476680324</v>
      </c>
      <c r="AD2648">
        <v>8.1077999999999997E-2</v>
      </c>
      <c r="AE2648">
        <v>5.4999999999999997E-3</v>
      </c>
      <c r="AF2648">
        <v>0.72880648762676881</v>
      </c>
      <c r="AG2648">
        <v>0.82709211587063536</v>
      </c>
      <c r="AH2648">
        <v>3.9625105891092849</v>
      </c>
    </row>
    <row r="2649" spans="1:34">
      <c r="A2649" t="s">
        <v>1194</v>
      </c>
      <c r="B2649" t="s">
        <v>1214</v>
      </c>
      <c r="C2649" t="s">
        <v>3177</v>
      </c>
      <c r="D2649" t="s">
        <v>3259</v>
      </c>
      <c r="E2649" t="s">
        <v>671</v>
      </c>
      <c r="F2649" t="s">
        <v>43</v>
      </c>
      <c r="G2649" t="s">
        <v>49</v>
      </c>
      <c r="I2649">
        <v>0.19722129664895269</v>
      </c>
      <c r="J2649">
        <v>0.19722129664895269</v>
      </c>
      <c r="K2649">
        <v>1.5777703731916219</v>
      </c>
      <c r="M2649">
        <v>1.9722129664895269</v>
      </c>
      <c r="N2649" t="str">
        <f t="shared" si="123"/>
        <v>05Qd-611,97221296648953</v>
      </c>
      <c r="O2649" t="s">
        <v>3121</v>
      </c>
      <c r="P2649">
        <v>12.40396697066009</v>
      </c>
      <c r="Q2649">
        <v>11.349189161707921</v>
      </c>
      <c r="R2649">
        <v>201.25895446762041</v>
      </c>
      <c r="T2649">
        <f t="shared" si="124"/>
        <v>225.01211059998843</v>
      </c>
      <c r="U2649">
        <v>999908.02123205445</v>
      </c>
      <c r="V2649">
        <v>1511345.2277143151</v>
      </c>
      <c r="W2649">
        <v>20464776.410535648</v>
      </c>
      <c r="Y2649">
        <f t="shared" si="125"/>
        <v>22976029.659482017</v>
      </c>
      <c r="Z2649">
        <v>4.2769599913547562E-2</v>
      </c>
      <c r="AA2649">
        <v>5.0022630211508892E-2</v>
      </c>
      <c r="AB2649">
        <v>1.544675294306227</v>
      </c>
      <c r="AD2649">
        <v>8.1077999999999997E-2</v>
      </c>
      <c r="AE2649">
        <v>5.4999999999999997E-3</v>
      </c>
      <c r="AF2649">
        <v>0.61954334025849023</v>
      </c>
      <c r="AG2649">
        <v>0.31259575518859012</v>
      </c>
      <c r="AH2649">
        <v>2.990930061936607</v>
      </c>
    </row>
    <row r="2650" spans="1:34">
      <c r="A2650" t="s">
        <v>1194</v>
      </c>
      <c r="B2650" t="s">
        <v>1214</v>
      </c>
      <c r="C2650" t="s">
        <v>3179</v>
      </c>
      <c r="D2650" t="s">
        <v>3260</v>
      </c>
      <c r="E2650" t="s">
        <v>671</v>
      </c>
      <c r="F2650" t="s">
        <v>43</v>
      </c>
      <c r="G2650" t="s">
        <v>1179</v>
      </c>
      <c r="I2650">
        <v>0.47294407063455329</v>
      </c>
      <c r="J2650">
        <v>0.47294407063455163</v>
      </c>
      <c r="K2650">
        <v>3.7835525650764201</v>
      </c>
      <c r="M2650">
        <v>4.7294407063455246</v>
      </c>
      <c r="N2650" t="str">
        <f t="shared" si="123"/>
        <v>05Qd-614,72944070634552</v>
      </c>
      <c r="O2650" t="s">
        <v>3181</v>
      </c>
      <c r="P2650">
        <v>29.745178288542</v>
      </c>
      <c r="Q2650">
        <v>27.215781519242832</v>
      </c>
      <c r="R2650">
        <v>265.95688822696337</v>
      </c>
      <c r="T2650">
        <f t="shared" si="124"/>
        <v>322.9178480347482</v>
      </c>
      <c r="U2650">
        <v>2397816.9592068768</v>
      </c>
      <c r="V2650">
        <v>3624262.573435965</v>
      </c>
      <c r="W2650">
        <v>18184648.464874741</v>
      </c>
      <c r="Y2650">
        <f t="shared" si="125"/>
        <v>24206727.997517582</v>
      </c>
      <c r="Z2650">
        <v>0.10256310563929071</v>
      </c>
      <c r="AA2650">
        <v>0.1199561444836669</v>
      </c>
      <c r="AB2650">
        <v>0.96488552601426936</v>
      </c>
      <c r="AD2650">
        <v>8.1077999999999997E-2</v>
      </c>
      <c r="AE2650">
        <v>5.4999999999999997E-3</v>
      </c>
      <c r="AF2650">
        <v>1.48568818000383</v>
      </c>
      <c r="AG2650">
        <v>0.7496163519557657</v>
      </c>
      <c r="AH2650">
        <v>7.0513232383051196</v>
      </c>
    </row>
    <row r="2651" spans="1:34">
      <c r="A2651" t="s">
        <v>1194</v>
      </c>
      <c r="B2651" t="s">
        <v>1214</v>
      </c>
      <c r="C2651" t="s">
        <v>3182</v>
      </c>
      <c r="D2651" t="s">
        <v>3261</v>
      </c>
      <c r="E2651" t="s">
        <v>671</v>
      </c>
      <c r="F2651" t="s">
        <v>49</v>
      </c>
      <c r="G2651" t="s">
        <v>1179</v>
      </c>
      <c r="I2651">
        <v>0.1943200452074173</v>
      </c>
      <c r="J2651">
        <v>1.5545603616593391</v>
      </c>
      <c r="K2651">
        <v>0.1943200452074173</v>
      </c>
      <c r="M2651">
        <v>1.9432004520741739</v>
      </c>
      <c r="N2651" t="str">
        <f t="shared" si="123"/>
        <v>05Qd-611,94320045207417</v>
      </c>
      <c r="O2651" t="s">
        <v>3184</v>
      </c>
      <c r="P2651">
        <v>12.22149668136653</v>
      </c>
      <c r="Q2651">
        <v>198.29830649657279</v>
      </c>
      <c r="R2651">
        <v>13.659319820350831</v>
      </c>
      <c r="T2651">
        <f t="shared" si="124"/>
        <v>224.17912299829015</v>
      </c>
      <c r="U2651">
        <v>985198.73457136517</v>
      </c>
      <c r="V2651">
        <v>20163726.457662411</v>
      </c>
      <c r="W2651">
        <v>933948.09534094052</v>
      </c>
      <c r="Y2651">
        <f t="shared" si="125"/>
        <v>22082873.287574716</v>
      </c>
      <c r="Z2651">
        <v>4.2140431737942567E-2</v>
      </c>
      <c r="AA2651">
        <v>1.52195213255617</v>
      </c>
      <c r="AB2651">
        <v>4.9555700842044047E-2</v>
      </c>
      <c r="AD2651">
        <v>8.1077999999999997E-2</v>
      </c>
      <c r="AE2651">
        <v>5.4999999999999997E-3</v>
      </c>
      <c r="AF2651">
        <v>0.61042946138455723</v>
      </c>
      <c r="AG2651">
        <v>0.30799727165375651</v>
      </c>
      <c r="AH2651">
        <v>2.9482051851124882</v>
      </c>
    </row>
    <row r="2652" spans="1:34">
      <c r="A2652" t="s">
        <v>1194</v>
      </c>
      <c r="B2652" t="s">
        <v>1214</v>
      </c>
      <c r="C2652" t="s">
        <v>3185</v>
      </c>
      <c r="D2652" t="s">
        <v>3262</v>
      </c>
      <c r="E2652" t="s">
        <v>43</v>
      </c>
      <c r="F2652" t="s">
        <v>49</v>
      </c>
      <c r="G2652" t="s">
        <v>1179</v>
      </c>
      <c r="I2652">
        <v>0.1952490548591003</v>
      </c>
      <c r="J2652">
        <v>1.561992438872803</v>
      </c>
      <c r="K2652">
        <v>0.1952490548591003</v>
      </c>
      <c r="M2652">
        <v>1.952490548591004</v>
      </c>
      <c r="N2652" t="str">
        <f t="shared" si="123"/>
        <v>05Qd-611,952490548591</v>
      </c>
      <c r="O2652" t="s">
        <v>3187</v>
      </c>
      <c r="P2652">
        <v>11.23569561143732</v>
      </c>
      <c r="Q2652">
        <v>199.24633550948849</v>
      </c>
      <c r="R2652">
        <v>13.72462260439961</v>
      </c>
      <c r="T2652">
        <f t="shared" si="124"/>
        <v>224.2066537253254</v>
      </c>
      <c r="U2652">
        <v>1496231.5545581251</v>
      </c>
      <c r="V2652">
        <v>20260125.65555818</v>
      </c>
      <c r="W2652">
        <v>938413.13544432539</v>
      </c>
      <c r="Y2652">
        <f t="shared" si="125"/>
        <v>22694770.345560629</v>
      </c>
      <c r="Z2652">
        <v>4.9522396598720722E-2</v>
      </c>
      <c r="AA2652">
        <v>1.529228315613018</v>
      </c>
      <c r="AB2652">
        <v>4.9792617853508483E-2</v>
      </c>
      <c r="AD2652">
        <v>8.1077999999999997E-2</v>
      </c>
      <c r="AE2652">
        <v>5.4999999999999997E-3</v>
      </c>
      <c r="AF2652">
        <v>0.61334781631130997</v>
      </c>
      <c r="AG2652">
        <v>0.30946975195167409</v>
      </c>
      <c r="AH2652">
        <v>2.9618861168539881</v>
      </c>
    </row>
    <row r="2653" spans="1:34">
      <c r="A2653" t="s">
        <v>1194</v>
      </c>
      <c r="B2653" t="s">
        <v>1214</v>
      </c>
      <c r="C2653" t="s">
        <v>3188</v>
      </c>
      <c r="D2653" t="s">
        <v>3263</v>
      </c>
      <c r="E2653" t="s">
        <v>671</v>
      </c>
      <c r="F2653" t="s">
        <v>43</v>
      </c>
      <c r="G2653" t="s">
        <v>46</v>
      </c>
      <c r="I2653">
        <v>0.20508110592399059</v>
      </c>
      <c r="J2653">
        <v>0.20508110592399059</v>
      </c>
      <c r="K2653">
        <v>1.640648847391925</v>
      </c>
      <c r="M2653">
        <v>2.0508110592399058</v>
      </c>
      <c r="N2653" t="str">
        <f t="shared" si="123"/>
        <v>05Qd-612,05081105923991</v>
      </c>
      <c r="O2653" t="s">
        <v>3110</v>
      </c>
      <c r="P2653">
        <v>12.898299054972419</v>
      </c>
      <c r="Q2653">
        <v>11.801485459080549</v>
      </c>
      <c r="R2653">
        <v>265.7851132774918</v>
      </c>
      <c r="T2653">
        <f t="shared" si="124"/>
        <v>290.48489779154477</v>
      </c>
      <c r="U2653">
        <v>1039757.0967274531</v>
      </c>
      <c r="V2653">
        <v>1571576.4777892861</v>
      </c>
      <c r="W2653">
        <v>24317697.216043111</v>
      </c>
      <c r="Y2653">
        <f t="shared" si="125"/>
        <v>26929030.790559851</v>
      </c>
      <c r="Z2653">
        <v>4.4474085705913657E-2</v>
      </c>
      <c r="AA2653">
        <v>5.2016169142540418E-2</v>
      </c>
      <c r="AB2653">
        <v>1.517829379125212</v>
      </c>
      <c r="AD2653">
        <v>8.1077999999999997E-2</v>
      </c>
      <c r="AE2653">
        <v>5.4999999999999997E-3</v>
      </c>
      <c r="AF2653">
        <v>0.6442338405989233</v>
      </c>
      <c r="AG2653">
        <v>0.32505355288952509</v>
      </c>
      <c r="AH2653">
        <v>3.1066764527283541</v>
      </c>
    </row>
    <row r="2654" spans="1:34">
      <c r="A2654" t="s">
        <v>1194</v>
      </c>
      <c r="B2654" t="s">
        <v>1214</v>
      </c>
      <c r="C2654" t="s">
        <v>3190</v>
      </c>
      <c r="D2654" t="s">
        <v>3264</v>
      </c>
      <c r="E2654" t="s">
        <v>671</v>
      </c>
      <c r="F2654" t="s">
        <v>49</v>
      </c>
      <c r="G2654" t="s">
        <v>46</v>
      </c>
      <c r="I2654">
        <v>0.18210416592270759</v>
      </c>
      <c r="J2654">
        <v>1.4568333273816609</v>
      </c>
      <c r="K2654">
        <v>0.18210416592270759</v>
      </c>
      <c r="M2654">
        <v>1.8210416592270759</v>
      </c>
      <c r="N2654" t="str">
        <f t="shared" si="123"/>
        <v>05Qd-611,82104165922708</v>
      </c>
      <c r="O2654" t="s">
        <v>3126</v>
      </c>
      <c r="P2654">
        <v>11.45319545964391</v>
      </c>
      <c r="Q2654">
        <v>185.83233484687071</v>
      </c>
      <c r="R2654">
        <v>29.50087487947863</v>
      </c>
      <c r="T2654">
        <f t="shared" si="124"/>
        <v>226.78640518599326</v>
      </c>
      <c r="U2654">
        <v>923264.47143280762</v>
      </c>
      <c r="V2654">
        <v>18896139.0192497</v>
      </c>
      <c r="W2654">
        <v>2699147.9473063722</v>
      </c>
      <c r="Y2654">
        <f t="shared" si="125"/>
        <v>22518551.437988881</v>
      </c>
      <c r="Z2654">
        <v>3.949128441725943E-2</v>
      </c>
      <c r="AA2654">
        <v>1.4262750061507721</v>
      </c>
      <c r="AB2654">
        <v>0.16847179305795079</v>
      </c>
      <c r="AD2654">
        <v>8.1077999999999997E-2</v>
      </c>
      <c r="AE2654">
        <v>5.4999999999999997E-3</v>
      </c>
      <c r="AF2654">
        <v>0.57205497148494544</v>
      </c>
      <c r="AG2654">
        <v>0.28863510298749162</v>
      </c>
      <c r="AH2654">
        <v>2.7683097336995131</v>
      </c>
    </row>
    <row r="2655" spans="1:34">
      <c r="A2655" t="s">
        <v>1194</v>
      </c>
      <c r="B2655" t="s">
        <v>1214</v>
      </c>
      <c r="C2655" t="s">
        <v>3192</v>
      </c>
      <c r="D2655" t="s">
        <v>3265</v>
      </c>
      <c r="E2655" t="s">
        <v>43</v>
      </c>
      <c r="F2655" t="s">
        <v>49</v>
      </c>
      <c r="G2655" t="s">
        <v>46</v>
      </c>
      <c r="I2655">
        <v>0.18291979796162819</v>
      </c>
      <c r="J2655">
        <v>1.463358383693026</v>
      </c>
      <c r="K2655">
        <v>0.18291979796162819</v>
      </c>
      <c r="M2655">
        <v>1.8291979796162821</v>
      </c>
      <c r="N2655" t="str">
        <f t="shared" si="123"/>
        <v>05Qd-611,82919797961628</v>
      </c>
      <c r="O2655" t="s">
        <v>3129</v>
      </c>
      <c r="P2655">
        <v>10.526202919064611</v>
      </c>
      <c r="Q2655">
        <v>186.66466509807901</v>
      </c>
      <c r="R2655">
        <v>29.633007269783771</v>
      </c>
      <c r="T2655">
        <f t="shared" si="124"/>
        <v>226.8238752869274</v>
      </c>
      <c r="U2655">
        <v>1401750.0564143129</v>
      </c>
      <c r="V2655">
        <v>18980773.526746579</v>
      </c>
      <c r="W2655">
        <v>2711237.2453872529</v>
      </c>
      <c r="Y2655">
        <f t="shared" si="125"/>
        <v>23093760.828548145</v>
      </c>
      <c r="Z2655">
        <v>4.6395240104750803E-2</v>
      </c>
      <c r="AA2655">
        <v>1.432663193842326</v>
      </c>
      <c r="AB2655">
        <v>0.16922636663607971</v>
      </c>
      <c r="AD2655">
        <v>8.1077999999999997E-2</v>
      </c>
      <c r="AE2655">
        <v>5.4999999999999997E-3</v>
      </c>
      <c r="AF2655">
        <v>0.57461716637160698</v>
      </c>
      <c r="AG2655">
        <v>0.28992787976918072</v>
      </c>
      <c r="AH2655">
        <v>2.7803210257570701</v>
      </c>
    </row>
    <row r="2656" spans="1:34">
      <c r="A2656" t="s">
        <v>1194</v>
      </c>
      <c r="B2656" t="s">
        <v>1214</v>
      </c>
      <c r="C2656" t="s">
        <v>3194</v>
      </c>
      <c r="D2656" t="s">
        <v>3266</v>
      </c>
      <c r="E2656" t="s">
        <v>671</v>
      </c>
      <c r="F2656" t="s">
        <v>1179</v>
      </c>
      <c r="G2656" t="s">
        <v>46</v>
      </c>
      <c r="I2656">
        <v>0.20194583903032859</v>
      </c>
      <c r="J2656">
        <v>0.20194583903032859</v>
      </c>
      <c r="K2656">
        <v>1.6155667122426289</v>
      </c>
      <c r="M2656">
        <v>2.0194583903032859</v>
      </c>
      <c r="N2656" t="str">
        <f t="shared" si="123"/>
        <v>05Qd-612,01945839030329</v>
      </c>
      <c r="O2656" t="s">
        <v>3196</v>
      </c>
      <c r="P2656">
        <v>12.701110680015081</v>
      </c>
      <c r="Q2656">
        <v>14.19535899531097</v>
      </c>
      <c r="R2656">
        <v>261.72180738330587</v>
      </c>
      <c r="T2656">
        <f t="shared" si="124"/>
        <v>288.61827705863192</v>
      </c>
      <c r="U2656">
        <v>1023861.356414701</v>
      </c>
      <c r="V2656">
        <v>970599.46400838089</v>
      </c>
      <c r="W2656">
        <v>23945929.80886025</v>
      </c>
      <c r="Y2656">
        <f t="shared" si="125"/>
        <v>25940390.629283331</v>
      </c>
      <c r="Z2656">
        <v>4.3794168714480462E-2</v>
      </c>
      <c r="AA2656">
        <v>5.1500438745783868E-2</v>
      </c>
      <c r="AB2656">
        <v>1.4946249001891441</v>
      </c>
      <c r="AD2656">
        <v>8.1077999999999997E-2</v>
      </c>
      <c r="AE2656">
        <v>5.4999999999999997E-3</v>
      </c>
      <c r="AF2656">
        <v>0.63438483465024698</v>
      </c>
      <c r="AG2656">
        <v>0.3200841548630709</v>
      </c>
      <c r="AH2656">
        <v>3.060505379816604</v>
      </c>
    </row>
    <row r="2657" spans="1:34">
      <c r="A2657" t="s">
        <v>1194</v>
      </c>
      <c r="B2657" t="s">
        <v>1214</v>
      </c>
      <c r="C2657" t="s">
        <v>3197</v>
      </c>
      <c r="D2657" t="s">
        <v>3267</v>
      </c>
      <c r="E2657" t="s">
        <v>43</v>
      </c>
      <c r="F2657" t="s">
        <v>1179</v>
      </c>
      <c r="G2657" t="s">
        <v>46</v>
      </c>
      <c r="I2657">
        <v>0.20294938281854369</v>
      </c>
      <c r="J2657">
        <v>0.20294938281854369</v>
      </c>
      <c r="K2657">
        <v>1.62359506254835</v>
      </c>
      <c r="M2657">
        <v>2.0294938281854371</v>
      </c>
      <c r="N2657" t="str">
        <f t="shared" si="123"/>
        <v>05Qd-612,02949382818544</v>
      </c>
      <c r="O2657" t="s">
        <v>3199</v>
      </c>
      <c r="P2657">
        <v>11.678814484012561</v>
      </c>
      <c r="Q2657">
        <v>14.265901000086259</v>
      </c>
      <c r="R2657">
        <v>263.02240013283262</v>
      </c>
      <c r="T2657">
        <f t="shared" si="124"/>
        <v>288.96711561693144</v>
      </c>
      <c r="U2657">
        <v>1555240.668234397</v>
      </c>
      <c r="V2657">
        <v>975422.73279979278</v>
      </c>
      <c r="W2657">
        <v>24064926.017091639</v>
      </c>
      <c r="Y2657">
        <f t="shared" si="125"/>
        <v>26595589.418125831</v>
      </c>
      <c r="Z2657">
        <v>5.1475485157448757E-2</v>
      </c>
      <c r="AA2657">
        <v>5.1756363530576881E-2</v>
      </c>
      <c r="AB2657">
        <v>1.502052245766049</v>
      </c>
      <c r="AD2657">
        <v>8.1077999999999997E-2</v>
      </c>
      <c r="AE2657">
        <v>5.4999999999999997E-3</v>
      </c>
      <c r="AF2657">
        <v>0.63753732822579179</v>
      </c>
      <c r="AG2657">
        <v>0.32167477176739179</v>
      </c>
      <c r="AH2657">
        <v>3.0752839281786208</v>
      </c>
    </row>
    <row r="2658" spans="1:34">
      <c r="A2658" t="s">
        <v>1194</v>
      </c>
      <c r="B2658" t="s">
        <v>1214</v>
      </c>
      <c r="C2658" t="s">
        <v>3200</v>
      </c>
      <c r="D2658" t="s">
        <v>3268</v>
      </c>
      <c r="E2658" t="s">
        <v>49</v>
      </c>
      <c r="F2658" t="s">
        <v>1179</v>
      </c>
      <c r="G2658" t="s">
        <v>46</v>
      </c>
      <c r="I2658">
        <v>1.443371150011713</v>
      </c>
      <c r="J2658">
        <v>0.1804213937514641</v>
      </c>
      <c r="K2658">
        <v>0.18042139375146421</v>
      </c>
      <c r="M2658">
        <v>1.8042139375146411</v>
      </c>
      <c r="N2658" t="str">
        <f t="shared" si="123"/>
        <v>05Qd-611,80421393751464</v>
      </c>
      <c r="O2658" t="s">
        <v>3202</v>
      </c>
      <c r="P2658">
        <v>184.1151117399032</v>
      </c>
      <c r="Q2658">
        <v>12.682343280921719</v>
      </c>
      <c r="R2658">
        <v>29.22826578773719</v>
      </c>
      <c r="T2658">
        <f t="shared" si="124"/>
        <v>226.02572080856211</v>
      </c>
      <c r="U2658">
        <v>18721525.238590568</v>
      </c>
      <c r="V2658">
        <v>867147.88931361283</v>
      </c>
      <c r="W2658">
        <v>2674205.8981842021</v>
      </c>
      <c r="Y2658">
        <f t="shared" si="125"/>
        <v>22262879.026088383</v>
      </c>
      <c r="Z2658">
        <v>1.4130952094298701</v>
      </c>
      <c r="AA2658">
        <v>4.6011252234470508E-2</v>
      </c>
      <c r="AB2658">
        <v>0.16691499371972079</v>
      </c>
      <c r="AD2658">
        <v>8.1077999999999997E-2</v>
      </c>
      <c r="AE2658">
        <v>5.4999999999999997E-3</v>
      </c>
      <c r="AF2658">
        <v>0.56676877618260979</v>
      </c>
      <c r="AG2658">
        <v>0.28596790909607073</v>
      </c>
      <c r="AH2658">
        <v>2.7435286227933222</v>
      </c>
    </row>
    <row r="2659" spans="1:34">
      <c r="A2659" t="s">
        <v>1531</v>
      </c>
      <c r="B2659" t="s">
        <v>1728</v>
      </c>
      <c r="C2659" t="s">
        <v>3105</v>
      </c>
      <c r="D2659" t="s">
        <v>3269</v>
      </c>
      <c r="E2659" t="s">
        <v>671</v>
      </c>
      <c r="F2659" t="s">
        <v>43</v>
      </c>
      <c r="G2659" t="s">
        <v>254</v>
      </c>
      <c r="I2659">
        <v>0</v>
      </c>
      <c r="J2659">
        <v>0</v>
      </c>
      <c r="K2659">
        <v>0</v>
      </c>
      <c r="M2659">
        <v>0</v>
      </c>
      <c r="N2659" t="str">
        <f t="shared" si="123"/>
        <v>10Qf-300</v>
      </c>
      <c r="O2659" t="s">
        <v>3107</v>
      </c>
      <c r="P2659">
        <v>0</v>
      </c>
      <c r="Q2659">
        <v>0</v>
      </c>
      <c r="R2659">
        <v>0</v>
      </c>
      <c r="T2659">
        <f t="shared" si="124"/>
        <v>0</v>
      </c>
      <c r="U2659">
        <v>0</v>
      </c>
      <c r="V2659">
        <v>0</v>
      </c>
      <c r="W2659">
        <v>0</v>
      </c>
      <c r="Y2659">
        <f t="shared" si="125"/>
        <v>0</v>
      </c>
      <c r="Z2659">
        <v>0</v>
      </c>
      <c r="AA2659">
        <v>0</v>
      </c>
      <c r="AB2659">
        <v>0</v>
      </c>
      <c r="AD2659">
        <v>8.1077999999999997E-2</v>
      </c>
      <c r="AE2659">
        <v>5.4999999999999997E-3</v>
      </c>
      <c r="AF2659">
        <v>0</v>
      </c>
      <c r="AG2659">
        <v>0</v>
      </c>
      <c r="AH2659">
        <v>0</v>
      </c>
    </row>
    <row r="2660" spans="1:34">
      <c r="A2660" t="s">
        <v>1531</v>
      </c>
      <c r="B2660" t="s">
        <v>1728</v>
      </c>
      <c r="C2660" t="s">
        <v>3108</v>
      </c>
      <c r="D2660" t="s">
        <v>3270</v>
      </c>
      <c r="E2660" t="s">
        <v>671</v>
      </c>
      <c r="F2660" t="s">
        <v>43</v>
      </c>
      <c r="G2660" t="s">
        <v>46</v>
      </c>
      <c r="I2660">
        <v>0.28917462665321519</v>
      </c>
      <c r="J2660">
        <v>0.28917462665321519</v>
      </c>
      <c r="K2660">
        <v>2.313397013225722</v>
      </c>
      <c r="M2660">
        <v>2.8917462665321518</v>
      </c>
      <c r="N2660" t="str">
        <f t="shared" si="123"/>
        <v>10Qf-302,89174626653215</v>
      </c>
      <c r="O2660" t="s">
        <v>3110</v>
      </c>
      <c r="P2660">
        <v>14.37262715677933</v>
      </c>
      <c r="Q2660">
        <v>12.973425295760149</v>
      </c>
      <c r="R2660">
        <v>287.76607471617592</v>
      </c>
      <c r="T2660">
        <f t="shared" si="124"/>
        <v>315.1121271687154</v>
      </c>
      <c r="U2660">
        <v>1214453.1001128959</v>
      </c>
      <c r="V2660">
        <v>1768950.849888796</v>
      </c>
      <c r="W2660">
        <v>26328819.502735551</v>
      </c>
      <c r="Y2660">
        <f t="shared" si="125"/>
        <v>29312223.452737242</v>
      </c>
      <c r="Z2660">
        <v>4.955765479350744E-2</v>
      </c>
      <c r="AA2660">
        <v>5.7181605390458037E-2</v>
      </c>
      <c r="AB2660">
        <v>1.6433569101507</v>
      </c>
      <c r="AD2660">
        <v>8.1077999999999997E-2</v>
      </c>
      <c r="AE2660">
        <v>5.4999999999999997E-3</v>
      </c>
      <c r="AF2660">
        <v>0.90840196854413147</v>
      </c>
      <c r="AG2660">
        <v>0.45834178324534608</v>
      </c>
      <c r="AH2660">
        <v>4.3450680183216299</v>
      </c>
    </row>
    <row r="2661" spans="1:34">
      <c r="A2661" t="s">
        <v>1531</v>
      </c>
      <c r="B2661" t="s">
        <v>1728</v>
      </c>
      <c r="C2661" t="s">
        <v>3111</v>
      </c>
      <c r="D2661" t="s">
        <v>3271</v>
      </c>
      <c r="E2661" t="s">
        <v>671</v>
      </c>
      <c r="F2661" t="s">
        <v>254</v>
      </c>
      <c r="G2661" t="s">
        <v>46</v>
      </c>
      <c r="I2661">
        <v>0.2279791564144219</v>
      </c>
      <c r="J2661">
        <v>0.61380735600482506</v>
      </c>
      <c r="K2661">
        <v>1.4380050517249729</v>
      </c>
      <c r="M2661">
        <v>2.2797915641442201</v>
      </c>
      <c r="N2661" t="str">
        <f t="shared" si="123"/>
        <v>10Qf-302,27979156414422</v>
      </c>
      <c r="O2661" t="s">
        <v>3113</v>
      </c>
      <c r="P2661">
        <v>11.331075110511019</v>
      </c>
      <c r="Q2661">
        <v>58.806268958023992</v>
      </c>
      <c r="R2661">
        <v>178.87507712302511</v>
      </c>
      <c r="T2661">
        <f t="shared" si="124"/>
        <v>249.01242119156012</v>
      </c>
      <c r="U2661">
        <v>957449.1250252265</v>
      </c>
      <c r="V2661">
        <v>32676585.485385928</v>
      </c>
      <c r="W2661">
        <v>16365965.389614061</v>
      </c>
      <c r="Y2661">
        <f t="shared" si="125"/>
        <v>50000000.000025213</v>
      </c>
      <c r="Z2661">
        <v>3.9070206347149243E-2</v>
      </c>
      <c r="AA2661">
        <v>0.338417112461398</v>
      </c>
      <c r="AB2661">
        <v>1.0215088569206481</v>
      </c>
      <c r="AD2661">
        <v>8.1077999999999997E-2</v>
      </c>
      <c r="AE2661">
        <v>5.4999999999999997E-3</v>
      </c>
      <c r="AF2661">
        <v>0.71616488925996424</v>
      </c>
      <c r="AG2661">
        <v>0.3613469629168588</v>
      </c>
      <c r="AH2661">
        <v>3.4438814163210432</v>
      </c>
    </row>
    <row r="2662" spans="1:34">
      <c r="A2662" t="s">
        <v>1531</v>
      </c>
      <c r="B2662" t="s">
        <v>1728</v>
      </c>
      <c r="C2662" t="s">
        <v>3114</v>
      </c>
      <c r="D2662" t="s">
        <v>3272</v>
      </c>
      <c r="E2662" t="s">
        <v>43</v>
      </c>
      <c r="F2662" t="s">
        <v>254</v>
      </c>
      <c r="G2662" t="s">
        <v>46</v>
      </c>
      <c r="I2662">
        <v>0.23022515071216709</v>
      </c>
      <c r="J2662">
        <v>0.59753807022241612</v>
      </c>
      <c r="K2662">
        <v>1.474488286187088</v>
      </c>
      <c r="M2662">
        <v>2.3022515071216718</v>
      </c>
      <c r="N2662" t="str">
        <f t="shared" si="123"/>
        <v>10Qf-302,30225150712167</v>
      </c>
      <c r="O2662" t="s">
        <v>3116</v>
      </c>
      <c r="P2662">
        <v>10.32873744331404</v>
      </c>
      <c r="Q2662">
        <v>57.247577967902039</v>
      </c>
      <c r="R2662">
        <v>183.41326798006011</v>
      </c>
      <c r="T2662">
        <f t="shared" si="124"/>
        <v>250.9895833912762</v>
      </c>
      <c r="U2662">
        <v>1408342.705345501</v>
      </c>
      <c r="V2662">
        <v>31810475.455171689</v>
      </c>
      <c r="W2662">
        <v>16781181.839508951</v>
      </c>
      <c r="Y2662">
        <f t="shared" si="125"/>
        <v>50000000.000026137</v>
      </c>
      <c r="Z2662">
        <v>4.5524892247096133E-2</v>
      </c>
      <c r="AA2662">
        <v>0.32944718946775958</v>
      </c>
      <c r="AB2662">
        <v>1.0474252798758099</v>
      </c>
      <c r="AD2662">
        <v>8.1077999999999997E-2</v>
      </c>
      <c r="AE2662">
        <v>5.4999999999999997E-3</v>
      </c>
      <c r="AF2662">
        <v>0.72322036872932094</v>
      </c>
      <c r="AG2662">
        <v>0.36490686387878501</v>
      </c>
      <c r="AH2662">
        <v>3.4769567397297778</v>
      </c>
    </row>
    <row r="2663" spans="1:34">
      <c r="A2663" t="s">
        <v>1704</v>
      </c>
      <c r="B2663" t="s">
        <v>1735</v>
      </c>
      <c r="C2663" t="s">
        <v>3251</v>
      </c>
      <c r="D2663" t="s">
        <v>3273</v>
      </c>
      <c r="E2663" t="s">
        <v>671</v>
      </c>
      <c r="F2663" t="s">
        <v>43</v>
      </c>
      <c r="G2663" t="s">
        <v>254</v>
      </c>
      <c r="I2663">
        <v>0</v>
      </c>
      <c r="J2663">
        <v>0</v>
      </c>
      <c r="K2663">
        <v>0</v>
      </c>
      <c r="M2663">
        <v>0</v>
      </c>
      <c r="N2663" t="str">
        <f t="shared" si="123"/>
        <v>10Qfs1-300</v>
      </c>
      <c r="O2663" t="s">
        <v>3107</v>
      </c>
      <c r="P2663">
        <v>0</v>
      </c>
      <c r="Q2663">
        <v>0</v>
      </c>
      <c r="R2663">
        <v>0</v>
      </c>
      <c r="T2663">
        <f t="shared" si="124"/>
        <v>0</v>
      </c>
      <c r="U2663">
        <v>0</v>
      </c>
      <c r="V2663">
        <v>0</v>
      </c>
      <c r="W2663">
        <v>0</v>
      </c>
      <c r="Y2663">
        <f t="shared" si="125"/>
        <v>0</v>
      </c>
      <c r="Z2663">
        <v>0</v>
      </c>
      <c r="AA2663">
        <v>0</v>
      </c>
      <c r="AB2663">
        <v>0</v>
      </c>
      <c r="AD2663">
        <v>8.1077999999999997E-2</v>
      </c>
      <c r="AE2663">
        <v>5.4999999999999997E-3</v>
      </c>
      <c r="AF2663">
        <v>0</v>
      </c>
      <c r="AG2663">
        <v>0</v>
      </c>
      <c r="AH2663">
        <v>0</v>
      </c>
    </row>
    <row r="2664" spans="1:34">
      <c r="A2664" t="s">
        <v>1704</v>
      </c>
      <c r="B2664" t="s">
        <v>1735</v>
      </c>
      <c r="C2664" t="s">
        <v>3253</v>
      </c>
      <c r="D2664" t="s">
        <v>3274</v>
      </c>
      <c r="E2664" t="s">
        <v>671</v>
      </c>
      <c r="F2664" t="s">
        <v>43</v>
      </c>
      <c r="G2664" t="s">
        <v>46</v>
      </c>
      <c r="I2664">
        <v>0.29017373412570341</v>
      </c>
      <c r="J2664">
        <v>0.29017373412570319</v>
      </c>
      <c r="K2664">
        <v>2.3213898730056259</v>
      </c>
      <c r="M2664">
        <v>2.9017373412570331</v>
      </c>
      <c r="N2664" t="str">
        <f t="shared" si="123"/>
        <v>10Qfs1-302,90173734125703</v>
      </c>
      <c r="O2664" t="s">
        <v>3110</v>
      </c>
      <c r="P2664">
        <v>14.422285037755341</v>
      </c>
      <c r="Q2664">
        <v>13.01824889009405</v>
      </c>
      <c r="R2664">
        <v>288.76031559721378</v>
      </c>
      <c r="T2664">
        <f t="shared" si="124"/>
        <v>316.20084952506318</v>
      </c>
      <c r="U2664">
        <v>1220207.2532668081</v>
      </c>
      <c r="V2664">
        <v>1786607.224500133</v>
      </c>
      <c r="W2664">
        <v>26419786.406061132</v>
      </c>
      <c r="Y2664">
        <f t="shared" si="125"/>
        <v>29426600.883828074</v>
      </c>
      <c r="Z2664">
        <v>4.9728878056752322E-2</v>
      </c>
      <c r="AA2664">
        <v>5.7379169643918572E-2</v>
      </c>
      <c r="AB2664">
        <v>1.6490347602024109</v>
      </c>
      <c r="AD2664">
        <v>8.1077999999999997E-2</v>
      </c>
      <c r="AE2664">
        <v>5.4999999999999997E-3</v>
      </c>
      <c r="AF2664">
        <v>0.91154052604932978</v>
      </c>
      <c r="AG2664">
        <v>0.45992536858923982</v>
      </c>
      <c r="AH2664">
        <v>4.3597812358956034</v>
      </c>
    </row>
    <row r="2665" spans="1:34">
      <c r="A2665" t="s">
        <v>1704</v>
      </c>
      <c r="B2665" t="s">
        <v>1735</v>
      </c>
      <c r="C2665" t="s">
        <v>3255</v>
      </c>
      <c r="D2665" t="s">
        <v>3275</v>
      </c>
      <c r="E2665" t="s">
        <v>671</v>
      </c>
      <c r="F2665" t="s">
        <v>254</v>
      </c>
      <c r="G2665" t="s">
        <v>46</v>
      </c>
      <c r="I2665">
        <v>0.22878348715607899</v>
      </c>
      <c r="J2665">
        <v>0.61160528890864452</v>
      </c>
      <c r="K2665">
        <v>1.447446095496066</v>
      </c>
      <c r="M2665">
        <v>2.2878348715607899</v>
      </c>
      <c r="N2665" t="str">
        <f t="shared" si="123"/>
        <v>10Qfs1-302,28783487156079</v>
      </c>
      <c r="O2665" t="s">
        <v>3113</v>
      </c>
      <c r="P2665">
        <v>11.371052151354361</v>
      </c>
      <c r="Q2665">
        <v>58.59529828676245</v>
      </c>
      <c r="R2665">
        <v>180.049459250995</v>
      </c>
      <c r="T2665">
        <f t="shared" si="124"/>
        <v>250.01580968911179</v>
      </c>
      <c r="U2665">
        <v>962055.61573876801</v>
      </c>
      <c r="V2665">
        <v>32564530.279201031</v>
      </c>
      <c r="W2665">
        <v>16473414.10505091</v>
      </c>
      <c r="Y2665">
        <f t="shared" si="125"/>
        <v>49999999.999990709</v>
      </c>
      <c r="Z2665">
        <v>3.9208049510279327E-2</v>
      </c>
      <c r="AA2665">
        <v>0.33720302276233322</v>
      </c>
      <c r="AB2665">
        <v>1.028215446594432</v>
      </c>
      <c r="AD2665">
        <v>8.1077999999999997E-2</v>
      </c>
      <c r="AE2665">
        <v>5.4999999999999997E-3</v>
      </c>
      <c r="AF2665">
        <v>0.71869158268925337</v>
      </c>
      <c r="AG2665">
        <v>0.36262182714238522</v>
      </c>
      <c r="AH2665">
        <v>3.4557262813924292</v>
      </c>
    </row>
    <row r="2666" spans="1:34">
      <c r="A2666" t="s">
        <v>1704</v>
      </c>
      <c r="B2666" t="s">
        <v>1735</v>
      </c>
      <c r="C2666" t="s">
        <v>3257</v>
      </c>
      <c r="D2666" t="s">
        <v>3276</v>
      </c>
      <c r="E2666" t="s">
        <v>43</v>
      </c>
      <c r="F2666" t="s">
        <v>254</v>
      </c>
      <c r="G2666" t="s">
        <v>46</v>
      </c>
      <c r="I2666">
        <v>0.23119793291353369</v>
      </c>
      <c r="J2666">
        <v>0.59467530076642194</v>
      </c>
      <c r="K2666">
        <v>1.486106095455382</v>
      </c>
      <c r="M2666">
        <v>2.3119793291353381</v>
      </c>
      <c r="N2666" t="str">
        <f t="shared" si="123"/>
        <v>10Qfs1-302,31197932913534</v>
      </c>
      <c r="O2666" t="s">
        <v>3116</v>
      </c>
      <c r="P2666">
        <v>10.372379990257169</v>
      </c>
      <c r="Q2666">
        <v>56.973308217063988</v>
      </c>
      <c r="R2666">
        <v>184.85842043371369</v>
      </c>
      <c r="T2666">
        <f t="shared" si="124"/>
        <v>252.20410864103485</v>
      </c>
      <c r="U2666">
        <v>1423491.6832750931</v>
      </c>
      <c r="V2666">
        <v>31663103.948392641</v>
      </c>
      <c r="W2666">
        <v>16913404.368324101</v>
      </c>
      <c r="Y2666">
        <f t="shared" si="125"/>
        <v>49999999.999991834</v>
      </c>
      <c r="Z2666">
        <v>4.5717250921898232E-2</v>
      </c>
      <c r="AA2666">
        <v>0.32786882752168239</v>
      </c>
      <c r="AB2666">
        <v>1.055678168175014</v>
      </c>
      <c r="AD2666">
        <v>8.1077999999999997E-2</v>
      </c>
      <c r="AE2666">
        <v>5.4999999999999997E-3</v>
      </c>
      <c r="AF2666">
        <v>0.72627622904775013</v>
      </c>
      <c r="AG2666">
        <v>0.36644872366795112</v>
      </c>
      <c r="AH2666">
        <v>3.4912822818510389</v>
      </c>
    </row>
    <row r="2667" spans="1:34">
      <c r="A2667" t="s">
        <v>39</v>
      </c>
      <c r="B2667" t="s">
        <v>134</v>
      </c>
      <c r="C2667" t="s">
        <v>3102</v>
      </c>
      <c r="D2667" t="s">
        <v>3277</v>
      </c>
      <c r="E2667" t="s">
        <v>49</v>
      </c>
      <c r="F2667" t="s">
        <v>43</v>
      </c>
      <c r="G2667" t="s">
        <v>46</v>
      </c>
      <c r="I2667">
        <v>1.9870150808688221</v>
      </c>
      <c r="J2667">
        <v>0.24837688510860281</v>
      </c>
      <c r="K2667">
        <v>0.24837688510860281</v>
      </c>
      <c r="M2667">
        <v>2.483768851086027</v>
      </c>
      <c r="N2667" t="str">
        <f t="shared" si="123"/>
        <v>10Lf-302,48376885108603</v>
      </c>
      <c r="O2667" t="s">
        <v>3104</v>
      </c>
      <c r="P2667">
        <v>197.6041338490387</v>
      </c>
      <c r="Q2667">
        <v>11.14309025464504</v>
      </c>
      <c r="R2667">
        <v>30.89588205972122</v>
      </c>
      <c r="T2667">
        <f t="shared" si="124"/>
        <v>239.64310616340498</v>
      </c>
      <c r="U2667">
        <v>20636584.594942</v>
      </c>
      <c r="V2667">
        <v>1539994.4674281459</v>
      </c>
      <c r="W2667">
        <v>2826782.4931431352</v>
      </c>
      <c r="Y2667">
        <f t="shared" si="125"/>
        <v>25003361.555513278</v>
      </c>
      <c r="Z2667">
        <v>1.5166243132724739</v>
      </c>
      <c r="AA2667">
        <v>4.9114229684554332E-2</v>
      </c>
      <c r="AB2667">
        <v>0.17643831479482541</v>
      </c>
      <c r="AD2667">
        <v>8.1077999999999997E-2</v>
      </c>
      <c r="AE2667">
        <v>5.4999999999999997E-3</v>
      </c>
      <c r="AF2667">
        <v>0.78024152390136992</v>
      </c>
      <c r="AG2667">
        <v>2.483768851086027</v>
      </c>
      <c r="AH2667">
        <v>5.8343572260734247</v>
      </c>
    </row>
    <row r="2668" spans="1:34">
      <c r="A2668" t="s">
        <v>39</v>
      </c>
      <c r="B2668" t="s">
        <v>138</v>
      </c>
      <c r="C2668" t="s">
        <v>3102</v>
      </c>
      <c r="D2668" t="s">
        <v>3278</v>
      </c>
      <c r="E2668" t="s">
        <v>49</v>
      </c>
      <c r="F2668" t="s">
        <v>43</v>
      </c>
      <c r="G2668" t="s">
        <v>46</v>
      </c>
      <c r="I2668">
        <v>1.9856287822055241</v>
      </c>
      <c r="J2668">
        <v>0.24820359777569051</v>
      </c>
      <c r="K2668">
        <v>0.24820359777569051</v>
      </c>
      <c r="M2668">
        <v>2.482035977756905</v>
      </c>
      <c r="N2668" t="str">
        <f t="shared" si="123"/>
        <v>10Lf-302,4820359777569</v>
      </c>
      <c r="O2668" t="s">
        <v>3104</v>
      </c>
      <c r="P2668">
        <v>197.46626959765251</v>
      </c>
      <c r="Q2668">
        <v>11.135315954754841</v>
      </c>
      <c r="R2668">
        <v>30.874326652108461</v>
      </c>
      <c r="T2668">
        <f t="shared" si="124"/>
        <v>239.47591220451582</v>
      </c>
      <c r="U2668">
        <v>20613549.423330121</v>
      </c>
      <c r="V2668">
        <v>1539379.130082459</v>
      </c>
      <c r="W2668">
        <v>2824810.30640464</v>
      </c>
      <c r="Y2668">
        <f t="shared" si="125"/>
        <v>24977738.859817218</v>
      </c>
      <c r="Z2668">
        <v>1.5155661963621101</v>
      </c>
      <c r="AA2668">
        <v>4.9079963718676088E-2</v>
      </c>
      <c r="AB2668">
        <v>0.1763152174905776</v>
      </c>
      <c r="AD2668">
        <v>8.1077999999999997E-2</v>
      </c>
      <c r="AE2668">
        <v>5.4999999999999997E-3</v>
      </c>
      <c r="AF2668">
        <v>0.77969716578750936</v>
      </c>
      <c r="AG2668">
        <v>0.88484582607033657</v>
      </c>
      <c r="AH2668">
        <v>4.2331569696147504</v>
      </c>
    </row>
    <row r="2669" spans="1:34">
      <c r="A2669" t="s">
        <v>1531</v>
      </c>
      <c r="B2669" t="s">
        <v>1742</v>
      </c>
      <c r="C2669" t="s">
        <v>3105</v>
      </c>
      <c r="D2669" t="s">
        <v>3279</v>
      </c>
      <c r="E2669" t="s">
        <v>671</v>
      </c>
      <c r="F2669" t="s">
        <v>43</v>
      </c>
      <c r="G2669" t="s">
        <v>254</v>
      </c>
      <c r="I2669">
        <v>0</v>
      </c>
      <c r="J2669">
        <v>0</v>
      </c>
      <c r="K2669">
        <v>0</v>
      </c>
      <c r="M2669">
        <v>0</v>
      </c>
      <c r="N2669" t="str">
        <f t="shared" si="123"/>
        <v>10Qf-300</v>
      </c>
      <c r="O2669" t="s">
        <v>3107</v>
      </c>
      <c r="P2669">
        <v>0</v>
      </c>
      <c r="Q2669">
        <v>0</v>
      </c>
      <c r="R2669">
        <v>0</v>
      </c>
      <c r="T2669">
        <f t="shared" si="124"/>
        <v>0</v>
      </c>
      <c r="U2669">
        <v>0</v>
      </c>
      <c r="V2669">
        <v>0</v>
      </c>
      <c r="W2669">
        <v>0</v>
      </c>
      <c r="Y2669">
        <f t="shared" si="125"/>
        <v>0</v>
      </c>
      <c r="Z2669">
        <v>0</v>
      </c>
      <c r="AA2669">
        <v>0</v>
      </c>
      <c r="AB2669">
        <v>0</v>
      </c>
      <c r="AD2669">
        <v>8.1077999999999997E-2</v>
      </c>
      <c r="AE2669">
        <v>5.4999999999999997E-3</v>
      </c>
      <c r="AF2669">
        <v>0</v>
      </c>
      <c r="AG2669">
        <v>0</v>
      </c>
      <c r="AH2669">
        <v>0</v>
      </c>
    </row>
    <row r="2670" spans="1:34">
      <c r="A2670" t="s">
        <v>1531</v>
      </c>
      <c r="B2670" t="s">
        <v>1742</v>
      </c>
      <c r="C2670" t="s">
        <v>3108</v>
      </c>
      <c r="D2670" t="s">
        <v>3280</v>
      </c>
      <c r="E2670" t="s">
        <v>671</v>
      </c>
      <c r="F2670" t="s">
        <v>43</v>
      </c>
      <c r="G2670" t="s">
        <v>46</v>
      </c>
      <c r="I2670">
        <v>0.29016841581105202</v>
      </c>
      <c r="J2670">
        <v>0.29016841581105202</v>
      </c>
      <c r="K2670">
        <v>2.3213473264884161</v>
      </c>
      <c r="M2670">
        <v>2.9016841581105202</v>
      </c>
      <c r="N2670" t="str">
        <f t="shared" si="123"/>
        <v>10Qf-302,90168415811052</v>
      </c>
      <c r="O2670" t="s">
        <v>3110</v>
      </c>
      <c r="P2670">
        <v>14.42202070559566</v>
      </c>
      <c r="Q2670">
        <v>13.01801029115947</v>
      </c>
      <c r="R2670">
        <v>288.75502318774818</v>
      </c>
      <c r="T2670">
        <f t="shared" si="124"/>
        <v>316.19505418450331</v>
      </c>
      <c r="U2670">
        <v>1220485.1914377571</v>
      </c>
      <c r="V2670">
        <v>1785776.6268103919</v>
      </c>
      <c r="W2670">
        <v>26419302.183264218</v>
      </c>
      <c r="Y2670">
        <f t="shared" si="125"/>
        <v>29425564.001512367</v>
      </c>
      <c r="Z2670">
        <v>4.9727966624084012E-2</v>
      </c>
      <c r="AA2670">
        <v>5.7378117996430507E-2</v>
      </c>
      <c r="AB2670">
        <v>1.6490045366339261</v>
      </c>
      <c r="AD2670">
        <v>8.1077999999999997E-2</v>
      </c>
      <c r="AE2670">
        <v>5.4999999999999997E-3</v>
      </c>
      <c r="AF2670">
        <v>0.91152381930173398</v>
      </c>
      <c r="AG2670">
        <v>1.0344504023664001</v>
      </c>
      <c r="AH2670">
        <v>4.9342363797786541</v>
      </c>
    </row>
    <row r="2671" spans="1:34">
      <c r="A2671" t="s">
        <v>1531</v>
      </c>
      <c r="B2671" t="s">
        <v>1742</v>
      </c>
      <c r="C2671" t="s">
        <v>3111</v>
      </c>
      <c r="D2671" t="s">
        <v>3281</v>
      </c>
      <c r="E2671" t="s">
        <v>671</v>
      </c>
      <c r="F2671" t="s">
        <v>254</v>
      </c>
      <c r="G2671" t="s">
        <v>46</v>
      </c>
      <c r="I2671">
        <v>0.228780178096327</v>
      </c>
      <c r="J2671">
        <v>0.6116128345143953</v>
      </c>
      <c r="K2671">
        <v>1.4474087683525481</v>
      </c>
      <c r="M2671">
        <v>2.28780178096327</v>
      </c>
      <c r="N2671" t="str">
        <f t="shared" si="123"/>
        <v>10Qf-302,28780178096327</v>
      </c>
      <c r="O2671" t="s">
        <v>3113</v>
      </c>
      <c r="P2671">
        <v>11.370887683667121</v>
      </c>
      <c r="Q2671">
        <v>58.59602119911743</v>
      </c>
      <c r="R2671">
        <v>180.04481608533459</v>
      </c>
      <c r="T2671">
        <f t="shared" si="124"/>
        <v>250.01172496811915</v>
      </c>
      <c r="U2671">
        <v>962278.47086872603</v>
      </c>
      <c r="V2671">
        <v>32564732.245063711</v>
      </c>
      <c r="W2671">
        <v>16472989.284054499</v>
      </c>
      <c r="Y2671">
        <f t="shared" si="125"/>
        <v>49999999.999986932</v>
      </c>
      <c r="Z2671">
        <v>3.92074824161232E-2</v>
      </c>
      <c r="AA2671">
        <v>0.33720718296355101</v>
      </c>
      <c r="AB2671">
        <v>1.0281889306877861</v>
      </c>
      <c r="AD2671">
        <v>8.1077999999999997E-2</v>
      </c>
      <c r="AE2671">
        <v>5.4999999999999997E-3</v>
      </c>
      <c r="AF2671">
        <v>0.71868118773715284</v>
      </c>
      <c r="AG2671">
        <v>0.8156013349134057</v>
      </c>
      <c r="AH2671">
        <v>3.9086623036138288</v>
      </c>
    </row>
    <row r="2672" spans="1:34">
      <c r="A2672" t="s">
        <v>1531</v>
      </c>
      <c r="B2672" t="s">
        <v>1742</v>
      </c>
      <c r="C2672" t="s">
        <v>3114</v>
      </c>
      <c r="D2672" t="s">
        <v>3282</v>
      </c>
      <c r="E2672" t="s">
        <v>43</v>
      </c>
      <c r="F2672" t="s">
        <v>254</v>
      </c>
      <c r="G2672" t="s">
        <v>46</v>
      </c>
      <c r="I2672">
        <v>0.2311792069379775</v>
      </c>
      <c r="J2672">
        <v>0.59474369765709045</v>
      </c>
      <c r="K2672">
        <v>1.485869164784708</v>
      </c>
      <c r="M2672">
        <v>2.3117920693797762</v>
      </c>
      <c r="N2672" t="str">
        <f t="shared" si="123"/>
        <v>10Qf-302,31179206937978</v>
      </c>
      <c r="O2672" t="s">
        <v>3116</v>
      </c>
      <c r="P2672">
        <v>10.371539874899261</v>
      </c>
      <c r="Q2672">
        <v>56.979861031899453</v>
      </c>
      <c r="R2672">
        <v>184.82894835923179</v>
      </c>
      <c r="T2672">
        <f t="shared" si="124"/>
        <v>252.1803492660305</v>
      </c>
      <c r="U2672">
        <v>1422740.7321382179</v>
      </c>
      <c r="V2672">
        <v>31666551.412413869</v>
      </c>
      <c r="W2672">
        <v>16910707.855435401</v>
      </c>
      <c r="Y2672">
        <f t="shared" si="125"/>
        <v>49999999.999987483</v>
      </c>
      <c r="Z2672">
        <v>4.5713548033587452E-2</v>
      </c>
      <c r="AA2672">
        <v>0.32790653752631982</v>
      </c>
      <c r="AB2672">
        <v>1.0555098608535061</v>
      </c>
      <c r="AD2672">
        <v>8.1077999999999997E-2</v>
      </c>
      <c r="AE2672">
        <v>5.4999999999999997E-3</v>
      </c>
      <c r="AF2672">
        <v>0.72621740399364687</v>
      </c>
      <c r="AG2672">
        <v>0.82415387273389007</v>
      </c>
      <c r="AH2672">
        <v>3.9487413461073131</v>
      </c>
    </row>
    <row r="2673" spans="1:34">
      <c r="A2673" t="s">
        <v>1531</v>
      </c>
      <c r="B2673" t="s">
        <v>1749</v>
      </c>
      <c r="C2673" t="s">
        <v>3105</v>
      </c>
      <c r="D2673" t="s">
        <v>3283</v>
      </c>
      <c r="E2673" t="s">
        <v>671</v>
      </c>
      <c r="F2673" t="s">
        <v>43</v>
      </c>
      <c r="G2673" t="s">
        <v>254</v>
      </c>
      <c r="I2673">
        <v>0</v>
      </c>
      <c r="J2673">
        <v>0</v>
      </c>
      <c r="K2673">
        <v>0</v>
      </c>
      <c r="M2673">
        <v>0</v>
      </c>
      <c r="N2673" t="str">
        <f t="shared" si="123"/>
        <v>10Qf-300</v>
      </c>
      <c r="O2673" t="s">
        <v>3107</v>
      </c>
      <c r="P2673">
        <v>0</v>
      </c>
      <c r="Q2673">
        <v>0</v>
      </c>
      <c r="R2673">
        <v>0</v>
      </c>
      <c r="T2673">
        <f t="shared" si="124"/>
        <v>0</v>
      </c>
      <c r="U2673">
        <v>0</v>
      </c>
      <c r="V2673">
        <v>0</v>
      </c>
      <c r="W2673">
        <v>0</v>
      </c>
      <c r="Y2673">
        <f t="shared" si="125"/>
        <v>0</v>
      </c>
      <c r="Z2673">
        <v>0</v>
      </c>
      <c r="AA2673">
        <v>0</v>
      </c>
      <c r="AB2673">
        <v>0</v>
      </c>
      <c r="AD2673">
        <v>8.1077999999999997E-2</v>
      </c>
      <c r="AE2673">
        <v>5.4999999999999997E-3</v>
      </c>
      <c r="AF2673">
        <v>0</v>
      </c>
      <c r="AG2673">
        <v>0</v>
      </c>
      <c r="AH2673">
        <v>0</v>
      </c>
    </row>
    <row r="2674" spans="1:34">
      <c r="A2674" t="s">
        <v>1531</v>
      </c>
      <c r="B2674" t="s">
        <v>1749</v>
      </c>
      <c r="C2674" t="s">
        <v>3108</v>
      </c>
      <c r="D2674" t="s">
        <v>3284</v>
      </c>
      <c r="E2674" t="s">
        <v>671</v>
      </c>
      <c r="F2674" t="s">
        <v>43</v>
      </c>
      <c r="G2674" t="s">
        <v>46</v>
      </c>
      <c r="I2674">
        <v>0.2900577830026479</v>
      </c>
      <c r="J2674">
        <v>0.29005778300264778</v>
      </c>
      <c r="K2674">
        <v>2.3204622640211832</v>
      </c>
      <c r="M2674">
        <v>2.900577830026478</v>
      </c>
      <c r="N2674" t="str">
        <f t="shared" si="123"/>
        <v>10Qf-302,90057783002648</v>
      </c>
      <c r="O2674" t="s">
        <v>3110</v>
      </c>
      <c r="P2674">
        <v>14.416522007024129</v>
      </c>
      <c r="Q2674">
        <v>13.013046901073331</v>
      </c>
      <c r="R2674">
        <v>288.64492926499378</v>
      </c>
      <c r="T2674">
        <f t="shared" si="124"/>
        <v>316.07449817309123</v>
      </c>
      <c r="U2674">
        <v>1219301.372886996</v>
      </c>
      <c r="V2674">
        <v>1780108.524994944</v>
      </c>
      <c r="W2674">
        <v>26409229.268924311</v>
      </c>
      <c r="Y2674">
        <f t="shared" si="125"/>
        <v>29408639.166806251</v>
      </c>
      <c r="Z2674">
        <v>4.9709006791434862E-2</v>
      </c>
      <c r="AA2674">
        <v>5.7356241382750313E-2</v>
      </c>
      <c r="AB2674">
        <v>1.648375818989213</v>
      </c>
      <c r="AD2674">
        <v>8.1077999999999997E-2</v>
      </c>
      <c r="AE2674">
        <v>5.4999999999999997E-3</v>
      </c>
      <c r="AF2674">
        <v>0.91117628168371045</v>
      </c>
      <c r="AG2674">
        <v>0.45974158605919679</v>
      </c>
      <c r="AH2674">
        <v>4.3580736977693846</v>
      </c>
    </row>
    <row r="2675" spans="1:34">
      <c r="A2675" t="s">
        <v>1531</v>
      </c>
      <c r="B2675" t="s">
        <v>1749</v>
      </c>
      <c r="C2675" t="s">
        <v>3111</v>
      </c>
      <c r="D2675" t="s">
        <v>3285</v>
      </c>
      <c r="E2675" t="s">
        <v>671</v>
      </c>
      <c r="F2675" t="s">
        <v>254</v>
      </c>
      <c r="G2675" t="s">
        <v>46</v>
      </c>
      <c r="I2675">
        <v>0.22864107021187929</v>
      </c>
      <c r="J2675">
        <v>0.61203973770978326</v>
      </c>
      <c r="K2675">
        <v>1.445729894197131</v>
      </c>
      <c r="M2675">
        <v>2.2864107021187929</v>
      </c>
      <c r="N2675" t="str">
        <f t="shared" si="123"/>
        <v>10Qf-302,28641070211879</v>
      </c>
      <c r="O2675" t="s">
        <v>3113</v>
      </c>
      <c r="P2675">
        <v>11.36397370998667</v>
      </c>
      <c r="Q2675">
        <v>58.636920976354418</v>
      </c>
      <c r="R2675">
        <v>179.83597902758581</v>
      </c>
      <c r="T2675">
        <f t="shared" si="124"/>
        <v>249.83687371392688</v>
      </c>
      <c r="U2675">
        <v>961127.01380314853</v>
      </c>
      <c r="V2675">
        <v>32584991.003801819</v>
      </c>
      <c r="W2675">
        <v>16453881.982388129</v>
      </c>
      <c r="Y2675">
        <f t="shared" si="125"/>
        <v>49999999.999993093</v>
      </c>
      <c r="Z2675">
        <v>3.9183642632542259E-2</v>
      </c>
      <c r="AA2675">
        <v>0.33744255216411589</v>
      </c>
      <c r="AB2675">
        <v>1.0269963167832961</v>
      </c>
      <c r="AD2675">
        <v>8.1077999999999997E-2</v>
      </c>
      <c r="AE2675">
        <v>5.4999999999999997E-3</v>
      </c>
      <c r="AF2675">
        <v>0.71824419961846908</v>
      </c>
      <c r="AG2675">
        <v>0.36239609628582881</v>
      </c>
      <c r="AH2675">
        <v>3.453628998023091</v>
      </c>
    </row>
    <row r="2676" spans="1:34">
      <c r="A2676" t="s">
        <v>1531</v>
      </c>
      <c r="B2676" t="s">
        <v>1749</v>
      </c>
      <c r="C2676" t="s">
        <v>3114</v>
      </c>
      <c r="D2676" t="s">
        <v>3286</v>
      </c>
      <c r="E2676" t="s">
        <v>43</v>
      </c>
      <c r="F2676" t="s">
        <v>254</v>
      </c>
      <c r="G2676" t="s">
        <v>46</v>
      </c>
      <c r="I2676">
        <v>0.23097582673266931</v>
      </c>
      <c r="J2676">
        <v>0.59542351756829348</v>
      </c>
      <c r="K2676">
        <v>1.48335892302573</v>
      </c>
      <c r="M2676">
        <v>2.3097582673266932</v>
      </c>
      <c r="N2676" t="str">
        <f t="shared" si="123"/>
        <v>10Qf-302,30975826732669</v>
      </c>
      <c r="O2676" t="s">
        <v>3116</v>
      </c>
      <c r="P2676">
        <v>10.362415499324751</v>
      </c>
      <c r="Q2676">
        <v>57.044991682664907</v>
      </c>
      <c r="R2676">
        <v>184.51669654363781</v>
      </c>
      <c r="T2676">
        <f t="shared" si="124"/>
        <v>251.92410372562745</v>
      </c>
      <c r="U2676">
        <v>1417517.6889869091</v>
      </c>
      <c r="V2676">
        <v>31700343.569219109</v>
      </c>
      <c r="W2676">
        <v>16882138.74178889</v>
      </c>
      <c r="Y2676">
        <f t="shared" si="125"/>
        <v>49999999.999994904</v>
      </c>
      <c r="Z2676">
        <v>4.5673331480777263E-2</v>
      </c>
      <c r="AA2676">
        <v>0.32828135006170628</v>
      </c>
      <c r="AB2676">
        <v>1.0537266722710099</v>
      </c>
      <c r="AD2676">
        <v>8.1077999999999997E-2</v>
      </c>
      <c r="AE2676">
        <v>5.4999999999999997E-3</v>
      </c>
      <c r="AF2676">
        <v>0.72557851329634326</v>
      </c>
      <c r="AG2676">
        <v>0.36609668537128082</v>
      </c>
      <c r="AH2676">
        <v>3.4880114659943171</v>
      </c>
    </row>
    <row r="2677" spans="1:34">
      <c r="A2677" t="s">
        <v>39</v>
      </c>
      <c r="B2677" t="s">
        <v>142</v>
      </c>
      <c r="C2677" t="s">
        <v>3102</v>
      </c>
      <c r="D2677" t="s">
        <v>3287</v>
      </c>
      <c r="E2677" t="s">
        <v>49</v>
      </c>
      <c r="F2677" t="s">
        <v>43</v>
      </c>
      <c r="G2677" t="s">
        <v>46</v>
      </c>
      <c r="I2677">
        <v>2.0126549819148392</v>
      </c>
      <c r="J2677">
        <v>0.25158187273935489</v>
      </c>
      <c r="K2677">
        <v>0.25158187273935501</v>
      </c>
      <c r="M2677">
        <v>2.5158187273935488</v>
      </c>
      <c r="N2677" t="str">
        <f t="shared" si="123"/>
        <v>10Lf-302,51581872739355</v>
      </c>
      <c r="O2677" t="s">
        <v>3104</v>
      </c>
      <c r="P2677">
        <v>200.15396373556271</v>
      </c>
      <c r="Q2677">
        <v>11.28687765426106</v>
      </c>
      <c r="R2677">
        <v>31.294554101200792</v>
      </c>
      <c r="T2677">
        <f t="shared" si="124"/>
        <v>242.73539549102455</v>
      </c>
      <c r="U2677">
        <v>21048873.11528438</v>
      </c>
      <c r="V2677">
        <v>1574365.6111944569</v>
      </c>
      <c r="W2677">
        <v>2863258.523999989</v>
      </c>
      <c r="Y2677">
        <f t="shared" si="125"/>
        <v>25486497.250478826</v>
      </c>
      <c r="Z2677">
        <v>1.5361944200576161</v>
      </c>
      <c r="AA2677">
        <v>4.9747986318405699E-2</v>
      </c>
      <c r="AB2677">
        <v>0.17871502672098119</v>
      </c>
      <c r="AD2677">
        <v>8.1077999999999997E-2</v>
      </c>
      <c r="AE2677">
        <v>5.4999999999999997E-3</v>
      </c>
      <c r="AF2677">
        <v>0.790309547872319</v>
      </c>
      <c r="AG2677">
        <v>2.5158187273935488</v>
      </c>
      <c r="AH2677">
        <v>5.9085250026594167</v>
      </c>
    </row>
    <row r="2678" spans="1:34">
      <c r="A2678" t="s">
        <v>1531</v>
      </c>
      <c r="B2678" t="s">
        <v>1756</v>
      </c>
      <c r="C2678" t="s">
        <v>3105</v>
      </c>
      <c r="D2678" t="s">
        <v>3288</v>
      </c>
      <c r="E2678" t="s">
        <v>671</v>
      </c>
      <c r="F2678" t="s">
        <v>43</v>
      </c>
      <c r="G2678" t="s">
        <v>254</v>
      </c>
      <c r="I2678">
        <v>0</v>
      </c>
      <c r="J2678">
        <v>0</v>
      </c>
      <c r="K2678">
        <v>0</v>
      </c>
      <c r="M2678">
        <v>0</v>
      </c>
      <c r="N2678" t="str">
        <f t="shared" si="123"/>
        <v>10Qf-300</v>
      </c>
      <c r="O2678" t="s">
        <v>3107</v>
      </c>
      <c r="P2678">
        <v>0</v>
      </c>
      <c r="Q2678">
        <v>0</v>
      </c>
      <c r="R2678">
        <v>0</v>
      </c>
      <c r="T2678">
        <f t="shared" si="124"/>
        <v>0</v>
      </c>
      <c r="U2678">
        <v>0</v>
      </c>
      <c r="V2678">
        <v>0</v>
      </c>
      <c r="W2678">
        <v>0</v>
      </c>
      <c r="Y2678">
        <f t="shared" si="125"/>
        <v>0</v>
      </c>
      <c r="Z2678">
        <v>0</v>
      </c>
      <c r="AA2678">
        <v>0</v>
      </c>
      <c r="AB2678">
        <v>0</v>
      </c>
      <c r="AD2678">
        <v>8.1077999999999997E-2</v>
      </c>
      <c r="AE2678">
        <v>5.4999999999999997E-3</v>
      </c>
      <c r="AF2678">
        <v>0</v>
      </c>
      <c r="AG2678">
        <v>0</v>
      </c>
      <c r="AH2678">
        <v>0</v>
      </c>
    </row>
    <row r="2679" spans="1:34">
      <c r="A2679" t="s">
        <v>1531</v>
      </c>
      <c r="B2679" t="s">
        <v>1756</v>
      </c>
      <c r="C2679" t="s">
        <v>3108</v>
      </c>
      <c r="D2679" t="s">
        <v>3289</v>
      </c>
      <c r="E2679" t="s">
        <v>671</v>
      </c>
      <c r="F2679" t="s">
        <v>43</v>
      </c>
      <c r="G2679" t="s">
        <v>46</v>
      </c>
      <c r="I2679">
        <v>0.29027199991746022</v>
      </c>
      <c r="J2679">
        <v>0.29027199991746011</v>
      </c>
      <c r="K2679">
        <v>2.3221759993396809</v>
      </c>
      <c r="M2679">
        <v>2.9027199991746011</v>
      </c>
      <c r="N2679" t="str">
        <f t="shared" si="123"/>
        <v>10Qf-302,9027199991746</v>
      </c>
      <c r="O2679" t="s">
        <v>3110</v>
      </c>
      <c r="P2679">
        <v>14.42716906787766</v>
      </c>
      <c r="Q2679">
        <v>13.022657450842409</v>
      </c>
      <c r="R2679">
        <v>288.85810274230329</v>
      </c>
      <c r="T2679">
        <f t="shared" si="124"/>
        <v>316.30792926102333</v>
      </c>
      <c r="U2679">
        <v>1221271.479705405</v>
      </c>
      <c r="V2679">
        <v>1791949.582855443</v>
      </c>
      <c r="W2679">
        <v>26428733.326212469</v>
      </c>
      <c r="Y2679">
        <f t="shared" si="125"/>
        <v>29441954.388773318</v>
      </c>
      <c r="Z2679">
        <v>4.9745718476820487E-2</v>
      </c>
      <c r="AA2679">
        <v>5.7398600794544237E-2</v>
      </c>
      <c r="AB2679">
        <v>1.6495931970534721</v>
      </c>
      <c r="AD2679">
        <v>8.1077999999999997E-2</v>
      </c>
      <c r="AE2679">
        <v>5.4999999999999997E-3</v>
      </c>
      <c r="AF2679">
        <v>0.91184921440039823</v>
      </c>
      <c r="AG2679">
        <v>0.46008111986917433</v>
      </c>
      <c r="AH2679">
        <v>4.3612283334441742</v>
      </c>
    </row>
    <row r="2680" spans="1:34">
      <c r="A2680" t="s">
        <v>1531</v>
      </c>
      <c r="B2680" t="s">
        <v>1756</v>
      </c>
      <c r="C2680" t="s">
        <v>3111</v>
      </c>
      <c r="D2680" t="s">
        <v>3290</v>
      </c>
      <c r="E2680" t="s">
        <v>671</v>
      </c>
      <c r="F2680" t="s">
        <v>254</v>
      </c>
      <c r="G2680" t="s">
        <v>46</v>
      </c>
      <c r="I2680">
        <v>0.22888996348552901</v>
      </c>
      <c r="J2680">
        <v>0.61127665535233067</v>
      </c>
      <c r="K2680">
        <v>1.4487330160174301</v>
      </c>
      <c r="M2680">
        <v>2.288899634855289</v>
      </c>
      <c r="N2680" t="str">
        <f t="shared" si="123"/>
        <v>10Qf-302,28889963485529</v>
      </c>
      <c r="O2680" t="s">
        <v>3113</v>
      </c>
      <c r="P2680">
        <v>11.376344263604731</v>
      </c>
      <c r="Q2680">
        <v>58.563813305176353</v>
      </c>
      <c r="R2680">
        <v>180.20954075226231</v>
      </c>
      <c r="T2680">
        <f t="shared" si="124"/>
        <v>250.14969832104339</v>
      </c>
      <c r="U2680">
        <v>963016.70321345236</v>
      </c>
      <c r="V2680">
        <v>32548922.72252088</v>
      </c>
      <c r="W2680">
        <v>16488060.57425946</v>
      </c>
      <c r="Y2680">
        <f t="shared" si="125"/>
        <v>49999999.999993794</v>
      </c>
      <c r="Z2680">
        <v>3.9226297021271679E-2</v>
      </c>
      <c r="AA2680">
        <v>0.33702183363499932</v>
      </c>
      <c r="AB2680">
        <v>1.0291296302470889</v>
      </c>
      <c r="AD2680">
        <v>8.1077999999999997E-2</v>
      </c>
      <c r="AE2680">
        <v>5.4999999999999997E-3</v>
      </c>
      <c r="AF2680">
        <v>0.71902606330532648</v>
      </c>
      <c r="AG2680">
        <v>0.36279059212456338</v>
      </c>
      <c r="AH2680">
        <v>3.4572942902851791</v>
      </c>
    </row>
    <row r="2681" spans="1:34">
      <c r="A2681" t="s">
        <v>1531</v>
      </c>
      <c r="B2681" t="s">
        <v>1756</v>
      </c>
      <c r="C2681" t="s">
        <v>3114</v>
      </c>
      <c r="D2681" t="s">
        <v>3291</v>
      </c>
      <c r="E2681" t="s">
        <v>43</v>
      </c>
      <c r="F2681" t="s">
        <v>254</v>
      </c>
      <c r="G2681" t="s">
        <v>46</v>
      </c>
      <c r="I2681">
        <v>0.23136604748128831</v>
      </c>
      <c r="J2681">
        <v>0.59410515706323563</v>
      </c>
      <c r="K2681">
        <v>1.4881892702683599</v>
      </c>
      <c r="M2681">
        <v>2.3136604748128842</v>
      </c>
      <c r="N2681" t="str">
        <f t="shared" si="123"/>
        <v>10Qf-302,31366047481288</v>
      </c>
      <c r="O2681" t="s">
        <v>3116</v>
      </c>
      <c r="P2681">
        <v>10.37992222109234</v>
      </c>
      <c r="Q2681">
        <v>56.918685176746372</v>
      </c>
      <c r="R2681">
        <v>185.11754890818261</v>
      </c>
      <c r="T2681">
        <f t="shared" si="124"/>
        <v>252.41615630602132</v>
      </c>
      <c r="U2681">
        <v>1428302.7380832429</v>
      </c>
      <c r="V2681">
        <v>31634584.237732019</v>
      </c>
      <c r="W2681">
        <v>16937113.024179518</v>
      </c>
      <c r="Y2681">
        <f t="shared" si="125"/>
        <v>49999999.999994785</v>
      </c>
      <c r="Z2681">
        <v>4.5750494021353352E-2</v>
      </c>
      <c r="AA2681">
        <v>0.32755448396774361</v>
      </c>
      <c r="AB2681">
        <v>1.0571579832281091</v>
      </c>
      <c r="AD2681">
        <v>8.1077999999999997E-2</v>
      </c>
      <c r="AE2681">
        <v>5.4999999999999997E-3</v>
      </c>
      <c r="AF2681">
        <v>0.72680433763755514</v>
      </c>
      <c r="AG2681">
        <v>0.36671518525784208</v>
      </c>
      <c r="AH2681">
        <v>3.4937579977082809</v>
      </c>
    </row>
    <row r="2682" spans="1:34">
      <c r="A2682" t="s">
        <v>1531</v>
      </c>
      <c r="B2682" t="s">
        <v>1763</v>
      </c>
      <c r="C2682" t="s">
        <v>3105</v>
      </c>
      <c r="D2682" t="s">
        <v>3292</v>
      </c>
      <c r="E2682" t="s">
        <v>671</v>
      </c>
      <c r="F2682" t="s">
        <v>43</v>
      </c>
      <c r="G2682" t="s">
        <v>254</v>
      </c>
      <c r="I2682">
        <v>0</v>
      </c>
      <c r="J2682">
        <v>0</v>
      </c>
      <c r="K2682">
        <v>0</v>
      </c>
      <c r="M2682">
        <v>0</v>
      </c>
      <c r="N2682" t="str">
        <f t="shared" si="123"/>
        <v>10Qf-300</v>
      </c>
      <c r="O2682" t="s">
        <v>3107</v>
      </c>
      <c r="P2682">
        <v>0</v>
      </c>
      <c r="Q2682">
        <v>0</v>
      </c>
      <c r="R2682">
        <v>0</v>
      </c>
      <c r="T2682">
        <f t="shared" si="124"/>
        <v>0</v>
      </c>
      <c r="U2682">
        <v>0</v>
      </c>
      <c r="V2682">
        <v>0</v>
      </c>
      <c r="W2682">
        <v>0</v>
      </c>
      <c r="Y2682">
        <f t="shared" si="125"/>
        <v>0</v>
      </c>
      <c r="Z2682">
        <v>0</v>
      </c>
      <c r="AA2682">
        <v>0</v>
      </c>
      <c r="AB2682">
        <v>0</v>
      </c>
      <c r="AD2682">
        <v>8.1077999999999997E-2</v>
      </c>
      <c r="AE2682">
        <v>5.4999999999999997E-3</v>
      </c>
      <c r="AF2682">
        <v>0</v>
      </c>
      <c r="AG2682">
        <v>0</v>
      </c>
      <c r="AH2682">
        <v>0</v>
      </c>
    </row>
    <row r="2683" spans="1:34">
      <c r="A2683" t="s">
        <v>1531</v>
      </c>
      <c r="B2683" t="s">
        <v>1763</v>
      </c>
      <c r="C2683" t="s">
        <v>3108</v>
      </c>
      <c r="D2683" t="s">
        <v>3293</v>
      </c>
      <c r="E2683" t="s">
        <v>671</v>
      </c>
      <c r="F2683" t="s">
        <v>43</v>
      </c>
      <c r="G2683" t="s">
        <v>46</v>
      </c>
      <c r="I2683">
        <v>0.29021396032241059</v>
      </c>
      <c r="J2683">
        <v>0.29021396032241059</v>
      </c>
      <c r="K2683">
        <v>2.3217116825792852</v>
      </c>
      <c r="M2683">
        <v>2.9021396032241058</v>
      </c>
      <c r="N2683" t="str">
        <f t="shared" si="123"/>
        <v>10Qf-302,90213960322411</v>
      </c>
      <c r="O2683" t="s">
        <v>3110</v>
      </c>
      <c r="P2683">
        <v>14.424284369902489</v>
      </c>
      <c r="Q2683">
        <v>13.02005358355542</v>
      </c>
      <c r="R2683">
        <v>288.80034585457491</v>
      </c>
      <c r="T2683">
        <f t="shared" si="124"/>
        <v>316.24468380803285</v>
      </c>
      <c r="U2683">
        <v>1220666.4808002219</v>
      </c>
      <c r="V2683">
        <v>1788852.7091199551</v>
      </c>
      <c r="W2683">
        <v>26423448.927509319</v>
      </c>
      <c r="Y2683">
        <f t="shared" si="125"/>
        <v>29432968.117429495</v>
      </c>
      <c r="Z2683">
        <v>4.9735771870338737E-2</v>
      </c>
      <c r="AA2683">
        <v>5.7387124001923973E-2</v>
      </c>
      <c r="AB2683">
        <v>1.6492633625493489</v>
      </c>
      <c r="AD2683">
        <v>8.1077999999999997E-2</v>
      </c>
      <c r="AE2683">
        <v>5.4999999999999997E-3</v>
      </c>
      <c r="AF2683">
        <v>0.91166689106516408</v>
      </c>
      <c r="AG2683">
        <v>0.4599891271110208</v>
      </c>
      <c r="AH2683">
        <v>4.3603736214002904</v>
      </c>
    </row>
    <row r="2684" spans="1:34">
      <c r="A2684" t="s">
        <v>1531</v>
      </c>
      <c r="B2684" t="s">
        <v>1763</v>
      </c>
      <c r="C2684" t="s">
        <v>3111</v>
      </c>
      <c r="D2684" t="s">
        <v>3294</v>
      </c>
      <c r="E2684" t="s">
        <v>671</v>
      </c>
      <c r="F2684" t="s">
        <v>254</v>
      </c>
      <c r="G2684" t="s">
        <v>46</v>
      </c>
      <c r="I2684">
        <v>0.2288217077853765</v>
      </c>
      <c r="J2684">
        <v>0.61148651565685819</v>
      </c>
      <c r="K2684">
        <v>1.4479088544115311</v>
      </c>
      <c r="M2684">
        <v>2.288217077853766</v>
      </c>
      <c r="N2684" t="str">
        <f t="shared" si="123"/>
        <v>10Qf-302,28821707785377</v>
      </c>
      <c r="O2684" t="s">
        <v>3113</v>
      </c>
      <c r="P2684">
        <v>11.372951802305581</v>
      </c>
      <c r="Q2684">
        <v>58.58391912728964</v>
      </c>
      <c r="R2684">
        <v>180.10702235662791</v>
      </c>
      <c r="T2684">
        <f t="shared" si="124"/>
        <v>250.06389328622313</v>
      </c>
      <c r="U2684">
        <v>962445.04731188598</v>
      </c>
      <c r="V2684">
        <v>32558874.178818502</v>
      </c>
      <c r="W2684">
        <v>16478680.77388851</v>
      </c>
      <c r="Y2684">
        <f t="shared" si="125"/>
        <v>50000000.000018895</v>
      </c>
      <c r="Z2684">
        <v>3.9214599617301657E-2</v>
      </c>
      <c r="AA2684">
        <v>0.33713753820840281</v>
      </c>
      <c r="AB2684">
        <v>1.028544174459608</v>
      </c>
      <c r="AD2684">
        <v>8.1077999999999997E-2</v>
      </c>
      <c r="AE2684">
        <v>5.4999999999999997E-3</v>
      </c>
      <c r="AF2684">
        <v>0.71881164749332949</v>
      </c>
      <c r="AG2684">
        <v>0.36268240683982178</v>
      </c>
      <c r="AH2684">
        <v>3.4562891321869169</v>
      </c>
    </row>
    <row r="2685" spans="1:34">
      <c r="A2685" t="s">
        <v>1531</v>
      </c>
      <c r="B2685" t="s">
        <v>1763</v>
      </c>
      <c r="C2685" t="s">
        <v>3114</v>
      </c>
      <c r="D2685" t="s">
        <v>3295</v>
      </c>
      <c r="E2685" t="s">
        <v>43</v>
      </c>
      <c r="F2685" t="s">
        <v>254</v>
      </c>
      <c r="G2685" t="s">
        <v>46</v>
      </c>
      <c r="I2685">
        <v>0.2312620218736145</v>
      </c>
      <c r="J2685">
        <v>0.59445552682586811</v>
      </c>
      <c r="K2685">
        <v>1.486902670036663</v>
      </c>
      <c r="M2685">
        <v>2.312620218736146</v>
      </c>
      <c r="N2685" t="str">
        <f t="shared" si="123"/>
        <v>10Qf-302,31262021873615</v>
      </c>
      <c r="O2685" t="s">
        <v>3116</v>
      </c>
      <c r="P2685">
        <v>10.37525525405716</v>
      </c>
      <c r="Q2685">
        <v>56.952252611698981</v>
      </c>
      <c r="R2685">
        <v>184.95750724810969</v>
      </c>
      <c r="T2685">
        <f t="shared" si="124"/>
        <v>252.28501511386582</v>
      </c>
      <c r="U2685">
        <v>1425478.2708784391</v>
      </c>
      <c r="V2685">
        <v>31652051.528946299</v>
      </c>
      <c r="W2685">
        <v>16922470.200194329</v>
      </c>
      <c r="Y2685">
        <f t="shared" si="125"/>
        <v>50000000.000019066</v>
      </c>
      <c r="Z2685">
        <v>4.5729923920451512E-2</v>
      </c>
      <c r="AA2685">
        <v>0.32774765715506998</v>
      </c>
      <c r="AB2685">
        <v>1.0562440270981099</v>
      </c>
      <c r="AD2685">
        <v>8.1077999999999997E-2</v>
      </c>
      <c r="AE2685">
        <v>5.4999999999999997E-3</v>
      </c>
      <c r="AF2685">
        <v>0.72647755562392002</v>
      </c>
      <c r="AG2685">
        <v>0.36655030466967908</v>
      </c>
      <c r="AH2685">
        <v>3.492226079029745</v>
      </c>
    </row>
    <row r="2686" spans="1:34">
      <c r="A2686" t="s">
        <v>790</v>
      </c>
      <c r="B2686" t="s">
        <v>811</v>
      </c>
      <c r="C2686" t="s">
        <v>3225</v>
      </c>
      <c r="D2686" t="s">
        <v>3296</v>
      </c>
      <c r="E2686" t="s">
        <v>43</v>
      </c>
      <c r="F2686" t="s">
        <v>49</v>
      </c>
      <c r="G2686" t="s">
        <v>46</v>
      </c>
      <c r="I2686">
        <v>0.22989979911467801</v>
      </c>
      <c r="J2686">
        <v>1.839198392917424</v>
      </c>
      <c r="K2686">
        <v>0.22989979911467789</v>
      </c>
      <c r="M2686">
        <v>2.2989979911467802</v>
      </c>
      <c r="N2686" t="str">
        <f t="shared" si="123"/>
        <v>09LeL-382,29899799114678</v>
      </c>
      <c r="O2686" t="s">
        <v>3129</v>
      </c>
      <c r="P2686">
        <v>11.06654033011109</v>
      </c>
      <c r="Q2686">
        <v>196.24664852063671</v>
      </c>
      <c r="R2686">
        <v>30.828792160312581</v>
      </c>
      <c r="T2686">
        <f t="shared" si="124"/>
        <v>238.14198101106038</v>
      </c>
      <c r="U2686">
        <v>1523373.757080853</v>
      </c>
      <c r="V2686">
        <v>20439391.333877631</v>
      </c>
      <c r="W2686">
        <v>2820644.1814824259</v>
      </c>
      <c r="Y2686">
        <f t="shared" si="125"/>
        <v>24783409.27244091</v>
      </c>
      <c r="Z2686">
        <v>4.8776828614476103E-2</v>
      </c>
      <c r="AA2686">
        <v>1.506205526914806</v>
      </c>
      <c r="AB2686">
        <v>0.1760551818980681</v>
      </c>
      <c r="AD2686">
        <v>8.1077999999999997E-2</v>
      </c>
      <c r="AE2686">
        <v>5.4999999999999997E-3</v>
      </c>
      <c r="AF2686">
        <v>0.72219832182621368</v>
      </c>
      <c r="AG2686">
        <v>2.2989979911467802</v>
      </c>
      <c r="AH2686">
        <v>5.4067723041197739</v>
      </c>
    </row>
    <row r="2687" spans="1:34">
      <c r="A2687" t="s">
        <v>3117</v>
      </c>
      <c r="B2687" t="s">
        <v>3297</v>
      </c>
      <c r="C2687" t="s">
        <v>3119</v>
      </c>
      <c r="D2687" t="s">
        <v>3298</v>
      </c>
      <c r="E2687" t="s">
        <v>671</v>
      </c>
      <c r="F2687" t="s">
        <v>43</v>
      </c>
      <c r="G2687" t="s">
        <v>49</v>
      </c>
      <c r="I2687">
        <v>0.245551717173322</v>
      </c>
      <c r="J2687">
        <v>0.24555171717332189</v>
      </c>
      <c r="K2687">
        <v>1.964413737386576</v>
      </c>
      <c r="M2687">
        <v>2.45551717173322</v>
      </c>
      <c r="N2687" t="str">
        <f t="shared" si="123"/>
        <v>09QeL-382,45551717173322</v>
      </c>
      <c r="O2687" t="s">
        <v>3121</v>
      </c>
      <c r="P2687">
        <v>13.04038630510302</v>
      </c>
      <c r="Q2687">
        <v>11.81996674938854</v>
      </c>
      <c r="R2687">
        <v>209.6074103558235</v>
      </c>
      <c r="T2687">
        <f t="shared" si="124"/>
        <v>234.46776341031506</v>
      </c>
      <c r="U2687">
        <v>1094665.6771431961</v>
      </c>
      <c r="V2687">
        <v>1620647.883300015</v>
      </c>
      <c r="W2687">
        <v>21764894.414749142</v>
      </c>
      <c r="Y2687">
        <f t="shared" si="125"/>
        <v>24480207.975192353</v>
      </c>
      <c r="Z2687">
        <v>4.4964010812557097E-2</v>
      </c>
      <c r="AA2687">
        <v>5.2097627186611747E-2</v>
      </c>
      <c r="AB2687">
        <v>1.6087502249855841</v>
      </c>
      <c r="AD2687">
        <v>8.1077999999999997E-2</v>
      </c>
      <c r="AE2687">
        <v>5.4999999999999997E-3</v>
      </c>
      <c r="AF2687">
        <v>0.771366650806247</v>
      </c>
      <c r="AG2687">
        <v>0.38919947171971531</v>
      </c>
      <c r="AH2687">
        <v>3.7026612942591819</v>
      </c>
    </row>
    <row r="2688" spans="1:34">
      <c r="A2688" t="s">
        <v>3117</v>
      </c>
      <c r="B2688" t="s">
        <v>3297</v>
      </c>
      <c r="C2688" t="s">
        <v>3122</v>
      </c>
      <c r="D2688" t="s">
        <v>3299</v>
      </c>
      <c r="E2688" t="s">
        <v>671</v>
      </c>
      <c r="F2688" t="s">
        <v>43</v>
      </c>
      <c r="G2688" t="s">
        <v>46</v>
      </c>
      <c r="I2688">
        <v>0.26550608255582731</v>
      </c>
      <c r="J2688">
        <v>0.26550608255582719</v>
      </c>
      <c r="K2688">
        <v>2.124048660446618</v>
      </c>
      <c r="M2688">
        <v>2.6550608255582731</v>
      </c>
      <c r="N2688" t="str">
        <f t="shared" si="123"/>
        <v>09QeL-382,65506082555827</v>
      </c>
      <c r="O2688" t="s">
        <v>3110</v>
      </c>
      <c r="P2688">
        <v>14.10009232571853</v>
      </c>
      <c r="Q2688">
        <v>12.78049733757368</v>
      </c>
      <c r="R2688">
        <v>284.82780299705991</v>
      </c>
      <c r="T2688">
        <f t="shared" si="124"/>
        <v>311.7083926603521</v>
      </c>
      <c r="U2688">
        <v>1183621.922877714</v>
      </c>
      <c r="V2688">
        <v>1752347.227096197</v>
      </c>
      <c r="W2688">
        <v>26059985.777916182</v>
      </c>
      <c r="Y2688">
        <f t="shared" si="125"/>
        <v>28995954.927890092</v>
      </c>
      <c r="Z2688">
        <v>4.8617938836947081E-2</v>
      </c>
      <c r="AA2688">
        <v>5.6331257072854461E-2</v>
      </c>
      <c r="AB2688">
        <v>1.626577207615326</v>
      </c>
      <c r="AD2688">
        <v>8.1077999999999997E-2</v>
      </c>
      <c r="AE2688">
        <v>5.4999999999999997E-3</v>
      </c>
      <c r="AF2688">
        <v>0.834050521117782</v>
      </c>
      <c r="AG2688">
        <v>0.42082714085098621</v>
      </c>
      <c r="AH2688">
        <v>3.9965164875270411</v>
      </c>
    </row>
    <row r="2689" spans="1:34">
      <c r="A2689" t="s">
        <v>3117</v>
      </c>
      <c r="B2689" t="s">
        <v>3297</v>
      </c>
      <c r="C2689" t="s">
        <v>3124</v>
      </c>
      <c r="D2689" t="s">
        <v>3300</v>
      </c>
      <c r="E2689" t="s">
        <v>671</v>
      </c>
      <c r="F2689" t="s">
        <v>49</v>
      </c>
      <c r="G2689" t="s">
        <v>46</v>
      </c>
      <c r="I2689">
        <v>0.22739930320347099</v>
      </c>
      <c r="J2689">
        <v>1.8191944256277679</v>
      </c>
      <c r="K2689">
        <v>0.2273993032034709</v>
      </c>
      <c r="M2689">
        <v>2.273993032034709</v>
      </c>
      <c r="N2689" t="str">
        <f t="shared" si="123"/>
        <v>09QeL-382,27399303203471</v>
      </c>
      <c r="O2689" t="s">
        <v>3126</v>
      </c>
      <c r="P2689">
        <v>12.07637557342518</v>
      </c>
      <c r="Q2689">
        <v>194.1121797472683</v>
      </c>
      <c r="R2689">
        <v>30.493484043293041</v>
      </c>
      <c r="T2689">
        <f t="shared" si="124"/>
        <v>236.68203936398652</v>
      </c>
      <c r="U2689">
        <v>1013742.5023479461</v>
      </c>
      <c r="V2689">
        <v>20155924.304604258</v>
      </c>
      <c r="W2689">
        <v>2789965.5585783301</v>
      </c>
      <c r="Y2689">
        <f t="shared" si="125"/>
        <v>23959632.365530536</v>
      </c>
      <c r="Z2689">
        <v>4.1640045713024612E-2</v>
      </c>
      <c r="AA2689">
        <v>1.4898233431286889</v>
      </c>
      <c r="AB2689">
        <v>0.17414032479867869</v>
      </c>
      <c r="AD2689">
        <v>8.1077999999999997E-2</v>
      </c>
      <c r="AE2689">
        <v>5.4999999999999997E-3</v>
      </c>
      <c r="AF2689">
        <v>0.71434336084859984</v>
      </c>
      <c r="AG2689">
        <v>0.36042789557750138</v>
      </c>
      <c r="AH2689">
        <v>3.4353422884608111</v>
      </c>
    </row>
    <row r="2690" spans="1:34">
      <c r="A2690" t="s">
        <v>3117</v>
      </c>
      <c r="B2690" t="s">
        <v>3297</v>
      </c>
      <c r="C2690" t="s">
        <v>3127</v>
      </c>
      <c r="D2690" t="s">
        <v>3301</v>
      </c>
      <c r="E2690" t="s">
        <v>43</v>
      </c>
      <c r="F2690" t="s">
        <v>49</v>
      </c>
      <c r="G2690" t="s">
        <v>46</v>
      </c>
      <c r="I2690">
        <v>0.22865123829210809</v>
      </c>
      <c r="J2690">
        <v>1.829209906336865</v>
      </c>
      <c r="K2690">
        <v>0.22865123829210809</v>
      </c>
      <c r="M2690">
        <v>2.2865123829210812</v>
      </c>
      <c r="N2690" t="str">
        <f t="shared" ref="N2690:N2753" si="126">_xlfn.CONCAT(A2690,M2690)</f>
        <v>09QeL-382,28651238292108</v>
      </c>
      <c r="O2690" t="s">
        <v>3129</v>
      </c>
      <c r="P2690">
        <v>11.006439152333749</v>
      </c>
      <c r="Q2690">
        <v>195.18085430138521</v>
      </c>
      <c r="R2690">
        <v>30.661364340685321</v>
      </c>
      <c r="T2690">
        <f t="shared" ref="T2690:T2753" si="127">SUM(P2690:S2690)</f>
        <v>236.84865779440426</v>
      </c>
      <c r="U2690">
        <v>1509104.2718730869</v>
      </c>
      <c r="V2690">
        <v>20266891.702152841</v>
      </c>
      <c r="W2690">
        <v>2805325.5694915908</v>
      </c>
      <c r="Y2690">
        <f t="shared" ref="Y2690:Y2753" si="128">SUM(U2690:X2690)</f>
        <v>24581321.543517519</v>
      </c>
      <c r="Z2690">
        <v>4.851192695953005E-2</v>
      </c>
      <c r="AA2690">
        <v>1.498025488398522</v>
      </c>
      <c r="AB2690">
        <v>0.17509904533955509</v>
      </c>
      <c r="AD2690">
        <v>8.1077999999999997E-2</v>
      </c>
      <c r="AE2690">
        <v>5.4999999999999997E-3</v>
      </c>
      <c r="AF2690">
        <v>0.71827614123175321</v>
      </c>
      <c r="AG2690">
        <v>0.36241221269299129</v>
      </c>
      <c r="AH2690">
        <v>3.4537787368458259</v>
      </c>
    </row>
    <row r="2691" spans="1:34">
      <c r="A2691" t="s">
        <v>3302</v>
      </c>
      <c r="B2691" t="s">
        <v>3303</v>
      </c>
      <c r="C2691" t="s">
        <v>3304</v>
      </c>
      <c r="D2691" t="s">
        <v>3305</v>
      </c>
      <c r="E2691" t="s">
        <v>671</v>
      </c>
      <c r="F2691" t="s">
        <v>43</v>
      </c>
      <c r="G2691" t="s">
        <v>49</v>
      </c>
      <c r="I2691">
        <v>0.24657964826213721</v>
      </c>
      <c r="J2691">
        <v>0.2465796482621373</v>
      </c>
      <c r="K2691">
        <v>1.9726371860970979</v>
      </c>
      <c r="M2691">
        <v>2.4657964826213719</v>
      </c>
      <c r="N2691" t="str">
        <f t="shared" si="126"/>
        <v>09QeLs1-382,46579648262137</v>
      </c>
      <c r="O2691" t="s">
        <v>3121</v>
      </c>
      <c r="P2691">
        <v>13.09497610250898</v>
      </c>
      <c r="Q2691">
        <v>11.869447614072881</v>
      </c>
      <c r="R2691">
        <v>210.48487102289229</v>
      </c>
      <c r="T2691">
        <f t="shared" si="127"/>
        <v>235.44929473947417</v>
      </c>
      <c r="U2691">
        <v>1099840.0223097841</v>
      </c>
      <c r="V2691">
        <v>1632036.755992502</v>
      </c>
      <c r="W2691">
        <v>21903204.92099721</v>
      </c>
      <c r="Y2691">
        <f t="shared" si="128"/>
        <v>24635081.699299496</v>
      </c>
      <c r="Z2691">
        <v>4.5152239610645392E-2</v>
      </c>
      <c r="AA2691">
        <v>5.2315718801914227E-2</v>
      </c>
      <c r="AB2691">
        <v>1.615484791493355</v>
      </c>
      <c r="AD2691">
        <v>8.1077999999999997E-2</v>
      </c>
      <c r="AE2691">
        <v>5.4999999999999997E-3</v>
      </c>
      <c r="AF2691">
        <v>0.77459575370304889</v>
      </c>
      <c r="AG2691">
        <v>0.87905644605451916</v>
      </c>
      <c r="AH2691">
        <v>4.2060266823789414</v>
      </c>
    </row>
    <row r="2692" spans="1:34">
      <c r="A2692" t="s">
        <v>3302</v>
      </c>
      <c r="B2692" t="s">
        <v>3303</v>
      </c>
      <c r="C2692" t="s">
        <v>3306</v>
      </c>
      <c r="D2692" t="s">
        <v>3307</v>
      </c>
      <c r="E2692" t="s">
        <v>671</v>
      </c>
      <c r="F2692" t="s">
        <v>43</v>
      </c>
      <c r="G2692" t="s">
        <v>46</v>
      </c>
      <c r="I2692">
        <v>0.26560156872779522</v>
      </c>
      <c r="J2692">
        <v>0.26560156872779511</v>
      </c>
      <c r="K2692">
        <v>2.1248125498223609</v>
      </c>
      <c r="M2692">
        <v>2.656015687277951</v>
      </c>
      <c r="N2692" t="str">
        <f t="shared" si="126"/>
        <v>09QeLs1-382,65601568727795</v>
      </c>
      <c r="O2692" t="s">
        <v>3110</v>
      </c>
      <c r="P2692">
        <v>14.105163259791359</v>
      </c>
      <c r="Q2692">
        <v>12.78509369466977</v>
      </c>
      <c r="R2692">
        <v>284.93023800087002</v>
      </c>
      <c r="T2692">
        <f t="shared" si="127"/>
        <v>311.82049495533113</v>
      </c>
      <c r="U2692">
        <v>1184685.100063659</v>
      </c>
      <c r="V2692">
        <v>1757937.1439130669</v>
      </c>
      <c r="W2692">
        <v>26069357.948449969</v>
      </c>
      <c r="Y2692">
        <f t="shared" si="128"/>
        <v>29011980.192426696</v>
      </c>
      <c r="Z2692">
        <v>4.8635423712712712E-2</v>
      </c>
      <c r="AA2692">
        <v>5.6351515953736747E-2</v>
      </c>
      <c r="AB2692">
        <v>1.627162187173874</v>
      </c>
      <c r="AD2692">
        <v>8.1077999999999997E-2</v>
      </c>
      <c r="AE2692">
        <v>5.4999999999999997E-3</v>
      </c>
      <c r="AF2692">
        <v>0.83435047767893744</v>
      </c>
      <c r="AG2692">
        <v>0.94686959251458946</v>
      </c>
      <c r="AH2692">
        <v>4.5238137574714781</v>
      </c>
    </row>
    <row r="2693" spans="1:34">
      <c r="A2693" t="s">
        <v>3302</v>
      </c>
      <c r="B2693" t="s">
        <v>3303</v>
      </c>
      <c r="C2693" t="s">
        <v>3308</v>
      </c>
      <c r="D2693" t="s">
        <v>3309</v>
      </c>
      <c r="E2693" t="s">
        <v>671</v>
      </c>
      <c r="F2693" t="s">
        <v>49</v>
      </c>
      <c r="G2693" t="s">
        <v>46</v>
      </c>
      <c r="I2693">
        <v>0.2282310660936567</v>
      </c>
      <c r="J2693">
        <v>1.825848528749253</v>
      </c>
      <c r="K2693">
        <v>0.22823106609365659</v>
      </c>
      <c r="M2693">
        <v>2.2823106609365671</v>
      </c>
      <c r="N2693" t="str">
        <f t="shared" si="126"/>
        <v>09QeLs1-382,28231066093657</v>
      </c>
      <c r="O2693" t="s">
        <v>3126</v>
      </c>
      <c r="P2693">
        <v>12.12054756915435</v>
      </c>
      <c r="Q2693">
        <v>194.82218767329249</v>
      </c>
      <c r="R2693">
        <v>30.60502065779615</v>
      </c>
      <c r="T2693">
        <f t="shared" si="127"/>
        <v>237.547755900243</v>
      </c>
      <c r="U2693">
        <v>1017998.29220852</v>
      </c>
      <c r="V2693">
        <v>20273334.98615678</v>
      </c>
      <c r="W2693">
        <v>2800170.4703077441</v>
      </c>
      <c r="Y2693">
        <f t="shared" si="128"/>
        <v>24091503.748673044</v>
      </c>
      <c r="Z2693">
        <v>4.1792353324709521E-2</v>
      </c>
      <c r="AA2693">
        <v>1.4952726991833909</v>
      </c>
      <c r="AB2693">
        <v>0.17477728127924819</v>
      </c>
      <c r="AD2693">
        <v>8.1077999999999997E-2</v>
      </c>
      <c r="AE2693">
        <v>5.4999999999999997E-3</v>
      </c>
      <c r="AF2693">
        <v>0.71695622856646091</v>
      </c>
      <c r="AG2693">
        <v>0.81364375062388616</v>
      </c>
      <c r="AH2693">
        <v>3.899488640126914</v>
      </c>
    </row>
    <row r="2694" spans="1:34">
      <c r="A2694" t="s">
        <v>3302</v>
      </c>
      <c r="B2694" t="s">
        <v>3303</v>
      </c>
      <c r="C2694" t="s">
        <v>3310</v>
      </c>
      <c r="D2694" t="s">
        <v>3311</v>
      </c>
      <c r="E2694" t="s">
        <v>43</v>
      </c>
      <c r="F2694" t="s">
        <v>49</v>
      </c>
      <c r="G2694" t="s">
        <v>46</v>
      </c>
      <c r="I2694">
        <v>0.22953847601069929</v>
      </c>
      <c r="J2694">
        <v>1.8363078080855939</v>
      </c>
      <c r="K2694">
        <v>0.22953847601069929</v>
      </c>
      <c r="M2694">
        <v>2.2953847601069919</v>
      </c>
      <c r="N2694" t="str">
        <f t="shared" si="126"/>
        <v>09QeLs1-382,29538476010699</v>
      </c>
      <c r="O2694" t="s">
        <v>3129</v>
      </c>
      <c r="P2694">
        <v>11.049147549787749</v>
      </c>
      <c r="Q2694">
        <v>195.9382165495694</v>
      </c>
      <c r="R2694">
        <v>30.780339943659179</v>
      </c>
      <c r="T2694">
        <f t="shared" si="127"/>
        <v>237.76770404301635</v>
      </c>
      <c r="U2694">
        <v>1519246.346582965</v>
      </c>
      <c r="V2694">
        <v>20389469.742332142</v>
      </c>
      <c r="W2694">
        <v>2816211.1027463968</v>
      </c>
      <c r="Y2694">
        <f t="shared" si="128"/>
        <v>24724927.191661503</v>
      </c>
      <c r="Z2694">
        <v>4.8700168281648103E-2</v>
      </c>
      <c r="AA2694">
        <v>1.5038382918919371</v>
      </c>
      <c r="AB2694">
        <v>0.17577848394078449</v>
      </c>
      <c r="AD2694">
        <v>8.1077999999999997E-2</v>
      </c>
      <c r="AE2694">
        <v>5.4999999999999997E-3</v>
      </c>
      <c r="AF2694">
        <v>0.72106327542628035</v>
      </c>
      <c r="AG2694">
        <v>0.81830466697814275</v>
      </c>
      <c r="AH2694">
        <v>3.921330702511415</v>
      </c>
    </row>
    <row r="2695" spans="1:34">
      <c r="A2695" t="s">
        <v>3117</v>
      </c>
      <c r="B2695" t="s">
        <v>3312</v>
      </c>
      <c r="C2695" t="s">
        <v>3119</v>
      </c>
      <c r="D2695" t="s">
        <v>3313</v>
      </c>
      <c r="E2695" t="s">
        <v>671</v>
      </c>
      <c r="F2695" t="s">
        <v>43</v>
      </c>
      <c r="G2695" t="s">
        <v>49</v>
      </c>
      <c r="I2695">
        <v>0.2442515594795901</v>
      </c>
      <c r="J2695">
        <v>0.24425155947959021</v>
      </c>
      <c r="K2695">
        <v>1.954012475836721</v>
      </c>
      <c r="M2695">
        <v>2.4425155947959021</v>
      </c>
      <c r="N2695" t="str">
        <f t="shared" si="126"/>
        <v>09QeL-382,4425155947959</v>
      </c>
      <c r="O2695" t="s">
        <v>3121</v>
      </c>
      <c r="P2695">
        <v>12.971339512113801</v>
      </c>
      <c r="Q2695">
        <v>11.75738188585845</v>
      </c>
      <c r="R2695">
        <v>208.4975721092232</v>
      </c>
      <c r="T2695">
        <f t="shared" si="127"/>
        <v>233.22629350719546</v>
      </c>
      <c r="U2695">
        <v>1088105.437943816</v>
      </c>
      <c r="V2695">
        <v>1606226.8800669629</v>
      </c>
      <c r="W2695">
        <v>21589973.595203269</v>
      </c>
      <c r="Y2695">
        <f t="shared" si="128"/>
        <v>24284305.91321405</v>
      </c>
      <c r="Z2695">
        <v>4.4725933452431248E-2</v>
      </c>
      <c r="AA2695">
        <v>5.1821778450583431E-2</v>
      </c>
      <c r="AB2695">
        <v>1.600232145754106</v>
      </c>
      <c r="AD2695">
        <v>8.1077999999999997E-2</v>
      </c>
      <c r="AE2695">
        <v>5.4999999999999997E-3</v>
      </c>
      <c r="AF2695">
        <v>0.76728238579975971</v>
      </c>
      <c r="AG2695">
        <v>0.38713872177515041</v>
      </c>
      <c r="AH2695">
        <v>3.6835147023708119</v>
      </c>
    </row>
    <row r="2696" spans="1:34">
      <c r="A2696" t="s">
        <v>3117</v>
      </c>
      <c r="B2696" t="s">
        <v>3312</v>
      </c>
      <c r="C2696" t="s">
        <v>3122</v>
      </c>
      <c r="D2696" t="s">
        <v>3314</v>
      </c>
      <c r="E2696" t="s">
        <v>671</v>
      </c>
      <c r="F2696" t="s">
        <v>43</v>
      </c>
      <c r="G2696" t="s">
        <v>46</v>
      </c>
      <c r="I2696">
        <v>0.26538331615594668</v>
      </c>
      <c r="J2696">
        <v>0.26538331615594651</v>
      </c>
      <c r="K2696">
        <v>2.123066529247573</v>
      </c>
      <c r="M2696">
        <v>2.6538331615594659</v>
      </c>
      <c r="N2696" t="str">
        <f t="shared" si="126"/>
        <v>09QeL-382,65383316155947</v>
      </c>
      <c r="O2696" t="s">
        <v>3110</v>
      </c>
      <c r="P2696">
        <v>14.09357263488452</v>
      </c>
      <c r="Q2696">
        <v>12.7745878095067</v>
      </c>
      <c r="R2696">
        <v>284.69610249655437</v>
      </c>
      <c r="T2696">
        <f t="shared" si="127"/>
        <v>311.56426294094558</v>
      </c>
      <c r="U2696">
        <v>1182244.363410003</v>
      </c>
      <c r="V2696">
        <v>1745191.788495457</v>
      </c>
      <c r="W2696">
        <v>26047935.995085981</v>
      </c>
      <c r="Y2696">
        <f t="shared" si="128"/>
        <v>28975372.146991439</v>
      </c>
      <c r="Z2696">
        <v>4.8595458563564377E-2</v>
      </c>
      <c r="AA2696">
        <v>5.6305210266073158E-2</v>
      </c>
      <c r="AB2696">
        <v>1.6258251004470661</v>
      </c>
      <c r="AD2696">
        <v>8.1077999999999997E-2</v>
      </c>
      <c r="AE2696">
        <v>5.4999999999999997E-3</v>
      </c>
      <c r="AF2696">
        <v>0.83366486750559154</v>
      </c>
      <c r="AG2696">
        <v>0.42063255610717543</v>
      </c>
      <c r="AH2696">
        <v>3.994708585172233</v>
      </c>
    </row>
    <row r="2697" spans="1:34">
      <c r="A2697" t="s">
        <v>3117</v>
      </c>
      <c r="B2697" t="s">
        <v>3312</v>
      </c>
      <c r="C2697" t="s">
        <v>3124</v>
      </c>
      <c r="D2697" t="s">
        <v>3315</v>
      </c>
      <c r="E2697" t="s">
        <v>671</v>
      </c>
      <c r="F2697" t="s">
        <v>49</v>
      </c>
      <c r="G2697" t="s">
        <v>46</v>
      </c>
      <c r="I2697">
        <v>0.22634614088624419</v>
      </c>
      <c r="J2697">
        <v>1.8107691270899531</v>
      </c>
      <c r="K2697">
        <v>0.22634614088624411</v>
      </c>
      <c r="M2697">
        <v>2.2634614088624421</v>
      </c>
      <c r="N2697" t="str">
        <f t="shared" si="126"/>
        <v>09QeL-382,26346140886244</v>
      </c>
      <c r="O2697" t="s">
        <v>3126</v>
      </c>
      <c r="P2697">
        <v>12.0204458344003</v>
      </c>
      <c r="Q2697">
        <v>193.21318124487769</v>
      </c>
      <c r="R2697">
        <v>30.35225850802119</v>
      </c>
      <c r="T2697">
        <f t="shared" si="127"/>
        <v>235.58588558729917</v>
      </c>
      <c r="U2697">
        <v>1008339.3828914301</v>
      </c>
      <c r="V2697">
        <v>20007271.255594648</v>
      </c>
      <c r="W2697">
        <v>2777044.2938635191</v>
      </c>
      <c r="Y2697">
        <f t="shared" si="128"/>
        <v>23792654.9323496</v>
      </c>
      <c r="Z2697">
        <v>4.1447196718261782E-2</v>
      </c>
      <c r="AA2697">
        <v>1.482923472363016</v>
      </c>
      <c r="AB2697">
        <v>0.17333382264408101</v>
      </c>
      <c r="AD2697">
        <v>8.1077999999999997E-2</v>
      </c>
      <c r="AE2697">
        <v>5.4999999999999997E-3</v>
      </c>
      <c r="AF2697">
        <v>0.71103499754841093</v>
      </c>
      <c r="AG2697">
        <v>0.35875863330469698</v>
      </c>
      <c r="AH2697">
        <v>3.4198330397155501</v>
      </c>
    </row>
    <row r="2698" spans="1:34">
      <c r="A2698" t="s">
        <v>3117</v>
      </c>
      <c r="B2698" t="s">
        <v>3312</v>
      </c>
      <c r="C2698" t="s">
        <v>3127</v>
      </c>
      <c r="D2698" t="s">
        <v>3316</v>
      </c>
      <c r="E2698" t="s">
        <v>43</v>
      </c>
      <c r="F2698" t="s">
        <v>49</v>
      </c>
      <c r="G2698" t="s">
        <v>46</v>
      </c>
      <c r="I2698">
        <v>0.22752835789072609</v>
      </c>
      <c r="J2698">
        <v>1.8202268631258089</v>
      </c>
      <c r="K2698">
        <v>0.22752835789072609</v>
      </c>
      <c r="M2698">
        <v>2.2752835789072612</v>
      </c>
      <c r="N2698" t="str">
        <f t="shared" si="126"/>
        <v>09QeL-382,27528357890726</v>
      </c>
      <c r="O2698" t="s">
        <v>3129</v>
      </c>
      <c r="P2698">
        <v>10.95238777301268</v>
      </c>
      <c r="Q2698">
        <v>194.22234317475821</v>
      </c>
      <c r="R2698">
        <v>30.51078984410724</v>
      </c>
      <c r="T2698">
        <f t="shared" si="127"/>
        <v>235.68552079187813</v>
      </c>
      <c r="U2698">
        <v>1496253.146552043</v>
      </c>
      <c r="V2698">
        <v>20111770.215457778</v>
      </c>
      <c r="W2698">
        <v>2791548.932526899</v>
      </c>
      <c r="Y2698">
        <f t="shared" si="128"/>
        <v>24399572.294536721</v>
      </c>
      <c r="Z2698">
        <v>4.8273690366441753E-2</v>
      </c>
      <c r="AA2698">
        <v>1.490668854451302</v>
      </c>
      <c r="AB2698">
        <v>0.17423915370817319</v>
      </c>
      <c r="AD2698">
        <v>8.1077999999999997E-2</v>
      </c>
      <c r="AE2698">
        <v>5.4999999999999997E-3</v>
      </c>
      <c r="AF2698">
        <v>0.7147487682431185</v>
      </c>
      <c r="AG2698">
        <v>0.36063244725680083</v>
      </c>
      <c r="AH2698">
        <v>3.4372427944071799</v>
      </c>
    </row>
    <row r="2699" spans="1:34">
      <c r="A2699" t="s">
        <v>1531</v>
      </c>
      <c r="B2699" t="s">
        <v>1770</v>
      </c>
      <c r="C2699" t="s">
        <v>3105</v>
      </c>
      <c r="D2699" t="s">
        <v>3317</v>
      </c>
      <c r="E2699" t="s">
        <v>671</v>
      </c>
      <c r="F2699" t="s">
        <v>43</v>
      </c>
      <c r="G2699" t="s">
        <v>254</v>
      </c>
      <c r="I2699">
        <v>0</v>
      </c>
      <c r="J2699">
        <v>0</v>
      </c>
      <c r="K2699">
        <v>0</v>
      </c>
      <c r="M2699">
        <v>0</v>
      </c>
      <c r="N2699" t="str">
        <f t="shared" si="126"/>
        <v>10Qf-300</v>
      </c>
      <c r="O2699" t="s">
        <v>3107</v>
      </c>
      <c r="P2699">
        <v>0</v>
      </c>
      <c r="Q2699">
        <v>0</v>
      </c>
      <c r="R2699">
        <v>0</v>
      </c>
      <c r="T2699">
        <f t="shared" si="127"/>
        <v>0</v>
      </c>
      <c r="U2699">
        <v>0</v>
      </c>
      <c r="V2699">
        <v>0</v>
      </c>
      <c r="W2699">
        <v>0</v>
      </c>
      <c r="Y2699">
        <f t="shared" si="128"/>
        <v>0</v>
      </c>
      <c r="Z2699">
        <v>0</v>
      </c>
      <c r="AA2699">
        <v>0</v>
      </c>
      <c r="AB2699">
        <v>0</v>
      </c>
      <c r="AD2699">
        <v>8.1077999999999997E-2</v>
      </c>
      <c r="AE2699">
        <v>5.4999999999999997E-3</v>
      </c>
      <c r="AF2699">
        <v>0</v>
      </c>
      <c r="AG2699">
        <v>0</v>
      </c>
      <c r="AH2699">
        <v>0</v>
      </c>
    </row>
    <row r="2700" spans="1:34">
      <c r="A2700" t="s">
        <v>1531</v>
      </c>
      <c r="B2700" t="s">
        <v>1770</v>
      </c>
      <c r="C2700" t="s">
        <v>3108</v>
      </c>
      <c r="D2700" t="s">
        <v>3318</v>
      </c>
      <c r="E2700" t="s">
        <v>671</v>
      </c>
      <c r="F2700" t="s">
        <v>43</v>
      </c>
      <c r="G2700" t="s">
        <v>46</v>
      </c>
      <c r="I2700">
        <v>0.28998822691808412</v>
      </c>
      <c r="J2700">
        <v>0.28998822691808412</v>
      </c>
      <c r="K2700">
        <v>2.319905815344673</v>
      </c>
      <c r="M2700">
        <v>2.899882269180841</v>
      </c>
      <c r="N2700" t="str">
        <f t="shared" si="126"/>
        <v>10Qf-302,89988226918084</v>
      </c>
      <c r="O2700" t="s">
        <v>3110</v>
      </c>
      <c r="P2700">
        <v>14.41306491370481</v>
      </c>
      <c r="Q2700">
        <v>13.00992636218859</v>
      </c>
      <c r="R2700">
        <v>288.5757119838679</v>
      </c>
      <c r="T2700">
        <f t="shared" si="127"/>
        <v>315.99870325976133</v>
      </c>
      <c r="U2700">
        <v>1218292.7428575009</v>
      </c>
      <c r="V2700">
        <v>1776869.413043553</v>
      </c>
      <c r="W2700">
        <v>26402896.314968459</v>
      </c>
      <c r="Y2700">
        <f t="shared" si="128"/>
        <v>29398058.470869511</v>
      </c>
      <c r="Z2700">
        <v>4.9697086532498262E-2</v>
      </c>
      <c r="AA2700">
        <v>5.734248731094236E-2</v>
      </c>
      <c r="AB2700">
        <v>1.6479805371709779</v>
      </c>
      <c r="AD2700">
        <v>8.1077999999999997E-2</v>
      </c>
      <c r="AE2700">
        <v>5.4999999999999997E-3</v>
      </c>
      <c r="AF2700">
        <v>0.91095778089450508</v>
      </c>
      <c r="AG2700">
        <v>0.45963133966516329</v>
      </c>
      <c r="AH2700">
        <v>4.3570493897405091</v>
      </c>
    </row>
    <row r="2701" spans="1:34">
      <c r="A2701" t="s">
        <v>1531</v>
      </c>
      <c r="B2701" t="s">
        <v>1770</v>
      </c>
      <c r="C2701" t="s">
        <v>3111</v>
      </c>
      <c r="D2701" t="s">
        <v>3319</v>
      </c>
      <c r="E2701" t="s">
        <v>671</v>
      </c>
      <c r="F2701" t="s">
        <v>254</v>
      </c>
      <c r="G2701" t="s">
        <v>46</v>
      </c>
      <c r="I2701">
        <v>0.22855782214860471</v>
      </c>
      <c r="J2701">
        <v>0.61229790622331315</v>
      </c>
      <c r="K2701">
        <v>1.4447224931141289</v>
      </c>
      <c r="M2701">
        <v>2.2855782214860469</v>
      </c>
      <c r="N2701" t="str">
        <f t="shared" si="126"/>
        <v>10Qf-302,28557822148605</v>
      </c>
      <c r="O2701" t="s">
        <v>3113</v>
      </c>
      <c r="P2701">
        <v>11.359836094633559</v>
      </c>
      <c r="Q2701">
        <v>58.661655002257838</v>
      </c>
      <c r="R2701">
        <v>179.71066726585059</v>
      </c>
      <c r="T2701">
        <f t="shared" si="127"/>
        <v>249.73215836274198</v>
      </c>
      <c r="U2701">
        <v>960212.55416557705</v>
      </c>
      <c r="V2701">
        <v>32597370.71613799</v>
      </c>
      <c r="W2701">
        <v>16442416.72971876</v>
      </c>
      <c r="Y2701">
        <f t="shared" si="128"/>
        <v>50000000.000022329</v>
      </c>
      <c r="Z2701">
        <v>3.916937589403293E-2</v>
      </c>
      <c r="AA2701">
        <v>0.33758489102992217</v>
      </c>
      <c r="AB2701">
        <v>1.026280694033902</v>
      </c>
      <c r="AD2701">
        <v>8.1077999999999997E-2</v>
      </c>
      <c r="AE2701">
        <v>5.4999999999999997E-3</v>
      </c>
      <c r="AF2701">
        <v>0.71798268737781568</v>
      </c>
      <c r="AG2701">
        <v>0.36226414810553842</v>
      </c>
      <c r="AH2701">
        <v>3.4524030569694011</v>
      </c>
    </row>
    <row r="2702" spans="1:34">
      <c r="A2702" t="s">
        <v>1531</v>
      </c>
      <c r="B2702" t="s">
        <v>1770</v>
      </c>
      <c r="C2702" t="s">
        <v>3114</v>
      </c>
      <c r="D2702" t="s">
        <v>3320</v>
      </c>
      <c r="E2702" t="s">
        <v>43</v>
      </c>
      <c r="F2702" t="s">
        <v>254</v>
      </c>
      <c r="G2702" t="s">
        <v>46</v>
      </c>
      <c r="I2702">
        <v>0.23086011349572391</v>
      </c>
      <c r="J2702">
        <v>0.59580885425235275</v>
      </c>
      <c r="K2702">
        <v>1.481932167209163</v>
      </c>
      <c r="M2702">
        <v>2.30860113495724</v>
      </c>
      <c r="N2702" t="str">
        <f t="shared" si="126"/>
        <v>10Qf-302,30860113495724</v>
      </c>
      <c r="O2702" t="s">
        <v>3116</v>
      </c>
      <c r="P2702">
        <v>10.35722418273998</v>
      </c>
      <c r="Q2702">
        <v>57.081909149457218</v>
      </c>
      <c r="R2702">
        <v>184.33922077161731</v>
      </c>
      <c r="T2702">
        <f t="shared" si="127"/>
        <v>251.77835410381451</v>
      </c>
      <c r="U2702">
        <v>1414568.71791623</v>
      </c>
      <c r="V2702">
        <v>31719530.47792716</v>
      </c>
      <c r="W2702">
        <v>16865900.804178469</v>
      </c>
      <c r="Y2702">
        <f t="shared" si="128"/>
        <v>50000000.00002186</v>
      </c>
      <c r="Z2702">
        <v>4.565045025938505E-2</v>
      </c>
      <c r="AA2702">
        <v>0.3284938019436674</v>
      </c>
      <c r="AB2702">
        <v>1.052713154480138</v>
      </c>
      <c r="AD2702">
        <v>8.1077999999999997E-2</v>
      </c>
      <c r="AE2702">
        <v>5.4999999999999997E-3</v>
      </c>
      <c r="AF2702">
        <v>0.72521501621693385</v>
      </c>
      <c r="AG2702">
        <v>0.36591327989072248</v>
      </c>
      <c r="AH2702">
        <v>3.4863074310648958</v>
      </c>
    </row>
    <row r="2703" spans="1:34">
      <c r="A2703" t="s">
        <v>39</v>
      </c>
      <c r="B2703" t="s">
        <v>146</v>
      </c>
      <c r="C2703" t="s">
        <v>3102</v>
      </c>
      <c r="D2703" t="s">
        <v>3321</v>
      </c>
      <c r="E2703" t="s">
        <v>49</v>
      </c>
      <c r="F2703" t="s">
        <v>43</v>
      </c>
      <c r="G2703" t="s">
        <v>46</v>
      </c>
      <c r="I2703">
        <v>2.002552545626147</v>
      </c>
      <c r="J2703">
        <v>0.25031906820326838</v>
      </c>
      <c r="K2703">
        <v>0.25031906820326832</v>
      </c>
      <c r="M2703">
        <v>2.5031906820326841</v>
      </c>
      <c r="N2703" t="str">
        <f t="shared" si="126"/>
        <v>10Lf-302,50319068203268</v>
      </c>
      <c r="O2703" t="s">
        <v>3104</v>
      </c>
      <c r="P2703">
        <v>199.1492994067348</v>
      </c>
      <c r="Q2703">
        <v>11.23022365075572</v>
      </c>
      <c r="R2703">
        <v>31.137472414656759</v>
      </c>
      <c r="T2703">
        <f t="shared" si="127"/>
        <v>241.5169954721473</v>
      </c>
      <c r="U2703">
        <v>20885597.951376781</v>
      </c>
      <c r="V2703">
        <v>1562164.335070956</v>
      </c>
      <c r="W2703">
        <v>2848886.5193212498</v>
      </c>
      <c r="Y2703">
        <f t="shared" si="128"/>
        <v>25296648.805768989</v>
      </c>
      <c r="Z2703">
        <v>1.5284835573438731</v>
      </c>
      <c r="AA2703">
        <v>4.9498278411790587E-2</v>
      </c>
      <c r="AB2703">
        <v>0.1778179742268855</v>
      </c>
      <c r="AD2703">
        <v>8.1077999999999997E-2</v>
      </c>
      <c r="AE2703">
        <v>5.4999999999999997E-3</v>
      </c>
      <c r="AF2703">
        <v>0.7863426226280682</v>
      </c>
      <c r="AG2703">
        <v>2.5031906820326841</v>
      </c>
      <c r="AH2703">
        <v>5.8793019866934362</v>
      </c>
    </row>
    <row r="2704" spans="1:34">
      <c r="A2704" t="s">
        <v>1531</v>
      </c>
      <c r="B2704" t="s">
        <v>1777</v>
      </c>
      <c r="C2704" t="s">
        <v>3105</v>
      </c>
      <c r="D2704" t="s">
        <v>3322</v>
      </c>
      <c r="E2704" t="s">
        <v>671</v>
      </c>
      <c r="F2704" t="s">
        <v>43</v>
      </c>
      <c r="G2704" t="s">
        <v>254</v>
      </c>
      <c r="I2704">
        <v>0</v>
      </c>
      <c r="J2704">
        <v>0</v>
      </c>
      <c r="K2704">
        <v>0</v>
      </c>
      <c r="M2704">
        <v>0</v>
      </c>
      <c r="N2704" t="str">
        <f t="shared" si="126"/>
        <v>10Qf-300</v>
      </c>
      <c r="O2704" t="s">
        <v>3107</v>
      </c>
      <c r="P2704">
        <v>0</v>
      </c>
      <c r="Q2704">
        <v>0</v>
      </c>
      <c r="R2704">
        <v>0</v>
      </c>
      <c r="T2704">
        <f t="shared" si="127"/>
        <v>0</v>
      </c>
      <c r="U2704">
        <v>0</v>
      </c>
      <c r="V2704">
        <v>0</v>
      </c>
      <c r="W2704">
        <v>0</v>
      </c>
      <c r="Y2704">
        <f t="shared" si="128"/>
        <v>0</v>
      </c>
      <c r="Z2704">
        <v>0</v>
      </c>
      <c r="AA2704">
        <v>0</v>
      </c>
      <c r="AB2704">
        <v>0</v>
      </c>
      <c r="AD2704">
        <v>8.1077999999999997E-2</v>
      </c>
      <c r="AE2704">
        <v>5.4999999999999997E-3</v>
      </c>
      <c r="AF2704">
        <v>0</v>
      </c>
      <c r="AG2704">
        <v>0</v>
      </c>
      <c r="AH2704">
        <v>0</v>
      </c>
    </row>
    <row r="2705" spans="1:34">
      <c r="A2705" t="s">
        <v>1531</v>
      </c>
      <c r="B2705" t="s">
        <v>1777</v>
      </c>
      <c r="C2705" t="s">
        <v>3108</v>
      </c>
      <c r="D2705" t="s">
        <v>3323</v>
      </c>
      <c r="E2705" t="s">
        <v>671</v>
      </c>
      <c r="F2705" t="s">
        <v>43</v>
      </c>
      <c r="G2705" t="s">
        <v>46</v>
      </c>
      <c r="I2705">
        <v>0.29035462492042469</v>
      </c>
      <c r="J2705">
        <v>0.29035462492042458</v>
      </c>
      <c r="K2705">
        <v>2.322836999363397</v>
      </c>
      <c r="M2705">
        <v>2.903546249204247</v>
      </c>
      <c r="N2705" t="str">
        <f t="shared" si="126"/>
        <v>10Qf-302,90354624920425</v>
      </c>
      <c r="O2705" t="s">
        <v>3110</v>
      </c>
      <c r="P2705">
        <v>14.43127571573671</v>
      </c>
      <c r="Q2705">
        <v>13.02636430892996</v>
      </c>
      <c r="R2705">
        <v>288.94032528392711</v>
      </c>
      <c r="T2705">
        <f t="shared" si="127"/>
        <v>316.39796530859377</v>
      </c>
      <c r="U2705">
        <v>1222271.912454885</v>
      </c>
      <c r="V2705">
        <v>1796678.3681019619</v>
      </c>
      <c r="W2705">
        <v>26436256.181224491</v>
      </c>
      <c r="Y2705">
        <f t="shared" si="128"/>
        <v>29455206.461781338</v>
      </c>
      <c r="Z2705">
        <v>4.9759878437608263E-2</v>
      </c>
      <c r="AA2705">
        <v>5.7414939123980629E-2</v>
      </c>
      <c r="AB2705">
        <v>1.6500627485184269</v>
      </c>
      <c r="AD2705">
        <v>8.1077999999999997E-2</v>
      </c>
      <c r="AE2705">
        <v>5.4999999999999997E-3</v>
      </c>
      <c r="AF2705">
        <v>0.91210876938353302</v>
      </c>
      <c r="AG2705">
        <v>0.46021208049887308</v>
      </c>
      <c r="AH2705">
        <v>4.3624450990866528</v>
      </c>
    </row>
    <row r="2706" spans="1:34">
      <c r="A2706" t="s">
        <v>1531</v>
      </c>
      <c r="B2706" t="s">
        <v>1777</v>
      </c>
      <c r="C2706" t="s">
        <v>3111</v>
      </c>
      <c r="D2706" t="s">
        <v>3324</v>
      </c>
      <c r="E2706" t="s">
        <v>671</v>
      </c>
      <c r="F2706" t="s">
        <v>254</v>
      </c>
      <c r="G2706" t="s">
        <v>46</v>
      </c>
      <c r="I2706">
        <v>0.22895908134205989</v>
      </c>
      <c r="J2706">
        <v>0.61105991396924186</v>
      </c>
      <c r="K2706">
        <v>1.449571818109298</v>
      </c>
      <c r="M2706">
        <v>2.2895908134205989</v>
      </c>
      <c r="N2706" t="str">
        <f t="shared" si="126"/>
        <v>10Qf-302,2895908134206</v>
      </c>
      <c r="O2706" t="s">
        <v>3113</v>
      </c>
      <c r="P2706">
        <v>11.37977957600849</v>
      </c>
      <c r="Q2706">
        <v>58.543048236228323</v>
      </c>
      <c r="R2706">
        <v>180.3138802945287</v>
      </c>
      <c r="T2706">
        <f t="shared" si="127"/>
        <v>250.23670810676552</v>
      </c>
      <c r="U2706">
        <v>963822.27182559797</v>
      </c>
      <c r="V2706">
        <v>32538570.72985537</v>
      </c>
      <c r="W2706">
        <v>16497606.998305591</v>
      </c>
      <c r="Y2706">
        <f t="shared" si="128"/>
        <v>49999999.999986559</v>
      </c>
      <c r="Z2706">
        <v>3.9238142178343982E-2</v>
      </c>
      <c r="AA2706">
        <v>0.33690233524141011</v>
      </c>
      <c r="AB2706">
        <v>1.029725486127441</v>
      </c>
      <c r="AD2706">
        <v>8.1077999999999997E-2</v>
      </c>
      <c r="AE2706">
        <v>5.4999999999999997E-3</v>
      </c>
      <c r="AF2706">
        <v>0.71924318746196836</v>
      </c>
      <c r="AG2706">
        <v>0.36290014392716502</v>
      </c>
      <c r="AH2706">
        <v>3.458312144809732</v>
      </c>
    </row>
    <row r="2707" spans="1:34">
      <c r="A2707" t="s">
        <v>1531</v>
      </c>
      <c r="B2707" t="s">
        <v>1777</v>
      </c>
      <c r="C2707" t="s">
        <v>3114</v>
      </c>
      <c r="D2707" t="s">
        <v>3325</v>
      </c>
      <c r="E2707" t="s">
        <v>43</v>
      </c>
      <c r="F2707" t="s">
        <v>254</v>
      </c>
      <c r="G2707" t="s">
        <v>46</v>
      </c>
      <c r="I2707">
        <v>0.23148940830995951</v>
      </c>
      <c r="J2707">
        <v>0.59367722852230886</v>
      </c>
      <c r="K2707">
        <v>1.489727446267326</v>
      </c>
      <c r="M2707">
        <v>2.314894083099595</v>
      </c>
      <c r="N2707" t="str">
        <f t="shared" si="126"/>
        <v>10Qf-302,31489408309959</v>
      </c>
      <c r="O2707" t="s">
        <v>3116</v>
      </c>
      <c r="P2707">
        <v>10.385456636451361</v>
      </c>
      <c r="Q2707">
        <v>56.877687165519617</v>
      </c>
      <c r="R2707">
        <v>185.30888436289041</v>
      </c>
      <c r="T2707">
        <f t="shared" si="127"/>
        <v>252.57202816486139</v>
      </c>
      <c r="U2707">
        <v>1432427.716518078</v>
      </c>
      <c r="V2707">
        <v>31612953.246267129</v>
      </c>
      <c r="W2707">
        <v>16954619.037202232</v>
      </c>
      <c r="Y2707">
        <f t="shared" si="128"/>
        <v>49999999.999987438</v>
      </c>
      <c r="Z2707">
        <v>4.5774887483211853E-2</v>
      </c>
      <c r="AA2707">
        <v>0.32731854945222583</v>
      </c>
      <c r="AB2707">
        <v>1.058250650047716</v>
      </c>
      <c r="AD2707">
        <v>8.1077999999999997E-2</v>
      </c>
      <c r="AE2707">
        <v>5.4999999999999997E-3</v>
      </c>
      <c r="AF2707">
        <v>0.72719185856531765</v>
      </c>
      <c r="AG2707">
        <v>0.36691071217128568</v>
      </c>
      <c r="AH2707">
        <v>3.495574653836198</v>
      </c>
    </row>
    <row r="2708" spans="1:34">
      <c r="A2708" t="s">
        <v>1531</v>
      </c>
      <c r="B2708" t="s">
        <v>1784</v>
      </c>
      <c r="C2708" t="s">
        <v>3105</v>
      </c>
      <c r="D2708" t="s">
        <v>3326</v>
      </c>
      <c r="E2708" t="s">
        <v>671</v>
      </c>
      <c r="F2708" t="s">
        <v>43</v>
      </c>
      <c r="G2708" t="s">
        <v>254</v>
      </c>
      <c r="I2708">
        <v>0</v>
      </c>
      <c r="J2708">
        <v>0</v>
      </c>
      <c r="K2708">
        <v>0</v>
      </c>
      <c r="M2708">
        <v>0</v>
      </c>
      <c r="N2708" t="str">
        <f t="shared" si="126"/>
        <v>10Qf-300</v>
      </c>
      <c r="O2708" t="s">
        <v>3107</v>
      </c>
      <c r="P2708">
        <v>0</v>
      </c>
      <c r="Q2708">
        <v>0</v>
      </c>
      <c r="R2708">
        <v>0</v>
      </c>
      <c r="T2708">
        <f t="shared" si="127"/>
        <v>0</v>
      </c>
      <c r="U2708">
        <v>0</v>
      </c>
      <c r="V2708">
        <v>0</v>
      </c>
      <c r="W2708">
        <v>0</v>
      </c>
      <c r="Y2708">
        <f t="shared" si="128"/>
        <v>0</v>
      </c>
      <c r="Z2708">
        <v>0</v>
      </c>
      <c r="AA2708">
        <v>0</v>
      </c>
      <c r="AB2708">
        <v>0</v>
      </c>
      <c r="AD2708">
        <v>8.1077999999999997E-2</v>
      </c>
      <c r="AE2708">
        <v>5.4999999999999997E-3</v>
      </c>
      <c r="AF2708">
        <v>0</v>
      </c>
      <c r="AG2708">
        <v>0</v>
      </c>
      <c r="AH2708">
        <v>0</v>
      </c>
    </row>
    <row r="2709" spans="1:34">
      <c r="A2709" t="s">
        <v>1531</v>
      </c>
      <c r="B2709" t="s">
        <v>1784</v>
      </c>
      <c r="C2709" t="s">
        <v>3108</v>
      </c>
      <c r="D2709" t="s">
        <v>3327</v>
      </c>
      <c r="E2709" t="s">
        <v>671</v>
      </c>
      <c r="F2709" t="s">
        <v>43</v>
      </c>
      <c r="G2709" t="s">
        <v>46</v>
      </c>
      <c r="I2709">
        <v>0.29058824512093961</v>
      </c>
      <c r="J2709">
        <v>0.29058824512093928</v>
      </c>
      <c r="K2709">
        <v>2.3247059609675151</v>
      </c>
      <c r="M2709">
        <v>2.9058824512093939</v>
      </c>
      <c r="N2709" t="str">
        <f t="shared" si="126"/>
        <v>10Qf-302,90588245120939</v>
      </c>
      <c r="O2709" t="s">
        <v>3110</v>
      </c>
      <c r="P2709">
        <v>14.44288716338394</v>
      </c>
      <c r="Q2709">
        <v>13.03684536065305</v>
      </c>
      <c r="R2709">
        <v>289.17280753471988</v>
      </c>
      <c r="T2709">
        <f t="shared" si="127"/>
        <v>316.65254005875687</v>
      </c>
      <c r="U2709">
        <v>1224673.4004470301</v>
      </c>
      <c r="V2709">
        <v>1809244.460619478</v>
      </c>
      <c r="W2709">
        <v>26457526.872096408</v>
      </c>
      <c r="Y2709">
        <f t="shared" si="128"/>
        <v>29491444.733162917</v>
      </c>
      <c r="Z2709">
        <v>4.9799915384777169E-2</v>
      </c>
      <c r="AA2709">
        <v>5.7461135355896538E-2</v>
      </c>
      <c r="AB2709">
        <v>1.651390393946071</v>
      </c>
      <c r="AD2709">
        <v>8.1077999999999997E-2</v>
      </c>
      <c r="AE2709">
        <v>5.4999999999999997E-3</v>
      </c>
      <c r="AF2709">
        <v>0.91284265483017613</v>
      </c>
      <c r="AG2709">
        <v>1.035947093856149</v>
      </c>
      <c r="AH2709">
        <v>4.9412501998957188</v>
      </c>
    </row>
    <row r="2710" spans="1:34">
      <c r="A2710" t="s">
        <v>1531</v>
      </c>
      <c r="B2710" t="s">
        <v>1784</v>
      </c>
      <c r="C2710" t="s">
        <v>3111</v>
      </c>
      <c r="D2710" t="s">
        <v>3328</v>
      </c>
      <c r="E2710" t="s">
        <v>671</v>
      </c>
      <c r="F2710" t="s">
        <v>254</v>
      </c>
      <c r="G2710" t="s">
        <v>46</v>
      </c>
      <c r="I2710">
        <v>0.22923477766214259</v>
      </c>
      <c r="J2710">
        <v>0.61021230525629133</v>
      </c>
      <c r="K2710">
        <v>1.452900693702992</v>
      </c>
      <c r="M2710">
        <v>2.2923477766214262</v>
      </c>
      <c r="N2710" t="str">
        <f t="shared" si="126"/>
        <v>10Qf-302,29234777662143</v>
      </c>
      <c r="O2710" t="s">
        <v>3113</v>
      </c>
      <c r="P2710">
        <v>11.393482301115821</v>
      </c>
      <c r="Q2710">
        <v>58.461842454874763</v>
      </c>
      <c r="R2710">
        <v>180.7279629000389</v>
      </c>
      <c r="T2710">
        <f t="shared" si="127"/>
        <v>250.58328765602948</v>
      </c>
      <c r="U2710">
        <v>966101.48336652492</v>
      </c>
      <c r="V2710">
        <v>32498405.515998948</v>
      </c>
      <c r="W2710">
        <v>16535493.0006443</v>
      </c>
      <c r="Y2710">
        <f t="shared" si="128"/>
        <v>50000000.000009775</v>
      </c>
      <c r="Z2710">
        <v>3.928538997188874E-2</v>
      </c>
      <c r="AA2710">
        <v>0.3364350138736753</v>
      </c>
      <c r="AB2710">
        <v>1.032090203760712</v>
      </c>
      <c r="AD2710">
        <v>8.1077999999999997E-2</v>
      </c>
      <c r="AE2710">
        <v>5.4999999999999997E-3</v>
      </c>
      <c r="AF2710">
        <v>0.72010924920044805</v>
      </c>
      <c r="AG2710">
        <v>0.81722198236553845</v>
      </c>
      <c r="AH2710">
        <v>3.9162570081874128</v>
      </c>
    </row>
    <row r="2711" spans="1:34">
      <c r="A2711" t="s">
        <v>1531</v>
      </c>
      <c r="B2711" t="s">
        <v>1784</v>
      </c>
      <c r="C2711" t="s">
        <v>3114</v>
      </c>
      <c r="D2711" t="s">
        <v>3329</v>
      </c>
      <c r="E2711" t="s">
        <v>43</v>
      </c>
      <c r="F2711" t="s">
        <v>254</v>
      </c>
      <c r="G2711" t="s">
        <v>46</v>
      </c>
      <c r="I2711">
        <v>0.23191090641712689</v>
      </c>
      <c r="J2711">
        <v>0.59225658436259088</v>
      </c>
      <c r="K2711">
        <v>1.4949415733915521</v>
      </c>
      <c r="M2711">
        <v>2.3191090641712688</v>
      </c>
      <c r="N2711" t="str">
        <f t="shared" si="126"/>
        <v>10Qf-302,31910906417127</v>
      </c>
      <c r="O2711" t="s">
        <v>3116</v>
      </c>
      <c r="P2711">
        <v>10.40436657425928</v>
      </c>
      <c r="Q2711">
        <v>56.741581298210058</v>
      </c>
      <c r="R2711">
        <v>185.95747554159061</v>
      </c>
      <c r="T2711">
        <f t="shared" si="127"/>
        <v>253.10342341405993</v>
      </c>
      <c r="U2711">
        <v>1443910.859566269</v>
      </c>
      <c r="V2711">
        <v>31542128.014039218</v>
      </c>
      <c r="W2711">
        <v>17013961.126404051</v>
      </c>
      <c r="Y2711">
        <f t="shared" si="128"/>
        <v>50000000.000009537</v>
      </c>
      <c r="Z2711">
        <v>4.5858234831891158E-2</v>
      </c>
      <c r="AA2711">
        <v>0.32653529019398531</v>
      </c>
      <c r="AB2711">
        <v>1.0619545849067189</v>
      </c>
      <c r="AD2711">
        <v>8.1077999999999997E-2</v>
      </c>
      <c r="AE2711">
        <v>5.4999999999999997E-3</v>
      </c>
      <c r="AF2711">
        <v>0.72851593638888035</v>
      </c>
      <c r="AG2711">
        <v>0.82676238137705749</v>
      </c>
      <c r="AH2711">
        <v>3.960965381937207</v>
      </c>
    </row>
    <row r="2712" spans="1:34">
      <c r="A2712" t="s">
        <v>1531</v>
      </c>
      <c r="B2712" t="s">
        <v>1791</v>
      </c>
      <c r="C2712" t="s">
        <v>3105</v>
      </c>
      <c r="D2712" t="s">
        <v>3330</v>
      </c>
      <c r="E2712" t="s">
        <v>671</v>
      </c>
      <c r="F2712" t="s">
        <v>43</v>
      </c>
      <c r="G2712" t="s">
        <v>254</v>
      </c>
      <c r="I2712">
        <v>0</v>
      </c>
      <c r="J2712">
        <v>0</v>
      </c>
      <c r="K2712">
        <v>0</v>
      </c>
      <c r="M2712">
        <v>0</v>
      </c>
      <c r="N2712" t="str">
        <f t="shared" si="126"/>
        <v>10Qf-300</v>
      </c>
      <c r="O2712" t="s">
        <v>3107</v>
      </c>
      <c r="P2712">
        <v>0</v>
      </c>
      <c r="Q2712">
        <v>0</v>
      </c>
      <c r="R2712">
        <v>0</v>
      </c>
      <c r="T2712">
        <f t="shared" si="127"/>
        <v>0</v>
      </c>
      <c r="U2712">
        <v>0</v>
      </c>
      <c r="V2712">
        <v>0</v>
      </c>
      <c r="W2712">
        <v>0</v>
      </c>
      <c r="Y2712">
        <f t="shared" si="128"/>
        <v>0</v>
      </c>
      <c r="Z2712">
        <v>0</v>
      </c>
      <c r="AA2712">
        <v>0</v>
      </c>
      <c r="AB2712">
        <v>0</v>
      </c>
      <c r="AD2712">
        <v>8.1077999999999997E-2</v>
      </c>
      <c r="AE2712">
        <v>5.4999999999999997E-3</v>
      </c>
      <c r="AF2712">
        <v>0</v>
      </c>
      <c r="AG2712">
        <v>0</v>
      </c>
      <c r="AH2712">
        <v>0</v>
      </c>
    </row>
    <row r="2713" spans="1:34">
      <c r="A2713" t="s">
        <v>1531</v>
      </c>
      <c r="B2713" t="s">
        <v>1791</v>
      </c>
      <c r="C2713" t="s">
        <v>3108</v>
      </c>
      <c r="D2713" t="s">
        <v>3331</v>
      </c>
      <c r="E2713" t="s">
        <v>671</v>
      </c>
      <c r="F2713" t="s">
        <v>43</v>
      </c>
      <c r="G2713" t="s">
        <v>46</v>
      </c>
      <c r="I2713">
        <v>0.29055318772606747</v>
      </c>
      <c r="J2713">
        <v>0.29055318772606747</v>
      </c>
      <c r="K2713">
        <v>2.3244255018085411</v>
      </c>
      <c r="M2713">
        <v>2.905531877260676</v>
      </c>
      <c r="N2713" t="str">
        <f t="shared" si="126"/>
        <v>10Qf-302,90553187726068</v>
      </c>
      <c r="O2713" t="s">
        <v>3110</v>
      </c>
      <c r="P2713">
        <v>14.44114473227436</v>
      </c>
      <c r="Q2713">
        <v>13.03527255843766</v>
      </c>
      <c r="R2713">
        <v>289.13792090227639</v>
      </c>
      <c r="T2713">
        <f t="shared" si="127"/>
        <v>316.61433819298838</v>
      </c>
      <c r="U2713">
        <v>1224289.4800690489</v>
      </c>
      <c r="V2713">
        <v>1807318.8559239921</v>
      </c>
      <c r="W2713">
        <v>26454334.96057741</v>
      </c>
      <c r="Y2713">
        <f t="shared" si="128"/>
        <v>29485943.29657045</v>
      </c>
      <c r="Z2713">
        <v>4.9793907380917567E-2</v>
      </c>
      <c r="AA2713">
        <v>5.7454203080604012E-2</v>
      </c>
      <c r="AB2713">
        <v>1.6511911654979139</v>
      </c>
      <c r="AD2713">
        <v>8.1077999999999997E-2</v>
      </c>
      <c r="AE2713">
        <v>5.4999999999999997E-3</v>
      </c>
      <c r="AF2713">
        <v>0.9127325268881703</v>
      </c>
      <c r="AG2713">
        <v>0.46052680254581713</v>
      </c>
      <c r="AH2713">
        <v>4.3653692066946634</v>
      </c>
    </row>
    <row r="2714" spans="1:34">
      <c r="A2714" t="s">
        <v>1531</v>
      </c>
      <c r="B2714" t="s">
        <v>1791</v>
      </c>
      <c r="C2714" t="s">
        <v>3111</v>
      </c>
      <c r="D2714" t="s">
        <v>3332</v>
      </c>
      <c r="E2714" t="s">
        <v>671</v>
      </c>
      <c r="F2714" t="s">
        <v>254</v>
      </c>
      <c r="G2714" t="s">
        <v>46</v>
      </c>
      <c r="I2714">
        <v>0.22919664180213831</v>
      </c>
      <c r="J2714">
        <v>0.61033018049519361</v>
      </c>
      <c r="K2714">
        <v>1.4524395957240519</v>
      </c>
      <c r="M2714">
        <v>2.2919664180213841</v>
      </c>
      <c r="N2714" t="str">
        <f t="shared" si="126"/>
        <v>10Qf-302,29196641802138</v>
      </c>
      <c r="O2714" t="s">
        <v>3113</v>
      </c>
      <c r="P2714">
        <v>11.3915868633885</v>
      </c>
      <c r="Q2714">
        <v>58.473135579557223</v>
      </c>
      <c r="R2714">
        <v>180.6706064001815</v>
      </c>
      <c r="T2714">
        <f t="shared" si="127"/>
        <v>250.53532884312722</v>
      </c>
      <c r="U2714">
        <v>965754.46176162269</v>
      </c>
      <c r="V2714">
        <v>32504000.303305179</v>
      </c>
      <c r="W2714">
        <v>16530245.234959809</v>
      </c>
      <c r="Y2714">
        <f t="shared" si="128"/>
        <v>50000000.000026613</v>
      </c>
      <c r="Z2714">
        <v>3.9278854392307577E-2</v>
      </c>
      <c r="AA2714">
        <v>0.33650000331635588</v>
      </c>
      <c r="AB2714">
        <v>1.03176265576717</v>
      </c>
      <c r="AD2714">
        <v>8.1077999999999997E-2</v>
      </c>
      <c r="AE2714">
        <v>5.4999999999999997E-3</v>
      </c>
      <c r="AF2714">
        <v>0.71998945068734566</v>
      </c>
      <c r="AG2714">
        <v>0.36327667725638929</v>
      </c>
      <c r="AH2714">
        <v>3.4618105459651192</v>
      </c>
    </row>
    <row r="2715" spans="1:34">
      <c r="A2715" t="s">
        <v>1531</v>
      </c>
      <c r="B2715" t="s">
        <v>1791</v>
      </c>
      <c r="C2715" t="s">
        <v>3114</v>
      </c>
      <c r="D2715" t="s">
        <v>3333</v>
      </c>
      <c r="E2715" t="s">
        <v>43</v>
      </c>
      <c r="F2715" t="s">
        <v>254</v>
      </c>
      <c r="G2715" t="s">
        <v>46</v>
      </c>
      <c r="I2715">
        <v>0.23185056233305029</v>
      </c>
      <c r="J2715">
        <v>0.59246152156718523</v>
      </c>
      <c r="K2715">
        <v>1.4941935394302679</v>
      </c>
      <c r="M2715">
        <v>2.3185056233305041</v>
      </c>
      <c r="N2715" t="str">
        <f t="shared" si="126"/>
        <v>10Qf-302,3185056233305</v>
      </c>
      <c r="O2715" t="s">
        <v>3116</v>
      </c>
      <c r="P2715">
        <v>10.401659319214581</v>
      </c>
      <c r="Q2715">
        <v>56.761215459083139</v>
      </c>
      <c r="R2715">
        <v>185.8644267498949</v>
      </c>
      <c r="T2715">
        <f t="shared" si="127"/>
        <v>253.02730152819262</v>
      </c>
      <c r="U2715">
        <v>1442172.761347092</v>
      </c>
      <c r="V2715">
        <v>31552379.502340689</v>
      </c>
      <c r="W2715">
        <v>17005447.736339152</v>
      </c>
      <c r="Y2715">
        <f t="shared" si="128"/>
        <v>50000000.000026934</v>
      </c>
      <c r="Z2715">
        <v>4.5846302347899569E-2</v>
      </c>
      <c r="AA2715">
        <v>0.32664828046094158</v>
      </c>
      <c r="AB2715">
        <v>1.061423207554594</v>
      </c>
      <c r="AD2715">
        <v>8.1077999999999997E-2</v>
      </c>
      <c r="AE2715">
        <v>5.4999999999999997E-3</v>
      </c>
      <c r="AF2715">
        <v>0.72832637382110066</v>
      </c>
      <c r="AG2715">
        <v>0.36748314129788479</v>
      </c>
      <c r="AH2715">
        <v>3.5008931384494888</v>
      </c>
    </row>
    <row r="2716" spans="1:34">
      <c r="A2716" t="s">
        <v>1194</v>
      </c>
      <c r="B2716" t="s">
        <v>1220</v>
      </c>
      <c r="C2716" t="s">
        <v>3177</v>
      </c>
      <c r="D2716" t="s">
        <v>3334</v>
      </c>
      <c r="E2716" t="s">
        <v>671</v>
      </c>
      <c r="F2716" t="s">
        <v>43</v>
      </c>
      <c r="G2716" t="s">
        <v>49</v>
      </c>
      <c r="I2716">
        <v>0.19575014793972129</v>
      </c>
      <c r="J2716">
        <v>0.19575014793972129</v>
      </c>
      <c r="K2716">
        <v>1.5660011835177701</v>
      </c>
      <c r="M2716">
        <v>1.957501479397213</v>
      </c>
      <c r="N2716" t="str">
        <f t="shared" si="126"/>
        <v>05Qd-611,95750147939721</v>
      </c>
      <c r="O2716" t="s">
        <v>3121</v>
      </c>
      <c r="P2716">
        <v>12.31144106038419</v>
      </c>
      <c r="Q2716">
        <v>11.26453124053123</v>
      </c>
      <c r="R2716">
        <v>199.75768733208719</v>
      </c>
      <c r="T2716">
        <f t="shared" si="127"/>
        <v>223.33365963300261</v>
      </c>
      <c r="U2716">
        <v>977318.17674479599</v>
      </c>
      <c r="V2716">
        <v>1492356.1433903731</v>
      </c>
      <c r="W2716">
        <v>20235155.061479531</v>
      </c>
      <c r="Y2716">
        <f t="shared" si="128"/>
        <v>22704829.3816147</v>
      </c>
      <c r="Z2716">
        <v>4.2450565190744992E-2</v>
      </c>
      <c r="AA2716">
        <v>4.9649492375390653E-2</v>
      </c>
      <c r="AB2716">
        <v>1.5331529734209459</v>
      </c>
      <c r="AD2716">
        <v>8.1077999999999997E-2</v>
      </c>
      <c r="AE2716">
        <v>5.4999999999999997E-3</v>
      </c>
      <c r="AF2716">
        <v>0.61492193070069512</v>
      </c>
      <c r="AG2716">
        <v>0.31026398448445819</v>
      </c>
      <c r="AH2716">
        <v>2.9692653945823659</v>
      </c>
    </row>
    <row r="2717" spans="1:34">
      <c r="A2717" t="s">
        <v>1194</v>
      </c>
      <c r="B2717" t="s">
        <v>1220</v>
      </c>
      <c r="C2717" t="s">
        <v>3179</v>
      </c>
      <c r="D2717" t="s">
        <v>3335</v>
      </c>
      <c r="E2717" t="s">
        <v>671</v>
      </c>
      <c r="F2717" t="s">
        <v>43</v>
      </c>
      <c r="G2717" t="s">
        <v>1179</v>
      </c>
      <c r="I2717">
        <v>0.45815771276096001</v>
      </c>
      <c r="J2717">
        <v>0.45815771276095818</v>
      </c>
      <c r="K2717">
        <v>3.6652617020876712</v>
      </c>
      <c r="M2717">
        <v>4.5815771276095898</v>
      </c>
      <c r="N2717" t="str">
        <f t="shared" si="126"/>
        <v>05Qd-614,58157712760959</v>
      </c>
      <c r="O2717" t="s">
        <v>3181</v>
      </c>
      <c r="P2717">
        <v>28.815210289158681</v>
      </c>
      <c r="Q2717">
        <v>26.364893834335142</v>
      </c>
      <c r="R2717">
        <v>257.64188023247698</v>
      </c>
      <c r="T2717">
        <f t="shared" si="127"/>
        <v>312.82198435597081</v>
      </c>
      <c r="U2717">
        <v>2287435.617341097</v>
      </c>
      <c r="V2717">
        <v>3492893.795876184</v>
      </c>
      <c r="W2717">
        <v>17070271.753159769</v>
      </c>
      <c r="Y2717">
        <f t="shared" si="128"/>
        <v>22850601.166377049</v>
      </c>
      <c r="Z2717">
        <v>9.935652186168889E-2</v>
      </c>
      <c r="AA2717">
        <v>0.11620577611750441</v>
      </c>
      <c r="AB2717">
        <v>0.93471886661296788</v>
      </c>
      <c r="AD2717">
        <v>8.1077999999999997E-2</v>
      </c>
      <c r="AE2717">
        <v>5.4999999999999997E-3</v>
      </c>
      <c r="AF2717">
        <v>1.439238888254321</v>
      </c>
      <c r="AG2717">
        <v>0.72617997472611995</v>
      </c>
      <c r="AH2717">
        <v>6.8335739905900308</v>
      </c>
    </row>
    <row r="2718" spans="1:34">
      <c r="A2718" t="s">
        <v>1194</v>
      </c>
      <c r="B2718" t="s">
        <v>1220</v>
      </c>
      <c r="C2718" t="s">
        <v>3182</v>
      </c>
      <c r="D2718" t="s">
        <v>3336</v>
      </c>
      <c r="E2718" t="s">
        <v>671</v>
      </c>
      <c r="F2718" t="s">
        <v>49</v>
      </c>
      <c r="G2718" t="s">
        <v>1179</v>
      </c>
      <c r="I2718">
        <v>0.19267727354591671</v>
      </c>
      <c r="J2718">
        <v>1.5414181883673339</v>
      </c>
      <c r="K2718">
        <v>0.19267727354591671</v>
      </c>
      <c r="M2718">
        <v>1.9267727354591671</v>
      </c>
      <c r="N2718" t="str">
        <f t="shared" si="126"/>
        <v>05Qd-611,92677273545917</v>
      </c>
      <c r="O2718" t="s">
        <v>3184</v>
      </c>
      <c r="P2718">
        <v>12.1181767774017</v>
      </c>
      <c r="Q2718">
        <v>196.62190281887499</v>
      </c>
      <c r="R2718">
        <v>13.5438446335666</v>
      </c>
      <c r="T2718">
        <f t="shared" si="127"/>
        <v>222.28392422984331</v>
      </c>
      <c r="U2718">
        <v>961976.2930653845</v>
      </c>
      <c r="V2718">
        <v>19917504.77872096</v>
      </c>
      <c r="W2718">
        <v>897358.41187364911</v>
      </c>
      <c r="Y2718">
        <f t="shared" si="128"/>
        <v>21776839.483659994</v>
      </c>
      <c r="Z2718">
        <v>4.1784178696787723E-2</v>
      </c>
      <c r="AA2718">
        <v>1.5090856275548199</v>
      </c>
      <c r="AB2718">
        <v>4.9136759497510007E-2</v>
      </c>
      <c r="AD2718">
        <v>8.1077999999999997E-2</v>
      </c>
      <c r="AE2718">
        <v>5.4999999999999997E-3</v>
      </c>
      <c r="AF2718">
        <v>0.60526892213376993</v>
      </c>
      <c r="AG2718">
        <v>0.30539347857027799</v>
      </c>
      <c r="AH2718">
        <v>2.9240131361632149</v>
      </c>
    </row>
    <row r="2719" spans="1:34">
      <c r="A2719" t="s">
        <v>1194</v>
      </c>
      <c r="B2719" t="s">
        <v>1220</v>
      </c>
      <c r="C2719" t="s">
        <v>3185</v>
      </c>
      <c r="D2719" t="s">
        <v>3337</v>
      </c>
      <c r="E2719" t="s">
        <v>43</v>
      </c>
      <c r="F2719" t="s">
        <v>49</v>
      </c>
      <c r="G2719" t="s">
        <v>1179</v>
      </c>
      <c r="I2719">
        <v>0.19363998235250299</v>
      </c>
      <c r="J2719">
        <v>1.5491198588200239</v>
      </c>
      <c r="K2719">
        <v>0.19363998235250299</v>
      </c>
      <c r="M2719">
        <v>1.9363998235250299</v>
      </c>
      <c r="N2719" t="str">
        <f t="shared" si="126"/>
        <v>05Qd-611,93639982352503</v>
      </c>
      <c r="O2719" t="s">
        <v>3187</v>
      </c>
      <c r="P2719">
        <v>11.143100802648579</v>
      </c>
      <c r="Q2719">
        <v>197.6043209003015</v>
      </c>
      <c r="R2719">
        <v>13.61151622899564</v>
      </c>
      <c r="T2719">
        <f t="shared" si="127"/>
        <v>222.35893793194572</v>
      </c>
      <c r="U2719">
        <v>1476268.70432174</v>
      </c>
      <c r="V2719">
        <v>20017022.261519101</v>
      </c>
      <c r="W2719">
        <v>901842.04831855209</v>
      </c>
      <c r="Y2719">
        <f t="shared" si="128"/>
        <v>22395133.014159393</v>
      </c>
      <c r="Z2719">
        <v>4.9114276175882751E-2</v>
      </c>
      <c r="AA2719">
        <v>1.5166257489028301</v>
      </c>
      <c r="AB2719">
        <v>4.9382270502647263E-2</v>
      </c>
      <c r="AD2719">
        <v>8.1077999999999997E-2</v>
      </c>
      <c r="AE2719">
        <v>5.4999999999999997E-3</v>
      </c>
      <c r="AF2719">
        <v>0.60829313828011411</v>
      </c>
      <c r="AG2719">
        <v>0.30691937202871727</v>
      </c>
      <c r="AH2719">
        <v>2.938190333833862</v>
      </c>
    </row>
    <row r="2720" spans="1:34">
      <c r="A2720" t="s">
        <v>1194</v>
      </c>
      <c r="B2720" t="s">
        <v>1220</v>
      </c>
      <c r="C2720" t="s">
        <v>3188</v>
      </c>
      <c r="D2720" t="s">
        <v>3338</v>
      </c>
      <c r="E2720" t="s">
        <v>671</v>
      </c>
      <c r="F2720" t="s">
        <v>43</v>
      </c>
      <c r="G2720" t="s">
        <v>46</v>
      </c>
      <c r="I2720">
        <v>0.19971313845343691</v>
      </c>
      <c r="J2720">
        <v>0.19971313845343691</v>
      </c>
      <c r="K2720">
        <v>1.5977051076274951</v>
      </c>
      <c r="M2720">
        <v>1.997131384534369</v>
      </c>
      <c r="N2720" t="str">
        <f t="shared" si="126"/>
        <v>05Qd-611,99713138453437</v>
      </c>
      <c r="O2720" t="s">
        <v>3110</v>
      </c>
      <c r="P2720">
        <v>12.56068799401867</v>
      </c>
      <c r="Q2720">
        <v>11.49258333100232</v>
      </c>
      <c r="R2720">
        <v>258.82822743565418</v>
      </c>
      <c r="T2720">
        <f t="shared" si="127"/>
        <v>282.88149876067519</v>
      </c>
      <c r="U2720">
        <v>997104.12686583563</v>
      </c>
      <c r="V2720">
        <v>1522569.1128393791</v>
      </c>
      <c r="W2720">
        <v>23681185.105254728</v>
      </c>
      <c r="Y2720">
        <f t="shared" si="128"/>
        <v>26200858.344959944</v>
      </c>
      <c r="Z2720">
        <v>4.3309983121834338E-2</v>
      </c>
      <c r="AA2720">
        <v>5.0654653645332857E-2</v>
      </c>
      <c r="AB2720">
        <v>1.4781004206905199</v>
      </c>
      <c r="AD2720">
        <v>8.1077999999999997E-2</v>
      </c>
      <c r="AE2720">
        <v>5.4999999999999997E-3</v>
      </c>
      <c r="AF2720">
        <v>0.6273711155605346</v>
      </c>
      <c r="AG2720">
        <v>0.31654532444869737</v>
      </c>
      <c r="AH2720">
        <v>3.027625824543601</v>
      </c>
    </row>
    <row r="2721" spans="1:34">
      <c r="A2721" t="s">
        <v>1194</v>
      </c>
      <c r="B2721" t="s">
        <v>1220</v>
      </c>
      <c r="C2721" t="s">
        <v>3190</v>
      </c>
      <c r="D2721" t="s">
        <v>3339</v>
      </c>
      <c r="E2721" t="s">
        <v>671</v>
      </c>
      <c r="F2721" t="s">
        <v>49</v>
      </c>
      <c r="G2721" t="s">
        <v>46</v>
      </c>
      <c r="I2721">
        <v>0.1804047399443757</v>
      </c>
      <c r="J2721">
        <v>1.443237919555006</v>
      </c>
      <c r="K2721">
        <v>0.1804047399443757</v>
      </c>
      <c r="M2721">
        <v>1.8040473994437569</v>
      </c>
      <c r="N2721" t="str">
        <f t="shared" si="126"/>
        <v>05Qd-611,80404739944376</v>
      </c>
      <c r="O2721" t="s">
        <v>3126</v>
      </c>
      <c r="P2721">
        <v>11.34631235897232</v>
      </c>
      <c r="Q2721">
        <v>184.09811698396419</v>
      </c>
      <c r="R2721">
        <v>29.225567870988861</v>
      </c>
      <c r="T2721">
        <f t="shared" si="127"/>
        <v>224.66999721392537</v>
      </c>
      <c r="U2721">
        <v>900703.43943162484</v>
      </c>
      <c r="V2721">
        <v>18648863.998429582</v>
      </c>
      <c r="W2721">
        <v>2673959.055455537</v>
      </c>
      <c r="Y2721">
        <f t="shared" si="128"/>
        <v>22223526.493316744</v>
      </c>
      <c r="Z2721">
        <v>3.912274526651386E-2</v>
      </c>
      <c r="AA2721">
        <v>1.412964773595593</v>
      </c>
      <c r="AB2721">
        <v>0.16689958662166121</v>
      </c>
      <c r="AD2721">
        <v>8.1077999999999997E-2</v>
      </c>
      <c r="AE2721">
        <v>5.4999999999999997E-3</v>
      </c>
      <c r="AF2721">
        <v>0.56671646055824842</v>
      </c>
      <c r="AG2721">
        <v>0.28594151281183561</v>
      </c>
      <c r="AH2721">
        <v>2.743283372813841</v>
      </c>
    </row>
    <row r="2722" spans="1:34">
      <c r="A2722" t="s">
        <v>1194</v>
      </c>
      <c r="B2722" t="s">
        <v>1220</v>
      </c>
      <c r="C2722" t="s">
        <v>3192</v>
      </c>
      <c r="D2722" t="s">
        <v>3340</v>
      </c>
      <c r="E2722" t="s">
        <v>43</v>
      </c>
      <c r="F2722" t="s">
        <v>49</v>
      </c>
      <c r="G2722" t="s">
        <v>46</v>
      </c>
      <c r="I2722">
        <v>0.18124844695134321</v>
      </c>
      <c r="J2722">
        <v>1.449987575610745</v>
      </c>
      <c r="K2722">
        <v>0.18124844695134321</v>
      </c>
      <c r="M2722">
        <v>1.8124844695134319</v>
      </c>
      <c r="N2722" t="str">
        <f t="shared" si="126"/>
        <v>05Qd-611,81248446951343</v>
      </c>
      <c r="O2722" t="s">
        <v>3129</v>
      </c>
      <c r="P2722">
        <v>10.430024265472751</v>
      </c>
      <c r="Q2722">
        <v>184.95909697438341</v>
      </c>
      <c r="R2722">
        <v>29.36224840611759</v>
      </c>
      <c r="T2722">
        <f t="shared" si="127"/>
        <v>224.75136964597377</v>
      </c>
      <c r="U2722">
        <v>1381798.3594632789</v>
      </c>
      <c r="V2722">
        <v>18736079.984175351</v>
      </c>
      <c r="W2722">
        <v>2686464.4807128082</v>
      </c>
      <c r="Y2722">
        <f t="shared" si="128"/>
        <v>22804342.824351437</v>
      </c>
      <c r="Z2722">
        <v>4.597132354522257E-2</v>
      </c>
      <c r="AA2722">
        <v>1.4195728498603759</v>
      </c>
      <c r="AB2722">
        <v>0.16768013346724889</v>
      </c>
      <c r="AD2722">
        <v>8.1077999999999997E-2</v>
      </c>
      <c r="AE2722">
        <v>5.4999999999999997E-3</v>
      </c>
      <c r="AF2722">
        <v>0.56936684906181101</v>
      </c>
      <c r="AG2722">
        <v>0.28727878841787891</v>
      </c>
      <c r="AH2722">
        <v>2.7557081069931222</v>
      </c>
    </row>
    <row r="2723" spans="1:34">
      <c r="A2723" t="s">
        <v>1194</v>
      </c>
      <c r="B2723" t="s">
        <v>1220</v>
      </c>
      <c r="C2723" t="s">
        <v>3194</v>
      </c>
      <c r="D2723" t="s">
        <v>3341</v>
      </c>
      <c r="E2723" t="s">
        <v>671</v>
      </c>
      <c r="F2723" t="s">
        <v>1179</v>
      </c>
      <c r="G2723" t="s">
        <v>46</v>
      </c>
      <c r="I2723">
        <v>0.1965155992063351</v>
      </c>
      <c r="J2723">
        <v>0.1965155992063351</v>
      </c>
      <c r="K2723">
        <v>1.572124793650681</v>
      </c>
      <c r="M2723">
        <v>1.965155992063351</v>
      </c>
      <c r="N2723" t="str">
        <f t="shared" si="126"/>
        <v>05Qd-611,96515599206335</v>
      </c>
      <c r="O2723" t="s">
        <v>3196</v>
      </c>
      <c r="P2723">
        <v>12.35958308353308</v>
      </c>
      <c r="Q2723">
        <v>13.8136516815958</v>
      </c>
      <c r="R2723">
        <v>254.6842165714103</v>
      </c>
      <c r="T2723">
        <f t="shared" si="127"/>
        <v>280.85745133653916</v>
      </c>
      <c r="U2723">
        <v>981139.83125769265</v>
      </c>
      <c r="V2723">
        <v>915234.69668658578</v>
      </c>
      <c r="W2723">
        <v>23302033.691490389</v>
      </c>
      <c r="Y2723">
        <f t="shared" si="128"/>
        <v>25198408.219434667</v>
      </c>
      <c r="Z2723">
        <v>4.2616561687992771E-2</v>
      </c>
      <c r="AA2723">
        <v>5.0115613315493662E-2</v>
      </c>
      <c r="AB2723">
        <v>1.454435056744434</v>
      </c>
      <c r="AD2723">
        <v>8.1077999999999997E-2</v>
      </c>
      <c r="AE2723">
        <v>5.4999999999999997E-3</v>
      </c>
      <c r="AF2723">
        <v>0.61732648965340864</v>
      </c>
      <c r="AG2723">
        <v>0.31147722474204109</v>
      </c>
      <c r="AH2723">
        <v>2.9805377064588008</v>
      </c>
    </row>
    <row r="2724" spans="1:34">
      <c r="A2724" t="s">
        <v>1194</v>
      </c>
      <c r="B2724" t="s">
        <v>1220</v>
      </c>
      <c r="C2724" t="s">
        <v>3197</v>
      </c>
      <c r="D2724" t="s">
        <v>3342</v>
      </c>
      <c r="E2724" t="s">
        <v>43</v>
      </c>
      <c r="F2724" t="s">
        <v>1179</v>
      </c>
      <c r="G2724" t="s">
        <v>46</v>
      </c>
      <c r="I2724">
        <v>0.19751714601078249</v>
      </c>
      <c r="J2724">
        <v>0.1975171460107826</v>
      </c>
      <c r="K2724">
        <v>1.580137168086261</v>
      </c>
      <c r="M2724">
        <v>1.9751714601078261</v>
      </c>
      <c r="N2724" t="str">
        <f t="shared" si="126"/>
        <v>05Qd-611,97517146010783</v>
      </c>
      <c r="O2724" t="s">
        <v>3199</v>
      </c>
      <c r="P2724">
        <v>11.366213947711399</v>
      </c>
      <c r="Q2724">
        <v>13.88405331258758</v>
      </c>
      <c r="R2724">
        <v>255.98222122997419</v>
      </c>
      <c r="T2724">
        <f t="shared" si="127"/>
        <v>281.23248849027317</v>
      </c>
      <c r="U2724">
        <v>1505827.348671501</v>
      </c>
      <c r="V2724">
        <v>919899.21385208296</v>
      </c>
      <c r="W2724">
        <v>23420793.10537456</v>
      </c>
      <c r="Y2724">
        <f t="shared" si="128"/>
        <v>25846519.667898145</v>
      </c>
      <c r="Z2724">
        <v>5.0097668574386432E-2</v>
      </c>
      <c r="AA2724">
        <v>5.0371028827400972E-2</v>
      </c>
      <c r="AB2724">
        <v>1.461847622409663</v>
      </c>
      <c r="AD2724">
        <v>8.1077999999999997E-2</v>
      </c>
      <c r="AE2724">
        <v>5.4999999999999997E-3</v>
      </c>
      <c r="AF2724">
        <v>0.62047270998151594</v>
      </c>
      <c r="AG2724">
        <v>0.31306467642709029</v>
      </c>
      <c r="AH2724">
        <v>2.9952868465164322</v>
      </c>
    </row>
    <row r="2725" spans="1:34">
      <c r="A2725" t="s">
        <v>1194</v>
      </c>
      <c r="B2725" t="s">
        <v>1220</v>
      </c>
      <c r="C2725" t="s">
        <v>3200</v>
      </c>
      <c r="D2725" t="s">
        <v>3343</v>
      </c>
      <c r="E2725" t="s">
        <v>49</v>
      </c>
      <c r="F2725" t="s">
        <v>1179</v>
      </c>
      <c r="G2725" t="s">
        <v>46</v>
      </c>
      <c r="I2725">
        <v>1.428887474305214</v>
      </c>
      <c r="J2725">
        <v>0.1786109342881517</v>
      </c>
      <c r="K2725">
        <v>0.1786109342881517</v>
      </c>
      <c r="M2725">
        <v>1.7861093428815169</v>
      </c>
      <c r="N2725" t="str">
        <f t="shared" si="126"/>
        <v>05Qd-611,78610934288152</v>
      </c>
      <c r="O2725" t="s">
        <v>3202</v>
      </c>
      <c r="P2725">
        <v>182.26758723376011</v>
      </c>
      <c r="Q2725">
        <v>12.555080831982041</v>
      </c>
      <c r="R2725">
        <v>28.934971354680581</v>
      </c>
      <c r="T2725">
        <f t="shared" si="127"/>
        <v>223.75763942042275</v>
      </c>
      <c r="U2725">
        <v>18463434.071628049</v>
      </c>
      <c r="V2725">
        <v>831847.06419404875</v>
      </c>
      <c r="W2725">
        <v>2647371.2680189852</v>
      </c>
      <c r="Y2725">
        <f t="shared" si="128"/>
        <v>21942652.403841086</v>
      </c>
      <c r="Z2725">
        <v>1.3989153411710209</v>
      </c>
      <c r="AA2725">
        <v>4.5549546971615139E-2</v>
      </c>
      <c r="AB2725">
        <v>0.1652400657986734</v>
      </c>
      <c r="AD2725">
        <v>8.1077999999999997E-2</v>
      </c>
      <c r="AE2725">
        <v>5.4999999999999997E-3</v>
      </c>
      <c r="AF2725">
        <v>0.56108146896801581</v>
      </c>
      <c r="AG2725">
        <v>0.28309833084672048</v>
      </c>
      <c r="AH2725">
        <v>2.7168671426962541</v>
      </c>
    </row>
    <row r="2726" spans="1:34">
      <c r="A2726" t="s">
        <v>1194</v>
      </c>
      <c r="B2726" t="s">
        <v>1226</v>
      </c>
      <c r="C2726" t="s">
        <v>3177</v>
      </c>
      <c r="D2726" t="s">
        <v>3344</v>
      </c>
      <c r="E2726" t="s">
        <v>671</v>
      </c>
      <c r="F2726" t="s">
        <v>43</v>
      </c>
      <c r="G2726" t="s">
        <v>49</v>
      </c>
      <c r="I2726">
        <v>0.19662832455457849</v>
      </c>
      <c r="J2726">
        <v>0.1966283245545784</v>
      </c>
      <c r="K2726">
        <v>1.573026596436627</v>
      </c>
      <c r="M2726">
        <v>1.9662832455457839</v>
      </c>
      <c r="N2726" t="str">
        <f t="shared" si="126"/>
        <v>05Qd-611,96628324554578</v>
      </c>
      <c r="O2726" t="s">
        <v>3121</v>
      </c>
      <c r="P2726">
        <v>12.366672791998271</v>
      </c>
      <c r="Q2726">
        <v>11.31506631300438</v>
      </c>
      <c r="R2726">
        <v>200.6538426172776</v>
      </c>
      <c r="T2726">
        <f t="shared" si="127"/>
        <v>224.33558172228027</v>
      </c>
      <c r="U2726">
        <v>999600.96847724193</v>
      </c>
      <c r="V2726">
        <v>1497501.9590294219</v>
      </c>
      <c r="W2726">
        <v>20371498.386799671</v>
      </c>
      <c r="Y2726">
        <f t="shared" si="128"/>
        <v>22868601.314306334</v>
      </c>
      <c r="Z2726">
        <v>4.2641007415337662E-2</v>
      </c>
      <c r="AA2726">
        <v>4.9872230511747113E-2</v>
      </c>
      <c r="AB2726">
        <v>1.540031022313515</v>
      </c>
      <c r="AD2726">
        <v>8.1077999999999997E-2</v>
      </c>
      <c r="AE2726">
        <v>5.4999999999999997E-3</v>
      </c>
      <c r="AF2726">
        <v>0.61768060069501074</v>
      </c>
      <c r="AG2726">
        <v>0.70097997703707204</v>
      </c>
      <c r="AH2726">
        <v>3.3715218232778672</v>
      </c>
    </row>
    <row r="2727" spans="1:34">
      <c r="A2727" t="s">
        <v>1194</v>
      </c>
      <c r="B2727" t="s">
        <v>1226</v>
      </c>
      <c r="C2727" t="s">
        <v>3179</v>
      </c>
      <c r="D2727" t="s">
        <v>3345</v>
      </c>
      <c r="E2727" t="s">
        <v>671</v>
      </c>
      <c r="F2727" t="s">
        <v>43</v>
      </c>
      <c r="G2727" t="s">
        <v>1179</v>
      </c>
      <c r="I2727">
        <v>0.47502412143112499</v>
      </c>
      <c r="J2727">
        <v>0.47502412143112238</v>
      </c>
      <c r="K2727">
        <v>3.8001929714489879</v>
      </c>
      <c r="M2727">
        <v>4.7502412143112362</v>
      </c>
      <c r="N2727" t="str">
        <f t="shared" si="126"/>
        <v>05Qd-614,75024121431124</v>
      </c>
      <c r="O2727" t="s">
        <v>3181</v>
      </c>
      <c r="P2727">
        <v>29.876000272862971</v>
      </c>
      <c r="Q2727">
        <v>27.335478987809129</v>
      </c>
      <c r="R2727">
        <v>267.12659067500931</v>
      </c>
      <c r="T2727">
        <f t="shared" si="127"/>
        <v>324.3380699356814</v>
      </c>
      <c r="U2727">
        <v>2414883.8826158168</v>
      </c>
      <c r="V2727">
        <v>3617736.9361243048</v>
      </c>
      <c r="W2727">
        <v>18365135.007235851</v>
      </c>
      <c r="Y2727">
        <f t="shared" si="128"/>
        <v>24397755.825975973</v>
      </c>
      <c r="Z2727">
        <v>0.10301418745388589</v>
      </c>
      <c r="AA2727">
        <v>0.1204837224561575</v>
      </c>
      <c r="AB2727">
        <v>0.96912917982367863</v>
      </c>
      <c r="AD2727">
        <v>8.1077999999999997E-2</v>
      </c>
      <c r="AE2727">
        <v>5.4999999999999997E-3</v>
      </c>
      <c r="AF2727">
        <v>1.4922223709878231</v>
      </c>
      <c r="AG2727">
        <v>1.693460992901956</v>
      </c>
      <c r="AH2727">
        <v>8.0225025782010153</v>
      </c>
    </row>
    <row r="2728" spans="1:34">
      <c r="A2728" t="s">
        <v>1194</v>
      </c>
      <c r="B2728" t="s">
        <v>1226</v>
      </c>
      <c r="C2728" t="s">
        <v>3182</v>
      </c>
      <c r="D2728" t="s">
        <v>3346</v>
      </c>
      <c r="E2728" t="s">
        <v>671</v>
      </c>
      <c r="F2728" t="s">
        <v>49</v>
      </c>
      <c r="G2728" t="s">
        <v>1179</v>
      </c>
      <c r="I2728">
        <v>0.19389031139230009</v>
      </c>
      <c r="J2728">
        <v>1.5511224911384009</v>
      </c>
      <c r="K2728">
        <v>0.19389031139230009</v>
      </c>
      <c r="M2728">
        <v>1.9389031139230011</v>
      </c>
      <c r="N2728" t="str">
        <f t="shared" si="126"/>
        <v>05Qd-611,938903113923</v>
      </c>
      <c r="O2728" t="s">
        <v>3184</v>
      </c>
      <c r="P2728">
        <v>12.194469153713779</v>
      </c>
      <c r="Q2728">
        <v>197.8597748582589</v>
      </c>
      <c r="R2728">
        <v>13.62911258356247</v>
      </c>
      <c r="T2728">
        <f t="shared" si="127"/>
        <v>223.68335659553514</v>
      </c>
      <c r="U2728">
        <v>985681.70931192662</v>
      </c>
      <c r="V2728">
        <v>20087829.02815187</v>
      </c>
      <c r="W2728">
        <v>937010.77078643045</v>
      </c>
      <c r="Y2728">
        <f t="shared" si="128"/>
        <v>22010521.508250225</v>
      </c>
      <c r="Z2728">
        <v>4.2047239249838213E-2</v>
      </c>
      <c r="AA2728">
        <v>1.518586374300757</v>
      </c>
      <c r="AB2728">
        <v>4.9446109675775403E-2</v>
      </c>
      <c r="AD2728">
        <v>8.1077999999999997E-2</v>
      </c>
      <c r="AE2728">
        <v>5.4999999999999997E-3</v>
      </c>
      <c r="AF2728">
        <v>0.60907951222712087</v>
      </c>
      <c r="AG2728">
        <v>0.69121896011354989</v>
      </c>
      <c r="AH2728">
        <v>3.3257795862636721</v>
      </c>
    </row>
    <row r="2729" spans="1:34">
      <c r="A2729" t="s">
        <v>1194</v>
      </c>
      <c r="B2729" t="s">
        <v>1226</v>
      </c>
      <c r="C2729" t="s">
        <v>3185</v>
      </c>
      <c r="D2729" t="s">
        <v>3347</v>
      </c>
      <c r="E2729" t="s">
        <v>43</v>
      </c>
      <c r="F2729" t="s">
        <v>49</v>
      </c>
      <c r="G2729" t="s">
        <v>1179</v>
      </c>
      <c r="I2729">
        <v>0.19469783538926841</v>
      </c>
      <c r="J2729">
        <v>1.557582683114147</v>
      </c>
      <c r="K2729">
        <v>0.19469783538926841</v>
      </c>
      <c r="M2729">
        <v>1.9469783538926839</v>
      </c>
      <c r="N2729" t="str">
        <f t="shared" si="126"/>
        <v>05Qd-611,94697835389268</v>
      </c>
      <c r="O2729" t="s">
        <v>3187</v>
      </c>
      <c r="P2729">
        <v>11.20397543649154</v>
      </c>
      <c r="Q2729">
        <v>198.68383107378321</v>
      </c>
      <c r="R2729">
        <v>13.685875788436279</v>
      </c>
      <c r="T2729">
        <f t="shared" si="127"/>
        <v>223.57368229871102</v>
      </c>
      <c r="U2729">
        <v>1482799.5436297811</v>
      </c>
      <c r="V2729">
        <v>20171491.815996941</v>
      </c>
      <c r="W2729">
        <v>940913.27977408585</v>
      </c>
      <c r="Y2729">
        <f t="shared" si="128"/>
        <v>22595204.639400806</v>
      </c>
      <c r="Z2729">
        <v>4.9382586911971393E-2</v>
      </c>
      <c r="AA2729">
        <v>1.5249110582414389</v>
      </c>
      <c r="AB2729">
        <v>4.9652045288716487E-2</v>
      </c>
      <c r="AD2729">
        <v>8.1077999999999997E-2</v>
      </c>
      <c r="AE2729">
        <v>5.4999999999999997E-3</v>
      </c>
      <c r="AF2729">
        <v>0.61161623682492683</v>
      </c>
      <c r="AG2729">
        <v>0.69409778316274173</v>
      </c>
      <c r="AH2729">
        <v>3.339270373880352</v>
      </c>
    </row>
    <row r="2730" spans="1:34">
      <c r="A2730" t="s">
        <v>1194</v>
      </c>
      <c r="B2730" t="s">
        <v>1226</v>
      </c>
      <c r="C2730" t="s">
        <v>3188</v>
      </c>
      <c r="D2730" t="s">
        <v>3348</v>
      </c>
      <c r="E2730" t="s">
        <v>671</v>
      </c>
      <c r="F2730" t="s">
        <v>43</v>
      </c>
      <c r="G2730" t="s">
        <v>46</v>
      </c>
      <c r="I2730">
        <v>0.2042649071795391</v>
      </c>
      <c r="J2730">
        <v>0.2042649071795391</v>
      </c>
      <c r="K2730">
        <v>1.634119257436313</v>
      </c>
      <c r="M2730">
        <v>2.0426490717953909</v>
      </c>
      <c r="N2730" t="str">
        <f t="shared" si="126"/>
        <v>05Qd-612,04264907179539</v>
      </c>
      <c r="O2730" t="s">
        <v>3110</v>
      </c>
      <c r="P2730">
        <v>12.84696533777406</v>
      </c>
      <c r="Q2730">
        <v>11.75451693133166</v>
      </c>
      <c r="R2730">
        <v>264.72731970468271</v>
      </c>
      <c r="T2730">
        <f t="shared" si="127"/>
        <v>289.32880197378842</v>
      </c>
      <c r="U2730">
        <v>1038423.12395794</v>
      </c>
      <c r="V2730">
        <v>1555661.4203739371</v>
      </c>
      <c r="W2730">
        <v>24220915.63372102</v>
      </c>
      <c r="Y2730">
        <f t="shared" si="128"/>
        <v>26815000.178052898</v>
      </c>
      <c r="Z2730">
        <v>4.4297084061855577E-2</v>
      </c>
      <c r="AA2730">
        <v>5.1809150891131847E-2</v>
      </c>
      <c r="AB2730">
        <v>1.5117885962459121</v>
      </c>
      <c r="AD2730">
        <v>8.1077999999999997E-2</v>
      </c>
      <c r="AE2730">
        <v>5.4999999999999997E-3</v>
      </c>
      <c r="AF2730">
        <v>0.64166986548546312</v>
      </c>
      <c r="AG2730">
        <v>0.72820439409505677</v>
      </c>
      <c r="AH2730">
        <v>3.4991013313759112</v>
      </c>
    </row>
    <row r="2731" spans="1:34">
      <c r="A2731" t="s">
        <v>1194</v>
      </c>
      <c r="B2731" t="s">
        <v>1226</v>
      </c>
      <c r="C2731" t="s">
        <v>3190</v>
      </c>
      <c r="D2731" t="s">
        <v>3349</v>
      </c>
      <c r="E2731" t="s">
        <v>671</v>
      </c>
      <c r="F2731" t="s">
        <v>49</v>
      </c>
      <c r="G2731" t="s">
        <v>46</v>
      </c>
      <c r="I2731">
        <v>0.1816081373822343</v>
      </c>
      <c r="J2731">
        <v>1.452865099057874</v>
      </c>
      <c r="K2731">
        <v>0.1816081373822343</v>
      </c>
      <c r="M2731">
        <v>1.8160813738223429</v>
      </c>
      <c r="N2731" t="str">
        <f t="shared" si="126"/>
        <v>05Qd-611,81608137382234</v>
      </c>
      <c r="O2731" t="s">
        <v>3126</v>
      </c>
      <c r="P2731">
        <v>11.421998414816199</v>
      </c>
      <c r="Q2731">
        <v>185.32615124936879</v>
      </c>
      <c r="R2731">
        <v>29.420518255921959</v>
      </c>
      <c r="T2731">
        <f t="shared" si="127"/>
        <v>226.16866792010694</v>
      </c>
      <c r="U2731">
        <v>923242.72416937677</v>
      </c>
      <c r="V2731">
        <v>18815345.582039818</v>
      </c>
      <c r="W2731">
        <v>2691795.8122794768</v>
      </c>
      <c r="Y2731">
        <f t="shared" si="128"/>
        <v>22430384.118488673</v>
      </c>
      <c r="Z2731">
        <v>3.9383715191307601E-2</v>
      </c>
      <c r="AA2731">
        <v>1.422390014799642</v>
      </c>
      <c r="AB2731">
        <v>0.16801289736384059</v>
      </c>
      <c r="AD2731">
        <v>8.1077999999999997E-2</v>
      </c>
      <c r="AE2731">
        <v>5.4999999999999997E-3</v>
      </c>
      <c r="AF2731">
        <v>0.57049676664576221</v>
      </c>
      <c r="AG2731">
        <v>0.64743300976766527</v>
      </c>
      <c r="AH2731">
        <v>3.1205891502357699</v>
      </c>
    </row>
    <row r="2732" spans="1:34">
      <c r="A2732" t="s">
        <v>1194</v>
      </c>
      <c r="B2732" t="s">
        <v>1226</v>
      </c>
      <c r="C2732" t="s">
        <v>3192</v>
      </c>
      <c r="D2732" t="s">
        <v>3350</v>
      </c>
      <c r="E2732" t="s">
        <v>43</v>
      </c>
      <c r="F2732" t="s">
        <v>49</v>
      </c>
      <c r="G2732" t="s">
        <v>46</v>
      </c>
      <c r="I2732">
        <v>0.18231640806553051</v>
      </c>
      <c r="J2732">
        <v>1.4585312645242441</v>
      </c>
      <c r="K2732">
        <v>0.18231640806553051</v>
      </c>
      <c r="M2732">
        <v>1.8231640806553051</v>
      </c>
      <c r="N2732" t="str">
        <f t="shared" si="126"/>
        <v>05Qd-611,82316408065531</v>
      </c>
      <c r="O2732" t="s">
        <v>3129</v>
      </c>
      <c r="P2732">
        <v>10.49148057322553</v>
      </c>
      <c r="Q2732">
        <v>186.0489221651994</v>
      </c>
      <c r="R2732">
        <v>29.535258106615949</v>
      </c>
      <c r="T2732">
        <f t="shared" si="127"/>
        <v>226.07566084504086</v>
      </c>
      <c r="U2732">
        <v>1388503.812254969</v>
      </c>
      <c r="V2732">
        <v>18888725.320767041</v>
      </c>
      <c r="W2732">
        <v>2702293.8003472942</v>
      </c>
      <c r="Y2732">
        <f t="shared" si="128"/>
        <v>22979522.933369305</v>
      </c>
      <c r="Z2732">
        <v>4.6242198064369217E-2</v>
      </c>
      <c r="AA2732">
        <v>1.4279373276140199</v>
      </c>
      <c r="AB2732">
        <v>0.16866814668985519</v>
      </c>
      <c r="AD2732">
        <v>8.1077999999999997E-2</v>
      </c>
      <c r="AE2732">
        <v>5.4999999999999997E-3</v>
      </c>
      <c r="AF2732">
        <v>0.57272170072941531</v>
      </c>
      <c r="AG2732">
        <v>0.64995799475361637</v>
      </c>
      <c r="AH2732">
        <v>3.1324217761383371</v>
      </c>
    </row>
    <row r="2733" spans="1:34">
      <c r="A2733" t="s">
        <v>1194</v>
      </c>
      <c r="B2733" t="s">
        <v>1226</v>
      </c>
      <c r="C2733" t="s">
        <v>3194</v>
      </c>
      <c r="D2733" t="s">
        <v>3351</v>
      </c>
      <c r="E2733" t="s">
        <v>671</v>
      </c>
      <c r="F2733" t="s">
        <v>1179</v>
      </c>
      <c r="G2733" t="s">
        <v>46</v>
      </c>
      <c r="I2733">
        <v>0.20131168521248441</v>
      </c>
      <c r="J2733">
        <v>0.20131168521248449</v>
      </c>
      <c r="K2733">
        <v>1.6104934816998751</v>
      </c>
      <c r="M2733">
        <v>2.0131168521248441</v>
      </c>
      <c r="N2733" t="str">
        <f t="shared" si="126"/>
        <v>05Qd-612,01311685212484</v>
      </c>
      <c r="O2733" t="s">
        <v>3196</v>
      </c>
      <c r="P2733">
        <v>12.66122643249966</v>
      </c>
      <c r="Q2733">
        <v>14.150782483381979</v>
      </c>
      <c r="R2733">
        <v>260.8999440353798</v>
      </c>
      <c r="T2733">
        <f t="shared" si="127"/>
        <v>287.71195295126142</v>
      </c>
      <c r="U2733">
        <v>1023409.80608991</v>
      </c>
      <c r="V2733">
        <v>972875.93162716611</v>
      </c>
      <c r="W2733">
        <v>23870734.38575555</v>
      </c>
      <c r="Y2733">
        <f t="shared" si="128"/>
        <v>25867020.123472627</v>
      </c>
      <c r="Z2733">
        <v>4.3656645508144763E-2</v>
      </c>
      <c r="AA2733">
        <v>5.1338716176959939E-2</v>
      </c>
      <c r="AB2733">
        <v>1.4899314532171679</v>
      </c>
      <c r="AD2733">
        <v>8.1077999999999997E-2</v>
      </c>
      <c r="AE2733">
        <v>5.4999999999999997E-3</v>
      </c>
      <c r="AF2733">
        <v>0.63239272841618144</v>
      </c>
      <c r="AG2733">
        <v>0.71767615778250693</v>
      </c>
      <c r="AH2733">
        <v>3.449763738323532</v>
      </c>
    </row>
    <row r="2734" spans="1:34">
      <c r="A2734" t="s">
        <v>1194</v>
      </c>
      <c r="B2734" t="s">
        <v>1226</v>
      </c>
      <c r="C2734" t="s">
        <v>3197</v>
      </c>
      <c r="D2734" t="s">
        <v>3352</v>
      </c>
      <c r="E2734" t="s">
        <v>43</v>
      </c>
      <c r="F2734" t="s">
        <v>1179</v>
      </c>
      <c r="G2734" t="s">
        <v>46</v>
      </c>
      <c r="I2734">
        <v>0.20218234889199799</v>
      </c>
      <c r="J2734">
        <v>0.2021823488919981</v>
      </c>
      <c r="K2734">
        <v>1.6174587911359839</v>
      </c>
      <c r="M2734">
        <v>2.02182348891998</v>
      </c>
      <c r="N2734" t="str">
        <f t="shared" si="126"/>
        <v>05Qd-612,02182348891998</v>
      </c>
      <c r="O2734" t="s">
        <v>3199</v>
      </c>
      <c r="P2734">
        <v>11.634675168057701</v>
      </c>
      <c r="Q2734">
        <v>14.21198395974921</v>
      </c>
      <c r="R2734">
        <v>262.02832416402941</v>
      </c>
      <c r="T2734">
        <f t="shared" si="127"/>
        <v>287.87498329183632</v>
      </c>
      <c r="U2734">
        <v>1539800.8615126931</v>
      </c>
      <c r="V2734">
        <v>977083.57480220927</v>
      </c>
      <c r="W2734">
        <v>23973974.20221756</v>
      </c>
      <c r="Y2734">
        <f t="shared" si="128"/>
        <v>26490858.638532463</v>
      </c>
      <c r="Z2734">
        <v>5.1280936925999027E-2</v>
      </c>
      <c r="AA2734">
        <v>5.1560753737675602E-2</v>
      </c>
      <c r="AB2734">
        <v>1.4963753374850479</v>
      </c>
      <c r="AD2734">
        <v>8.1077999999999997E-2</v>
      </c>
      <c r="AE2734">
        <v>5.4999999999999997E-3</v>
      </c>
      <c r="AF2734">
        <v>0.63512779756648596</v>
      </c>
      <c r="AG2734">
        <v>0.720780073799973</v>
      </c>
      <c r="AH2734">
        <v>3.464309360286439</v>
      </c>
    </row>
    <row r="2735" spans="1:34">
      <c r="A2735" t="s">
        <v>1194</v>
      </c>
      <c r="B2735" t="s">
        <v>1226</v>
      </c>
      <c r="C2735" t="s">
        <v>3200</v>
      </c>
      <c r="D2735" t="s">
        <v>3353</v>
      </c>
      <c r="E2735" t="s">
        <v>49</v>
      </c>
      <c r="F2735" t="s">
        <v>1179</v>
      </c>
      <c r="G2735" t="s">
        <v>46</v>
      </c>
      <c r="I2735">
        <v>1.43968066046981</v>
      </c>
      <c r="J2735">
        <v>0.17996008255872631</v>
      </c>
      <c r="K2735">
        <v>0.17996008255872631</v>
      </c>
      <c r="M2735">
        <v>1.7996008255872631</v>
      </c>
      <c r="N2735" t="str">
        <f t="shared" si="126"/>
        <v>05Qd-611,79960082558726</v>
      </c>
      <c r="O2735" t="s">
        <v>3202</v>
      </c>
      <c r="P2735">
        <v>183.6443562489286</v>
      </c>
      <c r="Q2735">
        <v>12.64991637863489</v>
      </c>
      <c r="R2735">
        <v>29.15353337451366</v>
      </c>
      <c r="T2735">
        <f t="shared" si="127"/>
        <v>225.44780600207716</v>
      </c>
      <c r="U2735">
        <v>18644600.363849599</v>
      </c>
      <c r="V2735">
        <v>869690.36491958669</v>
      </c>
      <c r="W2735">
        <v>2667368.3436854412</v>
      </c>
      <c r="Y2735">
        <f t="shared" si="128"/>
        <v>22181659.072454628</v>
      </c>
      <c r="Z2735">
        <v>1.409482131052856</v>
      </c>
      <c r="AA2735">
        <v>4.589360817238726E-2</v>
      </c>
      <c r="AB2735">
        <v>0.16648821642220829</v>
      </c>
      <c r="AD2735">
        <v>8.1077999999999997E-2</v>
      </c>
      <c r="AE2735">
        <v>5.4999999999999997E-3</v>
      </c>
      <c r="AF2735">
        <v>0.56531963107453298</v>
      </c>
      <c r="AG2735">
        <v>0.64155769432185938</v>
      </c>
      <c r="AH2735">
        <v>3.093056150983656</v>
      </c>
    </row>
    <row r="2736" spans="1:34">
      <c r="A2736" t="s">
        <v>1232</v>
      </c>
      <c r="B2736" t="s">
        <v>1233</v>
      </c>
      <c r="C2736" t="s">
        <v>3354</v>
      </c>
      <c r="D2736" t="s">
        <v>3355</v>
      </c>
      <c r="E2736" t="s">
        <v>671</v>
      </c>
      <c r="F2736" t="s">
        <v>43</v>
      </c>
      <c r="G2736" t="s">
        <v>49</v>
      </c>
      <c r="I2736">
        <v>0.1960354984355818</v>
      </c>
      <c r="J2736">
        <v>0.19603549843558171</v>
      </c>
      <c r="K2736">
        <v>1.5682839874846539</v>
      </c>
      <c r="M2736">
        <v>1.9603549843558179</v>
      </c>
      <c r="N2736" t="str">
        <f t="shared" si="126"/>
        <v>05Vd-611,96035498435582</v>
      </c>
      <c r="O2736" t="s">
        <v>3121</v>
      </c>
      <c r="P2736">
        <v>12.32938779426058</v>
      </c>
      <c r="Q2736">
        <v>11.280951864520301</v>
      </c>
      <c r="R2736">
        <v>200.0488797308266</v>
      </c>
      <c r="T2736">
        <f t="shared" si="127"/>
        <v>223.65921938960747</v>
      </c>
      <c r="U2736">
        <v>990083.65449006483</v>
      </c>
      <c r="V2736">
        <v>1490301.993593507</v>
      </c>
      <c r="W2736">
        <v>20278900.5247637</v>
      </c>
      <c r="Y2736">
        <f t="shared" si="128"/>
        <v>22759286.172847271</v>
      </c>
      <c r="Z2736">
        <v>4.2512446573488412E-2</v>
      </c>
      <c r="AA2736">
        <v>4.972186783675122E-2</v>
      </c>
      <c r="AB2736">
        <v>1.53538789362816</v>
      </c>
      <c r="AD2736">
        <v>8.1077999999999997E-2</v>
      </c>
      <c r="AE2736">
        <v>5.4999999999999997E-3</v>
      </c>
      <c r="AF2736">
        <v>0.615818319692927</v>
      </c>
      <c r="AG2736">
        <v>0.69886655192284897</v>
      </c>
      <c r="AH2736">
        <v>3.3616178559715939</v>
      </c>
    </row>
    <row r="2737" spans="1:34">
      <c r="A2737" t="s">
        <v>1232</v>
      </c>
      <c r="B2737" t="s">
        <v>1233</v>
      </c>
      <c r="C2737" t="s">
        <v>3356</v>
      </c>
      <c r="D2737" t="s">
        <v>3357</v>
      </c>
      <c r="E2737" t="s">
        <v>671</v>
      </c>
      <c r="F2737" t="s">
        <v>43</v>
      </c>
      <c r="G2737" t="s">
        <v>1179</v>
      </c>
      <c r="I2737">
        <v>0.46854336137989572</v>
      </c>
      <c r="J2737">
        <v>0.4685433613798935</v>
      </c>
      <c r="K2737">
        <v>3.748346891039156</v>
      </c>
      <c r="M2737">
        <v>4.6854336137989456</v>
      </c>
      <c r="N2737" t="str">
        <f t="shared" si="126"/>
        <v>05Vd-614,68543361379895</v>
      </c>
      <c r="O2737" t="s">
        <v>3181</v>
      </c>
      <c r="P2737">
        <v>29.468401626134121</v>
      </c>
      <c r="Q2737">
        <v>26.962540704861141</v>
      </c>
      <c r="R2737">
        <v>263.48217924543388</v>
      </c>
      <c r="T2737">
        <f t="shared" si="127"/>
        <v>319.91312157642915</v>
      </c>
      <c r="U2737">
        <v>2366393.470693294</v>
      </c>
      <c r="V2737">
        <v>3561962.5584236402</v>
      </c>
      <c r="W2737">
        <v>17875000.1302309</v>
      </c>
      <c r="Y2737">
        <f t="shared" si="128"/>
        <v>23803356.159347832</v>
      </c>
      <c r="Z2737">
        <v>0.1016087636014094</v>
      </c>
      <c r="AA2737">
        <v>0.118839961518366</v>
      </c>
      <c r="AB2737">
        <v>0.95590733825875029</v>
      </c>
      <c r="AD2737">
        <v>8.1077999999999997E-2</v>
      </c>
      <c r="AE2737">
        <v>5.4999999999999997E-3</v>
      </c>
      <c r="AF2737">
        <v>1.471863962449931</v>
      </c>
      <c r="AG2737">
        <v>1.670357083319324</v>
      </c>
      <c r="AH2737">
        <v>7.9142326595682002</v>
      </c>
    </row>
    <row r="2738" spans="1:34">
      <c r="A2738" t="s">
        <v>1232</v>
      </c>
      <c r="B2738" t="s">
        <v>1233</v>
      </c>
      <c r="C2738" t="s">
        <v>3358</v>
      </c>
      <c r="D2738" t="s">
        <v>3359</v>
      </c>
      <c r="E2738" t="s">
        <v>671</v>
      </c>
      <c r="F2738" t="s">
        <v>49</v>
      </c>
      <c r="G2738" t="s">
        <v>1179</v>
      </c>
      <c r="I2738">
        <v>0.19321503099960879</v>
      </c>
      <c r="J2738">
        <v>1.5457202479968699</v>
      </c>
      <c r="K2738">
        <v>0.19321503099960879</v>
      </c>
      <c r="M2738">
        <v>1.9321503099960879</v>
      </c>
      <c r="N2738" t="str">
        <f t="shared" si="126"/>
        <v>05Vd-611,93215030999609</v>
      </c>
      <c r="O2738" t="s">
        <v>3184</v>
      </c>
      <c r="P2738">
        <v>12.15199830584289</v>
      </c>
      <c r="Q2738">
        <v>197.17066963425529</v>
      </c>
      <c r="R2738">
        <v>13.581645165353819</v>
      </c>
      <c r="T2738">
        <f t="shared" si="127"/>
        <v>222.90431310545199</v>
      </c>
      <c r="U2738">
        <v>975838.7920612531</v>
      </c>
      <c r="V2738">
        <v>19987137.150151089</v>
      </c>
      <c r="W2738">
        <v>921397.8334121306</v>
      </c>
      <c r="Y2738">
        <f t="shared" si="128"/>
        <v>21884373.775624473</v>
      </c>
      <c r="Z2738">
        <v>4.1900797294960067E-2</v>
      </c>
      <c r="AA2738">
        <v>1.5132974478154171</v>
      </c>
      <c r="AB2738">
        <v>4.9273898964888679E-2</v>
      </c>
      <c r="AD2738">
        <v>8.1077999999999997E-2</v>
      </c>
      <c r="AE2738">
        <v>5.4999999999999997E-3</v>
      </c>
      <c r="AF2738">
        <v>0.60695821256421612</v>
      </c>
      <c r="AG2738">
        <v>0.68881158551360533</v>
      </c>
      <c r="AH2738">
        <v>3.3144981080739089</v>
      </c>
    </row>
    <row r="2739" spans="1:34">
      <c r="A2739" t="s">
        <v>1232</v>
      </c>
      <c r="B2739" t="s">
        <v>1233</v>
      </c>
      <c r="C2739" t="s">
        <v>3360</v>
      </c>
      <c r="D2739" t="s">
        <v>3361</v>
      </c>
      <c r="E2739" t="s">
        <v>43</v>
      </c>
      <c r="F2739" t="s">
        <v>49</v>
      </c>
      <c r="G2739" t="s">
        <v>1179</v>
      </c>
      <c r="I2739">
        <v>0.1940445970642235</v>
      </c>
      <c r="J2739">
        <v>1.552356776513788</v>
      </c>
      <c r="K2739">
        <v>0.19404459706422361</v>
      </c>
      <c r="M2739">
        <v>1.940445970642235</v>
      </c>
      <c r="N2739" t="str">
        <f t="shared" si="126"/>
        <v>05Vd-611,94044597064224</v>
      </c>
      <c r="O2739" t="s">
        <v>3187</v>
      </c>
      <c r="P2739">
        <v>11.16638454015032</v>
      </c>
      <c r="Q2739">
        <v>198.0172191786657</v>
      </c>
      <c r="R2739">
        <v>13.639957771120191</v>
      </c>
      <c r="T2739">
        <f t="shared" si="127"/>
        <v>222.8235614899362</v>
      </c>
      <c r="U2739">
        <v>1475166.7537697961</v>
      </c>
      <c r="V2739">
        <v>20072951.647205401</v>
      </c>
      <c r="W2739">
        <v>925353.84227258933</v>
      </c>
      <c r="Y2739">
        <f t="shared" si="128"/>
        <v>22473472.243247788</v>
      </c>
      <c r="Z2739">
        <v>4.9216901462535018E-2</v>
      </c>
      <c r="AA2739">
        <v>1.519794769487965</v>
      </c>
      <c r="AB2739">
        <v>4.9485455768937793E-2</v>
      </c>
      <c r="AD2739">
        <v>8.1077999999999997E-2</v>
      </c>
      <c r="AE2739">
        <v>5.4999999999999997E-3</v>
      </c>
      <c r="AF2739">
        <v>0.60956417925934092</v>
      </c>
      <c r="AG2739">
        <v>0.69176898853395685</v>
      </c>
      <c r="AH2739">
        <v>3.3283571384355328</v>
      </c>
    </row>
    <row r="2740" spans="1:34">
      <c r="A2740" t="s">
        <v>1830</v>
      </c>
      <c r="B2740" t="s">
        <v>1831</v>
      </c>
      <c r="C2740" t="s">
        <v>3362</v>
      </c>
      <c r="D2740" t="s">
        <v>3363</v>
      </c>
      <c r="E2740" t="s">
        <v>671</v>
      </c>
      <c r="F2740" t="s">
        <v>43</v>
      </c>
      <c r="G2740" t="s">
        <v>46</v>
      </c>
      <c r="I2740">
        <v>0.24470701190689151</v>
      </c>
      <c r="J2740">
        <v>0.24470701190689129</v>
      </c>
      <c r="K2740">
        <v>1.957656095255131</v>
      </c>
      <c r="M2740">
        <v>2.4470701190689139</v>
      </c>
      <c r="N2740" t="str">
        <f t="shared" si="126"/>
        <v>09Qf-382,44707011906891</v>
      </c>
      <c r="O2740" t="s">
        <v>3110</v>
      </c>
      <c r="P2740">
        <v>12.9955269853841</v>
      </c>
      <c r="Q2740">
        <v>11.77930570951809</v>
      </c>
      <c r="R2740">
        <v>262.51511795312541</v>
      </c>
      <c r="T2740">
        <f t="shared" si="127"/>
        <v>287.28995064802757</v>
      </c>
      <c r="U2740">
        <v>1045505.28449578</v>
      </c>
      <c r="V2740">
        <v>1576977.442862245</v>
      </c>
      <c r="W2740">
        <v>24018512.8290199</v>
      </c>
      <c r="Y2740">
        <f t="shared" si="128"/>
        <v>26640995.556377925</v>
      </c>
      <c r="Z2740">
        <v>4.4809333267759488E-2</v>
      </c>
      <c r="AA2740">
        <v>5.1918409787687983E-2</v>
      </c>
      <c r="AB2740">
        <v>1.4991552897011611</v>
      </c>
      <c r="AD2740">
        <v>8.1077999999999997E-2</v>
      </c>
      <c r="AE2740">
        <v>5.4999999999999997E-3</v>
      </c>
      <c r="AF2740">
        <v>0.76871312640908285</v>
      </c>
      <c r="AG2740">
        <v>0.87238049744806778</v>
      </c>
      <c r="AH2740">
        <v>4.1747417429260647</v>
      </c>
    </row>
    <row r="2741" spans="1:34">
      <c r="A2741" t="s">
        <v>1531</v>
      </c>
      <c r="B2741" t="s">
        <v>1839</v>
      </c>
      <c r="C2741" t="s">
        <v>3105</v>
      </c>
      <c r="D2741" t="s">
        <v>3364</v>
      </c>
      <c r="E2741" t="s">
        <v>671</v>
      </c>
      <c r="F2741" t="s">
        <v>43</v>
      </c>
      <c r="G2741" t="s">
        <v>254</v>
      </c>
      <c r="I2741">
        <v>0</v>
      </c>
      <c r="J2741">
        <v>0</v>
      </c>
      <c r="K2741">
        <v>0</v>
      </c>
      <c r="M2741">
        <v>0</v>
      </c>
      <c r="N2741" t="str">
        <f t="shared" si="126"/>
        <v>10Qf-300</v>
      </c>
      <c r="O2741" t="s">
        <v>3107</v>
      </c>
      <c r="P2741">
        <v>0</v>
      </c>
      <c r="Q2741">
        <v>0</v>
      </c>
      <c r="R2741">
        <v>0</v>
      </c>
      <c r="T2741">
        <f t="shared" si="127"/>
        <v>0</v>
      </c>
      <c r="U2741">
        <v>0</v>
      </c>
      <c r="V2741">
        <v>0</v>
      </c>
      <c r="W2741">
        <v>0</v>
      </c>
      <c r="Y2741">
        <f t="shared" si="128"/>
        <v>0</v>
      </c>
      <c r="Z2741">
        <v>0</v>
      </c>
      <c r="AA2741">
        <v>0</v>
      </c>
      <c r="AB2741">
        <v>0</v>
      </c>
      <c r="AD2741">
        <v>8.1077999999999997E-2</v>
      </c>
      <c r="AE2741">
        <v>5.4999999999999997E-3</v>
      </c>
      <c r="AF2741">
        <v>0</v>
      </c>
      <c r="AG2741">
        <v>0</v>
      </c>
      <c r="AH2741">
        <v>0</v>
      </c>
    </row>
    <row r="2742" spans="1:34">
      <c r="A2742" t="s">
        <v>1531</v>
      </c>
      <c r="B2742" t="s">
        <v>1839</v>
      </c>
      <c r="C2742" t="s">
        <v>3108</v>
      </c>
      <c r="D2742" t="s">
        <v>3365</v>
      </c>
      <c r="E2742" t="s">
        <v>671</v>
      </c>
      <c r="F2742" t="s">
        <v>43</v>
      </c>
      <c r="G2742" t="s">
        <v>46</v>
      </c>
      <c r="I2742">
        <v>0.27729866191634311</v>
      </c>
      <c r="J2742">
        <v>0.27729866191634311</v>
      </c>
      <c r="K2742">
        <v>2.2183892953307449</v>
      </c>
      <c r="M2742">
        <v>2.7729866191634311</v>
      </c>
      <c r="N2742" t="str">
        <f t="shared" si="126"/>
        <v>10Qf-302,77298661916343</v>
      </c>
      <c r="O2742" t="s">
        <v>3110</v>
      </c>
      <c r="P2742">
        <v>13.78236508826522</v>
      </c>
      <c r="Q2742">
        <v>12.44062633233775</v>
      </c>
      <c r="R2742">
        <v>275.94795707788211</v>
      </c>
      <c r="T2742">
        <f t="shared" si="127"/>
        <v>302.17094849848507</v>
      </c>
      <c r="U2742">
        <v>1143325.047116786</v>
      </c>
      <c r="V2742">
        <v>1682020.800157164</v>
      </c>
      <c r="W2742">
        <v>25247534.690175109</v>
      </c>
      <c r="Y2742">
        <f t="shared" si="128"/>
        <v>28072880.537449058</v>
      </c>
      <c r="Z2742">
        <v>4.7522396833355997E-2</v>
      </c>
      <c r="AA2742">
        <v>5.4833243305325331E-2</v>
      </c>
      <c r="AB2742">
        <v>1.575866726309469</v>
      </c>
      <c r="AD2742">
        <v>8.1077999999999997E-2</v>
      </c>
      <c r="AE2742">
        <v>5.4999999999999997E-3</v>
      </c>
      <c r="AF2742">
        <v>0.87109527303563283</v>
      </c>
      <c r="AG2742">
        <v>0.43951837913740383</v>
      </c>
      <c r="AH2742">
        <v>4.1701782713364679</v>
      </c>
    </row>
    <row r="2743" spans="1:34">
      <c r="A2743" t="s">
        <v>1531</v>
      </c>
      <c r="B2743" t="s">
        <v>1839</v>
      </c>
      <c r="C2743" t="s">
        <v>3111</v>
      </c>
      <c r="D2743" t="s">
        <v>3366</v>
      </c>
      <c r="E2743" t="s">
        <v>671</v>
      </c>
      <c r="F2743" t="s">
        <v>254</v>
      </c>
      <c r="G2743" t="s">
        <v>46</v>
      </c>
      <c r="I2743">
        <v>0.21987866370707659</v>
      </c>
      <c r="J2743">
        <v>0.63498774811430503</v>
      </c>
      <c r="K2743">
        <v>1.3439202252493849</v>
      </c>
      <c r="M2743">
        <v>2.1987866370707669</v>
      </c>
      <c r="N2743" t="str">
        <f t="shared" si="126"/>
        <v>10Qf-302,19878663707077</v>
      </c>
      <c r="O2743" t="s">
        <v>3113</v>
      </c>
      <c r="P2743">
        <v>10.92846246493993</v>
      </c>
      <c r="Q2743">
        <v>60.835472132019021</v>
      </c>
      <c r="R2743">
        <v>167.17175899369079</v>
      </c>
      <c r="T2743">
        <f t="shared" si="127"/>
        <v>238.93569359064975</v>
      </c>
      <c r="U2743">
        <v>906577.70147737244</v>
      </c>
      <c r="V2743">
        <v>33798238.275037333</v>
      </c>
      <c r="W2743">
        <v>15295184.02348448</v>
      </c>
      <c r="Y2743">
        <f t="shared" si="128"/>
        <v>49999999.99999918</v>
      </c>
      <c r="Z2743">
        <v>3.768197451680487E-2</v>
      </c>
      <c r="AA2743">
        <v>0.35009472933641322</v>
      </c>
      <c r="AB2743">
        <v>0.95467426309820824</v>
      </c>
      <c r="AD2743">
        <v>8.1077999999999997E-2</v>
      </c>
      <c r="AE2743">
        <v>5.4999999999999997E-3</v>
      </c>
      <c r="AF2743">
        <v>0.69071831531018857</v>
      </c>
      <c r="AG2743">
        <v>0.34850768197571658</v>
      </c>
      <c r="AH2743">
        <v>3.3245906343566718</v>
      </c>
    </row>
    <row r="2744" spans="1:34">
      <c r="A2744" t="s">
        <v>1531</v>
      </c>
      <c r="B2744" t="s">
        <v>1839</v>
      </c>
      <c r="C2744" t="s">
        <v>3114</v>
      </c>
      <c r="D2744" t="s">
        <v>3367</v>
      </c>
      <c r="E2744" t="s">
        <v>43</v>
      </c>
      <c r="F2744" t="s">
        <v>254</v>
      </c>
      <c r="G2744" t="s">
        <v>46</v>
      </c>
      <c r="I2744">
        <v>0.2219131953407632</v>
      </c>
      <c r="J2744">
        <v>0.61950499309616236</v>
      </c>
      <c r="K2744">
        <v>1.377713764970707</v>
      </c>
      <c r="M2744">
        <v>2.2191319534076328</v>
      </c>
      <c r="N2744" t="str">
        <f t="shared" si="126"/>
        <v>10Qf-302,21913195340763</v>
      </c>
      <c r="O2744" t="s">
        <v>3116</v>
      </c>
      <c r="P2744">
        <v>9.955832900060603</v>
      </c>
      <c r="Q2744">
        <v>59.352135305079891</v>
      </c>
      <c r="R2744">
        <v>171.37537567546829</v>
      </c>
      <c r="T2744">
        <f t="shared" si="127"/>
        <v>240.68334388060879</v>
      </c>
      <c r="U2744">
        <v>1346067.116995723</v>
      </c>
      <c r="V2744">
        <v>32974143.881387681</v>
      </c>
      <c r="W2744">
        <v>15679789.001615999</v>
      </c>
      <c r="Y2744">
        <f t="shared" si="128"/>
        <v>49999999.999999404</v>
      </c>
      <c r="Z2744">
        <v>4.3881280020215997E-2</v>
      </c>
      <c r="AA2744">
        <v>0.34155845293808029</v>
      </c>
      <c r="AB2744">
        <v>0.97868002030373447</v>
      </c>
      <c r="AD2744">
        <v>8.1077999999999997E-2</v>
      </c>
      <c r="AE2744">
        <v>5.4999999999999997E-3</v>
      </c>
      <c r="AF2744">
        <v>0.69710951415946576</v>
      </c>
      <c r="AG2744">
        <v>0.35173241461510979</v>
      </c>
      <c r="AH2744">
        <v>3.354551882182208</v>
      </c>
    </row>
    <row r="2745" spans="1:34">
      <c r="A2745" t="s">
        <v>39</v>
      </c>
      <c r="B2745" t="s">
        <v>150</v>
      </c>
      <c r="C2745" t="s">
        <v>3102</v>
      </c>
      <c r="D2745" t="s">
        <v>3368</v>
      </c>
      <c r="E2745" t="s">
        <v>49</v>
      </c>
      <c r="F2745" t="s">
        <v>43</v>
      </c>
      <c r="G2745" t="s">
        <v>46</v>
      </c>
      <c r="I2745">
        <v>2.0650991057843679</v>
      </c>
      <c r="J2745">
        <v>0.25813738822304599</v>
      </c>
      <c r="K2745">
        <v>0.25813738822304599</v>
      </c>
      <c r="M2745">
        <v>2.5813738822304608</v>
      </c>
      <c r="N2745" t="str">
        <f t="shared" si="126"/>
        <v>10Lf-302,58137388223046</v>
      </c>
      <c r="O2745" t="s">
        <v>3104</v>
      </c>
      <c r="P2745">
        <v>205.36941266319681</v>
      </c>
      <c r="Q2745">
        <v>11.580981917097571</v>
      </c>
      <c r="R2745">
        <v>32.110002097242123</v>
      </c>
      <c r="T2745">
        <f t="shared" si="127"/>
        <v>249.06039667753652</v>
      </c>
      <c r="U2745">
        <v>21893140.134659398</v>
      </c>
      <c r="V2745">
        <v>1641888.9885398161</v>
      </c>
      <c r="W2745">
        <v>2937866.9820081652</v>
      </c>
      <c r="Y2745">
        <f t="shared" si="128"/>
        <v>26472896.10520738</v>
      </c>
      <c r="Z2745">
        <v>1.5762233227642941</v>
      </c>
      <c r="AA2745">
        <v>5.1044278817709239E-2</v>
      </c>
      <c r="AB2745">
        <v>0.1833718372935435</v>
      </c>
      <c r="AD2745">
        <v>8.1077999999999997E-2</v>
      </c>
      <c r="AE2745">
        <v>5.4999999999999997E-3</v>
      </c>
      <c r="AF2745">
        <v>0.8109027902294641</v>
      </c>
      <c r="AG2745">
        <v>2.5813738822304608</v>
      </c>
      <c r="AH2745">
        <v>6.0602285546903856</v>
      </c>
    </row>
    <row r="2746" spans="1:34">
      <c r="A2746" t="s">
        <v>39</v>
      </c>
      <c r="B2746" t="s">
        <v>154</v>
      </c>
      <c r="C2746" t="s">
        <v>3102</v>
      </c>
      <c r="D2746" t="s">
        <v>3369</v>
      </c>
      <c r="E2746" t="s">
        <v>49</v>
      </c>
      <c r="F2746" t="s">
        <v>43</v>
      </c>
      <c r="G2746" t="s">
        <v>46</v>
      </c>
      <c r="I2746">
        <v>2.0650982148907122</v>
      </c>
      <c r="J2746">
        <v>0.25813727686133903</v>
      </c>
      <c r="K2746">
        <v>0.25813727686133908</v>
      </c>
      <c r="M2746">
        <v>2.5813727686133898</v>
      </c>
      <c r="N2746" t="str">
        <f t="shared" si="126"/>
        <v>10Lf-302,58137276861339</v>
      </c>
      <c r="O2746" t="s">
        <v>3104</v>
      </c>
      <c r="P2746">
        <v>205.36932406584751</v>
      </c>
      <c r="Q2746">
        <v>11.58097692100643</v>
      </c>
      <c r="R2746">
        <v>32.109988244833261</v>
      </c>
      <c r="T2746">
        <f t="shared" si="127"/>
        <v>249.06028923168719</v>
      </c>
      <c r="U2746">
        <v>21893131.664479379</v>
      </c>
      <c r="V2746">
        <v>1641888.55228856</v>
      </c>
      <c r="W2746">
        <v>2937865.7145982631</v>
      </c>
      <c r="Y2746">
        <f t="shared" si="128"/>
        <v>26472885.931366201</v>
      </c>
      <c r="Z2746">
        <v>1.5762226427739949</v>
      </c>
      <c r="AA2746">
        <v>5.1044256796962603E-2</v>
      </c>
      <c r="AB2746">
        <v>0.1833717581860537</v>
      </c>
      <c r="AD2746">
        <v>8.1077999999999997E-2</v>
      </c>
      <c r="AE2746">
        <v>5.4999999999999997E-3</v>
      </c>
      <c r="AF2746">
        <v>0.81090244040211212</v>
      </c>
      <c r="AG2746">
        <v>0.92025939201067364</v>
      </c>
      <c r="AH2746">
        <v>4.3991126010261761</v>
      </c>
    </row>
    <row r="2747" spans="1:34">
      <c r="A2747" t="s">
        <v>1531</v>
      </c>
      <c r="B2747" t="s">
        <v>1846</v>
      </c>
      <c r="C2747" t="s">
        <v>3105</v>
      </c>
      <c r="D2747" t="s">
        <v>3370</v>
      </c>
      <c r="E2747" t="s">
        <v>671</v>
      </c>
      <c r="F2747" t="s">
        <v>43</v>
      </c>
      <c r="G2747" t="s">
        <v>254</v>
      </c>
      <c r="I2747">
        <v>0</v>
      </c>
      <c r="J2747">
        <v>0</v>
      </c>
      <c r="K2747">
        <v>0</v>
      </c>
      <c r="M2747">
        <v>0</v>
      </c>
      <c r="N2747" t="str">
        <f t="shared" si="126"/>
        <v>10Qf-300</v>
      </c>
      <c r="O2747" t="s">
        <v>3107</v>
      </c>
      <c r="P2747">
        <v>0</v>
      </c>
      <c r="Q2747">
        <v>0</v>
      </c>
      <c r="R2747">
        <v>0</v>
      </c>
      <c r="T2747">
        <f t="shared" si="127"/>
        <v>0</v>
      </c>
      <c r="U2747">
        <v>0</v>
      </c>
      <c r="V2747">
        <v>0</v>
      </c>
      <c r="W2747">
        <v>0</v>
      </c>
      <c r="Y2747">
        <f t="shared" si="128"/>
        <v>0</v>
      </c>
      <c r="Z2747">
        <v>0</v>
      </c>
      <c r="AA2747">
        <v>0</v>
      </c>
      <c r="AB2747">
        <v>0</v>
      </c>
      <c r="AD2747">
        <v>8.1077999999999997E-2</v>
      </c>
      <c r="AE2747">
        <v>5.4999999999999997E-3</v>
      </c>
      <c r="AF2747">
        <v>0</v>
      </c>
      <c r="AG2747">
        <v>0</v>
      </c>
      <c r="AH2747">
        <v>0</v>
      </c>
    </row>
    <row r="2748" spans="1:34">
      <c r="A2748" t="s">
        <v>1531</v>
      </c>
      <c r="B2748" t="s">
        <v>1846</v>
      </c>
      <c r="C2748" t="s">
        <v>3108</v>
      </c>
      <c r="D2748" t="s">
        <v>3371</v>
      </c>
      <c r="E2748" t="s">
        <v>671</v>
      </c>
      <c r="F2748" t="s">
        <v>43</v>
      </c>
      <c r="G2748" t="s">
        <v>46</v>
      </c>
      <c r="I2748">
        <v>0.29160381008547548</v>
      </c>
      <c r="J2748">
        <v>0.29160381008547548</v>
      </c>
      <c r="K2748">
        <v>2.3328304806838052</v>
      </c>
      <c r="M2748">
        <v>2.916038100854756</v>
      </c>
      <c r="N2748" t="str">
        <f t="shared" si="126"/>
        <v>10Qf-302,91603810085476</v>
      </c>
      <c r="O2748" t="s">
        <v>3110</v>
      </c>
      <c r="P2748">
        <v>14.493363018605731</v>
      </c>
      <c r="Q2748">
        <v>13.08240729792565</v>
      </c>
      <c r="R2748">
        <v>290.1834257443677</v>
      </c>
      <c r="T2748">
        <f t="shared" si="127"/>
        <v>317.75919606089906</v>
      </c>
      <c r="U2748">
        <v>1238341.130253426</v>
      </c>
      <c r="V2748">
        <v>1854707.5655494679</v>
      </c>
      <c r="W2748">
        <v>26549992.199895181</v>
      </c>
      <c r="Y2748">
        <f t="shared" si="128"/>
        <v>29643040.895698074</v>
      </c>
      <c r="Z2748">
        <v>4.997395907082023E-2</v>
      </c>
      <c r="AA2748">
        <v>5.7661953926054582E-2</v>
      </c>
      <c r="AB2748">
        <v>1.6571617706449639</v>
      </c>
      <c r="AD2748">
        <v>8.1077999999999997E-2</v>
      </c>
      <c r="AE2748">
        <v>5.4999999999999997E-3</v>
      </c>
      <c r="AF2748">
        <v>0.91603291126327402</v>
      </c>
      <c r="AG2748">
        <v>1.03956758295472</v>
      </c>
      <c r="AH2748">
        <v>4.9582165950727504</v>
      </c>
    </row>
    <row r="2749" spans="1:34">
      <c r="A2749" t="s">
        <v>1531</v>
      </c>
      <c r="B2749" t="s">
        <v>1846</v>
      </c>
      <c r="C2749" t="s">
        <v>3111</v>
      </c>
      <c r="D2749" t="s">
        <v>3372</v>
      </c>
      <c r="E2749" t="s">
        <v>671</v>
      </c>
      <c r="F2749" t="s">
        <v>254</v>
      </c>
      <c r="G2749" t="s">
        <v>46</v>
      </c>
      <c r="I2749">
        <v>0.23014191841711351</v>
      </c>
      <c r="J2749">
        <v>0.60741810439289168</v>
      </c>
      <c r="K2749">
        <v>1.4638591613611289</v>
      </c>
      <c r="M2749">
        <v>2.301419184171134</v>
      </c>
      <c r="N2749" t="str">
        <f t="shared" si="126"/>
        <v>10Qf-302,30141918417113</v>
      </c>
      <c r="O2749" t="s">
        <v>3113</v>
      </c>
      <c r="P2749">
        <v>11.438569230079169</v>
      </c>
      <c r="Q2749">
        <v>58.194141968902521</v>
      </c>
      <c r="R2749">
        <v>182.09109910400991</v>
      </c>
      <c r="T2749">
        <f t="shared" si="127"/>
        <v>251.72381030299161</v>
      </c>
      <c r="U2749">
        <v>977333.60647037497</v>
      </c>
      <c r="V2749">
        <v>32362454.844653789</v>
      </c>
      <c r="W2749">
        <v>16660211.548886631</v>
      </c>
      <c r="Y2749">
        <f t="shared" si="128"/>
        <v>50000000.000010796</v>
      </c>
      <c r="Z2749">
        <v>3.9440852326605907E-2</v>
      </c>
      <c r="AA2749">
        <v>0.3348944565985334</v>
      </c>
      <c r="AB2749">
        <v>1.039874718674368</v>
      </c>
      <c r="AD2749">
        <v>8.1077999999999997E-2</v>
      </c>
      <c r="AE2749">
        <v>5.4999999999999997E-3</v>
      </c>
      <c r="AF2749">
        <v>0.72295890602234592</v>
      </c>
      <c r="AG2749">
        <v>0.82045593915700943</v>
      </c>
      <c r="AH2749">
        <v>3.9314120293504899</v>
      </c>
    </row>
    <row r="2750" spans="1:34">
      <c r="A2750" t="s">
        <v>1531</v>
      </c>
      <c r="B2750" t="s">
        <v>1846</v>
      </c>
      <c r="C2750" t="s">
        <v>3114</v>
      </c>
      <c r="D2750" t="s">
        <v>3373</v>
      </c>
      <c r="E2750" t="s">
        <v>43</v>
      </c>
      <c r="F2750" t="s">
        <v>254</v>
      </c>
      <c r="G2750" t="s">
        <v>46</v>
      </c>
      <c r="I2750">
        <v>0.2332850002695967</v>
      </c>
      <c r="J2750">
        <v>0.58764641439064702</v>
      </c>
      <c r="K2750">
        <v>1.511918588035724</v>
      </c>
      <c r="M2750">
        <v>2.332850002695968</v>
      </c>
      <c r="N2750" t="str">
        <f t="shared" si="126"/>
        <v>10Qf-302,33285000269597</v>
      </c>
      <c r="O2750" t="s">
        <v>3116</v>
      </c>
      <c r="P2750">
        <v>10.466013421186</v>
      </c>
      <c r="Q2750">
        <v>56.299900545022403</v>
      </c>
      <c r="R2750">
        <v>188.06926562198851</v>
      </c>
      <c r="T2750">
        <f t="shared" si="127"/>
        <v>254.83517958819692</v>
      </c>
      <c r="U2750">
        <v>1483778.469157876</v>
      </c>
      <c r="V2750">
        <v>31309044.647834469</v>
      </c>
      <c r="W2750">
        <v>17207176.88301922</v>
      </c>
      <c r="Y2750">
        <f t="shared" si="128"/>
        <v>50000000.000011563</v>
      </c>
      <c r="Z2750">
        <v>4.6129949170561707E-2</v>
      </c>
      <c r="AA2750">
        <v>0.32399351483955441</v>
      </c>
      <c r="AB2750">
        <v>1.0740144666173499</v>
      </c>
      <c r="AD2750">
        <v>8.1077999999999997E-2</v>
      </c>
      <c r="AE2750">
        <v>5.4999999999999997E-3</v>
      </c>
      <c r="AF2750">
        <v>0.73283246157988513</v>
      </c>
      <c r="AG2750">
        <v>0.83166102596111235</v>
      </c>
      <c r="AH2750">
        <v>3.9839214902369648</v>
      </c>
    </row>
    <row r="2751" spans="1:34">
      <c r="A2751" t="s">
        <v>1704</v>
      </c>
      <c r="B2751" t="s">
        <v>1853</v>
      </c>
      <c r="C2751" t="s">
        <v>3251</v>
      </c>
      <c r="D2751" t="s">
        <v>3374</v>
      </c>
      <c r="E2751" t="s">
        <v>671</v>
      </c>
      <c r="F2751" t="s">
        <v>43</v>
      </c>
      <c r="G2751" t="s">
        <v>254</v>
      </c>
      <c r="I2751">
        <v>0</v>
      </c>
      <c r="J2751">
        <v>0</v>
      </c>
      <c r="K2751">
        <v>0</v>
      </c>
      <c r="M2751">
        <v>0</v>
      </c>
      <c r="N2751" t="str">
        <f t="shared" si="126"/>
        <v>10Qfs1-300</v>
      </c>
      <c r="O2751" t="s">
        <v>3107</v>
      </c>
      <c r="P2751">
        <v>0</v>
      </c>
      <c r="Q2751">
        <v>0</v>
      </c>
      <c r="R2751">
        <v>0</v>
      </c>
      <c r="T2751">
        <f t="shared" si="127"/>
        <v>0</v>
      </c>
      <c r="U2751">
        <v>0</v>
      </c>
      <c r="V2751">
        <v>0</v>
      </c>
      <c r="W2751">
        <v>0</v>
      </c>
      <c r="Y2751">
        <f t="shared" si="128"/>
        <v>0</v>
      </c>
      <c r="Z2751">
        <v>0</v>
      </c>
      <c r="AA2751">
        <v>0</v>
      </c>
      <c r="AB2751">
        <v>0</v>
      </c>
      <c r="AD2751">
        <v>8.1077999999999997E-2</v>
      </c>
      <c r="AE2751">
        <v>5.4999999999999997E-3</v>
      </c>
      <c r="AF2751">
        <v>0</v>
      </c>
      <c r="AG2751">
        <v>0</v>
      </c>
      <c r="AH2751">
        <v>0</v>
      </c>
    </row>
    <row r="2752" spans="1:34">
      <c r="A2752" t="s">
        <v>1704</v>
      </c>
      <c r="B2752" t="s">
        <v>1853</v>
      </c>
      <c r="C2752" t="s">
        <v>3253</v>
      </c>
      <c r="D2752" t="s">
        <v>3375</v>
      </c>
      <c r="E2752" t="s">
        <v>671</v>
      </c>
      <c r="F2752" t="s">
        <v>43</v>
      </c>
      <c r="G2752" t="s">
        <v>46</v>
      </c>
      <c r="I2752">
        <v>0.29164308173805642</v>
      </c>
      <c r="J2752">
        <v>0.29164308173805642</v>
      </c>
      <c r="K2752">
        <v>2.3331446539044509</v>
      </c>
      <c r="M2752">
        <v>2.9164308173805642</v>
      </c>
      <c r="N2752" t="str">
        <f t="shared" si="126"/>
        <v>10Qfs1-302,91643081738056</v>
      </c>
      <c r="O2752" t="s">
        <v>3110</v>
      </c>
      <c r="P2752">
        <v>14.4953149077701</v>
      </c>
      <c r="Q2752">
        <v>13.08416916706644</v>
      </c>
      <c r="R2752">
        <v>290.22250610712842</v>
      </c>
      <c r="T2752">
        <f t="shared" si="127"/>
        <v>317.80199018196498</v>
      </c>
      <c r="U2752">
        <v>1239391.2037809759</v>
      </c>
      <c r="V2752">
        <v>1854986.2084170589</v>
      </c>
      <c r="W2752">
        <v>26553567.81185098</v>
      </c>
      <c r="Y2752">
        <f t="shared" si="128"/>
        <v>29647945.224049017</v>
      </c>
      <c r="Z2752">
        <v>4.9980689298241288E-2</v>
      </c>
      <c r="AA2752">
        <v>5.766971953179565E-2</v>
      </c>
      <c r="AB2752">
        <v>1.6573849483918801</v>
      </c>
      <c r="AD2752">
        <v>8.1077999999999997E-2</v>
      </c>
      <c r="AE2752">
        <v>5.4999999999999997E-3</v>
      </c>
      <c r="AF2752">
        <v>0.91615627771117203</v>
      </c>
      <c r="AG2752">
        <v>0.46225428455481937</v>
      </c>
      <c r="AH2752">
        <v>4.3814193796465553</v>
      </c>
    </row>
    <row r="2753" spans="1:34">
      <c r="A2753" t="s">
        <v>1704</v>
      </c>
      <c r="B2753" t="s">
        <v>1853</v>
      </c>
      <c r="C2753" t="s">
        <v>3255</v>
      </c>
      <c r="D2753" t="s">
        <v>3376</v>
      </c>
      <c r="E2753" t="s">
        <v>671</v>
      </c>
      <c r="F2753" t="s">
        <v>254</v>
      </c>
      <c r="G2753" t="s">
        <v>46</v>
      </c>
      <c r="I2753">
        <v>0.23017229032082329</v>
      </c>
      <c r="J2753">
        <v>0.6073238235663494</v>
      </c>
      <c r="K2753">
        <v>1.464226789321061</v>
      </c>
      <c r="M2753">
        <v>2.3017229032082329</v>
      </c>
      <c r="N2753" t="str">
        <f t="shared" si="126"/>
        <v>10Qfs1-302,30172290320823</v>
      </c>
      <c r="O2753" t="s">
        <v>3113</v>
      </c>
      <c r="P2753">
        <v>11.44007878177503</v>
      </c>
      <c r="Q2753">
        <v>58.185109324394453</v>
      </c>
      <c r="R2753">
        <v>182.13682876233511</v>
      </c>
      <c r="T2753">
        <f t="shared" si="127"/>
        <v>251.76201686850459</v>
      </c>
      <c r="U2753">
        <v>978159.70904453751</v>
      </c>
      <c r="V2753">
        <v>32357444.760632981</v>
      </c>
      <c r="W2753">
        <v>16664395.530341551</v>
      </c>
      <c r="Y2753">
        <f t="shared" si="128"/>
        <v>50000000.000019073</v>
      </c>
      <c r="Z2753">
        <v>3.9446057348695503E-2</v>
      </c>
      <c r="AA2753">
        <v>0.334842475720874</v>
      </c>
      <c r="AB2753">
        <v>1.040135868811964</v>
      </c>
      <c r="AD2753">
        <v>8.1077999999999997E-2</v>
      </c>
      <c r="AE2753">
        <v>5.4999999999999997E-3</v>
      </c>
      <c r="AF2753">
        <v>0.72305431514394769</v>
      </c>
      <c r="AG2753">
        <v>0.36482308015850501</v>
      </c>
      <c r="AH2753">
        <v>3.4761782985106859</v>
      </c>
    </row>
    <row r="2754" spans="1:34">
      <c r="A2754" t="s">
        <v>1704</v>
      </c>
      <c r="B2754" t="s">
        <v>1853</v>
      </c>
      <c r="C2754" t="s">
        <v>3257</v>
      </c>
      <c r="D2754" t="s">
        <v>3377</v>
      </c>
      <c r="E2754" t="s">
        <v>43</v>
      </c>
      <c r="F2754" t="s">
        <v>254</v>
      </c>
      <c r="G2754" t="s">
        <v>46</v>
      </c>
      <c r="I2754">
        <v>0.23330572438240579</v>
      </c>
      <c r="J2754">
        <v>0.58759175011721154</v>
      </c>
      <c r="K2754">
        <v>1.512159769324442</v>
      </c>
      <c r="M2754">
        <v>2.3330572438240589</v>
      </c>
      <c r="N2754" t="str">
        <f t="shared" ref="N2754:N2817" si="129">_xlfn.CONCAT(A2754,M2754)</f>
        <v>10Qfs1-302,33305724382406</v>
      </c>
      <c r="O2754" t="s">
        <v>3116</v>
      </c>
      <c r="P2754">
        <v>10.46694318024702</v>
      </c>
      <c r="Q2754">
        <v>56.294663393765433</v>
      </c>
      <c r="R2754">
        <v>188.09926643566331</v>
      </c>
      <c r="T2754">
        <f t="shared" ref="T2754:T2817" si="130">SUM(P2754:S2754)</f>
        <v>254.86087300967574</v>
      </c>
      <c r="U2754">
        <v>1483933.36984013</v>
      </c>
      <c r="V2754">
        <v>31306144.85789917</v>
      </c>
      <c r="W2754">
        <v>17209921.77228025</v>
      </c>
      <c r="Y2754">
        <f t="shared" ref="Y2754:Y2817" si="131">SUM(U2754:X2754)</f>
        <v>50000000.00001955</v>
      </c>
      <c r="Z2754">
        <v>4.6134047172016517E-2</v>
      </c>
      <c r="AA2754">
        <v>0.32396337618873849</v>
      </c>
      <c r="AB2754">
        <v>1.0741857934303221</v>
      </c>
      <c r="AD2754">
        <v>8.1077999999999997E-2</v>
      </c>
      <c r="AE2754">
        <v>5.4999999999999997E-3</v>
      </c>
      <c r="AF2754">
        <v>0.73289756350493995</v>
      </c>
      <c r="AG2754">
        <v>0.36978957314611333</v>
      </c>
      <c r="AH2754">
        <v>3.5223223804751118</v>
      </c>
    </row>
    <row r="2755" spans="1:34">
      <c r="A2755" t="s">
        <v>39</v>
      </c>
      <c r="B2755" t="s">
        <v>158</v>
      </c>
      <c r="C2755" t="s">
        <v>3102</v>
      </c>
      <c r="D2755" t="s">
        <v>3378</v>
      </c>
      <c r="E2755" t="s">
        <v>49</v>
      </c>
      <c r="F2755" t="s">
        <v>43</v>
      </c>
      <c r="G2755" t="s">
        <v>46</v>
      </c>
      <c r="I2755">
        <v>2.0650098542150759</v>
      </c>
      <c r="J2755">
        <v>0.25812623177688448</v>
      </c>
      <c r="K2755">
        <v>0.25812623177688448</v>
      </c>
      <c r="M2755">
        <v>2.5812623177688452</v>
      </c>
      <c r="N2755" t="str">
        <f t="shared" si="129"/>
        <v>10Lf-302,58126231776885</v>
      </c>
      <c r="O2755" t="s">
        <v>3104</v>
      </c>
      <c r="P2755">
        <v>205.36053679747519</v>
      </c>
      <c r="Q2755">
        <v>11.580481398353861</v>
      </c>
      <c r="R2755">
        <v>32.10861433426787</v>
      </c>
      <c r="T2755">
        <f t="shared" si="130"/>
        <v>249.04963253009691</v>
      </c>
      <c r="U2755">
        <v>21891860.659357712</v>
      </c>
      <c r="V2755">
        <v>1641781.2075555711</v>
      </c>
      <c r="W2755">
        <v>2937740.0102624591</v>
      </c>
      <c r="Y2755">
        <f t="shared" si="131"/>
        <v>26471381.877175741</v>
      </c>
      <c r="Z2755">
        <v>1.5761551999295511</v>
      </c>
      <c r="AA2755">
        <v>5.1042072733761441E-2</v>
      </c>
      <c r="AB2755">
        <v>0.18336391214157541</v>
      </c>
      <c r="AD2755">
        <v>8.1077999999999997E-2</v>
      </c>
      <c r="AE2755">
        <v>5.4999999999999997E-3</v>
      </c>
      <c r="AF2755">
        <v>0.81086774380173143</v>
      </c>
      <c r="AG2755">
        <v>2.5812623177688452</v>
      </c>
      <c r="AH2755">
        <v>6.059970379339422</v>
      </c>
    </row>
    <row r="2756" spans="1:34">
      <c r="A2756" t="s">
        <v>39</v>
      </c>
      <c r="B2756" t="s">
        <v>162</v>
      </c>
      <c r="C2756" t="s">
        <v>3102</v>
      </c>
      <c r="D2756" t="s">
        <v>3379</v>
      </c>
      <c r="E2756" t="s">
        <v>49</v>
      </c>
      <c r="F2756" t="s">
        <v>43</v>
      </c>
      <c r="G2756" t="s">
        <v>46</v>
      </c>
      <c r="I2756">
        <v>2.0650133442458851</v>
      </c>
      <c r="J2756">
        <v>0.25812666803073558</v>
      </c>
      <c r="K2756">
        <v>0.25812666803073558</v>
      </c>
      <c r="M2756">
        <v>2.5812666803073561</v>
      </c>
      <c r="N2756" t="str">
        <f t="shared" si="129"/>
        <v>10Lf-302,58126668030736</v>
      </c>
      <c r="O2756" t="s">
        <v>3104</v>
      </c>
      <c r="P2756">
        <v>205.36088387310721</v>
      </c>
      <c r="Q2756">
        <v>11.580500970288</v>
      </c>
      <c r="R2756">
        <v>32.108668600378522</v>
      </c>
      <c r="T2756">
        <f t="shared" si="130"/>
        <v>249.05005344377372</v>
      </c>
      <c r="U2756">
        <v>21891911.304939698</v>
      </c>
      <c r="V2756">
        <v>1641785.29651853</v>
      </c>
      <c r="W2756">
        <v>2937744.975276608</v>
      </c>
      <c r="Y2756">
        <f t="shared" si="131"/>
        <v>26471441.576734837</v>
      </c>
      <c r="Z2756">
        <v>1.576157863757133</v>
      </c>
      <c r="AA2756">
        <v>5.104215899892188E-2</v>
      </c>
      <c r="AB2756">
        <v>0.18336422204116321</v>
      </c>
      <c r="AD2756">
        <v>8.1077999999999997E-2</v>
      </c>
      <c r="AE2756">
        <v>5.4999999999999997E-3</v>
      </c>
      <c r="AF2756">
        <v>0.81086911423267716</v>
      </c>
      <c r="AG2756">
        <v>0.40913076882871591</v>
      </c>
      <c r="AH2756">
        <v>3.887844563368748</v>
      </c>
    </row>
    <row r="2757" spans="1:34">
      <c r="A2757" t="s">
        <v>1531</v>
      </c>
      <c r="B2757" t="s">
        <v>1860</v>
      </c>
      <c r="C2757" t="s">
        <v>3105</v>
      </c>
      <c r="D2757" t="s">
        <v>3380</v>
      </c>
      <c r="E2757" t="s">
        <v>671</v>
      </c>
      <c r="F2757" t="s">
        <v>43</v>
      </c>
      <c r="G2757" t="s">
        <v>254</v>
      </c>
      <c r="I2757">
        <v>0</v>
      </c>
      <c r="J2757">
        <v>0</v>
      </c>
      <c r="K2757">
        <v>0</v>
      </c>
      <c r="M2757">
        <v>0</v>
      </c>
      <c r="N2757" t="str">
        <f t="shared" si="129"/>
        <v>10Qf-300</v>
      </c>
      <c r="O2757" t="s">
        <v>3107</v>
      </c>
      <c r="P2757">
        <v>0</v>
      </c>
      <c r="Q2757">
        <v>0</v>
      </c>
      <c r="R2757">
        <v>0</v>
      </c>
      <c r="T2757">
        <f t="shared" si="130"/>
        <v>0</v>
      </c>
      <c r="U2757">
        <v>0</v>
      </c>
      <c r="V2757">
        <v>0</v>
      </c>
      <c r="W2757">
        <v>0</v>
      </c>
      <c r="Y2757">
        <f t="shared" si="131"/>
        <v>0</v>
      </c>
      <c r="Z2757">
        <v>0</v>
      </c>
      <c r="AA2757">
        <v>0</v>
      </c>
      <c r="AB2757">
        <v>0</v>
      </c>
      <c r="AD2757">
        <v>8.1077999999999997E-2</v>
      </c>
      <c r="AE2757">
        <v>5.4999999999999997E-3</v>
      </c>
      <c r="AF2757">
        <v>0</v>
      </c>
      <c r="AG2757">
        <v>0</v>
      </c>
      <c r="AH2757">
        <v>0</v>
      </c>
    </row>
    <row r="2758" spans="1:34">
      <c r="A2758" t="s">
        <v>1531</v>
      </c>
      <c r="B2758" t="s">
        <v>1860</v>
      </c>
      <c r="C2758" t="s">
        <v>3108</v>
      </c>
      <c r="D2758" t="s">
        <v>3381</v>
      </c>
      <c r="E2758" t="s">
        <v>671</v>
      </c>
      <c r="F2758" t="s">
        <v>43</v>
      </c>
      <c r="G2758" t="s">
        <v>46</v>
      </c>
      <c r="I2758">
        <v>0.29137450571669993</v>
      </c>
      <c r="J2758">
        <v>0.29137450571669982</v>
      </c>
      <c r="K2758">
        <v>2.330996045733599</v>
      </c>
      <c r="M2758">
        <v>2.9137450571669992</v>
      </c>
      <c r="N2758" t="str">
        <f t="shared" si="129"/>
        <v>10Qf-302,913745057167</v>
      </c>
      <c r="O2758" t="s">
        <v>3110</v>
      </c>
      <c r="P2758">
        <v>14.481966077470281</v>
      </c>
      <c r="Q2758">
        <v>13.072119870108301</v>
      </c>
      <c r="R2758">
        <v>289.95523830316108</v>
      </c>
      <c r="T2758">
        <f t="shared" si="130"/>
        <v>317.50932425073967</v>
      </c>
      <c r="U2758">
        <v>1233789.2784610251</v>
      </c>
      <c r="V2758">
        <v>1847792.5024603789</v>
      </c>
      <c r="W2758">
        <v>26529114.457589231</v>
      </c>
      <c r="Y2758">
        <f t="shared" si="131"/>
        <v>29610696.238510635</v>
      </c>
      <c r="Z2758">
        <v>4.9934661754586281E-2</v>
      </c>
      <c r="AA2758">
        <v>5.76166111099113E-2</v>
      </c>
      <c r="AB2758">
        <v>1.6558586517533911</v>
      </c>
      <c r="AD2758">
        <v>8.1077999999999997E-2</v>
      </c>
      <c r="AE2758">
        <v>5.4999999999999997E-3</v>
      </c>
      <c r="AF2758">
        <v>0.91531258340324562</v>
      </c>
      <c r="AG2758">
        <v>0.46182859156096928</v>
      </c>
      <c r="AH2758">
        <v>4.3774642321312136</v>
      </c>
    </row>
    <row r="2759" spans="1:34">
      <c r="A2759" t="s">
        <v>1531</v>
      </c>
      <c r="B2759" t="s">
        <v>1860</v>
      </c>
      <c r="C2759" t="s">
        <v>3111</v>
      </c>
      <c r="D2759" t="s">
        <v>3382</v>
      </c>
      <c r="E2759" t="s">
        <v>671</v>
      </c>
      <c r="F2759" t="s">
        <v>254</v>
      </c>
      <c r="G2759" t="s">
        <v>46</v>
      </c>
      <c r="I2759">
        <v>0.23002723354584809</v>
      </c>
      <c r="J2759">
        <v>0.60777865258373953</v>
      </c>
      <c r="K2759">
        <v>1.4624664493288939</v>
      </c>
      <c r="M2759">
        <v>2.300272335458482</v>
      </c>
      <c r="N2759" t="str">
        <f t="shared" si="129"/>
        <v>10Qf-302,30027233545848</v>
      </c>
      <c r="O2759" t="s">
        <v>3113</v>
      </c>
      <c r="P2759">
        <v>11.432869134900359</v>
      </c>
      <c r="Q2759">
        <v>58.2286845557189</v>
      </c>
      <c r="R2759">
        <v>181.9178580768818</v>
      </c>
      <c r="T2759">
        <f t="shared" si="130"/>
        <v>251.57941176750106</v>
      </c>
      <c r="U2759">
        <v>974021.84794732207</v>
      </c>
      <c r="V2759">
        <v>32381617.087773319</v>
      </c>
      <c r="W2759">
        <v>16644361.06429347</v>
      </c>
      <c r="Y2759">
        <f t="shared" si="131"/>
        <v>50000000.000014111</v>
      </c>
      <c r="Z2759">
        <v>3.9421198066735393E-2</v>
      </c>
      <c r="AA2759">
        <v>0.33509324156983789</v>
      </c>
      <c r="AB2759">
        <v>1.0388853844057839</v>
      </c>
      <c r="AD2759">
        <v>8.1077999999999997E-2</v>
      </c>
      <c r="AE2759">
        <v>5.4999999999999997E-3</v>
      </c>
      <c r="AF2759">
        <v>0.72259863941104141</v>
      </c>
      <c r="AG2759">
        <v>0.36459316517016938</v>
      </c>
      <c r="AH2759">
        <v>3.474042140039693</v>
      </c>
    </row>
    <row r="2760" spans="1:34">
      <c r="A2760" t="s">
        <v>1531</v>
      </c>
      <c r="B2760" t="s">
        <v>1860</v>
      </c>
      <c r="C2760" t="s">
        <v>3114</v>
      </c>
      <c r="D2760" t="s">
        <v>3383</v>
      </c>
      <c r="E2760" t="s">
        <v>43</v>
      </c>
      <c r="F2760" t="s">
        <v>254</v>
      </c>
      <c r="G2760" t="s">
        <v>46</v>
      </c>
      <c r="I2760">
        <v>0.23312968264325629</v>
      </c>
      <c r="J2760">
        <v>0.5881549997854385</v>
      </c>
      <c r="K2760">
        <v>1.5100121440038681</v>
      </c>
      <c r="M2760">
        <v>2.3312968264325629</v>
      </c>
      <c r="N2760" t="str">
        <f t="shared" si="129"/>
        <v>10Qf-302,33129682643256</v>
      </c>
      <c r="O2760" t="s">
        <v>3116</v>
      </c>
      <c r="P2760">
        <v>10.459045307677</v>
      </c>
      <c r="Q2760">
        <v>56.348625945950957</v>
      </c>
      <c r="R2760">
        <v>187.8321208895554</v>
      </c>
      <c r="T2760">
        <f t="shared" si="130"/>
        <v>254.63979214318334</v>
      </c>
      <c r="U2760">
        <v>1478424.7462885941</v>
      </c>
      <c r="V2760">
        <v>31336095.649867199</v>
      </c>
      <c r="W2760">
        <v>17185479.603857961</v>
      </c>
      <c r="Y2760">
        <f t="shared" si="131"/>
        <v>50000000.000013754</v>
      </c>
      <c r="Z2760">
        <v>4.6099236547803728E-2</v>
      </c>
      <c r="AA2760">
        <v>0.32427391877909922</v>
      </c>
      <c r="AB2760">
        <v>1.072660194974544</v>
      </c>
      <c r="AD2760">
        <v>8.1077999999999997E-2</v>
      </c>
      <c r="AE2760">
        <v>5.4999999999999997E-3</v>
      </c>
      <c r="AF2760">
        <v>0.73234455280604072</v>
      </c>
      <c r="AG2760">
        <v>0.36951054698956121</v>
      </c>
      <c r="AH2760">
        <v>3.5197299262281652</v>
      </c>
    </row>
    <row r="2761" spans="1:34">
      <c r="A2761" t="s">
        <v>1867</v>
      </c>
      <c r="B2761" t="s">
        <v>1868</v>
      </c>
      <c r="C2761" t="s">
        <v>3384</v>
      </c>
      <c r="D2761" t="s">
        <v>3385</v>
      </c>
      <c r="E2761" t="s">
        <v>671</v>
      </c>
      <c r="F2761" t="s">
        <v>43</v>
      </c>
      <c r="G2761" t="s">
        <v>254</v>
      </c>
      <c r="I2761">
        <v>0</v>
      </c>
      <c r="J2761">
        <v>0</v>
      </c>
      <c r="K2761">
        <v>0</v>
      </c>
      <c r="M2761">
        <v>0</v>
      </c>
      <c r="N2761" t="str">
        <f t="shared" si="129"/>
        <v>10Rf-300</v>
      </c>
      <c r="O2761" t="s">
        <v>3107</v>
      </c>
      <c r="P2761">
        <v>0</v>
      </c>
      <c r="Q2761">
        <v>0</v>
      </c>
      <c r="R2761">
        <v>0</v>
      </c>
      <c r="T2761">
        <f t="shared" si="130"/>
        <v>0</v>
      </c>
      <c r="U2761">
        <v>0</v>
      </c>
      <c r="V2761">
        <v>0</v>
      </c>
      <c r="W2761">
        <v>0</v>
      </c>
      <c r="Y2761">
        <f t="shared" si="131"/>
        <v>0</v>
      </c>
      <c r="Z2761">
        <v>0</v>
      </c>
      <c r="AA2761">
        <v>0</v>
      </c>
      <c r="AB2761">
        <v>0</v>
      </c>
      <c r="AD2761">
        <v>8.1077999999999997E-2</v>
      </c>
      <c r="AE2761">
        <v>5.4999999999999997E-3</v>
      </c>
      <c r="AF2761">
        <v>0</v>
      </c>
      <c r="AG2761">
        <v>0</v>
      </c>
      <c r="AH2761">
        <v>0</v>
      </c>
    </row>
    <row r="2762" spans="1:34">
      <c r="A2762" t="s">
        <v>1867</v>
      </c>
      <c r="B2762" t="s">
        <v>1868</v>
      </c>
      <c r="C2762" t="s">
        <v>3386</v>
      </c>
      <c r="D2762" t="s">
        <v>3387</v>
      </c>
      <c r="E2762" t="s">
        <v>671</v>
      </c>
      <c r="F2762" t="s">
        <v>43</v>
      </c>
      <c r="G2762" t="s">
        <v>46</v>
      </c>
      <c r="I2762">
        <v>0.29146713493231702</v>
      </c>
      <c r="J2762">
        <v>0.29146713493231707</v>
      </c>
      <c r="K2762">
        <v>2.3317370794585361</v>
      </c>
      <c r="M2762">
        <v>2.9146713493231702</v>
      </c>
      <c r="N2762" t="str">
        <f t="shared" si="129"/>
        <v>10Rf-302,91467134932317</v>
      </c>
      <c r="O2762" t="s">
        <v>3110</v>
      </c>
      <c r="P2762">
        <v>14.48656995712355</v>
      </c>
      <c r="Q2762">
        <v>13.07627555355441</v>
      </c>
      <c r="R2762">
        <v>290.04741632752888</v>
      </c>
      <c r="T2762">
        <f t="shared" si="130"/>
        <v>317.61026183820684</v>
      </c>
      <c r="U2762">
        <v>1235151.6599308869</v>
      </c>
      <c r="V2762">
        <v>1851577.6114013479</v>
      </c>
      <c r="W2762">
        <v>26537548.17781873</v>
      </c>
      <c r="Y2762">
        <f t="shared" si="131"/>
        <v>29624277.449150965</v>
      </c>
      <c r="Z2762">
        <v>4.9950536199534913E-2</v>
      </c>
      <c r="AA2762">
        <v>5.763492767978589E-2</v>
      </c>
      <c r="AB2762">
        <v>1.656385056380685</v>
      </c>
      <c r="AD2762">
        <v>8.1077999999999997E-2</v>
      </c>
      <c r="AE2762">
        <v>5.4999999999999997E-3</v>
      </c>
      <c r="AF2762">
        <v>0.91560356523240949</v>
      </c>
      <c r="AG2762">
        <v>0.46197540886772248</v>
      </c>
      <c r="AH2762">
        <v>4.3788283234233027</v>
      </c>
    </row>
    <row r="2763" spans="1:34">
      <c r="A2763" t="s">
        <v>1867</v>
      </c>
      <c r="B2763" t="s">
        <v>1868</v>
      </c>
      <c r="C2763" t="s">
        <v>3388</v>
      </c>
      <c r="D2763" t="s">
        <v>3389</v>
      </c>
      <c r="E2763" t="s">
        <v>671</v>
      </c>
      <c r="F2763" t="s">
        <v>254</v>
      </c>
      <c r="G2763" t="s">
        <v>46</v>
      </c>
      <c r="I2763">
        <v>0.23006125918572209</v>
      </c>
      <c r="J2763">
        <v>0.60767337689401402</v>
      </c>
      <c r="K2763">
        <v>1.462877955777486</v>
      </c>
      <c r="M2763">
        <v>2.300612591857222</v>
      </c>
      <c r="N2763" t="str">
        <f t="shared" si="129"/>
        <v>10Rf-302,30061259185722</v>
      </c>
      <c r="O2763" t="s">
        <v>3113</v>
      </c>
      <c r="P2763">
        <v>11.43456028547377</v>
      </c>
      <c r="Q2763">
        <v>58.218598540189483</v>
      </c>
      <c r="R2763">
        <v>181.96904583010979</v>
      </c>
      <c r="T2763">
        <f t="shared" si="130"/>
        <v>251.62220465577303</v>
      </c>
      <c r="U2763">
        <v>974931.6890736958</v>
      </c>
      <c r="V2763">
        <v>32376023.883176811</v>
      </c>
      <c r="W2763">
        <v>16649044.42774005</v>
      </c>
      <c r="Y2763">
        <f t="shared" si="131"/>
        <v>49999999.99999056</v>
      </c>
      <c r="Z2763">
        <v>3.9427029252322172E-2</v>
      </c>
      <c r="AA2763">
        <v>0.33503519877419402</v>
      </c>
      <c r="AB2763">
        <v>1.0391777042981321</v>
      </c>
      <c r="AD2763">
        <v>8.1077999999999997E-2</v>
      </c>
      <c r="AE2763">
        <v>5.4999999999999997E-3</v>
      </c>
      <c r="AF2763">
        <v>0.72270552623787065</v>
      </c>
      <c r="AG2763">
        <v>0.3646470958093696</v>
      </c>
      <c r="AH2763">
        <v>3.4745432139044619</v>
      </c>
    </row>
    <row r="2764" spans="1:34">
      <c r="A2764" t="s">
        <v>1867</v>
      </c>
      <c r="B2764" t="s">
        <v>1868</v>
      </c>
      <c r="C2764" t="s">
        <v>3390</v>
      </c>
      <c r="D2764" t="s">
        <v>3391</v>
      </c>
      <c r="E2764" t="s">
        <v>43</v>
      </c>
      <c r="F2764" t="s">
        <v>254</v>
      </c>
      <c r="G2764" t="s">
        <v>46</v>
      </c>
      <c r="I2764">
        <v>0.23320060167194881</v>
      </c>
      <c r="J2764">
        <v>0.58790945847238618</v>
      </c>
      <c r="K2764">
        <v>1.5108959565751541</v>
      </c>
      <c r="M2764">
        <v>2.3320060167194891</v>
      </c>
      <c r="N2764" t="str">
        <f t="shared" si="129"/>
        <v>10Rf-302,33200601671949</v>
      </c>
      <c r="O2764" t="s">
        <v>3116</v>
      </c>
      <c r="P2764">
        <v>10.462226993191519</v>
      </c>
      <c r="Q2764">
        <v>56.32510167835396</v>
      </c>
      <c r="R2764">
        <v>187.94205933633711</v>
      </c>
      <c r="T2764">
        <f t="shared" si="130"/>
        <v>254.72938800788259</v>
      </c>
      <c r="U2764">
        <v>1481432.9345274961</v>
      </c>
      <c r="V2764">
        <v>31323028.772358619</v>
      </c>
      <c r="W2764">
        <v>17195538.293106109</v>
      </c>
      <c r="Y2764">
        <f t="shared" si="131"/>
        <v>49999999.999992222</v>
      </c>
      <c r="Z2764">
        <v>4.611326012919572E-2</v>
      </c>
      <c r="AA2764">
        <v>0.32413854180562329</v>
      </c>
      <c r="AB2764">
        <v>1.0732880247365759</v>
      </c>
      <c r="AD2764">
        <v>8.1077999999999997E-2</v>
      </c>
      <c r="AE2764">
        <v>5.4999999999999997E-3</v>
      </c>
      <c r="AF2764">
        <v>0.73256733509512739</v>
      </c>
      <c r="AG2764">
        <v>0.36962295365003889</v>
      </c>
      <c r="AH2764">
        <v>3.5207743054646552</v>
      </c>
    </row>
    <row r="2765" spans="1:34">
      <c r="A2765" t="s">
        <v>1531</v>
      </c>
      <c r="B2765" t="s">
        <v>1881</v>
      </c>
      <c r="C2765" t="s">
        <v>3105</v>
      </c>
      <c r="D2765" t="s">
        <v>3392</v>
      </c>
      <c r="E2765" t="s">
        <v>671</v>
      </c>
      <c r="F2765" t="s">
        <v>43</v>
      </c>
      <c r="G2765" t="s">
        <v>254</v>
      </c>
      <c r="I2765">
        <v>0</v>
      </c>
      <c r="J2765">
        <v>0</v>
      </c>
      <c r="K2765">
        <v>0</v>
      </c>
      <c r="M2765">
        <v>0</v>
      </c>
      <c r="N2765" t="str">
        <f t="shared" si="129"/>
        <v>10Qf-300</v>
      </c>
      <c r="O2765" t="s">
        <v>3107</v>
      </c>
      <c r="P2765">
        <v>0</v>
      </c>
      <c r="Q2765">
        <v>0</v>
      </c>
      <c r="R2765">
        <v>0</v>
      </c>
      <c r="T2765">
        <f t="shared" si="130"/>
        <v>0</v>
      </c>
      <c r="U2765">
        <v>0</v>
      </c>
      <c r="V2765">
        <v>0</v>
      </c>
      <c r="W2765">
        <v>0</v>
      </c>
      <c r="Y2765">
        <f t="shared" si="131"/>
        <v>0</v>
      </c>
      <c r="Z2765">
        <v>0</v>
      </c>
      <c r="AA2765">
        <v>0</v>
      </c>
      <c r="AB2765">
        <v>0</v>
      </c>
      <c r="AD2765">
        <v>8.1077999999999997E-2</v>
      </c>
      <c r="AE2765">
        <v>5.4999999999999997E-3</v>
      </c>
      <c r="AF2765">
        <v>0</v>
      </c>
      <c r="AG2765">
        <v>0</v>
      </c>
      <c r="AH2765">
        <v>0</v>
      </c>
    </row>
    <row r="2766" spans="1:34">
      <c r="A2766" t="s">
        <v>1531</v>
      </c>
      <c r="B2766" t="s">
        <v>1881</v>
      </c>
      <c r="C2766" t="s">
        <v>3108</v>
      </c>
      <c r="D2766" t="s">
        <v>3393</v>
      </c>
      <c r="E2766" t="s">
        <v>671</v>
      </c>
      <c r="F2766" t="s">
        <v>43</v>
      </c>
      <c r="G2766" t="s">
        <v>46</v>
      </c>
      <c r="I2766">
        <v>0.29165406134397848</v>
      </c>
      <c r="J2766">
        <v>0.29165406134397859</v>
      </c>
      <c r="K2766">
        <v>2.3332324907518291</v>
      </c>
      <c r="M2766">
        <v>2.916540613439786</v>
      </c>
      <c r="N2766" t="str">
        <f t="shared" si="129"/>
        <v>10Qf-302,91654061343979</v>
      </c>
      <c r="O2766" t="s">
        <v>3110</v>
      </c>
      <c r="P2766">
        <v>14.49586061879625</v>
      </c>
      <c r="Q2766">
        <v>13.08466175211395</v>
      </c>
      <c r="R2766">
        <v>290.23343223206098</v>
      </c>
      <c r="T2766">
        <f t="shared" si="130"/>
        <v>317.81395460297119</v>
      </c>
      <c r="U2766">
        <v>1239557.7914486199</v>
      </c>
      <c r="V2766">
        <v>1855039.806583178</v>
      </c>
      <c r="W2766">
        <v>26554567.484837089</v>
      </c>
      <c r="Y2766">
        <f t="shared" si="131"/>
        <v>29649165.082868885</v>
      </c>
      <c r="Z2766">
        <v>4.9982570941614887E-2</v>
      </c>
      <c r="AA2766">
        <v>5.767189064722323E-2</v>
      </c>
      <c r="AB2766">
        <v>1.6574473446383</v>
      </c>
      <c r="AD2766">
        <v>8.1077999999999997E-2</v>
      </c>
      <c r="AE2766">
        <v>5.4999999999999997E-3</v>
      </c>
      <c r="AF2766">
        <v>0.91619076861982807</v>
      </c>
      <c r="AG2766">
        <v>1.039746728691284</v>
      </c>
      <c r="AH2766">
        <v>4.9590561107508977</v>
      </c>
    </row>
    <row r="2767" spans="1:34">
      <c r="A2767" t="s">
        <v>1531</v>
      </c>
      <c r="B2767" t="s">
        <v>1881</v>
      </c>
      <c r="C2767" t="s">
        <v>3111</v>
      </c>
      <c r="D2767" t="s">
        <v>3394</v>
      </c>
      <c r="E2767" t="s">
        <v>671</v>
      </c>
      <c r="F2767" t="s">
        <v>254</v>
      </c>
      <c r="G2767" t="s">
        <v>46</v>
      </c>
      <c r="I2767">
        <v>0.2301803589226567</v>
      </c>
      <c r="J2767">
        <v>0.60730104654514927</v>
      </c>
      <c r="K2767">
        <v>1.464322183758761</v>
      </c>
      <c r="M2767">
        <v>2.301803589226568</v>
      </c>
      <c r="N2767" t="str">
        <f t="shared" si="129"/>
        <v>10Qf-302,30180358922657</v>
      </c>
      <c r="O2767" t="s">
        <v>3113</v>
      </c>
      <c r="P2767">
        <v>11.440479809372681</v>
      </c>
      <c r="Q2767">
        <v>58.182927154986317</v>
      </c>
      <c r="R2767">
        <v>182.148694984488</v>
      </c>
      <c r="T2767">
        <f t="shared" si="130"/>
        <v>251.77210194884699</v>
      </c>
      <c r="U2767">
        <v>978288.64794894378</v>
      </c>
      <c r="V2767">
        <v>32356230.135623269</v>
      </c>
      <c r="W2767">
        <v>16665481.216420259</v>
      </c>
      <c r="Y2767">
        <f t="shared" si="131"/>
        <v>49999999.999992475</v>
      </c>
      <c r="Z2767">
        <v>3.9447440115188373E-2</v>
      </c>
      <c r="AA2767">
        <v>0.33482991781704702</v>
      </c>
      <c r="AB2767">
        <v>1.0402036337081271</v>
      </c>
      <c r="AD2767">
        <v>8.1077999999999997E-2</v>
      </c>
      <c r="AE2767">
        <v>5.4999999999999997E-3</v>
      </c>
      <c r="AF2767">
        <v>0.72307966153714165</v>
      </c>
      <c r="AG2767">
        <v>0.82059297955927135</v>
      </c>
      <c r="AH2767">
        <v>3.9320542303229811</v>
      </c>
    </row>
    <row r="2768" spans="1:34">
      <c r="A2768" t="s">
        <v>1531</v>
      </c>
      <c r="B2768" t="s">
        <v>1881</v>
      </c>
      <c r="C2768" t="s">
        <v>3114</v>
      </c>
      <c r="D2768" t="s">
        <v>3395</v>
      </c>
      <c r="E2768" t="s">
        <v>43</v>
      </c>
      <c r="F2768" t="s">
        <v>254</v>
      </c>
      <c r="G2768" t="s">
        <v>46</v>
      </c>
      <c r="I2768">
        <v>0.23331237338953609</v>
      </c>
      <c r="J2768">
        <v>0.58757482090205082</v>
      </c>
      <c r="K2768">
        <v>1.512236539603774</v>
      </c>
      <c r="M2768">
        <v>2.333123733895361</v>
      </c>
      <c r="N2768" t="str">
        <f t="shared" si="129"/>
        <v>10Qf-302,33312373389536</v>
      </c>
      <c r="O2768" t="s">
        <v>3116</v>
      </c>
      <c r="P2768">
        <v>10.4672414788851</v>
      </c>
      <c r="Q2768">
        <v>56.293041477751792</v>
      </c>
      <c r="R2768">
        <v>188.10881597766229</v>
      </c>
      <c r="T2768">
        <f t="shared" si="130"/>
        <v>254.86909893429919</v>
      </c>
      <c r="U2768">
        <v>1483962.6714319461</v>
      </c>
      <c r="V2768">
        <v>31305241.83213469</v>
      </c>
      <c r="W2768">
        <v>17210795.496425379</v>
      </c>
      <c r="Y2768">
        <f t="shared" si="131"/>
        <v>49999999.999992013</v>
      </c>
      <c r="Z2768">
        <v>4.613536195162344E-2</v>
      </c>
      <c r="AA2768">
        <v>0.32395404241967418</v>
      </c>
      <c r="AB2768">
        <v>1.0742403283710671</v>
      </c>
      <c r="AD2768">
        <v>8.1077999999999997E-2</v>
      </c>
      <c r="AE2768">
        <v>5.4999999999999997E-3</v>
      </c>
      <c r="AF2768">
        <v>0.73291845043833326</v>
      </c>
      <c r="AG2768">
        <v>0.8317586111336962</v>
      </c>
      <c r="AH2768">
        <v>3.984378795467391</v>
      </c>
    </row>
    <row r="2769" spans="1:34">
      <c r="A2769" t="s">
        <v>1194</v>
      </c>
      <c r="B2769" t="s">
        <v>1242</v>
      </c>
      <c r="C2769" t="s">
        <v>3177</v>
      </c>
      <c r="D2769" t="s">
        <v>3396</v>
      </c>
      <c r="E2769" t="s">
        <v>671</v>
      </c>
      <c r="F2769" t="s">
        <v>43</v>
      </c>
      <c r="G2769" t="s">
        <v>49</v>
      </c>
      <c r="I2769">
        <v>0.19636455883385101</v>
      </c>
      <c r="J2769">
        <v>0.19636455883385101</v>
      </c>
      <c r="K2769">
        <v>1.5709164706708081</v>
      </c>
      <c r="M2769">
        <v>1.96364558833851</v>
      </c>
      <c r="N2769" t="str">
        <f t="shared" si="129"/>
        <v>05Qd-611,96364558833851</v>
      </c>
      <c r="O2769" t="s">
        <v>3121</v>
      </c>
      <c r="P2769">
        <v>12.350083603388891</v>
      </c>
      <c r="Q2769">
        <v>11.2998877947116</v>
      </c>
      <c r="R2769">
        <v>200.38467689288581</v>
      </c>
      <c r="T2769">
        <f t="shared" si="130"/>
        <v>224.0346482909863</v>
      </c>
      <c r="U2769">
        <v>986776.3106820879</v>
      </c>
      <c r="V2769">
        <v>1500365.9539195611</v>
      </c>
      <c r="W2769">
        <v>20330991.362282909</v>
      </c>
      <c r="Y2769">
        <f t="shared" si="131"/>
        <v>22818133.626884557</v>
      </c>
      <c r="Z2769">
        <v>4.2583806927671747E-2</v>
      </c>
      <c r="AA2769">
        <v>4.980532974933144E-2</v>
      </c>
      <c r="AB2769">
        <v>1.537965158234861</v>
      </c>
      <c r="AD2769">
        <v>8.1077999999999997E-2</v>
      </c>
      <c r="AE2769">
        <v>5.4999999999999997E-3</v>
      </c>
      <c r="AF2769">
        <v>0.61685201727911299</v>
      </c>
      <c r="AG2769">
        <v>0.31123782575165382</v>
      </c>
      <c r="AH2769">
        <v>2.9783134313692758</v>
      </c>
    </row>
    <row r="2770" spans="1:34">
      <c r="A2770" t="s">
        <v>1194</v>
      </c>
      <c r="B2770" t="s">
        <v>1242</v>
      </c>
      <c r="C2770" t="s">
        <v>3179</v>
      </c>
      <c r="D2770" t="s">
        <v>3397</v>
      </c>
      <c r="E2770" t="s">
        <v>671</v>
      </c>
      <c r="F2770" t="s">
        <v>43</v>
      </c>
      <c r="G2770" t="s">
        <v>1179</v>
      </c>
      <c r="I2770">
        <v>0.46427281700916279</v>
      </c>
      <c r="J2770">
        <v>0.46427281700916229</v>
      </c>
      <c r="K2770">
        <v>3.714182536073301</v>
      </c>
      <c r="M2770">
        <v>4.6427281700916261</v>
      </c>
      <c r="N2770" t="str">
        <f t="shared" si="129"/>
        <v>05Qd-614,64272817009163</v>
      </c>
      <c r="O2770" t="s">
        <v>3181</v>
      </c>
      <c r="P2770">
        <v>29.199811508224101</v>
      </c>
      <c r="Q2770">
        <v>26.716790287890891</v>
      </c>
      <c r="R2770">
        <v>261.08066760294491</v>
      </c>
      <c r="T2770">
        <f t="shared" si="130"/>
        <v>316.99726939905992</v>
      </c>
      <c r="U2770">
        <v>2333075.8882305231</v>
      </c>
      <c r="V2770">
        <v>3547377.042515432</v>
      </c>
      <c r="W2770">
        <v>17530991.796854321</v>
      </c>
      <c r="Y2770">
        <f t="shared" si="131"/>
        <v>23411444.727600276</v>
      </c>
      <c r="Z2770">
        <v>0.10068264924533959</v>
      </c>
      <c r="AA2770">
        <v>0.1177567931917772</v>
      </c>
      <c r="AB2770">
        <v>0.94719470878018985</v>
      </c>
      <c r="AD2770">
        <v>8.1077999999999997E-2</v>
      </c>
      <c r="AE2770">
        <v>5.4999999999999997E-3</v>
      </c>
      <c r="AF2770">
        <v>1.458448639819359</v>
      </c>
      <c r="AG2770">
        <v>0.73587241495952271</v>
      </c>
      <c r="AH2770">
        <v>6.9236272248705077</v>
      </c>
    </row>
    <row r="2771" spans="1:34">
      <c r="A2771" t="s">
        <v>1194</v>
      </c>
      <c r="B2771" t="s">
        <v>1242</v>
      </c>
      <c r="C2771" t="s">
        <v>3182</v>
      </c>
      <c r="D2771" t="s">
        <v>3398</v>
      </c>
      <c r="E2771" t="s">
        <v>671</v>
      </c>
      <c r="F2771" t="s">
        <v>49</v>
      </c>
      <c r="G2771" t="s">
        <v>1179</v>
      </c>
      <c r="I2771">
        <v>0.1933626241634967</v>
      </c>
      <c r="J2771">
        <v>1.546900993307974</v>
      </c>
      <c r="K2771">
        <v>0.1933626241634967</v>
      </c>
      <c r="M2771">
        <v>1.933626241634967</v>
      </c>
      <c r="N2771" t="str">
        <f t="shared" si="129"/>
        <v>05Qd-611,93362624163497</v>
      </c>
      <c r="O2771" t="s">
        <v>3184</v>
      </c>
      <c r="P2771">
        <v>12.16128097846024</v>
      </c>
      <c r="Q2771">
        <v>197.32128443273481</v>
      </c>
      <c r="R2771">
        <v>13.59201991710262</v>
      </c>
      <c r="T2771">
        <f t="shared" si="130"/>
        <v>223.07458532829767</v>
      </c>
      <c r="U2771">
        <v>971690.91015710169</v>
      </c>
      <c r="V2771">
        <v>20020180.14351939</v>
      </c>
      <c r="W2771">
        <v>912674.20087874378</v>
      </c>
      <c r="Y2771">
        <f t="shared" si="131"/>
        <v>21904545.254555237</v>
      </c>
      <c r="Z2771">
        <v>4.1932804490312288E-2</v>
      </c>
      <c r="AA2771">
        <v>1.514453425986841</v>
      </c>
      <c r="AB2771">
        <v>4.9311538327663378E-2</v>
      </c>
      <c r="AD2771">
        <v>8.1077999999999997E-2</v>
      </c>
      <c r="AE2771">
        <v>5.4999999999999997E-3</v>
      </c>
      <c r="AF2771">
        <v>0.60742185601098442</v>
      </c>
      <c r="AG2771">
        <v>0.30647975929914228</v>
      </c>
      <c r="AH2771">
        <v>2.9341058569450942</v>
      </c>
    </row>
    <row r="2772" spans="1:34">
      <c r="A2772" t="s">
        <v>1194</v>
      </c>
      <c r="B2772" t="s">
        <v>1242</v>
      </c>
      <c r="C2772" t="s">
        <v>3185</v>
      </c>
      <c r="D2772" t="s">
        <v>3399</v>
      </c>
      <c r="E2772" t="s">
        <v>43</v>
      </c>
      <c r="F2772" t="s">
        <v>49</v>
      </c>
      <c r="G2772" t="s">
        <v>1179</v>
      </c>
      <c r="I2772">
        <v>0.19431194998542611</v>
      </c>
      <c r="J2772">
        <v>1.5544955998834089</v>
      </c>
      <c r="K2772">
        <v>0.1943119499854262</v>
      </c>
      <c r="M2772">
        <v>1.9431194998542609</v>
      </c>
      <c r="N2772" t="str">
        <f t="shared" si="129"/>
        <v>05Qd-611,94311949985426</v>
      </c>
      <c r="O2772" t="s">
        <v>3187</v>
      </c>
      <c r="P2772">
        <v>11.181769485524971</v>
      </c>
      <c r="Q2772">
        <v>198.2900455433095</v>
      </c>
      <c r="R2772">
        <v>13.65875078370782</v>
      </c>
      <c r="T2772">
        <f t="shared" si="130"/>
        <v>223.1305658125423</v>
      </c>
      <c r="U2772">
        <v>1484682.5513178911</v>
      </c>
      <c r="V2772">
        <v>20118470.462303288</v>
      </c>
      <c r="W2772">
        <v>917155.03159590682</v>
      </c>
      <c r="Y2772">
        <f t="shared" si="131"/>
        <v>22520308.045217089</v>
      </c>
      <c r="Z2772">
        <v>4.9284712071939372E-2</v>
      </c>
      <c r="AA2772">
        <v>1.52188872921371</v>
      </c>
      <c r="AB2772">
        <v>4.9553636390078662E-2</v>
      </c>
      <c r="AD2772">
        <v>8.1077999999999997E-2</v>
      </c>
      <c r="AE2772">
        <v>5.4999999999999997E-3</v>
      </c>
      <c r="AF2772">
        <v>0.61040403136783061</v>
      </c>
      <c r="AG2772">
        <v>0.30798444072690029</v>
      </c>
      <c r="AH2772">
        <v>2.9480859719489918</v>
      </c>
    </row>
    <row r="2773" spans="1:34">
      <c r="A2773" t="s">
        <v>1194</v>
      </c>
      <c r="B2773" t="s">
        <v>1242</v>
      </c>
      <c r="C2773" t="s">
        <v>3188</v>
      </c>
      <c r="D2773" t="s">
        <v>3400</v>
      </c>
      <c r="E2773" t="s">
        <v>671</v>
      </c>
      <c r="F2773" t="s">
        <v>43</v>
      </c>
      <c r="G2773" t="s">
        <v>46</v>
      </c>
      <c r="I2773">
        <v>0.2018451080269269</v>
      </c>
      <c r="J2773">
        <v>0.2018451080269269</v>
      </c>
      <c r="K2773">
        <v>1.614760864215415</v>
      </c>
      <c r="M2773">
        <v>2.0184510802692688</v>
      </c>
      <c r="N2773" t="str">
        <f t="shared" si="129"/>
        <v>05Qd-612,01845108026927</v>
      </c>
      <c r="O2773" t="s">
        <v>3110</v>
      </c>
      <c r="P2773">
        <v>12.694775339662151</v>
      </c>
      <c r="Q2773">
        <v>11.61526848918588</v>
      </c>
      <c r="R2773">
        <v>261.59126000289729</v>
      </c>
      <c r="T2773">
        <f t="shared" si="130"/>
        <v>285.90130383174534</v>
      </c>
      <c r="U2773">
        <v>1014317.309655487</v>
      </c>
      <c r="V2773">
        <v>1542241.277383761</v>
      </c>
      <c r="W2773">
        <v>23933985.529400889</v>
      </c>
      <c r="Y2773">
        <f t="shared" si="131"/>
        <v>26490544.116440136</v>
      </c>
      <c r="Z2773">
        <v>4.3772324092284043E-2</v>
      </c>
      <c r="AA2773">
        <v>5.1195400143854812E-2</v>
      </c>
      <c r="AB2773">
        <v>1.4938793781886499</v>
      </c>
      <c r="AD2773">
        <v>8.1077999999999997E-2</v>
      </c>
      <c r="AE2773">
        <v>5.4999999999999997E-3</v>
      </c>
      <c r="AF2773">
        <v>0.63406840217882787</v>
      </c>
      <c r="AG2773">
        <v>0.3199244962226791</v>
      </c>
      <c r="AH2773">
        <v>3.059021978670776</v>
      </c>
    </row>
    <row r="2774" spans="1:34">
      <c r="A2774" t="s">
        <v>1194</v>
      </c>
      <c r="B2774" t="s">
        <v>1242</v>
      </c>
      <c r="C2774" t="s">
        <v>3190</v>
      </c>
      <c r="D2774" t="s">
        <v>3401</v>
      </c>
      <c r="E2774" t="s">
        <v>671</v>
      </c>
      <c r="F2774" t="s">
        <v>49</v>
      </c>
      <c r="G2774" t="s">
        <v>46</v>
      </c>
      <c r="I2774">
        <v>0.18110434206781689</v>
      </c>
      <c r="J2774">
        <v>1.4488347365425349</v>
      </c>
      <c r="K2774">
        <v>0.18110434206781689</v>
      </c>
      <c r="M2774">
        <v>1.8110434206781689</v>
      </c>
      <c r="N2774" t="str">
        <f t="shared" si="129"/>
        <v>05Qd-611,81104342067817</v>
      </c>
      <c r="O2774" t="s">
        <v>3126</v>
      </c>
      <c r="P2774">
        <v>11.390312889235609</v>
      </c>
      <c r="Q2774">
        <v>184.81204187087801</v>
      </c>
      <c r="R2774">
        <v>29.33890341498633</v>
      </c>
      <c r="T2774">
        <f t="shared" si="130"/>
        <v>225.54125817509995</v>
      </c>
      <c r="U2774">
        <v>910090.27074685995</v>
      </c>
      <c r="V2774">
        <v>18750994.76259448</v>
      </c>
      <c r="W2774">
        <v>2684328.5581291821</v>
      </c>
      <c r="Y2774">
        <f t="shared" si="131"/>
        <v>22345413.591470525</v>
      </c>
      <c r="Z2774">
        <v>3.9274461655294669E-2</v>
      </c>
      <c r="AA2774">
        <v>1.4184441925746061</v>
      </c>
      <c r="AB2774">
        <v>0.1675468163188297</v>
      </c>
      <c r="AD2774">
        <v>8.1077999999999997E-2</v>
      </c>
      <c r="AE2774">
        <v>5.4999999999999997E-3</v>
      </c>
      <c r="AF2774">
        <v>0.56891416356382263</v>
      </c>
      <c r="AG2774">
        <v>0.28705038217748968</v>
      </c>
      <c r="AH2774">
        <v>2.7535859664194811</v>
      </c>
    </row>
    <row r="2775" spans="1:34">
      <c r="A2775" t="s">
        <v>1194</v>
      </c>
      <c r="B2775" t="s">
        <v>1242</v>
      </c>
      <c r="C2775" t="s">
        <v>3192</v>
      </c>
      <c r="D2775" t="s">
        <v>3402</v>
      </c>
      <c r="E2775" t="s">
        <v>43</v>
      </c>
      <c r="F2775" t="s">
        <v>49</v>
      </c>
      <c r="G2775" t="s">
        <v>46</v>
      </c>
      <c r="I2775">
        <v>0.18193685848563701</v>
      </c>
      <c r="J2775">
        <v>1.455494867885097</v>
      </c>
      <c r="K2775">
        <v>0.18193685848563709</v>
      </c>
      <c r="M2775">
        <v>1.819368584856371</v>
      </c>
      <c r="N2775" t="str">
        <f t="shared" si="129"/>
        <v>05Qd-611,81936858485637</v>
      </c>
      <c r="O2775" t="s">
        <v>3129</v>
      </c>
      <c r="P2775">
        <v>10.46963922012802</v>
      </c>
      <c r="Q2775">
        <v>185.6616021702703</v>
      </c>
      <c r="R2775">
        <v>29.473771074673209</v>
      </c>
      <c r="T2775">
        <f t="shared" si="130"/>
        <v>225.60501246507152</v>
      </c>
      <c r="U2775">
        <v>1390127.983664809</v>
      </c>
      <c r="V2775">
        <v>18837190.98965387</v>
      </c>
      <c r="W2775">
        <v>2696668.116474113</v>
      </c>
      <c r="Y2775">
        <f t="shared" si="131"/>
        <v>22923987.089792795</v>
      </c>
      <c r="Z2775">
        <v>4.6145930224107831E-2</v>
      </c>
      <c r="AA2775">
        <v>1.424964621983404</v>
      </c>
      <c r="AB2775">
        <v>0.1683170103061539</v>
      </c>
      <c r="AD2775">
        <v>8.1077999999999997E-2</v>
      </c>
      <c r="AE2775">
        <v>5.4999999999999997E-3</v>
      </c>
      <c r="AF2775">
        <v>0.57152939838420025</v>
      </c>
      <c r="AG2775">
        <v>0.28836992069973483</v>
      </c>
      <c r="AH2775">
        <v>2.7658459039403058</v>
      </c>
    </row>
    <row r="2776" spans="1:34">
      <c r="A2776" t="s">
        <v>1194</v>
      </c>
      <c r="B2776" t="s">
        <v>1242</v>
      </c>
      <c r="C2776" t="s">
        <v>3194</v>
      </c>
      <c r="D2776" t="s">
        <v>3403</v>
      </c>
      <c r="E2776" t="s">
        <v>671</v>
      </c>
      <c r="F2776" t="s">
        <v>1179</v>
      </c>
      <c r="G2776" t="s">
        <v>46</v>
      </c>
      <c r="I2776">
        <v>0.19867461927496871</v>
      </c>
      <c r="J2776">
        <v>0.19867461927496871</v>
      </c>
      <c r="K2776">
        <v>1.5893969541997499</v>
      </c>
      <c r="M2776">
        <v>1.986746192749687</v>
      </c>
      <c r="N2776" t="str">
        <f t="shared" si="129"/>
        <v>05Qd-611,98674619274969</v>
      </c>
      <c r="O2776" t="s">
        <v>3196</v>
      </c>
      <c r="P2776">
        <v>12.495371733518439</v>
      </c>
      <c r="Q2776">
        <v>13.96541546687356</v>
      </c>
      <c r="R2776">
        <v>257.48230658035948</v>
      </c>
      <c r="T2776">
        <f t="shared" si="130"/>
        <v>283.9430937807515</v>
      </c>
      <c r="U2776">
        <v>998384.88675648812</v>
      </c>
      <c r="V2776">
        <v>937746.88963856956</v>
      </c>
      <c r="W2776">
        <v>23558041.655148689</v>
      </c>
      <c r="Y2776">
        <f t="shared" si="131"/>
        <v>25494173.431543745</v>
      </c>
      <c r="Z2776">
        <v>4.3084768854813833E-2</v>
      </c>
      <c r="AA2776">
        <v>5.0666208867892637E-2</v>
      </c>
      <c r="AB2776">
        <v>1.4704142181378179</v>
      </c>
      <c r="AD2776">
        <v>8.1077999999999997E-2</v>
      </c>
      <c r="AE2776">
        <v>5.4999999999999997E-3</v>
      </c>
      <c r="AF2776">
        <v>0.6241087516491165</v>
      </c>
      <c r="AG2776">
        <v>0.31489927155082548</v>
      </c>
      <c r="AH2776">
        <v>3.01233221594963</v>
      </c>
    </row>
    <row r="2777" spans="1:34">
      <c r="A2777" t="s">
        <v>1194</v>
      </c>
      <c r="B2777" t="s">
        <v>1242</v>
      </c>
      <c r="C2777" t="s">
        <v>3197</v>
      </c>
      <c r="D2777" t="s">
        <v>3404</v>
      </c>
      <c r="E2777" t="s">
        <v>43</v>
      </c>
      <c r="F2777" t="s">
        <v>1179</v>
      </c>
      <c r="G2777" t="s">
        <v>46</v>
      </c>
      <c r="I2777">
        <v>0.19967695587574891</v>
      </c>
      <c r="J2777">
        <v>0.19967695587574891</v>
      </c>
      <c r="K2777">
        <v>1.597415647005991</v>
      </c>
      <c r="M2777">
        <v>1.996769558757489</v>
      </c>
      <c r="N2777" t="str">
        <f t="shared" si="129"/>
        <v>05Qd-611,99676955875749</v>
      </c>
      <c r="O2777" t="s">
        <v>3199</v>
      </c>
      <c r="P2777">
        <v>11.490501188122639</v>
      </c>
      <c r="Q2777">
        <v>14.035872614941249</v>
      </c>
      <c r="R2777">
        <v>258.78133481497059</v>
      </c>
      <c r="T2777">
        <f t="shared" si="130"/>
        <v>284.3077086180345</v>
      </c>
      <c r="U2777">
        <v>1525675.0411450861</v>
      </c>
      <c r="V2777">
        <v>942477.93194876856</v>
      </c>
      <c r="W2777">
        <v>23676894.7199228</v>
      </c>
      <c r="Y2777">
        <f t="shared" si="131"/>
        <v>26145047.693016656</v>
      </c>
      <c r="Z2777">
        <v>5.0645476402638799E-2</v>
      </c>
      <c r="AA2777">
        <v>5.0921825794485447E-2</v>
      </c>
      <c r="AB2777">
        <v>1.4778326291785719</v>
      </c>
      <c r="AD2777">
        <v>8.1077999999999997E-2</v>
      </c>
      <c r="AE2777">
        <v>5.4999999999999997E-3</v>
      </c>
      <c r="AF2777">
        <v>0.62725745301282387</v>
      </c>
      <c r="AG2777">
        <v>0.31648797506306198</v>
      </c>
      <c r="AH2777">
        <v>3.0270929868333751</v>
      </c>
    </row>
    <row r="2778" spans="1:34">
      <c r="A2778" t="s">
        <v>1194</v>
      </c>
      <c r="B2778" t="s">
        <v>1242</v>
      </c>
      <c r="C2778" t="s">
        <v>3200</v>
      </c>
      <c r="D2778" t="s">
        <v>3405</v>
      </c>
      <c r="E2778" t="s">
        <v>49</v>
      </c>
      <c r="F2778" t="s">
        <v>1179</v>
      </c>
      <c r="G2778" t="s">
        <v>46</v>
      </c>
      <c r="I2778">
        <v>1.4348555906457341</v>
      </c>
      <c r="J2778">
        <v>0.17935694883071671</v>
      </c>
      <c r="K2778">
        <v>0.17935694883071679</v>
      </c>
      <c r="M2778">
        <v>1.7935694883071669</v>
      </c>
      <c r="N2778" t="str">
        <f t="shared" si="129"/>
        <v>05Qd-611,79356948830717</v>
      </c>
      <c r="O2778" t="s">
        <v>3202</v>
      </c>
      <c r="P2778">
        <v>183.02887472859649</v>
      </c>
      <c r="Q2778">
        <v>12.607520358828859</v>
      </c>
      <c r="R2778">
        <v>29.055825710576119</v>
      </c>
      <c r="T2778">
        <f t="shared" si="130"/>
        <v>224.69222079800147</v>
      </c>
      <c r="U2778">
        <v>18570074.962091919</v>
      </c>
      <c r="V2778">
        <v>846567.22391041392</v>
      </c>
      <c r="W2778">
        <v>2658428.6955688838</v>
      </c>
      <c r="Y2778">
        <f t="shared" si="131"/>
        <v>22075070.881571218</v>
      </c>
      <c r="Z2778">
        <v>1.404758271182502</v>
      </c>
      <c r="AA2778">
        <v>4.5739796379264799E-2</v>
      </c>
      <c r="AB2778">
        <v>0.16593023346725161</v>
      </c>
      <c r="AD2778">
        <v>8.1077999999999997E-2</v>
      </c>
      <c r="AE2778">
        <v>5.4999999999999997E-3</v>
      </c>
      <c r="AF2778">
        <v>0.5634249701488484</v>
      </c>
      <c r="AG2778">
        <v>0.28428076389668611</v>
      </c>
      <c r="AH2778">
        <v>2.7278532223527021</v>
      </c>
    </row>
    <row r="2779" spans="1:34">
      <c r="A2779" t="s">
        <v>1830</v>
      </c>
      <c r="B2779" t="s">
        <v>1898</v>
      </c>
      <c r="C2779" t="s">
        <v>3362</v>
      </c>
      <c r="D2779" t="s">
        <v>3406</v>
      </c>
      <c r="E2779" t="s">
        <v>671</v>
      </c>
      <c r="F2779" t="s">
        <v>43</v>
      </c>
      <c r="G2779" t="s">
        <v>46</v>
      </c>
      <c r="I2779">
        <v>0.24798260296564911</v>
      </c>
      <c r="J2779">
        <v>0.24798260296564911</v>
      </c>
      <c r="K2779">
        <v>1.9838608237251929</v>
      </c>
      <c r="M2779">
        <v>2.4798260296564911</v>
      </c>
      <c r="N2779" t="str">
        <f t="shared" si="129"/>
        <v>09Qf-382,47982602965649</v>
      </c>
      <c r="O2779" t="s">
        <v>3110</v>
      </c>
      <c r="P2779">
        <v>13.169482082401769</v>
      </c>
      <c r="Q2779">
        <v>11.93698075184647</v>
      </c>
      <c r="R2779">
        <v>266.02908417115577</v>
      </c>
      <c r="T2779">
        <f t="shared" si="130"/>
        <v>291.13554700540402</v>
      </c>
      <c r="U2779">
        <v>1068105.87663889</v>
      </c>
      <c r="V2779">
        <v>1601050.726774066</v>
      </c>
      <c r="W2779">
        <v>24340019.04682019</v>
      </c>
      <c r="Y2779">
        <f t="shared" si="131"/>
        <v>27009175.650233146</v>
      </c>
      <c r="Z2779">
        <v>4.5409140564890017E-2</v>
      </c>
      <c r="AA2779">
        <v>5.2613377527109269E-2</v>
      </c>
      <c r="AB2779">
        <v>1.5192226331923351</v>
      </c>
      <c r="AD2779">
        <v>8.1077999999999997E-2</v>
      </c>
      <c r="AE2779">
        <v>5.4999999999999997E-3</v>
      </c>
      <c r="AF2779">
        <v>0.7790029412533479</v>
      </c>
      <c r="AG2779">
        <v>0.88405797957253884</v>
      </c>
      <c r="AH2779">
        <v>4.2294649504823774</v>
      </c>
    </row>
    <row r="2780" spans="1:34">
      <c r="A2780" t="s">
        <v>1531</v>
      </c>
      <c r="B2780" t="s">
        <v>1902</v>
      </c>
      <c r="C2780" t="s">
        <v>3105</v>
      </c>
      <c r="D2780" t="s">
        <v>3407</v>
      </c>
      <c r="E2780" t="s">
        <v>671</v>
      </c>
      <c r="F2780" t="s">
        <v>43</v>
      </c>
      <c r="G2780" t="s">
        <v>254</v>
      </c>
      <c r="I2780">
        <v>0</v>
      </c>
      <c r="J2780">
        <v>0</v>
      </c>
      <c r="K2780">
        <v>0</v>
      </c>
      <c r="M2780">
        <v>0</v>
      </c>
      <c r="N2780" t="str">
        <f t="shared" si="129"/>
        <v>10Qf-300</v>
      </c>
      <c r="O2780" t="s">
        <v>3107</v>
      </c>
      <c r="P2780">
        <v>0</v>
      </c>
      <c r="Q2780">
        <v>0</v>
      </c>
      <c r="R2780">
        <v>0</v>
      </c>
      <c r="T2780">
        <f t="shared" si="130"/>
        <v>0</v>
      </c>
      <c r="U2780">
        <v>0</v>
      </c>
      <c r="V2780">
        <v>0</v>
      </c>
      <c r="W2780">
        <v>0</v>
      </c>
      <c r="Y2780">
        <f t="shared" si="131"/>
        <v>0</v>
      </c>
      <c r="Z2780">
        <v>0</v>
      </c>
      <c r="AA2780">
        <v>0</v>
      </c>
      <c r="AB2780">
        <v>0</v>
      </c>
      <c r="AD2780">
        <v>8.1077999999999997E-2</v>
      </c>
      <c r="AE2780">
        <v>5.4999999999999997E-3</v>
      </c>
      <c r="AF2780">
        <v>0</v>
      </c>
      <c r="AG2780">
        <v>0</v>
      </c>
      <c r="AH2780">
        <v>0</v>
      </c>
    </row>
    <row r="2781" spans="1:34">
      <c r="A2781" t="s">
        <v>1531</v>
      </c>
      <c r="B2781" t="s">
        <v>1902</v>
      </c>
      <c r="C2781" t="s">
        <v>3108</v>
      </c>
      <c r="D2781" t="s">
        <v>3408</v>
      </c>
      <c r="E2781" t="s">
        <v>671</v>
      </c>
      <c r="F2781" t="s">
        <v>43</v>
      </c>
      <c r="G2781" t="s">
        <v>46</v>
      </c>
      <c r="I2781">
        <v>0.28998290131416882</v>
      </c>
      <c r="J2781">
        <v>0.28998290131416882</v>
      </c>
      <c r="K2781">
        <v>2.3198632105133501</v>
      </c>
      <c r="M2781">
        <v>2.8998290131416882</v>
      </c>
      <c r="N2781" t="str">
        <f t="shared" si="129"/>
        <v>10Qf-302,89982901314169</v>
      </c>
      <c r="O2781" t="s">
        <v>3110</v>
      </c>
      <c r="P2781">
        <v>14.412800219252381</v>
      </c>
      <c r="Q2781">
        <v>13.009687436231109</v>
      </c>
      <c r="R2781">
        <v>288.57041232064381</v>
      </c>
      <c r="T2781">
        <f t="shared" si="130"/>
        <v>315.99289997612732</v>
      </c>
      <c r="U2781">
        <v>1218236.329657888</v>
      </c>
      <c r="V2781">
        <v>1776587.915331756</v>
      </c>
      <c r="W2781">
        <v>26402411.42849743</v>
      </c>
      <c r="Y2781">
        <f t="shared" si="131"/>
        <v>29397235.673487075</v>
      </c>
      <c r="Z2781">
        <v>4.9696173850623443E-2</v>
      </c>
      <c r="AA2781">
        <v>5.7341434222069811E-2</v>
      </c>
      <c r="AB2781">
        <v>1.6479502721781729</v>
      </c>
      <c r="AD2781">
        <v>8.1077999999999997E-2</v>
      </c>
      <c r="AE2781">
        <v>5.4999999999999997E-3</v>
      </c>
      <c r="AF2781">
        <v>0.91094105124869773</v>
      </c>
      <c r="AG2781">
        <v>0.45962289858295752</v>
      </c>
      <c r="AH2781">
        <v>4.3569709629733433</v>
      </c>
    </row>
    <row r="2782" spans="1:34">
      <c r="A2782" t="s">
        <v>1531</v>
      </c>
      <c r="B2782" t="s">
        <v>1902</v>
      </c>
      <c r="C2782" t="s">
        <v>3111</v>
      </c>
      <c r="D2782" t="s">
        <v>3409</v>
      </c>
      <c r="E2782" t="s">
        <v>671</v>
      </c>
      <c r="F2782" t="s">
        <v>254</v>
      </c>
      <c r="G2782" t="s">
        <v>46</v>
      </c>
      <c r="I2782">
        <v>0.22855162830054779</v>
      </c>
      <c r="J2782">
        <v>0.61231695179386814</v>
      </c>
      <c r="K2782">
        <v>1.444647702911062</v>
      </c>
      <c r="M2782">
        <v>2.285516283005478</v>
      </c>
      <c r="N2782" t="str">
        <f t="shared" si="129"/>
        <v>10Qf-302,28551628300548</v>
      </c>
      <c r="O2782" t="s">
        <v>3113</v>
      </c>
      <c r="P2782">
        <v>11.35952824650103</v>
      </c>
      <c r="Q2782">
        <v>58.663479677269557</v>
      </c>
      <c r="R2782">
        <v>179.7013640277809</v>
      </c>
      <c r="T2782">
        <f t="shared" si="130"/>
        <v>249.72437195155149</v>
      </c>
      <c r="U2782">
        <v>960159.70437008957</v>
      </c>
      <c r="V2782">
        <v>32598274.75478483</v>
      </c>
      <c r="W2782">
        <v>16441565.540862771</v>
      </c>
      <c r="Y2782">
        <f t="shared" si="131"/>
        <v>50000000.000017688</v>
      </c>
      <c r="Z2782">
        <v>3.9168314415758007E-2</v>
      </c>
      <c r="AA2782">
        <v>0.33759539163231689</v>
      </c>
      <c r="AB2782">
        <v>1.0262275656705819</v>
      </c>
      <c r="AD2782">
        <v>8.1077999999999997E-2</v>
      </c>
      <c r="AE2782">
        <v>5.4999999999999997E-3</v>
      </c>
      <c r="AF2782">
        <v>0.71796323026350095</v>
      </c>
      <c r="AG2782">
        <v>0.36225433085636832</v>
      </c>
      <c r="AH2782">
        <v>3.4523118441253469</v>
      </c>
    </row>
    <row r="2783" spans="1:34">
      <c r="A2783" t="s">
        <v>1531</v>
      </c>
      <c r="B2783" t="s">
        <v>1902</v>
      </c>
      <c r="C2783" t="s">
        <v>3114</v>
      </c>
      <c r="D2783" t="s">
        <v>3410</v>
      </c>
      <c r="E2783" t="s">
        <v>43</v>
      </c>
      <c r="F2783" t="s">
        <v>254</v>
      </c>
      <c r="G2783" t="s">
        <v>46</v>
      </c>
      <c r="I2783">
        <v>0.23085068516833479</v>
      </c>
      <c r="J2783">
        <v>0.59584059519403176</v>
      </c>
      <c r="K2783">
        <v>1.481815571320982</v>
      </c>
      <c r="M2783">
        <v>2.3085068516833478</v>
      </c>
      <c r="N2783" t="str">
        <f t="shared" si="129"/>
        <v>10Qf-302,30850685168335</v>
      </c>
      <c r="O2783" t="s">
        <v>3116</v>
      </c>
      <c r="P2783">
        <v>10.356801193688471</v>
      </c>
      <c r="Q2783">
        <v>57.084950113914722</v>
      </c>
      <c r="R2783">
        <v>184.3247172770256</v>
      </c>
      <c r="T2783">
        <f t="shared" si="130"/>
        <v>251.7664685846288</v>
      </c>
      <c r="U2783">
        <v>1414312.828989136</v>
      </c>
      <c r="V2783">
        <v>31721113.347076342</v>
      </c>
      <c r="W2783">
        <v>16864573.823951069</v>
      </c>
      <c r="Y2783">
        <f t="shared" si="131"/>
        <v>50000000.000016548</v>
      </c>
      <c r="Z2783">
        <v>4.5648585894926472E-2</v>
      </c>
      <c r="AA2783">
        <v>0.32851130202365952</v>
      </c>
      <c r="AB2783">
        <v>1.052630328809731</v>
      </c>
      <c r="AD2783">
        <v>8.1077999999999997E-2</v>
      </c>
      <c r="AE2783">
        <v>5.4999999999999997E-3</v>
      </c>
      <c r="AF2783">
        <v>0.72518539843455965</v>
      </c>
      <c r="AG2783">
        <v>0.36589833599181071</v>
      </c>
      <c r="AH2783">
        <v>3.4861685861097191</v>
      </c>
    </row>
    <row r="2784" spans="1:34">
      <c r="A2784" t="s">
        <v>39</v>
      </c>
      <c r="B2784" t="s">
        <v>166</v>
      </c>
      <c r="C2784" t="s">
        <v>3102</v>
      </c>
      <c r="D2784" t="s">
        <v>3411</v>
      </c>
      <c r="E2784" t="s">
        <v>49</v>
      </c>
      <c r="F2784" t="s">
        <v>43</v>
      </c>
      <c r="G2784" t="s">
        <v>46</v>
      </c>
      <c r="I2784">
        <v>2.052858446710788</v>
      </c>
      <c r="J2784">
        <v>0.2566073058388485</v>
      </c>
      <c r="K2784">
        <v>0.25660730583884861</v>
      </c>
      <c r="M2784">
        <v>2.5660730583884859</v>
      </c>
      <c r="N2784" t="str">
        <f t="shared" si="129"/>
        <v>10Lf-302,56607305838849</v>
      </c>
      <c r="O2784" t="s">
        <v>3104</v>
      </c>
      <c r="P2784">
        <v>204.15210693800901</v>
      </c>
      <c r="Q2784">
        <v>11.51233685740652</v>
      </c>
      <c r="R2784">
        <v>31.919673416442571</v>
      </c>
      <c r="T2784">
        <f t="shared" si="130"/>
        <v>247.58411721185811</v>
      </c>
      <c r="U2784">
        <v>21695990.748846661</v>
      </c>
      <c r="V2784">
        <v>1626828.943937694</v>
      </c>
      <c r="W2784">
        <v>2920453.082583406</v>
      </c>
      <c r="Y2784">
        <f t="shared" si="131"/>
        <v>26243272.775367759</v>
      </c>
      <c r="Z2784">
        <v>1.5668804237897409</v>
      </c>
      <c r="AA2784">
        <v>5.0741719190951259E-2</v>
      </c>
      <c r="AB2784">
        <v>0.18228491989683401</v>
      </c>
      <c r="AD2784">
        <v>8.1077999999999997E-2</v>
      </c>
      <c r="AE2784">
        <v>5.4999999999999997E-3</v>
      </c>
      <c r="AF2784">
        <v>0.80609624870842489</v>
      </c>
      <c r="AG2784">
        <v>2.5660730583884859</v>
      </c>
      <c r="AH2784">
        <v>6.0248203654853967</v>
      </c>
    </row>
    <row r="2785" spans="1:34">
      <c r="A2785" t="s">
        <v>1531</v>
      </c>
      <c r="B2785" t="s">
        <v>1909</v>
      </c>
      <c r="C2785" t="s">
        <v>3105</v>
      </c>
      <c r="D2785" t="s">
        <v>3412</v>
      </c>
      <c r="E2785" t="s">
        <v>671</v>
      </c>
      <c r="F2785" t="s">
        <v>43</v>
      </c>
      <c r="G2785" t="s">
        <v>254</v>
      </c>
      <c r="I2785">
        <v>0</v>
      </c>
      <c r="J2785">
        <v>0</v>
      </c>
      <c r="K2785">
        <v>0</v>
      </c>
      <c r="M2785">
        <v>0</v>
      </c>
      <c r="N2785" t="str">
        <f t="shared" si="129"/>
        <v>10Qf-300</v>
      </c>
      <c r="O2785" t="s">
        <v>3107</v>
      </c>
      <c r="P2785">
        <v>0</v>
      </c>
      <c r="Q2785">
        <v>0</v>
      </c>
      <c r="R2785">
        <v>0</v>
      </c>
      <c r="T2785">
        <f t="shared" si="130"/>
        <v>0</v>
      </c>
      <c r="U2785">
        <v>0</v>
      </c>
      <c r="V2785">
        <v>0</v>
      </c>
      <c r="W2785">
        <v>0</v>
      </c>
      <c r="Y2785">
        <f t="shared" si="131"/>
        <v>0</v>
      </c>
      <c r="Z2785">
        <v>0</v>
      </c>
      <c r="AA2785">
        <v>0</v>
      </c>
      <c r="AB2785">
        <v>0</v>
      </c>
      <c r="AD2785">
        <v>8.1077999999999997E-2</v>
      </c>
      <c r="AE2785">
        <v>5.4999999999999997E-3</v>
      </c>
      <c r="AF2785">
        <v>0</v>
      </c>
      <c r="AG2785">
        <v>0</v>
      </c>
      <c r="AH2785">
        <v>0</v>
      </c>
    </row>
    <row r="2786" spans="1:34">
      <c r="A2786" t="s">
        <v>1531</v>
      </c>
      <c r="B2786" t="s">
        <v>1909</v>
      </c>
      <c r="C2786" t="s">
        <v>3108</v>
      </c>
      <c r="D2786" t="s">
        <v>3413</v>
      </c>
      <c r="E2786" t="s">
        <v>671</v>
      </c>
      <c r="F2786" t="s">
        <v>43</v>
      </c>
      <c r="G2786" t="s">
        <v>46</v>
      </c>
      <c r="I2786">
        <v>0.29135253756853552</v>
      </c>
      <c r="J2786">
        <v>0.29135253756853552</v>
      </c>
      <c r="K2786">
        <v>2.3308203005482842</v>
      </c>
      <c r="M2786">
        <v>2.9135253756853552</v>
      </c>
      <c r="N2786" t="str">
        <f t="shared" si="129"/>
        <v>10Qf-302,91352537568536</v>
      </c>
      <c r="O2786" t="s">
        <v>3110</v>
      </c>
      <c r="P2786">
        <v>14.48087421126284</v>
      </c>
      <c r="Q2786">
        <v>13.07113429909748</v>
      </c>
      <c r="R2786">
        <v>289.93337716050422</v>
      </c>
      <c r="T2786">
        <f t="shared" si="130"/>
        <v>317.48538567086456</v>
      </c>
      <c r="U2786">
        <v>1233473.821935083</v>
      </c>
      <c r="V2786">
        <v>1846927.951896009</v>
      </c>
      <c r="W2786">
        <v>26527114.297981441</v>
      </c>
      <c r="Y2786">
        <f t="shared" si="131"/>
        <v>29607516.071812533</v>
      </c>
      <c r="Z2786">
        <v>4.9930896936366292E-2</v>
      </c>
      <c r="AA2786">
        <v>5.7612267111981627E-2</v>
      </c>
      <c r="AB2786">
        <v>1.655733808476141</v>
      </c>
      <c r="AD2786">
        <v>8.1077999999999997E-2</v>
      </c>
      <c r="AE2786">
        <v>5.4999999999999997E-3</v>
      </c>
      <c r="AF2786">
        <v>0.9152435735137241</v>
      </c>
      <c r="AG2786">
        <v>2.9135253756853552</v>
      </c>
      <c r="AH2786">
        <v>6.8288723248844354</v>
      </c>
    </row>
    <row r="2787" spans="1:34">
      <c r="A2787" t="s">
        <v>1531</v>
      </c>
      <c r="B2787" t="s">
        <v>1909</v>
      </c>
      <c r="C2787" t="s">
        <v>3111</v>
      </c>
      <c r="D2787" t="s">
        <v>3414</v>
      </c>
      <c r="E2787" t="s">
        <v>671</v>
      </c>
      <c r="F2787" t="s">
        <v>254</v>
      </c>
      <c r="G2787" t="s">
        <v>46</v>
      </c>
      <c r="I2787">
        <v>0.23001883147838481</v>
      </c>
      <c r="J2787">
        <v>0.60780432929187256</v>
      </c>
      <c r="K2787">
        <v>1.4623651540135909</v>
      </c>
      <c r="M2787">
        <v>2.3001883147838482</v>
      </c>
      <c r="N2787" t="str">
        <f t="shared" si="129"/>
        <v>10Qf-302,30018831478385</v>
      </c>
      <c r="O2787" t="s">
        <v>3113</v>
      </c>
      <c r="P2787">
        <v>11.43245153331341</v>
      </c>
      <c r="Q2787">
        <v>58.231144531784118</v>
      </c>
      <c r="R2787">
        <v>181.9052578378803</v>
      </c>
      <c r="T2787">
        <f t="shared" si="130"/>
        <v>251.56885390297782</v>
      </c>
      <c r="U2787">
        <v>973810.66095552547</v>
      </c>
      <c r="V2787">
        <v>32382981.11883596</v>
      </c>
      <c r="W2787">
        <v>16643208.22020408</v>
      </c>
      <c r="Y2787">
        <f t="shared" si="131"/>
        <v>49999999.999995567</v>
      </c>
      <c r="Z2787">
        <v>3.9419758152162941E-2</v>
      </c>
      <c r="AA2787">
        <v>0.33510739818972668</v>
      </c>
      <c r="AB2787">
        <v>1.0388134277310681</v>
      </c>
      <c r="AD2787">
        <v>8.1077999999999997E-2</v>
      </c>
      <c r="AE2787">
        <v>5.4999999999999997E-3</v>
      </c>
      <c r="AF2787">
        <v>0.72257224548183718</v>
      </c>
      <c r="AG2787">
        <v>2.3001883147838482</v>
      </c>
      <c r="AH2787">
        <v>5.4095268750495338</v>
      </c>
    </row>
    <row r="2788" spans="1:34">
      <c r="A2788" t="s">
        <v>1531</v>
      </c>
      <c r="B2788" t="s">
        <v>1909</v>
      </c>
      <c r="C2788" t="s">
        <v>3114</v>
      </c>
      <c r="D2788" t="s">
        <v>3415</v>
      </c>
      <c r="E2788" t="s">
        <v>43</v>
      </c>
      <c r="F2788" t="s">
        <v>254</v>
      </c>
      <c r="G2788" t="s">
        <v>46</v>
      </c>
      <c r="I2788">
        <v>0.23311291604773121</v>
      </c>
      <c r="J2788">
        <v>0.58821246947360972</v>
      </c>
      <c r="K2788">
        <v>1.5098037749559721</v>
      </c>
      <c r="M2788">
        <v>2.331129160477313</v>
      </c>
      <c r="N2788" t="str">
        <f t="shared" si="129"/>
        <v>10Qf-302,33112916047731</v>
      </c>
      <c r="O2788" t="s">
        <v>3116</v>
      </c>
      <c r="P2788">
        <v>10.4582930972323</v>
      </c>
      <c r="Q2788">
        <v>56.354131872047247</v>
      </c>
      <c r="R2788">
        <v>187.80620162768079</v>
      </c>
      <c r="T2788">
        <f t="shared" si="130"/>
        <v>254.61862659696033</v>
      </c>
      <c r="U2788">
        <v>1477738.152513138</v>
      </c>
      <c r="V2788">
        <v>31339153.696091458</v>
      </c>
      <c r="W2788">
        <v>17183108.15139189</v>
      </c>
      <c r="Y2788">
        <f t="shared" si="131"/>
        <v>49999999.999996483</v>
      </c>
      <c r="Z2788">
        <v>4.609592110875517E-2</v>
      </c>
      <c r="AA2788">
        <v>0.32430560416985688</v>
      </c>
      <c r="AB2788">
        <v>1.072512176838113</v>
      </c>
      <c r="AD2788">
        <v>8.1077999999999997E-2</v>
      </c>
      <c r="AE2788">
        <v>5.4999999999999997E-3</v>
      </c>
      <c r="AF2788">
        <v>0.73229188287245417</v>
      </c>
      <c r="AG2788">
        <v>2.331129160477313</v>
      </c>
      <c r="AH2788">
        <v>5.4811282038270797</v>
      </c>
    </row>
    <row r="2789" spans="1:34">
      <c r="A2789" t="s">
        <v>1531</v>
      </c>
      <c r="B2789" t="s">
        <v>1916</v>
      </c>
      <c r="C2789" t="s">
        <v>3105</v>
      </c>
      <c r="D2789" t="s">
        <v>3416</v>
      </c>
      <c r="E2789" t="s">
        <v>671</v>
      </c>
      <c r="F2789" t="s">
        <v>43</v>
      </c>
      <c r="G2789" t="s">
        <v>254</v>
      </c>
      <c r="I2789">
        <v>0</v>
      </c>
      <c r="J2789">
        <v>0</v>
      </c>
      <c r="K2789">
        <v>0</v>
      </c>
      <c r="M2789">
        <v>0</v>
      </c>
      <c r="N2789" t="str">
        <f t="shared" si="129"/>
        <v>10Qf-300</v>
      </c>
      <c r="O2789" t="s">
        <v>3107</v>
      </c>
      <c r="P2789">
        <v>0</v>
      </c>
      <c r="Q2789">
        <v>0</v>
      </c>
      <c r="R2789">
        <v>0</v>
      </c>
      <c r="T2789">
        <f t="shared" si="130"/>
        <v>0</v>
      </c>
      <c r="U2789">
        <v>0</v>
      </c>
      <c r="V2789">
        <v>0</v>
      </c>
      <c r="W2789">
        <v>0</v>
      </c>
      <c r="Y2789">
        <f t="shared" si="131"/>
        <v>0</v>
      </c>
      <c r="Z2789">
        <v>0</v>
      </c>
      <c r="AA2789">
        <v>0</v>
      </c>
      <c r="AB2789">
        <v>0</v>
      </c>
      <c r="AD2789">
        <v>8.1077999999999997E-2</v>
      </c>
      <c r="AE2789">
        <v>5.4999999999999997E-3</v>
      </c>
      <c r="AF2789">
        <v>0</v>
      </c>
      <c r="AG2789">
        <v>0</v>
      </c>
      <c r="AH2789">
        <v>0</v>
      </c>
    </row>
    <row r="2790" spans="1:34">
      <c r="A2790" t="s">
        <v>1531</v>
      </c>
      <c r="B2790" t="s">
        <v>1916</v>
      </c>
      <c r="C2790" t="s">
        <v>3108</v>
      </c>
      <c r="D2790" t="s">
        <v>3417</v>
      </c>
      <c r="E2790" t="s">
        <v>671</v>
      </c>
      <c r="F2790" t="s">
        <v>43</v>
      </c>
      <c r="G2790" t="s">
        <v>46</v>
      </c>
      <c r="I2790">
        <v>0.29079668864170383</v>
      </c>
      <c r="J2790">
        <v>0.29079668864170383</v>
      </c>
      <c r="K2790">
        <v>2.3263735091336311</v>
      </c>
      <c r="M2790">
        <v>2.907966886417038</v>
      </c>
      <c r="N2790" t="str">
        <f t="shared" si="129"/>
        <v>10Qf-302,90796688641704</v>
      </c>
      <c r="O2790" t="s">
        <v>3110</v>
      </c>
      <c r="P2790">
        <v>14.45324727361168</v>
      </c>
      <c r="Q2790">
        <v>13.046196894970979</v>
      </c>
      <c r="R2790">
        <v>289.38023573983122</v>
      </c>
      <c r="T2790">
        <f t="shared" si="130"/>
        <v>316.87967990841389</v>
      </c>
      <c r="U2790">
        <v>1226663.3403522859</v>
      </c>
      <c r="V2790">
        <v>1820245.2076265591</v>
      </c>
      <c r="W2790">
        <v>26476505.272443078</v>
      </c>
      <c r="Y2790">
        <f t="shared" si="131"/>
        <v>29523413.820421923</v>
      </c>
      <c r="Z2790">
        <v>4.9835637647707133E-2</v>
      </c>
      <c r="AA2790">
        <v>5.7502353132464643E-2</v>
      </c>
      <c r="AB2790">
        <v>1.6525749622610331</v>
      </c>
      <c r="AD2790">
        <v>8.1077999999999997E-2</v>
      </c>
      <c r="AE2790">
        <v>5.4999999999999997E-3</v>
      </c>
      <c r="AF2790">
        <v>0.91349745123048331</v>
      </c>
      <c r="AG2790">
        <v>0.46091275149710059</v>
      </c>
      <c r="AH2790">
        <v>4.3689550891446221</v>
      </c>
    </row>
    <row r="2791" spans="1:34">
      <c r="A2791" t="s">
        <v>1531</v>
      </c>
      <c r="B2791" t="s">
        <v>1916</v>
      </c>
      <c r="C2791" t="s">
        <v>3111</v>
      </c>
      <c r="D2791" t="s">
        <v>3418</v>
      </c>
      <c r="E2791" t="s">
        <v>671</v>
      </c>
      <c r="F2791" t="s">
        <v>254</v>
      </c>
      <c r="G2791" t="s">
        <v>46</v>
      </c>
      <c r="I2791">
        <v>0.22951066427701611</v>
      </c>
      <c r="J2791">
        <v>0.60936802090426168</v>
      </c>
      <c r="K2791">
        <v>1.4562279575888839</v>
      </c>
      <c r="M2791">
        <v>2.2951066427701612</v>
      </c>
      <c r="N2791" t="str">
        <f t="shared" si="129"/>
        <v>10Qf-302,29510664277016</v>
      </c>
      <c r="O2791" t="s">
        <v>3113</v>
      </c>
      <c r="P2791">
        <v>11.40719448430082</v>
      </c>
      <c r="Q2791">
        <v>58.380955166384659</v>
      </c>
      <c r="R2791">
        <v>181.14184502339</v>
      </c>
      <c r="T2791">
        <f t="shared" si="130"/>
        <v>250.92999467407549</v>
      </c>
      <c r="U2791">
        <v>968141.4166149532</v>
      </c>
      <c r="V2791">
        <v>32458497.923306201</v>
      </c>
      <c r="W2791">
        <v>16573360.660103001</v>
      </c>
      <c r="Y2791">
        <f t="shared" si="131"/>
        <v>50000000.000024155</v>
      </c>
      <c r="Z2791">
        <v>3.9332670377435687E-2</v>
      </c>
      <c r="AA2791">
        <v>0.33596952536214958</v>
      </c>
      <c r="AB2791">
        <v>1.034453776492722</v>
      </c>
      <c r="AD2791">
        <v>8.1077999999999997E-2</v>
      </c>
      <c r="AE2791">
        <v>5.4999999999999997E-3</v>
      </c>
      <c r="AF2791">
        <v>0.72097590872361084</v>
      </c>
      <c r="AG2791">
        <v>0.36377440287907048</v>
      </c>
      <c r="AH2791">
        <v>3.466434954372843</v>
      </c>
    </row>
    <row r="2792" spans="1:34">
      <c r="A2792" t="s">
        <v>1531</v>
      </c>
      <c r="B2792" t="s">
        <v>1916</v>
      </c>
      <c r="C2792" t="s">
        <v>3114</v>
      </c>
      <c r="D2792" t="s">
        <v>3419</v>
      </c>
      <c r="E2792" t="s">
        <v>43</v>
      </c>
      <c r="F2792" t="s">
        <v>254</v>
      </c>
      <c r="G2792" t="s">
        <v>46</v>
      </c>
      <c r="I2792">
        <v>0.23231520993937749</v>
      </c>
      <c r="J2792">
        <v>0.59090534876665601</v>
      </c>
      <c r="K2792">
        <v>1.4999315406877409</v>
      </c>
      <c r="M2792">
        <v>2.3231520993937749</v>
      </c>
      <c r="N2792" t="str">
        <f t="shared" si="129"/>
        <v>10Qf-302,32315209939377</v>
      </c>
      <c r="O2792" t="s">
        <v>3116</v>
      </c>
      <c r="P2792">
        <v>10.42250510046207</v>
      </c>
      <c r="Q2792">
        <v>56.612125169828992</v>
      </c>
      <c r="R2792">
        <v>186.57818322538949</v>
      </c>
      <c r="T2792">
        <f t="shared" si="130"/>
        <v>253.61281349568054</v>
      </c>
      <c r="U2792">
        <v>1454179.720980031</v>
      </c>
      <c r="V2792">
        <v>31475068.231101681</v>
      </c>
      <c r="W2792">
        <v>17070752.047942732</v>
      </c>
      <c r="Y2792">
        <f t="shared" si="131"/>
        <v>50000000.000024438</v>
      </c>
      <c r="Z2792">
        <v>4.5938182110581788E-2</v>
      </c>
      <c r="AA2792">
        <v>0.32579029871716803</v>
      </c>
      <c r="AB2792">
        <v>1.0654992844073841</v>
      </c>
      <c r="AD2792">
        <v>8.1077999999999997E-2</v>
      </c>
      <c r="AE2792">
        <v>5.4999999999999997E-3</v>
      </c>
      <c r="AF2792">
        <v>0.72978599980956282</v>
      </c>
      <c r="AG2792">
        <v>0.36821960775391332</v>
      </c>
      <c r="AH2792">
        <v>3.5077357069572508</v>
      </c>
    </row>
    <row r="2793" spans="1:34">
      <c r="A2793" t="s">
        <v>790</v>
      </c>
      <c r="B2793" t="s">
        <v>834</v>
      </c>
      <c r="C2793" t="s">
        <v>3225</v>
      </c>
      <c r="D2793" t="s">
        <v>3420</v>
      </c>
      <c r="E2793" t="s">
        <v>43</v>
      </c>
      <c r="F2793" t="s">
        <v>49</v>
      </c>
      <c r="G2793" t="s">
        <v>46</v>
      </c>
      <c r="I2793">
        <v>0.233668623443582</v>
      </c>
      <c r="J2793">
        <v>1.869348987548656</v>
      </c>
      <c r="K2793">
        <v>0.233668623443582</v>
      </c>
      <c r="M2793">
        <v>2.336686234435819</v>
      </c>
      <c r="N2793" t="str">
        <f t="shared" si="129"/>
        <v>09LeL-382,33668623443582</v>
      </c>
      <c r="O2793" t="s">
        <v>3129</v>
      </c>
      <c r="P2793">
        <v>11.24795782848879</v>
      </c>
      <c r="Q2793">
        <v>199.46378549186781</v>
      </c>
      <c r="R2793">
        <v>31.334178865181141</v>
      </c>
      <c r="T2793">
        <f t="shared" si="130"/>
        <v>242.04592218553773</v>
      </c>
      <c r="U2793">
        <v>1564856.903035854</v>
      </c>
      <c r="V2793">
        <v>20960959.034443989</v>
      </c>
      <c r="W2793">
        <v>2866883.9453068818</v>
      </c>
      <c r="Y2793">
        <f t="shared" si="131"/>
        <v>25392699.882786725</v>
      </c>
      <c r="Z2793">
        <v>4.9576443486159028E-2</v>
      </c>
      <c r="AA2793">
        <v>1.5308972580778</v>
      </c>
      <c r="AB2793">
        <v>0.17894131340110639</v>
      </c>
      <c r="AD2793">
        <v>8.1077999999999997E-2</v>
      </c>
      <c r="AE2793">
        <v>5.4999999999999997E-3</v>
      </c>
      <c r="AF2793">
        <v>0.73403756055575475</v>
      </c>
      <c r="AG2793">
        <v>0.83302864257636955</v>
      </c>
      <c r="AH2793">
        <v>3.9903304375679438</v>
      </c>
    </row>
    <row r="2794" spans="1:34">
      <c r="A2794" t="s">
        <v>790</v>
      </c>
      <c r="B2794" t="s">
        <v>838</v>
      </c>
      <c r="C2794" t="s">
        <v>3225</v>
      </c>
      <c r="D2794" t="s">
        <v>3421</v>
      </c>
      <c r="E2794" t="s">
        <v>43</v>
      </c>
      <c r="F2794" t="s">
        <v>49</v>
      </c>
      <c r="G2794" t="s">
        <v>46</v>
      </c>
      <c r="I2794">
        <v>0.23148140460674599</v>
      </c>
      <c r="J2794">
        <v>1.8518512368539679</v>
      </c>
      <c r="K2794">
        <v>0.2314814046067461</v>
      </c>
      <c r="M2794">
        <v>2.3148140460674602</v>
      </c>
      <c r="N2794" t="str">
        <f t="shared" si="129"/>
        <v>09LeL-382,31481404606746</v>
      </c>
      <c r="O2794" t="s">
        <v>3129</v>
      </c>
      <c r="P2794">
        <v>11.14267306720655</v>
      </c>
      <c r="Q2794">
        <v>197.59673572512941</v>
      </c>
      <c r="R2794">
        <v>31.040880153352781</v>
      </c>
      <c r="T2794">
        <f t="shared" si="130"/>
        <v>239.78028894568874</v>
      </c>
      <c r="U2794">
        <v>1541239.5518968781</v>
      </c>
      <c r="V2794">
        <v>20658016.780219659</v>
      </c>
      <c r="W2794">
        <v>2840048.9236604618</v>
      </c>
      <c r="Y2794">
        <f t="shared" si="131"/>
        <v>25039305.255776998</v>
      </c>
      <c r="Z2794">
        <v>4.9112390891256651E-2</v>
      </c>
      <c r="AA2794">
        <v>1.5165675322002621</v>
      </c>
      <c r="AB2794">
        <v>0.1772663610451109</v>
      </c>
      <c r="AD2794">
        <v>8.1077999999999997E-2</v>
      </c>
      <c r="AE2794">
        <v>5.4999999999999997E-3</v>
      </c>
      <c r="AF2794">
        <v>0.72716671604213412</v>
      </c>
      <c r="AG2794">
        <v>2.3148140460674602</v>
      </c>
      <c r="AH2794">
        <v>5.4433728081770543</v>
      </c>
    </row>
    <row r="2795" spans="1:34">
      <c r="A2795" t="s">
        <v>790</v>
      </c>
      <c r="B2795" t="s">
        <v>842</v>
      </c>
      <c r="C2795" t="s">
        <v>3225</v>
      </c>
      <c r="D2795" t="s">
        <v>3422</v>
      </c>
      <c r="E2795" t="s">
        <v>43</v>
      </c>
      <c r="F2795" t="s">
        <v>49</v>
      </c>
      <c r="G2795" t="s">
        <v>46</v>
      </c>
      <c r="I2795">
        <v>0.22969668867290929</v>
      </c>
      <c r="J2795">
        <v>1.8375735093832739</v>
      </c>
      <c r="K2795">
        <v>0.22969668867290921</v>
      </c>
      <c r="M2795">
        <v>2.2969668867290922</v>
      </c>
      <c r="N2795" t="str">
        <f t="shared" si="129"/>
        <v>09LeL-382,29696688672909</v>
      </c>
      <c r="O2795" t="s">
        <v>3129</v>
      </c>
      <c r="P2795">
        <v>11.056763332027771</v>
      </c>
      <c r="Q2795">
        <v>196.0732697546257</v>
      </c>
      <c r="R2795">
        <v>30.801555731142169</v>
      </c>
      <c r="T2795">
        <f t="shared" si="130"/>
        <v>237.93158881779564</v>
      </c>
      <c r="U2795">
        <v>1521053.819571001</v>
      </c>
      <c r="V2795">
        <v>20411328.764972579</v>
      </c>
      <c r="W2795">
        <v>2818152.2163394401</v>
      </c>
      <c r="Y2795">
        <f t="shared" si="131"/>
        <v>24750534.800883017</v>
      </c>
      <c r="Z2795">
        <v>4.8733735565912692E-2</v>
      </c>
      <c r="AA2795">
        <v>1.504874833842675</v>
      </c>
      <c r="AB2795">
        <v>0.17589964176315409</v>
      </c>
      <c r="AD2795">
        <v>8.1077999999999997E-2</v>
      </c>
      <c r="AE2795">
        <v>5.4999999999999997E-3</v>
      </c>
      <c r="AF2795">
        <v>0.72156027855364158</v>
      </c>
      <c r="AG2795">
        <v>1.5010678604774621</v>
      </c>
      <c r="AH2795">
        <v>4.6061730257601958</v>
      </c>
    </row>
    <row r="2796" spans="1:34">
      <c r="A2796" t="s">
        <v>790</v>
      </c>
      <c r="B2796" t="s">
        <v>846</v>
      </c>
      <c r="C2796" t="s">
        <v>3225</v>
      </c>
      <c r="D2796" t="s">
        <v>3423</v>
      </c>
      <c r="E2796" t="s">
        <v>43</v>
      </c>
      <c r="F2796" t="s">
        <v>49</v>
      </c>
      <c r="G2796" t="s">
        <v>46</v>
      </c>
      <c r="I2796">
        <v>0.22991661654901571</v>
      </c>
      <c r="J2796">
        <v>1.839332932392125</v>
      </c>
      <c r="K2796">
        <v>0.2299166165490156</v>
      </c>
      <c r="M2796">
        <v>2.2991661654901572</v>
      </c>
      <c r="N2796" t="str">
        <f t="shared" si="129"/>
        <v>09LeL-382,29916616549016</v>
      </c>
      <c r="O2796" t="s">
        <v>3129</v>
      </c>
      <c r="P2796">
        <v>11.0673498602458</v>
      </c>
      <c r="Q2796">
        <v>196.26100418835881</v>
      </c>
      <c r="R2796">
        <v>30.831047321864968</v>
      </c>
      <c r="T2796">
        <f t="shared" si="130"/>
        <v>238.15940137046957</v>
      </c>
      <c r="U2796">
        <v>1523479.2214626081</v>
      </c>
      <c r="V2796">
        <v>20441758.029028472</v>
      </c>
      <c r="W2796">
        <v>2820850.51484372</v>
      </c>
      <c r="Y2796">
        <f t="shared" si="131"/>
        <v>24786087.7653348</v>
      </c>
      <c r="Z2796">
        <v>4.8780396695507829E-2</v>
      </c>
      <c r="AA2796">
        <v>1.5063157075789271</v>
      </c>
      <c r="AB2796">
        <v>0.17606806053681759</v>
      </c>
      <c r="AD2796">
        <v>8.1077999999999997E-2</v>
      </c>
      <c r="AE2796">
        <v>5.4999999999999997E-3</v>
      </c>
      <c r="AF2796">
        <v>0.72225115146287644</v>
      </c>
      <c r="AG2796">
        <v>1.9577399899148691</v>
      </c>
      <c r="AH2796">
        <v>5.0657353068679019</v>
      </c>
    </row>
    <row r="2797" spans="1:34">
      <c r="A2797" t="s">
        <v>850</v>
      </c>
      <c r="B2797" t="s">
        <v>851</v>
      </c>
      <c r="C2797" t="s">
        <v>3424</v>
      </c>
      <c r="D2797" t="s">
        <v>3425</v>
      </c>
      <c r="E2797" t="s">
        <v>43</v>
      </c>
      <c r="F2797" t="s">
        <v>49</v>
      </c>
      <c r="G2797" t="s">
        <v>46</v>
      </c>
      <c r="I2797">
        <v>0.23090858725604821</v>
      </c>
      <c r="J2797">
        <v>1.8472686980483859</v>
      </c>
      <c r="K2797">
        <v>0.23090858725604821</v>
      </c>
      <c r="M2797">
        <v>2.3090858725604821</v>
      </c>
      <c r="N2797" t="str">
        <f t="shared" si="129"/>
        <v>09LeLs1-382,30908587256048</v>
      </c>
      <c r="O2797" t="s">
        <v>3129</v>
      </c>
      <c r="P2797">
        <v>11.11509972291614</v>
      </c>
      <c r="Q2797">
        <v>197.10776841971281</v>
      </c>
      <c r="R2797">
        <v>30.964067267397731</v>
      </c>
      <c r="T2797">
        <f t="shared" si="130"/>
        <v>239.18693541002668</v>
      </c>
      <c r="U2797">
        <v>1534888.771418405</v>
      </c>
      <c r="V2797">
        <v>20578775.510454781</v>
      </c>
      <c r="W2797">
        <v>2833021.0187491919</v>
      </c>
      <c r="Y2797">
        <f t="shared" si="131"/>
        <v>24946685.300622378</v>
      </c>
      <c r="Z2797">
        <v>4.8990858754865141E-2</v>
      </c>
      <c r="AA2797">
        <v>1.512814676987442</v>
      </c>
      <c r="AB2797">
        <v>0.17682770271108961</v>
      </c>
      <c r="AD2797">
        <v>8.1077999999999997E-2</v>
      </c>
      <c r="AE2797">
        <v>5.4999999999999997E-3</v>
      </c>
      <c r="AF2797">
        <v>0.72536728980957554</v>
      </c>
      <c r="AG2797">
        <v>2.3090858725604821</v>
      </c>
      <c r="AH2797">
        <v>5.4301170349305394</v>
      </c>
    </row>
    <row r="2798" spans="1:34">
      <c r="A2798" t="s">
        <v>850</v>
      </c>
      <c r="B2798" t="s">
        <v>858</v>
      </c>
      <c r="C2798" t="s">
        <v>3424</v>
      </c>
      <c r="D2798" t="s">
        <v>3426</v>
      </c>
      <c r="E2798" t="s">
        <v>43</v>
      </c>
      <c r="F2798" t="s">
        <v>49</v>
      </c>
      <c r="G2798" t="s">
        <v>46</v>
      </c>
      <c r="I2798">
        <v>0.23224276897672669</v>
      </c>
      <c r="J2798">
        <v>1.8579421518138139</v>
      </c>
      <c r="K2798">
        <v>0.23224276897672669</v>
      </c>
      <c r="M2798">
        <v>2.3224276897672671</v>
      </c>
      <c r="N2798" t="str">
        <f t="shared" si="129"/>
        <v>09LeLs1-382,32242768976727</v>
      </c>
      <c r="O2798" t="s">
        <v>3129</v>
      </c>
      <c r="P2798">
        <v>11.179322379379711</v>
      </c>
      <c r="Q2798">
        <v>198.24665019433351</v>
      </c>
      <c r="R2798">
        <v>31.142976562356989</v>
      </c>
      <c r="T2798">
        <f t="shared" si="130"/>
        <v>240.56894913607019</v>
      </c>
      <c r="U2798">
        <v>1549742.726445016</v>
      </c>
      <c r="V2798">
        <v>20763311.500153828</v>
      </c>
      <c r="W2798">
        <v>2849390.114859601</v>
      </c>
      <c r="Y2798">
        <f t="shared" si="131"/>
        <v>25162444.341458444</v>
      </c>
      <c r="Z2798">
        <v>4.9273926218954753E-2</v>
      </c>
      <c r="AA2798">
        <v>1.521555667146343</v>
      </c>
      <c r="AB2798">
        <v>0.17784940697713791</v>
      </c>
      <c r="AD2798">
        <v>8.1077999999999997E-2</v>
      </c>
      <c r="AE2798">
        <v>5.4999999999999997E-3</v>
      </c>
      <c r="AF2798">
        <v>0.72955843657610475</v>
      </c>
      <c r="AG2798">
        <v>1.9775471778368281</v>
      </c>
      <c r="AH2798">
        <v>5.1161113041801993</v>
      </c>
    </row>
    <row r="2799" spans="1:34">
      <c r="A2799" t="s">
        <v>850</v>
      </c>
      <c r="B2799" t="s">
        <v>862</v>
      </c>
      <c r="C2799" t="s">
        <v>3424</v>
      </c>
      <c r="D2799" t="s">
        <v>3427</v>
      </c>
      <c r="E2799" t="s">
        <v>43</v>
      </c>
      <c r="F2799" t="s">
        <v>49</v>
      </c>
      <c r="G2799" t="s">
        <v>46</v>
      </c>
      <c r="I2799">
        <v>0.2349532259012464</v>
      </c>
      <c r="J2799">
        <v>1.879625807209971</v>
      </c>
      <c r="K2799">
        <v>0.2349532259012464</v>
      </c>
      <c r="M2799">
        <v>2.3495322590124639</v>
      </c>
      <c r="N2799" t="str">
        <f t="shared" si="129"/>
        <v>09LeLs1-382,34953225901246</v>
      </c>
      <c r="O2799" t="s">
        <v>3129</v>
      </c>
      <c r="P2799">
        <v>11.309793919519089</v>
      </c>
      <c r="Q2799">
        <v>200.56034550613839</v>
      </c>
      <c r="R2799">
        <v>31.50643974721962</v>
      </c>
      <c r="T2799">
        <f t="shared" si="130"/>
        <v>243.37657917287709</v>
      </c>
      <c r="U2799">
        <v>1580066.9843292229</v>
      </c>
      <c r="V2799">
        <v>21138147.798034471</v>
      </c>
      <c r="W2799">
        <v>2882644.7526746239</v>
      </c>
      <c r="Y2799">
        <f t="shared" si="131"/>
        <v>25600859.535038318</v>
      </c>
      <c r="Z2799">
        <v>4.9848991936207808E-2</v>
      </c>
      <c r="AA2799">
        <v>1.5393134260304191</v>
      </c>
      <c r="AB2799">
        <v>0.17992505031702261</v>
      </c>
      <c r="AD2799">
        <v>8.1077999999999997E-2</v>
      </c>
      <c r="AE2799">
        <v>5.4999999999999997E-3</v>
      </c>
      <c r="AF2799">
        <v>0.73807296094632369</v>
      </c>
      <c r="AG2799">
        <v>2.3495322590124639</v>
      </c>
      <c r="AH2799">
        <v>5.5237154789712513</v>
      </c>
    </row>
    <row r="2800" spans="1:34">
      <c r="A2800" t="s">
        <v>850</v>
      </c>
      <c r="B2800" t="s">
        <v>866</v>
      </c>
      <c r="C2800" t="s">
        <v>3424</v>
      </c>
      <c r="D2800" t="s">
        <v>3428</v>
      </c>
      <c r="E2800" t="s">
        <v>43</v>
      </c>
      <c r="F2800" t="s">
        <v>49</v>
      </c>
      <c r="G2800" t="s">
        <v>46</v>
      </c>
      <c r="I2800">
        <v>0.2295907288426525</v>
      </c>
      <c r="J2800">
        <v>1.83672583074122</v>
      </c>
      <c r="K2800">
        <v>0.22959072884265239</v>
      </c>
      <c r="M2800">
        <v>2.295907288426525</v>
      </c>
      <c r="N2800" t="str">
        <f t="shared" si="129"/>
        <v>09LeLs1-382,29590728842653</v>
      </c>
      <c r="O2800" t="s">
        <v>3129</v>
      </c>
      <c r="P2800">
        <v>11.051662811107679</v>
      </c>
      <c r="Q2800">
        <v>195.9828205169762</v>
      </c>
      <c r="R2800">
        <v>30.787346873209689</v>
      </c>
      <c r="T2800">
        <f t="shared" si="130"/>
        <v>237.82183020129358</v>
      </c>
      <c r="U2800">
        <v>1519753.133938632</v>
      </c>
      <c r="V2800">
        <v>20396733.962739371</v>
      </c>
      <c r="W2800">
        <v>2816852.1935476172</v>
      </c>
      <c r="Y2800">
        <f t="shared" si="131"/>
        <v>24733339.290225621</v>
      </c>
      <c r="Z2800">
        <v>4.8711254535044643E-2</v>
      </c>
      <c r="AA2800">
        <v>1.5041806301827401</v>
      </c>
      <c r="AB2800">
        <v>0.17581849868577179</v>
      </c>
      <c r="AD2800">
        <v>8.1077999999999997E-2</v>
      </c>
      <c r="AE2800">
        <v>5.4999999999999997E-3</v>
      </c>
      <c r="AF2800">
        <v>0.72122742044812305</v>
      </c>
      <c r="AG2800">
        <v>1.5003754129867339</v>
      </c>
      <c r="AH2800">
        <v>4.6040881218613823</v>
      </c>
    </row>
    <row r="2801" spans="1:34">
      <c r="A2801" t="s">
        <v>3117</v>
      </c>
      <c r="B2801" t="s">
        <v>3429</v>
      </c>
      <c r="C2801" t="s">
        <v>3119</v>
      </c>
      <c r="D2801" t="s">
        <v>3430</v>
      </c>
      <c r="E2801" t="s">
        <v>671</v>
      </c>
      <c r="F2801" t="s">
        <v>43</v>
      </c>
      <c r="G2801" t="s">
        <v>49</v>
      </c>
      <c r="I2801">
        <v>0.2501054480488567</v>
      </c>
      <c r="J2801">
        <v>0.25010544804885693</v>
      </c>
      <c r="K2801">
        <v>2.000843584390855</v>
      </c>
      <c r="M2801">
        <v>2.5010544804885679</v>
      </c>
      <c r="N2801" t="str">
        <f t="shared" si="129"/>
        <v>09QeL-382,50105448048857</v>
      </c>
      <c r="O2801" t="s">
        <v>3121</v>
      </c>
      <c r="P2801">
        <v>13.2822189032621</v>
      </c>
      <c r="Q2801">
        <v>12.039166794715429</v>
      </c>
      <c r="R2801">
        <v>213.49455782628689</v>
      </c>
      <c r="T2801">
        <f t="shared" si="130"/>
        <v>238.81594352426441</v>
      </c>
      <c r="U2801">
        <v>1118490.107693047</v>
      </c>
      <c r="V2801">
        <v>1669690.7054078761</v>
      </c>
      <c r="W2801">
        <v>22378027.155087899</v>
      </c>
      <c r="Y2801">
        <f t="shared" si="131"/>
        <v>25166207.968188822</v>
      </c>
      <c r="Z2801">
        <v>4.5797863683479982E-2</v>
      </c>
      <c r="AA2801">
        <v>5.3063772226006153E-2</v>
      </c>
      <c r="AB2801">
        <v>1.6385843294050999</v>
      </c>
      <c r="AD2801">
        <v>8.1077999999999997E-2</v>
      </c>
      <c r="AE2801">
        <v>5.4999999999999997E-3</v>
      </c>
      <c r="AF2801">
        <v>0.78567156455138254</v>
      </c>
      <c r="AG2801">
        <v>0.39641713515743798</v>
      </c>
      <c r="AH2801">
        <v>3.7697211801973891</v>
      </c>
    </row>
    <row r="2802" spans="1:34">
      <c r="A2802" t="s">
        <v>3117</v>
      </c>
      <c r="B2802" t="s">
        <v>3429</v>
      </c>
      <c r="C2802" t="s">
        <v>3122</v>
      </c>
      <c r="D2802" t="s">
        <v>3431</v>
      </c>
      <c r="E2802" t="s">
        <v>671</v>
      </c>
      <c r="F2802" t="s">
        <v>43</v>
      </c>
      <c r="G2802" t="s">
        <v>46</v>
      </c>
      <c r="I2802">
        <v>0.26593519414376021</v>
      </c>
      <c r="J2802">
        <v>0.26593519414376021</v>
      </c>
      <c r="K2802">
        <v>2.1274815531500821</v>
      </c>
      <c r="M2802">
        <v>2.6593519414376021</v>
      </c>
      <c r="N2802" t="str">
        <f t="shared" si="129"/>
        <v>09QeL-382,6593519414376</v>
      </c>
      <c r="O2802" t="s">
        <v>3110</v>
      </c>
      <c r="P2802">
        <v>14.122880929842569</v>
      </c>
      <c r="Q2802">
        <v>12.801153209011</v>
      </c>
      <c r="R2802">
        <v>285.28814239740421</v>
      </c>
      <c r="T2802">
        <f t="shared" si="130"/>
        <v>312.2121765362578</v>
      </c>
      <c r="U2802">
        <v>1189281.905922822</v>
      </c>
      <c r="V2802">
        <v>1775369.250716747</v>
      </c>
      <c r="W2802">
        <v>26102103.99144645</v>
      </c>
      <c r="Y2802">
        <f t="shared" si="131"/>
        <v>29066755.148086019</v>
      </c>
      <c r="Z2802">
        <v>4.8696515270057458E-2</v>
      </c>
      <c r="AA2802">
        <v>5.6422299789993358E-2</v>
      </c>
      <c r="AB2802">
        <v>1.6292060857251469</v>
      </c>
      <c r="AD2802">
        <v>8.1077999999999997E-2</v>
      </c>
      <c r="AE2802">
        <v>5.4999999999999997E-3</v>
      </c>
      <c r="AF2802">
        <v>0.83539851563484879</v>
      </c>
      <c r="AG2802">
        <v>0.42150728271785992</v>
      </c>
      <c r="AH2802">
        <v>4.0028357397903109</v>
      </c>
    </row>
    <row r="2803" spans="1:34">
      <c r="A2803" t="s">
        <v>3117</v>
      </c>
      <c r="B2803" t="s">
        <v>3429</v>
      </c>
      <c r="C2803" t="s">
        <v>3124</v>
      </c>
      <c r="D2803" t="s">
        <v>3432</v>
      </c>
      <c r="E2803" t="s">
        <v>671</v>
      </c>
      <c r="F2803" t="s">
        <v>49</v>
      </c>
      <c r="G2803" t="s">
        <v>46</v>
      </c>
      <c r="I2803">
        <v>0.23109524674348411</v>
      </c>
      <c r="J2803">
        <v>1.848761973947872</v>
      </c>
      <c r="K2803">
        <v>0.231095246743484</v>
      </c>
      <c r="M2803">
        <v>2.310952467434841</v>
      </c>
      <c r="N2803" t="str">
        <f t="shared" si="129"/>
        <v>09QeL-382,31095246743484</v>
      </c>
      <c r="O2803" t="s">
        <v>3126</v>
      </c>
      <c r="P2803">
        <v>12.272654109280831</v>
      </c>
      <c r="Q2803">
        <v>197.26710435199689</v>
      </c>
      <c r="R2803">
        <v>30.989097678755488</v>
      </c>
      <c r="T2803">
        <f t="shared" si="130"/>
        <v>240.52885614003321</v>
      </c>
      <c r="U2803">
        <v>1033475.077947836</v>
      </c>
      <c r="V2803">
        <v>20677101.388160121</v>
      </c>
      <c r="W2803">
        <v>2835311.1468797149</v>
      </c>
      <c r="Y2803">
        <f t="shared" si="131"/>
        <v>24545887.612987671</v>
      </c>
      <c r="Z2803">
        <v>4.2316825526290791E-2</v>
      </c>
      <c r="AA2803">
        <v>1.514037590416291</v>
      </c>
      <c r="AB2803">
        <v>0.17697064485431921</v>
      </c>
      <c r="AD2803">
        <v>8.1077999999999997E-2</v>
      </c>
      <c r="AE2803">
        <v>5.4999999999999997E-3</v>
      </c>
      <c r="AF2803">
        <v>0.72595365469157291</v>
      </c>
      <c r="AG2803">
        <v>0.36628596608842218</v>
      </c>
      <c r="AH2803">
        <v>3.489770088214835</v>
      </c>
    </row>
    <row r="2804" spans="1:34">
      <c r="A2804" t="s">
        <v>3117</v>
      </c>
      <c r="B2804" t="s">
        <v>3429</v>
      </c>
      <c r="C2804" t="s">
        <v>3127</v>
      </c>
      <c r="D2804" t="s">
        <v>3433</v>
      </c>
      <c r="E2804" t="s">
        <v>43</v>
      </c>
      <c r="F2804" t="s">
        <v>49</v>
      </c>
      <c r="G2804" t="s">
        <v>46</v>
      </c>
      <c r="I2804">
        <v>0.23257107286818701</v>
      </c>
      <c r="J2804">
        <v>1.8605685829454961</v>
      </c>
      <c r="K2804">
        <v>0.23257107286818701</v>
      </c>
      <c r="M2804">
        <v>2.3257107286818699</v>
      </c>
      <c r="N2804" t="str">
        <f t="shared" si="129"/>
        <v>09QeL-382,32571072868187</v>
      </c>
      <c r="O2804" t="s">
        <v>3129</v>
      </c>
      <c r="P2804">
        <v>11.19512573488228</v>
      </c>
      <c r="Q2804">
        <v>198.52689636524559</v>
      </c>
      <c r="R2804">
        <v>31.187001013331852</v>
      </c>
      <c r="T2804">
        <f t="shared" si="130"/>
        <v>240.90902311345974</v>
      </c>
      <c r="U2804">
        <v>1552632.146737135</v>
      </c>
      <c r="V2804">
        <v>20809149.999465618</v>
      </c>
      <c r="W2804">
        <v>2853418.0803679298</v>
      </c>
      <c r="Y2804">
        <f t="shared" si="131"/>
        <v>25215200.226570684</v>
      </c>
      <c r="Z2804">
        <v>4.9343581010776627E-2</v>
      </c>
      <c r="AA2804">
        <v>1.523706574357786</v>
      </c>
      <c r="AB2804">
        <v>0.17810081912082609</v>
      </c>
      <c r="AD2804">
        <v>8.1077999999999997E-2</v>
      </c>
      <c r="AE2804">
        <v>5.4999999999999997E-3</v>
      </c>
      <c r="AF2804">
        <v>0.73058975770111112</v>
      </c>
      <c r="AG2804">
        <v>0.36862515049607653</v>
      </c>
      <c r="AH2804">
        <v>3.5115036368790582</v>
      </c>
    </row>
    <row r="2805" spans="1:34">
      <c r="A2805" t="s">
        <v>3117</v>
      </c>
      <c r="B2805" t="s">
        <v>3434</v>
      </c>
      <c r="C2805" t="s">
        <v>3119</v>
      </c>
      <c r="D2805" t="s">
        <v>3435</v>
      </c>
      <c r="E2805" t="s">
        <v>671</v>
      </c>
      <c r="F2805" t="s">
        <v>43</v>
      </c>
      <c r="G2805" t="s">
        <v>49</v>
      </c>
      <c r="I2805">
        <v>0.24411258468137861</v>
      </c>
      <c r="J2805">
        <v>0.24411258468137861</v>
      </c>
      <c r="K2805">
        <v>1.9529006774510289</v>
      </c>
      <c r="M2805">
        <v>2.4411258468137871</v>
      </c>
      <c r="N2805" t="str">
        <f t="shared" si="129"/>
        <v>09QeL-382,44112584681379</v>
      </c>
      <c r="O2805" t="s">
        <v>3121</v>
      </c>
      <c r="P2805">
        <v>12.96395905036743</v>
      </c>
      <c r="Q2805">
        <v>11.750692144435449</v>
      </c>
      <c r="R2805">
        <v>208.37894069465531</v>
      </c>
      <c r="T2805">
        <f t="shared" si="130"/>
        <v>233.0935918894582</v>
      </c>
      <c r="U2805">
        <v>1087403.1220011041</v>
      </c>
      <c r="V2805">
        <v>1604684.2898989969</v>
      </c>
      <c r="W2805">
        <v>21571277.467176858</v>
      </c>
      <c r="Y2805">
        <f t="shared" si="131"/>
        <v>24263364.879076958</v>
      </c>
      <c r="Z2805">
        <v>4.4700485190853657E-2</v>
      </c>
      <c r="AA2805">
        <v>5.1792292779259667E-2</v>
      </c>
      <c r="AB2805">
        <v>1.5993216420913181</v>
      </c>
      <c r="AD2805">
        <v>8.1077999999999997E-2</v>
      </c>
      <c r="AE2805">
        <v>5.4999999999999997E-3</v>
      </c>
      <c r="AF2805">
        <v>0.76684581575302202</v>
      </c>
      <c r="AG2805">
        <v>0.38691844671998521</v>
      </c>
      <c r="AH2805">
        <v>3.681468109286794</v>
      </c>
    </row>
    <row r="2806" spans="1:34">
      <c r="A2806" t="s">
        <v>3117</v>
      </c>
      <c r="B2806" t="s">
        <v>3434</v>
      </c>
      <c r="C2806" t="s">
        <v>3122</v>
      </c>
      <c r="D2806" t="s">
        <v>3436</v>
      </c>
      <c r="E2806" t="s">
        <v>671</v>
      </c>
      <c r="F2806" t="s">
        <v>43</v>
      </c>
      <c r="G2806" t="s">
        <v>46</v>
      </c>
      <c r="I2806">
        <v>0.2653700572185303</v>
      </c>
      <c r="J2806">
        <v>0.26537005721853008</v>
      </c>
      <c r="K2806">
        <v>2.122960457748241</v>
      </c>
      <c r="M2806">
        <v>2.653700572185302</v>
      </c>
      <c r="N2806" t="str">
        <f t="shared" si="129"/>
        <v>09QeL-382,6537005721853</v>
      </c>
      <c r="O2806" t="s">
        <v>3110</v>
      </c>
      <c r="P2806">
        <v>14.09286849944659</v>
      </c>
      <c r="Q2806">
        <v>12.773949572473789</v>
      </c>
      <c r="R2806">
        <v>284.68187866417338</v>
      </c>
      <c r="T2806">
        <f t="shared" si="130"/>
        <v>311.54869673609375</v>
      </c>
      <c r="U2806">
        <v>1182094.848086928</v>
      </c>
      <c r="V2806">
        <v>1744421.175106491</v>
      </c>
      <c r="W2806">
        <v>26046634.602224559</v>
      </c>
      <c r="Y2806">
        <f t="shared" si="131"/>
        <v>28973150.625417978</v>
      </c>
      <c r="Z2806">
        <v>4.8593030663600087E-2</v>
      </c>
      <c r="AA2806">
        <v>5.6302397175672647E-2</v>
      </c>
      <c r="AB2806">
        <v>1.6257438718545181</v>
      </c>
      <c r="AD2806">
        <v>8.1077999999999997E-2</v>
      </c>
      <c r="AE2806">
        <v>5.4999999999999997E-3</v>
      </c>
      <c r="AF2806">
        <v>0.83362321639328862</v>
      </c>
      <c r="AG2806">
        <v>0.42061154069137041</v>
      </c>
      <c r="AH2806">
        <v>3.9945133292699611</v>
      </c>
    </row>
    <row r="2807" spans="1:34">
      <c r="A2807" t="s">
        <v>3117</v>
      </c>
      <c r="B2807" t="s">
        <v>3434</v>
      </c>
      <c r="C2807" t="s">
        <v>3124</v>
      </c>
      <c r="D2807" t="s">
        <v>3437</v>
      </c>
      <c r="E2807" t="s">
        <v>671</v>
      </c>
      <c r="F2807" t="s">
        <v>49</v>
      </c>
      <c r="G2807" t="s">
        <v>46</v>
      </c>
      <c r="I2807">
        <v>0.2262334936597008</v>
      </c>
      <c r="J2807">
        <v>1.8098679492776071</v>
      </c>
      <c r="K2807">
        <v>0.2262334936597008</v>
      </c>
      <c r="M2807">
        <v>2.262334936597008</v>
      </c>
      <c r="N2807" t="str">
        <f t="shared" si="129"/>
        <v>09QeL-382,26233493659701</v>
      </c>
      <c r="O2807" t="s">
        <v>3126</v>
      </c>
      <c r="P2807">
        <v>12.01446353719939</v>
      </c>
      <c r="Q2807">
        <v>193.11702352416901</v>
      </c>
      <c r="R2807">
        <v>30.33715289267089</v>
      </c>
      <c r="T2807">
        <f t="shared" si="130"/>
        <v>235.4686399540393</v>
      </c>
      <c r="U2807">
        <v>1007760.446385301</v>
      </c>
      <c r="V2807">
        <v>19991371.89289885</v>
      </c>
      <c r="W2807">
        <v>2775662.2233035062</v>
      </c>
      <c r="Y2807">
        <f t="shared" si="131"/>
        <v>23774794.562587656</v>
      </c>
      <c r="Z2807">
        <v>4.142656940939745E-2</v>
      </c>
      <c r="AA2807">
        <v>1.482185455732012</v>
      </c>
      <c r="AB2807">
        <v>0.17324755841925021</v>
      </c>
      <c r="AD2807">
        <v>8.1077999999999997E-2</v>
      </c>
      <c r="AE2807">
        <v>5.4999999999999997E-3</v>
      </c>
      <c r="AF2807">
        <v>0.71068113191529059</v>
      </c>
      <c r="AG2807">
        <v>0.35858008745062592</v>
      </c>
      <c r="AH2807">
        <v>3.4181741559629248</v>
      </c>
    </row>
    <row r="2808" spans="1:34">
      <c r="A2808" t="s">
        <v>3117</v>
      </c>
      <c r="B2808" t="s">
        <v>3434</v>
      </c>
      <c r="C2808" t="s">
        <v>3127</v>
      </c>
      <c r="D2808" t="s">
        <v>3438</v>
      </c>
      <c r="E2808" t="s">
        <v>43</v>
      </c>
      <c r="F2808" t="s">
        <v>49</v>
      </c>
      <c r="G2808" t="s">
        <v>46</v>
      </c>
      <c r="I2808">
        <v>0.22740828800878421</v>
      </c>
      <c r="J2808">
        <v>1.8192663040702739</v>
      </c>
      <c r="K2808">
        <v>0.22740828800878421</v>
      </c>
      <c r="M2808">
        <v>2.2740828800878421</v>
      </c>
      <c r="N2808" t="str">
        <f t="shared" si="129"/>
        <v>09QeL-382,27408288008784</v>
      </c>
      <c r="O2808" t="s">
        <v>3129</v>
      </c>
      <c r="P2808">
        <v>10.94660804551375</v>
      </c>
      <c r="Q2808">
        <v>194.11984934044381</v>
      </c>
      <c r="R2808">
        <v>30.49468887555766</v>
      </c>
      <c r="T2808">
        <f t="shared" si="130"/>
        <v>235.56114626151523</v>
      </c>
      <c r="U2808">
        <v>1494877.896757443</v>
      </c>
      <c r="V2808">
        <v>20095183.889744591</v>
      </c>
      <c r="W2808">
        <v>2790075.7932933071</v>
      </c>
      <c r="Y2808">
        <f t="shared" si="131"/>
        <v>24380137.579795342</v>
      </c>
      <c r="Z2808">
        <v>4.8248215668004461E-2</v>
      </c>
      <c r="AA2808">
        <v>1.4898822077448099</v>
      </c>
      <c r="AB2808">
        <v>0.17414720528113159</v>
      </c>
      <c r="AD2808">
        <v>8.1077999999999997E-2</v>
      </c>
      <c r="AE2808">
        <v>5.4999999999999997E-3</v>
      </c>
      <c r="AF2808">
        <v>0.71437158536790846</v>
      </c>
      <c r="AG2808">
        <v>0.36044213649392298</v>
      </c>
      <c r="AH2808">
        <v>3.4354746019496729</v>
      </c>
    </row>
    <row r="2809" spans="1:34">
      <c r="A2809" t="s">
        <v>3302</v>
      </c>
      <c r="B2809" t="s">
        <v>3439</v>
      </c>
      <c r="C2809" t="s">
        <v>3304</v>
      </c>
      <c r="D2809" t="s">
        <v>3440</v>
      </c>
      <c r="E2809" t="s">
        <v>671</v>
      </c>
      <c r="F2809" t="s">
        <v>43</v>
      </c>
      <c r="G2809" t="s">
        <v>49</v>
      </c>
      <c r="I2809">
        <v>0.24663080074539209</v>
      </c>
      <c r="J2809">
        <v>0.24663080074539209</v>
      </c>
      <c r="K2809">
        <v>1.973046405963137</v>
      </c>
      <c r="M2809">
        <v>2.4663080074539212</v>
      </c>
      <c r="N2809" t="str">
        <f t="shared" si="129"/>
        <v>09QeLs1-382,46630800745392</v>
      </c>
      <c r="O2809" t="s">
        <v>3121</v>
      </c>
      <c r="P2809">
        <v>13.09769263061877</v>
      </c>
      <c r="Q2809">
        <v>11.871909908607741</v>
      </c>
      <c r="R2809">
        <v>210.52853571264379</v>
      </c>
      <c r="T2809">
        <f t="shared" si="130"/>
        <v>235.4981382518703</v>
      </c>
      <c r="U2809">
        <v>1100097.241877717</v>
      </c>
      <c r="V2809">
        <v>1632603.219856638</v>
      </c>
      <c r="W2809">
        <v>21910087.92324635</v>
      </c>
      <c r="Y2809">
        <f t="shared" si="131"/>
        <v>24642788.384980705</v>
      </c>
      <c r="Z2809">
        <v>4.5161606357645323E-2</v>
      </c>
      <c r="AA2809">
        <v>5.2326571599169973E-2</v>
      </c>
      <c r="AB2809">
        <v>1.615819920768329</v>
      </c>
      <c r="AD2809">
        <v>8.1077999999999997E-2</v>
      </c>
      <c r="AE2809">
        <v>5.4999999999999997E-3</v>
      </c>
      <c r="AF2809">
        <v>0.77475644213212169</v>
      </c>
      <c r="AG2809">
        <v>0.87923880465732274</v>
      </c>
      <c r="AH2809">
        <v>4.2068812542433651</v>
      </c>
    </row>
    <row r="2810" spans="1:34">
      <c r="A2810" t="s">
        <v>3302</v>
      </c>
      <c r="B2810" t="s">
        <v>3439</v>
      </c>
      <c r="C2810" t="s">
        <v>3306</v>
      </c>
      <c r="D2810" t="s">
        <v>3441</v>
      </c>
      <c r="E2810" t="s">
        <v>671</v>
      </c>
      <c r="F2810" t="s">
        <v>43</v>
      </c>
      <c r="G2810" t="s">
        <v>46</v>
      </c>
      <c r="I2810">
        <v>0.26560628523130991</v>
      </c>
      <c r="J2810">
        <v>0.26560628523130991</v>
      </c>
      <c r="K2810">
        <v>2.1248502818504789</v>
      </c>
      <c r="M2810">
        <v>2.6560628523130991</v>
      </c>
      <c r="N2810" t="str">
        <f t="shared" si="129"/>
        <v>09QeLs1-382,6560628523131</v>
      </c>
      <c r="O2810" t="s">
        <v>3110</v>
      </c>
      <c r="P2810">
        <v>14.10541373667073</v>
      </c>
      <c r="Q2810">
        <v>12.78532072999805</v>
      </c>
      <c r="R2810">
        <v>284.93529773931738</v>
      </c>
      <c r="T2810">
        <f t="shared" si="130"/>
        <v>311.82603220598617</v>
      </c>
      <c r="U2810">
        <v>1184737.4331399661</v>
      </c>
      <c r="V2810">
        <v>1758213.7963800081</v>
      </c>
      <c r="W2810">
        <v>26069820.88328496</v>
      </c>
      <c r="Y2810">
        <f t="shared" si="131"/>
        <v>29012772.112804934</v>
      </c>
      <c r="Z2810">
        <v>4.8636287371568269E-2</v>
      </c>
      <c r="AA2810">
        <v>5.6352516633530678E-2</v>
      </c>
      <c r="AB2810">
        <v>1.627191082018929</v>
      </c>
      <c r="AD2810">
        <v>8.1077999999999997E-2</v>
      </c>
      <c r="AE2810">
        <v>5.4999999999999997E-3</v>
      </c>
      <c r="AF2810">
        <v>0.83436529392034531</v>
      </c>
      <c r="AG2810">
        <v>0.94688640684961978</v>
      </c>
      <c r="AH2810">
        <v>4.5238925530830638</v>
      </c>
    </row>
    <row r="2811" spans="1:34">
      <c r="A2811" t="s">
        <v>3302</v>
      </c>
      <c r="B2811" t="s">
        <v>3439</v>
      </c>
      <c r="C2811" t="s">
        <v>3308</v>
      </c>
      <c r="D2811" t="s">
        <v>3442</v>
      </c>
      <c r="E2811" t="s">
        <v>671</v>
      </c>
      <c r="F2811" t="s">
        <v>49</v>
      </c>
      <c r="G2811" t="s">
        <v>46</v>
      </c>
      <c r="I2811">
        <v>0.2282724361524838</v>
      </c>
      <c r="J2811">
        <v>1.8261794892198699</v>
      </c>
      <c r="K2811">
        <v>0.2282724361524838</v>
      </c>
      <c r="M2811">
        <v>2.282724361524838</v>
      </c>
      <c r="N2811" t="str">
        <f t="shared" si="129"/>
        <v>09QeLs1-382,28272436152484</v>
      </c>
      <c r="O2811" t="s">
        <v>3126</v>
      </c>
      <c r="P2811">
        <v>12.12274458717882</v>
      </c>
      <c r="Q2811">
        <v>194.85750190769019</v>
      </c>
      <c r="R2811">
        <v>30.610568243962621</v>
      </c>
      <c r="T2811">
        <f t="shared" si="130"/>
        <v>237.59081473883165</v>
      </c>
      <c r="U2811">
        <v>1018209.715287341</v>
      </c>
      <c r="V2811">
        <v>20279174.910184059</v>
      </c>
      <c r="W2811">
        <v>2800678.0401976169</v>
      </c>
      <c r="Y2811">
        <f t="shared" si="131"/>
        <v>24098062.66566902</v>
      </c>
      <c r="Z2811">
        <v>4.1799928770704479E-2</v>
      </c>
      <c r="AA2811">
        <v>1.4955437381816601</v>
      </c>
      <c r="AB2811">
        <v>0.17480896209523841</v>
      </c>
      <c r="AD2811">
        <v>8.1077999999999997E-2</v>
      </c>
      <c r="AE2811">
        <v>5.4999999999999997E-3</v>
      </c>
      <c r="AF2811">
        <v>0.71708618686644121</v>
      </c>
      <c r="AG2811">
        <v>0.81379123488360472</v>
      </c>
      <c r="AH2811">
        <v>3.9001797832748841</v>
      </c>
    </row>
    <row r="2812" spans="1:34">
      <c r="A2812" t="s">
        <v>3302</v>
      </c>
      <c r="B2812" t="s">
        <v>3439</v>
      </c>
      <c r="C2812" t="s">
        <v>3310</v>
      </c>
      <c r="D2812" t="s">
        <v>3443</v>
      </c>
      <c r="E2812" t="s">
        <v>43</v>
      </c>
      <c r="F2812" t="s">
        <v>49</v>
      </c>
      <c r="G2812" t="s">
        <v>46</v>
      </c>
      <c r="I2812">
        <v>0.229582614835114</v>
      </c>
      <c r="J2812">
        <v>1.836660918680912</v>
      </c>
      <c r="K2812">
        <v>0.229582614835114</v>
      </c>
      <c r="M2812">
        <v>2.2958261483511411</v>
      </c>
      <c r="N2812" t="str">
        <f t="shared" si="129"/>
        <v>09QeLs1-382,29582614835114</v>
      </c>
      <c r="O2812" t="s">
        <v>3129</v>
      </c>
      <c r="P2812">
        <v>11.051272232290261</v>
      </c>
      <c r="Q2812">
        <v>195.97589425261401</v>
      </c>
      <c r="R2812">
        <v>30.786258812006711</v>
      </c>
      <c r="T2812">
        <f t="shared" si="130"/>
        <v>237.81342529691099</v>
      </c>
      <c r="U2812">
        <v>1519750.635646899</v>
      </c>
      <c r="V2812">
        <v>20395568.037258349</v>
      </c>
      <c r="W2812">
        <v>2816752.642663972</v>
      </c>
      <c r="Y2812">
        <f t="shared" si="131"/>
        <v>24732071.315569218</v>
      </c>
      <c r="Z2812">
        <v>4.8709533021774061E-2</v>
      </c>
      <c r="AA2812">
        <v>1.504127470662606</v>
      </c>
      <c r="AB2812">
        <v>0.17581228505236021</v>
      </c>
      <c r="AD2812">
        <v>8.1077999999999997E-2</v>
      </c>
      <c r="AE2812">
        <v>5.4999999999999997E-3</v>
      </c>
      <c r="AF2812">
        <v>0.72120193141920652</v>
      </c>
      <c r="AG2812">
        <v>0.81846202188718165</v>
      </c>
      <c r="AH2812">
        <v>3.9220681016575289</v>
      </c>
    </row>
    <row r="2813" spans="1:34">
      <c r="A2813" t="s">
        <v>3302</v>
      </c>
      <c r="B2813" t="s">
        <v>3444</v>
      </c>
      <c r="C2813" t="s">
        <v>3304</v>
      </c>
      <c r="D2813" t="s">
        <v>3445</v>
      </c>
      <c r="E2813" t="s">
        <v>671</v>
      </c>
      <c r="F2813" t="s">
        <v>43</v>
      </c>
      <c r="G2813" t="s">
        <v>49</v>
      </c>
      <c r="I2813">
        <v>0.250290069369137</v>
      </c>
      <c r="J2813">
        <v>0.25029006936913711</v>
      </c>
      <c r="K2813">
        <v>2.002320554953096</v>
      </c>
      <c r="M2813">
        <v>2.50290069369137</v>
      </c>
      <c r="N2813" t="str">
        <f t="shared" si="129"/>
        <v>09QeLs1-382,50290069369137</v>
      </c>
      <c r="O2813" t="s">
        <v>3121</v>
      </c>
      <c r="P2813">
        <v>13.29202349092424</v>
      </c>
      <c r="Q2813">
        <v>12.04805379372346</v>
      </c>
      <c r="R2813">
        <v>213.65215394202929</v>
      </c>
      <c r="T2813">
        <f t="shared" si="130"/>
        <v>238.99223122667698</v>
      </c>
      <c r="U2813">
        <v>1119183.029426086</v>
      </c>
      <c r="V2813">
        <v>1672395.615295843</v>
      </c>
      <c r="W2813">
        <v>22402574.876962651</v>
      </c>
      <c r="Y2813">
        <f t="shared" si="131"/>
        <v>25194153.52168458</v>
      </c>
      <c r="Z2813">
        <v>4.5831670472277347E-2</v>
      </c>
      <c r="AA2813">
        <v>5.3102942519031908E-2</v>
      </c>
      <c r="AB2813">
        <v>1.6397938896311779</v>
      </c>
      <c r="AD2813">
        <v>8.1077999999999997E-2</v>
      </c>
      <c r="AE2813">
        <v>5.4999999999999997E-3</v>
      </c>
      <c r="AF2813">
        <v>0.78625152681404309</v>
      </c>
      <c r="AG2813">
        <v>0.39670975995008217</v>
      </c>
      <c r="AH2813">
        <v>3.7724399804554958</v>
      </c>
    </row>
    <row r="2814" spans="1:34">
      <c r="A2814" t="s">
        <v>3302</v>
      </c>
      <c r="B2814" t="s">
        <v>3444</v>
      </c>
      <c r="C2814" t="s">
        <v>3306</v>
      </c>
      <c r="D2814" t="s">
        <v>3446</v>
      </c>
      <c r="E2814" t="s">
        <v>671</v>
      </c>
      <c r="F2814" t="s">
        <v>43</v>
      </c>
      <c r="G2814" t="s">
        <v>46</v>
      </c>
      <c r="I2814">
        <v>0.26595127969822219</v>
      </c>
      <c r="J2814">
        <v>0.26595127969822208</v>
      </c>
      <c r="K2814">
        <v>2.1276102375857771</v>
      </c>
      <c r="M2814">
        <v>2.6595127969822219</v>
      </c>
      <c r="N2814" t="str">
        <f t="shared" si="129"/>
        <v>09QeLs1-382,65951279698222</v>
      </c>
      <c r="O2814" t="s">
        <v>3110</v>
      </c>
      <c r="P2814">
        <v>14.12373517694998</v>
      </c>
      <c r="Q2814">
        <v>12.80192750910987</v>
      </c>
      <c r="R2814">
        <v>285.30539854872592</v>
      </c>
      <c r="T2814">
        <f t="shared" si="130"/>
        <v>312.23106123478578</v>
      </c>
      <c r="U2814">
        <v>1189212.818721218</v>
      </c>
      <c r="V2814">
        <v>1777041.155371024</v>
      </c>
      <c r="W2814">
        <v>26103682.822772931</v>
      </c>
      <c r="Y2814">
        <f t="shared" si="131"/>
        <v>29069936.796865173</v>
      </c>
      <c r="Z2814">
        <v>4.8699460763793292E-2</v>
      </c>
      <c r="AA2814">
        <v>5.6425712591292809E-2</v>
      </c>
      <c r="AB2814">
        <v>1.629304631099354</v>
      </c>
      <c r="AD2814">
        <v>8.1077999999999997E-2</v>
      </c>
      <c r="AE2814">
        <v>5.4999999999999997E-3</v>
      </c>
      <c r="AF2814">
        <v>0.83544904617242577</v>
      </c>
      <c r="AG2814">
        <v>0.42153277832168218</v>
      </c>
      <c r="AH2814">
        <v>4.0030726214763286</v>
      </c>
    </row>
    <row r="2815" spans="1:34">
      <c r="A2815" t="s">
        <v>3302</v>
      </c>
      <c r="B2815" t="s">
        <v>3444</v>
      </c>
      <c r="C2815" t="s">
        <v>3308</v>
      </c>
      <c r="D2815" t="s">
        <v>3447</v>
      </c>
      <c r="E2815" t="s">
        <v>671</v>
      </c>
      <c r="F2815" t="s">
        <v>49</v>
      </c>
      <c r="G2815" t="s">
        <v>46</v>
      </c>
      <c r="I2815">
        <v>0.2312358907920517</v>
      </c>
      <c r="J2815">
        <v>1.8498871263364141</v>
      </c>
      <c r="K2815">
        <v>0.2312358907920517</v>
      </c>
      <c r="M2815">
        <v>2.3123589079205171</v>
      </c>
      <c r="N2815" t="str">
        <f t="shared" si="129"/>
        <v>09QeLs1-382,31235890792052</v>
      </c>
      <c r="O2815" t="s">
        <v>3126</v>
      </c>
      <c r="P2815">
        <v>12.280123219030701</v>
      </c>
      <c r="Q2815">
        <v>197.38716066901881</v>
      </c>
      <c r="R2815">
        <v>31.00795757406021</v>
      </c>
      <c r="T2815">
        <f t="shared" si="130"/>
        <v>240.67524146210974</v>
      </c>
      <c r="U2815">
        <v>1033981.433706054</v>
      </c>
      <c r="V2815">
        <v>20697103.048343599</v>
      </c>
      <c r="W2815">
        <v>2837036.7108809911</v>
      </c>
      <c r="Y2815">
        <f t="shared" si="131"/>
        <v>24568121.192930643</v>
      </c>
      <c r="Z2815">
        <v>4.2342579451342982E-2</v>
      </c>
      <c r="AA2815">
        <v>1.5149590302961691</v>
      </c>
      <c r="AB2815">
        <v>0.17707834879163811</v>
      </c>
      <c r="AD2815">
        <v>8.1077999999999997E-2</v>
      </c>
      <c r="AE2815">
        <v>5.4999999999999997E-3</v>
      </c>
      <c r="AF2815">
        <v>0.72639546845670699</v>
      </c>
      <c r="AG2815">
        <v>0.36650888690540201</v>
      </c>
      <c r="AH2815">
        <v>3.4918412632826259</v>
      </c>
    </row>
    <row r="2816" spans="1:34">
      <c r="A2816" t="s">
        <v>3302</v>
      </c>
      <c r="B2816" t="s">
        <v>3444</v>
      </c>
      <c r="C2816" t="s">
        <v>3310</v>
      </c>
      <c r="D2816" t="s">
        <v>3448</v>
      </c>
      <c r="E2816" t="s">
        <v>43</v>
      </c>
      <c r="F2816" t="s">
        <v>49</v>
      </c>
      <c r="G2816" t="s">
        <v>46</v>
      </c>
      <c r="I2816">
        <v>0.2327315665625142</v>
      </c>
      <c r="J2816">
        <v>1.8618525325001141</v>
      </c>
      <c r="K2816">
        <v>0.23273156656251409</v>
      </c>
      <c r="M2816">
        <v>2.3273156656251421</v>
      </c>
      <c r="N2816" t="str">
        <f t="shared" si="129"/>
        <v>09QeLs1-382,32731566562514</v>
      </c>
      <c r="O2816" t="s">
        <v>3129</v>
      </c>
      <c r="P2816">
        <v>11.202851317713749</v>
      </c>
      <c r="Q2816">
        <v>198.6638967007905</v>
      </c>
      <c r="R2816">
        <v>31.20852267957299</v>
      </c>
      <c r="T2816">
        <f t="shared" si="130"/>
        <v>241.07527069807722</v>
      </c>
      <c r="U2816">
        <v>1555072.6900236961</v>
      </c>
      <c r="V2816">
        <v>20830975.67271059</v>
      </c>
      <c r="W2816">
        <v>2855387.1799792028</v>
      </c>
      <c r="Y2816">
        <f t="shared" si="131"/>
        <v>25241435.542713489</v>
      </c>
      <c r="Z2816">
        <v>4.9377632251586957E-2</v>
      </c>
      <c r="AA2816">
        <v>1.524758060659043</v>
      </c>
      <c r="AB2816">
        <v>0.17822372373691131</v>
      </c>
      <c r="AD2816">
        <v>8.1077999999999997E-2</v>
      </c>
      <c r="AE2816">
        <v>5.4999999999999997E-3</v>
      </c>
      <c r="AF2816">
        <v>0.73109392637439008</v>
      </c>
      <c r="AG2816">
        <v>0.36887953300158488</v>
      </c>
      <c r="AH2816">
        <v>3.5138671250011169</v>
      </c>
    </row>
    <row r="2817" spans="1:34">
      <c r="A2817" t="s">
        <v>3302</v>
      </c>
      <c r="B2817" t="s">
        <v>3449</v>
      </c>
      <c r="C2817" t="s">
        <v>3304</v>
      </c>
      <c r="D2817" t="s">
        <v>3450</v>
      </c>
      <c r="E2817" t="s">
        <v>671</v>
      </c>
      <c r="F2817" t="s">
        <v>43</v>
      </c>
      <c r="G2817" t="s">
        <v>49</v>
      </c>
      <c r="I2817">
        <v>0.24429499383095299</v>
      </c>
      <c r="J2817">
        <v>0.24429499383095299</v>
      </c>
      <c r="K2817">
        <v>1.9543599506476239</v>
      </c>
      <c r="M2817">
        <v>2.4429499383095301</v>
      </c>
      <c r="N2817" t="str">
        <f t="shared" si="129"/>
        <v>09QeLs1-382,44294993830953</v>
      </c>
      <c r="O2817" t="s">
        <v>3121</v>
      </c>
      <c r="P2817">
        <v>12.973646157439701</v>
      </c>
      <c r="Q2817">
        <v>11.75947265758996</v>
      </c>
      <c r="R2817">
        <v>208.53464846126201</v>
      </c>
      <c r="T2817">
        <f t="shared" si="130"/>
        <v>233.26776727629166</v>
      </c>
      <c r="U2817">
        <v>1088324.8913551001</v>
      </c>
      <c r="V2817">
        <v>1606708.946435851</v>
      </c>
      <c r="W2817">
        <v>21595816.823397052</v>
      </c>
      <c r="Y2817">
        <f t="shared" si="131"/>
        <v>24290850.661188003</v>
      </c>
      <c r="Z2817">
        <v>4.4733886899740859E-2</v>
      </c>
      <c r="AA2817">
        <v>5.1830993725762289E-2</v>
      </c>
      <c r="AB2817">
        <v>1.6005167091175041</v>
      </c>
      <c r="AD2817">
        <v>8.1077999999999997E-2</v>
      </c>
      <c r="AE2817">
        <v>5.4999999999999997E-3</v>
      </c>
      <c r="AF2817">
        <v>0.76741882878833412</v>
      </c>
      <c r="AG2817">
        <v>0.38720756522206051</v>
      </c>
      <c r="AH2817">
        <v>3.6841543323199248</v>
      </c>
    </row>
    <row r="2818" spans="1:34">
      <c r="A2818" t="s">
        <v>3302</v>
      </c>
      <c r="B2818" t="s">
        <v>3449</v>
      </c>
      <c r="C2818" t="s">
        <v>3306</v>
      </c>
      <c r="D2818" t="s">
        <v>3451</v>
      </c>
      <c r="E2818" t="s">
        <v>671</v>
      </c>
      <c r="F2818" t="s">
        <v>43</v>
      </c>
      <c r="G2818" t="s">
        <v>46</v>
      </c>
      <c r="I2818">
        <v>0.26538745452743667</v>
      </c>
      <c r="J2818">
        <v>0.26538745452743678</v>
      </c>
      <c r="K2818">
        <v>2.1230996362194938</v>
      </c>
      <c r="M2818">
        <v>2.6538745452743679</v>
      </c>
      <c r="N2818" t="str">
        <f t="shared" ref="N2818:N2881" si="132">_xlfn.CONCAT(A2818,M2818)</f>
        <v>09QeLs1-382,65387454527437</v>
      </c>
      <c r="O2818" t="s">
        <v>3110</v>
      </c>
      <c r="P2818">
        <v>14.093792409209559</v>
      </c>
      <c r="Q2818">
        <v>12.774787015661619</v>
      </c>
      <c r="R2818">
        <v>284.70054203047459</v>
      </c>
      <c r="T2818">
        <f t="shared" ref="T2818:T2881" si="133">SUM(P2818:S2818)</f>
        <v>311.56912145534579</v>
      </c>
      <c r="U2818">
        <v>1182291.0002627471</v>
      </c>
      <c r="V2818">
        <v>1745432.400289505</v>
      </c>
      <c r="W2818">
        <v>26048342.18503515</v>
      </c>
      <c r="Y2818">
        <f t="shared" ref="Y2818:Y2881" si="134">SUM(U2818:X2818)</f>
        <v>28976065.585587405</v>
      </c>
      <c r="Z2818">
        <v>4.8596216358225981E-2</v>
      </c>
      <c r="AA2818">
        <v>5.6306088286139727E-2</v>
      </c>
      <c r="AB2818">
        <v>1.6258504534660161</v>
      </c>
      <c r="AD2818">
        <v>8.1077999999999997E-2</v>
      </c>
      <c r="AE2818">
        <v>5.4999999999999997E-3</v>
      </c>
      <c r="AF2818">
        <v>0.83367786762545593</v>
      </c>
      <c r="AG2818">
        <v>0.42063911542598731</v>
      </c>
      <c r="AH2818">
        <v>3.9947695283258109</v>
      </c>
    </row>
    <row r="2819" spans="1:34">
      <c r="A2819" t="s">
        <v>3302</v>
      </c>
      <c r="B2819" t="s">
        <v>3449</v>
      </c>
      <c r="C2819" t="s">
        <v>3308</v>
      </c>
      <c r="D2819" t="s">
        <v>3452</v>
      </c>
      <c r="E2819" t="s">
        <v>671</v>
      </c>
      <c r="F2819" t="s">
        <v>49</v>
      </c>
      <c r="G2819" t="s">
        <v>46</v>
      </c>
      <c r="I2819">
        <v>0.22638134405314381</v>
      </c>
      <c r="J2819">
        <v>1.81105075242515</v>
      </c>
      <c r="K2819">
        <v>0.22638134405314381</v>
      </c>
      <c r="M2819">
        <v>2.2638134405314378</v>
      </c>
      <c r="N2819" t="str">
        <f t="shared" si="132"/>
        <v>09QeLs1-382,26381344053144</v>
      </c>
      <c r="O2819" t="s">
        <v>3126</v>
      </c>
      <c r="P2819">
        <v>12.02231535052838</v>
      </c>
      <c r="Q2819">
        <v>193.24323130820079</v>
      </c>
      <c r="R2819">
        <v>30.356979134659049</v>
      </c>
      <c r="T2819">
        <f t="shared" si="133"/>
        <v>235.62252579338821</v>
      </c>
      <c r="U2819">
        <v>1008520.263996676</v>
      </c>
      <c r="V2819">
        <v>20012239.96341541</v>
      </c>
      <c r="W2819">
        <v>2777476.2020612122</v>
      </c>
      <c r="Y2819">
        <f t="shared" si="134"/>
        <v>23798236.4294733</v>
      </c>
      <c r="Z2819">
        <v>4.1453642918660327E-2</v>
      </c>
      <c r="AA2819">
        <v>1.4831541085129969</v>
      </c>
      <c r="AB2819">
        <v>0.17336078091014209</v>
      </c>
      <c r="AD2819">
        <v>8.1077999999999997E-2</v>
      </c>
      <c r="AE2819">
        <v>5.4999999999999997E-3</v>
      </c>
      <c r="AF2819">
        <v>0.71114558341301715</v>
      </c>
      <c r="AG2819">
        <v>0.35881443032423288</v>
      </c>
      <c r="AH2819">
        <v>3.4203514542686881</v>
      </c>
    </row>
    <row r="2820" spans="1:34">
      <c r="A2820" t="s">
        <v>3302</v>
      </c>
      <c r="B2820" t="s">
        <v>3449</v>
      </c>
      <c r="C2820" t="s">
        <v>3310</v>
      </c>
      <c r="D2820" t="s">
        <v>3453</v>
      </c>
      <c r="E2820" t="s">
        <v>43</v>
      </c>
      <c r="F2820" t="s">
        <v>49</v>
      </c>
      <c r="G2820" t="s">
        <v>46</v>
      </c>
      <c r="I2820">
        <v>0.22756588205966249</v>
      </c>
      <c r="J2820">
        <v>1.8205270564773</v>
      </c>
      <c r="K2820">
        <v>0.22756588205966249</v>
      </c>
      <c r="M2820">
        <v>2.2756588205966248</v>
      </c>
      <c r="N2820" t="str">
        <f t="shared" si="132"/>
        <v>09QeLs1-382,27565882059662</v>
      </c>
      <c r="O2820" t="s">
        <v>3129</v>
      </c>
      <c r="P2820">
        <v>10.954194050053751</v>
      </c>
      <c r="Q2820">
        <v>194.25437448761991</v>
      </c>
      <c r="R2820">
        <v>30.51582170933542</v>
      </c>
      <c r="T2820">
        <f t="shared" si="133"/>
        <v>235.7243902470091</v>
      </c>
      <c r="U2820">
        <v>1496682.8950323691</v>
      </c>
      <c r="V2820">
        <v>20116953.79896307</v>
      </c>
      <c r="W2820">
        <v>2792009.3171343799</v>
      </c>
      <c r="Y2820">
        <f t="shared" si="134"/>
        <v>24405646.011129819</v>
      </c>
      <c r="Z2820">
        <v>4.8281651704225249E-2</v>
      </c>
      <c r="AA2820">
        <v>1.4909146968176841</v>
      </c>
      <c r="AB2820">
        <v>0.17426788937655191</v>
      </c>
      <c r="AD2820">
        <v>8.1077999999999997E-2</v>
      </c>
      <c r="AE2820">
        <v>5.4999999999999997E-3</v>
      </c>
      <c r="AF2820">
        <v>0.71486664521359955</v>
      </c>
      <c r="AG2820">
        <v>0.3606919230645651</v>
      </c>
      <c r="AH2820">
        <v>3.4377953888747901</v>
      </c>
    </row>
    <row r="2821" spans="1:34">
      <c r="A2821" t="s">
        <v>1531</v>
      </c>
      <c r="B2821" t="s">
        <v>1923</v>
      </c>
      <c r="C2821" t="s">
        <v>3105</v>
      </c>
      <c r="D2821" t="s">
        <v>3454</v>
      </c>
      <c r="E2821" t="s">
        <v>671</v>
      </c>
      <c r="F2821" t="s">
        <v>43</v>
      </c>
      <c r="G2821" t="s">
        <v>254</v>
      </c>
      <c r="I2821">
        <v>0</v>
      </c>
      <c r="J2821">
        <v>0</v>
      </c>
      <c r="K2821">
        <v>0</v>
      </c>
      <c r="M2821">
        <v>0</v>
      </c>
      <c r="N2821" t="str">
        <f t="shared" si="132"/>
        <v>10Qf-300</v>
      </c>
      <c r="O2821" t="s">
        <v>3107</v>
      </c>
      <c r="P2821">
        <v>0</v>
      </c>
      <c r="Q2821">
        <v>0</v>
      </c>
      <c r="R2821">
        <v>0</v>
      </c>
      <c r="T2821">
        <f t="shared" si="133"/>
        <v>0</v>
      </c>
      <c r="U2821">
        <v>0</v>
      </c>
      <c r="V2821">
        <v>0</v>
      </c>
      <c r="W2821">
        <v>0</v>
      </c>
      <c r="Y2821">
        <f t="shared" si="134"/>
        <v>0</v>
      </c>
      <c r="Z2821">
        <v>0</v>
      </c>
      <c r="AA2821">
        <v>0</v>
      </c>
      <c r="AB2821">
        <v>0</v>
      </c>
      <c r="AD2821">
        <v>8.1077999999999997E-2</v>
      </c>
      <c r="AE2821">
        <v>5.4999999999999997E-3</v>
      </c>
      <c r="AF2821">
        <v>0</v>
      </c>
      <c r="AG2821">
        <v>0</v>
      </c>
      <c r="AH2821">
        <v>0</v>
      </c>
    </row>
    <row r="2822" spans="1:34">
      <c r="A2822" t="s">
        <v>1531</v>
      </c>
      <c r="B2822" t="s">
        <v>1923</v>
      </c>
      <c r="C2822" t="s">
        <v>3108</v>
      </c>
      <c r="D2822" t="s">
        <v>3455</v>
      </c>
      <c r="E2822" t="s">
        <v>671</v>
      </c>
      <c r="F2822" t="s">
        <v>43</v>
      </c>
      <c r="G2822" t="s">
        <v>46</v>
      </c>
      <c r="I2822">
        <v>0.29073034491972699</v>
      </c>
      <c r="J2822">
        <v>0.29073034491972699</v>
      </c>
      <c r="K2822">
        <v>2.3258427593578168</v>
      </c>
      <c r="M2822">
        <v>2.9073034491972711</v>
      </c>
      <c r="N2822" t="str">
        <f t="shared" si="132"/>
        <v>10Qf-302,90730344919727</v>
      </c>
      <c r="O2822" t="s">
        <v>3110</v>
      </c>
      <c r="P2822">
        <v>14.449949841913741</v>
      </c>
      <c r="Q2822">
        <v>13.043220474353211</v>
      </c>
      <c r="R2822">
        <v>289.3142151740704</v>
      </c>
      <c r="T2822">
        <f t="shared" si="133"/>
        <v>316.80738549033737</v>
      </c>
      <c r="U2822">
        <v>1226690.796638143</v>
      </c>
      <c r="V2822">
        <v>1814862.454753736</v>
      </c>
      <c r="W2822">
        <v>26470464.798210319</v>
      </c>
      <c r="Y2822">
        <f t="shared" si="134"/>
        <v>29512018.049602199</v>
      </c>
      <c r="Z2822">
        <v>4.9824267911331932E-2</v>
      </c>
      <c r="AA2822">
        <v>5.7489234275619833E-2</v>
      </c>
      <c r="AB2822">
        <v>1.65219793604951</v>
      </c>
      <c r="AD2822">
        <v>8.1077999999999997E-2</v>
      </c>
      <c r="AE2822">
        <v>5.4999999999999997E-3</v>
      </c>
      <c r="AF2822">
        <v>0.91328904163265057</v>
      </c>
      <c r="AG2822">
        <v>0.4608075966977675</v>
      </c>
      <c r="AH2822">
        <v>4.367978087527689</v>
      </c>
    </row>
    <row r="2823" spans="1:34">
      <c r="A2823" t="s">
        <v>1531</v>
      </c>
      <c r="B2823" t="s">
        <v>1923</v>
      </c>
      <c r="C2823" t="s">
        <v>3111</v>
      </c>
      <c r="D2823" t="s">
        <v>3456</v>
      </c>
      <c r="E2823" t="s">
        <v>671</v>
      </c>
      <c r="F2823" t="s">
        <v>254</v>
      </c>
      <c r="G2823" t="s">
        <v>46</v>
      </c>
      <c r="I2823">
        <v>0.2294747698923584</v>
      </c>
      <c r="J2823">
        <v>0.60947650565990052</v>
      </c>
      <c r="K2823">
        <v>1.455796423371325</v>
      </c>
      <c r="M2823">
        <v>2.294747698923584</v>
      </c>
      <c r="N2823" t="str">
        <f t="shared" si="132"/>
        <v>10Qf-302,29474769892358</v>
      </c>
      <c r="O2823" t="s">
        <v>3113</v>
      </c>
      <c r="P2823">
        <v>11.4054104529227</v>
      </c>
      <c r="Q2823">
        <v>58.391348628853841</v>
      </c>
      <c r="R2823">
        <v>181.0881659932958</v>
      </c>
      <c r="T2823">
        <f t="shared" si="133"/>
        <v>250.88492507507235</v>
      </c>
      <c r="U2823">
        <v>968232.56741684268</v>
      </c>
      <c r="V2823">
        <v>32463318.072403532</v>
      </c>
      <c r="W2823">
        <v>16568449.36020143</v>
      </c>
      <c r="Y2823">
        <f t="shared" si="134"/>
        <v>50000000.0000218</v>
      </c>
      <c r="Z2823">
        <v>3.9326518933429408E-2</v>
      </c>
      <c r="AA2823">
        <v>0.33602933744714703</v>
      </c>
      <c r="AB2823">
        <v>1.034147229568724</v>
      </c>
      <c r="AD2823">
        <v>8.1077999999999997E-2</v>
      </c>
      <c r="AE2823">
        <v>5.4999999999999997E-3</v>
      </c>
      <c r="AF2823">
        <v>0.72086315149431945</v>
      </c>
      <c r="AG2823">
        <v>0.36371751027938798</v>
      </c>
      <c r="AH2823">
        <v>3.4659063606972911</v>
      </c>
    </row>
    <row r="2824" spans="1:34">
      <c r="A2824" t="s">
        <v>1531</v>
      </c>
      <c r="B2824" t="s">
        <v>1923</v>
      </c>
      <c r="C2824" t="s">
        <v>3114</v>
      </c>
      <c r="D2824" t="s">
        <v>3457</v>
      </c>
      <c r="E2824" t="s">
        <v>43</v>
      </c>
      <c r="F2824" t="s">
        <v>254</v>
      </c>
      <c r="G2824" t="s">
        <v>46</v>
      </c>
      <c r="I2824">
        <v>0.23220213902227019</v>
      </c>
      <c r="J2824">
        <v>0.59131568374632149</v>
      </c>
      <c r="K2824">
        <v>1.498503567454111</v>
      </c>
      <c r="M2824">
        <v>2.322021390222702</v>
      </c>
      <c r="N2824" t="str">
        <f t="shared" si="132"/>
        <v>10Qf-302,3220213902227</v>
      </c>
      <c r="O2824" t="s">
        <v>3116</v>
      </c>
      <c r="P2824">
        <v>10.417432327953669</v>
      </c>
      <c r="Q2824">
        <v>56.651437616871263</v>
      </c>
      <c r="R2824">
        <v>186.40055601748159</v>
      </c>
      <c r="T2824">
        <f t="shared" si="133"/>
        <v>253.46942596230653</v>
      </c>
      <c r="U2824">
        <v>1449504.5026737121</v>
      </c>
      <c r="V2824">
        <v>31495995.242463671</v>
      </c>
      <c r="W2824">
        <v>17054500.254883409</v>
      </c>
      <c r="Y2824">
        <f t="shared" si="134"/>
        <v>50000000.000020787</v>
      </c>
      <c r="Z2824">
        <v>4.5915823383476329E-2</v>
      </c>
      <c r="AA2824">
        <v>0.32601653318243112</v>
      </c>
      <c r="AB2824">
        <v>1.064484901805703</v>
      </c>
      <c r="AD2824">
        <v>8.1077999999999997E-2</v>
      </c>
      <c r="AE2824">
        <v>5.4999999999999997E-3</v>
      </c>
      <c r="AF2824">
        <v>0.72943080321132014</v>
      </c>
      <c r="AG2824">
        <v>0.36804039035029829</v>
      </c>
      <c r="AH2824">
        <v>3.5060705837843211</v>
      </c>
    </row>
    <row r="2825" spans="1:34">
      <c r="A2825" t="s">
        <v>1704</v>
      </c>
      <c r="B2825" t="s">
        <v>1930</v>
      </c>
      <c r="C2825" t="s">
        <v>3251</v>
      </c>
      <c r="D2825" t="s">
        <v>3458</v>
      </c>
      <c r="E2825" t="s">
        <v>671</v>
      </c>
      <c r="F2825" t="s">
        <v>43</v>
      </c>
      <c r="G2825" t="s">
        <v>254</v>
      </c>
      <c r="I2825">
        <v>0</v>
      </c>
      <c r="J2825">
        <v>0</v>
      </c>
      <c r="K2825">
        <v>0</v>
      </c>
      <c r="M2825">
        <v>0</v>
      </c>
      <c r="N2825" t="str">
        <f t="shared" si="132"/>
        <v>10Qfs1-300</v>
      </c>
      <c r="O2825" t="s">
        <v>3107</v>
      </c>
      <c r="P2825">
        <v>0</v>
      </c>
      <c r="Q2825">
        <v>0</v>
      </c>
      <c r="R2825">
        <v>0</v>
      </c>
      <c r="T2825">
        <f t="shared" si="133"/>
        <v>0</v>
      </c>
      <c r="U2825">
        <v>0</v>
      </c>
      <c r="V2825">
        <v>0</v>
      </c>
      <c r="W2825">
        <v>0</v>
      </c>
      <c r="Y2825">
        <f t="shared" si="134"/>
        <v>0</v>
      </c>
      <c r="Z2825">
        <v>0</v>
      </c>
      <c r="AA2825">
        <v>0</v>
      </c>
      <c r="AB2825">
        <v>0</v>
      </c>
      <c r="AD2825">
        <v>8.1077999999999997E-2</v>
      </c>
      <c r="AE2825">
        <v>5.4999999999999997E-3</v>
      </c>
      <c r="AF2825">
        <v>0</v>
      </c>
      <c r="AG2825">
        <v>0</v>
      </c>
      <c r="AH2825">
        <v>0</v>
      </c>
    </row>
    <row r="2826" spans="1:34">
      <c r="A2826" t="s">
        <v>1704</v>
      </c>
      <c r="B2826" t="s">
        <v>1930</v>
      </c>
      <c r="C2826" t="s">
        <v>3253</v>
      </c>
      <c r="D2826" t="s">
        <v>3459</v>
      </c>
      <c r="E2826" t="s">
        <v>671</v>
      </c>
      <c r="F2826" t="s">
        <v>43</v>
      </c>
      <c r="G2826" t="s">
        <v>46</v>
      </c>
      <c r="I2826">
        <v>0.29083788880788902</v>
      </c>
      <c r="J2826">
        <v>0.29083788880788902</v>
      </c>
      <c r="K2826">
        <v>2.3267031104631122</v>
      </c>
      <c r="M2826">
        <v>2.908378888078889</v>
      </c>
      <c r="N2826" t="str">
        <f t="shared" si="132"/>
        <v>10Qfs1-302,90837888807889</v>
      </c>
      <c r="O2826" t="s">
        <v>3110</v>
      </c>
      <c r="P2826">
        <v>14.45529501422512</v>
      </c>
      <c r="Q2826">
        <v>13.048045284244839</v>
      </c>
      <c r="R2826">
        <v>289.42123522252427</v>
      </c>
      <c r="T2826">
        <f t="shared" si="133"/>
        <v>316.92457552099421</v>
      </c>
      <c r="U2826">
        <v>1227949.0850454229</v>
      </c>
      <c r="V2826">
        <v>1820473.997727226</v>
      </c>
      <c r="W2826">
        <v>26480256.47202627</v>
      </c>
      <c r="Y2826">
        <f t="shared" si="134"/>
        <v>29528679.55479892</v>
      </c>
      <c r="Z2826">
        <v>4.9842698376502279E-2</v>
      </c>
      <c r="AA2826">
        <v>5.7510500083917768E-2</v>
      </c>
      <c r="AB2826">
        <v>1.6528090996007549</v>
      </c>
      <c r="AD2826">
        <v>8.1077999999999997E-2</v>
      </c>
      <c r="AE2826">
        <v>5.4999999999999997E-3</v>
      </c>
      <c r="AF2826">
        <v>0.91362687583630031</v>
      </c>
      <c r="AG2826">
        <v>0.46097805376050399</v>
      </c>
      <c r="AH2826">
        <v>4.3695618176756934</v>
      </c>
    </row>
    <row r="2827" spans="1:34">
      <c r="A2827" t="s">
        <v>1704</v>
      </c>
      <c r="B2827" t="s">
        <v>1930</v>
      </c>
      <c r="C2827" t="s">
        <v>3255</v>
      </c>
      <c r="D2827" t="s">
        <v>3460</v>
      </c>
      <c r="E2827" t="s">
        <v>671</v>
      </c>
      <c r="F2827" t="s">
        <v>254</v>
      </c>
      <c r="G2827" t="s">
        <v>46</v>
      </c>
      <c r="I2827">
        <v>0.22960197983315239</v>
      </c>
      <c r="J2827">
        <v>0.60908380073339474</v>
      </c>
      <c r="K2827">
        <v>1.457334017764977</v>
      </c>
      <c r="M2827">
        <v>2.2960197983315238</v>
      </c>
      <c r="N2827" t="str">
        <f t="shared" si="132"/>
        <v>10Qfs1-302,29601979833152</v>
      </c>
      <c r="O2827" t="s">
        <v>3113</v>
      </c>
      <c r="P2827">
        <v>11.411733072133201</v>
      </c>
      <c r="Q2827">
        <v>58.353725242129457</v>
      </c>
      <c r="R2827">
        <v>181.27942910145981</v>
      </c>
      <c r="T2827">
        <f t="shared" si="133"/>
        <v>251.04488741572249</v>
      </c>
      <c r="U2827">
        <v>969404.44113514514</v>
      </c>
      <c r="V2827">
        <v>32444646.804927349</v>
      </c>
      <c r="W2827">
        <v>16585948.75396196</v>
      </c>
      <c r="Y2827">
        <f t="shared" si="134"/>
        <v>50000000.000024453</v>
      </c>
      <c r="Z2827">
        <v>3.9348319692386502E-2</v>
      </c>
      <c r="AA2827">
        <v>0.33581282315161548</v>
      </c>
      <c r="AB2827">
        <v>1.03523948323611</v>
      </c>
      <c r="AD2827">
        <v>8.1077999999999997E-2</v>
      </c>
      <c r="AE2827">
        <v>5.4999999999999997E-3</v>
      </c>
      <c r="AF2827">
        <v>0.72126276387377708</v>
      </c>
      <c r="AG2827">
        <v>0.36391913803554649</v>
      </c>
      <c r="AH2827">
        <v>3.4677797002408481</v>
      </c>
    </row>
    <row r="2828" spans="1:34">
      <c r="A2828" t="s">
        <v>1704</v>
      </c>
      <c r="B2828" t="s">
        <v>1930</v>
      </c>
      <c r="C2828" t="s">
        <v>3257</v>
      </c>
      <c r="D2828" t="s">
        <v>3461</v>
      </c>
      <c r="E2828" t="s">
        <v>43</v>
      </c>
      <c r="F2828" t="s">
        <v>254</v>
      </c>
      <c r="G2828" t="s">
        <v>46</v>
      </c>
      <c r="I2828">
        <v>0.2323920130567739</v>
      </c>
      <c r="J2828">
        <v>0.59067678012033709</v>
      </c>
      <c r="K2828">
        <v>1.5008513373906289</v>
      </c>
      <c r="M2828">
        <v>2.3239201305677399</v>
      </c>
      <c r="N2828" t="str">
        <f t="shared" si="132"/>
        <v>10Qfs1-302,32392013056774</v>
      </c>
      <c r="O2828" t="s">
        <v>3116</v>
      </c>
      <c r="P2828">
        <v>10.425950767592539</v>
      </c>
      <c r="Q2828">
        <v>56.59022698115578</v>
      </c>
      <c r="R2828">
        <v>186.69259777905819</v>
      </c>
      <c r="T2828">
        <f t="shared" si="133"/>
        <v>253.70877552780649</v>
      </c>
      <c r="U2828">
        <v>1454637.216572545</v>
      </c>
      <c r="V2828">
        <v>31464142.510111801</v>
      </c>
      <c r="W2828">
        <v>17081220.273340739</v>
      </c>
      <c r="Y2828">
        <f t="shared" si="134"/>
        <v>50000000.000025086</v>
      </c>
      <c r="Z2828">
        <v>4.5953369216043108E-2</v>
      </c>
      <c r="AA2828">
        <v>0.32566427946938648</v>
      </c>
      <c r="AB2828">
        <v>1.066152676047029</v>
      </c>
      <c r="AD2828">
        <v>8.1077999999999997E-2</v>
      </c>
      <c r="AE2828">
        <v>5.4999999999999997E-3</v>
      </c>
      <c r="AF2828">
        <v>0.73002726614693403</v>
      </c>
      <c r="AG2828">
        <v>0.36834134069498681</v>
      </c>
      <c r="AH2828">
        <v>3.5088667374096612</v>
      </c>
    </row>
    <row r="2829" spans="1:34">
      <c r="A2829" t="s">
        <v>1704</v>
      </c>
      <c r="B2829" t="s">
        <v>1937</v>
      </c>
      <c r="C2829" t="s">
        <v>3251</v>
      </c>
      <c r="D2829" t="s">
        <v>3462</v>
      </c>
      <c r="E2829" t="s">
        <v>671</v>
      </c>
      <c r="F2829" t="s">
        <v>43</v>
      </c>
      <c r="G2829" t="s">
        <v>254</v>
      </c>
      <c r="I2829">
        <v>0</v>
      </c>
      <c r="J2829">
        <v>0</v>
      </c>
      <c r="K2829">
        <v>0</v>
      </c>
      <c r="M2829">
        <v>0</v>
      </c>
      <c r="N2829" t="str">
        <f t="shared" si="132"/>
        <v>10Qfs1-300</v>
      </c>
      <c r="O2829" t="s">
        <v>3107</v>
      </c>
      <c r="P2829">
        <v>0</v>
      </c>
      <c r="Q2829">
        <v>0</v>
      </c>
      <c r="R2829">
        <v>0</v>
      </c>
      <c r="T2829">
        <f t="shared" si="133"/>
        <v>0</v>
      </c>
      <c r="U2829">
        <v>0</v>
      </c>
      <c r="V2829">
        <v>0</v>
      </c>
      <c r="W2829">
        <v>0</v>
      </c>
      <c r="Y2829">
        <f t="shared" si="134"/>
        <v>0</v>
      </c>
      <c r="Z2829">
        <v>0</v>
      </c>
      <c r="AA2829">
        <v>0</v>
      </c>
      <c r="AB2829">
        <v>0</v>
      </c>
      <c r="AD2829">
        <v>8.1077999999999997E-2</v>
      </c>
      <c r="AE2829">
        <v>5.4999999999999997E-3</v>
      </c>
      <c r="AF2829">
        <v>0</v>
      </c>
      <c r="AG2829">
        <v>0</v>
      </c>
      <c r="AH2829">
        <v>0</v>
      </c>
    </row>
    <row r="2830" spans="1:34">
      <c r="A2830" t="s">
        <v>1704</v>
      </c>
      <c r="B2830" t="s">
        <v>1937</v>
      </c>
      <c r="C2830" t="s">
        <v>3253</v>
      </c>
      <c r="D2830" t="s">
        <v>3463</v>
      </c>
      <c r="E2830" t="s">
        <v>671</v>
      </c>
      <c r="F2830" t="s">
        <v>43</v>
      </c>
      <c r="G2830" t="s">
        <v>46</v>
      </c>
      <c r="I2830">
        <v>0.29086611980210109</v>
      </c>
      <c r="J2830">
        <v>0.29086611980210109</v>
      </c>
      <c r="K2830">
        <v>2.3269289584168091</v>
      </c>
      <c r="M2830">
        <v>2.908661198021012</v>
      </c>
      <c r="N2830" t="str">
        <f t="shared" si="132"/>
        <v>10Qfs1-302,90866119802101</v>
      </c>
      <c r="O2830" t="s">
        <v>3110</v>
      </c>
      <c r="P2830">
        <v>14.456698157919901</v>
      </c>
      <c r="Q2830">
        <v>13.049311829303351</v>
      </c>
      <c r="R2830">
        <v>289.44932870528862</v>
      </c>
      <c r="T2830">
        <f t="shared" si="133"/>
        <v>316.95533869251187</v>
      </c>
      <c r="U2830">
        <v>1228184.6202073691</v>
      </c>
      <c r="V2830">
        <v>1821941.1167263631</v>
      </c>
      <c r="W2830">
        <v>26482826.85228264</v>
      </c>
      <c r="Y2830">
        <f t="shared" si="134"/>
        <v>29532952.589216374</v>
      </c>
      <c r="Z2830">
        <v>4.984753649761213E-2</v>
      </c>
      <c r="AA2830">
        <v>5.751608250167517E-2</v>
      </c>
      <c r="AB2830">
        <v>1.6529695341449471</v>
      </c>
      <c r="AD2830">
        <v>8.1077999999999997E-2</v>
      </c>
      <c r="AE2830">
        <v>5.4999999999999997E-3</v>
      </c>
      <c r="AF2830">
        <v>0.9137155595877523</v>
      </c>
      <c r="AG2830">
        <v>1.03693771709449</v>
      </c>
      <c r="AH2830">
        <v>4.9458924747032542</v>
      </c>
    </row>
    <row r="2831" spans="1:34">
      <c r="A2831" t="s">
        <v>1704</v>
      </c>
      <c r="B2831" t="s">
        <v>1937</v>
      </c>
      <c r="C2831" t="s">
        <v>3255</v>
      </c>
      <c r="D2831" t="s">
        <v>3464</v>
      </c>
      <c r="E2831" t="s">
        <v>671</v>
      </c>
      <c r="F2831" t="s">
        <v>254</v>
      </c>
      <c r="G2831" t="s">
        <v>46</v>
      </c>
      <c r="I2831">
        <v>0.22964489035102831</v>
      </c>
      <c r="J2831">
        <v>0.60895313601137491</v>
      </c>
      <c r="K2831">
        <v>1.45785087714788</v>
      </c>
      <c r="M2831">
        <v>2.2964489035102829</v>
      </c>
      <c r="N2831" t="str">
        <f t="shared" si="132"/>
        <v>10Qfs1-302,29644890351028</v>
      </c>
      <c r="O2831" t="s">
        <v>3113</v>
      </c>
      <c r="P2831">
        <v>11.41386582105959</v>
      </c>
      <c r="Q2831">
        <v>58.34120681153189</v>
      </c>
      <c r="R2831">
        <v>181.34372182551371</v>
      </c>
      <c r="T2831">
        <f t="shared" si="133"/>
        <v>251.0987944581052</v>
      </c>
      <c r="U2831">
        <v>969677.46752436715</v>
      </c>
      <c r="V2831">
        <v>32438491.39114723</v>
      </c>
      <c r="W2831">
        <v>16591831.141344219</v>
      </c>
      <c r="Y2831">
        <f t="shared" si="134"/>
        <v>50000000.000015818</v>
      </c>
      <c r="Z2831">
        <v>3.9355673534791413E-2</v>
      </c>
      <c r="AA2831">
        <v>0.33574078234354437</v>
      </c>
      <c r="AB2831">
        <v>1.0356066421948249</v>
      </c>
      <c r="AD2831">
        <v>8.1077999999999997E-2</v>
      </c>
      <c r="AE2831">
        <v>5.4999999999999997E-3</v>
      </c>
      <c r="AF2831">
        <v>0.72139756131213084</v>
      </c>
      <c r="AG2831">
        <v>0.81868403410141599</v>
      </c>
      <c r="AH2831">
        <v>3.9231084989238298</v>
      </c>
    </row>
    <row r="2832" spans="1:34">
      <c r="A2832" t="s">
        <v>1704</v>
      </c>
      <c r="B2832" t="s">
        <v>1937</v>
      </c>
      <c r="C2832" t="s">
        <v>3257</v>
      </c>
      <c r="D2832" t="s">
        <v>3465</v>
      </c>
      <c r="E2832" t="s">
        <v>43</v>
      </c>
      <c r="F2832" t="s">
        <v>254</v>
      </c>
      <c r="G2832" t="s">
        <v>46</v>
      </c>
      <c r="I2832">
        <v>0.23245231515577461</v>
      </c>
      <c r="J2832">
        <v>0.59047705624430602</v>
      </c>
      <c r="K2832">
        <v>1.5015937801576651</v>
      </c>
      <c r="M2832">
        <v>2.324523151557746</v>
      </c>
      <c r="N2832" t="str">
        <f t="shared" si="132"/>
        <v>10Qfs1-302,32452315155775</v>
      </c>
      <c r="O2832" t="s">
        <v>3116</v>
      </c>
      <c r="P2832">
        <v>10.42865613903407</v>
      </c>
      <c r="Q2832">
        <v>56.571092287092043</v>
      </c>
      <c r="R2832">
        <v>186.78495107576859</v>
      </c>
      <c r="T2832">
        <f t="shared" si="133"/>
        <v>253.78469950189469</v>
      </c>
      <c r="U2832">
        <v>1456045.9325709371</v>
      </c>
      <c r="V2832">
        <v>31454284.03753731</v>
      </c>
      <c r="W2832">
        <v>17089670.02990767</v>
      </c>
      <c r="Y2832">
        <f t="shared" si="134"/>
        <v>50000000.000015914</v>
      </c>
      <c r="Z2832">
        <v>4.5965293397874619E-2</v>
      </c>
      <c r="AA2832">
        <v>0.3255541635237974</v>
      </c>
      <c r="AB2832">
        <v>1.066680081608905</v>
      </c>
      <c r="AD2832">
        <v>8.1077999999999997E-2</v>
      </c>
      <c r="AE2832">
        <v>5.4999999999999997E-3</v>
      </c>
      <c r="AF2832">
        <v>0.73021669682442281</v>
      </c>
      <c r="AG2832">
        <v>0.82869250353033641</v>
      </c>
      <c r="AH2832">
        <v>3.9700103519125052</v>
      </c>
    </row>
    <row r="2833" spans="1:34">
      <c r="A2833" t="s">
        <v>1194</v>
      </c>
      <c r="B2833" t="s">
        <v>1248</v>
      </c>
      <c r="C2833" t="s">
        <v>3177</v>
      </c>
      <c r="D2833" t="s">
        <v>3466</v>
      </c>
      <c r="E2833" t="s">
        <v>671</v>
      </c>
      <c r="F2833" t="s">
        <v>43</v>
      </c>
      <c r="G2833" t="s">
        <v>49</v>
      </c>
      <c r="I2833">
        <v>0.20039045067397651</v>
      </c>
      <c r="J2833">
        <v>0.20039045067397659</v>
      </c>
      <c r="K2833">
        <v>1.6031236053918121</v>
      </c>
      <c r="M2833">
        <v>2.0039045067397652</v>
      </c>
      <c r="N2833" t="str">
        <f t="shared" si="132"/>
        <v>05Qd-612,00390450673977</v>
      </c>
      <c r="O2833" t="s">
        <v>3121</v>
      </c>
      <c r="P2833">
        <v>12.60328663095671</v>
      </c>
      <c r="Q2833">
        <v>11.53155957060247</v>
      </c>
      <c r="R2833">
        <v>204.49298971868379</v>
      </c>
      <c r="T2833">
        <f t="shared" si="133"/>
        <v>228.62783592024297</v>
      </c>
      <c r="U2833">
        <v>1035693.974217147</v>
      </c>
      <c r="V2833">
        <v>1552747.1951668251</v>
      </c>
      <c r="W2833">
        <v>20965924.356588248</v>
      </c>
      <c r="Y2833">
        <f t="shared" si="134"/>
        <v>23554365.525972221</v>
      </c>
      <c r="Z2833">
        <v>4.3456865700852151E-2</v>
      </c>
      <c r="AA2833">
        <v>5.082644512688924E-2</v>
      </c>
      <c r="AB2833">
        <v>1.569496720843234</v>
      </c>
      <c r="AD2833">
        <v>8.1077999999999997E-2</v>
      </c>
      <c r="AE2833">
        <v>5.4999999999999997E-3</v>
      </c>
      <c r="AF2833">
        <v>0.62949879792872199</v>
      </c>
      <c r="AG2833">
        <v>0.31761886431825281</v>
      </c>
      <c r="AH2833">
        <v>3.03760016898674</v>
      </c>
    </row>
    <row r="2834" spans="1:34">
      <c r="A2834" t="s">
        <v>1194</v>
      </c>
      <c r="B2834" t="s">
        <v>1248</v>
      </c>
      <c r="C2834" t="s">
        <v>3179</v>
      </c>
      <c r="D2834" t="s">
        <v>3467</v>
      </c>
      <c r="E2834" t="s">
        <v>671</v>
      </c>
      <c r="F2834" t="s">
        <v>43</v>
      </c>
      <c r="G2834" t="s">
        <v>1179</v>
      </c>
      <c r="I2834">
        <v>0.49365895538988003</v>
      </c>
      <c r="J2834">
        <v>0.49365895538987742</v>
      </c>
      <c r="K2834">
        <v>3.9492716431190291</v>
      </c>
      <c r="M2834">
        <v>4.9365895538987861</v>
      </c>
      <c r="N2834" t="str">
        <f t="shared" si="132"/>
        <v>05Qd-614,93658955389879</v>
      </c>
      <c r="O2834" t="s">
        <v>3181</v>
      </c>
      <c r="P2834">
        <v>31.048012975626829</v>
      </c>
      <c r="Q2834">
        <v>28.40782897834476</v>
      </c>
      <c r="R2834">
        <v>277.60576307619198</v>
      </c>
      <c r="T2834">
        <f t="shared" si="133"/>
        <v>337.06160503016355</v>
      </c>
      <c r="U2834">
        <v>2551417.014613397</v>
      </c>
      <c r="V2834">
        <v>3825170.0905534271</v>
      </c>
      <c r="W2834">
        <v>19729827.9347068</v>
      </c>
      <c r="Y2834">
        <f t="shared" si="134"/>
        <v>26106415.039873622</v>
      </c>
      <c r="Z2834">
        <v>0.1070553554535567</v>
      </c>
      <c r="AA2834">
        <v>0.12521020698906721</v>
      </c>
      <c r="AB2834">
        <v>1.0071473783441871</v>
      </c>
      <c r="AD2834">
        <v>8.1077999999999997E-2</v>
      </c>
      <c r="AE2834">
        <v>5.4999999999999997E-3</v>
      </c>
      <c r="AF2834">
        <v>1.550761116407996</v>
      </c>
      <c r="AG2834">
        <v>0.7824494442929576</v>
      </c>
      <c r="AH2834">
        <v>7.3563781145997389</v>
      </c>
    </row>
    <row r="2835" spans="1:34">
      <c r="A2835" t="s">
        <v>1194</v>
      </c>
      <c r="B2835" t="s">
        <v>1248</v>
      </c>
      <c r="C2835" t="s">
        <v>3182</v>
      </c>
      <c r="D2835" t="s">
        <v>3468</v>
      </c>
      <c r="E2835" t="s">
        <v>671</v>
      </c>
      <c r="F2835" t="s">
        <v>49</v>
      </c>
      <c r="G2835" t="s">
        <v>1179</v>
      </c>
      <c r="I2835">
        <v>0.19760998887306311</v>
      </c>
      <c r="J2835">
        <v>1.5808799109845051</v>
      </c>
      <c r="K2835">
        <v>0.19760998887306311</v>
      </c>
      <c r="M2835">
        <v>1.9760998887306309</v>
      </c>
      <c r="N2835" t="str">
        <f t="shared" si="132"/>
        <v>05Qd-611,97609988873063</v>
      </c>
      <c r="O2835" t="s">
        <v>3184</v>
      </c>
      <c r="P2835">
        <v>12.42841324290116</v>
      </c>
      <c r="Q2835">
        <v>201.655604281628</v>
      </c>
      <c r="R2835">
        <v>13.89057950677188</v>
      </c>
      <c r="T2835">
        <f t="shared" si="133"/>
        <v>227.97459703130104</v>
      </c>
      <c r="U2835">
        <v>1021323.491376964</v>
      </c>
      <c r="V2835">
        <v>20675017.521465771</v>
      </c>
      <c r="W2835">
        <v>987222.81751317694</v>
      </c>
      <c r="Y2835">
        <f t="shared" si="134"/>
        <v>22683563.830355909</v>
      </c>
      <c r="Z2835">
        <v>4.2853892082786747E-2</v>
      </c>
      <c r="AA2835">
        <v>1.547719606892513</v>
      </c>
      <c r="AB2835">
        <v>5.039470571108829E-2</v>
      </c>
      <c r="AD2835">
        <v>8.1077999999999997E-2</v>
      </c>
      <c r="AE2835">
        <v>5.4999999999999997E-3</v>
      </c>
      <c r="AF2835">
        <v>0.62076436295203063</v>
      </c>
      <c r="AG2835">
        <v>0.31321183236380501</v>
      </c>
      <c r="AH2835">
        <v>2.996654084046467</v>
      </c>
    </row>
    <row r="2836" spans="1:34">
      <c r="A2836" t="s">
        <v>1194</v>
      </c>
      <c r="B2836" t="s">
        <v>1248</v>
      </c>
      <c r="C2836" t="s">
        <v>3185</v>
      </c>
      <c r="D2836" t="s">
        <v>3469</v>
      </c>
      <c r="E2836" t="s">
        <v>43</v>
      </c>
      <c r="F2836" t="s">
        <v>49</v>
      </c>
      <c r="G2836" t="s">
        <v>1179</v>
      </c>
      <c r="I2836">
        <v>0.19857789228269571</v>
      </c>
      <c r="J2836">
        <v>1.5886231382615661</v>
      </c>
      <c r="K2836">
        <v>0.19857789228269571</v>
      </c>
      <c r="M2836">
        <v>1.9857789228269569</v>
      </c>
      <c r="N2836" t="str">
        <f t="shared" si="132"/>
        <v>05Qd-611,98577892282696</v>
      </c>
      <c r="O2836" t="s">
        <v>3187</v>
      </c>
      <c r="P2836">
        <v>11.427255074086039</v>
      </c>
      <c r="Q2836">
        <v>202.64332331379239</v>
      </c>
      <c r="R2836">
        <v>13.95861624592181</v>
      </c>
      <c r="T2836">
        <f t="shared" si="133"/>
        <v>228.02919463380024</v>
      </c>
      <c r="U2836">
        <v>1538702.3893955341</v>
      </c>
      <c r="V2836">
        <v>20776284.770491801</v>
      </c>
      <c r="W2836">
        <v>992058.28325348359</v>
      </c>
      <c r="Y2836">
        <f t="shared" si="134"/>
        <v>23307045.44314082</v>
      </c>
      <c r="Z2836">
        <v>5.0366713142137122E-2</v>
      </c>
      <c r="AA2836">
        <v>1.5553004133750681</v>
      </c>
      <c r="AB2836">
        <v>5.0641541449318733E-2</v>
      </c>
      <c r="AD2836">
        <v>8.1077999999999997E-2</v>
      </c>
      <c r="AE2836">
        <v>5.4999999999999997E-3</v>
      </c>
      <c r="AF2836">
        <v>0.62380489722312793</v>
      </c>
      <c r="AG2836">
        <v>0.31474595926807269</v>
      </c>
      <c r="AH2836">
        <v>3.010907779318158</v>
      </c>
    </row>
    <row r="2837" spans="1:34">
      <c r="A2837" t="s">
        <v>1194</v>
      </c>
      <c r="B2837" t="s">
        <v>1248</v>
      </c>
      <c r="C2837" t="s">
        <v>3188</v>
      </c>
      <c r="D2837" t="s">
        <v>3470</v>
      </c>
      <c r="E2837" t="s">
        <v>671</v>
      </c>
      <c r="F2837" t="s">
        <v>43</v>
      </c>
      <c r="G2837" t="s">
        <v>46</v>
      </c>
      <c r="I2837">
        <v>0.21294906040151401</v>
      </c>
      <c r="J2837">
        <v>0.21294906040151401</v>
      </c>
      <c r="K2837">
        <v>1.7035924832121121</v>
      </c>
      <c r="M2837">
        <v>2.1294906040151398</v>
      </c>
      <c r="N2837" t="str">
        <f t="shared" si="132"/>
        <v>05Qd-612,12949060401514</v>
      </c>
      <c r="O2837" t="s">
        <v>3110</v>
      </c>
      <c r="P2837">
        <v>13.39314342078942</v>
      </c>
      <c r="Q2837">
        <v>12.254250475832579</v>
      </c>
      <c r="R2837">
        <v>275.98198228036222</v>
      </c>
      <c r="T2837">
        <f t="shared" si="133"/>
        <v>301.62937617698424</v>
      </c>
      <c r="U2837">
        <v>1100601.640104465</v>
      </c>
      <c r="V2837">
        <v>1650058.9481173409</v>
      </c>
      <c r="W2837">
        <v>25250647.786169931</v>
      </c>
      <c r="Y2837">
        <f t="shared" si="134"/>
        <v>28001308.374391738</v>
      </c>
      <c r="Z2837">
        <v>4.6180337874718022E-2</v>
      </c>
      <c r="AA2837">
        <v>5.4011773998798383E-2</v>
      </c>
      <c r="AB2837">
        <v>1.5760610353560449</v>
      </c>
      <c r="AD2837">
        <v>8.1077999999999997E-2</v>
      </c>
      <c r="AE2837">
        <v>5.4999999999999997E-3</v>
      </c>
      <c r="AF2837">
        <v>0.66894992796287123</v>
      </c>
      <c r="AG2837">
        <v>0.33752426073639968</v>
      </c>
      <c r="AH2837">
        <v>3.2225427927144108</v>
      </c>
    </row>
    <row r="2838" spans="1:34">
      <c r="A2838" t="s">
        <v>1194</v>
      </c>
      <c r="B2838" t="s">
        <v>1248</v>
      </c>
      <c r="C2838" t="s">
        <v>3190</v>
      </c>
      <c r="D2838" t="s">
        <v>3471</v>
      </c>
      <c r="E2838" t="s">
        <v>671</v>
      </c>
      <c r="F2838" t="s">
        <v>49</v>
      </c>
      <c r="G2838" t="s">
        <v>46</v>
      </c>
      <c r="I2838">
        <v>0.18538235898989561</v>
      </c>
      <c r="J2838">
        <v>1.4830588719191651</v>
      </c>
      <c r="K2838">
        <v>0.18538235898989561</v>
      </c>
      <c r="M2838">
        <v>1.8538235898989559</v>
      </c>
      <c r="N2838" t="str">
        <f t="shared" si="132"/>
        <v>05Qd-611,85382358989896</v>
      </c>
      <c r="O2838" t="s">
        <v>3126</v>
      </c>
      <c r="P2838">
        <v>11.65937298316574</v>
      </c>
      <c r="Q2838">
        <v>189.17764146667051</v>
      </c>
      <c r="R2838">
        <v>30.03194215636309</v>
      </c>
      <c r="T2838">
        <f t="shared" si="133"/>
        <v>230.86895660619936</v>
      </c>
      <c r="U2838">
        <v>958126.45505931112</v>
      </c>
      <c r="V2838">
        <v>19395697.262797669</v>
      </c>
      <c r="W2838">
        <v>2747737.3249482331</v>
      </c>
      <c r="Y2838">
        <f t="shared" si="134"/>
        <v>23101561.042805213</v>
      </c>
      <c r="Z2838">
        <v>4.0202196516030173E-2</v>
      </c>
      <c r="AA2838">
        <v>1.4519504475300291</v>
      </c>
      <c r="AB2838">
        <v>0.17150457960196491</v>
      </c>
      <c r="AD2838">
        <v>8.1077999999999997E-2</v>
      </c>
      <c r="AE2838">
        <v>5.4999999999999997E-3</v>
      </c>
      <c r="AF2838">
        <v>0.58235296017768245</v>
      </c>
      <c r="AG2838">
        <v>0.2938310389989845</v>
      </c>
      <c r="AH2838">
        <v>2.8165855890756228</v>
      </c>
    </row>
    <row r="2839" spans="1:34">
      <c r="A2839" t="s">
        <v>1194</v>
      </c>
      <c r="B2839" t="s">
        <v>1248</v>
      </c>
      <c r="C2839" t="s">
        <v>3192</v>
      </c>
      <c r="D2839" t="s">
        <v>3472</v>
      </c>
      <c r="E2839" t="s">
        <v>43</v>
      </c>
      <c r="F2839" t="s">
        <v>49</v>
      </c>
      <c r="G2839" t="s">
        <v>46</v>
      </c>
      <c r="I2839">
        <v>0.18623392718945991</v>
      </c>
      <c r="J2839">
        <v>1.4898714175156791</v>
      </c>
      <c r="K2839">
        <v>0.18623392718945991</v>
      </c>
      <c r="M2839">
        <v>1.862339271894599</v>
      </c>
      <c r="N2839" t="str">
        <f t="shared" si="132"/>
        <v>05Qd-611,8623392718946</v>
      </c>
      <c r="O2839" t="s">
        <v>3129</v>
      </c>
      <c r="P2839">
        <v>10.71691599190255</v>
      </c>
      <c r="Q2839">
        <v>190.04664358973869</v>
      </c>
      <c r="R2839">
        <v>30.169896204692499</v>
      </c>
      <c r="T2839">
        <f t="shared" si="133"/>
        <v>230.93345578633372</v>
      </c>
      <c r="U2839">
        <v>1443053.8337318569</v>
      </c>
      <c r="V2839">
        <v>19484792.897826649</v>
      </c>
      <c r="W2839">
        <v>2760359.2688021739</v>
      </c>
      <c r="Y2839">
        <f t="shared" si="134"/>
        <v>23688206.000360679</v>
      </c>
      <c r="Z2839">
        <v>4.723582610460892E-2</v>
      </c>
      <c r="AA2839">
        <v>1.458620094173845</v>
      </c>
      <c r="AB2839">
        <v>0.1722923991488973</v>
      </c>
      <c r="AD2839">
        <v>8.1077999999999997E-2</v>
      </c>
      <c r="AE2839">
        <v>5.4999999999999997E-3</v>
      </c>
      <c r="AF2839">
        <v>0.58502804352709914</v>
      </c>
      <c r="AG2839">
        <v>0.2951807745952939</v>
      </c>
      <c r="AH2839">
        <v>2.8291260900169921</v>
      </c>
    </row>
    <row r="2840" spans="1:34">
      <c r="A2840" t="s">
        <v>1194</v>
      </c>
      <c r="B2840" t="s">
        <v>1248</v>
      </c>
      <c r="C2840" t="s">
        <v>3194</v>
      </c>
      <c r="D2840" t="s">
        <v>3473</v>
      </c>
      <c r="E2840" t="s">
        <v>671</v>
      </c>
      <c r="F2840" t="s">
        <v>1179</v>
      </c>
      <c r="G2840" t="s">
        <v>46</v>
      </c>
      <c r="I2840">
        <v>0.20981189902126121</v>
      </c>
      <c r="J2840">
        <v>0.20981189902126121</v>
      </c>
      <c r="K2840">
        <v>1.678495192170089</v>
      </c>
      <c r="M2840">
        <v>2.0981189902126118</v>
      </c>
      <c r="N2840" t="str">
        <f t="shared" si="132"/>
        <v>05Qd-612,09811899021261</v>
      </c>
      <c r="O2840" t="s">
        <v>3196</v>
      </c>
      <c r="P2840">
        <v>13.195835894657741</v>
      </c>
      <c r="Q2840">
        <v>14.748287176382179</v>
      </c>
      <c r="R2840">
        <v>271.91622113155438</v>
      </c>
      <c r="T2840">
        <f t="shared" si="133"/>
        <v>299.86034420259432</v>
      </c>
      <c r="U2840">
        <v>1084387.5983337781</v>
      </c>
      <c r="V2840">
        <v>1048181.29529177</v>
      </c>
      <c r="W2840">
        <v>24878655.73834506</v>
      </c>
      <c r="Y2840">
        <f t="shared" si="134"/>
        <v>27011224.631970607</v>
      </c>
      <c r="Z2840">
        <v>4.5500010043102182E-2</v>
      </c>
      <c r="AA2840">
        <v>5.3506449578583658E-2</v>
      </c>
      <c r="AB2840">
        <v>1.552842535101957</v>
      </c>
      <c r="AD2840">
        <v>8.1077999999999997E-2</v>
      </c>
      <c r="AE2840">
        <v>5.4999999999999997E-3</v>
      </c>
      <c r="AF2840">
        <v>0.6590949707474173</v>
      </c>
      <c r="AG2840">
        <v>0.33255185994869901</v>
      </c>
      <c r="AH2840">
        <v>3.1763438209087278</v>
      </c>
    </row>
    <row r="2841" spans="1:34">
      <c r="A2841" t="s">
        <v>1194</v>
      </c>
      <c r="B2841" t="s">
        <v>1248</v>
      </c>
      <c r="C2841" t="s">
        <v>3197</v>
      </c>
      <c r="D2841" t="s">
        <v>3474</v>
      </c>
      <c r="E2841" t="s">
        <v>43</v>
      </c>
      <c r="F2841" t="s">
        <v>1179</v>
      </c>
      <c r="G2841" t="s">
        <v>46</v>
      </c>
      <c r="I2841">
        <v>0.21090335401015589</v>
      </c>
      <c r="J2841">
        <v>0.21090335401015589</v>
      </c>
      <c r="K2841">
        <v>1.687226832081248</v>
      </c>
      <c r="M2841">
        <v>2.1090335401015601</v>
      </c>
      <c r="N2841" t="str">
        <f t="shared" si="132"/>
        <v>05Qd-612,10903354010156</v>
      </c>
      <c r="O2841" t="s">
        <v>3199</v>
      </c>
      <c r="P2841">
        <v>12.136529371675341</v>
      </c>
      <c r="Q2841">
        <v>14.82500871453805</v>
      </c>
      <c r="R2841">
        <v>273.33074679716208</v>
      </c>
      <c r="T2841">
        <f t="shared" si="133"/>
        <v>300.29228488337549</v>
      </c>
      <c r="U2841">
        <v>1634207.5697176589</v>
      </c>
      <c r="V2841">
        <v>1053634.001784344</v>
      </c>
      <c r="W2841">
        <v>25008076.10510825</v>
      </c>
      <c r="Y2841">
        <f t="shared" si="134"/>
        <v>27695917.676610254</v>
      </c>
      <c r="Z2841">
        <v>5.3492907040336109E-2</v>
      </c>
      <c r="AA2841">
        <v>5.3784793569572817E-2</v>
      </c>
      <c r="AB2841">
        <v>1.560920521812011</v>
      </c>
      <c r="AD2841">
        <v>8.1077999999999997E-2</v>
      </c>
      <c r="AE2841">
        <v>5.4999999999999997E-3</v>
      </c>
      <c r="AF2841">
        <v>0.66252362516279362</v>
      </c>
      <c r="AG2841">
        <v>0.3342818161060972</v>
      </c>
      <c r="AH2841">
        <v>3.1924169813704499</v>
      </c>
    </row>
    <row r="2842" spans="1:34">
      <c r="A2842" t="s">
        <v>1194</v>
      </c>
      <c r="B2842" t="s">
        <v>1248</v>
      </c>
      <c r="C2842" t="s">
        <v>3200</v>
      </c>
      <c r="D2842" t="s">
        <v>3475</v>
      </c>
      <c r="E2842" t="s">
        <v>49</v>
      </c>
      <c r="F2842" t="s">
        <v>1179</v>
      </c>
      <c r="G2842" t="s">
        <v>46</v>
      </c>
      <c r="I2842">
        <v>1.470640660172897</v>
      </c>
      <c r="J2842">
        <v>0.18383008252161209</v>
      </c>
      <c r="K2842">
        <v>0.18383008252161209</v>
      </c>
      <c r="M2842">
        <v>1.838300825216121</v>
      </c>
      <c r="N2842" t="str">
        <f t="shared" si="132"/>
        <v>05Qd-611,83830082521612</v>
      </c>
      <c r="O2842" t="s">
        <v>3202</v>
      </c>
      <c r="P2842">
        <v>187.5935856656001</v>
      </c>
      <c r="Q2842">
        <v>12.921949905291291</v>
      </c>
      <c r="R2842">
        <v>29.780473368501159</v>
      </c>
      <c r="T2842">
        <f t="shared" si="133"/>
        <v>230.29600893939255</v>
      </c>
      <c r="U2842">
        <v>19233289.768303379</v>
      </c>
      <c r="V2842">
        <v>918380.963662936</v>
      </c>
      <c r="W2842">
        <v>2724729.4831353351</v>
      </c>
      <c r="Y2842">
        <f t="shared" si="134"/>
        <v>22876400.215101652</v>
      </c>
      <c r="Z2842">
        <v>1.4397927183636989</v>
      </c>
      <c r="AA2842">
        <v>4.6880539604061147E-2</v>
      </c>
      <c r="AB2842">
        <v>0.17006850701895559</v>
      </c>
      <c r="AD2842">
        <v>8.1077999999999997E-2</v>
      </c>
      <c r="AE2842">
        <v>5.4999999999999997E-3</v>
      </c>
      <c r="AF2842">
        <v>0.57747669902077114</v>
      </c>
      <c r="AG2842">
        <v>0.29137068079675532</v>
      </c>
      <c r="AH2842">
        <v>2.7937262050336482</v>
      </c>
    </row>
    <row r="2843" spans="1:34">
      <c r="A2843" t="s">
        <v>850</v>
      </c>
      <c r="B2843" t="s">
        <v>881</v>
      </c>
      <c r="C2843" t="s">
        <v>3424</v>
      </c>
      <c r="D2843" t="s">
        <v>3476</v>
      </c>
      <c r="E2843" t="s">
        <v>43</v>
      </c>
      <c r="F2843" t="s">
        <v>49</v>
      </c>
      <c r="G2843" t="s">
        <v>46</v>
      </c>
      <c r="I2843">
        <v>0.22942252835642049</v>
      </c>
      <c r="J2843">
        <v>1.835380226851363</v>
      </c>
      <c r="K2843">
        <v>0.22942252835642049</v>
      </c>
      <c r="M2843">
        <v>2.294225283564205</v>
      </c>
      <c r="N2843" t="str">
        <f t="shared" si="132"/>
        <v>09LeLs1-382,2942252835642</v>
      </c>
      <c r="O2843" t="s">
        <v>3129</v>
      </c>
      <c r="P2843">
        <v>11.0435662513386</v>
      </c>
      <c r="Q2843">
        <v>195.83924152373791</v>
      </c>
      <c r="R2843">
        <v>30.764791752016549</v>
      </c>
      <c r="T2843">
        <f t="shared" si="133"/>
        <v>237.64759952709306</v>
      </c>
      <c r="U2843">
        <v>1517789.176408767</v>
      </c>
      <c r="V2843">
        <v>20373516.104426891</v>
      </c>
      <c r="W2843">
        <v>2814788.5391875878</v>
      </c>
      <c r="Y2843">
        <f t="shared" si="134"/>
        <v>24706093.820023246</v>
      </c>
      <c r="Z2843">
        <v>4.8675568178112603E-2</v>
      </c>
      <c r="AA2843">
        <v>1.5030786522646731</v>
      </c>
      <c r="AB2843">
        <v>0.17568969227831541</v>
      </c>
      <c r="AD2843">
        <v>8.1077999999999997E-2</v>
      </c>
      <c r="AE2843">
        <v>5.4999999999999997E-3</v>
      </c>
      <c r="AF2843">
        <v>0.72069904195734169</v>
      </c>
      <c r="AG2843">
        <v>1.499276222809208</v>
      </c>
      <c r="AH2843">
        <v>4.6007785483307533</v>
      </c>
    </row>
    <row r="2844" spans="1:34">
      <c r="A2844" t="s">
        <v>3117</v>
      </c>
      <c r="B2844" t="s">
        <v>3477</v>
      </c>
      <c r="C2844" t="s">
        <v>3119</v>
      </c>
      <c r="D2844" t="s">
        <v>3478</v>
      </c>
      <c r="E2844" t="s">
        <v>671</v>
      </c>
      <c r="F2844" t="s">
        <v>43</v>
      </c>
      <c r="G2844" t="s">
        <v>49</v>
      </c>
      <c r="I2844">
        <v>0.24287772395248269</v>
      </c>
      <c r="J2844">
        <v>0.24287772395248289</v>
      </c>
      <c r="K2844">
        <v>1.9430217916198631</v>
      </c>
      <c r="M2844">
        <v>2.4287772395248282</v>
      </c>
      <c r="N2844" t="str">
        <f t="shared" si="132"/>
        <v>09QeL-382,42877723952483</v>
      </c>
      <c r="O2844" t="s">
        <v>3121</v>
      </c>
      <c r="P2844">
        <v>12.898379949055601</v>
      </c>
      <c r="Q2844">
        <v>11.69125043934906</v>
      </c>
      <c r="R2844">
        <v>207.32484112445661</v>
      </c>
      <c r="T2844">
        <f t="shared" si="133"/>
        <v>231.91447151286127</v>
      </c>
      <c r="U2844">
        <v>1081152.879274037</v>
      </c>
      <c r="V2844">
        <v>1590967.511648688</v>
      </c>
      <c r="W2844">
        <v>21405164.59653369</v>
      </c>
      <c r="Y2844">
        <f t="shared" si="134"/>
        <v>24077284.987456415</v>
      </c>
      <c r="Z2844">
        <v>4.4474364633419791E-2</v>
      </c>
      <c r="AA2844">
        <v>5.1530297812895857E-2</v>
      </c>
      <c r="AB2844">
        <v>1.5912313607513811</v>
      </c>
      <c r="AD2844">
        <v>8.1077999999999997E-2</v>
      </c>
      <c r="AE2844">
        <v>5.4999999999999997E-3</v>
      </c>
      <c r="AF2844">
        <v>0.76296667210204028</v>
      </c>
      <c r="AG2844">
        <v>0.38496119246468519</v>
      </c>
      <c r="AH2844">
        <v>3.6632831040915539</v>
      </c>
    </row>
    <row r="2845" spans="1:34">
      <c r="A2845" t="s">
        <v>3117</v>
      </c>
      <c r="B2845" t="s">
        <v>3477</v>
      </c>
      <c r="C2845" t="s">
        <v>3122</v>
      </c>
      <c r="D2845" t="s">
        <v>3479</v>
      </c>
      <c r="E2845" t="s">
        <v>671</v>
      </c>
      <c r="F2845" t="s">
        <v>43</v>
      </c>
      <c r="G2845" t="s">
        <v>46</v>
      </c>
      <c r="I2845">
        <v>0.26525104147004941</v>
      </c>
      <c r="J2845">
        <v>0.26525104147004941</v>
      </c>
      <c r="K2845">
        <v>2.1220083317603948</v>
      </c>
      <c r="M2845">
        <v>2.652510414700493</v>
      </c>
      <c r="N2845" t="str">
        <f t="shared" si="132"/>
        <v>09QeL-382,65251041470049</v>
      </c>
      <c r="O2845" t="s">
        <v>3110</v>
      </c>
      <c r="P2845">
        <v>14.086547992490059</v>
      </c>
      <c r="Q2845">
        <v>12.76822058712647</v>
      </c>
      <c r="R2845">
        <v>284.55420176187602</v>
      </c>
      <c r="T2845">
        <f t="shared" si="133"/>
        <v>311.40897034149253</v>
      </c>
      <c r="U2845">
        <v>1180746.1077487969</v>
      </c>
      <c r="V2845">
        <v>1737523.6499350171</v>
      </c>
      <c r="W2845">
        <v>26034952.953793369</v>
      </c>
      <c r="Y2845">
        <f t="shared" si="134"/>
        <v>28953222.711477183</v>
      </c>
      <c r="Z2845">
        <v>4.8571237187817612E-2</v>
      </c>
      <c r="AA2845">
        <v>5.6277146128092682E-2</v>
      </c>
      <c r="AB2845">
        <v>1.6250147424049679</v>
      </c>
      <c r="AD2845">
        <v>8.1077999999999997E-2</v>
      </c>
      <c r="AE2845">
        <v>5.4999999999999997E-3</v>
      </c>
      <c r="AF2845">
        <v>0.83324934493209213</v>
      </c>
      <c r="AG2845">
        <v>0.42042290073002819</v>
      </c>
      <c r="AH2845">
        <v>3.992760660362614</v>
      </c>
    </row>
    <row r="2846" spans="1:34">
      <c r="A2846" t="s">
        <v>3117</v>
      </c>
      <c r="B2846" t="s">
        <v>3477</v>
      </c>
      <c r="C2846" t="s">
        <v>3124</v>
      </c>
      <c r="D2846" t="s">
        <v>3480</v>
      </c>
      <c r="E2846" t="s">
        <v>671</v>
      </c>
      <c r="F2846" t="s">
        <v>49</v>
      </c>
      <c r="G2846" t="s">
        <v>46</v>
      </c>
      <c r="I2846">
        <v>0.22523194268815891</v>
      </c>
      <c r="J2846">
        <v>1.8018555415052711</v>
      </c>
      <c r="K2846">
        <v>0.2252319426881588</v>
      </c>
      <c r="M2846">
        <v>2.2523194268815878</v>
      </c>
      <c r="N2846" t="str">
        <f t="shared" si="132"/>
        <v>09QeL-382,25231942688159</v>
      </c>
      <c r="O2846" t="s">
        <v>3126</v>
      </c>
      <c r="P2846">
        <v>11.9612746948508</v>
      </c>
      <c r="Q2846">
        <v>192.26208140484309</v>
      </c>
      <c r="R2846">
        <v>30.20284826579201</v>
      </c>
      <c r="T2846">
        <f t="shared" si="133"/>
        <v>234.42620436548589</v>
      </c>
      <c r="U2846">
        <v>1002603.941518444</v>
      </c>
      <c r="V2846">
        <v>19850016.408175409</v>
      </c>
      <c r="W2846">
        <v>2763374.178984995</v>
      </c>
      <c r="Y2846">
        <f t="shared" si="134"/>
        <v>23615994.528678849</v>
      </c>
      <c r="Z2846">
        <v>4.1243171185869849E-2</v>
      </c>
      <c r="AA2846">
        <v>1.4756237205124401</v>
      </c>
      <c r="AB2846">
        <v>0.1724805797652712</v>
      </c>
      <c r="AD2846">
        <v>8.1077999999999997E-2</v>
      </c>
      <c r="AE2846">
        <v>5.4999999999999997E-3</v>
      </c>
      <c r="AF2846">
        <v>0.70753489849683404</v>
      </c>
      <c r="AG2846">
        <v>0.35699262916073182</v>
      </c>
      <c r="AH2846">
        <v>3.4034249545391542</v>
      </c>
    </row>
    <row r="2847" spans="1:34">
      <c r="A2847" t="s">
        <v>3117</v>
      </c>
      <c r="B2847" t="s">
        <v>3477</v>
      </c>
      <c r="C2847" t="s">
        <v>3127</v>
      </c>
      <c r="D2847" t="s">
        <v>3481</v>
      </c>
      <c r="E2847" t="s">
        <v>43</v>
      </c>
      <c r="F2847" t="s">
        <v>49</v>
      </c>
      <c r="G2847" t="s">
        <v>46</v>
      </c>
      <c r="I2847">
        <v>0.22634103331589139</v>
      </c>
      <c r="J2847">
        <v>1.8107282665271309</v>
      </c>
      <c r="K2847">
        <v>0.22634103331589139</v>
      </c>
      <c r="M2847">
        <v>2.2634103331589142</v>
      </c>
      <c r="N2847" t="str">
        <f t="shared" si="132"/>
        <v>09QeL-382,26341033315891</v>
      </c>
      <c r="O2847" t="s">
        <v>3129</v>
      </c>
      <c r="P2847">
        <v>10.89523428552404</v>
      </c>
      <c r="Q2847">
        <v>193.2088213299597</v>
      </c>
      <c r="R2847">
        <v>30.351573599963629</v>
      </c>
      <c r="T2847">
        <f t="shared" si="133"/>
        <v>234.45562921544735</v>
      </c>
      <c r="U2847">
        <v>1482644.125193744</v>
      </c>
      <c r="V2847">
        <v>19947762.167040199</v>
      </c>
      <c r="W2847">
        <v>2776981.6290040798</v>
      </c>
      <c r="Y2847">
        <f t="shared" si="134"/>
        <v>24207387.921238024</v>
      </c>
      <c r="Z2847">
        <v>4.8021780936683703E-2</v>
      </c>
      <c r="AA2847">
        <v>1.4828900097383251</v>
      </c>
      <c r="AB2847">
        <v>0.17332991131301001</v>
      </c>
      <c r="AD2847">
        <v>8.1077999999999997E-2</v>
      </c>
      <c r="AE2847">
        <v>5.4999999999999997E-3</v>
      </c>
      <c r="AF2847">
        <v>0.71101895282478977</v>
      </c>
      <c r="AG2847">
        <v>0.35875053780568789</v>
      </c>
      <c r="AH2847">
        <v>3.419757823789392</v>
      </c>
    </row>
    <row r="2848" spans="1:34">
      <c r="A2848" t="s">
        <v>3302</v>
      </c>
      <c r="B2848" t="s">
        <v>3482</v>
      </c>
      <c r="C2848" t="s">
        <v>3304</v>
      </c>
      <c r="D2848" t="s">
        <v>3483</v>
      </c>
      <c r="E2848" t="s">
        <v>671</v>
      </c>
      <c r="F2848" t="s">
        <v>43</v>
      </c>
      <c r="G2848" t="s">
        <v>49</v>
      </c>
      <c r="I2848">
        <v>0.24479862339296049</v>
      </c>
      <c r="J2848">
        <v>0.24479862339296049</v>
      </c>
      <c r="K2848">
        <v>1.9583889871436839</v>
      </c>
      <c r="M2848">
        <v>2.4479862339296048</v>
      </c>
      <c r="N2848" t="str">
        <f t="shared" si="132"/>
        <v>09QeLs1-382,4479862339296</v>
      </c>
      <c r="O2848" t="s">
        <v>3121</v>
      </c>
      <c r="P2848">
        <v>13.000392148544339</v>
      </c>
      <c r="Q2848">
        <v>11.783715553324781</v>
      </c>
      <c r="R2848">
        <v>208.9645558122927</v>
      </c>
      <c r="T2848">
        <f t="shared" si="133"/>
        <v>233.74866351416182</v>
      </c>
      <c r="U2848">
        <v>1090867.9770684319</v>
      </c>
      <c r="V2848">
        <v>1612297.0346784389</v>
      </c>
      <c r="W2848">
        <v>21663571.960472692</v>
      </c>
      <c r="Y2848">
        <f t="shared" si="134"/>
        <v>24366736.972219564</v>
      </c>
      <c r="Z2848">
        <v>4.4826108633444488E-2</v>
      </c>
      <c r="AA2848">
        <v>5.1937846593515219E-2</v>
      </c>
      <c r="AB2848">
        <v>1.6038162754187131</v>
      </c>
      <c r="AD2848">
        <v>8.1077999999999997E-2</v>
      </c>
      <c r="AE2848">
        <v>5.4999999999999997E-3</v>
      </c>
      <c r="AF2848">
        <v>0.76900091118207481</v>
      </c>
      <c r="AG2848">
        <v>0.38800581807784229</v>
      </c>
      <c r="AH2848">
        <v>3.6915709631895219</v>
      </c>
    </row>
    <row r="2849" spans="1:34">
      <c r="A2849" t="s">
        <v>3302</v>
      </c>
      <c r="B2849" t="s">
        <v>3482</v>
      </c>
      <c r="C2849" t="s">
        <v>3306</v>
      </c>
      <c r="D2849" t="s">
        <v>3484</v>
      </c>
      <c r="E2849" t="s">
        <v>671</v>
      </c>
      <c r="F2849" t="s">
        <v>43</v>
      </c>
      <c r="G2849" t="s">
        <v>46</v>
      </c>
      <c r="I2849">
        <v>0.26543525030811349</v>
      </c>
      <c r="J2849">
        <v>0.26543525030811349</v>
      </c>
      <c r="K2849">
        <v>2.1234820024649079</v>
      </c>
      <c r="M2849">
        <v>2.6543525030811348</v>
      </c>
      <c r="N2849" t="str">
        <f t="shared" si="132"/>
        <v>09QeLs1-382,65435250308113</v>
      </c>
      <c r="O2849" t="s">
        <v>3110</v>
      </c>
      <c r="P2849">
        <v>14.0963306746754</v>
      </c>
      <c r="Q2849">
        <v>12.777087730740551</v>
      </c>
      <c r="R2849">
        <v>284.75181606183253</v>
      </c>
      <c r="T2849">
        <f t="shared" si="133"/>
        <v>311.6252344672485</v>
      </c>
      <c r="U2849">
        <v>1182828.6063580499</v>
      </c>
      <c r="V2849">
        <v>1748214.352839401</v>
      </c>
      <c r="W2849">
        <v>26053033.44239803</v>
      </c>
      <c r="Y2849">
        <f t="shared" si="134"/>
        <v>28984076.401595481</v>
      </c>
      <c r="Z2849">
        <v>4.8604968445256309E-2</v>
      </c>
      <c r="AA2849">
        <v>5.6316228906581951E-2</v>
      </c>
      <c r="AB2849">
        <v>1.6261432660702351</v>
      </c>
      <c r="AD2849">
        <v>8.1077999999999997E-2</v>
      </c>
      <c r="AE2849">
        <v>5.4999999999999997E-3</v>
      </c>
      <c r="AF2849">
        <v>0.83382801143910013</v>
      </c>
      <c r="AG2849">
        <v>0.42071487173835992</v>
      </c>
      <c r="AH2849">
        <v>3.9954733862585949</v>
      </c>
    </row>
    <row r="2850" spans="1:34">
      <c r="A2850" t="s">
        <v>3302</v>
      </c>
      <c r="B2850" t="s">
        <v>3482</v>
      </c>
      <c r="C2850" t="s">
        <v>3308</v>
      </c>
      <c r="D2850" t="s">
        <v>3485</v>
      </c>
      <c r="E2850" t="s">
        <v>671</v>
      </c>
      <c r="F2850" t="s">
        <v>49</v>
      </c>
      <c r="G2850" t="s">
        <v>46</v>
      </c>
      <c r="I2850">
        <v>0.22678942973482591</v>
      </c>
      <c r="J2850">
        <v>1.8143154378786071</v>
      </c>
      <c r="K2850">
        <v>0.2267894297348258</v>
      </c>
      <c r="M2850">
        <v>2.2678942973482581</v>
      </c>
      <c r="N2850" t="str">
        <f t="shared" si="132"/>
        <v>09QeLs1-382,26789429734826</v>
      </c>
      <c r="O2850" t="s">
        <v>3126</v>
      </c>
      <c r="P2850">
        <v>12.0439873428727</v>
      </c>
      <c r="Q2850">
        <v>193.5915806658243</v>
      </c>
      <c r="R2850">
        <v>30.41170205617799</v>
      </c>
      <c r="T2850">
        <f t="shared" si="133"/>
        <v>236.04727006487499</v>
      </c>
      <c r="U2850">
        <v>1010615.6766992951</v>
      </c>
      <c r="V2850">
        <v>20069839.702686191</v>
      </c>
      <c r="W2850">
        <v>2782483.0115843839</v>
      </c>
      <c r="Y2850">
        <f t="shared" si="134"/>
        <v>23862938.390969869</v>
      </c>
      <c r="Z2850">
        <v>4.1528369209377539E-2</v>
      </c>
      <c r="AA2850">
        <v>1.4858277120201391</v>
      </c>
      <c r="AB2850">
        <v>0.17367328922548289</v>
      </c>
      <c r="AD2850">
        <v>8.1077999999999997E-2</v>
      </c>
      <c r="AE2850">
        <v>5.4999999999999997E-3</v>
      </c>
      <c r="AF2850">
        <v>0.71242752796280362</v>
      </c>
      <c r="AG2850">
        <v>0.35946124612969887</v>
      </c>
      <c r="AH2850">
        <v>3.4263610714407609</v>
      </c>
    </row>
    <row r="2851" spans="1:34">
      <c r="A2851" t="s">
        <v>3302</v>
      </c>
      <c r="B2851" t="s">
        <v>3482</v>
      </c>
      <c r="C2851" t="s">
        <v>3310</v>
      </c>
      <c r="D2851" t="s">
        <v>3486</v>
      </c>
      <c r="E2851" t="s">
        <v>43</v>
      </c>
      <c r="F2851" t="s">
        <v>49</v>
      </c>
      <c r="G2851" t="s">
        <v>46</v>
      </c>
      <c r="I2851">
        <v>0.228000920897378</v>
      </c>
      <c r="J2851">
        <v>1.824007367179024</v>
      </c>
      <c r="K2851">
        <v>0.22800092089737789</v>
      </c>
      <c r="M2851">
        <v>2.2800092089737798</v>
      </c>
      <c r="N2851" t="str">
        <f t="shared" si="132"/>
        <v>09QeLs1-382,28000920897378</v>
      </c>
      <c r="O2851" t="s">
        <v>3129</v>
      </c>
      <c r="P2851">
        <v>10.97513523774197</v>
      </c>
      <c r="Q2851">
        <v>194.6257315492908</v>
      </c>
      <c r="R2851">
        <v>30.574158958699009</v>
      </c>
      <c r="T2851">
        <f t="shared" si="133"/>
        <v>236.17502574573177</v>
      </c>
      <c r="U2851">
        <v>1501663.7086095919</v>
      </c>
      <c r="V2851">
        <v>20177051.196017571</v>
      </c>
      <c r="W2851">
        <v>2797346.8153446708</v>
      </c>
      <c r="Y2851">
        <f t="shared" si="134"/>
        <v>24476061.719971836</v>
      </c>
      <c r="Z2851">
        <v>4.8373951979865361E-2</v>
      </c>
      <c r="AA2851">
        <v>1.493764885918818</v>
      </c>
      <c r="AB2851">
        <v>0.1746010381744266</v>
      </c>
      <c r="AD2851">
        <v>8.1077999999999997E-2</v>
      </c>
      <c r="AE2851">
        <v>5.4999999999999997E-3</v>
      </c>
      <c r="AF2851">
        <v>0.71623325936349103</v>
      </c>
      <c r="AG2851">
        <v>0.36138145962234408</v>
      </c>
      <c r="AH2851">
        <v>3.444201927959615</v>
      </c>
    </row>
    <row r="2852" spans="1:34">
      <c r="A2852" t="s">
        <v>1531</v>
      </c>
      <c r="B2852" t="s">
        <v>1954</v>
      </c>
      <c r="C2852" t="s">
        <v>3105</v>
      </c>
      <c r="D2852" t="s">
        <v>3487</v>
      </c>
      <c r="E2852" t="s">
        <v>671</v>
      </c>
      <c r="F2852" t="s">
        <v>43</v>
      </c>
      <c r="G2852" t="s">
        <v>254</v>
      </c>
      <c r="I2852">
        <v>0</v>
      </c>
      <c r="J2852">
        <v>0</v>
      </c>
      <c r="K2852">
        <v>0</v>
      </c>
      <c r="M2852">
        <v>0</v>
      </c>
      <c r="N2852" t="str">
        <f t="shared" si="132"/>
        <v>10Qf-300</v>
      </c>
      <c r="O2852" t="s">
        <v>3107</v>
      </c>
      <c r="P2852">
        <v>0</v>
      </c>
      <c r="Q2852">
        <v>0</v>
      </c>
      <c r="R2852">
        <v>0</v>
      </c>
      <c r="T2852">
        <f t="shared" si="133"/>
        <v>0</v>
      </c>
      <c r="U2852">
        <v>0</v>
      </c>
      <c r="V2852">
        <v>0</v>
      </c>
      <c r="W2852">
        <v>0</v>
      </c>
      <c r="Y2852">
        <f t="shared" si="134"/>
        <v>0</v>
      </c>
      <c r="Z2852">
        <v>0</v>
      </c>
      <c r="AA2852">
        <v>0</v>
      </c>
      <c r="AB2852">
        <v>0</v>
      </c>
      <c r="AD2852">
        <v>8.1077999999999997E-2</v>
      </c>
      <c r="AE2852">
        <v>5.4999999999999997E-3</v>
      </c>
      <c r="AF2852">
        <v>0</v>
      </c>
      <c r="AG2852">
        <v>0</v>
      </c>
      <c r="AH2852">
        <v>0</v>
      </c>
    </row>
    <row r="2853" spans="1:34">
      <c r="A2853" t="s">
        <v>1531</v>
      </c>
      <c r="B2853" t="s">
        <v>1954</v>
      </c>
      <c r="C2853" t="s">
        <v>3108</v>
      </c>
      <c r="D2853" t="s">
        <v>3488</v>
      </c>
      <c r="E2853" t="s">
        <v>671</v>
      </c>
      <c r="F2853" t="s">
        <v>43</v>
      </c>
      <c r="G2853" t="s">
        <v>46</v>
      </c>
      <c r="I2853">
        <v>0.29041998551079973</v>
      </c>
      <c r="J2853">
        <v>0.29041998551079973</v>
      </c>
      <c r="K2853">
        <v>2.3233598840863978</v>
      </c>
      <c r="M2853">
        <v>2.9041998551079971</v>
      </c>
      <c r="N2853" t="str">
        <f t="shared" si="132"/>
        <v>10Qf-302,904199855108</v>
      </c>
      <c r="O2853" t="s">
        <v>3110</v>
      </c>
      <c r="P2853">
        <v>14.43452428359025</v>
      </c>
      <c r="Q2853">
        <v>13.02929662268906</v>
      </c>
      <c r="R2853">
        <v>289.00536750686013</v>
      </c>
      <c r="T2853">
        <f t="shared" si="133"/>
        <v>316.46918841313942</v>
      </c>
      <c r="U2853">
        <v>1222891.233343266</v>
      </c>
      <c r="V2853">
        <v>1799548.263296135</v>
      </c>
      <c r="W2853">
        <v>26442207.143127661</v>
      </c>
      <c r="Y2853">
        <f t="shared" si="134"/>
        <v>29464646.639767062</v>
      </c>
      <c r="Z2853">
        <v>4.9771079688604537E-2</v>
      </c>
      <c r="AA2853">
        <v>5.7427863575652507E-2</v>
      </c>
      <c r="AB2853">
        <v>1.6504341876695301</v>
      </c>
      <c r="AD2853">
        <v>8.1077999999999997E-2</v>
      </c>
      <c r="AE2853">
        <v>5.4999999999999997E-3</v>
      </c>
      <c r="AF2853">
        <v>0.91231409060984203</v>
      </c>
      <c r="AG2853">
        <v>0.46031567703461762</v>
      </c>
      <c r="AH2853">
        <v>4.3634076227524563</v>
      </c>
    </row>
    <row r="2854" spans="1:34">
      <c r="A2854" t="s">
        <v>1531</v>
      </c>
      <c r="B2854" t="s">
        <v>1954</v>
      </c>
      <c r="C2854" t="s">
        <v>3111</v>
      </c>
      <c r="D2854" t="s">
        <v>3489</v>
      </c>
      <c r="E2854" t="s">
        <v>671</v>
      </c>
      <c r="F2854" t="s">
        <v>254</v>
      </c>
      <c r="G2854" t="s">
        <v>46</v>
      </c>
      <c r="I2854">
        <v>0.22907604758344571</v>
      </c>
      <c r="J2854">
        <v>0.61070490856893811</v>
      </c>
      <c r="K2854">
        <v>1.4509795196820729</v>
      </c>
      <c r="M2854">
        <v>2.2907604758344569</v>
      </c>
      <c r="N2854" t="str">
        <f t="shared" si="132"/>
        <v>10Qf-302,29076047583446</v>
      </c>
      <c r="O2854" t="s">
        <v>3113</v>
      </c>
      <c r="P2854">
        <v>11.385593060396189</v>
      </c>
      <c r="Q2854">
        <v>58.509036680570688</v>
      </c>
      <c r="R2854">
        <v>180.4889858875824</v>
      </c>
      <c r="T2854">
        <f t="shared" si="133"/>
        <v>250.38361562854928</v>
      </c>
      <c r="U2854">
        <v>964586.13158460916</v>
      </c>
      <c r="V2854">
        <v>32521785.789231509</v>
      </c>
      <c r="W2854">
        <v>16513628.07917127</v>
      </c>
      <c r="Y2854">
        <f t="shared" si="134"/>
        <v>49999999.999987394</v>
      </c>
      <c r="Z2854">
        <v>3.9258187410804987E-2</v>
      </c>
      <c r="AA2854">
        <v>0.33670660623734439</v>
      </c>
      <c r="AB2854">
        <v>1.0307254684451439</v>
      </c>
      <c r="AD2854">
        <v>8.1077999999999997E-2</v>
      </c>
      <c r="AE2854">
        <v>5.4999999999999997E-3</v>
      </c>
      <c r="AF2854">
        <v>0.71961062068098136</v>
      </c>
      <c r="AG2854">
        <v>0.36308553541976152</v>
      </c>
      <c r="AH2854">
        <v>3.4600346319352</v>
      </c>
    </row>
    <row r="2855" spans="1:34">
      <c r="A2855" t="s">
        <v>1531</v>
      </c>
      <c r="B2855" t="s">
        <v>1954</v>
      </c>
      <c r="C2855" t="s">
        <v>3114</v>
      </c>
      <c r="D2855" t="s">
        <v>3490</v>
      </c>
      <c r="E2855" t="s">
        <v>43</v>
      </c>
      <c r="F2855" t="s">
        <v>254</v>
      </c>
      <c r="G2855" t="s">
        <v>46</v>
      </c>
      <c r="I2855">
        <v>0.23163786050118459</v>
      </c>
      <c r="J2855">
        <v>0.59319598199384294</v>
      </c>
      <c r="K2855">
        <v>1.491544762516819</v>
      </c>
      <c r="M2855">
        <v>2.3163786050118471</v>
      </c>
      <c r="N2855" t="str">
        <f t="shared" si="132"/>
        <v>10Qf-302,31637860501185</v>
      </c>
      <c r="O2855" t="s">
        <v>3116</v>
      </c>
      <c r="P2855">
        <v>10.392116741575871</v>
      </c>
      <c r="Q2855">
        <v>56.831580984954613</v>
      </c>
      <c r="R2855">
        <v>185.53494238952601</v>
      </c>
      <c r="T2855">
        <f t="shared" si="133"/>
        <v>252.75864011605648</v>
      </c>
      <c r="U2855">
        <v>1435312.755234051</v>
      </c>
      <c r="V2855">
        <v>31589385.293533921</v>
      </c>
      <c r="W2855">
        <v>16975301.951219469</v>
      </c>
      <c r="Y2855">
        <f t="shared" si="134"/>
        <v>49999999.999987438</v>
      </c>
      <c r="Z2855">
        <v>4.5804242529732468E-2</v>
      </c>
      <c r="AA2855">
        <v>0.32705321854839697</v>
      </c>
      <c r="AB2855">
        <v>1.059541608408715</v>
      </c>
      <c r="AD2855">
        <v>8.1077999999999997E-2</v>
      </c>
      <c r="AE2855">
        <v>5.4999999999999997E-3</v>
      </c>
      <c r="AF2855">
        <v>0.7276582005272817</v>
      </c>
      <c r="AG2855">
        <v>0.36714600889437771</v>
      </c>
      <c r="AH2855">
        <v>3.4977608144335059</v>
      </c>
    </row>
    <row r="2856" spans="1:34">
      <c r="A2856" t="s">
        <v>1704</v>
      </c>
      <c r="B2856" t="s">
        <v>1961</v>
      </c>
      <c r="C2856" t="s">
        <v>3251</v>
      </c>
      <c r="D2856" t="s">
        <v>3491</v>
      </c>
      <c r="E2856" t="s">
        <v>671</v>
      </c>
      <c r="F2856" t="s">
        <v>43</v>
      </c>
      <c r="G2856" t="s">
        <v>254</v>
      </c>
      <c r="I2856">
        <v>0</v>
      </c>
      <c r="J2856">
        <v>0</v>
      </c>
      <c r="K2856">
        <v>0</v>
      </c>
      <c r="M2856">
        <v>0</v>
      </c>
      <c r="N2856" t="str">
        <f t="shared" si="132"/>
        <v>10Qfs1-300</v>
      </c>
      <c r="O2856" t="s">
        <v>3107</v>
      </c>
      <c r="P2856">
        <v>0</v>
      </c>
      <c r="Q2856">
        <v>0</v>
      </c>
      <c r="R2856">
        <v>0</v>
      </c>
      <c r="T2856">
        <f t="shared" si="133"/>
        <v>0</v>
      </c>
      <c r="U2856">
        <v>0</v>
      </c>
      <c r="V2856">
        <v>0</v>
      </c>
      <c r="W2856">
        <v>0</v>
      </c>
      <c r="Y2856">
        <f t="shared" si="134"/>
        <v>0</v>
      </c>
      <c r="Z2856">
        <v>0</v>
      </c>
      <c r="AA2856">
        <v>0</v>
      </c>
      <c r="AB2856">
        <v>0</v>
      </c>
      <c r="AD2856">
        <v>8.1077999999999997E-2</v>
      </c>
      <c r="AE2856">
        <v>5.4999999999999997E-3</v>
      </c>
      <c r="AF2856">
        <v>0</v>
      </c>
      <c r="AG2856">
        <v>0</v>
      </c>
      <c r="AH2856">
        <v>0</v>
      </c>
    </row>
    <row r="2857" spans="1:34">
      <c r="A2857" t="s">
        <v>1704</v>
      </c>
      <c r="B2857" t="s">
        <v>1961</v>
      </c>
      <c r="C2857" t="s">
        <v>3253</v>
      </c>
      <c r="D2857" t="s">
        <v>3492</v>
      </c>
      <c r="E2857" t="s">
        <v>671</v>
      </c>
      <c r="F2857" t="s">
        <v>43</v>
      </c>
      <c r="G2857" t="s">
        <v>46</v>
      </c>
      <c r="I2857">
        <v>0.29047410003832158</v>
      </c>
      <c r="J2857">
        <v>0.29047410003832153</v>
      </c>
      <c r="K2857">
        <v>2.3237928003065731</v>
      </c>
      <c r="M2857">
        <v>2.9047410003832161</v>
      </c>
      <c r="N2857" t="str">
        <f t="shared" si="132"/>
        <v>10Qfs1-302,90474100038322</v>
      </c>
      <c r="O2857" t="s">
        <v>3110</v>
      </c>
      <c r="P2857">
        <v>14.437213896910899</v>
      </c>
      <c r="Q2857">
        <v>13.031724397173789</v>
      </c>
      <c r="R2857">
        <v>289.05921844582491</v>
      </c>
      <c r="T2857">
        <f t="shared" si="133"/>
        <v>316.5281567399096</v>
      </c>
      <c r="U2857">
        <v>1223471.858657002</v>
      </c>
      <c r="V2857">
        <v>1802520.1715010779</v>
      </c>
      <c r="W2857">
        <v>26447134.171629731</v>
      </c>
      <c r="Y2857">
        <f t="shared" si="134"/>
        <v>29473126.201787811</v>
      </c>
      <c r="Z2857">
        <v>4.9780353631845298E-2</v>
      </c>
      <c r="AA2857">
        <v>5.7438564222505442E-2</v>
      </c>
      <c r="AB2857">
        <v>1.6507417163201989</v>
      </c>
      <c r="AD2857">
        <v>8.1077999999999997E-2</v>
      </c>
      <c r="AE2857">
        <v>5.4999999999999997E-3</v>
      </c>
      <c r="AF2857">
        <v>0.91248408389001545</v>
      </c>
      <c r="AG2857">
        <v>0.46040144856073972</v>
      </c>
      <c r="AH2857">
        <v>4.3642045328339707</v>
      </c>
    </row>
    <row r="2858" spans="1:34">
      <c r="A2858" t="s">
        <v>1704</v>
      </c>
      <c r="B2858" t="s">
        <v>1961</v>
      </c>
      <c r="C2858" t="s">
        <v>3255</v>
      </c>
      <c r="D2858" t="s">
        <v>3493</v>
      </c>
      <c r="E2858" t="s">
        <v>671</v>
      </c>
      <c r="F2858" t="s">
        <v>254</v>
      </c>
      <c r="G2858" t="s">
        <v>46</v>
      </c>
      <c r="I2858">
        <v>0.22913440141724831</v>
      </c>
      <c r="J2858">
        <v>0.61052473317500422</v>
      </c>
      <c r="K2858">
        <v>1.45168487958023</v>
      </c>
      <c r="M2858">
        <v>2.2913440141724828</v>
      </c>
      <c r="N2858" t="str">
        <f t="shared" si="132"/>
        <v>10Qfs1-302,29134401417248</v>
      </c>
      <c r="O2858" t="s">
        <v>3113</v>
      </c>
      <c r="P2858">
        <v>11.38849337674178</v>
      </c>
      <c r="Q2858">
        <v>58.49177484333196</v>
      </c>
      <c r="R2858">
        <v>180.57672640423141</v>
      </c>
      <c r="T2858">
        <f t="shared" si="133"/>
        <v>250.45699462430514</v>
      </c>
      <c r="U2858">
        <v>965110.11462721019</v>
      </c>
      <c r="V2858">
        <v>32513234.09054831</v>
      </c>
      <c r="W2858">
        <v>16521655.79483653</v>
      </c>
      <c r="Y2858">
        <f t="shared" si="134"/>
        <v>50000000.000012048</v>
      </c>
      <c r="Z2858">
        <v>3.9268187870336771E-2</v>
      </c>
      <c r="AA2858">
        <v>0.33660726816986247</v>
      </c>
      <c r="AB2858">
        <v>1.031226531624595</v>
      </c>
      <c r="AD2858">
        <v>8.1077999999999997E-2</v>
      </c>
      <c r="AE2858">
        <v>5.4999999999999997E-3</v>
      </c>
      <c r="AF2858">
        <v>0.71979393115365953</v>
      </c>
      <c r="AG2858">
        <v>0.36317802624633849</v>
      </c>
      <c r="AH2858">
        <v>3.4608939715724811</v>
      </c>
    </row>
    <row r="2859" spans="1:34">
      <c r="A2859" t="s">
        <v>1704</v>
      </c>
      <c r="B2859" t="s">
        <v>1961</v>
      </c>
      <c r="C2859" t="s">
        <v>3257</v>
      </c>
      <c r="D2859" t="s">
        <v>3494</v>
      </c>
      <c r="E2859" t="s">
        <v>43</v>
      </c>
      <c r="F2859" t="s">
        <v>254</v>
      </c>
      <c r="G2859" t="s">
        <v>46</v>
      </c>
      <c r="I2859">
        <v>0.23173065390733749</v>
      </c>
      <c r="J2859">
        <v>0.5928808266886938</v>
      </c>
      <c r="K2859">
        <v>1.492695058477344</v>
      </c>
      <c r="M2859">
        <v>2.3173065390733751</v>
      </c>
      <c r="N2859" t="str">
        <f t="shared" si="132"/>
        <v>10Qfs1-302,31730653907338</v>
      </c>
      <c r="O2859" t="s">
        <v>3116</v>
      </c>
      <c r="P2859">
        <v>10.39627979120646</v>
      </c>
      <c r="Q2859">
        <v>56.801387297217182</v>
      </c>
      <c r="R2859">
        <v>185.67802900692439</v>
      </c>
      <c r="T2859">
        <f t="shared" si="133"/>
        <v>252.87569609534802</v>
      </c>
      <c r="U2859">
        <v>1437991.1254325421</v>
      </c>
      <c r="V2859">
        <v>31573615.381118041</v>
      </c>
      <c r="W2859">
        <v>16988393.4934607</v>
      </c>
      <c r="Y2859">
        <f t="shared" si="134"/>
        <v>50000000.00001128</v>
      </c>
      <c r="Z2859">
        <v>4.5822591566765478E-2</v>
      </c>
      <c r="AA2859">
        <v>0.32687946053246242</v>
      </c>
      <c r="AB2859">
        <v>1.060358738717365</v>
      </c>
      <c r="AD2859">
        <v>8.1077999999999997E-2</v>
      </c>
      <c r="AE2859">
        <v>5.4999999999999997E-3</v>
      </c>
      <c r="AF2859">
        <v>0.72794969813823307</v>
      </c>
      <c r="AG2859">
        <v>0.36729308644313002</v>
      </c>
      <c r="AH2859">
        <v>3.4991273236547382</v>
      </c>
    </row>
    <row r="2860" spans="1:34">
      <c r="A2860" t="s">
        <v>1704</v>
      </c>
      <c r="B2860" t="s">
        <v>1968</v>
      </c>
      <c r="C2860" t="s">
        <v>3251</v>
      </c>
      <c r="D2860" t="s">
        <v>3495</v>
      </c>
      <c r="E2860" t="s">
        <v>671</v>
      </c>
      <c r="F2860" t="s">
        <v>43</v>
      </c>
      <c r="G2860" t="s">
        <v>254</v>
      </c>
      <c r="I2860">
        <v>0</v>
      </c>
      <c r="J2860">
        <v>0</v>
      </c>
      <c r="K2860">
        <v>0</v>
      </c>
      <c r="M2860">
        <v>0</v>
      </c>
      <c r="N2860" t="str">
        <f t="shared" si="132"/>
        <v>10Qfs1-300</v>
      </c>
      <c r="O2860" t="s">
        <v>3107</v>
      </c>
      <c r="P2860">
        <v>0</v>
      </c>
      <c r="Q2860">
        <v>0</v>
      </c>
      <c r="R2860">
        <v>0</v>
      </c>
      <c r="T2860">
        <f t="shared" si="133"/>
        <v>0</v>
      </c>
      <c r="U2860">
        <v>0</v>
      </c>
      <c r="V2860">
        <v>0</v>
      </c>
      <c r="W2860">
        <v>0</v>
      </c>
      <c r="Y2860">
        <f t="shared" si="134"/>
        <v>0</v>
      </c>
      <c r="Z2860">
        <v>0</v>
      </c>
      <c r="AA2860">
        <v>0</v>
      </c>
      <c r="AB2860">
        <v>0</v>
      </c>
      <c r="AD2860">
        <v>8.1077999999999997E-2</v>
      </c>
      <c r="AE2860">
        <v>5.4999999999999997E-3</v>
      </c>
      <c r="AF2860">
        <v>0</v>
      </c>
      <c r="AG2860">
        <v>0</v>
      </c>
      <c r="AH2860">
        <v>0</v>
      </c>
    </row>
    <row r="2861" spans="1:34">
      <c r="A2861" t="s">
        <v>1704</v>
      </c>
      <c r="B2861" t="s">
        <v>1968</v>
      </c>
      <c r="C2861" t="s">
        <v>3253</v>
      </c>
      <c r="D2861" t="s">
        <v>3496</v>
      </c>
      <c r="E2861" t="s">
        <v>671</v>
      </c>
      <c r="F2861" t="s">
        <v>43</v>
      </c>
      <c r="G2861" t="s">
        <v>46</v>
      </c>
      <c r="I2861">
        <v>0.29069813782241338</v>
      </c>
      <c r="J2861">
        <v>0.29069813782241338</v>
      </c>
      <c r="K2861">
        <v>2.325585102579308</v>
      </c>
      <c r="M2861">
        <v>2.9069813782241352</v>
      </c>
      <c r="N2861" t="str">
        <f t="shared" si="132"/>
        <v>10Qfs1-302,90698137822414</v>
      </c>
      <c r="O2861" t="s">
        <v>3110</v>
      </c>
      <c r="P2861">
        <v>14.448349076982019</v>
      </c>
      <c r="Q2861">
        <v>13.041775546850999</v>
      </c>
      <c r="R2861">
        <v>289.28216495555978</v>
      </c>
      <c r="T2861">
        <f t="shared" si="133"/>
        <v>316.7722895793928</v>
      </c>
      <c r="U2861">
        <v>1225971.1023115539</v>
      </c>
      <c r="V2861">
        <v>1813970.4241236949</v>
      </c>
      <c r="W2861">
        <v>26467532.401057459</v>
      </c>
      <c r="Y2861">
        <f t="shared" si="134"/>
        <v>29507473.927492708</v>
      </c>
      <c r="Z2861">
        <v>4.981874838069731E-2</v>
      </c>
      <c r="AA2861">
        <v>5.7482865620282847E-2</v>
      </c>
      <c r="AB2861">
        <v>1.652014905620669</v>
      </c>
      <c r="AD2861">
        <v>8.1077999999999997E-2</v>
      </c>
      <c r="AE2861">
        <v>5.4999999999999997E-3</v>
      </c>
      <c r="AF2861">
        <v>0.91318786750496383</v>
      </c>
      <c r="AG2861">
        <v>1.036338861336904</v>
      </c>
      <c r="AH2861">
        <v>4.9430861070660024</v>
      </c>
    </row>
    <row r="2862" spans="1:34">
      <c r="A2862" t="s">
        <v>1704</v>
      </c>
      <c r="B2862" t="s">
        <v>1968</v>
      </c>
      <c r="C2862" t="s">
        <v>3255</v>
      </c>
      <c r="D2862" t="s">
        <v>3497</v>
      </c>
      <c r="E2862" t="s">
        <v>671</v>
      </c>
      <c r="F2862" t="s">
        <v>254</v>
      </c>
      <c r="G2862" t="s">
        <v>46</v>
      </c>
      <c r="I2862">
        <v>0.22942085304765911</v>
      </c>
      <c r="J2862">
        <v>0.60964415502371894</v>
      </c>
      <c r="K2862">
        <v>1.4551435224052141</v>
      </c>
      <c r="M2862">
        <v>2.2942085304765918</v>
      </c>
      <c r="N2862" t="str">
        <f t="shared" si="132"/>
        <v>10Qfs1-302,29420853047659</v>
      </c>
      <c r="O2862" t="s">
        <v>3113</v>
      </c>
      <c r="P2862">
        <v>11.402730664881471</v>
      </c>
      <c r="Q2862">
        <v>58.40741040048772</v>
      </c>
      <c r="R2862">
        <v>181.00695090262101</v>
      </c>
      <c r="T2862">
        <f t="shared" si="133"/>
        <v>250.81709196799022</v>
      </c>
      <c r="U2862">
        <v>967544.33382685995</v>
      </c>
      <c r="V2862">
        <v>32471436.98543971</v>
      </c>
      <c r="W2862">
        <v>16561018.680732399</v>
      </c>
      <c r="Y2862">
        <f t="shared" si="134"/>
        <v>49999999.999998972</v>
      </c>
      <c r="Z2862">
        <v>3.9317278868323827E-2</v>
      </c>
      <c r="AA2862">
        <v>0.33612176940165911</v>
      </c>
      <c r="AB2862">
        <v>1.0336834313930681</v>
      </c>
      <c r="AD2862">
        <v>8.1077999999999997E-2</v>
      </c>
      <c r="AE2862">
        <v>5.4999999999999997E-3</v>
      </c>
      <c r="AF2862">
        <v>0.72069377920730648</v>
      </c>
      <c r="AG2862">
        <v>0.81788534111490507</v>
      </c>
      <c r="AH2862">
        <v>3.9193656507988042</v>
      </c>
    </row>
    <row r="2863" spans="1:34">
      <c r="A2863" t="s">
        <v>1704</v>
      </c>
      <c r="B2863" t="s">
        <v>1968</v>
      </c>
      <c r="C2863" t="s">
        <v>3257</v>
      </c>
      <c r="D2863" t="s">
        <v>3498</v>
      </c>
      <c r="E2863" t="s">
        <v>43</v>
      </c>
      <c r="F2863" t="s">
        <v>254</v>
      </c>
      <c r="G2863" t="s">
        <v>46</v>
      </c>
      <c r="I2863">
        <v>0.23214540093690389</v>
      </c>
      <c r="J2863">
        <v>0.59149485541032754</v>
      </c>
      <c r="K2863">
        <v>1.4978137530218081</v>
      </c>
      <c r="M2863">
        <v>2.3214540093690399</v>
      </c>
      <c r="N2863" t="str">
        <f t="shared" si="132"/>
        <v>10Qfs1-302,32145400936904</v>
      </c>
      <c r="O2863" t="s">
        <v>3116</v>
      </c>
      <c r="P2863">
        <v>10.41488685112382</v>
      </c>
      <c r="Q2863">
        <v>56.66860329101987</v>
      </c>
      <c r="R2863">
        <v>186.31474921893749</v>
      </c>
      <c r="T2863">
        <f t="shared" si="133"/>
        <v>253.39823936108118</v>
      </c>
      <c r="U2863">
        <v>1448598.517177748</v>
      </c>
      <c r="V2863">
        <v>31504752.020333841</v>
      </c>
      <c r="W2863">
        <v>17046649.46248823</v>
      </c>
      <c r="Y2863">
        <f t="shared" si="134"/>
        <v>49999999.999999821</v>
      </c>
      <c r="Z2863">
        <v>4.5904603952347203E-2</v>
      </c>
      <c r="AA2863">
        <v>0.32611531785253101</v>
      </c>
      <c r="AB2863">
        <v>1.063994881585409</v>
      </c>
      <c r="AD2863">
        <v>8.1077999999999997E-2</v>
      </c>
      <c r="AE2863">
        <v>5.4999999999999997E-3</v>
      </c>
      <c r="AF2863">
        <v>0.72925256838818009</v>
      </c>
      <c r="AG2863">
        <v>0.82759835434006268</v>
      </c>
      <c r="AH2863">
        <v>3.9648829320972832</v>
      </c>
    </row>
    <row r="2864" spans="1:34">
      <c r="A2864" t="s">
        <v>39</v>
      </c>
      <c r="B2864" t="s">
        <v>200</v>
      </c>
      <c r="C2864" t="s">
        <v>3102</v>
      </c>
      <c r="D2864" t="s">
        <v>3499</v>
      </c>
      <c r="E2864" t="s">
        <v>49</v>
      </c>
      <c r="F2864" t="s">
        <v>43</v>
      </c>
      <c r="G2864" t="s">
        <v>46</v>
      </c>
      <c r="I2864">
        <v>2.038141173049286</v>
      </c>
      <c r="J2864">
        <v>0.25476764663116069</v>
      </c>
      <c r="K2864">
        <v>0.25476764663116069</v>
      </c>
      <c r="M2864">
        <v>2.547676466311608</v>
      </c>
      <c r="N2864" t="str">
        <f t="shared" si="132"/>
        <v>10Lf-302,54767646631161</v>
      </c>
      <c r="O2864" t="s">
        <v>3104</v>
      </c>
      <c r="P2864">
        <v>202.6885075207218</v>
      </c>
      <c r="Q2864">
        <v>11.4298030556798</v>
      </c>
      <c r="R2864">
        <v>31.690836123930609</v>
      </c>
      <c r="T2864">
        <f t="shared" si="133"/>
        <v>245.80914670033221</v>
      </c>
      <c r="U2864">
        <v>21458971.81212851</v>
      </c>
      <c r="V2864">
        <v>1608000.742559273</v>
      </c>
      <c r="W2864">
        <v>2899515.882894442</v>
      </c>
      <c r="Y2864">
        <f t="shared" si="134"/>
        <v>25966488.437582225</v>
      </c>
      <c r="Z2864">
        <v>1.5556472050411649</v>
      </c>
      <c r="AA2864">
        <v>5.0377943613251368E-2</v>
      </c>
      <c r="AB2864">
        <v>0.18097808987414771</v>
      </c>
      <c r="AD2864">
        <v>8.1077999999999997E-2</v>
      </c>
      <c r="AE2864">
        <v>5.4999999999999997E-3</v>
      </c>
      <c r="AF2864">
        <v>0.80031721454814897</v>
      </c>
      <c r="AG2864">
        <v>2.547676466311608</v>
      </c>
      <c r="AH2864">
        <v>5.9822481471713642</v>
      </c>
    </row>
    <row r="2865" spans="1:34">
      <c r="A2865" t="s">
        <v>39</v>
      </c>
      <c r="B2865" t="s">
        <v>204</v>
      </c>
      <c r="C2865" t="s">
        <v>3102</v>
      </c>
      <c r="D2865" t="s">
        <v>3500</v>
      </c>
      <c r="E2865" t="s">
        <v>49</v>
      </c>
      <c r="F2865" t="s">
        <v>43</v>
      </c>
      <c r="G2865" t="s">
        <v>46</v>
      </c>
      <c r="I2865">
        <v>2.0181842981051679</v>
      </c>
      <c r="J2865">
        <v>0.25227303726314598</v>
      </c>
      <c r="K2865">
        <v>0.25227303726314609</v>
      </c>
      <c r="M2865">
        <v>2.52273037263146</v>
      </c>
      <c r="N2865" t="str">
        <f t="shared" si="132"/>
        <v>10Lf-302,52273037263146</v>
      </c>
      <c r="O2865" t="s">
        <v>3104</v>
      </c>
      <c r="P2865">
        <v>200.7038416640633</v>
      </c>
      <c r="Q2865">
        <v>11.31788580812387</v>
      </c>
      <c r="R2865">
        <v>31.38052883915428</v>
      </c>
      <c r="T2865">
        <f t="shared" si="133"/>
        <v>243.40225631134143</v>
      </c>
      <c r="U2865">
        <v>21137825.964939121</v>
      </c>
      <c r="V2865">
        <v>1581701.839062057</v>
      </c>
      <c r="W2865">
        <v>2871124.6818144741</v>
      </c>
      <c r="Y2865">
        <f t="shared" si="134"/>
        <v>25590652.485815652</v>
      </c>
      <c r="Z2865">
        <v>1.5404147681821789</v>
      </c>
      <c r="AA2865">
        <v>4.9884657704539113E-2</v>
      </c>
      <c r="AB2865">
        <v>0.17920600599938849</v>
      </c>
      <c r="AD2865">
        <v>8.1077999999999997E-2</v>
      </c>
      <c r="AE2865">
        <v>5.4999999999999997E-3</v>
      </c>
      <c r="AF2865">
        <v>0.79248074532925461</v>
      </c>
      <c r="AG2865">
        <v>0.39985276406208647</v>
      </c>
      <c r="AH2865">
        <v>3.801641882022802</v>
      </c>
    </row>
    <row r="2866" spans="1:34">
      <c r="A2866" t="s">
        <v>1531</v>
      </c>
      <c r="B2866" t="s">
        <v>1975</v>
      </c>
      <c r="C2866" t="s">
        <v>3105</v>
      </c>
      <c r="D2866" t="s">
        <v>3501</v>
      </c>
      <c r="E2866" t="s">
        <v>671</v>
      </c>
      <c r="F2866" t="s">
        <v>43</v>
      </c>
      <c r="G2866" t="s">
        <v>254</v>
      </c>
      <c r="I2866">
        <v>0</v>
      </c>
      <c r="J2866">
        <v>0</v>
      </c>
      <c r="K2866">
        <v>0</v>
      </c>
      <c r="M2866">
        <v>0</v>
      </c>
      <c r="N2866" t="str">
        <f t="shared" si="132"/>
        <v>10Qf-300</v>
      </c>
      <c r="O2866" t="s">
        <v>3107</v>
      </c>
      <c r="P2866">
        <v>0</v>
      </c>
      <c r="Q2866">
        <v>0</v>
      </c>
      <c r="R2866">
        <v>0</v>
      </c>
      <c r="T2866">
        <f t="shared" si="133"/>
        <v>0</v>
      </c>
      <c r="U2866">
        <v>0</v>
      </c>
      <c r="V2866">
        <v>0</v>
      </c>
      <c r="W2866">
        <v>0</v>
      </c>
      <c r="Y2866">
        <f t="shared" si="134"/>
        <v>0</v>
      </c>
      <c r="Z2866">
        <v>0</v>
      </c>
      <c r="AA2866">
        <v>0</v>
      </c>
      <c r="AB2866">
        <v>0</v>
      </c>
      <c r="AD2866">
        <v>8.1077999999999997E-2</v>
      </c>
      <c r="AE2866">
        <v>5.4999999999999997E-3</v>
      </c>
      <c r="AF2866">
        <v>0</v>
      </c>
      <c r="AG2866">
        <v>0</v>
      </c>
      <c r="AH2866">
        <v>0</v>
      </c>
    </row>
    <row r="2867" spans="1:34">
      <c r="A2867" t="s">
        <v>1531</v>
      </c>
      <c r="B2867" t="s">
        <v>1975</v>
      </c>
      <c r="C2867" t="s">
        <v>3108</v>
      </c>
      <c r="D2867" t="s">
        <v>3502</v>
      </c>
      <c r="E2867" t="s">
        <v>671</v>
      </c>
      <c r="F2867" t="s">
        <v>43</v>
      </c>
      <c r="G2867" t="s">
        <v>46</v>
      </c>
      <c r="I2867">
        <v>0.29050862766485741</v>
      </c>
      <c r="J2867">
        <v>0.29050862766485719</v>
      </c>
      <c r="K2867">
        <v>2.324069021318858</v>
      </c>
      <c r="M2867">
        <v>2.9050862766485719</v>
      </c>
      <c r="N2867" t="str">
        <f t="shared" si="132"/>
        <v>10Qf-302,90508627664857</v>
      </c>
      <c r="O2867" t="s">
        <v>3110</v>
      </c>
      <c r="P2867">
        <v>14.438929997346641</v>
      </c>
      <c r="Q2867">
        <v>13.03327343205518</v>
      </c>
      <c r="R2867">
        <v>289.09357789040138</v>
      </c>
      <c r="T2867">
        <f t="shared" si="133"/>
        <v>316.56578131980319</v>
      </c>
      <c r="U2867">
        <v>1223716.7474257301</v>
      </c>
      <c r="V2867">
        <v>1804638.7102076041</v>
      </c>
      <c r="W2867">
        <v>26450277.848713148</v>
      </c>
      <c r="Y2867">
        <f t="shared" si="134"/>
        <v>29478633.306346484</v>
      </c>
      <c r="Z2867">
        <v>4.9786270846009277E-2</v>
      </c>
      <c r="AA2867">
        <v>5.7445391741013832E-2</v>
      </c>
      <c r="AB2867">
        <v>1.650937934136109</v>
      </c>
      <c r="AD2867">
        <v>8.1077999999999997E-2</v>
      </c>
      <c r="AE2867">
        <v>5.4999999999999997E-3</v>
      </c>
      <c r="AF2867">
        <v>0.912592547638295</v>
      </c>
      <c r="AG2867">
        <v>0.46045617484879869</v>
      </c>
      <c r="AH2867">
        <v>4.3647129991356657</v>
      </c>
    </row>
    <row r="2868" spans="1:34">
      <c r="A2868" t="s">
        <v>1531</v>
      </c>
      <c r="B2868" t="s">
        <v>1975</v>
      </c>
      <c r="C2868" t="s">
        <v>3111</v>
      </c>
      <c r="D2868" t="s">
        <v>3503</v>
      </c>
      <c r="E2868" t="s">
        <v>671</v>
      </c>
      <c r="F2868" t="s">
        <v>254</v>
      </c>
      <c r="G2868" t="s">
        <v>46</v>
      </c>
      <c r="I2868">
        <v>0.22916982123449969</v>
      </c>
      <c r="J2868">
        <v>0.61041624374320969</v>
      </c>
      <c r="K2868">
        <v>1.452112147367288</v>
      </c>
      <c r="M2868">
        <v>2.2916982123449978</v>
      </c>
      <c r="N2868" t="str">
        <f t="shared" si="132"/>
        <v>10Qf-302,291698212345</v>
      </c>
      <c r="O2868" t="s">
        <v>3113</v>
      </c>
      <c r="P2868">
        <v>11.39025382105603</v>
      </c>
      <c r="Q2868">
        <v>58.481380932860212</v>
      </c>
      <c r="R2868">
        <v>180.62987472820319</v>
      </c>
      <c r="T2868">
        <f t="shared" si="133"/>
        <v>250.50150948211945</v>
      </c>
      <c r="U2868">
        <v>965337.76123421674</v>
      </c>
      <c r="V2868">
        <v>32508143.700362649</v>
      </c>
      <c r="W2868">
        <v>16526518.53840388</v>
      </c>
      <c r="Y2868">
        <f t="shared" si="134"/>
        <v>50000000.000000745</v>
      </c>
      <c r="Z2868">
        <v>3.9274257984774248E-2</v>
      </c>
      <c r="AA2868">
        <v>0.33654745350670923</v>
      </c>
      <c r="AB2868">
        <v>1.0315300478245091</v>
      </c>
      <c r="AD2868">
        <v>8.1077999999999997E-2</v>
      </c>
      <c r="AE2868">
        <v>5.4999999999999997E-3</v>
      </c>
      <c r="AF2868">
        <v>0.71990519759528726</v>
      </c>
      <c r="AG2868">
        <v>0.36323416665668218</v>
      </c>
      <c r="AH2868">
        <v>3.4614155765969672</v>
      </c>
    </row>
    <row r="2869" spans="1:34">
      <c r="A2869" t="s">
        <v>1531</v>
      </c>
      <c r="B2869" t="s">
        <v>1975</v>
      </c>
      <c r="C2869" t="s">
        <v>3114</v>
      </c>
      <c r="D2869" t="s">
        <v>3504</v>
      </c>
      <c r="E2869" t="s">
        <v>43</v>
      </c>
      <c r="F2869" t="s">
        <v>254</v>
      </c>
      <c r="G2869" t="s">
        <v>46</v>
      </c>
      <c r="I2869">
        <v>0.23179286344276151</v>
      </c>
      <c r="J2869">
        <v>0.59266721462644567</v>
      </c>
      <c r="K2869">
        <v>1.4934685563584069</v>
      </c>
      <c r="M2869">
        <v>2.3179286344276142</v>
      </c>
      <c r="N2869" t="str">
        <f t="shared" si="132"/>
        <v>10Qf-302,31792863442761</v>
      </c>
      <c r="O2869" t="s">
        <v>3116</v>
      </c>
      <c r="P2869">
        <v>10.39907073718207</v>
      </c>
      <c r="Q2869">
        <v>56.78092203517307</v>
      </c>
      <c r="R2869">
        <v>185.77424528444291</v>
      </c>
      <c r="T2869">
        <f t="shared" si="133"/>
        <v>252.95423805679803</v>
      </c>
      <c r="U2869">
        <v>1439896.561699515</v>
      </c>
      <c r="V2869">
        <v>31562906.749374151</v>
      </c>
      <c r="W2869">
        <v>16997196.688926</v>
      </c>
      <c r="Y2869">
        <f t="shared" si="134"/>
        <v>49999999.999999665</v>
      </c>
      <c r="Z2869">
        <v>4.5834892926491642E-2</v>
      </c>
      <c r="AA2869">
        <v>0.32676168746150502</v>
      </c>
      <c r="AB2869">
        <v>1.0609082047539189</v>
      </c>
      <c r="AD2869">
        <v>8.1077999999999997E-2</v>
      </c>
      <c r="AE2869">
        <v>5.4999999999999997E-3</v>
      </c>
      <c r="AF2869">
        <v>0.72814512076260129</v>
      </c>
      <c r="AG2869">
        <v>0.36739168855677679</v>
      </c>
      <c r="AH2869">
        <v>3.5000434437469918</v>
      </c>
    </row>
    <row r="2870" spans="1:34">
      <c r="A2870" t="s">
        <v>39</v>
      </c>
      <c r="B2870" t="s">
        <v>208</v>
      </c>
      <c r="C2870" t="s">
        <v>3102</v>
      </c>
      <c r="D2870" t="s">
        <v>3505</v>
      </c>
      <c r="E2870" t="s">
        <v>49</v>
      </c>
      <c r="F2870" t="s">
        <v>43</v>
      </c>
      <c r="G2870" t="s">
        <v>46</v>
      </c>
      <c r="I2870">
        <v>2.0550942951754192</v>
      </c>
      <c r="J2870">
        <v>0.2568867868969274</v>
      </c>
      <c r="K2870">
        <v>0.25688678689692751</v>
      </c>
      <c r="M2870">
        <v>2.5688678689692739</v>
      </c>
      <c r="N2870" t="str">
        <f t="shared" si="132"/>
        <v>10Lf-302,56886786896927</v>
      </c>
      <c r="O2870" t="s">
        <v>3104</v>
      </c>
      <c r="P2870">
        <v>204.37445698634281</v>
      </c>
      <c r="Q2870">
        <v>11.524875393966701</v>
      </c>
      <c r="R2870">
        <v>31.954438381807819</v>
      </c>
      <c r="T2870">
        <f t="shared" si="133"/>
        <v>247.85377076211734</v>
      </c>
      <c r="U2870">
        <v>21731822.589202229</v>
      </c>
      <c r="V2870">
        <v>1629993.089540028</v>
      </c>
      <c r="W2870">
        <v>2923633.8623157749</v>
      </c>
      <c r="Y2870">
        <f t="shared" si="134"/>
        <v>26285449.54105803</v>
      </c>
      <c r="Z2870">
        <v>1.5685869745728229</v>
      </c>
      <c r="AA2870">
        <v>5.0796983982894228E-2</v>
      </c>
      <c r="AB2870">
        <v>0.18248345353607731</v>
      </c>
      <c r="AD2870">
        <v>8.1077999999999997E-2</v>
      </c>
      <c r="AE2870">
        <v>5.4999999999999997E-3</v>
      </c>
      <c r="AF2870">
        <v>0.80697419967621165</v>
      </c>
      <c r="AG2870">
        <v>2.5688678689692739</v>
      </c>
      <c r="AH2870">
        <v>6.0312879376147599</v>
      </c>
    </row>
    <row r="2871" spans="1:34">
      <c r="A2871" t="s">
        <v>39</v>
      </c>
      <c r="B2871" t="s">
        <v>212</v>
      </c>
      <c r="C2871" t="s">
        <v>3102</v>
      </c>
      <c r="D2871" t="s">
        <v>3506</v>
      </c>
      <c r="E2871" t="s">
        <v>49</v>
      </c>
      <c r="F2871" t="s">
        <v>43</v>
      </c>
      <c r="G2871" t="s">
        <v>46</v>
      </c>
      <c r="I2871">
        <v>2.06494027276799</v>
      </c>
      <c r="J2871">
        <v>0.25811753409599869</v>
      </c>
      <c r="K2871">
        <v>0.25811753409599869</v>
      </c>
      <c r="M2871">
        <v>2.5811753409599869</v>
      </c>
      <c r="N2871" t="str">
        <f t="shared" si="132"/>
        <v>10Lf-302,58117534095999</v>
      </c>
      <c r="O2871" t="s">
        <v>3104</v>
      </c>
      <c r="P2871">
        <v>205.35361708070209</v>
      </c>
      <c r="Q2871">
        <v>11.580091188761401</v>
      </c>
      <c r="R2871">
        <v>32.107532419891157</v>
      </c>
      <c r="T2871">
        <f t="shared" si="133"/>
        <v>249.04124068935465</v>
      </c>
      <c r="U2871">
        <v>21890812.788622439</v>
      </c>
      <c r="V2871">
        <v>1641694.422845579</v>
      </c>
      <c r="W2871">
        <v>2937641.0217754738</v>
      </c>
      <c r="Y2871">
        <f t="shared" si="134"/>
        <v>26470148.233243492</v>
      </c>
      <c r="Z2871">
        <v>1.5761020906625809</v>
      </c>
      <c r="AA2871">
        <v>5.104035284788494E-2</v>
      </c>
      <c r="AB2871">
        <v>0.1833577336110836</v>
      </c>
      <c r="AD2871">
        <v>8.1077999999999997E-2</v>
      </c>
      <c r="AE2871">
        <v>5.4999999999999997E-3</v>
      </c>
      <c r="AF2871">
        <v>0.81084042124397504</v>
      </c>
      <c r="AG2871">
        <v>0.92018900905223544</v>
      </c>
      <c r="AH2871">
        <v>4.3987827712561973</v>
      </c>
    </row>
    <row r="2872" spans="1:34">
      <c r="A2872" t="s">
        <v>1531</v>
      </c>
      <c r="B2872" t="s">
        <v>1982</v>
      </c>
      <c r="C2872" t="s">
        <v>3105</v>
      </c>
      <c r="D2872" t="s">
        <v>3507</v>
      </c>
      <c r="E2872" t="s">
        <v>671</v>
      </c>
      <c r="F2872" t="s">
        <v>43</v>
      </c>
      <c r="G2872" t="s">
        <v>254</v>
      </c>
      <c r="I2872">
        <v>0</v>
      </c>
      <c r="J2872">
        <v>0</v>
      </c>
      <c r="K2872">
        <v>0</v>
      </c>
      <c r="M2872">
        <v>0</v>
      </c>
      <c r="N2872" t="str">
        <f t="shared" si="132"/>
        <v>10Qf-300</v>
      </c>
      <c r="O2872" t="s">
        <v>3107</v>
      </c>
      <c r="P2872">
        <v>0</v>
      </c>
      <c r="Q2872">
        <v>0</v>
      </c>
      <c r="R2872">
        <v>0</v>
      </c>
      <c r="T2872">
        <f t="shared" si="133"/>
        <v>0</v>
      </c>
      <c r="U2872">
        <v>0</v>
      </c>
      <c r="V2872">
        <v>0</v>
      </c>
      <c r="W2872">
        <v>0</v>
      </c>
      <c r="Y2872">
        <f t="shared" si="134"/>
        <v>0</v>
      </c>
      <c r="Z2872">
        <v>0</v>
      </c>
      <c r="AA2872">
        <v>0</v>
      </c>
      <c r="AB2872">
        <v>0</v>
      </c>
      <c r="AD2872">
        <v>8.1077999999999997E-2</v>
      </c>
      <c r="AE2872">
        <v>5.4999999999999997E-3</v>
      </c>
      <c r="AF2872">
        <v>0</v>
      </c>
      <c r="AG2872">
        <v>0</v>
      </c>
      <c r="AH2872">
        <v>0</v>
      </c>
    </row>
    <row r="2873" spans="1:34">
      <c r="A2873" t="s">
        <v>1531</v>
      </c>
      <c r="B2873" t="s">
        <v>1982</v>
      </c>
      <c r="C2873" t="s">
        <v>3108</v>
      </c>
      <c r="D2873" t="s">
        <v>3508</v>
      </c>
      <c r="E2873" t="s">
        <v>671</v>
      </c>
      <c r="F2873" t="s">
        <v>43</v>
      </c>
      <c r="G2873" t="s">
        <v>46</v>
      </c>
      <c r="I2873">
        <v>0.29161196383407167</v>
      </c>
      <c r="J2873">
        <v>0.29161196383407167</v>
      </c>
      <c r="K2873">
        <v>2.332895710672573</v>
      </c>
      <c r="M2873">
        <v>2.9161196383407169</v>
      </c>
      <c r="N2873" t="str">
        <f t="shared" si="132"/>
        <v>10Qf-302,91611963834072</v>
      </c>
      <c r="O2873" t="s">
        <v>3110</v>
      </c>
      <c r="P2873">
        <v>14.493768278188361</v>
      </c>
      <c r="Q2873">
        <v>13.082773104737671</v>
      </c>
      <c r="R2873">
        <v>290.19153977655259</v>
      </c>
      <c r="T2873">
        <f t="shared" si="133"/>
        <v>317.76808115947864</v>
      </c>
      <c r="U2873">
        <v>1238554.93525448</v>
      </c>
      <c r="V2873">
        <v>1854757.612319218</v>
      </c>
      <c r="W2873">
        <v>26550734.58375347</v>
      </c>
      <c r="Y2873">
        <f t="shared" si="134"/>
        <v>29644047.131327167</v>
      </c>
      <c r="Z2873">
        <v>4.997535642944357E-2</v>
      </c>
      <c r="AA2873">
        <v>5.7663566254356258E-2</v>
      </c>
      <c r="AB2873">
        <v>1.657208107764006</v>
      </c>
      <c r="AD2873">
        <v>8.1077999999999997E-2</v>
      </c>
      <c r="AE2873">
        <v>5.4999999999999997E-3</v>
      </c>
      <c r="AF2873">
        <v>0.91605852513320951</v>
      </c>
      <c r="AG2873">
        <v>1.039596651068466</v>
      </c>
      <c r="AH2873">
        <v>4.9583528145423923</v>
      </c>
    </row>
    <row r="2874" spans="1:34">
      <c r="A2874" t="s">
        <v>1531</v>
      </c>
      <c r="B2874" t="s">
        <v>1982</v>
      </c>
      <c r="C2874" t="s">
        <v>3111</v>
      </c>
      <c r="D2874" t="s">
        <v>3509</v>
      </c>
      <c r="E2874" t="s">
        <v>671</v>
      </c>
      <c r="F2874" t="s">
        <v>254</v>
      </c>
      <c r="G2874" t="s">
        <v>46</v>
      </c>
      <c r="I2874">
        <v>0.2301482078213534</v>
      </c>
      <c r="J2874">
        <v>0.60739869429559434</v>
      </c>
      <c r="K2874">
        <v>1.4639351760965871</v>
      </c>
      <c r="M2874">
        <v>2.3014820782135348</v>
      </c>
      <c r="N2874" t="str">
        <f t="shared" si="132"/>
        <v>10Qf-302,30148207821353</v>
      </c>
      <c r="O2874" t="s">
        <v>3113</v>
      </c>
      <c r="P2874">
        <v>11.43888182756819</v>
      </c>
      <c r="Q2874">
        <v>58.192282370135914</v>
      </c>
      <c r="R2874">
        <v>182.10055466305059</v>
      </c>
      <c r="T2874">
        <f t="shared" si="133"/>
        <v>251.73171886075471</v>
      </c>
      <c r="U2874">
        <v>977501.72828747961</v>
      </c>
      <c r="V2874">
        <v>32361421.597559988</v>
      </c>
      <c r="W2874">
        <v>16661076.674171209</v>
      </c>
      <c r="Y2874">
        <f t="shared" si="134"/>
        <v>50000000.000018679</v>
      </c>
      <c r="Z2874">
        <v>3.9441930180938403E-2</v>
      </c>
      <c r="AA2874">
        <v>0.33488375501762913</v>
      </c>
      <c r="AB2874">
        <v>1.0399287169029789</v>
      </c>
      <c r="AD2874">
        <v>8.1077999999999997E-2</v>
      </c>
      <c r="AE2874">
        <v>5.4999999999999997E-3</v>
      </c>
      <c r="AF2874">
        <v>0.7229786633131523</v>
      </c>
      <c r="AG2874">
        <v>0.82047836088312509</v>
      </c>
      <c r="AH2874">
        <v>3.9315171024098121</v>
      </c>
    </row>
    <row r="2875" spans="1:34">
      <c r="A2875" t="s">
        <v>1531</v>
      </c>
      <c r="B2875" t="s">
        <v>1982</v>
      </c>
      <c r="C2875" t="s">
        <v>3114</v>
      </c>
      <c r="D2875" t="s">
        <v>3510</v>
      </c>
      <c r="E2875" t="s">
        <v>43</v>
      </c>
      <c r="F2875" t="s">
        <v>254</v>
      </c>
      <c r="G2875" t="s">
        <v>46</v>
      </c>
      <c r="I2875">
        <v>0.2332892291680442</v>
      </c>
      <c r="J2875">
        <v>0.58763544773859278</v>
      </c>
      <c r="K2875">
        <v>1.511967614773805</v>
      </c>
      <c r="M2875">
        <v>2.3328922916804431</v>
      </c>
      <c r="N2875" t="str">
        <f t="shared" si="132"/>
        <v>10Qf-302,33289229168044</v>
      </c>
      <c r="O2875" t="s">
        <v>3116</v>
      </c>
      <c r="P2875">
        <v>10.46620314494816</v>
      </c>
      <c r="Q2875">
        <v>56.298849876789177</v>
      </c>
      <c r="R2875">
        <v>188.07536411346811</v>
      </c>
      <c r="T2875">
        <f t="shared" si="133"/>
        <v>254.84041713520546</v>
      </c>
      <c r="U2875">
        <v>1483803.915252659</v>
      </c>
      <c r="V2875">
        <v>31308461.227420632</v>
      </c>
      <c r="W2875">
        <v>17207734.85734459</v>
      </c>
      <c r="Y2875">
        <f t="shared" si="134"/>
        <v>50000000.000017881</v>
      </c>
      <c r="Z2875">
        <v>4.6130785396080731E-2</v>
      </c>
      <c r="AA2875">
        <v>0.32398746847551968</v>
      </c>
      <c r="AB2875">
        <v>1.074049293509729</v>
      </c>
      <c r="AD2875">
        <v>8.1077999999999997E-2</v>
      </c>
      <c r="AE2875">
        <v>5.4999999999999997E-3</v>
      </c>
      <c r="AF2875">
        <v>0.73284574607762598</v>
      </c>
      <c r="AG2875">
        <v>0.83167610198407782</v>
      </c>
      <c r="AH2875">
        <v>3.9839921397421461</v>
      </c>
    </row>
    <row r="2876" spans="1:34">
      <c r="A2876" t="s">
        <v>3117</v>
      </c>
      <c r="B2876" t="s">
        <v>3511</v>
      </c>
      <c r="C2876" t="s">
        <v>3119</v>
      </c>
      <c r="D2876" t="s">
        <v>3512</v>
      </c>
      <c r="E2876" t="s">
        <v>671</v>
      </c>
      <c r="F2876" t="s">
        <v>43</v>
      </c>
      <c r="G2876" t="s">
        <v>49</v>
      </c>
      <c r="I2876">
        <v>0.24977504618972829</v>
      </c>
      <c r="J2876">
        <v>0.2497750461897284</v>
      </c>
      <c r="K2876">
        <v>1.998200369517827</v>
      </c>
      <c r="M2876">
        <v>2.4977504618972839</v>
      </c>
      <c r="N2876" t="str">
        <f t="shared" si="132"/>
        <v>09QeL-382,49775046189728</v>
      </c>
      <c r="O2876" t="s">
        <v>3121</v>
      </c>
      <c r="P2876">
        <v>13.26467242495376</v>
      </c>
      <c r="Q2876">
        <v>12.02326245067829</v>
      </c>
      <c r="R2876">
        <v>213.2125207920283</v>
      </c>
      <c r="T2876">
        <f t="shared" si="133"/>
        <v>238.50045566766036</v>
      </c>
      <c r="U2876">
        <v>1115924.776790878</v>
      </c>
      <c r="V2876">
        <v>1667320.090638981</v>
      </c>
      <c r="W2876">
        <v>22333229.18257324</v>
      </c>
      <c r="Y2876">
        <f t="shared" si="134"/>
        <v>25116474.0500031</v>
      </c>
      <c r="Z2876">
        <v>4.5737362405226439E-2</v>
      </c>
      <c r="AA2876">
        <v>5.2993672317617042E-2</v>
      </c>
      <c r="AB2876">
        <v>1.6364196772034081</v>
      </c>
      <c r="AD2876">
        <v>8.1077999999999997E-2</v>
      </c>
      <c r="AE2876">
        <v>5.4999999999999997E-3</v>
      </c>
      <c r="AF2876">
        <v>0.78463365295202636</v>
      </c>
      <c r="AG2876">
        <v>0.39589344821071948</v>
      </c>
      <c r="AH2876">
        <v>3.76485556306003</v>
      </c>
    </row>
    <row r="2877" spans="1:34">
      <c r="A2877" t="s">
        <v>3117</v>
      </c>
      <c r="B2877" t="s">
        <v>3511</v>
      </c>
      <c r="C2877" t="s">
        <v>3122</v>
      </c>
      <c r="D2877" t="s">
        <v>3513</v>
      </c>
      <c r="E2877" t="s">
        <v>671</v>
      </c>
      <c r="F2877" t="s">
        <v>43</v>
      </c>
      <c r="G2877" t="s">
        <v>46</v>
      </c>
      <c r="I2877">
        <v>0.26589142378355168</v>
      </c>
      <c r="J2877">
        <v>0.26589142378355179</v>
      </c>
      <c r="K2877">
        <v>2.1271313902684139</v>
      </c>
      <c r="M2877">
        <v>2.6589142378355182</v>
      </c>
      <c r="N2877" t="str">
        <f t="shared" si="132"/>
        <v>09QeL-382,65891423783552</v>
      </c>
      <c r="O2877" t="s">
        <v>3110</v>
      </c>
      <c r="P2877">
        <v>14.12055644027107</v>
      </c>
      <c r="Q2877">
        <v>12.799046263035519</v>
      </c>
      <c r="R2877">
        <v>285.24118672914022</v>
      </c>
      <c r="T2877">
        <f t="shared" si="133"/>
        <v>312.16078943244679</v>
      </c>
      <c r="U2877">
        <v>1187928.2268689291</v>
      </c>
      <c r="V2877">
        <v>1774901.534663996</v>
      </c>
      <c r="W2877">
        <v>26097807.837650102</v>
      </c>
      <c r="Y2877">
        <f t="shared" si="134"/>
        <v>29060637.599183027</v>
      </c>
      <c r="Z2877">
        <v>4.8688500294750671E-2</v>
      </c>
      <c r="AA2877">
        <v>5.6413013225296488E-2</v>
      </c>
      <c r="AB2877">
        <v>1.628937934164931</v>
      </c>
      <c r="AD2877">
        <v>8.1077999999999997E-2</v>
      </c>
      <c r="AE2877">
        <v>5.4999999999999997E-3</v>
      </c>
      <c r="AF2877">
        <v>0.83526101712110501</v>
      </c>
      <c r="AG2877">
        <v>0.42143790669692949</v>
      </c>
      <c r="AH2877">
        <v>4.0021911616535526</v>
      </c>
    </row>
    <row r="2878" spans="1:34">
      <c r="A2878" t="s">
        <v>3117</v>
      </c>
      <c r="B2878" t="s">
        <v>3511</v>
      </c>
      <c r="C2878" t="s">
        <v>3124</v>
      </c>
      <c r="D2878" t="s">
        <v>3514</v>
      </c>
      <c r="E2878" t="s">
        <v>671</v>
      </c>
      <c r="F2878" t="s">
        <v>49</v>
      </c>
      <c r="G2878" t="s">
        <v>46</v>
      </c>
      <c r="I2878">
        <v>0.2308123699357939</v>
      </c>
      <c r="J2878">
        <v>1.846498959486351</v>
      </c>
      <c r="K2878">
        <v>0.2308123699357939</v>
      </c>
      <c r="M2878">
        <v>2.3081236993579388</v>
      </c>
      <c r="N2878" t="str">
        <f t="shared" si="132"/>
        <v>09QeL-382,30812369935794</v>
      </c>
      <c r="O2878" t="s">
        <v>3126</v>
      </c>
      <c r="P2878">
        <v>12.25763151896259</v>
      </c>
      <c r="Q2878">
        <v>197.0256355657379</v>
      </c>
      <c r="R2878">
        <v>30.95116484738794</v>
      </c>
      <c r="T2878">
        <f t="shared" si="133"/>
        <v>240.23443193208843</v>
      </c>
      <c r="U2878">
        <v>1031204.863457519</v>
      </c>
      <c r="V2878">
        <v>20637712.351911262</v>
      </c>
      <c r="W2878">
        <v>2831840.5269628642</v>
      </c>
      <c r="Y2878">
        <f t="shared" si="134"/>
        <v>24500757.742331646</v>
      </c>
      <c r="Z2878">
        <v>4.2265026760694602E-2</v>
      </c>
      <c r="AA2878">
        <v>1.512184302101905</v>
      </c>
      <c r="AB2878">
        <v>0.17675402035954191</v>
      </c>
      <c r="AD2878">
        <v>8.1077999999999997E-2</v>
      </c>
      <c r="AE2878">
        <v>5.4999999999999997E-3</v>
      </c>
      <c r="AF2878">
        <v>0.72506503644752007</v>
      </c>
      <c r="AG2878">
        <v>0.36583760634823331</v>
      </c>
      <c r="AH2878">
        <v>3.485604342153692</v>
      </c>
    </row>
    <row r="2879" spans="1:34">
      <c r="A2879" t="s">
        <v>3117</v>
      </c>
      <c r="B2879" t="s">
        <v>3511</v>
      </c>
      <c r="C2879" t="s">
        <v>3127</v>
      </c>
      <c r="D2879" t="s">
        <v>3515</v>
      </c>
      <c r="E2879" t="s">
        <v>43</v>
      </c>
      <c r="F2879" t="s">
        <v>49</v>
      </c>
      <c r="G2879" t="s">
        <v>46</v>
      </c>
      <c r="I2879">
        <v>0.23229301416282869</v>
      </c>
      <c r="J2879">
        <v>1.8583441133026299</v>
      </c>
      <c r="K2879">
        <v>0.2322930141628288</v>
      </c>
      <c r="M2879">
        <v>2.3229301416282881</v>
      </c>
      <c r="N2879" t="str">
        <f t="shared" si="132"/>
        <v>09QeL-382,32293014162829</v>
      </c>
      <c r="O2879" t="s">
        <v>3129</v>
      </c>
      <c r="P2879">
        <v>11.181740999928889</v>
      </c>
      <c r="Q2879">
        <v>198.28954039873901</v>
      </c>
      <c r="R2879">
        <v>31.149714273330929</v>
      </c>
      <c r="T2879">
        <f t="shared" si="133"/>
        <v>240.6209956719988</v>
      </c>
      <c r="U2879">
        <v>1550622.511484084</v>
      </c>
      <c r="V2879">
        <v>20770101.745346129</v>
      </c>
      <c r="W2879">
        <v>2850006.5738229072</v>
      </c>
      <c r="Y2879">
        <f t="shared" si="134"/>
        <v>25170730.83065312</v>
      </c>
      <c r="Z2879">
        <v>4.9284586518966493E-2</v>
      </c>
      <c r="AA2879">
        <v>1.521884852196957</v>
      </c>
      <c r="AB2879">
        <v>0.1778878842851338</v>
      </c>
      <c r="AD2879">
        <v>8.1077999999999997E-2</v>
      </c>
      <c r="AE2879">
        <v>5.4999999999999997E-3</v>
      </c>
      <c r="AF2879">
        <v>0.7297162748570537</v>
      </c>
      <c r="AG2879">
        <v>0.36818442744808361</v>
      </c>
      <c r="AH2879">
        <v>3.5074088439334248</v>
      </c>
    </row>
    <row r="2880" spans="1:34">
      <c r="A2880" t="s">
        <v>1531</v>
      </c>
      <c r="B2880" t="s">
        <v>1989</v>
      </c>
      <c r="C2880" t="s">
        <v>3105</v>
      </c>
      <c r="D2880" t="s">
        <v>3516</v>
      </c>
      <c r="E2880" t="s">
        <v>671</v>
      </c>
      <c r="F2880" t="s">
        <v>43</v>
      </c>
      <c r="G2880" t="s">
        <v>254</v>
      </c>
      <c r="I2880">
        <v>0</v>
      </c>
      <c r="J2880">
        <v>0</v>
      </c>
      <c r="K2880">
        <v>0</v>
      </c>
      <c r="M2880">
        <v>0</v>
      </c>
      <c r="N2880" t="str">
        <f t="shared" si="132"/>
        <v>10Qf-300</v>
      </c>
      <c r="O2880" t="s">
        <v>3107</v>
      </c>
      <c r="P2880">
        <v>0</v>
      </c>
      <c r="Q2880">
        <v>0</v>
      </c>
      <c r="R2880">
        <v>0</v>
      </c>
      <c r="T2880">
        <f t="shared" si="133"/>
        <v>0</v>
      </c>
      <c r="U2880">
        <v>0</v>
      </c>
      <c r="V2880">
        <v>0</v>
      </c>
      <c r="W2880">
        <v>0</v>
      </c>
      <c r="Y2880">
        <f t="shared" si="134"/>
        <v>0</v>
      </c>
      <c r="Z2880">
        <v>0</v>
      </c>
      <c r="AA2880">
        <v>0</v>
      </c>
      <c r="AB2880">
        <v>0</v>
      </c>
      <c r="AD2880">
        <v>8.1077999999999997E-2</v>
      </c>
      <c r="AE2880">
        <v>5.4999999999999997E-3</v>
      </c>
      <c r="AF2880">
        <v>0</v>
      </c>
      <c r="AG2880">
        <v>0</v>
      </c>
      <c r="AH2880">
        <v>0</v>
      </c>
    </row>
    <row r="2881" spans="1:34">
      <c r="A2881" t="s">
        <v>1531</v>
      </c>
      <c r="B2881" t="s">
        <v>1989</v>
      </c>
      <c r="C2881" t="s">
        <v>3108</v>
      </c>
      <c r="D2881" t="s">
        <v>3517</v>
      </c>
      <c r="E2881" t="s">
        <v>671</v>
      </c>
      <c r="F2881" t="s">
        <v>43</v>
      </c>
      <c r="G2881" t="s">
        <v>46</v>
      </c>
      <c r="I2881">
        <v>0.29070328202083801</v>
      </c>
      <c r="J2881">
        <v>0.29070328202083789</v>
      </c>
      <c r="K2881">
        <v>2.325626256166704</v>
      </c>
      <c r="M2881">
        <v>2.9070328202083791</v>
      </c>
      <c r="N2881" t="str">
        <f t="shared" si="132"/>
        <v>10Qf-302,90703282020838</v>
      </c>
      <c r="O2881" t="s">
        <v>3110</v>
      </c>
      <c r="P2881">
        <v>14.448604755174919</v>
      </c>
      <c r="Q2881">
        <v>13.042006334298501</v>
      </c>
      <c r="R2881">
        <v>289.28728409690808</v>
      </c>
      <c r="T2881">
        <f t="shared" si="133"/>
        <v>316.7778951863815</v>
      </c>
      <c r="U2881">
        <v>1225703.876044492</v>
      </c>
      <c r="V2881">
        <v>1815149.29550737</v>
      </c>
      <c r="W2881">
        <v>26468000.77089119</v>
      </c>
      <c r="Y2881">
        <f t="shared" si="134"/>
        <v>29508853.94244305</v>
      </c>
      <c r="Z2881">
        <v>4.9819629973984612E-2</v>
      </c>
      <c r="AA2881">
        <v>5.7483882837898938E-2</v>
      </c>
      <c r="AB2881">
        <v>1.6520441397001799</v>
      </c>
      <c r="AD2881">
        <v>8.1077999999999997E-2</v>
      </c>
      <c r="AE2881">
        <v>5.4999999999999997E-3</v>
      </c>
      <c r="AF2881">
        <v>0.91320402729059036</v>
      </c>
      <c r="AG2881">
        <v>0.46076470200302821</v>
      </c>
      <c r="AH2881">
        <v>4.3675795495019978</v>
      </c>
    </row>
    <row r="2882" spans="1:34">
      <c r="A2882" t="s">
        <v>1531</v>
      </c>
      <c r="B2882" t="s">
        <v>1989</v>
      </c>
      <c r="C2882" t="s">
        <v>3111</v>
      </c>
      <c r="D2882" t="s">
        <v>3518</v>
      </c>
      <c r="E2882" t="s">
        <v>671</v>
      </c>
      <c r="F2882" t="s">
        <v>254</v>
      </c>
      <c r="G2882" t="s">
        <v>46</v>
      </c>
      <c r="I2882">
        <v>0.2294017914113739</v>
      </c>
      <c r="J2882">
        <v>0.60970311181474091</v>
      </c>
      <c r="K2882">
        <v>1.4549130108876249</v>
      </c>
      <c r="M2882">
        <v>2.29401791411374</v>
      </c>
      <c r="N2882" t="str">
        <f t="shared" ref="N2882:N2945" si="135">_xlfn.CONCAT(A2882,M2882)</f>
        <v>10Qf-302,29401791411374</v>
      </c>
      <c r="O2882" t="s">
        <v>3113</v>
      </c>
      <c r="P2882">
        <v>11.40178325882964</v>
      </c>
      <c r="Q2882">
        <v>58.413058799575523</v>
      </c>
      <c r="R2882">
        <v>180.97827731386201</v>
      </c>
      <c r="T2882">
        <f t="shared" ref="T2882:T2945" si="136">SUM(P2882:S2882)</f>
        <v>250.79311937226717</v>
      </c>
      <c r="U2882">
        <v>967235.94914320891</v>
      </c>
      <c r="V2882">
        <v>32474368.826507371</v>
      </c>
      <c r="W2882">
        <v>16558395.22435841</v>
      </c>
      <c r="Y2882">
        <f t="shared" ref="Y2882:Y2945" si="137">SUM(U2882:X2882)</f>
        <v>50000000.000008985</v>
      </c>
      <c r="Z2882">
        <v>3.9314012157126668E-2</v>
      </c>
      <c r="AA2882">
        <v>0.33615427469307091</v>
      </c>
      <c r="AB2882">
        <v>1.03351968401502</v>
      </c>
      <c r="AD2882">
        <v>8.1077999999999997E-2</v>
      </c>
      <c r="AE2882">
        <v>5.4999999999999997E-3</v>
      </c>
      <c r="AF2882">
        <v>0.72063389972159353</v>
      </c>
      <c r="AG2882">
        <v>0.36360183938702773</v>
      </c>
      <c r="AH2882">
        <v>3.4648316532223609</v>
      </c>
    </row>
    <row r="2883" spans="1:34">
      <c r="A2883" t="s">
        <v>1531</v>
      </c>
      <c r="B2883" t="s">
        <v>1989</v>
      </c>
      <c r="C2883" t="s">
        <v>3114</v>
      </c>
      <c r="D2883" t="s">
        <v>3519</v>
      </c>
      <c r="E2883" t="s">
        <v>43</v>
      </c>
      <c r="F2883" t="s">
        <v>254</v>
      </c>
      <c r="G2883" t="s">
        <v>46</v>
      </c>
      <c r="I2883">
        <v>0.23214700496876781</v>
      </c>
      <c r="J2883">
        <v>0.59147365423449139</v>
      </c>
      <c r="K2883">
        <v>1.497849390484419</v>
      </c>
      <c r="M2883">
        <v>2.3214700496876781</v>
      </c>
      <c r="N2883" t="str">
        <f t="shared" si="135"/>
        <v>10Qf-302,32147004968768</v>
      </c>
      <c r="O2883" t="s">
        <v>3116</v>
      </c>
      <c r="P2883">
        <v>10.414958813826081</v>
      </c>
      <c r="Q2883">
        <v>56.666572096645517</v>
      </c>
      <c r="R2883">
        <v>186.319182203276</v>
      </c>
      <c r="T2883">
        <f t="shared" si="136"/>
        <v>253.4007131137476</v>
      </c>
      <c r="U2883">
        <v>1449524.3039361341</v>
      </c>
      <c r="V2883">
        <v>31503420.64288047</v>
      </c>
      <c r="W2883">
        <v>17047055.053191099</v>
      </c>
      <c r="Y2883">
        <f t="shared" si="137"/>
        <v>50000000.000007704</v>
      </c>
      <c r="Z2883">
        <v>4.5904921134798979E-2</v>
      </c>
      <c r="AA2883">
        <v>0.32610362877673699</v>
      </c>
      <c r="AB2883">
        <v>1.0640201972014089</v>
      </c>
      <c r="AD2883">
        <v>8.1077999999999997E-2</v>
      </c>
      <c r="AE2883">
        <v>5.4999999999999997E-3</v>
      </c>
      <c r="AF2883">
        <v>0.72925760723173116</v>
      </c>
      <c r="AG2883">
        <v>0.36795300287549693</v>
      </c>
      <c r="AH2883">
        <v>3.5052586597949058</v>
      </c>
    </row>
    <row r="2884" spans="1:34">
      <c r="A2884" t="s">
        <v>1531</v>
      </c>
      <c r="B2884" t="s">
        <v>1996</v>
      </c>
      <c r="C2884" t="s">
        <v>3105</v>
      </c>
      <c r="D2884" t="s">
        <v>3520</v>
      </c>
      <c r="E2884" t="s">
        <v>671</v>
      </c>
      <c r="F2884" t="s">
        <v>43</v>
      </c>
      <c r="G2884" t="s">
        <v>254</v>
      </c>
      <c r="I2884">
        <v>0</v>
      </c>
      <c r="J2884">
        <v>0</v>
      </c>
      <c r="K2884">
        <v>0</v>
      </c>
      <c r="M2884">
        <v>0</v>
      </c>
      <c r="N2884" t="str">
        <f t="shared" si="135"/>
        <v>10Qf-300</v>
      </c>
      <c r="O2884" t="s">
        <v>3107</v>
      </c>
      <c r="P2884">
        <v>0</v>
      </c>
      <c r="Q2884">
        <v>0</v>
      </c>
      <c r="R2884">
        <v>0</v>
      </c>
      <c r="T2884">
        <f t="shared" si="136"/>
        <v>0</v>
      </c>
      <c r="U2884">
        <v>0</v>
      </c>
      <c r="V2884">
        <v>0</v>
      </c>
      <c r="W2884">
        <v>0</v>
      </c>
      <c r="Y2884">
        <f t="shared" si="137"/>
        <v>0</v>
      </c>
      <c r="Z2884">
        <v>0</v>
      </c>
      <c r="AA2884">
        <v>0</v>
      </c>
      <c r="AB2884">
        <v>0</v>
      </c>
      <c r="AD2884">
        <v>8.1077999999999997E-2</v>
      </c>
      <c r="AE2884">
        <v>5.4999999999999997E-3</v>
      </c>
      <c r="AF2884">
        <v>0</v>
      </c>
      <c r="AG2884">
        <v>0</v>
      </c>
      <c r="AH2884">
        <v>0</v>
      </c>
    </row>
    <row r="2885" spans="1:34">
      <c r="A2885" t="s">
        <v>1531</v>
      </c>
      <c r="B2885" t="s">
        <v>1996</v>
      </c>
      <c r="C2885" t="s">
        <v>3108</v>
      </c>
      <c r="D2885" t="s">
        <v>3521</v>
      </c>
      <c r="E2885" t="s">
        <v>671</v>
      </c>
      <c r="F2885" t="s">
        <v>43</v>
      </c>
      <c r="G2885" t="s">
        <v>46</v>
      </c>
      <c r="I2885">
        <v>0.29022190743397502</v>
      </c>
      <c r="J2885">
        <v>0.29022190743397502</v>
      </c>
      <c r="K2885">
        <v>2.3217752594718002</v>
      </c>
      <c r="M2885">
        <v>2.90221907433975</v>
      </c>
      <c r="N2885" t="str">
        <f t="shared" si="135"/>
        <v>10Qf-302,90221907433975</v>
      </c>
      <c r="O2885" t="s">
        <v>3110</v>
      </c>
      <c r="P2885">
        <v>14.42467935916144</v>
      </c>
      <c r="Q2885">
        <v>13.02041011987879</v>
      </c>
      <c r="R2885">
        <v>288.80825425624442</v>
      </c>
      <c r="T2885">
        <f t="shared" si="136"/>
        <v>316.25334373528466</v>
      </c>
      <c r="U2885">
        <v>1220749.4461779869</v>
      </c>
      <c r="V2885">
        <v>1789276.379096888</v>
      </c>
      <c r="W2885">
        <v>26424172.49744479</v>
      </c>
      <c r="Y2885">
        <f t="shared" si="137"/>
        <v>29434198.322719663</v>
      </c>
      <c r="Z2885">
        <v>4.9737133816288408E-2</v>
      </c>
      <c r="AA2885">
        <v>5.738869546966556E-2</v>
      </c>
      <c r="AB2885">
        <v>1.649308525366213</v>
      </c>
      <c r="AD2885">
        <v>8.1077999999999997E-2</v>
      </c>
      <c r="AE2885">
        <v>5.4999999999999997E-3</v>
      </c>
      <c r="AF2885">
        <v>0.91169185581353407</v>
      </c>
      <c r="AG2885">
        <v>0.46000172328285038</v>
      </c>
      <c r="AH2885">
        <v>4.3604906534361341</v>
      </c>
    </row>
    <row r="2886" spans="1:34">
      <c r="A2886" t="s">
        <v>1531</v>
      </c>
      <c r="B2886" t="s">
        <v>1996</v>
      </c>
      <c r="C2886" t="s">
        <v>3111</v>
      </c>
      <c r="D2886" t="s">
        <v>3522</v>
      </c>
      <c r="E2886" t="s">
        <v>671</v>
      </c>
      <c r="F2886" t="s">
        <v>254</v>
      </c>
      <c r="G2886" t="s">
        <v>46</v>
      </c>
      <c r="I2886">
        <v>0.2288310442854348</v>
      </c>
      <c r="J2886">
        <v>0.61145780921046733</v>
      </c>
      <c r="K2886">
        <v>1.448021589358446</v>
      </c>
      <c r="M2886">
        <v>2.2883104428543488</v>
      </c>
      <c r="N2886" t="str">
        <f t="shared" si="135"/>
        <v>10Qf-302,28831044285435</v>
      </c>
      <c r="O2886" t="s">
        <v>3113</v>
      </c>
      <c r="P2886">
        <v>11.37341584728712</v>
      </c>
      <c r="Q2886">
        <v>58.58116888490369</v>
      </c>
      <c r="R2886">
        <v>180.12104558436261</v>
      </c>
      <c r="T2886">
        <f t="shared" si="136"/>
        <v>250.07563031655343</v>
      </c>
      <c r="U2886">
        <v>962523.37754111656</v>
      </c>
      <c r="V2886">
        <v>32557512.809787121</v>
      </c>
      <c r="W2886">
        <v>16479963.812663101</v>
      </c>
      <c r="Y2886">
        <f t="shared" si="137"/>
        <v>49999999.999991342</v>
      </c>
      <c r="Z2886">
        <v>3.9216199671401233E-2</v>
      </c>
      <c r="AA2886">
        <v>0.33712171116983508</v>
      </c>
      <c r="AB2886">
        <v>1.0286242574514031</v>
      </c>
      <c r="AD2886">
        <v>8.1077999999999997E-2</v>
      </c>
      <c r="AE2886">
        <v>5.4999999999999997E-3</v>
      </c>
      <c r="AF2886">
        <v>0.71884097681288439</v>
      </c>
      <c r="AG2886">
        <v>0.36269720519241427</v>
      </c>
      <c r="AH2886">
        <v>3.456426624859648</v>
      </c>
    </row>
    <row r="2887" spans="1:34">
      <c r="A2887" t="s">
        <v>1531</v>
      </c>
      <c r="B2887" t="s">
        <v>1996</v>
      </c>
      <c r="C2887" t="s">
        <v>3114</v>
      </c>
      <c r="D2887" t="s">
        <v>3523</v>
      </c>
      <c r="E2887" t="s">
        <v>43</v>
      </c>
      <c r="F2887" t="s">
        <v>254</v>
      </c>
      <c r="G2887" t="s">
        <v>46</v>
      </c>
      <c r="I2887">
        <v>0.2312762495623932</v>
      </c>
      <c r="J2887">
        <v>0.59440760854161812</v>
      </c>
      <c r="K2887">
        <v>1.487078637519921</v>
      </c>
      <c r="M2887">
        <v>2.3127624956239319</v>
      </c>
      <c r="N2887" t="str">
        <f t="shared" si="135"/>
        <v>10Qf-302,31276249562393</v>
      </c>
      <c r="O2887" t="s">
        <v>3116</v>
      </c>
      <c r="P2887">
        <v>10.37589355991282</v>
      </c>
      <c r="Q2887">
        <v>56.947661764938928</v>
      </c>
      <c r="R2887">
        <v>184.9793960426596</v>
      </c>
      <c r="T2887">
        <f t="shared" si="136"/>
        <v>252.30295136751135</v>
      </c>
      <c r="U2887">
        <v>1425864.553254823</v>
      </c>
      <c r="V2887">
        <v>31649662.556958921</v>
      </c>
      <c r="W2887">
        <v>16924472.889779638</v>
      </c>
      <c r="Y2887">
        <f t="shared" si="137"/>
        <v>49999999.999993384</v>
      </c>
      <c r="Z2887">
        <v>4.5732737314194867E-2</v>
      </c>
      <c r="AA2887">
        <v>0.32772123784413909</v>
      </c>
      <c r="AB2887">
        <v>1.0563690282881011</v>
      </c>
      <c r="AD2887">
        <v>8.1077999999999997E-2</v>
      </c>
      <c r="AE2887">
        <v>5.4999999999999997E-3</v>
      </c>
      <c r="AF2887">
        <v>0.72652224993421954</v>
      </c>
      <c r="AG2887">
        <v>0.3665728555563933</v>
      </c>
      <c r="AH2887">
        <v>3.4924356011145452</v>
      </c>
    </row>
    <row r="2888" spans="1:34">
      <c r="A2888" t="s">
        <v>39</v>
      </c>
      <c r="B2888" t="s">
        <v>216</v>
      </c>
      <c r="C2888" t="s">
        <v>3102</v>
      </c>
      <c r="D2888" t="s">
        <v>3524</v>
      </c>
      <c r="E2888" t="s">
        <v>49</v>
      </c>
      <c r="F2888" t="s">
        <v>43</v>
      </c>
      <c r="G2888" t="s">
        <v>46</v>
      </c>
      <c r="I2888">
        <v>2.0081722834821738</v>
      </c>
      <c r="J2888">
        <v>0.25102153543527173</v>
      </c>
      <c r="K2888">
        <v>0.25102153543527178</v>
      </c>
      <c r="M2888">
        <v>2.5102153543527179</v>
      </c>
      <c r="N2888" t="str">
        <f t="shared" si="135"/>
        <v>10Lf-302,51021535435272</v>
      </c>
      <c r="O2888" t="s">
        <v>3104</v>
      </c>
      <c r="P2888">
        <v>199.7081695643852</v>
      </c>
      <c r="Q2888">
        <v>11.26173888520969</v>
      </c>
      <c r="R2888">
        <v>31.224853109286649</v>
      </c>
      <c r="T2888">
        <f t="shared" si="136"/>
        <v>242.19476155888154</v>
      </c>
      <c r="U2888">
        <v>20976518.002450202</v>
      </c>
      <c r="V2888">
        <v>1568747.420731572</v>
      </c>
      <c r="W2888">
        <v>2856881.3134928821</v>
      </c>
      <c r="Y2888">
        <f t="shared" si="137"/>
        <v>25402146.736674655</v>
      </c>
      <c r="Z2888">
        <v>1.5327729213999031</v>
      </c>
      <c r="AA2888">
        <v>4.9637184803838302E-2</v>
      </c>
      <c r="AB2888">
        <v>0.17831698255674311</v>
      </c>
      <c r="AD2888">
        <v>8.1077999999999997E-2</v>
      </c>
      <c r="AE2888">
        <v>5.4999999999999997E-3</v>
      </c>
      <c r="AF2888">
        <v>0.78854932597467575</v>
      </c>
      <c r="AG2888">
        <v>2.5102153543527179</v>
      </c>
      <c r="AH2888">
        <v>5.8955580346801124</v>
      </c>
    </row>
    <row r="2889" spans="1:34">
      <c r="A2889" t="s">
        <v>1531</v>
      </c>
      <c r="B2889" t="s">
        <v>2003</v>
      </c>
      <c r="C2889" t="s">
        <v>3105</v>
      </c>
      <c r="D2889" t="s">
        <v>3525</v>
      </c>
      <c r="E2889" t="s">
        <v>671</v>
      </c>
      <c r="F2889" t="s">
        <v>43</v>
      </c>
      <c r="G2889" t="s">
        <v>254</v>
      </c>
      <c r="I2889">
        <v>0</v>
      </c>
      <c r="J2889">
        <v>0</v>
      </c>
      <c r="K2889">
        <v>0</v>
      </c>
      <c r="M2889">
        <v>0</v>
      </c>
      <c r="N2889" t="str">
        <f t="shared" si="135"/>
        <v>10Qf-300</v>
      </c>
      <c r="O2889" t="s">
        <v>3107</v>
      </c>
      <c r="P2889">
        <v>0</v>
      </c>
      <c r="Q2889">
        <v>0</v>
      </c>
      <c r="R2889">
        <v>0</v>
      </c>
      <c r="T2889">
        <f t="shared" si="136"/>
        <v>0</v>
      </c>
      <c r="U2889">
        <v>0</v>
      </c>
      <c r="V2889">
        <v>0</v>
      </c>
      <c r="W2889">
        <v>0</v>
      </c>
      <c r="Y2889">
        <f t="shared" si="137"/>
        <v>0</v>
      </c>
      <c r="Z2889">
        <v>0</v>
      </c>
      <c r="AA2889">
        <v>0</v>
      </c>
      <c r="AB2889">
        <v>0</v>
      </c>
      <c r="AD2889">
        <v>8.1077999999999997E-2</v>
      </c>
      <c r="AE2889">
        <v>5.4999999999999997E-3</v>
      </c>
      <c r="AF2889">
        <v>0</v>
      </c>
      <c r="AG2889">
        <v>0</v>
      </c>
      <c r="AH2889">
        <v>0</v>
      </c>
    </row>
    <row r="2890" spans="1:34">
      <c r="A2890" t="s">
        <v>1531</v>
      </c>
      <c r="B2890" t="s">
        <v>2003</v>
      </c>
      <c r="C2890" t="s">
        <v>3108</v>
      </c>
      <c r="D2890" t="s">
        <v>3526</v>
      </c>
      <c r="E2890" t="s">
        <v>671</v>
      </c>
      <c r="F2890" t="s">
        <v>43</v>
      </c>
      <c r="G2890" t="s">
        <v>46</v>
      </c>
      <c r="I2890">
        <v>0.29060920783165162</v>
      </c>
      <c r="J2890">
        <v>0.29060920783165162</v>
      </c>
      <c r="K2890">
        <v>2.324873662653212</v>
      </c>
      <c r="M2890">
        <v>2.9060920783165161</v>
      </c>
      <c r="N2890" t="str">
        <f t="shared" si="135"/>
        <v>10Qf-302,90609207831652</v>
      </c>
      <c r="O2890" t="s">
        <v>3110</v>
      </c>
      <c r="P2890">
        <v>14.44392905709622</v>
      </c>
      <c r="Q2890">
        <v>13.03778582408364</v>
      </c>
      <c r="R2890">
        <v>289.19366813734911</v>
      </c>
      <c r="T2890">
        <f t="shared" si="136"/>
        <v>316.67538301852898</v>
      </c>
      <c r="U2890">
        <v>1225069.9363795479</v>
      </c>
      <c r="V2890">
        <v>1809416.9750520899</v>
      </c>
      <c r="W2890">
        <v>26459435.488467831</v>
      </c>
      <c r="Y2890">
        <f t="shared" si="137"/>
        <v>29493922.399899468</v>
      </c>
      <c r="Z2890">
        <v>4.9803507894925887E-2</v>
      </c>
      <c r="AA2890">
        <v>5.7465280537877889E-2</v>
      </c>
      <c r="AB2890">
        <v>1.651509523400488</v>
      </c>
      <c r="AD2890">
        <v>8.1077999999999997E-2</v>
      </c>
      <c r="AE2890">
        <v>5.4999999999999997E-3</v>
      </c>
      <c r="AF2890">
        <v>0.91290850627743947</v>
      </c>
      <c r="AG2890">
        <v>1.0360218259198379</v>
      </c>
      <c r="AH2890">
        <v>4.941600410513793</v>
      </c>
    </row>
    <row r="2891" spans="1:34">
      <c r="A2891" t="s">
        <v>1531</v>
      </c>
      <c r="B2891" t="s">
        <v>2003</v>
      </c>
      <c r="C2891" t="s">
        <v>3111</v>
      </c>
      <c r="D2891" t="s">
        <v>3527</v>
      </c>
      <c r="E2891" t="s">
        <v>671</v>
      </c>
      <c r="F2891" t="s">
        <v>254</v>
      </c>
      <c r="G2891" t="s">
        <v>46</v>
      </c>
      <c r="I2891">
        <v>0.22929911291636129</v>
      </c>
      <c r="J2891">
        <v>0.6100168650196891</v>
      </c>
      <c r="K2891">
        <v>1.453675151227563</v>
      </c>
      <c r="M2891">
        <v>2.2929911291636129</v>
      </c>
      <c r="N2891" t="str">
        <f t="shared" si="135"/>
        <v>10Qf-302,29299112916361</v>
      </c>
      <c r="O2891" t="s">
        <v>3113</v>
      </c>
      <c r="P2891">
        <v>11.396679907464019</v>
      </c>
      <c r="Q2891">
        <v>58.443118158063363</v>
      </c>
      <c r="R2891">
        <v>180.82429854870011</v>
      </c>
      <c r="T2891">
        <f t="shared" si="136"/>
        <v>250.6640966142275</v>
      </c>
      <c r="U2891">
        <v>966615.79228095792</v>
      </c>
      <c r="V2891">
        <v>32489077.0898894</v>
      </c>
      <c r="W2891">
        <v>16544307.11783231</v>
      </c>
      <c r="Y2891">
        <f t="shared" si="137"/>
        <v>50000000.000002667</v>
      </c>
      <c r="Z2891">
        <v>3.9296415504649088E-2</v>
      </c>
      <c r="AA2891">
        <v>0.33632725967379051</v>
      </c>
      <c r="AB2891">
        <v>1.0326403514946909</v>
      </c>
      <c r="AD2891">
        <v>8.1077999999999997E-2</v>
      </c>
      <c r="AE2891">
        <v>5.4999999999999997E-3</v>
      </c>
      <c r="AF2891">
        <v>0.72031134947548048</v>
      </c>
      <c r="AG2891">
        <v>0.81745133754682797</v>
      </c>
      <c r="AH2891">
        <v>3.917331816185921</v>
      </c>
    </row>
    <row r="2892" spans="1:34">
      <c r="A2892" t="s">
        <v>1531</v>
      </c>
      <c r="B2892" t="s">
        <v>2003</v>
      </c>
      <c r="C2892" t="s">
        <v>3114</v>
      </c>
      <c r="D2892" t="s">
        <v>3528</v>
      </c>
      <c r="E2892" t="s">
        <v>43</v>
      </c>
      <c r="F2892" t="s">
        <v>254</v>
      </c>
      <c r="G2892" t="s">
        <v>46</v>
      </c>
      <c r="I2892">
        <v>0.23197161099293939</v>
      </c>
      <c r="J2892">
        <v>0.59207323903286568</v>
      </c>
      <c r="K2892">
        <v>1.49567125990359</v>
      </c>
      <c r="M2892">
        <v>2.319716109929395</v>
      </c>
      <c r="N2892" t="str">
        <f t="shared" si="135"/>
        <v>10Qf-302,3197161099294</v>
      </c>
      <c r="O2892" t="s">
        <v>3116</v>
      </c>
      <c r="P2892">
        <v>10.407090002274151</v>
      </c>
      <c r="Q2892">
        <v>56.72401576292193</v>
      </c>
      <c r="R2892">
        <v>186.04824207329349</v>
      </c>
      <c r="T2892">
        <f t="shared" si="136"/>
        <v>253.17934783848958</v>
      </c>
      <c r="U2892">
        <v>1444322.3385542349</v>
      </c>
      <c r="V2892">
        <v>31533411.95768157</v>
      </c>
      <c r="W2892">
        <v>17022265.703767631</v>
      </c>
      <c r="Y2892">
        <f t="shared" si="137"/>
        <v>50000000.000003435</v>
      </c>
      <c r="Z2892">
        <v>4.5870238599786298E-2</v>
      </c>
      <c r="AA2892">
        <v>0.32643420441118731</v>
      </c>
      <c r="AB2892">
        <v>1.0624729288679791</v>
      </c>
      <c r="AD2892">
        <v>8.1077999999999997E-2</v>
      </c>
      <c r="AE2892">
        <v>5.4999999999999997E-3</v>
      </c>
      <c r="AF2892">
        <v>0.72870663139143288</v>
      </c>
      <c r="AG2892">
        <v>0.82697879318982914</v>
      </c>
      <c r="AH2892">
        <v>3.961979534510657</v>
      </c>
    </row>
    <row r="2893" spans="1:34">
      <c r="A2893" t="s">
        <v>1531</v>
      </c>
      <c r="B2893" t="s">
        <v>2010</v>
      </c>
      <c r="C2893" t="s">
        <v>3105</v>
      </c>
      <c r="D2893" t="s">
        <v>3529</v>
      </c>
      <c r="E2893" t="s">
        <v>671</v>
      </c>
      <c r="F2893" t="s">
        <v>43</v>
      </c>
      <c r="G2893" t="s">
        <v>254</v>
      </c>
      <c r="I2893">
        <v>0</v>
      </c>
      <c r="J2893">
        <v>0</v>
      </c>
      <c r="K2893">
        <v>0</v>
      </c>
      <c r="M2893">
        <v>0</v>
      </c>
      <c r="N2893" t="str">
        <f t="shared" si="135"/>
        <v>10Qf-300</v>
      </c>
      <c r="O2893" t="s">
        <v>3107</v>
      </c>
      <c r="P2893">
        <v>0</v>
      </c>
      <c r="Q2893">
        <v>0</v>
      </c>
      <c r="R2893">
        <v>0</v>
      </c>
      <c r="T2893">
        <f t="shared" si="136"/>
        <v>0</v>
      </c>
      <c r="U2893">
        <v>0</v>
      </c>
      <c r="V2893">
        <v>0</v>
      </c>
      <c r="W2893">
        <v>0</v>
      </c>
      <c r="Y2893">
        <f t="shared" si="137"/>
        <v>0</v>
      </c>
      <c r="Z2893">
        <v>0</v>
      </c>
      <c r="AA2893">
        <v>0</v>
      </c>
      <c r="AB2893">
        <v>0</v>
      </c>
      <c r="AD2893">
        <v>8.1077999999999997E-2</v>
      </c>
      <c r="AE2893">
        <v>5.4999999999999997E-3</v>
      </c>
      <c r="AF2893">
        <v>0</v>
      </c>
      <c r="AG2893">
        <v>0</v>
      </c>
      <c r="AH2893">
        <v>0</v>
      </c>
    </row>
    <row r="2894" spans="1:34">
      <c r="A2894" t="s">
        <v>1531</v>
      </c>
      <c r="B2894" t="s">
        <v>2010</v>
      </c>
      <c r="C2894" t="s">
        <v>3108</v>
      </c>
      <c r="D2894" t="s">
        <v>3530</v>
      </c>
      <c r="E2894" t="s">
        <v>671</v>
      </c>
      <c r="F2894" t="s">
        <v>43</v>
      </c>
      <c r="G2894" t="s">
        <v>46</v>
      </c>
      <c r="I2894">
        <v>0.29035001172684022</v>
      </c>
      <c r="J2894">
        <v>0.29035001172684022</v>
      </c>
      <c r="K2894">
        <v>2.3228000938147222</v>
      </c>
      <c r="M2894">
        <v>2.9035001172684018</v>
      </c>
      <c r="N2894" t="str">
        <f t="shared" si="135"/>
        <v>10Qf-302,9035001172684</v>
      </c>
      <c r="O2894" t="s">
        <v>3110</v>
      </c>
      <c r="P2894">
        <v>14.43104642967465</v>
      </c>
      <c r="Q2894">
        <v>13.02615734429051</v>
      </c>
      <c r="R2894">
        <v>288.93573456092662</v>
      </c>
      <c r="T2894">
        <f t="shared" si="136"/>
        <v>316.39293833489177</v>
      </c>
      <c r="U2894">
        <v>1222407.7344288861</v>
      </c>
      <c r="V2894">
        <v>1795856.6354264989</v>
      </c>
      <c r="W2894">
        <v>26435836.15840774</v>
      </c>
      <c r="Y2894">
        <f t="shared" si="137"/>
        <v>29454100.528263126</v>
      </c>
      <c r="Z2894">
        <v>4.9759087845923908E-2</v>
      </c>
      <c r="AA2894">
        <v>5.7414026907655867E-2</v>
      </c>
      <c r="AB2894">
        <v>1.650036532098119</v>
      </c>
      <c r="AD2894">
        <v>8.1077999999999997E-2</v>
      </c>
      <c r="AE2894">
        <v>5.4999999999999997E-3</v>
      </c>
      <c r="AF2894">
        <v>0.91209427767593787</v>
      </c>
      <c r="AG2894">
        <v>0.46020476858704179</v>
      </c>
      <c r="AH2894">
        <v>4.3623771635313817</v>
      </c>
    </row>
    <row r="2895" spans="1:34">
      <c r="A2895" t="s">
        <v>1531</v>
      </c>
      <c r="B2895" t="s">
        <v>2010</v>
      </c>
      <c r="C2895" t="s">
        <v>3111</v>
      </c>
      <c r="D2895" t="s">
        <v>3531</v>
      </c>
      <c r="E2895" t="s">
        <v>671</v>
      </c>
      <c r="F2895" t="s">
        <v>254</v>
      </c>
      <c r="G2895" t="s">
        <v>46</v>
      </c>
      <c r="I2895">
        <v>0.22896932499902969</v>
      </c>
      <c r="J2895">
        <v>0.61102853276253966</v>
      </c>
      <c r="K2895">
        <v>1.4496953922287279</v>
      </c>
      <c r="M2895">
        <v>2.289693249990298</v>
      </c>
      <c r="N2895" t="str">
        <f t="shared" si="135"/>
        <v>10Qf-302,2896932499903</v>
      </c>
      <c r="O2895" t="s">
        <v>3113</v>
      </c>
      <c r="P2895">
        <v>11.380288708722009</v>
      </c>
      <c r="Q2895">
        <v>58.540041736447073</v>
      </c>
      <c r="R2895">
        <v>180.32925181920939</v>
      </c>
      <c r="T2895">
        <f t="shared" si="136"/>
        <v>250.24958226437849</v>
      </c>
      <c r="U2895">
        <v>963987.8165016158</v>
      </c>
      <c r="V2895">
        <v>32536998.785578899</v>
      </c>
      <c r="W2895">
        <v>16499013.397927919</v>
      </c>
      <c r="Y2895">
        <f t="shared" si="137"/>
        <v>50000000.000008434</v>
      </c>
      <c r="Z2895">
        <v>3.9239897697567097E-2</v>
      </c>
      <c r="AA2895">
        <v>0.33688503349803112</v>
      </c>
      <c r="AB2895">
        <v>1.0298132688910231</v>
      </c>
      <c r="AD2895">
        <v>8.1077999999999997E-2</v>
      </c>
      <c r="AE2895">
        <v>5.4999999999999997E-3</v>
      </c>
      <c r="AF2895">
        <v>0.71927536648909873</v>
      </c>
      <c r="AG2895">
        <v>0.36291638012346222</v>
      </c>
      <c r="AH2895">
        <v>3.4584629966028579</v>
      </c>
    </row>
    <row r="2896" spans="1:34">
      <c r="A2896" t="s">
        <v>1531</v>
      </c>
      <c r="B2896" t="s">
        <v>2010</v>
      </c>
      <c r="C2896" t="s">
        <v>3114</v>
      </c>
      <c r="D2896" t="s">
        <v>3532</v>
      </c>
      <c r="E2896" t="s">
        <v>43</v>
      </c>
      <c r="F2896" t="s">
        <v>254</v>
      </c>
      <c r="G2896" t="s">
        <v>46</v>
      </c>
      <c r="I2896">
        <v>0.23148593366310879</v>
      </c>
      <c r="J2896">
        <v>0.59369904714651334</v>
      </c>
      <c r="K2896">
        <v>1.489674355821466</v>
      </c>
      <c r="M2896">
        <v>2.314859336631089</v>
      </c>
      <c r="N2896" t="str">
        <f t="shared" si="135"/>
        <v>10Qf-302,31485933663109</v>
      </c>
      <c r="O2896" t="s">
        <v>3116</v>
      </c>
      <c r="P2896">
        <v>10.38530075115856</v>
      </c>
      <c r="Q2896">
        <v>56.879777514992803</v>
      </c>
      <c r="R2896">
        <v>185.30228038219769</v>
      </c>
      <c r="T2896">
        <f t="shared" si="136"/>
        <v>252.56735864834906</v>
      </c>
      <c r="U2896">
        <v>1431773.8356693969</v>
      </c>
      <c r="V2896">
        <v>31614211.350605741</v>
      </c>
      <c r="W2896">
        <v>16954014.813734159</v>
      </c>
      <c r="Y2896">
        <f t="shared" si="137"/>
        <v>50000000.000009298</v>
      </c>
      <c r="Z2896">
        <v>4.5774200403963627E-2</v>
      </c>
      <c r="AA2896">
        <v>0.32733057895257128</v>
      </c>
      <c r="AB2896">
        <v>1.0582129364384361</v>
      </c>
      <c r="AD2896">
        <v>8.1077999999999997E-2</v>
      </c>
      <c r="AE2896">
        <v>5.4999999999999997E-3</v>
      </c>
      <c r="AF2896">
        <v>0.72718094344432105</v>
      </c>
      <c r="AG2896">
        <v>0.36690520485602762</v>
      </c>
      <c r="AH2896">
        <v>3.4955234849314372</v>
      </c>
    </row>
    <row r="2897" spans="1:34">
      <c r="A2897" t="s">
        <v>39</v>
      </c>
      <c r="B2897" t="s">
        <v>220</v>
      </c>
      <c r="C2897" t="s">
        <v>3102</v>
      </c>
      <c r="D2897" t="s">
        <v>3533</v>
      </c>
      <c r="E2897" t="s">
        <v>49</v>
      </c>
      <c r="F2897" t="s">
        <v>43</v>
      </c>
      <c r="G2897" t="s">
        <v>46</v>
      </c>
      <c r="I2897">
        <v>2.0428948022603199</v>
      </c>
      <c r="J2897">
        <v>0.25536185028253988</v>
      </c>
      <c r="K2897">
        <v>0.25536185028253999</v>
      </c>
      <c r="M2897">
        <v>2.5536185028254001</v>
      </c>
      <c r="N2897" t="str">
        <f t="shared" si="135"/>
        <v>10Lf-302,5536185028254</v>
      </c>
      <c r="O2897" t="s">
        <v>3104</v>
      </c>
      <c r="P2897">
        <v>203.1612451420564</v>
      </c>
      <c r="Q2897">
        <v>11.456461192221219</v>
      </c>
      <c r="R2897">
        <v>31.764749789143231</v>
      </c>
      <c r="T2897">
        <f t="shared" si="136"/>
        <v>246.38245612342084</v>
      </c>
      <c r="U2897">
        <v>21535626.81321514</v>
      </c>
      <c r="V2897">
        <v>1613967.432698631</v>
      </c>
      <c r="W2897">
        <v>2906278.5270042042</v>
      </c>
      <c r="Y2897">
        <f t="shared" si="137"/>
        <v>26055872.772917975</v>
      </c>
      <c r="Z2897">
        <v>1.55927549639494</v>
      </c>
      <c r="AA2897">
        <v>5.0495441884479297E-2</v>
      </c>
      <c r="AB2897">
        <v>0.18140019151556441</v>
      </c>
      <c r="AD2897">
        <v>8.1077999999999997E-2</v>
      </c>
      <c r="AE2897">
        <v>5.4999999999999997E-3</v>
      </c>
      <c r="AF2897">
        <v>0.802183822877089</v>
      </c>
      <c r="AG2897">
        <v>2.5536185028254001</v>
      </c>
      <c r="AH2897">
        <v>5.9959988285278891</v>
      </c>
    </row>
    <row r="2898" spans="1:34">
      <c r="A2898" t="s">
        <v>39</v>
      </c>
      <c r="B2898" t="s">
        <v>224</v>
      </c>
      <c r="C2898" t="s">
        <v>3102</v>
      </c>
      <c r="D2898" t="s">
        <v>3534</v>
      </c>
      <c r="E2898" t="s">
        <v>49</v>
      </c>
      <c r="F2898" t="s">
        <v>43</v>
      </c>
      <c r="G2898" t="s">
        <v>46</v>
      </c>
      <c r="I2898">
        <v>2.058127174813293</v>
      </c>
      <c r="J2898">
        <v>0.25726589685166162</v>
      </c>
      <c r="K2898">
        <v>0.25726589685166162</v>
      </c>
      <c r="M2898">
        <v>2.5726589685166159</v>
      </c>
      <c r="N2898" t="str">
        <f t="shared" si="135"/>
        <v>10Lf-302,57265896851662</v>
      </c>
      <c r="O2898" t="s">
        <v>3104</v>
      </c>
      <c r="P2898">
        <v>204.67606997342099</v>
      </c>
      <c r="Q2898">
        <v>11.54188364511772</v>
      </c>
      <c r="R2898">
        <v>32.001596298471483</v>
      </c>
      <c r="T2898">
        <f t="shared" si="136"/>
        <v>248.21954991701017</v>
      </c>
      <c r="U2898">
        <v>21781152.91774682</v>
      </c>
      <c r="V2898">
        <v>1633124.1949794861</v>
      </c>
      <c r="W2898">
        <v>2927948.520592249</v>
      </c>
      <c r="Y2898">
        <f t="shared" si="137"/>
        <v>26342225.633318555</v>
      </c>
      <c r="Z2898">
        <v>1.5709018734592559</v>
      </c>
      <c r="AA2898">
        <v>5.0871949466837603E-2</v>
      </c>
      <c r="AB2898">
        <v>0.18275276008409189</v>
      </c>
      <c r="AD2898">
        <v>8.1077999999999997E-2</v>
      </c>
      <c r="AE2898">
        <v>5.4999999999999997E-3</v>
      </c>
      <c r="AF2898">
        <v>0.80816512099998417</v>
      </c>
      <c r="AG2898">
        <v>0.91715292227617373</v>
      </c>
      <c r="AH2898">
        <v>4.3845550117927754</v>
      </c>
    </row>
    <row r="2899" spans="1:34">
      <c r="A2899" t="s">
        <v>1531</v>
      </c>
      <c r="B2899" t="s">
        <v>2017</v>
      </c>
      <c r="C2899" t="s">
        <v>3105</v>
      </c>
      <c r="D2899" t="s">
        <v>3535</v>
      </c>
      <c r="E2899" t="s">
        <v>671</v>
      </c>
      <c r="F2899" t="s">
        <v>43</v>
      </c>
      <c r="G2899" t="s">
        <v>254</v>
      </c>
      <c r="I2899">
        <v>0</v>
      </c>
      <c r="J2899">
        <v>0</v>
      </c>
      <c r="K2899">
        <v>0</v>
      </c>
      <c r="M2899">
        <v>0</v>
      </c>
      <c r="N2899" t="str">
        <f t="shared" si="135"/>
        <v>10Qf-300</v>
      </c>
      <c r="O2899" t="s">
        <v>3107</v>
      </c>
      <c r="P2899">
        <v>0</v>
      </c>
      <c r="Q2899">
        <v>0</v>
      </c>
      <c r="R2899">
        <v>0</v>
      </c>
      <c r="T2899">
        <f t="shared" si="136"/>
        <v>0</v>
      </c>
      <c r="U2899">
        <v>0</v>
      </c>
      <c r="V2899">
        <v>0</v>
      </c>
      <c r="W2899">
        <v>0</v>
      </c>
      <c r="Y2899">
        <f t="shared" si="137"/>
        <v>0</v>
      </c>
      <c r="Z2899">
        <v>0</v>
      </c>
      <c r="AA2899">
        <v>0</v>
      </c>
      <c r="AB2899">
        <v>0</v>
      </c>
      <c r="AD2899">
        <v>8.1077999999999997E-2</v>
      </c>
      <c r="AE2899">
        <v>5.4999999999999997E-3</v>
      </c>
      <c r="AF2899">
        <v>0</v>
      </c>
      <c r="AG2899">
        <v>0</v>
      </c>
      <c r="AH2899">
        <v>0</v>
      </c>
    </row>
    <row r="2900" spans="1:34">
      <c r="A2900" t="s">
        <v>1531</v>
      </c>
      <c r="B2900" t="s">
        <v>2017</v>
      </c>
      <c r="C2900" t="s">
        <v>3108</v>
      </c>
      <c r="D2900" t="s">
        <v>3536</v>
      </c>
      <c r="E2900" t="s">
        <v>671</v>
      </c>
      <c r="F2900" t="s">
        <v>43</v>
      </c>
      <c r="G2900" t="s">
        <v>46</v>
      </c>
      <c r="I2900">
        <v>0.29158152174969731</v>
      </c>
      <c r="J2900">
        <v>0.29158152174969731</v>
      </c>
      <c r="K2900">
        <v>2.332652173997579</v>
      </c>
      <c r="M2900">
        <v>2.9158152174969731</v>
      </c>
      <c r="N2900" t="str">
        <f t="shared" si="135"/>
        <v>10Qf-302,91581521749697</v>
      </c>
      <c r="O2900" t="s">
        <v>3110</v>
      </c>
      <c r="P2900">
        <v>14.49225523835616</v>
      </c>
      <c r="Q2900">
        <v>13.081407362134151</v>
      </c>
      <c r="R2900">
        <v>290.16124597371112</v>
      </c>
      <c r="T2900">
        <f t="shared" si="136"/>
        <v>317.73490857420143</v>
      </c>
      <c r="U2900">
        <v>1237564.8505246509</v>
      </c>
      <c r="V2900">
        <v>1854533.7774588901</v>
      </c>
      <c r="W2900">
        <v>26547962.887792259</v>
      </c>
      <c r="Y2900">
        <f t="shared" si="137"/>
        <v>29640061.5157758</v>
      </c>
      <c r="Z2900">
        <v>4.9970139380056899E-2</v>
      </c>
      <c r="AA2900">
        <v>5.7657546613988413E-2</v>
      </c>
      <c r="AB2900">
        <v>1.6570351077664089</v>
      </c>
      <c r="AD2900">
        <v>8.1077999999999997E-2</v>
      </c>
      <c r="AE2900">
        <v>5.4999999999999997E-3</v>
      </c>
      <c r="AF2900">
        <v>0.9159628955487874</v>
      </c>
      <c r="AG2900">
        <v>1.0394881250376711</v>
      </c>
      <c r="AH2900">
        <v>4.9578442380834318</v>
      </c>
    </row>
    <row r="2901" spans="1:34">
      <c r="A2901" t="s">
        <v>1531</v>
      </c>
      <c r="B2901" t="s">
        <v>2017</v>
      </c>
      <c r="C2901" t="s">
        <v>3111</v>
      </c>
      <c r="D2901" t="s">
        <v>3537</v>
      </c>
      <c r="E2901" t="s">
        <v>671</v>
      </c>
      <c r="F2901" t="s">
        <v>254</v>
      </c>
      <c r="G2901" t="s">
        <v>46</v>
      </c>
      <c r="I2901">
        <v>0.23012408802268719</v>
      </c>
      <c r="J2901">
        <v>0.60747657320274306</v>
      </c>
      <c r="K2901">
        <v>1.4636402190014419</v>
      </c>
      <c r="M2901">
        <v>2.3012408802268731</v>
      </c>
      <c r="N2901" t="str">
        <f t="shared" si="135"/>
        <v>10Qf-302,30124088022687</v>
      </c>
      <c r="O2901" t="s">
        <v>3113</v>
      </c>
      <c r="P2901">
        <v>11.437683019507681</v>
      </c>
      <c r="Q2901">
        <v>58.199743616592372</v>
      </c>
      <c r="R2901">
        <v>182.063864615906</v>
      </c>
      <c r="T2901">
        <f t="shared" si="136"/>
        <v>251.70129125200606</v>
      </c>
      <c r="U2901">
        <v>976719.92685597599</v>
      </c>
      <c r="V2901">
        <v>32365560.311797298</v>
      </c>
      <c r="W2901">
        <v>16657719.761339249</v>
      </c>
      <c r="Y2901">
        <f t="shared" si="137"/>
        <v>49999999.999992527</v>
      </c>
      <c r="Z2901">
        <v>3.9437796620985982E-2</v>
      </c>
      <c r="AA2901">
        <v>0.33492669284595761</v>
      </c>
      <c r="AB2901">
        <v>1.039719189624378</v>
      </c>
      <c r="AD2901">
        <v>8.1077999999999997E-2</v>
      </c>
      <c r="AE2901">
        <v>5.4999999999999997E-3</v>
      </c>
      <c r="AF2901">
        <v>0.72290289431210664</v>
      </c>
      <c r="AG2901">
        <v>0.82039237380088004</v>
      </c>
      <c r="AH2901">
        <v>3.9311141483398599</v>
      </c>
    </row>
    <row r="2902" spans="1:34">
      <c r="A2902" t="s">
        <v>1531</v>
      </c>
      <c r="B2902" t="s">
        <v>2017</v>
      </c>
      <c r="C2902" t="s">
        <v>3114</v>
      </c>
      <c r="D2902" t="s">
        <v>3538</v>
      </c>
      <c r="E2902" t="s">
        <v>43</v>
      </c>
      <c r="F2902" t="s">
        <v>254</v>
      </c>
      <c r="G2902" t="s">
        <v>46</v>
      </c>
      <c r="I2902">
        <v>0.2332747284847449</v>
      </c>
      <c r="J2902">
        <v>0.58767392056365941</v>
      </c>
      <c r="K2902">
        <v>1.5117986357990449</v>
      </c>
      <c r="M2902">
        <v>2.3327472848474491</v>
      </c>
      <c r="N2902" t="str">
        <f t="shared" si="135"/>
        <v>10Qf-302,33274728484745</v>
      </c>
      <c r="O2902" t="s">
        <v>3116</v>
      </c>
      <c r="P2902">
        <v>10.465552591565601</v>
      </c>
      <c r="Q2902">
        <v>56.30253579432717</v>
      </c>
      <c r="R2902">
        <v>188.05434462740561</v>
      </c>
      <c r="T2902">
        <f t="shared" si="136"/>
        <v>254.82243301329839</v>
      </c>
      <c r="U2902">
        <v>1483687.5149238091</v>
      </c>
      <c r="V2902">
        <v>31310500.780950289</v>
      </c>
      <c r="W2902">
        <v>17205811.70411979</v>
      </c>
      <c r="Y2902">
        <f t="shared" si="137"/>
        <v>49999999.999993891</v>
      </c>
      <c r="Z2902">
        <v>4.612791802019818E-2</v>
      </c>
      <c r="AA2902">
        <v>0.32400868011829309</v>
      </c>
      <c r="AB2902">
        <v>1.073929256713513</v>
      </c>
      <c r="AD2902">
        <v>8.1077999999999997E-2</v>
      </c>
      <c r="AE2902">
        <v>5.4999999999999997E-3</v>
      </c>
      <c r="AF2902">
        <v>0.73280019419291598</v>
      </c>
      <c r="AG2902">
        <v>0.83162440704811558</v>
      </c>
      <c r="AH2902">
        <v>3.9837498860884808</v>
      </c>
    </row>
    <row r="2903" spans="1:34">
      <c r="A2903" t="s">
        <v>39</v>
      </c>
      <c r="B2903" t="s">
        <v>231</v>
      </c>
      <c r="C2903" t="s">
        <v>3102</v>
      </c>
      <c r="D2903" t="s">
        <v>3539</v>
      </c>
      <c r="E2903" t="s">
        <v>49</v>
      </c>
      <c r="F2903" t="s">
        <v>43</v>
      </c>
      <c r="G2903" t="s">
        <v>46</v>
      </c>
      <c r="I2903">
        <v>2.053125811176022</v>
      </c>
      <c r="J2903">
        <v>0.25664072639700269</v>
      </c>
      <c r="K2903">
        <v>0.25664072639700269</v>
      </c>
      <c r="M2903">
        <v>2.5664072639700279</v>
      </c>
      <c r="N2903" t="str">
        <f t="shared" si="135"/>
        <v>10Lf-302,56640726397003</v>
      </c>
      <c r="O2903" t="s">
        <v>3104</v>
      </c>
      <c r="P2903">
        <v>204.17869572642999</v>
      </c>
      <c r="Q2903">
        <v>11.51383622517462</v>
      </c>
      <c r="R2903">
        <v>31.923830637524748</v>
      </c>
      <c r="T2903">
        <f t="shared" si="136"/>
        <v>247.61636258912938</v>
      </c>
      <c r="U2903">
        <v>21701729.80020662</v>
      </c>
      <c r="V2903">
        <v>1624992.109608952</v>
      </c>
      <c r="W2903">
        <v>2920833.4426505668</v>
      </c>
      <c r="Y2903">
        <f t="shared" si="137"/>
        <v>26247555.35246614</v>
      </c>
      <c r="Z2903">
        <v>1.56708449443439</v>
      </c>
      <c r="AA2903">
        <v>5.0748327796935902E-2</v>
      </c>
      <c r="AB2903">
        <v>0.18230866070088531</v>
      </c>
      <c r="AD2903">
        <v>8.1077999999999997E-2</v>
      </c>
      <c r="AE2903">
        <v>5.4999999999999997E-3</v>
      </c>
      <c r="AF2903">
        <v>0.80620123475498262</v>
      </c>
      <c r="AG2903">
        <v>2.5664072639700279</v>
      </c>
      <c r="AH2903">
        <v>6.0255937626950384</v>
      </c>
    </row>
    <row r="2904" spans="1:34">
      <c r="A2904" t="s">
        <v>39</v>
      </c>
      <c r="B2904" t="s">
        <v>235</v>
      </c>
      <c r="C2904" t="s">
        <v>3102</v>
      </c>
      <c r="D2904" t="s">
        <v>3540</v>
      </c>
      <c r="E2904" t="s">
        <v>49</v>
      </c>
      <c r="F2904" t="s">
        <v>43</v>
      </c>
      <c r="G2904" t="s">
        <v>46</v>
      </c>
      <c r="I2904">
        <v>2.0645557797906768</v>
      </c>
      <c r="J2904">
        <v>0.25806947247383472</v>
      </c>
      <c r="K2904">
        <v>0.2580694724738346</v>
      </c>
      <c r="M2904">
        <v>2.580694724738346</v>
      </c>
      <c r="N2904" t="str">
        <f t="shared" si="135"/>
        <v>10Lf-302,58069472473835</v>
      </c>
      <c r="O2904" t="s">
        <v>3104</v>
      </c>
      <c r="P2904">
        <v>205.31538012795599</v>
      </c>
      <c r="Q2904">
        <v>11.57793496962158</v>
      </c>
      <c r="R2904">
        <v>32.101553980273764</v>
      </c>
      <c r="T2904">
        <f t="shared" si="136"/>
        <v>248.99486907785132</v>
      </c>
      <c r="U2904">
        <v>21886512.38822183</v>
      </c>
      <c r="V2904">
        <v>1638242.3391264221</v>
      </c>
      <c r="W2904">
        <v>2937094.03145443</v>
      </c>
      <c r="Y2904">
        <f t="shared" si="137"/>
        <v>26461848.758802682</v>
      </c>
      <c r="Z2904">
        <v>1.575808619614832</v>
      </c>
      <c r="AA2904">
        <v>5.1030849107031817E-2</v>
      </c>
      <c r="AB2904">
        <v>0.18332359230354109</v>
      </c>
      <c r="AD2904">
        <v>8.1077999999999997E-2</v>
      </c>
      <c r="AE2904">
        <v>5.4999999999999997E-3</v>
      </c>
      <c r="AF2904">
        <v>0.81068944232618212</v>
      </c>
      <c r="AG2904">
        <v>1.6864840026165091</v>
      </c>
      <c r="AH2904">
        <v>5.164446169681038</v>
      </c>
    </row>
    <row r="2905" spans="1:34">
      <c r="A2905" t="s">
        <v>1531</v>
      </c>
      <c r="B2905" t="s">
        <v>2024</v>
      </c>
      <c r="C2905" t="s">
        <v>3105</v>
      </c>
      <c r="D2905" t="s">
        <v>3541</v>
      </c>
      <c r="E2905" t="s">
        <v>671</v>
      </c>
      <c r="F2905" t="s">
        <v>43</v>
      </c>
      <c r="G2905" t="s">
        <v>254</v>
      </c>
      <c r="I2905">
        <v>0</v>
      </c>
      <c r="J2905">
        <v>0</v>
      </c>
      <c r="K2905">
        <v>0</v>
      </c>
      <c r="M2905">
        <v>0</v>
      </c>
      <c r="N2905" t="str">
        <f t="shared" si="135"/>
        <v>10Qf-300</v>
      </c>
      <c r="O2905" t="s">
        <v>3107</v>
      </c>
      <c r="P2905">
        <v>0</v>
      </c>
      <c r="Q2905">
        <v>0</v>
      </c>
      <c r="R2905">
        <v>0</v>
      </c>
      <c r="T2905">
        <f t="shared" si="136"/>
        <v>0</v>
      </c>
      <c r="U2905">
        <v>0</v>
      </c>
      <c r="V2905">
        <v>0</v>
      </c>
      <c r="W2905">
        <v>0</v>
      </c>
      <c r="Y2905">
        <f t="shared" si="137"/>
        <v>0</v>
      </c>
      <c r="Z2905">
        <v>0</v>
      </c>
      <c r="AA2905">
        <v>0</v>
      </c>
      <c r="AB2905">
        <v>0</v>
      </c>
      <c r="AD2905">
        <v>8.1077999999999997E-2</v>
      </c>
      <c r="AE2905">
        <v>5.4999999999999997E-3</v>
      </c>
      <c r="AF2905">
        <v>0</v>
      </c>
      <c r="AG2905">
        <v>0</v>
      </c>
      <c r="AH2905">
        <v>0</v>
      </c>
    </row>
    <row r="2906" spans="1:34">
      <c r="A2906" t="s">
        <v>1531</v>
      </c>
      <c r="B2906" t="s">
        <v>2024</v>
      </c>
      <c r="C2906" t="s">
        <v>3108</v>
      </c>
      <c r="D2906" t="s">
        <v>3542</v>
      </c>
      <c r="E2906" t="s">
        <v>671</v>
      </c>
      <c r="F2906" t="s">
        <v>43</v>
      </c>
      <c r="G2906" t="s">
        <v>46</v>
      </c>
      <c r="I2906">
        <v>0.29144745528069571</v>
      </c>
      <c r="J2906">
        <v>0.29144745528069571</v>
      </c>
      <c r="K2906">
        <v>2.3315796422455661</v>
      </c>
      <c r="M2906">
        <v>2.9144745528069569</v>
      </c>
      <c r="N2906" t="str">
        <f t="shared" si="135"/>
        <v>10Qf-302,91447455280696</v>
      </c>
      <c r="O2906" t="s">
        <v>3110</v>
      </c>
      <c r="P2906">
        <v>14.485591834324181</v>
      </c>
      <c r="Q2906">
        <v>13.0753926528203</v>
      </c>
      <c r="R2906">
        <v>290.02783253428822</v>
      </c>
      <c r="T2906">
        <f t="shared" si="136"/>
        <v>317.5888170214327</v>
      </c>
      <c r="U2906">
        <v>1234794.3969647619</v>
      </c>
      <c r="V2906">
        <v>1850458.1505977481</v>
      </c>
      <c r="W2906">
        <v>26535756.38162481</v>
      </c>
      <c r="Y2906">
        <f t="shared" si="137"/>
        <v>29621008.92918732</v>
      </c>
      <c r="Z2906">
        <v>4.9947163575204789E-2</v>
      </c>
      <c r="AA2906">
        <v>5.763103621086188E-2</v>
      </c>
      <c r="AB2906">
        <v>1.6562732184512809</v>
      </c>
      <c r="AD2906">
        <v>8.1077999999999997E-2</v>
      </c>
      <c r="AE2906">
        <v>5.4999999999999997E-3</v>
      </c>
      <c r="AF2906">
        <v>0.91554174433726399</v>
      </c>
      <c r="AG2906">
        <v>1.03901017807568</v>
      </c>
      <c r="AH2906">
        <v>4.9556044752199009</v>
      </c>
    </row>
    <row r="2907" spans="1:34">
      <c r="A2907" t="s">
        <v>1531</v>
      </c>
      <c r="B2907" t="s">
        <v>2024</v>
      </c>
      <c r="C2907" t="s">
        <v>3111</v>
      </c>
      <c r="D2907" t="s">
        <v>3543</v>
      </c>
      <c r="E2907" t="s">
        <v>671</v>
      </c>
      <c r="F2907" t="s">
        <v>254</v>
      </c>
      <c r="G2907" t="s">
        <v>46</v>
      </c>
      <c r="I2907">
        <v>0.2300569369887355</v>
      </c>
      <c r="J2907">
        <v>0.60768970271053335</v>
      </c>
      <c r="K2907">
        <v>1.4628227301880861</v>
      </c>
      <c r="M2907">
        <v>2.3005693698873548</v>
      </c>
      <c r="N2907" t="str">
        <f t="shared" si="135"/>
        <v>10Qf-302,30056936988735</v>
      </c>
      <c r="O2907" t="s">
        <v>3113</v>
      </c>
      <c r="P2907">
        <v>11.434345462594919</v>
      </c>
      <c r="Q2907">
        <v>58.220162647148783</v>
      </c>
      <c r="R2907">
        <v>181.9621762564939</v>
      </c>
      <c r="T2907">
        <f t="shared" si="136"/>
        <v>251.61668436623762</v>
      </c>
      <c r="U2907">
        <v>974697.19371189084</v>
      </c>
      <c r="V2907">
        <v>32376886.90212344</v>
      </c>
      <c r="W2907">
        <v>16648415.904158959</v>
      </c>
      <c r="Y2907">
        <f t="shared" si="137"/>
        <v>49999999.999994293</v>
      </c>
      <c r="Z2907">
        <v>3.9426288530535168E-2</v>
      </c>
      <c r="AA2907">
        <v>0.3350441998648962</v>
      </c>
      <c r="AB2907">
        <v>1.03913847395702</v>
      </c>
      <c r="AD2907">
        <v>8.1077999999999997E-2</v>
      </c>
      <c r="AE2907">
        <v>5.4999999999999997E-3</v>
      </c>
      <c r="AF2907">
        <v>0.72269194865571373</v>
      </c>
      <c r="AG2907">
        <v>0.82015298036484208</v>
      </c>
      <c r="AH2907">
        <v>3.9299922989079108</v>
      </c>
    </row>
    <row r="2908" spans="1:34">
      <c r="A2908" t="s">
        <v>1531</v>
      </c>
      <c r="B2908" t="s">
        <v>2024</v>
      </c>
      <c r="C2908" t="s">
        <v>3114</v>
      </c>
      <c r="D2908" t="s">
        <v>3544</v>
      </c>
      <c r="E2908" t="s">
        <v>43</v>
      </c>
      <c r="F2908" t="s">
        <v>254</v>
      </c>
      <c r="G2908" t="s">
        <v>46</v>
      </c>
      <c r="I2908">
        <v>0.23318473849628621</v>
      </c>
      <c r="J2908">
        <v>0.58796979239802816</v>
      </c>
      <c r="K2908">
        <v>1.510692854068548</v>
      </c>
      <c r="M2908">
        <v>2.3318473849628618</v>
      </c>
      <c r="N2908" t="str">
        <f t="shared" si="135"/>
        <v>10Qf-302,33184738496286</v>
      </c>
      <c r="O2908" t="s">
        <v>3116</v>
      </c>
      <c r="P2908">
        <v>10.46151531344702</v>
      </c>
      <c r="Q2908">
        <v>56.330882014845344</v>
      </c>
      <c r="R2908">
        <v>187.9167951854989</v>
      </c>
      <c r="T2908">
        <f t="shared" si="136"/>
        <v>254.70919251379127</v>
      </c>
      <c r="U2908">
        <v>1480536.515681281</v>
      </c>
      <c r="V2908">
        <v>31326236.705057111</v>
      </c>
      <c r="W2908">
        <v>17193226.779255949</v>
      </c>
      <c r="Y2908">
        <f t="shared" si="137"/>
        <v>49999999.999994338</v>
      </c>
      <c r="Z2908">
        <v>4.6110123333061581E-2</v>
      </c>
      <c r="AA2908">
        <v>0.32417180636770382</v>
      </c>
      <c r="AB2908">
        <v>1.073143747768208</v>
      </c>
      <c r="AD2908">
        <v>8.1077999999999997E-2</v>
      </c>
      <c r="AE2908">
        <v>5.4999999999999997E-3</v>
      </c>
      <c r="AF2908">
        <v>0.73251750312969499</v>
      </c>
      <c r="AG2908">
        <v>0.83130359273926036</v>
      </c>
      <c r="AH2908">
        <v>3.9822464808318179</v>
      </c>
    </row>
    <row r="2909" spans="1:34">
      <c r="A2909" t="s">
        <v>1531</v>
      </c>
      <c r="B2909" t="s">
        <v>2031</v>
      </c>
      <c r="C2909" t="s">
        <v>3105</v>
      </c>
      <c r="D2909" t="s">
        <v>3545</v>
      </c>
      <c r="E2909" t="s">
        <v>671</v>
      </c>
      <c r="F2909" t="s">
        <v>43</v>
      </c>
      <c r="G2909" t="s">
        <v>254</v>
      </c>
      <c r="I2909">
        <v>0</v>
      </c>
      <c r="J2909">
        <v>0</v>
      </c>
      <c r="K2909">
        <v>0</v>
      </c>
      <c r="M2909">
        <v>0</v>
      </c>
      <c r="N2909" t="str">
        <f t="shared" si="135"/>
        <v>10Qf-300</v>
      </c>
      <c r="O2909" t="s">
        <v>3107</v>
      </c>
      <c r="P2909">
        <v>0</v>
      </c>
      <c r="Q2909">
        <v>0</v>
      </c>
      <c r="R2909">
        <v>0</v>
      </c>
      <c r="T2909">
        <f t="shared" si="136"/>
        <v>0</v>
      </c>
      <c r="U2909">
        <v>0</v>
      </c>
      <c r="V2909">
        <v>0</v>
      </c>
      <c r="W2909">
        <v>0</v>
      </c>
      <c r="Y2909">
        <f t="shared" si="137"/>
        <v>0</v>
      </c>
      <c r="Z2909">
        <v>0</v>
      </c>
      <c r="AA2909">
        <v>0</v>
      </c>
      <c r="AB2909">
        <v>0</v>
      </c>
      <c r="AD2909">
        <v>8.1077999999999997E-2</v>
      </c>
      <c r="AE2909">
        <v>5.4999999999999997E-3</v>
      </c>
      <c r="AF2909">
        <v>0</v>
      </c>
      <c r="AG2909">
        <v>0</v>
      </c>
      <c r="AH2909">
        <v>0</v>
      </c>
    </row>
    <row r="2910" spans="1:34">
      <c r="A2910" t="s">
        <v>1531</v>
      </c>
      <c r="B2910" t="s">
        <v>2031</v>
      </c>
      <c r="C2910" t="s">
        <v>3108</v>
      </c>
      <c r="D2910" t="s">
        <v>3546</v>
      </c>
      <c r="E2910" t="s">
        <v>671</v>
      </c>
      <c r="F2910" t="s">
        <v>43</v>
      </c>
      <c r="G2910" t="s">
        <v>46</v>
      </c>
      <c r="I2910">
        <v>0.28991601514261223</v>
      </c>
      <c r="J2910">
        <v>0.28991601514261223</v>
      </c>
      <c r="K2910">
        <v>2.3193281211408978</v>
      </c>
      <c r="M2910">
        <v>2.899160151426122</v>
      </c>
      <c r="N2910" t="str">
        <f t="shared" si="135"/>
        <v>10Qf-302,89916015142612</v>
      </c>
      <c r="O2910" t="s">
        <v>3110</v>
      </c>
      <c r="P2910">
        <v>14.40947582659437</v>
      </c>
      <c r="Q2910">
        <v>13.006686679352651</v>
      </c>
      <c r="R2910">
        <v>288.50385194754199</v>
      </c>
      <c r="T2910">
        <f t="shared" si="136"/>
        <v>315.92001445348899</v>
      </c>
      <c r="U2910">
        <v>1217903.865173531</v>
      </c>
      <c r="V2910">
        <v>1772123.5771605391</v>
      </c>
      <c r="W2910">
        <v>26396321.565225109</v>
      </c>
      <c r="Y2910">
        <f t="shared" si="137"/>
        <v>29386349.00755918</v>
      </c>
      <c r="Z2910">
        <v>4.9684711151289057E-2</v>
      </c>
      <c r="AA2910">
        <v>5.732820810084234E-2</v>
      </c>
      <c r="AB2910">
        <v>1.647570163267883</v>
      </c>
      <c r="AD2910">
        <v>8.1077999999999997E-2</v>
      </c>
      <c r="AE2910">
        <v>5.4999999999999997E-3</v>
      </c>
      <c r="AF2910">
        <v>0.91073093762077151</v>
      </c>
      <c r="AG2910">
        <v>0.4595168840010404</v>
      </c>
      <c r="AH2910">
        <v>4.3559859730479342</v>
      </c>
    </row>
    <row r="2911" spans="1:34">
      <c r="A2911" t="s">
        <v>1531</v>
      </c>
      <c r="B2911" t="s">
        <v>2031</v>
      </c>
      <c r="C2911" t="s">
        <v>3111</v>
      </c>
      <c r="D2911" t="s">
        <v>3547</v>
      </c>
      <c r="E2911" t="s">
        <v>671</v>
      </c>
      <c r="F2911" t="s">
        <v>254</v>
      </c>
      <c r="G2911" t="s">
        <v>46</v>
      </c>
      <c r="I2911">
        <v>0.22849389636496439</v>
      </c>
      <c r="J2911">
        <v>0.61249329395422969</v>
      </c>
      <c r="K2911">
        <v>1.4439517733304501</v>
      </c>
      <c r="M2911">
        <v>2.284938963649644</v>
      </c>
      <c r="N2911" t="str">
        <f t="shared" si="135"/>
        <v>10Qf-302,28493896364964</v>
      </c>
      <c r="O2911" t="s">
        <v>3113</v>
      </c>
      <c r="P2911">
        <v>11.356658839890979</v>
      </c>
      <c r="Q2911">
        <v>58.680374268723078</v>
      </c>
      <c r="R2911">
        <v>179.6147965590124</v>
      </c>
      <c r="T2911">
        <f t="shared" si="136"/>
        <v>249.65182966762646</v>
      </c>
      <c r="U2911">
        <v>959876.60224482638</v>
      </c>
      <c r="V2911">
        <v>32606478.245914999</v>
      </c>
      <c r="W2911">
        <v>16433645.151837541</v>
      </c>
      <c r="Y2911">
        <f t="shared" si="137"/>
        <v>49999999.99999737</v>
      </c>
      <c r="Z2911">
        <v>3.9158420534793022E-2</v>
      </c>
      <c r="AA2911">
        <v>0.33769261628127389</v>
      </c>
      <c r="AB2911">
        <v>1.0257332014612659</v>
      </c>
      <c r="AD2911">
        <v>8.1077999999999997E-2</v>
      </c>
      <c r="AE2911">
        <v>5.4999999999999997E-3</v>
      </c>
      <c r="AF2911">
        <v>0.71778187339779387</v>
      </c>
      <c r="AG2911">
        <v>0.36216282573846859</v>
      </c>
      <c r="AH2911">
        <v>3.4514616627859058</v>
      </c>
    </row>
    <row r="2912" spans="1:34">
      <c r="A2912" t="s">
        <v>1531</v>
      </c>
      <c r="B2912" t="s">
        <v>2031</v>
      </c>
      <c r="C2912" t="s">
        <v>3114</v>
      </c>
      <c r="D2912" t="s">
        <v>3548</v>
      </c>
      <c r="E2912" t="s">
        <v>43</v>
      </c>
      <c r="F2912" t="s">
        <v>254</v>
      </c>
      <c r="G2912" t="s">
        <v>46</v>
      </c>
      <c r="I2912">
        <v>0.23073385594967399</v>
      </c>
      <c r="J2912">
        <v>0.59624823688750539</v>
      </c>
      <c r="K2912">
        <v>1.480356466659561</v>
      </c>
      <c r="M2912">
        <v>2.3073385594967402</v>
      </c>
      <c r="N2912" t="str">
        <f t="shared" si="135"/>
        <v>10Qf-302,30733855949674</v>
      </c>
      <c r="O2912" t="s">
        <v>3116</v>
      </c>
      <c r="P2912">
        <v>10.351559810105829</v>
      </c>
      <c r="Q2912">
        <v>57.124004528675961</v>
      </c>
      <c r="R2912">
        <v>184.14321759555429</v>
      </c>
      <c r="T2912">
        <f t="shared" si="136"/>
        <v>251.61878193433608</v>
      </c>
      <c r="U2912">
        <v>1410370.1928175469</v>
      </c>
      <c r="V2912">
        <v>31741662.08371653</v>
      </c>
      <c r="W2912">
        <v>16847967.72346485</v>
      </c>
      <c r="Y2912">
        <f t="shared" si="137"/>
        <v>49999999.999998927</v>
      </c>
      <c r="Z2912">
        <v>4.5625483998481223E-2</v>
      </c>
      <c r="AA2912">
        <v>0.32873605157003533</v>
      </c>
      <c r="AB2912">
        <v>1.051593831522724</v>
      </c>
      <c r="AD2912">
        <v>8.1077999999999997E-2</v>
      </c>
      <c r="AE2912">
        <v>5.4999999999999997E-3</v>
      </c>
      <c r="AF2912">
        <v>0.72481839565342621</v>
      </c>
      <c r="AG2912">
        <v>0.36571316168023332</v>
      </c>
      <c r="AH2912">
        <v>3.4844481168304</v>
      </c>
    </row>
    <row r="2913" spans="1:34">
      <c r="A2913" t="s">
        <v>1531</v>
      </c>
      <c r="B2913" t="s">
        <v>2038</v>
      </c>
      <c r="C2913" t="s">
        <v>3105</v>
      </c>
      <c r="D2913" t="s">
        <v>3549</v>
      </c>
      <c r="E2913" t="s">
        <v>671</v>
      </c>
      <c r="F2913" t="s">
        <v>43</v>
      </c>
      <c r="G2913" t="s">
        <v>254</v>
      </c>
      <c r="I2913">
        <v>0</v>
      </c>
      <c r="J2913">
        <v>0</v>
      </c>
      <c r="K2913">
        <v>0</v>
      </c>
      <c r="M2913">
        <v>0</v>
      </c>
      <c r="N2913" t="str">
        <f t="shared" si="135"/>
        <v>10Qf-300</v>
      </c>
      <c r="O2913" t="s">
        <v>3107</v>
      </c>
      <c r="P2913">
        <v>0</v>
      </c>
      <c r="Q2913">
        <v>0</v>
      </c>
      <c r="R2913">
        <v>0</v>
      </c>
      <c r="T2913">
        <f t="shared" si="136"/>
        <v>0</v>
      </c>
      <c r="U2913">
        <v>0</v>
      </c>
      <c r="V2913">
        <v>0</v>
      </c>
      <c r="W2913">
        <v>0</v>
      </c>
      <c r="Y2913">
        <f t="shared" si="137"/>
        <v>0</v>
      </c>
      <c r="Z2913">
        <v>0</v>
      </c>
      <c r="AA2913">
        <v>0</v>
      </c>
      <c r="AB2913">
        <v>0</v>
      </c>
      <c r="AD2913">
        <v>8.1077999999999997E-2</v>
      </c>
      <c r="AE2913">
        <v>5.4999999999999997E-3</v>
      </c>
      <c r="AF2913">
        <v>0</v>
      </c>
      <c r="AG2913">
        <v>0</v>
      </c>
      <c r="AH2913">
        <v>0</v>
      </c>
    </row>
    <row r="2914" spans="1:34">
      <c r="A2914" t="s">
        <v>1531</v>
      </c>
      <c r="B2914" t="s">
        <v>2038</v>
      </c>
      <c r="C2914" t="s">
        <v>3108</v>
      </c>
      <c r="D2914" t="s">
        <v>3550</v>
      </c>
      <c r="E2914" t="s">
        <v>671</v>
      </c>
      <c r="F2914" t="s">
        <v>43</v>
      </c>
      <c r="G2914" t="s">
        <v>46</v>
      </c>
      <c r="I2914">
        <v>0.29056653690082879</v>
      </c>
      <c r="J2914">
        <v>0.29056653690082868</v>
      </c>
      <c r="K2914">
        <v>2.324532295206629</v>
      </c>
      <c r="M2914">
        <v>2.905665369008287</v>
      </c>
      <c r="N2914" t="str">
        <f t="shared" si="135"/>
        <v>10Qf-302,90566536900829</v>
      </c>
      <c r="O2914" t="s">
        <v>3110</v>
      </c>
      <c r="P2914">
        <v>14.44180821618342</v>
      </c>
      <c r="Q2914">
        <v>13.035871450959901</v>
      </c>
      <c r="R2914">
        <v>289.15120505402291</v>
      </c>
      <c r="T2914">
        <f t="shared" si="136"/>
        <v>316.62888472116623</v>
      </c>
      <c r="U2914">
        <v>1224259.291853562</v>
      </c>
      <c r="V2914">
        <v>1805724.9927770011</v>
      </c>
      <c r="W2914">
        <v>26455550.378461279</v>
      </c>
      <c r="Y2914">
        <f t="shared" si="137"/>
        <v>29485534.663091842</v>
      </c>
      <c r="Z2914">
        <v>4.9796195112044798E-2</v>
      </c>
      <c r="AA2914">
        <v>5.7456842756333219E-2</v>
      </c>
      <c r="AB2914">
        <v>1.651267027819731</v>
      </c>
      <c r="AD2914">
        <v>8.1077999999999997E-2</v>
      </c>
      <c r="AE2914">
        <v>5.4999999999999997E-3</v>
      </c>
      <c r="AF2914">
        <v>0.91277446146857177</v>
      </c>
      <c r="AG2914">
        <v>0.46054796098781348</v>
      </c>
      <c r="AH2914">
        <v>4.3655657914646717</v>
      </c>
    </row>
    <row r="2915" spans="1:34">
      <c r="A2915" t="s">
        <v>1531</v>
      </c>
      <c r="B2915" t="s">
        <v>2038</v>
      </c>
      <c r="C2915" t="s">
        <v>3111</v>
      </c>
      <c r="D2915" t="s">
        <v>3551</v>
      </c>
      <c r="E2915" t="s">
        <v>671</v>
      </c>
      <c r="F2915" t="s">
        <v>254</v>
      </c>
      <c r="G2915" t="s">
        <v>46</v>
      </c>
      <c r="I2915">
        <v>0.22936415361083359</v>
      </c>
      <c r="J2915">
        <v>0.60983137925524389</v>
      </c>
      <c r="K2915">
        <v>1.454446003242259</v>
      </c>
      <c r="M2915">
        <v>2.293641536108336</v>
      </c>
      <c r="N2915" t="str">
        <f t="shared" si="135"/>
        <v>10Qf-302,29364153610834</v>
      </c>
      <c r="O2915" t="s">
        <v>3113</v>
      </c>
      <c r="P2915">
        <v>11.39991257577412</v>
      </c>
      <c r="Q2915">
        <v>58.425347556839483</v>
      </c>
      <c r="R2915">
        <v>180.92018570390439</v>
      </c>
      <c r="T2915">
        <f t="shared" si="136"/>
        <v>250.745445836518</v>
      </c>
      <c r="U2915">
        <v>966392.06727383437</v>
      </c>
      <c r="V2915">
        <v>32480527.732094988</v>
      </c>
      <c r="W2915">
        <v>16553080.200637471</v>
      </c>
      <c r="Y2915">
        <f t="shared" si="137"/>
        <v>50000000.000006288</v>
      </c>
      <c r="Z2915">
        <v>3.9307561933094391E-2</v>
      </c>
      <c r="AA2915">
        <v>0.33622499378174447</v>
      </c>
      <c r="AB2915">
        <v>1.03318793799965</v>
      </c>
      <c r="AD2915">
        <v>8.1077999999999997E-2</v>
      </c>
      <c r="AE2915">
        <v>5.4999999999999997E-3</v>
      </c>
      <c r="AF2915">
        <v>0.7205156657931947</v>
      </c>
      <c r="AG2915">
        <v>0.36354218347317141</v>
      </c>
      <c r="AH2915">
        <v>3.464277385374702</v>
      </c>
    </row>
    <row r="2916" spans="1:34">
      <c r="A2916" t="s">
        <v>1531</v>
      </c>
      <c r="B2916" t="s">
        <v>2038</v>
      </c>
      <c r="C2916" t="s">
        <v>3114</v>
      </c>
      <c r="D2916" t="s">
        <v>3552</v>
      </c>
      <c r="E2916" t="s">
        <v>43</v>
      </c>
      <c r="F2916" t="s">
        <v>254</v>
      </c>
      <c r="G2916" t="s">
        <v>46</v>
      </c>
      <c r="I2916">
        <v>0.23199263566585041</v>
      </c>
      <c r="J2916">
        <v>0.59205319130704259</v>
      </c>
      <c r="K2916">
        <v>1.495880529685611</v>
      </c>
      <c r="M2916">
        <v>2.3199263566585042</v>
      </c>
      <c r="N2916" t="str">
        <f t="shared" si="135"/>
        <v>10Qf-302,3199263566585</v>
      </c>
      <c r="O2916" t="s">
        <v>3116</v>
      </c>
      <c r="P2916">
        <v>10.408033245554289</v>
      </c>
      <c r="Q2916">
        <v>56.722095075681523</v>
      </c>
      <c r="R2916">
        <v>186.07427337850609</v>
      </c>
      <c r="T2916">
        <f t="shared" si="136"/>
        <v>253.20440169974191</v>
      </c>
      <c r="U2916">
        <v>1441717.6349009939</v>
      </c>
      <c r="V2916">
        <v>31533634.957598619</v>
      </c>
      <c r="W2916">
        <v>17024647.40750752</v>
      </c>
      <c r="Y2916">
        <f t="shared" si="137"/>
        <v>50000000.000007138</v>
      </c>
      <c r="Z2916">
        <v>4.5874396034218813E-2</v>
      </c>
      <c r="AA2916">
        <v>0.32642315127958488</v>
      </c>
      <c r="AB2916">
        <v>1.062621586854656</v>
      </c>
      <c r="AD2916">
        <v>8.1077999999999997E-2</v>
      </c>
      <c r="AE2916">
        <v>5.4999999999999997E-3</v>
      </c>
      <c r="AF2916">
        <v>0.72877267748434682</v>
      </c>
      <c r="AG2916">
        <v>0.36770832753037291</v>
      </c>
      <c r="AH2916">
        <v>3.5029853616732241</v>
      </c>
    </row>
    <row r="2917" spans="1:34">
      <c r="A2917" t="s">
        <v>39</v>
      </c>
      <c r="B2917" t="s">
        <v>239</v>
      </c>
      <c r="C2917" t="s">
        <v>3102</v>
      </c>
      <c r="D2917" t="s">
        <v>3553</v>
      </c>
      <c r="E2917" t="s">
        <v>49</v>
      </c>
      <c r="F2917" t="s">
        <v>43</v>
      </c>
      <c r="G2917" t="s">
        <v>46</v>
      </c>
      <c r="I2917">
        <v>2.0650788853395259</v>
      </c>
      <c r="J2917">
        <v>0.25813486066744079</v>
      </c>
      <c r="K2917">
        <v>0.25813486066744079</v>
      </c>
      <c r="M2917">
        <v>2.5813486066744078</v>
      </c>
      <c r="N2917" t="str">
        <f t="shared" si="135"/>
        <v>10Lf-302,58134860667441</v>
      </c>
      <c r="O2917" t="s">
        <v>3104</v>
      </c>
      <c r="P2917">
        <v>205.36740178591279</v>
      </c>
      <c r="Q2917">
        <v>11.580868521762</v>
      </c>
      <c r="R2917">
        <v>32.109687691737577</v>
      </c>
      <c r="T2917">
        <f t="shared" si="136"/>
        <v>249.05795799941237</v>
      </c>
      <c r="U2917">
        <v>21892862.39882068</v>
      </c>
      <c r="V2917">
        <v>1641862.0844397501</v>
      </c>
      <c r="W2917">
        <v>2937838.2158452738</v>
      </c>
      <c r="Y2917">
        <f t="shared" si="137"/>
        <v>26472562.699105702</v>
      </c>
      <c r="Z2917">
        <v>1.5762078891530611</v>
      </c>
      <c r="AA2917">
        <v>5.1043779016987111E-2</v>
      </c>
      <c r="AB2917">
        <v>0.18337004180580579</v>
      </c>
      <c r="AD2917">
        <v>8.1077999999999997E-2</v>
      </c>
      <c r="AE2917">
        <v>5.4999999999999997E-3</v>
      </c>
      <c r="AF2917">
        <v>0.81089485026421204</v>
      </c>
      <c r="AG2917">
        <v>2.5813486066744078</v>
      </c>
      <c r="AH2917">
        <v>6.0601700636130289</v>
      </c>
    </row>
    <row r="2918" spans="1:34">
      <c r="A2918" t="s">
        <v>39</v>
      </c>
      <c r="B2918" t="s">
        <v>243</v>
      </c>
      <c r="C2918" t="s">
        <v>3102</v>
      </c>
      <c r="D2918" t="s">
        <v>3554</v>
      </c>
      <c r="E2918" t="s">
        <v>49</v>
      </c>
      <c r="F2918" t="s">
        <v>43</v>
      </c>
      <c r="G2918" t="s">
        <v>46</v>
      </c>
      <c r="I2918">
        <v>2.0650127560611011</v>
      </c>
      <c r="J2918">
        <v>0.25812659450763759</v>
      </c>
      <c r="K2918">
        <v>0.25812659450763759</v>
      </c>
      <c r="M2918">
        <v>2.581265945076376</v>
      </c>
      <c r="N2918" t="str">
        <f t="shared" si="135"/>
        <v>10Lf-302,58126594507638</v>
      </c>
      <c r="O2918" t="s">
        <v>3104</v>
      </c>
      <c r="P2918">
        <v>205.3608253794672</v>
      </c>
      <c r="Q2918">
        <v>11.58049767177447</v>
      </c>
      <c r="R2918">
        <v>32.108659454757102</v>
      </c>
      <c r="T2918">
        <f t="shared" si="136"/>
        <v>249.0499825059988</v>
      </c>
      <c r="U2918">
        <v>21891902.769496448</v>
      </c>
      <c r="V2918">
        <v>1641784.607390387</v>
      </c>
      <c r="W2918">
        <v>2937744.1385087022</v>
      </c>
      <c r="Y2918">
        <f t="shared" si="137"/>
        <v>26471431.515395541</v>
      </c>
      <c r="Z2918">
        <v>1.576157414814721</v>
      </c>
      <c r="AA2918">
        <v>5.1042144460409902E-2</v>
      </c>
      <c r="AB2918">
        <v>0.18336416981290729</v>
      </c>
      <c r="AD2918">
        <v>8.1077999999999997E-2</v>
      </c>
      <c r="AE2918">
        <v>5.4999999999999997E-3</v>
      </c>
      <c r="AF2918">
        <v>0.81086888327006579</v>
      </c>
      <c r="AG2918">
        <v>0.4091306522946056</v>
      </c>
      <c r="AH2918">
        <v>3.8878434806410471</v>
      </c>
    </row>
    <row r="2919" spans="1:34">
      <c r="A2919" t="s">
        <v>1531</v>
      </c>
      <c r="B2919" t="s">
        <v>2045</v>
      </c>
      <c r="C2919" t="s">
        <v>3105</v>
      </c>
      <c r="D2919" t="s">
        <v>3555</v>
      </c>
      <c r="E2919" t="s">
        <v>671</v>
      </c>
      <c r="F2919" t="s">
        <v>43</v>
      </c>
      <c r="G2919" t="s">
        <v>254</v>
      </c>
      <c r="I2919">
        <v>0</v>
      </c>
      <c r="J2919">
        <v>0</v>
      </c>
      <c r="K2919">
        <v>0</v>
      </c>
      <c r="M2919">
        <v>0</v>
      </c>
      <c r="N2919" t="str">
        <f t="shared" si="135"/>
        <v>10Qf-300</v>
      </c>
      <c r="O2919" t="s">
        <v>3107</v>
      </c>
      <c r="P2919">
        <v>0</v>
      </c>
      <c r="Q2919">
        <v>0</v>
      </c>
      <c r="R2919">
        <v>0</v>
      </c>
      <c r="T2919">
        <f t="shared" si="136"/>
        <v>0</v>
      </c>
      <c r="U2919">
        <v>0</v>
      </c>
      <c r="V2919">
        <v>0</v>
      </c>
      <c r="W2919">
        <v>0</v>
      </c>
      <c r="Y2919">
        <f t="shared" si="137"/>
        <v>0</v>
      </c>
      <c r="Z2919">
        <v>0</v>
      </c>
      <c r="AA2919">
        <v>0</v>
      </c>
      <c r="AB2919">
        <v>0</v>
      </c>
      <c r="AD2919">
        <v>8.1077999999999997E-2</v>
      </c>
      <c r="AE2919">
        <v>5.4999999999999997E-3</v>
      </c>
      <c r="AF2919">
        <v>0</v>
      </c>
      <c r="AG2919">
        <v>0</v>
      </c>
      <c r="AH2919">
        <v>0</v>
      </c>
    </row>
    <row r="2920" spans="1:34">
      <c r="A2920" t="s">
        <v>1531</v>
      </c>
      <c r="B2920" t="s">
        <v>2045</v>
      </c>
      <c r="C2920" t="s">
        <v>3108</v>
      </c>
      <c r="D2920" t="s">
        <v>3556</v>
      </c>
      <c r="E2920" t="s">
        <v>671</v>
      </c>
      <c r="F2920" t="s">
        <v>43</v>
      </c>
      <c r="G2920" t="s">
        <v>46</v>
      </c>
      <c r="I2920">
        <v>0.29138103425796652</v>
      </c>
      <c r="J2920">
        <v>0.29138103425796652</v>
      </c>
      <c r="K2920">
        <v>2.3310482740637322</v>
      </c>
      <c r="M2920">
        <v>2.9138103425796649</v>
      </c>
      <c r="N2920" t="str">
        <f t="shared" si="135"/>
        <v>10Qf-302,91381034257966</v>
      </c>
      <c r="O2920" t="s">
        <v>3110</v>
      </c>
      <c r="P2920">
        <v>14.48229056060557</v>
      </c>
      <c r="Q2920">
        <v>13.07241276420968</v>
      </c>
      <c r="R2920">
        <v>289.9617350443022</v>
      </c>
      <c r="T2920">
        <f t="shared" si="136"/>
        <v>317.51643836911745</v>
      </c>
      <c r="U2920">
        <v>1233885.2917138</v>
      </c>
      <c r="V2920">
        <v>1848059.284364847</v>
      </c>
      <c r="W2920">
        <v>26529708.869300291</v>
      </c>
      <c r="Y2920">
        <f t="shared" si="137"/>
        <v>29611653.445378937</v>
      </c>
      <c r="Z2920">
        <v>4.993578059131875E-2</v>
      </c>
      <c r="AA2920">
        <v>5.7617902068508912E-2</v>
      </c>
      <c r="AB2920">
        <v>1.655895752945594</v>
      </c>
      <c r="AD2920">
        <v>8.1077999999999997E-2</v>
      </c>
      <c r="AE2920">
        <v>5.4999999999999997E-3</v>
      </c>
      <c r="AF2920">
        <v>0.91533309190984247</v>
      </c>
      <c r="AG2920">
        <v>0.46183893929887698</v>
      </c>
      <c r="AH2920">
        <v>4.3775603737883841</v>
      </c>
    </row>
    <row r="2921" spans="1:34">
      <c r="A2921" t="s">
        <v>1531</v>
      </c>
      <c r="B2921" t="s">
        <v>2045</v>
      </c>
      <c r="C2921" t="s">
        <v>3111</v>
      </c>
      <c r="D2921" t="s">
        <v>3557</v>
      </c>
      <c r="E2921" t="s">
        <v>671</v>
      </c>
      <c r="F2921" t="s">
        <v>254</v>
      </c>
      <c r="G2921" t="s">
        <v>46</v>
      </c>
      <c r="I2921">
        <v>0.23002963180552269</v>
      </c>
      <c r="J2921">
        <v>0.60777123233925767</v>
      </c>
      <c r="K2921">
        <v>1.4624954539104471</v>
      </c>
      <c r="M2921">
        <v>2.3002963180552269</v>
      </c>
      <c r="N2921" t="str">
        <f t="shared" si="135"/>
        <v>10Qf-302,30029631805523</v>
      </c>
      <c r="O2921" t="s">
        <v>3113</v>
      </c>
      <c r="P2921">
        <v>11.432988333782109</v>
      </c>
      <c r="Q2921">
        <v>58.227973653693262</v>
      </c>
      <c r="R2921">
        <v>181.92146598963279</v>
      </c>
      <c r="T2921">
        <f t="shared" si="136"/>
        <v>251.58242797710818</v>
      </c>
      <c r="U2921">
        <v>974085.97668678011</v>
      </c>
      <c r="V2921">
        <v>32381222.857267261</v>
      </c>
      <c r="W2921">
        <v>16644691.16603912</v>
      </c>
      <c r="Y2921">
        <f t="shared" si="137"/>
        <v>49999999.99999316</v>
      </c>
      <c r="Z2921">
        <v>3.9421609071415967E-2</v>
      </c>
      <c r="AA2921">
        <v>0.33508915048541738</v>
      </c>
      <c r="AB2921">
        <v>1.0389059882533931</v>
      </c>
      <c r="AD2921">
        <v>8.1077999999999997E-2</v>
      </c>
      <c r="AE2921">
        <v>5.4999999999999997E-3</v>
      </c>
      <c r="AF2921">
        <v>0.72260617321106624</v>
      </c>
      <c r="AG2921">
        <v>0.36459696641175349</v>
      </c>
      <c r="AH2921">
        <v>3.4740774576780469</v>
      </c>
    </row>
    <row r="2922" spans="1:34">
      <c r="A2922" t="s">
        <v>1531</v>
      </c>
      <c r="B2922" t="s">
        <v>2045</v>
      </c>
      <c r="C2922" t="s">
        <v>3114</v>
      </c>
      <c r="D2922" t="s">
        <v>3558</v>
      </c>
      <c r="E2922" t="s">
        <v>43</v>
      </c>
      <c r="F2922" t="s">
        <v>254</v>
      </c>
      <c r="G2922" t="s">
        <v>46</v>
      </c>
      <c r="I2922">
        <v>0.233134680829921</v>
      </c>
      <c r="J2922">
        <v>0.58813769430511575</v>
      </c>
      <c r="K2922">
        <v>1.510074433164174</v>
      </c>
      <c r="M2922">
        <v>2.331346808299211</v>
      </c>
      <c r="N2922" t="str">
        <f t="shared" si="135"/>
        <v>10Qf-302,33134680829921</v>
      </c>
      <c r="O2922" t="s">
        <v>3116</v>
      </c>
      <c r="P2922">
        <v>10.459269544506</v>
      </c>
      <c r="Q2922">
        <v>56.346967981574423</v>
      </c>
      <c r="R2922">
        <v>187.8398691087568</v>
      </c>
      <c r="T2922">
        <f t="shared" si="136"/>
        <v>254.64610663483722</v>
      </c>
      <c r="U2922">
        <v>1478636.770276997</v>
      </c>
      <c r="V2922">
        <v>31335174.71162995</v>
      </c>
      <c r="W2922">
        <v>17186188.518086381</v>
      </c>
      <c r="Y2922">
        <f t="shared" si="137"/>
        <v>49999999.999993324</v>
      </c>
      <c r="Z2922">
        <v>4.6100224892946032E-2</v>
      </c>
      <c r="AA2922">
        <v>0.3242643775596542</v>
      </c>
      <c r="AB2922">
        <v>1.072704443031159</v>
      </c>
      <c r="AD2922">
        <v>8.1077999999999997E-2</v>
      </c>
      <c r="AE2922">
        <v>5.4999999999999997E-3</v>
      </c>
      <c r="AF2922">
        <v>0.73236025391598236</v>
      </c>
      <c r="AG2922">
        <v>0.36951846911542491</v>
      </c>
      <c r="AH2922">
        <v>3.5198035313306182</v>
      </c>
    </row>
    <row r="2923" spans="1:34">
      <c r="A2923" t="s">
        <v>39</v>
      </c>
      <c r="B2923" t="s">
        <v>255</v>
      </c>
      <c r="C2923" t="s">
        <v>3102</v>
      </c>
      <c r="D2923" t="s">
        <v>3559</v>
      </c>
      <c r="E2923" t="s">
        <v>49</v>
      </c>
      <c r="F2923" t="s">
        <v>43</v>
      </c>
      <c r="G2923" t="s">
        <v>46</v>
      </c>
      <c r="I2923">
        <v>2.0654277250557072</v>
      </c>
      <c r="J2923">
        <v>0.25817846563196339</v>
      </c>
      <c r="K2923">
        <v>0.25817846563196339</v>
      </c>
      <c r="M2923">
        <v>2.5817846563196341</v>
      </c>
      <c r="N2923" t="str">
        <f t="shared" si="135"/>
        <v>10Lf-302,58178465631963</v>
      </c>
      <c r="O2923" t="s">
        <v>3104</v>
      </c>
      <c r="P2923">
        <v>205.40209310286949</v>
      </c>
      <c r="Q2923">
        <v>11.58282479903399</v>
      </c>
      <c r="R2923">
        <v>32.115111762663183</v>
      </c>
      <c r="T2923">
        <f t="shared" si="136"/>
        <v>249.10002966456668</v>
      </c>
      <c r="U2923">
        <v>21897884.725682851</v>
      </c>
      <c r="V2923">
        <v>1642270.7168903949</v>
      </c>
      <c r="W2923">
        <v>2938334.4848530469</v>
      </c>
      <c r="Y2923">
        <f t="shared" si="137"/>
        <v>26478489.927426293</v>
      </c>
      <c r="Z2923">
        <v>1.5764741472202941</v>
      </c>
      <c r="AA2923">
        <v>5.1052401495049089E-2</v>
      </c>
      <c r="AB2923">
        <v>0.18340101725850819</v>
      </c>
      <c r="AD2923">
        <v>8.1077999999999997E-2</v>
      </c>
      <c r="AE2923">
        <v>5.4999999999999997E-3</v>
      </c>
      <c r="AF2923">
        <v>0.81103182921035621</v>
      </c>
      <c r="AG2923">
        <v>2.5817846563196341</v>
      </c>
      <c r="AH2923">
        <v>6.0611791418496246</v>
      </c>
    </row>
    <row r="2924" spans="1:34">
      <c r="A2924" t="s">
        <v>39</v>
      </c>
      <c r="B2924" t="s">
        <v>259</v>
      </c>
      <c r="C2924" t="s">
        <v>3102</v>
      </c>
      <c r="D2924" t="s">
        <v>3560</v>
      </c>
      <c r="E2924" t="s">
        <v>49</v>
      </c>
      <c r="F2924" t="s">
        <v>43</v>
      </c>
      <c r="G2924" t="s">
        <v>46</v>
      </c>
      <c r="I2924">
        <v>2.0654082589704972</v>
      </c>
      <c r="J2924">
        <v>0.25817603237131209</v>
      </c>
      <c r="K2924">
        <v>0.25817603237131231</v>
      </c>
      <c r="M2924">
        <v>2.5817603237131208</v>
      </c>
      <c r="N2924" t="str">
        <f t="shared" si="135"/>
        <v>10Lf-302,58176032371312</v>
      </c>
      <c r="O2924" t="s">
        <v>3104</v>
      </c>
      <c r="P2924">
        <v>205.40015724493651</v>
      </c>
      <c r="Q2924">
        <v>11.58271563411296</v>
      </c>
      <c r="R2924">
        <v>32.114809086614777</v>
      </c>
      <c r="T2924">
        <f t="shared" si="136"/>
        <v>249.09768196566424</v>
      </c>
      <c r="U2924">
        <v>21897589.182585251</v>
      </c>
      <c r="V2924">
        <v>1642246.1300853619</v>
      </c>
      <c r="W2924">
        <v>2938306.7918629888</v>
      </c>
      <c r="Y2924">
        <f t="shared" si="137"/>
        <v>26478142.104533598</v>
      </c>
      <c r="Z2924">
        <v>1.5764592893873579</v>
      </c>
      <c r="AA2924">
        <v>5.1051920340281179E-2</v>
      </c>
      <c r="AB2924">
        <v>0.18339928875463171</v>
      </c>
      <c r="AD2924">
        <v>8.1077999999999997E-2</v>
      </c>
      <c r="AE2924">
        <v>5.4999999999999997E-3</v>
      </c>
      <c r="AF2924">
        <v>0.81102418545961918</v>
      </c>
      <c r="AG2924">
        <v>0.9203975554037277</v>
      </c>
      <c r="AH2924">
        <v>4.3997600645764683</v>
      </c>
    </row>
    <row r="2925" spans="1:34">
      <c r="A2925" t="s">
        <v>1531</v>
      </c>
      <c r="B2925" t="s">
        <v>2052</v>
      </c>
      <c r="C2925" t="s">
        <v>3105</v>
      </c>
      <c r="D2925" t="s">
        <v>3561</v>
      </c>
      <c r="E2925" t="s">
        <v>671</v>
      </c>
      <c r="F2925" t="s">
        <v>43</v>
      </c>
      <c r="G2925" t="s">
        <v>254</v>
      </c>
      <c r="I2925">
        <v>0</v>
      </c>
      <c r="J2925">
        <v>0</v>
      </c>
      <c r="K2925">
        <v>0</v>
      </c>
      <c r="M2925">
        <v>0</v>
      </c>
      <c r="N2925" t="str">
        <f t="shared" si="135"/>
        <v>10Qf-300</v>
      </c>
      <c r="O2925" t="s">
        <v>3107</v>
      </c>
      <c r="P2925">
        <v>0</v>
      </c>
      <c r="Q2925">
        <v>0</v>
      </c>
      <c r="R2925">
        <v>0</v>
      </c>
      <c r="T2925">
        <f t="shared" si="136"/>
        <v>0</v>
      </c>
      <c r="U2925">
        <v>0</v>
      </c>
      <c r="V2925">
        <v>0</v>
      </c>
      <c r="W2925">
        <v>0</v>
      </c>
      <c r="Y2925">
        <f t="shared" si="137"/>
        <v>0</v>
      </c>
      <c r="Z2925">
        <v>0</v>
      </c>
      <c r="AA2925">
        <v>0</v>
      </c>
      <c r="AB2925">
        <v>0</v>
      </c>
      <c r="AD2925">
        <v>8.1077999999999997E-2</v>
      </c>
      <c r="AE2925">
        <v>5.4999999999999997E-3</v>
      </c>
      <c r="AF2925">
        <v>0</v>
      </c>
      <c r="AG2925">
        <v>0</v>
      </c>
      <c r="AH2925">
        <v>0</v>
      </c>
    </row>
    <row r="2926" spans="1:34">
      <c r="A2926" t="s">
        <v>1531</v>
      </c>
      <c r="B2926" t="s">
        <v>2052</v>
      </c>
      <c r="C2926" t="s">
        <v>3108</v>
      </c>
      <c r="D2926" t="s">
        <v>3562</v>
      </c>
      <c r="E2926" t="s">
        <v>671</v>
      </c>
      <c r="F2926" t="s">
        <v>43</v>
      </c>
      <c r="G2926" t="s">
        <v>46</v>
      </c>
      <c r="I2926">
        <v>0.29192116573519328</v>
      </c>
      <c r="J2926">
        <v>0.29192116573519328</v>
      </c>
      <c r="K2926">
        <v>2.3353693258815462</v>
      </c>
      <c r="M2926">
        <v>2.9192116573519331</v>
      </c>
      <c r="N2926" t="str">
        <f t="shared" si="135"/>
        <v>10Qf-302,91921165735193</v>
      </c>
      <c r="O2926" t="s">
        <v>3110</v>
      </c>
      <c r="P2926">
        <v>14.50913630577924</v>
      </c>
      <c r="Q2926">
        <v>13.09664502639253</v>
      </c>
      <c r="R2926">
        <v>290.49923557410699</v>
      </c>
      <c r="T2926">
        <f t="shared" si="136"/>
        <v>318.10501690627876</v>
      </c>
      <c r="U2926">
        <v>1246663.4254298729</v>
      </c>
      <c r="V2926">
        <v>1856945.2601417601</v>
      </c>
      <c r="W2926">
        <v>26578886.849872921</v>
      </c>
      <c r="Y2926">
        <f t="shared" si="137"/>
        <v>29682495.535444554</v>
      </c>
      <c r="Z2926">
        <v>5.0028346282857149E-2</v>
      </c>
      <c r="AA2926">
        <v>5.7724708067870611E-2</v>
      </c>
      <c r="AB2926">
        <v>1.6589652781171611</v>
      </c>
      <c r="AD2926">
        <v>8.1077999999999997E-2</v>
      </c>
      <c r="AE2926">
        <v>5.4999999999999997E-3</v>
      </c>
      <c r="AF2926">
        <v>0.91702984000584276</v>
      </c>
      <c r="AG2926">
        <v>1.0406989558459641</v>
      </c>
      <c r="AH2926">
        <v>4.96351845320374</v>
      </c>
    </row>
    <row r="2927" spans="1:34">
      <c r="A2927" t="s">
        <v>1531</v>
      </c>
      <c r="B2927" t="s">
        <v>2052</v>
      </c>
      <c r="C2927" t="s">
        <v>3111</v>
      </c>
      <c r="D2927" t="s">
        <v>3563</v>
      </c>
      <c r="E2927" t="s">
        <v>671</v>
      </c>
      <c r="F2927" t="s">
        <v>254</v>
      </c>
      <c r="G2927" t="s">
        <v>46</v>
      </c>
      <c r="I2927">
        <v>0.230386934594002</v>
      </c>
      <c r="J2927">
        <v>0.60666041887408162</v>
      </c>
      <c r="K2927">
        <v>1.466821992471937</v>
      </c>
      <c r="M2927">
        <v>2.3038693459400199</v>
      </c>
      <c r="N2927" t="str">
        <f t="shared" si="135"/>
        <v>10Qf-302,30386934594002</v>
      </c>
      <c r="O2927" t="s">
        <v>3113</v>
      </c>
      <c r="P2927">
        <v>11.45074708329733</v>
      </c>
      <c r="Q2927">
        <v>58.121551345853042</v>
      </c>
      <c r="R2927">
        <v>182.45964902169791</v>
      </c>
      <c r="T2927">
        <f t="shared" si="136"/>
        <v>252.03194745084829</v>
      </c>
      <c r="U2927">
        <v>983878.52190130076</v>
      </c>
      <c r="V2927">
        <v>32322189.886747111</v>
      </c>
      <c r="W2927">
        <v>16693931.591355599</v>
      </c>
      <c r="Y2927">
        <f t="shared" si="137"/>
        <v>50000000.000004008</v>
      </c>
      <c r="Z2927">
        <v>3.9482842273143061E-2</v>
      </c>
      <c r="AA2927">
        <v>0.33447671356739989</v>
      </c>
      <c r="AB2927">
        <v>1.0419794110171521</v>
      </c>
      <c r="AD2927">
        <v>8.1077999999999997E-2</v>
      </c>
      <c r="AE2927">
        <v>5.4999999999999997E-3</v>
      </c>
      <c r="AF2927">
        <v>0.72372859034765036</v>
      </c>
      <c r="AG2927">
        <v>0.82132942182761726</v>
      </c>
      <c r="AH2927">
        <v>3.9355053581152881</v>
      </c>
    </row>
    <row r="2928" spans="1:34">
      <c r="A2928" t="s">
        <v>1531</v>
      </c>
      <c r="B2928" t="s">
        <v>2052</v>
      </c>
      <c r="C2928" t="s">
        <v>3114</v>
      </c>
      <c r="D2928" t="s">
        <v>3564</v>
      </c>
      <c r="E2928" t="s">
        <v>43</v>
      </c>
      <c r="F2928" t="s">
        <v>254</v>
      </c>
      <c r="G2928" t="s">
        <v>46</v>
      </c>
      <c r="I2928">
        <v>0.2334538502319021</v>
      </c>
      <c r="J2928">
        <v>0.58720141048888586</v>
      </c>
      <c r="K2928">
        <v>1.5138832415982331</v>
      </c>
      <c r="M2928">
        <v>2.3345385023190208</v>
      </c>
      <c r="N2928" t="str">
        <f t="shared" si="135"/>
        <v>10Qf-302,33453850231902</v>
      </c>
      <c r="O2928" t="s">
        <v>3116</v>
      </c>
      <c r="P2928">
        <v>10.47358864449488</v>
      </c>
      <c r="Q2928">
        <v>56.257266616187351</v>
      </c>
      <c r="R2928">
        <v>188.31365110387009</v>
      </c>
      <c r="T2928">
        <f t="shared" si="136"/>
        <v>255.04450636455232</v>
      </c>
      <c r="U2928">
        <v>1485027.7113623889</v>
      </c>
      <c r="V2928">
        <v>31285435.64258296</v>
      </c>
      <c r="W2928">
        <v>17229536.646059029</v>
      </c>
      <c r="Y2928">
        <f t="shared" si="137"/>
        <v>50000000.000004381</v>
      </c>
      <c r="Z2928">
        <v>4.6163337687481341E-2</v>
      </c>
      <c r="AA2928">
        <v>0.32374816597888201</v>
      </c>
      <c r="AB2928">
        <v>1.075410088289525</v>
      </c>
      <c r="AD2928">
        <v>8.1077999999999997E-2</v>
      </c>
      <c r="AE2928">
        <v>5.4999999999999997E-3</v>
      </c>
      <c r="AF2928">
        <v>0.73336288030964014</v>
      </c>
      <c r="AG2928">
        <v>0.83226297607673105</v>
      </c>
      <c r="AH2928">
        <v>3.986742358705393</v>
      </c>
    </row>
    <row r="2929" spans="1:34">
      <c r="A2929" t="s">
        <v>39</v>
      </c>
      <c r="B2929" t="s">
        <v>263</v>
      </c>
      <c r="C2929" t="s">
        <v>3102</v>
      </c>
      <c r="D2929" t="s">
        <v>3565</v>
      </c>
      <c r="E2929" t="s">
        <v>49</v>
      </c>
      <c r="F2929" t="s">
        <v>43</v>
      </c>
      <c r="G2929" t="s">
        <v>46</v>
      </c>
      <c r="I2929">
        <v>2.0654341792902011</v>
      </c>
      <c r="J2929">
        <v>0.2581792724112752</v>
      </c>
      <c r="K2929">
        <v>0.25817927241127531</v>
      </c>
      <c r="M2929">
        <v>2.5817927241127512</v>
      </c>
      <c r="N2929" t="str">
        <f t="shared" si="135"/>
        <v>10Lf-302,58179272411275</v>
      </c>
      <c r="O2929" t="s">
        <v>3104</v>
      </c>
      <c r="P2929">
        <v>205.40273496182121</v>
      </c>
      <c r="Q2929">
        <v>11.58286099408766</v>
      </c>
      <c r="R2929">
        <v>32.115212118855567</v>
      </c>
      <c r="T2929">
        <f t="shared" si="136"/>
        <v>249.10080807476444</v>
      </c>
      <c r="U2929">
        <v>21898016.76295485</v>
      </c>
      <c r="V2929">
        <v>1642283.5076621431</v>
      </c>
      <c r="W2929">
        <v>2938343.6668251678</v>
      </c>
      <c r="Y2929">
        <f t="shared" si="137"/>
        <v>26478643.937442161</v>
      </c>
      <c r="Z2929">
        <v>1.57647907352863</v>
      </c>
      <c r="AA2929">
        <v>5.1052561028189253E-2</v>
      </c>
      <c r="AB2929">
        <v>0.1834015903665176</v>
      </c>
      <c r="AD2929">
        <v>8.1077999999999997E-2</v>
      </c>
      <c r="AE2929">
        <v>5.4999999999999997E-3</v>
      </c>
      <c r="AF2929">
        <v>0.81103436359562864</v>
      </c>
      <c r="AG2929">
        <v>2.5817927241127512</v>
      </c>
      <c r="AH2929">
        <v>6.0611978118211312</v>
      </c>
    </row>
    <row r="2930" spans="1:34">
      <c r="A2930" t="s">
        <v>39</v>
      </c>
      <c r="B2930" t="s">
        <v>267</v>
      </c>
      <c r="C2930" t="s">
        <v>3102</v>
      </c>
      <c r="D2930" t="s">
        <v>3566</v>
      </c>
      <c r="E2930" t="s">
        <v>49</v>
      </c>
      <c r="F2930" t="s">
        <v>43</v>
      </c>
      <c r="G2930" t="s">
        <v>46</v>
      </c>
      <c r="I2930">
        <v>2.0651861395368671</v>
      </c>
      <c r="J2930">
        <v>0.25814826744210839</v>
      </c>
      <c r="K2930">
        <v>0.25814826744210839</v>
      </c>
      <c r="M2930">
        <v>2.5814826744210841</v>
      </c>
      <c r="N2930" t="str">
        <f t="shared" si="135"/>
        <v>10Lf-302,58148267442108</v>
      </c>
      <c r="O2930" t="s">
        <v>3104</v>
      </c>
      <c r="P2930">
        <v>205.37806797207881</v>
      </c>
      <c r="Q2930">
        <v>11.581469998425501</v>
      </c>
      <c r="R2930">
        <v>32.111355375623504</v>
      </c>
      <c r="T2930">
        <f t="shared" si="136"/>
        <v>249.0708933461278</v>
      </c>
      <c r="U2930">
        <v>21894421.620826669</v>
      </c>
      <c r="V2930">
        <v>1641993.480132821</v>
      </c>
      <c r="W2930">
        <v>2937990.7986264909</v>
      </c>
      <c r="Y2930">
        <f t="shared" si="137"/>
        <v>26474405.899585981</v>
      </c>
      <c r="Z2930">
        <v>1.5762897528112461</v>
      </c>
      <c r="AA2930">
        <v>5.1046430082564598E-2</v>
      </c>
      <c r="AB2930">
        <v>0.18337956551300641</v>
      </c>
      <c r="AD2930">
        <v>8.1077999999999997E-2</v>
      </c>
      <c r="AE2930">
        <v>5.4999999999999997E-3</v>
      </c>
      <c r="AF2930">
        <v>0.81093696578672791</v>
      </c>
      <c r="AG2930">
        <v>0.92029857343111632</v>
      </c>
      <c r="AH2930">
        <v>4.3992962136389284</v>
      </c>
    </row>
    <row r="2931" spans="1:34">
      <c r="A2931" t="s">
        <v>1531</v>
      </c>
      <c r="B2931" t="s">
        <v>2059</v>
      </c>
      <c r="C2931" t="s">
        <v>3105</v>
      </c>
      <c r="D2931" t="s">
        <v>3567</v>
      </c>
      <c r="E2931" t="s">
        <v>671</v>
      </c>
      <c r="F2931" t="s">
        <v>43</v>
      </c>
      <c r="G2931" t="s">
        <v>254</v>
      </c>
      <c r="I2931">
        <v>0</v>
      </c>
      <c r="J2931">
        <v>0</v>
      </c>
      <c r="K2931">
        <v>0</v>
      </c>
      <c r="M2931">
        <v>0</v>
      </c>
      <c r="N2931" t="str">
        <f t="shared" si="135"/>
        <v>10Qf-300</v>
      </c>
      <c r="O2931" t="s">
        <v>3107</v>
      </c>
      <c r="P2931">
        <v>0</v>
      </c>
      <c r="Q2931">
        <v>0</v>
      </c>
      <c r="R2931">
        <v>0</v>
      </c>
      <c r="T2931">
        <f t="shared" si="136"/>
        <v>0</v>
      </c>
      <c r="U2931">
        <v>0</v>
      </c>
      <c r="V2931">
        <v>0</v>
      </c>
      <c r="W2931">
        <v>0</v>
      </c>
      <c r="Y2931">
        <f t="shared" si="137"/>
        <v>0</v>
      </c>
      <c r="Z2931">
        <v>0</v>
      </c>
      <c r="AA2931">
        <v>0</v>
      </c>
      <c r="AB2931">
        <v>0</v>
      </c>
      <c r="AD2931">
        <v>8.1077999999999997E-2</v>
      </c>
      <c r="AE2931">
        <v>5.4999999999999997E-3</v>
      </c>
      <c r="AF2931">
        <v>0</v>
      </c>
      <c r="AG2931">
        <v>0</v>
      </c>
      <c r="AH2931">
        <v>0</v>
      </c>
    </row>
    <row r="2932" spans="1:34">
      <c r="A2932" t="s">
        <v>1531</v>
      </c>
      <c r="B2932" t="s">
        <v>2059</v>
      </c>
      <c r="C2932" t="s">
        <v>3108</v>
      </c>
      <c r="D2932" t="s">
        <v>3568</v>
      </c>
      <c r="E2932" t="s">
        <v>671</v>
      </c>
      <c r="F2932" t="s">
        <v>43</v>
      </c>
      <c r="G2932" t="s">
        <v>46</v>
      </c>
      <c r="I2932">
        <v>0.29161420071527933</v>
      </c>
      <c r="J2932">
        <v>0.29161420071527933</v>
      </c>
      <c r="K2932">
        <v>2.3329136057222351</v>
      </c>
      <c r="M2932">
        <v>2.9161420071527928</v>
      </c>
      <c r="N2932" t="str">
        <f t="shared" si="135"/>
        <v>10Qf-302,91614200715279</v>
      </c>
      <c r="O2932" t="s">
        <v>3110</v>
      </c>
      <c r="P2932">
        <v>14.49387945619856</v>
      </c>
      <c r="Q2932">
        <v>13.08287345936276</v>
      </c>
      <c r="R2932">
        <v>290.1937657620486</v>
      </c>
      <c r="T2932">
        <f t="shared" si="136"/>
        <v>317.77051867760991</v>
      </c>
      <c r="U2932">
        <v>1238531.7577361199</v>
      </c>
      <c r="V2932">
        <v>1854795.4225896851</v>
      </c>
      <c r="W2932">
        <v>26550938.247685701</v>
      </c>
      <c r="Y2932">
        <f t="shared" si="137"/>
        <v>29644265.428011507</v>
      </c>
      <c r="Z2932">
        <v>4.9975739777692277E-2</v>
      </c>
      <c r="AA2932">
        <v>5.7664008576907171E-2</v>
      </c>
      <c r="AB2932">
        <v>1.657220819785916</v>
      </c>
      <c r="AD2932">
        <v>8.1077999999999997E-2</v>
      </c>
      <c r="AE2932">
        <v>5.4999999999999997E-3</v>
      </c>
      <c r="AF2932">
        <v>0.9160655519851707</v>
      </c>
      <c r="AG2932">
        <v>1.0396046255499709</v>
      </c>
      <c r="AH2932">
        <v>4.9583901846879339</v>
      </c>
    </row>
    <row r="2933" spans="1:34">
      <c r="A2933" t="s">
        <v>1531</v>
      </c>
      <c r="B2933" t="s">
        <v>2059</v>
      </c>
      <c r="C2933" t="s">
        <v>3111</v>
      </c>
      <c r="D2933" t="s">
        <v>3569</v>
      </c>
      <c r="E2933" t="s">
        <v>671</v>
      </c>
      <c r="F2933" t="s">
        <v>254</v>
      </c>
      <c r="G2933" t="s">
        <v>46</v>
      </c>
      <c r="I2933">
        <v>0.2301496740866712</v>
      </c>
      <c r="J2933">
        <v>0.60739541794877205</v>
      </c>
      <c r="K2933">
        <v>1.4639516488312689</v>
      </c>
      <c r="M2933">
        <v>2.3014967408667131</v>
      </c>
      <c r="N2933" t="str">
        <f t="shared" si="135"/>
        <v>10Qf-302,30149674086671</v>
      </c>
      <c r="O2933" t="s">
        <v>3113</v>
      </c>
      <c r="P2933">
        <v>11.438954704241249</v>
      </c>
      <c r="Q2933">
        <v>58.191968477298772</v>
      </c>
      <c r="R2933">
        <v>182.10260372517541</v>
      </c>
      <c r="T2933">
        <f t="shared" si="136"/>
        <v>251.73352690671544</v>
      </c>
      <c r="U2933">
        <v>977482.16544251703</v>
      </c>
      <c r="V2933">
        <v>32361253.683848489</v>
      </c>
      <c r="W2933">
        <v>16661264.1507071</v>
      </c>
      <c r="Y2933">
        <f t="shared" si="137"/>
        <v>49999999.999998108</v>
      </c>
      <c r="Z2933">
        <v>3.9442181463947887E-2</v>
      </c>
      <c r="AA2933">
        <v>0.3348819486335573</v>
      </c>
      <c r="AB2933">
        <v>1.039940418561714</v>
      </c>
      <c r="AD2933">
        <v>8.1077999999999997E-2</v>
      </c>
      <c r="AE2933">
        <v>5.4999999999999997E-3</v>
      </c>
      <c r="AF2933">
        <v>0.72298326938221336</v>
      </c>
      <c r="AG2933">
        <v>0.82048358811898303</v>
      </c>
      <c r="AH2933">
        <v>3.9315415983679092</v>
      </c>
    </row>
    <row r="2934" spans="1:34">
      <c r="A2934" t="s">
        <v>1531</v>
      </c>
      <c r="B2934" t="s">
        <v>2059</v>
      </c>
      <c r="C2934" t="s">
        <v>3114</v>
      </c>
      <c r="D2934" t="s">
        <v>3570</v>
      </c>
      <c r="E2934" t="s">
        <v>43</v>
      </c>
      <c r="F2934" t="s">
        <v>254</v>
      </c>
      <c r="G2934" t="s">
        <v>46</v>
      </c>
      <c r="I2934">
        <v>0.233291522107896</v>
      </c>
      <c r="J2934">
        <v>0.58762889024635623</v>
      </c>
      <c r="K2934">
        <v>1.5119948087247079</v>
      </c>
      <c r="M2934">
        <v>2.3329152210789599</v>
      </c>
      <c r="N2934" t="str">
        <f t="shared" si="135"/>
        <v>10Qf-302,33291522107896</v>
      </c>
      <c r="O2934" t="s">
        <v>3116</v>
      </c>
      <c r="P2934">
        <v>10.466306014567881</v>
      </c>
      <c r="Q2934">
        <v>56.298221631382248</v>
      </c>
      <c r="R2934">
        <v>188.0787467998218</v>
      </c>
      <c r="T2934">
        <f t="shared" si="136"/>
        <v>254.84327444577193</v>
      </c>
      <c r="U2934">
        <v>1483837.3655101419</v>
      </c>
      <c r="V2934">
        <v>31308118.28222343</v>
      </c>
      <c r="W2934">
        <v>17208044.352265179</v>
      </c>
      <c r="Y2934">
        <f t="shared" si="137"/>
        <v>49999999.999998748</v>
      </c>
      <c r="Z2934">
        <v>4.6131238803709569E-2</v>
      </c>
      <c r="AA2934">
        <v>0.32398385306171601</v>
      </c>
      <c r="AB2934">
        <v>1.0740686111481961</v>
      </c>
      <c r="AD2934">
        <v>8.1077999999999997E-2</v>
      </c>
      <c r="AE2934">
        <v>5.4999999999999997E-3</v>
      </c>
      <c r="AF2934">
        <v>0.73285294903003984</v>
      </c>
      <c r="AG2934">
        <v>0.83168427631464936</v>
      </c>
      <c r="AH2934">
        <v>3.9840304464236498</v>
      </c>
    </row>
    <row r="2935" spans="1:34">
      <c r="A2935" t="s">
        <v>1531</v>
      </c>
      <c r="B2935" t="s">
        <v>2066</v>
      </c>
      <c r="C2935" t="s">
        <v>3105</v>
      </c>
      <c r="D2935" t="s">
        <v>3571</v>
      </c>
      <c r="E2935" t="s">
        <v>671</v>
      </c>
      <c r="F2935" t="s">
        <v>43</v>
      </c>
      <c r="G2935" t="s">
        <v>254</v>
      </c>
      <c r="I2935">
        <v>0</v>
      </c>
      <c r="J2935">
        <v>0</v>
      </c>
      <c r="K2935">
        <v>0</v>
      </c>
      <c r="M2935">
        <v>0</v>
      </c>
      <c r="N2935" t="str">
        <f t="shared" si="135"/>
        <v>10Qf-300</v>
      </c>
      <c r="O2935" t="s">
        <v>3107</v>
      </c>
      <c r="P2935">
        <v>0</v>
      </c>
      <c r="Q2935">
        <v>0</v>
      </c>
      <c r="R2935">
        <v>0</v>
      </c>
      <c r="T2935">
        <f t="shared" si="136"/>
        <v>0</v>
      </c>
      <c r="U2935">
        <v>0</v>
      </c>
      <c r="V2935">
        <v>0</v>
      </c>
      <c r="W2935">
        <v>0</v>
      </c>
      <c r="Y2935">
        <f t="shared" si="137"/>
        <v>0</v>
      </c>
      <c r="Z2935">
        <v>0</v>
      </c>
      <c r="AA2935">
        <v>0</v>
      </c>
      <c r="AB2935">
        <v>0</v>
      </c>
      <c r="AD2935">
        <v>8.1077999999999997E-2</v>
      </c>
      <c r="AE2935">
        <v>5.4999999999999997E-3</v>
      </c>
      <c r="AF2935">
        <v>0</v>
      </c>
      <c r="AG2935">
        <v>0</v>
      </c>
      <c r="AH2935">
        <v>0</v>
      </c>
    </row>
    <row r="2936" spans="1:34">
      <c r="A2936" t="s">
        <v>1531</v>
      </c>
      <c r="B2936" t="s">
        <v>2066</v>
      </c>
      <c r="C2936" t="s">
        <v>3108</v>
      </c>
      <c r="D2936" t="s">
        <v>3572</v>
      </c>
      <c r="E2936" t="s">
        <v>671</v>
      </c>
      <c r="F2936" t="s">
        <v>43</v>
      </c>
      <c r="G2936" t="s">
        <v>46</v>
      </c>
      <c r="I2936">
        <v>0.29164138440898368</v>
      </c>
      <c r="J2936">
        <v>0.29164138440898357</v>
      </c>
      <c r="K2936">
        <v>2.333131075271869</v>
      </c>
      <c r="M2936">
        <v>2.9164138440898362</v>
      </c>
      <c r="N2936" t="str">
        <f t="shared" si="135"/>
        <v>10Qf-302,91641384408984</v>
      </c>
      <c r="O2936" t="s">
        <v>3110</v>
      </c>
      <c r="P2936">
        <v>14.49523054671047</v>
      </c>
      <c r="Q2936">
        <v>13.08409301871213</v>
      </c>
      <c r="R2936">
        <v>290.22081704564192</v>
      </c>
      <c r="T2936">
        <f t="shared" si="136"/>
        <v>317.80014061106453</v>
      </c>
      <c r="U2936">
        <v>1238955.447943819</v>
      </c>
      <c r="V2936">
        <v>1854949.1025138481</v>
      </c>
      <c r="W2936">
        <v>26553413.27315126</v>
      </c>
      <c r="Y2936">
        <f t="shared" si="137"/>
        <v>29647317.823608927</v>
      </c>
      <c r="Z2936">
        <v>4.9980398416398612E-2</v>
      </c>
      <c r="AA2936">
        <v>5.7669383900684497E-2</v>
      </c>
      <c r="AB2936">
        <v>1.657375302602784</v>
      </c>
      <c r="AD2936">
        <v>8.1077999999999997E-2</v>
      </c>
      <c r="AE2936">
        <v>5.4999999999999997E-3</v>
      </c>
      <c r="AF2936">
        <v>0.9161509457873831</v>
      </c>
      <c r="AG2936">
        <v>1.039701535418027</v>
      </c>
      <c r="AH2936">
        <v>4.9588443252952459</v>
      </c>
    </row>
    <row r="2937" spans="1:34">
      <c r="A2937" t="s">
        <v>1531</v>
      </c>
      <c r="B2937" t="s">
        <v>2066</v>
      </c>
      <c r="C2937" t="s">
        <v>3111</v>
      </c>
      <c r="D2937" t="s">
        <v>3573</v>
      </c>
      <c r="E2937" t="s">
        <v>671</v>
      </c>
      <c r="F2937" t="s">
        <v>254</v>
      </c>
      <c r="G2937" t="s">
        <v>46</v>
      </c>
      <c r="I2937">
        <v>0.2301696990899546</v>
      </c>
      <c r="J2937">
        <v>0.60733857025426263</v>
      </c>
      <c r="K2937">
        <v>1.4641887215553291</v>
      </c>
      <c r="M2937">
        <v>2.301696990899547</v>
      </c>
      <c r="N2937" t="str">
        <f t="shared" si="135"/>
        <v>10Qf-302,30169699089955</v>
      </c>
      <c r="O2937" t="s">
        <v>3113</v>
      </c>
      <c r="P2937">
        <v>11.439949991792361</v>
      </c>
      <c r="Q2937">
        <v>58.186522141766517</v>
      </c>
      <c r="R2937">
        <v>182.13209346983879</v>
      </c>
      <c r="T2937">
        <f t="shared" si="136"/>
        <v>251.75856560339767</v>
      </c>
      <c r="U2937">
        <v>977810.48192797042</v>
      </c>
      <c r="V2937">
        <v>32358227.23776285</v>
      </c>
      <c r="W2937">
        <v>16663962.28030834</v>
      </c>
      <c r="Y2937">
        <f t="shared" si="137"/>
        <v>49999999.999999166</v>
      </c>
      <c r="Z2937">
        <v>3.9445613273340861E-2</v>
      </c>
      <c r="AA2937">
        <v>0.33485060617335738</v>
      </c>
      <c r="AB2937">
        <v>1.0401088267930141</v>
      </c>
      <c r="AD2937">
        <v>8.1077999999999997E-2</v>
      </c>
      <c r="AE2937">
        <v>5.4999999999999997E-3</v>
      </c>
      <c r="AF2937">
        <v>0.72304617515169001</v>
      </c>
      <c r="AG2937">
        <v>0.82055497725568838</v>
      </c>
      <c r="AH2937">
        <v>3.9318761433069249</v>
      </c>
    </row>
    <row r="2938" spans="1:34">
      <c r="A2938" t="s">
        <v>1531</v>
      </c>
      <c r="B2938" t="s">
        <v>2066</v>
      </c>
      <c r="C2938" t="s">
        <v>3114</v>
      </c>
      <c r="D2938" t="s">
        <v>3574</v>
      </c>
      <c r="E2938" t="s">
        <v>43</v>
      </c>
      <c r="F2938" t="s">
        <v>254</v>
      </c>
      <c r="G2938" t="s">
        <v>46</v>
      </c>
      <c r="I2938">
        <v>0.2333081897087049</v>
      </c>
      <c r="J2938">
        <v>0.58758592519396791</v>
      </c>
      <c r="K2938">
        <v>1.512187782184377</v>
      </c>
      <c r="M2938">
        <v>2.3330818970870491</v>
      </c>
      <c r="N2938" t="str">
        <f t="shared" si="135"/>
        <v>10Qf-302,33308189708705</v>
      </c>
      <c r="O2938" t="s">
        <v>3116</v>
      </c>
      <c r="P2938">
        <v>10.46705378374962</v>
      </c>
      <c r="Q2938">
        <v>56.29410533267415</v>
      </c>
      <c r="R2938">
        <v>188.102750987039</v>
      </c>
      <c r="T2938">
        <f t="shared" si="136"/>
        <v>254.86391010346279</v>
      </c>
      <c r="U2938">
        <v>1483928.002832378</v>
      </c>
      <c r="V2938">
        <v>31305831.409945909</v>
      </c>
      <c r="W2938">
        <v>17210240.587221559</v>
      </c>
      <c r="Y2938">
        <f t="shared" si="137"/>
        <v>49999999.999999851</v>
      </c>
      <c r="Z2938">
        <v>4.6134534667469439E-2</v>
      </c>
      <c r="AA2938">
        <v>0.32396016467019739</v>
      </c>
      <c r="AB2938">
        <v>1.0742056927933299</v>
      </c>
      <c r="AD2938">
        <v>8.1077999999999997E-2</v>
      </c>
      <c r="AE2938">
        <v>5.4999999999999997E-3</v>
      </c>
      <c r="AF2938">
        <v>0.73290530798546061</v>
      </c>
      <c r="AG2938">
        <v>0.83174369631153311</v>
      </c>
      <c r="AH2938">
        <v>3.9843089013840429</v>
      </c>
    </row>
    <row r="2939" spans="1:34">
      <c r="A2939" t="s">
        <v>39</v>
      </c>
      <c r="B2939" t="s">
        <v>274</v>
      </c>
      <c r="C2939" t="s">
        <v>3102</v>
      </c>
      <c r="D2939" t="s">
        <v>3575</v>
      </c>
      <c r="E2939" t="s">
        <v>49</v>
      </c>
      <c r="F2939" t="s">
        <v>43</v>
      </c>
      <c r="G2939" t="s">
        <v>46</v>
      </c>
      <c r="I2939">
        <v>2.0645010993999589</v>
      </c>
      <c r="J2939">
        <v>0.25806263742499491</v>
      </c>
      <c r="K2939">
        <v>0.2580626374249948</v>
      </c>
      <c r="M2939">
        <v>2.580626374249948</v>
      </c>
      <c r="N2939" t="str">
        <f t="shared" si="135"/>
        <v>10Lf-302,58062637424995</v>
      </c>
      <c r="O2939" t="s">
        <v>3104</v>
      </c>
      <c r="P2939">
        <v>205.30994228737271</v>
      </c>
      <c r="Q2939">
        <v>11.577628324475899</v>
      </c>
      <c r="R2939">
        <v>32.100703760806937</v>
      </c>
      <c r="T2939">
        <f t="shared" si="136"/>
        <v>248.98827437265555</v>
      </c>
      <c r="U2939">
        <v>21883731.281774439</v>
      </c>
      <c r="V2939">
        <v>1641337.892971132</v>
      </c>
      <c r="W2939">
        <v>2937016.241621485</v>
      </c>
      <c r="Y2939">
        <f t="shared" si="137"/>
        <v>26462085.416367054</v>
      </c>
      <c r="Z2939">
        <v>1.5757668838420029</v>
      </c>
      <c r="AA2939">
        <v>5.1029497539399123E-2</v>
      </c>
      <c r="AB2939">
        <v>0.18331873692217859</v>
      </c>
      <c r="AD2939">
        <v>8.1077999999999997E-2</v>
      </c>
      <c r="AE2939">
        <v>5.4999999999999997E-3</v>
      </c>
      <c r="AF2939">
        <v>0.81066797096857024</v>
      </c>
      <c r="AG2939">
        <v>2.580626374249948</v>
      </c>
      <c r="AH2939">
        <v>6.0584987194684672</v>
      </c>
    </row>
    <row r="2940" spans="1:34">
      <c r="A2940" t="s">
        <v>39</v>
      </c>
      <c r="B2940" t="s">
        <v>278</v>
      </c>
      <c r="C2940" t="s">
        <v>3102</v>
      </c>
      <c r="D2940" t="s">
        <v>3576</v>
      </c>
      <c r="E2940" t="s">
        <v>49</v>
      </c>
      <c r="F2940" t="s">
        <v>43</v>
      </c>
      <c r="G2940" t="s">
        <v>46</v>
      </c>
      <c r="I2940">
        <v>2.066466940132587</v>
      </c>
      <c r="J2940">
        <v>0.25830836751657338</v>
      </c>
      <c r="K2940">
        <v>0.25830836751657349</v>
      </c>
      <c r="M2940">
        <v>2.5830836751657351</v>
      </c>
      <c r="N2940" t="str">
        <f t="shared" si="135"/>
        <v>10Lf-302,58308367516574</v>
      </c>
      <c r="O2940" t="s">
        <v>3104</v>
      </c>
      <c r="P2940">
        <v>205.50544068041279</v>
      </c>
      <c r="Q2940">
        <v>11.58865266994809</v>
      </c>
      <c r="R2940">
        <v>32.131270405221613</v>
      </c>
      <c r="T2940">
        <f t="shared" si="136"/>
        <v>249.22536375558249</v>
      </c>
      <c r="U2940">
        <v>21913007.073005758</v>
      </c>
      <c r="V2940">
        <v>1643494.018988532</v>
      </c>
      <c r="W2940">
        <v>2939812.900902437</v>
      </c>
      <c r="Y2940">
        <f t="shared" si="137"/>
        <v>26496313.992896728</v>
      </c>
      <c r="Z2940">
        <v>1.5772673464604461</v>
      </c>
      <c r="AA2940">
        <v>5.1078088390165782E-2</v>
      </c>
      <c r="AB2940">
        <v>0.1834932950467543</v>
      </c>
      <c r="AD2940">
        <v>8.1077999999999997E-2</v>
      </c>
      <c r="AE2940">
        <v>5.4999999999999997E-3</v>
      </c>
      <c r="AF2940">
        <v>0.81143989795782245</v>
      </c>
      <c r="AG2940">
        <v>2.5830836751657351</v>
      </c>
      <c r="AH2940">
        <v>6.0641852482892924</v>
      </c>
    </row>
    <row r="2941" spans="1:34">
      <c r="A2941" t="s">
        <v>1531</v>
      </c>
      <c r="B2941" t="s">
        <v>2073</v>
      </c>
      <c r="C2941" t="s">
        <v>3105</v>
      </c>
      <c r="D2941" t="s">
        <v>3577</v>
      </c>
      <c r="E2941" t="s">
        <v>671</v>
      </c>
      <c r="F2941" t="s">
        <v>43</v>
      </c>
      <c r="G2941" t="s">
        <v>254</v>
      </c>
      <c r="I2941">
        <v>0</v>
      </c>
      <c r="J2941">
        <v>0</v>
      </c>
      <c r="K2941">
        <v>0</v>
      </c>
      <c r="M2941">
        <v>0</v>
      </c>
      <c r="N2941" t="str">
        <f t="shared" si="135"/>
        <v>10Qf-300</v>
      </c>
      <c r="O2941" t="s">
        <v>3107</v>
      </c>
      <c r="P2941">
        <v>0</v>
      </c>
      <c r="Q2941">
        <v>0</v>
      </c>
      <c r="R2941">
        <v>0</v>
      </c>
      <c r="T2941">
        <f t="shared" si="136"/>
        <v>0</v>
      </c>
      <c r="U2941">
        <v>0</v>
      </c>
      <c r="V2941">
        <v>0</v>
      </c>
      <c r="W2941">
        <v>0</v>
      </c>
      <c r="Y2941">
        <f t="shared" si="137"/>
        <v>0</v>
      </c>
      <c r="Z2941">
        <v>0</v>
      </c>
      <c r="AA2941">
        <v>0</v>
      </c>
      <c r="AB2941">
        <v>0</v>
      </c>
      <c r="AD2941">
        <v>8.1077999999999997E-2</v>
      </c>
      <c r="AE2941">
        <v>5.4999999999999997E-3</v>
      </c>
      <c r="AF2941">
        <v>0</v>
      </c>
      <c r="AG2941">
        <v>0</v>
      </c>
      <c r="AH2941">
        <v>0</v>
      </c>
    </row>
    <row r="2942" spans="1:34">
      <c r="A2942" t="s">
        <v>1531</v>
      </c>
      <c r="B2942" t="s">
        <v>2073</v>
      </c>
      <c r="C2942" t="s">
        <v>3108</v>
      </c>
      <c r="D2942" t="s">
        <v>3578</v>
      </c>
      <c r="E2942" t="s">
        <v>671</v>
      </c>
      <c r="F2942" t="s">
        <v>43</v>
      </c>
      <c r="G2942" t="s">
        <v>46</v>
      </c>
      <c r="I2942">
        <v>0.29082874090567901</v>
      </c>
      <c r="J2942">
        <v>0.29082874090567901</v>
      </c>
      <c r="K2942">
        <v>2.3266299272454321</v>
      </c>
      <c r="M2942">
        <v>2.9082874090567898</v>
      </c>
      <c r="N2942" t="str">
        <f t="shared" si="135"/>
        <v>10Qf-302,90828740905679</v>
      </c>
      <c r="O2942" t="s">
        <v>3110</v>
      </c>
      <c r="P2942">
        <v>14.4548403429794</v>
      </c>
      <c r="Q2942">
        <v>13.047634876086599</v>
      </c>
      <c r="R2942">
        <v>289.41213187918697</v>
      </c>
      <c r="T2942">
        <f t="shared" si="136"/>
        <v>316.91460709825299</v>
      </c>
      <c r="U2942">
        <v>1227076.41462999</v>
      </c>
      <c r="V2942">
        <v>1822203.719001208</v>
      </c>
      <c r="W2942">
        <v>26479423.572304379</v>
      </c>
      <c r="Y2942">
        <f t="shared" si="137"/>
        <v>29528703.705935575</v>
      </c>
      <c r="Z2942">
        <v>4.9841130643589283E-2</v>
      </c>
      <c r="AA2942">
        <v>5.7508691170942323E-2</v>
      </c>
      <c r="AB2942">
        <v>1.652757112784055</v>
      </c>
      <c r="AD2942">
        <v>8.1077999999999997E-2</v>
      </c>
      <c r="AE2942">
        <v>5.4999999999999997E-3</v>
      </c>
      <c r="AF2942">
        <v>0.91359813897071929</v>
      </c>
      <c r="AG2942">
        <v>1.036804461328745</v>
      </c>
      <c r="AH2942">
        <v>4.9452680093562549</v>
      </c>
    </row>
    <row r="2943" spans="1:34">
      <c r="A2943" t="s">
        <v>1531</v>
      </c>
      <c r="B2943" t="s">
        <v>2073</v>
      </c>
      <c r="C2943" t="s">
        <v>3111</v>
      </c>
      <c r="D2943" t="s">
        <v>3579</v>
      </c>
      <c r="E2943" t="s">
        <v>671</v>
      </c>
      <c r="F2943" t="s">
        <v>254</v>
      </c>
      <c r="G2943" t="s">
        <v>46</v>
      </c>
      <c r="I2943">
        <v>0.2295272091975101</v>
      </c>
      <c r="J2943">
        <v>0.60931436294193142</v>
      </c>
      <c r="K2943">
        <v>1.4564305198356591</v>
      </c>
      <c r="M2943">
        <v>2.2952720919751011</v>
      </c>
      <c r="N2943" t="str">
        <f t="shared" si="135"/>
        <v>10Qf-302,2952720919751</v>
      </c>
      <c r="O2943" t="s">
        <v>3113</v>
      </c>
      <c r="P2943">
        <v>11.40801680393637</v>
      </c>
      <c r="Q2943">
        <v>58.375814425509432</v>
      </c>
      <c r="R2943">
        <v>181.167041970696</v>
      </c>
      <c r="T2943">
        <f t="shared" si="136"/>
        <v>250.95087320014181</v>
      </c>
      <c r="U2943">
        <v>968430.50671340572</v>
      </c>
      <c r="V2943">
        <v>32455903.468033221</v>
      </c>
      <c r="W2943">
        <v>16575666.025244789</v>
      </c>
      <c r="Y2943">
        <f t="shared" si="137"/>
        <v>49999999.999991417</v>
      </c>
      <c r="Z2943">
        <v>3.9335505783390623E-2</v>
      </c>
      <c r="AA2943">
        <v>0.33593994153182449</v>
      </c>
      <c r="AB2943">
        <v>1.034597669679266</v>
      </c>
      <c r="AD2943">
        <v>8.1077999999999997E-2</v>
      </c>
      <c r="AE2943">
        <v>5.4999999999999997E-3</v>
      </c>
      <c r="AF2943">
        <v>0.72102788229584314</v>
      </c>
      <c r="AG2943">
        <v>0.81826450078912338</v>
      </c>
      <c r="AH2943">
        <v>3.921142475060067</v>
      </c>
    </row>
    <row r="2944" spans="1:34">
      <c r="A2944" t="s">
        <v>1531</v>
      </c>
      <c r="B2944" t="s">
        <v>2073</v>
      </c>
      <c r="C2944" t="s">
        <v>3114</v>
      </c>
      <c r="D2944" t="s">
        <v>3580</v>
      </c>
      <c r="E2944" t="s">
        <v>43</v>
      </c>
      <c r="F2944" t="s">
        <v>254</v>
      </c>
      <c r="G2944" t="s">
        <v>46</v>
      </c>
      <c r="I2944">
        <v>0.23235443811920189</v>
      </c>
      <c r="J2944">
        <v>0.5907639191866122</v>
      </c>
      <c r="K2944">
        <v>1.5004260238862051</v>
      </c>
      <c r="M2944">
        <v>2.3235443811920189</v>
      </c>
      <c r="N2944" t="str">
        <f t="shared" si="135"/>
        <v>10Qf-302,32354438119202</v>
      </c>
      <c r="O2944" t="s">
        <v>3116</v>
      </c>
      <c r="P2944">
        <v>10.42426501925692</v>
      </c>
      <c r="Q2944">
        <v>56.598575404024928</v>
      </c>
      <c r="R2944">
        <v>186.6396925505168</v>
      </c>
      <c r="T2944">
        <f t="shared" si="136"/>
        <v>253.66253297379865</v>
      </c>
      <c r="U2944">
        <v>1455829.7090883499</v>
      </c>
      <c r="V2944">
        <v>31467790.519398861</v>
      </c>
      <c r="W2944">
        <v>17076379.771504689</v>
      </c>
      <c r="Y2944">
        <f t="shared" si="137"/>
        <v>49999999.999991901</v>
      </c>
      <c r="Z2944">
        <v>4.5945939119987719E-2</v>
      </c>
      <c r="AA2944">
        <v>0.32571232280236873</v>
      </c>
      <c r="AB2944">
        <v>1.0658505481016409</v>
      </c>
      <c r="AD2944">
        <v>8.1077999999999997E-2</v>
      </c>
      <c r="AE2944">
        <v>5.4999999999999997E-3</v>
      </c>
      <c r="AF2944">
        <v>0.7299092296938281</v>
      </c>
      <c r="AG2944">
        <v>0.82834357189495489</v>
      </c>
      <c r="AH2944">
        <v>3.968375182780802</v>
      </c>
    </row>
    <row r="2945" spans="1:34">
      <c r="A2945" t="s">
        <v>1531</v>
      </c>
      <c r="B2945" t="s">
        <v>2080</v>
      </c>
      <c r="C2945" t="s">
        <v>3105</v>
      </c>
      <c r="D2945" t="s">
        <v>3581</v>
      </c>
      <c r="E2945" t="s">
        <v>671</v>
      </c>
      <c r="F2945" t="s">
        <v>43</v>
      </c>
      <c r="G2945" t="s">
        <v>254</v>
      </c>
      <c r="I2945">
        <v>0</v>
      </c>
      <c r="J2945">
        <v>0</v>
      </c>
      <c r="K2945">
        <v>0</v>
      </c>
      <c r="M2945">
        <v>0</v>
      </c>
      <c r="N2945" t="str">
        <f t="shared" si="135"/>
        <v>10Qf-300</v>
      </c>
      <c r="O2945" t="s">
        <v>3107</v>
      </c>
      <c r="P2945">
        <v>0</v>
      </c>
      <c r="Q2945">
        <v>0</v>
      </c>
      <c r="R2945">
        <v>0</v>
      </c>
      <c r="T2945">
        <f t="shared" si="136"/>
        <v>0</v>
      </c>
      <c r="U2945">
        <v>0</v>
      </c>
      <c r="V2945">
        <v>0</v>
      </c>
      <c r="W2945">
        <v>0</v>
      </c>
      <c r="Y2945">
        <f t="shared" si="137"/>
        <v>0</v>
      </c>
      <c r="Z2945">
        <v>0</v>
      </c>
      <c r="AA2945">
        <v>0</v>
      </c>
      <c r="AB2945">
        <v>0</v>
      </c>
      <c r="AD2945">
        <v>8.1077999999999997E-2</v>
      </c>
      <c r="AE2945">
        <v>5.4999999999999997E-3</v>
      </c>
      <c r="AF2945">
        <v>0</v>
      </c>
      <c r="AG2945">
        <v>0</v>
      </c>
      <c r="AH2945">
        <v>0</v>
      </c>
    </row>
    <row r="2946" spans="1:34">
      <c r="A2946" t="s">
        <v>1531</v>
      </c>
      <c r="B2946" t="s">
        <v>2080</v>
      </c>
      <c r="C2946" t="s">
        <v>3108</v>
      </c>
      <c r="D2946" t="s">
        <v>3582</v>
      </c>
      <c r="E2946" t="s">
        <v>671</v>
      </c>
      <c r="F2946" t="s">
        <v>43</v>
      </c>
      <c r="G2946" t="s">
        <v>46</v>
      </c>
      <c r="I2946">
        <v>0.29070578861720142</v>
      </c>
      <c r="J2946">
        <v>0.29070578861720142</v>
      </c>
      <c r="K2946">
        <v>2.32564630893761</v>
      </c>
      <c r="M2946">
        <v>2.9070578861720131</v>
      </c>
      <c r="N2946" t="str">
        <f t="shared" ref="N2946:N3009" si="138">_xlfn.CONCAT(A2946,M2946)</f>
        <v>10Qf-302,90705788617201</v>
      </c>
      <c r="O2946" t="s">
        <v>3110</v>
      </c>
      <c r="P2946">
        <v>14.448729338632949</v>
      </c>
      <c r="Q2946">
        <v>13.04211878932626</v>
      </c>
      <c r="R2946">
        <v>289.28977848379373</v>
      </c>
      <c r="T2946">
        <f t="shared" ref="T2946:T3009" si="139">SUM(P2946:S2946)</f>
        <v>316.78062661175295</v>
      </c>
      <c r="U2946">
        <v>1225833.2175129191</v>
      </c>
      <c r="V2946">
        <v>1815529.48854552</v>
      </c>
      <c r="W2946">
        <v>26468228.991893768</v>
      </c>
      <c r="Y2946">
        <f t="shared" ref="Y2946:Y3009" si="140">SUM(U2946:X2946)</f>
        <v>29509591.697952207</v>
      </c>
      <c r="Z2946">
        <v>4.9820059544997533E-2</v>
      </c>
      <c r="AA2946">
        <v>5.7484378494125028E-2</v>
      </c>
      <c r="AB2946">
        <v>1.65205838449234</v>
      </c>
      <c r="AD2946">
        <v>8.1077999999999997E-2</v>
      </c>
      <c r="AE2946">
        <v>5.4999999999999997E-3</v>
      </c>
      <c r="AF2946">
        <v>0.91321190141529207</v>
      </c>
      <c r="AG2946">
        <v>0.46076867495826412</v>
      </c>
      <c r="AH2946">
        <v>4.3676164625455698</v>
      </c>
    </row>
    <row r="2947" spans="1:34">
      <c r="A2947" t="s">
        <v>1531</v>
      </c>
      <c r="B2947" t="s">
        <v>2080</v>
      </c>
      <c r="C2947" t="s">
        <v>3111</v>
      </c>
      <c r="D2947" t="s">
        <v>3583</v>
      </c>
      <c r="E2947" t="s">
        <v>671</v>
      </c>
      <c r="F2947" t="s">
        <v>254</v>
      </c>
      <c r="G2947" t="s">
        <v>46</v>
      </c>
      <c r="I2947">
        <v>0.22938052918588439</v>
      </c>
      <c r="J2947">
        <v>0.60976527294045479</v>
      </c>
      <c r="K2947">
        <v>1.4546594897325049</v>
      </c>
      <c r="M2947">
        <v>2.293805291858845</v>
      </c>
      <c r="N2947" t="str">
        <f t="shared" si="138"/>
        <v>10Qf-302,29380529185884</v>
      </c>
      <c r="O2947" t="s">
        <v>3113</v>
      </c>
      <c r="P2947">
        <v>11.400726478561539</v>
      </c>
      <c r="Q2947">
        <v>58.419014192324887</v>
      </c>
      <c r="R2947">
        <v>180.94674153022899</v>
      </c>
      <c r="T2947">
        <f t="shared" si="139"/>
        <v>250.76648220111542</v>
      </c>
      <c r="U2947">
        <v>967240.01769709121</v>
      </c>
      <c r="V2947">
        <v>32477250.087495908</v>
      </c>
      <c r="W2947">
        <v>16555509.89482132</v>
      </c>
      <c r="Y2947">
        <f t="shared" si="140"/>
        <v>50000000.00001432</v>
      </c>
      <c r="Z2947">
        <v>3.9310368317267183E-2</v>
      </c>
      <c r="AA2947">
        <v>0.33618854666532022</v>
      </c>
      <c r="AB2947">
        <v>1.033339591389433</v>
      </c>
      <c r="AD2947">
        <v>8.1077999999999997E-2</v>
      </c>
      <c r="AE2947">
        <v>5.4999999999999997E-3</v>
      </c>
      <c r="AF2947">
        <v>0.7205671073902129</v>
      </c>
      <c r="AG2947">
        <v>0.36356813875962679</v>
      </c>
      <c r="AH2947">
        <v>3.4645185380086838</v>
      </c>
    </row>
    <row r="2948" spans="1:34">
      <c r="A2948" t="s">
        <v>1531</v>
      </c>
      <c r="B2948" t="s">
        <v>2080</v>
      </c>
      <c r="C2948" t="s">
        <v>3114</v>
      </c>
      <c r="D2948" t="s">
        <v>3584</v>
      </c>
      <c r="E2948" t="s">
        <v>43</v>
      </c>
      <c r="F2948" t="s">
        <v>254</v>
      </c>
      <c r="G2948" t="s">
        <v>46</v>
      </c>
      <c r="I2948">
        <v>0.23212995008480611</v>
      </c>
      <c r="J2948">
        <v>0.59152090814376246</v>
      </c>
      <c r="K2948">
        <v>1.4976486426194919</v>
      </c>
      <c r="M2948">
        <v>2.321299500848061</v>
      </c>
      <c r="N2948" t="str">
        <f t="shared" si="138"/>
        <v>10Qf-302,32129950084806</v>
      </c>
      <c r="O2948" t="s">
        <v>3116</v>
      </c>
      <c r="P2948">
        <v>10.4141936697138</v>
      </c>
      <c r="Q2948">
        <v>56.671099292468007</v>
      </c>
      <c r="R2948">
        <v>186.29421094898319</v>
      </c>
      <c r="T2948">
        <f t="shared" si="139"/>
        <v>253.37950391116499</v>
      </c>
      <c r="U2948">
        <v>1449708.9017670429</v>
      </c>
      <c r="V2948">
        <v>31505520.760680761</v>
      </c>
      <c r="W2948">
        <v>17044770.337566849</v>
      </c>
      <c r="Y2948">
        <f t="shared" si="140"/>
        <v>50000000.000014648</v>
      </c>
      <c r="Z2948">
        <v>4.5901548689380907E-2</v>
      </c>
      <c r="AA2948">
        <v>0.32612968179055568</v>
      </c>
      <c r="AB2948">
        <v>1.0638775928887301</v>
      </c>
      <c r="AD2948">
        <v>8.1077999999999997E-2</v>
      </c>
      <c r="AE2948">
        <v>5.4999999999999997E-3</v>
      </c>
      <c r="AF2948">
        <v>0.72920403168001913</v>
      </c>
      <c r="AG2948">
        <v>0.3679259708844177</v>
      </c>
      <c r="AH2948">
        <v>3.5050075034124979</v>
      </c>
    </row>
    <row r="2949" spans="1:34">
      <c r="A2949" t="s">
        <v>39</v>
      </c>
      <c r="B2949" t="s">
        <v>282</v>
      </c>
      <c r="C2949" t="s">
        <v>3102</v>
      </c>
      <c r="D2949" t="s">
        <v>3585</v>
      </c>
      <c r="E2949" t="s">
        <v>49</v>
      </c>
      <c r="F2949" t="s">
        <v>43</v>
      </c>
      <c r="G2949" t="s">
        <v>46</v>
      </c>
      <c r="I2949">
        <v>2.0561407843590991</v>
      </c>
      <c r="J2949">
        <v>0.25701759804488727</v>
      </c>
      <c r="K2949">
        <v>0.25701759804488727</v>
      </c>
      <c r="M2949">
        <v>2.5701759804488731</v>
      </c>
      <c r="N2949" t="str">
        <f t="shared" si="138"/>
        <v>10Lf-302,57017598044887</v>
      </c>
      <c r="O2949" t="s">
        <v>3104</v>
      </c>
      <c r="P2949">
        <v>204.47852795727519</v>
      </c>
      <c r="Q2949">
        <v>11.53074405774108</v>
      </c>
      <c r="R2949">
        <v>31.970710128664201</v>
      </c>
      <c r="T2949">
        <f t="shared" si="139"/>
        <v>247.97998214368047</v>
      </c>
      <c r="U2949">
        <v>21749102.113732889</v>
      </c>
      <c r="V2949">
        <v>1630637.7790784659</v>
      </c>
      <c r="W2949">
        <v>2925122.6267102519</v>
      </c>
      <c r="Y2949">
        <f t="shared" si="140"/>
        <v>26304862.519521605</v>
      </c>
      <c r="Z2949">
        <v>1.5693857259033119</v>
      </c>
      <c r="AA2949">
        <v>5.082285067642086E-2</v>
      </c>
      <c r="AB2949">
        <v>0.1825763772334347</v>
      </c>
      <c r="AD2949">
        <v>8.1077999999999997E-2</v>
      </c>
      <c r="AE2949">
        <v>5.4999999999999997E-3</v>
      </c>
      <c r="AF2949">
        <v>0.80738512474833712</v>
      </c>
      <c r="AG2949">
        <v>2.5701759804488731</v>
      </c>
      <c r="AH2949">
        <v>6.0343150856460834</v>
      </c>
    </row>
    <row r="2950" spans="1:34">
      <c r="A2950" t="s">
        <v>39</v>
      </c>
      <c r="B2950" t="s">
        <v>286</v>
      </c>
      <c r="C2950" t="s">
        <v>3102</v>
      </c>
      <c r="D2950" t="s">
        <v>3586</v>
      </c>
      <c r="E2950" t="s">
        <v>49</v>
      </c>
      <c r="F2950" t="s">
        <v>43</v>
      </c>
      <c r="G2950" t="s">
        <v>46</v>
      </c>
      <c r="I2950">
        <v>2.0508086684694051</v>
      </c>
      <c r="J2950">
        <v>0.25635108355867559</v>
      </c>
      <c r="K2950">
        <v>0.2563510835586757</v>
      </c>
      <c r="M2950">
        <v>2.5635108355867562</v>
      </c>
      <c r="N2950" t="str">
        <f t="shared" si="138"/>
        <v>10Lf-302,56351083558676</v>
      </c>
      <c r="O2950" t="s">
        <v>3104</v>
      </c>
      <c r="P2950">
        <v>203.94826115049031</v>
      </c>
      <c r="Q2950">
        <v>11.50084179420058</v>
      </c>
      <c r="R2950">
        <v>31.887801636804809</v>
      </c>
      <c r="T2950">
        <f t="shared" si="139"/>
        <v>247.33690458149567</v>
      </c>
      <c r="U2950">
        <v>21663155.35297386</v>
      </c>
      <c r="V2950">
        <v>1623931.896455209</v>
      </c>
      <c r="W2950">
        <v>2917537.011485931</v>
      </c>
      <c r="Y2950">
        <f t="shared" si="140"/>
        <v>26204624.260915</v>
      </c>
      <c r="Z2950">
        <v>1.565315894387006</v>
      </c>
      <c r="AA2950">
        <v>5.0691053607021377E-2</v>
      </c>
      <c r="AB2950">
        <v>0.18210290848580099</v>
      </c>
      <c r="AD2950">
        <v>8.1077999999999997E-2</v>
      </c>
      <c r="AE2950">
        <v>5.4999999999999997E-3</v>
      </c>
      <c r="AF2950">
        <v>0.80529136196442608</v>
      </c>
      <c r="AG2950">
        <v>0.40631646744050087</v>
      </c>
      <c r="AH2950">
        <v>3.8616966649916828</v>
      </c>
    </row>
    <row r="2951" spans="1:34">
      <c r="A2951" t="s">
        <v>1531</v>
      </c>
      <c r="B2951" t="s">
        <v>2087</v>
      </c>
      <c r="C2951" t="s">
        <v>3105</v>
      </c>
      <c r="D2951" t="s">
        <v>3587</v>
      </c>
      <c r="E2951" t="s">
        <v>671</v>
      </c>
      <c r="F2951" t="s">
        <v>43</v>
      </c>
      <c r="G2951" t="s">
        <v>254</v>
      </c>
      <c r="I2951">
        <v>0</v>
      </c>
      <c r="J2951">
        <v>0</v>
      </c>
      <c r="K2951">
        <v>0</v>
      </c>
      <c r="M2951">
        <v>0</v>
      </c>
      <c r="N2951" t="str">
        <f t="shared" si="138"/>
        <v>10Qf-300</v>
      </c>
      <c r="O2951" t="s">
        <v>3107</v>
      </c>
      <c r="P2951">
        <v>0</v>
      </c>
      <c r="Q2951">
        <v>0</v>
      </c>
      <c r="R2951">
        <v>0</v>
      </c>
      <c r="T2951">
        <f t="shared" si="139"/>
        <v>0</v>
      </c>
      <c r="U2951">
        <v>0</v>
      </c>
      <c r="V2951">
        <v>0</v>
      </c>
      <c r="W2951">
        <v>0</v>
      </c>
      <c r="Y2951">
        <f t="shared" si="140"/>
        <v>0</v>
      </c>
      <c r="Z2951">
        <v>0</v>
      </c>
      <c r="AA2951">
        <v>0</v>
      </c>
      <c r="AB2951">
        <v>0</v>
      </c>
      <c r="AD2951">
        <v>8.1077999999999997E-2</v>
      </c>
      <c r="AE2951">
        <v>5.4999999999999997E-3</v>
      </c>
      <c r="AF2951">
        <v>0</v>
      </c>
      <c r="AG2951">
        <v>0</v>
      </c>
      <c r="AH2951">
        <v>0</v>
      </c>
    </row>
    <row r="2952" spans="1:34">
      <c r="A2952" t="s">
        <v>1531</v>
      </c>
      <c r="B2952" t="s">
        <v>2087</v>
      </c>
      <c r="C2952" t="s">
        <v>3108</v>
      </c>
      <c r="D2952" t="s">
        <v>3588</v>
      </c>
      <c r="E2952" t="s">
        <v>671</v>
      </c>
      <c r="F2952" t="s">
        <v>43</v>
      </c>
      <c r="G2952" t="s">
        <v>46</v>
      </c>
      <c r="I2952">
        <v>0.29115453769915672</v>
      </c>
      <c r="J2952">
        <v>0.29115453769915672</v>
      </c>
      <c r="K2952">
        <v>2.3292363015932538</v>
      </c>
      <c r="M2952">
        <v>2.9115453769915671</v>
      </c>
      <c r="N2952" t="str">
        <f t="shared" si="138"/>
        <v>10Qf-302,91154537699157</v>
      </c>
      <c r="O2952" t="s">
        <v>3110</v>
      </c>
      <c r="P2952">
        <v>14.471033173919389</v>
      </c>
      <c r="Q2952">
        <v>13.06225130495762</v>
      </c>
      <c r="R2952">
        <v>289.73634173639078</v>
      </c>
      <c r="T2952">
        <f t="shared" si="139"/>
        <v>317.26962621526781</v>
      </c>
      <c r="U2952">
        <v>1230554.9768192989</v>
      </c>
      <c r="V2952">
        <v>1838803.203904279</v>
      </c>
      <c r="W2952">
        <v>26509086.77294312</v>
      </c>
      <c r="Y2952">
        <f t="shared" si="140"/>
        <v>29578444.953666698</v>
      </c>
      <c r="Z2952">
        <v>4.9896964466946699E-2</v>
      </c>
      <c r="AA2952">
        <v>5.7573114470793101E-2</v>
      </c>
      <c r="AB2952">
        <v>1.6546085906196559</v>
      </c>
      <c r="AD2952">
        <v>8.1077999999999997E-2</v>
      </c>
      <c r="AE2952">
        <v>5.4999999999999997E-3</v>
      </c>
      <c r="AF2952">
        <v>0.91462158439525665</v>
      </c>
      <c r="AG2952">
        <v>0.46147994225316341</v>
      </c>
      <c r="AH2952">
        <v>4.3742249036399876</v>
      </c>
    </row>
    <row r="2953" spans="1:34">
      <c r="A2953" t="s">
        <v>1531</v>
      </c>
      <c r="B2953" t="s">
        <v>2087</v>
      </c>
      <c r="C2953" t="s">
        <v>3111</v>
      </c>
      <c r="D2953" t="s">
        <v>3589</v>
      </c>
      <c r="E2953" t="s">
        <v>671</v>
      </c>
      <c r="F2953" t="s">
        <v>254</v>
      </c>
      <c r="G2953" t="s">
        <v>46</v>
      </c>
      <c r="I2953">
        <v>0.22985826849864241</v>
      </c>
      <c r="J2953">
        <v>0.6082992908438869</v>
      </c>
      <c r="K2953">
        <v>1.4604251256438949</v>
      </c>
      <c r="M2953">
        <v>2.298582684986425</v>
      </c>
      <c r="N2953" t="str">
        <f t="shared" si="138"/>
        <v>10Qf-302,29858268498643</v>
      </c>
      <c r="O2953" t="s">
        <v>3113</v>
      </c>
      <c r="P2953">
        <v>11.4244711933032</v>
      </c>
      <c r="Q2953">
        <v>58.278564690351601</v>
      </c>
      <c r="R2953">
        <v>181.66393551162429</v>
      </c>
      <c r="T2953">
        <f t="shared" si="139"/>
        <v>251.36697139527911</v>
      </c>
      <c r="U2953">
        <v>971488.3322764379</v>
      </c>
      <c r="V2953">
        <v>32407382.950726669</v>
      </c>
      <c r="W2953">
        <v>16621128.716995651</v>
      </c>
      <c r="Y2953">
        <f t="shared" si="140"/>
        <v>49999999.999998756</v>
      </c>
      <c r="Z2953">
        <v>3.9392241475424111E-2</v>
      </c>
      <c r="AA2953">
        <v>0.33538029074725872</v>
      </c>
      <c r="AB2953">
        <v>1.037435298940808</v>
      </c>
      <c r="AD2953">
        <v>8.1077999999999997E-2</v>
      </c>
      <c r="AE2953">
        <v>5.4999999999999997E-3</v>
      </c>
      <c r="AF2953">
        <v>0.72206785915803917</v>
      </c>
      <c r="AG2953">
        <v>0.36432535557034829</v>
      </c>
      <c r="AH2953">
        <v>3.4715538997148121</v>
      </c>
    </row>
    <row r="2954" spans="1:34">
      <c r="A2954" t="s">
        <v>1531</v>
      </c>
      <c r="B2954" t="s">
        <v>2087</v>
      </c>
      <c r="C2954" t="s">
        <v>3114</v>
      </c>
      <c r="D2954" t="s">
        <v>3590</v>
      </c>
      <c r="E2954" t="s">
        <v>43</v>
      </c>
      <c r="F2954" t="s">
        <v>254</v>
      </c>
      <c r="G2954" t="s">
        <v>46</v>
      </c>
      <c r="I2954">
        <v>0.23287482347270561</v>
      </c>
      <c r="J2954">
        <v>0.58900721778058263</v>
      </c>
      <c r="K2954">
        <v>1.5068661934737679</v>
      </c>
      <c r="M2954">
        <v>2.3287482347270561</v>
      </c>
      <c r="N2954" t="str">
        <f t="shared" si="138"/>
        <v>10Qf-302,32874823472706</v>
      </c>
      <c r="O2954" t="s">
        <v>3116</v>
      </c>
      <c r="P2954">
        <v>10.447611398525471</v>
      </c>
      <c r="Q2954">
        <v>56.430273323003433</v>
      </c>
      <c r="R2954">
        <v>187.44079253989361</v>
      </c>
      <c r="T2954">
        <f t="shared" si="139"/>
        <v>254.31867726142252</v>
      </c>
      <c r="U2954">
        <v>1470734.3216910979</v>
      </c>
      <c r="V2954">
        <v>31379590.202836789</v>
      </c>
      <c r="W2954">
        <v>17149675.475471001</v>
      </c>
      <c r="Y2954">
        <f t="shared" si="140"/>
        <v>49999999.99999889</v>
      </c>
      <c r="Z2954">
        <v>4.6048840506182673E-2</v>
      </c>
      <c r="AA2954">
        <v>0.32474378143271992</v>
      </c>
      <c r="AB2954">
        <v>1.070425420954747</v>
      </c>
      <c r="AD2954">
        <v>8.1077999999999997E-2</v>
      </c>
      <c r="AE2954">
        <v>5.4999999999999997E-3</v>
      </c>
      <c r="AF2954">
        <v>0.73154394808179768</v>
      </c>
      <c r="AG2954">
        <v>0.36910659520423839</v>
      </c>
      <c r="AH2954">
        <v>3.5159767780130919</v>
      </c>
    </row>
    <row r="2955" spans="1:34">
      <c r="A2955" t="s">
        <v>1194</v>
      </c>
      <c r="B2955" t="s">
        <v>1254</v>
      </c>
      <c r="C2955" t="s">
        <v>3177</v>
      </c>
      <c r="D2955" t="s">
        <v>3591</v>
      </c>
      <c r="E2955" t="s">
        <v>671</v>
      </c>
      <c r="F2955" t="s">
        <v>43</v>
      </c>
      <c r="G2955" t="s">
        <v>49</v>
      </c>
      <c r="I2955">
        <v>0.198404384940645</v>
      </c>
      <c r="J2955">
        <v>0.198404384940645</v>
      </c>
      <c r="K2955">
        <v>1.58723507952516</v>
      </c>
      <c r="M2955">
        <v>1.9840438494064501</v>
      </c>
      <c r="N2955" t="str">
        <f t="shared" si="138"/>
        <v>05Qd-611,98404384940645</v>
      </c>
      <c r="O2955" t="s">
        <v>3121</v>
      </c>
      <c r="P2955">
        <v>12.478375710197209</v>
      </c>
      <c r="Q2955">
        <v>11.41727051522075</v>
      </c>
      <c r="R2955">
        <v>202.46626380324801</v>
      </c>
      <c r="T2955">
        <f t="shared" si="139"/>
        <v>226.36191002866596</v>
      </c>
      <c r="U2955">
        <v>1017577.842292261</v>
      </c>
      <c r="V2955">
        <v>1526660.850037952</v>
      </c>
      <c r="W2955">
        <v>20649670.803334922</v>
      </c>
      <c r="Y2955">
        <f t="shared" si="140"/>
        <v>23193909.495665133</v>
      </c>
      <c r="Z2955">
        <v>4.3026165577387337E-2</v>
      </c>
      <c r="AA2955">
        <v>5.0322705249694177E-2</v>
      </c>
      <c r="AB2955">
        <v>1.553941470354206</v>
      </c>
      <c r="AD2955">
        <v>8.1077999999999997E-2</v>
      </c>
      <c r="AE2955">
        <v>5.4999999999999997E-3</v>
      </c>
      <c r="AF2955">
        <v>0.6232598479810838</v>
      </c>
      <c r="AG2955">
        <v>0.31447095013092241</v>
      </c>
      <c r="AH2955">
        <v>3.008352647518457</v>
      </c>
    </row>
    <row r="2956" spans="1:34">
      <c r="A2956" t="s">
        <v>1194</v>
      </c>
      <c r="B2956" t="s">
        <v>1254</v>
      </c>
      <c r="C2956" t="s">
        <v>3179</v>
      </c>
      <c r="D2956" t="s">
        <v>3592</v>
      </c>
      <c r="E2956" t="s">
        <v>671</v>
      </c>
      <c r="F2956" t="s">
        <v>43</v>
      </c>
      <c r="G2956" t="s">
        <v>1179</v>
      </c>
      <c r="I2956">
        <v>0.48487139182469008</v>
      </c>
      <c r="J2956">
        <v>0.48487139182468919</v>
      </c>
      <c r="K2956">
        <v>3.8789711345975202</v>
      </c>
      <c r="M2956">
        <v>4.848713918246899</v>
      </c>
      <c r="N2956" t="str">
        <f t="shared" si="138"/>
        <v>05Qd-614,8487139182469</v>
      </c>
      <c r="O2956" t="s">
        <v>3181</v>
      </c>
      <c r="P2956">
        <v>30.495331038801272</v>
      </c>
      <c r="Q2956">
        <v>27.90214463863893</v>
      </c>
      <c r="R2956">
        <v>272.66413634692901</v>
      </c>
      <c r="T2956">
        <f t="shared" si="139"/>
        <v>331.0616120243692</v>
      </c>
      <c r="U2956">
        <v>2486811.8959659999</v>
      </c>
      <c r="V2956">
        <v>3730936.5487240339</v>
      </c>
      <c r="W2956">
        <v>19082883.359666929</v>
      </c>
      <c r="Y2956">
        <f t="shared" si="140"/>
        <v>25300631.804356962</v>
      </c>
      <c r="Z2956">
        <v>0.1051496759742912</v>
      </c>
      <c r="AA2956">
        <v>0.12298135518578571</v>
      </c>
      <c r="AB2956">
        <v>0.98921926925170101</v>
      </c>
      <c r="AD2956">
        <v>8.1077999999999997E-2</v>
      </c>
      <c r="AE2956">
        <v>5.4999999999999997E-3</v>
      </c>
      <c r="AF2956">
        <v>1.5231562046848901</v>
      </c>
      <c r="AG2956">
        <v>0.76852115604213356</v>
      </c>
      <c r="AH2956">
        <v>7.2269692789739217</v>
      </c>
    </row>
    <row r="2957" spans="1:34">
      <c r="A2957" t="s">
        <v>1194</v>
      </c>
      <c r="B2957" t="s">
        <v>1254</v>
      </c>
      <c r="C2957" t="s">
        <v>3182</v>
      </c>
      <c r="D2957" t="s">
        <v>3593</v>
      </c>
      <c r="E2957" t="s">
        <v>671</v>
      </c>
      <c r="F2957" t="s">
        <v>49</v>
      </c>
      <c r="G2957" t="s">
        <v>1179</v>
      </c>
      <c r="I2957">
        <v>0.1956333619655504</v>
      </c>
      <c r="J2957">
        <v>1.5650668957244029</v>
      </c>
      <c r="K2957">
        <v>0.1956333619655504</v>
      </c>
      <c r="M2957">
        <v>1.9563336196555039</v>
      </c>
      <c r="N2957" t="str">
        <f t="shared" si="138"/>
        <v>05Qd-611,9563336196555</v>
      </c>
      <c r="O2957" t="s">
        <v>3184</v>
      </c>
      <c r="P2957">
        <v>12.30409596433795</v>
      </c>
      <c r="Q2957">
        <v>199.63851043051781</v>
      </c>
      <c r="R2957">
        <v>13.751636666024771</v>
      </c>
      <c r="T2957">
        <f t="shared" si="139"/>
        <v>225.69424306088055</v>
      </c>
      <c r="U2957">
        <v>1003365.799646215</v>
      </c>
      <c r="V2957">
        <v>20361266.329606678</v>
      </c>
      <c r="W2957">
        <v>962432.69106859679</v>
      </c>
      <c r="Y2957">
        <f t="shared" si="140"/>
        <v>22327064.820321489</v>
      </c>
      <c r="Z2957">
        <v>4.242523887215937E-2</v>
      </c>
      <c r="AA2957">
        <v>1.532238283110678</v>
      </c>
      <c r="AB2957">
        <v>4.9890624253097267E-2</v>
      </c>
      <c r="AD2957">
        <v>8.1077999999999997E-2</v>
      </c>
      <c r="AE2957">
        <v>5.4999999999999997E-3</v>
      </c>
      <c r="AF2957">
        <v>0.6145550637661269</v>
      </c>
      <c r="AG2957">
        <v>0.31007887871539741</v>
      </c>
      <c r="AH2957">
        <v>2.9675455621370279</v>
      </c>
    </row>
    <row r="2958" spans="1:34">
      <c r="A2958" t="s">
        <v>1194</v>
      </c>
      <c r="B2958" t="s">
        <v>1254</v>
      </c>
      <c r="C2958" t="s">
        <v>3185</v>
      </c>
      <c r="D2958" t="s">
        <v>3594</v>
      </c>
      <c r="E2958" t="s">
        <v>43</v>
      </c>
      <c r="F2958" t="s">
        <v>49</v>
      </c>
      <c r="G2958" t="s">
        <v>1179</v>
      </c>
      <c r="I2958">
        <v>0.19653933076835189</v>
      </c>
      <c r="J2958">
        <v>1.5723146461468149</v>
      </c>
      <c r="K2958">
        <v>0.19653933076835189</v>
      </c>
      <c r="M2958">
        <v>1.9653933076835191</v>
      </c>
      <c r="N2958" t="str">
        <f t="shared" si="138"/>
        <v>05Qd-611,96539330768352</v>
      </c>
      <c r="O2958" t="s">
        <v>3187</v>
      </c>
      <c r="P2958">
        <v>11.30994512512425</v>
      </c>
      <c r="Q2958">
        <v>200.56302688553669</v>
      </c>
      <c r="R2958">
        <v>13.815319841949909</v>
      </c>
      <c r="T2958">
        <f t="shared" si="139"/>
        <v>225.68829185261083</v>
      </c>
      <c r="U2958">
        <v>1512309.8305839631</v>
      </c>
      <c r="V2958">
        <v>20455558.3864155</v>
      </c>
      <c r="W2958">
        <v>966889.67112631293</v>
      </c>
      <c r="Y2958">
        <f t="shared" si="140"/>
        <v>22934757.888125777</v>
      </c>
      <c r="Z2958">
        <v>4.9849658389287857E-2</v>
      </c>
      <c r="AA2958">
        <v>1.5393340057880851</v>
      </c>
      <c r="AB2958">
        <v>5.0121665363220179E-2</v>
      </c>
      <c r="AD2958">
        <v>8.1077999999999997E-2</v>
      </c>
      <c r="AE2958">
        <v>5.4999999999999997E-3</v>
      </c>
      <c r="AF2958">
        <v>0.61740103906288546</v>
      </c>
      <c r="AG2958">
        <v>0.31151483926783768</v>
      </c>
      <c r="AH2958">
        <v>2.9808871860142419</v>
      </c>
    </row>
    <row r="2959" spans="1:34">
      <c r="A2959" t="s">
        <v>1194</v>
      </c>
      <c r="B2959" t="s">
        <v>1254</v>
      </c>
      <c r="C2959" t="s">
        <v>3188</v>
      </c>
      <c r="D2959" t="s">
        <v>3595</v>
      </c>
      <c r="E2959" t="s">
        <v>671</v>
      </c>
      <c r="F2959" t="s">
        <v>43</v>
      </c>
      <c r="G2959" t="s">
        <v>46</v>
      </c>
      <c r="I2959">
        <v>0.20990304566819001</v>
      </c>
      <c r="J2959">
        <v>0.20990304566819001</v>
      </c>
      <c r="K2959">
        <v>1.6792243653455201</v>
      </c>
      <c r="M2959">
        <v>2.0990304566818989</v>
      </c>
      <c r="N2959" t="str">
        <f t="shared" si="138"/>
        <v>05Qd-612,0990304566819</v>
      </c>
      <c r="O2959" t="s">
        <v>3110</v>
      </c>
      <c r="P2959">
        <v>13.20156843986052</v>
      </c>
      <c r="Q2959">
        <v>12.078966173451301</v>
      </c>
      <c r="R2959">
        <v>272.03434718597418</v>
      </c>
      <c r="T2959">
        <f t="shared" si="139"/>
        <v>297.31488179928601</v>
      </c>
      <c r="U2959">
        <v>1076552.256471093</v>
      </c>
      <c r="V2959">
        <v>1615139.515294587</v>
      </c>
      <c r="W2959">
        <v>24889463.543151289</v>
      </c>
      <c r="Y2959">
        <f t="shared" si="140"/>
        <v>27581155.314916968</v>
      </c>
      <c r="Z2959">
        <v>4.5519776192543653E-2</v>
      </c>
      <c r="AA2959">
        <v>5.323919177156005E-2</v>
      </c>
      <c r="AB2959">
        <v>1.5535171221532309</v>
      </c>
      <c r="AD2959">
        <v>8.1077999999999997E-2</v>
      </c>
      <c r="AE2959">
        <v>5.4999999999999997E-3</v>
      </c>
      <c r="AF2959">
        <v>0.65938129529274325</v>
      </c>
      <c r="AG2959">
        <v>0.33269632738408111</v>
      </c>
      <c r="AH2959">
        <v>3.177686079358724</v>
      </c>
    </row>
    <row r="2960" spans="1:34">
      <c r="A2960" t="s">
        <v>1194</v>
      </c>
      <c r="B2960" t="s">
        <v>1254</v>
      </c>
      <c r="C2960" t="s">
        <v>3190</v>
      </c>
      <c r="D2960" t="s">
        <v>3596</v>
      </c>
      <c r="E2960" t="s">
        <v>671</v>
      </c>
      <c r="F2960" t="s">
        <v>49</v>
      </c>
      <c r="G2960" t="s">
        <v>46</v>
      </c>
      <c r="I2960">
        <v>0.18350929310947969</v>
      </c>
      <c r="J2960">
        <v>1.468074344875838</v>
      </c>
      <c r="K2960">
        <v>0.18350929310947969</v>
      </c>
      <c r="M2960">
        <v>1.835092931094797</v>
      </c>
      <c r="N2960" t="str">
        <f t="shared" si="138"/>
        <v>05Qd-611,8350929310948</v>
      </c>
      <c r="O2960" t="s">
        <v>3126</v>
      </c>
      <c r="P2960">
        <v>11.541569035471881</v>
      </c>
      <c r="Q2960">
        <v>187.2662288193211</v>
      </c>
      <c r="R2960">
        <v>29.72850548373572</v>
      </c>
      <c r="T2960">
        <f t="shared" si="139"/>
        <v>228.53630333852868</v>
      </c>
      <c r="U2960">
        <v>941183.78774131625</v>
      </c>
      <c r="V2960">
        <v>19099408.98331001</v>
      </c>
      <c r="W2960">
        <v>2719974.7424687082</v>
      </c>
      <c r="Y2960">
        <f t="shared" si="140"/>
        <v>22760567.513520032</v>
      </c>
      <c r="Z2960">
        <v>3.9796001649257257E-2</v>
      </c>
      <c r="AA2960">
        <v>1.4372802337182</v>
      </c>
      <c r="AB2960">
        <v>0.1697717319991085</v>
      </c>
      <c r="AD2960">
        <v>8.1077999999999997E-2</v>
      </c>
      <c r="AE2960">
        <v>5.4999999999999997E-3</v>
      </c>
      <c r="AF2960">
        <v>0.57646898358998866</v>
      </c>
      <c r="AG2960">
        <v>0.29086222957852542</v>
      </c>
      <c r="AH2960">
        <v>2.7890021442633119</v>
      </c>
    </row>
    <row r="2961" spans="1:34">
      <c r="A2961" t="s">
        <v>1194</v>
      </c>
      <c r="B2961" t="s">
        <v>1254</v>
      </c>
      <c r="C2961" t="s">
        <v>3192</v>
      </c>
      <c r="D2961" t="s">
        <v>3597</v>
      </c>
      <c r="E2961" t="s">
        <v>43</v>
      </c>
      <c r="F2961" t="s">
        <v>49</v>
      </c>
      <c r="G2961" t="s">
        <v>46</v>
      </c>
      <c r="I2961">
        <v>0.1843062207826893</v>
      </c>
      <c r="J2961">
        <v>1.4744497662615139</v>
      </c>
      <c r="K2961">
        <v>0.18430622078268921</v>
      </c>
      <c r="M2961">
        <v>1.843062207826893</v>
      </c>
      <c r="N2961" t="str">
        <f t="shared" si="138"/>
        <v>05Qd-611,84306220782689</v>
      </c>
      <c r="O2961" t="s">
        <v>3129</v>
      </c>
      <c r="P2961">
        <v>10.60598525049476</v>
      </c>
      <c r="Q2961">
        <v>188.07947177544031</v>
      </c>
      <c r="R2961">
        <v>29.85760776679566</v>
      </c>
      <c r="T2961">
        <f t="shared" si="139"/>
        <v>228.54306479273075</v>
      </c>
      <c r="U2961">
        <v>1418179.80369516</v>
      </c>
      <c r="V2961">
        <v>19182352.18091508</v>
      </c>
      <c r="W2961">
        <v>2731786.8044410199</v>
      </c>
      <c r="Y2961">
        <f t="shared" si="140"/>
        <v>23332318.789051261</v>
      </c>
      <c r="Z2961">
        <v>4.6746888315532913E-2</v>
      </c>
      <c r="AA2961">
        <v>1.44352192520422</v>
      </c>
      <c r="AB2961">
        <v>0.17050900142599301</v>
      </c>
      <c r="AD2961">
        <v>8.1077999999999997E-2</v>
      </c>
      <c r="AE2961">
        <v>5.4999999999999997E-3</v>
      </c>
      <c r="AF2961">
        <v>0.57897242130687721</v>
      </c>
      <c r="AG2961">
        <v>0.29212535994056249</v>
      </c>
      <c r="AH2961">
        <v>2.800737989074332</v>
      </c>
    </row>
    <row r="2962" spans="1:34">
      <c r="A2962" t="s">
        <v>1194</v>
      </c>
      <c r="B2962" t="s">
        <v>1254</v>
      </c>
      <c r="C2962" t="s">
        <v>3194</v>
      </c>
      <c r="D2962" t="s">
        <v>3598</v>
      </c>
      <c r="E2962" t="s">
        <v>671</v>
      </c>
      <c r="F2962" t="s">
        <v>1179</v>
      </c>
      <c r="G2962" t="s">
        <v>46</v>
      </c>
      <c r="I2962">
        <v>0.2068040306480772</v>
      </c>
      <c r="J2962">
        <v>0.20680403064807709</v>
      </c>
      <c r="K2962">
        <v>1.654432245184617</v>
      </c>
      <c r="M2962">
        <v>2.0680403064807722</v>
      </c>
      <c r="N2962" t="str">
        <f t="shared" si="138"/>
        <v>05Qd-612,06804030648077</v>
      </c>
      <c r="O2962" t="s">
        <v>3196</v>
      </c>
      <c r="P2962">
        <v>13.00666007750714</v>
      </c>
      <c r="Q2962">
        <v>14.536855380743271</v>
      </c>
      <c r="R2962">
        <v>268.018023719908</v>
      </c>
      <c r="T2962">
        <f t="shared" si="139"/>
        <v>295.5615391781584</v>
      </c>
      <c r="U2962">
        <v>1060658.0058559109</v>
      </c>
      <c r="V2962">
        <v>1017387.616001355</v>
      </c>
      <c r="W2962">
        <v>24521994.738126401</v>
      </c>
      <c r="Y2962">
        <f t="shared" si="140"/>
        <v>26600040.359983668</v>
      </c>
      <c r="Z2962">
        <v>4.4847720817245008E-2</v>
      </c>
      <c r="AA2962">
        <v>5.273937984517222E-2</v>
      </c>
      <c r="AB2962">
        <v>1.5305809475959271</v>
      </c>
      <c r="AD2962">
        <v>8.1077999999999997E-2</v>
      </c>
      <c r="AE2962">
        <v>5.4999999999999997E-3</v>
      </c>
      <c r="AF2962">
        <v>0.64964616957511157</v>
      </c>
      <c r="AG2962">
        <v>0.32778438857720232</v>
      </c>
      <c r="AH2962">
        <v>3.1320488646330862</v>
      </c>
    </row>
    <row r="2963" spans="1:34">
      <c r="A2963" t="s">
        <v>1194</v>
      </c>
      <c r="B2963" t="s">
        <v>1254</v>
      </c>
      <c r="C2963" t="s">
        <v>3197</v>
      </c>
      <c r="D2963" t="s">
        <v>3599</v>
      </c>
      <c r="E2963" t="s">
        <v>43</v>
      </c>
      <c r="F2963" t="s">
        <v>1179</v>
      </c>
      <c r="G2963" t="s">
        <v>46</v>
      </c>
      <c r="I2963">
        <v>0.20781668272730061</v>
      </c>
      <c r="J2963">
        <v>0.20781668272730069</v>
      </c>
      <c r="K2963">
        <v>1.6625334618184049</v>
      </c>
      <c r="M2963">
        <v>2.0781668272730069</v>
      </c>
      <c r="N2963" t="str">
        <f t="shared" si="138"/>
        <v>05Qd-612,07816682727301</v>
      </c>
      <c r="O2963" t="s">
        <v>3199</v>
      </c>
      <c r="P2963">
        <v>11.958905469671031</v>
      </c>
      <c r="Q2963">
        <v>14.608037633722329</v>
      </c>
      <c r="R2963">
        <v>269.3304208145816</v>
      </c>
      <c r="T2963">
        <f t="shared" si="139"/>
        <v>295.89736391797499</v>
      </c>
      <c r="U2963">
        <v>1599085.59278789</v>
      </c>
      <c r="V2963">
        <v>1022369.432272012</v>
      </c>
      <c r="W2963">
        <v>24642070.971072402</v>
      </c>
      <c r="Y2963">
        <f t="shared" si="140"/>
        <v>27263525.996132303</v>
      </c>
      <c r="Z2963">
        <v>5.2710012805330712E-2</v>
      </c>
      <c r="AA2963">
        <v>5.2997627435849293E-2</v>
      </c>
      <c r="AB2963">
        <v>1.538075704705572</v>
      </c>
      <c r="AD2963">
        <v>8.1077999999999997E-2</v>
      </c>
      <c r="AE2963">
        <v>5.4999999999999997E-3</v>
      </c>
      <c r="AF2963">
        <v>0.65282727558314335</v>
      </c>
      <c r="AG2963">
        <v>0.32938944212277149</v>
      </c>
      <c r="AH2963">
        <v>3.1469615449789221</v>
      </c>
    </row>
    <row r="2964" spans="1:34">
      <c r="A2964" t="s">
        <v>1194</v>
      </c>
      <c r="B2964" t="s">
        <v>1254</v>
      </c>
      <c r="C2964" t="s">
        <v>3200</v>
      </c>
      <c r="D2964" t="s">
        <v>3600</v>
      </c>
      <c r="E2964" t="s">
        <v>49</v>
      </c>
      <c r="F2964" t="s">
        <v>1179</v>
      </c>
      <c r="G2964" t="s">
        <v>46</v>
      </c>
      <c r="I2964">
        <v>1.4553010885294959</v>
      </c>
      <c r="J2964">
        <v>0.18191263606618699</v>
      </c>
      <c r="K2964">
        <v>0.18191263606618691</v>
      </c>
      <c r="M2964">
        <v>1.8191263606618699</v>
      </c>
      <c r="N2964" t="str">
        <f t="shared" si="138"/>
        <v>05Qd-611,81912636066187</v>
      </c>
      <c r="O2964" t="s">
        <v>3202</v>
      </c>
      <c r="P2964">
        <v>185.63688385183289</v>
      </c>
      <c r="Q2964">
        <v>12.78716703024052</v>
      </c>
      <c r="R2964">
        <v>29.469847042722279</v>
      </c>
      <c r="T2964">
        <f t="shared" si="139"/>
        <v>227.89389792479568</v>
      </c>
      <c r="U2964">
        <v>18933230.991126601</v>
      </c>
      <c r="V2964">
        <v>894932.57238707913</v>
      </c>
      <c r="W2964">
        <v>2696309.0917730229</v>
      </c>
      <c r="Y2964">
        <f t="shared" si="140"/>
        <v>22524472.655286703</v>
      </c>
      <c r="Z2964">
        <v>1.424774907315016</v>
      </c>
      <c r="AA2964">
        <v>4.6391550406759033E-2</v>
      </c>
      <c r="AB2964">
        <v>0.16829460118434009</v>
      </c>
      <c r="AD2964">
        <v>8.1077999999999997E-2</v>
      </c>
      <c r="AE2964">
        <v>5.4999999999999997E-3</v>
      </c>
      <c r="AF2964">
        <v>0.57145330701419983</v>
      </c>
      <c r="AG2964">
        <v>0.28833152816490631</v>
      </c>
      <c r="AH2964">
        <v>2.765489195840976</v>
      </c>
    </row>
    <row r="2965" spans="1:34">
      <c r="A2965" t="s">
        <v>39</v>
      </c>
      <c r="B2965" t="s">
        <v>290</v>
      </c>
      <c r="C2965" t="s">
        <v>3102</v>
      </c>
      <c r="D2965" t="s">
        <v>3601</v>
      </c>
      <c r="E2965" t="s">
        <v>49</v>
      </c>
      <c r="F2965" t="s">
        <v>43</v>
      </c>
      <c r="G2965" t="s">
        <v>46</v>
      </c>
      <c r="I2965">
        <v>2.0377107806912358</v>
      </c>
      <c r="J2965">
        <v>0.25471384758640447</v>
      </c>
      <c r="K2965">
        <v>0.25471384758640458</v>
      </c>
      <c r="M2965">
        <v>2.547138475864045</v>
      </c>
      <c r="N2965" t="str">
        <f t="shared" si="138"/>
        <v>10Lf-302,54713847586404</v>
      </c>
      <c r="O2965" t="s">
        <v>3104</v>
      </c>
      <c r="P2965">
        <v>202.6457059788782</v>
      </c>
      <c r="Q2965">
        <v>11.427389434899149</v>
      </c>
      <c r="R2965">
        <v>31.68414399981857</v>
      </c>
      <c r="T2965">
        <f t="shared" si="139"/>
        <v>245.7572394135959</v>
      </c>
      <c r="U2965">
        <v>21452034.447075129</v>
      </c>
      <c r="V2965">
        <v>1607459.463414538</v>
      </c>
      <c r="W2965">
        <v>2898903.5948475981</v>
      </c>
      <c r="Y2965">
        <f t="shared" si="140"/>
        <v>25958397.505337264</v>
      </c>
      <c r="Z2965">
        <v>1.5553187004813609</v>
      </c>
      <c r="AA2965">
        <v>5.0367305350194763E-2</v>
      </c>
      <c r="AB2965">
        <v>0.18093987290081631</v>
      </c>
      <c r="AD2965">
        <v>8.1077999999999997E-2</v>
      </c>
      <c r="AE2965">
        <v>5.4999999999999997E-3</v>
      </c>
      <c r="AF2965">
        <v>0.80014821231331268</v>
      </c>
      <c r="AG2965">
        <v>2.547138475864045</v>
      </c>
      <c r="AH2965">
        <v>5.9810031640414039</v>
      </c>
    </row>
    <row r="2966" spans="1:34">
      <c r="A2966" t="s">
        <v>39</v>
      </c>
      <c r="B2966" t="s">
        <v>294</v>
      </c>
      <c r="C2966" t="s">
        <v>3102</v>
      </c>
      <c r="D2966" t="s">
        <v>3602</v>
      </c>
      <c r="E2966" t="s">
        <v>49</v>
      </c>
      <c r="F2966" t="s">
        <v>43</v>
      </c>
      <c r="G2966" t="s">
        <v>46</v>
      </c>
      <c r="I2966">
        <v>2.0041547045651851</v>
      </c>
      <c r="J2966">
        <v>0.25051933807064808</v>
      </c>
      <c r="K2966">
        <v>0.25051933807064808</v>
      </c>
      <c r="M2966">
        <v>2.5051933807064808</v>
      </c>
      <c r="N2966" t="str">
        <f t="shared" si="138"/>
        <v>10Lf-302,50519338070648</v>
      </c>
      <c r="O2966" t="s">
        <v>3104</v>
      </c>
      <c r="P2966">
        <v>199.3086304719518</v>
      </c>
      <c r="Q2966">
        <v>11.239208485260439</v>
      </c>
      <c r="R2966">
        <v>31.162384210293361</v>
      </c>
      <c r="T2966">
        <f t="shared" si="139"/>
        <v>241.7102231675056</v>
      </c>
      <c r="U2966">
        <v>20912131.19132385</v>
      </c>
      <c r="V2966">
        <v>1563079.672641485</v>
      </c>
      <c r="W2966">
        <v>2851165.7948454828</v>
      </c>
      <c r="Y2966">
        <f t="shared" si="140"/>
        <v>25326376.65881082</v>
      </c>
      <c r="Z2966">
        <v>1.529706433417672</v>
      </c>
      <c r="AA2966">
        <v>4.9537879924069328E-2</v>
      </c>
      <c r="AB2966">
        <v>0.17796023898670491</v>
      </c>
      <c r="AD2966">
        <v>8.1077999999999997E-2</v>
      </c>
      <c r="AE2966">
        <v>5.4999999999999997E-3</v>
      </c>
      <c r="AF2966">
        <v>0.78697174263030822</v>
      </c>
      <c r="AG2966">
        <v>0.39707315084197731</v>
      </c>
      <c r="AH2966">
        <v>3.7758162741787671</v>
      </c>
    </row>
    <row r="2967" spans="1:34">
      <c r="A2967" t="s">
        <v>1531</v>
      </c>
      <c r="B2967" t="s">
        <v>2104</v>
      </c>
      <c r="C2967" t="s">
        <v>3105</v>
      </c>
      <c r="D2967" t="s">
        <v>3603</v>
      </c>
      <c r="E2967" t="s">
        <v>671</v>
      </c>
      <c r="F2967" t="s">
        <v>43</v>
      </c>
      <c r="G2967" t="s">
        <v>254</v>
      </c>
      <c r="I2967">
        <v>0</v>
      </c>
      <c r="J2967">
        <v>0</v>
      </c>
      <c r="K2967">
        <v>0</v>
      </c>
      <c r="M2967">
        <v>0</v>
      </c>
      <c r="N2967" t="str">
        <f t="shared" si="138"/>
        <v>10Qf-300</v>
      </c>
      <c r="O2967" t="s">
        <v>3107</v>
      </c>
      <c r="P2967">
        <v>0</v>
      </c>
      <c r="Q2967">
        <v>0</v>
      </c>
      <c r="R2967">
        <v>0</v>
      </c>
      <c r="T2967">
        <f t="shared" si="139"/>
        <v>0</v>
      </c>
      <c r="U2967">
        <v>0</v>
      </c>
      <c r="V2967">
        <v>0</v>
      </c>
      <c r="W2967">
        <v>0</v>
      </c>
      <c r="Y2967">
        <f t="shared" si="140"/>
        <v>0</v>
      </c>
      <c r="Z2967">
        <v>0</v>
      </c>
      <c r="AA2967">
        <v>0</v>
      </c>
      <c r="AB2967">
        <v>0</v>
      </c>
      <c r="AD2967">
        <v>8.1077999999999997E-2</v>
      </c>
      <c r="AE2967">
        <v>5.4999999999999997E-3</v>
      </c>
      <c r="AF2967">
        <v>0</v>
      </c>
      <c r="AG2967">
        <v>0</v>
      </c>
      <c r="AH2967">
        <v>0</v>
      </c>
    </row>
    <row r="2968" spans="1:34">
      <c r="A2968" t="s">
        <v>1531</v>
      </c>
      <c r="B2968" t="s">
        <v>2104</v>
      </c>
      <c r="C2968" t="s">
        <v>3108</v>
      </c>
      <c r="D2968" t="s">
        <v>3604</v>
      </c>
      <c r="E2968" t="s">
        <v>671</v>
      </c>
      <c r="F2968" t="s">
        <v>43</v>
      </c>
      <c r="G2968" t="s">
        <v>46</v>
      </c>
      <c r="I2968">
        <v>0.29031452605567831</v>
      </c>
      <c r="J2968">
        <v>0.29031452605567809</v>
      </c>
      <c r="K2968">
        <v>2.3225162084454252</v>
      </c>
      <c r="M2968">
        <v>2.9031452605567818</v>
      </c>
      <c r="N2968" t="str">
        <f t="shared" si="138"/>
        <v>10Qf-302,90314526055678</v>
      </c>
      <c r="O2968" t="s">
        <v>3110</v>
      </c>
      <c r="P2968">
        <v>14.429282712273441</v>
      </c>
      <c r="Q2968">
        <v>13.024565328043369</v>
      </c>
      <c r="R2968">
        <v>288.90042173830051</v>
      </c>
      <c r="T2968">
        <f t="shared" si="139"/>
        <v>316.35426977861732</v>
      </c>
      <c r="U2968">
        <v>1221713.4335261451</v>
      </c>
      <c r="V2968">
        <v>1794222.6440724609</v>
      </c>
      <c r="W2968">
        <v>26432605.253117841</v>
      </c>
      <c r="Y2968">
        <f t="shared" si="140"/>
        <v>29448541.330716446</v>
      </c>
      <c r="Z2968">
        <v>4.9753006445692097E-2</v>
      </c>
      <c r="AA2968">
        <v>5.7407009944691702E-2</v>
      </c>
      <c r="AB2968">
        <v>1.649834869789117</v>
      </c>
      <c r="AD2968">
        <v>8.1077999999999997E-2</v>
      </c>
      <c r="AE2968">
        <v>5.4999999999999997E-3</v>
      </c>
      <c r="AF2968">
        <v>0.91198280436338697</v>
      </c>
      <c r="AG2968">
        <v>0.46014852379824989</v>
      </c>
      <c r="AH2968">
        <v>4.361854588718419</v>
      </c>
    </row>
    <row r="2969" spans="1:34">
      <c r="A2969" t="s">
        <v>1531</v>
      </c>
      <c r="B2969" t="s">
        <v>2104</v>
      </c>
      <c r="C2969" t="s">
        <v>3111</v>
      </c>
      <c r="D2969" t="s">
        <v>3605</v>
      </c>
      <c r="E2969" t="s">
        <v>671</v>
      </c>
      <c r="F2969" t="s">
        <v>254</v>
      </c>
      <c r="G2969" t="s">
        <v>46</v>
      </c>
      <c r="I2969">
        <v>0.22894007500847699</v>
      </c>
      <c r="J2969">
        <v>0.61112258425801047</v>
      </c>
      <c r="K2969">
        <v>1.4493380908182829</v>
      </c>
      <c r="M2969">
        <v>2.28940075008477</v>
      </c>
      <c r="N2969" t="str">
        <f t="shared" si="138"/>
        <v>10Qf-302,28940075008477</v>
      </c>
      <c r="O2969" t="s">
        <v>3113</v>
      </c>
      <c r="P2969">
        <v>11.378834918624939</v>
      </c>
      <c r="Q2969">
        <v>58.549052409721753</v>
      </c>
      <c r="R2969">
        <v>180.28480669207099</v>
      </c>
      <c r="T2969">
        <f t="shared" si="139"/>
        <v>250.21269402041767</v>
      </c>
      <c r="U2969">
        <v>963434.96452084952</v>
      </c>
      <c r="V2969">
        <v>32541618.092322089</v>
      </c>
      <c r="W2969">
        <v>16494946.943147389</v>
      </c>
      <c r="Y2969">
        <f t="shared" si="140"/>
        <v>49999999.999990329</v>
      </c>
      <c r="Z2969">
        <v>3.9234884944714971E-2</v>
      </c>
      <c r="AA2969">
        <v>0.33693688793608662</v>
      </c>
      <c r="AB2969">
        <v>1.029559454375613</v>
      </c>
      <c r="AD2969">
        <v>8.1077999999999997E-2</v>
      </c>
      <c r="AE2969">
        <v>5.4999999999999997E-3</v>
      </c>
      <c r="AF2969">
        <v>0.71918348170202195</v>
      </c>
      <c r="AG2969">
        <v>0.36287001888843612</v>
      </c>
      <c r="AH2969">
        <v>3.4580322506752279</v>
      </c>
    </row>
    <row r="2970" spans="1:34">
      <c r="A2970" t="s">
        <v>1531</v>
      </c>
      <c r="B2970" t="s">
        <v>2104</v>
      </c>
      <c r="C2970" t="s">
        <v>3114</v>
      </c>
      <c r="D2970" t="s">
        <v>3606</v>
      </c>
      <c r="E2970" t="s">
        <v>43</v>
      </c>
      <c r="F2970" t="s">
        <v>254</v>
      </c>
      <c r="G2970" t="s">
        <v>46</v>
      </c>
      <c r="I2970">
        <v>0.23144243842674181</v>
      </c>
      <c r="J2970">
        <v>0.59384784074216279</v>
      </c>
      <c r="K2970">
        <v>1.4891341050985141</v>
      </c>
      <c r="M2970">
        <v>2.3144243842674181</v>
      </c>
      <c r="N2970" t="str">
        <f t="shared" si="138"/>
        <v>10Qf-302,31442438426742</v>
      </c>
      <c r="O2970" t="s">
        <v>3116</v>
      </c>
      <c r="P2970">
        <v>10.38334939669064</v>
      </c>
      <c r="Q2970">
        <v>56.894032795773313</v>
      </c>
      <c r="R2970">
        <v>185.2350779828611</v>
      </c>
      <c r="T2970">
        <f t="shared" si="139"/>
        <v>252.51246017532506</v>
      </c>
      <c r="U2970">
        <v>1430377.148076172</v>
      </c>
      <c r="V2970">
        <v>31621756.642891191</v>
      </c>
      <c r="W2970">
        <v>16947866.209024489</v>
      </c>
      <c r="Y2970">
        <f t="shared" si="140"/>
        <v>49999999.999991849</v>
      </c>
      <c r="Z2970">
        <v>4.5765599623628618E-2</v>
      </c>
      <c r="AA2970">
        <v>0.32741261495051083</v>
      </c>
      <c r="AB2970">
        <v>1.057829161083967</v>
      </c>
      <c r="AD2970">
        <v>8.1077999999999997E-2</v>
      </c>
      <c r="AE2970">
        <v>5.4999999999999997E-3</v>
      </c>
      <c r="AF2970">
        <v>0.72704430919395335</v>
      </c>
      <c r="AG2970">
        <v>0.36683626490638582</v>
      </c>
      <c r="AH2970">
        <v>3.4948829583677572</v>
      </c>
    </row>
    <row r="2971" spans="1:34">
      <c r="A2971" t="s">
        <v>39</v>
      </c>
      <c r="B2971" t="s">
        <v>298</v>
      </c>
      <c r="C2971" t="s">
        <v>3102</v>
      </c>
      <c r="D2971" t="s">
        <v>3607</v>
      </c>
      <c r="E2971" t="s">
        <v>49</v>
      </c>
      <c r="F2971" t="s">
        <v>43</v>
      </c>
      <c r="G2971" t="s">
        <v>46</v>
      </c>
      <c r="I2971">
        <v>2.042391097966314</v>
      </c>
      <c r="J2971">
        <v>0.25529888724578931</v>
      </c>
      <c r="K2971">
        <v>0.2552988872457892</v>
      </c>
      <c r="M2971">
        <v>2.5529888724578922</v>
      </c>
      <c r="N2971" t="str">
        <f t="shared" si="138"/>
        <v>10Lf-302,55298887245789</v>
      </c>
      <c r="O2971" t="s">
        <v>3104</v>
      </c>
      <c r="P2971">
        <v>203.11115289479989</v>
      </c>
      <c r="Q2971">
        <v>11.453636441436091</v>
      </c>
      <c r="R2971">
        <v>31.756917745687481</v>
      </c>
      <c r="T2971">
        <f t="shared" si="139"/>
        <v>246.32170708192345</v>
      </c>
      <c r="U2971">
        <v>21527475.0741392</v>
      </c>
      <c r="V2971">
        <v>1613345.620294743</v>
      </c>
      <c r="W2971">
        <v>2905561.9433739502</v>
      </c>
      <c r="Y2971">
        <f t="shared" si="140"/>
        <v>26046382.637807891</v>
      </c>
      <c r="Z2971">
        <v>1.558891035206726</v>
      </c>
      <c r="AA2971">
        <v>5.0482991526841312E-2</v>
      </c>
      <c r="AB2971">
        <v>0.181355464760521</v>
      </c>
      <c r="AD2971">
        <v>8.1077999999999997E-2</v>
      </c>
      <c r="AE2971">
        <v>5.4999999999999997E-3</v>
      </c>
      <c r="AF2971">
        <v>0.80198603323284556</v>
      </c>
      <c r="AG2971">
        <v>0.40464873628457593</v>
      </c>
      <c r="AH2971">
        <v>3.8462016419753131</v>
      </c>
    </row>
    <row r="2972" spans="1:34">
      <c r="A2972" t="s">
        <v>1531</v>
      </c>
      <c r="B2972" t="s">
        <v>2111</v>
      </c>
      <c r="C2972" t="s">
        <v>3105</v>
      </c>
      <c r="D2972" t="s">
        <v>3608</v>
      </c>
      <c r="E2972" t="s">
        <v>671</v>
      </c>
      <c r="F2972" t="s">
        <v>43</v>
      </c>
      <c r="G2972" t="s">
        <v>254</v>
      </c>
      <c r="I2972">
        <v>0</v>
      </c>
      <c r="J2972">
        <v>0</v>
      </c>
      <c r="K2972">
        <v>0</v>
      </c>
      <c r="M2972">
        <v>0</v>
      </c>
      <c r="N2972" t="str">
        <f t="shared" si="138"/>
        <v>10Qf-300</v>
      </c>
      <c r="O2972" t="s">
        <v>3107</v>
      </c>
      <c r="P2972">
        <v>0</v>
      </c>
      <c r="Q2972">
        <v>0</v>
      </c>
      <c r="R2972">
        <v>0</v>
      </c>
      <c r="T2972">
        <f t="shared" si="139"/>
        <v>0</v>
      </c>
      <c r="U2972">
        <v>0</v>
      </c>
      <c r="V2972">
        <v>0</v>
      </c>
      <c r="W2972">
        <v>0</v>
      </c>
      <c r="Y2972">
        <f t="shared" si="140"/>
        <v>0</v>
      </c>
      <c r="Z2972">
        <v>0</v>
      </c>
      <c r="AA2972">
        <v>0</v>
      </c>
      <c r="AB2972">
        <v>0</v>
      </c>
      <c r="AD2972">
        <v>8.1077999999999997E-2</v>
      </c>
      <c r="AE2972">
        <v>5.4999999999999997E-3</v>
      </c>
      <c r="AF2972">
        <v>0</v>
      </c>
      <c r="AG2972">
        <v>0</v>
      </c>
      <c r="AH2972">
        <v>0</v>
      </c>
    </row>
    <row r="2973" spans="1:34">
      <c r="A2973" t="s">
        <v>1531</v>
      </c>
      <c r="B2973" t="s">
        <v>2111</v>
      </c>
      <c r="C2973" t="s">
        <v>3108</v>
      </c>
      <c r="D2973" t="s">
        <v>3609</v>
      </c>
      <c r="E2973" t="s">
        <v>671</v>
      </c>
      <c r="F2973" t="s">
        <v>43</v>
      </c>
      <c r="G2973" t="s">
        <v>46</v>
      </c>
      <c r="I2973">
        <v>0.29086669870905418</v>
      </c>
      <c r="J2973">
        <v>0.29086669870905418</v>
      </c>
      <c r="K2973">
        <v>2.326933589672433</v>
      </c>
      <c r="M2973">
        <v>2.9086669870905419</v>
      </c>
      <c r="N2973" t="str">
        <f t="shared" si="138"/>
        <v>10Qf-302,90866698709054</v>
      </c>
      <c r="O2973" t="s">
        <v>3110</v>
      </c>
      <c r="P2973">
        <v>14.45672693089314</v>
      </c>
      <c r="Q2973">
        <v>13.04933780117439</v>
      </c>
      <c r="R2973">
        <v>289.44990479242131</v>
      </c>
      <c r="T2973">
        <f t="shared" si="139"/>
        <v>316.95596952448886</v>
      </c>
      <c r="U2973">
        <v>1227356.103184449</v>
      </c>
      <c r="V2973">
        <v>1824020.6047955609</v>
      </c>
      <c r="W2973">
        <v>26482879.560699191</v>
      </c>
      <c r="Y2973">
        <f t="shared" si="140"/>
        <v>29534256.268679202</v>
      </c>
      <c r="Z2973">
        <v>4.9847635708498199E-2</v>
      </c>
      <c r="AA2973">
        <v>5.7516196975165933E-2</v>
      </c>
      <c r="AB2973">
        <v>1.6529728240281321</v>
      </c>
      <c r="AD2973">
        <v>8.1077999999999997E-2</v>
      </c>
      <c r="AE2973">
        <v>5.4999999999999997E-3</v>
      </c>
      <c r="AF2973">
        <v>0.91371737814362575</v>
      </c>
      <c r="AG2973">
        <v>0.4610237174538509</v>
      </c>
      <c r="AH2973">
        <v>4.369986082688019</v>
      </c>
    </row>
    <row r="2974" spans="1:34">
      <c r="A2974" t="s">
        <v>1531</v>
      </c>
      <c r="B2974" t="s">
        <v>2111</v>
      </c>
      <c r="C2974" t="s">
        <v>3111</v>
      </c>
      <c r="D2974" t="s">
        <v>3610</v>
      </c>
      <c r="E2974" t="s">
        <v>671</v>
      </c>
      <c r="F2974" t="s">
        <v>254</v>
      </c>
      <c r="G2974" t="s">
        <v>46</v>
      </c>
      <c r="I2974">
        <v>0.2295976434039983</v>
      </c>
      <c r="J2974">
        <v>0.60910104972962942</v>
      </c>
      <c r="K2974">
        <v>1.4572777409063551</v>
      </c>
      <c r="M2974">
        <v>2.2959764340399831</v>
      </c>
      <c r="N2974" t="str">
        <f t="shared" si="138"/>
        <v>10Qf-302,29597643403998</v>
      </c>
      <c r="O2974" t="s">
        <v>3113</v>
      </c>
      <c r="P2974">
        <v>11.411517541883731</v>
      </c>
      <c r="Q2974">
        <v>58.355377795006042</v>
      </c>
      <c r="R2974">
        <v>181.27242875927459</v>
      </c>
      <c r="T2974">
        <f t="shared" si="139"/>
        <v>251.03932409616436</v>
      </c>
      <c r="U2974">
        <v>968822.04170969268</v>
      </c>
      <c r="V2974">
        <v>32445869.69243877</v>
      </c>
      <c r="W2974">
        <v>16585308.265864</v>
      </c>
      <c r="Y2974">
        <f t="shared" si="140"/>
        <v>50000000.000012457</v>
      </c>
      <c r="Z2974">
        <v>3.9347576531544408E-2</v>
      </c>
      <c r="AA2974">
        <v>0.33582233322907129</v>
      </c>
      <c r="AB2974">
        <v>1.035199506109846</v>
      </c>
      <c r="AD2974">
        <v>8.1077999999999997E-2</v>
      </c>
      <c r="AE2974">
        <v>5.4999999999999997E-3</v>
      </c>
      <c r="AF2974">
        <v>0.72124914158324072</v>
      </c>
      <c r="AG2974">
        <v>0.36391226479533728</v>
      </c>
      <c r="AH2974">
        <v>3.4677158404185611</v>
      </c>
    </row>
    <row r="2975" spans="1:34">
      <c r="A2975" t="s">
        <v>1531</v>
      </c>
      <c r="B2975" t="s">
        <v>2111</v>
      </c>
      <c r="C2975" t="s">
        <v>3114</v>
      </c>
      <c r="D2975" t="s">
        <v>3611</v>
      </c>
      <c r="E2975" t="s">
        <v>43</v>
      </c>
      <c r="F2975" t="s">
        <v>254</v>
      </c>
      <c r="G2975" t="s">
        <v>46</v>
      </c>
      <c r="I2975">
        <v>0.2324462584310914</v>
      </c>
      <c r="J2975">
        <v>0.5904647622356628</v>
      </c>
      <c r="K2975">
        <v>1.5015515636441601</v>
      </c>
      <c r="M2975">
        <v>2.3244625843109139</v>
      </c>
      <c r="N2975" t="str">
        <f t="shared" si="138"/>
        <v>10Qf-302,32446258431091</v>
      </c>
      <c r="O2975" t="s">
        <v>3116</v>
      </c>
      <c r="P2975">
        <v>10.42838441234032</v>
      </c>
      <c r="Q2975">
        <v>56.569914450476411</v>
      </c>
      <c r="R2975">
        <v>186.77969971583761</v>
      </c>
      <c r="T2975">
        <f t="shared" si="139"/>
        <v>253.77799857865432</v>
      </c>
      <c r="U2975">
        <v>1457666.9201655381</v>
      </c>
      <c r="V2975">
        <v>31453143.516956929</v>
      </c>
      <c r="W2975">
        <v>17089189.562889788</v>
      </c>
      <c r="Y2975">
        <f t="shared" si="140"/>
        <v>50000000.000012256</v>
      </c>
      <c r="Z2975">
        <v>4.5964095736638573E-2</v>
      </c>
      <c r="AA2975">
        <v>0.3255473853337596</v>
      </c>
      <c r="AB2975">
        <v>1.066650092463594</v>
      </c>
      <c r="AD2975">
        <v>8.1077999999999997E-2</v>
      </c>
      <c r="AE2975">
        <v>5.4999999999999997E-3</v>
      </c>
      <c r="AF2975">
        <v>0.7301976704641614</v>
      </c>
      <c r="AG2975">
        <v>0.36842731961327979</v>
      </c>
      <c r="AH2975">
        <v>3.5096655743883551</v>
      </c>
    </row>
    <row r="2976" spans="1:34">
      <c r="A2976" t="s">
        <v>39</v>
      </c>
      <c r="B2976" t="s">
        <v>302</v>
      </c>
      <c r="C2976" t="s">
        <v>3102</v>
      </c>
      <c r="D2976" t="s">
        <v>3612</v>
      </c>
      <c r="E2976" t="s">
        <v>49</v>
      </c>
      <c r="F2976" t="s">
        <v>43</v>
      </c>
      <c r="G2976" t="s">
        <v>46</v>
      </c>
      <c r="I2976">
        <v>2.065253651416378</v>
      </c>
      <c r="J2976">
        <v>0.25815670642704741</v>
      </c>
      <c r="K2976">
        <v>0.25815670642704741</v>
      </c>
      <c r="M2976">
        <v>2.5815670642704731</v>
      </c>
      <c r="N2976" t="str">
        <f t="shared" si="138"/>
        <v>10Lf-302,58156706427047</v>
      </c>
      <c r="O2976" t="s">
        <v>3104</v>
      </c>
      <c r="P2976">
        <v>205.3847818750601</v>
      </c>
      <c r="Q2976">
        <v>11.581848601977081</v>
      </c>
      <c r="R2976">
        <v>32.112405110518367</v>
      </c>
      <c r="T2976">
        <f t="shared" si="139"/>
        <v>249.07903558755555</v>
      </c>
      <c r="U2976">
        <v>21895382.03055194</v>
      </c>
      <c r="V2976">
        <v>1642069.950557926</v>
      </c>
      <c r="W2976">
        <v>2938086.8428895259</v>
      </c>
      <c r="Y2976">
        <f t="shared" si="140"/>
        <v>26475538.82399939</v>
      </c>
      <c r="Z2976">
        <v>1.5763412824442551</v>
      </c>
      <c r="AA2976">
        <v>5.1048098813712493E-2</v>
      </c>
      <c r="AB2976">
        <v>0.18338556027488029</v>
      </c>
      <c r="AD2976">
        <v>8.1077999999999997E-2</v>
      </c>
      <c r="AE2976">
        <v>5.4999999999999997E-3</v>
      </c>
      <c r="AF2976">
        <v>0.81096347568705962</v>
      </c>
      <c r="AG2976">
        <v>2.5815670642704731</v>
      </c>
      <c r="AH2976">
        <v>6.0606756042280061</v>
      </c>
    </row>
    <row r="2977" spans="1:34">
      <c r="A2977" t="s">
        <v>1531</v>
      </c>
      <c r="B2977" t="s">
        <v>2118</v>
      </c>
      <c r="C2977" t="s">
        <v>3105</v>
      </c>
      <c r="D2977" t="s">
        <v>3613</v>
      </c>
      <c r="E2977" t="s">
        <v>671</v>
      </c>
      <c r="F2977" t="s">
        <v>43</v>
      </c>
      <c r="G2977" t="s">
        <v>254</v>
      </c>
      <c r="I2977">
        <v>0</v>
      </c>
      <c r="J2977">
        <v>0</v>
      </c>
      <c r="K2977">
        <v>0</v>
      </c>
      <c r="M2977">
        <v>0</v>
      </c>
      <c r="N2977" t="str">
        <f t="shared" si="138"/>
        <v>10Qf-300</v>
      </c>
      <c r="O2977" t="s">
        <v>3107</v>
      </c>
      <c r="P2977">
        <v>0</v>
      </c>
      <c r="Q2977">
        <v>0</v>
      </c>
      <c r="R2977">
        <v>0</v>
      </c>
      <c r="T2977">
        <f t="shared" si="139"/>
        <v>0</v>
      </c>
      <c r="U2977">
        <v>0</v>
      </c>
      <c r="V2977">
        <v>0</v>
      </c>
      <c r="W2977">
        <v>0</v>
      </c>
      <c r="Y2977">
        <f t="shared" si="140"/>
        <v>0</v>
      </c>
      <c r="Z2977">
        <v>0</v>
      </c>
      <c r="AA2977">
        <v>0</v>
      </c>
      <c r="AB2977">
        <v>0</v>
      </c>
      <c r="AD2977">
        <v>8.1077999999999997E-2</v>
      </c>
      <c r="AE2977">
        <v>5.4999999999999997E-3</v>
      </c>
      <c r="AF2977">
        <v>0</v>
      </c>
      <c r="AG2977">
        <v>0</v>
      </c>
      <c r="AH2977">
        <v>0</v>
      </c>
    </row>
    <row r="2978" spans="1:34">
      <c r="A2978" t="s">
        <v>1531</v>
      </c>
      <c r="B2978" t="s">
        <v>2118</v>
      </c>
      <c r="C2978" t="s">
        <v>3108</v>
      </c>
      <c r="D2978" t="s">
        <v>3614</v>
      </c>
      <c r="E2978" t="s">
        <v>671</v>
      </c>
      <c r="F2978" t="s">
        <v>43</v>
      </c>
      <c r="G2978" t="s">
        <v>46</v>
      </c>
      <c r="I2978">
        <v>0.29001637519863183</v>
      </c>
      <c r="J2978">
        <v>0.29001637519863172</v>
      </c>
      <c r="K2978">
        <v>2.3201310015890542</v>
      </c>
      <c r="M2978">
        <v>2.9001637519863182</v>
      </c>
      <c r="N2978" t="str">
        <f t="shared" si="138"/>
        <v>10Qf-302,90016375198632</v>
      </c>
      <c r="O2978" t="s">
        <v>3110</v>
      </c>
      <c r="P2978">
        <v>14.41446394634505</v>
      </c>
      <c r="Q2978">
        <v>13.01118919641134</v>
      </c>
      <c r="R2978">
        <v>288.60372315586102</v>
      </c>
      <c r="T2978">
        <f t="shared" si="139"/>
        <v>316.02937629861742</v>
      </c>
      <c r="U2978">
        <v>1217753.1053074091</v>
      </c>
      <c r="V2978">
        <v>1775877.8728467131</v>
      </c>
      <c r="W2978">
        <v>26405459.16429735</v>
      </c>
      <c r="Y2978">
        <f t="shared" si="140"/>
        <v>29399090.142451473</v>
      </c>
      <c r="Z2978">
        <v>4.9701910478452842E-2</v>
      </c>
      <c r="AA2978">
        <v>5.7348053372838333E-2</v>
      </c>
      <c r="AB2978">
        <v>1.648140501659848</v>
      </c>
      <c r="AD2978">
        <v>8.1077999999999997E-2</v>
      </c>
      <c r="AE2978">
        <v>5.4999999999999997E-3</v>
      </c>
      <c r="AF2978">
        <v>0.9110462048124558</v>
      </c>
      <c r="AG2978">
        <v>0.45967595468983141</v>
      </c>
      <c r="AH2978">
        <v>4.3574639114886047</v>
      </c>
    </row>
    <row r="2979" spans="1:34">
      <c r="A2979" t="s">
        <v>1531</v>
      </c>
      <c r="B2979" t="s">
        <v>2118</v>
      </c>
      <c r="C2979" t="s">
        <v>3111</v>
      </c>
      <c r="D2979" t="s">
        <v>3615</v>
      </c>
      <c r="E2979" t="s">
        <v>671</v>
      </c>
      <c r="F2979" t="s">
        <v>254</v>
      </c>
      <c r="G2979" t="s">
        <v>46</v>
      </c>
      <c r="I2979">
        <v>0.22879286777793789</v>
      </c>
      <c r="J2979">
        <v>0.61160387329873855</v>
      </c>
      <c r="K2979">
        <v>1.4475319367027031</v>
      </c>
      <c r="M2979">
        <v>2.2879286777793801</v>
      </c>
      <c r="N2979" t="str">
        <f t="shared" si="138"/>
        <v>10Qf-302,28792867777938</v>
      </c>
      <c r="O2979" t="s">
        <v>3113</v>
      </c>
      <c r="P2979">
        <v>11.371518389288299</v>
      </c>
      <c r="Q2979">
        <v>58.595162663205564</v>
      </c>
      <c r="R2979">
        <v>180.06013713591551</v>
      </c>
      <c r="T2979">
        <f t="shared" si="139"/>
        <v>250.02681818840938</v>
      </c>
      <c r="U2979">
        <v>960681.0133322631</v>
      </c>
      <c r="V2979">
        <v>32564927.921068069</v>
      </c>
      <c r="W2979">
        <v>16474391.06560827</v>
      </c>
      <c r="Y2979">
        <f t="shared" si="140"/>
        <v>50000000.000008598</v>
      </c>
      <c r="Z2979">
        <v>3.9209657125806381E-2</v>
      </c>
      <c r="AA2979">
        <v>0.33720224227866508</v>
      </c>
      <c r="AB2979">
        <v>1.0282764252069641</v>
      </c>
      <c r="AD2979">
        <v>8.1077999999999997E-2</v>
      </c>
      <c r="AE2979">
        <v>5.4999999999999997E-3</v>
      </c>
      <c r="AF2979">
        <v>0.71872105061132341</v>
      </c>
      <c r="AG2979">
        <v>0.36263669542803167</v>
      </c>
      <c r="AH2979">
        <v>3.4558644238187348</v>
      </c>
    </row>
    <row r="2980" spans="1:34">
      <c r="A2980" t="s">
        <v>1531</v>
      </c>
      <c r="B2980" t="s">
        <v>2118</v>
      </c>
      <c r="C2980" t="s">
        <v>3114</v>
      </c>
      <c r="D2980" t="s">
        <v>3616</v>
      </c>
      <c r="E2980" t="s">
        <v>43</v>
      </c>
      <c r="F2980" t="s">
        <v>254</v>
      </c>
      <c r="G2980" t="s">
        <v>46</v>
      </c>
      <c r="I2980">
        <v>0.23108376036399381</v>
      </c>
      <c r="J2980">
        <v>0.59514622339070378</v>
      </c>
      <c r="K2980">
        <v>1.4846076198852409</v>
      </c>
      <c r="M2980">
        <v>2.3108376036399392</v>
      </c>
      <c r="N2980" t="str">
        <f t="shared" si="138"/>
        <v>10Qf-302,31083760363994</v>
      </c>
      <c r="O2980" t="s">
        <v>3116</v>
      </c>
      <c r="P2980">
        <v>10.3672577945119</v>
      </c>
      <c r="Q2980">
        <v>57.018425308332141</v>
      </c>
      <c r="R2980">
        <v>184.67202336031369</v>
      </c>
      <c r="T2980">
        <f t="shared" si="139"/>
        <v>252.05770646315773</v>
      </c>
      <c r="U2980">
        <v>1415011.6058914349</v>
      </c>
      <c r="V2980">
        <v>31688638.207409661</v>
      </c>
      <c r="W2980">
        <v>16896350.186707221</v>
      </c>
      <c r="Y2980">
        <f t="shared" si="140"/>
        <v>50000000.000008315</v>
      </c>
      <c r="Z2980">
        <v>4.5694674357177549E-2</v>
      </c>
      <c r="AA2980">
        <v>0.32812846643467869</v>
      </c>
      <c r="AB2980">
        <v>1.054613703161527</v>
      </c>
      <c r="AD2980">
        <v>8.1077999999999997E-2</v>
      </c>
      <c r="AE2980">
        <v>5.4999999999999997E-3</v>
      </c>
      <c r="AF2980">
        <v>0.72591757182406447</v>
      </c>
      <c r="AG2980">
        <v>0.3662677601769303</v>
      </c>
      <c r="AH2980">
        <v>3.489600935640933</v>
      </c>
    </row>
    <row r="2981" spans="1:34">
      <c r="A2981" t="s">
        <v>790</v>
      </c>
      <c r="B2981" t="s">
        <v>961</v>
      </c>
      <c r="C2981" t="s">
        <v>3225</v>
      </c>
      <c r="D2981" t="s">
        <v>3617</v>
      </c>
      <c r="E2981" t="s">
        <v>43</v>
      </c>
      <c r="F2981" t="s">
        <v>49</v>
      </c>
      <c r="G2981" t="s">
        <v>46</v>
      </c>
      <c r="I2981">
        <v>0.23553049378038429</v>
      </c>
      <c r="J2981">
        <v>1.8842439502430739</v>
      </c>
      <c r="K2981">
        <v>0.23553049378038429</v>
      </c>
      <c r="M2981">
        <v>2.3553049378038429</v>
      </c>
      <c r="N2981" t="str">
        <f t="shared" si="138"/>
        <v>09LeL-382,35530493780384</v>
      </c>
      <c r="O2981" t="s">
        <v>3129</v>
      </c>
      <c r="P2981">
        <v>11.33758149606486</v>
      </c>
      <c r="Q2981">
        <v>201.05311186355021</v>
      </c>
      <c r="R2981">
        <v>31.583849434114949</v>
      </c>
      <c r="T2981">
        <f t="shared" si="139"/>
        <v>243.97454279373002</v>
      </c>
      <c r="U2981">
        <v>1586890.8135753919</v>
      </c>
      <c r="V2981">
        <v>21217763.786871221</v>
      </c>
      <c r="W2981">
        <v>2889727.2611879739</v>
      </c>
      <c r="Y2981">
        <f t="shared" si="140"/>
        <v>25694381.861634586</v>
      </c>
      <c r="Z2981">
        <v>4.9971468321632163E-2</v>
      </c>
      <c r="AA2981">
        <v>1.5430954392092751</v>
      </c>
      <c r="AB2981">
        <v>0.1803671168253749</v>
      </c>
      <c r="AD2981">
        <v>8.1077999999999997E-2</v>
      </c>
      <c r="AE2981">
        <v>5.4999999999999997E-3</v>
      </c>
      <c r="AF2981">
        <v>0.73988636789649509</v>
      </c>
      <c r="AG2981">
        <v>2.3553049378038429</v>
      </c>
      <c r="AH2981">
        <v>5.5370742435041809</v>
      </c>
    </row>
    <row r="2982" spans="1:34">
      <c r="A2982" t="s">
        <v>3117</v>
      </c>
      <c r="B2982" t="s">
        <v>3618</v>
      </c>
      <c r="C2982" t="s">
        <v>3119</v>
      </c>
      <c r="D2982" t="s">
        <v>3619</v>
      </c>
      <c r="E2982" t="s">
        <v>671</v>
      </c>
      <c r="F2982" t="s">
        <v>43</v>
      </c>
      <c r="G2982" t="s">
        <v>49</v>
      </c>
      <c r="I2982">
        <v>0.24988050592448821</v>
      </c>
      <c r="J2982">
        <v>0.24988050592448821</v>
      </c>
      <c r="K2982">
        <v>1.999044047395905</v>
      </c>
      <c r="M2982">
        <v>2.4988050592448818</v>
      </c>
      <c r="N2982" t="str">
        <f t="shared" si="138"/>
        <v>09QeL-382,49880505924488</v>
      </c>
      <c r="O2982" t="s">
        <v>3121</v>
      </c>
      <c r="P2982">
        <v>13.2702730197968</v>
      </c>
      <c r="Q2982">
        <v>12.02833889881968</v>
      </c>
      <c r="R2982">
        <v>213.302543139069</v>
      </c>
      <c r="T2982">
        <f t="shared" si="139"/>
        <v>238.60115505768547</v>
      </c>
      <c r="U2982">
        <v>1116390.619398216</v>
      </c>
      <c r="V2982">
        <v>1668540.9791538101</v>
      </c>
      <c r="W2982">
        <v>22347420.127276141</v>
      </c>
      <c r="Y2982">
        <f t="shared" si="140"/>
        <v>25132351.725828167</v>
      </c>
      <c r="Z2982">
        <v>4.5756673582149243E-2</v>
      </c>
      <c r="AA2982">
        <v>5.3016047245424351E-2</v>
      </c>
      <c r="AB2982">
        <v>1.63711060445073</v>
      </c>
      <c r="AD2982">
        <v>8.1077999999999997E-2</v>
      </c>
      <c r="AE2982">
        <v>5.4999999999999997E-3</v>
      </c>
      <c r="AF2982">
        <v>0.78496494007692619</v>
      </c>
      <c r="AG2982">
        <v>0.39606060189031378</v>
      </c>
      <c r="AH2982">
        <v>3.7664086012121221</v>
      </c>
    </row>
    <row r="2983" spans="1:34">
      <c r="A2983" t="s">
        <v>3117</v>
      </c>
      <c r="B2983" t="s">
        <v>3618</v>
      </c>
      <c r="C2983" t="s">
        <v>3122</v>
      </c>
      <c r="D2983" t="s">
        <v>3620</v>
      </c>
      <c r="E2983" t="s">
        <v>671</v>
      </c>
      <c r="F2983" t="s">
        <v>43</v>
      </c>
      <c r="G2983" t="s">
        <v>46</v>
      </c>
      <c r="I2983">
        <v>0.26589946191102792</v>
      </c>
      <c r="J2983">
        <v>0.26589946191102792</v>
      </c>
      <c r="K2983">
        <v>2.1271956952882229</v>
      </c>
      <c r="M2983">
        <v>2.6589946191102789</v>
      </c>
      <c r="N2983" t="str">
        <f t="shared" si="138"/>
        <v>09QeL-382,65899461911028</v>
      </c>
      <c r="O2983" t="s">
        <v>3110</v>
      </c>
      <c r="P2983">
        <v>14.120983316892691</v>
      </c>
      <c r="Q2983">
        <v>12.799433189262659</v>
      </c>
      <c r="R2983">
        <v>285.24980981666869</v>
      </c>
      <c r="T2983">
        <f t="shared" si="139"/>
        <v>312.17022632282402</v>
      </c>
      <c r="U2983">
        <v>1187958.475921327</v>
      </c>
      <c r="V2983">
        <v>1775505.243564575</v>
      </c>
      <c r="W2983">
        <v>26098596.796930019</v>
      </c>
      <c r="Y2983">
        <f t="shared" si="140"/>
        <v>29062060.51641592</v>
      </c>
      <c r="Z2983">
        <v>4.8689972190182368E-2</v>
      </c>
      <c r="AA2983">
        <v>5.6414718639428187E-2</v>
      </c>
      <c r="AB2983">
        <v>1.628987178366113</v>
      </c>
      <c r="AD2983">
        <v>8.1077999999999997E-2</v>
      </c>
      <c r="AE2983">
        <v>5.4999999999999997E-3</v>
      </c>
      <c r="AF2983">
        <v>0.8352862677833337</v>
      </c>
      <c r="AG2983">
        <v>0.42145064712897917</v>
      </c>
      <c r="AH2983">
        <v>4.0023095340225918</v>
      </c>
    </row>
    <row r="2984" spans="1:34">
      <c r="A2984" t="s">
        <v>3117</v>
      </c>
      <c r="B2984" t="s">
        <v>3618</v>
      </c>
      <c r="C2984" t="s">
        <v>3124</v>
      </c>
      <c r="D2984" t="s">
        <v>3621</v>
      </c>
      <c r="E2984" t="s">
        <v>671</v>
      </c>
      <c r="F2984" t="s">
        <v>49</v>
      </c>
      <c r="G2984" t="s">
        <v>46</v>
      </c>
      <c r="I2984">
        <v>0.23089664872955151</v>
      </c>
      <c r="J2984">
        <v>1.8471731898364121</v>
      </c>
      <c r="K2984">
        <v>0.23089664872955151</v>
      </c>
      <c r="M2984">
        <v>2.3089664872955149</v>
      </c>
      <c r="N2984" t="str">
        <f t="shared" si="138"/>
        <v>09QeL-382,30896648729551</v>
      </c>
      <c r="O2984" t="s">
        <v>3126</v>
      </c>
      <c r="P2984">
        <v>12.26210726867666</v>
      </c>
      <c r="Q2984">
        <v>197.0975774764311</v>
      </c>
      <c r="R2984">
        <v>30.962466351026841</v>
      </c>
      <c r="T2984">
        <f t="shared" si="139"/>
        <v>240.3221510961346</v>
      </c>
      <c r="U2984">
        <v>1031576.479879758</v>
      </c>
      <c r="V2984">
        <v>20649647.70280512</v>
      </c>
      <c r="W2984">
        <v>2832874.5447834549</v>
      </c>
      <c r="Y2984">
        <f t="shared" si="140"/>
        <v>24514098.727468334</v>
      </c>
      <c r="Z2984">
        <v>4.2280459406156858E-2</v>
      </c>
      <c r="AA2984">
        <v>1.512736460848664</v>
      </c>
      <c r="AB2984">
        <v>0.1768185602957327</v>
      </c>
      <c r="AD2984">
        <v>8.1077999999999997E-2</v>
      </c>
      <c r="AE2984">
        <v>5.4999999999999997E-3</v>
      </c>
      <c r="AF2984">
        <v>0.72532978658497849</v>
      </c>
      <c r="AG2984">
        <v>0.36597118823633912</v>
      </c>
      <c r="AH2984">
        <v>3.486845462116833</v>
      </c>
    </row>
    <row r="2985" spans="1:34">
      <c r="A2985" t="s">
        <v>3117</v>
      </c>
      <c r="B2985" t="s">
        <v>3618</v>
      </c>
      <c r="C2985" t="s">
        <v>3127</v>
      </c>
      <c r="D2985" t="s">
        <v>3622</v>
      </c>
      <c r="E2985" t="s">
        <v>43</v>
      </c>
      <c r="F2985" t="s">
        <v>49</v>
      </c>
      <c r="G2985" t="s">
        <v>46</v>
      </c>
      <c r="I2985">
        <v>0.23238431390050041</v>
      </c>
      <c r="J2985">
        <v>1.8590745112040039</v>
      </c>
      <c r="K2985">
        <v>0.23238431390050049</v>
      </c>
      <c r="M2985">
        <v>2.3238431390050041</v>
      </c>
      <c r="N2985" t="str">
        <f t="shared" si="138"/>
        <v>09QeL-382,323843139005</v>
      </c>
      <c r="O2985" t="s">
        <v>3129</v>
      </c>
      <c r="P2985">
        <v>11.186135837301361</v>
      </c>
      <c r="Q2985">
        <v>198.36747551481079</v>
      </c>
      <c r="R2985">
        <v>31.16195726200603</v>
      </c>
      <c r="T2985">
        <f t="shared" si="139"/>
        <v>240.71556861411818</v>
      </c>
      <c r="U2985">
        <v>1551712.684512892</v>
      </c>
      <c r="V2985">
        <v>20782693.209740181</v>
      </c>
      <c r="W2985">
        <v>2851126.7317126752</v>
      </c>
      <c r="Y2985">
        <f t="shared" si="140"/>
        <v>25185532.625965748</v>
      </c>
      <c r="Z2985">
        <v>4.9303957182508212E-2</v>
      </c>
      <c r="AA2985">
        <v>1.5224830091767221</v>
      </c>
      <c r="AB2985">
        <v>0.17795780079652229</v>
      </c>
      <c r="AD2985">
        <v>8.1077999999999997E-2</v>
      </c>
      <c r="AE2985">
        <v>5.4999999999999997E-3</v>
      </c>
      <c r="AF2985">
        <v>0.73000308031570826</v>
      </c>
      <c r="AG2985">
        <v>0.36832913753229318</v>
      </c>
      <c r="AH2985">
        <v>3.5087533568530058</v>
      </c>
    </row>
    <row r="2986" spans="1:34">
      <c r="A2986" t="s">
        <v>39</v>
      </c>
      <c r="B2986" t="s">
        <v>306</v>
      </c>
      <c r="C2986" t="s">
        <v>3102</v>
      </c>
      <c r="D2986" t="s">
        <v>3623</v>
      </c>
      <c r="E2986" t="s">
        <v>49</v>
      </c>
      <c r="F2986" t="s">
        <v>43</v>
      </c>
      <c r="G2986" t="s">
        <v>46</v>
      </c>
      <c r="I2986">
        <v>2.061063307516692</v>
      </c>
      <c r="J2986">
        <v>0.2576329134395865</v>
      </c>
      <c r="K2986">
        <v>0.25763291343958661</v>
      </c>
      <c r="M2986">
        <v>2.5763291343958659</v>
      </c>
      <c r="N2986" t="str">
        <f t="shared" si="138"/>
        <v>10Lf-302,57632913439587</v>
      </c>
      <c r="O2986" t="s">
        <v>3104</v>
      </c>
      <c r="P2986">
        <v>204.96806169774521</v>
      </c>
      <c r="Q2986">
        <v>11.55834934385781</v>
      </c>
      <c r="R2986">
        <v>32.047249907540362</v>
      </c>
      <c r="T2986">
        <f t="shared" si="139"/>
        <v>248.57366094914337</v>
      </c>
      <c r="U2986">
        <v>21828446.769257791</v>
      </c>
      <c r="V2986">
        <v>1636828.5402729581</v>
      </c>
      <c r="W2986">
        <v>2932125.5440096501</v>
      </c>
      <c r="Y2986">
        <f t="shared" si="140"/>
        <v>26397400.853540398</v>
      </c>
      <c r="Z2986">
        <v>1.573142928541245</v>
      </c>
      <c r="AA2986">
        <v>5.0944523599448642E-2</v>
      </c>
      <c r="AB2986">
        <v>0.18301347592424319</v>
      </c>
      <c r="AD2986">
        <v>8.1077999999999997E-2</v>
      </c>
      <c r="AE2986">
        <v>5.4999999999999997E-3</v>
      </c>
      <c r="AF2986">
        <v>0.80931805268980084</v>
      </c>
      <c r="AG2986">
        <v>2.5763291343958659</v>
      </c>
      <c r="AH2986">
        <v>6.0485543214815323</v>
      </c>
    </row>
    <row r="2987" spans="1:34">
      <c r="A2987" t="s">
        <v>39</v>
      </c>
      <c r="B2987" t="s">
        <v>310</v>
      </c>
      <c r="C2987" t="s">
        <v>3102</v>
      </c>
      <c r="D2987" t="s">
        <v>3624</v>
      </c>
      <c r="E2987" t="s">
        <v>49</v>
      </c>
      <c r="F2987" t="s">
        <v>43</v>
      </c>
      <c r="G2987" t="s">
        <v>46</v>
      </c>
      <c r="I2987">
        <v>2.0401182992543139</v>
      </c>
      <c r="J2987">
        <v>0.25501478740678929</v>
      </c>
      <c r="K2987">
        <v>0.25501478740678929</v>
      </c>
      <c r="M2987">
        <v>2.5501478740678931</v>
      </c>
      <c r="N2987" t="str">
        <f t="shared" si="138"/>
        <v>10Lf-302,55014787406789</v>
      </c>
      <c r="O2987" t="s">
        <v>3104</v>
      </c>
      <c r="P2987">
        <v>202.88512822834321</v>
      </c>
      <c r="Q2987">
        <v>11.44089068956823</v>
      </c>
      <c r="R2987">
        <v>31.721578244932061</v>
      </c>
      <c r="T2987">
        <f t="shared" si="139"/>
        <v>246.04759716284349</v>
      </c>
      <c r="U2987">
        <v>21490840.51491534</v>
      </c>
      <c r="V2987">
        <v>1610487.257407811</v>
      </c>
      <c r="W2987">
        <v>2902328.597199895</v>
      </c>
      <c r="Y2987">
        <f t="shared" si="140"/>
        <v>26003656.369523045</v>
      </c>
      <c r="Z2987">
        <v>1.557156281495504</v>
      </c>
      <c r="AA2987">
        <v>5.042681341372951E-2</v>
      </c>
      <c r="AB2987">
        <v>0.1811536500996894</v>
      </c>
      <c r="AD2987">
        <v>8.1077999999999997E-2</v>
      </c>
      <c r="AE2987">
        <v>5.4999999999999997E-3</v>
      </c>
      <c r="AF2987">
        <v>0.80109357300562078</v>
      </c>
      <c r="AG2987">
        <v>0.40419843803976102</v>
      </c>
      <c r="AH2987">
        <v>3.842017885113274</v>
      </c>
    </row>
    <row r="2988" spans="1:34">
      <c r="A2988" t="s">
        <v>1531</v>
      </c>
      <c r="B2988" t="s">
        <v>2125</v>
      </c>
      <c r="C2988" t="s">
        <v>3105</v>
      </c>
      <c r="D2988" t="s">
        <v>3625</v>
      </c>
      <c r="E2988" t="s">
        <v>671</v>
      </c>
      <c r="F2988" t="s">
        <v>43</v>
      </c>
      <c r="G2988" t="s">
        <v>254</v>
      </c>
      <c r="I2988">
        <v>0</v>
      </c>
      <c r="J2988">
        <v>0</v>
      </c>
      <c r="K2988">
        <v>0</v>
      </c>
      <c r="M2988">
        <v>0</v>
      </c>
      <c r="N2988" t="str">
        <f t="shared" si="138"/>
        <v>10Qf-300</v>
      </c>
      <c r="O2988" t="s">
        <v>3107</v>
      </c>
      <c r="P2988">
        <v>0</v>
      </c>
      <c r="Q2988">
        <v>0</v>
      </c>
      <c r="R2988">
        <v>0</v>
      </c>
      <c r="T2988">
        <f t="shared" si="139"/>
        <v>0</v>
      </c>
      <c r="U2988">
        <v>0</v>
      </c>
      <c r="V2988">
        <v>0</v>
      </c>
      <c r="W2988">
        <v>0</v>
      </c>
      <c r="Y2988">
        <f t="shared" si="140"/>
        <v>0</v>
      </c>
      <c r="Z2988">
        <v>0</v>
      </c>
      <c r="AA2988">
        <v>0</v>
      </c>
      <c r="AB2988">
        <v>0</v>
      </c>
      <c r="AD2988">
        <v>8.1077999999999997E-2</v>
      </c>
      <c r="AE2988">
        <v>5.4999999999999997E-3</v>
      </c>
      <c r="AF2988">
        <v>0</v>
      </c>
      <c r="AG2988">
        <v>0</v>
      </c>
      <c r="AH2988">
        <v>0</v>
      </c>
    </row>
    <row r="2989" spans="1:34">
      <c r="A2989" t="s">
        <v>1531</v>
      </c>
      <c r="B2989" t="s">
        <v>2125</v>
      </c>
      <c r="C2989" t="s">
        <v>3108</v>
      </c>
      <c r="D2989" t="s">
        <v>3626</v>
      </c>
      <c r="E2989" t="s">
        <v>671</v>
      </c>
      <c r="F2989" t="s">
        <v>43</v>
      </c>
      <c r="G2989" t="s">
        <v>46</v>
      </c>
      <c r="I2989">
        <v>0.29076596180341241</v>
      </c>
      <c r="J2989">
        <v>0.29076596180341241</v>
      </c>
      <c r="K2989">
        <v>2.3261276944273002</v>
      </c>
      <c r="M2989">
        <v>2.907659618034125</v>
      </c>
      <c r="N2989" t="str">
        <f t="shared" si="138"/>
        <v>10Qf-302,90765961803412</v>
      </c>
      <c r="O2989" t="s">
        <v>3110</v>
      </c>
      <c r="P2989">
        <v>14.4517200808715</v>
      </c>
      <c r="Q2989">
        <v>13.04481837727127</v>
      </c>
      <c r="R2989">
        <v>289.34965857009161</v>
      </c>
      <c r="T2989">
        <f t="shared" si="139"/>
        <v>316.84619702823437</v>
      </c>
      <c r="U2989">
        <v>1226339.2851160211</v>
      </c>
      <c r="V2989">
        <v>1818546.967247342</v>
      </c>
      <c r="W2989">
        <v>26473707.650159869</v>
      </c>
      <c r="Y2989">
        <f t="shared" si="140"/>
        <v>29518593.902523234</v>
      </c>
      <c r="Z2989">
        <v>4.9830371798270177E-2</v>
      </c>
      <c r="AA2989">
        <v>5.7496277184645797E-2</v>
      </c>
      <c r="AB2989">
        <v>1.6524003440290751</v>
      </c>
      <c r="AD2989">
        <v>8.1077999999999997E-2</v>
      </c>
      <c r="AE2989">
        <v>5.4999999999999997E-3</v>
      </c>
      <c r="AF2989">
        <v>0.91340092713113863</v>
      </c>
      <c r="AG2989">
        <v>0.46086404945840881</v>
      </c>
      <c r="AH2989">
        <v>4.3685025946236724</v>
      </c>
    </row>
    <row r="2990" spans="1:34">
      <c r="A2990" t="s">
        <v>1531</v>
      </c>
      <c r="B2990" t="s">
        <v>2125</v>
      </c>
      <c r="C2990" t="s">
        <v>3111</v>
      </c>
      <c r="D2990" t="s">
        <v>3627</v>
      </c>
      <c r="E2990" t="s">
        <v>671</v>
      </c>
      <c r="F2990" t="s">
        <v>254</v>
      </c>
      <c r="G2990" t="s">
        <v>46</v>
      </c>
      <c r="I2990">
        <v>0.22947679754515901</v>
      </c>
      <c r="J2990">
        <v>0.60947253439481808</v>
      </c>
      <c r="K2990">
        <v>1.4558186435116129</v>
      </c>
      <c r="M2990">
        <v>2.2947679754515899</v>
      </c>
      <c r="N2990" t="str">
        <f t="shared" si="138"/>
        <v>10Qf-302,29476797545159</v>
      </c>
      <c r="O2990" t="s">
        <v>3113</v>
      </c>
      <c r="P2990">
        <v>11.40551123181206</v>
      </c>
      <c r="Q2990">
        <v>58.390968158857419</v>
      </c>
      <c r="R2990">
        <v>181.09092998171371</v>
      </c>
      <c r="T2990">
        <f t="shared" si="139"/>
        <v>250.88740937238319</v>
      </c>
      <c r="U2990">
        <v>967845.10163026105</v>
      </c>
      <c r="V2990">
        <v>32463452.650293589</v>
      </c>
      <c r="W2990">
        <v>16568702.24808</v>
      </c>
      <c r="Y2990">
        <f t="shared" si="140"/>
        <v>50000000.000003844</v>
      </c>
      <c r="Z2990">
        <v>3.9326866424904378E-2</v>
      </c>
      <c r="AA2990">
        <v>0.33602714792620231</v>
      </c>
      <c r="AB2990">
        <v>1.034163013984835</v>
      </c>
      <c r="AD2990">
        <v>8.1077999999999997E-2</v>
      </c>
      <c r="AE2990">
        <v>5.4999999999999997E-3</v>
      </c>
      <c r="AF2990">
        <v>0.72086952108426927</v>
      </c>
      <c r="AG2990">
        <v>0.36372072410907708</v>
      </c>
      <c r="AH2990">
        <v>3.4659362206449371</v>
      </c>
    </row>
    <row r="2991" spans="1:34">
      <c r="A2991" t="s">
        <v>1531</v>
      </c>
      <c r="B2991" t="s">
        <v>2125</v>
      </c>
      <c r="C2991" t="s">
        <v>3114</v>
      </c>
      <c r="D2991" t="s">
        <v>3628</v>
      </c>
      <c r="E2991" t="s">
        <v>43</v>
      </c>
      <c r="F2991" t="s">
        <v>254</v>
      </c>
      <c r="G2991" t="s">
        <v>46</v>
      </c>
      <c r="I2991">
        <v>0.2322615838681924</v>
      </c>
      <c r="J2991">
        <v>0.59108740173960972</v>
      </c>
      <c r="K2991">
        <v>1.499266853074122</v>
      </c>
      <c r="M2991">
        <v>2.3226158386819238</v>
      </c>
      <c r="N2991" t="str">
        <f t="shared" si="138"/>
        <v>10Qf-302,32261583868192</v>
      </c>
      <c r="O2991" t="s">
        <v>3116</v>
      </c>
      <c r="P2991">
        <v>10.420099239904809</v>
      </c>
      <c r="Q2991">
        <v>56.629566889918188</v>
      </c>
      <c r="R2991">
        <v>186.49550198028089</v>
      </c>
      <c r="T2991">
        <f t="shared" si="139"/>
        <v>253.54516811010387</v>
      </c>
      <c r="U2991">
        <v>1452641.1424908689</v>
      </c>
      <c r="V2991">
        <v>31484171.63311968</v>
      </c>
      <c r="W2991">
        <v>17063187.22439336</v>
      </c>
      <c r="Y2991">
        <f t="shared" si="140"/>
        <v>50000000.000003904</v>
      </c>
      <c r="Z2991">
        <v>4.5927578051447572E-2</v>
      </c>
      <c r="AA2991">
        <v>0.32589067197079441</v>
      </c>
      <c r="AB2991">
        <v>1.0650271134066049</v>
      </c>
      <c r="AD2991">
        <v>8.1077999999999997E-2</v>
      </c>
      <c r="AE2991">
        <v>5.4999999999999997E-3</v>
      </c>
      <c r="AF2991">
        <v>0.72961754094720122</v>
      </c>
      <c r="AG2991">
        <v>0.36813461043108492</v>
      </c>
      <c r="AH2991">
        <v>3.5069459900602098</v>
      </c>
    </row>
    <row r="2992" spans="1:34">
      <c r="A2992" t="s">
        <v>1194</v>
      </c>
      <c r="B2992" t="s">
        <v>1260</v>
      </c>
      <c r="C2992" t="s">
        <v>3177</v>
      </c>
      <c r="D2992" t="s">
        <v>3629</v>
      </c>
      <c r="E2992" t="s">
        <v>671</v>
      </c>
      <c r="F2992" t="s">
        <v>43</v>
      </c>
      <c r="G2992" t="s">
        <v>49</v>
      </c>
      <c r="I2992">
        <v>0.19890402429103141</v>
      </c>
      <c r="J2992">
        <v>0.19890402429103141</v>
      </c>
      <c r="K2992">
        <v>1.591232194328251</v>
      </c>
      <c r="M2992">
        <v>1.989040242910314</v>
      </c>
      <c r="N2992" t="str">
        <f t="shared" si="138"/>
        <v>05Qd-611,98904024291031</v>
      </c>
      <c r="O2992" t="s">
        <v>3121</v>
      </c>
      <c r="P2992">
        <v>12.509799852035529</v>
      </c>
      <c r="Q2992">
        <v>11.446022488747531</v>
      </c>
      <c r="R2992">
        <v>202.9761321337896</v>
      </c>
      <c r="T2992">
        <f t="shared" si="139"/>
        <v>226.93195447457265</v>
      </c>
      <c r="U2992">
        <v>1026438.640861638</v>
      </c>
      <c r="V2992">
        <v>1530773.6132712669</v>
      </c>
      <c r="W2992">
        <v>20728510.267542809</v>
      </c>
      <c r="Y2992">
        <f t="shared" si="140"/>
        <v>23285722.521675713</v>
      </c>
      <c r="Z2992">
        <v>4.313451784704677E-2</v>
      </c>
      <c r="AA2992">
        <v>5.0449432306498718E-2</v>
      </c>
      <c r="AB2992">
        <v>1.5578547422661071</v>
      </c>
      <c r="AD2992">
        <v>8.1077999999999997E-2</v>
      </c>
      <c r="AE2992">
        <v>5.4999999999999997E-3</v>
      </c>
      <c r="AF2992">
        <v>0.6248293956786326</v>
      </c>
      <c r="AG2992">
        <v>0.31526287850128482</v>
      </c>
      <c r="AH2992">
        <v>3.015710517090231</v>
      </c>
    </row>
    <row r="2993" spans="1:34">
      <c r="A2993" t="s">
        <v>1194</v>
      </c>
      <c r="B2993" t="s">
        <v>1260</v>
      </c>
      <c r="C2993" t="s">
        <v>3179</v>
      </c>
      <c r="D2993" t="s">
        <v>3630</v>
      </c>
      <c r="E2993" t="s">
        <v>671</v>
      </c>
      <c r="F2993" t="s">
        <v>43</v>
      </c>
      <c r="G2993" t="s">
        <v>1179</v>
      </c>
      <c r="I2993">
        <v>0.49134537563837538</v>
      </c>
      <c r="J2993">
        <v>0.49134537563837538</v>
      </c>
      <c r="K2993">
        <v>3.9307630051069999</v>
      </c>
      <c r="M2993">
        <v>4.9134537563837508</v>
      </c>
      <c r="N2993" t="str">
        <f t="shared" si="138"/>
        <v>05Qd-614,91345375638375</v>
      </c>
      <c r="O2993" t="s">
        <v>3181</v>
      </c>
      <c r="P2993">
        <v>30.902503503225731</v>
      </c>
      <c r="Q2993">
        <v>28.274692979917418</v>
      </c>
      <c r="R2993">
        <v>276.30473720531222</v>
      </c>
      <c r="T2993">
        <f t="shared" si="139"/>
        <v>335.48193368845534</v>
      </c>
      <c r="U2993">
        <v>2535574.0355759389</v>
      </c>
      <c r="V2993">
        <v>3781414.3716347022</v>
      </c>
      <c r="W2993">
        <v>19577475.30178168</v>
      </c>
      <c r="Y2993">
        <f t="shared" si="140"/>
        <v>25894463.708992321</v>
      </c>
      <c r="Z2993">
        <v>0.1065536303253822</v>
      </c>
      <c r="AA2993">
        <v>0.1246233974185967</v>
      </c>
      <c r="AB2993">
        <v>1.002427286151234</v>
      </c>
      <c r="AD2993">
        <v>8.1077999999999997E-2</v>
      </c>
      <c r="AE2993">
        <v>5.4999999999999997E-3</v>
      </c>
      <c r="AF2993">
        <v>1.5434933266126969</v>
      </c>
      <c r="AG2993">
        <v>0.77878242038682455</v>
      </c>
      <c r="AH2993">
        <v>7.3223075033832723</v>
      </c>
    </row>
    <row r="2994" spans="1:34">
      <c r="A2994" t="s">
        <v>1194</v>
      </c>
      <c r="B2994" t="s">
        <v>1260</v>
      </c>
      <c r="C2994" t="s">
        <v>3182</v>
      </c>
      <c r="D2994" t="s">
        <v>3631</v>
      </c>
      <c r="E2994" t="s">
        <v>671</v>
      </c>
      <c r="F2994" t="s">
        <v>49</v>
      </c>
      <c r="G2994" t="s">
        <v>1179</v>
      </c>
      <c r="I2994">
        <v>0.19624009146313859</v>
      </c>
      <c r="J2994">
        <v>1.5699207317051089</v>
      </c>
      <c r="K2994">
        <v>0.19624009146313859</v>
      </c>
      <c r="M2994">
        <v>1.9624009146313861</v>
      </c>
      <c r="N2994" t="str">
        <f t="shared" si="138"/>
        <v>05Qd-611,96240091463139</v>
      </c>
      <c r="O2994" t="s">
        <v>3184</v>
      </c>
      <c r="P2994">
        <v>12.342255396286131</v>
      </c>
      <c r="Q2994">
        <v>200.25766133563849</v>
      </c>
      <c r="R2994">
        <v>13.794285442908031</v>
      </c>
      <c r="T2994">
        <f t="shared" si="139"/>
        <v>226.39420217483266</v>
      </c>
      <c r="U2994">
        <v>1012691.490189572</v>
      </c>
      <c r="V2994">
        <v>20450892.159151871</v>
      </c>
      <c r="W2994">
        <v>977389.25975629839</v>
      </c>
      <c r="Y2994">
        <f t="shared" si="140"/>
        <v>22440972.909097739</v>
      </c>
      <c r="Z2994">
        <v>4.2556814814050589E-2</v>
      </c>
      <c r="AA2994">
        <v>1.5369903057429981</v>
      </c>
      <c r="AB2994">
        <v>5.004535304313245E-2</v>
      </c>
      <c r="AD2994">
        <v>8.1077999999999997E-2</v>
      </c>
      <c r="AE2994">
        <v>5.4999999999999997E-3</v>
      </c>
      <c r="AF2994">
        <v>0.61646102030305316</v>
      </c>
      <c r="AG2994">
        <v>0.31104054496907468</v>
      </c>
      <c r="AH2994">
        <v>2.9764804799035138</v>
      </c>
    </row>
    <row r="2995" spans="1:34">
      <c r="A2995" t="s">
        <v>1194</v>
      </c>
      <c r="B2995" t="s">
        <v>1260</v>
      </c>
      <c r="C2995" t="s">
        <v>3185</v>
      </c>
      <c r="D2995" t="s">
        <v>3632</v>
      </c>
      <c r="E2995" t="s">
        <v>43</v>
      </c>
      <c r="F2995" t="s">
        <v>49</v>
      </c>
      <c r="G2995" t="s">
        <v>1179</v>
      </c>
      <c r="I2995">
        <v>0.19710043922692869</v>
      </c>
      <c r="J2995">
        <v>1.576803513815429</v>
      </c>
      <c r="K2995">
        <v>0.1971004392269286</v>
      </c>
      <c r="M2995">
        <v>1.971004392269287</v>
      </c>
      <c r="N2995" t="str">
        <f t="shared" si="138"/>
        <v>05Qd-611,97100439226929</v>
      </c>
      <c r="O2995" t="s">
        <v>3187</v>
      </c>
      <c r="P2995">
        <v>11.34223436642235</v>
      </c>
      <c r="Q2995">
        <v>201.1356227645563</v>
      </c>
      <c r="R2995">
        <v>13.85476178362619</v>
      </c>
      <c r="T2995">
        <f t="shared" si="139"/>
        <v>226.33261891460486</v>
      </c>
      <c r="U2995">
        <v>1516893.147879682</v>
      </c>
      <c r="V2995">
        <v>20540552.122136269</v>
      </c>
      <c r="W2995">
        <v>981674.28967915522</v>
      </c>
      <c r="Y2995">
        <f t="shared" si="140"/>
        <v>23039119.559695106</v>
      </c>
      <c r="Z2995">
        <v>4.9991976290086858E-2</v>
      </c>
      <c r="AA2995">
        <v>1.543728715629856</v>
      </c>
      <c r="AB2995">
        <v>5.0264759828248157E-2</v>
      </c>
      <c r="AD2995">
        <v>8.1077999999999997E-2</v>
      </c>
      <c r="AE2995">
        <v>5.4999999999999997E-3</v>
      </c>
      <c r="AF2995">
        <v>0.61916368343537798</v>
      </c>
      <c r="AG2995">
        <v>0.3124041961746819</v>
      </c>
      <c r="AH2995">
        <v>2.989150271879347</v>
      </c>
    </row>
    <row r="2996" spans="1:34">
      <c r="A2996" t="s">
        <v>1194</v>
      </c>
      <c r="B2996" t="s">
        <v>1260</v>
      </c>
      <c r="C2996" t="s">
        <v>3188</v>
      </c>
      <c r="D2996" t="s">
        <v>3633</v>
      </c>
      <c r="E2996" t="s">
        <v>671</v>
      </c>
      <c r="F2996" t="s">
        <v>43</v>
      </c>
      <c r="G2996" t="s">
        <v>46</v>
      </c>
      <c r="I2996">
        <v>0.21278259359909271</v>
      </c>
      <c r="J2996">
        <v>0.2127825935990928</v>
      </c>
      <c r="K2996">
        <v>1.7022607487927419</v>
      </c>
      <c r="M2996">
        <v>2.127825935990928</v>
      </c>
      <c r="N2996" t="str">
        <f t="shared" si="138"/>
        <v>05Qd-612,12782593599093</v>
      </c>
      <c r="O2996" t="s">
        <v>3110</v>
      </c>
      <c r="P2996">
        <v>13.38267371617825</v>
      </c>
      <c r="Q2996">
        <v>12.244671068020519</v>
      </c>
      <c r="R2996">
        <v>275.76624130442423</v>
      </c>
      <c r="T2996">
        <f t="shared" si="139"/>
        <v>301.39358608862301</v>
      </c>
      <c r="U2996">
        <v>1098058.608674993</v>
      </c>
      <c r="V2996">
        <v>1637583.6577762079</v>
      </c>
      <c r="W2996">
        <v>25230908.818606019</v>
      </c>
      <c r="Y2996">
        <f t="shared" si="140"/>
        <v>27966551.085057221</v>
      </c>
      <c r="Z2996">
        <v>4.6144237723976578E-2</v>
      </c>
      <c r="AA2996">
        <v>5.3969551848140708E-2</v>
      </c>
      <c r="AB2996">
        <v>1.5748289949775529</v>
      </c>
      <c r="AD2996">
        <v>8.1077999999999997E-2</v>
      </c>
      <c r="AE2996">
        <v>5.4999999999999997E-3</v>
      </c>
      <c r="AF2996">
        <v>0.66842699559924423</v>
      </c>
      <c r="AG2996">
        <v>0.33726041085456199</v>
      </c>
      <c r="AH2996">
        <v>3.2200913424447339</v>
      </c>
    </row>
    <row r="2997" spans="1:34">
      <c r="A2997" t="s">
        <v>1194</v>
      </c>
      <c r="B2997" t="s">
        <v>1260</v>
      </c>
      <c r="C2997" t="s">
        <v>3190</v>
      </c>
      <c r="D2997" t="s">
        <v>3634</v>
      </c>
      <c r="E2997" t="s">
        <v>671</v>
      </c>
      <c r="F2997" t="s">
        <v>49</v>
      </c>
      <c r="G2997" t="s">
        <v>46</v>
      </c>
      <c r="I2997">
        <v>0.18420110043042881</v>
      </c>
      <c r="J2997">
        <v>1.4736088034434309</v>
      </c>
      <c r="K2997">
        <v>0.18420110043042881</v>
      </c>
      <c r="M2997">
        <v>1.8420110043042881</v>
      </c>
      <c r="N2997" t="str">
        <f t="shared" si="138"/>
        <v>05Qd-611,84201100430429</v>
      </c>
      <c r="O2997" t="s">
        <v>3126</v>
      </c>
      <c r="P2997">
        <v>11.58507932216464</v>
      </c>
      <c r="Q2997">
        <v>187.97219932287729</v>
      </c>
      <c r="R2997">
        <v>29.840578269729459</v>
      </c>
      <c r="T2997">
        <f t="shared" si="139"/>
        <v>229.39785691477138</v>
      </c>
      <c r="U2997">
        <v>950564.61449157645</v>
      </c>
      <c r="V2997">
        <v>19196265.209687829</v>
      </c>
      <c r="W2997">
        <v>2730228.7105798149</v>
      </c>
      <c r="Y2997">
        <f t="shared" si="140"/>
        <v>22877058.534759223</v>
      </c>
      <c r="Z2997">
        <v>3.9946027649679118E-2</v>
      </c>
      <c r="AA2997">
        <v>1.442698602298305</v>
      </c>
      <c r="AB2997">
        <v>0.17041175041505391</v>
      </c>
      <c r="AD2997">
        <v>8.1077999999999997E-2</v>
      </c>
      <c r="AE2997">
        <v>5.4999999999999997E-3</v>
      </c>
      <c r="AF2997">
        <v>0.57864220030501201</v>
      </c>
      <c r="AG2997">
        <v>0.29195874418222972</v>
      </c>
      <c r="AH2997">
        <v>2.7991899487915299</v>
      </c>
    </row>
    <row r="2998" spans="1:34">
      <c r="A2998" t="s">
        <v>1194</v>
      </c>
      <c r="B2998" t="s">
        <v>1260</v>
      </c>
      <c r="C2998" t="s">
        <v>3192</v>
      </c>
      <c r="D2998" t="s">
        <v>3635</v>
      </c>
      <c r="E2998" t="s">
        <v>43</v>
      </c>
      <c r="F2998" t="s">
        <v>49</v>
      </c>
      <c r="G2998" t="s">
        <v>46</v>
      </c>
      <c r="I2998">
        <v>0.1849589206827236</v>
      </c>
      <c r="J2998">
        <v>1.479671365461789</v>
      </c>
      <c r="K2998">
        <v>0.18495892068272349</v>
      </c>
      <c r="M2998">
        <v>1.8495892068272359</v>
      </c>
      <c r="N2998" t="str">
        <f t="shared" si="138"/>
        <v>05Qd-611,84958920682724</v>
      </c>
      <c r="O2998" t="s">
        <v>3129</v>
      </c>
      <c r="P2998">
        <v>10.643545162923999</v>
      </c>
      <c r="Q2998">
        <v>188.74553422251901</v>
      </c>
      <c r="R2998">
        <v>29.96334515060121</v>
      </c>
      <c r="T2998">
        <f t="shared" si="139"/>
        <v>229.35242453604423</v>
      </c>
      <c r="U2998">
        <v>1423451.5180345341</v>
      </c>
      <c r="V2998">
        <v>19275240.40858908</v>
      </c>
      <c r="W2998">
        <v>2741461.122359328</v>
      </c>
      <c r="Y2998">
        <f t="shared" si="140"/>
        <v>23440153.048982941</v>
      </c>
      <c r="Z2998">
        <v>4.6912437200431589E-2</v>
      </c>
      <c r="AA2998">
        <v>1.4486339969090001</v>
      </c>
      <c r="AB2998">
        <v>0.1711128400143655</v>
      </c>
      <c r="AD2998">
        <v>8.1077999999999997E-2</v>
      </c>
      <c r="AE2998">
        <v>5.4999999999999997E-3</v>
      </c>
      <c r="AF2998">
        <v>0.58102278748499547</v>
      </c>
      <c r="AG2998">
        <v>0.29315988928211678</v>
      </c>
      <c r="AH2998">
        <v>2.8103498835943479</v>
      </c>
    </row>
    <row r="2999" spans="1:34">
      <c r="A2999" t="s">
        <v>1194</v>
      </c>
      <c r="B2999" t="s">
        <v>1260</v>
      </c>
      <c r="C2999" t="s">
        <v>3194</v>
      </c>
      <c r="D2999" t="s">
        <v>3636</v>
      </c>
      <c r="E2999" t="s">
        <v>671</v>
      </c>
      <c r="F2999" t="s">
        <v>1179</v>
      </c>
      <c r="G2999" t="s">
        <v>46</v>
      </c>
      <c r="I2999">
        <v>0.20973678459648831</v>
      </c>
      <c r="J2999">
        <v>0.20973678459648831</v>
      </c>
      <c r="K2999">
        <v>1.6778942767719069</v>
      </c>
      <c r="M2999">
        <v>2.0973678459648828</v>
      </c>
      <c r="N2999" t="str">
        <f t="shared" si="138"/>
        <v>05Qd-612,09736784596488</v>
      </c>
      <c r="O2999" t="s">
        <v>3196</v>
      </c>
      <c r="P2999">
        <v>13.19111167440499</v>
      </c>
      <c r="Q2999">
        <v>14.743007165511459</v>
      </c>
      <c r="R2999">
        <v>271.81887283704879</v>
      </c>
      <c r="T2999">
        <f t="shared" si="139"/>
        <v>299.75299167696522</v>
      </c>
      <c r="U2999">
        <v>1082340.796709646</v>
      </c>
      <c r="V2999">
        <v>1044610.604856621</v>
      </c>
      <c r="W2999">
        <v>24869748.970313199</v>
      </c>
      <c r="Y2999">
        <f t="shared" si="140"/>
        <v>26996700.371879466</v>
      </c>
      <c r="Z2999">
        <v>4.5483720656763788E-2</v>
      </c>
      <c r="AA2999">
        <v>5.3487293819541953E-2</v>
      </c>
      <c r="AB2999">
        <v>1.5522866044119861</v>
      </c>
      <c r="AD2999">
        <v>8.1077999999999997E-2</v>
      </c>
      <c r="AE2999">
        <v>5.4999999999999997E-3</v>
      </c>
      <c r="AF2999">
        <v>0.65885900920362828</v>
      </c>
      <c r="AG2999">
        <v>0.33243280358543398</v>
      </c>
      <c r="AH2999">
        <v>3.1752376587539461</v>
      </c>
    </row>
    <row r="3000" spans="1:34">
      <c r="A3000" t="s">
        <v>1194</v>
      </c>
      <c r="B3000" t="s">
        <v>1260</v>
      </c>
      <c r="C3000" t="s">
        <v>3197</v>
      </c>
      <c r="D3000" t="s">
        <v>3637</v>
      </c>
      <c r="E3000" t="s">
        <v>43</v>
      </c>
      <c r="F3000" t="s">
        <v>1179</v>
      </c>
      <c r="G3000" t="s">
        <v>46</v>
      </c>
      <c r="I3000">
        <v>0.21071984169059971</v>
      </c>
      <c r="J3000">
        <v>0.21071984169059971</v>
      </c>
      <c r="K3000">
        <v>1.685758733524797</v>
      </c>
      <c r="M3000">
        <v>2.1071984169059972</v>
      </c>
      <c r="N3000" t="str">
        <f t="shared" si="138"/>
        <v>05Qd-612,107198416906</v>
      </c>
      <c r="O3000" t="s">
        <v>3199</v>
      </c>
      <c r="P3000">
        <v>12.125969071831779</v>
      </c>
      <c r="Q3000">
        <v>14.81210910111362</v>
      </c>
      <c r="R3000">
        <v>273.0929148310172</v>
      </c>
      <c r="T3000">
        <f t="shared" si="139"/>
        <v>300.03099300396258</v>
      </c>
      <c r="U3000">
        <v>1621708.633610653</v>
      </c>
      <c r="V3000">
        <v>1049506.798281461</v>
      </c>
      <c r="W3000">
        <v>24986315.948304549</v>
      </c>
      <c r="Y3000">
        <f t="shared" si="140"/>
        <v>27657531.380196661</v>
      </c>
      <c r="Z3000">
        <v>5.3446361514795017E-2</v>
      </c>
      <c r="AA3000">
        <v>5.3737994066211998E-2</v>
      </c>
      <c r="AB3000">
        <v>1.55956232555693</v>
      </c>
      <c r="AD3000">
        <v>8.1077999999999997E-2</v>
      </c>
      <c r="AE3000">
        <v>5.4999999999999997E-3</v>
      </c>
      <c r="AF3000">
        <v>0.66194714667204091</v>
      </c>
      <c r="AG3000">
        <v>0.33399094907960047</v>
      </c>
      <c r="AH3000">
        <v>3.1897145126576381</v>
      </c>
    </row>
    <row r="3001" spans="1:34">
      <c r="A3001" t="s">
        <v>1194</v>
      </c>
      <c r="B3001" t="s">
        <v>1260</v>
      </c>
      <c r="C3001" t="s">
        <v>3200</v>
      </c>
      <c r="D3001" t="s">
        <v>3638</v>
      </c>
      <c r="E3001" t="s">
        <v>49</v>
      </c>
      <c r="F3001" t="s">
        <v>1179</v>
      </c>
      <c r="G3001" t="s">
        <v>46</v>
      </c>
      <c r="I3001">
        <v>1.461226110254878</v>
      </c>
      <c r="J3001">
        <v>0.18265326378185981</v>
      </c>
      <c r="K3001">
        <v>0.18265326378185981</v>
      </c>
      <c r="M3001">
        <v>1.826532637818598</v>
      </c>
      <c r="N3001" t="str">
        <f t="shared" si="138"/>
        <v>05Qd-611,8265326378186</v>
      </c>
      <c r="O3001" t="s">
        <v>3202</v>
      </c>
      <c r="P3001">
        <v>186.39267423673931</v>
      </c>
      <c r="Q3001">
        <v>12.83922790139456</v>
      </c>
      <c r="R3001">
        <v>29.589828732661289</v>
      </c>
      <c r="T3001">
        <f t="shared" si="139"/>
        <v>228.82173087079516</v>
      </c>
      <c r="U3001">
        <v>19034959.534869511</v>
      </c>
      <c r="V3001">
        <v>909718.99242799403</v>
      </c>
      <c r="W3001">
        <v>2707286.6757747261</v>
      </c>
      <c r="Y3001">
        <f t="shared" si="140"/>
        <v>22651965.203072231</v>
      </c>
      <c r="Z3001">
        <v>1.430575646657656</v>
      </c>
      <c r="AA3001">
        <v>4.6580426060189598E-2</v>
      </c>
      <c r="AB3001">
        <v>0.16897978528551419</v>
      </c>
      <c r="AD3001">
        <v>8.1077999999999997E-2</v>
      </c>
      <c r="AE3001">
        <v>5.4999999999999997E-3</v>
      </c>
      <c r="AF3001">
        <v>0.57377988622573761</v>
      </c>
      <c r="AG3001">
        <v>0.28950542309424782</v>
      </c>
      <c r="AH3001">
        <v>2.776395947138584</v>
      </c>
    </row>
    <row r="3002" spans="1:34">
      <c r="A3002" t="s">
        <v>1531</v>
      </c>
      <c r="B3002" t="s">
        <v>2142</v>
      </c>
      <c r="C3002" t="s">
        <v>3105</v>
      </c>
      <c r="D3002" t="s">
        <v>3639</v>
      </c>
      <c r="E3002" t="s">
        <v>671</v>
      </c>
      <c r="F3002" t="s">
        <v>43</v>
      </c>
      <c r="G3002" t="s">
        <v>254</v>
      </c>
      <c r="I3002">
        <v>0</v>
      </c>
      <c r="J3002">
        <v>0</v>
      </c>
      <c r="K3002">
        <v>0</v>
      </c>
      <c r="M3002">
        <v>0</v>
      </c>
      <c r="N3002" t="str">
        <f t="shared" si="138"/>
        <v>10Qf-300</v>
      </c>
      <c r="O3002" t="s">
        <v>3107</v>
      </c>
      <c r="P3002">
        <v>0</v>
      </c>
      <c r="Q3002">
        <v>0</v>
      </c>
      <c r="R3002">
        <v>0</v>
      </c>
      <c r="T3002">
        <f t="shared" si="139"/>
        <v>0</v>
      </c>
      <c r="U3002">
        <v>0</v>
      </c>
      <c r="V3002">
        <v>0</v>
      </c>
      <c r="W3002">
        <v>0</v>
      </c>
      <c r="Y3002">
        <f t="shared" si="140"/>
        <v>0</v>
      </c>
      <c r="Z3002">
        <v>0</v>
      </c>
      <c r="AA3002">
        <v>0</v>
      </c>
      <c r="AB3002">
        <v>0</v>
      </c>
      <c r="AD3002">
        <v>8.1077999999999997E-2</v>
      </c>
      <c r="AE3002">
        <v>5.4999999999999997E-3</v>
      </c>
      <c r="AF3002">
        <v>0</v>
      </c>
      <c r="AG3002">
        <v>0</v>
      </c>
      <c r="AH3002">
        <v>0</v>
      </c>
    </row>
    <row r="3003" spans="1:34">
      <c r="A3003" t="s">
        <v>1531</v>
      </c>
      <c r="B3003" t="s">
        <v>2142</v>
      </c>
      <c r="C3003" t="s">
        <v>3108</v>
      </c>
      <c r="D3003" t="s">
        <v>3640</v>
      </c>
      <c r="E3003" t="s">
        <v>671</v>
      </c>
      <c r="F3003" t="s">
        <v>43</v>
      </c>
      <c r="G3003" t="s">
        <v>46</v>
      </c>
      <c r="I3003">
        <v>0.28988487067119478</v>
      </c>
      <c r="J3003">
        <v>0.28988487067119478</v>
      </c>
      <c r="K3003">
        <v>2.3190789653695592</v>
      </c>
      <c r="M3003">
        <v>2.8988487067119491</v>
      </c>
      <c r="N3003" t="str">
        <f t="shared" si="138"/>
        <v>10Qf-302,89884870671195</v>
      </c>
      <c r="O3003" t="s">
        <v>3110</v>
      </c>
      <c r="P3003">
        <v>14.407927876551669</v>
      </c>
      <c r="Q3003">
        <v>13.00528942511224</v>
      </c>
      <c r="R3003">
        <v>288.47285917894192</v>
      </c>
      <c r="T3003">
        <f t="shared" si="139"/>
        <v>315.88607648060582</v>
      </c>
      <c r="U3003">
        <v>1216934.177437681</v>
      </c>
      <c r="V3003">
        <v>1770774.3963095909</v>
      </c>
      <c r="W3003">
        <v>26393485.918211579</v>
      </c>
      <c r="Y3003">
        <f t="shared" si="140"/>
        <v>29381194.491958849</v>
      </c>
      <c r="Z3003">
        <v>4.9679373729465119E-2</v>
      </c>
      <c r="AA3003">
        <v>5.7322049569939082E-2</v>
      </c>
      <c r="AB3003">
        <v>1.6473931716593539</v>
      </c>
      <c r="AD3003">
        <v>8.1077999999999997E-2</v>
      </c>
      <c r="AE3003">
        <v>5.4999999999999997E-3</v>
      </c>
      <c r="AF3003">
        <v>0.91063310158490529</v>
      </c>
      <c r="AG3003">
        <v>0.45946752001384378</v>
      </c>
      <c r="AH3003">
        <v>4.3555273283106981</v>
      </c>
    </row>
    <row r="3004" spans="1:34">
      <c r="A3004" t="s">
        <v>1531</v>
      </c>
      <c r="B3004" t="s">
        <v>2142</v>
      </c>
      <c r="C3004" t="s">
        <v>3111</v>
      </c>
      <c r="D3004" t="s">
        <v>3641</v>
      </c>
      <c r="E3004" t="s">
        <v>671</v>
      </c>
      <c r="F3004" t="s">
        <v>254</v>
      </c>
      <c r="G3004" t="s">
        <v>46</v>
      </c>
      <c r="I3004">
        <v>0.22849167838948459</v>
      </c>
      <c r="J3004">
        <v>0.61250946039014864</v>
      </c>
      <c r="K3004">
        <v>1.4439156451152131</v>
      </c>
      <c r="M3004">
        <v>2.2849167838948472</v>
      </c>
      <c r="N3004" t="str">
        <f t="shared" si="138"/>
        <v>10Qf-302,28491678389485</v>
      </c>
      <c r="O3004" t="s">
        <v>3113</v>
      </c>
      <c r="P3004">
        <v>11.356548601537829</v>
      </c>
      <c r="Q3004">
        <v>58.681923106105749</v>
      </c>
      <c r="R3004">
        <v>179.61030252939901</v>
      </c>
      <c r="T3004">
        <f t="shared" si="139"/>
        <v>249.64877423704257</v>
      </c>
      <c r="U3004">
        <v>959206.08774251828</v>
      </c>
      <c r="V3004">
        <v>32607559.936401509</v>
      </c>
      <c r="W3004">
        <v>16433233.97586883</v>
      </c>
      <c r="Y3004">
        <f t="shared" si="140"/>
        <v>50000000.000012852</v>
      </c>
      <c r="Z3004">
        <v>3.9158040426536513E-2</v>
      </c>
      <c r="AA3004">
        <v>0.33770152949892918</v>
      </c>
      <c r="AB3004">
        <v>1.025707537231642</v>
      </c>
      <c r="AD3004">
        <v>8.1077999999999997E-2</v>
      </c>
      <c r="AE3004">
        <v>5.4999999999999997E-3</v>
      </c>
      <c r="AF3004">
        <v>0.71777490593555393</v>
      </c>
      <c r="AG3004">
        <v>0.36215931024733322</v>
      </c>
      <c r="AH3004">
        <v>3.4514290000777339</v>
      </c>
    </row>
    <row r="3005" spans="1:34">
      <c r="A3005" t="s">
        <v>1531</v>
      </c>
      <c r="B3005" t="s">
        <v>2142</v>
      </c>
      <c r="C3005" t="s">
        <v>3114</v>
      </c>
      <c r="D3005" t="s">
        <v>3642</v>
      </c>
      <c r="E3005" t="s">
        <v>43</v>
      </c>
      <c r="F3005" t="s">
        <v>254</v>
      </c>
      <c r="G3005" t="s">
        <v>46</v>
      </c>
      <c r="I3005">
        <v>0.2307245313974097</v>
      </c>
      <c r="J3005">
        <v>0.59628931272580155</v>
      </c>
      <c r="K3005">
        <v>1.4802314698508861</v>
      </c>
      <c r="M3005">
        <v>2.3072453139740969</v>
      </c>
      <c r="N3005" t="str">
        <f t="shared" si="138"/>
        <v>10Qf-302,3072453139741</v>
      </c>
      <c r="O3005" t="s">
        <v>3116</v>
      </c>
      <c r="P3005">
        <v>10.351141476783789</v>
      </c>
      <c r="Q3005">
        <v>57.127939829826857</v>
      </c>
      <c r="R3005">
        <v>184.12766910094709</v>
      </c>
      <c r="T3005">
        <f t="shared" si="139"/>
        <v>251.60675040755774</v>
      </c>
      <c r="U3005">
        <v>1409390.879396657</v>
      </c>
      <c r="V3005">
        <v>31744063.988427758</v>
      </c>
      <c r="W3005">
        <v>16846545.132186651</v>
      </c>
      <c r="Y3005">
        <f t="shared" si="140"/>
        <v>50000000.000011072</v>
      </c>
      <c r="Z3005">
        <v>4.5623640154592873E-2</v>
      </c>
      <c r="AA3005">
        <v>0.32875869836051791</v>
      </c>
      <c r="AB3005">
        <v>1.0515050381301041</v>
      </c>
      <c r="AD3005">
        <v>8.1077999999999997E-2</v>
      </c>
      <c r="AE3005">
        <v>5.4999999999999997E-3</v>
      </c>
      <c r="AF3005">
        <v>0.72478910386620865</v>
      </c>
      <c r="AG3005">
        <v>0.36569838226489437</v>
      </c>
      <c r="AH3005">
        <v>3.484310800105201</v>
      </c>
    </row>
    <row r="3006" spans="1:34">
      <c r="A3006" t="s">
        <v>1194</v>
      </c>
      <c r="B3006" t="s">
        <v>1266</v>
      </c>
      <c r="C3006" t="s">
        <v>3177</v>
      </c>
      <c r="D3006" t="s">
        <v>3643</v>
      </c>
      <c r="E3006" t="s">
        <v>671</v>
      </c>
      <c r="F3006" t="s">
        <v>43</v>
      </c>
      <c r="G3006" t="s">
        <v>49</v>
      </c>
      <c r="I3006">
        <v>0.1973991907472176</v>
      </c>
      <c r="J3006">
        <v>0.19739919074721751</v>
      </c>
      <c r="K3006">
        <v>1.579193525977741</v>
      </c>
      <c r="M3006">
        <v>1.9739919074721759</v>
      </c>
      <c r="N3006" t="str">
        <f t="shared" si="138"/>
        <v>05Qd-611,97399190747218</v>
      </c>
      <c r="O3006" t="s">
        <v>3121</v>
      </c>
      <c r="P3006">
        <v>12.415155379602959</v>
      </c>
      <c r="Q3006">
        <v>11.35942615845352</v>
      </c>
      <c r="R3006">
        <v>201.44049054324239</v>
      </c>
      <c r="T3006">
        <f t="shared" si="139"/>
        <v>225.21507208129887</v>
      </c>
      <c r="U3006">
        <v>1002498.678710744</v>
      </c>
      <c r="V3006">
        <v>1513712.7114463011</v>
      </c>
      <c r="W3006">
        <v>20492571.966602542</v>
      </c>
      <c r="Y3006">
        <f t="shared" si="140"/>
        <v>23008783.356759585</v>
      </c>
      <c r="Z3006">
        <v>4.2808178198646817E-2</v>
      </c>
      <c r="AA3006">
        <v>5.0067750747908923E-2</v>
      </c>
      <c r="AB3006">
        <v>1.5460685952491851</v>
      </c>
      <c r="AD3006">
        <v>8.1077999999999997E-2</v>
      </c>
      <c r="AE3006">
        <v>5.4999999999999997E-3</v>
      </c>
      <c r="AF3006">
        <v>0.62010216988654732</v>
      </c>
      <c r="AG3006">
        <v>0.31287771733433978</v>
      </c>
      <c r="AH3006">
        <v>2.9935497946930631</v>
      </c>
    </row>
    <row r="3007" spans="1:34">
      <c r="A3007" t="s">
        <v>1194</v>
      </c>
      <c r="B3007" t="s">
        <v>1266</v>
      </c>
      <c r="C3007" t="s">
        <v>3179</v>
      </c>
      <c r="D3007" t="s">
        <v>3644</v>
      </c>
      <c r="E3007" t="s">
        <v>671</v>
      </c>
      <c r="F3007" t="s">
        <v>43</v>
      </c>
      <c r="G3007" t="s">
        <v>1179</v>
      </c>
      <c r="I3007">
        <v>0.47464801959311709</v>
      </c>
      <c r="J3007">
        <v>0.47464801959311659</v>
      </c>
      <c r="K3007">
        <v>3.7971841567449331</v>
      </c>
      <c r="M3007">
        <v>4.7464801959311664</v>
      </c>
      <c r="N3007" t="str">
        <f t="shared" si="138"/>
        <v>05Qd-614,74648019593117</v>
      </c>
      <c r="O3007" t="s">
        <v>3181</v>
      </c>
      <c r="P3007">
        <v>29.852345855943899</v>
      </c>
      <c r="Q3007">
        <v>27.313836036585709</v>
      </c>
      <c r="R3007">
        <v>266.91509235902748</v>
      </c>
      <c r="T3007">
        <f t="shared" si="139"/>
        <v>324.08127425155709</v>
      </c>
      <c r="U3007">
        <v>2410516.530962416</v>
      </c>
      <c r="V3007">
        <v>3639734.9857476102</v>
      </c>
      <c r="W3007">
        <v>18312750.276876941</v>
      </c>
      <c r="Y3007">
        <f t="shared" si="140"/>
        <v>24363001.793586969</v>
      </c>
      <c r="Z3007">
        <v>0.1029326256478757</v>
      </c>
      <c r="AA3007">
        <v>0.1203883290910185</v>
      </c>
      <c r="AB3007">
        <v>0.96836186875598007</v>
      </c>
      <c r="AD3007">
        <v>8.1077999999999997E-2</v>
      </c>
      <c r="AE3007">
        <v>5.4999999999999997E-3</v>
      </c>
      <c r="AF3007">
        <v>1.491040899245393</v>
      </c>
      <c r="AG3007">
        <v>0.75231711105508992</v>
      </c>
      <c r="AH3007">
        <v>7.0764162062316487</v>
      </c>
    </row>
    <row r="3008" spans="1:34">
      <c r="A3008" t="s">
        <v>1194</v>
      </c>
      <c r="B3008" t="s">
        <v>1266</v>
      </c>
      <c r="C3008" t="s">
        <v>3182</v>
      </c>
      <c r="D3008" t="s">
        <v>3645</v>
      </c>
      <c r="E3008" t="s">
        <v>671</v>
      </c>
      <c r="F3008" t="s">
        <v>49</v>
      </c>
      <c r="G3008" t="s">
        <v>1179</v>
      </c>
      <c r="I3008">
        <v>0.19451545340421689</v>
      </c>
      <c r="J3008">
        <v>1.5561236272337351</v>
      </c>
      <c r="K3008">
        <v>0.19451545340421689</v>
      </c>
      <c r="M3008">
        <v>1.945154534042169</v>
      </c>
      <c r="N3008" t="str">
        <f t="shared" si="138"/>
        <v>05Qd-611,94515453404217</v>
      </c>
      <c r="O3008" t="s">
        <v>3184</v>
      </c>
      <c r="P3008">
        <v>12.23378661587199</v>
      </c>
      <c r="Q3008">
        <v>198.4977152320923</v>
      </c>
      <c r="R3008">
        <v>13.67305562950399</v>
      </c>
      <c r="T3008">
        <f t="shared" si="139"/>
        <v>224.40455747746827</v>
      </c>
      <c r="U3008">
        <v>987853.51798255695</v>
      </c>
      <c r="V3008">
        <v>20193202.983322889</v>
      </c>
      <c r="W3008">
        <v>938093.2754756026</v>
      </c>
      <c r="Y3008">
        <f t="shared" si="140"/>
        <v>22119149.776781049</v>
      </c>
      <c r="Z3008">
        <v>4.2182808147280461E-2</v>
      </c>
      <c r="AA3008">
        <v>1.523482607302203</v>
      </c>
      <c r="AB3008">
        <v>4.9605534044441409E-2</v>
      </c>
      <c r="AD3008">
        <v>8.1077999999999997E-2</v>
      </c>
      <c r="AE3008">
        <v>5.4999999999999997E-3</v>
      </c>
      <c r="AF3008">
        <v>0.61104330912319449</v>
      </c>
      <c r="AG3008">
        <v>0.30830699364568381</v>
      </c>
      <c r="AH3008">
        <v>2.951082836811048</v>
      </c>
    </row>
    <row r="3009" spans="1:34">
      <c r="A3009" t="s">
        <v>1194</v>
      </c>
      <c r="B3009" t="s">
        <v>1266</v>
      </c>
      <c r="C3009" t="s">
        <v>3185</v>
      </c>
      <c r="D3009" t="s">
        <v>3646</v>
      </c>
      <c r="E3009" t="s">
        <v>43</v>
      </c>
      <c r="F3009" t="s">
        <v>49</v>
      </c>
      <c r="G3009" t="s">
        <v>1179</v>
      </c>
      <c r="I3009">
        <v>0.19544222788072571</v>
      </c>
      <c r="J3009">
        <v>1.563537823045805</v>
      </c>
      <c r="K3009">
        <v>0.19544222788072571</v>
      </c>
      <c r="M3009">
        <v>1.9544222788072569</v>
      </c>
      <c r="N3009" t="str">
        <f t="shared" si="138"/>
        <v>05Qd-611,95442227880726</v>
      </c>
      <c r="O3009" t="s">
        <v>3187</v>
      </c>
      <c r="P3009">
        <v>11.24681184077267</v>
      </c>
      <c r="Q3009">
        <v>199.443463309702</v>
      </c>
      <c r="R3009">
        <v>13.73820129660416</v>
      </c>
      <c r="T3009">
        <f t="shared" si="139"/>
        <v>224.42847644707882</v>
      </c>
      <c r="U3009">
        <v>1498706.1678245971</v>
      </c>
      <c r="V3009">
        <v>20289414.08016061</v>
      </c>
      <c r="W3009">
        <v>942562.84788787074</v>
      </c>
      <c r="Y3009">
        <f t="shared" si="140"/>
        <v>22730683.095873076</v>
      </c>
      <c r="Z3009">
        <v>4.9571392436349782E-2</v>
      </c>
      <c r="AA3009">
        <v>1.530741284035299</v>
      </c>
      <c r="AB3009">
        <v>4.9841881039198892E-2</v>
      </c>
      <c r="AD3009">
        <v>8.1077999999999997E-2</v>
      </c>
      <c r="AE3009">
        <v>5.4999999999999997E-3</v>
      </c>
      <c r="AF3009">
        <v>0.61395464255725352</v>
      </c>
      <c r="AG3009">
        <v>0.3097759311909502</v>
      </c>
      <c r="AH3009">
        <v>2.9647308525554612</v>
      </c>
    </row>
    <row r="3010" spans="1:34">
      <c r="A3010" t="s">
        <v>1194</v>
      </c>
      <c r="B3010" t="s">
        <v>1266</v>
      </c>
      <c r="C3010" t="s">
        <v>3188</v>
      </c>
      <c r="D3010" t="s">
        <v>3647</v>
      </c>
      <c r="E3010" t="s">
        <v>671</v>
      </c>
      <c r="F3010" t="s">
        <v>43</v>
      </c>
      <c r="G3010" t="s">
        <v>46</v>
      </c>
      <c r="I3010">
        <v>0.20576180917671921</v>
      </c>
      <c r="J3010">
        <v>0.20576180917671921</v>
      </c>
      <c r="K3010">
        <v>1.6460944734137539</v>
      </c>
      <c r="M3010">
        <v>2.0576180917671918</v>
      </c>
      <c r="N3010" t="str">
        <f t="shared" ref="N3010:N3073" si="141">_xlfn.CONCAT(A3010,M3010)</f>
        <v>05Qd-612,05761809176719</v>
      </c>
      <c r="O3010" t="s">
        <v>3110</v>
      </c>
      <c r="P3010">
        <v>12.94111096629808</v>
      </c>
      <c r="Q3010">
        <v>11.840656837169391</v>
      </c>
      <c r="R3010">
        <v>266.66730469302809</v>
      </c>
      <c r="T3010">
        <f t="shared" ref="T3010:T3073" si="142">SUM(P3010:S3010)</f>
        <v>291.44907249649555</v>
      </c>
      <c r="U3010">
        <v>1044968.5282293929</v>
      </c>
      <c r="V3010">
        <v>1577839.6299498421</v>
      </c>
      <c r="W3010">
        <v>24398412.28493866</v>
      </c>
      <c r="Y3010">
        <f t="shared" ref="Y3010:Y3073" si="143">SUM(U3010:X3010)</f>
        <v>27021220.443117894</v>
      </c>
      <c r="Z3010">
        <v>4.4621703667430637E-2</v>
      </c>
      <c r="AA3010">
        <v>5.2188820715537758E-2</v>
      </c>
      <c r="AB3010">
        <v>1.522867343938219</v>
      </c>
      <c r="AD3010">
        <v>8.1077999999999997E-2</v>
      </c>
      <c r="AE3010">
        <v>5.4999999999999997E-3</v>
      </c>
      <c r="AF3010">
        <v>0.64637217542424885</v>
      </c>
      <c r="AG3010">
        <v>0.32613246754509989</v>
      </c>
      <c r="AH3010">
        <v>3.1167007347365412</v>
      </c>
    </row>
    <row r="3011" spans="1:34">
      <c r="A3011" t="s">
        <v>1194</v>
      </c>
      <c r="B3011" t="s">
        <v>1266</v>
      </c>
      <c r="C3011" t="s">
        <v>3190</v>
      </c>
      <c r="D3011" t="s">
        <v>3648</v>
      </c>
      <c r="E3011" t="s">
        <v>671</v>
      </c>
      <c r="F3011" t="s">
        <v>49</v>
      </c>
      <c r="G3011" t="s">
        <v>46</v>
      </c>
      <c r="I3011">
        <v>0.18231124363378631</v>
      </c>
      <c r="J3011">
        <v>1.4584899490702909</v>
      </c>
      <c r="K3011">
        <v>0.18231124363378631</v>
      </c>
      <c r="M3011">
        <v>1.823112436337863</v>
      </c>
      <c r="N3011" t="str">
        <f t="shared" si="141"/>
        <v>05Qd-611,82311243633786</v>
      </c>
      <c r="O3011" t="s">
        <v>3126</v>
      </c>
      <c r="P3011">
        <v>11.466219332482311</v>
      </c>
      <c r="Q3011">
        <v>186.04365200345259</v>
      </c>
      <c r="R3011">
        <v>29.534421468673379</v>
      </c>
      <c r="T3011">
        <f t="shared" si="142"/>
        <v>227.04429280460829</v>
      </c>
      <c r="U3011">
        <v>925874.01278168359</v>
      </c>
      <c r="V3011">
        <v>18926249.22292817</v>
      </c>
      <c r="W3011">
        <v>2702217.2531399811</v>
      </c>
      <c r="Y3011">
        <f t="shared" si="143"/>
        <v>22554340.488849834</v>
      </c>
      <c r="Z3011">
        <v>3.953619148867786E-2</v>
      </c>
      <c r="AA3011">
        <v>1.427896878786941</v>
      </c>
      <c r="AB3011">
        <v>0.16866336886903119</v>
      </c>
      <c r="AD3011">
        <v>8.1077999999999997E-2</v>
      </c>
      <c r="AE3011">
        <v>5.4999999999999997E-3</v>
      </c>
      <c r="AF3011">
        <v>0.57270547738362199</v>
      </c>
      <c r="AG3011">
        <v>0.28896332115955142</v>
      </c>
      <c r="AH3011">
        <v>2.7713592348810372</v>
      </c>
    </row>
    <row r="3012" spans="1:34">
      <c r="A3012" t="s">
        <v>1194</v>
      </c>
      <c r="B3012" t="s">
        <v>1266</v>
      </c>
      <c r="C3012" t="s">
        <v>3192</v>
      </c>
      <c r="D3012" t="s">
        <v>3649</v>
      </c>
      <c r="E3012" t="s">
        <v>43</v>
      </c>
      <c r="F3012" t="s">
        <v>49</v>
      </c>
      <c r="G3012" t="s">
        <v>46</v>
      </c>
      <c r="I3012">
        <v>0.18312512844977469</v>
      </c>
      <c r="J3012">
        <v>1.4650010275981979</v>
      </c>
      <c r="K3012">
        <v>0.1831251284497748</v>
      </c>
      <c r="M3012">
        <v>1.831251284497748</v>
      </c>
      <c r="N3012" t="str">
        <f t="shared" si="141"/>
        <v>05Qd-611,83125128449775</v>
      </c>
      <c r="O3012" t="s">
        <v>3129</v>
      </c>
      <c r="P3012">
        <v>10.53801875533704</v>
      </c>
      <c r="Q3012">
        <v>186.87419926131011</v>
      </c>
      <c r="R3012">
        <v>29.666270808863509</v>
      </c>
      <c r="T3012">
        <f t="shared" si="142"/>
        <v>227.07848882551068</v>
      </c>
      <c r="U3012">
        <v>1404255.1728321509</v>
      </c>
      <c r="V3012">
        <v>19010740.922722049</v>
      </c>
      <c r="W3012">
        <v>2714280.6538825622</v>
      </c>
      <c r="Y3012">
        <f t="shared" si="143"/>
        <v>23129276.749436762</v>
      </c>
      <c r="Z3012">
        <v>4.644731952646753E-2</v>
      </c>
      <c r="AA3012">
        <v>1.4342713818909649</v>
      </c>
      <c r="AB3012">
        <v>0.16941632602186441</v>
      </c>
      <c r="AD3012">
        <v>8.1077999999999997E-2</v>
      </c>
      <c r="AE3012">
        <v>5.4999999999999997E-3</v>
      </c>
      <c r="AF3012">
        <v>0.57526218361185788</v>
      </c>
      <c r="AG3012">
        <v>0.29025332859289299</v>
      </c>
      <c r="AH3012">
        <v>2.7833447967024978</v>
      </c>
    </row>
    <row r="3013" spans="1:34">
      <c r="A3013" t="s">
        <v>1194</v>
      </c>
      <c r="B3013" t="s">
        <v>1266</v>
      </c>
      <c r="C3013" t="s">
        <v>3194</v>
      </c>
      <c r="D3013" t="s">
        <v>3650</v>
      </c>
      <c r="E3013" t="s">
        <v>671</v>
      </c>
      <c r="F3013" t="s">
        <v>1179</v>
      </c>
      <c r="G3013" t="s">
        <v>46</v>
      </c>
      <c r="I3013">
        <v>0.20263050100280089</v>
      </c>
      <c r="J3013">
        <v>0.20263050100280081</v>
      </c>
      <c r="K3013">
        <v>1.6210440080224069</v>
      </c>
      <c r="M3013">
        <v>2.026305010028008</v>
      </c>
      <c r="N3013" t="str">
        <f t="shared" si="141"/>
        <v>05Qd-612,02630501002801</v>
      </c>
      <c r="O3013" t="s">
        <v>3196</v>
      </c>
      <c r="P3013">
        <v>12.744171569670049</v>
      </c>
      <c r="Q3013">
        <v>14.243485871984181</v>
      </c>
      <c r="R3013">
        <v>262.6091292996299</v>
      </c>
      <c r="T3013">
        <f t="shared" si="142"/>
        <v>289.59678674128412</v>
      </c>
      <c r="U3013">
        <v>1029066.070397086</v>
      </c>
      <c r="V3013">
        <v>977229.86564963008</v>
      </c>
      <c r="W3013">
        <v>24027114.28690812</v>
      </c>
      <c r="Y3013">
        <f t="shared" si="143"/>
        <v>26033410.222954836</v>
      </c>
      <c r="Z3013">
        <v>4.3942645167765207E-2</v>
      </c>
      <c r="AA3013">
        <v>5.1675041956942759E-2</v>
      </c>
      <c r="AB3013">
        <v>1.4996921639524541</v>
      </c>
      <c r="AD3013">
        <v>8.1077999999999997E-2</v>
      </c>
      <c r="AE3013">
        <v>5.4999999999999997E-3</v>
      </c>
      <c r="AF3013">
        <v>0.63653560524440056</v>
      </c>
      <c r="AG3013">
        <v>0.32116934408943942</v>
      </c>
      <c r="AH3013">
        <v>3.0705879593618479</v>
      </c>
    </row>
    <row r="3014" spans="1:34">
      <c r="A3014" t="s">
        <v>1194</v>
      </c>
      <c r="B3014" t="s">
        <v>1266</v>
      </c>
      <c r="C3014" t="s">
        <v>3197</v>
      </c>
      <c r="D3014" t="s">
        <v>3651</v>
      </c>
      <c r="E3014" t="s">
        <v>43</v>
      </c>
      <c r="F3014" t="s">
        <v>1179</v>
      </c>
      <c r="G3014" t="s">
        <v>46</v>
      </c>
      <c r="I3014">
        <v>0.20363641723438669</v>
      </c>
      <c r="J3014">
        <v>0.20363641723438669</v>
      </c>
      <c r="K3014">
        <v>1.629091337875094</v>
      </c>
      <c r="M3014">
        <v>2.036364172343867</v>
      </c>
      <c r="N3014" t="str">
        <f t="shared" si="141"/>
        <v>05Qd-612,03636417234387</v>
      </c>
      <c r="O3014" t="s">
        <v>3199</v>
      </c>
      <c r="P3014">
        <v>11.718350191760621</v>
      </c>
      <c r="Q3014">
        <v>14.31419464268793</v>
      </c>
      <c r="R3014">
        <v>263.91279673576508</v>
      </c>
      <c r="T3014">
        <f t="shared" si="142"/>
        <v>289.94534157021366</v>
      </c>
      <c r="U3014">
        <v>1561541.5246347389</v>
      </c>
      <c r="V3014">
        <v>982081.11646815238</v>
      </c>
      <c r="W3014">
        <v>24146391.809984639</v>
      </c>
      <c r="Y3014">
        <f t="shared" si="143"/>
        <v>26690014.451087531</v>
      </c>
      <c r="Z3014">
        <v>5.1649742548056363E-2</v>
      </c>
      <c r="AA3014">
        <v>5.1931571764721553E-2</v>
      </c>
      <c r="AB3014">
        <v>1.5071370682617069</v>
      </c>
      <c r="AD3014">
        <v>8.1077999999999997E-2</v>
      </c>
      <c r="AE3014">
        <v>5.4999999999999997E-3</v>
      </c>
      <c r="AF3014">
        <v>0.6396955515216336</v>
      </c>
      <c r="AG3014">
        <v>0.32276372131650288</v>
      </c>
      <c r="AH3014">
        <v>3.0854014451820029</v>
      </c>
    </row>
    <row r="3015" spans="1:34">
      <c r="A3015" t="s">
        <v>1194</v>
      </c>
      <c r="B3015" t="s">
        <v>1266</v>
      </c>
      <c r="C3015" t="s">
        <v>3200</v>
      </c>
      <c r="D3015" t="s">
        <v>3652</v>
      </c>
      <c r="E3015" t="s">
        <v>49</v>
      </c>
      <c r="F3015" t="s">
        <v>1179</v>
      </c>
      <c r="G3015" t="s">
        <v>46</v>
      </c>
      <c r="I3015">
        <v>1.4451259033807311</v>
      </c>
      <c r="J3015">
        <v>0.18064073792259139</v>
      </c>
      <c r="K3015">
        <v>0.18064073792259139</v>
      </c>
      <c r="M3015">
        <v>1.8064073792259141</v>
      </c>
      <c r="N3015" t="str">
        <f t="shared" si="141"/>
        <v>05Qd-611,80640737922591</v>
      </c>
      <c r="O3015" t="s">
        <v>3202</v>
      </c>
      <c r="P3015">
        <v>184.33894648442481</v>
      </c>
      <c r="Q3015">
        <v>12.697761619163449</v>
      </c>
      <c r="R3015">
        <v>29.2637995434598</v>
      </c>
      <c r="T3015">
        <f t="shared" si="142"/>
        <v>226.30050764704808</v>
      </c>
      <c r="U3015">
        <v>18752829.26929158</v>
      </c>
      <c r="V3015">
        <v>871179.42845388292</v>
      </c>
      <c r="W3015">
        <v>2677457.0174886491</v>
      </c>
      <c r="Y3015">
        <f t="shared" si="143"/>
        <v>22301465.715234108</v>
      </c>
      <c r="Z3015">
        <v>1.4148131553507579</v>
      </c>
      <c r="AA3015">
        <v>4.6067189614035373E-2</v>
      </c>
      <c r="AB3015">
        <v>0.16711791771994541</v>
      </c>
      <c r="AD3015">
        <v>8.1077999999999997E-2</v>
      </c>
      <c r="AE3015">
        <v>5.4999999999999997E-3</v>
      </c>
      <c r="AF3015">
        <v>0.56745781546363783</v>
      </c>
      <c r="AG3015">
        <v>0.28631556960730731</v>
      </c>
      <c r="AH3015">
        <v>2.7467587642968589</v>
      </c>
    </row>
    <row r="3016" spans="1:34">
      <c r="A3016" t="s">
        <v>3117</v>
      </c>
      <c r="B3016" t="s">
        <v>3653</v>
      </c>
      <c r="C3016" t="s">
        <v>3119</v>
      </c>
      <c r="D3016" t="s">
        <v>3654</v>
      </c>
      <c r="E3016" t="s">
        <v>671</v>
      </c>
      <c r="F3016" t="s">
        <v>43</v>
      </c>
      <c r="G3016" t="s">
        <v>49</v>
      </c>
      <c r="I3016">
        <v>0.24301533009160031</v>
      </c>
      <c r="J3016">
        <v>0.24301533009160031</v>
      </c>
      <c r="K3016">
        <v>1.9441226407328021</v>
      </c>
      <c r="M3016">
        <v>2.430153300916003</v>
      </c>
      <c r="N3016" t="str">
        <f t="shared" si="141"/>
        <v>09QeL-382,430153300916</v>
      </c>
      <c r="O3016" t="s">
        <v>3121</v>
      </c>
      <c r="P3016">
        <v>12.90568772614103</v>
      </c>
      <c r="Q3016">
        <v>11.69787429850021</v>
      </c>
      <c r="R3016">
        <v>207.44230422673709</v>
      </c>
      <c r="T3016">
        <f t="shared" si="142"/>
        <v>232.04586625137833</v>
      </c>
      <c r="U3016">
        <v>1081850.2716035719</v>
      </c>
      <c r="V3016">
        <v>1592496.9598795201</v>
      </c>
      <c r="W3016">
        <v>21423674.245026749</v>
      </c>
      <c r="Y3016">
        <f t="shared" si="143"/>
        <v>24098021.476509839</v>
      </c>
      <c r="Z3016">
        <v>4.4499562274056888E-2</v>
      </c>
      <c r="AA3016">
        <v>5.1559493101842963E-2</v>
      </c>
      <c r="AB3016">
        <v>1.592132897542949</v>
      </c>
      <c r="AD3016">
        <v>8.1077999999999997E-2</v>
      </c>
      <c r="AE3016">
        <v>5.4999999999999997E-3</v>
      </c>
      <c r="AF3016">
        <v>0.76339894269612663</v>
      </c>
      <c r="AG3016">
        <v>0.38517929819518648</v>
      </c>
      <c r="AH3016">
        <v>3.6653095418073161</v>
      </c>
    </row>
    <row r="3017" spans="1:34">
      <c r="A3017" t="s">
        <v>3117</v>
      </c>
      <c r="B3017" t="s">
        <v>3653</v>
      </c>
      <c r="C3017" t="s">
        <v>3122</v>
      </c>
      <c r="D3017" t="s">
        <v>3655</v>
      </c>
      <c r="E3017" t="s">
        <v>671</v>
      </c>
      <c r="F3017" t="s">
        <v>43</v>
      </c>
      <c r="G3017" t="s">
        <v>46</v>
      </c>
      <c r="I3017">
        <v>0.26526441309875332</v>
      </c>
      <c r="J3017">
        <v>0.26526441309875332</v>
      </c>
      <c r="K3017">
        <v>2.1221153047900261</v>
      </c>
      <c r="M3017">
        <v>2.6526441309875319</v>
      </c>
      <c r="N3017" t="str">
        <f t="shared" si="141"/>
        <v>09QeL-382,65264413098753</v>
      </c>
      <c r="O3017" t="s">
        <v>3110</v>
      </c>
      <c r="P3017">
        <v>14.08725811256511</v>
      </c>
      <c r="Q3017">
        <v>12.768864248708169</v>
      </c>
      <c r="R3017">
        <v>284.56854648644708</v>
      </c>
      <c r="T3017">
        <f t="shared" si="142"/>
        <v>311.42466884772034</v>
      </c>
      <c r="U3017">
        <v>1180898.2472401131</v>
      </c>
      <c r="V3017">
        <v>1738296.803188347</v>
      </c>
      <c r="W3017">
        <v>26036265.40754395</v>
      </c>
      <c r="Y3017">
        <f t="shared" si="143"/>
        <v>28955460.457972411</v>
      </c>
      <c r="Z3017">
        <v>4.8573685723158948E-2</v>
      </c>
      <c r="AA3017">
        <v>5.6279983127707739E-2</v>
      </c>
      <c r="AB3017">
        <v>1.6250966613812461</v>
      </c>
      <c r="AD3017">
        <v>8.1077999999999997E-2</v>
      </c>
      <c r="AE3017">
        <v>5.4999999999999997E-3</v>
      </c>
      <c r="AF3017">
        <v>0.83329135004843946</v>
      </c>
      <c r="AG3017">
        <v>0.42044409476152389</v>
      </c>
      <c r="AH3017">
        <v>3.992957575797496</v>
      </c>
    </row>
    <row r="3018" spans="1:34">
      <c r="A3018" t="s">
        <v>3117</v>
      </c>
      <c r="B3018" t="s">
        <v>3653</v>
      </c>
      <c r="C3018" t="s">
        <v>3124</v>
      </c>
      <c r="D3018" t="s">
        <v>3656</v>
      </c>
      <c r="E3018" t="s">
        <v>671</v>
      </c>
      <c r="F3018" t="s">
        <v>49</v>
      </c>
      <c r="G3018" t="s">
        <v>46</v>
      </c>
      <c r="I3018">
        <v>0.22534360543414009</v>
      </c>
      <c r="J3018">
        <v>1.8027488434731209</v>
      </c>
      <c r="K3018">
        <v>0.2253436054341402</v>
      </c>
      <c r="M3018">
        <v>2.2534360543414009</v>
      </c>
      <c r="N3018" t="str">
        <f t="shared" si="141"/>
        <v>09QeL-382,2534360543414</v>
      </c>
      <c r="O3018" t="s">
        <v>3126</v>
      </c>
      <c r="P3018">
        <v>11.96720470975864</v>
      </c>
      <c r="Q3018">
        <v>192.35739875504439</v>
      </c>
      <c r="R3018">
        <v>30.217821865600129</v>
      </c>
      <c r="T3018">
        <f t="shared" si="142"/>
        <v>234.54242533040315</v>
      </c>
      <c r="U3018">
        <v>1003179.678628344</v>
      </c>
      <c r="V3018">
        <v>19865775.522067461</v>
      </c>
      <c r="W3018">
        <v>2764744.1709378092</v>
      </c>
      <c r="Y3018">
        <f t="shared" si="143"/>
        <v>23633699.371633615</v>
      </c>
      <c r="Z3018">
        <v>4.1263618222345318E-2</v>
      </c>
      <c r="AA3018">
        <v>1.476355287246274</v>
      </c>
      <c r="AB3018">
        <v>0.17256609008381299</v>
      </c>
      <c r="AD3018">
        <v>8.1077999999999997E-2</v>
      </c>
      <c r="AE3018">
        <v>5.4999999999999997E-3</v>
      </c>
      <c r="AF3018">
        <v>0.70788567152085902</v>
      </c>
      <c r="AG3018">
        <v>0.35716961461311209</v>
      </c>
      <c r="AH3018">
        <v>3.405069340475372</v>
      </c>
    </row>
    <row r="3019" spans="1:34">
      <c r="A3019" t="s">
        <v>3117</v>
      </c>
      <c r="B3019" t="s">
        <v>3653</v>
      </c>
      <c r="C3019" t="s">
        <v>3127</v>
      </c>
      <c r="D3019" t="s">
        <v>3657</v>
      </c>
      <c r="E3019" t="s">
        <v>43</v>
      </c>
      <c r="F3019" t="s">
        <v>49</v>
      </c>
      <c r="G3019" t="s">
        <v>46</v>
      </c>
      <c r="I3019">
        <v>0.2264599954794641</v>
      </c>
      <c r="J3019">
        <v>1.8116799638357131</v>
      </c>
      <c r="K3019">
        <v>0.2264599954794641</v>
      </c>
      <c r="M3019">
        <v>2.2645999547946412</v>
      </c>
      <c r="N3019" t="str">
        <f t="shared" si="141"/>
        <v>09QeL-382,26459995479464</v>
      </c>
      <c r="O3019" t="s">
        <v>3129</v>
      </c>
      <c r="P3019">
        <v>10.90096069148875</v>
      </c>
      <c r="Q3019">
        <v>193.31036959573379</v>
      </c>
      <c r="R3019">
        <v>30.367526027194309</v>
      </c>
      <c r="T3019">
        <f t="shared" si="142"/>
        <v>234.57885631441687</v>
      </c>
      <c r="U3019">
        <v>1484008.659862902</v>
      </c>
      <c r="V3019">
        <v>19964193.908481181</v>
      </c>
      <c r="W3019">
        <v>2778441.1776239141</v>
      </c>
      <c r="Y3019">
        <f t="shared" si="143"/>
        <v>24226643.745967995</v>
      </c>
      <c r="Z3019">
        <v>4.8047020615389548E-2</v>
      </c>
      <c r="AA3019">
        <v>1.483669399146045</v>
      </c>
      <c r="AB3019">
        <v>0.17342101145936689</v>
      </c>
      <c r="AD3019">
        <v>8.1077999999999997E-2</v>
      </c>
      <c r="AE3019">
        <v>5.4999999999999997E-3</v>
      </c>
      <c r="AF3019">
        <v>0.71139265595643164</v>
      </c>
      <c r="AG3019">
        <v>0.35893909283495062</v>
      </c>
      <c r="AH3019">
        <v>3.4215097035860231</v>
      </c>
    </row>
    <row r="3020" spans="1:34">
      <c r="A3020" t="s">
        <v>1531</v>
      </c>
      <c r="B3020" t="s">
        <v>2159</v>
      </c>
      <c r="C3020" t="s">
        <v>3105</v>
      </c>
      <c r="D3020" t="s">
        <v>3658</v>
      </c>
      <c r="E3020" t="s">
        <v>671</v>
      </c>
      <c r="F3020" t="s">
        <v>43</v>
      </c>
      <c r="G3020" t="s">
        <v>254</v>
      </c>
      <c r="I3020">
        <v>0</v>
      </c>
      <c r="J3020">
        <v>0</v>
      </c>
      <c r="K3020">
        <v>0</v>
      </c>
      <c r="M3020">
        <v>0</v>
      </c>
      <c r="N3020" t="str">
        <f t="shared" si="141"/>
        <v>10Qf-300</v>
      </c>
      <c r="O3020" t="s">
        <v>3107</v>
      </c>
      <c r="P3020">
        <v>0</v>
      </c>
      <c r="Q3020">
        <v>0</v>
      </c>
      <c r="R3020">
        <v>0</v>
      </c>
      <c r="T3020">
        <f t="shared" si="142"/>
        <v>0</v>
      </c>
      <c r="U3020">
        <v>0</v>
      </c>
      <c r="V3020">
        <v>0</v>
      </c>
      <c r="W3020">
        <v>0</v>
      </c>
      <c r="Y3020">
        <f t="shared" si="143"/>
        <v>0</v>
      </c>
      <c r="Z3020">
        <v>0</v>
      </c>
      <c r="AA3020">
        <v>0</v>
      </c>
      <c r="AB3020">
        <v>0</v>
      </c>
      <c r="AD3020">
        <v>8.1077999999999997E-2</v>
      </c>
      <c r="AE3020">
        <v>5.4999999999999997E-3</v>
      </c>
      <c r="AF3020">
        <v>0</v>
      </c>
      <c r="AG3020">
        <v>0</v>
      </c>
      <c r="AH3020">
        <v>0</v>
      </c>
    </row>
    <row r="3021" spans="1:34">
      <c r="A3021" t="s">
        <v>1531</v>
      </c>
      <c r="B3021" t="s">
        <v>2159</v>
      </c>
      <c r="C3021" t="s">
        <v>3108</v>
      </c>
      <c r="D3021" t="s">
        <v>3659</v>
      </c>
      <c r="E3021" t="s">
        <v>671</v>
      </c>
      <c r="F3021" t="s">
        <v>43</v>
      </c>
      <c r="G3021" t="s">
        <v>46</v>
      </c>
      <c r="I3021">
        <v>0.28600146762799711</v>
      </c>
      <c r="J3021">
        <v>0.286001467627997</v>
      </c>
      <c r="K3021">
        <v>2.288011741023976</v>
      </c>
      <c r="M3021">
        <v>2.8600146762799699</v>
      </c>
      <c r="N3021" t="str">
        <f t="shared" si="141"/>
        <v>10Qf-302,86001467627997</v>
      </c>
      <c r="O3021" t="s">
        <v>3110</v>
      </c>
      <c r="P3021">
        <v>14.21491404029169</v>
      </c>
      <c r="Q3021">
        <v>12.831065843128769</v>
      </c>
      <c r="R3021">
        <v>284.60837195468048</v>
      </c>
      <c r="T3021">
        <f t="shared" si="142"/>
        <v>311.65435183810092</v>
      </c>
      <c r="U3021">
        <v>1193875.4785290239</v>
      </c>
      <c r="V3021">
        <v>1746123.134731981</v>
      </c>
      <c r="W3021">
        <v>26039909.192051079</v>
      </c>
      <c r="Y3021">
        <f t="shared" si="143"/>
        <v>28979907.805312082</v>
      </c>
      <c r="Z3021">
        <v>4.9013850790380828E-2</v>
      </c>
      <c r="AA3021">
        <v>5.6554142568698132E-2</v>
      </c>
      <c r="AB3021">
        <v>1.625324094230951</v>
      </c>
      <c r="AD3021">
        <v>8.1077999999999997E-2</v>
      </c>
      <c r="AE3021">
        <v>5.4999999999999997E-3</v>
      </c>
      <c r="AF3021">
        <v>0.89843392972145664</v>
      </c>
      <c r="AG3021">
        <v>0.45331232619037531</v>
      </c>
      <c r="AH3021">
        <v>4.2983389321918022</v>
      </c>
    </row>
    <row r="3022" spans="1:34">
      <c r="A3022" t="s">
        <v>1531</v>
      </c>
      <c r="B3022" t="s">
        <v>2159</v>
      </c>
      <c r="C3022" t="s">
        <v>3111</v>
      </c>
      <c r="D3022" t="s">
        <v>3660</v>
      </c>
      <c r="E3022" t="s">
        <v>671</v>
      </c>
      <c r="F3022" t="s">
        <v>254</v>
      </c>
      <c r="G3022" t="s">
        <v>46</v>
      </c>
      <c r="I3022">
        <v>0.2257614813259996</v>
      </c>
      <c r="J3022">
        <v>0.61963435914183929</v>
      </c>
      <c r="K3022">
        <v>1.412218972792157</v>
      </c>
      <c r="M3022">
        <v>2.257614813259996</v>
      </c>
      <c r="N3022" t="str">
        <f t="shared" si="141"/>
        <v>10Qf-302,25761481326</v>
      </c>
      <c r="O3022" t="s">
        <v>3113</v>
      </c>
      <c r="P3022">
        <v>11.22085168748921</v>
      </c>
      <c r="Q3022">
        <v>59.364529315027298</v>
      </c>
      <c r="R3022">
        <v>175.66751755828309</v>
      </c>
      <c r="T3022">
        <f t="shared" si="142"/>
        <v>246.25289856079962</v>
      </c>
      <c r="U3022">
        <v>942411.58546108869</v>
      </c>
      <c r="V3022">
        <v>32985094.925373562</v>
      </c>
      <c r="W3022">
        <v>16072493.489190569</v>
      </c>
      <c r="Y3022">
        <f t="shared" si="143"/>
        <v>50000000.00002522</v>
      </c>
      <c r="Z3022">
        <v>3.8690149570563527E-2</v>
      </c>
      <c r="AA3022">
        <v>0.3416297777327415</v>
      </c>
      <c r="AB3022">
        <v>1.0031913218163531</v>
      </c>
      <c r="AD3022">
        <v>8.1077999999999997E-2</v>
      </c>
      <c r="AE3022">
        <v>5.4999999999999997E-3</v>
      </c>
      <c r="AF3022">
        <v>0.70919837065759039</v>
      </c>
      <c r="AG3022">
        <v>0.35783194790170941</v>
      </c>
      <c r="AH3022">
        <v>3.411223131819296</v>
      </c>
    </row>
    <row r="3023" spans="1:34">
      <c r="A3023" t="s">
        <v>1531</v>
      </c>
      <c r="B3023" t="s">
        <v>2159</v>
      </c>
      <c r="C3023" t="s">
        <v>3114</v>
      </c>
      <c r="D3023" t="s">
        <v>3661</v>
      </c>
      <c r="E3023" t="s">
        <v>43</v>
      </c>
      <c r="F3023" t="s">
        <v>254</v>
      </c>
      <c r="G3023" t="s">
        <v>46</v>
      </c>
      <c r="I3023">
        <v>0.22797470195974859</v>
      </c>
      <c r="J3023">
        <v>0.60347892548214233</v>
      </c>
      <c r="K3023">
        <v>1.4482933921555949</v>
      </c>
      <c r="M3023">
        <v>2.2797470195974858</v>
      </c>
      <c r="N3023" t="str">
        <f t="shared" si="141"/>
        <v>10Qf-302,27974701959749</v>
      </c>
      <c r="O3023" t="s">
        <v>3116</v>
      </c>
      <c r="P3023">
        <v>10.227774128830539</v>
      </c>
      <c r="Q3023">
        <v>57.816746011957562</v>
      </c>
      <c r="R3023">
        <v>180.15485544215409</v>
      </c>
      <c r="T3023">
        <f t="shared" si="142"/>
        <v>248.1993755829422</v>
      </c>
      <c r="U3023">
        <v>1391852.652110578</v>
      </c>
      <c r="V3023">
        <v>32125090.14196597</v>
      </c>
      <c r="W3023">
        <v>16483057.2059482</v>
      </c>
      <c r="Y3023">
        <f t="shared" si="143"/>
        <v>50000000.000024751</v>
      </c>
      <c r="Z3023">
        <v>4.5079886839804399E-2</v>
      </c>
      <c r="AA3023">
        <v>0.33272262607320141</v>
      </c>
      <c r="AB3023">
        <v>1.0288173367206941</v>
      </c>
      <c r="AD3023">
        <v>8.1077999999999997E-2</v>
      </c>
      <c r="AE3023">
        <v>5.4999999999999997E-3</v>
      </c>
      <c r="AF3023">
        <v>0.71615089620863448</v>
      </c>
      <c r="AG3023">
        <v>0.36133990260620158</v>
      </c>
      <c r="AH3023">
        <v>3.4438158184123231</v>
      </c>
    </row>
    <row r="3024" spans="1:34">
      <c r="A3024" t="s">
        <v>1194</v>
      </c>
      <c r="B3024" t="s">
        <v>1272</v>
      </c>
      <c r="C3024" t="s">
        <v>3177</v>
      </c>
      <c r="D3024" t="s">
        <v>3662</v>
      </c>
      <c r="E3024" t="s">
        <v>671</v>
      </c>
      <c r="F3024" t="s">
        <v>43</v>
      </c>
      <c r="G3024" t="s">
        <v>49</v>
      </c>
      <c r="I3024">
        <v>0.19713794491699979</v>
      </c>
      <c r="J3024">
        <v>0.19713794491699979</v>
      </c>
      <c r="K3024">
        <v>1.577103559335999</v>
      </c>
      <c r="M3024">
        <v>1.9713794491699981</v>
      </c>
      <c r="N3024" t="str">
        <f t="shared" si="141"/>
        <v>05Qd-611,97137944917</v>
      </c>
      <c r="O3024" t="s">
        <v>3121</v>
      </c>
      <c r="P3024">
        <v>12.39872467610236</v>
      </c>
      <c r="Q3024">
        <v>11.344392648405529</v>
      </c>
      <c r="R3024">
        <v>201.1738962983915</v>
      </c>
      <c r="T3024">
        <f t="shared" si="142"/>
        <v>224.91701362289939</v>
      </c>
      <c r="U3024">
        <v>1008050.271150006</v>
      </c>
      <c r="V3024">
        <v>1503450.5062434201</v>
      </c>
      <c r="W3024">
        <v>20451110.976594761</v>
      </c>
      <c r="Y3024">
        <f t="shared" si="143"/>
        <v>22962611.753988188</v>
      </c>
      <c r="Z3024">
        <v>4.2751524176858367E-2</v>
      </c>
      <c r="AA3024">
        <v>5.0001489123118262E-2</v>
      </c>
      <c r="AB3024">
        <v>1.5440224674397931</v>
      </c>
      <c r="AD3024">
        <v>8.1077999999999997E-2</v>
      </c>
      <c r="AE3024">
        <v>5.4999999999999997E-3</v>
      </c>
      <c r="AF3024">
        <v>0.61928150235706747</v>
      </c>
      <c r="AG3024">
        <v>0.31246364269344468</v>
      </c>
      <c r="AH3024">
        <v>2.98970259422051</v>
      </c>
    </row>
    <row r="3025" spans="1:34">
      <c r="A3025" t="s">
        <v>1194</v>
      </c>
      <c r="B3025" t="s">
        <v>1272</v>
      </c>
      <c r="C3025" t="s">
        <v>3179</v>
      </c>
      <c r="D3025" t="s">
        <v>3663</v>
      </c>
      <c r="E3025" t="s">
        <v>671</v>
      </c>
      <c r="F3025" t="s">
        <v>43</v>
      </c>
      <c r="G3025" t="s">
        <v>1179</v>
      </c>
      <c r="I3025">
        <v>0.48096188783568122</v>
      </c>
      <c r="J3025">
        <v>0.48096188783568122</v>
      </c>
      <c r="K3025">
        <v>3.847695102685448</v>
      </c>
      <c r="M3025">
        <v>4.8096188783568099</v>
      </c>
      <c r="N3025" t="str">
        <f t="shared" si="141"/>
        <v>05Qd-614,80961887835681</v>
      </c>
      <c r="O3025" t="s">
        <v>3181</v>
      </c>
      <c r="P3025">
        <v>30.24944806786813</v>
      </c>
      <c r="Q3025">
        <v>27.6771704545442</v>
      </c>
      <c r="R3025">
        <v>270.46565331270318</v>
      </c>
      <c r="T3025">
        <f t="shared" si="142"/>
        <v>328.39227183511548</v>
      </c>
      <c r="U3025">
        <v>2459362.968654789</v>
      </c>
      <c r="V3025">
        <v>3668002.0888662031</v>
      </c>
      <c r="W3025">
        <v>18814996.946471881</v>
      </c>
      <c r="Y3025">
        <f t="shared" si="143"/>
        <v>24942362.003992874</v>
      </c>
      <c r="Z3025">
        <v>0.1043018571823483</v>
      </c>
      <c r="AA3025">
        <v>0.12198976008081761</v>
      </c>
      <c r="AB3025">
        <v>0.98124322293436661</v>
      </c>
      <c r="AD3025">
        <v>8.1077999999999997E-2</v>
      </c>
      <c r="AE3025">
        <v>5.4999999999999997E-3</v>
      </c>
      <c r="AF3025">
        <v>1.510875040321511</v>
      </c>
      <c r="AG3025">
        <v>0.7623245922195544</v>
      </c>
      <c r="AH3025">
        <v>7.1693965108978759</v>
      </c>
    </row>
    <row r="3026" spans="1:34">
      <c r="A3026" t="s">
        <v>1194</v>
      </c>
      <c r="B3026" t="s">
        <v>1272</v>
      </c>
      <c r="C3026" t="s">
        <v>3182</v>
      </c>
      <c r="D3026" t="s">
        <v>3664</v>
      </c>
      <c r="E3026" t="s">
        <v>671</v>
      </c>
      <c r="F3026" t="s">
        <v>49</v>
      </c>
      <c r="G3026" t="s">
        <v>1179</v>
      </c>
      <c r="I3026">
        <v>0.19447896961143329</v>
      </c>
      <c r="J3026">
        <v>1.555831756891467</v>
      </c>
      <c r="K3026">
        <v>0.19447896961143329</v>
      </c>
      <c r="M3026">
        <v>1.9447896961143329</v>
      </c>
      <c r="N3026" t="str">
        <f t="shared" si="141"/>
        <v>05Qd-611,94478969611433</v>
      </c>
      <c r="O3026" t="s">
        <v>3184</v>
      </c>
      <c r="P3026">
        <v>12.23149201702115</v>
      </c>
      <c r="Q3026">
        <v>198.46048451656921</v>
      </c>
      <c r="R3026">
        <v>13.670491077847171</v>
      </c>
      <c r="T3026">
        <f t="shared" si="142"/>
        <v>224.36246761143752</v>
      </c>
      <c r="U3026">
        <v>994453.79798556236</v>
      </c>
      <c r="V3026">
        <v>20175268.600937139</v>
      </c>
      <c r="W3026">
        <v>950990.42978698597</v>
      </c>
      <c r="Y3026">
        <f t="shared" si="143"/>
        <v>22120712.828709688</v>
      </c>
      <c r="Z3026">
        <v>4.2174896236917857E-2</v>
      </c>
      <c r="AA3026">
        <v>1.5231968591892311</v>
      </c>
      <c r="AB3026">
        <v>4.959622990950855E-2</v>
      </c>
      <c r="AD3026">
        <v>8.1077999999999997E-2</v>
      </c>
      <c r="AE3026">
        <v>5.4999999999999997E-3</v>
      </c>
      <c r="AF3026">
        <v>0.61092870035005231</v>
      </c>
      <c r="AG3026">
        <v>0.30824916683412179</v>
      </c>
      <c r="AH3026">
        <v>2.9505455632985069</v>
      </c>
    </row>
    <row r="3027" spans="1:34">
      <c r="A3027" t="s">
        <v>1194</v>
      </c>
      <c r="B3027" t="s">
        <v>1272</v>
      </c>
      <c r="C3027" t="s">
        <v>3185</v>
      </c>
      <c r="D3027" t="s">
        <v>3665</v>
      </c>
      <c r="E3027" t="s">
        <v>43</v>
      </c>
      <c r="F3027" t="s">
        <v>49</v>
      </c>
      <c r="G3027" t="s">
        <v>1179</v>
      </c>
      <c r="I3027">
        <v>0.19526272851311521</v>
      </c>
      <c r="J3027">
        <v>1.5621018281049219</v>
      </c>
      <c r="K3027">
        <v>0.1952627285131153</v>
      </c>
      <c r="M3027">
        <v>1.952627285131153</v>
      </c>
      <c r="N3027" t="str">
        <f t="shared" si="141"/>
        <v>05Qd-611,95262728513115</v>
      </c>
      <c r="O3027" t="s">
        <v>3187</v>
      </c>
      <c r="P3027">
        <v>11.236482468072911</v>
      </c>
      <c r="Q3027">
        <v>199.26028910049291</v>
      </c>
      <c r="R3027">
        <v>13.72558376521606</v>
      </c>
      <c r="T3027">
        <f t="shared" si="142"/>
        <v>224.22235533378191</v>
      </c>
      <c r="U3027">
        <v>1489149.3778993899</v>
      </c>
      <c r="V3027">
        <v>20256575.83118112</v>
      </c>
      <c r="W3027">
        <v>954822.9635372886</v>
      </c>
      <c r="Y3027">
        <f t="shared" si="143"/>
        <v>22700548.172617797</v>
      </c>
      <c r="Z3027">
        <v>4.9525864744149488E-2</v>
      </c>
      <c r="AA3027">
        <v>1.5293354103127219</v>
      </c>
      <c r="AB3027">
        <v>4.9796104923033699E-2</v>
      </c>
      <c r="AD3027">
        <v>8.1077999999999997E-2</v>
      </c>
      <c r="AE3027">
        <v>5.4999999999999997E-3</v>
      </c>
      <c r="AF3027">
        <v>0.61339077019826782</v>
      </c>
      <c r="AG3027">
        <v>0.30949142469328772</v>
      </c>
      <c r="AH3027">
        <v>2.9620874800227082</v>
      </c>
    </row>
    <row r="3028" spans="1:34">
      <c r="A3028" t="s">
        <v>1194</v>
      </c>
      <c r="B3028" t="s">
        <v>1272</v>
      </c>
      <c r="C3028" t="s">
        <v>3188</v>
      </c>
      <c r="D3028" t="s">
        <v>3666</v>
      </c>
      <c r="E3028" t="s">
        <v>671</v>
      </c>
      <c r="F3028" t="s">
        <v>43</v>
      </c>
      <c r="G3028" t="s">
        <v>46</v>
      </c>
      <c r="I3028">
        <v>0.20640822958765059</v>
      </c>
      <c r="J3028">
        <v>0.20640822958765059</v>
      </c>
      <c r="K3028">
        <v>1.651265836701205</v>
      </c>
      <c r="M3028">
        <v>2.064082295876505</v>
      </c>
      <c r="N3028" t="str">
        <f t="shared" si="141"/>
        <v>05Qd-612,06408229587651</v>
      </c>
      <c r="O3028" t="s">
        <v>3110</v>
      </c>
      <c r="P3028">
        <v>12.981766704611291</v>
      </c>
      <c r="Q3028">
        <v>11.877855393543889</v>
      </c>
      <c r="R3028">
        <v>267.50506554559507</v>
      </c>
      <c r="T3028">
        <f t="shared" si="142"/>
        <v>292.36468764375024</v>
      </c>
      <c r="U3028">
        <v>1055453.184778946</v>
      </c>
      <c r="V3028">
        <v>1574149.296306279</v>
      </c>
      <c r="W3028">
        <v>24475062.231585249</v>
      </c>
      <c r="Y3028">
        <f t="shared" si="143"/>
        <v>27104664.712670475</v>
      </c>
      <c r="Z3028">
        <v>4.476188701893094E-2</v>
      </c>
      <c r="AA3028">
        <v>5.2352776889270591E-2</v>
      </c>
      <c r="AB3028">
        <v>1.5276515774079831</v>
      </c>
      <c r="AD3028">
        <v>8.1077999999999997E-2</v>
      </c>
      <c r="AE3028">
        <v>5.4999999999999997E-3</v>
      </c>
      <c r="AF3028">
        <v>0.64840281545858813</v>
      </c>
      <c r="AG3028">
        <v>0.32715704389642608</v>
      </c>
      <c r="AH3028">
        <v>3.1262201552315201</v>
      </c>
    </row>
    <row r="3029" spans="1:34">
      <c r="A3029" t="s">
        <v>1194</v>
      </c>
      <c r="B3029" t="s">
        <v>1272</v>
      </c>
      <c r="C3029" t="s">
        <v>3190</v>
      </c>
      <c r="D3029" t="s">
        <v>3667</v>
      </c>
      <c r="E3029" t="s">
        <v>671</v>
      </c>
      <c r="F3029" t="s">
        <v>49</v>
      </c>
      <c r="G3029" t="s">
        <v>46</v>
      </c>
      <c r="I3029">
        <v>0.1822275541820999</v>
      </c>
      <c r="J3029">
        <v>1.4578204334567999</v>
      </c>
      <c r="K3029">
        <v>0.18222755418209999</v>
      </c>
      <c r="M3029">
        <v>1.822275541820999</v>
      </c>
      <c r="N3029" t="str">
        <f t="shared" si="141"/>
        <v>05Qd-611,822275541821</v>
      </c>
      <c r="O3029" t="s">
        <v>3126</v>
      </c>
      <c r="P3029">
        <v>11.46095579749826</v>
      </c>
      <c r="Q3029">
        <v>185.9582492004462</v>
      </c>
      <c r="R3029">
        <v>29.5208637775002</v>
      </c>
      <c r="T3029">
        <f t="shared" si="142"/>
        <v>226.94006877544467</v>
      </c>
      <c r="U3029">
        <v>931807.09315808455</v>
      </c>
      <c r="V3029">
        <v>18904305.485890198</v>
      </c>
      <c r="W3029">
        <v>2700976.8080870858</v>
      </c>
      <c r="Y3029">
        <f t="shared" si="143"/>
        <v>22537089.387135368</v>
      </c>
      <c r="Z3029">
        <v>3.951804251376273E-2</v>
      </c>
      <c r="AA3029">
        <v>1.4272414068343151</v>
      </c>
      <c r="AB3029">
        <v>0.16858594443497621</v>
      </c>
      <c r="AD3029">
        <v>8.1077999999999997E-2</v>
      </c>
      <c r="AE3029">
        <v>5.4999999999999997E-3</v>
      </c>
      <c r="AF3029">
        <v>0.57244257858251291</v>
      </c>
      <c r="AG3029">
        <v>0.28883067337862839</v>
      </c>
      <c r="AH3029">
        <v>2.7701267937821412</v>
      </c>
    </row>
    <row r="3030" spans="1:34">
      <c r="A3030" t="s">
        <v>1194</v>
      </c>
      <c r="B3030" t="s">
        <v>1272</v>
      </c>
      <c r="C3030" t="s">
        <v>3192</v>
      </c>
      <c r="D3030" t="s">
        <v>3668</v>
      </c>
      <c r="E3030" t="s">
        <v>43</v>
      </c>
      <c r="F3030" t="s">
        <v>49</v>
      </c>
      <c r="G3030" t="s">
        <v>46</v>
      </c>
      <c r="I3030">
        <v>0.18291550128442779</v>
      </c>
      <c r="J3030">
        <v>1.4633240102754219</v>
      </c>
      <c r="K3030">
        <v>0.18291550128442779</v>
      </c>
      <c r="M3030">
        <v>1.8291550128442779</v>
      </c>
      <c r="N3030" t="str">
        <f t="shared" si="141"/>
        <v>05Qd-611,82915501284428</v>
      </c>
      <c r="O3030" t="s">
        <v>3129</v>
      </c>
      <c r="P3030">
        <v>10.525955664822069</v>
      </c>
      <c r="Q3030">
        <v>186.66028045617799</v>
      </c>
      <c r="R3030">
        <v>29.632311208077311</v>
      </c>
      <c r="T3030">
        <f t="shared" si="142"/>
        <v>226.81854732907738</v>
      </c>
      <c r="U3030">
        <v>1394984.6292738109</v>
      </c>
      <c r="V3030">
        <v>18975673.19007143</v>
      </c>
      <c r="W3030">
        <v>2711173.5600377889</v>
      </c>
      <c r="Y3030">
        <f t="shared" si="143"/>
        <v>23081831.379383028</v>
      </c>
      <c r="Z3030">
        <v>4.6394150308170068E-2</v>
      </c>
      <c r="AA3030">
        <v>1.432629541436466</v>
      </c>
      <c r="AB3030">
        <v>0.16922239160943231</v>
      </c>
      <c r="AD3030">
        <v>8.1077999999999997E-2</v>
      </c>
      <c r="AE3030">
        <v>5.4999999999999997E-3</v>
      </c>
      <c r="AF3030">
        <v>0.57460366895631765</v>
      </c>
      <c r="AG3030">
        <v>0.28992106953581798</v>
      </c>
      <c r="AH3030">
        <v>2.7802577513364142</v>
      </c>
    </row>
    <row r="3031" spans="1:34">
      <c r="A3031" t="s">
        <v>1194</v>
      </c>
      <c r="B3031" t="s">
        <v>1272</v>
      </c>
      <c r="C3031" t="s">
        <v>3194</v>
      </c>
      <c r="D3031" t="s">
        <v>3669</v>
      </c>
      <c r="E3031" t="s">
        <v>671</v>
      </c>
      <c r="F3031" t="s">
        <v>1179</v>
      </c>
      <c r="G3031" t="s">
        <v>46</v>
      </c>
      <c r="I3031">
        <v>0.20349514896907761</v>
      </c>
      <c r="J3031">
        <v>0.20349514896907761</v>
      </c>
      <c r="K3031">
        <v>1.62796119175262</v>
      </c>
      <c r="M3031">
        <v>2.034951489690775</v>
      </c>
      <c r="N3031" t="str">
        <f t="shared" si="141"/>
        <v>05Qd-612,03495148969077</v>
      </c>
      <c r="O3031" t="s">
        <v>3196</v>
      </c>
      <c r="P3031">
        <v>12.79855243521134</v>
      </c>
      <c r="Q3031">
        <v>14.30426448641267</v>
      </c>
      <c r="R3031">
        <v>263.72971306392452</v>
      </c>
      <c r="T3031">
        <f t="shared" si="142"/>
        <v>290.83252998554855</v>
      </c>
      <c r="U3031">
        <v>1040557.362928562</v>
      </c>
      <c r="V3031">
        <v>995079.0029601882</v>
      </c>
      <c r="W3031">
        <v>24129640.784157339</v>
      </c>
      <c r="Y3031">
        <f t="shared" si="143"/>
        <v>26165277.150046088</v>
      </c>
      <c r="Z3031">
        <v>4.4130153556626181E-2</v>
      </c>
      <c r="AA3031">
        <v>5.1895545384187003E-2</v>
      </c>
      <c r="AB3031">
        <v>1.5060915252193181</v>
      </c>
      <c r="AD3031">
        <v>8.1077999999999997E-2</v>
      </c>
      <c r="AE3031">
        <v>5.4999999999999997E-3</v>
      </c>
      <c r="AF3031">
        <v>0.63925177686621215</v>
      </c>
      <c r="AG3031">
        <v>0.3225398111159879</v>
      </c>
      <c r="AH3031">
        <v>3.0833210776729749</v>
      </c>
    </row>
    <row r="3032" spans="1:34">
      <c r="A3032" t="s">
        <v>1194</v>
      </c>
      <c r="B3032" t="s">
        <v>1272</v>
      </c>
      <c r="C3032" t="s">
        <v>3197</v>
      </c>
      <c r="D3032" t="s">
        <v>3670</v>
      </c>
      <c r="E3032" t="s">
        <v>43</v>
      </c>
      <c r="F3032" t="s">
        <v>1179</v>
      </c>
      <c r="G3032" t="s">
        <v>46</v>
      </c>
      <c r="I3032">
        <v>0.20435342397887249</v>
      </c>
      <c r="J3032">
        <v>0.20435342397887249</v>
      </c>
      <c r="K3032">
        <v>1.6348273918309799</v>
      </c>
      <c r="M3032">
        <v>2.0435342397887251</v>
      </c>
      <c r="N3032" t="str">
        <f t="shared" si="141"/>
        <v>05Qd-612,04353423978873</v>
      </c>
      <c r="O3032" t="s">
        <v>3199</v>
      </c>
      <c r="P3032">
        <v>11.759610670784211</v>
      </c>
      <c r="Q3032">
        <v>14.36459512723818</v>
      </c>
      <c r="R3032">
        <v>264.84203747661883</v>
      </c>
      <c r="T3032">
        <f t="shared" si="142"/>
        <v>290.96624327464122</v>
      </c>
      <c r="U3032">
        <v>1558478.5509606791</v>
      </c>
      <c r="V3032">
        <v>999275.91598410602</v>
      </c>
      <c r="W3032">
        <v>24231411.601718791</v>
      </c>
      <c r="Y3032">
        <f t="shared" si="143"/>
        <v>26789166.068663575</v>
      </c>
      <c r="Z3032">
        <v>5.1831602032037009E-2</v>
      </c>
      <c r="AA3032">
        <v>5.2114423573414483E-2</v>
      </c>
      <c r="AB3032">
        <v>1.5124437194859051</v>
      </c>
      <c r="AD3032">
        <v>8.1077999999999997E-2</v>
      </c>
      <c r="AE3032">
        <v>5.4999999999999997E-3</v>
      </c>
      <c r="AF3032">
        <v>0.6419479287294424</v>
      </c>
      <c r="AG3032">
        <v>0.32390017700651291</v>
      </c>
      <c r="AH3032">
        <v>3.0959603455246811</v>
      </c>
    </row>
    <row r="3033" spans="1:34">
      <c r="A3033" t="s">
        <v>1194</v>
      </c>
      <c r="B3033" t="s">
        <v>1272</v>
      </c>
      <c r="C3033" t="s">
        <v>3200</v>
      </c>
      <c r="D3033" t="s">
        <v>3671</v>
      </c>
      <c r="E3033" t="s">
        <v>49</v>
      </c>
      <c r="F3033" t="s">
        <v>1179</v>
      </c>
      <c r="G3033" t="s">
        <v>46</v>
      </c>
      <c r="I3033">
        <v>1.4449929463088009</v>
      </c>
      <c r="J3033">
        <v>0.18062411828860009</v>
      </c>
      <c r="K3033">
        <v>0.1806241182886002</v>
      </c>
      <c r="M3033">
        <v>1.806241182886001</v>
      </c>
      <c r="N3033" t="str">
        <f t="shared" si="141"/>
        <v>05Qd-611,806241182886</v>
      </c>
      <c r="O3033" t="s">
        <v>3202</v>
      </c>
      <c r="P3033">
        <v>184.32198660119951</v>
      </c>
      <c r="Q3033">
        <v>12.696593376866369</v>
      </c>
      <c r="R3033">
        <v>29.26110716275323</v>
      </c>
      <c r="T3033">
        <f t="shared" si="142"/>
        <v>226.27968714081911</v>
      </c>
      <c r="U3033">
        <v>18737964.878983568</v>
      </c>
      <c r="V3033">
        <v>883241.04258866282</v>
      </c>
      <c r="W3033">
        <v>2677210.6812736322</v>
      </c>
      <c r="Y3033">
        <f t="shared" si="143"/>
        <v>22298416.602845863</v>
      </c>
      <c r="Z3033">
        <v>1.4146829871667801</v>
      </c>
      <c r="AA3033">
        <v>4.6062951257620353E-2</v>
      </c>
      <c r="AB3033">
        <v>0.1671025422367747</v>
      </c>
      <c r="AD3033">
        <v>8.1077999999999997E-2</v>
      </c>
      <c r="AE3033">
        <v>5.4999999999999997E-3</v>
      </c>
      <c r="AF3033">
        <v>0.56740560718931987</v>
      </c>
      <c r="AG3033">
        <v>0.28628922748743119</v>
      </c>
      <c r="AH3033">
        <v>2.746514017562752</v>
      </c>
    </row>
    <row r="3034" spans="1:34">
      <c r="A3034" t="s">
        <v>1232</v>
      </c>
      <c r="B3034" t="s">
        <v>1278</v>
      </c>
      <c r="C3034" t="s">
        <v>3354</v>
      </c>
      <c r="D3034" t="s">
        <v>3672</v>
      </c>
      <c r="E3034" t="s">
        <v>671</v>
      </c>
      <c r="F3034" t="s">
        <v>43</v>
      </c>
      <c r="G3034" t="s">
        <v>49</v>
      </c>
      <c r="I3034">
        <v>0.19647269369550011</v>
      </c>
      <c r="J3034">
        <v>0.19647269369549999</v>
      </c>
      <c r="K3034">
        <v>1.571781549564</v>
      </c>
      <c r="M3034">
        <v>1.964726936955</v>
      </c>
      <c r="N3034" t="str">
        <f t="shared" si="141"/>
        <v>05Vd-611,964726936955</v>
      </c>
      <c r="O3034" t="s">
        <v>3121</v>
      </c>
      <c r="P3034">
        <v>12.35688459940231</v>
      </c>
      <c r="Q3034">
        <v>11.30611046447741</v>
      </c>
      <c r="R3034">
        <v>200.4950255700661</v>
      </c>
      <c r="T3034">
        <f t="shared" si="142"/>
        <v>224.15802063394582</v>
      </c>
      <c r="U3034">
        <v>997218.20511539199</v>
      </c>
      <c r="V3034">
        <v>1495540.4665190401</v>
      </c>
      <c r="W3034">
        <v>20347173.3084943</v>
      </c>
      <c r="Y3034">
        <f t="shared" si="143"/>
        <v>22839931.980128732</v>
      </c>
      <c r="Z3034">
        <v>4.2607257157682502E-2</v>
      </c>
      <c r="AA3034">
        <v>4.9832756757921037E-2</v>
      </c>
      <c r="AB3034">
        <v>1.5388120913606469</v>
      </c>
      <c r="AD3034">
        <v>8.1077999999999997E-2</v>
      </c>
      <c r="AE3034">
        <v>5.4999999999999997E-3</v>
      </c>
      <c r="AF3034">
        <v>0.61719170794397915</v>
      </c>
      <c r="AG3034">
        <v>0.70042515302445751</v>
      </c>
      <c r="AH3034">
        <v>3.3689217979234369</v>
      </c>
    </row>
    <row r="3035" spans="1:34">
      <c r="A3035" t="s">
        <v>1232</v>
      </c>
      <c r="B3035" t="s">
        <v>1278</v>
      </c>
      <c r="C3035" t="s">
        <v>3356</v>
      </c>
      <c r="D3035" t="s">
        <v>3673</v>
      </c>
      <c r="E3035" t="s">
        <v>671</v>
      </c>
      <c r="F3035" t="s">
        <v>43</v>
      </c>
      <c r="G3035" t="s">
        <v>1179</v>
      </c>
      <c r="I3035">
        <v>0.47341800116954991</v>
      </c>
      <c r="J3035">
        <v>0.47341800116954769</v>
      </c>
      <c r="K3035">
        <v>3.7873440093563868</v>
      </c>
      <c r="M3035">
        <v>4.7341800116954849</v>
      </c>
      <c r="N3035" t="str">
        <f t="shared" si="141"/>
        <v>05Vd-614,73418001169548</v>
      </c>
      <c r="O3035" t="s">
        <v>3181</v>
      </c>
      <c r="P3035">
        <v>29.7749855091737</v>
      </c>
      <c r="Q3035">
        <v>27.24305406730215</v>
      </c>
      <c r="R3035">
        <v>266.22339984672868</v>
      </c>
      <c r="T3035">
        <f t="shared" si="142"/>
        <v>323.24143942320455</v>
      </c>
      <c r="U3035">
        <v>2402883.7825539932</v>
      </c>
      <c r="V3035">
        <v>3603634.505184337</v>
      </c>
      <c r="W3035">
        <v>18243930.93688006</v>
      </c>
      <c r="Y3035">
        <f t="shared" si="143"/>
        <v>24250449.22461839</v>
      </c>
      <c r="Z3035">
        <v>0.1026658826705395</v>
      </c>
      <c r="AA3035">
        <v>0.1200763508320729</v>
      </c>
      <c r="AB3035">
        <v>0.96585242409365579</v>
      </c>
      <c r="AD3035">
        <v>8.1077999999999997E-2</v>
      </c>
      <c r="AE3035">
        <v>5.4999999999999997E-3</v>
      </c>
      <c r="AF3035">
        <v>1.4871769670247601</v>
      </c>
      <c r="AG3035">
        <v>1.68773517416944</v>
      </c>
      <c r="AH3035">
        <v>7.9956701528896854</v>
      </c>
    </row>
    <row r="3036" spans="1:34">
      <c r="A3036" t="s">
        <v>1232</v>
      </c>
      <c r="B3036" t="s">
        <v>1278</v>
      </c>
      <c r="C3036" t="s">
        <v>3358</v>
      </c>
      <c r="D3036" t="s">
        <v>3674</v>
      </c>
      <c r="E3036" t="s">
        <v>671</v>
      </c>
      <c r="F3036" t="s">
        <v>49</v>
      </c>
      <c r="G3036" t="s">
        <v>1179</v>
      </c>
      <c r="I3036">
        <v>0.19371593491830141</v>
      </c>
      <c r="J3036">
        <v>1.549727479346412</v>
      </c>
      <c r="K3036">
        <v>0.1937159349183015</v>
      </c>
      <c r="M3036">
        <v>1.937159349183015</v>
      </c>
      <c r="N3036" t="str">
        <f t="shared" si="141"/>
        <v>05Vd-611,93715934918302</v>
      </c>
      <c r="O3036" t="s">
        <v>3184</v>
      </c>
      <c r="P3036">
        <v>12.18350198099618</v>
      </c>
      <c r="Q3036">
        <v>197.68182842226531</v>
      </c>
      <c r="R3036">
        <v>13.61685515523102</v>
      </c>
      <c r="T3036">
        <f t="shared" si="142"/>
        <v>223.48218555849249</v>
      </c>
      <c r="U3036">
        <v>983225.98060812929</v>
      </c>
      <c r="V3036">
        <v>20061676.899022229</v>
      </c>
      <c r="W3036">
        <v>933144.73923989478</v>
      </c>
      <c r="Y3036">
        <f t="shared" si="143"/>
        <v>21978047.618870251</v>
      </c>
      <c r="Z3036">
        <v>4.2009423800117622E-2</v>
      </c>
      <c r="AA3036">
        <v>1.5172206240705799</v>
      </c>
      <c r="AB3036">
        <v>4.9401640005288523E-2</v>
      </c>
      <c r="AD3036">
        <v>8.1077999999999997E-2</v>
      </c>
      <c r="AE3036">
        <v>5.4999999999999997E-3</v>
      </c>
      <c r="AF3036">
        <v>0.6085317327276486</v>
      </c>
      <c r="AG3036">
        <v>0.69059730798374475</v>
      </c>
      <c r="AH3036">
        <v>3.3228663898944082</v>
      </c>
    </row>
    <row r="3037" spans="1:34">
      <c r="A3037" t="s">
        <v>1232</v>
      </c>
      <c r="B3037" t="s">
        <v>1278</v>
      </c>
      <c r="C3037" t="s">
        <v>3360</v>
      </c>
      <c r="D3037" t="s">
        <v>3675</v>
      </c>
      <c r="E3037" t="s">
        <v>43</v>
      </c>
      <c r="F3037" t="s">
        <v>49</v>
      </c>
      <c r="G3037" t="s">
        <v>1179</v>
      </c>
      <c r="I3037">
        <v>0.1945275859118574</v>
      </c>
      <c r="J3037">
        <v>1.556220687294859</v>
      </c>
      <c r="K3037">
        <v>0.1945275859118574</v>
      </c>
      <c r="M3037">
        <v>1.9452758591185739</v>
      </c>
      <c r="N3037" t="str">
        <f t="shared" si="141"/>
        <v>05Vd-611,94527585911857</v>
      </c>
      <c r="O3037" t="s">
        <v>3187</v>
      </c>
      <c r="P3037">
        <v>11.194178352927789</v>
      </c>
      <c r="Q3037">
        <v>198.51009612525289</v>
      </c>
      <c r="R3037">
        <v>13.67390845866996</v>
      </c>
      <c r="T3037">
        <f t="shared" si="142"/>
        <v>223.37818293685064</v>
      </c>
      <c r="U3037">
        <v>1480734.4018824601</v>
      </c>
      <c r="V3037">
        <v>20145733.38097534</v>
      </c>
      <c r="W3037">
        <v>937054.52526268631</v>
      </c>
      <c r="Y3037">
        <f t="shared" si="143"/>
        <v>22563522.308120485</v>
      </c>
      <c r="Z3037">
        <v>4.93394053347435E-2</v>
      </c>
      <c r="AA3037">
        <v>1.5235776314457861</v>
      </c>
      <c r="AB3037">
        <v>4.9608628089208913E-2</v>
      </c>
      <c r="AD3037">
        <v>8.1077999999999997E-2</v>
      </c>
      <c r="AE3037">
        <v>5.4999999999999997E-3</v>
      </c>
      <c r="AF3037">
        <v>0.61108142171264102</v>
      </c>
      <c r="AG3037">
        <v>0.69349084377577153</v>
      </c>
      <c r="AH3037">
        <v>3.336426124606986</v>
      </c>
    </row>
    <row r="3038" spans="1:34">
      <c r="A3038" t="s">
        <v>1531</v>
      </c>
      <c r="B3038" t="s">
        <v>2182</v>
      </c>
      <c r="C3038" t="s">
        <v>3105</v>
      </c>
      <c r="D3038" t="s">
        <v>3676</v>
      </c>
      <c r="E3038" t="s">
        <v>671</v>
      </c>
      <c r="F3038" t="s">
        <v>43</v>
      </c>
      <c r="G3038" t="s">
        <v>254</v>
      </c>
      <c r="I3038">
        <v>0</v>
      </c>
      <c r="J3038">
        <v>0</v>
      </c>
      <c r="K3038">
        <v>0</v>
      </c>
      <c r="M3038">
        <v>0</v>
      </c>
      <c r="N3038" t="str">
        <f t="shared" si="141"/>
        <v>10Qf-300</v>
      </c>
      <c r="O3038" t="s">
        <v>3107</v>
      </c>
      <c r="P3038">
        <v>0</v>
      </c>
      <c r="Q3038">
        <v>0</v>
      </c>
      <c r="R3038">
        <v>0</v>
      </c>
      <c r="T3038">
        <f t="shared" si="142"/>
        <v>0</v>
      </c>
      <c r="U3038">
        <v>0</v>
      </c>
      <c r="V3038">
        <v>0</v>
      </c>
      <c r="W3038">
        <v>0</v>
      </c>
      <c r="Y3038">
        <f t="shared" si="143"/>
        <v>0</v>
      </c>
      <c r="Z3038">
        <v>0</v>
      </c>
      <c r="AA3038">
        <v>0</v>
      </c>
      <c r="AB3038">
        <v>0</v>
      </c>
      <c r="AD3038">
        <v>8.1077999999999997E-2</v>
      </c>
      <c r="AE3038">
        <v>5.4999999999999997E-3</v>
      </c>
      <c r="AF3038">
        <v>0</v>
      </c>
      <c r="AG3038">
        <v>0</v>
      </c>
      <c r="AH3038">
        <v>0</v>
      </c>
    </row>
    <row r="3039" spans="1:34">
      <c r="A3039" t="s">
        <v>1531</v>
      </c>
      <c r="B3039" t="s">
        <v>2182</v>
      </c>
      <c r="C3039" t="s">
        <v>3108</v>
      </c>
      <c r="D3039" t="s">
        <v>3677</v>
      </c>
      <c r="E3039" t="s">
        <v>671</v>
      </c>
      <c r="F3039" t="s">
        <v>43</v>
      </c>
      <c r="G3039" t="s">
        <v>46</v>
      </c>
      <c r="I3039">
        <v>0.28780027324129492</v>
      </c>
      <c r="J3039">
        <v>0.28780027324129481</v>
      </c>
      <c r="K3039">
        <v>2.3024021859303589</v>
      </c>
      <c r="M3039">
        <v>2.878002732412948</v>
      </c>
      <c r="N3039" t="str">
        <f t="shared" si="141"/>
        <v>10Qf-302,87800273241295</v>
      </c>
      <c r="O3039" t="s">
        <v>3110</v>
      </c>
      <c r="P3039">
        <v>14.3043187114645</v>
      </c>
      <c r="Q3039">
        <v>12.911766804052631</v>
      </c>
      <c r="R3039">
        <v>286.39841569574821</v>
      </c>
      <c r="T3039">
        <f t="shared" si="142"/>
        <v>313.61450121126535</v>
      </c>
      <c r="U3039">
        <v>1206190.3394619389</v>
      </c>
      <c r="V3039">
        <v>1747308.4239300911</v>
      </c>
      <c r="W3039">
        <v>26203687.144706041</v>
      </c>
      <c r="Y3039">
        <f t="shared" si="143"/>
        <v>29157185.908098072</v>
      </c>
      <c r="Z3039">
        <v>4.9322123299128079E-2</v>
      </c>
      <c r="AA3039">
        <v>5.6909839726309003E-2</v>
      </c>
      <c r="AB3039">
        <v>1.635546566613274</v>
      </c>
      <c r="AD3039">
        <v>8.1077999999999997E-2</v>
      </c>
      <c r="AE3039">
        <v>5.4999999999999997E-3</v>
      </c>
      <c r="AF3039">
        <v>0.90408462798312517</v>
      </c>
      <c r="AG3039">
        <v>0.45616343308745227</v>
      </c>
      <c r="AH3039">
        <v>4.3248287934835261</v>
      </c>
    </row>
    <row r="3040" spans="1:34">
      <c r="A3040" t="s">
        <v>1531</v>
      </c>
      <c r="B3040" t="s">
        <v>2182</v>
      </c>
      <c r="C3040" t="s">
        <v>3111</v>
      </c>
      <c r="D3040" t="s">
        <v>3678</v>
      </c>
      <c r="E3040" t="s">
        <v>671</v>
      </c>
      <c r="F3040" t="s">
        <v>254</v>
      </c>
      <c r="G3040" t="s">
        <v>46</v>
      </c>
      <c r="I3040">
        <v>0.2271212799237087</v>
      </c>
      <c r="J3040">
        <v>0.61606647515168389</v>
      </c>
      <c r="K3040">
        <v>1.4280250441616951</v>
      </c>
      <c r="M3040">
        <v>2.2712127992370879</v>
      </c>
      <c r="N3040" t="str">
        <f t="shared" si="141"/>
        <v>10Qf-302,27121279923709</v>
      </c>
      <c r="O3040" t="s">
        <v>3113</v>
      </c>
      <c r="P3040">
        <v>11.28843672591176</v>
      </c>
      <c r="Q3040">
        <v>59.022705543312092</v>
      </c>
      <c r="R3040">
        <v>177.63365267849471</v>
      </c>
      <c r="T3040">
        <f t="shared" si="142"/>
        <v>247.94479494771855</v>
      </c>
      <c r="U3040">
        <v>951880.589427114</v>
      </c>
      <c r="V3040">
        <v>32795736.694522869</v>
      </c>
      <c r="W3040">
        <v>16252382.71605338</v>
      </c>
      <c r="Y3040">
        <f t="shared" si="143"/>
        <v>50000000.000003368</v>
      </c>
      <c r="Z3040">
        <v>3.8923186715882567E-2</v>
      </c>
      <c r="AA3040">
        <v>0.33966265729058093</v>
      </c>
      <c r="AB3040">
        <v>1.0144194060833269</v>
      </c>
      <c r="AD3040">
        <v>8.1077999999999997E-2</v>
      </c>
      <c r="AE3040">
        <v>5.4999999999999997E-3</v>
      </c>
      <c r="AF3040">
        <v>0.71346998928913752</v>
      </c>
      <c r="AG3040">
        <v>0.35998722867907851</v>
      </c>
      <c r="AH3040">
        <v>3.4312480172053039</v>
      </c>
    </row>
    <row r="3041" spans="1:34">
      <c r="A3041" t="s">
        <v>1531</v>
      </c>
      <c r="B3041" t="s">
        <v>2182</v>
      </c>
      <c r="C3041" t="s">
        <v>3114</v>
      </c>
      <c r="D3041" t="s">
        <v>3679</v>
      </c>
      <c r="E3041" t="s">
        <v>43</v>
      </c>
      <c r="F3041" t="s">
        <v>254</v>
      </c>
      <c r="G3041" t="s">
        <v>46</v>
      </c>
      <c r="I3041">
        <v>0.22917579819863049</v>
      </c>
      <c r="J3041">
        <v>0.60053723272671666</v>
      </c>
      <c r="K3041">
        <v>1.4620449510609581</v>
      </c>
      <c r="M3041">
        <v>2.2917579819863052</v>
      </c>
      <c r="N3041" t="str">
        <f t="shared" si="141"/>
        <v>10Qf-302,29175798198631</v>
      </c>
      <c r="O3041" t="s">
        <v>3116</v>
      </c>
      <c r="P3041">
        <v>10.28165967372947</v>
      </c>
      <c r="Q3041">
        <v>57.534914955885831</v>
      </c>
      <c r="R3041">
        <v>181.8654274299283</v>
      </c>
      <c r="T3041">
        <f t="shared" si="142"/>
        <v>249.68200205954361</v>
      </c>
      <c r="U3041">
        <v>1391384.373070542</v>
      </c>
      <c r="V3041">
        <v>31969051.643190969</v>
      </c>
      <c r="W3041">
        <v>16639563.9837432</v>
      </c>
      <c r="Y3041">
        <f t="shared" si="143"/>
        <v>50000000.000004709</v>
      </c>
      <c r="Z3041">
        <v>4.5317392501911032E-2</v>
      </c>
      <c r="AA3041">
        <v>0.33110075048259352</v>
      </c>
      <c r="AB3041">
        <v>1.038585966671919</v>
      </c>
      <c r="AD3041">
        <v>8.1077999999999997E-2</v>
      </c>
      <c r="AE3041">
        <v>5.4999999999999997E-3</v>
      </c>
      <c r="AF3041">
        <v>0.71992397339883929</v>
      </c>
      <c r="AG3041">
        <v>0.3632436401448294</v>
      </c>
      <c r="AH3041">
        <v>3.4615035955299742</v>
      </c>
    </row>
    <row r="3042" spans="1:34">
      <c r="A3042" t="s">
        <v>39</v>
      </c>
      <c r="B3042" t="s">
        <v>319</v>
      </c>
      <c r="C3042" t="s">
        <v>3102</v>
      </c>
      <c r="D3042" t="s">
        <v>3680</v>
      </c>
      <c r="E3042" t="s">
        <v>49</v>
      </c>
      <c r="F3042" t="s">
        <v>43</v>
      </c>
      <c r="G3042" t="s">
        <v>46</v>
      </c>
      <c r="I3042">
        <v>2.0656994494112988</v>
      </c>
      <c r="J3042">
        <v>0.25821243117641229</v>
      </c>
      <c r="K3042">
        <v>0.25821243117641229</v>
      </c>
      <c r="M3042">
        <v>2.5821243117641228</v>
      </c>
      <c r="N3042" t="str">
        <f t="shared" si="141"/>
        <v>10Lf-302,58212431176412</v>
      </c>
      <c r="O3042" t="s">
        <v>3104</v>
      </c>
      <c r="P3042">
        <v>205.42911547247769</v>
      </c>
      <c r="Q3042">
        <v>11.58434861686904</v>
      </c>
      <c r="R3042">
        <v>32.119336775207827</v>
      </c>
      <c r="T3042">
        <f t="shared" si="142"/>
        <v>249.13280086455455</v>
      </c>
      <c r="U3042">
        <v>21901867.13480027</v>
      </c>
      <c r="V3042">
        <v>1642589.075555729</v>
      </c>
      <c r="W3042">
        <v>2938721.047420559</v>
      </c>
      <c r="Y3042">
        <f t="shared" si="143"/>
        <v>26483177.257776558</v>
      </c>
      <c r="Z3042">
        <v>1.5766815456281711</v>
      </c>
      <c r="AA3042">
        <v>5.1059117867028297E-2</v>
      </c>
      <c r="AB3042">
        <v>0.1834251452018997</v>
      </c>
      <c r="AD3042">
        <v>8.1077999999999997E-2</v>
      </c>
      <c r="AE3042">
        <v>5.4999999999999997E-3</v>
      </c>
      <c r="AF3042">
        <v>0.81113852725574553</v>
      </c>
      <c r="AG3042">
        <v>2.5821243117641228</v>
      </c>
      <c r="AH3042">
        <v>6.0619651507839922</v>
      </c>
    </row>
    <row r="3043" spans="1:34">
      <c r="A3043" t="s">
        <v>39</v>
      </c>
      <c r="B3043" t="s">
        <v>342</v>
      </c>
      <c r="C3043" t="s">
        <v>3102</v>
      </c>
      <c r="D3043" t="s">
        <v>3681</v>
      </c>
      <c r="E3043" t="s">
        <v>49</v>
      </c>
      <c r="F3043" t="s">
        <v>43</v>
      </c>
      <c r="G3043" t="s">
        <v>46</v>
      </c>
      <c r="I3043">
        <v>2.0151701627193361</v>
      </c>
      <c r="J3043">
        <v>0.25189627033991702</v>
      </c>
      <c r="K3043">
        <v>0.25189627033991702</v>
      </c>
      <c r="M3043">
        <v>2.5189627033991702</v>
      </c>
      <c r="N3043" t="str">
        <f t="shared" si="141"/>
        <v>10Lf-302,51896270339917</v>
      </c>
      <c r="O3043" t="s">
        <v>3104</v>
      </c>
      <c r="P3043">
        <v>200.4040927502499</v>
      </c>
      <c r="Q3043">
        <v>11.300982673886271</v>
      </c>
      <c r="R3043">
        <v>31.333662374833331</v>
      </c>
      <c r="T3043">
        <f t="shared" si="142"/>
        <v>243.03873779896949</v>
      </c>
      <c r="U3043">
        <v>21088716.667584069</v>
      </c>
      <c r="V3043">
        <v>1578673.367956328</v>
      </c>
      <c r="W3043">
        <v>2866836.68962827</v>
      </c>
      <c r="Y3043">
        <f t="shared" si="143"/>
        <v>25534226.725168668</v>
      </c>
      <c r="Z3043">
        <v>1.5381141761767829</v>
      </c>
      <c r="AA3043">
        <v>4.9810155533385289E-2</v>
      </c>
      <c r="AB3043">
        <v>0.17893836385959791</v>
      </c>
      <c r="AD3043">
        <v>8.1077999999999997E-2</v>
      </c>
      <c r="AE3043">
        <v>5.4999999999999997E-3</v>
      </c>
      <c r="AF3043">
        <v>0.7912971843138753</v>
      </c>
      <c r="AG3043">
        <v>2.5189627033991702</v>
      </c>
      <c r="AH3043">
        <v>5.9158005911122142</v>
      </c>
    </row>
    <row r="3044" spans="1:34">
      <c r="A3044" t="s">
        <v>39</v>
      </c>
      <c r="B3044" t="s">
        <v>346</v>
      </c>
      <c r="C3044" t="s">
        <v>3102</v>
      </c>
      <c r="D3044" t="s">
        <v>3682</v>
      </c>
      <c r="E3044" t="s">
        <v>49</v>
      </c>
      <c r="F3044" t="s">
        <v>43</v>
      </c>
      <c r="G3044" t="s">
        <v>46</v>
      </c>
      <c r="I3044">
        <v>1.986518935106836</v>
      </c>
      <c r="J3044">
        <v>0.2483148668883545</v>
      </c>
      <c r="K3044">
        <v>0.24831486688835461</v>
      </c>
      <c r="M3044">
        <v>2.4831486688835449</v>
      </c>
      <c r="N3044" t="str">
        <f t="shared" si="141"/>
        <v>10Lf-302,48314866888354</v>
      </c>
      <c r="O3044" t="s">
        <v>3104</v>
      </c>
      <c r="P3044">
        <v>197.5547932806133</v>
      </c>
      <c r="Q3044">
        <v>11.1403078917639</v>
      </c>
      <c r="R3044">
        <v>30.888167543060359</v>
      </c>
      <c r="T3044">
        <f t="shared" si="142"/>
        <v>239.58326871543755</v>
      </c>
      <c r="U3044">
        <v>20627889.60355467</v>
      </c>
      <c r="V3044">
        <v>1540517.816420818</v>
      </c>
      <c r="W3044">
        <v>2826076.6624891399</v>
      </c>
      <c r="Y3044">
        <f t="shared" si="143"/>
        <v>24994484.082464628</v>
      </c>
      <c r="Z3044">
        <v>1.516245621267164</v>
      </c>
      <c r="AA3044">
        <v>4.910196615563308E-2</v>
      </c>
      <c r="AB3044">
        <v>0.17639425920461871</v>
      </c>
      <c r="AD3044">
        <v>8.1077999999999997E-2</v>
      </c>
      <c r="AE3044">
        <v>5.4999999999999997E-3</v>
      </c>
      <c r="AF3044">
        <v>0.78004670226708228</v>
      </c>
      <c r="AG3044">
        <v>0.88524250045698383</v>
      </c>
      <c r="AH3044">
        <v>4.2350158716076116</v>
      </c>
    </row>
    <row r="3045" spans="1:34">
      <c r="A3045" t="s">
        <v>1531</v>
      </c>
      <c r="B3045" t="s">
        <v>2190</v>
      </c>
      <c r="C3045" t="s">
        <v>3105</v>
      </c>
      <c r="D3045" t="s">
        <v>3683</v>
      </c>
      <c r="E3045" t="s">
        <v>671</v>
      </c>
      <c r="F3045" t="s">
        <v>43</v>
      </c>
      <c r="G3045" t="s">
        <v>254</v>
      </c>
      <c r="I3045">
        <v>0</v>
      </c>
      <c r="J3045">
        <v>0</v>
      </c>
      <c r="K3045">
        <v>0</v>
      </c>
      <c r="M3045">
        <v>0</v>
      </c>
      <c r="N3045" t="str">
        <f t="shared" si="141"/>
        <v>10Qf-300</v>
      </c>
      <c r="O3045" t="s">
        <v>3107</v>
      </c>
      <c r="P3045">
        <v>0</v>
      </c>
      <c r="Q3045">
        <v>0</v>
      </c>
      <c r="R3045">
        <v>0</v>
      </c>
      <c r="T3045">
        <f t="shared" si="142"/>
        <v>0</v>
      </c>
      <c r="U3045">
        <v>0</v>
      </c>
      <c r="V3045">
        <v>0</v>
      </c>
      <c r="W3045">
        <v>0</v>
      </c>
      <c r="Y3045">
        <f t="shared" si="143"/>
        <v>0</v>
      </c>
      <c r="Z3045">
        <v>0</v>
      </c>
      <c r="AA3045">
        <v>0</v>
      </c>
      <c r="AB3045">
        <v>0</v>
      </c>
      <c r="AD3045">
        <v>8.1077999999999997E-2</v>
      </c>
      <c r="AE3045">
        <v>5.4999999999999997E-3</v>
      </c>
      <c r="AF3045">
        <v>0</v>
      </c>
      <c r="AG3045">
        <v>0</v>
      </c>
      <c r="AH3045">
        <v>0</v>
      </c>
    </row>
    <row r="3046" spans="1:34">
      <c r="A3046" t="s">
        <v>1531</v>
      </c>
      <c r="B3046" t="s">
        <v>2190</v>
      </c>
      <c r="C3046" t="s">
        <v>3108</v>
      </c>
      <c r="D3046" t="s">
        <v>3684</v>
      </c>
      <c r="E3046" t="s">
        <v>671</v>
      </c>
      <c r="F3046" t="s">
        <v>43</v>
      </c>
      <c r="G3046" t="s">
        <v>46</v>
      </c>
      <c r="I3046">
        <v>0.29029274018060208</v>
      </c>
      <c r="J3046">
        <v>0.29029274018060208</v>
      </c>
      <c r="K3046">
        <v>2.3223419214448171</v>
      </c>
      <c r="M3046">
        <v>2.9029274018060209</v>
      </c>
      <c r="N3046" t="str">
        <f t="shared" si="141"/>
        <v>10Qf-302,90292740180602</v>
      </c>
      <c r="O3046" t="s">
        <v>3110</v>
      </c>
      <c r="P3046">
        <v>14.428199905447061</v>
      </c>
      <c r="Q3046">
        <v>13.0235879344661</v>
      </c>
      <c r="R3046">
        <v>288.87874198089082</v>
      </c>
      <c r="T3046">
        <f t="shared" si="142"/>
        <v>316.33052982080397</v>
      </c>
      <c r="U3046">
        <v>1221602.51679395</v>
      </c>
      <c r="V3046">
        <v>1793274.4680811809</v>
      </c>
      <c r="W3046">
        <v>26430621.68914051</v>
      </c>
      <c r="Y3046">
        <f t="shared" si="143"/>
        <v>29445498.674015641</v>
      </c>
      <c r="Z3046">
        <v>4.9749272864745203E-2</v>
      </c>
      <c r="AA3046">
        <v>5.7402701989577858E-2</v>
      </c>
      <c r="AB3046">
        <v>1.6497110623556499</v>
      </c>
      <c r="AD3046">
        <v>8.1077999999999997E-2</v>
      </c>
      <c r="AE3046">
        <v>5.4999999999999997E-3</v>
      </c>
      <c r="AF3046">
        <v>0.91191436705948303</v>
      </c>
      <c r="AG3046">
        <v>0.46011399318625429</v>
      </c>
      <c r="AH3046">
        <v>4.3615337620517582</v>
      </c>
    </row>
    <row r="3047" spans="1:34">
      <c r="A3047" t="s">
        <v>1531</v>
      </c>
      <c r="B3047" t="s">
        <v>2190</v>
      </c>
      <c r="C3047" t="s">
        <v>3111</v>
      </c>
      <c r="D3047" t="s">
        <v>3685</v>
      </c>
      <c r="E3047" t="s">
        <v>671</v>
      </c>
      <c r="F3047" t="s">
        <v>254</v>
      </c>
      <c r="G3047" t="s">
        <v>46</v>
      </c>
      <c r="I3047">
        <v>0.2288925158604716</v>
      </c>
      <c r="J3047">
        <v>0.6112655725234859</v>
      </c>
      <c r="K3047">
        <v>1.448767070220758</v>
      </c>
      <c r="M3047">
        <v>2.2889251586047159</v>
      </c>
      <c r="N3047" t="str">
        <f t="shared" si="141"/>
        <v>10Qf-302,28892515860472</v>
      </c>
      <c r="O3047" t="s">
        <v>3113</v>
      </c>
      <c r="P3047">
        <v>11.37647112236076</v>
      </c>
      <c r="Q3047">
        <v>58.562751506539563</v>
      </c>
      <c r="R3047">
        <v>180.21377679318539</v>
      </c>
      <c r="T3047">
        <f t="shared" si="142"/>
        <v>250.15299942208571</v>
      </c>
      <c r="U3047">
        <v>963219.65639406536</v>
      </c>
      <c r="V3047">
        <v>32548332.19777308</v>
      </c>
      <c r="W3047">
        <v>16488448.14585552</v>
      </c>
      <c r="Y3047">
        <f t="shared" si="143"/>
        <v>50000000.000022665</v>
      </c>
      <c r="Z3047">
        <v>3.9226734437644531E-2</v>
      </c>
      <c r="AA3047">
        <v>0.33701572321794598</v>
      </c>
      <c r="AB3047">
        <v>1.0291538211706699</v>
      </c>
      <c r="AD3047">
        <v>8.1077999999999997E-2</v>
      </c>
      <c r="AE3047">
        <v>5.4999999999999997E-3</v>
      </c>
      <c r="AF3047">
        <v>0.71903408123708357</v>
      </c>
      <c r="AG3047">
        <v>0.36279463763884751</v>
      </c>
      <c r="AH3047">
        <v>3.4573318774806472</v>
      </c>
    </row>
    <row r="3048" spans="1:34">
      <c r="A3048" t="s">
        <v>1531</v>
      </c>
      <c r="B3048" t="s">
        <v>2190</v>
      </c>
      <c r="C3048" t="s">
        <v>3114</v>
      </c>
      <c r="D3048" t="s">
        <v>3686</v>
      </c>
      <c r="E3048" t="s">
        <v>43</v>
      </c>
      <c r="F3048" t="s">
        <v>254</v>
      </c>
      <c r="G3048" t="s">
        <v>46</v>
      </c>
      <c r="I3048">
        <v>0.23138344196441929</v>
      </c>
      <c r="J3048">
        <v>0.59403725839488208</v>
      </c>
      <c r="K3048">
        <v>1.4884137192848921</v>
      </c>
      <c r="M3048">
        <v>2.3138344196441931</v>
      </c>
      <c r="N3048" t="str">
        <f t="shared" si="141"/>
        <v>10Qf-302,31383441964419</v>
      </c>
      <c r="O3048" t="s">
        <v>3116</v>
      </c>
      <c r="P3048">
        <v>10.38070260085826</v>
      </c>
      <c r="Q3048">
        <v>56.912180094469292</v>
      </c>
      <c r="R3048">
        <v>185.1454683755685</v>
      </c>
      <c r="T3048">
        <f t="shared" si="142"/>
        <v>252.43835107089603</v>
      </c>
      <c r="U3048">
        <v>1429364.091411279</v>
      </c>
      <c r="V3048">
        <v>31630968.425508879</v>
      </c>
      <c r="W3048">
        <v>16939667.48310294</v>
      </c>
      <c r="Y3048">
        <f t="shared" si="143"/>
        <v>50000000.000023097</v>
      </c>
      <c r="Z3048">
        <v>4.57539336193633E-2</v>
      </c>
      <c r="AA3048">
        <v>0.32751704865345582</v>
      </c>
      <c r="AB3048">
        <v>1.057317424015914</v>
      </c>
      <c r="AD3048">
        <v>8.1077999999999997E-2</v>
      </c>
      <c r="AE3048">
        <v>5.4999999999999997E-3</v>
      </c>
      <c r="AF3048">
        <v>0.72685897999294025</v>
      </c>
      <c r="AG3048">
        <v>0.36674275551360458</v>
      </c>
      <c r="AH3048">
        <v>3.494014155150738</v>
      </c>
    </row>
    <row r="3049" spans="1:34">
      <c r="A3049" t="s">
        <v>790</v>
      </c>
      <c r="B3049" t="s">
        <v>991</v>
      </c>
      <c r="C3049" t="s">
        <v>3225</v>
      </c>
      <c r="D3049" t="s">
        <v>3687</v>
      </c>
      <c r="E3049" t="s">
        <v>43</v>
      </c>
      <c r="F3049" t="s">
        <v>49</v>
      </c>
      <c r="G3049" t="s">
        <v>46</v>
      </c>
      <c r="I3049">
        <v>0.235874326303151</v>
      </c>
      <c r="J3049">
        <v>1.886994610425208</v>
      </c>
      <c r="K3049">
        <v>0.23587432630315089</v>
      </c>
      <c r="M3049">
        <v>2.3587432630315091</v>
      </c>
      <c r="N3049" t="str">
        <f t="shared" si="141"/>
        <v>09LeL-382,35874326303151</v>
      </c>
      <c r="O3049" t="s">
        <v>3129</v>
      </c>
      <c r="P3049">
        <v>11.35413234341077</v>
      </c>
      <c r="Q3049">
        <v>201.34661355648419</v>
      </c>
      <c r="R3049">
        <v>31.629956222477301</v>
      </c>
      <c r="T3049">
        <f t="shared" si="142"/>
        <v>244.33070212237226</v>
      </c>
      <c r="U3049">
        <v>1590599.1738947779</v>
      </c>
      <c r="V3049">
        <v>21265405.910454329</v>
      </c>
      <c r="W3049">
        <v>2893945.7477133251</v>
      </c>
      <c r="Y3049">
        <f t="shared" si="143"/>
        <v>25749950.832062431</v>
      </c>
      <c r="Z3049">
        <v>5.0044417754818521E-2</v>
      </c>
      <c r="AA3049">
        <v>1.545348083396519</v>
      </c>
      <c r="AB3049">
        <v>0.1806304206541354</v>
      </c>
      <c r="AD3049">
        <v>8.1077999999999997E-2</v>
      </c>
      <c r="AE3049">
        <v>5.4999999999999997E-3</v>
      </c>
      <c r="AF3049">
        <v>0.74096647006225425</v>
      </c>
      <c r="AG3049">
        <v>2.3587432630315091</v>
      </c>
      <c r="AH3049">
        <v>5.5450309961252744</v>
      </c>
    </row>
    <row r="3050" spans="1:34">
      <c r="A3050" t="s">
        <v>850</v>
      </c>
      <c r="B3050" t="s">
        <v>995</v>
      </c>
      <c r="C3050" t="s">
        <v>3424</v>
      </c>
      <c r="D3050" t="s">
        <v>3688</v>
      </c>
      <c r="E3050" t="s">
        <v>43</v>
      </c>
      <c r="F3050" t="s">
        <v>49</v>
      </c>
      <c r="G3050" t="s">
        <v>46</v>
      </c>
      <c r="I3050">
        <v>0.2358227448700814</v>
      </c>
      <c r="J3050">
        <v>1.886581958960651</v>
      </c>
      <c r="K3050">
        <v>0.2358227448700814</v>
      </c>
      <c r="M3050">
        <v>2.3582274487008141</v>
      </c>
      <c r="N3050" t="str">
        <f t="shared" si="141"/>
        <v>09LeLs1-382,35822744870081</v>
      </c>
      <c r="O3050" t="s">
        <v>3129</v>
      </c>
      <c r="P3050">
        <v>11.351649400791651</v>
      </c>
      <c r="Q3050">
        <v>201.30258270737181</v>
      </c>
      <c r="R3050">
        <v>31.623039325265761</v>
      </c>
      <c r="T3050">
        <f t="shared" si="142"/>
        <v>244.27727143342921</v>
      </c>
      <c r="U3050">
        <v>1590043.6095788539</v>
      </c>
      <c r="V3050">
        <v>21258248.61189558</v>
      </c>
      <c r="W3050">
        <v>2893312.8943153648</v>
      </c>
      <c r="Y3050">
        <f t="shared" si="143"/>
        <v>25741605.115789801</v>
      </c>
      <c r="Z3050">
        <v>5.0033473949168357E-2</v>
      </c>
      <c r="AA3050">
        <v>1.545010143825128</v>
      </c>
      <c r="AB3050">
        <v>0.18059092006032629</v>
      </c>
      <c r="AD3050">
        <v>8.1077999999999997E-2</v>
      </c>
      <c r="AE3050">
        <v>5.4999999999999997E-3</v>
      </c>
      <c r="AF3050">
        <v>0.7408044341468526</v>
      </c>
      <c r="AG3050">
        <v>0.37377905061907912</v>
      </c>
      <c r="AH3050">
        <v>3.5593889334667459</v>
      </c>
    </row>
    <row r="3051" spans="1:34">
      <c r="A3051" t="s">
        <v>850</v>
      </c>
      <c r="B3051" t="s">
        <v>999</v>
      </c>
      <c r="C3051" t="s">
        <v>3424</v>
      </c>
      <c r="D3051" t="s">
        <v>3689</v>
      </c>
      <c r="E3051" t="s">
        <v>43</v>
      </c>
      <c r="F3051" t="s">
        <v>49</v>
      </c>
      <c r="G3051" t="s">
        <v>46</v>
      </c>
      <c r="I3051">
        <v>0.23591719597696639</v>
      </c>
      <c r="J3051">
        <v>1.8873375678157309</v>
      </c>
      <c r="K3051">
        <v>0.23591719597696639</v>
      </c>
      <c r="M3051">
        <v>2.3591719597696641</v>
      </c>
      <c r="N3051" t="str">
        <f t="shared" si="141"/>
        <v>09LeLs1-382,35917195976966</v>
      </c>
      <c r="O3051" t="s">
        <v>3129</v>
      </c>
      <c r="P3051">
        <v>11.356195933618521</v>
      </c>
      <c r="Q3051">
        <v>201.3832078895017</v>
      </c>
      <c r="R3051">
        <v>31.635704901985189</v>
      </c>
      <c r="T3051">
        <f t="shared" si="142"/>
        <v>244.37510872510541</v>
      </c>
      <c r="U3051">
        <v>1591061.3671746729</v>
      </c>
      <c r="V3051">
        <v>21271348.29903812</v>
      </c>
      <c r="W3051">
        <v>2894471.7164026201</v>
      </c>
      <c r="Y3051">
        <f t="shared" si="143"/>
        <v>25756881.382615414</v>
      </c>
      <c r="Z3051">
        <v>5.0053513224847232E-2</v>
      </c>
      <c r="AA3051">
        <v>1.545628947233227</v>
      </c>
      <c r="AB3051">
        <v>0.18066324986168819</v>
      </c>
      <c r="AD3051">
        <v>8.1077999999999997E-2</v>
      </c>
      <c r="AE3051">
        <v>5.4999999999999997E-3</v>
      </c>
      <c r="AF3051">
        <v>0.7411011391946587</v>
      </c>
      <c r="AG3051">
        <v>2.0088349237438692</v>
      </c>
      <c r="AH3051">
        <v>5.1956860227081911</v>
      </c>
    </row>
    <row r="3052" spans="1:34">
      <c r="A3052" t="s">
        <v>3117</v>
      </c>
      <c r="B3052" t="s">
        <v>3690</v>
      </c>
      <c r="C3052" t="s">
        <v>3119</v>
      </c>
      <c r="D3052" t="s">
        <v>3691</v>
      </c>
      <c r="E3052" t="s">
        <v>671</v>
      </c>
      <c r="F3052" t="s">
        <v>43</v>
      </c>
      <c r="G3052" t="s">
        <v>49</v>
      </c>
      <c r="I3052">
        <v>0.25064535392652948</v>
      </c>
      <c r="J3052">
        <v>0.25064535392652942</v>
      </c>
      <c r="K3052">
        <v>2.0051628314122349</v>
      </c>
      <c r="M3052">
        <v>2.5064535392652938</v>
      </c>
      <c r="N3052" t="str">
        <f t="shared" si="141"/>
        <v>09QeL-382,50645353926529</v>
      </c>
      <c r="O3052" t="s">
        <v>3121</v>
      </c>
      <c r="P3052">
        <v>13.310891401643691</v>
      </c>
      <c r="Q3052">
        <v>12.06515590037248</v>
      </c>
      <c r="R3052">
        <v>213.95543129993871</v>
      </c>
      <c r="T3052">
        <f t="shared" si="142"/>
        <v>239.33147860195487</v>
      </c>
      <c r="U3052">
        <v>1120437.7972331471</v>
      </c>
      <c r="V3052">
        <v>1676781.534924604</v>
      </c>
      <c r="W3052">
        <v>22450376.14408407</v>
      </c>
      <c r="Y3052">
        <f t="shared" si="143"/>
        <v>25247595.47624182</v>
      </c>
      <c r="Z3052">
        <v>4.5896728126379828E-2</v>
      </c>
      <c r="AA3052">
        <v>5.3178321680005657E-2</v>
      </c>
      <c r="AB3052">
        <v>1.6421215626697481</v>
      </c>
      <c r="AD3052">
        <v>8.1077999999999997E-2</v>
      </c>
      <c r="AE3052">
        <v>5.4999999999999997E-3</v>
      </c>
      <c r="AF3052">
        <v>0.78736760395768401</v>
      </c>
      <c r="AG3052">
        <v>0.39727288597354921</v>
      </c>
      <c r="AH3052">
        <v>3.7776720291965269</v>
      </c>
    </row>
    <row r="3053" spans="1:34">
      <c r="A3053" t="s">
        <v>3117</v>
      </c>
      <c r="B3053" t="s">
        <v>3690</v>
      </c>
      <c r="C3053" t="s">
        <v>3122</v>
      </c>
      <c r="D3053" t="s">
        <v>3692</v>
      </c>
      <c r="E3053" t="s">
        <v>671</v>
      </c>
      <c r="F3053" t="s">
        <v>43</v>
      </c>
      <c r="G3053" t="s">
        <v>46</v>
      </c>
      <c r="I3053">
        <v>0.26597139073228931</v>
      </c>
      <c r="J3053">
        <v>0.2659713907322892</v>
      </c>
      <c r="K3053">
        <v>2.1277711258583141</v>
      </c>
      <c r="M3053">
        <v>2.6597139073228919</v>
      </c>
      <c r="N3053" t="str">
        <f t="shared" si="141"/>
        <v>09QeL-382,65971390732289</v>
      </c>
      <c r="O3053" t="s">
        <v>3110</v>
      </c>
      <c r="P3053">
        <v>14.12480320309229</v>
      </c>
      <c r="Q3053">
        <v>12.802895581158831</v>
      </c>
      <c r="R3053">
        <v>285.32697312658172</v>
      </c>
      <c r="T3053">
        <f t="shared" si="142"/>
        <v>312.25467191083283</v>
      </c>
      <c r="U3053">
        <v>1188948.4264945739</v>
      </c>
      <c r="V3053">
        <v>1779310.5270518849</v>
      </c>
      <c r="W3053">
        <v>26105656.763470329</v>
      </c>
      <c r="Y3053">
        <f t="shared" si="143"/>
        <v>29073915.717016786</v>
      </c>
      <c r="Z3053">
        <v>4.8703143380081422E-2</v>
      </c>
      <c r="AA3053">
        <v>5.6429979460884377E-2</v>
      </c>
      <c r="AB3053">
        <v>1.6294278378798539</v>
      </c>
      <c r="AD3053">
        <v>8.1077999999999997E-2</v>
      </c>
      <c r="AE3053">
        <v>5.4999999999999997E-3</v>
      </c>
      <c r="AF3053">
        <v>0.835512222195673</v>
      </c>
      <c r="AG3053">
        <v>0.42156465431067852</v>
      </c>
      <c r="AH3053">
        <v>4.0033687838292433</v>
      </c>
    </row>
    <row r="3054" spans="1:34">
      <c r="A3054" t="s">
        <v>3117</v>
      </c>
      <c r="B3054" t="s">
        <v>3690</v>
      </c>
      <c r="C3054" t="s">
        <v>3124</v>
      </c>
      <c r="D3054" t="s">
        <v>3693</v>
      </c>
      <c r="E3054" t="s">
        <v>671</v>
      </c>
      <c r="F3054" t="s">
        <v>49</v>
      </c>
      <c r="G3054" t="s">
        <v>46</v>
      </c>
      <c r="I3054">
        <v>0.231515899851824</v>
      </c>
      <c r="J3054">
        <v>1.8521271988145931</v>
      </c>
      <c r="K3054">
        <v>0.23151589985182411</v>
      </c>
      <c r="M3054">
        <v>2.3151589985182408</v>
      </c>
      <c r="N3054" t="str">
        <f t="shared" si="141"/>
        <v>09QeL-382,31515899851824</v>
      </c>
      <c r="O3054" t="s">
        <v>3126</v>
      </c>
      <c r="P3054">
        <v>12.294993513363771</v>
      </c>
      <c r="Q3054">
        <v>197.62618149351431</v>
      </c>
      <c r="R3054">
        <v>31.045505850048151</v>
      </c>
      <c r="T3054">
        <f t="shared" si="142"/>
        <v>240.96668085692625</v>
      </c>
      <c r="U3054">
        <v>1034925.087542074</v>
      </c>
      <c r="V3054">
        <v>20736945.463322259</v>
      </c>
      <c r="W3054">
        <v>2840472.1463544052</v>
      </c>
      <c r="Y3054">
        <f t="shared" si="143"/>
        <v>24612342.697218738</v>
      </c>
      <c r="Z3054">
        <v>4.2393853091520078E-2</v>
      </c>
      <c r="AA3054">
        <v>1.516793530348103</v>
      </c>
      <c r="AB3054">
        <v>0.1772927771910589</v>
      </c>
      <c r="AD3054">
        <v>8.1077999999999997E-2</v>
      </c>
      <c r="AE3054">
        <v>5.4999999999999997E-3</v>
      </c>
      <c r="AF3054">
        <v>0.72727507806855729</v>
      </c>
      <c r="AG3054">
        <v>0.36695270126514118</v>
      </c>
      <c r="AH3054">
        <v>3.4959647778519392</v>
      </c>
    </row>
    <row r="3055" spans="1:34">
      <c r="A3055" t="s">
        <v>3117</v>
      </c>
      <c r="B3055" t="s">
        <v>3690</v>
      </c>
      <c r="C3055" t="s">
        <v>3127</v>
      </c>
      <c r="D3055" t="s">
        <v>3694</v>
      </c>
      <c r="E3055" t="s">
        <v>43</v>
      </c>
      <c r="F3055" t="s">
        <v>49</v>
      </c>
      <c r="G3055" t="s">
        <v>46</v>
      </c>
      <c r="I3055">
        <v>0.2330413532795915</v>
      </c>
      <c r="J3055">
        <v>1.864330826236732</v>
      </c>
      <c r="K3055">
        <v>0.23304135327959161</v>
      </c>
      <c r="M3055">
        <v>2.330413532795915</v>
      </c>
      <c r="N3055" t="str">
        <f t="shared" si="141"/>
        <v>09QeL-382,33041353279592</v>
      </c>
      <c r="O3055" t="s">
        <v>3129</v>
      </c>
      <c r="P3055">
        <v>11.217763323776699</v>
      </c>
      <c r="Q3055">
        <v>198.9283362749735</v>
      </c>
      <c r="R3055">
        <v>31.25006403955496</v>
      </c>
      <c r="T3055">
        <f t="shared" si="142"/>
        <v>241.39616363830515</v>
      </c>
      <c r="U3055">
        <v>1559013.2908172789</v>
      </c>
      <c r="V3055">
        <v>20873580.763786279</v>
      </c>
      <c r="W3055">
        <v>2859187.9579894049</v>
      </c>
      <c r="Y3055">
        <f t="shared" si="143"/>
        <v>25291782.012592964</v>
      </c>
      <c r="Z3055">
        <v>4.9443358336012037E-2</v>
      </c>
      <c r="AA3055">
        <v>1.526787651233821</v>
      </c>
      <c r="AB3055">
        <v>0.1784609555963331</v>
      </c>
      <c r="AD3055">
        <v>8.1077999999999997E-2</v>
      </c>
      <c r="AE3055">
        <v>5.4999999999999997E-3</v>
      </c>
      <c r="AF3055">
        <v>0.7320670783652089</v>
      </c>
      <c r="AG3055">
        <v>0.36937054494815252</v>
      </c>
      <c r="AH3055">
        <v>3.518429156109276</v>
      </c>
    </row>
    <row r="3056" spans="1:34">
      <c r="A3056" t="s">
        <v>39</v>
      </c>
      <c r="B3056" t="s">
        <v>356</v>
      </c>
      <c r="C3056" t="s">
        <v>3102</v>
      </c>
      <c r="D3056" t="s">
        <v>3695</v>
      </c>
      <c r="E3056" t="s">
        <v>49</v>
      </c>
      <c r="F3056" t="s">
        <v>43</v>
      </c>
      <c r="G3056" t="s">
        <v>46</v>
      </c>
      <c r="I3056">
        <v>2.065173935435948</v>
      </c>
      <c r="J3056">
        <v>0.25814674192949361</v>
      </c>
      <c r="K3056">
        <v>0.25814674192949361</v>
      </c>
      <c r="M3056">
        <v>2.5814674192949352</v>
      </c>
      <c r="N3056" t="str">
        <f t="shared" si="141"/>
        <v>10Lf-302,58146741929494</v>
      </c>
      <c r="O3056" t="s">
        <v>3104</v>
      </c>
      <c r="P3056">
        <v>205.37685430197911</v>
      </c>
      <c r="Q3056">
        <v>11.58140155838228</v>
      </c>
      <c r="R3056">
        <v>32.111165615381481</v>
      </c>
      <c r="T3056">
        <f t="shared" si="142"/>
        <v>249.06942147574287</v>
      </c>
      <c r="U3056">
        <v>21894241.69117675</v>
      </c>
      <c r="V3056">
        <v>1641973.442891781</v>
      </c>
      <c r="W3056">
        <v>2937973.4367357059</v>
      </c>
      <c r="Y3056">
        <f t="shared" si="143"/>
        <v>26474188.570804235</v>
      </c>
      <c r="Z3056">
        <v>1.5762804378159281</v>
      </c>
      <c r="AA3056">
        <v>5.1046128426567423E-2</v>
      </c>
      <c r="AB3056">
        <v>0.18337848184181521</v>
      </c>
      <c r="AD3056">
        <v>8.1077999999999997E-2</v>
      </c>
      <c r="AE3056">
        <v>5.4999999999999997E-3</v>
      </c>
      <c r="AF3056">
        <v>0.81093217360050318</v>
      </c>
      <c r="AG3056">
        <v>2.5814674192949352</v>
      </c>
      <c r="AH3056">
        <v>6.0604450121903737</v>
      </c>
    </row>
    <row r="3057" spans="1:34">
      <c r="A3057" t="s">
        <v>39</v>
      </c>
      <c r="B3057" t="s">
        <v>360</v>
      </c>
      <c r="C3057" t="s">
        <v>3102</v>
      </c>
      <c r="D3057" t="s">
        <v>3696</v>
      </c>
      <c r="E3057" t="s">
        <v>49</v>
      </c>
      <c r="F3057" t="s">
        <v>43</v>
      </c>
      <c r="G3057" t="s">
        <v>46</v>
      </c>
      <c r="I3057">
        <v>2.064959429722621</v>
      </c>
      <c r="J3057">
        <v>0.25811992871532757</v>
      </c>
      <c r="K3057">
        <v>0.25811992871532757</v>
      </c>
      <c r="M3057">
        <v>2.5811992871532761</v>
      </c>
      <c r="N3057" t="str">
        <f t="shared" si="141"/>
        <v>10Lf-302,58119928715328</v>
      </c>
      <c r="O3057" t="s">
        <v>3104</v>
      </c>
      <c r="P3057">
        <v>205.35552219630159</v>
      </c>
      <c r="Q3057">
        <v>11.580198620092199</v>
      </c>
      <c r="R3057">
        <v>32.107830289301717</v>
      </c>
      <c r="T3057">
        <f t="shared" si="142"/>
        <v>249.04355110569551</v>
      </c>
      <c r="U3057">
        <v>21890876.75222386</v>
      </c>
      <c r="V3057">
        <v>1641687.7370192879</v>
      </c>
      <c r="W3057">
        <v>2937668.2749878401</v>
      </c>
      <c r="Y3057">
        <f t="shared" si="143"/>
        <v>26470232.764230989</v>
      </c>
      <c r="Z3057">
        <v>1.576116712546149</v>
      </c>
      <c r="AA3057">
        <v>5.1040826361689072E-2</v>
      </c>
      <c r="AB3057">
        <v>0.1833594346655065</v>
      </c>
      <c r="AD3057">
        <v>8.1077999999999997E-2</v>
      </c>
      <c r="AE3057">
        <v>5.4999999999999997E-3</v>
      </c>
      <c r="AF3057">
        <v>0.81084794360835888</v>
      </c>
      <c r="AG3057">
        <v>2.1978911930110141</v>
      </c>
      <c r="AH3057">
        <v>5.6765164237726484</v>
      </c>
    </row>
    <row r="3058" spans="1:34">
      <c r="A3058" t="s">
        <v>1531</v>
      </c>
      <c r="B3058" t="s">
        <v>2197</v>
      </c>
      <c r="C3058" t="s">
        <v>3105</v>
      </c>
      <c r="D3058" t="s">
        <v>3697</v>
      </c>
      <c r="E3058" t="s">
        <v>671</v>
      </c>
      <c r="F3058" t="s">
        <v>43</v>
      </c>
      <c r="G3058" t="s">
        <v>254</v>
      </c>
      <c r="I3058">
        <v>0</v>
      </c>
      <c r="J3058">
        <v>0</v>
      </c>
      <c r="K3058">
        <v>0</v>
      </c>
      <c r="M3058">
        <v>0</v>
      </c>
      <c r="N3058" t="str">
        <f t="shared" si="141"/>
        <v>10Qf-300</v>
      </c>
      <c r="O3058" t="s">
        <v>3107</v>
      </c>
      <c r="P3058">
        <v>0</v>
      </c>
      <c r="Q3058">
        <v>0</v>
      </c>
      <c r="R3058">
        <v>0</v>
      </c>
      <c r="T3058">
        <f t="shared" si="142"/>
        <v>0</v>
      </c>
      <c r="U3058">
        <v>0</v>
      </c>
      <c r="V3058">
        <v>0</v>
      </c>
      <c r="W3058">
        <v>0</v>
      </c>
      <c r="Y3058">
        <f t="shared" si="143"/>
        <v>0</v>
      </c>
      <c r="Z3058">
        <v>0</v>
      </c>
      <c r="AA3058">
        <v>0</v>
      </c>
      <c r="AB3058">
        <v>0</v>
      </c>
      <c r="AD3058">
        <v>8.1077999999999997E-2</v>
      </c>
      <c r="AE3058">
        <v>5.4999999999999997E-3</v>
      </c>
      <c r="AF3058">
        <v>0</v>
      </c>
      <c r="AG3058">
        <v>0</v>
      </c>
      <c r="AH3058">
        <v>0</v>
      </c>
    </row>
    <row r="3059" spans="1:34">
      <c r="A3059" t="s">
        <v>1531</v>
      </c>
      <c r="B3059" t="s">
        <v>2197</v>
      </c>
      <c r="C3059" t="s">
        <v>3108</v>
      </c>
      <c r="D3059" t="s">
        <v>3698</v>
      </c>
      <c r="E3059" t="s">
        <v>671</v>
      </c>
      <c r="F3059" t="s">
        <v>43</v>
      </c>
      <c r="G3059" t="s">
        <v>46</v>
      </c>
      <c r="I3059">
        <v>0.29012412179836439</v>
      </c>
      <c r="J3059">
        <v>0.29012412179836428</v>
      </c>
      <c r="K3059">
        <v>2.3209929743869151</v>
      </c>
      <c r="M3059">
        <v>2.9012412179836429</v>
      </c>
      <c r="N3059" t="str">
        <f t="shared" si="141"/>
        <v>10Qf-302,90124121798364</v>
      </c>
      <c r="O3059" t="s">
        <v>3110</v>
      </c>
      <c r="P3059">
        <v>14.41981919387589</v>
      </c>
      <c r="Q3059">
        <v>13.01602310068116</v>
      </c>
      <c r="R3059">
        <v>288.71094492848982</v>
      </c>
      <c r="T3059">
        <f t="shared" si="142"/>
        <v>316.14678722304689</v>
      </c>
      <c r="U3059">
        <v>1219725.7812071701</v>
      </c>
      <c r="V3059">
        <v>1784071.6476079831</v>
      </c>
      <c r="W3059">
        <v>26415269.294630099</v>
      </c>
      <c r="Y3059">
        <f t="shared" si="143"/>
        <v>29419066.723445252</v>
      </c>
      <c r="Z3059">
        <v>4.9720375683566173E-2</v>
      </c>
      <c r="AA3059">
        <v>5.7369359265472757E-2</v>
      </c>
      <c r="AB3059">
        <v>1.648752817205182</v>
      </c>
      <c r="AD3059">
        <v>8.1077999999999997E-2</v>
      </c>
      <c r="AE3059">
        <v>5.4999999999999997E-3</v>
      </c>
      <c r="AF3059">
        <v>0.91138467580638005</v>
      </c>
      <c r="AG3059">
        <v>0.45984673305040752</v>
      </c>
      <c r="AH3059">
        <v>4.359050626840431</v>
      </c>
    </row>
    <row r="3060" spans="1:34">
      <c r="A3060" t="s">
        <v>1531</v>
      </c>
      <c r="B3060" t="s">
        <v>2197</v>
      </c>
      <c r="C3060" t="s">
        <v>3111</v>
      </c>
      <c r="D3060" t="s">
        <v>3699</v>
      </c>
      <c r="E3060" t="s">
        <v>671</v>
      </c>
      <c r="F3060" t="s">
        <v>254</v>
      </c>
      <c r="G3060" t="s">
        <v>46</v>
      </c>
      <c r="I3060">
        <v>0.22871637642526321</v>
      </c>
      <c r="J3060">
        <v>0.61181037825101425</v>
      </c>
      <c r="K3060">
        <v>1.446637009576355</v>
      </c>
      <c r="M3060">
        <v>2.2871637642526319</v>
      </c>
      <c r="N3060" t="str">
        <f t="shared" si="141"/>
        <v>10Qf-302,28716376425263</v>
      </c>
      <c r="O3060" t="s">
        <v>3113</v>
      </c>
      <c r="P3060">
        <v>11.3677165975978</v>
      </c>
      <c r="Q3060">
        <v>58.614947023307927</v>
      </c>
      <c r="R3060">
        <v>179.94881613704069</v>
      </c>
      <c r="T3060">
        <f t="shared" si="142"/>
        <v>249.93147975794642</v>
      </c>
      <c r="U3060">
        <v>961558.31228697917</v>
      </c>
      <c r="V3060">
        <v>32574235.806325998</v>
      </c>
      <c r="W3060">
        <v>16464205.881377891</v>
      </c>
      <c r="Y3060">
        <f t="shared" si="143"/>
        <v>49999999.999990866</v>
      </c>
      <c r="Z3060">
        <v>3.919654832682766E-2</v>
      </c>
      <c r="AA3060">
        <v>0.33731609690907061</v>
      </c>
      <c r="AB3060">
        <v>1.0276407000509451</v>
      </c>
      <c r="AD3060">
        <v>8.1077999999999997E-2</v>
      </c>
      <c r="AE3060">
        <v>5.4999999999999997E-3</v>
      </c>
      <c r="AF3060">
        <v>0.71848076363957036</v>
      </c>
      <c r="AG3060">
        <v>0.36251545663404222</v>
      </c>
      <c r="AH3060">
        <v>3.4547379845262451</v>
      </c>
    </row>
    <row r="3061" spans="1:34">
      <c r="A3061" t="s">
        <v>1531</v>
      </c>
      <c r="B3061" t="s">
        <v>2197</v>
      </c>
      <c r="C3061" t="s">
        <v>3114</v>
      </c>
      <c r="D3061" t="s">
        <v>3700</v>
      </c>
      <c r="E3061" t="s">
        <v>43</v>
      </c>
      <c r="F3061" t="s">
        <v>254</v>
      </c>
      <c r="G3061" t="s">
        <v>46</v>
      </c>
      <c r="I3061">
        <v>0.231101546750201</v>
      </c>
      <c r="J3061">
        <v>0.59499595315479015</v>
      </c>
      <c r="K3061">
        <v>1.484917967597019</v>
      </c>
      <c r="M3061">
        <v>2.3110154675020111</v>
      </c>
      <c r="N3061" t="str">
        <f t="shared" si="141"/>
        <v>10Qf-302,31101546750201</v>
      </c>
      <c r="O3061" t="s">
        <v>3116</v>
      </c>
      <c r="P3061">
        <v>10.368055756474931</v>
      </c>
      <c r="Q3061">
        <v>57.004028556936007</v>
      </c>
      <c r="R3061">
        <v>184.71062786369339</v>
      </c>
      <c r="T3061">
        <f t="shared" si="142"/>
        <v>252.08271217710433</v>
      </c>
      <c r="U3061">
        <v>1421121.8106226041</v>
      </c>
      <c r="V3061">
        <v>31678995.928901941</v>
      </c>
      <c r="W3061">
        <v>16899882.26046706</v>
      </c>
      <c r="Y3061">
        <f t="shared" si="143"/>
        <v>49999999.999991603</v>
      </c>
      <c r="Z3061">
        <v>4.5698191450392792E-2</v>
      </c>
      <c r="AA3061">
        <v>0.32804561630453721</v>
      </c>
      <c r="AB3061">
        <v>1.054834163399776</v>
      </c>
      <c r="AD3061">
        <v>8.1077999999999997E-2</v>
      </c>
      <c r="AE3061">
        <v>5.4999999999999997E-3</v>
      </c>
      <c r="AF3061">
        <v>0.72597344528858976</v>
      </c>
      <c r="AG3061">
        <v>0.36629595159906869</v>
      </c>
      <c r="AH3061">
        <v>3.4898628643896692</v>
      </c>
    </row>
    <row r="3062" spans="1:34">
      <c r="A3062" t="s">
        <v>1194</v>
      </c>
      <c r="B3062" t="s">
        <v>1283</v>
      </c>
      <c r="C3062" t="s">
        <v>3177</v>
      </c>
      <c r="D3062" t="s">
        <v>3701</v>
      </c>
      <c r="E3062" t="s">
        <v>671</v>
      </c>
      <c r="F3062" t="s">
        <v>43</v>
      </c>
      <c r="G3062" t="s">
        <v>49</v>
      </c>
      <c r="I3062">
        <v>0.19821287236282961</v>
      </c>
      <c r="J3062">
        <v>0.19821287236282961</v>
      </c>
      <c r="K3062">
        <v>1.5857029789026369</v>
      </c>
      <c r="M3062">
        <v>1.9821287236282961</v>
      </c>
      <c r="N3062" t="str">
        <f t="shared" si="141"/>
        <v>05Qd-611,9821287236283</v>
      </c>
      <c r="O3062" t="s">
        <v>3121</v>
      </c>
      <c r="P3062">
        <v>12.466330785384059</v>
      </c>
      <c r="Q3062">
        <v>11.4062498368792</v>
      </c>
      <c r="R3062">
        <v>202.2708304406577</v>
      </c>
      <c r="T3062">
        <f t="shared" si="142"/>
        <v>226.14341106292096</v>
      </c>
      <c r="U3062">
        <v>1014719.004600453</v>
      </c>
      <c r="V3062">
        <v>1524195.1501573001</v>
      </c>
      <c r="W3062">
        <v>20619731.64168347</v>
      </c>
      <c r="Y3062">
        <f t="shared" si="143"/>
        <v>23158645.796441223</v>
      </c>
      <c r="Z3062">
        <v>4.2984633975725897E-2</v>
      </c>
      <c r="AA3062">
        <v>5.0274130562154407E-2</v>
      </c>
      <c r="AB3062">
        <v>1.552441506848607</v>
      </c>
      <c r="AD3062">
        <v>8.1077999999999997E-2</v>
      </c>
      <c r="AE3062">
        <v>5.4999999999999997E-3</v>
      </c>
      <c r="AF3062">
        <v>0.62265823778899354</v>
      </c>
      <c r="AG3062">
        <v>0.31416740269508492</v>
      </c>
      <c r="AH3062">
        <v>3.005532364112375</v>
      </c>
    </row>
    <row r="3063" spans="1:34">
      <c r="A3063" t="s">
        <v>1194</v>
      </c>
      <c r="B3063" t="s">
        <v>1283</v>
      </c>
      <c r="C3063" t="s">
        <v>3179</v>
      </c>
      <c r="D3063" t="s">
        <v>3702</v>
      </c>
      <c r="E3063" t="s">
        <v>671</v>
      </c>
      <c r="F3063" t="s">
        <v>43</v>
      </c>
      <c r="G3063" t="s">
        <v>1179</v>
      </c>
      <c r="I3063">
        <v>0.482912148550803</v>
      </c>
      <c r="J3063">
        <v>0.482912148550803</v>
      </c>
      <c r="K3063">
        <v>3.8632971884064249</v>
      </c>
      <c r="M3063">
        <v>4.8291214855080309</v>
      </c>
      <c r="N3063" t="str">
        <f t="shared" si="141"/>
        <v>05Qd-614,82912148550803</v>
      </c>
      <c r="O3063" t="s">
        <v>3181</v>
      </c>
      <c r="P3063">
        <v>30.372107080386471</v>
      </c>
      <c r="Q3063">
        <v>27.789399093878028</v>
      </c>
      <c r="R3063">
        <v>271.56236918933791</v>
      </c>
      <c r="T3063">
        <f t="shared" si="142"/>
        <v>329.72387536360242</v>
      </c>
      <c r="U3063">
        <v>2472191.2802411378</v>
      </c>
      <c r="V3063">
        <v>3713443.763762366</v>
      </c>
      <c r="W3063">
        <v>18935306.17297839</v>
      </c>
      <c r="Y3063">
        <f t="shared" si="143"/>
        <v>25120941.216981895</v>
      </c>
      <c r="Z3063">
        <v>0.10472479259515689</v>
      </c>
      <c r="AA3063">
        <v>0.12248441847839529</v>
      </c>
      <c r="AB3063">
        <v>0.98522208312696991</v>
      </c>
      <c r="AD3063">
        <v>8.1077999999999997E-2</v>
      </c>
      <c r="AE3063">
        <v>5.4999999999999997E-3</v>
      </c>
      <c r="AF3063">
        <v>1.517001513772156</v>
      </c>
      <c r="AG3063">
        <v>0.76541575545302287</v>
      </c>
      <c r="AH3063">
        <v>7.1981167547332099</v>
      </c>
    </row>
    <row r="3064" spans="1:34">
      <c r="A3064" t="s">
        <v>1194</v>
      </c>
      <c r="B3064" t="s">
        <v>1283</v>
      </c>
      <c r="C3064" t="s">
        <v>3182</v>
      </c>
      <c r="D3064" t="s">
        <v>3703</v>
      </c>
      <c r="E3064" t="s">
        <v>671</v>
      </c>
      <c r="F3064" t="s">
        <v>49</v>
      </c>
      <c r="G3064" t="s">
        <v>1179</v>
      </c>
      <c r="I3064">
        <v>0.19542052555510239</v>
      </c>
      <c r="J3064">
        <v>1.5633642044408189</v>
      </c>
      <c r="K3064">
        <v>0.19542052555510231</v>
      </c>
      <c r="M3064">
        <v>1.954205255551023</v>
      </c>
      <c r="N3064" t="str">
        <f t="shared" si="141"/>
        <v>05Qd-611,95420525555102</v>
      </c>
      <c r="O3064" t="s">
        <v>3184</v>
      </c>
      <c r="P3064">
        <v>12.290709905883769</v>
      </c>
      <c r="Q3064">
        <v>199.421316678285</v>
      </c>
      <c r="R3064">
        <v>13.73667577716421</v>
      </c>
      <c r="T3064">
        <f t="shared" si="142"/>
        <v>225.44870236133298</v>
      </c>
      <c r="U3064">
        <v>1000424.033040536</v>
      </c>
      <c r="V3064">
        <v>20329248.782828301</v>
      </c>
      <c r="W3064">
        <v>957821.0796142685</v>
      </c>
      <c r="Y3064">
        <f t="shared" si="143"/>
        <v>22287493.895483103</v>
      </c>
      <c r="Z3064">
        <v>4.2379082963661822E-2</v>
      </c>
      <c r="AA3064">
        <v>1.53057130722859</v>
      </c>
      <c r="AB3064">
        <v>4.9836346489456361E-2</v>
      </c>
      <c r="AD3064">
        <v>8.1077999999999997E-2</v>
      </c>
      <c r="AE3064">
        <v>5.4999999999999997E-3</v>
      </c>
      <c r="AF3064">
        <v>0.61388646771236333</v>
      </c>
      <c r="AG3064">
        <v>0.3097415330048372</v>
      </c>
      <c r="AH3064">
        <v>2.9644112562682241</v>
      </c>
    </row>
    <row r="3065" spans="1:34">
      <c r="A3065" t="s">
        <v>1194</v>
      </c>
      <c r="B3065" t="s">
        <v>1283</v>
      </c>
      <c r="C3065" t="s">
        <v>3185</v>
      </c>
      <c r="D3065" t="s">
        <v>3704</v>
      </c>
      <c r="E3065" t="s">
        <v>43</v>
      </c>
      <c r="F3065" t="s">
        <v>49</v>
      </c>
      <c r="G3065" t="s">
        <v>1179</v>
      </c>
      <c r="I3065">
        <v>0.1963303775510305</v>
      </c>
      <c r="J3065">
        <v>1.570643020408244</v>
      </c>
      <c r="K3065">
        <v>0.1963303775510305</v>
      </c>
      <c r="M3065">
        <v>1.9633037755103051</v>
      </c>
      <c r="N3065" t="str">
        <f t="shared" si="141"/>
        <v>05Qd-611,96330377551031</v>
      </c>
      <c r="O3065" t="s">
        <v>3187</v>
      </c>
      <c r="P3065">
        <v>11.297920817254759</v>
      </c>
      <c r="Q3065">
        <v>200.3497958259843</v>
      </c>
      <c r="R3065">
        <v>13.80063191400178</v>
      </c>
      <c r="T3065">
        <f t="shared" si="142"/>
        <v>225.44834855724082</v>
      </c>
      <c r="U3065">
        <v>1509719.3523539761</v>
      </c>
      <c r="V3065">
        <v>20423899.063438471</v>
      </c>
      <c r="W3065">
        <v>962280.56726815586</v>
      </c>
      <c r="Y3065">
        <f t="shared" si="143"/>
        <v>22895898.983060602</v>
      </c>
      <c r="Z3065">
        <v>4.9796660109187423E-2</v>
      </c>
      <c r="AA3065">
        <v>1.537697443824716</v>
      </c>
      <c r="AB3065">
        <v>5.0068377895545357E-2</v>
      </c>
      <c r="AD3065">
        <v>8.1077999999999997E-2</v>
      </c>
      <c r="AE3065">
        <v>5.4999999999999997E-3</v>
      </c>
      <c r="AF3065">
        <v>0.61674464152156183</v>
      </c>
      <c r="AG3065">
        <v>0.31118364841838342</v>
      </c>
      <c r="AH3065">
        <v>2.97781006545025</v>
      </c>
    </row>
    <row r="3066" spans="1:34">
      <c r="A3066" t="s">
        <v>1194</v>
      </c>
      <c r="B3066" t="s">
        <v>1283</v>
      </c>
      <c r="C3066" t="s">
        <v>3188</v>
      </c>
      <c r="D3066" t="s">
        <v>3705</v>
      </c>
      <c r="E3066" t="s">
        <v>671</v>
      </c>
      <c r="F3066" t="s">
        <v>43</v>
      </c>
      <c r="G3066" t="s">
        <v>46</v>
      </c>
      <c r="I3066">
        <v>0.20908836613427489</v>
      </c>
      <c r="J3066">
        <v>0.20908836613427489</v>
      </c>
      <c r="K3066">
        <v>1.6727069290741989</v>
      </c>
      <c r="M3066">
        <v>2.0908836613427488</v>
      </c>
      <c r="N3066" t="str">
        <f t="shared" si="141"/>
        <v>05Qd-612,09088366134275</v>
      </c>
      <c r="O3066" t="s">
        <v>3110</v>
      </c>
      <c r="P3066">
        <v>13.150330271356131</v>
      </c>
      <c r="Q3066">
        <v>12.032085069363269</v>
      </c>
      <c r="R3066">
        <v>270.97852251002018</v>
      </c>
      <c r="T3066">
        <f t="shared" si="142"/>
        <v>296.16093785073957</v>
      </c>
      <c r="U3066">
        <v>1070394.3504180489</v>
      </c>
      <c r="V3066">
        <v>1607824.3043307981</v>
      </c>
      <c r="W3066">
        <v>24792862.102737781</v>
      </c>
      <c r="Y3066">
        <f t="shared" si="143"/>
        <v>27471080.757486627</v>
      </c>
      <c r="Z3066">
        <v>4.5343104005942422E-2</v>
      </c>
      <c r="AA3066">
        <v>5.3032558848248257E-2</v>
      </c>
      <c r="AB3066">
        <v>1.547487583129745</v>
      </c>
      <c r="AD3066">
        <v>8.1077999999999997E-2</v>
      </c>
      <c r="AE3066">
        <v>5.4999999999999997E-3</v>
      </c>
      <c r="AF3066">
        <v>0.65682209256840296</v>
      </c>
      <c r="AG3066">
        <v>0.33140506032282568</v>
      </c>
      <c r="AH3066">
        <v>3.1656888142339779</v>
      </c>
    </row>
    <row r="3067" spans="1:34">
      <c r="A3067" t="s">
        <v>1194</v>
      </c>
      <c r="B3067" t="s">
        <v>1283</v>
      </c>
      <c r="C3067" t="s">
        <v>3190</v>
      </c>
      <c r="D3067" t="s">
        <v>3706</v>
      </c>
      <c r="E3067" t="s">
        <v>671</v>
      </c>
      <c r="F3067" t="s">
        <v>49</v>
      </c>
      <c r="G3067" t="s">
        <v>46</v>
      </c>
      <c r="I3067">
        <v>0.18327918869047599</v>
      </c>
      <c r="J3067">
        <v>1.4662335095238079</v>
      </c>
      <c r="K3067">
        <v>0.18327918869047599</v>
      </c>
      <c r="M3067">
        <v>1.832791886904761</v>
      </c>
      <c r="N3067" t="str">
        <f t="shared" si="141"/>
        <v>05Qd-611,83279188690476</v>
      </c>
      <c r="O3067" t="s">
        <v>3126</v>
      </c>
      <c r="P3067">
        <v>11.52709692895184</v>
      </c>
      <c r="Q3067">
        <v>187.0314135353029</v>
      </c>
      <c r="R3067">
        <v>29.69122856785712</v>
      </c>
      <c r="T3067">
        <f t="shared" si="142"/>
        <v>228.24973903211185</v>
      </c>
      <c r="U3067">
        <v>938268.40656214766</v>
      </c>
      <c r="V3067">
        <v>19066207.160276141</v>
      </c>
      <c r="W3067">
        <v>2716564.134770236</v>
      </c>
      <c r="Y3067">
        <f t="shared" si="143"/>
        <v>22721039.701608524</v>
      </c>
      <c r="Z3067">
        <v>3.9746100983830433E-2</v>
      </c>
      <c r="AA3067">
        <v>1.4354780114572929</v>
      </c>
      <c r="AB3067">
        <v>0.16955885326641351</v>
      </c>
      <c r="AD3067">
        <v>8.1077999999999997E-2</v>
      </c>
      <c r="AE3067">
        <v>5.4999999999999997E-3</v>
      </c>
      <c r="AF3067">
        <v>0.57574614248317091</v>
      </c>
      <c r="AG3067">
        <v>0.29049751407440461</v>
      </c>
      <c r="AH3067">
        <v>2.7856135434623361</v>
      </c>
    </row>
    <row r="3068" spans="1:34">
      <c r="A3068" t="s">
        <v>1194</v>
      </c>
      <c r="B3068" t="s">
        <v>1283</v>
      </c>
      <c r="C3068" t="s">
        <v>3192</v>
      </c>
      <c r="D3068" t="s">
        <v>3707</v>
      </c>
      <c r="E3068" t="s">
        <v>43</v>
      </c>
      <c r="F3068" t="s">
        <v>49</v>
      </c>
      <c r="G3068" t="s">
        <v>46</v>
      </c>
      <c r="I3068">
        <v>0.18407926442224129</v>
      </c>
      <c r="J3068">
        <v>1.472634115377931</v>
      </c>
      <c r="K3068">
        <v>0.18407926442224129</v>
      </c>
      <c r="M3068">
        <v>1.840792644222413</v>
      </c>
      <c r="N3068" t="str">
        <f t="shared" si="141"/>
        <v>05Qd-611,84079264422241</v>
      </c>
      <c r="O3068" t="s">
        <v>3129</v>
      </c>
      <c r="P3068">
        <v>10.5929249435708</v>
      </c>
      <c r="Q3068">
        <v>187.84786899932209</v>
      </c>
      <c r="R3068">
        <v>29.8208408364031</v>
      </c>
      <c r="T3068">
        <f t="shared" si="142"/>
        <v>228.261634779296</v>
      </c>
      <c r="U3068">
        <v>1415512.1144872659</v>
      </c>
      <c r="V3068">
        <v>19149437.611887909</v>
      </c>
      <c r="W3068">
        <v>2728422.857266461</v>
      </c>
      <c r="Y3068">
        <f t="shared" si="143"/>
        <v>23293372.583641633</v>
      </c>
      <c r="Z3068">
        <v>4.6689323771106232E-2</v>
      </c>
      <c r="AA3068">
        <v>1.4417443591460599</v>
      </c>
      <c r="AB3068">
        <v>0.1702990350872394</v>
      </c>
      <c r="AD3068">
        <v>8.1077999999999997E-2</v>
      </c>
      <c r="AE3068">
        <v>5.4999999999999997E-3</v>
      </c>
      <c r="AF3068">
        <v>0.57825946938923978</v>
      </c>
      <c r="AG3068">
        <v>0.29176563410925249</v>
      </c>
      <c r="AH3068">
        <v>2.797395747720905</v>
      </c>
    </row>
    <row r="3069" spans="1:34">
      <c r="A3069" t="s">
        <v>1194</v>
      </c>
      <c r="B3069" t="s">
        <v>1283</v>
      </c>
      <c r="C3069" t="s">
        <v>3194</v>
      </c>
      <c r="D3069" t="s">
        <v>3708</v>
      </c>
      <c r="E3069" t="s">
        <v>671</v>
      </c>
      <c r="F3069" t="s">
        <v>1179</v>
      </c>
      <c r="G3069" t="s">
        <v>46</v>
      </c>
      <c r="I3069">
        <v>0.20598359334565949</v>
      </c>
      <c r="J3069">
        <v>0.20598359334565941</v>
      </c>
      <c r="K3069">
        <v>1.6478687467652759</v>
      </c>
      <c r="M3069">
        <v>2.0598359334565952</v>
      </c>
      <c r="N3069" t="str">
        <f t="shared" si="141"/>
        <v>05Qd-612,0598359334566</v>
      </c>
      <c r="O3069" t="s">
        <v>3196</v>
      </c>
      <c r="P3069">
        <v>12.955059781932571</v>
      </c>
      <c r="Q3069">
        <v>14.479184462159919</v>
      </c>
      <c r="R3069">
        <v>266.95473697597458</v>
      </c>
      <c r="T3069">
        <f t="shared" si="142"/>
        <v>294.38898122006708</v>
      </c>
      <c r="U3069">
        <v>1054499.964165437</v>
      </c>
      <c r="V3069">
        <v>1009594.192834851</v>
      </c>
      <c r="W3069">
        <v>24424710.564554919</v>
      </c>
      <c r="Y3069">
        <f t="shared" si="143"/>
        <v>26488804.721555207</v>
      </c>
      <c r="Z3069">
        <v>4.4669799995433281E-2</v>
      </c>
      <c r="AA3069">
        <v>5.2530151067591048E-2</v>
      </c>
      <c r="AB3069">
        <v>1.5245087946507341</v>
      </c>
      <c r="AD3069">
        <v>8.1077999999999997E-2</v>
      </c>
      <c r="AE3069">
        <v>5.4999999999999997E-3</v>
      </c>
      <c r="AF3069">
        <v>0.64706887961987269</v>
      </c>
      <c r="AG3069">
        <v>0.32648399545287032</v>
      </c>
      <c r="AH3069">
        <v>3.1199668085293371</v>
      </c>
    </row>
    <row r="3070" spans="1:34">
      <c r="A3070" t="s">
        <v>1194</v>
      </c>
      <c r="B3070" t="s">
        <v>1283</v>
      </c>
      <c r="C3070" t="s">
        <v>3197</v>
      </c>
      <c r="D3070" t="s">
        <v>3709</v>
      </c>
      <c r="E3070" t="s">
        <v>43</v>
      </c>
      <c r="F3070" t="s">
        <v>1179</v>
      </c>
      <c r="G3070" t="s">
        <v>46</v>
      </c>
      <c r="I3070">
        <v>0.2069947186247261</v>
      </c>
      <c r="J3070">
        <v>0.20699471862472599</v>
      </c>
      <c r="K3070">
        <v>1.655957748997809</v>
      </c>
      <c r="M3070">
        <v>2.0699471862472612</v>
      </c>
      <c r="N3070" t="str">
        <f t="shared" si="141"/>
        <v>05Qd-612,06994718624726</v>
      </c>
      <c r="O3070" t="s">
        <v>3199</v>
      </c>
      <c r="P3070">
        <v>11.911605171768329</v>
      </c>
      <c r="Q3070">
        <v>14.55025939192576</v>
      </c>
      <c r="R3070">
        <v>268.26515533764501</v>
      </c>
      <c r="T3070">
        <f t="shared" si="142"/>
        <v>294.72701990133908</v>
      </c>
      <c r="U3070">
        <v>1591724.808157048</v>
      </c>
      <c r="V3070">
        <v>1014550.054577981</v>
      </c>
      <c r="W3070">
        <v>24544605.755645521</v>
      </c>
      <c r="Y3070">
        <f t="shared" si="143"/>
        <v>27150880.61838055</v>
      </c>
      <c r="Z3070">
        <v>5.2501532245427453E-2</v>
      </c>
      <c r="AA3070">
        <v>5.278800929209778E-2</v>
      </c>
      <c r="AB3070">
        <v>1.531992251732891</v>
      </c>
      <c r="AD3070">
        <v>8.1077999999999997E-2</v>
      </c>
      <c r="AE3070">
        <v>5.4999999999999997E-3</v>
      </c>
      <c r="AF3070">
        <v>0.65024518939704523</v>
      </c>
      <c r="AG3070">
        <v>0.32808662902019081</v>
      </c>
      <c r="AH3070">
        <v>3.134857004664497</v>
      </c>
    </row>
    <row r="3071" spans="1:34">
      <c r="A3071" t="s">
        <v>1194</v>
      </c>
      <c r="B3071" t="s">
        <v>1283</v>
      </c>
      <c r="C3071" t="s">
        <v>3200</v>
      </c>
      <c r="D3071" t="s">
        <v>3710</v>
      </c>
      <c r="E3071" t="s">
        <v>49</v>
      </c>
      <c r="F3071" t="s">
        <v>1179</v>
      </c>
      <c r="G3071" t="s">
        <v>46</v>
      </c>
      <c r="I3071">
        <v>1.453348129226389</v>
      </c>
      <c r="J3071">
        <v>0.1816685161532986</v>
      </c>
      <c r="K3071">
        <v>0.1816685161532986</v>
      </c>
      <c r="M3071">
        <v>1.816685161532986</v>
      </c>
      <c r="N3071" t="str">
        <f t="shared" si="141"/>
        <v>05Qd-611,81668516153299</v>
      </c>
      <c r="O3071" t="s">
        <v>3202</v>
      </c>
      <c r="P3071">
        <v>185.3877661385462</v>
      </c>
      <c r="Q3071">
        <v>12.77000713322064</v>
      </c>
      <c r="R3071">
        <v>29.430299616834379</v>
      </c>
      <c r="T3071">
        <f t="shared" si="142"/>
        <v>227.58807288860123</v>
      </c>
      <c r="U3071">
        <v>18898651.768523209</v>
      </c>
      <c r="V3071">
        <v>890417.90149525809</v>
      </c>
      <c r="W3071">
        <v>2692690.7464241921</v>
      </c>
      <c r="Y3071">
        <f t="shared" si="143"/>
        <v>22481760.416442659</v>
      </c>
      <c r="Z3071">
        <v>1.4228629129985091</v>
      </c>
      <c r="AA3071">
        <v>4.6329294691658883E-2</v>
      </c>
      <c r="AB3071">
        <v>0.1680687561618659</v>
      </c>
      <c r="AD3071">
        <v>8.1077999999999997E-2</v>
      </c>
      <c r="AE3071">
        <v>5.4999999999999997E-3</v>
      </c>
      <c r="AF3071">
        <v>0.57068643817790154</v>
      </c>
      <c r="AG3071">
        <v>0.28794459810297829</v>
      </c>
      <c r="AH3071">
        <v>2.761894197813866</v>
      </c>
    </row>
    <row r="3072" spans="1:34">
      <c r="A3072" t="s">
        <v>1531</v>
      </c>
      <c r="B3072" t="s">
        <v>2214</v>
      </c>
      <c r="C3072" t="s">
        <v>3105</v>
      </c>
      <c r="D3072" t="s">
        <v>3711</v>
      </c>
      <c r="E3072" t="s">
        <v>671</v>
      </c>
      <c r="F3072" t="s">
        <v>43</v>
      </c>
      <c r="G3072" t="s">
        <v>254</v>
      </c>
      <c r="I3072">
        <v>0</v>
      </c>
      <c r="J3072">
        <v>0</v>
      </c>
      <c r="K3072">
        <v>0</v>
      </c>
      <c r="M3072">
        <v>0</v>
      </c>
      <c r="N3072" t="str">
        <f t="shared" si="141"/>
        <v>10Qf-300</v>
      </c>
      <c r="O3072" t="s">
        <v>3107</v>
      </c>
      <c r="P3072">
        <v>0</v>
      </c>
      <c r="Q3072">
        <v>0</v>
      </c>
      <c r="R3072">
        <v>0</v>
      </c>
      <c r="T3072">
        <f t="shared" si="142"/>
        <v>0</v>
      </c>
      <c r="U3072">
        <v>0</v>
      </c>
      <c r="V3072">
        <v>0</v>
      </c>
      <c r="W3072">
        <v>0</v>
      </c>
      <c r="Y3072">
        <f t="shared" si="143"/>
        <v>0</v>
      </c>
      <c r="Z3072">
        <v>0</v>
      </c>
      <c r="AA3072">
        <v>0</v>
      </c>
      <c r="AB3072">
        <v>0</v>
      </c>
      <c r="AD3072">
        <v>8.1077999999999997E-2</v>
      </c>
      <c r="AE3072">
        <v>5.4999999999999997E-3</v>
      </c>
      <c r="AF3072">
        <v>0</v>
      </c>
      <c r="AG3072">
        <v>0</v>
      </c>
      <c r="AH3072">
        <v>0</v>
      </c>
    </row>
    <row r="3073" spans="1:34">
      <c r="A3073" t="s">
        <v>1531</v>
      </c>
      <c r="B3073" t="s">
        <v>2214</v>
      </c>
      <c r="C3073" t="s">
        <v>3108</v>
      </c>
      <c r="D3073" t="s">
        <v>3712</v>
      </c>
      <c r="E3073" t="s">
        <v>671</v>
      </c>
      <c r="F3073" t="s">
        <v>43</v>
      </c>
      <c r="G3073" t="s">
        <v>46</v>
      </c>
      <c r="I3073">
        <v>0.28886634063954308</v>
      </c>
      <c r="J3073">
        <v>0.28886634063954297</v>
      </c>
      <c r="K3073">
        <v>2.3109307251163451</v>
      </c>
      <c r="M3073">
        <v>2.8886634063954308</v>
      </c>
      <c r="N3073" t="str">
        <f t="shared" si="141"/>
        <v>10Qf-302,88866340639543</v>
      </c>
      <c r="O3073" t="s">
        <v>3110</v>
      </c>
      <c r="P3073">
        <v>14.35730465084775</v>
      </c>
      <c r="Q3073">
        <v>12.95959446414677</v>
      </c>
      <c r="R3073">
        <v>287.45929034483919</v>
      </c>
      <c r="T3073">
        <f t="shared" si="142"/>
        <v>314.77618945983369</v>
      </c>
      <c r="U3073">
        <v>1212432.776213672</v>
      </c>
      <c r="V3073">
        <v>1767128.6055312131</v>
      </c>
      <c r="W3073">
        <v>26300750.626488931</v>
      </c>
      <c r="Y3073">
        <f t="shared" si="143"/>
        <v>29280312.008233815</v>
      </c>
      <c r="Z3073">
        <v>4.9504821901424037E-2</v>
      </c>
      <c r="AA3073">
        <v>5.7120644685207993E-2</v>
      </c>
      <c r="AB3073">
        <v>1.6416049447146781</v>
      </c>
      <c r="AD3073">
        <v>8.1077999999999997E-2</v>
      </c>
      <c r="AE3073">
        <v>5.4999999999999997E-3</v>
      </c>
      <c r="AF3073">
        <v>0.90743353080484734</v>
      </c>
      <c r="AG3073">
        <v>0.45785314991367582</v>
      </c>
      <c r="AH3073">
        <v>4.3405280871139542</v>
      </c>
    </row>
    <row r="3074" spans="1:34">
      <c r="A3074" t="s">
        <v>1531</v>
      </c>
      <c r="B3074" t="s">
        <v>2214</v>
      </c>
      <c r="C3074" t="s">
        <v>3111</v>
      </c>
      <c r="D3074" t="s">
        <v>3713</v>
      </c>
      <c r="E3074" t="s">
        <v>671</v>
      </c>
      <c r="F3074" t="s">
        <v>254</v>
      </c>
      <c r="G3074" t="s">
        <v>46</v>
      </c>
      <c r="I3074">
        <v>0.2277599723581922</v>
      </c>
      <c r="J3074">
        <v>0.61438245185612261</v>
      </c>
      <c r="K3074">
        <v>1.4354572993676069</v>
      </c>
      <c r="M3074">
        <v>2.2775997235819219</v>
      </c>
      <c r="N3074" t="str">
        <f t="shared" ref="N3074:N3137" si="144">_xlfn.CONCAT(A3074,M3074)</f>
        <v>10Qf-302,27759972358192</v>
      </c>
      <c r="O3074" t="s">
        <v>3113</v>
      </c>
      <c r="P3074">
        <v>11.320181171594729</v>
      </c>
      <c r="Q3074">
        <v>58.861366442564048</v>
      </c>
      <c r="R3074">
        <v>178.55815932161161</v>
      </c>
      <c r="T3074">
        <f t="shared" ref="T3074:T3137" si="145">SUM(P3074:S3074)</f>
        <v>248.73970693577039</v>
      </c>
      <c r="U3074">
        <v>955956.49872261554</v>
      </c>
      <c r="V3074">
        <v>32707074.134204909</v>
      </c>
      <c r="W3074">
        <v>16336969.36706746</v>
      </c>
      <c r="Y3074">
        <f t="shared" ref="Y3074:Y3137" si="146">SUM(U3074:X3074)</f>
        <v>49999999.999994978</v>
      </c>
      <c r="Z3074">
        <v>3.903264341183714E-2</v>
      </c>
      <c r="AA3074">
        <v>0.33873418633723329</v>
      </c>
      <c r="AB3074">
        <v>1.019699022111537</v>
      </c>
      <c r="AD3074">
        <v>8.1077999999999997E-2</v>
      </c>
      <c r="AE3074">
        <v>5.4999999999999997E-3</v>
      </c>
      <c r="AF3074">
        <v>0.71547635295767176</v>
      </c>
      <c r="AG3074">
        <v>0.3609995561877346</v>
      </c>
      <c r="AH3074">
        <v>3.440653632727328</v>
      </c>
    </row>
    <row r="3075" spans="1:34">
      <c r="A3075" t="s">
        <v>1531</v>
      </c>
      <c r="B3075" t="s">
        <v>2214</v>
      </c>
      <c r="C3075" t="s">
        <v>3114</v>
      </c>
      <c r="D3075" t="s">
        <v>3714</v>
      </c>
      <c r="E3075" t="s">
        <v>43</v>
      </c>
      <c r="F3075" t="s">
        <v>254</v>
      </c>
      <c r="G3075" t="s">
        <v>46</v>
      </c>
      <c r="I3075">
        <v>0.23000873194455809</v>
      </c>
      <c r="J3075">
        <v>0.5981010764797674</v>
      </c>
      <c r="K3075">
        <v>1.4719775110212561</v>
      </c>
      <c r="M3075">
        <v>2.300087319445582</v>
      </c>
      <c r="N3075" t="str">
        <f t="shared" si="144"/>
        <v>10Qf-302,30008731944558</v>
      </c>
      <c r="O3075" t="s">
        <v>3116</v>
      </c>
      <c r="P3075">
        <v>10.31902811042176</v>
      </c>
      <c r="Q3075">
        <v>57.301517199928107</v>
      </c>
      <c r="R3075">
        <v>183.10094981338321</v>
      </c>
      <c r="T3075">
        <f t="shared" si="145"/>
        <v>250.72149512373306</v>
      </c>
      <c r="U3075">
        <v>1407069.4731733301</v>
      </c>
      <c r="V3075">
        <v>31840323.87167304</v>
      </c>
      <c r="W3075">
        <v>16752606.65514794</v>
      </c>
      <c r="Y3075">
        <f t="shared" si="146"/>
        <v>49999999.999994308</v>
      </c>
      <c r="Z3075">
        <v>4.5482097439295259E-2</v>
      </c>
      <c r="AA3075">
        <v>0.3297575978557441</v>
      </c>
      <c r="AB3075">
        <v>1.045641712379606</v>
      </c>
      <c r="AD3075">
        <v>8.1077999999999997E-2</v>
      </c>
      <c r="AE3075">
        <v>5.4999999999999997E-3</v>
      </c>
      <c r="AF3075">
        <v>0.7225405191975649</v>
      </c>
      <c r="AG3075">
        <v>0.36456384013212467</v>
      </c>
      <c r="AH3075">
        <v>3.473769678775271</v>
      </c>
    </row>
    <row r="3076" spans="1:34">
      <c r="A3076" t="s">
        <v>1867</v>
      </c>
      <c r="B3076" t="s">
        <v>2221</v>
      </c>
      <c r="C3076" t="s">
        <v>3384</v>
      </c>
      <c r="D3076" t="s">
        <v>3715</v>
      </c>
      <c r="E3076" t="s">
        <v>671</v>
      </c>
      <c r="F3076" t="s">
        <v>43</v>
      </c>
      <c r="G3076" t="s">
        <v>254</v>
      </c>
      <c r="I3076">
        <v>0</v>
      </c>
      <c r="J3076">
        <v>0</v>
      </c>
      <c r="K3076">
        <v>0</v>
      </c>
      <c r="M3076">
        <v>0</v>
      </c>
      <c r="N3076" t="str">
        <f t="shared" si="144"/>
        <v>10Rf-300</v>
      </c>
      <c r="O3076" t="s">
        <v>3107</v>
      </c>
      <c r="P3076">
        <v>0</v>
      </c>
      <c r="Q3076">
        <v>0</v>
      </c>
      <c r="R3076">
        <v>0</v>
      </c>
      <c r="T3076">
        <f t="shared" si="145"/>
        <v>0</v>
      </c>
      <c r="U3076">
        <v>0</v>
      </c>
      <c r="V3076">
        <v>0</v>
      </c>
      <c r="W3076">
        <v>0</v>
      </c>
      <c r="Y3076">
        <f t="shared" si="146"/>
        <v>0</v>
      </c>
      <c r="Z3076">
        <v>0</v>
      </c>
      <c r="AA3076">
        <v>0</v>
      </c>
      <c r="AB3076">
        <v>0</v>
      </c>
      <c r="AD3076">
        <v>8.1077999999999997E-2</v>
      </c>
      <c r="AE3076">
        <v>5.4999999999999997E-3</v>
      </c>
      <c r="AF3076">
        <v>0</v>
      </c>
      <c r="AG3076">
        <v>0</v>
      </c>
      <c r="AH3076">
        <v>0</v>
      </c>
    </row>
    <row r="3077" spans="1:34">
      <c r="A3077" t="s">
        <v>1867</v>
      </c>
      <c r="B3077" t="s">
        <v>2221</v>
      </c>
      <c r="C3077" t="s">
        <v>3386</v>
      </c>
      <c r="D3077" t="s">
        <v>3716</v>
      </c>
      <c r="E3077" t="s">
        <v>671</v>
      </c>
      <c r="F3077" t="s">
        <v>43</v>
      </c>
      <c r="G3077" t="s">
        <v>46</v>
      </c>
      <c r="I3077">
        <v>0.29146751716698538</v>
      </c>
      <c r="J3077">
        <v>0.29146751716698532</v>
      </c>
      <c r="K3077">
        <v>2.331740137335883</v>
      </c>
      <c r="M3077">
        <v>2.9146751716698529</v>
      </c>
      <c r="N3077" t="str">
        <f t="shared" si="144"/>
        <v>10Rf-302,91467517166985</v>
      </c>
      <c r="O3077" t="s">
        <v>3110</v>
      </c>
      <c r="P3077">
        <v>14.486588955043381</v>
      </c>
      <c r="Q3077">
        <v>13.076292701991569</v>
      </c>
      <c r="R3077">
        <v>290.04779670035549</v>
      </c>
      <c r="T3077">
        <f t="shared" si="145"/>
        <v>317.61067835739044</v>
      </c>
      <c r="U3077">
        <v>1235157.282295061</v>
      </c>
      <c r="V3077">
        <v>1851593.230253041</v>
      </c>
      <c r="W3077">
        <v>26537582.979584381</v>
      </c>
      <c r="Y3077">
        <f t="shared" si="146"/>
        <v>29624333.492132485</v>
      </c>
      <c r="Z3077">
        <v>4.9950601705468001E-2</v>
      </c>
      <c r="AA3077">
        <v>5.7635003263152997E-2</v>
      </c>
      <c r="AB3077">
        <v>1.6563872285905741</v>
      </c>
      <c r="AD3077">
        <v>8.1077999999999997E-2</v>
      </c>
      <c r="AE3077">
        <v>5.4999999999999997E-3</v>
      </c>
      <c r="AF3077">
        <v>0.9156047659695874</v>
      </c>
      <c r="AG3077">
        <v>0.46197601470967181</v>
      </c>
      <c r="AH3077">
        <v>4.3788339523491127</v>
      </c>
    </row>
    <row r="3078" spans="1:34">
      <c r="A3078" t="s">
        <v>1867</v>
      </c>
      <c r="B3078" t="s">
        <v>2221</v>
      </c>
      <c r="C3078" t="s">
        <v>3388</v>
      </c>
      <c r="D3078" t="s">
        <v>3717</v>
      </c>
      <c r="E3078" t="s">
        <v>671</v>
      </c>
      <c r="F3078" t="s">
        <v>254</v>
      </c>
      <c r="G3078" t="s">
        <v>46</v>
      </c>
      <c r="I3078">
        <v>0.23006139958551389</v>
      </c>
      <c r="J3078">
        <v>0.60767294249625847</v>
      </c>
      <c r="K3078">
        <v>1.462879653773367</v>
      </c>
      <c r="M3078">
        <v>2.300613995855139</v>
      </c>
      <c r="N3078" t="str">
        <f t="shared" si="144"/>
        <v>10Rf-302,30061399585514</v>
      </c>
      <c r="O3078" t="s">
        <v>3113</v>
      </c>
      <c r="P3078">
        <v>11.43456726365814</v>
      </c>
      <c r="Q3078">
        <v>58.218556922390341</v>
      </c>
      <c r="R3078">
        <v>181.9692570457407</v>
      </c>
      <c r="T3078">
        <f t="shared" si="145"/>
        <v>251.62238123178918</v>
      </c>
      <c r="U3078">
        <v>974935.44335591071</v>
      </c>
      <c r="V3078">
        <v>32376000.803974781</v>
      </c>
      <c r="W3078">
        <v>16649063.75266647</v>
      </c>
      <c r="Y3078">
        <f t="shared" si="146"/>
        <v>49999999.999997161</v>
      </c>
      <c r="Z3078">
        <v>3.9427053313507959E-2</v>
      </c>
      <c r="AA3078">
        <v>0.33503495927293581</v>
      </c>
      <c r="AB3078">
        <v>1.0391789104954461</v>
      </c>
      <c r="AD3078">
        <v>8.1077999999999997E-2</v>
      </c>
      <c r="AE3078">
        <v>5.4999999999999997E-3</v>
      </c>
      <c r="AF3078">
        <v>0.72270596728433689</v>
      </c>
      <c r="AG3078">
        <v>0.36464731834303948</v>
      </c>
      <c r="AH3078">
        <v>3.474545281482516</v>
      </c>
    </row>
    <row r="3079" spans="1:34">
      <c r="A3079" t="s">
        <v>1867</v>
      </c>
      <c r="B3079" t="s">
        <v>2221</v>
      </c>
      <c r="C3079" t="s">
        <v>3390</v>
      </c>
      <c r="D3079" t="s">
        <v>3718</v>
      </c>
      <c r="E3079" t="s">
        <v>43</v>
      </c>
      <c r="F3079" t="s">
        <v>254</v>
      </c>
      <c r="G3079" t="s">
        <v>46</v>
      </c>
      <c r="I3079">
        <v>0.23320089433309099</v>
      </c>
      <c r="J3079">
        <v>0.58790844522285401</v>
      </c>
      <c r="K3079">
        <v>1.510899603774966</v>
      </c>
      <c r="M3079">
        <v>2.3320089433309108</v>
      </c>
      <c r="N3079" t="str">
        <f t="shared" si="144"/>
        <v>10Rf-302,33200894333091</v>
      </c>
      <c r="O3079" t="s">
        <v>3116</v>
      </c>
      <c r="P3079">
        <v>10.462240123034579</v>
      </c>
      <c r="Q3079">
        <v>56.325004603231079</v>
      </c>
      <c r="R3079">
        <v>187.94251301565271</v>
      </c>
      <c r="T3079">
        <f t="shared" si="145"/>
        <v>254.72975774191838</v>
      </c>
      <c r="U3079">
        <v>1481445.3474372129</v>
      </c>
      <c r="V3079">
        <v>31322974.850597169</v>
      </c>
      <c r="W3079">
        <v>17195579.80196299</v>
      </c>
      <c r="Y3079">
        <f t="shared" si="146"/>
        <v>49999999.999997377</v>
      </c>
      <c r="Z3079">
        <v>4.6113318000227291E-2</v>
      </c>
      <c r="AA3079">
        <v>0.32413798315969389</v>
      </c>
      <c r="AB3079">
        <v>1.073290615580681</v>
      </c>
      <c r="AD3079">
        <v>8.1077999999999997E-2</v>
      </c>
      <c r="AE3079">
        <v>5.4999999999999997E-3</v>
      </c>
      <c r="AF3079">
        <v>0.7325682544495008</v>
      </c>
      <c r="AG3079">
        <v>0.36962341751794942</v>
      </c>
      <c r="AH3079">
        <v>3.5207786152983611</v>
      </c>
    </row>
    <row r="3080" spans="1:34">
      <c r="A3080" t="s">
        <v>39</v>
      </c>
      <c r="B3080" t="s">
        <v>372</v>
      </c>
      <c r="C3080" t="s">
        <v>3102</v>
      </c>
      <c r="D3080" t="s">
        <v>3719</v>
      </c>
      <c r="E3080" t="s">
        <v>49</v>
      </c>
      <c r="F3080" t="s">
        <v>43</v>
      </c>
      <c r="G3080" t="s">
        <v>46</v>
      </c>
      <c r="I3080">
        <v>2.0675665313697822</v>
      </c>
      <c r="J3080">
        <v>0.25844581642122272</v>
      </c>
      <c r="K3080">
        <v>0.25844581642122272</v>
      </c>
      <c r="M3080">
        <v>2.5844581642122271</v>
      </c>
      <c r="N3080" t="str">
        <f t="shared" si="144"/>
        <v>10Lf-302,58445816421223</v>
      </c>
      <c r="O3080" t="s">
        <v>3104</v>
      </c>
      <c r="P3080">
        <v>205.61479252988079</v>
      </c>
      <c r="Q3080">
        <v>11.59481912762485</v>
      </c>
      <c r="R3080">
        <v>32.148367830150768</v>
      </c>
      <c r="T3080">
        <f t="shared" si="145"/>
        <v>249.35797948765639</v>
      </c>
      <c r="U3080">
        <v>21928747.833414011</v>
      </c>
      <c r="V3080">
        <v>1644628.4193776869</v>
      </c>
      <c r="W3080">
        <v>2941377.209743795</v>
      </c>
      <c r="Y3080">
        <f t="shared" si="146"/>
        <v>26514753.462535493</v>
      </c>
      <c r="Z3080">
        <v>1.57810662887005</v>
      </c>
      <c r="AA3080">
        <v>5.1105267638628771E-2</v>
      </c>
      <c r="AB3080">
        <v>0.1835909339759812</v>
      </c>
      <c r="AD3080">
        <v>8.1077999999999997E-2</v>
      </c>
      <c r="AE3080">
        <v>5.4999999999999997E-3</v>
      </c>
      <c r="AF3080">
        <v>0.811871674621642</v>
      </c>
      <c r="AG3080">
        <v>2.5844581642122271</v>
      </c>
      <c r="AH3080">
        <v>6.0673660030460974</v>
      </c>
    </row>
    <row r="3081" spans="1:34">
      <c r="A3081" t="s">
        <v>39</v>
      </c>
      <c r="B3081" t="s">
        <v>376</v>
      </c>
      <c r="C3081" t="s">
        <v>3102</v>
      </c>
      <c r="D3081" t="s">
        <v>3720</v>
      </c>
      <c r="E3081" t="s">
        <v>49</v>
      </c>
      <c r="F3081" t="s">
        <v>43</v>
      </c>
      <c r="G3081" t="s">
        <v>46</v>
      </c>
      <c r="I3081">
        <v>2.0649997826455371</v>
      </c>
      <c r="J3081">
        <v>0.25812497283069208</v>
      </c>
      <c r="K3081">
        <v>0.25812497283069208</v>
      </c>
      <c r="M3081">
        <v>2.5812497283069211</v>
      </c>
      <c r="N3081" t="str">
        <f t="shared" si="144"/>
        <v>10Lf-302,58124972830692</v>
      </c>
      <c r="O3081" t="s">
        <v>3104</v>
      </c>
      <c r="P3081">
        <v>205.35953520277451</v>
      </c>
      <c r="Q3081">
        <v>11.58042491744969</v>
      </c>
      <c r="R3081">
        <v>32.108457732525068</v>
      </c>
      <c r="T3081">
        <f t="shared" si="145"/>
        <v>249.04841785274928</v>
      </c>
      <c r="U3081">
        <v>21891716.005594809</v>
      </c>
      <c r="V3081">
        <v>1641771.395787172</v>
      </c>
      <c r="W3081">
        <v>2937725.6821696712</v>
      </c>
      <c r="Y3081">
        <f t="shared" si="146"/>
        <v>26471213.083551653</v>
      </c>
      <c r="Z3081">
        <v>1.576147512626429</v>
      </c>
      <c r="AA3081">
        <v>5.1041823788806583E-2</v>
      </c>
      <c r="AB3081">
        <v>0.18336301782991471</v>
      </c>
      <c r="AD3081">
        <v>8.1077999999999997E-2</v>
      </c>
      <c r="AE3081">
        <v>5.4999999999999997E-3</v>
      </c>
      <c r="AF3081">
        <v>0.81086378899693856</v>
      </c>
      <c r="AG3081">
        <v>2.5812497283069211</v>
      </c>
      <c r="AH3081">
        <v>6.0599412456107808</v>
      </c>
    </row>
    <row r="3082" spans="1:34">
      <c r="A3082" t="s">
        <v>39</v>
      </c>
      <c r="B3082" t="s">
        <v>380</v>
      </c>
      <c r="C3082" t="s">
        <v>3102</v>
      </c>
      <c r="D3082" t="s">
        <v>3721</v>
      </c>
      <c r="E3082" t="s">
        <v>49</v>
      </c>
      <c r="F3082" t="s">
        <v>43</v>
      </c>
      <c r="G3082" t="s">
        <v>46</v>
      </c>
      <c r="I3082">
        <v>2.0660690735425962</v>
      </c>
      <c r="J3082">
        <v>0.25825863419282452</v>
      </c>
      <c r="K3082">
        <v>0.25825863419282458</v>
      </c>
      <c r="M3082">
        <v>2.5825863419282449</v>
      </c>
      <c r="N3082" t="str">
        <f t="shared" si="144"/>
        <v>10Lf-302,58258634192824</v>
      </c>
      <c r="O3082" t="s">
        <v>3104</v>
      </c>
      <c r="P3082">
        <v>205.46587375228029</v>
      </c>
      <c r="Q3082">
        <v>11.586421452196261</v>
      </c>
      <c r="R3082">
        <v>32.125084020750641</v>
      </c>
      <c r="T3082">
        <f t="shared" si="145"/>
        <v>249.17737922522718</v>
      </c>
      <c r="U3082">
        <v>21907177.544439949</v>
      </c>
      <c r="V3082">
        <v>1643014.8754918741</v>
      </c>
      <c r="W3082">
        <v>2939246.884910902</v>
      </c>
      <c r="Y3082">
        <f t="shared" si="146"/>
        <v>26489439.304842725</v>
      </c>
      <c r="Z3082">
        <v>1.576963667766897</v>
      </c>
      <c r="AA3082">
        <v>5.1068254085799993E-2</v>
      </c>
      <c r="AB3082">
        <v>0.18345796622045241</v>
      </c>
      <c r="AD3082">
        <v>8.1077999999999997E-2</v>
      </c>
      <c r="AE3082">
        <v>5.4999999999999997E-3</v>
      </c>
      <c r="AF3082">
        <v>0.81128366762143822</v>
      </c>
      <c r="AG3082">
        <v>2.5825863419282449</v>
      </c>
      <c r="AH3082">
        <v>6.0630343514779277</v>
      </c>
    </row>
    <row r="3083" spans="1:34">
      <c r="A3083" t="s">
        <v>39</v>
      </c>
      <c r="B3083" t="s">
        <v>384</v>
      </c>
      <c r="C3083" t="s">
        <v>3102</v>
      </c>
      <c r="D3083" t="s">
        <v>3722</v>
      </c>
      <c r="E3083" t="s">
        <v>49</v>
      </c>
      <c r="F3083" t="s">
        <v>43</v>
      </c>
      <c r="G3083" t="s">
        <v>46</v>
      </c>
      <c r="I3083">
        <v>2.067519703220237</v>
      </c>
      <c r="J3083">
        <v>0.25843996290252969</v>
      </c>
      <c r="K3083">
        <v>0.25843996290252969</v>
      </c>
      <c r="M3083">
        <v>2.5843996290252971</v>
      </c>
      <c r="N3083" t="str">
        <f t="shared" si="144"/>
        <v>10Lf-302,5843996290253</v>
      </c>
      <c r="O3083" t="s">
        <v>3104</v>
      </c>
      <c r="P3083">
        <v>205.6101355768362</v>
      </c>
      <c r="Q3083">
        <v>11.59455651749076</v>
      </c>
      <c r="R3083">
        <v>32.147639704330622</v>
      </c>
      <c r="T3083">
        <f t="shared" si="145"/>
        <v>249.35233179865759</v>
      </c>
      <c r="U3083">
        <v>21928107.75098718</v>
      </c>
      <c r="V3083">
        <v>1644684.062129572</v>
      </c>
      <c r="W3083">
        <v>2941310.590725855</v>
      </c>
      <c r="Y3083">
        <f t="shared" si="146"/>
        <v>26514102.403842606</v>
      </c>
      <c r="Z3083">
        <v>1.578070886458818</v>
      </c>
      <c r="AA3083">
        <v>5.1104110159496112E-2</v>
      </c>
      <c r="AB3083">
        <v>0.1835867758395533</v>
      </c>
      <c r="AD3083">
        <v>8.1077999999999997E-2</v>
      </c>
      <c r="AE3083">
        <v>5.4999999999999997E-3</v>
      </c>
      <c r="AF3083">
        <v>0.81185328660480538</v>
      </c>
      <c r="AG3083">
        <v>2.5843996290252971</v>
      </c>
      <c r="AH3083">
        <v>6.0672305446553993</v>
      </c>
    </row>
    <row r="3084" spans="1:34">
      <c r="A3084" t="s">
        <v>39</v>
      </c>
      <c r="B3084" t="s">
        <v>391</v>
      </c>
      <c r="C3084" t="s">
        <v>3102</v>
      </c>
      <c r="D3084" t="s">
        <v>3723</v>
      </c>
      <c r="E3084" t="s">
        <v>49</v>
      </c>
      <c r="F3084" t="s">
        <v>43</v>
      </c>
      <c r="G3084" t="s">
        <v>46</v>
      </c>
      <c r="I3084">
        <v>2.0657992660747602</v>
      </c>
      <c r="J3084">
        <v>0.25822490825934502</v>
      </c>
      <c r="K3084">
        <v>0.25822490825934502</v>
      </c>
      <c r="M3084">
        <v>2.582249082593449</v>
      </c>
      <c r="N3084" t="str">
        <f t="shared" si="144"/>
        <v>10Lf-302,58224908259345</v>
      </c>
      <c r="O3084" t="s">
        <v>3104</v>
      </c>
      <c r="P3084">
        <v>205.43904201280279</v>
      </c>
      <c r="Q3084">
        <v>11.58490838418061</v>
      </c>
      <c r="R3084">
        <v>32.120888813685838</v>
      </c>
      <c r="T3084">
        <f t="shared" si="145"/>
        <v>249.14483921066923</v>
      </c>
      <c r="U3084">
        <v>21903270.571741492</v>
      </c>
      <c r="V3084">
        <v>1642705.247402289</v>
      </c>
      <c r="W3084">
        <v>2938863.0493608131</v>
      </c>
      <c r="Y3084">
        <f t="shared" si="146"/>
        <v>26484838.868504591</v>
      </c>
      <c r="Z3084">
        <v>1.576757732457416</v>
      </c>
      <c r="AA3084">
        <v>5.1061585094671791E-2</v>
      </c>
      <c r="AB3084">
        <v>0.18343400848837349</v>
      </c>
      <c r="AD3084">
        <v>8.1077999999999997E-2</v>
      </c>
      <c r="AE3084">
        <v>5.4999999999999997E-3</v>
      </c>
      <c r="AF3084">
        <v>0.81117772228066476</v>
      </c>
      <c r="AG3084">
        <v>2.582249082593449</v>
      </c>
      <c r="AH3084">
        <v>6.0622538874675644</v>
      </c>
    </row>
    <row r="3085" spans="1:34">
      <c r="A3085" t="s">
        <v>39</v>
      </c>
      <c r="B3085" t="s">
        <v>395</v>
      </c>
      <c r="C3085" t="s">
        <v>3102</v>
      </c>
      <c r="D3085" t="s">
        <v>3724</v>
      </c>
      <c r="E3085" t="s">
        <v>49</v>
      </c>
      <c r="F3085" t="s">
        <v>43</v>
      </c>
      <c r="G3085" t="s">
        <v>46</v>
      </c>
      <c r="I3085">
        <v>2.065713237530824</v>
      </c>
      <c r="J3085">
        <v>0.25821415469135311</v>
      </c>
      <c r="K3085">
        <v>0.25821415469135311</v>
      </c>
      <c r="M3085">
        <v>2.5821415469135309</v>
      </c>
      <c r="N3085" t="str">
        <f t="shared" si="144"/>
        <v>10Lf-302,58214154691353</v>
      </c>
      <c r="O3085" t="s">
        <v>3104</v>
      </c>
      <c r="P3085">
        <v>205.4304866696279</v>
      </c>
      <c r="Q3085">
        <v>11.58442594001661</v>
      </c>
      <c r="R3085">
        <v>32.119551165183438</v>
      </c>
      <c r="T3085">
        <f t="shared" si="145"/>
        <v>249.13446377482796</v>
      </c>
      <c r="U3085">
        <v>21901997.022463761</v>
      </c>
      <c r="V3085">
        <v>1642601.026047718</v>
      </c>
      <c r="W3085">
        <v>2938740.6627799319</v>
      </c>
      <c r="Y3085">
        <f t="shared" si="146"/>
        <v>26483338.71129141</v>
      </c>
      <c r="Z3085">
        <v>1.576692069653634</v>
      </c>
      <c r="AA3085">
        <v>5.1059458676152407E-2</v>
      </c>
      <c r="AB3085">
        <v>0.18342636952706809</v>
      </c>
      <c r="AD3085">
        <v>8.1077999999999997E-2</v>
      </c>
      <c r="AE3085">
        <v>5.4999999999999997E-3</v>
      </c>
      <c r="AF3085">
        <v>0.81114394143880553</v>
      </c>
      <c r="AG3085">
        <v>0.92053346147467374</v>
      </c>
      <c r="AH3085">
        <v>4.4003969498270106</v>
      </c>
    </row>
    <row r="3086" spans="1:34">
      <c r="A3086" t="s">
        <v>1531</v>
      </c>
      <c r="B3086" t="s">
        <v>2228</v>
      </c>
      <c r="C3086" t="s">
        <v>3105</v>
      </c>
      <c r="D3086" t="s">
        <v>3725</v>
      </c>
      <c r="E3086" t="s">
        <v>671</v>
      </c>
      <c r="F3086" t="s">
        <v>43</v>
      </c>
      <c r="G3086" t="s">
        <v>254</v>
      </c>
      <c r="I3086">
        <v>0</v>
      </c>
      <c r="J3086">
        <v>0</v>
      </c>
      <c r="K3086">
        <v>0</v>
      </c>
      <c r="M3086">
        <v>0</v>
      </c>
      <c r="N3086" t="str">
        <f t="shared" si="144"/>
        <v>10Qf-300</v>
      </c>
      <c r="O3086" t="s">
        <v>3107</v>
      </c>
      <c r="P3086">
        <v>0</v>
      </c>
      <c r="Q3086">
        <v>0</v>
      </c>
      <c r="R3086">
        <v>0</v>
      </c>
      <c r="T3086">
        <f t="shared" si="145"/>
        <v>0</v>
      </c>
      <c r="U3086">
        <v>0</v>
      </c>
      <c r="V3086">
        <v>0</v>
      </c>
      <c r="W3086">
        <v>0</v>
      </c>
      <c r="Y3086">
        <f t="shared" si="146"/>
        <v>0</v>
      </c>
      <c r="Z3086">
        <v>0</v>
      </c>
      <c r="AA3086">
        <v>0</v>
      </c>
      <c r="AB3086">
        <v>0</v>
      </c>
      <c r="AD3086">
        <v>8.1077999999999997E-2</v>
      </c>
      <c r="AE3086">
        <v>5.4999999999999997E-3</v>
      </c>
      <c r="AF3086">
        <v>0</v>
      </c>
      <c r="AG3086">
        <v>0</v>
      </c>
      <c r="AH3086">
        <v>0</v>
      </c>
    </row>
    <row r="3087" spans="1:34">
      <c r="A3087" t="s">
        <v>1531</v>
      </c>
      <c r="B3087" t="s">
        <v>2228</v>
      </c>
      <c r="C3087" t="s">
        <v>3108</v>
      </c>
      <c r="D3087" t="s">
        <v>3726</v>
      </c>
      <c r="E3087" t="s">
        <v>671</v>
      </c>
      <c r="F3087" t="s">
        <v>43</v>
      </c>
      <c r="G3087" t="s">
        <v>46</v>
      </c>
      <c r="I3087">
        <v>0.2919933480934187</v>
      </c>
      <c r="J3087">
        <v>0.29199334809341859</v>
      </c>
      <c r="K3087">
        <v>2.3359467847473492</v>
      </c>
      <c r="M3087">
        <v>2.919933480934187</v>
      </c>
      <c r="N3087" t="str">
        <f t="shared" si="144"/>
        <v>10Qf-302,91993348093419</v>
      </c>
      <c r="O3087" t="s">
        <v>3110</v>
      </c>
      <c r="P3087">
        <v>14.51272393078658</v>
      </c>
      <c r="Q3087">
        <v>13.09988338946383</v>
      </c>
      <c r="R3087">
        <v>290.57106633647601</v>
      </c>
      <c r="T3087">
        <f t="shared" si="145"/>
        <v>318.1836736567264</v>
      </c>
      <c r="U3087">
        <v>1248755.0896298939</v>
      </c>
      <c r="V3087">
        <v>1857472.5082992089</v>
      </c>
      <c r="W3087">
        <v>26585458.921229921</v>
      </c>
      <c r="Y3087">
        <f t="shared" si="146"/>
        <v>29691686.519159023</v>
      </c>
      <c r="Z3087">
        <v>5.0040716622649813E-2</v>
      </c>
      <c r="AA3087">
        <v>5.7738981460982469E-2</v>
      </c>
      <c r="AB3087">
        <v>1.6593754848443329</v>
      </c>
      <c r="AD3087">
        <v>8.1077999999999997E-2</v>
      </c>
      <c r="AE3087">
        <v>5.4999999999999997E-3</v>
      </c>
      <c r="AF3087">
        <v>0.91725659086937794</v>
      </c>
      <c r="AG3087">
        <v>1.040956285953037</v>
      </c>
      <c r="AH3087">
        <v>4.9647243577566016</v>
      </c>
    </row>
    <row r="3088" spans="1:34">
      <c r="A3088" t="s">
        <v>1531</v>
      </c>
      <c r="B3088" t="s">
        <v>2228</v>
      </c>
      <c r="C3088" t="s">
        <v>3111</v>
      </c>
      <c r="D3088" t="s">
        <v>3727</v>
      </c>
      <c r="E3088" t="s">
        <v>671</v>
      </c>
      <c r="F3088" t="s">
        <v>254</v>
      </c>
      <c r="G3088" t="s">
        <v>46</v>
      </c>
      <c r="I3088">
        <v>0.23044334991961909</v>
      </c>
      <c r="J3088">
        <v>0.60648253143310304</v>
      </c>
      <c r="K3088">
        <v>1.4675076178434689</v>
      </c>
      <c r="M3088">
        <v>2.304433499196191</v>
      </c>
      <c r="N3088" t="str">
        <f t="shared" si="144"/>
        <v>10Qf-302,30443349919619</v>
      </c>
      <c r="O3088" t="s">
        <v>3113</v>
      </c>
      <c r="P3088">
        <v>11.453551051440749</v>
      </c>
      <c r="Q3088">
        <v>58.104508707644001</v>
      </c>
      <c r="R3088">
        <v>182.54493473822799</v>
      </c>
      <c r="T3088">
        <f t="shared" si="145"/>
        <v>252.10299449731275</v>
      </c>
      <c r="U3088">
        <v>985526.92368670087</v>
      </c>
      <c r="V3088">
        <v>32312738.368371431</v>
      </c>
      <c r="W3088">
        <v>16701734.707963061</v>
      </c>
      <c r="Y3088">
        <f t="shared" si="146"/>
        <v>50000000.000021189</v>
      </c>
      <c r="Z3088">
        <v>3.9492510518467187E-2</v>
      </c>
      <c r="AA3088">
        <v>0.33437863694200559</v>
      </c>
      <c r="AB3088">
        <v>1.0424664554741301</v>
      </c>
      <c r="AD3088">
        <v>8.1077999999999997E-2</v>
      </c>
      <c r="AE3088">
        <v>5.4999999999999997E-3</v>
      </c>
      <c r="AF3088">
        <v>0.72390581126581921</v>
      </c>
      <c r="AG3088">
        <v>0.82153054246344204</v>
      </c>
      <c r="AH3088">
        <v>3.9364478529254519</v>
      </c>
    </row>
    <row r="3089" spans="1:34">
      <c r="A3089" t="s">
        <v>1531</v>
      </c>
      <c r="B3089" t="s">
        <v>2228</v>
      </c>
      <c r="C3089" t="s">
        <v>3114</v>
      </c>
      <c r="D3089" t="s">
        <v>3728</v>
      </c>
      <c r="E3089" t="s">
        <v>43</v>
      </c>
      <c r="F3089" t="s">
        <v>254</v>
      </c>
      <c r="G3089" t="s">
        <v>46</v>
      </c>
      <c r="I3089">
        <v>0.23349062658636299</v>
      </c>
      <c r="J3089">
        <v>0.58710401535974555</v>
      </c>
      <c r="K3089">
        <v>1.5143116239175209</v>
      </c>
      <c r="M3089">
        <v>2.3349062658636299</v>
      </c>
      <c r="N3089" t="str">
        <f t="shared" si="144"/>
        <v>10Qf-302,33490626586363</v>
      </c>
      <c r="O3089" t="s">
        <v>3116</v>
      </c>
      <c r="P3089">
        <v>10.475238565488191</v>
      </c>
      <c r="Q3089">
        <v>56.247935603609228</v>
      </c>
      <c r="R3089">
        <v>188.36693806576841</v>
      </c>
      <c r="T3089">
        <f t="shared" si="145"/>
        <v>255.09011223486584</v>
      </c>
      <c r="U3089">
        <v>1485316.0959371219</v>
      </c>
      <c r="V3089">
        <v>31280271.829943608</v>
      </c>
      <c r="W3089">
        <v>17234412.074140862</v>
      </c>
      <c r="Y3089">
        <f t="shared" si="146"/>
        <v>50000000.000021592</v>
      </c>
      <c r="Z3089">
        <v>4.6170609871119379E-2</v>
      </c>
      <c r="AA3089">
        <v>0.32369446805876262</v>
      </c>
      <c r="AB3089">
        <v>1.075714396214436</v>
      </c>
      <c r="AD3089">
        <v>8.1077999999999997E-2</v>
      </c>
      <c r="AE3089">
        <v>5.4999999999999997E-3</v>
      </c>
      <c r="AF3089">
        <v>0.73347840812470044</v>
      </c>
      <c r="AG3089">
        <v>0.83239408378038404</v>
      </c>
      <c r="AH3089">
        <v>3.987356757768715</v>
      </c>
    </row>
    <row r="3090" spans="1:34">
      <c r="A3090" t="s">
        <v>39</v>
      </c>
      <c r="B3090" t="s">
        <v>399</v>
      </c>
      <c r="C3090" t="s">
        <v>3102</v>
      </c>
      <c r="D3090" t="s">
        <v>3729</v>
      </c>
      <c r="E3090" t="s">
        <v>49</v>
      </c>
      <c r="F3090" t="s">
        <v>43</v>
      </c>
      <c r="G3090" t="s">
        <v>46</v>
      </c>
      <c r="I3090">
        <v>2.0652712016622772</v>
      </c>
      <c r="J3090">
        <v>0.2581589002077847</v>
      </c>
      <c r="K3090">
        <v>0.25815890020778459</v>
      </c>
      <c r="M3090">
        <v>2.581589002077846</v>
      </c>
      <c r="N3090" t="str">
        <f t="shared" si="144"/>
        <v>10Lf-302,58158900207785</v>
      </c>
      <c r="O3090" t="s">
        <v>3104</v>
      </c>
      <c r="P3090">
        <v>205.38652720712781</v>
      </c>
      <c r="Q3090">
        <v>11.581947022958341</v>
      </c>
      <c r="R3090">
        <v>32.112677997389042</v>
      </c>
      <c r="T3090">
        <f t="shared" si="145"/>
        <v>249.08115222747517</v>
      </c>
      <c r="U3090">
        <v>21895653.119151909</v>
      </c>
      <c r="V3090">
        <v>1642087.3949950431</v>
      </c>
      <c r="W3090">
        <v>2938111.8103537052</v>
      </c>
      <c r="Y3090">
        <f t="shared" si="146"/>
        <v>26475852.324500658</v>
      </c>
      <c r="Z3090">
        <v>1.5763546779790401</v>
      </c>
      <c r="AA3090">
        <v>5.1048532613544403E-2</v>
      </c>
      <c r="AB3090">
        <v>0.1833871186605415</v>
      </c>
      <c r="AD3090">
        <v>8.1077999999999997E-2</v>
      </c>
      <c r="AE3090">
        <v>5.4999999999999997E-3</v>
      </c>
      <c r="AF3090">
        <v>0.81097036714487325</v>
      </c>
      <c r="AG3090">
        <v>2.581589002077846</v>
      </c>
      <c r="AH3090">
        <v>6.0607263713005661</v>
      </c>
    </row>
    <row r="3091" spans="1:34">
      <c r="A3091" t="s">
        <v>39</v>
      </c>
      <c r="B3091" t="s">
        <v>403</v>
      </c>
      <c r="C3091" t="s">
        <v>3102</v>
      </c>
      <c r="D3091" t="s">
        <v>3730</v>
      </c>
      <c r="E3091" t="s">
        <v>49</v>
      </c>
      <c r="F3091" t="s">
        <v>43</v>
      </c>
      <c r="G3091" t="s">
        <v>46</v>
      </c>
      <c r="I3091">
        <v>2.06502767899739</v>
      </c>
      <c r="J3091">
        <v>0.2581284598746737</v>
      </c>
      <c r="K3091">
        <v>0.25812845987467359</v>
      </c>
      <c r="M3091">
        <v>2.5812845987467372</v>
      </c>
      <c r="N3091" t="str">
        <f t="shared" si="144"/>
        <v>10Lf-302,58128459874674</v>
      </c>
      <c r="O3091" t="s">
        <v>3104</v>
      </c>
      <c r="P3091">
        <v>205.36230943156539</v>
      </c>
      <c r="Q3091">
        <v>11.58058135892286</v>
      </c>
      <c r="R3091">
        <v>32.108891489875482</v>
      </c>
      <c r="T3091">
        <f t="shared" si="145"/>
        <v>249.05178228036374</v>
      </c>
      <c r="U3091">
        <v>21892119.323348168</v>
      </c>
      <c r="V3091">
        <v>1641802.0912101569</v>
      </c>
      <c r="W3091">
        <v>2937765.3682897179</v>
      </c>
      <c r="Y3091">
        <f t="shared" si="146"/>
        <v>26471686.782848042</v>
      </c>
      <c r="Z3091">
        <v>1.5761688050090981</v>
      </c>
      <c r="AA3091">
        <v>5.1042513319472682E-2</v>
      </c>
      <c r="AB3091">
        <v>0.18336549490487861</v>
      </c>
      <c r="AD3091">
        <v>8.1077999999999997E-2</v>
      </c>
      <c r="AE3091">
        <v>5.4999999999999997E-3</v>
      </c>
      <c r="AF3091">
        <v>0.81087474306180207</v>
      </c>
      <c r="AG3091">
        <v>0.4091336089013578</v>
      </c>
      <c r="AH3091">
        <v>3.887870950709897</v>
      </c>
    </row>
    <row r="3092" spans="1:34">
      <c r="A3092" t="s">
        <v>1531</v>
      </c>
      <c r="B3092" t="s">
        <v>2235</v>
      </c>
      <c r="C3092" t="s">
        <v>3105</v>
      </c>
      <c r="D3092" t="s">
        <v>3731</v>
      </c>
      <c r="E3092" t="s">
        <v>671</v>
      </c>
      <c r="F3092" t="s">
        <v>43</v>
      </c>
      <c r="G3092" t="s">
        <v>254</v>
      </c>
      <c r="I3092">
        <v>0</v>
      </c>
      <c r="J3092">
        <v>0</v>
      </c>
      <c r="K3092">
        <v>0</v>
      </c>
      <c r="M3092">
        <v>0</v>
      </c>
      <c r="N3092" t="str">
        <f t="shared" si="144"/>
        <v>10Qf-300</v>
      </c>
      <c r="O3092" t="s">
        <v>3107</v>
      </c>
      <c r="P3092">
        <v>0</v>
      </c>
      <c r="Q3092">
        <v>0</v>
      </c>
      <c r="R3092">
        <v>0</v>
      </c>
      <c r="T3092">
        <f t="shared" si="145"/>
        <v>0</v>
      </c>
      <c r="U3092">
        <v>0</v>
      </c>
      <c r="V3092">
        <v>0</v>
      </c>
      <c r="W3092">
        <v>0</v>
      </c>
      <c r="Y3092">
        <f t="shared" si="146"/>
        <v>0</v>
      </c>
      <c r="Z3092">
        <v>0</v>
      </c>
      <c r="AA3092">
        <v>0</v>
      </c>
      <c r="AB3092">
        <v>0</v>
      </c>
      <c r="AD3092">
        <v>8.1077999999999997E-2</v>
      </c>
      <c r="AE3092">
        <v>5.4999999999999997E-3</v>
      </c>
      <c r="AF3092">
        <v>0</v>
      </c>
      <c r="AG3092">
        <v>0</v>
      </c>
      <c r="AH3092">
        <v>0</v>
      </c>
    </row>
    <row r="3093" spans="1:34">
      <c r="A3093" t="s">
        <v>1531</v>
      </c>
      <c r="B3093" t="s">
        <v>2235</v>
      </c>
      <c r="C3093" t="s">
        <v>3108</v>
      </c>
      <c r="D3093" t="s">
        <v>3732</v>
      </c>
      <c r="E3093" t="s">
        <v>671</v>
      </c>
      <c r="F3093" t="s">
        <v>43</v>
      </c>
      <c r="G3093" t="s">
        <v>46</v>
      </c>
      <c r="I3093">
        <v>0.29161277772253352</v>
      </c>
      <c r="J3093">
        <v>0.29161277772253352</v>
      </c>
      <c r="K3093">
        <v>2.3329022217802682</v>
      </c>
      <c r="M3093">
        <v>2.9161277772253351</v>
      </c>
      <c r="N3093" t="str">
        <f t="shared" si="144"/>
        <v>10Qf-302,91612777722534</v>
      </c>
      <c r="O3093" t="s">
        <v>3110</v>
      </c>
      <c r="P3093">
        <v>14.493808730269309</v>
      </c>
      <c r="Q3093">
        <v>13.082809618733661</v>
      </c>
      <c r="R3093">
        <v>290.19234970061342</v>
      </c>
      <c r="T3093">
        <f t="shared" si="145"/>
        <v>317.76896804961638</v>
      </c>
      <c r="U3093">
        <v>1238234.150269456</v>
      </c>
      <c r="V3093">
        <v>1854782.091917878</v>
      </c>
      <c r="W3093">
        <v>26550808.686805509</v>
      </c>
      <c r="Y3093">
        <f t="shared" si="146"/>
        <v>29643824.928992845</v>
      </c>
      <c r="Z3093">
        <v>4.9975495910572647E-2</v>
      </c>
      <c r="AA3093">
        <v>5.7663727193265013E-2</v>
      </c>
      <c r="AB3093">
        <v>1.6572127330288271</v>
      </c>
      <c r="AD3093">
        <v>8.1077999999999997E-2</v>
      </c>
      <c r="AE3093">
        <v>5.4999999999999997E-3</v>
      </c>
      <c r="AF3093">
        <v>0.91606108185089041</v>
      </c>
      <c r="AG3093">
        <v>0.46220625269021548</v>
      </c>
      <c r="AH3093">
        <v>4.3809731117664414</v>
      </c>
    </row>
    <row r="3094" spans="1:34">
      <c r="A3094" t="s">
        <v>1531</v>
      </c>
      <c r="B3094" t="s">
        <v>2235</v>
      </c>
      <c r="C3094" t="s">
        <v>3111</v>
      </c>
      <c r="D3094" t="s">
        <v>3733</v>
      </c>
      <c r="E3094" t="s">
        <v>671</v>
      </c>
      <c r="F3094" t="s">
        <v>254</v>
      </c>
      <c r="G3094" t="s">
        <v>46</v>
      </c>
      <c r="I3094">
        <v>0.2301477228371662</v>
      </c>
      <c r="J3094">
        <v>0.60740585794854174</v>
      </c>
      <c r="K3094">
        <v>1.4639236475859541</v>
      </c>
      <c r="M3094">
        <v>2.3014772283716618</v>
      </c>
      <c r="N3094" t="str">
        <f t="shared" si="144"/>
        <v>10Qf-302,30147722837166</v>
      </c>
      <c r="O3094" t="s">
        <v>3113</v>
      </c>
      <c r="P3094">
        <v>11.43885772276694</v>
      </c>
      <c r="Q3094">
        <v>58.192968689219278</v>
      </c>
      <c r="R3094">
        <v>182.09912061855539</v>
      </c>
      <c r="T3094">
        <f t="shared" si="145"/>
        <v>251.73094703054161</v>
      </c>
      <c r="U3094">
        <v>977243.76911522436</v>
      </c>
      <c r="V3094">
        <v>32361810.76293483</v>
      </c>
      <c r="W3094">
        <v>16660945.46795202</v>
      </c>
      <c r="Y3094">
        <f t="shared" si="146"/>
        <v>50000000.000002071</v>
      </c>
      <c r="Z3094">
        <v>3.9441847066181028E-2</v>
      </c>
      <c r="AA3094">
        <v>0.33488770463263678</v>
      </c>
      <c r="AB3094">
        <v>1.0399205274493291</v>
      </c>
      <c r="AD3094">
        <v>8.1077999999999997E-2</v>
      </c>
      <c r="AE3094">
        <v>5.4999999999999997E-3</v>
      </c>
      <c r="AF3094">
        <v>0.72297713980261635</v>
      </c>
      <c r="AG3094">
        <v>0.36478414069690851</v>
      </c>
      <c r="AH3094">
        <v>3.475816508871187</v>
      </c>
    </row>
    <row r="3095" spans="1:34">
      <c r="A3095" t="s">
        <v>1531</v>
      </c>
      <c r="B3095" t="s">
        <v>2235</v>
      </c>
      <c r="C3095" t="s">
        <v>3114</v>
      </c>
      <c r="D3095" t="s">
        <v>3734</v>
      </c>
      <c r="E3095" t="s">
        <v>43</v>
      </c>
      <c r="F3095" t="s">
        <v>254</v>
      </c>
      <c r="G3095" t="s">
        <v>46</v>
      </c>
      <c r="I3095">
        <v>0.23329319713680971</v>
      </c>
      <c r="J3095">
        <v>0.5876246030561012</v>
      </c>
      <c r="K3095">
        <v>1.512014171175186</v>
      </c>
      <c r="M3095">
        <v>2.3329319713680969</v>
      </c>
      <c r="N3095" t="str">
        <f t="shared" si="144"/>
        <v>10Qf-302,3329319713681</v>
      </c>
      <c r="O3095" t="s">
        <v>3116</v>
      </c>
      <c r="P3095">
        <v>10.46638116245596</v>
      </c>
      <c r="Q3095">
        <v>56.297810893940373</v>
      </c>
      <c r="R3095">
        <v>188.0811553169674</v>
      </c>
      <c r="T3095">
        <f t="shared" si="145"/>
        <v>254.84534737336372</v>
      </c>
      <c r="U3095">
        <v>1483844.5955455999</v>
      </c>
      <c r="V3095">
        <v>31307890.687740609</v>
      </c>
      <c r="W3095">
        <v>17208264.71671661</v>
      </c>
      <c r="Y3095">
        <f t="shared" si="146"/>
        <v>50000000.000002816</v>
      </c>
      <c r="Z3095">
        <v>4.6131570025170682E-2</v>
      </c>
      <c r="AA3095">
        <v>0.3239814893582959</v>
      </c>
      <c r="AB3095">
        <v>1.074082365560693</v>
      </c>
      <c r="AD3095">
        <v>8.1077999999999997E-2</v>
      </c>
      <c r="AE3095">
        <v>5.4999999999999997E-3</v>
      </c>
      <c r="AF3095">
        <v>0.73285821090097281</v>
      </c>
      <c r="AG3095">
        <v>0.36976971746184339</v>
      </c>
      <c r="AH3095">
        <v>3.5221378997309132</v>
      </c>
    </row>
    <row r="3096" spans="1:34">
      <c r="A3096" t="s">
        <v>1867</v>
      </c>
      <c r="B3096" t="s">
        <v>2242</v>
      </c>
      <c r="C3096" t="s">
        <v>3384</v>
      </c>
      <c r="D3096" t="s">
        <v>3735</v>
      </c>
      <c r="E3096" t="s">
        <v>671</v>
      </c>
      <c r="F3096" t="s">
        <v>43</v>
      </c>
      <c r="G3096" t="s">
        <v>254</v>
      </c>
      <c r="I3096">
        <v>0</v>
      </c>
      <c r="J3096">
        <v>0</v>
      </c>
      <c r="K3096">
        <v>0</v>
      </c>
      <c r="M3096">
        <v>0</v>
      </c>
      <c r="N3096" t="str">
        <f t="shared" si="144"/>
        <v>10Rf-300</v>
      </c>
      <c r="O3096" t="s">
        <v>3107</v>
      </c>
      <c r="P3096">
        <v>0</v>
      </c>
      <c r="Q3096">
        <v>0</v>
      </c>
      <c r="R3096">
        <v>0</v>
      </c>
      <c r="T3096">
        <f t="shared" si="145"/>
        <v>0</v>
      </c>
      <c r="U3096">
        <v>0</v>
      </c>
      <c r="V3096">
        <v>0</v>
      </c>
      <c r="W3096">
        <v>0</v>
      </c>
      <c r="Y3096">
        <f t="shared" si="146"/>
        <v>0</v>
      </c>
      <c r="Z3096">
        <v>0</v>
      </c>
      <c r="AA3096">
        <v>0</v>
      </c>
      <c r="AB3096">
        <v>0</v>
      </c>
      <c r="AD3096">
        <v>8.1077999999999997E-2</v>
      </c>
      <c r="AE3096">
        <v>5.4999999999999997E-3</v>
      </c>
      <c r="AF3096">
        <v>0</v>
      </c>
      <c r="AG3096">
        <v>0</v>
      </c>
      <c r="AH3096">
        <v>0</v>
      </c>
    </row>
    <row r="3097" spans="1:34">
      <c r="A3097" t="s">
        <v>1867</v>
      </c>
      <c r="B3097" t="s">
        <v>2242</v>
      </c>
      <c r="C3097" t="s">
        <v>3386</v>
      </c>
      <c r="D3097" t="s">
        <v>3736</v>
      </c>
      <c r="E3097" t="s">
        <v>671</v>
      </c>
      <c r="F3097" t="s">
        <v>43</v>
      </c>
      <c r="G3097" t="s">
        <v>46</v>
      </c>
      <c r="I3097">
        <v>0.29153435028607688</v>
      </c>
      <c r="J3097">
        <v>0.29153435028607683</v>
      </c>
      <c r="K3097">
        <v>2.3322748022886151</v>
      </c>
      <c r="M3097">
        <v>2.915343502860769</v>
      </c>
      <c r="N3097" t="str">
        <f t="shared" si="144"/>
        <v>10Rf-302,91534350286077</v>
      </c>
      <c r="O3097" t="s">
        <v>3110</v>
      </c>
      <c r="P3097">
        <v>14.48991071087495</v>
      </c>
      <c r="Q3097">
        <v>13.079291078743539</v>
      </c>
      <c r="R3097">
        <v>290.11430427940769</v>
      </c>
      <c r="T3097">
        <f t="shared" si="145"/>
        <v>317.68350606902618</v>
      </c>
      <c r="U3097">
        <v>1236176.248289407</v>
      </c>
      <c r="V3097">
        <v>1854219.3600083371</v>
      </c>
      <c r="W3097">
        <v>26543668.012527041</v>
      </c>
      <c r="Y3097">
        <f t="shared" si="146"/>
        <v>29634063.620824784</v>
      </c>
      <c r="Z3097">
        <v>4.9962055312871401E-2</v>
      </c>
      <c r="AA3097">
        <v>5.7648218893746647E-2</v>
      </c>
      <c r="AB3097">
        <v>1.656767036007833</v>
      </c>
      <c r="AD3097">
        <v>8.1077999999999997E-2</v>
      </c>
      <c r="AE3097">
        <v>5.4999999999999997E-3</v>
      </c>
      <c r="AF3097">
        <v>0.91581471294055572</v>
      </c>
      <c r="AG3097">
        <v>0.46208194520343188</v>
      </c>
      <c r="AH3097">
        <v>4.3798181610047564</v>
      </c>
    </row>
    <row r="3098" spans="1:34">
      <c r="A3098" t="s">
        <v>1867</v>
      </c>
      <c r="B3098" t="s">
        <v>2242</v>
      </c>
      <c r="C3098" t="s">
        <v>3388</v>
      </c>
      <c r="D3098" t="s">
        <v>3737</v>
      </c>
      <c r="E3098" t="s">
        <v>671</v>
      </c>
      <c r="F3098" t="s">
        <v>254</v>
      </c>
      <c r="G3098" t="s">
        <v>46</v>
      </c>
      <c r="I3098">
        <v>0.2300872043933388</v>
      </c>
      <c r="J3098">
        <v>0.60759310222137186</v>
      </c>
      <c r="K3098">
        <v>1.4631917373186769</v>
      </c>
      <c r="M3098">
        <v>2.3008720439333881</v>
      </c>
      <c r="N3098" t="str">
        <f t="shared" si="144"/>
        <v>10Rf-302,30087204393339</v>
      </c>
      <c r="O3098" t="s">
        <v>3113</v>
      </c>
      <c r="P3098">
        <v>11.43584982045094</v>
      </c>
      <c r="Q3098">
        <v>58.210907765643142</v>
      </c>
      <c r="R3098">
        <v>182.00807747141951</v>
      </c>
      <c r="T3098">
        <f t="shared" si="145"/>
        <v>251.65483505751359</v>
      </c>
      <c r="U3098">
        <v>975625.46858458256</v>
      </c>
      <c r="V3098">
        <v>32371758.949446671</v>
      </c>
      <c r="W3098">
        <v>16652615.581983831</v>
      </c>
      <c r="Y3098">
        <f t="shared" si="146"/>
        <v>50000000.00001508</v>
      </c>
      <c r="Z3098">
        <v>3.9431475643962731E-2</v>
      </c>
      <c r="AA3098">
        <v>0.33499094006231389</v>
      </c>
      <c r="AB3098">
        <v>1.0394006038095629</v>
      </c>
      <c r="AD3098">
        <v>8.1077999999999997E-2</v>
      </c>
      <c r="AE3098">
        <v>5.4999999999999997E-3</v>
      </c>
      <c r="AF3098">
        <v>0.72278702950787044</v>
      </c>
      <c r="AG3098">
        <v>0.36468821896344189</v>
      </c>
      <c r="AH3098">
        <v>3.4749252924046998</v>
      </c>
    </row>
    <row r="3099" spans="1:34">
      <c r="A3099" t="s">
        <v>1867</v>
      </c>
      <c r="B3099" t="s">
        <v>2242</v>
      </c>
      <c r="C3099" t="s">
        <v>3390</v>
      </c>
      <c r="D3099" t="s">
        <v>3738</v>
      </c>
      <c r="E3099" t="s">
        <v>43</v>
      </c>
      <c r="F3099" t="s">
        <v>254</v>
      </c>
      <c r="G3099" t="s">
        <v>46</v>
      </c>
      <c r="I3099">
        <v>0.23325134566927849</v>
      </c>
      <c r="J3099">
        <v>0.58773513814410616</v>
      </c>
      <c r="K3099">
        <v>1.511526972879401</v>
      </c>
      <c r="M3099">
        <v>2.332513456692785</v>
      </c>
      <c r="N3099" t="str">
        <f t="shared" si="144"/>
        <v>10Rf-302,33251345669278</v>
      </c>
      <c r="O3099" t="s">
        <v>3116</v>
      </c>
      <c r="P3099">
        <v>10.46450355343536</v>
      </c>
      <c r="Q3099">
        <v>56.308400790022468</v>
      </c>
      <c r="R3099">
        <v>188.02055216913541</v>
      </c>
      <c r="T3099">
        <f t="shared" si="145"/>
        <v>254.79345651259325</v>
      </c>
      <c r="U3099">
        <v>1483527.277192448</v>
      </c>
      <c r="V3099">
        <v>31313752.82003903</v>
      </c>
      <c r="W3099">
        <v>17202719.902783491</v>
      </c>
      <c r="Y3099">
        <f t="shared" si="146"/>
        <v>50000000.000014968</v>
      </c>
      <c r="Z3099">
        <v>4.6123294284905803E-2</v>
      </c>
      <c r="AA3099">
        <v>0.32404243187542658</v>
      </c>
      <c r="AB3099">
        <v>1.0737362768083449</v>
      </c>
      <c r="AD3099">
        <v>8.1077999999999997E-2</v>
      </c>
      <c r="AE3099">
        <v>5.4999999999999997E-3</v>
      </c>
      <c r="AF3099">
        <v>0.73272674032234097</v>
      </c>
      <c r="AG3099">
        <v>0.36970338288580651</v>
      </c>
      <c r="AH3099">
        <v>3.521521579900933</v>
      </c>
    </row>
    <row r="3100" spans="1:34">
      <c r="A3100" t="s">
        <v>1194</v>
      </c>
      <c r="B3100" t="s">
        <v>1289</v>
      </c>
      <c r="C3100" t="s">
        <v>3177</v>
      </c>
      <c r="D3100" t="s">
        <v>3739</v>
      </c>
      <c r="E3100" t="s">
        <v>671</v>
      </c>
      <c r="F3100" t="s">
        <v>43</v>
      </c>
      <c r="G3100" t="s">
        <v>49</v>
      </c>
      <c r="I3100">
        <v>0.19605802449586041</v>
      </c>
      <c r="J3100">
        <v>0.19605802449586041</v>
      </c>
      <c r="K3100">
        <v>1.568464195966883</v>
      </c>
      <c r="M3100">
        <v>1.9605802449586041</v>
      </c>
      <c r="N3100" t="str">
        <f t="shared" si="144"/>
        <v>05Qd-611,9605802449586</v>
      </c>
      <c r="O3100" t="s">
        <v>3121</v>
      </c>
      <c r="P3100">
        <v>12.33080454038498</v>
      </c>
      <c r="Q3100">
        <v>11.282248136898151</v>
      </c>
      <c r="R3100">
        <v>200.07186696099379</v>
      </c>
      <c r="T3100">
        <f t="shared" si="145"/>
        <v>223.68491963827691</v>
      </c>
      <c r="U3100">
        <v>982071.56651671021</v>
      </c>
      <c r="V3100">
        <v>1496410.2268793129</v>
      </c>
      <c r="W3100">
        <v>20283144.829009999</v>
      </c>
      <c r="Y3100">
        <f t="shared" si="146"/>
        <v>22761626.622406021</v>
      </c>
      <c r="Z3100">
        <v>4.2517331596567128E-2</v>
      </c>
      <c r="AA3100">
        <v>4.9727581280494808E-2</v>
      </c>
      <c r="AB3100">
        <v>1.5355643220838171</v>
      </c>
      <c r="AD3100">
        <v>8.1077999999999997E-2</v>
      </c>
      <c r="AE3100">
        <v>5.4999999999999997E-3</v>
      </c>
      <c r="AF3100">
        <v>0.61588908218594896</v>
      </c>
      <c r="AG3100">
        <v>0.31075196882593881</v>
      </c>
      <c r="AH3100">
        <v>2.9737992959704922</v>
      </c>
    </row>
    <row r="3101" spans="1:34">
      <c r="A3101" t="s">
        <v>1194</v>
      </c>
      <c r="B3101" t="s">
        <v>1289</v>
      </c>
      <c r="C3101" t="s">
        <v>3179</v>
      </c>
      <c r="D3101" t="s">
        <v>3740</v>
      </c>
      <c r="E3101" t="s">
        <v>671</v>
      </c>
      <c r="F3101" t="s">
        <v>43</v>
      </c>
      <c r="G3101" t="s">
        <v>1179</v>
      </c>
      <c r="I3101">
        <v>0.46122177043674689</v>
      </c>
      <c r="J3101">
        <v>0.46122177043674611</v>
      </c>
      <c r="K3101">
        <v>3.6897741634939711</v>
      </c>
      <c r="M3101">
        <v>4.6122177043674633</v>
      </c>
      <c r="N3101" t="str">
        <f t="shared" si="144"/>
        <v>05Qd-614,61221770436746</v>
      </c>
      <c r="O3101" t="s">
        <v>3181</v>
      </c>
      <c r="P3101">
        <v>29.007920056574459</v>
      </c>
      <c r="Q3101">
        <v>26.541216426041839</v>
      </c>
      <c r="R3101">
        <v>259.3649322705478</v>
      </c>
      <c r="T3101">
        <f t="shared" si="145"/>
        <v>314.91406875316409</v>
      </c>
      <c r="U3101">
        <v>2310299.6562835928</v>
      </c>
      <c r="V3101">
        <v>3520268.940359042</v>
      </c>
      <c r="W3101">
        <v>17301050.228439491</v>
      </c>
      <c r="Y3101">
        <f t="shared" si="146"/>
        <v>23131618.825082127</v>
      </c>
      <c r="Z3101">
        <v>0.1000209963537044</v>
      </c>
      <c r="AA3101">
        <v>0.11698293470365589</v>
      </c>
      <c r="AB3101">
        <v>0.94097006011725159</v>
      </c>
      <c r="AD3101">
        <v>8.1077999999999997E-2</v>
      </c>
      <c r="AE3101">
        <v>5.4999999999999997E-3</v>
      </c>
      <c r="AF3101">
        <v>1.448864200324858</v>
      </c>
      <c r="AG3101">
        <v>0.73103650614224291</v>
      </c>
      <c r="AH3101">
        <v>6.8786964108345643</v>
      </c>
    </row>
    <row r="3102" spans="1:34">
      <c r="A3102" t="s">
        <v>1194</v>
      </c>
      <c r="B3102" t="s">
        <v>1289</v>
      </c>
      <c r="C3102" t="s">
        <v>3182</v>
      </c>
      <c r="D3102" t="s">
        <v>3741</v>
      </c>
      <c r="E3102" t="s">
        <v>671</v>
      </c>
      <c r="F3102" t="s">
        <v>49</v>
      </c>
      <c r="G3102" t="s">
        <v>1179</v>
      </c>
      <c r="I3102">
        <v>0.19302049114463171</v>
      </c>
      <c r="J3102">
        <v>1.5441639291570539</v>
      </c>
      <c r="K3102">
        <v>0.19302049114463171</v>
      </c>
      <c r="M3102">
        <v>1.9302049114463169</v>
      </c>
      <c r="N3102" t="str">
        <f t="shared" si="144"/>
        <v>05Qd-611,93020491144632</v>
      </c>
      <c r="O3102" t="s">
        <v>3184</v>
      </c>
      <c r="P3102">
        <v>12.13976298452307</v>
      </c>
      <c r="Q3102">
        <v>196.9721470178836</v>
      </c>
      <c r="R3102">
        <v>13.567970394466959</v>
      </c>
      <c r="T3102">
        <f t="shared" si="145"/>
        <v>222.67988039687361</v>
      </c>
      <c r="U3102">
        <v>966856.29979014501</v>
      </c>
      <c r="V3102">
        <v>19968897.406368949</v>
      </c>
      <c r="W3102">
        <v>905057.3461789022</v>
      </c>
      <c r="Y3102">
        <f t="shared" si="146"/>
        <v>21840811.052337993</v>
      </c>
      <c r="Z3102">
        <v>4.1858609195064247E-2</v>
      </c>
      <c r="AA3102">
        <v>1.5117737740902819</v>
      </c>
      <c r="AB3102">
        <v>4.922428720792963E-2</v>
      </c>
      <c r="AD3102">
        <v>8.1077999999999997E-2</v>
      </c>
      <c r="AE3102">
        <v>5.4999999999999997E-3</v>
      </c>
      <c r="AF3102">
        <v>0.60634709260093722</v>
      </c>
      <c r="AG3102">
        <v>0.30593747846424119</v>
      </c>
      <c r="AH3102">
        <v>2.929067482511496</v>
      </c>
    </row>
    <row r="3103" spans="1:34">
      <c r="A3103" t="s">
        <v>1194</v>
      </c>
      <c r="B3103" t="s">
        <v>1289</v>
      </c>
      <c r="C3103" t="s">
        <v>3185</v>
      </c>
      <c r="D3103" t="s">
        <v>3742</v>
      </c>
      <c r="E3103" t="s">
        <v>43</v>
      </c>
      <c r="F3103" t="s">
        <v>49</v>
      </c>
      <c r="G3103" t="s">
        <v>1179</v>
      </c>
      <c r="I3103">
        <v>0.19397679932293971</v>
      </c>
      <c r="J3103">
        <v>1.551814394583517</v>
      </c>
      <c r="K3103">
        <v>0.1939767993229396</v>
      </c>
      <c r="M3103">
        <v>1.9397679932293961</v>
      </c>
      <c r="N3103" t="str">
        <f t="shared" si="144"/>
        <v>05Qd-611,9397679932294</v>
      </c>
      <c r="O3103" t="s">
        <v>3187</v>
      </c>
      <c r="P3103">
        <v>11.16248308831098</v>
      </c>
      <c r="Q3103">
        <v>197.94803343271471</v>
      </c>
      <c r="R3103">
        <v>13.63519207116213</v>
      </c>
      <c r="T3103">
        <f t="shared" si="145"/>
        <v>222.74570859218781</v>
      </c>
      <c r="U3103">
        <v>1480525.30382551</v>
      </c>
      <c r="V3103">
        <v>20067832.08313958</v>
      </c>
      <c r="W3103">
        <v>909541.39725998673</v>
      </c>
      <c r="Y3103">
        <f t="shared" si="146"/>
        <v>22457898.784225076</v>
      </c>
      <c r="Z3103">
        <v>4.9199705442637361E-2</v>
      </c>
      <c r="AA3103">
        <v>1.51926376448115</v>
      </c>
      <c r="AB3103">
        <v>4.9468165918159668E-2</v>
      </c>
      <c r="AD3103">
        <v>8.1077999999999997E-2</v>
      </c>
      <c r="AE3103">
        <v>5.4999999999999997E-3</v>
      </c>
      <c r="AF3103">
        <v>0.60935120206159044</v>
      </c>
      <c r="AG3103">
        <v>0.30745322692685928</v>
      </c>
      <c r="AH3103">
        <v>2.9431504222178462</v>
      </c>
    </row>
    <row r="3104" spans="1:34">
      <c r="A3104" t="s">
        <v>1194</v>
      </c>
      <c r="B3104" t="s">
        <v>1289</v>
      </c>
      <c r="C3104" t="s">
        <v>3188</v>
      </c>
      <c r="D3104" t="s">
        <v>3743</v>
      </c>
      <c r="E3104" t="s">
        <v>671</v>
      </c>
      <c r="F3104" t="s">
        <v>43</v>
      </c>
      <c r="G3104" t="s">
        <v>46</v>
      </c>
      <c r="I3104">
        <v>0.20075128978060419</v>
      </c>
      <c r="J3104">
        <v>0.20075128978060419</v>
      </c>
      <c r="K3104">
        <v>1.606010318244834</v>
      </c>
      <c r="M3104">
        <v>2.0075128978060421</v>
      </c>
      <c r="N3104" t="str">
        <f t="shared" si="144"/>
        <v>05Qd-612,00751289780604</v>
      </c>
      <c r="O3104" t="s">
        <v>3110</v>
      </c>
      <c r="P3104">
        <v>12.625981119008371</v>
      </c>
      <c r="Q3104">
        <v>11.55232422101113</v>
      </c>
      <c r="R3104">
        <v>260.17367155566302</v>
      </c>
      <c r="T3104">
        <f t="shared" si="145"/>
        <v>284.35197689568253</v>
      </c>
      <c r="U3104">
        <v>1005580.537404888</v>
      </c>
      <c r="V3104">
        <v>1532231.5108466849</v>
      </c>
      <c r="W3104">
        <v>23804284.937024921</v>
      </c>
      <c r="Y3104">
        <f t="shared" si="146"/>
        <v>26342096.985276494</v>
      </c>
      <c r="Z3104">
        <v>4.3535117616268278E-2</v>
      </c>
      <c r="AA3104">
        <v>5.0917967297686113E-2</v>
      </c>
      <c r="AB3104">
        <v>1.4857839007324909</v>
      </c>
      <c r="AD3104">
        <v>8.1077999999999997E-2</v>
      </c>
      <c r="AE3104">
        <v>5.4999999999999997E-3</v>
      </c>
      <c r="AF3104">
        <v>0.6306323239181284</v>
      </c>
      <c r="AG3104">
        <v>0.31819079430225772</v>
      </c>
      <c r="AH3104">
        <v>3.0429140160264279</v>
      </c>
    </row>
    <row r="3105" spans="1:34">
      <c r="A3105" t="s">
        <v>1194</v>
      </c>
      <c r="B3105" t="s">
        <v>1289</v>
      </c>
      <c r="C3105" t="s">
        <v>3190</v>
      </c>
      <c r="D3105" t="s">
        <v>3744</v>
      </c>
      <c r="E3105" t="s">
        <v>671</v>
      </c>
      <c r="F3105" t="s">
        <v>49</v>
      </c>
      <c r="G3105" t="s">
        <v>46</v>
      </c>
      <c r="I3105">
        <v>0.18075211227622071</v>
      </c>
      <c r="J3105">
        <v>1.446016898209765</v>
      </c>
      <c r="K3105">
        <v>0.18075211227622071</v>
      </c>
      <c r="M3105">
        <v>1.807521122762207</v>
      </c>
      <c r="N3105" t="str">
        <f t="shared" si="144"/>
        <v>05Qd-611,80752112276221</v>
      </c>
      <c r="O3105" t="s">
        <v>3126</v>
      </c>
      <c r="P3105">
        <v>11.368159872420099</v>
      </c>
      <c r="Q3105">
        <v>184.45260097482111</v>
      </c>
      <c r="R3105">
        <v>29.28184218874776</v>
      </c>
      <c r="T3105">
        <f t="shared" si="145"/>
        <v>225.10260303598898</v>
      </c>
      <c r="U3105">
        <v>905402.93115143734</v>
      </c>
      <c r="V3105">
        <v>18699674.654354531</v>
      </c>
      <c r="W3105">
        <v>2679107.8081581439</v>
      </c>
      <c r="Y3105">
        <f t="shared" si="146"/>
        <v>22284185.393664114</v>
      </c>
      <c r="Z3105">
        <v>3.919807676420952E-2</v>
      </c>
      <c r="AA3105">
        <v>1.415685460803535</v>
      </c>
      <c r="AB3105">
        <v>0.16722095455582189</v>
      </c>
      <c r="AD3105">
        <v>8.1077999999999997E-2</v>
      </c>
      <c r="AE3105">
        <v>5.4999999999999997E-3</v>
      </c>
      <c r="AF3105">
        <v>0.56780768254310165</v>
      </c>
      <c r="AG3105">
        <v>0.28649209795780978</v>
      </c>
      <c r="AH3105">
        <v>2.748398903263118</v>
      </c>
    </row>
    <row r="3106" spans="1:34">
      <c r="A3106" t="s">
        <v>1194</v>
      </c>
      <c r="B3106" t="s">
        <v>1289</v>
      </c>
      <c r="C3106" t="s">
        <v>3192</v>
      </c>
      <c r="D3106" t="s">
        <v>3745</v>
      </c>
      <c r="E3106" t="s">
        <v>43</v>
      </c>
      <c r="F3106" t="s">
        <v>49</v>
      </c>
      <c r="G3106" t="s">
        <v>46</v>
      </c>
      <c r="I3106">
        <v>0.18159045395882109</v>
      </c>
      <c r="J3106">
        <v>1.4527236316705689</v>
      </c>
      <c r="K3106">
        <v>0.18159045395882109</v>
      </c>
      <c r="M3106">
        <v>1.815904539588211</v>
      </c>
      <c r="N3106" t="str">
        <f t="shared" si="144"/>
        <v>05Qd-611,81590453958821</v>
      </c>
      <c r="O3106" t="s">
        <v>3129</v>
      </c>
      <c r="P3106">
        <v>10.4497052141758</v>
      </c>
      <c r="Q3106">
        <v>185.3081057980508</v>
      </c>
      <c r="R3106">
        <v>29.417653541329031</v>
      </c>
      <c r="T3106">
        <f t="shared" si="145"/>
        <v>225.17546455355563</v>
      </c>
      <c r="U3106">
        <v>1385986.689942264</v>
      </c>
      <c r="V3106">
        <v>18786405.13023331</v>
      </c>
      <c r="W3106">
        <v>2691533.7085776469</v>
      </c>
      <c r="Y3106">
        <f t="shared" si="146"/>
        <v>22863925.528753221</v>
      </c>
      <c r="Z3106">
        <v>4.6058069197723088E-2</v>
      </c>
      <c r="AA3106">
        <v>1.422251514811409</v>
      </c>
      <c r="AB3106">
        <v>0.16799653772684539</v>
      </c>
      <c r="AD3106">
        <v>8.1077999999999997E-2</v>
      </c>
      <c r="AE3106">
        <v>5.4999999999999997E-3</v>
      </c>
      <c r="AF3106">
        <v>0.57044121662456893</v>
      </c>
      <c r="AG3106">
        <v>0.28782086952473152</v>
      </c>
      <c r="AH3106">
        <v>2.760744625737511</v>
      </c>
    </row>
    <row r="3107" spans="1:34">
      <c r="A3107" t="s">
        <v>1194</v>
      </c>
      <c r="B3107" t="s">
        <v>1289</v>
      </c>
      <c r="C3107" t="s">
        <v>3194</v>
      </c>
      <c r="D3107" t="s">
        <v>3746</v>
      </c>
      <c r="E3107" t="s">
        <v>671</v>
      </c>
      <c r="F3107" t="s">
        <v>1179</v>
      </c>
      <c r="G3107" t="s">
        <v>46</v>
      </c>
      <c r="I3107">
        <v>0.19756777067963771</v>
      </c>
      <c r="J3107">
        <v>0.19756777067963779</v>
      </c>
      <c r="K3107">
        <v>1.5805421654371019</v>
      </c>
      <c r="M3107">
        <v>1.975677706796378</v>
      </c>
      <c r="N3107" t="str">
        <f t="shared" si="144"/>
        <v>05Qd-611,97567770679638</v>
      </c>
      <c r="O3107" t="s">
        <v>3196</v>
      </c>
      <c r="P3107">
        <v>12.425757986670179</v>
      </c>
      <c r="Q3107">
        <v>13.887611867454909</v>
      </c>
      <c r="R3107">
        <v>256.04783080081052</v>
      </c>
      <c r="T3107">
        <f t="shared" si="145"/>
        <v>282.3612006549356</v>
      </c>
      <c r="U3107">
        <v>989634.01545782003</v>
      </c>
      <c r="V3107">
        <v>926379.1691826703</v>
      </c>
      <c r="W3107">
        <v>23426795.97610873</v>
      </c>
      <c r="Y3107">
        <f t="shared" si="146"/>
        <v>25342809.160749219</v>
      </c>
      <c r="Z3107">
        <v>4.2844736604790441E-2</v>
      </c>
      <c r="AA3107">
        <v>5.0383939183315803E-2</v>
      </c>
      <c r="AB3107">
        <v>1.462222301536493</v>
      </c>
      <c r="AD3107">
        <v>8.1077999999999997E-2</v>
      </c>
      <c r="AE3107">
        <v>5.4999999999999997E-3</v>
      </c>
      <c r="AF3107">
        <v>0.620631740354883</v>
      </c>
      <c r="AG3107">
        <v>0.31314491652722592</v>
      </c>
      <c r="AH3107">
        <v>2.996032363678486</v>
      </c>
    </row>
    <row r="3108" spans="1:34">
      <c r="A3108" t="s">
        <v>1194</v>
      </c>
      <c r="B3108" t="s">
        <v>1289</v>
      </c>
      <c r="C3108" t="s">
        <v>3197</v>
      </c>
      <c r="D3108" t="s">
        <v>3747</v>
      </c>
      <c r="E3108" t="s">
        <v>43</v>
      </c>
      <c r="F3108" t="s">
        <v>1179</v>
      </c>
      <c r="G3108" t="s">
        <v>46</v>
      </c>
      <c r="I3108">
        <v>0.19856978500247061</v>
      </c>
      <c r="J3108">
        <v>0.19856978500247061</v>
      </c>
      <c r="K3108">
        <v>1.588558280019764</v>
      </c>
      <c r="M3108">
        <v>1.985697850024706</v>
      </c>
      <c r="N3108" t="str">
        <f t="shared" si="144"/>
        <v>05Qd-611,98569785002471</v>
      </c>
      <c r="O3108" t="s">
        <v>3199</v>
      </c>
      <c r="P3108">
        <v>11.42678853696035</v>
      </c>
      <c r="Q3108">
        <v>13.958046361670551</v>
      </c>
      <c r="R3108">
        <v>257.34644136320179</v>
      </c>
      <c r="T3108">
        <f t="shared" si="145"/>
        <v>282.7312762618327</v>
      </c>
      <c r="U3108">
        <v>1515581.2050590019</v>
      </c>
      <c r="V3108">
        <v>931077.53264904837</v>
      </c>
      <c r="W3108">
        <v>23545610.826452948</v>
      </c>
      <c r="Y3108">
        <f t="shared" si="146"/>
        <v>25992269.564160999</v>
      </c>
      <c r="Z3108">
        <v>5.0364656835401422E-2</v>
      </c>
      <c r="AA3108">
        <v>5.063947392224992E-2</v>
      </c>
      <c r="AB3108">
        <v>1.469638327360264</v>
      </c>
      <c r="AD3108">
        <v>8.1077999999999997E-2</v>
      </c>
      <c r="AE3108">
        <v>5.4999999999999997E-3</v>
      </c>
      <c r="AF3108">
        <v>0.6237794293271326</v>
      </c>
      <c r="AG3108">
        <v>0.31473310922891579</v>
      </c>
      <c r="AH3108">
        <v>3.010788388580754</v>
      </c>
    </row>
    <row r="3109" spans="1:34">
      <c r="A3109" t="s">
        <v>1194</v>
      </c>
      <c r="B3109" t="s">
        <v>1289</v>
      </c>
      <c r="C3109" t="s">
        <v>3200</v>
      </c>
      <c r="D3109" t="s">
        <v>3748</v>
      </c>
      <c r="E3109" t="s">
        <v>49</v>
      </c>
      <c r="F3109" t="s">
        <v>1179</v>
      </c>
      <c r="G3109" t="s">
        <v>46</v>
      </c>
      <c r="I3109">
        <v>1.4318535271360819</v>
      </c>
      <c r="J3109">
        <v>0.1789816908920103</v>
      </c>
      <c r="K3109">
        <v>0.17898169089201041</v>
      </c>
      <c r="M3109">
        <v>1.789816908920103</v>
      </c>
      <c r="N3109" t="str">
        <f t="shared" si="144"/>
        <v>05Qd-611,7898169089201</v>
      </c>
      <c r="O3109" t="s">
        <v>3202</v>
      </c>
      <c r="P3109">
        <v>182.645934236454</v>
      </c>
      <c r="Q3109">
        <v>12.58114238946164</v>
      </c>
      <c r="R3109">
        <v>28.99503392450568</v>
      </c>
      <c r="T3109">
        <f t="shared" si="145"/>
        <v>224.22211055042132</v>
      </c>
      <c r="U3109">
        <v>18516516.054054171</v>
      </c>
      <c r="V3109">
        <v>839230.55636593583</v>
      </c>
      <c r="W3109">
        <v>2652866.6224013781</v>
      </c>
      <c r="Y3109">
        <f t="shared" si="146"/>
        <v>22008613.232821487</v>
      </c>
      <c r="Z3109">
        <v>1.401819178514716</v>
      </c>
      <c r="AA3109">
        <v>4.564409770788333E-2</v>
      </c>
      <c r="AB3109">
        <v>0.16558306745118179</v>
      </c>
      <c r="AD3109">
        <v>8.1077999999999997E-2</v>
      </c>
      <c r="AE3109">
        <v>5.4999999999999997E-3</v>
      </c>
      <c r="AF3109">
        <v>0.56224614939898521</v>
      </c>
      <c r="AG3109">
        <v>0.28368598006383627</v>
      </c>
      <c r="AH3109">
        <v>2.7223270383829239</v>
      </c>
    </row>
    <row r="3110" spans="1:34">
      <c r="A3110" t="s">
        <v>1830</v>
      </c>
      <c r="B3110" t="s">
        <v>2259</v>
      </c>
      <c r="C3110" t="s">
        <v>3362</v>
      </c>
      <c r="D3110" t="s">
        <v>3749</v>
      </c>
      <c r="E3110" t="s">
        <v>671</v>
      </c>
      <c r="F3110" t="s">
        <v>43</v>
      </c>
      <c r="G3110" t="s">
        <v>46</v>
      </c>
      <c r="I3110">
        <v>0.2497031510786166</v>
      </c>
      <c r="J3110">
        <v>0.2497031510786166</v>
      </c>
      <c r="K3110">
        <v>1.997625208628933</v>
      </c>
      <c r="M3110">
        <v>2.497031510786166</v>
      </c>
      <c r="N3110" t="str">
        <f t="shared" si="144"/>
        <v>09Qf-382,49703151078617</v>
      </c>
      <c r="O3110" t="s">
        <v>3110</v>
      </c>
      <c r="P3110">
        <v>13.2608543289814</v>
      </c>
      <c r="Q3110">
        <v>12.019801681466131</v>
      </c>
      <c r="R3110">
        <v>267.87484203195447</v>
      </c>
      <c r="T3110">
        <f t="shared" si="145"/>
        <v>293.15549804240197</v>
      </c>
      <c r="U3110">
        <v>1079325.7808808079</v>
      </c>
      <c r="V3110">
        <v>1614956.9619607551</v>
      </c>
      <c r="W3110">
        <v>24508894.49751623</v>
      </c>
      <c r="Y3110">
        <f t="shared" si="146"/>
        <v>27203177.240357794</v>
      </c>
      <c r="Z3110">
        <v>4.5724197388135088E-2</v>
      </c>
      <c r="AA3110">
        <v>5.297841864829491E-2</v>
      </c>
      <c r="AB3110">
        <v>1.529763274364162</v>
      </c>
      <c r="AD3110">
        <v>8.1077999999999997E-2</v>
      </c>
      <c r="AE3110">
        <v>5.4999999999999997E-3</v>
      </c>
      <c r="AF3110">
        <v>0.78440780443544478</v>
      </c>
      <c r="AG3110">
        <v>0.89019173359526815</v>
      </c>
      <c r="AH3110">
        <v>4.2582090488168776</v>
      </c>
    </row>
    <row r="3111" spans="1:34">
      <c r="A3111" t="s">
        <v>39</v>
      </c>
      <c r="B3111" t="s">
        <v>416</v>
      </c>
      <c r="C3111" t="s">
        <v>3102</v>
      </c>
      <c r="D3111" t="s">
        <v>3750</v>
      </c>
      <c r="E3111" t="s">
        <v>49</v>
      </c>
      <c r="F3111" t="s">
        <v>43</v>
      </c>
      <c r="G3111" t="s">
        <v>46</v>
      </c>
      <c r="I3111">
        <v>1.9586482345813361</v>
      </c>
      <c r="J3111">
        <v>0.24483102932266701</v>
      </c>
      <c r="K3111">
        <v>0.2448310293226669</v>
      </c>
      <c r="M3111">
        <v>2.4483102932266689</v>
      </c>
      <c r="N3111" t="str">
        <f t="shared" si="144"/>
        <v>10Lf-302,44831029322667</v>
      </c>
      <c r="O3111" t="s">
        <v>3104</v>
      </c>
      <c r="P3111">
        <v>194.78311545585339</v>
      </c>
      <c r="Q3111">
        <v>10.98401027006692</v>
      </c>
      <c r="R3111">
        <v>30.454809042338169</v>
      </c>
      <c r="T3111">
        <f t="shared" si="145"/>
        <v>236.22193476825851</v>
      </c>
      <c r="U3111">
        <v>20179548.02764364</v>
      </c>
      <c r="V3111">
        <v>1503559.9831417969</v>
      </c>
      <c r="W3111">
        <v>2786427.0347255329</v>
      </c>
      <c r="Y3111">
        <f t="shared" si="146"/>
        <v>24469535.04551097</v>
      </c>
      <c r="Z3111">
        <v>1.4949728174259229</v>
      </c>
      <c r="AA3111">
        <v>4.8413069528597752E-2</v>
      </c>
      <c r="AB3111">
        <v>0.17391946196718619</v>
      </c>
      <c r="AD3111">
        <v>8.1077999999999997E-2</v>
      </c>
      <c r="AE3111">
        <v>5.4999999999999997E-3</v>
      </c>
      <c r="AF3111">
        <v>0.76910270991413698</v>
      </c>
      <c r="AG3111">
        <v>2.4483102932266689</v>
      </c>
      <c r="AH3111">
        <v>5.7523012963674756</v>
      </c>
    </row>
    <row r="3112" spans="1:34">
      <c r="A3112" t="s">
        <v>1531</v>
      </c>
      <c r="B3112" t="s">
        <v>2263</v>
      </c>
      <c r="C3112" t="s">
        <v>3105</v>
      </c>
      <c r="D3112" t="s">
        <v>3751</v>
      </c>
      <c r="E3112" t="s">
        <v>671</v>
      </c>
      <c r="F3112" t="s">
        <v>43</v>
      </c>
      <c r="G3112" t="s">
        <v>254</v>
      </c>
      <c r="I3112">
        <v>0</v>
      </c>
      <c r="J3112">
        <v>0</v>
      </c>
      <c r="K3112">
        <v>0</v>
      </c>
      <c r="M3112">
        <v>0</v>
      </c>
      <c r="N3112" t="str">
        <f t="shared" si="144"/>
        <v>10Qf-300</v>
      </c>
      <c r="O3112" t="s">
        <v>3107</v>
      </c>
      <c r="P3112">
        <v>0</v>
      </c>
      <c r="Q3112">
        <v>0</v>
      </c>
      <c r="R3112">
        <v>0</v>
      </c>
      <c r="T3112">
        <f t="shared" si="145"/>
        <v>0</v>
      </c>
      <c r="U3112">
        <v>0</v>
      </c>
      <c r="V3112">
        <v>0</v>
      </c>
      <c r="W3112">
        <v>0</v>
      </c>
      <c r="Y3112">
        <f t="shared" si="146"/>
        <v>0</v>
      </c>
      <c r="Z3112">
        <v>0</v>
      </c>
      <c r="AA3112">
        <v>0</v>
      </c>
      <c r="AB3112">
        <v>0</v>
      </c>
      <c r="AD3112">
        <v>8.1077999999999997E-2</v>
      </c>
      <c r="AE3112">
        <v>5.4999999999999997E-3</v>
      </c>
      <c r="AF3112">
        <v>0</v>
      </c>
      <c r="AG3112">
        <v>0</v>
      </c>
      <c r="AH3112">
        <v>0</v>
      </c>
    </row>
    <row r="3113" spans="1:34">
      <c r="A3113" t="s">
        <v>1531</v>
      </c>
      <c r="B3113" t="s">
        <v>2263</v>
      </c>
      <c r="C3113" t="s">
        <v>3108</v>
      </c>
      <c r="D3113" t="s">
        <v>3752</v>
      </c>
      <c r="E3113" t="s">
        <v>671</v>
      </c>
      <c r="F3113" t="s">
        <v>43</v>
      </c>
      <c r="G3113" t="s">
        <v>46</v>
      </c>
      <c r="I3113">
        <v>0.2900184720363817</v>
      </c>
      <c r="J3113">
        <v>0.29001847203638181</v>
      </c>
      <c r="K3113">
        <v>2.3201477762910541</v>
      </c>
      <c r="M3113">
        <v>2.9001847203638178</v>
      </c>
      <c r="N3113" t="str">
        <f t="shared" si="144"/>
        <v>10Qf-302,90018472036382</v>
      </c>
      <c r="O3113" t="s">
        <v>3110</v>
      </c>
      <c r="P3113">
        <v>14.41456816388148</v>
      </c>
      <c r="Q3113">
        <v>13.011283268177669</v>
      </c>
      <c r="R3113">
        <v>288.60580978004242</v>
      </c>
      <c r="T3113">
        <f t="shared" si="145"/>
        <v>316.03166121210154</v>
      </c>
      <c r="U3113">
        <v>1218757.8375334081</v>
      </c>
      <c r="V3113">
        <v>1778770.8319161809</v>
      </c>
      <c r="W3113">
        <v>26405650.077529561</v>
      </c>
      <c r="Y3113">
        <f t="shared" si="146"/>
        <v>29403178.746979151</v>
      </c>
      <c r="Z3113">
        <v>4.9702269826582983E-2</v>
      </c>
      <c r="AA3113">
        <v>5.734846800309195E-2</v>
      </c>
      <c r="AB3113">
        <v>1.648152417825681</v>
      </c>
      <c r="AD3113">
        <v>8.1077999999999997E-2</v>
      </c>
      <c r="AE3113">
        <v>5.4999999999999997E-3</v>
      </c>
      <c r="AF3113">
        <v>0.91105279173732501</v>
      </c>
      <c r="AG3113">
        <v>0.45967927817766507</v>
      </c>
      <c r="AH3113">
        <v>4.3574947902788077</v>
      </c>
    </row>
    <row r="3114" spans="1:34">
      <c r="A3114" t="s">
        <v>1531</v>
      </c>
      <c r="B3114" t="s">
        <v>2263</v>
      </c>
      <c r="C3114" t="s">
        <v>3111</v>
      </c>
      <c r="D3114" t="s">
        <v>3753</v>
      </c>
      <c r="E3114" t="s">
        <v>671</v>
      </c>
      <c r="F3114" t="s">
        <v>254</v>
      </c>
      <c r="G3114" t="s">
        <v>46</v>
      </c>
      <c r="I3114">
        <v>0.22856681843513069</v>
      </c>
      <c r="J3114">
        <v>0.61226601982338358</v>
      </c>
      <c r="K3114">
        <v>1.444835346092793</v>
      </c>
      <c r="M3114">
        <v>2.2856681843513069</v>
      </c>
      <c r="N3114" t="str">
        <f t="shared" si="144"/>
        <v>10Qf-302,28566818435131</v>
      </c>
      <c r="O3114" t="s">
        <v>3113</v>
      </c>
      <c r="P3114">
        <v>11.36028323023992</v>
      </c>
      <c r="Q3114">
        <v>58.658600102064781</v>
      </c>
      <c r="R3114">
        <v>179.7247051756882</v>
      </c>
      <c r="T3114">
        <f t="shared" si="145"/>
        <v>249.74358850799291</v>
      </c>
      <c r="U3114">
        <v>960516.75402574218</v>
      </c>
      <c r="V3114">
        <v>32595782.134174291</v>
      </c>
      <c r="W3114">
        <v>16443701.11181513</v>
      </c>
      <c r="Y3114">
        <f t="shared" si="146"/>
        <v>50000000.000015162</v>
      </c>
      <c r="Z3114">
        <v>3.9170917643622918E-2</v>
      </c>
      <c r="AA3114">
        <v>0.33756731075284441</v>
      </c>
      <c r="AB3114">
        <v>1.026360860871353</v>
      </c>
      <c r="AD3114">
        <v>8.1077999999999997E-2</v>
      </c>
      <c r="AE3114">
        <v>5.4999999999999997E-3</v>
      </c>
      <c r="AF3114">
        <v>0.7180109479637613</v>
      </c>
      <c r="AG3114">
        <v>0.36227840721968207</v>
      </c>
      <c r="AH3114">
        <v>3.4525355395347499</v>
      </c>
    </row>
    <row r="3115" spans="1:34">
      <c r="A3115" t="s">
        <v>1531</v>
      </c>
      <c r="B3115" t="s">
        <v>2263</v>
      </c>
      <c r="C3115" t="s">
        <v>3114</v>
      </c>
      <c r="D3115" t="s">
        <v>3754</v>
      </c>
      <c r="E3115" t="s">
        <v>43</v>
      </c>
      <c r="F3115" t="s">
        <v>254</v>
      </c>
      <c r="G3115" t="s">
        <v>46</v>
      </c>
      <c r="I3115">
        <v>0.2308904450864955</v>
      </c>
      <c r="J3115">
        <v>0.5956950148603688</v>
      </c>
      <c r="K3115">
        <v>1.4823189909180909</v>
      </c>
      <c r="M3115">
        <v>2.3089044508649552</v>
      </c>
      <c r="N3115" t="str">
        <f t="shared" si="144"/>
        <v>10Qf-302,30890445086496</v>
      </c>
      <c r="O3115" t="s">
        <v>3116</v>
      </c>
      <c r="P3115">
        <v>10.358584968198681</v>
      </c>
      <c r="Q3115">
        <v>57.071002682081861</v>
      </c>
      <c r="R3115">
        <v>184.3873382109021</v>
      </c>
      <c r="T3115">
        <f t="shared" si="145"/>
        <v>251.81692586118265</v>
      </c>
      <c r="U3115">
        <v>1416120.7946660791</v>
      </c>
      <c r="V3115">
        <v>31713575.952497639</v>
      </c>
      <c r="W3115">
        <v>16870303.252851792</v>
      </c>
      <c r="Y3115">
        <f t="shared" si="146"/>
        <v>50000000.000015512</v>
      </c>
      <c r="Z3115">
        <v>4.5656448050665828E-2</v>
      </c>
      <c r="AA3115">
        <v>0.32843103762854042</v>
      </c>
      <c r="AB3115">
        <v>1.0529879406112881</v>
      </c>
      <c r="AD3115">
        <v>8.1077999999999997E-2</v>
      </c>
      <c r="AE3115">
        <v>5.4999999999999997E-3</v>
      </c>
      <c r="AF3115">
        <v>0.72531029870103303</v>
      </c>
      <c r="AG3115">
        <v>0.36596135546209541</v>
      </c>
      <c r="AH3115">
        <v>3.486754105028083</v>
      </c>
    </row>
    <row r="3116" spans="1:34">
      <c r="A3116" t="s">
        <v>1531</v>
      </c>
      <c r="B3116" t="s">
        <v>2270</v>
      </c>
      <c r="C3116" t="s">
        <v>3105</v>
      </c>
      <c r="D3116" t="s">
        <v>3755</v>
      </c>
      <c r="E3116" t="s">
        <v>671</v>
      </c>
      <c r="F3116" t="s">
        <v>43</v>
      </c>
      <c r="G3116" t="s">
        <v>254</v>
      </c>
      <c r="I3116">
        <v>0</v>
      </c>
      <c r="J3116">
        <v>0</v>
      </c>
      <c r="K3116">
        <v>0</v>
      </c>
      <c r="M3116">
        <v>0</v>
      </c>
      <c r="N3116" t="str">
        <f t="shared" si="144"/>
        <v>10Qf-300</v>
      </c>
      <c r="O3116" t="s">
        <v>3107</v>
      </c>
      <c r="P3116">
        <v>0</v>
      </c>
      <c r="Q3116">
        <v>0</v>
      </c>
      <c r="R3116">
        <v>0</v>
      </c>
      <c r="T3116">
        <f t="shared" si="145"/>
        <v>0</v>
      </c>
      <c r="U3116">
        <v>0</v>
      </c>
      <c r="V3116">
        <v>0</v>
      </c>
      <c r="W3116">
        <v>0</v>
      </c>
      <c r="Y3116">
        <f t="shared" si="146"/>
        <v>0</v>
      </c>
      <c r="Z3116">
        <v>0</v>
      </c>
      <c r="AA3116">
        <v>0</v>
      </c>
      <c r="AB3116">
        <v>0</v>
      </c>
      <c r="AD3116">
        <v>8.1077999999999997E-2</v>
      </c>
      <c r="AE3116">
        <v>5.4999999999999997E-3</v>
      </c>
      <c r="AF3116">
        <v>0</v>
      </c>
      <c r="AG3116">
        <v>0</v>
      </c>
      <c r="AH3116">
        <v>0</v>
      </c>
    </row>
    <row r="3117" spans="1:34">
      <c r="A3117" t="s">
        <v>1531</v>
      </c>
      <c r="B3117" t="s">
        <v>2270</v>
      </c>
      <c r="C3117" t="s">
        <v>3108</v>
      </c>
      <c r="D3117" t="s">
        <v>3756</v>
      </c>
      <c r="E3117" t="s">
        <v>671</v>
      </c>
      <c r="F3117" t="s">
        <v>43</v>
      </c>
      <c r="G3117" t="s">
        <v>46</v>
      </c>
      <c r="I3117">
        <v>0.28747411011154361</v>
      </c>
      <c r="J3117">
        <v>0.28747411011154361</v>
      </c>
      <c r="K3117">
        <v>2.2997928808923489</v>
      </c>
      <c r="M3117">
        <v>2.8747411011154358</v>
      </c>
      <c r="N3117" t="str">
        <f t="shared" si="144"/>
        <v>10Qf-302,87474110111544</v>
      </c>
      <c r="O3117" t="s">
        <v>3110</v>
      </c>
      <c r="P3117">
        <v>14.28810767279054</v>
      </c>
      <c r="Q3117">
        <v>12.897133940004251</v>
      </c>
      <c r="R3117">
        <v>286.0738412866724</v>
      </c>
      <c r="T3117">
        <f t="shared" si="145"/>
        <v>313.25908289946722</v>
      </c>
      <c r="U3117">
        <v>1202389.854667475</v>
      </c>
      <c r="V3117">
        <v>1757557.869613305</v>
      </c>
      <c r="W3117">
        <v>26173990.58982135</v>
      </c>
      <c r="Y3117">
        <f t="shared" si="146"/>
        <v>29133938.314102128</v>
      </c>
      <c r="Z3117">
        <v>4.9266226694444401E-2</v>
      </c>
      <c r="AA3117">
        <v>5.6845343986851482E-2</v>
      </c>
      <c r="AB3117">
        <v>1.6336930069171249</v>
      </c>
      <c r="AD3117">
        <v>8.1077999999999997E-2</v>
      </c>
      <c r="AE3117">
        <v>5.4999999999999997E-3</v>
      </c>
      <c r="AF3117">
        <v>0.90306003176401139</v>
      </c>
      <c r="AG3117">
        <v>0.45564646452679658</v>
      </c>
      <c r="AH3117">
        <v>4.3200255974062447</v>
      </c>
    </row>
    <row r="3118" spans="1:34">
      <c r="A3118" t="s">
        <v>1531</v>
      </c>
      <c r="B3118" t="s">
        <v>2270</v>
      </c>
      <c r="C3118" t="s">
        <v>3111</v>
      </c>
      <c r="D3118" t="s">
        <v>3757</v>
      </c>
      <c r="E3118" t="s">
        <v>671</v>
      </c>
      <c r="F3118" t="s">
        <v>254</v>
      </c>
      <c r="G3118" t="s">
        <v>46</v>
      </c>
      <c r="I3118">
        <v>0.22677191585015069</v>
      </c>
      <c r="J3118">
        <v>0.61699882740008893</v>
      </c>
      <c r="K3118">
        <v>1.4239484152512669</v>
      </c>
      <c r="M3118">
        <v>2.2677191585015071</v>
      </c>
      <c r="N3118" t="str">
        <f t="shared" si="144"/>
        <v>10Qf-302,26771915850151</v>
      </c>
      <c r="O3118" t="s">
        <v>3113</v>
      </c>
      <c r="P3118">
        <v>11.271072548323509</v>
      </c>
      <c r="Q3118">
        <v>59.112030241927947</v>
      </c>
      <c r="R3118">
        <v>177.12655619098231</v>
      </c>
      <c r="T3118">
        <f t="shared" si="145"/>
        <v>247.50965898123377</v>
      </c>
      <c r="U3118">
        <v>948496.72144712042</v>
      </c>
      <c r="V3118">
        <v>32845516.760897361</v>
      </c>
      <c r="W3118">
        <v>16205986.517671229</v>
      </c>
      <c r="Y3118">
        <f t="shared" si="146"/>
        <v>50000000.000015706</v>
      </c>
      <c r="Z3118">
        <v>3.8863314021120157E-2</v>
      </c>
      <c r="AA3118">
        <v>0.3401767012371309</v>
      </c>
      <c r="AB3118">
        <v>1.0115235104580751</v>
      </c>
      <c r="AD3118">
        <v>8.1077999999999997E-2</v>
      </c>
      <c r="AE3118">
        <v>5.4999999999999997E-3</v>
      </c>
      <c r="AF3118">
        <v>0.71237251052403361</v>
      </c>
      <c r="AG3118">
        <v>0.35943348662248892</v>
      </c>
      <c r="AH3118">
        <v>3.426103155648029</v>
      </c>
    </row>
    <row r="3119" spans="1:34">
      <c r="A3119" t="s">
        <v>1531</v>
      </c>
      <c r="B3119" t="s">
        <v>2270</v>
      </c>
      <c r="C3119" t="s">
        <v>3114</v>
      </c>
      <c r="D3119" t="s">
        <v>3758</v>
      </c>
      <c r="E3119" t="s">
        <v>43</v>
      </c>
      <c r="F3119" t="s">
        <v>254</v>
      </c>
      <c r="G3119" t="s">
        <v>46</v>
      </c>
      <c r="I3119">
        <v>0.22902544494488969</v>
      </c>
      <c r="J3119">
        <v>0.60069079339256004</v>
      </c>
      <c r="K3119">
        <v>1.460538211111448</v>
      </c>
      <c r="M3119">
        <v>2.2902544494488981</v>
      </c>
      <c r="N3119" t="str">
        <f t="shared" si="144"/>
        <v>10Qf-302,2902544494489</v>
      </c>
      <c r="O3119" t="s">
        <v>3116</v>
      </c>
      <c r="P3119">
        <v>10.27491428002755</v>
      </c>
      <c r="Q3119">
        <v>57.549626949361659</v>
      </c>
      <c r="R3119">
        <v>181.67800234101799</v>
      </c>
      <c r="T3119">
        <f t="shared" si="145"/>
        <v>249.5025435704072</v>
      </c>
      <c r="U3119">
        <v>1400214.6939367671</v>
      </c>
      <c r="V3119">
        <v>31977369.56102556</v>
      </c>
      <c r="W3119">
        <v>16622415.7450529</v>
      </c>
      <c r="Y3119">
        <f t="shared" si="146"/>
        <v>50000000.000015229</v>
      </c>
      <c r="Z3119">
        <v>4.5287661537877E-2</v>
      </c>
      <c r="AA3119">
        <v>0.33118541476140018</v>
      </c>
      <c r="AB3119">
        <v>1.037515630930292</v>
      </c>
      <c r="AD3119">
        <v>8.1077999999999997E-2</v>
      </c>
      <c r="AE3119">
        <v>5.4999999999999997E-3</v>
      </c>
      <c r="AF3119">
        <v>0.7194516595127427</v>
      </c>
      <c r="AG3119">
        <v>0.3630053302376503</v>
      </c>
      <c r="AH3119">
        <v>3.4592894391992912</v>
      </c>
    </row>
    <row r="3120" spans="1:34">
      <c r="A3120" t="s">
        <v>790</v>
      </c>
      <c r="B3120" t="s">
        <v>1042</v>
      </c>
      <c r="C3120" t="s">
        <v>3225</v>
      </c>
      <c r="D3120" t="s">
        <v>3759</v>
      </c>
      <c r="E3120" t="s">
        <v>43</v>
      </c>
      <c r="F3120" t="s">
        <v>49</v>
      </c>
      <c r="G3120" t="s">
        <v>46</v>
      </c>
      <c r="I3120">
        <v>0.22968234197905099</v>
      </c>
      <c r="J3120">
        <v>1.837458735832407</v>
      </c>
      <c r="K3120">
        <v>0.22968234197905091</v>
      </c>
      <c r="M3120">
        <v>2.2968234197905089</v>
      </c>
      <c r="N3120" t="str">
        <f t="shared" si="144"/>
        <v>09LeL-382,29682341979051</v>
      </c>
      <c r="O3120" t="s">
        <v>3129</v>
      </c>
      <c r="P3120">
        <v>11.056072734355229</v>
      </c>
      <c r="Q3120">
        <v>196.06102315589931</v>
      </c>
      <c r="R3120">
        <v>30.799631887603169</v>
      </c>
      <c r="T3120">
        <f t="shared" si="145"/>
        <v>237.91672777785772</v>
      </c>
      <c r="U3120">
        <v>1520642.832294971</v>
      </c>
      <c r="V3120">
        <v>20409469.31519334</v>
      </c>
      <c r="W3120">
        <v>2817976.196531198</v>
      </c>
      <c r="Y3120">
        <f t="shared" si="146"/>
        <v>24748088.34401951</v>
      </c>
      <c r="Z3120">
        <v>4.8730691691014988E-2</v>
      </c>
      <c r="AA3120">
        <v>1.5047808404174281</v>
      </c>
      <c r="AB3120">
        <v>0.17588865519506411</v>
      </c>
      <c r="AD3120">
        <v>8.1077999999999997E-2</v>
      </c>
      <c r="AE3120">
        <v>5.4999999999999997E-3</v>
      </c>
      <c r="AF3120">
        <v>0.72151521040539557</v>
      </c>
      <c r="AG3120">
        <v>2.2968234197905089</v>
      </c>
      <c r="AH3120">
        <v>5.4017400499864143</v>
      </c>
    </row>
    <row r="3121" spans="1:34">
      <c r="A3121" t="s">
        <v>3117</v>
      </c>
      <c r="B3121" t="s">
        <v>3760</v>
      </c>
      <c r="C3121" t="s">
        <v>3119</v>
      </c>
      <c r="D3121" t="s">
        <v>3761</v>
      </c>
      <c r="E3121" t="s">
        <v>671</v>
      </c>
      <c r="F3121" t="s">
        <v>43</v>
      </c>
      <c r="G3121" t="s">
        <v>49</v>
      </c>
      <c r="I3121">
        <v>0.24934478523826301</v>
      </c>
      <c r="J3121">
        <v>0.24934478523826309</v>
      </c>
      <c r="K3121">
        <v>1.994758281906104</v>
      </c>
      <c r="M3121">
        <v>2.49344785238263</v>
      </c>
      <c r="N3121" t="str">
        <f t="shared" si="144"/>
        <v>09QeL-382,49344785238263</v>
      </c>
      <c r="O3121" t="s">
        <v>3121</v>
      </c>
      <c r="P3121">
        <v>13.241822782183201</v>
      </c>
      <c r="Q3121">
        <v>12.00255125306002</v>
      </c>
      <c r="R3121">
        <v>212.84524222093111</v>
      </c>
      <c r="T3121">
        <f t="shared" si="145"/>
        <v>238.08961625617434</v>
      </c>
      <c r="U3121">
        <v>1113758.5196544761</v>
      </c>
      <c r="V3121">
        <v>1662579.402614133</v>
      </c>
      <c r="W3121">
        <v>22275320.079024449</v>
      </c>
      <c r="Y3121">
        <f t="shared" si="146"/>
        <v>25051658.001293059</v>
      </c>
      <c r="Z3121">
        <v>4.5658575507310957E-2</v>
      </c>
      <c r="AA3121">
        <v>5.2902385745075678E-2</v>
      </c>
      <c r="AB3121">
        <v>1.633600790777199</v>
      </c>
      <c r="AD3121">
        <v>8.1077999999999997E-2</v>
      </c>
      <c r="AE3121">
        <v>5.4999999999999997E-3</v>
      </c>
      <c r="AF3121">
        <v>0.78328204786888911</v>
      </c>
      <c r="AG3121">
        <v>0.39521148460264688</v>
      </c>
      <c r="AH3121">
        <v>3.758519384854166</v>
      </c>
    </row>
    <row r="3122" spans="1:34">
      <c r="A3122" t="s">
        <v>3117</v>
      </c>
      <c r="B3122" t="s">
        <v>3760</v>
      </c>
      <c r="C3122" t="s">
        <v>3122</v>
      </c>
      <c r="D3122" t="s">
        <v>3762</v>
      </c>
      <c r="E3122" t="s">
        <v>671</v>
      </c>
      <c r="F3122" t="s">
        <v>43</v>
      </c>
      <c r="G3122" t="s">
        <v>46</v>
      </c>
      <c r="I3122">
        <v>0.26585297683659159</v>
      </c>
      <c r="J3122">
        <v>0.26585297683659159</v>
      </c>
      <c r="K3122">
        <v>2.1268238146927332</v>
      </c>
      <c r="M3122">
        <v>2.6585297683659159</v>
      </c>
      <c r="N3122" t="str">
        <f t="shared" si="144"/>
        <v>09QeL-382,65852976836592</v>
      </c>
      <c r="O3122" t="s">
        <v>3110</v>
      </c>
      <c r="P3122">
        <v>14.118514658415981</v>
      </c>
      <c r="Q3122">
        <v>12.79719556681593</v>
      </c>
      <c r="R3122">
        <v>285.19994187580511</v>
      </c>
      <c r="T3122">
        <f t="shared" si="145"/>
        <v>312.11565210103703</v>
      </c>
      <c r="U3122">
        <v>1187496.332214534</v>
      </c>
      <c r="V3122">
        <v>1772652.606268913</v>
      </c>
      <c r="W3122">
        <v>26094034.188167799</v>
      </c>
      <c r="Y3122">
        <f t="shared" si="146"/>
        <v>29054183.126651246</v>
      </c>
      <c r="Z3122">
        <v>4.8681460112101067E-2</v>
      </c>
      <c r="AA3122">
        <v>5.6404856105760723E-2</v>
      </c>
      <c r="AB3122">
        <v>1.6287023955775439</v>
      </c>
      <c r="AD3122">
        <v>8.1077999999999997E-2</v>
      </c>
      <c r="AE3122">
        <v>5.4999999999999997E-3</v>
      </c>
      <c r="AF3122">
        <v>0.83514024137149201</v>
      </c>
      <c r="AG3122">
        <v>0.42137696828599769</v>
      </c>
      <c r="AH3122">
        <v>4.0016249780234059</v>
      </c>
    </row>
    <row r="3123" spans="1:34">
      <c r="A3123" t="s">
        <v>3117</v>
      </c>
      <c r="B3123" t="s">
        <v>3760</v>
      </c>
      <c r="C3123" t="s">
        <v>3124</v>
      </c>
      <c r="D3123" t="s">
        <v>3763</v>
      </c>
      <c r="E3123" t="s">
        <v>671</v>
      </c>
      <c r="F3123" t="s">
        <v>49</v>
      </c>
      <c r="G3123" t="s">
        <v>46</v>
      </c>
      <c r="I3123">
        <v>0.23046517549620829</v>
      </c>
      <c r="J3123">
        <v>1.8437214039696661</v>
      </c>
      <c r="K3123">
        <v>0.23046517549620821</v>
      </c>
      <c r="M3123">
        <v>2.3046517549620829</v>
      </c>
      <c r="N3123" t="str">
        <f t="shared" si="144"/>
        <v>09QeL-382,30465175496208</v>
      </c>
      <c r="O3123" t="s">
        <v>3126</v>
      </c>
      <c r="P3123">
        <v>12.239193245887989</v>
      </c>
      <c r="Q3123">
        <v>196.72926407948151</v>
      </c>
      <c r="R3123">
        <v>30.904607237253352</v>
      </c>
      <c r="T3123">
        <f t="shared" si="145"/>
        <v>239.87306456262286</v>
      </c>
      <c r="U3123">
        <v>1029428.1969734851</v>
      </c>
      <c r="V3123">
        <v>20588702.291652322</v>
      </c>
      <c r="W3123">
        <v>2827580.7930282038</v>
      </c>
      <c r="Y3123">
        <f t="shared" si="146"/>
        <v>24445711.281654008</v>
      </c>
      <c r="Z3123">
        <v>4.2201450522192589E-2</v>
      </c>
      <c r="AA3123">
        <v>1.509909632068126</v>
      </c>
      <c r="AB3123">
        <v>0.17648814200536039</v>
      </c>
      <c r="AD3123">
        <v>8.1077999999999997E-2</v>
      </c>
      <c r="AE3123">
        <v>5.4999999999999997E-3</v>
      </c>
      <c r="AF3123">
        <v>0.72397437328651815</v>
      </c>
      <c r="AG3123">
        <v>0.36528730316149022</v>
      </c>
      <c r="AH3123">
        <v>3.480491431410091</v>
      </c>
    </row>
    <row r="3124" spans="1:34">
      <c r="A3124" t="s">
        <v>3117</v>
      </c>
      <c r="B3124" t="s">
        <v>3760</v>
      </c>
      <c r="C3124" t="s">
        <v>3127</v>
      </c>
      <c r="D3124" t="s">
        <v>3764</v>
      </c>
      <c r="E3124" t="s">
        <v>43</v>
      </c>
      <c r="F3124" t="s">
        <v>49</v>
      </c>
      <c r="G3124" t="s">
        <v>46</v>
      </c>
      <c r="I3124">
        <v>0.2319224266857732</v>
      </c>
      <c r="J3124">
        <v>1.8553794134861861</v>
      </c>
      <c r="K3124">
        <v>0.23192242668577309</v>
      </c>
      <c r="M3124">
        <v>2.3192242668577321</v>
      </c>
      <c r="N3124" t="str">
        <f t="shared" si="144"/>
        <v>09QeL-382,31922426685773</v>
      </c>
      <c r="O3124" t="s">
        <v>3129</v>
      </c>
      <c r="P3124">
        <v>11.16390226637427</v>
      </c>
      <c r="Q3124">
        <v>197.97320019037031</v>
      </c>
      <c r="R3124">
        <v>31.100019735313229</v>
      </c>
      <c r="T3124">
        <f t="shared" si="145"/>
        <v>240.2371221920578</v>
      </c>
      <c r="U3124">
        <v>1546410.722981835</v>
      </c>
      <c r="V3124">
        <v>20718886.432668459</v>
      </c>
      <c r="W3124">
        <v>2845459.8303506961</v>
      </c>
      <c r="Y3124">
        <f t="shared" si="146"/>
        <v>25110756.986000992</v>
      </c>
      <c r="Z3124">
        <v>4.9205960604874283E-2</v>
      </c>
      <c r="AA3124">
        <v>1.5194569209491009</v>
      </c>
      <c r="AB3124">
        <v>0.1776040917549383</v>
      </c>
      <c r="AD3124">
        <v>8.1077999999999997E-2</v>
      </c>
      <c r="AE3124">
        <v>5.4999999999999997E-3</v>
      </c>
      <c r="AF3124">
        <v>0.7285521257144707</v>
      </c>
      <c r="AG3124">
        <v>0.36759704629695039</v>
      </c>
      <c r="AH3124">
        <v>3.5019514388691531</v>
      </c>
    </row>
    <row r="3125" spans="1:34">
      <c r="A3125" t="s">
        <v>39</v>
      </c>
      <c r="B3125" t="s">
        <v>420</v>
      </c>
      <c r="C3125" t="s">
        <v>3102</v>
      </c>
      <c r="D3125" t="s">
        <v>3765</v>
      </c>
      <c r="E3125" t="s">
        <v>49</v>
      </c>
      <c r="F3125" t="s">
        <v>43</v>
      </c>
      <c r="G3125" t="s">
        <v>46</v>
      </c>
      <c r="I3125">
        <v>2.0019952320940941</v>
      </c>
      <c r="J3125">
        <v>0.25024940401176171</v>
      </c>
      <c r="K3125">
        <v>0.25024940401176182</v>
      </c>
      <c r="M3125">
        <v>2.5024940401176168</v>
      </c>
      <c r="N3125" t="str">
        <f t="shared" si="144"/>
        <v>10Lf-302,50249404011762</v>
      </c>
      <c r="O3125" t="s">
        <v>3104</v>
      </c>
      <c r="P3125">
        <v>199.0938758425938</v>
      </c>
      <c r="Q3125">
        <v>11.2270982618004</v>
      </c>
      <c r="R3125">
        <v>31.12880680697096</v>
      </c>
      <c r="T3125">
        <f t="shared" si="145"/>
        <v>241.44978091136517</v>
      </c>
      <c r="U3125">
        <v>20877393.530559901</v>
      </c>
      <c r="V3125">
        <v>1560210.928485387</v>
      </c>
      <c r="W3125">
        <v>2848093.669709404</v>
      </c>
      <c r="Y3125">
        <f t="shared" si="146"/>
        <v>25285698.12875469</v>
      </c>
      <c r="Z3125">
        <v>1.528058177959003</v>
      </c>
      <c r="AA3125">
        <v>4.9484502962835457E-2</v>
      </c>
      <c r="AB3125">
        <v>0.17776848720418781</v>
      </c>
      <c r="AD3125">
        <v>8.1077999999999997E-2</v>
      </c>
      <c r="AE3125">
        <v>5.4999999999999997E-3</v>
      </c>
      <c r="AF3125">
        <v>0.78612378223590074</v>
      </c>
      <c r="AG3125">
        <v>0.39664530535864229</v>
      </c>
      <c r="AH3125">
        <v>3.7718411277121602</v>
      </c>
    </row>
    <row r="3126" spans="1:34">
      <c r="A3126" t="s">
        <v>1531</v>
      </c>
      <c r="B3126" t="s">
        <v>2277</v>
      </c>
      <c r="C3126" t="s">
        <v>3105</v>
      </c>
      <c r="D3126" t="s">
        <v>3766</v>
      </c>
      <c r="E3126" t="s">
        <v>671</v>
      </c>
      <c r="F3126" t="s">
        <v>43</v>
      </c>
      <c r="G3126" t="s">
        <v>254</v>
      </c>
      <c r="I3126">
        <v>0</v>
      </c>
      <c r="J3126">
        <v>0</v>
      </c>
      <c r="K3126">
        <v>0</v>
      </c>
      <c r="M3126">
        <v>0</v>
      </c>
      <c r="N3126" t="str">
        <f t="shared" si="144"/>
        <v>10Qf-300</v>
      </c>
      <c r="O3126" t="s">
        <v>3107</v>
      </c>
      <c r="P3126">
        <v>0</v>
      </c>
      <c r="Q3126">
        <v>0</v>
      </c>
      <c r="R3126">
        <v>0</v>
      </c>
      <c r="T3126">
        <f t="shared" si="145"/>
        <v>0</v>
      </c>
      <c r="U3126">
        <v>0</v>
      </c>
      <c r="V3126">
        <v>0</v>
      </c>
      <c r="W3126">
        <v>0</v>
      </c>
      <c r="Y3126">
        <f t="shared" si="146"/>
        <v>0</v>
      </c>
      <c r="Z3126">
        <v>0</v>
      </c>
      <c r="AA3126">
        <v>0</v>
      </c>
      <c r="AB3126">
        <v>0</v>
      </c>
      <c r="AD3126">
        <v>8.1077999999999997E-2</v>
      </c>
      <c r="AE3126">
        <v>5.4999999999999997E-3</v>
      </c>
      <c r="AF3126">
        <v>0</v>
      </c>
      <c r="AG3126">
        <v>0</v>
      </c>
      <c r="AH3126">
        <v>0</v>
      </c>
    </row>
    <row r="3127" spans="1:34">
      <c r="A3127" t="s">
        <v>1531</v>
      </c>
      <c r="B3127" t="s">
        <v>2277</v>
      </c>
      <c r="C3127" t="s">
        <v>3108</v>
      </c>
      <c r="D3127" t="s">
        <v>3767</v>
      </c>
      <c r="E3127" t="s">
        <v>671</v>
      </c>
      <c r="F3127" t="s">
        <v>43</v>
      </c>
      <c r="G3127" t="s">
        <v>46</v>
      </c>
      <c r="I3127">
        <v>0.29045730819648169</v>
      </c>
      <c r="J3127">
        <v>0.29045730819648169</v>
      </c>
      <c r="K3127">
        <v>2.323658465571854</v>
      </c>
      <c r="M3127">
        <v>2.9045730819648181</v>
      </c>
      <c r="N3127" t="str">
        <f t="shared" si="144"/>
        <v>10Qf-302,90457308196482</v>
      </c>
      <c r="O3127" t="s">
        <v>3110</v>
      </c>
      <c r="P3127">
        <v>14.436379304730959</v>
      </c>
      <c r="Q3127">
        <v>13.03097105408761</v>
      </c>
      <c r="R3127">
        <v>289.04250839602071</v>
      </c>
      <c r="T3127">
        <f t="shared" si="145"/>
        <v>316.50985875483929</v>
      </c>
      <c r="U3127">
        <v>1223198.5635134911</v>
      </c>
      <c r="V3127">
        <v>1801857.631755868</v>
      </c>
      <c r="W3127">
        <v>26445605.305221111</v>
      </c>
      <c r="Y3127">
        <f t="shared" si="146"/>
        <v>29470661.500490472</v>
      </c>
      <c r="Z3127">
        <v>4.9777475909443161E-2</v>
      </c>
      <c r="AA3127">
        <v>5.7435243791231883E-2</v>
      </c>
      <c r="AB3127">
        <v>1.650646289589158</v>
      </c>
      <c r="AD3127">
        <v>8.1077999999999997E-2</v>
      </c>
      <c r="AE3127">
        <v>5.4999999999999997E-3</v>
      </c>
      <c r="AF3127">
        <v>0.91243133464863391</v>
      </c>
      <c r="AG3127">
        <v>0.46037483349142372</v>
      </c>
      <c r="AH3127">
        <v>4.3639572501048756</v>
      </c>
    </row>
    <row r="3128" spans="1:34">
      <c r="A3128" t="s">
        <v>1531</v>
      </c>
      <c r="B3128" t="s">
        <v>2277</v>
      </c>
      <c r="C3128" t="s">
        <v>3111</v>
      </c>
      <c r="D3128" t="s">
        <v>3768</v>
      </c>
      <c r="E3128" t="s">
        <v>671</v>
      </c>
      <c r="F3128" t="s">
        <v>254</v>
      </c>
      <c r="G3128" t="s">
        <v>46</v>
      </c>
      <c r="I3128">
        <v>0.2291093072590164</v>
      </c>
      <c r="J3128">
        <v>0.61060224332348101</v>
      </c>
      <c r="K3128">
        <v>1.4513815220076669</v>
      </c>
      <c r="M3128">
        <v>2.2910930725901641</v>
      </c>
      <c r="N3128" t="str">
        <f t="shared" si="144"/>
        <v>10Qf-302,29109307259016</v>
      </c>
      <c r="O3128" t="s">
        <v>3113</v>
      </c>
      <c r="P3128">
        <v>11.38724614082675</v>
      </c>
      <c r="Q3128">
        <v>58.499200760590377</v>
      </c>
      <c r="R3128">
        <v>180.53899141218599</v>
      </c>
      <c r="T3128">
        <f t="shared" si="145"/>
        <v>250.42543831360314</v>
      </c>
      <c r="U3128">
        <v>964844.63505812502</v>
      </c>
      <c r="V3128">
        <v>32516952.088970549</v>
      </c>
      <c r="W3128">
        <v>16518203.27599643</v>
      </c>
      <c r="Y3128">
        <f t="shared" si="146"/>
        <v>50000000.000025101</v>
      </c>
      <c r="Z3128">
        <v>3.9263887328323872E-2</v>
      </c>
      <c r="AA3128">
        <v>0.33665000268644552</v>
      </c>
      <c r="AB3128">
        <v>1.031011036938525</v>
      </c>
      <c r="AD3128">
        <v>8.1077999999999997E-2</v>
      </c>
      <c r="AE3128">
        <v>5.4999999999999997E-3</v>
      </c>
      <c r="AF3128">
        <v>0.71971510133722438</v>
      </c>
      <c r="AG3128">
        <v>0.36313825200554101</v>
      </c>
      <c r="AH3128">
        <v>3.4605244259329289</v>
      </c>
    </row>
    <row r="3129" spans="1:34">
      <c r="A3129" t="s">
        <v>1531</v>
      </c>
      <c r="B3129" t="s">
        <v>2277</v>
      </c>
      <c r="C3129" t="s">
        <v>3114</v>
      </c>
      <c r="D3129" t="s">
        <v>3769</v>
      </c>
      <c r="E3129" t="s">
        <v>43</v>
      </c>
      <c r="F3129" t="s">
        <v>254</v>
      </c>
      <c r="G3129" t="s">
        <v>46</v>
      </c>
      <c r="I3129">
        <v>0.23169990635587079</v>
      </c>
      <c r="J3129">
        <v>0.59298073666586593</v>
      </c>
      <c r="K3129">
        <v>1.4923184205369719</v>
      </c>
      <c r="M3129">
        <v>2.316999063558709</v>
      </c>
      <c r="N3129" t="str">
        <f t="shared" si="144"/>
        <v>10Qf-302,31699906355871</v>
      </c>
      <c r="O3129" t="s">
        <v>3116</v>
      </c>
      <c r="P3129">
        <v>10.39490034423839</v>
      </c>
      <c r="Q3129">
        <v>56.810959246676077</v>
      </c>
      <c r="R3129">
        <v>185.63117858692721</v>
      </c>
      <c r="T3129">
        <f t="shared" si="145"/>
        <v>252.83703817784169</v>
      </c>
      <c r="U3129">
        <v>1437354.9322506001</v>
      </c>
      <c r="V3129">
        <v>31578538.098543089</v>
      </c>
      <c r="W3129">
        <v>16984106.96923108</v>
      </c>
      <c r="Y3129">
        <f t="shared" si="146"/>
        <v>50000000.000024766</v>
      </c>
      <c r="Z3129">
        <v>4.5816511523107999E-2</v>
      </c>
      <c r="AA3129">
        <v>0.32693454499120977</v>
      </c>
      <c r="AB3129">
        <v>1.0600911882025179</v>
      </c>
      <c r="AD3129">
        <v>8.1077999999999997E-2</v>
      </c>
      <c r="AE3129">
        <v>5.4999999999999997E-3</v>
      </c>
      <c r="AF3129">
        <v>0.72785310897132238</v>
      </c>
      <c r="AG3129">
        <v>0.36724435157405538</v>
      </c>
      <c r="AH3129">
        <v>3.498674524104088</v>
      </c>
    </row>
    <row r="3130" spans="1:34">
      <c r="A3130" t="s">
        <v>790</v>
      </c>
      <c r="B3130" t="s">
        <v>1049</v>
      </c>
      <c r="C3130" t="s">
        <v>3225</v>
      </c>
      <c r="D3130" t="s">
        <v>3770</v>
      </c>
      <c r="E3130" t="s">
        <v>43</v>
      </c>
      <c r="F3130" t="s">
        <v>49</v>
      </c>
      <c r="G3130" t="s">
        <v>46</v>
      </c>
      <c r="I3130">
        <v>0.23129885188839899</v>
      </c>
      <c r="J3130">
        <v>1.8503908151071931</v>
      </c>
      <c r="K3130">
        <v>0.23129885188839899</v>
      </c>
      <c r="M3130">
        <v>2.3129885188839912</v>
      </c>
      <c r="N3130" t="str">
        <f t="shared" si="144"/>
        <v>09LeL-382,31298851888399</v>
      </c>
      <c r="O3130" t="s">
        <v>3129</v>
      </c>
      <c r="P3130">
        <v>11.133885643173389</v>
      </c>
      <c r="Q3130">
        <v>197.44090540560811</v>
      </c>
      <c r="R3130">
        <v>31.016400445958979</v>
      </c>
      <c r="T3130">
        <f t="shared" si="145"/>
        <v>239.59119149474049</v>
      </c>
      <c r="U3130">
        <v>1538994.9966399029</v>
      </c>
      <c r="V3130">
        <v>20632872.649333399</v>
      </c>
      <c r="W3130">
        <v>2837809.1815432338</v>
      </c>
      <c r="Y3130">
        <f t="shared" si="146"/>
        <v>25009676.827516537</v>
      </c>
      <c r="Z3130">
        <v>4.9073659484399373E-2</v>
      </c>
      <c r="AA3130">
        <v>1.5153715245726509</v>
      </c>
      <c r="AB3130">
        <v>0.17712656382841771</v>
      </c>
      <c r="AD3130">
        <v>8.1077999999999997E-2</v>
      </c>
      <c r="AE3130">
        <v>5.4999999999999997E-3</v>
      </c>
      <c r="AF3130">
        <v>0.72659325200544211</v>
      </c>
      <c r="AG3130">
        <v>2.3129885188839912</v>
      </c>
      <c r="AH3130">
        <v>5.4391482897734234</v>
      </c>
    </row>
    <row r="3131" spans="1:34">
      <c r="A3131" t="s">
        <v>850</v>
      </c>
      <c r="B3131" t="s">
        <v>1053</v>
      </c>
      <c r="C3131" t="s">
        <v>3424</v>
      </c>
      <c r="D3131" t="s">
        <v>3771</v>
      </c>
      <c r="E3131" t="s">
        <v>43</v>
      </c>
      <c r="F3131" t="s">
        <v>49</v>
      </c>
      <c r="G3131" t="s">
        <v>46</v>
      </c>
      <c r="I3131">
        <v>0.2312703044562297</v>
      </c>
      <c r="J3131">
        <v>1.850162435649837</v>
      </c>
      <c r="K3131">
        <v>0.23127030445622959</v>
      </c>
      <c r="M3131">
        <v>2.3127030445622969</v>
      </c>
      <c r="N3131" t="str">
        <f t="shared" si="144"/>
        <v>09LeLs1-382,3127030445623</v>
      </c>
      <c r="O3131" t="s">
        <v>3129</v>
      </c>
      <c r="P3131">
        <v>11.132511473597599</v>
      </c>
      <c r="Q3131">
        <v>197.41653679846411</v>
      </c>
      <c r="R3131">
        <v>31.01257233103043</v>
      </c>
      <c r="T3131">
        <f t="shared" si="145"/>
        <v>239.56162060309214</v>
      </c>
      <c r="U3131">
        <v>1538956.3625031239</v>
      </c>
      <c r="V3131">
        <v>20628785.389088519</v>
      </c>
      <c r="W3131">
        <v>2837458.932657612</v>
      </c>
      <c r="Y3131">
        <f t="shared" si="146"/>
        <v>25005200.684249252</v>
      </c>
      <c r="Z3131">
        <v>4.9067602701350098E-2</v>
      </c>
      <c r="AA3131">
        <v>1.5151844939607131</v>
      </c>
      <c r="AB3131">
        <v>0.17710470246367241</v>
      </c>
      <c r="AD3131">
        <v>8.1077999999999997E-2</v>
      </c>
      <c r="AE3131">
        <v>5.4999999999999997E-3</v>
      </c>
      <c r="AF3131">
        <v>0.72650357420805134</v>
      </c>
      <c r="AG3131">
        <v>2.3127030445622969</v>
      </c>
      <c r="AH3131">
        <v>5.4384876633326451</v>
      </c>
    </row>
    <row r="3132" spans="1:34">
      <c r="A3132" t="s">
        <v>3117</v>
      </c>
      <c r="B3132" t="s">
        <v>3772</v>
      </c>
      <c r="C3132" t="s">
        <v>3119</v>
      </c>
      <c r="D3132" t="s">
        <v>3773</v>
      </c>
      <c r="E3132" t="s">
        <v>671</v>
      </c>
      <c r="F3132" t="s">
        <v>43</v>
      </c>
      <c r="G3132" t="s">
        <v>49</v>
      </c>
      <c r="I3132">
        <v>0.24685742648125841</v>
      </c>
      <c r="J3132">
        <v>0.24685742648125841</v>
      </c>
      <c r="K3132">
        <v>1.974859411850068</v>
      </c>
      <c r="M3132">
        <v>2.468574264812585</v>
      </c>
      <c r="N3132" t="str">
        <f t="shared" si="144"/>
        <v>09QeL-382,46857426481259</v>
      </c>
      <c r="O3132" t="s">
        <v>3121</v>
      </c>
      <c r="P3132">
        <v>13.109727924757189</v>
      </c>
      <c r="Q3132">
        <v>11.882818847438759</v>
      </c>
      <c r="R3132">
        <v>210.72198756124729</v>
      </c>
      <c r="T3132">
        <f t="shared" si="145"/>
        <v>235.71453433344323</v>
      </c>
      <c r="U3132">
        <v>1101531.0500465741</v>
      </c>
      <c r="V3132">
        <v>1634848.4777447211</v>
      </c>
      <c r="W3132">
        <v>21940594.542276502</v>
      </c>
      <c r="Y3132">
        <f t="shared" si="146"/>
        <v>24676974.070067797</v>
      </c>
      <c r="Z3132">
        <v>4.5203104752179889E-2</v>
      </c>
      <c r="AA3132">
        <v>5.2374653784193842E-2</v>
      </c>
      <c r="AB3132">
        <v>1.61730467602787</v>
      </c>
      <c r="AD3132">
        <v>8.1077999999999997E-2</v>
      </c>
      <c r="AE3132">
        <v>5.4999999999999997E-3</v>
      </c>
      <c r="AF3132">
        <v>0.77546835543850823</v>
      </c>
      <c r="AG3132">
        <v>0.39126902097279459</v>
      </c>
      <c r="AH3132">
        <v>3.7218896412238869</v>
      </c>
    </row>
    <row r="3133" spans="1:34">
      <c r="A3133" t="s">
        <v>3117</v>
      </c>
      <c r="B3133" t="s">
        <v>3772</v>
      </c>
      <c r="C3133" t="s">
        <v>3122</v>
      </c>
      <c r="D3133" t="s">
        <v>3774</v>
      </c>
      <c r="E3133" t="s">
        <v>671</v>
      </c>
      <c r="F3133" t="s">
        <v>43</v>
      </c>
      <c r="G3133" t="s">
        <v>46</v>
      </c>
      <c r="I3133">
        <v>0.26563343832100272</v>
      </c>
      <c r="J3133">
        <v>0.26563343832100272</v>
      </c>
      <c r="K3133">
        <v>2.1250675065680218</v>
      </c>
      <c r="M3133">
        <v>2.656334383210027</v>
      </c>
      <c r="N3133" t="str">
        <f t="shared" si="144"/>
        <v>09QeL-382,65633438321003</v>
      </c>
      <c r="O3133" t="s">
        <v>3110</v>
      </c>
      <c r="P3133">
        <v>14.10685574156911</v>
      </c>
      <c r="Q3133">
        <v>12.78662778099736</v>
      </c>
      <c r="R3133">
        <v>284.96442684554108</v>
      </c>
      <c r="T3133">
        <f t="shared" si="145"/>
        <v>311.85791036810758</v>
      </c>
      <c r="U3133">
        <v>1185313.662270681</v>
      </c>
      <c r="V3133">
        <v>1759195.291255123</v>
      </c>
      <c r="W3133">
        <v>26072486.016695119</v>
      </c>
      <c r="Y3133">
        <f t="shared" si="146"/>
        <v>29016994.970220923</v>
      </c>
      <c r="Z3133">
        <v>4.8641259488369538E-2</v>
      </c>
      <c r="AA3133">
        <v>5.6358277585073051E-2</v>
      </c>
      <c r="AB3133">
        <v>1.627357430738271</v>
      </c>
      <c r="AD3133">
        <v>8.1077999999999997E-2</v>
      </c>
      <c r="AE3133">
        <v>5.4999999999999997E-3</v>
      </c>
      <c r="AF3133">
        <v>0.83445059158430179</v>
      </c>
      <c r="AG3133">
        <v>0.42102899973878938</v>
      </c>
      <c r="AH3133">
        <v>3.9983919745331189</v>
      </c>
    </row>
    <row r="3134" spans="1:34">
      <c r="A3134" t="s">
        <v>3117</v>
      </c>
      <c r="B3134" t="s">
        <v>3772</v>
      </c>
      <c r="C3134" t="s">
        <v>3124</v>
      </c>
      <c r="D3134" t="s">
        <v>3775</v>
      </c>
      <c r="E3134" t="s">
        <v>671</v>
      </c>
      <c r="F3134" t="s">
        <v>49</v>
      </c>
      <c r="G3134" t="s">
        <v>46</v>
      </c>
      <c r="I3134">
        <v>0.22845924836553569</v>
      </c>
      <c r="J3134">
        <v>1.827673986924286</v>
      </c>
      <c r="K3134">
        <v>0.2284592483655358</v>
      </c>
      <c r="M3134">
        <v>2.2845924836553571</v>
      </c>
      <c r="N3134" t="str">
        <f t="shared" si="144"/>
        <v>09QeL-382,28459248365536</v>
      </c>
      <c r="O3134" t="s">
        <v>3126</v>
      </c>
      <c r="P3134">
        <v>12.13266552543473</v>
      </c>
      <c r="Q3134">
        <v>195.01696820933711</v>
      </c>
      <c r="R3134">
        <v>30.635619135313402</v>
      </c>
      <c r="T3134">
        <f t="shared" si="145"/>
        <v>237.78525287008523</v>
      </c>
      <c r="U3134">
        <v>1019434.413345654</v>
      </c>
      <c r="V3134">
        <v>20305371.441608299</v>
      </c>
      <c r="W3134">
        <v>2802970.0421210821</v>
      </c>
      <c r="Y3134">
        <f t="shared" si="146"/>
        <v>24127775.897075035</v>
      </c>
      <c r="Z3134">
        <v>4.183413674311974E-2</v>
      </c>
      <c r="AA3134">
        <v>1.496767652203671</v>
      </c>
      <c r="AB3134">
        <v>0.17495202119436029</v>
      </c>
      <c r="AD3134">
        <v>8.1077999999999997E-2</v>
      </c>
      <c r="AE3134">
        <v>5.4999999999999997E-3</v>
      </c>
      <c r="AF3134">
        <v>0.71767303151477202</v>
      </c>
      <c r="AG3134">
        <v>0.36210790865937409</v>
      </c>
      <c r="AH3134">
        <v>3.4509514238295038</v>
      </c>
    </row>
    <row r="3135" spans="1:34">
      <c r="A3135" t="s">
        <v>3117</v>
      </c>
      <c r="B3135" t="s">
        <v>3772</v>
      </c>
      <c r="C3135" t="s">
        <v>3127</v>
      </c>
      <c r="D3135" t="s">
        <v>3776</v>
      </c>
      <c r="E3135" t="s">
        <v>43</v>
      </c>
      <c r="F3135" t="s">
        <v>49</v>
      </c>
      <c r="G3135" t="s">
        <v>46</v>
      </c>
      <c r="I3135">
        <v>0.22977600267291631</v>
      </c>
      <c r="J3135">
        <v>1.8382080213833301</v>
      </c>
      <c r="K3135">
        <v>0.22977600267291631</v>
      </c>
      <c r="M3135">
        <v>2.2977600267291631</v>
      </c>
      <c r="N3135" t="str">
        <f t="shared" si="144"/>
        <v>09QeL-382,29776002672916</v>
      </c>
      <c r="O3135" t="s">
        <v>3129</v>
      </c>
      <c r="P3135">
        <v>11.06058121957356</v>
      </c>
      <c r="Q3135">
        <v>196.1409736271045</v>
      </c>
      <c r="R3135">
        <v>30.812191472587092</v>
      </c>
      <c r="T3135">
        <f t="shared" si="145"/>
        <v>238.01374631926515</v>
      </c>
      <c r="U3135">
        <v>1521724.3149077541</v>
      </c>
      <c r="V3135">
        <v>20422404.065588221</v>
      </c>
      <c r="W3135">
        <v>2819125.321028925</v>
      </c>
      <c r="Y3135">
        <f t="shared" si="146"/>
        <v>24763253.701524902</v>
      </c>
      <c r="Z3135">
        <v>4.8750563268242009E-2</v>
      </c>
      <c r="AA3135">
        <v>1.505394465376205</v>
      </c>
      <c r="AB3135">
        <v>0.17596037970530151</v>
      </c>
      <c r="AD3135">
        <v>8.1077999999999997E-2</v>
      </c>
      <c r="AE3135">
        <v>5.4999999999999997E-3</v>
      </c>
      <c r="AF3135">
        <v>0.72180943248036533</v>
      </c>
      <c r="AG3135">
        <v>0.36419496423657238</v>
      </c>
      <c r="AH3135">
        <v>3.4703424234461009</v>
      </c>
    </row>
    <row r="3136" spans="1:34">
      <c r="A3136" t="s">
        <v>3117</v>
      </c>
      <c r="B3136" t="s">
        <v>3777</v>
      </c>
      <c r="C3136" t="s">
        <v>3119</v>
      </c>
      <c r="D3136" t="s">
        <v>3778</v>
      </c>
      <c r="E3136" t="s">
        <v>671</v>
      </c>
      <c r="F3136" t="s">
        <v>43</v>
      </c>
      <c r="G3136" t="s">
        <v>49</v>
      </c>
      <c r="I3136">
        <v>0.24543228384757651</v>
      </c>
      <c r="J3136">
        <v>0.24543228384757659</v>
      </c>
      <c r="K3136">
        <v>1.9634582707806121</v>
      </c>
      <c r="M3136">
        <v>2.454322838475766</v>
      </c>
      <c r="N3136" t="str">
        <f t="shared" si="144"/>
        <v>09QeL-382,45432283847577</v>
      </c>
      <c r="O3136" t="s">
        <v>3121</v>
      </c>
      <c r="P3136">
        <v>13.03404362208963</v>
      </c>
      <c r="Q3136">
        <v>11.81421766339016</v>
      </c>
      <c r="R3136">
        <v>209.5054598974522</v>
      </c>
      <c r="T3136">
        <f t="shared" si="145"/>
        <v>234.35372118293199</v>
      </c>
      <c r="U3136">
        <v>1094063.7939438319</v>
      </c>
      <c r="V3136">
        <v>1619323.9271751819</v>
      </c>
      <c r="W3136">
        <v>21748825.194837011</v>
      </c>
      <c r="Y3136">
        <f t="shared" si="146"/>
        <v>24462212.915956024</v>
      </c>
      <c r="Z3136">
        <v>4.4942140872440133E-2</v>
      </c>
      <c r="AA3136">
        <v>5.2072287543501267E-2</v>
      </c>
      <c r="AB3136">
        <v>1.6079677487240629</v>
      </c>
      <c r="AD3136">
        <v>8.1077999999999997E-2</v>
      </c>
      <c r="AE3136">
        <v>5.4999999999999997E-3</v>
      </c>
      <c r="AF3136">
        <v>0.77099146758401016</v>
      </c>
      <c r="AG3136">
        <v>0.38901016989840892</v>
      </c>
      <c r="AH3136">
        <v>3.700902475958185</v>
      </c>
    </row>
    <row r="3137" spans="1:34">
      <c r="A3137" t="s">
        <v>3117</v>
      </c>
      <c r="B3137" t="s">
        <v>3777</v>
      </c>
      <c r="C3137" t="s">
        <v>3122</v>
      </c>
      <c r="D3137" t="s">
        <v>3779</v>
      </c>
      <c r="E3137" t="s">
        <v>671</v>
      </c>
      <c r="F3137" t="s">
        <v>43</v>
      </c>
      <c r="G3137" t="s">
        <v>46</v>
      </c>
      <c r="I3137">
        <v>0.26549489950846711</v>
      </c>
      <c r="J3137">
        <v>0.26549489950846722</v>
      </c>
      <c r="K3137">
        <v>2.1239591960677382</v>
      </c>
      <c r="M3137">
        <v>2.6549489950846721</v>
      </c>
      <c r="N3137" t="str">
        <f t="shared" si="144"/>
        <v>09QeL-382,65494899508467</v>
      </c>
      <c r="O3137" t="s">
        <v>3110</v>
      </c>
      <c r="P3137">
        <v>14.09949843348546</v>
      </c>
      <c r="Q3137">
        <v>12.7799590263394</v>
      </c>
      <c r="R3137">
        <v>284.81580612384442</v>
      </c>
      <c r="T3137">
        <f t="shared" si="145"/>
        <v>311.69526358366926</v>
      </c>
      <c r="U3137">
        <v>1183496.9404814029</v>
      </c>
      <c r="V3137">
        <v>1751693.936010597</v>
      </c>
      <c r="W3137">
        <v>26058888.138071731</v>
      </c>
      <c r="Y3137">
        <f t="shared" si="146"/>
        <v>28994079.014563732</v>
      </c>
      <c r="Z3137">
        <v>4.8615891061968307E-2</v>
      </c>
      <c r="AA3137">
        <v>5.6328884414911427E-2</v>
      </c>
      <c r="AB3137">
        <v>1.6265086966050599</v>
      </c>
      <c r="AD3137">
        <v>8.1077999999999997E-2</v>
      </c>
      <c r="AE3137">
        <v>5.4999999999999997E-3</v>
      </c>
      <c r="AF3137">
        <v>0.83401539112607503</v>
      </c>
      <c r="AG3137">
        <v>0.42080941572092051</v>
      </c>
      <c r="AH3137">
        <v>3.9963518019316679</v>
      </c>
    </row>
    <row r="3138" spans="1:34">
      <c r="A3138" t="s">
        <v>3117</v>
      </c>
      <c r="B3138" t="s">
        <v>3777</v>
      </c>
      <c r="C3138" t="s">
        <v>3124</v>
      </c>
      <c r="D3138" t="s">
        <v>3780</v>
      </c>
      <c r="E3138" t="s">
        <v>671</v>
      </c>
      <c r="F3138" t="s">
        <v>49</v>
      </c>
      <c r="G3138" t="s">
        <v>46</v>
      </c>
      <c r="I3138">
        <v>0.22730261128284629</v>
      </c>
      <c r="J3138">
        <v>1.818420890262771</v>
      </c>
      <c r="K3138">
        <v>0.22730261128284629</v>
      </c>
      <c r="M3138">
        <v>2.2730261128284628</v>
      </c>
      <c r="N3138" t="str">
        <f t="shared" ref="N3138:N3201" si="147">_xlfn.CONCAT(A3138,M3138)</f>
        <v>09QeL-382,27302611282846</v>
      </c>
      <c r="O3138" t="s">
        <v>3126</v>
      </c>
      <c r="P3138">
        <v>12.071240606290591</v>
      </c>
      <c r="Q3138">
        <v>194.0296417657882</v>
      </c>
      <c r="R3138">
        <v>30.480517980965029</v>
      </c>
      <c r="T3138">
        <f t="shared" ref="T3138:T3201" si="148">SUM(P3138:S3138)</f>
        <v>236.58140035304382</v>
      </c>
      <c r="U3138">
        <v>1013247.13022633</v>
      </c>
      <c r="V3138">
        <v>20142275.831124019</v>
      </c>
      <c r="W3138">
        <v>2788779.2439127392</v>
      </c>
      <c r="Y3138">
        <f t="shared" ref="Y3138:Y3201" si="149">SUM(U3138:X3138)</f>
        <v>23944302.205263086</v>
      </c>
      <c r="Z3138">
        <v>4.1622340047535893E-2</v>
      </c>
      <c r="AA3138">
        <v>1.489189858863746</v>
      </c>
      <c r="AB3138">
        <v>0.1740662790024701</v>
      </c>
      <c r="AD3138">
        <v>8.1077999999999997E-2</v>
      </c>
      <c r="AE3138">
        <v>5.4999999999999997E-3</v>
      </c>
      <c r="AF3138">
        <v>0.71403961659532877</v>
      </c>
      <c r="AG3138">
        <v>0.3602746388833114</v>
      </c>
      <c r="AH3138">
        <v>3.4339183683071028</v>
      </c>
    </row>
    <row r="3139" spans="1:34">
      <c r="A3139" t="s">
        <v>3117</v>
      </c>
      <c r="B3139" t="s">
        <v>3777</v>
      </c>
      <c r="C3139" t="s">
        <v>3127</v>
      </c>
      <c r="D3139" t="s">
        <v>3781</v>
      </c>
      <c r="E3139" t="s">
        <v>43</v>
      </c>
      <c r="F3139" t="s">
        <v>49</v>
      </c>
      <c r="G3139" t="s">
        <v>46</v>
      </c>
      <c r="I3139">
        <v>0.22854812116771361</v>
      </c>
      <c r="J3139">
        <v>1.8283849693417089</v>
      </c>
      <c r="K3139">
        <v>0.2285481211677137</v>
      </c>
      <c r="M3139">
        <v>2.2854812116771361</v>
      </c>
      <c r="N3139" t="str">
        <f t="shared" si="147"/>
        <v>09QeL-382,28548121167714</v>
      </c>
      <c r="O3139" t="s">
        <v>3129</v>
      </c>
      <c r="P3139">
        <v>11.001475468936761</v>
      </c>
      <c r="Q3139">
        <v>195.09283164914521</v>
      </c>
      <c r="R3139">
        <v>30.647536680076801</v>
      </c>
      <c r="T3139">
        <f t="shared" si="148"/>
        <v>236.74184379815878</v>
      </c>
      <c r="U3139">
        <v>1507924.8553448441</v>
      </c>
      <c r="V3139">
        <v>20252645.894669712</v>
      </c>
      <c r="W3139">
        <v>2804060.423901842</v>
      </c>
      <c r="Y3139">
        <f t="shared" si="149"/>
        <v>24564631.173916396</v>
      </c>
      <c r="Z3139">
        <v>4.8490049053054367E-2</v>
      </c>
      <c r="AA3139">
        <v>1.497349908936161</v>
      </c>
      <c r="AB3139">
        <v>0.17502007918055021</v>
      </c>
      <c r="AD3139">
        <v>8.1077999999999997E-2</v>
      </c>
      <c r="AE3139">
        <v>5.4999999999999997E-3</v>
      </c>
      <c r="AF3139">
        <v>0.71795221309229407</v>
      </c>
      <c r="AG3139">
        <v>0.36224877205082612</v>
      </c>
      <c r="AH3139">
        <v>3.452260196820256</v>
      </c>
    </row>
    <row r="3140" spans="1:34">
      <c r="A3140" t="s">
        <v>3302</v>
      </c>
      <c r="B3140" t="s">
        <v>3782</v>
      </c>
      <c r="C3140" t="s">
        <v>3304</v>
      </c>
      <c r="D3140" t="s">
        <v>3783</v>
      </c>
      <c r="E3140" t="s">
        <v>671</v>
      </c>
      <c r="F3140" t="s">
        <v>43</v>
      </c>
      <c r="G3140" t="s">
        <v>49</v>
      </c>
      <c r="I3140">
        <v>0.24699398055906119</v>
      </c>
      <c r="J3140">
        <v>0.24699398055906119</v>
      </c>
      <c r="K3140">
        <v>1.9759518444724899</v>
      </c>
      <c r="M3140">
        <v>2.4699398055906121</v>
      </c>
      <c r="N3140" t="str">
        <f t="shared" si="147"/>
        <v>09QeLs1-382,46993980559061</v>
      </c>
      <c r="O3140" t="s">
        <v>3121</v>
      </c>
      <c r="P3140">
        <v>13.11697983057395</v>
      </c>
      <c r="Q3140">
        <v>11.8893920641839</v>
      </c>
      <c r="R3140">
        <v>210.83855260486109</v>
      </c>
      <c r="T3140">
        <f t="shared" si="148"/>
        <v>235.84492449961894</v>
      </c>
      <c r="U3140">
        <v>1101922.77186977</v>
      </c>
      <c r="V3140">
        <v>1636624.3383212951</v>
      </c>
      <c r="W3140">
        <v>21958957.71025379</v>
      </c>
      <c r="Y3140">
        <f t="shared" si="149"/>
        <v>24697504.820444856</v>
      </c>
      <c r="Z3140">
        <v>4.522810974543142E-2</v>
      </c>
      <c r="AA3140">
        <v>5.24036258619218E-2</v>
      </c>
      <c r="AB3140">
        <v>1.6181993201619731</v>
      </c>
      <c r="AD3140">
        <v>8.1077999999999997E-2</v>
      </c>
      <c r="AE3140">
        <v>5.4999999999999997E-3</v>
      </c>
      <c r="AF3140">
        <v>0.77589732112794096</v>
      </c>
      <c r="AG3140">
        <v>0.88053354069305323</v>
      </c>
      <c r="AH3140">
        <v>4.2129486674116059</v>
      </c>
    </row>
    <row r="3141" spans="1:34">
      <c r="A3141" t="s">
        <v>3302</v>
      </c>
      <c r="B3141" t="s">
        <v>3782</v>
      </c>
      <c r="C3141" t="s">
        <v>3306</v>
      </c>
      <c r="D3141" t="s">
        <v>3784</v>
      </c>
      <c r="E3141" t="s">
        <v>671</v>
      </c>
      <c r="F3141" t="s">
        <v>43</v>
      </c>
      <c r="G3141" t="s">
        <v>46</v>
      </c>
      <c r="I3141">
        <v>0.26563967792884258</v>
      </c>
      <c r="J3141">
        <v>0.26563967792884258</v>
      </c>
      <c r="K3141">
        <v>2.1251174234307411</v>
      </c>
      <c r="M3141">
        <v>2.6563967792884262</v>
      </c>
      <c r="N3141" t="str">
        <f t="shared" si="147"/>
        <v>09QeLs1-382,65639677928843</v>
      </c>
      <c r="O3141" t="s">
        <v>3110</v>
      </c>
      <c r="P3141">
        <v>14.10718710515134</v>
      </c>
      <c r="Q3141">
        <v>12.78692813302928</v>
      </c>
      <c r="R3141">
        <v>284.97112052945027</v>
      </c>
      <c r="T3141">
        <f t="shared" si="148"/>
        <v>311.86523576763091</v>
      </c>
      <c r="U3141">
        <v>1185107.465207838</v>
      </c>
      <c r="V3141">
        <v>1760173.916538893</v>
      </c>
      <c r="W3141">
        <v>26073098.447453778</v>
      </c>
      <c r="Y3141">
        <f t="shared" si="149"/>
        <v>29018379.82920051</v>
      </c>
      <c r="Z3141">
        <v>4.864240204928344E-2</v>
      </c>
      <c r="AA3141">
        <v>5.6359601415208613E-2</v>
      </c>
      <c r="AB3141">
        <v>1.6273956566191969</v>
      </c>
      <c r="AD3141">
        <v>8.1077999999999997E-2</v>
      </c>
      <c r="AE3141">
        <v>5.4999999999999997E-3</v>
      </c>
      <c r="AF3141">
        <v>0.83447019244662601</v>
      </c>
      <c r="AG3141">
        <v>0.9470054518163239</v>
      </c>
      <c r="AH3141">
        <v>4.5244504235513761</v>
      </c>
    </row>
    <row r="3142" spans="1:34">
      <c r="A3142" t="s">
        <v>3302</v>
      </c>
      <c r="B3142" t="s">
        <v>3782</v>
      </c>
      <c r="C3142" t="s">
        <v>3308</v>
      </c>
      <c r="D3142" t="s">
        <v>3785</v>
      </c>
      <c r="E3142" t="s">
        <v>671</v>
      </c>
      <c r="F3142" t="s">
        <v>49</v>
      </c>
      <c r="G3142" t="s">
        <v>46</v>
      </c>
      <c r="I3142">
        <v>0.22856610520878209</v>
      </c>
      <c r="J3142">
        <v>1.828528841670257</v>
      </c>
      <c r="K3142">
        <v>0.22856610520878221</v>
      </c>
      <c r="M3142">
        <v>2.2856610520878209</v>
      </c>
      <c r="N3142" t="str">
        <f t="shared" si="147"/>
        <v>09QeLs1-382,28566105208782</v>
      </c>
      <c r="O3142" t="s">
        <v>3126</v>
      </c>
      <c r="P3142">
        <v>12.13834031578569</v>
      </c>
      <c r="Q3142">
        <v>195.10818315358381</v>
      </c>
      <c r="R3142">
        <v>30.649948279679929</v>
      </c>
      <c r="T3142">
        <f t="shared" si="148"/>
        <v>237.89647174904943</v>
      </c>
      <c r="U3142">
        <v>1019709.855426672</v>
      </c>
      <c r="V3142">
        <v>20320630.59559828</v>
      </c>
      <c r="W3142">
        <v>2804281.0703791101</v>
      </c>
      <c r="Y3142">
        <f t="shared" si="149"/>
        <v>24144621.521404065</v>
      </c>
      <c r="Z3142">
        <v>4.185370375047133E-2</v>
      </c>
      <c r="AA3142">
        <v>1.4974677327105099</v>
      </c>
      <c r="AB3142">
        <v>0.1750338511961578</v>
      </c>
      <c r="AD3142">
        <v>8.1077999999999997E-2</v>
      </c>
      <c r="AE3142">
        <v>5.4999999999999997E-3</v>
      </c>
      <c r="AF3142">
        <v>0.71800870746214285</v>
      </c>
      <c r="AG3142">
        <v>0.81483816506930828</v>
      </c>
      <c r="AH3142">
        <v>3.905085924619272</v>
      </c>
    </row>
    <row r="3143" spans="1:34">
      <c r="A3143" t="s">
        <v>3302</v>
      </c>
      <c r="B3143" t="s">
        <v>3782</v>
      </c>
      <c r="C3143" t="s">
        <v>3310</v>
      </c>
      <c r="D3143" t="s">
        <v>3786</v>
      </c>
      <c r="E3143" t="s">
        <v>43</v>
      </c>
      <c r="F3143" t="s">
        <v>49</v>
      </c>
      <c r="G3143" t="s">
        <v>46</v>
      </c>
      <c r="I3143">
        <v>0.22989596419325259</v>
      </c>
      <c r="J3143">
        <v>1.8391677135460209</v>
      </c>
      <c r="K3143">
        <v>0.22989596419325259</v>
      </c>
      <c r="M3143">
        <v>2.2989596419325262</v>
      </c>
      <c r="N3143" t="str">
        <f t="shared" si="147"/>
        <v>09QeLs1-382,29895964193253</v>
      </c>
      <c r="O3143" t="s">
        <v>3129</v>
      </c>
      <c r="P3143">
        <v>11.06635573093884</v>
      </c>
      <c r="Q3143">
        <v>196.24337496198211</v>
      </c>
      <c r="R3143">
        <v>30.828277910208719</v>
      </c>
      <c r="T3143">
        <f t="shared" si="148"/>
        <v>238.13800860312969</v>
      </c>
      <c r="U3143">
        <v>1523329.959009055</v>
      </c>
      <c r="V3143">
        <v>20438861.481770031</v>
      </c>
      <c r="W3143">
        <v>2820597.130772307</v>
      </c>
      <c r="Y3143">
        <f t="shared" si="149"/>
        <v>24782788.571551394</v>
      </c>
      <c r="Z3143">
        <v>4.8776014976074332E-2</v>
      </c>
      <c r="AA3143">
        <v>1.50618040214363</v>
      </c>
      <c r="AB3143">
        <v>0.17605224515000781</v>
      </c>
      <c r="AD3143">
        <v>8.1077999999999997E-2</v>
      </c>
      <c r="AE3143">
        <v>5.4999999999999997E-3</v>
      </c>
      <c r="AF3143">
        <v>0.722186274952626</v>
      </c>
      <c r="AG3143">
        <v>0.81957911234894554</v>
      </c>
      <c r="AH3143">
        <v>3.927303029234098</v>
      </c>
    </row>
    <row r="3144" spans="1:34">
      <c r="A3144" t="s">
        <v>1531</v>
      </c>
      <c r="B3144" t="s">
        <v>2284</v>
      </c>
      <c r="C3144" t="s">
        <v>3105</v>
      </c>
      <c r="D3144" t="s">
        <v>3787</v>
      </c>
      <c r="E3144" t="s">
        <v>671</v>
      </c>
      <c r="F3144" t="s">
        <v>43</v>
      </c>
      <c r="G3144" t="s">
        <v>254</v>
      </c>
      <c r="I3144">
        <v>0</v>
      </c>
      <c r="J3144">
        <v>0</v>
      </c>
      <c r="K3144">
        <v>0</v>
      </c>
      <c r="M3144">
        <v>0</v>
      </c>
      <c r="N3144" t="str">
        <f t="shared" si="147"/>
        <v>10Qf-300</v>
      </c>
      <c r="O3144" t="s">
        <v>3107</v>
      </c>
      <c r="P3144">
        <v>0</v>
      </c>
      <c r="Q3144">
        <v>0</v>
      </c>
      <c r="R3144">
        <v>0</v>
      </c>
      <c r="T3144">
        <f t="shared" si="148"/>
        <v>0</v>
      </c>
      <c r="U3144">
        <v>0</v>
      </c>
      <c r="V3144">
        <v>0</v>
      </c>
      <c r="W3144">
        <v>0</v>
      </c>
      <c r="Y3144">
        <f t="shared" si="149"/>
        <v>0</v>
      </c>
      <c r="Z3144">
        <v>0</v>
      </c>
      <c r="AA3144">
        <v>0</v>
      </c>
      <c r="AB3144">
        <v>0</v>
      </c>
      <c r="AD3144">
        <v>8.1077999999999997E-2</v>
      </c>
      <c r="AE3144">
        <v>5.4999999999999997E-3</v>
      </c>
      <c r="AF3144">
        <v>0</v>
      </c>
      <c r="AG3144">
        <v>0</v>
      </c>
      <c r="AH3144">
        <v>0</v>
      </c>
    </row>
    <row r="3145" spans="1:34">
      <c r="A3145" t="s">
        <v>1531</v>
      </c>
      <c r="B3145" t="s">
        <v>2284</v>
      </c>
      <c r="C3145" t="s">
        <v>3108</v>
      </c>
      <c r="D3145" t="s">
        <v>3788</v>
      </c>
      <c r="E3145" t="s">
        <v>671</v>
      </c>
      <c r="F3145" t="s">
        <v>43</v>
      </c>
      <c r="G3145" t="s">
        <v>46</v>
      </c>
      <c r="I3145">
        <v>0.29044331615870389</v>
      </c>
      <c r="J3145">
        <v>0.29044331615870389</v>
      </c>
      <c r="K3145">
        <v>2.323546529269632</v>
      </c>
      <c r="M3145">
        <v>2.9044331615870389</v>
      </c>
      <c r="N3145" t="str">
        <f t="shared" si="147"/>
        <v>10Qf-302,90443316158704</v>
      </c>
      <c r="O3145" t="s">
        <v>3110</v>
      </c>
      <c r="P3145">
        <v>14.43568386908894</v>
      </c>
      <c r="Q3145">
        <v>13.03034332039276</v>
      </c>
      <c r="R3145">
        <v>289.02858451260391</v>
      </c>
      <c r="T3145">
        <f t="shared" si="148"/>
        <v>316.49461170208559</v>
      </c>
      <c r="U3145">
        <v>1223162.0863255949</v>
      </c>
      <c r="V3145">
        <v>1800866.6149184599</v>
      </c>
      <c r="W3145">
        <v>26444331.35583837</v>
      </c>
      <c r="Y3145">
        <f t="shared" si="149"/>
        <v>29468360.057082426</v>
      </c>
      <c r="Z3145">
        <v>4.9775078006881399E-2</v>
      </c>
      <c r="AA3145">
        <v>5.7432476995292407E-2</v>
      </c>
      <c r="AB3145">
        <v>1.6505667739268211</v>
      </c>
      <c r="AD3145">
        <v>8.1077999999999997E-2</v>
      </c>
      <c r="AE3145">
        <v>5.4999999999999997E-3</v>
      </c>
      <c r="AF3145">
        <v>0.91238738060325841</v>
      </c>
      <c r="AG3145">
        <v>0.46035265611154569</v>
      </c>
      <c r="AH3145">
        <v>4.3637511983018431</v>
      </c>
    </row>
    <row r="3146" spans="1:34">
      <c r="A3146" t="s">
        <v>1531</v>
      </c>
      <c r="B3146" t="s">
        <v>2284</v>
      </c>
      <c r="C3146" t="s">
        <v>3111</v>
      </c>
      <c r="D3146" t="s">
        <v>3789</v>
      </c>
      <c r="E3146" t="s">
        <v>671</v>
      </c>
      <c r="F3146" t="s">
        <v>254</v>
      </c>
      <c r="G3146" t="s">
        <v>46</v>
      </c>
      <c r="I3146">
        <v>0.22909719419085869</v>
      </c>
      <c r="J3146">
        <v>0.61063899434564795</v>
      </c>
      <c r="K3146">
        <v>1.4512357533720801</v>
      </c>
      <c r="M3146">
        <v>2.290971941908587</v>
      </c>
      <c r="N3146" t="str">
        <f t="shared" si="147"/>
        <v>10Qf-302,29097194190859</v>
      </c>
      <c r="O3146" t="s">
        <v>3113</v>
      </c>
      <c r="P3146">
        <v>11.38664409418673</v>
      </c>
      <c r="Q3146">
        <v>58.502721719524629</v>
      </c>
      <c r="R3146">
        <v>180.5208590865023</v>
      </c>
      <c r="T3146">
        <f t="shared" si="148"/>
        <v>250.41022490021368</v>
      </c>
      <c r="U3146">
        <v>964811.32953567873</v>
      </c>
      <c r="V3146">
        <v>32518644.390330911</v>
      </c>
      <c r="W3146">
        <v>16516544.280124299</v>
      </c>
      <c r="Y3146">
        <f t="shared" si="149"/>
        <v>49999999.999990888</v>
      </c>
      <c r="Z3146">
        <v>3.9261811436475412E-2</v>
      </c>
      <c r="AA3146">
        <v>0.33667026502882391</v>
      </c>
      <c r="AB3146">
        <v>1.030907487961326</v>
      </c>
      <c r="AD3146">
        <v>8.1077999999999997E-2</v>
      </c>
      <c r="AE3146">
        <v>5.4999999999999997E-3</v>
      </c>
      <c r="AF3146">
        <v>0.71967704981421565</v>
      </c>
      <c r="AG3146">
        <v>0.363119052792511</v>
      </c>
      <c r="AH3146">
        <v>3.4603460445153131</v>
      </c>
    </row>
    <row r="3147" spans="1:34">
      <c r="A3147" t="s">
        <v>1531</v>
      </c>
      <c r="B3147" t="s">
        <v>2284</v>
      </c>
      <c r="C3147" t="s">
        <v>3114</v>
      </c>
      <c r="D3147" t="s">
        <v>3790</v>
      </c>
      <c r="E3147" t="s">
        <v>43</v>
      </c>
      <c r="F3147" t="s">
        <v>254</v>
      </c>
      <c r="G3147" t="s">
        <v>46</v>
      </c>
      <c r="I3147">
        <v>0.23167419818797569</v>
      </c>
      <c r="J3147">
        <v>0.59307080015140234</v>
      </c>
      <c r="K3147">
        <v>1.491996983540379</v>
      </c>
      <c r="M3147">
        <v>2.316741981879757</v>
      </c>
      <c r="N3147" t="str">
        <f t="shared" si="147"/>
        <v>10Qf-302,31674198187976</v>
      </c>
      <c r="O3147" t="s">
        <v>3116</v>
      </c>
      <c r="P3147">
        <v>10.39374698234236</v>
      </c>
      <c r="Q3147">
        <v>56.819587845701378</v>
      </c>
      <c r="R3147">
        <v>185.59119467484931</v>
      </c>
      <c r="T3147">
        <f t="shared" si="148"/>
        <v>252.80452950289305</v>
      </c>
      <c r="U3147">
        <v>1436474.195972732</v>
      </c>
      <c r="V3147">
        <v>31583077.115929872</v>
      </c>
      <c r="W3147">
        <v>16980448.68809022</v>
      </c>
      <c r="Y3147">
        <f t="shared" si="149"/>
        <v>49999999.999992825</v>
      </c>
      <c r="Z3147">
        <v>4.5811427970899758E-2</v>
      </c>
      <c r="AA3147">
        <v>0.32698420067619832</v>
      </c>
      <c r="AB3147">
        <v>1.059862850521389</v>
      </c>
      <c r="AD3147">
        <v>8.1077999999999997E-2</v>
      </c>
      <c r="AE3147">
        <v>5.4999999999999997E-3</v>
      </c>
      <c r="AF3147">
        <v>0.72777235032871956</v>
      </c>
      <c r="AG3147">
        <v>0.36720360412794162</v>
      </c>
      <c r="AH3147">
        <v>3.4982959363364192</v>
      </c>
    </row>
    <row r="3148" spans="1:34">
      <c r="A3148" t="s">
        <v>39</v>
      </c>
      <c r="B3148" t="s">
        <v>424</v>
      </c>
      <c r="C3148" t="s">
        <v>3102</v>
      </c>
      <c r="D3148" t="s">
        <v>3791</v>
      </c>
      <c r="E3148" t="s">
        <v>49</v>
      </c>
      <c r="F3148" t="s">
        <v>43</v>
      </c>
      <c r="G3148" t="s">
        <v>46</v>
      </c>
      <c r="I3148">
        <v>1.96242445455397</v>
      </c>
      <c r="J3148">
        <v>0.24530305681924619</v>
      </c>
      <c r="K3148">
        <v>0.24530305681924619</v>
      </c>
      <c r="M3148">
        <v>2.453030568192462</v>
      </c>
      <c r="N3148" t="str">
        <f t="shared" si="147"/>
        <v>10Lf-302,45303056819246</v>
      </c>
      <c r="O3148" t="s">
        <v>3104</v>
      </c>
      <c r="P3148">
        <v>195.1586519498137</v>
      </c>
      <c r="Q3148">
        <v>11.00518714002709</v>
      </c>
      <c r="R3148">
        <v>30.513525077273879</v>
      </c>
      <c r="T3148">
        <f t="shared" si="148"/>
        <v>236.67736416711466</v>
      </c>
      <c r="U3148">
        <v>20240393.446556982</v>
      </c>
      <c r="V3148">
        <v>1508407.479196646</v>
      </c>
      <c r="W3148">
        <v>2791799.1894774898</v>
      </c>
      <c r="Y3148">
        <f t="shared" si="149"/>
        <v>24540600.115231115</v>
      </c>
      <c r="Z3148">
        <v>1.4978550839360789</v>
      </c>
      <c r="AA3148">
        <v>4.8506408596258092E-2</v>
      </c>
      <c r="AB3148">
        <v>0.1742547739105535</v>
      </c>
      <c r="AD3148">
        <v>8.1077999999999997E-2</v>
      </c>
      <c r="AE3148">
        <v>5.4999999999999997E-3</v>
      </c>
      <c r="AF3148">
        <v>0.77058551880391457</v>
      </c>
      <c r="AG3148">
        <v>2.453030568192462</v>
      </c>
      <c r="AH3148">
        <v>5.7632246551888384</v>
      </c>
    </row>
    <row r="3149" spans="1:34">
      <c r="A3149" t="s">
        <v>1531</v>
      </c>
      <c r="B3149" t="s">
        <v>2292</v>
      </c>
      <c r="C3149" t="s">
        <v>3105</v>
      </c>
      <c r="D3149" t="s">
        <v>3792</v>
      </c>
      <c r="E3149" t="s">
        <v>671</v>
      </c>
      <c r="F3149" t="s">
        <v>43</v>
      </c>
      <c r="G3149" t="s">
        <v>254</v>
      </c>
      <c r="I3149">
        <v>0</v>
      </c>
      <c r="J3149">
        <v>0</v>
      </c>
      <c r="K3149">
        <v>0</v>
      </c>
      <c r="M3149">
        <v>0</v>
      </c>
      <c r="N3149" t="str">
        <f t="shared" si="147"/>
        <v>10Qf-300</v>
      </c>
      <c r="O3149" t="s">
        <v>3107</v>
      </c>
      <c r="P3149">
        <v>0</v>
      </c>
      <c r="Q3149">
        <v>0</v>
      </c>
      <c r="R3149">
        <v>0</v>
      </c>
      <c r="T3149">
        <f t="shared" si="148"/>
        <v>0</v>
      </c>
      <c r="U3149">
        <v>0</v>
      </c>
      <c r="V3149">
        <v>0</v>
      </c>
      <c r="W3149">
        <v>0</v>
      </c>
      <c r="Y3149">
        <f t="shared" si="149"/>
        <v>0</v>
      </c>
      <c r="Z3149">
        <v>0</v>
      </c>
      <c r="AA3149">
        <v>0</v>
      </c>
      <c r="AB3149">
        <v>0</v>
      </c>
      <c r="AD3149">
        <v>8.1077999999999997E-2</v>
      </c>
      <c r="AE3149">
        <v>5.4999999999999997E-3</v>
      </c>
      <c r="AF3149">
        <v>0</v>
      </c>
      <c r="AG3149">
        <v>0</v>
      </c>
      <c r="AH3149">
        <v>0</v>
      </c>
    </row>
    <row r="3150" spans="1:34">
      <c r="A3150" t="s">
        <v>1531</v>
      </c>
      <c r="B3150" t="s">
        <v>2292</v>
      </c>
      <c r="C3150" t="s">
        <v>3108</v>
      </c>
      <c r="D3150" t="s">
        <v>3793</v>
      </c>
      <c r="E3150" t="s">
        <v>671</v>
      </c>
      <c r="F3150" t="s">
        <v>43</v>
      </c>
      <c r="G3150" t="s">
        <v>46</v>
      </c>
      <c r="I3150">
        <v>0.29007322577528682</v>
      </c>
      <c r="J3150">
        <v>0.29007322577528688</v>
      </c>
      <c r="K3150">
        <v>2.320585806202295</v>
      </c>
      <c r="M3150">
        <v>2.900732257752868</v>
      </c>
      <c r="N3150" t="str">
        <f t="shared" si="147"/>
        <v>10Qf-302,90073225775287</v>
      </c>
      <c r="O3150" t="s">
        <v>3110</v>
      </c>
      <c r="P3150">
        <v>14.417289547440721</v>
      </c>
      <c r="Q3150">
        <v>13.013739720009459</v>
      </c>
      <c r="R3150">
        <v>288.66029681683091</v>
      </c>
      <c r="T3150">
        <f t="shared" si="148"/>
        <v>316.09132608428109</v>
      </c>
      <c r="U3150">
        <v>1219291.225038775</v>
      </c>
      <c r="V3150">
        <v>1781617.9570707059</v>
      </c>
      <c r="W3150">
        <v>26410635.305055968</v>
      </c>
      <c r="Y3150">
        <f t="shared" si="149"/>
        <v>29411544.487165451</v>
      </c>
      <c r="Z3150">
        <v>4.9711653315455143E-2</v>
      </c>
      <c r="AA3150">
        <v>5.7359295048078428E-2</v>
      </c>
      <c r="AB3150">
        <v>1.648463579064922</v>
      </c>
      <c r="AD3150">
        <v>8.1077999999999997E-2</v>
      </c>
      <c r="AE3150">
        <v>5.4999999999999997E-3</v>
      </c>
      <c r="AF3150">
        <v>0.91122479301137227</v>
      </c>
      <c r="AG3150">
        <v>0.45976606285382959</v>
      </c>
      <c r="AH3150">
        <v>4.3583011136180696</v>
      </c>
    </row>
    <row r="3151" spans="1:34">
      <c r="A3151" t="s">
        <v>1531</v>
      </c>
      <c r="B3151" t="s">
        <v>2292</v>
      </c>
      <c r="C3151" t="s">
        <v>3111</v>
      </c>
      <c r="D3151" t="s">
        <v>3794</v>
      </c>
      <c r="E3151" t="s">
        <v>671</v>
      </c>
      <c r="F3151" t="s">
        <v>254</v>
      </c>
      <c r="G3151" t="s">
        <v>46</v>
      </c>
      <c r="I3151">
        <v>0.2286354534504528</v>
      </c>
      <c r="J3151">
        <v>0.61205604161906357</v>
      </c>
      <c r="K3151">
        <v>1.4456630394350121</v>
      </c>
      <c r="M3151">
        <v>2.286354534504528</v>
      </c>
      <c r="N3151" t="str">
        <f t="shared" si="147"/>
        <v>10Qf-302,28635453450453</v>
      </c>
      <c r="O3151" t="s">
        <v>3113</v>
      </c>
      <c r="P3151">
        <v>11.363694544353271</v>
      </c>
      <c r="Q3151">
        <v>58.638482984474443</v>
      </c>
      <c r="R3151">
        <v>179.8276628880036</v>
      </c>
      <c r="T3151">
        <f t="shared" si="148"/>
        <v>249.8298404168313</v>
      </c>
      <c r="U3151">
        <v>961044.23763969762</v>
      </c>
      <c r="V3151">
        <v>32585834.655434649</v>
      </c>
      <c r="W3151">
        <v>16453121.106950549</v>
      </c>
      <c r="Y3151">
        <f t="shared" si="149"/>
        <v>50000000.0000249</v>
      </c>
      <c r="Z3151">
        <v>3.9182680053193378E-2</v>
      </c>
      <c r="AA3151">
        <v>0.33745154117646081</v>
      </c>
      <c r="AB3151">
        <v>1.026948825481683</v>
      </c>
      <c r="AD3151">
        <v>8.1077999999999997E-2</v>
      </c>
      <c r="AE3151">
        <v>5.4999999999999997E-3</v>
      </c>
      <c r="AF3151">
        <v>0.71822655534173652</v>
      </c>
      <c r="AG3151">
        <v>0.36238719371896772</v>
      </c>
      <c r="AH3151">
        <v>3.453546283565232</v>
      </c>
    </row>
    <row r="3152" spans="1:34">
      <c r="A3152" t="s">
        <v>1531</v>
      </c>
      <c r="B3152" t="s">
        <v>2292</v>
      </c>
      <c r="C3152" t="s">
        <v>3114</v>
      </c>
      <c r="D3152" t="s">
        <v>3795</v>
      </c>
      <c r="E3152" t="s">
        <v>43</v>
      </c>
      <c r="F3152" t="s">
        <v>254</v>
      </c>
      <c r="G3152" t="s">
        <v>46</v>
      </c>
      <c r="I3152">
        <v>0.23099216377065271</v>
      </c>
      <c r="J3152">
        <v>0.5953547993535192</v>
      </c>
      <c r="K3152">
        <v>1.483574674582355</v>
      </c>
      <c r="M3152">
        <v>2.3099216377065268</v>
      </c>
      <c r="N3152" t="str">
        <f t="shared" si="147"/>
        <v>10Qf-302,30992163770653</v>
      </c>
      <c r="O3152" t="s">
        <v>3116</v>
      </c>
      <c r="P3152">
        <v>10.363148438256101</v>
      </c>
      <c r="Q3152">
        <v>57.038408083135202</v>
      </c>
      <c r="R3152">
        <v>184.54353412413471</v>
      </c>
      <c r="T3152">
        <f t="shared" si="148"/>
        <v>251.94509064552602</v>
      </c>
      <c r="U3152">
        <v>1418744.47673162</v>
      </c>
      <c r="V3152">
        <v>31696661.308553278</v>
      </c>
      <c r="W3152">
        <v>16884594.21474028</v>
      </c>
      <c r="Y3152">
        <f t="shared" si="149"/>
        <v>50000000.000025183</v>
      </c>
      <c r="Z3152">
        <v>4.5676561978798567E-2</v>
      </c>
      <c r="AA3152">
        <v>0.32824346289794082</v>
      </c>
      <c r="AB3152">
        <v>1.0538799346852989</v>
      </c>
      <c r="AD3152">
        <v>8.1077999999999997E-2</v>
      </c>
      <c r="AE3152">
        <v>5.4999999999999997E-3</v>
      </c>
      <c r="AF3152">
        <v>0.72562983383451107</v>
      </c>
      <c r="AG3152">
        <v>0.36612257957648447</v>
      </c>
      <c r="AH3152">
        <v>3.4882520511175219</v>
      </c>
    </row>
    <row r="3153" spans="1:34">
      <c r="A3153" t="s">
        <v>1531</v>
      </c>
      <c r="B3153" t="s">
        <v>2299</v>
      </c>
      <c r="C3153" t="s">
        <v>3105</v>
      </c>
      <c r="D3153" t="s">
        <v>3796</v>
      </c>
      <c r="E3153" t="s">
        <v>671</v>
      </c>
      <c r="F3153" t="s">
        <v>43</v>
      </c>
      <c r="G3153" t="s">
        <v>254</v>
      </c>
      <c r="I3153">
        <v>0</v>
      </c>
      <c r="J3153">
        <v>0</v>
      </c>
      <c r="K3153">
        <v>0</v>
      </c>
      <c r="M3153">
        <v>0</v>
      </c>
      <c r="N3153" t="str">
        <f t="shared" si="147"/>
        <v>10Qf-300</v>
      </c>
      <c r="O3153" t="s">
        <v>3107</v>
      </c>
      <c r="P3153">
        <v>0</v>
      </c>
      <c r="Q3153">
        <v>0</v>
      </c>
      <c r="R3153">
        <v>0</v>
      </c>
      <c r="T3153">
        <f t="shared" si="148"/>
        <v>0</v>
      </c>
      <c r="U3153">
        <v>0</v>
      </c>
      <c r="V3153">
        <v>0</v>
      </c>
      <c r="W3153">
        <v>0</v>
      </c>
      <c r="Y3153">
        <f t="shared" si="149"/>
        <v>0</v>
      </c>
      <c r="Z3153">
        <v>0</v>
      </c>
      <c r="AA3153">
        <v>0</v>
      </c>
      <c r="AB3153">
        <v>0</v>
      </c>
      <c r="AD3153">
        <v>8.1077999999999997E-2</v>
      </c>
      <c r="AE3153">
        <v>5.4999999999999997E-3</v>
      </c>
      <c r="AF3153">
        <v>0</v>
      </c>
      <c r="AG3153">
        <v>0</v>
      </c>
      <c r="AH3153">
        <v>0</v>
      </c>
    </row>
    <row r="3154" spans="1:34">
      <c r="A3154" t="s">
        <v>1531</v>
      </c>
      <c r="B3154" t="s">
        <v>2299</v>
      </c>
      <c r="C3154" t="s">
        <v>3108</v>
      </c>
      <c r="D3154" t="s">
        <v>3797</v>
      </c>
      <c r="E3154" t="s">
        <v>671</v>
      </c>
      <c r="F3154" t="s">
        <v>43</v>
      </c>
      <c r="G3154" t="s">
        <v>46</v>
      </c>
      <c r="I3154">
        <v>0.28695016107322729</v>
      </c>
      <c r="J3154">
        <v>0.28695016107322729</v>
      </c>
      <c r="K3154">
        <v>2.2956012885858188</v>
      </c>
      <c r="M3154">
        <v>2.8695016107322742</v>
      </c>
      <c r="N3154" t="str">
        <f t="shared" si="147"/>
        <v>10Qf-302,86950161073227</v>
      </c>
      <c r="O3154" t="s">
        <v>3110</v>
      </c>
      <c r="P3154">
        <v>14.262066231105189</v>
      </c>
      <c r="Q3154">
        <v>12.873627680876149</v>
      </c>
      <c r="R3154">
        <v>285.55244437210712</v>
      </c>
      <c r="T3154">
        <f t="shared" si="148"/>
        <v>312.68813828408844</v>
      </c>
      <c r="U3154">
        <v>1199513.6575747449</v>
      </c>
      <c r="V3154">
        <v>1752988.4783151699</v>
      </c>
      <c r="W3154">
        <v>26126285.990638088</v>
      </c>
      <c r="Y3154">
        <f t="shared" si="149"/>
        <v>29078788.126528002</v>
      </c>
      <c r="Z3154">
        <v>4.9176434288136887E-2</v>
      </c>
      <c r="AA3154">
        <v>5.674173791497561E-2</v>
      </c>
      <c r="AB3154">
        <v>1.6307154452871551</v>
      </c>
      <c r="AD3154">
        <v>8.1077999999999997E-2</v>
      </c>
      <c r="AE3154">
        <v>5.4999999999999997E-3</v>
      </c>
      <c r="AF3154">
        <v>0.90141411855464104</v>
      </c>
      <c r="AG3154">
        <v>0.45481600530106547</v>
      </c>
      <c r="AH3154">
        <v>4.3123097345879806</v>
      </c>
    </row>
    <row r="3155" spans="1:34">
      <c r="A3155" t="s">
        <v>1531</v>
      </c>
      <c r="B3155" t="s">
        <v>2299</v>
      </c>
      <c r="C3155" t="s">
        <v>3111</v>
      </c>
      <c r="D3155" t="s">
        <v>3798</v>
      </c>
      <c r="E3155" t="s">
        <v>671</v>
      </c>
      <c r="F3155" t="s">
        <v>254</v>
      </c>
      <c r="G3155" t="s">
        <v>46</v>
      </c>
      <c r="I3155">
        <v>0.22641238730820509</v>
      </c>
      <c r="J3155">
        <v>0.61793637156636416</v>
      </c>
      <c r="K3155">
        <v>1.4197751142074819</v>
      </c>
      <c r="M3155">
        <v>2.2641238730820512</v>
      </c>
      <c r="N3155" t="str">
        <f t="shared" si="147"/>
        <v>10Qf-302,26412387308205</v>
      </c>
      <c r="O3155" t="s">
        <v>3113</v>
      </c>
      <c r="P3155">
        <v>11.25320317387178</v>
      </c>
      <c r="Q3155">
        <v>59.201852356085823</v>
      </c>
      <c r="R3155">
        <v>176.60743454730709</v>
      </c>
      <c r="T3155">
        <f t="shared" si="148"/>
        <v>247.0624900772647</v>
      </c>
      <c r="U3155">
        <v>946452.68643354613</v>
      </c>
      <c r="V3155">
        <v>32895057.22185906</v>
      </c>
      <c r="W3155">
        <v>16158490.09172954</v>
      </c>
      <c r="Y3155">
        <f t="shared" si="149"/>
        <v>50000000.000022143</v>
      </c>
      <c r="Z3155">
        <v>3.8801699378174598E-2</v>
      </c>
      <c r="AA3155">
        <v>0.34069360770045681</v>
      </c>
      <c r="AB3155">
        <v>1.0085589423060299</v>
      </c>
      <c r="AD3155">
        <v>8.1077999999999997E-2</v>
      </c>
      <c r="AE3155">
        <v>5.4999999999999997E-3</v>
      </c>
      <c r="AF3155">
        <v>0.71124310149174375</v>
      </c>
      <c r="AG3155">
        <v>0.35886363388350512</v>
      </c>
      <c r="AH3155">
        <v>3.4208086084573002</v>
      </c>
    </row>
    <row r="3156" spans="1:34">
      <c r="A3156" t="s">
        <v>1531</v>
      </c>
      <c r="B3156" t="s">
        <v>2299</v>
      </c>
      <c r="C3156" t="s">
        <v>3114</v>
      </c>
      <c r="D3156" t="s">
        <v>3799</v>
      </c>
      <c r="E3156" t="s">
        <v>43</v>
      </c>
      <c r="F3156" t="s">
        <v>254</v>
      </c>
      <c r="G3156" t="s">
        <v>46</v>
      </c>
      <c r="I3156">
        <v>0.22864250647134141</v>
      </c>
      <c r="J3156">
        <v>0.60171850575783781</v>
      </c>
      <c r="K3156">
        <v>1.456064052484235</v>
      </c>
      <c r="M3156">
        <v>2.2864250647134141</v>
      </c>
      <c r="N3156" t="str">
        <f t="shared" si="147"/>
        <v>10Qf-302,28642506471341</v>
      </c>
      <c r="O3156" t="s">
        <v>3116</v>
      </c>
      <c r="P3156">
        <v>10.257734267600631</v>
      </c>
      <c r="Q3156">
        <v>57.648087694696123</v>
      </c>
      <c r="R3156">
        <v>181.1214566817776</v>
      </c>
      <c r="T3156">
        <f t="shared" si="148"/>
        <v>249.02727864407436</v>
      </c>
      <c r="U3156">
        <v>1396784.995688085</v>
      </c>
      <c r="V3156">
        <v>32031719.751634412</v>
      </c>
      <c r="W3156">
        <v>16571495.252699429</v>
      </c>
      <c r="Y3156">
        <f t="shared" si="149"/>
        <v>50000000.000021927</v>
      </c>
      <c r="Z3156">
        <v>4.5211938999780592E-2</v>
      </c>
      <c r="AA3156">
        <v>0.33175203464253339</v>
      </c>
      <c r="AB3156">
        <v>1.034337343997654</v>
      </c>
      <c r="AD3156">
        <v>8.1077999999999997E-2</v>
      </c>
      <c r="AE3156">
        <v>5.4999999999999997E-3</v>
      </c>
      <c r="AF3156">
        <v>0.7182487114282976</v>
      </c>
      <c r="AG3156">
        <v>0.36239837275707609</v>
      </c>
      <c r="AH3156">
        <v>3.4536501488987881</v>
      </c>
    </row>
    <row r="3157" spans="1:34">
      <c r="A3157" t="s">
        <v>1531</v>
      </c>
      <c r="B3157" t="s">
        <v>2306</v>
      </c>
      <c r="C3157" t="s">
        <v>3105</v>
      </c>
      <c r="D3157" t="s">
        <v>3800</v>
      </c>
      <c r="E3157" t="s">
        <v>671</v>
      </c>
      <c r="F3157" t="s">
        <v>43</v>
      </c>
      <c r="G3157" t="s">
        <v>254</v>
      </c>
      <c r="I3157">
        <v>0</v>
      </c>
      <c r="J3157">
        <v>0</v>
      </c>
      <c r="K3157">
        <v>0</v>
      </c>
      <c r="M3157">
        <v>0</v>
      </c>
      <c r="N3157" t="str">
        <f t="shared" si="147"/>
        <v>10Qf-300</v>
      </c>
      <c r="O3157" t="s">
        <v>3107</v>
      </c>
      <c r="P3157">
        <v>0</v>
      </c>
      <c r="Q3157">
        <v>0</v>
      </c>
      <c r="R3157">
        <v>0</v>
      </c>
      <c r="T3157">
        <f t="shared" si="148"/>
        <v>0</v>
      </c>
      <c r="U3157">
        <v>0</v>
      </c>
      <c r="V3157">
        <v>0</v>
      </c>
      <c r="W3157">
        <v>0</v>
      </c>
      <c r="Y3157">
        <f t="shared" si="149"/>
        <v>0</v>
      </c>
      <c r="Z3157">
        <v>0</v>
      </c>
      <c r="AA3157">
        <v>0</v>
      </c>
      <c r="AB3157">
        <v>0</v>
      </c>
      <c r="AD3157">
        <v>8.1077999999999997E-2</v>
      </c>
      <c r="AE3157">
        <v>5.4999999999999997E-3</v>
      </c>
      <c r="AF3157">
        <v>0</v>
      </c>
      <c r="AG3157">
        <v>0</v>
      </c>
      <c r="AH3157">
        <v>0</v>
      </c>
    </row>
    <row r="3158" spans="1:34">
      <c r="A3158" t="s">
        <v>1531</v>
      </c>
      <c r="B3158" t="s">
        <v>2306</v>
      </c>
      <c r="C3158" t="s">
        <v>3108</v>
      </c>
      <c r="D3158" t="s">
        <v>3801</v>
      </c>
      <c r="E3158" t="s">
        <v>671</v>
      </c>
      <c r="F3158" t="s">
        <v>43</v>
      </c>
      <c r="G3158" t="s">
        <v>46</v>
      </c>
      <c r="I3158">
        <v>0.29032349390610562</v>
      </c>
      <c r="J3158">
        <v>0.29032349390610562</v>
      </c>
      <c r="K3158">
        <v>2.322587951248845</v>
      </c>
      <c r="M3158">
        <v>2.9032349390610559</v>
      </c>
      <c r="N3158" t="str">
        <f t="shared" si="147"/>
        <v>10Qf-302,90323493906106</v>
      </c>
      <c r="O3158" t="s">
        <v>3110</v>
      </c>
      <c r="P3158">
        <v>14.429728434541961</v>
      </c>
      <c r="Q3158">
        <v>13.02496765842392</v>
      </c>
      <c r="R3158">
        <v>288.90934590687652</v>
      </c>
      <c r="T3158">
        <f t="shared" si="148"/>
        <v>316.36404199984241</v>
      </c>
      <c r="U3158">
        <v>1221565.7501953391</v>
      </c>
      <c r="V3158">
        <v>1794040.686581563</v>
      </c>
      <c r="W3158">
        <v>26433421.759455089</v>
      </c>
      <c r="Y3158">
        <f t="shared" si="149"/>
        <v>29449028.196231991</v>
      </c>
      <c r="Z3158">
        <v>4.9754543322010958E-2</v>
      </c>
      <c r="AA3158">
        <v>5.740878325409398E-2</v>
      </c>
      <c r="AB3158">
        <v>1.6498858333855431</v>
      </c>
      <c r="AD3158">
        <v>8.1077999999999997E-2</v>
      </c>
      <c r="AE3158">
        <v>5.4999999999999997E-3</v>
      </c>
      <c r="AF3158">
        <v>0.91201097562127409</v>
      </c>
      <c r="AG3158">
        <v>0.46016273784117728</v>
      </c>
      <c r="AH3158">
        <v>4.3619866525235071</v>
      </c>
    </row>
    <row r="3159" spans="1:34">
      <c r="A3159" t="s">
        <v>1531</v>
      </c>
      <c r="B3159" t="s">
        <v>2306</v>
      </c>
      <c r="C3159" t="s">
        <v>3111</v>
      </c>
      <c r="D3159" t="s">
        <v>3802</v>
      </c>
      <c r="E3159" t="s">
        <v>671</v>
      </c>
      <c r="F3159" t="s">
        <v>254</v>
      </c>
      <c r="G3159" t="s">
        <v>46</v>
      </c>
      <c r="I3159">
        <v>0.22900968504136729</v>
      </c>
      <c r="J3159">
        <v>0.61091652852442779</v>
      </c>
      <c r="K3159">
        <v>1.4501706368478779</v>
      </c>
      <c r="M3159">
        <v>2.2900968504136729</v>
      </c>
      <c r="N3159" t="str">
        <f t="shared" si="147"/>
        <v>10Qf-302,29009685041367</v>
      </c>
      <c r="O3159" t="s">
        <v>3113</v>
      </c>
      <c r="P3159">
        <v>11.38229469329702</v>
      </c>
      <c r="Q3159">
        <v>58.529311087349413</v>
      </c>
      <c r="R3159">
        <v>180.38836803566559</v>
      </c>
      <c r="T3159">
        <f t="shared" si="148"/>
        <v>250.29997381631202</v>
      </c>
      <c r="U3159">
        <v>963581.6376611637</v>
      </c>
      <c r="V3159">
        <v>32531996.19552568</v>
      </c>
      <c r="W3159">
        <v>16504422.16681874</v>
      </c>
      <c r="Y3159">
        <f t="shared" si="149"/>
        <v>50000000.00000558</v>
      </c>
      <c r="Z3159">
        <v>3.9246814449111912E-2</v>
      </c>
      <c r="AA3159">
        <v>0.33682328097832859</v>
      </c>
      <c r="AB3159">
        <v>1.0301508661665559</v>
      </c>
      <c r="AD3159">
        <v>8.1077999999999997E-2</v>
      </c>
      <c r="AE3159">
        <v>5.4999999999999997E-3</v>
      </c>
      <c r="AF3159">
        <v>0.71940215196241053</v>
      </c>
      <c r="AG3159">
        <v>0.36298035079056717</v>
      </c>
      <c r="AH3159">
        <v>3.4590573531666511</v>
      </c>
    </row>
    <row r="3160" spans="1:34">
      <c r="A3160" t="s">
        <v>1531</v>
      </c>
      <c r="B3160" t="s">
        <v>2306</v>
      </c>
      <c r="C3160" t="s">
        <v>3114</v>
      </c>
      <c r="D3160" t="s">
        <v>3803</v>
      </c>
      <c r="E3160" t="s">
        <v>43</v>
      </c>
      <c r="F3160" t="s">
        <v>254</v>
      </c>
      <c r="G3160" t="s">
        <v>46</v>
      </c>
      <c r="I3160">
        <v>0.23151011061422849</v>
      </c>
      <c r="J3160">
        <v>0.59364547281574231</v>
      </c>
      <c r="K3160">
        <v>1.4899455227123151</v>
      </c>
      <c r="M3160">
        <v>2.3151011061422859</v>
      </c>
      <c r="N3160" t="str">
        <f t="shared" si="147"/>
        <v>10Qf-302,31510110614229</v>
      </c>
      <c r="O3160" t="s">
        <v>3116</v>
      </c>
      <c r="P3160">
        <v>10.38638541710198</v>
      </c>
      <c r="Q3160">
        <v>56.874644786501122</v>
      </c>
      <c r="R3160">
        <v>185.3360111388842</v>
      </c>
      <c r="T3160">
        <f t="shared" si="148"/>
        <v>252.5970413424873</v>
      </c>
      <c r="U3160">
        <v>1430606.0877431091</v>
      </c>
      <c r="V3160">
        <v>31612292.942505568</v>
      </c>
      <c r="W3160">
        <v>16957100.969756428</v>
      </c>
      <c r="Y3160">
        <f t="shared" si="149"/>
        <v>50000000.000005111</v>
      </c>
      <c r="Z3160">
        <v>4.5778981172229762E-2</v>
      </c>
      <c r="AA3160">
        <v>0.32730104123174703</v>
      </c>
      <c r="AB3160">
        <v>1.0584055639819721</v>
      </c>
      <c r="AD3160">
        <v>8.1077999999999997E-2</v>
      </c>
      <c r="AE3160">
        <v>5.4999999999999997E-3</v>
      </c>
      <c r="AF3160">
        <v>0.72725689198186994</v>
      </c>
      <c r="AG3160">
        <v>0.36694352532355229</v>
      </c>
      <c r="AH3160">
        <v>3.4958795234477078</v>
      </c>
    </row>
    <row r="3161" spans="1:34">
      <c r="A3161" t="s">
        <v>1704</v>
      </c>
      <c r="B3161" t="s">
        <v>2313</v>
      </c>
      <c r="C3161" t="s">
        <v>3251</v>
      </c>
      <c r="D3161" t="s">
        <v>3804</v>
      </c>
      <c r="E3161" t="s">
        <v>671</v>
      </c>
      <c r="F3161" t="s">
        <v>43</v>
      </c>
      <c r="G3161" t="s">
        <v>254</v>
      </c>
      <c r="I3161">
        <v>0</v>
      </c>
      <c r="J3161">
        <v>0</v>
      </c>
      <c r="K3161">
        <v>0</v>
      </c>
      <c r="M3161">
        <v>0</v>
      </c>
      <c r="N3161" t="str">
        <f t="shared" si="147"/>
        <v>10Qfs1-300</v>
      </c>
      <c r="O3161" t="s">
        <v>3107</v>
      </c>
      <c r="P3161">
        <v>0</v>
      </c>
      <c r="Q3161">
        <v>0</v>
      </c>
      <c r="R3161">
        <v>0</v>
      </c>
      <c r="T3161">
        <f t="shared" si="148"/>
        <v>0</v>
      </c>
      <c r="U3161">
        <v>0</v>
      </c>
      <c r="V3161">
        <v>0</v>
      </c>
      <c r="W3161">
        <v>0</v>
      </c>
      <c r="Y3161">
        <f t="shared" si="149"/>
        <v>0</v>
      </c>
      <c r="Z3161">
        <v>0</v>
      </c>
      <c r="AA3161">
        <v>0</v>
      </c>
      <c r="AB3161">
        <v>0</v>
      </c>
      <c r="AD3161">
        <v>8.1077999999999997E-2</v>
      </c>
      <c r="AE3161">
        <v>5.4999999999999997E-3</v>
      </c>
      <c r="AF3161">
        <v>0</v>
      </c>
      <c r="AG3161">
        <v>0</v>
      </c>
      <c r="AH3161">
        <v>0</v>
      </c>
    </row>
    <row r="3162" spans="1:34">
      <c r="A3162" t="s">
        <v>1704</v>
      </c>
      <c r="B3162" t="s">
        <v>2313</v>
      </c>
      <c r="C3162" t="s">
        <v>3253</v>
      </c>
      <c r="D3162" t="s">
        <v>3805</v>
      </c>
      <c r="E3162" t="s">
        <v>671</v>
      </c>
      <c r="F3162" t="s">
        <v>43</v>
      </c>
      <c r="G3162" t="s">
        <v>46</v>
      </c>
      <c r="I3162">
        <v>0.29029614922177699</v>
      </c>
      <c r="J3162">
        <v>0.29029614922177688</v>
      </c>
      <c r="K3162">
        <v>2.322369193774215</v>
      </c>
      <c r="M3162">
        <v>2.9029614922177691</v>
      </c>
      <c r="N3162" t="str">
        <f t="shared" si="147"/>
        <v>10Qfs1-302,90296149221777</v>
      </c>
      <c r="O3162" t="s">
        <v>3110</v>
      </c>
      <c r="P3162">
        <v>14.42836934243514</v>
      </c>
      <c r="Q3162">
        <v>13.02374087644972</v>
      </c>
      <c r="R3162">
        <v>288.88213441683428</v>
      </c>
      <c r="T3162">
        <f t="shared" si="148"/>
        <v>316.33424463571913</v>
      </c>
      <c r="U3162">
        <v>1221484.1853551839</v>
      </c>
      <c r="V3162">
        <v>1793136.320700062</v>
      </c>
      <c r="W3162">
        <v>26430932.076088391</v>
      </c>
      <c r="Y3162">
        <f t="shared" si="149"/>
        <v>29445552.582143638</v>
      </c>
      <c r="Z3162">
        <v>4.9749857093339803E-2</v>
      </c>
      <c r="AA3162">
        <v>5.7403376095911028E-2</v>
      </c>
      <c r="AB3162">
        <v>1.6497304356714779</v>
      </c>
      <c r="AD3162">
        <v>8.1077999999999997E-2</v>
      </c>
      <c r="AE3162">
        <v>5.4999999999999997E-3</v>
      </c>
      <c r="AF3162">
        <v>0.91192507608935158</v>
      </c>
      <c r="AG3162">
        <v>0.4601193965165164</v>
      </c>
      <c r="AH3162">
        <v>4.3615839648236374</v>
      </c>
    </row>
    <row r="3163" spans="1:34">
      <c r="A3163" t="s">
        <v>1704</v>
      </c>
      <c r="B3163" t="s">
        <v>2313</v>
      </c>
      <c r="C3163" t="s">
        <v>3255</v>
      </c>
      <c r="D3163" t="s">
        <v>3806</v>
      </c>
      <c r="E3163" t="s">
        <v>671</v>
      </c>
      <c r="F3163" t="s">
        <v>254</v>
      </c>
      <c r="G3163" t="s">
        <v>46</v>
      </c>
      <c r="I3163">
        <v>0.22892765129404399</v>
      </c>
      <c r="J3163">
        <v>0.61116204016078879</v>
      </c>
      <c r="K3163">
        <v>1.4491868214856081</v>
      </c>
      <c r="M3163">
        <v>2.2892765129404409</v>
      </c>
      <c r="N3163" t="str">
        <f t="shared" si="147"/>
        <v>10Qfs1-302,28927651294044</v>
      </c>
      <c r="O3163" t="s">
        <v>3113</v>
      </c>
      <c r="P3163">
        <v>11.37821743216869</v>
      </c>
      <c r="Q3163">
        <v>58.552832511748989</v>
      </c>
      <c r="R3163">
        <v>180.2659901284463</v>
      </c>
      <c r="T3163">
        <f t="shared" si="148"/>
        <v>250.19704007236399</v>
      </c>
      <c r="U3163">
        <v>963262.88307927724</v>
      </c>
      <c r="V3163">
        <v>32543511.773180109</v>
      </c>
      <c r="W3163">
        <v>16493225.34372735</v>
      </c>
      <c r="Y3163">
        <f t="shared" si="149"/>
        <v>49999999.999986738</v>
      </c>
      <c r="Z3163">
        <v>3.9232755815481697E-2</v>
      </c>
      <c r="AA3163">
        <v>0.33695864158983008</v>
      </c>
      <c r="AB3163">
        <v>1.0294519978942041</v>
      </c>
      <c r="AD3163">
        <v>8.1077999999999997E-2</v>
      </c>
      <c r="AE3163">
        <v>5.4999999999999997E-3</v>
      </c>
      <c r="AF3163">
        <v>0.71914445432684015</v>
      </c>
      <c r="AG3163">
        <v>0.36285032730105993</v>
      </c>
      <c r="AH3163">
        <v>3.4578492945683421</v>
      </c>
    </row>
    <row r="3164" spans="1:34">
      <c r="A3164" t="s">
        <v>1704</v>
      </c>
      <c r="B3164" t="s">
        <v>2313</v>
      </c>
      <c r="C3164" t="s">
        <v>3257</v>
      </c>
      <c r="D3164" t="s">
        <v>3807</v>
      </c>
      <c r="E3164" t="s">
        <v>43</v>
      </c>
      <c r="F3164" t="s">
        <v>254</v>
      </c>
      <c r="G3164" t="s">
        <v>46</v>
      </c>
      <c r="I3164">
        <v>0.23141748757332159</v>
      </c>
      <c r="J3164">
        <v>0.59393589896459109</v>
      </c>
      <c r="K3164">
        <v>1.4888214891953031</v>
      </c>
      <c r="M3164">
        <v>2.3141748757332161</v>
      </c>
      <c r="N3164" t="str">
        <f t="shared" si="147"/>
        <v>10Qfs1-302,31417487573322</v>
      </c>
      <c r="O3164" t="s">
        <v>3116</v>
      </c>
      <c r="P3164">
        <v>10.382230010675841</v>
      </c>
      <c r="Q3164">
        <v>56.902469279079391</v>
      </c>
      <c r="R3164">
        <v>185.1961913365802</v>
      </c>
      <c r="T3164">
        <f t="shared" si="148"/>
        <v>252.48089062633542</v>
      </c>
      <c r="U3164">
        <v>1429447.491209605</v>
      </c>
      <c r="V3164">
        <v>31626244.18784802</v>
      </c>
      <c r="W3164">
        <v>16944308.320930809</v>
      </c>
      <c r="Y3164">
        <f t="shared" si="149"/>
        <v>49999999.999988437</v>
      </c>
      <c r="Z3164">
        <v>4.5760665823346959E-2</v>
      </c>
      <c r="AA3164">
        <v>0.32746116505189221</v>
      </c>
      <c r="AB3164">
        <v>1.057607089601283</v>
      </c>
      <c r="AD3164">
        <v>8.1077999999999997E-2</v>
      </c>
      <c r="AE3164">
        <v>5.4999999999999997E-3</v>
      </c>
      <c r="AF3164">
        <v>0.7269659295497013</v>
      </c>
      <c r="AG3164">
        <v>0.3667967178037147</v>
      </c>
      <c r="AH3164">
        <v>3.494515523086632</v>
      </c>
    </row>
    <row r="3165" spans="1:34">
      <c r="A3165" t="s">
        <v>1704</v>
      </c>
      <c r="B3165" t="s">
        <v>2320</v>
      </c>
      <c r="C3165" t="s">
        <v>3251</v>
      </c>
      <c r="D3165" t="s">
        <v>3808</v>
      </c>
      <c r="E3165" t="s">
        <v>671</v>
      </c>
      <c r="F3165" t="s">
        <v>43</v>
      </c>
      <c r="G3165" t="s">
        <v>254</v>
      </c>
      <c r="I3165">
        <v>0</v>
      </c>
      <c r="J3165">
        <v>0</v>
      </c>
      <c r="K3165">
        <v>0</v>
      </c>
      <c r="M3165">
        <v>0</v>
      </c>
      <c r="N3165" t="str">
        <f t="shared" si="147"/>
        <v>10Qfs1-300</v>
      </c>
      <c r="O3165" t="s">
        <v>3107</v>
      </c>
      <c r="P3165">
        <v>0</v>
      </c>
      <c r="Q3165">
        <v>0</v>
      </c>
      <c r="R3165">
        <v>0</v>
      </c>
      <c r="T3165">
        <f t="shared" si="148"/>
        <v>0</v>
      </c>
      <c r="U3165">
        <v>0</v>
      </c>
      <c r="V3165">
        <v>0</v>
      </c>
      <c r="W3165">
        <v>0</v>
      </c>
      <c r="Y3165">
        <f t="shared" si="149"/>
        <v>0</v>
      </c>
      <c r="Z3165">
        <v>0</v>
      </c>
      <c r="AA3165">
        <v>0</v>
      </c>
      <c r="AB3165">
        <v>0</v>
      </c>
      <c r="AD3165">
        <v>8.1077999999999997E-2</v>
      </c>
      <c r="AE3165">
        <v>5.4999999999999997E-3</v>
      </c>
      <c r="AF3165">
        <v>0</v>
      </c>
      <c r="AG3165">
        <v>0</v>
      </c>
      <c r="AH3165">
        <v>0</v>
      </c>
    </row>
    <row r="3166" spans="1:34">
      <c r="A3166" t="s">
        <v>1704</v>
      </c>
      <c r="B3166" t="s">
        <v>2320</v>
      </c>
      <c r="C3166" t="s">
        <v>3253</v>
      </c>
      <c r="D3166" t="s">
        <v>3809</v>
      </c>
      <c r="E3166" t="s">
        <v>671</v>
      </c>
      <c r="F3166" t="s">
        <v>43</v>
      </c>
      <c r="G3166" t="s">
        <v>46</v>
      </c>
      <c r="I3166">
        <v>0.29060756369779689</v>
      </c>
      <c r="J3166">
        <v>0.29060756369779689</v>
      </c>
      <c r="K3166">
        <v>2.3248605095823751</v>
      </c>
      <c r="M3166">
        <v>2.906075636977969</v>
      </c>
      <c r="N3166" t="str">
        <f t="shared" si="147"/>
        <v>10Qfs1-302,90607563697797</v>
      </c>
      <c r="O3166" t="s">
        <v>3110</v>
      </c>
      <c r="P3166">
        <v>14.443847339958159</v>
      </c>
      <c r="Q3166">
        <v>13.037712062260249</v>
      </c>
      <c r="R3166">
        <v>289.19203201197001</v>
      </c>
      <c r="T3166">
        <f t="shared" si="148"/>
        <v>316.67359141418842</v>
      </c>
      <c r="U3166">
        <v>1224470.6582016591</v>
      </c>
      <c r="V3166">
        <v>1808974.3494931071</v>
      </c>
      <c r="W3166">
        <v>26459285.793095179</v>
      </c>
      <c r="Y3166">
        <f t="shared" si="149"/>
        <v>29492730.800789945</v>
      </c>
      <c r="Z3166">
        <v>4.9803226129478663E-2</v>
      </c>
      <c r="AA3166">
        <v>5.7464955425628662E-2</v>
      </c>
      <c r="AB3166">
        <v>1.651500179915679</v>
      </c>
      <c r="AD3166">
        <v>8.1077999999999997E-2</v>
      </c>
      <c r="AE3166">
        <v>5.4999999999999997E-3</v>
      </c>
      <c r="AF3166">
        <v>0.91290334145904783</v>
      </c>
      <c r="AG3166">
        <v>1.0360159645826461</v>
      </c>
      <c r="AH3166">
        <v>4.9415729430196631</v>
      </c>
    </row>
    <row r="3167" spans="1:34">
      <c r="A3167" t="s">
        <v>1704</v>
      </c>
      <c r="B3167" t="s">
        <v>2320</v>
      </c>
      <c r="C3167" t="s">
        <v>3255</v>
      </c>
      <c r="D3167" t="s">
        <v>3810</v>
      </c>
      <c r="E3167" t="s">
        <v>671</v>
      </c>
      <c r="F3167" t="s">
        <v>254</v>
      </c>
      <c r="G3167" t="s">
        <v>46</v>
      </c>
      <c r="I3167">
        <v>0.22937178041664141</v>
      </c>
      <c r="J3167">
        <v>0.60980559077739172</v>
      </c>
      <c r="K3167">
        <v>1.454540432972381</v>
      </c>
      <c r="M3167">
        <v>2.2937178041664139</v>
      </c>
      <c r="N3167" t="str">
        <f t="shared" si="147"/>
        <v>10Qfs1-302,29371780416641</v>
      </c>
      <c r="O3167" t="s">
        <v>3113</v>
      </c>
      <c r="P3167">
        <v>11.400291645118971</v>
      </c>
      <c r="Q3167">
        <v>58.42287687259342</v>
      </c>
      <c r="R3167">
        <v>180.93193192498899</v>
      </c>
      <c r="T3167">
        <f t="shared" si="148"/>
        <v>250.75510044270138</v>
      </c>
      <c r="U3167">
        <v>966454.5938374711</v>
      </c>
      <c r="V3167">
        <v>32479390.498794351</v>
      </c>
      <c r="W3167">
        <v>16554154.907359179</v>
      </c>
      <c r="Y3167">
        <f t="shared" si="149"/>
        <v>49999999.999991</v>
      </c>
      <c r="Z3167">
        <v>3.9308868986253839E-2</v>
      </c>
      <c r="AA3167">
        <v>0.33621077553863588</v>
      </c>
      <c r="AB3167">
        <v>1.0332550176010471</v>
      </c>
      <c r="AD3167">
        <v>8.1077999999999997E-2</v>
      </c>
      <c r="AE3167">
        <v>5.4999999999999997E-3</v>
      </c>
      <c r="AF3167">
        <v>0.72053962434547048</v>
      </c>
      <c r="AG3167">
        <v>0.81771039718532668</v>
      </c>
      <c r="AH3167">
        <v>3.918545825697211</v>
      </c>
    </row>
    <row r="3168" spans="1:34">
      <c r="A3168" t="s">
        <v>1704</v>
      </c>
      <c r="B3168" t="s">
        <v>2320</v>
      </c>
      <c r="C3168" t="s">
        <v>3257</v>
      </c>
      <c r="D3168" t="s">
        <v>3811</v>
      </c>
      <c r="E3168" t="s">
        <v>43</v>
      </c>
      <c r="F3168" t="s">
        <v>254</v>
      </c>
      <c r="G3168" t="s">
        <v>46</v>
      </c>
      <c r="I3168">
        <v>0.23204421955544319</v>
      </c>
      <c r="J3168">
        <v>0.59185680926077466</v>
      </c>
      <c r="K3168">
        <v>1.4965411667382149</v>
      </c>
      <c r="M3168">
        <v>2.320442195554433</v>
      </c>
      <c r="N3168" t="str">
        <f t="shared" si="147"/>
        <v>10Qfs1-302,32044219555443</v>
      </c>
      <c r="O3168" t="s">
        <v>3116</v>
      </c>
      <c r="P3168">
        <v>10.4103474864192</v>
      </c>
      <c r="Q3168">
        <v>56.703280548096629</v>
      </c>
      <c r="R3168">
        <v>186.15645076974201</v>
      </c>
      <c r="T3168">
        <f t="shared" si="148"/>
        <v>253.27007880425782</v>
      </c>
      <c r="U3168">
        <v>1444429.1668900079</v>
      </c>
      <c r="V3168">
        <v>31523404.70156252</v>
      </c>
      <c r="W3168">
        <v>17032166.13153775</v>
      </c>
      <c r="Y3168">
        <f t="shared" si="149"/>
        <v>49999999.999990277</v>
      </c>
      <c r="Z3168">
        <v>4.5884596270848628E-2</v>
      </c>
      <c r="AA3168">
        <v>0.32631487782149238</v>
      </c>
      <c r="AB3168">
        <v>1.0630908804775361</v>
      </c>
      <c r="AD3168">
        <v>8.1077999999999997E-2</v>
      </c>
      <c r="AE3168">
        <v>5.4999999999999997E-3</v>
      </c>
      <c r="AF3168">
        <v>0.72893472111657565</v>
      </c>
      <c r="AG3168">
        <v>0.82723764271515521</v>
      </c>
      <c r="AH3168">
        <v>3.963192559386163</v>
      </c>
    </row>
    <row r="3169" spans="1:34">
      <c r="A3169" t="s">
        <v>39</v>
      </c>
      <c r="B3169" t="s">
        <v>434</v>
      </c>
      <c r="C3169" t="s">
        <v>3102</v>
      </c>
      <c r="D3169" t="s">
        <v>3812</v>
      </c>
      <c r="E3169" t="s">
        <v>49</v>
      </c>
      <c r="F3169" t="s">
        <v>43</v>
      </c>
      <c r="G3169" t="s">
        <v>46</v>
      </c>
      <c r="I3169">
        <v>2.0324304729406881</v>
      </c>
      <c r="J3169">
        <v>0.25405380911758602</v>
      </c>
      <c r="K3169">
        <v>0.25405380911758602</v>
      </c>
      <c r="M3169">
        <v>2.5405380911758599</v>
      </c>
      <c r="N3169" t="str">
        <f t="shared" si="147"/>
        <v>10Lf-302,54053809117586</v>
      </c>
      <c r="O3169" t="s">
        <v>3104</v>
      </c>
      <c r="P3169">
        <v>202.1205913737856</v>
      </c>
      <c r="Q3169">
        <v>11.397777709048061</v>
      </c>
      <c r="R3169">
        <v>31.602041067097669</v>
      </c>
      <c r="T3169">
        <f t="shared" si="148"/>
        <v>245.12041014993133</v>
      </c>
      <c r="U3169">
        <v>21366188.191233911</v>
      </c>
      <c r="V3169">
        <v>1601919.7693947051</v>
      </c>
      <c r="W3169">
        <v>2891391.6833118619</v>
      </c>
      <c r="Y3169">
        <f t="shared" si="149"/>
        <v>25859499.643940475</v>
      </c>
      <c r="Z3169">
        <v>1.5512884124412021</v>
      </c>
      <c r="AA3169">
        <v>5.0236788853283143E-2</v>
      </c>
      <c r="AB3169">
        <v>0.18047100449107201</v>
      </c>
      <c r="AD3169">
        <v>8.1077999999999997E-2</v>
      </c>
      <c r="AE3169">
        <v>5.4999999999999997E-3</v>
      </c>
      <c r="AF3169">
        <v>0.79807479303953732</v>
      </c>
      <c r="AG3169">
        <v>2.5405380911758599</v>
      </c>
      <c r="AH3169">
        <v>5.9657289753912579</v>
      </c>
    </row>
    <row r="3170" spans="1:34">
      <c r="A3170" t="s">
        <v>1531</v>
      </c>
      <c r="B3170" t="s">
        <v>2327</v>
      </c>
      <c r="C3170" t="s">
        <v>3105</v>
      </c>
      <c r="D3170" t="s">
        <v>3813</v>
      </c>
      <c r="E3170" t="s">
        <v>671</v>
      </c>
      <c r="F3170" t="s">
        <v>43</v>
      </c>
      <c r="G3170" t="s">
        <v>254</v>
      </c>
      <c r="I3170">
        <v>0</v>
      </c>
      <c r="J3170">
        <v>0</v>
      </c>
      <c r="K3170">
        <v>0</v>
      </c>
      <c r="M3170">
        <v>0</v>
      </c>
      <c r="N3170" t="str">
        <f t="shared" si="147"/>
        <v>10Qf-300</v>
      </c>
      <c r="O3170" t="s">
        <v>3107</v>
      </c>
      <c r="P3170">
        <v>0</v>
      </c>
      <c r="Q3170">
        <v>0</v>
      </c>
      <c r="R3170">
        <v>0</v>
      </c>
      <c r="T3170">
        <f t="shared" si="148"/>
        <v>0</v>
      </c>
      <c r="U3170">
        <v>0</v>
      </c>
      <c r="V3170">
        <v>0</v>
      </c>
      <c r="W3170">
        <v>0</v>
      </c>
      <c r="Y3170">
        <f t="shared" si="149"/>
        <v>0</v>
      </c>
      <c r="Z3170">
        <v>0</v>
      </c>
      <c r="AA3170">
        <v>0</v>
      </c>
      <c r="AB3170">
        <v>0</v>
      </c>
      <c r="AD3170">
        <v>8.1077999999999997E-2</v>
      </c>
      <c r="AE3170">
        <v>5.4999999999999997E-3</v>
      </c>
      <c r="AF3170">
        <v>0</v>
      </c>
      <c r="AG3170">
        <v>0</v>
      </c>
      <c r="AH3170">
        <v>0</v>
      </c>
    </row>
    <row r="3171" spans="1:34">
      <c r="A3171" t="s">
        <v>1531</v>
      </c>
      <c r="B3171" t="s">
        <v>2327</v>
      </c>
      <c r="C3171" t="s">
        <v>3108</v>
      </c>
      <c r="D3171" t="s">
        <v>3814</v>
      </c>
      <c r="E3171" t="s">
        <v>671</v>
      </c>
      <c r="F3171" t="s">
        <v>43</v>
      </c>
      <c r="G3171" t="s">
        <v>46</v>
      </c>
      <c r="I3171">
        <v>0.29011786838238302</v>
      </c>
      <c r="J3171">
        <v>0.29011786838238279</v>
      </c>
      <c r="K3171">
        <v>2.3209429470590628</v>
      </c>
      <c r="M3171">
        <v>2.9011786838238289</v>
      </c>
      <c r="N3171" t="str">
        <f t="shared" si="147"/>
        <v>10Qf-302,90117868382383</v>
      </c>
      <c r="O3171" t="s">
        <v>3110</v>
      </c>
      <c r="P3171">
        <v>14.41950838508399</v>
      </c>
      <c r="Q3171">
        <v>13.015742549700541</v>
      </c>
      <c r="R3171">
        <v>288.70472197251547</v>
      </c>
      <c r="T3171">
        <f t="shared" si="148"/>
        <v>316.13997290729998</v>
      </c>
      <c r="U3171">
        <v>1219804.4773649611</v>
      </c>
      <c r="V3171">
        <v>1784043.4451894399</v>
      </c>
      <c r="W3171">
        <v>26414699.932571769</v>
      </c>
      <c r="Y3171">
        <f t="shared" si="149"/>
        <v>29418547.855126169</v>
      </c>
      <c r="Z3171">
        <v>4.9719303996765447E-2</v>
      </c>
      <c r="AA3171">
        <v>5.7368122710353332E-2</v>
      </c>
      <c r="AB3171">
        <v>1.6487172795285741</v>
      </c>
      <c r="AD3171">
        <v>8.1077999999999997E-2</v>
      </c>
      <c r="AE3171">
        <v>5.4999999999999997E-3</v>
      </c>
      <c r="AF3171">
        <v>0.91136503156769499</v>
      </c>
      <c r="AG3171">
        <v>0.4598368213860769</v>
      </c>
      <c r="AH3171">
        <v>4.3589585367776014</v>
      </c>
    </row>
    <row r="3172" spans="1:34">
      <c r="A3172" t="s">
        <v>1531</v>
      </c>
      <c r="B3172" t="s">
        <v>2327</v>
      </c>
      <c r="C3172" t="s">
        <v>3111</v>
      </c>
      <c r="D3172" t="s">
        <v>3815</v>
      </c>
      <c r="E3172" t="s">
        <v>671</v>
      </c>
      <c r="F3172" t="s">
        <v>254</v>
      </c>
      <c r="G3172" t="s">
        <v>46</v>
      </c>
      <c r="I3172">
        <v>0.22868221804322161</v>
      </c>
      <c r="J3172">
        <v>0.61191118052244775</v>
      </c>
      <c r="K3172">
        <v>1.4462287818665469</v>
      </c>
      <c r="M3172">
        <v>2.2868221804322171</v>
      </c>
      <c r="N3172" t="str">
        <f t="shared" si="147"/>
        <v>10Qf-302,28682218043222</v>
      </c>
      <c r="O3172" t="s">
        <v>3113</v>
      </c>
      <c r="P3172">
        <v>11.36601884944111</v>
      </c>
      <c r="Q3172">
        <v>58.624604459680292</v>
      </c>
      <c r="R3172">
        <v>179.8980362298436</v>
      </c>
      <c r="T3172">
        <f t="shared" si="148"/>
        <v>249.88865953896499</v>
      </c>
      <c r="U3172">
        <v>961497.45969873108</v>
      </c>
      <c r="V3172">
        <v>32578942.706984758</v>
      </c>
      <c r="W3172">
        <v>16459559.83332557</v>
      </c>
      <c r="Y3172">
        <f t="shared" si="149"/>
        <v>50000000.00000906</v>
      </c>
      <c r="Z3172">
        <v>3.9190694392389813E-2</v>
      </c>
      <c r="AA3172">
        <v>0.33737167332615697</v>
      </c>
      <c r="AB3172">
        <v>1.0273507092607821</v>
      </c>
      <c r="AD3172">
        <v>8.1077999999999997E-2</v>
      </c>
      <c r="AE3172">
        <v>5.4999999999999997E-3</v>
      </c>
      <c r="AF3172">
        <v>0.71837345982163869</v>
      </c>
      <c r="AG3172">
        <v>0.36246131559850642</v>
      </c>
      <c r="AH3172">
        <v>3.4542349558523622</v>
      </c>
    </row>
    <row r="3173" spans="1:34">
      <c r="A3173" t="s">
        <v>1531</v>
      </c>
      <c r="B3173" t="s">
        <v>2327</v>
      </c>
      <c r="C3173" t="s">
        <v>3114</v>
      </c>
      <c r="D3173" t="s">
        <v>3816</v>
      </c>
      <c r="E3173" t="s">
        <v>43</v>
      </c>
      <c r="F3173" t="s">
        <v>254</v>
      </c>
      <c r="G3173" t="s">
        <v>46</v>
      </c>
      <c r="I3173">
        <v>0.23106656256033559</v>
      </c>
      <c r="J3173">
        <v>0.59510183330501032</v>
      </c>
      <c r="K3173">
        <v>1.484497229738011</v>
      </c>
      <c r="M3173">
        <v>2.310665625603356</v>
      </c>
      <c r="N3173" t="str">
        <f t="shared" si="147"/>
        <v>10Qf-302,31066562560336</v>
      </c>
      <c r="O3173" t="s">
        <v>3116</v>
      </c>
      <c r="P3173">
        <v>10.366486238502331</v>
      </c>
      <c r="Q3173">
        <v>57.014172483251407</v>
      </c>
      <c r="R3173">
        <v>184.65829180486759</v>
      </c>
      <c r="T3173">
        <f t="shared" si="148"/>
        <v>252.03895052662131</v>
      </c>
      <c r="U3173">
        <v>1420914.846219982</v>
      </c>
      <c r="V3173">
        <v>31683991.319642659</v>
      </c>
      <c r="W3173">
        <v>16895093.834146589</v>
      </c>
      <c r="Y3173">
        <f t="shared" si="149"/>
        <v>50000000.000009231</v>
      </c>
      <c r="Z3173">
        <v>4.5691273650712572E-2</v>
      </c>
      <c r="AA3173">
        <v>0.32810399236398641</v>
      </c>
      <c r="AB3173">
        <v>1.0545352858340089</v>
      </c>
      <c r="AD3173">
        <v>8.1077999999999997E-2</v>
      </c>
      <c r="AE3173">
        <v>5.4999999999999997E-3</v>
      </c>
      <c r="AF3173">
        <v>0.72586354730995484</v>
      </c>
      <c r="AG3173">
        <v>0.36624050165813199</v>
      </c>
      <c r="AH3173">
        <v>3.489347674571444</v>
      </c>
    </row>
    <row r="3174" spans="1:34">
      <c r="A3174" t="s">
        <v>1531</v>
      </c>
      <c r="B3174" t="s">
        <v>2334</v>
      </c>
      <c r="C3174" t="s">
        <v>3105</v>
      </c>
      <c r="D3174" t="s">
        <v>3817</v>
      </c>
      <c r="E3174" t="s">
        <v>671</v>
      </c>
      <c r="F3174" t="s">
        <v>43</v>
      </c>
      <c r="G3174" t="s">
        <v>254</v>
      </c>
      <c r="I3174">
        <v>0</v>
      </c>
      <c r="J3174">
        <v>0</v>
      </c>
      <c r="K3174">
        <v>0</v>
      </c>
      <c r="M3174">
        <v>0</v>
      </c>
      <c r="N3174" t="str">
        <f t="shared" si="147"/>
        <v>10Qf-300</v>
      </c>
      <c r="O3174" t="s">
        <v>3107</v>
      </c>
      <c r="P3174">
        <v>0</v>
      </c>
      <c r="Q3174">
        <v>0</v>
      </c>
      <c r="R3174">
        <v>0</v>
      </c>
      <c r="T3174">
        <f t="shared" si="148"/>
        <v>0</v>
      </c>
      <c r="U3174">
        <v>0</v>
      </c>
      <c r="V3174">
        <v>0</v>
      </c>
      <c r="W3174">
        <v>0</v>
      </c>
      <c r="Y3174">
        <f t="shared" si="149"/>
        <v>0</v>
      </c>
      <c r="Z3174">
        <v>0</v>
      </c>
      <c r="AA3174">
        <v>0</v>
      </c>
      <c r="AB3174">
        <v>0</v>
      </c>
      <c r="AD3174">
        <v>8.1077999999999997E-2</v>
      </c>
      <c r="AE3174">
        <v>5.4999999999999997E-3</v>
      </c>
      <c r="AF3174">
        <v>0</v>
      </c>
      <c r="AG3174">
        <v>0</v>
      </c>
      <c r="AH3174">
        <v>0</v>
      </c>
    </row>
    <row r="3175" spans="1:34">
      <c r="A3175" t="s">
        <v>1531</v>
      </c>
      <c r="B3175" t="s">
        <v>2334</v>
      </c>
      <c r="C3175" t="s">
        <v>3108</v>
      </c>
      <c r="D3175" t="s">
        <v>3818</v>
      </c>
      <c r="E3175" t="s">
        <v>671</v>
      </c>
      <c r="F3175" t="s">
        <v>43</v>
      </c>
      <c r="G3175" t="s">
        <v>46</v>
      </c>
      <c r="I3175">
        <v>0.29052797451433982</v>
      </c>
      <c r="J3175">
        <v>0.2905279745143397</v>
      </c>
      <c r="K3175">
        <v>2.3242237961147181</v>
      </c>
      <c r="M3175">
        <v>2.9052797451433969</v>
      </c>
      <c r="N3175" t="str">
        <f t="shared" si="147"/>
        <v>10Qf-302,9052797451434</v>
      </c>
      <c r="O3175" t="s">
        <v>3110</v>
      </c>
      <c r="P3175">
        <v>14.4398915791337</v>
      </c>
      <c r="Q3175">
        <v>13.03414140207515</v>
      </c>
      <c r="R3175">
        <v>289.11283050256219</v>
      </c>
      <c r="T3175">
        <f t="shared" si="148"/>
        <v>316.58686348377103</v>
      </c>
      <c r="U3175">
        <v>1224039.4261996751</v>
      </c>
      <c r="V3175">
        <v>1805951.182342638</v>
      </c>
      <c r="W3175">
        <v>26452039.343882579</v>
      </c>
      <c r="Y3175">
        <f t="shared" si="149"/>
        <v>29482029.952424891</v>
      </c>
      <c r="Z3175">
        <v>4.9789586435966419E-2</v>
      </c>
      <c r="AA3175">
        <v>5.7449217401395802E-2</v>
      </c>
      <c r="AB3175">
        <v>1.6510478807768449</v>
      </c>
      <c r="AD3175">
        <v>8.1077999999999997E-2</v>
      </c>
      <c r="AE3175">
        <v>5.4999999999999997E-3</v>
      </c>
      <c r="AF3175">
        <v>0.91265332308169533</v>
      </c>
      <c r="AG3175">
        <v>0.4604868396052284</v>
      </c>
      <c r="AH3175">
        <v>4.3649979078303209</v>
      </c>
    </row>
    <row r="3176" spans="1:34">
      <c r="A3176" t="s">
        <v>1531</v>
      </c>
      <c r="B3176" t="s">
        <v>2334</v>
      </c>
      <c r="C3176" t="s">
        <v>3111</v>
      </c>
      <c r="D3176" t="s">
        <v>3819</v>
      </c>
      <c r="E3176" t="s">
        <v>671</v>
      </c>
      <c r="F3176" t="s">
        <v>254</v>
      </c>
      <c r="G3176" t="s">
        <v>46</v>
      </c>
      <c r="I3176">
        <v>0.22916737503059001</v>
      </c>
      <c r="J3176">
        <v>0.61042006880388699</v>
      </c>
      <c r="K3176">
        <v>1.4520863064714229</v>
      </c>
      <c r="M3176">
        <v>2.2916737503058999</v>
      </c>
      <c r="N3176" t="str">
        <f t="shared" si="147"/>
        <v>10Qf-302,2916737503059</v>
      </c>
      <c r="O3176" t="s">
        <v>3113</v>
      </c>
      <c r="P3176">
        <v>11.390132239238319</v>
      </c>
      <c r="Q3176">
        <v>58.481747395635168</v>
      </c>
      <c r="R3176">
        <v>180.62666034989829</v>
      </c>
      <c r="T3176">
        <f t="shared" si="148"/>
        <v>250.49853998477178</v>
      </c>
      <c r="U3176">
        <v>965517.70171200472</v>
      </c>
      <c r="V3176">
        <v>32508257.85566093</v>
      </c>
      <c r="W3176">
        <v>16526224.442630811</v>
      </c>
      <c r="Y3176">
        <f t="shared" si="149"/>
        <v>50000000.000003748</v>
      </c>
      <c r="Z3176">
        <v>3.927383876359182E-2</v>
      </c>
      <c r="AA3176">
        <v>0.33654956241918271</v>
      </c>
      <c r="AB3176">
        <v>1.0315116913493589</v>
      </c>
      <c r="AD3176">
        <v>8.1077999999999997E-2</v>
      </c>
      <c r="AE3176">
        <v>5.4999999999999997E-3</v>
      </c>
      <c r="AF3176">
        <v>0.71989751318509954</v>
      </c>
      <c r="AG3176">
        <v>0.36323028942348518</v>
      </c>
      <c r="AH3176">
        <v>3.4613795529144848</v>
      </c>
    </row>
    <row r="3177" spans="1:34">
      <c r="A3177" t="s">
        <v>1531</v>
      </c>
      <c r="B3177" t="s">
        <v>2334</v>
      </c>
      <c r="C3177" t="s">
        <v>3114</v>
      </c>
      <c r="D3177" t="s">
        <v>3820</v>
      </c>
      <c r="E3177" t="s">
        <v>43</v>
      </c>
      <c r="F3177" t="s">
        <v>254</v>
      </c>
      <c r="G3177" t="s">
        <v>46</v>
      </c>
      <c r="I3177">
        <v>0.2318052719936225</v>
      </c>
      <c r="J3177">
        <v>0.59261437983331544</v>
      </c>
      <c r="K3177">
        <v>1.4936330681092871</v>
      </c>
      <c r="M3177">
        <v>2.3180527199362251</v>
      </c>
      <c r="N3177" t="str">
        <f t="shared" si="147"/>
        <v>10Qf-302,31805271993623</v>
      </c>
      <c r="O3177" t="s">
        <v>3116</v>
      </c>
      <c r="P3177">
        <v>10.3996274298957</v>
      </c>
      <c r="Q3177">
        <v>56.775860158633527</v>
      </c>
      <c r="R3177">
        <v>185.79470908746711</v>
      </c>
      <c r="T3177">
        <f t="shared" si="148"/>
        <v>252.97019667599633</v>
      </c>
      <c r="U3177">
        <v>1440924.942701092</v>
      </c>
      <c r="V3177">
        <v>31560006.056719821</v>
      </c>
      <c r="W3177">
        <v>16999069.000582948</v>
      </c>
      <c r="Y3177">
        <f t="shared" si="149"/>
        <v>50000000.000003859</v>
      </c>
      <c r="Z3177">
        <v>4.5837346602552419E-2</v>
      </c>
      <c r="AA3177">
        <v>0.32673255747804408</v>
      </c>
      <c r="AB3177">
        <v>1.0610250681894049</v>
      </c>
      <c r="AD3177">
        <v>8.1077999999999997E-2</v>
      </c>
      <c r="AE3177">
        <v>5.4999999999999997E-3</v>
      </c>
      <c r="AF3177">
        <v>0.72818410050352622</v>
      </c>
      <c r="AG3177">
        <v>0.36741135610989167</v>
      </c>
      <c r="AH3177">
        <v>3.500226176549643</v>
      </c>
    </row>
    <row r="3178" spans="1:34">
      <c r="A3178" t="s">
        <v>1194</v>
      </c>
      <c r="B3178" t="s">
        <v>1295</v>
      </c>
      <c r="C3178" t="s">
        <v>3177</v>
      </c>
      <c r="D3178" t="s">
        <v>3821</v>
      </c>
      <c r="E3178" t="s">
        <v>671</v>
      </c>
      <c r="F3178" t="s">
        <v>43</v>
      </c>
      <c r="G3178" t="s">
        <v>49</v>
      </c>
      <c r="I3178">
        <v>0.19726197778167059</v>
      </c>
      <c r="J3178">
        <v>0.19726197778167051</v>
      </c>
      <c r="K3178">
        <v>1.5780958222533641</v>
      </c>
      <c r="M3178">
        <v>1.9726197778167049</v>
      </c>
      <c r="N3178" t="str">
        <f t="shared" si="147"/>
        <v>05Qd-611,9726197778167</v>
      </c>
      <c r="O3178" t="s">
        <v>3121</v>
      </c>
      <c r="P3178">
        <v>12.406525555534721</v>
      </c>
      <c r="Q3178">
        <v>11.351530175981591</v>
      </c>
      <c r="R3178">
        <v>201.3004684540735</v>
      </c>
      <c r="T3178">
        <f t="shared" si="148"/>
        <v>225.05852418558982</v>
      </c>
      <c r="U3178">
        <v>1000425.652407189</v>
      </c>
      <c r="V3178">
        <v>1511943.9729588369</v>
      </c>
      <c r="W3178">
        <v>20471135.915702421</v>
      </c>
      <c r="Y3178">
        <f t="shared" si="149"/>
        <v>22983505.541068446</v>
      </c>
      <c r="Z3178">
        <v>4.2778422063081793E-2</v>
      </c>
      <c r="AA3178">
        <v>5.0032948454483167E-2</v>
      </c>
      <c r="AB3178">
        <v>1.5449939167964</v>
      </c>
      <c r="AD3178">
        <v>8.1077999999999997E-2</v>
      </c>
      <c r="AE3178">
        <v>5.4999999999999997E-3</v>
      </c>
      <c r="AF3178">
        <v>0.61967113439268229</v>
      </c>
      <c r="AG3178">
        <v>0.31266023478394778</v>
      </c>
      <c r="AH3178">
        <v>2.9915291469933361</v>
      </c>
    </row>
    <row r="3179" spans="1:34">
      <c r="A3179" t="s">
        <v>1194</v>
      </c>
      <c r="B3179" t="s">
        <v>1295</v>
      </c>
      <c r="C3179" t="s">
        <v>3179</v>
      </c>
      <c r="D3179" t="s">
        <v>3822</v>
      </c>
      <c r="E3179" t="s">
        <v>671</v>
      </c>
      <c r="F3179" t="s">
        <v>43</v>
      </c>
      <c r="G3179" t="s">
        <v>1179</v>
      </c>
      <c r="I3179">
        <v>0.47326364298235868</v>
      </c>
      <c r="J3179">
        <v>0.47326364298235651</v>
      </c>
      <c r="K3179">
        <v>3.786109143858861</v>
      </c>
      <c r="M3179">
        <v>4.7326364298235752</v>
      </c>
      <c r="N3179" t="str">
        <f t="shared" si="147"/>
        <v>05Qd-614,73263642982358</v>
      </c>
      <c r="O3179" t="s">
        <v>3181</v>
      </c>
      <c r="P3179">
        <v>29.765277359556482</v>
      </c>
      <c r="Q3179">
        <v>27.234171455257421</v>
      </c>
      <c r="R3179">
        <v>266.13659756779839</v>
      </c>
      <c r="T3179">
        <f t="shared" si="148"/>
        <v>323.13604638261228</v>
      </c>
      <c r="U3179">
        <v>2400184.2327428148</v>
      </c>
      <c r="V3179">
        <v>3627400.0731133558</v>
      </c>
      <c r="W3179">
        <v>18208450.12358414</v>
      </c>
      <c r="Y3179">
        <f t="shared" si="149"/>
        <v>24236034.429440312</v>
      </c>
      <c r="Z3179">
        <v>0.1026324084057328</v>
      </c>
      <c r="AA3179">
        <v>0.1200371998750049</v>
      </c>
      <c r="AB3179">
        <v>0.96553750740500288</v>
      </c>
      <c r="AD3179">
        <v>8.1077999999999997E-2</v>
      </c>
      <c r="AE3179">
        <v>5.4999999999999997E-3</v>
      </c>
      <c r="AF3179">
        <v>1.4866920721958869</v>
      </c>
      <c r="AG3179">
        <v>0.75012287412703671</v>
      </c>
      <c r="AH3179">
        <v>7.0560293761464994</v>
      </c>
    </row>
    <row r="3180" spans="1:34">
      <c r="A3180" t="s">
        <v>1194</v>
      </c>
      <c r="B3180" t="s">
        <v>1295</v>
      </c>
      <c r="C3180" t="s">
        <v>3182</v>
      </c>
      <c r="D3180" t="s">
        <v>3823</v>
      </c>
      <c r="E3180" t="s">
        <v>671</v>
      </c>
      <c r="F3180" t="s">
        <v>49</v>
      </c>
      <c r="G3180" t="s">
        <v>1179</v>
      </c>
      <c r="I3180">
        <v>0.1943626951977839</v>
      </c>
      <c r="J3180">
        <v>1.554901561582271</v>
      </c>
      <c r="K3180">
        <v>0.1943626951977839</v>
      </c>
      <c r="M3180">
        <v>1.9436269519778391</v>
      </c>
      <c r="N3180" t="str">
        <f t="shared" si="147"/>
        <v>05Qd-611,94362695197784</v>
      </c>
      <c r="O3180" t="s">
        <v>3184</v>
      </c>
      <c r="P3180">
        <v>12.22417909488269</v>
      </c>
      <c r="Q3180">
        <v>198.34182964856029</v>
      </c>
      <c r="R3180">
        <v>13.662317811927711</v>
      </c>
      <c r="T3180">
        <f t="shared" si="148"/>
        <v>224.2283265553707</v>
      </c>
      <c r="U3180">
        <v>985721.77128871065</v>
      </c>
      <c r="V3180">
        <v>20170258.835891008</v>
      </c>
      <c r="W3180">
        <v>934744.16793679318</v>
      </c>
      <c r="Y3180">
        <f t="shared" si="149"/>
        <v>22090724.775116514</v>
      </c>
      <c r="Z3180">
        <v>4.2149680855838499E-2</v>
      </c>
      <c r="AA3180">
        <v>1.5222861755197901</v>
      </c>
      <c r="AB3180">
        <v>4.9566577487123391E-2</v>
      </c>
      <c r="AD3180">
        <v>8.1077999999999997E-2</v>
      </c>
      <c r="AE3180">
        <v>5.4999999999999997E-3</v>
      </c>
      <c r="AF3180">
        <v>0.61056344041188659</v>
      </c>
      <c r="AG3180">
        <v>0.30806487188848752</v>
      </c>
      <c r="AH3180">
        <v>2.9488332642782131</v>
      </c>
    </row>
    <row r="3181" spans="1:34">
      <c r="A3181" t="s">
        <v>1194</v>
      </c>
      <c r="B3181" t="s">
        <v>1295</v>
      </c>
      <c r="C3181" t="s">
        <v>3185</v>
      </c>
      <c r="D3181" t="s">
        <v>3824</v>
      </c>
      <c r="E3181" t="s">
        <v>43</v>
      </c>
      <c r="F3181" t="s">
        <v>49</v>
      </c>
      <c r="G3181" t="s">
        <v>1179</v>
      </c>
      <c r="I3181">
        <v>0.19529239395844161</v>
      </c>
      <c r="J3181">
        <v>1.5623391516675329</v>
      </c>
      <c r="K3181">
        <v>0.19529239395844161</v>
      </c>
      <c r="M3181">
        <v>1.952923939584416</v>
      </c>
      <c r="N3181" t="str">
        <f t="shared" si="147"/>
        <v>05Qd-611,95292393958442</v>
      </c>
      <c r="O3181" t="s">
        <v>3187</v>
      </c>
      <c r="P3181">
        <v>11.238189579608511</v>
      </c>
      <c r="Q3181">
        <v>199.2905618783908</v>
      </c>
      <c r="R3181">
        <v>13.727669035445871</v>
      </c>
      <c r="T3181">
        <f t="shared" si="148"/>
        <v>224.25642049344518</v>
      </c>
      <c r="U3181">
        <v>1496847.8027578869</v>
      </c>
      <c r="V3181">
        <v>20266739.616952371</v>
      </c>
      <c r="W3181">
        <v>939215.34741688066</v>
      </c>
      <c r="Y3181">
        <f t="shared" si="149"/>
        <v>22702802.767127138</v>
      </c>
      <c r="Z3181">
        <v>4.9533389000539829E-2</v>
      </c>
      <c r="AA3181">
        <v>1.5295677558112499</v>
      </c>
      <c r="AB3181">
        <v>4.9803670235878131E-2</v>
      </c>
      <c r="AD3181">
        <v>8.1077999999999997E-2</v>
      </c>
      <c r="AE3181">
        <v>5.4999999999999997E-3</v>
      </c>
      <c r="AF3181">
        <v>0.61348396007887429</v>
      </c>
      <c r="AG3181">
        <v>0.30953844442412998</v>
      </c>
      <c r="AH3181">
        <v>2.9625243440874209</v>
      </c>
    </row>
    <row r="3182" spans="1:34">
      <c r="A3182" t="s">
        <v>1194</v>
      </c>
      <c r="B3182" t="s">
        <v>1295</v>
      </c>
      <c r="C3182" t="s">
        <v>3188</v>
      </c>
      <c r="D3182" t="s">
        <v>3825</v>
      </c>
      <c r="E3182" t="s">
        <v>671</v>
      </c>
      <c r="F3182" t="s">
        <v>43</v>
      </c>
      <c r="G3182" t="s">
        <v>46</v>
      </c>
      <c r="I3182">
        <v>0.20522223066340409</v>
      </c>
      <c r="J3182">
        <v>0.20522223066340409</v>
      </c>
      <c r="K3182">
        <v>1.641777845307232</v>
      </c>
      <c r="M3182">
        <v>2.0522223066340399</v>
      </c>
      <c r="N3182" t="str">
        <f t="shared" si="147"/>
        <v>05Qd-612,05222230663404</v>
      </c>
      <c r="O3182" t="s">
        <v>3110</v>
      </c>
      <c r="P3182">
        <v>12.90717490477247</v>
      </c>
      <c r="Q3182">
        <v>11.80960654635771</v>
      </c>
      <c r="R3182">
        <v>265.96801093977172</v>
      </c>
      <c r="T3182">
        <f t="shared" si="148"/>
        <v>290.68479239090192</v>
      </c>
      <c r="U3182">
        <v>1040796.540259427</v>
      </c>
      <c r="V3182">
        <v>1572956.5233910659</v>
      </c>
      <c r="W3182">
        <v>24334431.223143801</v>
      </c>
      <c r="Y3182">
        <f t="shared" si="149"/>
        <v>26948184.286794294</v>
      </c>
      <c r="Z3182">
        <v>4.4504690152518442E-2</v>
      </c>
      <c r="AA3182">
        <v>5.2051963606796189E-2</v>
      </c>
      <c r="AB3182">
        <v>1.5188738599155709</v>
      </c>
      <c r="AD3182">
        <v>8.1077999999999997E-2</v>
      </c>
      <c r="AE3182">
        <v>5.4999999999999997E-3</v>
      </c>
      <c r="AF3182">
        <v>0.64467716438765665</v>
      </c>
      <c r="AG3182">
        <v>0.32527723560149541</v>
      </c>
      <c r="AH3182">
        <v>3.1087547066231922</v>
      </c>
    </row>
    <row r="3183" spans="1:34">
      <c r="A3183" t="s">
        <v>1194</v>
      </c>
      <c r="B3183" t="s">
        <v>1295</v>
      </c>
      <c r="C3183" t="s">
        <v>3190</v>
      </c>
      <c r="D3183" t="s">
        <v>3826</v>
      </c>
      <c r="E3183" t="s">
        <v>671</v>
      </c>
      <c r="F3183" t="s">
        <v>49</v>
      </c>
      <c r="G3183" t="s">
        <v>46</v>
      </c>
      <c r="I3183">
        <v>0.18214960641510611</v>
      </c>
      <c r="J3183">
        <v>1.4571968513208491</v>
      </c>
      <c r="K3183">
        <v>0.18214960641510611</v>
      </c>
      <c r="M3183">
        <v>1.8214960641510609</v>
      </c>
      <c r="N3183" t="str">
        <f t="shared" si="147"/>
        <v>05Qd-611,82149606415106</v>
      </c>
      <c r="O3183" t="s">
        <v>3126</v>
      </c>
      <c r="P3183">
        <v>11.456053378014881</v>
      </c>
      <c r="Q3183">
        <v>185.87870563007721</v>
      </c>
      <c r="R3183">
        <v>29.508236239247189</v>
      </c>
      <c r="T3183">
        <f t="shared" si="148"/>
        <v>226.84299524733927</v>
      </c>
      <c r="U3183">
        <v>923782.37754076521</v>
      </c>
      <c r="V3183">
        <v>18902828.572683088</v>
      </c>
      <c r="W3183">
        <v>2699821.466284703</v>
      </c>
      <c r="Y3183">
        <f t="shared" si="149"/>
        <v>22526432.416508555</v>
      </c>
      <c r="Z3183">
        <v>3.9501138686107572E-2</v>
      </c>
      <c r="AA3183">
        <v>1.426630904865372</v>
      </c>
      <c r="AB3183">
        <v>0.16851383186136329</v>
      </c>
      <c r="AD3183">
        <v>8.1077999999999997E-2</v>
      </c>
      <c r="AE3183">
        <v>5.4999999999999997E-3</v>
      </c>
      <c r="AF3183">
        <v>0.57219771648724438</v>
      </c>
      <c r="AG3183">
        <v>0.2887071261679432</v>
      </c>
      <c r="AH3183">
        <v>2.768978906806248</v>
      </c>
    </row>
    <row r="3184" spans="1:34">
      <c r="A3184" t="s">
        <v>1194</v>
      </c>
      <c r="B3184" t="s">
        <v>1295</v>
      </c>
      <c r="C3184" t="s">
        <v>3192</v>
      </c>
      <c r="D3184" t="s">
        <v>3827</v>
      </c>
      <c r="E3184" t="s">
        <v>43</v>
      </c>
      <c r="F3184" t="s">
        <v>49</v>
      </c>
      <c r="G3184" t="s">
        <v>46</v>
      </c>
      <c r="I3184">
        <v>0.18296589248592951</v>
      </c>
      <c r="J3184">
        <v>1.4637271398874361</v>
      </c>
      <c r="K3184">
        <v>0.18296589248592951</v>
      </c>
      <c r="M3184">
        <v>1.8296589248592949</v>
      </c>
      <c r="N3184" t="str">
        <f t="shared" si="147"/>
        <v>05Qd-611,82965892485929</v>
      </c>
      <c r="O3184" t="s">
        <v>3129</v>
      </c>
      <c r="P3184">
        <v>10.528855449417581</v>
      </c>
      <c r="Q3184">
        <v>186.71170330300509</v>
      </c>
      <c r="R3184">
        <v>29.640474582720589</v>
      </c>
      <c r="T3184">
        <f t="shared" si="148"/>
        <v>226.88103333514329</v>
      </c>
      <c r="U3184">
        <v>1402369.4860613961</v>
      </c>
      <c r="V3184">
        <v>18987539.79422633</v>
      </c>
      <c r="W3184">
        <v>2711920.4584264481</v>
      </c>
      <c r="Y3184">
        <f t="shared" si="149"/>
        <v>23101829.738714177</v>
      </c>
      <c r="Z3184">
        <v>4.640693138446083E-2</v>
      </c>
      <c r="AA3184">
        <v>1.4330242150611341</v>
      </c>
      <c r="AB3184">
        <v>0.16926901051036911</v>
      </c>
      <c r="AD3184">
        <v>8.1077999999999997E-2</v>
      </c>
      <c r="AE3184">
        <v>5.4999999999999997E-3</v>
      </c>
      <c r="AF3184">
        <v>0.57476196592438589</v>
      </c>
      <c r="AG3184">
        <v>0.29000093959019829</v>
      </c>
      <c r="AH3184">
        <v>2.780999830373879</v>
      </c>
    </row>
    <row r="3185" spans="1:34">
      <c r="A3185" t="s">
        <v>1194</v>
      </c>
      <c r="B3185" t="s">
        <v>1295</v>
      </c>
      <c r="C3185" t="s">
        <v>3194</v>
      </c>
      <c r="D3185" t="s">
        <v>3828</v>
      </c>
      <c r="E3185" t="s">
        <v>671</v>
      </c>
      <c r="F3185" t="s">
        <v>1179</v>
      </c>
      <c r="G3185" t="s">
        <v>46</v>
      </c>
      <c r="I3185">
        <v>0.20208609325456081</v>
      </c>
      <c r="J3185">
        <v>0.20208609325456089</v>
      </c>
      <c r="K3185">
        <v>1.616688746036486</v>
      </c>
      <c r="M3185">
        <v>2.0208609325456082</v>
      </c>
      <c r="N3185" t="str">
        <f t="shared" si="147"/>
        <v>05Qd-612,02086093254561</v>
      </c>
      <c r="O3185" t="s">
        <v>3196</v>
      </c>
      <c r="P3185">
        <v>12.709931779939019</v>
      </c>
      <c r="Q3185">
        <v>14.20521787169656</v>
      </c>
      <c r="R3185">
        <v>261.90357685791082</v>
      </c>
      <c r="T3185">
        <f t="shared" si="148"/>
        <v>288.81872650954642</v>
      </c>
      <c r="U3185">
        <v>1024891.436049465</v>
      </c>
      <c r="V3185">
        <v>971888.13366992993</v>
      </c>
      <c r="W3185">
        <v>23962560.593752801</v>
      </c>
      <c r="Y3185">
        <f t="shared" si="149"/>
        <v>25959340.163472198</v>
      </c>
      <c r="Z3185">
        <v>4.3824584380326471E-2</v>
      </c>
      <c r="AA3185">
        <v>5.1536206524504108E-2</v>
      </c>
      <c r="AB3185">
        <v>1.4956629381942881</v>
      </c>
      <c r="AD3185">
        <v>8.1077999999999997E-2</v>
      </c>
      <c r="AE3185">
        <v>5.4999999999999997E-3</v>
      </c>
      <c r="AF3185">
        <v>0.63482542383631668</v>
      </c>
      <c r="AG3185">
        <v>0.32030645780847888</v>
      </c>
      <c r="AH3185">
        <v>3.062570814190404</v>
      </c>
    </row>
    <row r="3186" spans="1:34">
      <c r="A3186" t="s">
        <v>1194</v>
      </c>
      <c r="B3186" t="s">
        <v>1295</v>
      </c>
      <c r="C3186" t="s">
        <v>3197</v>
      </c>
      <c r="D3186" t="s">
        <v>3829</v>
      </c>
      <c r="E3186" t="s">
        <v>43</v>
      </c>
      <c r="F3186" t="s">
        <v>1179</v>
      </c>
      <c r="G3186" t="s">
        <v>46</v>
      </c>
      <c r="I3186">
        <v>0.20309133806379451</v>
      </c>
      <c r="J3186">
        <v>0.20309133806379451</v>
      </c>
      <c r="K3186">
        <v>1.6247307045103561</v>
      </c>
      <c r="M3186">
        <v>2.0309133806379451</v>
      </c>
      <c r="N3186" t="str">
        <f t="shared" si="147"/>
        <v>05Qd-612,03091338063795</v>
      </c>
      <c r="O3186" t="s">
        <v>3199</v>
      </c>
      <c r="P3186">
        <v>11.686983363125631</v>
      </c>
      <c r="Q3186">
        <v>14.27587944617496</v>
      </c>
      <c r="R3186">
        <v>263.20637413067772</v>
      </c>
      <c r="T3186">
        <f t="shared" si="148"/>
        <v>289.1692369399783</v>
      </c>
      <c r="U3186">
        <v>1556623.9779140649</v>
      </c>
      <c r="V3186">
        <v>976722.63507372933</v>
      </c>
      <c r="W3186">
        <v>24081758.502252501</v>
      </c>
      <c r="Y3186">
        <f t="shared" si="149"/>
        <v>26615105.115240294</v>
      </c>
      <c r="Z3186">
        <v>5.1511490268764927E-2</v>
      </c>
      <c r="AA3186">
        <v>5.1792565105453527E-2</v>
      </c>
      <c r="AB3186">
        <v>1.503102873227764</v>
      </c>
      <c r="AD3186">
        <v>8.1077999999999997E-2</v>
      </c>
      <c r="AE3186">
        <v>5.4999999999999997E-3</v>
      </c>
      <c r="AF3186">
        <v>0.63798326093338587</v>
      </c>
      <c r="AG3186">
        <v>0.32189977083111432</v>
      </c>
      <c r="AH3186">
        <v>3.0773744124024449</v>
      </c>
    </row>
    <row r="3187" spans="1:34">
      <c r="A3187" t="s">
        <v>1194</v>
      </c>
      <c r="B3187" t="s">
        <v>1295</v>
      </c>
      <c r="C3187" t="s">
        <v>3200</v>
      </c>
      <c r="D3187" t="s">
        <v>3830</v>
      </c>
      <c r="E3187" t="s">
        <v>49</v>
      </c>
      <c r="F3187" t="s">
        <v>1179</v>
      </c>
      <c r="G3187" t="s">
        <v>46</v>
      </c>
      <c r="I3187">
        <v>1.4437516752264661</v>
      </c>
      <c r="J3187">
        <v>0.18046895940330829</v>
      </c>
      <c r="K3187">
        <v>0.18046895940330829</v>
      </c>
      <c r="M3187">
        <v>1.8046895940330829</v>
      </c>
      <c r="N3187" t="str">
        <f t="shared" si="147"/>
        <v>05Qd-611,80468959403308</v>
      </c>
      <c r="O3187" t="s">
        <v>3202</v>
      </c>
      <c r="P3187">
        <v>184.1636511903651</v>
      </c>
      <c r="Q3187">
        <v>12.685686808607249</v>
      </c>
      <c r="R3187">
        <v>29.23597142333594</v>
      </c>
      <c r="T3187">
        <f t="shared" si="148"/>
        <v>226.08530942230828</v>
      </c>
      <c r="U3187">
        <v>18728417.09312816</v>
      </c>
      <c r="V3187">
        <v>867925.3347675727</v>
      </c>
      <c r="W3187">
        <v>2674910.9162758361</v>
      </c>
      <c r="Y3187">
        <f t="shared" si="149"/>
        <v>22271253.344171569</v>
      </c>
      <c r="Z3187">
        <v>1.413467752803784</v>
      </c>
      <c r="AA3187">
        <v>4.6023382476672897E-2</v>
      </c>
      <c r="AB3187">
        <v>0.16695899859250091</v>
      </c>
      <c r="AD3187">
        <v>8.1077999999999997E-2</v>
      </c>
      <c r="AE3187">
        <v>5.4999999999999997E-3</v>
      </c>
      <c r="AF3187">
        <v>0.56691819707845525</v>
      </c>
      <c r="AG3187">
        <v>0.2860433006542436</v>
      </c>
      <c r="AH3187">
        <v>2.744229091765781</v>
      </c>
    </row>
    <row r="3188" spans="1:34">
      <c r="A3188" t="s">
        <v>3117</v>
      </c>
      <c r="B3188" t="s">
        <v>3831</v>
      </c>
      <c r="C3188" t="s">
        <v>3119</v>
      </c>
      <c r="D3188" t="s">
        <v>3832</v>
      </c>
      <c r="E3188" t="s">
        <v>671</v>
      </c>
      <c r="F3188" t="s">
        <v>43</v>
      </c>
      <c r="G3188" t="s">
        <v>49</v>
      </c>
      <c r="I3188">
        <v>0.24224337540652119</v>
      </c>
      <c r="J3188">
        <v>0.24224337540652119</v>
      </c>
      <c r="K3188">
        <v>1.93794700325217</v>
      </c>
      <c r="M3188">
        <v>2.4224337540652119</v>
      </c>
      <c r="N3188" t="str">
        <f t="shared" si="147"/>
        <v>09QeL-382,42243375406521</v>
      </c>
      <c r="O3188" t="s">
        <v>3121</v>
      </c>
      <c r="P3188">
        <v>12.86469193340398</v>
      </c>
      <c r="Q3188">
        <v>11.660715207068449</v>
      </c>
      <c r="R3188">
        <v>206.78334967201391</v>
      </c>
      <c r="T3188">
        <f t="shared" si="148"/>
        <v>231.30875681248634</v>
      </c>
      <c r="U3188">
        <v>1077934.9281163339</v>
      </c>
      <c r="V3188">
        <v>1583913.7918976529</v>
      </c>
      <c r="W3188">
        <v>21319840.84294568</v>
      </c>
      <c r="Y3188">
        <f t="shared" si="149"/>
        <v>23981689.562959667</v>
      </c>
      <c r="Z3188">
        <v>4.4358206395115098E-2</v>
      </c>
      <c r="AA3188">
        <v>5.139571087359724E-2</v>
      </c>
      <c r="AB3188">
        <v>1.587075379364719</v>
      </c>
      <c r="AD3188">
        <v>8.1077999999999997E-2</v>
      </c>
      <c r="AE3188">
        <v>5.4999999999999997E-3</v>
      </c>
      <c r="AF3188">
        <v>0.76097395415661107</v>
      </c>
      <c r="AG3188">
        <v>0.38395575001933607</v>
      </c>
      <c r="AH3188">
        <v>3.6539414582411589</v>
      </c>
    </row>
    <row r="3189" spans="1:34">
      <c r="A3189" t="s">
        <v>3117</v>
      </c>
      <c r="B3189" t="s">
        <v>3831</v>
      </c>
      <c r="C3189" t="s">
        <v>3122</v>
      </c>
      <c r="D3189" t="s">
        <v>3833</v>
      </c>
      <c r="E3189" t="s">
        <v>671</v>
      </c>
      <c r="F3189" t="s">
        <v>43</v>
      </c>
      <c r="G3189" t="s">
        <v>46</v>
      </c>
      <c r="I3189">
        <v>0.26518903517396009</v>
      </c>
      <c r="J3189">
        <v>0.26518903517396009</v>
      </c>
      <c r="K3189">
        <v>2.1215122813916811</v>
      </c>
      <c r="M3189">
        <v>2.6518903517396009</v>
      </c>
      <c r="N3189" t="str">
        <f t="shared" si="147"/>
        <v>09QeL-382,6518903517396</v>
      </c>
      <c r="O3189" t="s">
        <v>3110</v>
      </c>
      <c r="P3189">
        <v>14.083255056632559</v>
      </c>
      <c r="Q3189">
        <v>12.76523582951017</v>
      </c>
      <c r="R3189">
        <v>284.48768307078961</v>
      </c>
      <c r="T3189">
        <f t="shared" si="148"/>
        <v>311.33617395693233</v>
      </c>
      <c r="U3189">
        <v>1180038.5586923561</v>
      </c>
      <c r="V3189">
        <v>1733944.507531659</v>
      </c>
      <c r="W3189">
        <v>26028866.90416817</v>
      </c>
      <c r="Y3189">
        <f t="shared" si="149"/>
        <v>28942849.970392186</v>
      </c>
      <c r="Z3189">
        <v>4.8559882953361853E-2</v>
      </c>
      <c r="AA3189">
        <v>5.6263990525134297E-2</v>
      </c>
      <c r="AB3189">
        <v>1.6246348715297829</v>
      </c>
      <c r="AD3189">
        <v>8.1077999999999997E-2</v>
      </c>
      <c r="AE3189">
        <v>5.4999999999999997E-3</v>
      </c>
      <c r="AF3189">
        <v>0.83305456075589557</v>
      </c>
      <c r="AG3189">
        <v>0.42032462075072669</v>
      </c>
      <c r="AH3189">
        <v>3.9918475332462231</v>
      </c>
    </row>
    <row r="3190" spans="1:34">
      <c r="A3190" t="s">
        <v>3117</v>
      </c>
      <c r="B3190" t="s">
        <v>3831</v>
      </c>
      <c r="C3190" t="s">
        <v>3124</v>
      </c>
      <c r="D3190" t="s">
        <v>3834</v>
      </c>
      <c r="E3190" t="s">
        <v>671</v>
      </c>
      <c r="F3190" t="s">
        <v>49</v>
      </c>
      <c r="G3190" t="s">
        <v>46</v>
      </c>
      <c r="I3190">
        <v>0.2247170114074524</v>
      </c>
      <c r="J3190">
        <v>1.797736091259619</v>
      </c>
      <c r="K3190">
        <v>0.2247170114074524</v>
      </c>
      <c r="M3190">
        <v>2.2471701140745242</v>
      </c>
      <c r="N3190" t="str">
        <f t="shared" si="147"/>
        <v>09QeL-382,24717011407452</v>
      </c>
      <c r="O3190" t="s">
        <v>3126</v>
      </c>
      <c r="P3190">
        <v>11.933928509296519</v>
      </c>
      <c r="Q3190">
        <v>191.82252670124521</v>
      </c>
      <c r="R3190">
        <v>30.133797707719001</v>
      </c>
      <c r="T3190">
        <f t="shared" si="148"/>
        <v>233.89025291826073</v>
      </c>
      <c r="U3190">
        <v>999946.08781978174</v>
      </c>
      <c r="V3190">
        <v>19777345.448020551</v>
      </c>
      <c r="W3190">
        <v>2757056.4791593282</v>
      </c>
      <c r="Y3190">
        <f t="shared" si="149"/>
        <v>23534348.014999662</v>
      </c>
      <c r="Z3190">
        <v>4.1148879946777982E-2</v>
      </c>
      <c r="AA3190">
        <v>1.4722501101658101</v>
      </c>
      <c r="AB3190">
        <v>0.17208625005885619</v>
      </c>
      <c r="AD3190">
        <v>8.1077999999999997E-2</v>
      </c>
      <c r="AE3190">
        <v>5.4999999999999997E-3</v>
      </c>
      <c r="AF3190">
        <v>0.70591731332184005</v>
      </c>
      <c r="AG3190">
        <v>0.35617646308081208</v>
      </c>
      <c r="AH3190">
        <v>3.3958418904771759</v>
      </c>
    </row>
    <row r="3191" spans="1:34">
      <c r="A3191" t="s">
        <v>3117</v>
      </c>
      <c r="B3191" t="s">
        <v>3831</v>
      </c>
      <c r="C3191" t="s">
        <v>3127</v>
      </c>
      <c r="D3191" t="s">
        <v>3835</v>
      </c>
      <c r="E3191" t="s">
        <v>43</v>
      </c>
      <c r="F3191" t="s">
        <v>49</v>
      </c>
      <c r="G3191" t="s">
        <v>46</v>
      </c>
      <c r="I3191">
        <v>0.22579252459002069</v>
      </c>
      <c r="J3191">
        <v>1.806340196720166</v>
      </c>
      <c r="K3191">
        <v>0.22579252459002069</v>
      </c>
      <c r="M3191">
        <v>2.257925245900207</v>
      </c>
      <c r="N3191" t="str">
        <f t="shared" si="147"/>
        <v>09QeL-382,25792524590021</v>
      </c>
      <c r="O3191" t="s">
        <v>3129</v>
      </c>
      <c r="P3191">
        <v>10.868831070037819</v>
      </c>
      <c r="Q3191">
        <v>192.74060430867061</v>
      </c>
      <c r="R3191">
        <v>30.278020419086118</v>
      </c>
      <c r="T3191">
        <f t="shared" si="148"/>
        <v>233.88745579779456</v>
      </c>
      <c r="U3191">
        <v>1476349.531562448</v>
      </c>
      <c r="V3191">
        <v>19872001.36931609</v>
      </c>
      <c r="W3191">
        <v>2770251.9669857682</v>
      </c>
      <c r="Y3191">
        <f t="shared" si="149"/>
        <v>24118602.867864307</v>
      </c>
      <c r="Z3191">
        <v>4.7905406254242187E-2</v>
      </c>
      <c r="AA3191">
        <v>1.4792964142778291</v>
      </c>
      <c r="AB3191">
        <v>0.17290986830350019</v>
      </c>
      <c r="AD3191">
        <v>8.1077999999999997E-2</v>
      </c>
      <c r="AE3191">
        <v>5.4999999999999997E-3</v>
      </c>
      <c r="AF3191">
        <v>0.70929588876446281</v>
      </c>
      <c r="AG3191">
        <v>0.35788115147518268</v>
      </c>
      <c r="AH3191">
        <v>3.4116802861398519</v>
      </c>
    </row>
    <row r="3192" spans="1:34">
      <c r="A3192" t="s">
        <v>1830</v>
      </c>
      <c r="B3192" t="s">
        <v>2351</v>
      </c>
      <c r="C3192" t="s">
        <v>3362</v>
      </c>
      <c r="D3192" t="s">
        <v>3836</v>
      </c>
      <c r="E3192" t="s">
        <v>671</v>
      </c>
      <c r="F3192" t="s">
        <v>43</v>
      </c>
      <c r="G3192" t="s">
        <v>46</v>
      </c>
      <c r="I3192">
        <v>0.25023185485384047</v>
      </c>
      <c r="J3192">
        <v>0.25023185485384031</v>
      </c>
      <c r="K3192">
        <v>2.0018548388307229</v>
      </c>
      <c r="M3192">
        <v>2.5023185485384039</v>
      </c>
      <c r="N3192" t="str">
        <f t="shared" si="147"/>
        <v>09Qf-382,5023185485384</v>
      </c>
      <c r="O3192" t="s">
        <v>3110</v>
      </c>
      <c r="P3192">
        <v>13.28893192318132</v>
      </c>
      <c r="Q3192">
        <v>12.045251558646219</v>
      </c>
      <c r="R3192">
        <v>268.44202125920089</v>
      </c>
      <c r="T3192">
        <f t="shared" si="148"/>
        <v>293.77620474102844</v>
      </c>
      <c r="U3192">
        <v>1083078.7322994799</v>
      </c>
      <c r="V3192">
        <v>1618286.656475527</v>
      </c>
      <c r="W3192">
        <v>24560787.895702939</v>
      </c>
      <c r="Y3192">
        <f t="shared" si="149"/>
        <v>27262153.284477945</v>
      </c>
      <c r="Z3192">
        <v>4.5821010566798492E-2</v>
      </c>
      <c r="AA3192">
        <v>5.3090591401517069E-2</v>
      </c>
      <c r="AB3192">
        <v>1.5330022868270059</v>
      </c>
      <c r="AD3192">
        <v>8.1077999999999997E-2</v>
      </c>
      <c r="AE3192">
        <v>5.4999999999999997E-3</v>
      </c>
      <c r="AF3192">
        <v>0.78606865399112158</v>
      </c>
      <c r="AG3192">
        <v>0.89207656255394097</v>
      </c>
      <c r="AH3192">
        <v>4.2670417650834667</v>
      </c>
    </row>
    <row r="3193" spans="1:34">
      <c r="A3193" t="s">
        <v>1531</v>
      </c>
      <c r="B3193" t="s">
        <v>2355</v>
      </c>
      <c r="C3193" t="s">
        <v>3105</v>
      </c>
      <c r="D3193" t="s">
        <v>3837</v>
      </c>
      <c r="E3193" t="s">
        <v>671</v>
      </c>
      <c r="F3193" t="s">
        <v>43</v>
      </c>
      <c r="G3193" t="s">
        <v>254</v>
      </c>
      <c r="I3193">
        <v>0</v>
      </c>
      <c r="J3193">
        <v>0</v>
      </c>
      <c r="K3193">
        <v>0</v>
      </c>
      <c r="M3193">
        <v>0</v>
      </c>
      <c r="N3193" t="str">
        <f t="shared" si="147"/>
        <v>10Qf-300</v>
      </c>
      <c r="O3193" t="s">
        <v>3107</v>
      </c>
      <c r="P3193">
        <v>0</v>
      </c>
      <c r="Q3193">
        <v>0</v>
      </c>
      <c r="R3193">
        <v>0</v>
      </c>
      <c r="T3193">
        <f t="shared" si="148"/>
        <v>0</v>
      </c>
      <c r="U3193">
        <v>0</v>
      </c>
      <c r="V3193">
        <v>0</v>
      </c>
      <c r="W3193">
        <v>0</v>
      </c>
      <c r="Y3193">
        <f t="shared" si="149"/>
        <v>0</v>
      </c>
      <c r="Z3193">
        <v>0</v>
      </c>
      <c r="AA3193">
        <v>0</v>
      </c>
      <c r="AB3193">
        <v>0</v>
      </c>
      <c r="AD3193">
        <v>8.1077999999999997E-2</v>
      </c>
      <c r="AE3193">
        <v>5.4999999999999997E-3</v>
      </c>
      <c r="AF3193">
        <v>0</v>
      </c>
      <c r="AG3193">
        <v>0</v>
      </c>
      <c r="AH3193">
        <v>0</v>
      </c>
    </row>
    <row r="3194" spans="1:34">
      <c r="A3194" t="s">
        <v>1531</v>
      </c>
      <c r="B3194" t="s">
        <v>2355</v>
      </c>
      <c r="C3194" t="s">
        <v>3108</v>
      </c>
      <c r="D3194" t="s">
        <v>3838</v>
      </c>
      <c r="E3194" t="s">
        <v>671</v>
      </c>
      <c r="F3194" t="s">
        <v>43</v>
      </c>
      <c r="G3194" t="s">
        <v>46</v>
      </c>
      <c r="I3194">
        <v>0.28256886617054922</v>
      </c>
      <c r="J3194">
        <v>0.28256886617054922</v>
      </c>
      <c r="K3194">
        <v>2.2605509293643928</v>
      </c>
      <c r="M3194">
        <v>2.8256886617054922</v>
      </c>
      <c r="N3194" t="str">
        <f t="shared" si="147"/>
        <v>10Qf-302,82568866170549</v>
      </c>
      <c r="O3194" t="s">
        <v>3110</v>
      </c>
      <c r="P3194">
        <v>14.044306053357619</v>
      </c>
      <c r="Q3194">
        <v>12.677066859560551</v>
      </c>
      <c r="R3194">
        <v>281.19249048919022</v>
      </c>
      <c r="T3194">
        <f t="shared" si="148"/>
        <v>307.9138634021084</v>
      </c>
      <c r="U3194">
        <v>1173449.538885131</v>
      </c>
      <c r="V3194">
        <v>1721939.941184459</v>
      </c>
      <c r="W3194">
        <v>25727377.123646781</v>
      </c>
      <c r="Y3194">
        <f t="shared" si="149"/>
        <v>28622766.60371637</v>
      </c>
      <c r="Z3194">
        <v>4.8425584523590082E-2</v>
      </c>
      <c r="AA3194">
        <v>5.5875377407749623E-2</v>
      </c>
      <c r="AB3194">
        <v>1.605816887149276</v>
      </c>
      <c r="AD3194">
        <v>8.1077999999999997E-2</v>
      </c>
      <c r="AE3194">
        <v>5.4999999999999997E-3</v>
      </c>
      <c r="AF3194">
        <v>0.88765088849387175</v>
      </c>
      <c r="AG3194">
        <v>0.44787165288032038</v>
      </c>
      <c r="AH3194">
        <v>4.2477892030796838</v>
      </c>
    </row>
    <row r="3195" spans="1:34">
      <c r="A3195" t="s">
        <v>1531</v>
      </c>
      <c r="B3195" t="s">
        <v>2355</v>
      </c>
      <c r="C3195" t="s">
        <v>3111</v>
      </c>
      <c r="D3195" t="s">
        <v>3839</v>
      </c>
      <c r="E3195" t="s">
        <v>671</v>
      </c>
      <c r="F3195" t="s">
        <v>254</v>
      </c>
      <c r="G3195" t="s">
        <v>46</v>
      </c>
      <c r="I3195">
        <v>0.22341113771024279</v>
      </c>
      <c r="J3195">
        <v>0.62577156500480269</v>
      </c>
      <c r="K3195">
        <v>1.384928674387383</v>
      </c>
      <c r="M3195">
        <v>2.2341113771024279</v>
      </c>
      <c r="N3195" t="str">
        <f t="shared" si="147"/>
        <v>10Qf-302,23411137710243</v>
      </c>
      <c r="O3195" t="s">
        <v>3113</v>
      </c>
      <c r="P3195">
        <v>11.1040343412699</v>
      </c>
      <c r="Q3195">
        <v>59.952508874244813</v>
      </c>
      <c r="R3195">
        <v>172.2728464296882</v>
      </c>
      <c r="T3195">
        <f t="shared" si="148"/>
        <v>243.32938964520292</v>
      </c>
      <c r="U3195">
        <v>927779.83675545792</v>
      </c>
      <c r="V3195">
        <v>33310318.127586309</v>
      </c>
      <c r="W3195">
        <v>15761902.035684191</v>
      </c>
      <c r="Y3195">
        <f t="shared" si="149"/>
        <v>50000000.000025958</v>
      </c>
      <c r="Z3195">
        <v>3.8287356563086142E-2</v>
      </c>
      <c r="AA3195">
        <v>0.34501347046044628</v>
      </c>
      <c r="AB3195">
        <v>0.98380524143016512</v>
      </c>
      <c r="AD3195">
        <v>8.1077999999999997E-2</v>
      </c>
      <c r="AE3195">
        <v>5.4999999999999997E-3</v>
      </c>
      <c r="AF3195">
        <v>0.70181509228348538</v>
      </c>
      <c r="AG3195">
        <v>0.35410665327073487</v>
      </c>
      <c r="AH3195">
        <v>3.3766111226566489</v>
      </c>
    </row>
    <row r="3196" spans="1:34">
      <c r="A3196" t="s">
        <v>1531</v>
      </c>
      <c r="B3196" t="s">
        <v>2355</v>
      </c>
      <c r="C3196" t="s">
        <v>3114</v>
      </c>
      <c r="D3196" t="s">
        <v>3840</v>
      </c>
      <c r="E3196" t="s">
        <v>43</v>
      </c>
      <c r="F3196" t="s">
        <v>254</v>
      </c>
      <c r="G3196" t="s">
        <v>46</v>
      </c>
      <c r="I3196">
        <v>0.2255737597825502</v>
      </c>
      <c r="J3196">
        <v>0.60980123879291093</v>
      </c>
      <c r="K3196">
        <v>1.420362599250041</v>
      </c>
      <c r="M3196">
        <v>2.2557375978255032</v>
      </c>
      <c r="N3196" t="str">
        <f t="shared" si="147"/>
        <v>10Qf-302,2557375978255</v>
      </c>
      <c r="O3196" t="s">
        <v>3116</v>
      </c>
      <c r="P3196">
        <v>10.12005913206259</v>
      </c>
      <c r="Q3196">
        <v>58.422459927492689</v>
      </c>
      <c r="R3196">
        <v>176.68051247715891</v>
      </c>
      <c r="T3196">
        <f t="shared" si="148"/>
        <v>245.22303153671419</v>
      </c>
      <c r="U3196">
        <v>1374618.7678662441</v>
      </c>
      <c r="V3196">
        <v>32460204.9609464</v>
      </c>
      <c r="W3196">
        <v>16165176.27121265</v>
      </c>
      <c r="Y3196">
        <f t="shared" si="149"/>
        <v>50000000.000025295</v>
      </c>
      <c r="Z3196">
        <v>4.4605122750953317E-2</v>
      </c>
      <c r="AA3196">
        <v>0.33620837611150778</v>
      </c>
      <c r="AB3196">
        <v>1.008976271281032</v>
      </c>
      <c r="AD3196">
        <v>8.1077999999999997E-2</v>
      </c>
      <c r="AE3196">
        <v>5.4999999999999997E-3</v>
      </c>
      <c r="AF3196">
        <v>0.70860866947397994</v>
      </c>
      <c r="AG3196">
        <v>0.35753440925534219</v>
      </c>
      <c r="AH3196">
        <v>3.408458676554825</v>
      </c>
    </row>
    <row r="3197" spans="1:34">
      <c r="A3197" t="s">
        <v>39</v>
      </c>
      <c r="B3197" t="s">
        <v>441</v>
      </c>
      <c r="C3197" t="s">
        <v>3102</v>
      </c>
      <c r="D3197" t="s">
        <v>3841</v>
      </c>
      <c r="E3197" t="s">
        <v>49</v>
      </c>
      <c r="F3197" t="s">
        <v>43</v>
      </c>
      <c r="G3197" t="s">
        <v>46</v>
      </c>
      <c r="I3197">
        <v>2.0651447704714858</v>
      </c>
      <c r="J3197">
        <v>0.25814309630893578</v>
      </c>
      <c r="K3197">
        <v>0.25814309630893578</v>
      </c>
      <c r="M3197">
        <v>2.5814309630893582</v>
      </c>
      <c r="N3197" t="str">
        <f t="shared" si="147"/>
        <v>10Lf-302,58143096308936</v>
      </c>
      <c r="O3197" t="s">
        <v>3104</v>
      </c>
      <c r="P3197">
        <v>205.37395391254731</v>
      </c>
      <c r="Q3197">
        <v>11.58123800258725</v>
      </c>
      <c r="R3197">
        <v>32.110712132511132</v>
      </c>
      <c r="T3197">
        <f t="shared" si="148"/>
        <v>249.06590404764569</v>
      </c>
      <c r="U3197">
        <v>21893795.359641541</v>
      </c>
      <c r="V3197">
        <v>1641941.4768322769</v>
      </c>
      <c r="W3197">
        <v>2937931.9458523458</v>
      </c>
      <c r="Y3197">
        <f t="shared" si="149"/>
        <v>26473668.782326166</v>
      </c>
      <c r="Z3197">
        <v>1.576258177142305</v>
      </c>
      <c r="AA3197">
        <v>5.1045407538851409E-2</v>
      </c>
      <c r="AB3197">
        <v>0.18337589211955779</v>
      </c>
      <c r="AD3197">
        <v>8.1077999999999997E-2</v>
      </c>
      <c r="AE3197">
        <v>5.4999999999999997E-3</v>
      </c>
      <c r="AF3197">
        <v>0.81092072138932714</v>
      </c>
      <c r="AG3197">
        <v>2.5814309630893582</v>
      </c>
      <c r="AH3197">
        <v>6.0603606475680429</v>
      </c>
    </row>
    <row r="3198" spans="1:34">
      <c r="A3198" t="s">
        <v>39</v>
      </c>
      <c r="B3198" t="s">
        <v>445</v>
      </c>
      <c r="C3198" t="s">
        <v>3102</v>
      </c>
      <c r="D3198" t="s">
        <v>3842</v>
      </c>
      <c r="E3198" t="s">
        <v>49</v>
      </c>
      <c r="F3198" t="s">
        <v>43</v>
      </c>
      <c r="G3198" t="s">
        <v>46</v>
      </c>
      <c r="I3198">
        <v>2.0652747155296449</v>
      </c>
      <c r="J3198">
        <v>0.25815933944120562</v>
      </c>
      <c r="K3198">
        <v>0.25815933944120562</v>
      </c>
      <c r="M3198">
        <v>2.581593394412057</v>
      </c>
      <c r="N3198" t="str">
        <f t="shared" si="147"/>
        <v>10Lf-302,58159339441206</v>
      </c>
      <c r="O3198" t="s">
        <v>3104</v>
      </c>
      <c r="P3198">
        <v>205.38687665325151</v>
      </c>
      <c r="Q3198">
        <v>11.581966728566821</v>
      </c>
      <c r="R3198">
        <v>32.112732634131767</v>
      </c>
      <c r="T3198">
        <f t="shared" si="148"/>
        <v>249.08157601595008</v>
      </c>
      <c r="U3198">
        <v>21895654.091975</v>
      </c>
      <c r="V3198">
        <v>1642089.8731548421</v>
      </c>
      <c r="W3198">
        <v>2938116.809278402</v>
      </c>
      <c r="Y3198">
        <f t="shared" si="149"/>
        <v>26475860.774408244</v>
      </c>
      <c r="Z3198">
        <v>1.576357360000296</v>
      </c>
      <c r="AA3198">
        <v>5.1048619467887191E-2</v>
      </c>
      <c r="AB3198">
        <v>0.18338743067671229</v>
      </c>
      <c r="AD3198">
        <v>8.1077999999999997E-2</v>
      </c>
      <c r="AE3198">
        <v>5.4999999999999997E-3</v>
      </c>
      <c r="AF3198">
        <v>0.8109717469357246</v>
      </c>
      <c r="AG3198">
        <v>0.92033804510789818</v>
      </c>
      <c r="AH3198">
        <v>4.3994811864556791</v>
      </c>
    </row>
    <row r="3199" spans="1:34">
      <c r="A3199" t="s">
        <v>1531</v>
      </c>
      <c r="B3199" t="s">
        <v>2362</v>
      </c>
      <c r="C3199" t="s">
        <v>3105</v>
      </c>
      <c r="D3199" t="s">
        <v>3843</v>
      </c>
      <c r="E3199" t="s">
        <v>671</v>
      </c>
      <c r="F3199" t="s">
        <v>43</v>
      </c>
      <c r="G3199" t="s">
        <v>254</v>
      </c>
      <c r="I3199">
        <v>0</v>
      </c>
      <c r="J3199">
        <v>0</v>
      </c>
      <c r="K3199">
        <v>0</v>
      </c>
      <c r="M3199">
        <v>0</v>
      </c>
      <c r="N3199" t="str">
        <f t="shared" si="147"/>
        <v>10Qf-300</v>
      </c>
      <c r="O3199" t="s">
        <v>3107</v>
      </c>
      <c r="P3199">
        <v>0</v>
      </c>
      <c r="Q3199">
        <v>0</v>
      </c>
      <c r="R3199">
        <v>0</v>
      </c>
      <c r="T3199">
        <f t="shared" si="148"/>
        <v>0</v>
      </c>
      <c r="U3199">
        <v>0</v>
      </c>
      <c r="V3199">
        <v>0</v>
      </c>
      <c r="W3199">
        <v>0</v>
      </c>
      <c r="Y3199">
        <f t="shared" si="149"/>
        <v>0</v>
      </c>
      <c r="Z3199">
        <v>0</v>
      </c>
      <c r="AA3199">
        <v>0</v>
      </c>
      <c r="AB3199">
        <v>0</v>
      </c>
      <c r="AD3199">
        <v>8.1077999999999997E-2</v>
      </c>
      <c r="AE3199">
        <v>5.4999999999999997E-3</v>
      </c>
      <c r="AF3199">
        <v>0</v>
      </c>
      <c r="AG3199">
        <v>0</v>
      </c>
      <c r="AH3199">
        <v>0</v>
      </c>
    </row>
    <row r="3200" spans="1:34">
      <c r="A3200" t="s">
        <v>1531</v>
      </c>
      <c r="B3200" t="s">
        <v>2362</v>
      </c>
      <c r="C3200" t="s">
        <v>3108</v>
      </c>
      <c r="D3200" t="s">
        <v>3844</v>
      </c>
      <c r="E3200" t="s">
        <v>671</v>
      </c>
      <c r="F3200" t="s">
        <v>43</v>
      </c>
      <c r="G3200" t="s">
        <v>46</v>
      </c>
      <c r="I3200">
        <v>0.29173835923252911</v>
      </c>
      <c r="J3200">
        <v>0.29173835923252889</v>
      </c>
      <c r="K3200">
        <v>2.333906873860232</v>
      </c>
      <c r="M3200">
        <v>2.9173835923252902</v>
      </c>
      <c r="N3200" t="str">
        <f t="shared" si="147"/>
        <v>10Qf-302,91738359232529</v>
      </c>
      <c r="O3200" t="s">
        <v>3110</v>
      </c>
      <c r="P3200">
        <v>14.50005041281886</v>
      </c>
      <c r="Q3200">
        <v>13.088443661932089</v>
      </c>
      <c r="R3200">
        <v>290.31731951074721</v>
      </c>
      <c r="T3200">
        <f t="shared" si="148"/>
        <v>317.90581358549815</v>
      </c>
      <c r="U3200">
        <v>1241839.336382091</v>
      </c>
      <c r="V3200">
        <v>1855642.659445337</v>
      </c>
      <c r="W3200">
        <v>26562242.653014161</v>
      </c>
      <c r="Y3200">
        <f t="shared" si="149"/>
        <v>29659724.64884159</v>
      </c>
      <c r="Z3200">
        <v>4.9997017595212967E-2</v>
      </c>
      <c r="AA3200">
        <v>5.7688559774297481E-2</v>
      </c>
      <c r="AB3200">
        <v>1.6579264029819161</v>
      </c>
      <c r="AD3200">
        <v>8.1077999999999997E-2</v>
      </c>
      <c r="AE3200">
        <v>5.4999999999999997E-3</v>
      </c>
      <c r="AF3200">
        <v>0.91645557874092887</v>
      </c>
      <c r="AG3200">
        <v>1.040047250663966</v>
      </c>
      <c r="AH3200">
        <v>4.960464421730185</v>
      </c>
    </row>
    <row r="3201" spans="1:34">
      <c r="A3201" t="s">
        <v>1531</v>
      </c>
      <c r="B3201" t="s">
        <v>2362</v>
      </c>
      <c r="C3201" t="s">
        <v>3111</v>
      </c>
      <c r="D3201" t="s">
        <v>3845</v>
      </c>
      <c r="E3201" t="s">
        <v>671</v>
      </c>
      <c r="F3201" t="s">
        <v>254</v>
      </c>
      <c r="G3201" t="s">
        <v>46</v>
      </c>
      <c r="I3201">
        <v>0.23024566187048701</v>
      </c>
      <c r="J3201">
        <v>0.60709785342433276</v>
      </c>
      <c r="K3201">
        <v>1.4651131034100511</v>
      </c>
      <c r="M3201">
        <v>2.3024566187048712</v>
      </c>
      <c r="N3201" t="str">
        <f t="shared" si="147"/>
        <v>10Qf-302,30245661870487</v>
      </c>
      <c r="O3201" t="s">
        <v>3113</v>
      </c>
      <c r="P3201">
        <v>11.443725512262541</v>
      </c>
      <c r="Q3201">
        <v>58.163460087353037</v>
      </c>
      <c r="R3201">
        <v>182.24707837573749</v>
      </c>
      <c r="T3201">
        <f t="shared" si="148"/>
        <v>251.85426397535306</v>
      </c>
      <c r="U3201">
        <v>980084.07497144677</v>
      </c>
      <c r="V3201">
        <v>32345433.235622451</v>
      </c>
      <c r="W3201">
        <v>16674482.689414689</v>
      </c>
      <c r="Y3201">
        <f t="shared" si="149"/>
        <v>50000000.000008583</v>
      </c>
      <c r="Z3201">
        <v>3.9458631487623179E-2</v>
      </c>
      <c r="AA3201">
        <v>0.33471788913484563</v>
      </c>
      <c r="AB3201">
        <v>1.0407654755653131</v>
      </c>
      <c r="AD3201">
        <v>8.1077999999999997E-2</v>
      </c>
      <c r="AE3201">
        <v>5.4999999999999997E-3</v>
      </c>
      <c r="AF3201">
        <v>0.72328480168739395</v>
      </c>
      <c r="AG3201">
        <v>0.82082578456828637</v>
      </c>
      <c r="AH3201">
        <v>3.9331452049605509</v>
      </c>
    </row>
    <row r="3202" spans="1:34">
      <c r="A3202" t="s">
        <v>1531</v>
      </c>
      <c r="B3202" t="s">
        <v>2362</v>
      </c>
      <c r="C3202" t="s">
        <v>3114</v>
      </c>
      <c r="D3202" t="s">
        <v>3846</v>
      </c>
      <c r="E3202" t="s">
        <v>43</v>
      </c>
      <c r="F3202" t="s">
        <v>254</v>
      </c>
      <c r="G3202" t="s">
        <v>46</v>
      </c>
      <c r="I3202">
        <v>0.23335666933949309</v>
      </c>
      <c r="J3202">
        <v>0.58745786195144811</v>
      </c>
      <c r="K3202">
        <v>1.5127521621039901</v>
      </c>
      <c r="M3202">
        <v>2.3335666933949311</v>
      </c>
      <c r="N3202" t="str">
        <f t="shared" ref="N3202:N3265" si="150">_xlfn.CONCAT(A3202,M3202)</f>
        <v>10Qf-302,33356669339493</v>
      </c>
      <c r="O3202" t="s">
        <v>3116</v>
      </c>
      <c r="P3202">
        <v>10.469228756276349</v>
      </c>
      <c r="Q3202">
        <v>56.281836138749412</v>
      </c>
      <c r="R3202">
        <v>188.1729548444778</v>
      </c>
      <c r="T3202">
        <f t="shared" ref="T3202:T3265" si="151">SUM(P3202:S3202)</f>
        <v>254.92401973950356</v>
      </c>
      <c r="U3202">
        <v>1484297.7510108671</v>
      </c>
      <c r="V3202">
        <v>31299038.442178231</v>
      </c>
      <c r="W3202">
        <v>17216663.806820061</v>
      </c>
      <c r="Y3202">
        <f t="shared" ref="Y3202:Y3265" si="152">SUM(U3202:X3202)</f>
        <v>50000000.000009164</v>
      </c>
      <c r="Z3202">
        <v>4.6144121065658267E-2</v>
      </c>
      <c r="AA3202">
        <v>0.32388955816422782</v>
      </c>
      <c r="AB3202">
        <v>1.0746066086912689</v>
      </c>
      <c r="AD3202">
        <v>8.1077999999999997E-2</v>
      </c>
      <c r="AE3202">
        <v>5.4999999999999997E-3</v>
      </c>
      <c r="AF3202">
        <v>0.73305760001935005</v>
      </c>
      <c r="AG3202">
        <v>0.83191652619529288</v>
      </c>
      <c r="AH3202">
        <v>3.9851188196095739</v>
      </c>
    </row>
    <row r="3203" spans="1:34">
      <c r="A3203" t="s">
        <v>39</v>
      </c>
      <c r="B3203" t="s">
        <v>449</v>
      </c>
      <c r="C3203" t="s">
        <v>3102</v>
      </c>
      <c r="D3203" t="s">
        <v>3847</v>
      </c>
      <c r="E3203" t="s">
        <v>49</v>
      </c>
      <c r="F3203" t="s">
        <v>43</v>
      </c>
      <c r="G3203" t="s">
        <v>46</v>
      </c>
      <c r="I3203">
        <v>2.0648890596206941</v>
      </c>
      <c r="J3203">
        <v>0.25811113245258671</v>
      </c>
      <c r="K3203">
        <v>0.25811113245258682</v>
      </c>
      <c r="M3203">
        <v>2.581111324525867</v>
      </c>
      <c r="N3203" t="str">
        <f t="shared" si="150"/>
        <v>10Lf-302,58111132452587</v>
      </c>
      <c r="O3203" t="s">
        <v>3104</v>
      </c>
      <c r="P3203">
        <v>205.34852404959699</v>
      </c>
      <c r="Q3203">
        <v>11.579803987759229</v>
      </c>
      <c r="R3203">
        <v>32.10673611221641</v>
      </c>
      <c r="T3203">
        <f t="shared" si="151"/>
        <v>249.03506414957263</v>
      </c>
      <c r="U3203">
        <v>21890107.730236098</v>
      </c>
      <c r="V3203">
        <v>1641639.6812781859</v>
      </c>
      <c r="W3203">
        <v>2937568.1645387141</v>
      </c>
      <c r="Y3203">
        <f t="shared" si="152"/>
        <v>26469315.576052997</v>
      </c>
      <c r="Z3203">
        <v>1.5760630013244601</v>
      </c>
      <c r="AA3203">
        <v>5.1039086982163348E-2</v>
      </c>
      <c r="AB3203">
        <v>0.18335318610588791</v>
      </c>
      <c r="AD3203">
        <v>8.1077999999999997E-2</v>
      </c>
      <c r="AE3203">
        <v>5.4999999999999997E-3</v>
      </c>
      <c r="AF3203">
        <v>0.81082031136938248</v>
      </c>
      <c r="AG3203">
        <v>2.581111324525867</v>
      </c>
      <c r="AH3203">
        <v>6.0596209604211184</v>
      </c>
    </row>
    <row r="3204" spans="1:34">
      <c r="A3204" t="s">
        <v>39</v>
      </c>
      <c r="B3204" t="s">
        <v>453</v>
      </c>
      <c r="C3204" t="s">
        <v>3102</v>
      </c>
      <c r="D3204" t="s">
        <v>3848</v>
      </c>
      <c r="E3204" t="s">
        <v>49</v>
      </c>
      <c r="F3204" t="s">
        <v>43</v>
      </c>
      <c r="G3204" t="s">
        <v>46</v>
      </c>
      <c r="I3204">
        <v>2.0561580962888901</v>
      </c>
      <c r="J3204">
        <v>0.25701976203611132</v>
      </c>
      <c r="K3204">
        <v>0.25701976203611132</v>
      </c>
      <c r="M3204">
        <v>2.570197620361113</v>
      </c>
      <c r="N3204" t="str">
        <f t="shared" si="150"/>
        <v>10Lf-302,57019762036111</v>
      </c>
      <c r="O3204" t="s">
        <v>3104</v>
      </c>
      <c r="P3204">
        <v>204.48024958934761</v>
      </c>
      <c r="Q3204">
        <v>11.530841142256451</v>
      </c>
      <c r="R3204">
        <v>31.97097930998358</v>
      </c>
      <c r="T3204">
        <f t="shared" si="151"/>
        <v>247.98207004158766</v>
      </c>
      <c r="U3204">
        <v>21749381.15959936</v>
      </c>
      <c r="V3204">
        <v>1630659.5510355169</v>
      </c>
      <c r="W3204">
        <v>2925147.2551393621</v>
      </c>
      <c r="Y3204">
        <f t="shared" si="152"/>
        <v>26305187.965774238</v>
      </c>
      <c r="Z3204">
        <v>1.5693989395391239</v>
      </c>
      <c r="AA3204">
        <v>5.0823278585652283E-2</v>
      </c>
      <c r="AB3204">
        <v>0.18257791445766</v>
      </c>
      <c r="AD3204">
        <v>8.1077999999999997E-2</v>
      </c>
      <c r="AE3204">
        <v>5.4999999999999997E-3</v>
      </c>
      <c r="AF3204">
        <v>0.80739192262652748</v>
      </c>
      <c r="AG3204">
        <v>0.40737632282723629</v>
      </c>
      <c r="AH3204">
        <v>3.8715438658148771</v>
      </c>
    </row>
    <row r="3205" spans="1:34">
      <c r="A3205" t="s">
        <v>39</v>
      </c>
      <c r="B3205" t="s">
        <v>457</v>
      </c>
      <c r="C3205" t="s">
        <v>3102</v>
      </c>
      <c r="D3205" t="s">
        <v>3849</v>
      </c>
      <c r="E3205" t="s">
        <v>49</v>
      </c>
      <c r="F3205" t="s">
        <v>43</v>
      </c>
      <c r="G3205" t="s">
        <v>46</v>
      </c>
      <c r="I3205">
        <v>2.051263133123383</v>
      </c>
      <c r="J3205">
        <v>0.25640789164042288</v>
      </c>
      <c r="K3205">
        <v>0.25640789164042299</v>
      </c>
      <c r="M3205">
        <v>2.5640789164042288</v>
      </c>
      <c r="N3205" t="str">
        <f t="shared" si="150"/>
        <v>10Lf-302,56407891640423</v>
      </c>
      <c r="O3205" t="s">
        <v>3104</v>
      </c>
      <c r="P3205">
        <v>203.99345662745421</v>
      </c>
      <c r="Q3205">
        <v>11.503390411322609</v>
      </c>
      <c r="R3205">
        <v>31.894868058436341</v>
      </c>
      <c r="T3205">
        <f t="shared" si="151"/>
        <v>247.39171509721317</v>
      </c>
      <c r="U3205">
        <v>21670480.73067091</v>
      </c>
      <c r="V3205">
        <v>1624503.4503149921</v>
      </c>
      <c r="W3205">
        <v>2918183.54544533</v>
      </c>
      <c r="Y3205">
        <f t="shared" si="152"/>
        <v>26213167.726431232</v>
      </c>
      <c r="Z3205">
        <v>1.565662772551335</v>
      </c>
      <c r="AA3205">
        <v>5.0702286879286851E-2</v>
      </c>
      <c r="AB3205">
        <v>0.18214326297452829</v>
      </c>
      <c r="AD3205">
        <v>8.1077999999999997E-2</v>
      </c>
      <c r="AE3205">
        <v>5.4999999999999997E-3</v>
      </c>
      <c r="AF3205">
        <v>0.80546981667148565</v>
      </c>
      <c r="AG3205">
        <v>0.40640650825007041</v>
      </c>
      <c r="AH3205">
        <v>3.8625332413257851</v>
      </c>
    </row>
    <row r="3206" spans="1:34">
      <c r="A3206" t="s">
        <v>1531</v>
      </c>
      <c r="B3206" t="s">
        <v>2369</v>
      </c>
      <c r="C3206" t="s">
        <v>3105</v>
      </c>
      <c r="D3206" t="s">
        <v>3850</v>
      </c>
      <c r="E3206" t="s">
        <v>671</v>
      </c>
      <c r="F3206" t="s">
        <v>43</v>
      </c>
      <c r="G3206" t="s">
        <v>254</v>
      </c>
      <c r="I3206">
        <v>0</v>
      </c>
      <c r="J3206">
        <v>0</v>
      </c>
      <c r="K3206">
        <v>0</v>
      </c>
      <c r="M3206">
        <v>0</v>
      </c>
      <c r="N3206" t="str">
        <f t="shared" si="150"/>
        <v>10Qf-300</v>
      </c>
      <c r="O3206" t="s">
        <v>3107</v>
      </c>
      <c r="P3206">
        <v>0</v>
      </c>
      <c r="Q3206">
        <v>0</v>
      </c>
      <c r="R3206">
        <v>0</v>
      </c>
      <c r="T3206">
        <f t="shared" si="151"/>
        <v>0</v>
      </c>
      <c r="U3206">
        <v>0</v>
      </c>
      <c r="V3206">
        <v>0</v>
      </c>
      <c r="W3206">
        <v>0</v>
      </c>
      <c r="Y3206">
        <f t="shared" si="152"/>
        <v>0</v>
      </c>
      <c r="Z3206">
        <v>0</v>
      </c>
      <c r="AA3206">
        <v>0</v>
      </c>
      <c r="AB3206">
        <v>0</v>
      </c>
      <c r="AD3206">
        <v>8.1077999999999997E-2</v>
      </c>
      <c r="AE3206">
        <v>5.4999999999999997E-3</v>
      </c>
      <c r="AF3206">
        <v>0</v>
      </c>
      <c r="AG3206">
        <v>0</v>
      </c>
      <c r="AH3206">
        <v>0</v>
      </c>
    </row>
    <row r="3207" spans="1:34">
      <c r="A3207" t="s">
        <v>1531</v>
      </c>
      <c r="B3207" t="s">
        <v>2369</v>
      </c>
      <c r="C3207" t="s">
        <v>3108</v>
      </c>
      <c r="D3207" t="s">
        <v>3851</v>
      </c>
      <c r="E3207" t="s">
        <v>671</v>
      </c>
      <c r="F3207" t="s">
        <v>43</v>
      </c>
      <c r="G3207" t="s">
        <v>46</v>
      </c>
      <c r="I3207">
        <v>0.29125428766654848</v>
      </c>
      <c r="J3207">
        <v>0.29125428766654848</v>
      </c>
      <c r="K3207">
        <v>2.3300343013323892</v>
      </c>
      <c r="M3207">
        <v>2.9125428766654862</v>
      </c>
      <c r="N3207" t="str">
        <f t="shared" si="150"/>
        <v>10Qf-302,91254287666549</v>
      </c>
      <c r="O3207" t="s">
        <v>3110</v>
      </c>
      <c r="P3207">
        <v>14.475990970897699</v>
      </c>
      <c r="Q3207">
        <v>13.066726451221969</v>
      </c>
      <c r="R3207">
        <v>289.83560582778648</v>
      </c>
      <c r="T3207">
        <f t="shared" si="151"/>
        <v>317.37832324990615</v>
      </c>
      <c r="U3207">
        <v>1232021.4825142541</v>
      </c>
      <c r="V3207">
        <v>1842879.7544141971</v>
      </c>
      <c r="W3207">
        <v>26518168.82456452</v>
      </c>
      <c r="Y3207">
        <f t="shared" si="152"/>
        <v>29593070.061492972</v>
      </c>
      <c r="Z3207">
        <v>4.9914059239426843E-2</v>
      </c>
      <c r="AA3207">
        <v>5.7592839103410863E-2</v>
      </c>
      <c r="AB3207">
        <v>1.655175461925406</v>
      </c>
      <c r="AD3207">
        <v>8.1077999999999997E-2</v>
      </c>
      <c r="AE3207">
        <v>5.4999999999999997E-3</v>
      </c>
      <c r="AF3207">
        <v>0.91493493507816304</v>
      </c>
      <c r="AG3207">
        <v>0.4616380459514795</v>
      </c>
      <c r="AH3207">
        <v>4.3756938576951283</v>
      </c>
    </row>
    <row r="3208" spans="1:34">
      <c r="A3208" t="s">
        <v>1531</v>
      </c>
      <c r="B3208" t="s">
        <v>2369</v>
      </c>
      <c r="C3208" t="s">
        <v>3111</v>
      </c>
      <c r="D3208" t="s">
        <v>3852</v>
      </c>
      <c r="E3208" t="s">
        <v>671</v>
      </c>
      <c r="F3208" t="s">
        <v>254</v>
      </c>
      <c r="G3208" t="s">
        <v>46</v>
      </c>
      <c r="I3208">
        <v>0.22997751473144629</v>
      </c>
      <c r="J3208">
        <v>0.60793234810512742</v>
      </c>
      <c r="K3208">
        <v>1.4618652844778901</v>
      </c>
      <c r="M3208">
        <v>2.2997751473144632</v>
      </c>
      <c r="N3208" t="str">
        <f t="shared" si="150"/>
        <v>10Qf-302,29977514731446</v>
      </c>
      <c r="O3208" t="s">
        <v>3113</v>
      </c>
      <c r="P3208">
        <v>11.43039799837519</v>
      </c>
      <c r="Q3208">
        <v>58.243409469130192</v>
      </c>
      <c r="R3208">
        <v>181.8430785001633</v>
      </c>
      <c r="T3208">
        <f t="shared" si="151"/>
        <v>251.51688596766868</v>
      </c>
      <c r="U3208">
        <v>972817.39923694264</v>
      </c>
      <c r="V3208">
        <v>32389663.406147338</v>
      </c>
      <c r="W3208">
        <v>16637519.19462605</v>
      </c>
      <c r="Y3208">
        <f t="shared" si="152"/>
        <v>50000000.000010334</v>
      </c>
      <c r="Z3208">
        <v>3.9412677444198817E-2</v>
      </c>
      <c r="AA3208">
        <v>0.33517798020002448</v>
      </c>
      <c r="AB3208">
        <v>1.0384583377698671</v>
      </c>
      <c r="AD3208">
        <v>8.1077999999999997E-2</v>
      </c>
      <c r="AE3208">
        <v>5.4999999999999997E-3</v>
      </c>
      <c r="AF3208">
        <v>0.72244245465375811</v>
      </c>
      <c r="AG3208">
        <v>0.36451436084934241</v>
      </c>
      <c r="AH3208">
        <v>3.4733099628175639</v>
      </c>
    </row>
    <row r="3209" spans="1:34">
      <c r="A3209" t="s">
        <v>1531</v>
      </c>
      <c r="B3209" t="s">
        <v>2369</v>
      </c>
      <c r="C3209" t="s">
        <v>3114</v>
      </c>
      <c r="D3209" t="s">
        <v>3853</v>
      </c>
      <c r="E3209" t="s">
        <v>43</v>
      </c>
      <c r="F3209" t="s">
        <v>254</v>
      </c>
      <c r="G3209" t="s">
        <v>46</v>
      </c>
      <c r="I3209">
        <v>0.23303220337520761</v>
      </c>
      <c r="J3209">
        <v>0.58849061368262434</v>
      </c>
      <c r="K3209">
        <v>1.508799216694245</v>
      </c>
      <c r="M3209">
        <v>2.3303220337520769</v>
      </c>
      <c r="N3209" t="str">
        <f t="shared" si="150"/>
        <v>10Qf-302,33032203375208</v>
      </c>
      <c r="O3209" t="s">
        <v>3116</v>
      </c>
      <c r="P3209">
        <v>10.45467203324227</v>
      </c>
      <c r="Q3209">
        <v>56.380779684271097</v>
      </c>
      <c r="R3209">
        <v>187.68124348770399</v>
      </c>
      <c r="T3209">
        <f t="shared" si="151"/>
        <v>254.51669520521736</v>
      </c>
      <c r="U3209">
        <v>1474485.8630832289</v>
      </c>
      <c r="V3209">
        <v>31353838.883995589</v>
      </c>
      <c r="W3209">
        <v>17171675.252930541</v>
      </c>
      <c r="Y3209">
        <f t="shared" si="152"/>
        <v>50000000.000009358</v>
      </c>
      <c r="Z3209">
        <v>4.6079960924960119E-2</v>
      </c>
      <c r="AA3209">
        <v>0.32445895645399248</v>
      </c>
      <c r="AB3209">
        <v>1.071798573530242</v>
      </c>
      <c r="AD3209">
        <v>8.1077999999999997E-2</v>
      </c>
      <c r="AE3209">
        <v>5.4999999999999997E-3</v>
      </c>
      <c r="AF3209">
        <v>0.73203833521007655</v>
      </c>
      <c r="AG3209">
        <v>0.36935604234970421</v>
      </c>
      <c r="AH3209">
        <v>3.5182944113118571</v>
      </c>
    </row>
    <row r="3210" spans="1:34">
      <c r="A3210" t="s">
        <v>1531</v>
      </c>
      <c r="B3210" t="s">
        <v>2377</v>
      </c>
      <c r="C3210" t="s">
        <v>3105</v>
      </c>
      <c r="D3210" t="s">
        <v>3854</v>
      </c>
      <c r="E3210" t="s">
        <v>671</v>
      </c>
      <c r="F3210" t="s">
        <v>43</v>
      </c>
      <c r="G3210" t="s">
        <v>254</v>
      </c>
      <c r="I3210">
        <v>0</v>
      </c>
      <c r="J3210">
        <v>0</v>
      </c>
      <c r="K3210">
        <v>0</v>
      </c>
      <c r="M3210">
        <v>0</v>
      </c>
      <c r="N3210" t="str">
        <f t="shared" si="150"/>
        <v>10Qf-300</v>
      </c>
      <c r="O3210" t="s">
        <v>3107</v>
      </c>
      <c r="P3210">
        <v>0</v>
      </c>
      <c r="Q3210">
        <v>0</v>
      </c>
      <c r="R3210">
        <v>0</v>
      </c>
      <c r="T3210">
        <f t="shared" si="151"/>
        <v>0</v>
      </c>
      <c r="U3210">
        <v>0</v>
      </c>
      <c r="V3210">
        <v>0</v>
      </c>
      <c r="W3210">
        <v>0</v>
      </c>
      <c r="Y3210">
        <f t="shared" si="152"/>
        <v>0</v>
      </c>
      <c r="Z3210">
        <v>0</v>
      </c>
      <c r="AA3210">
        <v>0</v>
      </c>
      <c r="AB3210">
        <v>0</v>
      </c>
      <c r="AD3210">
        <v>8.1077999999999997E-2</v>
      </c>
      <c r="AE3210">
        <v>5.4999999999999997E-3</v>
      </c>
      <c r="AF3210">
        <v>0</v>
      </c>
      <c r="AG3210">
        <v>0</v>
      </c>
      <c r="AH3210">
        <v>0</v>
      </c>
    </row>
    <row r="3211" spans="1:34">
      <c r="A3211" t="s">
        <v>1531</v>
      </c>
      <c r="B3211" t="s">
        <v>2377</v>
      </c>
      <c r="C3211" t="s">
        <v>3108</v>
      </c>
      <c r="D3211" t="s">
        <v>3855</v>
      </c>
      <c r="E3211" t="s">
        <v>671</v>
      </c>
      <c r="F3211" t="s">
        <v>43</v>
      </c>
      <c r="G3211" t="s">
        <v>46</v>
      </c>
      <c r="I3211">
        <v>0.27525475955938711</v>
      </c>
      <c r="J3211">
        <v>0.27525475955938711</v>
      </c>
      <c r="K3211">
        <v>2.2020380764750969</v>
      </c>
      <c r="M3211">
        <v>2.752547595593871</v>
      </c>
      <c r="N3211" t="str">
        <f t="shared" si="150"/>
        <v>10Qf-302,75254759559387</v>
      </c>
      <c r="O3211" t="s">
        <v>3110</v>
      </c>
      <c r="P3211">
        <v>13.68077855952521</v>
      </c>
      <c r="Q3211">
        <v>12.348929440232499</v>
      </c>
      <c r="R3211">
        <v>273.91401044441852</v>
      </c>
      <c r="T3211">
        <f t="shared" si="151"/>
        <v>299.94371844417623</v>
      </c>
      <c r="U3211">
        <v>1128743.3295576971</v>
      </c>
      <c r="V3211">
        <v>1671196.97884301</v>
      </c>
      <c r="W3211">
        <v>25061441.12843933</v>
      </c>
      <c r="Y3211">
        <f t="shared" si="152"/>
        <v>27861381.436840035</v>
      </c>
      <c r="Z3211">
        <v>4.7172120570843072E-2</v>
      </c>
      <c r="AA3211">
        <v>5.442908053563586E-2</v>
      </c>
      <c r="AB3211">
        <v>1.564251388197508</v>
      </c>
      <c r="AD3211">
        <v>8.1077999999999997E-2</v>
      </c>
      <c r="AE3211">
        <v>5.4999999999999997E-3</v>
      </c>
      <c r="AF3211">
        <v>0.86467463735933114</v>
      </c>
      <c r="AG3211">
        <v>0.43627879390162849</v>
      </c>
      <c r="AH3211">
        <v>4.1400790268548304</v>
      </c>
    </row>
    <row r="3212" spans="1:34">
      <c r="A3212" t="s">
        <v>1531</v>
      </c>
      <c r="B3212" t="s">
        <v>2377</v>
      </c>
      <c r="C3212" t="s">
        <v>3111</v>
      </c>
      <c r="D3212" t="s">
        <v>3856</v>
      </c>
      <c r="E3212" t="s">
        <v>671</v>
      </c>
      <c r="F3212" t="s">
        <v>254</v>
      </c>
      <c r="G3212" t="s">
        <v>46</v>
      </c>
      <c r="I3212">
        <v>0.21848880340425281</v>
      </c>
      <c r="J3212">
        <v>0.63865959618350365</v>
      </c>
      <c r="K3212">
        <v>1.3277396344547721</v>
      </c>
      <c r="M3212">
        <v>2.1848880340425292</v>
      </c>
      <c r="N3212" t="str">
        <f t="shared" si="150"/>
        <v>10Qf-302,18488803404253</v>
      </c>
      <c r="O3212" t="s">
        <v>3113</v>
      </c>
      <c r="P3212">
        <v>10.85938329238704</v>
      </c>
      <c r="Q3212">
        <v>61.18725625942951</v>
      </c>
      <c r="R3212">
        <v>165.15903697799919</v>
      </c>
      <c r="T3212">
        <f t="shared" si="151"/>
        <v>237.20567652981575</v>
      </c>
      <c r="U3212">
        <v>895961.90750839631</v>
      </c>
      <c r="V3212">
        <v>33993005.709218457</v>
      </c>
      <c r="W3212">
        <v>15111032.383258671</v>
      </c>
      <c r="Y3212">
        <f t="shared" si="152"/>
        <v>49999999.999985524</v>
      </c>
      <c r="Z3212">
        <v>3.7443785510059321E-2</v>
      </c>
      <c r="AA3212">
        <v>0.35211916942957722</v>
      </c>
      <c r="AB3212">
        <v>0.94318013323609196</v>
      </c>
      <c r="AD3212">
        <v>8.1077999999999997E-2</v>
      </c>
      <c r="AE3212">
        <v>5.4999999999999997E-3</v>
      </c>
      <c r="AF3212">
        <v>0.68635226200288857</v>
      </c>
      <c r="AG3212">
        <v>0.34630475339574079</v>
      </c>
      <c r="AH3212">
        <v>3.304123049441158</v>
      </c>
    </row>
    <row r="3213" spans="1:34">
      <c r="A3213" t="s">
        <v>1531</v>
      </c>
      <c r="B3213" t="s">
        <v>2377</v>
      </c>
      <c r="C3213" t="s">
        <v>3114</v>
      </c>
      <c r="D3213" t="s">
        <v>3857</v>
      </c>
      <c r="E3213" t="s">
        <v>43</v>
      </c>
      <c r="F3213" t="s">
        <v>254</v>
      </c>
      <c r="G3213" t="s">
        <v>46</v>
      </c>
      <c r="I3213">
        <v>0.22057151754252649</v>
      </c>
      <c r="J3213">
        <v>0.62296915824021659</v>
      </c>
      <c r="K3213">
        <v>1.362174499642522</v>
      </c>
      <c r="M3213">
        <v>2.2057151754252651</v>
      </c>
      <c r="N3213" t="str">
        <f t="shared" si="150"/>
        <v>10Qf-302,20571517542527</v>
      </c>
      <c r="O3213" t="s">
        <v>3116</v>
      </c>
      <c r="P3213">
        <v>9.8956403552033461</v>
      </c>
      <c r="Q3213">
        <v>59.684022215823703</v>
      </c>
      <c r="R3213">
        <v>169.44242886093531</v>
      </c>
      <c r="T3213">
        <f t="shared" si="151"/>
        <v>239.02209143196234</v>
      </c>
      <c r="U3213">
        <v>1339190.117278818</v>
      </c>
      <c r="V3213">
        <v>33157873.582850091</v>
      </c>
      <c r="W3213">
        <v>15502936.29985668</v>
      </c>
      <c r="Y3213">
        <f t="shared" si="152"/>
        <v>49999999.999985591</v>
      </c>
      <c r="Z3213">
        <v>4.3615975656178863E-2</v>
      </c>
      <c r="AA3213">
        <v>0.34346838893619352</v>
      </c>
      <c r="AB3213">
        <v>0.96764146578423549</v>
      </c>
      <c r="AD3213">
        <v>8.1077999999999997E-2</v>
      </c>
      <c r="AE3213">
        <v>5.4999999999999997E-3</v>
      </c>
      <c r="AF3213">
        <v>0.69289481950531884</v>
      </c>
      <c r="AG3213">
        <v>0.34960585530490451</v>
      </c>
      <c r="AH3213">
        <v>3.334793850235489</v>
      </c>
    </row>
    <row r="3214" spans="1:34">
      <c r="A3214" t="s">
        <v>39</v>
      </c>
      <c r="B3214" t="s">
        <v>464</v>
      </c>
      <c r="C3214" t="s">
        <v>3102</v>
      </c>
      <c r="D3214" t="s">
        <v>3858</v>
      </c>
      <c r="E3214" t="s">
        <v>49</v>
      </c>
      <c r="F3214" t="s">
        <v>43</v>
      </c>
      <c r="G3214" t="s">
        <v>46</v>
      </c>
      <c r="I3214">
        <v>2.0502315348899209</v>
      </c>
      <c r="J3214">
        <v>0.25627894186124012</v>
      </c>
      <c r="K3214">
        <v>0.25627894186124012</v>
      </c>
      <c r="M3214">
        <v>2.5627894186124012</v>
      </c>
      <c r="N3214" t="str">
        <f t="shared" si="150"/>
        <v>10Lf-302,5627894186124</v>
      </c>
      <c r="O3214" t="s">
        <v>3104</v>
      </c>
      <c r="P3214">
        <v>203.8908665276779</v>
      </c>
      <c r="Q3214">
        <v>11.497605255320179</v>
      </c>
      <c r="R3214">
        <v>31.87882784935038</v>
      </c>
      <c r="T3214">
        <f t="shared" si="151"/>
        <v>247.26729963234845</v>
      </c>
      <c r="U3214">
        <v>21653852.713425111</v>
      </c>
      <c r="V3214">
        <v>1623206.066827721</v>
      </c>
      <c r="W3214">
        <v>2916715.9653276009</v>
      </c>
      <c r="Y3214">
        <f t="shared" si="152"/>
        <v>26193774.745580435</v>
      </c>
      <c r="Z3214">
        <v>1.5648753870012899</v>
      </c>
      <c r="AA3214">
        <v>5.0676788254204297E-2</v>
      </c>
      <c r="AB3214">
        <v>0.18205166152891769</v>
      </c>
      <c r="AD3214">
        <v>8.1077999999999997E-2</v>
      </c>
      <c r="AE3214">
        <v>5.4999999999999997E-3</v>
      </c>
      <c r="AF3214">
        <v>0.80506473883112073</v>
      </c>
      <c r="AG3214">
        <v>2.5627894186124012</v>
      </c>
      <c r="AH3214">
        <v>6.0172215760559231</v>
      </c>
    </row>
    <row r="3215" spans="1:34">
      <c r="A3215" t="s">
        <v>39</v>
      </c>
      <c r="B3215" t="s">
        <v>468</v>
      </c>
      <c r="C3215" t="s">
        <v>3102</v>
      </c>
      <c r="D3215" t="s">
        <v>3859</v>
      </c>
      <c r="E3215" t="s">
        <v>49</v>
      </c>
      <c r="F3215" t="s">
        <v>43</v>
      </c>
      <c r="G3215" t="s">
        <v>46</v>
      </c>
      <c r="I3215">
        <v>2.0432860828833208</v>
      </c>
      <c r="J3215">
        <v>0.2554107603604151</v>
      </c>
      <c r="K3215">
        <v>0.2554107603604151</v>
      </c>
      <c r="M3215">
        <v>2.5541076036041508</v>
      </c>
      <c r="N3215" t="str">
        <f t="shared" si="150"/>
        <v>10Lf-302,55410760360415</v>
      </c>
      <c r="O3215" t="s">
        <v>3104</v>
      </c>
      <c r="P3215">
        <v>203.2001571107397</v>
      </c>
      <c r="Q3215">
        <v>11.458655476169531</v>
      </c>
      <c r="R3215">
        <v>31.77083376912752</v>
      </c>
      <c r="T3215">
        <f t="shared" si="151"/>
        <v>246.42964635603676</v>
      </c>
      <c r="U3215">
        <v>21541901.068483591</v>
      </c>
      <c r="V3215">
        <v>1614471.1864960911</v>
      </c>
      <c r="W3215">
        <v>2906835.173617335</v>
      </c>
      <c r="Y3215">
        <f t="shared" si="152"/>
        <v>26063207.428597018</v>
      </c>
      <c r="Z3215">
        <v>1.559574148233001</v>
      </c>
      <c r="AA3215">
        <v>5.0505113399594723E-2</v>
      </c>
      <c r="AB3215">
        <v>0.18143493553658299</v>
      </c>
      <c r="AD3215">
        <v>8.1077999999999997E-2</v>
      </c>
      <c r="AE3215">
        <v>5.4999999999999997E-3</v>
      </c>
      <c r="AF3215">
        <v>0.80233746710078035</v>
      </c>
      <c r="AG3215">
        <v>0.40482605517125791</v>
      </c>
      <c r="AH3215">
        <v>3.8478491258761891</v>
      </c>
    </row>
    <row r="3216" spans="1:34">
      <c r="A3216" t="s">
        <v>1531</v>
      </c>
      <c r="B3216" t="s">
        <v>2384</v>
      </c>
      <c r="C3216" t="s">
        <v>3105</v>
      </c>
      <c r="D3216" t="s">
        <v>3860</v>
      </c>
      <c r="E3216" t="s">
        <v>671</v>
      </c>
      <c r="F3216" t="s">
        <v>43</v>
      </c>
      <c r="G3216" t="s">
        <v>254</v>
      </c>
      <c r="I3216">
        <v>0</v>
      </c>
      <c r="J3216">
        <v>0</v>
      </c>
      <c r="K3216">
        <v>0</v>
      </c>
      <c r="M3216">
        <v>0</v>
      </c>
      <c r="N3216" t="str">
        <f t="shared" si="150"/>
        <v>10Qf-300</v>
      </c>
      <c r="O3216" t="s">
        <v>3107</v>
      </c>
      <c r="P3216">
        <v>0</v>
      </c>
      <c r="Q3216">
        <v>0</v>
      </c>
      <c r="R3216">
        <v>0</v>
      </c>
      <c r="T3216">
        <f t="shared" si="151"/>
        <v>0</v>
      </c>
      <c r="U3216">
        <v>0</v>
      </c>
      <c r="V3216">
        <v>0</v>
      </c>
      <c r="W3216">
        <v>0</v>
      </c>
      <c r="Y3216">
        <f t="shared" si="152"/>
        <v>0</v>
      </c>
      <c r="Z3216">
        <v>0</v>
      </c>
      <c r="AA3216">
        <v>0</v>
      </c>
      <c r="AB3216">
        <v>0</v>
      </c>
      <c r="AD3216">
        <v>8.1077999999999997E-2</v>
      </c>
      <c r="AE3216">
        <v>5.4999999999999997E-3</v>
      </c>
      <c r="AF3216">
        <v>0</v>
      </c>
      <c r="AG3216">
        <v>0</v>
      </c>
      <c r="AH3216">
        <v>0</v>
      </c>
    </row>
    <row r="3217" spans="1:34">
      <c r="A3217" t="s">
        <v>1531</v>
      </c>
      <c r="B3217" t="s">
        <v>2384</v>
      </c>
      <c r="C3217" t="s">
        <v>3108</v>
      </c>
      <c r="D3217" t="s">
        <v>3861</v>
      </c>
      <c r="E3217" t="s">
        <v>671</v>
      </c>
      <c r="F3217" t="s">
        <v>43</v>
      </c>
      <c r="G3217" t="s">
        <v>46</v>
      </c>
      <c r="I3217">
        <v>0.29086289335301152</v>
      </c>
      <c r="J3217">
        <v>0.29086289335301141</v>
      </c>
      <c r="K3217">
        <v>2.3269031468240922</v>
      </c>
      <c r="M3217">
        <v>2.9086289335301152</v>
      </c>
      <c r="N3217" t="str">
        <f t="shared" si="150"/>
        <v>10Qf-302,90862893353012</v>
      </c>
      <c r="O3217" t="s">
        <v>3110</v>
      </c>
      <c r="P3217">
        <v>14.456537796167749</v>
      </c>
      <c r="Q3217">
        <v>13.049167079064651</v>
      </c>
      <c r="R3217">
        <v>289.44611797203532</v>
      </c>
      <c r="T3217">
        <f t="shared" si="151"/>
        <v>316.95182284726775</v>
      </c>
      <c r="U3217">
        <v>1227317.7895992999</v>
      </c>
      <c r="V3217">
        <v>1823813.5500775471</v>
      </c>
      <c r="W3217">
        <v>26482533.090009309</v>
      </c>
      <c r="Y3217">
        <f t="shared" si="152"/>
        <v>29533664.429686155</v>
      </c>
      <c r="Z3217">
        <v>4.9846983560959131E-2</v>
      </c>
      <c r="AA3217">
        <v>5.7515444501236468E-2</v>
      </c>
      <c r="AB3217">
        <v>1.6529511984857359</v>
      </c>
      <c r="AD3217">
        <v>8.1077999999999997E-2</v>
      </c>
      <c r="AE3217">
        <v>5.4999999999999997E-3</v>
      </c>
      <c r="AF3217">
        <v>0.91370542414558575</v>
      </c>
      <c r="AG3217">
        <v>0.46101768596452319</v>
      </c>
      <c r="AH3217">
        <v>4.369930043640224</v>
      </c>
    </row>
    <row r="3218" spans="1:34">
      <c r="A3218" t="s">
        <v>1531</v>
      </c>
      <c r="B3218" t="s">
        <v>2384</v>
      </c>
      <c r="C3218" t="s">
        <v>3111</v>
      </c>
      <c r="D3218" t="s">
        <v>3862</v>
      </c>
      <c r="E3218" t="s">
        <v>671</v>
      </c>
      <c r="F3218" t="s">
        <v>254</v>
      </c>
      <c r="G3218" t="s">
        <v>46</v>
      </c>
      <c r="I3218">
        <v>0.2295930719156497</v>
      </c>
      <c r="J3218">
        <v>0.60911510244821954</v>
      </c>
      <c r="K3218">
        <v>1.4572225447926279</v>
      </c>
      <c r="M3218">
        <v>2.2959307191564982</v>
      </c>
      <c r="N3218" t="str">
        <f t="shared" si="150"/>
        <v>10Qf-302,2959307191565</v>
      </c>
      <c r="O3218" t="s">
        <v>3113</v>
      </c>
      <c r="P3218">
        <v>11.41129032866538</v>
      </c>
      <c r="Q3218">
        <v>58.356724126132427</v>
      </c>
      <c r="R3218">
        <v>181.26556285217089</v>
      </c>
      <c r="T3218">
        <f t="shared" si="151"/>
        <v>251.03357730696871</v>
      </c>
      <c r="U3218">
        <v>968785.18357044645</v>
      </c>
      <c r="V3218">
        <v>32446534.738686409</v>
      </c>
      <c r="W3218">
        <v>16584680.077746149</v>
      </c>
      <c r="Y3218">
        <f t="shared" si="152"/>
        <v>50000000.00000301</v>
      </c>
      <c r="Z3218">
        <v>3.9346793087145802E-2</v>
      </c>
      <c r="AA3218">
        <v>0.3358300810678696</v>
      </c>
      <c r="AB3218">
        <v>1.035160296707228</v>
      </c>
      <c r="AD3218">
        <v>8.1077999999999997E-2</v>
      </c>
      <c r="AE3218">
        <v>5.4999999999999997E-3</v>
      </c>
      <c r="AF3218">
        <v>0.72123478088685788</v>
      </c>
      <c r="AG3218">
        <v>0.3639050189863049</v>
      </c>
      <c r="AH3218">
        <v>3.4676485190296611</v>
      </c>
    </row>
    <row r="3219" spans="1:34">
      <c r="A3219" t="s">
        <v>1531</v>
      </c>
      <c r="B3219" t="s">
        <v>2384</v>
      </c>
      <c r="C3219" t="s">
        <v>3114</v>
      </c>
      <c r="D3219" t="s">
        <v>3863</v>
      </c>
      <c r="E3219" t="s">
        <v>43</v>
      </c>
      <c r="F3219" t="s">
        <v>254</v>
      </c>
      <c r="G3219" t="s">
        <v>46</v>
      </c>
      <c r="I3219">
        <v>0.2324392707649614</v>
      </c>
      <c r="J3219">
        <v>0.5904883235220667</v>
      </c>
      <c r="K3219">
        <v>1.501465113362586</v>
      </c>
      <c r="M3219">
        <v>2.324392707649614</v>
      </c>
      <c r="N3219" t="str">
        <f t="shared" si="150"/>
        <v>10Qf-302,32439270764961</v>
      </c>
      <c r="O3219" t="s">
        <v>3116</v>
      </c>
      <c r="P3219">
        <v>10.428070920228039</v>
      </c>
      <c r="Q3219">
        <v>56.572171756994017</v>
      </c>
      <c r="R3219">
        <v>186.76894606739589</v>
      </c>
      <c r="T3219">
        <f t="shared" si="151"/>
        <v>253.76918874461796</v>
      </c>
      <c r="U3219">
        <v>1457476.70562011</v>
      </c>
      <c r="V3219">
        <v>31454317.623943921</v>
      </c>
      <c r="W3219">
        <v>17088205.67043791</v>
      </c>
      <c r="Y3219">
        <f t="shared" si="152"/>
        <v>50000000.000001937</v>
      </c>
      <c r="Z3219">
        <v>4.5962713990349589E-2</v>
      </c>
      <c r="AA3219">
        <v>0.32556037563508572</v>
      </c>
      <c r="AB3219">
        <v>1.066588681185376</v>
      </c>
      <c r="AD3219">
        <v>8.1077999999999997E-2</v>
      </c>
      <c r="AE3219">
        <v>5.4999999999999997E-3</v>
      </c>
      <c r="AF3219">
        <v>0.73017571968050698</v>
      </c>
      <c r="AG3219">
        <v>0.36841624416246382</v>
      </c>
      <c r="AH3219">
        <v>3.5095626714925849</v>
      </c>
    </row>
    <row r="3220" spans="1:34">
      <c r="A3220" t="s">
        <v>39</v>
      </c>
      <c r="B3220" t="s">
        <v>472</v>
      </c>
      <c r="C3220" t="s">
        <v>3102</v>
      </c>
      <c r="D3220" t="s">
        <v>3864</v>
      </c>
      <c r="E3220" t="s">
        <v>49</v>
      </c>
      <c r="F3220" t="s">
        <v>43</v>
      </c>
      <c r="G3220" t="s">
        <v>46</v>
      </c>
      <c r="I3220">
        <v>2.0674819503087578</v>
      </c>
      <c r="J3220">
        <v>0.25843524378859473</v>
      </c>
      <c r="K3220">
        <v>0.25843524378859473</v>
      </c>
      <c r="M3220">
        <v>2.584352437885947</v>
      </c>
      <c r="N3220" t="str">
        <f t="shared" si="150"/>
        <v>10Lf-302,58435243788595</v>
      </c>
      <c r="O3220" t="s">
        <v>3104</v>
      </c>
      <c r="P3220">
        <v>205.60638113559159</v>
      </c>
      <c r="Q3220">
        <v>11.594344800879229</v>
      </c>
      <c r="R3220">
        <v>32.147052688403207</v>
      </c>
      <c r="T3220">
        <f t="shared" si="151"/>
        <v>249.34777862487402</v>
      </c>
      <c r="U3220">
        <v>21927533.704439022</v>
      </c>
      <c r="V3220">
        <v>1644548.67339085</v>
      </c>
      <c r="W3220">
        <v>2941256.8823920521</v>
      </c>
      <c r="Y3220">
        <f t="shared" si="152"/>
        <v>26513339.260221925</v>
      </c>
      <c r="Z3220">
        <v>1.5780420708831351</v>
      </c>
      <c r="AA3220">
        <v>5.1103176998402597E-2</v>
      </c>
      <c r="AB3220">
        <v>0.18358342354487561</v>
      </c>
      <c r="AD3220">
        <v>8.1077999999999997E-2</v>
      </c>
      <c r="AE3220">
        <v>5.4999999999999997E-3</v>
      </c>
      <c r="AF3220">
        <v>0.81183846216312472</v>
      </c>
      <c r="AG3220">
        <v>2.584352437885947</v>
      </c>
      <c r="AH3220">
        <v>6.0671213379350188</v>
      </c>
    </row>
    <row r="3221" spans="1:34">
      <c r="A3221" t="s">
        <v>39</v>
      </c>
      <c r="B3221" t="s">
        <v>476</v>
      </c>
      <c r="C3221" t="s">
        <v>3102</v>
      </c>
      <c r="D3221" t="s">
        <v>3865</v>
      </c>
      <c r="E3221" t="s">
        <v>49</v>
      </c>
      <c r="F3221" t="s">
        <v>43</v>
      </c>
      <c r="G3221" t="s">
        <v>46</v>
      </c>
      <c r="I3221">
        <v>2.0663708303920898</v>
      </c>
      <c r="J3221">
        <v>0.25829635379901128</v>
      </c>
      <c r="K3221">
        <v>0.25829635379901128</v>
      </c>
      <c r="M3221">
        <v>2.5829635379901119</v>
      </c>
      <c r="N3221" t="str">
        <f t="shared" si="150"/>
        <v>10Lf-302,58296353799011</v>
      </c>
      <c r="O3221" t="s">
        <v>3104</v>
      </c>
      <c r="P3221">
        <v>205.49588278515159</v>
      </c>
      <c r="Q3221">
        <v>11.588113690891999</v>
      </c>
      <c r="R3221">
        <v>32.129776005286857</v>
      </c>
      <c r="T3221">
        <f t="shared" si="151"/>
        <v>249.21377248133044</v>
      </c>
      <c r="U3221">
        <v>21911516.166185129</v>
      </c>
      <c r="V3221">
        <v>1643362.3519757111</v>
      </c>
      <c r="W3221">
        <v>2939676.1725330981</v>
      </c>
      <c r="Y3221">
        <f t="shared" si="152"/>
        <v>26494554.690693941</v>
      </c>
      <c r="Z3221">
        <v>1.577193989005546</v>
      </c>
      <c r="AA3221">
        <v>5.1075712788734677E-2</v>
      </c>
      <c r="AB3221">
        <v>0.18348476091895019</v>
      </c>
      <c r="AD3221">
        <v>8.1077999999999997E-2</v>
      </c>
      <c r="AE3221">
        <v>5.4999999999999997E-3</v>
      </c>
      <c r="AF3221">
        <v>0.81140215853092534</v>
      </c>
      <c r="AG3221">
        <v>2.5829635379901119</v>
      </c>
      <c r="AH3221">
        <v>6.0639072345111504</v>
      </c>
    </row>
    <row r="3222" spans="1:34">
      <c r="A3222" t="s">
        <v>39</v>
      </c>
      <c r="B3222" t="s">
        <v>480</v>
      </c>
      <c r="C3222" t="s">
        <v>3102</v>
      </c>
      <c r="D3222" t="s">
        <v>3866</v>
      </c>
      <c r="E3222" t="s">
        <v>49</v>
      </c>
      <c r="F3222" t="s">
        <v>43</v>
      </c>
      <c r="G3222" t="s">
        <v>46</v>
      </c>
      <c r="I3222">
        <v>2.0660942522287868</v>
      </c>
      <c r="J3222">
        <v>0.2582617815285983</v>
      </c>
      <c r="K3222">
        <v>0.25826178152859841</v>
      </c>
      <c r="M3222">
        <v>2.582617815285984</v>
      </c>
      <c r="N3222" t="str">
        <f t="shared" si="150"/>
        <v>10Lf-302,58261781528598</v>
      </c>
      <c r="O3222" t="s">
        <v>3104</v>
      </c>
      <c r="P3222">
        <v>205.46837771539779</v>
      </c>
      <c r="Q3222">
        <v>11.586562653123931</v>
      </c>
      <c r="R3222">
        <v>32.125475521412334</v>
      </c>
      <c r="T3222">
        <f t="shared" si="151"/>
        <v>249.18041588993407</v>
      </c>
      <c r="U3222">
        <v>21907478.685947921</v>
      </c>
      <c r="V3222">
        <v>1643034.0592839611</v>
      </c>
      <c r="W3222">
        <v>2939282.7048047758</v>
      </c>
      <c r="Y3222">
        <f t="shared" si="152"/>
        <v>26489795.450036656</v>
      </c>
      <c r="Z3222">
        <v>1.5769828858433079</v>
      </c>
      <c r="AA3222">
        <v>5.1068876442312852E-2</v>
      </c>
      <c r="AB3222">
        <v>0.18346020197850119</v>
      </c>
      <c r="AD3222">
        <v>8.1077999999999997E-2</v>
      </c>
      <c r="AE3222">
        <v>5.4999999999999997E-3</v>
      </c>
      <c r="AF3222">
        <v>0.81129355454009955</v>
      </c>
      <c r="AG3222">
        <v>0.92070325114945306</v>
      </c>
      <c r="AH3222">
        <v>4.4011926209755359</v>
      </c>
    </row>
    <row r="3223" spans="1:34">
      <c r="A3223" t="s">
        <v>1531</v>
      </c>
      <c r="B3223" t="s">
        <v>2391</v>
      </c>
      <c r="C3223" t="s">
        <v>3105</v>
      </c>
      <c r="D3223" t="s">
        <v>3867</v>
      </c>
      <c r="E3223" t="s">
        <v>671</v>
      </c>
      <c r="F3223" t="s">
        <v>43</v>
      </c>
      <c r="G3223" t="s">
        <v>254</v>
      </c>
      <c r="I3223">
        <v>0</v>
      </c>
      <c r="J3223">
        <v>0</v>
      </c>
      <c r="K3223">
        <v>0</v>
      </c>
      <c r="M3223">
        <v>0</v>
      </c>
      <c r="N3223" t="str">
        <f t="shared" si="150"/>
        <v>10Qf-300</v>
      </c>
      <c r="O3223" t="s">
        <v>3107</v>
      </c>
      <c r="P3223">
        <v>0</v>
      </c>
      <c r="Q3223">
        <v>0</v>
      </c>
      <c r="R3223">
        <v>0</v>
      </c>
      <c r="T3223">
        <f t="shared" si="151"/>
        <v>0</v>
      </c>
      <c r="U3223">
        <v>0</v>
      </c>
      <c r="V3223">
        <v>0</v>
      </c>
      <c r="W3223">
        <v>0</v>
      </c>
      <c r="Y3223">
        <f t="shared" si="152"/>
        <v>0</v>
      </c>
      <c r="Z3223">
        <v>0</v>
      </c>
      <c r="AA3223">
        <v>0</v>
      </c>
      <c r="AB3223">
        <v>0</v>
      </c>
      <c r="AD3223">
        <v>8.1077999999999997E-2</v>
      </c>
      <c r="AE3223">
        <v>5.4999999999999997E-3</v>
      </c>
      <c r="AF3223">
        <v>0</v>
      </c>
      <c r="AG3223">
        <v>0</v>
      </c>
      <c r="AH3223">
        <v>0</v>
      </c>
    </row>
    <row r="3224" spans="1:34">
      <c r="A3224" t="s">
        <v>1531</v>
      </c>
      <c r="B3224" t="s">
        <v>2391</v>
      </c>
      <c r="C3224" t="s">
        <v>3108</v>
      </c>
      <c r="D3224" t="s">
        <v>3868</v>
      </c>
      <c r="E3224" t="s">
        <v>671</v>
      </c>
      <c r="F3224" t="s">
        <v>43</v>
      </c>
      <c r="G3224" t="s">
        <v>46</v>
      </c>
      <c r="I3224">
        <v>0.29208741956552159</v>
      </c>
      <c r="J3224">
        <v>0.29208741956552159</v>
      </c>
      <c r="K3224">
        <v>2.3366993565241732</v>
      </c>
      <c r="M3224">
        <v>2.920874195655216</v>
      </c>
      <c r="N3224" t="str">
        <f t="shared" si="150"/>
        <v>10Qf-302,92087419565522</v>
      </c>
      <c r="O3224" t="s">
        <v>3110</v>
      </c>
      <c r="P3224">
        <v>14.51739949382014</v>
      </c>
      <c r="Q3224">
        <v>13.10410377778045</v>
      </c>
      <c r="R3224">
        <v>290.66467959218642</v>
      </c>
      <c r="T3224">
        <f t="shared" si="151"/>
        <v>318.28618286378702</v>
      </c>
      <c r="U3224">
        <v>1251122.253453708</v>
      </c>
      <c r="V3224">
        <v>1858134.81461718</v>
      </c>
      <c r="W3224">
        <v>26594023.956267819</v>
      </c>
      <c r="Y3224">
        <f t="shared" si="152"/>
        <v>29703281.024338707</v>
      </c>
      <c r="Z3224">
        <v>5.0056838236065028E-2</v>
      </c>
      <c r="AA3224">
        <v>5.7757583223725449E-2</v>
      </c>
      <c r="AB3224">
        <v>1.659910085703052</v>
      </c>
      <c r="AD3224">
        <v>8.1077999999999997E-2</v>
      </c>
      <c r="AE3224">
        <v>5.4999999999999997E-3</v>
      </c>
      <c r="AF3224">
        <v>0.9175521033471884</v>
      </c>
      <c r="AG3224">
        <v>1.041291650751085</v>
      </c>
      <c r="AH3224">
        <v>4.9662959497534889</v>
      </c>
    </row>
    <row r="3225" spans="1:34">
      <c r="A3225" t="s">
        <v>1531</v>
      </c>
      <c r="B3225" t="s">
        <v>2391</v>
      </c>
      <c r="C3225" t="s">
        <v>3111</v>
      </c>
      <c r="D3225" t="s">
        <v>3869</v>
      </c>
      <c r="E3225" t="s">
        <v>671</v>
      </c>
      <c r="F3225" t="s">
        <v>254</v>
      </c>
      <c r="G3225" t="s">
        <v>46</v>
      </c>
      <c r="I3225">
        <v>0.23051572160552389</v>
      </c>
      <c r="J3225">
        <v>0.6062604587885887</v>
      </c>
      <c r="K3225">
        <v>1.4683810356611271</v>
      </c>
      <c r="M3225">
        <v>2.3051572160552389</v>
      </c>
      <c r="N3225" t="str">
        <f t="shared" si="150"/>
        <v>10Qf-302,30515721605524</v>
      </c>
      <c r="O3225" t="s">
        <v>3113</v>
      </c>
      <c r="P3225">
        <v>11.45714808645816</v>
      </c>
      <c r="Q3225">
        <v>58.083232873241279</v>
      </c>
      <c r="R3225">
        <v>182.65358016983251</v>
      </c>
      <c r="T3225">
        <f t="shared" si="151"/>
        <v>252.19396112953194</v>
      </c>
      <c r="U3225">
        <v>987387.09630359663</v>
      </c>
      <c r="V3225">
        <v>32300937.80940941</v>
      </c>
      <c r="W3225">
        <v>16711675.094304061</v>
      </c>
      <c r="Y3225">
        <f t="shared" si="152"/>
        <v>50000000.000017069</v>
      </c>
      <c r="Z3225">
        <v>3.9504913304522118E-2</v>
      </c>
      <c r="AA3225">
        <v>0.33425619920583638</v>
      </c>
      <c r="AB3225">
        <v>1.0430869011641219</v>
      </c>
      <c r="AD3225">
        <v>8.1077999999999997E-2</v>
      </c>
      <c r="AE3225">
        <v>5.4999999999999997E-3</v>
      </c>
      <c r="AF3225">
        <v>0.72413315687599145</v>
      </c>
      <c r="AG3225">
        <v>0.82178854752369279</v>
      </c>
      <c r="AH3225">
        <v>3.937656920454923</v>
      </c>
    </row>
    <row r="3226" spans="1:34">
      <c r="A3226" t="s">
        <v>1531</v>
      </c>
      <c r="B3226" t="s">
        <v>2391</v>
      </c>
      <c r="C3226" t="s">
        <v>3114</v>
      </c>
      <c r="D3226" t="s">
        <v>3870</v>
      </c>
      <c r="E3226" t="s">
        <v>43</v>
      </c>
      <c r="F3226" t="s">
        <v>254</v>
      </c>
      <c r="G3226" t="s">
        <v>46</v>
      </c>
      <c r="I3226">
        <v>0.23354162954321911</v>
      </c>
      <c r="J3226">
        <v>0.58696964210127089</v>
      </c>
      <c r="K3226">
        <v>1.5149050237877011</v>
      </c>
      <c r="M3226">
        <v>2.3354162954321911</v>
      </c>
      <c r="N3226" t="str">
        <f t="shared" si="150"/>
        <v>10Qf-302,33541629543219</v>
      </c>
      <c r="O3226" t="s">
        <v>3116</v>
      </c>
      <c r="P3226">
        <v>10.477526743598061</v>
      </c>
      <c r="Q3226">
        <v>56.235061873926263</v>
      </c>
      <c r="R3226">
        <v>188.44075174772721</v>
      </c>
      <c r="T3226">
        <f t="shared" si="151"/>
        <v>255.15334036525152</v>
      </c>
      <c r="U3226">
        <v>1485691.6232893029</v>
      </c>
      <c r="V3226">
        <v>31273142.806326319</v>
      </c>
      <c r="W3226">
        <v>17241165.570400082</v>
      </c>
      <c r="Y3226">
        <f t="shared" si="152"/>
        <v>50000000.000015706</v>
      </c>
      <c r="Z3226">
        <v>4.6180695233678487E-2</v>
      </c>
      <c r="AA3226">
        <v>0.32362038258279008</v>
      </c>
      <c r="AB3226">
        <v>1.0761359268775981</v>
      </c>
      <c r="AD3226">
        <v>8.1077999999999997E-2</v>
      </c>
      <c r="AE3226">
        <v>5.4999999999999997E-3</v>
      </c>
      <c r="AF3226">
        <v>0.73363862683733749</v>
      </c>
      <c r="AG3226">
        <v>0.8325759093215761</v>
      </c>
      <c r="AH3226">
        <v>3.9882088315911051</v>
      </c>
    </row>
    <row r="3227" spans="1:34">
      <c r="A3227" t="s">
        <v>1194</v>
      </c>
      <c r="B3227" t="s">
        <v>1195</v>
      </c>
      <c r="C3227" t="s">
        <v>3871</v>
      </c>
      <c r="D3227" t="s">
        <v>3872</v>
      </c>
      <c r="E3227" t="s">
        <v>671</v>
      </c>
      <c r="F3227" t="s">
        <v>672</v>
      </c>
      <c r="G3227" t="s">
        <v>1125</v>
      </c>
      <c r="I3227">
        <v>1.8203511659992819</v>
      </c>
      <c r="J3227">
        <v>2.538856791740288</v>
      </c>
      <c r="K3227">
        <v>3</v>
      </c>
      <c r="M3227">
        <v>7.3592079577395699</v>
      </c>
      <c r="N3227" t="str">
        <f t="shared" si="150"/>
        <v>05Qd-617,35920795773957</v>
      </c>
      <c r="O3227" t="s">
        <v>3873</v>
      </c>
      <c r="P3227">
        <v>114.4885269578597</v>
      </c>
      <c r="Q3227">
        <v>162.0261728599755</v>
      </c>
      <c r="R3227">
        <v>75</v>
      </c>
      <c r="T3227">
        <f t="shared" si="151"/>
        <v>351.51469981783521</v>
      </c>
      <c r="U3227">
        <v>9379470.2407930531</v>
      </c>
      <c r="V3227">
        <v>32346529.436900899</v>
      </c>
      <c r="W3227">
        <v>8274000.3223070633</v>
      </c>
      <c r="Y3227">
        <f t="shared" si="152"/>
        <v>50000000.000001013</v>
      </c>
      <c r="Z3227">
        <v>0.39476310314767687</v>
      </c>
      <c r="AA3227">
        <v>0.73016689868351581</v>
      </c>
      <c r="AB3227">
        <v>0.21796463297412441</v>
      </c>
      <c r="AD3227">
        <v>8.2211000000000006E-2</v>
      </c>
      <c r="AE3227">
        <v>5.4999999999999997E-3</v>
      </c>
      <c r="AF3227">
        <v>2.311793075729708</v>
      </c>
      <c r="AG3227">
        <v>2.623557636934156</v>
      </c>
      <c r="AH3227">
        <v>12.38226967040343</v>
      </c>
    </row>
    <row r="3228" spans="1:34">
      <c r="A3228" t="s">
        <v>1194</v>
      </c>
      <c r="B3228" t="s">
        <v>1195</v>
      </c>
      <c r="C3228" t="s">
        <v>3874</v>
      </c>
      <c r="D3228" t="s">
        <v>3875</v>
      </c>
      <c r="E3228" t="s">
        <v>43</v>
      </c>
      <c r="F3228" t="s">
        <v>672</v>
      </c>
      <c r="G3228" t="s">
        <v>1125</v>
      </c>
      <c r="I3228">
        <v>3.1674679759726438</v>
      </c>
      <c r="J3228">
        <v>0.91811526157332357</v>
      </c>
      <c r="K3228">
        <v>5.0955693781872684</v>
      </c>
      <c r="M3228">
        <v>9.1811526157332359</v>
      </c>
      <c r="N3228" t="str">
        <f t="shared" si="150"/>
        <v>05Qd-619,18115261573324</v>
      </c>
      <c r="O3228" t="s">
        <v>3876</v>
      </c>
      <c r="P3228">
        <v>182.2733844355167</v>
      </c>
      <c r="Q3228">
        <v>58.592789700080957</v>
      </c>
      <c r="R3228">
        <v>127.3892344546817</v>
      </c>
      <c r="T3228">
        <f t="shared" si="151"/>
        <v>368.25540859027933</v>
      </c>
      <c r="U3228">
        <v>24249090.439126082</v>
      </c>
      <c r="V3228">
        <v>11697328.668385729</v>
      </c>
      <c r="W3228">
        <v>14053580.892486479</v>
      </c>
      <c r="Y3228">
        <f t="shared" si="152"/>
        <v>49999999.999998286</v>
      </c>
      <c r="Z3228">
        <v>0.80338727085291906</v>
      </c>
      <c r="AA3228">
        <v>0.26404694244982629</v>
      </c>
      <c r="AB3228">
        <v>0.37021796977025828</v>
      </c>
      <c r="AD3228">
        <v>8.2211000000000006E-2</v>
      </c>
      <c r="AE3228">
        <v>5.4999999999999997E-3</v>
      </c>
      <c r="AF3228">
        <v>2.88413171174866</v>
      </c>
      <c r="AG3228">
        <v>3.273080907508898</v>
      </c>
      <c r="AH3228">
        <v>15.42607623499079</v>
      </c>
    </row>
    <row r="3229" spans="1:34">
      <c r="A3229" t="s">
        <v>1194</v>
      </c>
      <c r="B3229" t="s">
        <v>1195</v>
      </c>
      <c r="C3229" t="s">
        <v>3877</v>
      </c>
      <c r="D3229" t="s">
        <v>3878</v>
      </c>
      <c r="E3229" t="s">
        <v>49</v>
      </c>
      <c r="F3229" t="s">
        <v>672</v>
      </c>
      <c r="G3229" t="s">
        <v>1125</v>
      </c>
      <c r="I3229">
        <v>1.192865534508136</v>
      </c>
      <c r="J3229">
        <v>0.46587394827868173</v>
      </c>
      <c r="K3229">
        <v>3</v>
      </c>
      <c r="M3229">
        <v>4.6587394827868183</v>
      </c>
      <c r="N3229" t="str">
        <f t="shared" si="150"/>
        <v>05Qd-614,65873948278682</v>
      </c>
      <c r="O3229" t="s">
        <v>3879</v>
      </c>
      <c r="P3229">
        <v>152.1608431586447</v>
      </c>
      <c r="Q3229">
        <v>29.731402385646081</v>
      </c>
      <c r="R3229">
        <v>75</v>
      </c>
      <c r="T3229">
        <f t="shared" si="151"/>
        <v>256.89224554429074</v>
      </c>
      <c r="U3229">
        <v>15533946.87690514</v>
      </c>
      <c r="V3229">
        <v>5935508.2298880406</v>
      </c>
      <c r="W3229">
        <v>8274000.3223070633</v>
      </c>
      <c r="Y3229">
        <f t="shared" si="152"/>
        <v>29743455.429100245</v>
      </c>
      <c r="Z3229">
        <v>1.1678441628085541</v>
      </c>
      <c r="AA3229">
        <v>0.13398382181254079</v>
      </c>
      <c r="AB3229">
        <v>0.21796463297412441</v>
      </c>
      <c r="AD3229">
        <v>8.2211000000000006E-2</v>
      </c>
      <c r="AE3229">
        <v>5.4999999999999997E-3</v>
      </c>
      <c r="AF3229">
        <v>1.4634783715560691</v>
      </c>
      <c r="AG3229">
        <v>1.6608406256135011</v>
      </c>
      <c r="AH3229">
        <v>7.8707694799563876</v>
      </c>
    </row>
    <row r="3230" spans="1:34">
      <c r="A3230" t="s">
        <v>1194</v>
      </c>
      <c r="B3230" t="s">
        <v>1195</v>
      </c>
      <c r="C3230" t="s">
        <v>3880</v>
      </c>
      <c r="D3230" t="s">
        <v>3881</v>
      </c>
      <c r="E3230" t="s">
        <v>672</v>
      </c>
      <c r="F3230" t="s">
        <v>1179</v>
      </c>
      <c r="G3230" t="s">
        <v>1125</v>
      </c>
      <c r="I3230">
        <v>0.67488030924640752</v>
      </c>
      <c r="J3230">
        <v>3.0739227832176681</v>
      </c>
      <c r="K3230">
        <v>3</v>
      </c>
      <c r="M3230">
        <v>6.7488030924640752</v>
      </c>
      <c r="N3230" t="str">
        <f t="shared" si="150"/>
        <v>05Qd-616,74880309246408</v>
      </c>
      <c r="O3230" t="s">
        <v>3882</v>
      </c>
      <c r="P3230">
        <v>43.069886415609183</v>
      </c>
      <c r="Q3230">
        <v>216.07495178490399</v>
      </c>
      <c r="R3230">
        <v>75</v>
      </c>
      <c r="T3230">
        <f t="shared" si="151"/>
        <v>334.14483820051316</v>
      </c>
      <c r="U3230">
        <v>8598372.2518118322</v>
      </c>
      <c r="V3230">
        <v>15263063.77171097</v>
      </c>
      <c r="W3230">
        <v>8274000.3223070633</v>
      </c>
      <c r="Y3230">
        <f t="shared" si="152"/>
        <v>32135436.345829867</v>
      </c>
      <c r="Z3230">
        <v>0.19409336674214031</v>
      </c>
      <c r="AA3230">
        <v>0.78391499803368514</v>
      </c>
      <c r="AB3230">
        <v>0.21796463297412441</v>
      </c>
      <c r="AD3230">
        <v>8.2211000000000006E-2</v>
      </c>
      <c r="AE3230">
        <v>5.4999999999999997E-3</v>
      </c>
      <c r="AF3230">
        <v>2.1200428562714371</v>
      </c>
      <c r="AG3230">
        <v>2.4059483024634432</v>
      </c>
      <c r="AH3230">
        <v>11.36250525119895</v>
      </c>
    </row>
    <row r="3231" spans="1:34">
      <c r="A3231" t="s">
        <v>1194</v>
      </c>
      <c r="B3231" t="s">
        <v>1195</v>
      </c>
      <c r="C3231" t="s">
        <v>3883</v>
      </c>
      <c r="D3231" t="s">
        <v>3884</v>
      </c>
      <c r="E3231" t="s">
        <v>672</v>
      </c>
      <c r="F3231" t="s">
        <v>46</v>
      </c>
      <c r="G3231" t="s">
        <v>1125</v>
      </c>
      <c r="I3231">
        <v>0.47482903771457058</v>
      </c>
      <c r="J3231">
        <v>1.2734613394311349</v>
      </c>
      <c r="K3231">
        <v>3</v>
      </c>
      <c r="M3231">
        <v>4.7482903771457057</v>
      </c>
      <c r="N3231" t="str">
        <f t="shared" si="150"/>
        <v>05Qd-614,74829037714571</v>
      </c>
      <c r="O3231" t="s">
        <v>3885</v>
      </c>
      <c r="P3231">
        <v>30.30290325707621</v>
      </c>
      <c r="Q3231">
        <v>206.30073698784389</v>
      </c>
      <c r="R3231">
        <v>75</v>
      </c>
      <c r="T3231">
        <f t="shared" si="151"/>
        <v>311.60364024492009</v>
      </c>
      <c r="U3231">
        <v>6049601.3386409394</v>
      </c>
      <c r="V3231">
        <v>18875243.973048281</v>
      </c>
      <c r="W3231">
        <v>8274000.3223070633</v>
      </c>
      <c r="Y3231">
        <f t="shared" si="152"/>
        <v>33198845.633996285</v>
      </c>
      <c r="Z3231">
        <v>0.1365592762068607</v>
      </c>
      <c r="AA3231">
        <v>1.17812963891778</v>
      </c>
      <c r="AB3231">
        <v>0.21796463297412441</v>
      </c>
      <c r="AD3231">
        <v>8.2211000000000006E-2</v>
      </c>
      <c r="AE3231">
        <v>5.4999999999999997E-3</v>
      </c>
      <c r="AF3231">
        <v>1.49160954255886</v>
      </c>
      <c r="AG3231">
        <v>1.692765519452444</v>
      </c>
      <c r="AH3231">
        <v>8.02037643915701</v>
      </c>
    </row>
    <row r="3232" spans="1:34">
      <c r="A3232" t="s">
        <v>1194</v>
      </c>
      <c r="B3232" t="s">
        <v>1208</v>
      </c>
      <c r="C3232" t="s">
        <v>3871</v>
      </c>
      <c r="D3232" t="s">
        <v>3886</v>
      </c>
      <c r="E3232" t="s">
        <v>671</v>
      </c>
      <c r="F3232" t="s">
        <v>672</v>
      </c>
      <c r="G3232" t="s">
        <v>1125</v>
      </c>
      <c r="I3232">
        <v>1.8480181647532621</v>
      </c>
      <c r="J3232">
        <v>2.524129423123918</v>
      </c>
      <c r="K3232">
        <v>3</v>
      </c>
      <c r="M3232">
        <v>7.3721475878771798</v>
      </c>
      <c r="N3232" t="str">
        <f t="shared" si="150"/>
        <v>05Qd-617,37214758787718</v>
      </c>
      <c r="O3232" t="s">
        <v>3873</v>
      </c>
      <c r="P3232">
        <v>116.2286054613111</v>
      </c>
      <c r="Q3232">
        <v>161.08629346978239</v>
      </c>
      <c r="R3232">
        <v>75</v>
      </c>
      <c r="T3232">
        <f t="shared" si="151"/>
        <v>352.31489893109347</v>
      </c>
      <c r="U3232">
        <v>9552589.0093175881</v>
      </c>
      <c r="V3232">
        <v>32158894.09487322</v>
      </c>
      <c r="W3232">
        <v>8288516.895803405</v>
      </c>
      <c r="Y3232">
        <f t="shared" si="152"/>
        <v>49999999.999994218</v>
      </c>
      <c r="Z3232">
        <v>0.40076299508441121</v>
      </c>
      <c r="AA3232">
        <v>0.72593135570079703</v>
      </c>
      <c r="AB3232">
        <v>0.21796463297412441</v>
      </c>
      <c r="AD3232">
        <v>8.2211000000000006E-2</v>
      </c>
      <c r="AE3232">
        <v>5.4999999999999997E-3</v>
      </c>
      <c r="AF3232">
        <v>2.315857881008538</v>
      </c>
      <c r="AG3232">
        <v>1.168485392678533</v>
      </c>
      <c r="AH3232">
        <v>10.944201861564251</v>
      </c>
    </row>
    <row r="3233" spans="1:34">
      <c r="A3233" t="s">
        <v>1194</v>
      </c>
      <c r="B3233" t="s">
        <v>1208</v>
      </c>
      <c r="C3233" t="s">
        <v>3874</v>
      </c>
      <c r="D3233" t="s">
        <v>3887</v>
      </c>
      <c r="E3233" t="s">
        <v>43</v>
      </c>
      <c r="F3233" t="s">
        <v>672</v>
      </c>
      <c r="G3233" t="s">
        <v>1125</v>
      </c>
      <c r="I3233">
        <v>2.4063887036979081</v>
      </c>
      <c r="J3233">
        <v>1.00984532025576</v>
      </c>
      <c r="K3233">
        <v>6.6822191786039378</v>
      </c>
      <c r="M3233">
        <v>10.098453202557611</v>
      </c>
      <c r="N3233" t="str">
        <f t="shared" si="150"/>
        <v>05Qd-6110,0984532025576</v>
      </c>
      <c r="O3233" t="s">
        <v>3876</v>
      </c>
      <c r="P3233">
        <v>138.4767317673433</v>
      </c>
      <c r="Q3233">
        <v>64.446869533527718</v>
      </c>
      <c r="R3233">
        <v>167.05547946509839</v>
      </c>
      <c r="T3233">
        <f t="shared" si="151"/>
        <v>369.9790807659694</v>
      </c>
      <c r="U3233">
        <v>18672080.887223259</v>
      </c>
      <c r="V3233">
        <v>12866023.591657169</v>
      </c>
      <c r="W3233">
        <v>18461895.521106761</v>
      </c>
      <c r="Y3233">
        <f t="shared" si="152"/>
        <v>49999999.999987185</v>
      </c>
      <c r="Z3233">
        <v>0.6103493604166601</v>
      </c>
      <c r="AA3233">
        <v>0.2904282069158306</v>
      </c>
      <c r="AB3233">
        <v>0.48549581690568738</v>
      </c>
      <c r="AD3233">
        <v>8.2211000000000006E-2</v>
      </c>
      <c r="AE3233">
        <v>5.4999999999999997E-3</v>
      </c>
      <c r="AF3233">
        <v>3.1722889641542218</v>
      </c>
      <c r="AG3233">
        <v>1.600604832605381</v>
      </c>
      <c r="AH3233">
        <v>14.95905799931721</v>
      </c>
    </row>
    <row r="3234" spans="1:34">
      <c r="A3234" t="s">
        <v>1194</v>
      </c>
      <c r="B3234" t="s">
        <v>1208</v>
      </c>
      <c r="C3234" t="s">
        <v>3877</v>
      </c>
      <c r="D3234" t="s">
        <v>3888</v>
      </c>
      <c r="E3234" t="s">
        <v>49</v>
      </c>
      <c r="F3234" t="s">
        <v>672</v>
      </c>
      <c r="G3234" t="s">
        <v>1125</v>
      </c>
      <c r="I3234">
        <v>1.2079864397136451</v>
      </c>
      <c r="J3234">
        <v>0.46755404885707158</v>
      </c>
      <c r="K3234">
        <v>3</v>
      </c>
      <c r="M3234">
        <v>4.675540488570717</v>
      </c>
      <c r="N3234" t="str">
        <f t="shared" si="150"/>
        <v>05Qd-614,67554048857072</v>
      </c>
      <c r="O3234" t="s">
        <v>3879</v>
      </c>
      <c r="P3234">
        <v>154.08965208038191</v>
      </c>
      <c r="Q3234">
        <v>29.838623977514509</v>
      </c>
      <c r="R3234">
        <v>75</v>
      </c>
      <c r="T3234">
        <f t="shared" si="151"/>
        <v>258.92827605789643</v>
      </c>
      <c r="U3234">
        <v>15835607.58719038</v>
      </c>
      <c r="V3234">
        <v>5956913.6998588741</v>
      </c>
      <c r="W3234">
        <v>8288516.895803405</v>
      </c>
      <c r="Y3234">
        <f t="shared" si="152"/>
        <v>30081038.182852663</v>
      </c>
      <c r="Z3234">
        <v>1.182647894134329</v>
      </c>
      <c r="AA3234">
        <v>0.13446701323664559</v>
      </c>
      <c r="AB3234">
        <v>0.21796463297412441</v>
      </c>
      <c r="AD3234">
        <v>8.2211000000000006E-2</v>
      </c>
      <c r="AE3234">
        <v>5.4999999999999997E-3</v>
      </c>
      <c r="AF3234">
        <v>1.468756174420121</v>
      </c>
      <c r="AG3234">
        <v>0.74107316743845864</v>
      </c>
      <c r="AH3234">
        <v>6.9730808304292964</v>
      </c>
    </row>
    <row r="3235" spans="1:34">
      <c r="A3235" t="s">
        <v>1194</v>
      </c>
      <c r="B3235" t="s">
        <v>1208</v>
      </c>
      <c r="C3235" t="s">
        <v>3880</v>
      </c>
      <c r="D3235" t="s">
        <v>3889</v>
      </c>
      <c r="E3235" t="s">
        <v>672</v>
      </c>
      <c r="F3235" t="s">
        <v>1179</v>
      </c>
      <c r="G3235" t="s">
        <v>1125</v>
      </c>
      <c r="I3235">
        <v>0.67757121070017234</v>
      </c>
      <c r="J3235">
        <v>3.0981408963015569</v>
      </c>
      <c r="K3235">
        <v>3</v>
      </c>
      <c r="M3235">
        <v>6.7757121070017297</v>
      </c>
      <c r="N3235" t="str">
        <f t="shared" si="150"/>
        <v>05Qd-616,77571210700173</v>
      </c>
      <c r="O3235" t="s">
        <v>3882</v>
      </c>
      <c r="P3235">
        <v>43.241615859158458</v>
      </c>
      <c r="Q3235">
        <v>217.77731322530599</v>
      </c>
      <c r="R3235">
        <v>75</v>
      </c>
      <c r="T3235">
        <f t="shared" si="151"/>
        <v>336.01892908446445</v>
      </c>
      <c r="U3235">
        <v>8632655.919708807</v>
      </c>
      <c r="V3235">
        <v>15482029.58944962</v>
      </c>
      <c r="W3235">
        <v>8288516.895803405</v>
      </c>
      <c r="Y3235">
        <f t="shared" si="152"/>
        <v>32403202.404961832</v>
      </c>
      <c r="Z3235">
        <v>0.19486726118768391</v>
      </c>
      <c r="AA3235">
        <v>0.79009112652142288</v>
      </c>
      <c r="AB3235">
        <v>0.21796463297412441</v>
      </c>
      <c r="AD3235">
        <v>8.2211000000000006E-2</v>
      </c>
      <c r="AE3235">
        <v>5.4999999999999997E-3</v>
      </c>
      <c r="AF3235">
        <v>2.128495949843475</v>
      </c>
      <c r="AG3235">
        <v>1.073950368959774</v>
      </c>
      <c r="AH3235">
        <v>10.06586942580498</v>
      </c>
    </row>
    <row r="3236" spans="1:34">
      <c r="A3236" t="s">
        <v>1194</v>
      </c>
      <c r="B3236" t="s">
        <v>1208</v>
      </c>
      <c r="C3236" t="s">
        <v>3883</v>
      </c>
      <c r="D3236" t="s">
        <v>3890</v>
      </c>
      <c r="E3236" t="s">
        <v>672</v>
      </c>
      <c r="F3236" t="s">
        <v>46</v>
      </c>
      <c r="G3236" t="s">
        <v>1125</v>
      </c>
      <c r="I3236">
        <v>0.4756376540349872</v>
      </c>
      <c r="J3236">
        <v>1.2807388863148861</v>
      </c>
      <c r="K3236">
        <v>3</v>
      </c>
      <c r="M3236">
        <v>4.7563765403498728</v>
      </c>
      <c r="N3236" t="str">
        <f t="shared" si="150"/>
        <v>05Qd-614,75637654034987</v>
      </c>
      <c r="O3236" t="s">
        <v>3885</v>
      </c>
      <c r="P3236">
        <v>30.35450798253196</v>
      </c>
      <c r="Q3236">
        <v>207.47969958301161</v>
      </c>
      <c r="R3236">
        <v>75</v>
      </c>
      <c r="T3236">
        <f t="shared" si="151"/>
        <v>312.83420756554358</v>
      </c>
      <c r="U3236">
        <v>6059903.5863677934</v>
      </c>
      <c r="V3236">
        <v>18983111.77295924</v>
      </c>
      <c r="W3236">
        <v>8288516.895803405</v>
      </c>
      <c r="Y3236">
        <f t="shared" si="152"/>
        <v>33331532.25513044</v>
      </c>
      <c r="Z3236">
        <v>0.13679183161243699</v>
      </c>
      <c r="AA3236">
        <v>1.184862386443662</v>
      </c>
      <c r="AB3236">
        <v>0.21796463297412441</v>
      </c>
      <c r="AD3236">
        <v>8.2211000000000006E-2</v>
      </c>
      <c r="AE3236">
        <v>5.4999999999999997E-3</v>
      </c>
      <c r="AF3236">
        <v>1.4941496985392271</v>
      </c>
      <c r="AG3236">
        <v>0.75388568164545489</v>
      </c>
      <c r="AH3236">
        <v>7.0921229205345551</v>
      </c>
    </row>
    <row r="3237" spans="1:34">
      <c r="A3237" t="s">
        <v>1194</v>
      </c>
      <c r="B3237" t="s">
        <v>1214</v>
      </c>
      <c r="C3237" t="s">
        <v>3871</v>
      </c>
      <c r="D3237" t="s">
        <v>3891</v>
      </c>
      <c r="E3237" t="s">
        <v>671</v>
      </c>
      <c r="F3237" t="s">
        <v>672</v>
      </c>
      <c r="G3237" t="s">
        <v>1125</v>
      </c>
      <c r="I3237">
        <v>1.728551438094845</v>
      </c>
      <c r="J3237">
        <v>2.5872895442600301</v>
      </c>
      <c r="K3237">
        <v>3</v>
      </c>
      <c r="M3237">
        <v>7.3158409823548736</v>
      </c>
      <c r="N3237" t="str">
        <f t="shared" si="150"/>
        <v>05Qd-617,31584098235487</v>
      </c>
      <c r="O3237" t="s">
        <v>3873</v>
      </c>
      <c r="P3237">
        <v>108.7149071095477</v>
      </c>
      <c r="Q3237">
        <v>165.11708116066339</v>
      </c>
      <c r="R3237">
        <v>75</v>
      </c>
      <c r="T3237">
        <f t="shared" si="151"/>
        <v>348.83198827021107</v>
      </c>
      <c r="U3237">
        <v>8763721.1469089929</v>
      </c>
      <c r="V3237">
        <v>32963591.202726651</v>
      </c>
      <c r="W3237">
        <v>8272687.6503671044</v>
      </c>
      <c r="Y3237">
        <f t="shared" si="152"/>
        <v>50000000.000002749</v>
      </c>
      <c r="Z3237">
        <v>0.37485532593823151</v>
      </c>
      <c r="AA3237">
        <v>0.74409599969350437</v>
      </c>
      <c r="AB3237">
        <v>0.21796463297412441</v>
      </c>
      <c r="AD3237">
        <v>8.2211000000000006E-2</v>
      </c>
      <c r="AE3237">
        <v>5.4999999999999997E-3</v>
      </c>
      <c r="AF3237">
        <v>2.298169942101008</v>
      </c>
      <c r="AG3237">
        <v>1.1595607957032481</v>
      </c>
      <c r="AH3237">
        <v>10.86128272015913</v>
      </c>
    </row>
    <row r="3238" spans="1:34">
      <c r="A3238" t="s">
        <v>1194</v>
      </c>
      <c r="B3238" t="s">
        <v>1214</v>
      </c>
      <c r="C3238" t="s">
        <v>3874</v>
      </c>
      <c r="D3238" t="s">
        <v>3892</v>
      </c>
      <c r="E3238" t="s">
        <v>43</v>
      </c>
      <c r="F3238" t="s">
        <v>672</v>
      </c>
      <c r="G3238" t="s">
        <v>1125</v>
      </c>
      <c r="I3238">
        <v>3.1077510962286432</v>
      </c>
      <c r="J3238">
        <v>0.92533982262414693</v>
      </c>
      <c r="K3238">
        <v>5.2203073073886834</v>
      </c>
      <c r="M3238">
        <v>9.2533982262414725</v>
      </c>
      <c r="N3238" t="str">
        <f t="shared" si="150"/>
        <v>05Qd-619,25339822624147</v>
      </c>
      <c r="O3238" t="s">
        <v>3876</v>
      </c>
      <c r="P3238">
        <v>178.8369494466119</v>
      </c>
      <c r="Q3238">
        <v>59.05385074986777</v>
      </c>
      <c r="R3238">
        <v>130.50768268471711</v>
      </c>
      <c r="T3238">
        <f t="shared" si="151"/>
        <v>368.39848288119674</v>
      </c>
      <c r="U3238">
        <v>23815302.24177254</v>
      </c>
      <c r="V3238">
        <v>11789373.82723809</v>
      </c>
      <c r="W3238">
        <v>14395323.930985169</v>
      </c>
      <c r="Y3238">
        <f t="shared" si="152"/>
        <v>49999999.999995798</v>
      </c>
      <c r="Z3238">
        <v>0.78824085693324786</v>
      </c>
      <c r="AA3238">
        <v>0.26612470254798992</v>
      </c>
      <c r="AB3238">
        <v>0.37928078875570459</v>
      </c>
      <c r="AD3238">
        <v>8.2211000000000006E-2</v>
      </c>
      <c r="AE3238">
        <v>5.4999999999999997E-3</v>
      </c>
      <c r="AF3238">
        <v>2.9068266679292578</v>
      </c>
      <c r="AG3238">
        <v>1.466663618859273</v>
      </c>
      <c r="AH3238">
        <v>13.71459951303</v>
      </c>
    </row>
    <row r="3239" spans="1:34">
      <c r="A3239" t="s">
        <v>1194</v>
      </c>
      <c r="B3239" t="s">
        <v>1214</v>
      </c>
      <c r="C3239" t="s">
        <v>3877</v>
      </c>
      <c r="D3239" t="s">
        <v>3893</v>
      </c>
      <c r="E3239" t="s">
        <v>49</v>
      </c>
      <c r="F3239" t="s">
        <v>672</v>
      </c>
      <c r="G3239" t="s">
        <v>1125</v>
      </c>
      <c r="I3239">
        <v>1.184462800200931</v>
      </c>
      <c r="J3239">
        <v>0.4649403111334367</v>
      </c>
      <c r="K3239">
        <v>3</v>
      </c>
      <c r="M3239">
        <v>4.6494031113343679</v>
      </c>
      <c r="N3239" t="str">
        <f t="shared" si="150"/>
        <v>05Qd-614,64940311133437</v>
      </c>
      <c r="O3239" t="s">
        <v>3879</v>
      </c>
      <c r="P3239">
        <v>151.08899800926699</v>
      </c>
      <c r="Q3239">
        <v>29.671819011752721</v>
      </c>
      <c r="R3239">
        <v>75</v>
      </c>
      <c r="T3239">
        <f t="shared" si="151"/>
        <v>255.7608170210197</v>
      </c>
      <c r="U3239">
        <v>15363304.308772869</v>
      </c>
      <c r="V3239">
        <v>5923613.1432883153</v>
      </c>
      <c r="W3239">
        <v>8272687.6503671044</v>
      </c>
      <c r="Y3239">
        <f t="shared" si="152"/>
        <v>29559605.102428287</v>
      </c>
      <c r="Z3239">
        <v>1.1596176830181499</v>
      </c>
      <c r="AA3239">
        <v>0.1337153108271803</v>
      </c>
      <c r="AB3239">
        <v>0.21796463297412441</v>
      </c>
      <c r="AD3239">
        <v>8.2211000000000006E-2</v>
      </c>
      <c r="AE3239">
        <v>5.4999999999999997E-3</v>
      </c>
      <c r="AF3239">
        <v>1.460545480000325</v>
      </c>
      <c r="AG3239">
        <v>0.73693039314649733</v>
      </c>
      <c r="AH3239">
        <v>6.9345899844811907</v>
      </c>
    </row>
    <row r="3240" spans="1:34">
      <c r="A3240" t="s">
        <v>1194</v>
      </c>
      <c r="B3240" t="s">
        <v>1214</v>
      </c>
      <c r="C3240" t="s">
        <v>3880</v>
      </c>
      <c r="D3240" t="s">
        <v>3894</v>
      </c>
      <c r="E3240" t="s">
        <v>672</v>
      </c>
      <c r="F3240" t="s">
        <v>1179</v>
      </c>
      <c r="G3240" t="s">
        <v>1125</v>
      </c>
      <c r="I3240">
        <v>0.66318686980157082</v>
      </c>
      <c r="J3240">
        <v>2.9686818282141321</v>
      </c>
      <c r="K3240">
        <v>3</v>
      </c>
      <c r="M3240">
        <v>6.6318686980157029</v>
      </c>
      <c r="N3240" t="str">
        <f t="shared" si="150"/>
        <v>05Qd-616,6318686980157</v>
      </c>
      <c r="O3240" t="s">
        <v>3882</v>
      </c>
      <c r="P3240">
        <v>42.323628002381369</v>
      </c>
      <c r="Q3240">
        <v>208.67725968855831</v>
      </c>
      <c r="R3240">
        <v>75</v>
      </c>
      <c r="T3240">
        <f t="shared" si="151"/>
        <v>326.00088769093969</v>
      </c>
      <c r="U3240">
        <v>8449390.9526493233</v>
      </c>
      <c r="V3240">
        <v>14268186.9807841</v>
      </c>
      <c r="W3240">
        <v>8272687.6503671044</v>
      </c>
      <c r="Y3240">
        <f t="shared" si="152"/>
        <v>30990265.583800524</v>
      </c>
      <c r="Z3240">
        <v>0.19073037185319769</v>
      </c>
      <c r="AA3240">
        <v>0.75707633979377253</v>
      </c>
      <c r="AB3240">
        <v>0.21796463297412441</v>
      </c>
      <c r="AD3240">
        <v>8.2211000000000006E-2</v>
      </c>
      <c r="AE3240">
        <v>5.4999999999999997E-3</v>
      </c>
      <c r="AF3240">
        <v>2.0833095386436762</v>
      </c>
      <c r="AG3240">
        <v>1.051151188635489</v>
      </c>
      <c r="AH3240">
        <v>9.854040425294869</v>
      </c>
    </row>
    <row r="3241" spans="1:34">
      <c r="A3241" t="s">
        <v>1194</v>
      </c>
      <c r="B3241" t="s">
        <v>1214</v>
      </c>
      <c r="C3241" t="s">
        <v>3883</v>
      </c>
      <c r="D3241" t="s">
        <v>3895</v>
      </c>
      <c r="E3241" t="s">
        <v>672</v>
      </c>
      <c r="F3241" t="s">
        <v>46</v>
      </c>
      <c r="G3241" t="s">
        <v>1125</v>
      </c>
      <c r="I3241">
        <v>0.47035401036901081</v>
      </c>
      <c r="J3241">
        <v>1.2331860933210981</v>
      </c>
      <c r="K3241">
        <v>3</v>
      </c>
      <c r="M3241">
        <v>4.7035401036901092</v>
      </c>
      <c r="N3241" t="str">
        <f t="shared" si="150"/>
        <v>05Qd-614,70354010369011</v>
      </c>
      <c r="O3241" t="s">
        <v>3885</v>
      </c>
      <c r="P3241">
        <v>30.017313476430179</v>
      </c>
      <c r="Q3241">
        <v>199.77614711801789</v>
      </c>
      <c r="R3241">
        <v>75</v>
      </c>
      <c r="T3241">
        <f t="shared" si="151"/>
        <v>304.79346059444811</v>
      </c>
      <c r="U3241">
        <v>5992586.8570699384</v>
      </c>
      <c r="V3241">
        <v>18278284.275205322</v>
      </c>
      <c r="W3241">
        <v>8272687.6503671044</v>
      </c>
      <c r="Y3241">
        <f t="shared" si="152"/>
        <v>32543558.782642365</v>
      </c>
      <c r="Z3241">
        <v>0.13527227299775429</v>
      </c>
      <c r="AA3241">
        <v>1.140869409896506</v>
      </c>
      <c r="AB3241">
        <v>0.21796463297412441</v>
      </c>
      <c r="AD3241">
        <v>8.2211000000000006E-2</v>
      </c>
      <c r="AE3241">
        <v>5.4999999999999997E-3</v>
      </c>
      <c r="AF3241">
        <v>1.477551865033542</v>
      </c>
      <c r="AG3241">
        <v>0.74551110643488228</v>
      </c>
      <c r="AH3241">
        <v>7.0143140751585342</v>
      </c>
    </row>
    <row r="3242" spans="1:34">
      <c r="A3242" t="s">
        <v>1194</v>
      </c>
      <c r="B3242" t="s">
        <v>1220</v>
      </c>
      <c r="C3242" t="s">
        <v>3871</v>
      </c>
      <c r="D3242" t="s">
        <v>3896</v>
      </c>
      <c r="E3242" t="s">
        <v>671</v>
      </c>
      <c r="F3242" t="s">
        <v>672</v>
      </c>
      <c r="G3242" t="s">
        <v>1125</v>
      </c>
      <c r="I3242">
        <v>1.642737848620895</v>
      </c>
      <c r="J3242">
        <v>2.6327059180043788</v>
      </c>
      <c r="K3242">
        <v>3</v>
      </c>
      <c r="M3242">
        <v>7.2754437666252736</v>
      </c>
      <c r="N3242" t="str">
        <f t="shared" si="150"/>
        <v>05Qd-617,27544376662527</v>
      </c>
      <c r="O3242" t="s">
        <v>3873</v>
      </c>
      <c r="P3242">
        <v>103.3177773494523</v>
      </c>
      <c r="Q3242">
        <v>168.01548852531479</v>
      </c>
      <c r="R3242">
        <v>75</v>
      </c>
      <c r="T3242">
        <f t="shared" si="151"/>
        <v>346.33326587476711</v>
      </c>
      <c r="U3242">
        <v>8201667.1557164174</v>
      </c>
      <c r="V3242">
        <v>33542222.52806104</v>
      </c>
      <c r="W3242">
        <v>8256110.3162179999</v>
      </c>
      <c r="Y3242">
        <f t="shared" si="152"/>
        <v>49999999.999995455</v>
      </c>
      <c r="Z3242">
        <v>0.35624570846127551</v>
      </c>
      <c r="AA3242">
        <v>0.75715760004617016</v>
      </c>
      <c r="AB3242">
        <v>0.21796463297412441</v>
      </c>
      <c r="AD3242">
        <v>8.2211000000000006E-2</v>
      </c>
      <c r="AE3242">
        <v>5.4999999999999997E-3</v>
      </c>
      <c r="AF3242">
        <v>2.2854797172644838</v>
      </c>
      <c r="AG3242">
        <v>1.1531578370101061</v>
      </c>
      <c r="AH3242">
        <v>10.80179232089986</v>
      </c>
    </row>
    <row r="3243" spans="1:34">
      <c r="A3243" t="s">
        <v>1194</v>
      </c>
      <c r="B3243" t="s">
        <v>1220</v>
      </c>
      <c r="C3243" t="s">
        <v>3874</v>
      </c>
      <c r="D3243" t="s">
        <v>3897</v>
      </c>
      <c r="E3243" t="s">
        <v>43</v>
      </c>
      <c r="F3243" t="s">
        <v>672</v>
      </c>
      <c r="G3243" t="s">
        <v>1125</v>
      </c>
      <c r="I3243">
        <v>3.5357817529759208</v>
      </c>
      <c r="J3243">
        <v>0.87378091099265109</v>
      </c>
      <c r="K3243">
        <v>4.3282464459579284</v>
      </c>
      <c r="M3243">
        <v>8.7378091099265003</v>
      </c>
      <c r="N3243" t="str">
        <f t="shared" si="150"/>
        <v>05Qd-618,7378091099265</v>
      </c>
      <c r="O3243" t="s">
        <v>3876</v>
      </c>
      <c r="P3243">
        <v>203.4681681485234</v>
      </c>
      <c r="Q3243">
        <v>55.763435490663383</v>
      </c>
      <c r="R3243">
        <v>108.2061611489482</v>
      </c>
      <c r="T3243">
        <f t="shared" si="151"/>
        <v>367.43776478813498</v>
      </c>
      <c r="U3243">
        <v>26956023.667303029</v>
      </c>
      <c r="V3243">
        <v>11132482.95483896</v>
      </c>
      <c r="W3243">
        <v>11911493.377869049</v>
      </c>
      <c r="Y3243">
        <f t="shared" si="152"/>
        <v>50000000.000011034</v>
      </c>
      <c r="Z3243">
        <v>0.89680529508198192</v>
      </c>
      <c r="AA3243">
        <v>0.25129652841546563</v>
      </c>
      <c r="AB3243">
        <v>0.31446821600492603</v>
      </c>
      <c r="AD3243">
        <v>8.2211000000000006E-2</v>
      </c>
      <c r="AE3243">
        <v>5.4999999999999997E-3</v>
      </c>
      <c r="AF3243">
        <v>2.7448615005004711</v>
      </c>
      <c r="AG3243">
        <v>1.3849427439233499</v>
      </c>
      <c r="AH3243">
        <v>12.955324354350321</v>
      </c>
    </row>
    <row r="3244" spans="1:34">
      <c r="A3244" t="s">
        <v>1194</v>
      </c>
      <c r="B3244" t="s">
        <v>1220</v>
      </c>
      <c r="C3244" t="s">
        <v>3877</v>
      </c>
      <c r="D3244" t="s">
        <v>3898</v>
      </c>
      <c r="E3244" t="s">
        <v>49</v>
      </c>
      <c r="F3244" t="s">
        <v>672</v>
      </c>
      <c r="G3244" t="s">
        <v>1125</v>
      </c>
      <c r="I3244">
        <v>1.1756646393694019</v>
      </c>
      <c r="J3244">
        <v>0.46396273770771118</v>
      </c>
      <c r="K3244">
        <v>3</v>
      </c>
      <c r="M3244">
        <v>4.6396273770771126</v>
      </c>
      <c r="N3244" t="str">
        <f t="shared" si="150"/>
        <v>05Qd-614,63962737707711</v>
      </c>
      <c r="O3244" t="s">
        <v>3879</v>
      </c>
      <c r="P3244">
        <v>149.9667126119252</v>
      </c>
      <c r="Q3244">
        <v>29.609431687908689</v>
      </c>
      <c r="R3244">
        <v>75</v>
      </c>
      <c r="T3244">
        <f t="shared" si="151"/>
        <v>254.57614429983389</v>
      </c>
      <c r="U3244">
        <v>15191403.76669346</v>
      </c>
      <c r="V3244">
        <v>5911158.2826223513</v>
      </c>
      <c r="W3244">
        <v>8256110.3162179999</v>
      </c>
      <c r="Y3244">
        <f t="shared" si="152"/>
        <v>29358672.36553381</v>
      </c>
      <c r="Z3244">
        <v>1.151004071111936</v>
      </c>
      <c r="AA3244">
        <v>0.13343416391144261</v>
      </c>
      <c r="AB3244">
        <v>0.21796463297412441</v>
      </c>
      <c r="AD3244">
        <v>8.2211000000000006E-2</v>
      </c>
      <c r="AE3244">
        <v>5.4999999999999997E-3</v>
      </c>
      <c r="AF3244">
        <v>1.4574745687153241</v>
      </c>
      <c r="AG3244">
        <v>0.73538093926672254</v>
      </c>
      <c r="AH3244">
        <v>6.9201938850591604</v>
      </c>
    </row>
    <row r="3245" spans="1:34">
      <c r="A3245" t="s">
        <v>1194</v>
      </c>
      <c r="B3245" t="s">
        <v>1220</v>
      </c>
      <c r="C3245" t="s">
        <v>3880</v>
      </c>
      <c r="D3245" t="s">
        <v>3899</v>
      </c>
      <c r="E3245" t="s">
        <v>672</v>
      </c>
      <c r="F3245" t="s">
        <v>1179</v>
      </c>
      <c r="G3245" t="s">
        <v>1125</v>
      </c>
      <c r="I3245">
        <v>0.65269404368632822</v>
      </c>
      <c r="J3245">
        <v>2.8742463931769491</v>
      </c>
      <c r="K3245">
        <v>3</v>
      </c>
      <c r="M3245">
        <v>6.5269404368632777</v>
      </c>
      <c r="N3245" t="str">
        <f t="shared" si="150"/>
        <v>05Qd-616,52694043686328</v>
      </c>
      <c r="O3245" t="s">
        <v>3882</v>
      </c>
      <c r="P3245">
        <v>41.653990997462863</v>
      </c>
      <c r="Q3245">
        <v>202.0391189441489</v>
      </c>
      <c r="R3245">
        <v>75</v>
      </c>
      <c r="T3245">
        <f t="shared" si="151"/>
        <v>318.69310994161174</v>
      </c>
      <c r="U3245">
        <v>8315706.1737688547</v>
      </c>
      <c r="V3245">
        <v>13386265.703516809</v>
      </c>
      <c r="W3245">
        <v>8256110.3162179999</v>
      </c>
      <c r="Y3245">
        <f t="shared" si="152"/>
        <v>29958082.193503663</v>
      </c>
      <c r="Z3245">
        <v>0.18771266942590151</v>
      </c>
      <c r="AA3245">
        <v>0.73299331653903999</v>
      </c>
      <c r="AB3245">
        <v>0.21796463297412441</v>
      </c>
      <c r="AD3245">
        <v>8.2211000000000006E-2</v>
      </c>
      <c r="AE3245">
        <v>5.4999999999999997E-3</v>
      </c>
      <c r="AF3245">
        <v>2.0503477812135951</v>
      </c>
      <c r="AG3245">
        <v>1.0345200592428301</v>
      </c>
      <c r="AH3245">
        <v>9.6995192773197019</v>
      </c>
    </row>
    <row r="3246" spans="1:34">
      <c r="A3246" t="s">
        <v>1194</v>
      </c>
      <c r="B3246" t="s">
        <v>1220</v>
      </c>
      <c r="C3246" t="s">
        <v>3883</v>
      </c>
      <c r="D3246" t="s">
        <v>3900</v>
      </c>
      <c r="E3246" t="s">
        <v>672</v>
      </c>
      <c r="F3246" t="s">
        <v>46</v>
      </c>
      <c r="G3246" t="s">
        <v>1125</v>
      </c>
      <c r="I3246">
        <v>0.46669324156721032</v>
      </c>
      <c r="J3246">
        <v>1.200239174104893</v>
      </c>
      <c r="K3246">
        <v>3</v>
      </c>
      <c r="M3246">
        <v>4.6669324156721039</v>
      </c>
      <c r="N3246" t="str">
        <f t="shared" si="150"/>
        <v>05Qd-614,6669324156721</v>
      </c>
      <c r="O3246" t="s">
        <v>3885</v>
      </c>
      <c r="P3246">
        <v>29.783688499782979</v>
      </c>
      <c r="Q3246">
        <v>194.4387462049927</v>
      </c>
      <c r="R3246">
        <v>75</v>
      </c>
      <c r="T3246">
        <f t="shared" si="151"/>
        <v>299.22243470477565</v>
      </c>
      <c r="U3246">
        <v>5945946.5084711667</v>
      </c>
      <c r="V3246">
        <v>17789945.038582731</v>
      </c>
      <c r="W3246">
        <v>8256110.3162179999</v>
      </c>
      <c r="Y3246">
        <f t="shared" si="152"/>
        <v>31992001.863271896</v>
      </c>
      <c r="Z3246">
        <v>0.13421944787917961</v>
      </c>
      <c r="AA3246">
        <v>1.110388907004302</v>
      </c>
      <c r="AB3246">
        <v>0.21796463297412441</v>
      </c>
      <c r="AD3246">
        <v>8.2211000000000006E-2</v>
      </c>
      <c r="AE3246">
        <v>5.4999999999999997E-3</v>
      </c>
      <c r="AF3246">
        <v>1.466052067750399</v>
      </c>
      <c r="AG3246">
        <v>0.7397087878840285</v>
      </c>
      <c r="AH3246">
        <v>6.9604042713065306</v>
      </c>
    </row>
    <row r="3247" spans="1:34">
      <c r="A3247" t="s">
        <v>1194</v>
      </c>
      <c r="B3247" t="s">
        <v>1226</v>
      </c>
      <c r="C3247" t="s">
        <v>3871</v>
      </c>
      <c r="D3247" t="s">
        <v>3901</v>
      </c>
      <c r="E3247" t="s">
        <v>671</v>
      </c>
      <c r="F3247" t="s">
        <v>672</v>
      </c>
      <c r="G3247" t="s">
        <v>1125</v>
      </c>
      <c r="I3247">
        <v>1.7338684730687299</v>
      </c>
      <c r="J3247">
        <v>2.5846424421224321</v>
      </c>
      <c r="K3247">
        <v>3</v>
      </c>
      <c r="M3247">
        <v>7.3185109151911618</v>
      </c>
      <c r="N3247" t="str">
        <f t="shared" si="150"/>
        <v>05Qd-617,31851091519116</v>
      </c>
      <c r="O3247" t="s">
        <v>3873</v>
      </c>
      <c r="P3247">
        <v>109.0493148399426</v>
      </c>
      <c r="Q3247">
        <v>164.9481469262002</v>
      </c>
      <c r="R3247">
        <v>75</v>
      </c>
      <c r="T3247">
        <f t="shared" si="151"/>
        <v>348.99746176614281</v>
      </c>
      <c r="U3247">
        <v>8814480.8679920267</v>
      </c>
      <c r="V3247">
        <v>32929865.563889969</v>
      </c>
      <c r="W3247">
        <v>8255653.5681198984</v>
      </c>
      <c r="Y3247">
        <f t="shared" si="152"/>
        <v>50000000.000001892</v>
      </c>
      <c r="Z3247">
        <v>0.37600838325213892</v>
      </c>
      <c r="AA3247">
        <v>0.74333470178785011</v>
      </c>
      <c r="AB3247">
        <v>0.21796463297412441</v>
      </c>
      <c r="AD3247">
        <v>8.2211000000000006E-2</v>
      </c>
      <c r="AE3247">
        <v>5.4999999999999997E-3</v>
      </c>
      <c r="AF3247">
        <v>2.2990086644579559</v>
      </c>
      <c r="AG3247">
        <v>2.6090491412656491</v>
      </c>
      <c r="AH3247">
        <v>12.314279720914771</v>
      </c>
    </row>
    <row r="3248" spans="1:34">
      <c r="A3248" t="s">
        <v>1194</v>
      </c>
      <c r="B3248" t="s">
        <v>1226</v>
      </c>
      <c r="C3248" t="s">
        <v>3874</v>
      </c>
      <c r="D3248" t="s">
        <v>3902</v>
      </c>
      <c r="E3248" t="s">
        <v>43</v>
      </c>
      <c r="F3248" t="s">
        <v>672</v>
      </c>
      <c r="G3248" t="s">
        <v>1125</v>
      </c>
      <c r="I3248">
        <v>3.6213297118743131</v>
      </c>
      <c r="J3248">
        <v>0.86344726401827687</v>
      </c>
      <c r="K3248">
        <v>4.1496956642901708</v>
      </c>
      <c r="M3248">
        <v>8.6344726401827607</v>
      </c>
      <c r="N3248" t="str">
        <f t="shared" si="150"/>
        <v>05Qd-618,63447264018276</v>
      </c>
      <c r="O3248" t="s">
        <v>3876</v>
      </c>
      <c r="P3248">
        <v>208.3910643287673</v>
      </c>
      <c r="Q3248">
        <v>55.103957068567652</v>
      </c>
      <c r="R3248">
        <v>103.74239160725431</v>
      </c>
      <c r="T3248">
        <f t="shared" si="151"/>
        <v>367.23741300458926</v>
      </c>
      <c r="U3248">
        <v>27579690.515635662</v>
      </c>
      <c r="V3248">
        <v>11000826.211877091</v>
      </c>
      <c r="W3248">
        <v>11419483.27250294</v>
      </c>
      <c r="Y3248">
        <f t="shared" si="152"/>
        <v>50000000.000015691</v>
      </c>
      <c r="Z3248">
        <v>0.91850342802216167</v>
      </c>
      <c r="AA3248">
        <v>0.24832460538778001</v>
      </c>
      <c r="AB3248">
        <v>0.30149563080710751</v>
      </c>
      <c r="AD3248">
        <v>8.2211000000000006E-2</v>
      </c>
      <c r="AE3248">
        <v>5.4999999999999997E-3</v>
      </c>
      <c r="AF3248">
        <v>2.712399782256365</v>
      </c>
      <c r="AG3248">
        <v>3.0781894962251539</v>
      </c>
      <c r="AH3248">
        <v>14.512772918664281</v>
      </c>
    </row>
    <row r="3249" spans="1:34">
      <c r="A3249" t="s">
        <v>1194</v>
      </c>
      <c r="B3249" t="s">
        <v>1226</v>
      </c>
      <c r="C3249" t="s">
        <v>3877</v>
      </c>
      <c r="D3249" t="s">
        <v>3903</v>
      </c>
      <c r="E3249" t="s">
        <v>49</v>
      </c>
      <c r="F3249" t="s">
        <v>672</v>
      </c>
      <c r="G3249" t="s">
        <v>1125</v>
      </c>
      <c r="I3249">
        <v>1.1802223946592969</v>
      </c>
      <c r="J3249">
        <v>0.46446915496214403</v>
      </c>
      <c r="K3249">
        <v>3</v>
      </c>
      <c r="M3249">
        <v>4.6446915496214407</v>
      </c>
      <c r="N3249" t="str">
        <f t="shared" si="150"/>
        <v>05Qd-614,64469154962144</v>
      </c>
      <c r="O3249" t="s">
        <v>3879</v>
      </c>
      <c r="P3249">
        <v>150.54809573329021</v>
      </c>
      <c r="Q3249">
        <v>29.641750505524929</v>
      </c>
      <c r="R3249">
        <v>75</v>
      </c>
      <c r="T3249">
        <f t="shared" si="151"/>
        <v>255.18984623881514</v>
      </c>
      <c r="U3249">
        <v>15284483.214289591</v>
      </c>
      <c r="V3249">
        <v>5917610.3364290707</v>
      </c>
      <c r="W3249">
        <v>8255653.5681198984</v>
      </c>
      <c r="Y3249">
        <f t="shared" si="152"/>
        <v>29457747.11883856</v>
      </c>
      <c r="Z3249">
        <v>1.1554662235983919</v>
      </c>
      <c r="AA3249">
        <v>0.13357980785532789</v>
      </c>
      <c r="AB3249">
        <v>0.21796463297412441</v>
      </c>
      <c r="AD3249">
        <v>8.2211000000000006E-2</v>
      </c>
      <c r="AE3249">
        <v>5.4999999999999997E-3</v>
      </c>
      <c r="AF3249">
        <v>1.4590654082580441</v>
      </c>
      <c r="AG3249">
        <v>1.655832537440044</v>
      </c>
      <c r="AH3249">
        <v>7.8473004953195282</v>
      </c>
    </row>
    <row r="3250" spans="1:34">
      <c r="A3250" t="s">
        <v>1194</v>
      </c>
      <c r="B3250" t="s">
        <v>1226</v>
      </c>
      <c r="C3250" t="s">
        <v>3880</v>
      </c>
      <c r="D3250" t="s">
        <v>3904</v>
      </c>
      <c r="E3250" t="s">
        <v>672</v>
      </c>
      <c r="F3250" t="s">
        <v>1179</v>
      </c>
      <c r="G3250" t="s">
        <v>1125</v>
      </c>
      <c r="I3250">
        <v>0.66478444158522176</v>
      </c>
      <c r="J3250">
        <v>2.983059974266995</v>
      </c>
      <c r="K3250">
        <v>3</v>
      </c>
      <c r="M3250">
        <v>6.6478444158522159</v>
      </c>
      <c r="N3250" t="str">
        <f t="shared" si="150"/>
        <v>05Qd-616,64784441585222</v>
      </c>
      <c r="O3250" t="s">
        <v>3882</v>
      </c>
      <c r="P3250">
        <v>42.425582725789234</v>
      </c>
      <c r="Q3250">
        <v>209.68794129451479</v>
      </c>
      <c r="R3250">
        <v>75</v>
      </c>
      <c r="T3250">
        <f t="shared" si="151"/>
        <v>327.113524020304</v>
      </c>
      <c r="U3250">
        <v>8469744.9572137184</v>
      </c>
      <c r="V3250">
        <v>14416188.749806041</v>
      </c>
      <c r="W3250">
        <v>8255653.5681198984</v>
      </c>
      <c r="Y3250">
        <f t="shared" si="152"/>
        <v>31141587.27513966</v>
      </c>
      <c r="Z3250">
        <v>0.191189828266213</v>
      </c>
      <c r="AA3250">
        <v>0.76074306961414873</v>
      </c>
      <c r="AB3250">
        <v>0.21796463297412441</v>
      </c>
      <c r="AD3250">
        <v>8.2211000000000006E-2</v>
      </c>
      <c r="AE3250">
        <v>5.4999999999999997E-3</v>
      </c>
      <c r="AF3250">
        <v>2.0883280887493871</v>
      </c>
      <c r="AG3250">
        <v>2.3699565342513149</v>
      </c>
      <c r="AH3250">
        <v>11.193840038852921</v>
      </c>
    </row>
    <row r="3251" spans="1:34">
      <c r="A3251" t="s">
        <v>1194</v>
      </c>
      <c r="B3251" t="s">
        <v>1226</v>
      </c>
      <c r="C3251" t="s">
        <v>3883</v>
      </c>
      <c r="D3251" t="s">
        <v>3905</v>
      </c>
      <c r="E3251" t="s">
        <v>672</v>
      </c>
      <c r="F3251" t="s">
        <v>46</v>
      </c>
      <c r="G3251" t="s">
        <v>1125</v>
      </c>
      <c r="I3251">
        <v>0.46972749518156592</v>
      </c>
      <c r="J3251">
        <v>1.227547456634094</v>
      </c>
      <c r="K3251">
        <v>3</v>
      </c>
      <c r="M3251">
        <v>4.6972749518156602</v>
      </c>
      <c r="N3251" t="str">
        <f t="shared" si="150"/>
        <v>05Qd-614,69727495181566</v>
      </c>
      <c r="O3251" t="s">
        <v>3885</v>
      </c>
      <c r="P3251">
        <v>29.97733018222052</v>
      </c>
      <c r="Q3251">
        <v>198.86268797472329</v>
      </c>
      <c r="R3251">
        <v>75</v>
      </c>
      <c r="T3251">
        <f t="shared" si="151"/>
        <v>303.84001815694381</v>
      </c>
      <c r="U3251">
        <v>5984604.6849288074</v>
      </c>
      <c r="V3251">
        <v>18194708.40223055</v>
      </c>
      <c r="W3251">
        <v>8255653.5681198984</v>
      </c>
      <c r="Y3251">
        <f t="shared" si="152"/>
        <v>32434966.655279256</v>
      </c>
      <c r="Z3251">
        <v>0.13509208928164909</v>
      </c>
      <c r="AA3251">
        <v>1.1356528832550179</v>
      </c>
      <c r="AB3251">
        <v>0.21796463297412441</v>
      </c>
      <c r="AD3251">
        <v>8.2211000000000006E-2</v>
      </c>
      <c r="AE3251">
        <v>5.4999999999999997E-3</v>
      </c>
      <c r="AF3251">
        <v>1.475583754497066</v>
      </c>
      <c r="AG3251">
        <v>1.6745785203222829</v>
      </c>
      <c r="AH3251">
        <v>7.9351482266350093</v>
      </c>
    </row>
    <row r="3252" spans="1:34">
      <c r="A3252" t="s">
        <v>1232</v>
      </c>
      <c r="B3252" t="s">
        <v>1233</v>
      </c>
      <c r="C3252" t="s">
        <v>3906</v>
      </c>
      <c r="D3252" t="s">
        <v>3907</v>
      </c>
      <c r="E3252" t="s">
        <v>671</v>
      </c>
      <c r="F3252" t="s">
        <v>672</v>
      </c>
      <c r="G3252" t="s">
        <v>1125</v>
      </c>
      <c r="I3252">
        <v>1.696426438930428</v>
      </c>
      <c r="J3252">
        <v>2.604443878663266</v>
      </c>
      <c r="K3252">
        <v>3</v>
      </c>
      <c r="M3252">
        <v>7.3008703175936942</v>
      </c>
      <c r="N3252" t="str">
        <f t="shared" si="150"/>
        <v>05Vd-617,30087031759369</v>
      </c>
      <c r="O3252" t="s">
        <v>3873</v>
      </c>
      <c r="P3252">
        <v>106.6944486938565</v>
      </c>
      <c r="Q3252">
        <v>166.21184600142129</v>
      </c>
      <c r="R3252">
        <v>75</v>
      </c>
      <c r="T3252">
        <f t="shared" si="151"/>
        <v>347.90629469527778</v>
      </c>
      <c r="U3252">
        <v>8567856.850588372</v>
      </c>
      <c r="V3252">
        <v>33182147.516950421</v>
      </c>
      <c r="W3252">
        <v>8249995.6324633192</v>
      </c>
      <c r="Y3252">
        <f t="shared" si="152"/>
        <v>50000000.000002116</v>
      </c>
      <c r="Z3252">
        <v>0.36788866774851892</v>
      </c>
      <c r="AA3252">
        <v>0.74902953008834217</v>
      </c>
      <c r="AB3252">
        <v>0.21796463297412441</v>
      </c>
      <c r="AD3252">
        <v>8.2211000000000006E-2</v>
      </c>
      <c r="AE3252">
        <v>5.4999999999999997E-3</v>
      </c>
      <c r="AF3252">
        <v>2.293467115474459</v>
      </c>
      <c r="AG3252">
        <v>2.602760268222152</v>
      </c>
      <c r="AH3252">
        <v>12.284808701290309</v>
      </c>
    </row>
    <row r="3253" spans="1:34">
      <c r="A3253" t="s">
        <v>1232</v>
      </c>
      <c r="B3253" t="s">
        <v>1233</v>
      </c>
      <c r="C3253" t="s">
        <v>3908</v>
      </c>
      <c r="D3253" t="s">
        <v>3909</v>
      </c>
      <c r="E3253" t="s">
        <v>43</v>
      </c>
      <c r="F3253" t="s">
        <v>672</v>
      </c>
      <c r="G3253" t="s">
        <v>1125</v>
      </c>
      <c r="I3253">
        <v>3.7950181693248339</v>
      </c>
      <c r="J3253">
        <v>0.84249945738747145</v>
      </c>
      <c r="K3253">
        <v>3.7874769471624061</v>
      </c>
      <c r="M3253">
        <v>8.424994573874713</v>
      </c>
      <c r="N3253" t="str">
        <f t="shared" si="150"/>
        <v>05Vd-618,42499457387471</v>
      </c>
      <c r="O3253" t="s">
        <v>3876</v>
      </c>
      <c r="P3253">
        <v>218.38604556205641</v>
      </c>
      <c r="Q3253">
        <v>53.767098310231113</v>
      </c>
      <c r="R3253">
        <v>94.686923679060158</v>
      </c>
      <c r="T3253">
        <f t="shared" si="151"/>
        <v>366.84006755134766</v>
      </c>
      <c r="U3253">
        <v>28850505.079960719</v>
      </c>
      <c r="V3253">
        <v>10733938.829325121</v>
      </c>
      <c r="W3253">
        <v>10415556.09071512</v>
      </c>
      <c r="Y3253">
        <f t="shared" si="152"/>
        <v>50000000.000000961</v>
      </c>
      <c r="Z3253">
        <v>0.96255725804296222</v>
      </c>
      <c r="AA3253">
        <v>0.24230008480371321</v>
      </c>
      <c r="AB3253">
        <v>0.27517867422873699</v>
      </c>
      <c r="AD3253">
        <v>8.2211000000000006E-2</v>
      </c>
      <c r="AE3253">
        <v>5.4999999999999997E-3</v>
      </c>
      <c r="AF3253">
        <v>2.6465951540967678</v>
      </c>
      <c r="AG3253">
        <v>3.003510565586335</v>
      </c>
      <c r="AH3253">
        <v>14.162811293557819</v>
      </c>
    </row>
    <row r="3254" spans="1:34">
      <c r="A3254" t="s">
        <v>1232</v>
      </c>
      <c r="B3254" t="s">
        <v>1233</v>
      </c>
      <c r="C3254" t="s">
        <v>3910</v>
      </c>
      <c r="D3254" t="s">
        <v>3911</v>
      </c>
      <c r="E3254" t="s">
        <v>49</v>
      </c>
      <c r="F3254" t="s">
        <v>672</v>
      </c>
      <c r="G3254" t="s">
        <v>1125</v>
      </c>
      <c r="I3254">
        <v>1.1767331624150761</v>
      </c>
      <c r="J3254">
        <v>0.46408146249056392</v>
      </c>
      <c r="K3254">
        <v>3</v>
      </c>
      <c r="M3254">
        <v>4.6408146249056399</v>
      </c>
      <c r="N3254" t="str">
        <f t="shared" si="150"/>
        <v>05Vd-614,64081462490564</v>
      </c>
      <c r="O3254" t="s">
        <v>3879</v>
      </c>
      <c r="P3254">
        <v>150.10301244024669</v>
      </c>
      <c r="Q3254">
        <v>29.617008532042568</v>
      </c>
      <c r="R3254">
        <v>75</v>
      </c>
      <c r="T3254">
        <f t="shared" si="151"/>
        <v>254.72002097228926</v>
      </c>
      <c r="U3254">
        <v>15215901.542857161</v>
      </c>
      <c r="V3254">
        <v>5912670.906215745</v>
      </c>
      <c r="W3254">
        <v>8249995.6324633192</v>
      </c>
      <c r="Y3254">
        <f t="shared" si="152"/>
        <v>29378568.081536226</v>
      </c>
      <c r="Z3254">
        <v>1.1520501809756349</v>
      </c>
      <c r="AA3254">
        <v>0.13346830877017371</v>
      </c>
      <c r="AB3254">
        <v>0.21796463297412441</v>
      </c>
      <c r="AD3254">
        <v>8.2211000000000006E-2</v>
      </c>
      <c r="AE3254">
        <v>5.4999999999999997E-3</v>
      </c>
      <c r="AF3254">
        <v>1.457847526148369</v>
      </c>
      <c r="AG3254">
        <v>1.65445041377886</v>
      </c>
      <c r="AH3254">
        <v>7.8408235648328688</v>
      </c>
    </row>
    <row r="3255" spans="1:34">
      <c r="A3255" t="s">
        <v>1232</v>
      </c>
      <c r="B3255" t="s">
        <v>1233</v>
      </c>
      <c r="C3255" t="s">
        <v>3912</v>
      </c>
      <c r="D3255" t="s">
        <v>3913</v>
      </c>
      <c r="E3255" t="s">
        <v>672</v>
      </c>
      <c r="F3255" t="s">
        <v>1179</v>
      </c>
      <c r="G3255" t="s">
        <v>1125</v>
      </c>
      <c r="I3255">
        <v>0.66017656043617778</v>
      </c>
      <c r="J3255">
        <v>2.9415890439256018</v>
      </c>
      <c r="K3255">
        <v>3</v>
      </c>
      <c r="M3255">
        <v>6.6017656043617814</v>
      </c>
      <c r="N3255" t="str">
        <f t="shared" si="150"/>
        <v>05Vd-616,60176560436178</v>
      </c>
      <c r="O3255" t="s">
        <v>3882</v>
      </c>
      <c r="P3255">
        <v>42.131514407323159</v>
      </c>
      <c r="Q3255">
        <v>206.77282926798179</v>
      </c>
      <c r="R3255">
        <v>75</v>
      </c>
      <c r="T3255">
        <f t="shared" si="151"/>
        <v>323.90434367530497</v>
      </c>
      <c r="U3255">
        <v>8411037.8400127031</v>
      </c>
      <c r="V3255">
        <v>14027758.388359539</v>
      </c>
      <c r="W3255">
        <v>8249995.6324633192</v>
      </c>
      <c r="Y3255">
        <f t="shared" si="152"/>
        <v>30688791.86083556</v>
      </c>
      <c r="Z3255">
        <v>0.1898646167383137</v>
      </c>
      <c r="AA3255">
        <v>0.75016710965363276</v>
      </c>
      <c r="AB3255">
        <v>0.21796463297412441</v>
      </c>
      <c r="AD3255">
        <v>8.2211000000000006E-2</v>
      </c>
      <c r="AE3255">
        <v>5.4999999999999997E-3</v>
      </c>
      <c r="AF3255">
        <v>2.0738530694330199</v>
      </c>
      <c r="AG3255">
        <v>2.353529437954974</v>
      </c>
      <c r="AH3255">
        <v>11.116859111749781</v>
      </c>
    </row>
    <row r="3256" spans="1:34">
      <c r="A3256" t="s">
        <v>1194</v>
      </c>
      <c r="B3256" t="s">
        <v>1242</v>
      </c>
      <c r="C3256" t="s">
        <v>3871</v>
      </c>
      <c r="D3256" t="s">
        <v>3914</v>
      </c>
      <c r="E3256" t="s">
        <v>671</v>
      </c>
      <c r="F3256" t="s">
        <v>672</v>
      </c>
      <c r="G3256" t="s">
        <v>1125</v>
      </c>
      <c r="I3256">
        <v>1.677882371899758</v>
      </c>
      <c r="J3256">
        <v>2.6141046641469461</v>
      </c>
      <c r="K3256">
        <v>3</v>
      </c>
      <c r="M3256">
        <v>7.2919870360467041</v>
      </c>
      <c r="N3256" t="str">
        <f t="shared" si="150"/>
        <v>05Qd-617,2919870360467</v>
      </c>
      <c r="O3256" t="s">
        <v>3873</v>
      </c>
      <c r="P3256">
        <v>105.5281446543918</v>
      </c>
      <c r="Q3256">
        <v>166.8283833751851</v>
      </c>
      <c r="R3256">
        <v>75</v>
      </c>
      <c r="T3256">
        <f t="shared" si="151"/>
        <v>347.35652802957691</v>
      </c>
      <c r="U3256">
        <v>8431738.3265820332</v>
      </c>
      <c r="V3256">
        <v>33305231.608596731</v>
      </c>
      <c r="W3256">
        <v>8263030.0648266505</v>
      </c>
      <c r="Y3256">
        <f t="shared" si="152"/>
        <v>50000000.000005417</v>
      </c>
      <c r="Z3256">
        <v>0.36386718355209607</v>
      </c>
      <c r="AA3256">
        <v>0.75180794035488974</v>
      </c>
      <c r="AB3256">
        <v>0.21796463297412441</v>
      </c>
      <c r="AD3256">
        <v>8.2211000000000006E-2</v>
      </c>
      <c r="AE3256">
        <v>5.4999999999999997E-3</v>
      </c>
      <c r="AF3256">
        <v>2.2906765558261899</v>
      </c>
      <c r="AG3256">
        <v>1.155779945213403</v>
      </c>
      <c r="AH3256">
        <v>10.8261545370863</v>
      </c>
    </row>
    <row r="3257" spans="1:34">
      <c r="A3257" t="s">
        <v>1194</v>
      </c>
      <c r="B3257" t="s">
        <v>1242</v>
      </c>
      <c r="C3257" t="s">
        <v>3874</v>
      </c>
      <c r="D3257" t="s">
        <v>3915</v>
      </c>
      <c r="E3257" t="s">
        <v>43</v>
      </c>
      <c r="F3257" t="s">
        <v>672</v>
      </c>
      <c r="G3257" t="s">
        <v>1125</v>
      </c>
      <c r="I3257">
        <v>3.343548720743414</v>
      </c>
      <c r="J3257">
        <v>0.89694807065631932</v>
      </c>
      <c r="K3257">
        <v>4.7289839151634609</v>
      </c>
      <c r="M3257">
        <v>8.9694807065631945</v>
      </c>
      <c r="N3257" t="str">
        <f t="shared" si="150"/>
        <v>05Qd-618,96948070656319</v>
      </c>
      <c r="O3257" t="s">
        <v>3876</v>
      </c>
      <c r="P3257">
        <v>192.40603093005291</v>
      </c>
      <c r="Q3257">
        <v>57.241930153517977</v>
      </c>
      <c r="R3257">
        <v>118.2245978790865</v>
      </c>
      <c r="T3257">
        <f t="shared" si="151"/>
        <v>367.87255896265742</v>
      </c>
      <c r="U3257">
        <v>25547108.37671756</v>
      </c>
      <c r="V3257">
        <v>11427646.20093783</v>
      </c>
      <c r="W3257">
        <v>13025245.422359111</v>
      </c>
      <c r="Y3257">
        <f t="shared" si="152"/>
        <v>50000000.000014499</v>
      </c>
      <c r="Z3257">
        <v>0.84804787360067047</v>
      </c>
      <c r="AA3257">
        <v>0.25795932766352059</v>
      </c>
      <c r="AB3257">
        <v>0.34358374780304718</v>
      </c>
      <c r="AD3257">
        <v>8.2211000000000006E-2</v>
      </c>
      <c r="AE3257">
        <v>5.4999999999999997E-3</v>
      </c>
      <c r="AF3257">
        <v>2.8176379182921032</v>
      </c>
      <c r="AG3257">
        <v>1.421662691990266</v>
      </c>
      <c r="AH3257">
        <v>13.29649231684556</v>
      </c>
    </row>
    <row r="3258" spans="1:34">
      <c r="A3258" t="s">
        <v>1194</v>
      </c>
      <c r="B3258" t="s">
        <v>1242</v>
      </c>
      <c r="C3258" t="s">
        <v>3877</v>
      </c>
      <c r="D3258" t="s">
        <v>3916</v>
      </c>
      <c r="E3258" t="s">
        <v>49</v>
      </c>
      <c r="F3258" t="s">
        <v>672</v>
      </c>
      <c r="G3258" t="s">
        <v>1125</v>
      </c>
      <c r="I3258">
        <v>1.1793326068465639</v>
      </c>
      <c r="J3258">
        <v>0.46437028964961807</v>
      </c>
      <c r="K3258">
        <v>3</v>
      </c>
      <c r="M3258">
        <v>4.6437028964961824</v>
      </c>
      <c r="N3258" t="str">
        <f t="shared" si="150"/>
        <v>05Qd-614,64370289649618</v>
      </c>
      <c r="O3258" t="s">
        <v>3879</v>
      </c>
      <c r="P3258">
        <v>150.434595208796</v>
      </c>
      <c r="Q3258">
        <v>29.635441064098661</v>
      </c>
      <c r="R3258">
        <v>75</v>
      </c>
      <c r="T3258">
        <f t="shared" si="151"/>
        <v>255.07003627289467</v>
      </c>
      <c r="U3258">
        <v>15263065.535761749</v>
      </c>
      <c r="V3258">
        <v>5916350.7341733193</v>
      </c>
      <c r="W3258">
        <v>8263030.0648266505</v>
      </c>
      <c r="Y3258">
        <f t="shared" si="152"/>
        <v>29442446.334761716</v>
      </c>
      <c r="Z3258">
        <v>1.1545950998437211</v>
      </c>
      <c r="AA3258">
        <v>0.13355137451522411</v>
      </c>
      <c r="AB3258">
        <v>0.21796463297412441</v>
      </c>
      <c r="AD3258">
        <v>8.2211000000000006E-2</v>
      </c>
      <c r="AE3258">
        <v>5.4999999999999997E-3</v>
      </c>
      <c r="AF3258">
        <v>1.4587548365956591</v>
      </c>
      <c r="AG3258">
        <v>0.73602690909464474</v>
      </c>
      <c r="AH3258">
        <v>6.9261956421864852</v>
      </c>
    </row>
    <row r="3259" spans="1:34">
      <c r="A3259" t="s">
        <v>1194</v>
      </c>
      <c r="B3259" t="s">
        <v>1242</v>
      </c>
      <c r="C3259" t="s">
        <v>3880</v>
      </c>
      <c r="D3259" t="s">
        <v>3917</v>
      </c>
      <c r="E3259" t="s">
        <v>672</v>
      </c>
      <c r="F3259" t="s">
        <v>1179</v>
      </c>
      <c r="G3259" t="s">
        <v>1125</v>
      </c>
      <c r="I3259">
        <v>0.65703046965730039</v>
      </c>
      <c r="J3259">
        <v>2.9132742269157008</v>
      </c>
      <c r="K3259">
        <v>3</v>
      </c>
      <c r="M3259">
        <v>6.5703046965730012</v>
      </c>
      <c r="N3259" t="str">
        <f t="shared" si="150"/>
        <v>05Qd-616,570304696573</v>
      </c>
      <c r="O3259" t="s">
        <v>3882</v>
      </c>
      <c r="P3259">
        <v>41.930735438603882</v>
      </c>
      <c r="Q3259">
        <v>204.78249862154689</v>
      </c>
      <c r="R3259">
        <v>75</v>
      </c>
      <c r="T3259">
        <f t="shared" si="151"/>
        <v>321.71323406015074</v>
      </c>
      <c r="U3259">
        <v>8370954.7922720052</v>
      </c>
      <c r="V3259">
        <v>13750693.74701253</v>
      </c>
      <c r="W3259">
        <v>8263030.0648266505</v>
      </c>
      <c r="Y3259">
        <f t="shared" si="152"/>
        <v>30384678.604111187</v>
      </c>
      <c r="Z3259">
        <v>0.18895981133358861</v>
      </c>
      <c r="AA3259">
        <v>0.74294623545281546</v>
      </c>
      <c r="AB3259">
        <v>0.21796463297412441</v>
      </c>
      <c r="AD3259">
        <v>8.2211000000000006E-2</v>
      </c>
      <c r="AE3259">
        <v>5.4999999999999997E-3</v>
      </c>
      <c r="AF3259">
        <v>2.0639700617506809</v>
      </c>
      <c r="AG3259">
        <v>1.0413932944068209</v>
      </c>
      <c r="AH3259">
        <v>9.7633790527305031</v>
      </c>
    </row>
    <row r="3260" spans="1:34">
      <c r="A3260" t="s">
        <v>1194</v>
      </c>
      <c r="B3260" t="s">
        <v>1242</v>
      </c>
      <c r="C3260" t="s">
        <v>3883</v>
      </c>
      <c r="D3260" t="s">
        <v>3918</v>
      </c>
      <c r="E3260" t="s">
        <v>672</v>
      </c>
      <c r="F3260" t="s">
        <v>46</v>
      </c>
      <c r="G3260" t="s">
        <v>1125</v>
      </c>
      <c r="I3260">
        <v>0.46814580449194793</v>
      </c>
      <c r="J3260">
        <v>1.2133122404275309</v>
      </c>
      <c r="K3260">
        <v>3</v>
      </c>
      <c r="M3260">
        <v>4.6814580449194789</v>
      </c>
      <c r="N3260" t="str">
        <f t="shared" si="150"/>
        <v>05Qd-614,68145804491948</v>
      </c>
      <c r="O3260" t="s">
        <v>3885</v>
      </c>
      <c r="P3260">
        <v>29.876388967292289</v>
      </c>
      <c r="Q3260">
        <v>196.5565829492601</v>
      </c>
      <c r="R3260">
        <v>75</v>
      </c>
      <c r="T3260">
        <f t="shared" si="151"/>
        <v>301.43297191655239</v>
      </c>
      <c r="U3260">
        <v>5964453.0148471193</v>
      </c>
      <c r="V3260">
        <v>17983714.02761687</v>
      </c>
      <c r="W3260">
        <v>8263030.0648266505</v>
      </c>
      <c r="Y3260">
        <f t="shared" si="152"/>
        <v>32211197.10729064</v>
      </c>
      <c r="Z3260">
        <v>0.13463720021926781</v>
      </c>
      <c r="AA3260">
        <v>1.1224833196333639</v>
      </c>
      <c r="AB3260">
        <v>0.21796463297412441</v>
      </c>
      <c r="AD3260">
        <v>8.2211000000000006E-2</v>
      </c>
      <c r="AE3260">
        <v>5.4999999999999997E-3</v>
      </c>
      <c r="AF3260">
        <v>1.470615092644862</v>
      </c>
      <c r="AG3260">
        <v>0.74201110011973737</v>
      </c>
      <c r="AH3260">
        <v>6.9817952376840786</v>
      </c>
    </row>
    <row r="3261" spans="1:34">
      <c r="A3261" t="s">
        <v>1194</v>
      </c>
      <c r="B3261" t="s">
        <v>1248</v>
      </c>
      <c r="C3261" t="s">
        <v>3871</v>
      </c>
      <c r="D3261" t="s">
        <v>3919</v>
      </c>
      <c r="E3261" t="s">
        <v>671</v>
      </c>
      <c r="F3261" t="s">
        <v>672</v>
      </c>
      <c r="G3261" t="s">
        <v>1125</v>
      </c>
      <c r="I3261">
        <v>1.8471472579880179</v>
      </c>
      <c r="J3261">
        <v>2.524589025001942</v>
      </c>
      <c r="K3261">
        <v>3</v>
      </c>
      <c r="M3261">
        <v>7.3717362829899598</v>
      </c>
      <c r="N3261" t="str">
        <f t="shared" si="150"/>
        <v>05Qd-617,37173628298996</v>
      </c>
      <c r="O3261" t="s">
        <v>3873</v>
      </c>
      <c r="P3261">
        <v>116.1738309570656</v>
      </c>
      <c r="Q3261">
        <v>161.11562459770491</v>
      </c>
      <c r="R3261">
        <v>75</v>
      </c>
      <c r="T3261">
        <f t="shared" si="151"/>
        <v>352.28945555477048</v>
      </c>
      <c r="U3261">
        <v>9546758.7310454454</v>
      </c>
      <c r="V3261">
        <v>32164749.69323745</v>
      </c>
      <c r="W3261">
        <v>8288491.5757124554</v>
      </c>
      <c r="Y3261">
        <f t="shared" si="152"/>
        <v>49999999.999995351</v>
      </c>
      <c r="Z3261">
        <v>0.40057412940639181</v>
      </c>
      <c r="AA3261">
        <v>0.72606353569574478</v>
      </c>
      <c r="AB3261">
        <v>0.21796463297412441</v>
      </c>
      <c r="AD3261">
        <v>8.2211000000000006E-2</v>
      </c>
      <c r="AE3261">
        <v>5.4999999999999997E-3</v>
      </c>
      <c r="AF3261">
        <v>2.3157286752848041</v>
      </c>
      <c r="AG3261">
        <v>1.1684202008539091</v>
      </c>
      <c r="AH3261">
        <v>10.943596159128671</v>
      </c>
    </row>
    <row r="3262" spans="1:34">
      <c r="A3262" t="s">
        <v>1194</v>
      </c>
      <c r="B3262" t="s">
        <v>1248</v>
      </c>
      <c r="C3262" t="s">
        <v>3874</v>
      </c>
      <c r="D3262" t="s">
        <v>3920</v>
      </c>
      <c r="E3262" t="s">
        <v>43</v>
      </c>
      <c r="F3262" t="s">
        <v>672</v>
      </c>
      <c r="G3262" t="s">
        <v>1125</v>
      </c>
      <c r="I3262">
        <v>2.464543817324897</v>
      </c>
      <c r="J3262">
        <v>1.0028258211721779</v>
      </c>
      <c r="K3262">
        <v>6.5608885732246964</v>
      </c>
      <c r="M3262">
        <v>10.02825821172177</v>
      </c>
      <c r="N3262" t="str">
        <f t="shared" si="150"/>
        <v>05Qd-6110,0282582117218</v>
      </c>
      <c r="O3262" t="s">
        <v>3876</v>
      </c>
      <c r="P3262">
        <v>141.8232942151509</v>
      </c>
      <c r="Q3262">
        <v>63.998895242261263</v>
      </c>
      <c r="R3262">
        <v>164.0222143306174</v>
      </c>
      <c r="T3262">
        <f t="shared" si="151"/>
        <v>369.84440378802958</v>
      </c>
      <c r="U3262">
        <v>19096785.73428119</v>
      </c>
      <c r="V3262">
        <v>12776591.04292969</v>
      </c>
      <c r="W3262">
        <v>18126623.222787</v>
      </c>
      <c r="Y3262">
        <f t="shared" si="152"/>
        <v>49999999.999997884</v>
      </c>
      <c r="Z3262">
        <v>0.62509965256715339</v>
      </c>
      <c r="AA3262">
        <v>0.28840942196787872</v>
      </c>
      <c r="AB3262">
        <v>0.47668055661568248</v>
      </c>
      <c r="AD3262">
        <v>8.2211000000000006E-2</v>
      </c>
      <c r="AE3262">
        <v>5.4999999999999997E-3</v>
      </c>
      <c r="AF3262">
        <v>3.150238181692703</v>
      </c>
      <c r="AG3262">
        <v>1.589478926557901</v>
      </c>
      <c r="AH3262">
        <v>14.85568631997238</v>
      </c>
    </row>
    <row r="3263" spans="1:34">
      <c r="A3263" t="s">
        <v>1194</v>
      </c>
      <c r="B3263" t="s">
        <v>1248</v>
      </c>
      <c r="C3263" t="s">
        <v>3877</v>
      </c>
      <c r="D3263" t="s">
        <v>3921</v>
      </c>
      <c r="E3263" t="s">
        <v>49</v>
      </c>
      <c r="F3263" t="s">
        <v>672</v>
      </c>
      <c r="G3263" t="s">
        <v>1125</v>
      </c>
      <c r="I3263">
        <v>1.2028674082793001</v>
      </c>
      <c r="J3263">
        <v>0.46698526758658893</v>
      </c>
      <c r="K3263">
        <v>3</v>
      </c>
      <c r="M3263">
        <v>4.6698526758658891</v>
      </c>
      <c r="N3263" t="str">
        <f t="shared" si="150"/>
        <v>05Qd-614,66985267586589</v>
      </c>
      <c r="O3263" t="s">
        <v>3879</v>
      </c>
      <c r="P3263">
        <v>153.43667308428181</v>
      </c>
      <c r="Q3263">
        <v>29.80232517848394</v>
      </c>
      <c r="R3263">
        <v>75</v>
      </c>
      <c r="T3263">
        <f t="shared" si="151"/>
        <v>258.23899826276573</v>
      </c>
      <c r="U3263">
        <v>15731305.43906216</v>
      </c>
      <c r="V3263">
        <v>5949667.0917915413</v>
      </c>
      <c r="W3263">
        <v>8288491.5757124554</v>
      </c>
      <c r="Y3263">
        <f t="shared" si="152"/>
        <v>29969464.106566153</v>
      </c>
      <c r="Z3263">
        <v>1.1776362387491319</v>
      </c>
      <c r="AA3263">
        <v>0.13430343360598321</v>
      </c>
      <c r="AB3263">
        <v>0.21796463297412441</v>
      </c>
      <c r="AD3263">
        <v>8.2211000000000006E-2</v>
      </c>
      <c r="AE3263">
        <v>5.4999999999999997E-3</v>
      </c>
      <c r="AF3263">
        <v>1.466969426973578</v>
      </c>
      <c r="AG3263">
        <v>0.74017164912474342</v>
      </c>
      <c r="AH3263">
        <v>6.9647047519642102</v>
      </c>
    </row>
    <row r="3264" spans="1:34">
      <c r="A3264" t="s">
        <v>1194</v>
      </c>
      <c r="B3264" t="s">
        <v>1248</v>
      </c>
      <c r="C3264" t="s">
        <v>3880</v>
      </c>
      <c r="D3264" t="s">
        <v>3922</v>
      </c>
      <c r="E3264" t="s">
        <v>672</v>
      </c>
      <c r="F3264" t="s">
        <v>1179</v>
      </c>
      <c r="G3264" t="s">
        <v>1125</v>
      </c>
      <c r="I3264">
        <v>0.67746397163415173</v>
      </c>
      <c r="J3264">
        <v>3.0971757447073678</v>
      </c>
      <c r="K3264">
        <v>3</v>
      </c>
      <c r="M3264">
        <v>6.77463971634152</v>
      </c>
      <c r="N3264" t="str">
        <f t="shared" si="150"/>
        <v>05Qd-616,77463971634152</v>
      </c>
      <c r="O3264" t="s">
        <v>3882</v>
      </c>
      <c r="P3264">
        <v>43.234772016880733</v>
      </c>
      <c r="Q3264">
        <v>217.70946991924819</v>
      </c>
      <c r="R3264">
        <v>75</v>
      </c>
      <c r="T3264">
        <f t="shared" si="151"/>
        <v>335.94424193612895</v>
      </c>
      <c r="U3264">
        <v>8631289.6309062615</v>
      </c>
      <c r="V3264">
        <v>15472915.02044243</v>
      </c>
      <c r="W3264">
        <v>8288491.5757124554</v>
      </c>
      <c r="Y3264">
        <f t="shared" si="152"/>
        <v>32392696.227061145</v>
      </c>
      <c r="Z3264">
        <v>0.19483641958349859</v>
      </c>
      <c r="AA3264">
        <v>0.78984499255404028</v>
      </c>
      <c r="AB3264">
        <v>0.21796463297412441</v>
      </c>
      <c r="AD3264">
        <v>8.2211000000000006E-2</v>
      </c>
      <c r="AE3264">
        <v>5.4999999999999997E-3</v>
      </c>
      <c r="AF3264">
        <v>2.1281590731962892</v>
      </c>
      <c r="AG3264">
        <v>1.073780395040131</v>
      </c>
      <c r="AH3264">
        <v>10.06429018457794</v>
      </c>
    </row>
    <row r="3265" spans="1:34">
      <c r="A3265" t="s">
        <v>1194</v>
      </c>
      <c r="B3265" t="s">
        <v>1248</v>
      </c>
      <c r="C3265" t="s">
        <v>3883</v>
      </c>
      <c r="D3265" t="s">
        <v>3923</v>
      </c>
      <c r="E3265" t="s">
        <v>672</v>
      </c>
      <c r="F3265" t="s">
        <v>46</v>
      </c>
      <c r="G3265" t="s">
        <v>1125</v>
      </c>
      <c r="I3265">
        <v>0.4756248184242215</v>
      </c>
      <c r="J3265">
        <v>1.280623365817994</v>
      </c>
      <c r="K3265">
        <v>3</v>
      </c>
      <c r="M3265">
        <v>4.7562481842422164</v>
      </c>
      <c r="N3265" t="str">
        <f t="shared" si="150"/>
        <v>05Qd-614,75624818424222</v>
      </c>
      <c r="O3265" t="s">
        <v>3885</v>
      </c>
      <c r="P3265">
        <v>30.35368883239499</v>
      </c>
      <c r="Q3265">
        <v>207.46098526251509</v>
      </c>
      <c r="R3265">
        <v>75</v>
      </c>
      <c r="T3265">
        <f t="shared" si="151"/>
        <v>312.81467409491006</v>
      </c>
      <c r="U3265">
        <v>6059740.0531339282</v>
      </c>
      <c r="V3265">
        <v>18981399.52815431</v>
      </c>
      <c r="W3265">
        <v>8288491.5757124554</v>
      </c>
      <c r="Y3265">
        <f t="shared" si="152"/>
        <v>33329631.157000691</v>
      </c>
      <c r="Z3265">
        <v>0.13678814013281679</v>
      </c>
      <c r="AA3265">
        <v>1.1847555138460599</v>
      </c>
      <c r="AB3265">
        <v>0.21796463297412441</v>
      </c>
      <c r="AD3265">
        <v>8.2211000000000006E-2</v>
      </c>
      <c r="AE3265">
        <v>5.4999999999999997E-3</v>
      </c>
      <c r="AF3265">
        <v>1.4941093772488641</v>
      </c>
      <c r="AG3265">
        <v>0.75386533720239113</v>
      </c>
      <c r="AH3265">
        <v>7.0919338986934708</v>
      </c>
    </row>
    <row r="3266" spans="1:34">
      <c r="A3266" t="s">
        <v>1194</v>
      </c>
      <c r="B3266" t="s">
        <v>1254</v>
      </c>
      <c r="C3266" t="s">
        <v>3871</v>
      </c>
      <c r="D3266" t="s">
        <v>3924</v>
      </c>
      <c r="E3266" t="s">
        <v>671</v>
      </c>
      <c r="F3266" t="s">
        <v>672</v>
      </c>
      <c r="G3266" t="s">
        <v>1125</v>
      </c>
      <c r="I3266">
        <v>1.7995983230982231</v>
      </c>
      <c r="J3266">
        <v>2.5496960707019292</v>
      </c>
      <c r="K3266">
        <v>3</v>
      </c>
      <c r="M3266">
        <v>7.349294393800152</v>
      </c>
      <c r="N3266" t="str">
        <f t="shared" ref="N3266:N3329" si="153">_xlfn.CONCAT(A3266,M3266)</f>
        <v>05Qd-617,34929439380015</v>
      </c>
      <c r="O3266" t="s">
        <v>3873</v>
      </c>
      <c r="P3266">
        <v>113.1833049444874</v>
      </c>
      <c r="Q3266">
        <v>162.71791998507129</v>
      </c>
      <c r="R3266">
        <v>75</v>
      </c>
      <c r="T3266">
        <f t="shared" ref="T3266:T3329" si="154">SUM(P3266:S3266)</f>
        <v>350.90122492955868</v>
      </c>
      <c r="U3266">
        <v>9229792.8755904026</v>
      </c>
      <c r="V3266">
        <v>32484628.228903729</v>
      </c>
      <c r="W3266">
        <v>8285578.895504998</v>
      </c>
      <c r="Y3266">
        <f t="shared" ref="Y3266:Y3329" si="155">SUM(U3266:X3266)</f>
        <v>49999999.999999128</v>
      </c>
      <c r="Z3266">
        <v>0.39026262169345088</v>
      </c>
      <c r="AA3266">
        <v>0.7332842398148216</v>
      </c>
      <c r="AB3266">
        <v>0.21796463297412441</v>
      </c>
      <c r="AD3266">
        <v>8.2211000000000006E-2</v>
      </c>
      <c r="AE3266">
        <v>5.4999999999999997E-3</v>
      </c>
      <c r="AF3266">
        <v>2.3086788671623508</v>
      </c>
      <c r="AG3266">
        <v>1.1648631614173239</v>
      </c>
      <c r="AH3266">
        <v>10.91054742237983</v>
      </c>
    </row>
    <row r="3267" spans="1:34">
      <c r="A3267" t="s">
        <v>1194</v>
      </c>
      <c r="B3267" t="s">
        <v>1254</v>
      </c>
      <c r="C3267" t="s">
        <v>3874</v>
      </c>
      <c r="D3267" t="s">
        <v>3925</v>
      </c>
      <c r="E3267" t="s">
        <v>43</v>
      </c>
      <c r="F3267" t="s">
        <v>672</v>
      </c>
      <c r="G3267" t="s">
        <v>1125</v>
      </c>
      <c r="I3267">
        <v>2.8144676549148162</v>
      </c>
      <c r="J3267">
        <v>0.96061886533502427</v>
      </c>
      <c r="K3267">
        <v>5.8311021331004032</v>
      </c>
      <c r="M3267">
        <v>9.6061886533502427</v>
      </c>
      <c r="N3267" t="str">
        <f t="shared" si="153"/>
        <v>05Qd-619,60618865335024</v>
      </c>
      <c r="O3267" t="s">
        <v>3876</v>
      </c>
      <c r="P3267">
        <v>161.95982050555261</v>
      </c>
      <c r="Q3267">
        <v>61.305308292177152</v>
      </c>
      <c r="R3267">
        <v>145.77755332751011</v>
      </c>
      <c r="T3267">
        <f t="shared" si="154"/>
        <v>369.04268212523988</v>
      </c>
      <c r="U3267">
        <v>21656464.819272991</v>
      </c>
      <c r="V3267">
        <v>12238849.59021363</v>
      </c>
      <c r="W3267">
        <v>16104685.59051696</v>
      </c>
      <c r="Y3267">
        <f t="shared" si="155"/>
        <v>50000000.000003584</v>
      </c>
      <c r="Z3267">
        <v>0.71385330659625812</v>
      </c>
      <c r="AA3267">
        <v>0.27627083969464922</v>
      </c>
      <c r="AB3267">
        <v>0.42365801209195442</v>
      </c>
      <c r="AD3267">
        <v>8.2211000000000006E-2</v>
      </c>
      <c r="AE3267">
        <v>5.4999999999999997E-3</v>
      </c>
      <c r="AF3267">
        <v>3.0176508858691862</v>
      </c>
      <c r="AG3267">
        <v>1.522580901556013</v>
      </c>
      <c r="AH3267">
        <v>14.234131440775441</v>
      </c>
    </row>
    <row r="3268" spans="1:34">
      <c r="A3268" t="s">
        <v>1194</v>
      </c>
      <c r="B3268" t="s">
        <v>1254</v>
      </c>
      <c r="C3268" t="s">
        <v>3877</v>
      </c>
      <c r="D3268" t="s">
        <v>3926</v>
      </c>
      <c r="E3268" t="s">
        <v>49</v>
      </c>
      <c r="F3268" t="s">
        <v>672</v>
      </c>
      <c r="G3268" t="s">
        <v>1125</v>
      </c>
      <c r="I3268">
        <v>1.1915351366604749</v>
      </c>
      <c r="J3268">
        <v>0.46572612629560822</v>
      </c>
      <c r="K3268">
        <v>3</v>
      </c>
      <c r="M3268">
        <v>4.6572612629560837</v>
      </c>
      <c r="N3268" t="str">
        <f t="shared" si="153"/>
        <v>05Qd-614,65726126295608</v>
      </c>
      <c r="O3268" t="s">
        <v>3879</v>
      </c>
      <c r="P3268">
        <v>151.9911388186496</v>
      </c>
      <c r="Q3268">
        <v>29.721968600227431</v>
      </c>
      <c r="R3268">
        <v>75</v>
      </c>
      <c r="T3268">
        <f t="shared" si="154"/>
        <v>256.71310741887703</v>
      </c>
      <c r="U3268">
        <v>15501678.76204343</v>
      </c>
      <c r="V3268">
        <v>5933624.8908425048</v>
      </c>
      <c r="W3268">
        <v>8285578.895504998</v>
      </c>
      <c r="Y3268">
        <f t="shared" si="155"/>
        <v>29720882.548390932</v>
      </c>
      <c r="Z3268">
        <v>1.16654167119013</v>
      </c>
      <c r="AA3268">
        <v>0.133941308694318</v>
      </c>
      <c r="AB3268">
        <v>0.21796463297412441</v>
      </c>
      <c r="AD3268">
        <v>8.2211000000000006E-2</v>
      </c>
      <c r="AE3268">
        <v>5.4999999999999997E-3</v>
      </c>
      <c r="AF3268">
        <v>1.4630140093055759</v>
      </c>
      <c r="AG3268">
        <v>0.73817591017853923</v>
      </c>
      <c r="AH3268">
        <v>6.9461621824401991</v>
      </c>
    </row>
    <row r="3269" spans="1:34">
      <c r="A3269" t="s">
        <v>1194</v>
      </c>
      <c r="B3269" t="s">
        <v>1254</v>
      </c>
      <c r="C3269" t="s">
        <v>3880</v>
      </c>
      <c r="D3269" t="s">
        <v>3927</v>
      </c>
      <c r="E3269" t="s">
        <v>672</v>
      </c>
      <c r="F3269" t="s">
        <v>1179</v>
      </c>
      <c r="G3269" t="s">
        <v>1125</v>
      </c>
      <c r="I3269">
        <v>0.67163811849321986</v>
      </c>
      <c r="J3269">
        <v>3.0447430664389752</v>
      </c>
      <c r="K3269">
        <v>3</v>
      </c>
      <c r="M3269">
        <v>6.7163811849321942</v>
      </c>
      <c r="N3269" t="str">
        <f t="shared" si="153"/>
        <v>05Qd-616,71638118493219</v>
      </c>
      <c r="O3269" t="s">
        <v>3882</v>
      </c>
      <c r="P3269">
        <v>42.862974485353789</v>
      </c>
      <c r="Q3269">
        <v>214.0238248241111</v>
      </c>
      <c r="R3269">
        <v>75</v>
      </c>
      <c r="T3269">
        <f t="shared" si="154"/>
        <v>331.88679930946489</v>
      </c>
      <c r="U3269">
        <v>8557064.8338514268</v>
      </c>
      <c r="V3269">
        <v>14978837.11450672</v>
      </c>
      <c r="W3269">
        <v>8285578.895504998</v>
      </c>
      <c r="Y3269">
        <f t="shared" si="155"/>
        <v>31821480.843863145</v>
      </c>
      <c r="Z3269">
        <v>0.19316092329952589</v>
      </c>
      <c r="AA3269">
        <v>0.77647355619068326</v>
      </c>
      <c r="AB3269">
        <v>0.21796463297412441</v>
      </c>
      <c r="AD3269">
        <v>8.2211000000000006E-2</v>
      </c>
      <c r="AE3269">
        <v>5.4999999999999997E-3</v>
      </c>
      <c r="AF3269">
        <v>2.1098579638530448</v>
      </c>
      <c r="AG3269">
        <v>1.064546417811753</v>
      </c>
      <c r="AH3269">
        <v>9.9784965665969914</v>
      </c>
    </row>
    <row r="3270" spans="1:34">
      <c r="A3270" t="s">
        <v>1194</v>
      </c>
      <c r="B3270" t="s">
        <v>1254</v>
      </c>
      <c r="C3270" t="s">
        <v>3883</v>
      </c>
      <c r="D3270" t="s">
        <v>3928</v>
      </c>
      <c r="E3270" t="s">
        <v>672</v>
      </c>
      <c r="F3270" t="s">
        <v>46</v>
      </c>
      <c r="G3270" t="s">
        <v>1125</v>
      </c>
      <c r="I3270">
        <v>0.47364469732239778</v>
      </c>
      <c r="J3270">
        <v>1.2628022759015809</v>
      </c>
      <c r="K3270">
        <v>3</v>
      </c>
      <c r="M3270">
        <v>4.7364469732239787</v>
      </c>
      <c r="N3270" t="str">
        <f t="shared" si="153"/>
        <v>05Qd-614,73644697322398</v>
      </c>
      <c r="O3270" t="s">
        <v>3885</v>
      </c>
      <c r="P3270">
        <v>30.227320364125521</v>
      </c>
      <c r="Q3270">
        <v>204.5739686960562</v>
      </c>
      <c r="R3270">
        <v>75</v>
      </c>
      <c r="T3270">
        <f t="shared" si="154"/>
        <v>309.80128906018172</v>
      </c>
      <c r="U3270">
        <v>6034512.1451569432</v>
      </c>
      <c r="V3270">
        <v>18717255.33341324</v>
      </c>
      <c r="W3270">
        <v>8285578.895504998</v>
      </c>
      <c r="Y3270">
        <f t="shared" si="155"/>
        <v>33037346.374075182</v>
      </c>
      <c r="Z3270">
        <v>0.1362186637887236</v>
      </c>
      <c r="AA3270">
        <v>1.1682685161035731</v>
      </c>
      <c r="AB3270">
        <v>0.21796463297412441</v>
      </c>
      <c r="AD3270">
        <v>8.2211000000000006E-2</v>
      </c>
      <c r="AE3270">
        <v>5.4999999999999997E-3</v>
      </c>
      <c r="AF3270">
        <v>1.487889101536328</v>
      </c>
      <c r="AG3270">
        <v>0.75072684525600064</v>
      </c>
      <c r="AH3270">
        <v>7.0627739200163084</v>
      </c>
    </row>
    <row r="3271" spans="1:34">
      <c r="A3271" t="s">
        <v>1194</v>
      </c>
      <c r="B3271" t="s">
        <v>1260</v>
      </c>
      <c r="C3271" t="s">
        <v>3871</v>
      </c>
      <c r="D3271" t="s">
        <v>3929</v>
      </c>
      <c r="E3271" t="s">
        <v>671</v>
      </c>
      <c r="F3271" t="s">
        <v>672</v>
      </c>
      <c r="G3271" t="s">
        <v>1125</v>
      </c>
      <c r="I3271">
        <v>1.8377299544872301</v>
      </c>
      <c r="J3271">
        <v>2.529557115746476</v>
      </c>
      <c r="K3271">
        <v>3</v>
      </c>
      <c r="M3271">
        <v>7.3672870702337061</v>
      </c>
      <c r="N3271" t="str">
        <f t="shared" si="153"/>
        <v>05Qd-617,36728707023371</v>
      </c>
      <c r="O3271" t="s">
        <v>3873</v>
      </c>
      <c r="P3271">
        <v>115.5815423778845</v>
      </c>
      <c r="Q3271">
        <v>161.43268097220249</v>
      </c>
      <c r="R3271">
        <v>75</v>
      </c>
      <c r="T3271">
        <f t="shared" si="154"/>
        <v>352.01422335008698</v>
      </c>
      <c r="U3271">
        <v>9483553.9073587563</v>
      </c>
      <c r="V3271">
        <v>32228046.092638981</v>
      </c>
      <c r="W3271">
        <v>8288400</v>
      </c>
      <c r="Y3271">
        <f t="shared" si="155"/>
        <v>49999999.999997735</v>
      </c>
      <c r="Z3271">
        <v>0.39853188391953592</v>
      </c>
      <c r="AA3271">
        <v>0.7274923423236398</v>
      </c>
      <c r="AB3271">
        <v>0.21796463297412441</v>
      </c>
      <c r="AD3271">
        <v>8.2211000000000006E-2</v>
      </c>
      <c r="AE3271">
        <v>5.4999999999999997E-3</v>
      </c>
      <c r="AF3271">
        <v>2.3143310168273419</v>
      </c>
      <c r="AG3271">
        <v>1.167715000632042</v>
      </c>
      <c r="AH3271">
        <v>10.93704408769309</v>
      </c>
    </row>
    <row r="3272" spans="1:34">
      <c r="A3272" t="s">
        <v>1194</v>
      </c>
      <c r="B3272" t="s">
        <v>1260</v>
      </c>
      <c r="C3272" t="s">
        <v>3874</v>
      </c>
      <c r="D3272" t="s">
        <v>3930</v>
      </c>
      <c r="E3272" t="s">
        <v>43</v>
      </c>
      <c r="F3272" t="s">
        <v>672</v>
      </c>
      <c r="G3272" t="s">
        <v>1125</v>
      </c>
      <c r="I3272">
        <v>2.793854907178527</v>
      </c>
      <c r="J3272">
        <v>0.96307618378212456</v>
      </c>
      <c r="K3272">
        <v>5.8738307468605937</v>
      </c>
      <c r="M3272">
        <v>9.630761837821245</v>
      </c>
      <c r="N3272" t="str">
        <f t="shared" si="153"/>
        <v>05Qd-619,63076183782124</v>
      </c>
      <c r="O3272" t="s">
        <v>3876</v>
      </c>
      <c r="P3272">
        <v>160.77365056763699</v>
      </c>
      <c r="Q3272">
        <v>61.462130805671087</v>
      </c>
      <c r="R3272">
        <v>146.8457686715148</v>
      </c>
      <c r="T3272">
        <f t="shared" si="154"/>
        <v>369.08155004482285</v>
      </c>
      <c r="U3272">
        <v>21501623.139407609</v>
      </c>
      <c r="V3272">
        <v>12270157.273161151</v>
      </c>
      <c r="W3272">
        <v>16228219.58742645</v>
      </c>
      <c r="Y3272">
        <f t="shared" si="155"/>
        <v>49999999.999995217</v>
      </c>
      <c r="Z3272">
        <v>0.70862514982427005</v>
      </c>
      <c r="AA3272">
        <v>0.27697755643244798</v>
      </c>
      <c r="AB3272">
        <v>0.42676245429719872</v>
      </c>
      <c r="AD3272">
        <v>8.2211000000000006E-2</v>
      </c>
      <c r="AE3272">
        <v>5.4999999999999997E-3</v>
      </c>
      <c r="AF3272">
        <v>3.0253702108338989</v>
      </c>
      <c r="AG3272">
        <v>1.5264757512946669</v>
      </c>
      <c r="AH3272">
        <v>14.270318799949809</v>
      </c>
    </row>
    <row r="3273" spans="1:34">
      <c r="A3273" t="s">
        <v>1194</v>
      </c>
      <c r="B3273" t="s">
        <v>1260</v>
      </c>
      <c r="C3273" t="s">
        <v>3877</v>
      </c>
      <c r="D3273" t="s">
        <v>3931</v>
      </c>
      <c r="E3273" t="s">
        <v>49</v>
      </c>
      <c r="F3273" t="s">
        <v>672</v>
      </c>
      <c r="G3273" t="s">
        <v>1125</v>
      </c>
      <c r="I3273">
        <v>1.194439974447699</v>
      </c>
      <c r="J3273">
        <v>0.4660488860497442</v>
      </c>
      <c r="K3273">
        <v>3</v>
      </c>
      <c r="M3273">
        <v>4.660488860497443</v>
      </c>
      <c r="N3273" t="str">
        <f t="shared" si="153"/>
        <v>05Qd-614,66048886049744</v>
      </c>
      <c r="O3273" t="s">
        <v>3879</v>
      </c>
      <c r="P3273">
        <v>152.36167728602621</v>
      </c>
      <c r="Q3273">
        <v>29.742566661483199</v>
      </c>
      <c r="R3273">
        <v>75</v>
      </c>
      <c r="T3273">
        <f t="shared" si="154"/>
        <v>257.10424394750942</v>
      </c>
      <c r="U3273">
        <v>15559615.600132359</v>
      </c>
      <c r="V3273">
        <v>5937737.0400279853</v>
      </c>
      <c r="W3273">
        <v>8288400</v>
      </c>
      <c r="Y3273">
        <f t="shared" si="155"/>
        <v>29785752.640160345</v>
      </c>
      <c r="Z3273">
        <v>1.1693855775279161</v>
      </c>
      <c r="AA3273">
        <v>0.1340341333425864</v>
      </c>
      <c r="AB3273">
        <v>0.21796463297412441</v>
      </c>
      <c r="AD3273">
        <v>8.2211000000000006E-2</v>
      </c>
      <c r="AE3273">
        <v>5.4999999999999997E-3</v>
      </c>
      <c r="AF3273">
        <v>1.46402791429239</v>
      </c>
      <c r="AG3273">
        <v>0.73868748438884468</v>
      </c>
      <c r="AH3273">
        <v>6.9509152591786787</v>
      </c>
    </row>
    <row r="3274" spans="1:34">
      <c r="A3274" t="s">
        <v>1194</v>
      </c>
      <c r="B3274" t="s">
        <v>1260</v>
      </c>
      <c r="C3274" t="s">
        <v>3880</v>
      </c>
      <c r="D3274" t="s">
        <v>3932</v>
      </c>
      <c r="E3274" t="s">
        <v>672</v>
      </c>
      <c r="F3274" t="s">
        <v>1179</v>
      </c>
      <c r="G3274" t="s">
        <v>1125</v>
      </c>
      <c r="I3274">
        <v>0.67629246085379968</v>
      </c>
      <c r="J3274">
        <v>3.086632147684198</v>
      </c>
      <c r="K3274">
        <v>3</v>
      </c>
      <c r="M3274">
        <v>6.7629246085379977</v>
      </c>
      <c r="N3274" t="str">
        <f t="shared" si="153"/>
        <v>05Qd-616,762924608538</v>
      </c>
      <c r="O3274" t="s">
        <v>3882</v>
      </c>
      <c r="P3274">
        <v>43.160007891223003</v>
      </c>
      <c r="Q3274">
        <v>216.96832989098891</v>
      </c>
      <c r="R3274">
        <v>75</v>
      </c>
      <c r="T3274">
        <f t="shared" si="154"/>
        <v>335.12833778221193</v>
      </c>
      <c r="U3274">
        <v>8616363.8942260426</v>
      </c>
      <c r="V3274">
        <v>15373214.96067347</v>
      </c>
      <c r="W3274">
        <v>8288400</v>
      </c>
      <c r="Y3274">
        <f t="shared" si="155"/>
        <v>32277978.854899511</v>
      </c>
      <c r="Z3274">
        <v>0.19449949691970489</v>
      </c>
      <c r="AA3274">
        <v>0.78715615343133649</v>
      </c>
      <c r="AB3274">
        <v>0.21796463297412441</v>
      </c>
      <c r="AD3274">
        <v>8.2211000000000006E-2</v>
      </c>
      <c r="AE3274">
        <v>5.4999999999999997E-3</v>
      </c>
      <c r="AF3274">
        <v>2.1244789346192658</v>
      </c>
      <c r="AG3274">
        <v>1.0719235504532729</v>
      </c>
      <c r="AH3274">
        <v>10.04703809361054</v>
      </c>
    </row>
    <row r="3275" spans="1:34">
      <c r="A3275" t="s">
        <v>1194</v>
      </c>
      <c r="B3275" t="s">
        <v>1260</v>
      </c>
      <c r="C3275" t="s">
        <v>3883</v>
      </c>
      <c r="D3275" t="s">
        <v>3933</v>
      </c>
      <c r="E3275" t="s">
        <v>672</v>
      </c>
      <c r="F3275" t="s">
        <v>46</v>
      </c>
      <c r="G3275" t="s">
        <v>1125</v>
      </c>
      <c r="I3275">
        <v>0.47560674940378528</v>
      </c>
      <c r="J3275">
        <v>1.280460744634069</v>
      </c>
      <c r="K3275">
        <v>3</v>
      </c>
      <c r="M3275">
        <v>4.756067494037854</v>
      </c>
      <c r="N3275" t="str">
        <f t="shared" si="153"/>
        <v>05Qd-614,75606749403785</v>
      </c>
      <c r="O3275" t="s">
        <v>3885</v>
      </c>
      <c r="P3275">
        <v>30.35253569361295</v>
      </c>
      <c r="Q3275">
        <v>207.4346406307192</v>
      </c>
      <c r="R3275">
        <v>75</v>
      </c>
      <c r="T3275">
        <f t="shared" si="154"/>
        <v>312.78717632433217</v>
      </c>
      <c r="U3275">
        <v>6059509.8431814266</v>
      </c>
      <c r="V3275">
        <v>18978989.156966168</v>
      </c>
      <c r="W3275">
        <v>8288400</v>
      </c>
      <c r="Y3275">
        <f t="shared" si="155"/>
        <v>33326899.000147596</v>
      </c>
      <c r="Z3275">
        <v>0.13678294354171441</v>
      </c>
      <c r="AA3275">
        <v>1.1846050665330821</v>
      </c>
      <c r="AB3275">
        <v>0.21796463297412441</v>
      </c>
      <c r="AD3275">
        <v>8.2211000000000006E-2</v>
      </c>
      <c r="AE3275">
        <v>5.4999999999999997E-3</v>
      </c>
      <c r="AF3275">
        <v>1.494052615928122</v>
      </c>
      <c r="AG3275">
        <v>0.75383669780499984</v>
      </c>
      <c r="AH3275">
        <v>7.0916678077709756</v>
      </c>
    </row>
    <row r="3276" spans="1:34">
      <c r="A3276" t="s">
        <v>1194</v>
      </c>
      <c r="B3276" t="s">
        <v>1266</v>
      </c>
      <c r="C3276" t="s">
        <v>3871</v>
      </c>
      <c r="D3276" t="s">
        <v>3934</v>
      </c>
      <c r="E3276" t="s">
        <v>671</v>
      </c>
      <c r="F3276" t="s">
        <v>672</v>
      </c>
      <c r="G3276" t="s">
        <v>1125</v>
      </c>
      <c r="I3276">
        <v>1.738732214905818</v>
      </c>
      <c r="J3276">
        <v>2.581899433139629</v>
      </c>
      <c r="K3276">
        <v>3</v>
      </c>
      <c r="M3276">
        <v>7.3206316480454472</v>
      </c>
      <c r="N3276" t="str">
        <f t="shared" si="153"/>
        <v>05Qd-617,32063164804545</v>
      </c>
      <c r="O3276" t="s">
        <v>3873</v>
      </c>
      <c r="P3276">
        <v>109.3552133109806</v>
      </c>
      <c r="Q3276">
        <v>164.77309205542139</v>
      </c>
      <c r="R3276">
        <v>75</v>
      </c>
      <c r="T3276">
        <f t="shared" si="154"/>
        <v>349.128305366402</v>
      </c>
      <c r="U3276">
        <v>8830212.2287168317</v>
      </c>
      <c r="V3276">
        <v>32894918.015412029</v>
      </c>
      <c r="W3276">
        <v>8274869.7558648475</v>
      </c>
      <c r="Y3276">
        <f t="shared" si="155"/>
        <v>49999999.999993712</v>
      </c>
      <c r="Z3276">
        <v>0.3770631389808029</v>
      </c>
      <c r="AA3276">
        <v>0.74254582138760461</v>
      </c>
      <c r="AB3276">
        <v>0.21796463297412441</v>
      </c>
      <c r="AD3276">
        <v>8.2211000000000006E-2</v>
      </c>
      <c r="AE3276">
        <v>5.4999999999999997E-3</v>
      </c>
      <c r="AF3276">
        <v>2.2996748632603499</v>
      </c>
      <c r="AG3276">
        <v>1.160320116215203</v>
      </c>
      <c r="AH3276">
        <v>10.868337627521001</v>
      </c>
    </row>
    <row r="3277" spans="1:34">
      <c r="A3277" t="s">
        <v>1194</v>
      </c>
      <c r="B3277" t="s">
        <v>1266</v>
      </c>
      <c r="C3277" t="s">
        <v>3874</v>
      </c>
      <c r="D3277" t="s">
        <v>3935</v>
      </c>
      <c r="E3277" t="s">
        <v>43</v>
      </c>
      <c r="F3277" t="s">
        <v>672</v>
      </c>
      <c r="G3277" t="s">
        <v>1125</v>
      </c>
      <c r="I3277">
        <v>3.0574089624169951</v>
      </c>
      <c r="J3277">
        <v>0.93139787841717381</v>
      </c>
      <c r="K3277">
        <v>5.3251719433375726</v>
      </c>
      <c r="M3277">
        <v>9.3139787841717414</v>
      </c>
      <c r="N3277" t="str">
        <f t="shared" si="153"/>
        <v>05Qd-619,31397878417174</v>
      </c>
      <c r="O3277" t="s">
        <v>3876</v>
      </c>
      <c r="P3277">
        <v>175.9399884736325</v>
      </c>
      <c r="Q3277">
        <v>59.440467119215462</v>
      </c>
      <c r="R3277">
        <v>133.12929858343929</v>
      </c>
      <c r="T3277">
        <f t="shared" si="154"/>
        <v>368.50975417628729</v>
      </c>
      <c r="U3277">
        <v>23445074.891046312</v>
      </c>
      <c r="V3277">
        <v>11866557.02271294</v>
      </c>
      <c r="W3277">
        <v>14688368.0862347</v>
      </c>
      <c r="Y3277">
        <f t="shared" si="155"/>
        <v>49999999.99999395</v>
      </c>
      <c r="Z3277">
        <v>0.77547222602722155</v>
      </c>
      <c r="AA3277">
        <v>0.26786697955425381</v>
      </c>
      <c r="AB3277">
        <v>0.38689971605122631</v>
      </c>
      <c r="AD3277">
        <v>8.2211000000000006E-2</v>
      </c>
      <c r="AE3277">
        <v>5.4999999999999997E-3</v>
      </c>
      <c r="AF3277">
        <v>2.9258572096874582</v>
      </c>
      <c r="AG3277">
        <v>1.4762656372912211</v>
      </c>
      <c r="AH3277">
        <v>13.80381263115042</v>
      </c>
    </row>
    <row r="3278" spans="1:34">
      <c r="A3278" t="s">
        <v>1194</v>
      </c>
      <c r="B3278" t="s">
        <v>1266</v>
      </c>
      <c r="C3278" t="s">
        <v>3877</v>
      </c>
      <c r="D3278" t="s">
        <v>3936</v>
      </c>
      <c r="E3278" t="s">
        <v>49</v>
      </c>
      <c r="F3278" t="s">
        <v>672</v>
      </c>
      <c r="G3278" t="s">
        <v>1125</v>
      </c>
      <c r="I3278">
        <v>1.185540316036201</v>
      </c>
      <c r="J3278">
        <v>0.46506003511513327</v>
      </c>
      <c r="K3278">
        <v>3</v>
      </c>
      <c r="M3278">
        <v>4.6506003511513354</v>
      </c>
      <c r="N3278" t="str">
        <f t="shared" si="153"/>
        <v>05Qd-614,65060035115134</v>
      </c>
      <c r="O3278" t="s">
        <v>3879</v>
      </c>
      <c r="P3278">
        <v>151.22644494965411</v>
      </c>
      <c r="Q3278">
        <v>29.679459623313399</v>
      </c>
      <c r="R3278">
        <v>75</v>
      </c>
      <c r="T3278">
        <f t="shared" si="154"/>
        <v>255.9059045729675</v>
      </c>
      <c r="U3278">
        <v>15384289.414838331</v>
      </c>
      <c r="V3278">
        <v>5925138.4972629277</v>
      </c>
      <c r="W3278">
        <v>8274869.7558648475</v>
      </c>
      <c r="Y3278">
        <f t="shared" si="155"/>
        <v>29584297.667966105</v>
      </c>
      <c r="Z3278">
        <v>1.160672597040016</v>
      </c>
      <c r="AA3278">
        <v>0.13374974305222659</v>
      </c>
      <c r="AB3278">
        <v>0.21796463297412441</v>
      </c>
      <c r="AD3278">
        <v>8.2211000000000006E-2</v>
      </c>
      <c r="AE3278">
        <v>5.4999999999999997E-3</v>
      </c>
      <c r="AF3278">
        <v>1.460921576277906</v>
      </c>
      <c r="AG3278">
        <v>0.73712015565748656</v>
      </c>
      <c r="AH3278">
        <v>6.9363530830867273</v>
      </c>
    </row>
    <row r="3279" spans="1:34">
      <c r="A3279" t="s">
        <v>1194</v>
      </c>
      <c r="B3279" t="s">
        <v>1266</v>
      </c>
      <c r="C3279" t="s">
        <v>3880</v>
      </c>
      <c r="D3279" t="s">
        <v>3937</v>
      </c>
      <c r="E3279" t="s">
        <v>672</v>
      </c>
      <c r="F3279" t="s">
        <v>1179</v>
      </c>
      <c r="G3279" t="s">
        <v>1125</v>
      </c>
      <c r="I3279">
        <v>0.66439539909370149</v>
      </c>
      <c r="J3279">
        <v>2.9795585918433218</v>
      </c>
      <c r="K3279">
        <v>3</v>
      </c>
      <c r="M3279">
        <v>6.6439539909370238</v>
      </c>
      <c r="N3279" t="str">
        <f t="shared" si="153"/>
        <v>05Qd-616,64395399093702</v>
      </c>
      <c r="O3279" t="s">
        <v>3882</v>
      </c>
      <c r="P3279">
        <v>42.400754595984502</v>
      </c>
      <c r="Q3279">
        <v>209.44181896427739</v>
      </c>
      <c r="R3279">
        <v>75</v>
      </c>
      <c r="T3279">
        <f t="shared" si="154"/>
        <v>326.84257356026188</v>
      </c>
      <c r="U3279">
        <v>8464788.3269519787</v>
      </c>
      <c r="V3279">
        <v>14369572.33976342</v>
      </c>
      <c r="W3279">
        <v>8274869.7558648475</v>
      </c>
      <c r="Y3279">
        <f t="shared" si="155"/>
        <v>31109230.422580246</v>
      </c>
      <c r="Z3279">
        <v>0.19107794091974531</v>
      </c>
      <c r="AA3279">
        <v>0.75985014341224355</v>
      </c>
      <c r="AB3279">
        <v>0.21796463297412441</v>
      </c>
      <c r="AD3279">
        <v>8.2211000000000006E-2</v>
      </c>
      <c r="AE3279">
        <v>5.4999999999999997E-3</v>
      </c>
      <c r="AF3279">
        <v>2.0871059657393789</v>
      </c>
      <c r="AG3279">
        <v>1.0530667075635181</v>
      </c>
      <c r="AH3279">
        <v>9.871837664239921</v>
      </c>
    </row>
    <row r="3280" spans="1:34">
      <c r="A3280" t="s">
        <v>1194</v>
      </c>
      <c r="B3280" t="s">
        <v>1266</v>
      </c>
      <c r="C3280" t="s">
        <v>3883</v>
      </c>
      <c r="D3280" t="s">
        <v>3938</v>
      </c>
      <c r="E3280" t="s">
        <v>672</v>
      </c>
      <c r="F3280" t="s">
        <v>46</v>
      </c>
      <c r="G3280" t="s">
        <v>1125</v>
      </c>
      <c r="I3280">
        <v>0.47081993278063949</v>
      </c>
      <c r="J3280">
        <v>1.237379395025757</v>
      </c>
      <c r="K3280">
        <v>3</v>
      </c>
      <c r="M3280">
        <v>4.7081993278063958</v>
      </c>
      <c r="N3280" t="str">
        <f t="shared" si="153"/>
        <v>05Qd-614,7081993278064</v>
      </c>
      <c r="O3280" t="s">
        <v>3885</v>
      </c>
      <c r="P3280">
        <v>30.047047971676822</v>
      </c>
      <c r="Q3280">
        <v>200.45546199417259</v>
      </c>
      <c r="R3280">
        <v>75</v>
      </c>
      <c r="T3280">
        <f t="shared" si="154"/>
        <v>305.50250996584941</v>
      </c>
      <c r="U3280">
        <v>5998522.9827514226</v>
      </c>
      <c r="V3280">
        <v>18340437.393071771</v>
      </c>
      <c r="W3280">
        <v>8274869.7558648475</v>
      </c>
      <c r="Y3280">
        <f t="shared" si="155"/>
        <v>32613830.13168804</v>
      </c>
      <c r="Z3280">
        <v>0.13540627075746761</v>
      </c>
      <c r="AA3280">
        <v>1.1447487997689849</v>
      </c>
      <c r="AB3280">
        <v>0.21796463297412441</v>
      </c>
      <c r="AD3280">
        <v>8.2211000000000006E-2</v>
      </c>
      <c r="AE3280">
        <v>5.4999999999999997E-3</v>
      </c>
      <c r="AF3280">
        <v>1.479015495645988</v>
      </c>
      <c r="AG3280">
        <v>0.74624959345731379</v>
      </c>
      <c r="AH3280">
        <v>7.0211754169096974</v>
      </c>
    </row>
    <row r="3281" spans="1:34">
      <c r="A3281" t="s">
        <v>1194</v>
      </c>
      <c r="B3281" t="s">
        <v>1272</v>
      </c>
      <c r="C3281" t="s">
        <v>3871</v>
      </c>
      <c r="D3281" t="s">
        <v>3939</v>
      </c>
      <c r="E3281" t="s">
        <v>671</v>
      </c>
      <c r="F3281" t="s">
        <v>672</v>
      </c>
      <c r="G3281" t="s">
        <v>1125</v>
      </c>
      <c r="I3281">
        <v>1.7684262838030911</v>
      </c>
      <c r="J3281">
        <v>2.5663727304315338</v>
      </c>
      <c r="K3281">
        <v>3</v>
      </c>
      <c r="M3281">
        <v>7.3347990142346253</v>
      </c>
      <c r="N3281" t="str">
        <f t="shared" si="153"/>
        <v>05Qd-617,33479901423463</v>
      </c>
      <c r="O3281" t="s">
        <v>3873</v>
      </c>
      <c r="P3281">
        <v>111.2227816521517</v>
      </c>
      <c r="Q3281">
        <v>163.78220031819859</v>
      </c>
      <c r="R3281">
        <v>75</v>
      </c>
      <c r="T3281">
        <f t="shared" si="154"/>
        <v>350.00498197035029</v>
      </c>
      <c r="U3281">
        <v>9042716.741553992</v>
      </c>
      <c r="V3281">
        <v>32697098.68671285</v>
      </c>
      <c r="W3281">
        <v>8260184.571737621</v>
      </c>
      <c r="Y3281">
        <f t="shared" si="155"/>
        <v>50000000.000004455</v>
      </c>
      <c r="Z3281">
        <v>0.38350262329675011</v>
      </c>
      <c r="AA3281">
        <v>0.73808039253788216</v>
      </c>
      <c r="AB3281">
        <v>0.21796463297412441</v>
      </c>
      <c r="AD3281">
        <v>8.2211000000000006E-2</v>
      </c>
      <c r="AE3281">
        <v>5.4999999999999997E-3</v>
      </c>
      <c r="AF3281">
        <v>2.3041253447857462</v>
      </c>
      <c r="AG3281">
        <v>1.162565643756188</v>
      </c>
      <c r="AH3281">
        <v>10.889201002776559</v>
      </c>
    </row>
    <row r="3282" spans="1:34">
      <c r="A3282" t="s">
        <v>1194</v>
      </c>
      <c r="B3282" t="s">
        <v>1272</v>
      </c>
      <c r="C3282" t="s">
        <v>3874</v>
      </c>
      <c r="D3282" t="s">
        <v>3940</v>
      </c>
      <c r="E3282" t="s">
        <v>43</v>
      </c>
      <c r="F3282" t="s">
        <v>672</v>
      </c>
      <c r="G3282" t="s">
        <v>1125</v>
      </c>
      <c r="I3282">
        <v>3.4949876672900131</v>
      </c>
      <c r="J3282">
        <v>0.8786765626961095</v>
      </c>
      <c r="K3282">
        <v>4.4131013969749828</v>
      </c>
      <c r="M3282">
        <v>8.7867656269611061</v>
      </c>
      <c r="N3282" t="str">
        <f t="shared" si="153"/>
        <v>05Qd-618,78676562696111</v>
      </c>
      <c r="O3282" t="s">
        <v>3876</v>
      </c>
      <c r="P3282">
        <v>201.1206539449617</v>
      </c>
      <c r="Q3282">
        <v>56.075868910203781</v>
      </c>
      <c r="R3282">
        <v>110.3275349243746</v>
      </c>
      <c r="T3282">
        <f t="shared" si="154"/>
        <v>367.5240577795401</v>
      </c>
      <c r="U3282">
        <v>26654132.870838121</v>
      </c>
      <c r="V3282">
        <v>11194856.438232711</v>
      </c>
      <c r="W3282">
        <v>12151010.6909355</v>
      </c>
      <c r="Y3282">
        <f t="shared" si="155"/>
        <v>50000000.000006333</v>
      </c>
      <c r="Z3282">
        <v>0.88645840304873957</v>
      </c>
      <c r="AA3282">
        <v>0.25270450181238119</v>
      </c>
      <c r="AB3282">
        <v>0.32063334208974931</v>
      </c>
      <c r="AD3282">
        <v>8.2211000000000006E-2</v>
      </c>
      <c r="AE3282">
        <v>5.4999999999999997E-3</v>
      </c>
      <c r="AF3282">
        <v>2.7602405110872579</v>
      </c>
      <c r="AG3282">
        <v>1.392702351873335</v>
      </c>
      <c r="AH3282">
        <v>13.0274194899217</v>
      </c>
    </row>
    <row r="3283" spans="1:34">
      <c r="A3283" t="s">
        <v>1194</v>
      </c>
      <c r="B3283" t="s">
        <v>1272</v>
      </c>
      <c r="C3283" t="s">
        <v>3877</v>
      </c>
      <c r="D3283" t="s">
        <v>3941</v>
      </c>
      <c r="E3283" t="s">
        <v>49</v>
      </c>
      <c r="F3283" t="s">
        <v>672</v>
      </c>
      <c r="G3283" t="s">
        <v>1125</v>
      </c>
      <c r="I3283">
        <v>1.183202733206266</v>
      </c>
      <c r="J3283">
        <v>0.46480030368958503</v>
      </c>
      <c r="K3283">
        <v>3</v>
      </c>
      <c r="M3283">
        <v>4.6480030368958509</v>
      </c>
      <c r="N3283" t="str">
        <f t="shared" si="153"/>
        <v>05Qd-614,64800303689585</v>
      </c>
      <c r="O3283" t="s">
        <v>3879</v>
      </c>
      <c r="P3283">
        <v>150.92826500894299</v>
      </c>
      <c r="Q3283">
        <v>29.66288393893846</v>
      </c>
      <c r="R3283">
        <v>75</v>
      </c>
      <c r="T3283">
        <f t="shared" si="154"/>
        <v>255.59114894788144</v>
      </c>
      <c r="U3283">
        <v>15343196.875923291</v>
      </c>
      <c r="V3283">
        <v>5921829.366070684</v>
      </c>
      <c r="W3283">
        <v>8260184.571737621</v>
      </c>
      <c r="Y3283">
        <f t="shared" si="155"/>
        <v>29525210.813731596</v>
      </c>
      <c r="Z3283">
        <v>1.1583840470031119</v>
      </c>
      <c r="AA3283">
        <v>0.13367504514484549</v>
      </c>
      <c r="AB3283">
        <v>0.21796463297412441</v>
      </c>
      <c r="AD3283">
        <v>8.2211000000000006E-2</v>
      </c>
      <c r="AE3283">
        <v>5.4999999999999997E-3</v>
      </c>
      <c r="AF3283">
        <v>1.4601056660405809</v>
      </c>
      <c r="AG3283">
        <v>0.73670848134799238</v>
      </c>
      <c r="AH3283">
        <v>6.9325281842844246</v>
      </c>
    </row>
    <row r="3284" spans="1:34">
      <c r="A3284" t="s">
        <v>1194</v>
      </c>
      <c r="B3284" t="s">
        <v>1272</v>
      </c>
      <c r="C3284" t="s">
        <v>3880</v>
      </c>
      <c r="D3284" t="s">
        <v>3942</v>
      </c>
      <c r="E3284" t="s">
        <v>672</v>
      </c>
      <c r="F3284" t="s">
        <v>1179</v>
      </c>
      <c r="G3284" t="s">
        <v>1125</v>
      </c>
      <c r="I3284">
        <v>0.66901233205777499</v>
      </c>
      <c r="J3284">
        <v>3.0211109885199821</v>
      </c>
      <c r="K3284">
        <v>3</v>
      </c>
      <c r="M3284">
        <v>6.6901233205777579</v>
      </c>
      <c r="N3284" t="str">
        <f t="shared" si="153"/>
        <v>05Qd-616,69012332057776</v>
      </c>
      <c r="O3284" t="s">
        <v>3882</v>
      </c>
      <c r="P3284">
        <v>42.695400588209651</v>
      </c>
      <c r="Q3284">
        <v>212.36265749590049</v>
      </c>
      <c r="R3284">
        <v>75</v>
      </c>
      <c r="T3284">
        <f t="shared" si="154"/>
        <v>330.05805808411014</v>
      </c>
      <c r="U3284">
        <v>8523610.7696027253</v>
      </c>
      <c r="V3284">
        <v>14773050.490482951</v>
      </c>
      <c r="W3284">
        <v>8260184.571737621</v>
      </c>
      <c r="Y3284">
        <f t="shared" si="155"/>
        <v>31556845.831823297</v>
      </c>
      <c r="Z3284">
        <v>0.19240575572000279</v>
      </c>
      <c r="AA3284">
        <v>0.77044687900264841</v>
      </c>
      <c r="AB3284">
        <v>0.21796463297412441</v>
      </c>
      <c r="AD3284">
        <v>8.2211000000000006E-2</v>
      </c>
      <c r="AE3284">
        <v>5.4999999999999997E-3</v>
      </c>
      <c r="AF3284">
        <v>2.101609420076783</v>
      </c>
      <c r="AG3284">
        <v>1.0603845463115751</v>
      </c>
      <c r="AH3284">
        <v>9.9398282869661152</v>
      </c>
    </row>
    <row r="3285" spans="1:34">
      <c r="A3285" t="s">
        <v>1194</v>
      </c>
      <c r="B3285" t="s">
        <v>1272</v>
      </c>
      <c r="C3285" t="s">
        <v>3883</v>
      </c>
      <c r="D3285" t="s">
        <v>3943</v>
      </c>
      <c r="E3285" t="s">
        <v>672</v>
      </c>
      <c r="F3285" t="s">
        <v>46</v>
      </c>
      <c r="G3285" t="s">
        <v>1125</v>
      </c>
      <c r="I3285">
        <v>0.47118279016935027</v>
      </c>
      <c r="J3285">
        <v>1.240645111524153</v>
      </c>
      <c r="K3285">
        <v>3</v>
      </c>
      <c r="M3285">
        <v>4.7118279016935034</v>
      </c>
      <c r="N3285" t="str">
        <f t="shared" si="153"/>
        <v>05Qd-614,7118279016935</v>
      </c>
      <c r="O3285" t="s">
        <v>3885</v>
      </c>
      <c r="P3285">
        <v>30.070205006046791</v>
      </c>
      <c r="Q3285">
        <v>200.98450806691289</v>
      </c>
      <c r="R3285">
        <v>75</v>
      </c>
      <c r="T3285">
        <f t="shared" si="154"/>
        <v>306.05471307295966</v>
      </c>
      <c r="U3285">
        <v>6003145.9993955744</v>
      </c>
      <c r="V3285">
        <v>18388841.843010999</v>
      </c>
      <c r="W3285">
        <v>8260184.571737621</v>
      </c>
      <c r="Y3285">
        <f t="shared" si="155"/>
        <v>32652172.414144196</v>
      </c>
      <c r="Z3285">
        <v>0.13551062735412209</v>
      </c>
      <c r="AA3285">
        <v>1.147770043743916</v>
      </c>
      <c r="AB3285">
        <v>0.21796463297412441</v>
      </c>
      <c r="AD3285">
        <v>8.2211000000000006E-2</v>
      </c>
      <c r="AE3285">
        <v>5.4999999999999997E-3</v>
      </c>
      <c r="AF3285">
        <v>1.480155361788535</v>
      </c>
      <c r="AG3285">
        <v>0.74682472241842035</v>
      </c>
      <c r="AH3285">
        <v>7.0265189859004593</v>
      </c>
    </row>
    <row r="3286" spans="1:34">
      <c r="A3286" t="s">
        <v>1232</v>
      </c>
      <c r="B3286" t="s">
        <v>1278</v>
      </c>
      <c r="C3286" t="s">
        <v>3906</v>
      </c>
      <c r="D3286" t="s">
        <v>3944</v>
      </c>
      <c r="E3286" t="s">
        <v>671</v>
      </c>
      <c r="F3286" t="s">
        <v>672</v>
      </c>
      <c r="G3286" t="s">
        <v>1125</v>
      </c>
      <c r="I3286">
        <v>1.7244627090495339</v>
      </c>
      <c r="J3286">
        <v>2.5896184993179761</v>
      </c>
      <c r="K3286">
        <v>3</v>
      </c>
      <c r="M3286">
        <v>7.3140812083675106</v>
      </c>
      <c r="N3286" t="str">
        <f t="shared" si="153"/>
        <v>05Vd-617,31408120836751</v>
      </c>
      <c r="O3286" t="s">
        <v>3873</v>
      </c>
      <c r="P3286">
        <v>108.45775202086431</v>
      </c>
      <c r="Q3286">
        <v>165.26571170809311</v>
      </c>
      <c r="R3286">
        <v>75</v>
      </c>
      <c r="T3286">
        <f t="shared" si="154"/>
        <v>348.72346372895743</v>
      </c>
      <c r="U3286">
        <v>8752695.2227366436</v>
      </c>
      <c r="V3286">
        <v>32993263.460564971</v>
      </c>
      <c r="W3286">
        <v>8254041.3166956734</v>
      </c>
      <c r="Y3286">
        <f t="shared" si="155"/>
        <v>49999999.999997288</v>
      </c>
      <c r="Z3286">
        <v>0.37396864022835041</v>
      </c>
      <c r="AA3286">
        <v>0.74476579954096578</v>
      </c>
      <c r="AB3286">
        <v>0.21796463297412441</v>
      </c>
      <c r="AD3286">
        <v>8.2211000000000006E-2</v>
      </c>
      <c r="AE3286">
        <v>5.4999999999999997E-3</v>
      </c>
      <c r="AF3286">
        <v>2.2976171335185902</v>
      </c>
      <c r="AG3286">
        <v>2.6074699507830168</v>
      </c>
      <c r="AH3286">
        <v>12.30687929266912</v>
      </c>
    </row>
    <row r="3287" spans="1:34">
      <c r="A3287" t="s">
        <v>1232</v>
      </c>
      <c r="B3287" t="s">
        <v>1278</v>
      </c>
      <c r="C3287" t="s">
        <v>3908</v>
      </c>
      <c r="D3287" t="s">
        <v>3945</v>
      </c>
      <c r="E3287" t="s">
        <v>43</v>
      </c>
      <c r="F3287" t="s">
        <v>672</v>
      </c>
      <c r="G3287" t="s">
        <v>1125</v>
      </c>
      <c r="I3287">
        <v>3.6702165118895671</v>
      </c>
      <c r="J3287">
        <v>0.85755216744068929</v>
      </c>
      <c r="K3287">
        <v>4.047752995076638</v>
      </c>
      <c r="M3287">
        <v>8.5755216744068932</v>
      </c>
      <c r="N3287" t="str">
        <f t="shared" si="153"/>
        <v>05Vd-618,57552167440689</v>
      </c>
      <c r="O3287" t="s">
        <v>3876</v>
      </c>
      <c r="P3287">
        <v>211.20427745691779</v>
      </c>
      <c r="Q3287">
        <v>54.727740520941211</v>
      </c>
      <c r="R3287">
        <v>101.193824876916</v>
      </c>
      <c r="T3287">
        <f t="shared" si="154"/>
        <v>367.12584285477499</v>
      </c>
      <c r="U3287">
        <v>27937507.30024692</v>
      </c>
      <c r="V3287">
        <v>10925719.21269515</v>
      </c>
      <c r="W3287">
        <v>11136773.48704708</v>
      </c>
      <c r="Y3287">
        <f t="shared" si="155"/>
        <v>49999999.999989152</v>
      </c>
      <c r="Z3287">
        <v>0.9309029323400948</v>
      </c>
      <c r="AA3287">
        <v>0.2466291949181936</v>
      </c>
      <c r="AB3287">
        <v>0.29408899864726401</v>
      </c>
      <c r="AD3287">
        <v>8.2211000000000006E-2</v>
      </c>
      <c r="AE3287">
        <v>5.4999999999999997E-3</v>
      </c>
      <c r="AF3287">
        <v>2.6938811542639449</v>
      </c>
      <c r="AG3287">
        <v>3.057173476926057</v>
      </c>
      <c r="AH3287">
        <v>14.414287305596901</v>
      </c>
    </row>
    <row r="3288" spans="1:34">
      <c r="A3288" t="s">
        <v>1232</v>
      </c>
      <c r="B3288" t="s">
        <v>1278</v>
      </c>
      <c r="C3288" t="s">
        <v>3910</v>
      </c>
      <c r="D3288" t="s">
        <v>3946</v>
      </c>
      <c r="E3288" t="s">
        <v>49</v>
      </c>
      <c r="F3288" t="s">
        <v>672</v>
      </c>
      <c r="G3288" t="s">
        <v>1125</v>
      </c>
      <c r="I3288">
        <v>1.1792972076656021</v>
      </c>
      <c r="J3288">
        <v>0.46436635640728913</v>
      </c>
      <c r="K3288">
        <v>3</v>
      </c>
      <c r="M3288">
        <v>4.6436635640728916</v>
      </c>
      <c r="N3288" t="str">
        <f t="shared" si="153"/>
        <v>05Vd-614,64366356407289</v>
      </c>
      <c r="O3288" t="s">
        <v>3879</v>
      </c>
      <c r="P3288">
        <v>150.43007972145361</v>
      </c>
      <c r="Q3288">
        <v>29.635190050255119</v>
      </c>
      <c r="R3288">
        <v>75</v>
      </c>
      <c r="T3288">
        <f t="shared" si="154"/>
        <v>255.06526977170873</v>
      </c>
      <c r="U3288">
        <v>15266348.350539889</v>
      </c>
      <c r="V3288">
        <v>5916300.6223516548</v>
      </c>
      <c r="W3288">
        <v>8254041.3166956734</v>
      </c>
      <c r="Y3288">
        <f t="shared" si="155"/>
        <v>29436690.289587215</v>
      </c>
      <c r="Z3288">
        <v>1.154560443190763</v>
      </c>
      <c r="AA3288">
        <v>0.13355024332761151</v>
      </c>
      <c r="AB3288">
        <v>0.21796463297412441</v>
      </c>
      <c r="AD3288">
        <v>8.2211000000000006E-2</v>
      </c>
      <c r="AE3288">
        <v>5.4999999999999997E-3</v>
      </c>
      <c r="AF3288">
        <v>1.458742480860594</v>
      </c>
      <c r="AG3288">
        <v>1.655466060591986</v>
      </c>
      <c r="AH3288">
        <v>7.8455831055254706</v>
      </c>
    </row>
    <row r="3289" spans="1:34">
      <c r="A3289" t="s">
        <v>1232</v>
      </c>
      <c r="B3289" t="s">
        <v>1278</v>
      </c>
      <c r="C3289" t="s">
        <v>3912</v>
      </c>
      <c r="D3289" t="s">
        <v>3947</v>
      </c>
      <c r="E3289" t="s">
        <v>672</v>
      </c>
      <c r="F3289" t="s">
        <v>1179</v>
      </c>
      <c r="G3289" t="s">
        <v>1125</v>
      </c>
      <c r="I3289">
        <v>0.66364371391268095</v>
      </c>
      <c r="J3289">
        <v>2.972793425214129</v>
      </c>
      <c r="K3289">
        <v>3</v>
      </c>
      <c r="M3289">
        <v>6.6364371391268104</v>
      </c>
      <c r="N3289" t="str">
        <f t="shared" si="153"/>
        <v>05Vd-616,63643713912681</v>
      </c>
      <c r="O3289" t="s">
        <v>3882</v>
      </c>
      <c r="P3289">
        <v>42.352783133603261</v>
      </c>
      <c r="Q3289">
        <v>208.9662757719758</v>
      </c>
      <c r="R3289">
        <v>75</v>
      </c>
      <c r="T3289">
        <f t="shared" si="154"/>
        <v>326.31905890557903</v>
      </c>
      <c r="U3289">
        <v>8455211.4154403619</v>
      </c>
      <c r="V3289">
        <v>14320177.360501859</v>
      </c>
      <c r="W3289">
        <v>8254041.3166956734</v>
      </c>
      <c r="Y3289">
        <f t="shared" si="155"/>
        <v>31029430.092637897</v>
      </c>
      <c r="Z3289">
        <v>0.19086175872341279</v>
      </c>
      <c r="AA3289">
        <v>0.75812488355413132</v>
      </c>
      <c r="AB3289">
        <v>0.21796463297412441</v>
      </c>
      <c r="AD3289">
        <v>8.2211000000000006E-2</v>
      </c>
      <c r="AE3289">
        <v>5.4999999999999997E-3</v>
      </c>
      <c r="AF3289">
        <v>2.0847446510346002</v>
      </c>
      <c r="AG3289">
        <v>2.3658898400987081</v>
      </c>
      <c r="AH3289">
        <v>11.17478263026012</v>
      </c>
    </row>
    <row r="3290" spans="1:34">
      <c r="A3290" t="s">
        <v>1194</v>
      </c>
      <c r="B3290" t="s">
        <v>1283</v>
      </c>
      <c r="C3290" t="s">
        <v>3871</v>
      </c>
      <c r="D3290" t="s">
        <v>3948</v>
      </c>
      <c r="E3290" t="s">
        <v>671</v>
      </c>
      <c r="F3290" t="s">
        <v>672</v>
      </c>
      <c r="G3290" t="s">
        <v>1125</v>
      </c>
      <c r="I3290">
        <v>1.7881962211779761</v>
      </c>
      <c r="J3290">
        <v>2.55572293780182</v>
      </c>
      <c r="K3290">
        <v>3</v>
      </c>
      <c r="M3290">
        <v>7.343919158979797</v>
      </c>
      <c r="N3290" t="str">
        <f t="shared" si="153"/>
        <v>05Qd-617,3439191589798</v>
      </c>
      <c r="O3290" t="s">
        <v>3873</v>
      </c>
      <c r="P3290">
        <v>112.4661851505405</v>
      </c>
      <c r="Q3290">
        <v>163.10254593707771</v>
      </c>
      <c r="R3290">
        <v>75</v>
      </c>
      <c r="T3290">
        <f t="shared" si="154"/>
        <v>350.56873108761818</v>
      </c>
      <c r="U3290">
        <v>9154383.7085541375</v>
      </c>
      <c r="V3290">
        <v>32561414.062076028</v>
      </c>
      <c r="W3290">
        <v>8284202.229372723</v>
      </c>
      <c r="Y3290">
        <f t="shared" si="155"/>
        <v>50000000.000002891</v>
      </c>
      <c r="Z3290">
        <v>0.38778995091403468</v>
      </c>
      <c r="AA3290">
        <v>0.73501754705508104</v>
      </c>
      <c r="AB3290">
        <v>0.21796463297412441</v>
      </c>
      <c r="AD3290">
        <v>8.2211000000000006E-2</v>
      </c>
      <c r="AE3290">
        <v>5.4999999999999997E-3</v>
      </c>
      <c r="AF3290">
        <v>2.3069903117214019</v>
      </c>
      <c r="AG3290">
        <v>1.1640111866982981</v>
      </c>
      <c r="AH3290">
        <v>10.9026316573995</v>
      </c>
    </row>
    <row r="3291" spans="1:34">
      <c r="A3291" t="s">
        <v>1194</v>
      </c>
      <c r="B3291" t="s">
        <v>1283</v>
      </c>
      <c r="C3291" t="s">
        <v>3874</v>
      </c>
      <c r="D3291" t="s">
        <v>3949</v>
      </c>
      <c r="E3291" t="s">
        <v>43</v>
      </c>
      <c r="F3291" t="s">
        <v>672</v>
      </c>
      <c r="G3291" t="s">
        <v>1125</v>
      </c>
      <c r="I3291">
        <v>2.8560154602218879</v>
      </c>
      <c r="J3291">
        <v>0.95561803781233745</v>
      </c>
      <c r="K3291">
        <v>5.7445468800891462</v>
      </c>
      <c r="M3291">
        <v>9.5561803781233721</v>
      </c>
      <c r="N3291" t="str">
        <f t="shared" si="153"/>
        <v>05Qd-619,55618037812337</v>
      </c>
      <c r="O3291" t="s">
        <v>3876</v>
      </c>
      <c r="P3291">
        <v>164.35070784731411</v>
      </c>
      <c r="Q3291">
        <v>60.986162703788771</v>
      </c>
      <c r="R3291">
        <v>143.6136720022287</v>
      </c>
      <c r="T3291">
        <f t="shared" si="154"/>
        <v>368.95054255333162</v>
      </c>
      <c r="U3291">
        <v>21961867.87140673</v>
      </c>
      <c r="V3291">
        <v>12175136.10499551</v>
      </c>
      <c r="W3291">
        <v>15862996.023590211</v>
      </c>
      <c r="Y3291">
        <f t="shared" si="155"/>
        <v>49999999.999992445</v>
      </c>
      <c r="Z3291">
        <v>0.72439136985965313</v>
      </c>
      <c r="AA3291">
        <v>0.27483261807656872</v>
      </c>
      <c r="AB3291">
        <v>0.41736935077376069</v>
      </c>
      <c r="AD3291">
        <v>8.2211000000000006E-2</v>
      </c>
      <c r="AE3291">
        <v>5.4999999999999997E-3</v>
      </c>
      <c r="AF3291">
        <v>3.0019414800387558</v>
      </c>
      <c r="AG3291">
        <v>1.514654589932555</v>
      </c>
      <c r="AH3291">
        <v>14.160487448094679</v>
      </c>
    </row>
    <row r="3292" spans="1:34">
      <c r="A3292" t="s">
        <v>1194</v>
      </c>
      <c r="B3292" t="s">
        <v>1283</v>
      </c>
      <c r="C3292" t="s">
        <v>3877</v>
      </c>
      <c r="D3292" t="s">
        <v>3950</v>
      </c>
      <c r="E3292" t="s">
        <v>49</v>
      </c>
      <c r="F3292" t="s">
        <v>672</v>
      </c>
      <c r="G3292" t="s">
        <v>1125</v>
      </c>
      <c r="I3292">
        <v>1.190432269650971</v>
      </c>
      <c r="J3292">
        <v>0.46560358551677439</v>
      </c>
      <c r="K3292">
        <v>3</v>
      </c>
      <c r="M3292">
        <v>4.6560358551677457</v>
      </c>
      <c r="N3292" t="str">
        <f t="shared" si="153"/>
        <v>05Qd-614,65603585516775</v>
      </c>
      <c r="O3292" t="s">
        <v>3879</v>
      </c>
      <c r="P3292">
        <v>151.85045810552359</v>
      </c>
      <c r="Q3292">
        <v>29.714148224742559</v>
      </c>
      <c r="R3292">
        <v>75</v>
      </c>
      <c r="T3292">
        <f t="shared" si="154"/>
        <v>256.56460633026614</v>
      </c>
      <c r="U3292">
        <v>15479818.26633773</v>
      </c>
      <c r="V3292">
        <v>5932063.6492149103</v>
      </c>
      <c r="W3292">
        <v>8284202.229372723</v>
      </c>
      <c r="Y3292">
        <f t="shared" si="155"/>
        <v>29696084.144925363</v>
      </c>
      <c r="Z3292">
        <v>1.165461937756525</v>
      </c>
      <c r="AA3292">
        <v>0.13390606636763991</v>
      </c>
      <c r="AB3292">
        <v>0.21796463297412441</v>
      </c>
      <c r="AD3292">
        <v>8.2211000000000006E-2</v>
      </c>
      <c r="AE3292">
        <v>5.4999999999999997E-3</v>
      </c>
      <c r="AF3292">
        <v>1.462629064450601</v>
      </c>
      <c r="AG3292">
        <v>0.73798168304408773</v>
      </c>
      <c r="AH3292">
        <v>6.9443576026624338</v>
      </c>
    </row>
    <row r="3293" spans="1:34">
      <c r="A3293" t="s">
        <v>1194</v>
      </c>
      <c r="B3293" t="s">
        <v>1283</v>
      </c>
      <c r="C3293" t="s">
        <v>3880</v>
      </c>
      <c r="D3293" t="s">
        <v>3951</v>
      </c>
      <c r="E3293" t="s">
        <v>672</v>
      </c>
      <c r="F3293" t="s">
        <v>1179</v>
      </c>
      <c r="G3293" t="s">
        <v>1125</v>
      </c>
      <c r="I3293">
        <v>0.67026155308082247</v>
      </c>
      <c r="J3293">
        <v>3.0323539777274049</v>
      </c>
      <c r="K3293">
        <v>3</v>
      </c>
      <c r="M3293">
        <v>6.7026155308082274</v>
      </c>
      <c r="N3293" t="str">
        <f t="shared" si="153"/>
        <v>05Qd-616,70261553080823</v>
      </c>
      <c r="O3293" t="s">
        <v>3882</v>
      </c>
      <c r="P3293">
        <v>42.77512406929732</v>
      </c>
      <c r="Q3293">
        <v>213.1529598301606</v>
      </c>
      <c r="R3293">
        <v>75</v>
      </c>
      <c r="T3293">
        <f t="shared" si="154"/>
        <v>330.92808389945793</v>
      </c>
      <c r="U3293">
        <v>8539526.5805010237</v>
      </c>
      <c r="V3293">
        <v>14862576.75578977</v>
      </c>
      <c r="W3293">
        <v>8284202.229372723</v>
      </c>
      <c r="Y3293">
        <f t="shared" si="155"/>
        <v>31686305.565663517</v>
      </c>
      <c r="Z3293">
        <v>0.19276502759509889</v>
      </c>
      <c r="AA3293">
        <v>0.77331407785050099</v>
      </c>
      <c r="AB3293">
        <v>0.21796463297412441</v>
      </c>
      <c r="AD3293">
        <v>8.2211000000000006E-2</v>
      </c>
      <c r="AE3293">
        <v>5.4999999999999997E-3</v>
      </c>
      <c r="AF3293">
        <v>2.1055336745994429</v>
      </c>
      <c r="AG3293">
        <v>1.0623645616331041</v>
      </c>
      <c r="AH3293">
        <v>9.9582247670407753</v>
      </c>
    </row>
    <row r="3294" spans="1:34">
      <c r="A3294" t="s">
        <v>1194</v>
      </c>
      <c r="B3294" t="s">
        <v>1283</v>
      </c>
      <c r="C3294" t="s">
        <v>3883</v>
      </c>
      <c r="D3294" t="s">
        <v>3952</v>
      </c>
      <c r="E3294" t="s">
        <v>672</v>
      </c>
      <c r="F3294" t="s">
        <v>46</v>
      </c>
      <c r="G3294" t="s">
        <v>1125</v>
      </c>
      <c r="I3294">
        <v>0.47309347637307098</v>
      </c>
      <c r="J3294">
        <v>1.2578412873576399</v>
      </c>
      <c r="K3294">
        <v>3</v>
      </c>
      <c r="M3294">
        <v>4.7309347637307111</v>
      </c>
      <c r="N3294" t="str">
        <f t="shared" si="153"/>
        <v>05Qd-614,73093476373071</v>
      </c>
      <c r="O3294" t="s">
        <v>3885</v>
      </c>
      <c r="P3294">
        <v>30.192142239423791</v>
      </c>
      <c r="Q3294">
        <v>203.77028855193771</v>
      </c>
      <c r="R3294">
        <v>75</v>
      </c>
      <c r="T3294">
        <f t="shared" si="154"/>
        <v>308.9624307913615</v>
      </c>
      <c r="U3294">
        <v>6027489.2659139531</v>
      </c>
      <c r="V3294">
        <v>18643723.561214939</v>
      </c>
      <c r="W3294">
        <v>8284202.229372723</v>
      </c>
      <c r="Y3294">
        <f t="shared" si="155"/>
        <v>32955415.056501612</v>
      </c>
      <c r="Z3294">
        <v>0.13606013444891649</v>
      </c>
      <c r="AA3294">
        <v>1.1636789086604771</v>
      </c>
      <c r="AB3294">
        <v>0.21796463297412441</v>
      </c>
      <c r="AD3294">
        <v>8.2211000000000006E-2</v>
      </c>
      <c r="AE3294">
        <v>5.4999999999999997E-3</v>
      </c>
      <c r="AF3294">
        <v>1.4861575174023181</v>
      </c>
      <c r="AG3294">
        <v>0.74985316005131775</v>
      </c>
      <c r="AH3294">
        <v>7.0546564411843464</v>
      </c>
    </row>
    <row r="3295" spans="1:34">
      <c r="A3295" t="s">
        <v>1194</v>
      </c>
      <c r="B3295" t="s">
        <v>1289</v>
      </c>
      <c r="C3295" t="s">
        <v>3871</v>
      </c>
      <c r="D3295" t="s">
        <v>3953</v>
      </c>
      <c r="E3295" t="s">
        <v>671</v>
      </c>
      <c r="F3295" t="s">
        <v>672</v>
      </c>
      <c r="G3295" t="s">
        <v>1125</v>
      </c>
      <c r="I3295">
        <v>1.6602798713415541</v>
      </c>
      <c r="J3295">
        <v>2.6234210904959929</v>
      </c>
      <c r="K3295">
        <v>3</v>
      </c>
      <c r="M3295">
        <v>7.2837009618375479</v>
      </c>
      <c r="N3295" t="str">
        <f t="shared" si="153"/>
        <v>05Qd-617,28370096183755</v>
      </c>
      <c r="O3295" t="s">
        <v>3873</v>
      </c>
      <c r="P3295">
        <v>104.4210591659842</v>
      </c>
      <c r="Q3295">
        <v>167.42294424643191</v>
      </c>
      <c r="R3295">
        <v>75</v>
      </c>
      <c r="T3295">
        <f t="shared" si="154"/>
        <v>346.8440034124161</v>
      </c>
      <c r="U3295">
        <v>8316485.1747192265</v>
      </c>
      <c r="V3295">
        <v>33423928.362240572</v>
      </c>
      <c r="W3295">
        <v>8259586.4630470853</v>
      </c>
      <c r="Y3295">
        <f t="shared" si="155"/>
        <v>50000000.000006884</v>
      </c>
      <c r="Z3295">
        <v>0.36004988836570229</v>
      </c>
      <c r="AA3295">
        <v>0.75448731406207492</v>
      </c>
      <c r="AB3295">
        <v>0.21796463297412441</v>
      </c>
      <c r="AD3295">
        <v>8.2211000000000006E-2</v>
      </c>
      <c r="AE3295">
        <v>5.4999999999999997E-3</v>
      </c>
      <c r="AF3295">
        <v>2.2880736005772402</v>
      </c>
      <c r="AG3295">
        <v>1.1544666024512511</v>
      </c>
      <c r="AH3295">
        <v>10.813952164866039</v>
      </c>
    </row>
    <row r="3296" spans="1:34">
      <c r="A3296" t="s">
        <v>1194</v>
      </c>
      <c r="B3296" t="s">
        <v>1289</v>
      </c>
      <c r="C3296" t="s">
        <v>3874</v>
      </c>
      <c r="D3296" t="s">
        <v>3954</v>
      </c>
      <c r="E3296" t="s">
        <v>43</v>
      </c>
      <c r="F3296" t="s">
        <v>672</v>
      </c>
      <c r="G3296" t="s">
        <v>1125</v>
      </c>
      <c r="I3296">
        <v>3.4354197696038669</v>
      </c>
      <c r="J3296">
        <v>0.88587859616750864</v>
      </c>
      <c r="K3296">
        <v>4.53748759590371</v>
      </c>
      <c r="M3296">
        <v>8.8587859616750855</v>
      </c>
      <c r="N3296" t="str">
        <f t="shared" si="153"/>
        <v>05Qd-618,85878596167509</v>
      </c>
      <c r="O3296" t="s">
        <v>3876</v>
      </c>
      <c r="P3296">
        <v>197.6927921962953</v>
      </c>
      <c r="Q3296">
        <v>56.535492282414687</v>
      </c>
      <c r="R3296">
        <v>113.4371898975927</v>
      </c>
      <c r="T3296">
        <f t="shared" si="154"/>
        <v>367.66547437630265</v>
      </c>
      <c r="U3296">
        <v>26220795.043087579</v>
      </c>
      <c r="V3296">
        <v>11286614.582467571</v>
      </c>
      <c r="W3296">
        <v>12492590.37445678</v>
      </c>
      <c r="Y3296">
        <f t="shared" si="155"/>
        <v>50000000.000011928</v>
      </c>
      <c r="Z3296">
        <v>0.87134977650048751</v>
      </c>
      <c r="AA3296">
        <v>0.254775783052479</v>
      </c>
      <c r="AB3296">
        <v>0.32967060615526472</v>
      </c>
      <c r="AD3296">
        <v>8.2211000000000006E-2</v>
      </c>
      <c r="AE3296">
        <v>5.4999999999999997E-3</v>
      </c>
      <c r="AF3296">
        <v>2.7828647000026452</v>
      </c>
      <c r="AG3296">
        <v>1.404117574925501</v>
      </c>
      <c r="AH3296">
        <v>13.133479236603231</v>
      </c>
    </row>
    <row r="3297" spans="1:34">
      <c r="A3297" t="s">
        <v>1194</v>
      </c>
      <c r="B3297" t="s">
        <v>1289</v>
      </c>
      <c r="C3297" t="s">
        <v>3877</v>
      </c>
      <c r="D3297" t="s">
        <v>3955</v>
      </c>
      <c r="E3297" t="s">
        <v>49</v>
      </c>
      <c r="F3297" t="s">
        <v>672</v>
      </c>
      <c r="G3297" t="s">
        <v>1125</v>
      </c>
      <c r="I3297">
        <v>1.1774998325224211</v>
      </c>
      <c r="J3297">
        <v>0.46416664805804669</v>
      </c>
      <c r="K3297">
        <v>3</v>
      </c>
      <c r="M3297">
        <v>4.6416664805804677</v>
      </c>
      <c r="N3297" t="str">
        <f t="shared" si="153"/>
        <v>05Qd-614,64166648058047</v>
      </c>
      <c r="O3297" t="s">
        <v>3879</v>
      </c>
      <c r="P3297">
        <v>150.2008081821669</v>
      </c>
      <c r="Q3297">
        <v>29.622444951901709</v>
      </c>
      <c r="R3297">
        <v>75</v>
      </c>
      <c r="T3297">
        <f t="shared" si="154"/>
        <v>254.82325313406861</v>
      </c>
      <c r="U3297">
        <v>15227252.04732156</v>
      </c>
      <c r="V3297">
        <v>5913756.2204702338</v>
      </c>
      <c r="W3297">
        <v>8259586.4630470853</v>
      </c>
      <c r="Y3297">
        <f t="shared" si="155"/>
        <v>29400594.73083888</v>
      </c>
      <c r="Z3297">
        <v>1.152800769523767</v>
      </c>
      <c r="AA3297">
        <v>0.1334928078604036</v>
      </c>
      <c r="AB3297">
        <v>0.21796463297412441</v>
      </c>
      <c r="AD3297">
        <v>8.2211000000000006E-2</v>
      </c>
      <c r="AE3297">
        <v>5.4999999999999997E-3</v>
      </c>
      <c r="AF3297">
        <v>1.458115124789676</v>
      </c>
      <c r="AG3297">
        <v>0.73570413717200411</v>
      </c>
      <c r="AH3297">
        <v>6.9231967425421477</v>
      </c>
    </row>
    <row r="3298" spans="1:34">
      <c r="A3298" t="s">
        <v>1194</v>
      </c>
      <c r="B3298" t="s">
        <v>1289</v>
      </c>
      <c r="C3298" t="s">
        <v>3880</v>
      </c>
      <c r="D3298" t="s">
        <v>3956</v>
      </c>
      <c r="E3298" t="s">
        <v>672</v>
      </c>
      <c r="F3298" t="s">
        <v>1179</v>
      </c>
      <c r="G3298" t="s">
        <v>1125</v>
      </c>
      <c r="I3298">
        <v>0.65486546588791095</v>
      </c>
      <c r="J3298">
        <v>2.893789192991195</v>
      </c>
      <c r="K3298">
        <v>3</v>
      </c>
      <c r="M3298">
        <v>6.548654658879105</v>
      </c>
      <c r="N3298" t="str">
        <f t="shared" si="153"/>
        <v>05Qd-616,54865465887911</v>
      </c>
      <c r="O3298" t="s">
        <v>3882</v>
      </c>
      <c r="P3298">
        <v>41.792568025568677</v>
      </c>
      <c r="Q3298">
        <v>203.41283904885009</v>
      </c>
      <c r="R3298">
        <v>75</v>
      </c>
      <c r="T3298">
        <f t="shared" si="154"/>
        <v>320.20540707441876</v>
      </c>
      <c r="U3298">
        <v>8343371.3703218633</v>
      </c>
      <c r="V3298">
        <v>13568741.59773704</v>
      </c>
      <c r="W3298">
        <v>8259586.4630470853</v>
      </c>
      <c r="Y3298">
        <f t="shared" si="155"/>
        <v>30171699.431105986</v>
      </c>
      <c r="Z3298">
        <v>0.1883371633397844</v>
      </c>
      <c r="AA3298">
        <v>0.73797714175468854</v>
      </c>
      <c r="AB3298">
        <v>0.21796463297412441</v>
      </c>
      <c r="AD3298">
        <v>8.2211000000000006E-2</v>
      </c>
      <c r="AE3298">
        <v>5.4999999999999997E-3</v>
      </c>
      <c r="AF3298">
        <v>2.057169002789248</v>
      </c>
      <c r="AG3298">
        <v>1.0379617634323379</v>
      </c>
      <c r="AH3298">
        <v>9.7314964251006906</v>
      </c>
    </row>
    <row r="3299" spans="1:34">
      <c r="A3299" t="s">
        <v>1194</v>
      </c>
      <c r="B3299" t="s">
        <v>1289</v>
      </c>
      <c r="C3299" t="s">
        <v>3883</v>
      </c>
      <c r="D3299" t="s">
        <v>3957</v>
      </c>
      <c r="E3299" t="s">
        <v>672</v>
      </c>
      <c r="F3299" t="s">
        <v>46</v>
      </c>
      <c r="G3299" t="s">
        <v>1125</v>
      </c>
      <c r="I3299">
        <v>0.46740002948091591</v>
      </c>
      <c r="J3299">
        <v>1.206600265328243</v>
      </c>
      <c r="K3299">
        <v>3</v>
      </c>
      <c r="M3299">
        <v>4.6740002948091597</v>
      </c>
      <c r="N3299" t="str">
        <f t="shared" si="153"/>
        <v>05Qd-614,67400029480916</v>
      </c>
      <c r="O3299" t="s">
        <v>3885</v>
      </c>
      <c r="P3299">
        <v>29.828794683421989</v>
      </c>
      <c r="Q3299">
        <v>195.46924298317541</v>
      </c>
      <c r="R3299">
        <v>75</v>
      </c>
      <c r="T3299">
        <f t="shared" si="154"/>
        <v>300.29803766659739</v>
      </c>
      <c r="U3299">
        <v>5954951.4023788096</v>
      </c>
      <c r="V3299">
        <v>17884229.13269522</v>
      </c>
      <c r="W3299">
        <v>8259586.4630470853</v>
      </c>
      <c r="Y3299">
        <f t="shared" si="155"/>
        <v>32098766.998121113</v>
      </c>
      <c r="Z3299">
        <v>0.13442271776846851</v>
      </c>
      <c r="AA3299">
        <v>1.116273805017332</v>
      </c>
      <c r="AB3299">
        <v>0.21796463297412441</v>
      </c>
      <c r="AD3299">
        <v>8.2211000000000006E-2</v>
      </c>
      <c r="AE3299">
        <v>5.4999999999999997E-3</v>
      </c>
      <c r="AF3299">
        <v>1.4682723439191081</v>
      </c>
      <c r="AG3299">
        <v>0.74082904672725181</v>
      </c>
      <c r="AH3299">
        <v>6.9708126854555186</v>
      </c>
    </row>
    <row r="3300" spans="1:34">
      <c r="A3300" t="s">
        <v>1194</v>
      </c>
      <c r="B3300" t="s">
        <v>1295</v>
      </c>
      <c r="C3300" t="s">
        <v>3871</v>
      </c>
      <c r="D3300" t="s">
        <v>3958</v>
      </c>
      <c r="E3300" t="s">
        <v>671</v>
      </c>
      <c r="F3300" t="s">
        <v>672</v>
      </c>
      <c r="G3300" t="s">
        <v>1125</v>
      </c>
      <c r="I3300">
        <v>1.7305251889457309</v>
      </c>
      <c r="J3300">
        <v>2.5862429679491399</v>
      </c>
      <c r="K3300">
        <v>3</v>
      </c>
      <c r="M3300">
        <v>7.316768156894871</v>
      </c>
      <c r="N3300" t="str">
        <f t="shared" si="153"/>
        <v>05Qd-617,31676815689487</v>
      </c>
      <c r="O3300" t="s">
        <v>3873</v>
      </c>
      <c r="P3300">
        <v>108.83904350241551</v>
      </c>
      <c r="Q3300">
        <v>165.05029017236859</v>
      </c>
      <c r="R3300">
        <v>75</v>
      </c>
      <c r="T3300">
        <f t="shared" si="154"/>
        <v>348.8893336747841</v>
      </c>
      <c r="U3300">
        <v>8776459.6635762565</v>
      </c>
      <c r="V3300">
        <v>32950257.204701129</v>
      </c>
      <c r="W3300">
        <v>8273283.1317229792</v>
      </c>
      <c r="Y3300">
        <f t="shared" si="155"/>
        <v>50000000.000000365</v>
      </c>
      <c r="Z3300">
        <v>0.3752833554444549</v>
      </c>
      <c r="AA3300">
        <v>0.74379500777397434</v>
      </c>
      <c r="AB3300">
        <v>0.21796463297412441</v>
      </c>
      <c r="AD3300">
        <v>8.2211000000000006E-2</v>
      </c>
      <c r="AE3300">
        <v>5.4999999999999997E-3</v>
      </c>
      <c r="AF3300">
        <v>2.298461201118807</v>
      </c>
      <c r="AG3300">
        <v>1.159707752867837</v>
      </c>
      <c r="AH3300">
        <v>10.862648110881519</v>
      </c>
    </row>
    <row r="3301" spans="1:34">
      <c r="A3301" t="s">
        <v>1194</v>
      </c>
      <c r="B3301" t="s">
        <v>1295</v>
      </c>
      <c r="C3301" t="s">
        <v>3874</v>
      </c>
      <c r="D3301" t="s">
        <v>3959</v>
      </c>
      <c r="E3301" t="s">
        <v>43</v>
      </c>
      <c r="F3301" t="s">
        <v>672</v>
      </c>
      <c r="G3301" t="s">
        <v>1125</v>
      </c>
      <c r="I3301">
        <v>3.0933525424317518</v>
      </c>
      <c r="J3301">
        <v>0.92707288055098525</v>
      </c>
      <c r="K3301">
        <v>5.250303382527111</v>
      </c>
      <c r="M3301">
        <v>9.2707288055098473</v>
      </c>
      <c r="N3301" t="str">
        <f t="shared" si="153"/>
        <v>05Qd-619,27072880550985</v>
      </c>
      <c r="O3301" t="s">
        <v>3876</v>
      </c>
      <c r="P3301">
        <v>178.0083781235727</v>
      </c>
      <c r="Q3301">
        <v>59.164452003212887</v>
      </c>
      <c r="R3301">
        <v>131.2575845631778</v>
      </c>
      <c r="T3301">
        <f t="shared" si="154"/>
        <v>368.43041468996341</v>
      </c>
      <c r="U3301">
        <v>23709463.857971959</v>
      </c>
      <c r="V3301">
        <v>11811454.00498924</v>
      </c>
      <c r="W3301">
        <v>14479082.137029881</v>
      </c>
      <c r="Y3301">
        <f t="shared" si="155"/>
        <v>49999999.999991082</v>
      </c>
      <c r="Z3301">
        <v>0.78458885005366419</v>
      </c>
      <c r="AA3301">
        <v>0.26662312433207602</v>
      </c>
      <c r="AB3301">
        <v>0.38146014992510852</v>
      </c>
      <c r="AD3301">
        <v>8.2211000000000006E-2</v>
      </c>
      <c r="AE3301">
        <v>5.4999999999999997E-3</v>
      </c>
      <c r="AF3301">
        <v>2.9122708289559731</v>
      </c>
      <c r="AG3301">
        <v>1.469410515673311</v>
      </c>
      <c r="AH3301">
        <v>13.74012115013913</v>
      </c>
    </row>
    <row r="3302" spans="1:34">
      <c r="A3302" t="s">
        <v>1194</v>
      </c>
      <c r="B3302" t="s">
        <v>1295</v>
      </c>
      <c r="C3302" t="s">
        <v>3877</v>
      </c>
      <c r="D3302" t="s">
        <v>3960</v>
      </c>
      <c r="E3302" t="s">
        <v>49</v>
      </c>
      <c r="F3302" t="s">
        <v>672</v>
      </c>
      <c r="G3302" t="s">
        <v>1125</v>
      </c>
      <c r="I3302">
        <v>1.1847153315356751</v>
      </c>
      <c r="J3302">
        <v>0.46496837017063042</v>
      </c>
      <c r="K3302">
        <v>3</v>
      </c>
      <c r="M3302">
        <v>4.6496837017063051</v>
      </c>
      <c r="N3302" t="str">
        <f t="shared" si="153"/>
        <v>05Qd-614,64968370170631</v>
      </c>
      <c r="O3302" t="s">
        <v>3879</v>
      </c>
      <c r="P3302">
        <v>151.1212106767529</v>
      </c>
      <c r="Q3302">
        <v>29.673609698972822</v>
      </c>
      <c r="R3302">
        <v>75</v>
      </c>
      <c r="T3302">
        <f t="shared" si="154"/>
        <v>255.79482037572572</v>
      </c>
      <c r="U3302">
        <v>15368185.018482041</v>
      </c>
      <c r="V3302">
        <v>5923970.6319326181</v>
      </c>
      <c r="W3302">
        <v>8273283.1317229792</v>
      </c>
      <c r="Y3302">
        <f t="shared" si="155"/>
        <v>29565438.78213764</v>
      </c>
      <c r="Z3302">
        <v>1.159864917292823</v>
      </c>
      <c r="AA3302">
        <v>0.1337233805143854</v>
      </c>
      <c r="AB3302">
        <v>0.21796463297412441</v>
      </c>
      <c r="AD3302">
        <v>8.2211000000000006E-2</v>
      </c>
      <c r="AE3302">
        <v>5.4999999999999997E-3</v>
      </c>
      <c r="AF3302">
        <v>1.4606336235726609</v>
      </c>
      <c r="AG3302">
        <v>0.73697486672044932</v>
      </c>
      <c r="AH3302">
        <v>6.9350031919994164</v>
      </c>
    </row>
    <row r="3303" spans="1:34">
      <c r="A3303" t="s">
        <v>1194</v>
      </c>
      <c r="B3303" t="s">
        <v>1295</v>
      </c>
      <c r="C3303" t="s">
        <v>3880</v>
      </c>
      <c r="D3303" t="s">
        <v>3961</v>
      </c>
      <c r="E3303" t="s">
        <v>672</v>
      </c>
      <c r="F3303" t="s">
        <v>1179</v>
      </c>
      <c r="G3303" t="s">
        <v>1125</v>
      </c>
      <c r="I3303">
        <v>0.66341244793001231</v>
      </c>
      <c r="J3303">
        <v>2.9707120313701139</v>
      </c>
      <c r="K3303">
        <v>3</v>
      </c>
      <c r="M3303">
        <v>6.6341244793001266</v>
      </c>
      <c r="N3303" t="str">
        <f t="shared" si="153"/>
        <v>05Qd-616,63412447930013</v>
      </c>
      <c r="O3303" t="s">
        <v>3882</v>
      </c>
      <c r="P3303">
        <v>42.338024072672212</v>
      </c>
      <c r="Q3303">
        <v>208.8199685592682</v>
      </c>
      <c r="R3303">
        <v>75</v>
      </c>
      <c r="T3303">
        <f t="shared" si="154"/>
        <v>326.15799263194043</v>
      </c>
      <c r="U3303">
        <v>8452264.9507399965</v>
      </c>
      <c r="V3303">
        <v>14286979.006527681</v>
      </c>
      <c r="W3303">
        <v>8273283.1317229792</v>
      </c>
      <c r="Y3303">
        <f t="shared" si="155"/>
        <v>31012527.088990659</v>
      </c>
      <c r="Z3303">
        <v>0.19079524738418099</v>
      </c>
      <c r="AA3303">
        <v>0.75759408432259367</v>
      </c>
      <c r="AB3303">
        <v>0.21796463297412441</v>
      </c>
      <c r="AD3303">
        <v>8.2211000000000006E-2</v>
      </c>
      <c r="AE3303">
        <v>5.4999999999999997E-3</v>
      </c>
      <c r="AF3303">
        <v>2.0840181610366888</v>
      </c>
      <c r="AG3303">
        <v>1.05150872996907</v>
      </c>
      <c r="AH3303">
        <v>9.8573623703058857</v>
      </c>
    </row>
    <row r="3304" spans="1:34">
      <c r="A3304" t="s">
        <v>1194</v>
      </c>
      <c r="B3304" t="s">
        <v>1295</v>
      </c>
      <c r="C3304" t="s">
        <v>3883</v>
      </c>
      <c r="D3304" t="s">
        <v>3962</v>
      </c>
      <c r="E3304" t="s">
        <v>672</v>
      </c>
      <c r="F3304" t="s">
        <v>46</v>
      </c>
      <c r="G3304" t="s">
        <v>1125</v>
      </c>
      <c r="I3304">
        <v>0.4704512431162553</v>
      </c>
      <c r="J3304">
        <v>1.2340611880462991</v>
      </c>
      <c r="K3304">
        <v>3</v>
      </c>
      <c r="M3304">
        <v>4.7045124311625539</v>
      </c>
      <c r="N3304" t="str">
        <f t="shared" si="153"/>
        <v>05Qd-614,70451243116255</v>
      </c>
      <c r="O3304" t="s">
        <v>3885</v>
      </c>
      <c r="P3304">
        <v>30.023518729898569</v>
      </c>
      <c r="Q3304">
        <v>199.91791246350039</v>
      </c>
      <c r="R3304">
        <v>75</v>
      </c>
      <c r="T3304">
        <f t="shared" si="154"/>
        <v>304.94143119339896</v>
      </c>
      <c r="U3304">
        <v>5993825.6594833741</v>
      </c>
      <c r="V3304">
        <v>18291254.929222241</v>
      </c>
      <c r="W3304">
        <v>8273283.1317229792</v>
      </c>
      <c r="Y3304">
        <f t="shared" si="155"/>
        <v>32558363.720428593</v>
      </c>
      <c r="Z3304">
        <v>0.1353002368174297</v>
      </c>
      <c r="AA3304">
        <v>1.14167899476626</v>
      </c>
      <c r="AB3304">
        <v>0.21796463297412441</v>
      </c>
      <c r="AD3304">
        <v>8.2211000000000006E-2</v>
      </c>
      <c r="AE3304">
        <v>5.4999999999999997E-3</v>
      </c>
      <c r="AF3304">
        <v>1.4778573082186031</v>
      </c>
      <c r="AG3304">
        <v>0.74566522033926486</v>
      </c>
      <c r="AH3304">
        <v>7.0157459597204221</v>
      </c>
    </row>
    <row r="3305" spans="1:34">
      <c r="A3305" t="s">
        <v>1194</v>
      </c>
      <c r="B3305" t="s">
        <v>1195</v>
      </c>
      <c r="C3305" t="s">
        <v>3963</v>
      </c>
      <c r="D3305" t="s">
        <v>3964</v>
      </c>
      <c r="E3305" t="s">
        <v>489</v>
      </c>
      <c r="F3305" t="s">
        <v>1125</v>
      </c>
      <c r="G3305" t="s">
        <v>38</v>
      </c>
      <c r="I3305">
        <v>0.87894370907894415</v>
      </c>
      <c r="J3305">
        <v>3</v>
      </c>
      <c r="K3305">
        <v>0.34989892419604413</v>
      </c>
      <c r="M3305">
        <v>4.2288426332749882</v>
      </c>
      <c r="N3305" t="str">
        <f t="shared" si="153"/>
        <v>05Qd-614,22884263327499</v>
      </c>
      <c r="O3305" t="s">
        <v>3965</v>
      </c>
      <c r="P3305">
        <v>135.3573311981574</v>
      </c>
      <c r="Q3305">
        <v>75.000000000000014</v>
      </c>
      <c r="R3305">
        <v>696.76209395250987</v>
      </c>
      <c r="T3305">
        <f t="shared" si="154"/>
        <v>907.11942515066721</v>
      </c>
      <c r="U3305">
        <v>12671942.400281319</v>
      </c>
      <c r="V3305">
        <v>8274000.3223070651</v>
      </c>
      <c r="W3305">
        <v>29054057.2774233</v>
      </c>
      <c r="Y3305">
        <f t="shared" si="155"/>
        <v>50000000.000011683</v>
      </c>
      <c r="Z3305">
        <v>0.5498613672962025</v>
      </c>
      <c r="AA3305">
        <v>0.21796463297412441</v>
      </c>
      <c r="AB3305">
        <v>0.60918088303196682</v>
      </c>
      <c r="AD3305">
        <v>8.3527000000000004E-2</v>
      </c>
      <c r="AE3305">
        <v>5.4999999999999997E-3</v>
      </c>
      <c r="AF3305">
        <v>1.3284322408193681</v>
      </c>
      <c r="AG3305">
        <v>1.507582398762533</v>
      </c>
      <c r="AH3305">
        <v>7.1538842728568897</v>
      </c>
    </row>
    <row r="3306" spans="1:34">
      <c r="A3306" t="s">
        <v>1194</v>
      </c>
      <c r="B3306" t="s">
        <v>1208</v>
      </c>
      <c r="C3306" t="s">
        <v>3963</v>
      </c>
      <c r="D3306" t="s">
        <v>3966</v>
      </c>
      <c r="E3306" t="s">
        <v>489</v>
      </c>
      <c r="F3306" t="s">
        <v>1125</v>
      </c>
      <c r="G3306" t="s">
        <v>38</v>
      </c>
      <c r="I3306">
        <v>0.8853879367748394</v>
      </c>
      <c r="J3306">
        <v>3</v>
      </c>
      <c r="K3306">
        <v>0.34855575378049758</v>
      </c>
      <c r="M3306">
        <v>4.2339436905553374</v>
      </c>
      <c r="N3306" t="str">
        <f t="shared" si="153"/>
        <v>05Qd-614,23394369055534</v>
      </c>
      <c r="O3306" t="s">
        <v>3965</v>
      </c>
      <c r="P3306">
        <v>136.34974226332531</v>
      </c>
      <c r="Q3306">
        <v>75.000000000000014</v>
      </c>
      <c r="R3306">
        <v>694.08740658837587</v>
      </c>
      <c r="T3306">
        <f t="shared" si="154"/>
        <v>905.43714885170118</v>
      </c>
      <c r="U3306">
        <v>12764850.377587689</v>
      </c>
      <c r="V3306">
        <v>8288516.8958034059</v>
      </c>
      <c r="W3306">
        <v>28946632.726602819</v>
      </c>
      <c r="Y3306">
        <f t="shared" si="155"/>
        <v>49999999.999993913</v>
      </c>
      <c r="Z3306">
        <v>0.55389283349299256</v>
      </c>
      <c r="AA3306">
        <v>0.21796463297412441</v>
      </c>
      <c r="AB3306">
        <v>0.6068423970200848</v>
      </c>
      <c r="AD3306">
        <v>8.3527000000000004E-2</v>
      </c>
      <c r="AE3306">
        <v>5.4999999999999997E-3</v>
      </c>
      <c r="AF3306">
        <v>1.3300346671901579</v>
      </c>
      <c r="AG3306">
        <v>0.67108007495302102</v>
      </c>
      <c r="AH3306">
        <v>6.3240854326985172</v>
      </c>
    </row>
    <row r="3307" spans="1:34">
      <c r="A3307" t="s">
        <v>1194</v>
      </c>
      <c r="B3307" t="s">
        <v>1214</v>
      </c>
      <c r="C3307" t="s">
        <v>3963</v>
      </c>
      <c r="D3307" t="s">
        <v>3967</v>
      </c>
      <c r="E3307" t="s">
        <v>489</v>
      </c>
      <c r="F3307" t="s">
        <v>1125</v>
      </c>
      <c r="G3307" t="s">
        <v>38</v>
      </c>
      <c r="I3307">
        <v>0.86529708822751039</v>
      </c>
      <c r="J3307">
        <v>3</v>
      </c>
      <c r="K3307">
        <v>0.35253391363655268</v>
      </c>
      <c r="M3307">
        <v>4.217831001864063</v>
      </c>
      <c r="N3307" t="str">
        <f t="shared" si="153"/>
        <v>05Qd-614,21783100186406</v>
      </c>
      <c r="O3307" t="s">
        <v>3965</v>
      </c>
      <c r="P3307">
        <v>133.2557515870366</v>
      </c>
      <c r="Q3307">
        <v>75.000000000000014</v>
      </c>
      <c r="R3307">
        <v>702.00921142887807</v>
      </c>
      <c r="T3307">
        <f t="shared" si="154"/>
        <v>910.26496301591465</v>
      </c>
      <c r="U3307">
        <v>12475195.792277191</v>
      </c>
      <c r="V3307">
        <v>8272687.6503671054</v>
      </c>
      <c r="W3307">
        <v>29252116.557376131</v>
      </c>
      <c r="Y3307">
        <f t="shared" si="155"/>
        <v>50000000.000020429</v>
      </c>
      <c r="Z3307">
        <v>0.54132413160882786</v>
      </c>
      <c r="AA3307">
        <v>0.21796463297412441</v>
      </c>
      <c r="AB3307">
        <v>0.61376845127853152</v>
      </c>
      <c r="AD3307">
        <v>8.3527000000000004E-2</v>
      </c>
      <c r="AE3307">
        <v>5.4999999999999997E-3</v>
      </c>
      <c r="AF3307">
        <v>1.324973089590805</v>
      </c>
      <c r="AG3307">
        <v>0.66852621379545396</v>
      </c>
      <c r="AH3307">
        <v>6.3003573052503219</v>
      </c>
    </row>
    <row r="3308" spans="1:34">
      <c r="A3308" t="s">
        <v>1194</v>
      </c>
      <c r="B3308" t="s">
        <v>1220</v>
      </c>
      <c r="C3308" t="s">
        <v>3963</v>
      </c>
      <c r="D3308" t="s">
        <v>3968</v>
      </c>
      <c r="E3308" t="s">
        <v>489</v>
      </c>
      <c r="F3308" t="s">
        <v>1125</v>
      </c>
      <c r="G3308" t="s">
        <v>38</v>
      </c>
      <c r="I3308">
        <v>0.84883294946289833</v>
      </c>
      <c r="J3308">
        <v>3</v>
      </c>
      <c r="K3308">
        <v>0.35583047867294681</v>
      </c>
      <c r="M3308">
        <v>4.2046634281358459</v>
      </c>
      <c r="N3308" t="str">
        <f t="shared" si="153"/>
        <v>05Qd-614,20466342813585</v>
      </c>
      <c r="O3308" t="s">
        <v>3965</v>
      </c>
      <c r="P3308">
        <v>130.72027421728629</v>
      </c>
      <c r="Q3308">
        <v>75.000000000000014</v>
      </c>
      <c r="R3308">
        <v>708.57374020782822</v>
      </c>
      <c r="T3308">
        <f t="shared" si="154"/>
        <v>914.29401442511448</v>
      </c>
      <c r="U3308">
        <v>12237828.35231448</v>
      </c>
      <c r="V3308">
        <v>8256110.3162180018</v>
      </c>
      <c r="W3308">
        <v>29506061.331449158</v>
      </c>
      <c r="Y3308">
        <f t="shared" si="155"/>
        <v>49999999.999981642</v>
      </c>
      <c r="Z3308">
        <v>0.53102427536211694</v>
      </c>
      <c r="AA3308">
        <v>0.21796463297412441</v>
      </c>
      <c r="AB3308">
        <v>0.61950783560060996</v>
      </c>
      <c r="AD3308">
        <v>8.3527000000000004E-2</v>
      </c>
      <c r="AE3308">
        <v>5.4999999999999997E-3</v>
      </c>
      <c r="AF3308">
        <v>1.3208366789955539</v>
      </c>
      <c r="AG3308">
        <v>0.66643915335953163</v>
      </c>
      <c r="AH3308">
        <v>6.2809662604909313</v>
      </c>
    </row>
    <row r="3309" spans="1:34">
      <c r="A3309" t="s">
        <v>1194</v>
      </c>
      <c r="B3309" t="s">
        <v>1226</v>
      </c>
      <c r="C3309" t="s">
        <v>3963</v>
      </c>
      <c r="D3309" t="s">
        <v>3969</v>
      </c>
      <c r="E3309" t="s">
        <v>489</v>
      </c>
      <c r="F3309" t="s">
        <v>1125</v>
      </c>
      <c r="G3309" t="s">
        <v>38</v>
      </c>
      <c r="I3309">
        <v>0.86112806230222727</v>
      </c>
      <c r="J3309">
        <v>3</v>
      </c>
      <c r="K3309">
        <v>0.35342191836348102</v>
      </c>
      <c r="M3309">
        <v>4.2145499806657094</v>
      </c>
      <c r="N3309" t="str">
        <f t="shared" si="153"/>
        <v>05Qd-614,21454998066571</v>
      </c>
      <c r="O3309" t="s">
        <v>3965</v>
      </c>
      <c r="P3309">
        <v>132.61372159454299</v>
      </c>
      <c r="Q3309">
        <v>75.000000000000014</v>
      </c>
      <c r="R3309">
        <v>703.77751647410207</v>
      </c>
      <c r="T3309">
        <f t="shared" si="154"/>
        <v>911.39123806864507</v>
      </c>
      <c r="U3309">
        <v>12415089.944946161</v>
      </c>
      <c r="V3309">
        <v>8255653.5681198984</v>
      </c>
      <c r="W3309">
        <v>29329256.486952908</v>
      </c>
      <c r="Y3309">
        <f t="shared" si="155"/>
        <v>50000000.000018969</v>
      </c>
      <c r="Z3309">
        <v>0.53871601658178958</v>
      </c>
      <c r="AA3309">
        <v>0.21796463297412441</v>
      </c>
      <c r="AB3309">
        <v>0.61531448490789953</v>
      </c>
      <c r="AD3309">
        <v>8.3527000000000004E-2</v>
      </c>
      <c r="AE3309">
        <v>5.4999999999999997E-3</v>
      </c>
      <c r="AF3309">
        <v>1.3239424023033639</v>
      </c>
      <c r="AG3309">
        <v>1.502487068107325</v>
      </c>
      <c r="AH3309">
        <v>7.1300064510763974</v>
      </c>
    </row>
    <row r="3310" spans="1:34">
      <c r="A3310" t="s">
        <v>1232</v>
      </c>
      <c r="B3310" t="s">
        <v>1233</v>
      </c>
      <c r="C3310" t="s">
        <v>3970</v>
      </c>
      <c r="D3310" t="s">
        <v>3971</v>
      </c>
      <c r="E3310" t="s">
        <v>489</v>
      </c>
      <c r="F3310" t="s">
        <v>1125</v>
      </c>
      <c r="G3310" t="s">
        <v>38</v>
      </c>
      <c r="I3310">
        <v>0.8544783864958978</v>
      </c>
      <c r="J3310">
        <v>3</v>
      </c>
      <c r="K3310">
        <v>0.35474636889346117</v>
      </c>
      <c r="M3310">
        <v>4.2092247553893598</v>
      </c>
      <c r="N3310" t="str">
        <f t="shared" si="153"/>
        <v>05Vd-614,20922475538936</v>
      </c>
      <c r="O3310" t="s">
        <v>3965</v>
      </c>
      <c r="P3310">
        <v>131.58967152036831</v>
      </c>
      <c r="Q3310">
        <v>75.000000000000014</v>
      </c>
      <c r="R3310">
        <v>706.41492648250903</v>
      </c>
      <c r="T3310">
        <f t="shared" si="154"/>
        <v>913.0045980028774</v>
      </c>
      <c r="U3310">
        <v>12319219.972924121</v>
      </c>
      <c r="V3310">
        <v>8249995.6324633202</v>
      </c>
      <c r="W3310">
        <v>29430784.39459686</v>
      </c>
      <c r="Y3310">
        <f t="shared" si="155"/>
        <v>49999999.999984302</v>
      </c>
      <c r="Z3310">
        <v>0.53455602340682695</v>
      </c>
      <c r="AA3310">
        <v>0.21796463297412441</v>
      </c>
      <c r="AB3310">
        <v>0.61762037923220847</v>
      </c>
      <c r="AD3310">
        <v>8.3527000000000004E-2</v>
      </c>
      <c r="AE3310">
        <v>5.4999999999999997E-3</v>
      </c>
      <c r="AF3310">
        <v>1.322269556666815</v>
      </c>
      <c r="AG3310">
        <v>1.500588625296307</v>
      </c>
      <c r="AH3310">
        <v>7.1211099373524807</v>
      </c>
    </row>
    <row r="3311" spans="1:34">
      <c r="A3311" t="s">
        <v>1194</v>
      </c>
      <c r="B3311" t="s">
        <v>1242</v>
      </c>
      <c r="C3311" t="s">
        <v>3963</v>
      </c>
      <c r="D3311" t="s">
        <v>3972</v>
      </c>
      <c r="E3311" t="s">
        <v>489</v>
      </c>
      <c r="F3311" t="s">
        <v>1125</v>
      </c>
      <c r="G3311" t="s">
        <v>38</v>
      </c>
      <c r="I3311">
        <v>0.85565442081611731</v>
      </c>
      <c r="J3311">
        <v>3</v>
      </c>
      <c r="K3311">
        <v>0.35446190858791687</v>
      </c>
      <c r="M3311">
        <v>4.2101163294040349</v>
      </c>
      <c r="N3311" t="str">
        <f t="shared" si="153"/>
        <v>05Qd-614,21011632940403</v>
      </c>
      <c r="O3311" t="s">
        <v>3965</v>
      </c>
      <c r="P3311">
        <v>131.77078080568211</v>
      </c>
      <c r="Q3311">
        <v>75.000000000000014</v>
      </c>
      <c r="R3311">
        <v>705.84847387453726</v>
      </c>
      <c r="T3311">
        <f t="shared" si="154"/>
        <v>912.61925468021946</v>
      </c>
      <c r="U3311">
        <v>12336175.141966959</v>
      </c>
      <c r="V3311">
        <v>8263030.0648266524</v>
      </c>
      <c r="W3311">
        <v>29400794.79322733</v>
      </c>
      <c r="Y3311">
        <f t="shared" si="155"/>
        <v>50000000.000020944</v>
      </c>
      <c r="Z3311">
        <v>0.53529174269422108</v>
      </c>
      <c r="AA3311">
        <v>0.21796463297412441</v>
      </c>
      <c r="AB3311">
        <v>0.61712512826646992</v>
      </c>
      <c r="AD3311">
        <v>8.3527000000000004E-2</v>
      </c>
      <c r="AE3311">
        <v>5.4999999999999997E-3</v>
      </c>
      <c r="AF3311">
        <v>1.3225496322735191</v>
      </c>
      <c r="AG3311">
        <v>0.6673034382105395</v>
      </c>
      <c r="AH3311">
        <v>6.2889963998880933</v>
      </c>
    </row>
    <row r="3312" spans="1:34">
      <c r="A3312" t="s">
        <v>1194</v>
      </c>
      <c r="B3312" t="s">
        <v>1248</v>
      </c>
      <c r="C3312" t="s">
        <v>3963</v>
      </c>
      <c r="D3312" t="s">
        <v>3973</v>
      </c>
      <c r="E3312" t="s">
        <v>489</v>
      </c>
      <c r="F3312" t="s">
        <v>1125</v>
      </c>
      <c r="G3312" t="s">
        <v>38</v>
      </c>
      <c r="I3312">
        <v>0.88529991713236766</v>
      </c>
      <c r="J3312">
        <v>3</v>
      </c>
      <c r="K3312">
        <v>0.34857348950715061</v>
      </c>
      <c r="M3312">
        <v>4.2338734066395176</v>
      </c>
      <c r="N3312" t="str">
        <f t="shared" si="153"/>
        <v>05Qd-614,23387340663952</v>
      </c>
      <c r="O3312" t="s">
        <v>3965</v>
      </c>
      <c r="P3312">
        <v>136.33618723838461</v>
      </c>
      <c r="Q3312">
        <v>75.000000000000014</v>
      </c>
      <c r="R3312">
        <v>694.12272416492715</v>
      </c>
      <c r="T3312">
        <f t="shared" si="154"/>
        <v>905.45891140331173</v>
      </c>
      <c r="U3312">
        <v>12763581.37727746</v>
      </c>
      <c r="V3312">
        <v>8288491.5757124554</v>
      </c>
      <c r="W3312">
        <v>28947927.04700388</v>
      </c>
      <c r="Y3312">
        <f t="shared" si="155"/>
        <v>49999999.999993794</v>
      </c>
      <c r="Z3312">
        <v>0.55383776898720161</v>
      </c>
      <c r="AA3312">
        <v>0.21796463297412441</v>
      </c>
      <c r="AB3312">
        <v>0.60687327526770585</v>
      </c>
      <c r="AD3312">
        <v>8.3527000000000004E-2</v>
      </c>
      <c r="AE3312">
        <v>5.4999999999999997E-3</v>
      </c>
      <c r="AF3312">
        <v>1.3300125884731471</v>
      </c>
      <c r="AG3312">
        <v>0.67106893495236364</v>
      </c>
      <c r="AH3312">
        <v>6.3239819300650293</v>
      </c>
    </row>
    <row r="3313" spans="1:34">
      <c r="A3313" t="s">
        <v>1194</v>
      </c>
      <c r="B3313" t="s">
        <v>1254</v>
      </c>
      <c r="C3313" t="s">
        <v>3963</v>
      </c>
      <c r="D3313" t="s">
        <v>3974</v>
      </c>
      <c r="E3313" t="s">
        <v>489</v>
      </c>
      <c r="F3313" t="s">
        <v>1125</v>
      </c>
      <c r="G3313" t="s">
        <v>38</v>
      </c>
      <c r="I3313">
        <v>0.87841334555967243</v>
      </c>
      <c r="J3313">
        <v>3</v>
      </c>
      <c r="K3313">
        <v>0.34992287647311748</v>
      </c>
      <c r="M3313">
        <v>4.2283362220327909</v>
      </c>
      <c r="N3313" t="str">
        <f t="shared" si="153"/>
        <v>05Qd-614,22833622203279</v>
      </c>
      <c r="O3313" t="s">
        <v>3965</v>
      </c>
      <c r="P3313">
        <v>135.27565521618959</v>
      </c>
      <c r="Q3313">
        <v>75.000000000000014</v>
      </c>
      <c r="R3313">
        <v>696.80979069455316</v>
      </c>
      <c r="T3313">
        <f t="shared" si="154"/>
        <v>907.08544591074269</v>
      </c>
      <c r="U3313">
        <v>12664296.022136729</v>
      </c>
      <c r="V3313">
        <v>8285578.895504999</v>
      </c>
      <c r="W3313">
        <v>29050125.08235633</v>
      </c>
      <c r="Y3313">
        <f t="shared" si="155"/>
        <v>49999999.999998063</v>
      </c>
      <c r="Z3313">
        <v>0.54952957538864522</v>
      </c>
      <c r="AA3313">
        <v>0.21796463297412441</v>
      </c>
      <c r="AB3313">
        <v>0.60922258441567856</v>
      </c>
      <c r="AD3313">
        <v>8.3527000000000004E-2</v>
      </c>
      <c r="AE3313">
        <v>5.4999999999999997E-3</v>
      </c>
      <c r="AF3313">
        <v>1.328273158753756</v>
      </c>
      <c r="AG3313">
        <v>0.67019129119219734</v>
      </c>
      <c r="AH3313">
        <v>6.3158276719787452</v>
      </c>
    </row>
    <row r="3314" spans="1:34">
      <c r="A3314" t="s">
        <v>1194</v>
      </c>
      <c r="B3314" t="s">
        <v>1260</v>
      </c>
      <c r="C3314" t="s">
        <v>3963</v>
      </c>
      <c r="D3314" t="s">
        <v>3975</v>
      </c>
      <c r="E3314" t="s">
        <v>489</v>
      </c>
      <c r="F3314" t="s">
        <v>1125</v>
      </c>
      <c r="G3314" t="s">
        <v>38</v>
      </c>
      <c r="I3314">
        <v>0.88453717324690684</v>
      </c>
      <c r="J3314">
        <v>3</v>
      </c>
      <c r="K3314">
        <v>0.34873066262501362</v>
      </c>
      <c r="M3314">
        <v>4.2332678358719207</v>
      </c>
      <c r="N3314" t="str">
        <f t="shared" si="153"/>
        <v>05Qd-614,23326783587192</v>
      </c>
      <c r="O3314" t="s">
        <v>3965</v>
      </c>
      <c r="P3314">
        <v>136.21872468002371</v>
      </c>
      <c r="Q3314">
        <v>75.000000000000014</v>
      </c>
      <c r="R3314">
        <v>694.43570675258991</v>
      </c>
      <c r="T3314">
        <f t="shared" si="154"/>
        <v>905.65443143261359</v>
      </c>
      <c r="U3314">
        <v>12752584.715622241</v>
      </c>
      <c r="V3314">
        <v>8288400.0000000009</v>
      </c>
      <c r="W3314">
        <v>28959015.284398351</v>
      </c>
      <c r="Y3314">
        <f t="shared" si="155"/>
        <v>50000000.000020593</v>
      </c>
      <c r="Z3314">
        <v>0.55336060146051691</v>
      </c>
      <c r="AA3314">
        <v>0.21796463297412441</v>
      </c>
      <c r="AB3314">
        <v>0.60714691674559462</v>
      </c>
      <c r="AD3314">
        <v>8.3527000000000004E-2</v>
      </c>
      <c r="AE3314">
        <v>5.4999999999999997E-3</v>
      </c>
      <c r="AF3314">
        <v>1.329822356818404</v>
      </c>
      <c r="AG3314">
        <v>0.6709729519856994</v>
      </c>
      <c r="AH3314">
        <v>6.3230901446760246</v>
      </c>
    </row>
    <row r="3315" spans="1:34">
      <c r="A3315" t="s">
        <v>1194</v>
      </c>
      <c r="B3315" t="s">
        <v>1266</v>
      </c>
      <c r="C3315" t="s">
        <v>3963</v>
      </c>
      <c r="D3315" t="s">
        <v>3976</v>
      </c>
      <c r="E3315" t="s">
        <v>489</v>
      </c>
      <c r="F3315" t="s">
        <v>1125</v>
      </c>
      <c r="G3315" t="s">
        <v>38</v>
      </c>
      <c r="I3315">
        <v>0.86728035751728205</v>
      </c>
      <c r="J3315">
        <v>3</v>
      </c>
      <c r="K3315">
        <v>0.35213715956744363</v>
      </c>
      <c r="M3315">
        <v>4.2194175170847261</v>
      </c>
      <c r="N3315" t="str">
        <f t="shared" si="153"/>
        <v>05Qd-614,21941751708473</v>
      </c>
      <c r="O3315" t="s">
        <v>3965</v>
      </c>
      <c r="P3315">
        <v>133.56117505766139</v>
      </c>
      <c r="Q3315">
        <v>75.000000000000014</v>
      </c>
      <c r="R3315">
        <v>701.21914556453794</v>
      </c>
      <c r="T3315">
        <f t="shared" si="154"/>
        <v>909.78032062219927</v>
      </c>
      <c r="U3315">
        <v>12503789.061612461</v>
      </c>
      <c r="V3315">
        <v>8274869.7558648475</v>
      </c>
      <c r="W3315">
        <v>29221341.182536229</v>
      </c>
      <c r="Y3315">
        <f t="shared" si="155"/>
        <v>50000000.000013538</v>
      </c>
      <c r="Z3315">
        <v>0.54256485175065938</v>
      </c>
      <c r="AA3315">
        <v>0.21796463297412441</v>
      </c>
      <c r="AB3315">
        <v>0.61307769467011453</v>
      </c>
      <c r="AD3315">
        <v>8.3527000000000004E-2</v>
      </c>
      <c r="AE3315">
        <v>5.4999999999999997E-3</v>
      </c>
      <c r="AF3315">
        <v>1.325471471335516</v>
      </c>
      <c r="AG3315">
        <v>0.66877767645792907</v>
      </c>
      <c r="AH3315">
        <v>6.3026936648781717</v>
      </c>
    </row>
    <row r="3316" spans="1:34">
      <c r="A3316" t="s">
        <v>1194</v>
      </c>
      <c r="B3316" t="s">
        <v>1272</v>
      </c>
      <c r="C3316" t="s">
        <v>3963</v>
      </c>
      <c r="D3316" t="s">
        <v>3977</v>
      </c>
      <c r="E3316" t="s">
        <v>489</v>
      </c>
      <c r="F3316" t="s">
        <v>1125</v>
      </c>
      <c r="G3316" t="s">
        <v>38</v>
      </c>
      <c r="I3316">
        <v>0.86697302739851012</v>
      </c>
      <c r="J3316">
        <v>3</v>
      </c>
      <c r="K3316">
        <v>0.35226201200320151</v>
      </c>
      <c r="M3316">
        <v>4.2192350394017124</v>
      </c>
      <c r="N3316" t="str">
        <f t="shared" si="153"/>
        <v>05Qd-614,21923503940171</v>
      </c>
      <c r="O3316" t="s">
        <v>3965</v>
      </c>
      <c r="P3316">
        <v>133.51384621937049</v>
      </c>
      <c r="Q3316">
        <v>75.000000000000014</v>
      </c>
      <c r="R3316">
        <v>701.46776720512639</v>
      </c>
      <c r="T3316">
        <f t="shared" si="154"/>
        <v>909.98161342449691</v>
      </c>
      <c r="U3316">
        <v>12499358.209530899</v>
      </c>
      <c r="V3316">
        <v>8260184.5717376219</v>
      </c>
      <c r="W3316">
        <v>29240457.218754519</v>
      </c>
      <c r="Y3316">
        <f t="shared" si="155"/>
        <v>50000000.000023037</v>
      </c>
      <c r="Z3316">
        <v>0.54237258806235522</v>
      </c>
      <c r="AA3316">
        <v>0.21796463297412441</v>
      </c>
      <c r="AB3316">
        <v>0.61329506520715882</v>
      </c>
      <c r="AD3316">
        <v>8.3527000000000004E-2</v>
      </c>
      <c r="AE3316">
        <v>5.4999999999999997E-3</v>
      </c>
      <c r="AF3316">
        <v>1.3254141485031561</v>
      </c>
      <c r="AG3316">
        <v>0.6687487537451714</v>
      </c>
      <c r="AH3316">
        <v>6.30242494165004</v>
      </c>
    </row>
    <row r="3317" spans="1:34">
      <c r="A3317" t="s">
        <v>1232</v>
      </c>
      <c r="B3317" t="s">
        <v>1278</v>
      </c>
      <c r="C3317" t="s">
        <v>3970</v>
      </c>
      <c r="D3317" t="s">
        <v>3978</v>
      </c>
      <c r="E3317" t="s">
        <v>489</v>
      </c>
      <c r="F3317" t="s">
        <v>1125</v>
      </c>
      <c r="G3317" t="s">
        <v>38</v>
      </c>
      <c r="I3317">
        <v>0.85941031175572336</v>
      </c>
      <c r="J3317">
        <v>3</v>
      </c>
      <c r="K3317">
        <v>0.35376437064307592</v>
      </c>
      <c r="M3317">
        <v>4.2131746823988001</v>
      </c>
      <c r="N3317" t="str">
        <f t="shared" si="153"/>
        <v>05Vd-614,2131746823988</v>
      </c>
      <c r="O3317" t="s">
        <v>3965</v>
      </c>
      <c r="P3317">
        <v>132.3491880103814</v>
      </c>
      <c r="Q3317">
        <v>75.000000000000014</v>
      </c>
      <c r="R3317">
        <v>704.45944988660858</v>
      </c>
      <c r="T3317">
        <f t="shared" si="154"/>
        <v>911.80863789698992</v>
      </c>
      <c r="U3317">
        <v>12390324.723057089</v>
      </c>
      <c r="V3317">
        <v>8254041.3166956743</v>
      </c>
      <c r="W3317">
        <v>29355633.960224379</v>
      </c>
      <c r="Y3317">
        <f t="shared" si="155"/>
        <v>49999999.999977142</v>
      </c>
      <c r="Z3317">
        <v>0.53764140320846654</v>
      </c>
      <c r="AA3317">
        <v>0.21796463297412441</v>
      </c>
      <c r="AB3317">
        <v>0.61591070103676948</v>
      </c>
      <c r="AD3317">
        <v>8.3527000000000004E-2</v>
      </c>
      <c r="AE3317">
        <v>5.4999999999999997E-3</v>
      </c>
      <c r="AF3317">
        <v>1.323510371434178</v>
      </c>
      <c r="AG3317">
        <v>1.5019967742751721</v>
      </c>
      <c r="AH3317">
        <v>7.1277088281081502</v>
      </c>
    </row>
    <row r="3318" spans="1:34">
      <c r="A3318" t="s">
        <v>1194</v>
      </c>
      <c r="B3318" t="s">
        <v>1283</v>
      </c>
      <c r="C3318" t="s">
        <v>3963</v>
      </c>
      <c r="D3318" t="s">
        <v>3979</v>
      </c>
      <c r="E3318" t="s">
        <v>489</v>
      </c>
      <c r="F3318" t="s">
        <v>1125</v>
      </c>
      <c r="G3318" t="s">
        <v>38</v>
      </c>
      <c r="I3318">
        <v>0.8764734329582603</v>
      </c>
      <c r="J3318">
        <v>3</v>
      </c>
      <c r="K3318">
        <v>0.3503048078431602</v>
      </c>
      <c r="M3318">
        <v>4.2267782408014209</v>
      </c>
      <c r="N3318" t="str">
        <f t="shared" si="153"/>
        <v>05Qd-614,22677824080142</v>
      </c>
      <c r="O3318" t="s">
        <v>3965</v>
      </c>
      <c r="P3318">
        <v>134.9769086755721</v>
      </c>
      <c r="Q3318">
        <v>75.000000000000014</v>
      </c>
      <c r="R3318">
        <v>697.57033976382661</v>
      </c>
      <c r="T3318">
        <f t="shared" si="154"/>
        <v>907.5472484393988</v>
      </c>
      <c r="U3318">
        <v>12636327.836583151</v>
      </c>
      <c r="V3318">
        <v>8284202.229372724</v>
      </c>
      <c r="W3318">
        <v>29079469.934056628</v>
      </c>
      <c r="Y3318">
        <f t="shared" si="155"/>
        <v>50000000.000012502</v>
      </c>
      <c r="Z3318">
        <v>0.54831597890410422</v>
      </c>
      <c r="AA3318">
        <v>0.21796463297412441</v>
      </c>
      <c r="AB3318">
        <v>0.60988753441458121</v>
      </c>
      <c r="AD3318">
        <v>8.3527000000000004E-2</v>
      </c>
      <c r="AE3318">
        <v>5.4999999999999997E-3</v>
      </c>
      <c r="AF3318">
        <v>1.327783740565891</v>
      </c>
      <c r="AG3318">
        <v>0.66994435116702522</v>
      </c>
      <c r="AH3318">
        <v>6.3135333325343366</v>
      </c>
    </row>
    <row r="3319" spans="1:34">
      <c r="A3319" t="s">
        <v>1194</v>
      </c>
      <c r="B3319" t="s">
        <v>1289</v>
      </c>
      <c r="C3319" t="s">
        <v>3963</v>
      </c>
      <c r="D3319" t="s">
        <v>3980</v>
      </c>
      <c r="E3319" t="s">
        <v>489</v>
      </c>
      <c r="F3319" t="s">
        <v>1125</v>
      </c>
      <c r="G3319" t="s">
        <v>38</v>
      </c>
      <c r="I3319">
        <v>0.85223802173211316</v>
      </c>
      <c r="J3319">
        <v>3</v>
      </c>
      <c r="K3319">
        <v>0.35514648238609481</v>
      </c>
      <c r="M3319">
        <v>4.2073845041182087</v>
      </c>
      <c r="N3319" t="str">
        <f t="shared" si="153"/>
        <v>05Qd-614,20738450411821</v>
      </c>
      <c r="O3319" t="s">
        <v>3965</v>
      </c>
      <c r="P3319">
        <v>131.24465534674539</v>
      </c>
      <c r="Q3319">
        <v>75.000000000000014</v>
      </c>
      <c r="R3319">
        <v>707.21168204723847</v>
      </c>
      <c r="T3319">
        <f t="shared" si="154"/>
        <v>913.45633739398386</v>
      </c>
      <c r="U3319">
        <v>12286920.096437089</v>
      </c>
      <c r="V3319">
        <v>8259586.4630470863</v>
      </c>
      <c r="W3319">
        <v>29453493.440523271</v>
      </c>
      <c r="Y3319">
        <f t="shared" si="155"/>
        <v>50000000.000007451</v>
      </c>
      <c r="Z3319">
        <v>0.533154466037985</v>
      </c>
      <c r="AA3319">
        <v>0.21796463297412441</v>
      </c>
      <c r="AB3319">
        <v>0.61831698466280693</v>
      </c>
      <c r="AD3319">
        <v>8.3527000000000004E-2</v>
      </c>
      <c r="AE3319">
        <v>5.4999999999999997E-3</v>
      </c>
      <c r="AF3319">
        <v>1.3216914672622651</v>
      </c>
      <c r="AG3319">
        <v>0.66687044390273609</v>
      </c>
      <c r="AH3319">
        <v>6.2849734152832104</v>
      </c>
    </row>
    <row r="3320" spans="1:34">
      <c r="A3320" t="s">
        <v>1194</v>
      </c>
      <c r="B3320" t="s">
        <v>1295</v>
      </c>
      <c r="C3320" t="s">
        <v>3963</v>
      </c>
      <c r="D3320" t="s">
        <v>3981</v>
      </c>
      <c r="E3320" t="s">
        <v>489</v>
      </c>
      <c r="F3320" t="s">
        <v>1125</v>
      </c>
      <c r="G3320" t="s">
        <v>38</v>
      </c>
      <c r="I3320">
        <v>0.86573017580614997</v>
      </c>
      <c r="J3320">
        <v>3</v>
      </c>
      <c r="K3320">
        <v>0.35244671184471932</v>
      </c>
      <c r="M3320">
        <v>4.2181768876508698</v>
      </c>
      <c r="N3320" t="str">
        <f t="shared" si="153"/>
        <v>05Qd-614,21817688765087</v>
      </c>
      <c r="O3320" t="s">
        <v>3965</v>
      </c>
      <c r="P3320">
        <v>133.32244707414711</v>
      </c>
      <c r="Q3320">
        <v>75.000000000000014</v>
      </c>
      <c r="R3320">
        <v>701.83556441577616</v>
      </c>
      <c r="T3320">
        <f t="shared" si="154"/>
        <v>910.1580114899233</v>
      </c>
      <c r="U3320">
        <v>12481439.719839459</v>
      </c>
      <c r="V3320">
        <v>8273283.1317229802</v>
      </c>
      <c r="W3320">
        <v>29245277.148435831</v>
      </c>
      <c r="Y3320">
        <f t="shared" si="155"/>
        <v>49999999.999998271</v>
      </c>
      <c r="Z3320">
        <v>0.54159506833172588</v>
      </c>
      <c r="AA3320">
        <v>0.21796463297412441</v>
      </c>
      <c r="AB3320">
        <v>0.61361663125029597</v>
      </c>
      <c r="AD3320">
        <v>8.3527000000000004E-2</v>
      </c>
      <c r="AE3320">
        <v>5.4999999999999997E-3</v>
      </c>
      <c r="AF3320">
        <v>1.325081744811792</v>
      </c>
      <c r="AG3320">
        <v>0.66858103669266289</v>
      </c>
      <c r="AH3320">
        <v>6.3008666691553241</v>
      </c>
    </row>
    <row r="3321" spans="1:34">
      <c r="A3321" t="s">
        <v>1531</v>
      </c>
      <c r="B3321" t="s">
        <v>1532</v>
      </c>
      <c r="C3321" t="s">
        <v>3982</v>
      </c>
      <c r="D3321" t="s">
        <v>3983</v>
      </c>
      <c r="E3321" t="s">
        <v>489</v>
      </c>
      <c r="F3321" t="s">
        <v>671</v>
      </c>
      <c r="G3321" t="s">
        <v>43</v>
      </c>
      <c r="I3321">
        <v>2.969805390969543</v>
      </c>
      <c r="J3321">
        <v>0.37122567387119298</v>
      </c>
      <c r="K3321">
        <v>0.37122567387119287</v>
      </c>
      <c r="M3321">
        <v>3.712256738711929</v>
      </c>
      <c r="N3321" t="str">
        <f t="shared" si="153"/>
        <v>10Qf-303,71225673871193</v>
      </c>
      <c r="O3321" t="s">
        <v>3984</v>
      </c>
      <c r="P3321">
        <v>351.17461894872059</v>
      </c>
      <c r="Q3321">
        <v>18.45074812864981</v>
      </c>
      <c r="R3321">
        <v>16.654533641403059</v>
      </c>
      <c r="T3321">
        <f t="shared" si="154"/>
        <v>386.27990071877349</v>
      </c>
      <c r="U3321">
        <v>32876420.54085879</v>
      </c>
      <c r="V3321">
        <v>1565360.706032556</v>
      </c>
      <c r="W3321">
        <v>2319118.4995708731</v>
      </c>
      <c r="Y3321">
        <f t="shared" si="155"/>
        <v>36760899.746462226</v>
      </c>
      <c r="Z3321">
        <v>1.4265747885659781</v>
      </c>
      <c r="AA3321">
        <v>6.3619253214279928E-2</v>
      </c>
      <c r="AB3321">
        <v>7.3406440391347541E-2</v>
      </c>
      <c r="AD3321">
        <v>8.3624000000000004E-2</v>
      </c>
      <c r="AE3321">
        <v>5.4999999999999997E-3</v>
      </c>
      <c r="AF3321">
        <v>1.16615394933359</v>
      </c>
      <c r="AG3321">
        <v>0.58839269308584075</v>
      </c>
      <c r="AH3321">
        <v>5.5559273811313599</v>
      </c>
    </row>
    <row r="3322" spans="1:34">
      <c r="A3322" t="s">
        <v>1531</v>
      </c>
      <c r="B3322" t="s">
        <v>1532</v>
      </c>
      <c r="C3322" t="s">
        <v>3985</v>
      </c>
      <c r="D3322" t="s">
        <v>3986</v>
      </c>
      <c r="E3322" t="s">
        <v>489</v>
      </c>
      <c r="F3322" t="s">
        <v>671</v>
      </c>
      <c r="G3322" t="s">
        <v>254</v>
      </c>
      <c r="I3322">
        <v>2.166702433932171</v>
      </c>
      <c r="J3322">
        <v>0.29243963331494072</v>
      </c>
      <c r="K3322">
        <v>0.46525426590229518</v>
      </c>
      <c r="M3322">
        <v>2.9243963331494069</v>
      </c>
      <c r="N3322" t="str">
        <f t="shared" si="153"/>
        <v>10Qf-302,92439633314941</v>
      </c>
      <c r="O3322" t="s">
        <v>3987</v>
      </c>
      <c r="P3322">
        <v>256.20901084127598</v>
      </c>
      <c r="Q3322">
        <v>14.534905306686509</v>
      </c>
      <c r="R3322">
        <v>44.574029989799129</v>
      </c>
      <c r="T3322">
        <f t="shared" si="154"/>
        <v>315.31794613776162</v>
      </c>
      <c r="U3322">
        <v>23985888.308190119</v>
      </c>
      <c r="V3322">
        <v>1233140.763417711</v>
      </c>
      <c r="W3322">
        <v>24780970.92840378</v>
      </c>
      <c r="Y3322">
        <f t="shared" si="155"/>
        <v>50000000.000011608</v>
      </c>
      <c r="Z3322">
        <v>1.0407965033571041</v>
      </c>
      <c r="AA3322">
        <v>5.0117199297508248E-2</v>
      </c>
      <c r="AB3322">
        <v>0.25651371507148329</v>
      </c>
      <c r="AD3322">
        <v>8.3624000000000004E-2</v>
      </c>
      <c r="AE3322">
        <v>5.4999999999999997E-3</v>
      </c>
      <c r="AF3322">
        <v>0.91865853397363573</v>
      </c>
      <c r="AG3322">
        <v>0.463516818804181</v>
      </c>
      <c r="AH3322">
        <v>4.3956956859272234</v>
      </c>
    </row>
    <row r="3323" spans="1:34">
      <c r="A3323" t="s">
        <v>1531</v>
      </c>
      <c r="B3323" t="s">
        <v>1532</v>
      </c>
      <c r="C3323" t="s">
        <v>3988</v>
      </c>
      <c r="D3323" t="s">
        <v>3989</v>
      </c>
      <c r="E3323" t="s">
        <v>489</v>
      </c>
      <c r="F3323" t="s">
        <v>43</v>
      </c>
      <c r="G3323" t="s">
        <v>254</v>
      </c>
      <c r="I3323">
        <v>2.2491627926628559</v>
      </c>
      <c r="J3323">
        <v>0.29838149700129768</v>
      </c>
      <c r="K3323">
        <v>0.43627068034882349</v>
      </c>
      <c r="M3323">
        <v>2.9838149700129781</v>
      </c>
      <c r="N3323" t="str">
        <f t="shared" si="153"/>
        <v>10Qf-302,98381497001298</v>
      </c>
      <c r="O3323" t="s">
        <v>3990</v>
      </c>
      <c r="P3323">
        <v>265.95981308026359</v>
      </c>
      <c r="Q3323">
        <v>13.38647897910367</v>
      </c>
      <c r="R3323">
        <v>41.797236080845138</v>
      </c>
      <c r="T3323">
        <f t="shared" si="154"/>
        <v>321.14352814021242</v>
      </c>
      <c r="U3323">
        <v>24898743.217748702</v>
      </c>
      <c r="V3323">
        <v>1864046.854327922</v>
      </c>
      <c r="W3323">
        <v>23237209.927935451</v>
      </c>
      <c r="Y3323">
        <f t="shared" si="155"/>
        <v>50000000.00001207</v>
      </c>
      <c r="Z3323">
        <v>1.080407135481015</v>
      </c>
      <c r="AA3323">
        <v>5.9002178769312991E-2</v>
      </c>
      <c r="AB3323">
        <v>0.24053387834286211</v>
      </c>
      <c r="AD3323">
        <v>8.3624000000000004E-2</v>
      </c>
      <c r="AE3323">
        <v>5.4999999999999997E-3</v>
      </c>
      <c r="AF3323">
        <v>0.9373240743496265</v>
      </c>
      <c r="AG3323">
        <v>0.47293467274705703</v>
      </c>
      <c r="AH3323">
        <v>4.4831977171096611</v>
      </c>
    </row>
    <row r="3324" spans="1:34">
      <c r="A3324" t="s">
        <v>1531</v>
      </c>
      <c r="B3324" t="s">
        <v>1532</v>
      </c>
      <c r="C3324" t="s">
        <v>3991</v>
      </c>
      <c r="D3324" t="s">
        <v>3992</v>
      </c>
      <c r="E3324" t="s">
        <v>489</v>
      </c>
      <c r="F3324" t="s">
        <v>671</v>
      </c>
      <c r="G3324" t="s">
        <v>46</v>
      </c>
      <c r="I3324">
        <v>0.27423677780371619</v>
      </c>
      <c r="J3324">
        <v>0.2742367778037163</v>
      </c>
      <c r="K3324">
        <v>2.19389422242973</v>
      </c>
      <c r="M3324">
        <v>2.7423677780371629</v>
      </c>
      <c r="N3324" t="str">
        <f t="shared" si="153"/>
        <v>10Qf-302,74236777803716</v>
      </c>
      <c r="O3324" t="s">
        <v>3993</v>
      </c>
      <c r="P3324">
        <v>32.428049406801243</v>
      </c>
      <c r="Q3324">
        <v>13.630182584366549</v>
      </c>
      <c r="R3324">
        <v>272.90098721567801</v>
      </c>
      <c r="T3324">
        <f t="shared" si="154"/>
        <v>318.95921920684583</v>
      </c>
      <c r="U3324">
        <v>3035863.4482448781</v>
      </c>
      <c r="V3324">
        <v>1156384.125177369</v>
      </c>
      <c r="W3324">
        <v>24968755.756239381</v>
      </c>
      <c r="Y3324">
        <f t="shared" si="155"/>
        <v>29161003.329661626</v>
      </c>
      <c r="Z3324">
        <v>0.13173229279667761</v>
      </c>
      <c r="AA3324">
        <v>4.6997662704267792E-2</v>
      </c>
      <c r="AB3324">
        <v>1.558466277062585</v>
      </c>
      <c r="AD3324">
        <v>8.3624000000000004E-2</v>
      </c>
      <c r="AE3324">
        <v>5.4999999999999997E-3</v>
      </c>
      <c r="AF3324">
        <v>0.86147678891219781</v>
      </c>
      <c r="AG3324">
        <v>0.43466529281889033</v>
      </c>
      <c r="AH3324">
        <v>4.1276338597682507</v>
      </c>
    </row>
    <row r="3325" spans="1:34">
      <c r="A3325" t="s">
        <v>1531</v>
      </c>
      <c r="B3325" t="s">
        <v>1532</v>
      </c>
      <c r="C3325" t="s">
        <v>3994</v>
      </c>
      <c r="D3325" t="s">
        <v>3995</v>
      </c>
      <c r="E3325" t="s">
        <v>489</v>
      </c>
      <c r="F3325" t="s">
        <v>43</v>
      </c>
      <c r="G3325" t="s">
        <v>46</v>
      </c>
      <c r="I3325">
        <v>0.27621195875153209</v>
      </c>
      <c r="J3325">
        <v>0.27621195875153209</v>
      </c>
      <c r="K3325">
        <v>2.2096956700122581</v>
      </c>
      <c r="M3325">
        <v>2.7621195875153219</v>
      </c>
      <c r="N3325" t="str">
        <f t="shared" si="153"/>
        <v>10Qf-302,76211958751532</v>
      </c>
      <c r="O3325" t="s">
        <v>3996</v>
      </c>
      <c r="P3325">
        <v>32.661611315878922</v>
      </c>
      <c r="Q3325">
        <v>12.391872876716461</v>
      </c>
      <c r="R3325">
        <v>274.86654717778629</v>
      </c>
      <c r="T3325">
        <f t="shared" si="154"/>
        <v>319.92003137038165</v>
      </c>
      <c r="U3325">
        <v>3057729.1501801438</v>
      </c>
      <c r="V3325">
        <v>1725549.4660793529</v>
      </c>
      <c r="W3325">
        <v>25148592.359686099</v>
      </c>
      <c r="Y3325">
        <f t="shared" si="155"/>
        <v>29931870.975945596</v>
      </c>
      <c r="Z3325">
        <v>0.1326810900988773</v>
      </c>
      <c r="AA3325">
        <v>5.4618357814623902E-2</v>
      </c>
      <c r="AB3325">
        <v>1.569691076751818</v>
      </c>
      <c r="AD3325">
        <v>8.3624000000000004E-2</v>
      </c>
      <c r="AE3325">
        <v>5.4999999999999997E-3</v>
      </c>
      <c r="AF3325">
        <v>0.8676815458163315</v>
      </c>
      <c r="AG3325">
        <v>0.43779595462117848</v>
      </c>
      <c r="AH3325">
        <v>4.1567210879528318</v>
      </c>
    </row>
    <row r="3326" spans="1:34">
      <c r="A3326" t="s">
        <v>1531</v>
      </c>
      <c r="B3326" t="s">
        <v>1532</v>
      </c>
      <c r="C3326" t="s">
        <v>3997</v>
      </c>
      <c r="D3326" t="s">
        <v>3998</v>
      </c>
      <c r="E3326" t="s">
        <v>489</v>
      </c>
      <c r="F3326" t="s">
        <v>254</v>
      </c>
      <c r="G3326" t="s">
        <v>46</v>
      </c>
      <c r="I3326">
        <v>0.21947939497734439</v>
      </c>
      <c r="J3326">
        <v>0.59904155636799983</v>
      </c>
      <c r="K3326">
        <v>1.3762729984280999</v>
      </c>
      <c r="M3326">
        <v>2.194793949773445</v>
      </c>
      <c r="N3326" t="str">
        <f t="shared" si="153"/>
        <v>10Qf-302,19479394977344</v>
      </c>
      <c r="O3326" t="s">
        <v>3999</v>
      </c>
      <c r="P3326">
        <v>25.953078653784129</v>
      </c>
      <c r="Q3326">
        <v>57.3916205731053</v>
      </c>
      <c r="R3326">
        <v>171.19615709336679</v>
      </c>
      <c r="T3326">
        <f t="shared" si="154"/>
        <v>254.54085632025624</v>
      </c>
      <c r="U3326">
        <v>2429686.7772109271</v>
      </c>
      <c r="V3326">
        <v>31906921.615155298</v>
      </c>
      <c r="W3326">
        <v>15663391.60764125</v>
      </c>
      <c r="Y3326">
        <f t="shared" si="155"/>
        <v>50000000.000007473</v>
      </c>
      <c r="Z3326">
        <v>0.1054290535118787</v>
      </c>
      <c r="AA3326">
        <v>0.33027612290271519</v>
      </c>
      <c r="AB3326">
        <v>0.97765654977957861</v>
      </c>
      <c r="AD3326">
        <v>8.3624000000000004E-2</v>
      </c>
      <c r="AE3326">
        <v>5.4999999999999997E-3</v>
      </c>
      <c r="AF3326">
        <v>0.68946406799165794</v>
      </c>
      <c r="AG3326">
        <v>0.34787484103909089</v>
      </c>
      <c r="AH3326">
        <v>3.321256858804194</v>
      </c>
    </row>
    <row r="3327" spans="1:34">
      <c r="A3327" t="s">
        <v>3117</v>
      </c>
      <c r="B3327" t="s">
        <v>3118</v>
      </c>
      <c r="C3327" t="s">
        <v>4000</v>
      </c>
      <c r="D3327" t="s">
        <v>4001</v>
      </c>
      <c r="E3327" t="s">
        <v>489</v>
      </c>
      <c r="F3327" t="s">
        <v>671</v>
      </c>
      <c r="G3327" t="s">
        <v>43</v>
      </c>
      <c r="I3327">
        <v>2.7447849024784259</v>
      </c>
      <c r="J3327">
        <v>0.34309811280980318</v>
      </c>
      <c r="K3327">
        <v>0.34309811280980318</v>
      </c>
      <c r="M3327">
        <v>3.4309811280980318</v>
      </c>
      <c r="N3327" t="str">
        <f t="shared" si="153"/>
        <v>09QeL-383,43098112809803</v>
      </c>
      <c r="O3327" t="s">
        <v>3984</v>
      </c>
      <c r="P3327">
        <v>349.89033053159199</v>
      </c>
      <c r="Q3327">
        <v>18.22073159616146</v>
      </c>
      <c r="R3327">
        <v>16.515495521162801</v>
      </c>
      <c r="T3327">
        <f t="shared" si="154"/>
        <v>384.62655764891622</v>
      </c>
      <c r="U3327">
        <v>32756187.460735649</v>
      </c>
      <c r="V3327">
        <v>1528463.1902457159</v>
      </c>
      <c r="W3327">
        <v>2256333.7899025721</v>
      </c>
      <c r="Y3327">
        <f t="shared" si="155"/>
        <v>36540984.440883942</v>
      </c>
      <c r="Z3327">
        <v>1.4213576305532269</v>
      </c>
      <c r="AA3327">
        <v>6.2826142825377906E-2</v>
      </c>
      <c r="AB3327">
        <v>7.2793616657864615E-2</v>
      </c>
      <c r="AD3327">
        <v>8.3624000000000004E-2</v>
      </c>
      <c r="AE3327">
        <v>5.4999999999999997E-3</v>
      </c>
      <c r="AF3327">
        <v>1.0777951187742509</v>
      </c>
      <c r="AG3327">
        <v>0.5438105088035381</v>
      </c>
      <c r="AH3327">
        <v>5.1417107556758213</v>
      </c>
    </row>
    <row r="3328" spans="1:34">
      <c r="A3328" t="s">
        <v>3117</v>
      </c>
      <c r="B3328" t="s">
        <v>3118</v>
      </c>
      <c r="C3328" t="s">
        <v>4002</v>
      </c>
      <c r="D3328" t="s">
        <v>4003</v>
      </c>
      <c r="E3328" t="s">
        <v>489</v>
      </c>
      <c r="F3328" t="s">
        <v>671</v>
      </c>
      <c r="G3328" t="s">
        <v>49</v>
      </c>
      <c r="I3328">
        <v>0.2319580383616322</v>
      </c>
      <c r="J3328">
        <v>0.23195803836163209</v>
      </c>
      <c r="K3328">
        <v>1.8556643068930569</v>
      </c>
      <c r="M3328">
        <v>2.3195803836163211</v>
      </c>
      <c r="N3328" t="str">
        <f t="shared" si="153"/>
        <v>09QeL-382,31958038361632</v>
      </c>
      <c r="O3328" t="s">
        <v>4004</v>
      </c>
      <c r="P3328">
        <v>29.568755875379239</v>
      </c>
      <c r="Q3328">
        <v>12.31847393139803</v>
      </c>
      <c r="R3328">
        <v>198.00359896436839</v>
      </c>
      <c r="T3328">
        <f t="shared" si="154"/>
        <v>239.89082877114566</v>
      </c>
      <c r="U3328">
        <v>2768180.843875017</v>
      </c>
      <c r="V3328">
        <v>1033346.760242595</v>
      </c>
      <c r="W3328">
        <v>20503874.592270829</v>
      </c>
      <c r="Y3328">
        <f t="shared" si="155"/>
        <v>24305402.196388442</v>
      </c>
      <c r="Z3328">
        <v>0.12011699987702611</v>
      </c>
      <c r="AA3328">
        <v>4.2474814939250212E-2</v>
      </c>
      <c r="AB3328">
        <v>1.519690233475723</v>
      </c>
      <c r="AD3328">
        <v>8.3624000000000004E-2</v>
      </c>
      <c r="AE3328">
        <v>5.4999999999999997E-3</v>
      </c>
      <c r="AF3328">
        <v>0.72866399485329458</v>
      </c>
      <c r="AG3328">
        <v>0.36765349080318688</v>
      </c>
      <c r="AH3328">
        <v>3.5050218692728019</v>
      </c>
    </row>
    <row r="3329" spans="1:34">
      <c r="A3329" t="s">
        <v>3117</v>
      </c>
      <c r="B3329" t="s">
        <v>3118</v>
      </c>
      <c r="C3329" t="s">
        <v>4005</v>
      </c>
      <c r="D3329" t="s">
        <v>4006</v>
      </c>
      <c r="E3329" t="s">
        <v>489</v>
      </c>
      <c r="F3329" t="s">
        <v>43</v>
      </c>
      <c r="G3329" t="s">
        <v>49</v>
      </c>
      <c r="I3329">
        <v>0.23320036270961131</v>
      </c>
      <c r="J3329">
        <v>0.23320036270961131</v>
      </c>
      <c r="K3329">
        <v>1.86560290167689</v>
      </c>
      <c r="M3329">
        <v>2.3320036270961131</v>
      </c>
      <c r="N3329" t="str">
        <f t="shared" si="153"/>
        <v>09QeL-382,33200362709611</v>
      </c>
      <c r="O3329" t="s">
        <v>4007</v>
      </c>
      <c r="P3329">
        <v>29.727120662488559</v>
      </c>
      <c r="Q3329">
        <v>11.225417459521751</v>
      </c>
      <c r="R3329">
        <v>199.06406961551889</v>
      </c>
      <c r="T3329">
        <f t="shared" si="154"/>
        <v>240.0166077375292</v>
      </c>
      <c r="U3329">
        <v>2783006.7084419262</v>
      </c>
      <c r="V3329">
        <v>1533607.5558390459</v>
      </c>
      <c r="W3329">
        <v>20613689.551967021</v>
      </c>
      <c r="Y3329">
        <f t="shared" si="155"/>
        <v>24930303.816247992</v>
      </c>
      <c r="Z3329">
        <v>0.1207603243102186</v>
      </c>
      <c r="AA3329">
        <v>4.9477094666996367E-2</v>
      </c>
      <c r="AB3329">
        <v>1.5278294132677579</v>
      </c>
      <c r="AD3329">
        <v>8.3624000000000004E-2</v>
      </c>
      <c r="AE3329">
        <v>5.4999999999999997E-3</v>
      </c>
      <c r="AF3329">
        <v>0.7325665844280983</v>
      </c>
      <c r="AG3329">
        <v>0.36962257489473388</v>
      </c>
      <c r="AH3329">
        <v>3.523316786418945</v>
      </c>
    </row>
    <row r="3330" spans="1:34">
      <c r="A3330" t="s">
        <v>3117</v>
      </c>
      <c r="B3330" t="s">
        <v>3118</v>
      </c>
      <c r="C3330" t="s">
        <v>4008</v>
      </c>
      <c r="D3330" t="s">
        <v>4009</v>
      </c>
      <c r="E3330" t="s">
        <v>489</v>
      </c>
      <c r="F3330" t="s">
        <v>671</v>
      </c>
      <c r="G3330" t="s">
        <v>46</v>
      </c>
      <c r="I3330">
        <v>0.25092124021093348</v>
      </c>
      <c r="J3330">
        <v>0.25092124021093348</v>
      </c>
      <c r="K3330">
        <v>2.0073699216874679</v>
      </c>
      <c r="M3330">
        <v>2.5092124021093349</v>
      </c>
      <c r="N3330" t="str">
        <f t="shared" ref="N3330:N3393" si="156">_xlfn.CONCAT(A3330,M3330)</f>
        <v>09QeL-382,50921240210933</v>
      </c>
      <c r="O3330" t="s">
        <v>3993</v>
      </c>
      <c r="P3330">
        <v>31.986082259314891</v>
      </c>
      <c r="Q3330">
        <v>13.32554274990679</v>
      </c>
      <c r="R3330">
        <v>269.18157537709158</v>
      </c>
      <c r="T3330">
        <f t="shared" ref="T3330:T3393" si="157">SUM(P3330:S3330)</f>
        <v>314.49320038631328</v>
      </c>
      <c r="U3330">
        <v>2994487.1726771761</v>
      </c>
      <c r="V3330">
        <v>1117825.6743307179</v>
      </c>
      <c r="W3330">
        <v>24628452.532341059</v>
      </c>
      <c r="Y3330">
        <f t="shared" ref="Y3330:Y3393" si="158">SUM(U3330:X3330)</f>
        <v>28740765.379348952</v>
      </c>
      <c r="Z3330">
        <v>0.12993689200186531</v>
      </c>
      <c r="AA3330">
        <v>4.5947246827766977E-2</v>
      </c>
      <c r="AB3330">
        <v>1.5372256872791441</v>
      </c>
      <c r="AD3330">
        <v>8.3624000000000004E-2</v>
      </c>
      <c r="AE3330">
        <v>5.4999999999999997E-3</v>
      </c>
      <c r="AF3330">
        <v>0.7882342624427231</v>
      </c>
      <c r="AG3330">
        <v>0.39771016573432971</v>
      </c>
      <c r="AH3330">
        <v>3.784280830286388</v>
      </c>
    </row>
    <row r="3331" spans="1:34">
      <c r="A3331" t="s">
        <v>3117</v>
      </c>
      <c r="B3331" t="s">
        <v>3118</v>
      </c>
      <c r="C3331" t="s">
        <v>4010</v>
      </c>
      <c r="D3331" t="s">
        <v>4011</v>
      </c>
      <c r="E3331" t="s">
        <v>489</v>
      </c>
      <c r="F3331" t="s">
        <v>43</v>
      </c>
      <c r="G3331" t="s">
        <v>46</v>
      </c>
      <c r="I3331">
        <v>0.25237563125544771</v>
      </c>
      <c r="J3331">
        <v>0.25237563125544782</v>
      </c>
      <c r="K3331">
        <v>2.0190050500435821</v>
      </c>
      <c r="M3331">
        <v>2.523756312554478</v>
      </c>
      <c r="N3331" t="str">
        <f t="shared" si="156"/>
        <v>09QeL-382,52375631255448</v>
      </c>
      <c r="O3331" t="s">
        <v>3996</v>
      </c>
      <c r="P3331">
        <v>32.171480161652433</v>
      </c>
      <c r="Q3331">
        <v>12.14844515906905</v>
      </c>
      <c r="R3331">
        <v>270.74180707468548</v>
      </c>
      <c r="T3331">
        <f t="shared" si="157"/>
        <v>315.06173239540698</v>
      </c>
      <c r="U3331">
        <v>3011843.8353622211</v>
      </c>
      <c r="V3331">
        <v>1659710.8619636451</v>
      </c>
      <c r="W3331">
        <v>24771204.101611041</v>
      </c>
      <c r="Y3331">
        <f t="shared" si="158"/>
        <v>29442758.798936907</v>
      </c>
      <c r="Z3331">
        <v>0.13069003291540721</v>
      </c>
      <c r="AA3331">
        <v>5.354542700612238E-2</v>
      </c>
      <c r="AB3331">
        <v>1.5461357630905681</v>
      </c>
      <c r="AD3331">
        <v>8.3624000000000004E-2</v>
      </c>
      <c r="AE3331">
        <v>5.4999999999999997E-3</v>
      </c>
      <c r="AF3331">
        <v>0.7928030301218254</v>
      </c>
      <c r="AG3331">
        <v>0.4000153755398847</v>
      </c>
      <c r="AH3331">
        <v>3.805698718216187</v>
      </c>
    </row>
    <row r="3332" spans="1:34">
      <c r="A3332" t="s">
        <v>3117</v>
      </c>
      <c r="B3332" t="s">
        <v>3118</v>
      </c>
      <c r="C3332" t="s">
        <v>4012</v>
      </c>
      <c r="D3332" t="s">
        <v>4013</v>
      </c>
      <c r="E3332" t="s">
        <v>489</v>
      </c>
      <c r="F3332" t="s">
        <v>49</v>
      </c>
      <c r="G3332" t="s">
        <v>46</v>
      </c>
      <c r="I3332">
        <v>0.21682367940552941</v>
      </c>
      <c r="J3332">
        <v>1.7345894352442359</v>
      </c>
      <c r="K3332">
        <v>0.21682367940552949</v>
      </c>
      <c r="M3332">
        <v>2.1682367940552951</v>
      </c>
      <c r="N3332" t="str">
        <f t="shared" si="156"/>
        <v>09QeL-382,1682367940553</v>
      </c>
      <c r="O3332" t="s">
        <v>4014</v>
      </c>
      <c r="P3332">
        <v>27.639509670056171</v>
      </c>
      <c r="Q3332">
        <v>185.0846349892764</v>
      </c>
      <c r="R3332">
        <v>29.07532835421495</v>
      </c>
      <c r="T3332">
        <f t="shared" si="157"/>
        <v>241.79947301354753</v>
      </c>
      <c r="U3332">
        <v>2587567.820750135</v>
      </c>
      <c r="V3332">
        <v>19166076.599745352</v>
      </c>
      <c r="W3332">
        <v>2660213.0670751482</v>
      </c>
      <c r="Y3332">
        <f t="shared" si="158"/>
        <v>24413857.487570636</v>
      </c>
      <c r="Z3332">
        <v>0.1122798332683186</v>
      </c>
      <c r="AA3332">
        <v>1.4205363621205609</v>
      </c>
      <c r="AB3332">
        <v>0.1660416079724697</v>
      </c>
      <c r="AD3332">
        <v>8.3624000000000004E-2</v>
      </c>
      <c r="AE3332">
        <v>5.4999999999999997E-3</v>
      </c>
      <c r="AF3332">
        <v>0.68112150598595644</v>
      </c>
      <c r="AG3332">
        <v>0.34366553185776422</v>
      </c>
      <c r="AH3332">
        <v>3.282147831899016</v>
      </c>
    </row>
    <row r="3333" spans="1:34">
      <c r="A3333" t="s">
        <v>1531</v>
      </c>
      <c r="B3333" t="s">
        <v>1551</v>
      </c>
      <c r="C3333" t="s">
        <v>3982</v>
      </c>
      <c r="D3333" t="s">
        <v>4015</v>
      </c>
      <c r="E3333" t="s">
        <v>489</v>
      </c>
      <c r="F3333" t="s">
        <v>671</v>
      </c>
      <c r="G3333" t="s">
        <v>43</v>
      </c>
      <c r="I3333">
        <v>2.9633964137823861</v>
      </c>
      <c r="J3333">
        <v>0.37042455172279831</v>
      </c>
      <c r="K3333">
        <v>0.37042455172279831</v>
      </c>
      <c r="M3333">
        <v>3.7042455172279829</v>
      </c>
      <c r="N3333" t="str">
        <f t="shared" si="156"/>
        <v>10Qf-303,70424551722798</v>
      </c>
      <c r="O3333" t="s">
        <v>3984</v>
      </c>
      <c r="P3333">
        <v>350.41676790285942</v>
      </c>
      <c r="Q3333">
        <v>18.410930562083969</v>
      </c>
      <c r="R3333">
        <v>16.61859238865463</v>
      </c>
      <c r="T3333">
        <f t="shared" si="157"/>
        <v>385.44629085359804</v>
      </c>
      <c r="U3333">
        <v>32805471.707011819</v>
      </c>
      <c r="V3333">
        <v>1557299.2649199921</v>
      </c>
      <c r="W3333">
        <v>2277704.3728750912</v>
      </c>
      <c r="Y3333">
        <f t="shared" si="158"/>
        <v>36640475.344806902</v>
      </c>
      <c r="Z3333">
        <v>1.4234961742892669</v>
      </c>
      <c r="AA3333">
        <v>6.3481959927738599E-2</v>
      </c>
      <c r="AB3333">
        <v>7.3248025902880029E-2</v>
      </c>
      <c r="AD3333">
        <v>8.3624000000000004E-2</v>
      </c>
      <c r="AE3333">
        <v>5.4999999999999997E-3</v>
      </c>
      <c r="AF3333">
        <v>1.1636373352548639</v>
      </c>
      <c r="AG3333">
        <v>0.58712291448063536</v>
      </c>
      <c r="AH3333">
        <v>5.5441297669634828</v>
      </c>
    </row>
    <row r="3334" spans="1:34">
      <c r="A3334" t="s">
        <v>1531</v>
      </c>
      <c r="B3334" t="s">
        <v>1551</v>
      </c>
      <c r="C3334" t="s">
        <v>3985</v>
      </c>
      <c r="D3334" t="s">
        <v>4016</v>
      </c>
      <c r="E3334" t="s">
        <v>489</v>
      </c>
      <c r="F3334" t="s">
        <v>671</v>
      </c>
      <c r="G3334" t="s">
        <v>254</v>
      </c>
      <c r="I3334">
        <v>2.1573895889385648</v>
      </c>
      <c r="J3334">
        <v>0.29165501706123809</v>
      </c>
      <c r="K3334">
        <v>0.46750556461257847</v>
      </c>
      <c r="M3334">
        <v>2.916550170612382</v>
      </c>
      <c r="N3334" t="str">
        <f t="shared" si="156"/>
        <v>10Qf-302,91655017061238</v>
      </c>
      <c r="O3334" t="s">
        <v>3987</v>
      </c>
      <c r="P3334">
        <v>255.10778218774121</v>
      </c>
      <c r="Q3334">
        <v>14.495908120086391</v>
      </c>
      <c r="R3334">
        <v>44.789717332361271</v>
      </c>
      <c r="T3334">
        <f t="shared" si="157"/>
        <v>314.39340764018885</v>
      </c>
      <c r="U3334">
        <v>23882792.997846689</v>
      </c>
      <c r="V3334">
        <v>1226144.815637338</v>
      </c>
      <c r="W3334">
        <v>24891062.18652476</v>
      </c>
      <c r="Y3334">
        <f t="shared" si="158"/>
        <v>50000000.000008792</v>
      </c>
      <c r="Z3334">
        <v>1.0363229880492999</v>
      </c>
      <c r="AA3334">
        <v>4.9982734728827423E-2</v>
      </c>
      <c r="AB3334">
        <v>0.2577549481739686</v>
      </c>
      <c r="AD3334">
        <v>8.3624000000000004E-2</v>
      </c>
      <c r="AE3334">
        <v>5.4999999999999997E-3</v>
      </c>
      <c r="AF3334">
        <v>0.91619377087299958</v>
      </c>
      <c r="AG3334">
        <v>0.46227320204206263</v>
      </c>
      <c r="AH3334">
        <v>4.3841411435274438</v>
      </c>
    </row>
    <row r="3335" spans="1:34">
      <c r="A3335" t="s">
        <v>1531</v>
      </c>
      <c r="B3335" t="s">
        <v>1551</v>
      </c>
      <c r="C3335" t="s">
        <v>3988</v>
      </c>
      <c r="D3335" t="s">
        <v>4017</v>
      </c>
      <c r="E3335" t="s">
        <v>489</v>
      </c>
      <c r="F3335" t="s">
        <v>43</v>
      </c>
      <c r="G3335" t="s">
        <v>254</v>
      </c>
      <c r="I3335">
        <v>2.2306841347544299</v>
      </c>
      <c r="J3335">
        <v>0.29685513053564672</v>
      </c>
      <c r="K3335">
        <v>0.44101204006639028</v>
      </c>
      <c r="M3335">
        <v>2.9685513053564669</v>
      </c>
      <c r="N3335" t="str">
        <f t="shared" si="156"/>
        <v>10Qf-302,96855130535647</v>
      </c>
      <c r="O3335" t="s">
        <v>3990</v>
      </c>
      <c r="P3335">
        <v>263.77474207547402</v>
      </c>
      <c r="Q3335">
        <v>13.31800062903106</v>
      </c>
      <c r="R3335">
        <v>42.251485564906027</v>
      </c>
      <c r="T3335">
        <f t="shared" si="157"/>
        <v>319.34422826941113</v>
      </c>
      <c r="U3335">
        <v>24694180.275585759</v>
      </c>
      <c r="V3335">
        <v>1825333.190758463</v>
      </c>
      <c r="W3335">
        <v>23480486.53366407</v>
      </c>
      <c r="Y3335">
        <f t="shared" si="158"/>
        <v>50000000.000008292</v>
      </c>
      <c r="Z3335">
        <v>1.071530733148776</v>
      </c>
      <c r="AA3335">
        <v>5.8700353931047528E-2</v>
      </c>
      <c r="AB3335">
        <v>0.24314798397236051</v>
      </c>
      <c r="AD3335">
        <v>8.3624000000000004E-2</v>
      </c>
      <c r="AE3335">
        <v>5.4999999999999997E-3</v>
      </c>
      <c r="AF3335">
        <v>0.93252920587114141</v>
      </c>
      <c r="AG3335">
        <v>0.470515381899</v>
      </c>
      <c r="AH3335">
        <v>4.4607198931266083</v>
      </c>
    </row>
    <row r="3336" spans="1:34">
      <c r="A3336" t="s">
        <v>1531</v>
      </c>
      <c r="B3336" t="s">
        <v>1551</v>
      </c>
      <c r="C3336" t="s">
        <v>3991</v>
      </c>
      <c r="D3336" t="s">
        <v>4018</v>
      </c>
      <c r="E3336" t="s">
        <v>489</v>
      </c>
      <c r="F3336" t="s">
        <v>671</v>
      </c>
      <c r="G3336" t="s">
        <v>46</v>
      </c>
      <c r="I3336">
        <v>0.27408932671184683</v>
      </c>
      <c r="J3336">
        <v>0.27408932671184671</v>
      </c>
      <c r="K3336">
        <v>2.1927146136947742</v>
      </c>
      <c r="M3336">
        <v>2.740893267118468</v>
      </c>
      <c r="N3336" t="str">
        <f t="shared" si="156"/>
        <v>10Qf-302,74089326711847</v>
      </c>
      <c r="O3336" t="s">
        <v>3993</v>
      </c>
      <c r="P3336">
        <v>32.410613556910782</v>
      </c>
      <c r="Q3336">
        <v>13.622853934575151</v>
      </c>
      <c r="R3336">
        <v>272.75425434906731</v>
      </c>
      <c r="T3336">
        <f t="shared" si="157"/>
        <v>318.78772184055322</v>
      </c>
      <c r="U3336">
        <v>3034231.131150886</v>
      </c>
      <c r="V3336">
        <v>1152297.0197995759</v>
      </c>
      <c r="W3336">
        <v>24955330.604702938</v>
      </c>
      <c r="Y3336">
        <f t="shared" si="158"/>
        <v>29141858.7556534</v>
      </c>
      <c r="Z3336">
        <v>0.1316614632363142</v>
      </c>
      <c r="AA3336">
        <v>4.6972393093325883E-2</v>
      </c>
      <c r="AB3336">
        <v>1.5576283239768061</v>
      </c>
      <c r="AD3336">
        <v>8.3624000000000004E-2</v>
      </c>
      <c r="AE3336">
        <v>5.4999999999999997E-3</v>
      </c>
      <c r="AF3336">
        <v>0.86101359176496362</v>
      </c>
      <c r="AG3336">
        <v>0.4344315828382771</v>
      </c>
      <c r="AH3336">
        <v>4.1254624417217087</v>
      </c>
    </row>
    <row r="3337" spans="1:34">
      <c r="A3337" t="s">
        <v>1531</v>
      </c>
      <c r="B3337" t="s">
        <v>1551</v>
      </c>
      <c r="C3337" t="s">
        <v>3994</v>
      </c>
      <c r="D3337" t="s">
        <v>4019</v>
      </c>
      <c r="E3337" t="s">
        <v>489</v>
      </c>
      <c r="F3337" t="s">
        <v>43</v>
      </c>
      <c r="G3337" t="s">
        <v>46</v>
      </c>
      <c r="I3337">
        <v>0.27571047078082422</v>
      </c>
      <c r="J3337">
        <v>0.275710470780824</v>
      </c>
      <c r="K3337">
        <v>2.205683766246592</v>
      </c>
      <c r="M3337">
        <v>2.75710470780824</v>
      </c>
      <c r="N3337" t="str">
        <f t="shared" si="156"/>
        <v>10Qf-302,75710470780824</v>
      </c>
      <c r="O3337" t="s">
        <v>3996</v>
      </c>
      <c r="P3337">
        <v>32.602311185454127</v>
      </c>
      <c r="Q3337">
        <v>12.36937430275788</v>
      </c>
      <c r="R3337">
        <v>274.36750192434113</v>
      </c>
      <c r="T3337">
        <f t="shared" si="157"/>
        <v>319.33918741255314</v>
      </c>
      <c r="U3337">
        <v>3052177.5643855631</v>
      </c>
      <c r="V3337">
        <v>1695316.744055555</v>
      </c>
      <c r="W3337">
        <v>25102932.799522121</v>
      </c>
      <c r="Y3337">
        <f t="shared" si="158"/>
        <v>29850427.107963238</v>
      </c>
      <c r="Z3337">
        <v>0.13244019549414779</v>
      </c>
      <c r="AA3337">
        <v>5.4519193210934513E-2</v>
      </c>
      <c r="AB3337">
        <v>1.5668411596219549</v>
      </c>
      <c r="AD3337">
        <v>8.3624000000000004E-2</v>
      </c>
      <c r="AE3337">
        <v>5.4999999999999997E-3</v>
      </c>
      <c r="AF3337">
        <v>0.86610619093452579</v>
      </c>
      <c r="AG3337">
        <v>0.43700109618760608</v>
      </c>
      <c r="AH3337">
        <v>4.1493359949303734</v>
      </c>
    </row>
    <row r="3338" spans="1:34">
      <c r="A3338" t="s">
        <v>1531</v>
      </c>
      <c r="B3338" t="s">
        <v>1551</v>
      </c>
      <c r="C3338" t="s">
        <v>3997</v>
      </c>
      <c r="D3338" t="s">
        <v>4020</v>
      </c>
      <c r="E3338" t="s">
        <v>489</v>
      </c>
      <c r="F3338" t="s">
        <v>254</v>
      </c>
      <c r="G3338" t="s">
        <v>46</v>
      </c>
      <c r="I3338">
        <v>0.21885520472203829</v>
      </c>
      <c r="J3338">
        <v>0.6010345339214781</v>
      </c>
      <c r="K3338">
        <v>1.368662308576867</v>
      </c>
      <c r="M3338">
        <v>2.1885520472203832</v>
      </c>
      <c r="N3338" t="str">
        <f t="shared" si="156"/>
        <v>10Qf-302,18855204722038</v>
      </c>
      <c r="O3338" t="s">
        <v>3999</v>
      </c>
      <c r="P3338">
        <v>25.879269179356889</v>
      </c>
      <c r="Q3338">
        <v>57.582559265661843</v>
      </c>
      <c r="R3338">
        <v>170.24945476261641</v>
      </c>
      <c r="T3338">
        <f t="shared" si="157"/>
        <v>253.71128320763515</v>
      </c>
      <c r="U3338">
        <v>2422776.8492428008</v>
      </c>
      <c r="V3338">
        <v>32000448.962540358</v>
      </c>
      <c r="W3338">
        <v>15576774.188219139</v>
      </c>
      <c r="Y3338">
        <f t="shared" si="158"/>
        <v>50000000.000002295</v>
      </c>
      <c r="Z3338">
        <v>0.10512921767610441</v>
      </c>
      <c r="AA3338">
        <v>0.33137493298091047</v>
      </c>
      <c r="AB3338">
        <v>0.97225017997511565</v>
      </c>
      <c r="AD3338">
        <v>8.3624000000000004E-2</v>
      </c>
      <c r="AE3338">
        <v>5.4999999999999997E-3</v>
      </c>
      <c r="AF3338">
        <v>0.68750326090692671</v>
      </c>
      <c r="AG3338">
        <v>0.34688549948443081</v>
      </c>
      <c r="AH3338">
        <v>3.31206480761174</v>
      </c>
    </row>
    <row r="3339" spans="1:34">
      <c r="A3339" t="s">
        <v>1531</v>
      </c>
      <c r="B3339" t="s">
        <v>1558</v>
      </c>
      <c r="C3339" t="s">
        <v>3982</v>
      </c>
      <c r="D3339" t="s">
        <v>4021</v>
      </c>
      <c r="E3339" t="s">
        <v>489</v>
      </c>
      <c r="F3339" t="s">
        <v>671</v>
      </c>
      <c r="G3339" t="s">
        <v>43</v>
      </c>
      <c r="I3339">
        <v>2.978323508688733</v>
      </c>
      <c r="J3339">
        <v>0.37229043858609168</v>
      </c>
      <c r="K3339">
        <v>0.37229043858609168</v>
      </c>
      <c r="M3339">
        <v>3.7229043858609159</v>
      </c>
      <c r="N3339" t="str">
        <f t="shared" si="156"/>
        <v>10Qf-303,72290438586092</v>
      </c>
      <c r="O3339" t="s">
        <v>3984</v>
      </c>
      <c r="P3339">
        <v>352.18187240488737</v>
      </c>
      <c r="Q3339">
        <v>18.50366932175049</v>
      </c>
      <c r="R3339">
        <v>16.70230285838511</v>
      </c>
      <c r="T3339">
        <f t="shared" si="157"/>
        <v>387.38784458502295</v>
      </c>
      <c r="U3339">
        <v>32970718.039679479</v>
      </c>
      <c r="V3339">
        <v>1582565.715656949</v>
      </c>
      <c r="W3339">
        <v>2367939.545969517</v>
      </c>
      <c r="Y3339">
        <f t="shared" si="158"/>
        <v>36921223.301305942</v>
      </c>
      <c r="Z3339">
        <v>1.430666548928857</v>
      </c>
      <c r="AA3339">
        <v>6.3801728567625962E-2</v>
      </c>
      <c r="AB3339">
        <v>7.361698775667376E-2</v>
      </c>
      <c r="AD3339">
        <v>8.3624000000000004E-2</v>
      </c>
      <c r="AE3339">
        <v>5.4999999999999997E-3</v>
      </c>
      <c r="AF3339">
        <v>1.1694987599563089</v>
      </c>
      <c r="AG3339">
        <v>1.327215413559417</v>
      </c>
      <c r="AH3339">
        <v>6.3087425593766424</v>
      </c>
    </row>
    <row r="3340" spans="1:34">
      <c r="A3340" t="s">
        <v>1531</v>
      </c>
      <c r="B3340" t="s">
        <v>1558</v>
      </c>
      <c r="C3340" t="s">
        <v>3985</v>
      </c>
      <c r="D3340" t="s">
        <v>4022</v>
      </c>
      <c r="E3340" t="s">
        <v>489</v>
      </c>
      <c r="F3340" t="s">
        <v>671</v>
      </c>
      <c r="G3340" t="s">
        <v>254</v>
      </c>
      <c r="I3340">
        <v>2.175981072196147</v>
      </c>
      <c r="J3340">
        <v>0.29321369545785891</v>
      </c>
      <c r="K3340">
        <v>0.462942186924584</v>
      </c>
      <c r="M3340">
        <v>2.9321369545785889</v>
      </c>
      <c r="N3340" t="str">
        <f t="shared" si="156"/>
        <v>10Qf-302,93213695457859</v>
      </c>
      <c r="O3340" t="s">
        <v>3987</v>
      </c>
      <c r="P3340">
        <v>257.30619460510877</v>
      </c>
      <c r="Q3340">
        <v>14.57337793032262</v>
      </c>
      <c r="R3340">
        <v>44.352519548639783</v>
      </c>
      <c r="T3340">
        <f t="shared" si="157"/>
        <v>316.23209208407121</v>
      </c>
      <c r="U3340">
        <v>24088604.942263361</v>
      </c>
      <c r="V3340">
        <v>1246419.176261974</v>
      </c>
      <c r="W3340">
        <v>24664975.881474029</v>
      </c>
      <c r="Y3340">
        <f t="shared" si="158"/>
        <v>49999999.999999359</v>
      </c>
      <c r="Z3340">
        <v>1.0452535871309629</v>
      </c>
      <c r="AA3340">
        <v>5.0249855142564352E-2</v>
      </c>
      <c r="AB3340">
        <v>0.25523897132042672</v>
      </c>
      <c r="AD3340">
        <v>8.3624000000000004E-2</v>
      </c>
      <c r="AE3340">
        <v>5.4999999999999997E-3</v>
      </c>
      <c r="AF3340">
        <v>0.92109014279955681</v>
      </c>
      <c r="AG3340">
        <v>1.045306824307267</v>
      </c>
      <c r="AH3340">
        <v>4.9876579216854129</v>
      </c>
    </row>
    <row r="3341" spans="1:34">
      <c r="A3341" t="s">
        <v>1531</v>
      </c>
      <c r="B3341" t="s">
        <v>1558</v>
      </c>
      <c r="C3341" t="s">
        <v>3988</v>
      </c>
      <c r="D3341" t="s">
        <v>4023</v>
      </c>
      <c r="E3341" t="s">
        <v>489</v>
      </c>
      <c r="F3341" t="s">
        <v>43</v>
      </c>
      <c r="G3341" t="s">
        <v>254</v>
      </c>
      <c r="I3341">
        <v>2.267429101787096</v>
      </c>
      <c r="J3341">
        <v>0.29988489447155842</v>
      </c>
      <c r="K3341">
        <v>0.43153494845692969</v>
      </c>
      <c r="M3341">
        <v>2.9988489447155851</v>
      </c>
      <c r="N3341" t="str">
        <f t="shared" si="156"/>
        <v>10Qf-302,99884894471559</v>
      </c>
      <c r="O3341" t="s">
        <v>3990</v>
      </c>
      <c r="P3341">
        <v>268.11977418943587</v>
      </c>
      <c r="Q3341">
        <v>13.453926856519461</v>
      </c>
      <c r="R3341">
        <v>41.343525774796589</v>
      </c>
      <c r="T3341">
        <f t="shared" si="157"/>
        <v>322.91722682075192</v>
      </c>
      <c r="U3341">
        <v>25100955.410616249</v>
      </c>
      <c r="V3341">
        <v>1907406.7643396831</v>
      </c>
      <c r="W3341">
        <v>22991637.825042829</v>
      </c>
      <c r="Y3341">
        <f t="shared" si="158"/>
        <v>49999999.999998763</v>
      </c>
      <c r="Z3341">
        <v>1.08918153401771</v>
      </c>
      <c r="AA3341">
        <v>5.9299461701375199E-2</v>
      </c>
      <c r="AB3341">
        <v>0.23792287556394881</v>
      </c>
      <c r="AD3341">
        <v>8.3624000000000004E-2</v>
      </c>
      <c r="AE3341">
        <v>5.4999999999999997E-3</v>
      </c>
      <c r="AF3341">
        <v>0.94204678891589044</v>
      </c>
      <c r="AG3341">
        <v>1.0690896487911059</v>
      </c>
      <c r="AH3341">
        <v>5.099109382422581</v>
      </c>
    </row>
    <row r="3342" spans="1:34">
      <c r="A3342" t="s">
        <v>1531</v>
      </c>
      <c r="B3342" t="s">
        <v>1558</v>
      </c>
      <c r="C3342" t="s">
        <v>3991</v>
      </c>
      <c r="D3342" t="s">
        <v>4024</v>
      </c>
      <c r="E3342" t="s">
        <v>489</v>
      </c>
      <c r="F3342" t="s">
        <v>671</v>
      </c>
      <c r="G3342" t="s">
        <v>46</v>
      </c>
      <c r="I3342">
        <v>0.27462198232408541</v>
      </c>
      <c r="J3342">
        <v>0.27462198232408541</v>
      </c>
      <c r="K3342">
        <v>2.1969758585926829</v>
      </c>
      <c r="M3342">
        <v>2.7462198232408541</v>
      </c>
      <c r="N3342" t="str">
        <f t="shared" si="156"/>
        <v>10Qf-302,74621982324085</v>
      </c>
      <c r="O3342" t="s">
        <v>3993</v>
      </c>
      <c r="P3342">
        <v>32.473599209852068</v>
      </c>
      <c r="Q3342">
        <v>13.649328112501051</v>
      </c>
      <c r="R3342">
        <v>273.28431542836552</v>
      </c>
      <c r="T3342">
        <f t="shared" si="157"/>
        <v>319.40724275071864</v>
      </c>
      <c r="U3342">
        <v>3040127.74981979</v>
      </c>
      <c r="V3342">
        <v>1167387.8481607691</v>
      </c>
      <c r="W3342">
        <v>25003827.921476752</v>
      </c>
      <c r="Y3342">
        <f t="shared" si="158"/>
        <v>29211343.51945731</v>
      </c>
      <c r="Z3342">
        <v>0.1319173295195791</v>
      </c>
      <c r="AA3342">
        <v>4.706367759937214E-2</v>
      </c>
      <c r="AB3342">
        <v>1.560655364389147</v>
      </c>
      <c r="AD3342">
        <v>8.3624000000000004E-2</v>
      </c>
      <c r="AE3342">
        <v>5.4999999999999997E-3</v>
      </c>
      <c r="AF3342">
        <v>0.86268685546833113</v>
      </c>
      <c r="AG3342">
        <v>0.97902736698536441</v>
      </c>
      <c r="AH3342">
        <v>4.6770580456945492</v>
      </c>
    </row>
    <row r="3343" spans="1:34">
      <c r="A3343" t="s">
        <v>1531</v>
      </c>
      <c r="B3343" t="s">
        <v>1558</v>
      </c>
      <c r="C3343" t="s">
        <v>3994</v>
      </c>
      <c r="D3343" t="s">
        <v>4025</v>
      </c>
      <c r="E3343" t="s">
        <v>489</v>
      </c>
      <c r="F3343" t="s">
        <v>43</v>
      </c>
      <c r="G3343" t="s">
        <v>46</v>
      </c>
      <c r="I3343">
        <v>0.27694501640748709</v>
      </c>
      <c r="J3343">
        <v>0.2769450164074872</v>
      </c>
      <c r="K3343">
        <v>2.215560131259898</v>
      </c>
      <c r="M3343">
        <v>2.7694501640748719</v>
      </c>
      <c r="N3343" t="str">
        <f t="shared" si="156"/>
        <v>10Qf-302,76945016407487</v>
      </c>
      <c r="O3343" t="s">
        <v>3996</v>
      </c>
      <c r="P3343">
        <v>32.748294181961732</v>
      </c>
      <c r="Q3343">
        <v>12.424760508826809</v>
      </c>
      <c r="R3343">
        <v>275.59603415469098</v>
      </c>
      <c r="T3343">
        <f t="shared" si="157"/>
        <v>320.76908884547953</v>
      </c>
      <c r="U3343">
        <v>3065844.2650126358</v>
      </c>
      <c r="V3343">
        <v>1761498.5195458231</v>
      </c>
      <c r="W3343">
        <v>25215335.915066849</v>
      </c>
      <c r="Y3343">
        <f t="shared" si="158"/>
        <v>30042678.69962531</v>
      </c>
      <c r="Z3343">
        <v>0.13303322144517041</v>
      </c>
      <c r="AA3343">
        <v>5.4763313179817627E-2</v>
      </c>
      <c r="AB3343">
        <v>1.573856986390554</v>
      </c>
      <c r="AD3343">
        <v>8.3624000000000004E-2</v>
      </c>
      <c r="AE3343">
        <v>5.4999999999999997E-3</v>
      </c>
      <c r="AF3343">
        <v>0.86998434473556185</v>
      </c>
      <c r="AG3343">
        <v>0.98730898349269181</v>
      </c>
      <c r="AH3343">
        <v>4.7158674923031256</v>
      </c>
    </row>
    <row r="3344" spans="1:34">
      <c r="A3344" t="s">
        <v>1531</v>
      </c>
      <c r="B3344" t="s">
        <v>1558</v>
      </c>
      <c r="C3344" t="s">
        <v>3997</v>
      </c>
      <c r="D3344" t="s">
        <v>4026</v>
      </c>
      <c r="E3344" t="s">
        <v>489</v>
      </c>
      <c r="F3344" t="s">
        <v>254</v>
      </c>
      <c r="G3344" t="s">
        <v>46</v>
      </c>
      <c r="I3344">
        <v>0.22007256594131361</v>
      </c>
      <c r="J3344">
        <v>0.5972137340041116</v>
      </c>
      <c r="K3344">
        <v>1.383439359467711</v>
      </c>
      <c r="M3344">
        <v>2.2007256594131359</v>
      </c>
      <c r="N3344" t="str">
        <f t="shared" si="156"/>
        <v>10Qf-302,20072565941314</v>
      </c>
      <c r="O3344" t="s">
        <v>3999</v>
      </c>
      <c r="P3344">
        <v>26.023220147862059</v>
      </c>
      <c r="Q3344">
        <v>57.216504695970947</v>
      </c>
      <c r="R3344">
        <v>172.08758885997571</v>
      </c>
      <c r="T3344">
        <f t="shared" si="157"/>
        <v>255.32731370380873</v>
      </c>
      <c r="U3344">
        <v>2436253.3145750831</v>
      </c>
      <c r="V3344">
        <v>31818794.573794391</v>
      </c>
      <c r="W3344">
        <v>15744952.111620739</v>
      </c>
      <c r="Y3344">
        <f t="shared" si="158"/>
        <v>49999999.99999021</v>
      </c>
      <c r="Z3344">
        <v>0.1057139889305701</v>
      </c>
      <c r="AA3344">
        <v>0.32926836963871797</v>
      </c>
      <c r="AB3344">
        <v>0.98274728382468635</v>
      </c>
      <c r="AD3344">
        <v>8.3624000000000004E-2</v>
      </c>
      <c r="AE3344">
        <v>5.4999999999999997E-3</v>
      </c>
      <c r="AF3344">
        <v>0.69132743227637772</v>
      </c>
      <c r="AG3344">
        <v>0.78455869758078289</v>
      </c>
      <c r="AH3344">
        <v>3.765735789270297</v>
      </c>
    </row>
    <row r="3345" spans="1:34">
      <c r="A3345" t="s">
        <v>1531</v>
      </c>
      <c r="B3345" t="s">
        <v>1565</v>
      </c>
      <c r="C3345" t="s">
        <v>3982</v>
      </c>
      <c r="D3345" t="s">
        <v>4027</v>
      </c>
      <c r="E3345" t="s">
        <v>489</v>
      </c>
      <c r="F3345" t="s">
        <v>671</v>
      </c>
      <c r="G3345" t="s">
        <v>43</v>
      </c>
      <c r="I3345">
        <v>2.9778289011476011</v>
      </c>
      <c r="J3345">
        <v>0.37222861264344997</v>
      </c>
      <c r="K3345">
        <v>0.37222861264345009</v>
      </c>
      <c r="M3345">
        <v>3.7222861264345011</v>
      </c>
      <c r="N3345" t="str">
        <f t="shared" si="156"/>
        <v>10Qf-303,7222861264345</v>
      </c>
      <c r="O3345" t="s">
        <v>3984</v>
      </c>
      <c r="P3345">
        <v>352.12338587398062</v>
      </c>
      <c r="Q3345">
        <v>18.500596433812539</v>
      </c>
      <c r="R3345">
        <v>16.6995291217766</v>
      </c>
      <c r="T3345">
        <f t="shared" si="157"/>
        <v>387.32351142956975</v>
      </c>
      <c r="U3345">
        <v>32965242.62180382</v>
      </c>
      <c r="V3345">
        <v>1579135.200189051</v>
      </c>
      <c r="W3345">
        <v>2367462.7988772318</v>
      </c>
      <c r="Y3345">
        <f t="shared" si="158"/>
        <v>36911840.620870106</v>
      </c>
      <c r="Z3345">
        <v>1.430428959405126</v>
      </c>
      <c r="AA3345">
        <v>6.3791133071201614E-2</v>
      </c>
      <c r="AB3345">
        <v>7.3604762248869221E-2</v>
      </c>
      <c r="AD3345">
        <v>8.3624000000000004E-2</v>
      </c>
      <c r="AE3345">
        <v>5.4999999999999997E-3</v>
      </c>
      <c r="AF3345">
        <v>1.1693045423354449</v>
      </c>
      <c r="AG3345">
        <v>1.3269950040738989</v>
      </c>
      <c r="AH3345">
        <v>6.3077096728438464</v>
      </c>
    </row>
    <row r="3346" spans="1:34">
      <c r="A3346" t="s">
        <v>1531</v>
      </c>
      <c r="B3346" t="s">
        <v>1565</v>
      </c>
      <c r="C3346" t="s">
        <v>3985</v>
      </c>
      <c r="D3346" t="s">
        <v>4028</v>
      </c>
      <c r="E3346" t="s">
        <v>489</v>
      </c>
      <c r="F3346" t="s">
        <v>671</v>
      </c>
      <c r="G3346" t="s">
        <v>254</v>
      </c>
      <c r="I3346">
        <v>2.1751092929721718</v>
      </c>
      <c r="J3346">
        <v>0.29314284106758032</v>
      </c>
      <c r="K3346">
        <v>0.46317627663605038</v>
      </c>
      <c r="M3346">
        <v>2.9314284106758031</v>
      </c>
      <c r="N3346" t="str">
        <f t="shared" si="156"/>
        <v>10Qf-302,9314284106758</v>
      </c>
      <c r="O3346" t="s">
        <v>3987</v>
      </c>
      <c r="P3346">
        <v>257.20310814101998</v>
      </c>
      <c r="Q3346">
        <v>14.56985630829899</v>
      </c>
      <c r="R3346">
        <v>44.374946687054027</v>
      </c>
      <c r="T3346">
        <f t="shared" si="157"/>
        <v>316.14791113637301</v>
      </c>
      <c r="U3346">
        <v>24078954.14814961</v>
      </c>
      <c r="V3346">
        <v>1243623.309142692</v>
      </c>
      <c r="W3346">
        <v>24677422.542712349</v>
      </c>
      <c r="Y3346">
        <f t="shared" si="158"/>
        <v>50000000.000004649</v>
      </c>
      <c r="Z3346">
        <v>1.044834819535652</v>
      </c>
      <c r="AA3346">
        <v>5.0237712384900331E-2</v>
      </c>
      <c r="AB3346">
        <v>0.25536803455734691</v>
      </c>
      <c r="AD3346">
        <v>8.3624000000000004E-2</v>
      </c>
      <c r="AE3346">
        <v>5.4999999999999997E-3</v>
      </c>
      <c r="AF3346">
        <v>0.92086756356307931</v>
      </c>
      <c r="AG3346">
        <v>1.0450542284059241</v>
      </c>
      <c r="AH3346">
        <v>4.9864742026448052</v>
      </c>
    </row>
    <row r="3347" spans="1:34">
      <c r="A3347" t="s">
        <v>1531</v>
      </c>
      <c r="B3347" t="s">
        <v>1565</v>
      </c>
      <c r="C3347" t="s">
        <v>3988</v>
      </c>
      <c r="D3347" t="s">
        <v>4029</v>
      </c>
      <c r="E3347" t="s">
        <v>489</v>
      </c>
      <c r="F3347" t="s">
        <v>43</v>
      </c>
      <c r="G3347" t="s">
        <v>254</v>
      </c>
      <c r="I3347">
        <v>2.2672885448965152</v>
      </c>
      <c r="J3347">
        <v>0.29987287104815152</v>
      </c>
      <c r="K3347">
        <v>0.4315672945368485</v>
      </c>
      <c r="M3347">
        <v>2.9987287104815148</v>
      </c>
      <c r="N3347" t="str">
        <f t="shared" si="156"/>
        <v>10Qf-302,99872871048151</v>
      </c>
      <c r="O3347" t="s">
        <v>3990</v>
      </c>
      <c r="P3347">
        <v>268.10315356754592</v>
      </c>
      <c r="Q3347">
        <v>13.453387442023891</v>
      </c>
      <c r="R3347">
        <v>41.346624714971917</v>
      </c>
      <c r="T3347">
        <f t="shared" si="157"/>
        <v>322.90316572454174</v>
      </c>
      <c r="U3347">
        <v>25099399.413897179</v>
      </c>
      <c r="V3347">
        <v>1907263.0165565549</v>
      </c>
      <c r="W3347">
        <v>22993337.569552209</v>
      </c>
      <c r="Y3347">
        <f t="shared" si="158"/>
        <v>50000000.000005946</v>
      </c>
      <c r="Z3347">
        <v>1.0891140161537209</v>
      </c>
      <c r="AA3347">
        <v>5.9297084180703168E-2</v>
      </c>
      <c r="AB3347">
        <v>0.23794070928141481</v>
      </c>
      <c r="AD3347">
        <v>8.3624000000000004E-2</v>
      </c>
      <c r="AE3347">
        <v>5.4999999999999997E-3</v>
      </c>
      <c r="AF3347">
        <v>0.9420090189994289</v>
      </c>
      <c r="AG3347">
        <v>1.0690467852866601</v>
      </c>
      <c r="AH3347">
        <v>5.0989085147676043</v>
      </c>
    </row>
    <row r="3348" spans="1:34">
      <c r="A3348" t="s">
        <v>1531</v>
      </c>
      <c r="B3348" t="s">
        <v>1565</v>
      </c>
      <c r="C3348" t="s">
        <v>3991</v>
      </c>
      <c r="D3348" t="s">
        <v>4030</v>
      </c>
      <c r="E3348" t="s">
        <v>489</v>
      </c>
      <c r="F3348" t="s">
        <v>671</v>
      </c>
      <c r="G3348" t="s">
        <v>46</v>
      </c>
      <c r="I3348">
        <v>0.27452403387765201</v>
      </c>
      <c r="J3348">
        <v>0.2745240338776519</v>
      </c>
      <c r="K3348">
        <v>2.1961922710212152</v>
      </c>
      <c r="M3348">
        <v>2.7452403387765192</v>
      </c>
      <c r="N3348" t="str">
        <f t="shared" si="156"/>
        <v>10Qf-302,74524033877652</v>
      </c>
      <c r="O3348" t="s">
        <v>3993</v>
      </c>
      <c r="P3348">
        <v>32.462016966632547</v>
      </c>
      <c r="Q3348">
        <v>13.64445985515265</v>
      </c>
      <c r="R3348">
        <v>273.18684408282962</v>
      </c>
      <c r="T3348">
        <f t="shared" si="157"/>
        <v>319.2933209046148</v>
      </c>
      <c r="U3348">
        <v>3039043.438259827</v>
      </c>
      <c r="V3348">
        <v>1164635.2549725741</v>
      </c>
      <c r="W3348">
        <v>24994909.895035189</v>
      </c>
      <c r="Y3348">
        <f t="shared" si="158"/>
        <v>29198588.588267591</v>
      </c>
      <c r="Z3348">
        <v>0.1318702790344915</v>
      </c>
      <c r="AA3348">
        <v>4.7046891564746313E-2</v>
      </c>
      <c r="AB3348">
        <v>1.560098730986873</v>
      </c>
      <c r="AD3348">
        <v>8.3624000000000004E-2</v>
      </c>
      <c r="AE3348">
        <v>5.4999999999999997E-3</v>
      </c>
      <c r="AF3348">
        <v>0.86237916401356618</v>
      </c>
      <c r="AG3348">
        <v>0.97867818077382907</v>
      </c>
      <c r="AH3348">
        <v>4.6754216835639149</v>
      </c>
    </row>
    <row r="3349" spans="1:34">
      <c r="A3349" t="s">
        <v>1531</v>
      </c>
      <c r="B3349" t="s">
        <v>1565</v>
      </c>
      <c r="C3349" t="s">
        <v>3994</v>
      </c>
      <c r="D3349" t="s">
        <v>4031</v>
      </c>
      <c r="E3349" t="s">
        <v>489</v>
      </c>
      <c r="F3349" t="s">
        <v>43</v>
      </c>
      <c r="G3349" t="s">
        <v>46</v>
      </c>
      <c r="I3349">
        <v>0.27687313767784077</v>
      </c>
      <c r="J3349">
        <v>0.27687313767784072</v>
      </c>
      <c r="K3349">
        <v>2.2149851014227262</v>
      </c>
      <c r="M3349">
        <v>2.768731376778407</v>
      </c>
      <c r="N3349" t="str">
        <f t="shared" si="156"/>
        <v>10Qf-302,76873137677841</v>
      </c>
      <c r="O3349" t="s">
        <v>3996</v>
      </c>
      <c r="P3349">
        <v>32.739794640015042</v>
      </c>
      <c r="Q3349">
        <v>12.421535767637669</v>
      </c>
      <c r="R3349">
        <v>275.52450554194462</v>
      </c>
      <c r="T3349">
        <f t="shared" si="157"/>
        <v>320.68583594959733</v>
      </c>
      <c r="U3349">
        <v>3065048.5511416262</v>
      </c>
      <c r="V3349">
        <v>1760979.224046323</v>
      </c>
      <c r="W3349">
        <v>25208791.48853521</v>
      </c>
      <c r="Y3349">
        <f t="shared" si="158"/>
        <v>30034819.263723157</v>
      </c>
      <c r="Z3349">
        <v>0.13299869380108331</v>
      </c>
      <c r="AA3349">
        <v>5.4749099826446407E-2</v>
      </c>
      <c r="AB3349">
        <v>1.573448505160979</v>
      </c>
      <c r="AD3349">
        <v>8.3624000000000004E-2</v>
      </c>
      <c r="AE3349">
        <v>5.4999999999999997E-3</v>
      </c>
      <c r="AF3349">
        <v>0.8697585476790809</v>
      </c>
      <c r="AG3349">
        <v>0.98705273582150221</v>
      </c>
      <c r="AH3349">
        <v>4.71466666027899</v>
      </c>
    </row>
    <row r="3350" spans="1:34">
      <c r="A3350" t="s">
        <v>1531</v>
      </c>
      <c r="B3350" t="s">
        <v>1565</v>
      </c>
      <c r="C3350" t="s">
        <v>3997</v>
      </c>
      <c r="D3350" t="s">
        <v>4032</v>
      </c>
      <c r="E3350" t="s">
        <v>489</v>
      </c>
      <c r="F3350" t="s">
        <v>254</v>
      </c>
      <c r="G3350" t="s">
        <v>46</v>
      </c>
      <c r="I3350">
        <v>0.22002239986145111</v>
      </c>
      <c r="J3350">
        <v>0.59735041222568608</v>
      </c>
      <c r="K3350">
        <v>1.382851186527374</v>
      </c>
      <c r="M3350">
        <v>2.2002239986145109</v>
      </c>
      <c r="N3350" t="str">
        <f t="shared" si="156"/>
        <v>10Qf-302,20022399861451</v>
      </c>
      <c r="O3350" t="s">
        <v>3999</v>
      </c>
      <c r="P3350">
        <v>26.017288091157798</v>
      </c>
      <c r="Q3350">
        <v>57.229599254353133</v>
      </c>
      <c r="R3350">
        <v>172.01442536174031</v>
      </c>
      <c r="T3350">
        <f t="shared" si="157"/>
        <v>255.26131270725125</v>
      </c>
      <c r="U3350">
        <v>2435697.9646711941</v>
      </c>
      <c r="V3350">
        <v>31826043.9321674</v>
      </c>
      <c r="W3350">
        <v>15738258.103158729</v>
      </c>
      <c r="Y3350">
        <f t="shared" si="158"/>
        <v>49999999.999997318</v>
      </c>
      <c r="Z3350">
        <v>0.1056898911681407</v>
      </c>
      <c r="AA3350">
        <v>0.32934372593516681</v>
      </c>
      <c r="AB3350">
        <v>0.98232946619099004</v>
      </c>
      <c r="AD3350">
        <v>8.3624000000000004E-2</v>
      </c>
      <c r="AE3350">
        <v>5.4999999999999997E-3</v>
      </c>
      <c r="AF3350">
        <v>0.6911698424967051</v>
      </c>
      <c r="AG3350">
        <v>0.78437985550607325</v>
      </c>
      <c r="AH3350">
        <v>3.76489769661729</v>
      </c>
    </row>
    <row r="3351" spans="1:34">
      <c r="A3351" t="s">
        <v>1531</v>
      </c>
      <c r="B3351" t="s">
        <v>1572</v>
      </c>
      <c r="C3351" t="s">
        <v>3982</v>
      </c>
      <c r="D3351" t="s">
        <v>4033</v>
      </c>
      <c r="E3351" t="s">
        <v>489</v>
      </c>
      <c r="F3351" t="s">
        <v>671</v>
      </c>
      <c r="G3351" t="s">
        <v>43</v>
      </c>
      <c r="I3351">
        <v>2.9779830232410509</v>
      </c>
      <c r="J3351">
        <v>0.37224787790513142</v>
      </c>
      <c r="K3351">
        <v>0.37224787790513131</v>
      </c>
      <c r="M3351">
        <v>3.7224787790513139</v>
      </c>
      <c r="N3351" t="str">
        <f t="shared" si="156"/>
        <v>10Qf-303,72247877905131</v>
      </c>
      <c r="O3351" t="s">
        <v>3984</v>
      </c>
      <c r="P3351">
        <v>352.14161055887189</v>
      </c>
      <c r="Q3351">
        <v>18.501553960502999</v>
      </c>
      <c r="R3351">
        <v>16.70039343147112</v>
      </c>
      <c r="T3351">
        <f t="shared" si="157"/>
        <v>387.34355795084599</v>
      </c>
      <c r="U3351">
        <v>32966948.788401231</v>
      </c>
      <c r="V3351">
        <v>1580170.683151904</v>
      </c>
      <c r="W3351">
        <v>2367604.1820015442</v>
      </c>
      <c r="Y3351">
        <f t="shared" si="158"/>
        <v>36914723.653554678</v>
      </c>
      <c r="Z3351">
        <v>1.4305029934457221</v>
      </c>
      <c r="AA3351">
        <v>6.3794434678949713E-2</v>
      </c>
      <c r="AB3351">
        <v>7.3608571776018775E-2</v>
      </c>
      <c r="AD3351">
        <v>8.3624000000000004E-2</v>
      </c>
      <c r="AE3351">
        <v>5.4999999999999997E-3</v>
      </c>
      <c r="AF3351">
        <v>1.1693650614820881</v>
      </c>
      <c r="AG3351">
        <v>1.3270636847317929</v>
      </c>
      <c r="AH3351">
        <v>6.3080315252651964</v>
      </c>
    </row>
    <row r="3352" spans="1:34">
      <c r="A3352" t="s">
        <v>1531</v>
      </c>
      <c r="B3352" t="s">
        <v>1572</v>
      </c>
      <c r="C3352" t="s">
        <v>3985</v>
      </c>
      <c r="D3352" t="s">
        <v>4034</v>
      </c>
      <c r="E3352" t="s">
        <v>489</v>
      </c>
      <c r="F3352" t="s">
        <v>671</v>
      </c>
      <c r="G3352" t="s">
        <v>254</v>
      </c>
      <c r="I3352">
        <v>2.175380815198781</v>
      </c>
      <c r="J3352">
        <v>0.29316496158970079</v>
      </c>
      <c r="K3352">
        <v>0.46310383910852659</v>
      </c>
      <c r="M3352">
        <v>2.9316496158970078</v>
      </c>
      <c r="N3352" t="str">
        <f t="shared" si="156"/>
        <v>10Qf-302,93164961589701</v>
      </c>
      <c r="O3352" t="s">
        <v>3987</v>
      </c>
      <c r="P3352">
        <v>257.23521519919808</v>
      </c>
      <c r="Q3352">
        <v>14.57095574783361</v>
      </c>
      <c r="R3352">
        <v>44.368006756008</v>
      </c>
      <c r="T3352">
        <f t="shared" si="157"/>
        <v>316.17417770303973</v>
      </c>
      <c r="U3352">
        <v>24081959.96089926</v>
      </c>
      <c r="V3352">
        <v>1244468.2834416591</v>
      </c>
      <c r="W3352">
        <v>24673571.755667239</v>
      </c>
      <c r="Y3352">
        <f t="shared" si="158"/>
        <v>50000000.000008158</v>
      </c>
      <c r="Z3352">
        <v>1.044965247867486</v>
      </c>
      <c r="AA3352">
        <v>5.0241503316393141E-2</v>
      </c>
      <c r="AB3352">
        <v>0.25532809678426771</v>
      </c>
      <c r="AD3352">
        <v>8.3624000000000004E-2</v>
      </c>
      <c r="AE3352">
        <v>5.4999999999999997E-3</v>
      </c>
      <c r="AF3352">
        <v>0.92093705211424326</v>
      </c>
      <c r="AG3352">
        <v>1.0451330880672829</v>
      </c>
      <c r="AH3352">
        <v>4.9868437560785344</v>
      </c>
    </row>
    <row r="3353" spans="1:34">
      <c r="A3353" t="s">
        <v>1531</v>
      </c>
      <c r="B3353" t="s">
        <v>1572</v>
      </c>
      <c r="C3353" t="s">
        <v>3988</v>
      </c>
      <c r="D3353" t="s">
        <v>4035</v>
      </c>
      <c r="E3353" t="s">
        <v>489</v>
      </c>
      <c r="F3353" t="s">
        <v>43</v>
      </c>
      <c r="G3353" t="s">
        <v>254</v>
      </c>
      <c r="I3353">
        <v>2.267338680537772</v>
      </c>
      <c r="J3353">
        <v>0.29987717871177838</v>
      </c>
      <c r="K3353">
        <v>0.43155592786823532</v>
      </c>
      <c r="M3353">
        <v>2.9987717871177848</v>
      </c>
      <c r="N3353" t="str">
        <f t="shared" si="156"/>
        <v>10Qf-302,99877178711778</v>
      </c>
      <c r="O3353" t="s">
        <v>3990</v>
      </c>
      <c r="P3353">
        <v>268.10908202493488</v>
      </c>
      <c r="Q3353">
        <v>13.453580699478421</v>
      </c>
      <c r="R3353">
        <v>41.345535722855622</v>
      </c>
      <c r="T3353">
        <f t="shared" si="157"/>
        <v>322.90819844726894</v>
      </c>
      <c r="U3353">
        <v>25099954.426838782</v>
      </c>
      <c r="V3353">
        <v>1907305.6007743711</v>
      </c>
      <c r="W3353">
        <v>22992739.972395562</v>
      </c>
      <c r="Y3353">
        <f t="shared" si="158"/>
        <v>50000000.000008717</v>
      </c>
      <c r="Z3353">
        <v>1.0891380992946711</v>
      </c>
      <c r="AA3353">
        <v>5.9297935981307247E-2</v>
      </c>
      <c r="AB3353">
        <v>0.23793444237188241</v>
      </c>
      <c r="AD3353">
        <v>8.3624000000000004E-2</v>
      </c>
      <c r="AE3353">
        <v>5.4999999999999997E-3</v>
      </c>
      <c r="AF3353">
        <v>0.942022550927053</v>
      </c>
      <c r="AG3353">
        <v>1.06906214210749</v>
      </c>
      <c r="AH3353">
        <v>5.0989804801523286</v>
      </c>
    </row>
    <row r="3354" spans="1:34">
      <c r="A3354" t="s">
        <v>1531</v>
      </c>
      <c r="B3354" t="s">
        <v>1572</v>
      </c>
      <c r="C3354" t="s">
        <v>3991</v>
      </c>
      <c r="D3354" t="s">
        <v>4036</v>
      </c>
      <c r="E3354" t="s">
        <v>489</v>
      </c>
      <c r="F3354" t="s">
        <v>671</v>
      </c>
      <c r="G3354" t="s">
        <v>46</v>
      </c>
      <c r="I3354">
        <v>0.27455996029855217</v>
      </c>
      <c r="J3354">
        <v>0.27455996029855217</v>
      </c>
      <c r="K3354">
        <v>2.196479682388417</v>
      </c>
      <c r="M3354">
        <v>2.7455996029855219</v>
      </c>
      <c r="N3354" t="str">
        <f t="shared" si="156"/>
        <v>10Qf-302,74559960298552</v>
      </c>
      <c r="O3354" t="s">
        <v>3993</v>
      </c>
      <c r="P3354">
        <v>32.46626520700822</v>
      </c>
      <c r="Q3354">
        <v>13.64624547880384</v>
      </c>
      <c r="R3354">
        <v>273.22259550832888</v>
      </c>
      <c r="T3354">
        <f t="shared" si="157"/>
        <v>319.33510619414096</v>
      </c>
      <c r="U3354">
        <v>3039441.1519031641</v>
      </c>
      <c r="V3354">
        <v>1165491.1304603631</v>
      </c>
      <c r="W3354">
        <v>24998180.929780569</v>
      </c>
      <c r="Y3354">
        <f t="shared" si="158"/>
        <v>29203113.212144095</v>
      </c>
      <c r="Z3354">
        <v>0.13188753663879629</v>
      </c>
      <c r="AA3354">
        <v>4.7053048499002777E-2</v>
      </c>
      <c r="AB3354">
        <v>1.5603028980423539</v>
      </c>
      <c r="AD3354">
        <v>8.3624000000000004E-2</v>
      </c>
      <c r="AE3354">
        <v>5.4999999999999997E-3</v>
      </c>
      <c r="AF3354">
        <v>0.86249202188026863</v>
      </c>
      <c r="AG3354">
        <v>0.97880625846433855</v>
      </c>
      <c r="AH3354">
        <v>4.6760218833301286</v>
      </c>
    </row>
    <row r="3355" spans="1:34">
      <c r="A3355" t="s">
        <v>1531</v>
      </c>
      <c r="B3355" t="s">
        <v>1572</v>
      </c>
      <c r="C3355" t="s">
        <v>3994</v>
      </c>
      <c r="D3355" t="s">
        <v>4037</v>
      </c>
      <c r="E3355" t="s">
        <v>489</v>
      </c>
      <c r="F3355" t="s">
        <v>43</v>
      </c>
      <c r="G3355" t="s">
        <v>46</v>
      </c>
      <c r="I3355">
        <v>0.27690126079460381</v>
      </c>
      <c r="J3355">
        <v>0.2769012607946037</v>
      </c>
      <c r="K3355">
        <v>2.21521008635683</v>
      </c>
      <c r="M3355">
        <v>2.7690126079460371</v>
      </c>
      <c r="N3355" t="str">
        <f t="shared" si="156"/>
        <v>10Qf-302,76901260794604</v>
      </c>
      <c r="O3355" t="s">
        <v>3996</v>
      </c>
      <c r="P3355">
        <v>32.743120152468776</v>
      </c>
      <c r="Q3355">
        <v>12.422797472921539</v>
      </c>
      <c r="R3355">
        <v>275.55249167272427</v>
      </c>
      <c r="T3355">
        <f t="shared" si="157"/>
        <v>320.71840929811458</v>
      </c>
      <c r="U3355">
        <v>3065359.8804349289</v>
      </c>
      <c r="V3355">
        <v>1761172.1166772749</v>
      </c>
      <c r="W3355">
        <v>25211352.046747651</v>
      </c>
      <c r="Y3355">
        <f t="shared" si="158"/>
        <v>30037884.043859854</v>
      </c>
      <c r="Z3355">
        <v>0.13301220301265379</v>
      </c>
      <c r="AA3355">
        <v>5.4754660912436907E-2</v>
      </c>
      <c r="AB3355">
        <v>1.5736083266460179</v>
      </c>
      <c r="AD3355">
        <v>8.3624000000000004E-2</v>
      </c>
      <c r="AE3355">
        <v>5.4999999999999997E-3</v>
      </c>
      <c r="AF3355">
        <v>0.86984689254849334</v>
      </c>
      <c r="AG3355">
        <v>0.98715299473276219</v>
      </c>
      <c r="AH3355">
        <v>4.7151364952272932</v>
      </c>
    </row>
    <row r="3356" spans="1:34">
      <c r="A3356" t="s">
        <v>1531</v>
      </c>
      <c r="B3356" t="s">
        <v>1572</v>
      </c>
      <c r="C3356" t="s">
        <v>3997</v>
      </c>
      <c r="D3356" t="s">
        <v>4038</v>
      </c>
      <c r="E3356" t="s">
        <v>489</v>
      </c>
      <c r="F3356" t="s">
        <v>254</v>
      </c>
      <c r="G3356" t="s">
        <v>46</v>
      </c>
      <c r="I3356">
        <v>0.2200420544479291</v>
      </c>
      <c r="J3356">
        <v>0.59729690418186143</v>
      </c>
      <c r="K3356">
        <v>1.3830815858495</v>
      </c>
      <c r="M3356">
        <v>2.2004205444792908</v>
      </c>
      <c r="N3356" t="str">
        <f t="shared" si="156"/>
        <v>10Qf-302,20042054447929</v>
      </c>
      <c r="O3356" t="s">
        <v>3999</v>
      </c>
      <c r="P3356">
        <v>26.019612213788189</v>
      </c>
      <c r="Q3356">
        <v>57.2244728765315</v>
      </c>
      <c r="R3356">
        <v>172.0430849943786</v>
      </c>
      <c r="T3356">
        <f t="shared" si="157"/>
        <v>255.28717008469829</v>
      </c>
      <c r="U3356">
        <v>2435915.545409841</v>
      </c>
      <c r="V3356">
        <v>31823204.171959791</v>
      </c>
      <c r="W3356">
        <v>15740880.282633821</v>
      </c>
      <c r="Y3356">
        <f t="shared" si="158"/>
        <v>50000000.00000345</v>
      </c>
      <c r="Z3356">
        <v>0.1056993324391528</v>
      </c>
      <c r="AA3356">
        <v>0.32931422476104849</v>
      </c>
      <c r="AB3356">
        <v>0.98249313386927684</v>
      </c>
      <c r="AD3356">
        <v>8.3624000000000004E-2</v>
      </c>
      <c r="AE3356">
        <v>5.4999999999999997E-3</v>
      </c>
      <c r="AF3356">
        <v>0.69123158465318035</v>
      </c>
      <c r="AG3356">
        <v>0.78444992410686709</v>
      </c>
      <c r="AH3356">
        <v>3.765226053239338</v>
      </c>
    </row>
    <row r="3357" spans="1:34">
      <c r="A3357" t="s">
        <v>1172</v>
      </c>
      <c r="B3357" t="s">
        <v>1173</v>
      </c>
      <c r="C3357" t="s">
        <v>4039</v>
      </c>
      <c r="D3357" t="s">
        <v>4040</v>
      </c>
      <c r="E3357" t="s">
        <v>489</v>
      </c>
      <c r="F3357" t="s">
        <v>671</v>
      </c>
      <c r="G3357" t="s">
        <v>1179</v>
      </c>
      <c r="I3357">
        <v>1.724667853170869</v>
      </c>
      <c r="J3357">
        <v>0.2155834816463586</v>
      </c>
      <c r="K3357">
        <v>0.21558348164635849</v>
      </c>
      <c r="M3357">
        <v>2.1558348164635861</v>
      </c>
      <c r="N3357" t="str">
        <f t="shared" si="156"/>
        <v>03Vb-732,15583481646359</v>
      </c>
      <c r="O3357" t="s">
        <v>4041</v>
      </c>
      <c r="P3357">
        <v>345.27850420480797</v>
      </c>
      <c r="Q3357">
        <v>14.659676751952389</v>
      </c>
      <c r="R3357">
        <v>16.38434460512325</v>
      </c>
      <c r="T3357">
        <f t="shared" si="157"/>
        <v>376.32252556188359</v>
      </c>
      <c r="U3357">
        <v>32324435.467283931</v>
      </c>
      <c r="V3357">
        <v>1188296.150834729</v>
      </c>
      <c r="W3357">
        <v>1132891.1960516139</v>
      </c>
      <c r="Y3357">
        <f t="shared" si="158"/>
        <v>34645622.814170271</v>
      </c>
      <c r="Z3357">
        <v>1.402623032971174</v>
      </c>
      <c r="AA3357">
        <v>5.0547418501354843E-2</v>
      </c>
      <c r="AB3357">
        <v>5.9442028623910827E-2</v>
      </c>
      <c r="AD3357">
        <v>8.3624000000000004E-2</v>
      </c>
      <c r="AE3357">
        <v>5.4999999999999997E-3</v>
      </c>
      <c r="AF3357">
        <v>0.67722559679484384</v>
      </c>
      <c r="AG3357">
        <v>0.76855511206926841</v>
      </c>
      <c r="AH3357">
        <v>3.690739525327698</v>
      </c>
    </row>
    <row r="3358" spans="1:34">
      <c r="A3358" t="s">
        <v>667</v>
      </c>
      <c r="B3358" t="s">
        <v>668</v>
      </c>
      <c r="C3358" t="s">
        <v>4042</v>
      </c>
      <c r="D3358" t="s">
        <v>4043</v>
      </c>
      <c r="E3358" t="s">
        <v>489</v>
      </c>
      <c r="F3358" t="s">
        <v>671</v>
      </c>
      <c r="G3358" t="s">
        <v>46</v>
      </c>
      <c r="I3358">
        <v>0.2464291294207315</v>
      </c>
      <c r="J3358">
        <v>0.24642912942073139</v>
      </c>
      <c r="K3358">
        <v>1.9714330353658509</v>
      </c>
      <c r="M3358">
        <v>2.4642912942073139</v>
      </c>
      <c r="N3358" t="str">
        <f t="shared" si="156"/>
        <v>09Qf2s1-382,46429129420731</v>
      </c>
      <c r="O3358" t="s">
        <v>3993</v>
      </c>
      <c r="P3358">
        <v>31.4134522773629</v>
      </c>
      <c r="Q3358">
        <v>13.08698257731305</v>
      </c>
      <c r="R3358">
        <v>264.36255942507989</v>
      </c>
      <c r="T3358">
        <f t="shared" si="157"/>
        <v>308.86299427975587</v>
      </c>
      <c r="U3358">
        <v>2940878.446177192</v>
      </c>
      <c r="V3358">
        <v>1091692.502061734</v>
      </c>
      <c r="W3358">
        <v>24187542.319744039</v>
      </c>
      <c r="Y3358">
        <f t="shared" si="158"/>
        <v>28220113.267982967</v>
      </c>
      <c r="Z3358">
        <v>0.12761070026888879</v>
      </c>
      <c r="AA3358">
        <v>4.5124677470618942E-2</v>
      </c>
      <c r="AB3358">
        <v>1.509705545536669</v>
      </c>
      <c r="AD3358">
        <v>8.3624000000000004E-2</v>
      </c>
      <c r="AE3358">
        <v>5.4999999999999997E-3</v>
      </c>
      <c r="AF3358">
        <v>0.77412291964627655</v>
      </c>
      <c r="AG3358">
        <v>0.87851984638490732</v>
      </c>
      <c r="AH3358">
        <v>4.2060580602384974</v>
      </c>
    </row>
    <row r="3359" spans="1:34">
      <c r="A3359" t="s">
        <v>1181</v>
      </c>
      <c r="B3359" t="s">
        <v>1182</v>
      </c>
      <c r="C3359" t="s">
        <v>4044</v>
      </c>
      <c r="D3359" t="s">
        <v>4045</v>
      </c>
      <c r="E3359" t="s">
        <v>489</v>
      </c>
      <c r="F3359" t="s">
        <v>671</v>
      </c>
      <c r="G3359" t="s">
        <v>46</v>
      </c>
      <c r="I3359">
        <v>0.24340640463521851</v>
      </c>
      <c r="J3359">
        <v>0.24340640463521859</v>
      </c>
      <c r="K3359">
        <v>1.9472512370817481</v>
      </c>
      <c r="M3359">
        <v>2.434064046352185</v>
      </c>
      <c r="N3359" t="str">
        <f t="shared" si="156"/>
        <v>09Vf2s1-382,43406404635218</v>
      </c>
      <c r="O3359" t="s">
        <v>3993</v>
      </c>
      <c r="P3359">
        <v>31.028131674151268</v>
      </c>
      <c r="Q3359">
        <v>12.926456316894869</v>
      </c>
      <c r="R3359">
        <v>261.11986136168861</v>
      </c>
      <c r="T3359">
        <f t="shared" si="157"/>
        <v>305.07444935273475</v>
      </c>
      <c r="U3359">
        <v>2904805.33180416</v>
      </c>
      <c r="V3359">
        <v>1077275.7421242821</v>
      </c>
      <c r="W3359">
        <v>23890855.463598449</v>
      </c>
      <c r="Y3359">
        <f t="shared" si="158"/>
        <v>27872936.537526891</v>
      </c>
      <c r="Z3359">
        <v>0.12604541442988851</v>
      </c>
      <c r="AA3359">
        <v>4.4571173583520293E-2</v>
      </c>
      <c r="AB3359">
        <v>1.4911873436420839</v>
      </c>
      <c r="AD3359">
        <v>8.3624000000000004E-2</v>
      </c>
      <c r="AE3359">
        <v>5.4999999999999997E-3</v>
      </c>
      <c r="AF3359">
        <v>0.76462744911586977</v>
      </c>
      <c r="AG3359">
        <v>0.86774383252455412</v>
      </c>
      <c r="AH3359">
        <v>4.1555593279926093</v>
      </c>
    </row>
    <row r="3360" spans="1:34">
      <c r="A3360" t="s">
        <v>1531</v>
      </c>
      <c r="B3360" t="s">
        <v>1583</v>
      </c>
      <c r="C3360" t="s">
        <v>3982</v>
      </c>
      <c r="D3360" t="s">
        <v>4046</v>
      </c>
      <c r="E3360" t="s">
        <v>489</v>
      </c>
      <c r="F3360" t="s">
        <v>671</v>
      </c>
      <c r="G3360" t="s">
        <v>43</v>
      </c>
      <c r="I3360">
        <v>2.9503948526435551</v>
      </c>
      <c r="J3360">
        <v>0.36879935658044438</v>
      </c>
      <c r="K3360">
        <v>0.36879935658044433</v>
      </c>
      <c r="M3360">
        <v>3.6879935658044429</v>
      </c>
      <c r="N3360" t="str">
        <f t="shared" si="156"/>
        <v>10Qf-303,68799356580444</v>
      </c>
      <c r="O3360" t="s">
        <v>3984</v>
      </c>
      <c r="P3360">
        <v>348.87935461222708</v>
      </c>
      <c r="Q3360">
        <v>18.330154720481261</v>
      </c>
      <c r="R3360">
        <v>16.545680224768109</v>
      </c>
      <c r="T3360">
        <f t="shared" si="157"/>
        <v>383.7551895574764</v>
      </c>
      <c r="U3360">
        <v>32661541.470711589</v>
      </c>
      <c r="V3360">
        <v>1543110.4041771321</v>
      </c>
      <c r="W3360">
        <v>2224626.210695188</v>
      </c>
      <c r="Y3360">
        <f t="shared" si="158"/>
        <v>36429278.085583903</v>
      </c>
      <c r="Z3360">
        <v>1.417250748447878</v>
      </c>
      <c r="AA3360">
        <v>6.3203440125468927E-2</v>
      </c>
      <c r="AB3360">
        <v>7.2926658608701678E-2</v>
      </c>
      <c r="AD3360">
        <v>8.3624000000000004E-2</v>
      </c>
      <c r="AE3360">
        <v>5.4999999999999997E-3</v>
      </c>
      <c r="AF3360">
        <v>1.1585320102003489</v>
      </c>
      <c r="AG3360">
        <v>0.58454698018000428</v>
      </c>
      <c r="AH3360">
        <v>5.5201965561847963</v>
      </c>
    </row>
    <row r="3361" spans="1:34">
      <c r="A3361" t="s">
        <v>1531</v>
      </c>
      <c r="B3361" t="s">
        <v>1583</v>
      </c>
      <c r="C3361" t="s">
        <v>3985</v>
      </c>
      <c r="D3361" t="s">
        <v>4047</v>
      </c>
      <c r="E3361" t="s">
        <v>489</v>
      </c>
      <c r="F3361" t="s">
        <v>671</v>
      </c>
      <c r="G3361" t="s">
        <v>254</v>
      </c>
      <c r="I3361">
        <v>2.143535344496883</v>
      </c>
      <c r="J3361">
        <v>0.29047070558341342</v>
      </c>
      <c r="K3361">
        <v>0.47070100575383739</v>
      </c>
      <c r="M3361">
        <v>2.9047070558341339</v>
      </c>
      <c r="N3361" t="str">
        <f t="shared" si="156"/>
        <v>10Qf-302,90470705583413</v>
      </c>
      <c r="O3361" t="s">
        <v>3987</v>
      </c>
      <c r="P3361">
        <v>253.46954049438841</v>
      </c>
      <c r="Q3361">
        <v>14.43704518489297</v>
      </c>
      <c r="R3361">
        <v>45.095858940724348</v>
      </c>
      <c r="T3361">
        <f t="shared" si="157"/>
        <v>313.00244462000569</v>
      </c>
      <c r="U3361">
        <v>23729423.36361894</v>
      </c>
      <c r="V3361">
        <v>1215371.881476338</v>
      </c>
      <c r="W3361">
        <v>25055204.754901849</v>
      </c>
      <c r="Y3361">
        <f t="shared" si="158"/>
        <v>49999999.999997124</v>
      </c>
      <c r="Z3361">
        <v>1.029667967523298</v>
      </c>
      <c r="AA3361">
        <v>4.9779771902989968E-2</v>
      </c>
      <c r="AB3361">
        <v>0.25951672563311112</v>
      </c>
      <c r="AD3361">
        <v>8.3624000000000004E-2</v>
      </c>
      <c r="AE3361">
        <v>5.4999999999999997E-3</v>
      </c>
      <c r="AF3361">
        <v>0.91247342068087989</v>
      </c>
      <c r="AG3361">
        <v>0.46039606834971031</v>
      </c>
      <c r="AH3361">
        <v>4.3667005448647247</v>
      </c>
    </row>
    <row r="3362" spans="1:34">
      <c r="A3362" t="s">
        <v>1531</v>
      </c>
      <c r="B3362" t="s">
        <v>1583</v>
      </c>
      <c r="C3362" t="s">
        <v>3988</v>
      </c>
      <c r="D3362" t="s">
        <v>4048</v>
      </c>
      <c r="E3362" t="s">
        <v>489</v>
      </c>
      <c r="F3362" t="s">
        <v>43</v>
      </c>
      <c r="G3362" t="s">
        <v>254</v>
      </c>
      <c r="I3362">
        <v>2.2059009684134971</v>
      </c>
      <c r="J3362">
        <v>0.2947843135488763</v>
      </c>
      <c r="K3362">
        <v>0.44715785352638959</v>
      </c>
      <c r="M3362">
        <v>2.9478431354887622</v>
      </c>
      <c r="N3362" t="str">
        <f t="shared" si="156"/>
        <v>10Qf-302,94784313548876</v>
      </c>
      <c r="O3362" t="s">
        <v>3990</v>
      </c>
      <c r="P3362">
        <v>260.84417328380022</v>
      </c>
      <c r="Q3362">
        <v>13.22509624876095</v>
      </c>
      <c r="R3362">
        <v>42.840289781341191</v>
      </c>
      <c r="T3362">
        <f t="shared" si="157"/>
        <v>316.90955931390238</v>
      </c>
      <c r="U3362">
        <v>24419824.99242945</v>
      </c>
      <c r="V3362">
        <v>1778161.753054946</v>
      </c>
      <c r="W3362">
        <v>23802013.254514411</v>
      </c>
      <c r="Y3362">
        <f t="shared" si="158"/>
        <v>49999999.999998808</v>
      </c>
      <c r="Z3362">
        <v>1.0596258991181291</v>
      </c>
      <c r="AA3362">
        <v>5.8290869042474068E-2</v>
      </c>
      <c r="AB3362">
        <v>0.24653642242053539</v>
      </c>
      <c r="AD3362">
        <v>8.3624000000000004E-2</v>
      </c>
      <c r="AE3362">
        <v>5.4999999999999997E-3</v>
      </c>
      <c r="AF3362">
        <v>0.92602402161950648</v>
      </c>
      <c r="AG3362">
        <v>0.46723313697496882</v>
      </c>
      <c r="AH3362">
        <v>4.4302242940832377</v>
      </c>
    </row>
    <row r="3363" spans="1:34">
      <c r="A3363" t="s">
        <v>1531</v>
      </c>
      <c r="B3363" t="s">
        <v>1583</v>
      </c>
      <c r="C3363" t="s">
        <v>3991</v>
      </c>
      <c r="D3363" t="s">
        <v>4049</v>
      </c>
      <c r="E3363" t="s">
        <v>489</v>
      </c>
      <c r="F3363" t="s">
        <v>671</v>
      </c>
      <c r="G3363" t="s">
        <v>46</v>
      </c>
      <c r="I3363">
        <v>0.26856293888257321</v>
      </c>
      <c r="J3363">
        <v>0.26856293888257321</v>
      </c>
      <c r="K3363">
        <v>2.1485035110605861</v>
      </c>
      <c r="M3363">
        <v>2.6856293888257321</v>
      </c>
      <c r="N3363" t="str">
        <f t="shared" si="156"/>
        <v>10Qf-302,68562938882573</v>
      </c>
      <c r="O3363" t="s">
        <v>3993</v>
      </c>
      <c r="P3363">
        <v>31.75712725575135</v>
      </c>
      <c r="Q3363">
        <v>13.34818007154233</v>
      </c>
      <c r="R3363">
        <v>267.25478521723221</v>
      </c>
      <c r="T3363">
        <f t="shared" si="157"/>
        <v>312.36009254452591</v>
      </c>
      <c r="U3363">
        <v>2973052.76205655</v>
      </c>
      <c r="V3363">
        <v>1123706.584004546</v>
      </c>
      <c r="W3363">
        <v>24452163.126480341</v>
      </c>
      <c r="Y3363">
        <f t="shared" si="158"/>
        <v>28548922.472541437</v>
      </c>
      <c r="Z3363">
        <v>0.12900680930745659</v>
      </c>
      <c r="AA3363">
        <v>4.6025301630053701E-2</v>
      </c>
      <c r="AB3363">
        <v>1.5262222918068371</v>
      </c>
      <c r="AD3363">
        <v>8.3624000000000004E-2</v>
      </c>
      <c r="AE3363">
        <v>5.4999999999999997E-3</v>
      </c>
      <c r="AF3363">
        <v>0.84365321114944458</v>
      </c>
      <c r="AG3363">
        <v>0.42567225812887849</v>
      </c>
      <c r="AH3363">
        <v>4.0440788581040552</v>
      </c>
    </row>
    <row r="3364" spans="1:34">
      <c r="A3364" t="s">
        <v>1531</v>
      </c>
      <c r="B3364" t="s">
        <v>1583</v>
      </c>
      <c r="C3364" t="s">
        <v>3994</v>
      </c>
      <c r="D3364" t="s">
        <v>4050</v>
      </c>
      <c r="E3364" t="s">
        <v>489</v>
      </c>
      <c r="F3364" t="s">
        <v>43</v>
      </c>
      <c r="G3364" t="s">
        <v>46</v>
      </c>
      <c r="I3364">
        <v>0.26973453336055342</v>
      </c>
      <c r="J3364">
        <v>0.26973453336055342</v>
      </c>
      <c r="K3364">
        <v>2.1578762668844269</v>
      </c>
      <c r="M3364">
        <v>2.6973453336055342</v>
      </c>
      <c r="N3364" t="str">
        <f t="shared" si="156"/>
        <v>10Qf-302,69734533360553</v>
      </c>
      <c r="O3364" t="s">
        <v>3996</v>
      </c>
      <c r="P3364">
        <v>31.895666382125821</v>
      </c>
      <c r="Q3364">
        <v>12.101272019403011</v>
      </c>
      <c r="R3364">
        <v>268.42067293009791</v>
      </c>
      <c r="T3364">
        <f t="shared" si="157"/>
        <v>312.41761133162674</v>
      </c>
      <c r="U3364">
        <v>2986022.5791625958</v>
      </c>
      <c r="V3364">
        <v>1627059.5437241099</v>
      </c>
      <c r="W3364">
        <v>24558834.655369818</v>
      </c>
      <c r="Y3364">
        <f t="shared" si="158"/>
        <v>29171916.778256524</v>
      </c>
      <c r="Z3364">
        <v>0.12956959606439089</v>
      </c>
      <c r="AA3364">
        <v>5.3337506908236257E-2</v>
      </c>
      <c r="AB3364">
        <v>1.532880372094054</v>
      </c>
      <c r="AD3364">
        <v>8.3624000000000004E-2</v>
      </c>
      <c r="AE3364">
        <v>5.4999999999999997E-3</v>
      </c>
      <c r="AF3364">
        <v>0.84733361265095297</v>
      </c>
      <c r="AG3364">
        <v>0.42752923537647708</v>
      </c>
      <c r="AH3364">
        <v>4.0613321816329639</v>
      </c>
    </row>
    <row r="3365" spans="1:34">
      <c r="A3365" t="s">
        <v>1531</v>
      </c>
      <c r="B3365" t="s">
        <v>1583</v>
      </c>
      <c r="C3365" t="s">
        <v>3997</v>
      </c>
      <c r="D3365" t="s">
        <v>4051</v>
      </c>
      <c r="E3365" t="s">
        <v>489</v>
      </c>
      <c r="F3365" t="s">
        <v>254</v>
      </c>
      <c r="G3365" t="s">
        <v>46</v>
      </c>
      <c r="I3365">
        <v>0.21477409741333739</v>
      </c>
      <c r="J3365">
        <v>0.61228586914955974</v>
      </c>
      <c r="K3365">
        <v>1.3206810075704769</v>
      </c>
      <c r="M3365">
        <v>2.1477409741333751</v>
      </c>
      <c r="N3365" t="str">
        <f t="shared" si="156"/>
        <v>10Qf-302,14774097413338</v>
      </c>
      <c r="O3365" t="s">
        <v>3999</v>
      </c>
      <c r="P3365">
        <v>25.39668493044287</v>
      </c>
      <c r="Q3365">
        <v>58.66050178147988</v>
      </c>
      <c r="R3365">
        <v>164.28100638499379</v>
      </c>
      <c r="T3365">
        <f t="shared" si="157"/>
        <v>248.33819309691654</v>
      </c>
      <c r="U3365">
        <v>2377598.0639388189</v>
      </c>
      <c r="V3365">
        <v>32591703.93210955</v>
      </c>
      <c r="W3365">
        <v>15030698.00394061</v>
      </c>
      <c r="Y3365">
        <f t="shared" si="158"/>
        <v>49999999.999988981</v>
      </c>
      <c r="Z3365">
        <v>0.1031688182459841</v>
      </c>
      <c r="AA3365">
        <v>0.3375782544986029</v>
      </c>
      <c r="AB3365">
        <v>0.93816592979406943</v>
      </c>
      <c r="AD3365">
        <v>8.3624000000000004E-2</v>
      </c>
      <c r="AE3365">
        <v>5.4999999999999997E-3</v>
      </c>
      <c r="AF3365">
        <v>0.6746830285235732</v>
      </c>
      <c r="AG3365">
        <v>0.34041694440013992</v>
      </c>
      <c r="AH3365">
        <v>3.2519649470570879</v>
      </c>
    </row>
    <row r="3366" spans="1:34">
      <c r="A3366" t="s">
        <v>1531</v>
      </c>
      <c r="B3366" t="s">
        <v>1592</v>
      </c>
      <c r="C3366" t="s">
        <v>3982</v>
      </c>
      <c r="D3366" t="s">
        <v>4052</v>
      </c>
      <c r="E3366" t="s">
        <v>489</v>
      </c>
      <c r="F3366" t="s">
        <v>671</v>
      </c>
      <c r="G3366" t="s">
        <v>43</v>
      </c>
      <c r="I3366">
        <v>2.9798273946430989</v>
      </c>
      <c r="J3366">
        <v>0.3724784243303873</v>
      </c>
      <c r="K3366">
        <v>0.3724784243303873</v>
      </c>
      <c r="M3366">
        <v>3.724784243303874</v>
      </c>
      <c r="N3366" t="str">
        <f t="shared" si="156"/>
        <v>10Qf-303,72478424330387</v>
      </c>
      <c r="O3366" t="s">
        <v>3984</v>
      </c>
      <c r="P3366">
        <v>352.35970445360442</v>
      </c>
      <c r="Q3366">
        <v>18.5130126346297</v>
      </c>
      <c r="R3366">
        <v>16.71073658245874</v>
      </c>
      <c r="T3366">
        <f t="shared" si="157"/>
        <v>387.5834536706929</v>
      </c>
      <c r="U3366">
        <v>32987366.398939501</v>
      </c>
      <c r="V3366">
        <v>1592912.37446447</v>
      </c>
      <c r="W3366">
        <v>2369455.7745506419</v>
      </c>
      <c r="Y3366">
        <f t="shared" si="158"/>
        <v>36949734.547954611</v>
      </c>
      <c r="Z3366">
        <v>1.4313889551154371</v>
      </c>
      <c r="AA3366">
        <v>6.3833944854129812E-2</v>
      </c>
      <c r="AB3366">
        <v>7.3654160197332716E-2</v>
      </c>
      <c r="AD3366">
        <v>8.3624000000000004E-2</v>
      </c>
      <c r="AE3366">
        <v>5.4999999999999997E-3</v>
      </c>
      <c r="AF3366">
        <v>1.1700892910902221</v>
      </c>
      <c r="AG3366">
        <v>1.3278855827378311</v>
      </c>
      <c r="AH3366">
        <v>6.3118831171319263</v>
      </c>
    </row>
    <row r="3367" spans="1:34">
      <c r="A3367" t="s">
        <v>1531</v>
      </c>
      <c r="B3367" t="s">
        <v>1592</v>
      </c>
      <c r="C3367" t="s">
        <v>3985</v>
      </c>
      <c r="D3367" t="s">
        <v>4053</v>
      </c>
      <c r="E3367" t="s">
        <v>489</v>
      </c>
      <c r="F3367" t="s">
        <v>671</v>
      </c>
      <c r="G3367" t="s">
        <v>254</v>
      </c>
      <c r="I3367">
        <v>2.1786212055718681</v>
      </c>
      <c r="J3367">
        <v>0.29342832277229108</v>
      </c>
      <c r="K3367">
        <v>0.46223369937875097</v>
      </c>
      <c r="M3367">
        <v>2.9342832277229109</v>
      </c>
      <c r="N3367" t="str">
        <f t="shared" si="156"/>
        <v>10Qf-302,93428322772291</v>
      </c>
      <c r="O3367" t="s">
        <v>3987</v>
      </c>
      <c r="P3367">
        <v>257.6183860487003</v>
      </c>
      <c r="Q3367">
        <v>14.5840453889572</v>
      </c>
      <c r="R3367">
        <v>44.284642373877908</v>
      </c>
      <c r="T3367">
        <f t="shared" si="157"/>
        <v>316.48707381153537</v>
      </c>
      <c r="U3367">
        <v>24117831.81868029</v>
      </c>
      <c r="V3367">
        <v>1254852.83396643</v>
      </c>
      <c r="W3367">
        <v>24627315.34737565</v>
      </c>
      <c r="Y3367">
        <f t="shared" si="158"/>
        <v>50000000.000022367</v>
      </c>
      <c r="Z3367">
        <v>1.0465218007734149</v>
      </c>
      <c r="AA3367">
        <v>5.0286637160686022E-2</v>
      </c>
      <c r="AB3367">
        <v>0.25484835314498439</v>
      </c>
      <c r="AD3367">
        <v>8.3624000000000004E-2</v>
      </c>
      <c r="AE3367">
        <v>5.4999999999999997E-3</v>
      </c>
      <c r="AF3367">
        <v>0.92176436472971013</v>
      </c>
      <c r="AG3367">
        <v>1.046071970683218</v>
      </c>
      <c r="AH3367">
        <v>4.9912435631358383</v>
      </c>
    </row>
    <row r="3368" spans="1:34">
      <c r="A3368" t="s">
        <v>1531</v>
      </c>
      <c r="B3368" t="s">
        <v>1592</v>
      </c>
      <c r="C3368" t="s">
        <v>3988</v>
      </c>
      <c r="D3368" t="s">
        <v>4054</v>
      </c>
      <c r="E3368" t="s">
        <v>489</v>
      </c>
      <c r="F3368" t="s">
        <v>43</v>
      </c>
      <c r="G3368" t="s">
        <v>254</v>
      </c>
      <c r="I3368">
        <v>2.2678842310260978</v>
      </c>
      <c r="J3368">
        <v>0.29992373458321442</v>
      </c>
      <c r="K3368">
        <v>0.43142938022283173</v>
      </c>
      <c r="M3368">
        <v>2.9992373458321442</v>
      </c>
      <c r="N3368" t="str">
        <f t="shared" si="156"/>
        <v>10Qf-302,99923734583214</v>
      </c>
      <c r="O3368" t="s">
        <v>3990</v>
      </c>
      <c r="P3368">
        <v>268.17359247583443</v>
      </c>
      <c r="Q3368">
        <v>13.45566936516512</v>
      </c>
      <c r="R3368">
        <v>41.333411731836591</v>
      </c>
      <c r="T3368">
        <f t="shared" si="157"/>
        <v>322.96267357283614</v>
      </c>
      <c r="U3368">
        <v>25105993.794716232</v>
      </c>
      <c r="V3368">
        <v>1907911.9176112111</v>
      </c>
      <c r="W3368">
        <v>22986094.287696019</v>
      </c>
      <c r="Y3368">
        <f t="shared" si="158"/>
        <v>50000000.000023462</v>
      </c>
      <c r="Z3368">
        <v>1.089400159756579</v>
      </c>
      <c r="AA3368">
        <v>5.9307141973893363E-2</v>
      </c>
      <c r="AB3368">
        <v>0.23786467147662141</v>
      </c>
      <c r="AD3368">
        <v>8.3624000000000004E-2</v>
      </c>
      <c r="AE3368">
        <v>5.4999999999999997E-3</v>
      </c>
      <c r="AF3368">
        <v>0.94216879973784629</v>
      </c>
      <c r="AG3368">
        <v>1.0692281137891591</v>
      </c>
      <c r="AH3368">
        <v>5.0997582593591497</v>
      </c>
    </row>
    <row r="3369" spans="1:34">
      <c r="A3369" t="s">
        <v>1531</v>
      </c>
      <c r="B3369" t="s">
        <v>1592</v>
      </c>
      <c r="C3369" t="s">
        <v>3991</v>
      </c>
      <c r="D3369" t="s">
        <v>4055</v>
      </c>
      <c r="E3369" t="s">
        <v>489</v>
      </c>
      <c r="F3369" t="s">
        <v>671</v>
      </c>
      <c r="G3369" t="s">
        <v>46</v>
      </c>
      <c r="I3369">
        <v>0.27491983401351477</v>
      </c>
      <c r="J3369">
        <v>0.27491983401351477</v>
      </c>
      <c r="K3369">
        <v>2.1993586721081191</v>
      </c>
      <c r="M3369">
        <v>2.7491983401351479</v>
      </c>
      <c r="N3369" t="str">
        <f t="shared" si="156"/>
        <v>10Qf-302,74919834013515</v>
      </c>
      <c r="O3369" t="s">
        <v>3993</v>
      </c>
      <c r="P3369">
        <v>32.508819683845637</v>
      </c>
      <c r="Q3369">
        <v>13.664132009128251</v>
      </c>
      <c r="R3369">
        <v>273.5807163004153</v>
      </c>
      <c r="T3369">
        <f t="shared" si="157"/>
        <v>319.75366799338917</v>
      </c>
      <c r="U3369">
        <v>3043425.0357060181</v>
      </c>
      <c r="V3369">
        <v>1175700.8647497101</v>
      </c>
      <c r="W3369">
        <v>25030946.771634299</v>
      </c>
      <c r="Y3369">
        <f t="shared" si="158"/>
        <v>29250072.672090027</v>
      </c>
      <c r="Z3369">
        <v>0.13206040546393691</v>
      </c>
      <c r="AA3369">
        <v>4.711472229639567E-2</v>
      </c>
      <c r="AB3369">
        <v>1.5623480323721191</v>
      </c>
      <c r="AD3369">
        <v>8.3624000000000004E-2</v>
      </c>
      <c r="AE3369">
        <v>5.4999999999999997E-3</v>
      </c>
      <c r="AF3369">
        <v>0.86362251522570099</v>
      </c>
      <c r="AG3369">
        <v>0.98008920825818036</v>
      </c>
      <c r="AH3369">
        <v>4.6820340636190299</v>
      </c>
    </row>
    <row r="3370" spans="1:34">
      <c r="A3370" t="s">
        <v>1531</v>
      </c>
      <c r="B3370" t="s">
        <v>1592</v>
      </c>
      <c r="C3370" t="s">
        <v>3994</v>
      </c>
      <c r="D3370" t="s">
        <v>4056</v>
      </c>
      <c r="E3370" t="s">
        <v>489</v>
      </c>
      <c r="F3370" t="s">
        <v>43</v>
      </c>
      <c r="G3370" t="s">
        <v>46</v>
      </c>
      <c r="I3370">
        <v>0.27716493645676132</v>
      </c>
      <c r="J3370">
        <v>0.27716493645676132</v>
      </c>
      <c r="K3370">
        <v>2.217319491654091</v>
      </c>
      <c r="M3370">
        <v>2.771649364567613</v>
      </c>
      <c r="N3370" t="str">
        <f t="shared" si="156"/>
        <v>10Qf-302,77164936456761</v>
      </c>
      <c r="O3370" t="s">
        <v>3996</v>
      </c>
      <c r="P3370">
        <v>32.774299367263737</v>
      </c>
      <c r="Q3370">
        <v>12.434626921946521</v>
      </c>
      <c r="R3370">
        <v>275.81488298684292</v>
      </c>
      <c r="T3370">
        <f t="shared" si="157"/>
        <v>321.02380927605316</v>
      </c>
      <c r="U3370">
        <v>3068278.8299330482</v>
      </c>
      <c r="V3370">
        <v>1763135.838998066</v>
      </c>
      <c r="W3370">
        <v>25235359.23229003</v>
      </c>
      <c r="Y3370">
        <f t="shared" si="158"/>
        <v>30066773.901221145</v>
      </c>
      <c r="Z3370">
        <v>0.13313886217124249</v>
      </c>
      <c r="AA3370">
        <v>5.480680033365469E-2</v>
      </c>
      <c r="AB3370">
        <v>1.5751067749243479</v>
      </c>
      <c r="AD3370">
        <v>8.3624000000000004E-2</v>
      </c>
      <c r="AE3370">
        <v>5.4999999999999997E-3</v>
      </c>
      <c r="AF3370">
        <v>0.87067519305788899</v>
      </c>
      <c r="AG3370">
        <v>0.98809299846835419</v>
      </c>
      <c r="AH3370">
        <v>4.7195415560938567</v>
      </c>
    </row>
    <row r="3371" spans="1:34">
      <c r="A3371" t="s">
        <v>1531</v>
      </c>
      <c r="B3371" t="s">
        <v>1592</v>
      </c>
      <c r="C3371" t="s">
        <v>3997</v>
      </c>
      <c r="D3371" t="s">
        <v>4057</v>
      </c>
      <c r="E3371" t="s">
        <v>489</v>
      </c>
      <c r="F3371" t="s">
        <v>254</v>
      </c>
      <c r="G3371" t="s">
        <v>46</v>
      </c>
      <c r="I3371">
        <v>0.22022619258095891</v>
      </c>
      <c r="J3371">
        <v>0.59679489048693235</v>
      </c>
      <c r="K3371">
        <v>1.385240842741698</v>
      </c>
      <c r="M3371">
        <v>2.202261925809589</v>
      </c>
      <c r="N3371" t="str">
        <f t="shared" si="156"/>
        <v>10Qf-302,20226192580959</v>
      </c>
      <c r="O3371" t="s">
        <v>3999</v>
      </c>
      <c r="P3371">
        <v>26.04138624615317</v>
      </c>
      <c r="Q3371">
        <v>57.176377082182007</v>
      </c>
      <c r="R3371">
        <v>172.31167740485509</v>
      </c>
      <c r="T3371">
        <f t="shared" si="157"/>
        <v>255.52944073319026</v>
      </c>
      <c r="U3371">
        <v>2437953.9963862938</v>
      </c>
      <c r="V3371">
        <v>31796591.173421148</v>
      </c>
      <c r="W3371">
        <v>15765454.830214581</v>
      </c>
      <c r="Y3371">
        <f t="shared" si="158"/>
        <v>50000000.000022024</v>
      </c>
      <c r="Z3371">
        <v>0.1057877849751313</v>
      </c>
      <c r="AA3371">
        <v>0.32903744406855279</v>
      </c>
      <c r="AB3371">
        <v>0.98402699498965385</v>
      </c>
      <c r="AD3371">
        <v>8.3624000000000004E-2</v>
      </c>
      <c r="AE3371">
        <v>5.4999999999999997E-3</v>
      </c>
      <c r="AF3371">
        <v>0.69181002905013267</v>
      </c>
      <c r="AG3371">
        <v>0.78510637655111848</v>
      </c>
      <c r="AH3371">
        <v>3.7683023314108399</v>
      </c>
    </row>
    <row r="3372" spans="1:34">
      <c r="A3372" t="s">
        <v>1531</v>
      </c>
      <c r="B3372" t="s">
        <v>1599</v>
      </c>
      <c r="C3372" t="s">
        <v>3982</v>
      </c>
      <c r="D3372" t="s">
        <v>4058</v>
      </c>
      <c r="E3372" t="s">
        <v>489</v>
      </c>
      <c r="F3372" t="s">
        <v>671</v>
      </c>
      <c r="G3372" t="s">
        <v>43</v>
      </c>
      <c r="I3372">
        <v>2.9628615198354589</v>
      </c>
      <c r="J3372">
        <v>0.37035768997943219</v>
      </c>
      <c r="K3372">
        <v>0.3703576899794323</v>
      </c>
      <c r="M3372">
        <v>3.703576899794323</v>
      </c>
      <c r="N3372" t="str">
        <f t="shared" si="156"/>
        <v>10Qf-303,70357689979432</v>
      </c>
      <c r="O3372" t="s">
        <v>3984</v>
      </c>
      <c r="P3372">
        <v>350.35351757051052</v>
      </c>
      <c r="Q3372">
        <v>18.4076073835618</v>
      </c>
      <c r="R3372">
        <v>16.615592727713619</v>
      </c>
      <c r="T3372">
        <f t="shared" si="157"/>
        <v>385.37671768178598</v>
      </c>
      <c r="U3372">
        <v>32799550.30946926</v>
      </c>
      <c r="V3372">
        <v>1557191.895178298</v>
      </c>
      <c r="W3372">
        <v>2273722.3721990441</v>
      </c>
      <c r="Y3372">
        <f t="shared" si="158"/>
        <v>36630464.5768466</v>
      </c>
      <c r="Z3372">
        <v>1.423239232800251</v>
      </c>
      <c r="AA3372">
        <v>6.3470501414815195E-2</v>
      </c>
      <c r="AB3372">
        <v>7.3234804612101093E-2</v>
      </c>
      <c r="AD3372">
        <v>8.3624000000000004E-2</v>
      </c>
      <c r="AE3372">
        <v>5.4999999999999997E-3</v>
      </c>
      <c r="AF3372">
        <v>1.1634272983647089</v>
      </c>
      <c r="AG3372">
        <v>1.3203251647766761</v>
      </c>
      <c r="AH3372">
        <v>6.2764533629357082</v>
      </c>
    </row>
    <row r="3373" spans="1:34">
      <c r="A3373" t="s">
        <v>1531</v>
      </c>
      <c r="B3373" t="s">
        <v>1599</v>
      </c>
      <c r="C3373" t="s">
        <v>3985</v>
      </c>
      <c r="D3373" t="s">
        <v>4059</v>
      </c>
      <c r="E3373" t="s">
        <v>489</v>
      </c>
      <c r="F3373" t="s">
        <v>671</v>
      </c>
      <c r="G3373" t="s">
        <v>254</v>
      </c>
      <c r="I3373">
        <v>2.1569652737913398</v>
      </c>
      <c r="J3373">
        <v>0.2916188881471567</v>
      </c>
      <c r="K3373">
        <v>0.46760471953307131</v>
      </c>
      <c r="M3373">
        <v>2.9161888814715682</v>
      </c>
      <c r="N3373" t="str">
        <f t="shared" si="156"/>
        <v>10Qf-302,91618888147157</v>
      </c>
      <c r="O3373" t="s">
        <v>3987</v>
      </c>
      <c r="P3373">
        <v>255.05760761718039</v>
      </c>
      <c r="Q3373">
        <v>14.49411243207018</v>
      </c>
      <c r="R3373">
        <v>44.799216943055022</v>
      </c>
      <c r="T3373">
        <f t="shared" si="157"/>
        <v>314.35093699230555</v>
      </c>
      <c r="U3373">
        <v>23878095.732744921</v>
      </c>
      <c r="V3373">
        <v>1226129.7156510451</v>
      </c>
      <c r="W3373">
        <v>24895774.551614068</v>
      </c>
      <c r="Y3373">
        <f t="shared" si="158"/>
        <v>50000000.000010036</v>
      </c>
      <c r="Z3373">
        <v>1.0361191641579159</v>
      </c>
      <c r="AA3373">
        <v>4.9976543092054737E-2</v>
      </c>
      <c r="AB3373">
        <v>0.25780961633907162</v>
      </c>
      <c r="AD3373">
        <v>8.3624000000000004E-2</v>
      </c>
      <c r="AE3373">
        <v>5.4999999999999997E-3</v>
      </c>
      <c r="AF3373">
        <v>0.91608027690206317</v>
      </c>
      <c r="AG3373">
        <v>1.0396213362446141</v>
      </c>
      <c r="AH3373">
        <v>4.9610144946182446</v>
      </c>
    </row>
    <row r="3374" spans="1:34">
      <c r="A3374" t="s">
        <v>1531</v>
      </c>
      <c r="B3374" t="s">
        <v>1599</v>
      </c>
      <c r="C3374" t="s">
        <v>3988</v>
      </c>
      <c r="D3374" t="s">
        <v>4060</v>
      </c>
      <c r="E3374" t="s">
        <v>489</v>
      </c>
      <c r="F3374" t="s">
        <v>43</v>
      </c>
      <c r="G3374" t="s">
        <v>254</v>
      </c>
      <c r="I3374">
        <v>2.2291972511999969</v>
      </c>
      <c r="J3374">
        <v>0.2967329273031577</v>
      </c>
      <c r="K3374">
        <v>0.44139909452842241</v>
      </c>
      <c r="M3374">
        <v>2.9673292730315768</v>
      </c>
      <c r="N3374" t="str">
        <f t="shared" si="156"/>
        <v>10Qf-302,96732927303158</v>
      </c>
      <c r="O3374" t="s">
        <v>3990</v>
      </c>
      <c r="P3374">
        <v>263.59892053267629</v>
      </c>
      <c r="Q3374">
        <v>13.312518147646211</v>
      </c>
      <c r="R3374">
        <v>42.288567604690982</v>
      </c>
      <c r="T3374">
        <f t="shared" si="157"/>
        <v>319.20000628501344</v>
      </c>
      <c r="U3374">
        <v>24677720.13675664</v>
      </c>
      <c r="V3374">
        <v>1821720.7678738111</v>
      </c>
      <c r="W3374">
        <v>23500559.095381409</v>
      </c>
      <c r="Y3374">
        <f t="shared" si="158"/>
        <v>50000000.000011861</v>
      </c>
      <c r="Z3374">
        <v>1.070816494229708</v>
      </c>
      <c r="AA3374">
        <v>5.867618937311761E-2</v>
      </c>
      <c r="AB3374">
        <v>0.2433613829356098</v>
      </c>
      <c r="AD3374">
        <v>8.3624000000000004E-2</v>
      </c>
      <c r="AE3374">
        <v>5.4999999999999997E-3</v>
      </c>
      <c r="AF3374">
        <v>0.93214532137117612</v>
      </c>
      <c r="AG3374">
        <v>1.057852885835757</v>
      </c>
      <c r="AH3374">
        <v>5.0464514802385114</v>
      </c>
    </row>
    <row r="3375" spans="1:34">
      <c r="A3375" t="s">
        <v>1531</v>
      </c>
      <c r="B3375" t="s">
        <v>1599</v>
      </c>
      <c r="C3375" t="s">
        <v>3991</v>
      </c>
      <c r="D3375" t="s">
        <v>4061</v>
      </c>
      <c r="E3375" t="s">
        <v>489</v>
      </c>
      <c r="F3375" t="s">
        <v>671</v>
      </c>
      <c r="G3375" t="s">
        <v>46</v>
      </c>
      <c r="I3375">
        <v>0.27409089565907629</v>
      </c>
      <c r="J3375">
        <v>0.27409089565907629</v>
      </c>
      <c r="K3375">
        <v>2.1927271652726099</v>
      </c>
      <c r="M3375">
        <v>2.7409089565907632</v>
      </c>
      <c r="N3375" t="str">
        <f t="shared" si="156"/>
        <v>10Qf-302,74090895659076</v>
      </c>
      <c r="O3375" t="s">
        <v>3993</v>
      </c>
      <c r="P3375">
        <v>32.410799082348618</v>
      </c>
      <c r="Q3375">
        <v>13.622931914769399</v>
      </c>
      <c r="R3375">
        <v>272.75581565405082</v>
      </c>
      <c r="T3375">
        <f t="shared" si="157"/>
        <v>318.78954665116885</v>
      </c>
      <c r="U3375">
        <v>3034248.4997532461</v>
      </c>
      <c r="V3375">
        <v>1152432.1832933379</v>
      </c>
      <c r="W3375">
        <v>24955473.454471242</v>
      </c>
      <c r="Y3375">
        <f t="shared" si="158"/>
        <v>29142154.137517825</v>
      </c>
      <c r="Z3375">
        <v>0.13166221689531449</v>
      </c>
      <c r="AA3375">
        <v>4.6972661973573408E-2</v>
      </c>
      <c r="AB3375">
        <v>1.5576372401818721</v>
      </c>
      <c r="AD3375">
        <v>8.3624000000000004E-2</v>
      </c>
      <c r="AE3375">
        <v>5.4999999999999997E-3</v>
      </c>
      <c r="AF3375">
        <v>0.86101852039500415</v>
      </c>
      <c r="AG3375">
        <v>0.97713404302460705</v>
      </c>
      <c r="AH3375">
        <v>4.6681855200103746</v>
      </c>
    </row>
    <row r="3376" spans="1:34">
      <c r="A3376" t="s">
        <v>1531</v>
      </c>
      <c r="B3376" t="s">
        <v>1599</v>
      </c>
      <c r="C3376" t="s">
        <v>3994</v>
      </c>
      <c r="D3376" t="s">
        <v>4062</v>
      </c>
      <c r="E3376" t="s">
        <v>489</v>
      </c>
      <c r="F3376" t="s">
        <v>43</v>
      </c>
      <c r="G3376" t="s">
        <v>46</v>
      </c>
      <c r="I3376">
        <v>0.27567188341126508</v>
      </c>
      <c r="J3376">
        <v>0.27567188341126497</v>
      </c>
      <c r="K3376">
        <v>2.2053750672901211</v>
      </c>
      <c r="M3376">
        <v>2.7567188341126512</v>
      </c>
      <c r="N3376" t="str">
        <f t="shared" si="156"/>
        <v>10Qf-302,75671883411265</v>
      </c>
      <c r="O3376" t="s">
        <v>3996</v>
      </c>
      <c r="P3376">
        <v>32.597748292261763</v>
      </c>
      <c r="Q3376">
        <v>12.367643133041749</v>
      </c>
      <c r="R3376">
        <v>274.32910251150139</v>
      </c>
      <c r="T3376">
        <f t="shared" si="157"/>
        <v>319.29449393680488</v>
      </c>
      <c r="U3376">
        <v>3051750.393435895</v>
      </c>
      <c r="V3376">
        <v>1692421.53101573</v>
      </c>
      <c r="W3376">
        <v>25099419.49028071</v>
      </c>
      <c r="Y3376">
        <f t="shared" si="158"/>
        <v>29843591.414732337</v>
      </c>
      <c r="Z3376">
        <v>0.13242165967737771</v>
      </c>
      <c r="AA3376">
        <v>5.4511562915826282E-2</v>
      </c>
      <c r="AB3376">
        <v>1.5666218706022259</v>
      </c>
      <c r="AD3376">
        <v>8.3624000000000004E-2</v>
      </c>
      <c r="AE3376">
        <v>5.4999999999999997E-3</v>
      </c>
      <c r="AF3376">
        <v>0.86598497406680131</v>
      </c>
      <c r="AG3376">
        <v>0.98277026436115988</v>
      </c>
      <c r="AH3376">
        <v>4.6945980725406118</v>
      </c>
    </row>
    <row r="3377" spans="1:34">
      <c r="A3377" t="s">
        <v>1531</v>
      </c>
      <c r="B3377" t="s">
        <v>1599</v>
      </c>
      <c r="C3377" t="s">
        <v>3997</v>
      </c>
      <c r="D3377" t="s">
        <v>4063</v>
      </c>
      <c r="E3377" t="s">
        <v>489</v>
      </c>
      <c r="F3377" t="s">
        <v>254</v>
      </c>
      <c r="G3377" t="s">
        <v>46</v>
      </c>
      <c r="I3377">
        <v>0.21882334888173269</v>
      </c>
      <c r="J3377">
        <v>0.60113831409142526</v>
      </c>
      <c r="K3377">
        <v>1.36827182584417</v>
      </c>
      <c r="M3377">
        <v>2.1882334888173269</v>
      </c>
      <c r="N3377" t="str">
        <f t="shared" si="156"/>
        <v>10Qf-302,18823348881733</v>
      </c>
      <c r="O3377" t="s">
        <v>3999</v>
      </c>
      <c r="P3377">
        <v>25.875502278463451</v>
      </c>
      <c r="Q3377">
        <v>57.592502001809777</v>
      </c>
      <c r="R3377">
        <v>170.20088217322069</v>
      </c>
      <c r="T3377">
        <f t="shared" si="157"/>
        <v>253.66888645349391</v>
      </c>
      <c r="U3377">
        <v>2422424.1978516509</v>
      </c>
      <c r="V3377">
        <v>32005245.706034921</v>
      </c>
      <c r="W3377">
        <v>15572330.096120231</v>
      </c>
      <c r="Y3377">
        <f t="shared" si="158"/>
        <v>50000000.000006802</v>
      </c>
      <c r="Z3377">
        <v>0.1051139154146207</v>
      </c>
      <c r="AA3377">
        <v>0.33143215123530367</v>
      </c>
      <c r="AB3377">
        <v>0.97197279460053276</v>
      </c>
      <c r="AD3377">
        <v>8.3624000000000004E-2</v>
      </c>
      <c r="AE3377">
        <v>5.4999999999999997E-3</v>
      </c>
      <c r="AF3377">
        <v>0.687403190204396</v>
      </c>
      <c r="AG3377">
        <v>0.78010523876337723</v>
      </c>
      <c r="AH3377">
        <v>3.7448659177851011</v>
      </c>
    </row>
    <row r="3378" spans="1:34">
      <c r="A3378" t="s">
        <v>1531</v>
      </c>
      <c r="B3378" t="s">
        <v>1606</v>
      </c>
      <c r="C3378" t="s">
        <v>3982</v>
      </c>
      <c r="D3378" t="s">
        <v>4064</v>
      </c>
      <c r="E3378" t="s">
        <v>489</v>
      </c>
      <c r="F3378" t="s">
        <v>671</v>
      </c>
      <c r="G3378" t="s">
        <v>43</v>
      </c>
      <c r="I3378">
        <v>2.9604822582528789</v>
      </c>
      <c r="J3378">
        <v>0.37006028228160992</v>
      </c>
      <c r="K3378">
        <v>0.37006028228160992</v>
      </c>
      <c r="M3378">
        <v>3.7006028228160992</v>
      </c>
      <c r="N3378" t="str">
        <f t="shared" si="156"/>
        <v>10Qf-303,7006028228161</v>
      </c>
      <c r="O3378" t="s">
        <v>3984</v>
      </c>
      <c r="P3378">
        <v>350.07217378879932</v>
      </c>
      <c r="Q3378">
        <v>18.392825554312711</v>
      </c>
      <c r="R3378">
        <v>16.60224993690677</v>
      </c>
      <c r="T3378">
        <f t="shared" si="157"/>
        <v>385.06724928001881</v>
      </c>
      <c r="U3378">
        <v>32773211.3430833</v>
      </c>
      <c r="V3378">
        <v>1554341.627782</v>
      </c>
      <c r="W3378">
        <v>2260848.255724058</v>
      </c>
      <c r="Y3378">
        <f t="shared" si="158"/>
        <v>36588401.226589359</v>
      </c>
      <c r="Z3378">
        <v>1.422096331450744</v>
      </c>
      <c r="AA3378">
        <v>6.3419532807395554E-2</v>
      </c>
      <c r="AB3378">
        <v>7.3175994993104468E-2</v>
      </c>
      <c r="AD3378">
        <v>8.3624000000000004E-2</v>
      </c>
      <c r="AE3378">
        <v>5.4999999999999997E-3</v>
      </c>
      <c r="AF3378">
        <v>1.162493033345372</v>
      </c>
      <c r="AG3378">
        <v>0.58654554741635168</v>
      </c>
      <c r="AH3378">
        <v>5.5387654035778224</v>
      </c>
    </row>
    <row r="3379" spans="1:34">
      <c r="A3379" t="s">
        <v>1531</v>
      </c>
      <c r="B3379" t="s">
        <v>1606</v>
      </c>
      <c r="C3379" t="s">
        <v>3985</v>
      </c>
      <c r="D3379" t="s">
        <v>4065</v>
      </c>
      <c r="E3379" t="s">
        <v>489</v>
      </c>
      <c r="F3379" t="s">
        <v>671</v>
      </c>
      <c r="G3379" t="s">
        <v>254</v>
      </c>
      <c r="I3379">
        <v>2.1535233133095328</v>
      </c>
      <c r="J3379">
        <v>0.29132737714152013</v>
      </c>
      <c r="K3379">
        <v>0.4684230809641472</v>
      </c>
      <c r="M3379">
        <v>2.9132737714151999</v>
      </c>
      <c r="N3379" t="str">
        <f t="shared" si="156"/>
        <v>10Qf-302,9132737714152</v>
      </c>
      <c r="O3379" t="s">
        <v>3987</v>
      </c>
      <c r="P3379">
        <v>254.65060143276489</v>
      </c>
      <c r="Q3379">
        <v>14.479623681640719</v>
      </c>
      <c r="R3379">
        <v>44.877620666878023</v>
      </c>
      <c r="T3379">
        <f t="shared" si="157"/>
        <v>314.00784578128366</v>
      </c>
      <c r="U3379">
        <v>23839992.448055301</v>
      </c>
      <c r="V3379">
        <v>1223644.6094991099</v>
      </c>
      <c r="W3379">
        <v>24936362.94247238</v>
      </c>
      <c r="Y3379">
        <f t="shared" si="158"/>
        <v>50000000.000026792</v>
      </c>
      <c r="Z3379">
        <v>1.03446578509762</v>
      </c>
      <c r="AA3379">
        <v>4.9926585037459677E-2</v>
      </c>
      <c r="AB3379">
        <v>0.25826081248350541</v>
      </c>
      <c r="AD3379">
        <v>8.3624000000000004E-2</v>
      </c>
      <c r="AE3379">
        <v>5.4999999999999997E-3</v>
      </c>
      <c r="AF3379">
        <v>0.91516453552309962</v>
      </c>
      <c r="AG3379">
        <v>0.46175389276930928</v>
      </c>
      <c r="AH3379">
        <v>4.3793161997076098</v>
      </c>
    </row>
    <row r="3380" spans="1:34">
      <c r="A3380" t="s">
        <v>1531</v>
      </c>
      <c r="B3380" t="s">
        <v>1606</v>
      </c>
      <c r="C3380" t="s">
        <v>3988</v>
      </c>
      <c r="D3380" t="s">
        <v>4066</v>
      </c>
      <c r="E3380" t="s">
        <v>489</v>
      </c>
      <c r="F3380" t="s">
        <v>43</v>
      </c>
      <c r="G3380" t="s">
        <v>254</v>
      </c>
      <c r="I3380">
        <v>2.2229876920978859</v>
      </c>
      <c r="J3380">
        <v>0.29621738207136572</v>
      </c>
      <c r="K3380">
        <v>0.4429687465444056</v>
      </c>
      <c r="M3380">
        <v>2.962173820713657</v>
      </c>
      <c r="N3380" t="str">
        <f t="shared" si="156"/>
        <v>10Qf-302,96217382071366</v>
      </c>
      <c r="O3380" t="s">
        <v>3990</v>
      </c>
      <c r="P3380">
        <v>262.86465034845679</v>
      </c>
      <c r="Q3380">
        <v>13.28938891383809</v>
      </c>
      <c r="R3380">
        <v>42.438949280178242</v>
      </c>
      <c r="T3380">
        <f t="shared" si="157"/>
        <v>318.59298854247311</v>
      </c>
      <c r="U3380">
        <v>24608978.906427179</v>
      </c>
      <c r="V3380">
        <v>1809712.0486482291</v>
      </c>
      <c r="W3380">
        <v>23581309.044950351</v>
      </c>
      <c r="Y3380">
        <f t="shared" si="158"/>
        <v>50000000.000025764</v>
      </c>
      <c r="Z3380">
        <v>1.0678336723619459</v>
      </c>
      <c r="AA3380">
        <v>5.8574245076183792E-2</v>
      </c>
      <c r="AB3380">
        <v>0.2442267963224348</v>
      </c>
      <c r="AD3380">
        <v>8.3624000000000004E-2</v>
      </c>
      <c r="AE3380">
        <v>5.4999999999999997E-3</v>
      </c>
      <c r="AF3380">
        <v>0.93052580755402847</v>
      </c>
      <c r="AG3380">
        <v>0.46950455058311469</v>
      </c>
      <c r="AH3380">
        <v>4.451328178850801</v>
      </c>
    </row>
    <row r="3381" spans="1:34">
      <c r="A3381" t="s">
        <v>1531</v>
      </c>
      <c r="B3381" t="s">
        <v>1606</v>
      </c>
      <c r="C3381" t="s">
        <v>3991</v>
      </c>
      <c r="D3381" t="s">
        <v>4067</v>
      </c>
      <c r="E3381" t="s">
        <v>489</v>
      </c>
      <c r="F3381" t="s">
        <v>671</v>
      </c>
      <c r="G3381" t="s">
        <v>46</v>
      </c>
      <c r="I3381">
        <v>0.27361091877638583</v>
      </c>
      <c r="J3381">
        <v>0.27361091877638571</v>
      </c>
      <c r="K3381">
        <v>2.1888873502110862</v>
      </c>
      <c r="M3381">
        <v>2.7361091877638568</v>
      </c>
      <c r="N3381" t="str">
        <f t="shared" si="156"/>
        <v>10Qf-302,73610918776386</v>
      </c>
      <c r="O3381" t="s">
        <v>3993</v>
      </c>
      <c r="P3381">
        <v>32.354042602817827</v>
      </c>
      <c r="Q3381">
        <v>13.599075987786369</v>
      </c>
      <c r="R3381">
        <v>272.27817670942778</v>
      </c>
      <c r="T3381">
        <f t="shared" si="157"/>
        <v>318.231295300032</v>
      </c>
      <c r="U3381">
        <v>3028935.0465912288</v>
      </c>
      <c r="V3381">
        <v>1149231.250237714</v>
      </c>
      <c r="W3381">
        <v>24911772.439426791</v>
      </c>
      <c r="Y3381">
        <f t="shared" si="158"/>
        <v>29089938.736255735</v>
      </c>
      <c r="Z3381">
        <v>0.13143165535009579</v>
      </c>
      <c r="AA3381">
        <v>4.6890405349136688E-2</v>
      </c>
      <c r="AB3381">
        <v>1.5549095688919981</v>
      </c>
      <c r="AD3381">
        <v>8.3624000000000004E-2</v>
      </c>
      <c r="AE3381">
        <v>5.4999999999999997E-3</v>
      </c>
      <c r="AF3381">
        <v>0.85951073961168289</v>
      </c>
      <c r="AG3381">
        <v>0.43367330626057138</v>
      </c>
      <c r="AH3381">
        <v>4.1184172336361113</v>
      </c>
    </row>
    <row r="3382" spans="1:34">
      <c r="A3382" t="s">
        <v>1531</v>
      </c>
      <c r="B3382" t="s">
        <v>1606</v>
      </c>
      <c r="C3382" t="s">
        <v>3994</v>
      </c>
      <c r="D3382" t="s">
        <v>4068</v>
      </c>
      <c r="E3382" t="s">
        <v>489</v>
      </c>
      <c r="F3382" t="s">
        <v>43</v>
      </c>
      <c r="G3382" t="s">
        <v>46</v>
      </c>
      <c r="I3382">
        <v>0.27508165585231997</v>
      </c>
      <c r="J3382">
        <v>0.27508165585231992</v>
      </c>
      <c r="K3382">
        <v>2.2006532468185598</v>
      </c>
      <c r="M3382">
        <v>2.7508165585232001</v>
      </c>
      <c r="N3382" t="str">
        <f t="shared" si="156"/>
        <v>10Qf-302,7508165585232</v>
      </c>
      <c r="O3382" t="s">
        <v>3996</v>
      </c>
      <c r="P3382">
        <v>32.527954851002647</v>
      </c>
      <c r="Q3382">
        <v>12.34116337846544</v>
      </c>
      <c r="R3382">
        <v>273.7417499149314</v>
      </c>
      <c r="T3382">
        <f t="shared" si="157"/>
        <v>318.61086814439949</v>
      </c>
      <c r="U3382">
        <v>3045216.4402342178</v>
      </c>
      <c r="V3382">
        <v>1680585.330533077</v>
      </c>
      <c r="W3382">
        <v>25045680.353327859</v>
      </c>
      <c r="Y3382">
        <f t="shared" si="158"/>
        <v>29771482.124095153</v>
      </c>
      <c r="Z3382">
        <v>0.13213813815180289</v>
      </c>
      <c r="AA3382">
        <v>5.4394850880068561E-2</v>
      </c>
      <c r="AB3382">
        <v>1.563267653294921</v>
      </c>
      <c r="AD3382">
        <v>8.3624000000000004E-2</v>
      </c>
      <c r="AE3382">
        <v>5.4999999999999997E-3</v>
      </c>
      <c r="AF3382">
        <v>0.86413085608058626</v>
      </c>
      <c r="AG3382">
        <v>0.43600442452592708</v>
      </c>
      <c r="AH3382">
        <v>4.1400758391297128</v>
      </c>
    </row>
    <row r="3383" spans="1:34">
      <c r="A3383" t="s">
        <v>1531</v>
      </c>
      <c r="B3383" t="s">
        <v>1606</v>
      </c>
      <c r="C3383" t="s">
        <v>3997</v>
      </c>
      <c r="D3383" t="s">
        <v>4069</v>
      </c>
      <c r="E3383" t="s">
        <v>489</v>
      </c>
      <c r="F3383" t="s">
        <v>254</v>
      </c>
      <c r="G3383" t="s">
        <v>46</v>
      </c>
      <c r="I3383">
        <v>0.21833260838169799</v>
      </c>
      <c r="J3383">
        <v>0.60256054714486973</v>
      </c>
      <c r="K3383">
        <v>1.3624329282904131</v>
      </c>
      <c r="M3383">
        <v>2.183326083816981</v>
      </c>
      <c r="N3383" t="str">
        <f t="shared" si="156"/>
        <v>10Qf-302,18332608381698</v>
      </c>
      <c r="O3383" t="s">
        <v>3999</v>
      </c>
      <c r="P3383">
        <v>25.81747301882697</v>
      </c>
      <c r="Q3383">
        <v>57.728760094261169</v>
      </c>
      <c r="R3383">
        <v>169.47457509315251</v>
      </c>
      <c r="T3383">
        <f t="shared" si="157"/>
        <v>253.02080820624064</v>
      </c>
      <c r="U3383">
        <v>2416991.5889996951</v>
      </c>
      <c r="V3383">
        <v>32077130.92935586</v>
      </c>
      <c r="W3383">
        <v>15505877.48167103</v>
      </c>
      <c r="Y3383">
        <f t="shared" si="158"/>
        <v>50000000.000026584</v>
      </c>
      <c r="Z3383">
        <v>0.10487818346154169</v>
      </c>
      <c r="AA3383">
        <v>0.33221628651567342</v>
      </c>
      <c r="AB3383">
        <v>0.96782504452228391</v>
      </c>
      <c r="AD3383">
        <v>8.3624000000000004E-2</v>
      </c>
      <c r="AE3383">
        <v>5.4999999999999997E-3</v>
      </c>
      <c r="AF3383">
        <v>0.68586159701056992</v>
      </c>
      <c r="AG3383">
        <v>0.34605718428499149</v>
      </c>
      <c r="AH3383">
        <v>3.3043688651125431</v>
      </c>
    </row>
    <row r="3384" spans="1:34">
      <c r="A3384" t="s">
        <v>1172</v>
      </c>
      <c r="B3384" t="s">
        <v>1188</v>
      </c>
      <c r="C3384" t="s">
        <v>4039</v>
      </c>
      <c r="D3384" t="s">
        <v>4070</v>
      </c>
      <c r="E3384" t="s">
        <v>489</v>
      </c>
      <c r="F3384" t="s">
        <v>671</v>
      </c>
      <c r="G3384" t="s">
        <v>1179</v>
      </c>
      <c r="I3384">
        <v>1.725515252559785</v>
      </c>
      <c r="J3384">
        <v>0.2156894065699731</v>
      </c>
      <c r="K3384">
        <v>0.2156894065699731</v>
      </c>
      <c r="M3384">
        <v>2.1568940656997309</v>
      </c>
      <c r="N3384" t="str">
        <f t="shared" si="156"/>
        <v>03Vb-732,15689406569973</v>
      </c>
      <c r="O3384" t="s">
        <v>4041</v>
      </c>
      <c r="P3384">
        <v>345.44815356246897</v>
      </c>
      <c r="Q3384">
        <v>14.66687964675817</v>
      </c>
      <c r="R3384">
        <v>16.39239489931796</v>
      </c>
      <c r="T3384">
        <f t="shared" si="157"/>
        <v>376.50742810854507</v>
      </c>
      <c r="U3384">
        <v>32340317.77575954</v>
      </c>
      <c r="V3384">
        <v>1189341.7139817539</v>
      </c>
      <c r="W3384">
        <v>1134337.3548581719</v>
      </c>
      <c r="Y3384">
        <f t="shared" si="158"/>
        <v>34663996.84459947</v>
      </c>
      <c r="Z3384">
        <v>1.4033121986553581</v>
      </c>
      <c r="AA3384">
        <v>5.0572254501788531E-2</v>
      </c>
      <c r="AB3384">
        <v>5.9471234907682663E-2</v>
      </c>
      <c r="AD3384">
        <v>8.3624000000000004E-2</v>
      </c>
      <c r="AE3384">
        <v>5.4999999999999997E-3</v>
      </c>
      <c r="AF3384">
        <v>0.6775583452459889</v>
      </c>
      <c r="AG3384">
        <v>0.7689327344219542</v>
      </c>
      <c r="AH3384">
        <v>3.692509145367675</v>
      </c>
    </row>
    <row r="3385" spans="1:34">
      <c r="A3385" t="s">
        <v>667</v>
      </c>
      <c r="B3385" t="s">
        <v>683</v>
      </c>
      <c r="C3385" t="s">
        <v>4042</v>
      </c>
      <c r="D3385" t="s">
        <v>4071</v>
      </c>
      <c r="E3385" t="s">
        <v>489</v>
      </c>
      <c r="F3385" t="s">
        <v>671</v>
      </c>
      <c r="G3385" t="s">
        <v>46</v>
      </c>
      <c r="I3385">
        <v>0.24722019752555219</v>
      </c>
      <c r="J3385">
        <v>0.2472201975255523</v>
      </c>
      <c r="K3385">
        <v>1.9777615802044179</v>
      </c>
      <c r="M3385">
        <v>2.4722019752555222</v>
      </c>
      <c r="N3385" t="str">
        <f t="shared" si="156"/>
        <v>09Qf2s1-382,47220197525552</v>
      </c>
      <c r="O3385" t="s">
        <v>3993</v>
      </c>
      <c r="P3385">
        <v>31.51429335981668</v>
      </c>
      <c r="Q3385">
        <v>13.12899341641147</v>
      </c>
      <c r="R3385">
        <v>265.21119606702871</v>
      </c>
      <c r="T3385">
        <f t="shared" si="157"/>
        <v>309.85448284325685</v>
      </c>
      <c r="U3385">
        <v>2950319.0311615812</v>
      </c>
      <c r="V3385">
        <v>1095395.294278278</v>
      </c>
      <c r="W3385">
        <v>24265187.333984561</v>
      </c>
      <c r="Y3385">
        <f t="shared" si="158"/>
        <v>28310901.65942442</v>
      </c>
      <c r="Z3385">
        <v>0.128020346462315</v>
      </c>
      <c r="AA3385">
        <v>4.5269533288481253E-2</v>
      </c>
      <c r="AB3385">
        <v>1.5145518877996651</v>
      </c>
      <c r="AD3385">
        <v>8.3624000000000004E-2</v>
      </c>
      <c r="AE3385">
        <v>5.4999999999999997E-3</v>
      </c>
      <c r="AF3385">
        <v>0.77660795034204888</v>
      </c>
      <c r="AG3385">
        <v>0.88134000417859359</v>
      </c>
      <c r="AH3385">
        <v>4.2192739297761648</v>
      </c>
    </row>
    <row r="3386" spans="1:34">
      <c r="A3386" t="s">
        <v>1181</v>
      </c>
      <c r="B3386" t="s">
        <v>1191</v>
      </c>
      <c r="C3386" t="s">
        <v>4044</v>
      </c>
      <c r="D3386" t="s">
        <v>4072</v>
      </c>
      <c r="E3386" t="s">
        <v>489</v>
      </c>
      <c r="F3386" t="s">
        <v>671</v>
      </c>
      <c r="G3386" t="s">
        <v>46</v>
      </c>
      <c r="I3386">
        <v>0.24460022840397769</v>
      </c>
      <c r="J3386">
        <v>0.24460022840397769</v>
      </c>
      <c r="K3386">
        <v>1.9568018272318219</v>
      </c>
      <c r="M3386">
        <v>2.446002284039777</v>
      </c>
      <c r="N3386" t="str">
        <f t="shared" si="156"/>
        <v>09Vf2s1-382,44600228403978</v>
      </c>
      <c r="O3386" t="s">
        <v>3993</v>
      </c>
      <c r="P3386">
        <v>31.180313869801811</v>
      </c>
      <c r="Q3386">
        <v>12.98985608987973</v>
      </c>
      <c r="R3386">
        <v>262.40056347573471</v>
      </c>
      <c r="T3386">
        <f t="shared" si="157"/>
        <v>306.57073343541629</v>
      </c>
      <c r="U3386">
        <v>2919052.3917939062</v>
      </c>
      <c r="V3386">
        <v>1083010.19458026</v>
      </c>
      <c r="W3386">
        <v>24008031.801465061</v>
      </c>
      <c r="Y3386">
        <f t="shared" si="158"/>
        <v>28010094.387839228</v>
      </c>
      <c r="Z3386">
        <v>0.12666362335464959</v>
      </c>
      <c r="AA3386">
        <v>4.478977969006559E-2</v>
      </c>
      <c r="AB3386">
        <v>1.498501098993676</v>
      </c>
      <c r="AD3386">
        <v>8.3624000000000004E-2</v>
      </c>
      <c r="AE3386">
        <v>5.4999999999999997E-3</v>
      </c>
      <c r="AF3386">
        <v>0.76837768085019176</v>
      </c>
      <c r="AG3386">
        <v>0.87199981426018047</v>
      </c>
      <c r="AH3386">
        <v>4.1755037791501497</v>
      </c>
    </row>
    <row r="3387" spans="1:34">
      <c r="A3387" t="s">
        <v>1531</v>
      </c>
      <c r="B3387" t="s">
        <v>1615</v>
      </c>
      <c r="C3387" t="s">
        <v>3982</v>
      </c>
      <c r="D3387" t="s">
        <v>4073</v>
      </c>
      <c r="E3387" t="s">
        <v>489</v>
      </c>
      <c r="F3387" t="s">
        <v>671</v>
      </c>
      <c r="G3387" t="s">
        <v>43</v>
      </c>
      <c r="I3387">
        <v>2.9783258393770939</v>
      </c>
      <c r="J3387">
        <v>0.37229072992213691</v>
      </c>
      <c r="K3387">
        <v>0.3722907299221368</v>
      </c>
      <c r="M3387">
        <v>3.7229072992213679</v>
      </c>
      <c r="N3387" t="str">
        <f t="shared" si="156"/>
        <v>10Qf-303,72290729922137</v>
      </c>
      <c r="O3387" t="s">
        <v>3984</v>
      </c>
      <c r="P3387">
        <v>352.18214800496543</v>
      </c>
      <c r="Q3387">
        <v>18.503683801805</v>
      </c>
      <c r="R3387">
        <v>16.702315928779502</v>
      </c>
      <c r="T3387">
        <f t="shared" si="157"/>
        <v>387.38814773554992</v>
      </c>
      <c r="U3387">
        <v>32970743.84092927</v>
      </c>
      <c r="V3387">
        <v>1582514.6401867119</v>
      </c>
      <c r="W3387">
        <v>2367986.420475442</v>
      </c>
      <c r="Y3387">
        <f t="shared" si="158"/>
        <v>36921244.90159142</v>
      </c>
      <c r="Z3387">
        <v>1.430667668497589</v>
      </c>
      <c r="AA3387">
        <v>6.3801778495696501E-2</v>
      </c>
      <c r="AB3387">
        <v>7.3617045365679645E-2</v>
      </c>
      <c r="AD3387">
        <v>8.3624000000000004E-2</v>
      </c>
      <c r="AE3387">
        <v>5.4999999999999997E-3</v>
      </c>
      <c r="AF3387">
        <v>1.169499675148074</v>
      </c>
      <c r="AG3387">
        <v>1.3272164521724179</v>
      </c>
      <c r="AH3387">
        <v>6.3087474265418599</v>
      </c>
    </row>
    <row r="3388" spans="1:34">
      <c r="A3388" t="s">
        <v>1531</v>
      </c>
      <c r="B3388" t="s">
        <v>1615</v>
      </c>
      <c r="C3388" t="s">
        <v>3985</v>
      </c>
      <c r="D3388" t="s">
        <v>4074</v>
      </c>
      <c r="E3388" t="s">
        <v>489</v>
      </c>
      <c r="F3388" t="s">
        <v>671</v>
      </c>
      <c r="G3388" t="s">
        <v>254</v>
      </c>
      <c r="I3388">
        <v>2.175977267805365</v>
      </c>
      <c r="J3388">
        <v>0.29321343366704528</v>
      </c>
      <c r="K3388">
        <v>0.46294363519804271</v>
      </c>
      <c r="M3388">
        <v>2.9321343366704542</v>
      </c>
      <c r="N3388" t="str">
        <f t="shared" si="156"/>
        <v>10Qf-302,93213433667045</v>
      </c>
      <c r="O3388" t="s">
        <v>3987</v>
      </c>
      <c r="P3388">
        <v>257.30574474213557</v>
      </c>
      <c r="Q3388">
        <v>14.57336491873235</v>
      </c>
      <c r="R3388">
        <v>44.352658301552573</v>
      </c>
      <c r="T3388">
        <f t="shared" si="157"/>
        <v>316.23176796242052</v>
      </c>
      <c r="U3388">
        <v>24088562.8267929</v>
      </c>
      <c r="V3388">
        <v>1246376.861370041</v>
      </c>
      <c r="W3388">
        <v>24665060.311839111</v>
      </c>
      <c r="Y3388">
        <f t="shared" si="158"/>
        <v>50000000.000002056</v>
      </c>
      <c r="Z3388">
        <v>1.0452517596549979</v>
      </c>
      <c r="AA3388">
        <v>5.0249810277843962E-2</v>
      </c>
      <c r="AB3388">
        <v>0.25523976981284813</v>
      </c>
      <c r="AD3388">
        <v>8.3624000000000004E-2</v>
      </c>
      <c r="AE3388">
        <v>5.4999999999999997E-3</v>
      </c>
      <c r="AF3388">
        <v>0.92108932042003777</v>
      </c>
      <c r="AG3388">
        <v>1.0453058910230171</v>
      </c>
      <c r="AH3388">
        <v>4.9876535481135083</v>
      </c>
    </row>
    <row r="3389" spans="1:34">
      <c r="A3389" t="s">
        <v>1531</v>
      </c>
      <c r="B3389" t="s">
        <v>1615</v>
      </c>
      <c r="C3389" t="s">
        <v>3988</v>
      </c>
      <c r="D3389" t="s">
        <v>4075</v>
      </c>
      <c r="E3389" t="s">
        <v>489</v>
      </c>
      <c r="F3389" t="s">
        <v>43</v>
      </c>
      <c r="G3389" t="s">
        <v>254</v>
      </c>
      <c r="I3389">
        <v>2.26745093335624</v>
      </c>
      <c r="J3389">
        <v>0.29988670244299842</v>
      </c>
      <c r="K3389">
        <v>0.43152938863074541</v>
      </c>
      <c r="M3389">
        <v>2.998867024429984</v>
      </c>
      <c r="N3389" t="str">
        <f t="shared" si="156"/>
        <v>10Qf-302,99886702442998</v>
      </c>
      <c r="O3389" t="s">
        <v>3990</v>
      </c>
      <c r="P3389">
        <v>268.12235573669773</v>
      </c>
      <c r="Q3389">
        <v>13.4540079686927</v>
      </c>
      <c r="R3389">
        <v>41.342993111525693</v>
      </c>
      <c r="T3389">
        <f t="shared" si="157"/>
        <v>322.91935681691609</v>
      </c>
      <c r="U3389">
        <v>25101197.091047719</v>
      </c>
      <c r="V3389">
        <v>1907454.529460619</v>
      </c>
      <c r="W3389">
        <v>22991348.379495759</v>
      </c>
      <c r="Y3389">
        <f t="shared" si="158"/>
        <v>50000000.000004098</v>
      </c>
      <c r="Z3389">
        <v>1.089192021023434</v>
      </c>
      <c r="AA3389">
        <v>5.929981921099018E-2</v>
      </c>
      <c r="AB3389">
        <v>0.23791981020426439</v>
      </c>
      <c r="AD3389">
        <v>8.3624000000000004E-2</v>
      </c>
      <c r="AE3389">
        <v>5.4999999999999997E-3</v>
      </c>
      <c r="AF3389">
        <v>0.94205246840732482</v>
      </c>
      <c r="AG3389">
        <v>1.0690960942092891</v>
      </c>
      <c r="AH3389">
        <v>5.0991395870465981</v>
      </c>
    </row>
    <row r="3390" spans="1:34">
      <c r="A3390" t="s">
        <v>1531</v>
      </c>
      <c r="B3390" t="s">
        <v>1615</v>
      </c>
      <c r="C3390" t="s">
        <v>3991</v>
      </c>
      <c r="D3390" t="s">
        <v>4076</v>
      </c>
      <c r="E3390" t="s">
        <v>489</v>
      </c>
      <c r="F3390" t="s">
        <v>671</v>
      </c>
      <c r="G3390" t="s">
        <v>46</v>
      </c>
      <c r="I3390">
        <v>0.27462370238892342</v>
      </c>
      <c r="J3390">
        <v>0.27462370238892342</v>
      </c>
      <c r="K3390">
        <v>2.1969896191113869</v>
      </c>
      <c r="M3390">
        <v>2.746237023889234</v>
      </c>
      <c r="N3390" t="str">
        <f t="shared" si="156"/>
        <v>10Qf-302,74623702388923</v>
      </c>
      <c r="O3390" t="s">
        <v>3993</v>
      </c>
      <c r="P3390">
        <v>32.473802604699387</v>
      </c>
      <c r="Q3390">
        <v>13.64941360357918</v>
      </c>
      <c r="R3390">
        <v>273.28602711487281</v>
      </c>
      <c r="T3390">
        <f t="shared" si="157"/>
        <v>319.40924332315137</v>
      </c>
      <c r="U3390">
        <v>3040146.7913284171</v>
      </c>
      <c r="V3390">
        <v>1167356.57012906</v>
      </c>
      <c r="W3390">
        <v>25003984.530226201</v>
      </c>
      <c r="Y3390">
        <f t="shared" si="158"/>
        <v>29211487.891683679</v>
      </c>
      <c r="Z3390">
        <v>0.13191815576938659</v>
      </c>
      <c r="AA3390">
        <v>4.7063972377584362E-2</v>
      </c>
      <c r="AB3390">
        <v>1.560665139383828</v>
      </c>
      <c r="AD3390">
        <v>8.3624000000000004E-2</v>
      </c>
      <c r="AE3390">
        <v>5.4999999999999997E-3</v>
      </c>
      <c r="AF3390">
        <v>0.86269225881337208</v>
      </c>
      <c r="AG3390">
        <v>0.97903349901651204</v>
      </c>
      <c r="AH3390">
        <v>4.6770867817191188</v>
      </c>
    </row>
    <row r="3391" spans="1:34">
      <c r="A3391" t="s">
        <v>1531</v>
      </c>
      <c r="B3391" t="s">
        <v>1615</v>
      </c>
      <c r="C3391" t="s">
        <v>3994</v>
      </c>
      <c r="D3391" t="s">
        <v>4077</v>
      </c>
      <c r="E3391" t="s">
        <v>489</v>
      </c>
      <c r="F3391" t="s">
        <v>43</v>
      </c>
      <c r="G3391" t="s">
        <v>46</v>
      </c>
      <c r="I3391">
        <v>0.27694772757405461</v>
      </c>
      <c r="J3391">
        <v>0.2769477275740545</v>
      </c>
      <c r="K3391">
        <v>2.215581820592436</v>
      </c>
      <c r="M3391">
        <v>2.7694772757405461</v>
      </c>
      <c r="N3391" t="str">
        <f t="shared" si="156"/>
        <v>10Qf-302,76947727574055</v>
      </c>
      <c r="O3391" t="s">
        <v>3996</v>
      </c>
      <c r="P3391">
        <v>32.748614772963798</v>
      </c>
      <c r="Q3391">
        <v>12.424882141617809</v>
      </c>
      <c r="R3391">
        <v>275.5987321153317</v>
      </c>
      <c r="T3391">
        <f t="shared" si="157"/>
        <v>320.77222902991332</v>
      </c>
      <c r="U3391">
        <v>3065874.2782426281</v>
      </c>
      <c r="V3391">
        <v>1761549.255373759</v>
      </c>
      <c r="W3391">
        <v>25215582.761811402</v>
      </c>
      <c r="Y3391">
        <f t="shared" si="158"/>
        <v>30043006.295427788</v>
      </c>
      <c r="Z3391">
        <v>0.13303452378029471</v>
      </c>
      <c r="AA3391">
        <v>5.4763849287907722E-2</v>
      </c>
      <c r="AB3391">
        <v>1.573872393739272</v>
      </c>
      <c r="AD3391">
        <v>8.3624000000000004E-2</v>
      </c>
      <c r="AE3391">
        <v>5.4999999999999997E-3</v>
      </c>
      <c r="AF3391">
        <v>0.86999286148917665</v>
      </c>
      <c r="AG3391">
        <v>0.98731864880150455</v>
      </c>
      <c r="AH3391">
        <v>4.7159127860312271</v>
      </c>
    </row>
    <row r="3392" spans="1:34">
      <c r="A3392" t="s">
        <v>1531</v>
      </c>
      <c r="B3392" t="s">
        <v>1615</v>
      </c>
      <c r="C3392" t="s">
        <v>3997</v>
      </c>
      <c r="D3392" t="s">
        <v>4078</v>
      </c>
      <c r="E3392" t="s">
        <v>489</v>
      </c>
      <c r="F3392" t="s">
        <v>254</v>
      </c>
      <c r="G3392" t="s">
        <v>46</v>
      </c>
      <c r="I3392">
        <v>0.2200745013938005</v>
      </c>
      <c r="J3392">
        <v>0.59720826714685005</v>
      </c>
      <c r="K3392">
        <v>1.383462245397354</v>
      </c>
      <c r="M3392">
        <v>2.2007450139380049</v>
      </c>
      <c r="N3392" t="str">
        <f t="shared" si="156"/>
        <v>10Qf-302,200745013938</v>
      </c>
      <c r="O3392" t="s">
        <v>3999</v>
      </c>
      <c r="P3392">
        <v>26.023449011945772</v>
      </c>
      <c r="Q3392">
        <v>57.215980939656639</v>
      </c>
      <c r="R3392">
        <v>172.09043566668561</v>
      </c>
      <c r="T3392">
        <f t="shared" si="157"/>
        <v>255.32986561828801</v>
      </c>
      <c r="U3392">
        <v>2436274.7404739289</v>
      </c>
      <c r="V3392">
        <v>31818512.682660729</v>
      </c>
      <c r="W3392">
        <v>15745212.57686181</v>
      </c>
      <c r="Y3392">
        <f t="shared" si="158"/>
        <v>49999999.999996468</v>
      </c>
      <c r="Z3392">
        <v>0.1057149186439212</v>
      </c>
      <c r="AA3392">
        <v>0.32926535553660502</v>
      </c>
      <c r="AB3392">
        <v>0.98276354119443743</v>
      </c>
      <c r="AD3392">
        <v>8.3624000000000004E-2</v>
      </c>
      <c r="AE3392">
        <v>5.4999999999999997E-3</v>
      </c>
      <c r="AF3392">
        <v>0.69133351223183404</v>
      </c>
      <c r="AG3392">
        <v>0.78456559746889876</v>
      </c>
      <c r="AH3392">
        <v>3.7657681236387379</v>
      </c>
    </row>
    <row r="3393" spans="1:34">
      <c r="A3393" t="s">
        <v>1194</v>
      </c>
      <c r="B3393" t="s">
        <v>1195</v>
      </c>
      <c r="C3393" t="s">
        <v>4079</v>
      </c>
      <c r="D3393" t="s">
        <v>4080</v>
      </c>
      <c r="E3393" t="s">
        <v>489</v>
      </c>
      <c r="F3393" t="s">
        <v>671</v>
      </c>
      <c r="G3393" t="s">
        <v>43</v>
      </c>
      <c r="I3393">
        <v>2.2578374577336771</v>
      </c>
      <c r="J3393">
        <v>0.28222968221670958</v>
      </c>
      <c r="K3393">
        <v>0.28222968221670969</v>
      </c>
      <c r="M3393">
        <v>2.8222968221670972</v>
      </c>
      <c r="N3393" t="str">
        <f t="shared" si="156"/>
        <v>05Qd-612,8222968221671</v>
      </c>
      <c r="O3393" t="s">
        <v>3984</v>
      </c>
      <c r="P3393">
        <v>347.70696849098641</v>
      </c>
      <c r="Q3393">
        <v>17.750454519053321</v>
      </c>
      <c r="R3393">
        <v>16.24103534937975</v>
      </c>
      <c r="T3393">
        <f t="shared" si="157"/>
        <v>381.69845835941948</v>
      </c>
      <c r="U3393">
        <v>32551784.509136289</v>
      </c>
      <c r="V3393">
        <v>1454205.6251915251</v>
      </c>
      <c r="W3393">
        <v>2160657.389622781</v>
      </c>
      <c r="Y3393">
        <f t="shared" si="158"/>
        <v>36166647.523950592</v>
      </c>
      <c r="Z3393">
        <v>1.412488170537112</v>
      </c>
      <c r="AA3393">
        <v>6.1204600097635738E-2</v>
      </c>
      <c r="AB3393">
        <v>7.1583907357466919E-2</v>
      </c>
      <c r="AD3393">
        <v>8.3624000000000004E-2</v>
      </c>
      <c r="AE3393">
        <v>5.4999999999999997E-3</v>
      </c>
      <c r="AF3393">
        <v>0.88658538916243879</v>
      </c>
      <c r="AG3393">
        <v>1.0061488171025701</v>
      </c>
      <c r="AH3393">
        <v>4.8041550284321053</v>
      </c>
    </row>
    <row r="3394" spans="1:34">
      <c r="A3394" t="s">
        <v>1194</v>
      </c>
      <c r="B3394" t="s">
        <v>1195</v>
      </c>
      <c r="C3394" t="s">
        <v>4081</v>
      </c>
      <c r="D3394" t="s">
        <v>4082</v>
      </c>
      <c r="E3394" t="s">
        <v>489</v>
      </c>
      <c r="F3394" t="s">
        <v>671</v>
      </c>
      <c r="G3394" t="s">
        <v>49</v>
      </c>
      <c r="I3394">
        <v>0.18913578650975019</v>
      </c>
      <c r="J3394">
        <v>0.18913578650975019</v>
      </c>
      <c r="K3394">
        <v>1.513086292078001</v>
      </c>
      <c r="M3394">
        <v>1.891357865097502</v>
      </c>
      <c r="N3394" t="str">
        <f t="shared" ref="N3394:N3457" si="159">_xlfn.CONCAT(A3394,M3394)</f>
        <v>05Qd-611,8913578650975</v>
      </c>
      <c r="O3394" t="s">
        <v>4004</v>
      </c>
      <c r="P3394">
        <v>29.126911122501529</v>
      </c>
      <c r="Q3394">
        <v>11.8954397354593</v>
      </c>
      <c r="R3394">
        <v>193.0079118844771</v>
      </c>
      <c r="T3394">
        <f t="shared" ref="T3394:T3457" si="160">SUM(P3394:S3394)</f>
        <v>234.03026274243791</v>
      </c>
      <c r="U3394">
        <v>2726816.0266998298</v>
      </c>
      <c r="V3394">
        <v>974533.65821498272</v>
      </c>
      <c r="W3394">
        <v>19703982.889408171</v>
      </c>
      <c r="Y3394">
        <f t="shared" ref="Y3394:Y3457" si="161">SUM(U3394:X3394)</f>
        <v>23405332.574322984</v>
      </c>
      <c r="Z3394">
        <v>0.1183220962851821</v>
      </c>
      <c r="AA3394">
        <v>4.1016168414888657E-2</v>
      </c>
      <c r="AB3394">
        <v>1.48134801694774</v>
      </c>
      <c r="AD3394">
        <v>8.3624000000000004E-2</v>
      </c>
      <c r="AE3394">
        <v>5.4999999999999997E-3</v>
      </c>
      <c r="AF3394">
        <v>0.59414383196780163</v>
      </c>
      <c r="AG3394">
        <v>0.6742690789072594</v>
      </c>
      <c r="AH3394">
        <v>3.248894775972563</v>
      </c>
    </row>
    <row r="3395" spans="1:34">
      <c r="A3395" t="s">
        <v>1194</v>
      </c>
      <c r="B3395" t="s">
        <v>1195</v>
      </c>
      <c r="C3395" t="s">
        <v>4083</v>
      </c>
      <c r="D3395" t="s">
        <v>4084</v>
      </c>
      <c r="E3395" t="s">
        <v>489</v>
      </c>
      <c r="F3395" t="s">
        <v>43</v>
      </c>
      <c r="G3395" t="s">
        <v>49</v>
      </c>
      <c r="I3395">
        <v>0.18987066239711239</v>
      </c>
      <c r="J3395">
        <v>0.18987066239711239</v>
      </c>
      <c r="K3395">
        <v>1.5189652991768989</v>
      </c>
      <c r="M3395">
        <v>1.8987066239711241</v>
      </c>
      <c r="N3395" t="str">
        <f t="shared" si="159"/>
        <v>05Qd-611,89870662397112</v>
      </c>
      <c r="O3395" t="s">
        <v>4007</v>
      </c>
      <c r="P3395">
        <v>29.240082009155309</v>
      </c>
      <c r="Q3395">
        <v>10.92619357248838</v>
      </c>
      <c r="R3395">
        <v>193.75783268546061</v>
      </c>
      <c r="T3395">
        <f t="shared" si="160"/>
        <v>233.92410826710432</v>
      </c>
      <c r="U3395">
        <v>2737410.9087381451</v>
      </c>
      <c r="V3395">
        <v>1453587.186715133</v>
      </c>
      <c r="W3395">
        <v>19780541.546961199</v>
      </c>
      <c r="Y3395">
        <f t="shared" si="161"/>
        <v>23971539.642414477</v>
      </c>
      <c r="Z3395">
        <v>0.1187818297766948</v>
      </c>
      <c r="AA3395">
        <v>4.8158236937316232E-2</v>
      </c>
      <c r="AB3395">
        <v>1.4871037068599211</v>
      </c>
      <c r="AD3395">
        <v>8.3624000000000004E-2</v>
      </c>
      <c r="AE3395">
        <v>5.4999999999999997E-3</v>
      </c>
      <c r="AF3395">
        <v>0.59645234260873004</v>
      </c>
      <c r="AG3395">
        <v>0.67688891144570562</v>
      </c>
      <c r="AH3395">
        <v>3.261171878025559</v>
      </c>
    </row>
    <row r="3396" spans="1:34">
      <c r="A3396" t="s">
        <v>1194</v>
      </c>
      <c r="B3396" t="s">
        <v>1195</v>
      </c>
      <c r="C3396" t="s">
        <v>4085</v>
      </c>
      <c r="D3396" t="s">
        <v>4086</v>
      </c>
      <c r="E3396" t="s">
        <v>489</v>
      </c>
      <c r="F3396" t="s">
        <v>671</v>
      </c>
      <c r="G3396" t="s">
        <v>1179</v>
      </c>
      <c r="I3396">
        <v>2.2159819125157272</v>
      </c>
      <c r="J3396">
        <v>0.27699773906446579</v>
      </c>
      <c r="K3396">
        <v>0.27699773906446601</v>
      </c>
      <c r="M3396">
        <v>2.7699773906446592</v>
      </c>
      <c r="N3396" t="str">
        <f t="shared" si="159"/>
        <v>05Qd-612,76997739064466</v>
      </c>
      <c r="O3396" t="s">
        <v>4041</v>
      </c>
      <c r="P3396">
        <v>341.261214527422</v>
      </c>
      <c r="Q3396">
        <v>17.42139852380593</v>
      </c>
      <c r="R3396">
        <v>19.47097482072428</v>
      </c>
      <c r="T3396">
        <f t="shared" si="160"/>
        <v>378.1535878719522</v>
      </c>
      <c r="U3396">
        <v>31948343.068398241</v>
      </c>
      <c r="V3396">
        <v>1427247.719478287</v>
      </c>
      <c r="W3396">
        <v>1375387.2345274589</v>
      </c>
      <c r="Y3396">
        <f t="shared" si="161"/>
        <v>34750978.022403985</v>
      </c>
      <c r="Z3396">
        <v>1.3863036184608619</v>
      </c>
      <c r="AA3396">
        <v>6.0069995877939382E-2</v>
      </c>
      <c r="AB3396">
        <v>7.0640252663327879E-2</v>
      </c>
      <c r="AD3396">
        <v>8.3624000000000004E-2</v>
      </c>
      <c r="AE3396">
        <v>5.4999999999999997E-3</v>
      </c>
      <c r="AF3396">
        <v>0.87014996564753677</v>
      </c>
      <c r="AG3396">
        <v>0.98749693976482078</v>
      </c>
      <c r="AH3396">
        <v>4.7167482960570162</v>
      </c>
    </row>
    <row r="3397" spans="1:34">
      <c r="A3397" t="s">
        <v>1194</v>
      </c>
      <c r="B3397" t="s">
        <v>1195</v>
      </c>
      <c r="C3397" t="s">
        <v>4087</v>
      </c>
      <c r="D3397" t="s">
        <v>4088</v>
      </c>
      <c r="E3397" t="s">
        <v>489</v>
      </c>
      <c r="F3397" t="s">
        <v>43</v>
      </c>
      <c r="G3397" t="s">
        <v>1179</v>
      </c>
      <c r="I3397">
        <v>2.2286145375576458</v>
      </c>
      <c r="J3397">
        <v>0.27857681719470567</v>
      </c>
      <c r="K3397">
        <v>0.27857681719470578</v>
      </c>
      <c r="M3397">
        <v>2.7857681719470579</v>
      </c>
      <c r="N3397" t="str">
        <f t="shared" si="159"/>
        <v>05Qd-612,78576817194706</v>
      </c>
      <c r="O3397" t="s">
        <v>4089</v>
      </c>
      <c r="P3397">
        <v>343.20663878387751</v>
      </c>
      <c r="Q3397">
        <v>16.030829571295339</v>
      </c>
      <c r="R3397">
        <v>19.581972804381831</v>
      </c>
      <c r="T3397">
        <f t="shared" si="160"/>
        <v>378.81944115955469</v>
      </c>
      <c r="U3397">
        <v>32130470.65545759</v>
      </c>
      <c r="V3397">
        <v>2132692.2594454829</v>
      </c>
      <c r="W3397">
        <v>1383227.890230963</v>
      </c>
      <c r="Y3397">
        <f t="shared" si="161"/>
        <v>35646390.805134036</v>
      </c>
      <c r="Z3397">
        <v>1.394206505080722</v>
      </c>
      <c r="AA3397">
        <v>7.0657405406039694E-2</v>
      </c>
      <c r="AB3397">
        <v>7.104295081700962E-2</v>
      </c>
      <c r="AD3397">
        <v>8.3624000000000004E-2</v>
      </c>
      <c r="AE3397">
        <v>5.4999999999999997E-3</v>
      </c>
      <c r="AF3397">
        <v>0.875110420506929</v>
      </c>
      <c r="AG3397">
        <v>0.99312635329912591</v>
      </c>
      <c r="AH3397">
        <v>4.7431289457531118</v>
      </c>
    </row>
    <row r="3398" spans="1:34">
      <c r="A3398" t="s">
        <v>1194</v>
      </c>
      <c r="B3398" t="s">
        <v>1195</v>
      </c>
      <c r="C3398" t="s">
        <v>4090</v>
      </c>
      <c r="D3398" t="s">
        <v>4091</v>
      </c>
      <c r="E3398" t="s">
        <v>489</v>
      </c>
      <c r="F3398" t="s">
        <v>49</v>
      </c>
      <c r="G3398" t="s">
        <v>1179</v>
      </c>
      <c r="I3398">
        <v>0.1874882549502869</v>
      </c>
      <c r="J3398">
        <v>1.499906039602295</v>
      </c>
      <c r="K3398">
        <v>0.18748825495028679</v>
      </c>
      <c r="M3398">
        <v>1.874882549502868</v>
      </c>
      <c r="N3398" t="str">
        <f t="shared" si="159"/>
        <v>05Qd-611,87488254950287</v>
      </c>
      <c r="O3398" t="s">
        <v>4092</v>
      </c>
      <c r="P3398">
        <v>28.873191262344179</v>
      </c>
      <c r="Q3398">
        <v>191.32665086072359</v>
      </c>
      <c r="R3398">
        <v>13.179093459925189</v>
      </c>
      <c r="T3398">
        <f t="shared" si="160"/>
        <v>233.37893558299294</v>
      </c>
      <c r="U3398">
        <v>2703063.1687994739</v>
      </c>
      <c r="V3398">
        <v>19532344.648668621</v>
      </c>
      <c r="W3398">
        <v>930942.44506609533</v>
      </c>
      <c r="Y3398">
        <f t="shared" si="161"/>
        <v>23166350.26253419</v>
      </c>
      <c r="Z3398">
        <v>0.117291411445422</v>
      </c>
      <c r="AA3398">
        <v>1.4684442315060351</v>
      </c>
      <c r="AB3398">
        <v>4.7813450556765572E-2</v>
      </c>
      <c r="AD3398">
        <v>8.3624000000000004E-2</v>
      </c>
      <c r="AE3398">
        <v>5.4999999999999997E-3</v>
      </c>
      <c r="AF3398">
        <v>0.58896834015796917</v>
      </c>
      <c r="AG3398">
        <v>0.6683956288977726</v>
      </c>
      <c r="AH3398">
        <v>3.2213705185586101</v>
      </c>
    </row>
    <row r="3399" spans="1:34">
      <c r="A3399" t="s">
        <v>1194</v>
      </c>
      <c r="B3399" t="s">
        <v>1195</v>
      </c>
      <c r="C3399" t="s">
        <v>4093</v>
      </c>
      <c r="D3399" t="s">
        <v>4094</v>
      </c>
      <c r="E3399" t="s">
        <v>489</v>
      </c>
      <c r="F3399" t="s">
        <v>671</v>
      </c>
      <c r="G3399" t="s">
        <v>46</v>
      </c>
      <c r="I3399">
        <v>0.20087990109952999</v>
      </c>
      <c r="J3399">
        <v>0.20087990109953011</v>
      </c>
      <c r="K3399">
        <v>1.60703920879624</v>
      </c>
      <c r="M3399">
        <v>2.0087990109953</v>
      </c>
      <c r="N3399" t="str">
        <f t="shared" si="159"/>
        <v>05Qd-612,0087990109953</v>
      </c>
      <c r="O3399" t="s">
        <v>3993</v>
      </c>
      <c r="P3399">
        <v>30.935504769327618</v>
      </c>
      <c r="Q3399">
        <v>12.63406995413478</v>
      </c>
      <c r="R3399">
        <v>260.34035182499088</v>
      </c>
      <c r="T3399">
        <f t="shared" si="160"/>
        <v>303.90992654845326</v>
      </c>
      <c r="U3399">
        <v>2896133.7453281879</v>
      </c>
      <c r="V3399">
        <v>1035045.923846343</v>
      </c>
      <c r="W3399">
        <v>23819535.15277788</v>
      </c>
      <c r="Y3399">
        <f t="shared" si="161"/>
        <v>27750714.82195241</v>
      </c>
      <c r="Z3399">
        <v>0.12566913664660251</v>
      </c>
      <c r="AA3399">
        <v>4.3563008390481182E-2</v>
      </c>
      <c r="AB3399">
        <v>1.4867357682264479</v>
      </c>
      <c r="AD3399">
        <v>8.3624000000000004E-2</v>
      </c>
      <c r="AE3399">
        <v>5.4999999999999997E-3</v>
      </c>
      <c r="AF3399">
        <v>0.63103633853255514</v>
      </c>
      <c r="AG3399">
        <v>0.71613684741982453</v>
      </c>
      <c r="AH3399">
        <v>3.4450961969476799</v>
      </c>
    </row>
    <row r="3400" spans="1:34">
      <c r="A3400" t="s">
        <v>1194</v>
      </c>
      <c r="B3400" t="s">
        <v>1195</v>
      </c>
      <c r="C3400" t="s">
        <v>4095</v>
      </c>
      <c r="D3400" t="s">
        <v>4096</v>
      </c>
      <c r="E3400" t="s">
        <v>489</v>
      </c>
      <c r="F3400" t="s">
        <v>43</v>
      </c>
      <c r="G3400" t="s">
        <v>46</v>
      </c>
      <c r="I3400">
        <v>0.2017090725508022</v>
      </c>
      <c r="J3400">
        <v>0.2017090725508022</v>
      </c>
      <c r="K3400">
        <v>1.613672580406418</v>
      </c>
      <c r="M3400">
        <v>2.0170907255080222</v>
      </c>
      <c r="N3400" t="str">
        <f t="shared" si="159"/>
        <v>05Qd-612,01709072550802</v>
      </c>
      <c r="O3400" t="s">
        <v>3996</v>
      </c>
      <c r="P3400">
        <v>31.063197172823539</v>
      </c>
      <c r="Q3400">
        <v>11.60744026587798</v>
      </c>
      <c r="R3400">
        <v>261.41495802583972</v>
      </c>
      <c r="T3400">
        <f t="shared" si="160"/>
        <v>304.08559546454126</v>
      </c>
      <c r="U3400">
        <v>2908088.1091423281</v>
      </c>
      <c r="V3400">
        <v>1544218.1514636059</v>
      </c>
      <c r="W3400">
        <v>23917854.986783922</v>
      </c>
      <c r="Y3400">
        <f t="shared" si="161"/>
        <v>28370161.247389857</v>
      </c>
      <c r="Z3400">
        <v>0.12618786081882211</v>
      </c>
      <c r="AA3400">
        <v>5.1160896505386473E-2</v>
      </c>
      <c r="AB3400">
        <v>1.4928725636343061</v>
      </c>
      <c r="AD3400">
        <v>8.3624000000000004E-2</v>
      </c>
      <c r="AE3400">
        <v>5.4999999999999997E-3</v>
      </c>
      <c r="AF3400">
        <v>0.63364106560461431</v>
      </c>
      <c r="AG3400">
        <v>0.71909284364360981</v>
      </c>
      <c r="AH3400">
        <v>3.4589486347562461</v>
      </c>
    </row>
    <row r="3401" spans="1:34">
      <c r="A3401" t="s">
        <v>1194</v>
      </c>
      <c r="B3401" t="s">
        <v>1195</v>
      </c>
      <c r="C3401" t="s">
        <v>4097</v>
      </c>
      <c r="D3401" t="s">
        <v>4098</v>
      </c>
      <c r="E3401" t="s">
        <v>489</v>
      </c>
      <c r="F3401" t="s">
        <v>49</v>
      </c>
      <c r="G3401" t="s">
        <v>46</v>
      </c>
      <c r="I3401">
        <v>0.1764096175538695</v>
      </c>
      <c r="J3401">
        <v>1.411276940430956</v>
      </c>
      <c r="K3401">
        <v>0.17640961755386941</v>
      </c>
      <c r="M3401">
        <v>1.764096175538695</v>
      </c>
      <c r="N3401" t="str">
        <f t="shared" si="159"/>
        <v>05Qd-611,7640961755387</v>
      </c>
      <c r="O3401" t="s">
        <v>4014</v>
      </c>
      <c r="P3401">
        <v>27.167081103295899</v>
      </c>
      <c r="Q3401">
        <v>180.021203542336</v>
      </c>
      <c r="R3401">
        <v>28.578358043726851</v>
      </c>
      <c r="T3401">
        <f t="shared" si="160"/>
        <v>235.76664268935872</v>
      </c>
      <c r="U3401">
        <v>2543339.7945823488</v>
      </c>
      <c r="V3401">
        <v>18378182.944396369</v>
      </c>
      <c r="W3401">
        <v>2614743.3513834528</v>
      </c>
      <c r="Y3401">
        <f t="shared" si="161"/>
        <v>23536266.090362169</v>
      </c>
      <c r="Z3401">
        <v>0.11036068921184861</v>
      </c>
      <c r="AA3401">
        <v>1.3816742032606399</v>
      </c>
      <c r="AB3401">
        <v>0.1632035403000178</v>
      </c>
      <c r="AD3401">
        <v>8.3624000000000004E-2</v>
      </c>
      <c r="AE3401">
        <v>5.4999999999999997E-3</v>
      </c>
      <c r="AF3401">
        <v>0.55416633786555847</v>
      </c>
      <c r="AG3401">
        <v>0.62890028657954455</v>
      </c>
      <c r="AH3401">
        <v>3.036286799983797</v>
      </c>
    </row>
    <row r="3402" spans="1:34">
      <c r="A3402" t="s">
        <v>1194</v>
      </c>
      <c r="B3402" t="s">
        <v>1195</v>
      </c>
      <c r="C3402" t="s">
        <v>4099</v>
      </c>
      <c r="D3402" t="s">
        <v>4100</v>
      </c>
      <c r="E3402" t="s">
        <v>489</v>
      </c>
      <c r="F3402" t="s">
        <v>1179</v>
      </c>
      <c r="G3402" t="s">
        <v>46</v>
      </c>
      <c r="I3402">
        <v>0.1990224197835298</v>
      </c>
      <c r="J3402">
        <v>0.19902241978352991</v>
      </c>
      <c r="K3402">
        <v>1.5921793582682391</v>
      </c>
      <c r="M3402">
        <v>1.990224197835299</v>
      </c>
      <c r="N3402" t="str">
        <f t="shared" si="159"/>
        <v>05Qd-611,9902241978353</v>
      </c>
      <c r="O3402" t="s">
        <v>4101</v>
      </c>
      <c r="P3402">
        <v>30.64945264666359</v>
      </c>
      <c r="Q3402">
        <v>13.989863373804861</v>
      </c>
      <c r="R3402">
        <v>257.9330560394547</v>
      </c>
      <c r="T3402">
        <f t="shared" si="160"/>
        <v>302.57237205992317</v>
      </c>
      <c r="U3402">
        <v>2869353.9913998968</v>
      </c>
      <c r="V3402">
        <v>988213.4651334685</v>
      </c>
      <c r="W3402">
        <v>23599282.44825184</v>
      </c>
      <c r="Y3402">
        <f t="shared" si="161"/>
        <v>27456849.904785205</v>
      </c>
      <c r="Z3402">
        <v>0.1245071086286612</v>
      </c>
      <c r="AA3402">
        <v>5.0754905316766817E-2</v>
      </c>
      <c r="AB3402">
        <v>1.472988330597327</v>
      </c>
      <c r="AD3402">
        <v>8.3624000000000004E-2</v>
      </c>
      <c r="AE3402">
        <v>5.4999999999999997E-3</v>
      </c>
      <c r="AF3402">
        <v>0.6252013186917168</v>
      </c>
      <c r="AG3402">
        <v>0.70951492652828396</v>
      </c>
      <c r="AH3402">
        <v>3.4140644430552989</v>
      </c>
    </row>
    <row r="3403" spans="1:34">
      <c r="A3403" t="s">
        <v>667</v>
      </c>
      <c r="B3403" t="s">
        <v>686</v>
      </c>
      <c r="C3403" t="s">
        <v>4042</v>
      </c>
      <c r="D3403" t="s">
        <v>4102</v>
      </c>
      <c r="E3403" t="s">
        <v>489</v>
      </c>
      <c r="F3403" t="s">
        <v>671</v>
      </c>
      <c r="G3403" t="s">
        <v>46</v>
      </c>
      <c r="I3403">
        <v>0.24998149135804429</v>
      </c>
      <c r="J3403">
        <v>0.24998149135804429</v>
      </c>
      <c r="K3403">
        <v>1.999851930864355</v>
      </c>
      <c r="M3403">
        <v>2.4998149135804431</v>
      </c>
      <c r="N3403" t="str">
        <f t="shared" si="159"/>
        <v>09Qf2s1-382,49981491358044</v>
      </c>
      <c r="O3403" t="s">
        <v>3993</v>
      </c>
      <c r="P3403">
        <v>31.866288159435811</v>
      </c>
      <c r="Q3403">
        <v>13.27563600027163</v>
      </c>
      <c r="R3403">
        <v>268.17343801707023</v>
      </c>
      <c r="T3403">
        <f t="shared" si="160"/>
        <v>313.31536217677768</v>
      </c>
      <c r="U3403">
        <v>2983272.2357386001</v>
      </c>
      <c r="V3403">
        <v>1110265.1099373931</v>
      </c>
      <c r="W3403">
        <v>24536214.186969232</v>
      </c>
      <c r="Y3403">
        <f t="shared" si="161"/>
        <v>28629751.532645226</v>
      </c>
      <c r="Z3403">
        <v>0.1294502530664603</v>
      </c>
      <c r="AA3403">
        <v>4.5775165450903411E-2</v>
      </c>
      <c r="AB3403">
        <v>1.531468478064659</v>
      </c>
      <c r="AD3403">
        <v>8.3624000000000004E-2</v>
      </c>
      <c r="AE3403">
        <v>5.4999999999999997E-3</v>
      </c>
      <c r="AF3403">
        <v>0.78528217180537474</v>
      </c>
      <c r="AG3403">
        <v>0.89118401669142788</v>
      </c>
      <c r="AH3403">
        <v>4.2654051020772457</v>
      </c>
    </row>
    <row r="3404" spans="1:34">
      <c r="A3404" t="s">
        <v>667</v>
      </c>
      <c r="B3404" t="s">
        <v>689</v>
      </c>
      <c r="C3404" t="s">
        <v>4042</v>
      </c>
      <c r="D3404" t="s">
        <v>4103</v>
      </c>
      <c r="E3404" t="s">
        <v>489</v>
      </c>
      <c r="F3404" t="s">
        <v>671</v>
      </c>
      <c r="G3404" t="s">
        <v>46</v>
      </c>
      <c r="I3404">
        <v>0.25085937178145401</v>
      </c>
      <c r="J3404">
        <v>0.25085937178145401</v>
      </c>
      <c r="K3404">
        <v>2.0068749742516321</v>
      </c>
      <c r="M3404">
        <v>2.5085937178145401</v>
      </c>
      <c r="N3404" t="str">
        <f t="shared" si="159"/>
        <v>09Qf2s1-382,50859371781454</v>
      </c>
      <c r="O3404" t="s">
        <v>3993</v>
      </c>
      <c r="P3404">
        <v>31.978195606622901</v>
      </c>
      <c r="Q3404">
        <v>13.322257135659051</v>
      </c>
      <c r="R3404">
        <v>269.11520458560568</v>
      </c>
      <c r="T3404">
        <f t="shared" si="160"/>
        <v>314.41565732788763</v>
      </c>
      <c r="U3404">
        <v>2993748.836543039</v>
      </c>
      <c r="V3404">
        <v>1112693.8822267409</v>
      </c>
      <c r="W3404">
        <v>24622380.014616352</v>
      </c>
      <c r="Y3404">
        <f t="shared" si="161"/>
        <v>28728822.733386133</v>
      </c>
      <c r="Z3404">
        <v>0.12990485409454089</v>
      </c>
      <c r="AA3404">
        <v>4.5935917838647707E-2</v>
      </c>
      <c r="AB3404">
        <v>1.5368466610199569</v>
      </c>
      <c r="AD3404">
        <v>8.3624000000000004E-2</v>
      </c>
      <c r="AE3404">
        <v>5.4999999999999997E-3</v>
      </c>
      <c r="AF3404">
        <v>0.7880399113553529</v>
      </c>
      <c r="AG3404">
        <v>0.89431366040088356</v>
      </c>
      <c r="AH3404">
        <v>4.2800712895707766</v>
      </c>
    </row>
    <row r="3405" spans="1:34">
      <c r="A3405" t="s">
        <v>1531</v>
      </c>
      <c r="B3405" t="s">
        <v>1651</v>
      </c>
      <c r="C3405" t="s">
        <v>3982</v>
      </c>
      <c r="D3405" t="s">
        <v>4104</v>
      </c>
      <c r="E3405" t="s">
        <v>489</v>
      </c>
      <c r="F3405" t="s">
        <v>671</v>
      </c>
      <c r="G3405" t="s">
        <v>43</v>
      </c>
      <c r="I3405">
        <v>2.9613138886458419</v>
      </c>
      <c r="J3405">
        <v>0.3701642360807304</v>
      </c>
      <c r="K3405">
        <v>0.37016423608073018</v>
      </c>
      <c r="M3405">
        <v>3.7016423608073028</v>
      </c>
      <c r="N3405" t="str">
        <f t="shared" si="159"/>
        <v>10Qf-303,7016423608073</v>
      </c>
      <c r="O3405" t="s">
        <v>3984</v>
      </c>
      <c r="P3405">
        <v>350.17051271943859</v>
      </c>
      <c r="Q3405">
        <v>18.397992291151208</v>
      </c>
      <c r="R3405">
        <v>16.60691368234912</v>
      </c>
      <c r="T3405">
        <f t="shared" si="160"/>
        <v>385.17541869293888</v>
      </c>
      <c r="U3405">
        <v>32782417.68051428</v>
      </c>
      <c r="V3405">
        <v>1554515.334947576</v>
      </c>
      <c r="W3405">
        <v>2264174.9011569479</v>
      </c>
      <c r="Y3405">
        <f t="shared" si="161"/>
        <v>36601107.916618802</v>
      </c>
      <c r="Z3405">
        <v>1.42249581316615</v>
      </c>
      <c r="AA3405">
        <v>6.3437348016672071E-2</v>
      </c>
      <c r="AB3405">
        <v>7.3196550894529616E-2</v>
      </c>
      <c r="AD3405">
        <v>8.3624000000000004E-2</v>
      </c>
      <c r="AE3405">
        <v>5.4999999999999997E-3</v>
      </c>
      <c r="AF3405">
        <v>1.162819589782399</v>
      </c>
      <c r="AG3405">
        <v>0.58671031418795749</v>
      </c>
      <c r="AH3405">
        <v>5.540296264777659</v>
      </c>
    </row>
    <row r="3406" spans="1:34">
      <c r="A3406" t="s">
        <v>1531</v>
      </c>
      <c r="B3406" t="s">
        <v>1651</v>
      </c>
      <c r="C3406" t="s">
        <v>3985</v>
      </c>
      <c r="D3406" t="s">
        <v>4105</v>
      </c>
      <c r="E3406" t="s">
        <v>489</v>
      </c>
      <c r="F3406" t="s">
        <v>671</v>
      </c>
      <c r="G3406" t="s">
        <v>254</v>
      </c>
      <c r="I3406">
        <v>2.156344990686847</v>
      </c>
      <c r="J3406">
        <v>0.2915682339231378</v>
      </c>
      <c r="K3406">
        <v>0.46776911462139259</v>
      </c>
      <c r="M3406">
        <v>2.9156823392313771</v>
      </c>
      <c r="N3406" t="str">
        <f t="shared" si="159"/>
        <v>10Qf-302,91568233923138</v>
      </c>
      <c r="O3406" t="s">
        <v>3987</v>
      </c>
      <c r="P3406">
        <v>254.98426015693161</v>
      </c>
      <c r="Q3406">
        <v>14.491594803590241</v>
      </c>
      <c r="R3406">
        <v>44.814966936411452</v>
      </c>
      <c r="T3406">
        <f t="shared" si="160"/>
        <v>314.29082189693332</v>
      </c>
      <c r="U3406">
        <v>23871229.057824161</v>
      </c>
      <c r="V3406">
        <v>1224449.1677965601</v>
      </c>
      <c r="W3406">
        <v>24904321.77438882</v>
      </c>
      <c r="Y3406">
        <f t="shared" si="161"/>
        <v>50000000.000009537</v>
      </c>
      <c r="Z3406">
        <v>1.035821205159885</v>
      </c>
      <c r="AA3406">
        <v>4.9967862162552668E-2</v>
      </c>
      <c r="AB3406">
        <v>0.25790025407833672</v>
      </c>
      <c r="AD3406">
        <v>8.3624000000000004E-2</v>
      </c>
      <c r="AE3406">
        <v>5.4999999999999997E-3</v>
      </c>
      <c r="AF3406">
        <v>0.91592115368524929</v>
      </c>
      <c r="AG3406">
        <v>0.46213565076817331</v>
      </c>
      <c r="AH3406">
        <v>4.3828631436847996</v>
      </c>
    </row>
    <row r="3407" spans="1:34">
      <c r="A3407" t="s">
        <v>1531</v>
      </c>
      <c r="B3407" t="s">
        <v>1651</v>
      </c>
      <c r="C3407" t="s">
        <v>3988</v>
      </c>
      <c r="D3407" t="s">
        <v>4106</v>
      </c>
      <c r="E3407" t="s">
        <v>489</v>
      </c>
      <c r="F3407" t="s">
        <v>43</v>
      </c>
      <c r="G3407" t="s">
        <v>254</v>
      </c>
      <c r="I3407">
        <v>2.226605798928365</v>
      </c>
      <c r="J3407">
        <v>0.29652194212310579</v>
      </c>
      <c r="K3407">
        <v>0.44209168017958711</v>
      </c>
      <c r="M3407">
        <v>2.9652194212310579</v>
      </c>
      <c r="N3407" t="str">
        <f t="shared" si="159"/>
        <v>10Qf-302,96521942123106</v>
      </c>
      <c r="O3407" t="s">
        <v>3990</v>
      </c>
      <c r="P3407">
        <v>263.29248554983832</v>
      </c>
      <c r="Q3407">
        <v>13.30305258525024</v>
      </c>
      <c r="R3407">
        <v>42.354921286640881</v>
      </c>
      <c r="T3407">
        <f t="shared" si="160"/>
        <v>318.95045942172942</v>
      </c>
      <c r="U3407">
        <v>24649032.171224359</v>
      </c>
      <c r="V3407">
        <v>1813728.808882084</v>
      </c>
      <c r="W3407">
        <v>23537239.019904081</v>
      </c>
      <c r="Y3407">
        <f t="shared" si="161"/>
        <v>50000000.00001052</v>
      </c>
      <c r="Z3407">
        <v>1.069571665027188</v>
      </c>
      <c r="AA3407">
        <v>5.8634469006954813E-2</v>
      </c>
      <c r="AB3407">
        <v>0.2437432337458133</v>
      </c>
      <c r="AD3407">
        <v>8.3624000000000004E-2</v>
      </c>
      <c r="AE3407">
        <v>5.4999999999999997E-3</v>
      </c>
      <c r="AF3407">
        <v>0.93148254070085601</v>
      </c>
      <c r="AG3407">
        <v>0.46998727826512282</v>
      </c>
      <c r="AH3407">
        <v>4.4558132401970374</v>
      </c>
    </row>
    <row r="3408" spans="1:34">
      <c r="A3408" t="s">
        <v>1531</v>
      </c>
      <c r="B3408" t="s">
        <v>1651</v>
      </c>
      <c r="C3408" t="s">
        <v>3991</v>
      </c>
      <c r="D3408" t="s">
        <v>4107</v>
      </c>
      <c r="E3408" t="s">
        <v>489</v>
      </c>
      <c r="F3408" t="s">
        <v>671</v>
      </c>
      <c r="G3408" t="s">
        <v>46</v>
      </c>
      <c r="I3408">
        <v>0.27407399356275802</v>
      </c>
      <c r="J3408">
        <v>0.27407399356275808</v>
      </c>
      <c r="K3408">
        <v>2.1925919485020642</v>
      </c>
      <c r="M3408">
        <v>2.7407399356275799</v>
      </c>
      <c r="N3408" t="str">
        <f t="shared" si="159"/>
        <v>10Qf-302,74073993562758</v>
      </c>
      <c r="O3408" t="s">
        <v>3993</v>
      </c>
      <c r="P3408">
        <v>32.408800437167343</v>
      </c>
      <c r="Q3408">
        <v>13.622091842694751</v>
      </c>
      <c r="R3408">
        <v>272.73899588681093</v>
      </c>
      <c r="T3408">
        <f t="shared" si="160"/>
        <v>318.76988816667301</v>
      </c>
      <c r="U3408">
        <v>3034061.389706146</v>
      </c>
      <c r="V3408">
        <v>1150981.6032327651</v>
      </c>
      <c r="W3408">
        <v>24953934.54959451</v>
      </c>
      <c r="Y3408">
        <f t="shared" si="161"/>
        <v>29138977.54253342</v>
      </c>
      <c r="Z3408">
        <v>0.13165409780961451</v>
      </c>
      <c r="AA3408">
        <v>4.6969765356175412E-2</v>
      </c>
      <c r="AB3408">
        <v>1.5575411868832061</v>
      </c>
      <c r="AD3408">
        <v>8.3624000000000004E-2</v>
      </c>
      <c r="AE3408">
        <v>5.4999999999999997E-3</v>
      </c>
      <c r="AF3408">
        <v>0.86096542480447547</v>
      </c>
      <c r="AG3408">
        <v>0.43440727979697152</v>
      </c>
      <c r="AH3408">
        <v>4.1252366402290273</v>
      </c>
    </row>
    <row r="3409" spans="1:34">
      <c r="A3409" t="s">
        <v>1531</v>
      </c>
      <c r="B3409" t="s">
        <v>1651</v>
      </c>
      <c r="C3409" t="s">
        <v>3994</v>
      </c>
      <c r="D3409" t="s">
        <v>4108</v>
      </c>
      <c r="E3409" t="s">
        <v>489</v>
      </c>
      <c r="F3409" t="s">
        <v>43</v>
      </c>
      <c r="G3409" t="s">
        <v>46</v>
      </c>
      <c r="I3409">
        <v>0.27558118521645381</v>
      </c>
      <c r="J3409">
        <v>0.27558118521645381</v>
      </c>
      <c r="K3409">
        <v>2.20464948173163</v>
      </c>
      <c r="M3409">
        <v>2.7558118521645381</v>
      </c>
      <c r="N3409" t="str">
        <f t="shared" si="159"/>
        <v>10Qf-302,75581185216454</v>
      </c>
      <c r="O3409" t="s">
        <v>3996</v>
      </c>
      <c r="P3409">
        <v>32.58702337941088</v>
      </c>
      <c r="Q3409">
        <v>12.363574082210899</v>
      </c>
      <c r="R3409">
        <v>274.23884610205522</v>
      </c>
      <c r="T3409">
        <f t="shared" si="160"/>
        <v>319.189443563677</v>
      </c>
      <c r="U3409">
        <v>3050746.3438089462</v>
      </c>
      <c r="V3409">
        <v>1685640.9722469701</v>
      </c>
      <c r="W3409">
        <v>25091161.585954711</v>
      </c>
      <c r="Y3409">
        <f t="shared" si="161"/>
        <v>29827548.902010627</v>
      </c>
      <c r="Z3409">
        <v>0.13237809192089109</v>
      </c>
      <c r="AA3409">
        <v>5.4493628187439663E-2</v>
      </c>
      <c r="AB3409">
        <v>1.5661064398159701</v>
      </c>
      <c r="AD3409">
        <v>8.3624000000000004E-2</v>
      </c>
      <c r="AE3409">
        <v>5.4999999999999997E-3</v>
      </c>
      <c r="AF3409">
        <v>0.86570005827158258</v>
      </c>
      <c r="AG3409">
        <v>0.43679617856807929</v>
      </c>
      <c r="AH3409">
        <v>4.1474320890041998</v>
      </c>
    </row>
    <row r="3410" spans="1:34">
      <c r="A3410" t="s">
        <v>1531</v>
      </c>
      <c r="B3410" t="s">
        <v>1651</v>
      </c>
      <c r="C3410" t="s">
        <v>3997</v>
      </c>
      <c r="D3410" t="s">
        <v>4109</v>
      </c>
      <c r="E3410" t="s">
        <v>489</v>
      </c>
      <c r="F3410" t="s">
        <v>254</v>
      </c>
      <c r="G3410" t="s">
        <v>46</v>
      </c>
      <c r="I3410">
        <v>0.2188115956952035</v>
      </c>
      <c r="J3410">
        <v>0.60117648633521792</v>
      </c>
      <c r="K3410">
        <v>1.368127874921615</v>
      </c>
      <c r="M3410">
        <v>2.1881159569520361</v>
      </c>
      <c r="N3410" t="str">
        <f t="shared" si="159"/>
        <v>10Qf-302,18811595695204</v>
      </c>
      <c r="O3410" t="s">
        <v>3999</v>
      </c>
      <c r="P3410">
        <v>25.87411248342389</v>
      </c>
      <c r="Q3410">
        <v>57.596159121935898</v>
      </c>
      <c r="R3410">
        <v>170.18297595491981</v>
      </c>
      <c r="T3410">
        <f t="shared" si="160"/>
        <v>253.6532475602796</v>
      </c>
      <c r="U3410">
        <v>2422294.0874059619</v>
      </c>
      <c r="V3410">
        <v>32007014.12492105</v>
      </c>
      <c r="W3410">
        <v>15570691.78767791</v>
      </c>
      <c r="Y3410">
        <f t="shared" si="161"/>
        <v>50000000.000004917</v>
      </c>
      <c r="Z3410">
        <v>0.1051082696576162</v>
      </c>
      <c r="AA3410">
        <v>0.33145319715532101</v>
      </c>
      <c r="AB3410">
        <v>0.97187053686355518</v>
      </c>
      <c r="AD3410">
        <v>8.3624000000000004E-2</v>
      </c>
      <c r="AE3410">
        <v>5.4999999999999997E-3</v>
      </c>
      <c r="AF3410">
        <v>0.68736626919959254</v>
      </c>
      <c r="AG3410">
        <v>0.34681637917689773</v>
      </c>
      <c r="AH3410">
        <v>3.3114226053285258</v>
      </c>
    </row>
    <row r="3411" spans="1:34">
      <c r="A3411" t="s">
        <v>1531</v>
      </c>
      <c r="B3411" t="s">
        <v>1659</v>
      </c>
      <c r="C3411" t="s">
        <v>3982</v>
      </c>
      <c r="D3411" t="s">
        <v>4110</v>
      </c>
      <c r="E3411" t="s">
        <v>489</v>
      </c>
      <c r="F3411" t="s">
        <v>671</v>
      </c>
      <c r="G3411" t="s">
        <v>43</v>
      </c>
      <c r="I3411">
        <v>2.9773273363314581</v>
      </c>
      <c r="J3411">
        <v>0.3721659170414322</v>
      </c>
      <c r="K3411">
        <v>0.3721659170414322</v>
      </c>
      <c r="M3411">
        <v>3.721659170414322</v>
      </c>
      <c r="N3411" t="str">
        <f t="shared" si="159"/>
        <v>10Qf-303,72165917041432</v>
      </c>
      <c r="O3411" t="s">
        <v>3984</v>
      </c>
      <c r="P3411">
        <v>352.06407665670912</v>
      </c>
      <c r="Q3411">
        <v>18.497480321854169</v>
      </c>
      <c r="R3411">
        <v>16.696716369086069</v>
      </c>
      <c r="T3411">
        <f t="shared" si="160"/>
        <v>387.25827334764938</v>
      </c>
      <c r="U3411">
        <v>32959690.185312811</v>
      </c>
      <c r="V3411">
        <v>1577401.596173099</v>
      </c>
      <c r="W3411">
        <v>2365281.1850396991</v>
      </c>
      <c r="Y3411">
        <f t="shared" si="161"/>
        <v>36902372.966525607</v>
      </c>
      <c r="Z3411">
        <v>1.430188027886947</v>
      </c>
      <c r="AA3411">
        <v>6.3780388535839602E-2</v>
      </c>
      <c r="AB3411">
        <v>7.3592364773973878E-2</v>
      </c>
      <c r="AD3411">
        <v>8.3624000000000004E-2</v>
      </c>
      <c r="AE3411">
        <v>5.4999999999999997E-3</v>
      </c>
      <c r="AF3411">
        <v>1.169107592800311</v>
      </c>
      <c r="AG3411">
        <v>1.326771494252706</v>
      </c>
      <c r="AH3411">
        <v>6.3066622574673392</v>
      </c>
    </row>
    <row r="3412" spans="1:34">
      <c r="A3412" t="s">
        <v>1531</v>
      </c>
      <c r="B3412" t="s">
        <v>1659</v>
      </c>
      <c r="C3412" t="s">
        <v>3985</v>
      </c>
      <c r="D3412" t="s">
        <v>4111</v>
      </c>
      <c r="E3412" t="s">
        <v>489</v>
      </c>
      <c r="F3412" t="s">
        <v>671</v>
      </c>
      <c r="G3412" t="s">
        <v>254</v>
      </c>
      <c r="I3412">
        <v>2.1747070214980262</v>
      </c>
      <c r="J3412">
        <v>0.2931101556436857</v>
      </c>
      <c r="K3412">
        <v>0.46328437929514571</v>
      </c>
      <c r="M3412">
        <v>2.931101556436857</v>
      </c>
      <c r="N3412" t="str">
        <f t="shared" si="159"/>
        <v>10Qf-302,93110155643686</v>
      </c>
      <c r="O3412" t="s">
        <v>3987</v>
      </c>
      <c r="P3412">
        <v>257.15554019866369</v>
      </c>
      <c r="Q3412">
        <v>14.56823176946398</v>
      </c>
      <c r="R3412">
        <v>44.385303542480479</v>
      </c>
      <c r="T3412">
        <f t="shared" si="160"/>
        <v>316.10907551060814</v>
      </c>
      <c r="U3412">
        <v>24074500.91151806</v>
      </c>
      <c r="V3412">
        <v>1242328.7737964001</v>
      </c>
      <c r="W3412">
        <v>24683170.314694341</v>
      </c>
      <c r="Y3412">
        <f t="shared" si="161"/>
        <v>50000000.000008807</v>
      </c>
      <c r="Z3412">
        <v>1.044641584536173</v>
      </c>
      <c r="AA3412">
        <v>5.023211088046374E-2</v>
      </c>
      <c r="AB3412">
        <v>0.25542763597688428</v>
      </c>
      <c r="AD3412">
        <v>8.3624000000000004E-2</v>
      </c>
      <c r="AE3412">
        <v>5.4999999999999997E-3</v>
      </c>
      <c r="AF3412">
        <v>0.9207648868388032</v>
      </c>
      <c r="AG3412">
        <v>1.044937704869739</v>
      </c>
      <c r="AH3412">
        <v>4.9859281481453994</v>
      </c>
    </row>
    <row r="3413" spans="1:34">
      <c r="A3413" t="s">
        <v>1531</v>
      </c>
      <c r="B3413" t="s">
        <v>1659</v>
      </c>
      <c r="C3413" t="s">
        <v>3988</v>
      </c>
      <c r="D3413" t="s">
        <v>4112</v>
      </c>
      <c r="E3413" t="s">
        <v>489</v>
      </c>
      <c r="F3413" t="s">
        <v>43</v>
      </c>
      <c r="G3413" t="s">
        <v>254</v>
      </c>
      <c r="I3413">
        <v>2.2667165655350252</v>
      </c>
      <c r="J3413">
        <v>0.29982616074092638</v>
      </c>
      <c r="K3413">
        <v>0.43171888113331303</v>
      </c>
      <c r="M3413">
        <v>2.9982616074092641</v>
      </c>
      <c r="N3413" t="str">
        <f t="shared" si="159"/>
        <v>10Qf-302,99826160740926</v>
      </c>
      <c r="O3413" t="s">
        <v>3990</v>
      </c>
      <c r="P3413">
        <v>268.0355179457207</v>
      </c>
      <c r="Q3413">
        <v>13.451291847786109</v>
      </c>
      <c r="R3413">
        <v>41.361147581266891</v>
      </c>
      <c r="T3413">
        <f t="shared" si="160"/>
        <v>322.84795737477373</v>
      </c>
      <c r="U3413">
        <v>25093067.47238807</v>
      </c>
      <c r="V3413">
        <v>1905529.615449046</v>
      </c>
      <c r="W3413">
        <v>23001402.912171319</v>
      </c>
      <c r="Y3413">
        <f t="shared" si="161"/>
        <v>50000000.000008434</v>
      </c>
      <c r="Z3413">
        <v>1.0888392603265671</v>
      </c>
      <c r="AA3413">
        <v>5.9287847649869448E-2</v>
      </c>
      <c r="AB3413">
        <v>0.23802428517499361</v>
      </c>
      <c r="AD3413">
        <v>8.3624000000000004E-2</v>
      </c>
      <c r="AE3413">
        <v>5.4999999999999997E-3</v>
      </c>
      <c r="AF3413">
        <v>0.94186228505003056</v>
      </c>
      <c r="AG3413">
        <v>1.068880263041402</v>
      </c>
      <c r="AH3413">
        <v>5.0981281555006976</v>
      </c>
    </row>
    <row r="3414" spans="1:34">
      <c r="A3414" t="s">
        <v>1531</v>
      </c>
      <c r="B3414" t="s">
        <v>1659</v>
      </c>
      <c r="C3414" t="s">
        <v>3991</v>
      </c>
      <c r="D3414" t="s">
        <v>4113</v>
      </c>
      <c r="E3414" t="s">
        <v>489</v>
      </c>
      <c r="F3414" t="s">
        <v>671</v>
      </c>
      <c r="G3414" t="s">
        <v>46</v>
      </c>
      <c r="I3414">
        <v>0.27447990818232082</v>
      </c>
      <c r="J3414">
        <v>0.27447990818232082</v>
      </c>
      <c r="K3414">
        <v>2.195839265458567</v>
      </c>
      <c r="M3414">
        <v>2.7447990818232082</v>
      </c>
      <c r="N3414" t="str">
        <f t="shared" si="159"/>
        <v>10Qf-302,74479908182321</v>
      </c>
      <c r="O3414" t="s">
        <v>3993</v>
      </c>
      <c r="P3414">
        <v>32.45679917549684</v>
      </c>
      <c r="Q3414">
        <v>13.642266709182801</v>
      </c>
      <c r="R3414">
        <v>273.14293332106428</v>
      </c>
      <c r="T3414">
        <f t="shared" si="160"/>
        <v>319.24199920574392</v>
      </c>
      <c r="U3414">
        <v>3038554.956785325</v>
      </c>
      <c r="V3414">
        <v>1163365.6534863119</v>
      </c>
      <c r="W3414">
        <v>24990892.331387751</v>
      </c>
      <c r="Y3414">
        <f t="shared" si="161"/>
        <v>29192812.941659387</v>
      </c>
      <c r="Z3414">
        <v>0.13184908282928601</v>
      </c>
      <c r="AA3414">
        <v>4.7039329469821013E-2</v>
      </c>
      <c r="AB3414">
        <v>1.5598479680925741</v>
      </c>
      <c r="AD3414">
        <v>8.3624000000000004E-2</v>
      </c>
      <c r="AE3414">
        <v>5.4999999999999997E-3</v>
      </c>
      <c r="AF3414">
        <v>0.86224054926383498</v>
      </c>
      <c r="AG3414">
        <v>0.97852087266997367</v>
      </c>
      <c r="AH3414">
        <v>4.6746845037570166</v>
      </c>
    </row>
    <row r="3415" spans="1:34">
      <c r="A3415" t="s">
        <v>1531</v>
      </c>
      <c r="B3415" t="s">
        <v>1659</v>
      </c>
      <c r="C3415" t="s">
        <v>3994</v>
      </c>
      <c r="D3415" t="s">
        <v>4114</v>
      </c>
      <c r="E3415" t="s">
        <v>489</v>
      </c>
      <c r="F3415" t="s">
        <v>43</v>
      </c>
      <c r="G3415" t="s">
        <v>46</v>
      </c>
      <c r="I3415">
        <v>0.27682218030129541</v>
      </c>
      <c r="J3415">
        <v>0.27682218030129541</v>
      </c>
      <c r="K3415">
        <v>2.2145774424103628</v>
      </c>
      <c r="M3415">
        <v>2.768221803012954</v>
      </c>
      <c r="N3415" t="str">
        <f t="shared" si="159"/>
        <v>10Qf-302,76822180301295</v>
      </c>
      <c r="O3415" t="s">
        <v>3996</v>
      </c>
      <c r="P3415">
        <v>32.733769013775223</v>
      </c>
      <c r="Q3415">
        <v>12.419249634426301</v>
      </c>
      <c r="R3415">
        <v>275.47379637566678</v>
      </c>
      <c r="T3415">
        <f t="shared" si="160"/>
        <v>320.62681502386829</v>
      </c>
      <c r="U3415">
        <v>3064484.44140364</v>
      </c>
      <c r="V3415">
        <v>1759329.010763305</v>
      </c>
      <c r="W3415">
        <v>25204151.912840329</v>
      </c>
      <c r="Y3415">
        <f t="shared" si="161"/>
        <v>30027965.365007274</v>
      </c>
      <c r="Z3415">
        <v>0.13297421593162681</v>
      </c>
      <c r="AA3415">
        <v>5.47390234769718E-2</v>
      </c>
      <c r="AB3415">
        <v>1.5731589183537329</v>
      </c>
      <c r="AD3415">
        <v>8.3624000000000004E-2</v>
      </c>
      <c r="AE3415">
        <v>5.4999999999999997E-3</v>
      </c>
      <c r="AF3415">
        <v>0.86959847215066599</v>
      </c>
      <c r="AG3415">
        <v>0.9868710727741179</v>
      </c>
      <c r="AH3415">
        <v>4.7138153479377376</v>
      </c>
    </row>
    <row r="3416" spans="1:34">
      <c r="A3416" t="s">
        <v>1531</v>
      </c>
      <c r="B3416" t="s">
        <v>1659</v>
      </c>
      <c r="C3416" t="s">
        <v>3997</v>
      </c>
      <c r="D3416" t="s">
        <v>4115</v>
      </c>
      <c r="E3416" t="s">
        <v>489</v>
      </c>
      <c r="F3416" t="s">
        <v>254</v>
      </c>
      <c r="G3416" t="s">
        <v>46</v>
      </c>
      <c r="I3416">
        <v>0.22000002967943291</v>
      </c>
      <c r="J3416">
        <v>0.59741137536170985</v>
      </c>
      <c r="K3416">
        <v>1.3825888917531859</v>
      </c>
      <c r="M3416">
        <v>2.200000296794328</v>
      </c>
      <c r="N3416" t="str">
        <f t="shared" si="159"/>
        <v>10Qf-302,20000029679433</v>
      </c>
      <c r="O3416" t="s">
        <v>3999</v>
      </c>
      <c r="P3416">
        <v>26.014642853806571</v>
      </c>
      <c r="Q3416">
        <v>57.235439872811767</v>
      </c>
      <c r="R3416">
        <v>171.98179821769401</v>
      </c>
      <c r="T3416">
        <f t="shared" si="160"/>
        <v>255.23188094431234</v>
      </c>
      <c r="U3416">
        <v>2435450.32167282</v>
      </c>
      <c r="V3416">
        <v>31829276.757450528</v>
      </c>
      <c r="W3416">
        <v>15735272.920880619</v>
      </c>
      <c r="Y3416">
        <f t="shared" si="161"/>
        <v>50000000.000003964</v>
      </c>
      <c r="Z3416">
        <v>0.1056791454345045</v>
      </c>
      <c r="AA3416">
        <v>0.32937733740667807</v>
      </c>
      <c r="AB3416">
        <v>0.9821431410910636</v>
      </c>
      <c r="AD3416">
        <v>8.3624000000000004E-2</v>
      </c>
      <c r="AE3416">
        <v>5.4999999999999997E-3</v>
      </c>
      <c r="AF3416">
        <v>0.69109956967361097</v>
      </c>
      <c r="AG3416">
        <v>0.78430010580717802</v>
      </c>
      <c r="AH3416">
        <v>3.7645239722751169</v>
      </c>
    </row>
    <row r="3417" spans="1:34">
      <c r="A3417" t="s">
        <v>1531</v>
      </c>
      <c r="B3417" t="s">
        <v>1666</v>
      </c>
      <c r="C3417" t="s">
        <v>3982</v>
      </c>
      <c r="D3417" t="s">
        <v>4116</v>
      </c>
      <c r="E3417" t="s">
        <v>489</v>
      </c>
      <c r="F3417" t="s">
        <v>671</v>
      </c>
      <c r="G3417" t="s">
        <v>43</v>
      </c>
      <c r="I3417">
        <v>2.9660139917788482</v>
      </c>
      <c r="J3417">
        <v>0.37075174897235602</v>
      </c>
      <c r="K3417">
        <v>0.37075174897235602</v>
      </c>
      <c r="M3417">
        <v>3.7075174897235601</v>
      </c>
      <c r="N3417" t="str">
        <f t="shared" si="159"/>
        <v>10Qf-303,70751748972356</v>
      </c>
      <c r="O3417" t="s">
        <v>3984</v>
      </c>
      <c r="P3417">
        <v>350.72629220982941</v>
      </c>
      <c r="Q3417">
        <v>18.427192998830389</v>
      </c>
      <c r="R3417">
        <v>16.633271647077969</v>
      </c>
      <c r="T3417">
        <f t="shared" si="160"/>
        <v>385.78675685573774</v>
      </c>
      <c r="U3417">
        <v>32834448.89025481</v>
      </c>
      <c r="V3417">
        <v>1560632.737030233</v>
      </c>
      <c r="W3417">
        <v>2294578.9721411308</v>
      </c>
      <c r="Y3417">
        <f t="shared" si="161"/>
        <v>36689660.599426173</v>
      </c>
      <c r="Z3417">
        <v>1.4247535532367941</v>
      </c>
      <c r="AA3417">
        <v>6.3538033755967005E-2</v>
      </c>
      <c r="AB3417">
        <v>7.3312726129955916E-2</v>
      </c>
      <c r="AD3417">
        <v>8.3624000000000004E-2</v>
      </c>
      <c r="AE3417">
        <v>5.4999999999999997E-3</v>
      </c>
      <c r="AF3417">
        <v>1.164665180017872</v>
      </c>
      <c r="AG3417">
        <v>0.58764152212118426</v>
      </c>
      <c r="AH3417">
        <v>5.5489481918626158</v>
      </c>
    </row>
    <row r="3418" spans="1:34">
      <c r="A3418" t="s">
        <v>1531</v>
      </c>
      <c r="B3418" t="s">
        <v>1666</v>
      </c>
      <c r="C3418" t="s">
        <v>3985</v>
      </c>
      <c r="D3418" t="s">
        <v>4117</v>
      </c>
      <c r="E3418" t="s">
        <v>489</v>
      </c>
      <c r="F3418" t="s">
        <v>671</v>
      </c>
      <c r="G3418" t="s">
        <v>254</v>
      </c>
      <c r="I3418">
        <v>2.1611821252258712</v>
      </c>
      <c r="J3418">
        <v>0.29197449829084099</v>
      </c>
      <c r="K3418">
        <v>0.46658835939169818</v>
      </c>
      <c r="M3418">
        <v>2.9197449829084099</v>
      </c>
      <c r="N3418" t="str">
        <f t="shared" si="159"/>
        <v>10Qf-302,91974498290841</v>
      </c>
      <c r="O3418" t="s">
        <v>3987</v>
      </c>
      <c r="P3418">
        <v>255.55624338644239</v>
      </c>
      <c r="Q3418">
        <v>14.511787053344859</v>
      </c>
      <c r="R3418">
        <v>44.701843805950872</v>
      </c>
      <c r="T3418">
        <f t="shared" si="160"/>
        <v>314.76987424573815</v>
      </c>
      <c r="U3418">
        <v>23924777.236368529</v>
      </c>
      <c r="V3418">
        <v>1229029.833773325</v>
      </c>
      <c r="W3418">
        <v>24846192.929857701</v>
      </c>
      <c r="Y3418">
        <f t="shared" si="161"/>
        <v>49999999.999999553</v>
      </c>
      <c r="Z3418">
        <v>1.0381447695938559</v>
      </c>
      <c r="AA3418">
        <v>5.0037486214712969E-2</v>
      </c>
      <c r="AB3418">
        <v>0.25724925540351179</v>
      </c>
      <c r="AD3418">
        <v>8.3624000000000004E-2</v>
      </c>
      <c r="AE3418">
        <v>5.4999999999999997E-3</v>
      </c>
      <c r="AF3418">
        <v>0.91719737682986713</v>
      </c>
      <c r="AG3418">
        <v>0.46277957979098311</v>
      </c>
      <c r="AH3418">
        <v>4.3888459395292596</v>
      </c>
    </row>
    <row r="3419" spans="1:34">
      <c r="A3419" t="s">
        <v>1531</v>
      </c>
      <c r="B3419" t="s">
        <v>1666</v>
      </c>
      <c r="C3419" t="s">
        <v>3988</v>
      </c>
      <c r="D3419" t="s">
        <v>4118</v>
      </c>
      <c r="E3419" t="s">
        <v>489</v>
      </c>
      <c r="F3419" t="s">
        <v>43</v>
      </c>
      <c r="G3419" t="s">
        <v>254</v>
      </c>
      <c r="I3419">
        <v>2.2382031890136731</v>
      </c>
      <c r="J3419">
        <v>0.29747622952591679</v>
      </c>
      <c r="K3419">
        <v>0.43908287671957891</v>
      </c>
      <c r="M3419">
        <v>2.9747622952591679</v>
      </c>
      <c r="N3419" t="str">
        <f t="shared" si="159"/>
        <v>10Qf-302,97476229525917</v>
      </c>
      <c r="O3419" t="s">
        <v>3990</v>
      </c>
      <c r="P3419">
        <v>264.66385791531098</v>
      </c>
      <c r="Q3419">
        <v>13.34586538827636</v>
      </c>
      <c r="R3419">
        <v>42.066660639745542</v>
      </c>
      <c r="T3419">
        <f t="shared" si="160"/>
        <v>320.07638394333287</v>
      </c>
      <c r="U3419">
        <v>24777417.91487623</v>
      </c>
      <c r="V3419">
        <v>1841077.494236965</v>
      </c>
      <c r="W3419">
        <v>23381504.59088733</v>
      </c>
      <c r="Y3419">
        <f t="shared" si="161"/>
        <v>50000000.000000522</v>
      </c>
      <c r="Z3419">
        <v>1.0751425837005699</v>
      </c>
      <c r="AA3419">
        <v>5.8823170506557887E-2</v>
      </c>
      <c r="AB3419">
        <v>0.24208435727758831</v>
      </c>
      <c r="AD3419">
        <v>8.3624000000000004E-2</v>
      </c>
      <c r="AE3419">
        <v>5.4999999999999997E-3</v>
      </c>
      <c r="AF3419">
        <v>0.93448030217565492</v>
      </c>
      <c r="AG3419">
        <v>0.47149982379857819</v>
      </c>
      <c r="AH3419">
        <v>4.4698664212334016</v>
      </c>
    </row>
    <row r="3420" spans="1:34">
      <c r="A3420" t="s">
        <v>1531</v>
      </c>
      <c r="B3420" t="s">
        <v>1666</v>
      </c>
      <c r="C3420" t="s">
        <v>3991</v>
      </c>
      <c r="D3420" t="s">
        <v>4119</v>
      </c>
      <c r="E3420" t="s">
        <v>489</v>
      </c>
      <c r="F3420" t="s">
        <v>671</v>
      </c>
      <c r="G3420" t="s">
        <v>46</v>
      </c>
      <c r="I3420">
        <v>0.2741509089116782</v>
      </c>
      <c r="J3420">
        <v>0.2741509089116782</v>
      </c>
      <c r="K3420">
        <v>2.1932072712934261</v>
      </c>
      <c r="M3420">
        <v>2.7415090891167821</v>
      </c>
      <c r="N3420" t="str">
        <f t="shared" si="159"/>
        <v>10Qf-302,74150908911678</v>
      </c>
      <c r="O3420" t="s">
        <v>3993</v>
      </c>
      <c r="P3420">
        <v>32.417895551086417</v>
      </c>
      <c r="Q3420">
        <v>13.625914707949059</v>
      </c>
      <c r="R3420">
        <v>272.81553658576621</v>
      </c>
      <c r="T3420">
        <f t="shared" si="160"/>
        <v>318.85934684480168</v>
      </c>
      <c r="U3420">
        <v>3034912.860097046</v>
      </c>
      <c r="V3420">
        <v>1154003.681762968</v>
      </c>
      <c r="W3420">
        <v>24960937.551075481</v>
      </c>
      <c r="Y3420">
        <f t="shared" si="161"/>
        <v>29149854.092935495</v>
      </c>
      <c r="Z3420">
        <v>0.1316910448425605</v>
      </c>
      <c r="AA3420">
        <v>4.6982946818028483E-2</v>
      </c>
      <c r="AB3420">
        <v>1.5579782908283459</v>
      </c>
      <c r="AD3420">
        <v>8.3624000000000004E-2</v>
      </c>
      <c r="AE3420">
        <v>5.4999999999999997E-3</v>
      </c>
      <c r="AF3420">
        <v>0.86120704370160694</v>
      </c>
      <c r="AG3420">
        <v>0.43452919062501</v>
      </c>
      <c r="AH3420">
        <v>4.1263693234433987</v>
      </c>
    </row>
    <row r="3421" spans="1:34">
      <c r="A3421" t="s">
        <v>1531</v>
      </c>
      <c r="B3421" t="s">
        <v>1666</v>
      </c>
      <c r="C3421" t="s">
        <v>3994</v>
      </c>
      <c r="D3421" t="s">
        <v>4120</v>
      </c>
      <c r="E3421" t="s">
        <v>489</v>
      </c>
      <c r="F3421" t="s">
        <v>43</v>
      </c>
      <c r="G3421" t="s">
        <v>46</v>
      </c>
      <c r="I3421">
        <v>0.27591584931191387</v>
      </c>
      <c r="J3421">
        <v>0.27591584931191387</v>
      </c>
      <c r="K3421">
        <v>2.207326794495311</v>
      </c>
      <c r="M3421">
        <v>2.7591584931191391</v>
      </c>
      <c r="N3421" t="str">
        <f t="shared" si="159"/>
        <v>10Qf-302,75915849311914</v>
      </c>
      <c r="O3421" t="s">
        <v>3996</v>
      </c>
      <c r="P3421">
        <v>32.626596860069377</v>
      </c>
      <c r="Q3421">
        <v>12.37858833049359</v>
      </c>
      <c r="R3421">
        <v>274.57188006915521</v>
      </c>
      <c r="T3421">
        <f t="shared" si="160"/>
        <v>319.57706525971821</v>
      </c>
      <c r="U3421">
        <v>3054451.151395238</v>
      </c>
      <c r="V3421">
        <v>1707640.5105745969</v>
      </c>
      <c r="W3421">
        <v>25121632.138179131</v>
      </c>
      <c r="Y3421">
        <f t="shared" si="161"/>
        <v>29883723.800148964</v>
      </c>
      <c r="Z3421">
        <v>0.13253885106109381</v>
      </c>
      <c r="AA3421">
        <v>5.455980491416855E-2</v>
      </c>
      <c r="AB3421">
        <v>1.568008309839003</v>
      </c>
      <c r="AD3421">
        <v>8.3624000000000004E-2</v>
      </c>
      <c r="AE3421">
        <v>5.4999999999999997E-3</v>
      </c>
      <c r="AF3421">
        <v>0.86675135909501733</v>
      </c>
      <c r="AG3421">
        <v>0.43732662115938348</v>
      </c>
      <c r="AH3421">
        <v>4.1523604733735393</v>
      </c>
    </row>
    <row r="3422" spans="1:34">
      <c r="A3422" t="s">
        <v>1531</v>
      </c>
      <c r="B3422" t="s">
        <v>1666</v>
      </c>
      <c r="C3422" t="s">
        <v>3997</v>
      </c>
      <c r="D3422" t="s">
        <v>4121</v>
      </c>
      <c r="E3422" t="s">
        <v>489</v>
      </c>
      <c r="F3422" t="s">
        <v>254</v>
      </c>
      <c r="G3422" t="s">
        <v>46</v>
      </c>
      <c r="I3422">
        <v>0.21910902966507159</v>
      </c>
      <c r="J3422">
        <v>0.60022449145506951</v>
      </c>
      <c r="K3422">
        <v>1.3717567755305751</v>
      </c>
      <c r="M3422">
        <v>2.191090296650716</v>
      </c>
      <c r="N3422" t="str">
        <f t="shared" si="159"/>
        <v>10Qf-302,19109029665072</v>
      </c>
      <c r="O3422" t="s">
        <v>3999</v>
      </c>
      <c r="P3422">
        <v>25.90928356276412</v>
      </c>
      <c r="Q3422">
        <v>57.504952546418373</v>
      </c>
      <c r="R3422">
        <v>170.6343790118986</v>
      </c>
      <c r="T3422">
        <f t="shared" si="160"/>
        <v>254.0486151210811</v>
      </c>
      <c r="U3422">
        <v>2425586.7490417231</v>
      </c>
      <c r="V3422">
        <v>31962420.86999594</v>
      </c>
      <c r="W3422">
        <v>15611992.38095285</v>
      </c>
      <c r="Y3422">
        <f t="shared" si="161"/>
        <v>49999999.999990515</v>
      </c>
      <c r="Z3422">
        <v>0.10525114494633619</v>
      </c>
      <c r="AA3422">
        <v>0.3309283234221112</v>
      </c>
      <c r="AB3422">
        <v>0.97444838184990701</v>
      </c>
      <c r="AD3422">
        <v>8.3624000000000004E-2</v>
      </c>
      <c r="AE3422">
        <v>5.4999999999999997E-3</v>
      </c>
      <c r="AF3422">
        <v>0.68830061674891618</v>
      </c>
      <c r="AG3422">
        <v>0.34728781201913861</v>
      </c>
      <c r="AH3422">
        <v>3.315802725418771</v>
      </c>
    </row>
    <row r="3423" spans="1:34">
      <c r="A3423" t="s">
        <v>1531</v>
      </c>
      <c r="B3423" t="s">
        <v>1673</v>
      </c>
      <c r="C3423" t="s">
        <v>3982</v>
      </c>
      <c r="D3423" t="s">
        <v>4122</v>
      </c>
      <c r="E3423" t="s">
        <v>489</v>
      </c>
      <c r="F3423" t="s">
        <v>671</v>
      </c>
      <c r="G3423" t="s">
        <v>43</v>
      </c>
      <c r="I3423">
        <v>2.9777995700601219</v>
      </c>
      <c r="J3423">
        <v>0.37222494625751551</v>
      </c>
      <c r="K3423">
        <v>0.37222494625751518</v>
      </c>
      <c r="M3423">
        <v>3.722249462575153</v>
      </c>
      <c r="N3423" t="str">
        <f t="shared" si="159"/>
        <v>10Qf-303,72224946257515</v>
      </c>
      <c r="O3423" t="s">
        <v>3984</v>
      </c>
      <c r="P3423">
        <v>352.11991752096998</v>
      </c>
      <c r="Q3423">
        <v>18.500414206213041</v>
      </c>
      <c r="R3423">
        <v>16.69936463437125</v>
      </c>
      <c r="T3423">
        <f t="shared" si="160"/>
        <v>387.31969636155429</v>
      </c>
      <c r="U3423">
        <v>32964917.920000192</v>
      </c>
      <c r="V3423">
        <v>1578916.8256566571</v>
      </c>
      <c r="W3423">
        <v>2367441.147079926</v>
      </c>
      <c r="Y3423">
        <f t="shared" si="161"/>
        <v>36911275.892736778</v>
      </c>
      <c r="Z3423">
        <v>1.4304148699331201</v>
      </c>
      <c r="AA3423">
        <v>6.3790504739834539E-2</v>
      </c>
      <c r="AB3423">
        <v>7.3604037254992122E-2</v>
      </c>
      <c r="AD3423">
        <v>8.3624000000000004E-2</v>
      </c>
      <c r="AE3423">
        <v>5.4999999999999997E-3</v>
      </c>
      <c r="AF3423">
        <v>1.169293024892718</v>
      </c>
      <c r="AG3423">
        <v>1.3269819334080419</v>
      </c>
      <c r="AH3423">
        <v>6.3076484208759132</v>
      </c>
    </row>
    <row r="3424" spans="1:34">
      <c r="A3424" t="s">
        <v>1531</v>
      </c>
      <c r="B3424" t="s">
        <v>1673</v>
      </c>
      <c r="C3424" t="s">
        <v>3985</v>
      </c>
      <c r="D3424" t="s">
        <v>4123</v>
      </c>
      <c r="E3424" t="s">
        <v>489</v>
      </c>
      <c r="F3424" t="s">
        <v>671</v>
      </c>
      <c r="G3424" t="s">
        <v>254</v>
      </c>
      <c r="I3424">
        <v>2.1750562781814691</v>
      </c>
      <c r="J3424">
        <v>0.29313854604664591</v>
      </c>
      <c r="K3424">
        <v>0.46319063623834461</v>
      </c>
      <c r="M3424">
        <v>2.9313854604664589</v>
      </c>
      <c r="N3424" t="str">
        <f t="shared" si="159"/>
        <v>10Qf-302,93138546046646</v>
      </c>
      <c r="O3424" t="s">
        <v>3987</v>
      </c>
      <c r="P3424">
        <v>257.19683922892892</v>
      </c>
      <c r="Q3424">
        <v>14.569642836130861</v>
      </c>
      <c r="R3424">
        <v>44.376322419401284</v>
      </c>
      <c r="T3424">
        <f t="shared" si="160"/>
        <v>316.14280448446107</v>
      </c>
      <c r="U3424">
        <v>24078367.262369361</v>
      </c>
      <c r="V3424">
        <v>1243445.3608097821</v>
      </c>
      <c r="W3424">
        <v>24678187.376817361</v>
      </c>
      <c r="Y3424">
        <f t="shared" si="161"/>
        <v>49999999.999996498</v>
      </c>
      <c r="Z3424">
        <v>1.044809353367375</v>
      </c>
      <c r="AA3424">
        <v>5.0236976320442467E-2</v>
      </c>
      <c r="AB3424">
        <v>0.25537595159368892</v>
      </c>
      <c r="AD3424">
        <v>8.3624000000000004E-2</v>
      </c>
      <c r="AE3424">
        <v>5.4999999999999997E-3</v>
      </c>
      <c r="AF3424">
        <v>0.92085407135072017</v>
      </c>
      <c r="AG3424">
        <v>1.045038916656293</v>
      </c>
      <c r="AH3424">
        <v>4.9864024484734726</v>
      </c>
    </row>
    <row r="3425" spans="1:34">
      <c r="A3425" t="s">
        <v>1531</v>
      </c>
      <c r="B3425" t="s">
        <v>1673</v>
      </c>
      <c r="C3425" t="s">
        <v>3988</v>
      </c>
      <c r="D3425" t="s">
        <v>4124</v>
      </c>
      <c r="E3425" t="s">
        <v>489</v>
      </c>
      <c r="F3425" t="s">
        <v>43</v>
      </c>
      <c r="G3425" t="s">
        <v>254</v>
      </c>
      <c r="I3425">
        <v>2.267284447505951</v>
      </c>
      <c r="J3425">
        <v>0.29987251276881172</v>
      </c>
      <c r="K3425">
        <v>0.43156816741335391</v>
      </c>
      <c r="M3425">
        <v>2.9987251276881159</v>
      </c>
      <c r="N3425" t="str">
        <f t="shared" si="159"/>
        <v>10Qf-302,99872512768812</v>
      </c>
      <c r="O3425" t="s">
        <v>3990</v>
      </c>
      <c r="P3425">
        <v>268.10266905782862</v>
      </c>
      <c r="Q3425">
        <v>13.45337136830987</v>
      </c>
      <c r="R3425">
        <v>41.346708341552883</v>
      </c>
      <c r="T3425">
        <f t="shared" si="160"/>
        <v>322.90274876769138</v>
      </c>
      <c r="U3425">
        <v>25099354.05485253</v>
      </c>
      <c r="V3425">
        <v>1907262.08102126</v>
      </c>
      <c r="W3425">
        <v>22993383.86412476</v>
      </c>
      <c r="Y3425">
        <f t="shared" si="161"/>
        <v>49999999.999998555</v>
      </c>
      <c r="Z3425">
        <v>1.089112047932471</v>
      </c>
      <c r="AA3425">
        <v>5.9297013334280467E-2</v>
      </c>
      <c r="AB3425">
        <v>0.23794119053395049</v>
      </c>
      <c r="AD3425">
        <v>8.3624000000000004E-2</v>
      </c>
      <c r="AE3425">
        <v>5.4999999999999997E-3</v>
      </c>
      <c r="AF3425">
        <v>0.94200789351459135</v>
      </c>
      <c r="AG3425">
        <v>1.069045508020813</v>
      </c>
      <c r="AH3425">
        <v>5.0989025292235208</v>
      </c>
    </row>
    <row r="3426" spans="1:34">
      <c r="A3426" t="s">
        <v>1531</v>
      </c>
      <c r="B3426" t="s">
        <v>1673</v>
      </c>
      <c r="C3426" t="s">
        <v>3991</v>
      </c>
      <c r="D3426" t="s">
        <v>4125</v>
      </c>
      <c r="E3426" t="s">
        <v>489</v>
      </c>
      <c r="F3426" t="s">
        <v>671</v>
      </c>
      <c r="G3426" t="s">
        <v>46</v>
      </c>
      <c r="I3426">
        <v>0.27451904194325821</v>
      </c>
      <c r="J3426">
        <v>0.27451904194325821</v>
      </c>
      <c r="K3426">
        <v>2.1961523355460648</v>
      </c>
      <c r="M3426">
        <v>2.745190419432582</v>
      </c>
      <c r="N3426" t="str">
        <f t="shared" si="159"/>
        <v>10Qf-302,74519041943258</v>
      </c>
      <c r="O3426" t="s">
        <v>3993</v>
      </c>
      <c r="P3426">
        <v>32.461426678573972</v>
      </c>
      <c r="Q3426">
        <v>13.644211744823391</v>
      </c>
      <c r="R3426">
        <v>273.18187646384331</v>
      </c>
      <c r="T3426">
        <f t="shared" si="160"/>
        <v>319.28751488724066</v>
      </c>
      <c r="U3426">
        <v>3038988.176411713</v>
      </c>
      <c r="V3426">
        <v>1164464.495583507</v>
      </c>
      <c r="W3426">
        <v>24994455.388562258</v>
      </c>
      <c r="Y3426">
        <f t="shared" si="161"/>
        <v>29197908.060557477</v>
      </c>
      <c r="Z3426">
        <v>0.1318678811104477</v>
      </c>
      <c r="AA3426">
        <v>4.7046036065893249E-2</v>
      </c>
      <c r="AB3426">
        <v>1.560070362212006</v>
      </c>
      <c r="AD3426">
        <v>8.3624000000000004E-2</v>
      </c>
      <c r="AE3426">
        <v>5.4999999999999997E-3</v>
      </c>
      <c r="AF3426">
        <v>0.86236348254426642</v>
      </c>
      <c r="AG3426">
        <v>0.97866038452771531</v>
      </c>
      <c r="AH3426">
        <v>4.6753382865045632</v>
      </c>
    </row>
    <row r="3427" spans="1:34">
      <c r="A3427" t="s">
        <v>1531</v>
      </c>
      <c r="B3427" t="s">
        <v>1673</v>
      </c>
      <c r="C3427" t="s">
        <v>3994</v>
      </c>
      <c r="D3427" t="s">
        <v>4126</v>
      </c>
      <c r="E3427" t="s">
        <v>489</v>
      </c>
      <c r="F3427" t="s">
        <v>43</v>
      </c>
      <c r="G3427" t="s">
        <v>46</v>
      </c>
      <c r="I3427">
        <v>0.27686991190311849</v>
      </c>
      <c r="J3427">
        <v>0.27686991190311849</v>
      </c>
      <c r="K3427">
        <v>2.2149592952249479</v>
      </c>
      <c r="M3427">
        <v>2.768699119031186</v>
      </c>
      <c r="N3427" t="str">
        <f t="shared" si="159"/>
        <v>10Qf-302,76869911903119</v>
      </c>
      <c r="O3427" t="s">
        <v>3996</v>
      </c>
      <c r="P3427">
        <v>32.739413197442282</v>
      </c>
      <c r="Q3427">
        <v>12.42139104765354</v>
      </c>
      <c r="R3427">
        <v>275.52129547977398</v>
      </c>
      <c r="T3427">
        <f t="shared" si="160"/>
        <v>320.68209972486977</v>
      </c>
      <c r="U3427">
        <v>3065012.8410824202</v>
      </c>
      <c r="V3427">
        <v>1760959.9475215259</v>
      </c>
      <c r="W3427">
        <v>25208497.787661798</v>
      </c>
      <c r="Y3427">
        <f t="shared" si="161"/>
        <v>30034470.576265745</v>
      </c>
      <c r="Z3427">
        <v>0.13299714426894679</v>
      </c>
      <c r="AA3427">
        <v>5.4748461959357647E-2</v>
      </c>
      <c r="AB3427">
        <v>1.573430173334146</v>
      </c>
      <c r="AD3427">
        <v>8.3624000000000004E-2</v>
      </c>
      <c r="AE3427">
        <v>5.4999999999999997E-3</v>
      </c>
      <c r="AF3427">
        <v>0.86974841435534622</v>
      </c>
      <c r="AG3427">
        <v>0.98704123593461757</v>
      </c>
      <c r="AH3427">
        <v>4.7146127693211497</v>
      </c>
    </row>
    <row r="3428" spans="1:34">
      <c r="A3428" t="s">
        <v>1531</v>
      </c>
      <c r="B3428" t="s">
        <v>1673</v>
      </c>
      <c r="C3428" t="s">
        <v>3997</v>
      </c>
      <c r="D3428" t="s">
        <v>4127</v>
      </c>
      <c r="E3428" t="s">
        <v>489</v>
      </c>
      <c r="F3428" t="s">
        <v>254</v>
      </c>
      <c r="G3428" t="s">
        <v>46</v>
      </c>
      <c r="I3428">
        <v>0.2200201597172724</v>
      </c>
      <c r="J3428">
        <v>0.59735648767889526</v>
      </c>
      <c r="K3428">
        <v>1.382824949776557</v>
      </c>
      <c r="M3428">
        <v>2.2002015971727249</v>
      </c>
      <c r="N3428" t="str">
        <f t="shared" si="159"/>
        <v>10Qf-302,20020159717272</v>
      </c>
      <c r="O3428" t="s">
        <v>3999</v>
      </c>
      <c r="P3428">
        <v>26.01702319778104</v>
      </c>
      <c r="Q3428">
        <v>57.230181317653553</v>
      </c>
      <c r="R3428">
        <v>172.01116174258951</v>
      </c>
      <c r="T3428">
        <f t="shared" si="160"/>
        <v>255.2583662580241</v>
      </c>
      <c r="U3428">
        <v>2435673.1657660832</v>
      </c>
      <c r="V3428">
        <v>31826367.332071088</v>
      </c>
      <c r="W3428">
        <v>15737959.502152231</v>
      </c>
      <c r="Y3428">
        <f t="shared" si="161"/>
        <v>49999999.999989405</v>
      </c>
      <c r="Z3428">
        <v>0.1056888150931838</v>
      </c>
      <c r="AA3428">
        <v>0.32934707558112958</v>
      </c>
      <c r="AB3428">
        <v>0.98231082851422813</v>
      </c>
      <c r="AD3428">
        <v>8.3624000000000004E-2</v>
      </c>
      <c r="AE3428">
        <v>5.4999999999999997E-3</v>
      </c>
      <c r="AF3428">
        <v>0.69116280539457331</v>
      </c>
      <c r="AG3428">
        <v>0.78437186939207637</v>
      </c>
      <c r="AH3428">
        <v>3.7648602719593751</v>
      </c>
    </row>
    <row r="3429" spans="1:34">
      <c r="A3429" t="s">
        <v>3117</v>
      </c>
      <c r="B3429" t="s">
        <v>3227</v>
      </c>
      <c r="C3429" t="s">
        <v>4000</v>
      </c>
      <c r="D3429" t="s">
        <v>4128</v>
      </c>
      <c r="E3429" t="s">
        <v>489</v>
      </c>
      <c r="F3429" t="s">
        <v>671</v>
      </c>
      <c r="G3429" t="s">
        <v>43</v>
      </c>
      <c r="I3429">
        <v>2.7455109334764249</v>
      </c>
      <c r="J3429">
        <v>0.34318886668455312</v>
      </c>
      <c r="K3429">
        <v>0.34318886668455312</v>
      </c>
      <c r="M3429">
        <v>3.431888666845532</v>
      </c>
      <c r="N3429" t="str">
        <f t="shared" si="159"/>
        <v>09QeL-383,43188866684553</v>
      </c>
      <c r="O3429" t="s">
        <v>3984</v>
      </c>
      <c r="P3429">
        <v>349.98288103550829</v>
      </c>
      <c r="Q3429">
        <v>18.225551214606998</v>
      </c>
      <c r="R3429">
        <v>16.51986408267917</v>
      </c>
      <c r="T3429">
        <f t="shared" si="160"/>
        <v>384.72829633279446</v>
      </c>
      <c r="U3429">
        <v>32764851.894677751</v>
      </c>
      <c r="V3429">
        <v>1529452.619159404</v>
      </c>
      <c r="W3429">
        <v>2261382.5328053422</v>
      </c>
      <c r="Y3429">
        <f t="shared" si="161"/>
        <v>36555687.046642497</v>
      </c>
      <c r="Z3429">
        <v>1.4217335979735131</v>
      </c>
      <c r="AA3429">
        <v>6.2842761150236348E-2</v>
      </c>
      <c r="AB3429">
        <v>7.2812871508072502E-2</v>
      </c>
      <c r="AD3429">
        <v>8.3624000000000004E-2</v>
      </c>
      <c r="AE3429">
        <v>5.4999999999999997E-3</v>
      </c>
      <c r="AF3429">
        <v>1.0780802094802719</v>
      </c>
      <c r="AG3429">
        <v>0.54395435369501677</v>
      </c>
      <c r="AH3429">
        <v>5.1430472300208194</v>
      </c>
    </row>
    <row r="3430" spans="1:34">
      <c r="A3430" t="s">
        <v>3117</v>
      </c>
      <c r="B3430" t="s">
        <v>3227</v>
      </c>
      <c r="C3430" t="s">
        <v>4002</v>
      </c>
      <c r="D3430" t="s">
        <v>4129</v>
      </c>
      <c r="E3430" t="s">
        <v>489</v>
      </c>
      <c r="F3430" t="s">
        <v>671</v>
      </c>
      <c r="G3430" t="s">
        <v>49</v>
      </c>
      <c r="I3430">
        <v>0.23255526109867561</v>
      </c>
      <c r="J3430">
        <v>0.23255526109867569</v>
      </c>
      <c r="K3430">
        <v>1.860442088789406</v>
      </c>
      <c r="M3430">
        <v>2.3255526109867568</v>
      </c>
      <c r="N3430" t="str">
        <f t="shared" si="159"/>
        <v>09QeL-382,32555261098676</v>
      </c>
      <c r="O3430" t="s">
        <v>4004</v>
      </c>
      <c r="P3430">
        <v>29.644886599020442</v>
      </c>
      <c r="Q3430">
        <v>12.35019032617992</v>
      </c>
      <c r="R3430">
        <v>198.5133991513041</v>
      </c>
      <c r="T3430">
        <f t="shared" si="160"/>
        <v>240.50847607650445</v>
      </c>
      <c r="U3430">
        <v>2775308.083577022</v>
      </c>
      <c r="V3430">
        <v>1036403.822253357</v>
      </c>
      <c r="W3430">
        <v>20587470.844822001</v>
      </c>
      <c r="Y3430">
        <f t="shared" si="161"/>
        <v>24399182.75065238</v>
      </c>
      <c r="Z3430">
        <v>0.1204262653111481</v>
      </c>
      <c r="AA3430">
        <v>4.2584174914065527E-2</v>
      </c>
      <c r="AB3430">
        <v>1.5236029823811079</v>
      </c>
      <c r="AD3430">
        <v>8.3624000000000004E-2</v>
      </c>
      <c r="AE3430">
        <v>5.4999999999999997E-3</v>
      </c>
      <c r="AF3430">
        <v>0.73054008722097075</v>
      </c>
      <c r="AG3430">
        <v>0.36860008884140089</v>
      </c>
      <c r="AH3430">
        <v>3.5138167870491279</v>
      </c>
    </row>
    <row r="3431" spans="1:34">
      <c r="A3431" t="s">
        <v>3117</v>
      </c>
      <c r="B3431" t="s">
        <v>3227</v>
      </c>
      <c r="C3431" t="s">
        <v>4005</v>
      </c>
      <c r="D3431" t="s">
        <v>4130</v>
      </c>
      <c r="E3431" t="s">
        <v>489</v>
      </c>
      <c r="F3431" t="s">
        <v>43</v>
      </c>
      <c r="G3431" t="s">
        <v>49</v>
      </c>
      <c r="I3431">
        <v>0.2338372812675428</v>
      </c>
      <c r="J3431">
        <v>0.2338372812675428</v>
      </c>
      <c r="K3431">
        <v>1.870698250140342</v>
      </c>
      <c r="M3431">
        <v>2.338372812675428</v>
      </c>
      <c r="N3431" t="str">
        <f t="shared" si="159"/>
        <v>09QeL-382,33837281267543</v>
      </c>
      <c r="O3431" t="s">
        <v>4007</v>
      </c>
      <c r="P3431">
        <v>29.80831159462868</v>
      </c>
      <c r="Q3431">
        <v>11.256076402833081</v>
      </c>
      <c r="R3431">
        <v>199.60775487690671</v>
      </c>
      <c r="T3431">
        <f t="shared" si="160"/>
        <v>240.67214287436849</v>
      </c>
      <c r="U3431">
        <v>2790607.6769775609</v>
      </c>
      <c r="V3431">
        <v>1540829.5393893439</v>
      </c>
      <c r="W3431">
        <v>20700964.5268154</v>
      </c>
      <c r="Y3431">
        <f t="shared" si="161"/>
        <v>25032401.743182305</v>
      </c>
      <c r="Z3431">
        <v>0.121090145802438</v>
      </c>
      <c r="AA3431">
        <v>4.9612226874424299E-2</v>
      </c>
      <c r="AB3431">
        <v>1.532002232277802</v>
      </c>
      <c r="AD3431">
        <v>8.3624000000000004E-2</v>
      </c>
      <c r="AE3431">
        <v>5.4999999999999997E-3</v>
      </c>
      <c r="AF3431">
        <v>0.73456737570955855</v>
      </c>
      <c r="AG3431">
        <v>0.37063209080905529</v>
      </c>
      <c r="AH3431">
        <v>3.5326962791940422</v>
      </c>
    </row>
    <row r="3432" spans="1:34">
      <c r="A3432" t="s">
        <v>3117</v>
      </c>
      <c r="B3432" t="s">
        <v>3227</v>
      </c>
      <c r="C3432" t="s">
        <v>4008</v>
      </c>
      <c r="D3432" t="s">
        <v>4131</v>
      </c>
      <c r="E3432" t="s">
        <v>489</v>
      </c>
      <c r="F3432" t="s">
        <v>671</v>
      </c>
      <c r="G3432" t="s">
        <v>46</v>
      </c>
      <c r="I3432">
        <v>0.25093790041030212</v>
      </c>
      <c r="J3432">
        <v>0.25093790041030212</v>
      </c>
      <c r="K3432">
        <v>2.0075032032824169</v>
      </c>
      <c r="M3432">
        <v>2.5093790041030211</v>
      </c>
      <c r="N3432" t="str">
        <f t="shared" si="159"/>
        <v>09QeL-382,50937900410302</v>
      </c>
      <c r="O3432" t="s">
        <v>3993</v>
      </c>
      <c r="P3432">
        <v>31.988206011401459</v>
      </c>
      <c r="Q3432">
        <v>13.326427514379979</v>
      </c>
      <c r="R3432">
        <v>269.19944799205382</v>
      </c>
      <c r="T3432">
        <f t="shared" si="160"/>
        <v>314.51408151783528</v>
      </c>
      <c r="U3432">
        <v>2994685.995037776</v>
      </c>
      <c r="V3432">
        <v>1118327.738124649</v>
      </c>
      <c r="W3432">
        <v>24630087.766285319</v>
      </c>
      <c r="Y3432">
        <f t="shared" si="161"/>
        <v>28743101.499447744</v>
      </c>
      <c r="Z3432">
        <v>0.12994551930868181</v>
      </c>
      <c r="AA3432">
        <v>4.5950297547155822E-2</v>
      </c>
      <c r="AB3432">
        <v>1.537327753116229</v>
      </c>
      <c r="AD3432">
        <v>8.3624000000000004E-2</v>
      </c>
      <c r="AE3432">
        <v>5.4999999999999997E-3</v>
      </c>
      <c r="AF3432">
        <v>0.78828659814754587</v>
      </c>
      <c r="AG3432">
        <v>0.39773657215032882</v>
      </c>
      <c r="AH3432">
        <v>3.784526174400896</v>
      </c>
    </row>
    <row r="3433" spans="1:34">
      <c r="A3433" t="s">
        <v>3117</v>
      </c>
      <c r="B3433" t="s">
        <v>3227</v>
      </c>
      <c r="C3433" t="s">
        <v>4010</v>
      </c>
      <c r="D3433" t="s">
        <v>4132</v>
      </c>
      <c r="E3433" t="s">
        <v>489</v>
      </c>
      <c r="F3433" t="s">
        <v>43</v>
      </c>
      <c r="G3433" t="s">
        <v>46</v>
      </c>
      <c r="I3433">
        <v>0.25243125977669628</v>
      </c>
      <c r="J3433">
        <v>0.25243125977669623</v>
      </c>
      <c r="K3433">
        <v>2.0194500782135698</v>
      </c>
      <c r="M3433">
        <v>2.5243125977669632</v>
      </c>
      <c r="N3433" t="str">
        <f t="shared" si="159"/>
        <v>09QeL-382,52431259776696</v>
      </c>
      <c r="O3433" t="s">
        <v>3996</v>
      </c>
      <c r="P3433">
        <v>32.178571384600033</v>
      </c>
      <c r="Q3433">
        <v>12.151122913796421</v>
      </c>
      <c r="R3433">
        <v>270.80148386001059</v>
      </c>
      <c r="T3433">
        <f t="shared" si="160"/>
        <v>315.13117815840707</v>
      </c>
      <c r="U3433">
        <v>3012507.7046033181</v>
      </c>
      <c r="V3433">
        <v>1663351.282656169</v>
      </c>
      <c r="W3433">
        <v>24776664.159093071</v>
      </c>
      <c r="Y3433">
        <f t="shared" si="161"/>
        <v>29452523.146352559</v>
      </c>
      <c r="Z3433">
        <v>0.13071883955270749</v>
      </c>
      <c r="AA3433">
        <v>5.3557229464660683E-2</v>
      </c>
      <c r="AB3433">
        <v>1.5464765616285341</v>
      </c>
      <c r="AD3433">
        <v>8.3624000000000004E-2</v>
      </c>
      <c r="AE3433">
        <v>5.4999999999999997E-3</v>
      </c>
      <c r="AF3433">
        <v>0.79297777940323433</v>
      </c>
      <c r="AG3433">
        <v>0.40010354674606358</v>
      </c>
      <c r="AH3433">
        <v>3.8065179239162599</v>
      </c>
    </row>
    <row r="3434" spans="1:34">
      <c r="A3434" t="s">
        <v>3117</v>
      </c>
      <c r="B3434" t="s">
        <v>3227</v>
      </c>
      <c r="C3434" t="s">
        <v>4012</v>
      </c>
      <c r="D3434" t="s">
        <v>4133</v>
      </c>
      <c r="E3434" t="s">
        <v>489</v>
      </c>
      <c r="F3434" t="s">
        <v>49</v>
      </c>
      <c r="G3434" t="s">
        <v>46</v>
      </c>
      <c r="I3434">
        <v>0.21734299901861689</v>
      </c>
      <c r="J3434">
        <v>1.7387439921489349</v>
      </c>
      <c r="K3434">
        <v>0.21734299901861689</v>
      </c>
      <c r="M3434">
        <v>2.1734299901861691</v>
      </c>
      <c r="N3434" t="str">
        <f t="shared" si="159"/>
        <v>09QeL-382,17342999018617</v>
      </c>
      <c r="O3434" t="s">
        <v>4014</v>
      </c>
      <c r="P3434">
        <v>27.70570972489859</v>
      </c>
      <c r="Q3434">
        <v>185.5279356531826</v>
      </c>
      <c r="R3434">
        <v>29.144967372945271</v>
      </c>
      <c r="T3434">
        <f t="shared" si="160"/>
        <v>242.37861275102645</v>
      </c>
      <c r="U3434">
        <v>2593765.3667155639</v>
      </c>
      <c r="V3434">
        <v>19240771.56750866</v>
      </c>
      <c r="W3434">
        <v>2666584.6074184868</v>
      </c>
      <c r="Y3434">
        <f t="shared" si="161"/>
        <v>24501121.541642711</v>
      </c>
      <c r="Z3434">
        <v>0.1125487573993466</v>
      </c>
      <c r="AA3434">
        <v>1.423938722951148</v>
      </c>
      <c r="AB3434">
        <v>0.16643929822403769</v>
      </c>
      <c r="AD3434">
        <v>8.3624000000000004E-2</v>
      </c>
      <c r="AE3434">
        <v>5.4999999999999997E-3</v>
      </c>
      <c r="AF3434">
        <v>0.68275287649827299</v>
      </c>
      <c r="AG3434">
        <v>0.3444886534445078</v>
      </c>
      <c r="AH3434">
        <v>3.2897955201289499</v>
      </c>
    </row>
    <row r="3435" spans="1:34">
      <c r="A3435" t="s">
        <v>1531</v>
      </c>
      <c r="B3435" t="s">
        <v>1680</v>
      </c>
      <c r="C3435" t="s">
        <v>3982</v>
      </c>
      <c r="D3435" t="s">
        <v>4134</v>
      </c>
      <c r="E3435" t="s">
        <v>489</v>
      </c>
      <c r="F3435" t="s">
        <v>671</v>
      </c>
      <c r="G3435" t="s">
        <v>43</v>
      </c>
      <c r="I3435">
        <v>2.9624996297729749</v>
      </c>
      <c r="J3435">
        <v>0.37031245372162169</v>
      </c>
      <c r="K3435">
        <v>0.3703124537216218</v>
      </c>
      <c r="M3435">
        <v>3.703124537216218</v>
      </c>
      <c r="N3435" t="str">
        <f t="shared" si="159"/>
        <v>10Qf-303,70312453721622</v>
      </c>
      <c r="O3435" t="s">
        <v>3984</v>
      </c>
      <c r="P3435">
        <v>350.31072466388412</v>
      </c>
      <c r="Q3435">
        <v>18.405359040147289</v>
      </c>
      <c r="R3435">
        <v>16.613563264692761</v>
      </c>
      <c r="T3435">
        <f t="shared" si="160"/>
        <v>385.32964696872415</v>
      </c>
      <c r="U3435">
        <v>32795544.104241151</v>
      </c>
      <c r="V3435">
        <v>1556143.4990683331</v>
      </c>
      <c r="W3435">
        <v>2271936.5001673228</v>
      </c>
      <c r="Y3435">
        <f t="shared" si="161"/>
        <v>36623624.103476807</v>
      </c>
      <c r="Z3435">
        <v>1.423065395403045</v>
      </c>
      <c r="AA3435">
        <v>6.3462748995888718E-2</v>
      </c>
      <c r="AB3435">
        <v>7.3225859560893114E-2</v>
      </c>
      <c r="AD3435">
        <v>8.3624000000000004E-2</v>
      </c>
      <c r="AE3435">
        <v>5.4999999999999997E-3</v>
      </c>
      <c r="AF3435">
        <v>1.163285194937032</v>
      </c>
      <c r="AG3435">
        <v>0.58694523914877061</v>
      </c>
      <c r="AH3435">
        <v>5.5424789713020211</v>
      </c>
    </row>
    <row r="3436" spans="1:34">
      <c r="A3436" t="s">
        <v>1531</v>
      </c>
      <c r="B3436" t="s">
        <v>1680</v>
      </c>
      <c r="C3436" t="s">
        <v>3985</v>
      </c>
      <c r="D3436" t="s">
        <v>4135</v>
      </c>
      <c r="E3436" t="s">
        <v>489</v>
      </c>
      <c r="F3436" t="s">
        <v>671</v>
      </c>
      <c r="G3436" t="s">
        <v>254</v>
      </c>
      <c r="I3436">
        <v>2.15609488947372</v>
      </c>
      <c r="J3436">
        <v>0.29154596736703609</v>
      </c>
      <c r="K3436">
        <v>0.46781881682960558</v>
      </c>
      <c r="M3436">
        <v>2.915459673670362</v>
      </c>
      <c r="N3436" t="str">
        <f t="shared" si="159"/>
        <v>10Qf-302,91545967367036</v>
      </c>
      <c r="O3436" t="s">
        <v>3987</v>
      </c>
      <c r="P3436">
        <v>254.95468609848129</v>
      </c>
      <c r="Q3436">
        <v>14.4904881058394</v>
      </c>
      <c r="R3436">
        <v>44.819728693329779</v>
      </c>
      <c r="T3436">
        <f t="shared" si="160"/>
        <v>314.26490289765047</v>
      </c>
      <c r="U3436">
        <v>23868460.38056149</v>
      </c>
      <c r="V3436">
        <v>1225147.4592287301</v>
      </c>
      <c r="W3436">
        <v>24906392.160229109</v>
      </c>
      <c r="Y3436">
        <f t="shared" si="161"/>
        <v>50000000.000019327</v>
      </c>
      <c r="Z3436">
        <v>1.035701066619386</v>
      </c>
      <c r="AA3436">
        <v>4.9964046204307999E-2</v>
      </c>
      <c r="AB3436">
        <v>0.25792765693954678</v>
      </c>
      <c r="AD3436">
        <v>8.3624000000000004E-2</v>
      </c>
      <c r="AE3436">
        <v>5.4999999999999997E-3</v>
      </c>
      <c r="AF3436">
        <v>0.91585120638859518</v>
      </c>
      <c r="AG3436">
        <v>0.46210035827675228</v>
      </c>
      <c r="AH3436">
        <v>4.3825352383357092</v>
      </c>
    </row>
    <row r="3437" spans="1:34">
      <c r="A3437" t="s">
        <v>1531</v>
      </c>
      <c r="B3437" t="s">
        <v>1680</v>
      </c>
      <c r="C3437" t="s">
        <v>3988</v>
      </c>
      <c r="D3437" t="s">
        <v>4136</v>
      </c>
      <c r="E3437" t="s">
        <v>489</v>
      </c>
      <c r="F3437" t="s">
        <v>43</v>
      </c>
      <c r="G3437" t="s">
        <v>254</v>
      </c>
      <c r="I3437">
        <v>2.2281185186786732</v>
      </c>
      <c r="J3437">
        <v>0.29664320004508948</v>
      </c>
      <c r="K3437">
        <v>0.44167028172713318</v>
      </c>
      <c r="M3437">
        <v>2.9664320004508959</v>
      </c>
      <c r="N3437" t="str">
        <f t="shared" si="159"/>
        <v>10Qf-302,9664320004509</v>
      </c>
      <c r="O3437" t="s">
        <v>3990</v>
      </c>
      <c r="P3437">
        <v>263.47136218044369</v>
      </c>
      <c r="Q3437">
        <v>13.30849265656833</v>
      </c>
      <c r="R3437">
        <v>42.314548895383147</v>
      </c>
      <c r="T3437">
        <f t="shared" si="160"/>
        <v>319.09440373239516</v>
      </c>
      <c r="U3437">
        <v>24665778.322612859</v>
      </c>
      <c r="V3437">
        <v>1819961.783449803</v>
      </c>
      <c r="W3437">
        <v>23514259.89395709</v>
      </c>
      <c r="Y3437">
        <f t="shared" si="161"/>
        <v>50000000.000019751</v>
      </c>
      <c r="Z3437">
        <v>1.070298314613223</v>
      </c>
      <c r="AA3437">
        <v>5.8658446638483498E-2</v>
      </c>
      <c r="AB3437">
        <v>0.2435108995352829</v>
      </c>
      <c r="AD3437">
        <v>8.3624000000000004E-2</v>
      </c>
      <c r="AE3437">
        <v>5.4999999999999997E-3</v>
      </c>
      <c r="AF3437">
        <v>0.93186345563902473</v>
      </c>
      <c r="AG3437">
        <v>0.47017947207146688</v>
      </c>
      <c r="AH3437">
        <v>4.4575989281613868</v>
      </c>
    </row>
    <row r="3438" spans="1:34">
      <c r="A3438" t="s">
        <v>1531</v>
      </c>
      <c r="B3438" t="s">
        <v>1680</v>
      </c>
      <c r="C3438" t="s">
        <v>3991</v>
      </c>
      <c r="D3438" t="s">
        <v>4137</v>
      </c>
      <c r="E3438" t="s">
        <v>489</v>
      </c>
      <c r="F3438" t="s">
        <v>671</v>
      </c>
      <c r="G3438" t="s">
        <v>46</v>
      </c>
      <c r="I3438">
        <v>0.2740677705748254</v>
      </c>
      <c r="J3438">
        <v>0.27406777057482551</v>
      </c>
      <c r="K3438">
        <v>2.1925421645986041</v>
      </c>
      <c r="M3438">
        <v>2.7406777057482539</v>
      </c>
      <c r="N3438" t="str">
        <f t="shared" si="159"/>
        <v>10Qf-302,74067770574825</v>
      </c>
      <c r="O3438" t="s">
        <v>3993</v>
      </c>
      <c r="P3438">
        <v>32.408064579045927</v>
      </c>
      <c r="Q3438">
        <v>13.621782546245081</v>
      </c>
      <c r="R3438">
        <v>272.73280321067227</v>
      </c>
      <c r="T3438">
        <f t="shared" si="160"/>
        <v>318.76265033596326</v>
      </c>
      <c r="U3438">
        <v>3033992.4998156112</v>
      </c>
      <c r="V3438">
        <v>1151699.801608006</v>
      </c>
      <c r="W3438">
        <v>24953367.957954232</v>
      </c>
      <c r="Y3438">
        <f t="shared" si="161"/>
        <v>29139060.259377848</v>
      </c>
      <c r="Z3438">
        <v>0.1316511085370779</v>
      </c>
      <c r="AA3438">
        <v>4.6968698884018709E-2</v>
      </c>
      <c r="AB3438">
        <v>1.557505822126833</v>
      </c>
      <c r="AD3438">
        <v>8.3624000000000004E-2</v>
      </c>
      <c r="AE3438">
        <v>5.4999999999999997E-3</v>
      </c>
      <c r="AF3438">
        <v>0.86094587615128404</v>
      </c>
      <c r="AG3438">
        <v>0.4343974163610983</v>
      </c>
      <c r="AH3438">
        <v>4.1251449982606374</v>
      </c>
    </row>
    <row r="3439" spans="1:34">
      <c r="A3439" t="s">
        <v>1531</v>
      </c>
      <c r="B3439" t="s">
        <v>1680</v>
      </c>
      <c r="C3439" t="s">
        <v>3994</v>
      </c>
      <c r="D3439" t="s">
        <v>4138</v>
      </c>
      <c r="E3439" t="s">
        <v>489</v>
      </c>
      <c r="F3439" t="s">
        <v>43</v>
      </c>
      <c r="G3439" t="s">
        <v>46</v>
      </c>
      <c r="I3439">
        <v>0.27563991860831288</v>
      </c>
      <c r="J3439">
        <v>0.27563991860831288</v>
      </c>
      <c r="K3439">
        <v>2.205119348866504</v>
      </c>
      <c r="M3439">
        <v>2.7563991860831289</v>
      </c>
      <c r="N3439" t="str">
        <f t="shared" si="159"/>
        <v>10Qf-302,75639918608313</v>
      </c>
      <c r="O3439" t="s">
        <v>3996</v>
      </c>
      <c r="P3439">
        <v>32.593968506713964</v>
      </c>
      <c r="Q3439">
        <v>12.366209075745671</v>
      </c>
      <c r="R3439">
        <v>274.29729340715141</v>
      </c>
      <c r="T3439">
        <f t="shared" si="160"/>
        <v>319.25747098961108</v>
      </c>
      <c r="U3439">
        <v>3051396.5358034861</v>
      </c>
      <c r="V3439">
        <v>1691102.7044749139</v>
      </c>
      <c r="W3439">
        <v>25096509.153585169</v>
      </c>
      <c r="Y3439">
        <f t="shared" si="161"/>
        <v>29839008.39386357</v>
      </c>
      <c r="Z3439">
        <v>0.13240630507463111</v>
      </c>
      <c r="AA3439">
        <v>5.4505242171956222E-2</v>
      </c>
      <c r="AB3439">
        <v>1.5664402171133951</v>
      </c>
      <c r="AD3439">
        <v>8.3624000000000004E-2</v>
      </c>
      <c r="AE3439">
        <v>5.4999999999999997E-3</v>
      </c>
      <c r="AF3439">
        <v>0.8658845610732343</v>
      </c>
      <c r="AG3439">
        <v>0.43688927099417602</v>
      </c>
      <c r="AH3439">
        <v>4.1482970181505401</v>
      </c>
    </row>
    <row r="3440" spans="1:34">
      <c r="A3440" t="s">
        <v>1531</v>
      </c>
      <c r="B3440" t="s">
        <v>1680</v>
      </c>
      <c r="C3440" t="s">
        <v>3997</v>
      </c>
      <c r="D3440" t="s">
        <v>4139</v>
      </c>
      <c r="E3440" t="s">
        <v>489</v>
      </c>
      <c r="F3440" t="s">
        <v>254</v>
      </c>
      <c r="G3440" t="s">
        <v>46</v>
      </c>
      <c r="I3440">
        <v>0.21876867203072189</v>
      </c>
      <c r="J3440">
        <v>0.60131055121415899</v>
      </c>
      <c r="K3440">
        <v>1.3676074970623391</v>
      </c>
      <c r="M3440">
        <v>2.187686720307219</v>
      </c>
      <c r="N3440" t="str">
        <f t="shared" si="159"/>
        <v>10Qf-302,18768672030722</v>
      </c>
      <c r="O3440" t="s">
        <v>3999</v>
      </c>
      <c r="P3440">
        <v>25.8690368304656</v>
      </c>
      <c r="Q3440">
        <v>57.609003307088948</v>
      </c>
      <c r="R3440">
        <v>170.1182455636048</v>
      </c>
      <c r="T3440">
        <f t="shared" si="160"/>
        <v>253.59628570115933</v>
      </c>
      <c r="U3440">
        <v>2421818.9126861161</v>
      </c>
      <c r="V3440">
        <v>32013411.730888709</v>
      </c>
      <c r="W3440">
        <v>15564769.35644291</v>
      </c>
      <c r="Y3440">
        <f t="shared" si="161"/>
        <v>50000000.000017732</v>
      </c>
      <c r="Z3440">
        <v>0.1050876508595736</v>
      </c>
      <c r="AA3440">
        <v>0.33152711260903761</v>
      </c>
      <c r="AB3440">
        <v>0.9715008785013971</v>
      </c>
      <c r="AD3440">
        <v>8.3624000000000004E-2</v>
      </c>
      <c r="AE3440">
        <v>5.4999999999999997E-3</v>
      </c>
      <c r="AF3440">
        <v>0.68723143046300084</v>
      </c>
      <c r="AG3440">
        <v>0.34674834516869429</v>
      </c>
      <c r="AH3440">
        <v>3.3107904959389152</v>
      </c>
    </row>
    <row r="3441" spans="1:34">
      <c r="A3441" t="s">
        <v>1194</v>
      </c>
      <c r="B3441" t="s">
        <v>1208</v>
      </c>
      <c r="C3441" t="s">
        <v>4079</v>
      </c>
      <c r="D3441" t="s">
        <v>4140</v>
      </c>
      <c r="E3441" t="s">
        <v>489</v>
      </c>
      <c r="F3441" t="s">
        <v>671</v>
      </c>
      <c r="G3441" t="s">
        <v>43</v>
      </c>
      <c r="I3441">
        <v>2.262746592131728</v>
      </c>
      <c r="J3441">
        <v>0.282843324016466</v>
      </c>
      <c r="K3441">
        <v>0.28284332401646611</v>
      </c>
      <c r="M3441">
        <v>2.8284332401646601</v>
      </c>
      <c r="N3441" t="str">
        <f t="shared" si="159"/>
        <v>05Qd-612,82843324016466</v>
      </c>
      <c r="O3441" t="s">
        <v>3984</v>
      </c>
      <c r="P3441">
        <v>348.46297518828612</v>
      </c>
      <c r="Q3441">
        <v>17.78904869090659</v>
      </c>
      <c r="R3441">
        <v>16.276347645674822</v>
      </c>
      <c r="T3441">
        <f t="shared" si="160"/>
        <v>382.52837152486757</v>
      </c>
      <c r="U3441">
        <v>32622560.67794523</v>
      </c>
      <c r="V3441">
        <v>1462045.1681108279</v>
      </c>
      <c r="W3441">
        <v>2194688.421006463</v>
      </c>
      <c r="Y3441">
        <f t="shared" si="161"/>
        <v>36279294.267062522</v>
      </c>
      <c r="Z3441">
        <v>1.415559292526462</v>
      </c>
      <c r="AA3441">
        <v>6.1337675048017633E-2</v>
      </c>
      <c r="AB3441">
        <v>7.1739549660570612E-2</v>
      </c>
      <c r="AD3441">
        <v>8.3624000000000004E-2</v>
      </c>
      <c r="AE3441">
        <v>5.4999999999999997E-3</v>
      </c>
      <c r="AF3441">
        <v>0.88851305973758954</v>
      </c>
      <c r="AG3441">
        <v>0.44830666856609858</v>
      </c>
      <c r="AH3441">
        <v>4.2543769684683479</v>
      </c>
    </row>
    <row r="3442" spans="1:34">
      <c r="A3442" t="s">
        <v>1194</v>
      </c>
      <c r="B3442" t="s">
        <v>1208</v>
      </c>
      <c r="C3442" t="s">
        <v>4081</v>
      </c>
      <c r="D3442" t="s">
        <v>4141</v>
      </c>
      <c r="E3442" t="s">
        <v>489</v>
      </c>
      <c r="F3442" t="s">
        <v>671</v>
      </c>
      <c r="G3442" t="s">
        <v>49</v>
      </c>
      <c r="I3442">
        <v>0.19125169321193949</v>
      </c>
      <c r="J3442">
        <v>0.19125169321193949</v>
      </c>
      <c r="K3442">
        <v>1.530013545695516</v>
      </c>
      <c r="M3442">
        <v>1.912516932119396</v>
      </c>
      <c r="N3442" t="str">
        <f t="shared" si="159"/>
        <v>05Qd-611,9125169321194</v>
      </c>
      <c r="O3442" t="s">
        <v>4004</v>
      </c>
      <c r="P3442">
        <v>29.452760754638689</v>
      </c>
      <c r="Q3442">
        <v>12.028516828516199</v>
      </c>
      <c r="R3442">
        <v>195.16713696751489</v>
      </c>
      <c r="T3442">
        <f t="shared" si="160"/>
        <v>236.64841455066977</v>
      </c>
      <c r="U3442">
        <v>2757321.5614429028</v>
      </c>
      <c r="V3442">
        <v>988598.95288620063</v>
      </c>
      <c r="W3442">
        <v>20057091.136274189</v>
      </c>
      <c r="Y3442">
        <f t="shared" si="161"/>
        <v>23803011.650603291</v>
      </c>
      <c r="Z3442">
        <v>0.11964579351438941</v>
      </c>
      <c r="AA3442">
        <v>4.1475025975632282E-2</v>
      </c>
      <c r="AB3442">
        <v>1.4979202069873701</v>
      </c>
      <c r="AD3442">
        <v>8.3624000000000004E-2</v>
      </c>
      <c r="AE3442">
        <v>5.4999999999999997E-3</v>
      </c>
      <c r="AF3442">
        <v>0.60079065930452213</v>
      </c>
      <c r="AG3442">
        <v>0.30313393374092418</v>
      </c>
      <c r="AH3442">
        <v>2.905565525164842</v>
      </c>
    </row>
    <row r="3443" spans="1:34">
      <c r="A3443" t="s">
        <v>1194</v>
      </c>
      <c r="B3443" t="s">
        <v>1208</v>
      </c>
      <c r="C3443" t="s">
        <v>4083</v>
      </c>
      <c r="D3443" t="s">
        <v>4142</v>
      </c>
      <c r="E3443" t="s">
        <v>489</v>
      </c>
      <c r="F3443" t="s">
        <v>43</v>
      </c>
      <c r="G3443" t="s">
        <v>49</v>
      </c>
      <c r="I3443">
        <v>0.19217795717233049</v>
      </c>
      <c r="J3443">
        <v>0.19217795717233049</v>
      </c>
      <c r="K3443">
        <v>1.5374236573786439</v>
      </c>
      <c r="M3443">
        <v>1.921779571723305</v>
      </c>
      <c r="N3443" t="str">
        <f t="shared" si="159"/>
        <v>05Qd-611,92177957172331</v>
      </c>
      <c r="O3443" t="s">
        <v>4007</v>
      </c>
      <c r="P3443">
        <v>29.595405404538891</v>
      </c>
      <c r="Q3443">
        <v>11.058967899098651</v>
      </c>
      <c r="R3443">
        <v>196.11236407734941</v>
      </c>
      <c r="T3443">
        <f t="shared" si="160"/>
        <v>236.76673738098697</v>
      </c>
      <c r="U3443">
        <v>2770675.7312632101</v>
      </c>
      <c r="V3443">
        <v>1491181.518409237</v>
      </c>
      <c r="W3443">
        <v>20154230.985641271</v>
      </c>
      <c r="Y3443">
        <f t="shared" si="161"/>
        <v>24416088.235313717</v>
      </c>
      <c r="Z3443">
        <v>0.1202252581177273</v>
      </c>
      <c r="AA3443">
        <v>4.8743452404868499E-2</v>
      </c>
      <c r="AB3443">
        <v>1.5051748852596101</v>
      </c>
      <c r="AD3443">
        <v>8.3624000000000004E-2</v>
      </c>
      <c r="AE3443">
        <v>5.4999999999999997E-3</v>
      </c>
      <c r="AF3443">
        <v>0.60370038902302758</v>
      </c>
      <c r="AG3443">
        <v>0.30460206211814378</v>
      </c>
      <c r="AH3443">
        <v>2.9192060228644761</v>
      </c>
    </row>
    <row r="3444" spans="1:34">
      <c r="A3444" t="s">
        <v>1194</v>
      </c>
      <c r="B3444" t="s">
        <v>1208</v>
      </c>
      <c r="C3444" t="s">
        <v>4085</v>
      </c>
      <c r="D3444" t="s">
        <v>4143</v>
      </c>
      <c r="E3444" t="s">
        <v>489</v>
      </c>
      <c r="F3444" t="s">
        <v>671</v>
      </c>
      <c r="G3444" t="s">
        <v>1179</v>
      </c>
      <c r="I3444">
        <v>2.2183795839177951</v>
      </c>
      <c r="J3444">
        <v>0.27729744798972428</v>
      </c>
      <c r="K3444">
        <v>0.27729744798972439</v>
      </c>
      <c r="M3444">
        <v>2.7729744798972429</v>
      </c>
      <c r="N3444" t="str">
        <f t="shared" si="159"/>
        <v>05Qd-612,77297447989724</v>
      </c>
      <c r="O3444" t="s">
        <v>4041</v>
      </c>
      <c r="P3444">
        <v>341.63045592334038</v>
      </c>
      <c r="Q3444">
        <v>17.440248311698429</v>
      </c>
      <c r="R3444">
        <v>19.492042230721779</v>
      </c>
      <c r="T3444">
        <f t="shared" si="160"/>
        <v>378.5627464657606</v>
      </c>
      <c r="U3444">
        <v>31982910.872442991</v>
      </c>
      <c r="V3444">
        <v>1433377.985400985</v>
      </c>
      <c r="W3444">
        <v>1385710.798363222</v>
      </c>
      <c r="Y3444">
        <f t="shared" si="161"/>
        <v>34801999.656207196</v>
      </c>
      <c r="Z3444">
        <v>1.387803585821513</v>
      </c>
      <c r="AA3444">
        <v>6.0134991043479948E-2</v>
      </c>
      <c r="AB3444">
        <v>7.0716684746409894E-2</v>
      </c>
      <c r="AD3444">
        <v>8.3624000000000004E-2</v>
      </c>
      <c r="AE3444">
        <v>5.4999999999999997E-3</v>
      </c>
      <c r="AF3444">
        <v>0.87109145965358425</v>
      </c>
      <c r="AG3444">
        <v>0.43951645506371312</v>
      </c>
      <c r="AH3444">
        <v>4.1727063946145408</v>
      </c>
    </row>
    <row r="3445" spans="1:34">
      <c r="A3445" t="s">
        <v>1194</v>
      </c>
      <c r="B3445" t="s">
        <v>1208</v>
      </c>
      <c r="C3445" t="s">
        <v>4087</v>
      </c>
      <c r="D3445" t="s">
        <v>4144</v>
      </c>
      <c r="E3445" t="s">
        <v>489</v>
      </c>
      <c r="F3445" t="s">
        <v>43</v>
      </c>
      <c r="G3445" t="s">
        <v>1179</v>
      </c>
      <c r="I3445">
        <v>2.2339913945162282</v>
      </c>
      <c r="J3445">
        <v>0.27924892431452841</v>
      </c>
      <c r="K3445">
        <v>0.27924892431452852</v>
      </c>
      <c r="M3445">
        <v>2.792489243145285</v>
      </c>
      <c r="N3445" t="str">
        <f t="shared" si="159"/>
        <v>05Qd-612,79248924314529</v>
      </c>
      <c r="O3445" t="s">
        <v>4089</v>
      </c>
      <c r="P3445">
        <v>344.03467475549911</v>
      </c>
      <c r="Q3445">
        <v>16.069506281008771</v>
      </c>
      <c r="R3445">
        <v>19.629217164032909</v>
      </c>
      <c r="T3445">
        <f t="shared" si="160"/>
        <v>379.73339820054082</v>
      </c>
      <c r="U3445">
        <v>32207990.092675138</v>
      </c>
      <c r="V3445">
        <v>2166798.1130639198</v>
      </c>
      <c r="W3445">
        <v>1395462.715792089</v>
      </c>
      <c r="Y3445">
        <f t="shared" si="161"/>
        <v>35770250.921531148</v>
      </c>
      <c r="Z3445">
        <v>1.3975702312084159</v>
      </c>
      <c r="AA3445">
        <v>7.0827876681143723E-2</v>
      </c>
      <c r="AB3445">
        <v>7.1214352276535775E-2</v>
      </c>
      <c r="AD3445">
        <v>8.3624000000000004E-2</v>
      </c>
      <c r="AE3445">
        <v>5.4999999999999997E-3</v>
      </c>
      <c r="AF3445">
        <v>0.87722175177338779</v>
      </c>
      <c r="AG3445">
        <v>0.44260954503852762</v>
      </c>
      <c r="AH3445">
        <v>4.2014445399572002</v>
      </c>
    </row>
    <row r="3446" spans="1:34">
      <c r="A3446" t="s">
        <v>1194</v>
      </c>
      <c r="B3446" t="s">
        <v>1208</v>
      </c>
      <c r="C3446" t="s">
        <v>4090</v>
      </c>
      <c r="D3446" t="s">
        <v>4145</v>
      </c>
      <c r="E3446" t="s">
        <v>489</v>
      </c>
      <c r="F3446" t="s">
        <v>49</v>
      </c>
      <c r="G3446" t="s">
        <v>1179</v>
      </c>
      <c r="I3446">
        <v>0.1896014955190321</v>
      </c>
      <c r="J3446">
        <v>1.5168119641522571</v>
      </c>
      <c r="K3446">
        <v>0.1896014955190321</v>
      </c>
      <c r="M3446">
        <v>1.8960149551903209</v>
      </c>
      <c r="N3446" t="str">
        <f t="shared" si="159"/>
        <v>05Qd-611,89601495519032</v>
      </c>
      <c r="O3446" t="s">
        <v>4092</v>
      </c>
      <c r="P3446">
        <v>29.198630309930941</v>
      </c>
      <c r="Q3446">
        <v>193.48315522729439</v>
      </c>
      <c r="R3446">
        <v>13.32763927132113</v>
      </c>
      <c r="T3446">
        <f t="shared" si="160"/>
        <v>236.00942480854644</v>
      </c>
      <c r="U3446">
        <v>2733530.26525681</v>
      </c>
      <c r="V3446">
        <v>19884030.365079679</v>
      </c>
      <c r="W3446">
        <v>947476.5874378864</v>
      </c>
      <c r="Y3446">
        <f t="shared" si="161"/>
        <v>23565037.217774376</v>
      </c>
      <c r="Z3446">
        <v>0.118613440759192</v>
      </c>
      <c r="AA3446">
        <v>1.4849955398734911</v>
      </c>
      <c r="AB3446">
        <v>4.8352371373299077E-2</v>
      </c>
      <c r="AD3446">
        <v>8.3624000000000004E-2</v>
      </c>
      <c r="AE3446">
        <v>5.4999999999999997E-3</v>
      </c>
      <c r="AF3446">
        <v>0.59560679220638357</v>
      </c>
      <c r="AG3446">
        <v>0.30051837039766588</v>
      </c>
      <c r="AH3446">
        <v>2.881264117794371</v>
      </c>
    </row>
    <row r="3447" spans="1:34">
      <c r="A3447" t="s">
        <v>1194</v>
      </c>
      <c r="B3447" t="s">
        <v>1208</v>
      </c>
      <c r="C3447" t="s">
        <v>4093</v>
      </c>
      <c r="D3447" t="s">
        <v>4146</v>
      </c>
      <c r="E3447" t="s">
        <v>489</v>
      </c>
      <c r="F3447" t="s">
        <v>671</v>
      </c>
      <c r="G3447" t="s">
        <v>46</v>
      </c>
      <c r="I3447">
        <v>0.20183500533906509</v>
      </c>
      <c r="J3447">
        <v>0.20183500533906501</v>
      </c>
      <c r="K3447">
        <v>1.6146800427125201</v>
      </c>
      <c r="M3447">
        <v>2.01835005339065</v>
      </c>
      <c r="N3447" t="str">
        <f t="shared" si="159"/>
        <v>05Qd-612,01835005339065</v>
      </c>
      <c r="O3447" t="s">
        <v>3993</v>
      </c>
      <c r="P3447">
        <v>31.082590822216019</v>
      </c>
      <c r="Q3447">
        <v>12.69413994475965</v>
      </c>
      <c r="R3447">
        <v>261.57816691942833</v>
      </c>
      <c r="T3447">
        <f t="shared" si="160"/>
        <v>305.354897686404</v>
      </c>
      <c r="U3447">
        <v>2909903.712374582</v>
      </c>
      <c r="V3447">
        <v>1043305.1419464441</v>
      </c>
      <c r="W3447">
        <v>23932787.593084969</v>
      </c>
      <c r="Y3447">
        <f t="shared" si="161"/>
        <v>27885996.447405994</v>
      </c>
      <c r="Z3447">
        <v>0.1262666435376997</v>
      </c>
      <c r="AA3447">
        <v>4.3770133213686002E-2</v>
      </c>
      <c r="AB3447">
        <v>1.4938046070078741</v>
      </c>
      <c r="AD3447">
        <v>8.3624000000000004E-2</v>
      </c>
      <c r="AE3447">
        <v>5.4999999999999997E-3</v>
      </c>
      <c r="AF3447">
        <v>0.63403666598659159</v>
      </c>
      <c r="AG3447">
        <v>0.31990848346241801</v>
      </c>
      <c r="AH3447">
        <v>3.0614192028396601</v>
      </c>
    </row>
    <row r="3448" spans="1:34">
      <c r="A3448" t="s">
        <v>1194</v>
      </c>
      <c r="B3448" t="s">
        <v>1208</v>
      </c>
      <c r="C3448" t="s">
        <v>4095</v>
      </c>
      <c r="D3448" t="s">
        <v>4147</v>
      </c>
      <c r="E3448" t="s">
        <v>489</v>
      </c>
      <c r="F3448" t="s">
        <v>43</v>
      </c>
      <c r="G3448" t="s">
        <v>46</v>
      </c>
      <c r="I3448">
        <v>0.2028668957565431</v>
      </c>
      <c r="J3448">
        <v>0.20286689575654299</v>
      </c>
      <c r="K3448">
        <v>1.6229351660523439</v>
      </c>
      <c r="M3448">
        <v>2.0286689575654302</v>
      </c>
      <c r="N3448" t="str">
        <f t="shared" si="159"/>
        <v>05Qd-612,02866895756543</v>
      </c>
      <c r="O3448" t="s">
        <v>3996</v>
      </c>
      <c r="P3448">
        <v>31.241501946507629</v>
      </c>
      <c r="Q3448">
        <v>11.67406772853561</v>
      </c>
      <c r="R3448">
        <v>262.91549690047981</v>
      </c>
      <c r="T3448">
        <f t="shared" si="160"/>
        <v>305.83106657552304</v>
      </c>
      <c r="U3448">
        <v>2924780.724177063</v>
      </c>
      <c r="V3448">
        <v>1574121.039167573</v>
      </c>
      <c r="W3448">
        <v>24055145.031227849</v>
      </c>
      <c r="Y3448">
        <f t="shared" si="161"/>
        <v>28554046.794572487</v>
      </c>
      <c r="Z3448">
        <v>0.1269121873535248</v>
      </c>
      <c r="AA3448">
        <v>5.1454563381404271E-2</v>
      </c>
      <c r="AB3448">
        <v>1.5014417493210539</v>
      </c>
      <c r="AD3448">
        <v>8.3624000000000004E-2</v>
      </c>
      <c r="AE3448">
        <v>5.4999999999999997E-3</v>
      </c>
      <c r="AF3448">
        <v>0.63727820656505663</v>
      </c>
      <c r="AG3448">
        <v>0.32154402977412072</v>
      </c>
      <c r="AH3448">
        <v>3.0766151939046069</v>
      </c>
    </row>
    <row r="3449" spans="1:34">
      <c r="A3449" t="s">
        <v>1194</v>
      </c>
      <c r="B3449" t="s">
        <v>1208</v>
      </c>
      <c r="C3449" t="s">
        <v>4097</v>
      </c>
      <c r="D3449" t="s">
        <v>4148</v>
      </c>
      <c r="E3449" t="s">
        <v>489</v>
      </c>
      <c r="F3449" t="s">
        <v>49</v>
      </c>
      <c r="G3449" t="s">
        <v>46</v>
      </c>
      <c r="I3449">
        <v>0.17831586378677941</v>
      </c>
      <c r="J3449">
        <v>1.4265269102942351</v>
      </c>
      <c r="K3449">
        <v>0.17831586378677941</v>
      </c>
      <c r="M3449">
        <v>1.7831586378677939</v>
      </c>
      <c r="N3449" t="str">
        <f t="shared" si="159"/>
        <v>05Qd-611,78315863786779</v>
      </c>
      <c r="O3449" t="s">
        <v>4014</v>
      </c>
      <c r="P3449">
        <v>27.460643023164021</v>
      </c>
      <c r="Q3449">
        <v>181.96647583448691</v>
      </c>
      <c r="R3449">
        <v>28.887169933458271</v>
      </c>
      <c r="T3449">
        <f t="shared" si="160"/>
        <v>238.31428879110919</v>
      </c>
      <c r="U3449">
        <v>2570822.6040213071</v>
      </c>
      <c r="V3449">
        <v>18700475.122337971</v>
      </c>
      <c r="W3449">
        <v>2642997.7330476451</v>
      </c>
      <c r="Y3449">
        <f t="shared" si="161"/>
        <v>23914295.459406924</v>
      </c>
      <c r="Z3449">
        <v>0.1115532242390684</v>
      </c>
      <c r="AA3449">
        <v>1.39660429200294</v>
      </c>
      <c r="AB3449">
        <v>0.16496708436415869</v>
      </c>
      <c r="AD3449">
        <v>8.3624000000000004E-2</v>
      </c>
      <c r="AE3449">
        <v>5.4999999999999997E-3</v>
      </c>
      <c r="AF3449">
        <v>0.56015454592705571</v>
      </c>
      <c r="AG3449">
        <v>0.28263064410204541</v>
      </c>
      <c r="AH3449">
        <v>2.7150678278968949</v>
      </c>
    </row>
    <row r="3450" spans="1:34">
      <c r="A3450" t="s">
        <v>1194</v>
      </c>
      <c r="B3450" t="s">
        <v>1208</v>
      </c>
      <c r="C3450" t="s">
        <v>4099</v>
      </c>
      <c r="D3450" t="s">
        <v>4149</v>
      </c>
      <c r="E3450" t="s">
        <v>489</v>
      </c>
      <c r="F3450" t="s">
        <v>1179</v>
      </c>
      <c r="G3450" t="s">
        <v>46</v>
      </c>
      <c r="I3450">
        <v>0.19999799726364659</v>
      </c>
      <c r="J3450">
        <v>0.19999799726364659</v>
      </c>
      <c r="K3450">
        <v>1.5999839781091729</v>
      </c>
      <c r="M3450">
        <v>1.999979972636466</v>
      </c>
      <c r="N3450" t="str">
        <f t="shared" si="159"/>
        <v>05Qd-611,99997997263647</v>
      </c>
      <c r="O3450" t="s">
        <v>4101</v>
      </c>
      <c r="P3450">
        <v>30.799691578601578</v>
      </c>
      <c r="Q3450">
        <v>14.05843954563634</v>
      </c>
      <c r="R3450">
        <v>259.19740445368598</v>
      </c>
      <c r="T3450">
        <f t="shared" si="160"/>
        <v>304.05553557792388</v>
      </c>
      <c r="U3450">
        <v>2883419.1260693371</v>
      </c>
      <c r="V3450">
        <v>999429.98562872806</v>
      </c>
      <c r="W3450">
        <v>23714962.52353416</v>
      </c>
      <c r="Y3450">
        <f t="shared" si="161"/>
        <v>27597811.635232225</v>
      </c>
      <c r="Z3450">
        <v>0.12511742344356849</v>
      </c>
      <c r="AA3450">
        <v>5.1003698104465561E-2</v>
      </c>
      <c r="AB3450">
        <v>1.480208694239616</v>
      </c>
      <c r="AD3450">
        <v>8.3624000000000004E-2</v>
      </c>
      <c r="AE3450">
        <v>5.4999999999999997E-3</v>
      </c>
      <c r="AF3450">
        <v>0.62826595999051282</v>
      </c>
      <c r="AG3450">
        <v>0.31699682566287979</v>
      </c>
      <c r="AH3450">
        <v>3.0343667582898579</v>
      </c>
    </row>
    <row r="3451" spans="1:34">
      <c r="A3451" t="s">
        <v>1531</v>
      </c>
      <c r="B3451" t="s">
        <v>1697</v>
      </c>
      <c r="C3451" t="s">
        <v>3982</v>
      </c>
      <c r="D3451" t="s">
        <v>4150</v>
      </c>
      <c r="E3451" t="s">
        <v>489</v>
      </c>
      <c r="F3451" t="s">
        <v>671</v>
      </c>
      <c r="G3451" t="s">
        <v>43</v>
      </c>
      <c r="I3451">
        <v>2.9654861347229979</v>
      </c>
      <c r="J3451">
        <v>0.37068576684037469</v>
      </c>
      <c r="K3451">
        <v>0.37068576684037469</v>
      </c>
      <c r="M3451">
        <v>3.7068576684037469</v>
      </c>
      <c r="N3451" t="str">
        <f t="shared" si="159"/>
        <v>10Qf-303,70685766840375</v>
      </c>
      <c r="O3451" t="s">
        <v>3984</v>
      </c>
      <c r="P3451">
        <v>350.6638739783146</v>
      </c>
      <c r="Q3451">
        <v>18.42391353896577</v>
      </c>
      <c r="R3451">
        <v>16.630311448702269</v>
      </c>
      <c r="T3451">
        <f t="shared" si="160"/>
        <v>385.71809896598268</v>
      </c>
      <c r="U3451">
        <v>32828605.392695561</v>
      </c>
      <c r="V3451">
        <v>1559724.293274946</v>
      </c>
      <c r="W3451">
        <v>2291254.631581618</v>
      </c>
      <c r="Y3451">
        <f t="shared" si="161"/>
        <v>36679584.317552127</v>
      </c>
      <c r="Z3451">
        <v>1.424499991986574</v>
      </c>
      <c r="AA3451">
        <v>6.3526725987518892E-2</v>
      </c>
      <c r="AB3451">
        <v>7.3299678774185334E-2</v>
      </c>
      <c r="AD3451">
        <v>8.3624000000000004E-2</v>
      </c>
      <c r="AE3451">
        <v>5.4999999999999997E-3</v>
      </c>
      <c r="AF3451">
        <v>1.1644579063048419</v>
      </c>
      <c r="AG3451">
        <v>0.587536940441994</v>
      </c>
      <c r="AH3451">
        <v>5.5479765151505838</v>
      </c>
    </row>
    <row r="3452" spans="1:34">
      <c r="A3452" t="s">
        <v>1531</v>
      </c>
      <c r="B3452" t="s">
        <v>1697</v>
      </c>
      <c r="C3452" t="s">
        <v>3985</v>
      </c>
      <c r="D3452" t="s">
        <v>4151</v>
      </c>
      <c r="E3452" t="s">
        <v>489</v>
      </c>
      <c r="F3452" t="s">
        <v>671</v>
      </c>
      <c r="G3452" t="s">
        <v>254</v>
      </c>
      <c r="I3452">
        <v>2.1616063847706162</v>
      </c>
      <c r="J3452">
        <v>0.2920111227858278</v>
      </c>
      <c r="K3452">
        <v>0.46649372030183439</v>
      </c>
      <c r="M3452">
        <v>2.9201112278582779</v>
      </c>
      <c r="N3452" t="str">
        <f t="shared" si="159"/>
        <v>10Qf-302,92011122785828</v>
      </c>
      <c r="O3452" t="s">
        <v>3987</v>
      </c>
      <c r="P3452">
        <v>255.6064113821011</v>
      </c>
      <c r="Q3452">
        <v>14.51360737284296</v>
      </c>
      <c r="R3452">
        <v>44.692776837759567</v>
      </c>
      <c r="T3452">
        <f t="shared" si="160"/>
        <v>314.81279559270365</v>
      </c>
      <c r="U3452">
        <v>23929473.885938201</v>
      </c>
      <c r="V3452">
        <v>1228687.1600108619</v>
      </c>
      <c r="W3452">
        <v>24841838.95406856</v>
      </c>
      <c r="Y3452">
        <f t="shared" si="161"/>
        <v>50000000.000017628</v>
      </c>
      <c r="Z3452">
        <v>1.038348566776049</v>
      </c>
      <c r="AA3452">
        <v>5.0043762782268533E-2</v>
      </c>
      <c r="AB3452">
        <v>0.25719707700062311</v>
      </c>
      <c r="AD3452">
        <v>8.3624000000000004E-2</v>
      </c>
      <c r="AE3452">
        <v>5.4999999999999997E-3</v>
      </c>
      <c r="AF3452">
        <v>0.91731242759945908</v>
      </c>
      <c r="AG3452">
        <v>0.46283762961553698</v>
      </c>
      <c r="AH3452">
        <v>4.3893852850732742</v>
      </c>
    </row>
    <row r="3453" spans="1:34">
      <c r="A3453" t="s">
        <v>1531</v>
      </c>
      <c r="B3453" t="s">
        <v>1697</v>
      </c>
      <c r="C3453" t="s">
        <v>3988</v>
      </c>
      <c r="D3453" t="s">
        <v>4152</v>
      </c>
      <c r="E3453" t="s">
        <v>489</v>
      </c>
      <c r="F3453" t="s">
        <v>43</v>
      </c>
      <c r="G3453" t="s">
        <v>254</v>
      </c>
      <c r="I3453">
        <v>2.2379116787884419</v>
      </c>
      <c r="J3453">
        <v>0.29745439056485729</v>
      </c>
      <c r="K3453">
        <v>0.43917783629527429</v>
      </c>
      <c r="M3453">
        <v>2.9745439056485741</v>
      </c>
      <c r="N3453" t="str">
        <f t="shared" si="159"/>
        <v>10Qf-302,97454390564857</v>
      </c>
      <c r="O3453" t="s">
        <v>3990</v>
      </c>
      <c r="P3453">
        <v>264.62938730906308</v>
      </c>
      <c r="Q3453">
        <v>13.344885613068829</v>
      </c>
      <c r="R3453">
        <v>42.075758312319593</v>
      </c>
      <c r="T3453">
        <f t="shared" si="160"/>
        <v>320.05003123445147</v>
      </c>
      <c r="U3453">
        <v>24774190.83043972</v>
      </c>
      <c r="V3453">
        <v>1838602.42564831</v>
      </c>
      <c r="W3453">
        <v>23387206.743928779</v>
      </c>
      <c r="Y3453">
        <f t="shared" si="161"/>
        <v>50000000.000016809</v>
      </c>
      <c r="Z3453">
        <v>1.075002553939971</v>
      </c>
      <c r="AA3453">
        <v>5.8818852054182268E-2</v>
      </c>
      <c r="AB3453">
        <v>0.24213671237743031</v>
      </c>
      <c r="AD3453">
        <v>8.3624000000000004E-2</v>
      </c>
      <c r="AE3453">
        <v>5.4999999999999997E-3</v>
      </c>
      <c r="AF3453">
        <v>0.93441169810949953</v>
      </c>
      <c r="AG3453">
        <v>0.47146520904529893</v>
      </c>
      <c r="AH3453">
        <v>4.4695448128033721</v>
      </c>
    </row>
    <row r="3454" spans="1:34">
      <c r="A3454" t="s">
        <v>1531</v>
      </c>
      <c r="B3454" t="s">
        <v>1697</v>
      </c>
      <c r="C3454" t="s">
        <v>3991</v>
      </c>
      <c r="D3454" t="s">
        <v>4153</v>
      </c>
      <c r="E3454" t="s">
        <v>489</v>
      </c>
      <c r="F3454" t="s">
        <v>671</v>
      </c>
      <c r="G3454" t="s">
        <v>46</v>
      </c>
      <c r="I3454">
        <v>0.2741556626472258</v>
      </c>
      <c r="J3454">
        <v>0.27415566264722568</v>
      </c>
      <c r="K3454">
        <v>2.1932453011778059</v>
      </c>
      <c r="M3454">
        <v>2.7415566264722568</v>
      </c>
      <c r="N3454" t="str">
        <f t="shared" si="159"/>
        <v>10Qf-302,74155662647226</v>
      </c>
      <c r="O3454" t="s">
        <v>3993</v>
      </c>
      <c r="P3454">
        <v>32.41845767252191</v>
      </c>
      <c r="Q3454">
        <v>13.62615097926172</v>
      </c>
      <c r="R3454">
        <v>272.82026716615837</v>
      </c>
      <c r="T3454">
        <f t="shared" si="160"/>
        <v>318.86487581794199</v>
      </c>
      <c r="U3454">
        <v>3034965.4850298041</v>
      </c>
      <c r="V3454">
        <v>1153557.2320852161</v>
      </c>
      <c r="W3454">
        <v>24961370.36998025</v>
      </c>
      <c r="Y3454">
        <f t="shared" si="161"/>
        <v>29149893.087095268</v>
      </c>
      <c r="Z3454">
        <v>0.131693328345481</v>
      </c>
      <c r="AA3454">
        <v>4.6983761495263357E-2</v>
      </c>
      <c r="AB3454">
        <v>1.558005305937699</v>
      </c>
      <c r="AD3454">
        <v>8.3624000000000004E-2</v>
      </c>
      <c r="AE3454">
        <v>5.4999999999999997E-3</v>
      </c>
      <c r="AF3454">
        <v>0.86122197690227975</v>
      </c>
      <c r="AG3454">
        <v>0.4345367252958528</v>
      </c>
      <c r="AH3454">
        <v>4.12643932867039</v>
      </c>
    </row>
    <row r="3455" spans="1:34">
      <c r="A3455" t="s">
        <v>1531</v>
      </c>
      <c r="B3455" t="s">
        <v>1697</v>
      </c>
      <c r="C3455" t="s">
        <v>3994</v>
      </c>
      <c r="D3455" t="s">
        <v>4154</v>
      </c>
      <c r="E3455" t="s">
        <v>489</v>
      </c>
      <c r="F3455" t="s">
        <v>43</v>
      </c>
      <c r="G3455" t="s">
        <v>46</v>
      </c>
      <c r="I3455">
        <v>0.2758948010552601</v>
      </c>
      <c r="J3455">
        <v>0.27589480105525999</v>
      </c>
      <c r="K3455">
        <v>2.2071584084420799</v>
      </c>
      <c r="M3455">
        <v>2.7589480105526012</v>
      </c>
      <c r="N3455" t="str">
        <f t="shared" si="159"/>
        <v>10Qf-302,7589480105526</v>
      </c>
      <c r="O3455" t="s">
        <v>3996</v>
      </c>
      <c r="P3455">
        <v>32.6241079382254</v>
      </c>
      <c r="Q3455">
        <v>12.377644029160979</v>
      </c>
      <c r="R3455">
        <v>274.55093433727342</v>
      </c>
      <c r="T3455">
        <f t="shared" si="160"/>
        <v>319.5526863046598</v>
      </c>
      <c r="U3455">
        <v>3054218.1424110439</v>
      </c>
      <c r="V3455">
        <v>1705339.932890838</v>
      </c>
      <c r="W3455">
        <v>25119715.733006589</v>
      </c>
      <c r="Y3455">
        <f t="shared" si="161"/>
        <v>29879273.808308471</v>
      </c>
      <c r="Z3455">
        <v>0.13252874032711209</v>
      </c>
      <c r="AA3455">
        <v>5.4555642816269199E-2</v>
      </c>
      <c r="AB3455">
        <v>1.5678886942336541</v>
      </c>
      <c r="AD3455">
        <v>8.3624000000000004E-2</v>
      </c>
      <c r="AE3455">
        <v>5.4999999999999997E-3</v>
      </c>
      <c r="AF3455">
        <v>0.8666852389170473</v>
      </c>
      <c r="AG3455">
        <v>0.4372932596725872</v>
      </c>
      <c r="AH3455">
        <v>4.1520505091422351</v>
      </c>
    </row>
    <row r="3456" spans="1:34">
      <c r="A3456" t="s">
        <v>1531</v>
      </c>
      <c r="B3456" t="s">
        <v>1697</v>
      </c>
      <c r="C3456" t="s">
        <v>3997</v>
      </c>
      <c r="D3456" t="s">
        <v>4155</v>
      </c>
      <c r="E3456" t="s">
        <v>489</v>
      </c>
      <c r="F3456" t="s">
        <v>254</v>
      </c>
      <c r="G3456" t="s">
        <v>46</v>
      </c>
      <c r="I3456">
        <v>0.2191547842673684</v>
      </c>
      <c r="J3456">
        <v>0.60007939657170561</v>
      </c>
      <c r="K3456">
        <v>1.372313661834611</v>
      </c>
      <c r="M3456">
        <v>2.191547842673685</v>
      </c>
      <c r="N3456" t="str">
        <f t="shared" si="159"/>
        <v>10Qf-302,19154784267368</v>
      </c>
      <c r="O3456" t="s">
        <v>3999</v>
      </c>
      <c r="P3456">
        <v>25.914693969478169</v>
      </c>
      <c r="Q3456">
        <v>57.491051623511439</v>
      </c>
      <c r="R3456">
        <v>170.70365073000809</v>
      </c>
      <c r="T3456">
        <f t="shared" si="160"/>
        <v>254.1093963229977</v>
      </c>
      <c r="U3456">
        <v>2426093.2628864902</v>
      </c>
      <c r="V3456">
        <v>31955576.421572529</v>
      </c>
      <c r="W3456">
        <v>15618330.31555667</v>
      </c>
      <c r="Y3456">
        <f t="shared" si="161"/>
        <v>50000000.000015683</v>
      </c>
      <c r="Z3456">
        <v>0.1052731236127822</v>
      </c>
      <c r="AA3456">
        <v>0.33084832667560671</v>
      </c>
      <c r="AB3456">
        <v>0.97484397454354033</v>
      </c>
      <c r="AD3456">
        <v>8.3624000000000004E-2</v>
      </c>
      <c r="AE3456">
        <v>5.4999999999999997E-3</v>
      </c>
      <c r="AF3456">
        <v>0.68844434848387992</v>
      </c>
      <c r="AG3456">
        <v>0.347360333063779</v>
      </c>
      <c r="AH3456">
        <v>3.316476524221343</v>
      </c>
    </row>
    <row r="3457" spans="1:34">
      <c r="A3457" t="s">
        <v>1704</v>
      </c>
      <c r="B3457" t="s">
        <v>1705</v>
      </c>
      <c r="C3457" t="s">
        <v>4156</v>
      </c>
      <c r="D3457" t="s">
        <v>4157</v>
      </c>
      <c r="E3457" t="s">
        <v>489</v>
      </c>
      <c r="F3457" t="s">
        <v>671</v>
      </c>
      <c r="G3457" t="s">
        <v>43</v>
      </c>
      <c r="I3457">
        <v>2.9681197818976601</v>
      </c>
      <c r="J3457">
        <v>0.37101497273720729</v>
      </c>
      <c r="K3457">
        <v>0.3710149727372074</v>
      </c>
      <c r="M3457">
        <v>3.710149727372074</v>
      </c>
      <c r="N3457" t="str">
        <f t="shared" si="159"/>
        <v>10Qfs1-303,71014972737207</v>
      </c>
      <c r="O3457" t="s">
        <v>3984</v>
      </c>
      <c r="P3457">
        <v>350.97529843926401</v>
      </c>
      <c r="Q3457">
        <v>18.440275809984321</v>
      </c>
      <c r="R3457">
        <v>16.645080822346529</v>
      </c>
      <c r="T3457">
        <f t="shared" si="160"/>
        <v>386.06065507159485</v>
      </c>
      <c r="U3457">
        <v>32857760.465392821</v>
      </c>
      <c r="V3457">
        <v>1563024.2809214999</v>
      </c>
      <c r="W3457">
        <v>2308284.8277465762</v>
      </c>
      <c r="Y3457">
        <f t="shared" si="161"/>
        <v>36729069.574060895</v>
      </c>
      <c r="Z3457">
        <v>1.4257650899195149</v>
      </c>
      <c r="AA3457">
        <v>6.3583144050127063E-2</v>
      </c>
      <c r="AB3457">
        <v>7.3364776192664835E-2</v>
      </c>
      <c r="AD3457">
        <v>8.3624000000000004E-2</v>
      </c>
      <c r="AE3457">
        <v>5.4999999999999997E-3</v>
      </c>
      <c r="AF3457">
        <v>1.165492060954578</v>
      </c>
      <c r="AG3457">
        <v>1.3226683778081449</v>
      </c>
      <c r="AH3457">
        <v>6.2874341661347977</v>
      </c>
    </row>
    <row r="3458" spans="1:34">
      <c r="A3458" t="s">
        <v>1704</v>
      </c>
      <c r="B3458" t="s">
        <v>1705</v>
      </c>
      <c r="C3458" t="s">
        <v>4158</v>
      </c>
      <c r="D3458" t="s">
        <v>4159</v>
      </c>
      <c r="E3458" t="s">
        <v>489</v>
      </c>
      <c r="F3458" t="s">
        <v>671</v>
      </c>
      <c r="G3458" t="s">
        <v>254</v>
      </c>
      <c r="I3458">
        <v>2.165487938538555</v>
      </c>
      <c r="J3458">
        <v>0.29233818528508809</v>
      </c>
      <c r="K3458">
        <v>0.4655557290272383</v>
      </c>
      <c r="M3458">
        <v>2.9233818528508819</v>
      </c>
      <c r="N3458" t="str">
        <f t="shared" ref="N3458:N3521" si="162">_xlfn.CONCAT(A3458,M3458)</f>
        <v>10Qfs1-302,92338185285088</v>
      </c>
      <c r="O3458" t="s">
        <v>3987</v>
      </c>
      <c r="P3458">
        <v>256.06539875195699</v>
      </c>
      <c r="Q3458">
        <v>14.529863112197541</v>
      </c>
      <c r="R3458">
        <v>44.602911888057427</v>
      </c>
      <c r="T3458">
        <f t="shared" ref="T3458:T3521" si="163">SUM(P3458:S3458)</f>
        <v>315.19817375221191</v>
      </c>
      <c r="U3458">
        <v>23972443.56819912</v>
      </c>
      <c r="V3458">
        <v>1231572.0804205099</v>
      </c>
      <c r="W3458">
        <v>24795984.351389389</v>
      </c>
      <c r="Y3458">
        <f t="shared" ref="Y3458:Y3521" si="164">SUM(U3458:X3458)</f>
        <v>50000000.000009015</v>
      </c>
      <c r="Z3458">
        <v>1.040213108729755</v>
      </c>
      <c r="AA3458">
        <v>5.0099813517500161E-2</v>
      </c>
      <c r="AB3458">
        <v>0.25667992402818413</v>
      </c>
      <c r="AD3458">
        <v>8.3624000000000004E-2</v>
      </c>
      <c r="AE3458">
        <v>5.4999999999999997E-3</v>
      </c>
      <c r="AF3458">
        <v>0.91833984906310429</v>
      </c>
      <c r="AG3458">
        <v>1.0421856305413391</v>
      </c>
      <c r="AH3458">
        <v>4.9730313324553261</v>
      </c>
    </row>
    <row r="3459" spans="1:34">
      <c r="A3459" t="s">
        <v>1704</v>
      </c>
      <c r="B3459" t="s">
        <v>1705</v>
      </c>
      <c r="C3459" t="s">
        <v>4160</v>
      </c>
      <c r="D3459" t="s">
        <v>4161</v>
      </c>
      <c r="E3459" t="s">
        <v>489</v>
      </c>
      <c r="F3459" t="s">
        <v>43</v>
      </c>
      <c r="G3459" t="s">
        <v>254</v>
      </c>
      <c r="I3459">
        <v>2.2455619820288661</v>
      </c>
      <c r="J3459">
        <v>0.29808640289619232</v>
      </c>
      <c r="K3459">
        <v>0.4372156440368648</v>
      </c>
      <c r="M3459">
        <v>2.980864028961923</v>
      </c>
      <c r="N3459" t="str">
        <f t="shared" si="162"/>
        <v>10Qfs1-302,98086402896192</v>
      </c>
      <c r="O3459" t="s">
        <v>3990</v>
      </c>
      <c r="P3459">
        <v>265.53402312576247</v>
      </c>
      <c r="Q3459">
        <v>13.37323998447917</v>
      </c>
      <c r="R3459">
        <v>41.887769027788323</v>
      </c>
      <c r="T3459">
        <f t="shared" si="163"/>
        <v>320.79503213802991</v>
      </c>
      <c r="U3459">
        <v>24858881.42577707</v>
      </c>
      <c r="V3459">
        <v>1854556.7476334639</v>
      </c>
      <c r="W3459">
        <v>23286561.826600239</v>
      </c>
      <c r="Y3459">
        <f t="shared" si="164"/>
        <v>50000000.000010774</v>
      </c>
      <c r="Z3459">
        <v>1.0786774512113071</v>
      </c>
      <c r="AA3459">
        <v>5.8943826641858113E-2</v>
      </c>
      <c r="AB3459">
        <v>0.24105487549214569</v>
      </c>
      <c r="AD3459">
        <v>8.3624000000000004E-2</v>
      </c>
      <c r="AE3459">
        <v>5.4999999999999997E-3</v>
      </c>
      <c r="AF3459">
        <v>0.93639707716081355</v>
      </c>
      <c r="AG3459">
        <v>1.062678026324926</v>
      </c>
      <c r="AH3459">
        <v>5.0690631324476616</v>
      </c>
    </row>
    <row r="3460" spans="1:34">
      <c r="A3460" t="s">
        <v>1704</v>
      </c>
      <c r="B3460" t="s">
        <v>1705</v>
      </c>
      <c r="C3460" t="s">
        <v>4162</v>
      </c>
      <c r="D3460" t="s">
        <v>4163</v>
      </c>
      <c r="E3460" t="s">
        <v>489</v>
      </c>
      <c r="F3460" t="s">
        <v>671</v>
      </c>
      <c r="G3460" t="s">
        <v>46</v>
      </c>
      <c r="I3460">
        <v>0.27421592241675841</v>
      </c>
      <c r="J3460">
        <v>0.27421592241675841</v>
      </c>
      <c r="K3460">
        <v>2.1937273793340659</v>
      </c>
      <c r="M3460">
        <v>2.7421592241675832</v>
      </c>
      <c r="N3460" t="str">
        <f t="shared" si="162"/>
        <v>10Qfs1-302,74215922416758</v>
      </c>
      <c r="O3460" t="s">
        <v>3993</v>
      </c>
      <c r="P3460">
        <v>32.425583291482639</v>
      </c>
      <c r="Q3460">
        <v>13.629146024885429</v>
      </c>
      <c r="R3460">
        <v>272.88023341403562</v>
      </c>
      <c r="T3460">
        <f t="shared" si="163"/>
        <v>318.9349627304037</v>
      </c>
      <c r="U3460">
        <v>3035632.5743720462</v>
      </c>
      <c r="V3460">
        <v>1155226.005545239</v>
      </c>
      <c r="W3460">
        <v>24966856.91149899</v>
      </c>
      <c r="Y3460">
        <f t="shared" si="164"/>
        <v>29157715.491416276</v>
      </c>
      <c r="Z3460">
        <v>0.13172227470952269</v>
      </c>
      <c r="AA3460">
        <v>4.6994088586858503E-2</v>
      </c>
      <c r="AB3460">
        <v>1.558347757520715</v>
      </c>
      <c r="AD3460">
        <v>8.3624000000000004E-2</v>
      </c>
      <c r="AE3460">
        <v>5.4999999999999997E-3</v>
      </c>
      <c r="AF3460">
        <v>0.86141127460761779</v>
      </c>
      <c r="AG3460">
        <v>0.97757976341574337</v>
      </c>
      <c r="AH3460">
        <v>4.6702742621909454</v>
      </c>
    </row>
    <row r="3461" spans="1:34">
      <c r="A3461" t="s">
        <v>1704</v>
      </c>
      <c r="B3461" t="s">
        <v>1705</v>
      </c>
      <c r="C3461" t="s">
        <v>4164</v>
      </c>
      <c r="D3461" t="s">
        <v>4165</v>
      </c>
      <c r="E3461" t="s">
        <v>489</v>
      </c>
      <c r="F3461" t="s">
        <v>43</v>
      </c>
      <c r="G3461" t="s">
        <v>46</v>
      </c>
      <c r="I3461">
        <v>0.27610080653340979</v>
      </c>
      <c r="J3461">
        <v>0.27610080653340963</v>
      </c>
      <c r="K3461">
        <v>2.208806452267277</v>
      </c>
      <c r="M3461">
        <v>2.7610080653340972</v>
      </c>
      <c r="N3461" t="str">
        <f t="shared" si="162"/>
        <v>10Qfs1-302,7610080653341</v>
      </c>
      <c r="O3461" t="s">
        <v>3996</v>
      </c>
      <c r="P3461">
        <v>32.648467748302707</v>
      </c>
      <c r="Q3461">
        <v>12.3868861840216</v>
      </c>
      <c r="R3461">
        <v>274.75593637532648</v>
      </c>
      <c r="T3461">
        <f t="shared" si="163"/>
        <v>319.7912903076508</v>
      </c>
      <c r="U3461">
        <v>3056498.6698671412</v>
      </c>
      <c r="V3461">
        <v>1717772.460630801</v>
      </c>
      <c r="W3461">
        <v>25138472.15404376</v>
      </c>
      <c r="Y3461">
        <f t="shared" si="164"/>
        <v>29912743.284541704</v>
      </c>
      <c r="Z3461">
        <v>0.1326276970541517</v>
      </c>
      <c r="AA3461">
        <v>5.4596378492480342E-2</v>
      </c>
      <c r="AB3461">
        <v>1.5690594073420769</v>
      </c>
      <c r="AD3461">
        <v>8.3624000000000004E-2</v>
      </c>
      <c r="AE3461">
        <v>5.4999999999999997E-3</v>
      </c>
      <c r="AF3461">
        <v>0.86733237654474238</v>
      </c>
      <c r="AG3461">
        <v>0.98429937529160538</v>
      </c>
      <c r="AH3461">
        <v>4.7017638171704448</v>
      </c>
    </row>
    <row r="3462" spans="1:34">
      <c r="A3462" t="s">
        <v>1704</v>
      </c>
      <c r="B3462" t="s">
        <v>1705</v>
      </c>
      <c r="C3462" t="s">
        <v>4166</v>
      </c>
      <c r="D3462" t="s">
        <v>4167</v>
      </c>
      <c r="E3462" t="s">
        <v>489</v>
      </c>
      <c r="F3462" t="s">
        <v>254</v>
      </c>
      <c r="G3462" t="s">
        <v>46</v>
      </c>
      <c r="I3462">
        <v>0.21941523815652489</v>
      </c>
      <c r="J3462">
        <v>0.59924748866470046</v>
      </c>
      <c r="K3462">
        <v>1.3754896547440241</v>
      </c>
      <c r="M3462">
        <v>2.1941523815652491</v>
      </c>
      <c r="N3462" t="str">
        <f t="shared" si="162"/>
        <v>10Qfs1-302,19415238156525</v>
      </c>
      <c r="O3462" t="s">
        <v>3999</v>
      </c>
      <c r="P3462">
        <v>25.945492214897339</v>
      </c>
      <c r="Q3462">
        <v>57.411350069515613</v>
      </c>
      <c r="R3462">
        <v>171.09871608525981</v>
      </c>
      <c r="T3462">
        <f t="shared" si="163"/>
        <v>254.45555836967276</v>
      </c>
      <c r="U3462">
        <v>2428976.546625366</v>
      </c>
      <c r="V3462">
        <v>31916547.096491542</v>
      </c>
      <c r="W3462">
        <v>15654476.356887169</v>
      </c>
      <c r="Y3462">
        <f t="shared" si="164"/>
        <v>50000000.000004075</v>
      </c>
      <c r="Z3462">
        <v>0.1053982351614999</v>
      </c>
      <c r="AA3462">
        <v>0.33038966180466911</v>
      </c>
      <c r="AB3462">
        <v>0.97710008962644024</v>
      </c>
      <c r="AD3462">
        <v>8.3624000000000004E-2</v>
      </c>
      <c r="AE3462">
        <v>5.4999999999999997E-3</v>
      </c>
      <c r="AF3462">
        <v>0.68926252824039247</v>
      </c>
      <c r="AG3462">
        <v>0.78221532402801142</v>
      </c>
      <c r="AH3462">
        <v>3.754754233833653</v>
      </c>
    </row>
    <row r="3463" spans="1:34">
      <c r="A3463" t="s">
        <v>1194</v>
      </c>
      <c r="B3463" t="s">
        <v>1214</v>
      </c>
      <c r="C3463" t="s">
        <v>4079</v>
      </c>
      <c r="D3463" t="s">
        <v>4168</v>
      </c>
      <c r="E3463" t="s">
        <v>489</v>
      </c>
      <c r="F3463" t="s">
        <v>671</v>
      </c>
      <c r="G3463" t="s">
        <v>43</v>
      </c>
      <c r="I3463">
        <v>2.2495285941634511</v>
      </c>
      <c r="J3463">
        <v>0.28119107427043138</v>
      </c>
      <c r="K3463">
        <v>0.28119107427043138</v>
      </c>
      <c r="M3463">
        <v>2.8119107427043142</v>
      </c>
      <c r="N3463" t="str">
        <f t="shared" si="162"/>
        <v>05Qd-612,81191074270431</v>
      </c>
      <c r="O3463" t="s">
        <v>3984</v>
      </c>
      <c r="P3463">
        <v>346.42740350117151</v>
      </c>
      <c r="Q3463">
        <v>17.68513267562162</v>
      </c>
      <c r="R3463">
        <v>16.181268183016641</v>
      </c>
      <c r="T3463">
        <f t="shared" si="163"/>
        <v>380.29380435980977</v>
      </c>
      <c r="U3463">
        <v>32431993.628917068</v>
      </c>
      <c r="V3463">
        <v>1425633.11082133</v>
      </c>
      <c r="W3463">
        <v>2154821.9963836982</v>
      </c>
      <c r="Y3463">
        <f t="shared" si="164"/>
        <v>36012448.736122094</v>
      </c>
      <c r="Z3463">
        <v>1.4072902004780401</v>
      </c>
      <c r="AA3463">
        <v>6.0979366580342642E-2</v>
      </c>
      <c r="AB3463">
        <v>7.1320477889583997E-2</v>
      </c>
      <c r="AD3463">
        <v>8.3624000000000004E-2</v>
      </c>
      <c r="AE3463">
        <v>5.4999999999999997E-3</v>
      </c>
      <c r="AF3463">
        <v>0.88332274639926089</v>
      </c>
      <c r="AG3463">
        <v>0.44568785271863381</v>
      </c>
      <c r="AH3463">
        <v>4.2300453418222084</v>
      </c>
    </row>
    <row r="3464" spans="1:34">
      <c r="A3464" t="s">
        <v>1194</v>
      </c>
      <c r="B3464" t="s">
        <v>1214</v>
      </c>
      <c r="C3464" t="s">
        <v>4081</v>
      </c>
      <c r="D3464" t="s">
        <v>4169</v>
      </c>
      <c r="E3464" t="s">
        <v>489</v>
      </c>
      <c r="F3464" t="s">
        <v>671</v>
      </c>
      <c r="G3464" t="s">
        <v>49</v>
      </c>
      <c r="I3464">
        <v>0.1877445890260088</v>
      </c>
      <c r="J3464">
        <v>0.1877445890260088</v>
      </c>
      <c r="K3464">
        <v>1.5019567122080699</v>
      </c>
      <c r="M3464">
        <v>1.8774458902600879</v>
      </c>
      <c r="N3464" t="str">
        <f t="shared" si="162"/>
        <v>05Qd-611,87744589026009</v>
      </c>
      <c r="O3464" t="s">
        <v>4004</v>
      </c>
      <c r="P3464">
        <v>28.912666710005361</v>
      </c>
      <c r="Q3464">
        <v>11.80794224948186</v>
      </c>
      <c r="R3464">
        <v>191.58823279406849</v>
      </c>
      <c r="T3464">
        <f t="shared" si="163"/>
        <v>232.30884175355573</v>
      </c>
      <c r="U3464">
        <v>2706758.7986893361</v>
      </c>
      <c r="V3464">
        <v>951861.30351921392</v>
      </c>
      <c r="W3464">
        <v>19481420.627428859</v>
      </c>
      <c r="Y3464">
        <f t="shared" si="164"/>
        <v>23140040.72963741</v>
      </c>
      <c r="Z3464">
        <v>0.11745177234670059</v>
      </c>
      <c r="AA3464">
        <v>4.0714471991675993E-2</v>
      </c>
      <c r="AB3464">
        <v>1.47045188950537</v>
      </c>
      <c r="AD3464">
        <v>8.3624000000000004E-2</v>
      </c>
      <c r="AE3464">
        <v>5.4999999999999997E-3</v>
      </c>
      <c r="AF3464">
        <v>0.58977357809217412</v>
      </c>
      <c r="AG3464">
        <v>0.29757517360622388</v>
      </c>
      <c r="AH3464">
        <v>2.8539186419584861</v>
      </c>
    </row>
    <row r="3465" spans="1:34">
      <c r="A3465" t="s">
        <v>1194</v>
      </c>
      <c r="B3465" t="s">
        <v>1214</v>
      </c>
      <c r="C3465" t="s">
        <v>4083</v>
      </c>
      <c r="D3465" t="s">
        <v>4170</v>
      </c>
      <c r="E3465" t="s">
        <v>489</v>
      </c>
      <c r="F3465" t="s">
        <v>43</v>
      </c>
      <c r="G3465" t="s">
        <v>49</v>
      </c>
      <c r="I3465">
        <v>0.18861164997404969</v>
      </c>
      <c r="J3465">
        <v>0.18861164997404969</v>
      </c>
      <c r="K3465">
        <v>1.5088931997923971</v>
      </c>
      <c r="M3465">
        <v>1.8861164997404971</v>
      </c>
      <c r="N3465" t="str">
        <f t="shared" si="162"/>
        <v>05Qd-611,8861164997405</v>
      </c>
      <c r="O3465" t="s">
        <v>4007</v>
      </c>
      <c r="P3465">
        <v>29.04619409600366</v>
      </c>
      <c r="Q3465">
        <v>10.85374313032486</v>
      </c>
      <c r="R3465">
        <v>192.47304484442751</v>
      </c>
      <c r="T3465">
        <f t="shared" si="163"/>
        <v>232.37298207075602</v>
      </c>
      <c r="U3465">
        <v>2719259.4244718691</v>
      </c>
      <c r="V3465">
        <v>1445367.8275272429</v>
      </c>
      <c r="W3465">
        <v>19571391.683990501</v>
      </c>
      <c r="Y3465">
        <f t="shared" si="164"/>
        <v>23736018.935989611</v>
      </c>
      <c r="Z3465">
        <v>0.117994199937335</v>
      </c>
      <c r="AA3465">
        <v>4.7838904725528472E-2</v>
      </c>
      <c r="AB3465">
        <v>1.477242878348124</v>
      </c>
      <c r="AD3465">
        <v>8.3624000000000004E-2</v>
      </c>
      <c r="AE3465">
        <v>5.4999999999999997E-3</v>
      </c>
      <c r="AF3465">
        <v>0.59249732976141256</v>
      </c>
      <c r="AG3465">
        <v>0.29894946520886873</v>
      </c>
      <c r="AH3465">
        <v>2.8666872947107782</v>
      </c>
    </row>
    <row r="3466" spans="1:34">
      <c r="A3466" t="s">
        <v>1194</v>
      </c>
      <c r="B3466" t="s">
        <v>1214</v>
      </c>
      <c r="C3466" t="s">
        <v>4085</v>
      </c>
      <c r="D3466" t="s">
        <v>4171</v>
      </c>
      <c r="E3466" t="s">
        <v>489</v>
      </c>
      <c r="F3466" t="s">
        <v>671</v>
      </c>
      <c r="G3466" t="s">
        <v>1179</v>
      </c>
      <c r="I3466">
        <v>2.2026408671025872</v>
      </c>
      <c r="J3466">
        <v>0.2753301083878234</v>
      </c>
      <c r="K3466">
        <v>0.2753301083878234</v>
      </c>
      <c r="M3466">
        <v>2.7533010838782341</v>
      </c>
      <c r="N3466" t="str">
        <f t="shared" si="162"/>
        <v>05Qd-612,75330108387823</v>
      </c>
      <c r="O3466" t="s">
        <v>4041</v>
      </c>
      <c r="P3466">
        <v>339.20669353379839</v>
      </c>
      <c r="Q3466">
        <v>17.31651514567282</v>
      </c>
      <c r="R3466">
        <v>19.353752221634331</v>
      </c>
      <c r="T3466">
        <f t="shared" si="163"/>
        <v>375.87696090110558</v>
      </c>
      <c r="U3466">
        <v>31756002.0148261</v>
      </c>
      <c r="V3466">
        <v>1395918.131264033</v>
      </c>
      <c r="W3466">
        <v>1323301.6184426399</v>
      </c>
      <c r="Y3466">
        <f t="shared" si="164"/>
        <v>34475221.764532775</v>
      </c>
      <c r="Z3466">
        <v>1.3779575487452971</v>
      </c>
      <c r="AA3466">
        <v>5.970835188687227E-2</v>
      </c>
      <c r="AB3466">
        <v>7.0214971746793989E-2</v>
      </c>
      <c r="AD3466">
        <v>8.3624000000000004E-2</v>
      </c>
      <c r="AE3466">
        <v>5.4999999999999997E-3</v>
      </c>
      <c r="AF3466">
        <v>0.86491133524970709</v>
      </c>
      <c r="AG3466">
        <v>0.43639822179470011</v>
      </c>
      <c r="AH3466">
        <v>4.1437346409226414</v>
      </c>
    </row>
    <row r="3467" spans="1:34">
      <c r="A3467" t="s">
        <v>1194</v>
      </c>
      <c r="B3467" t="s">
        <v>1214</v>
      </c>
      <c r="C3467" t="s">
        <v>4087</v>
      </c>
      <c r="D3467" t="s">
        <v>4172</v>
      </c>
      <c r="E3467" t="s">
        <v>489</v>
      </c>
      <c r="F3467" t="s">
        <v>43</v>
      </c>
      <c r="G3467" t="s">
        <v>1179</v>
      </c>
      <c r="I3467">
        <v>2.2175911312042729</v>
      </c>
      <c r="J3467">
        <v>0.27719889140053422</v>
      </c>
      <c r="K3467">
        <v>0.27719889140053411</v>
      </c>
      <c r="M3467">
        <v>2.771988914005342</v>
      </c>
      <c r="N3467" t="str">
        <f t="shared" si="162"/>
        <v>05Qd-612,77198891400534</v>
      </c>
      <c r="O3467" t="s">
        <v>4089</v>
      </c>
      <c r="P3467">
        <v>341.50903420545808</v>
      </c>
      <c r="Q3467">
        <v>15.95153620513983</v>
      </c>
      <c r="R3467">
        <v>19.485114402093931</v>
      </c>
      <c r="T3467">
        <f t="shared" si="163"/>
        <v>376.94568481269181</v>
      </c>
      <c r="U3467">
        <v>31971543.560443498</v>
      </c>
      <c r="V3467">
        <v>2124229.1211156612</v>
      </c>
      <c r="W3467">
        <v>1332283.431582215</v>
      </c>
      <c r="Y3467">
        <f t="shared" si="164"/>
        <v>35428056.113141373</v>
      </c>
      <c r="Z3467">
        <v>1.3873103350221421</v>
      </c>
      <c r="AA3467">
        <v>7.030791235619209E-2</v>
      </c>
      <c r="AB3467">
        <v>7.0691550742119635E-2</v>
      </c>
      <c r="AD3467">
        <v>8.3624000000000004E-2</v>
      </c>
      <c r="AE3467">
        <v>5.4999999999999997E-3</v>
      </c>
      <c r="AF3467">
        <v>0.8707818578027251</v>
      </c>
      <c r="AG3467">
        <v>0.43936024286984671</v>
      </c>
      <c r="AH3467">
        <v>4.1712550146779126</v>
      </c>
    </row>
    <row r="3468" spans="1:34">
      <c r="A3468" t="s">
        <v>1194</v>
      </c>
      <c r="B3468" t="s">
        <v>1214</v>
      </c>
      <c r="C3468" t="s">
        <v>4090</v>
      </c>
      <c r="D3468" t="s">
        <v>4173</v>
      </c>
      <c r="E3468" t="s">
        <v>489</v>
      </c>
      <c r="F3468" t="s">
        <v>49</v>
      </c>
      <c r="G3468" t="s">
        <v>1179</v>
      </c>
      <c r="I3468">
        <v>0.1859564712027455</v>
      </c>
      <c r="J3468">
        <v>1.487651769621964</v>
      </c>
      <c r="K3468">
        <v>0.1859564712027455</v>
      </c>
      <c r="M3468">
        <v>1.859564712027455</v>
      </c>
      <c r="N3468" t="str">
        <f t="shared" si="162"/>
        <v>05Qd-611,85956471202745</v>
      </c>
      <c r="O3468" t="s">
        <v>4092</v>
      </c>
      <c r="P3468">
        <v>28.637296565222812</v>
      </c>
      <c r="Q3468">
        <v>189.76350732227809</v>
      </c>
      <c r="R3468">
        <v>13.071419935657801</v>
      </c>
      <c r="T3468">
        <f t="shared" si="163"/>
        <v>231.47222382315869</v>
      </c>
      <c r="U3468">
        <v>2680979.0748830708</v>
      </c>
      <c r="V3468">
        <v>19295875.59719862</v>
      </c>
      <c r="W3468">
        <v>893750.78062969365</v>
      </c>
      <c r="Y3468">
        <f t="shared" si="164"/>
        <v>22870605.452711385</v>
      </c>
      <c r="Z3468">
        <v>0.11633313767074779</v>
      </c>
      <c r="AA3468">
        <v>1.456447005287314</v>
      </c>
      <c r="AB3468">
        <v>4.7422813465945422E-2</v>
      </c>
      <c r="AD3468">
        <v>8.3624000000000004E-2</v>
      </c>
      <c r="AE3468">
        <v>5.4999999999999997E-3</v>
      </c>
      <c r="AF3468">
        <v>0.58415645404003813</v>
      </c>
      <c r="AG3468">
        <v>0.29474100685635157</v>
      </c>
      <c r="AH3468">
        <v>2.8275861729238438</v>
      </c>
    </row>
    <row r="3469" spans="1:34">
      <c r="A3469" t="s">
        <v>1194</v>
      </c>
      <c r="B3469" t="s">
        <v>1214</v>
      </c>
      <c r="C3469" t="s">
        <v>4093</v>
      </c>
      <c r="D3469" t="s">
        <v>4174</v>
      </c>
      <c r="E3469" t="s">
        <v>489</v>
      </c>
      <c r="F3469" t="s">
        <v>671</v>
      </c>
      <c r="G3469" t="s">
        <v>46</v>
      </c>
      <c r="I3469">
        <v>0.19485358684241949</v>
      </c>
      <c r="J3469">
        <v>0.19485358684241949</v>
      </c>
      <c r="K3469">
        <v>1.5588286947393559</v>
      </c>
      <c r="M3469">
        <v>1.9485358684241949</v>
      </c>
      <c r="N3469" t="str">
        <f t="shared" si="162"/>
        <v>05Qd-611,94853586842419</v>
      </c>
      <c r="O3469" t="s">
        <v>3993</v>
      </c>
      <c r="P3469">
        <v>30.007452373732601</v>
      </c>
      <c r="Q3469">
        <v>12.255053061587571</v>
      </c>
      <c r="R3469">
        <v>252.5302485477757</v>
      </c>
      <c r="T3469">
        <f t="shared" si="163"/>
        <v>294.79275398309585</v>
      </c>
      <c r="U3469">
        <v>2809250.9263680042</v>
      </c>
      <c r="V3469">
        <v>987903.77996739838</v>
      </c>
      <c r="W3469">
        <v>23104958.913426738</v>
      </c>
      <c r="Y3469">
        <f t="shared" si="164"/>
        <v>26902113.619762141</v>
      </c>
      <c r="Z3469">
        <v>0.1218991143312443</v>
      </c>
      <c r="AA3469">
        <v>4.2256136089622608E-2</v>
      </c>
      <c r="AB3469">
        <v>1.442134307813641</v>
      </c>
      <c r="AD3469">
        <v>8.3624000000000004E-2</v>
      </c>
      <c r="AE3469">
        <v>5.4999999999999997E-3</v>
      </c>
      <c r="AF3469">
        <v>0.61210550840550637</v>
      </c>
      <c r="AG3469">
        <v>0.30884293514523492</v>
      </c>
      <c r="AH3469">
        <v>2.958608311974936</v>
      </c>
    </row>
    <row r="3470" spans="1:34">
      <c r="A3470" t="s">
        <v>1194</v>
      </c>
      <c r="B3470" t="s">
        <v>1214</v>
      </c>
      <c r="C3470" t="s">
        <v>4095</v>
      </c>
      <c r="D3470" t="s">
        <v>4175</v>
      </c>
      <c r="E3470" t="s">
        <v>489</v>
      </c>
      <c r="F3470" t="s">
        <v>43</v>
      </c>
      <c r="G3470" t="s">
        <v>46</v>
      </c>
      <c r="I3470">
        <v>0.19578771729544209</v>
      </c>
      <c r="J3470">
        <v>0.19578771729544209</v>
      </c>
      <c r="K3470">
        <v>1.5663017383635369</v>
      </c>
      <c r="M3470">
        <v>1.9578771729544211</v>
      </c>
      <c r="N3470" t="str">
        <f t="shared" si="162"/>
        <v>05Qd-611,95787717295442</v>
      </c>
      <c r="O3470" t="s">
        <v>3996</v>
      </c>
      <c r="P3470">
        <v>30.151308463498079</v>
      </c>
      <c r="Q3470">
        <v>11.26669318618317</v>
      </c>
      <c r="R3470">
        <v>253.740881614893</v>
      </c>
      <c r="T3470">
        <f t="shared" si="163"/>
        <v>295.15888326457423</v>
      </c>
      <c r="U3470">
        <v>2822718.5093005388</v>
      </c>
      <c r="V3470">
        <v>1500359.4297741731</v>
      </c>
      <c r="W3470">
        <v>23215724.366024349</v>
      </c>
      <c r="Y3470">
        <f t="shared" si="164"/>
        <v>27538802.305099063</v>
      </c>
      <c r="Z3470">
        <v>0.1224835001603098</v>
      </c>
      <c r="AA3470">
        <v>4.9659021356390359E-2</v>
      </c>
      <c r="AB3470">
        <v>1.4490479171349151</v>
      </c>
      <c r="AD3470">
        <v>8.3624000000000004E-2</v>
      </c>
      <c r="AE3470">
        <v>5.4999999999999997E-3</v>
      </c>
      <c r="AF3470">
        <v>0.61503994961918984</v>
      </c>
      <c r="AG3470">
        <v>0.31032353191327577</v>
      </c>
      <c r="AH3470">
        <v>2.9723646544868871</v>
      </c>
    </row>
    <row r="3471" spans="1:34">
      <c r="A3471" t="s">
        <v>1194</v>
      </c>
      <c r="B3471" t="s">
        <v>1214</v>
      </c>
      <c r="C3471" t="s">
        <v>4097</v>
      </c>
      <c r="D3471" t="s">
        <v>4176</v>
      </c>
      <c r="E3471" t="s">
        <v>489</v>
      </c>
      <c r="F3471" t="s">
        <v>49</v>
      </c>
      <c r="G3471" t="s">
        <v>46</v>
      </c>
      <c r="I3471">
        <v>0.17473915952220229</v>
      </c>
      <c r="J3471">
        <v>1.3979132761776181</v>
      </c>
      <c r="K3471">
        <v>0.17473915952220229</v>
      </c>
      <c r="M3471">
        <v>1.7473915952220229</v>
      </c>
      <c r="N3471" t="str">
        <f t="shared" si="162"/>
        <v>05Qd-611,74739159522202</v>
      </c>
      <c r="O3471" t="s">
        <v>4014</v>
      </c>
      <c r="P3471">
        <v>26.909830566419149</v>
      </c>
      <c r="Q3471">
        <v>178.31654667896589</v>
      </c>
      <c r="R3471">
        <v>28.307743842596761</v>
      </c>
      <c r="T3471">
        <f t="shared" si="163"/>
        <v>233.53412108798179</v>
      </c>
      <c r="U3471">
        <v>2519256.400229875</v>
      </c>
      <c r="V3471">
        <v>18131905.075910471</v>
      </c>
      <c r="W3471">
        <v>2589983.8224380822</v>
      </c>
      <c r="Y3471">
        <f t="shared" si="164"/>
        <v>23241145.29857843</v>
      </c>
      <c r="Z3471">
        <v>0.1093156617228118</v>
      </c>
      <c r="AA3471">
        <v>1.36859085325973</v>
      </c>
      <c r="AB3471">
        <v>0.16165813326115591</v>
      </c>
      <c r="AD3471">
        <v>8.3624000000000004E-2</v>
      </c>
      <c r="AE3471">
        <v>5.4999999999999997E-3</v>
      </c>
      <c r="AF3471">
        <v>0.5489188257241957</v>
      </c>
      <c r="AG3471">
        <v>0.27696156784269071</v>
      </c>
      <c r="AH3471">
        <v>2.662395988788909</v>
      </c>
    </row>
    <row r="3472" spans="1:34">
      <c r="A3472" t="s">
        <v>1194</v>
      </c>
      <c r="B3472" t="s">
        <v>1214</v>
      </c>
      <c r="C3472" t="s">
        <v>4099</v>
      </c>
      <c r="D3472" t="s">
        <v>4177</v>
      </c>
      <c r="E3472" t="s">
        <v>489</v>
      </c>
      <c r="F3472" t="s">
        <v>1179</v>
      </c>
      <c r="G3472" t="s">
        <v>46</v>
      </c>
      <c r="I3472">
        <v>0.19292818453029159</v>
      </c>
      <c r="J3472">
        <v>0.19292818453029159</v>
      </c>
      <c r="K3472">
        <v>1.5434254762423329</v>
      </c>
      <c r="M3472">
        <v>1.9292818453029159</v>
      </c>
      <c r="N3472" t="str">
        <f t="shared" si="162"/>
        <v>05Qd-611,92928184530292</v>
      </c>
      <c r="O3472" t="s">
        <v>4101</v>
      </c>
      <c r="P3472">
        <v>29.710940417664901</v>
      </c>
      <c r="Q3472">
        <v>13.56148189470637</v>
      </c>
      <c r="R3472">
        <v>250.0349271512579</v>
      </c>
      <c r="T3472">
        <f t="shared" si="163"/>
        <v>293.30734946362918</v>
      </c>
      <c r="U3472">
        <v>2781491.9391375012</v>
      </c>
      <c r="V3472">
        <v>927258.48374171508</v>
      </c>
      <c r="W3472">
        <v>22876652.408863861</v>
      </c>
      <c r="Y3472">
        <f t="shared" si="164"/>
        <v>26585402.831743076</v>
      </c>
      <c r="Z3472">
        <v>0.12069459538764619</v>
      </c>
      <c r="AA3472">
        <v>4.9200747078752022E-2</v>
      </c>
      <c r="AB3472">
        <v>1.427884178905781</v>
      </c>
      <c r="AD3472">
        <v>8.3624000000000004E-2</v>
      </c>
      <c r="AE3472">
        <v>5.4999999999999997E-3</v>
      </c>
      <c r="AF3472">
        <v>0.60605712417892643</v>
      </c>
      <c r="AG3472">
        <v>0.30579117248051219</v>
      </c>
      <c r="AH3472">
        <v>2.930254141962354</v>
      </c>
    </row>
    <row r="3473" spans="1:34">
      <c r="A3473" t="s">
        <v>1531</v>
      </c>
      <c r="B3473" t="s">
        <v>1728</v>
      </c>
      <c r="C3473" t="s">
        <v>3982</v>
      </c>
      <c r="D3473" t="s">
        <v>4178</v>
      </c>
      <c r="E3473" t="s">
        <v>489</v>
      </c>
      <c r="F3473" t="s">
        <v>671</v>
      </c>
      <c r="G3473" t="s">
        <v>43</v>
      </c>
      <c r="I3473">
        <v>2.9606731026353259</v>
      </c>
      <c r="J3473">
        <v>0.37008413782941579</v>
      </c>
      <c r="K3473">
        <v>0.37008413782941568</v>
      </c>
      <c r="M3473">
        <v>3.7008413782941578</v>
      </c>
      <c r="N3473" t="str">
        <f t="shared" si="162"/>
        <v>10Qf-303,70084137829416</v>
      </c>
      <c r="O3473" t="s">
        <v>3984</v>
      </c>
      <c r="P3473">
        <v>350.09474082416398</v>
      </c>
      <c r="Q3473">
        <v>18.394011228513111</v>
      </c>
      <c r="R3473">
        <v>16.60332018352879</v>
      </c>
      <c r="T3473">
        <f t="shared" si="163"/>
        <v>385.09207223620592</v>
      </c>
      <c r="U3473">
        <v>32775324.033764739</v>
      </c>
      <c r="V3473">
        <v>1554250.5706371421</v>
      </c>
      <c r="W3473">
        <v>2263893.8198709651</v>
      </c>
      <c r="Y3473">
        <f t="shared" si="164"/>
        <v>36593468.424272843</v>
      </c>
      <c r="Z3473">
        <v>1.4221880053985949</v>
      </c>
      <c r="AA3473">
        <v>6.3423621081034068E-2</v>
      </c>
      <c r="AB3473">
        <v>7.3180712206840665E-2</v>
      </c>
      <c r="AD3473">
        <v>8.3624000000000004E-2</v>
      </c>
      <c r="AE3473">
        <v>5.4999999999999997E-3</v>
      </c>
      <c r="AF3473">
        <v>1.162567972239003</v>
      </c>
      <c r="AG3473">
        <v>0.58658335845962406</v>
      </c>
      <c r="AH3473">
        <v>5.5391167089927844</v>
      </c>
    </row>
    <row r="3474" spans="1:34">
      <c r="A3474" t="s">
        <v>1531</v>
      </c>
      <c r="B3474" t="s">
        <v>1728</v>
      </c>
      <c r="C3474" t="s">
        <v>3985</v>
      </c>
      <c r="D3474" t="s">
        <v>4179</v>
      </c>
      <c r="E3474" t="s">
        <v>489</v>
      </c>
      <c r="F3474" t="s">
        <v>671</v>
      </c>
      <c r="G3474" t="s">
        <v>254</v>
      </c>
      <c r="I3474">
        <v>2.1536193615497252</v>
      </c>
      <c r="J3474">
        <v>0.29133490899019698</v>
      </c>
      <c r="K3474">
        <v>0.46839481936204858</v>
      </c>
      <c r="M3474">
        <v>2.9133490899019709</v>
      </c>
      <c r="N3474" t="str">
        <f t="shared" si="162"/>
        <v>10Qf-302,91334908990197</v>
      </c>
      <c r="O3474" t="s">
        <v>3987</v>
      </c>
      <c r="P3474">
        <v>254.6619589797115</v>
      </c>
      <c r="Q3474">
        <v>14.4799980314033</v>
      </c>
      <c r="R3474">
        <v>44.874913043129403</v>
      </c>
      <c r="T3474">
        <f t="shared" si="163"/>
        <v>314.01687005424424</v>
      </c>
      <c r="U3474">
        <v>23841055.723900359</v>
      </c>
      <c r="V3474">
        <v>1223525.685808365</v>
      </c>
      <c r="W3474">
        <v>24935418.590316739</v>
      </c>
      <c r="Y3474">
        <f t="shared" si="164"/>
        <v>50000000.000025466</v>
      </c>
      <c r="Z3474">
        <v>1.034511922800232</v>
      </c>
      <c r="AA3474">
        <v>4.9927875817224861E-2</v>
      </c>
      <c r="AB3474">
        <v>0.25824523070579908</v>
      </c>
      <c r="AD3474">
        <v>8.3624000000000004E-2</v>
      </c>
      <c r="AE3474">
        <v>5.4999999999999997E-3</v>
      </c>
      <c r="AF3474">
        <v>0.91518819578072375</v>
      </c>
      <c r="AG3474">
        <v>0.46176583074946231</v>
      </c>
      <c r="AH3474">
        <v>4.3794271164321561</v>
      </c>
    </row>
    <row r="3475" spans="1:34">
      <c r="A3475" t="s">
        <v>1531</v>
      </c>
      <c r="B3475" t="s">
        <v>1728</v>
      </c>
      <c r="C3475" t="s">
        <v>3988</v>
      </c>
      <c r="D3475" t="s">
        <v>4180</v>
      </c>
      <c r="E3475" t="s">
        <v>489</v>
      </c>
      <c r="F3475" t="s">
        <v>43</v>
      </c>
      <c r="G3475" t="s">
        <v>254</v>
      </c>
      <c r="I3475">
        <v>2.2239382699421109</v>
      </c>
      <c r="J3475">
        <v>0.29629410896051001</v>
      </c>
      <c r="K3475">
        <v>0.44270871070247869</v>
      </c>
      <c r="M3475">
        <v>2.9629410896051001</v>
      </c>
      <c r="N3475" t="str">
        <f t="shared" si="162"/>
        <v>10Qf-302,9629410896051</v>
      </c>
      <c r="O3475" t="s">
        <v>3990</v>
      </c>
      <c r="P3475">
        <v>262.97705462021207</v>
      </c>
      <c r="Q3475">
        <v>13.29283116109197</v>
      </c>
      <c r="R3475">
        <v>42.414036353492882</v>
      </c>
      <c r="T3475">
        <f t="shared" si="163"/>
        <v>318.68392213479689</v>
      </c>
      <c r="U3475">
        <v>24619502.019173421</v>
      </c>
      <c r="V3475">
        <v>1812502.4381592299</v>
      </c>
      <c r="W3475">
        <v>23567995.54269404</v>
      </c>
      <c r="Y3475">
        <f t="shared" si="164"/>
        <v>50000000.000026688</v>
      </c>
      <c r="Z3475">
        <v>1.0682902916378301</v>
      </c>
      <c r="AA3475">
        <v>5.8589417108213929E-2</v>
      </c>
      <c r="AB3475">
        <v>0.24408342792207191</v>
      </c>
      <c r="AD3475">
        <v>8.3624000000000004E-2</v>
      </c>
      <c r="AE3475">
        <v>5.4999999999999997E-3</v>
      </c>
      <c r="AF3475">
        <v>0.93076683443092145</v>
      </c>
      <c r="AG3475">
        <v>0.46962616270240842</v>
      </c>
      <c r="AH3475">
        <v>4.4524580867384298</v>
      </c>
    </row>
    <row r="3476" spans="1:34">
      <c r="A3476" t="s">
        <v>1531</v>
      </c>
      <c r="B3476" t="s">
        <v>1728</v>
      </c>
      <c r="C3476" t="s">
        <v>3991</v>
      </c>
      <c r="D3476" t="s">
        <v>4181</v>
      </c>
      <c r="E3476" t="s">
        <v>489</v>
      </c>
      <c r="F3476" t="s">
        <v>671</v>
      </c>
      <c r="G3476" t="s">
        <v>46</v>
      </c>
      <c r="I3476">
        <v>0.27336290686220033</v>
      </c>
      <c r="J3476">
        <v>0.27336290686220022</v>
      </c>
      <c r="K3476">
        <v>2.1869032548976022</v>
      </c>
      <c r="M3476">
        <v>2.7336290686220028</v>
      </c>
      <c r="N3476" t="str">
        <f t="shared" si="162"/>
        <v>10Qf-302,733629068622</v>
      </c>
      <c r="O3476" t="s">
        <v>3993</v>
      </c>
      <c r="P3476">
        <v>32.324715600542298</v>
      </c>
      <c r="Q3476">
        <v>13.58674923970932</v>
      </c>
      <c r="R3476">
        <v>272.03137284612222</v>
      </c>
      <c r="T3476">
        <f t="shared" si="163"/>
        <v>317.94283768637382</v>
      </c>
      <c r="U3476">
        <v>3026189.4983426132</v>
      </c>
      <c r="V3476">
        <v>1148048.269438236</v>
      </c>
      <c r="W3476">
        <v>24889191.409414951</v>
      </c>
      <c r="Y3476">
        <f t="shared" si="164"/>
        <v>29063429.177195799</v>
      </c>
      <c r="Z3476">
        <v>0.13131252042458291</v>
      </c>
      <c r="AA3476">
        <v>4.6847902004461761E-2</v>
      </c>
      <c r="AB3476">
        <v>1.553500136475007</v>
      </c>
      <c r="AD3476">
        <v>8.3624000000000004E-2</v>
      </c>
      <c r="AE3476">
        <v>5.4999999999999997E-3</v>
      </c>
      <c r="AF3476">
        <v>0.85873164459329931</v>
      </c>
      <c r="AG3476">
        <v>0.43328020737658751</v>
      </c>
      <c r="AH3476">
        <v>4.1147649205918899</v>
      </c>
    </row>
    <row r="3477" spans="1:34">
      <c r="A3477" t="s">
        <v>1531</v>
      </c>
      <c r="B3477" t="s">
        <v>1728</v>
      </c>
      <c r="C3477" t="s">
        <v>3994</v>
      </c>
      <c r="D3477" t="s">
        <v>4182</v>
      </c>
      <c r="E3477" t="s">
        <v>489</v>
      </c>
      <c r="F3477" t="s">
        <v>43</v>
      </c>
      <c r="G3477" t="s">
        <v>46</v>
      </c>
      <c r="I3477">
        <v>0.27486387090483028</v>
      </c>
      <c r="J3477">
        <v>0.27486387090483022</v>
      </c>
      <c r="K3477">
        <v>2.1989109672386422</v>
      </c>
      <c r="M3477">
        <v>2.7486387090483029</v>
      </c>
      <c r="N3477" t="str">
        <f t="shared" si="162"/>
        <v>10Qf-302,7486387090483</v>
      </c>
      <c r="O3477" t="s">
        <v>3996</v>
      </c>
      <c r="P3477">
        <v>32.502202137986508</v>
      </c>
      <c r="Q3477">
        <v>12.331392753775789</v>
      </c>
      <c r="R3477">
        <v>273.52502578461372</v>
      </c>
      <c r="T3477">
        <f t="shared" si="163"/>
        <v>318.35862067637601</v>
      </c>
      <c r="U3477">
        <v>3042805.5113757439</v>
      </c>
      <c r="V3477">
        <v>1681408.5096888901</v>
      </c>
      <c r="W3477">
        <v>25025851.433207061</v>
      </c>
      <c r="Y3477">
        <f t="shared" si="164"/>
        <v>29750065.454271697</v>
      </c>
      <c r="Z3477">
        <v>0.13203352304255611</v>
      </c>
      <c r="AA3477">
        <v>5.4351785922843697E-2</v>
      </c>
      <c r="AB3477">
        <v>1.562029998378492</v>
      </c>
      <c r="AD3477">
        <v>8.3624000000000004E-2</v>
      </c>
      <c r="AE3477">
        <v>5.4999999999999997E-3</v>
      </c>
      <c r="AF3477">
        <v>0.86344671488428359</v>
      </c>
      <c r="AG3477">
        <v>0.43565923538415602</v>
      </c>
      <c r="AH3477">
        <v>4.1368686593167423</v>
      </c>
    </row>
    <row r="3478" spans="1:34">
      <c r="A3478" t="s">
        <v>1531</v>
      </c>
      <c r="B3478" t="s">
        <v>1728</v>
      </c>
      <c r="C3478" t="s">
        <v>3997</v>
      </c>
      <c r="D3478" t="s">
        <v>4183</v>
      </c>
      <c r="E3478" t="s">
        <v>489</v>
      </c>
      <c r="F3478" t="s">
        <v>254</v>
      </c>
      <c r="G3478" t="s">
        <v>46</v>
      </c>
      <c r="I3478">
        <v>0.2181933776318925</v>
      </c>
      <c r="J3478">
        <v>0.60292088785839737</v>
      </c>
      <c r="K3478">
        <v>1.3608195108286361</v>
      </c>
      <c r="M3478">
        <v>2.181933776318925</v>
      </c>
      <c r="N3478" t="str">
        <f t="shared" si="162"/>
        <v>10Qf-302,18193377631893</v>
      </c>
      <c r="O3478" t="s">
        <v>3999</v>
      </c>
      <c r="P3478">
        <v>25.801009210909591</v>
      </c>
      <c r="Q3478">
        <v>57.763282803559022</v>
      </c>
      <c r="R3478">
        <v>169.27388026766431</v>
      </c>
      <c r="T3478">
        <f t="shared" si="163"/>
        <v>252.83817228213292</v>
      </c>
      <c r="U3478">
        <v>2415450.2729603518</v>
      </c>
      <c r="V3478">
        <v>32097034.583070122</v>
      </c>
      <c r="W3478">
        <v>15487515.14399581</v>
      </c>
      <c r="Y3478">
        <f t="shared" si="164"/>
        <v>50000000.000026286</v>
      </c>
      <c r="Z3478">
        <v>0.1048113026221205</v>
      </c>
      <c r="AA3478">
        <v>0.33241495709624119</v>
      </c>
      <c r="AB3478">
        <v>0.96667892878010409</v>
      </c>
      <c r="AD3478">
        <v>8.3624000000000004E-2</v>
      </c>
      <c r="AE3478">
        <v>5.4999999999999997E-3</v>
      </c>
      <c r="AF3478">
        <v>0.68542422292741112</v>
      </c>
      <c r="AG3478">
        <v>0.34583650354654971</v>
      </c>
      <c r="AH3478">
        <v>3.3023185027928861</v>
      </c>
    </row>
    <row r="3479" spans="1:34">
      <c r="A3479" t="s">
        <v>1704</v>
      </c>
      <c r="B3479" t="s">
        <v>1735</v>
      </c>
      <c r="C3479" t="s">
        <v>4156</v>
      </c>
      <c r="D3479" t="s">
        <v>4184</v>
      </c>
      <c r="E3479" t="s">
        <v>489</v>
      </c>
      <c r="F3479" t="s">
        <v>671</v>
      </c>
      <c r="G3479" t="s">
        <v>43</v>
      </c>
      <c r="I3479">
        <v>2.9639253337415452</v>
      </c>
      <c r="J3479">
        <v>0.3704906667176931</v>
      </c>
      <c r="K3479">
        <v>0.3704906667176931</v>
      </c>
      <c r="M3479">
        <v>3.7049066671769308</v>
      </c>
      <c r="N3479" t="str">
        <f t="shared" si="162"/>
        <v>10Qfs1-303,70490666717693</v>
      </c>
      <c r="O3479" t="s">
        <v>3984</v>
      </c>
      <c r="P3479">
        <v>350.47931182094788</v>
      </c>
      <c r="Q3479">
        <v>18.414216625533221</v>
      </c>
      <c r="R3479">
        <v>16.621558547743771</v>
      </c>
      <c r="T3479">
        <f t="shared" si="163"/>
        <v>385.51508699422487</v>
      </c>
      <c r="U3479">
        <v>32811326.971152231</v>
      </c>
      <c r="V3479">
        <v>1557947.3454366671</v>
      </c>
      <c r="W3479">
        <v>2281120.666424471</v>
      </c>
      <c r="Y3479">
        <f t="shared" si="164"/>
        <v>36650394.983013369</v>
      </c>
      <c r="Z3479">
        <v>1.423750246115387</v>
      </c>
      <c r="AA3479">
        <v>6.3493290465730795E-2</v>
      </c>
      <c r="AB3479">
        <v>7.3261099531061802E-2</v>
      </c>
      <c r="AD3479">
        <v>8.3624000000000004E-2</v>
      </c>
      <c r="AE3479">
        <v>5.4999999999999997E-3</v>
      </c>
      <c r="AF3479">
        <v>1.1638450263383029</v>
      </c>
      <c r="AG3479">
        <v>0.58722770674754365</v>
      </c>
      <c r="AH3479">
        <v>5.5451034002627786</v>
      </c>
    </row>
    <row r="3480" spans="1:34">
      <c r="A3480" t="s">
        <v>1704</v>
      </c>
      <c r="B3480" t="s">
        <v>1735</v>
      </c>
      <c r="C3480" t="s">
        <v>4158</v>
      </c>
      <c r="D3480" t="s">
        <v>4185</v>
      </c>
      <c r="E3480" t="s">
        <v>489</v>
      </c>
      <c r="F3480" t="s">
        <v>671</v>
      </c>
      <c r="G3480" t="s">
        <v>254</v>
      </c>
      <c r="I3480">
        <v>2.1582921484789979</v>
      </c>
      <c r="J3480">
        <v>0.29173114867559741</v>
      </c>
      <c r="K3480">
        <v>0.46728818960137869</v>
      </c>
      <c r="M3480">
        <v>2.9173114867559748</v>
      </c>
      <c r="N3480" t="str">
        <f t="shared" si="162"/>
        <v>10Qfs1-302,91731148675597</v>
      </c>
      <c r="O3480" t="s">
        <v>3987</v>
      </c>
      <c r="P3480">
        <v>255.2145083737916</v>
      </c>
      <c r="Q3480">
        <v>14.49969203197621</v>
      </c>
      <c r="R3480">
        <v>44.768891558202142</v>
      </c>
      <c r="T3480">
        <f t="shared" si="163"/>
        <v>314.48309196396997</v>
      </c>
      <c r="U3480">
        <v>23892784.537058201</v>
      </c>
      <c r="V3480">
        <v>1226756.3247596149</v>
      </c>
      <c r="W3480">
        <v>24880459.138181351</v>
      </c>
      <c r="Y3480">
        <f t="shared" si="164"/>
        <v>49999999.999999166</v>
      </c>
      <c r="Z3480">
        <v>1.036756541267795</v>
      </c>
      <c r="AA3480">
        <v>4.9995781877213E-2</v>
      </c>
      <c r="AB3480">
        <v>0.25763510043527371</v>
      </c>
      <c r="AD3480">
        <v>8.3624000000000004E-2</v>
      </c>
      <c r="AE3480">
        <v>5.4999999999999997E-3</v>
      </c>
      <c r="AF3480">
        <v>0.91643292777674601</v>
      </c>
      <c r="AG3480">
        <v>0.46239387065082199</v>
      </c>
      <c r="AH3480">
        <v>4.3852622851835434</v>
      </c>
    </row>
    <row r="3481" spans="1:34">
      <c r="A3481" t="s">
        <v>1704</v>
      </c>
      <c r="B3481" t="s">
        <v>1735</v>
      </c>
      <c r="C3481" t="s">
        <v>4160</v>
      </c>
      <c r="D3481" t="s">
        <v>4186</v>
      </c>
      <c r="E3481" t="s">
        <v>489</v>
      </c>
      <c r="F3481" t="s">
        <v>43</v>
      </c>
      <c r="G3481" t="s">
        <v>254</v>
      </c>
      <c r="I3481">
        <v>2.2323431813678312</v>
      </c>
      <c r="J3481">
        <v>0.29699243455208102</v>
      </c>
      <c r="K3481">
        <v>0.44058872960089851</v>
      </c>
      <c r="M3481">
        <v>2.96992434552081</v>
      </c>
      <c r="N3481" t="str">
        <f t="shared" si="162"/>
        <v>10Qfs1-302,96992434552081</v>
      </c>
      <c r="O3481" t="s">
        <v>3990</v>
      </c>
      <c r="P3481">
        <v>263.9709216177601</v>
      </c>
      <c r="Q3481">
        <v>13.32416058649563</v>
      </c>
      <c r="R3481">
        <v>42.210929991821203</v>
      </c>
      <c r="T3481">
        <f t="shared" si="163"/>
        <v>319.50601219607694</v>
      </c>
      <c r="U3481">
        <v>24712546.29860023</v>
      </c>
      <c r="V3481">
        <v>1828590.1402873739</v>
      </c>
      <c r="W3481">
        <v>23458863.561113302</v>
      </c>
      <c r="Y3481">
        <f t="shared" si="164"/>
        <v>50000000.000000909</v>
      </c>
      <c r="Z3481">
        <v>1.072327672260992</v>
      </c>
      <c r="AA3481">
        <v>5.8727504529207317E-2</v>
      </c>
      <c r="AB3481">
        <v>0.24291459559080239</v>
      </c>
      <c r="AD3481">
        <v>8.3624000000000004E-2</v>
      </c>
      <c r="AE3481">
        <v>5.4999999999999997E-3</v>
      </c>
      <c r="AF3481">
        <v>0.93296052738873614</v>
      </c>
      <c r="AG3481">
        <v>0.47073300876504842</v>
      </c>
      <c r="AH3481">
        <v>4.4627418816745941</v>
      </c>
    </row>
    <row r="3482" spans="1:34">
      <c r="A3482" t="s">
        <v>1704</v>
      </c>
      <c r="B3482" t="s">
        <v>1735</v>
      </c>
      <c r="C3482" t="s">
        <v>4162</v>
      </c>
      <c r="D3482" t="s">
        <v>4187</v>
      </c>
      <c r="E3482" t="s">
        <v>489</v>
      </c>
      <c r="F3482" t="s">
        <v>671</v>
      </c>
      <c r="G3482" t="s">
        <v>46</v>
      </c>
      <c r="I3482">
        <v>0.27410394712612179</v>
      </c>
      <c r="J3482">
        <v>0.27410394712612168</v>
      </c>
      <c r="K3482">
        <v>2.192831577008973</v>
      </c>
      <c r="M3482">
        <v>2.7410394712612169</v>
      </c>
      <c r="N3482" t="str">
        <f t="shared" si="162"/>
        <v>10Qfs1-302,74103947126122</v>
      </c>
      <c r="O3482" t="s">
        <v>3993</v>
      </c>
      <c r="P3482">
        <v>32.41234239693091</v>
      </c>
      <c r="Q3482">
        <v>13.62358060193765</v>
      </c>
      <c r="R3482">
        <v>272.76880354819758</v>
      </c>
      <c r="T3482">
        <f t="shared" si="163"/>
        <v>318.80472654706614</v>
      </c>
      <c r="U3482">
        <v>3034392.9824592741</v>
      </c>
      <c r="V3482">
        <v>1152632.3202204979</v>
      </c>
      <c r="W3482">
        <v>24956661.766613491</v>
      </c>
      <c r="Y3482">
        <f t="shared" si="164"/>
        <v>29143687.069293264</v>
      </c>
      <c r="Z3482">
        <v>0.13166848629394159</v>
      </c>
      <c r="AA3482">
        <v>4.6974898684677253E-2</v>
      </c>
      <c r="AB3482">
        <v>1.5577114106538981</v>
      </c>
      <c r="AD3482">
        <v>8.3624000000000004E-2</v>
      </c>
      <c r="AE3482">
        <v>5.4999999999999997E-3</v>
      </c>
      <c r="AF3482">
        <v>0.8610595197679215</v>
      </c>
      <c r="AG3482">
        <v>0.43445475619490292</v>
      </c>
      <c r="AH3482">
        <v>4.1256777472240413</v>
      </c>
    </row>
    <row r="3483" spans="1:34">
      <c r="A3483" t="s">
        <v>1704</v>
      </c>
      <c r="B3483" t="s">
        <v>1735</v>
      </c>
      <c r="C3483" t="s">
        <v>4164</v>
      </c>
      <c r="D3483" t="s">
        <v>4188</v>
      </c>
      <c r="E3483" t="s">
        <v>489</v>
      </c>
      <c r="F3483" t="s">
        <v>43</v>
      </c>
      <c r="G3483" t="s">
        <v>46</v>
      </c>
      <c r="I3483">
        <v>0.27575447200477737</v>
      </c>
      <c r="J3483">
        <v>0.27575447200477737</v>
      </c>
      <c r="K3483">
        <v>2.206035776038219</v>
      </c>
      <c r="M3483">
        <v>2.7575447200477741</v>
      </c>
      <c r="N3483" t="str">
        <f t="shared" si="162"/>
        <v>10Qfs1-302,75754472004777</v>
      </c>
      <c r="O3483" t="s">
        <v>3996</v>
      </c>
      <c r="P3483">
        <v>32.607514258053449</v>
      </c>
      <c r="Q3483">
        <v>12.371348357668881</v>
      </c>
      <c r="R3483">
        <v>274.41128882102112</v>
      </c>
      <c r="T3483">
        <f t="shared" si="163"/>
        <v>319.39015143674345</v>
      </c>
      <c r="U3483">
        <v>3052664.667933627</v>
      </c>
      <c r="V3483">
        <v>1697827.452771906</v>
      </c>
      <c r="W3483">
        <v>25106939.030278862</v>
      </c>
      <c r="Y3483">
        <f t="shared" si="164"/>
        <v>29857431.150984395</v>
      </c>
      <c r="Z3483">
        <v>0.13246133190832121</v>
      </c>
      <c r="AA3483">
        <v>5.4527894045630548E-2</v>
      </c>
      <c r="AB3483">
        <v>1.5670912151550971</v>
      </c>
      <c r="AD3483">
        <v>8.3624000000000004E-2</v>
      </c>
      <c r="AE3483">
        <v>5.4999999999999997E-3</v>
      </c>
      <c r="AF3483">
        <v>0.86624441467469326</v>
      </c>
      <c r="AG3483">
        <v>0.43707083812757208</v>
      </c>
      <c r="AH3483">
        <v>4.1499839728500394</v>
      </c>
    </row>
    <row r="3484" spans="1:34">
      <c r="A3484" t="s">
        <v>1704</v>
      </c>
      <c r="B3484" t="s">
        <v>1735</v>
      </c>
      <c r="C3484" t="s">
        <v>4166</v>
      </c>
      <c r="D3484" t="s">
        <v>4189</v>
      </c>
      <c r="E3484" t="s">
        <v>489</v>
      </c>
      <c r="F3484" t="s">
        <v>254</v>
      </c>
      <c r="G3484" t="s">
        <v>46</v>
      </c>
      <c r="I3484">
        <v>0.2189176557607298</v>
      </c>
      <c r="J3484">
        <v>0.60083539972392341</v>
      </c>
      <c r="K3484">
        <v>1.3694235021226451</v>
      </c>
      <c r="M3484">
        <v>2.1891765576072988</v>
      </c>
      <c r="N3484" t="str">
        <f t="shared" si="162"/>
        <v>10Qfs1-302,1891765576073</v>
      </c>
      <c r="O3484" t="s">
        <v>3999</v>
      </c>
      <c r="P3484">
        <v>25.886653912303409</v>
      </c>
      <c r="Q3484">
        <v>57.563481066181858</v>
      </c>
      <c r="R3484">
        <v>170.34414048993241</v>
      </c>
      <c r="T3484">
        <f t="shared" si="163"/>
        <v>253.79427546841768</v>
      </c>
      <c r="U3484">
        <v>2423468.1964325788</v>
      </c>
      <c r="V3484">
        <v>31991094.455770999</v>
      </c>
      <c r="W3484">
        <v>15585437.34778876</v>
      </c>
      <c r="Y3484">
        <f t="shared" si="164"/>
        <v>49999999.999992333</v>
      </c>
      <c r="Z3484">
        <v>0.10515921663751381</v>
      </c>
      <c r="AA3484">
        <v>0.33126514214919522</v>
      </c>
      <c r="AB3484">
        <v>0.97279090543912627</v>
      </c>
      <c r="AD3484">
        <v>8.3624000000000004E-2</v>
      </c>
      <c r="AE3484">
        <v>5.4999999999999997E-3</v>
      </c>
      <c r="AF3484">
        <v>0.68769944218030332</v>
      </c>
      <c r="AG3484">
        <v>0.34698448438075691</v>
      </c>
      <c r="AH3484">
        <v>3.3129844841683589</v>
      </c>
    </row>
    <row r="3485" spans="1:34">
      <c r="A3485" t="s">
        <v>1531</v>
      </c>
      <c r="B3485" t="s">
        <v>1742</v>
      </c>
      <c r="C3485" t="s">
        <v>3982</v>
      </c>
      <c r="D3485" t="s">
        <v>4190</v>
      </c>
      <c r="E3485" t="s">
        <v>489</v>
      </c>
      <c r="F3485" t="s">
        <v>671</v>
      </c>
      <c r="G3485" t="s">
        <v>43</v>
      </c>
      <c r="I3485">
        <v>2.9638187880173641</v>
      </c>
      <c r="J3485">
        <v>0.37047734850217051</v>
      </c>
      <c r="K3485">
        <v>0.37047734850217051</v>
      </c>
      <c r="M3485">
        <v>3.704773485021704</v>
      </c>
      <c r="N3485" t="str">
        <f t="shared" si="162"/>
        <v>10Qf-303,7047734850217</v>
      </c>
      <c r="O3485" t="s">
        <v>3984</v>
      </c>
      <c r="P3485">
        <v>350.46671296372858</v>
      </c>
      <c r="Q3485">
        <v>18.41355468036771</v>
      </c>
      <c r="R3485">
        <v>16.620961044165551</v>
      </c>
      <c r="T3485">
        <f t="shared" si="163"/>
        <v>385.50122868826185</v>
      </c>
      <c r="U3485">
        <v>32810147.48577394</v>
      </c>
      <c r="V3485">
        <v>1558274.7569068889</v>
      </c>
      <c r="W3485">
        <v>2280019.994142537</v>
      </c>
      <c r="Y3485">
        <f t="shared" si="164"/>
        <v>36648442.236823365</v>
      </c>
      <c r="Z3485">
        <v>1.42369906584465</v>
      </c>
      <c r="AA3485">
        <v>6.3491008040280905E-2</v>
      </c>
      <c r="AB3485">
        <v>7.3258465977235399E-2</v>
      </c>
      <c r="AD3485">
        <v>8.3624000000000004E-2</v>
      </c>
      <c r="AE3485">
        <v>5.4999999999999997E-3</v>
      </c>
      <c r="AF3485">
        <v>1.1638031890120539</v>
      </c>
      <c r="AG3485">
        <v>1.320751747410237</v>
      </c>
      <c r="AH3485">
        <v>6.2784524214439958</v>
      </c>
    </row>
    <row r="3486" spans="1:34">
      <c r="A3486" t="s">
        <v>1531</v>
      </c>
      <c r="B3486" t="s">
        <v>1742</v>
      </c>
      <c r="C3486" t="s">
        <v>3985</v>
      </c>
      <c r="D3486" t="s">
        <v>4191</v>
      </c>
      <c r="E3486" t="s">
        <v>489</v>
      </c>
      <c r="F3486" t="s">
        <v>671</v>
      </c>
      <c r="G3486" t="s">
        <v>254</v>
      </c>
      <c r="I3486">
        <v>2.158262853163293</v>
      </c>
      <c r="J3486">
        <v>0.29172828405243523</v>
      </c>
      <c r="K3486">
        <v>0.4672917033086238</v>
      </c>
      <c r="M3486">
        <v>2.917282840524352</v>
      </c>
      <c r="N3486" t="str">
        <f t="shared" si="162"/>
        <v>10Qf-302,91728284052435</v>
      </c>
      <c r="O3486" t="s">
        <v>3987</v>
      </c>
      <c r="P3486">
        <v>255.2110442507346</v>
      </c>
      <c r="Q3486">
        <v>14.499549653783729</v>
      </c>
      <c r="R3486">
        <v>44.769228191530608</v>
      </c>
      <c r="T3486">
        <f t="shared" si="163"/>
        <v>314.47982209604891</v>
      </c>
      <c r="U3486">
        <v>23892460.231256239</v>
      </c>
      <c r="V3486">
        <v>1227046.1952736881</v>
      </c>
      <c r="W3486">
        <v>24880493.573466569</v>
      </c>
      <c r="Y3486">
        <f t="shared" si="164"/>
        <v>49999999.999996498</v>
      </c>
      <c r="Z3486">
        <v>1.036742468979108</v>
      </c>
      <c r="AA3486">
        <v>4.999529094892019E-2</v>
      </c>
      <c r="AB3486">
        <v>0.25763703768585933</v>
      </c>
      <c r="AD3486">
        <v>8.3624000000000004E-2</v>
      </c>
      <c r="AE3486">
        <v>5.4999999999999997E-3</v>
      </c>
      <c r="AF3486">
        <v>0.9164239289605296</v>
      </c>
      <c r="AG3486">
        <v>1.040011332646932</v>
      </c>
      <c r="AH3486">
        <v>4.9628421021318134</v>
      </c>
    </row>
    <row r="3487" spans="1:34">
      <c r="A3487" t="s">
        <v>1531</v>
      </c>
      <c r="B3487" t="s">
        <v>1742</v>
      </c>
      <c r="C3487" t="s">
        <v>3988</v>
      </c>
      <c r="D3487" t="s">
        <v>4192</v>
      </c>
      <c r="E3487" t="s">
        <v>489</v>
      </c>
      <c r="F3487" t="s">
        <v>43</v>
      </c>
      <c r="G3487" t="s">
        <v>254</v>
      </c>
      <c r="I3487">
        <v>2.2319300087641372</v>
      </c>
      <c r="J3487">
        <v>0.29695851161299558</v>
      </c>
      <c r="K3487">
        <v>0.44069659575282311</v>
      </c>
      <c r="M3487">
        <v>2.9695851161299558</v>
      </c>
      <c r="N3487" t="str">
        <f t="shared" si="162"/>
        <v>10Qf-302,96958511612996</v>
      </c>
      <c r="O3487" t="s">
        <v>3990</v>
      </c>
      <c r="P3487">
        <v>263.92206463470552</v>
      </c>
      <c r="Q3487">
        <v>13.322638680092121</v>
      </c>
      <c r="R3487">
        <v>42.221264188502772</v>
      </c>
      <c r="T3487">
        <f t="shared" si="163"/>
        <v>319.46596750330036</v>
      </c>
      <c r="U3487">
        <v>24707972.383987412</v>
      </c>
      <c r="V3487">
        <v>1827564.753002631</v>
      </c>
      <c r="W3487">
        <v>23464462.863007471</v>
      </c>
      <c r="Y3487">
        <f t="shared" si="164"/>
        <v>49999999.999997512</v>
      </c>
      <c r="Z3487">
        <v>1.0721292007983341</v>
      </c>
      <c r="AA3487">
        <v>5.8720796582044342E-2</v>
      </c>
      <c r="AB3487">
        <v>0.24297406661425869</v>
      </c>
      <c r="AD3487">
        <v>8.3624000000000004E-2</v>
      </c>
      <c r="AE3487">
        <v>5.4999999999999997E-3</v>
      </c>
      <c r="AF3487">
        <v>0.93285396318218505</v>
      </c>
      <c r="AG3487">
        <v>1.058657093900329</v>
      </c>
      <c r="AH3487">
        <v>5.0502201732124696</v>
      </c>
    </row>
    <row r="3488" spans="1:34">
      <c r="A3488" t="s">
        <v>1531</v>
      </c>
      <c r="B3488" t="s">
        <v>1742</v>
      </c>
      <c r="C3488" t="s">
        <v>3991</v>
      </c>
      <c r="D3488" t="s">
        <v>4193</v>
      </c>
      <c r="E3488" t="s">
        <v>489</v>
      </c>
      <c r="F3488" t="s">
        <v>671</v>
      </c>
      <c r="G3488" t="s">
        <v>46</v>
      </c>
      <c r="I3488">
        <v>0.27411010834644117</v>
      </c>
      <c r="J3488">
        <v>0.27411010834644117</v>
      </c>
      <c r="K3488">
        <v>2.1928808667715298</v>
      </c>
      <c r="M3488">
        <v>2.7411010834644118</v>
      </c>
      <c r="N3488" t="str">
        <f t="shared" si="162"/>
        <v>10Qf-302,74110108346441</v>
      </c>
      <c r="O3488" t="s">
        <v>3993</v>
      </c>
      <c r="P3488">
        <v>32.413070951133321</v>
      </c>
      <c r="Q3488">
        <v>13.623886828398479</v>
      </c>
      <c r="R3488">
        <v>272.77493475758951</v>
      </c>
      <c r="T3488">
        <f t="shared" si="163"/>
        <v>318.81189253712131</v>
      </c>
      <c r="U3488">
        <v>3034461.188568295</v>
      </c>
      <c r="V3488">
        <v>1152941.9117691871</v>
      </c>
      <c r="W3488">
        <v>24957222.734425869</v>
      </c>
      <c r="Y3488">
        <f t="shared" si="164"/>
        <v>29144625.834763352</v>
      </c>
      <c r="Z3488">
        <v>0.13167144589580679</v>
      </c>
      <c r="AA3488">
        <v>4.6975954571333821E-2</v>
      </c>
      <c r="AB3488">
        <v>1.5577464243897301</v>
      </c>
      <c r="AD3488">
        <v>8.3624000000000004E-2</v>
      </c>
      <c r="AE3488">
        <v>5.4999999999999997E-3</v>
      </c>
      <c r="AF3488">
        <v>0.86107887438672637</v>
      </c>
      <c r="AG3488">
        <v>0.97720253625506293</v>
      </c>
      <c r="AH3488">
        <v>4.668506494106202</v>
      </c>
    </row>
    <row r="3489" spans="1:34">
      <c r="A3489" t="s">
        <v>1531</v>
      </c>
      <c r="B3489" t="s">
        <v>1742</v>
      </c>
      <c r="C3489" t="s">
        <v>3994</v>
      </c>
      <c r="D3489" t="s">
        <v>4194</v>
      </c>
      <c r="E3489" t="s">
        <v>489</v>
      </c>
      <c r="F3489" t="s">
        <v>43</v>
      </c>
      <c r="G3489" t="s">
        <v>46</v>
      </c>
      <c r="I3489">
        <v>0.27574623691272698</v>
      </c>
      <c r="J3489">
        <v>0.27574623691272698</v>
      </c>
      <c r="K3489">
        <v>2.2059698953018159</v>
      </c>
      <c r="M3489">
        <v>2.7574623691272699</v>
      </c>
      <c r="N3489" t="str">
        <f t="shared" si="162"/>
        <v>10Qf-302,75746236912727</v>
      </c>
      <c r="O3489" t="s">
        <v>3996</v>
      </c>
      <c r="P3489">
        <v>32.606540471918628</v>
      </c>
      <c r="Q3489">
        <v>12.370978901493711</v>
      </c>
      <c r="R3489">
        <v>274.40309384160088</v>
      </c>
      <c r="T3489">
        <f t="shared" si="163"/>
        <v>319.38061321501323</v>
      </c>
      <c r="U3489">
        <v>3052573.5035932739</v>
      </c>
      <c r="V3489">
        <v>1697018.551909927</v>
      </c>
      <c r="W3489">
        <v>25106189.240248211</v>
      </c>
      <c r="Y3489">
        <f t="shared" si="164"/>
        <v>29855781.295751411</v>
      </c>
      <c r="Z3489">
        <v>0.13245737610208</v>
      </c>
      <c r="AA3489">
        <v>5.4526265632413848E-2</v>
      </c>
      <c r="AB3489">
        <v>1.5670444157675321</v>
      </c>
      <c r="AD3489">
        <v>8.3624000000000004E-2</v>
      </c>
      <c r="AE3489">
        <v>5.4999999999999997E-3</v>
      </c>
      <c r="AF3489">
        <v>0.86621854527558217</v>
      </c>
      <c r="AG3489">
        <v>0.98303533459387171</v>
      </c>
      <c r="AH3489">
        <v>4.6958402489967241</v>
      </c>
    </row>
    <row r="3490" spans="1:34">
      <c r="A3490" t="s">
        <v>1531</v>
      </c>
      <c r="B3490" t="s">
        <v>1742</v>
      </c>
      <c r="C3490" t="s">
        <v>3997</v>
      </c>
      <c r="D3490" t="s">
        <v>4195</v>
      </c>
      <c r="E3490" t="s">
        <v>489</v>
      </c>
      <c r="F3490" t="s">
        <v>254</v>
      </c>
      <c r="G3490" t="s">
        <v>46</v>
      </c>
      <c r="I3490">
        <v>0.21891098391454211</v>
      </c>
      <c r="J3490">
        <v>0.60085817699318456</v>
      </c>
      <c r="K3490">
        <v>1.369340678237694</v>
      </c>
      <c r="M3490">
        <v>2.1891098391454209</v>
      </c>
      <c r="N3490" t="str">
        <f t="shared" si="162"/>
        <v>10Qf-302,18910983914542</v>
      </c>
      <c r="O3490" t="s">
        <v>3999</v>
      </c>
      <c r="P3490">
        <v>25.885864977429161</v>
      </c>
      <c r="Q3490">
        <v>57.565663259355652</v>
      </c>
      <c r="R3490">
        <v>170.33383793307391</v>
      </c>
      <c r="T3490">
        <f t="shared" si="163"/>
        <v>253.78536616985872</v>
      </c>
      <c r="U3490">
        <v>2423394.3375791609</v>
      </c>
      <c r="V3490">
        <v>31992110.93497682</v>
      </c>
      <c r="W3490">
        <v>15584494.72743223</v>
      </c>
      <c r="Y3490">
        <f t="shared" si="164"/>
        <v>49999999.999988206</v>
      </c>
      <c r="Z3490">
        <v>0.10515601175156621</v>
      </c>
      <c r="AA3490">
        <v>0.33127770018978842</v>
      </c>
      <c r="AB3490">
        <v>0.97273207022714936</v>
      </c>
      <c r="AD3490">
        <v>8.3624000000000004E-2</v>
      </c>
      <c r="AE3490">
        <v>5.4999999999999997E-3</v>
      </c>
      <c r="AF3490">
        <v>0.68767848350117933</v>
      </c>
      <c r="AG3490">
        <v>0.78041765765534254</v>
      </c>
      <c r="AH3490">
        <v>3.746329980301943</v>
      </c>
    </row>
    <row r="3491" spans="1:34">
      <c r="A3491" t="s">
        <v>1531</v>
      </c>
      <c r="B3491" t="s">
        <v>1749</v>
      </c>
      <c r="C3491" t="s">
        <v>3982</v>
      </c>
      <c r="D3491" t="s">
        <v>4196</v>
      </c>
      <c r="E3491" t="s">
        <v>489</v>
      </c>
      <c r="F3491" t="s">
        <v>671</v>
      </c>
      <c r="G3491" t="s">
        <v>43</v>
      </c>
      <c r="I3491">
        <v>2.9626833622636619</v>
      </c>
      <c r="J3491">
        <v>0.37033542028295768</v>
      </c>
      <c r="K3491">
        <v>0.37033542028295768</v>
      </c>
      <c r="M3491">
        <v>3.7033542028295772</v>
      </c>
      <c r="N3491" t="str">
        <f t="shared" si="162"/>
        <v>10Qf-303,70335420282958</v>
      </c>
      <c r="O3491" t="s">
        <v>3984</v>
      </c>
      <c r="P3491">
        <v>350.33245072970709</v>
      </c>
      <c r="Q3491">
        <v>18.406500529727388</v>
      </c>
      <c r="R3491">
        <v>16.614593628149059</v>
      </c>
      <c r="T3491">
        <f t="shared" si="163"/>
        <v>385.35354488758355</v>
      </c>
      <c r="U3491">
        <v>32797578.064664692</v>
      </c>
      <c r="V3491">
        <v>1556760.455469561</v>
      </c>
      <c r="W3491">
        <v>2272779.0026143189</v>
      </c>
      <c r="Y3491">
        <f t="shared" si="164"/>
        <v>36627117.522748575</v>
      </c>
      <c r="Z3491">
        <v>1.423153653084795</v>
      </c>
      <c r="AA3491">
        <v>6.3466684918385294E-2</v>
      </c>
      <c r="AB3491">
        <v>7.3230400985784663E-2</v>
      </c>
      <c r="AD3491">
        <v>8.3624000000000004E-2</v>
      </c>
      <c r="AE3491">
        <v>5.4999999999999997E-3</v>
      </c>
      <c r="AF3491">
        <v>1.163357341203008</v>
      </c>
      <c r="AG3491">
        <v>0.58698164114848794</v>
      </c>
      <c r="AH3491">
        <v>5.5428171851810726</v>
      </c>
    </row>
    <row r="3492" spans="1:34">
      <c r="A3492" t="s">
        <v>1531</v>
      </c>
      <c r="B3492" t="s">
        <v>1749</v>
      </c>
      <c r="C3492" t="s">
        <v>3985</v>
      </c>
      <c r="D3492" t="s">
        <v>4197</v>
      </c>
      <c r="E3492" t="s">
        <v>489</v>
      </c>
      <c r="F3492" t="s">
        <v>671</v>
      </c>
      <c r="G3492" t="s">
        <v>254</v>
      </c>
      <c r="I3492">
        <v>2.1564585000065342</v>
      </c>
      <c r="J3492">
        <v>0.29157626659567798</v>
      </c>
      <c r="K3492">
        <v>0.46772789935456882</v>
      </c>
      <c r="M3492">
        <v>2.9157626659567799</v>
      </c>
      <c r="N3492" t="str">
        <f t="shared" si="162"/>
        <v>10Qf-302,91576266595678</v>
      </c>
      <c r="O3492" t="s">
        <v>3987</v>
      </c>
      <c r="P3492">
        <v>254.99768244790371</v>
      </c>
      <c r="Q3492">
        <v>14.49199404542148</v>
      </c>
      <c r="R3492">
        <v>44.811018277207047</v>
      </c>
      <c r="T3492">
        <f t="shared" si="163"/>
        <v>314.30069477053223</v>
      </c>
      <c r="U3492">
        <v>23872485.63178711</v>
      </c>
      <c r="V3492">
        <v>1225684.5463034159</v>
      </c>
      <c r="W3492">
        <v>24901829.821910478</v>
      </c>
      <c r="Y3492">
        <f t="shared" si="164"/>
        <v>50000000.000001006</v>
      </c>
      <c r="Z3492">
        <v>1.0358757304611801</v>
      </c>
      <c r="AA3492">
        <v>4.9969238771619053E-2</v>
      </c>
      <c r="AB3492">
        <v>0.25787753041520128</v>
      </c>
      <c r="AD3492">
        <v>8.3624000000000004E-2</v>
      </c>
      <c r="AE3492">
        <v>5.4999999999999997E-3</v>
      </c>
      <c r="AF3492">
        <v>0.91594638721155408</v>
      </c>
      <c r="AG3492">
        <v>0.46214838255414969</v>
      </c>
      <c r="AH3492">
        <v>4.3829814357224839</v>
      </c>
    </row>
    <row r="3493" spans="1:34">
      <c r="A3493" t="s">
        <v>1531</v>
      </c>
      <c r="B3493" t="s">
        <v>1749</v>
      </c>
      <c r="C3493" t="s">
        <v>3988</v>
      </c>
      <c r="D3493" t="s">
        <v>4198</v>
      </c>
      <c r="E3493" t="s">
        <v>489</v>
      </c>
      <c r="F3493" t="s">
        <v>43</v>
      </c>
      <c r="G3493" t="s">
        <v>254</v>
      </c>
      <c r="I3493">
        <v>2.2285522315760788</v>
      </c>
      <c r="J3493">
        <v>0.29667918835542878</v>
      </c>
      <c r="K3493">
        <v>0.44156046362278029</v>
      </c>
      <c r="M3493">
        <v>2.9667918835542881</v>
      </c>
      <c r="N3493" t="str">
        <f t="shared" si="162"/>
        <v>10Qf-302,96679188355429</v>
      </c>
      <c r="O3493" t="s">
        <v>3990</v>
      </c>
      <c r="P3493">
        <v>263.52264801955732</v>
      </c>
      <c r="Q3493">
        <v>13.31010722303674</v>
      </c>
      <c r="R3493">
        <v>42.304027690451584</v>
      </c>
      <c r="T3493">
        <f t="shared" si="163"/>
        <v>319.13678293304565</v>
      </c>
      <c r="U3493">
        <v>24670579.62294469</v>
      </c>
      <c r="V3493">
        <v>1820744.635475816</v>
      </c>
      <c r="W3493">
        <v>23508675.74158309</v>
      </c>
      <c r="Y3493">
        <f t="shared" si="164"/>
        <v>50000000.000003591</v>
      </c>
      <c r="Z3493">
        <v>1.0705066528049441</v>
      </c>
      <c r="AA3493">
        <v>5.8665562993691807E-2</v>
      </c>
      <c r="AB3493">
        <v>0.24345035232057871</v>
      </c>
      <c r="AD3493">
        <v>8.3624000000000004E-2</v>
      </c>
      <c r="AE3493">
        <v>5.4999999999999997E-3</v>
      </c>
      <c r="AF3493">
        <v>0.93197650792281306</v>
      </c>
      <c r="AG3493">
        <v>0.47023651354335472</v>
      </c>
      <c r="AH3493">
        <v>4.4581289050204553</v>
      </c>
    </row>
    <row r="3494" spans="1:34">
      <c r="A3494" t="s">
        <v>1531</v>
      </c>
      <c r="B3494" t="s">
        <v>1749</v>
      </c>
      <c r="C3494" t="s">
        <v>3991</v>
      </c>
      <c r="D3494" t="s">
        <v>4199</v>
      </c>
      <c r="E3494" t="s">
        <v>489</v>
      </c>
      <c r="F3494" t="s">
        <v>671</v>
      </c>
      <c r="G3494" t="s">
        <v>46</v>
      </c>
      <c r="I3494">
        <v>0.27407922584445488</v>
      </c>
      <c r="J3494">
        <v>0.27407922584445471</v>
      </c>
      <c r="K3494">
        <v>2.1926338067556381</v>
      </c>
      <c r="M3494">
        <v>2.740792258444547</v>
      </c>
      <c r="N3494" t="str">
        <f t="shared" si="162"/>
        <v>10Qf-302,74079225844455</v>
      </c>
      <c r="O3494" t="s">
        <v>3993</v>
      </c>
      <c r="P3494">
        <v>32.409419145900493</v>
      </c>
      <c r="Q3494">
        <v>13.62235189882372</v>
      </c>
      <c r="R3494">
        <v>272.74420268238322</v>
      </c>
      <c r="T3494">
        <f t="shared" si="163"/>
        <v>318.77597372710744</v>
      </c>
      <c r="U3494">
        <v>3034119.3122535208</v>
      </c>
      <c r="V3494">
        <v>1152133.1125560519</v>
      </c>
      <c r="W3494">
        <v>24954410.939248659</v>
      </c>
      <c r="Y3494">
        <f t="shared" si="164"/>
        <v>29140663.36405823</v>
      </c>
      <c r="Z3494">
        <v>0.1316566111868136</v>
      </c>
      <c r="AA3494">
        <v>4.6970662044841023E-2</v>
      </c>
      <c r="AB3494">
        <v>1.5575709215331011</v>
      </c>
      <c r="AD3494">
        <v>8.3624000000000004E-2</v>
      </c>
      <c r="AE3494">
        <v>5.4999999999999997E-3</v>
      </c>
      <c r="AF3494">
        <v>0.86098186129148091</v>
      </c>
      <c r="AG3494">
        <v>0.43441557296346078</v>
      </c>
      <c r="AH3494">
        <v>4.1253136926994891</v>
      </c>
    </row>
    <row r="3495" spans="1:34">
      <c r="A3495" t="s">
        <v>1531</v>
      </c>
      <c r="B3495" t="s">
        <v>1749</v>
      </c>
      <c r="C3495" t="s">
        <v>3994</v>
      </c>
      <c r="D3495" t="s">
        <v>4200</v>
      </c>
      <c r="E3495" t="s">
        <v>489</v>
      </c>
      <c r="F3495" t="s">
        <v>43</v>
      </c>
      <c r="G3495" t="s">
        <v>46</v>
      </c>
      <c r="I3495">
        <v>0.27565440160360632</v>
      </c>
      <c r="J3495">
        <v>0.27565440160360621</v>
      </c>
      <c r="K3495">
        <v>2.2052352128288488</v>
      </c>
      <c r="M3495">
        <v>2.7565440160360621</v>
      </c>
      <c r="N3495" t="str">
        <f t="shared" si="162"/>
        <v>10Qf-302,75654401603606</v>
      </c>
      <c r="O3495" t="s">
        <v>3996</v>
      </c>
      <c r="P3495">
        <v>32.595681097164793</v>
      </c>
      <c r="Q3495">
        <v>12.36685883557997</v>
      </c>
      <c r="R3495">
        <v>274.31170585665939</v>
      </c>
      <c r="T3495">
        <f t="shared" si="163"/>
        <v>319.27424578940418</v>
      </c>
      <c r="U3495">
        <v>3051556.8658525199</v>
      </c>
      <c r="V3495">
        <v>1691713.786016491</v>
      </c>
      <c r="W3495">
        <v>25097827.80374942</v>
      </c>
      <c r="Y3495">
        <f t="shared" si="164"/>
        <v>29841098.45561843</v>
      </c>
      <c r="Z3495">
        <v>0.1324132621217195</v>
      </c>
      <c r="AA3495">
        <v>5.4508106050199331E-2</v>
      </c>
      <c r="AB3495">
        <v>1.5665225228491031</v>
      </c>
      <c r="AD3495">
        <v>8.3624000000000004E-2</v>
      </c>
      <c r="AE3495">
        <v>5.4999999999999997E-3</v>
      </c>
      <c r="AF3495">
        <v>0.86593005739352724</v>
      </c>
      <c r="AG3495">
        <v>0.4369122265417158</v>
      </c>
      <c r="AH3495">
        <v>4.1485102999713046</v>
      </c>
    </row>
    <row r="3496" spans="1:34">
      <c r="A3496" t="s">
        <v>1531</v>
      </c>
      <c r="B3496" t="s">
        <v>1749</v>
      </c>
      <c r="C3496" t="s">
        <v>3997</v>
      </c>
      <c r="D3496" t="s">
        <v>4201</v>
      </c>
      <c r="E3496" t="s">
        <v>489</v>
      </c>
      <c r="F3496" t="s">
        <v>254</v>
      </c>
      <c r="G3496" t="s">
        <v>46</v>
      </c>
      <c r="I3496">
        <v>0.21878904951445621</v>
      </c>
      <c r="J3496">
        <v>0.60124675849609144</v>
      </c>
      <c r="K3496">
        <v>1.3678546871340149</v>
      </c>
      <c r="M3496">
        <v>2.187890495144563</v>
      </c>
      <c r="N3496" t="str">
        <f t="shared" si="162"/>
        <v>10Qf-302,18789049514456</v>
      </c>
      <c r="O3496" t="s">
        <v>3999</v>
      </c>
      <c r="P3496">
        <v>25.871446434511469</v>
      </c>
      <c r="Q3496">
        <v>57.602891598424101</v>
      </c>
      <c r="R3496">
        <v>170.14899381659751</v>
      </c>
      <c r="T3496">
        <f t="shared" si="163"/>
        <v>253.62333184953309</v>
      </c>
      <c r="U3496">
        <v>2422044.4960616641</v>
      </c>
      <c r="V3496">
        <v>32010372.872145262</v>
      </c>
      <c r="W3496">
        <v>15567582.631787701</v>
      </c>
      <c r="Y3496">
        <f t="shared" si="164"/>
        <v>49999999.999994628</v>
      </c>
      <c r="Z3496">
        <v>0.1050974393812856</v>
      </c>
      <c r="AA3496">
        <v>0.33149194107315871</v>
      </c>
      <c r="AB3496">
        <v>0.97167647374513921</v>
      </c>
      <c r="AD3496">
        <v>8.3624000000000004E-2</v>
      </c>
      <c r="AE3496">
        <v>5.4999999999999997E-3</v>
      </c>
      <c r="AF3496">
        <v>0.68729544350090965</v>
      </c>
      <c r="AG3496">
        <v>0.34678064348041321</v>
      </c>
      <c r="AH3496">
        <v>3.3110905821258849</v>
      </c>
    </row>
    <row r="3497" spans="1:34">
      <c r="A3497" t="s">
        <v>1531</v>
      </c>
      <c r="B3497" t="s">
        <v>1756</v>
      </c>
      <c r="C3497" t="s">
        <v>3982</v>
      </c>
      <c r="D3497" t="s">
        <v>4202</v>
      </c>
      <c r="E3497" t="s">
        <v>489</v>
      </c>
      <c r="F3497" t="s">
        <v>671</v>
      </c>
      <c r="G3497" t="s">
        <v>43</v>
      </c>
      <c r="I3497">
        <v>2.9649931794343369</v>
      </c>
      <c r="J3497">
        <v>0.37062414742929217</v>
      </c>
      <c r="K3497">
        <v>0.37062414742929217</v>
      </c>
      <c r="M3497">
        <v>3.7062414742929222</v>
      </c>
      <c r="N3497" t="str">
        <f t="shared" si="162"/>
        <v>10Qf-303,70624147429292</v>
      </c>
      <c r="O3497" t="s">
        <v>3984</v>
      </c>
      <c r="P3497">
        <v>350.6055828235539</v>
      </c>
      <c r="Q3497">
        <v>18.420850916109259</v>
      </c>
      <c r="R3497">
        <v>16.627546977850511</v>
      </c>
      <c r="T3497">
        <f t="shared" si="163"/>
        <v>385.65398071751366</v>
      </c>
      <c r="U3497">
        <v>32823148.265630219</v>
      </c>
      <c r="V3497">
        <v>1559339.8642453749</v>
      </c>
      <c r="W3497">
        <v>2287991.21710301</v>
      </c>
      <c r="Y3497">
        <f t="shared" si="164"/>
        <v>36670479.346978605</v>
      </c>
      <c r="Z3497">
        <v>1.4242631961383241</v>
      </c>
      <c r="AA3497">
        <v>6.3516165885692699E-2</v>
      </c>
      <c r="AB3497">
        <v>7.3287494106084622E-2</v>
      </c>
      <c r="AD3497">
        <v>8.3624000000000004E-2</v>
      </c>
      <c r="AE3497">
        <v>5.4999999999999997E-3</v>
      </c>
      <c r="AF3497">
        <v>1.1642643374742161</v>
      </c>
      <c r="AG3497">
        <v>0.58743927367542814</v>
      </c>
      <c r="AH3497">
        <v>5.5470690854425664</v>
      </c>
    </row>
    <row r="3498" spans="1:34">
      <c r="A3498" t="s">
        <v>1531</v>
      </c>
      <c r="B3498" t="s">
        <v>1756</v>
      </c>
      <c r="C3498" t="s">
        <v>3985</v>
      </c>
      <c r="D3498" t="s">
        <v>4203</v>
      </c>
      <c r="E3498" t="s">
        <v>489</v>
      </c>
      <c r="F3498" t="s">
        <v>671</v>
      </c>
      <c r="G3498" t="s">
        <v>254</v>
      </c>
      <c r="I3498">
        <v>2.159701015756748</v>
      </c>
      <c r="J3498">
        <v>0.29184972272787219</v>
      </c>
      <c r="K3498">
        <v>0.46694648879410161</v>
      </c>
      <c r="M3498">
        <v>2.918497227278722</v>
      </c>
      <c r="N3498" t="str">
        <f t="shared" si="162"/>
        <v>10Qf-302,91849722727872</v>
      </c>
      <c r="O3498" t="s">
        <v>3987</v>
      </c>
      <c r="P3498">
        <v>255.381104619767</v>
      </c>
      <c r="Q3498">
        <v>14.505585428169161</v>
      </c>
      <c r="R3498">
        <v>44.736154658946482</v>
      </c>
      <c r="T3498">
        <f t="shared" si="163"/>
        <v>314.62284470688263</v>
      </c>
      <c r="U3498">
        <v>23908381.017975911</v>
      </c>
      <c r="V3498">
        <v>1227909.4877522881</v>
      </c>
      <c r="W3498">
        <v>24863709.4942738</v>
      </c>
      <c r="Y3498">
        <f t="shared" si="164"/>
        <v>50000000.000001997</v>
      </c>
      <c r="Z3498">
        <v>1.0374333043126021</v>
      </c>
      <c r="AA3498">
        <v>5.0016102650228628E-2</v>
      </c>
      <c r="AB3498">
        <v>0.25744670679776971</v>
      </c>
      <c r="AD3498">
        <v>8.3624000000000004E-2</v>
      </c>
      <c r="AE3498">
        <v>5.4999999999999997E-3</v>
      </c>
      <c r="AF3498">
        <v>0.91680541171059338</v>
      </c>
      <c r="AG3498">
        <v>0.46258181052367747</v>
      </c>
      <c r="AH3498">
        <v>4.3870084495129937</v>
      </c>
    </row>
    <row r="3499" spans="1:34">
      <c r="A3499" t="s">
        <v>1531</v>
      </c>
      <c r="B3499" t="s">
        <v>1756</v>
      </c>
      <c r="C3499" t="s">
        <v>3988</v>
      </c>
      <c r="D3499" t="s">
        <v>4204</v>
      </c>
      <c r="E3499" t="s">
        <v>489</v>
      </c>
      <c r="F3499" t="s">
        <v>43</v>
      </c>
      <c r="G3499" t="s">
        <v>254</v>
      </c>
      <c r="I3499">
        <v>2.2352657903419941</v>
      </c>
      <c r="J3499">
        <v>0.29723359222442403</v>
      </c>
      <c r="K3499">
        <v>0.43983653967782199</v>
      </c>
      <c r="M3499">
        <v>2.9723359222442398</v>
      </c>
      <c r="N3499" t="str">
        <f t="shared" si="162"/>
        <v>10Qf-302,97233592224424</v>
      </c>
      <c r="O3499" t="s">
        <v>3990</v>
      </c>
      <c r="P3499">
        <v>264.31651533779262</v>
      </c>
      <c r="Q3499">
        <v>13.334979796613929</v>
      </c>
      <c r="R3499">
        <v>42.138865878396658</v>
      </c>
      <c r="T3499">
        <f t="shared" si="163"/>
        <v>319.7903610128032</v>
      </c>
      <c r="U3499">
        <v>24744900.24408206</v>
      </c>
      <c r="V3499">
        <v>1834925.9031137549</v>
      </c>
      <c r="W3499">
        <v>23420173.85280773</v>
      </c>
      <c r="Y3499">
        <f t="shared" si="164"/>
        <v>50000000.000003546</v>
      </c>
      <c r="Z3499">
        <v>1.0737315757935451</v>
      </c>
      <c r="AA3499">
        <v>5.8775191226399237E-2</v>
      </c>
      <c r="AB3499">
        <v>0.24249988250647739</v>
      </c>
      <c r="AD3499">
        <v>8.3624000000000004E-2</v>
      </c>
      <c r="AE3499">
        <v>5.4999999999999997E-3</v>
      </c>
      <c r="AF3499">
        <v>0.93371809075735279</v>
      </c>
      <c r="AG3499">
        <v>0.471115243675712</v>
      </c>
      <c r="AH3499">
        <v>4.4662932566773046</v>
      </c>
    </row>
    <row r="3500" spans="1:34">
      <c r="A3500" t="s">
        <v>1531</v>
      </c>
      <c r="B3500" t="s">
        <v>1756</v>
      </c>
      <c r="C3500" t="s">
        <v>3991</v>
      </c>
      <c r="D3500" t="s">
        <v>4205</v>
      </c>
      <c r="E3500" t="s">
        <v>489</v>
      </c>
      <c r="F3500" t="s">
        <v>671</v>
      </c>
      <c r="G3500" t="s">
        <v>46</v>
      </c>
      <c r="I3500">
        <v>0.27412712889667618</v>
      </c>
      <c r="J3500">
        <v>0.27412712889667618</v>
      </c>
      <c r="K3500">
        <v>2.1930170311734098</v>
      </c>
      <c r="M3500">
        <v>2.7412712889667632</v>
      </c>
      <c r="N3500" t="str">
        <f t="shared" si="162"/>
        <v>10Qf-302,74127128896676</v>
      </c>
      <c r="O3500" t="s">
        <v>3993</v>
      </c>
      <c r="P3500">
        <v>32.415083603296068</v>
      </c>
      <c r="Q3500">
        <v>13.624732787898321</v>
      </c>
      <c r="R3500">
        <v>272.79187240176441</v>
      </c>
      <c r="T3500">
        <f t="shared" si="163"/>
        <v>318.8316887929588</v>
      </c>
      <c r="U3500">
        <v>3034649.60992717</v>
      </c>
      <c r="V3500">
        <v>1153344.6024082061</v>
      </c>
      <c r="W3500">
        <v>24958772.42431451</v>
      </c>
      <c r="Y3500">
        <f t="shared" si="164"/>
        <v>29146766.636649884</v>
      </c>
      <c r="Z3500">
        <v>0.1316796218819932</v>
      </c>
      <c r="AA3500">
        <v>4.6978871488916468E-2</v>
      </c>
      <c r="AB3500">
        <v>1.5578431508527919</v>
      </c>
      <c r="AD3500">
        <v>8.3624000000000004E-2</v>
      </c>
      <c r="AE3500">
        <v>5.4999999999999997E-3</v>
      </c>
      <c r="AF3500">
        <v>0.86113234208379985</v>
      </c>
      <c r="AG3500">
        <v>0.43449149930123188</v>
      </c>
      <c r="AH3500">
        <v>4.1260191303517946</v>
      </c>
    </row>
    <row r="3501" spans="1:34">
      <c r="A3501" t="s">
        <v>1531</v>
      </c>
      <c r="B3501" t="s">
        <v>1756</v>
      </c>
      <c r="C3501" t="s">
        <v>3994</v>
      </c>
      <c r="D3501" t="s">
        <v>4206</v>
      </c>
      <c r="E3501" t="s">
        <v>489</v>
      </c>
      <c r="F3501" t="s">
        <v>43</v>
      </c>
      <c r="G3501" t="s">
        <v>46</v>
      </c>
      <c r="I3501">
        <v>0.27583585175445269</v>
      </c>
      <c r="J3501">
        <v>0.27583585175445269</v>
      </c>
      <c r="K3501">
        <v>2.2066868140356219</v>
      </c>
      <c r="M3501">
        <v>2.758358517544528</v>
      </c>
      <c r="N3501" t="str">
        <f t="shared" si="162"/>
        <v>10Qf-302,75835851754453</v>
      </c>
      <c r="O3501" t="s">
        <v>3996</v>
      </c>
      <c r="P3501">
        <v>32.617137280043117</v>
      </c>
      <c r="Q3501">
        <v>12.37499934916567</v>
      </c>
      <c r="R3501">
        <v>274.49227217490841</v>
      </c>
      <c r="T3501">
        <f t="shared" si="163"/>
        <v>319.48440880411721</v>
      </c>
      <c r="U3501">
        <v>3053565.5602553831</v>
      </c>
      <c r="V3501">
        <v>1702830.2407001669</v>
      </c>
      <c r="W3501">
        <v>25114348.507262301</v>
      </c>
      <c r="Y3501">
        <f t="shared" si="164"/>
        <v>29870744.30821785</v>
      </c>
      <c r="Z3501">
        <v>0.13250042345941729</v>
      </c>
      <c r="AA3501">
        <v>5.4543986137756913E-2</v>
      </c>
      <c r="AB3501">
        <v>1.5675536899424709</v>
      </c>
      <c r="AD3501">
        <v>8.3624000000000004E-2</v>
      </c>
      <c r="AE3501">
        <v>5.4999999999999997E-3</v>
      </c>
      <c r="AF3501">
        <v>0.86650005786739082</v>
      </c>
      <c r="AG3501">
        <v>0.43719982503080762</v>
      </c>
      <c r="AH3501">
        <v>4.1511824004427256</v>
      </c>
    </row>
    <row r="3502" spans="1:34">
      <c r="A3502" t="s">
        <v>1531</v>
      </c>
      <c r="B3502" t="s">
        <v>1756</v>
      </c>
      <c r="C3502" t="s">
        <v>3997</v>
      </c>
      <c r="D3502" t="s">
        <v>4207</v>
      </c>
      <c r="E3502" t="s">
        <v>489</v>
      </c>
      <c r="F3502" t="s">
        <v>254</v>
      </c>
      <c r="G3502" t="s">
        <v>46</v>
      </c>
      <c r="I3502">
        <v>0.219009840711333</v>
      </c>
      <c r="J3502">
        <v>0.600541107250394</v>
      </c>
      <c r="K3502">
        <v>1.3705474591516029</v>
      </c>
      <c r="M3502">
        <v>2.19009840711333</v>
      </c>
      <c r="N3502" t="str">
        <f t="shared" si="162"/>
        <v>10Qf-302,19009840711333</v>
      </c>
      <c r="O3502" t="s">
        <v>3999</v>
      </c>
      <c r="P3502">
        <v>25.897554631589369</v>
      </c>
      <c r="Q3502">
        <v>57.535286157500188</v>
      </c>
      <c r="R3502">
        <v>170.4839507778008</v>
      </c>
      <c r="T3502">
        <f t="shared" si="163"/>
        <v>253.91679156689037</v>
      </c>
      <c r="U3502">
        <v>2424488.704783997</v>
      </c>
      <c r="V3502">
        <v>31977282.169108231</v>
      </c>
      <c r="W3502">
        <v>15598229.126102241</v>
      </c>
      <c r="Y3502">
        <f t="shared" si="164"/>
        <v>49999999.999994464</v>
      </c>
      <c r="Z3502">
        <v>0.1052034985715475</v>
      </c>
      <c r="AA3502">
        <v>0.33110288666604298</v>
      </c>
      <c r="AB3502">
        <v>0.97358932548535726</v>
      </c>
      <c r="AD3502">
        <v>8.3624000000000004E-2</v>
      </c>
      <c r="AE3502">
        <v>5.4999999999999997E-3</v>
      </c>
      <c r="AF3502">
        <v>0.68798902841256437</v>
      </c>
      <c r="AG3502">
        <v>0.34713059752746278</v>
      </c>
      <c r="AH3502">
        <v>3.3143420330533568</v>
      </c>
    </row>
    <row r="3503" spans="1:34">
      <c r="A3503" t="s">
        <v>1531</v>
      </c>
      <c r="B3503" t="s">
        <v>1763</v>
      </c>
      <c r="C3503" t="s">
        <v>3982</v>
      </c>
      <c r="D3503" t="s">
        <v>4208</v>
      </c>
      <c r="E3503" t="s">
        <v>489</v>
      </c>
      <c r="F3503" t="s">
        <v>671</v>
      </c>
      <c r="G3503" t="s">
        <v>43</v>
      </c>
      <c r="I3503">
        <v>2.9643770212430658</v>
      </c>
      <c r="J3503">
        <v>0.37054712765538328</v>
      </c>
      <c r="K3503">
        <v>0.37054712765538322</v>
      </c>
      <c r="M3503">
        <v>3.7054712765538329</v>
      </c>
      <c r="N3503" t="str">
        <f t="shared" si="162"/>
        <v>10Qf-303,70547127655383</v>
      </c>
      <c r="O3503" t="s">
        <v>3984</v>
      </c>
      <c r="P3503">
        <v>350.53272312753148</v>
      </c>
      <c r="Q3503">
        <v>18.417022860698921</v>
      </c>
      <c r="R3503">
        <v>16.624091590721051</v>
      </c>
      <c r="T3503">
        <f t="shared" si="163"/>
        <v>385.57383757895144</v>
      </c>
      <c r="U3503">
        <v>32816327.25443618</v>
      </c>
      <c r="V3503">
        <v>1558555.1356083369</v>
      </c>
      <c r="W3503">
        <v>2284019.1161946799</v>
      </c>
      <c r="Y3503">
        <f t="shared" si="164"/>
        <v>36658901.506239198</v>
      </c>
      <c r="Z3503">
        <v>1.4239672185823169</v>
      </c>
      <c r="AA3503">
        <v>6.3502966527879651E-2</v>
      </c>
      <c r="AB3503">
        <v>7.3272264158803641E-2</v>
      </c>
      <c r="AD3503">
        <v>8.3624000000000004E-2</v>
      </c>
      <c r="AE3503">
        <v>5.4999999999999997E-3</v>
      </c>
      <c r="AF3503">
        <v>1.164022390540471</v>
      </c>
      <c r="AG3503">
        <v>0.58731719733378251</v>
      </c>
      <c r="AH3503">
        <v>5.5459348644280864</v>
      </c>
    </row>
    <row r="3504" spans="1:34">
      <c r="A3504" t="s">
        <v>1531</v>
      </c>
      <c r="B3504" t="s">
        <v>1763</v>
      </c>
      <c r="C3504" t="s">
        <v>3985</v>
      </c>
      <c r="D3504" t="s">
        <v>4209</v>
      </c>
      <c r="E3504" t="s">
        <v>489</v>
      </c>
      <c r="F3504" t="s">
        <v>671</v>
      </c>
      <c r="G3504" t="s">
        <v>254</v>
      </c>
      <c r="I3504">
        <v>2.1588082761227918</v>
      </c>
      <c r="J3504">
        <v>0.29177451886620498</v>
      </c>
      <c r="K3504">
        <v>0.46716239367305318</v>
      </c>
      <c r="M3504">
        <v>2.91774518866205</v>
      </c>
      <c r="N3504" t="str">
        <f t="shared" si="162"/>
        <v>10Qf-302,91774518866205</v>
      </c>
      <c r="O3504" t="s">
        <v>3987</v>
      </c>
      <c r="P3504">
        <v>255.27553962155929</v>
      </c>
      <c r="Q3504">
        <v>14.50184762766777</v>
      </c>
      <c r="R3504">
        <v>44.75683958599528</v>
      </c>
      <c r="T3504">
        <f t="shared" si="163"/>
        <v>314.53422683522234</v>
      </c>
      <c r="U3504">
        <v>23898498.187360581</v>
      </c>
      <c r="V3504">
        <v>1227230.3328754969</v>
      </c>
      <c r="W3504">
        <v>24874271.4797852</v>
      </c>
      <c r="Y3504">
        <f t="shared" si="164"/>
        <v>50000000.000021279</v>
      </c>
      <c r="Z3504">
        <v>1.0370044681813091</v>
      </c>
      <c r="AA3504">
        <v>5.0003214496593659E-2</v>
      </c>
      <c r="AB3504">
        <v>0.25756574399239812</v>
      </c>
      <c r="AD3504">
        <v>8.3624000000000004E-2</v>
      </c>
      <c r="AE3504">
        <v>5.4999999999999997E-3</v>
      </c>
      <c r="AF3504">
        <v>0.91656916921320941</v>
      </c>
      <c r="AG3504">
        <v>0.46246261240293501</v>
      </c>
      <c r="AH3504">
        <v>4.3859009702781941</v>
      </c>
    </row>
    <row r="3505" spans="1:34">
      <c r="A3505" t="s">
        <v>1531</v>
      </c>
      <c r="B3505" t="s">
        <v>1763</v>
      </c>
      <c r="C3505" t="s">
        <v>3988</v>
      </c>
      <c r="D3505" t="s">
        <v>4210</v>
      </c>
      <c r="E3505" t="s">
        <v>489</v>
      </c>
      <c r="F3505" t="s">
        <v>43</v>
      </c>
      <c r="G3505" t="s">
        <v>254</v>
      </c>
      <c r="I3505">
        <v>2.2334958729878811</v>
      </c>
      <c r="J3505">
        <v>0.29708739104245541</v>
      </c>
      <c r="K3505">
        <v>0.440290646394218</v>
      </c>
      <c r="M3505">
        <v>2.970873910424555</v>
      </c>
      <c r="N3505" t="str">
        <f t="shared" si="162"/>
        <v>10Qf-302,97087391042455</v>
      </c>
      <c r="O3505" t="s">
        <v>3990</v>
      </c>
      <c r="P3505">
        <v>264.10722551217259</v>
      </c>
      <c r="Q3505">
        <v>13.32842067995016</v>
      </c>
      <c r="R3505">
        <v>42.182371909138681</v>
      </c>
      <c r="T3505">
        <f t="shared" si="163"/>
        <v>319.61801810126144</v>
      </c>
      <c r="U3505">
        <v>24725306.856773481</v>
      </c>
      <c r="V3505">
        <v>1831219.9169236079</v>
      </c>
      <c r="W3505">
        <v>23443473.226324499</v>
      </c>
      <c r="Y3505">
        <f t="shared" si="164"/>
        <v>50000000.000021592</v>
      </c>
      <c r="Z3505">
        <v>1.072881378847004</v>
      </c>
      <c r="AA3505">
        <v>5.8746281296120431E-2</v>
      </c>
      <c r="AB3505">
        <v>0.2427502501213466</v>
      </c>
      <c r="AD3505">
        <v>8.3624000000000004E-2</v>
      </c>
      <c r="AE3505">
        <v>5.4999999999999997E-3</v>
      </c>
      <c r="AF3505">
        <v>0.9332588200286559</v>
      </c>
      <c r="AG3505">
        <v>0.4708835148022919</v>
      </c>
      <c r="AH3505">
        <v>4.4641402452555026</v>
      </c>
    </row>
    <row r="3506" spans="1:34">
      <c r="A3506" t="s">
        <v>1531</v>
      </c>
      <c r="B3506" t="s">
        <v>1763</v>
      </c>
      <c r="C3506" t="s">
        <v>3991</v>
      </c>
      <c r="D3506" t="s">
        <v>4211</v>
      </c>
      <c r="E3506" t="s">
        <v>489</v>
      </c>
      <c r="F3506" t="s">
        <v>671</v>
      </c>
      <c r="G3506" t="s">
        <v>46</v>
      </c>
      <c r="I3506">
        <v>0.27411263105571471</v>
      </c>
      <c r="J3506">
        <v>0.27411263105571471</v>
      </c>
      <c r="K3506">
        <v>2.1929010484457181</v>
      </c>
      <c r="M3506">
        <v>2.7411263105571471</v>
      </c>
      <c r="N3506" t="str">
        <f t="shared" si="162"/>
        <v>10Qf-302,74112631055715</v>
      </c>
      <c r="O3506" t="s">
        <v>3993</v>
      </c>
      <c r="P3506">
        <v>32.413369257369318</v>
      </c>
      <c r="Q3506">
        <v>13.62401221270426</v>
      </c>
      <c r="R3506">
        <v>272.77744517890022</v>
      </c>
      <c r="T3506">
        <f t="shared" si="163"/>
        <v>318.81482664897379</v>
      </c>
      <c r="U3506">
        <v>3034489.1155332159</v>
      </c>
      <c r="V3506">
        <v>1152942.8161276181</v>
      </c>
      <c r="W3506">
        <v>24957452.42247938</v>
      </c>
      <c r="Y3506">
        <f t="shared" si="164"/>
        <v>29144884.354140215</v>
      </c>
      <c r="Z3506">
        <v>0.13167265770364431</v>
      </c>
      <c r="AA3506">
        <v>4.6976386903716402E-2</v>
      </c>
      <c r="AB3506">
        <v>1.557760760750305</v>
      </c>
      <c r="AD3506">
        <v>8.3624000000000004E-2</v>
      </c>
      <c r="AE3506">
        <v>5.4999999999999997E-3</v>
      </c>
      <c r="AF3506">
        <v>0.86108679912789965</v>
      </c>
      <c r="AG3506">
        <v>0.43446852022330779</v>
      </c>
      <c r="AH3506">
        <v>4.1258056299083554</v>
      </c>
    </row>
    <row r="3507" spans="1:34">
      <c r="A3507" t="s">
        <v>1531</v>
      </c>
      <c r="B3507" t="s">
        <v>1763</v>
      </c>
      <c r="C3507" t="s">
        <v>3994</v>
      </c>
      <c r="D3507" t="s">
        <v>4212</v>
      </c>
      <c r="E3507" t="s">
        <v>489</v>
      </c>
      <c r="F3507" t="s">
        <v>43</v>
      </c>
      <c r="G3507" t="s">
        <v>46</v>
      </c>
      <c r="I3507">
        <v>0.27578750638560368</v>
      </c>
      <c r="J3507">
        <v>0.27578750638560368</v>
      </c>
      <c r="K3507">
        <v>2.206300051084829</v>
      </c>
      <c r="M3507">
        <v>2.7578750638560372</v>
      </c>
      <c r="N3507" t="str">
        <f t="shared" si="162"/>
        <v>10Qf-302,75787506385604</v>
      </c>
      <c r="O3507" t="s">
        <v>3996</v>
      </c>
      <c r="P3507">
        <v>32.611420519431427</v>
      </c>
      <c r="Q3507">
        <v>12.37283040011776</v>
      </c>
      <c r="R3507">
        <v>274.44416229339703</v>
      </c>
      <c r="T3507">
        <f t="shared" si="163"/>
        <v>319.42841321294623</v>
      </c>
      <c r="U3507">
        <v>3053030.3660361529</v>
      </c>
      <c r="V3507">
        <v>1699929.346580188</v>
      </c>
      <c r="W3507">
        <v>25109946.750078581</v>
      </c>
      <c r="Y3507">
        <f t="shared" si="164"/>
        <v>29862906.462694921</v>
      </c>
      <c r="Z3507">
        <v>0.13247720029316079</v>
      </c>
      <c r="AA3507">
        <v>5.4534426288623622E-2</v>
      </c>
      <c r="AB3507">
        <v>1.5672789469717909</v>
      </c>
      <c r="AD3507">
        <v>8.3624000000000004E-2</v>
      </c>
      <c r="AE3507">
        <v>5.4999999999999997E-3</v>
      </c>
      <c r="AF3507">
        <v>0.86634818759875498</v>
      </c>
      <c r="AG3507">
        <v>0.43712319762118179</v>
      </c>
      <c r="AH3507">
        <v>4.1504704490759732</v>
      </c>
    </row>
    <row r="3508" spans="1:34">
      <c r="A3508" t="s">
        <v>1531</v>
      </c>
      <c r="B3508" t="s">
        <v>1763</v>
      </c>
      <c r="C3508" t="s">
        <v>3997</v>
      </c>
      <c r="D3508" t="s">
        <v>4213</v>
      </c>
      <c r="E3508" t="s">
        <v>489</v>
      </c>
      <c r="F3508" t="s">
        <v>254</v>
      </c>
      <c r="G3508" t="s">
        <v>46</v>
      </c>
      <c r="I3508">
        <v>0.21895009264957879</v>
      </c>
      <c r="J3508">
        <v>0.60073178337899436</v>
      </c>
      <c r="K3508">
        <v>1.369819050467215</v>
      </c>
      <c r="M3508">
        <v>2.1895009264957879</v>
      </c>
      <c r="N3508" t="str">
        <f t="shared" si="162"/>
        <v>10Qf-302,18950092649579</v>
      </c>
      <c r="O3508" t="s">
        <v>3999</v>
      </c>
      <c r="P3508">
        <v>25.890489521234581</v>
      </c>
      <c r="Q3508">
        <v>57.553554025411273</v>
      </c>
      <c r="R3508">
        <v>170.3933431965265</v>
      </c>
      <c r="T3508">
        <f t="shared" si="163"/>
        <v>253.83738674317237</v>
      </c>
      <c r="U3508">
        <v>2423827.2801631428</v>
      </c>
      <c r="V3508">
        <v>31986233.628134072</v>
      </c>
      <c r="W3508">
        <v>15589939.09172171</v>
      </c>
      <c r="Y3508">
        <f t="shared" si="164"/>
        <v>50000000.000018924</v>
      </c>
      <c r="Z3508">
        <v>0.1051747980112941</v>
      </c>
      <c r="AA3508">
        <v>0.33120801421823831</v>
      </c>
      <c r="AB3508">
        <v>0.97307188924849053</v>
      </c>
      <c r="AD3508">
        <v>8.3624000000000004E-2</v>
      </c>
      <c r="AE3508">
        <v>5.4999999999999997E-3</v>
      </c>
      <c r="AF3508">
        <v>0.68780133816621625</v>
      </c>
      <c r="AG3508">
        <v>0.34703589684958253</v>
      </c>
      <c r="AH3508">
        <v>3.3134621615115871</v>
      </c>
    </row>
    <row r="3509" spans="1:34">
      <c r="A3509" t="s">
        <v>3117</v>
      </c>
      <c r="B3509" t="s">
        <v>3297</v>
      </c>
      <c r="C3509" t="s">
        <v>4000</v>
      </c>
      <c r="D3509" t="s">
        <v>4214</v>
      </c>
      <c r="E3509" t="s">
        <v>489</v>
      </c>
      <c r="F3509" t="s">
        <v>671</v>
      </c>
      <c r="G3509" t="s">
        <v>43</v>
      </c>
      <c r="I3509">
        <v>2.7461095667362869</v>
      </c>
      <c r="J3509">
        <v>0.34326369584203592</v>
      </c>
      <c r="K3509">
        <v>0.34326369584203581</v>
      </c>
      <c r="M3509">
        <v>3.4326369584203591</v>
      </c>
      <c r="N3509" t="str">
        <f t="shared" si="162"/>
        <v>09QeL-383,43263695842036</v>
      </c>
      <c r="O3509" t="s">
        <v>3984</v>
      </c>
      <c r="P3509">
        <v>350.0591915649677</v>
      </c>
      <c r="Q3509">
        <v>18.229525127441711</v>
      </c>
      <c r="R3509">
        <v>16.523466086214359</v>
      </c>
      <c r="T3509">
        <f t="shared" si="163"/>
        <v>384.81218277862376</v>
      </c>
      <c r="U3509">
        <v>32771995.96752023</v>
      </c>
      <c r="V3509">
        <v>1530264.134876197</v>
      </c>
      <c r="W3509">
        <v>2265549.5489264531</v>
      </c>
      <c r="Y3509">
        <f t="shared" si="164"/>
        <v>36567809.651322879</v>
      </c>
      <c r="Z3509">
        <v>1.422043593831855</v>
      </c>
      <c r="AA3509">
        <v>6.2856463432936216E-2</v>
      </c>
      <c r="AB3509">
        <v>7.2828747681100731E-2</v>
      </c>
      <c r="AD3509">
        <v>8.3624000000000004E-2</v>
      </c>
      <c r="AE3509">
        <v>5.4999999999999997E-3</v>
      </c>
      <c r="AF3509">
        <v>1.078315274896448</v>
      </c>
      <c r="AG3509">
        <v>0.54407295790962684</v>
      </c>
      <c r="AH3509">
        <v>5.1441491912264334</v>
      </c>
    </row>
    <row r="3510" spans="1:34">
      <c r="A3510" t="s">
        <v>3117</v>
      </c>
      <c r="B3510" t="s">
        <v>3297</v>
      </c>
      <c r="C3510" t="s">
        <v>4002</v>
      </c>
      <c r="D3510" t="s">
        <v>4215</v>
      </c>
      <c r="E3510" t="s">
        <v>489</v>
      </c>
      <c r="F3510" t="s">
        <v>671</v>
      </c>
      <c r="G3510" t="s">
        <v>49</v>
      </c>
      <c r="I3510">
        <v>0.23305115779759089</v>
      </c>
      <c r="J3510">
        <v>0.23305115779759089</v>
      </c>
      <c r="K3510">
        <v>1.864409262380728</v>
      </c>
      <c r="M3510">
        <v>2.3305115779759089</v>
      </c>
      <c r="N3510" t="str">
        <f t="shared" si="162"/>
        <v>09QeL-382,33051157797591</v>
      </c>
      <c r="O3510" t="s">
        <v>4004</v>
      </c>
      <c r="P3510">
        <v>29.708100827478312</v>
      </c>
      <c r="Q3510">
        <v>12.37652565217854</v>
      </c>
      <c r="R3510">
        <v>198.9367055898017</v>
      </c>
      <c r="T3510">
        <f t="shared" si="163"/>
        <v>241.02133206945854</v>
      </c>
      <c r="U3510">
        <v>2781226.1011295682</v>
      </c>
      <c r="V3510">
        <v>1038938.380868397</v>
      </c>
      <c r="W3510">
        <v>20656886.05679477</v>
      </c>
      <c r="Y3510">
        <f t="shared" si="164"/>
        <v>24477050.538792737</v>
      </c>
      <c r="Z3510">
        <v>0.12068306013551949</v>
      </c>
      <c r="AA3510">
        <v>4.26749806505866E-2</v>
      </c>
      <c r="AB3510">
        <v>1.5268518862581939</v>
      </c>
      <c r="AD3510">
        <v>8.3624000000000004E-2</v>
      </c>
      <c r="AE3510">
        <v>5.4999999999999997E-3</v>
      </c>
      <c r="AF3510">
        <v>0.73209787789819136</v>
      </c>
      <c r="AG3510">
        <v>0.36938608510918158</v>
      </c>
      <c r="AH3510">
        <v>3.5211195409832818</v>
      </c>
    </row>
    <row r="3511" spans="1:34">
      <c r="A3511" t="s">
        <v>3117</v>
      </c>
      <c r="B3511" t="s">
        <v>3297</v>
      </c>
      <c r="C3511" t="s">
        <v>4005</v>
      </c>
      <c r="D3511" t="s">
        <v>4216</v>
      </c>
      <c r="E3511" t="s">
        <v>489</v>
      </c>
      <c r="F3511" t="s">
        <v>43</v>
      </c>
      <c r="G3511" t="s">
        <v>49</v>
      </c>
      <c r="I3511">
        <v>0.23436627819201269</v>
      </c>
      <c r="J3511">
        <v>0.23436627819201281</v>
      </c>
      <c r="K3511">
        <v>1.874930225536102</v>
      </c>
      <c r="M3511">
        <v>2.343662781920127</v>
      </c>
      <c r="N3511" t="str">
        <f t="shared" si="162"/>
        <v>09QeL-382,34366278192013</v>
      </c>
      <c r="O3511" t="s">
        <v>4007</v>
      </c>
      <c r="P3511">
        <v>29.87574526077346</v>
      </c>
      <c r="Q3511">
        <v>11.281540391151889</v>
      </c>
      <c r="R3511">
        <v>200.0593162697601</v>
      </c>
      <c r="T3511">
        <f t="shared" si="163"/>
        <v>241.21660192168545</v>
      </c>
      <c r="U3511">
        <v>2796920.7117106081</v>
      </c>
      <c r="V3511">
        <v>1546823.687657983</v>
      </c>
      <c r="W3511">
        <v>20773453.991471719</v>
      </c>
      <c r="Y3511">
        <f t="shared" si="164"/>
        <v>25117198.390840311</v>
      </c>
      <c r="Z3511">
        <v>0.1213640812261047</v>
      </c>
      <c r="AA3511">
        <v>4.9724461823831903E-2</v>
      </c>
      <c r="AB3511">
        <v>1.535467994729208</v>
      </c>
      <c r="AD3511">
        <v>8.3624000000000004E-2</v>
      </c>
      <c r="AE3511">
        <v>5.4999999999999997E-3</v>
      </c>
      <c r="AF3511">
        <v>0.73622914615291946</v>
      </c>
      <c r="AG3511">
        <v>0.37147055093434012</v>
      </c>
      <c r="AH3511">
        <v>3.5404864790073871</v>
      </c>
    </row>
    <row r="3512" spans="1:34">
      <c r="A3512" t="s">
        <v>3117</v>
      </c>
      <c r="B3512" t="s">
        <v>3297</v>
      </c>
      <c r="C3512" t="s">
        <v>4008</v>
      </c>
      <c r="D3512" t="s">
        <v>4217</v>
      </c>
      <c r="E3512" t="s">
        <v>489</v>
      </c>
      <c r="F3512" t="s">
        <v>671</v>
      </c>
      <c r="G3512" t="s">
        <v>46</v>
      </c>
      <c r="I3512">
        <v>0.25095150874670208</v>
      </c>
      <c r="J3512">
        <v>0.25095150874670208</v>
      </c>
      <c r="K3512">
        <v>2.0076120699736171</v>
      </c>
      <c r="M3512">
        <v>2.509515087467022</v>
      </c>
      <c r="N3512" t="str">
        <f t="shared" si="162"/>
        <v>09QeL-382,50951508746702</v>
      </c>
      <c r="O3512" t="s">
        <v>3993</v>
      </c>
      <c r="P3512">
        <v>31.989940728506859</v>
      </c>
      <c r="Q3512">
        <v>13.327150205166539</v>
      </c>
      <c r="R3512">
        <v>269.21404665029149</v>
      </c>
      <c r="T3512">
        <f t="shared" si="163"/>
        <v>314.53113758396489</v>
      </c>
      <c r="U3512">
        <v>2994848.3965497292</v>
      </c>
      <c r="V3512">
        <v>1118737.8626980381</v>
      </c>
      <c r="W3512">
        <v>24631423.453398891</v>
      </c>
      <c r="Y3512">
        <f t="shared" si="164"/>
        <v>28745009.712646659</v>
      </c>
      <c r="Z3512">
        <v>0.1299525662407616</v>
      </c>
      <c r="AA3512">
        <v>4.5952789427041972E-2</v>
      </c>
      <c r="AB3512">
        <v>1.537411122241368</v>
      </c>
      <c r="AD3512">
        <v>8.3624000000000004E-2</v>
      </c>
      <c r="AE3512">
        <v>5.4999999999999997E-3</v>
      </c>
      <c r="AF3512">
        <v>0.78832934684827904</v>
      </c>
      <c r="AG3512">
        <v>0.39775814136352289</v>
      </c>
      <c r="AH3512">
        <v>3.7847265756788242</v>
      </c>
    </row>
    <row r="3513" spans="1:34">
      <c r="A3513" t="s">
        <v>3117</v>
      </c>
      <c r="B3513" t="s">
        <v>3297</v>
      </c>
      <c r="C3513" t="s">
        <v>4010</v>
      </c>
      <c r="D3513" t="s">
        <v>4218</v>
      </c>
      <c r="E3513" t="s">
        <v>489</v>
      </c>
      <c r="F3513" t="s">
        <v>43</v>
      </c>
      <c r="G3513" t="s">
        <v>46</v>
      </c>
      <c r="I3513">
        <v>0.25247707433737748</v>
      </c>
      <c r="J3513">
        <v>0.25247707433737748</v>
      </c>
      <c r="K3513">
        <v>2.0198165946990199</v>
      </c>
      <c r="M3513">
        <v>2.5247707433737752</v>
      </c>
      <c r="N3513" t="str">
        <f t="shared" si="162"/>
        <v>09QeL-382,52477074337378</v>
      </c>
      <c r="O3513" t="s">
        <v>3996</v>
      </c>
      <c r="P3513">
        <v>32.18441157694641</v>
      </c>
      <c r="Q3513">
        <v>12.15332826014922</v>
      </c>
      <c r="R3513">
        <v>270.85063249170491</v>
      </c>
      <c r="T3513">
        <f t="shared" si="163"/>
        <v>315.18837232880054</v>
      </c>
      <c r="U3513">
        <v>3013054.4543091869</v>
      </c>
      <c r="V3513">
        <v>1666355.425312849</v>
      </c>
      <c r="W3513">
        <v>24781160.95550647</v>
      </c>
      <c r="Y3513">
        <f t="shared" si="164"/>
        <v>29460570.835128505</v>
      </c>
      <c r="Z3513">
        <v>0.13074256413504401</v>
      </c>
      <c r="AA3513">
        <v>5.3566949738375592E-2</v>
      </c>
      <c r="AB3513">
        <v>1.546757236630266</v>
      </c>
      <c r="AD3513">
        <v>8.3624000000000004E-2</v>
      </c>
      <c r="AE3513">
        <v>5.4999999999999997E-3</v>
      </c>
      <c r="AF3513">
        <v>0.79312169948914402</v>
      </c>
      <c r="AG3513">
        <v>0.40017616282474339</v>
      </c>
      <c r="AH3513">
        <v>3.8071926056876619</v>
      </c>
    </row>
    <row r="3514" spans="1:34">
      <c r="A3514" t="s">
        <v>3117</v>
      </c>
      <c r="B3514" t="s">
        <v>3297</v>
      </c>
      <c r="C3514" t="s">
        <v>4012</v>
      </c>
      <c r="D3514" t="s">
        <v>4219</v>
      </c>
      <c r="E3514" t="s">
        <v>489</v>
      </c>
      <c r="F3514" t="s">
        <v>49</v>
      </c>
      <c r="G3514" t="s">
        <v>46</v>
      </c>
      <c r="I3514">
        <v>0.21777409184232849</v>
      </c>
      <c r="J3514">
        <v>1.7421927347386279</v>
      </c>
      <c r="K3514">
        <v>0.21777409184232849</v>
      </c>
      <c r="M3514">
        <v>2.177740918423285</v>
      </c>
      <c r="N3514" t="str">
        <f t="shared" si="162"/>
        <v>09QeL-382,17774091842328</v>
      </c>
      <c r="O3514" t="s">
        <v>4014</v>
      </c>
      <c r="P3514">
        <v>27.76066310592384</v>
      </c>
      <c r="Q3514">
        <v>185.8959243255542</v>
      </c>
      <c r="R3514">
        <v>29.20277547506274</v>
      </c>
      <c r="T3514">
        <f t="shared" si="163"/>
        <v>242.85936290654078</v>
      </c>
      <c r="U3514">
        <v>2598910.016605516</v>
      </c>
      <c r="V3514">
        <v>19302777.31216421</v>
      </c>
      <c r="W3514">
        <v>2671873.6919220979</v>
      </c>
      <c r="Y3514">
        <f t="shared" si="164"/>
        <v>24573561.020691823</v>
      </c>
      <c r="Z3514">
        <v>0.1127719942270871</v>
      </c>
      <c r="AA3514">
        <v>1.426763059449867</v>
      </c>
      <c r="AB3514">
        <v>0.16676942520016269</v>
      </c>
      <c r="AD3514">
        <v>8.3624000000000004E-2</v>
      </c>
      <c r="AE3514">
        <v>5.4999999999999997E-3</v>
      </c>
      <c r="AF3514">
        <v>0.68410709479265497</v>
      </c>
      <c r="AG3514">
        <v>0.34517193557009068</v>
      </c>
      <c r="AH3514">
        <v>3.2961439487860309</v>
      </c>
    </row>
    <row r="3515" spans="1:34">
      <c r="A3515" t="s">
        <v>3302</v>
      </c>
      <c r="B3515" t="s">
        <v>3303</v>
      </c>
      <c r="C3515" t="s">
        <v>4220</v>
      </c>
      <c r="D3515" t="s">
        <v>4221</v>
      </c>
      <c r="E3515" t="s">
        <v>489</v>
      </c>
      <c r="F3515" t="s">
        <v>671</v>
      </c>
      <c r="G3515" t="s">
        <v>43</v>
      </c>
      <c r="I3515">
        <v>2.7471532015649802</v>
      </c>
      <c r="J3515">
        <v>0.34339415019562258</v>
      </c>
      <c r="K3515">
        <v>0.34339415019562253</v>
      </c>
      <c r="M3515">
        <v>3.4339415019562249</v>
      </c>
      <c r="N3515" t="str">
        <f t="shared" si="162"/>
        <v>09QeLs1-383,43394150195622</v>
      </c>
      <c r="O3515" t="s">
        <v>3984</v>
      </c>
      <c r="P3515">
        <v>350.19222848703618</v>
      </c>
      <c r="Q3515">
        <v>18.236453098402521</v>
      </c>
      <c r="R3515">
        <v>16.529745684416561</v>
      </c>
      <c r="T3515">
        <f t="shared" si="163"/>
        <v>384.95842726985529</v>
      </c>
      <c r="U3515">
        <v>32784450.67683401</v>
      </c>
      <c r="V3515">
        <v>1531669.918722145</v>
      </c>
      <c r="W3515">
        <v>2272822.914875255</v>
      </c>
      <c r="Y3515">
        <f t="shared" si="164"/>
        <v>36588943.510431409</v>
      </c>
      <c r="Z3515">
        <v>1.422584029013473</v>
      </c>
      <c r="AA3515">
        <v>6.2880351479954355E-2</v>
      </c>
      <c r="AB3515">
        <v>7.2856425607185984E-2</v>
      </c>
      <c r="AD3515">
        <v>8.3624000000000004E-2</v>
      </c>
      <c r="AE3515">
        <v>5.4999999999999997E-3</v>
      </c>
      <c r="AF3515">
        <v>1.078725079148553</v>
      </c>
      <c r="AG3515">
        <v>1.2242001454473941</v>
      </c>
      <c r="AH3515">
        <v>5.8259907265521722</v>
      </c>
    </row>
    <row r="3516" spans="1:34">
      <c r="A3516" t="s">
        <v>3302</v>
      </c>
      <c r="B3516" t="s">
        <v>3303</v>
      </c>
      <c r="C3516" t="s">
        <v>4222</v>
      </c>
      <c r="D3516" t="s">
        <v>4223</v>
      </c>
      <c r="E3516" t="s">
        <v>489</v>
      </c>
      <c r="F3516" t="s">
        <v>671</v>
      </c>
      <c r="G3516" t="s">
        <v>49</v>
      </c>
      <c r="I3516">
        <v>0.23392316796135751</v>
      </c>
      <c r="J3516">
        <v>0.23392316796135759</v>
      </c>
      <c r="K3516">
        <v>1.8713853436908601</v>
      </c>
      <c r="M3516">
        <v>2.339231679613575</v>
      </c>
      <c r="N3516" t="str">
        <f t="shared" si="162"/>
        <v>09QeLs1-382,33923167961358</v>
      </c>
      <c r="O3516" t="s">
        <v>4004</v>
      </c>
      <c r="P3516">
        <v>29.819259965723241</v>
      </c>
      <c r="Q3516">
        <v>12.42283503876477</v>
      </c>
      <c r="R3516">
        <v>199.68106932032319</v>
      </c>
      <c r="T3516">
        <f t="shared" si="163"/>
        <v>241.92316432481118</v>
      </c>
      <c r="U3516">
        <v>2791632.646417038</v>
      </c>
      <c r="V3516">
        <v>1043387.254717325</v>
      </c>
      <c r="W3516">
        <v>20778953.655491982</v>
      </c>
      <c r="Y3516">
        <f t="shared" si="164"/>
        <v>24613973.556626346</v>
      </c>
      <c r="Z3516">
        <v>0.1211346213121606</v>
      </c>
      <c r="AA3516">
        <v>4.2834658110323477E-2</v>
      </c>
      <c r="AB3516">
        <v>1.532564925300633</v>
      </c>
      <c r="AD3516">
        <v>8.3624000000000004E-2</v>
      </c>
      <c r="AE3516">
        <v>5.4999999999999997E-3</v>
      </c>
      <c r="AF3516">
        <v>0.73483717684196093</v>
      </c>
      <c r="AG3516">
        <v>0.83393609378223965</v>
      </c>
      <c r="AH3516">
        <v>3.997128950237776</v>
      </c>
    </row>
    <row r="3517" spans="1:34">
      <c r="A3517" t="s">
        <v>3302</v>
      </c>
      <c r="B3517" t="s">
        <v>3303</v>
      </c>
      <c r="C3517" t="s">
        <v>4224</v>
      </c>
      <c r="D3517" t="s">
        <v>4225</v>
      </c>
      <c r="E3517" t="s">
        <v>489</v>
      </c>
      <c r="F3517" t="s">
        <v>43</v>
      </c>
      <c r="G3517" t="s">
        <v>49</v>
      </c>
      <c r="I3517">
        <v>0.23529680117098831</v>
      </c>
      <c r="J3517">
        <v>0.2352968011709882</v>
      </c>
      <c r="K3517">
        <v>1.882374409367906</v>
      </c>
      <c r="M3517">
        <v>2.3529680117098821</v>
      </c>
      <c r="N3517" t="str">
        <f t="shared" si="162"/>
        <v>09QeLs1-382,35296801170988</v>
      </c>
      <c r="O3517" t="s">
        <v>4007</v>
      </c>
      <c r="P3517">
        <v>29.994363296156489</v>
      </c>
      <c r="Q3517">
        <v>11.326332383639841</v>
      </c>
      <c r="R3517">
        <v>200.85362760321311</v>
      </c>
      <c r="T3517">
        <f t="shared" si="163"/>
        <v>242.17432328300944</v>
      </c>
      <c r="U3517">
        <v>2808025.547323891</v>
      </c>
      <c r="V3517">
        <v>1557358.974209707</v>
      </c>
      <c r="W3517">
        <v>20900970.901801139</v>
      </c>
      <c r="Y3517">
        <f t="shared" si="164"/>
        <v>25266355.423334736</v>
      </c>
      <c r="Z3517">
        <v>0.12184594264095649</v>
      </c>
      <c r="AA3517">
        <v>4.992188678915202E-2</v>
      </c>
      <c r="AB3517">
        <v>1.5415643848054561</v>
      </c>
      <c r="AD3517">
        <v>8.3624000000000004E-2</v>
      </c>
      <c r="AE3517">
        <v>5.4999999999999997E-3</v>
      </c>
      <c r="AF3517">
        <v>0.73915225498739756</v>
      </c>
      <c r="AG3517">
        <v>0.83883309617457291</v>
      </c>
      <c r="AH3517">
        <v>4.0200773628718522</v>
      </c>
    </row>
    <row r="3518" spans="1:34">
      <c r="A3518" t="s">
        <v>3302</v>
      </c>
      <c r="B3518" t="s">
        <v>3303</v>
      </c>
      <c r="C3518" t="s">
        <v>4226</v>
      </c>
      <c r="D3518" t="s">
        <v>4227</v>
      </c>
      <c r="E3518" t="s">
        <v>489</v>
      </c>
      <c r="F3518" t="s">
        <v>671</v>
      </c>
      <c r="G3518" t="s">
        <v>46</v>
      </c>
      <c r="I3518">
        <v>0.25097496421593463</v>
      </c>
      <c r="J3518">
        <v>0.25097496421593463</v>
      </c>
      <c r="K3518">
        <v>2.007799713727477</v>
      </c>
      <c r="M3518">
        <v>2.5097496421593459</v>
      </c>
      <c r="N3518" t="str">
        <f t="shared" si="162"/>
        <v>09QeLs1-382,50974964215935</v>
      </c>
      <c r="O3518" t="s">
        <v>3993</v>
      </c>
      <c r="P3518">
        <v>31.992930704834379</v>
      </c>
      <c r="Q3518">
        <v>13.32839584247375</v>
      </c>
      <c r="R3518">
        <v>269.23920904847631</v>
      </c>
      <c r="T3518">
        <f t="shared" si="163"/>
        <v>314.56053559578447</v>
      </c>
      <c r="U3518">
        <v>2995128.3134738081</v>
      </c>
      <c r="V3518">
        <v>1119444.8211273409</v>
      </c>
      <c r="W3518">
        <v>24633725.65750936</v>
      </c>
      <c r="Y3518">
        <f t="shared" si="164"/>
        <v>28748298.79211051</v>
      </c>
      <c r="Z3518">
        <v>0.12996471240570939</v>
      </c>
      <c r="AA3518">
        <v>4.595708445696204E-2</v>
      </c>
      <c r="AB3518">
        <v>1.5375548181269021</v>
      </c>
      <c r="AD3518">
        <v>8.3624000000000004E-2</v>
      </c>
      <c r="AE3518">
        <v>5.4999999999999997E-3</v>
      </c>
      <c r="AF3518">
        <v>0.78840302895058001</v>
      </c>
      <c r="AG3518">
        <v>0.89472574742980693</v>
      </c>
      <c r="AH3518">
        <v>4.282002418539733</v>
      </c>
    </row>
    <row r="3519" spans="1:34">
      <c r="A3519" t="s">
        <v>3302</v>
      </c>
      <c r="B3519" t="s">
        <v>3303</v>
      </c>
      <c r="C3519" t="s">
        <v>4228</v>
      </c>
      <c r="D3519" t="s">
        <v>4229</v>
      </c>
      <c r="E3519" t="s">
        <v>489</v>
      </c>
      <c r="F3519" t="s">
        <v>43</v>
      </c>
      <c r="G3519" t="s">
        <v>46</v>
      </c>
      <c r="I3519">
        <v>0.25255683516294097</v>
      </c>
      <c r="J3519">
        <v>0.25255683516294092</v>
      </c>
      <c r="K3519">
        <v>2.0204546813035278</v>
      </c>
      <c r="M3519">
        <v>2.5255683516294098</v>
      </c>
      <c r="N3519" t="str">
        <f t="shared" si="162"/>
        <v>09QeLs1-382,52556835162941</v>
      </c>
      <c r="O3519" t="s">
        <v>3996</v>
      </c>
      <c r="P3519">
        <v>32.194579055496241</v>
      </c>
      <c r="Q3519">
        <v>12.15716765625247</v>
      </c>
      <c r="R3519">
        <v>270.93619776573462</v>
      </c>
      <c r="T3519">
        <f t="shared" si="163"/>
        <v>315.28794447748334</v>
      </c>
      <c r="U3519">
        <v>3014006.3178056022</v>
      </c>
      <c r="V3519">
        <v>1671597.9638549529</v>
      </c>
      <c r="W3519">
        <v>24788989.649899501</v>
      </c>
      <c r="Y3519">
        <f t="shared" si="164"/>
        <v>29474593.931560054</v>
      </c>
      <c r="Z3519">
        <v>0.1307838674291314</v>
      </c>
      <c r="AA3519">
        <v>5.3583872241716783E-2</v>
      </c>
      <c r="AB3519">
        <v>1.5472458775671249</v>
      </c>
      <c r="AD3519">
        <v>8.3624000000000004E-2</v>
      </c>
      <c r="AE3519">
        <v>5.4999999999999997E-3</v>
      </c>
      <c r="AF3519">
        <v>0.79337225705635916</v>
      </c>
      <c r="AG3519">
        <v>0.90036511735588454</v>
      </c>
      <c r="AH3519">
        <v>4.3084297260416538</v>
      </c>
    </row>
    <row r="3520" spans="1:34">
      <c r="A3520" t="s">
        <v>3302</v>
      </c>
      <c r="B3520" t="s">
        <v>3303</v>
      </c>
      <c r="C3520" t="s">
        <v>4230</v>
      </c>
      <c r="D3520" t="s">
        <v>4231</v>
      </c>
      <c r="E3520" t="s">
        <v>489</v>
      </c>
      <c r="F3520" t="s">
        <v>49</v>
      </c>
      <c r="G3520" t="s">
        <v>46</v>
      </c>
      <c r="I3520">
        <v>0.2185318859975898</v>
      </c>
      <c r="J3520">
        <v>1.7482550879807179</v>
      </c>
      <c r="K3520">
        <v>0.21853188599758969</v>
      </c>
      <c r="M3520">
        <v>2.1853188599758968</v>
      </c>
      <c r="N3520" t="str">
        <f t="shared" si="162"/>
        <v>09QeLs1-382,1853188599759</v>
      </c>
      <c r="O3520" t="s">
        <v>4014</v>
      </c>
      <c r="P3520">
        <v>27.857262605294391</v>
      </c>
      <c r="Q3520">
        <v>186.54279119456069</v>
      </c>
      <c r="R3520">
        <v>29.304393130244751</v>
      </c>
      <c r="T3520">
        <f t="shared" si="163"/>
        <v>243.70444693009983</v>
      </c>
      <c r="U3520">
        <v>2607953.5111919129</v>
      </c>
      <c r="V3520">
        <v>19411775.118150309</v>
      </c>
      <c r="W3520">
        <v>2681171.080101775</v>
      </c>
      <c r="Y3520">
        <f t="shared" si="164"/>
        <v>24700899.709443994</v>
      </c>
      <c r="Z3520">
        <v>0.1131644098600923</v>
      </c>
      <c r="AA3520">
        <v>1.4317278038703209</v>
      </c>
      <c r="AB3520">
        <v>0.1673497370941251</v>
      </c>
      <c r="AD3520">
        <v>8.3624000000000004E-2</v>
      </c>
      <c r="AE3520">
        <v>5.4999999999999997E-3</v>
      </c>
      <c r="AF3520">
        <v>0.68648759999242848</v>
      </c>
      <c r="AG3520">
        <v>0.77906617358140728</v>
      </c>
      <c r="AH3520">
        <v>3.7399966335497332</v>
      </c>
    </row>
    <row r="3521" spans="1:34">
      <c r="A3521" t="s">
        <v>3117</v>
      </c>
      <c r="B3521" t="s">
        <v>3312</v>
      </c>
      <c r="C3521" t="s">
        <v>4000</v>
      </c>
      <c r="D3521" t="s">
        <v>4232</v>
      </c>
      <c r="E3521" t="s">
        <v>489</v>
      </c>
      <c r="F3521" t="s">
        <v>671</v>
      </c>
      <c r="G3521" t="s">
        <v>43</v>
      </c>
      <c r="I3521">
        <v>2.7447717836597141</v>
      </c>
      <c r="J3521">
        <v>0.34309647295746443</v>
      </c>
      <c r="K3521">
        <v>0.3430964729574642</v>
      </c>
      <c r="M3521">
        <v>3.4309647295746428</v>
      </c>
      <c r="N3521" t="str">
        <f t="shared" si="162"/>
        <v>09QeL-383,43096472957464</v>
      </c>
      <c r="O3521" t="s">
        <v>3984</v>
      </c>
      <c r="P3521">
        <v>349.88865821555328</v>
      </c>
      <c r="Q3521">
        <v>18.22064450938305</v>
      </c>
      <c r="R3521">
        <v>16.515416584634298</v>
      </c>
      <c r="T3521">
        <f t="shared" si="163"/>
        <v>384.62471930957065</v>
      </c>
      <c r="U3521">
        <v>32756030.901114311</v>
      </c>
      <c r="V3521">
        <v>1528445.258485876</v>
      </c>
      <c r="W3521">
        <v>2256242.6151735429</v>
      </c>
      <c r="Y3521">
        <f t="shared" si="164"/>
        <v>36540718.774773724</v>
      </c>
      <c r="Z3521">
        <v>1.4213508371126691</v>
      </c>
      <c r="AA3521">
        <v>6.2825842545098279E-2</v>
      </c>
      <c r="AB3521">
        <v>7.2793268737610661E-2</v>
      </c>
      <c r="AD3521">
        <v>8.3624000000000004E-2</v>
      </c>
      <c r="AE3521">
        <v>5.4999999999999997E-3</v>
      </c>
      <c r="AF3521">
        <v>1.077789967405647</v>
      </c>
      <c r="AG3521">
        <v>0.54380790963758086</v>
      </c>
      <c r="AH3521">
        <v>5.1416866066178706</v>
      </c>
    </row>
    <row r="3522" spans="1:34">
      <c r="A3522" t="s">
        <v>3117</v>
      </c>
      <c r="B3522" t="s">
        <v>3312</v>
      </c>
      <c r="C3522" t="s">
        <v>4002</v>
      </c>
      <c r="D3522" t="s">
        <v>4233</v>
      </c>
      <c r="E3522" t="s">
        <v>489</v>
      </c>
      <c r="F3522" t="s">
        <v>671</v>
      </c>
      <c r="G3522" t="s">
        <v>49</v>
      </c>
      <c r="I3522">
        <v>0.23194728942136389</v>
      </c>
      <c r="J3522">
        <v>0.231947289421364</v>
      </c>
      <c r="K3522">
        <v>1.855578315370912</v>
      </c>
      <c r="M3522">
        <v>2.3194728942136389</v>
      </c>
      <c r="N3522" t="str">
        <f t="shared" ref="N3522:N3585" si="165">_xlfn.CONCAT(A3522,M3522)</f>
        <v>09QeL-382,31947289421364</v>
      </c>
      <c r="O3522" t="s">
        <v>4004</v>
      </c>
      <c r="P3522">
        <v>29.567385658623849</v>
      </c>
      <c r="Q3522">
        <v>12.317903093062711</v>
      </c>
      <c r="R3522">
        <v>197.9944234735203</v>
      </c>
      <c r="T3522">
        <f t="shared" ref="T3522:T3585" si="166">SUM(P3522:S3522)</f>
        <v>239.87971222520684</v>
      </c>
      <c r="U3522">
        <v>2768052.566317779</v>
      </c>
      <c r="V3522">
        <v>1033291.691047744</v>
      </c>
      <c r="W3522">
        <v>20502370.035040319</v>
      </c>
      <c r="Y3522">
        <f t="shared" ref="Y3522:Y3585" si="167">SUM(U3522:X3522)</f>
        <v>24303714.292405844</v>
      </c>
      <c r="Z3522">
        <v>0.1201114336527813</v>
      </c>
      <c r="AA3522">
        <v>4.2472846655452388E-2</v>
      </c>
      <c r="AB3522">
        <v>1.5196198109990491</v>
      </c>
      <c r="AD3522">
        <v>8.3624000000000004E-2</v>
      </c>
      <c r="AE3522">
        <v>5.4999999999999997E-3</v>
      </c>
      <c r="AF3522">
        <v>0.72863022854878723</v>
      </c>
      <c r="AG3522">
        <v>0.36763645373286191</v>
      </c>
      <c r="AH3522">
        <v>3.5048635764952878</v>
      </c>
    </row>
    <row r="3523" spans="1:34">
      <c r="A3523" t="s">
        <v>3117</v>
      </c>
      <c r="B3523" t="s">
        <v>3312</v>
      </c>
      <c r="C3523" t="s">
        <v>4005</v>
      </c>
      <c r="D3523" t="s">
        <v>4234</v>
      </c>
      <c r="E3523" t="s">
        <v>489</v>
      </c>
      <c r="F3523" t="s">
        <v>43</v>
      </c>
      <c r="G3523" t="s">
        <v>49</v>
      </c>
      <c r="I3523">
        <v>0.2331889009950868</v>
      </c>
      <c r="J3523">
        <v>0.23318890099508691</v>
      </c>
      <c r="K3523">
        <v>1.865511207960695</v>
      </c>
      <c r="M3523">
        <v>2.331889009950868</v>
      </c>
      <c r="N3523" t="str">
        <f t="shared" si="165"/>
        <v>09QeL-382,33188900995087</v>
      </c>
      <c r="O3523" t="s">
        <v>4007</v>
      </c>
      <c r="P3523">
        <v>29.725659585126969</v>
      </c>
      <c r="Q3523">
        <v>11.224865734263499</v>
      </c>
      <c r="R3523">
        <v>199.05428568760601</v>
      </c>
      <c r="T3523">
        <f t="shared" si="166"/>
        <v>240.00481100699648</v>
      </c>
      <c r="U3523">
        <v>2782869.9246563381</v>
      </c>
      <c r="V3523">
        <v>1533477.541390602</v>
      </c>
      <c r="W3523">
        <v>20612119.021492209</v>
      </c>
      <c r="Y3523">
        <f t="shared" si="167"/>
        <v>24928466.48753915</v>
      </c>
      <c r="Z3523">
        <v>0.1207543889834161</v>
      </c>
      <c r="AA3523">
        <v>4.9474662885467459E-2</v>
      </c>
      <c r="AB3523">
        <v>1.5277543209978599</v>
      </c>
      <c r="AD3523">
        <v>8.3624000000000004E-2</v>
      </c>
      <c r="AE3523">
        <v>5.4999999999999997E-3</v>
      </c>
      <c r="AF3523">
        <v>0.73253057904215757</v>
      </c>
      <c r="AG3523">
        <v>0.36960440807721268</v>
      </c>
      <c r="AH3523">
        <v>3.5231479970702391</v>
      </c>
    </row>
    <row r="3524" spans="1:34">
      <c r="A3524" t="s">
        <v>3117</v>
      </c>
      <c r="B3524" t="s">
        <v>3312</v>
      </c>
      <c r="C3524" t="s">
        <v>4008</v>
      </c>
      <c r="D3524" t="s">
        <v>4235</v>
      </c>
      <c r="E3524" t="s">
        <v>489</v>
      </c>
      <c r="F3524" t="s">
        <v>671</v>
      </c>
      <c r="G3524" t="s">
        <v>46</v>
      </c>
      <c r="I3524">
        <v>0.25092093757200018</v>
      </c>
      <c r="J3524">
        <v>0.25092093757200012</v>
      </c>
      <c r="K3524">
        <v>2.007367500576001</v>
      </c>
      <c r="M3524">
        <v>2.5092093757200011</v>
      </c>
      <c r="N3524" t="str">
        <f t="shared" si="165"/>
        <v>09QeL-382,50920937572</v>
      </c>
      <c r="O3524" t="s">
        <v>3993</v>
      </c>
      <c r="P3524">
        <v>31.986043680540899</v>
      </c>
      <c r="Q3524">
        <v>13.325526677819621</v>
      </c>
      <c r="R3524">
        <v>269.18125071416227</v>
      </c>
      <c r="T3524">
        <f t="shared" si="166"/>
        <v>314.49282107252282</v>
      </c>
      <c r="U3524">
        <v>2994483.560992477</v>
      </c>
      <c r="V3524">
        <v>1117816.5545709389</v>
      </c>
      <c r="W3524">
        <v>24628422.827687118</v>
      </c>
      <c r="Y3524">
        <f t="shared" si="167"/>
        <v>28740722.943250533</v>
      </c>
      <c r="Z3524">
        <v>0.12993673528351671</v>
      </c>
      <c r="AA3524">
        <v>4.5947191410275173E-2</v>
      </c>
      <c r="AB3524">
        <v>1.5372238332139321</v>
      </c>
      <c r="AD3524">
        <v>8.3624000000000004E-2</v>
      </c>
      <c r="AE3524">
        <v>5.4999999999999997E-3</v>
      </c>
      <c r="AF3524">
        <v>0.78823331174450295</v>
      </c>
      <c r="AG3524">
        <v>0.39770968605162021</v>
      </c>
      <c r="AH3524">
        <v>3.784276373516124</v>
      </c>
    </row>
    <row r="3525" spans="1:34">
      <c r="A3525" t="s">
        <v>3117</v>
      </c>
      <c r="B3525" t="s">
        <v>3312</v>
      </c>
      <c r="C3525" t="s">
        <v>4010</v>
      </c>
      <c r="D3525" t="s">
        <v>4236</v>
      </c>
      <c r="E3525" t="s">
        <v>489</v>
      </c>
      <c r="F3525" t="s">
        <v>43</v>
      </c>
      <c r="G3525" t="s">
        <v>46</v>
      </c>
      <c r="I3525">
        <v>0.25237462543326489</v>
      </c>
      <c r="J3525">
        <v>0.252374625433265</v>
      </c>
      <c r="K3525">
        <v>2.01899700346612</v>
      </c>
      <c r="M3525">
        <v>2.5237462543326492</v>
      </c>
      <c r="N3525" t="str">
        <f t="shared" si="165"/>
        <v>09QeL-382,52374625433265</v>
      </c>
      <c r="O3525" t="s">
        <v>3996</v>
      </c>
      <c r="P3525">
        <v>32.171351944881913</v>
      </c>
      <c r="Q3525">
        <v>12.14839674244671</v>
      </c>
      <c r="R3525">
        <v>270.74072805562957</v>
      </c>
      <c r="T3525">
        <f t="shared" si="166"/>
        <v>315.0604767429582</v>
      </c>
      <c r="U3525">
        <v>3011831.831907982</v>
      </c>
      <c r="V3525">
        <v>1659645.113756642</v>
      </c>
      <c r="W3525">
        <v>24771105.378028039</v>
      </c>
      <c r="Y3525">
        <f t="shared" si="167"/>
        <v>29442582.323692665</v>
      </c>
      <c r="Z3525">
        <v>0.13068951206110149</v>
      </c>
      <c r="AA3525">
        <v>5.3545213605256367E-2</v>
      </c>
      <c r="AB3525">
        <v>1.5461296010944969</v>
      </c>
      <c r="AD3525">
        <v>8.3624000000000004E-2</v>
      </c>
      <c r="AE3525">
        <v>5.4999999999999997E-3</v>
      </c>
      <c r="AF3525">
        <v>0.79279987047098932</v>
      </c>
      <c r="AG3525">
        <v>0.40001378131172488</v>
      </c>
      <c r="AH3525">
        <v>3.8056839061153629</v>
      </c>
    </row>
    <row r="3526" spans="1:34">
      <c r="A3526" t="s">
        <v>3117</v>
      </c>
      <c r="B3526" t="s">
        <v>3312</v>
      </c>
      <c r="C3526" t="s">
        <v>4012</v>
      </c>
      <c r="D3526" t="s">
        <v>4237</v>
      </c>
      <c r="E3526" t="s">
        <v>489</v>
      </c>
      <c r="F3526" t="s">
        <v>49</v>
      </c>
      <c r="G3526" t="s">
        <v>46</v>
      </c>
      <c r="I3526">
        <v>0.2168143311660809</v>
      </c>
      <c r="J3526">
        <v>1.734514649328647</v>
      </c>
      <c r="K3526">
        <v>0.21681433116608079</v>
      </c>
      <c r="M3526">
        <v>2.1681433116608089</v>
      </c>
      <c r="N3526" t="str">
        <f t="shared" si="165"/>
        <v>09QeL-382,16814331166081</v>
      </c>
      <c r="O3526" t="s">
        <v>4014</v>
      </c>
      <c r="P3526">
        <v>27.63831800706372</v>
      </c>
      <c r="Q3526">
        <v>185.07665516211509</v>
      </c>
      <c r="R3526">
        <v>29.07407478665143</v>
      </c>
      <c r="T3526">
        <f t="shared" si="166"/>
        <v>241.78904795583026</v>
      </c>
      <c r="U3526">
        <v>2587456.2591179181</v>
      </c>
      <c r="V3526">
        <v>19164732.028368041</v>
      </c>
      <c r="W3526">
        <v>2660098.3733811569</v>
      </c>
      <c r="Y3526">
        <f t="shared" si="167"/>
        <v>24412286.660867114</v>
      </c>
      <c r="Z3526">
        <v>0.1122749923820764</v>
      </c>
      <c r="AA3526">
        <v>1.4204751164388401</v>
      </c>
      <c r="AB3526">
        <v>0.16603444917545071</v>
      </c>
      <c r="AD3526">
        <v>8.3624000000000004E-2</v>
      </c>
      <c r="AE3526">
        <v>5.4999999999999997E-3</v>
      </c>
      <c r="AF3526">
        <v>0.68109213978873573</v>
      </c>
      <c r="AG3526">
        <v>0.34365071489823817</v>
      </c>
      <c r="AH3526">
        <v>3.2820101663477832</v>
      </c>
    </row>
    <row r="3527" spans="1:34">
      <c r="A3527" t="s">
        <v>1531</v>
      </c>
      <c r="B3527" t="s">
        <v>1770</v>
      </c>
      <c r="C3527" t="s">
        <v>3982</v>
      </c>
      <c r="D3527" t="s">
        <v>4238</v>
      </c>
      <c r="E3527" t="s">
        <v>489</v>
      </c>
      <c r="F3527" t="s">
        <v>671</v>
      </c>
      <c r="G3527" t="s">
        <v>43</v>
      </c>
      <c r="I3527">
        <v>2.9619888973452499</v>
      </c>
      <c r="J3527">
        <v>0.37024861216815619</v>
      </c>
      <c r="K3527">
        <v>0.37024861216815619</v>
      </c>
      <c r="M3527">
        <v>3.7024861216815621</v>
      </c>
      <c r="N3527" t="str">
        <f t="shared" si="165"/>
        <v>10Qf-303,70248612168156</v>
      </c>
      <c r="O3527" t="s">
        <v>3984</v>
      </c>
      <c r="P3527">
        <v>350.25033139157188</v>
      </c>
      <c r="Q3527">
        <v>18.402185971833209</v>
      </c>
      <c r="R3527">
        <v>16.610699100453189</v>
      </c>
      <c r="T3527">
        <f t="shared" si="166"/>
        <v>385.26321646385827</v>
      </c>
      <c r="U3527">
        <v>32789890.18020666</v>
      </c>
      <c r="V3527">
        <v>1555481.0691847319</v>
      </c>
      <c r="W3527">
        <v>2268655.666387659</v>
      </c>
      <c r="Y3527">
        <f t="shared" si="167"/>
        <v>36614026.915779054</v>
      </c>
      <c r="Z3527">
        <v>1.422820060133835</v>
      </c>
      <c r="AA3527">
        <v>6.3451808071697896E-2</v>
      </c>
      <c r="AB3527">
        <v>7.3213235484707609E-2</v>
      </c>
      <c r="AD3527">
        <v>8.3624000000000004E-2</v>
      </c>
      <c r="AE3527">
        <v>5.4999999999999997E-3</v>
      </c>
      <c r="AF3527">
        <v>1.163084645554417</v>
      </c>
      <c r="AG3527">
        <v>0.58684405028652764</v>
      </c>
      <c r="AH3527">
        <v>5.5415388175225084</v>
      </c>
    </row>
    <row r="3528" spans="1:34">
      <c r="A3528" t="s">
        <v>1531</v>
      </c>
      <c r="B3528" t="s">
        <v>1770</v>
      </c>
      <c r="C3528" t="s">
        <v>3985</v>
      </c>
      <c r="D3528" t="s">
        <v>4239</v>
      </c>
      <c r="E3528" t="s">
        <v>489</v>
      </c>
      <c r="F3528" t="s">
        <v>671</v>
      </c>
      <c r="G3528" t="s">
        <v>254</v>
      </c>
      <c r="I3528">
        <v>2.1553581694570481</v>
      </c>
      <c r="J3528">
        <v>0.29148391933789342</v>
      </c>
      <c r="K3528">
        <v>0.46799710458399268</v>
      </c>
      <c r="M3528">
        <v>2.914839193378933</v>
      </c>
      <c r="N3528" t="str">
        <f t="shared" si="165"/>
        <v>10Qf-302,91483919337893</v>
      </c>
      <c r="O3528" t="s">
        <v>3987</v>
      </c>
      <c r="P3528">
        <v>254.86757016424761</v>
      </c>
      <c r="Q3528">
        <v>14.487404179704519</v>
      </c>
      <c r="R3528">
        <v>44.836809683861823</v>
      </c>
      <c r="T3528">
        <f t="shared" si="166"/>
        <v>314.19178402781392</v>
      </c>
      <c r="U3528">
        <v>23860304.722563609</v>
      </c>
      <c r="V3528">
        <v>1224576.4159568071</v>
      </c>
      <c r="W3528">
        <v>24915118.861503571</v>
      </c>
      <c r="Y3528">
        <f t="shared" si="167"/>
        <v>50000000.000023991</v>
      </c>
      <c r="Z3528">
        <v>1.035347176022644</v>
      </c>
      <c r="AA3528">
        <v>4.9953412647538303E-2</v>
      </c>
      <c r="AB3528">
        <v>0.25802595427410407</v>
      </c>
      <c r="AD3528">
        <v>8.3624000000000004E-2</v>
      </c>
      <c r="AE3528">
        <v>5.4999999999999997E-3</v>
      </c>
      <c r="AF3528">
        <v>0.91565629111380109</v>
      </c>
      <c r="AG3528">
        <v>0.46200201215056103</v>
      </c>
      <c r="AH3528">
        <v>4.3816214966432954</v>
      </c>
    </row>
    <row r="3529" spans="1:34">
      <c r="A3529" t="s">
        <v>1531</v>
      </c>
      <c r="B3529" t="s">
        <v>1770</v>
      </c>
      <c r="C3529" t="s">
        <v>3988</v>
      </c>
      <c r="D3529" t="s">
        <v>4240</v>
      </c>
      <c r="E3529" t="s">
        <v>489</v>
      </c>
      <c r="F3529" t="s">
        <v>43</v>
      </c>
      <c r="G3529" t="s">
        <v>254</v>
      </c>
      <c r="I3529">
        <v>2.2266598779284319</v>
      </c>
      <c r="J3529">
        <v>0.2965227090957131</v>
      </c>
      <c r="K3529">
        <v>0.44204450393298622</v>
      </c>
      <c r="M3529">
        <v>2.9652270909571321</v>
      </c>
      <c r="N3529" t="str">
        <f t="shared" si="165"/>
        <v>10Qf-302,96522709095713</v>
      </c>
      <c r="O3529" t="s">
        <v>3990</v>
      </c>
      <c r="P3529">
        <v>263.29888030294222</v>
      </c>
      <c r="Q3529">
        <v>13.3030869944304</v>
      </c>
      <c r="R3529">
        <v>42.350401531348119</v>
      </c>
      <c r="T3529">
        <f t="shared" si="166"/>
        <v>318.95236882872069</v>
      </c>
      <c r="U3529">
        <v>24649630.838044088</v>
      </c>
      <c r="V3529">
        <v>1816908.6988963101</v>
      </c>
      <c r="W3529">
        <v>23533460.46308304</v>
      </c>
      <c r="Y3529">
        <f t="shared" si="167"/>
        <v>50000000.00002344</v>
      </c>
      <c r="Z3529">
        <v>1.069597642398743</v>
      </c>
      <c r="AA3529">
        <v>5.8634620668687673E-2</v>
      </c>
      <c r="AB3529">
        <v>0.24371722355060271</v>
      </c>
      <c r="AD3529">
        <v>8.3624000000000004E-2</v>
      </c>
      <c r="AE3529">
        <v>5.4999999999999997E-3</v>
      </c>
      <c r="AF3529">
        <v>0.93148495003888954</v>
      </c>
      <c r="AG3529">
        <v>0.46998849391670539</v>
      </c>
      <c r="AH3529">
        <v>4.4558245349127263</v>
      </c>
    </row>
    <row r="3530" spans="1:34">
      <c r="A3530" t="s">
        <v>1531</v>
      </c>
      <c r="B3530" t="s">
        <v>1770</v>
      </c>
      <c r="C3530" t="s">
        <v>3991</v>
      </c>
      <c r="D3530" t="s">
        <v>4241</v>
      </c>
      <c r="E3530" t="s">
        <v>489</v>
      </c>
      <c r="F3530" t="s">
        <v>671</v>
      </c>
      <c r="G3530" t="s">
        <v>46</v>
      </c>
      <c r="I3530">
        <v>0.27405536154998722</v>
      </c>
      <c r="J3530">
        <v>0.27405536154998722</v>
      </c>
      <c r="K3530">
        <v>2.1924428923998982</v>
      </c>
      <c r="M3530">
        <v>2.7405536154998722</v>
      </c>
      <c r="N3530" t="str">
        <f t="shared" si="165"/>
        <v>10Qf-302,74055361549987</v>
      </c>
      <c r="O3530" t="s">
        <v>3993</v>
      </c>
      <c r="P3530">
        <v>32.406597232201477</v>
      </c>
      <c r="Q3530">
        <v>13.621165789894629</v>
      </c>
      <c r="R3530">
        <v>272.72045462943578</v>
      </c>
      <c r="T3530">
        <f t="shared" si="166"/>
        <v>318.74821765153189</v>
      </c>
      <c r="U3530">
        <v>3033855.1290908079</v>
      </c>
      <c r="V3530">
        <v>1151355.907327411</v>
      </c>
      <c r="W3530">
        <v>24952238.138996899</v>
      </c>
      <c r="Y3530">
        <f t="shared" si="167"/>
        <v>29137449.175415117</v>
      </c>
      <c r="Z3530">
        <v>0.13164514774178851</v>
      </c>
      <c r="AA3530">
        <v>4.6966572272232693E-2</v>
      </c>
      <c r="AB3530">
        <v>1.557435302603899</v>
      </c>
      <c r="AD3530">
        <v>8.3624000000000004E-2</v>
      </c>
      <c r="AE3530">
        <v>5.4999999999999997E-3</v>
      </c>
      <c r="AF3530">
        <v>0.8609068949214258</v>
      </c>
      <c r="AG3530">
        <v>0.43437774805672968</v>
      </c>
      <c r="AH3530">
        <v>4.1249622584780274</v>
      </c>
    </row>
    <row r="3531" spans="1:34">
      <c r="A3531" t="s">
        <v>1531</v>
      </c>
      <c r="B3531" t="s">
        <v>1770</v>
      </c>
      <c r="C3531" t="s">
        <v>3994</v>
      </c>
      <c r="D3531" t="s">
        <v>4242</v>
      </c>
      <c r="E3531" t="s">
        <v>489</v>
      </c>
      <c r="F3531" t="s">
        <v>43</v>
      </c>
      <c r="G3531" t="s">
        <v>46</v>
      </c>
      <c r="I3531">
        <v>0.27559968723459549</v>
      </c>
      <c r="J3531">
        <v>0.27559968723459538</v>
      </c>
      <c r="K3531">
        <v>2.204797497876763</v>
      </c>
      <c r="M3531">
        <v>2.7559968723459538</v>
      </c>
      <c r="N3531" t="str">
        <f t="shared" si="165"/>
        <v>10Qf-302,75599687234595</v>
      </c>
      <c r="O3531" t="s">
        <v>3996</v>
      </c>
      <c r="P3531">
        <v>32.589211212724948</v>
      </c>
      <c r="Q3531">
        <v>12.3644041500248</v>
      </c>
      <c r="R3531">
        <v>274.25725799799699</v>
      </c>
      <c r="T3531">
        <f t="shared" si="166"/>
        <v>319.21087336074675</v>
      </c>
      <c r="U3531">
        <v>3050951.1653542002</v>
      </c>
      <c r="V3531">
        <v>1688705.29571483</v>
      </c>
      <c r="W3531">
        <v>25092846.1607797</v>
      </c>
      <c r="Y3531">
        <f t="shared" si="167"/>
        <v>29832502.621848732</v>
      </c>
      <c r="Z3531">
        <v>0.13238697954453771</v>
      </c>
      <c r="AA3531">
        <v>5.4497286790244993E-2</v>
      </c>
      <c r="AB3531">
        <v>1.56621158534591</v>
      </c>
      <c r="AD3531">
        <v>8.3624000000000004E-2</v>
      </c>
      <c r="AE3531">
        <v>5.4999999999999997E-3</v>
      </c>
      <c r="AF3531">
        <v>0.86575817979454062</v>
      </c>
      <c r="AG3531">
        <v>0.43682550426683381</v>
      </c>
      <c r="AH3531">
        <v>4.1477045564073283</v>
      </c>
    </row>
    <row r="3532" spans="1:34">
      <c r="A3532" t="s">
        <v>1531</v>
      </c>
      <c r="B3532" t="s">
        <v>1770</v>
      </c>
      <c r="C3532" t="s">
        <v>3997</v>
      </c>
      <c r="D3532" t="s">
        <v>4243</v>
      </c>
      <c r="E3532" t="s">
        <v>489</v>
      </c>
      <c r="F3532" t="s">
        <v>254</v>
      </c>
      <c r="G3532" t="s">
        <v>46</v>
      </c>
      <c r="I3532">
        <v>0.2187194655397133</v>
      </c>
      <c r="J3532">
        <v>0.60146747032710679</v>
      </c>
      <c r="K3532">
        <v>1.367007719530313</v>
      </c>
      <c r="M3532">
        <v>2.1871946553971329</v>
      </c>
      <c r="N3532" t="str">
        <f t="shared" si="165"/>
        <v>10Qf-302,18719465539713</v>
      </c>
      <c r="O3532" t="s">
        <v>3999</v>
      </c>
      <c r="P3532">
        <v>25.863218243570209</v>
      </c>
      <c r="Q3532">
        <v>57.624037059080337</v>
      </c>
      <c r="R3532">
        <v>170.04363855706541</v>
      </c>
      <c r="T3532">
        <f t="shared" si="166"/>
        <v>253.53089385971595</v>
      </c>
      <c r="U3532">
        <v>2421274.1856488972</v>
      </c>
      <c r="V3532">
        <v>32020782.538491592</v>
      </c>
      <c r="W3532">
        <v>15557943.275881629</v>
      </c>
      <c r="Y3532">
        <f t="shared" si="167"/>
        <v>50000000.000022113</v>
      </c>
      <c r="Z3532">
        <v>0.10506401404494591</v>
      </c>
      <c r="AA3532">
        <v>0.33161362853716109</v>
      </c>
      <c r="AB3532">
        <v>0.97107481736871115</v>
      </c>
      <c r="AD3532">
        <v>8.3624000000000004E-2</v>
      </c>
      <c r="AE3532">
        <v>5.4999999999999997E-3</v>
      </c>
      <c r="AF3532">
        <v>0.68707685509857586</v>
      </c>
      <c r="AG3532">
        <v>0.34667035288044562</v>
      </c>
      <c r="AH3532">
        <v>3.3100658633761548</v>
      </c>
    </row>
    <row r="3533" spans="1:34">
      <c r="A3533" t="s">
        <v>1531</v>
      </c>
      <c r="B3533" t="s">
        <v>1777</v>
      </c>
      <c r="C3533" t="s">
        <v>3982</v>
      </c>
      <c r="D3533" t="s">
        <v>4244</v>
      </c>
      <c r="E3533" t="s">
        <v>489</v>
      </c>
      <c r="F3533" t="s">
        <v>671</v>
      </c>
      <c r="G3533" t="s">
        <v>43</v>
      </c>
      <c r="I3533">
        <v>2.9659516067013492</v>
      </c>
      <c r="J3533">
        <v>0.37074395083766859</v>
      </c>
      <c r="K3533">
        <v>0.37074395083766859</v>
      </c>
      <c r="M3533">
        <v>3.707439508376686</v>
      </c>
      <c r="N3533" t="str">
        <f t="shared" si="165"/>
        <v>10Qf-303,70743950837669</v>
      </c>
      <c r="O3533" t="s">
        <v>3984</v>
      </c>
      <c r="P3533">
        <v>350.71891527668578</v>
      </c>
      <c r="Q3533">
        <v>18.426805414056169</v>
      </c>
      <c r="R3533">
        <v>16.632921794399039</v>
      </c>
      <c r="T3533">
        <f t="shared" si="166"/>
        <v>385.77864248514095</v>
      </c>
      <c r="U3533">
        <v>32833758.273270421</v>
      </c>
      <c r="V3533">
        <v>1560677.4575938941</v>
      </c>
      <c r="W3533">
        <v>2294117.535607541</v>
      </c>
      <c r="Y3533">
        <f t="shared" si="167"/>
        <v>36688553.266471855</v>
      </c>
      <c r="Z3533">
        <v>1.4247235859604821</v>
      </c>
      <c r="AA3533">
        <v>6.3536697341111587E-2</v>
      </c>
      <c r="AB3533">
        <v>7.3311184121012618E-2</v>
      </c>
      <c r="AD3533">
        <v>8.3624000000000004E-2</v>
      </c>
      <c r="AE3533">
        <v>5.4999999999999997E-3</v>
      </c>
      <c r="AF3533">
        <v>1.1646406832596921</v>
      </c>
      <c r="AG3533">
        <v>0.58762916207770477</v>
      </c>
      <c r="AH3533">
        <v>5.5488333537140822</v>
      </c>
    </row>
    <row r="3534" spans="1:34">
      <c r="A3534" t="s">
        <v>1531</v>
      </c>
      <c r="B3534" t="s">
        <v>1777</v>
      </c>
      <c r="C3534" t="s">
        <v>3985</v>
      </c>
      <c r="D3534" t="s">
        <v>4245</v>
      </c>
      <c r="E3534" t="s">
        <v>489</v>
      </c>
      <c r="F3534" t="s">
        <v>671</v>
      </c>
      <c r="G3534" t="s">
        <v>254</v>
      </c>
      <c r="I3534">
        <v>2.160660153686655</v>
      </c>
      <c r="J3534">
        <v>0.29193016664254051</v>
      </c>
      <c r="K3534">
        <v>0.46671134609620962</v>
      </c>
      <c r="M3534">
        <v>2.919301666425405</v>
      </c>
      <c r="N3534" t="str">
        <f t="shared" si="165"/>
        <v>10Qf-302,91930166642541</v>
      </c>
      <c r="O3534" t="s">
        <v>3987</v>
      </c>
      <c r="P3534">
        <v>255.4945211076213</v>
      </c>
      <c r="Q3534">
        <v>14.50958367105077</v>
      </c>
      <c r="R3534">
        <v>44.713626638386813</v>
      </c>
      <c r="T3534">
        <f t="shared" si="166"/>
        <v>314.71773141705887</v>
      </c>
      <c r="U3534">
        <v>23918998.892815851</v>
      </c>
      <c r="V3534">
        <v>1228904.2862094641</v>
      </c>
      <c r="W3534">
        <v>24852096.820970539</v>
      </c>
      <c r="Y3534">
        <f t="shared" si="167"/>
        <v>49999999.999995857</v>
      </c>
      <c r="Z3534">
        <v>1.037894035508566</v>
      </c>
      <c r="AA3534">
        <v>5.0029888824346017E-2</v>
      </c>
      <c r="AB3534">
        <v>0.25731706300634472</v>
      </c>
      <c r="AD3534">
        <v>8.3624000000000004E-2</v>
      </c>
      <c r="AE3534">
        <v>5.4999999999999997E-3</v>
      </c>
      <c r="AF3534">
        <v>0.91705811510745716</v>
      </c>
      <c r="AG3534">
        <v>0.46270931412842681</v>
      </c>
      <c r="AH3534">
        <v>4.3881930956612898</v>
      </c>
    </row>
    <row r="3535" spans="1:34">
      <c r="A3535" t="s">
        <v>1531</v>
      </c>
      <c r="B3535" t="s">
        <v>1777</v>
      </c>
      <c r="C3535" t="s">
        <v>3988</v>
      </c>
      <c r="D3535" t="s">
        <v>4246</v>
      </c>
      <c r="E3535" t="s">
        <v>489</v>
      </c>
      <c r="F3535" t="s">
        <v>43</v>
      </c>
      <c r="G3535" t="s">
        <v>254</v>
      </c>
      <c r="I3535">
        <v>2.2375618197944021</v>
      </c>
      <c r="J3535">
        <v>0.29742243450095851</v>
      </c>
      <c r="K3535">
        <v>0.43924009071422487</v>
      </c>
      <c r="M3535">
        <v>2.9742243450095849</v>
      </c>
      <c r="N3535" t="str">
        <f t="shared" si="165"/>
        <v>10Qf-302,97422434500958</v>
      </c>
      <c r="O3535" t="s">
        <v>3990</v>
      </c>
      <c r="P3535">
        <v>264.58801705655719</v>
      </c>
      <c r="Q3535">
        <v>13.343451947838449</v>
      </c>
      <c r="R3535">
        <v>42.081722643096697</v>
      </c>
      <c r="T3535">
        <f t="shared" si="166"/>
        <v>320.01319164749236</v>
      </c>
      <c r="U3535">
        <v>24770317.811873231</v>
      </c>
      <c r="V3535">
        <v>1840413.096235496</v>
      </c>
      <c r="W3535">
        <v>23389269.091888599</v>
      </c>
      <c r="Y3535">
        <f t="shared" si="167"/>
        <v>49999999.999997325</v>
      </c>
      <c r="Z3535">
        <v>1.07483449578304</v>
      </c>
      <c r="AA3535">
        <v>5.8812533038379113E-2</v>
      </c>
      <c r="AB3535">
        <v>0.24217103578605861</v>
      </c>
      <c r="AD3535">
        <v>8.3624000000000004E-2</v>
      </c>
      <c r="AE3535">
        <v>5.4999999999999997E-3</v>
      </c>
      <c r="AF3535">
        <v>0.93431131256845601</v>
      </c>
      <c r="AG3535">
        <v>0.47141455868401921</v>
      </c>
      <c r="AH3535">
        <v>4.4690742162620598</v>
      </c>
    </row>
    <row r="3536" spans="1:34">
      <c r="A3536" t="s">
        <v>1531</v>
      </c>
      <c r="B3536" t="s">
        <v>1777</v>
      </c>
      <c r="C3536" t="s">
        <v>3991</v>
      </c>
      <c r="D3536" t="s">
        <v>4247</v>
      </c>
      <c r="E3536" t="s">
        <v>489</v>
      </c>
      <c r="F3536" t="s">
        <v>671</v>
      </c>
      <c r="G3536" t="s">
        <v>46</v>
      </c>
      <c r="I3536">
        <v>0.27414334639791499</v>
      </c>
      <c r="J3536">
        <v>0.27414334639791499</v>
      </c>
      <c r="K3536">
        <v>2.1931467711833199</v>
      </c>
      <c r="M3536">
        <v>2.74143346397915</v>
      </c>
      <c r="N3536" t="str">
        <f t="shared" si="165"/>
        <v>10Qf-302,74143346397915</v>
      </c>
      <c r="O3536" t="s">
        <v>3993</v>
      </c>
      <c r="P3536">
        <v>32.41700129623149</v>
      </c>
      <c r="Q3536">
        <v>13.62553883406294</v>
      </c>
      <c r="R3536">
        <v>272.8080109085455</v>
      </c>
      <c r="T3536">
        <f t="shared" si="166"/>
        <v>318.85055103883991</v>
      </c>
      <c r="U3536">
        <v>3034829.1413511718</v>
      </c>
      <c r="V3536">
        <v>1154029.188894077</v>
      </c>
      <c r="W3536">
        <v>24960248.998064581</v>
      </c>
      <c r="Y3536">
        <f t="shared" si="167"/>
        <v>29149107.32830983</v>
      </c>
      <c r="Z3536">
        <v>0.131687412115815</v>
      </c>
      <c r="AA3536">
        <v>4.6981650782996681E-2</v>
      </c>
      <c r="AB3536">
        <v>1.557935313650872</v>
      </c>
      <c r="AD3536">
        <v>8.3624000000000004E-2</v>
      </c>
      <c r="AE3536">
        <v>5.4999999999999997E-3</v>
      </c>
      <c r="AF3536">
        <v>0.86118328711386927</v>
      </c>
      <c r="AG3536">
        <v>0.43451720404069533</v>
      </c>
      <c r="AH3536">
        <v>4.1262579551337151</v>
      </c>
    </row>
    <row r="3537" spans="1:34">
      <c r="A3537" t="s">
        <v>1531</v>
      </c>
      <c r="B3537" t="s">
        <v>1777</v>
      </c>
      <c r="C3537" t="s">
        <v>3994</v>
      </c>
      <c r="D3537" t="s">
        <v>4248</v>
      </c>
      <c r="E3537" t="s">
        <v>489</v>
      </c>
      <c r="F3537" t="s">
        <v>43</v>
      </c>
      <c r="G3537" t="s">
        <v>46</v>
      </c>
      <c r="I3537">
        <v>0.27590302039101672</v>
      </c>
      <c r="J3537">
        <v>0.27590302039101661</v>
      </c>
      <c r="K3537">
        <v>2.2072241631281329</v>
      </c>
      <c r="M3537">
        <v>2.7590302039101671</v>
      </c>
      <c r="N3537" t="str">
        <f t="shared" si="165"/>
        <v>10Qf-302,75903020391017</v>
      </c>
      <c r="O3537" t="s">
        <v>3996</v>
      </c>
      <c r="P3537">
        <v>32.625079861204291</v>
      </c>
      <c r="Q3537">
        <v>12.37801277845152</v>
      </c>
      <c r="R3537">
        <v>274.55911363714779</v>
      </c>
      <c r="T3537">
        <f t="shared" si="166"/>
        <v>319.56220627680358</v>
      </c>
      <c r="U3537">
        <v>3054309.1323256432</v>
      </c>
      <c r="V3537">
        <v>1707253.6336088651</v>
      </c>
      <c r="W3537">
        <v>25120464.08845558</v>
      </c>
      <c r="Y3537">
        <f t="shared" si="167"/>
        <v>29882026.854390088</v>
      </c>
      <c r="Z3537">
        <v>0.13253268856466491</v>
      </c>
      <c r="AA3537">
        <v>5.4557268113824671E-2</v>
      </c>
      <c r="AB3537">
        <v>1.567935404079428</v>
      </c>
      <c r="AD3537">
        <v>8.3624000000000004E-2</v>
      </c>
      <c r="AE3537">
        <v>5.4999999999999997E-3</v>
      </c>
      <c r="AF3537">
        <v>0.86671105881994759</v>
      </c>
      <c r="AG3537">
        <v>0.4373062873197614</v>
      </c>
      <c r="AH3537">
        <v>4.152171550049875</v>
      </c>
    </row>
    <row r="3538" spans="1:34">
      <c r="A3538" t="s">
        <v>1531</v>
      </c>
      <c r="B3538" t="s">
        <v>1777</v>
      </c>
      <c r="C3538" t="s">
        <v>3997</v>
      </c>
      <c r="D3538" t="s">
        <v>4249</v>
      </c>
      <c r="E3538" t="s">
        <v>489</v>
      </c>
      <c r="F3538" t="s">
        <v>254</v>
      </c>
      <c r="G3538" t="s">
        <v>46</v>
      </c>
      <c r="I3538">
        <v>0.21906702203159831</v>
      </c>
      <c r="J3538">
        <v>0.60035818844068078</v>
      </c>
      <c r="K3538">
        <v>1.3712450098437039</v>
      </c>
      <c r="M3538">
        <v>2.1906702203159831</v>
      </c>
      <c r="N3538" t="str">
        <f t="shared" si="165"/>
        <v>10Qf-302,19067022031598</v>
      </c>
      <c r="O3538" t="s">
        <v>3999</v>
      </c>
      <c r="P3538">
        <v>25.90431622897087</v>
      </c>
      <c r="Q3538">
        <v>57.517761485278122</v>
      </c>
      <c r="R3538">
        <v>170.57071989846349</v>
      </c>
      <c r="T3538">
        <f t="shared" si="166"/>
        <v>253.99279761271248</v>
      </c>
      <c r="U3538">
        <v>2425121.7149932981</v>
      </c>
      <c r="V3538">
        <v>31968710.319964189</v>
      </c>
      <c r="W3538">
        <v>15606167.96503102</v>
      </c>
      <c r="Y3538">
        <f t="shared" si="167"/>
        <v>49999999.999988504</v>
      </c>
      <c r="Z3538">
        <v>0.1052309661726621</v>
      </c>
      <c r="AA3538">
        <v>0.33100203604118089</v>
      </c>
      <c r="AB3538">
        <v>0.97408484127598483</v>
      </c>
      <c r="AD3538">
        <v>8.3624000000000004E-2</v>
      </c>
      <c r="AE3538">
        <v>5.4999999999999997E-3</v>
      </c>
      <c r="AF3538">
        <v>0.68816865559664375</v>
      </c>
      <c r="AG3538">
        <v>0.34722122992008331</v>
      </c>
      <c r="AH3538">
        <v>3.3151841058327101</v>
      </c>
    </row>
    <row r="3539" spans="1:34">
      <c r="A3539" t="s">
        <v>1531</v>
      </c>
      <c r="B3539" t="s">
        <v>1784</v>
      </c>
      <c r="C3539" t="s">
        <v>3982</v>
      </c>
      <c r="D3539" t="s">
        <v>4250</v>
      </c>
      <c r="E3539" t="s">
        <v>489</v>
      </c>
      <c r="F3539" t="s">
        <v>671</v>
      </c>
      <c r="G3539" t="s">
        <v>43</v>
      </c>
      <c r="I3539">
        <v>2.96844549924023</v>
      </c>
      <c r="J3539">
        <v>0.37105568740502881</v>
      </c>
      <c r="K3539">
        <v>0.37105568740502859</v>
      </c>
      <c r="M3539">
        <v>3.7105568740502868</v>
      </c>
      <c r="N3539" t="str">
        <f t="shared" si="165"/>
        <v>10Qf-303,71055687405029</v>
      </c>
      <c r="O3539" t="s">
        <v>3984</v>
      </c>
      <c r="P3539">
        <v>351.01381398106003</v>
      </c>
      <c r="Q3539">
        <v>18.442299420240801</v>
      </c>
      <c r="R3539">
        <v>16.646907430398329</v>
      </c>
      <c r="T3539">
        <f t="shared" si="166"/>
        <v>386.10302083169915</v>
      </c>
      <c r="U3539">
        <v>32861366.23039154</v>
      </c>
      <c r="V3539">
        <v>1563800.4567610831</v>
      </c>
      <c r="W3539">
        <v>2310246.399469811</v>
      </c>
      <c r="Y3539">
        <f t="shared" si="167"/>
        <v>36735413.086622432</v>
      </c>
      <c r="Z3539">
        <v>1.4259215514002981</v>
      </c>
      <c r="AA3539">
        <v>6.3590121576047237E-2</v>
      </c>
      <c r="AB3539">
        <v>7.3372827141310992E-2</v>
      </c>
      <c r="AD3539">
        <v>8.3624000000000004E-2</v>
      </c>
      <c r="AE3539">
        <v>5.4999999999999997E-3</v>
      </c>
      <c r="AF3539">
        <v>1.1656199604346451</v>
      </c>
      <c r="AG3539">
        <v>1.3228135255989271</v>
      </c>
      <c r="AH3539">
        <v>6.2881143600838598</v>
      </c>
    </row>
    <row r="3540" spans="1:34">
      <c r="A3540" t="s">
        <v>1531</v>
      </c>
      <c r="B3540" t="s">
        <v>1784</v>
      </c>
      <c r="C3540" t="s">
        <v>3985</v>
      </c>
      <c r="D3540" t="s">
        <v>4251</v>
      </c>
      <c r="E3540" t="s">
        <v>489</v>
      </c>
      <c r="F3540" t="s">
        <v>671</v>
      </c>
      <c r="G3540" t="s">
        <v>254</v>
      </c>
      <c r="I3540">
        <v>2.1642675221980592</v>
      </c>
      <c r="J3540">
        <v>0.29223409625867341</v>
      </c>
      <c r="K3540">
        <v>0.46583934413000228</v>
      </c>
      <c r="M3540">
        <v>2.922340962586734</v>
      </c>
      <c r="N3540" t="str">
        <f t="shared" si="165"/>
        <v>10Qf-302,92234096258673</v>
      </c>
      <c r="O3540" t="s">
        <v>3987</v>
      </c>
      <c r="P3540">
        <v>255.92108652037581</v>
      </c>
      <c r="Q3540">
        <v>14.52468965425938</v>
      </c>
      <c r="R3540">
        <v>44.630083843314303</v>
      </c>
      <c r="T3540">
        <f t="shared" si="166"/>
        <v>315.07586001794948</v>
      </c>
      <c r="U3540">
        <v>23958933.281980671</v>
      </c>
      <c r="V3540">
        <v>1231609.7791317189</v>
      </c>
      <c r="W3540">
        <v>24809456.938901529</v>
      </c>
      <c r="Y3540">
        <f t="shared" si="167"/>
        <v>50000000.000013918</v>
      </c>
      <c r="Z3540">
        <v>1.039626869918215</v>
      </c>
      <c r="AA3540">
        <v>5.0081975133480942E-2</v>
      </c>
      <c r="AB3540">
        <v>0.25683629263991359</v>
      </c>
      <c r="AD3540">
        <v>8.3624000000000004E-2</v>
      </c>
      <c r="AE3540">
        <v>5.4999999999999997E-3</v>
      </c>
      <c r="AF3540">
        <v>0.9180128678282935</v>
      </c>
      <c r="AG3540">
        <v>1.041814553162171</v>
      </c>
      <c r="AH3540">
        <v>4.9712923835771976</v>
      </c>
    </row>
    <row r="3541" spans="1:34">
      <c r="A3541" t="s">
        <v>1531</v>
      </c>
      <c r="B3541" t="s">
        <v>1784</v>
      </c>
      <c r="C3541" t="s">
        <v>3988</v>
      </c>
      <c r="D3541" t="s">
        <v>4252</v>
      </c>
      <c r="E3541" t="s">
        <v>489</v>
      </c>
      <c r="F3541" t="s">
        <v>43</v>
      </c>
      <c r="G3541" t="s">
        <v>254</v>
      </c>
      <c r="I3541">
        <v>2.2447431954772261</v>
      </c>
      <c r="J3541">
        <v>0.29801559154571278</v>
      </c>
      <c r="K3541">
        <v>0.43739712843418949</v>
      </c>
      <c r="M3541">
        <v>2.9801559154571282</v>
      </c>
      <c r="N3541" t="str">
        <f t="shared" si="165"/>
        <v>10Qf-302,98015591545713</v>
      </c>
      <c r="O3541" t="s">
        <v>3990</v>
      </c>
      <c r="P3541">
        <v>265.43720295830423</v>
      </c>
      <c r="Q3541">
        <v>13.37006312980084</v>
      </c>
      <c r="R3541">
        <v>41.905156275067696</v>
      </c>
      <c r="T3541">
        <f t="shared" si="166"/>
        <v>320.71242236317278</v>
      </c>
      <c r="U3541">
        <v>24849817.27258819</v>
      </c>
      <c r="V3541">
        <v>1855488.194155674</v>
      </c>
      <c r="W3541">
        <v>23294694.533269919</v>
      </c>
      <c r="Y3541">
        <f t="shared" si="167"/>
        <v>50000000.000013784</v>
      </c>
      <c r="Z3541">
        <v>1.0782841391595019</v>
      </c>
      <c r="AA3541">
        <v>5.8929824352835919E-2</v>
      </c>
      <c r="AB3541">
        <v>0.2411549352667616</v>
      </c>
      <c r="AD3541">
        <v>8.3624000000000004E-2</v>
      </c>
      <c r="AE3541">
        <v>5.4999999999999997E-3</v>
      </c>
      <c r="AF3541">
        <v>0.93617463312789373</v>
      </c>
      <c r="AG3541">
        <v>1.0624255838604659</v>
      </c>
      <c r="AH3541">
        <v>5.0678801324454881</v>
      </c>
    </row>
    <row r="3542" spans="1:34">
      <c r="A3542" t="s">
        <v>1531</v>
      </c>
      <c r="B3542" t="s">
        <v>1784</v>
      </c>
      <c r="C3542" t="s">
        <v>3991</v>
      </c>
      <c r="D3542" t="s">
        <v>4253</v>
      </c>
      <c r="E3542" t="s">
        <v>489</v>
      </c>
      <c r="F3542" t="s">
        <v>671</v>
      </c>
      <c r="G3542" t="s">
        <v>46</v>
      </c>
      <c r="I3542">
        <v>0.27420025758258149</v>
      </c>
      <c r="J3542">
        <v>0.27420025758258149</v>
      </c>
      <c r="K3542">
        <v>2.1936020606606519</v>
      </c>
      <c r="M3542">
        <v>2.7420025758258149</v>
      </c>
      <c r="N3542" t="str">
        <f t="shared" si="165"/>
        <v>10Qf-302,74200257582581</v>
      </c>
      <c r="O3542" t="s">
        <v>3993</v>
      </c>
      <c r="P3542">
        <v>32.423730950521268</v>
      </c>
      <c r="Q3542">
        <v>13.628367447512639</v>
      </c>
      <c r="R3542">
        <v>272.86464488230888</v>
      </c>
      <c r="T3542">
        <f t="shared" si="166"/>
        <v>318.91674328034276</v>
      </c>
      <c r="U3542">
        <v>3035459.161098009</v>
      </c>
      <c r="V3542">
        <v>1155606.833708477</v>
      </c>
      <c r="W3542">
        <v>24965430.657071501</v>
      </c>
      <c r="Y3542">
        <f t="shared" si="167"/>
        <v>29156496.651877988</v>
      </c>
      <c r="Z3542">
        <v>0.13171474995467791</v>
      </c>
      <c r="AA3542">
        <v>4.6991404006770959E-2</v>
      </c>
      <c r="AB3542">
        <v>1.55825873548656</v>
      </c>
      <c r="AD3542">
        <v>8.3624000000000004E-2</v>
      </c>
      <c r="AE3542">
        <v>5.4999999999999997E-3</v>
      </c>
      <c r="AF3542">
        <v>0.86136206570444462</v>
      </c>
      <c r="AG3542">
        <v>0.9775239182819031</v>
      </c>
      <c r="AH3542">
        <v>4.6700125598121627</v>
      </c>
    </row>
    <row r="3543" spans="1:34">
      <c r="A3543" t="s">
        <v>1531</v>
      </c>
      <c r="B3543" t="s">
        <v>1784</v>
      </c>
      <c r="C3543" t="s">
        <v>3994</v>
      </c>
      <c r="D3543" t="s">
        <v>4254</v>
      </c>
      <c r="E3543" t="s">
        <v>489</v>
      </c>
      <c r="F3543" t="s">
        <v>43</v>
      </c>
      <c r="G3543" t="s">
        <v>46</v>
      </c>
      <c r="I3543">
        <v>0.27609796109861751</v>
      </c>
      <c r="J3543">
        <v>0.27609796109861751</v>
      </c>
      <c r="K3543">
        <v>2.20878368878894</v>
      </c>
      <c r="M3543">
        <v>2.7609796109861748</v>
      </c>
      <c r="N3543" t="str">
        <f t="shared" si="165"/>
        <v>10Qf-302,76097961098617</v>
      </c>
      <c r="O3543" t="s">
        <v>3996</v>
      </c>
      <c r="P3543">
        <v>32.648131280303161</v>
      </c>
      <c r="Q3543">
        <v>12.386758527469789</v>
      </c>
      <c r="R3543">
        <v>274.75310480047341</v>
      </c>
      <c r="T3543">
        <f t="shared" si="166"/>
        <v>319.78799460824638</v>
      </c>
      <c r="U3543">
        <v>3056467.1702573891</v>
      </c>
      <c r="V3543">
        <v>1719025.855633314</v>
      </c>
      <c r="W3543">
        <v>25138213.08242356</v>
      </c>
      <c r="Y3543">
        <f t="shared" si="167"/>
        <v>29913706.108314265</v>
      </c>
      <c r="Z3543">
        <v>0.132626330221985</v>
      </c>
      <c r="AA3543">
        <v>5.459581583409176E-2</v>
      </c>
      <c r="AB3543">
        <v>1.569043236957482</v>
      </c>
      <c r="AD3543">
        <v>8.3624000000000004E-2</v>
      </c>
      <c r="AE3543">
        <v>5.4999999999999997E-3</v>
      </c>
      <c r="AF3543">
        <v>0.86732343800612832</v>
      </c>
      <c r="AG3543">
        <v>0.98428923131657142</v>
      </c>
      <c r="AH3543">
        <v>4.701716280308875</v>
      </c>
    </row>
    <row r="3544" spans="1:34">
      <c r="A3544" t="s">
        <v>1531</v>
      </c>
      <c r="B3544" t="s">
        <v>1784</v>
      </c>
      <c r="C3544" t="s">
        <v>3997</v>
      </c>
      <c r="D3544" t="s">
        <v>4255</v>
      </c>
      <c r="E3544" t="s">
        <v>489</v>
      </c>
      <c r="F3544" t="s">
        <v>254</v>
      </c>
      <c r="G3544" t="s">
        <v>46</v>
      </c>
      <c r="I3544">
        <v>0.2193088501835582</v>
      </c>
      <c r="J3544">
        <v>0.59958600052601763</v>
      </c>
      <c r="K3544">
        <v>1.374193651126006</v>
      </c>
      <c r="M3544">
        <v>2.1930885018355819</v>
      </c>
      <c r="N3544" t="str">
        <f t="shared" si="165"/>
        <v>10Qf-302,19308850183558</v>
      </c>
      <c r="O3544" t="s">
        <v>3999</v>
      </c>
      <c r="P3544">
        <v>25.93291201150053</v>
      </c>
      <c r="Q3544">
        <v>57.443781449438568</v>
      </c>
      <c r="R3544">
        <v>170.93750472731179</v>
      </c>
      <c r="T3544">
        <f t="shared" si="166"/>
        <v>254.31419818825088</v>
      </c>
      <c r="U3544">
        <v>2427798.8075888702</v>
      </c>
      <c r="V3544">
        <v>31932474.679655079</v>
      </c>
      <c r="W3544">
        <v>15639726.512766769</v>
      </c>
      <c r="Y3544">
        <f t="shared" si="167"/>
        <v>50000000.000010721</v>
      </c>
      <c r="Z3544">
        <v>0.10534713066808681</v>
      </c>
      <c r="AA3544">
        <v>0.33057629724577309</v>
      </c>
      <c r="AB3544">
        <v>0.97617945365731185</v>
      </c>
      <c r="AD3544">
        <v>8.3624000000000004E-2</v>
      </c>
      <c r="AE3544">
        <v>5.4999999999999997E-3</v>
      </c>
      <c r="AF3544">
        <v>0.68892832518395242</v>
      </c>
      <c r="AG3544">
        <v>0.7818360509043849</v>
      </c>
      <c r="AH3544">
        <v>3.7529768779239192</v>
      </c>
    </row>
    <row r="3545" spans="1:34">
      <c r="A3545" t="s">
        <v>1531</v>
      </c>
      <c r="B3545" t="s">
        <v>1791</v>
      </c>
      <c r="C3545" t="s">
        <v>3982</v>
      </c>
      <c r="D3545" t="s">
        <v>4256</v>
      </c>
      <c r="E3545" t="s">
        <v>489</v>
      </c>
      <c r="F3545" t="s">
        <v>671</v>
      </c>
      <c r="G3545" t="s">
        <v>43</v>
      </c>
      <c r="I3545">
        <v>2.968060147313631</v>
      </c>
      <c r="J3545">
        <v>0.37100751841420382</v>
      </c>
      <c r="K3545">
        <v>0.37100751841420382</v>
      </c>
      <c r="M3545">
        <v>3.7100751841420379</v>
      </c>
      <c r="N3545" t="str">
        <f t="shared" si="165"/>
        <v>10Qf-303,71007518414204</v>
      </c>
      <c r="O3545" t="s">
        <v>3984</v>
      </c>
      <c r="P3545">
        <v>350.96824674746409</v>
      </c>
      <c r="Q3545">
        <v>18.43990531342148</v>
      </c>
      <c r="R3545">
        <v>16.644746394309959</v>
      </c>
      <c r="T3545">
        <f t="shared" si="166"/>
        <v>386.05289845519553</v>
      </c>
      <c r="U3545">
        <v>32857100.296996169</v>
      </c>
      <c r="V3545">
        <v>1563295.881817244</v>
      </c>
      <c r="W3545">
        <v>2307766.3988726581</v>
      </c>
      <c r="Y3545">
        <f t="shared" si="167"/>
        <v>36728162.577686071</v>
      </c>
      <c r="Z3545">
        <v>1.425736443869386</v>
      </c>
      <c r="AA3545">
        <v>6.3581866556418842E-2</v>
      </c>
      <c r="AB3545">
        <v>7.3363302169299149E-2</v>
      </c>
      <c r="AD3545">
        <v>8.3624000000000004E-2</v>
      </c>
      <c r="AE3545">
        <v>5.4999999999999997E-3</v>
      </c>
      <c r="AF3545">
        <v>1.165468644233101</v>
      </c>
      <c r="AG3545">
        <v>0.58804691668651299</v>
      </c>
      <c r="AH3545">
        <v>5.5527147450616514</v>
      </c>
    </row>
    <row r="3546" spans="1:34">
      <c r="A3546" t="s">
        <v>1531</v>
      </c>
      <c r="B3546" t="s">
        <v>1791</v>
      </c>
      <c r="C3546" t="s">
        <v>3985</v>
      </c>
      <c r="D3546" t="s">
        <v>4257</v>
      </c>
      <c r="E3546" t="s">
        <v>489</v>
      </c>
      <c r="F3546" t="s">
        <v>671</v>
      </c>
      <c r="G3546" t="s">
        <v>254</v>
      </c>
      <c r="I3546">
        <v>2.163760137494898</v>
      </c>
      <c r="J3546">
        <v>0.29219139739152089</v>
      </c>
      <c r="K3546">
        <v>0.46596243902879098</v>
      </c>
      <c r="M3546">
        <v>2.9219139739152089</v>
      </c>
      <c r="N3546" t="str">
        <f t="shared" si="165"/>
        <v>10Qf-302,92191397391521</v>
      </c>
      <c r="O3546" t="s">
        <v>3987</v>
      </c>
      <c r="P3546">
        <v>255.86108911100521</v>
      </c>
      <c r="Q3546">
        <v>14.522567424848379</v>
      </c>
      <c r="R3546">
        <v>44.641877041383218</v>
      </c>
      <c r="T3546">
        <f t="shared" si="166"/>
        <v>315.02553357723684</v>
      </c>
      <c r="U3546">
        <v>23953316.418017849</v>
      </c>
      <c r="V3546">
        <v>1231192.3224548399</v>
      </c>
      <c r="W3546">
        <v>24815491.259554248</v>
      </c>
      <c r="Y3546">
        <f t="shared" si="167"/>
        <v>50000000.000026941</v>
      </c>
      <c r="Z3546">
        <v>1.039383142760929</v>
      </c>
      <c r="AA3546">
        <v>5.007465756297725E-2</v>
      </c>
      <c r="AB3546">
        <v>0.25690415989467891</v>
      </c>
      <c r="AD3546">
        <v>8.3624000000000004E-2</v>
      </c>
      <c r="AE3546">
        <v>5.4999999999999997E-3</v>
      </c>
      <c r="AF3546">
        <v>0.91787873526132235</v>
      </c>
      <c r="AG3546">
        <v>0.46312336486556072</v>
      </c>
      <c r="AH3546">
        <v>4.3920400740420922</v>
      </c>
    </row>
    <row r="3547" spans="1:34">
      <c r="A3547" t="s">
        <v>1531</v>
      </c>
      <c r="B3547" t="s">
        <v>1791</v>
      </c>
      <c r="C3547" t="s">
        <v>3988</v>
      </c>
      <c r="D3547" t="s">
        <v>4258</v>
      </c>
      <c r="E3547" t="s">
        <v>489</v>
      </c>
      <c r="F3547" t="s">
        <v>43</v>
      </c>
      <c r="G3547" t="s">
        <v>254</v>
      </c>
      <c r="I3547">
        <v>2.2436906887345902</v>
      </c>
      <c r="J3547">
        <v>0.29792875696684401</v>
      </c>
      <c r="K3547">
        <v>0.43766812396700622</v>
      </c>
      <c r="M3547">
        <v>2.9792875696684411</v>
      </c>
      <c r="N3547" t="str">
        <f t="shared" si="165"/>
        <v>10Qf-302,97928756966844</v>
      </c>
      <c r="O3547" t="s">
        <v>3990</v>
      </c>
      <c r="P3547">
        <v>265.31274576140828</v>
      </c>
      <c r="Q3547">
        <v>13.366167414830681</v>
      </c>
      <c r="R3547">
        <v>41.93111920306675</v>
      </c>
      <c r="T3547">
        <f t="shared" si="166"/>
        <v>320.61003237930572</v>
      </c>
      <c r="U3547">
        <v>24838165.78377407</v>
      </c>
      <c r="V3547">
        <v>1853196.877316054</v>
      </c>
      <c r="W3547">
        <v>23308637.338937249</v>
      </c>
      <c r="Y3547">
        <f t="shared" si="167"/>
        <v>50000000.000027373</v>
      </c>
      <c r="Z3547">
        <v>1.0777785573498631</v>
      </c>
      <c r="AA3547">
        <v>5.8912653618734552E-2</v>
      </c>
      <c r="AB3547">
        <v>0.2413043461931843</v>
      </c>
      <c r="AD3547">
        <v>8.3624000000000004E-2</v>
      </c>
      <c r="AE3547">
        <v>5.4999999999999997E-3</v>
      </c>
      <c r="AF3547">
        <v>0.93590185434610695</v>
      </c>
      <c r="AG3547">
        <v>0.47221707979244792</v>
      </c>
      <c r="AH3547">
        <v>4.4765305038069956</v>
      </c>
    </row>
    <row r="3548" spans="1:34">
      <c r="A3548" t="s">
        <v>1531</v>
      </c>
      <c r="B3548" t="s">
        <v>1791</v>
      </c>
      <c r="C3548" t="s">
        <v>3991</v>
      </c>
      <c r="D3548" t="s">
        <v>4259</v>
      </c>
      <c r="E3548" t="s">
        <v>489</v>
      </c>
      <c r="F3548" t="s">
        <v>671</v>
      </c>
      <c r="G3548" t="s">
        <v>46</v>
      </c>
      <c r="I3548">
        <v>0.27419227263187751</v>
      </c>
      <c r="J3548">
        <v>0.2741922726318774</v>
      </c>
      <c r="K3548">
        <v>2.1935381810550201</v>
      </c>
      <c r="M3548">
        <v>2.7419227263187751</v>
      </c>
      <c r="N3548" t="str">
        <f t="shared" si="165"/>
        <v>10Qf-302,74192272631878</v>
      </c>
      <c r="O3548" t="s">
        <v>3993</v>
      </c>
      <c r="P3548">
        <v>32.422786743190613</v>
      </c>
      <c r="Q3548">
        <v>13.62797057756363</v>
      </c>
      <c r="R3548">
        <v>272.8566988258118</v>
      </c>
      <c r="T3548">
        <f t="shared" si="166"/>
        <v>318.90745614656606</v>
      </c>
      <c r="U3548">
        <v>3035370.765879204</v>
      </c>
      <c r="V3548">
        <v>1155350.3078958481</v>
      </c>
      <c r="W3548">
        <v>24964703.641951751</v>
      </c>
      <c r="Y3548">
        <f t="shared" si="167"/>
        <v>29155424.715726804</v>
      </c>
      <c r="Z3548">
        <v>0.1317109143062557</v>
      </c>
      <c r="AA3548">
        <v>4.6990035576092527E-2</v>
      </c>
      <c r="AB3548">
        <v>1.558213357632809</v>
      </c>
      <c r="AD3548">
        <v>8.3624000000000004E-2</v>
      </c>
      <c r="AE3548">
        <v>5.4999999999999997E-3</v>
      </c>
      <c r="AF3548">
        <v>0.86133698208966747</v>
      </c>
      <c r="AG3548">
        <v>0.43459475212152582</v>
      </c>
      <c r="AH3548">
        <v>4.1269784605299673</v>
      </c>
    </row>
    <row r="3549" spans="1:34">
      <c r="A3549" t="s">
        <v>1531</v>
      </c>
      <c r="B3549" t="s">
        <v>1791</v>
      </c>
      <c r="C3549" t="s">
        <v>3994</v>
      </c>
      <c r="D3549" t="s">
        <v>4260</v>
      </c>
      <c r="E3549" t="s">
        <v>489</v>
      </c>
      <c r="F3549" t="s">
        <v>43</v>
      </c>
      <c r="G3549" t="s">
        <v>46</v>
      </c>
      <c r="I3549">
        <v>0.27606898845148881</v>
      </c>
      <c r="J3549">
        <v>0.27606898845148881</v>
      </c>
      <c r="K3549">
        <v>2.20855190761191</v>
      </c>
      <c r="M3549">
        <v>2.7606898845148882</v>
      </c>
      <c r="N3549" t="str">
        <f t="shared" si="165"/>
        <v>10Qf-302,76068988451489</v>
      </c>
      <c r="O3549" t="s">
        <v>3996</v>
      </c>
      <c r="P3549">
        <v>32.644705312276329</v>
      </c>
      <c r="Q3549">
        <v>12.385458709164521</v>
      </c>
      <c r="R3549">
        <v>274.72427327733851</v>
      </c>
      <c r="T3549">
        <f t="shared" si="166"/>
        <v>319.75443729877935</v>
      </c>
      <c r="U3549">
        <v>3056146.4364698878</v>
      </c>
      <c r="V3549">
        <v>1717223.2466939641</v>
      </c>
      <c r="W3549">
        <v>25135575.176029079</v>
      </c>
      <c r="Y3549">
        <f t="shared" si="167"/>
        <v>29908944.85919293</v>
      </c>
      <c r="Z3549">
        <v>0.1326124129302737</v>
      </c>
      <c r="AA3549">
        <v>5.4590086761335962E-2</v>
      </c>
      <c r="AB3549">
        <v>1.568878587657454</v>
      </c>
      <c r="AD3549">
        <v>8.3624000000000004E-2</v>
      </c>
      <c r="AE3549">
        <v>5.4999999999999997E-3</v>
      </c>
      <c r="AF3549">
        <v>0.86723242445493864</v>
      </c>
      <c r="AG3549">
        <v>0.43756934669560982</v>
      </c>
      <c r="AH3549">
        <v>4.1546156556654363</v>
      </c>
    </row>
    <row r="3550" spans="1:34">
      <c r="A3550" t="s">
        <v>1531</v>
      </c>
      <c r="B3550" t="s">
        <v>1791</v>
      </c>
      <c r="C3550" t="s">
        <v>3997</v>
      </c>
      <c r="D3550" t="s">
        <v>4261</v>
      </c>
      <c r="E3550" t="s">
        <v>489</v>
      </c>
      <c r="F3550" t="s">
        <v>254</v>
      </c>
      <c r="G3550" t="s">
        <v>46</v>
      </c>
      <c r="I3550">
        <v>0.21927586029072901</v>
      </c>
      <c r="J3550">
        <v>0.59969143877212205</v>
      </c>
      <c r="K3550">
        <v>1.3737913038444389</v>
      </c>
      <c r="M3550">
        <v>2.1927586029072899</v>
      </c>
      <c r="N3550" t="str">
        <f t="shared" si="165"/>
        <v>10Qf-302,19275860290729</v>
      </c>
      <c r="O3550" t="s">
        <v>3999</v>
      </c>
      <c r="P3550">
        <v>25.929011010755271</v>
      </c>
      <c r="Q3550">
        <v>57.453883038802431</v>
      </c>
      <c r="R3550">
        <v>170.8874562932439</v>
      </c>
      <c r="T3550">
        <f t="shared" si="166"/>
        <v>254.27035034280161</v>
      </c>
      <c r="U3550">
        <v>2427433.60197858</v>
      </c>
      <c r="V3550">
        <v>31937419.008057859</v>
      </c>
      <c r="W3550">
        <v>15635147.389990499</v>
      </c>
      <c r="Y3550">
        <f t="shared" si="167"/>
        <v>50000000.000026941</v>
      </c>
      <c r="Z3550">
        <v>0.1053312836534876</v>
      </c>
      <c r="AA3550">
        <v>0.33063442966540058</v>
      </c>
      <c r="AB3550">
        <v>0.97589364011918434</v>
      </c>
      <c r="AD3550">
        <v>8.3624000000000004E-2</v>
      </c>
      <c r="AE3550">
        <v>5.4999999999999997E-3</v>
      </c>
      <c r="AF3550">
        <v>0.68882469201276131</v>
      </c>
      <c r="AG3550">
        <v>0.34755223856080553</v>
      </c>
      <c r="AH3550">
        <v>3.3182595334808571</v>
      </c>
    </row>
    <row r="3551" spans="1:34">
      <c r="A3551" t="s">
        <v>1194</v>
      </c>
      <c r="B3551" t="s">
        <v>1220</v>
      </c>
      <c r="C3551" t="s">
        <v>4079</v>
      </c>
      <c r="D3551" t="s">
        <v>4262</v>
      </c>
      <c r="E3551" t="s">
        <v>489</v>
      </c>
      <c r="F3551" t="s">
        <v>671</v>
      </c>
      <c r="G3551" t="s">
        <v>43</v>
      </c>
      <c r="I3551">
        <v>2.2408495366387711</v>
      </c>
      <c r="J3551">
        <v>0.28010619207984627</v>
      </c>
      <c r="K3551">
        <v>0.28010619207984627</v>
      </c>
      <c r="M3551">
        <v>2.8010619207984631</v>
      </c>
      <c r="N3551" t="str">
        <f t="shared" si="165"/>
        <v>05Qd-612,80106192079846</v>
      </c>
      <c r="O3551" t="s">
        <v>3984</v>
      </c>
      <c r="P3551">
        <v>345.0908286423707</v>
      </c>
      <c r="Q3551">
        <v>17.616900476119209</v>
      </c>
      <c r="R3551">
        <v>16.118838144231159</v>
      </c>
      <c r="T3551">
        <f t="shared" si="166"/>
        <v>378.82656726272108</v>
      </c>
      <c r="U3551">
        <v>32306865.573609948</v>
      </c>
      <c r="V3551">
        <v>1398481.052605394</v>
      </c>
      <c r="W3551">
        <v>2135468.1002885662</v>
      </c>
      <c r="Y3551">
        <f t="shared" si="167"/>
        <v>35840814.726503909</v>
      </c>
      <c r="Z3551">
        <v>1.401860639531112</v>
      </c>
      <c r="AA3551">
        <v>6.0744097985961337E-2</v>
      </c>
      <c r="AB3551">
        <v>7.104531155833689E-2</v>
      </c>
      <c r="AD3551">
        <v>8.3624000000000004E-2</v>
      </c>
      <c r="AE3551">
        <v>5.4999999999999997E-3</v>
      </c>
      <c r="AF3551">
        <v>0.87991473951784183</v>
      </c>
      <c r="AG3551">
        <v>0.44396831444655638</v>
      </c>
      <c r="AH3551">
        <v>4.2140689747628617</v>
      </c>
    </row>
    <row r="3552" spans="1:34">
      <c r="A3552" t="s">
        <v>1194</v>
      </c>
      <c r="B3552" t="s">
        <v>1220</v>
      </c>
      <c r="C3552" t="s">
        <v>4081</v>
      </c>
      <c r="D3552" t="s">
        <v>4263</v>
      </c>
      <c r="E3552" t="s">
        <v>489</v>
      </c>
      <c r="F3552" t="s">
        <v>671</v>
      </c>
      <c r="G3552" t="s">
        <v>49</v>
      </c>
      <c r="I3552">
        <v>0.18644704489995129</v>
      </c>
      <c r="J3552">
        <v>0.18644704489995129</v>
      </c>
      <c r="K3552">
        <v>1.491576359199611</v>
      </c>
      <c r="M3552">
        <v>1.864470448999513</v>
      </c>
      <c r="N3552" t="str">
        <f t="shared" si="165"/>
        <v>05Qd-611,86447044899951</v>
      </c>
      <c r="O3552" t="s">
        <v>4004</v>
      </c>
      <c r="P3552">
        <v>28.712844914592509</v>
      </c>
      <c r="Q3552">
        <v>11.72633496489313</v>
      </c>
      <c r="R3552">
        <v>190.26412440099389</v>
      </c>
      <c r="T3552">
        <f t="shared" si="166"/>
        <v>230.70330428047953</v>
      </c>
      <c r="U3552">
        <v>2688051.7936133752</v>
      </c>
      <c r="V3552">
        <v>930870.74466573191</v>
      </c>
      <c r="W3552">
        <v>19273471.330744181</v>
      </c>
      <c r="Y3552">
        <f t="shared" si="167"/>
        <v>22892393.869023286</v>
      </c>
      <c r="Z3552">
        <v>0.11664003732896119</v>
      </c>
      <c r="AA3552">
        <v>4.0433085325608013E-2</v>
      </c>
      <c r="AB3552">
        <v>1.4602892732522139</v>
      </c>
      <c r="AD3552">
        <v>8.3624000000000004E-2</v>
      </c>
      <c r="AE3552">
        <v>5.4999999999999997E-3</v>
      </c>
      <c r="AF3552">
        <v>0.58569752324592039</v>
      </c>
      <c r="AG3552">
        <v>0.29551856616642291</v>
      </c>
      <c r="AH3552">
        <v>2.834810538411856</v>
      </c>
    </row>
    <row r="3553" spans="1:34">
      <c r="A3553" t="s">
        <v>1194</v>
      </c>
      <c r="B3553" t="s">
        <v>1220</v>
      </c>
      <c r="C3553" t="s">
        <v>4083</v>
      </c>
      <c r="D3553" t="s">
        <v>4264</v>
      </c>
      <c r="E3553" t="s">
        <v>489</v>
      </c>
      <c r="F3553" t="s">
        <v>43</v>
      </c>
      <c r="G3553" t="s">
        <v>49</v>
      </c>
      <c r="I3553">
        <v>0.18734835618603871</v>
      </c>
      <c r="J3553">
        <v>0.18734835618603879</v>
      </c>
      <c r="K3553">
        <v>1.4987868494883101</v>
      </c>
      <c r="M3553">
        <v>1.8734835618603869</v>
      </c>
      <c r="N3553" t="str">
        <f t="shared" si="165"/>
        <v>05Qd-611,87348356186039</v>
      </c>
      <c r="O3553" t="s">
        <v>4007</v>
      </c>
      <c r="P3553">
        <v>28.85164685264996</v>
      </c>
      <c r="Q3553">
        <v>10.78104631506932</v>
      </c>
      <c r="R3553">
        <v>191.1838879872293</v>
      </c>
      <c r="T3553">
        <f t="shared" si="166"/>
        <v>230.81658115494858</v>
      </c>
      <c r="U3553">
        <v>2701046.2147396049</v>
      </c>
      <c r="V3553">
        <v>1428302.7279980341</v>
      </c>
      <c r="W3553">
        <v>19366642.006856561</v>
      </c>
      <c r="Y3553">
        <f t="shared" si="167"/>
        <v>23495990.9495942</v>
      </c>
      <c r="Z3553">
        <v>0.11720389170439879</v>
      </c>
      <c r="AA3553">
        <v>4.7518486600914629E-2</v>
      </c>
      <c r="AB3553">
        <v>1.467348517358984</v>
      </c>
      <c r="AD3553">
        <v>8.3624000000000004E-2</v>
      </c>
      <c r="AE3553">
        <v>5.4999999999999997E-3</v>
      </c>
      <c r="AF3553">
        <v>0.58852886760012169</v>
      </c>
      <c r="AG3553">
        <v>0.29694714455487142</v>
      </c>
      <c r="AH3553">
        <v>2.84808357401538</v>
      </c>
    </row>
    <row r="3554" spans="1:34">
      <c r="A3554" t="s">
        <v>1194</v>
      </c>
      <c r="B3554" t="s">
        <v>1220</v>
      </c>
      <c r="C3554" t="s">
        <v>4085</v>
      </c>
      <c r="D3554" t="s">
        <v>4265</v>
      </c>
      <c r="E3554" t="s">
        <v>489</v>
      </c>
      <c r="F3554" t="s">
        <v>671</v>
      </c>
      <c r="G3554" t="s">
        <v>1179</v>
      </c>
      <c r="I3554">
        <v>2.1908520720511602</v>
      </c>
      <c r="J3554">
        <v>0.27385650900639502</v>
      </c>
      <c r="K3554">
        <v>0.27385650900639508</v>
      </c>
      <c r="M3554">
        <v>2.73856509006395</v>
      </c>
      <c r="N3554" t="str">
        <f t="shared" si="165"/>
        <v>05Qd-612,73856509006395</v>
      </c>
      <c r="O3554" t="s">
        <v>4041</v>
      </c>
      <c r="P3554">
        <v>337.39121909587863</v>
      </c>
      <c r="Q3554">
        <v>17.223835103680411</v>
      </c>
      <c r="R3554">
        <v>19.250168645289879</v>
      </c>
      <c r="T3554">
        <f t="shared" si="166"/>
        <v>373.86522284484892</v>
      </c>
      <c r="U3554">
        <v>31586040.12725886</v>
      </c>
      <c r="V3554">
        <v>1367278.374442111</v>
      </c>
      <c r="W3554">
        <v>1275435.537781141</v>
      </c>
      <c r="Y3554">
        <f t="shared" si="167"/>
        <v>34228754.039482109</v>
      </c>
      <c r="Z3554">
        <v>1.3705825565827781</v>
      </c>
      <c r="AA3554">
        <v>5.9388785708942078E-2</v>
      </c>
      <c r="AB3554">
        <v>6.983917289377739E-2</v>
      </c>
      <c r="AD3554">
        <v>8.3624000000000004E-2</v>
      </c>
      <c r="AE3554">
        <v>5.4999999999999997E-3</v>
      </c>
      <c r="AF3554">
        <v>0.86028222724521985</v>
      </c>
      <c r="AG3554">
        <v>0.4340625667751361</v>
      </c>
      <c r="AH3554">
        <v>4.1220338840843063</v>
      </c>
    </row>
    <row r="3555" spans="1:34">
      <c r="A3555" t="s">
        <v>1194</v>
      </c>
      <c r="B3555" t="s">
        <v>1220</v>
      </c>
      <c r="C3555" t="s">
        <v>4087</v>
      </c>
      <c r="D3555" t="s">
        <v>4266</v>
      </c>
      <c r="E3555" t="s">
        <v>489</v>
      </c>
      <c r="F3555" t="s">
        <v>43</v>
      </c>
      <c r="G3555" t="s">
        <v>1179</v>
      </c>
      <c r="I3555">
        <v>2.2064434784725409</v>
      </c>
      <c r="J3555">
        <v>0.27580543480906772</v>
      </c>
      <c r="K3555">
        <v>0.27580543480906772</v>
      </c>
      <c r="M3555">
        <v>2.7580543480906758</v>
      </c>
      <c r="N3555" t="str">
        <f t="shared" si="165"/>
        <v>05Qd-612,75805434809068</v>
      </c>
      <c r="O3555" t="s">
        <v>4089</v>
      </c>
      <c r="P3555">
        <v>339.79229568477132</v>
      </c>
      <c r="Q3555">
        <v>15.87134911219453</v>
      </c>
      <c r="R3555">
        <v>19.387164294999739</v>
      </c>
      <c r="T3555">
        <f t="shared" si="166"/>
        <v>375.05080909196562</v>
      </c>
      <c r="U3555">
        <v>31810825.17557345</v>
      </c>
      <c r="V3555">
        <v>2102680.0712534431</v>
      </c>
      <c r="W3555">
        <v>1284512.2956725131</v>
      </c>
      <c r="Y3555">
        <f t="shared" si="167"/>
        <v>35198017.542499408</v>
      </c>
      <c r="Z3555">
        <v>1.380336437251559</v>
      </c>
      <c r="AA3555">
        <v>6.9954480120550777E-2</v>
      </c>
      <c r="AB3555">
        <v>7.0336189987085976E-2</v>
      </c>
      <c r="AD3555">
        <v>8.3624000000000004E-2</v>
      </c>
      <c r="AE3555">
        <v>5.4999999999999997E-3</v>
      </c>
      <c r="AF3555">
        <v>0.8664045072536154</v>
      </c>
      <c r="AG3555">
        <v>0.43715161417237208</v>
      </c>
      <c r="AH3555">
        <v>4.1507344695166637</v>
      </c>
    </row>
    <row r="3556" spans="1:34">
      <c r="A3556" t="s">
        <v>1194</v>
      </c>
      <c r="B3556" t="s">
        <v>1220</v>
      </c>
      <c r="C3556" t="s">
        <v>4090</v>
      </c>
      <c r="D3556" t="s">
        <v>4267</v>
      </c>
      <c r="E3556" t="s">
        <v>489</v>
      </c>
      <c r="F3556" t="s">
        <v>49</v>
      </c>
      <c r="G3556" t="s">
        <v>1179</v>
      </c>
      <c r="I3556">
        <v>0.1845317047997912</v>
      </c>
      <c r="J3556">
        <v>1.4762536383983289</v>
      </c>
      <c r="K3556">
        <v>0.18453170479979111</v>
      </c>
      <c r="M3556">
        <v>1.845317047997912</v>
      </c>
      <c r="N3556" t="str">
        <f t="shared" si="165"/>
        <v>05Qd-611,84531704799791</v>
      </c>
      <c r="O3556" t="s">
        <v>4092</v>
      </c>
      <c r="P3556">
        <v>28.417882539167842</v>
      </c>
      <c r="Q3556">
        <v>188.30957206532869</v>
      </c>
      <c r="R3556">
        <v>12.971268971064969</v>
      </c>
      <c r="T3556">
        <f t="shared" si="166"/>
        <v>229.6987235755615</v>
      </c>
      <c r="U3556">
        <v>2660437.8757077409</v>
      </c>
      <c r="V3556">
        <v>19075478.101466291</v>
      </c>
      <c r="W3556">
        <v>859421.94692730985</v>
      </c>
      <c r="Y3556">
        <f t="shared" si="167"/>
        <v>22595337.924101342</v>
      </c>
      <c r="Z3556">
        <v>0.11544181323857559</v>
      </c>
      <c r="AA3556">
        <v>1.4452879595848691</v>
      </c>
      <c r="AB3556">
        <v>4.7059468050091723E-2</v>
      </c>
      <c r="AD3556">
        <v>8.3624000000000004E-2</v>
      </c>
      <c r="AE3556">
        <v>5.4999999999999997E-3</v>
      </c>
      <c r="AF3556">
        <v>0.57968074806217118</v>
      </c>
      <c r="AG3556">
        <v>0.292482752107669</v>
      </c>
      <c r="AH3556">
        <v>2.8066045481677522</v>
      </c>
    </row>
    <row r="3557" spans="1:34">
      <c r="A3557" t="s">
        <v>1194</v>
      </c>
      <c r="B3557" t="s">
        <v>1220</v>
      </c>
      <c r="C3557" t="s">
        <v>4093</v>
      </c>
      <c r="D3557" t="s">
        <v>4268</v>
      </c>
      <c r="E3557" t="s">
        <v>489</v>
      </c>
      <c r="F3557" t="s">
        <v>671</v>
      </c>
      <c r="G3557" t="s">
        <v>46</v>
      </c>
      <c r="I3557">
        <v>0.19003884521613379</v>
      </c>
      <c r="J3557">
        <v>0.19003884521613371</v>
      </c>
      <c r="K3557">
        <v>1.5203107617290701</v>
      </c>
      <c r="M3557">
        <v>1.900388452161337</v>
      </c>
      <c r="N3557" t="str">
        <f t="shared" si="165"/>
        <v>05Qd-611,90038845216134</v>
      </c>
      <c r="O3557" t="s">
        <v>3993</v>
      </c>
      <c r="P3557">
        <v>29.265982163284601</v>
      </c>
      <c r="Q3557">
        <v>11.95223639259966</v>
      </c>
      <c r="R3557">
        <v>246.29034340010929</v>
      </c>
      <c r="T3557">
        <f t="shared" si="166"/>
        <v>287.50856195599357</v>
      </c>
      <c r="U3557">
        <v>2739835.640803853</v>
      </c>
      <c r="V3557">
        <v>948803.46028913849</v>
      </c>
      <c r="W3557">
        <v>22534046.110348269</v>
      </c>
      <c r="Y3557">
        <f t="shared" si="167"/>
        <v>26222685.21144126</v>
      </c>
      <c r="Z3557">
        <v>0.118887043835192</v>
      </c>
      <c r="AA3557">
        <v>4.1212006593760467E-2</v>
      </c>
      <c r="AB3557">
        <v>1.406499838902681</v>
      </c>
      <c r="AD3557">
        <v>8.3624000000000004E-2</v>
      </c>
      <c r="AE3557">
        <v>5.4999999999999997E-3</v>
      </c>
      <c r="AF3557">
        <v>0.59698066560042007</v>
      </c>
      <c r="AG3557">
        <v>0.30121156966757201</v>
      </c>
      <c r="AH3557">
        <v>2.8877046874293288</v>
      </c>
    </row>
    <row r="3558" spans="1:34">
      <c r="A3558" t="s">
        <v>1194</v>
      </c>
      <c r="B3558" t="s">
        <v>1220</v>
      </c>
      <c r="C3558" t="s">
        <v>4095</v>
      </c>
      <c r="D3558" t="s">
        <v>4269</v>
      </c>
      <c r="E3558" t="s">
        <v>489</v>
      </c>
      <c r="F3558" t="s">
        <v>43</v>
      </c>
      <c r="G3558" t="s">
        <v>46</v>
      </c>
      <c r="I3558">
        <v>0.1909753047434882</v>
      </c>
      <c r="J3558">
        <v>0.1909753047434882</v>
      </c>
      <c r="K3558">
        <v>1.527802437947906</v>
      </c>
      <c r="M3558">
        <v>1.9097530474348821</v>
      </c>
      <c r="N3558" t="str">
        <f t="shared" si="165"/>
        <v>05Qd-611,90975304743488</v>
      </c>
      <c r="O3558" t="s">
        <v>3996</v>
      </c>
      <c r="P3558">
        <v>29.41019693049719</v>
      </c>
      <c r="Q3558">
        <v>10.98976071842073</v>
      </c>
      <c r="R3558">
        <v>247.5039949475607</v>
      </c>
      <c r="T3558">
        <f t="shared" si="166"/>
        <v>287.90395259647863</v>
      </c>
      <c r="U3558">
        <v>2753336.8025600081</v>
      </c>
      <c r="V3558">
        <v>1455953.7873634519</v>
      </c>
      <c r="W3558">
        <v>22645087.735263862</v>
      </c>
      <c r="Y3558">
        <f t="shared" si="167"/>
        <v>26854378.325187322</v>
      </c>
      <c r="Z3558">
        <v>0.1194728867177451</v>
      </c>
      <c r="AA3558">
        <v>4.8438415176419322E-2</v>
      </c>
      <c r="AB3558">
        <v>1.413430685976947</v>
      </c>
      <c r="AD3558">
        <v>8.3624000000000004E-2</v>
      </c>
      <c r="AE3558">
        <v>5.4999999999999997E-3</v>
      </c>
      <c r="AF3558">
        <v>0.5999224232779734</v>
      </c>
      <c r="AG3558">
        <v>0.3026958580184288</v>
      </c>
      <c r="AH3558">
        <v>2.9014953287312841</v>
      </c>
    </row>
    <row r="3559" spans="1:34">
      <c r="A3559" t="s">
        <v>1194</v>
      </c>
      <c r="B3559" t="s">
        <v>1220</v>
      </c>
      <c r="C3559" t="s">
        <v>4097</v>
      </c>
      <c r="D3559" t="s">
        <v>4270</v>
      </c>
      <c r="E3559" t="s">
        <v>489</v>
      </c>
      <c r="F3559" t="s">
        <v>49</v>
      </c>
      <c r="G3559" t="s">
        <v>46</v>
      </c>
      <c r="I3559">
        <v>0.17324450394294449</v>
      </c>
      <c r="J3559">
        <v>1.385956031543556</v>
      </c>
      <c r="K3559">
        <v>0.17324450394294449</v>
      </c>
      <c r="M3559">
        <v>1.7324450394294451</v>
      </c>
      <c r="N3559" t="str">
        <f t="shared" si="165"/>
        <v>05Qd-611,73244503942945</v>
      </c>
      <c r="O3559" t="s">
        <v>4014</v>
      </c>
      <c r="P3559">
        <v>26.67965360721346</v>
      </c>
      <c r="Q3559">
        <v>176.79129142366739</v>
      </c>
      <c r="R3559">
        <v>28.065609638757021</v>
      </c>
      <c r="T3559">
        <f t="shared" si="166"/>
        <v>231.53655466963787</v>
      </c>
      <c r="U3559">
        <v>2497707.592026378</v>
      </c>
      <c r="V3559">
        <v>17908693.493882298</v>
      </c>
      <c r="W3559">
        <v>2567830.0374423242</v>
      </c>
      <c r="Y3559">
        <f t="shared" si="167"/>
        <v>22974231.123351</v>
      </c>
      <c r="Z3559">
        <v>0.1083806150844909</v>
      </c>
      <c r="AA3559">
        <v>1.356884422027377</v>
      </c>
      <c r="AB3559">
        <v>0.16027536805001569</v>
      </c>
      <c r="AD3559">
        <v>8.3624000000000004E-2</v>
      </c>
      <c r="AE3559">
        <v>5.4999999999999997E-3</v>
      </c>
      <c r="AF3559">
        <v>0.54422357259563725</v>
      </c>
      <c r="AG3559">
        <v>0.27459253874956713</v>
      </c>
      <c r="AH3559">
        <v>2.6403851507746499</v>
      </c>
    </row>
    <row r="3560" spans="1:34">
      <c r="A3560" t="s">
        <v>1194</v>
      </c>
      <c r="B3560" t="s">
        <v>1220</v>
      </c>
      <c r="C3560" t="s">
        <v>4099</v>
      </c>
      <c r="D3560" t="s">
        <v>4271</v>
      </c>
      <c r="E3560" t="s">
        <v>489</v>
      </c>
      <c r="F3560" t="s">
        <v>1179</v>
      </c>
      <c r="G3560" t="s">
        <v>46</v>
      </c>
      <c r="I3560">
        <v>0.1880493920522136</v>
      </c>
      <c r="J3560">
        <v>0.18804939205221349</v>
      </c>
      <c r="K3560">
        <v>1.5043951364177079</v>
      </c>
      <c r="M3560">
        <v>1.8804939205221349</v>
      </c>
      <c r="N3560" t="str">
        <f t="shared" si="165"/>
        <v>05Qd-611,88049392052213</v>
      </c>
      <c r="O3560" t="s">
        <v>4101</v>
      </c>
      <c r="P3560">
        <v>28.959606376040899</v>
      </c>
      <c r="Q3560">
        <v>13.21853741502566</v>
      </c>
      <c r="R3560">
        <v>243.71201209966881</v>
      </c>
      <c r="T3560">
        <f t="shared" si="166"/>
        <v>285.8901558907354</v>
      </c>
      <c r="U3560">
        <v>2711153.2170708561</v>
      </c>
      <c r="V3560">
        <v>875804.91824618552</v>
      </c>
      <c r="W3560">
        <v>22298144.711983271</v>
      </c>
      <c r="Y3560">
        <f t="shared" si="167"/>
        <v>25885102.847300313</v>
      </c>
      <c r="Z3560">
        <v>0.11764245510261979</v>
      </c>
      <c r="AA3560">
        <v>4.7956552326450567E-2</v>
      </c>
      <c r="AB3560">
        <v>1.3917756621093751</v>
      </c>
      <c r="AD3560">
        <v>8.3624000000000004E-2</v>
      </c>
      <c r="AE3560">
        <v>5.4999999999999997E-3</v>
      </c>
      <c r="AF3560">
        <v>0.5907310745095713</v>
      </c>
      <c r="AG3560">
        <v>0.29805828640275839</v>
      </c>
      <c r="AH3560">
        <v>2.8584072814344652</v>
      </c>
    </row>
    <row r="3561" spans="1:34">
      <c r="A3561" t="s">
        <v>1194</v>
      </c>
      <c r="B3561" t="s">
        <v>1226</v>
      </c>
      <c r="C3561" t="s">
        <v>4079</v>
      </c>
      <c r="D3561" t="s">
        <v>4272</v>
      </c>
      <c r="E3561" t="s">
        <v>489</v>
      </c>
      <c r="F3561" t="s">
        <v>671</v>
      </c>
      <c r="G3561" t="s">
        <v>43</v>
      </c>
      <c r="I3561">
        <v>2.2475995455898912</v>
      </c>
      <c r="J3561">
        <v>0.28094994319873628</v>
      </c>
      <c r="K3561">
        <v>0.28094994319873628</v>
      </c>
      <c r="M3561">
        <v>2.8094994319873638</v>
      </c>
      <c r="N3561" t="str">
        <f t="shared" si="165"/>
        <v>05Qd-612,80949943198736</v>
      </c>
      <c r="O3561" t="s">
        <v>3984</v>
      </c>
      <c r="P3561">
        <v>346.13033002084319</v>
      </c>
      <c r="Q3561">
        <v>17.669967062679579</v>
      </c>
      <c r="R3561">
        <v>16.167392185890922</v>
      </c>
      <c r="T3561">
        <f t="shared" si="166"/>
        <v>379.96768926941371</v>
      </c>
      <c r="U3561">
        <v>32404182.072660401</v>
      </c>
      <c r="V3561">
        <v>1428267.4479949111</v>
      </c>
      <c r="W3561">
        <v>2139687.1039936659</v>
      </c>
      <c r="Y3561">
        <f t="shared" si="167"/>
        <v>35972136.624648981</v>
      </c>
      <c r="Z3561">
        <v>1.4060834004574221</v>
      </c>
      <c r="AA3561">
        <v>6.0927074664416943E-2</v>
      </c>
      <c r="AB3561">
        <v>7.1259318113044368E-2</v>
      </c>
      <c r="AD3561">
        <v>8.3624000000000004E-2</v>
      </c>
      <c r="AE3561">
        <v>5.4999999999999997E-3</v>
      </c>
      <c r="AF3561">
        <v>0.88256526659288914</v>
      </c>
      <c r="AG3561">
        <v>1.0015865475034951</v>
      </c>
      <c r="AH3561">
        <v>4.782775246083748</v>
      </c>
    </row>
    <row r="3562" spans="1:34">
      <c r="A3562" t="s">
        <v>1194</v>
      </c>
      <c r="B3562" t="s">
        <v>1226</v>
      </c>
      <c r="C3562" t="s">
        <v>4081</v>
      </c>
      <c r="D3562" t="s">
        <v>4273</v>
      </c>
      <c r="E3562" t="s">
        <v>489</v>
      </c>
      <c r="F3562" t="s">
        <v>671</v>
      </c>
      <c r="G3562" t="s">
        <v>49</v>
      </c>
      <c r="I3562">
        <v>0.18728942113631791</v>
      </c>
      <c r="J3562">
        <v>0.18728942113631791</v>
      </c>
      <c r="K3562">
        <v>1.4983153690905431</v>
      </c>
      <c r="M3562">
        <v>1.872894211363179</v>
      </c>
      <c r="N3562" t="str">
        <f t="shared" si="165"/>
        <v>05Qd-611,87289421136318</v>
      </c>
      <c r="O3562" t="s">
        <v>4004</v>
      </c>
      <c r="P3562">
        <v>28.84257085499295</v>
      </c>
      <c r="Q3562">
        <v>11.7793150800749</v>
      </c>
      <c r="R3562">
        <v>191.1237463763087</v>
      </c>
      <c r="T3562">
        <f t="shared" si="166"/>
        <v>231.74563231137654</v>
      </c>
      <c r="U3562">
        <v>2700196.533983367</v>
      </c>
      <c r="V3562">
        <v>952124.71131767088</v>
      </c>
      <c r="W3562">
        <v>19403949.808279559</v>
      </c>
      <c r="Y3562">
        <f t="shared" si="167"/>
        <v>23056271.053580597</v>
      </c>
      <c r="Z3562">
        <v>0.1171670223273427</v>
      </c>
      <c r="AA3562">
        <v>4.0615763845718383E-2</v>
      </c>
      <c r="AB3562">
        <v>1.4668869266645741</v>
      </c>
      <c r="AD3562">
        <v>8.3624000000000004E-2</v>
      </c>
      <c r="AE3562">
        <v>5.4999999999999997E-3</v>
      </c>
      <c r="AF3562">
        <v>0.588343731318276</v>
      </c>
      <c r="AG3562">
        <v>0.66768678635097312</v>
      </c>
      <c r="AH3562">
        <v>3.2180487290324278</v>
      </c>
    </row>
    <row r="3563" spans="1:34">
      <c r="A3563" t="s">
        <v>1194</v>
      </c>
      <c r="B3563" t="s">
        <v>1226</v>
      </c>
      <c r="C3563" t="s">
        <v>4083</v>
      </c>
      <c r="D3563" t="s">
        <v>4274</v>
      </c>
      <c r="E3563" t="s">
        <v>489</v>
      </c>
      <c r="F3563" t="s">
        <v>43</v>
      </c>
      <c r="G3563" t="s">
        <v>49</v>
      </c>
      <c r="I3563">
        <v>0.1880427908224353</v>
      </c>
      <c r="J3563">
        <v>0.18804279082243519</v>
      </c>
      <c r="K3563">
        <v>1.504342326579482</v>
      </c>
      <c r="M3563">
        <v>1.880427908224352</v>
      </c>
      <c r="N3563" t="str">
        <f t="shared" si="165"/>
        <v>05Qd-611,88042790822435</v>
      </c>
      <c r="O3563" t="s">
        <v>4007</v>
      </c>
      <c r="P3563">
        <v>28.958589786655029</v>
      </c>
      <c r="Q3563">
        <v>10.821007871872871</v>
      </c>
      <c r="R3563">
        <v>191.8925395945455</v>
      </c>
      <c r="T3563">
        <f t="shared" si="166"/>
        <v>231.6721372530734</v>
      </c>
      <c r="U3563">
        <v>2711058.045556847</v>
      </c>
      <c r="V3563">
        <v>1432115.3794899681</v>
      </c>
      <c r="W3563">
        <v>19482001.988097351</v>
      </c>
      <c r="Y3563">
        <f t="shared" si="167"/>
        <v>23625175.413144168</v>
      </c>
      <c r="Z3563">
        <v>0.1176383254169593</v>
      </c>
      <c r="AA3563">
        <v>4.769462096172028E-2</v>
      </c>
      <c r="AB3563">
        <v>1.4727874635812139</v>
      </c>
      <c r="AD3563">
        <v>8.3624000000000004E-2</v>
      </c>
      <c r="AE3563">
        <v>5.4999999999999997E-3</v>
      </c>
      <c r="AF3563">
        <v>0.59071033766210024</v>
      </c>
      <c r="AG3563">
        <v>0.67037254928198164</v>
      </c>
      <c r="AH3563">
        <v>3.230634795168434</v>
      </c>
    </row>
    <row r="3564" spans="1:34">
      <c r="A3564" t="s">
        <v>1194</v>
      </c>
      <c r="B3564" t="s">
        <v>1226</v>
      </c>
      <c r="C3564" t="s">
        <v>4085</v>
      </c>
      <c r="D3564" t="s">
        <v>4275</v>
      </c>
      <c r="E3564" t="s">
        <v>489</v>
      </c>
      <c r="F3564" t="s">
        <v>671</v>
      </c>
      <c r="G3564" t="s">
        <v>1179</v>
      </c>
      <c r="I3564">
        <v>2.2031460836849912</v>
      </c>
      <c r="J3564">
        <v>0.2753932604606239</v>
      </c>
      <c r="K3564">
        <v>0.27539326046062412</v>
      </c>
      <c r="M3564">
        <v>2.7539326046062391</v>
      </c>
      <c r="N3564" t="str">
        <f t="shared" si="165"/>
        <v>05Qd-612,75393260460624</v>
      </c>
      <c r="O3564" t="s">
        <v>4041</v>
      </c>
      <c r="P3564">
        <v>339.28449688748867</v>
      </c>
      <c r="Q3564">
        <v>17.3204870099616</v>
      </c>
      <c r="R3564">
        <v>19.358191364074749</v>
      </c>
      <c r="T3564">
        <f t="shared" si="166"/>
        <v>375.96317526152501</v>
      </c>
      <c r="U3564">
        <v>31763285.843546599</v>
      </c>
      <c r="V3564">
        <v>1400018.896016856</v>
      </c>
      <c r="W3564">
        <v>1330888.8381301819</v>
      </c>
      <c r="Y3564">
        <f t="shared" si="167"/>
        <v>34494193.577693634</v>
      </c>
      <c r="Z3564">
        <v>1.37827360889558</v>
      </c>
      <c r="AA3564">
        <v>5.9722047106066559E-2</v>
      </c>
      <c r="AB3564">
        <v>7.023107685434439E-2</v>
      </c>
      <c r="AD3564">
        <v>8.3624000000000004E-2</v>
      </c>
      <c r="AE3564">
        <v>5.4999999999999997E-3</v>
      </c>
      <c r="AF3564">
        <v>0.86510971872447306</v>
      </c>
      <c r="AG3564">
        <v>0.98177697354212423</v>
      </c>
      <c r="AH3564">
        <v>4.689943296872837</v>
      </c>
    </row>
    <row r="3565" spans="1:34">
      <c r="A3565" t="s">
        <v>1194</v>
      </c>
      <c r="B3565" t="s">
        <v>1226</v>
      </c>
      <c r="C3565" t="s">
        <v>4087</v>
      </c>
      <c r="D3565" t="s">
        <v>4276</v>
      </c>
      <c r="E3565" t="s">
        <v>489</v>
      </c>
      <c r="F3565" t="s">
        <v>43</v>
      </c>
      <c r="G3565" t="s">
        <v>1179</v>
      </c>
      <c r="I3565">
        <v>2.2162018033868209</v>
      </c>
      <c r="J3565">
        <v>0.27702522542335262</v>
      </c>
      <c r="K3565">
        <v>0.27702522542335267</v>
      </c>
      <c r="M3565">
        <v>2.7702522542335259</v>
      </c>
      <c r="N3565" t="str">
        <f t="shared" si="165"/>
        <v>05Qd-612,77025225423353</v>
      </c>
      <c r="O3565" t="s">
        <v>4089</v>
      </c>
      <c r="P3565">
        <v>341.29507772157041</v>
      </c>
      <c r="Q3565">
        <v>15.94154251754383</v>
      </c>
      <c r="R3565">
        <v>19.472906916645361</v>
      </c>
      <c r="T3565">
        <f t="shared" si="166"/>
        <v>376.70952715575959</v>
      </c>
      <c r="U3565">
        <v>31951513.28786061</v>
      </c>
      <c r="V3565">
        <v>2109796.839859094</v>
      </c>
      <c r="W3565">
        <v>1338775.6104843139</v>
      </c>
      <c r="Y3565">
        <f t="shared" si="167"/>
        <v>35400085.738204017</v>
      </c>
      <c r="Z3565">
        <v>1.3864411807345169</v>
      </c>
      <c r="AA3565">
        <v>7.0263864228000655E-2</v>
      </c>
      <c r="AB3565">
        <v>7.0647262263273017E-2</v>
      </c>
      <c r="AD3565">
        <v>8.3624000000000004E-2</v>
      </c>
      <c r="AE3565">
        <v>5.4999999999999997E-3</v>
      </c>
      <c r="AF3565">
        <v>0.87023631023042702</v>
      </c>
      <c r="AG3565">
        <v>0.98759492863425191</v>
      </c>
      <c r="AH3565">
        <v>4.7172074930982051</v>
      </c>
    </row>
    <row r="3566" spans="1:34">
      <c r="A3566" t="s">
        <v>1194</v>
      </c>
      <c r="B3566" t="s">
        <v>1226</v>
      </c>
      <c r="C3566" t="s">
        <v>4090</v>
      </c>
      <c r="D3566" t="s">
        <v>4277</v>
      </c>
      <c r="E3566" t="s">
        <v>489</v>
      </c>
      <c r="F3566" t="s">
        <v>49</v>
      </c>
      <c r="G3566" t="s">
        <v>1179</v>
      </c>
      <c r="I3566">
        <v>0.18553713805680991</v>
      </c>
      <c r="J3566">
        <v>1.484297104454479</v>
      </c>
      <c r="K3566">
        <v>0.18553713805680991</v>
      </c>
      <c r="M3566">
        <v>1.855371380568098</v>
      </c>
      <c r="N3566" t="str">
        <f t="shared" si="165"/>
        <v>05Qd-611,8553713805681</v>
      </c>
      <c r="O3566" t="s">
        <v>4092</v>
      </c>
      <c r="P3566">
        <v>28.57271926074872</v>
      </c>
      <c r="Q3566">
        <v>189.33558928320929</v>
      </c>
      <c r="R3566">
        <v>13.041943792084989</v>
      </c>
      <c r="T3566">
        <f t="shared" si="166"/>
        <v>230.95025233604301</v>
      </c>
      <c r="U3566">
        <v>2674933.4482781622</v>
      </c>
      <c r="V3566">
        <v>19222406.11660504</v>
      </c>
      <c r="W3566">
        <v>896642.51654311281</v>
      </c>
      <c r="Y3566">
        <f t="shared" si="167"/>
        <v>22793982.081426315</v>
      </c>
      <c r="Z3566">
        <v>0.11607080562991851</v>
      </c>
      <c r="AA3566">
        <v>1.4531627070821189</v>
      </c>
      <c r="AB3566">
        <v>4.7315874689192072E-2</v>
      </c>
      <c r="AD3566">
        <v>8.3624000000000004E-2</v>
      </c>
      <c r="AE3566">
        <v>5.4999999999999997E-3</v>
      </c>
      <c r="AF3566">
        <v>0.58283917714181099</v>
      </c>
      <c r="AG3566">
        <v>0.66143989717252705</v>
      </c>
      <c r="AH3566">
        <v>3.1887744548824362</v>
      </c>
    </row>
    <row r="3567" spans="1:34">
      <c r="A3567" t="s">
        <v>1194</v>
      </c>
      <c r="B3567" t="s">
        <v>1226</v>
      </c>
      <c r="C3567" t="s">
        <v>4093</v>
      </c>
      <c r="D3567" t="s">
        <v>4278</v>
      </c>
      <c r="E3567" t="s">
        <v>489</v>
      </c>
      <c r="F3567" t="s">
        <v>671</v>
      </c>
      <c r="G3567" t="s">
        <v>46</v>
      </c>
      <c r="I3567">
        <v>0.1942050715203861</v>
      </c>
      <c r="J3567">
        <v>0.1942050715203861</v>
      </c>
      <c r="K3567">
        <v>1.553640572163089</v>
      </c>
      <c r="M3567">
        <v>1.9420507152038611</v>
      </c>
      <c r="N3567" t="str">
        <f t="shared" si="165"/>
        <v>05Qd-611,94205071520386</v>
      </c>
      <c r="O3567" t="s">
        <v>3993</v>
      </c>
      <c r="P3567">
        <v>29.90758101413946</v>
      </c>
      <c r="Q3567">
        <v>12.2142655666712</v>
      </c>
      <c r="R3567">
        <v>251.6897726904204</v>
      </c>
      <c r="T3567">
        <f t="shared" si="166"/>
        <v>293.81161927123105</v>
      </c>
      <c r="U3567">
        <v>2799901.125326572</v>
      </c>
      <c r="V3567">
        <v>987281.85786420421</v>
      </c>
      <c r="W3567">
        <v>23028060.560601301</v>
      </c>
      <c r="Y3567">
        <f t="shared" si="167"/>
        <v>26815243.543792076</v>
      </c>
      <c r="Z3567">
        <v>0.12149340743784209</v>
      </c>
      <c r="AA3567">
        <v>4.2115498433687587E-2</v>
      </c>
      <c r="AB3567">
        <v>1.4373345696604829</v>
      </c>
      <c r="AD3567">
        <v>8.3624000000000004E-2</v>
      </c>
      <c r="AE3567">
        <v>5.4999999999999997E-3</v>
      </c>
      <c r="AF3567">
        <v>0.6100682874985951</v>
      </c>
      <c r="AG3567">
        <v>0.69234107997017647</v>
      </c>
      <c r="AH3567">
        <v>3.333584082672632</v>
      </c>
    </row>
    <row r="3568" spans="1:34">
      <c r="A3568" t="s">
        <v>1194</v>
      </c>
      <c r="B3568" t="s">
        <v>1226</v>
      </c>
      <c r="C3568" t="s">
        <v>4095</v>
      </c>
      <c r="D3568" t="s">
        <v>4279</v>
      </c>
      <c r="E3568" t="s">
        <v>489</v>
      </c>
      <c r="F3568" t="s">
        <v>43</v>
      </c>
      <c r="G3568" t="s">
        <v>46</v>
      </c>
      <c r="I3568">
        <v>0.1950152249803285</v>
      </c>
      <c r="J3568">
        <v>0.1950152249803285</v>
      </c>
      <c r="K3568">
        <v>1.560121799842628</v>
      </c>
      <c r="M3568">
        <v>1.9501522498032851</v>
      </c>
      <c r="N3568" t="str">
        <f t="shared" si="165"/>
        <v>05Qd-611,95015224980329</v>
      </c>
      <c r="O3568" t="s">
        <v>3996</v>
      </c>
      <c r="P3568">
        <v>30.032344646970589</v>
      </c>
      <c r="Q3568">
        <v>11.222239764777081</v>
      </c>
      <c r="R3568">
        <v>252.7397315745057</v>
      </c>
      <c r="T3568">
        <f t="shared" si="166"/>
        <v>293.99431598625335</v>
      </c>
      <c r="U3568">
        <v>2811581.3021953921</v>
      </c>
      <c r="V3568">
        <v>1485216.7515038999</v>
      </c>
      <c r="W3568">
        <v>23124125.317267429</v>
      </c>
      <c r="Y3568">
        <f t="shared" si="167"/>
        <v>27420923.370966721</v>
      </c>
      <c r="Z3568">
        <v>0.1220002340805522</v>
      </c>
      <c r="AA3568">
        <v>4.9463088675301962E-2</v>
      </c>
      <c r="AB3568">
        <v>1.443330610678305</v>
      </c>
      <c r="AD3568">
        <v>8.3624000000000004E-2</v>
      </c>
      <c r="AE3568">
        <v>5.4999999999999997E-3</v>
      </c>
      <c r="AF3568">
        <v>0.61261327218951367</v>
      </c>
      <c r="AG3568">
        <v>0.69522927705487114</v>
      </c>
      <c r="AH3568">
        <v>3.3471187990476698</v>
      </c>
    </row>
    <row r="3569" spans="1:34">
      <c r="A3569" t="s">
        <v>1194</v>
      </c>
      <c r="B3569" t="s">
        <v>1226</v>
      </c>
      <c r="C3569" t="s">
        <v>4097</v>
      </c>
      <c r="D3569" t="s">
        <v>4280</v>
      </c>
      <c r="E3569" t="s">
        <v>489</v>
      </c>
      <c r="F3569" t="s">
        <v>49</v>
      </c>
      <c r="G3569" t="s">
        <v>46</v>
      </c>
      <c r="I3569">
        <v>0.1742596707666797</v>
      </c>
      <c r="J3569">
        <v>1.394077366133438</v>
      </c>
      <c r="K3569">
        <v>0.1742596707666797</v>
      </c>
      <c r="M3569">
        <v>1.742596707666797</v>
      </c>
      <c r="N3569" t="str">
        <f t="shared" si="165"/>
        <v>05Qd-611,7425967076668</v>
      </c>
      <c r="O3569" t="s">
        <v>4014</v>
      </c>
      <c r="P3569">
        <v>26.835989298068679</v>
      </c>
      <c r="Q3569">
        <v>177.8272414809212</v>
      </c>
      <c r="R3569">
        <v>28.23006666420212</v>
      </c>
      <c r="T3569">
        <f t="shared" si="166"/>
        <v>232.89329744319201</v>
      </c>
      <c r="U3569">
        <v>2512343.4957642052</v>
      </c>
      <c r="V3569">
        <v>18054014.394667219</v>
      </c>
      <c r="W3569">
        <v>2582876.8401037268</v>
      </c>
      <c r="Y3569">
        <f t="shared" si="167"/>
        <v>23149234.730535153</v>
      </c>
      <c r="Z3569">
        <v>0.10901569673075211</v>
      </c>
      <c r="AA3569">
        <v>1.3648354046994671</v>
      </c>
      <c r="AB3569">
        <v>0.1612145391786993</v>
      </c>
      <c r="AD3569">
        <v>8.3624000000000004E-2</v>
      </c>
      <c r="AE3569">
        <v>5.4999999999999997E-3</v>
      </c>
      <c r="AF3569">
        <v>0.54741257832464829</v>
      </c>
      <c r="AG3569">
        <v>0.62123572628321311</v>
      </c>
      <c r="AH3569">
        <v>3.0003690122746578</v>
      </c>
    </row>
    <row r="3570" spans="1:34">
      <c r="A3570" t="s">
        <v>1194</v>
      </c>
      <c r="B3570" t="s">
        <v>1226</v>
      </c>
      <c r="C3570" t="s">
        <v>4099</v>
      </c>
      <c r="D3570" t="s">
        <v>4281</v>
      </c>
      <c r="E3570" t="s">
        <v>489</v>
      </c>
      <c r="F3570" t="s">
        <v>1179</v>
      </c>
      <c r="G3570" t="s">
        <v>46</v>
      </c>
      <c r="I3570">
        <v>0.1923216440665774</v>
      </c>
      <c r="J3570">
        <v>0.1923216440665774</v>
      </c>
      <c r="K3570">
        <v>1.5385731525326189</v>
      </c>
      <c r="M3570">
        <v>1.9232164406657739</v>
      </c>
      <c r="N3570" t="str">
        <f t="shared" si="165"/>
        <v>05Qd-611,92321644066577</v>
      </c>
      <c r="O3570" t="s">
        <v>4101</v>
      </c>
      <c r="P3570">
        <v>29.61753318625291</v>
      </c>
      <c r="Q3570">
        <v>13.518846405562609</v>
      </c>
      <c r="R3570">
        <v>249.2488507102843</v>
      </c>
      <c r="T3570">
        <f t="shared" si="166"/>
        <v>292.38523030209984</v>
      </c>
      <c r="U3570">
        <v>2772747.2997024222</v>
      </c>
      <c r="V3570">
        <v>929429.89596381504</v>
      </c>
      <c r="W3570">
        <v>22804731.26683848</v>
      </c>
      <c r="Y3570">
        <f t="shared" si="167"/>
        <v>26506908.462504718</v>
      </c>
      <c r="Z3570">
        <v>0.12031514768780679</v>
      </c>
      <c r="AA3570">
        <v>4.9046066496332787E-2</v>
      </c>
      <c r="AB3570">
        <v>1.4233951016146</v>
      </c>
      <c r="AD3570">
        <v>8.3624000000000004E-2</v>
      </c>
      <c r="AE3570">
        <v>5.4999999999999997E-3</v>
      </c>
      <c r="AF3570">
        <v>0.60415176146568805</v>
      </c>
      <c r="AG3570">
        <v>0.68562666109734827</v>
      </c>
      <c r="AH3570">
        <v>3.3021188632288099</v>
      </c>
    </row>
    <row r="3571" spans="1:34">
      <c r="A3571" t="s">
        <v>1232</v>
      </c>
      <c r="B3571" t="s">
        <v>1233</v>
      </c>
      <c r="C3571" t="s">
        <v>4282</v>
      </c>
      <c r="D3571" t="s">
        <v>4283</v>
      </c>
      <c r="E3571" t="s">
        <v>489</v>
      </c>
      <c r="F3571" t="s">
        <v>671</v>
      </c>
      <c r="G3571" t="s">
        <v>43</v>
      </c>
      <c r="I3571">
        <v>2.243984221063255</v>
      </c>
      <c r="J3571">
        <v>0.28049802763290688</v>
      </c>
      <c r="K3571">
        <v>0.28049802763290688</v>
      </c>
      <c r="M3571">
        <v>2.8049802763290681</v>
      </c>
      <c r="N3571" t="str">
        <f t="shared" si="165"/>
        <v>05Vd-612,80498027632907</v>
      </c>
      <c r="O3571" t="s">
        <v>3984</v>
      </c>
      <c r="P3571">
        <v>345.5735700437412</v>
      </c>
      <c r="Q3571">
        <v>17.641544443787399</v>
      </c>
      <c r="R3571">
        <v>16.141386499239101</v>
      </c>
      <c r="T3571">
        <f t="shared" si="166"/>
        <v>379.35650098676768</v>
      </c>
      <c r="U3571">
        <v>32352059.071281999</v>
      </c>
      <c r="V3571">
        <v>1416664.402581671</v>
      </c>
      <c r="W3571">
        <v>2132403.4326248998</v>
      </c>
      <c r="Y3571">
        <f t="shared" si="167"/>
        <v>35901126.906488568</v>
      </c>
      <c r="Z3571">
        <v>1.403821677360821</v>
      </c>
      <c r="AA3571">
        <v>6.0829071820537303E-2</v>
      </c>
      <c r="AB3571">
        <v>7.1144695576734057E-2</v>
      </c>
      <c r="AD3571">
        <v>8.3624000000000004E-2</v>
      </c>
      <c r="AE3571">
        <v>5.4999999999999997E-3</v>
      </c>
      <c r="AF3571">
        <v>0.8811456365431628</v>
      </c>
      <c r="AG3571">
        <v>0.99997546851131269</v>
      </c>
      <c r="AH3571">
        <v>4.7752253813835441</v>
      </c>
    </row>
    <row r="3572" spans="1:34">
      <c r="A3572" t="s">
        <v>1232</v>
      </c>
      <c r="B3572" t="s">
        <v>1233</v>
      </c>
      <c r="C3572" t="s">
        <v>4284</v>
      </c>
      <c r="D3572" t="s">
        <v>4285</v>
      </c>
      <c r="E3572" t="s">
        <v>489</v>
      </c>
      <c r="F3572" t="s">
        <v>671</v>
      </c>
      <c r="G3572" t="s">
        <v>49</v>
      </c>
      <c r="I3572">
        <v>0.18676115763488549</v>
      </c>
      <c r="J3572">
        <v>0.18676115763488549</v>
      </c>
      <c r="K3572">
        <v>1.4940892610790839</v>
      </c>
      <c r="M3572">
        <v>1.867611576348855</v>
      </c>
      <c r="N3572" t="str">
        <f t="shared" si="165"/>
        <v>05Vd-611,86761157634885</v>
      </c>
      <c r="O3572" t="s">
        <v>4004</v>
      </c>
      <c r="P3572">
        <v>28.761218275772379</v>
      </c>
      <c r="Q3572">
        <v>11.74609066093301</v>
      </c>
      <c r="R3572">
        <v>190.5846678802834</v>
      </c>
      <c r="T3572">
        <f t="shared" si="166"/>
        <v>231.09197681698879</v>
      </c>
      <c r="U3572">
        <v>2692580.4322999772</v>
      </c>
      <c r="V3572">
        <v>943243.29493162991</v>
      </c>
      <c r="W3572">
        <v>19319515.943751819</v>
      </c>
      <c r="Y3572">
        <f t="shared" si="167"/>
        <v>22955339.670983426</v>
      </c>
      <c r="Z3572">
        <v>0.1168365441770472</v>
      </c>
      <c r="AA3572">
        <v>4.050120411515639E-2</v>
      </c>
      <c r="AB3572">
        <v>1.462749464872106</v>
      </c>
      <c r="AD3572">
        <v>8.3624000000000004E-2</v>
      </c>
      <c r="AE3572">
        <v>5.4999999999999997E-3</v>
      </c>
      <c r="AF3572">
        <v>0.58668426482162994</v>
      </c>
      <c r="AG3572">
        <v>0.66580352696836698</v>
      </c>
      <c r="AH3572">
        <v>3.209223368138852</v>
      </c>
    </row>
    <row r="3573" spans="1:34">
      <c r="A3573" t="s">
        <v>1232</v>
      </c>
      <c r="B3573" t="s">
        <v>1233</v>
      </c>
      <c r="C3573" t="s">
        <v>4286</v>
      </c>
      <c r="D3573" t="s">
        <v>4287</v>
      </c>
      <c r="E3573" t="s">
        <v>489</v>
      </c>
      <c r="F3573" t="s">
        <v>43</v>
      </c>
      <c r="G3573" t="s">
        <v>49</v>
      </c>
      <c r="I3573">
        <v>0.1875361188991968</v>
      </c>
      <c r="J3573">
        <v>0.1875361188991968</v>
      </c>
      <c r="K3573">
        <v>1.500288951193574</v>
      </c>
      <c r="M3573">
        <v>1.8753611889919679</v>
      </c>
      <c r="N3573" t="str">
        <f t="shared" si="165"/>
        <v>05Vd-611,87536118899197</v>
      </c>
      <c r="O3573" t="s">
        <v>4007</v>
      </c>
      <c r="P3573">
        <v>28.880562310476311</v>
      </c>
      <c r="Q3573">
        <v>10.79185120574469</v>
      </c>
      <c r="R3573">
        <v>191.3754947152058</v>
      </c>
      <c r="T3573">
        <f t="shared" si="166"/>
        <v>231.04790823142679</v>
      </c>
      <c r="U3573">
        <v>2703753.2348382561</v>
      </c>
      <c r="V3573">
        <v>1425687.9702739259</v>
      </c>
      <c r="W3573">
        <v>19399681.84490199</v>
      </c>
      <c r="Y3573">
        <f t="shared" si="167"/>
        <v>23529123.050014172</v>
      </c>
      <c r="Z3573">
        <v>0.1173213548150826</v>
      </c>
      <c r="AA3573">
        <v>4.7566110183800463E-2</v>
      </c>
      <c r="AB3573">
        <v>1.468819111200192</v>
      </c>
      <c r="AD3573">
        <v>8.3624000000000004E-2</v>
      </c>
      <c r="AE3573">
        <v>5.4999999999999997E-3</v>
      </c>
      <c r="AF3573">
        <v>0.58911869811266004</v>
      </c>
      <c r="AG3573">
        <v>0.66856626387563645</v>
      </c>
      <c r="AH3573">
        <v>3.222170150980264</v>
      </c>
    </row>
    <row r="3574" spans="1:34">
      <c r="A3574" t="s">
        <v>1232</v>
      </c>
      <c r="B3574" t="s">
        <v>1233</v>
      </c>
      <c r="C3574" t="s">
        <v>4288</v>
      </c>
      <c r="D3574" t="s">
        <v>4289</v>
      </c>
      <c r="E3574" t="s">
        <v>489</v>
      </c>
      <c r="F3574" t="s">
        <v>671</v>
      </c>
      <c r="G3574" t="s">
        <v>1179</v>
      </c>
      <c r="I3574">
        <v>2.1980731512246501</v>
      </c>
      <c r="J3574">
        <v>0.27475914390308132</v>
      </c>
      <c r="K3574">
        <v>0.27475914390308132</v>
      </c>
      <c r="M3574">
        <v>2.7475914390308129</v>
      </c>
      <c r="N3574" t="str">
        <f t="shared" si="165"/>
        <v>05Vd-612,74759143903081</v>
      </c>
      <c r="O3574" t="s">
        <v>4041</v>
      </c>
      <c r="P3574">
        <v>338.50326528859608</v>
      </c>
      <c r="Q3574">
        <v>17.280605105882511</v>
      </c>
      <c r="R3574">
        <v>19.313617471280459</v>
      </c>
      <c r="T3574">
        <f t="shared" si="166"/>
        <v>375.09748786575904</v>
      </c>
      <c r="U3574">
        <v>31690148.158762079</v>
      </c>
      <c r="V3574">
        <v>1387679.9838347449</v>
      </c>
      <c r="W3574">
        <v>1310262.8640883709</v>
      </c>
      <c r="Y3574">
        <f t="shared" si="167"/>
        <v>34388091.00668519</v>
      </c>
      <c r="Z3574">
        <v>1.375100015922524</v>
      </c>
      <c r="AA3574">
        <v>5.9584531980035667E-2</v>
      </c>
      <c r="AB3574">
        <v>7.0069363787681443E-2</v>
      </c>
      <c r="AD3574">
        <v>8.3624000000000004E-2</v>
      </c>
      <c r="AE3574">
        <v>5.4999999999999997E-3</v>
      </c>
      <c r="AF3574">
        <v>0.86311772953847521</v>
      </c>
      <c r="AG3574">
        <v>0.97951634801448473</v>
      </c>
      <c r="AH3574">
        <v>4.6793495165837733</v>
      </c>
    </row>
    <row r="3575" spans="1:34">
      <c r="A3575" t="s">
        <v>1232</v>
      </c>
      <c r="B3575" t="s">
        <v>1233</v>
      </c>
      <c r="C3575" t="s">
        <v>4290</v>
      </c>
      <c r="D3575" t="s">
        <v>4291</v>
      </c>
      <c r="E3575" t="s">
        <v>489</v>
      </c>
      <c r="F3575" t="s">
        <v>43</v>
      </c>
      <c r="G3575" t="s">
        <v>1179</v>
      </c>
      <c r="I3575">
        <v>2.2115178512851479</v>
      </c>
      <c r="J3575">
        <v>0.27643973141064349</v>
      </c>
      <c r="K3575">
        <v>0.27643973141064349</v>
      </c>
      <c r="M3575">
        <v>2.7643973141064349</v>
      </c>
      <c r="N3575" t="str">
        <f t="shared" si="165"/>
        <v>05Vd-612,76439731410643</v>
      </c>
      <c r="O3575" t="s">
        <v>4089</v>
      </c>
      <c r="P3575">
        <v>340.57374909791281</v>
      </c>
      <c r="Q3575">
        <v>15.90784999844885</v>
      </c>
      <c r="R3575">
        <v>19.431750843611521</v>
      </c>
      <c r="T3575">
        <f t="shared" si="166"/>
        <v>375.91334993997316</v>
      </c>
      <c r="U3575">
        <v>31883983.626262281</v>
      </c>
      <c r="V3575">
        <v>2101551.4338853979</v>
      </c>
      <c r="W3575">
        <v>1318277.1975505049</v>
      </c>
      <c r="Y3575">
        <f t="shared" si="167"/>
        <v>35303812.257698186</v>
      </c>
      <c r="Z3575">
        <v>1.38351093129946</v>
      </c>
      <c r="AA3575">
        <v>7.0115361246900543E-2</v>
      </c>
      <c r="AB3575">
        <v>7.0497948968766239E-2</v>
      </c>
      <c r="AD3575">
        <v>8.3624000000000004E-2</v>
      </c>
      <c r="AE3575">
        <v>5.4999999999999997E-3</v>
      </c>
      <c r="AF3575">
        <v>0.86839706202296385</v>
      </c>
      <c r="AG3575">
        <v>0.98550764247894396</v>
      </c>
      <c r="AH3575">
        <v>4.7074260186083432</v>
      </c>
    </row>
    <row r="3576" spans="1:34">
      <c r="A3576" t="s">
        <v>1232</v>
      </c>
      <c r="B3576" t="s">
        <v>1233</v>
      </c>
      <c r="C3576" t="s">
        <v>4292</v>
      </c>
      <c r="D3576" t="s">
        <v>4293</v>
      </c>
      <c r="E3576" t="s">
        <v>489</v>
      </c>
      <c r="F3576" t="s">
        <v>49</v>
      </c>
      <c r="G3576" t="s">
        <v>1179</v>
      </c>
      <c r="I3576">
        <v>0.18495330872407689</v>
      </c>
      <c r="J3576">
        <v>1.4796264697926149</v>
      </c>
      <c r="K3576">
        <v>0.18495330872407689</v>
      </c>
      <c r="M3576">
        <v>1.8495330872407689</v>
      </c>
      <c r="N3576" t="str">
        <f t="shared" si="165"/>
        <v>05Vd-611,84953308724077</v>
      </c>
      <c r="O3576" t="s">
        <v>4092</v>
      </c>
      <c r="P3576">
        <v>28.482809543507841</v>
      </c>
      <c r="Q3576">
        <v>188.73980737177351</v>
      </c>
      <c r="R3576">
        <v>13.000904734236951</v>
      </c>
      <c r="T3576">
        <f t="shared" si="166"/>
        <v>230.22352164951829</v>
      </c>
      <c r="U3576">
        <v>2666516.2406691099</v>
      </c>
      <c r="V3576">
        <v>19132502.93580858</v>
      </c>
      <c r="W3576">
        <v>881999.58905430301</v>
      </c>
      <c r="Y3576">
        <f t="shared" si="167"/>
        <v>22681018.765531991</v>
      </c>
      <c r="Z3576">
        <v>0.1157055658633121</v>
      </c>
      <c r="AA3576">
        <v>1.4485900429647689</v>
      </c>
      <c r="AB3576">
        <v>4.7166985923111138E-2</v>
      </c>
      <c r="AD3576">
        <v>8.3624000000000004E-2</v>
      </c>
      <c r="AE3576">
        <v>5.4999999999999997E-3</v>
      </c>
      <c r="AF3576">
        <v>0.58100515829552957</v>
      </c>
      <c r="AG3576">
        <v>0.65935854560133422</v>
      </c>
      <c r="AH3576">
        <v>3.1790207911376331</v>
      </c>
    </row>
    <row r="3577" spans="1:34">
      <c r="A3577" t="s">
        <v>1830</v>
      </c>
      <c r="B3577" t="s">
        <v>1831</v>
      </c>
      <c r="C3577" t="s">
        <v>4294</v>
      </c>
      <c r="D3577" t="s">
        <v>4295</v>
      </c>
      <c r="E3577" t="s">
        <v>489</v>
      </c>
      <c r="F3577" t="s">
        <v>671</v>
      </c>
      <c r="G3577" t="s">
        <v>43</v>
      </c>
      <c r="I3577">
        <v>2.7121921254614638</v>
      </c>
      <c r="J3577">
        <v>0.33902401568268298</v>
      </c>
      <c r="K3577">
        <v>0.33902401568268298</v>
      </c>
      <c r="M3577">
        <v>3.3902401568268301</v>
      </c>
      <c r="N3577" t="str">
        <f t="shared" si="165"/>
        <v>09Qf-383,39024015682683</v>
      </c>
      <c r="O3577" t="s">
        <v>3984</v>
      </c>
      <c r="P3577">
        <v>345.73557963905029</v>
      </c>
      <c r="Q3577">
        <v>18.004370656015158</v>
      </c>
      <c r="R3577">
        <v>16.319383300361871</v>
      </c>
      <c r="T3577">
        <f t="shared" si="166"/>
        <v>380.05933359542735</v>
      </c>
      <c r="U3577">
        <v>32367226.157112349</v>
      </c>
      <c r="V3577">
        <v>1448472.5926124679</v>
      </c>
      <c r="W3577">
        <v>2184789.1531755128</v>
      </c>
      <c r="Y3577">
        <f t="shared" si="167"/>
        <v>36000487.902900331</v>
      </c>
      <c r="Z3577">
        <v>1.4044798080789971</v>
      </c>
      <c r="AA3577">
        <v>6.208011771350324E-2</v>
      </c>
      <c r="AB3577">
        <v>7.1929233400056081E-2</v>
      </c>
      <c r="AD3577">
        <v>8.3624000000000004E-2</v>
      </c>
      <c r="AE3577">
        <v>5.4999999999999997E-3</v>
      </c>
      <c r="AF3577">
        <v>1.064996907903716</v>
      </c>
      <c r="AG3577">
        <v>1.2086206159087649</v>
      </c>
      <c r="AH3577">
        <v>5.7529816806393104</v>
      </c>
    </row>
    <row r="3578" spans="1:34">
      <c r="A3578" t="s">
        <v>1830</v>
      </c>
      <c r="B3578" t="s">
        <v>1831</v>
      </c>
      <c r="C3578" t="s">
        <v>4296</v>
      </c>
      <c r="D3578" t="s">
        <v>4297</v>
      </c>
      <c r="E3578" t="s">
        <v>489</v>
      </c>
      <c r="F3578" t="s">
        <v>671</v>
      </c>
      <c r="G3578" t="s">
        <v>46</v>
      </c>
      <c r="I3578">
        <v>0.23259764287312021</v>
      </c>
      <c r="J3578">
        <v>0.23259764287312021</v>
      </c>
      <c r="K3578">
        <v>1.860781142984961</v>
      </c>
      <c r="M3578">
        <v>2.3259764287312019</v>
      </c>
      <c r="N3578" t="str">
        <f t="shared" si="165"/>
        <v>09Qf-382,3259764287312</v>
      </c>
      <c r="O3578" t="s">
        <v>3993</v>
      </c>
      <c r="P3578">
        <v>29.65028919834818</v>
      </c>
      <c r="Q3578">
        <v>12.35244107285526</v>
      </c>
      <c r="R3578">
        <v>249.52451169518989</v>
      </c>
      <c r="T3578">
        <f t="shared" si="166"/>
        <v>291.52724196639332</v>
      </c>
      <c r="U3578">
        <v>2775813.8665064499</v>
      </c>
      <c r="V3578">
        <v>993768.27370045951</v>
      </c>
      <c r="W3578">
        <v>22829952.54534632</v>
      </c>
      <c r="Y3578">
        <f t="shared" si="167"/>
        <v>26599534.68555323</v>
      </c>
      <c r="Z3578">
        <v>0.1204482122616901</v>
      </c>
      <c r="AA3578">
        <v>4.2591935619575208E-2</v>
      </c>
      <c r="AB3578">
        <v>1.424969329517769</v>
      </c>
      <c r="AD3578">
        <v>8.3624000000000004E-2</v>
      </c>
      <c r="AE3578">
        <v>5.4999999999999997E-3</v>
      </c>
      <c r="AF3578">
        <v>0.73067322368519427</v>
      </c>
      <c r="AG3578">
        <v>0.8292105968426734</v>
      </c>
      <c r="AH3578">
        <v>3.974984249259069</v>
      </c>
    </row>
    <row r="3579" spans="1:34">
      <c r="A3579" t="s">
        <v>1830</v>
      </c>
      <c r="B3579" t="s">
        <v>1831</v>
      </c>
      <c r="C3579" t="s">
        <v>4298</v>
      </c>
      <c r="D3579" t="s">
        <v>4299</v>
      </c>
      <c r="E3579" t="s">
        <v>489</v>
      </c>
      <c r="F3579" t="s">
        <v>43</v>
      </c>
      <c r="G3579" t="s">
        <v>46</v>
      </c>
      <c r="I3579">
        <v>0.23390449690607759</v>
      </c>
      <c r="J3579">
        <v>0.23390449690607759</v>
      </c>
      <c r="K3579">
        <v>1.871235975248621</v>
      </c>
      <c r="M3579">
        <v>2.339044969060776</v>
      </c>
      <c r="N3579" t="str">
        <f t="shared" si="165"/>
        <v>09Qf-382,33904496906078</v>
      </c>
      <c r="O3579" t="s">
        <v>3996</v>
      </c>
      <c r="P3579">
        <v>29.816879880603508</v>
      </c>
      <c r="Q3579">
        <v>11.259311919251649</v>
      </c>
      <c r="R3579">
        <v>250.9264696445594</v>
      </c>
      <c r="T3579">
        <f t="shared" si="166"/>
        <v>292.00266144441457</v>
      </c>
      <c r="U3579">
        <v>2791409.8265573522</v>
      </c>
      <c r="V3579">
        <v>1507362.263674221</v>
      </c>
      <c r="W3579">
        <v>22958223.043652222</v>
      </c>
      <c r="Y3579">
        <f t="shared" si="167"/>
        <v>27256995.133883797</v>
      </c>
      <c r="Z3579">
        <v>0.12112495270502539</v>
      </c>
      <c r="AA3579">
        <v>4.9626487720643611E-2</v>
      </c>
      <c r="AB3579">
        <v>1.4329755452821169</v>
      </c>
      <c r="AD3579">
        <v>8.3624000000000004E-2</v>
      </c>
      <c r="AE3579">
        <v>5.4999999999999997E-3</v>
      </c>
      <c r="AF3579">
        <v>0.73477852431228563</v>
      </c>
      <c r="AG3579">
        <v>0.83386953147016663</v>
      </c>
      <c r="AH3579">
        <v>3.996817024843228</v>
      </c>
    </row>
    <row r="3580" spans="1:34">
      <c r="A3580" t="s">
        <v>667</v>
      </c>
      <c r="B3580" t="s">
        <v>695</v>
      </c>
      <c r="C3580" t="s">
        <v>4042</v>
      </c>
      <c r="D3580" t="s">
        <v>4300</v>
      </c>
      <c r="E3580" t="s">
        <v>489</v>
      </c>
      <c r="F3580" t="s">
        <v>671</v>
      </c>
      <c r="G3580" t="s">
        <v>46</v>
      </c>
      <c r="I3580">
        <v>0.24172926449910631</v>
      </c>
      <c r="J3580">
        <v>0.24172926449910631</v>
      </c>
      <c r="K3580">
        <v>1.93383411599285</v>
      </c>
      <c r="M3580">
        <v>2.417292644991063</v>
      </c>
      <c r="N3580" t="str">
        <f t="shared" si="165"/>
        <v>09Qf2s1-382,41729264499106</v>
      </c>
      <c r="O3580" t="s">
        <v>3993</v>
      </c>
      <c r="P3580">
        <v>30.81433892265288</v>
      </c>
      <c r="Q3580">
        <v>12.83738931498398</v>
      </c>
      <c r="R3580">
        <v>259.32067041401382</v>
      </c>
      <c r="T3580">
        <f t="shared" si="166"/>
        <v>302.97239865165068</v>
      </c>
      <c r="U3580">
        <v>2884790.3875923902</v>
      </c>
      <c r="V3580">
        <v>1059056.92745073</v>
      </c>
      <c r="W3580">
        <v>23726240.59800316</v>
      </c>
      <c r="Y3580">
        <f t="shared" si="167"/>
        <v>27670087.913046282</v>
      </c>
      <c r="Z3580">
        <v>0.12517692527147839</v>
      </c>
      <c r="AA3580">
        <v>4.4264065378037461E-2</v>
      </c>
      <c r="AB3580">
        <v>1.4809126339513801</v>
      </c>
      <c r="AD3580">
        <v>8.3624000000000004E-2</v>
      </c>
      <c r="AE3580">
        <v>5.4999999999999997E-3</v>
      </c>
      <c r="AF3580">
        <v>0.75935894607049104</v>
      </c>
      <c r="AG3580">
        <v>0.86176482793931397</v>
      </c>
      <c r="AH3580">
        <v>4.1275404190008684</v>
      </c>
    </row>
    <row r="3581" spans="1:34">
      <c r="A3581" t="s">
        <v>1531</v>
      </c>
      <c r="B3581" t="s">
        <v>1839</v>
      </c>
      <c r="C3581" t="s">
        <v>3982</v>
      </c>
      <c r="D3581" t="s">
        <v>4301</v>
      </c>
      <c r="E3581" t="s">
        <v>489</v>
      </c>
      <c r="F3581" t="s">
        <v>671</v>
      </c>
      <c r="G3581" t="s">
        <v>43</v>
      </c>
      <c r="I3581">
        <v>2.9438208880476719</v>
      </c>
      <c r="J3581">
        <v>0.36797761100595899</v>
      </c>
      <c r="K3581">
        <v>0.36797761100595888</v>
      </c>
      <c r="M3581">
        <v>3.6797761100595889</v>
      </c>
      <c r="N3581" t="str">
        <f t="shared" si="165"/>
        <v>10Qf-303,67977611005959</v>
      </c>
      <c r="O3581" t="s">
        <v>3984</v>
      </c>
      <c r="P3581">
        <v>348.1019940757551</v>
      </c>
      <c r="Q3581">
        <v>18.289312123409371</v>
      </c>
      <c r="R3581">
        <v>16.508813730130971</v>
      </c>
      <c r="T3581">
        <f t="shared" si="166"/>
        <v>382.90011992929544</v>
      </c>
      <c r="U3581">
        <v>32588766.188758049</v>
      </c>
      <c r="V3581">
        <v>1517201.765539838</v>
      </c>
      <c r="W3581">
        <v>2232055.4719838202</v>
      </c>
      <c r="Y3581">
        <f t="shared" si="167"/>
        <v>36338023.426281705</v>
      </c>
      <c r="Z3581">
        <v>1.4140928808711239</v>
      </c>
      <c r="AA3581">
        <v>6.3062612474095225E-2</v>
      </c>
      <c r="AB3581">
        <v>7.2764166028645799E-2</v>
      </c>
      <c r="AD3581">
        <v>8.3624000000000004E-2</v>
      </c>
      <c r="AE3581">
        <v>5.4999999999999997E-3</v>
      </c>
      <c r="AF3581">
        <v>1.1559506104899231</v>
      </c>
      <c r="AG3581">
        <v>0.58324451344444495</v>
      </c>
      <c r="AH3581">
        <v>5.5080952339939584</v>
      </c>
    </row>
    <row r="3582" spans="1:34">
      <c r="A3582" t="s">
        <v>1531</v>
      </c>
      <c r="B3582" t="s">
        <v>1839</v>
      </c>
      <c r="C3582" t="s">
        <v>3985</v>
      </c>
      <c r="D3582" t="s">
        <v>4302</v>
      </c>
      <c r="E3582" t="s">
        <v>489</v>
      </c>
      <c r="F3582" t="s">
        <v>671</v>
      </c>
      <c r="G3582" t="s">
        <v>254</v>
      </c>
      <c r="I3582">
        <v>2.1294644655478678</v>
      </c>
      <c r="J3582">
        <v>0.28928259854096272</v>
      </c>
      <c r="K3582">
        <v>0.4740789213207961</v>
      </c>
      <c r="M3582">
        <v>2.892825985409627</v>
      </c>
      <c r="N3582" t="str">
        <f t="shared" si="165"/>
        <v>10Qf-302,89282598540963</v>
      </c>
      <c r="O3582" t="s">
        <v>3987</v>
      </c>
      <c r="P3582">
        <v>251.80568212568201</v>
      </c>
      <c r="Q3582">
        <v>14.37799360162952</v>
      </c>
      <c r="R3582">
        <v>45.419482646769517</v>
      </c>
      <c r="T3582">
        <f t="shared" si="166"/>
        <v>311.60315837408103</v>
      </c>
      <c r="U3582">
        <v>23573655.536166672</v>
      </c>
      <c r="V3582">
        <v>1192735.7972852141</v>
      </c>
      <c r="W3582">
        <v>25233608.666554321</v>
      </c>
      <c r="Y3582">
        <f t="shared" si="167"/>
        <v>50000000.000006206</v>
      </c>
      <c r="Z3582">
        <v>1.022908884513122</v>
      </c>
      <c r="AA3582">
        <v>4.9576158607629449E-2</v>
      </c>
      <c r="AB3582">
        <v>0.2613791087100249</v>
      </c>
      <c r="AD3582">
        <v>8.3624000000000004E-2</v>
      </c>
      <c r="AE3582">
        <v>5.4999999999999997E-3</v>
      </c>
      <c r="AF3582">
        <v>0.90874114724909738</v>
      </c>
      <c r="AG3582">
        <v>0.45851291868742577</v>
      </c>
      <c r="AH3582">
        <v>4.3492040513461498</v>
      </c>
    </row>
    <row r="3583" spans="1:34">
      <c r="A3583" t="s">
        <v>1531</v>
      </c>
      <c r="B3583" t="s">
        <v>1839</v>
      </c>
      <c r="C3583" t="s">
        <v>3988</v>
      </c>
      <c r="D3583" t="s">
        <v>4303</v>
      </c>
      <c r="E3583" t="s">
        <v>489</v>
      </c>
      <c r="F3583" t="s">
        <v>43</v>
      </c>
      <c r="G3583" t="s">
        <v>254</v>
      </c>
      <c r="I3583">
        <v>2.2004762782895089</v>
      </c>
      <c r="J3583">
        <v>0.29429516968235109</v>
      </c>
      <c r="K3583">
        <v>0.4481802488516512</v>
      </c>
      <c r="M3583">
        <v>2.9429516968235112</v>
      </c>
      <c r="N3583" t="str">
        <f t="shared" si="165"/>
        <v>10Qf-302,94295169682351</v>
      </c>
      <c r="O3583" t="s">
        <v>3990</v>
      </c>
      <c r="P3583">
        <v>260.20271256957329</v>
      </c>
      <c r="Q3583">
        <v>13.20315147620366</v>
      </c>
      <c r="R3583">
        <v>42.938241123713652</v>
      </c>
      <c r="T3583">
        <f t="shared" si="166"/>
        <v>316.3441051694906</v>
      </c>
      <c r="U3583">
        <v>24359772.440042559</v>
      </c>
      <c r="V3583">
        <v>1785117.149035628</v>
      </c>
      <c r="W3583">
        <v>23855110.410928551</v>
      </c>
      <c r="Y3583">
        <f t="shared" si="167"/>
        <v>50000000.000006735</v>
      </c>
      <c r="Z3583">
        <v>1.057020096667169</v>
      </c>
      <c r="AA3583">
        <v>5.8194145371111478E-2</v>
      </c>
      <c r="AB3583">
        <v>0.24710011079993369</v>
      </c>
      <c r="AD3583">
        <v>8.3624000000000004E-2</v>
      </c>
      <c r="AE3583">
        <v>5.4999999999999997E-3</v>
      </c>
      <c r="AF3583">
        <v>0.92448744402832816</v>
      </c>
      <c r="AG3583">
        <v>0.46645784394652651</v>
      </c>
      <c r="AH3583">
        <v>4.4230209847983657</v>
      </c>
    </row>
    <row r="3584" spans="1:34">
      <c r="A3584" t="s">
        <v>1531</v>
      </c>
      <c r="B3584" t="s">
        <v>1839</v>
      </c>
      <c r="C3584" t="s">
        <v>3991</v>
      </c>
      <c r="D3584" t="s">
        <v>4304</v>
      </c>
      <c r="E3584" t="s">
        <v>489</v>
      </c>
      <c r="F3584" t="s">
        <v>671</v>
      </c>
      <c r="G3584" t="s">
        <v>46</v>
      </c>
      <c r="I3584">
        <v>0.26283260308393869</v>
      </c>
      <c r="J3584">
        <v>0.2628326030839388</v>
      </c>
      <c r="K3584">
        <v>2.1026608246715108</v>
      </c>
      <c r="M3584">
        <v>2.6283260308393879</v>
      </c>
      <c r="N3584" t="str">
        <f t="shared" si="165"/>
        <v>10Qf-302,62832603083939</v>
      </c>
      <c r="O3584" t="s">
        <v>3993</v>
      </c>
      <c r="P3584">
        <v>31.07952444155595</v>
      </c>
      <c r="Q3584">
        <v>13.06336953726373</v>
      </c>
      <c r="R3584">
        <v>261.55236153413318</v>
      </c>
      <c r="T3584">
        <f t="shared" si="166"/>
        <v>305.69525551295288</v>
      </c>
      <c r="U3584">
        <v>2909616.6425959612</v>
      </c>
      <c r="V3584">
        <v>1083680.304218089</v>
      </c>
      <c r="W3584">
        <v>23930426.559622981</v>
      </c>
      <c r="Y3584">
        <f t="shared" si="167"/>
        <v>27923723.50643703</v>
      </c>
      <c r="Z3584">
        <v>0.12625418699583771</v>
      </c>
      <c r="AA3584">
        <v>4.5043258334463467E-2</v>
      </c>
      <c r="AB3584">
        <v>1.4936572391908529</v>
      </c>
      <c r="AD3584">
        <v>8.3624000000000004E-2</v>
      </c>
      <c r="AE3584">
        <v>5.4999999999999997E-3</v>
      </c>
      <c r="AF3584">
        <v>0.82565215628462463</v>
      </c>
      <c r="AG3584">
        <v>0.41658967588804308</v>
      </c>
      <c r="AH3584">
        <v>3.9596918630120559</v>
      </c>
    </row>
    <row r="3585" spans="1:34">
      <c r="A3585" t="s">
        <v>1531</v>
      </c>
      <c r="B3585" t="s">
        <v>1839</v>
      </c>
      <c r="C3585" t="s">
        <v>3994</v>
      </c>
      <c r="D3585" t="s">
        <v>4305</v>
      </c>
      <c r="E3585" t="s">
        <v>489</v>
      </c>
      <c r="F3585" t="s">
        <v>43</v>
      </c>
      <c r="G3585" t="s">
        <v>46</v>
      </c>
      <c r="I3585">
        <v>0.26426534429777587</v>
      </c>
      <c r="J3585">
        <v>0.26426534429777582</v>
      </c>
      <c r="K3585">
        <v>2.1141227543822061</v>
      </c>
      <c r="M3585">
        <v>2.6426534429777582</v>
      </c>
      <c r="N3585" t="str">
        <f t="shared" si="165"/>
        <v>10Qf-302,64265344297776</v>
      </c>
      <c r="O3585" t="s">
        <v>3996</v>
      </c>
      <c r="P3585">
        <v>31.248943741336099</v>
      </c>
      <c r="Q3585">
        <v>11.855904310086579</v>
      </c>
      <c r="R3585">
        <v>262.9781239530621</v>
      </c>
      <c r="T3585">
        <f t="shared" si="166"/>
        <v>306.08297200448476</v>
      </c>
      <c r="U3585">
        <v>2925477.413411302</v>
      </c>
      <c r="V3585">
        <v>1602964.1210589481</v>
      </c>
      <c r="W3585">
        <v>24060875.01995239</v>
      </c>
      <c r="Y3585">
        <f t="shared" si="167"/>
        <v>28589316.554422639</v>
      </c>
      <c r="Z3585">
        <v>0.12694241811711399</v>
      </c>
      <c r="AA3585">
        <v>5.2256025402016133E-2</v>
      </c>
      <c r="AB3585">
        <v>1.5017993960649421</v>
      </c>
      <c r="AD3585">
        <v>8.3624000000000004E-2</v>
      </c>
      <c r="AE3585">
        <v>5.4999999999999997E-3</v>
      </c>
      <c r="AF3585">
        <v>0.83015291402442648</v>
      </c>
      <c r="AG3585">
        <v>0.41886057071197458</v>
      </c>
      <c r="AH3585">
        <v>3.9807909277141591</v>
      </c>
    </row>
    <row r="3586" spans="1:34">
      <c r="A3586" t="s">
        <v>1531</v>
      </c>
      <c r="B3586" t="s">
        <v>1839</v>
      </c>
      <c r="C3586" t="s">
        <v>3997</v>
      </c>
      <c r="D3586" t="s">
        <v>4306</v>
      </c>
      <c r="E3586" t="s">
        <v>489</v>
      </c>
      <c r="F3586" t="s">
        <v>254</v>
      </c>
      <c r="G3586" t="s">
        <v>46</v>
      </c>
      <c r="I3586">
        <v>0.21098820134626531</v>
      </c>
      <c r="J3586">
        <v>0.62259774607548735</v>
      </c>
      <c r="K3586">
        <v>1.2762960660409011</v>
      </c>
      <c r="M3586">
        <v>2.109882013462653</v>
      </c>
      <c r="N3586" t="str">
        <f t="shared" ref="N3586:N3649" si="168">_xlfn.CONCAT(A3586,M3586)</f>
        <v>10Qf-302,10988201346265</v>
      </c>
      <c r="O3586" t="s">
        <v>3999</v>
      </c>
      <c r="P3586">
        <v>24.949008926898589</v>
      </c>
      <c r="Q3586">
        <v>59.648438797932599</v>
      </c>
      <c r="R3586">
        <v>158.7599132360649</v>
      </c>
      <c r="T3586">
        <f t="shared" ref="T3586:T3649" si="169">SUM(P3586:S3586)</f>
        <v>243.35736096089607</v>
      </c>
      <c r="U3586">
        <v>2335687.3341638921</v>
      </c>
      <c r="V3586">
        <v>33138760.604200799</v>
      </c>
      <c r="W3586">
        <v>14525552.06163552</v>
      </c>
      <c r="Y3586">
        <f t="shared" ref="Y3586:Y3649" si="170">SUM(U3586:X3586)</f>
        <v>50000000.000000209</v>
      </c>
      <c r="Z3586">
        <v>0.101350226395542</v>
      </c>
      <c r="AA3586">
        <v>0.34326361421153262</v>
      </c>
      <c r="AB3586">
        <v>0.9066364085090225</v>
      </c>
      <c r="AD3586">
        <v>8.3624000000000004E-2</v>
      </c>
      <c r="AE3586">
        <v>5.4999999999999997E-3</v>
      </c>
      <c r="AF3586">
        <v>0.66279016129716861</v>
      </c>
      <c r="AG3586">
        <v>0.33441629913383059</v>
      </c>
      <c r="AH3586">
        <v>3.1962124738936519</v>
      </c>
    </row>
    <row r="3587" spans="1:34">
      <c r="A3587" t="s">
        <v>1531</v>
      </c>
      <c r="B3587" t="s">
        <v>1846</v>
      </c>
      <c r="C3587" t="s">
        <v>3982</v>
      </c>
      <c r="D3587" t="s">
        <v>4307</v>
      </c>
      <c r="E3587" t="s">
        <v>489</v>
      </c>
      <c r="F3587" t="s">
        <v>671</v>
      </c>
      <c r="G3587" t="s">
        <v>43</v>
      </c>
      <c r="I3587">
        <v>2.9780775284570571</v>
      </c>
      <c r="J3587">
        <v>0.37225969105713203</v>
      </c>
      <c r="K3587">
        <v>0.37225969105713219</v>
      </c>
      <c r="M3587">
        <v>3.7225969105713208</v>
      </c>
      <c r="N3587" t="str">
        <f t="shared" si="168"/>
        <v>10Qf-303,72259691057132</v>
      </c>
      <c r="O3587" t="s">
        <v>3984</v>
      </c>
      <c r="P3587">
        <v>352.15278564573799</v>
      </c>
      <c r="Q3587">
        <v>18.502141100637719</v>
      </c>
      <c r="R3587">
        <v>16.700923412426789</v>
      </c>
      <c r="T3587">
        <f t="shared" si="169"/>
        <v>387.35585015880253</v>
      </c>
      <c r="U3587">
        <v>32967994.982617918</v>
      </c>
      <c r="V3587">
        <v>1580858.927859535</v>
      </c>
      <c r="W3587">
        <v>2367708.656311417</v>
      </c>
      <c r="Y3587">
        <f t="shared" si="170"/>
        <v>36916562.566788867</v>
      </c>
      <c r="Z3587">
        <v>1.4305483899417191</v>
      </c>
      <c r="AA3587">
        <v>6.3796459172300479E-2</v>
      </c>
      <c r="AB3587">
        <v>7.3610907717466853E-2</v>
      </c>
      <c r="AD3587">
        <v>8.3624000000000004E-2</v>
      </c>
      <c r="AE3587">
        <v>5.4999999999999997E-3</v>
      </c>
      <c r="AF3587">
        <v>1.169402170860101</v>
      </c>
      <c r="AG3587">
        <v>1.3271057986186761</v>
      </c>
      <c r="AH3587">
        <v>6.3082288800500983</v>
      </c>
    </row>
    <row r="3588" spans="1:34">
      <c r="A3588" t="s">
        <v>1531</v>
      </c>
      <c r="B3588" t="s">
        <v>1846</v>
      </c>
      <c r="C3588" t="s">
        <v>3985</v>
      </c>
      <c r="D3588" t="s">
        <v>4308</v>
      </c>
      <c r="E3588" t="s">
        <v>489</v>
      </c>
      <c r="F3588" t="s">
        <v>671</v>
      </c>
      <c r="G3588" t="s">
        <v>254</v>
      </c>
      <c r="I3588">
        <v>2.1755466568346269</v>
      </c>
      <c r="J3588">
        <v>0.29317838291509912</v>
      </c>
      <c r="K3588">
        <v>0.46305878940126483</v>
      </c>
      <c r="M3588">
        <v>2.9317838291509908</v>
      </c>
      <c r="N3588" t="str">
        <f t="shared" si="168"/>
        <v>10Qf-302,93178382915099</v>
      </c>
      <c r="O3588" t="s">
        <v>3987</v>
      </c>
      <c r="P3588">
        <v>257.25482570076542</v>
      </c>
      <c r="Q3588">
        <v>14.57162281779107</v>
      </c>
      <c r="R3588">
        <v>44.36369073539371</v>
      </c>
      <c r="T3588">
        <f t="shared" si="169"/>
        <v>316.19013925395024</v>
      </c>
      <c r="U3588">
        <v>24083795.86549418</v>
      </c>
      <c r="V3588">
        <v>1245027.7997346341</v>
      </c>
      <c r="W3588">
        <v>24671176.334786002</v>
      </c>
      <c r="Y3588">
        <f t="shared" si="170"/>
        <v>50000000.000014812</v>
      </c>
      <c r="Z3588">
        <v>1.045044911503801</v>
      </c>
      <c r="AA3588">
        <v>5.024380341242389E-2</v>
      </c>
      <c r="AB3588">
        <v>0.25530325903721302</v>
      </c>
      <c r="AD3588">
        <v>8.3624000000000004E-2</v>
      </c>
      <c r="AE3588">
        <v>5.4999999999999997E-3</v>
      </c>
      <c r="AF3588">
        <v>0.92097921334586108</v>
      </c>
      <c r="AG3588">
        <v>1.045180935092328</v>
      </c>
      <c r="AH3588">
        <v>4.9870679775891809</v>
      </c>
    </row>
    <row r="3589" spans="1:34">
      <c r="A3589" t="s">
        <v>1531</v>
      </c>
      <c r="B3589" t="s">
        <v>1846</v>
      </c>
      <c r="C3589" t="s">
        <v>3988</v>
      </c>
      <c r="D3589" t="s">
        <v>4309</v>
      </c>
      <c r="E3589" t="s">
        <v>489</v>
      </c>
      <c r="F3589" t="s">
        <v>43</v>
      </c>
      <c r="G3589" t="s">
        <v>254</v>
      </c>
      <c r="I3589">
        <v>2.267360236736681</v>
      </c>
      <c r="J3589">
        <v>0.29987899355443759</v>
      </c>
      <c r="K3589">
        <v>0.43155070525325778</v>
      </c>
      <c r="M3589">
        <v>2.9987899355443761</v>
      </c>
      <c r="N3589" t="str">
        <f t="shared" si="168"/>
        <v>10Qf-302,99878993554438</v>
      </c>
      <c r="O3589" t="s">
        <v>3990</v>
      </c>
      <c r="P3589">
        <v>268.11163101011778</v>
      </c>
      <c r="Q3589">
        <v>13.453662119919541</v>
      </c>
      <c r="R3589">
        <v>41.345035366354473</v>
      </c>
      <c r="T3589">
        <f t="shared" si="169"/>
        <v>322.9103284963918</v>
      </c>
      <c r="U3589">
        <v>25100193.058859169</v>
      </c>
      <c r="V3589">
        <v>1907340.778338064</v>
      </c>
      <c r="W3589">
        <v>22992466.16281873</v>
      </c>
      <c r="Y3589">
        <f t="shared" si="170"/>
        <v>50000000.000015959</v>
      </c>
      <c r="Z3589">
        <v>1.0891484540236349</v>
      </c>
      <c r="AA3589">
        <v>5.9298294849642233E-2</v>
      </c>
      <c r="AB3589">
        <v>0.23793156293053511</v>
      </c>
      <c r="AD3589">
        <v>8.3624000000000004E-2</v>
      </c>
      <c r="AE3589">
        <v>5.4999999999999997E-3</v>
      </c>
      <c r="AF3589">
        <v>0.94202825200346896</v>
      </c>
      <c r="AG3589">
        <v>1.06906861202157</v>
      </c>
      <c r="AH3589">
        <v>5.0990107995694149</v>
      </c>
    </row>
    <row r="3590" spans="1:34">
      <c r="A3590" t="s">
        <v>1531</v>
      </c>
      <c r="B3590" t="s">
        <v>1846</v>
      </c>
      <c r="C3590" t="s">
        <v>3991</v>
      </c>
      <c r="D3590" t="s">
        <v>4310</v>
      </c>
      <c r="E3590" t="s">
        <v>489</v>
      </c>
      <c r="F3590" t="s">
        <v>671</v>
      </c>
      <c r="G3590" t="s">
        <v>46</v>
      </c>
      <c r="I3590">
        <v>0.27457234531478009</v>
      </c>
      <c r="J3590">
        <v>0.27457234531477998</v>
      </c>
      <c r="K3590">
        <v>2.1965787625182398</v>
      </c>
      <c r="M3590">
        <v>2.7457234531478001</v>
      </c>
      <c r="N3590" t="str">
        <f t="shared" si="168"/>
        <v>10Qf-302,7457234531478</v>
      </c>
      <c r="O3590" t="s">
        <v>3993</v>
      </c>
      <c r="P3590">
        <v>32.467729714873869</v>
      </c>
      <c r="Q3590">
        <v>13.64686104187254</v>
      </c>
      <c r="R3590">
        <v>273.2349201978995</v>
      </c>
      <c r="T3590">
        <f t="shared" si="169"/>
        <v>319.34951095464589</v>
      </c>
      <c r="U3590">
        <v>3039578.2568471949</v>
      </c>
      <c r="V3590">
        <v>1166014.3546607741</v>
      </c>
      <c r="W3590">
        <v>24999308.562797941</v>
      </c>
      <c r="Y3590">
        <f t="shared" si="170"/>
        <v>29204901.174305908</v>
      </c>
      <c r="Z3590">
        <v>0.13189348590131711</v>
      </c>
      <c r="AA3590">
        <v>4.7055170996283868E-2</v>
      </c>
      <c r="AB3590">
        <v>1.560373281126223</v>
      </c>
      <c r="AD3590">
        <v>8.3624000000000004E-2</v>
      </c>
      <c r="AE3590">
        <v>5.4999999999999997E-3</v>
      </c>
      <c r="AF3590">
        <v>0.8625309276904084</v>
      </c>
      <c r="AG3590">
        <v>0.97885041104719073</v>
      </c>
      <c r="AH3590">
        <v>4.6762287918853991</v>
      </c>
    </row>
    <row r="3591" spans="1:34">
      <c r="A3591" t="s">
        <v>1531</v>
      </c>
      <c r="B3591" t="s">
        <v>1846</v>
      </c>
      <c r="C3591" t="s">
        <v>3994</v>
      </c>
      <c r="D3591" t="s">
        <v>4311</v>
      </c>
      <c r="E3591" t="s">
        <v>489</v>
      </c>
      <c r="F3591" t="s">
        <v>43</v>
      </c>
      <c r="G3591" t="s">
        <v>46</v>
      </c>
      <c r="I3591">
        <v>0.2769084055518104</v>
      </c>
      <c r="J3591">
        <v>0.27690840555181029</v>
      </c>
      <c r="K3591">
        <v>2.2152672444144832</v>
      </c>
      <c r="M3591">
        <v>2.7690840555181042</v>
      </c>
      <c r="N3591" t="str">
        <f t="shared" si="168"/>
        <v>10Qf-302,7690840555181</v>
      </c>
      <c r="O3591" t="s">
        <v>3996</v>
      </c>
      <c r="P3591">
        <v>32.743965008295753</v>
      </c>
      <c r="Q3591">
        <v>12.423118012710759</v>
      </c>
      <c r="R3591">
        <v>275.55960162825522</v>
      </c>
      <c r="T3591">
        <f t="shared" si="169"/>
        <v>320.72668464926176</v>
      </c>
      <c r="U3591">
        <v>3065438.9745207909</v>
      </c>
      <c r="V3591">
        <v>1761239.3836371349</v>
      </c>
      <c r="W3591">
        <v>25212002.56379012</v>
      </c>
      <c r="Y3591">
        <f t="shared" si="170"/>
        <v>30038680.921948045</v>
      </c>
      <c r="Z3591">
        <v>0.13301563506599051</v>
      </c>
      <c r="AA3591">
        <v>5.4756073722032027E-2</v>
      </c>
      <c r="AB3591">
        <v>1.573648929745477</v>
      </c>
      <c r="AD3591">
        <v>8.3624000000000004E-2</v>
      </c>
      <c r="AE3591">
        <v>5.4999999999999997E-3</v>
      </c>
      <c r="AF3591">
        <v>0.86986933681196987</v>
      </c>
      <c r="AG3591">
        <v>0.98717846579220414</v>
      </c>
      <c r="AH3591">
        <v>4.7152558581222781</v>
      </c>
    </row>
    <row r="3592" spans="1:34">
      <c r="A3592" t="s">
        <v>1531</v>
      </c>
      <c r="B3592" t="s">
        <v>1846</v>
      </c>
      <c r="C3592" t="s">
        <v>3997</v>
      </c>
      <c r="D3592" t="s">
        <v>4312</v>
      </c>
      <c r="E3592" t="s">
        <v>489</v>
      </c>
      <c r="F3592" t="s">
        <v>254</v>
      </c>
      <c r="G3592" t="s">
        <v>46</v>
      </c>
      <c r="I3592">
        <v>0.22004701065654231</v>
      </c>
      <c r="J3592">
        <v>0.59728333115805687</v>
      </c>
      <c r="K3592">
        <v>1.383139764750823</v>
      </c>
      <c r="M3592">
        <v>2.200470106565422</v>
      </c>
      <c r="N3592" t="str">
        <f t="shared" si="168"/>
        <v>10Qf-302,20047010656542</v>
      </c>
      <c r="O3592" t="s">
        <v>3999</v>
      </c>
      <c r="P3592">
        <v>26.020198277331769</v>
      </c>
      <c r="Q3592">
        <v>57.223172502919788</v>
      </c>
      <c r="R3592">
        <v>172.05032193380981</v>
      </c>
      <c r="T3592">
        <f t="shared" si="169"/>
        <v>255.29369271406136</v>
      </c>
      <c r="U3592">
        <v>2435970.411765445</v>
      </c>
      <c r="V3592">
        <v>31822487.170326792</v>
      </c>
      <c r="W3592">
        <v>15741542.41791931</v>
      </c>
      <c r="Y3592">
        <f t="shared" si="170"/>
        <v>50000000.000011548</v>
      </c>
      <c r="Z3592">
        <v>0.10570171320197171</v>
      </c>
      <c r="AA3592">
        <v>0.32930674139761468</v>
      </c>
      <c r="AB3592">
        <v>0.98253446214063189</v>
      </c>
      <c r="AD3592">
        <v>8.3624000000000004E-2</v>
      </c>
      <c r="AE3592">
        <v>5.4999999999999997E-3</v>
      </c>
      <c r="AF3592">
        <v>0.6912471538948971</v>
      </c>
      <c r="AG3592">
        <v>0.784467592990573</v>
      </c>
      <c r="AH3592">
        <v>3.7653088534508918</v>
      </c>
    </row>
    <row r="3593" spans="1:34">
      <c r="A3593" t="s">
        <v>1704</v>
      </c>
      <c r="B3593" t="s">
        <v>1853</v>
      </c>
      <c r="C3593" t="s">
        <v>4156</v>
      </c>
      <c r="D3593" t="s">
        <v>4313</v>
      </c>
      <c r="E3593" t="s">
        <v>489</v>
      </c>
      <c r="F3593" t="s">
        <v>671</v>
      </c>
      <c r="G3593" t="s">
        <v>43</v>
      </c>
      <c r="I3593">
        <v>2.9782544556254398</v>
      </c>
      <c r="J3593">
        <v>0.37228180695317997</v>
      </c>
      <c r="K3593">
        <v>0.37228180695317997</v>
      </c>
      <c r="M3593">
        <v>3.7228180695318001</v>
      </c>
      <c r="N3593" t="str">
        <f t="shared" si="168"/>
        <v>10Qfs1-303,7228180695318</v>
      </c>
      <c r="O3593" t="s">
        <v>3984</v>
      </c>
      <c r="P3593">
        <v>352.17370699335481</v>
      </c>
      <c r="Q3593">
        <v>18.50324031024617</v>
      </c>
      <c r="R3593">
        <v>16.701915611944941</v>
      </c>
      <c r="T3593">
        <f t="shared" si="169"/>
        <v>387.37886291554594</v>
      </c>
      <c r="U3593">
        <v>32969953.60657711</v>
      </c>
      <c r="V3593">
        <v>1582080.3775481789</v>
      </c>
      <c r="W3593">
        <v>2367886.1621788228</v>
      </c>
      <c r="Y3593">
        <f t="shared" si="170"/>
        <v>36919920.146304108</v>
      </c>
      <c r="Z3593">
        <v>1.4306333786209751</v>
      </c>
      <c r="AA3593">
        <v>6.3800249310994456E-2</v>
      </c>
      <c r="AB3593">
        <v>7.3615280931172714E-2</v>
      </c>
      <c r="AD3593">
        <v>8.3624000000000004E-2</v>
      </c>
      <c r="AE3593">
        <v>5.4999999999999997E-3</v>
      </c>
      <c r="AF3593">
        <v>1.1694716448790989</v>
      </c>
      <c r="AG3593">
        <v>0.59006666402079033</v>
      </c>
      <c r="AH3593">
        <v>5.5714803784316898</v>
      </c>
    </row>
    <row r="3594" spans="1:34">
      <c r="A3594" t="s">
        <v>1704</v>
      </c>
      <c r="B3594" t="s">
        <v>1853</v>
      </c>
      <c r="C3594" t="s">
        <v>4158</v>
      </c>
      <c r="D3594" t="s">
        <v>4314</v>
      </c>
      <c r="E3594" t="s">
        <v>489</v>
      </c>
      <c r="F3594" t="s">
        <v>671</v>
      </c>
      <c r="G3594" t="s">
        <v>254</v>
      </c>
      <c r="I3594">
        <v>2.175857419395745</v>
      </c>
      <c r="J3594">
        <v>0.29320364119579251</v>
      </c>
      <c r="K3594">
        <v>0.46297535136638751</v>
      </c>
      <c r="M3594">
        <v>2.9320364119579261</v>
      </c>
      <c r="N3594" t="str">
        <f t="shared" si="168"/>
        <v>10Qfs1-302,93203641195793</v>
      </c>
      <c r="O3594" t="s">
        <v>3987</v>
      </c>
      <c r="P3594">
        <v>257.2915728641708</v>
      </c>
      <c r="Q3594">
        <v>14.57287821096034</v>
      </c>
      <c r="R3594">
        <v>44.355696892582408</v>
      </c>
      <c r="T3594">
        <f t="shared" si="169"/>
        <v>316.2201479677135</v>
      </c>
      <c r="U3594">
        <v>24087236.07766388</v>
      </c>
      <c r="V3594">
        <v>1246023.0897608141</v>
      </c>
      <c r="W3594">
        <v>24666740.832596209</v>
      </c>
      <c r="Y3594">
        <f t="shared" si="170"/>
        <v>50000000.000020906</v>
      </c>
      <c r="Z3594">
        <v>1.0451941893104451</v>
      </c>
      <c r="AA3594">
        <v>5.0248132081124081E-2</v>
      </c>
      <c r="AB3594">
        <v>0.25525725623428719</v>
      </c>
      <c r="AD3594">
        <v>8.3624000000000004E-2</v>
      </c>
      <c r="AE3594">
        <v>5.4999999999999997E-3</v>
      </c>
      <c r="AF3594">
        <v>0.92105855873023845</v>
      </c>
      <c r="AG3594">
        <v>0.46472777129533122</v>
      </c>
      <c r="AH3594">
        <v>4.4069467419834956</v>
      </c>
    </row>
    <row r="3595" spans="1:34">
      <c r="A3595" t="s">
        <v>1704</v>
      </c>
      <c r="B3595" t="s">
        <v>1853</v>
      </c>
      <c r="C3595" t="s">
        <v>4160</v>
      </c>
      <c r="D3595" t="s">
        <v>4315</v>
      </c>
      <c r="E3595" t="s">
        <v>489</v>
      </c>
      <c r="F3595" t="s">
        <v>43</v>
      </c>
      <c r="G3595" t="s">
        <v>254</v>
      </c>
      <c r="I3595">
        <v>2.2674127543585909</v>
      </c>
      <c r="J3595">
        <v>0.29988347567222412</v>
      </c>
      <c r="K3595">
        <v>0.43153852669142673</v>
      </c>
      <c r="M3595">
        <v>2.9988347567222422</v>
      </c>
      <c r="N3595" t="str">
        <f t="shared" si="168"/>
        <v>10Qfs1-302,99883475672224</v>
      </c>
      <c r="O3595" t="s">
        <v>3990</v>
      </c>
      <c r="P3595">
        <v>268.11784113281419</v>
      </c>
      <c r="Q3595">
        <v>13.453863204022049</v>
      </c>
      <c r="R3595">
        <v>41.343868590206277</v>
      </c>
      <c r="T3595">
        <f t="shared" si="169"/>
        <v>322.91557292704255</v>
      </c>
      <c r="U3595">
        <v>25100774.44086789</v>
      </c>
      <c r="V3595">
        <v>1907398.9624200291</v>
      </c>
      <c r="W3595">
        <v>22991826.596733671</v>
      </c>
      <c r="Y3595">
        <f t="shared" si="170"/>
        <v>50000000.000021592</v>
      </c>
      <c r="Z3595">
        <v>1.0891736813720669</v>
      </c>
      <c r="AA3595">
        <v>5.9299181146941347E-2</v>
      </c>
      <c r="AB3595">
        <v>0.23792484839104891</v>
      </c>
      <c r="AD3595">
        <v>8.3624000000000004E-2</v>
      </c>
      <c r="AE3595">
        <v>5.4999999999999997E-3</v>
      </c>
      <c r="AF3595">
        <v>0.94204233195463094</v>
      </c>
      <c r="AG3595">
        <v>0.4753153089404753</v>
      </c>
      <c r="AH3595">
        <v>4.5053163976173476</v>
      </c>
    </row>
    <row r="3596" spans="1:34">
      <c r="A3596" t="s">
        <v>1704</v>
      </c>
      <c r="B3596" t="s">
        <v>1853</v>
      </c>
      <c r="C3596" t="s">
        <v>4162</v>
      </c>
      <c r="D3596" t="s">
        <v>4316</v>
      </c>
      <c r="E3596" t="s">
        <v>489</v>
      </c>
      <c r="F3596" t="s">
        <v>671</v>
      </c>
      <c r="G3596" t="s">
        <v>46</v>
      </c>
      <c r="I3596">
        <v>0.27460697174884913</v>
      </c>
      <c r="J3596">
        <v>0.27460697174884902</v>
      </c>
      <c r="K3596">
        <v>2.196855773990793</v>
      </c>
      <c r="M3596">
        <v>2.7460697174884912</v>
      </c>
      <c r="N3596" t="str">
        <f t="shared" si="168"/>
        <v>10Qfs1-302,74606971748849</v>
      </c>
      <c r="O3596" t="s">
        <v>3993</v>
      </c>
      <c r="P3596">
        <v>32.47182423393788</v>
      </c>
      <c r="Q3596">
        <v>13.64858205326418</v>
      </c>
      <c r="R3596">
        <v>273.26937796872397</v>
      </c>
      <c r="T3596">
        <f t="shared" si="169"/>
        <v>319.38978425592603</v>
      </c>
      <c r="U3596">
        <v>3039961.5793408989</v>
      </c>
      <c r="V3596">
        <v>1166993.104222307</v>
      </c>
      <c r="W3596">
        <v>25002461.236126091</v>
      </c>
      <c r="Y3596">
        <f t="shared" si="170"/>
        <v>29209415.919689298</v>
      </c>
      <c r="Z3596">
        <v>0.1319101190443544</v>
      </c>
      <c r="AA3596">
        <v>4.7061105143709529E-2</v>
      </c>
      <c r="AB3596">
        <v>1.5605700604576589</v>
      </c>
      <c r="AD3596">
        <v>8.3624000000000004E-2</v>
      </c>
      <c r="AE3596">
        <v>5.4999999999999997E-3</v>
      </c>
      <c r="AF3596">
        <v>0.8626397018288452</v>
      </c>
      <c r="AG3596">
        <v>0.43525205022192581</v>
      </c>
      <c r="AH3596">
        <v>4.133085469539262</v>
      </c>
    </row>
    <row r="3597" spans="1:34">
      <c r="A3597" t="s">
        <v>1704</v>
      </c>
      <c r="B3597" t="s">
        <v>1853</v>
      </c>
      <c r="C3597" t="s">
        <v>4164</v>
      </c>
      <c r="D3597" t="s">
        <v>4317</v>
      </c>
      <c r="E3597" t="s">
        <v>489</v>
      </c>
      <c r="F3597" t="s">
        <v>43</v>
      </c>
      <c r="G3597" t="s">
        <v>46</v>
      </c>
      <c r="I3597">
        <v>0.27693382508376391</v>
      </c>
      <c r="J3597">
        <v>0.27693382508376369</v>
      </c>
      <c r="K3597">
        <v>2.2154706006701099</v>
      </c>
      <c r="M3597">
        <v>2.7693382508376381</v>
      </c>
      <c r="N3597" t="str">
        <f t="shared" si="168"/>
        <v>10Qfs1-302,76933825083764</v>
      </c>
      <c r="O3597" t="s">
        <v>3996</v>
      </c>
      <c r="P3597">
        <v>32.746970826277888</v>
      </c>
      <c r="Q3597">
        <v>12.424258425348849</v>
      </c>
      <c r="R3597">
        <v>275.58489734322171</v>
      </c>
      <c r="T3597">
        <f t="shared" si="169"/>
        <v>320.75612659484847</v>
      </c>
      <c r="U3597">
        <v>3065720.3745158869</v>
      </c>
      <c r="V3597">
        <v>1761428.4663058079</v>
      </c>
      <c r="W3597">
        <v>25214316.965563159</v>
      </c>
      <c r="Y3597">
        <f t="shared" si="170"/>
        <v>30041465.806384854</v>
      </c>
      <c r="Z3597">
        <v>0.13302784558440769</v>
      </c>
      <c r="AA3597">
        <v>5.4761100199154839E-2</v>
      </c>
      <c r="AB3597">
        <v>1.573793386968338</v>
      </c>
      <c r="AD3597">
        <v>8.3624000000000004E-2</v>
      </c>
      <c r="AE3597">
        <v>5.4999999999999997E-3</v>
      </c>
      <c r="AF3597">
        <v>0.86994918874480776</v>
      </c>
      <c r="AG3597">
        <v>0.43894011275776562</v>
      </c>
      <c r="AH3597">
        <v>4.1673515523402109</v>
      </c>
    </row>
    <row r="3598" spans="1:34">
      <c r="A3598" t="s">
        <v>1704</v>
      </c>
      <c r="B3598" t="s">
        <v>1853</v>
      </c>
      <c r="C3598" t="s">
        <v>4166</v>
      </c>
      <c r="D3598" t="s">
        <v>4318</v>
      </c>
      <c r="E3598" t="s">
        <v>489</v>
      </c>
      <c r="F3598" t="s">
        <v>254</v>
      </c>
      <c r="G3598" t="s">
        <v>46</v>
      </c>
      <c r="I3598">
        <v>0.2200647548716437</v>
      </c>
      <c r="J3598">
        <v>0.59723495575246</v>
      </c>
      <c r="K3598">
        <v>1.3833478380923341</v>
      </c>
      <c r="M3598">
        <v>2.2006475487164372</v>
      </c>
      <c r="N3598" t="str">
        <f t="shared" si="168"/>
        <v>10Qfs1-302,20064754871644</v>
      </c>
      <c r="O3598" t="s">
        <v>3999</v>
      </c>
      <c r="P3598">
        <v>26.022296501678639</v>
      </c>
      <c r="Q3598">
        <v>57.218537861310082</v>
      </c>
      <c r="R3598">
        <v>172.07620441243199</v>
      </c>
      <c r="T3598">
        <f t="shared" si="169"/>
        <v>255.31703877542071</v>
      </c>
      <c r="U3598">
        <v>2436166.8442588388</v>
      </c>
      <c r="V3598">
        <v>31819922.6508164</v>
      </c>
      <c r="W3598">
        <v>15743910.504944859</v>
      </c>
      <c r="Y3598">
        <f t="shared" si="170"/>
        <v>50000000.000020102</v>
      </c>
      <c r="Z3598">
        <v>0.105710236807587</v>
      </c>
      <c r="AA3598">
        <v>0.32928007005697979</v>
      </c>
      <c r="AB3598">
        <v>0.98268227021751364</v>
      </c>
      <c r="AD3598">
        <v>8.3624000000000004E-2</v>
      </c>
      <c r="AE3598">
        <v>5.4999999999999997E-3</v>
      </c>
      <c r="AF3598">
        <v>0.69130289488474461</v>
      </c>
      <c r="AG3598">
        <v>0.34880263647155529</v>
      </c>
      <c r="AH3598">
        <v>3.3298770800727371</v>
      </c>
    </row>
    <row r="3599" spans="1:34">
      <c r="A3599" t="s">
        <v>1531</v>
      </c>
      <c r="B3599" t="s">
        <v>1860</v>
      </c>
      <c r="C3599" t="s">
        <v>3982</v>
      </c>
      <c r="D3599" t="s">
        <v>4319</v>
      </c>
      <c r="E3599" t="s">
        <v>489</v>
      </c>
      <c r="F3599" t="s">
        <v>671</v>
      </c>
      <c r="G3599" t="s">
        <v>43</v>
      </c>
      <c r="I3599">
        <v>2.9763010770800782</v>
      </c>
      <c r="J3599">
        <v>0.37203763463500977</v>
      </c>
      <c r="K3599">
        <v>0.37203763463500961</v>
      </c>
      <c r="M3599">
        <v>3.720376346350097</v>
      </c>
      <c r="N3599" t="str">
        <f t="shared" si="168"/>
        <v>10Qf-303,7203763463501</v>
      </c>
      <c r="O3599" t="s">
        <v>3984</v>
      </c>
      <c r="P3599">
        <v>351.94272318262563</v>
      </c>
      <c r="Q3599">
        <v>18.4911043986979</v>
      </c>
      <c r="R3599">
        <v>16.69096115385247</v>
      </c>
      <c r="T3599">
        <f t="shared" si="169"/>
        <v>387.12478873517597</v>
      </c>
      <c r="U3599">
        <v>32948329.262191411</v>
      </c>
      <c r="V3599">
        <v>1575347.3134776279</v>
      </c>
      <c r="W3599">
        <v>2359329.1054093209</v>
      </c>
      <c r="Y3599">
        <f t="shared" si="170"/>
        <v>36883005.681078359</v>
      </c>
      <c r="Z3599">
        <v>1.4296950543139979</v>
      </c>
      <c r="AA3599">
        <v>6.3758403981775708E-2</v>
      </c>
      <c r="AB3599">
        <v>7.3566998115676463E-2</v>
      </c>
      <c r="AD3599">
        <v>8.3624000000000004E-2</v>
      </c>
      <c r="AE3599">
        <v>5.4999999999999997E-3</v>
      </c>
      <c r="AF3599">
        <v>1.168704611418879</v>
      </c>
      <c r="AG3599">
        <v>0.58967965089649033</v>
      </c>
      <c r="AH3599">
        <v>5.5678846086654659</v>
      </c>
    </row>
    <row r="3600" spans="1:34">
      <c r="A3600" t="s">
        <v>1531</v>
      </c>
      <c r="B3600" t="s">
        <v>1860</v>
      </c>
      <c r="C3600" t="s">
        <v>3985</v>
      </c>
      <c r="D3600" t="s">
        <v>4320</v>
      </c>
      <c r="E3600" t="s">
        <v>489</v>
      </c>
      <c r="F3600" t="s">
        <v>671</v>
      </c>
      <c r="G3600" t="s">
        <v>254</v>
      </c>
      <c r="I3600">
        <v>2.1743044119980821</v>
      </c>
      <c r="J3600">
        <v>0.29307750909543379</v>
      </c>
      <c r="K3600">
        <v>0.4633931698608218</v>
      </c>
      <c r="M3600">
        <v>2.930775090954338</v>
      </c>
      <c r="N3600" t="str">
        <f t="shared" si="168"/>
        <v>10Qf-302,93077509095434</v>
      </c>
      <c r="O3600" t="s">
        <v>3987</v>
      </c>
      <c r="P3600">
        <v>257.10793228531088</v>
      </c>
      <c r="Q3600">
        <v>14.566609162835549</v>
      </c>
      <c r="R3600">
        <v>44.395726303307079</v>
      </c>
      <c r="T3600">
        <f t="shared" si="169"/>
        <v>316.07026775145351</v>
      </c>
      <c r="U3600">
        <v>24070043.93286413</v>
      </c>
      <c r="V3600">
        <v>1241000.4354725019</v>
      </c>
      <c r="W3600">
        <v>24688955.631680708</v>
      </c>
      <c r="Y3600">
        <f t="shared" si="170"/>
        <v>50000000.000017345</v>
      </c>
      <c r="Z3600">
        <v>1.044448187162728</v>
      </c>
      <c r="AA3600">
        <v>5.0226516038387889E-2</v>
      </c>
      <c r="AB3600">
        <v>0.25548761666746911</v>
      </c>
      <c r="AD3600">
        <v>8.3624000000000004E-2</v>
      </c>
      <c r="AE3600">
        <v>5.4999999999999997E-3</v>
      </c>
      <c r="AF3600">
        <v>0.9206623322369647</v>
      </c>
      <c r="AG3600">
        <v>0.4645278519162625</v>
      </c>
      <c r="AH3600">
        <v>4.4050892751075654</v>
      </c>
    </row>
    <row r="3601" spans="1:34">
      <c r="A3601" t="s">
        <v>1531</v>
      </c>
      <c r="B3601" t="s">
        <v>1860</v>
      </c>
      <c r="C3601" t="s">
        <v>3988</v>
      </c>
      <c r="D3601" t="s">
        <v>4321</v>
      </c>
      <c r="E3601" t="s">
        <v>489</v>
      </c>
      <c r="F3601" t="s">
        <v>43</v>
      </c>
      <c r="G3601" t="s">
        <v>254</v>
      </c>
      <c r="I3601">
        <v>2.2651777060712308</v>
      </c>
      <c r="J3601">
        <v>0.2997010130952405</v>
      </c>
      <c r="K3601">
        <v>0.43213141178593301</v>
      </c>
      <c r="M3601">
        <v>2.9970101309524049</v>
      </c>
      <c r="N3601" t="str">
        <f t="shared" si="168"/>
        <v>10Qf-302,9970101309524</v>
      </c>
      <c r="O3601" t="s">
        <v>3990</v>
      </c>
      <c r="P3601">
        <v>267.85355033684749</v>
      </c>
      <c r="Q3601">
        <v>13.44567726931829</v>
      </c>
      <c r="R3601">
        <v>41.400670386384931</v>
      </c>
      <c r="T3601">
        <f t="shared" si="169"/>
        <v>322.69989799255075</v>
      </c>
      <c r="U3601">
        <v>25076031.94843125</v>
      </c>
      <c r="V3601">
        <v>1900596.2227718181</v>
      </c>
      <c r="W3601">
        <v>23023371.828813959</v>
      </c>
      <c r="Y3601">
        <f t="shared" si="170"/>
        <v>50000000.000017032</v>
      </c>
      <c r="Z3601">
        <v>1.088100054275938</v>
      </c>
      <c r="AA3601">
        <v>5.92631008614877E-2</v>
      </c>
      <c r="AB3601">
        <v>0.2382517302046038</v>
      </c>
      <c r="AD3601">
        <v>8.3624000000000004E-2</v>
      </c>
      <c r="AE3601">
        <v>5.4999999999999997E-3</v>
      </c>
      <c r="AF3601">
        <v>0.94146915108452511</v>
      </c>
      <c r="AG3601">
        <v>0.47502610575595622</v>
      </c>
      <c r="AH3601">
        <v>4.5026293877928856</v>
      </c>
    </row>
    <row r="3602" spans="1:34">
      <c r="A3602" t="s">
        <v>1531</v>
      </c>
      <c r="B3602" t="s">
        <v>1860</v>
      </c>
      <c r="C3602" t="s">
        <v>3991</v>
      </c>
      <c r="D3602" t="s">
        <v>4322</v>
      </c>
      <c r="E3602" t="s">
        <v>489</v>
      </c>
      <c r="F3602" t="s">
        <v>671</v>
      </c>
      <c r="G3602" t="s">
        <v>46</v>
      </c>
      <c r="I3602">
        <v>0.27444259866605941</v>
      </c>
      <c r="J3602">
        <v>0.2744425986660593</v>
      </c>
      <c r="K3602">
        <v>2.1955407893284749</v>
      </c>
      <c r="M3602">
        <v>2.7444259866605938</v>
      </c>
      <c r="N3602" t="str">
        <f t="shared" si="168"/>
        <v>10Qf-302,74442598666059</v>
      </c>
      <c r="O3602" t="s">
        <v>3993</v>
      </c>
      <c r="P3602">
        <v>32.452387386362062</v>
      </c>
      <c r="Q3602">
        <v>13.64041234259181</v>
      </c>
      <c r="R3602">
        <v>273.10580553717688</v>
      </c>
      <c r="T3602">
        <f t="shared" si="169"/>
        <v>319.19860526613076</v>
      </c>
      <c r="U3602">
        <v>3038141.931962043</v>
      </c>
      <c r="V3602">
        <v>1162093.2138667861</v>
      </c>
      <c r="W3602">
        <v>24987495.368345901</v>
      </c>
      <c r="Y3602">
        <f t="shared" si="170"/>
        <v>29187730.51417473</v>
      </c>
      <c r="Z3602">
        <v>0.13183116084172611</v>
      </c>
      <c r="AA3602">
        <v>4.7032935505907918E-2</v>
      </c>
      <c r="AB3602">
        <v>1.5596359410137379</v>
      </c>
      <c r="AD3602">
        <v>8.3624000000000004E-2</v>
      </c>
      <c r="AE3602">
        <v>5.4999999999999997E-3</v>
      </c>
      <c r="AF3602">
        <v>0.86212334659495093</v>
      </c>
      <c r="AG3602">
        <v>0.43499151888570409</v>
      </c>
      <c r="AH3602">
        <v>4.1306648521412486</v>
      </c>
    </row>
    <row r="3603" spans="1:34">
      <c r="A3603" t="s">
        <v>1531</v>
      </c>
      <c r="B3603" t="s">
        <v>1860</v>
      </c>
      <c r="C3603" t="s">
        <v>3994</v>
      </c>
      <c r="D3603" t="s">
        <v>4323</v>
      </c>
      <c r="E3603" t="s">
        <v>489</v>
      </c>
      <c r="F3603" t="s">
        <v>43</v>
      </c>
      <c r="G3603" t="s">
        <v>46</v>
      </c>
      <c r="I3603">
        <v>0.2767421654819906</v>
      </c>
      <c r="J3603">
        <v>0.2767421654819906</v>
      </c>
      <c r="K3603">
        <v>2.2139373238559248</v>
      </c>
      <c r="M3603">
        <v>2.767421654819906</v>
      </c>
      <c r="N3603" t="str">
        <f t="shared" si="168"/>
        <v>10Qf-302,76742165481991</v>
      </c>
      <c r="O3603" t="s">
        <v>3996</v>
      </c>
      <c r="P3603">
        <v>32.72430739256427</v>
      </c>
      <c r="Q3603">
        <v>12.415659878669301</v>
      </c>
      <c r="R3603">
        <v>275.39417130365769</v>
      </c>
      <c r="T3603">
        <f t="shared" si="169"/>
        <v>320.53413857489124</v>
      </c>
      <c r="U3603">
        <v>3063598.6591712548</v>
      </c>
      <c r="V3603">
        <v>1754999.454171407</v>
      </c>
      <c r="W3603">
        <v>25196866.710264292</v>
      </c>
      <c r="Y3603">
        <f t="shared" si="170"/>
        <v>30015464.823606953</v>
      </c>
      <c r="Z3603">
        <v>0.13293578003805651</v>
      </c>
      <c r="AA3603">
        <v>5.4723201287190389E-2</v>
      </c>
      <c r="AB3603">
        <v>1.572704200359486</v>
      </c>
      <c r="AD3603">
        <v>8.3624000000000004E-2</v>
      </c>
      <c r="AE3603">
        <v>5.4999999999999997E-3</v>
      </c>
      <c r="AF3603">
        <v>0.86934711669735265</v>
      </c>
      <c r="AG3603">
        <v>0.4386363322889551</v>
      </c>
      <c r="AH3603">
        <v>4.1645291038062133</v>
      </c>
    </row>
    <row r="3604" spans="1:34">
      <c r="A3604" t="s">
        <v>1531</v>
      </c>
      <c r="B3604" t="s">
        <v>1860</v>
      </c>
      <c r="C3604" t="s">
        <v>3997</v>
      </c>
      <c r="D3604" t="s">
        <v>4324</v>
      </c>
      <c r="E3604" t="s">
        <v>489</v>
      </c>
      <c r="F3604" t="s">
        <v>254</v>
      </c>
      <c r="G3604" t="s">
        <v>46</v>
      </c>
      <c r="I3604">
        <v>0.21998273835121551</v>
      </c>
      <c r="J3604">
        <v>0.59745855241551638</v>
      </c>
      <c r="K3604">
        <v>1.382386092745423</v>
      </c>
      <c r="M3604">
        <v>2.1998273835121549</v>
      </c>
      <c r="N3604" t="str">
        <f t="shared" si="168"/>
        <v>10Qf-302,19982738351215</v>
      </c>
      <c r="O3604" t="s">
        <v>3999</v>
      </c>
      <c r="P3604">
        <v>26.012598182591312</v>
      </c>
      <c r="Q3604">
        <v>57.239959705439468</v>
      </c>
      <c r="R3604">
        <v>171.95657181942059</v>
      </c>
      <c r="T3604">
        <f t="shared" si="169"/>
        <v>255.20912970745138</v>
      </c>
      <c r="U3604">
        <v>2435258.902740147</v>
      </c>
      <c r="V3604">
        <v>31831776.236117501</v>
      </c>
      <c r="W3604">
        <v>15732964.86115711</v>
      </c>
      <c r="Y3604">
        <f t="shared" si="170"/>
        <v>50000000.00001476</v>
      </c>
      <c r="Z3604">
        <v>0.10567083937749119</v>
      </c>
      <c r="AA3604">
        <v>0.32940334804693427</v>
      </c>
      <c r="AB3604">
        <v>0.9819990797177357</v>
      </c>
      <c r="AD3604">
        <v>8.3624000000000004E-2</v>
      </c>
      <c r="AE3604">
        <v>5.4999999999999997E-3</v>
      </c>
      <c r="AF3604">
        <v>0.691045251365075</v>
      </c>
      <c r="AG3604">
        <v>0.34867264028667661</v>
      </c>
      <c r="AH3604">
        <v>3.3286692751639069</v>
      </c>
    </row>
    <row r="3605" spans="1:34">
      <c r="A3605" t="s">
        <v>1867</v>
      </c>
      <c r="B3605" t="s">
        <v>1868</v>
      </c>
      <c r="C3605" t="s">
        <v>4325</v>
      </c>
      <c r="D3605" t="s">
        <v>4326</v>
      </c>
      <c r="E3605" t="s">
        <v>489</v>
      </c>
      <c r="F3605" t="s">
        <v>671</v>
      </c>
      <c r="G3605" t="s">
        <v>43</v>
      </c>
      <c r="I3605">
        <v>2.9771299971749912</v>
      </c>
      <c r="J3605">
        <v>0.37214124964687378</v>
      </c>
      <c r="K3605">
        <v>0.3721412496468739</v>
      </c>
      <c r="M3605">
        <v>3.721412496468739</v>
      </c>
      <c r="N3605" t="str">
        <f t="shared" si="168"/>
        <v>10Rf-303,72141249646874</v>
      </c>
      <c r="O3605" t="s">
        <v>3984</v>
      </c>
      <c r="P3605">
        <v>352.04074162496369</v>
      </c>
      <c r="Q3605">
        <v>18.496254297050331</v>
      </c>
      <c r="R3605">
        <v>16.695609700066569</v>
      </c>
      <c r="T3605">
        <f t="shared" si="169"/>
        <v>387.23260562208054</v>
      </c>
      <c r="U3605">
        <v>32957505.59600709</v>
      </c>
      <c r="V3605">
        <v>1577024.7384386191</v>
      </c>
      <c r="W3605">
        <v>2364068.9585296758</v>
      </c>
      <c r="Y3605">
        <f t="shared" si="170"/>
        <v>36898599.292975381</v>
      </c>
      <c r="Z3605">
        <v>1.43009323411148</v>
      </c>
      <c r="AA3605">
        <v>6.3776161130972425E-2</v>
      </c>
      <c r="AB3605">
        <v>7.3587487025058046E-2</v>
      </c>
      <c r="AD3605">
        <v>8.3624000000000004E-2</v>
      </c>
      <c r="AE3605">
        <v>5.4999999999999997E-3</v>
      </c>
      <c r="AF3605">
        <v>1.1690301036027451</v>
      </c>
      <c r="AG3605">
        <v>0.58984388069029514</v>
      </c>
      <c r="AH3605">
        <v>5.5694104807617792</v>
      </c>
    </row>
    <row r="3606" spans="1:34">
      <c r="A3606" t="s">
        <v>1867</v>
      </c>
      <c r="B3606" t="s">
        <v>1868</v>
      </c>
      <c r="C3606" t="s">
        <v>4327</v>
      </c>
      <c r="D3606" t="s">
        <v>4328</v>
      </c>
      <c r="E3606" t="s">
        <v>489</v>
      </c>
      <c r="F3606" t="s">
        <v>671</v>
      </c>
      <c r="G3606" t="s">
        <v>254</v>
      </c>
      <c r="I3606">
        <v>2.1746476273656241</v>
      </c>
      <c r="J3606">
        <v>0.29310541439050503</v>
      </c>
      <c r="K3606">
        <v>0.46330110214892212</v>
      </c>
      <c r="M3606">
        <v>2.931054143905051</v>
      </c>
      <c r="N3606" t="str">
        <f t="shared" si="168"/>
        <v>10Rf-302,93105414390505</v>
      </c>
      <c r="O3606" t="s">
        <v>3987</v>
      </c>
      <c r="P3606">
        <v>257.14851693987453</v>
      </c>
      <c r="Q3606">
        <v>14.56799611855293</v>
      </c>
      <c r="R3606">
        <v>44.386905687888643</v>
      </c>
      <c r="T3606">
        <f t="shared" si="169"/>
        <v>316.10341874631609</v>
      </c>
      <c r="U3606">
        <v>24073843.40497556</v>
      </c>
      <c r="V3606">
        <v>1242094.2045600831</v>
      </c>
      <c r="W3606">
        <v>24684062.390463758</v>
      </c>
      <c r="Y3606">
        <f t="shared" si="170"/>
        <v>49999999.999999404</v>
      </c>
      <c r="Z3606">
        <v>1.044613053989313</v>
      </c>
      <c r="AA3606">
        <v>5.0231298342409712E-2</v>
      </c>
      <c r="AB3606">
        <v>0.25543685597047311</v>
      </c>
      <c r="AD3606">
        <v>8.3624000000000004E-2</v>
      </c>
      <c r="AE3606">
        <v>5.4999999999999997E-3</v>
      </c>
      <c r="AF3606">
        <v>0.92074999284975423</v>
      </c>
      <c r="AG3606">
        <v>0.4645720818089506</v>
      </c>
      <c r="AH3606">
        <v>4.4055002185637564</v>
      </c>
    </row>
    <row r="3607" spans="1:34">
      <c r="A3607" t="s">
        <v>1867</v>
      </c>
      <c r="B3607" t="s">
        <v>1868</v>
      </c>
      <c r="C3607" t="s">
        <v>4329</v>
      </c>
      <c r="D3607" t="s">
        <v>4330</v>
      </c>
      <c r="E3607" t="s">
        <v>489</v>
      </c>
      <c r="F3607" t="s">
        <v>43</v>
      </c>
      <c r="G3607" t="s">
        <v>254</v>
      </c>
      <c r="I3607">
        <v>2.2664152207076151</v>
      </c>
      <c r="J3607">
        <v>0.29980172993340182</v>
      </c>
      <c r="K3607">
        <v>0.43180034869300099</v>
      </c>
      <c r="M3607">
        <v>2.9980172993340179</v>
      </c>
      <c r="N3607" t="str">
        <f t="shared" si="168"/>
        <v>10Rf-302,99801729933402</v>
      </c>
      <c r="O3607" t="s">
        <v>3990</v>
      </c>
      <c r="P3607">
        <v>267.99988441388751</v>
      </c>
      <c r="Q3607">
        <v>13.450195792921249</v>
      </c>
      <c r="R3607">
        <v>41.368952641241322</v>
      </c>
      <c r="T3607">
        <f t="shared" si="169"/>
        <v>322.81903284805009</v>
      </c>
      <c r="U3607">
        <v>25089731.516670611</v>
      </c>
      <c r="V3607">
        <v>1904524.0594037599</v>
      </c>
      <c r="W3607">
        <v>23005744.423927531</v>
      </c>
      <c r="Y3607">
        <f t="shared" si="170"/>
        <v>50000000.0000019</v>
      </c>
      <c r="Z3607">
        <v>1.088694506419541</v>
      </c>
      <c r="AA3607">
        <v>5.9283016683849311E-2</v>
      </c>
      <c r="AB3607">
        <v>0.2380692015743153</v>
      </c>
      <c r="AD3607">
        <v>8.3624000000000004E-2</v>
      </c>
      <c r="AE3607">
        <v>5.4999999999999997E-3</v>
      </c>
      <c r="AF3607">
        <v>0.94178553905780671</v>
      </c>
      <c r="AG3607">
        <v>0.47518574194444191</v>
      </c>
      <c r="AH3607">
        <v>4.5041125803362663</v>
      </c>
    </row>
    <row r="3608" spans="1:34">
      <c r="A3608" t="s">
        <v>1867</v>
      </c>
      <c r="B3608" t="s">
        <v>1868</v>
      </c>
      <c r="C3608" t="s">
        <v>4331</v>
      </c>
      <c r="D3608" t="s">
        <v>4332</v>
      </c>
      <c r="E3608" t="s">
        <v>489</v>
      </c>
      <c r="F3608" t="s">
        <v>671</v>
      </c>
      <c r="G3608" t="s">
        <v>46</v>
      </c>
      <c r="I3608">
        <v>0.27448144725092882</v>
      </c>
      <c r="J3608">
        <v>0.27448144725092882</v>
      </c>
      <c r="K3608">
        <v>2.195851578007431</v>
      </c>
      <c r="M3608">
        <v>2.744814472509288</v>
      </c>
      <c r="N3608" t="str">
        <f t="shared" si="168"/>
        <v>10Rf-302,74481447250929</v>
      </c>
      <c r="O3608" t="s">
        <v>3993</v>
      </c>
      <c r="P3608">
        <v>32.456981167836673</v>
      </c>
      <c r="Q3608">
        <v>13.642343204342581</v>
      </c>
      <c r="R3608">
        <v>273.14446489296319</v>
      </c>
      <c r="T3608">
        <f t="shared" si="169"/>
        <v>319.24378926514242</v>
      </c>
      <c r="U3608">
        <v>3038571.994624556</v>
      </c>
      <c r="V3608">
        <v>1163171.33069203</v>
      </c>
      <c r="W3608">
        <v>24991032.460762352</v>
      </c>
      <c r="Y3608">
        <f t="shared" si="170"/>
        <v>29192775.786078937</v>
      </c>
      <c r="Z3608">
        <v>0.13184982213580099</v>
      </c>
      <c r="AA3608">
        <v>4.703959322958326E-2</v>
      </c>
      <c r="AB3608">
        <v>1.559856714499759</v>
      </c>
      <c r="AD3608">
        <v>8.3624000000000004E-2</v>
      </c>
      <c r="AE3608">
        <v>5.4999999999999997E-3</v>
      </c>
      <c r="AF3608">
        <v>0.86224538403433149</v>
      </c>
      <c r="AG3608">
        <v>0.43505309389272218</v>
      </c>
      <c r="AH3608">
        <v>4.1312369504363424</v>
      </c>
    </row>
    <row r="3609" spans="1:34">
      <c r="A3609" t="s">
        <v>1867</v>
      </c>
      <c r="B3609" t="s">
        <v>1868</v>
      </c>
      <c r="C3609" t="s">
        <v>4333</v>
      </c>
      <c r="D3609" t="s">
        <v>4334</v>
      </c>
      <c r="E3609" t="s">
        <v>489</v>
      </c>
      <c r="F3609" t="s">
        <v>43</v>
      </c>
      <c r="G3609" t="s">
        <v>46</v>
      </c>
      <c r="I3609">
        <v>0.27681475722731358</v>
      </c>
      <c r="J3609">
        <v>0.27681475722731369</v>
      </c>
      <c r="K3609">
        <v>2.21451805781851</v>
      </c>
      <c r="M3609">
        <v>2.7681475722731368</v>
      </c>
      <c r="N3609" t="str">
        <f t="shared" si="168"/>
        <v>10Rf-302,76814757227314</v>
      </c>
      <c r="O3609" t="s">
        <v>3996</v>
      </c>
      <c r="P3609">
        <v>32.732891247445863</v>
      </c>
      <c r="Q3609">
        <v>12.418916608334481</v>
      </c>
      <c r="R3609">
        <v>275.46640945902499</v>
      </c>
      <c r="T3609">
        <f t="shared" si="169"/>
        <v>320.61821731480535</v>
      </c>
      <c r="U3609">
        <v>3064402.266287833</v>
      </c>
      <c r="V3609">
        <v>1758496.74134483</v>
      </c>
      <c r="W3609">
        <v>25203476.05556586</v>
      </c>
      <c r="Y3609">
        <f t="shared" si="170"/>
        <v>30026375.063198522</v>
      </c>
      <c r="Z3609">
        <v>0.13297065018613111</v>
      </c>
      <c r="AA3609">
        <v>5.4737555632810943E-2</v>
      </c>
      <c r="AB3609">
        <v>1.5731167336016909</v>
      </c>
      <c r="AD3609">
        <v>8.3624000000000004E-2</v>
      </c>
      <c r="AE3609">
        <v>5.4999999999999997E-3</v>
      </c>
      <c r="AF3609">
        <v>0.86957515359365567</v>
      </c>
      <c r="AG3609">
        <v>0.43875139020529219</v>
      </c>
      <c r="AH3609">
        <v>4.1655981160720854</v>
      </c>
    </row>
    <row r="3610" spans="1:34">
      <c r="A3610" t="s">
        <v>1867</v>
      </c>
      <c r="B3610" t="s">
        <v>1868</v>
      </c>
      <c r="C3610" t="s">
        <v>4335</v>
      </c>
      <c r="D3610" t="s">
        <v>4336</v>
      </c>
      <c r="E3610" t="s">
        <v>489</v>
      </c>
      <c r="F3610" t="s">
        <v>254</v>
      </c>
      <c r="G3610" t="s">
        <v>46</v>
      </c>
      <c r="I3610">
        <v>0.22000285719403639</v>
      </c>
      <c r="J3610">
        <v>0.59740368171730329</v>
      </c>
      <c r="K3610">
        <v>1.382622033029024</v>
      </c>
      <c r="M3610">
        <v>2.2000285719403641</v>
      </c>
      <c r="N3610" t="str">
        <f t="shared" si="168"/>
        <v>10Rf-302,20002857194036</v>
      </c>
      <c r="O3610" t="s">
        <v>3999</v>
      </c>
      <c r="P3610">
        <v>26.014977202773171</v>
      </c>
      <c r="Q3610">
        <v>57.234702777503593</v>
      </c>
      <c r="R3610">
        <v>171.98592069853271</v>
      </c>
      <c r="T3610">
        <f t="shared" si="169"/>
        <v>255.23560067880948</v>
      </c>
      <c r="U3610">
        <v>2435481.6229020092</v>
      </c>
      <c r="V3610">
        <v>31828868.274659641</v>
      </c>
      <c r="W3610">
        <v>15735650.102429951</v>
      </c>
      <c r="Y3610">
        <f t="shared" si="170"/>
        <v>49999999.999991596</v>
      </c>
      <c r="Z3610">
        <v>0.1056805036585349</v>
      </c>
      <c r="AA3610">
        <v>0.32937309558569161</v>
      </c>
      <c r="AB3610">
        <v>0.98216668350265557</v>
      </c>
      <c r="AD3610">
        <v>8.3624000000000004E-2</v>
      </c>
      <c r="AE3610">
        <v>5.4999999999999997E-3</v>
      </c>
      <c r="AF3610">
        <v>0.69110845191843895</v>
      </c>
      <c r="AG3610">
        <v>0.3487045286525477</v>
      </c>
      <c r="AH3610">
        <v>3.3289655525113511</v>
      </c>
    </row>
    <row r="3611" spans="1:34">
      <c r="A3611" t="s">
        <v>1531</v>
      </c>
      <c r="B3611" t="s">
        <v>1881</v>
      </c>
      <c r="C3611" t="s">
        <v>3982</v>
      </c>
      <c r="D3611" t="s">
        <v>4337</v>
      </c>
      <c r="E3611" t="s">
        <v>489</v>
      </c>
      <c r="F3611" t="s">
        <v>671</v>
      </c>
      <c r="G3611" t="s">
        <v>43</v>
      </c>
      <c r="I3611">
        <v>2.9782795747055801</v>
      </c>
      <c r="J3611">
        <v>0.37228494683819741</v>
      </c>
      <c r="K3611">
        <v>0.37228494683819752</v>
      </c>
      <c r="M3611">
        <v>3.7228494683819742</v>
      </c>
      <c r="N3611" t="str">
        <f t="shared" si="168"/>
        <v>10Qf-303,72284946838197</v>
      </c>
      <c r="O3611" t="s">
        <v>3984</v>
      </c>
      <c r="P3611">
        <v>352.17667728340251</v>
      </c>
      <c r="Q3611">
        <v>18.503396369569881</v>
      </c>
      <c r="R3611">
        <v>16.70205647860459</v>
      </c>
      <c r="T3611">
        <f t="shared" si="169"/>
        <v>387.38213013157701</v>
      </c>
      <c r="U3611">
        <v>32970231.680502351</v>
      </c>
      <c r="V3611">
        <v>1582246.8041960991</v>
      </c>
      <c r="W3611">
        <v>2367885.4070955529</v>
      </c>
      <c r="Y3611">
        <f t="shared" si="170"/>
        <v>36920363.891794004</v>
      </c>
      <c r="Z3611">
        <v>1.430645444814453</v>
      </c>
      <c r="AA3611">
        <v>6.3800787412623849E-2</v>
      </c>
      <c r="AB3611">
        <v>7.361590181436746E-2</v>
      </c>
      <c r="AD3611">
        <v>8.3624000000000004E-2</v>
      </c>
      <c r="AE3611">
        <v>5.4999999999999997E-3</v>
      </c>
      <c r="AF3611">
        <v>1.169481508392243</v>
      </c>
      <c r="AG3611">
        <v>1.3271958354781741</v>
      </c>
      <c r="AH3611">
        <v>6.3086508122523908</v>
      </c>
    </row>
    <row r="3612" spans="1:34">
      <c r="A3612" t="s">
        <v>1531</v>
      </c>
      <c r="B3612" t="s">
        <v>1881</v>
      </c>
      <c r="C3612" t="s">
        <v>3985</v>
      </c>
      <c r="D3612" t="s">
        <v>4338</v>
      </c>
      <c r="E3612" t="s">
        <v>489</v>
      </c>
      <c r="F3612" t="s">
        <v>671</v>
      </c>
      <c r="G3612" t="s">
        <v>254</v>
      </c>
      <c r="I3612">
        <v>2.175904694392627</v>
      </c>
      <c r="J3612">
        <v>0.29320751849270499</v>
      </c>
      <c r="K3612">
        <v>0.46296297204171821</v>
      </c>
      <c r="M3612">
        <v>2.9320751849270512</v>
      </c>
      <c r="N3612" t="str">
        <f t="shared" si="168"/>
        <v>10Qf-302,93207518492705</v>
      </c>
      <c r="O3612" t="s">
        <v>3987</v>
      </c>
      <c r="P3612">
        <v>257.29716305505212</v>
      </c>
      <c r="Q3612">
        <v>14.57307092130822</v>
      </c>
      <c r="R3612">
        <v>44.354510882201623</v>
      </c>
      <c r="T3612">
        <f t="shared" si="169"/>
        <v>316.22474485856196</v>
      </c>
      <c r="U3612">
        <v>24087759.422622211</v>
      </c>
      <c r="V3612">
        <v>1246160.133632754</v>
      </c>
      <c r="W3612">
        <v>24666080.44374628</v>
      </c>
      <c r="Y3612">
        <f t="shared" si="170"/>
        <v>50000000.000001244</v>
      </c>
      <c r="Z3612">
        <v>1.045216898313158</v>
      </c>
      <c r="AA3612">
        <v>5.0248796557617548E-2</v>
      </c>
      <c r="AB3612">
        <v>0.25525043100603312</v>
      </c>
      <c r="AD3612">
        <v>8.3624000000000004E-2</v>
      </c>
      <c r="AE3612">
        <v>5.4999999999999997E-3</v>
      </c>
      <c r="AF3612">
        <v>0.92107073872053946</v>
      </c>
      <c r="AG3612">
        <v>1.0452848034264941</v>
      </c>
      <c r="AH3612">
        <v>4.9875547270740839</v>
      </c>
    </row>
    <row r="3613" spans="1:34">
      <c r="A3613" t="s">
        <v>1531</v>
      </c>
      <c r="B3613" t="s">
        <v>1881</v>
      </c>
      <c r="C3613" t="s">
        <v>3988</v>
      </c>
      <c r="D3613" t="s">
        <v>4339</v>
      </c>
      <c r="E3613" t="s">
        <v>489</v>
      </c>
      <c r="F3613" t="s">
        <v>43</v>
      </c>
      <c r="G3613" t="s">
        <v>254</v>
      </c>
      <c r="I3613">
        <v>2.267418024760949</v>
      </c>
      <c r="J3613">
        <v>0.29988396948573448</v>
      </c>
      <c r="K3613">
        <v>0.43153770061066232</v>
      </c>
      <c r="M3613">
        <v>2.9988396948573448</v>
      </c>
      <c r="N3613" t="str">
        <f t="shared" si="168"/>
        <v>10Qf-302,99883969485734</v>
      </c>
      <c r="O3613" t="s">
        <v>3990</v>
      </c>
      <c r="P3613">
        <v>268.11846434925297</v>
      </c>
      <c r="Q3613">
        <v>13.45388535829181</v>
      </c>
      <c r="R3613">
        <v>41.34378944692601</v>
      </c>
      <c r="T3613">
        <f t="shared" si="169"/>
        <v>322.91613915447078</v>
      </c>
      <c r="U3613">
        <v>25100832.785419639</v>
      </c>
      <c r="V3613">
        <v>1907385.407865494</v>
      </c>
      <c r="W3613">
        <v>22991781.806715891</v>
      </c>
      <c r="Y3613">
        <f t="shared" si="170"/>
        <v>50000000.000001028</v>
      </c>
      <c r="Z3613">
        <v>1.0891762130608951</v>
      </c>
      <c r="AA3613">
        <v>5.9299278793991557E-2</v>
      </c>
      <c r="AB3613">
        <v>0.23792439293892009</v>
      </c>
      <c r="AD3613">
        <v>8.3624000000000004E-2</v>
      </c>
      <c r="AE3613">
        <v>5.4999999999999997E-3</v>
      </c>
      <c r="AF3613">
        <v>0.94204388320126031</v>
      </c>
      <c r="AG3613">
        <v>1.069086351216644</v>
      </c>
      <c r="AH3613">
        <v>5.0990939292752486</v>
      </c>
    </row>
    <row r="3614" spans="1:34">
      <c r="A3614" t="s">
        <v>1531</v>
      </c>
      <c r="B3614" t="s">
        <v>1881</v>
      </c>
      <c r="C3614" t="s">
        <v>3991</v>
      </c>
      <c r="D3614" t="s">
        <v>4340</v>
      </c>
      <c r="E3614" t="s">
        <v>489</v>
      </c>
      <c r="F3614" t="s">
        <v>671</v>
      </c>
      <c r="G3614" t="s">
        <v>46</v>
      </c>
      <c r="I3614">
        <v>0.27461699829937619</v>
      </c>
      <c r="J3614">
        <v>0.2746169982993763</v>
      </c>
      <c r="K3614">
        <v>2.19693598639501</v>
      </c>
      <c r="M3614">
        <v>2.7461699829937629</v>
      </c>
      <c r="N3614" t="str">
        <f t="shared" si="168"/>
        <v>10Qf-302,74616998299376</v>
      </c>
      <c r="O3614" t="s">
        <v>3993</v>
      </c>
      <c r="P3614">
        <v>32.473009857100749</v>
      </c>
      <c r="Q3614">
        <v>13.649080395300841</v>
      </c>
      <c r="R3614">
        <v>273.27935568053618</v>
      </c>
      <c r="T3614">
        <f t="shared" si="169"/>
        <v>319.4014459329378</v>
      </c>
      <c r="U3614">
        <v>3040072.5755336829</v>
      </c>
      <c r="V3614">
        <v>1167148.636084825</v>
      </c>
      <c r="W3614">
        <v>25003374.135166101</v>
      </c>
      <c r="Y3614">
        <f t="shared" si="170"/>
        <v>29210595.34678461</v>
      </c>
      <c r="Z3614">
        <v>0.13191493539502899</v>
      </c>
      <c r="AA3614">
        <v>4.7062823456050937E-2</v>
      </c>
      <c r="AB3614">
        <v>1.5606270405644009</v>
      </c>
      <c r="AD3614">
        <v>8.3624000000000004E-2</v>
      </c>
      <c r="AE3614">
        <v>5.4999999999999997E-3</v>
      </c>
      <c r="AF3614">
        <v>0.86267119884620824</v>
      </c>
      <c r="AG3614">
        <v>0.97900959893727646</v>
      </c>
      <c r="AH3614">
        <v>4.6769747807772477</v>
      </c>
    </row>
    <row r="3615" spans="1:34">
      <c r="A3615" t="s">
        <v>1531</v>
      </c>
      <c r="B3615" t="s">
        <v>1881</v>
      </c>
      <c r="C3615" t="s">
        <v>3994</v>
      </c>
      <c r="D3615" t="s">
        <v>4341</v>
      </c>
      <c r="E3615" t="s">
        <v>489</v>
      </c>
      <c r="F3615" t="s">
        <v>43</v>
      </c>
      <c r="G3615" t="s">
        <v>46</v>
      </c>
      <c r="I3615">
        <v>0.27694241263744368</v>
      </c>
      <c r="J3615">
        <v>0.27694241263744368</v>
      </c>
      <c r="K3615">
        <v>2.215539301099549</v>
      </c>
      <c r="M3615">
        <v>2.769424126374437</v>
      </c>
      <c r="N3615" t="str">
        <f t="shared" si="168"/>
        <v>10Qf-302,76942412637444</v>
      </c>
      <c r="O3615" t="s">
        <v>3996</v>
      </c>
      <c r="P3615">
        <v>32.747986290422567</v>
      </c>
      <c r="Q3615">
        <v>12.424643694234399</v>
      </c>
      <c r="R3615">
        <v>275.59344306745231</v>
      </c>
      <c r="T3615">
        <f t="shared" si="169"/>
        <v>320.76607305210928</v>
      </c>
      <c r="U3615">
        <v>3065815.4406865709</v>
      </c>
      <c r="V3615">
        <v>1761467.6689440471</v>
      </c>
      <c r="W3615">
        <v>25215098.846578881</v>
      </c>
      <c r="Y3615">
        <f t="shared" si="170"/>
        <v>30042381.956209499</v>
      </c>
      <c r="Z3615">
        <v>0.13303197069900691</v>
      </c>
      <c r="AA3615">
        <v>5.4762798308395887E-2</v>
      </c>
      <c r="AB3615">
        <v>1.573842189367928</v>
      </c>
      <c r="AD3615">
        <v>8.3624000000000004E-2</v>
      </c>
      <c r="AE3615">
        <v>5.4999999999999997E-3</v>
      </c>
      <c r="AF3615">
        <v>0.86997616535322631</v>
      </c>
      <c r="AG3615">
        <v>0.98729970105248677</v>
      </c>
      <c r="AH3615">
        <v>4.71582399278015</v>
      </c>
    </row>
    <row r="3616" spans="1:34">
      <c r="A3616" t="s">
        <v>1531</v>
      </c>
      <c r="B3616" t="s">
        <v>1881</v>
      </c>
      <c r="C3616" t="s">
        <v>3997</v>
      </c>
      <c r="D3616" t="s">
        <v>4342</v>
      </c>
      <c r="E3616" t="s">
        <v>489</v>
      </c>
      <c r="F3616" t="s">
        <v>254</v>
      </c>
      <c r="G3616" t="s">
        <v>46</v>
      </c>
      <c r="I3616">
        <v>0.2200707608053859</v>
      </c>
      <c r="J3616">
        <v>0.59721871157229123</v>
      </c>
      <c r="K3616">
        <v>1.3834181356761821</v>
      </c>
      <c r="M3616">
        <v>2.2007076080538588</v>
      </c>
      <c r="N3616" t="str">
        <f t="shared" si="168"/>
        <v>10Qf-302,20070760805386</v>
      </c>
      <c r="O3616" t="s">
        <v>3999</v>
      </c>
      <c r="P3616">
        <v>26.023006693497859</v>
      </c>
      <c r="Q3616">
        <v>57.216981575581897</v>
      </c>
      <c r="R3616">
        <v>172.08494880850861</v>
      </c>
      <c r="T3616">
        <f t="shared" si="169"/>
        <v>255.32493707758837</v>
      </c>
      <c r="U3616">
        <v>2436233.3313101628</v>
      </c>
      <c r="V3616">
        <v>31819056.105474479</v>
      </c>
      <c r="W3616">
        <v>15744710.56320812</v>
      </c>
      <c r="Y3616">
        <f t="shared" si="170"/>
        <v>49999999.999992758</v>
      </c>
      <c r="Z3616">
        <v>0.1057131218160406</v>
      </c>
      <c r="AA3616">
        <v>0.32927111397573833</v>
      </c>
      <c r="AB3616">
        <v>0.98273220718013787</v>
      </c>
      <c r="AD3616">
        <v>8.3624000000000004E-2</v>
      </c>
      <c r="AE3616">
        <v>5.4999999999999997E-3</v>
      </c>
      <c r="AF3616">
        <v>0.69132176169231174</v>
      </c>
      <c r="AG3616">
        <v>0.78455226227120078</v>
      </c>
      <c r="AH3616">
        <v>3.7657056320173719</v>
      </c>
    </row>
    <row r="3617" spans="1:34">
      <c r="A3617" t="s">
        <v>1194</v>
      </c>
      <c r="B3617" t="s">
        <v>1242</v>
      </c>
      <c r="C3617" t="s">
        <v>4079</v>
      </c>
      <c r="D3617" t="s">
        <v>4343</v>
      </c>
      <c r="E3617" t="s">
        <v>489</v>
      </c>
      <c r="F3617" t="s">
        <v>671</v>
      </c>
      <c r="G3617" t="s">
        <v>43</v>
      </c>
      <c r="I3617">
        <v>2.2444106009645739</v>
      </c>
      <c r="J3617">
        <v>0.28055132512057179</v>
      </c>
      <c r="K3617">
        <v>0.28055132512057168</v>
      </c>
      <c r="M3617">
        <v>2.805513251205717</v>
      </c>
      <c r="N3617" t="str">
        <f t="shared" si="168"/>
        <v>05Qd-612,80551325120572</v>
      </c>
      <c r="O3617" t="s">
        <v>3984</v>
      </c>
      <c r="P3617">
        <v>345.63923254854438</v>
      </c>
      <c r="Q3617">
        <v>17.644896517259411</v>
      </c>
      <c r="R3617">
        <v>16.144453527392901</v>
      </c>
      <c r="T3617">
        <f t="shared" si="169"/>
        <v>379.42858259319667</v>
      </c>
      <c r="U3617">
        <v>32358206.292650491</v>
      </c>
      <c r="V3617">
        <v>1409833.8478365201</v>
      </c>
      <c r="W3617">
        <v>2143613.1806966392</v>
      </c>
      <c r="Y3617">
        <f t="shared" si="170"/>
        <v>35911653.321183644</v>
      </c>
      <c r="Z3617">
        <v>1.4040884178051809</v>
      </c>
      <c r="AA3617">
        <v>6.0840629964929192E-2</v>
      </c>
      <c r="AB3617">
        <v>7.1158213794908068E-2</v>
      </c>
      <c r="AD3617">
        <v>8.3624000000000004E-2</v>
      </c>
      <c r="AE3617">
        <v>5.4999999999999997E-3</v>
      </c>
      <c r="AF3617">
        <v>0.88131306320598457</v>
      </c>
      <c r="AG3617">
        <v>0.44467385031610618</v>
      </c>
      <c r="AH3617">
        <v>4.2206241647278082</v>
      </c>
    </row>
    <row r="3618" spans="1:34">
      <c r="A3618" t="s">
        <v>1194</v>
      </c>
      <c r="B3618" t="s">
        <v>1242</v>
      </c>
      <c r="C3618" t="s">
        <v>4081</v>
      </c>
      <c r="D3618" t="s">
        <v>4344</v>
      </c>
      <c r="E3618" t="s">
        <v>489</v>
      </c>
      <c r="F3618" t="s">
        <v>671</v>
      </c>
      <c r="G3618" t="s">
        <v>49</v>
      </c>
      <c r="I3618">
        <v>0.18698777177267939</v>
      </c>
      <c r="J3618">
        <v>0.18698777177267931</v>
      </c>
      <c r="K3618">
        <v>1.4959021741814349</v>
      </c>
      <c r="M3618">
        <v>1.869877717726794</v>
      </c>
      <c r="N3618" t="str">
        <f t="shared" si="168"/>
        <v>05Qd-611,86987771772679</v>
      </c>
      <c r="O3618" t="s">
        <v>4004</v>
      </c>
      <c r="P3618">
        <v>28.796116852992629</v>
      </c>
      <c r="Q3618">
        <v>11.76034325093236</v>
      </c>
      <c r="R3618">
        <v>190.8159214275164</v>
      </c>
      <c r="T3618">
        <f t="shared" si="169"/>
        <v>231.37238153144139</v>
      </c>
      <c r="U3618">
        <v>2695847.5827119439</v>
      </c>
      <c r="V3618">
        <v>939655.83539253462</v>
      </c>
      <c r="W3618">
        <v>19360147.245203968</v>
      </c>
      <c r="Y3618">
        <f t="shared" si="170"/>
        <v>22995650.663308445</v>
      </c>
      <c r="Z3618">
        <v>0.1169783124818531</v>
      </c>
      <c r="AA3618">
        <v>4.0550347874846022E-2</v>
      </c>
      <c r="AB3618">
        <v>1.464524350576329</v>
      </c>
      <c r="AD3618">
        <v>8.3624000000000004E-2</v>
      </c>
      <c r="AE3618">
        <v>5.4999999999999997E-3</v>
      </c>
      <c r="AF3618">
        <v>0.58739614169428078</v>
      </c>
      <c r="AG3618">
        <v>0.29637561825969683</v>
      </c>
      <c r="AH3618">
        <v>2.842773477680772</v>
      </c>
    </row>
    <row r="3619" spans="1:34">
      <c r="A3619" t="s">
        <v>1194</v>
      </c>
      <c r="B3619" t="s">
        <v>1242</v>
      </c>
      <c r="C3619" t="s">
        <v>4083</v>
      </c>
      <c r="D3619" t="s">
        <v>4345</v>
      </c>
      <c r="E3619" t="s">
        <v>489</v>
      </c>
      <c r="F3619" t="s">
        <v>43</v>
      </c>
      <c r="G3619" t="s">
        <v>49</v>
      </c>
      <c r="I3619">
        <v>0.18787539029188449</v>
      </c>
      <c r="J3619">
        <v>0.18787539029188449</v>
      </c>
      <c r="K3619">
        <v>1.5030031223350759</v>
      </c>
      <c r="M3619">
        <v>1.8787539029188449</v>
      </c>
      <c r="N3619" t="str">
        <f t="shared" si="168"/>
        <v>05Qd-611,87875390291884</v>
      </c>
      <c r="O3619" t="s">
        <v>4007</v>
      </c>
      <c r="P3619">
        <v>28.932810104950221</v>
      </c>
      <c r="Q3619">
        <v>10.811374732251171</v>
      </c>
      <c r="R3619">
        <v>191.7217119185874</v>
      </c>
      <c r="T3619">
        <f t="shared" si="169"/>
        <v>231.46589675578878</v>
      </c>
      <c r="U3619">
        <v>2708644.5919317692</v>
      </c>
      <c r="V3619">
        <v>1435502.6225063379</v>
      </c>
      <c r="W3619">
        <v>19452048.57686042</v>
      </c>
      <c r="Y3619">
        <f t="shared" si="170"/>
        <v>23596195.791298527</v>
      </c>
      <c r="Z3619">
        <v>0.1175336007529519</v>
      </c>
      <c r="AA3619">
        <v>4.7652161983003309E-2</v>
      </c>
      <c r="AB3619">
        <v>1.4714763502877259</v>
      </c>
      <c r="AD3619">
        <v>8.3624000000000004E-2</v>
      </c>
      <c r="AE3619">
        <v>5.4999999999999997E-3</v>
      </c>
      <c r="AF3619">
        <v>0.59018447212110314</v>
      </c>
      <c r="AG3619">
        <v>0.29778249361263692</v>
      </c>
      <c r="AH3619">
        <v>2.8558448686525848</v>
      </c>
    </row>
    <row r="3620" spans="1:34">
      <c r="A3620" t="s">
        <v>1194</v>
      </c>
      <c r="B3620" t="s">
        <v>1242</v>
      </c>
      <c r="C3620" t="s">
        <v>4085</v>
      </c>
      <c r="D3620" t="s">
        <v>4346</v>
      </c>
      <c r="E3620" t="s">
        <v>489</v>
      </c>
      <c r="F3620" t="s">
        <v>671</v>
      </c>
      <c r="G3620" t="s">
        <v>1179</v>
      </c>
      <c r="I3620">
        <v>2.1957079613456649</v>
      </c>
      <c r="J3620">
        <v>0.27446349516820812</v>
      </c>
      <c r="K3620">
        <v>0.27446349516820823</v>
      </c>
      <c r="M3620">
        <v>2.7446349516820812</v>
      </c>
      <c r="N3620" t="str">
        <f t="shared" si="168"/>
        <v>05Qd-612,74463495168208</v>
      </c>
      <c r="O3620" t="s">
        <v>4041</v>
      </c>
      <c r="P3620">
        <v>338.13902604723239</v>
      </c>
      <c r="Q3620">
        <v>17.262010678178228</v>
      </c>
      <c r="R3620">
        <v>19.292835463846259</v>
      </c>
      <c r="T3620">
        <f t="shared" si="169"/>
        <v>374.69387218925687</v>
      </c>
      <c r="U3620">
        <v>31656048.64863117</v>
      </c>
      <c r="V3620">
        <v>1379241.125727555</v>
      </c>
      <c r="W3620">
        <v>1295471.4087414639</v>
      </c>
      <c r="Y3620">
        <f t="shared" si="170"/>
        <v>34330761.183100194</v>
      </c>
      <c r="Z3620">
        <v>1.373620368787742</v>
      </c>
      <c r="AA3620">
        <v>5.9520417311283762E-2</v>
      </c>
      <c r="AB3620">
        <v>6.9993967138591226E-2</v>
      </c>
      <c r="AD3620">
        <v>8.3624000000000004E-2</v>
      </c>
      <c r="AE3620">
        <v>5.4999999999999997E-3</v>
      </c>
      <c r="AF3620">
        <v>0.86218899005719829</v>
      </c>
      <c r="AG3620">
        <v>0.43502463984160988</v>
      </c>
      <c r="AH3620">
        <v>4.1309725815808891</v>
      </c>
    </row>
    <row r="3621" spans="1:34">
      <c r="A3621" t="s">
        <v>1194</v>
      </c>
      <c r="B3621" t="s">
        <v>1242</v>
      </c>
      <c r="C3621" t="s">
        <v>4087</v>
      </c>
      <c r="D3621" t="s">
        <v>4347</v>
      </c>
      <c r="E3621" t="s">
        <v>489</v>
      </c>
      <c r="F3621" t="s">
        <v>43</v>
      </c>
      <c r="G3621" t="s">
        <v>1179</v>
      </c>
      <c r="I3621">
        <v>2.2110408722795851</v>
      </c>
      <c r="J3621">
        <v>0.27638010903494808</v>
      </c>
      <c r="K3621">
        <v>0.27638010903494831</v>
      </c>
      <c r="M3621">
        <v>2.7638010903494821</v>
      </c>
      <c r="N3621" t="str">
        <f t="shared" si="168"/>
        <v>05Qd-612,76380109034948</v>
      </c>
      <c r="O3621" t="s">
        <v>4089</v>
      </c>
      <c r="P3621">
        <v>340.50029433105612</v>
      </c>
      <c r="Q3621">
        <v>15.904419001738381</v>
      </c>
      <c r="R3621">
        <v>19.427559813822491</v>
      </c>
      <c r="T3621">
        <f t="shared" si="169"/>
        <v>375.83227314661701</v>
      </c>
      <c r="U3621">
        <v>31877106.905464131</v>
      </c>
      <c r="V3621">
        <v>2111742.1005053981</v>
      </c>
      <c r="W3621">
        <v>1304517.8521106909</v>
      </c>
      <c r="Y3621">
        <f t="shared" si="170"/>
        <v>35293366.858080223</v>
      </c>
      <c r="Z3621">
        <v>1.383212536390364</v>
      </c>
      <c r="AA3621">
        <v>7.0100238802710088E-2</v>
      </c>
      <c r="AB3621">
        <v>7.048274400825745E-2</v>
      </c>
      <c r="AD3621">
        <v>8.3624000000000004E-2</v>
      </c>
      <c r="AE3621">
        <v>5.4999999999999997E-3</v>
      </c>
      <c r="AF3621">
        <v>0.86820976660193139</v>
      </c>
      <c r="AG3621">
        <v>0.43806247282039279</v>
      </c>
      <c r="AH3621">
        <v>4.1591973297718061</v>
      </c>
    </row>
    <row r="3622" spans="1:34">
      <c r="A3622" t="s">
        <v>1194</v>
      </c>
      <c r="B3622" t="s">
        <v>1242</v>
      </c>
      <c r="C3622" t="s">
        <v>4090</v>
      </c>
      <c r="D3622" t="s">
        <v>4348</v>
      </c>
      <c r="E3622" t="s">
        <v>489</v>
      </c>
      <c r="F3622" t="s">
        <v>49</v>
      </c>
      <c r="G3622" t="s">
        <v>1179</v>
      </c>
      <c r="I3622">
        <v>0.1851255850285273</v>
      </c>
      <c r="J3622">
        <v>1.4810046802282191</v>
      </c>
      <c r="K3622">
        <v>0.1851255850285273</v>
      </c>
      <c r="M3622">
        <v>1.8512558502852741</v>
      </c>
      <c r="N3622" t="str">
        <f t="shared" si="168"/>
        <v>05Qd-611,85125585028527</v>
      </c>
      <c r="O3622" t="s">
        <v>4092</v>
      </c>
      <c r="P3622">
        <v>28.50934009439321</v>
      </c>
      <c r="Q3622">
        <v>188.91561064202051</v>
      </c>
      <c r="R3622">
        <v>13.01301453555695</v>
      </c>
      <c r="T3622">
        <f t="shared" si="169"/>
        <v>230.43796527197068</v>
      </c>
      <c r="U3622">
        <v>2668999.989496686</v>
      </c>
      <c r="V3622">
        <v>19167342.072849281</v>
      </c>
      <c r="W3622">
        <v>873795.26477287814</v>
      </c>
      <c r="Y3622">
        <f t="shared" si="170"/>
        <v>22710137.327118844</v>
      </c>
      <c r="Z3622">
        <v>0.1158133407792019</v>
      </c>
      <c r="AA3622">
        <v>1.449939344261336</v>
      </c>
      <c r="AB3622">
        <v>4.7210920006166758E-2</v>
      </c>
      <c r="AD3622">
        <v>8.3624000000000004E-2</v>
      </c>
      <c r="AE3622">
        <v>5.4999999999999997E-3</v>
      </c>
      <c r="AF3622">
        <v>0.58154634040375086</v>
      </c>
      <c r="AG3622">
        <v>0.2934240522702159</v>
      </c>
      <c r="AH3622">
        <v>2.8153502429592399</v>
      </c>
    </row>
    <row r="3623" spans="1:34">
      <c r="A3623" t="s">
        <v>1194</v>
      </c>
      <c r="B3623" t="s">
        <v>1242</v>
      </c>
      <c r="C3623" t="s">
        <v>4093</v>
      </c>
      <c r="D3623" t="s">
        <v>4349</v>
      </c>
      <c r="E3623" t="s">
        <v>489</v>
      </c>
      <c r="F3623" t="s">
        <v>671</v>
      </c>
      <c r="G3623" t="s">
        <v>46</v>
      </c>
      <c r="I3623">
        <v>0.19195078983533281</v>
      </c>
      <c r="J3623">
        <v>0.19195078983533281</v>
      </c>
      <c r="K3623">
        <v>1.535606318682663</v>
      </c>
      <c r="M3623">
        <v>1.919507898353328</v>
      </c>
      <c r="N3623" t="str">
        <f t="shared" si="168"/>
        <v>05Qd-611,91950789835333</v>
      </c>
      <c r="O3623" t="s">
        <v>3993</v>
      </c>
      <c r="P3623">
        <v>29.560421634641251</v>
      </c>
      <c r="Q3623">
        <v>12.072485566037001</v>
      </c>
      <c r="R3623">
        <v>248.76822362659129</v>
      </c>
      <c r="T3623">
        <f t="shared" si="169"/>
        <v>290.40113082726953</v>
      </c>
      <c r="U3623">
        <v>2767400.605245553</v>
      </c>
      <c r="V3623">
        <v>964596.12340987264</v>
      </c>
      <c r="W3623">
        <v>22760756.855514418</v>
      </c>
      <c r="Y3623">
        <f t="shared" si="170"/>
        <v>26492753.584169842</v>
      </c>
      <c r="Z3623">
        <v>0.1200831437351607</v>
      </c>
      <c r="AA3623">
        <v>4.1626632741186928E-2</v>
      </c>
      <c r="AB3623">
        <v>1.4206503658427709</v>
      </c>
      <c r="AD3623">
        <v>8.3624000000000004E-2</v>
      </c>
      <c r="AE3623">
        <v>5.4999999999999997E-3</v>
      </c>
      <c r="AF3623">
        <v>0.60298677435183079</v>
      </c>
      <c r="AG3623">
        <v>0.30424200188900252</v>
      </c>
      <c r="AH3623">
        <v>2.9158606745941609</v>
      </c>
    </row>
    <row r="3624" spans="1:34">
      <c r="A3624" t="s">
        <v>1194</v>
      </c>
      <c r="B3624" t="s">
        <v>1242</v>
      </c>
      <c r="C3624" t="s">
        <v>4095</v>
      </c>
      <c r="D3624" t="s">
        <v>4350</v>
      </c>
      <c r="E3624" t="s">
        <v>489</v>
      </c>
      <c r="F3624" t="s">
        <v>43</v>
      </c>
      <c r="G3624" t="s">
        <v>46</v>
      </c>
      <c r="I3624">
        <v>0.19288626975640849</v>
      </c>
      <c r="J3624">
        <v>0.19288626975640849</v>
      </c>
      <c r="K3624">
        <v>1.5430901580512679</v>
      </c>
      <c r="M3624">
        <v>1.928862697564085</v>
      </c>
      <c r="N3624" t="str">
        <f t="shared" si="168"/>
        <v>05Qd-611,92886269756409</v>
      </c>
      <c r="O3624" t="s">
        <v>3996</v>
      </c>
      <c r="P3624">
        <v>29.704485542486911</v>
      </c>
      <c r="Q3624">
        <v>11.099728068709689</v>
      </c>
      <c r="R3624">
        <v>249.9806056043054</v>
      </c>
      <c r="T3624">
        <f t="shared" si="169"/>
        <v>290.78481921550201</v>
      </c>
      <c r="U3624">
        <v>2780887.643782883</v>
      </c>
      <c r="V3624">
        <v>1473789.332656146</v>
      </c>
      <c r="W3624">
        <v>22871682.322635889</v>
      </c>
      <c r="Y3624">
        <f t="shared" si="170"/>
        <v>27126359.299074918</v>
      </c>
      <c r="Z3624">
        <v>0.12066837378250909</v>
      </c>
      <c r="AA3624">
        <v>4.8923106727548273E-2</v>
      </c>
      <c r="AB3624">
        <v>1.4275739627357811</v>
      </c>
      <c r="AD3624">
        <v>8.3624000000000004E-2</v>
      </c>
      <c r="AE3624">
        <v>5.4999999999999997E-3</v>
      </c>
      <c r="AF3624">
        <v>0.60592545473217319</v>
      </c>
      <c r="AG3624">
        <v>0.30572473756390739</v>
      </c>
      <c r="AH3624">
        <v>2.929636889860165</v>
      </c>
    </row>
    <row r="3625" spans="1:34">
      <c r="A3625" t="s">
        <v>1194</v>
      </c>
      <c r="B3625" t="s">
        <v>1242</v>
      </c>
      <c r="C3625" t="s">
        <v>4097</v>
      </c>
      <c r="D3625" t="s">
        <v>4351</v>
      </c>
      <c r="E3625" t="s">
        <v>489</v>
      </c>
      <c r="F3625" t="s">
        <v>49</v>
      </c>
      <c r="G3625" t="s">
        <v>46</v>
      </c>
      <c r="I3625">
        <v>0.173859011210939</v>
      </c>
      <c r="J3625">
        <v>1.390872089687512</v>
      </c>
      <c r="K3625">
        <v>0.17385901121093911</v>
      </c>
      <c r="M3625">
        <v>1.738590112109391</v>
      </c>
      <c r="N3625" t="str">
        <f t="shared" si="168"/>
        <v>05Qd-611,73859011210939</v>
      </c>
      <c r="O3625" t="s">
        <v>4014</v>
      </c>
      <c r="P3625">
        <v>26.774287726484609</v>
      </c>
      <c r="Q3625">
        <v>177.41837933136671</v>
      </c>
      <c r="R3625">
        <v>28.165159816172132</v>
      </c>
      <c r="T3625">
        <f t="shared" si="169"/>
        <v>232.35782687402343</v>
      </c>
      <c r="U3625">
        <v>2506567.090790798</v>
      </c>
      <c r="V3625">
        <v>18000835.161784321</v>
      </c>
      <c r="W3625">
        <v>2576938.2641685391</v>
      </c>
      <c r="Y3625">
        <f t="shared" si="170"/>
        <v>23084340.516743656</v>
      </c>
      <c r="Z3625">
        <v>0.10876504676436149</v>
      </c>
      <c r="AA3625">
        <v>1.361697361660019</v>
      </c>
      <c r="AB3625">
        <v>0.16084387311831891</v>
      </c>
      <c r="AD3625">
        <v>8.3624000000000004E-2</v>
      </c>
      <c r="AE3625">
        <v>5.4999999999999997E-3</v>
      </c>
      <c r="AF3625">
        <v>0.54615396191918031</v>
      </c>
      <c r="AG3625">
        <v>0.2755665327693384</v>
      </c>
      <c r="AH3625">
        <v>2.6494346067979091</v>
      </c>
    </row>
    <row r="3626" spans="1:34">
      <c r="A3626" t="s">
        <v>1194</v>
      </c>
      <c r="B3626" t="s">
        <v>1242</v>
      </c>
      <c r="C3626" t="s">
        <v>4099</v>
      </c>
      <c r="D3626" t="s">
        <v>4352</v>
      </c>
      <c r="E3626" t="s">
        <v>489</v>
      </c>
      <c r="F3626" t="s">
        <v>1179</v>
      </c>
      <c r="G3626" t="s">
        <v>46</v>
      </c>
      <c r="I3626">
        <v>0.1899889577000656</v>
      </c>
      <c r="J3626">
        <v>0.1899889577000656</v>
      </c>
      <c r="K3626">
        <v>1.519911661600525</v>
      </c>
      <c r="M3626">
        <v>1.8998895770006561</v>
      </c>
      <c r="N3626" t="str">
        <f t="shared" si="168"/>
        <v>05Qd-611,89988957700066</v>
      </c>
      <c r="O3626" t="s">
        <v>4101</v>
      </c>
      <c r="P3626">
        <v>29.258299485810099</v>
      </c>
      <c r="Q3626">
        <v>13.35487511229358</v>
      </c>
      <c r="R3626">
        <v>246.22568917928501</v>
      </c>
      <c r="T3626">
        <f t="shared" si="169"/>
        <v>288.83886377738872</v>
      </c>
      <c r="U3626">
        <v>2739116.4005116941</v>
      </c>
      <c r="V3626">
        <v>896750.4495495318</v>
      </c>
      <c r="W3626">
        <v>22528130.64824298</v>
      </c>
      <c r="Y3626">
        <f t="shared" si="170"/>
        <v>26163997.498304207</v>
      </c>
      <c r="Z3626">
        <v>0.1188558345353098</v>
      </c>
      <c r="AA3626">
        <v>4.8451182383302753E-2</v>
      </c>
      <c r="AB3626">
        <v>1.4061306155303059</v>
      </c>
      <c r="AD3626">
        <v>8.3624000000000004E-2</v>
      </c>
      <c r="AE3626">
        <v>5.4999999999999997E-3</v>
      </c>
      <c r="AF3626">
        <v>0.59682395089025841</v>
      </c>
      <c r="AG3626">
        <v>0.30113249795460401</v>
      </c>
      <c r="AH3626">
        <v>2.886970025845518</v>
      </c>
    </row>
    <row r="3627" spans="1:34">
      <c r="A3627" t="s">
        <v>1830</v>
      </c>
      <c r="B3627" t="s">
        <v>1898</v>
      </c>
      <c r="C3627" t="s">
        <v>4294</v>
      </c>
      <c r="D3627" t="s">
        <v>4353</v>
      </c>
      <c r="E3627" t="s">
        <v>489</v>
      </c>
      <c r="F3627" t="s">
        <v>671</v>
      </c>
      <c r="G3627" t="s">
        <v>43</v>
      </c>
      <c r="I3627">
        <v>2.7173325200845682</v>
      </c>
      <c r="J3627">
        <v>0.33966656501057108</v>
      </c>
      <c r="K3627">
        <v>0.33966656501057091</v>
      </c>
      <c r="M3627">
        <v>3.3966656501057102</v>
      </c>
      <c r="N3627" t="str">
        <f t="shared" si="168"/>
        <v>09Qf-383,39666565010571</v>
      </c>
      <c r="O3627" t="s">
        <v>3984</v>
      </c>
      <c r="P3627">
        <v>346.3908493369114</v>
      </c>
      <c r="Q3627">
        <v>18.038494186293029</v>
      </c>
      <c r="R3627">
        <v>16.35031328846339</v>
      </c>
      <c r="T3627">
        <f t="shared" si="169"/>
        <v>380.77965681166779</v>
      </c>
      <c r="U3627">
        <v>32428571.485026579</v>
      </c>
      <c r="V3627">
        <v>1463005.2666871641</v>
      </c>
      <c r="W3627">
        <v>2192990.130224403</v>
      </c>
      <c r="Y3627">
        <f t="shared" si="170"/>
        <v>36084566.881938145</v>
      </c>
      <c r="Z3627">
        <v>1.407141706690799</v>
      </c>
      <c r="AA3627">
        <v>6.2197777631582213E-2</v>
      </c>
      <c r="AB3627">
        <v>7.2065560263165268E-2</v>
      </c>
      <c r="AD3627">
        <v>8.3624000000000004E-2</v>
      </c>
      <c r="AE3627">
        <v>5.4999999999999997E-3</v>
      </c>
      <c r="AF3627">
        <v>1.0670153874677619</v>
      </c>
      <c r="AG3627">
        <v>1.210911304262686</v>
      </c>
      <c r="AH3627">
        <v>5.7637163418361581</v>
      </c>
    </row>
    <row r="3628" spans="1:34">
      <c r="A3628" t="s">
        <v>1830</v>
      </c>
      <c r="B3628" t="s">
        <v>1898</v>
      </c>
      <c r="C3628" t="s">
        <v>4296</v>
      </c>
      <c r="D3628" t="s">
        <v>4354</v>
      </c>
      <c r="E3628" t="s">
        <v>489</v>
      </c>
      <c r="F3628" t="s">
        <v>671</v>
      </c>
      <c r="G3628" t="s">
        <v>46</v>
      </c>
      <c r="I3628">
        <v>0.23554393162478821</v>
      </c>
      <c r="J3628">
        <v>0.23554393162478821</v>
      </c>
      <c r="K3628">
        <v>1.8843514529983061</v>
      </c>
      <c r="M3628">
        <v>2.3554393162478822</v>
      </c>
      <c r="N3628" t="str">
        <f t="shared" si="168"/>
        <v>09Qf-382,35543931624788</v>
      </c>
      <c r="O3628" t="s">
        <v>3993</v>
      </c>
      <c r="P3628">
        <v>30.025866149471671</v>
      </c>
      <c r="Q3628">
        <v>12.508908084898231</v>
      </c>
      <c r="R3628">
        <v>252.68521123191749</v>
      </c>
      <c r="T3628">
        <f t="shared" si="169"/>
        <v>295.21998546628743</v>
      </c>
      <c r="U3628">
        <v>2810974.795355903</v>
      </c>
      <c r="V3628">
        <v>1014530.27174618</v>
      </c>
      <c r="W3628">
        <v>23119137.042465929</v>
      </c>
      <c r="Y3628">
        <f t="shared" si="170"/>
        <v>26944642.109568011</v>
      </c>
      <c r="Z3628">
        <v>0.12197391651458631</v>
      </c>
      <c r="AA3628">
        <v>4.3131442982064588E-2</v>
      </c>
      <c r="AB3628">
        <v>1.4430192592383391</v>
      </c>
      <c r="AD3628">
        <v>8.3624000000000004E-2</v>
      </c>
      <c r="AE3628">
        <v>5.4999999999999997E-3</v>
      </c>
      <c r="AF3628">
        <v>0.73992858102027714</v>
      </c>
      <c r="AG3628">
        <v>0.83971411624236991</v>
      </c>
      <c r="AH3628">
        <v>4.0242060135105291</v>
      </c>
    </row>
    <row r="3629" spans="1:34">
      <c r="A3629" t="s">
        <v>1830</v>
      </c>
      <c r="B3629" t="s">
        <v>1898</v>
      </c>
      <c r="C3629" t="s">
        <v>4298</v>
      </c>
      <c r="D3629" t="s">
        <v>4355</v>
      </c>
      <c r="E3629" t="s">
        <v>489</v>
      </c>
      <c r="F3629" t="s">
        <v>43</v>
      </c>
      <c r="G3629" t="s">
        <v>46</v>
      </c>
      <c r="I3629">
        <v>0.2368340512692399</v>
      </c>
      <c r="J3629">
        <v>0.2368340512692399</v>
      </c>
      <c r="K3629">
        <v>1.8946724101539201</v>
      </c>
      <c r="M3629">
        <v>2.3683405126924</v>
      </c>
      <c r="N3629" t="str">
        <f t="shared" si="168"/>
        <v>09Qf-382,3683405126924</v>
      </c>
      <c r="O3629" t="s">
        <v>3996</v>
      </c>
      <c r="P3629">
        <v>30.190323622410592</v>
      </c>
      <c r="Q3629">
        <v>11.40033001336932</v>
      </c>
      <c r="R3629">
        <v>254.06921697820869</v>
      </c>
      <c r="T3629">
        <f t="shared" si="169"/>
        <v>295.65987061398857</v>
      </c>
      <c r="U3629">
        <v>2826371.0476750839</v>
      </c>
      <c r="V3629">
        <v>1529072.303358264</v>
      </c>
      <c r="W3629">
        <v>23245765.025006231</v>
      </c>
      <c r="Y3629">
        <f t="shared" si="170"/>
        <v>27601208.37603958</v>
      </c>
      <c r="Z3629">
        <v>0.1226419912330504</v>
      </c>
      <c r="AA3629">
        <v>5.0248038377229777E-2</v>
      </c>
      <c r="AB3629">
        <v>1.4509229546586531</v>
      </c>
      <c r="AD3629">
        <v>8.3624000000000004E-2</v>
      </c>
      <c r="AE3629">
        <v>5.4999999999999997E-3</v>
      </c>
      <c r="AF3629">
        <v>0.74398131288766478</v>
      </c>
      <c r="AG3629">
        <v>0.84431339277484041</v>
      </c>
      <c r="AH3629">
        <v>4.0457592183549043</v>
      </c>
    </row>
    <row r="3630" spans="1:34">
      <c r="A3630" t="s">
        <v>1531</v>
      </c>
      <c r="B3630" t="s">
        <v>1902</v>
      </c>
      <c r="C3630" t="s">
        <v>3982</v>
      </c>
      <c r="D3630" t="s">
        <v>4356</v>
      </c>
      <c r="E3630" t="s">
        <v>489</v>
      </c>
      <c r="F3630" t="s">
        <v>671</v>
      </c>
      <c r="G3630" t="s">
        <v>43</v>
      </c>
      <c r="I3630">
        <v>2.9619327201001768</v>
      </c>
      <c r="J3630">
        <v>0.3702415900125221</v>
      </c>
      <c r="K3630">
        <v>0.3702415900125221</v>
      </c>
      <c r="M3630">
        <v>3.7024159001252208</v>
      </c>
      <c r="N3630" t="str">
        <f t="shared" si="168"/>
        <v>10Qf-303,70241590012522</v>
      </c>
      <c r="O3630" t="s">
        <v>3984</v>
      </c>
      <c r="P3630">
        <v>350.24368852443592</v>
      </c>
      <c r="Q3630">
        <v>18.401836954957371</v>
      </c>
      <c r="R3630">
        <v>16.61038406101633</v>
      </c>
      <c r="T3630">
        <f t="shared" si="169"/>
        <v>385.25590954040962</v>
      </c>
      <c r="U3630">
        <v>32789268.28533791</v>
      </c>
      <c r="V3630">
        <v>1555408.1073728369</v>
      </c>
      <c r="W3630">
        <v>2268294.89459047</v>
      </c>
      <c r="Y3630">
        <f t="shared" si="170"/>
        <v>36612971.287301213</v>
      </c>
      <c r="Z3630">
        <v>1.422793074849966</v>
      </c>
      <c r="AA3630">
        <v>6.3450604641200378E-2</v>
      </c>
      <c r="AB3630">
        <v>7.3211846918438475E-2</v>
      </c>
      <c r="AD3630">
        <v>8.3624000000000004E-2</v>
      </c>
      <c r="AE3630">
        <v>5.4999999999999997E-3</v>
      </c>
      <c r="AF3630">
        <v>1.163062586426771</v>
      </c>
      <c r="AG3630">
        <v>0.58683292016984756</v>
      </c>
      <c r="AH3630">
        <v>5.5414354067218392</v>
      </c>
    </row>
    <row r="3631" spans="1:34">
      <c r="A3631" t="s">
        <v>1531</v>
      </c>
      <c r="B3631" t="s">
        <v>1902</v>
      </c>
      <c r="C3631" t="s">
        <v>3985</v>
      </c>
      <c r="D3631" t="s">
        <v>4357</v>
      </c>
      <c r="E3631" t="s">
        <v>489</v>
      </c>
      <c r="F3631" t="s">
        <v>671</v>
      </c>
      <c r="G3631" t="s">
        <v>254</v>
      </c>
      <c r="I3631">
        <v>2.155277218736932</v>
      </c>
      <c r="J3631">
        <v>0.29147710164012319</v>
      </c>
      <c r="K3631">
        <v>0.4680166960241775</v>
      </c>
      <c r="M3631">
        <v>2.9147710164012328</v>
      </c>
      <c r="N3631" t="str">
        <f t="shared" si="168"/>
        <v>10Qf-302,91477101640123</v>
      </c>
      <c r="O3631" t="s">
        <v>3987</v>
      </c>
      <c r="P3631">
        <v>254.8579978743</v>
      </c>
      <c r="Q3631">
        <v>14.487065324842829</v>
      </c>
      <c r="R3631">
        <v>44.838686656318259</v>
      </c>
      <c r="T3631">
        <f t="shared" si="169"/>
        <v>314.18374985546109</v>
      </c>
      <c r="U3631">
        <v>23859408.579696581</v>
      </c>
      <c r="V3631">
        <v>1224513.5588069691</v>
      </c>
      <c r="W3631">
        <v>24916077.861516971</v>
      </c>
      <c r="Y3631">
        <f t="shared" si="170"/>
        <v>50000000.000020519</v>
      </c>
      <c r="Z3631">
        <v>1.035308290560053</v>
      </c>
      <c r="AA3631">
        <v>4.9952244256256918E-2</v>
      </c>
      <c r="AB3631">
        <v>0.25803675583676278</v>
      </c>
      <c r="AD3631">
        <v>8.3624000000000004E-2</v>
      </c>
      <c r="AE3631">
        <v>5.4999999999999997E-3</v>
      </c>
      <c r="AF3631">
        <v>0.91563487426216739</v>
      </c>
      <c r="AG3631">
        <v>0.46199120609959538</v>
      </c>
      <c r="AH3631">
        <v>4.3815210967629952</v>
      </c>
    </row>
    <row r="3632" spans="1:34">
      <c r="A3632" t="s">
        <v>1531</v>
      </c>
      <c r="B3632" t="s">
        <v>1902</v>
      </c>
      <c r="C3632" t="s">
        <v>3988</v>
      </c>
      <c r="D3632" t="s">
        <v>4358</v>
      </c>
      <c r="E3632" t="s">
        <v>489</v>
      </c>
      <c r="F3632" t="s">
        <v>43</v>
      </c>
      <c r="G3632" t="s">
        <v>254</v>
      </c>
      <c r="I3632">
        <v>2.226499558482665</v>
      </c>
      <c r="J3632">
        <v>0.29650946596208211</v>
      </c>
      <c r="K3632">
        <v>0.44208563517607402</v>
      </c>
      <c r="M3632">
        <v>2.9650946596208212</v>
      </c>
      <c r="N3632" t="str">
        <f t="shared" si="168"/>
        <v>10Qf-302,96509465962082</v>
      </c>
      <c r="O3632" t="s">
        <v>3990</v>
      </c>
      <c r="P3632">
        <v>263.27992279129887</v>
      </c>
      <c r="Q3632">
        <v>13.30249285929886</v>
      </c>
      <c r="R3632">
        <v>42.354342140596167</v>
      </c>
      <c r="T3632">
        <f t="shared" si="169"/>
        <v>318.93675779119388</v>
      </c>
      <c r="U3632">
        <v>24647856.065348219</v>
      </c>
      <c r="V3632">
        <v>1816573.0862834461</v>
      </c>
      <c r="W3632">
        <v>23535570.84838745</v>
      </c>
      <c r="Y3632">
        <f t="shared" si="170"/>
        <v>50000000.000019118</v>
      </c>
      <c r="Z3632">
        <v>1.0695206313999259</v>
      </c>
      <c r="AA3632">
        <v>5.8632001961610267E-2</v>
      </c>
      <c r="AB3632">
        <v>0.243739900888014</v>
      </c>
      <c r="AD3632">
        <v>8.3624000000000004E-2</v>
      </c>
      <c r="AE3632">
        <v>5.4999999999999997E-3</v>
      </c>
      <c r="AF3632">
        <v>0.93144334857198574</v>
      </c>
      <c r="AG3632">
        <v>0.46996750354990019</v>
      </c>
      <c r="AH3632">
        <v>4.4556295117427069</v>
      </c>
    </row>
    <row r="3633" spans="1:34">
      <c r="A3633" t="s">
        <v>1531</v>
      </c>
      <c r="B3633" t="s">
        <v>1902</v>
      </c>
      <c r="C3633" t="s">
        <v>3991</v>
      </c>
      <c r="D3633" t="s">
        <v>4359</v>
      </c>
      <c r="E3633" t="s">
        <v>489</v>
      </c>
      <c r="F3633" t="s">
        <v>671</v>
      </c>
      <c r="G3633" t="s">
        <v>46</v>
      </c>
      <c r="I3633">
        <v>0.27405399292111898</v>
      </c>
      <c r="J3633">
        <v>0.27405399292111893</v>
      </c>
      <c r="K3633">
        <v>2.192431943368951</v>
      </c>
      <c r="M3633">
        <v>2.7405399292111889</v>
      </c>
      <c r="N3633" t="str">
        <f t="shared" si="168"/>
        <v>10Qf-302,74053992921119</v>
      </c>
      <c r="O3633" t="s">
        <v>3993</v>
      </c>
      <c r="P3633">
        <v>32.406435394081463</v>
      </c>
      <c r="Q3633">
        <v>13.62109776597196</v>
      </c>
      <c r="R3633">
        <v>272.71909266707507</v>
      </c>
      <c r="T3633">
        <f t="shared" si="169"/>
        <v>318.74662582712847</v>
      </c>
      <c r="U3633">
        <v>3033839.9780582269</v>
      </c>
      <c r="V3633">
        <v>1151317.987892688</v>
      </c>
      <c r="W3633">
        <v>24952113.527848069</v>
      </c>
      <c r="Y3633">
        <f t="shared" si="170"/>
        <v>29137271.493798982</v>
      </c>
      <c r="Z3633">
        <v>0.13164449030765349</v>
      </c>
      <c r="AA3633">
        <v>4.6966337721788973E-2</v>
      </c>
      <c r="AB3633">
        <v>1.557427524792498</v>
      </c>
      <c r="AD3633">
        <v>8.3624000000000004E-2</v>
      </c>
      <c r="AE3633">
        <v>5.4999999999999997E-3</v>
      </c>
      <c r="AF3633">
        <v>0.86090259556372439</v>
      </c>
      <c r="AG3633">
        <v>0.43437557877997351</v>
      </c>
      <c r="AH3633">
        <v>4.1249421035548872</v>
      </c>
    </row>
    <row r="3634" spans="1:34">
      <c r="A3634" t="s">
        <v>1531</v>
      </c>
      <c r="B3634" t="s">
        <v>1902</v>
      </c>
      <c r="C3634" t="s">
        <v>3994</v>
      </c>
      <c r="D3634" t="s">
        <v>4360</v>
      </c>
      <c r="E3634" t="s">
        <v>489</v>
      </c>
      <c r="F3634" t="s">
        <v>43</v>
      </c>
      <c r="G3634" t="s">
        <v>46</v>
      </c>
      <c r="I3634">
        <v>0.27559526030691761</v>
      </c>
      <c r="J3634">
        <v>0.27559526030691739</v>
      </c>
      <c r="K3634">
        <v>2.20476208245534</v>
      </c>
      <c r="M3634">
        <v>2.7559526030691761</v>
      </c>
      <c r="N3634" t="str">
        <f t="shared" si="168"/>
        <v>10Qf-302,75595260306918</v>
      </c>
      <c r="O3634" t="s">
        <v>3996</v>
      </c>
      <c r="P3634">
        <v>32.588687735784298</v>
      </c>
      <c r="Q3634">
        <v>12.36420554195125</v>
      </c>
      <c r="R3634">
        <v>274.25285263361332</v>
      </c>
      <c r="T3634">
        <f t="shared" si="169"/>
        <v>319.20574591134886</v>
      </c>
      <c r="U3634">
        <v>3050902.1582588241</v>
      </c>
      <c r="V3634">
        <v>1688441.6521287351</v>
      </c>
      <c r="W3634">
        <v>25092443.097132199</v>
      </c>
      <c r="Y3634">
        <f t="shared" si="170"/>
        <v>29831786.907519758</v>
      </c>
      <c r="Z3634">
        <v>0.13238485302694319</v>
      </c>
      <c r="AA3634">
        <v>5.4496411406278887E-2</v>
      </c>
      <c r="AB3634">
        <v>1.5661864274602599</v>
      </c>
      <c r="AD3634">
        <v>8.3624000000000004E-2</v>
      </c>
      <c r="AE3634">
        <v>5.4999999999999997E-3</v>
      </c>
      <c r="AF3634">
        <v>0.86574427321544789</v>
      </c>
      <c r="AG3634">
        <v>0.43681848758646441</v>
      </c>
      <c r="AH3634">
        <v>4.1476393638710878</v>
      </c>
    </row>
    <row r="3635" spans="1:34">
      <c r="A3635" t="s">
        <v>1531</v>
      </c>
      <c r="B3635" t="s">
        <v>1902</v>
      </c>
      <c r="C3635" t="s">
        <v>3997</v>
      </c>
      <c r="D3635" t="s">
        <v>4361</v>
      </c>
      <c r="E3635" t="s">
        <v>489</v>
      </c>
      <c r="F3635" t="s">
        <v>254</v>
      </c>
      <c r="G3635" t="s">
        <v>46</v>
      </c>
      <c r="I3635">
        <v>0.21871405967304</v>
      </c>
      <c r="J3635">
        <v>0.60148470825105649</v>
      </c>
      <c r="K3635">
        <v>1.366941828806304</v>
      </c>
      <c r="M3635">
        <v>2.187140596730401</v>
      </c>
      <c r="N3635" t="str">
        <f t="shared" si="168"/>
        <v>10Qf-302,1871405967304</v>
      </c>
      <c r="O3635" t="s">
        <v>3999</v>
      </c>
      <c r="P3635">
        <v>25.86257900869817</v>
      </c>
      <c r="Q3635">
        <v>57.625688551168437</v>
      </c>
      <c r="R3635">
        <v>170.0354423352756</v>
      </c>
      <c r="T3635">
        <f t="shared" si="169"/>
        <v>253.52370989514222</v>
      </c>
      <c r="U3635">
        <v>2421214.3414763869</v>
      </c>
      <c r="V3635">
        <v>32021592.286359239</v>
      </c>
      <c r="W3635">
        <v>15557193.37218182</v>
      </c>
      <c r="Y3635">
        <f t="shared" si="170"/>
        <v>50000000.000017442</v>
      </c>
      <c r="Z3635">
        <v>0.1050614172845219</v>
      </c>
      <c r="AA3635">
        <v>0.33162313251001319</v>
      </c>
      <c r="AB3635">
        <v>0.97102801088629753</v>
      </c>
      <c r="AD3635">
        <v>8.3624000000000004E-2</v>
      </c>
      <c r="AE3635">
        <v>5.4999999999999997E-3</v>
      </c>
      <c r="AF3635">
        <v>0.68705987331845042</v>
      </c>
      <c r="AG3635">
        <v>0.3466617845817685</v>
      </c>
      <c r="AH3635">
        <v>3.3099862546306191</v>
      </c>
    </row>
    <row r="3636" spans="1:34">
      <c r="A3636" t="s">
        <v>1531</v>
      </c>
      <c r="B3636" t="s">
        <v>1909</v>
      </c>
      <c r="C3636" t="s">
        <v>3982</v>
      </c>
      <c r="D3636" t="s">
        <v>4362</v>
      </c>
      <c r="E3636" t="s">
        <v>489</v>
      </c>
      <c r="F3636" t="s">
        <v>671</v>
      </c>
      <c r="G3636" t="s">
        <v>43</v>
      </c>
      <c r="I3636">
        <v>2.976111865912983</v>
      </c>
      <c r="J3636">
        <v>0.37201398323912288</v>
      </c>
      <c r="K3636">
        <v>0.37201398323912283</v>
      </c>
      <c r="M3636">
        <v>3.7201398323912289</v>
      </c>
      <c r="N3636" t="str">
        <f t="shared" si="168"/>
        <v>10Qf-303,72013983239123</v>
      </c>
      <c r="O3636" t="s">
        <v>3984</v>
      </c>
      <c r="P3636">
        <v>351.92034927229889</v>
      </c>
      <c r="Q3636">
        <v>18.489928871305491</v>
      </c>
      <c r="R3636">
        <v>16.689900066227921</v>
      </c>
      <c r="T3636">
        <f t="shared" si="169"/>
        <v>387.10017820983228</v>
      </c>
      <c r="U3636">
        <v>32946234.651575051</v>
      </c>
      <c r="V3636">
        <v>1574963.147905702</v>
      </c>
      <c r="W3636">
        <v>2358253.0973456348</v>
      </c>
      <c r="Y3636">
        <f t="shared" si="170"/>
        <v>36879450.896826386</v>
      </c>
      <c r="Z3636">
        <v>1.4296041648969631</v>
      </c>
      <c r="AA3636">
        <v>6.3754350694921635E-2</v>
      </c>
      <c r="AB3636">
        <v>7.3562321271092329E-2</v>
      </c>
      <c r="AD3636">
        <v>8.3624000000000004E-2</v>
      </c>
      <c r="AE3636">
        <v>5.4999999999999997E-3</v>
      </c>
      <c r="AF3636">
        <v>1.168630313840177</v>
      </c>
      <c r="AG3636">
        <v>3.7201398323912289</v>
      </c>
      <c r="AH3636">
        <v>8.6980339786226342</v>
      </c>
    </row>
    <row r="3637" spans="1:34">
      <c r="A3637" t="s">
        <v>1531</v>
      </c>
      <c r="B3637" t="s">
        <v>1909</v>
      </c>
      <c r="C3637" t="s">
        <v>3985</v>
      </c>
      <c r="D3637" t="s">
        <v>4363</v>
      </c>
      <c r="E3637" t="s">
        <v>489</v>
      </c>
      <c r="F3637" t="s">
        <v>671</v>
      </c>
      <c r="G3637" t="s">
        <v>254</v>
      </c>
      <c r="I3637">
        <v>2.1742244797335202</v>
      </c>
      <c r="J3637">
        <v>0.29307100351054799</v>
      </c>
      <c r="K3637">
        <v>0.46341455186141278</v>
      </c>
      <c r="M3637">
        <v>2.9307100351054811</v>
      </c>
      <c r="N3637" t="str">
        <f t="shared" si="168"/>
        <v>10Qf-302,93071003510548</v>
      </c>
      <c r="O3637" t="s">
        <v>3987</v>
      </c>
      <c r="P3637">
        <v>257.09848042606291</v>
      </c>
      <c r="Q3637">
        <v>14.56628582068385</v>
      </c>
      <c r="R3637">
        <v>44.397774821731161</v>
      </c>
      <c r="T3637">
        <f t="shared" si="169"/>
        <v>316.06254106847791</v>
      </c>
      <c r="U3637">
        <v>24069159.064531501</v>
      </c>
      <c r="V3637">
        <v>1240749.1412820469</v>
      </c>
      <c r="W3637">
        <v>24690091.794189241</v>
      </c>
      <c r="Y3637">
        <f t="shared" si="170"/>
        <v>50000000.000002787</v>
      </c>
      <c r="Z3637">
        <v>1.044409790925128</v>
      </c>
      <c r="AA3637">
        <v>5.0225401135833223E-2</v>
      </c>
      <c r="AB3637">
        <v>0.25549940543934968</v>
      </c>
      <c r="AD3637">
        <v>8.3624000000000004E-2</v>
      </c>
      <c r="AE3637">
        <v>5.4999999999999997E-3</v>
      </c>
      <c r="AF3637">
        <v>0.92064189584465361</v>
      </c>
      <c r="AG3637">
        <v>2.9307100351054811</v>
      </c>
      <c r="AH3637">
        <v>6.8711859660556147</v>
      </c>
    </row>
    <row r="3638" spans="1:34">
      <c r="A3638" t="s">
        <v>1531</v>
      </c>
      <c r="B3638" t="s">
        <v>1909</v>
      </c>
      <c r="C3638" t="s">
        <v>3988</v>
      </c>
      <c r="D3638" t="s">
        <v>4364</v>
      </c>
      <c r="E3638" t="s">
        <v>489</v>
      </c>
      <c r="F3638" t="s">
        <v>43</v>
      </c>
      <c r="G3638" t="s">
        <v>254</v>
      </c>
      <c r="I3638">
        <v>2.2648956464496299</v>
      </c>
      <c r="J3638">
        <v>0.29967805023535882</v>
      </c>
      <c r="K3638">
        <v>0.43220680566859909</v>
      </c>
      <c r="M3638">
        <v>2.9967805023535878</v>
      </c>
      <c r="N3638" t="str">
        <f t="shared" si="168"/>
        <v>10Qf-302,99678050235359</v>
      </c>
      <c r="O3638" t="s">
        <v>3990</v>
      </c>
      <c r="P3638">
        <v>267.82019724898601</v>
      </c>
      <c r="Q3638">
        <v>13.444647071922679</v>
      </c>
      <c r="R3638">
        <v>41.407893553227893</v>
      </c>
      <c r="T3638">
        <f t="shared" si="169"/>
        <v>322.6727378741366</v>
      </c>
      <c r="U3638">
        <v>25072909.484324489</v>
      </c>
      <c r="V3638">
        <v>1899704.6401876051</v>
      </c>
      <c r="W3638">
        <v>23027385.875492159</v>
      </c>
      <c r="Y3638">
        <f t="shared" si="170"/>
        <v>50000000.000004254</v>
      </c>
      <c r="Z3638">
        <v>1.0879645642043421</v>
      </c>
      <c r="AA3638">
        <v>5.9258560168524453E-2</v>
      </c>
      <c r="AB3638">
        <v>0.23829329793724749</v>
      </c>
      <c r="AD3638">
        <v>8.3624000000000004E-2</v>
      </c>
      <c r="AE3638">
        <v>5.4999999999999997E-3</v>
      </c>
      <c r="AF3638">
        <v>0.94139701644615326</v>
      </c>
      <c r="AG3638">
        <v>2.9967805023535878</v>
      </c>
      <c r="AH3638">
        <v>7.0240820211533297</v>
      </c>
    </row>
    <row r="3639" spans="1:34">
      <c r="A3639" t="s">
        <v>1531</v>
      </c>
      <c r="B3639" t="s">
        <v>1909</v>
      </c>
      <c r="C3639" t="s">
        <v>3991</v>
      </c>
      <c r="D3639" t="s">
        <v>4365</v>
      </c>
      <c r="E3639" t="s">
        <v>489</v>
      </c>
      <c r="F3639" t="s">
        <v>671</v>
      </c>
      <c r="G3639" t="s">
        <v>46</v>
      </c>
      <c r="I3639">
        <v>0.27443292753570608</v>
      </c>
      <c r="J3639">
        <v>0.27443292753570608</v>
      </c>
      <c r="K3639">
        <v>2.1954634202856491</v>
      </c>
      <c r="M3639">
        <v>2.7443292753570612</v>
      </c>
      <c r="N3639" t="str">
        <f t="shared" si="168"/>
        <v>10Qf-302,74432927535706</v>
      </c>
      <c r="O3639" t="s">
        <v>3993</v>
      </c>
      <c r="P3639">
        <v>32.451243791052107</v>
      </c>
      <c r="Q3639">
        <v>13.63993166573451</v>
      </c>
      <c r="R3639">
        <v>273.09618151430863</v>
      </c>
      <c r="T3639">
        <f t="shared" si="169"/>
        <v>319.18735697109526</v>
      </c>
      <c r="U3639">
        <v>3038034.8703513509</v>
      </c>
      <c r="V3639">
        <v>1161842.7449346441</v>
      </c>
      <c r="W3639">
        <v>24986614.829661001</v>
      </c>
      <c r="Y3639">
        <f t="shared" si="170"/>
        <v>29186492.444946997</v>
      </c>
      <c r="Z3639">
        <v>0.13182651522057501</v>
      </c>
      <c r="AA3639">
        <v>4.7031278104132893E-2</v>
      </c>
      <c r="AB3639">
        <v>1.559580980732199</v>
      </c>
      <c r="AD3639">
        <v>8.3624000000000004E-2</v>
      </c>
      <c r="AE3639">
        <v>5.4999999999999997E-3</v>
      </c>
      <c r="AF3639">
        <v>0.86209296608075214</v>
      </c>
      <c r="AG3639">
        <v>2.7443292753570612</v>
      </c>
      <c r="AH3639">
        <v>6.4398755167948742</v>
      </c>
    </row>
    <row r="3640" spans="1:34">
      <c r="A3640" t="s">
        <v>1531</v>
      </c>
      <c r="B3640" t="s">
        <v>1909</v>
      </c>
      <c r="C3640" t="s">
        <v>3994</v>
      </c>
      <c r="D3640" t="s">
        <v>4366</v>
      </c>
      <c r="E3640" t="s">
        <v>489</v>
      </c>
      <c r="F3640" t="s">
        <v>43</v>
      </c>
      <c r="G3640" t="s">
        <v>46</v>
      </c>
      <c r="I3640">
        <v>0.27672485549432058</v>
      </c>
      <c r="J3640">
        <v>0.27672485549432052</v>
      </c>
      <c r="K3640">
        <v>2.2137988439545642</v>
      </c>
      <c r="M3640">
        <v>2.767248554943206</v>
      </c>
      <c r="N3640" t="str">
        <f t="shared" si="168"/>
        <v>10Qf-302,76724855494321</v>
      </c>
      <c r="O3640" t="s">
        <v>3996</v>
      </c>
      <c r="P3640">
        <v>32.722260514899318</v>
      </c>
      <c r="Q3640">
        <v>12.414883289677009</v>
      </c>
      <c r="R3640">
        <v>275.37694563187989</v>
      </c>
      <c r="T3640">
        <f t="shared" si="169"/>
        <v>320.51408943645623</v>
      </c>
      <c r="U3640">
        <v>3063407.033674201</v>
      </c>
      <c r="V3640">
        <v>1754200.855301009</v>
      </c>
      <c r="W3640">
        <v>25195290.667627931</v>
      </c>
      <c r="Y3640">
        <f t="shared" si="170"/>
        <v>30012898.556603141</v>
      </c>
      <c r="Z3640">
        <v>0.1329274650177944</v>
      </c>
      <c r="AA3640">
        <v>5.4719778397375608E-2</v>
      </c>
      <c r="AB3640">
        <v>1.5726058290459941</v>
      </c>
      <c r="AD3640">
        <v>8.3624000000000004E-2</v>
      </c>
      <c r="AE3640">
        <v>5.4999999999999997E-3</v>
      </c>
      <c r="AF3640">
        <v>0.86929273977273469</v>
      </c>
      <c r="AG3640">
        <v>2.767248554943206</v>
      </c>
      <c r="AH3640">
        <v>6.4929138496591463</v>
      </c>
    </row>
    <row r="3641" spans="1:34">
      <c r="A3641" t="s">
        <v>1531</v>
      </c>
      <c r="B3641" t="s">
        <v>1909</v>
      </c>
      <c r="C3641" t="s">
        <v>3997</v>
      </c>
      <c r="D3641" t="s">
        <v>4367</v>
      </c>
      <c r="E3641" t="s">
        <v>489</v>
      </c>
      <c r="F3641" t="s">
        <v>254</v>
      </c>
      <c r="G3641" t="s">
        <v>46</v>
      </c>
      <c r="I3641">
        <v>0.21997757623891559</v>
      </c>
      <c r="J3641">
        <v>0.59747263001424045</v>
      </c>
      <c r="K3641">
        <v>1.3823255561360011</v>
      </c>
      <c r="M3641">
        <v>2.1997757623891578</v>
      </c>
      <c r="N3641" t="str">
        <f t="shared" si="168"/>
        <v>10Qf-302,19977576238916</v>
      </c>
      <c r="O3641" t="s">
        <v>3999</v>
      </c>
      <c r="P3641">
        <v>26.011987771274331</v>
      </c>
      <c r="Q3641">
        <v>57.241308420225558</v>
      </c>
      <c r="R3641">
        <v>171.94904160200861</v>
      </c>
      <c r="T3641">
        <f t="shared" si="169"/>
        <v>255.20233779350849</v>
      </c>
      <c r="U3641">
        <v>2435201.7569839428</v>
      </c>
      <c r="V3641">
        <v>31832522.350266729</v>
      </c>
      <c r="W3641">
        <v>15732275.892746739</v>
      </c>
      <c r="Y3641">
        <f t="shared" si="170"/>
        <v>49999999.999997407</v>
      </c>
      <c r="Z3641">
        <v>0.1056683597068417</v>
      </c>
      <c r="AA3641">
        <v>0.32941110960316838</v>
      </c>
      <c r="AB3641">
        <v>0.98195607661241413</v>
      </c>
      <c r="AD3641">
        <v>8.3624000000000004E-2</v>
      </c>
      <c r="AE3641">
        <v>5.4999999999999997E-3</v>
      </c>
      <c r="AF3641">
        <v>0.69102903530549464</v>
      </c>
      <c r="AG3641">
        <v>2.1997757623891578</v>
      </c>
      <c r="AH3641">
        <v>5.1797045600838114</v>
      </c>
    </row>
    <row r="3642" spans="1:34">
      <c r="A3642" t="s">
        <v>1531</v>
      </c>
      <c r="B3642" t="s">
        <v>1916</v>
      </c>
      <c r="C3642" t="s">
        <v>3982</v>
      </c>
      <c r="D3642" t="s">
        <v>4368</v>
      </c>
      <c r="E3642" t="s">
        <v>489</v>
      </c>
      <c r="F3642" t="s">
        <v>671</v>
      </c>
      <c r="G3642" t="s">
        <v>43</v>
      </c>
      <c r="I3642">
        <v>2.9706076210611032</v>
      </c>
      <c r="J3642">
        <v>0.37132595263263779</v>
      </c>
      <c r="K3642">
        <v>0.3713259526326379</v>
      </c>
      <c r="M3642">
        <v>3.7132595263263788</v>
      </c>
      <c r="N3642" t="str">
        <f t="shared" si="168"/>
        <v>10Qf-303,71325952632638</v>
      </c>
      <c r="O3642" t="s">
        <v>3984</v>
      </c>
      <c r="P3642">
        <v>351.26948134191628</v>
      </c>
      <c r="Q3642">
        <v>18.45573220787789</v>
      </c>
      <c r="R3642">
        <v>16.659032511291521</v>
      </c>
      <c r="T3642">
        <f t="shared" si="169"/>
        <v>386.38424606108566</v>
      </c>
      <c r="U3642">
        <v>32885301.41027227</v>
      </c>
      <c r="V3642">
        <v>1566358.7351817009</v>
      </c>
      <c r="W3642">
        <v>2324319.0591476108</v>
      </c>
      <c r="Y3642">
        <f t="shared" si="170"/>
        <v>36775979.204601586</v>
      </c>
      <c r="Z3642">
        <v>1.426960147561799</v>
      </c>
      <c r="AA3642">
        <v>6.3636438609486673E-2</v>
      </c>
      <c r="AB3642">
        <v>7.342626958809402E-2</v>
      </c>
      <c r="AD3642">
        <v>8.3624000000000004E-2</v>
      </c>
      <c r="AE3642">
        <v>5.4999999999999997E-3</v>
      </c>
      <c r="AF3642">
        <v>1.1664689611496479</v>
      </c>
      <c r="AG3642">
        <v>0.58855163492273099</v>
      </c>
      <c r="AH3642">
        <v>5.5574041223987578</v>
      </c>
    </row>
    <row r="3643" spans="1:34">
      <c r="A3643" t="s">
        <v>1531</v>
      </c>
      <c r="B3643" t="s">
        <v>1916</v>
      </c>
      <c r="C3643" t="s">
        <v>3985</v>
      </c>
      <c r="D3643" t="s">
        <v>4369</v>
      </c>
      <c r="E3643" t="s">
        <v>489</v>
      </c>
      <c r="F3643" t="s">
        <v>671</v>
      </c>
      <c r="G3643" t="s">
        <v>254</v>
      </c>
      <c r="I3643">
        <v>2.167828986708225</v>
      </c>
      <c r="J3643">
        <v>0.29253453491984971</v>
      </c>
      <c r="K3643">
        <v>0.46498182757042111</v>
      </c>
      <c r="M3643">
        <v>2.925345349198496</v>
      </c>
      <c r="N3643" t="str">
        <f t="shared" si="168"/>
        <v>10Qf-302,9253453491985</v>
      </c>
      <c r="O3643" t="s">
        <v>3987</v>
      </c>
      <c r="P3643">
        <v>256.34222386023657</v>
      </c>
      <c r="Q3643">
        <v>14.53962212918135</v>
      </c>
      <c r="R3643">
        <v>44.547928833366363</v>
      </c>
      <c r="T3643">
        <f t="shared" si="169"/>
        <v>315.42977482278428</v>
      </c>
      <c r="U3643">
        <v>23998359.503420509</v>
      </c>
      <c r="V3643">
        <v>1233994.071422596</v>
      </c>
      <c r="W3643">
        <v>24767646.425181951</v>
      </c>
      <c r="Y3643">
        <f t="shared" si="170"/>
        <v>50000000.000025056</v>
      </c>
      <c r="Z3643">
        <v>1.0413376538961909</v>
      </c>
      <c r="AA3643">
        <v>5.0133463175946899E-2</v>
      </c>
      <c r="AB3643">
        <v>0.25636350867090069</v>
      </c>
      <c r="AD3643">
        <v>8.3624000000000004E-2</v>
      </c>
      <c r="AE3643">
        <v>5.4999999999999997E-3</v>
      </c>
      <c r="AF3643">
        <v>0.91895665419848038</v>
      </c>
      <c r="AG3643">
        <v>0.4636672378479616</v>
      </c>
      <c r="AH3643">
        <v>4.3970932412449377</v>
      </c>
    </row>
    <row r="3644" spans="1:34">
      <c r="A3644" t="s">
        <v>1531</v>
      </c>
      <c r="B3644" t="s">
        <v>1916</v>
      </c>
      <c r="C3644" t="s">
        <v>3988</v>
      </c>
      <c r="D3644" t="s">
        <v>4370</v>
      </c>
      <c r="E3644" t="s">
        <v>489</v>
      </c>
      <c r="F3644" t="s">
        <v>43</v>
      </c>
      <c r="G3644" t="s">
        <v>254</v>
      </c>
      <c r="I3644">
        <v>2.2514433535313589</v>
      </c>
      <c r="J3644">
        <v>0.29856978182781768</v>
      </c>
      <c r="K3644">
        <v>0.43568468291900048</v>
      </c>
      <c r="M3644">
        <v>2.9856978182781782</v>
      </c>
      <c r="N3644" t="str">
        <f t="shared" si="168"/>
        <v>10Qf-302,98569781827818</v>
      </c>
      <c r="O3644" t="s">
        <v>3990</v>
      </c>
      <c r="P3644">
        <v>266.22948566433968</v>
      </c>
      <c r="Q3644">
        <v>13.39492612109346</v>
      </c>
      <c r="R3644">
        <v>41.741094162489553</v>
      </c>
      <c r="T3644">
        <f t="shared" si="169"/>
        <v>321.36550594792271</v>
      </c>
      <c r="U3644">
        <v>24923989.544800941</v>
      </c>
      <c r="V3644">
        <v>1868900.9735726831</v>
      </c>
      <c r="W3644">
        <v>23207109.48165182</v>
      </c>
      <c r="Y3644">
        <f t="shared" si="170"/>
        <v>50000000.000025444</v>
      </c>
      <c r="Z3644">
        <v>1.0815026249863839</v>
      </c>
      <c r="AA3644">
        <v>5.9039410350713077E-2</v>
      </c>
      <c r="AB3644">
        <v>0.24021079398069139</v>
      </c>
      <c r="AD3644">
        <v>8.3624000000000004E-2</v>
      </c>
      <c r="AE3644">
        <v>5.4999999999999997E-3</v>
      </c>
      <c r="AF3644">
        <v>0.93791554500885166</v>
      </c>
      <c r="AG3644">
        <v>0.47323310419709119</v>
      </c>
      <c r="AH3644">
        <v>4.4859704674841208</v>
      </c>
    </row>
    <row r="3645" spans="1:34">
      <c r="A3645" t="s">
        <v>1531</v>
      </c>
      <c r="B3645" t="s">
        <v>1916</v>
      </c>
      <c r="C3645" t="s">
        <v>3991</v>
      </c>
      <c r="D3645" t="s">
        <v>4371</v>
      </c>
      <c r="E3645" t="s">
        <v>489</v>
      </c>
      <c r="F3645" t="s">
        <v>671</v>
      </c>
      <c r="G3645" t="s">
        <v>46</v>
      </c>
      <c r="I3645">
        <v>0.27425389349654589</v>
      </c>
      <c r="J3645">
        <v>0.27425389349654578</v>
      </c>
      <c r="K3645">
        <v>2.1940311479723671</v>
      </c>
      <c r="M3645">
        <v>2.742538934965459</v>
      </c>
      <c r="N3645" t="str">
        <f t="shared" si="168"/>
        <v>10Qf-302,74253893496546</v>
      </c>
      <c r="O3645" t="s">
        <v>3993</v>
      </c>
      <c r="P3645">
        <v>32.430073309419839</v>
      </c>
      <c r="Q3645">
        <v>13.63103327266661</v>
      </c>
      <c r="R3645">
        <v>272.91801953901359</v>
      </c>
      <c r="T3645">
        <f t="shared" si="169"/>
        <v>318.97912612110002</v>
      </c>
      <c r="U3645">
        <v>3036052.9228538969</v>
      </c>
      <c r="V3645">
        <v>1156881.1139923229</v>
      </c>
      <c r="W3645">
        <v>24970314.10868679</v>
      </c>
      <c r="Y3645">
        <f t="shared" si="170"/>
        <v>29163248.14553301</v>
      </c>
      <c r="Z3645">
        <v>0.13174051448553101</v>
      </c>
      <c r="AA3645">
        <v>4.7000595927028772E-2</v>
      </c>
      <c r="AB3645">
        <v>1.5585635442136101</v>
      </c>
      <c r="AD3645">
        <v>8.3624000000000004E-2</v>
      </c>
      <c r="AE3645">
        <v>5.4999999999999997E-3</v>
      </c>
      <c r="AF3645">
        <v>0.86153055548653157</v>
      </c>
      <c r="AG3645">
        <v>0.43469242119202528</v>
      </c>
      <c r="AH3645">
        <v>4.1278859116440163</v>
      </c>
    </row>
    <row r="3646" spans="1:34">
      <c r="A3646" t="s">
        <v>1531</v>
      </c>
      <c r="B3646" t="s">
        <v>1916</v>
      </c>
      <c r="C3646" t="s">
        <v>3994</v>
      </c>
      <c r="D3646" t="s">
        <v>4372</v>
      </c>
      <c r="E3646" t="s">
        <v>489</v>
      </c>
      <c r="F3646" t="s">
        <v>43</v>
      </c>
      <c r="G3646" t="s">
        <v>46</v>
      </c>
      <c r="I3646">
        <v>0.27627366018220573</v>
      </c>
      <c r="J3646">
        <v>0.27627366018220573</v>
      </c>
      <c r="K3646">
        <v>2.2101892814576458</v>
      </c>
      <c r="M3646">
        <v>2.7627366018220569</v>
      </c>
      <c r="N3646" t="str">
        <f t="shared" si="168"/>
        <v>10Qf-302,76273660182206</v>
      </c>
      <c r="O3646" t="s">
        <v>3996</v>
      </c>
      <c r="P3646">
        <v>32.668907408906179</v>
      </c>
      <c r="Q3646">
        <v>12.394641027265321</v>
      </c>
      <c r="R3646">
        <v>274.92794806456112</v>
      </c>
      <c r="T3646">
        <f t="shared" si="169"/>
        <v>319.99149650073264</v>
      </c>
      <c r="U3646">
        <v>3058412.1990388208</v>
      </c>
      <c r="V3646">
        <v>1729338.1444233831</v>
      </c>
      <c r="W3646">
        <v>25154210.161808182</v>
      </c>
      <c r="Y3646">
        <f t="shared" si="170"/>
        <v>29941960.505270384</v>
      </c>
      <c r="Z3646">
        <v>0.1327107289788137</v>
      </c>
      <c r="AA3646">
        <v>5.4630558701339427E-2</v>
      </c>
      <c r="AB3646">
        <v>1.57004172118296</v>
      </c>
      <c r="AD3646">
        <v>8.3624000000000004E-2</v>
      </c>
      <c r="AE3646">
        <v>5.4999999999999997E-3</v>
      </c>
      <c r="AF3646">
        <v>0.86787537230012268</v>
      </c>
      <c r="AG3646">
        <v>0.4378937513887961</v>
      </c>
      <c r="AH3646">
        <v>4.1576297255109758</v>
      </c>
    </row>
    <row r="3647" spans="1:34">
      <c r="A3647" t="s">
        <v>1531</v>
      </c>
      <c r="B3647" t="s">
        <v>1916</v>
      </c>
      <c r="C3647" t="s">
        <v>3997</v>
      </c>
      <c r="D3647" t="s">
        <v>4373</v>
      </c>
      <c r="E3647" t="s">
        <v>489</v>
      </c>
      <c r="F3647" t="s">
        <v>254</v>
      </c>
      <c r="G3647" t="s">
        <v>46</v>
      </c>
      <c r="I3647">
        <v>0.21955443076303049</v>
      </c>
      <c r="J3647">
        <v>0.59880173092087274</v>
      </c>
      <c r="K3647">
        <v>1.3771881459464019</v>
      </c>
      <c r="M3647">
        <v>2.1955443076303052</v>
      </c>
      <c r="N3647" t="str">
        <f t="shared" si="168"/>
        <v>10Qf-302,19554430763031</v>
      </c>
      <c r="O3647" t="s">
        <v>3999</v>
      </c>
      <c r="P3647">
        <v>25.961951512432019</v>
      </c>
      <c r="Q3647">
        <v>57.368643918282309</v>
      </c>
      <c r="R3647">
        <v>171.30999332969901</v>
      </c>
      <c r="T3647">
        <f t="shared" si="169"/>
        <v>254.64058876041332</v>
      </c>
      <c r="U3647">
        <v>2430517.4404097111</v>
      </c>
      <c r="V3647">
        <v>31895675.63904202</v>
      </c>
      <c r="W3647">
        <v>15673806.92057283</v>
      </c>
      <c r="Y3647">
        <f t="shared" si="170"/>
        <v>50000000.000024565</v>
      </c>
      <c r="Z3647">
        <v>0.1054650976784175</v>
      </c>
      <c r="AA3647">
        <v>0.33014389732001809</v>
      </c>
      <c r="AB3647">
        <v>0.97830663879992852</v>
      </c>
      <c r="AD3647">
        <v>8.3624000000000004E-2</v>
      </c>
      <c r="AE3647">
        <v>5.4999999999999997E-3</v>
      </c>
      <c r="AF3647">
        <v>0.68969978250166653</v>
      </c>
      <c r="AG3647">
        <v>0.34799377275940341</v>
      </c>
      <c r="AH3647">
        <v>3.3223618628913751</v>
      </c>
    </row>
    <row r="3648" spans="1:34">
      <c r="A3648" t="s">
        <v>3117</v>
      </c>
      <c r="B3648" t="s">
        <v>3429</v>
      </c>
      <c r="C3648" t="s">
        <v>4000</v>
      </c>
      <c r="D3648" t="s">
        <v>4374</v>
      </c>
      <c r="E3648" t="s">
        <v>489</v>
      </c>
      <c r="F3648" t="s">
        <v>671</v>
      </c>
      <c r="G3648" t="s">
        <v>43</v>
      </c>
      <c r="I3648">
        <v>2.7505613173566981</v>
      </c>
      <c r="J3648">
        <v>0.3438201646695872</v>
      </c>
      <c r="K3648">
        <v>0.34382016466958709</v>
      </c>
      <c r="M3648">
        <v>3.4382016466958718</v>
      </c>
      <c r="N3648" t="str">
        <f t="shared" si="168"/>
        <v>09QeL-383,43820164669587</v>
      </c>
      <c r="O3648" t="s">
        <v>3984</v>
      </c>
      <c r="P3648">
        <v>350.62667665081659</v>
      </c>
      <c r="Q3648">
        <v>18.259077225718819</v>
      </c>
      <c r="R3648">
        <v>16.550252472049671</v>
      </c>
      <c r="T3648">
        <f t="shared" si="169"/>
        <v>385.43600634858512</v>
      </c>
      <c r="U3648">
        <v>32825123.036865059</v>
      </c>
      <c r="V3648">
        <v>1537589.2688799249</v>
      </c>
      <c r="W3648">
        <v>2295325.182874355</v>
      </c>
      <c r="Y3648">
        <f t="shared" si="170"/>
        <v>36658037.488619335</v>
      </c>
      <c r="Z3648">
        <v>1.42434888548073</v>
      </c>
      <c r="AA3648">
        <v>6.295836078746056E-2</v>
      </c>
      <c r="AB3648">
        <v>7.2946811223284294E-2</v>
      </c>
      <c r="AD3648">
        <v>8.3624000000000004E-2</v>
      </c>
      <c r="AE3648">
        <v>5.4999999999999997E-3</v>
      </c>
      <c r="AF3648">
        <v>1.080063344511792</v>
      </c>
      <c r="AG3648">
        <v>0.54495496100129581</v>
      </c>
      <c r="AH3648">
        <v>5.1523439522089607</v>
      </c>
    </row>
    <row r="3649" spans="1:34">
      <c r="A3649" t="s">
        <v>3117</v>
      </c>
      <c r="B3649" t="s">
        <v>3429</v>
      </c>
      <c r="C3649" t="s">
        <v>4002</v>
      </c>
      <c r="D3649" t="s">
        <v>4375</v>
      </c>
      <c r="E3649" t="s">
        <v>489</v>
      </c>
      <c r="F3649" t="s">
        <v>671</v>
      </c>
      <c r="G3649" t="s">
        <v>49</v>
      </c>
      <c r="I3649">
        <v>0.2369251134179127</v>
      </c>
      <c r="J3649">
        <v>0.23692511341791281</v>
      </c>
      <c r="K3649">
        <v>1.895400907343302</v>
      </c>
      <c r="M3649">
        <v>2.3692511341791271</v>
      </c>
      <c r="N3649" t="str">
        <f t="shared" si="168"/>
        <v>09QeL-382,36925113417913</v>
      </c>
      <c r="O3649" t="s">
        <v>4004</v>
      </c>
      <c r="P3649">
        <v>30.201931732492099</v>
      </c>
      <c r="Q3649">
        <v>12.58225778225427</v>
      </c>
      <c r="R3649">
        <v>202.24358454286511</v>
      </c>
      <c r="T3649">
        <f t="shared" si="169"/>
        <v>245.02777405761148</v>
      </c>
      <c r="U3649">
        <v>2827457.7808503532</v>
      </c>
      <c r="V3649">
        <v>1059546.6739701829</v>
      </c>
      <c r="W3649">
        <v>21198725.030382499</v>
      </c>
      <c r="Y3649">
        <f t="shared" si="170"/>
        <v>25085729.485203035</v>
      </c>
      <c r="Z3649">
        <v>0.1226891467969541</v>
      </c>
      <c r="AA3649">
        <v>4.3384357006837307E-2</v>
      </c>
      <c r="AB3649">
        <v>1.5522323928476791</v>
      </c>
      <c r="AD3649">
        <v>8.3624000000000004E-2</v>
      </c>
      <c r="AE3649">
        <v>5.4999999999999997E-3</v>
      </c>
      <c r="AF3649">
        <v>0.74426737199344306</v>
      </c>
      <c r="AG3649">
        <v>0.37552630476739168</v>
      </c>
      <c r="AH3649">
        <v>3.5781688109399621</v>
      </c>
    </row>
    <row r="3650" spans="1:34">
      <c r="A3650" t="s">
        <v>3117</v>
      </c>
      <c r="B3650" t="s">
        <v>3429</v>
      </c>
      <c r="C3650" t="s">
        <v>4005</v>
      </c>
      <c r="D3650" t="s">
        <v>4376</v>
      </c>
      <c r="E3650" t="s">
        <v>489</v>
      </c>
      <c r="F3650" t="s">
        <v>43</v>
      </c>
      <c r="G3650" t="s">
        <v>49</v>
      </c>
      <c r="I3650">
        <v>0.23847659039625541</v>
      </c>
      <c r="J3650">
        <v>0.23847659039625541</v>
      </c>
      <c r="K3650">
        <v>1.907812723170043</v>
      </c>
      <c r="M3650">
        <v>2.3847659039625539</v>
      </c>
      <c r="N3650" t="str">
        <f t="shared" ref="N3650:N3713" si="171">_xlfn.CONCAT(A3650,M3650)</f>
        <v>09QeL-382,38476590396255</v>
      </c>
      <c r="O3650" t="s">
        <v>4007</v>
      </c>
      <c r="P3650">
        <v>30.399705624455109</v>
      </c>
      <c r="Q3650">
        <v>11.479395874074291</v>
      </c>
      <c r="R3650">
        <v>203.56795350025081</v>
      </c>
      <c r="T3650">
        <f t="shared" ref="T3650:T3713" si="172">SUM(P3650:S3650)</f>
        <v>245.4470549987802</v>
      </c>
      <c r="U3650">
        <v>2845973.0643968792</v>
      </c>
      <c r="V3650">
        <v>1592057.0685217769</v>
      </c>
      <c r="W3650">
        <v>21337542.454083979</v>
      </c>
      <c r="Y3650">
        <f t="shared" ref="Y3650:Y3713" si="173">SUM(U3650:X3650)</f>
        <v>25775572.587002635</v>
      </c>
      <c r="Z3650">
        <v>0.1234925626273909</v>
      </c>
      <c r="AA3650">
        <v>5.0596528675174932E-2</v>
      </c>
      <c r="AB3650">
        <v>1.562397008948518</v>
      </c>
      <c r="AD3650">
        <v>8.3624000000000004E-2</v>
      </c>
      <c r="AE3650">
        <v>5.4999999999999997E-3</v>
      </c>
      <c r="AF3650">
        <v>0.74914112166362934</v>
      </c>
      <c r="AG3650">
        <v>0.37798539577806473</v>
      </c>
      <c r="AH3650">
        <v>3.601016421404247</v>
      </c>
    </row>
    <row r="3651" spans="1:34">
      <c r="A3651" t="s">
        <v>3117</v>
      </c>
      <c r="B3651" t="s">
        <v>3429</v>
      </c>
      <c r="C3651" t="s">
        <v>4008</v>
      </c>
      <c r="D3651" t="s">
        <v>4377</v>
      </c>
      <c r="E3651" t="s">
        <v>489</v>
      </c>
      <c r="F3651" t="s">
        <v>671</v>
      </c>
      <c r="G3651" t="s">
        <v>46</v>
      </c>
      <c r="I3651">
        <v>0.25108317129276558</v>
      </c>
      <c r="J3651">
        <v>0.25108317129276542</v>
      </c>
      <c r="K3651">
        <v>2.0086653703421238</v>
      </c>
      <c r="M3651">
        <v>2.5108317129276552</v>
      </c>
      <c r="N3651" t="str">
        <f t="shared" si="171"/>
        <v>09QeL-382,51083171292766</v>
      </c>
      <c r="O3651" t="s">
        <v>3993</v>
      </c>
      <c r="P3651">
        <v>32.006724357606238</v>
      </c>
      <c r="Q3651">
        <v>13.33414233897177</v>
      </c>
      <c r="R3651">
        <v>269.35529069777698</v>
      </c>
      <c r="T3651">
        <f t="shared" si="172"/>
        <v>314.696157394355</v>
      </c>
      <c r="U3651">
        <v>2996419.6537497081</v>
      </c>
      <c r="V3651">
        <v>1122862.5585329011</v>
      </c>
      <c r="W3651">
        <v>24644346.411866989</v>
      </c>
      <c r="Y3651">
        <f t="shared" si="173"/>
        <v>28763628.624149598</v>
      </c>
      <c r="Z3651">
        <v>0.13002074628807109</v>
      </c>
      <c r="AA3651">
        <v>4.5976898711281328E-2</v>
      </c>
      <c r="AB3651">
        <v>1.538217730114384</v>
      </c>
      <c r="AD3651">
        <v>8.3624000000000004E-2</v>
      </c>
      <c r="AE3651">
        <v>5.4999999999999997E-3</v>
      </c>
      <c r="AF3651">
        <v>0.78874294646942034</v>
      </c>
      <c r="AG3651">
        <v>0.39796682649903331</v>
      </c>
      <c r="AH3651">
        <v>3.786665485896108</v>
      </c>
    </row>
    <row r="3652" spans="1:34">
      <c r="A3652" t="s">
        <v>3117</v>
      </c>
      <c r="B3652" t="s">
        <v>3429</v>
      </c>
      <c r="C3652" t="s">
        <v>4010</v>
      </c>
      <c r="D3652" t="s">
        <v>4378</v>
      </c>
      <c r="E3652" t="s">
        <v>489</v>
      </c>
      <c r="F3652" t="s">
        <v>43</v>
      </c>
      <c r="G3652" t="s">
        <v>46</v>
      </c>
      <c r="I3652">
        <v>0.25282629548879898</v>
      </c>
      <c r="J3652">
        <v>0.25282629548879892</v>
      </c>
      <c r="K3652">
        <v>2.0226103639103918</v>
      </c>
      <c r="M3652">
        <v>2.5282629548879898</v>
      </c>
      <c r="N3652" t="str">
        <f t="shared" si="171"/>
        <v>09QeL-382,52826295488799</v>
      </c>
      <c r="O3652" t="s">
        <v>3996</v>
      </c>
      <c r="P3652">
        <v>32.228928400100443</v>
      </c>
      <c r="Q3652">
        <v>12.170138496483551</v>
      </c>
      <c r="R3652">
        <v>271.22526757487122</v>
      </c>
      <c r="T3652">
        <f t="shared" si="172"/>
        <v>315.6243344714552</v>
      </c>
      <c r="U3652">
        <v>3017222.049916001</v>
      </c>
      <c r="V3652">
        <v>1687854.938601295</v>
      </c>
      <c r="W3652">
        <v>24815437.753053959</v>
      </c>
      <c r="Y3652">
        <f t="shared" si="173"/>
        <v>29520514.741571255</v>
      </c>
      <c r="Z3652">
        <v>0.13092340458919949</v>
      </c>
      <c r="AA3652">
        <v>5.3641042453188861E-2</v>
      </c>
      <c r="AB3652">
        <v>1.548896679764115</v>
      </c>
      <c r="AD3652">
        <v>8.3624000000000004E-2</v>
      </c>
      <c r="AE3652">
        <v>5.4999999999999997E-3</v>
      </c>
      <c r="AF3652">
        <v>0.79421872928418524</v>
      </c>
      <c r="AG3652">
        <v>0.40072967834974638</v>
      </c>
      <c r="AH3652">
        <v>3.812335362521921</v>
      </c>
    </row>
    <row r="3653" spans="1:34">
      <c r="A3653" t="s">
        <v>3117</v>
      </c>
      <c r="B3653" t="s">
        <v>3429</v>
      </c>
      <c r="C3653" t="s">
        <v>4012</v>
      </c>
      <c r="D3653" t="s">
        <v>4379</v>
      </c>
      <c r="E3653" t="s">
        <v>489</v>
      </c>
      <c r="F3653" t="s">
        <v>49</v>
      </c>
      <c r="G3653" t="s">
        <v>46</v>
      </c>
      <c r="I3653">
        <v>0.22113178334448499</v>
      </c>
      <c r="J3653">
        <v>1.76905426675588</v>
      </c>
      <c r="K3653">
        <v>0.22113178334448491</v>
      </c>
      <c r="M3653">
        <v>2.2113178334448489</v>
      </c>
      <c r="N3653" t="str">
        <f t="shared" si="171"/>
        <v>09QeL-382,21131783344485</v>
      </c>
      <c r="O3653" t="s">
        <v>4014</v>
      </c>
      <c r="P3653">
        <v>28.188683454058161</v>
      </c>
      <c r="Q3653">
        <v>188.76211084073131</v>
      </c>
      <c r="R3653">
        <v>29.653030646476761</v>
      </c>
      <c r="T3653">
        <f t="shared" si="172"/>
        <v>246.60382494126623</v>
      </c>
      <c r="U3653">
        <v>2638980.614553153</v>
      </c>
      <c r="V3653">
        <v>19785626.787183121</v>
      </c>
      <c r="W3653">
        <v>2713069.2607535711</v>
      </c>
      <c r="Y3653">
        <f t="shared" si="173"/>
        <v>25137676.662489846</v>
      </c>
      <c r="Z3653">
        <v>0.11451073901299889</v>
      </c>
      <c r="AA3653">
        <v>1.448761223509593</v>
      </c>
      <c r="AB3653">
        <v>0.16934071491179431</v>
      </c>
      <c r="AD3653">
        <v>8.3624000000000004E-2</v>
      </c>
      <c r="AE3653">
        <v>5.4999999999999997E-3</v>
      </c>
      <c r="AF3653">
        <v>0.69465481678895791</v>
      </c>
      <c r="AG3653">
        <v>0.35049387660100861</v>
      </c>
      <c r="AH3653">
        <v>3.3455905268348158</v>
      </c>
    </row>
    <row r="3654" spans="1:34">
      <c r="A3654" t="s">
        <v>3117</v>
      </c>
      <c r="B3654" t="s">
        <v>3434</v>
      </c>
      <c r="C3654" t="s">
        <v>4000</v>
      </c>
      <c r="D3654" t="s">
        <v>4380</v>
      </c>
      <c r="E3654" t="s">
        <v>489</v>
      </c>
      <c r="F3654" t="s">
        <v>671</v>
      </c>
      <c r="G3654" t="s">
        <v>43</v>
      </c>
      <c r="I3654">
        <v>2.7446275792529531</v>
      </c>
      <c r="J3654">
        <v>0.34307844740661919</v>
      </c>
      <c r="K3654">
        <v>0.34307844740661908</v>
      </c>
      <c r="M3654">
        <v>3.4307844740661908</v>
      </c>
      <c r="N3654" t="str">
        <f t="shared" si="171"/>
        <v>09QeL-383,43078447406619</v>
      </c>
      <c r="O3654" t="s">
        <v>3984</v>
      </c>
      <c r="P3654">
        <v>349.87027581790159</v>
      </c>
      <c r="Q3654">
        <v>18.219687235904821</v>
      </c>
      <c r="R3654">
        <v>16.51454890016408</v>
      </c>
      <c r="T3654">
        <f t="shared" si="172"/>
        <v>384.60451195397047</v>
      </c>
      <c r="U3654">
        <v>32754309.969694059</v>
      </c>
      <c r="V3654">
        <v>1528248.0224777509</v>
      </c>
      <c r="W3654">
        <v>2255240.5295896931</v>
      </c>
      <c r="Y3654">
        <f t="shared" si="173"/>
        <v>36537798.521761499</v>
      </c>
      <c r="Z3654">
        <v>1.421276162396365</v>
      </c>
      <c r="AA3654">
        <v>6.2822541810440682E-2</v>
      </c>
      <c r="AB3654">
        <v>7.2789444335816328E-2</v>
      </c>
      <c r="AD3654">
        <v>8.3624000000000004E-2</v>
      </c>
      <c r="AE3654">
        <v>5.4999999999999997E-3</v>
      </c>
      <c r="AF3654">
        <v>1.077733342638594</v>
      </c>
      <c r="AG3654">
        <v>0.54377933913949128</v>
      </c>
      <c r="AH3654">
        <v>5.1414211558442764</v>
      </c>
    </row>
    <row r="3655" spans="1:34">
      <c r="A3655" t="s">
        <v>3117</v>
      </c>
      <c r="B3655" t="s">
        <v>3434</v>
      </c>
      <c r="C3655" t="s">
        <v>4002</v>
      </c>
      <c r="D3655" t="s">
        <v>4381</v>
      </c>
      <c r="E3655" t="s">
        <v>489</v>
      </c>
      <c r="F3655" t="s">
        <v>671</v>
      </c>
      <c r="G3655" t="s">
        <v>49</v>
      </c>
      <c r="I3655">
        <v>0.23182923558302759</v>
      </c>
      <c r="J3655">
        <v>0.23182923558302759</v>
      </c>
      <c r="K3655">
        <v>1.854633884664221</v>
      </c>
      <c r="M3655">
        <v>2.3182923558302759</v>
      </c>
      <c r="N3655" t="str">
        <f t="shared" si="171"/>
        <v>09QeL-382,31829235583028</v>
      </c>
      <c r="O3655" t="s">
        <v>4004</v>
      </c>
      <c r="P3655">
        <v>29.552336793964649</v>
      </c>
      <c r="Q3655">
        <v>12.311633669763911</v>
      </c>
      <c r="R3655">
        <v>197.89365057068289</v>
      </c>
      <c r="T3655">
        <f t="shared" si="172"/>
        <v>239.75762103441144</v>
      </c>
      <c r="U3655">
        <v>2766643.7150611621</v>
      </c>
      <c r="V3655">
        <v>1032686.761615137</v>
      </c>
      <c r="W3655">
        <v>20485845.792392168</v>
      </c>
      <c r="Y3655">
        <f t="shared" si="173"/>
        <v>24285176.269068468</v>
      </c>
      <c r="Z3655">
        <v>0.1200503007298394</v>
      </c>
      <c r="AA3655">
        <v>4.2451229319094383E-2</v>
      </c>
      <c r="AB3655">
        <v>1.518846372551254</v>
      </c>
      <c r="AD3655">
        <v>8.3624000000000004E-2</v>
      </c>
      <c r="AE3655">
        <v>5.4999999999999997E-3</v>
      </c>
      <c r="AF3655">
        <v>0.72825937879485103</v>
      </c>
      <c r="AG3655">
        <v>0.36744933839909871</v>
      </c>
      <c r="AH3655">
        <v>3.503125073024226</v>
      </c>
    </row>
    <row r="3656" spans="1:34">
      <c r="A3656" t="s">
        <v>3117</v>
      </c>
      <c r="B3656" t="s">
        <v>3434</v>
      </c>
      <c r="C3656" t="s">
        <v>4005</v>
      </c>
      <c r="D3656" t="s">
        <v>4382</v>
      </c>
      <c r="E3656" t="s">
        <v>489</v>
      </c>
      <c r="F3656" t="s">
        <v>43</v>
      </c>
      <c r="G3656" t="s">
        <v>49</v>
      </c>
      <c r="I3656">
        <v>0.23306302271344231</v>
      </c>
      <c r="J3656">
        <v>0.23306302271344231</v>
      </c>
      <c r="K3656">
        <v>1.864504181707539</v>
      </c>
      <c r="M3656">
        <v>2.330630227134423</v>
      </c>
      <c r="N3656" t="str">
        <f t="shared" si="171"/>
        <v>09QeL-382,33063022713442</v>
      </c>
      <c r="O3656" t="s">
        <v>4007</v>
      </c>
      <c r="P3656">
        <v>29.709613302763799</v>
      </c>
      <c r="Q3656">
        <v>11.218806411524341</v>
      </c>
      <c r="R3656">
        <v>198.9468336976982</v>
      </c>
      <c r="T3656">
        <f t="shared" si="172"/>
        <v>239.87525341198634</v>
      </c>
      <c r="U3656">
        <v>2781367.6967086899</v>
      </c>
      <c r="V3656">
        <v>1532049.5319517341</v>
      </c>
      <c r="W3656">
        <v>20594870.751348492</v>
      </c>
      <c r="Y3656">
        <f t="shared" si="173"/>
        <v>24908287.980008915</v>
      </c>
      <c r="Z3656">
        <v>0.1206892042558351</v>
      </c>
      <c r="AA3656">
        <v>4.9447955844427391E-2</v>
      </c>
      <c r="AB3656">
        <v>1.526929620131388</v>
      </c>
      <c r="AD3656">
        <v>8.3624000000000004E-2</v>
      </c>
      <c r="AE3656">
        <v>5.4999999999999997E-3</v>
      </c>
      <c r="AF3656">
        <v>0.73213514988515915</v>
      </c>
      <c r="AG3656">
        <v>0.36940489100080609</v>
      </c>
      <c r="AH3656">
        <v>3.5212942680203891</v>
      </c>
    </row>
    <row r="3657" spans="1:34">
      <c r="A3657" t="s">
        <v>3117</v>
      </c>
      <c r="B3657" t="s">
        <v>3434</v>
      </c>
      <c r="C3657" t="s">
        <v>4008</v>
      </c>
      <c r="D3657" t="s">
        <v>4383</v>
      </c>
      <c r="E3657" t="s">
        <v>489</v>
      </c>
      <c r="F3657" t="s">
        <v>671</v>
      </c>
      <c r="G3657" t="s">
        <v>46</v>
      </c>
      <c r="I3657">
        <v>0.25091760713957378</v>
      </c>
      <c r="J3657">
        <v>0.25091760713957367</v>
      </c>
      <c r="K3657">
        <v>2.0073408571165898</v>
      </c>
      <c r="M3657">
        <v>2.509176071395737</v>
      </c>
      <c r="N3657" t="str">
        <f t="shared" si="171"/>
        <v>09QeL-382,50917607139574</v>
      </c>
      <c r="O3657" t="s">
        <v>3993</v>
      </c>
      <c r="P3657">
        <v>31.98561913503227</v>
      </c>
      <c r="Q3657">
        <v>13.325349810290851</v>
      </c>
      <c r="R3657">
        <v>269.17767791559618</v>
      </c>
      <c r="T3657">
        <f t="shared" si="172"/>
        <v>314.48864686091929</v>
      </c>
      <c r="U3657">
        <v>2994443.815703589</v>
      </c>
      <c r="V3657">
        <v>1117716.19527419</v>
      </c>
      <c r="W3657">
        <v>24628095.938672639</v>
      </c>
      <c r="Y3657">
        <f t="shared" si="173"/>
        <v>28740255.949650418</v>
      </c>
      <c r="Z3657">
        <v>0.1299350106545529</v>
      </c>
      <c r="AA3657">
        <v>4.5946581560743847E-2</v>
      </c>
      <c r="AB3657">
        <v>1.537203429894263</v>
      </c>
      <c r="AD3657">
        <v>8.3624000000000004E-2</v>
      </c>
      <c r="AE3657">
        <v>5.4999999999999997E-3</v>
      </c>
      <c r="AF3657">
        <v>0.78822284965311118</v>
      </c>
      <c r="AG3657">
        <v>0.39770440731622442</v>
      </c>
      <c r="AH3657">
        <v>3.7842273283650729</v>
      </c>
    </row>
    <row r="3658" spans="1:34">
      <c r="A3658" t="s">
        <v>3117</v>
      </c>
      <c r="B3658" t="s">
        <v>3434</v>
      </c>
      <c r="C3658" t="s">
        <v>4010</v>
      </c>
      <c r="D3658" t="s">
        <v>4384</v>
      </c>
      <c r="E3658" t="s">
        <v>489</v>
      </c>
      <c r="F3658" t="s">
        <v>43</v>
      </c>
      <c r="G3658" t="s">
        <v>46</v>
      </c>
      <c r="I3658">
        <v>0.25236356772063079</v>
      </c>
      <c r="J3658">
        <v>0.25236356772063079</v>
      </c>
      <c r="K3658">
        <v>2.0189085417650459</v>
      </c>
      <c r="M3658">
        <v>2.523635677206308</v>
      </c>
      <c r="N3658" t="str">
        <f t="shared" si="171"/>
        <v>09QeL-382,52363567720631</v>
      </c>
      <c r="O3658" t="s">
        <v>3996</v>
      </c>
      <c r="P3658">
        <v>32.169942367495722</v>
      </c>
      <c r="Q3658">
        <v>12.147864464370359</v>
      </c>
      <c r="R3658">
        <v>270.72886563814569</v>
      </c>
      <c r="T3658">
        <f t="shared" si="172"/>
        <v>315.0466724700118</v>
      </c>
      <c r="U3658">
        <v>3011699.8694698312</v>
      </c>
      <c r="V3658">
        <v>1658922.472156551</v>
      </c>
      <c r="W3658">
        <v>24770020.040053058</v>
      </c>
      <c r="Y3658">
        <f t="shared" si="173"/>
        <v>29440642.381679442</v>
      </c>
      <c r="Z3658">
        <v>0.13068378594237551</v>
      </c>
      <c r="AA3658">
        <v>5.354286753903055E-2</v>
      </c>
      <c r="AB3658">
        <v>1.5460618579258061</v>
      </c>
      <c r="AD3658">
        <v>8.3624000000000004E-2</v>
      </c>
      <c r="AE3658">
        <v>5.4999999999999997E-3</v>
      </c>
      <c r="AF3658">
        <v>0.79276513420093431</v>
      </c>
      <c r="AG3658">
        <v>0.39999625483719969</v>
      </c>
      <c r="AH3658">
        <v>3.8055210662444421</v>
      </c>
    </row>
    <row r="3659" spans="1:34">
      <c r="A3659" t="s">
        <v>3117</v>
      </c>
      <c r="B3659" t="s">
        <v>3434</v>
      </c>
      <c r="C3659" t="s">
        <v>4012</v>
      </c>
      <c r="D3659" t="s">
        <v>4385</v>
      </c>
      <c r="E3659" t="s">
        <v>489</v>
      </c>
      <c r="F3659" t="s">
        <v>49</v>
      </c>
      <c r="G3659" t="s">
        <v>46</v>
      </c>
      <c r="I3659">
        <v>0.2167116577163212</v>
      </c>
      <c r="J3659">
        <v>1.73369326173057</v>
      </c>
      <c r="K3659">
        <v>0.2167116577163212</v>
      </c>
      <c r="M3659">
        <v>2.1671165771632119</v>
      </c>
      <c r="N3659" t="str">
        <f t="shared" si="171"/>
        <v>09QeL-382,16711657716321</v>
      </c>
      <c r="O3659" t="s">
        <v>4014</v>
      </c>
      <c r="P3659">
        <v>27.625229751134881</v>
      </c>
      <c r="Q3659">
        <v>184.98901123861029</v>
      </c>
      <c r="R3659">
        <v>29.060306621323711</v>
      </c>
      <c r="T3659">
        <f t="shared" si="172"/>
        <v>241.67454761106887</v>
      </c>
      <c r="U3659">
        <v>2586230.9569951431</v>
      </c>
      <c r="V3659">
        <v>19149964.37021964</v>
      </c>
      <c r="W3659">
        <v>2658838.6712423461</v>
      </c>
      <c r="Y3659">
        <f t="shared" si="173"/>
        <v>24395033.99845713</v>
      </c>
      <c r="Z3659">
        <v>0.112221824029562</v>
      </c>
      <c r="AA3659">
        <v>1.4198024437436441</v>
      </c>
      <c r="AB3659">
        <v>0.16595582277845891</v>
      </c>
      <c r="AD3659">
        <v>8.3624000000000004E-2</v>
      </c>
      <c r="AE3659">
        <v>5.4999999999999997E-3</v>
      </c>
      <c r="AF3659">
        <v>0.68076960539158504</v>
      </c>
      <c r="AG3659">
        <v>0.34348797748036919</v>
      </c>
      <c r="AH3659">
        <v>3.280498160035167</v>
      </c>
    </row>
    <row r="3660" spans="1:34">
      <c r="A3660" t="s">
        <v>3302</v>
      </c>
      <c r="B3660" t="s">
        <v>3439</v>
      </c>
      <c r="C3660" t="s">
        <v>4220</v>
      </c>
      <c r="D3660" t="s">
        <v>4386</v>
      </c>
      <c r="E3660" t="s">
        <v>489</v>
      </c>
      <c r="F3660" t="s">
        <v>671</v>
      </c>
      <c r="G3660" t="s">
        <v>43</v>
      </c>
      <c r="I3660">
        <v>2.7472048205699262</v>
      </c>
      <c r="J3660">
        <v>0.34340060257124078</v>
      </c>
      <c r="K3660">
        <v>0.34340060257124072</v>
      </c>
      <c r="M3660">
        <v>3.434006025712407</v>
      </c>
      <c r="N3660" t="str">
        <f t="shared" si="171"/>
        <v>09QeLs1-383,43400602571241</v>
      </c>
      <c r="O3660" t="s">
        <v>3984</v>
      </c>
      <c r="P3660">
        <v>350.19880859853629</v>
      </c>
      <c r="Q3660">
        <v>18.236795761331599</v>
      </c>
      <c r="R3660">
        <v>16.53005627831563</v>
      </c>
      <c r="T3660">
        <f t="shared" si="172"/>
        <v>384.96566063818352</v>
      </c>
      <c r="U3660">
        <v>32785066.696617931</v>
      </c>
      <c r="V3660">
        <v>1531739.1607456231</v>
      </c>
      <c r="W3660">
        <v>2273182.942941858</v>
      </c>
      <c r="Y3660">
        <f t="shared" si="173"/>
        <v>36589988.800305411</v>
      </c>
      <c r="Z3660">
        <v>1.422610759365456</v>
      </c>
      <c r="AA3660">
        <v>6.2881533001673692E-2</v>
      </c>
      <c r="AB3660">
        <v>7.2857794579324703E-2</v>
      </c>
      <c r="AD3660">
        <v>8.3624000000000004E-2</v>
      </c>
      <c r="AE3660">
        <v>5.4999999999999997E-3</v>
      </c>
      <c r="AF3660">
        <v>1.0787453483913321</v>
      </c>
      <c r="AG3660">
        <v>1.2242231481664729</v>
      </c>
      <c r="AH3660">
        <v>5.8260985222702129</v>
      </c>
    </row>
    <row r="3661" spans="1:34">
      <c r="A3661" t="s">
        <v>3302</v>
      </c>
      <c r="B3661" t="s">
        <v>3439</v>
      </c>
      <c r="C3661" t="s">
        <v>4222</v>
      </c>
      <c r="D3661" t="s">
        <v>4387</v>
      </c>
      <c r="E3661" t="s">
        <v>489</v>
      </c>
      <c r="F3661" t="s">
        <v>671</v>
      </c>
      <c r="G3661" t="s">
        <v>49</v>
      </c>
      <c r="I3661">
        <v>0.2339665444245253</v>
      </c>
      <c r="J3661">
        <v>0.2339665444245253</v>
      </c>
      <c r="K3661">
        <v>1.871732355396202</v>
      </c>
      <c r="M3661">
        <v>2.3396654442452531</v>
      </c>
      <c r="N3661" t="str">
        <f t="shared" si="171"/>
        <v>09QeLs1-382,33966544424525</v>
      </c>
      <c r="O3661" t="s">
        <v>4004</v>
      </c>
      <c r="P3661">
        <v>29.824789362588319</v>
      </c>
      <c r="Q3661">
        <v>12.42513860985264</v>
      </c>
      <c r="R3661">
        <v>199.71809625794609</v>
      </c>
      <c r="T3661">
        <f t="shared" si="172"/>
        <v>241.96802423038704</v>
      </c>
      <c r="U3661">
        <v>2792150.2999343039</v>
      </c>
      <c r="V3661">
        <v>1043608.298051919</v>
      </c>
      <c r="W3661">
        <v>20785025.811644278</v>
      </c>
      <c r="Y3661">
        <f t="shared" si="173"/>
        <v>24620784.4096305</v>
      </c>
      <c r="Z3661">
        <v>0.1211570833516647</v>
      </c>
      <c r="AA3661">
        <v>4.2842600957481443E-2</v>
      </c>
      <c r="AB3661">
        <v>1.532849109405243</v>
      </c>
      <c r="AD3661">
        <v>8.3624000000000004E-2</v>
      </c>
      <c r="AE3661">
        <v>5.4999999999999997E-3</v>
      </c>
      <c r="AF3661">
        <v>0.7349734379828019</v>
      </c>
      <c r="AG3661">
        <v>0.83409073087343255</v>
      </c>
      <c r="AH3661">
        <v>3.997853613101487</v>
      </c>
    </row>
    <row r="3662" spans="1:34">
      <c r="A3662" t="s">
        <v>3302</v>
      </c>
      <c r="B3662" t="s">
        <v>3439</v>
      </c>
      <c r="C3662" t="s">
        <v>4224</v>
      </c>
      <c r="D3662" t="s">
        <v>4388</v>
      </c>
      <c r="E3662" t="s">
        <v>489</v>
      </c>
      <c r="F3662" t="s">
        <v>43</v>
      </c>
      <c r="G3662" t="s">
        <v>49</v>
      </c>
      <c r="I3662">
        <v>0.23534309852715751</v>
      </c>
      <c r="J3662">
        <v>0.23534309852715751</v>
      </c>
      <c r="K3662">
        <v>1.8827447882172601</v>
      </c>
      <c r="M3662">
        <v>2.3534309852715749</v>
      </c>
      <c r="N3662" t="str">
        <f t="shared" si="171"/>
        <v>09QeLs1-382,35343098527157</v>
      </c>
      <c r="O3662" t="s">
        <v>4007</v>
      </c>
      <c r="P3662">
        <v>30.000265032659851</v>
      </c>
      <c r="Q3662">
        <v>11.328560970011811</v>
      </c>
      <c r="R3662">
        <v>200.89314786820941</v>
      </c>
      <c r="T3662">
        <f t="shared" si="172"/>
        <v>242.22197387088107</v>
      </c>
      <c r="U3662">
        <v>2808578.0586978239</v>
      </c>
      <c r="V3662">
        <v>1557882.8729633191</v>
      </c>
      <c r="W3662">
        <v>20907315.571595691</v>
      </c>
      <c r="Y3662">
        <f t="shared" si="173"/>
        <v>25273776.503256835</v>
      </c>
      <c r="Z3662">
        <v>0.1218699172337948</v>
      </c>
      <c r="AA3662">
        <v>4.9931709495460899E-2</v>
      </c>
      <c r="AB3662">
        <v>1.5418677053564629</v>
      </c>
      <c r="AD3662">
        <v>8.3624000000000004E-2</v>
      </c>
      <c r="AE3662">
        <v>5.4999999999999997E-3</v>
      </c>
      <c r="AF3662">
        <v>0.73929769170834825</v>
      </c>
      <c r="AG3662">
        <v>0.83899814624931657</v>
      </c>
      <c r="AH3662">
        <v>4.0208508232292406</v>
      </c>
    </row>
    <row r="3663" spans="1:34">
      <c r="A3663" t="s">
        <v>3302</v>
      </c>
      <c r="B3663" t="s">
        <v>3439</v>
      </c>
      <c r="C3663" t="s">
        <v>4226</v>
      </c>
      <c r="D3663" t="s">
        <v>4389</v>
      </c>
      <c r="E3663" t="s">
        <v>489</v>
      </c>
      <c r="F3663" t="s">
        <v>671</v>
      </c>
      <c r="G3663" t="s">
        <v>46</v>
      </c>
      <c r="I3663">
        <v>0.2509761156714333</v>
      </c>
      <c r="J3663">
        <v>0.25097611567143308</v>
      </c>
      <c r="K3663">
        <v>2.007808925371465</v>
      </c>
      <c r="M3663">
        <v>2.5097611567143319</v>
      </c>
      <c r="N3663" t="str">
        <f t="shared" si="171"/>
        <v>09QeLs1-382,50976115671433</v>
      </c>
      <c r="O3663" t="s">
        <v>3993</v>
      </c>
      <c r="P3663">
        <v>31.99307748615216</v>
      </c>
      <c r="Q3663">
        <v>13.32845699221722</v>
      </c>
      <c r="R3663">
        <v>269.24044429904671</v>
      </c>
      <c r="T3663">
        <f t="shared" si="172"/>
        <v>314.56197877741607</v>
      </c>
      <c r="U3663">
        <v>2995142.0549120279</v>
      </c>
      <c r="V3663">
        <v>1119479.5288863969</v>
      </c>
      <c r="W3663">
        <v>24633838.675311539</v>
      </c>
      <c r="Y3663">
        <f t="shared" si="173"/>
        <v>28748460.259109963</v>
      </c>
      <c r="Z3663">
        <v>0.12996530867467671</v>
      </c>
      <c r="AA3663">
        <v>4.5957295304835881E-2</v>
      </c>
      <c r="AB3663">
        <v>1.5375618723203559</v>
      </c>
      <c r="AD3663">
        <v>8.3624000000000004E-2</v>
      </c>
      <c r="AE3663">
        <v>5.4999999999999997E-3</v>
      </c>
      <c r="AF3663">
        <v>0.78840664608827182</v>
      </c>
      <c r="AG3663">
        <v>0.89472985236865932</v>
      </c>
      <c r="AH3663">
        <v>4.2820216551712633</v>
      </c>
    </row>
    <row r="3664" spans="1:34">
      <c r="A3664" t="s">
        <v>3302</v>
      </c>
      <c r="B3664" t="s">
        <v>3439</v>
      </c>
      <c r="C3664" t="s">
        <v>4228</v>
      </c>
      <c r="D3664" t="s">
        <v>4390</v>
      </c>
      <c r="E3664" t="s">
        <v>489</v>
      </c>
      <c r="F3664" t="s">
        <v>43</v>
      </c>
      <c r="G3664" t="s">
        <v>46</v>
      </c>
      <c r="I3664">
        <v>0.25256077661822829</v>
      </c>
      <c r="J3664">
        <v>0.25256077661822829</v>
      </c>
      <c r="K3664">
        <v>2.0204862129458272</v>
      </c>
      <c r="M3664">
        <v>2.5256077661822829</v>
      </c>
      <c r="N3664" t="str">
        <f t="shared" si="171"/>
        <v>09QeLs1-382,52560776618228</v>
      </c>
      <c r="O3664" t="s">
        <v>3996</v>
      </c>
      <c r="P3664">
        <v>32.195081490893642</v>
      </c>
      <c r="Q3664">
        <v>12.157357383577439</v>
      </c>
      <c r="R3664">
        <v>270.94042605323489</v>
      </c>
      <c r="T3664">
        <f t="shared" si="172"/>
        <v>315.29286492770598</v>
      </c>
      <c r="U3664">
        <v>3014053.355024491</v>
      </c>
      <c r="V3664">
        <v>1671857.4317166519</v>
      </c>
      <c r="W3664">
        <v>24789376.51210523</v>
      </c>
      <c r="Y3664">
        <f t="shared" si="173"/>
        <v>29475287.298846371</v>
      </c>
      <c r="Z3664">
        <v>0.1307859084697765</v>
      </c>
      <c r="AA3664">
        <v>5.3584708482939197E-2</v>
      </c>
      <c r="AB3664">
        <v>1.5472700242129329</v>
      </c>
      <c r="AD3664">
        <v>8.3624000000000004E-2</v>
      </c>
      <c r="AE3664">
        <v>5.4999999999999997E-3</v>
      </c>
      <c r="AF3664">
        <v>0.79338463859129316</v>
      </c>
      <c r="AG3664">
        <v>0.90037916864398393</v>
      </c>
      <c r="AH3664">
        <v>4.3084955734175603</v>
      </c>
    </row>
    <row r="3665" spans="1:34">
      <c r="A3665" t="s">
        <v>3302</v>
      </c>
      <c r="B3665" t="s">
        <v>3439</v>
      </c>
      <c r="C3665" t="s">
        <v>4230</v>
      </c>
      <c r="D3665" t="s">
        <v>4391</v>
      </c>
      <c r="E3665" t="s">
        <v>489</v>
      </c>
      <c r="F3665" t="s">
        <v>49</v>
      </c>
      <c r="G3665" t="s">
        <v>46</v>
      </c>
      <c r="I3665">
        <v>0.2185695722511749</v>
      </c>
      <c r="J3665">
        <v>1.748556578009399</v>
      </c>
      <c r="K3665">
        <v>0.2185695722511749</v>
      </c>
      <c r="M3665">
        <v>2.185695722511749</v>
      </c>
      <c r="N3665" t="str">
        <f t="shared" si="171"/>
        <v>09QeLs1-382,18569572251175</v>
      </c>
      <c r="O3665" t="s">
        <v>4014</v>
      </c>
      <c r="P3665">
        <v>27.862066645024971</v>
      </c>
      <c r="Q3665">
        <v>186.5749608658256</v>
      </c>
      <c r="R3665">
        <v>29.309446730480811</v>
      </c>
      <c r="T3665">
        <f t="shared" si="172"/>
        <v>243.74647424133138</v>
      </c>
      <c r="U3665">
        <v>2608403.2579046739</v>
      </c>
      <c r="V3665">
        <v>19417195.787777372</v>
      </c>
      <c r="W3665">
        <v>2681633.4533283119</v>
      </c>
      <c r="Y3665">
        <f t="shared" si="173"/>
        <v>24707232.499010358</v>
      </c>
      <c r="Z3665">
        <v>0.1131839252851633</v>
      </c>
      <c r="AA3665">
        <v>1.431974708146259</v>
      </c>
      <c r="AB3665">
        <v>0.16737859688545831</v>
      </c>
      <c r="AD3665">
        <v>8.3624000000000004E-2</v>
      </c>
      <c r="AE3665">
        <v>5.4999999999999997E-3</v>
      </c>
      <c r="AF3665">
        <v>0.68660598612934509</v>
      </c>
      <c r="AG3665">
        <v>0.77920052507543835</v>
      </c>
      <c r="AH3665">
        <v>3.7406262337165321</v>
      </c>
    </row>
    <row r="3666" spans="1:34">
      <c r="A3666" t="s">
        <v>3302</v>
      </c>
      <c r="B3666" t="s">
        <v>3444</v>
      </c>
      <c r="C3666" t="s">
        <v>4220</v>
      </c>
      <c r="D3666" t="s">
        <v>4392</v>
      </c>
      <c r="E3666" t="s">
        <v>489</v>
      </c>
      <c r="F3666" t="s">
        <v>671</v>
      </c>
      <c r="G3666" t="s">
        <v>43</v>
      </c>
      <c r="I3666">
        <v>2.7508287303317709</v>
      </c>
      <c r="J3666">
        <v>0.34385359129147142</v>
      </c>
      <c r="K3666">
        <v>0.34385359129147142</v>
      </c>
      <c r="M3666">
        <v>3.4385359129147139</v>
      </c>
      <c r="N3666" t="str">
        <f t="shared" si="171"/>
        <v>09QeLs1-383,43853591291471</v>
      </c>
      <c r="O3666" t="s">
        <v>3984</v>
      </c>
      <c r="P3666">
        <v>350.66076501021871</v>
      </c>
      <c r="Q3666">
        <v>18.260852395802178</v>
      </c>
      <c r="R3666">
        <v>16.551861508075831</v>
      </c>
      <c r="T3666">
        <f t="shared" si="172"/>
        <v>385.47347891409675</v>
      </c>
      <c r="U3666">
        <v>32828314.335947569</v>
      </c>
      <c r="V3666">
        <v>1537556.423835014</v>
      </c>
      <c r="W3666">
        <v>2297571.1334813968</v>
      </c>
      <c r="Y3666">
        <f t="shared" si="173"/>
        <v>36663441.893263981</v>
      </c>
      <c r="Z3666">
        <v>1.424487362441998</v>
      </c>
      <c r="AA3666">
        <v>6.2964481677206835E-2</v>
      </c>
      <c r="AB3666">
        <v>7.2953903202542608E-2</v>
      </c>
      <c r="AD3666">
        <v>8.3624000000000004E-2</v>
      </c>
      <c r="AE3666">
        <v>5.4999999999999997E-3</v>
      </c>
      <c r="AF3666">
        <v>1.080168349606716</v>
      </c>
      <c r="AG3666">
        <v>0.54500794219698223</v>
      </c>
      <c r="AH3666">
        <v>5.1528362047184144</v>
      </c>
    </row>
    <row r="3667" spans="1:34">
      <c r="A3667" t="s">
        <v>3302</v>
      </c>
      <c r="B3667" t="s">
        <v>3444</v>
      </c>
      <c r="C3667" t="s">
        <v>4222</v>
      </c>
      <c r="D3667" t="s">
        <v>4393</v>
      </c>
      <c r="E3667" t="s">
        <v>489</v>
      </c>
      <c r="F3667" t="s">
        <v>671</v>
      </c>
      <c r="G3667" t="s">
        <v>49</v>
      </c>
      <c r="I3667">
        <v>0.2370733338720708</v>
      </c>
      <c r="J3667">
        <v>0.23707333387207091</v>
      </c>
      <c r="K3667">
        <v>1.8965866709765671</v>
      </c>
      <c r="M3667">
        <v>2.3707333387207079</v>
      </c>
      <c r="N3667" t="str">
        <f t="shared" si="171"/>
        <v>09QeLs1-382,37073333872071</v>
      </c>
      <c r="O3667" t="s">
        <v>4004</v>
      </c>
      <c r="P3667">
        <v>30.220826074139811</v>
      </c>
      <c r="Q3667">
        <v>12.59012924820364</v>
      </c>
      <c r="R3667">
        <v>202.37010821745179</v>
      </c>
      <c r="T3667">
        <f t="shared" si="172"/>
        <v>245.18106353979525</v>
      </c>
      <c r="U3667">
        <v>2829226.6396696852</v>
      </c>
      <c r="V3667">
        <v>1060083.816620667</v>
      </c>
      <c r="W3667">
        <v>21219591.839128438</v>
      </c>
      <c r="Y3667">
        <f t="shared" si="173"/>
        <v>25108902.295418791</v>
      </c>
      <c r="Z3667">
        <v>0.1227659011806333</v>
      </c>
      <c r="AA3667">
        <v>4.3411498279478877E-2</v>
      </c>
      <c r="AB3667">
        <v>1.553203470108792</v>
      </c>
      <c r="AD3667">
        <v>8.3624000000000004E-2</v>
      </c>
      <c r="AE3667">
        <v>5.4999999999999997E-3</v>
      </c>
      <c r="AF3667">
        <v>0.74473298598556281</v>
      </c>
      <c r="AG3667">
        <v>0.37576123418723228</v>
      </c>
      <c r="AH3667">
        <v>3.5803515588935029</v>
      </c>
    </row>
    <row r="3668" spans="1:34">
      <c r="A3668" t="s">
        <v>3302</v>
      </c>
      <c r="B3668" t="s">
        <v>3444</v>
      </c>
      <c r="C3668" t="s">
        <v>4224</v>
      </c>
      <c r="D3668" t="s">
        <v>4394</v>
      </c>
      <c r="E3668" t="s">
        <v>489</v>
      </c>
      <c r="F3668" t="s">
        <v>43</v>
      </c>
      <c r="G3668" t="s">
        <v>49</v>
      </c>
      <c r="I3668">
        <v>0.23864573485390631</v>
      </c>
      <c r="J3668">
        <v>0.23864573485390639</v>
      </c>
      <c r="K3668">
        <v>1.9091658788312511</v>
      </c>
      <c r="M3668">
        <v>2.3864573485390639</v>
      </c>
      <c r="N3668" t="str">
        <f t="shared" si="171"/>
        <v>09QeLs1-382,38645734853906</v>
      </c>
      <c r="O3668" t="s">
        <v>4007</v>
      </c>
      <c r="P3668">
        <v>30.42126724487267</v>
      </c>
      <c r="Q3668">
        <v>11.48753787319486</v>
      </c>
      <c r="R3668">
        <v>203.71233828465549</v>
      </c>
      <c r="T3668">
        <f t="shared" si="172"/>
        <v>245.62114340272302</v>
      </c>
      <c r="U3668">
        <v>2847991.6296978449</v>
      </c>
      <c r="V3668">
        <v>1594590.155273421</v>
      </c>
      <c r="W3668">
        <v>21360331.864575591</v>
      </c>
      <c r="Y3668">
        <f t="shared" si="173"/>
        <v>25802913.649546858</v>
      </c>
      <c r="Z3668">
        <v>0.123580152283444</v>
      </c>
      <c r="AA3668">
        <v>5.0632415310368627E-2</v>
      </c>
      <c r="AB3668">
        <v>1.56350517136511</v>
      </c>
      <c r="AD3668">
        <v>8.3624000000000004E-2</v>
      </c>
      <c r="AE3668">
        <v>5.4999999999999997E-3</v>
      </c>
      <c r="AF3668">
        <v>0.74967246550965361</v>
      </c>
      <c r="AG3668">
        <v>0.37825348974344158</v>
      </c>
      <c r="AH3668">
        <v>3.603507303792159</v>
      </c>
    </row>
    <row r="3669" spans="1:34">
      <c r="A3669" t="s">
        <v>3302</v>
      </c>
      <c r="B3669" t="s">
        <v>3444</v>
      </c>
      <c r="C3669" t="s">
        <v>4226</v>
      </c>
      <c r="D3669" t="s">
        <v>4395</v>
      </c>
      <c r="E3669" t="s">
        <v>489</v>
      </c>
      <c r="F3669" t="s">
        <v>671</v>
      </c>
      <c r="G3669" t="s">
        <v>46</v>
      </c>
      <c r="I3669">
        <v>0.25107793944988571</v>
      </c>
      <c r="J3669">
        <v>0.25107793944988582</v>
      </c>
      <c r="K3669">
        <v>2.0086235155990861</v>
      </c>
      <c r="M3669">
        <v>2.510779394498857</v>
      </c>
      <c r="N3669" t="str">
        <f t="shared" si="171"/>
        <v>09QeLs1-382,51077939449886</v>
      </c>
      <c r="O3669" t="s">
        <v>3993</v>
      </c>
      <c r="P3669">
        <v>32.006057430579332</v>
      </c>
      <c r="Q3669">
        <v>13.33386449423493</v>
      </c>
      <c r="R3669">
        <v>269.34967811708322</v>
      </c>
      <c r="T3669">
        <f t="shared" si="172"/>
        <v>314.68960004189751</v>
      </c>
      <c r="U3669">
        <v>2996357.2170808152</v>
      </c>
      <c r="V3669">
        <v>1122706.0250686579</v>
      </c>
      <c r="W3669">
        <v>24643832.895379052</v>
      </c>
      <c r="Y3669">
        <f t="shared" si="173"/>
        <v>28762896.137528524</v>
      </c>
      <c r="Z3669">
        <v>0.1300180370339534</v>
      </c>
      <c r="AA3669">
        <v>4.597594068646068E-2</v>
      </c>
      <c r="AB3669">
        <v>1.538185678131619</v>
      </c>
      <c r="AD3669">
        <v>8.3624000000000004E-2</v>
      </c>
      <c r="AE3669">
        <v>5.4999999999999997E-3</v>
      </c>
      <c r="AF3669">
        <v>0.78872651136089744</v>
      </c>
      <c r="AG3669">
        <v>0.39795853402806891</v>
      </c>
      <c r="AH3669">
        <v>3.7865884398878231</v>
      </c>
    </row>
    <row r="3670" spans="1:34">
      <c r="A3670" t="s">
        <v>3302</v>
      </c>
      <c r="B3670" t="s">
        <v>3444</v>
      </c>
      <c r="C3670" t="s">
        <v>4228</v>
      </c>
      <c r="D3670" t="s">
        <v>4396</v>
      </c>
      <c r="E3670" t="s">
        <v>489</v>
      </c>
      <c r="F3670" t="s">
        <v>43</v>
      </c>
      <c r="G3670" t="s">
        <v>46</v>
      </c>
      <c r="I3670">
        <v>0.25284229129297009</v>
      </c>
      <c r="J3670">
        <v>0.25284229129297009</v>
      </c>
      <c r="K3670">
        <v>2.0227383303437612</v>
      </c>
      <c r="M3670">
        <v>2.5284229129297011</v>
      </c>
      <c r="N3670" t="str">
        <f t="shared" si="171"/>
        <v>09QeLs1-382,5284229129297</v>
      </c>
      <c r="O3670" t="s">
        <v>3996</v>
      </c>
      <c r="P3670">
        <v>32.230967458681491</v>
      </c>
      <c r="Q3670">
        <v>12.170908476329791</v>
      </c>
      <c r="R3670">
        <v>271.24242744448838</v>
      </c>
      <c r="T3670">
        <f t="shared" si="172"/>
        <v>315.64430337949966</v>
      </c>
      <c r="U3670">
        <v>3017412.9434026061</v>
      </c>
      <c r="V3670">
        <v>1689449.127508448</v>
      </c>
      <c r="W3670">
        <v>24817007.77519881</v>
      </c>
      <c r="Y3670">
        <f t="shared" si="173"/>
        <v>29523869.846109863</v>
      </c>
      <c r="Z3670">
        <v>0.13093168784603859</v>
      </c>
      <c r="AA3670">
        <v>5.3644436212564088E-2</v>
      </c>
      <c r="AB3670">
        <v>1.548994675298649</v>
      </c>
      <c r="AD3670">
        <v>8.3624000000000004E-2</v>
      </c>
      <c r="AE3670">
        <v>5.4999999999999997E-3</v>
      </c>
      <c r="AF3670">
        <v>0.79426897788367556</v>
      </c>
      <c r="AG3670">
        <v>0.40075503169935761</v>
      </c>
      <c r="AH3670">
        <v>3.8125709225127342</v>
      </c>
    </row>
    <row r="3671" spans="1:34">
      <c r="A3671" t="s">
        <v>3302</v>
      </c>
      <c r="B3671" t="s">
        <v>3444</v>
      </c>
      <c r="C3671" t="s">
        <v>4230</v>
      </c>
      <c r="D3671" t="s">
        <v>4397</v>
      </c>
      <c r="E3671" t="s">
        <v>489</v>
      </c>
      <c r="F3671" t="s">
        <v>49</v>
      </c>
      <c r="G3671" t="s">
        <v>46</v>
      </c>
      <c r="I3671">
        <v>0.22126167375724851</v>
      </c>
      <c r="J3671">
        <v>1.770093390057988</v>
      </c>
      <c r="K3671">
        <v>0.22126167375724851</v>
      </c>
      <c r="M3671">
        <v>2.212616737572485</v>
      </c>
      <c r="N3671" t="str">
        <f t="shared" si="171"/>
        <v>09QeLs1-382,21261673757249</v>
      </c>
      <c r="O3671" t="s">
        <v>4014</v>
      </c>
      <c r="P3671">
        <v>28.205241181191411</v>
      </c>
      <c r="Q3671">
        <v>188.87298765871009</v>
      </c>
      <c r="R3671">
        <v>29.670448515279279</v>
      </c>
      <c r="T3671">
        <f t="shared" si="172"/>
        <v>246.74867735518077</v>
      </c>
      <c r="U3671">
        <v>2640530.7231631181</v>
      </c>
      <c r="V3671">
        <v>19804346.318024799</v>
      </c>
      <c r="W3671">
        <v>2714662.8882312928</v>
      </c>
      <c r="Y3671">
        <f t="shared" si="173"/>
        <v>25159539.929419208</v>
      </c>
      <c r="Z3671">
        <v>0.1145780013799518</v>
      </c>
      <c r="AA3671">
        <v>1.4496122101496469</v>
      </c>
      <c r="AB3671">
        <v>0.16944018381230649</v>
      </c>
      <c r="AD3671">
        <v>8.3624000000000004E-2</v>
      </c>
      <c r="AE3671">
        <v>5.4999999999999997E-3</v>
      </c>
      <c r="AF3671">
        <v>0.69506284949920982</v>
      </c>
      <c r="AG3671">
        <v>0.3506997529052388</v>
      </c>
      <c r="AH3671">
        <v>3.3475033399769329</v>
      </c>
    </row>
    <row r="3672" spans="1:34">
      <c r="A3672" t="s">
        <v>3302</v>
      </c>
      <c r="B3672" t="s">
        <v>3449</v>
      </c>
      <c r="C3672" t="s">
        <v>4220</v>
      </c>
      <c r="D3672" t="s">
        <v>4398</v>
      </c>
      <c r="E3672" t="s">
        <v>489</v>
      </c>
      <c r="F3672" t="s">
        <v>671</v>
      </c>
      <c r="G3672" t="s">
        <v>43</v>
      </c>
      <c r="I3672">
        <v>2.7448168039085652</v>
      </c>
      <c r="J3672">
        <v>0.34310210048857082</v>
      </c>
      <c r="K3672">
        <v>0.34310210048857059</v>
      </c>
      <c r="M3672">
        <v>3.4310210048857059</v>
      </c>
      <c r="N3672" t="str">
        <f t="shared" si="171"/>
        <v>09QeLs1-383,43102100488571</v>
      </c>
      <c r="O3672" t="s">
        <v>3984</v>
      </c>
      <c r="P3672">
        <v>349.89439715332469</v>
      </c>
      <c r="Q3672">
        <v>18.220943367727092</v>
      </c>
      <c r="R3672">
        <v>16.51568747351801</v>
      </c>
      <c r="T3672">
        <f t="shared" si="172"/>
        <v>384.63102799456982</v>
      </c>
      <c r="U3672">
        <v>32756568.17152467</v>
      </c>
      <c r="V3672">
        <v>1528506.7875615971</v>
      </c>
      <c r="W3672">
        <v>2256555.5100051812</v>
      </c>
      <c r="Y3672">
        <f t="shared" si="173"/>
        <v>36541630.469091453</v>
      </c>
      <c r="Z3672">
        <v>1.421374150369084</v>
      </c>
      <c r="AA3672">
        <v>6.2826873026059382E-2</v>
      </c>
      <c r="AB3672">
        <v>7.2794462706119362E-2</v>
      </c>
      <c r="AD3672">
        <v>8.3624000000000004E-2</v>
      </c>
      <c r="AE3672">
        <v>5.4999999999999997E-3</v>
      </c>
      <c r="AF3672">
        <v>1.077807645513835</v>
      </c>
      <c r="AG3672">
        <v>0.54381682927438446</v>
      </c>
      <c r="AH3672">
        <v>5.1417694796739264</v>
      </c>
    </row>
    <row r="3673" spans="1:34">
      <c r="A3673" t="s">
        <v>3302</v>
      </c>
      <c r="B3673" t="s">
        <v>3449</v>
      </c>
      <c r="C3673" t="s">
        <v>4222</v>
      </c>
      <c r="D3673" t="s">
        <v>4399</v>
      </c>
      <c r="E3673" t="s">
        <v>489</v>
      </c>
      <c r="F3673" t="s">
        <v>671</v>
      </c>
      <c r="G3673" t="s">
        <v>49</v>
      </c>
      <c r="I3673">
        <v>0.23198418287288411</v>
      </c>
      <c r="J3673">
        <v>0.231984182872884</v>
      </c>
      <c r="K3673">
        <v>1.855873462983072</v>
      </c>
      <c r="M3673">
        <v>2.31984182872884</v>
      </c>
      <c r="N3673" t="str">
        <f t="shared" si="171"/>
        <v>09QeLs1-382,31984182872884</v>
      </c>
      <c r="O3673" t="s">
        <v>4004</v>
      </c>
      <c r="P3673">
        <v>29.57208863623611</v>
      </c>
      <c r="Q3673">
        <v>12.31986237424994</v>
      </c>
      <c r="R3673">
        <v>198.0259163945278</v>
      </c>
      <c r="T3673">
        <f t="shared" si="172"/>
        <v>239.91786740501385</v>
      </c>
      <c r="U3673">
        <v>2768492.8517525252</v>
      </c>
      <c r="V3673">
        <v>1033480.697504345</v>
      </c>
      <c r="W3673">
        <v>20507534.11146437</v>
      </c>
      <c r="Y3673">
        <f t="shared" si="173"/>
        <v>24309507.660721239</v>
      </c>
      <c r="Z3673">
        <v>0.1201305385337461</v>
      </c>
      <c r="AA3673">
        <v>4.2479602370998397E-2</v>
      </c>
      <c r="AB3673">
        <v>1.5198615211736579</v>
      </c>
      <c r="AD3673">
        <v>8.3624000000000004E-2</v>
      </c>
      <c r="AE3673">
        <v>5.4999999999999997E-3</v>
      </c>
      <c r="AF3673">
        <v>0.72874612420801266</v>
      </c>
      <c r="AG3673">
        <v>0.3676949298535212</v>
      </c>
      <c r="AH3673">
        <v>3.5054068827903739</v>
      </c>
    </row>
    <row r="3674" spans="1:34">
      <c r="A3674" t="s">
        <v>3302</v>
      </c>
      <c r="B3674" t="s">
        <v>3449</v>
      </c>
      <c r="C3674" t="s">
        <v>4224</v>
      </c>
      <c r="D3674" t="s">
        <v>4400</v>
      </c>
      <c r="E3674" t="s">
        <v>489</v>
      </c>
      <c r="F3674" t="s">
        <v>43</v>
      </c>
      <c r="G3674" t="s">
        <v>49</v>
      </c>
      <c r="I3674">
        <v>0.23322824115564289</v>
      </c>
      <c r="J3674">
        <v>0.23322824115564281</v>
      </c>
      <c r="K3674">
        <v>1.8658259292451429</v>
      </c>
      <c r="M3674">
        <v>2.3322824115564278</v>
      </c>
      <c r="N3674" t="str">
        <f t="shared" si="171"/>
        <v>09QeLs1-382,33228241155643</v>
      </c>
      <c r="O3674" t="s">
        <v>4007</v>
      </c>
      <c r="P3674">
        <v>29.730674455970838</v>
      </c>
      <c r="Q3674">
        <v>11.22675942653753</v>
      </c>
      <c r="R3674">
        <v>199.08786716393229</v>
      </c>
      <c r="T3674">
        <f t="shared" si="172"/>
        <v>240.04530104644067</v>
      </c>
      <c r="U3674">
        <v>2783339.4090493582</v>
      </c>
      <c r="V3674">
        <v>1533923.7851332091</v>
      </c>
      <c r="W3674">
        <v>20617509.573387589</v>
      </c>
      <c r="Y3674">
        <f t="shared" si="173"/>
        <v>24934772.767570157</v>
      </c>
      <c r="Z3674">
        <v>0.1207747608665983</v>
      </c>
      <c r="AA3674">
        <v>4.9483009514200892E-2</v>
      </c>
      <c r="AB3674">
        <v>1.5280120609675649</v>
      </c>
      <c r="AD3674">
        <v>8.3624000000000004E-2</v>
      </c>
      <c r="AE3674">
        <v>5.4999999999999997E-3</v>
      </c>
      <c r="AF3674">
        <v>0.73265416069835443</v>
      </c>
      <c r="AG3674">
        <v>0.36966676223169392</v>
      </c>
      <c r="AH3674">
        <v>3.5237273344864768</v>
      </c>
    </row>
    <row r="3675" spans="1:34">
      <c r="A3675" t="s">
        <v>3302</v>
      </c>
      <c r="B3675" t="s">
        <v>3449</v>
      </c>
      <c r="C3675" t="s">
        <v>4226</v>
      </c>
      <c r="D3675" t="s">
        <v>4401</v>
      </c>
      <c r="E3675" t="s">
        <v>489</v>
      </c>
      <c r="F3675" t="s">
        <v>671</v>
      </c>
      <c r="G3675" t="s">
        <v>46</v>
      </c>
      <c r="I3675">
        <v>0.25092197590285459</v>
      </c>
      <c r="J3675">
        <v>0.25092197590285459</v>
      </c>
      <c r="K3675">
        <v>2.0073758072228371</v>
      </c>
      <c r="M3675">
        <v>2.509219759028547</v>
      </c>
      <c r="N3675" t="str">
        <f t="shared" si="171"/>
        <v>09QeLs1-382,50921975902855</v>
      </c>
      <c r="O3675" t="s">
        <v>3993</v>
      </c>
      <c r="P3675">
        <v>31.986176041341022</v>
      </c>
      <c r="Q3675">
        <v>13.32558181991193</v>
      </c>
      <c r="R3675">
        <v>269.18236460764922</v>
      </c>
      <c r="T3675">
        <f t="shared" si="172"/>
        <v>314.49412246890216</v>
      </c>
      <c r="U3675">
        <v>2994495.9524043081</v>
      </c>
      <c r="V3675">
        <v>1117847.844037483</v>
      </c>
      <c r="W3675">
        <v>24628524.742065281</v>
      </c>
      <c r="Y3675">
        <f t="shared" si="173"/>
        <v>28740868.53850707</v>
      </c>
      <c r="Z3675">
        <v>0.12993727297209171</v>
      </c>
      <c r="AA3675">
        <v>4.5947381543418223E-2</v>
      </c>
      <c r="AB3675">
        <v>1.537230194368771</v>
      </c>
      <c r="AD3675">
        <v>8.3624000000000004E-2</v>
      </c>
      <c r="AE3675">
        <v>5.4999999999999997E-3</v>
      </c>
      <c r="AF3675">
        <v>0.78823657351682086</v>
      </c>
      <c r="AG3675">
        <v>0.39771133180602458</v>
      </c>
      <c r="AH3675">
        <v>3.7842916643513922</v>
      </c>
    </row>
    <row r="3676" spans="1:34">
      <c r="A3676" t="s">
        <v>3302</v>
      </c>
      <c r="B3676" t="s">
        <v>3449</v>
      </c>
      <c r="C3676" t="s">
        <v>4228</v>
      </c>
      <c r="D3676" t="s">
        <v>4402</v>
      </c>
      <c r="E3676" t="s">
        <v>489</v>
      </c>
      <c r="F3676" t="s">
        <v>43</v>
      </c>
      <c r="G3676" t="s">
        <v>46</v>
      </c>
      <c r="I3676">
        <v>0.25237807703913101</v>
      </c>
      <c r="J3676">
        <v>0.2523780770391309</v>
      </c>
      <c r="K3676">
        <v>2.0190246163130481</v>
      </c>
      <c r="M3676">
        <v>2.5237807703913089</v>
      </c>
      <c r="N3676" t="str">
        <f t="shared" si="171"/>
        <v>09QeLs1-382,52378077039131</v>
      </c>
      <c r="O3676" t="s">
        <v>3996</v>
      </c>
      <c r="P3676">
        <v>32.171791936925089</v>
      </c>
      <c r="Q3676">
        <v>12.1485628902018</v>
      </c>
      <c r="R3676">
        <v>270.74443084581111</v>
      </c>
      <c r="T3676">
        <f t="shared" si="172"/>
        <v>315.064785672938</v>
      </c>
      <c r="U3676">
        <v>3011873.0232773628</v>
      </c>
      <c r="V3676">
        <v>1659870.748492063</v>
      </c>
      <c r="W3676">
        <v>24771444.160472918</v>
      </c>
      <c r="Y3676">
        <f t="shared" si="173"/>
        <v>29443187.932242345</v>
      </c>
      <c r="Z3676">
        <v>0.1306912994384406</v>
      </c>
      <c r="AA3676">
        <v>5.354594591728281E-2</v>
      </c>
      <c r="AB3676">
        <v>1.546150746762337</v>
      </c>
      <c r="AD3676">
        <v>8.3624000000000004E-2</v>
      </c>
      <c r="AE3676">
        <v>5.4999999999999997E-3</v>
      </c>
      <c r="AF3676">
        <v>0.79281071321192964</v>
      </c>
      <c r="AG3676">
        <v>0.40001925210702249</v>
      </c>
      <c r="AH3676">
        <v>3.8057347357102622</v>
      </c>
    </row>
    <row r="3677" spans="1:34">
      <c r="A3677" t="s">
        <v>3302</v>
      </c>
      <c r="B3677" t="s">
        <v>3449</v>
      </c>
      <c r="C3677" t="s">
        <v>4230</v>
      </c>
      <c r="D3677" t="s">
        <v>4403</v>
      </c>
      <c r="E3677" t="s">
        <v>489</v>
      </c>
      <c r="F3677" t="s">
        <v>49</v>
      </c>
      <c r="G3677" t="s">
        <v>46</v>
      </c>
      <c r="I3677">
        <v>0.21684641679898231</v>
      </c>
      <c r="J3677">
        <v>1.7347713343918589</v>
      </c>
      <c r="K3677">
        <v>0.21684641679898239</v>
      </c>
      <c r="M3677">
        <v>2.168464167989824</v>
      </c>
      <c r="N3677" t="str">
        <f t="shared" si="171"/>
        <v>09QeLs1-382,16846416798982</v>
      </c>
      <c r="O3677" t="s">
        <v>4014</v>
      </c>
      <c r="P3677">
        <v>27.64240810996797</v>
      </c>
      <c r="Q3677">
        <v>185.10404404173491</v>
      </c>
      <c r="R3677">
        <v>29.078377362433852</v>
      </c>
      <c r="T3677">
        <f t="shared" si="172"/>
        <v>241.82482951413672</v>
      </c>
      <c r="U3677">
        <v>2587839.168177628</v>
      </c>
      <c r="V3677">
        <v>19169346.954532161</v>
      </c>
      <c r="W3677">
        <v>2660492.032506139</v>
      </c>
      <c r="Y3677">
        <f t="shared" si="173"/>
        <v>24417678.155215926</v>
      </c>
      <c r="Z3677">
        <v>0.11229160758537129</v>
      </c>
      <c r="AA3677">
        <v>1.4206853278343989</v>
      </c>
      <c r="AB3677">
        <v>0.16605902006223941</v>
      </c>
      <c r="AD3677">
        <v>8.3624000000000004E-2</v>
      </c>
      <c r="AE3677">
        <v>5.4999999999999997E-3</v>
      </c>
      <c r="AF3677">
        <v>0.68119293235282419</v>
      </c>
      <c r="AG3677">
        <v>0.34370157062638712</v>
      </c>
      <c r="AH3677">
        <v>3.2824826709690349</v>
      </c>
    </row>
    <row r="3678" spans="1:34">
      <c r="A3678" t="s">
        <v>1531</v>
      </c>
      <c r="B3678" t="s">
        <v>1923</v>
      </c>
      <c r="C3678" t="s">
        <v>3982</v>
      </c>
      <c r="D3678" t="s">
        <v>4404</v>
      </c>
      <c r="E3678" t="s">
        <v>489</v>
      </c>
      <c r="F3678" t="s">
        <v>671</v>
      </c>
      <c r="G3678" t="s">
        <v>43</v>
      </c>
      <c r="I3678">
        <v>2.9696711664150302</v>
      </c>
      <c r="J3678">
        <v>0.37120889580187882</v>
      </c>
      <c r="K3678">
        <v>0.37120889580187871</v>
      </c>
      <c r="M3678">
        <v>3.712088958018787</v>
      </c>
      <c r="N3678" t="str">
        <f t="shared" si="171"/>
        <v>10Qf-303,71208895801879</v>
      </c>
      <c r="O3678" t="s">
        <v>3984</v>
      </c>
      <c r="P3678">
        <v>351.15874711518973</v>
      </c>
      <c r="Q3678">
        <v>18.449914220995272</v>
      </c>
      <c r="R3678">
        <v>16.653780916202471</v>
      </c>
      <c r="T3678">
        <f t="shared" si="172"/>
        <v>386.26244225238747</v>
      </c>
      <c r="U3678">
        <v>32874934.644538939</v>
      </c>
      <c r="V3678">
        <v>1566257.33800199</v>
      </c>
      <c r="W3678">
        <v>2317243.7952682022</v>
      </c>
      <c r="Y3678">
        <f t="shared" si="173"/>
        <v>36758435.777809128</v>
      </c>
      <c r="Z3678">
        <v>1.4265103125009611</v>
      </c>
      <c r="AA3678">
        <v>6.3616377852161191E-2</v>
      </c>
      <c r="AB3678">
        <v>7.3403122683463426E-2</v>
      </c>
      <c r="AD3678">
        <v>8.3624000000000004E-2</v>
      </c>
      <c r="AE3678">
        <v>5.4999999999999997E-3</v>
      </c>
      <c r="AF3678">
        <v>1.1661012433566871</v>
      </c>
      <c r="AG3678">
        <v>0.58836609984597776</v>
      </c>
      <c r="AH3678">
        <v>5.555680301221452</v>
      </c>
    </row>
    <row r="3679" spans="1:34">
      <c r="A3679" t="s">
        <v>1531</v>
      </c>
      <c r="B3679" t="s">
        <v>1923</v>
      </c>
      <c r="C3679" t="s">
        <v>3985</v>
      </c>
      <c r="D3679" t="s">
        <v>4405</v>
      </c>
      <c r="E3679" t="s">
        <v>489</v>
      </c>
      <c r="F3679" t="s">
        <v>671</v>
      </c>
      <c r="G3679" t="s">
        <v>254</v>
      </c>
      <c r="I3679">
        <v>2.167331061998552</v>
      </c>
      <c r="J3679">
        <v>0.29249196336926753</v>
      </c>
      <c r="K3679">
        <v>0.46509660832485639</v>
      </c>
      <c r="M3679">
        <v>2.9249196336926748</v>
      </c>
      <c r="N3679" t="str">
        <f t="shared" si="171"/>
        <v>10Qf-302,92491963369267</v>
      </c>
      <c r="O3679" t="s">
        <v>3987</v>
      </c>
      <c r="P3679">
        <v>256.28334507958772</v>
      </c>
      <c r="Q3679">
        <v>14.53750622768929</v>
      </c>
      <c r="R3679">
        <v>44.558925488669523</v>
      </c>
      <c r="T3679">
        <f t="shared" si="172"/>
        <v>315.3797767959465</v>
      </c>
      <c r="U3679">
        <v>23992847.3637353</v>
      </c>
      <c r="V3679">
        <v>1234123.6676025961</v>
      </c>
      <c r="W3679">
        <v>24773028.968685448</v>
      </c>
      <c r="Y3679">
        <f t="shared" si="173"/>
        <v>50000000.000023343</v>
      </c>
      <c r="Z3679">
        <v>1.041098470938417</v>
      </c>
      <c r="AA3679">
        <v>5.0126167424475933E-2</v>
      </c>
      <c r="AB3679">
        <v>0.25642679199766782</v>
      </c>
      <c r="AD3679">
        <v>8.3624000000000004E-2</v>
      </c>
      <c r="AE3679">
        <v>5.4999999999999997E-3</v>
      </c>
      <c r="AF3679">
        <v>0.91882292157885082</v>
      </c>
      <c r="AG3679">
        <v>0.46359976194028901</v>
      </c>
      <c r="AH3679">
        <v>4.3964663172118152</v>
      </c>
    </row>
    <row r="3680" spans="1:34">
      <c r="A3680" t="s">
        <v>1531</v>
      </c>
      <c r="B3680" t="s">
        <v>1923</v>
      </c>
      <c r="C3680" t="s">
        <v>3988</v>
      </c>
      <c r="D3680" t="s">
        <v>4406</v>
      </c>
      <c r="E3680" t="s">
        <v>489</v>
      </c>
      <c r="F3680" t="s">
        <v>43</v>
      </c>
      <c r="G3680" t="s">
        <v>254</v>
      </c>
      <c r="I3680">
        <v>2.2490301134278039</v>
      </c>
      <c r="J3680">
        <v>0.29837201883638881</v>
      </c>
      <c r="K3680">
        <v>0.43631805609969471</v>
      </c>
      <c r="M3680">
        <v>2.983720188363888</v>
      </c>
      <c r="N3680" t="str">
        <f t="shared" si="171"/>
        <v>10Qf-302,98372018836389</v>
      </c>
      <c r="O3680" t="s">
        <v>3990</v>
      </c>
      <c r="P3680">
        <v>265.94412397822572</v>
      </c>
      <c r="Q3680">
        <v>13.3860537541598</v>
      </c>
      <c r="R3680">
        <v>41.801774949792467</v>
      </c>
      <c r="T3680">
        <f t="shared" si="172"/>
        <v>321.13195268217794</v>
      </c>
      <c r="U3680">
        <v>24897274.428466462</v>
      </c>
      <c r="V3680">
        <v>1862565.033191669</v>
      </c>
      <c r="W3680">
        <v>23240160.538363989</v>
      </c>
      <c r="Y3680">
        <f t="shared" si="173"/>
        <v>50000000.000022121</v>
      </c>
      <c r="Z3680">
        <v>1.080343401725171</v>
      </c>
      <c r="AA3680">
        <v>5.9000304549946231E-2</v>
      </c>
      <c r="AB3680">
        <v>0.24055999853294069</v>
      </c>
      <c r="AD3680">
        <v>8.3624000000000004E-2</v>
      </c>
      <c r="AE3680">
        <v>5.4999999999999997E-3</v>
      </c>
      <c r="AF3680">
        <v>0.93729430000959835</v>
      </c>
      <c r="AG3680">
        <v>0.47291964985567619</v>
      </c>
      <c r="AH3680">
        <v>4.483058138229163</v>
      </c>
    </row>
    <row r="3681" spans="1:34">
      <c r="A3681" t="s">
        <v>1531</v>
      </c>
      <c r="B3681" t="s">
        <v>1923</v>
      </c>
      <c r="C3681" t="s">
        <v>3991</v>
      </c>
      <c r="D3681" t="s">
        <v>4407</v>
      </c>
      <c r="E3681" t="s">
        <v>489</v>
      </c>
      <c r="F3681" t="s">
        <v>671</v>
      </c>
      <c r="G3681" t="s">
        <v>46</v>
      </c>
      <c r="I3681">
        <v>0.27426262189944589</v>
      </c>
      <c r="J3681">
        <v>0.27426262189944589</v>
      </c>
      <c r="K3681">
        <v>2.194100975195568</v>
      </c>
      <c r="M3681">
        <v>2.742626218994459</v>
      </c>
      <c r="N3681" t="str">
        <f t="shared" si="171"/>
        <v>10Qf-302,74262621899446</v>
      </c>
      <c r="O3681" t="s">
        <v>3993</v>
      </c>
      <c r="P3681">
        <v>32.431105428753909</v>
      </c>
      <c r="Q3681">
        <v>13.63146709385628</v>
      </c>
      <c r="R3681">
        <v>272.92670542639661</v>
      </c>
      <c r="T3681">
        <f t="shared" si="172"/>
        <v>318.98927794900681</v>
      </c>
      <c r="U3681">
        <v>3036149.5482574552</v>
      </c>
      <c r="V3681">
        <v>1157207.8388954881</v>
      </c>
      <c r="W3681">
        <v>24971108.813765738</v>
      </c>
      <c r="Y3681">
        <f t="shared" si="173"/>
        <v>29164466.200918682</v>
      </c>
      <c r="Z3681">
        <v>0.13174470725841761</v>
      </c>
      <c r="AA3681">
        <v>4.7002091767735232E-2</v>
      </c>
      <c r="AB3681">
        <v>1.5586131470483631</v>
      </c>
      <c r="AD3681">
        <v>8.3624000000000004E-2</v>
      </c>
      <c r="AE3681">
        <v>5.4999999999999997E-3</v>
      </c>
      <c r="AF3681">
        <v>0.86155797455323335</v>
      </c>
      <c r="AG3681">
        <v>0.43470625571062183</v>
      </c>
      <c r="AH3681">
        <v>4.1280144492583144</v>
      </c>
    </row>
    <row r="3682" spans="1:34">
      <c r="A3682" t="s">
        <v>1531</v>
      </c>
      <c r="B3682" t="s">
        <v>1923</v>
      </c>
      <c r="C3682" t="s">
        <v>3994</v>
      </c>
      <c r="D3682" t="s">
        <v>4408</v>
      </c>
      <c r="E3682" t="s">
        <v>489</v>
      </c>
      <c r="F3682" t="s">
        <v>43</v>
      </c>
      <c r="G3682" t="s">
        <v>46</v>
      </c>
      <c r="I3682">
        <v>0.27621027985393748</v>
      </c>
      <c r="J3682">
        <v>0.27621027985393748</v>
      </c>
      <c r="K3682">
        <v>2.2096822388314998</v>
      </c>
      <c r="M3682">
        <v>2.762102798539376</v>
      </c>
      <c r="N3682" t="str">
        <f t="shared" si="171"/>
        <v>10Qf-302,76210279853938</v>
      </c>
      <c r="O3682" t="s">
        <v>3996</v>
      </c>
      <c r="P3682">
        <v>32.661412788990638</v>
      </c>
      <c r="Q3682">
        <v>12.39179755526529</v>
      </c>
      <c r="R3682">
        <v>274.86487645799917</v>
      </c>
      <c r="T3682">
        <f t="shared" si="172"/>
        <v>319.91808680225512</v>
      </c>
      <c r="U3682">
        <v>3057710.5644022562</v>
      </c>
      <c r="V3682">
        <v>1724222.0335216201</v>
      </c>
      <c r="W3682">
        <v>25148439.499138668</v>
      </c>
      <c r="Y3682">
        <f t="shared" si="173"/>
        <v>29930372.097062543</v>
      </c>
      <c r="Z3682">
        <v>0.13268028362415399</v>
      </c>
      <c r="AA3682">
        <v>5.4618025828166938E-2</v>
      </c>
      <c r="AB3682">
        <v>1.569681535707379</v>
      </c>
      <c r="AD3682">
        <v>8.3624000000000004E-2</v>
      </c>
      <c r="AE3682">
        <v>5.4999999999999997E-3</v>
      </c>
      <c r="AF3682">
        <v>0.86767627179247397</v>
      </c>
      <c r="AG3682">
        <v>0.43779329356849112</v>
      </c>
      <c r="AH3682">
        <v>4.1566963639003411</v>
      </c>
    </row>
    <row r="3683" spans="1:34">
      <c r="A3683" t="s">
        <v>1531</v>
      </c>
      <c r="B3683" t="s">
        <v>1923</v>
      </c>
      <c r="C3683" t="s">
        <v>3997</v>
      </c>
      <c r="D3683" t="s">
        <v>4409</v>
      </c>
      <c r="E3683" t="s">
        <v>489</v>
      </c>
      <c r="F3683" t="s">
        <v>254</v>
      </c>
      <c r="G3683" t="s">
        <v>46</v>
      </c>
      <c r="I3683">
        <v>0.21951700120110981</v>
      </c>
      <c r="J3683">
        <v>0.59892564276144389</v>
      </c>
      <c r="K3683">
        <v>1.376727368048545</v>
      </c>
      <c r="M3683">
        <v>2.195170012011098</v>
      </c>
      <c r="N3683" t="str">
        <f t="shared" si="171"/>
        <v>10Qf-302,1951700120111</v>
      </c>
      <c r="O3683" t="s">
        <v>3999</v>
      </c>
      <c r="P3683">
        <v>25.957525528094841</v>
      </c>
      <c r="Q3683">
        <v>57.380515384064573</v>
      </c>
      <c r="R3683">
        <v>171.25267664509011</v>
      </c>
      <c r="T3683">
        <f t="shared" si="172"/>
        <v>254.59071755724952</v>
      </c>
      <c r="U3683">
        <v>2430103.086653702</v>
      </c>
      <c r="V3683">
        <v>31901334.115630548</v>
      </c>
      <c r="W3683">
        <v>15668562.797737811</v>
      </c>
      <c r="Y3683">
        <f t="shared" si="173"/>
        <v>50000000.000022054</v>
      </c>
      <c r="Z3683">
        <v>0.1054471180257624</v>
      </c>
      <c r="AA3683">
        <v>0.33021221498821751</v>
      </c>
      <c r="AB3683">
        <v>0.97797931818087391</v>
      </c>
      <c r="AD3683">
        <v>8.3624000000000004E-2</v>
      </c>
      <c r="AE3683">
        <v>5.4999999999999997E-3</v>
      </c>
      <c r="AF3683">
        <v>0.68958220272599946</v>
      </c>
      <c r="AG3683">
        <v>0.34793444690375908</v>
      </c>
      <c r="AH3683">
        <v>3.3218106616408569</v>
      </c>
    </row>
    <row r="3684" spans="1:34">
      <c r="A3684" t="s">
        <v>1704</v>
      </c>
      <c r="B3684" t="s">
        <v>1930</v>
      </c>
      <c r="C3684" t="s">
        <v>4156</v>
      </c>
      <c r="D3684" t="s">
        <v>4410</v>
      </c>
      <c r="E3684" t="s">
        <v>489</v>
      </c>
      <c r="F3684" t="s">
        <v>671</v>
      </c>
      <c r="G3684" t="s">
        <v>43</v>
      </c>
      <c r="I3684">
        <v>2.970810649818223</v>
      </c>
      <c r="J3684">
        <v>0.37135133122727793</v>
      </c>
      <c r="K3684">
        <v>0.37135133122727781</v>
      </c>
      <c r="M3684">
        <v>3.7135133122727781</v>
      </c>
      <c r="N3684" t="str">
        <f t="shared" si="171"/>
        <v>10Qfs1-303,71351331227278</v>
      </c>
      <c r="O3684" t="s">
        <v>3984</v>
      </c>
      <c r="P3684">
        <v>351.29348915961162</v>
      </c>
      <c r="Q3684">
        <v>18.456993580919999</v>
      </c>
      <c r="R3684">
        <v>16.66017108733287</v>
      </c>
      <c r="T3684">
        <f t="shared" si="172"/>
        <v>386.41065382786451</v>
      </c>
      <c r="U3684">
        <v>32887548.984750129</v>
      </c>
      <c r="V3684">
        <v>1567885.5642916029</v>
      </c>
      <c r="W3684">
        <v>2324440.7573292512</v>
      </c>
      <c r="Y3684">
        <f t="shared" si="173"/>
        <v>36779875.306370981</v>
      </c>
      <c r="Z3684">
        <v>1.427057674392056</v>
      </c>
      <c r="AA3684">
        <v>6.3640787897136397E-2</v>
      </c>
      <c r="AB3684">
        <v>7.3431287970242051E-2</v>
      </c>
      <c r="AD3684">
        <v>8.3624000000000004E-2</v>
      </c>
      <c r="AE3684">
        <v>5.4999999999999997E-3</v>
      </c>
      <c r="AF3684">
        <v>1.1665486844835951</v>
      </c>
      <c r="AG3684">
        <v>0.58859185999523533</v>
      </c>
      <c r="AH3684">
        <v>5.557777856751609</v>
      </c>
    </row>
    <row r="3685" spans="1:34">
      <c r="A3685" t="s">
        <v>1704</v>
      </c>
      <c r="B3685" t="s">
        <v>1930</v>
      </c>
      <c r="C3685" t="s">
        <v>4158</v>
      </c>
      <c r="D3685" t="s">
        <v>4411</v>
      </c>
      <c r="E3685" t="s">
        <v>489</v>
      </c>
      <c r="F3685" t="s">
        <v>671</v>
      </c>
      <c r="G3685" t="s">
        <v>254</v>
      </c>
      <c r="I3685">
        <v>2.169007880975693</v>
      </c>
      <c r="J3685">
        <v>0.29263304928018191</v>
      </c>
      <c r="K3685">
        <v>0.46468956254594518</v>
      </c>
      <c r="M3685">
        <v>2.9263304928018199</v>
      </c>
      <c r="N3685" t="str">
        <f t="shared" si="171"/>
        <v>10Qfs1-302,92633049280182</v>
      </c>
      <c r="O3685" t="s">
        <v>3987</v>
      </c>
      <c r="P3685">
        <v>256.48162617475111</v>
      </c>
      <c r="Q3685">
        <v>14.544518513719069</v>
      </c>
      <c r="R3685">
        <v>44.519928165944883</v>
      </c>
      <c r="T3685">
        <f t="shared" si="172"/>
        <v>315.54607285441506</v>
      </c>
      <c r="U3685">
        <v>24011410.13085499</v>
      </c>
      <c r="V3685">
        <v>1235528.447103431</v>
      </c>
      <c r="W3685">
        <v>24753061.422066431</v>
      </c>
      <c r="Y3685">
        <f t="shared" si="173"/>
        <v>50000000.000024855</v>
      </c>
      <c r="Z3685">
        <v>1.0419039471777201</v>
      </c>
      <c r="AA3685">
        <v>5.0150346194758243E-2</v>
      </c>
      <c r="AB3685">
        <v>0.25620237100337517</v>
      </c>
      <c r="AD3685">
        <v>8.3624000000000004E-2</v>
      </c>
      <c r="AE3685">
        <v>5.4999999999999997E-3</v>
      </c>
      <c r="AF3685">
        <v>0.91926612339324187</v>
      </c>
      <c r="AG3685">
        <v>0.46382338310908838</v>
      </c>
      <c r="AH3685">
        <v>4.3985439993041506</v>
      </c>
    </row>
    <row r="3686" spans="1:34">
      <c r="A3686" t="s">
        <v>1704</v>
      </c>
      <c r="B3686" t="s">
        <v>1930</v>
      </c>
      <c r="C3686" t="s">
        <v>4160</v>
      </c>
      <c r="D3686" t="s">
        <v>4412</v>
      </c>
      <c r="E3686" t="s">
        <v>489</v>
      </c>
      <c r="F3686" t="s">
        <v>43</v>
      </c>
      <c r="G3686" t="s">
        <v>254</v>
      </c>
      <c r="I3686">
        <v>2.2522391883123261</v>
      </c>
      <c r="J3686">
        <v>0.29863709261460758</v>
      </c>
      <c r="K3686">
        <v>0.43549464521914288</v>
      </c>
      <c r="M3686">
        <v>2.9863709261460771</v>
      </c>
      <c r="N3686" t="str">
        <f t="shared" si="171"/>
        <v>10Qfs1-302,98637092614608</v>
      </c>
      <c r="O3686" t="s">
        <v>3990</v>
      </c>
      <c r="P3686">
        <v>266.32359182254191</v>
      </c>
      <c r="Q3686">
        <v>13.39794592775535</v>
      </c>
      <c r="R3686">
        <v>41.72288745971764</v>
      </c>
      <c r="T3686">
        <f t="shared" si="172"/>
        <v>321.44442521001491</v>
      </c>
      <c r="U3686">
        <v>24932799.616672881</v>
      </c>
      <c r="V3686">
        <v>1869292.4229719681</v>
      </c>
      <c r="W3686">
        <v>23197907.960380841</v>
      </c>
      <c r="Y3686">
        <f t="shared" si="173"/>
        <v>50000000.00002569</v>
      </c>
      <c r="Z3686">
        <v>1.0818849119328089</v>
      </c>
      <c r="AA3686">
        <v>5.9052720435672071E-2</v>
      </c>
      <c r="AB3686">
        <v>0.24010601842038659</v>
      </c>
      <c r="AD3686">
        <v>8.3624000000000004E-2</v>
      </c>
      <c r="AE3686">
        <v>5.4999999999999997E-3</v>
      </c>
      <c r="AF3686">
        <v>0.9381269925066209</v>
      </c>
      <c r="AG3686">
        <v>0.47333979179415309</v>
      </c>
      <c r="AH3686">
        <v>4.4869617104468507</v>
      </c>
    </row>
    <row r="3687" spans="1:34">
      <c r="A3687" t="s">
        <v>1704</v>
      </c>
      <c r="B3687" t="s">
        <v>1930</v>
      </c>
      <c r="C3687" t="s">
        <v>4162</v>
      </c>
      <c r="D3687" t="s">
        <v>4413</v>
      </c>
      <c r="E3687" t="s">
        <v>489</v>
      </c>
      <c r="F3687" t="s">
        <v>671</v>
      </c>
      <c r="G3687" t="s">
        <v>46</v>
      </c>
      <c r="I3687">
        <v>0.27429113757072959</v>
      </c>
      <c r="J3687">
        <v>0.2742911375707297</v>
      </c>
      <c r="K3687">
        <v>2.1943291005658381</v>
      </c>
      <c r="M3687">
        <v>2.742911375707298</v>
      </c>
      <c r="N3687" t="str">
        <f t="shared" si="171"/>
        <v>10Qfs1-302,7429113757073</v>
      </c>
      <c r="O3687" t="s">
        <v>3993</v>
      </c>
      <c r="P3687">
        <v>32.434477360136214</v>
      </c>
      <c r="Q3687">
        <v>13.632884386639651</v>
      </c>
      <c r="R3687">
        <v>272.95508219958788</v>
      </c>
      <c r="T3687">
        <f t="shared" si="172"/>
        <v>319.02244394636375</v>
      </c>
      <c r="U3687">
        <v>3036465.2232185071</v>
      </c>
      <c r="V3687">
        <v>1158086.9081281461</v>
      </c>
      <c r="W3687">
        <v>24973705.113347478</v>
      </c>
      <c r="Y3687">
        <f t="shared" si="173"/>
        <v>29168257.244694132</v>
      </c>
      <c r="Z3687">
        <v>0.13175840503735489</v>
      </c>
      <c r="AA3687">
        <v>4.7006978675725883E-2</v>
      </c>
      <c r="AB3687">
        <v>1.558775199390209</v>
      </c>
      <c r="AD3687">
        <v>8.3624000000000004E-2</v>
      </c>
      <c r="AE3687">
        <v>5.4999999999999997E-3</v>
      </c>
      <c r="AF3687">
        <v>0.86164755257820869</v>
      </c>
      <c r="AG3687">
        <v>0.43475145304960672</v>
      </c>
      <c r="AH3687">
        <v>4.1284343813351132</v>
      </c>
    </row>
    <row r="3688" spans="1:34">
      <c r="A3688" t="s">
        <v>1704</v>
      </c>
      <c r="B3688" t="s">
        <v>1930</v>
      </c>
      <c r="C3688" t="s">
        <v>4164</v>
      </c>
      <c r="D3688" t="s">
        <v>4414</v>
      </c>
      <c r="E3688" t="s">
        <v>489</v>
      </c>
      <c r="F3688" t="s">
        <v>43</v>
      </c>
      <c r="G3688" t="s">
        <v>46</v>
      </c>
      <c r="I3688">
        <v>0.27629823722488012</v>
      </c>
      <c r="J3688">
        <v>0.27629823722488023</v>
      </c>
      <c r="K3688">
        <v>2.2103858977990409</v>
      </c>
      <c r="M3688">
        <v>2.7629823722488021</v>
      </c>
      <c r="N3688" t="str">
        <f t="shared" si="171"/>
        <v>10Qfs1-302,7629823722488</v>
      </c>
      <c r="O3688" t="s">
        <v>3996</v>
      </c>
      <c r="P3688">
        <v>32.671813603912199</v>
      </c>
      <c r="Q3688">
        <v>12.395743642770761</v>
      </c>
      <c r="R3688">
        <v>274.95240539396241</v>
      </c>
      <c r="T3688">
        <f t="shared" si="172"/>
        <v>320.01996264064536</v>
      </c>
      <c r="U3688">
        <v>3058684.2724861498</v>
      </c>
      <c r="V3688">
        <v>1729464.3368079611</v>
      </c>
      <c r="W3688">
        <v>25156447.856477231</v>
      </c>
      <c r="Y3688">
        <f t="shared" si="173"/>
        <v>29944596.46577134</v>
      </c>
      <c r="Z3688">
        <v>0.1327225347993444</v>
      </c>
      <c r="AA3688">
        <v>5.4635418584006668E-2</v>
      </c>
      <c r="AB3688">
        <v>1.5701813906047819</v>
      </c>
      <c r="AD3688">
        <v>8.3624000000000004E-2</v>
      </c>
      <c r="AE3688">
        <v>5.4999999999999997E-3</v>
      </c>
      <c r="AF3688">
        <v>0.86795257766978062</v>
      </c>
      <c r="AG3688">
        <v>0.43793270600143508</v>
      </c>
      <c r="AH3688">
        <v>4.1579916559200178</v>
      </c>
    </row>
    <row r="3689" spans="1:34">
      <c r="A3689" t="s">
        <v>1704</v>
      </c>
      <c r="B3689" t="s">
        <v>1930</v>
      </c>
      <c r="C3689" t="s">
        <v>4166</v>
      </c>
      <c r="D3689" t="s">
        <v>4415</v>
      </c>
      <c r="E3689" t="s">
        <v>489</v>
      </c>
      <c r="F3689" t="s">
        <v>254</v>
      </c>
      <c r="G3689" t="s">
        <v>46</v>
      </c>
      <c r="I3689">
        <v>0.21962682039319409</v>
      </c>
      <c r="J3689">
        <v>0.59857534663992162</v>
      </c>
      <c r="K3689">
        <v>1.3780660368988249</v>
      </c>
      <c r="M3689">
        <v>2.196268203931941</v>
      </c>
      <c r="N3689" t="str">
        <f t="shared" si="171"/>
        <v>10Qfs1-302,19626820393194</v>
      </c>
      <c r="O3689" t="s">
        <v>3999</v>
      </c>
      <c r="P3689">
        <v>25.970511467527341</v>
      </c>
      <c r="Q3689">
        <v>57.346955004353141</v>
      </c>
      <c r="R3689">
        <v>171.41919517960349</v>
      </c>
      <c r="T3689">
        <f t="shared" si="172"/>
        <v>254.73666165148398</v>
      </c>
      <c r="U3689">
        <v>2431318.8100655451</v>
      </c>
      <c r="V3689">
        <v>31884882.974206518</v>
      </c>
      <c r="W3689">
        <v>15683798.2157536</v>
      </c>
      <c r="Y3689">
        <f t="shared" si="173"/>
        <v>50000000.00002566</v>
      </c>
      <c r="Z3689">
        <v>0.1054998707385174</v>
      </c>
      <c r="AA3689">
        <v>0.33001908240224848</v>
      </c>
      <c r="AB3689">
        <v>0.9789302620495377</v>
      </c>
      <c r="AD3689">
        <v>8.3624000000000004E-2</v>
      </c>
      <c r="AE3689">
        <v>5.4999999999999997E-3</v>
      </c>
      <c r="AF3689">
        <v>0.68992718448123802</v>
      </c>
      <c r="AG3689">
        <v>0.34810851032321272</v>
      </c>
      <c r="AH3689">
        <v>3.3234278987363921</v>
      </c>
    </row>
    <row r="3690" spans="1:34">
      <c r="A3690" t="s">
        <v>1704</v>
      </c>
      <c r="B3690" t="s">
        <v>1937</v>
      </c>
      <c r="C3690" t="s">
        <v>4156</v>
      </c>
      <c r="D3690" t="s">
        <v>4416</v>
      </c>
      <c r="E3690" t="s">
        <v>489</v>
      </c>
      <c r="F3690" t="s">
        <v>671</v>
      </c>
      <c r="G3690" t="s">
        <v>43</v>
      </c>
      <c r="I3690">
        <v>2.9710939250258659</v>
      </c>
      <c r="J3690">
        <v>0.37138674062823318</v>
      </c>
      <c r="K3690">
        <v>0.37138674062823318</v>
      </c>
      <c r="M3690">
        <v>3.7138674062823318</v>
      </c>
      <c r="N3690" t="str">
        <f t="shared" si="171"/>
        <v>10Qfs1-303,71386740628233</v>
      </c>
      <c r="O3690" t="s">
        <v>3984</v>
      </c>
      <c r="P3690">
        <v>351.32698598852988</v>
      </c>
      <c r="Q3690">
        <v>18.458753507520981</v>
      </c>
      <c r="R3690">
        <v>16.661759681821191</v>
      </c>
      <c r="T3690">
        <f t="shared" si="172"/>
        <v>386.44749917787203</v>
      </c>
      <c r="U3690">
        <v>32890684.905670598</v>
      </c>
      <c r="V3690">
        <v>1568183.6141620111</v>
      </c>
      <c r="W3690">
        <v>2326310.0336950249</v>
      </c>
      <c r="Y3690">
        <f t="shared" si="173"/>
        <v>36785178.553527638</v>
      </c>
      <c r="Z3690">
        <v>1.427193748382183</v>
      </c>
      <c r="AA3690">
        <v>6.3646856226468401E-2</v>
      </c>
      <c r="AB3690">
        <v>7.3438289851478933E-2</v>
      </c>
      <c r="AD3690">
        <v>8.3624000000000004E-2</v>
      </c>
      <c r="AE3690">
        <v>5.4999999999999997E-3</v>
      </c>
      <c r="AF3690">
        <v>1.1666599182038739</v>
      </c>
      <c r="AG3690">
        <v>1.323993730339651</v>
      </c>
      <c r="AH3690">
        <v>6.2936450548258573</v>
      </c>
    </row>
    <row r="3691" spans="1:34">
      <c r="A3691" t="s">
        <v>1704</v>
      </c>
      <c r="B3691" t="s">
        <v>1937</v>
      </c>
      <c r="C3691" t="s">
        <v>4158</v>
      </c>
      <c r="D3691" t="s">
        <v>4417</v>
      </c>
      <c r="E3691" t="s">
        <v>489</v>
      </c>
      <c r="F3691" t="s">
        <v>671</v>
      </c>
      <c r="G3691" t="s">
        <v>254</v>
      </c>
      <c r="I3691">
        <v>2.1695546005672299</v>
      </c>
      <c r="J3691">
        <v>0.2926792397543051</v>
      </c>
      <c r="K3691">
        <v>0.4645585572215159</v>
      </c>
      <c r="M3691">
        <v>2.9267923975430512</v>
      </c>
      <c r="N3691" t="str">
        <f t="shared" si="171"/>
        <v>10Qfs1-302,92679239754305</v>
      </c>
      <c r="O3691" t="s">
        <v>3987</v>
      </c>
      <c r="P3691">
        <v>256.54627487018882</v>
      </c>
      <c r="Q3691">
        <v>14.546814283823281</v>
      </c>
      <c r="R3691">
        <v>44.507377103680867</v>
      </c>
      <c r="T3691">
        <f t="shared" si="172"/>
        <v>315.60046625769297</v>
      </c>
      <c r="U3691">
        <v>24017462.440970659</v>
      </c>
      <c r="V3691">
        <v>1235840.53434891</v>
      </c>
      <c r="W3691">
        <v>24746697.02469917</v>
      </c>
      <c r="Y3691">
        <f t="shared" si="173"/>
        <v>50000000.000018738</v>
      </c>
      <c r="Z3691">
        <v>1.0421665692296811</v>
      </c>
      <c r="AA3691">
        <v>5.0158262143670633E-2</v>
      </c>
      <c r="AB3691">
        <v>0.25613014240725829</v>
      </c>
      <c r="AD3691">
        <v>8.3624000000000004E-2</v>
      </c>
      <c r="AE3691">
        <v>5.4999999999999997E-3</v>
      </c>
      <c r="AF3691">
        <v>0.91941122435907363</v>
      </c>
      <c r="AG3691">
        <v>1.043401489724098</v>
      </c>
      <c r="AH3691">
        <v>4.9787291116262216</v>
      </c>
    </row>
    <row r="3692" spans="1:34">
      <c r="A3692" t="s">
        <v>1704</v>
      </c>
      <c r="B3692" t="s">
        <v>1937</v>
      </c>
      <c r="C3692" t="s">
        <v>4160</v>
      </c>
      <c r="D3692" t="s">
        <v>4418</v>
      </c>
      <c r="E3692" t="s">
        <v>489</v>
      </c>
      <c r="F3692" t="s">
        <v>43</v>
      </c>
      <c r="G3692" t="s">
        <v>254</v>
      </c>
      <c r="I3692">
        <v>2.2532095929778251</v>
      </c>
      <c r="J3692">
        <v>0.29871749350270749</v>
      </c>
      <c r="K3692">
        <v>0.43524784854654353</v>
      </c>
      <c r="M3692">
        <v>2.9871749350270762</v>
      </c>
      <c r="N3692" t="str">
        <f t="shared" si="171"/>
        <v>10Qfs1-302,98717493502708</v>
      </c>
      <c r="O3692" t="s">
        <v>3990</v>
      </c>
      <c r="P3692">
        <v>266.4383405834098</v>
      </c>
      <c r="Q3692">
        <v>13.40155300396238</v>
      </c>
      <c r="R3692">
        <v>41.699242921468233</v>
      </c>
      <c r="T3692">
        <f t="shared" si="172"/>
        <v>321.53913650884039</v>
      </c>
      <c r="U3692">
        <v>24943542.216836099</v>
      </c>
      <c r="V3692">
        <v>1871120.9269347549</v>
      </c>
      <c r="W3692">
        <v>23185336.856248122</v>
      </c>
      <c r="Y3692">
        <f t="shared" si="173"/>
        <v>50000000.000018977</v>
      </c>
      <c r="Z3692">
        <v>1.082351055214358</v>
      </c>
      <c r="AA3692">
        <v>5.9068618966983698E-2</v>
      </c>
      <c r="AB3692">
        <v>0.23996994931582291</v>
      </c>
      <c r="AD3692">
        <v>8.3624000000000004E-2</v>
      </c>
      <c r="AE3692">
        <v>5.4999999999999997E-3</v>
      </c>
      <c r="AF3692">
        <v>0.93837956074148987</v>
      </c>
      <c r="AG3692">
        <v>1.0649278643371529</v>
      </c>
      <c r="AH3692">
        <v>5.0796063601057204</v>
      </c>
    </row>
    <row r="3693" spans="1:34">
      <c r="A3693" t="s">
        <v>1704</v>
      </c>
      <c r="B3693" t="s">
        <v>1937</v>
      </c>
      <c r="C3693" t="s">
        <v>4162</v>
      </c>
      <c r="D3693" t="s">
        <v>4419</v>
      </c>
      <c r="E3693" t="s">
        <v>489</v>
      </c>
      <c r="F3693" t="s">
        <v>671</v>
      </c>
      <c r="G3693" t="s">
        <v>46</v>
      </c>
      <c r="I3693">
        <v>0.2742987112527962</v>
      </c>
      <c r="J3693">
        <v>0.27429871125279609</v>
      </c>
      <c r="K3693">
        <v>2.1943896900223701</v>
      </c>
      <c r="M3693">
        <v>2.7429871125279619</v>
      </c>
      <c r="N3693" t="str">
        <f t="shared" si="171"/>
        <v>10Qfs1-302,74298711252796</v>
      </c>
      <c r="O3693" t="s">
        <v>3993</v>
      </c>
      <c r="P3693">
        <v>32.435372935624699</v>
      </c>
      <c r="Q3693">
        <v>13.63326081561547</v>
      </c>
      <c r="R3693">
        <v>272.9626189907118</v>
      </c>
      <c r="T3693">
        <f t="shared" si="172"/>
        <v>319.03125274195196</v>
      </c>
      <c r="U3693">
        <v>3036549.065600038</v>
      </c>
      <c r="V3693">
        <v>1158228.599235272</v>
      </c>
      <c r="W3693">
        <v>24974394.683211919</v>
      </c>
      <c r="Y3693">
        <f t="shared" si="173"/>
        <v>29169172.348047227</v>
      </c>
      <c r="Z3693">
        <v>0.13176204312890311</v>
      </c>
      <c r="AA3693">
        <v>4.7008276624739283E-2</v>
      </c>
      <c r="AB3693">
        <v>1.5588182400362831</v>
      </c>
      <c r="AD3693">
        <v>8.3624000000000004E-2</v>
      </c>
      <c r="AE3693">
        <v>5.4999999999999997E-3</v>
      </c>
      <c r="AF3693">
        <v>0.86167134424962155</v>
      </c>
      <c r="AG3693">
        <v>0.97787490561621837</v>
      </c>
      <c r="AH3693">
        <v>4.6716573623938018</v>
      </c>
    </row>
    <row r="3694" spans="1:34">
      <c r="A3694" t="s">
        <v>1704</v>
      </c>
      <c r="B3694" t="s">
        <v>1937</v>
      </c>
      <c r="C3694" t="s">
        <v>4164</v>
      </c>
      <c r="D3694" t="s">
        <v>4420</v>
      </c>
      <c r="E3694" t="s">
        <v>489</v>
      </c>
      <c r="F3694" t="s">
        <v>43</v>
      </c>
      <c r="G3694" t="s">
        <v>46</v>
      </c>
      <c r="I3694">
        <v>0.27632242712821908</v>
      </c>
      <c r="J3694">
        <v>0.27632242712821897</v>
      </c>
      <c r="K3694">
        <v>2.2105794170257531</v>
      </c>
      <c r="M3694">
        <v>2.7632242712821911</v>
      </c>
      <c r="N3694" t="str">
        <f t="shared" si="171"/>
        <v>10Qfs1-302,76322427128219</v>
      </c>
      <c r="O3694" t="s">
        <v>3996</v>
      </c>
      <c r="P3694">
        <v>32.674674020326457</v>
      </c>
      <c r="Q3694">
        <v>12.396828889797829</v>
      </c>
      <c r="R3694">
        <v>274.97647746976031</v>
      </c>
      <c r="T3694">
        <f t="shared" si="172"/>
        <v>320.04798037988462</v>
      </c>
      <c r="U3694">
        <v>3058952.060213061</v>
      </c>
      <c r="V3694">
        <v>1730841.638761702</v>
      </c>
      <c r="W3694">
        <v>25158650.302819669</v>
      </c>
      <c r="Y3694">
        <f t="shared" si="173"/>
        <v>29948444.001794431</v>
      </c>
      <c r="Z3694">
        <v>0.132734154653745</v>
      </c>
      <c r="AA3694">
        <v>5.4640201913454221E-2</v>
      </c>
      <c r="AB3694">
        <v>1.5703188599438731</v>
      </c>
      <c r="AD3694">
        <v>8.3624000000000004E-2</v>
      </c>
      <c r="AE3694">
        <v>5.4999999999999997E-3</v>
      </c>
      <c r="AF3694">
        <v>0.86802856689492902</v>
      </c>
      <c r="AG3694">
        <v>0.98508945271210091</v>
      </c>
      <c r="AH3694">
        <v>4.7054662908892206</v>
      </c>
    </row>
    <row r="3695" spans="1:34">
      <c r="A3695" t="s">
        <v>1704</v>
      </c>
      <c r="B3695" t="s">
        <v>1937</v>
      </c>
      <c r="C3695" t="s">
        <v>4166</v>
      </c>
      <c r="D3695" t="s">
        <v>4421</v>
      </c>
      <c r="E3695" t="s">
        <v>489</v>
      </c>
      <c r="F3695" t="s">
        <v>254</v>
      </c>
      <c r="G3695" t="s">
        <v>46</v>
      </c>
      <c r="I3695">
        <v>0.21966567787437941</v>
      </c>
      <c r="J3695">
        <v>0.59845117307157936</v>
      </c>
      <c r="K3695">
        <v>1.378539927797835</v>
      </c>
      <c r="M3695">
        <v>2.1966567787437938</v>
      </c>
      <c r="N3695" t="str">
        <f t="shared" si="171"/>
        <v>10Qfs1-302,19665677874379</v>
      </c>
      <c r="O3695" t="s">
        <v>3999</v>
      </c>
      <c r="P3695">
        <v>25.975106300976709</v>
      </c>
      <c r="Q3695">
        <v>57.335058463547668</v>
      </c>
      <c r="R3695">
        <v>171.4781430052781</v>
      </c>
      <c r="T3695">
        <f t="shared" si="172"/>
        <v>254.78830776980249</v>
      </c>
      <c r="U3695">
        <v>2431748.9712122949</v>
      </c>
      <c r="V3695">
        <v>31879059.450876631</v>
      </c>
      <c r="W3695">
        <v>15689191.57792736</v>
      </c>
      <c r="Y3695">
        <f t="shared" si="173"/>
        <v>50000000.000016287</v>
      </c>
      <c r="Z3695">
        <v>0.1055185363060238</v>
      </c>
      <c r="AA3695">
        <v>0.32995062043281898</v>
      </c>
      <c r="AB3695">
        <v>0.97926689768928865</v>
      </c>
      <c r="AD3695">
        <v>8.3624000000000004E-2</v>
      </c>
      <c r="AE3695">
        <v>5.4999999999999997E-3</v>
      </c>
      <c r="AF3695">
        <v>0.69004924986716032</v>
      </c>
      <c r="AG3695">
        <v>0.78310814162216247</v>
      </c>
      <c r="AH3695">
        <v>3.758938170233117</v>
      </c>
    </row>
    <row r="3696" spans="1:34">
      <c r="A3696" t="s">
        <v>1194</v>
      </c>
      <c r="B3696" t="s">
        <v>1248</v>
      </c>
      <c r="C3696" t="s">
        <v>4079</v>
      </c>
      <c r="D3696" t="s">
        <v>4422</v>
      </c>
      <c r="E3696" t="s">
        <v>489</v>
      </c>
      <c r="F3696" t="s">
        <v>671</v>
      </c>
      <c r="G3696" t="s">
        <v>43</v>
      </c>
      <c r="I3696">
        <v>2.2623461763447539</v>
      </c>
      <c r="J3696">
        <v>0.28279327204309418</v>
      </c>
      <c r="K3696">
        <v>0.28279327204309418</v>
      </c>
      <c r="M3696">
        <v>2.8279327204309421</v>
      </c>
      <c r="N3696" t="str">
        <f t="shared" si="171"/>
        <v>05Qd-612,82793272043094</v>
      </c>
      <c r="O3696" t="s">
        <v>3984</v>
      </c>
      <c r="P3696">
        <v>348.4013111570921</v>
      </c>
      <c r="Q3696">
        <v>17.785900739670751</v>
      </c>
      <c r="R3696">
        <v>16.273467382116241</v>
      </c>
      <c r="T3696">
        <f t="shared" si="172"/>
        <v>382.46067927887907</v>
      </c>
      <c r="U3696">
        <v>32616787.78744464</v>
      </c>
      <c r="V3696">
        <v>1461583.0585694599</v>
      </c>
      <c r="W3696">
        <v>2191254.4160667812</v>
      </c>
      <c r="Y3696">
        <f t="shared" si="173"/>
        <v>36269625.262080878</v>
      </c>
      <c r="Z3696">
        <v>1.4153087950601979</v>
      </c>
      <c r="AA3696">
        <v>6.1326820728974163E-2</v>
      </c>
      <c r="AB3696">
        <v>7.1726854625106001E-2</v>
      </c>
      <c r="AD3696">
        <v>8.3624000000000004E-2</v>
      </c>
      <c r="AE3696">
        <v>5.4999999999999997E-3</v>
      </c>
      <c r="AF3696">
        <v>0.88835582840762584</v>
      </c>
      <c r="AG3696">
        <v>0.44822733618830429</v>
      </c>
      <c r="AH3696">
        <v>4.2536398850268728</v>
      </c>
    </row>
    <row r="3697" spans="1:34">
      <c r="A3697" t="s">
        <v>1194</v>
      </c>
      <c r="B3697" t="s">
        <v>1248</v>
      </c>
      <c r="C3697" t="s">
        <v>4081</v>
      </c>
      <c r="D3697" t="s">
        <v>4423</v>
      </c>
      <c r="E3697" t="s">
        <v>489</v>
      </c>
      <c r="F3697" t="s">
        <v>671</v>
      </c>
      <c r="G3697" t="s">
        <v>49</v>
      </c>
      <c r="I3697">
        <v>0.19050229154438539</v>
      </c>
      <c r="J3697">
        <v>0.19050229154438539</v>
      </c>
      <c r="K3697">
        <v>1.5240183323550831</v>
      </c>
      <c r="M3697">
        <v>1.905022915443854</v>
      </c>
      <c r="N3697" t="str">
        <f t="shared" si="171"/>
        <v>05Qd-611,90502291544385</v>
      </c>
      <c r="O3697" t="s">
        <v>4004</v>
      </c>
      <c r="P3697">
        <v>29.337352897835359</v>
      </c>
      <c r="Q3697">
        <v>11.98138422321423</v>
      </c>
      <c r="R3697">
        <v>194.40239300400319</v>
      </c>
      <c r="T3697">
        <f t="shared" si="172"/>
        <v>235.72113012505278</v>
      </c>
      <c r="U3697">
        <v>2746517.2577453749</v>
      </c>
      <c r="V3697">
        <v>984588.21148157946</v>
      </c>
      <c r="W3697">
        <v>19931372.083065979</v>
      </c>
      <c r="Y3697">
        <f t="shared" si="173"/>
        <v>23662477.552292936</v>
      </c>
      <c r="Z3697">
        <v>0.1191769727909245</v>
      </c>
      <c r="AA3697">
        <v>4.1312510009859651E-2</v>
      </c>
      <c r="AB3697">
        <v>1.492050748358654</v>
      </c>
      <c r="AD3697">
        <v>8.3624000000000004E-2</v>
      </c>
      <c r="AE3697">
        <v>5.4999999999999997E-3</v>
      </c>
      <c r="AF3697">
        <v>0.59843651794047781</v>
      </c>
      <c r="AG3697">
        <v>0.30194613209785087</v>
      </c>
      <c r="AH3697">
        <v>2.8945295654821832</v>
      </c>
    </row>
    <row r="3698" spans="1:34">
      <c r="A3698" t="s">
        <v>1194</v>
      </c>
      <c r="B3698" t="s">
        <v>1248</v>
      </c>
      <c r="C3698" t="s">
        <v>4083</v>
      </c>
      <c r="D3698" t="s">
        <v>4424</v>
      </c>
      <c r="E3698" t="s">
        <v>489</v>
      </c>
      <c r="F3698" t="s">
        <v>43</v>
      </c>
      <c r="G3698" t="s">
        <v>49</v>
      </c>
      <c r="I3698">
        <v>0.19140166100367889</v>
      </c>
      <c r="J3698">
        <v>0.19140166100367889</v>
      </c>
      <c r="K3698">
        <v>1.5312132880294309</v>
      </c>
      <c r="M3698">
        <v>1.914016610036789</v>
      </c>
      <c r="N3698" t="str">
        <f t="shared" si="171"/>
        <v>05Qd-611,91401661003679</v>
      </c>
      <c r="O3698" t="s">
        <v>4007</v>
      </c>
      <c r="P3698">
        <v>29.475855794566549</v>
      </c>
      <c r="Q3698">
        <v>11.014295583211711</v>
      </c>
      <c r="R3698">
        <v>195.32017500895421</v>
      </c>
      <c r="T3698">
        <f t="shared" si="172"/>
        <v>235.81032638673247</v>
      </c>
      <c r="U3698">
        <v>2759483.6830886798</v>
      </c>
      <c r="V3698">
        <v>1483096.5810704131</v>
      </c>
      <c r="W3698">
        <v>20025468.942416079</v>
      </c>
      <c r="Y3698">
        <f t="shared" si="173"/>
        <v>24268049.20657517</v>
      </c>
      <c r="Z3698">
        <v>0.11973961237237141</v>
      </c>
      <c r="AA3698">
        <v>4.8546554925545132E-2</v>
      </c>
      <c r="AB3698">
        <v>1.499094783702855</v>
      </c>
      <c r="AD3698">
        <v>8.3624000000000004E-2</v>
      </c>
      <c r="AE3698">
        <v>5.4999999999999997E-3</v>
      </c>
      <c r="AF3698">
        <v>0.60126176231522177</v>
      </c>
      <c r="AG3698">
        <v>0.30337163269083112</v>
      </c>
      <c r="AH3698">
        <v>2.907774005042842</v>
      </c>
    </row>
    <row r="3699" spans="1:34">
      <c r="A3699" t="s">
        <v>1194</v>
      </c>
      <c r="B3699" t="s">
        <v>1248</v>
      </c>
      <c r="C3699" t="s">
        <v>4085</v>
      </c>
      <c r="D3699" t="s">
        <v>4425</v>
      </c>
      <c r="E3699" t="s">
        <v>489</v>
      </c>
      <c r="F3699" t="s">
        <v>671</v>
      </c>
      <c r="G3699" t="s">
        <v>1179</v>
      </c>
      <c r="I3699">
        <v>2.2182987911096488</v>
      </c>
      <c r="J3699">
        <v>0.2772873488887061</v>
      </c>
      <c r="K3699">
        <v>0.27728734888870621</v>
      </c>
      <c r="M3699">
        <v>2.7728734888870621</v>
      </c>
      <c r="N3699" t="str">
        <f t="shared" si="171"/>
        <v>05Qd-612,77287348888706</v>
      </c>
      <c r="O3699" t="s">
        <v>4041</v>
      </c>
      <c r="P3699">
        <v>341.61801383088601</v>
      </c>
      <c r="Q3699">
        <v>17.439613142385621</v>
      </c>
      <c r="R3699">
        <v>19.491332335607471</v>
      </c>
      <c r="T3699">
        <f t="shared" si="172"/>
        <v>378.54895930887909</v>
      </c>
      <c r="U3699">
        <v>31981746.06313768</v>
      </c>
      <c r="V3699">
        <v>1433126.3560952491</v>
      </c>
      <c r="W3699">
        <v>1385276.115806628</v>
      </c>
      <c r="Y3699">
        <f t="shared" si="173"/>
        <v>34800148.535039559</v>
      </c>
      <c r="Z3699">
        <v>1.3877530423754469</v>
      </c>
      <c r="AA3699">
        <v>6.0132800942728271E-2</v>
      </c>
      <c r="AB3699">
        <v>7.0714109263122535E-2</v>
      </c>
      <c r="AD3699">
        <v>8.3624000000000004E-2</v>
      </c>
      <c r="AE3699">
        <v>5.4999999999999997E-3</v>
      </c>
      <c r="AF3699">
        <v>0.87105973472891984</v>
      </c>
      <c r="AG3699">
        <v>0.43950044798859927</v>
      </c>
      <c r="AH3699">
        <v>4.1725576716045811</v>
      </c>
    </row>
    <row r="3700" spans="1:34">
      <c r="A3700" t="s">
        <v>1194</v>
      </c>
      <c r="B3700" t="s">
        <v>1248</v>
      </c>
      <c r="C3700" t="s">
        <v>4087</v>
      </c>
      <c r="D3700" t="s">
        <v>4426</v>
      </c>
      <c r="E3700" t="s">
        <v>489</v>
      </c>
      <c r="F3700" t="s">
        <v>43</v>
      </c>
      <c r="G3700" t="s">
        <v>1179</v>
      </c>
      <c r="I3700">
        <v>2.2335752562948619</v>
      </c>
      <c r="J3700">
        <v>0.27919690703685768</v>
      </c>
      <c r="K3700">
        <v>0.27919690703685779</v>
      </c>
      <c r="M3700">
        <v>2.791969070368578</v>
      </c>
      <c r="N3700" t="str">
        <f t="shared" si="171"/>
        <v>05Qd-612,79196907036858</v>
      </c>
      <c r="O3700" t="s">
        <v>4089</v>
      </c>
      <c r="P3700">
        <v>343.97058946940882</v>
      </c>
      <c r="Q3700">
        <v>16.066512923121</v>
      </c>
      <c r="R3700">
        <v>19.625560718651119</v>
      </c>
      <c r="T3700">
        <f t="shared" si="172"/>
        <v>379.66266311118096</v>
      </c>
      <c r="U3700">
        <v>32201990.528064542</v>
      </c>
      <c r="V3700">
        <v>2163387.5907891868</v>
      </c>
      <c r="W3700">
        <v>1394815.9137995041</v>
      </c>
      <c r="Y3700">
        <f t="shared" si="173"/>
        <v>35760194.032653227</v>
      </c>
      <c r="Z3700">
        <v>1.397309897891253</v>
      </c>
      <c r="AA3700">
        <v>7.0814683171671153E-2</v>
      </c>
      <c r="AB3700">
        <v>7.1201086776066624E-2</v>
      </c>
      <c r="AD3700">
        <v>8.3624000000000004E-2</v>
      </c>
      <c r="AE3700">
        <v>5.4999999999999997E-3</v>
      </c>
      <c r="AF3700">
        <v>0.87705834671264227</v>
      </c>
      <c r="AG3700">
        <v>0.44252709765341958</v>
      </c>
      <c r="AH3700">
        <v>4.2006785147346397</v>
      </c>
    </row>
    <row r="3701" spans="1:34">
      <c r="A3701" t="s">
        <v>1194</v>
      </c>
      <c r="B3701" t="s">
        <v>1248</v>
      </c>
      <c r="C3701" t="s">
        <v>4090</v>
      </c>
      <c r="D3701" t="s">
        <v>4427</v>
      </c>
      <c r="E3701" t="s">
        <v>489</v>
      </c>
      <c r="F3701" t="s">
        <v>49</v>
      </c>
      <c r="G3701" t="s">
        <v>1179</v>
      </c>
      <c r="I3701">
        <v>0.1888634677865165</v>
      </c>
      <c r="J3701">
        <v>1.510907742292132</v>
      </c>
      <c r="K3701">
        <v>0.1888634677865165</v>
      </c>
      <c r="M3701">
        <v>1.888634677865165</v>
      </c>
      <c r="N3701" t="str">
        <f t="shared" si="171"/>
        <v>05Qd-611,88863467786517</v>
      </c>
      <c r="O3701" t="s">
        <v>4092</v>
      </c>
      <c r="P3701">
        <v>29.084974039123541</v>
      </c>
      <c r="Q3701">
        <v>192.73001805429141</v>
      </c>
      <c r="R3701">
        <v>13.275761160527381</v>
      </c>
      <c r="T3701">
        <f t="shared" si="172"/>
        <v>235.09075325394235</v>
      </c>
      <c r="U3701">
        <v>2722889.9423104771</v>
      </c>
      <c r="V3701">
        <v>19759909.546674158</v>
      </c>
      <c r="W3701">
        <v>943526.82198308478</v>
      </c>
      <c r="Y3701">
        <f t="shared" si="173"/>
        <v>23426326.310967721</v>
      </c>
      <c r="Z3701">
        <v>0.1181517354942111</v>
      </c>
      <c r="AA3701">
        <v>1.479215164101199</v>
      </c>
      <c r="AB3701">
        <v>4.8164158770288228E-2</v>
      </c>
      <c r="AD3701">
        <v>8.3624000000000004E-2</v>
      </c>
      <c r="AE3701">
        <v>5.4999999999999997E-3</v>
      </c>
      <c r="AF3701">
        <v>0.59328838048120369</v>
      </c>
      <c r="AG3701">
        <v>0.29934859644162859</v>
      </c>
      <c r="AH3701">
        <v>2.870395654787997</v>
      </c>
    </row>
    <row r="3702" spans="1:34">
      <c r="A3702" t="s">
        <v>1194</v>
      </c>
      <c r="B3702" t="s">
        <v>1248</v>
      </c>
      <c r="C3702" t="s">
        <v>4093</v>
      </c>
      <c r="D3702" t="s">
        <v>4428</v>
      </c>
      <c r="E3702" t="s">
        <v>489</v>
      </c>
      <c r="F3702" t="s">
        <v>671</v>
      </c>
      <c r="G3702" t="s">
        <v>46</v>
      </c>
      <c r="I3702">
        <v>0.20181709374680781</v>
      </c>
      <c r="J3702">
        <v>0.2018170937468077</v>
      </c>
      <c r="K3702">
        <v>1.6145367499744621</v>
      </c>
      <c r="M3702">
        <v>2.018170937468077</v>
      </c>
      <c r="N3702" t="str">
        <f t="shared" si="171"/>
        <v>05Qd-612,01817093746808</v>
      </c>
      <c r="O3702" t="s">
        <v>3993</v>
      </c>
      <c r="P3702">
        <v>31.079832437008399</v>
      </c>
      <c r="Q3702">
        <v>12.693013419366469</v>
      </c>
      <c r="R3702">
        <v>261.55495349586278</v>
      </c>
      <c r="T3702">
        <f t="shared" si="172"/>
        <v>305.32779935223766</v>
      </c>
      <c r="U3702">
        <v>2909645.4766502269</v>
      </c>
      <c r="V3702">
        <v>1043067.407576473</v>
      </c>
      <c r="W3702">
        <v>23930663.708121471</v>
      </c>
      <c r="Y3702">
        <f t="shared" si="173"/>
        <v>27883376.59234817</v>
      </c>
      <c r="Z3702">
        <v>0.1262554381641276</v>
      </c>
      <c r="AA3702">
        <v>4.376624888857672E-2</v>
      </c>
      <c r="AB3702">
        <v>1.4936720412074671</v>
      </c>
      <c r="AD3702">
        <v>8.3624000000000004E-2</v>
      </c>
      <c r="AE3702">
        <v>5.4999999999999997E-3</v>
      </c>
      <c r="AF3702">
        <v>0.63398039920463167</v>
      </c>
      <c r="AG3702">
        <v>0.3198800935886903</v>
      </c>
      <c r="AH3702">
        <v>3.0611554302613988</v>
      </c>
    </row>
    <row r="3703" spans="1:34">
      <c r="A3703" t="s">
        <v>1194</v>
      </c>
      <c r="B3703" t="s">
        <v>1248</v>
      </c>
      <c r="C3703" t="s">
        <v>4095</v>
      </c>
      <c r="D3703" t="s">
        <v>4429</v>
      </c>
      <c r="E3703" t="s">
        <v>489</v>
      </c>
      <c r="F3703" t="s">
        <v>43</v>
      </c>
      <c r="G3703" t="s">
        <v>46</v>
      </c>
      <c r="I3703">
        <v>0.20282675436811451</v>
      </c>
      <c r="J3703">
        <v>0.20282675436811459</v>
      </c>
      <c r="K3703">
        <v>1.622614034944917</v>
      </c>
      <c r="M3703">
        <v>2.028267543681145</v>
      </c>
      <c r="N3703" t="str">
        <f t="shared" si="171"/>
        <v>05Qd-612,02826754368115</v>
      </c>
      <c r="O3703" t="s">
        <v>3996</v>
      </c>
      <c r="P3703">
        <v>31.23532017268964</v>
      </c>
      <c r="Q3703">
        <v>11.671757774092409</v>
      </c>
      <c r="R3703">
        <v>262.86347366107651</v>
      </c>
      <c r="T3703">
        <f t="shared" si="172"/>
        <v>305.77055160785858</v>
      </c>
      <c r="U3703">
        <v>2924201.996146156</v>
      </c>
      <c r="V3703">
        <v>1571625.159236091</v>
      </c>
      <c r="W3703">
        <v>24050385.225953549</v>
      </c>
      <c r="Y3703">
        <f t="shared" si="173"/>
        <v>28546212.381335795</v>
      </c>
      <c r="Z3703">
        <v>0.1268870751665912</v>
      </c>
      <c r="AA3703">
        <v>5.1444382037585668E-2</v>
      </c>
      <c r="AB3703">
        <v>1.5011446581853241</v>
      </c>
      <c r="AD3703">
        <v>8.3624000000000004E-2</v>
      </c>
      <c r="AE3703">
        <v>5.4999999999999997E-3</v>
      </c>
      <c r="AF3703">
        <v>0.63715210796266353</v>
      </c>
      <c r="AG3703">
        <v>0.32148040567346159</v>
      </c>
      <c r="AH3703">
        <v>3.0760240573172699</v>
      </c>
    </row>
    <row r="3704" spans="1:34">
      <c r="A3704" t="s">
        <v>1194</v>
      </c>
      <c r="B3704" t="s">
        <v>1248</v>
      </c>
      <c r="C3704" t="s">
        <v>4097</v>
      </c>
      <c r="D3704" t="s">
        <v>4430</v>
      </c>
      <c r="E3704" t="s">
        <v>489</v>
      </c>
      <c r="F3704" t="s">
        <v>49</v>
      </c>
      <c r="G3704" t="s">
        <v>46</v>
      </c>
      <c r="I3704">
        <v>0.17766363618477121</v>
      </c>
      <c r="J3704">
        <v>1.421309089478169</v>
      </c>
      <c r="K3704">
        <v>0.17766363618477121</v>
      </c>
      <c r="M3704">
        <v>1.7766363618477119</v>
      </c>
      <c r="N3704" t="str">
        <f t="shared" si="171"/>
        <v>05Qd-611,77663636184771</v>
      </c>
      <c r="O3704" t="s">
        <v>4014</v>
      </c>
      <c r="P3704">
        <v>27.360199972454762</v>
      </c>
      <c r="Q3704">
        <v>181.30089535466311</v>
      </c>
      <c r="R3704">
        <v>28.78150906193293</v>
      </c>
      <c r="T3704">
        <f t="shared" si="172"/>
        <v>237.44260438905079</v>
      </c>
      <c r="U3704">
        <v>2561419.2821485312</v>
      </c>
      <c r="V3704">
        <v>18588123.059948061</v>
      </c>
      <c r="W3704">
        <v>2633330.4155306779</v>
      </c>
      <c r="Y3704">
        <f t="shared" si="173"/>
        <v>23782872.757627271</v>
      </c>
      <c r="Z3704">
        <v>0.1111451949678829</v>
      </c>
      <c r="AA3704">
        <v>1.391495919427538</v>
      </c>
      <c r="AB3704">
        <v>0.16436368271743931</v>
      </c>
      <c r="AD3704">
        <v>8.3624000000000004E-2</v>
      </c>
      <c r="AE3704">
        <v>5.4999999999999997E-3</v>
      </c>
      <c r="AF3704">
        <v>0.55810566340765821</v>
      </c>
      <c r="AG3704">
        <v>0.28159686335286233</v>
      </c>
      <c r="AH3704">
        <v>2.7054628886082321</v>
      </c>
    </row>
    <row r="3705" spans="1:34">
      <c r="A3705" t="s">
        <v>1194</v>
      </c>
      <c r="B3705" t="s">
        <v>1248</v>
      </c>
      <c r="C3705" t="s">
        <v>4099</v>
      </c>
      <c r="D3705" t="s">
        <v>4431</v>
      </c>
      <c r="E3705" t="s">
        <v>489</v>
      </c>
      <c r="F3705" t="s">
        <v>1179</v>
      </c>
      <c r="G3705" t="s">
        <v>46</v>
      </c>
      <c r="I3705">
        <v>0.19997875351255201</v>
      </c>
      <c r="J3705">
        <v>0.19997875351255201</v>
      </c>
      <c r="K3705">
        <v>1.5998300281004161</v>
      </c>
      <c r="M3705">
        <v>1.9997875351255201</v>
      </c>
      <c r="N3705" t="str">
        <f t="shared" si="171"/>
        <v>05Qd-611,99978753512552</v>
      </c>
      <c r="O3705" t="s">
        <v>4101</v>
      </c>
      <c r="P3705">
        <v>30.796728040933012</v>
      </c>
      <c r="Q3705">
        <v>14.057086846533871</v>
      </c>
      <c r="R3705">
        <v>259.17246455226729</v>
      </c>
      <c r="T3705">
        <f t="shared" si="172"/>
        <v>304.02627943973414</v>
      </c>
      <c r="U3705">
        <v>2883141.684291305</v>
      </c>
      <c r="V3705">
        <v>999056.72588368913</v>
      </c>
      <c r="W3705">
        <v>23712680.676504359</v>
      </c>
      <c r="Y3705">
        <f t="shared" si="173"/>
        <v>27594879.086679354</v>
      </c>
      <c r="Z3705">
        <v>0.1251053846802444</v>
      </c>
      <c r="AA3705">
        <v>5.0998790542966667E-2</v>
      </c>
      <c r="AB3705">
        <v>1.480066268975015</v>
      </c>
      <c r="AD3705">
        <v>8.3624000000000004E-2</v>
      </c>
      <c r="AE3705">
        <v>5.4999999999999997E-3</v>
      </c>
      <c r="AF3705">
        <v>0.62820550841639367</v>
      </c>
      <c r="AG3705">
        <v>0.31696632431739491</v>
      </c>
      <c r="AH3705">
        <v>3.0340833678593082</v>
      </c>
    </row>
    <row r="3706" spans="1:34">
      <c r="A3706" t="s">
        <v>3117</v>
      </c>
      <c r="B3706" t="s">
        <v>3477</v>
      </c>
      <c r="C3706" t="s">
        <v>4000</v>
      </c>
      <c r="D3706" t="s">
        <v>4432</v>
      </c>
      <c r="E3706" t="s">
        <v>489</v>
      </c>
      <c r="F3706" t="s">
        <v>671</v>
      </c>
      <c r="G3706" t="s">
        <v>43</v>
      </c>
      <c r="I3706">
        <v>2.7433356668767281</v>
      </c>
      <c r="J3706">
        <v>0.34291695835959102</v>
      </c>
      <c r="K3706">
        <v>0.34291695835959091</v>
      </c>
      <c r="M3706">
        <v>3.4291695835959102</v>
      </c>
      <c r="N3706" t="str">
        <f t="shared" si="171"/>
        <v>09QeL-383,42916958359591</v>
      </c>
      <c r="O3706" t="s">
        <v>3984</v>
      </c>
      <c r="P3706">
        <v>349.70558981721462</v>
      </c>
      <c r="Q3706">
        <v>18.21111112175041</v>
      </c>
      <c r="R3706">
        <v>16.506775404673029</v>
      </c>
      <c r="T3706">
        <f t="shared" si="172"/>
        <v>384.42347634363807</v>
      </c>
      <c r="U3706">
        <v>32738892.322963241</v>
      </c>
      <c r="V3706">
        <v>1526470.401850852</v>
      </c>
      <c r="W3706">
        <v>2246273.2730904198</v>
      </c>
      <c r="Y3706">
        <f t="shared" si="173"/>
        <v>36511635.997904517</v>
      </c>
      <c r="Z3706">
        <v>1.420607159330844</v>
      </c>
      <c r="AA3706">
        <v>6.2792970869783984E-2</v>
      </c>
      <c r="AB3706">
        <v>7.2755181915403852E-2</v>
      </c>
      <c r="AD3706">
        <v>8.3624000000000004E-2</v>
      </c>
      <c r="AE3706">
        <v>5.4999999999999997E-3</v>
      </c>
      <c r="AF3706">
        <v>1.077226047202904</v>
      </c>
      <c r="AG3706">
        <v>0.54352337899995173</v>
      </c>
      <c r="AH3706">
        <v>5.1390430097987654</v>
      </c>
    </row>
    <row r="3707" spans="1:34">
      <c r="A3707" t="s">
        <v>3117</v>
      </c>
      <c r="B3707" t="s">
        <v>3477</v>
      </c>
      <c r="C3707" t="s">
        <v>4002</v>
      </c>
      <c r="D3707" t="s">
        <v>4433</v>
      </c>
      <c r="E3707" t="s">
        <v>489</v>
      </c>
      <c r="F3707" t="s">
        <v>671</v>
      </c>
      <c r="G3707" t="s">
        <v>49</v>
      </c>
      <c r="I3707">
        <v>0.23077975966898581</v>
      </c>
      <c r="J3707">
        <v>0.2307797596689857</v>
      </c>
      <c r="K3707">
        <v>1.8462380773518861</v>
      </c>
      <c r="M3707">
        <v>2.307797596689857</v>
      </c>
      <c r="N3707" t="str">
        <f t="shared" si="171"/>
        <v>09QeL-382,30779759668986</v>
      </c>
      <c r="O3707" t="s">
        <v>4004</v>
      </c>
      <c r="P3707">
        <v>29.418555281935241</v>
      </c>
      <c r="Q3707">
        <v>12.255899702620249</v>
      </c>
      <c r="R3707">
        <v>196.99779884907659</v>
      </c>
      <c r="T3707">
        <f t="shared" si="172"/>
        <v>238.67225383363208</v>
      </c>
      <c r="U3707">
        <v>2754119.298395637</v>
      </c>
      <c r="V3707">
        <v>1027299.653438405</v>
      </c>
      <c r="W3707">
        <v>20338953.53132334</v>
      </c>
      <c r="Y3707">
        <f t="shared" si="173"/>
        <v>24120372.483157381</v>
      </c>
      <c r="Z3707">
        <v>0.11950684080437921</v>
      </c>
      <c r="AA3707">
        <v>4.2259055357170151E-2</v>
      </c>
      <c r="AB3707">
        <v>1.511970653528528</v>
      </c>
      <c r="AD3707">
        <v>8.3624000000000004E-2</v>
      </c>
      <c r="AE3707">
        <v>5.4999999999999997E-3</v>
      </c>
      <c r="AF3707">
        <v>0.7249625958188034</v>
      </c>
      <c r="AG3707">
        <v>0.36578591907534241</v>
      </c>
      <c r="AH3707">
        <v>3.487670111584003</v>
      </c>
    </row>
    <row r="3708" spans="1:34">
      <c r="A3708" t="s">
        <v>3117</v>
      </c>
      <c r="B3708" t="s">
        <v>3477</v>
      </c>
      <c r="C3708" t="s">
        <v>4005</v>
      </c>
      <c r="D3708" t="s">
        <v>4434</v>
      </c>
      <c r="E3708" t="s">
        <v>489</v>
      </c>
      <c r="F3708" t="s">
        <v>43</v>
      </c>
      <c r="G3708" t="s">
        <v>49</v>
      </c>
      <c r="I3708">
        <v>0.2319443017395755</v>
      </c>
      <c r="J3708">
        <v>0.23194430173957539</v>
      </c>
      <c r="K3708">
        <v>1.855554413916604</v>
      </c>
      <c r="M3708">
        <v>2.3194430173957539</v>
      </c>
      <c r="N3708" t="str">
        <f t="shared" si="171"/>
        <v>09QeL-382,31944301739575</v>
      </c>
      <c r="O3708" t="s">
        <v>4007</v>
      </c>
      <c r="P3708">
        <v>29.56700480511233</v>
      </c>
      <c r="Q3708">
        <v>11.16495525191865</v>
      </c>
      <c r="R3708">
        <v>197.9918731340241</v>
      </c>
      <c r="T3708">
        <f t="shared" si="172"/>
        <v>238.72383319105509</v>
      </c>
      <c r="U3708">
        <v>2768016.9114055689</v>
      </c>
      <c r="V3708">
        <v>1519348.2653514161</v>
      </c>
      <c r="W3708">
        <v>20441586.305934809</v>
      </c>
      <c r="Y3708">
        <f t="shared" si="173"/>
        <v>24728951.482691795</v>
      </c>
      <c r="Z3708">
        <v>0.1201098865135852</v>
      </c>
      <c r="AA3708">
        <v>4.9210601738769781E-2</v>
      </c>
      <c r="AB3708">
        <v>1.519600236980978</v>
      </c>
      <c r="AD3708">
        <v>8.3624000000000004E-2</v>
      </c>
      <c r="AE3708">
        <v>5.4999999999999997E-3</v>
      </c>
      <c r="AF3708">
        <v>0.72862084316096998</v>
      </c>
      <c r="AG3708">
        <v>0.36763171825722712</v>
      </c>
      <c r="AH3708">
        <v>3.5048195788139509</v>
      </c>
    </row>
    <row r="3709" spans="1:34">
      <c r="A3709" t="s">
        <v>3117</v>
      </c>
      <c r="B3709" t="s">
        <v>3477</v>
      </c>
      <c r="C3709" t="s">
        <v>4008</v>
      </c>
      <c r="D3709" t="s">
        <v>4435</v>
      </c>
      <c r="E3709" t="s">
        <v>489</v>
      </c>
      <c r="F3709" t="s">
        <v>671</v>
      </c>
      <c r="G3709" t="s">
        <v>46</v>
      </c>
      <c r="I3709">
        <v>0.25088745351491087</v>
      </c>
      <c r="J3709">
        <v>0.25088745351491087</v>
      </c>
      <c r="K3709">
        <v>2.007099628119287</v>
      </c>
      <c r="M3709">
        <v>2.50887453514911</v>
      </c>
      <c r="N3709" t="str">
        <f t="shared" si="171"/>
        <v>09QeL-382,50887453514911</v>
      </c>
      <c r="O3709" t="s">
        <v>3993</v>
      </c>
      <c r="P3709">
        <v>31.98177531408642</v>
      </c>
      <c r="Q3709">
        <v>13.32374845755494</v>
      </c>
      <c r="R3709">
        <v>269.14532991594808</v>
      </c>
      <c r="T3709">
        <f t="shared" si="172"/>
        <v>314.45085368758942</v>
      </c>
      <c r="U3709">
        <v>2994083.963177009</v>
      </c>
      <c r="V3709">
        <v>1116807.619600571</v>
      </c>
      <c r="W3709">
        <v>24625136.296383839</v>
      </c>
      <c r="Y3709">
        <f t="shared" si="173"/>
        <v>28736027.879161417</v>
      </c>
      <c r="Z3709">
        <v>0.1299193959211489</v>
      </c>
      <c r="AA3709">
        <v>4.5941060003326213E-2</v>
      </c>
      <c r="AB3709">
        <v>1.5370186989151029</v>
      </c>
      <c r="AD3709">
        <v>8.3624000000000004E-2</v>
      </c>
      <c r="AE3709">
        <v>5.4999999999999997E-3</v>
      </c>
      <c r="AF3709">
        <v>0.78812812622485118</v>
      </c>
      <c r="AG3709">
        <v>0.39765661382113388</v>
      </c>
      <c r="AH3709">
        <v>3.7837832751950948</v>
      </c>
    </row>
    <row r="3710" spans="1:34">
      <c r="A3710" t="s">
        <v>3117</v>
      </c>
      <c r="B3710" t="s">
        <v>3477</v>
      </c>
      <c r="C3710" t="s">
        <v>4010</v>
      </c>
      <c r="D3710" t="s">
        <v>4436</v>
      </c>
      <c r="E3710" t="s">
        <v>489</v>
      </c>
      <c r="F3710" t="s">
        <v>43</v>
      </c>
      <c r="G3710" t="s">
        <v>46</v>
      </c>
      <c r="I3710">
        <v>0.25226437324226741</v>
      </c>
      <c r="J3710">
        <v>0.25226437324226753</v>
      </c>
      <c r="K3710">
        <v>2.0181149859381402</v>
      </c>
      <c r="M3710">
        <v>2.5226437324226749</v>
      </c>
      <c r="N3710" t="str">
        <f t="shared" si="171"/>
        <v>09QeL-382,52264373242267</v>
      </c>
      <c r="O3710" t="s">
        <v>3996</v>
      </c>
      <c r="P3710">
        <v>32.157297592019823</v>
      </c>
      <c r="Q3710">
        <v>12.14308960288915</v>
      </c>
      <c r="R3710">
        <v>270.62245246271237</v>
      </c>
      <c r="T3710">
        <f t="shared" si="172"/>
        <v>314.92283965762135</v>
      </c>
      <c r="U3710">
        <v>3010516.0852959212</v>
      </c>
      <c r="V3710">
        <v>1652454.6411402731</v>
      </c>
      <c r="W3710">
        <v>24760283.89137236</v>
      </c>
      <c r="Y3710">
        <f t="shared" si="173"/>
        <v>29423254.617808554</v>
      </c>
      <c r="Z3710">
        <v>0.1306324191381486</v>
      </c>
      <c r="AA3710">
        <v>5.3521821883100187E-2</v>
      </c>
      <c r="AB3710">
        <v>1.5454541600679119</v>
      </c>
      <c r="AD3710">
        <v>8.3624000000000004E-2</v>
      </c>
      <c r="AE3710">
        <v>5.4999999999999997E-3</v>
      </c>
      <c r="AF3710">
        <v>0.79245352850974082</v>
      </c>
      <c r="AG3710">
        <v>0.39983903158899398</v>
      </c>
      <c r="AH3710">
        <v>3.80406029252141</v>
      </c>
    </row>
    <row r="3711" spans="1:34">
      <c r="A3711" t="s">
        <v>3117</v>
      </c>
      <c r="B3711" t="s">
        <v>3477</v>
      </c>
      <c r="C3711" t="s">
        <v>4012</v>
      </c>
      <c r="D3711" t="s">
        <v>4437</v>
      </c>
      <c r="E3711" t="s">
        <v>489</v>
      </c>
      <c r="F3711" t="s">
        <v>49</v>
      </c>
      <c r="G3711" t="s">
        <v>46</v>
      </c>
      <c r="I3711">
        <v>0.21579864741467711</v>
      </c>
      <c r="J3711">
        <v>1.7263891793174171</v>
      </c>
      <c r="K3711">
        <v>0.21579864741467711</v>
      </c>
      <c r="M3711">
        <v>2.1579864741467709</v>
      </c>
      <c r="N3711" t="str">
        <f t="shared" si="171"/>
        <v>09QeL-382,15798647414677</v>
      </c>
      <c r="O3711" t="s">
        <v>4014</v>
      </c>
      <c r="P3711">
        <v>27.50884413711735</v>
      </c>
      <c r="Q3711">
        <v>184.20964904493951</v>
      </c>
      <c r="R3711">
        <v>28.93787500138319</v>
      </c>
      <c r="T3711">
        <f t="shared" si="172"/>
        <v>240.65636818344007</v>
      </c>
      <c r="U3711">
        <v>2575335.117190999</v>
      </c>
      <c r="V3711">
        <v>19018646.471358631</v>
      </c>
      <c r="W3711">
        <v>2647636.933768528</v>
      </c>
      <c r="Y3711">
        <f t="shared" si="173"/>
        <v>24241618.522318158</v>
      </c>
      <c r="Z3711">
        <v>0.11174903136816119</v>
      </c>
      <c r="AA3711">
        <v>1.41382078926738</v>
      </c>
      <c r="AB3711">
        <v>0.1652566477667809</v>
      </c>
      <c r="AD3711">
        <v>8.3624000000000004E-2</v>
      </c>
      <c r="AE3711">
        <v>5.4999999999999997E-3</v>
      </c>
      <c r="AF3711">
        <v>0.67790151020317413</v>
      </c>
      <c r="AG3711">
        <v>0.34204085615226321</v>
      </c>
      <c r="AH3711">
        <v>3.2670528405022079</v>
      </c>
    </row>
    <row r="3712" spans="1:34">
      <c r="A3712" t="s">
        <v>3302</v>
      </c>
      <c r="B3712" t="s">
        <v>3482</v>
      </c>
      <c r="C3712" t="s">
        <v>4220</v>
      </c>
      <c r="D3712" t="s">
        <v>4438</v>
      </c>
      <c r="E3712" t="s">
        <v>489</v>
      </c>
      <c r="F3712" t="s">
        <v>671</v>
      </c>
      <c r="G3712" t="s">
        <v>43</v>
      </c>
      <c r="I3712">
        <v>2.7453371465591938</v>
      </c>
      <c r="J3712">
        <v>0.34316714331989928</v>
      </c>
      <c r="K3712">
        <v>0.34316714331989923</v>
      </c>
      <c r="M3712">
        <v>3.4316714331989928</v>
      </c>
      <c r="N3712" t="str">
        <f t="shared" si="171"/>
        <v>09QeLs1-383,43167143319899</v>
      </c>
      <c r="O3712" t="s">
        <v>3984</v>
      </c>
      <c r="P3712">
        <v>349.96072761945851</v>
      </c>
      <c r="Q3712">
        <v>18.224397563269541</v>
      </c>
      <c r="R3712">
        <v>16.51881839889878</v>
      </c>
      <c r="T3712">
        <f t="shared" si="172"/>
        <v>384.70394358162679</v>
      </c>
      <c r="U3712">
        <v>32762777.926391959</v>
      </c>
      <c r="V3712">
        <v>1529216.309475767</v>
      </c>
      <c r="W3712">
        <v>2260173.5251002032</v>
      </c>
      <c r="Y3712">
        <f t="shared" si="173"/>
        <v>36552167.760967925</v>
      </c>
      <c r="Z3712">
        <v>1.4216436042692071</v>
      </c>
      <c r="AA3712">
        <v>6.2838783293292719E-2</v>
      </c>
      <c r="AB3712">
        <v>7.2808262557396017E-2</v>
      </c>
      <c r="AD3712">
        <v>8.3624000000000004E-2</v>
      </c>
      <c r="AE3712">
        <v>5.4999999999999997E-3</v>
      </c>
      <c r="AF3712">
        <v>1.078011968544186</v>
      </c>
      <c r="AG3712">
        <v>0.54391992216204033</v>
      </c>
      <c r="AH3712">
        <v>5.1427273239052198</v>
      </c>
    </row>
    <row r="3713" spans="1:34">
      <c r="A3713" t="s">
        <v>3302</v>
      </c>
      <c r="B3713" t="s">
        <v>3482</v>
      </c>
      <c r="C3713" t="s">
        <v>4222</v>
      </c>
      <c r="D3713" t="s">
        <v>4439</v>
      </c>
      <c r="E3713" t="s">
        <v>489</v>
      </c>
      <c r="F3713" t="s">
        <v>671</v>
      </c>
      <c r="G3713" t="s">
        <v>49</v>
      </c>
      <c r="I3713">
        <v>0.2324118862429379</v>
      </c>
      <c r="J3713">
        <v>0.2324118862429379</v>
      </c>
      <c r="K3713">
        <v>1.859295089943503</v>
      </c>
      <c r="M3713">
        <v>2.3241188624293789</v>
      </c>
      <c r="N3713" t="str">
        <f t="shared" si="171"/>
        <v>09QeLs1-382,32411886242938</v>
      </c>
      <c r="O3713" t="s">
        <v>4004</v>
      </c>
      <c r="P3713">
        <v>29.626609948045459</v>
      </c>
      <c r="Q3713">
        <v>12.342576192885391</v>
      </c>
      <c r="R3713">
        <v>198.39101176763069</v>
      </c>
      <c r="T3713">
        <f t="shared" si="172"/>
        <v>240.36019790856153</v>
      </c>
      <c r="U3713">
        <v>2773597.0519958371</v>
      </c>
      <c r="V3713">
        <v>1035670.383593271</v>
      </c>
      <c r="W3713">
        <v>20567401.69658104</v>
      </c>
      <c r="Y3713">
        <f t="shared" si="173"/>
        <v>24376669.132170148</v>
      </c>
      <c r="Z3713">
        <v>0.1203520201690066</v>
      </c>
      <c r="AA3713">
        <v>4.2557920939392278E-2</v>
      </c>
      <c r="AB3713">
        <v>1.5226636514162071</v>
      </c>
      <c r="AD3713">
        <v>8.3624000000000004E-2</v>
      </c>
      <c r="AE3713">
        <v>5.4999999999999997E-3</v>
      </c>
      <c r="AF3713">
        <v>0.73008969500399334</v>
      </c>
      <c r="AG3713">
        <v>0.36837283969505658</v>
      </c>
      <c r="AH3713">
        <v>3.5117053971284289</v>
      </c>
    </row>
    <row r="3714" spans="1:34">
      <c r="A3714" t="s">
        <v>3302</v>
      </c>
      <c r="B3714" t="s">
        <v>3482</v>
      </c>
      <c r="C3714" t="s">
        <v>4224</v>
      </c>
      <c r="D3714" t="s">
        <v>4440</v>
      </c>
      <c r="E3714" t="s">
        <v>489</v>
      </c>
      <c r="F3714" t="s">
        <v>43</v>
      </c>
      <c r="G3714" t="s">
        <v>49</v>
      </c>
      <c r="I3714">
        <v>0.2336843599655597</v>
      </c>
      <c r="J3714">
        <v>0.2336843599655597</v>
      </c>
      <c r="K3714">
        <v>1.869474879724478</v>
      </c>
      <c r="M3714">
        <v>2.3368435996555972</v>
      </c>
      <c r="N3714" t="str">
        <f t="shared" ref="N3714:N3777" si="174">_xlfn.CONCAT(A3714,M3714)</f>
        <v>09QeLs1-382,3368435996556</v>
      </c>
      <c r="O3714" t="s">
        <v>4007</v>
      </c>
      <c r="P3714">
        <v>29.788818014331049</v>
      </c>
      <c r="Q3714">
        <v>11.24871532743308</v>
      </c>
      <c r="R3714">
        <v>199.47721847314659</v>
      </c>
      <c r="T3714">
        <f t="shared" ref="T3714:T3777" si="175">SUM(P3714:S3714)</f>
        <v>240.51475181491071</v>
      </c>
      <c r="U3714">
        <v>2788782.7183697019</v>
      </c>
      <c r="V3714">
        <v>1539096.0757912309</v>
      </c>
      <c r="W3714">
        <v>20680009.87090715</v>
      </c>
      <c r="Y3714">
        <f t="shared" ref="Y3714:Y3777" si="176">SUM(U3714:X3714)</f>
        <v>25007888.665068083</v>
      </c>
      <c r="Z3714">
        <v>0.1210109571347754</v>
      </c>
      <c r="AA3714">
        <v>4.9579782234772343E-2</v>
      </c>
      <c r="AB3714">
        <v>1.5310003570647011</v>
      </c>
      <c r="AD3714">
        <v>8.3624000000000004E-2</v>
      </c>
      <c r="AE3714">
        <v>5.4999999999999997E-3</v>
      </c>
      <c r="AF3714">
        <v>0.73408699465620852</v>
      </c>
      <c r="AG3714">
        <v>0.37038971054541209</v>
      </c>
      <c r="AH3714">
        <v>3.5304443048572178</v>
      </c>
    </row>
    <row r="3715" spans="1:34">
      <c r="A3715" t="s">
        <v>3302</v>
      </c>
      <c r="B3715" t="s">
        <v>3482</v>
      </c>
      <c r="C3715" t="s">
        <v>4226</v>
      </c>
      <c r="D3715" t="s">
        <v>4441</v>
      </c>
      <c r="E3715" t="s">
        <v>489</v>
      </c>
      <c r="F3715" t="s">
        <v>671</v>
      </c>
      <c r="G3715" t="s">
        <v>46</v>
      </c>
      <c r="I3715">
        <v>0.2509339282451869</v>
      </c>
      <c r="J3715">
        <v>0.2509339282451869</v>
      </c>
      <c r="K3715">
        <v>2.0074714259614952</v>
      </c>
      <c r="M3715">
        <v>2.5093392824518692</v>
      </c>
      <c r="N3715" t="str">
        <f t="shared" si="174"/>
        <v>09QeLs1-382,50933928245187</v>
      </c>
      <c r="O3715" t="s">
        <v>3993</v>
      </c>
      <c r="P3715">
        <v>31.987699661281329</v>
      </c>
      <c r="Q3715">
        <v>13.32621656668975</v>
      </c>
      <c r="R3715">
        <v>269.19518675987399</v>
      </c>
      <c r="T3715">
        <f t="shared" si="175"/>
        <v>314.50910298784504</v>
      </c>
      <c r="U3715">
        <v>2994638.591328647</v>
      </c>
      <c r="V3715">
        <v>1118208.031109923</v>
      </c>
      <c r="W3715">
        <v>24629697.889844771</v>
      </c>
      <c r="Y3715">
        <f t="shared" si="176"/>
        <v>28742544.51228334</v>
      </c>
      <c r="Z3715">
        <v>0.1299434623652794</v>
      </c>
      <c r="AA3715">
        <v>4.5949570187244673E-2</v>
      </c>
      <c r="AB3715">
        <v>1.5373034183319589</v>
      </c>
      <c r="AD3715">
        <v>8.3624000000000004E-2</v>
      </c>
      <c r="AE3715">
        <v>5.4999999999999997E-3</v>
      </c>
      <c r="AF3715">
        <v>0.78827412014194831</v>
      </c>
      <c r="AG3715">
        <v>0.39773027626862117</v>
      </c>
      <c r="AH3715">
        <v>3.784467678862439</v>
      </c>
    </row>
    <row r="3716" spans="1:34">
      <c r="A3716" t="s">
        <v>3302</v>
      </c>
      <c r="B3716" t="s">
        <v>3482</v>
      </c>
      <c r="C3716" t="s">
        <v>4228</v>
      </c>
      <c r="D3716" t="s">
        <v>4442</v>
      </c>
      <c r="E3716" t="s">
        <v>489</v>
      </c>
      <c r="F3716" t="s">
        <v>43</v>
      </c>
      <c r="G3716" t="s">
        <v>46</v>
      </c>
      <c r="I3716">
        <v>0.25241795066515949</v>
      </c>
      <c r="J3716">
        <v>0.25241795066515949</v>
      </c>
      <c r="K3716">
        <v>2.0193436053212759</v>
      </c>
      <c r="M3716">
        <v>2.5241795066515951</v>
      </c>
      <c r="N3716" t="str">
        <f t="shared" si="174"/>
        <v>09QeLs1-382,5241795066516</v>
      </c>
      <c r="O3716" t="s">
        <v>3996</v>
      </c>
      <c r="P3716">
        <v>32.176874811061417</v>
      </c>
      <c r="Q3716">
        <v>12.150482261563811</v>
      </c>
      <c r="R3716">
        <v>270.78720620217928</v>
      </c>
      <c r="T3716">
        <f t="shared" si="175"/>
        <v>315.11456327480448</v>
      </c>
      <c r="U3716">
        <v>3012348.874032645</v>
      </c>
      <c r="V3716">
        <v>1662479.583080647</v>
      </c>
      <c r="W3716">
        <v>24775357.841535188</v>
      </c>
      <c r="Y3716">
        <f t="shared" si="176"/>
        <v>29450186.29864848</v>
      </c>
      <c r="Z3716">
        <v>0.13071194757103649</v>
      </c>
      <c r="AA3716">
        <v>5.3554405729037857E-2</v>
      </c>
      <c r="AB3716">
        <v>1.5463950256528951</v>
      </c>
      <c r="AD3716">
        <v>8.3624000000000004E-2</v>
      </c>
      <c r="AE3716">
        <v>5.4999999999999997E-3</v>
      </c>
      <c r="AF3716">
        <v>0.79293597067589361</v>
      </c>
      <c r="AG3716">
        <v>0.40008245180427782</v>
      </c>
      <c r="AH3716">
        <v>3.8063219291317658</v>
      </c>
    </row>
    <row r="3717" spans="1:34">
      <c r="A3717" t="s">
        <v>3302</v>
      </c>
      <c r="B3717" t="s">
        <v>3482</v>
      </c>
      <c r="C3717" t="s">
        <v>4230</v>
      </c>
      <c r="D3717" t="s">
        <v>4443</v>
      </c>
      <c r="E3717" t="s">
        <v>489</v>
      </c>
      <c r="F3717" t="s">
        <v>49</v>
      </c>
      <c r="G3717" t="s">
        <v>46</v>
      </c>
      <c r="I3717">
        <v>0.21721834043551641</v>
      </c>
      <c r="J3717">
        <v>1.7377467234841311</v>
      </c>
      <c r="K3717">
        <v>0.2172183404355163</v>
      </c>
      <c r="M3717">
        <v>2.172183404355164</v>
      </c>
      <c r="N3717" t="str">
        <f t="shared" si="174"/>
        <v>09QeLs1-382,17218340435516</v>
      </c>
      <c r="O3717" t="s">
        <v>4014</v>
      </c>
      <c r="P3717">
        <v>27.689818923107431</v>
      </c>
      <c r="Q3717">
        <v>185.4215248201283</v>
      </c>
      <c r="R3717">
        <v>29.12825107495717</v>
      </c>
      <c r="T3717">
        <f t="shared" si="175"/>
        <v>242.2395948181929</v>
      </c>
      <c r="U3717">
        <v>2592277.694616762</v>
      </c>
      <c r="V3717">
        <v>19222841.550074589</v>
      </c>
      <c r="W3717">
        <v>2665055.1693396</v>
      </c>
      <c r="Y3717">
        <f t="shared" si="176"/>
        <v>24480174.414030951</v>
      </c>
      <c r="Z3717">
        <v>0.1124842042796672</v>
      </c>
      <c r="AA3717">
        <v>1.423122013029841</v>
      </c>
      <c r="AB3717">
        <v>0.16634383581124981</v>
      </c>
      <c r="AD3717">
        <v>8.3624000000000004E-2</v>
      </c>
      <c r="AE3717">
        <v>5.4999999999999997E-3</v>
      </c>
      <c r="AF3717">
        <v>0.68236127885502518</v>
      </c>
      <c r="AG3717">
        <v>0.34429106959029337</v>
      </c>
      <c r="AH3717">
        <v>3.2879597528004818</v>
      </c>
    </row>
    <row r="3718" spans="1:34">
      <c r="A3718" t="s">
        <v>1531</v>
      </c>
      <c r="B3718" t="s">
        <v>1954</v>
      </c>
      <c r="C3718" t="s">
        <v>3982</v>
      </c>
      <c r="D3718" t="s">
        <v>4444</v>
      </c>
      <c r="E3718" t="s">
        <v>489</v>
      </c>
      <c r="F3718" t="s">
        <v>671</v>
      </c>
      <c r="G3718" t="s">
        <v>43</v>
      </c>
      <c r="I3718">
        <v>2.9665207983369601</v>
      </c>
      <c r="J3718">
        <v>0.37081509979212007</v>
      </c>
      <c r="K3718">
        <v>0.37081509979212007</v>
      </c>
      <c r="M3718">
        <v>3.7081509979212011</v>
      </c>
      <c r="N3718" t="str">
        <f t="shared" si="174"/>
        <v>10Qf-303,7081509979212</v>
      </c>
      <c r="O3718" t="s">
        <v>3984</v>
      </c>
      <c r="P3718">
        <v>350.78622125449579</v>
      </c>
      <c r="Q3718">
        <v>18.430341676579481</v>
      </c>
      <c r="R3718">
        <v>16.63611379521921</v>
      </c>
      <c r="T3718">
        <f t="shared" si="175"/>
        <v>385.85267672629448</v>
      </c>
      <c r="U3718">
        <v>32840059.354020558</v>
      </c>
      <c r="V3718">
        <v>1561416.4222531749</v>
      </c>
      <c r="W3718">
        <v>2297705.7438427499</v>
      </c>
      <c r="Y3718">
        <f t="shared" si="176"/>
        <v>36699181.520116486</v>
      </c>
      <c r="Z3718">
        <v>1.4249970026765051</v>
      </c>
      <c r="AA3718">
        <v>6.3548890580070461E-2</v>
      </c>
      <c r="AB3718">
        <v>7.332525316809492E-2</v>
      </c>
      <c r="AD3718">
        <v>8.3624000000000004E-2</v>
      </c>
      <c r="AE3718">
        <v>5.4999999999999997E-3</v>
      </c>
      <c r="AF3718">
        <v>1.164864187828649</v>
      </c>
      <c r="AG3718">
        <v>0.58774193317051027</v>
      </c>
      <c r="AH3718">
        <v>5.5498811189203607</v>
      </c>
    </row>
    <row r="3719" spans="1:34">
      <c r="A3719" t="s">
        <v>1531</v>
      </c>
      <c r="B3719" t="s">
        <v>1954</v>
      </c>
      <c r="C3719" t="s">
        <v>3985</v>
      </c>
      <c r="D3719" t="s">
        <v>4445</v>
      </c>
      <c r="E3719" t="s">
        <v>489</v>
      </c>
      <c r="F3719" t="s">
        <v>671</v>
      </c>
      <c r="G3719" t="s">
        <v>254</v>
      </c>
      <c r="I3719">
        <v>2.162122848773989</v>
      </c>
      <c r="J3719">
        <v>0.29205371729761598</v>
      </c>
      <c r="K3719">
        <v>0.46636060690455572</v>
      </c>
      <c r="M3719">
        <v>2.92053717297616</v>
      </c>
      <c r="N3719" t="str">
        <f t="shared" si="174"/>
        <v>10Qf-302,92053717297616</v>
      </c>
      <c r="O3719" t="s">
        <v>3987</v>
      </c>
      <c r="P3719">
        <v>255.6674824038376</v>
      </c>
      <c r="Q3719">
        <v>14.515724415558431</v>
      </c>
      <c r="R3719">
        <v>44.680023810012827</v>
      </c>
      <c r="T3719">
        <f t="shared" si="175"/>
        <v>314.86323062940886</v>
      </c>
      <c r="U3719">
        <v>23935191.259817559</v>
      </c>
      <c r="V3719">
        <v>1229770.4991631371</v>
      </c>
      <c r="W3719">
        <v>24835038.24101634</v>
      </c>
      <c r="Y3719">
        <f t="shared" si="176"/>
        <v>49999999.999997035</v>
      </c>
      <c r="Z3719">
        <v>1.038596655263144</v>
      </c>
      <c r="AA3719">
        <v>5.0051062468744238E-2</v>
      </c>
      <c r="AB3719">
        <v>0.25712368613768172</v>
      </c>
      <c r="AD3719">
        <v>8.3624000000000004E-2</v>
      </c>
      <c r="AE3719">
        <v>5.4999999999999997E-3</v>
      </c>
      <c r="AF3719">
        <v>0.91744623234853206</v>
      </c>
      <c r="AG3719">
        <v>0.46290514191672139</v>
      </c>
      <c r="AH3719">
        <v>4.3900125472414144</v>
      </c>
    </row>
    <row r="3720" spans="1:34">
      <c r="A3720" t="s">
        <v>1531</v>
      </c>
      <c r="B3720" t="s">
        <v>1954</v>
      </c>
      <c r="C3720" t="s">
        <v>3988</v>
      </c>
      <c r="D3720" t="s">
        <v>4446</v>
      </c>
      <c r="E3720" t="s">
        <v>489</v>
      </c>
      <c r="F3720" t="s">
        <v>43</v>
      </c>
      <c r="G3720" t="s">
        <v>254</v>
      </c>
      <c r="I3720">
        <v>2.239784585293326</v>
      </c>
      <c r="J3720">
        <v>0.297607230355174</v>
      </c>
      <c r="K3720">
        <v>0.43868048790323982</v>
      </c>
      <c r="M3720">
        <v>2.97607230355174</v>
      </c>
      <c r="N3720" t="str">
        <f t="shared" si="174"/>
        <v>10Qf-302,97607230355174</v>
      </c>
      <c r="O3720" t="s">
        <v>3990</v>
      </c>
      <c r="P3720">
        <v>264.85085543292712</v>
      </c>
      <c r="Q3720">
        <v>13.351742561843491</v>
      </c>
      <c r="R3720">
        <v>42.028109480773843</v>
      </c>
      <c r="T3720">
        <f t="shared" si="175"/>
        <v>320.23070747554442</v>
      </c>
      <c r="U3720">
        <v>24794924.331050739</v>
      </c>
      <c r="V3720">
        <v>1844083.056433148</v>
      </c>
      <c r="W3720">
        <v>23360992.61251355</v>
      </c>
      <c r="Y3720">
        <f t="shared" si="176"/>
        <v>49999999.999997437</v>
      </c>
      <c r="Z3720">
        <v>1.075902222722759</v>
      </c>
      <c r="AA3720">
        <v>5.8849074707805087E-2</v>
      </c>
      <c r="AB3720">
        <v>0.2418625038573253</v>
      </c>
      <c r="AD3720">
        <v>8.3624000000000004E-2</v>
      </c>
      <c r="AE3720">
        <v>5.4999999999999997E-3</v>
      </c>
      <c r="AF3720">
        <v>0.93489182310525865</v>
      </c>
      <c r="AG3720">
        <v>0.47170746011295078</v>
      </c>
      <c r="AH3720">
        <v>4.4717955867699493</v>
      </c>
    </row>
    <row r="3721" spans="1:34">
      <c r="A3721" t="s">
        <v>1531</v>
      </c>
      <c r="B3721" t="s">
        <v>1954</v>
      </c>
      <c r="C3721" t="s">
        <v>3991</v>
      </c>
      <c r="D3721" t="s">
        <v>4447</v>
      </c>
      <c r="E3721" t="s">
        <v>489</v>
      </c>
      <c r="F3721" t="s">
        <v>671</v>
      </c>
      <c r="G3721" t="s">
        <v>46</v>
      </c>
      <c r="I3721">
        <v>0.27416815870207262</v>
      </c>
      <c r="J3721">
        <v>0.27416815870207251</v>
      </c>
      <c r="K3721">
        <v>2.1933452696165801</v>
      </c>
      <c r="M3721">
        <v>2.7416815870207261</v>
      </c>
      <c r="N3721" t="str">
        <f t="shared" si="174"/>
        <v>10Qf-302,74168158702073</v>
      </c>
      <c r="O3721" t="s">
        <v>3993</v>
      </c>
      <c r="P3721">
        <v>32.419935310522213</v>
      </c>
      <c r="Q3721">
        <v>13.62677206119869</v>
      </c>
      <c r="R3721">
        <v>272.83270235348562</v>
      </c>
      <c r="T3721">
        <f t="shared" si="175"/>
        <v>318.87940972520653</v>
      </c>
      <c r="U3721">
        <v>3035103.819196579</v>
      </c>
      <c r="V3721">
        <v>1154458.558177161</v>
      </c>
      <c r="W3721">
        <v>24962508.11286027</v>
      </c>
      <c r="Y3721">
        <f t="shared" si="176"/>
        <v>29152070.49023401</v>
      </c>
      <c r="Z3721">
        <v>0.13169933094647809</v>
      </c>
      <c r="AA3721">
        <v>4.6985903021923389E-2</v>
      </c>
      <c r="AB3721">
        <v>1.558076320045402</v>
      </c>
      <c r="AD3721">
        <v>8.3624000000000004E-2</v>
      </c>
      <c r="AE3721">
        <v>5.4999999999999997E-3</v>
      </c>
      <c r="AF3721">
        <v>0.86126123152483525</v>
      </c>
      <c r="AG3721">
        <v>0.43455653154278501</v>
      </c>
      <c r="AH3721">
        <v>4.1266233500883462</v>
      </c>
    </row>
    <row r="3722" spans="1:34">
      <c r="A3722" t="s">
        <v>1531</v>
      </c>
      <c r="B3722" t="s">
        <v>1954</v>
      </c>
      <c r="C3722" t="s">
        <v>3994</v>
      </c>
      <c r="D3722" t="s">
        <v>4448</v>
      </c>
      <c r="E3722" t="s">
        <v>489</v>
      </c>
      <c r="F3722" t="s">
        <v>43</v>
      </c>
      <c r="G3722" t="s">
        <v>46</v>
      </c>
      <c r="I3722">
        <v>0.27595824707473737</v>
      </c>
      <c r="J3722">
        <v>0.27595824707473732</v>
      </c>
      <c r="K3722">
        <v>2.207665976597899</v>
      </c>
      <c r="M3722">
        <v>2.7595824707473731</v>
      </c>
      <c r="N3722" t="str">
        <f t="shared" si="174"/>
        <v>10Qf-302,75958247074737</v>
      </c>
      <c r="O3722" t="s">
        <v>3996</v>
      </c>
      <c r="P3722">
        <v>32.631610326018723</v>
      </c>
      <c r="Q3722">
        <v>12.38049044830753</v>
      </c>
      <c r="R3722">
        <v>274.61407131506661</v>
      </c>
      <c r="T3722">
        <f t="shared" si="175"/>
        <v>319.62617208939287</v>
      </c>
      <c r="U3722">
        <v>3054920.504264222</v>
      </c>
      <c r="V3722">
        <v>1709938.0519290131</v>
      </c>
      <c r="W3722">
        <v>25125492.376740228</v>
      </c>
      <c r="Y3722">
        <f t="shared" si="176"/>
        <v>29890350.932933465</v>
      </c>
      <c r="Z3722">
        <v>0.13255921723718039</v>
      </c>
      <c r="AA3722">
        <v>5.4568188679270137E-2</v>
      </c>
      <c r="AB3722">
        <v>1.5682492530272669</v>
      </c>
      <c r="AD3722">
        <v>8.3624000000000004E-2</v>
      </c>
      <c r="AE3722">
        <v>5.4999999999999997E-3</v>
      </c>
      <c r="AF3722">
        <v>0.86688454578451513</v>
      </c>
      <c r="AG3722">
        <v>0.43739382161345858</v>
      </c>
      <c r="AH3722">
        <v>4.1529848381453469</v>
      </c>
    </row>
    <row r="3723" spans="1:34">
      <c r="A3723" t="s">
        <v>1531</v>
      </c>
      <c r="B3723" t="s">
        <v>1954</v>
      </c>
      <c r="C3723" t="s">
        <v>3997</v>
      </c>
      <c r="D3723" t="s">
        <v>4449</v>
      </c>
      <c r="E3723" t="s">
        <v>489</v>
      </c>
      <c r="F3723" t="s">
        <v>254</v>
      </c>
      <c r="G3723" t="s">
        <v>46</v>
      </c>
      <c r="I3723">
        <v>0.2191725522678129</v>
      </c>
      <c r="J3723">
        <v>0.60002238752402914</v>
      </c>
      <c r="K3723">
        <v>1.3725305828862879</v>
      </c>
      <c r="M3723">
        <v>2.19172552267813</v>
      </c>
      <c r="N3723" t="str">
        <f t="shared" si="174"/>
        <v>10Qf-302,19172552267813</v>
      </c>
      <c r="O3723" t="s">
        <v>3999</v>
      </c>
      <c r="P3723">
        <v>25.916795006402861</v>
      </c>
      <c r="Q3723">
        <v>57.485589829419347</v>
      </c>
      <c r="R3723">
        <v>170.73063378531921</v>
      </c>
      <c r="T3723">
        <f t="shared" si="175"/>
        <v>254.13301862114142</v>
      </c>
      <c r="U3723">
        <v>2426289.9586890358</v>
      </c>
      <c r="V3723">
        <v>31952910.94274373</v>
      </c>
      <c r="W3723">
        <v>15620799.098555559</v>
      </c>
      <c r="Y3723">
        <f t="shared" si="176"/>
        <v>49999999.999988325</v>
      </c>
      <c r="Z3723">
        <v>0.10528165864391729</v>
      </c>
      <c r="AA3723">
        <v>0.33081689525480318</v>
      </c>
      <c r="AB3723">
        <v>0.97499806772650577</v>
      </c>
      <c r="AD3723">
        <v>8.3624000000000004E-2</v>
      </c>
      <c r="AE3723">
        <v>5.4999999999999997E-3</v>
      </c>
      <c r="AF3723">
        <v>0.68850016419208271</v>
      </c>
      <c r="AG3723">
        <v>0.34738849534448363</v>
      </c>
      <c r="AH3723">
        <v>3.3167381822146971</v>
      </c>
    </row>
    <row r="3724" spans="1:34">
      <c r="A3724" t="s">
        <v>1704</v>
      </c>
      <c r="B3724" t="s">
        <v>1961</v>
      </c>
      <c r="C3724" t="s">
        <v>4156</v>
      </c>
      <c r="D3724" t="s">
        <v>4450</v>
      </c>
      <c r="E3724" t="s">
        <v>489</v>
      </c>
      <c r="F3724" t="s">
        <v>671</v>
      </c>
      <c r="G3724" t="s">
        <v>43</v>
      </c>
      <c r="I3724">
        <v>2.967113624976466</v>
      </c>
      <c r="J3724">
        <v>0.37088920312205809</v>
      </c>
      <c r="K3724">
        <v>0.37088920312205831</v>
      </c>
      <c r="M3724">
        <v>3.7088920312205831</v>
      </c>
      <c r="N3724" t="str">
        <f t="shared" si="174"/>
        <v>10Qfs1-303,70889203122058</v>
      </c>
      <c r="O3724" t="s">
        <v>3984</v>
      </c>
      <c r="P3724">
        <v>350.85632203277038</v>
      </c>
      <c r="Q3724">
        <v>18.434024778186981</v>
      </c>
      <c r="R3724">
        <v>16.639438340066889</v>
      </c>
      <c r="T3724">
        <f t="shared" si="175"/>
        <v>385.92978515102425</v>
      </c>
      <c r="U3724">
        <v>32846622.07963467</v>
      </c>
      <c r="V3724">
        <v>1562178.874604288</v>
      </c>
      <c r="W3724">
        <v>2301531.4271780942</v>
      </c>
      <c r="Y3724">
        <f t="shared" si="176"/>
        <v>36710332.381417051</v>
      </c>
      <c r="Z3724">
        <v>1.4252817726956051</v>
      </c>
      <c r="AA3724">
        <v>6.3561590128736328E-2</v>
      </c>
      <c r="AB3724">
        <v>7.3339906415579609E-2</v>
      </c>
      <c r="AD3724">
        <v>8.3624000000000004E-2</v>
      </c>
      <c r="AE3724">
        <v>5.4999999999999997E-3</v>
      </c>
      <c r="AF3724">
        <v>1.1650969731582981</v>
      </c>
      <c r="AG3724">
        <v>0.5878593869484624</v>
      </c>
      <c r="AH3724">
        <v>5.5509723913273437</v>
      </c>
    </row>
    <row r="3725" spans="1:34">
      <c r="A3725" t="s">
        <v>1704</v>
      </c>
      <c r="B3725" t="s">
        <v>1961</v>
      </c>
      <c r="C3725" t="s">
        <v>4158</v>
      </c>
      <c r="D3725" t="s">
        <v>4451</v>
      </c>
      <c r="E3725" t="s">
        <v>489</v>
      </c>
      <c r="F3725" t="s">
        <v>671</v>
      </c>
      <c r="G3725" t="s">
        <v>254</v>
      </c>
      <c r="I3725">
        <v>2.1628964048827908</v>
      </c>
      <c r="J3725">
        <v>0.2921188263755447</v>
      </c>
      <c r="K3725">
        <v>0.46617303249711212</v>
      </c>
      <c r="M3725">
        <v>2.921188263755448</v>
      </c>
      <c r="N3725" t="str">
        <f t="shared" si="174"/>
        <v>10Qfs1-302,92118826375545</v>
      </c>
      <c r="O3725" t="s">
        <v>3987</v>
      </c>
      <c r="P3725">
        <v>255.75895414557871</v>
      </c>
      <c r="Q3725">
        <v>14.51896048267961</v>
      </c>
      <c r="R3725">
        <v>44.662053104797486</v>
      </c>
      <c r="T3725">
        <f t="shared" si="175"/>
        <v>314.93996773305582</v>
      </c>
      <c r="U3725">
        <v>23943754.70172599</v>
      </c>
      <c r="V3725">
        <v>1230399.4173912189</v>
      </c>
      <c r="W3725">
        <v>24825845.880898591</v>
      </c>
      <c r="Y3725">
        <f t="shared" si="176"/>
        <v>50000000.000015795</v>
      </c>
      <c r="Z3725">
        <v>1.038968240433578</v>
      </c>
      <c r="AA3725">
        <v>5.0062220616487893E-2</v>
      </c>
      <c r="AB3725">
        <v>0.25702026869128303</v>
      </c>
      <c r="AD3725">
        <v>8.3624000000000004E-2</v>
      </c>
      <c r="AE3725">
        <v>5.4999999999999997E-3</v>
      </c>
      <c r="AF3725">
        <v>0.9176507634833867</v>
      </c>
      <c r="AG3725">
        <v>0.46300833980523848</v>
      </c>
      <c r="AH3725">
        <v>4.3909713670440729</v>
      </c>
    </row>
    <row r="3726" spans="1:34">
      <c r="A3726" t="s">
        <v>1704</v>
      </c>
      <c r="B3726" t="s">
        <v>1961</v>
      </c>
      <c r="C3726" t="s">
        <v>4160</v>
      </c>
      <c r="D3726" t="s">
        <v>4452</v>
      </c>
      <c r="E3726" t="s">
        <v>489</v>
      </c>
      <c r="F3726" t="s">
        <v>43</v>
      </c>
      <c r="G3726" t="s">
        <v>254</v>
      </c>
      <c r="I3726">
        <v>2.2414036790879832</v>
      </c>
      <c r="J3726">
        <v>0.29774080396082819</v>
      </c>
      <c r="K3726">
        <v>0.43826355655947102</v>
      </c>
      <c r="M3726">
        <v>2.977408039608282</v>
      </c>
      <c r="N3726" t="str">
        <f t="shared" si="174"/>
        <v>10Qfs1-302,97740803960828</v>
      </c>
      <c r="O3726" t="s">
        <v>3990</v>
      </c>
      <c r="P3726">
        <v>265.04231061989321</v>
      </c>
      <c r="Q3726">
        <v>13.35773515951534</v>
      </c>
      <c r="R3726">
        <v>41.988165064176613</v>
      </c>
      <c r="T3726">
        <f t="shared" si="175"/>
        <v>320.38821084358517</v>
      </c>
      <c r="U3726">
        <v>24812848.067282781</v>
      </c>
      <c r="V3726">
        <v>1847613.2810034959</v>
      </c>
      <c r="W3726">
        <v>23339538.65172866</v>
      </c>
      <c r="Y3726">
        <f t="shared" si="176"/>
        <v>50000000.000014938</v>
      </c>
      <c r="Z3726">
        <v>1.0766799701114611</v>
      </c>
      <c r="AA3726">
        <v>5.8875487651767359E-2</v>
      </c>
      <c r="AB3726">
        <v>0.2416326325466078</v>
      </c>
      <c r="AD3726">
        <v>8.3624000000000004E-2</v>
      </c>
      <c r="AE3726">
        <v>5.4999999999999997E-3</v>
      </c>
      <c r="AF3726">
        <v>0.93531142605495787</v>
      </c>
      <c r="AG3726">
        <v>0.4719191742779128</v>
      </c>
      <c r="AH3726">
        <v>4.4737626399411532</v>
      </c>
    </row>
    <row r="3727" spans="1:34">
      <c r="A3727" t="s">
        <v>1704</v>
      </c>
      <c r="B3727" t="s">
        <v>1961</v>
      </c>
      <c r="C3727" t="s">
        <v>4162</v>
      </c>
      <c r="D3727" t="s">
        <v>4453</v>
      </c>
      <c r="E3727" t="s">
        <v>489</v>
      </c>
      <c r="F3727" t="s">
        <v>671</v>
      </c>
      <c r="G3727" t="s">
        <v>46</v>
      </c>
      <c r="I3727">
        <v>0.27418049895270041</v>
      </c>
      <c r="J3727">
        <v>0.2741804989527003</v>
      </c>
      <c r="K3727">
        <v>2.1934439916216029</v>
      </c>
      <c r="M3727">
        <v>2.741804989527004</v>
      </c>
      <c r="N3727" t="str">
        <f t="shared" si="174"/>
        <v>10Qfs1-302,741804989527</v>
      </c>
      <c r="O3727" t="s">
        <v>3993</v>
      </c>
      <c r="P3727">
        <v>32.421394524929028</v>
      </c>
      <c r="Q3727">
        <v>13.62738539931672</v>
      </c>
      <c r="R3727">
        <v>272.8449824955066</v>
      </c>
      <c r="T3727">
        <f t="shared" si="175"/>
        <v>318.89376241975236</v>
      </c>
      <c r="U3727">
        <v>3035240.4285752452</v>
      </c>
      <c r="V3727">
        <v>1154843.494194177</v>
      </c>
      <c r="W3727">
        <v>24963631.67005185</v>
      </c>
      <c r="Y3727">
        <f t="shared" si="176"/>
        <v>29153715.592821274</v>
      </c>
      <c r="Z3727">
        <v>0.13170525870540931</v>
      </c>
      <c r="AA3727">
        <v>4.69880178474451E-2</v>
      </c>
      <c r="AB3727">
        <v>1.5581464487298471</v>
      </c>
      <c r="AD3727">
        <v>8.3624000000000004E-2</v>
      </c>
      <c r="AE3727">
        <v>5.4999999999999997E-3</v>
      </c>
      <c r="AF3727">
        <v>0.86129999671005353</v>
      </c>
      <c r="AG3727">
        <v>0.43457609084003013</v>
      </c>
      <c r="AH3727">
        <v>4.126805077077087</v>
      </c>
    </row>
    <row r="3728" spans="1:34">
      <c r="A3728" t="s">
        <v>1704</v>
      </c>
      <c r="B3728" t="s">
        <v>1961</v>
      </c>
      <c r="C3728" t="s">
        <v>4164</v>
      </c>
      <c r="D3728" t="s">
        <v>4454</v>
      </c>
      <c r="E3728" t="s">
        <v>489</v>
      </c>
      <c r="F3728" t="s">
        <v>43</v>
      </c>
      <c r="G3728" t="s">
        <v>46</v>
      </c>
      <c r="I3728">
        <v>0.27600311335232552</v>
      </c>
      <c r="J3728">
        <v>0.27600311335232552</v>
      </c>
      <c r="K3728">
        <v>2.2080249068186051</v>
      </c>
      <c r="M3728">
        <v>2.7600311335232561</v>
      </c>
      <c r="N3728" t="str">
        <f t="shared" si="174"/>
        <v>10Qfs1-302,76003113352326</v>
      </c>
      <c r="O3728" t="s">
        <v>3996</v>
      </c>
      <c r="P3728">
        <v>32.636915689792239</v>
      </c>
      <c r="Q3728">
        <v>12.38250331267024</v>
      </c>
      <c r="R3728">
        <v>274.65871905175823</v>
      </c>
      <c r="T3728">
        <f t="shared" si="175"/>
        <v>319.67813805422071</v>
      </c>
      <c r="U3728">
        <v>3055417.184152599</v>
      </c>
      <c r="V3728">
        <v>1712721.303376209</v>
      </c>
      <c r="W3728">
        <v>25129577.3690442</v>
      </c>
      <c r="Y3728">
        <f t="shared" si="176"/>
        <v>29897715.856573008</v>
      </c>
      <c r="Z3728">
        <v>0.13258076918824721</v>
      </c>
      <c r="AA3728">
        <v>5.4577060570314258E-2</v>
      </c>
      <c r="AB3728">
        <v>1.568504224592929</v>
      </c>
      <c r="AD3728">
        <v>8.3624000000000004E-2</v>
      </c>
      <c r="AE3728">
        <v>5.4999999999999997E-3</v>
      </c>
      <c r="AF3728">
        <v>0.8670254869706564</v>
      </c>
      <c r="AG3728">
        <v>0.43746493466343611</v>
      </c>
      <c r="AH3728">
        <v>4.1536455551573486</v>
      </c>
    </row>
    <row r="3729" spans="1:34">
      <c r="A3729" t="s">
        <v>1704</v>
      </c>
      <c r="B3729" t="s">
        <v>1961</v>
      </c>
      <c r="C3729" t="s">
        <v>4166</v>
      </c>
      <c r="D3729" t="s">
        <v>4455</v>
      </c>
      <c r="E3729" t="s">
        <v>489</v>
      </c>
      <c r="F3729" t="s">
        <v>254</v>
      </c>
      <c r="G3729" t="s">
        <v>46</v>
      </c>
      <c r="I3729">
        <v>0.21922312775045039</v>
      </c>
      <c r="J3729">
        <v>0.59986081775368894</v>
      </c>
      <c r="K3729">
        <v>1.3731473320003651</v>
      </c>
      <c r="M3729">
        <v>2.1922312775045052</v>
      </c>
      <c r="N3729" t="str">
        <f t="shared" si="174"/>
        <v>10Qfs1-302,19223127750451</v>
      </c>
      <c r="O3729" t="s">
        <v>3999</v>
      </c>
      <c r="P3729">
        <v>25.922775474314118</v>
      </c>
      <c r="Q3729">
        <v>57.470110517747443</v>
      </c>
      <c r="R3729">
        <v>170.8073519061727</v>
      </c>
      <c r="T3729">
        <f t="shared" si="175"/>
        <v>254.20023789823426</v>
      </c>
      <c r="U3729">
        <v>2426849.8407746791</v>
      </c>
      <c r="V3729">
        <v>31945331.82619296</v>
      </c>
      <c r="W3729">
        <v>15627818.33304501</v>
      </c>
      <c r="Y3729">
        <f t="shared" si="176"/>
        <v>50000000.000012651</v>
      </c>
      <c r="Z3729">
        <v>0.1053059530669356</v>
      </c>
      <c r="AA3729">
        <v>0.33072781522895361</v>
      </c>
      <c r="AB3729">
        <v>0.97543618488177752</v>
      </c>
      <c r="AD3729">
        <v>8.3624000000000004E-2</v>
      </c>
      <c r="AE3729">
        <v>5.4999999999999997E-3</v>
      </c>
      <c r="AF3729">
        <v>0.6886590400537711</v>
      </c>
      <c r="AG3729">
        <v>0.34746865748446398</v>
      </c>
      <c r="AH3729">
        <v>3.3174829750427399</v>
      </c>
    </row>
    <row r="3730" spans="1:34">
      <c r="A3730" t="s">
        <v>1704</v>
      </c>
      <c r="B3730" t="s">
        <v>1968</v>
      </c>
      <c r="C3730" t="s">
        <v>4156</v>
      </c>
      <c r="D3730" t="s">
        <v>4456</v>
      </c>
      <c r="E3730" t="s">
        <v>489</v>
      </c>
      <c r="F3730" t="s">
        <v>671</v>
      </c>
      <c r="G3730" t="s">
        <v>43</v>
      </c>
      <c r="I3730">
        <v>2.9694237144046691</v>
      </c>
      <c r="J3730">
        <v>0.37117796430058381</v>
      </c>
      <c r="K3730">
        <v>0.37117796430058358</v>
      </c>
      <c r="M3730">
        <v>3.711779643005837</v>
      </c>
      <c r="N3730" t="str">
        <f t="shared" si="174"/>
        <v>10Qfs1-303,71177964300584</v>
      </c>
      <c r="O3730" t="s">
        <v>3984</v>
      </c>
      <c r="P3730">
        <v>351.12948632062358</v>
      </c>
      <c r="Q3730">
        <v>18.448376856045041</v>
      </c>
      <c r="R3730">
        <v>16.652393216576179</v>
      </c>
      <c r="T3730">
        <f t="shared" si="175"/>
        <v>386.23025639324482</v>
      </c>
      <c r="U3730">
        <v>32872195.2945529</v>
      </c>
      <c r="V3730">
        <v>1565381.400294129</v>
      </c>
      <c r="W3730">
        <v>2316168.4294621111</v>
      </c>
      <c r="Y3730">
        <f t="shared" si="176"/>
        <v>36753745.124309145</v>
      </c>
      <c r="Z3730">
        <v>1.426391446530674</v>
      </c>
      <c r="AA3730">
        <v>6.3611076928352051E-2</v>
      </c>
      <c r="AB3730">
        <v>7.3397006265430276E-2</v>
      </c>
      <c r="AD3730">
        <v>8.3624000000000004E-2</v>
      </c>
      <c r="AE3730">
        <v>5.4999999999999997E-3</v>
      </c>
      <c r="AF3730">
        <v>1.1660040763369119</v>
      </c>
      <c r="AG3730">
        <v>1.3232494427315811</v>
      </c>
      <c r="AH3730">
        <v>6.2901571620743297</v>
      </c>
    </row>
    <row r="3731" spans="1:34">
      <c r="A3731" t="s">
        <v>1704</v>
      </c>
      <c r="B3731" t="s">
        <v>1968</v>
      </c>
      <c r="C3731" t="s">
        <v>4158</v>
      </c>
      <c r="D3731" t="s">
        <v>4457</v>
      </c>
      <c r="E3731" t="s">
        <v>489</v>
      </c>
      <c r="F3731" t="s">
        <v>671</v>
      </c>
      <c r="G3731" t="s">
        <v>254</v>
      </c>
      <c r="I3731">
        <v>2.1666279408503328</v>
      </c>
      <c r="J3731">
        <v>0.2924331098250057</v>
      </c>
      <c r="K3731">
        <v>0.46527004757471779</v>
      </c>
      <c r="M3731">
        <v>2.924331098250057</v>
      </c>
      <c r="N3731" t="str">
        <f t="shared" si="174"/>
        <v>10Qfs1-302,92433109825006</v>
      </c>
      <c r="O3731" t="s">
        <v>3987</v>
      </c>
      <c r="P3731">
        <v>256.20020215646849</v>
      </c>
      <c r="Q3731">
        <v>14.534581074613721</v>
      </c>
      <c r="R3731">
        <v>44.575541964629693</v>
      </c>
      <c r="T3731">
        <f t="shared" si="175"/>
        <v>315.31032519571187</v>
      </c>
      <c r="U3731">
        <v>23985063.652846262</v>
      </c>
      <c r="V3731">
        <v>1233288.05849996</v>
      </c>
      <c r="W3731">
        <v>24781648.288659789</v>
      </c>
      <c r="Y3731">
        <f t="shared" si="176"/>
        <v>50000000.000006005</v>
      </c>
      <c r="Z3731">
        <v>1.040760719883616</v>
      </c>
      <c r="AA3731">
        <v>5.0116081326453912E-2</v>
      </c>
      <c r="AB3731">
        <v>0.25652241615327848</v>
      </c>
      <c r="AD3731">
        <v>8.3624000000000004E-2</v>
      </c>
      <c r="AE3731">
        <v>5.4999999999999997E-3</v>
      </c>
      <c r="AF3731">
        <v>0.9186380413350963</v>
      </c>
      <c r="AG3731">
        <v>1.042524036526145</v>
      </c>
      <c r="AH3731">
        <v>4.9746171761112983</v>
      </c>
    </row>
    <row r="3732" spans="1:34">
      <c r="A3732" t="s">
        <v>1704</v>
      </c>
      <c r="B3732" t="s">
        <v>1968</v>
      </c>
      <c r="C3732" t="s">
        <v>4160</v>
      </c>
      <c r="D3732" t="s">
        <v>4458</v>
      </c>
      <c r="E3732" t="s">
        <v>489</v>
      </c>
      <c r="F3732" t="s">
        <v>43</v>
      </c>
      <c r="G3732" t="s">
        <v>254</v>
      </c>
      <c r="I3732">
        <v>2.2482690917876349</v>
      </c>
      <c r="J3732">
        <v>0.29830855169533538</v>
      </c>
      <c r="K3732">
        <v>0.43650787347038411</v>
      </c>
      <c r="M3732">
        <v>2.9830855169533539</v>
      </c>
      <c r="N3732" t="str">
        <f t="shared" si="174"/>
        <v>10Qfs1-302,98308551695335</v>
      </c>
      <c r="O3732" t="s">
        <v>3990</v>
      </c>
      <c r="P3732">
        <v>265.85413441685211</v>
      </c>
      <c r="Q3732">
        <v>13.38320638742255</v>
      </c>
      <c r="R3732">
        <v>41.819960543765021</v>
      </c>
      <c r="T3732">
        <f t="shared" si="175"/>
        <v>321.05730134803969</v>
      </c>
      <c r="U3732">
        <v>24888849.745974131</v>
      </c>
      <c r="V3732">
        <v>1861459.774362514</v>
      </c>
      <c r="W3732">
        <v>23249690.479670741</v>
      </c>
      <c r="Y3732">
        <f t="shared" si="176"/>
        <v>50000000.000007391</v>
      </c>
      <c r="Z3732">
        <v>1.0799778376081679</v>
      </c>
      <c r="AA3732">
        <v>5.8987754510349141E-2</v>
      </c>
      <c r="AB3732">
        <v>0.24066465261675921</v>
      </c>
      <c r="AD3732">
        <v>8.3624000000000004E-2</v>
      </c>
      <c r="AE3732">
        <v>5.4999999999999997E-3</v>
      </c>
      <c r="AF3732">
        <v>0.93709492679162965</v>
      </c>
      <c r="AG3732">
        <v>1.0634699867938711</v>
      </c>
      <c r="AH3732">
        <v>5.0727744305388551</v>
      </c>
    </row>
    <row r="3733" spans="1:34">
      <c r="A3733" t="s">
        <v>1704</v>
      </c>
      <c r="B3733" t="s">
        <v>1968</v>
      </c>
      <c r="C3733" t="s">
        <v>4162</v>
      </c>
      <c r="D3733" t="s">
        <v>4459</v>
      </c>
      <c r="E3733" t="s">
        <v>489</v>
      </c>
      <c r="F3733" t="s">
        <v>671</v>
      </c>
      <c r="G3733" t="s">
        <v>46</v>
      </c>
      <c r="I3733">
        <v>0.27424327400826842</v>
      </c>
      <c r="J3733">
        <v>0.27424327400826848</v>
      </c>
      <c r="K3733">
        <v>2.1939461920661478</v>
      </c>
      <c r="M3733">
        <v>2.7424327400826849</v>
      </c>
      <c r="N3733" t="str">
        <f t="shared" si="174"/>
        <v>10Qfs1-302,74243274008268</v>
      </c>
      <c r="O3733" t="s">
        <v>3993</v>
      </c>
      <c r="P3733">
        <v>32.428817572340023</v>
      </c>
      <c r="Q3733">
        <v>13.63050546029465</v>
      </c>
      <c r="R3733">
        <v>272.90745177761482</v>
      </c>
      <c r="T3733">
        <f t="shared" si="175"/>
        <v>318.96677481024949</v>
      </c>
      <c r="U3733">
        <v>3035935.362705477</v>
      </c>
      <c r="V3733">
        <v>1156575.447837367</v>
      </c>
      <c r="W3733">
        <v>24969347.223751891</v>
      </c>
      <c r="Y3733">
        <f t="shared" si="176"/>
        <v>29161858.034294736</v>
      </c>
      <c r="Z3733">
        <v>0.1317354133114641</v>
      </c>
      <c r="AA3733">
        <v>4.699877599925633E-2</v>
      </c>
      <c r="AB3733">
        <v>1.558503194487755</v>
      </c>
      <c r="AD3733">
        <v>8.3624000000000004E-2</v>
      </c>
      <c r="AE3733">
        <v>5.4999999999999997E-3</v>
      </c>
      <c r="AF3733">
        <v>0.86149719583749262</v>
      </c>
      <c r="AG3733">
        <v>0.97767727183947717</v>
      </c>
      <c r="AH3733">
        <v>4.6707312077596548</v>
      </c>
    </row>
    <row r="3734" spans="1:34">
      <c r="A3734" t="s">
        <v>1704</v>
      </c>
      <c r="B3734" t="s">
        <v>1968</v>
      </c>
      <c r="C3734" t="s">
        <v>4164</v>
      </c>
      <c r="D3734" t="s">
        <v>4460</v>
      </c>
      <c r="E3734" t="s">
        <v>489</v>
      </c>
      <c r="F3734" t="s">
        <v>43</v>
      </c>
      <c r="G3734" t="s">
        <v>46</v>
      </c>
      <c r="I3734">
        <v>0.27618782927792018</v>
      </c>
      <c r="J3734">
        <v>0.27618782927792013</v>
      </c>
      <c r="K3734">
        <v>2.209502634223361</v>
      </c>
      <c r="M3734">
        <v>2.761878292779202</v>
      </c>
      <c r="N3734" t="str">
        <f t="shared" si="174"/>
        <v>10Qfs1-302,7618782927792</v>
      </c>
      <c r="O3734" t="s">
        <v>3996</v>
      </c>
      <c r="P3734">
        <v>32.658758045180818</v>
      </c>
      <c r="Q3734">
        <v>12.39079034078669</v>
      </c>
      <c r="R3734">
        <v>274.84253523736578</v>
      </c>
      <c r="T3734">
        <f t="shared" si="175"/>
        <v>319.89208362333329</v>
      </c>
      <c r="U3734">
        <v>3057462.0314240428</v>
      </c>
      <c r="V3734">
        <v>1723425.397788852</v>
      </c>
      <c r="W3734">
        <v>25146395.41535949</v>
      </c>
      <c r="Y3734">
        <f t="shared" si="176"/>
        <v>29927282.844572384</v>
      </c>
      <c r="Z3734">
        <v>0.13266949927248151</v>
      </c>
      <c r="AA3734">
        <v>5.46135864345954E-2</v>
      </c>
      <c r="AB3734">
        <v>1.569553950830165</v>
      </c>
      <c r="AD3734">
        <v>8.3624000000000004E-2</v>
      </c>
      <c r="AE3734">
        <v>5.4999999999999997E-3</v>
      </c>
      <c r="AF3734">
        <v>0.86760574642278598</v>
      </c>
      <c r="AG3734">
        <v>0.98460961137578551</v>
      </c>
      <c r="AH3734">
        <v>4.7032176505777734</v>
      </c>
    </row>
    <row r="3735" spans="1:34">
      <c r="A3735" t="s">
        <v>1704</v>
      </c>
      <c r="B3735" t="s">
        <v>1968</v>
      </c>
      <c r="C3735" t="s">
        <v>4166</v>
      </c>
      <c r="D3735" t="s">
        <v>4461</v>
      </c>
      <c r="E3735" t="s">
        <v>489</v>
      </c>
      <c r="F3735" t="s">
        <v>254</v>
      </c>
      <c r="G3735" t="s">
        <v>46</v>
      </c>
      <c r="I3735">
        <v>0.21947337741534689</v>
      </c>
      <c r="J3735">
        <v>0.59906288161607901</v>
      </c>
      <c r="K3735">
        <v>1.376197515122044</v>
      </c>
      <c r="M3735">
        <v>2.19473377415347</v>
      </c>
      <c r="N3735" t="str">
        <f t="shared" si="174"/>
        <v>10Qfs1-302,19473377415347</v>
      </c>
      <c r="O3735" t="s">
        <v>3999</v>
      </c>
      <c r="P3735">
        <v>25.952367086942779</v>
      </c>
      <c r="Q3735">
        <v>57.393663654312903</v>
      </c>
      <c r="R3735">
        <v>171.1867676394312</v>
      </c>
      <c r="T3735">
        <f t="shared" si="175"/>
        <v>254.53279838068687</v>
      </c>
      <c r="U3735">
        <v>2429620.161432175</v>
      </c>
      <c r="V3735">
        <v>31907847.308001541</v>
      </c>
      <c r="W3735">
        <v>15662532.530565729</v>
      </c>
      <c r="Y3735">
        <f t="shared" si="176"/>
        <v>49999999.999999449</v>
      </c>
      <c r="Z3735">
        <v>0.1054261629176801</v>
      </c>
      <c r="AA3735">
        <v>0.33028788038461387</v>
      </c>
      <c r="AB3735">
        <v>0.97760292905996171</v>
      </c>
      <c r="AD3735">
        <v>8.3624000000000004E-2</v>
      </c>
      <c r="AE3735">
        <v>5.4999999999999997E-3</v>
      </c>
      <c r="AF3735">
        <v>0.68944516465554018</v>
      </c>
      <c r="AG3735">
        <v>0.78242259048571183</v>
      </c>
      <c r="AH3735">
        <v>3.7557255292947218</v>
      </c>
    </row>
    <row r="3736" spans="1:34">
      <c r="A3736" t="s">
        <v>1531</v>
      </c>
      <c r="B3736" t="s">
        <v>1975</v>
      </c>
      <c r="C3736" t="s">
        <v>3982</v>
      </c>
      <c r="D3736" t="s">
        <v>4462</v>
      </c>
      <c r="E3736" t="s">
        <v>489</v>
      </c>
      <c r="F3736" t="s">
        <v>671</v>
      </c>
      <c r="G3736" t="s">
        <v>43</v>
      </c>
      <c r="I3736">
        <v>2.9675138227429709</v>
      </c>
      <c r="J3736">
        <v>0.37093922784287131</v>
      </c>
      <c r="K3736">
        <v>0.37093922784287131</v>
      </c>
      <c r="M3736">
        <v>3.7093922784287132</v>
      </c>
      <c r="N3736" t="str">
        <f t="shared" si="174"/>
        <v>10Qf-303,70939227842871</v>
      </c>
      <c r="O3736" t="s">
        <v>3984</v>
      </c>
      <c r="P3736">
        <v>350.90364476259771</v>
      </c>
      <c r="Q3736">
        <v>18.43651111894652</v>
      </c>
      <c r="R3736">
        <v>16.64168263095063</v>
      </c>
      <c r="T3736">
        <f t="shared" si="175"/>
        <v>385.98183851249485</v>
      </c>
      <c r="U3736">
        <v>32851052.35985139</v>
      </c>
      <c r="V3736">
        <v>1562516.573215706</v>
      </c>
      <c r="W3736">
        <v>2304273.353533667</v>
      </c>
      <c r="Y3736">
        <f t="shared" si="176"/>
        <v>36717842.286600769</v>
      </c>
      <c r="Z3736">
        <v>1.4254740115695299</v>
      </c>
      <c r="AA3736">
        <v>6.3570163176357747E-2</v>
      </c>
      <c r="AB3736">
        <v>7.3349798341017208E-2</v>
      </c>
      <c r="AD3736">
        <v>8.3624000000000004E-2</v>
      </c>
      <c r="AE3736">
        <v>5.4999999999999997E-3</v>
      </c>
      <c r="AF3736">
        <v>1.16525411887813</v>
      </c>
      <c r="AG3736">
        <v>0.58793867613095108</v>
      </c>
      <c r="AH3736">
        <v>5.5517090734377943</v>
      </c>
    </row>
    <row r="3737" spans="1:34">
      <c r="A3737" t="s">
        <v>1531</v>
      </c>
      <c r="B3737" t="s">
        <v>1975</v>
      </c>
      <c r="C3737" t="s">
        <v>3985</v>
      </c>
      <c r="D3737" t="s">
        <v>4463</v>
      </c>
      <c r="E3737" t="s">
        <v>489</v>
      </c>
      <c r="F3737" t="s">
        <v>671</v>
      </c>
      <c r="G3737" t="s">
        <v>254</v>
      </c>
      <c r="I3737">
        <v>2.1633625300969861</v>
      </c>
      <c r="J3737">
        <v>0.29215820254380342</v>
      </c>
      <c r="K3737">
        <v>0.46606129279724479</v>
      </c>
      <c r="M3737">
        <v>2.9215820254380338</v>
      </c>
      <c r="N3737" t="str">
        <f t="shared" si="174"/>
        <v>10Qf-302,92158202543803</v>
      </c>
      <c r="O3737" t="s">
        <v>3987</v>
      </c>
      <c r="P3737">
        <v>255.8140726880176</v>
      </c>
      <c r="Q3737">
        <v>14.52091756650745</v>
      </c>
      <c r="R3737">
        <v>44.651347799982553</v>
      </c>
      <c r="T3737">
        <f t="shared" si="175"/>
        <v>314.9863380545076</v>
      </c>
      <c r="U3737">
        <v>23948914.813770089</v>
      </c>
      <c r="V3737">
        <v>1230665.292884517</v>
      </c>
      <c r="W3737">
        <v>24820419.893352758</v>
      </c>
      <c r="Y3737">
        <f t="shared" si="176"/>
        <v>50000000.000007361</v>
      </c>
      <c r="Z3737">
        <v>1.039192148195651</v>
      </c>
      <c r="AA3737">
        <v>5.0068968755410857E-2</v>
      </c>
      <c r="AB3737">
        <v>0.25695866202233958</v>
      </c>
      <c r="AD3737">
        <v>8.3624000000000004E-2</v>
      </c>
      <c r="AE3737">
        <v>5.4999999999999997E-3</v>
      </c>
      <c r="AF3737">
        <v>0.91777445825278547</v>
      </c>
      <c r="AG3737">
        <v>0.46307075103192841</v>
      </c>
      <c r="AH3737">
        <v>4.3915512347227477</v>
      </c>
    </row>
    <row r="3738" spans="1:34">
      <c r="A3738" t="s">
        <v>1531</v>
      </c>
      <c r="B3738" t="s">
        <v>1975</v>
      </c>
      <c r="C3738" t="s">
        <v>3988</v>
      </c>
      <c r="D3738" t="s">
        <v>4464</v>
      </c>
      <c r="E3738" t="s">
        <v>489</v>
      </c>
      <c r="F3738" t="s">
        <v>43</v>
      </c>
      <c r="G3738" t="s">
        <v>254</v>
      </c>
      <c r="I3738">
        <v>2.242529790671441</v>
      </c>
      <c r="J3738">
        <v>0.29783361396959013</v>
      </c>
      <c r="K3738">
        <v>0.43797273505486922</v>
      </c>
      <c r="M3738">
        <v>2.9783361396959012</v>
      </c>
      <c r="N3738" t="str">
        <f t="shared" si="174"/>
        <v>10Qf-302,9783361396959</v>
      </c>
      <c r="O3738" t="s">
        <v>3990</v>
      </c>
      <c r="P3738">
        <v>265.17547146855259</v>
      </c>
      <c r="Q3738">
        <v>13.36189895399934</v>
      </c>
      <c r="R3738">
        <v>41.960302694247218</v>
      </c>
      <c r="T3738">
        <f t="shared" si="175"/>
        <v>320.49767311679915</v>
      </c>
      <c r="U3738">
        <v>24825314.37841088</v>
      </c>
      <c r="V3738">
        <v>1850141.5028217761</v>
      </c>
      <c r="W3738">
        <v>23324544.118773591</v>
      </c>
      <c r="Y3738">
        <f t="shared" si="176"/>
        <v>50000000.000006244</v>
      </c>
      <c r="Z3738">
        <v>1.0772209087194109</v>
      </c>
      <c r="AA3738">
        <v>5.8893839971812613E-2</v>
      </c>
      <c r="AB3738">
        <v>0.24147229075065799</v>
      </c>
      <c r="AD3738">
        <v>8.3624000000000004E-2</v>
      </c>
      <c r="AE3738">
        <v>5.4999999999999997E-3</v>
      </c>
      <c r="AF3738">
        <v>0.93560297582070184</v>
      </c>
      <c r="AG3738">
        <v>0.47206627814180019</v>
      </c>
      <c r="AH3738">
        <v>4.4751293936584027</v>
      </c>
    </row>
    <row r="3739" spans="1:34">
      <c r="A3739" t="s">
        <v>1531</v>
      </c>
      <c r="B3739" t="s">
        <v>1975</v>
      </c>
      <c r="C3739" t="s">
        <v>3991</v>
      </c>
      <c r="D3739" t="s">
        <v>4465</v>
      </c>
      <c r="E3739" t="s">
        <v>489</v>
      </c>
      <c r="F3739" t="s">
        <v>671</v>
      </c>
      <c r="G3739" t="s">
        <v>46</v>
      </c>
      <c r="I3739">
        <v>0.27418532637710369</v>
      </c>
      <c r="J3739">
        <v>0.27418532637710358</v>
      </c>
      <c r="K3739">
        <v>2.1934826110168291</v>
      </c>
      <c r="M3739">
        <v>2.741853263771036</v>
      </c>
      <c r="N3739" t="str">
        <f t="shared" si="174"/>
        <v>10Qf-302,74185326377104</v>
      </c>
      <c r="O3739" t="s">
        <v>3993</v>
      </c>
      <c r="P3739">
        <v>32.42196535995091</v>
      </c>
      <c r="Q3739">
        <v>13.627625333130689</v>
      </c>
      <c r="R3739">
        <v>272.84978640582051</v>
      </c>
      <c r="T3739">
        <f t="shared" si="175"/>
        <v>318.89937709890211</v>
      </c>
      <c r="U3739">
        <v>3035293.869260381</v>
      </c>
      <c r="V3739">
        <v>1154957.697755975</v>
      </c>
      <c r="W3739">
        <v>24964071.198191799</v>
      </c>
      <c r="Y3739">
        <f t="shared" si="176"/>
        <v>29154322.765208155</v>
      </c>
      <c r="Z3739">
        <v>0.13170757760548549</v>
      </c>
      <c r="AA3739">
        <v>4.6988845153197643E-2</v>
      </c>
      <c r="AB3739">
        <v>1.5581738826072351</v>
      </c>
      <c r="AD3739">
        <v>8.3624000000000004E-2</v>
      </c>
      <c r="AE3739">
        <v>5.4999999999999997E-3</v>
      </c>
      <c r="AF3739">
        <v>0.86131516139404274</v>
      </c>
      <c r="AG3739">
        <v>0.43458374230770919</v>
      </c>
      <c r="AH3739">
        <v>4.1268761674727878</v>
      </c>
    </row>
    <row r="3740" spans="1:34">
      <c r="A3740" t="s">
        <v>1531</v>
      </c>
      <c r="B3740" t="s">
        <v>1975</v>
      </c>
      <c r="C3740" t="s">
        <v>3994</v>
      </c>
      <c r="D3740" t="s">
        <v>4466</v>
      </c>
      <c r="E3740" t="s">
        <v>489</v>
      </c>
      <c r="F3740" t="s">
        <v>43</v>
      </c>
      <c r="G3740" t="s">
        <v>46</v>
      </c>
      <c r="I3740">
        <v>0.27603317166718638</v>
      </c>
      <c r="J3740">
        <v>0.27603317166718649</v>
      </c>
      <c r="K3740">
        <v>2.208265373337492</v>
      </c>
      <c r="M3740">
        <v>2.7603317166718648</v>
      </c>
      <c r="N3740" t="str">
        <f t="shared" si="174"/>
        <v>10Qf-302,76033171667186</v>
      </c>
      <c r="O3740" t="s">
        <v>3996</v>
      </c>
      <c r="P3740">
        <v>32.640470036248622</v>
      </c>
      <c r="Q3740">
        <v>12.38385183797787</v>
      </c>
      <c r="R3740">
        <v>274.68863095440412</v>
      </c>
      <c r="T3740">
        <f t="shared" si="175"/>
        <v>319.71295282863059</v>
      </c>
      <c r="U3740">
        <v>3055749.936528604</v>
      </c>
      <c r="V3740">
        <v>1714717.221640181</v>
      </c>
      <c r="W3740">
        <v>25132314.123494919</v>
      </c>
      <c r="Y3740">
        <f t="shared" si="176"/>
        <v>29902781.281663705</v>
      </c>
      <c r="Z3740">
        <v>0.13259520799097069</v>
      </c>
      <c r="AA3740">
        <v>5.4583004323813578E-2</v>
      </c>
      <c r="AB3740">
        <v>1.568675043658232</v>
      </c>
      <c r="AD3740">
        <v>8.3624000000000004E-2</v>
      </c>
      <c r="AE3740">
        <v>5.4999999999999997E-3</v>
      </c>
      <c r="AF3740">
        <v>0.86711991099639751</v>
      </c>
      <c r="AG3740">
        <v>0.43751257709249058</v>
      </c>
      <c r="AH3740">
        <v>4.1540882047607539</v>
      </c>
    </row>
    <row r="3741" spans="1:34">
      <c r="A3741" t="s">
        <v>1531</v>
      </c>
      <c r="B3741" t="s">
        <v>1975</v>
      </c>
      <c r="C3741" t="s">
        <v>3997</v>
      </c>
      <c r="D3741" t="s">
        <v>4467</v>
      </c>
      <c r="E3741" t="s">
        <v>489</v>
      </c>
      <c r="F3741" t="s">
        <v>254</v>
      </c>
      <c r="G3741" t="s">
        <v>46</v>
      </c>
      <c r="I3741">
        <v>0.2192551909636597</v>
      </c>
      <c r="J3741">
        <v>0.59975778552297987</v>
      </c>
      <c r="K3741">
        <v>1.3735389331499579</v>
      </c>
      <c r="M3741">
        <v>2.1925519096365971</v>
      </c>
      <c r="N3741" t="str">
        <f t="shared" si="174"/>
        <v>10Qf-302,1925519096366</v>
      </c>
      <c r="O3741" t="s">
        <v>3999</v>
      </c>
      <c r="P3741">
        <v>25.926566896713481</v>
      </c>
      <c r="Q3741">
        <v>57.460239438472897</v>
      </c>
      <c r="R3741">
        <v>170.85606361671279</v>
      </c>
      <c r="T3741">
        <f t="shared" si="175"/>
        <v>254.24286995189917</v>
      </c>
      <c r="U3741">
        <v>2427204.7878309959</v>
      </c>
      <c r="V3741">
        <v>31940520.058300301</v>
      </c>
      <c r="W3741">
        <v>15632275.15386986</v>
      </c>
      <c r="Y3741">
        <f t="shared" si="176"/>
        <v>50000000.000001155</v>
      </c>
      <c r="Z3741">
        <v>0.10532135494200261</v>
      </c>
      <c r="AA3741">
        <v>0.33067100934406818</v>
      </c>
      <c r="AB3741">
        <v>0.97571436474088802</v>
      </c>
      <c r="AD3741">
        <v>8.3624000000000004E-2</v>
      </c>
      <c r="AE3741">
        <v>5.4999999999999997E-3</v>
      </c>
      <c r="AF3741">
        <v>0.68875976218950696</v>
      </c>
      <c r="AG3741">
        <v>0.34751947767740071</v>
      </c>
      <c r="AH3741">
        <v>3.3179551495035051</v>
      </c>
    </row>
    <row r="3742" spans="1:34">
      <c r="A3742" t="s">
        <v>1531</v>
      </c>
      <c r="B3742" t="s">
        <v>1982</v>
      </c>
      <c r="C3742" t="s">
        <v>3982</v>
      </c>
      <c r="D3742" t="s">
        <v>4468</v>
      </c>
      <c r="E3742" t="s">
        <v>489</v>
      </c>
      <c r="F3742" t="s">
        <v>671</v>
      </c>
      <c r="G3742" t="s">
        <v>43</v>
      </c>
      <c r="I3742">
        <v>2.9781121476487429</v>
      </c>
      <c r="J3742">
        <v>0.37226401845609292</v>
      </c>
      <c r="K3742">
        <v>0.37226401845609303</v>
      </c>
      <c r="M3742">
        <v>3.7226401845609289</v>
      </c>
      <c r="N3742" t="str">
        <f t="shared" si="174"/>
        <v>10Qf-303,72264018456093</v>
      </c>
      <c r="O3742" t="s">
        <v>3984</v>
      </c>
      <c r="P3742">
        <v>352.15687930840221</v>
      </c>
      <c r="Q3742">
        <v>18.50235618206635</v>
      </c>
      <c r="R3742">
        <v>16.70111755528017</v>
      </c>
      <c r="T3742">
        <f t="shared" si="175"/>
        <v>387.36035304574875</v>
      </c>
      <c r="U3742">
        <v>32968378.224936809</v>
      </c>
      <c r="V3742">
        <v>1581106.0397330241</v>
      </c>
      <c r="W3742">
        <v>2367733.8643652298</v>
      </c>
      <c r="Y3742">
        <f t="shared" si="176"/>
        <v>36917218.129035063</v>
      </c>
      <c r="Z3742">
        <v>1.4305650196058071</v>
      </c>
      <c r="AA3742">
        <v>6.3797200785582181E-2</v>
      </c>
      <c r="AB3742">
        <v>7.3611763420550522E-2</v>
      </c>
      <c r="AD3742">
        <v>8.3624000000000004E-2</v>
      </c>
      <c r="AE3742">
        <v>5.4999999999999997E-3</v>
      </c>
      <c r="AF3742">
        <v>1.1694157647835379</v>
      </c>
      <c r="AG3742">
        <v>1.327121225795971</v>
      </c>
      <c r="AH3742">
        <v>6.3083011751404383</v>
      </c>
    </row>
    <row r="3743" spans="1:34">
      <c r="A3743" t="s">
        <v>1531</v>
      </c>
      <c r="B3743" t="s">
        <v>1982</v>
      </c>
      <c r="C3743" t="s">
        <v>3985</v>
      </c>
      <c r="D3743" t="s">
        <v>4469</v>
      </c>
      <c r="E3743" t="s">
        <v>489</v>
      </c>
      <c r="F3743" t="s">
        <v>671</v>
      </c>
      <c r="G3743" t="s">
        <v>254</v>
      </c>
      <c r="I3743">
        <v>2.175608955377458</v>
      </c>
      <c r="J3743">
        <v>0.29318344477051289</v>
      </c>
      <c r="K3743">
        <v>0.46304204755715911</v>
      </c>
      <c r="M3743">
        <v>2.9318344477051301</v>
      </c>
      <c r="N3743" t="str">
        <f t="shared" si="174"/>
        <v>10Qf-302,93183444770513</v>
      </c>
      <c r="O3743" t="s">
        <v>3987</v>
      </c>
      <c r="P3743">
        <v>257.26219240132627</v>
      </c>
      <c r="Q3743">
        <v>14.57187440335176</v>
      </c>
      <c r="R3743">
        <v>44.362086770602957</v>
      </c>
      <c r="T3743">
        <f t="shared" si="175"/>
        <v>316.19615357528102</v>
      </c>
      <c r="U3743">
        <v>24084485.524520122</v>
      </c>
      <c r="V3743">
        <v>1245229.440113256</v>
      </c>
      <c r="W3743">
        <v>24670285.03538774</v>
      </c>
      <c r="Y3743">
        <f t="shared" si="176"/>
        <v>50000000.000021115</v>
      </c>
      <c r="Z3743">
        <v>1.045074837212346</v>
      </c>
      <c r="AA3743">
        <v>5.0244670894077158E-2</v>
      </c>
      <c r="AB3743">
        <v>0.25529402857347849</v>
      </c>
      <c r="AD3743">
        <v>8.3624000000000004E-2</v>
      </c>
      <c r="AE3743">
        <v>5.4999999999999997E-3</v>
      </c>
      <c r="AF3743">
        <v>0.92099511446234439</v>
      </c>
      <c r="AG3743">
        <v>1.0451989806068791</v>
      </c>
      <c r="AH3743">
        <v>4.9871525427743526</v>
      </c>
    </row>
    <row r="3744" spans="1:34">
      <c r="A3744" t="s">
        <v>1531</v>
      </c>
      <c r="B3744" t="s">
        <v>1982</v>
      </c>
      <c r="C3744" t="s">
        <v>3988</v>
      </c>
      <c r="D3744" t="s">
        <v>4470</v>
      </c>
      <c r="E3744" t="s">
        <v>489</v>
      </c>
      <c r="F3744" t="s">
        <v>43</v>
      </c>
      <c r="G3744" t="s">
        <v>254</v>
      </c>
      <c r="I3744">
        <v>2.2673673666789109</v>
      </c>
      <c r="J3744">
        <v>0.29987961547465503</v>
      </c>
      <c r="K3744">
        <v>0.43154917259298359</v>
      </c>
      <c r="M3744">
        <v>2.9987961547465498</v>
      </c>
      <c r="N3744" t="str">
        <f t="shared" si="174"/>
        <v>10Qf-302,99879615474655</v>
      </c>
      <c r="O3744" t="s">
        <v>3990</v>
      </c>
      <c r="P3744">
        <v>268.11247411409818</v>
      </c>
      <c r="Q3744">
        <v>13.45369002152202</v>
      </c>
      <c r="R3744">
        <v>41.344888528700231</v>
      </c>
      <c r="T3744">
        <f t="shared" si="175"/>
        <v>322.91105266432038</v>
      </c>
      <c r="U3744">
        <v>25100271.98893987</v>
      </c>
      <c r="V3744">
        <v>1907342.86847524</v>
      </c>
      <c r="W3744">
        <v>22992385.14260504</v>
      </c>
      <c r="Y3744">
        <f t="shared" si="176"/>
        <v>50000000.000020146</v>
      </c>
      <c r="Z3744">
        <v>1.0891518789604551</v>
      </c>
      <c r="AA3744">
        <v>5.9298417828607793E-2</v>
      </c>
      <c r="AB3744">
        <v>0.23793071791220921</v>
      </c>
      <c r="AD3744">
        <v>8.3624000000000004E-2</v>
      </c>
      <c r="AE3744">
        <v>5.4999999999999997E-3</v>
      </c>
      <c r="AF3744">
        <v>0.94203020567954454</v>
      </c>
      <c r="AG3744">
        <v>1.0690708291671449</v>
      </c>
      <c r="AH3744">
        <v>5.0990211895932402</v>
      </c>
    </row>
    <row r="3745" spans="1:34">
      <c r="A3745" t="s">
        <v>1531</v>
      </c>
      <c r="B3745" t="s">
        <v>1982</v>
      </c>
      <c r="C3745" t="s">
        <v>3991</v>
      </c>
      <c r="D3745" t="s">
        <v>4471</v>
      </c>
      <c r="E3745" t="s">
        <v>489</v>
      </c>
      <c r="F3745" t="s">
        <v>671</v>
      </c>
      <c r="G3745" t="s">
        <v>46</v>
      </c>
      <c r="I3745">
        <v>0.27457964225927539</v>
      </c>
      <c r="J3745">
        <v>0.27457964225927528</v>
      </c>
      <c r="K3745">
        <v>2.1966371380742031</v>
      </c>
      <c r="M3745">
        <v>2.7457964225927531</v>
      </c>
      <c r="N3745" t="str">
        <f t="shared" si="174"/>
        <v>10Qf-302,74579642259275</v>
      </c>
      <c r="O3745" t="s">
        <v>3993</v>
      </c>
      <c r="P3745">
        <v>32.468592566598232</v>
      </c>
      <c r="Q3745">
        <v>13.64722371637075</v>
      </c>
      <c r="R3745">
        <v>273.24218159942399</v>
      </c>
      <c r="T3745">
        <f t="shared" si="175"/>
        <v>319.35799788239297</v>
      </c>
      <c r="U3745">
        <v>3039659.0356809259</v>
      </c>
      <c r="V3745">
        <v>1166214.055724212</v>
      </c>
      <c r="W3745">
        <v>24999972.93621397</v>
      </c>
      <c r="Y3745">
        <f t="shared" si="176"/>
        <v>29205846.027619109</v>
      </c>
      <c r="Z3745">
        <v>0.1318969910592922</v>
      </c>
      <c r="AA3745">
        <v>4.7056421519058041E-2</v>
      </c>
      <c r="AB3745">
        <v>1.5604147490942051</v>
      </c>
      <c r="AD3745">
        <v>8.3624000000000004E-2</v>
      </c>
      <c r="AE3745">
        <v>5.4999999999999997E-3</v>
      </c>
      <c r="AF3745">
        <v>0.86255385002913709</v>
      </c>
      <c r="AG3745">
        <v>0.97887642465431646</v>
      </c>
      <c r="AH3745">
        <v>4.6763506972762068</v>
      </c>
    </row>
    <row r="3746" spans="1:34">
      <c r="A3746" t="s">
        <v>1531</v>
      </c>
      <c r="B3746" t="s">
        <v>1982</v>
      </c>
      <c r="C3746" t="s">
        <v>3994</v>
      </c>
      <c r="D3746" t="s">
        <v>4472</v>
      </c>
      <c r="E3746" t="s">
        <v>489</v>
      </c>
      <c r="F3746" t="s">
        <v>43</v>
      </c>
      <c r="G3746" t="s">
        <v>46</v>
      </c>
      <c r="I3746">
        <v>0.27691373341037079</v>
      </c>
      <c r="J3746">
        <v>0.27691373341037079</v>
      </c>
      <c r="K3746">
        <v>2.2153098672829659</v>
      </c>
      <c r="M3746">
        <v>2.769137334103708</v>
      </c>
      <c r="N3746" t="str">
        <f t="shared" si="174"/>
        <v>10Qf-302,76913733410371</v>
      </c>
      <c r="O3746" t="s">
        <v>3996</v>
      </c>
      <c r="P3746">
        <v>32.744595018836328</v>
      </c>
      <c r="Q3746">
        <v>12.42335703981982</v>
      </c>
      <c r="R3746">
        <v>275.56490353514209</v>
      </c>
      <c r="T3746">
        <f t="shared" si="175"/>
        <v>320.73285559379826</v>
      </c>
      <c r="U3746">
        <v>3065497.9551257649</v>
      </c>
      <c r="V3746">
        <v>1761271.5481415039</v>
      </c>
      <c r="W3746">
        <v>25212487.655542441</v>
      </c>
      <c r="Y3746">
        <f t="shared" si="176"/>
        <v>30039257.15880971</v>
      </c>
      <c r="Z3746">
        <v>0.13301819435446191</v>
      </c>
      <c r="AA3746">
        <v>5.4757127256739792E-2</v>
      </c>
      <c r="AB3746">
        <v>1.573679207551254</v>
      </c>
      <c r="AD3746">
        <v>8.3624000000000004E-2</v>
      </c>
      <c r="AE3746">
        <v>5.4999999999999997E-3</v>
      </c>
      <c r="AF3746">
        <v>0.86988607354043179</v>
      </c>
      <c r="AG3746">
        <v>0.98719745960797189</v>
      </c>
      <c r="AH3746">
        <v>4.7153448672521119</v>
      </c>
    </row>
    <row r="3747" spans="1:34">
      <c r="A3747" t="s">
        <v>1531</v>
      </c>
      <c r="B3747" t="s">
        <v>1982</v>
      </c>
      <c r="C3747" t="s">
        <v>3997</v>
      </c>
      <c r="D3747" t="s">
        <v>4473</v>
      </c>
      <c r="E3747" t="s">
        <v>489</v>
      </c>
      <c r="F3747" t="s">
        <v>254</v>
      </c>
      <c r="G3747" t="s">
        <v>46</v>
      </c>
      <c r="I3747">
        <v>0.22005072541535001</v>
      </c>
      <c r="J3747">
        <v>0.59727324693001027</v>
      </c>
      <c r="K3747">
        <v>1.38318328180814</v>
      </c>
      <c r="M3747">
        <v>2.2005072541535</v>
      </c>
      <c r="N3747" t="str">
        <f t="shared" si="174"/>
        <v>10Qf-302,2005072541535</v>
      </c>
      <c r="O3747" t="s">
        <v>3999</v>
      </c>
      <c r="P3747">
        <v>26.020637541471011</v>
      </c>
      <c r="Q3747">
        <v>57.222206375973052</v>
      </c>
      <c r="R3747">
        <v>172.0557350698584</v>
      </c>
      <c r="T3747">
        <f t="shared" si="175"/>
        <v>255.29857898730245</v>
      </c>
      <c r="U3747">
        <v>2436011.534989594</v>
      </c>
      <c r="V3747">
        <v>31821950.778575812</v>
      </c>
      <c r="W3747">
        <v>15742037.686453341</v>
      </c>
      <c r="Y3747">
        <f t="shared" si="176"/>
        <v>50000000.000018746</v>
      </c>
      <c r="Z3747">
        <v>0.1057034976223505</v>
      </c>
      <c r="AA3747">
        <v>0.3293011815500444</v>
      </c>
      <c r="AB3747">
        <v>0.98256537514710718</v>
      </c>
      <c r="AD3747">
        <v>8.3624000000000004E-2</v>
      </c>
      <c r="AE3747">
        <v>5.4999999999999997E-3</v>
      </c>
      <c r="AF3747">
        <v>0.69125882329429322</v>
      </c>
      <c r="AG3747">
        <v>0.78448083610572272</v>
      </c>
      <c r="AH3747">
        <v>3.7653709135535158</v>
      </c>
    </row>
    <row r="3748" spans="1:34">
      <c r="A3748" t="s">
        <v>3117</v>
      </c>
      <c r="B3748" t="s">
        <v>3511</v>
      </c>
      <c r="C3748" t="s">
        <v>4000</v>
      </c>
      <c r="D3748" t="s">
        <v>4474</v>
      </c>
      <c r="E3748" t="s">
        <v>489</v>
      </c>
      <c r="F3748" t="s">
        <v>671</v>
      </c>
      <c r="G3748" t="s">
        <v>43</v>
      </c>
      <c r="I3748">
        <v>2.7503230557192389</v>
      </c>
      <c r="J3748">
        <v>0.34379038196490491</v>
      </c>
      <c r="K3748">
        <v>0.34379038196490491</v>
      </c>
      <c r="M3748">
        <v>3.437903819649049</v>
      </c>
      <c r="N3748" t="str">
        <f t="shared" si="174"/>
        <v>09QeL-383,43790381964905</v>
      </c>
      <c r="O3748" t="s">
        <v>3984</v>
      </c>
      <c r="P3748">
        <v>350.59630434622977</v>
      </c>
      <c r="Q3748">
        <v>18.25749557123585</v>
      </c>
      <c r="R3748">
        <v>16.548818840947011</v>
      </c>
      <c r="T3748">
        <f t="shared" si="175"/>
        <v>385.40261875841264</v>
      </c>
      <c r="U3748">
        <v>32822279.62904311</v>
      </c>
      <c r="V3748">
        <v>1535958.900256282</v>
      </c>
      <c r="W3748">
        <v>2294899.4287568959</v>
      </c>
      <c r="Y3748">
        <f t="shared" si="176"/>
        <v>36653137.958056286</v>
      </c>
      <c r="Z3748">
        <v>1.424225504229192</v>
      </c>
      <c r="AA3748">
        <v>6.2952907150765292E-2</v>
      </c>
      <c r="AB3748">
        <v>7.2940492357902259E-2</v>
      </c>
      <c r="AD3748">
        <v>8.3624000000000004E-2</v>
      </c>
      <c r="AE3748">
        <v>5.4999999999999997E-3</v>
      </c>
      <c r="AF3748">
        <v>1.079969786277188</v>
      </c>
      <c r="AG3748">
        <v>0.54490775541437431</v>
      </c>
      <c r="AH3748">
        <v>5.1519053613406118</v>
      </c>
    </row>
    <row r="3749" spans="1:34">
      <c r="A3749" t="s">
        <v>3117</v>
      </c>
      <c r="B3749" t="s">
        <v>3511</v>
      </c>
      <c r="C3749" t="s">
        <v>4002</v>
      </c>
      <c r="D3749" t="s">
        <v>4475</v>
      </c>
      <c r="E3749" t="s">
        <v>489</v>
      </c>
      <c r="F3749" t="s">
        <v>671</v>
      </c>
      <c r="G3749" t="s">
        <v>49</v>
      </c>
      <c r="I3749">
        <v>0.236630362470479</v>
      </c>
      <c r="J3749">
        <v>0.23663036247047911</v>
      </c>
      <c r="K3749">
        <v>1.893042899763832</v>
      </c>
      <c r="M3749">
        <v>2.3663036247047899</v>
      </c>
      <c r="N3749" t="str">
        <f t="shared" si="174"/>
        <v>09QeL-382,36630362470479</v>
      </c>
      <c r="O3749" t="s">
        <v>4004</v>
      </c>
      <c r="P3749">
        <v>30.164358476267559</v>
      </c>
      <c r="Q3749">
        <v>12.566604598222099</v>
      </c>
      <c r="R3749">
        <v>201.9919797750276</v>
      </c>
      <c r="T3749">
        <f t="shared" si="175"/>
        <v>244.72294284951727</v>
      </c>
      <c r="U3749">
        <v>2823940.2311583362</v>
      </c>
      <c r="V3749">
        <v>1057198.02057902</v>
      </c>
      <c r="W3749">
        <v>21157918.684136</v>
      </c>
      <c r="Y3749">
        <f t="shared" si="176"/>
        <v>25039056.935873356</v>
      </c>
      <c r="Z3749">
        <v>0.1225365131578411</v>
      </c>
      <c r="AA3749">
        <v>4.3330383917420619E-2</v>
      </c>
      <c r="AB3749">
        <v>1.5503013102290879</v>
      </c>
      <c r="AD3749">
        <v>8.3624000000000004E-2</v>
      </c>
      <c r="AE3749">
        <v>5.4999999999999997E-3</v>
      </c>
      <c r="AF3749">
        <v>0.74334145278684516</v>
      </c>
      <c r="AG3749">
        <v>0.37505912451570927</v>
      </c>
      <c r="AH3749">
        <v>3.5738282020073449</v>
      </c>
    </row>
    <row r="3750" spans="1:34">
      <c r="A3750" t="s">
        <v>3117</v>
      </c>
      <c r="B3750" t="s">
        <v>3511</v>
      </c>
      <c r="C3750" t="s">
        <v>4005</v>
      </c>
      <c r="D3750" t="s">
        <v>4476</v>
      </c>
      <c r="E3750" t="s">
        <v>489</v>
      </c>
      <c r="F3750" t="s">
        <v>43</v>
      </c>
      <c r="G3750" t="s">
        <v>49</v>
      </c>
      <c r="I3750">
        <v>0.2381868431188513</v>
      </c>
      <c r="J3750">
        <v>0.23818684311885119</v>
      </c>
      <c r="K3750">
        <v>1.9054947449508099</v>
      </c>
      <c r="M3750">
        <v>2.3818684311885119</v>
      </c>
      <c r="N3750" t="str">
        <f t="shared" si="174"/>
        <v>09QeL-382,38186843118851</v>
      </c>
      <c r="O3750" t="s">
        <v>4007</v>
      </c>
      <c r="P3750">
        <v>30.362770209016912</v>
      </c>
      <c r="Q3750">
        <v>11.46544849376652</v>
      </c>
      <c r="R3750">
        <v>203.32061995612631</v>
      </c>
      <c r="T3750">
        <f t="shared" si="175"/>
        <v>245.14883865890974</v>
      </c>
      <c r="U3750">
        <v>2842515.2283652402</v>
      </c>
      <c r="V3750">
        <v>1589965.5106310111</v>
      </c>
      <c r="W3750">
        <v>21297088.867741659</v>
      </c>
      <c r="Y3750">
        <f t="shared" si="176"/>
        <v>25729569.606737912</v>
      </c>
      <c r="Z3750">
        <v>0.123342520085515</v>
      </c>
      <c r="AA3750">
        <v>5.0535054270473938E-2</v>
      </c>
      <c r="AB3750">
        <v>1.560498708243971</v>
      </c>
      <c r="AD3750">
        <v>8.3624000000000004E-2</v>
      </c>
      <c r="AE3750">
        <v>5.4999999999999997E-3</v>
      </c>
      <c r="AF3750">
        <v>0.74823092079220277</v>
      </c>
      <c r="AG3750">
        <v>0.37752614634337922</v>
      </c>
      <c r="AH3750">
        <v>3.596749498324094</v>
      </c>
    </row>
    <row r="3751" spans="1:34">
      <c r="A3751" t="s">
        <v>3117</v>
      </c>
      <c r="B3751" t="s">
        <v>3511</v>
      </c>
      <c r="C3751" t="s">
        <v>4008</v>
      </c>
      <c r="D3751" t="s">
        <v>4477</v>
      </c>
      <c r="E3751" t="s">
        <v>489</v>
      </c>
      <c r="F3751" t="s">
        <v>671</v>
      </c>
      <c r="G3751" t="s">
        <v>46</v>
      </c>
      <c r="I3751">
        <v>0.25104614007712978</v>
      </c>
      <c r="J3751">
        <v>0.25104614007712972</v>
      </c>
      <c r="K3751">
        <v>2.0083691206170382</v>
      </c>
      <c r="M3751">
        <v>2.5104614007712969</v>
      </c>
      <c r="N3751" t="str">
        <f t="shared" si="174"/>
        <v>09QeL-382,5104614007713</v>
      </c>
      <c r="O3751" t="s">
        <v>3993</v>
      </c>
      <c r="P3751">
        <v>32.00200381856979</v>
      </c>
      <c r="Q3751">
        <v>13.332175741617879</v>
      </c>
      <c r="R3751">
        <v>269.31556460302892</v>
      </c>
      <c r="T3751">
        <f t="shared" si="175"/>
        <v>314.64974416321661</v>
      </c>
      <c r="U3751">
        <v>2995977.7242418001</v>
      </c>
      <c r="V3751">
        <v>1121603.66739351</v>
      </c>
      <c r="W3751">
        <v>24640711.719420329</v>
      </c>
      <c r="Y3751">
        <f t="shared" si="176"/>
        <v>28758293.111055639</v>
      </c>
      <c r="Z3751">
        <v>0.13000157006742619</v>
      </c>
      <c r="AA3751">
        <v>4.5970117769166943E-2</v>
      </c>
      <c r="AB3751">
        <v>1.5379908647607039</v>
      </c>
      <c r="AD3751">
        <v>8.3624000000000004E-2</v>
      </c>
      <c r="AE3751">
        <v>5.4999999999999997E-3</v>
      </c>
      <c r="AF3751">
        <v>0.78862661804333944</v>
      </c>
      <c r="AG3751">
        <v>0.39790813202225062</v>
      </c>
      <c r="AH3751">
        <v>3.7861201508368869</v>
      </c>
    </row>
    <row r="3752" spans="1:34">
      <c r="A3752" t="s">
        <v>3117</v>
      </c>
      <c r="B3752" t="s">
        <v>3511</v>
      </c>
      <c r="C3752" t="s">
        <v>4010</v>
      </c>
      <c r="D3752" t="s">
        <v>4478</v>
      </c>
      <c r="E3752" t="s">
        <v>489</v>
      </c>
      <c r="F3752" t="s">
        <v>43</v>
      </c>
      <c r="G3752" t="s">
        <v>46</v>
      </c>
      <c r="I3752">
        <v>0.25279874468626251</v>
      </c>
      <c r="J3752">
        <v>0.25279874468626251</v>
      </c>
      <c r="K3752">
        <v>2.0223899574901001</v>
      </c>
      <c r="M3752">
        <v>2.5279874468626251</v>
      </c>
      <c r="N3752" t="str">
        <f t="shared" si="174"/>
        <v>09QeL-382,52798744686263</v>
      </c>
      <c r="O3752" t="s">
        <v>3996</v>
      </c>
      <c r="P3752">
        <v>32.22541637283841</v>
      </c>
      <c r="Q3752">
        <v>12.16881230103418</v>
      </c>
      <c r="R3752">
        <v>271.19571181297772</v>
      </c>
      <c r="T3752">
        <f t="shared" si="175"/>
        <v>315.58994048685031</v>
      </c>
      <c r="U3752">
        <v>3016893.2593970192</v>
      </c>
      <c r="V3752">
        <v>1687504.1455644551</v>
      </c>
      <c r="W3752">
        <v>24812733.583283681</v>
      </c>
      <c r="Y3752">
        <f t="shared" si="176"/>
        <v>29517130.988245156</v>
      </c>
      <c r="Z3752">
        <v>0.13090913769951429</v>
      </c>
      <c r="AA3752">
        <v>5.3635197120662753E-2</v>
      </c>
      <c r="AB3752">
        <v>1.548727894525652</v>
      </c>
      <c r="AD3752">
        <v>8.3624000000000004E-2</v>
      </c>
      <c r="AE3752">
        <v>5.4999999999999997E-3</v>
      </c>
      <c r="AF3752">
        <v>0.79413218226051041</v>
      </c>
      <c r="AG3752">
        <v>0.40068601032772599</v>
      </c>
      <c r="AH3752">
        <v>3.8119296394508608</v>
      </c>
    </row>
    <row r="3753" spans="1:34">
      <c r="A3753" t="s">
        <v>3117</v>
      </c>
      <c r="B3753" t="s">
        <v>3511</v>
      </c>
      <c r="C3753" t="s">
        <v>4012</v>
      </c>
      <c r="D3753" t="s">
        <v>4479</v>
      </c>
      <c r="E3753" t="s">
        <v>489</v>
      </c>
      <c r="F3753" t="s">
        <v>49</v>
      </c>
      <c r="G3753" t="s">
        <v>46</v>
      </c>
      <c r="I3753">
        <v>0.22088192867587009</v>
      </c>
      <c r="J3753">
        <v>1.76705542940696</v>
      </c>
      <c r="K3753">
        <v>0.22088192867587</v>
      </c>
      <c r="M3753">
        <v>2.2088192867587</v>
      </c>
      <c r="N3753" t="str">
        <f t="shared" si="174"/>
        <v>09QeL-382,2088192867587</v>
      </c>
      <c r="O3753" t="s">
        <v>4014</v>
      </c>
      <c r="P3753">
        <v>28.156833332575939</v>
      </c>
      <c r="Q3753">
        <v>188.54883035278951</v>
      </c>
      <c r="R3753">
        <v>29.619525973229219</v>
      </c>
      <c r="T3753">
        <f t="shared" si="175"/>
        <v>246.32518965859467</v>
      </c>
      <c r="U3753">
        <v>2635998.8558165389</v>
      </c>
      <c r="V3753">
        <v>19749798.110976651</v>
      </c>
      <c r="W3753">
        <v>2710003.7899703919</v>
      </c>
      <c r="Y3753">
        <f t="shared" si="176"/>
        <v>25095800.756763581</v>
      </c>
      <c r="Z3753">
        <v>0.1143813544337394</v>
      </c>
      <c r="AA3753">
        <v>1.447124282180186</v>
      </c>
      <c r="AB3753">
        <v>0.16914937847174319</v>
      </c>
      <c r="AD3753">
        <v>8.3624000000000004E-2</v>
      </c>
      <c r="AE3753">
        <v>5.4999999999999997E-3</v>
      </c>
      <c r="AF3753">
        <v>0.69386993301320432</v>
      </c>
      <c r="AG3753">
        <v>0.35009785695125401</v>
      </c>
      <c r="AH3753">
        <v>3.341911076723159</v>
      </c>
    </row>
    <row r="3754" spans="1:34">
      <c r="A3754" t="s">
        <v>1531</v>
      </c>
      <c r="B3754" t="s">
        <v>1989</v>
      </c>
      <c r="C3754" t="s">
        <v>3982</v>
      </c>
      <c r="D3754" t="s">
        <v>4480</v>
      </c>
      <c r="E3754" t="s">
        <v>489</v>
      </c>
      <c r="F3754" t="s">
        <v>671</v>
      </c>
      <c r="G3754" t="s">
        <v>43</v>
      </c>
      <c r="I3754">
        <v>2.9695971740966862</v>
      </c>
      <c r="J3754">
        <v>0.37119964676208589</v>
      </c>
      <c r="K3754">
        <v>0.37119964676208578</v>
      </c>
      <c r="M3754">
        <v>3.7119964676208581</v>
      </c>
      <c r="N3754" t="str">
        <f t="shared" si="174"/>
        <v>10Qf-303,71199646762086</v>
      </c>
      <c r="O3754" t="s">
        <v>3984</v>
      </c>
      <c r="P3754">
        <v>351.14999764484452</v>
      </c>
      <c r="Q3754">
        <v>18.449454522984968</v>
      </c>
      <c r="R3754">
        <v>16.653365970644479</v>
      </c>
      <c r="T3754">
        <f t="shared" si="175"/>
        <v>386.25281813847397</v>
      </c>
      <c r="U3754">
        <v>32874115.532760762</v>
      </c>
      <c r="V3754">
        <v>1565103.918537877</v>
      </c>
      <c r="W3754">
        <v>2317768.043858848</v>
      </c>
      <c r="Y3754">
        <f t="shared" si="176"/>
        <v>36756987.495157488</v>
      </c>
      <c r="Z3754">
        <v>1.426474769574068</v>
      </c>
      <c r="AA3754">
        <v>6.3614792786671412E-2</v>
      </c>
      <c r="AB3754">
        <v>7.340129377146723E-2</v>
      </c>
      <c r="AD3754">
        <v>8.3624000000000004E-2</v>
      </c>
      <c r="AE3754">
        <v>5.4999999999999997E-3</v>
      </c>
      <c r="AF3754">
        <v>1.1660721887814209</v>
      </c>
      <c r="AG3754">
        <v>0.58835144011790597</v>
      </c>
      <c r="AH3754">
        <v>5.555544096520185</v>
      </c>
    </row>
    <row r="3755" spans="1:34">
      <c r="A3755" t="s">
        <v>1531</v>
      </c>
      <c r="B3755" t="s">
        <v>1989</v>
      </c>
      <c r="C3755" t="s">
        <v>3985</v>
      </c>
      <c r="D3755" t="s">
        <v>4481</v>
      </c>
      <c r="E3755" t="s">
        <v>489</v>
      </c>
      <c r="F3755" t="s">
        <v>671</v>
      </c>
      <c r="G3755" t="s">
        <v>254</v>
      </c>
      <c r="I3755">
        <v>2.166398584957419</v>
      </c>
      <c r="J3755">
        <v>0.29241402834100277</v>
      </c>
      <c r="K3755">
        <v>0.46532767011160608</v>
      </c>
      <c r="M3755">
        <v>2.924140283410027</v>
      </c>
      <c r="N3755" t="str">
        <f t="shared" si="174"/>
        <v>10Qf-302,92414028341003</v>
      </c>
      <c r="O3755" t="s">
        <v>3987</v>
      </c>
      <c r="P3755">
        <v>256.17308119812458</v>
      </c>
      <c r="Q3755">
        <v>14.533632682085839</v>
      </c>
      <c r="R3755">
        <v>44.581062534510693</v>
      </c>
      <c r="T3755">
        <f t="shared" si="175"/>
        <v>315.28777641472112</v>
      </c>
      <c r="U3755">
        <v>23982524.630992539</v>
      </c>
      <c r="V3755">
        <v>1232916.9641836369</v>
      </c>
      <c r="W3755">
        <v>24784558.404837549</v>
      </c>
      <c r="Y3755">
        <f t="shared" si="176"/>
        <v>50000000.000013724</v>
      </c>
      <c r="Z3755">
        <v>1.040650546558644</v>
      </c>
      <c r="AA3755">
        <v>5.0112811213829891E-2</v>
      </c>
      <c r="AB3755">
        <v>0.25655418581578848</v>
      </c>
      <c r="AD3755">
        <v>8.3624000000000004E-2</v>
      </c>
      <c r="AE3755">
        <v>5.4999999999999997E-3</v>
      </c>
      <c r="AF3755">
        <v>0.91857809950053215</v>
      </c>
      <c r="AG3755">
        <v>0.46347623492048928</v>
      </c>
      <c r="AH3755">
        <v>4.395318617831049</v>
      </c>
    </row>
    <row r="3756" spans="1:34">
      <c r="A3756" t="s">
        <v>1531</v>
      </c>
      <c r="B3756" t="s">
        <v>1989</v>
      </c>
      <c r="C3756" t="s">
        <v>3988</v>
      </c>
      <c r="D3756" t="s">
        <v>4482</v>
      </c>
      <c r="E3756" t="s">
        <v>489</v>
      </c>
      <c r="F3756" t="s">
        <v>43</v>
      </c>
      <c r="G3756" t="s">
        <v>254</v>
      </c>
      <c r="I3756">
        <v>2.2485590660911932</v>
      </c>
      <c r="J3756">
        <v>0.29833163023707221</v>
      </c>
      <c r="K3756">
        <v>0.43642560604245678</v>
      </c>
      <c r="M3756">
        <v>2.983316302370723</v>
      </c>
      <c r="N3756" t="str">
        <f t="shared" si="174"/>
        <v>10Qf-302,98331630237072</v>
      </c>
      <c r="O3756" t="s">
        <v>3990</v>
      </c>
      <c r="P3756">
        <v>265.88842340288022</v>
      </c>
      <c r="Q3756">
        <v>13.38424177472683</v>
      </c>
      <c r="R3756">
        <v>41.812078851820708</v>
      </c>
      <c r="T3756">
        <f t="shared" si="175"/>
        <v>321.08474402942778</v>
      </c>
      <c r="U3756">
        <v>24892059.827408701</v>
      </c>
      <c r="V3756">
        <v>1862780.6493549331</v>
      </c>
      <c r="W3756">
        <v>23245159.52324862</v>
      </c>
      <c r="Y3756">
        <f t="shared" si="176"/>
        <v>50000000.000012256</v>
      </c>
      <c r="Z3756">
        <v>1.0801171295739129</v>
      </c>
      <c r="AA3756">
        <v>5.8992318078328297E-2</v>
      </c>
      <c r="AB3756">
        <v>0.24061929521734651</v>
      </c>
      <c r="AD3756">
        <v>8.3624000000000004E-2</v>
      </c>
      <c r="AE3756">
        <v>5.4999999999999997E-3</v>
      </c>
      <c r="AF3756">
        <v>0.93716742482849924</v>
      </c>
      <c r="AG3756">
        <v>0.47285563392575952</v>
      </c>
      <c r="AH3756">
        <v>4.4824633611249816</v>
      </c>
    </row>
    <row r="3757" spans="1:34">
      <c r="A3757" t="s">
        <v>1531</v>
      </c>
      <c r="B3757" t="s">
        <v>1989</v>
      </c>
      <c r="C3757" t="s">
        <v>3991</v>
      </c>
      <c r="D3757" t="s">
        <v>4483</v>
      </c>
      <c r="E3757" t="s">
        <v>489</v>
      </c>
      <c r="F3757" t="s">
        <v>671</v>
      </c>
      <c r="G3757" t="s">
        <v>46</v>
      </c>
      <c r="I3757">
        <v>0.27423215723597372</v>
      </c>
      <c r="J3757">
        <v>0.27423215723597361</v>
      </c>
      <c r="K3757">
        <v>2.1938572578877888</v>
      </c>
      <c r="M3757">
        <v>2.7423215723597369</v>
      </c>
      <c r="N3757" t="str">
        <f t="shared" si="174"/>
        <v>10Qf-302,74232157235974</v>
      </c>
      <c r="O3757" t="s">
        <v>3993</v>
      </c>
      <c r="P3757">
        <v>32.427503032240381</v>
      </c>
      <c r="Q3757">
        <v>13.6299529317923</v>
      </c>
      <c r="R3757">
        <v>272.89638915443862</v>
      </c>
      <c r="T3757">
        <f t="shared" si="175"/>
        <v>318.95384511847129</v>
      </c>
      <c r="U3757">
        <v>3035812.2975099832</v>
      </c>
      <c r="V3757">
        <v>1156256.013773114</v>
      </c>
      <c r="W3757">
        <v>24968335.062019069</v>
      </c>
      <c r="Y3757">
        <f t="shared" si="176"/>
        <v>29160403.373302165</v>
      </c>
      <c r="Z3757">
        <v>0.13173007326220221</v>
      </c>
      <c r="AA3757">
        <v>4.699687084882808E-2</v>
      </c>
      <c r="AB3757">
        <v>1.558440018735509</v>
      </c>
      <c r="AD3757">
        <v>8.3624000000000004E-2</v>
      </c>
      <c r="AE3757">
        <v>5.4999999999999997E-3</v>
      </c>
      <c r="AF3757">
        <v>0.86146227403970776</v>
      </c>
      <c r="AG3757">
        <v>0.43465796921901823</v>
      </c>
      <c r="AH3757">
        <v>4.1275658156184623</v>
      </c>
    </row>
    <row r="3758" spans="1:34">
      <c r="A3758" t="s">
        <v>1531</v>
      </c>
      <c r="B3758" t="s">
        <v>1989</v>
      </c>
      <c r="C3758" t="s">
        <v>3994</v>
      </c>
      <c r="D3758" t="s">
        <v>4484</v>
      </c>
      <c r="E3758" t="s">
        <v>489</v>
      </c>
      <c r="F3758" t="s">
        <v>43</v>
      </c>
      <c r="G3758" t="s">
        <v>46</v>
      </c>
      <c r="I3758">
        <v>0.2761957362707953</v>
      </c>
      <c r="J3758">
        <v>0.27619573627079519</v>
      </c>
      <c r="K3758">
        <v>2.209565890166362</v>
      </c>
      <c r="M3758">
        <v>2.7619573627079528</v>
      </c>
      <c r="N3758" t="str">
        <f t="shared" si="174"/>
        <v>10Qf-302,76195736270795</v>
      </c>
      <c r="O3758" t="s">
        <v>3996</v>
      </c>
      <c r="P3758">
        <v>32.659693034126008</v>
      </c>
      <c r="Q3758">
        <v>12.39114507723977</v>
      </c>
      <c r="R3758">
        <v>274.85040371576179</v>
      </c>
      <c r="T3758">
        <f t="shared" si="175"/>
        <v>319.90124182712759</v>
      </c>
      <c r="U3758">
        <v>3057549.5636319672</v>
      </c>
      <c r="V3758">
        <v>1724564.2795258739</v>
      </c>
      <c r="W3758">
        <v>25147115.332561862</v>
      </c>
      <c r="Y3758">
        <f t="shared" si="176"/>
        <v>29929229.175719701</v>
      </c>
      <c r="Z3758">
        <v>0.13267329747310541</v>
      </c>
      <c r="AA3758">
        <v>5.4615149969237567E-2</v>
      </c>
      <c r="AB3758">
        <v>1.569598885655638</v>
      </c>
      <c r="AD3758">
        <v>8.3624000000000004E-2</v>
      </c>
      <c r="AE3758">
        <v>5.4999999999999997E-3</v>
      </c>
      <c r="AF3758">
        <v>0.8676305851438596</v>
      </c>
      <c r="AG3758">
        <v>0.43777024198921061</v>
      </c>
      <c r="AH3758">
        <v>4.1564821898410234</v>
      </c>
    </row>
    <row r="3759" spans="1:34">
      <c r="A3759" t="s">
        <v>1531</v>
      </c>
      <c r="B3759" t="s">
        <v>1989</v>
      </c>
      <c r="C3759" t="s">
        <v>3997</v>
      </c>
      <c r="D3759" t="s">
        <v>4485</v>
      </c>
      <c r="E3759" t="s">
        <v>489</v>
      </c>
      <c r="F3759" t="s">
        <v>254</v>
      </c>
      <c r="G3759" t="s">
        <v>46</v>
      </c>
      <c r="I3759">
        <v>0.21945898237351219</v>
      </c>
      <c r="J3759">
        <v>0.59910678071060919</v>
      </c>
      <c r="K3759">
        <v>1.376024060651001</v>
      </c>
      <c r="M3759">
        <v>2.194589823735122</v>
      </c>
      <c r="N3759" t="str">
        <f t="shared" si="174"/>
        <v>10Qf-302,19458982373512</v>
      </c>
      <c r="O3759" t="s">
        <v>3999</v>
      </c>
      <c r="P3759">
        <v>25.950664896844259</v>
      </c>
      <c r="Q3759">
        <v>57.397869439621111</v>
      </c>
      <c r="R3759">
        <v>171.16519144131701</v>
      </c>
      <c r="T3759">
        <f t="shared" si="175"/>
        <v>254.51372577778238</v>
      </c>
      <c r="U3759">
        <v>2429460.8050479149</v>
      </c>
      <c r="V3759">
        <v>31909980.753336571</v>
      </c>
      <c r="W3759">
        <v>15660558.441624699</v>
      </c>
      <c r="Y3759">
        <f t="shared" si="176"/>
        <v>50000000.000009187</v>
      </c>
      <c r="Z3759">
        <v>0.1054192481198875</v>
      </c>
      <c r="AA3759">
        <v>0.33031208375178639</v>
      </c>
      <c r="AB3759">
        <v>0.97747971302658931</v>
      </c>
      <c r="AD3759">
        <v>8.3624000000000004E-2</v>
      </c>
      <c r="AE3759">
        <v>5.4999999999999997E-3</v>
      </c>
      <c r="AF3759">
        <v>0.68939994462883425</v>
      </c>
      <c r="AG3759">
        <v>0.34784248706201693</v>
      </c>
      <c r="AH3759">
        <v>3.3209562554259739</v>
      </c>
    </row>
    <row r="3760" spans="1:34">
      <c r="A3760" t="s">
        <v>1531</v>
      </c>
      <c r="B3760" t="s">
        <v>1996</v>
      </c>
      <c r="C3760" t="s">
        <v>3982</v>
      </c>
      <c r="D3760" t="s">
        <v>4486</v>
      </c>
      <c r="E3760" t="s">
        <v>489</v>
      </c>
      <c r="F3760" t="s">
        <v>671</v>
      </c>
      <c r="G3760" t="s">
        <v>43</v>
      </c>
      <c r="I3760">
        <v>2.9644613388270682</v>
      </c>
      <c r="J3760">
        <v>0.37055766735338358</v>
      </c>
      <c r="K3760">
        <v>0.37055766735338352</v>
      </c>
      <c r="M3760">
        <v>3.7055766735338351</v>
      </c>
      <c r="N3760" t="str">
        <f t="shared" si="174"/>
        <v>10Qf-303,70557667353384</v>
      </c>
      <c r="O3760" t="s">
        <v>3984</v>
      </c>
      <c r="P3760">
        <v>350.54269354361418</v>
      </c>
      <c r="Q3760">
        <v>18.41754670731526</v>
      </c>
      <c r="R3760">
        <v>16.624564439899519</v>
      </c>
      <c r="T3760">
        <f t="shared" si="175"/>
        <v>385.58480469082895</v>
      </c>
      <c r="U3760">
        <v>32817260.669251539</v>
      </c>
      <c r="V3760">
        <v>1558662.718463321</v>
      </c>
      <c r="W3760">
        <v>2284562.4823807939</v>
      </c>
      <c r="Y3760">
        <f t="shared" si="176"/>
        <v>36660485.870095655</v>
      </c>
      <c r="Z3760">
        <v>1.4240077213505911</v>
      </c>
      <c r="AA3760">
        <v>6.3504772781495911E-2</v>
      </c>
      <c r="AB3760">
        <v>7.3274348286512081E-2</v>
      </c>
      <c r="AD3760">
        <v>8.3624000000000004E-2</v>
      </c>
      <c r="AE3760">
        <v>5.4999999999999997E-3</v>
      </c>
      <c r="AF3760">
        <v>1.164055499539425</v>
      </c>
      <c r="AG3760">
        <v>0.58733390275511288</v>
      </c>
      <c r="AH3760">
        <v>5.5460900758283724</v>
      </c>
    </row>
    <row r="3761" spans="1:34">
      <c r="A3761" t="s">
        <v>1531</v>
      </c>
      <c r="B3761" t="s">
        <v>1996</v>
      </c>
      <c r="C3761" t="s">
        <v>3985</v>
      </c>
      <c r="D3761" t="s">
        <v>4487</v>
      </c>
      <c r="E3761" t="s">
        <v>489</v>
      </c>
      <c r="F3761" t="s">
        <v>671</v>
      </c>
      <c r="G3761" t="s">
        <v>254</v>
      </c>
      <c r="I3761">
        <v>2.158930383871521</v>
      </c>
      <c r="J3761">
        <v>0.29178480493765052</v>
      </c>
      <c r="K3761">
        <v>0.46713286056733228</v>
      </c>
      <c r="M3761">
        <v>2.917848049376504</v>
      </c>
      <c r="N3761" t="str">
        <f t="shared" si="174"/>
        <v>10Qf-302,9178480493765</v>
      </c>
      <c r="O3761" t="s">
        <v>3987</v>
      </c>
      <c r="P3761">
        <v>255.28997866266991</v>
      </c>
      <c r="Q3761">
        <v>14.50235886847581</v>
      </c>
      <c r="R3761">
        <v>44.754010144899141</v>
      </c>
      <c r="T3761">
        <f t="shared" si="175"/>
        <v>314.54634767604489</v>
      </c>
      <c r="U3761">
        <v>23899849.947886951</v>
      </c>
      <c r="V3761">
        <v>1227323.402909626</v>
      </c>
      <c r="W3761">
        <v>24872826.64920304</v>
      </c>
      <c r="Y3761">
        <f t="shared" si="176"/>
        <v>49999999.999999613</v>
      </c>
      <c r="Z3761">
        <v>1.03706312382129</v>
      </c>
      <c r="AA3761">
        <v>5.0004977284649373E-2</v>
      </c>
      <c r="AB3761">
        <v>0.25754946118271471</v>
      </c>
      <c r="AD3761">
        <v>8.3624000000000004E-2</v>
      </c>
      <c r="AE3761">
        <v>5.4999999999999997E-3</v>
      </c>
      <c r="AF3761">
        <v>0.91660148147953013</v>
      </c>
      <c r="AG3761">
        <v>0.46247891582617601</v>
      </c>
      <c r="AH3761">
        <v>4.3860524466822106</v>
      </c>
    </row>
    <row r="3762" spans="1:34">
      <c r="A3762" t="s">
        <v>1531</v>
      </c>
      <c r="B3762" t="s">
        <v>1996</v>
      </c>
      <c r="C3762" t="s">
        <v>3988</v>
      </c>
      <c r="D3762" t="s">
        <v>4488</v>
      </c>
      <c r="E3762" t="s">
        <v>489</v>
      </c>
      <c r="F3762" t="s">
        <v>43</v>
      </c>
      <c r="G3762" t="s">
        <v>254</v>
      </c>
      <c r="I3762">
        <v>2.2337379338029231</v>
      </c>
      <c r="J3762">
        <v>0.29710738613045973</v>
      </c>
      <c r="K3762">
        <v>0.44022854137121492</v>
      </c>
      <c r="M3762">
        <v>2.9710738613045971</v>
      </c>
      <c r="N3762" t="str">
        <f t="shared" si="174"/>
        <v>10Qf-302,9710738613046</v>
      </c>
      <c r="O3762" t="s">
        <v>3990</v>
      </c>
      <c r="P3762">
        <v>264.13584880673028</v>
      </c>
      <c r="Q3762">
        <v>13.329317732307439</v>
      </c>
      <c r="R3762">
        <v>42.176421891351133</v>
      </c>
      <c r="T3762">
        <f t="shared" si="175"/>
        <v>319.64158843038888</v>
      </c>
      <c r="U3762">
        <v>24727986.525002241</v>
      </c>
      <c r="V3762">
        <v>1831726.7388899289</v>
      </c>
      <c r="W3762">
        <v>23440286.736110382</v>
      </c>
      <c r="Y3762">
        <f t="shared" si="176"/>
        <v>50000000.000002548</v>
      </c>
      <c r="Z3762">
        <v>1.072997655104394</v>
      </c>
      <c r="AA3762">
        <v>5.8750235139669031E-2</v>
      </c>
      <c r="AB3762">
        <v>0.24271600908081739</v>
      </c>
      <c r="AD3762">
        <v>8.3624000000000004E-2</v>
      </c>
      <c r="AE3762">
        <v>5.4999999999999997E-3</v>
      </c>
      <c r="AF3762">
        <v>0.93332163182343364</v>
      </c>
      <c r="AG3762">
        <v>0.47091520701677858</v>
      </c>
      <c r="AH3762">
        <v>4.4644347001448086</v>
      </c>
    </row>
    <row r="3763" spans="1:34">
      <c r="A3763" t="s">
        <v>1531</v>
      </c>
      <c r="B3763" t="s">
        <v>1996</v>
      </c>
      <c r="C3763" t="s">
        <v>3991</v>
      </c>
      <c r="D3763" t="s">
        <v>4489</v>
      </c>
      <c r="E3763" t="s">
        <v>489</v>
      </c>
      <c r="F3763" t="s">
        <v>671</v>
      </c>
      <c r="G3763" t="s">
        <v>46</v>
      </c>
      <c r="I3763">
        <v>0.27411462153340949</v>
      </c>
      <c r="J3763">
        <v>0.27411462153340937</v>
      </c>
      <c r="K3763">
        <v>2.192916972267275</v>
      </c>
      <c r="M3763">
        <v>2.7411462153340942</v>
      </c>
      <c r="N3763" t="str">
        <f t="shared" si="174"/>
        <v>10Qf-302,74114621533409</v>
      </c>
      <c r="O3763" t="s">
        <v>3993</v>
      </c>
      <c r="P3763">
        <v>32.413604628093651</v>
      </c>
      <c r="Q3763">
        <v>13.62411114390753</v>
      </c>
      <c r="R3763">
        <v>272.77942596109972</v>
      </c>
      <c r="T3763">
        <f t="shared" si="175"/>
        <v>318.81714173310093</v>
      </c>
      <c r="U3763">
        <v>3034511.1505736159</v>
      </c>
      <c r="V3763">
        <v>1152997.9779432211</v>
      </c>
      <c r="W3763">
        <v>24957633.65182358</v>
      </c>
      <c r="Y3763">
        <f t="shared" si="176"/>
        <v>29145142.780340418</v>
      </c>
      <c r="Z3763">
        <v>0.13167361384888701</v>
      </c>
      <c r="AA3763">
        <v>4.6976728024262157E-2</v>
      </c>
      <c r="AB3763">
        <v>1.5577720724802171</v>
      </c>
      <c r="AD3763">
        <v>8.3624000000000004E-2</v>
      </c>
      <c r="AE3763">
        <v>5.4999999999999997E-3</v>
      </c>
      <c r="AF3763">
        <v>0.86109305193741181</v>
      </c>
      <c r="AG3763">
        <v>0.43447167513045393</v>
      </c>
      <c r="AH3763">
        <v>4.1258349424019602</v>
      </c>
    </row>
    <row r="3764" spans="1:34">
      <c r="A3764" t="s">
        <v>1531</v>
      </c>
      <c r="B3764" t="s">
        <v>1996</v>
      </c>
      <c r="C3764" t="s">
        <v>3994</v>
      </c>
      <c r="D3764" t="s">
        <v>4490</v>
      </c>
      <c r="E3764" t="s">
        <v>489</v>
      </c>
      <c r="F3764" t="s">
        <v>43</v>
      </c>
      <c r="G3764" t="s">
        <v>46</v>
      </c>
      <c r="I3764">
        <v>0.27579412483614008</v>
      </c>
      <c r="J3764">
        <v>0.27579412483614002</v>
      </c>
      <c r="K3764">
        <v>2.206352998689121</v>
      </c>
      <c r="M3764">
        <v>2.757941248361401</v>
      </c>
      <c r="N3764" t="str">
        <f t="shared" si="174"/>
        <v>10Qf-302,7579412483614</v>
      </c>
      <c r="O3764" t="s">
        <v>3996</v>
      </c>
      <c r="P3764">
        <v>32.612203140357437</v>
      </c>
      <c r="Q3764">
        <v>12.37312732787592</v>
      </c>
      <c r="R3764">
        <v>274.45074850586519</v>
      </c>
      <c r="T3764">
        <f t="shared" si="175"/>
        <v>319.43607897409856</v>
      </c>
      <c r="U3764">
        <v>3053103.633787577</v>
      </c>
      <c r="V3764">
        <v>1700326.200134522</v>
      </c>
      <c r="W3764">
        <v>25110549.34786379</v>
      </c>
      <c r="Y3764">
        <f t="shared" si="176"/>
        <v>29863979.181785889</v>
      </c>
      <c r="Z3764">
        <v>0.13248037952999001</v>
      </c>
      <c r="AA3764">
        <v>5.4535735025946948E-2</v>
      </c>
      <c r="AB3764">
        <v>1.5673165591113809</v>
      </c>
      <c r="AD3764">
        <v>8.3624000000000004E-2</v>
      </c>
      <c r="AE3764">
        <v>5.4999999999999997E-3</v>
      </c>
      <c r="AF3764">
        <v>0.86636897854284833</v>
      </c>
      <c r="AG3764">
        <v>0.43713368786528201</v>
      </c>
      <c r="AH3764">
        <v>4.1505679147695309</v>
      </c>
    </row>
    <row r="3765" spans="1:34">
      <c r="A3765" t="s">
        <v>1531</v>
      </c>
      <c r="B3765" t="s">
        <v>1996</v>
      </c>
      <c r="C3765" t="s">
        <v>3997</v>
      </c>
      <c r="D3765" t="s">
        <v>4491</v>
      </c>
      <c r="E3765" t="s">
        <v>489</v>
      </c>
      <c r="F3765" t="s">
        <v>254</v>
      </c>
      <c r="G3765" t="s">
        <v>46</v>
      </c>
      <c r="I3765">
        <v>0.21895826319824771</v>
      </c>
      <c r="J3765">
        <v>0.60070571035034348</v>
      </c>
      <c r="K3765">
        <v>1.369918658433886</v>
      </c>
      <c r="M3765">
        <v>2.1895826319824772</v>
      </c>
      <c r="N3765" t="str">
        <f t="shared" si="174"/>
        <v>10Qf-302,18958263198248</v>
      </c>
      <c r="O3765" t="s">
        <v>3999</v>
      </c>
      <c r="P3765">
        <v>25.891455675220339</v>
      </c>
      <c r="Q3765">
        <v>57.551056079564923</v>
      </c>
      <c r="R3765">
        <v>170.40573354432041</v>
      </c>
      <c r="T3765">
        <f t="shared" si="175"/>
        <v>253.84824529910566</v>
      </c>
      <c r="U3765">
        <v>2423917.7299935948</v>
      </c>
      <c r="V3765">
        <v>31985009.537938181</v>
      </c>
      <c r="W3765">
        <v>15591072.73206122</v>
      </c>
      <c r="Y3765">
        <f t="shared" si="176"/>
        <v>49999999.999992996</v>
      </c>
      <c r="Z3765">
        <v>0.1051787228134968</v>
      </c>
      <c r="AA3765">
        <v>0.33119363909063049</v>
      </c>
      <c r="AB3765">
        <v>0.97314264728932764</v>
      </c>
      <c r="AD3765">
        <v>8.3624000000000004E-2</v>
      </c>
      <c r="AE3765">
        <v>5.4999999999999997E-3</v>
      </c>
      <c r="AF3765">
        <v>0.68782700481124937</v>
      </c>
      <c r="AG3765">
        <v>0.34704884716922257</v>
      </c>
      <c r="AH3765">
        <v>3.3135824839629491</v>
      </c>
    </row>
    <row r="3766" spans="1:34">
      <c r="A3766" t="s">
        <v>1531</v>
      </c>
      <c r="B3766" t="s">
        <v>2003</v>
      </c>
      <c r="C3766" t="s">
        <v>3982</v>
      </c>
      <c r="D3766" t="s">
        <v>4492</v>
      </c>
      <c r="E3766" t="s">
        <v>489</v>
      </c>
      <c r="F3766" t="s">
        <v>671</v>
      </c>
      <c r="G3766" t="s">
        <v>43</v>
      </c>
      <c r="I3766">
        <v>2.9685193044364691</v>
      </c>
      <c r="J3766">
        <v>0.37106491305455858</v>
      </c>
      <c r="K3766">
        <v>0.37106491305455858</v>
      </c>
      <c r="M3766">
        <v>3.710649130545586</v>
      </c>
      <c r="N3766" t="str">
        <f t="shared" si="174"/>
        <v>10Qf-303,71064913054559</v>
      </c>
      <c r="O3766" t="s">
        <v>3984</v>
      </c>
      <c r="P3766">
        <v>351.02254132452322</v>
      </c>
      <c r="Q3766">
        <v>18.442757955702589</v>
      </c>
      <c r="R3766">
        <v>16.647321326584059</v>
      </c>
      <c r="T3766">
        <f t="shared" si="175"/>
        <v>386.11262060680986</v>
      </c>
      <c r="U3766">
        <v>32862183.270685509</v>
      </c>
      <c r="V3766">
        <v>1564232.8500883791</v>
      </c>
      <c r="W3766">
        <v>2310357.464365311</v>
      </c>
      <c r="Y3766">
        <f t="shared" si="176"/>
        <v>36736773.5851392</v>
      </c>
      <c r="Z3766">
        <v>1.425957004441275</v>
      </c>
      <c r="AA3766">
        <v>6.3591702633002109E-2</v>
      </c>
      <c r="AB3766">
        <v>7.3374651428099222E-2</v>
      </c>
      <c r="AD3766">
        <v>8.3624000000000004E-2</v>
      </c>
      <c r="AE3766">
        <v>5.4999999999999997E-3</v>
      </c>
      <c r="AF3766">
        <v>1.165648941532645</v>
      </c>
      <c r="AG3766">
        <v>1.322846415039501</v>
      </c>
      <c r="AH3766">
        <v>6.2882684871177332</v>
      </c>
    </row>
    <row r="3767" spans="1:34">
      <c r="A3767" t="s">
        <v>1531</v>
      </c>
      <c r="B3767" t="s">
        <v>2003</v>
      </c>
      <c r="C3767" t="s">
        <v>3985</v>
      </c>
      <c r="D3767" t="s">
        <v>4493</v>
      </c>
      <c r="E3767" t="s">
        <v>489</v>
      </c>
      <c r="F3767" t="s">
        <v>671</v>
      </c>
      <c r="G3767" t="s">
        <v>254</v>
      </c>
      <c r="I3767">
        <v>2.1650580080716701</v>
      </c>
      <c r="J3767">
        <v>0.29230071828728782</v>
      </c>
      <c r="K3767">
        <v>0.46564845651391978</v>
      </c>
      <c r="M3767">
        <v>2.9230071828728779</v>
      </c>
      <c r="N3767" t="str">
        <f t="shared" si="174"/>
        <v>10Qf-302,92300718287288</v>
      </c>
      <c r="O3767" t="s">
        <v>3987</v>
      </c>
      <c r="P3767">
        <v>256.0145601790519</v>
      </c>
      <c r="Q3767">
        <v>14.528000918421061</v>
      </c>
      <c r="R3767">
        <v>44.611795713688153</v>
      </c>
      <c r="T3767">
        <f t="shared" si="175"/>
        <v>315.15435681116111</v>
      </c>
      <c r="U3767">
        <v>23967684.14023269</v>
      </c>
      <c r="V3767">
        <v>1232200.5384060049</v>
      </c>
      <c r="W3767">
        <v>24800115.32136979</v>
      </c>
      <c r="Y3767">
        <f t="shared" si="176"/>
        <v>50000000.000008479</v>
      </c>
      <c r="Z3767">
        <v>1.0400065874651769</v>
      </c>
      <c r="AA3767">
        <v>5.009339256499603E-2</v>
      </c>
      <c r="AB3767">
        <v>0.25673104848601541</v>
      </c>
      <c r="AD3767">
        <v>8.3624000000000004E-2</v>
      </c>
      <c r="AE3767">
        <v>5.4999999999999997E-3</v>
      </c>
      <c r="AF3767">
        <v>0.91822215168781507</v>
      </c>
      <c r="AG3767">
        <v>1.042052060694181</v>
      </c>
      <c r="AH3767">
        <v>4.9724053952548743</v>
      </c>
    </row>
    <row r="3768" spans="1:34">
      <c r="A3768" t="s">
        <v>1531</v>
      </c>
      <c r="B3768" t="s">
        <v>2003</v>
      </c>
      <c r="C3768" t="s">
        <v>3988</v>
      </c>
      <c r="D3768" t="s">
        <v>4494</v>
      </c>
      <c r="E3768" t="s">
        <v>489</v>
      </c>
      <c r="F3768" t="s">
        <v>43</v>
      </c>
      <c r="G3768" t="s">
        <v>254</v>
      </c>
      <c r="I3768">
        <v>2.2454290785559978</v>
      </c>
      <c r="J3768">
        <v>0.29807350230196228</v>
      </c>
      <c r="K3768">
        <v>0.43723244216166313</v>
      </c>
      <c r="M3768">
        <v>2.9807350230196228</v>
      </c>
      <c r="N3768" t="str">
        <f t="shared" si="174"/>
        <v>10Qf-302,98073502301962</v>
      </c>
      <c r="O3768" t="s">
        <v>3990</v>
      </c>
      <c r="P3768">
        <v>265.51830750797041</v>
      </c>
      <c r="Q3768">
        <v>13.37266121691076</v>
      </c>
      <c r="R3768">
        <v>41.889378384592561</v>
      </c>
      <c r="T3768">
        <f t="shared" si="175"/>
        <v>320.78034710947372</v>
      </c>
      <c r="U3768">
        <v>24857410.154131241</v>
      </c>
      <c r="V3768">
        <v>1855891.831172931</v>
      </c>
      <c r="W3768">
        <v>23286698.014705531</v>
      </c>
      <c r="Y3768">
        <f t="shared" si="176"/>
        <v>50000000.000009701</v>
      </c>
      <c r="Z3768">
        <v>1.0786136097406569</v>
      </c>
      <c r="AA3768">
        <v>5.8941275668776202E-2</v>
      </c>
      <c r="AB3768">
        <v>0.24106413698572901</v>
      </c>
      <c r="AD3768">
        <v>8.3624000000000004E-2</v>
      </c>
      <c r="AE3768">
        <v>5.4999999999999997E-3</v>
      </c>
      <c r="AF3768">
        <v>0.93635655173391308</v>
      </c>
      <c r="AG3768">
        <v>1.062632035706496</v>
      </c>
      <c r="AH3768">
        <v>5.0688476104600326</v>
      </c>
    </row>
    <row r="3769" spans="1:34">
      <c r="A3769" t="s">
        <v>1531</v>
      </c>
      <c r="B3769" t="s">
        <v>2003</v>
      </c>
      <c r="C3769" t="s">
        <v>3991</v>
      </c>
      <c r="D3769" t="s">
        <v>4495</v>
      </c>
      <c r="E3769" t="s">
        <v>489</v>
      </c>
      <c r="F3769" t="s">
        <v>671</v>
      </c>
      <c r="G3769" t="s">
        <v>46</v>
      </c>
      <c r="I3769">
        <v>0.27421847052897491</v>
      </c>
      <c r="J3769">
        <v>0.27421847052897469</v>
      </c>
      <c r="K3769">
        <v>2.193747764231798</v>
      </c>
      <c r="M3769">
        <v>2.7421847052897479</v>
      </c>
      <c r="N3769" t="str">
        <f t="shared" si="174"/>
        <v>10Qf-302,74218470528975</v>
      </c>
      <c r="O3769" t="s">
        <v>3993</v>
      </c>
      <c r="P3769">
        <v>32.425884601575</v>
      </c>
      <c r="Q3769">
        <v>13.629272671774419</v>
      </c>
      <c r="R3769">
        <v>272.88276911455318</v>
      </c>
      <c r="T3769">
        <f t="shared" si="175"/>
        <v>318.93792638790262</v>
      </c>
      <c r="U3769">
        <v>3035660.7825533189</v>
      </c>
      <c r="V3769">
        <v>1155974.3985800841</v>
      </c>
      <c r="W3769">
        <v>24967088.912443869</v>
      </c>
      <c r="Y3769">
        <f t="shared" si="176"/>
        <v>29158724.093577273</v>
      </c>
      <c r="Z3769">
        <v>0.1317234987199099</v>
      </c>
      <c r="AA3769">
        <v>4.6994525272701433E-2</v>
      </c>
      <c r="AB3769">
        <v>1.558362238244239</v>
      </c>
      <c r="AD3769">
        <v>8.3624000000000004E-2</v>
      </c>
      <c r="AE3769">
        <v>5.4999999999999997E-3</v>
      </c>
      <c r="AF3769">
        <v>0.86141927914861194</v>
      </c>
      <c r="AG3769">
        <v>0.97758884743579511</v>
      </c>
      <c r="AH3769">
        <v>4.670316831874155</v>
      </c>
    </row>
    <row r="3770" spans="1:34">
      <c r="A3770" t="s">
        <v>1531</v>
      </c>
      <c r="B3770" t="s">
        <v>2003</v>
      </c>
      <c r="C3770" t="s">
        <v>3994</v>
      </c>
      <c r="D3770" t="s">
        <v>4496</v>
      </c>
      <c r="E3770" t="s">
        <v>489</v>
      </c>
      <c r="F3770" t="s">
        <v>43</v>
      </c>
      <c r="G3770" t="s">
        <v>46</v>
      </c>
      <c r="I3770">
        <v>0.27611345772968993</v>
      </c>
      <c r="J3770">
        <v>0.27611345772968982</v>
      </c>
      <c r="K3770">
        <v>2.208907661837519</v>
      </c>
      <c r="M3770">
        <v>2.761134577296898</v>
      </c>
      <c r="N3770" t="str">
        <f t="shared" si="174"/>
        <v>10Qf-302,7611345772969</v>
      </c>
      <c r="O3770" t="s">
        <v>3996</v>
      </c>
      <c r="P3770">
        <v>32.649963731523151</v>
      </c>
      <c r="Q3770">
        <v>12.387453762691081</v>
      </c>
      <c r="R3770">
        <v>274.76852594840261</v>
      </c>
      <c r="T3770">
        <f t="shared" si="175"/>
        <v>319.80594344261687</v>
      </c>
      <c r="U3770">
        <v>3056638.7214848371</v>
      </c>
      <c r="V3770">
        <v>1719162.242601227</v>
      </c>
      <c r="W3770">
        <v>25139624.022266809</v>
      </c>
      <c r="Y3770">
        <f t="shared" si="176"/>
        <v>29915424.986352872</v>
      </c>
      <c r="Z3770">
        <v>0.13263377417883909</v>
      </c>
      <c r="AA3770">
        <v>5.4598880149426453E-2</v>
      </c>
      <c r="AB3770">
        <v>1.569131303106478</v>
      </c>
      <c r="AD3770">
        <v>8.3624000000000004E-2</v>
      </c>
      <c r="AE3770">
        <v>5.4999999999999997E-3</v>
      </c>
      <c r="AF3770">
        <v>0.86737211852258578</v>
      </c>
      <c r="AG3770">
        <v>0.98434447680634407</v>
      </c>
      <c r="AH3770">
        <v>4.7019751726258274</v>
      </c>
    </row>
    <row r="3771" spans="1:34">
      <c r="A3771" t="s">
        <v>1531</v>
      </c>
      <c r="B3771" t="s">
        <v>2003</v>
      </c>
      <c r="C3771" t="s">
        <v>3997</v>
      </c>
      <c r="D3771" t="s">
        <v>4497</v>
      </c>
      <c r="E3771" t="s">
        <v>489</v>
      </c>
      <c r="F3771" t="s">
        <v>254</v>
      </c>
      <c r="G3771" t="s">
        <v>46</v>
      </c>
      <c r="I3771">
        <v>0.21936544467315289</v>
      </c>
      <c r="J3771">
        <v>0.59940726328147831</v>
      </c>
      <c r="K3771">
        <v>1.3748817387768979</v>
      </c>
      <c r="M3771">
        <v>2.1936544467315291</v>
      </c>
      <c r="N3771" t="str">
        <f t="shared" si="174"/>
        <v>10Qf-302,19365444673153</v>
      </c>
      <c r="O3771" t="s">
        <v>3999</v>
      </c>
      <c r="P3771">
        <v>25.93960421711726</v>
      </c>
      <c r="Q3771">
        <v>57.426657395169151</v>
      </c>
      <c r="R3771">
        <v>171.02309672956039</v>
      </c>
      <c r="T3771">
        <f t="shared" si="175"/>
        <v>254.38935834184679</v>
      </c>
      <c r="U3771">
        <v>2428425.3214492961</v>
      </c>
      <c r="V3771">
        <v>31924017.025927681</v>
      </c>
      <c r="W3771">
        <v>15647557.652626811</v>
      </c>
      <c r="Y3771">
        <f t="shared" si="176"/>
        <v>50000000.000003792</v>
      </c>
      <c r="Z3771">
        <v>0.1053743163794042</v>
      </c>
      <c r="AA3771">
        <v>0.33047775208890179</v>
      </c>
      <c r="AB3771">
        <v>0.97666824723204948</v>
      </c>
      <c r="AD3771">
        <v>8.3624000000000004E-2</v>
      </c>
      <c r="AE3771">
        <v>5.4999999999999997E-3</v>
      </c>
      <c r="AF3771">
        <v>0.68910610892089919</v>
      </c>
      <c r="AG3771">
        <v>0.78203781025979013</v>
      </c>
      <c r="AH3771">
        <v>3.753922365912219</v>
      </c>
    </row>
    <row r="3772" spans="1:34">
      <c r="A3772" t="s">
        <v>1531</v>
      </c>
      <c r="B3772" t="s">
        <v>2010</v>
      </c>
      <c r="C3772" t="s">
        <v>3982</v>
      </c>
      <c r="D3772" t="s">
        <v>4498</v>
      </c>
      <c r="E3772" t="s">
        <v>489</v>
      </c>
      <c r="F3772" t="s">
        <v>671</v>
      </c>
      <c r="G3772" t="s">
        <v>43</v>
      </c>
      <c r="I3772">
        <v>2.965823938649752</v>
      </c>
      <c r="J3772">
        <v>0.37072799233121911</v>
      </c>
      <c r="K3772">
        <v>0.37072799233121889</v>
      </c>
      <c r="M3772">
        <v>3.70727992331219</v>
      </c>
      <c r="N3772" t="str">
        <f t="shared" si="174"/>
        <v>10Qf-303,70727992331219</v>
      </c>
      <c r="O3772" t="s">
        <v>3984</v>
      </c>
      <c r="P3772">
        <v>350.70381873887629</v>
      </c>
      <c r="Q3772">
        <v>18.426012240513138</v>
      </c>
      <c r="R3772">
        <v>16.632205837768769</v>
      </c>
      <c r="T3772">
        <f t="shared" si="175"/>
        <v>385.76203681715822</v>
      </c>
      <c r="U3772">
        <v>32832344.958927769</v>
      </c>
      <c r="V3772">
        <v>1560808.4962687211</v>
      </c>
      <c r="W3772">
        <v>2293006.0205842899</v>
      </c>
      <c r="Y3772">
        <f t="shared" si="176"/>
        <v>36686159.475780785</v>
      </c>
      <c r="Z3772">
        <v>1.424662259375155</v>
      </c>
      <c r="AA3772">
        <v>6.3533962432579666E-2</v>
      </c>
      <c r="AB3772">
        <v>7.3308028474097855E-2</v>
      </c>
      <c r="AD3772">
        <v>8.3624000000000004E-2</v>
      </c>
      <c r="AE3772">
        <v>5.4999999999999997E-3</v>
      </c>
      <c r="AF3772">
        <v>1.1645905518258191</v>
      </c>
      <c r="AG3772">
        <v>0.58760386784498209</v>
      </c>
      <c r="AH3772">
        <v>5.5485983429829897</v>
      </c>
    </row>
    <row r="3773" spans="1:34">
      <c r="A3773" t="s">
        <v>1531</v>
      </c>
      <c r="B3773" t="s">
        <v>2010</v>
      </c>
      <c r="C3773" t="s">
        <v>3985</v>
      </c>
      <c r="D3773" t="s">
        <v>4499</v>
      </c>
      <c r="E3773" t="s">
        <v>489</v>
      </c>
      <c r="F3773" t="s">
        <v>671</v>
      </c>
      <c r="G3773" t="s">
        <v>254</v>
      </c>
      <c r="I3773">
        <v>2.160776641615398</v>
      </c>
      <c r="J3773">
        <v>0.29193985027852248</v>
      </c>
      <c r="K3773">
        <v>0.46668201089130529</v>
      </c>
      <c r="M3773">
        <v>2.9193985027852252</v>
      </c>
      <c r="N3773" t="str">
        <f t="shared" si="174"/>
        <v>10Qf-302,91939850278523</v>
      </c>
      <c r="O3773" t="s">
        <v>3987</v>
      </c>
      <c r="P3773">
        <v>255.5082956142312</v>
      </c>
      <c r="Q3773">
        <v>14.51006496946586</v>
      </c>
      <c r="R3773">
        <v>44.710816157325183</v>
      </c>
      <c r="T3773">
        <f t="shared" si="175"/>
        <v>314.72917674102223</v>
      </c>
      <c r="U3773">
        <v>23920288.44065791</v>
      </c>
      <c r="V3773">
        <v>1229101.1419149451</v>
      </c>
      <c r="W3773">
        <v>24850610.41744012</v>
      </c>
      <c r="Y3773">
        <f t="shared" si="176"/>
        <v>50000000.000012979</v>
      </c>
      <c r="Z3773">
        <v>1.0379499916135759</v>
      </c>
      <c r="AA3773">
        <v>5.0031548369288463E-2</v>
      </c>
      <c r="AB3773">
        <v>0.25730088930747969</v>
      </c>
      <c r="AD3773">
        <v>8.3624000000000004E-2</v>
      </c>
      <c r="AE3773">
        <v>5.4999999999999997E-3</v>
      </c>
      <c r="AF3773">
        <v>0.91708853490635345</v>
      </c>
      <c r="AG3773">
        <v>0.46272466269145818</v>
      </c>
      <c r="AH3773">
        <v>4.3883357003830374</v>
      </c>
    </row>
    <row r="3774" spans="1:34">
      <c r="A3774" t="s">
        <v>1531</v>
      </c>
      <c r="B3774" t="s">
        <v>2010</v>
      </c>
      <c r="C3774" t="s">
        <v>3988</v>
      </c>
      <c r="D3774" t="s">
        <v>4500</v>
      </c>
      <c r="E3774" t="s">
        <v>489</v>
      </c>
      <c r="F3774" t="s">
        <v>43</v>
      </c>
      <c r="G3774" t="s">
        <v>254</v>
      </c>
      <c r="I3774">
        <v>2.2373340273228051</v>
      </c>
      <c r="J3774">
        <v>0.29740416856456531</v>
      </c>
      <c r="K3774">
        <v>0.43930348975828198</v>
      </c>
      <c r="M3774">
        <v>2.974041685645652</v>
      </c>
      <c r="N3774" t="str">
        <f t="shared" si="174"/>
        <v>10Qf-302,97404168564565</v>
      </c>
      <c r="O3774" t="s">
        <v>3990</v>
      </c>
      <c r="P3774">
        <v>264.56108097022121</v>
      </c>
      <c r="Q3774">
        <v>13.342632471510271</v>
      </c>
      <c r="R3774">
        <v>42.087796635531021</v>
      </c>
      <c r="T3774">
        <f t="shared" si="175"/>
        <v>319.99151007726255</v>
      </c>
      <c r="U3774">
        <v>24767796.09744877</v>
      </c>
      <c r="V3774">
        <v>1839487.6113270139</v>
      </c>
      <c r="W3774">
        <v>23392716.29123845</v>
      </c>
      <c r="Y3774">
        <f t="shared" si="176"/>
        <v>50000000.000014231</v>
      </c>
      <c r="Z3774">
        <v>1.0747250734626439</v>
      </c>
      <c r="AA3774">
        <v>5.8808921118554007E-2</v>
      </c>
      <c r="AB3774">
        <v>0.24220599027334641</v>
      </c>
      <c r="AD3774">
        <v>8.3624000000000004E-2</v>
      </c>
      <c r="AE3774">
        <v>5.4999999999999997E-3</v>
      </c>
      <c r="AF3774">
        <v>0.93425393266355572</v>
      </c>
      <c r="AG3774">
        <v>0.47138560717483591</v>
      </c>
      <c r="AH3774">
        <v>4.4688052254840436</v>
      </c>
    </row>
    <row r="3775" spans="1:34">
      <c r="A3775" t="s">
        <v>1531</v>
      </c>
      <c r="B3775" t="s">
        <v>2010</v>
      </c>
      <c r="C3775" t="s">
        <v>3991</v>
      </c>
      <c r="D3775" t="s">
        <v>4501</v>
      </c>
      <c r="E3775" t="s">
        <v>489</v>
      </c>
      <c r="F3775" t="s">
        <v>671</v>
      </c>
      <c r="G3775" t="s">
        <v>46</v>
      </c>
      <c r="I3775">
        <v>0.27415009179737387</v>
      </c>
      <c r="J3775">
        <v>0.27415009179737387</v>
      </c>
      <c r="K3775">
        <v>2.193200734378991</v>
      </c>
      <c r="M3775">
        <v>2.7415009179737391</v>
      </c>
      <c r="N3775" t="str">
        <f t="shared" si="174"/>
        <v>10Qf-302,74150091797374</v>
      </c>
      <c r="O3775" t="s">
        <v>3993</v>
      </c>
      <c r="P3775">
        <v>32.417798928659472</v>
      </c>
      <c r="Q3775">
        <v>13.625874095536499</v>
      </c>
      <c r="R3775">
        <v>272.81472345157579</v>
      </c>
      <c r="T3775">
        <f t="shared" si="175"/>
        <v>318.85839647577177</v>
      </c>
      <c r="U3775">
        <v>3034903.8144560158</v>
      </c>
      <c r="V3775">
        <v>1154204.1641891899</v>
      </c>
      <c r="W3775">
        <v>24960863.154316399</v>
      </c>
      <c r="Y3775">
        <f t="shared" si="176"/>
        <v>29149971.132961605</v>
      </c>
      <c r="Z3775">
        <v>0.1316906523337889</v>
      </c>
      <c r="AA3775">
        <v>4.6982806784066702E-2</v>
      </c>
      <c r="AB3775">
        <v>1.557973647231313</v>
      </c>
      <c r="AD3775">
        <v>8.3624000000000004E-2</v>
      </c>
      <c r="AE3775">
        <v>5.4999999999999997E-3</v>
      </c>
      <c r="AF3775">
        <v>0.86120447685038926</v>
      </c>
      <c r="AG3775">
        <v>0.43452789549883758</v>
      </c>
      <c r="AH3775">
        <v>4.1263572903229662</v>
      </c>
    </row>
    <row r="3776" spans="1:34">
      <c r="A3776" t="s">
        <v>1531</v>
      </c>
      <c r="B3776" t="s">
        <v>2010</v>
      </c>
      <c r="C3776" t="s">
        <v>3994</v>
      </c>
      <c r="D3776" t="s">
        <v>4502</v>
      </c>
      <c r="E3776" t="s">
        <v>489</v>
      </c>
      <c r="F3776" t="s">
        <v>43</v>
      </c>
      <c r="G3776" t="s">
        <v>46</v>
      </c>
      <c r="I3776">
        <v>0.2758971094526762</v>
      </c>
      <c r="J3776">
        <v>0.27589710945267631</v>
      </c>
      <c r="K3776">
        <v>2.2071768756214101</v>
      </c>
      <c r="M3776">
        <v>2.7589710945267631</v>
      </c>
      <c r="N3776" t="str">
        <f t="shared" si="174"/>
        <v>10Qf-302,75897109452676</v>
      </c>
      <c r="O3776" t="s">
        <v>3996</v>
      </c>
      <c r="P3776">
        <v>32.624380902435597</v>
      </c>
      <c r="Q3776">
        <v>12.377747592263249</v>
      </c>
      <c r="R3776">
        <v>274.5532314906269</v>
      </c>
      <c r="T3776">
        <f t="shared" si="175"/>
        <v>319.55535998532577</v>
      </c>
      <c r="U3776">
        <v>3054243.6968950029</v>
      </c>
      <c r="V3776">
        <v>1706463.3535187079</v>
      </c>
      <c r="W3776">
        <v>25119925.90835847</v>
      </c>
      <c r="Y3776">
        <f t="shared" si="176"/>
        <v>29880632.958772182</v>
      </c>
      <c r="Z3776">
        <v>0.13252984918817279</v>
      </c>
      <c r="AA3776">
        <v>5.455609928048831E-2</v>
      </c>
      <c r="AB3776">
        <v>1.5679018126766151</v>
      </c>
      <c r="AD3776">
        <v>8.3624000000000004E-2</v>
      </c>
      <c r="AE3776">
        <v>5.4999999999999997E-3</v>
      </c>
      <c r="AF3776">
        <v>0.86669249042725527</v>
      </c>
      <c r="AG3776">
        <v>0.43729691848249191</v>
      </c>
      <c r="AH3776">
        <v>4.1520845034365097</v>
      </c>
    </row>
    <row r="3777" spans="1:34">
      <c r="A3777" t="s">
        <v>1531</v>
      </c>
      <c r="B3777" t="s">
        <v>2010</v>
      </c>
      <c r="C3777" t="s">
        <v>3997</v>
      </c>
      <c r="D3777" t="s">
        <v>4503</v>
      </c>
      <c r="E3777" t="s">
        <v>489</v>
      </c>
      <c r="F3777" t="s">
        <v>254</v>
      </c>
      <c r="G3777" t="s">
        <v>46</v>
      </c>
      <c r="I3777">
        <v>0.2190747424590673</v>
      </c>
      <c r="J3777">
        <v>0.60033493423302053</v>
      </c>
      <c r="K3777">
        <v>1.3713377478985851</v>
      </c>
      <c r="M3777">
        <v>2.1907474245906728</v>
      </c>
      <c r="N3777" t="str">
        <f t="shared" si="174"/>
        <v>10Qf-302,19074742459067</v>
      </c>
      <c r="O3777" t="s">
        <v>3999</v>
      </c>
      <c r="P3777">
        <v>25.905229156862639</v>
      </c>
      <c r="Q3777">
        <v>57.51553359866729</v>
      </c>
      <c r="R3777">
        <v>170.5822556901488</v>
      </c>
      <c r="T3777">
        <f t="shared" si="175"/>
        <v>254.00301844567872</v>
      </c>
      <c r="U3777">
        <v>2425207.1818797821</v>
      </c>
      <c r="V3777">
        <v>31967569.399367809</v>
      </c>
      <c r="W3777">
        <v>15607223.418761641</v>
      </c>
      <c r="Y3777">
        <f t="shared" si="176"/>
        <v>50000000.000009231</v>
      </c>
      <c r="Z3777">
        <v>0.105234674754786</v>
      </c>
      <c r="AA3777">
        <v>0.33098921504493189</v>
      </c>
      <c r="AB3777">
        <v>0.97415071917003082</v>
      </c>
      <c r="AD3777">
        <v>8.3624000000000004E-2</v>
      </c>
      <c r="AE3777">
        <v>5.4999999999999997E-3</v>
      </c>
      <c r="AF3777">
        <v>0.68819290824837909</v>
      </c>
      <c r="AG3777">
        <v>0.34723346679762168</v>
      </c>
      <c r="AH3777">
        <v>3.3152977996366739</v>
      </c>
    </row>
    <row r="3778" spans="1:34">
      <c r="A3778" t="s">
        <v>1531</v>
      </c>
      <c r="B3778" t="s">
        <v>2017</v>
      </c>
      <c r="C3778" t="s">
        <v>3982</v>
      </c>
      <c r="D3778" t="s">
        <v>4504</v>
      </c>
      <c r="E3778" t="s">
        <v>489</v>
      </c>
      <c r="F3778" t="s">
        <v>671</v>
      </c>
      <c r="G3778" t="s">
        <v>43</v>
      </c>
      <c r="I3778">
        <v>2.9779460678653571</v>
      </c>
      <c r="J3778">
        <v>0.37224325848316958</v>
      </c>
      <c r="K3778">
        <v>0.37224325848316953</v>
      </c>
      <c r="M3778">
        <v>3.7224325848316959</v>
      </c>
      <c r="N3778" t="str">
        <f t="shared" ref="N3778:N3841" si="177">_xlfn.CONCAT(A3778,M3778)</f>
        <v>10Qf-303,7224325848317</v>
      </c>
      <c r="O3778" t="s">
        <v>3984</v>
      </c>
      <c r="P3778">
        <v>352.1372406462786</v>
      </c>
      <c r="Q3778">
        <v>18.501324364876631</v>
      </c>
      <c r="R3778">
        <v>16.700186187404011</v>
      </c>
      <c r="T3778">
        <f t="shared" ref="T3778:T3841" si="178">SUM(P3778:S3778)</f>
        <v>387.33875119855924</v>
      </c>
      <c r="U3778">
        <v>32966539.683994509</v>
      </c>
      <c r="V3778">
        <v>1579918.9529540581</v>
      </c>
      <c r="W3778">
        <v>2367563.253480122</v>
      </c>
      <c r="Y3778">
        <f t="shared" ref="Y3778:Y3841" si="179">SUM(U3778:X3778)</f>
        <v>36914021.890428692</v>
      </c>
      <c r="Z3778">
        <v>1.430485241573014</v>
      </c>
      <c r="AA3778">
        <v>6.3793643019869589E-2</v>
      </c>
      <c r="AB3778">
        <v>7.3607658328090075E-2</v>
      </c>
      <c r="AD3778">
        <v>8.3624000000000004E-2</v>
      </c>
      <c r="AE3778">
        <v>5.4999999999999997E-3</v>
      </c>
      <c r="AF3778">
        <v>1.1693505502089101</v>
      </c>
      <c r="AG3778">
        <v>1.3270472164925</v>
      </c>
      <c r="AH3778">
        <v>6.3079543515331054</v>
      </c>
    </row>
    <row r="3779" spans="1:34">
      <c r="A3779" t="s">
        <v>1531</v>
      </c>
      <c r="B3779" t="s">
        <v>2017</v>
      </c>
      <c r="C3779" t="s">
        <v>3985</v>
      </c>
      <c r="D3779" t="s">
        <v>4505</v>
      </c>
      <c r="E3779" t="s">
        <v>489</v>
      </c>
      <c r="F3779" t="s">
        <v>671</v>
      </c>
      <c r="G3779" t="s">
        <v>254</v>
      </c>
      <c r="I3779">
        <v>2.175316511035235</v>
      </c>
      <c r="J3779">
        <v>0.29315973419909319</v>
      </c>
      <c r="K3779">
        <v>0.46312109675660362</v>
      </c>
      <c r="M3779">
        <v>2.931597341990932</v>
      </c>
      <c r="N3779" t="str">
        <f t="shared" si="177"/>
        <v>10Qf-302,93159734199093</v>
      </c>
      <c r="O3779" t="s">
        <v>3987</v>
      </c>
      <c r="P3779">
        <v>257.2276113372755</v>
      </c>
      <c r="Q3779">
        <v>14.570695934802719</v>
      </c>
      <c r="R3779">
        <v>44.369660137780748</v>
      </c>
      <c r="T3779">
        <f t="shared" si="178"/>
        <v>316.16796740985893</v>
      </c>
      <c r="U3779">
        <v>24081248.09919624</v>
      </c>
      <c r="V3779">
        <v>1244263.2868395189</v>
      </c>
      <c r="W3779">
        <v>24674488.613965008</v>
      </c>
      <c r="Y3779">
        <f t="shared" si="179"/>
        <v>50000000.000000767</v>
      </c>
      <c r="Z3779">
        <v>1.0449343587396009</v>
      </c>
      <c r="AA3779">
        <v>5.024060746594388E-2</v>
      </c>
      <c r="AB3779">
        <v>0.25533761163183832</v>
      </c>
      <c r="AD3779">
        <v>8.3624000000000004E-2</v>
      </c>
      <c r="AE3779">
        <v>5.4999999999999997E-3</v>
      </c>
      <c r="AF3779">
        <v>0.92092063099191579</v>
      </c>
      <c r="AG3779">
        <v>1.0451144524197671</v>
      </c>
      <c r="AH3779">
        <v>4.9867564254026151</v>
      </c>
    </row>
    <row r="3780" spans="1:34">
      <c r="A3780" t="s">
        <v>1531</v>
      </c>
      <c r="B3780" t="s">
        <v>2017</v>
      </c>
      <c r="C3780" t="s">
        <v>3988</v>
      </c>
      <c r="D3780" t="s">
        <v>4506</v>
      </c>
      <c r="E3780" t="s">
        <v>489</v>
      </c>
      <c r="F3780" t="s">
        <v>43</v>
      </c>
      <c r="G3780" t="s">
        <v>254</v>
      </c>
      <c r="I3780">
        <v>2.267326406417653</v>
      </c>
      <c r="J3780">
        <v>0.29987613657807999</v>
      </c>
      <c r="K3780">
        <v>0.4315588227850673</v>
      </c>
      <c r="M3780">
        <v>2.9987613657807999</v>
      </c>
      <c r="N3780" t="str">
        <f t="shared" si="177"/>
        <v>10Qf-302,9987613657808</v>
      </c>
      <c r="O3780" t="s">
        <v>3990</v>
      </c>
      <c r="P3780">
        <v>268.10763063035228</v>
      </c>
      <c r="Q3780">
        <v>13.453533945571129</v>
      </c>
      <c r="R3780">
        <v>41.34581307250965</v>
      </c>
      <c r="T3780">
        <f t="shared" si="178"/>
        <v>322.90697764843304</v>
      </c>
      <c r="U3780">
        <v>25099818.549539879</v>
      </c>
      <c r="V3780">
        <v>1907289.6698005591</v>
      </c>
      <c r="W3780">
        <v>22992891.78066244</v>
      </c>
      <c r="Y3780">
        <f t="shared" si="179"/>
        <v>50000000.000002876</v>
      </c>
      <c r="Z3780">
        <v>1.08913220330217</v>
      </c>
      <c r="AA3780">
        <v>5.9297729909015919E-2</v>
      </c>
      <c r="AB3780">
        <v>0.23793603845799241</v>
      </c>
      <c r="AD3780">
        <v>8.3624000000000004E-2</v>
      </c>
      <c r="AE3780">
        <v>5.4999999999999997E-3</v>
      </c>
      <c r="AF3780">
        <v>0.94201927720862833</v>
      </c>
      <c r="AG3780">
        <v>1.069058426900855</v>
      </c>
      <c r="AH3780">
        <v>5.0989630698902841</v>
      </c>
    </row>
    <row r="3781" spans="1:34">
      <c r="A3781" t="s">
        <v>1531</v>
      </c>
      <c r="B3781" t="s">
        <v>2017</v>
      </c>
      <c r="C3781" t="s">
        <v>3991</v>
      </c>
      <c r="D3781" t="s">
        <v>4507</v>
      </c>
      <c r="E3781" t="s">
        <v>489</v>
      </c>
      <c r="F3781" t="s">
        <v>671</v>
      </c>
      <c r="G3781" t="s">
        <v>46</v>
      </c>
      <c r="I3781">
        <v>0.27455292485855032</v>
      </c>
      <c r="J3781">
        <v>0.27455292485855021</v>
      </c>
      <c r="K3781">
        <v>2.196423398868403</v>
      </c>
      <c r="M3781">
        <v>2.7455292485855032</v>
      </c>
      <c r="N3781" t="str">
        <f t="shared" si="177"/>
        <v>10Qf-302,7455292485855</v>
      </c>
      <c r="O3781" t="s">
        <v>3993</v>
      </c>
      <c r="P3781">
        <v>32.465433277761512</v>
      </c>
      <c r="Q3781">
        <v>13.645895801665141</v>
      </c>
      <c r="R3781">
        <v>273.21559433752537</v>
      </c>
      <c r="T3781">
        <f t="shared" si="178"/>
        <v>319.32692341695201</v>
      </c>
      <c r="U3781">
        <v>3039363.2679836</v>
      </c>
      <c r="V3781">
        <v>1165290.0615058611</v>
      </c>
      <c r="W3781">
        <v>24997540.36586915</v>
      </c>
      <c r="Y3781">
        <f t="shared" si="179"/>
        <v>29202193.695358612</v>
      </c>
      <c r="Z3781">
        <v>0.13188415709703791</v>
      </c>
      <c r="AA3781">
        <v>4.7051842791880502E-2</v>
      </c>
      <c r="AB3781">
        <v>1.5602629161840671</v>
      </c>
      <c r="AD3781">
        <v>8.3624000000000004E-2</v>
      </c>
      <c r="AE3781">
        <v>5.4999999999999997E-3</v>
      </c>
      <c r="AF3781">
        <v>0.86246992102162401</v>
      </c>
      <c r="AG3781">
        <v>0.97878117712073187</v>
      </c>
      <c r="AH3781">
        <v>4.6759043467278589</v>
      </c>
    </row>
    <row r="3782" spans="1:34">
      <c r="A3782" t="s">
        <v>1531</v>
      </c>
      <c r="B3782" t="s">
        <v>2017</v>
      </c>
      <c r="C3782" t="s">
        <v>3994</v>
      </c>
      <c r="D3782" t="s">
        <v>4508</v>
      </c>
      <c r="E3782" t="s">
        <v>489</v>
      </c>
      <c r="F3782" t="s">
        <v>43</v>
      </c>
      <c r="G3782" t="s">
        <v>46</v>
      </c>
      <c r="I3782">
        <v>0.27689607863406429</v>
      </c>
      <c r="J3782">
        <v>0.27689607863406429</v>
      </c>
      <c r="K3782">
        <v>2.2151686290725139</v>
      </c>
      <c r="M3782">
        <v>2.7689607863406431</v>
      </c>
      <c r="N3782" t="str">
        <f t="shared" si="177"/>
        <v>10Qf-302,76896078634064</v>
      </c>
      <c r="O3782" t="s">
        <v>3996</v>
      </c>
      <c r="P3782">
        <v>32.74250737048034</v>
      </c>
      <c r="Q3782">
        <v>12.422564982355521</v>
      </c>
      <c r="R3782">
        <v>275.5473347541722</v>
      </c>
      <c r="T3782">
        <f t="shared" si="178"/>
        <v>320.71240710700806</v>
      </c>
      <c r="U3782">
        <v>3065302.5127401561</v>
      </c>
      <c r="V3782">
        <v>1761130.5668182941</v>
      </c>
      <c r="W3782">
        <v>25210880.220532969</v>
      </c>
      <c r="Y3782">
        <f t="shared" si="179"/>
        <v>30037313.300091419</v>
      </c>
      <c r="Z3782">
        <v>0.13300971371163819</v>
      </c>
      <c r="AA3782">
        <v>5.4753636188164027E-2</v>
      </c>
      <c r="AB3782">
        <v>1.573578876830761</v>
      </c>
      <c r="AD3782">
        <v>8.3624000000000004E-2</v>
      </c>
      <c r="AE3782">
        <v>5.4999999999999997E-3</v>
      </c>
      <c r="AF3782">
        <v>0.86983061351014967</v>
      </c>
      <c r="AG3782">
        <v>0.98713452033043925</v>
      </c>
      <c r="AH3782">
        <v>4.7150499201812321</v>
      </c>
    </row>
    <row r="3783" spans="1:34">
      <c r="A3783" t="s">
        <v>1531</v>
      </c>
      <c r="B3783" t="s">
        <v>2017</v>
      </c>
      <c r="C3783" t="s">
        <v>3997</v>
      </c>
      <c r="D3783" t="s">
        <v>4509</v>
      </c>
      <c r="E3783" t="s">
        <v>489</v>
      </c>
      <c r="F3783" t="s">
        <v>254</v>
      </c>
      <c r="G3783" t="s">
        <v>46</v>
      </c>
      <c r="I3783">
        <v>0.22003843516874769</v>
      </c>
      <c r="J3783">
        <v>0.5973067889330671</v>
      </c>
      <c r="K3783">
        <v>1.3830391275856619</v>
      </c>
      <c r="M3783">
        <v>2.200384351687477</v>
      </c>
      <c r="N3783" t="str">
        <f t="shared" si="177"/>
        <v>10Qf-302,20038435168748</v>
      </c>
      <c r="O3783" t="s">
        <v>3999</v>
      </c>
      <c r="P3783">
        <v>26.019184239958239</v>
      </c>
      <c r="Q3783">
        <v>57.225419892451562</v>
      </c>
      <c r="R3783">
        <v>172.03780356284989</v>
      </c>
      <c r="T3783">
        <f t="shared" si="178"/>
        <v>255.28240769525968</v>
      </c>
      <c r="U3783">
        <v>2435875.4791668542</v>
      </c>
      <c r="V3783">
        <v>31823727.456576541</v>
      </c>
      <c r="W3783">
        <v>15740397.06425038</v>
      </c>
      <c r="Y3783">
        <f t="shared" si="179"/>
        <v>49999999.999993771</v>
      </c>
      <c r="Z3783">
        <v>0.1056975938833374</v>
      </c>
      <c r="AA3783">
        <v>0.32931967462887379</v>
      </c>
      <c r="AB3783">
        <v>0.98246297299292396</v>
      </c>
      <c r="AD3783">
        <v>8.3624000000000004E-2</v>
      </c>
      <c r="AE3783">
        <v>5.4999999999999997E-3</v>
      </c>
      <c r="AF3783">
        <v>0.69122021518978338</v>
      </c>
      <c r="AG3783">
        <v>0.78443702137658555</v>
      </c>
      <c r="AH3783">
        <v>3.7651655882538462</v>
      </c>
    </row>
    <row r="3784" spans="1:34">
      <c r="A3784" t="s">
        <v>1531</v>
      </c>
      <c r="B3784" t="s">
        <v>2024</v>
      </c>
      <c r="C3784" t="s">
        <v>3982</v>
      </c>
      <c r="D3784" t="s">
        <v>4510</v>
      </c>
      <c r="E3784" t="s">
        <v>489</v>
      </c>
      <c r="F3784" t="s">
        <v>671</v>
      </c>
      <c r="G3784" t="s">
        <v>43</v>
      </c>
      <c r="I3784">
        <v>2.9768843612058631</v>
      </c>
      <c r="J3784">
        <v>0.372110545150733</v>
      </c>
      <c r="K3784">
        <v>0.37211054515073272</v>
      </c>
      <c r="M3784">
        <v>3.721105451507329</v>
      </c>
      <c r="N3784" t="str">
        <f t="shared" si="177"/>
        <v>10Qf-303,72110545150733</v>
      </c>
      <c r="O3784" t="s">
        <v>3984</v>
      </c>
      <c r="P3784">
        <v>352.01169557429631</v>
      </c>
      <c r="Q3784">
        <v>18.494728214765111</v>
      </c>
      <c r="R3784">
        <v>16.694232184716959</v>
      </c>
      <c r="T3784">
        <f t="shared" si="178"/>
        <v>387.2006559737784</v>
      </c>
      <c r="U3784">
        <v>32954786.350010172</v>
      </c>
      <c r="V3784">
        <v>1576544.958202153</v>
      </c>
      <c r="W3784">
        <v>2362604.231813834</v>
      </c>
      <c r="Y3784">
        <f t="shared" si="179"/>
        <v>36893935.540026158</v>
      </c>
      <c r="Z3784">
        <v>1.4299752404941919</v>
      </c>
      <c r="AA3784">
        <v>6.3770899110448809E-2</v>
      </c>
      <c r="AB3784">
        <v>7.3581415495192579E-2</v>
      </c>
      <c r="AD3784">
        <v>8.3624000000000004E-2</v>
      </c>
      <c r="AE3784">
        <v>5.4999999999999997E-3</v>
      </c>
      <c r="AF3784">
        <v>1.1689336496881659</v>
      </c>
      <c r="AG3784">
        <v>1.3265740934623631</v>
      </c>
      <c r="AH3784">
        <v>6.3057371946578584</v>
      </c>
    </row>
    <row r="3785" spans="1:34">
      <c r="A3785" t="s">
        <v>1531</v>
      </c>
      <c r="B3785" t="s">
        <v>2024</v>
      </c>
      <c r="C3785" t="s">
        <v>3985</v>
      </c>
      <c r="D3785" t="s">
        <v>4511</v>
      </c>
      <c r="E3785" t="s">
        <v>489</v>
      </c>
      <c r="F3785" t="s">
        <v>671</v>
      </c>
      <c r="G3785" t="s">
        <v>254</v>
      </c>
      <c r="I3785">
        <v>2.1745583562865729</v>
      </c>
      <c r="J3785">
        <v>0.29309820524819952</v>
      </c>
      <c r="K3785">
        <v>0.46332549094722242</v>
      </c>
      <c r="M3785">
        <v>2.9309820524819949</v>
      </c>
      <c r="N3785" t="str">
        <f t="shared" si="177"/>
        <v>10Qf-302,93098205248199</v>
      </c>
      <c r="O3785" t="s">
        <v>3987</v>
      </c>
      <c r="P3785">
        <v>257.13796078112279</v>
      </c>
      <c r="Q3785">
        <v>14.567637808020381</v>
      </c>
      <c r="R3785">
        <v>44.389242274797191</v>
      </c>
      <c r="T3785">
        <f t="shared" si="178"/>
        <v>316.09484086394036</v>
      </c>
      <c r="U3785">
        <v>24072855.15384439</v>
      </c>
      <c r="V3785">
        <v>1241788.2367589721</v>
      </c>
      <c r="W3785">
        <v>24685356.609398771</v>
      </c>
      <c r="Y3785">
        <f t="shared" si="179"/>
        <v>50000000.000002131</v>
      </c>
      <c r="Z3785">
        <v>1.0445701717617071</v>
      </c>
      <c r="AA3785">
        <v>5.0230062866843027E-2</v>
      </c>
      <c r="AB3785">
        <v>0.25545030251296957</v>
      </c>
      <c r="AD3785">
        <v>8.3624000000000004E-2</v>
      </c>
      <c r="AE3785">
        <v>5.4999999999999997E-3</v>
      </c>
      <c r="AF3785">
        <v>0.92072734632942255</v>
      </c>
      <c r="AG3785">
        <v>1.0448951017098309</v>
      </c>
      <c r="AH3785">
        <v>4.9857285005212484</v>
      </c>
    </row>
    <row r="3786" spans="1:34">
      <c r="A3786" t="s">
        <v>1531</v>
      </c>
      <c r="B3786" t="s">
        <v>2024</v>
      </c>
      <c r="C3786" t="s">
        <v>3988</v>
      </c>
      <c r="D3786" t="s">
        <v>4512</v>
      </c>
      <c r="E3786" t="s">
        <v>489</v>
      </c>
      <c r="F3786" t="s">
        <v>43</v>
      </c>
      <c r="G3786" t="s">
        <v>254</v>
      </c>
      <c r="I3786">
        <v>2.2660399593465002</v>
      </c>
      <c r="J3786">
        <v>0.29977124481403161</v>
      </c>
      <c r="K3786">
        <v>0.43190124397978491</v>
      </c>
      <c r="M3786">
        <v>2.9977124481403168</v>
      </c>
      <c r="N3786" t="str">
        <f t="shared" si="177"/>
        <v>10Qf-302,99771244814032</v>
      </c>
      <c r="O3786" t="s">
        <v>3990</v>
      </c>
      <c r="P3786">
        <v>267.95551037311822</v>
      </c>
      <c r="Q3786">
        <v>13.44882811961133</v>
      </c>
      <c r="R3786">
        <v>41.3786189890183</v>
      </c>
      <c r="T3786">
        <f t="shared" si="178"/>
        <v>322.78295748174787</v>
      </c>
      <c r="U3786">
        <v>25085577.288128141</v>
      </c>
      <c r="V3786">
        <v>1903307.554175443</v>
      </c>
      <c r="W3786">
        <v>23011115.15769894</v>
      </c>
      <c r="Y3786">
        <f t="shared" si="179"/>
        <v>50000000.000002526</v>
      </c>
      <c r="Z3786">
        <v>1.088514245989509</v>
      </c>
      <c r="AA3786">
        <v>5.9276988533709447E-2</v>
      </c>
      <c r="AB3786">
        <v>0.23812482927457071</v>
      </c>
      <c r="AD3786">
        <v>8.3624000000000004E-2</v>
      </c>
      <c r="AE3786">
        <v>5.4999999999999997E-3</v>
      </c>
      <c r="AF3786">
        <v>0.94168977428491629</v>
      </c>
      <c r="AG3786">
        <v>1.068684487762023</v>
      </c>
      <c r="AH3786">
        <v>5.0972107101872561</v>
      </c>
    </row>
    <row r="3787" spans="1:34">
      <c r="A3787" t="s">
        <v>1531</v>
      </c>
      <c r="B3787" t="s">
        <v>2024</v>
      </c>
      <c r="C3787" t="s">
        <v>3991</v>
      </c>
      <c r="D3787" t="s">
        <v>4513</v>
      </c>
      <c r="E3787" t="s">
        <v>489</v>
      </c>
      <c r="F3787" t="s">
        <v>671</v>
      </c>
      <c r="G3787" t="s">
        <v>46</v>
      </c>
      <c r="I3787">
        <v>0.27447753052367058</v>
      </c>
      <c r="J3787">
        <v>0.27447753052367058</v>
      </c>
      <c r="K3787">
        <v>2.1958202441893651</v>
      </c>
      <c r="M3787">
        <v>2.7447753052367059</v>
      </c>
      <c r="N3787" t="str">
        <f t="shared" si="177"/>
        <v>10Qf-302,74477530523671</v>
      </c>
      <c r="O3787" t="s">
        <v>3993</v>
      </c>
      <c r="P3787">
        <v>32.456518021259249</v>
      </c>
      <c r="Q3787">
        <v>13.642148534218141</v>
      </c>
      <c r="R3787">
        <v>273.14056724384409</v>
      </c>
      <c r="T3787">
        <f t="shared" si="178"/>
        <v>319.23923379932148</v>
      </c>
      <c r="U3787">
        <v>3038528.6355637638</v>
      </c>
      <c r="V3787">
        <v>1162896.812589881</v>
      </c>
      <c r="W3787">
        <v>24990675.849927511</v>
      </c>
      <c r="Y3787">
        <f t="shared" si="179"/>
        <v>29192101.298081156</v>
      </c>
      <c r="Z3787">
        <v>0.13184794069792061</v>
      </c>
      <c r="AA3787">
        <v>4.7038921995666137E-2</v>
      </c>
      <c r="AB3787">
        <v>1.5598344560434081</v>
      </c>
      <c r="AD3787">
        <v>8.3624000000000004E-2</v>
      </c>
      <c r="AE3787">
        <v>5.4999999999999997E-3</v>
      </c>
      <c r="AF3787">
        <v>0.86223308017906986</v>
      </c>
      <c r="AG3787">
        <v>0.97851239631688558</v>
      </c>
      <c r="AH3787">
        <v>4.6746447817326624</v>
      </c>
    </row>
    <row r="3788" spans="1:34">
      <c r="A3788" t="s">
        <v>1531</v>
      </c>
      <c r="B3788" t="s">
        <v>2024</v>
      </c>
      <c r="C3788" t="s">
        <v>3994</v>
      </c>
      <c r="D3788" t="s">
        <v>4514</v>
      </c>
      <c r="E3788" t="s">
        <v>489</v>
      </c>
      <c r="F3788" t="s">
        <v>43</v>
      </c>
      <c r="G3788" t="s">
        <v>46</v>
      </c>
      <c r="I3788">
        <v>0.27680016063919061</v>
      </c>
      <c r="J3788">
        <v>0.2768001606391905</v>
      </c>
      <c r="K3788">
        <v>2.214401285113524</v>
      </c>
      <c r="M3788">
        <v>2.768001606391906</v>
      </c>
      <c r="N3788" t="str">
        <f t="shared" si="177"/>
        <v>10Qf-302,76800160639191</v>
      </c>
      <c r="O3788" t="s">
        <v>3996</v>
      </c>
      <c r="P3788">
        <v>32.731165224829127</v>
      </c>
      <c r="Q3788">
        <v>12.41826175231277</v>
      </c>
      <c r="R3788">
        <v>275.45188396999072</v>
      </c>
      <c r="T3788">
        <f t="shared" si="178"/>
        <v>320.60131094713262</v>
      </c>
      <c r="U3788">
        <v>3064240.6787403608</v>
      </c>
      <c r="V3788">
        <v>1757459.5490917719</v>
      </c>
      <c r="W3788">
        <v>25202147.062982731</v>
      </c>
      <c r="Y3788">
        <f t="shared" si="179"/>
        <v>30023847.290814862</v>
      </c>
      <c r="Z3788">
        <v>0.1329636385736265</v>
      </c>
      <c r="AA3788">
        <v>5.4734669292637282E-2</v>
      </c>
      <c r="AB3788">
        <v>1.5730337823267659</v>
      </c>
      <c r="AD3788">
        <v>8.3624000000000004E-2</v>
      </c>
      <c r="AE3788">
        <v>5.4999999999999997E-3</v>
      </c>
      <c r="AF3788">
        <v>0.86952930043724785</v>
      </c>
      <c r="AG3788">
        <v>0.98679257267871423</v>
      </c>
      <c r="AH3788">
        <v>4.7134474795078676</v>
      </c>
    </row>
    <row r="3789" spans="1:34">
      <c r="A3789" t="s">
        <v>1531</v>
      </c>
      <c r="B3789" t="s">
        <v>2024</v>
      </c>
      <c r="C3789" t="s">
        <v>3997</v>
      </c>
      <c r="D3789" t="s">
        <v>4515</v>
      </c>
      <c r="E3789" t="s">
        <v>489</v>
      </c>
      <c r="F3789" t="s">
        <v>254</v>
      </c>
      <c r="G3789" t="s">
        <v>46</v>
      </c>
      <c r="I3789">
        <v>0.22000200118745189</v>
      </c>
      <c r="J3789">
        <v>0.59740616013607661</v>
      </c>
      <c r="K3789">
        <v>1.382611850550991</v>
      </c>
      <c r="M3789">
        <v>2.200020011874519</v>
      </c>
      <c r="N3789" t="str">
        <f t="shared" si="177"/>
        <v>10Qf-302,20002001187452</v>
      </c>
      <c r="O3789" t="s">
        <v>3999</v>
      </c>
      <c r="P3789">
        <v>26.014875981397839</v>
      </c>
      <c r="Q3789">
        <v>57.234940224252227</v>
      </c>
      <c r="R3789">
        <v>171.98465408855699</v>
      </c>
      <c r="T3789">
        <f t="shared" si="178"/>
        <v>255.23447029420706</v>
      </c>
      <c r="U3789">
        <v>2435472.1467145989</v>
      </c>
      <c r="V3789">
        <v>31828993.637845181</v>
      </c>
      <c r="W3789">
        <v>15735534.215435751</v>
      </c>
      <c r="Y3789">
        <f t="shared" si="179"/>
        <v>49999999.99999553</v>
      </c>
      <c r="Z3789">
        <v>0.10568009246747979</v>
      </c>
      <c r="AA3789">
        <v>0.32937446203937859</v>
      </c>
      <c r="AB3789">
        <v>0.98215945022382622</v>
      </c>
      <c r="AD3789">
        <v>8.3624000000000004E-2</v>
      </c>
      <c r="AE3789">
        <v>5.4999999999999997E-3</v>
      </c>
      <c r="AF3789">
        <v>0.69110576289251902</v>
      </c>
      <c r="AG3789">
        <v>0.78430713423326603</v>
      </c>
      <c r="AH3789">
        <v>3.7645569090003042</v>
      </c>
    </row>
    <row r="3790" spans="1:34">
      <c r="A3790" t="s">
        <v>1531</v>
      </c>
      <c r="B3790" t="s">
        <v>2031</v>
      </c>
      <c r="C3790" t="s">
        <v>3982</v>
      </c>
      <c r="D3790" t="s">
        <v>4516</v>
      </c>
      <c r="E3790" t="s">
        <v>489</v>
      </c>
      <c r="F3790" t="s">
        <v>671</v>
      </c>
      <c r="G3790" t="s">
        <v>43</v>
      </c>
      <c r="I3790">
        <v>2.9611126762705942</v>
      </c>
      <c r="J3790">
        <v>0.37013908453382433</v>
      </c>
      <c r="K3790">
        <v>0.37013908453382433</v>
      </c>
      <c r="M3790">
        <v>3.7013908453382429</v>
      </c>
      <c r="N3790" t="str">
        <f t="shared" si="177"/>
        <v>10Qf-303,70139084533824</v>
      </c>
      <c r="O3790" t="s">
        <v>3984</v>
      </c>
      <c r="P3790">
        <v>350.14671968592188</v>
      </c>
      <c r="Q3790">
        <v>18.396742202890419</v>
      </c>
      <c r="R3790">
        <v>16.605785292494751</v>
      </c>
      <c r="T3790">
        <f t="shared" si="178"/>
        <v>385.14924718130709</v>
      </c>
      <c r="U3790">
        <v>32780190.2137965</v>
      </c>
      <c r="V3790">
        <v>1554911.7612001791</v>
      </c>
      <c r="W3790">
        <v>2262490.391254684</v>
      </c>
      <c r="Y3790">
        <f t="shared" si="179"/>
        <v>36597592.366251364</v>
      </c>
      <c r="Z3790">
        <v>1.4223991588525211</v>
      </c>
      <c r="AA3790">
        <v>6.3433037639605033E-2</v>
      </c>
      <c r="AB3790">
        <v>7.3191577408969075E-2</v>
      </c>
      <c r="AD3790">
        <v>8.3624000000000004E-2</v>
      </c>
      <c r="AE3790">
        <v>5.4999999999999997E-3</v>
      </c>
      <c r="AF3790">
        <v>1.162740579687406</v>
      </c>
      <c r="AG3790">
        <v>0.58667044898611154</v>
      </c>
      <c r="AH3790">
        <v>5.539925874011761</v>
      </c>
    </row>
    <row r="3791" spans="1:34">
      <c r="A3791" t="s">
        <v>1531</v>
      </c>
      <c r="B3791" t="s">
        <v>2031</v>
      </c>
      <c r="C3791" t="s">
        <v>3985</v>
      </c>
      <c r="D3791" t="s">
        <v>4517</v>
      </c>
      <c r="E3791" t="s">
        <v>489</v>
      </c>
      <c r="F3791" t="s">
        <v>671</v>
      </c>
      <c r="G3791" t="s">
        <v>254</v>
      </c>
      <c r="I3791">
        <v>2.1545107850646419</v>
      </c>
      <c r="J3791">
        <v>0.29141221706769732</v>
      </c>
      <c r="K3791">
        <v>0.468199168544634</v>
      </c>
      <c r="M3791">
        <v>2.9141221706769742</v>
      </c>
      <c r="N3791" t="str">
        <f t="shared" si="177"/>
        <v>10Qf-302,91412217067697</v>
      </c>
      <c r="O3791" t="s">
        <v>3987</v>
      </c>
      <c r="P3791">
        <v>254.76736834900041</v>
      </c>
      <c r="Q3791">
        <v>14.483840416148389</v>
      </c>
      <c r="R3791">
        <v>44.856168571467101</v>
      </c>
      <c r="T3791">
        <f t="shared" si="178"/>
        <v>314.10737733661591</v>
      </c>
      <c r="U3791">
        <v>23850923.984778851</v>
      </c>
      <c r="V3791">
        <v>1224189.2375312629</v>
      </c>
      <c r="W3791">
        <v>24924886.777694121</v>
      </c>
      <c r="Y3791">
        <f t="shared" si="179"/>
        <v>50000000.000004232</v>
      </c>
      <c r="Z3791">
        <v>1.0349401267209939</v>
      </c>
      <c r="AA3791">
        <v>4.9941124583417963E-2</v>
      </c>
      <c r="AB3791">
        <v>0.25813736040409552</v>
      </c>
      <c r="AD3791">
        <v>8.3624000000000004E-2</v>
      </c>
      <c r="AE3791">
        <v>5.4999999999999997E-3</v>
      </c>
      <c r="AF3791">
        <v>0.91543104838020117</v>
      </c>
      <c r="AG3791">
        <v>0.46188836405230033</v>
      </c>
      <c r="AH3791">
        <v>4.3805655831094752</v>
      </c>
    </row>
    <row r="3792" spans="1:34">
      <c r="A3792" t="s">
        <v>1531</v>
      </c>
      <c r="B3792" t="s">
        <v>2031</v>
      </c>
      <c r="C3792" t="s">
        <v>3988</v>
      </c>
      <c r="D3792" t="s">
        <v>4518</v>
      </c>
      <c r="E3792" t="s">
        <v>489</v>
      </c>
      <c r="F3792" t="s">
        <v>43</v>
      </c>
      <c r="G3792" t="s">
        <v>254</v>
      </c>
      <c r="I3792">
        <v>2.224271682038288</v>
      </c>
      <c r="J3792">
        <v>0.29632617765874658</v>
      </c>
      <c r="K3792">
        <v>0.44266391689043127</v>
      </c>
      <c r="M3792">
        <v>2.963261776587466</v>
      </c>
      <c r="N3792" t="str">
        <f t="shared" si="177"/>
        <v>10Qf-302,96326177658747</v>
      </c>
      <c r="O3792" t="s">
        <v>3990</v>
      </c>
      <c r="P3792">
        <v>263.01648005400779</v>
      </c>
      <c r="Q3792">
        <v>13.29426987950831</v>
      </c>
      <c r="R3792">
        <v>42.409744849109387</v>
      </c>
      <c r="T3792">
        <f t="shared" si="178"/>
        <v>318.72049478262545</v>
      </c>
      <c r="U3792">
        <v>24623192.966843139</v>
      </c>
      <c r="V3792">
        <v>1811305.9594193611</v>
      </c>
      <c r="W3792">
        <v>23565501.073743962</v>
      </c>
      <c r="Y3792">
        <f t="shared" si="179"/>
        <v>50000000.000006467</v>
      </c>
      <c r="Z3792">
        <v>1.0684504493680489</v>
      </c>
      <c r="AA3792">
        <v>5.859575839641467E-2</v>
      </c>
      <c r="AB3792">
        <v>0.24405873126052019</v>
      </c>
      <c r="AD3792">
        <v>8.3624000000000004E-2</v>
      </c>
      <c r="AE3792">
        <v>5.4999999999999997E-3</v>
      </c>
      <c r="AF3792">
        <v>0.9308675737971096</v>
      </c>
      <c r="AG3792">
        <v>0.4696769915891133</v>
      </c>
      <c r="AH3792">
        <v>4.4529303419736888</v>
      </c>
    </row>
    <row r="3793" spans="1:34">
      <c r="A3793" t="s">
        <v>1531</v>
      </c>
      <c r="B3793" t="s">
        <v>2031</v>
      </c>
      <c r="C3793" t="s">
        <v>3991</v>
      </c>
      <c r="D3793" t="s">
        <v>4519</v>
      </c>
      <c r="E3793" t="s">
        <v>489</v>
      </c>
      <c r="F3793" t="s">
        <v>671</v>
      </c>
      <c r="G3793" t="s">
        <v>46</v>
      </c>
      <c r="I3793">
        <v>0.27404954759313199</v>
      </c>
      <c r="J3793">
        <v>0.27404954759313199</v>
      </c>
      <c r="K3793">
        <v>2.1923963807450559</v>
      </c>
      <c r="M3793">
        <v>2.7404954759313198</v>
      </c>
      <c r="N3793" t="str">
        <f t="shared" si="177"/>
        <v>10Qf-302,74049547593132</v>
      </c>
      <c r="O3793" t="s">
        <v>3993</v>
      </c>
      <c r="P3793">
        <v>32.405909741334433</v>
      </c>
      <c r="Q3793">
        <v>13.620876823206389</v>
      </c>
      <c r="R3793">
        <v>272.71466899200931</v>
      </c>
      <c r="T3793">
        <f t="shared" si="178"/>
        <v>318.74145555655014</v>
      </c>
      <c r="U3793">
        <v>3033790.76726725</v>
      </c>
      <c r="V3793">
        <v>1151250.658224419</v>
      </c>
      <c r="W3793">
        <v>24951708.788886178</v>
      </c>
      <c r="Y3793">
        <f t="shared" si="179"/>
        <v>29136750.214377847</v>
      </c>
      <c r="Z3793">
        <v>0.1316423549512924</v>
      </c>
      <c r="AA3793">
        <v>4.6965575898276407E-2</v>
      </c>
      <c r="AB3793">
        <v>1.5574022623393231</v>
      </c>
      <c r="AD3793">
        <v>8.3624000000000004E-2</v>
      </c>
      <c r="AE3793">
        <v>5.4999999999999997E-3</v>
      </c>
      <c r="AF3793">
        <v>0.86088863118261372</v>
      </c>
      <c r="AG3793">
        <v>0.43436853293511429</v>
      </c>
      <c r="AH3793">
        <v>4.124876640049048</v>
      </c>
    </row>
    <row r="3794" spans="1:34">
      <c r="A3794" t="s">
        <v>1531</v>
      </c>
      <c r="B3794" t="s">
        <v>2031</v>
      </c>
      <c r="C3794" t="s">
        <v>3994</v>
      </c>
      <c r="D3794" t="s">
        <v>4520</v>
      </c>
      <c r="E3794" t="s">
        <v>489</v>
      </c>
      <c r="F3794" t="s">
        <v>43</v>
      </c>
      <c r="G3794" t="s">
        <v>46</v>
      </c>
      <c r="I3794">
        <v>0.27553540576930119</v>
      </c>
      <c r="J3794">
        <v>0.27553540576930119</v>
      </c>
      <c r="K3794">
        <v>2.2042832461544091</v>
      </c>
      <c r="M3794">
        <v>2.7553540576930118</v>
      </c>
      <c r="N3794" t="str">
        <f t="shared" si="177"/>
        <v>10Qf-302,75535405769301</v>
      </c>
      <c r="O3794" t="s">
        <v>3996</v>
      </c>
      <c r="P3794">
        <v>32.581610034833361</v>
      </c>
      <c r="Q3794">
        <v>12.36152024974092</v>
      </c>
      <c r="R3794">
        <v>274.19328964379241</v>
      </c>
      <c r="T3794">
        <f t="shared" si="178"/>
        <v>319.13641992836671</v>
      </c>
      <c r="U3794">
        <v>3050239.55492598</v>
      </c>
      <c r="V3794">
        <v>1684221.510378045</v>
      </c>
      <c r="W3794">
        <v>25086993.45123636</v>
      </c>
      <c r="Y3794">
        <f t="shared" si="179"/>
        <v>29821454.516540386</v>
      </c>
      <c r="Z3794">
        <v>0.13235610131997799</v>
      </c>
      <c r="AA3794">
        <v>5.4484575725567863E-2</v>
      </c>
      <c r="AB3794">
        <v>1.565846278778704</v>
      </c>
      <c r="AD3794">
        <v>8.3624000000000004E-2</v>
      </c>
      <c r="AE3794">
        <v>5.4999999999999997E-3</v>
      </c>
      <c r="AF3794">
        <v>0.86555624848995139</v>
      </c>
      <c r="AG3794">
        <v>0.43672361814434241</v>
      </c>
      <c r="AH3794">
        <v>4.1467579243273054</v>
      </c>
    </row>
    <row r="3795" spans="1:34">
      <c r="A3795" t="s">
        <v>1531</v>
      </c>
      <c r="B3795" t="s">
        <v>2031</v>
      </c>
      <c r="C3795" t="s">
        <v>3997</v>
      </c>
      <c r="D3795" t="s">
        <v>4521</v>
      </c>
      <c r="E3795" t="s">
        <v>489</v>
      </c>
      <c r="F3795" t="s">
        <v>254</v>
      </c>
      <c r="G3795" t="s">
        <v>46</v>
      </c>
      <c r="I3795">
        <v>0.21866046486083821</v>
      </c>
      <c r="J3795">
        <v>0.6016578367473514</v>
      </c>
      <c r="K3795">
        <v>1.3662863470001929</v>
      </c>
      <c r="M3795">
        <v>2.1866046486083821</v>
      </c>
      <c r="N3795" t="str">
        <f t="shared" si="177"/>
        <v>10Qf-302,18660464860838</v>
      </c>
      <c r="O3795" t="s">
        <v>3999</v>
      </c>
      <c r="P3795">
        <v>25.85624151001565</v>
      </c>
      <c r="Q3795">
        <v>57.642275255152711</v>
      </c>
      <c r="R3795">
        <v>169.95390621098991</v>
      </c>
      <c r="T3795">
        <f t="shared" si="178"/>
        <v>253.45242297615829</v>
      </c>
      <c r="U3795">
        <v>2420621.034726351</v>
      </c>
      <c r="V3795">
        <v>32029645.645153459</v>
      </c>
      <c r="W3795">
        <v>15549733.32011909</v>
      </c>
      <c r="Y3795">
        <f t="shared" si="179"/>
        <v>49999999.999998897</v>
      </c>
      <c r="Z3795">
        <v>0.1050356724972986</v>
      </c>
      <c r="AA3795">
        <v>0.33171858533446658</v>
      </c>
      <c r="AB3795">
        <v>0.97056237937151957</v>
      </c>
      <c r="AD3795">
        <v>8.3624000000000004E-2</v>
      </c>
      <c r="AE3795">
        <v>5.4999999999999997E-3</v>
      </c>
      <c r="AF3795">
        <v>0.68689151265184778</v>
      </c>
      <c r="AG3795">
        <v>0.34657683680442858</v>
      </c>
      <c r="AH3795">
        <v>3.3091969980646589</v>
      </c>
    </row>
    <row r="3796" spans="1:34">
      <c r="A3796" t="s">
        <v>1531</v>
      </c>
      <c r="B3796" t="s">
        <v>2038</v>
      </c>
      <c r="C3796" t="s">
        <v>3982</v>
      </c>
      <c r="D3796" t="s">
        <v>4522</v>
      </c>
      <c r="E3796" t="s">
        <v>489</v>
      </c>
      <c r="F3796" t="s">
        <v>671</v>
      </c>
      <c r="G3796" t="s">
        <v>43</v>
      </c>
      <c r="I3796">
        <v>2.967745578470824</v>
      </c>
      <c r="J3796">
        <v>0.37096819730885311</v>
      </c>
      <c r="K3796">
        <v>0.37096819730885311</v>
      </c>
      <c r="M3796">
        <v>3.7096819730885309</v>
      </c>
      <c r="N3796" t="str">
        <f t="shared" si="177"/>
        <v>10Qf-303,70968197308853</v>
      </c>
      <c r="O3796" t="s">
        <v>3984</v>
      </c>
      <c r="P3796">
        <v>350.93104949748903</v>
      </c>
      <c r="Q3796">
        <v>18.437950966343589</v>
      </c>
      <c r="R3796">
        <v>16.642982306538091</v>
      </c>
      <c r="T3796">
        <f t="shared" si="178"/>
        <v>386.01198277037071</v>
      </c>
      <c r="U3796">
        <v>32853617.948423229</v>
      </c>
      <c r="V3796">
        <v>1563019.8417945681</v>
      </c>
      <c r="W3796">
        <v>2305380.9036332821</v>
      </c>
      <c r="Y3796">
        <f t="shared" si="179"/>
        <v>36722018.693851076</v>
      </c>
      <c r="Z3796">
        <v>1.425585337678462</v>
      </c>
      <c r="AA3796">
        <v>6.3575127853968946E-2</v>
      </c>
      <c r="AB3796">
        <v>7.335552678473066E-2</v>
      </c>
      <c r="AD3796">
        <v>8.3624000000000004E-2</v>
      </c>
      <c r="AE3796">
        <v>5.4999999999999997E-3</v>
      </c>
      <c r="AF3796">
        <v>1.1653451224361879</v>
      </c>
      <c r="AG3796">
        <v>0.58798459273453219</v>
      </c>
      <c r="AH3796">
        <v>5.5521356882592503</v>
      </c>
    </row>
    <row r="3797" spans="1:34">
      <c r="A3797" t="s">
        <v>1531</v>
      </c>
      <c r="B3797" t="s">
        <v>2038</v>
      </c>
      <c r="C3797" t="s">
        <v>3985</v>
      </c>
      <c r="D3797" t="s">
        <v>4523</v>
      </c>
      <c r="E3797" t="s">
        <v>489</v>
      </c>
      <c r="F3797" t="s">
        <v>671</v>
      </c>
      <c r="G3797" t="s">
        <v>254</v>
      </c>
      <c r="I3797">
        <v>2.165716840554758</v>
      </c>
      <c r="J3797">
        <v>0.29235741438541668</v>
      </c>
      <c r="K3797">
        <v>0.46549988891399302</v>
      </c>
      <c r="M3797">
        <v>2.9235741438541671</v>
      </c>
      <c r="N3797" t="str">
        <f t="shared" si="177"/>
        <v>10Qf-302,92357414385417</v>
      </c>
      <c r="O3797" t="s">
        <v>3987</v>
      </c>
      <c r="P3797">
        <v>256.09246604012372</v>
      </c>
      <c r="Q3797">
        <v>14.530818841587701</v>
      </c>
      <c r="R3797">
        <v>44.597562084595452</v>
      </c>
      <c r="T3797">
        <f t="shared" si="178"/>
        <v>315.22084696630685</v>
      </c>
      <c r="U3797">
        <v>23974977.56553451</v>
      </c>
      <c r="V3797">
        <v>1231804.8902712711</v>
      </c>
      <c r="W3797">
        <v>24793217.544205401</v>
      </c>
      <c r="Y3797">
        <f t="shared" si="179"/>
        <v>50000000.000011183</v>
      </c>
      <c r="Z3797">
        <v>1.0403230640306509</v>
      </c>
      <c r="AA3797">
        <v>5.010310892805226E-2</v>
      </c>
      <c r="AB3797">
        <v>0.25664913708876552</v>
      </c>
      <c r="AD3797">
        <v>8.3624000000000004E-2</v>
      </c>
      <c r="AE3797">
        <v>5.4999999999999997E-3</v>
      </c>
      <c r="AF3797">
        <v>0.91840025461387453</v>
      </c>
      <c r="AG3797">
        <v>0.46338650180088548</v>
      </c>
      <c r="AH3797">
        <v>4.3944849002689272</v>
      </c>
    </row>
    <row r="3798" spans="1:34">
      <c r="A3798" t="s">
        <v>1531</v>
      </c>
      <c r="B3798" t="s">
        <v>2038</v>
      </c>
      <c r="C3798" t="s">
        <v>3988</v>
      </c>
      <c r="D3798" t="s">
        <v>4524</v>
      </c>
      <c r="E3798" t="s">
        <v>489</v>
      </c>
      <c r="F3798" t="s">
        <v>43</v>
      </c>
      <c r="G3798" t="s">
        <v>254</v>
      </c>
      <c r="I3798">
        <v>2.2449790795348572</v>
      </c>
      <c r="J3798">
        <v>0.29803967714494012</v>
      </c>
      <c r="K3798">
        <v>0.43737801476960431</v>
      </c>
      <c r="M3798">
        <v>2.980396771449402</v>
      </c>
      <c r="N3798" t="str">
        <f t="shared" si="177"/>
        <v>10Qf-302,9803967714494</v>
      </c>
      <c r="O3798" t="s">
        <v>3990</v>
      </c>
      <c r="P3798">
        <v>265.46509586142378</v>
      </c>
      <c r="Q3798">
        <v>13.371143697366181</v>
      </c>
      <c r="R3798">
        <v>41.903325076256912</v>
      </c>
      <c r="T3798">
        <f t="shared" si="178"/>
        <v>320.73956463504686</v>
      </c>
      <c r="U3798">
        <v>24852428.562708791</v>
      </c>
      <c r="V3798">
        <v>1852166.803514228</v>
      </c>
      <c r="W3798">
        <v>23295404.63378939</v>
      </c>
      <c r="Y3798">
        <f t="shared" si="179"/>
        <v>50000000.000012413</v>
      </c>
      <c r="Z3798">
        <v>1.0783974483516341</v>
      </c>
      <c r="AA3798">
        <v>5.8934587057111E-2</v>
      </c>
      <c r="AB3798">
        <v>0.2411443971213415</v>
      </c>
      <c r="AD3798">
        <v>8.3624000000000004E-2</v>
      </c>
      <c r="AE3798">
        <v>5.4999999999999997E-3</v>
      </c>
      <c r="AF3798">
        <v>0.93625029469614707</v>
      </c>
      <c r="AG3798">
        <v>0.47239288827473008</v>
      </c>
      <c r="AH3798">
        <v>4.4781639544202783</v>
      </c>
    </row>
    <row r="3799" spans="1:34">
      <c r="A3799" t="s">
        <v>1531</v>
      </c>
      <c r="B3799" t="s">
        <v>2038</v>
      </c>
      <c r="C3799" t="s">
        <v>3991</v>
      </c>
      <c r="D3799" t="s">
        <v>4525</v>
      </c>
      <c r="E3799" t="s">
        <v>489</v>
      </c>
      <c r="F3799" t="s">
        <v>671</v>
      </c>
      <c r="G3799" t="s">
        <v>46</v>
      </c>
      <c r="I3799">
        <v>0.27422731942849271</v>
      </c>
      <c r="J3799">
        <v>0.27422731942849271</v>
      </c>
      <c r="K3799">
        <v>2.1938185554279408</v>
      </c>
      <c r="M3799">
        <v>2.7422731942849272</v>
      </c>
      <c r="N3799" t="str">
        <f t="shared" si="177"/>
        <v>10Qf-302,74227319428493</v>
      </c>
      <c r="O3799" t="s">
        <v>3993</v>
      </c>
      <c r="P3799">
        <v>32.426930969436583</v>
      </c>
      <c r="Q3799">
        <v>13.6297124819161</v>
      </c>
      <c r="R3799">
        <v>272.89157491162217</v>
      </c>
      <c r="T3799">
        <f t="shared" si="178"/>
        <v>318.94821836297484</v>
      </c>
      <c r="U3799">
        <v>3035758.741881818</v>
      </c>
      <c r="V3799">
        <v>1155416.406415069</v>
      </c>
      <c r="W3799">
        <v>24967894.58851891</v>
      </c>
      <c r="Y3799">
        <f t="shared" si="179"/>
        <v>29159069.736815795</v>
      </c>
      <c r="Z3799">
        <v>0.13172774937451409</v>
      </c>
      <c r="AA3799">
        <v>4.699604176366292E-2</v>
      </c>
      <c r="AB3799">
        <v>1.558412525851897</v>
      </c>
      <c r="AD3799">
        <v>8.3624000000000004E-2</v>
      </c>
      <c r="AE3799">
        <v>5.4999999999999997E-3</v>
      </c>
      <c r="AF3799">
        <v>0.86144707673872045</v>
      </c>
      <c r="AG3799">
        <v>0.43465030129416088</v>
      </c>
      <c r="AH3799">
        <v>4.1274945723178078</v>
      </c>
    </row>
    <row r="3800" spans="1:34">
      <c r="A3800" t="s">
        <v>1531</v>
      </c>
      <c r="B3800" t="s">
        <v>2038</v>
      </c>
      <c r="C3800" t="s">
        <v>3994</v>
      </c>
      <c r="D3800" t="s">
        <v>4526</v>
      </c>
      <c r="E3800" t="s">
        <v>489</v>
      </c>
      <c r="F3800" t="s">
        <v>43</v>
      </c>
      <c r="G3800" t="s">
        <v>46</v>
      </c>
      <c r="I3800">
        <v>0.2760823347139299</v>
      </c>
      <c r="J3800">
        <v>0.27608233471392979</v>
      </c>
      <c r="K3800">
        <v>2.2086586777114392</v>
      </c>
      <c r="M3800">
        <v>2.760823347139298</v>
      </c>
      <c r="N3800" t="str">
        <f t="shared" si="177"/>
        <v>10Qf-302,7608233471393</v>
      </c>
      <c r="O3800" t="s">
        <v>3996</v>
      </c>
      <c r="P3800">
        <v>32.646283485930873</v>
      </c>
      <c r="Q3800">
        <v>12.38605747102948</v>
      </c>
      <c r="R3800">
        <v>274.73755453095072</v>
      </c>
      <c r="T3800">
        <f t="shared" si="178"/>
        <v>319.76989548791107</v>
      </c>
      <c r="U3800">
        <v>3056294.182627935</v>
      </c>
      <c r="V3800">
        <v>1715712.9557121641</v>
      </c>
      <c r="W3800">
        <v>25136790.328751549</v>
      </c>
      <c r="Y3800">
        <f t="shared" si="179"/>
        <v>29908797.46709165</v>
      </c>
      <c r="Z3800">
        <v>0.13261882393672481</v>
      </c>
      <c r="AA3800">
        <v>5.4592725861180823E-2</v>
      </c>
      <c r="AB3800">
        <v>1.5689544334287819</v>
      </c>
      <c r="AD3800">
        <v>8.3624000000000004E-2</v>
      </c>
      <c r="AE3800">
        <v>5.4999999999999997E-3</v>
      </c>
      <c r="AF3800">
        <v>0.86727434988669061</v>
      </c>
      <c r="AG3800">
        <v>0.43759050052157877</v>
      </c>
      <c r="AH3800">
        <v>4.1548121975475674</v>
      </c>
    </row>
    <row r="3801" spans="1:34">
      <c r="A3801" t="s">
        <v>1531</v>
      </c>
      <c r="B3801" t="s">
        <v>2038</v>
      </c>
      <c r="C3801" t="s">
        <v>3997</v>
      </c>
      <c r="D3801" t="s">
        <v>4527</v>
      </c>
      <c r="E3801" t="s">
        <v>489</v>
      </c>
      <c r="F3801" t="s">
        <v>254</v>
      </c>
      <c r="G3801" t="s">
        <v>46</v>
      </c>
      <c r="I3801">
        <v>0.21943363239713379</v>
      </c>
      <c r="J3801">
        <v>0.5991912669604349</v>
      </c>
      <c r="K3801">
        <v>1.3757114246137689</v>
      </c>
      <c r="M3801">
        <v>2.194336323971338</v>
      </c>
      <c r="N3801" t="str">
        <f t="shared" si="177"/>
        <v>10Qf-302,19433632397134</v>
      </c>
      <c r="O3801" t="s">
        <v>3999</v>
      </c>
      <c r="P3801">
        <v>25.947667303694839</v>
      </c>
      <c r="Q3801">
        <v>57.405963707442929</v>
      </c>
      <c r="R3801">
        <v>171.1263022905423</v>
      </c>
      <c r="T3801">
        <f t="shared" si="178"/>
        <v>254.47993330168006</v>
      </c>
      <c r="U3801">
        <v>2429180.1750488402</v>
      </c>
      <c r="V3801">
        <v>31913819.500573341</v>
      </c>
      <c r="W3801">
        <v>15657000.3243853</v>
      </c>
      <c r="Y3801">
        <f t="shared" si="179"/>
        <v>50000000.00000748</v>
      </c>
      <c r="Z3801">
        <v>0.1054070710131646</v>
      </c>
      <c r="AA3801">
        <v>0.33035866447850631</v>
      </c>
      <c r="AB3801">
        <v>0.97725762724139564</v>
      </c>
      <c r="AD3801">
        <v>8.3624000000000004E-2</v>
      </c>
      <c r="AE3801">
        <v>5.4999999999999997E-3</v>
      </c>
      <c r="AF3801">
        <v>0.68932031119518455</v>
      </c>
      <c r="AG3801">
        <v>0.347802307349457</v>
      </c>
      <c r="AH3801">
        <v>3.320582942515979</v>
      </c>
    </row>
    <row r="3802" spans="1:34">
      <c r="A3802" t="s">
        <v>1531</v>
      </c>
      <c r="B3802" t="s">
        <v>2045</v>
      </c>
      <c r="C3802" t="s">
        <v>3982</v>
      </c>
      <c r="D3802" t="s">
        <v>4528</v>
      </c>
      <c r="E3802" t="s">
        <v>489</v>
      </c>
      <c r="F3802" t="s">
        <v>671</v>
      </c>
      <c r="G3802" t="s">
        <v>43</v>
      </c>
      <c r="I3802">
        <v>2.9763595017107569</v>
      </c>
      <c r="J3802">
        <v>0.37204493771384461</v>
      </c>
      <c r="K3802">
        <v>0.37204493771384461</v>
      </c>
      <c r="M3802">
        <v>3.720449377138447</v>
      </c>
      <c r="N3802" t="str">
        <f t="shared" si="177"/>
        <v>10Qf-303,72044937713845</v>
      </c>
      <c r="O3802" t="s">
        <v>3984</v>
      </c>
      <c r="P3802">
        <v>351.94963179942539</v>
      </c>
      <c r="Q3802">
        <v>18.491467378086529</v>
      </c>
      <c r="R3802">
        <v>16.691288796525669</v>
      </c>
      <c r="T3802">
        <f t="shared" si="178"/>
        <v>387.13238797403761</v>
      </c>
      <c r="U3802">
        <v>32948976.036129531</v>
      </c>
      <c r="V3802">
        <v>1575465.5332003259</v>
      </c>
      <c r="W3802">
        <v>2359663.191854476</v>
      </c>
      <c r="Y3802">
        <f t="shared" si="179"/>
        <v>36884104.761184335</v>
      </c>
      <c r="Z3802">
        <v>1.429723119151314</v>
      </c>
      <c r="AA3802">
        <v>6.3759655555829825E-2</v>
      </c>
      <c r="AB3802">
        <v>7.3568442231907921E-2</v>
      </c>
      <c r="AD3802">
        <v>8.3624000000000004E-2</v>
      </c>
      <c r="AE3802">
        <v>5.4999999999999997E-3</v>
      </c>
      <c r="AF3802">
        <v>1.1687275530277841</v>
      </c>
      <c r="AG3802">
        <v>0.58969122627644377</v>
      </c>
      <c r="AH3802">
        <v>5.5679921564426742</v>
      </c>
    </row>
    <row r="3803" spans="1:34">
      <c r="A3803" t="s">
        <v>1531</v>
      </c>
      <c r="B3803" t="s">
        <v>2045</v>
      </c>
      <c r="C3803" t="s">
        <v>3985</v>
      </c>
      <c r="D3803" t="s">
        <v>4529</v>
      </c>
      <c r="E3803" t="s">
        <v>489</v>
      </c>
      <c r="F3803" t="s">
        <v>671</v>
      </c>
      <c r="G3803" t="s">
        <v>254</v>
      </c>
      <c r="I3803">
        <v>2.1743286046396402</v>
      </c>
      <c r="J3803">
        <v>0.29307947609213031</v>
      </c>
      <c r="K3803">
        <v>0.46338668018953239</v>
      </c>
      <c r="M3803">
        <v>2.930794760921303</v>
      </c>
      <c r="N3803" t="str">
        <f t="shared" si="177"/>
        <v>10Qf-302,9307947609213</v>
      </c>
      <c r="O3803" t="s">
        <v>3987</v>
      </c>
      <c r="P3803">
        <v>257.11079302551508</v>
      </c>
      <c r="Q3803">
        <v>14.56670692698057</v>
      </c>
      <c r="R3803">
        <v>44.395104555536292</v>
      </c>
      <c r="T3803">
        <f t="shared" si="178"/>
        <v>316.07260450803193</v>
      </c>
      <c r="U3803">
        <v>24070311.750903752</v>
      </c>
      <c r="V3803">
        <v>1241077.5319477699</v>
      </c>
      <c r="W3803">
        <v>24688610.71715004</v>
      </c>
      <c r="Y3803">
        <f t="shared" si="179"/>
        <v>50000000.000001565</v>
      </c>
      <c r="Z3803">
        <v>1.044459808332459</v>
      </c>
      <c r="AA3803">
        <v>5.0226853134848919E-2</v>
      </c>
      <c r="AB3803">
        <v>0.25548403864612879</v>
      </c>
      <c r="AD3803">
        <v>8.3624000000000004E-2</v>
      </c>
      <c r="AE3803">
        <v>5.4999999999999997E-3</v>
      </c>
      <c r="AF3803">
        <v>0.92066851128417893</v>
      </c>
      <c r="AG3803">
        <v>0.46453096960602652</v>
      </c>
      <c r="AH3803">
        <v>4.4051182418115076</v>
      </c>
    </row>
    <row r="3804" spans="1:34">
      <c r="A3804" t="s">
        <v>1531</v>
      </c>
      <c r="B3804" t="s">
        <v>2045</v>
      </c>
      <c r="C3804" t="s">
        <v>3988</v>
      </c>
      <c r="D3804" t="s">
        <v>4530</v>
      </c>
      <c r="E3804" t="s">
        <v>489</v>
      </c>
      <c r="F3804" t="s">
        <v>43</v>
      </c>
      <c r="G3804" t="s">
        <v>254</v>
      </c>
      <c r="I3804">
        <v>2.2652649275478982</v>
      </c>
      <c r="J3804">
        <v>0.29970811173451428</v>
      </c>
      <c r="K3804">
        <v>0.43210807806273072</v>
      </c>
      <c r="M3804">
        <v>2.997081117345143</v>
      </c>
      <c r="N3804" t="str">
        <f t="shared" si="177"/>
        <v>10Qf-302,99708111734514</v>
      </c>
      <c r="O3804" t="s">
        <v>3990</v>
      </c>
      <c r="P3804">
        <v>267.86386413347742</v>
      </c>
      <c r="Q3804">
        <v>13.445995740089341</v>
      </c>
      <c r="R3804">
        <v>41.398434881728619</v>
      </c>
      <c r="T3804">
        <f t="shared" si="178"/>
        <v>322.70829475529541</v>
      </c>
      <c r="U3804">
        <v>25076997.509998281</v>
      </c>
      <c r="V3804">
        <v>1900873.0609421351</v>
      </c>
      <c r="W3804">
        <v>23022129.4290617</v>
      </c>
      <c r="Y3804">
        <f t="shared" si="179"/>
        <v>50000000.000002116</v>
      </c>
      <c r="Z3804">
        <v>1.088141951957184</v>
      </c>
      <c r="AA3804">
        <v>5.9264504551688531E-2</v>
      </c>
      <c r="AB3804">
        <v>0.23823886536818259</v>
      </c>
      <c r="AD3804">
        <v>8.3624000000000004E-2</v>
      </c>
      <c r="AE3804">
        <v>5.4999999999999997E-3</v>
      </c>
      <c r="AF3804">
        <v>0.941491450474914</v>
      </c>
      <c r="AG3804">
        <v>0.47503735709920519</v>
      </c>
      <c r="AH3804">
        <v>4.5027339249192622</v>
      </c>
    </row>
    <row r="3805" spans="1:34">
      <c r="A3805" t="s">
        <v>1531</v>
      </c>
      <c r="B3805" t="s">
        <v>2045</v>
      </c>
      <c r="C3805" t="s">
        <v>3991</v>
      </c>
      <c r="D3805" t="s">
        <v>4531</v>
      </c>
      <c r="E3805" t="s">
        <v>489</v>
      </c>
      <c r="F3805" t="s">
        <v>671</v>
      </c>
      <c r="G3805" t="s">
        <v>46</v>
      </c>
      <c r="I3805">
        <v>0.27444533709532948</v>
      </c>
      <c r="J3805">
        <v>0.27444533709532942</v>
      </c>
      <c r="K3805">
        <v>2.1955626967626349</v>
      </c>
      <c r="M3805">
        <v>2.7444533709532939</v>
      </c>
      <c r="N3805" t="str">
        <f t="shared" si="177"/>
        <v>10Qf-302,74445337095329</v>
      </c>
      <c r="O3805" t="s">
        <v>3993</v>
      </c>
      <c r="P3805">
        <v>32.452711201134029</v>
      </c>
      <c r="Q3805">
        <v>13.64054844866498</v>
      </c>
      <c r="R3805">
        <v>273.1085306277252</v>
      </c>
      <c r="T3805">
        <f t="shared" si="178"/>
        <v>319.2017902775242</v>
      </c>
      <c r="U3805">
        <v>3038172.2469963478</v>
      </c>
      <c r="V3805">
        <v>1162169.204607744</v>
      </c>
      <c r="W3805">
        <v>24987744.697309531</v>
      </c>
      <c r="Y3805">
        <f t="shared" si="179"/>
        <v>29188086.148913622</v>
      </c>
      <c r="Z3805">
        <v>0.1318324762727536</v>
      </c>
      <c r="AA3805">
        <v>4.7033404807568353E-2</v>
      </c>
      <c r="AB3805">
        <v>1.5596515032942739</v>
      </c>
      <c r="AD3805">
        <v>8.3624000000000004E-2</v>
      </c>
      <c r="AE3805">
        <v>5.4999999999999997E-3</v>
      </c>
      <c r="AF3805">
        <v>0.86213194899056356</v>
      </c>
      <c r="AG3805">
        <v>0.43499585929609708</v>
      </c>
      <c r="AH3805">
        <v>4.1307051792399543</v>
      </c>
    </row>
    <row r="3806" spans="1:34">
      <c r="A3806" t="s">
        <v>1531</v>
      </c>
      <c r="B3806" t="s">
        <v>2045</v>
      </c>
      <c r="C3806" t="s">
        <v>3994</v>
      </c>
      <c r="D3806" t="s">
        <v>4532</v>
      </c>
      <c r="E3806" t="s">
        <v>489</v>
      </c>
      <c r="F3806" t="s">
        <v>43</v>
      </c>
      <c r="G3806" t="s">
        <v>46</v>
      </c>
      <c r="I3806">
        <v>0.27674728213047151</v>
      </c>
      <c r="J3806">
        <v>0.27674728213047128</v>
      </c>
      <c r="K3806">
        <v>2.2139782570437712</v>
      </c>
      <c r="M3806">
        <v>2.7674728213047142</v>
      </c>
      <c r="N3806" t="str">
        <f t="shared" si="177"/>
        <v>10Qf-302,76747282130471</v>
      </c>
      <c r="O3806" t="s">
        <v>3996</v>
      </c>
      <c r="P3806">
        <v>32.724912427859181</v>
      </c>
      <c r="Q3806">
        <v>12.415889430126141</v>
      </c>
      <c r="R3806">
        <v>275.39926302925642</v>
      </c>
      <c r="T3806">
        <f t="shared" si="178"/>
        <v>320.54006488724173</v>
      </c>
      <c r="U3806">
        <v>3063655.301632653</v>
      </c>
      <c r="V3806">
        <v>1755245.9633016491</v>
      </c>
      <c r="W3806">
        <v>25197332.571726158</v>
      </c>
      <c r="Y3806">
        <f t="shared" si="179"/>
        <v>30016233.83666046</v>
      </c>
      <c r="Z3806">
        <v>0.13293823786972009</v>
      </c>
      <c r="AA3806">
        <v>5.4724213057060149E-2</v>
      </c>
      <c r="AB3806">
        <v>1.5727332778748091</v>
      </c>
      <c r="AD3806">
        <v>8.3624000000000004E-2</v>
      </c>
      <c r="AE3806">
        <v>5.4999999999999997E-3</v>
      </c>
      <c r="AF3806">
        <v>0.86936318993865347</v>
      </c>
      <c r="AG3806">
        <v>0.43864444217679721</v>
      </c>
      <c r="AH3806">
        <v>4.1646044534201643</v>
      </c>
    </row>
    <row r="3807" spans="1:34">
      <c r="A3807" t="s">
        <v>1531</v>
      </c>
      <c r="B3807" t="s">
        <v>2045</v>
      </c>
      <c r="C3807" t="s">
        <v>3997</v>
      </c>
      <c r="D3807" t="s">
        <v>4533</v>
      </c>
      <c r="E3807" t="s">
        <v>489</v>
      </c>
      <c r="F3807" t="s">
        <v>254</v>
      </c>
      <c r="G3807" t="s">
        <v>46</v>
      </c>
      <c r="I3807">
        <v>0.21998415655061909</v>
      </c>
      <c r="J3807">
        <v>0.59745468451095596</v>
      </c>
      <c r="K3807">
        <v>1.382402724444616</v>
      </c>
      <c r="M3807">
        <v>2.1998415655061909</v>
      </c>
      <c r="N3807" t="str">
        <f t="shared" si="177"/>
        <v>10Qf-302,19984156550619</v>
      </c>
      <c r="O3807" t="s">
        <v>3999</v>
      </c>
      <c r="P3807">
        <v>26.012765882345871</v>
      </c>
      <c r="Q3807">
        <v>57.239589137974527</v>
      </c>
      <c r="R3807">
        <v>171.95864065532089</v>
      </c>
      <c r="T3807">
        <f t="shared" si="178"/>
        <v>255.2109956756413</v>
      </c>
      <c r="U3807">
        <v>2435274.6025298201</v>
      </c>
      <c r="V3807">
        <v>31831571.25059263</v>
      </c>
      <c r="W3807">
        <v>15733154.146871399</v>
      </c>
      <c r="Y3807">
        <f t="shared" si="179"/>
        <v>49999999.999993846</v>
      </c>
      <c r="Z3807">
        <v>0.1056715206233131</v>
      </c>
      <c r="AA3807">
        <v>0.32940121551287482</v>
      </c>
      <c r="AB3807">
        <v>0.9820108942993403</v>
      </c>
      <c r="AD3807">
        <v>8.3624000000000004E-2</v>
      </c>
      <c r="AE3807">
        <v>5.4999999999999997E-3</v>
      </c>
      <c r="AF3807">
        <v>0.69104970644173547</v>
      </c>
      <c r="AG3807">
        <v>0.34867488813273129</v>
      </c>
      <c r="AH3807">
        <v>3.328690160080658</v>
      </c>
    </row>
    <row r="3808" spans="1:34">
      <c r="A3808" t="s">
        <v>1531</v>
      </c>
      <c r="B3808" t="s">
        <v>2052</v>
      </c>
      <c r="C3808" t="s">
        <v>3982</v>
      </c>
      <c r="D3808" t="s">
        <v>4534</v>
      </c>
      <c r="E3808" t="s">
        <v>489</v>
      </c>
      <c r="F3808" t="s">
        <v>671</v>
      </c>
      <c r="G3808" t="s">
        <v>43</v>
      </c>
      <c r="I3808">
        <v>2.979478432502904</v>
      </c>
      <c r="J3808">
        <v>0.372434804062863</v>
      </c>
      <c r="K3808">
        <v>0.37243480406286289</v>
      </c>
      <c r="M3808">
        <v>3.7243480406286298</v>
      </c>
      <c r="N3808" t="str">
        <f t="shared" si="177"/>
        <v>10Qf-303,72434804062863</v>
      </c>
      <c r="O3808" t="s">
        <v>3984</v>
      </c>
      <c r="P3808">
        <v>352.31844025259551</v>
      </c>
      <c r="Q3808">
        <v>18.51084460955482</v>
      </c>
      <c r="R3808">
        <v>16.708779618638442</v>
      </c>
      <c r="T3808">
        <f t="shared" si="178"/>
        <v>387.53806448078876</v>
      </c>
      <c r="U3808">
        <v>32983503.30874889</v>
      </c>
      <c r="V3808">
        <v>1590500.8032322249</v>
      </c>
      <c r="W3808">
        <v>2369102.0908833742</v>
      </c>
      <c r="Y3808">
        <f t="shared" si="179"/>
        <v>36943106.20286449</v>
      </c>
      <c r="Z3808">
        <v>1.4312213277709389</v>
      </c>
      <c r="AA3808">
        <v>6.3826469377512143E-2</v>
      </c>
      <c r="AB3808">
        <v>7.3645534693243822E-2</v>
      </c>
      <c r="AD3808">
        <v>8.3624000000000004E-2</v>
      </c>
      <c r="AE3808">
        <v>5.4999999999999997E-3</v>
      </c>
      <c r="AF3808">
        <v>1.169952264071821</v>
      </c>
      <c r="AG3808">
        <v>1.3277300764841069</v>
      </c>
      <c r="AH3808">
        <v>6.3111543811845578</v>
      </c>
    </row>
    <row r="3809" spans="1:34">
      <c r="A3809" t="s">
        <v>1531</v>
      </c>
      <c r="B3809" t="s">
        <v>2052</v>
      </c>
      <c r="C3809" t="s">
        <v>3985</v>
      </c>
      <c r="D3809" t="s">
        <v>4535</v>
      </c>
      <c r="E3809" t="s">
        <v>489</v>
      </c>
      <c r="F3809" t="s">
        <v>671</v>
      </c>
      <c r="G3809" t="s">
        <v>254</v>
      </c>
      <c r="I3809">
        <v>2.1780084082617761</v>
      </c>
      <c r="J3809">
        <v>0.2933785223331038</v>
      </c>
      <c r="K3809">
        <v>0.46239829273615912</v>
      </c>
      <c r="M3809">
        <v>2.933785223331038</v>
      </c>
      <c r="N3809" t="str">
        <f t="shared" si="177"/>
        <v>10Qf-302,93378522333104</v>
      </c>
      <c r="O3809" t="s">
        <v>3987</v>
      </c>
      <c r="P3809">
        <v>257.54592377136771</v>
      </c>
      <c r="Q3809">
        <v>14.581570195497219</v>
      </c>
      <c r="R3809">
        <v>44.30041136255123</v>
      </c>
      <c r="T3809">
        <f t="shared" si="178"/>
        <v>316.42790532941615</v>
      </c>
      <c r="U3809">
        <v>24111048.01320463</v>
      </c>
      <c r="V3809">
        <v>1252887.137108498</v>
      </c>
      <c r="W3809">
        <v>24636064.84969632</v>
      </c>
      <c r="Y3809">
        <f t="shared" si="179"/>
        <v>50000000.000009447</v>
      </c>
      <c r="Z3809">
        <v>1.04622743764924</v>
      </c>
      <c r="AA3809">
        <v>5.0278102549602147E-2</v>
      </c>
      <c r="AB3809">
        <v>0.25493910019811022</v>
      </c>
      <c r="AD3809">
        <v>8.3624000000000004E-2</v>
      </c>
      <c r="AE3809">
        <v>5.4999999999999997E-3</v>
      </c>
      <c r="AF3809">
        <v>0.92160792355948851</v>
      </c>
      <c r="AG3809">
        <v>1.045894432117515</v>
      </c>
      <c r="AH3809">
        <v>4.9904115790080423</v>
      </c>
    </row>
    <row r="3810" spans="1:34">
      <c r="A3810" t="s">
        <v>1531</v>
      </c>
      <c r="B3810" t="s">
        <v>2052</v>
      </c>
      <c r="C3810" t="s">
        <v>3988</v>
      </c>
      <c r="D3810" t="s">
        <v>4536</v>
      </c>
      <c r="E3810" t="s">
        <v>489</v>
      </c>
      <c r="F3810" t="s">
        <v>43</v>
      </c>
      <c r="G3810" t="s">
        <v>254</v>
      </c>
      <c r="I3810">
        <v>2.2677807607182152</v>
      </c>
      <c r="J3810">
        <v>0.29991491032399248</v>
      </c>
      <c r="K3810">
        <v>0.43145343219771809</v>
      </c>
      <c r="M3810">
        <v>2.999149103239926</v>
      </c>
      <c r="N3810" t="str">
        <f t="shared" si="177"/>
        <v>10Qf-302,99914910323993</v>
      </c>
      <c r="O3810" t="s">
        <v>3990</v>
      </c>
      <c r="P3810">
        <v>268.16135728155069</v>
      </c>
      <c r="Q3810">
        <v>13.455273476808211</v>
      </c>
      <c r="R3810">
        <v>41.33571604912818</v>
      </c>
      <c r="T3810">
        <f t="shared" si="178"/>
        <v>322.95234680748706</v>
      </c>
      <c r="U3810">
        <v>25104848.354895219</v>
      </c>
      <c r="V3810">
        <v>1907794.4203510601</v>
      </c>
      <c r="W3810">
        <v>22987357.2247639</v>
      </c>
      <c r="Y3810">
        <f t="shared" si="179"/>
        <v>50000000.000010177</v>
      </c>
      <c r="Z3810">
        <v>1.0893504567918531</v>
      </c>
      <c r="AA3810">
        <v>5.9305397058322697E-2</v>
      </c>
      <c r="AB3810">
        <v>0.23787793231458701</v>
      </c>
      <c r="AD3810">
        <v>8.3624000000000004E-2</v>
      </c>
      <c r="AE3810">
        <v>5.4999999999999997E-3</v>
      </c>
      <c r="AF3810">
        <v>0.94214107955180926</v>
      </c>
      <c r="AG3810">
        <v>1.069196655305034</v>
      </c>
      <c r="AH3810">
        <v>5.0996108380967691</v>
      </c>
    </row>
    <row r="3811" spans="1:34">
      <c r="A3811" t="s">
        <v>1531</v>
      </c>
      <c r="B3811" t="s">
        <v>2052</v>
      </c>
      <c r="C3811" t="s">
        <v>3991</v>
      </c>
      <c r="D3811" t="s">
        <v>4537</v>
      </c>
      <c r="E3811" t="s">
        <v>489</v>
      </c>
      <c r="F3811" t="s">
        <v>671</v>
      </c>
      <c r="G3811" t="s">
        <v>46</v>
      </c>
      <c r="I3811">
        <v>0.27485235400838132</v>
      </c>
      <c r="J3811">
        <v>0.27485235400838132</v>
      </c>
      <c r="K3811">
        <v>2.198818832067051</v>
      </c>
      <c r="M3811">
        <v>2.7485235400838128</v>
      </c>
      <c r="N3811" t="str">
        <f t="shared" si="177"/>
        <v>10Qf-302,74852354008381</v>
      </c>
      <c r="O3811" t="s">
        <v>3993</v>
      </c>
      <c r="P3811">
        <v>32.500840283861557</v>
      </c>
      <c r="Q3811">
        <v>13.66077810161034</v>
      </c>
      <c r="R3811">
        <v>273.51356498626359</v>
      </c>
      <c r="T3811">
        <f t="shared" si="178"/>
        <v>319.6751833717355</v>
      </c>
      <c r="U3811">
        <v>3042678.0167149371</v>
      </c>
      <c r="V3811">
        <v>1173770.2412656669</v>
      </c>
      <c r="W3811">
        <v>25024802.840903699</v>
      </c>
      <c r="Y3811">
        <f t="shared" si="179"/>
        <v>29241251.098884303</v>
      </c>
      <c r="Z3811">
        <v>0.13202799078978061</v>
      </c>
      <c r="AA3811">
        <v>4.7103157828106833E-2</v>
      </c>
      <c r="AB3811">
        <v>1.561964548751801</v>
      </c>
      <c r="AD3811">
        <v>8.3624000000000004E-2</v>
      </c>
      <c r="AE3811">
        <v>5.4999999999999997E-3</v>
      </c>
      <c r="AF3811">
        <v>0.86341053615198304</v>
      </c>
      <c r="AG3811">
        <v>0.9798486420398792</v>
      </c>
      <c r="AH3811">
        <v>4.6809067182756756</v>
      </c>
    </row>
    <row r="3812" spans="1:34">
      <c r="A3812" t="s">
        <v>1531</v>
      </c>
      <c r="B3812" t="s">
        <v>2052</v>
      </c>
      <c r="C3812" t="s">
        <v>3994</v>
      </c>
      <c r="D3812" t="s">
        <v>4538</v>
      </c>
      <c r="E3812" t="s">
        <v>489</v>
      </c>
      <c r="F3812" t="s">
        <v>43</v>
      </c>
      <c r="G3812" t="s">
        <v>46</v>
      </c>
      <c r="I3812">
        <v>0.27711566362829931</v>
      </c>
      <c r="J3812">
        <v>0.27711566362829942</v>
      </c>
      <c r="K3812">
        <v>2.216925309026395</v>
      </c>
      <c r="M3812">
        <v>2.7711566362829938</v>
      </c>
      <c r="N3812" t="str">
        <f t="shared" si="177"/>
        <v>10Qf-302,77115663628299</v>
      </c>
      <c r="O3812" t="s">
        <v>3996</v>
      </c>
      <c r="P3812">
        <v>32.768472936073223</v>
      </c>
      <c r="Q3812">
        <v>12.432416363687789</v>
      </c>
      <c r="R3812">
        <v>275.76585016331762</v>
      </c>
      <c r="T3812">
        <f t="shared" si="178"/>
        <v>320.96673946307862</v>
      </c>
      <c r="U3812">
        <v>3067733.3685251451</v>
      </c>
      <c r="V3812">
        <v>1762765.7000808259</v>
      </c>
      <c r="W3812">
        <v>25230873.031609219</v>
      </c>
      <c r="Y3812">
        <f t="shared" si="179"/>
        <v>30061372.100215189</v>
      </c>
      <c r="Z3812">
        <v>0.13311519349077641</v>
      </c>
      <c r="AA3812">
        <v>5.4797057087968892E-2</v>
      </c>
      <c r="AB3812">
        <v>1.5748267612728299</v>
      </c>
      <c r="AD3812">
        <v>8.3624000000000004E-2</v>
      </c>
      <c r="AE3812">
        <v>5.4999999999999997E-3</v>
      </c>
      <c r="AF3812">
        <v>0.87052040930355823</v>
      </c>
      <c r="AG3812">
        <v>0.98791734083488725</v>
      </c>
      <c r="AH3812">
        <v>4.7187183864214397</v>
      </c>
    </row>
    <row r="3813" spans="1:34">
      <c r="A3813" t="s">
        <v>1531</v>
      </c>
      <c r="B3813" t="s">
        <v>2052</v>
      </c>
      <c r="C3813" t="s">
        <v>3997</v>
      </c>
      <c r="D3813" t="s">
        <v>4539</v>
      </c>
      <c r="E3813" t="s">
        <v>489</v>
      </c>
      <c r="F3813" t="s">
        <v>254</v>
      </c>
      <c r="G3813" t="s">
        <v>46</v>
      </c>
      <c r="I3813">
        <v>0.2201917707365971</v>
      </c>
      <c r="J3813">
        <v>0.59688874933516101</v>
      </c>
      <c r="K3813">
        <v>1.3848371872942129</v>
      </c>
      <c r="M3813">
        <v>2.201917707365971</v>
      </c>
      <c r="N3813" t="str">
        <f t="shared" si="177"/>
        <v>10Qf-302,20191770736597</v>
      </c>
      <c r="O3813" t="s">
        <v>3999</v>
      </c>
      <c r="P3813">
        <v>26.037315919486641</v>
      </c>
      <c r="Q3813">
        <v>57.185369298744803</v>
      </c>
      <c r="R3813">
        <v>172.26146624654709</v>
      </c>
      <c r="T3813">
        <f t="shared" si="178"/>
        <v>255.48415146477853</v>
      </c>
      <c r="U3813">
        <v>2437572.938747141</v>
      </c>
      <c r="V3813">
        <v>31801566.24208324</v>
      </c>
      <c r="W3813">
        <v>15760860.819174821</v>
      </c>
      <c r="Y3813">
        <f t="shared" si="179"/>
        <v>50000000.000005201</v>
      </c>
      <c r="Z3813">
        <v>0.1057712501087418</v>
      </c>
      <c r="AA3813">
        <v>0.32908919229230038</v>
      </c>
      <c r="AB3813">
        <v>0.98374025217588212</v>
      </c>
      <c r="AD3813">
        <v>8.3624000000000004E-2</v>
      </c>
      <c r="AE3813">
        <v>5.4999999999999997E-3</v>
      </c>
      <c r="AF3813">
        <v>0.69170189760187584</v>
      </c>
      <c r="AG3813">
        <v>0.78498366267596875</v>
      </c>
      <c r="AH3813">
        <v>3.7677272676438158</v>
      </c>
    </row>
    <row r="3814" spans="1:34">
      <c r="A3814" t="s">
        <v>1531</v>
      </c>
      <c r="B3814" t="s">
        <v>2059</v>
      </c>
      <c r="C3814" t="s">
        <v>3982</v>
      </c>
      <c r="D3814" t="s">
        <v>4540</v>
      </c>
      <c r="E3814" t="s">
        <v>489</v>
      </c>
      <c r="F3814" t="s">
        <v>671</v>
      </c>
      <c r="G3814" t="s">
        <v>43</v>
      </c>
      <c r="I3814">
        <v>2.9781133931843842</v>
      </c>
      <c r="J3814">
        <v>0.37226417414804802</v>
      </c>
      <c r="K3814">
        <v>0.37226417414804791</v>
      </c>
      <c r="M3814">
        <v>3.72264174148048</v>
      </c>
      <c r="N3814" t="str">
        <f t="shared" si="177"/>
        <v>10Qf-303,72264174148048</v>
      </c>
      <c r="O3814" t="s">
        <v>3984</v>
      </c>
      <c r="P3814">
        <v>352.15702659094978</v>
      </c>
      <c r="Q3814">
        <v>18.502363920305509</v>
      </c>
      <c r="R3814">
        <v>16.701124540187418</v>
      </c>
      <c r="T3814">
        <f t="shared" si="178"/>
        <v>387.36051505144275</v>
      </c>
      <c r="U3814">
        <v>32968392.013299379</v>
      </c>
      <c r="V3814">
        <v>1581064.985240306</v>
      </c>
      <c r="W3814">
        <v>2367764.959697831</v>
      </c>
      <c r="Y3814">
        <f t="shared" si="179"/>
        <v>36917221.958237514</v>
      </c>
      <c r="Z3814">
        <v>1.4305656179109181</v>
      </c>
      <c r="AA3814">
        <v>6.3797227467481107E-2</v>
      </c>
      <c r="AB3814">
        <v>7.3611794207193285E-2</v>
      </c>
      <c r="AD3814">
        <v>8.3624000000000004E-2</v>
      </c>
      <c r="AE3814">
        <v>5.4999999999999997E-3</v>
      </c>
      <c r="AF3814">
        <v>1.169416253868214</v>
      </c>
      <c r="AG3814">
        <v>1.3271217808377911</v>
      </c>
      <c r="AH3814">
        <v>6.3083037761864844</v>
      </c>
    </row>
    <row r="3815" spans="1:34">
      <c r="A3815" t="s">
        <v>1531</v>
      </c>
      <c r="B3815" t="s">
        <v>2059</v>
      </c>
      <c r="C3815" t="s">
        <v>3985</v>
      </c>
      <c r="D3815" t="s">
        <v>4541</v>
      </c>
      <c r="E3815" t="s">
        <v>489</v>
      </c>
      <c r="F3815" t="s">
        <v>671</v>
      </c>
      <c r="G3815" t="s">
        <v>254</v>
      </c>
      <c r="I3815">
        <v>2.1756057221905021</v>
      </c>
      <c r="J3815">
        <v>0.29318322011090492</v>
      </c>
      <c r="K3815">
        <v>0.46304325880764219</v>
      </c>
      <c r="M3815">
        <v>2.931832201109049</v>
      </c>
      <c r="N3815" t="str">
        <f t="shared" si="177"/>
        <v>10Qf-302,93183220110905</v>
      </c>
      <c r="O3815" t="s">
        <v>3987</v>
      </c>
      <c r="P3815">
        <v>257.26181008226922</v>
      </c>
      <c r="Q3815">
        <v>14.571863237265649</v>
      </c>
      <c r="R3815">
        <v>44.36220281535379</v>
      </c>
      <c r="T3815">
        <f t="shared" si="178"/>
        <v>316.19587613488864</v>
      </c>
      <c r="U3815">
        <v>24084449.732405812</v>
      </c>
      <c r="V3815">
        <v>1245195.6319412161</v>
      </c>
      <c r="W3815">
        <v>24670354.635658171</v>
      </c>
      <c r="Y3815">
        <f t="shared" si="179"/>
        <v>50000000.000005201</v>
      </c>
      <c r="Z3815">
        <v>1.0450732841196719</v>
      </c>
      <c r="AA3815">
        <v>5.024463239276248E-2</v>
      </c>
      <c r="AB3815">
        <v>0.25529469638543439</v>
      </c>
      <c r="AD3815">
        <v>8.3624000000000004E-2</v>
      </c>
      <c r="AE3815">
        <v>5.4999999999999997E-3</v>
      </c>
      <c r="AF3815">
        <v>0.92099440872535587</v>
      </c>
      <c r="AG3815">
        <v>1.045198179695376</v>
      </c>
      <c r="AH3815">
        <v>4.9871487895297806</v>
      </c>
    </row>
    <row r="3816" spans="1:34">
      <c r="A3816" t="s">
        <v>1531</v>
      </c>
      <c r="B3816" t="s">
        <v>2059</v>
      </c>
      <c r="C3816" t="s">
        <v>3988</v>
      </c>
      <c r="D3816" t="s">
        <v>4542</v>
      </c>
      <c r="E3816" t="s">
        <v>489</v>
      </c>
      <c r="F3816" t="s">
        <v>43</v>
      </c>
      <c r="G3816" t="s">
        <v>254</v>
      </c>
      <c r="I3816">
        <v>2.267382939303896</v>
      </c>
      <c r="J3816">
        <v>0.29988090867098088</v>
      </c>
      <c r="K3816">
        <v>0.43154523873493278</v>
      </c>
      <c r="M3816">
        <v>2.9988090867098101</v>
      </c>
      <c r="N3816" t="str">
        <f t="shared" si="177"/>
        <v>10Qf-302,99880908670981</v>
      </c>
      <c r="O3816" t="s">
        <v>3990</v>
      </c>
      <c r="P3816">
        <v>268.11431555147368</v>
      </c>
      <c r="Q3816">
        <v>13.45374803901173</v>
      </c>
      <c r="R3816">
        <v>41.344511642512217</v>
      </c>
      <c r="T3816">
        <f t="shared" si="178"/>
        <v>322.9125752329976</v>
      </c>
      <c r="U3816">
        <v>25100444.381437201</v>
      </c>
      <c r="V3816">
        <v>1907375.3450986431</v>
      </c>
      <c r="W3816">
        <v>22992180.273470491</v>
      </c>
      <c r="Y3816">
        <f t="shared" si="179"/>
        <v>50000000.000006333</v>
      </c>
      <c r="Z3816">
        <v>1.089159359421721</v>
      </c>
      <c r="AA3816">
        <v>5.9298673546209477E-2</v>
      </c>
      <c r="AB3816">
        <v>0.2379285490152917</v>
      </c>
      <c r="AD3816">
        <v>8.3624000000000004E-2</v>
      </c>
      <c r="AE3816">
        <v>5.4999999999999997E-3</v>
      </c>
      <c r="AF3816">
        <v>0.94203426807638002</v>
      </c>
      <c r="AG3816">
        <v>1.069075439412047</v>
      </c>
      <c r="AH3816">
        <v>5.0990427941982368</v>
      </c>
    </row>
    <row r="3817" spans="1:34">
      <c r="A3817" t="s">
        <v>1531</v>
      </c>
      <c r="B3817" t="s">
        <v>2059</v>
      </c>
      <c r="C3817" t="s">
        <v>3991</v>
      </c>
      <c r="D3817" t="s">
        <v>4543</v>
      </c>
      <c r="E3817" t="s">
        <v>489</v>
      </c>
      <c r="F3817" t="s">
        <v>671</v>
      </c>
      <c r="G3817" t="s">
        <v>46</v>
      </c>
      <c r="I3817">
        <v>0.27458132103369881</v>
      </c>
      <c r="J3817">
        <v>0.27458132103369892</v>
      </c>
      <c r="K3817">
        <v>2.1966505682695909</v>
      </c>
      <c r="M3817">
        <v>2.7458132103369892</v>
      </c>
      <c r="N3817" t="str">
        <f t="shared" si="177"/>
        <v>10Qf-302,74581321033699</v>
      </c>
      <c r="O3817" t="s">
        <v>3993</v>
      </c>
      <c r="P3817">
        <v>32.468791078921711</v>
      </c>
      <c r="Q3817">
        <v>13.64730715522273</v>
      </c>
      <c r="R3817">
        <v>273.24385219663998</v>
      </c>
      <c r="T3817">
        <f t="shared" si="178"/>
        <v>319.35995043078441</v>
      </c>
      <c r="U3817">
        <v>3039677.6200952809</v>
      </c>
      <c r="V3817">
        <v>1166190.4164722471</v>
      </c>
      <c r="W3817">
        <v>25000125.785546899</v>
      </c>
      <c r="Y3817">
        <f t="shared" si="179"/>
        <v>29205993.822114427</v>
      </c>
      <c r="Z3817">
        <v>0.13189779747484909</v>
      </c>
      <c r="AA3817">
        <v>4.7056709221075077E-2</v>
      </c>
      <c r="AB3817">
        <v>1.560424289438672</v>
      </c>
      <c r="AD3817">
        <v>8.3624000000000004E-2</v>
      </c>
      <c r="AE3817">
        <v>5.4999999999999997E-3</v>
      </c>
      <c r="AF3817">
        <v>0.8625591236660699</v>
      </c>
      <c r="AG3817">
        <v>0.97888240948513661</v>
      </c>
      <c r="AH3817">
        <v>4.6763787434881952</v>
      </c>
    </row>
    <row r="3818" spans="1:34">
      <c r="A3818" t="s">
        <v>1531</v>
      </c>
      <c r="B3818" t="s">
        <v>2059</v>
      </c>
      <c r="C3818" t="s">
        <v>3994</v>
      </c>
      <c r="D3818" t="s">
        <v>4544</v>
      </c>
      <c r="E3818" t="s">
        <v>489</v>
      </c>
      <c r="F3818" t="s">
        <v>43</v>
      </c>
      <c r="G3818" t="s">
        <v>46</v>
      </c>
      <c r="I3818">
        <v>0.27691614484356769</v>
      </c>
      <c r="J3818">
        <v>0.2769161448435678</v>
      </c>
      <c r="K3818">
        <v>2.215329158748542</v>
      </c>
      <c r="M3818">
        <v>2.769161448435677</v>
      </c>
      <c r="N3818" t="str">
        <f t="shared" si="177"/>
        <v>10Qf-302,76916144843568</v>
      </c>
      <c r="O3818" t="s">
        <v>3996</v>
      </c>
      <c r="P3818">
        <v>32.7448801668587</v>
      </c>
      <c r="Q3818">
        <v>12.42346522548188</v>
      </c>
      <c r="R3818">
        <v>275.56730322239531</v>
      </c>
      <c r="T3818">
        <f t="shared" si="178"/>
        <v>320.73564861473591</v>
      </c>
      <c r="U3818">
        <v>3065524.6502392329</v>
      </c>
      <c r="V3818">
        <v>1761309.279991179</v>
      </c>
      <c r="W3818">
        <v>25212707.212113231</v>
      </c>
      <c r="Y3818">
        <f t="shared" si="179"/>
        <v>30039541.142343644</v>
      </c>
      <c r="Z3818">
        <v>0.13301935270975801</v>
      </c>
      <c r="AA3818">
        <v>5.4757604095330682E-2</v>
      </c>
      <c r="AB3818">
        <v>1.5736929115385421</v>
      </c>
      <c r="AD3818">
        <v>8.3624000000000004E-2</v>
      </c>
      <c r="AE3818">
        <v>5.4999999999999997E-3</v>
      </c>
      <c r="AF3818">
        <v>0.86989364872324948</v>
      </c>
      <c r="AG3818">
        <v>0.98720605636731895</v>
      </c>
      <c r="AH3818">
        <v>4.7153851535262454</v>
      </c>
    </row>
    <row r="3819" spans="1:34">
      <c r="A3819" t="s">
        <v>1531</v>
      </c>
      <c r="B3819" t="s">
        <v>2059</v>
      </c>
      <c r="C3819" t="s">
        <v>3997</v>
      </c>
      <c r="D3819" t="s">
        <v>4545</v>
      </c>
      <c r="E3819" t="s">
        <v>489</v>
      </c>
      <c r="F3819" t="s">
        <v>254</v>
      </c>
      <c r="G3819" t="s">
        <v>46</v>
      </c>
      <c r="I3819">
        <v>0.22005244209064859</v>
      </c>
      <c r="J3819">
        <v>0.59726844053915973</v>
      </c>
      <c r="K3819">
        <v>1.3832035382766781</v>
      </c>
      <c r="M3819">
        <v>2.2005244209064858</v>
      </c>
      <c r="N3819" t="str">
        <f t="shared" si="177"/>
        <v>10Qf-302,20052442090649</v>
      </c>
      <c r="O3819" t="s">
        <v>3999</v>
      </c>
      <c r="P3819">
        <v>26.02084053551085</v>
      </c>
      <c r="Q3819">
        <v>57.221745896133058</v>
      </c>
      <c r="R3819">
        <v>172.0582547949231</v>
      </c>
      <c r="T3819">
        <f t="shared" si="178"/>
        <v>255.300841226567</v>
      </c>
      <c r="U3819">
        <v>2436030.53897525</v>
      </c>
      <c r="V3819">
        <v>31821701.235280778</v>
      </c>
      <c r="W3819">
        <v>15742268.225742901</v>
      </c>
      <c r="Y3819">
        <f t="shared" si="179"/>
        <v>49999999.999998927</v>
      </c>
      <c r="Z3819">
        <v>0.10570432224395999</v>
      </c>
      <c r="AA3819">
        <v>0.3292985315900902</v>
      </c>
      <c r="AB3819">
        <v>0.98257976463899177</v>
      </c>
      <c r="AD3819">
        <v>8.3624000000000004E-2</v>
      </c>
      <c r="AE3819">
        <v>5.4999999999999997E-3</v>
      </c>
      <c r="AF3819">
        <v>0.6912642159915664</v>
      </c>
      <c r="AG3819">
        <v>0.78448695605316232</v>
      </c>
      <c r="AH3819">
        <v>3.7653995929512152</v>
      </c>
    </row>
    <row r="3820" spans="1:34">
      <c r="A3820" t="s">
        <v>1531</v>
      </c>
      <c r="B3820" t="s">
        <v>2066</v>
      </c>
      <c r="C3820" t="s">
        <v>3982</v>
      </c>
      <c r="D3820" t="s">
        <v>4546</v>
      </c>
      <c r="E3820" t="s">
        <v>489</v>
      </c>
      <c r="F3820" t="s">
        <v>671</v>
      </c>
      <c r="G3820" t="s">
        <v>43</v>
      </c>
      <c r="I3820">
        <v>2.9781812718362621</v>
      </c>
      <c r="J3820">
        <v>0.37227265897953282</v>
      </c>
      <c r="K3820">
        <v>0.37227265897953271</v>
      </c>
      <c r="M3820">
        <v>3.7227265897953279</v>
      </c>
      <c r="N3820" t="str">
        <f t="shared" si="177"/>
        <v>10Qf-303,72272658979533</v>
      </c>
      <c r="O3820" t="s">
        <v>3984</v>
      </c>
      <c r="P3820">
        <v>352.16505313025789</v>
      </c>
      <c r="Q3820">
        <v>18.50278563544985</v>
      </c>
      <c r="R3820">
        <v>16.70150520058176</v>
      </c>
      <c r="T3820">
        <f t="shared" si="178"/>
        <v>387.36934396628953</v>
      </c>
      <c r="U3820">
        <v>32969143.445400521</v>
      </c>
      <c r="V3820">
        <v>1581494.477877043</v>
      </c>
      <c r="W3820">
        <v>2367794.3926371541</v>
      </c>
      <c r="Y3820">
        <f t="shared" si="179"/>
        <v>36918432.31591472</v>
      </c>
      <c r="Z3820">
        <v>1.430598224078899</v>
      </c>
      <c r="AA3820">
        <v>6.3798681565838816E-2</v>
      </c>
      <c r="AB3820">
        <v>7.3613472004071187E-2</v>
      </c>
      <c r="AD3820">
        <v>8.3624000000000004E-2</v>
      </c>
      <c r="AE3820">
        <v>5.4999999999999997E-3</v>
      </c>
      <c r="AF3820">
        <v>1.169442907789108</v>
      </c>
      <c r="AG3820">
        <v>1.327152029262034</v>
      </c>
      <c r="AH3820">
        <v>6.3084455268464703</v>
      </c>
    </row>
    <row r="3821" spans="1:34">
      <c r="A3821" t="s">
        <v>1531</v>
      </c>
      <c r="B3821" t="s">
        <v>2066</v>
      </c>
      <c r="C3821" t="s">
        <v>3985</v>
      </c>
      <c r="D3821" t="s">
        <v>4547</v>
      </c>
      <c r="E3821" t="s">
        <v>489</v>
      </c>
      <c r="F3821" t="s">
        <v>671</v>
      </c>
      <c r="G3821" t="s">
        <v>254</v>
      </c>
      <c r="I3821">
        <v>2.1757288316414711</v>
      </c>
      <c r="J3821">
        <v>0.29319331738613791</v>
      </c>
      <c r="K3821">
        <v>0.46301102483377049</v>
      </c>
      <c r="M3821">
        <v>2.931933173861379</v>
      </c>
      <c r="N3821" t="str">
        <f t="shared" si="177"/>
        <v>10Qf-302,93193317386138</v>
      </c>
      <c r="O3821" t="s">
        <v>3987</v>
      </c>
      <c r="P3821">
        <v>257.27636757302741</v>
      </c>
      <c r="Q3821">
        <v>14.572365094478711</v>
      </c>
      <c r="R3821">
        <v>44.35911461558144</v>
      </c>
      <c r="T3821">
        <f t="shared" si="178"/>
        <v>316.20784728308757</v>
      </c>
      <c r="U3821">
        <v>24085812.582003601</v>
      </c>
      <c r="V3821">
        <v>1245548.3936630471</v>
      </c>
      <c r="W3821">
        <v>24668639.02433908</v>
      </c>
      <c r="Y3821">
        <f t="shared" si="179"/>
        <v>50000000.000005729</v>
      </c>
      <c r="Z3821">
        <v>1.045132420937027</v>
      </c>
      <c r="AA3821">
        <v>5.0246362825636687E-2</v>
      </c>
      <c r="AB3821">
        <v>0.25527692447661959</v>
      </c>
      <c r="AD3821">
        <v>8.3624000000000004E-2</v>
      </c>
      <c r="AE3821">
        <v>5.4999999999999997E-3</v>
      </c>
      <c r="AF3821">
        <v>0.92102612791456928</v>
      </c>
      <c r="AG3821">
        <v>1.045234176481582</v>
      </c>
      <c r="AH3821">
        <v>4.9873174782575296</v>
      </c>
    </row>
    <row r="3822" spans="1:34">
      <c r="A3822" t="s">
        <v>1531</v>
      </c>
      <c r="B3822" t="s">
        <v>2066</v>
      </c>
      <c r="C3822" t="s">
        <v>3988</v>
      </c>
      <c r="D3822" t="s">
        <v>4548</v>
      </c>
      <c r="E3822" t="s">
        <v>489</v>
      </c>
      <c r="F3822" t="s">
        <v>43</v>
      </c>
      <c r="G3822" t="s">
        <v>254</v>
      </c>
      <c r="I3822">
        <v>2.2674062269163442</v>
      </c>
      <c r="J3822">
        <v>0.29988296899094408</v>
      </c>
      <c r="K3822">
        <v>0.43154049400215322</v>
      </c>
      <c r="M3822">
        <v>2.9988296899094409</v>
      </c>
      <c r="N3822" t="str">
        <f t="shared" si="177"/>
        <v>10Qf-302,99882968990944</v>
      </c>
      <c r="O3822" t="s">
        <v>3990</v>
      </c>
      <c r="P3822">
        <v>268.11706927346933</v>
      </c>
      <c r="Q3822">
        <v>13.45384047245736</v>
      </c>
      <c r="R3822">
        <v>41.34405706986945</v>
      </c>
      <c r="T3822">
        <f t="shared" si="178"/>
        <v>322.91496681579616</v>
      </c>
      <c r="U3822">
        <v>25100702.180598911</v>
      </c>
      <c r="V3822">
        <v>1907368.6860876279</v>
      </c>
      <c r="W3822">
        <v>22991929.13332035</v>
      </c>
      <c r="Y3822">
        <f t="shared" si="179"/>
        <v>50000000.000006884</v>
      </c>
      <c r="Z3822">
        <v>1.0891705458519509</v>
      </c>
      <c r="AA3822">
        <v>5.9299080955408832E-2</v>
      </c>
      <c r="AB3822">
        <v>0.2379259330499551</v>
      </c>
      <c r="AD3822">
        <v>8.3624000000000004E-2</v>
      </c>
      <c r="AE3822">
        <v>5.4999999999999997E-3</v>
      </c>
      <c r="AF3822">
        <v>0.9420407402856884</v>
      </c>
      <c r="AG3822">
        <v>1.069082784452716</v>
      </c>
      <c r="AH3822">
        <v>5.0990772146478456</v>
      </c>
    </row>
    <row r="3823" spans="1:34">
      <c r="A3823" t="s">
        <v>1531</v>
      </c>
      <c r="B3823" t="s">
        <v>2066</v>
      </c>
      <c r="C3823" t="s">
        <v>3991</v>
      </c>
      <c r="D3823" t="s">
        <v>4549</v>
      </c>
      <c r="E3823" t="s">
        <v>489</v>
      </c>
      <c r="F3823" t="s">
        <v>671</v>
      </c>
      <c r="G3823" t="s">
        <v>46</v>
      </c>
      <c r="I3823">
        <v>0.27460585607083687</v>
      </c>
      <c r="J3823">
        <v>0.27460585607083671</v>
      </c>
      <c r="K3823">
        <v>2.1968468485666941</v>
      </c>
      <c r="M3823">
        <v>2.746058560708367</v>
      </c>
      <c r="N3823" t="str">
        <f t="shared" si="177"/>
        <v>10Qf-302,74605856070837</v>
      </c>
      <c r="O3823" t="s">
        <v>3993</v>
      </c>
      <c r="P3823">
        <v>32.471692306841923</v>
      </c>
      <c r="Q3823">
        <v>13.64852660156607</v>
      </c>
      <c r="R3823">
        <v>273.268267725111</v>
      </c>
      <c r="T3823">
        <f t="shared" si="178"/>
        <v>319.38848663351899</v>
      </c>
      <c r="U3823">
        <v>3039949.228531776</v>
      </c>
      <c r="V3823">
        <v>1166584.852508879</v>
      </c>
      <c r="W3823">
        <v>25002359.65568886</v>
      </c>
      <c r="Y3823">
        <f t="shared" si="179"/>
        <v>29208893.736729514</v>
      </c>
      <c r="Z3823">
        <v>0.13190958311761339</v>
      </c>
      <c r="AA3823">
        <v>4.7060913943027673E-2</v>
      </c>
      <c r="AB3823">
        <v>1.560563720146297</v>
      </c>
      <c r="AD3823">
        <v>8.3624000000000004E-2</v>
      </c>
      <c r="AE3823">
        <v>5.4999999999999997E-3</v>
      </c>
      <c r="AF3823">
        <v>0.86263619708116257</v>
      </c>
      <c r="AG3823">
        <v>0.9789698768925329</v>
      </c>
      <c r="AH3823">
        <v>4.6767886346820626</v>
      </c>
    </row>
    <row r="3824" spans="1:34">
      <c r="A3824" t="s">
        <v>1531</v>
      </c>
      <c r="B3824" t="s">
        <v>2066</v>
      </c>
      <c r="C3824" t="s">
        <v>3994</v>
      </c>
      <c r="D3824" t="s">
        <v>4550</v>
      </c>
      <c r="E3824" t="s">
        <v>489</v>
      </c>
      <c r="F3824" t="s">
        <v>43</v>
      </c>
      <c r="G3824" t="s">
        <v>46</v>
      </c>
      <c r="I3824">
        <v>0.27693727371342342</v>
      </c>
      <c r="J3824">
        <v>0.27693727371342342</v>
      </c>
      <c r="K3824">
        <v>2.2154981897073869</v>
      </c>
      <c r="M3824">
        <v>2.7693727371342338</v>
      </c>
      <c r="N3824" t="str">
        <f t="shared" si="177"/>
        <v>10Qf-302,76937273713423</v>
      </c>
      <c r="O3824" t="s">
        <v>3996</v>
      </c>
      <c r="P3824">
        <v>32.747378621081637</v>
      </c>
      <c r="Q3824">
        <v>12.42441314341586</v>
      </c>
      <c r="R3824">
        <v>275.58832917481692</v>
      </c>
      <c r="T3824">
        <f t="shared" si="178"/>
        <v>320.76012093931445</v>
      </c>
      <c r="U3824">
        <v>3065758.5516298902</v>
      </c>
      <c r="V3824">
        <v>1761425.417618209</v>
      </c>
      <c r="W3824">
        <v>25214630.956969969</v>
      </c>
      <c r="Y3824">
        <f t="shared" si="179"/>
        <v>30041814.92621807</v>
      </c>
      <c r="Z3824">
        <v>0.1330295021670721</v>
      </c>
      <c r="AA3824">
        <v>5.4761782133744399E-2</v>
      </c>
      <c r="AB3824">
        <v>1.5738129852624461</v>
      </c>
      <c r="AD3824">
        <v>8.3624000000000004E-2</v>
      </c>
      <c r="AE3824">
        <v>5.4999999999999997E-3</v>
      </c>
      <c r="AF3824">
        <v>0.86996002213640855</v>
      </c>
      <c r="AG3824">
        <v>0.98728138078835426</v>
      </c>
      <c r="AH3824">
        <v>4.7157381400589964</v>
      </c>
    </row>
    <row r="3825" spans="1:34">
      <c r="A3825" t="s">
        <v>1531</v>
      </c>
      <c r="B3825" t="s">
        <v>2066</v>
      </c>
      <c r="C3825" t="s">
        <v>3997</v>
      </c>
      <c r="D3825" t="s">
        <v>4551</v>
      </c>
      <c r="E3825" t="s">
        <v>489</v>
      </c>
      <c r="F3825" t="s">
        <v>254</v>
      </c>
      <c r="G3825" t="s">
        <v>46</v>
      </c>
      <c r="I3825">
        <v>0.22006723634779449</v>
      </c>
      <c r="J3825">
        <v>0.59722830880820066</v>
      </c>
      <c r="K3825">
        <v>1.3833768183219499</v>
      </c>
      <c r="M3825">
        <v>2.200672363477945</v>
      </c>
      <c r="N3825" t="str">
        <f t="shared" si="177"/>
        <v>10Qf-302,20067236347795</v>
      </c>
      <c r="O3825" t="s">
        <v>3999</v>
      </c>
      <c r="P3825">
        <v>26.02258993216547</v>
      </c>
      <c r="Q3825">
        <v>57.217901045885768</v>
      </c>
      <c r="R3825">
        <v>172.07980929601811</v>
      </c>
      <c r="T3825">
        <f t="shared" si="178"/>
        <v>255.32030027406935</v>
      </c>
      <c r="U3825">
        <v>2436194.3147637229</v>
      </c>
      <c r="V3825">
        <v>31819565.355696142</v>
      </c>
      <c r="W3825">
        <v>15744240.32954062</v>
      </c>
      <c r="Y3825">
        <f t="shared" si="179"/>
        <v>50000000.000000484</v>
      </c>
      <c r="Z3825">
        <v>0.1057114288086945</v>
      </c>
      <c r="AA3825">
        <v>0.32927640532461561</v>
      </c>
      <c r="AB3825">
        <v>0.98270285676635327</v>
      </c>
      <c r="AD3825">
        <v>8.3624000000000004E-2</v>
      </c>
      <c r="AE3825">
        <v>5.4999999999999997E-3</v>
      </c>
      <c r="AF3825">
        <v>0.6913106900977839</v>
      </c>
      <c r="AG3825">
        <v>0.78453969757988751</v>
      </c>
      <c r="AH3825">
        <v>3.7656467511556171</v>
      </c>
    </row>
    <row r="3826" spans="1:34">
      <c r="A3826" t="s">
        <v>1531</v>
      </c>
      <c r="B3826" t="s">
        <v>2073</v>
      </c>
      <c r="C3826" t="s">
        <v>3982</v>
      </c>
      <c r="D3826" t="s">
        <v>4552</v>
      </c>
      <c r="E3826" t="s">
        <v>489</v>
      </c>
      <c r="F3826" t="s">
        <v>671</v>
      </c>
      <c r="G3826" t="s">
        <v>43</v>
      </c>
      <c r="I3826">
        <v>2.9710065768040401</v>
      </c>
      <c r="J3826">
        <v>0.3713758221005049</v>
      </c>
      <c r="K3826">
        <v>0.37137582210050502</v>
      </c>
      <c r="M3826">
        <v>3.7137582210050502</v>
      </c>
      <c r="N3826" t="str">
        <f t="shared" si="177"/>
        <v>10Qf-303,71375822100505</v>
      </c>
      <c r="O3826" t="s">
        <v>3984</v>
      </c>
      <c r="P3826">
        <v>351.31665720449269</v>
      </c>
      <c r="Q3826">
        <v>18.458210832217979</v>
      </c>
      <c r="R3826">
        <v>16.661269836963559</v>
      </c>
      <c r="T3826">
        <f t="shared" si="178"/>
        <v>386.43613787367423</v>
      </c>
      <c r="U3826">
        <v>32889717.941005848</v>
      </c>
      <c r="V3826">
        <v>1566923.9252084331</v>
      </c>
      <c r="W3826">
        <v>2326875.9548016759</v>
      </c>
      <c r="Y3826">
        <f t="shared" si="179"/>
        <v>36783517.821015961</v>
      </c>
      <c r="Z3826">
        <v>1.4271517898176711</v>
      </c>
      <c r="AA3826">
        <v>6.3644985050444844E-2</v>
      </c>
      <c r="AB3826">
        <v>7.3436130813698791E-2</v>
      </c>
      <c r="AD3826">
        <v>8.3624000000000004E-2</v>
      </c>
      <c r="AE3826">
        <v>5.4999999999999997E-3</v>
      </c>
      <c r="AF3826">
        <v>1.16662561916389</v>
      </c>
      <c r="AG3826">
        <v>1.3239548057882999</v>
      </c>
      <c r="AH3826">
        <v>6.2934626459572396</v>
      </c>
    </row>
    <row r="3827" spans="1:34">
      <c r="A3827" t="s">
        <v>1531</v>
      </c>
      <c r="B3827" t="s">
        <v>2073</v>
      </c>
      <c r="C3827" t="s">
        <v>3985</v>
      </c>
      <c r="D3827" t="s">
        <v>4553</v>
      </c>
      <c r="E3827" t="s">
        <v>489</v>
      </c>
      <c r="F3827" t="s">
        <v>671</v>
      </c>
      <c r="G3827" t="s">
        <v>254</v>
      </c>
      <c r="I3827">
        <v>2.168081078866968</v>
      </c>
      <c r="J3827">
        <v>0.29255553624916741</v>
      </c>
      <c r="K3827">
        <v>0.46491874737553801</v>
      </c>
      <c r="M3827">
        <v>2.9255553624916741</v>
      </c>
      <c r="N3827" t="str">
        <f t="shared" si="177"/>
        <v>10Qf-302,92555536249167</v>
      </c>
      <c r="O3827" t="s">
        <v>3987</v>
      </c>
      <c r="P3827">
        <v>256.37203334474219</v>
      </c>
      <c r="Q3827">
        <v>14.5406659423249</v>
      </c>
      <c r="R3827">
        <v>44.541885388513627</v>
      </c>
      <c r="T3827">
        <f t="shared" si="178"/>
        <v>315.45458467558069</v>
      </c>
      <c r="U3827">
        <v>24001150.220903579</v>
      </c>
      <c r="V3827">
        <v>1234362.1795522911</v>
      </c>
      <c r="W3827">
        <v>24764487.599543791</v>
      </c>
      <c r="Y3827">
        <f t="shared" si="179"/>
        <v>49999999.999999657</v>
      </c>
      <c r="Z3827">
        <v>1.0414587488067031</v>
      </c>
      <c r="AA3827">
        <v>5.0137062304406323E-2</v>
      </c>
      <c r="AB3827">
        <v>0.25632872997820988</v>
      </c>
      <c r="AD3827">
        <v>8.3624000000000004E-2</v>
      </c>
      <c r="AE3827">
        <v>5.4999999999999997E-3</v>
      </c>
      <c r="AF3827">
        <v>0.91902262696073522</v>
      </c>
      <c r="AG3827">
        <v>1.042960486728282</v>
      </c>
      <c r="AH3827">
        <v>4.9766624761806906</v>
      </c>
    </row>
    <row r="3828" spans="1:34">
      <c r="A3828" t="s">
        <v>1531</v>
      </c>
      <c r="B3828" t="s">
        <v>2073</v>
      </c>
      <c r="C3828" t="s">
        <v>3988</v>
      </c>
      <c r="D3828" t="s">
        <v>4554</v>
      </c>
      <c r="E3828" t="s">
        <v>489</v>
      </c>
      <c r="F3828" t="s">
        <v>43</v>
      </c>
      <c r="G3828" t="s">
        <v>254</v>
      </c>
      <c r="I3828">
        <v>2.252256581660808</v>
      </c>
      <c r="J3828">
        <v>0.29863633386914418</v>
      </c>
      <c r="K3828">
        <v>0.43547042316149093</v>
      </c>
      <c r="M3828">
        <v>2.9863633386914419</v>
      </c>
      <c r="N3828" t="str">
        <f t="shared" si="177"/>
        <v>10Qf-302,98636333869144</v>
      </c>
      <c r="O3828" t="s">
        <v>3990</v>
      </c>
      <c r="P3828">
        <v>266.32564855748609</v>
      </c>
      <c r="Q3828">
        <v>13.397911887674789</v>
      </c>
      <c r="R3828">
        <v>41.720566847520558</v>
      </c>
      <c r="T3828">
        <f t="shared" si="178"/>
        <v>321.44412729268146</v>
      </c>
      <c r="U3828">
        <v>24932992.164993059</v>
      </c>
      <c r="V3828">
        <v>1871122.6287697861</v>
      </c>
      <c r="W3828">
        <v>23195885.206237748</v>
      </c>
      <c r="Y3828">
        <f t="shared" si="179"/>
        <v>50000000.000000596</v>
      </c>
      <c r="Z3828">
        <v>1.0818932669962451</v>
      </c>
      <c r="AA3828">
        <v>5.9052570400780768E-2</v>
      </c>
      <c r="AB3828">
        <v>0.24009266380883251</v>
      </c>
      <c r="AD3828">
        <v>8.3624000000000004E-2</v>
      </c>
      <c r="AE3828">
        <v>5.4999999999999997E-3</v>
      </c>
      <c r="AF3828">
        <v>0.93812460901301853</v>
      </c>
      <c r="AG3828">
        <v>1.0646385302434991</v>
      </c>
      <c r="AH3828">
        <v>5.07825047794796</v>
      </c>
    </row>
    <row r="3829" spans="1:34">
      <c r="A3829" t="s">
        <v>1531</v>
      </c>
      <c r="B3829" t="s">
        <v>2073</v>
      </c>
      <c r="C3829" t="s">
        <v>3991</v>
      </c>
      <c r="D3829" t="s">
        <v>4555</v>
      </c>
      <c r="E3829" t="s">
        <v>489</v>
      </c>
      <c r="F3829" t="s">
        <v>671</v>
      </c>
      <c r="G3829" t="s">
        <v>46</v>
      </c>
      <c r="I3829">
        <v>0.27425845866570342</v>
      </c>
      <c r="J3829">
        <v>0.27425845866570331</v>
      </c>
      <c r="K3829">
        <v>2.194067669325626</v>
      </c>
      <c r="M3829">
        <v>2.7425845866570331</v>
      </c>
      <c r="N3829" t="str">
        <f t="shared" si="177"/>
        <v>10Qf-302,74258458665703</v>
      </c>
      <c r="O3829" t="s">
        <v>3993</v>
      </c>
      <c r="P3829">
        <v>32.430613133188828</v>
      </c>
      <c r="Q3829">
        <v>13.631260171806989</v>
      </c>
      <c r="R3829">
        <v>272.92256247151113</v>
      </c>
      <c r="T3829">
        <f t="shared" si="178"/>
        <v>318.98443577650693</v>
      </c>
      <c r="U3829">
        <v>3036103.460313865</v>
      </c>
      <c r="V3829">
        <v>1157162.4079980571</v>
      </c>
      <c r="W3829">
        <v>24970729.758967519</v>
      </c>
      <c r="Y3829">
        <f t="shared" si="179"/>
        <v>29163995.627279442</v>
      </c>
      <c r="Z3829">
        <v>0.1317427074087594</v>
      </c>
      <c r="AA3829">
        <v>4.700137828846828E-2</v>
      </c>
      <c r="AB3829">
        <v>1.5585894877148361</v>
      </c>
      <c r="AD3829">
        <v>8.3624000000000004E-2</v>
      </c>
      <c r="AE3829">
        <v>5.4999999999999997E-3</v>
      </c>
      <c r="AF3829">
        <v>0.86154489633205222</v>
      </c>
      <c r="AG3829">
        <v>0.9777314051432322</v>
      </c>
      <c r="AH3829">
        <v>4.6709848881323177</v>
      </c>
    </row>
    <row r="3830" spans="1:34">
      <c r="A3830" t="s">
        <v>1531</v>
      </c>
      <c r="B3830" t="s">
        <v>2073</v>
      </c>
      <c r="C3830" t="s">
        <v>3994</v>
      </c>
      <c r="D3830" t="s">
        <v>4556</v>
      </c>
      <c r="E3830" t="s">
        <v>489</v>
      </c>
      <c r="F3830" t="s">
        <v>43</v>
      </c>
      <c r="G3830" t="s">
        <v>46</v>
      </c>
      <c r="I3830">
        <v>0.27629940000709269</v>
      </c>
      <c r="J3830">
        <v>0.27629940000709252</v>
      </c>
      <c r="K3830">
        <v>2.2103952000567411</v>
      </c>
      <c r="M3830">
        <v>2.7629940000709259</v>
      </c>
      <c r="N3830" t="str">
        <f t="shared" si="177"/>
        <v>10Qf-302,76299400007093</v>
      </c>
      <c r="O3830" t="s">
        <v>3996</v>
      </c>
      <c r="P3830">
        <v>32.671951101002641</v>
      </c>
      <c r="Q3830">
        <v>12.395795809409099</v>
      </c>
      <c r="R3830">
        <v>274.9535625123338</v>
      </c>
      <c r="T3830">
        <f t="shared" si="178"/>
        <v>320.02130942274556</v>
      </c>
      <c r="U3830">
        <v>3058697.1447494761</v>
      </c>
      <c r="V3830">
        <v>1731169.322133854</v>
      </c>
      <c r="W3830">
        <v>25156553.725665499</v>
      </c>
      <c r="Y3830">
        <f t="shared" si="179"/>
        <v>29946420.192548826</v>
      </c>
      <c r="Z3830">
        <v>0.1327230933530443</v>
      </c>
      <c r="AA3830">
        <v>5.4635648513424721E-2</v>
      </c>
      <c r="AB3830">
        <v>1.5701879986056499</v>
      </c>
      <c r="AD3830">
        <v>8.3624000000000004E-2</v>
      </c>
      <c r="AE3830">
        <v>5.4999999999999997E-3</v>
      </c>
      <c r="AF3830">
        <v>0.86795623038877268</v>
      </c>
      <c r="AG3830">
        <v>0.98500736102528519</v>
      </c>
      <c r="AH3830">
        <v>4.7050815914849844</v>
      </c>
    </row>
    <row r="3831" spans="1:34">
      <c r="A3831" t="s">
        <v>1531</v>
      </c>
      <c r="B3831" t="s">
        <v>2073</v>
      </c>
      <c r="C3831" t="s">
        <v>3997</v>
      </c>
      <c r="D3831" t="s">
        <v>4557</v>
      </c>
      <c r="E3831" t="s">
        <v>489</v>
      </c>
      <c r="F3831" t="s">
        <v>254</v>
      </c>
      <c r="G3831" t="s">
        <v>46</v>
      </c>
      <c r="I3831">
        <v>0.2195667163369556</v>
      </c>
      <c r="J3831">
        <v>0.59876225312903986</v>
      </c>
      <c r="K3831">
        <v>1.3773381939035609</v>
      </c>
      <c r="M3831">
        <v>2.1956671633695559</v>
      </c>
      <c r="N3831" t="str">
        <f t="shared" si="177"/>
        <v>10Qf-302,19566716336956</v>
      </c>
      <c r="O3831" t="s">
        <v>3999</v>
      </c>
      <c r="P3831">
        <v>25.963404261408382</v>
      </c>
      <c r="Q3831">
        <v>57.364861719157972</v>
      </c>
      <c r="R3831">
        <v>171.32865796504001</v>
      </c>
      <c r="T3831">
        <f t="shared" si="178"/>
        <v>254.65692394560637</v>
      </c>
      <c r="U3831">
        <v>2430653.4445048529</v>
      </c>
      <c r="V3831">
        <v>31893831.935995601</v>
      </c>
      <c r="W3831">
        <v>15675514.619492739</v>
      </c>
      <c r="Y3831">
        <f t="shared" si="179"/>
        <v>49999999.99999319</v>
      </c>
      <c r="Z3831">
        <v>0.1054709991728649</v>
      </c>
      <c r="AA3831">
        <v>0.33012213159794312</v>
      </c>
      <c r="AB3831">
        <v>0.97841322765858163</v>
      </c>
      <c r="AD3831">
        <v>8.3624000000000004E-2</v>
      </c>
      <c r="AE3831">
        <v>5.4999999999999997E-3</v>
      </c>
      <c r="AF3831">
        <v>0.68973837592760934</v>
      </c>
      <c r="AG3831">
        <v>0.78275534374124678</v>
      </c>
      <c r="AH3831">
        <v>3.757284883038412</v>
      </c>
    </row>
    <row r="3832" spans="1:34">
      <c r="A3832" t="s">
        <v>1531</v>
      </c>
      <c r="B3832" t="s">
        <v>2080</v>
      </c>
      <c r="C3832" t="s">
        <v>3982</v>
      </c>
      <c r="D3832" t="s">
        <v>4558</v>
      </c>
      <c r="E3832" t="s">
        <v>489</v>
      </c>
      <c r="F3832" t="s">
        <v>671</v>
      </c>
      <c r="G3832" t="s">
        <v>43</v>
      </c>
      <c r="I3832">
        <v>2.969685816580081</v>
      </c>
      <c r="J3832">
        <v>0.37121072707251013</v>
      </c>
      <c r="K3832">
        <v>0.37121072707251013</v>
      </c>
      <c r="M3832">
        <v>3.712107270725101</v>
      </c>
      <c r="N3832" t="str">
        <f t="shared" si="177"/>
        <v>10Qf-303,7121072707251</v>
      </c>
      <c r="O3832" t="s">
        <v>3984</v>
      </c>
      <c r="P3832">
        <v>351.16047947319032</v>
      </c>
      <c r="Q3832">
        <v>18.450005239250611</v>
      </c>
      <c r="R3832">
        <v>16.653863073662151</v>
      </c>
      <c r="T3832">
        <f t="shared" si="178"/>
        <v>386.26434778610309</v>
      </c>
      <c r="U3832">
        <v>32875096.825195178</v>
      </c>
      <c r="V3832">
        <v>1565302.3013649059</v>
      </c>
      <c r="W3832">
        <v>2318302.723417758</v>
      </c>
      <c r="Y3832">
        <f t="shared" si="179"/>
        <v>36758701.849977843</v>
      </c>
      <c r="Z3832">
        <v>1.4265173498496619</v>
      </c>
      <c r="AA3832">
        <v>6.3616691688402061E-2</v>
      </c>
      <c r="AB3832">
        <v>7.3403484800277807E-2</v>
      </c>
      <c r="AD3832">
        <v>8.3624000000000004E-2</v>
      </c>
      <c r="AE3832">
        <v>5.4999999999999997E-3</v>
      </c>
      <c r="AF3832">
        <v>1.1661069960392989</v>
      </c>
      <c r="AG3832">
        <v>0.58836900240992851</v>
      </c>
      <c r="AH3832">
        <v>5.5557072691743281</v>
      </c>
    </row>
    <row r="3833" spans="1:34">
      <c r="A3833" t="s">
        <v>1531</v>
      </c>
      <c r="B3833" t="s">
        <v>2080</v>
      </c>
      <c r="C3833" t="s">
        <v>3985</v>
      </c>
      <c r="D3833" t="s">
        <v>4559</v>
      </c>
      <c r="E3833" t="s">
        <v>489</v>
      </c>
      <c r="F3833" t="s">
        <v>671</v>
      </c>
      <c r="G3833" t="s">
        <v>254</v>
      </c>
      <c r="I3833">
        <v>2.1661610286474628</v>
      </c>
      <c r="J3833">
        <v>0.29239373252062151</v>
      </c>
      <c r="K3833">
        <v>0.46538256403813028</v>
      </c>
      <c r="M3833">
        <v>2.9239373252062149</v>
      </c>
      <c r="N3833" t="str">
        <f t="shared" si="177"/>
        <v>10Qf-302,92393732520621</v>
      </c>
      <c r="O3833" t="s">
        <v>3987</v>
      </c>
      <c r="P3833">
        <v>256.144990553909</v>
      </c>
      <c r="Q3833">
        <v>14.5326239343179</v>
      </c>
      <c r="R3833">
        <v>44.586321687852141</v>
      </c>
      <c r="T3833">
        <f t="shared" si="178"/>
        <v>315.26393617607903</v>
      </c>
      <c r="U3833">
        <v>23979894.8286587</v>
      </c>
      <c r="V3833">
        <v>1232950.8525485089</v>
      </c>
      <c r="W3833">
        <v>24787154.318810139</v>
      </c>
      <c r="Y3833">
        <f t="shared" si="179"/>
        <v>50000000.000017345</v>
      </c>
      <c r="Z3833">
        <v>1.0405364340839089</v>
      </c>
      <c r="AA3833">
        <v>5.0109332992826043E-2</v>
      </c>
      <c r="AB3833">
        <v>0.25658445108374961</v>
      </c>
      <c r="AD3833">
        <v>8.3624000000000004E-2</v>
      </c>
      <c r="AE3833">
        <v>5.4999999999999997E-3</v>
      </c>
      <c r="AF3833">
        <v>0.91851434299671686</v>
      </c>
      <c r="AG3833">
        <v>0.46344406604518512</v>
      </c>
      <c r="AH3833">
        <v>4.395019734248117</v>
      </c>
    </row>
    <row r="3834" spans="1:34">
      <c r="A3834" t="s">
        <v>1531</v>
      </c>
      <c r="B3834" t="s">
        <v>2080</v>
      </c>
      <c r="C3834" t="s">
        <v>3988</v>
      </c>
      <c r="D3834" t="s">
        <v>4560</v>
      </c>
      <c r="E3834" t="s">
        <v>489</v>
      </c>
      <c r="F3834" t="s">
        <v>43</v>
      </c>
      <c r="G3834" t="s">
        <v>254</v>
      </c>
      <c r="I3834">
        <v>2.2484307399377719</v>
      </c>
      <c r="J3834">
        <v>0.29832034338537772</v>
      </c>
      <c r="K3834">
        <v>0.43645235053062692</v>
      </c>
      <c r="M3834">
        <v>2.983203433853777</v>
      </c>
      <c r="N3834" t="str">
        <f t="shared" si="177"/>
        <v>10Qf-302,98320343385378</v>
      </c>
      <c r="O3834" t="s">
        <v>3990</v>
      </c>
      <c r="P3834">
        <v>265.87324904560887</v>
      </c>
      <c r="Q3834">
        <v>13.38373540551672</v>
      </c>
      <c r="R3834">
        <v>41.814641127344281</v>
      </c>
      <c r="T3834">
        <f t="shared" si="178"/>
        <v>321.07162557846988</v>
      </c>
      <c r="U3834">
        <v>24890639.227729309</v>
      </c>
      <c r="V3834">
        <v>1863084.264766275</v>
      </c>
      <c r="W3834">
        <v>23246276.50752227</v>
      </c>
      <c r="Y3834">
        <f t="shared" si="179"/>
        <v>50000000.000017852</v>
      </c>
      <c r="Z3834">
        <v>1.0800554868629999</v>
      </c>
      <c r="AA3834">
        <v>5.8990086207893602E-2</v>
      </c>
      <c r="AB3834">
        <v>0.24063404054806339</v>
      </c>
      <c r="AD3834">
        <v>8.3624000000000004E-2</v>
      </c>
      <c r="AE3834">
        <v>5.4999999999999997E-3</v>
      </c>
      <c r="AF3834">
        <v>0.93713196874987759</v>
      </c>
      <c r="AG3834">
        <v>0.47283774426582359</v>
      </c>
      <c r="AH3834">
        <v>4.4822971468694783</v>
      </c>
    </row>
    <row r="3835" spans="1:34">
      <c r="A3835" t="s">
        <v>1531</v>
      </c>
      <c r="B3835" t="s">
        <v>2080</v>
      </c>
      <c r="C3835" t="s">
        <v>3991</v>
      </c>
      <c r="D3835" t="s">
        <v>4561</v>
      </c>
      <c r="E3835" t="s">
        <v>489</v>
      </c>
      <c r="F3835" t="s">
        <v>671</v>
      </c>
      <c r="G3835" t="s">
        <v>46</v>
      </c>
      <c r="I3835">
        <v>0.27422938557326509</v>
      </c>
      <c r="J3835">
        <v>0.27422938557326498</v>
      </c>
      <c r="K3835">
        <v>2.1938350845861212</v>
      </c>
      <c r="M3835">
        <v>2.7422938557326511</v>
      </c>
      <c r="N3835" t="str">
        <f t="shared" si="177"/>
        <v>10Qf-302,74229385573265</v>
      </c>
      <c r="O3835" t="s">
        <v>3993</v>
      </c>
      <c r="P3835">
        <v>32.42717528766881</v>
      </c>
      <c r="Q3835">
        <v>13.62981517394274</v>
      </c>
      <c r="R3835">
        <v>272.89363099232969</v>
      </c>
      <c r="T3835">
        <f t="shared" si="178"/>
        <v>318.95062145394127</v>
      </c>
      <c r="U3835">
        <v>3035781.614573963</v>
      </c>
      <c r="V3835">
        <v>1156356.3685913321</v>
      </c>
      <c r="W3835">
        <v>24968082.707211789</v>
      </c>
      <c r="Y3835">
        <f t="shared" si="179"/>
        <v>29160220.690377083</v>
      </c>
      <c r="Z3835">
        <v>0.13172874186717071</v>
      </c>
      <c r="AA3835">
        <v>4.6996395851746538E-2</v>
      </c>
      <c r="AB3835">
        <v>1.5584242675919271</v>
      </c>
      <c r="AD3835">
        <v>8.3624000000000004E-2</v>
      </c>
      <c r="AE3835">
        <v>5.4999999999999997E-3</v>
      </c>
      <c r="AF3835">
        <v>0.86145356724585898</v>
      </c>
      <c r="AG3835">
        <v>0.43465357613362521</v>
      </c>
      <c r="AH3835">
        <v>4.1275249991121354</v>
      </c>
    </row>
    <row r="3836" spans="1:34">
      <c r="A3836" t="s">
        <v>1531</v>
      </c>
      <c r="B3836" t="s">
        <v>2080</v>
      </c>
      <c r="C3836" t="s">
        <v>3994</v>
      </c>
      <c r="D3836" t="s">
        <v>4562</v>
      </c>
      <c r="E3836" t="s">
        <v>489</v>
      </c>
      <c r="F3836" t="s">
        <v>43</v>
      </c>
      <c r="G3836" t="s">
        <v>46</v>
      </c>
      <c r="I3836">
        <v>0.27619659625698989</v>
      </c>
      <c r="J3836">
        <v>0.27619659625698989</v>
      </c>
      <c r="K3836">
        <v>2.2095727700559191</v>
      </c>
      <c r="M3836">
        <v>2.7619659625698989</v>
      </c>
      <c r="N3836" t="str">
        <f t="shared" si="177"/>
        <v>10Qf-302,7619659625699</v>
      </c>
      <c r="O3836" t="s">
        <v>3996</v>
      </c>
      <c r="P3836">
        <v>32.65979472608371</v>
      </c>
      <c r="Q3836">
        <v>12.39118365934768</v>
      </c>
      <c r="R3836">
        <v>274.8512595130162</v>
      </c>
      <c r="T3836">
        <f t="shared" si="178"/>
        <v>319.90223789844759</v>
      </c>
      <c r="U3836">
        <v>3057559.083874566</v>
      </c>
      <c r="V3836">
        <v>1724915.9967735009</v>
      </c>
      <c r="W3836">
        <v>25147193.63272794</v>
      </c>
      <c r="Y3836">
        <f t="shared" si="179"/>
        <v>29929668.713376008</v>
      </c>
      <c r="Z3836">
        <v>0.13267371057580479</v>
      </c>
      <c r="AA3836">
        <v>5.4615320023546271E-2</v>
      </c>
      <c r="AB3836">
        <v>1.569603772890289</v>
      </c>
      <c r="AD3836">
        <v>8.3624000000000004E-2</v>
      </c>
      <c r="AE3836">
        <v>5.4999999999999997E-3</v>
      </c>
      <c r="AF3836">
        <v>0.86763328667117245</v>
      </c>
      <c r="AG3836">
        <v>0.43777160506732898</v>
      </c>
      <c r="AH3836">
        <v>4.1564948543084004</v>
      </c>
    </row>
    <row r="3837" spans="1:34">
      <c r="A3837" t="s">
        <v>1531</v>
      </c>
      <c r="B3837" t="s">
        <v>2080</v>
      </c>
      <c r="C3837" t="s">
        <v>3997</v>
      </c>
      <c r="D3837" t="s">
        <v>4563</v>
      </c>
      <c r="E3837" t="s">
        <v>489</v>
      </c>
      <c r="F3837" t="s">
        <v>254</v>
      </c>
      <c r="G3837" t="s">
        <v>46</v>
      </c>
      <c r="I3837">
        <v>0.21943769066592181</v>
      </c>
      <c r="J3837">
        <v>0.59917456079638076</v>
      </c>
      <c r="K3837">
        <v>1.375764655196916</v>
      </c>
      <c r="M3837">
        <v>2.194376906659218</v>
      </c>
      <c r="N3837" t="str">
        <f t="shared" si="177"/>
        <v>10Qf-302,19437690665922</v>
      </c>
      <c r="O3837" t="s">
        <v>3999</v>
      </c>
      <c r="P3837">
        <v>25.948147187326121</v>
      </c>
      <c r="Q3837">
        <v>57.404363161005982</v>
      </c>
      <c r="R3837">
        <v>171.13292370307099</v>
      </c>
      <c r="T3837">
        <f t="shared" si="178"/>
        <v>254.4854340514031</v>
      </c>
      <c r="U3837">
        <v>2429225.1010065312</v>
      </c>
      <c r="V3837">
        <v>31913168.756250009</v>
      </c>
      <c r="W3837">
        <v>15657606.142758761</v>
      </c>
      <c r="Y3837">
        <f t="shared" si="179"/>
        <v>50000000.000015303</v>
      </c>
      <c r="Z3837">
        <v>0.10540902044189</v>
      </c>
      <c r="AA3837">
        <v>0.33034945368664431</v>
      </c>
      <c r="AB3837">
        <v>0.97729544039933869</v>
      </c>
      <c r="AD3837">
        <v>8.3624000000000004E-2</v>
      </c>
      <c r="AE3837">
        <v>5.4999999999999997E-3</v>
      </c>
      <c r="AF3837">
        <v>0.6893330596835241</v>
      </c>
      <c r="AG3837">
        <v>0.34780873970548609</v>
      </c>
      <c r="AH3837">
        <v>3.3206427060482291</v>
      </c>
    </row>
    <row r="3838" spans="1:34">
      <c r="A3838" t="s">
        <v>1531</v>
      </c>
      <c r="B3838" t="s">
        <v>2087</v>
      </c>
      <c r="C3838" t="s">
        <v>3982</v>
      </c>
      <c r="D3838" t="s">
        <v>4564</v>
      </c>
      <c r="E3838" t="s">
        <v>489</v>
      </c>
      <c r="F3838" t="s">
        <v>671</v>
      </c>
      <c r="G3838" t="s">
        <v>43</v>
      </c>
      <c r="I3838">
        <v>2.9743323779536879</v>
      </c>
      <c r="J3838">
        <v>0.37179154724421098</v>
      </c>
      <c r="K3838">
        <v>0.37179154724421098</v>
      </c>
      <c r="M3838">
        <v>3.71791547244211</v>
      </c>
      <c r="N3838" t="str">
        <f t="shared" si="177"/>
        <v>10Qf-303,71791547244211</v>
      </c>
      <c r="O3838" t="s">
        <v>3984</v>
      </c>
      <c r="P3838">
        <v>351.70992773830562</v>
      </c>
      <c r="Q3838">
        <v>18.478873303747172</v>
      </c>
      <c r="R3838">
        <v>16.67992077863801</v>
      </c>
      <c r="T3838">
        <f t="shared" si="178"/>
        <v>386.86872182069078</v>
      </c>
      <c r="U3838">
        <v>32926535.315492269</v>
      </c>
      <c r="V3838">
        <v>1571364.617622569</v>
      </c>
      <c r="W3838">
        <v>2348070.868686188</v>
      </c>
      <c r="Y3838">
        <f t="shared" si="179"/>
        <v>36845970.801801026</v>
      </c>
      <c r="Z3838">
        <v>1.4287493706175109</v>
      </c>
      <c r="AA3838">
        <v>6.3716230454646486E-2</v>
      </c>
      <c r="AB3838">
        <v>7.3518336612296745E-2</v>
      </c>
      <c r="AD3838">
        <v>8.3624000000000004E-2</v>
      </c>
      <c r="AE3838">
        <v>5.4999999999999997E-3</v>
      </c>
      <c r="AF3838">
        <v>1.167931562023699</v>
      </c>
      <c r="AG3838">
        <v>0.5892896023820744</v>
      </c>
      <c r="AH3838">
        <v>5.5642606368478837</v>
      </c>
    </row>
    <row r="3839" spans="1:34">
      <c r="A3839" t="s">
        <v>1531</v>
      </c>
      <c r="B3839" t="s">
        <v>2087</v>
      </c>
      <c r="C3839" t="s">
        <v>3985</v>
      </c>
      <c r="D3839" t="s">
        <v>4565</v>
      </c>
      <c r="E3839" t="s">
        <v>489</v>
      </c>
      <c r="F3839" t="s">
        <v>671</v>
      </c>
      <c r="G3839" t="s">
        <v>254</v>
      </c>
      <c r="I3839">
        <v>2.1722823894980552</v>
      </c>
      <c r="J3839">
        <v>0.29290897934498722</v>
      </c>
      <c r="K3839">
        <v>0.46389842460682967</v>
      </c>
      <c r="M3839">
        <v>2.929089793449871</v>
      </c>
      <c r="N3839" t="str">
        <f t="shared" si="177"/>
        <v>10Qf-302,92908979344987</v>
      </c>
      <c r="O3839" t="s">
        <v>3987</v>
      </c>
      <c r="P3839">
        <v>256.86883143947358</v>
      </c>
      <c r="Q3839">
        <v>14.55823285646307</v>
      </c>
      <c r="R3839">
        <v>44.444132608958817</v>
      </c>
      <c r="T3839">
        <f t="shared" si="178"/>
        <v>315.87119690489544</v>
      </c>
      <c r="U3839">
        <v>24047659.68430154</v>
      </c>
      <c r="V3839">
        <v>1237970.066125056</v>
      </c>
      <c r="W3839">
        <v>24714370.249579281</v>
      </c>
      <c r="Y3839">
        <f t="shared" si="179"/>
        <v>50000000.000005879</v>
      </c>
      <c r="Z3839">
        <v>1.043476889067162</v>
      </c>
      <c r="AA3839">
        <v>5.0197634046590299E-2</v>
      </c>
      <c r="AB3839">
        <v>0.25576618428404879</v>
      </c>
      <c r="AD3839">
        <v>8.3624000000000004E-2</v>
      </c>
      <c r="AE3839">
        <v>5.4999999999999997E-3</v>
      </c>
      <c r="AF3839">
        <v>0.92013291940833652</v>
      </c>
      <c r="AG3839">
        <v>0.46426073226180459</v>
      </c>
      <c r="AH3839">
        <v>4.4026074451200126</v>
      </c>
    </row>
    <row r="3840" spans="1:34">
      <c r="A3840" t="s">
        <v>1531</v>
      </c>
      <c r="B3840" t="s">
        <v>2087</v>
      </c>
      <c r="C3840" t="s">
        <v>3988</v>
      </c>
      <c r="D3840" t="s">
        <v>4566</v>
      </c>
      <c r="E3840" t="s">
        <v>489</v>
      </c>
      <c r="F3840" t="s">
        <v>43</v>
      </c>
      <c r="G3840" t="s">
        <v>254</v>
      </c>
      <c r="I3840">
        <v>2.2610831309424611</v>
      </c>
      <c r="J3840">
        <v>0.29936425863188038</v>
      </c>
      <c r="K3840">
        <v>0.43319519674446222</v>
      </c>
      <c r="M3840">
        <v>2.9936425863188041</v>
      </c>
      <c r="N3840" t="str">
        <f t="shared" si="177"/>
        <v>10Qf-302,9936425863188</v>
      </c>
      <c r="O3840" t="s">
        <v>3990</v>
      </c>
      <c r="P3840">
        <v>267.36937354028879</v>
      </c>
      <c r="Q3840">
        <v>13.43056923953027</v>
      </c>
      <c r="R3840">
        <v>41.502587093268247</v>
      </c>
      <c r="T3840">
        <f t="shared" si="178"/>
        <v>322.30252987308728</v>
      </c>
      <c r="U3840">
        <v>25030704.071298659</v>
      </c>
      <c r="V3840">
        <v>1890652.167940865</v>
      </c>
      <c r="W3840">
        <v>23078643.760766849</v>
      </c>
      <c r="Y3840">
        <f t="shared" si="179"/>
        <v>50000000.000006378</v>
      </c>
      <c r="Z3840">
        <v>1.086133185447983</v>
      </c>
      <c r="AA3840">
        <v>5.9196510783858153E-2</v>
      </c>
      <c r="AB3840">
        <v>0.23883823838249291</v>
      </c>
      <c r="AD3840">
        <v>8.3624000000000004E-2</v>
      </c>
      <c r="AE3840">
        <v>5.4999999999999997E-3</v>
      </c>
      <c r="AF3840">
        <v>0.94041128366035731</v>
      </c>
      <c r="AG3840">
        <v>0.47449234993153039</v>
      </c>
      <c r="AH3840">
        <v>4.4976702199106917</v>
      </c>
    </row>
    <row r="3841" spans="1:34">
      <c r="A3841" t="s">
        <v>1531</v>
      </c>
      <c r="B3841" t="s">
        <v>2087</v>
      </c>
      <c r="C3841" t="s">
        <v>3991</v>
      </c>
      <c r="D3841" t="s">
        <v>4567</v>
      </c>
      <c r="E3841" t="s">
        <v>489</v>
      </c>
      <c r="F3841" t="s">
        <v>671</v>
      </c>
      <c r="G3841" t="s">
        <v>46</v>
      </c>
      <c r="I3841">
        <v>0.27435029952176088</v>
      </c>
      <c r="J3841">
        <v>0.27435029952176088</v>
      </c>
      <c r="K3841">
        <v>2.194802396174087</v>
      </c>
      <c r="M3841">
        <v>2.7435029952176091</v>
      </c>
      <c r="N3841" t="str">
        <f t="shared" si="177"/>
        <v>10Qf-302,74350299521761</v>
      </c>
      <c r="O3841" t="s">
        <v>3993</v>
      </c>
      <c r="P3841">
        <v>32.441473163858852</v>
      </c>
      <c r="Q3841">
        <v>13.63582486822297</v>
      </c>
      <c r="R3841">
        <v>273.0139559763706</v>
      </c>
      <c r="T3841">
        <f t="shared" si="178"/>
        <v>319.09125400845244</v>
      </c>
      <c r="U3841">
        <v>3037120.1594604701</v>
      </c>
      <c r="V3841">
        <v>1159532.422665539</v>
      </c>
      <c r="W3841">
        <v>24979091.70050472</v>
      </c>
      <c r="Y3841">
        <f t="shared" si="179"/>
        <v>29175744.28263073</v>
      </c>
      <c r="Z3841">
        <v>0.1317868240536447</v>
      </c>
      <c r="AA3841">
        <v>4.701711762733464E-2</v>
      </c>
      <c r="AB3841">
        <v>1.559111412156075</v>
      </c>
      <c r="AD3841">
        <v>8.3624000000000004E-2</v>
      </c>
      <c r="AE3841">
        <v>5.4999999999999997E-3</v>
      </c>
      <c r="AF3841">
        <v>0.86183340163903954</v>
      </c>
      <c r="AG3841">
        <v>0.43484522474199111</v>
      </c>
      <c r="AH3841">
        <v>4.1293056215986397</v>
      </c>
    </row>
    <row r="3842" spans="1:34">
      <c r="A3842" t="s">
        <v>1531</v>
      </c>
      <c r="B3842" t="s">
        <v>2087</v>
      </c>
      <c r="C3842" t="s">
        <v>3994</v>
      </c>
      <c r="D3842" t="s">
        <v>4568</v>
      </c>
      <c r="E3842" t="s">
        <v>489</v>
      </c>
      <c r="F3842" t="s">
        <v>43</v>
      </c>
      <c r="G3842" t="s">
        <v>46</v>
      </c>
      <c r="I3842">
        <v>0.27656973725802447</v>
      </c>
      <c r="J3842">
        <v>0.27656973725802447</v>
      </c>
      <c r="K3842">
        <v>2.2125578980641958</v>
      </c>
      <c r="M3842">
        <v>2.7656973725802452</v>
      </c>
      <c r="N3842" t="str">
        <f t="shared" ref="N3842:N3905" si="180">_xlfn.CONCAT(A3842,M3842)</f>
        <v>10Qf-302,76569737258025</v>
      </c>
      <c r="O3842" t="s">
        <v>3996</v>
      </c>
      <c r="P3842">
        <v>32.703918037749503</v>
      </c>
      <c r="Q3842">
        <v>12.40792412153046</v>
      </c>
      <c r="R3842">
        <v>275.22258296703473</v>
      </c>
      <c r="T3842">
        <f t="shared" ref="T3842:T3905" si="181">SUM(P3842:S3842)</f>
        <v>320.33442512631467</v>
      </c>
      <c r="U3842">
        <v>3061689.839549114</v>
      </c>
      <c r="V3842">
        <v>1746692.0591102061</v>
      </c>
      <c r="W3842">
        <v>25181167.436650552</v>
      </c>
      <c r="Y3842">
        <f t="shared" ref="Y3842:Y3905" si="182">SUM(U3842:X3842)</f>
        <v>29989549.335309871</v>
      </c>
      <c r="Z3842">
        <v>0.1328529524703326</v>
      </c>
      <c r="AA3842">
        <v>5.4689105202153053E-2</v>
      </c>
      <c r="AB3842">
        <v>1.571724304174819</v>
      </c>
      <c r="AD3842">
        <v>8.3624000000000004E-2</v>
      </c>
      <c r="AE3842">
        <v>5.4999999999999997E-3</v>
      </c>
      <c r="AF3842">
        <v>0.86880545735505066</v>
      </c>
      <c r="AG3842">
        <v>0.43836303355396877</v>
      </c>
      <c r="AH3842">
        <v>4.1619898634892643</v>
      </c>
    </row>
    <row r="3843" spans="1:34">
      <c r="A3843" t="s">
        <v>1531</v>
      </c>
      <c r="B3843" t="s">
        <v>2087</v>
      </c>
      <c r="C3843" t="s">
        <v>3997</v>
      </c>
      <c r="D3843" t="s">
        <v>4569</v>
      </c>
      <c r="E3843" t="s">
        <v>489</v>
      </c>
      <c r="F3843" t="s">
        <v>254</v>
      </c>
      <c r="G3843" t="s">
        <v>46</v>
      </c>
      <c r="I3843">
        <v>0.21985207117830141</v>
      </c>
      <c r="J3843">
        <v>0.5978588094910342</v>
      </c>
      <c r="K3843">
        <v>1.3808098311136789</v>
      </c>
      <c r="M3843">
        <v>2.198520711783015</v>
      </c>
      <c r="N3843" t="str">
        <f t="shared" si="180"/>
        <v>10Qf-302,19852071178302</v>
      </c>
      <c r="O3843" t="s">
        <v>3999</v>
      </c>
      <c r="P3843">
        <v>25.997147003602709</v>
      </c>
      <c r="Q3843">
        <v>57.278306631400831</v>
      </c>
      <c r="R3843">
        <v>171.76049884971439</v>
      </c>
      <c r="T3843">
        <f t="shared" si="181"/>
        <v>255.03595248471794</v>
      </c>
      <c r="U3843">
        <v>2433812.3874429939</v>
      </c>
      <c r="V3843">
        <v>31851162.21780023</v>
      </c>
      <c r="W3843">
        <v>15715025.394755971</v>
      </c>
      <c r="Y3843">
        <f t="shared" si="182"/>
        <v>49999999.999999195</v>
      </c>
      <c r="Z3843">
        <v>0.1056080721351866</v>
      </c>
      <c r="AA3843">
        <v>0.32962402615125119</v>
      </c>
      <c r="AB3843">
        <v>0.98087935818705041</v>
      </c>
      <c r="AD3843">
        <v>8.3624000000000004E-2</v>
      </c>
      <c r="AE3843">
        <v>5.4999999999999997E-3</v>
      </c>
      <c r="AF3843">
        <v>0.69063477857058064</v>
      </c>
      <c r="AG3843">
        <v>0.34846553281760789</v>
      </c>
      <c r="AH3843">
        <v>3.326745023171203</v>
      </c>
    </row>
    <row r="3844" spans="1:34">
      <c r="A3844" t="s">
        <v>1194</v>
      </c>
      <c r="B3844" t="s">
        <v>1254</v>
      </c>
      <c r="C3844" t="s">
        <v>4079</v>
      </c>
      <c r="D3844" t="s">
        <v>4570</v>
      </c>
      <c r="E3844" t="s">
        <v>489</v>
      </c>
      <c r="F3844" t="s">
        <v>671</v>
      </c>
      <c r="G3844" t="s">
        <v>43</v>
      </c>
      <c r="I3844">
        <v>2.2567423225617649</v>
      </c>
      <c r="J3844">
        <v>0.28209279032022072</v>
      </c>
      <c r="K3844">
        <v>0.28209279032022072</v>
      </c>
      <c r="M3844">
        <v>2.820927903202207</v>
      </c>
      <c r="N3844" t="str">
        <f t="shared" si="180"/>
        <v>05Qd-612,82092790320221</v>
      </c>
      <c r="O3844" t="s">
        <v>3984</v>
      </c>
      <c r="P3844">
        <v>347.53831767451192</v>
      </c>
      <c r="Q3844">
        <v>17.741844888189661</v>
      </c>
      <c r="R3844">
        <v>16.233157842972702</v>
      </c>
      <c r="T3844">
        <f t="shared" si="181"/>
        <v>381.51332040567422</v>
      </c>
      <c r="U3844">
        <v>32535995.682530381</v>
      </c>
      <c r="V3844">
        <v>1446799.5401720989</v>
      </c>
      <c r="W3844">
        <v>2170617.4447136479</v>
      </c>
      <c r="Y3844">
        <f t="shared" si="182"/>
        <v>36153412.667416126</v>
      </c>
      <c r="Z3844">
        <v>1.4118030612214849</v>
      </c>
      <c r="AA3844">
        <v>6.1174913589415181E-2</v>
      </c>
      <c r="AB3844">
        <v>7.1549186499053688E-2</v>
      </c>
      <c r="AD3844">
        <v>8.3624000000000004E-2</v>
      </c>
      <c r="AE3844">
        <v>5.4999999999999997E-3</v>
      </c>
      <c r="AF3844">
        <v>0.88615536226247338</v>
      </c>
      <c r="AG3844">
        <v>0.4471170726575498</v>
      </c>
      <c r="AH3844">
        <v>4.2433243381222301</v>
      </c>
    </row>
    <row r="3845" spans="1:34">
      <c r="A3845" t="s">
        <v>1194</v>
      </c>
      <c r="B3845" t="s">
        <v>1254</v>
      </c>
      <c r="C3845" t="s">
        <v>4081</v>
      </c>
      <c r="D3845" t="s">
        <v>4571</v>
      </c>
      <c r="E3845" t="s">
        <v>489</v>
      </c>
      <c r="F3845" t="s">
        <v>671</v>
      </c>
      <c r="G3845" t="s">
        <v>49</v>
      </c>
      <c r="I3845">
        <v>0.1887889965896446</v>
      </c>
      <c r="J3845">
        <v>0.1887889965896446</v>
      </c>
      <c r="K3845">
        <v>1.510311972717157</v>
      </c>
      <c r="M3845">
        <v>1.8878899658964461</v>
      </c>
      <c r="N3845" t="str">
        <f t="shared" si="180"/>
        <v>05Qd-611,88788996589645</v>
      </c>
      <c r="O3845" t="s">
        <v>4004</v>
      </c>
      <c r="P3845">
        <v>29.073505474805259</v>
      </c>
      <c r="Q3845">
        <v>11.873628852010929</v>
      </c>
      <c r="R3845">
        <v>192.6540222289162</v>
      </c>
      <c r="T3845">
        <f t="shared" si="181"/>
        <v>233.60115655573239</v>
      </c>
      <c r="U3845">
        <v>2721816.2731920872</v>
      </c>
      <c r="V3845">
        <v>968262.36907860055</v>
      </c>
      <c r="W3845">
        <v>19648913.667076159</v>
      </c>
      <c r="Y3845">
        <f t="shared" si="182"/>
        <v>23338992.309346847</v>
      </c>
      <c r="Z3845">
        <v>0.11810514680631989</v>
      </c>
      <c r="AA3845">
        <v>4.0940963219562483E-2</v>
      </c>
      <c r="AB3845">
        <v>1.4786318913010501</v>
      </c>
      <c r="AD3845">
        <v>8.3624000000000004E-2</v>
      </c>
      <c r="AE3845">
        <v>5.4999999999999997E-3</v>
      </c>
      <c r="AF3845">
        <v>0.59305443954862169</v>
      </c>
      <c r="AG3845">
        <v>0.29923055959458672</v>
      </c>
      <c r="AH3845">
        <v>2.8692989650396541</v>
      </c>
    </row>
    <row r="3846" spans="1:34">
      <c r="A3846" t="s">
        <v>1194</v>
      </c>
      <c r="B3846" t="s">
        <v>1254</v>
      </c>
      <c r="C3846" t="s">
        <v>4083</v>
      </c>
      <c r="D3846" t="s">
        <v>4572</v>
      </c>
      <c r="E3846" t="s">
        <v>489</v>
      </c>
      <c r="F3846" t="s">
        <v>43</v>
      </c>
      <c r="G3846" t="s">
        <v>49</v>
      </c>
      <c r="I3846">
        <v>0.18963254576507119</v>
      </c>
      <c r="J3846">
        <v>0.18963254576507119</v>
      </c>
      <c r="K3846">
        <v>1.517060366120569</v>
      </c>
      <c r="M3846">
        <v>1.896325457650712</v>
      </c>
      <c r="N3846" t="str">
        <f t="shared" si="180"/>
        <v>05Qd-611,89632545765071</v>
      </c>
      <c r="O3846" t="s">
        <v>4007</v>
      </c>
      <c r="P3846">
        <v>29.203412047820962</v>
      </c>
      <c r="Q3846">
        <v>10.91249104266273</v>
      </c>
      <c r="R3846">
        <v>193.51484115655251</v>
      </c>
      <c r="T3846">
        <f t="shared" si="181"/>
        <v>233.6307442470362</v>
      </c>
      <c r="U3846">
        <v>2733977.9241060149</v>
      </c>
      <c r="V3846">
        <v>1459164.239737812</v>
      </c>
      <c r="W3846">
        <v>19736709.170104962</v>
      </c>
      <c r="Y3846">
        <f t="shared" si="182"/>
        <v>23929851.333948787</v>
      </c>
      <c r="Z3846">
        <v>0.1186328655876145</v>
      </c>
      <c r="AA3846">
        <v>4.8097841734393458E-2</v>
      </c>
      <c r="AB3846">
        <v>1.485238731398715</v>
      </c>
      <c r="AD3846">
        <v>8.3624000000000004E-2</v>
      </c>
      <c r="AE3846">
        <v>5.4999999999999997E-3</v>
      </c>
      <c r="AF3846">
        <v>0.59570433224629693</v>
      </c>
      <c r="AG3846">
        <v>0.30056758503763781</v>
      </c>
      <c r="AH3846">
        <v>2.8817213749346471</v>
      </c>
    </row>
    <row r="3847" spans="1:34">
      <c r="A3847" t="s">
        <v>1194</v>
      </c>
      <c r="B3847" t="s">
        <v>1254</v>
      </c>
      <c r="C3847" t="s">
        <v>4085</v>
      </c>
      <c r="D3847" t="s">
        <v>4573</v>
      </c>
      <c r="E3847" t="s">
        <v>489</v>
      </c>
      <c r="F3847" t="s">
        <v>671</v>
      </c>
      <c r="G3847" t="s">
        <v>1179</v>
      </c>
      <c r="I3847">
        <v>2.2121910051644909</v>
      </c>
      <c r="J3847">
        <v>0.27652387564556141</v>
      </c>
      <c r="K3847">
        <v>0.27652387564556141</v>
      </c>
      <c r="M3847">
        <v>2.7652387564556138</v>
      </c>
      <c r="N3847" t="str">
        <f t="shared" si="180"/>
        <v>05Qd-612,76523875645561</v>
      </c>
      <c r="O3847" t="s">
        <v>4041</v>
      </c>
      <c r="P3847">
        <v>340.67741479533169</v>
      </c>
      <c r="Q3847">
        <v>17.391595524350159</v>
      </c>
      <c r="R3847">
        <v>19.43766558603841</v>
      </c>
      <c r="T3847">
        <f t="shared" si="181"/>
        <v>377.50667590572027</v>
      </c>
      <c r="U3847">
        <v>31893688.64729771</v>
      </c>
      <c r="V3847">
        <v>1418237.650371908</v>
      </c>
      <c r="W3847">
        <v>1360379.5135368591</v>
      </c>
      <c r="Y3847">
        <f t="shared" si="182"/>
        <v>34672305.811206475</v>
      </c>
      <c r="Z3847">
        <v>1.3839320519112499</v>
      </c>
      <c r="AA3847">
        <v>5.9967233401550822E-2</v>
      </c>
      <c r="AB3847">
        <v>7.0519407519420263E-2</v>
      </c>
      <c r="AD3847">
        <v>8.3624000000000004E-2</v>
      </c>
      <c r="AE3847">
        <v>5.4999999999999997E-3</v>
      </c>
      <c r="AF3847">
        <v>0.8686613894624966</v>
      </c>
      <c r="AG3847">
        <v>0.43829034289821478</v>
      </c>
      <c r="AH3847">
        <v>4.1613144888163252</v>
      </c>
    </row>
    <row r="3848" spans="1:34">
      <c r="A3848" t="s">
        <v>1194</v>
      </c>
      <c r="B3848" t="s">
        <v>1254</v>
      </c>
      <c r="C3848" t="s">
        <v>4087</v>
      </c>
      <c r="D3848" t="s">
        <v>4574</v>
      </c>
      <c r="E3848" t="s">
        <v>489</v>
      </c>
      <c r="F3848" t="s">
        <v>43</v>
      </c>
      <c r="G3848" t="s">
        <v>1179</v>
      </c>
      <c r="I3848">
        <v>2.226699255840471</v>
      </c>
      <c r="J3848">
        <v>0.27833740698005888</v>
      </c>
      <c r="K3848">
        <v>0.27833740698005888</v>
      </c>
      <c r="M3848">
        <v>2.78337406980059</v>
      </c>
      <c r="N3848" t="str">
        <f t="shared" si="180"/>
        <v>05Qd-612,78337406980059</v>
      </c>
      <c r="O3848" t="s">
        <v>4089</v>
      </c>
      <c r="P3848">
        <v>342.9116853994326</v>
      </c>
      <c r="Q3848">
        <v>16.01705260167066</v>
      </c>
      <c r="R3848">
        <v>19.565143965717091</v>
      </c>
      <c r="T3848">
        <f t="shared" si="181"/>
        <v>378.49388196682037</v>
      </c>
      <c r="U3848">
        <v>32102857.579273481</v>
      </c>
      <c r="V3848">
        <v>2141720.922471839</v>
      </c>
      <c r="W3848">
        <v>1369301.3141186279</v>
      </c>
      <c r="Y3848">
        <f t="shared" si="182"/>
        <v>35613879.815863952</v>
      </c>
      <c r="Z3848">
        <v>1.3930083175143451</v>
      </c>
      <c r="AA3848">
        <v>7.0596682102625624E-2</v>
      </c>
      <c r="AB3848">
        <v>7.0981896174072953E-2</v>
      </c>
      <c r="AD3848">
        <v>8.3624000000000004E-2</v>
      </c>
      <c r="AE3848">
        <v>5.4999999999999997E-3</v>
      </c>
      <c r="AF3848">
        <v>0.87435834653421662</v>
      </c>
      <c r="AG3848">
        <v>0.44116479006339337</v>
      </c>
      <c r="AH3848">
        <v>4.1880212063981999</v>
      </c>
    </row>
    <row r="3849" spans="1:34">
      <c r="A3849" t="s">
        <v>1194</v>
      </c>
      <c r="B3849" t="s">
        <v>1254</v>
      </c>
      <c r="C3849" t="s">
        <v>4090</v>
      </c>
      <c r="D3849" t="s">
        <v>4575</v>
      </c>
      <c r="E3849" t="s">
        <v>489</v>
      </c>
      <c r="F3849" t="s">
        <v>49</v>
      </c>
      <c r="G3849" t="s">
        <v>1179</v>
      </c>
      <c r="I3849">
        <v>0.18709956670750019</v>
      </c>
      <c r="J3849">
        <v>1.496796533660002</v>
      </c>
      <c r="K3849">
        <v>0.18709956670750019</v>
      </c>
      <c r="M3849">
        <v>1.8709956670750021</v>
      </c>
      <c r="N3849" t="str">
        <f t="shared" si="180"/>
        <v>05Qd-611,870995667075</v>
      </c>
      <c r="O3849" t="s">
        <v>4092</v>
      </c>
      <c r="P3849">
        <v>28.813333272955031</v>
      </c>
      <c r="Q3849">
        <v>190.93000510954829</v>
      </c>
      <c r="R3849">
        <v>13.15177143551456</v>
      </c>
      <c r="T3849">
        <f t="shared" si="181"/>
        <v>232.89510981801786</v>
      </c>
      <c r="U3849">
        <v>2697459.3571180399</v>
      </c>
      <c r="V3849">
        <v>19473079.99826872</v>
      </c>
      <c r="W3849">
        <v>920450.05859367189</v>
      </c>
      <c r="Y3849">
        <f t="shared" si="182"/>
        <v>23090989.413980432</v>
      </c>
      <c r="Z3849">
        <v>0.1170482506531858</v>
      </c>
      <c r="AA3849">
        <v>1.465399950102245</v>
      </c>
      <c r="AB3849">
        <v>4.7714326875213348E-2</v>
      </c>
      <c r="AD3849">
        <v>8.3624000000000004E-2</v>
      </c>
      <c r="AE3849">
        <v>5.4999999999999997E-3</v>
      </c>
      <c r="AF3849">
        <v>0.58774732997120482</v>
      </c>
      <c r="AG3849">
        <v>0.29655281323138782</v>
      </c>
      <c r="AH3849">
        <v>2.8444198102775951</v>
      </c>
    </row>
    <row r="3850" spans="1:34">
      <c r="A3850" t="s">
        <v>1194</v>
      </c>
      <c r="B3850" t="s">
        <v>1254</v>
      </c>
      <c r="C3850" t="s">
        <v>4093</v>
      </c>
      <c r="D3850" t="s">
        <v>4576</v>
      </c>
      <c r="E3850" t="s">
        <v>489</v>
      </c>
      <c r="F3850" t="s">
        <v>671</v>
      </c>
      <c r="G3850" t="s">
        <v>46</v>
      </c>
      <c r="I3850">
        <v>0.1991709714648687</v>
      </c>
      <c r="J3850">
        <v>0.1991709714648687</v>
      </c>
      <c r="K3850">
        <v>1.5933677717189501</v>
      </c>
      <c r="M3850">
        <v>1.9917097146486871</v>
      </c>
      <c r="N3850" t="str">
        <f t="shared" si="180"/>
        <v>05Qd-611,99170971464869</v>
      </c>
      <c r="O3850" t="s">
        <v>3993</v>
      </c>
      <c r="P3850">
        <v>30.67232960558978</v>
      </c>
      <c r="Q3850">
        <v>12.526589133839529</v>
      </c>
      <c r="R3850">
        <v>258.12557901846992</v>
      </c>
      <c r="T3850">
        <f t="shared" si="181"/>
        <v>301.32449775789922</v>
      </c>
      <c r="U3850">
        <v>2871495.6966421641</v>
      </c>
      <c r="V3850">
        <v>1021509.516793726</v>
      </c>
      <c r="W3850">
        <v>23616897.112418272</v>
      </c>
      <c r="Y3850">
        <f t="shared" si="182"/>
        <v>27509902.32585416</v>
      </c>
      <c r="Z3850">
        <v>0.1246000415773488</v>
      </c>
      <c r="AA3850">
        <v>4.319240826769135E-2</v>
      </c>
      <c r="AB3850">
        <v>1.4740877790581619</v>
      </c>
      <c r="AD3850">
        <v>8.3624000000000004E-2</v>
      </c>
      <c r="AE3850">
        <v>5.4999999999999997E-3</v>
      </c>
      <c r="AF3850">
        <v>0.62566797318806922</v>
      </c>
      <c r="AG3850">
        <v>0.31568598977181689</v>
      </c>
      <c r="AH3850">
        <v>3.022187677608573</v>
      </c>
    </row>
    <row r="3851" spans="1:34">
      <c r="A3851" t="s">
        <v>1194</v>
      </c>
      <c r="B3851" t="s">
        <v>1254</v>
      </c>
      <c r="C3851" t="s">
        <v>4095</v>
      </c>
      <c r="D3851" t="s">
        <v>4577</v>
      </c>
      <c r="E3851" t="s">
        <v>489</v>
      </c>
      <c r="F3851" t="s">
        <v>43</v>
      </c>
      <c r="G3851" t="s">
        <v>46</v>
      </c>
      <c r="I3851">
        <v>0.20011008015476819</v>
      </c>
      <c r="J3851">
        <v>0.20011008015476819</v>
      </c>
      <c r="K3851">
        <v>1.600880641238146</v>
      </c>
      <c r="M3851">
        <v>2.0011008015476821</v>
      </c>
      <c r="N3851" t="str">
        <f t="shared" si="180"/>
        <v>05Qd-612,00110080154768</v>
      </c>
      <c r="O3851" t="s">
        <v>3996</v>
      </c>
      <c r="P3851">
        <v>30.816952343834309</v>
      </c>
      <c r="Q3851">
        <v>11.51542552163348</v>
      </c>
      <c r="R3851">
        <v>259.34266388057961</v>
      </c>
      <c r="T3851">
        <f t="shared" si="181"/>
        <v>301.67504174604738</v>
      </c>
      <c r="U3851">
        <v>2885035.0520105311</v>
      </c>
      <c r="V3851">
        <v>1539785.651217513</v>
      </c>
      <c r="W3851">
        <v>23728252.864431791</v>
      </c>
      <c r="Y3851">
        <f t="shared" si="182"/>
        <v>28153073.567659836</v>
      </c>
      <c r="Z3851">
        <v>0.12518754175845709</v>
      </c>
      <c r="AA3851">
        <v>5.0755332772174658E-2</v>
      </c>
      <c r="AB3851">
        <v>1.4810382328959211</v>
      </c>
      <c r="AD3851">
        <v>8.3624000000000004E-2</v>
      </c>
      <c r="AE3851">
        <v>5.4999999999999997E-3</v>
      </c>
      <c r="AF3851">
        <v>0.62861805284220384</v>
      </c>
      <c r="AG3851">
        <v>0.3171744770453076</v>
      </c>
      <c r="AH3851">
        <v>3.0360173314351928</v>
      </c>
    </row>
    <row r="3852" spans="1:34">
      <c r="A3852" t="s">
        <v>1194</v>
      </c>
      <c r="B3852" t="s">
        <v>1254</v>
      </c>
      <c r="C3852" t="s">
        <v>4097</v>
      </c>
      <c r="D3852" t="s">
        <v>4578</v>
      </c>
      <c r="E3852" t="s">
        <v>489</v>
      </c>
      <c r="F3852" t="s">
        <v>49</v>
      </c>
      <c r="G3852" t="s">
        <v>46</v>
      </c>
      <c r="I3852">
        <v>0.17598010489903951</v>
      </c>
      <c r="J3852">
        <v>1.4078408391923161</v>
      </c>
      <c r="K3852">
        <v>0.17598010489903951</v>
      </c>
      <c r="M3852">
        <v>1.759801048990395</v>
      </c>
      <c r="N3852" t="str">
        <f t="shared" si="180"/>
        <v>05Qd-611,7598010489904</v>
      </c>
      <c r="O3852" t="s">
        <v>4014</v>
      </c>
      <c r="P3852">
        <v>27.100936154452089</v>
      </c>
      <c r="Q3852">
        <v>179.58289759206349</v>
      </c>
      <c r="R3852">
        <v>28.508776993644389</v>
      </c>
      <c r="T3852">
        <f t="shared" si="181"/>
        <v>235.19261074015998</v>
      </c>
      <c r="U3852">
        <v>2537147.4075546279</v>
      </c>
      <c r="V3852">
        <v>18315780.849242039</v>
      </c>
      <c r="W3852">
        <v>2608377.1148135629</v>
      </c>
      <c r="Y3852">
        <f t="shared" si="182"/>
        <v>23461305.371610228</v>
      </c>
      <c r="Z3852">
        <v>0.1100919889376259</v>
      </c>
      <c r="AA3852">
        <v>1.3783101771753199</v>
      </c>
      <c r="AB3852">
        <v>0.1628061810922608</v>
      </c>
      <c r="AD3852">
        <v>8.3624000000000004E-2</v>
      </c>
      <c r="AE3852">
        <v>5.4999999999999997E-3</v>
      </c>
      <c r="AF3852">
        <v>0.55281708345248004</v>
      </c>
      <c r="AG3852">
        <v>0.27892846626497758</v>
      </c>
      <c r="AH3852">
        <v>2.6806705987078518</v>
      </c>
    </row>
    <row r="3853" spans="1:34">
      <c r="A3853" t="s">
        <v>1194</v>
      </c>
      <c r="B3853" t="s">
        <v>1254</v>
      </c>
      <c r="C3853" t="s">
        <v>4099</v>
      </c>
      <c r="D3853" t="s">
        <v>4579</v>
      </c>
      <c r="E3853" t="s">
        <v>489</v>
      </c>
      <c r="F3853" t="s">
        <v>1179</v>
      </c>
      <c r="G3853" t="s">
        <v>46</v>
      </c>
      <c r="I3853">
        <v>0.19729154547544431</v>
      </c>
      <c r="J3853">
        <v>0.1972915454754442</v>
      </c>
      <c r="K3853">
        <v>1.578332363803554</v>
      </c>
      <c r="M3853">
        <v>1.972915454754443</v>
      </c>
      <c r="N3853" t="str">
        <f t="shared" si="180"/>
        <v>05Qd-611,97291545475444</v>
      </c>
      <c r="O3853" t="s">
        <v>4101</v>
      </c>
      <c r="P3853">
        <v>30.382898003218418</v>
      </c>
      <c r="Q3853">
        <v>13.868195196351859</v>
      </c>
      <c r="R3853">
        <v>255.68984293617581</v>
      </c>
      <c r="T3853">
        <f t="shared" si="181"/>
        <v>299.94093613574609</v>
      </c>
      <c r="U3853">
        <v>2844399.5610903939</v>
      </c>
      <c r="V3853">
        <v>970590.24661882909</v>
      </c>
      <c r="W3853">
        <v>23394042.29629628</v>
      </c>
      <c r="Y3853">
        <f t="shared" si="182"/>
        <v>27209032.104005504</v>
      </c>
      <c r="Z3853">
        <v>0.1234242851169495</v>
      </c>
      <c r="AA3853">
        <v>5.031349594330195E-2</v>
      </c>
      <c r="AB3853">
        <v>1.460177926320694</v>
      </c>
      <c r="AD3853">
        <v>8.3624000000000004E-2</v>
      </c>
      <c r="AE3853">
        <v>5.4999999999999997E-3</v>
      </c>
      <c r="AF3853">
        <v>0.61976401720034846</v>
      </c>
      <c r="AG3853">
        <v>0.31270709957857912</v>
      </c>
      <c r="AH3853">
        <v>2.99451057153337</v>
      </c>
    </row>
    <row r="3854" spans="1:34">
      <c r="A3854" t="s">
        <v>1531</v>
      </c>
      <c r="B3854" t="s">
        <v>2104</v>
      </c>
      <c r="C3854" t="s">
        <v>3982</v>
      </c>
      <c r="D3854" t="s">
        <v>4580</v>
      </c>
      <c r="E3854" t="s">
        <v>489</v>
      </c>
      <c r="F3854" t="s">
        <v>671</v>
      </c>
      <c r="G3854" t="s">
        <v>43</v>
      </c>
      <c r="I3854">
        <v>2.965445179693512</v>
      </c>
      <c r="J3854">
        <v>0.37068064746168888</v>
      </c>
      <c r="K3854">
        <v>0.37068064746168899</v>
      </c>
      <c r="M3854">
        <v>3.7068064746168901</v>
      </c>
      <c r="N3854" t="str">
        <f t="shared" si="180"/>
        <v>10Qf-303,70680647461689</v>
      </c>
      <c r="O3854" t="s">
        <v>3984</v>
      </c>
      <c r="P3854">
        <v>350.65903111321728</v>
      </c>
      <c r="Q3854">
        <v>18.423659094369508</v>
      </c>
      <c r="R3854">
        <v>16.630081774758501</v>
      </c>
      <c r="T3854">
        <f t="shared" si="181"/>
        <v>385.71277198234526</v>
      </c>
      <c r="U3854">
        <v>32828152.011212468</v>
      </c>
      <c r="V3854">
        <v>1559913.424605082</v>
      </c>
      <c r="W3854">
        <v>2290907.1083396291</v>
      </c>
      <c r="Y3854">
        <f t="shared" si="182"/>
        <v>36678972.544157177</v>
      </c>
      <c r="Z3854">
        <v>1.4244803188414219</v>
      </c>
      <c r="AA3854">
        <v>6.3525848647744618E-2</v>
      </c>
      <c r="AB3854">
        <v>7.3298666464442802E-2</v>
      </c>
      <c r="AD3854">
        <v>8.3624000000000004E-2</v>
      </c>
      <c r="AE3854">
        <v>5.4999999999999997E-3</v>
      </c>
      <c r="AF3854">
        <v>1.164441824486981</v>
      </c>
      <c r="AG3854">
        <v>0.58752882622677705</v>
      </c>
      <c r="AH3854">
        <v>5.5479011253306476</v>
      </c>
    </row>
    <row r="3855" spans="1:34">
      <c r="A3855" t="s">
        <v>1531</v>
      </c>
      <c r="B3855" t="s">
        <v>2104</v>
      </c>
      <c r="C3855" t="s">
        <v>3985</v>
      </c>
      <c r="D3855" t="s">
        <v>4581</v>
      </c>
      <c r="E3855" t="s">
        <v>489</v>
      </c>
      <c r="F3855" t="s">
        <v>671</v>
      </c>
      <c r="G3855" t="s">
        <v>254</v>
      </c>
      <c r="I3855">
        <v>2.160356519238178</v>
      </c>
      <c r="J3855">
        <v>0.29190494421971458</v>
      </c>
      <c r="K3855">
        <v>0.46678797873925421</v>
      </c>
      <c r="M3855">
        <v>2.9190494421971471</v>
      </c>
      <c r="N3855" t="str">
        <f t="shared" si="180"/>
        <v>10Qf-302,91904944219715</v>
      </c>
      <c r="O3855" t="s">
        <v>3987</v>
      </c>
      <c r="P3855">
        <v>255.45861683185021</v>
      </c>
      <c r="Q3855">
        <v>14.50833006009789</v>
      </c>
      <c r="R3855">
        <v>44.720968485586518</v>
      </c>
      <c r="T3855">
        <f t="shared" si="181"/>
        <v>314.68791537753464</v>
      </c>
      <c r="U3855">
        <v>23915637.590472881</v>
      </c>
      <c r="V3855">
        <v>1228406.296133904</v>
      </c>
      <c r="W3855">
        <v>24855956.11339194</v>
      </c>
      <c r="Y3855">
        <f t="shared" si="182"/>
        <v>49999999.999998726</v>
      </c>
      <c r="Z3855">
        <v>1.037748181759881</v>
      </c>
      <c r="AA3855">
        <v>5.0025566300831673E-2</v>
      </c>
      <c r="AB3855">
        <v>0.25735931371827531</v>
      </c>
      <c r="AD3855">
        <v>8.3624000000000004E-2</v>
      </c>
      <c r="AE3855">
        <v>5.4999999999999997E-3</v>
      </c>
      <c r="AF3855">
        <v>0.91697888236559577</v>
      </c>
      <c r="AG3855">
        <v>0.46266933658824783</v>
      </c>
      <c r="AH3855">
        <v>4.3878216611509906</v>
      </c>
    </row>
    <row r="3856" spans="1:34">
      <c r="A3856" t="s">
        <v>1531</v>
      </c>
      <c r="B3856" t="s">
        <v>2104</v>
      </c>
      <c r="C3856" t="s">
        <v>3988</v>
      </c>
      <c r="D3856" t="s">
        <v>4582</v>
      </c>
      <c r="E3856" t="s">
        <v>489</v>
      </c>
      <c r="F3856" t="s">
        <v>43</v>
      </c>
      <c r="G3856" t="s">
        <v>254</v>
      </c>
      <c r="I3856">
        <v>2.2365656573594168</v>
      </c>
      <c r="J3856">
        <v>0.29734096515208769</v>
      </c>
      <c r="K3856">
        <v>0.43950302900937249</v>
      </c>
      <c r="M3856">
        <v>2.973409651520877</v>
      </c>
      <c r="N3856" t="str">
        <f t="shared" si="180"/>
        <v>10Qf-302,97340965152088</v>
      </c>
      <c r="O3856" t="s">
        <v>3990</v>
      </c>
      <c r="P3856">
        <v>264.47022248167337</v>
      </c>
      <c r="Q3856">
        <v>13.339796936595929</v>
      </c>
      <c r="R3856">
        <v>42.106913641465411</v>
      </c>
      <c r="T3856">
        <f t="shared" si="181"/>
        <v>319.91693305973467</v>
      </c>
      <c r="U3856">
        <v>24759290.067348581</v>
      </c>
      <c r="V3856">
        <v>1837647.946640878</v>
      </c>
      <c r="W3856">
        <v>23403061.986011509</v>
      </c>
      <c r="Y3856">
        <f t="shared" si="182"/>
        <v>50000000.000000969</v>
      </c>
      <c r="Z3856">
        <v>1.0743559795073989</v>
      </c>
      <c r="AA3856">
        <v>5.8796423228841321E-2</v>
      </c>
      <c r="AB3856">
        <v>0.24231600442765089</v>
      </c>
      <c r="AD3856">
        <v>8.3624000000000004E-2</v>
      </c>
      <c r="AE3856">
        <v>5.4999999999999997E-3</v>
      </c>
      <c r="AF3856">
        <v>0.93405538791231757</v>
      </c>
      <c r="AG3856">
        <v>0.47128542976605908</v>
      </c>
      <c r="AH3856">
        <v>4.4678744691992538</v>
      </c>
    </row>
    <row r="3857" spans="1:34">
      <c r="A3857" t="s">
        <v>1531</v>
      </c>
      <c r="B3857" t="s">
        <v>2104</v>
      </c>
      <c r="C3857" t="s">
        <v>3991</v>
      </c>
      <c r="D3857" t="s">
        <v>4583</v>
      </c>
      <c r="E3857" t="s">
        <v>489</v>
      </c>
      <c r="F3857" t="s">
        <v>671</v>
      </c>
      <c r="G3857" t="s">
        <v>46</v>
      </c>
      <c r="I3857">
        <v>0.27413769464705462</v>
      </c>
      <c r="J3857">
        <v>0.2741376946470544</v>
      </c>
      <c r="K3857">
        <v>2.1931015571764361</v>
      </c>
      <c r="M3857">
        <v>2.7413769464705449</v>
      </c>
      <c r="N3857" t="str">
        <f t="shared" si="180"/>
        <v>10Qf-302,74137694647054</v>
      </c>
      <c r="O3857" t="s">
        <v>3993</v>
      </c>
      <c r="P3857">
        <v>32.416332985957403</v>
      </c>
      <c r="Q3857">
        <v>13.625257929376239</v>
      </c>
      <c r="R3857">
        <v>272.8023866870181</v>
      </c>
      <c r="T3857">
        <f t="shared" si="181"/>
        <v>318.84397760235174</v>
      </c>
      <c r="U3857">
        <v>3034766.5751848342</v>
      </c>
      <c r="V3857">
        <v>1153637.4315695181</v>
      </c>
      <c r="W3857">
        <v>24959734.41651224</v>
      </c>
      <c r="Y3857">
        <f t="shared" si="182"/>
        <v>29148138.423266593</v>
      </c>
      <c r="Z3857">
        <v>0.1316846972425397</v>
      </c>
      <c r="AA3857">
        <v>4.6980682207290819E-2</v>
      </c>
      <c r="AB3857">
        <v>1.5579031951903459</v>
      </c>
      <c r="AD3857">
        <v>8.3624000000000004E-2</v>
      </c>
      <c r="AE3857">
        <v>5.4999999999999997E-3</v>
      </c>
      <c r="AF3857">
        <v>0.86116553292268438</v>
      </c>
      <c r="AG3857">
        <v>0.43450824601558141</v>
      </c>
      <c r="AH3857">
        <v>4.126174725408811</v>
      </c>
    </row>
    <row r="3858" spans="1:34">
      <c r="A3858" t="s">
        <v>1531</v>
      </c>
      <c r="B3858" t="s">
        <v>2104</v>
      </c>
      <c r="C3858" t="s">
        <v>3994</v>
      </c>
      <c r="D3858" t="s">
        <v>4584</v>
      </c>
      <c r="E3858" t="s">
        <v>489</v>
      </c>
      <c r="F3858" t="s">
        <v>43</v>
      </c>
      <c r="G3858" t="s">
        <v>46</v>
      </c>
      <c r="I3858">
        <v>0.27587128836361602</v>
      </c>
      <c r="J3858">
        <v>0.27587128836361591</v>
      </c>
      <c r="K3858">
        <v>2.2069703069089281</v>
      </c>
      <c r="M3858">
        <v>2.7587128836361599</v>
      </c>
      <c r="N3858" t="str">
        <f t="shared" si="180"/>
        <v>10Qf-302,75871288363616</v>
      </c>
      <c r="O3858" t="s">
        <v>3996</v>
      </c>
      <c r="P3858">
        <v>32.621327600983882</v>
      </c>
      <c r="Q3858">
        <v>12.376589164313129</v>
      </c>
      <c r="R3858">
        <v>274.52753617451373</v>
      </c>
      <c r="T3858">
        <f t="shared" si="181"/>
        <v>319.52545293981075</v>
      </c>
      <c r="U3858">
        <v>3053957.8515714849</v>
      </c>
      <c r="V3858">
        <v>1704959.511176903</v>
      </c>
      <c r="W3858">
        <v>25117574.945547171</v>
      </c>
      <c r="Y3858">
        <f t="shared" si="182"/>
        <v>29876492.308295559</v>
      </c>
      <c r="Z3858">
        <v>0.13251744577790939</v>
      </c>
      <c r="AA3858">
        <v>5.4550993399164999E-2</v>
      </c>
      <c r="AB3858">
        <v>1.5677550734359491</v>
      </c>
      <c r="AD3858">
        <v>8.3624000000000004E-2</v>
      </c>
      <c r="AE3858">
        <v>5.4999999999999997E-3</v>
      </c>
      <c r="AF3858">
        <v>0.86661137705847957</v>
      </c>
      <c r="AG3858">
        <v>0.43725599205633142</v>
      </c>
      <c r="AH3858">
        <v>4.1517042527509709</v>
      </c>
    </row>
    <row r="3859" spans="1:34">
      <c r="A3859" t="s">
        <v>1531</v>
      </c>
      <c r="B3859" t="s">
        <v>2104</v>
      </c>
      <c r="C3859" t="s">
        <v>3997</v>
      </c>
      <c r="D3859" t="s">
        <v>4585</v>
      </c>
      <c r="E3859" t="s">
        <v>489</v>
      </c>
      <c r="F3859" t="s">
        <v>254</v>
      </c>
      <c r="G3859" t="s">
        <v>46</v>
      </c>
      <c r="I3859">
        <v>0.2190537296842287</v>
      </c>
      <c r="J3859">
        <v>0.60040102225120295</v>
      </c>
      <c r="K3859">
        <v>1.371082544906856</v>
      </c>
      <c r="M3859">
        <v>2.190537296842288</v>
      </c>
      <c r="N3859" t="str">
        <f t="shared" si="180"/>
        <v>10Qf-302,19053729684229</v>
      </c>
      <c r="O3859" t="s">
        <v>3999</v>
      </c>
      <c r="P3859">
        <v>25.90274443068515</v>
      </c>
      <c r="Q3859">
        <v>57.5218652102619</v>
      </c>
      <c r="R3859">
        <v>170.5505107009551</v>
      </c>
      <c r="T3859">
        <f t="shared" si="181"/>
        <v>253.97512034190214</v>
      </c>
      <c r="U3859">
        <v>2424974.5656873458</v>
      </c>
      <c r="V3859">
        <v>31970706.486097801</v>
      </c>
      <c r="W3859">
        <v>15604318.94820714</v>
      </c>
      <c r="Y3859">
        <f t="shared" si="182"/>
        <v>49999999.999992289</v>
      </c>
      <c r="Z3859">
        <v>0.10522458106483799</v>
      </c>
      <c r="AA3859">
        <v>0.33102565207368823</v>
      </c>
      <c r="AB3859">
        <v>0.97396943182611539</v>
      </c>
      <c r="AD3859">
        <v>8.3624000000000004E-2</v>
      </c>
      <c r="AE3859">
        <v>5.4999999999999997E-3</v>
      </c>
      <c r="AF3859">
        <v>0.68812689953160866</v>
      </c>
      <c r="AG3859">
        <v>0.34720016154950262</v>
      </c>
      <c r="AH3859">
        <v>3.314988357923399</v>
      </c>
    </row>
    <row r="3860" spans="1:34">
      <c r="A3860" t="s">
        <v>1531</v>
      </c>
      <c r="B3860" t="s">
        <v>2111</v>
      </c>
      <c r="C3860" t="s">
        <v>3982</v>
      </c>
      <c r="D3860" t="s">
        <v>4586</v>
      </c>
      <c r="E3860" t="s">
        <v>489</v>
      </c>
      <c r="F3860" t="s">
        <v>671</v>
      </c>
      <c r="G3860" t="s">
        <v>43</v>
      </c>
      <c r="I3860">
        <v>2.9713526620530399</v>
      </c>
      <c r="J3860">
        <v>0.37141908275662999</v>
      </c>
      <c r="K3860">
        <v>0.37141908275662988</v>
      </c>
      <c r="M3860">
        <v>3.7141908275662998</v>
      </c>
      <c r="N3860" t="str">
        <f t="shared" si="180"/>
        <v>10Qf-303,7141908275663</v>
      </c>
      <c r="O3860" t="s">
        <v>3984</v>
      </c>
      <c r="P3860">
        <v>351.35758121783408</v>
      </c>
      <c r="Q3860">
        <v>18.460360983800228</v>
      </c>
      <c r="R3860">
        <v>16.66321066730881</v>
      </c>
      <c r="T3860">
        <f t="shared" si="181"/>
        <v>386.48115286894313</v>
      </c>
      <c r="U3860">
        <v>32893549.18335719</v>
      </c>
      <c r="V3860">
        <v>1567259.0918237329</v>
      </c>
      <c r="W3860">
        <v>2329163.3692312809</v>
      </c>
      <c r="Y3860">
        <f t="shared" si="182"/>
        <v>36789971.644412205</v>
      </c>
      <c r="Z3860">
        <v>1.427318035219616</v>
      </c>
      <c r="AA3860">
        <v>6.3652398898219803E-2</v>
      </c>
      <c r="AB3860">
        <v>7.3444685207962573E-2</v>
      </c>
      <c r="AD3860">
        <v>8.3624000000000004E-2</v>
      </c>
      <c r="AE3860">
        <v>5.4999999999999997E-3</v>
      </c>
      <c r="AF3860">
        <v>1.1667615165129741</v>
      </c>
      <c r="AG3860">
        <v>0.58869924616925851</v>
      </c>
      <c r="AH3860">
        <v>5.5587755902485316</v>
      </c>
    </row>
    <row r="3861" spans="1:34">
      <c r="A3861" t="s">
        <v>1531</v>
      </c>
      <c r="B3861" t="s">
        <v>2111</v>
      </c>
      <c r="C3861" t="s">
        <v>3985</v>
      </c>
      <c r="D3861" t="s">
        <v>4587</v>
      </c>
      <c r="E3861" t="s">
        <v>489</v>
      </c>
      <c r="F3861" t="s">
        <v>671</v>
      </c>
      <c r="G3861" t="s">
        <v>254</v>
      </c>
      <c r="I3861">
        <v>2.16896242428201</v>
      </c>
      <c r="J3861">
        <v>0.29263009000956403</v>
      </c>
      <c r="K3861">
        <v>0.46470838580406643</v>
      </c>
      <c r="M3861">
        <v>2.9263009000956401</v>
      </c>
      <c r="N3861" t="str">
        <f t="shared" si="180"/>
        <v>10Qf-302,92630090009564</v>
      </c>
      <c r="O3861" t="s">
        <v>3987</v>
      </c>
      <c r="P3861">
        <v>256.47625099524231</v>
      </c>
      <c r="Q3861">
        <v>14.544371431335881</v>
      </c>
      <c r="R3861">
        <v>44.521731542149013</v>
      </c>
      <c r="T3861">
        <f t="shared" si="181"/>
        <v>315.54235396872718</v>
      </c>
      <c r="U3861">
        <v>24010906.914926279</v>
      </c>
      <c r="V3861">
        <v>1234796.9999408971</v>
      </c>
      <c r="W3861">
        <v>24754296.085148979</v>
      </c>
      <c r="Y3861">
        <f t="shared" si="182"/>
        <v>50000000.000016153</v>
      </c>
      <c r="Z3861">
        <v>1.041882111614562</v>
      </c>
      <c r="AA3861">
        <v>5.0149839046142133E-2</v>
      </c>
      <c r="AB3861">
        <v>0.25621274903582819</v>
      </c>
      <c r="AD3861">
        <v>8.3624000000000004E-2</v>
      </c>
      <c r="AE3861">
        <v>5.4999999999999997E-3</v>
      </c>
      <c r="AF3861">
        <v>0.91925682725517488</v>
      </c>
      <c r="AG3861">
        <v>0.46381869266515902</v>
      </c>
      <c r="AH3861">
        <v>4.3985004200159743</v>
      </c>
    </row>
    <row r="3862" spans="1:34">
      <c r="A3862" t="s">
        <v>1531</v>
      </c>
      <c r="B3862" t="s">
        <v>2111</v>
      </c>
      <c r="C3862" t="s">
        <v>3988</v>
      </c>
      <c r="D3862" t="s">
        <v>4588</v>
      </c>
      <c r="E3862" t="s">
        <v>489</v>
      </c>
      <c r="F3862" t="s">
        <v>43</v>
      </c>
      <c r="G3862" t="s">
        <v>254</v>
      </c>
      <c r="I3862">
        <v>2.2536550846985892</v>
      </c>
      <c r="J3862">
        <v>0.29875254701622622</v>
      </c>
      <c r="K3862">
        <v>0.43511783844744611</v>
      </c>
      <c r="M3862">
        <v>2.9875254701622609</v>
      </c>
      <c r="N3862" t="str">
        <f t="shared" si="180"/>
        <v>10Qf-302,98752547016226</v>
      </c>
      <c r="O3862" t="s">
        <v>3990</v>
      </c>
      <c r="P3862">
        <v>266.49101924907592</v>
      </c>
      <c r="Q3862">
        <v>13.40312563204615</v>
      </c>
      <c r="R3862">
        <v>41.686787207505219</v>
      </c>
      <c r="T3862">
        <f t="shared" si="181"/>
        <v>321.58093208862732</v>
      </c>
      <c r="U3862">
        <v>24948473.911419131</v>
      </c>
      <c r="V3862">
        <v>1873472.6385361489</v>
      </c>
      <c r="W3862">
        <v>23178053.450060751</v>
      </c>
      <c r="Y3862">
        <f t="shared" si="182"/>
        <v>50000000.000016034</v>
      </c>
      <c r="Z3862">
        <v>1.0825650514779821</v>
      </c>
      <c r="AA3862">
        <v>5.9075550474774578E-2</v>
      </c>
      <c r="AB3862">
        <v>0.23989826942815631</v>
      </c>
      <c r="AD3862">
        <v>8.3624000000000004E-2</v>
      </c>
      <c r="AE3862">
        <v>5.4999999999999997E-3</v>
      </c>
      <c r="AF3862">
        <v>0.93848967649076276</v>
      </c>
      <c r="AG3862">
        <v>0.47352278702071843</v>
      </c>
      <c r="AH3862">
        <v>4.4886619336737423</v>
      </c>
    </row>
    <row r="3863" spans="1:34">
      <c r="A3863" t="s">
        <v>1531</v>
      </c>
      <c r="B3863" t="s">
        <v>2111</v>
      </c>
      <c r="C3863" t="s">
        <v>3991</v>
      </c>
      <c r="D3863" t="s">
        <v>4589</v>
      </c>
      <c r="E3863" t="s">
        <v>489</v>
      </c>
      <c r="F3863" t="s">
        <v>671</v>
      </c>
      <c r="G3863" t="s">
        <v>46</v>
      </c>
      <c r="I3863">
        <v>0.27427078650944092</v>
      </c>
      <c r="J3863">
        <v>0.27427078650944092</v>
      </c>
      <c r="K3863">
        <v>2.1941662920755269</v>
      </c>
      <c r="M3863">
        <v>2.7427078650944088</v>
      </c>
      <c r="N3863" t="str">
        <f t="shared" si="180"/>
        <v>10Qf-302,74270786509441</v>
      </c>
      <c r="O3863" t="s">
        <v>3993</v>
      </c>
      <c r="P3863">
        <v>32.432070880501207</v>
      </c>
      <c r="Q3863">
        <v>13.631872893274769</v>
      </c>
      <c r="R3863">
        <v>272.93483026707509</v>
      </c>
      <c r="T3863">
        <f t="shared" si="181"/>
        <v>318.99877404085106</v>
      </c>
      <c r="U3863">
        <v>3036239.932345436</v>
      </c>
      <c r="V3863">
        <v>1157327.137281813</v>
      </c>
      <c r="W3863">
        <v>24971852.18653449</v>
      </c>
      <c r="Y3863">
        <f t="shared" si="182"/>
        <v>29165419.256161738</v>
      </c>
      <c r="Z3863">
        <v>0.1317486292079206</v>
      </c>
      <c r="AA3863">
        <v>4.7003490987744048E-2</v>
      </c>
      <c r="AB3863">
        <v>1.558659545891889</v>
      </c>
      <c r="AD3863">
        <v>8.3624000000000004E-2</v>
      </c>
      <c r="AE3863">
        <v>5.4999999999999997E-3</v>
      </c>
      <c r="AF3863">
        <v>0.86158362254274634</v>
      </c>
      <c r="AG3863">
        <v>0.43471919661746389</v>
      </c>
      <c r="AH3863">
        <v>4.1281346842546194</v>
      </c>
    </row>
    <row r="3864" spans="1:34">
      <c r="A3864" t="s">
        <v>1531</v>
      </c>
      <c r="B3864" t="s">
        <v>2111</v>
      </c>
      <c r="C3864" t="s">
        <v>3994</v>
      </c>
      <c r="D3864" t="s">
        <v>4590</v>
      </c>
      <c r="E3864" t="s">
        <v>489</v>
      </c>
      <c r="F3864" t="s">
        <v>43</v>
      </c>
      <c r="G3864" t="s">
        <v>46</v>
      </c>
      <c r="I3864">
        <v>0.27633237320096798</v>
      </c>
      <c r="J3864">
        <v>0.27633237320096787</v>
      </c>
      <c r="K3864">
        <v>2.210658985607743</v>
      </c>
      <c r="M3864">
        <v>2.7633237320096788</v>
      </c>
      <c r="N3864" t="str">
        <f t="shared" si="180"/>
        <v>10Qf-302,76332373200968</v>
      </c>
      <c r="O3864" t="s">
        <v>3996</v>
      </c>
      <c r="P3864">
        <v>32.675850127123972</v>
      </c>
      <c r="Q3864">
        <v>12.39727510678888</v>
      </c>
      <c r="R3864">
        <v>274.98637509579652</v>
      </c>
      <c r="T3864">
        <f t="shared" si="181"/>
        <v>320.05950032970935</v>
      </c>
      <c r="U3864">
        <v>3059062.165498551</v>
      </c>
      <c r="V3864">
        <v>1732876.072536564</v>
      </c>
      <c r="W3864">
        <v>25159555.874505531</v>
      </c>
      <c r="Y3864">
        <f t="shared" si="182"/>
        <v>29951494.112540647</v>
      </c>
      <c r="Z3864">
        <v>0.13273893234613929</v>
      </c>
      <c r="AA3864">
        <v>5.4642168657264671E-2</v>
      </c>
      <c r="AB3864">
        <v>1.57037538270166</v>
      </c>
      <c r="AD3864">
        <v>8.3624000000000004E-2</v>
      </c>
      <c r="AE3864">
        <v>5.4999999999999997E-3</v>
      </c>
      <c r="AF3864">
        <v>0.86805981110251706</v>
      </c>
      <c r="AG3864">
        <v>0.43798681152353419</v>
      </c>
      <c r="AH3864">
        <v>4.1584943546357307</v>
      </c>
    </row>
    <row r="3865" spans="1:34">
      <c r="A3865" t="s">
        <v>1531</v>
      </c>
      <c r="B3865" t="s">
        <v>2111</v>
      </c>
      <c r="C3865" t="s">
        <v>3997</v>
      </c>
      <c r="D3865" t="s">
        <v>4591</v>
      </c>
      <c r="E3865" t="s">
        <v>489</v>
      </c>
      <c r="F3865" t="s">
        <v>254</v>
      </c>
      <c r="G3865" t="s">
        <v>46</v>
      </c>
      <c r="I3865">
        <v>0.2196313171464917</v>
      </c>
      <c r="J3865">
        <v>0.59855602835893473</v>
      </c>
      <c r="K3865">
        <v>1.3781258259594911</v>
      </c>
      <c r="M3865">
        <v>2.1963131714649178</v>
      </c>
      <c r="N3865" t="str">
        <f t="shared" si="180"/>
        <v>10Qf-302,19631317146492</v>
      </c>
      <c r="O3865" t="s">
        <v>3999</v>
      </c>
      <c r="P3865">
        <v>25.971043201233059</v>
      </c>
      <c r="Q3865">
        <v>57.345104202116239</v>
      </c>
      <c r="R3865">
        <v>171.42663240857911</v>
      </c>
      <c r="T3865">
        <f t="shared" si="181"/>
        <v>254.74277981192841</v>
      </c>
      <c r="U3865">
        <v>2431368.5901463982</v>
      </c>
      <c r="V3865">
        <v>31884152.733570591</v>
      </c>
      <c r="W3865">
        <v>15684478.67629605</v>
      </c>
      <c r="Y3865">
        <f t="shared" si="182"/>
        <v>50000000.000013039</v>
      </c>
      <c r="Z3865">
        <v>0.1055020307975247</v>
      </c>
      <c r="AA3865">
        <v>0.33000843144343328</v>
      </c>
      <c r="AB3865">
        <v>0.97897273412218022</v>
      </c>
      <c r="AD3865">
        <v>8.3624000000000004E-2</v>
      </c>
      <c r="AE3865">
        <v>5.4999999999999997E-3</v>
      </c>
      <c r="AF3865">
        <v>0.68994131040782758</v>
      </c>
      <c r="AG3865">
        <v>0.34811563767718939</v>
      </c>
      <c r="AH3865">
        <v>3.323494119549935</v>
      </c>
    </row>
    <row r="3866" spans="1:34">
      <c r="A3866" t="s">
        <v>1531</v>
      </c>
      <c r="B3866" t="s">
        <v>2118</v>
      </c>
      <c r="C3866" t="s">
        <v>3982</v>
      </c>
      <c r="D3866" t="s">
        <v>4592</v>
      </c>
      <c r="E3866" t="s">
        <v>489</v>
      </c>
      <c r="F3866" t="s">
        <v>671</v>
      </c>
      <c r="G3866" t="s">
        <v>43</v>
      </c>
      <c r="I3866">
        <v>2.9616946195657752</v>
      </c>
      <c r="J3866">
        <v>0.37021182744572179</v>
      </c>
      <c r="K3866">
        <v>0.37021182744572179</v>
      </c>
      <c r="M3866">
        <v>3.7021182744572192</v>
      </c>
      <c r="N3866" t="str">
        <f t="shared" si="180"/>
        <v>10Qf-303,70211827445722</v>
      </c>
      <c r="O3866" t="s">
        <v>3984</v>
      </c>
      <c r="P3866">
        <v>350.21553352657162</v>
      </c>
      <c r="Q3866">
        <v>18.4003576886718</v>
      </c>
      <c r="R3866">
        <v>16.60904880404216</v>
      </c>
      <c r="T3866">
        <f t="shared" si="181"/>
        <v>385.22494001928561</v>
      </c>
      <c r="U3866">
        <v>32786632.458315779</v>
      </c>
      <c r="V3866">
        <v>1554486.715395943</v>
      </c>
      <c r="W3866">
        <v>2266944.3826291389</v>
      </c>
      <c r="Y3866">
        <f t="shared" si="182"/>
        <v>36608063.556340866</v>
      </c>
      <c r="Z3866">
        <v>1.422678700951745</v>
      </c>
      <c r="AA3866">
        <v>6.3445504044967821E-2</v>
      </c>
      <c r="AB3866">
        <v>7.3205961646380283E-2</v>
      </c>
      <c r="AD3866">
        <v>8.3624000000000004E-2</v>
      </c>
      <c r="AE3866">
        <v>5.4999999999999997E-3</v>
      </c>
      <c r="AF3866">
        <v>1.1629690914525299</v>
      </c>
      <c r="AG3866">
        <v>0.5867857465014692</v>
      </c>
      <c r="AH3866">
        <v>5.5409971124112181</v>
      </c>
    </row>
    <row r="3867" spans="1:34">
      <c r="A3867" t="s">
        <v>1531</v>
      </c>
      <c r="B3867" t="s">
        <v>2118</v>
      </c>
      <c r="C3867" t="s">
        <v>3985</v>
      </c>
      <c r="D3867" t="s">
        <v>4593</v>
      </c>
      <c r="E3867" t="s">
        <v>489</v>
      </c>
      <c r="F3867" t="s">
        <v>671</v>
      </c>
      <c r="G3867" t="s">
        <v>254</v>
      </c>
      <c r="I3867">
        <v>2.1580529252137941</v>
      </c>
      <c r="J3867">
        <v>0.29171325978245738</v>
      </c>
      <c r="K3867">
        <v>0.46736641282832347</v>
      </c>
      <c r="M3867">
        <v>2.9171325978245748</v>
      </c>
      <c r="N3867" t="str">
        <f t="shared" si="180"/>
        <v>10Qf-302,91713259782457</v>
      </c>
      <c r="O3867" t="s">
        <v>3987</v>
      </c>
      <c r="P3867">
        <v>255.1862206148505</v>
      </c>
      <c r="Q3867">
        <v>14.49880291388752</v>
      </c>
      <c r="R3867">
        <v>44.77638579247202</v>
      </c>
      <c r="T3867">
        <f t="shared" si="181"/>
        <v>314.46140932121006</v>
      </c>
      <c r="U3867">
        <v>23890136.281150948</v>
      </c>
      <c r="V3867">
        <v>1224878.1735725601</v>
      </c>
      <c r="W3867">
        <v>24884985.545290019</v>
      </c>
      <c r="Y3867">
        <f t="shared" si="182"/>
        <v>50000000.00001353</v>
      </c>
      <c r="Z3867">
        <v>1.036641628054958</v>
      </c>
      <c r="AA3867">
        <v>4.9992716146304537E-2</v>
      </c>
      <c r="AB3867">
        <v>0.25767822810119528</v>
      </c>
      <c r="AD3867">
        <v>8.3624000000000004E-2</v>
      </c>
      <c r="AE3867">
        <v>5.4999999999999997E-3</v>
      </c>
      <c r="AF3867">
        <v>0.91637673230091365</v>
      </c>
      <c r="AG3867">
        <v>0.46236551675519522</v>
      </c>
      <c r="AH3867">
        <v>4.3849988468806842</v>
      </c>
    </row>
    <row r="3868" spans="1:34">
      <c r="A3868" t="s">
        <v>1531</v>
      </c>
      <c r="B3868" t="s">
        <v>2118</v>
      </c>
      <c r="C3868" t="s">
        <v>3988</v>
      </c>
      <c r="D3868" t="s">
        <v>4594</v>
      </c>
      <c r="E3868" t="s">
        <v>489</v>
      </c>
      <c r="F3868" t="s">
        <v>43</v>
      </c>
      <c r="G3868" t="s">
        <v>254</v>
      </c>
      <c r="I3868">
        <v>2.2290281402101169</v>
      </c>
      <c r="J3868">
        <v>0.29672425177750789</v>
      </c>
      <c r="K3868">
        <v>0.44149012578745422</v>
      </c>
      <c r="M3868">
        <v>2.967242517775079</v>
      </c>
      <c r="N3868" t="str">
        <f t="shared" si="180"/>
        <v>10Qf-302,96724251777508</v>
      </c>
      <c r="O3868" t="s">
        <v>3990</v>
      </c>
      <c r="P3868">
        <v>263.57892343535423</v>
      </c>
      <c r="Q3868">
        <v>13.312128932018201</v>
      </c>
      <c r="R3868">
        <v>42.297288921973738</v>
      </c>
      <c r="T3868">
        <f t="shared" si="181"/>
        <v>319.18834128934617</v>
      </c>
      <c r="U3868">
        <v>24675848.039669652</v>
      </c>
      <c r="V3868">
        <v>1816952.690025758</v>
      </c>
      <c r="W3868">
        <v>23507199.27031792</v>
      </c>
      <c r="Y3868">
        <f t="shared" si="182"/>
        <v>50000000.000013329</v>
      </c>
      <c r="Z3868">
        <v>1.070735260127512</v>
      </c>
      <c r="AA3868">
        <v>5.8674473868233927E-2</v>
      </c>
      <c r="AB3868">
        <v>0.2434115721937278</v>
      </c>
      <c r="AD3868">
        <v>8.3624000000000004E-2</v>
      </c>
      <c r="AE3868">
        <v>5.4999999999999997E-3</v>
      </c>
      <c r="AF3868">
        <v>0.93211806841101974</v>
      </c>
      <c r="AG3868">
        <v>0.47030793906735008</v>
      </c>
      <c r="AH3868">
        <v>4.4587925252534486</v>
      </c>
    </row>
    <row r="3869" spans="1:34">
      <c r="A3869" t="s">
        <v>1531</v>
      </c>
      <c r="B3869" t="s">
        <v>2118</v>
      </c>
      <c r="C3869" t="s">
        <v>3991</v>
      </c>
      <c r="D3869" t="s">
        <v>4595</v>
      </c>
      <c r="E3869" t="s">
        <v>489</v>
      </c>
      <c r="F3869" t="s">
        <v>671</v>
      </c>
      <c r="G3869" t="s">
        <v>46</v>
      </c>
      <c r="I3869">
        <v>0.27409678841017482</v>
      </c>
      <c r="J3869">
        <v>0.27409678841017482</v>
      </c>
      <c r="K3869">
        <v>2.192774307281399</v>
      </c>
      <c r="M3869">
        <v>2.7409678841017482</v>
      </c>
      <c r="N3869" t="str">
        <f t="shared" si="180"/>
        <v>10Qf-302,74096788410175</v>
      </c>
      <c r="O3869" t="s">
        <v>3993</v>
      </c>
      <c r="P3869">
        <v>32.411495890505783</v>
      </c>
      <c r="Q3869">
        <v>13.623224797708151</v>
      </c>
      <c r="R3869">
        <v>272.76167970191881</v>
      </c>
      <c r="T3869">
        <f t="shared" si="181"/>
        <v>318.79640039013276</v>
      </c>
      <c r="U3869">
        <v>3034313.7338469839</v>
      </c>
      <c r="V3869">
        <v>1150908.1685910709</v>
      </c>
      <c r="W3869">
        <v>24956009.97865333</v>
      </c>
      <c r="Y3869">
        <f t="shared" si="182"/>
        <v>29141231.881091386</v>
      </c>
      <c r="Z3869">
        <v>0.1316650475353888</v>
      </c>
      <c r="AA3869">
        <v>4.6973671850989357E-2</v>
      </c>
      <c r="AB3869">
        <v>1.557670728228004</v>
      </c>
      <c r="AD3869">
        <v>8.3624000000000004E-2</v>
      </c>
      <c r="AE3869">
        <v>5.4999999999999997E-3</v>
      </c>
      <c r="AF3869">
        <v>0.86103703165499945</v>
      </c>
      <c r="AG3869">
        <v>0.43444340963012712</v>
      </c>
      <c r="AH3869">
        <v>4.1255723253868748</v>
      </c>
    </row>
    <row r="3870" spans="1:34">
      <c r="A3870" t="s">
        <v>1531</v>
      </c>
      <c r="B3870" t="s">
        <v>2118</v>
      </c>
      <c r="C3870" t="s">
        <v>3994</v>
      </c>
      <c r="D3870" t="s">
        <v>4596</v>
      </c>
      <c r="E3870" t="s">
        <v>489</v>
      </c>
      <c r="F3870" t="s">
        <v>43</v>
      </c>
      <c r="G3870" t="s">
        <v>46</v>
      </c>
      <c r="I3870">
        <v>0.27563308335115277</v>
      </c>
      <c r="J3870">
        <v>0.27563308335115277</v>
      </c>
      <c r="K3870">
        <v>2.2050646668092231</v>
      </c>
      <c r="M3870">
        <v>2.756330833511528</v>
      </c>
      <c r="N3870" t="str">
        <f t="shared" si="180"/>
        <v>10Qf-302,75633083351153</v>
      </c>
      <c r="O3870" t="s">
        <v>3996</v>
      </c>
      <c r="P3870">
        <v>32.593160248760121</v>
      </c>
      <c r="Q3870">
        <v>12.36590242125399</v>
      </c>
      <c r="R3870">
        <v>274.29049144411118</v>
      </c>
      <c r="T3870">
        <f t="shared" si="181"/>
        <v>319.24955411412532</v>
      </c>
      <c r="U3870">
        <v>3051320.86795347</v>
      </c>
      <c r="V3870">
        <v>1687803.6400964421</v>
      </c>
      <c r="W3870">
        <v>25095886.815954421</v>
      </c>
      <c r="Y3870">
        <f t="shared" si="182"/>
        <v>29835011.324004333</v>
      </c>
      <c r="Z3870">
        <v>0.1324030216926399</v>
      </c>
      <c r="AA3870">
        <v>5.4503890563130111E-2</v>
      </c>
      <c r="AB3870">
        <v>1.566401372878627</v>
      </c>
      <c r="AD3870">
        <v>8.3624000000000004E-2</v>
      </c>
      <c r="AE3870">
        <v>5.4999999999999997E-3</v>
      </c>
      <c r="AF3870">
        <v>0.86586308906121312</v>
      </c>
      <c r="AG3870">
        <v>0.43687843711157731</v>
      </c>
      <c r="AH3870">
        <v>4.1481963596843183</v>
      </c>
    </row>
    <row r="3871" spans="1:34">
      <c r="A3871" t="s">
        <v>1531</v>
      </c>
      <c r="B3871" t="s">
        <v>2118</v>
      </c>
      <c r="C3871" t="s">
        <v>3997</v>
      </c>
      <c r="D3871" t="s">
        <v>4597</v>
      </c>
      <c r="E3871" t="s">
        <v>489</v>
      </c>
      <c r="F3871" t="s">
        <v>254</v>
      </c>
      <c r="G3871" t="s">
        <v>46</v>
      </c>
      <c r="I3871">
        <v>0.2189471726861674</v>
      </c>
      <c r="J3871">
        <v>0.60074427535661934</v>
      </c>
      <c r="K3871">
        <v>1.369780278818888</v>
      </c>
      <c r="M3871">
        <v>2.189471726861675</v>
      </c>
      <c r="N3871" t="str">
        <f t="shared" si="180"/>
        <v>10Qf-302,18947172686168</v>
      </c>
      <c r="O3871" t="s">
        <v>3999</v>
      </c>
      <c r="P3871">
        <v>25.890144240348011</v>
      </c>
      <c r="Q3871">
        <v>57.55475082859202</v>
      </c>
      <c r="R3871">
        <v>170.38852034727691</v>
      </c>
      <c r="T3871">
        <f t="shared" si="181"/>
        <v>253.83341541621695</v>
      </c>
      <c r="U3871">
        <v>2423794.9555046419</v>
      </c>
      <c r="V3871">
        <v>31986707.213717919</v>
      </c>
      <c r="W3871">
        <v>15589497.830786031</v>
      </c>
      <c r="Y3871">
        <f t="shared" si="182"/>
        <v>50000000.000008598</v>
      </c>
      <c r="Z3871">
        <v>0.10517339537858331</v>
      </c>
      <c r="AA3871">
        <v>0.33121490155667671</v>
      </c>
      <c r="AB3871">
        <v>0.97304434721578603</v>
      </c>
      <c r="AD3871">
        <v>8.3624000000000004E-2</v>
      </c>
      <c r="AE3871">
        <v>5.4999999999999997E-3</v>
      </c>
      <c r="AF3871">
        <v>0.6877921655062853</v>
      </c>
      <c r="AG3871">
        <v>0.3470312687075755</v>
      </c>
      <c r="AH3871">
        <v>3.3134191610755361</v>
      </c>
    </row>
    <row r="3872" spans="1:34">
      <c r="A3872" t="s">
        <v>3117</v>
      </c>
      <c r="B3872" t="s">
        <v>3618</v>
      </c>
      <c r="C3872" t="s">
        <v>4000</v>
      </c>
      <c r="D3872" t="s">
        <v>4598</v>
      </c>
      <c r="E3872" t="s">
        <v>489</v>
      </c>
      <c r="F3872" t="s">
        <v>671</v>
      </c>
      <c r="G3872" t="s">
        <v>43</v>
      </c>
      <c r="I3872">
        <v>2.7504255803193018</v>
      </c>
      <c r="J3872">
        <v>0.34380319753991267</v>
      </c>
      <c r="K3872">
        <v>0.34380319753991279</v>
      </c>
      <c r="M3872">
        <v>3.4380319753991282</v>
      </c>
      <c r="N3872" t="str">
        <f t="shared" si="180"/>
        <v>09QeL-383,43803197539913</v>
      </c>
      <c r="O3872" t="s">
        <v>3984</v>
      </c>
      <c r="P3872">
        <v>350.60937362760461</v>
      </c>
      <c r="Q3872">
        <v>18.258176161258788</v>
      </c>
      <c r="R3872">
        <v>16.549435736125801</v>
      </c>
      <c r="T3872">
        <f t="shared" si="181"/>
        <v>385.41698552498923</v>
      </c>
      <c r="U3872">
        <v>32823503.154797699</v>
      </c>
      <c r="V3872">
        <v>1536008.8344332769</v>
      </c>
      <c r="W3872">
        <v>2295696.1838103891</v>
      </c>
      <c r="Y3872">
        <f t="shared" si="182"/>
        <v>36655208.173041366</v>
      </c>
      <c r="Z3872">
        <v>1.4242785955014761</v>
      </c>
      <c r="AA3872">
        <v>6.2955253864768579E-2</v>
      </c>
      <c r="AB3872">
        <v>7.2943211382051773E-2</v>
      </c>
      <c r="AD3872">
        <v>8.3624000000000004E-2</v>
      </c>
      <c r="AE3872">
        <v>5.4999999999999997E-3</v>
      </c>
      <c r="AF3872">
        <v>1.0800100446279981</v>
      </c>
      <c r="AG3872">
        <v>0.54492806810076178</v>
      </c>
      <c r="AH3872">
        <v>5.152094088127888</v>
      </c>
    </row>
    <row r="3873" spans="1:34">
      <c r="A3873" t="s">
        <v>3117</v>
      </c>
      <c r="B3873" t="s">
        <v>3618</v>
      </c>
      <c r="C3873" t="s">
        <v>4002</v>
      </c>
      <c r="D3873" t="s">
        <v>4599</v>
      </c>
      <c r="E3873" t="s">
        <v>489</v>
      </c>
      <c r="F3873" t="s">
        <v>671</v>
      </c>
      <c r="G3873" t="s">
        <v>49</v>
      </c>
      <c r="I3873">
        <v>0.23671890750009711</v>
      </c>
      <c r="J3873">
        <v>0.23671890750009711</v>
      </c>
      <c r="K3873">
        <v>1.8937512600007771</v>
      </c>
      <c r="M3873">
        <v>2.367189075000971</v>
      </c>
      <c r="N3873" t="str">
        <f t="shared" si="180"/>
        <v>09QeL-382,36718907500097</v>
      </c>
      <c r="O3873" t="s">
        <v>4004</v>
      </c>
      <c r="P3873">
        <v>30.17564571762918</v>
      </c>
      <c r="Q3873">
        <v>12.57130691268728</v>
      </c>
      <c r="R3873">
        <v>202.06756342221919</v>
      </c>
      <c r="T3873">
        <f t="shared" si="181"/>
        <v>244.81451605253565</v>
      </c>
      <c r="U3873">
        <v>2824996.9251041049</v>
      </c>
      <c r="V3873">
        <v>1057588.573344585</v>
      </c>
      <c r="W3873">
        <v>21170346.4358004</v>
      </c>
      <c r="Y3873">
        <f t="shared" si="182"/>
        <v>25052931.934249088</v>
      </c>
      <c r="Z3873">
        <v>0.122582365258449</v>
      </c>
      <c r="AA3873">
        <v>4.3346597771328751E-2</v>
      </c>
      <c r="AB3873">
        <v>1.550881419535425</v>
      </c>
      <c r="AD3873">
        <v>8.3624000000000004E-2</v>
      </c>
      <c r="AE3873">
        <v>5.4999999999999997E-3</v>
      </c>
      <c r="AF3873">
        <v>0.74361960471234689</v>
      </c>
      <c r="AG3873">
        <v>0.37519946838765389</v>
      </c>
      <c r="AH3873">
        <v>3.575132148100971</v>
      </c>
    </row>
    <row r="3874" spans="1:34">
      <c r="A3874" t="s">
        <v>3117</v>
      </c>
      <c r="B3874" t="s">
        <v>3618</v>
      </c>
      <c r="C3874" t="s">
        <v>4005</v>
      </c>
      <c r="D3874" t="s">
        <v>4600</v>
      </c>
      <c r="E3874" t="s">
        <v>489</v>
      </c>
      <c r="F3874" t="s">
        <v>43</v>
      </c>
      <c r="G3874" t="s">
        <v>49</v>
      </c>
      <c r="I3874">
        <v>0.23828279819515</v>
      </c>
      <c r="J3874">
        <v>0.23828279819515011</v>
      </c>
      <c r="K3874">
        <v>1.9062623855612</v>
      </c>
      <c r="M3874">
        <v>2.3828279819514999</v>
      </c>
      <c r="N3874" t="str">
        <f t="shared" si="180"/>
        <v>09QeL-382,3828279819515</v>
      </c>
      <c r="O3874" t="s">
        <v>4007</v>
      </c>
      <c r="P3874">
        <v>30.37500204304224</v>
      </c>
      <c r="Q3874">
        <v>11.470067422212001</v>
      </c>
      <c r="R3874">
        <v>203.4025289538927</v>
      </c>
      <c r="T3874">
        <f t="shared" si="181"/>
        <v>245.24759841914693</v>
      </c>
      <c r="U3874">
        <v>2843660.3536040932</v>
      </c>
      <c r="V3874">
        <v>1591098.9612618759</v>
      </c>
      <c r="W3874">
        <v>21310208.976362281</v>
      </c>
      <c r="Y3874">
        <f t="shared" si="182"/>
        <v>25744968.29122825</v>
      </c>
      <c r="Z3874">
        <v>0.12339220939988151</v>
      </c>
      <c r="AA3874">
        <v>5.0555412636724542E-2</v>
      </c>
      <c r="AB3874">
        <v>1.56112736501885</v>
      </c>
      <c r="AD3874">
        <v>8.3624000000000004E-2</v>
      </c>
      <c r="AE3874">
        <v>5.4999999999999997E-3</v>
      </c>
      <c r="AF3874">
        <v>0.74853235035125665</v>
      </c>
      <c r="AG3874">
        <v>0.37767823513931281</v>
      </c>
      <c r="AH3874">
        <v>3.5981625674420701</v>
      </c>
    </row>
    <row r="3875" spans="1:34">
      <c r="A3875" t="s">
        <v>3117</v>
      </c>
      <c r="B3875" t="s">
        <v>3618</v>
      </c>
      <c r="C3875" t="s">
        <v>4008</v>
      </c>
      <c r="D3875" t="s">
        <v>4601</v>
      </c>
      <c r="E3875" t="s">
        <v>489</v>
      </c>
      <c r="F3875" t="s">
        <v>671</v>
      </c>
      <c r="G3875" t="s">
        <v>46</v>
      </c>
      <c r="I3875">
        <v>0.25104643950331229</v>
      </c>
      <c r="J3875">
        <v>0.25104643950331229</v>
      </c>
      <c r="K3875">
        <v>2.0083715160264992</v>
      </c>
      <c r="M3875">
        <v>2.5104643950331229</v>
      </c>
      <c r="N3875" t="str">
        <f t="shared" si="180"/>
        <v>09QeL-382,51046439503312</v>
      </c>
      <c r="O3875" t="s">
        <v>3993</v>
      </c>
      <c r="P3875">
        <v>32.0020419877997</v>
      </c>
      <c r="Q3875">
        <v>13.33219164308718</v>
      </c>
      <c r="R3875">
        <v>269.31588581940531</v>
      </c>
      <c r="T3875">
        <f t="shared" si="181"/>
        <v>314.65011945029221</v>
      </c>
      <c r="U3875">
        <v>2995981.2975856191</v>
      </c>
      <c r="V3875">
        <v>1121599.6584363959</v>
      </c>
      <c r="W3875">
        <v>24640741.10873596</v>
      </c>
      <c r="Y3875">
        <f t="shared" si="182"/>
        <v>28758322.064757973</v>
      </c>
      <c r="Z3875">
        <v>0.13000172512208599</v>
      </c>
      <c r="AA3875">
        <v>4.5970172598358387E-2</v>
      </c>
      <c r="AB3875">
        <v>1.537992699143552</v>
      </c>
      <c r="AD3875">
        <v>8.3624000000000004E-2</v>
      </c>
      <c r="AE3875">
        <v>5.4999999999999997E-3</v>
      </c>
      <c r="AF3875">
        <v>0.78862755864914869</v>
      </c>
      <c r="AG3875">
        <v>0.39790860661275013</v>
      </c>
      <c r="AH3875">
        <v>3.786124560295022</v>
      </c>
    </row>
    <row r="3876" spans="1:34">
      <c r="A3876" t="s">
        <v>3117</v>
      </c>
      <c r="B3876" t="s">
        <v>3618</v>
      </c>
      <c r="C3876" t="s">
        <v>4010</v>
      </c>
      <c r="D3876" t="s">
        <v>4602</v>
      </c>
      <c r="E3876" t="s">
        <v>489</v>
      </c>
      <c r="F3876" t="s">
        <v>43</v>
      </c>
      <c r="G3876" t="s">
        <v>46</v>
      </c>
      <c r="I3876">
        <v>0.25280607342655592</v>
      </c>
      <c r="J3876">
        <v>0.25280607342655598</v>
      </c>
      <c r="K3876">
        <v>2.0224485874124469</v>
      </c>
      <c r="M3876">
        <v>2.528060734265559</v>
      </c>
      <c r="N3876" t="str">
        <f t="shared" si="180"/>
        <v>09QeL-382,52806073426556</v>
      </c>
      <c r="O3876" t="s">
        <v>3996</v>
      </c>
      <c r="P3876">
        <v>32.22635060100373</v>
      </c>
      <c r="Q3876">
        <v>12.169165079941941</v>
      </c>
      <c r="R3876">
        <v>271.20357388896639</v>
      </c>
      <c r="T3876">
        <f t="shared" si="181"/>
        <v>315.59908956991205</v>
      </c>
      <c r="U3876">
        <v>3016980.720381916</v>
      </c>
      <c r="V3876">
        <v>1688076.033504772</v>
      </c>
      <c r="W3876">
        <v>24813452.91470531</v>
      </c>
      <c r="Y3876">
        <f t="shared" si="182"/>
        <v>29518509.668591999</v>
      </c>
      <c r="Z3876">
        <v>0.13091293280962621</v>
      </c>
      <c r="AA3876">
        <v>5.363675202723784E-2</v>
      </c>
      <c r="AB3876">
        <v>1.548772792788649</v>
      </c>
      <c r="AD3876">
        <v>8.3624000000000004E-2</v>
      </c>
      <c r="AE3876">
        <v>5.4999999999999997E-3</v>
      </c>
      <c r="AF3876">
        <v>0.79415520448132759</v>
      </c>
      <c r="AG3876">
        <v>0.40069762638109119</v>
      </c>
      <c r="AH3876">
        <v>3.8120375651279779</v>
      </c>
    </row>
    <row r="3877" spans="1:34">
      <c r="A3877" t="s">
        <v>3117</v>
      </c>
      <c r="B3877" t="s">
        <v>3618</v>
      </c>
      <c r="C3877" t="s">
        <v>4012</v>
      </c>
      <c r="D3877" t="s">
        <v>4603</v>
      </c>
      <c r="E3877" t="s">
        <v>489</v>
      </c>
      <c r="F3877" t="s">
        <v>49</v>
      </c>
      <c r="G3877" t="s">
        <v>46</v>
      </c>
      <c r="I3877">
        <v>0.22095915819051909</v>
      </c>
      <c r="J3877">
        <v>1.7676732655241529</v>
      </c>
      <c r="K3877">
        <v>0.22095915819051909</v>
      </c>
      <c r="M3877">
        <v>2.2095915819051908</v>
      </c>
      <c r="N3877" t="str">
        <f t="shared" si="180"/>
        <v>09QeL-382,20959158190519</v>
      </c>
      <c r="O3877" t="s">
        <v>4014</v>
      </c>
      <c r="P3877">
        <v>28.166678133304369</v>
      </c>
      <c r="Q3877">
        <v>188.6147548706669</v>
      </c>
      <c r="R3877">
        <v>29.62988219217733</v>
      </c>
      <c r="T3877">
        <f t="shared" si="181"/>
        <v>246.41131519614859</v>
      </c>
      <c r="U3877">
        <v>2636920.5107181892</v>
      </c>
      <c r="V3877">
        <v>19760913.80471665</v>
      </c>
      <c r="W3877">
        <v>2710951.320076867</v>
      </c>
      <c r="Y3877">
        <f t="shared" si="182"/>
        <v>25108785.635511708</v>
      </c>
      <c r="Z3877">
        <v>0.1144213469154275</v>
      </c>
      <c r="AA3877">
        <v>1.4476302570538191</v>
      </c>
      <c r="AB3877">
        <v>0.16920852013390131</v>
      </c>
      <c r="AD3877">
        <v>8.3624000000000004E-2</v>
      </c>
      <c r="AE3877">
        <v>5.4999999999999997E-3</v>
      </c>
      <c r="AF3877">
        <v>0.69411253881838453</v>
      </c>
      <c r="AG3877">
        <v>0.35022026573197268</v>
      </c>
      <c r="AH3877">
        <v>3.343048386455548</v>
      </c>
    </row>
    <row r="3878" spans="1:34">
      <c r="A3878" t="s">
        <v>1531</v>
      </c>
      <c r="B3878" t="s">
        <v>2125</v>
      </c>
      <c r="C3878" t="s">
        <v>3982</v>
      </c>
      <c r="D3878" t="s">
        <v>4604</v>
      </c>
      <c r="E3878" t="s">
        <v>489</v>
      </c>
      <c r="F3878" t="s">
        <v>671</v>
      </c>
      <c r="G3878" t="s">
        <v>43</v>
      </c>
      <c r="I3878">
        <v>2.9702698242233621</v>
      </c>
      <c r="J3878">
        <v>0.3712837280279202</v>
      </c>
      <c r="K3878">
        <v>0.37128372802792009</v>
      </c>
      <c r="M3878">
        <v>3.712837280279202</v>
      </c>
      <c r="N3878" t="str">
        <f t="shared" si="180"/>
        <v>10Qf-303,7128372802792</v>
      </c>
      <c r="O3878" t="s">
        <v>3984</v>
      </c>
      <c r="P3878">
        <v>351.22953741961868</v>
      </c>
      <c r="Q3878">
        <v>18.453633550372999</v>
      </c>
      <c r="R3878">
        <v>16.657138161979869</v>
      </c>
      <c r="T3878">
        <f t="shared" si="181"/>
        <v>386.34030913197154</v>
      </c>
      <c r="U3878">
        <v>32881561.922517039</v>
      </c>
      <c r="V3878">
        <v>1565932.335342655</v>
      </c>
      <c r="W3878">
        <v>2322131.8389735161</v>
      </c>
      <c r="Y3878">
        <f t="shared" si="182"/>
        <v>36769626.096833207</v>
      </c>
      <c r="Z3878">
        <v>1.426797883578494</v>
      </c>
      <c r="AA3878">
        <v>6.3629202316286937E-2</v>
      </c>
      <c r="AB3878">
        <v>7.3417920063404793E-2</v>
      </c>
      <c r="AD3878">
        <v>8.3624000000000004E-2</v>
      </c>
      <c r="AE3878">
        <v>5.4999999999999997E-3</v>
      </c>
      <c r="AF3878">
        <v>1.166336318412315</v>
      </c>
      <c r="AG3878">
        <v>0.58848470892425353</v>
      </c>
      <c r="AH3878">
        <v>5.5567823076157703</v>
      </c>
    </row>
    <row r="3879" spans="1:34">
      <c r="A3879" t="s">
        <v>1531</v>
      </c>
      <c r="B3879" t="s">
        <v>2125</v>
      </c>
      <c r="C3879" t="s">
        <v>3985</v>
      </c>
      <c r="D3879" t="s">
        <v>4605</v>
      </c>
      <c r="E3879" t="s">
        <v>489</v>
      </c>
      <c r="F3879" t="s">
        <v>671</v>
      </c>
      <c r="G3879" t="s">
        <v>254</v>
      </c>
      <c r="I3879">
        <v>2.1673804240223511</v>
      </c>
      <c r="J3879">
        <v>0.29249676787482493</v>
      </c>
      <c r="K3879">
        <v>0.46509048685107279</v>
      </c>
      <c r="M3879">
        <v>2.9249676787482479</v>
      </c>
      <c r="N3879" t="str">
        <f t="shared" si="180"/>
        <v>10Qf-302,92496767874825</v>
      </c>
      <c r="O3879" t="s">
        <v>3987</v>
      </c>
      <c r="P3879">
        <v>256.28918205798061</v>
      </c>
      <c r="Q3879">
        <v>14.53774502238524</v>
      </c>
      <c r="R3879">
        <v>44.558339016333832</v>
      </c>
      <c r="T3879">
        <f t="shared" si="181"/>
        <v>315.3852660966997</v>
      </c>
      <c r="U3879">
        <v>23993393.81255585</v>
      </c>
      <c r="V3879">
        <v>1233639.1611645301</v>
      </c>
      <c r="W3879">
        <v>24772967.026289299</v>
      </c>
      <c r="Y3879">
        <f t="shared" si="182"/>
        <v>50000000.000009678</v>
      </c>
      <c r="Z3879">
        <v>1.041122182464727</v>
      </c>
      <c r="AA3879">
        <v>5.0126990802483257E-2</v>
      </c>
      <c r="AB3879">
        <v>0.25642341697867921</v>
      </c>
      <c r="AD3879">
        <v>8.3624000000000004E-2</v>
      </c>
      <c r="AE3879">
        <v>5.4999999999999997E-3</v>
      </c>
      <c r="AF3879">
        <v>0.9188380142664655</v>
      </c>
      <c r="AG3879">
        <v>0.46360737708159738</v>
      </c>
      <c r="AH3879">
        <v>4.3965370700963113</v>
      </c>
    </row>
    <row r="3880" spans="1:34">
      <c r="A3880" t="s">
        <v>1531</v>
      </c>
      <c r="B3880" t="s">
        <v>2125</v>
      </c>
      <c r="C3880" t="s">
        <v>3988</v>
      </c>
      <c r="D3880" t="s">
        <v>4606</v>
      </c>
      <c r="E3880" t="s">
        <v>489</v>
      </c>
      <c r="F3880" t="s">
        <v>43</v>
      </c>
      <c r="G3880" t="s">
        <v>254</v>
      </c>
      <c r="I3880">
        <v>2.2505101227989051</v>
      </c>
      <c r="J3880">
        <v>0.29849278351178532</v>
      </c>
      <c r="K3880">
        <v>0.4359249288071631</v>
      </c>
      <c r="M3880">
        <v>2.984927835117853</v>
      </c>
      <c r="N3880" t="str">
        <f t="shared" si="180"/>
        <v>10Qf-302,98492783511785</v>
      </c>
      <c r="O3880" t="s">
        <v>3990</v>
      </c>
      <c r="P3880">
        <v>266.11913266011339</v>
      </c>
      <c r="Q3880">
        <v>13.39147169664237</v>
      </c>
      <c r="R3880">
        <v>41.764111097977747</v>
      </c>
      <c r="T3880">
        <f t="shared" si="181"/>
        <v>321.2747154547335</v>
      </c>
      <c r="U3880">
        <v>24913658.468523979</v>
      </c>
      <c r="V3880">
        <v>1866873.078381777</v>
      </c>
      <c r="W3880">
        <v>23219468.453104209</v>
      </c>
      <c r="Y3880">
        <f t="shared" si="182"/>
        <v>50000000.000009969</v>
      </c>
      <c r="Z3880">
        <v>1.081054338563683</v>
      </c>
      <c r="AA3880">
        <v>5.9024184646528553E-2</v>
      </c>
      <c r="AB3880">
        <v>0.24034325136973589</v>
      </c>
      <c r="AD3880">
        <v>8.3624000000000004E-2</v>
      </c>
      <c r="AE3880">
        <v>5.4999999999999997E-3</v>
      </c>
      <c r="AF3880">
        <v>0.937673665482048</v>
      </c>
      <c r="AG3880">
        <v>0.47311106186617968</v>
      </c>
      <c r="AH3880">
        <v>4.4848365624660804</v>
      </c>
    </row>
    <row r="3881" spans="1:34">
      <c r="A3881" t="s">
        <v>1531</v>
      </c>
      <c r="B3881" t="s">
        <v>2125</v>
      </c>
      <c r="C3881" t="s">
        <v>3991</v>
      </c>
      <c r="D3881" t="s">
        <v>4607</v>
      </c>
      <c r="E3881" t="s">
        <v>489</v>
      </c>
      <c r="F3881" t="s">
        <v>671</v>
      </c>
      <c r="G3881" t="s">
        <v>46</v>
      </c>
      <c r="I3881">
        <v>0.27424704606064848</v>
      </c>
      <c r="J3881">
        <v>0.27424704606064859</v>
      </c>
      <c r="K3881">
        <v>2.1939763684851892</v>
      </c>
      <c r="M3881">
        <v>2.7424704606064858</v>
      </c>
      <c r="N3881" t="str">
        <f t="shared" si="180"/>
        <v>10Qf-302,74247046060649</v>
      </c>
      <c r="O3881" t="s">
        <v>3993</v>
      </c>
      <c r="P3881">
        <v>32.429263611350279</v>
      </c>
      <c r="Q3881">
        <v>13.630692939753351</v>
      </c>
      <c r="R3881">
        <v>272.91120545655821</v>
      </c>
      <c r="T3881">
        <f t="shared" si="181"/>
        <v>318.97116200766186</v>
      </c>
      <c r="U3881">
        <v>3035977.1201824909</v>
      </c>
      <c r="V3881">
        <v>1156668.8353934051</v>
      </c>
      <c r="W3881">
        <v>24969690.662204359</v>
      </c>
      <c r="Y3881">
        <f t="shared" si="182"/>
        <v>29162336.617780253</v>
      </c>
      <c r="Z3881">
        <v>0.1317372252533654</v>
      </c>
      <c r="AA3881">
        <v>4.699942243933955E-2</v>
      </c>
      <c r="AB3881">
        <v>1.5585246307680261</v>
      </c>
      <c r="AD3881">
        <v>8.3624000000000004E-2</v>
      </c>
      <c r="AE3881">
        <v>5.4999999999999997E-3</v>
      </c>
      <c r="AF3881">
        <v>0.86150904521669713</v>
      </c>
      <c r="AG3881">
        <v>0.43468156800612801</v>
      </c>
      <c r="AH3881">
        <v>4.1277850738293109</v>
      </c>
    </row>
    <row r="3882" spans="1:34">
      <c r="A3882" t="s">
        <v>1531</v>
      </c>
      <c r="B3882" t="s">
        <v>2125</v>
      </c>
      <c r="C3882" t="s">
        <v>3994</v>
      </c>
      <c r="D3882" t="s">
        <v>4608</v>
      </c>
      <c r="E3882" t="s">
        <v>489</v>
      </c>
      <c r="F3882" t="s">
        <v>43</v>
      </c>
      <c r="G3882" t="s">
        <v>46</v>
      </c>
      <c r="I3882">
        <v>0.27624812764361178</v>
      </c>
      <c r="J3882">
        <v>0.27624812764361162</v>
      </c>
      <c r="K3882">
        <v>2.2099850211488938</v>
      </c>
      <c r="M3882">
        <v>2.7624812764361169</v>
      </c>
      <c r="N3882" t="str">
        <f t="shared" si="180"/>
        <v>10Qf-302,76248127643612</v>
      </c>
      <c r="O3882" t="s">
        <v>3996</v>
      </c>
      <c r="P3882">
        <v>32.665888228074067</v>
      </c>
      <c r="Q3882">
        <v>12.393495544738389</v>
      </c>
      <c r="R3882">
        <v>274.90253989340249</v>
      </c>
      <c r="T3882">
        <f t="shared" si="181"/>
        <v>319.96192366621494</v>
      </c>
      <c r="U3882">
        <v>3058129.5480345362</v>
      </c>
      <c r="V3882">
        <v>1727747.607107122</v>
      </c>
      <c r="W3882">
        <v>25151885.47098773</v>
      </c>
      <c r="Y3882">
        <f t="shared" si="182"/>
        <v>29937762.626129389</v>
      </c>
      <c r="Z3882">
        <v>0.132698464176562</v>
      </c>
      <c r="AA3882">
        <v>5.4625509878199592E-2</v>
      </c>
      <c r="AB3882">
        <v>1.5698966217521499</v>
      </c>
      <c r="AD3882">
        <v>8.3624000000000004E-2</v>
      </c>
      <c r="AE3882">
        <v>5.4999999999999997E-3</v>
      </c>
      <c r="AF3882">
        <v>0.86779516537260226</v>
      </c>
      <c r="AG3882">
        <v>0.4378532823151246</v>
      </c>
      <c r="AH3882">
        <v>4.1572537241238443</v>
      </c>
    </row>
    <row r="3883" spans="1:34">
      <c r="A3883" t="s">
        <v>1531</v>
      </c>
      <c r="B3883" t="s">
        <v>2125</v>
      </c>
      <c r="C3883" t="s">
        <v>3997</v>
      </c>
      <c r="D3883" t="s">
        <v>4609</v>
      </c>
      <c r="E3883" t="s">
        <v>489</v>
      </c>
      <c r="F3883" t="s">
        <v>254</v>
      </c>
      <c r="G3883" t="s">
        <v>46</v>
      </c>
      <c r="I3883">
        <v>0.21952495347085141</v>
      </c>
      <c r="J3883">
        <v>0.59889597275286133</v>
      </c>
      <c r="K3883">
        <v>1.3768286084848009</v>
      </c>
      <c r="M3883">
        <v>2.1952495347085139</v>
      </c>
      <c r="N3883" t="str">
        <f t="shared" si="180"/>
        <v>10Qf-302,19524953470851</v>
      </c>
      <c r="O3883" t="s">
        <v>3999</v>
      </c>
      <c r="P3883">
        <v>25.958465870955269</v>
      </c>
      <c r="Q3883">
        <v>57.377672826888237</v>
      </c>
      <c r="R3883">
        <v>171.2652700576248</v>
      </c>
      <c r="T3883">
        <f t="shared" si="181"/>
        <v>254.6014087554683</v>
      </c>
      <c r="U3883">
        <v>2430191.120086825</v>
      </c>
      <c r="V3883">
        <v>31900093.862669948</v>
      </c>
      <c r="W3883">
        <v>15669715.017247619</v>
      </c>
      <c r="Y3883">
        <f t="shared" si="182"/>
        <v>50000000.000004388</v>
      </c>
      <c r="Z3883">
        <v>0.1054509379755677</v>
      </c>
      <c r="AA3883">
        <v>0.33019585669838442</v>
      </c>
      <c r="AB3883">
        <v>0.97805123587142051</v>
      </c>
      <c r="AD3883">
        <v>8.3624000000000004E-2</v>
      </c>
      <c r="AE3883">
        <v>5.4999999999999997E-3</v>
      </c>
      <c r="AF3883">
        <v>0.68960718367806717</v>
      </c>
      <c r="AG3883">
        <v>0.34794705125129938</v>
      </c>
      <c r="AH3883">
        <v>3.3219277696378811</v>
      </c>
    </row>
    <row r="3884" spans="1:34">
      <c r="A3884" t="s">
        <v>1194</v>
      </c>
      <c r="B3884" t="s">
        <v>1260</v>
      </c>
      <c r="C3884" t="s">
        <v>4079</v>
      </c>
      <c r="D3884" t="s">
        <v>4610</v>
      </c>
      <c r="E3884" t="s">
        <v>489</v>
      </c>
      <c r="F3884" t="s">
        <v>671</v>
      </c>
      <c r="G3884" t="s">
        <v>43</v>
      </c>
      <c r="I3884">
        <v>2.2603303883531578</v>
      </c>
      <c r="J3884">
        <v>0.28254129854414473</v>
      </c>
      <c r="K3884">
        <v>0.28254129854414473</v>
      </c>
      <c r="M3884">
        <v>2.825412985441448</v>
      </c>
      <c r="N3884" t="str">
        <f t="shared" si="180"/>
        <v>05Qd-612,82541298544145</v>
      </c>
      <c r="O3884" t="s">
        <v>3984</v>
      </c>
      <c r="P3884">
        <v>348.0908798063864</v>
      </c>
      <c r="Q3884">
        <v>17.77005320691665</v>
      </c>
      <c r="R3884">
        <v>16.258967452585779</v>
      </c>
      <c r="T3884">
        <f t="shared" si="181"/>
        <v>382.1199004658888</v>
      </c>
      <c r="U3884">
        <v>32587725.688180689</v>
      </c>
      <c r="V3884">
        <v>1458046.4497822169</v>
      </c>
      <c r="W3884">
        <v>2174449.5417445311</v>
      </c>
      <c r="Y3884">
        <f t="shared" si="182"/>
        <v>36220221.679707438</v>
      </c>
      <c r="Z3884">
        <v>1.4140477314337241</v>
      </c>
      <c r="AA3884">
        <v>6.12721775138549E-2</v>
      </c>
      <c r="AB3884">
        <v>7.1662944807174486E-2</v>
      </c>
      <c r="AD3884">
        <v>8.3624000000000004E-2</v>
      </c>
      <c r="AE3884">
        <v>5.4999999999999997E-3</v>
      </c>
      <c r="AF3884">
        <v>0.88756428862034997</v>
      </c>
      <c r="AG3884">
        <v>0.44782795819246951</v>
      </c>
      <c r="AH3884">
        <v>4.2499292322542672</v>
      </c>
    </row>
    <row r="3885" spans="1:34">
      <c r="A3885" t="s">
        <v>1194</v>
      </c>
      <c r="B3885" t="s">
        <v>1260</v>
      </c>
      <c r="C3885" t="s">
        <v>4081</v>
      </c>
      <c r="D3885" t="s">
        <v>4611</v>
      </c>
      <c r="E3885" t="s">
        <v>489</v>
      </c>
      <c r="F3885" t="s">
        <v>671</v>
      </c>
      <c r="G3885" t="s">
        <v>49</v>
      </c>
      <c r="I3885">
        <v>0.18925743206698331</v>
      </c>
      <c r="J3885">
        <v>0.18925743206698339</v>
      </c>
      <c r="K3885">
        <v>1.5140594565358669</v>
      </c>
      <c r="M3885">
        <v>1.892574320669834</v>
      </c>
      <c r="N3885" t="str">
        <f t="shared" si="180"/>
        <v>05Qd-611,89257432066983</v>
      </c>
      <c r="O3885" t="s">
        <v>4004</v>
      </c>
      <c r="P3885">
        <v>29.14564453831543</v>
      </c>
      <c r="Q3885">
        <v>11.903090468416069</v>
      </c>
      <c r="R3885">
        <v>193.13204785802739</v>
      </c>
      <c r="T3885">
        <f t="shared" si="181"/>
        <v>234.1807828647589</v>
      </c>
      <c r="U3885">
        <v>2728569.8198933941</v>
      </c>
      <c r="V3885">
        <v>976657.67214221938</v>
      </c>
      <c r="W3885">
        <v>19723203.880828369</v>
      </c>
      <c r="Y3885">
        <f t="shared" si="182"/>
        <v>23428431.372863982</v>
      </c>
      <c r="Z3885">
        <v>0.1183981969407016</v>
      </c>
      <c r="AA3885">
        <v>4.104254858732706E-2</v>
      </c>
      <c r="AB3885">
        <v>1.482300768451319</v>
      </c>
      <c r="AD3885">
        <v>8.3624000000000004E-2</v>
      </c>
      <c r="AE3885">
        <v>5.4999999999999997E-3</v>
      </c>
      <c r="AF3885">
        <v>0.59452596460832463</v>
      </c>
      <c r="AG3885">
        <v>0.29997302982616858</v>
      </c>
      <c r="AH3885">
        <v>2.876197315104327</v>
      </c>
    </row>
    <row r="3886" spans="1:34">
      <c r="A3886" t="s">
        <v>1194</v>
      </c>
      <c r="B3886" t="s">
        <v>1260</v>
      </c>
      <c r="C3886" t="s">
        <v>4083</v>
      </c>
      <c r="D3886" t="s">
        <v>4612</v>
      </c>
      <c r="E3886" t="s">
        <v>489</v>
      </c>
      <c r="F3886" t="s">
        <v>43</v>
      </c>
      <c r="G3886" t="s">
        <v>49</v>
      </c>
      <c r="I3886">
        <v>0.1900575181225917</v>
      </c>
      <c r="J3886">
        <v>0.19005751812259181</v>
      </c>
      <c r="K3886">
        <v>1.520460144980734</v>
      </c>
      <c r="M3886">
        <v>1.900575181225918</v>
      </c>
      <c r="N3886" t="str">
        <f t="shared" si="180"/>
        <v>05Qd-611,90057518122592</v>
      </c>
      <c r="O3886" t="s">
        <v>4007</v>
      </c>
      <c r="P3886">
        <v>29.268857790879121</v>
      </c>
      <c r="Q3886">
        <v>10.93694627014551</v>
      </c>
      <c r="R3886">
        <v>193.94851385724701</v>
      </c>
      <c r="T3886">
        <f t="shared" si="181"/>
        <v>234.15431791827163</v>
      </c>
      <c r="U3886">
        <v>2740104.8525777538</v>
      </c>
      <c r="V3886">
        <v>1462690.535211094</v>
      </c>
      <c r="W3886">
        <v>19806583.75249115</v>
      </c>
      <c r="Y3886">
        <f t="shared" si="182"/>
        <v>24009379.140279997</v>
      </c>
      <c r="Z3886">
        <v>0.1188987254818894</v>
      </c>
      <c r="AA3886">
        <v>4.8205630474512137E-2</v>
      </c>
      <c r="AB3886">
        <v>1.48856719699842</v>
      </c>
      <c r="AD3886">
        <v>8.3624000000000004E-2</v>
      </c>
      <c r="AE3886">
        <v>5.4999999999999997E-3</v>
      </c>
      <c r="AF3886">
        <v>0.59703932394531445</v>
      </c>
      <c r="AG3886">
        <v>0.30124116622430791</v>
      </c>
      <c r="AH3886">
        <v>2.8879796713955401</v>
      </c>
    </row>
    <row r="3887" spans="1:34">
      <c r="A3887" t="s">
        <v>1194</v>
      </c>
      <c r="B3887" t="s">
        <v>1260</v>
      </c>
      <c r="C3887" t="s">
        <v>4085</v>
      </c>
      <c r="D3887" t="s">
        <v>4613</v>
      </c>
      <c r="E3887" t="s">
        <v>489</v>
      </c>
      <c r="F3887" t="s">
        <v>671</v>
      </c>
      <c r="G3887" t="s">
        <v>1179</v>
      </c>
      <c r="I3887">
        <v>2.2175690730678488</v>
      </c>
      <c r="J3887">
        <v>0.27719613413348121</v>
      </c>
      <c r="K3887">
        <v>0.27719613413348121</v>
      </c>
      <c r="M3887">
        <v>2.7719613413348121</v>
      </c>
      <c r="N3887" t="str">
        <f t="shared" si="180"/>
        <v>05Qd-612,77196134133481</v>
      </c>
      <c r="O3887" t="s">
        <v>4041</v>
      </c>
      <c r="P3887">
        <v>341.50563725244882</v>
      </c>
      <c r="Q3887">
        <v>17.433876313603591</v>
      </c>
      <c r="R3887">
        <v>19.484920585792249</v>
      </c>
      <c r="T3887">
        <f t="shared" si="181"/>
        <v>378.42443415184465</v>
      </c>
      <c r="U3887">
        <v>31971225.542996719</v>
      </c>
      <c r="V3887">
        <v>1430462.878698528</v>
      </c>
      <c r="W3887">
        <v>1380597.218071118</v>
      </c>
      <c r="Y3887">
        <f t="shared" si="182"/>
        <v>34782285.639766365</v>
      </c>
      <c r="Z3887">
        <v>1.3872965355979821</v>
      </c>
      <c r="AA3887">
        <v>6.0113020023256247E-2</v>
      </c>
      <c r="AB3887">
        <v>7.0690847580996613E-2</v>
      </c>
      <c r="AD3887">
        <v>8.3624000000000004E-2</v>
      </c>
      <c r="AE3887">
        <v>5.4999999999999997E-3</v>
      </c>
      <c r="AF3887">
        <v>0.87077319623083083</v>
      </c>
      <c r="AG3887">
        <v>0.43935587260156772</v>
      </c>
      <c r="AH3887">
        <v>4.1712144101672104</v>
      </c>
    </row>
    <row r="3888" spans="1:34">
      <c r="A3888" t="s">
        <v>1194</v>
      </c>
      <c r="B3888" t="s">
        <v>1260</v>
      </c>
      <c r="C3888" t="s">
        <v>4087</v>
      </c>
      <c r="D3888" t="s">
        <v>4614</v>
      </c>
      <c r="E3888" t="s">
        <v>489</v>
      </c>
      <c r="F3888" t="s">
        <v>43</v>
      </c>
      <c r="G3888" t="s">
        <v>1179</v>
      </c>
      <c r="I3888">
        <v>2.231326875550419</v>
      </c>
      <c r="J3888">
        <v>0.27891585944380243</v>
      </c>
      <c r="K3888">
        <v>0.27891585944380248</v>
      </c>
      <c r="M3888">
        <v>2.7891585944380242</v>
      </c>
      <c r="N3888" t="str">
        <f t="shared" si="180"/>
        <v>05Qd-612,78915859443802</v>
      </c>
      <c r="O3888" t="s">
        <v>4089</v>
      </c>
      <c r="P3888">
        <v>343.62433883476461</v>
      </c>
      <c r="Q3888">
        <v>16.05033991162972</v>
      </c>
      <c r="R3888">
        <v>19.605805067842251</v>
      </c>
      <c r="T3888">
        <f t="shared" si="181"/>
        <v>379.28048381423656</v>
      </c>
      <c r="U3888">
        <v>32169575.083260529</v>
      </c>
      <c r="V3888">
        <v>2146548.0121947532</v>
      </c>
      <c r="W3888">
        <v>1389162.4456732201</v>
      </c>
      <c r="Y3888">
        <f t="shared" si="182"/>
        <v>35705285.541128501</v>
      </c>
      <c r="Z3888">
        <v>1.3959033257779641</v>
      </c>
      <c r="AA3888">
        <v>7.0743399085935396E-2</v>
      </c>
      <c r="AB3888">
        <v>7.112941372540961E-2</v>
      </c>
      <c r="AD3888">
        <v>8.3624000000000004E-2</v>
      </c>
      <c r="AE3888">
        <v>5.4999999999999997E-3</v>
      </c>
      <c r="AF3888">
        <v>0.87617547469257306</v>
      </c>
      <c r="AG3888">
        <v>0.44208163721842691</v>
      </c>
      <c r="AH3888">
        <v>4.1965397063490242</v>
      </c>
    </row>
    <row r="3889" spans="1:34">
      <c r="A3889" t="s">
        <v>1194</v>
      </c>
      <c r="B3889" t="s">
        <v>1260</v>
      </c>
      <c r="C3889" t="s">
        <v>4090</v>
      </c>
      <c r="D3889" t="s">
        <v>4615</v>
      </c>
      <c r="E3889" t="s">
        <v>489</v>
      </c>
      <c r="F3889" t="s">
        <v>49</v>
      </c>
      <c r="G3889" t="s">
        <v>1179</v>
      </c>
      <c r="I3889">
        <v>0.18762382950045639</v>
      </c>
      <c r="J3889">
        <v>1.500990636003652</v>
      </c>
      <c r="K3889">
        <v>0.1876238295004565</v>
      </c>
      <c r="M3889">
        <v>1.876238295004564</v>
      </c>
      <c r="N3889" t="str">
        <f t="shared" si="180"/>
        <v>05Qd-611,87623829500456</v>
      </c>
      <c r="O3889" t="s">
        <v>4092</v>
      </c>
      <c r="P3889">
        <v>28.89406974307029</v>
      </c>
      <c r="Q3889">
        <v>191.46500099168401</v>
      </c>
      <c r="R3889">
        <v>13.1886233884423</v>
      </c>
      <c r="T3889">
        <f t="shared" si="181"/>
        <v>233.54769412319661</v>
      </c>
      <c r="U3889">
        <v>2705017.7796271602</v>
      </c>
      <c r="V3889">
        <v>19552960.228423469</v>
      </c>
      <c r="W3889">
        <v>934475.28718941286</v>
      </c>
      <c r="Y3889">
        <f t="shared" si="182"/>
        <v>23192453.295240041</v>
      </c>
      <c r="Z3889">
        <v>0.1173762259867365</v>
      </c>
      <c r="AA3889">
        <v>1.4695060775730771</v>
      </c>
      <c r="AB3889">
        <v>4.7848024920119747E-2</v>
      </c>
      <c r="AD3889">
        <v>8.3624000000000004E-2</v>
      </c>
      <c r="AE3889">
        <v>5.4999999999999997E-3</v>
      </c>
      <c r="AF3889">
        <v>0.58939422879724535</v>
      </c>
      <c r="AG3889">
        <v>0.29738376975822339</v>
      </c>
      <c r="AH3889">
        <v>2.8521402935600331</v>
      </c>
    </row>
    <row r="3890" spans="1:34">
      <c r="A3890" t="s">
        <v>1194</v>
      </c>
      <c r="B3890" t="s">
        <v>1260</v>
      </c>
      <c r="C3890" t="s">
        <v>4093</v>
      </c>
      <c r="D3890" t="s">
        <v>4616</v>
      </c>
      <c r="E3890" t="s">
        <v>489</v>
      </c>
      <c r="F3890" t="s">
        <v>671</v>
      </c>
      <c r="G3890" t="s">
        <v>46</v>
      </c>
      <c r="I3890">
        <v>0.20178008284465401</v>
      </c>
      <c r="J3890">
        <v>0.20178008284465421</v>
      </c>
      <c r="K3890">
        <v>1.614240662757233</v>
      </c>
      <c r="M3890">
        <v>2.017800828446541</v>
      </c>
      <c r="N3890" t="str">
        <f t="shared" si="180"/>
        <v>05Qd-612,01780082844654</v>
      </c>
      <c r="O3890" t="s">
        <v>3993</v>
      </c>
      <c r="P3890">
        <v>31.074132758076718</v>
      </c>
      <c r="Q3890">
        <v>12.690685668684029</v>
      </c>
      <c r="R3890">
        <v>261.50698736667181</v>
      </c>
      <c r="T3890">
        <f t="shared" si="181"/>
        <v>305.27180579343258</v>
      </c>
      <c r="U3890">
        <v>2909111.88159126</v>
      </c>
      <c r="V3890">
        <v>1041280.460394156</v>
      </c>
      <c r="W3890">
        <v>23926275.10338771</v>
      </c>
      <c r="Y3890">
        <f t="shared" si="182"/>
        <v>27876667.445373125</v>
      </c>
      <c r="Z3890">
        <v>0.12623228438868911</v>
      </c>
      <c r="AA3890">
        <v>4.3758222668769622E-2</v>
      </c>
      <c r="AB3890">
        <v>1.493398119168752</v>
      </c>
      <c r="AD3890">
        <v>8.3624000000000004E-2</v>
      </c>
      <c r="AE3890">
        <v>5.4999999999999997E-3</v>
      </c>
      <c r="AF3890">
        <v>0.63386413459053648</v>
      </c>
      <c r="AG3890">
        <v>0.31982143130877683</v>
      </c>
      <c r="AH3890">
        <v>3.0606103943458538</v>
      </c>
    </row>
    <row r="3891" spans="1:34">
      <c r="A3891" t="s">
        <v>1194</v>
      </c>
      <c r="B3891" t="s">
        <v>1260</v>
      </c>
      <c r="C3891" t="s">
        <v>4095</v>
      </c>
      <c r="D3891" t="s">
        <v>4617</v>
      </c>
      <c r="E3891" t="s">
        <v>489</v>
      </c>
      <c r="F3891" t="s">
        <v>43</v>
      </c>
      <c r="G3891" t="s">
        <v>46</v>
      </c>
      <c r="I3891">
        <v>0.20268980528147809</v>
      </c>
      <c r="J3891">
        <v>0.20268980528147801</v>
      </c>
      <c r="K3891">
        <v>1.621518442251825</v>
      </c>
      <c r="M3891">
        <v>2.0268980528147811</v>
      </c>
      <c r="N3891" t="str">
        <f t="shared" si="180"/>
        <v>05Qd-612,02689805281478</v>
      </c>
      <c r="O3891" t="s">
        <v>3996</v>
      </c>
      <c r="P3891">
        <v>31.214230013347631</v>
      </c>
      <c r="Q3891">
        <v>11.663876976652331</v>
      </c>
      <c r="R3891">
        <v>262.68598764479549</v>
      </c>
      <c r="T3891">
        <f t="shared" si="181"/>
        <v>305.56409463479542</v>
      </c>
      <c r="U3891">
        <v>2922227.568296337</v>
      </c>
      <c r="V3891">
        <v>1559909.14065165</v>
      </c>
      <c r="W3891">
        <v>24034146.351056539</v>
      </c>
      <c r="Y3891">
        <f t="shared" si="182"/>
        <v>28516283.060004525</v>
      </c>
      <c r="Z3891">
        <v>0.12680140072436011</v>
      </c>
      <c r="AA3891">
        <v>5.1409646673631459E-2</v>
      </c>
      <c r="AB3891">
        <v>1.500131081892156</v>
      </c>
      <c r="AD3891">
        <v>8.3624000000000004E-2</v>
      </c>
      <c r="AE3891">
        <v>5.4999999999999997E-3</v>
      </c>
      <c r="AF3891">
        <v>0.63672190140778451</v>
      </c>
      <c r="AG3891">
        <v>0.32126334137114271</v>
      </c>
      <c r="AH3891">
        <v>3.0740072955937081</v>
      </c>
    </row>
    <row r="3892" spans="1:34">
      <c r="A3892" t="s">
        <v>1194</v>
      </c>
      <c r="B3892" t="s">
        <v>1260</v>
      </c>
      <c r="C3892" t="s">
        <v>4097</v>
      </c>
      <c r="D3892" t="s">
        <v>4618</v>
      </c>
      <c r="E3892" t="s">
        <v>489</v>
      </c>
      <c r="F3892" t="s">
        <v>49</v>
      </c>
      <c r="G3892" t="s">
        <v>46</v>
      </c>
      <c r="I3892">
        <v>0.1765890920973327</v>
      </c>
      <c r="J3892">
        <v>1.412712736778662</v>
      </c>
      <c r="K3892">
        <v>0.1765890920973327</v>
      </c>
      <c r="M3892">
        <v>1.7658909209733269</v>
      </c>
      <c r="N3892" t="str">
        <f t="shared" si="180"/>
        <v>05Qd-611,76589092097333</v>
      </c>
      <c r="O3892" t="s">
        <v>4014</v>
      </c>
      <c r="P3892">
        <v>27.19472018298924</v>
      </c>
      <c r="Q3892">
        <v>180.20435241917991</v>
      </c>
      <c r="R3892">
        <v>28.607432919767898</v>
      </c>
      <c r="T3892">
        <f t="shared" si="181"/>
        <v>236.00650552193704</v>
      </c>
      <c r="U3892">
        <v>2545927.3221493489</v>
      </c>
      <c r="V3892">
        <v>18402990.194505949</v>
      </c>
      <c r="W3892">
        <v>2617403.523066666</v>
      </c>
      <c r="Y3892">
        <f t="shared" si="182"/>
        <v>23566321.039721962</v>
      </c>
      <c r="Z3892">
        <v>0.1104729672984248</v>
      </c>
      <c r="AA3892">
        <v>1.383079882555702</v>
      </c>
      <c r="AB3892">
        <v>0.16336957932494789</v>
      </c>
      <c r="AD3892">
        <v>8.3624000000000004E-2</v>
      </c>
      <c r="AE3892">
        <v>5.4999999999999997E-3</v>
      </c>
      <c r="AF3892">
        <v>0.55473013224293</v>
      </c>
      <c r="AG3892">
        <v>0.2798937109742724</v>
      </c>
      <c r="AH3892">
        <v>2.6896387641905299</v>
      </c>
    </row>
    <row r="3893" spans="1:34">
      <c r="A3893" t="s">
        <v>1194</v>
      </c>
      <c r="B3893" t="s">
        <v>1260</v>
      </c>
      <c r="C3893" t="s">
        <v>4099</v>
      </c>
      <c r="D3893" t="s">
        <v>4619</v>
      </c>
      <c r="E3893" t="s">
        <v>489</v>
      </c>
      <c r="F3893" t="s">
        <v>1179</v>
      </c>
      <c r="G3893" t="s">
        <v>46</v>
      </c>
      <c r="I3893">
        <v>0.19992420603909841</v>
      </c>
      <c r="J3893">
        <v>0.1999242060390985</v>
      </c>
      <c r="K3893">
        <v>1.599393648312788</v>
      </c>
      <c r="M3893">
        <v>1.999242060390984</v>
      </c>
      <c r="N3893" t="str">
        <f t="shared" si="180"/>
        <v>05Qd-611,99924206039098</v>
      </c>
      <c r="O3893" t="s">
        <v>4101</v>
      </c>
      <c r="P3893">
        <v>30.788327730021159</v>
      </c>
      <c r="Q3893">
        <v>14.05325254634884</v>
      </c>
      <c r="R3893">
        <v>259.1017710266716</v>
      </c>
      <c r="T3893">
        <f t="shared" si="181"/>
        <v>303.9433513030416</v>
      </c>
      <c r="U3893">
        <v>2882355.2602751311</v>
      </c>
      <c r="V3893">
        <v>995738.28309504455</v>
      </c>
      <c r="W3893">
        <v>23706212.655292138</v>
      </c>
      <c r="Y3893">
        <f t="shared" si="182"/>
        <v>27584306.198662315</v>
      </c>
      <c r="Z3893">
        <v>0.12507126014186279</v>
      </c>
      <c r="AA3893">
        <v>5.0984879789326892E-2</v>
      </c>
      <c r="AB3893">
        <v>1.4796625567100949</v>
      </c>
      <c r="AD3893">
        <v>8.3624000000000004E-2</v>
      </c>
      <c r="AE3893">
        <v>5.4999999999999997E-3</v>
      </c>
      <c r="AF3893">
        <v>0.62803415509664429</v>
      </c>
      <c r="AG3893">
        <v>0.31687986657197098</v>
      </c>
      <c r="AH3893">
        <v>3.0332800820596</v>
      </c>
    </row>
    <row r="3894" spans="1:34">
      <c r="A3894" t="s">
        <v>1531</v>
      </c>
      <c r="B3894" t="s">
        <v>2142</v>
      </c>
      <c r="C3894" t="s">
        <v>3982</v>
      </c>
      <c r="D3894" t="s">
        <v>4620</v>
      </c>
      <c r="E3894" t="s">
        <v>489</v>
      </c>
      <c r="F3894" t="s">
        <v>671</v>
      </c>
      <c r="G3894" t="s">
        <v>43</v>
      </c>
      <c r="I3894">
        <v>2.9607402538075198</v>
      </c>
      <c r="J3894">
        <v>0.37009253172593992</v>
      </c>
      <c r="K3894">
        <v>0.37009253172593992</v>
      </c>
      <c r="M3894">
        <v>3.700925317259399</v>
      </c>
      <c r="N3894" t="str">
        <f t="shared" si="180"/>
        <v>10Qf-303,7009253172594</v>
      </c>
      <c r="O3894" t="s">
        <v>3984</v>
      </c>
      <c r="P3894">
        <v>350.10268134019202</v>
      </c>
      <c r="Q3894">
        <v>18.394428423986071</v>
      </c>
      <c r="R3894">
        <v>16.60369676425012</v>
      </c>
      <c r="T3894">
        <f t="shared" si="181"/>
        <v>385.10080652842822</v>
      </c>
      <c r="U3894">
        <v>32776067.412500449</v>
      </c>
      <c r="V3894">
        <v>1553645.2441582649</v>
      </c>
      <c r="W3894">
        <v>2260726.3977878578</v>
      </c>
      <c r="Y3894">
        <f t="shared" si="182"/>
        <v>36590439.054446578</v>
      </c>
      <c r="Z3894">
        <v>1.4222202621146629</v>
      </c>
      <c r="AA3894">
        <v>6.3425059595301828E-2</v>
      </c>
      <c r="AB3894">
        <v>7.318237202217194E-2</v>
      </c>
      <c r="AD3894">
        <v>8.3624000000000004E-2</v>
      </c>
      <c r="AE3894">
        <v>5.4999999999999997E-3</v>
      </c>
      <c r="AF3894">
        <v>1.1625943405003349</v>
      </c>
      <c r="AG3894">
        <v>0.58659666278561484</v>
      </c>
      <c r="AH3894">
        <v>5.5392403205453498</v>
      </c>
    </row>
    <row r="3895" spans="1:34">
      <c r="A3895" t="s">
        <v>1531</v>
      </c>
      <c r="B3895" t="s">
        <v>2142</v>
      </c>
      <c r="C3895" t="s">
        <v>3985</v>
      </c>
      <c r="D3895" t="s">
        <v>4621</v>
      </c>
      <c r="E3895" t="s">
        <v>489</v>
      </c>
      <c r="F3895" t="s">
        <v>671</v>
      </c>
      <c r="G3895" t="s">
        <v>254</v>
      </c>
      <c r="I3895">
        <v>2.1543873829072542</v>
      </c>
      <c r="J3895">
        <v>0.29140284639630759</v>
      </c>
      <c r="K3895">
        <v>0.46823823465951459</v>
      </c>
      <c r="M3895">
        <v>2.914028463963076</v>
      </c>
      <c r="N3895" t="str">
        <f t="shared" si="180"/>
        <v>10Qf-302,91402846396308</v>
      </c>
      <c r="O3895" t="s">
        <v>3987</v>
      </c>
      <c r="P3895">
        <v>254.75277624618781</v>
      </c>
      <c r="Q3895">
        <v>14.48337467277508</v>
      </c>
      <c r="R3895">
        <v>44.859911329575723</v>
      </c>
      <c r="T3895">
        <f t="shared" si="181"/>
        <v>314.0960622485386</v>
      </c>
      <c r="U3895">
        <v>23849557.894854471</v>
      </c>
      <c r="V3895">
        <v>1223306.6263900299</v>
      </c>
      <c r="W3895">
        <v>24927135.478772309</v>
      </c>
      <c r="Y3895">
        <f t="shared" si="182"/>
        <v>50000000.000016809</v>
      </c>
      <c r="Z3895">
        <v>1.0348808492992749</v>
      </c>
      <c r="AA3895">
        <v>4.9939518673164748E-2</v>
      </c>
      <c r="AB3895">
        <v>0.25815889915182078</v>
      </c>
      <c r="AD3895">
        <v>8.3624000000000004E-2</v>
      </c>
      <c r="AE3895">
        <v>5.4999999999999997E-3</v>
      </c>
      <c r="AF3895">
        <v>0.91540161171614942</v>
      </c>
      <c r="AG3895">
        <v>0.46187351153814749</v>
      </c>
      <c r="AH3895">
        <v>4.3804275872173726</v>
      </c>
    </row>
    <row r="3896" spans="1:34">
      <c r="A3896" t="s">
        <v>1531</v>
      </c>
      <c r="B3896" t="s">
        <v>2142</v>
      </c>
      <c r="C3896" t="s">
        <v>3988</v>
      </c>
      <c r="D3896" t="s">
        <v>4622</v>
      </c>
      <c r="E3896" t="s">
        <v>489</v>
      </c>
      <c r="F3896" t="s">
        <v>43</v>
      </c>
      <c r="G3896" t="s">
        <v>254</v>
      </c>
      <c r="I3896">
        <v>2.2239729516413802</v>
      </c>
      <c r="J3896">
        <v>0.29630233053192961</v>
      </c>
      <c r="K3896">
        <v>0.44274802314598638</v>
      </c>
      <c r="M3896">
        <v>2.9630233053192958</v>
      </c>
      <c r="N3896" t="str">
        <f t="shared" si="180"/>
        <v>10Qf-302,9630233053193</v>
      </c>
      <c r="O3896" t="s">
        <v>3990</v>
      </c>
      <c r="P3896">
        <v>262.98115567429551</v>
      </c>
      <c r="Q3896">
        <v>13.293200010682471</v>
      </c>
      <c r="R3896">
        <v>42.417802711298293</v>
      </c>
      <c r="T3896">
        <f t="shared" si="181"/>
        <v>318.69215839627628</v>
      </c>
      <c r="U3896">
        <v>24619885.953465451</v>
      </c>
      <c r="V3896">
        <v>1809975.7302199181</v>
      </c>
      <c r="W3896">
        <v>23570138.316329312</v>
      </c>
      <c r="Y3896">
        <f t="shared" si="182"/>
        <v>50000000.000014678</v>
      </c>
      <c r="Z3896">
        <v>1.0683069513280421</v>
      </c>
      <c r="AA3896">
        <v>5.8591042847851063E-2</v>
      </c>
      <c r="AB3896">
        <v>0.24410510248084921</v>
      </c>
      <c r="AD3896">
        <v>8.3624000000000004E-2</v>
      </c>
      <c r="AE3896">
        <v>5.4999999999999997E-3</v>
      </c>
      <c r="AF3896">
        <v>0.93079266135684702</v>
      </c>
      <c r="AG3896">
        <v>0.46963919389310849</v>
      </c>
      <c r="AH3896">
        <v>4.4525791605692522</v>
      </c>
    </row>
    <row r="3897" spans="1:34">
      <c r="A3897" t="s">
        <v>1531</v>
      </c>
      <c r="B3897" t="s">
        <v>2142</v>
      </c>
      <c r="C3897" t="s">
        <v>3991</v>
      </c>
      <c r="D3897" t="s">
        <v>4623</v>
      </c>
      <c r="E3897" t="s">
        <v>489</v>
      </c>
      <c r="F3897" t="s">
        <v>671</v>
      </c>
      <c r="G3897" t="s">
        <v>46</v>
      </c>
      <c r="I3897">
        <v>0.27403751341332971</v>
      </c>
      <c r="J3897">
        <v>0.27403751341332971</v>
      </c>
      <c r="K3897">
        <v>2.1923001073066368</v>
      </c>
      <c r="M3897">
        <v>2.7403751341332971</v>
      </c>
      <c r="N3897" t="str">
        <f t="shared" si="180"/>
        <v>10Qf-302,7403751341333</v>
      </c>
      <c r="O3897" t="s">
        <v>3993</v>
      </c>
      <c r="P3897">
        <v>32.404486719300969</v>
      </c>
      <c r="Q3897">
        <v>13.62027869749447</v>
      </c>
      <c r="R3897">
        <v>272.70269342996141</v>
      </c>
      <c r="T3897">
        <f t="shared" si="181"/>
        <v>318.72745884675686</v>
      </c>
      <c r="U3897">
        <v>3033657.5461621741</v>
      </c>
      <c r="V3897">
        <v>1150407.108865567</v>
      </c>
      <c r="W3897">
        <v>24950613.09888202</v>
      </c>
      <c r="Y3897">
        <f t="shared" si="182"/>
        <v>29134677.753909759</v>
      </c>
      <c r="Z3897">
        <v>0.1316365742164472</v>
      </c>
      <c r="AA3897">
        <v>4.6963513526016201E-2</v>
      </c>
      <c r="AB3897">
        <v>1.5573338730315709</v>
      </c>
      <c r="AD3897">
        <v>8.3624000000000004E-2</v>
      </c>
      <c r="AE3897">
        <v>5.4999999999999997E-3</v>
      </c>
      <c r="AF3897">
        <v>0.86085082747642827</v>
      </c>
      <c r="AG3897">
        <v>0.43434945876012748</v>
      </c>
      <c r="AH3897">
        <v>4.1246994203698524</v>
      </c>
    </row>
    <row r="3898" spans="1:34">
      <c r="A3898" t="s">
        <v>1531</v>
      </c>
      <c r="B3898" t="s">
        <v>2142</v>
      </c>
      <c r="C3898" t="s">
        <v>3994</v>
      </c>
      <c r="D3898" t="s">
        <v>4624</v>
      </c>
      <c r="E3898" t="s">
        <v>489</v>
      </c>
      <c r="F3898" t="s">
        <v>43</v>
      </c>
      <c r="G3898" t="s">
        <v>46</v>
      </c>
      <c r="I3898">
        <v>0.27551689751175013</v>
      </c>
      <c r="J3898">
        <v>0.27551689751175001</v>
      </c>
      <c r="K3898">
        <v>2.204135180094001</v>
      </c>
      <c r="M3898">
        <v>2.7551689751175008</v>
      </c>
      <c r="N3898" t="str">
        <f t="shared" si="180"/>
        <v>10Qf-302,7551689751175</v>
      </c>
      <c r="O3898" t="s">
        <v>3996</v>
      </c>
      <c r="P3898">
        <v>32.579421463719349</v>
      </c>
      <c r="Q3898">
        <v>12.36068990200442</v>
      </c>
      <c r="R3898">
        <v>274.17487153883292</v>
      </c>
      <c r="T3898">
        <f t="shared" si="181"/>
        <v>319.11498290455665</v>
      </c>
      <c r="U3898">
        <v>3050034.6643090462</v>
      </c>
      <c r="V3898">
        <v>1683007.0045905979</v>
      </c>
      <c r="W3898">
        <v>25085308.308324579</v>
      </c>
      <c r="Y3898">
        <f t="shared" si="182"/>
        <v>29818349.977224223</v>
      </c>
      <c r="Z3898">
        <v>0.13234721069917069</v>
      </c>
      <c r="AA3898">
        <v>5.4480915888977063E-2</v>
      </c>
      <c r="AB3898">
        <v>1.565741097790684</v>
      </c>
      <c r="AD3898">
        <v>8.3624000000000004E-2</v>
      </c>
      <c r="AE3898">
        <v>5.4999999999999997E-3</v>
      </c>
      <c r="AF3898">
        <v>0.86549810736675414</v>
      </c>
      <c r="AG3898">
        <v>0.43669428255612391</v>
      </c>
      <c r="AH3898">
        <v>4.1464853650403786</v>
      </c>
    </row>
    <row r="3899" spans="1:34">
      <c r="A3899" t="s">
        <v>1531</v>
      </c>
      <c r="B3899" t="s">
        <v>2142</v>
      </c>
      <c r="C3899" t="s">
        <v>3997</v>
      </c>
      <c r="D3899" t="s">
        <v>4625</v>
      </c>
      <c r="E3899" t="s">
        <v>489</v>
      </c>
      <c r="F3899" t="s">
        <v>254</v>
      </c>
      <c r="G3899" t="s">
        <v>46</v>
      </c>
      <c r="I3899">
        <v>0.21866823634127741</v>
      </c>
      <c r="J3899">
        <v>0.6016315746025378</v>
      </c>
      <c r="K3899">
        <v>1.366382552468959</v>
      </c>
      <c r="M3899">
        <v>2.1866823634127739</v>
      </c>
      <c r="N3899" t="str">
        <f t="shared" si="180"/>
        <v>10Qf-302,18668236341277</v>
      </c>
      <c r="O3899" t="s">
        <v>3999</v>
      </c>
      <c r="P3899">
        <v>25.85716047483746</v>
      </c>
      <c r="Q3899">
        <v>57.639759190892129</v>
      </c>
      <c r="R3899">
        <v>169.9658733182157</v>
      </c>
      <c r="T3899">
        <f t="shared" si="181"/>
        <v>253.46279298394529</v>
      </c>
      <c r="U3899">
        <v>2420707.0667808149</v>
      </c>
      <c r="V3899">
        <v>32028464.696672611</v>
      </c>
      <c r="W3899">
        <v>15550828.23655922</v>
      </c>
      <c r="Y3899">
        <f t="shared" si="182"/>
        <v>50000000.000012644</v>
      </c>
      <c r="Z3899">
        <v>0.10503940560321121</v>
      </c>
      <c r="AA3899">
        <v>0.33170410593937971</v>
      </c>
      <c r="AB3899">
        <v>0.97063072039599019</v>
      </c>
      <c r="AD3899">
        <v>8.3624000000000004E-2</v>
      </c>
      <c r="AE3899">
        <v>5.4999999999999997E-3</v>
      </c>
      <c r="AF3899">
        <v>0.6869159256794054</v>
      </c>
      <c r="AG3899">
        <v>0.34658915460092471</v>
      </c>
      <c r="AH3899">
        <v>3.3093114436931041</v>
      </c>
    </row>
    <row r="3900" spans="1:34">
      <c r="A3900" t="s">
        <v>1194</v>
      </c>
      <c r="B3900" t="s">
        <v>1266</v>
      </c>
      <c r="C3900" t="s">
        <v>4079</v>
      </c>
      <c r="D3900" t="s">
        <v>4626</v>
      </c>
      <c r="E3900" t="s">
        <v>489</v>
      </c>
      <c r="F3900" t="s">
        <v>671</v>
      </c>
      <c r="G3900" t="s">
        <v>43</v>
      </c>
      <c r="I3900">
        <v>2.250583930749309</v>
      </c>
      <c r="J3900">
        <v>0.28132299134366362</v>
      </c>
      <c r="K3900">
        <v>0.28132299134366362</v>
      </c>
      <c r="M3900">
        <v>2.8132299134366359</v>
      </c>
      <c r="N3900" t="str">
        <f t="shared" si="180"/>
        <v>05Qd-612,81322991343664</v>
      </c>
      <c r="O3900" t="s">
        <v>3984</v>
      </c>
      <c r="P3900">
        <v>346.58992533539362</v>
      </c>
      <c r="Q3900">
        <v>17.69342942169844</v>
      </c>
      <c r="R3900">
        <v>16.188859410958099</v>
      </c>
      <c r="T3900">
        <f t="shared" si="181"/>
        <v>380.47221416805019</v>
      </c>
      <c r="U3900">
        <v>32447208.66975617</v>
      </c>
      <c r="V3900">
        <v>1428708.628669756</v>
      </c>
      <c r="W3900">
        <v>2157264.102284593</v>
      </c>
      <c r="Y3900">
        <f t="shared" si="182"/>
        <v>36033181.400710523</v>
      </c>
      <c r="Z3900">
        <v>1.40795041206163</v>
      </c>
      <c r="AA3900">
        <v>6.1007974243611117E-2</v>
      </c>
      <c r="AB3900">
        <v>7.1353936948443275E-2</v>
      </c>
      <c r="AD3900">
        <v>8.3624000000000004E-2</v>
      </c>
      <c r="AE3900">
        <v>5.4999999999999997E-3</v>
      </c>
      <c r="AF3900">
        <v>0.8837371455821893</v>
      </c>
      <c r="AG3900">
        <v>0.4458969412797068</v>
      </c>
      <c r="AH3900">
        <v>4.2319880002985322</v>
      </c>
    </row>
    <row r="3901" spans="1:34">
      <c r="A3901" t="s">
        <v>1194</v>
      </c>
      <c r="B3901" t="s">
        <v>1266</v>
      </c>
      <c r="C3901" t="s">
        <v>4081</v>
      </c>
      <c r="D3901" t="s">
        <v>4627</v>
      </c>
      <c r="E3901" t="s">
        <v>489</v>
      </c>
      <c r="F3901" t="s">
        <v>671</v>
      </c>
      <c r="G3901" t="s">
        <v>49</v>
      </c>
      <c r="I3901">
        <v>0.18790084646949889</v>
      </c>
      <c r="J3901">
        <v>0.18790084646949889</v>
      </c>
      <c r="K3901">
        <v>1.5032067717559909</v>
      </c>
      <c r="M3901">
        <v>1.8790084646949889</v>
      </c>
      <c r="N3901" t="str">
        <f t="shared" si="180"/>
        <v>05Qd-611,87900846469499</v>
      </c>
      <c r="O3901" t="s">
        <v>4004</v>
      </c>
      <c r="P3901">
        <v>28.936730356302821</v>
      </c>
      <c r="Q3901">
        <v>11.81776985025776</v>
      </c>
      <c r="R3901">
        <v>191.74768925358359</v>
      </c>
      <c r="T3901">
        <f t="shared" si="181"/>
        <v>232.50218946014417</v>
      </c>
      <c r="U3901">
        <v>2709011.5997539181</v>
      </c>
      <c r="V3901">
        <v>954261.00583929638</v>
      </c>
      <c r="W3901">
        <v>19506521.806326181</v>
      </c>
      <c r="Y3901">
        <f t="shared" si="182"/>
        <v>23169794.411919396</v>
      </c>
      <c r="Z3901">
        <v>0.1175495259691911</v>
      </c>
      <c r="AA3901">
        <v>4.074835813102879E-2</v>
      </c>
      <c r="AB3901">
        <v>1.471675727988393</v>
      </c>
      <c r="AD3901">
        <v>8.3624000000000004E-2</v>
      </c>
      <c r="AE3901">
        <v>5.4999999999999997E-3</v>
      </c>
      <c r="AF3901">
        <v>0.59026443917120075</v>
      </c>
      <c r="AG3901">
        <v>0.29782284165415568</v>
      </c>
      <c r="AH3901">
        <v>2.8562197455203449</v>
      </c>
    </row>
    <row r="3902" spans="1:34">
      <c r="A3902" t="s">
        <v>1194</v>
      </c>
      <c r="B3902" t="s">
        <v>1266</v>
      </c>
      <c r="C3902" t="s">
        <v>4083</v>
      </c>
      <c r="D3902" t="s">
        <v>4628</v>
      </c>
      <c r="E3902" t="s">
        <v>489</v>
      </c>
      <c r="F3902" t="s">
        <v>43</v>
      </c>
      <c r="G3902" t="s">
        <v>49</v>
      </c>
      <c r="I3902">
        <v>0.1887655215824032</v>
      </c>
      <c r="J3902">
        <v>0.18876552158240309</v>
      </c>
      <c r="K3902">
        <v>1.5101241726592249</v>
      </c>
      <c r="M3902">
        <v>1.8876552158240321</v>
      </c>
      <c r="N3902" t="str">
        <f t="shared" si="180"/>
        <v>05Qd-611,88765521582403</v>
      </c>
      <c r="O3902" t="s">
        <v>4007</v>
      </c>
      <c r="P3902">
        <v>29.069890323690089</v>
      </c>
      <c r="Q3902">
        <v>10.8625977419692</v>
      </c>
      <c r="R3902">
        <v>192.6300666242538</v>
      </c>
      <c r="T3902">
        <f t="shared" si="181"/>
        <v>232.5625546899131</v>
      </c>
      <c r="U3902">
        <v>2721477.8283786871</v>
      </c>
      <c r="V3902">
        <v>1447507.29939911</v>
      </c>
      <c r="W3902">
        <v>19596286.191437632</v>
      </c>
      <c r="Y3902">
        <f t="shared" si="182"/>
        <v>23765271.319215428</v>
      </c>
      <c r="Z3902">
        <v>0.1180904609971541</v>
      </c>
      <c r="AA3902">
        <v>4.7877932268169637E-2</v>
      </c>
      <c r="AB3902">
        <v>1.4784480305094641</v>
      </c>
      <c r="AD3902">
        <v>8.3624000000000004E-2</v>
      </c>
      <c r="AE3902">
        <v>5.4999999999999997E-3</v>
      </c>
      <c r="AF3902">
        <v>0.5929806960703764</v>
      </c>
      <c r="AG3902">
        <v>0.29919335170810901</v>
      </c>
      <c r="AH3902">
        <v>2.868953263602517</v>
      </c>
    </row>
    <row r="3903" spans="1:34">
      <c r="A3903" t="s">
        <v>1194</v>
      </c>
      <c r="B3903" t="s">
        <v>1266</v>
      </c>
      <c r="C3903" t="s">
        <v>4085</v>
      </c>
      <c r="D3903" t="s">
        <v>4629</v>
      </c>
      <c r="E3903" t="s">
        <v>489</v>
      </c>
      <c r="F3903" t="s">
        <v>671</v>
      </c>
      <c r="G3903" t="s">
        <v>1179</v>
      </c>
      <c r="I3903">
        <v>2.2040171285281591</v>
      </c>
      <c r="J3903">
        <v>0.27550214106601989</v>
      </c>
      <c r="K3903">
        <v>0.27550214106601989</v>
      </c>
      <c r="M3903">
        <v>2.755021410660198</v>
      </c>
      <c r="N3903" t="str">
        <f t="shared" si="180"/>
        <v>05Qd-612,7550214106602</v>
      </c>
      <c r="O3903" t="s">
        <v>4041</v>
      </c>
      <c r="P3903">
        <v>339.41863779333642</v>
      </c>
      <c r="Q3903">
        <v>17.327334908520349</v>
      </c>
      <c r="R3903">
        <v>19.365844897758041</v>
      </c>
      <c r="T3903">
        <f t="shared" si="181"/>
        <v>376.11181759961482</v>
      </c>
      <c r="U3903">
        <v>31775843.906101309</v>
      </c>
      <c r="V3903">
        <v>1399147.2374086161</v>
      </c>
      <c r="W3903">
        <v>1328669.272235628</v>
      </c>
      <c r="Y3903">
        <f t="shared" si="182"/>
        <v>34503660.415745549</v>
      </c>
      <c r="Z3903">
        <v>1.3788185287846391</v>
      </c>
      <c r="AA3903">
        <v>5.9745659058782902E-2</v>
      </c>
      <c r="AB3903">
        <v>7.0258843700027954E-2</v>
      </c>
      <c r="AD3903">
        <v>8.3624000000000004E-2</v>
      </c>
      <c r="AE3903">
        <v>5.4999999999999997E-3</v>
      </c>
      <c r="AF3903">
        <v>0.86545175203985292</v>
      </c>
      <c r="AG3903">
        <v>0.43667089358964151</v>
      </c>
      <c r="AH3903">
        <v>4.146268056289693</v>
      </c>
    </row>
    <row r="3904" spans="1:34">
      <c r="A3904" t="s">
        <v>1194</v>
      </c>
      <c r="B3904" t="s">
        <v>1266</v>
      </c>
      <c r="C3904" t="s">
        <v>4087</v>
      </c>
      <c r="D3904" t="s">
        <v>4630</v>
      </c>
      <c r="E3904" t="s">
        <v>489</v>
      </c>
      <c r="F3904" t="s">
        <v>43</v>
      </c>
      <c r="G3904" t="s">
        <v>1179</v>
      </c>
      <c r="I3904">
        <v>2.2189199384146612</v>
      </c>
      <c r="J3904">
        <v>0.27736499230183259</v>
      </c>
      <c r="K3904">
        <v>0.2773649923018327</v>
      </c>
      <c r="M3904">
        <v>2.773649923018326</v>
      </c>
      <c r="N3904" t="str">
        <f t="shared" si="180"/>
        <v>05Qd-612,77364992301833</v>
      </c>
      <c r="O3904" t="s">
        <v>4089</v>
      </c>
      <c r="P3904">
        <v>341.71367051585781</v>
      </c>
      <c r="Q3904">
        <v>15.96109455700546</v>
      </c>
      <c r="R3904">
        <v>19.49679011640773</v>
      </c>
      <c r="T3904">
        <f t="shared" si="181"/>
        <v>377.17155518927103</v>
      </c>
      <c r="U3904">
        <v>31990701.292909391</v>
      </c>
      <c r="V3904">
        <v>2126913.0484690578</v>
      </c>
      <c r="W3904">
        <v>1337653.279351484</v>
      </c>
      <c r="Y3904">
        <f t="shared" si="182"/>
        <v>35455267.620729938</v>
      </c>
      <c r="Z3904">
        <v>1.3881416280185299</v>
      </c>
      <c r="AA3904">
        <v>7.035004170076406E-2</v>
      </c>
      <c r="AB3904">
        <v>7.0733909967415007E-2</v>
      </c>
      <c r="AD3904">
        <v>8.3624000000000004E-2</v>
      </c>
      <c r="AE3904">
        <v>5.4999999999999997E-3</v>
      </c>
      <c r="AF3904">
        <v>0.87130364073874134</v>
      </c>
      <c r="AG3904">
        <v>0.43962351279840473</v>
      </c>
      <c r="AH3904">
        <v>4.1737010765554734</v>
      </c>
    </row>
    <row r="3905" spans="1:34">
      <c r="A3905" t="s">
        <v>1194</v>
      </c>
      <c r="B3905" t="s">
        <v>1266</v>
      </c>
      <c r="C3905" t="s">
        <v>4090</v>
      </c>
      <c r="D3905" t="s">
        <v>4631</v>
      </c>
      <c r="E3905" t="s">
        <v>489</v>
      </c>
      <c r="F3905" t="s">
        <v>49</v>
      </c>
      <c r="G3905" t="s">
        <v>1179</v>
      </c>
      <c r="I3905">
        <v>0.18612683452215781</v>
      </c>
      <c r="J3905">
        <v>1.4890146761772629</v>
      </c>
      <c r="K3905">
        <v>0.18612683452215781</v>
      </c>
      <c r="M3905">
        <v>1.8612683452215779</v>
      </c>
      <c r="N3905" t="str">
        <f t="shared" si="180"/>
        <v>05Qd-611,86126834522158</v>
      </c>
      <c r="O3905" t="s">
        <v>4092</v>
      </c>
      <c r="P3905">
        <v>28.66353251641231</v>
      </c>
      <c r="Q3905">
        <v>189.937358443466</v>
      </c>
      <c r="R3905">
        <v>13.08339526770872</v>
      </c>
      <c r="T3905">
        <f t="shared" si="181"/>
        <v>231.68428622758702</v>
      </c>
      <c r="U3905">
        <v>2683435.243746235</v>
      </c>
      <c r="V3905">
        <v>19322356.575643688</v>
      </c>
      <c r="W3905">
        <v>897637.32801196154</v>
      </c>
      <c r="Y3905">
        <f t="shared" si="182"/>
        <v>22903429.147401884</v>
      </c>
      <c r="Z3905">
        <v>0.11643971583585851</v>
      </c>
      <c r="AA3905">
        <v>1.4577813237155139</v>
      </c>
      <c r="AB3905">
        <v>4.7466259697559077E-2</v>
      </c>
      <c r="AD3905">
        <v>8.3624000000000004E-2</v>
      </c>
      <c r="AE3905">
        <v>5.4999999999999997E-3</v>
      </c>
      <c r="AF3905">
        <v>0.58469162677117648</v>
      </c>
      <c r="AG3905">
        <v>0.29501103271762019</v>
      </c>
      <c r="AH3905">
        <v>2.8300950047103748</v>
      </c>
    </row>
    <row r="3906" spans="1:34">
      <c r="A3906" t="s">
        <v>1194</v>
      </c>
      <c r="B3906" t="s">
        <v>1266</v>
      </c>
      <c r="C3906" t="s">
        <v>4093</v>
      </c>
      <c r="D3906" t="s">
        <v>4632</v>
      </c>
      <c r="E3906" t="s">
        <v>489</v>
      </c>
      <c r="F3906" t="s">
        <v>671</v>
      </c>
      <c r="G3906" t="s">
        <v>46</v>
      </c>
      <c r="I3906">
        <v>0.195462636833201</v>
      </c>
      <c r="J3906">
        <v>0.195462636833201</v>
      </c>
      <c r="K3906">
        <v>1.563701094665608</v>
      </c>
      <c r="M3906">
        <v>1.95462636833201</v>
      </c>
      <c r="N3906" t="str">
        <f t="shared" ref="N3906:N3969" si="183">_xlfn.CONCAT(A3906,M3906)</f>
        <v>05Qd-611,95462636833201</v>
      </c>
      <c r="O3906" t="s">
        <v>3993</v>
      </c>
      <c r="P3906">
        <v>30.10124607231295</v>
      </c>
      <c r="Q3906">
        <v>12.293358437819739</v>
      </c>
      <c r="R3906">
        <v>253.31957733582851</v>
      </c>
      <c r="T3906">
        <f t="shared" ref="T3906:T3969" si="184">SUM(P3906:S3906)</f>
        <v>295.71418184596121</v>
      </c>
      <c r="U3906">
        <v>2818031.7462570989</v>
      </c>
      <c r="V3906">
        <v>992663.82207984803</v>
      </c>
      <c r="W3906">
        <v>23177177.625133641</v>
      </c>
      <c r="Y3906">
        <f t="shared" ref="Y3906:Y3969" si="185">SUM(U3906:X3906)</f>
        <v>26987873.19347059</v>
      </c>
      <c r="Z3906">
        <v>0.1222801319746083</v>
      </c>
      <c r="AA3906">
        <v>4.2388215255897643E-2</v>
      </c>
      <c r="AB3906">
        <v>1.446641958409727</v>
      </c>
      <c r="AD3906">
        <v>8.3624000000000004E-2</v>
      </c>
      <c r="AE3906">
        <v>5.4999999999999997E-3</v>
      </c>
      <c r="AF3906">
        <v>0.6140187544498461</v>
      </c>
      <c r="AG3906">
        <v>0.30980827938062361</v>
      </c>
      <c r="AH3906">
        <v>2.9675774021624801</v>
      </c>
    </row>
    <row r="3907" spans="1:34">
      <c r="A3907" t="s">
        <v>1194</v>
      </c>
      <c r="B3907" t="s">
        <v>1266</v>
      </c>
      <c r="C3907" t="s">
        <v>4095</v>
      </c>
      <c r="D3907" t="s">
        <v>4633</v>
      </c>
      <c r="E3907" t="s">
        <v>489</v>
      </c>
      <c r="F3907" t="s">
        <v>43</v>
      </c>
      <c r="G3907" t="s">
        <v>46</v>
      </c>
      <c r="I3907">
        <v>0.19639848076256741</v>
      </c>
      <c r="J3907">
        <v>0.1963984807625673</v>
      </c>
      <c r="K3907">
        <v>1.5711878461005391</v>
      </c>
      <c r="M3907">
        <v>1.963984807625673</v>
      </c>
      <c r="N3907" t="str">
        <f t="shared" si="183"/>
        <v>05Qd-611,96398480762567</v>
      </c>
      <c r="O3907" t="s">
        <v>3996</v>
      </c>
      <c r="P3907">
        <v>30.245366037435371</v>
      </c>
      <c r="Q3907">
        <v>11.30183984751865</v>
      </c>
      <c r="R3907">
        <v>254.53243106828731</v>
      </c>
      <c r="T3907">
        <f t="shared" si="184"/>
        <v>296.07963695324133</v>
      </c>
      <c r="U3907">
        <v>2831524.032789316</v>
      </c>
      <c r="V3907">
        <v>1506038.9848291739</v>
      </c>
      <c r="W3907">
        <v>23288146.254902191</v>
      </c>
      <c r="Y3907">
        <f t="shared" si="185"/>
        <v>27625709.272520684</v>
      </c>
      <c r="Z3907">
        <v>0.12286558974313409</v>
      </c>
      <c r="AA3907">
        <v>4.9813933607662522E-2</v>
      </c>
      <c r="AB3907">
        <v>1.453568249370897</v>
      </c>
      <c r="AD3907">
        <v>8.3624000000000004E-2</v>
      </c>
      <c r="AE3907">
        <v>5.4999999999999997E-3</v>
      </c>
      <c r="AF3907">
        <v>0.61695857831172984</v>
      </c>
      <c r="AG3907">
        <v>0.31129159200866918</v>
      </c>
      <c r="AH3907">
        <v>2.9813589779460732</v>
      </c>
    </row>
    <row r="3908" spans="1:34">
      <c r="A3908" t="s">
        <v>1194</v>
      </c>
      <c r="B3908" t="s">
        <v>1266</v>
      </c>
      <c r="C3908" t="s">
        <v>4097</v>
      </c>
      <c r="D3908" t="s">
        <v>4634</v>
      </c>
      <c r="E3908" t="s">
        <v>489</v>
      </c>
      <c r="F3908" t="s">
        <v>49</v>
      </c>
      <c r="G3908" t="s">
        <v>46</v>
      </c>
      <c r="I3908">
        <v>0.1749222405529624</v>
      </c>
      <c r="J3908">
        <v>1.399377924423699</v>
      </c>
      <c r="K3908">
        <v>0.17492224055296249</v>
      </c>
      <c r="M3908">
        <v>1.7492224055296239</v>
      </c>
      <c r="N3908" t="str">
        <f t="shared" si="183"/>
        <v>05Qd-611,74922240552962</v>
      </c>
      <c r="O3908" t="s">
        <v>4014</v>
      </c>
      <c r="P3908">
        <v>26.938025045156209</v>
      </c>
      <c r="Q3908">
        <v>178.5033758777376</v>
      </c>
      <c r="R3908">
        <v>28.337402969579919</v>
      </c>
      <c r="T3908">
        <f t="shared" si="184"/>
        <v>233.77880389247375</v>
      </c>
      <c r="U3908">
        <v>2521895.923389792</v>
      </c>
      <c r="V3908">
        <v>18159175.777378261</v>
      </c>
      <c r="W3908">
        <v>2592697.4494760102</v>
      </c>
      <c r="Y3908">
        <f t="shared" si="185"/>
        <v>23273769.150244065</v>
      </c>
      <c r="Z3908">
        <v>0.10943019600397209</v>
      </c>
      <c r="AA3908">
        <v>1.370024779259996</v>
      </c>
      <c r="AB3908">
        <v>0.16182750879065461</v>
      </c>
      <c r="AD3908">
        <v>8.3624000000000004E-2</v>
      </c>
      <c r="AE3908">
        <v>5.4999999999999997E-3</v>
      </c>
      <c r="AF3908">
        <v>0.5494939493810338</v>
      </c>
      <c r="AG3908">
        <v>0.27725175127644541</v>
      </c>
      <c r="AH3908">
        <v>2.6650921061871031</v>
      </c>
    </row>
    <row r="3909" spans="1:34">
      <c r="A3909" t="s">
        <v>1194</v>
      </c>
      <c r="B3909" t="s">
        <v>1266</v>
      </c>
      <c r="C3909" t="s">
        <v>4099</v>
      </c>
      <c r="D3909" t="s">
        <v>4635</v>
      </c>
      <c r="E3909" t="s">
        <v>489</v>
      </c>
      <c r="F3909" t="s">
        <v>1179</v>
      </c>
      <c r="G3909" t="s">
        <v>46</v>
      </c>
      <c r="I3909">
        <v>0.19354369594914669</v>
      </c>
      <c r="J3909">
        <v>0.1935436959491468</v>
      </c>
      <c r="K3909">
        <v>1.548349567593174</v>
      </c>
      <c r="M3909">
        <v>1.935436959491468</v>
      </c>
      <c r="N3909" t="str">
        <f t="shared" si="183"/>
        <v>05Qd-611,93543695949147</v>
      </c>
      <c r="O3909" t="s">
        <v>4101</v>
      </c>
      <c r="P3909">
        <v>29.805729176168601</v>
      </c>
      <c r="Q3909">
        <v>13.60474797831729</v>
      </c>
      <c r="R3909">
        <v>250.83262995009429</v>
      </c>
      <c r="T3909">
        <f t="shared" si="184"/>
        <v>294.24310710458019</v>
      </c>
      <c r="U3909">
        <v>2790365.914985877</v>
      </c>
      <c r="V3909">
        <v>933406.7628204861</v>
      </c>
      <c r="W3909">
        <v>22949637.290866029</v>
      </c>
      <c r="Y3909">
        <f t="shared" si="185"/>
        <v>26673409.968672391</v>
      </c>
      <c r="Z3909">
        <v>0.12107965525764949</v>
      </c>
      <c r="AA3909">
        <v>4.9357715443519003E-2</v>
      </c>
      <c r="AB3909">
        <v>1.432439651290798</v>
      </c>
      <c r="AD3909">
        <v>8.3624000000000004E-2</v>
      </c>
      <c r="AE3909">
        <v>5.4999999999999997E-3</v>
      </c>
      <c r="AF3909">
        <v>0.60799066790307899</v>
      </c>
      <c r="AG3909">
        <v>0.30676675807939768</v>
      </c>
      <c r="AH3909">
        <v>2.939318385473944</v>
      </c>
    </row>
    <row r="3910" spans="1:34">
      <c r="A3910" t="s">
        <v>3117</v>
      </c>
      <c r="B3910" t="s">
        <v>3653</v>
      </c>
      <c r="C3910" t="s">
        <v>4000</v>
      </c>
      <c r="D3910" t="s">
        <v>4636</v>
      </c>
      <c r="E3910" t="s">
        <v>489</v>
      </c>
      <c r="F3910" t="s">
        <v>671</v>
      </c>
      <c r="G3910" t="s">
        <v>43</v>
      </c>
      <c r="I3910">
        <v>2.7434805873998709</v>
      </c>
      <c r="J3910">
        <v>0.34293507342498381</v>
      </c>
      <c r="K3910">
        <v>0.34293507342498381</v>
      </c>
      <c r="M3910">
        <v>3.4293507342498382</v>
      </c>
      <c r="N3910" t="str">
        <f t="shared" si="183"/>
        <v>09QeL-383,42935073424984</v>
      </c>
      <c r="O3910" t="s">
        <v>3984</v>
      </c>
      <c r="P3910">
        <v>349.72406350150862</v>
      </c>
      <c r="Q3910">
        <v>18.21207314903079</v>
      </c>
      <c r="R3910">
        <v>16.507647398048078</v>
      </c>
      <c r="T3910">
        <f t="shared" si="184"/>
        <v>384.44378404858753</v>
      </c>
      <c r="U3910">
        <v>32740621.80049669</v>
      </c>
      <c r="V3910">
        <v>1526670.7749974709</v>
      </c>
      <c r="W3910">
        <v>2247278.2340912209</v>
      </c>
      <c r="Y3910">
        <f t="shared" si="185"/>
        <v>36514570.809585385</v>
      </c>
      <c r="Z3910">
        <v>1.42068220488039</v>
      </c>
      <c r="AA3910">
        <v>6.279628799582801E-2</v>
      </c>
      <c r="AB3910">
        <v>7.2759025309105857E-2</v>
      </c>
      <c r="AD3910">
        <v>8.3624000000000004E-2</v>
      </c>
      <c r="AE3910">
        <v>5.4999999999999997E-3</v>
      </c>
      <c r="AF3910">
        <v>1.0772829531674879</v>
      </c>
      <c r="AG3910">
        <v>0.54355209137859939</v>
      </c>
      <c r="AH3910">
        <v>5.1393097787959263</v>
      </c>
    </row>
    <row r="3911" spans="1:34">
      <c r="A3911" t="s">
        <v>3117</v>
      </c>
      <c r="B3911" t="s">
        <v>3653</v>
      </c>
      <c r="C3911" t="s">
        <v>4002</v>
      </c>
      <c r="D3911" t="s">
        <v>4637</v>
      </c>
      <c r="E3911" t="s">
        <v>489</v>
      </c>
      <c r="F3911" t="s">
        <v>671</v>
      </c>
      <c r="G3911" t="s">
        <v>49</v>
      </c>
      <c r="I3911">
        <v>0.23089675254564879</v>
      </c>
      <c r="J3911">
        <v>0.23089675254564879</v>
      </c>
      <c r="K3911">
        <v>1.8471740203651901</v>
      </c>
      <c r="M3911">
        <v>2.3089675254564881</v>
      </c>
      <c r="N3911" t="str">
        <f t="shared" si="183"/>
        <v>09QeL-382,30896752545649</v>
      </c>
      <c r="O3911" t="s">
        <v>4004</v>
      </c>
      <c r="P3911">
        <v>29.43346890093996</v>
      </c>
      <c r="Q3911">
        <v>12.26211278198371</v>
      </c>
      <c r="R3911">
        <v>197.0976660957393</v>
      </c>
      <c r="T3911">
        <f t="shared" si="184"/>
        <v>238.79324777866299</v>
      </c>
      <c r="U3911">
        <v>2755515.4881648552</v>
      </c>
      <c r="V3911">
        <v>1027901.056117475</v>
      </c>
      <c r="W3911">
        <v>20355328.237555951</v>
      </c>
      <c r="Y3911">
        <f t="shared" si="185"/>
        <v>24138744.781838283</v>
      </c>
      <c r="Z3911">
        <v>0.1195674243196176</v>
      </c>
      <c r="AA3911">
        <v>4.2280478416360387E-2</v>
      </c>
      <c r="AB3911">
        <v>1.512737141007499</v>
      </c>
      <c r="AD3911">
        <v>8.3624000000000004E-2</v>
      </c>
      <c r="AE3911">
        <v>5.4999999999999997E-3</v>
      </c>
      <c r="AF3911">
        <v>0.7253301127088444</v>
      </c>
      <c r="AG3911">
        <v>0.36597135278485338</v>
      </c>
      <c r="AH3911">
        <v>3.489392990950186</v>
      </c>
    </row>
    <row r="3912" spans="1:34">
      <c r="A3912" t="s">
        <v>3117</v>
      </c>
      <c r="B3912" t="s">
        <v>3653</v>
      </c>
      <c r="C3912" t="s">
        <v>4005</v>
      </c>
      <c r="D3912" t="s">
        <v>4638</v>
      </c>
      <c r="E3912" t="s">
        <v>489</v>
      </c>
      <c r="F3912" t="s">
        <v>43</v>
      </c>
      <c r="G3912" t="s">
        <v>49</v>
      </c>
      <c r="I3912">
        <v>0.23206898610929011</v>
      </c>
      <c r="J3912">
        <v>0.23206898610929019</v>
      </c>
      <c r="K3912">
        <v>1.856551888874322</v>
      </c>
      <c r="M3912">
        <v>2.3206898610929021</v>
      </c>
      <c r="N3912" t="str">
        <f t="shared" si="183"/>
        <v>09QeL-382,3206898610929</v>
      </c>
      <c r="O3912" t="s">
        <v>4007</v>
      </c>
      <c r="P3912">
        <v>29.582898894041548</v>
      </c>
      <c r="Q3912">
        <v>11.17095710407901</v>
      </c>
      <c r="R3912">
        <v>198.0983059790012</v>
      </c>
      <c r="T3912">
        <f t="shared" si="184"/>
        <v>238.85216197712174</v>
      </c>
      <c r="U3912">
        <v>2769504.8912411151</v>
      </c>
      <c r="V3912">
        <v>1520764.7794156231</v>
      </c>
      <c r="W3912">
        <v>20458669.660490349</v>
      </c>
      <c r="Y3912">
        <f t="shared" si="185"/>
        <v>24748939.331147086</v>
      </c>
      <c r="Z3912">
        <v>0.1201744529865881</v>
      </c>
      <c r="AA3912">
        <v>4.9237055472769999E-2</v>
      </c>
      <c r="AB3912">
        <v>1.520417115845194</v>
      </c>
      <c r="AD3912">
        <v>8.3624000000000004E-2</v>
      </c>
      <c r="AE3912">
        <v>5.4999999999999997E-3</v>
      </c>
      <c r="AF3912">
        <v>0.72901252180928844</v>
      </c>
      <c r="AG3912">
        <v>0.36782934298322489</v>
      </c>
      <c r="AH3912">
        <v>3.5066557258854152</v>
      </c>
    </row>
    <row r="3913" spans="1:34">
      <c r="A3913" t="s">
        <v>3117</v>
      </c>
      <c r="B3913" t="s">
        <v>3653</v>
      </c>
      <c r="C3913" t="s">
        <v>4008</v>
      </c>
      <c r="D3913" t="s">
        <v>4639</v>
      </c>
      <c r="E3913" t="s">
        <v>489</v>
      </c>
      <c r="F3913" t="s">
        <v>671</v>
      </c>
      <c r="G3913" t="s">
        <v>46</v>
      </c>
      <c r="I3913">
        <v>0.25089086490056328</v>
      </c>
      <c r="J3913">
        <v>0.25089086490056328</v>
      </c>
      <c r="K3913">
        <v>2.0071269192045058</v>
      </c>
      <c r="M3913">
        <v>2.5089086490056332</v>
      </c>
      <c r="N3913" t="str">
        <f t="shared" si="183"/>
        <v>09QeL-382,50890864900563</v>
      </c>
      <c r="O3913" t="s">
        <v>3993</v>
      </c>
      <c r="P3913">
        <v>31.98221017907434</v>
      </c>
      <c r="Q3913">
        <v>13.323929624224251</v>
      </c>
      <c r="R3913">
        <v>269.14898955896331</v>
      </c>
      <c r="T3913">
        <f t="shared" si="184"/>
        <v>314.45512936226191</v>
      </c>
      <c r="U3913">
        <v>2994124.674559467</v>
      </c>
      <c r="V3913">
        <v>1116910.4032787569</v>
      </c>
      <c r="W3913">
        <v>24625471.131129351</v>
      </c>
      <c r="Y3913">
        <f t="shared" si="185"/>
        <v>28736506.208967574</v>
      </c>
      <c r="Z3913">
        <v>0.1299211624708787</v>
      </c>
      <c r="AA3913">
        <v>4.5941684676544227E-2</v>
      </c>
      <c r="AB3913">
        <v>1.5370395981807441</v>
      </c>
      <c r="AD3913">
        <v>8.3624000000000004E-2</v>
      </c>
      <c r="AE3913">
        <v>5.4999999999999997E-3</v>
      </c>
      <c r="AF3913">
        <v>0.78813884261957046</v>
      </c>
      <c r="AG3913">
        <v>0.39766202086739277</v>
      </c>
      <c r="AH3913">
        <v>3.7838335124925959</v>
      </c>
    </row>
    <row r="3914" spans="1:34">
      <c r="A3914" t="s">
        <v>3117</v>
      </c>
      <c r="B3914" t="s">
        <v>3653</v>
      </c>
      <c r="C3914" t="s">
        <v>4010</v>
      </c>
      <c r="D3914" t="s">
        <v>4640</v>
      </c>
      <c r="E3914" t="s">
        <v>489</v>
      </c>
      <c r="F3914" t="s">
        <v>43</v>
      </c>
      <c r="G3914" t="s">
        <v>46</v>
      </c>
      <c r="I3914">
        <v>0.25227551221484912</v>
      </c>
      <c r="J3914">
        <v>0.25227551221484917</v>
      </c>
      <c r="K3914">
        <v>2.0182040977187929</v>
      </c>
      <c r="M3914">
        <v>2.522755122148491</v>
      </c>
      <c r="N3914" t="str">
        <f t="shared" si="183"/>
        <v>09QeL-382,52275512214849</v>
      </c>
      <c r="O3914" t="s">
        <v>3996</v>
      </c>
      <c r="P3914">
        <v>32.158717527984507</v>
      </c>
      <c r="Q3914">
        <v>12.14362579252388</v>
      </c>
      <c r="R3914">
        <v>270.63440205368789</v>
      </c>
      <c r="T3914">
        <f t="shared" si="184"/>
        <v>314.93674537419628</v>
      </c>
      <c r="U3914">
        <v>3010649.0174880489</v>
      </c>
      <c r="V3914">
        <v>1653179.600244825</v>
      </c>
      <c r="W3914">
        <v>24761377.205183718</v>
      </c>
      <c r="Y3914">
        <f t="shared" si="185"/>
        <v>29425205.822916593</v>
      </c>
      <c r="Z3914">
        <v>0.13063818733647309</v>
      </c>
      <c r="AA3914">
        <v>5.3524185189891438E-2</v>
      </c>
      <c r="AB3914">
        <v>1.545522401061652</v>
      </c>
      <c r="AD3914">
        <v>8.3624000000000004E-2</v>
      </c>
      <c r="AE3914">
        <v>5.4999999999999997E-3</v>
      </c>
      <c r="AF3914">
        <v>0.79248852004664649</v>
      </c>
      <c r="AG3914">
        <v>0.39985668686053588</v>
      </c>
      <c r="AH3914">
        <v>3.8042243290556739</v>
      </c>
    </row>
    <row r="3915" spans="1:34">
      <c r="A3915" t="s">
        <v>3117</v>
      </c>
      <c r="B3915" t="s">
        <v>3653</v>
      </c>
      <c r="C3915" t="s">
        <v>4012</v>
      </c>
      <c r="D3915" t="s">
        <v>4641</v>
      </c>
      <c r="E3915" t="s">
        <v>489</v>
      </c>
      <c r="F3915" t="s">
        <v>49</v>
      </c>
      <c r="G3915" t="s">
        <v>46</v>
      </c>
      <c r="I3915">
        <v>0.21590045075918349</v>
      </c>
      <c r="J3915">
        <v>1.7272036060734679</v>
      </c>
      <c r="K3915">
        <v>0.21590045075918349</v>
      </c>
      <c r="M3915">
        <v>2.1590045075918352</v>
      </c>
      <c r="N3915" t="str">
        <f t="shared" si="183"/>
        <v>09QeL-382,15900450759184</v>
      </c>
      <c r="O3915" t="s">
        <v>4014</v>
      </c>
      <c r="P3915">
        <v>27.521821476735621</v>
      </c>
      <c r="Q3915">
        <v>184.29655023078001</v>
      </c>
      <c r="R3915">
        <v>28.951526488514091</v>
      </c>
      <c r="T3915">
        <f t="shared" si="184"/>
        <v>240.76989819602971</v>
      </c>
      <c r="U3915">
        <v>2576550.0355016352</v>
      </c>
      <c r="V3915">
        <v>19033288.659920059</v>
      </c>
      <c r="W3915">
        <v>2648885.9605725668</v>
      </c>
      <c r="Y3915">
        <f t="shared" si="185"/>
        <v>24258724.655994263</v>
      </c>
      <c r="Z3915">
        <v>0.1118017491459365</v>
      </c>
      <c r="AA3915">
        <v>1.414487761403695</v>
      </c>
      <c r="AB3915">
        <v>0.16533460784505821</v>
      </c>
      <c r="AD3915">
        <v>8.3624000000000004E-2</v>
      </c>
      <c r="AE3915">
        <v>5.4999999999999997E-3</v>
      </c>
      <c r="AF3915">
        <v>0.67822131128539309</v>
      </c>
      <c r="AG3915">
        <v>0.34220221445330579</v>
      </c>
      <c r="AH3915">
        <v>3.268552033330534</v>
      </c>
    </row>
    <row r="3916" spans="1:34">
      <c r="A3916" t="s">
        <v>1531</v>
      </c>
      <c r="B3916" t="s">
        <v>2159</v>
      </c>
      <c r="C3916" t="s">
        <v>3982</v>
      </c>
      <c r="D3916" t="s">
        <v>4642</v>
      </c>
      <c r="E3916" t="s">
        <v>489</v>
      </c>
      <c r="F3916" t="s">
        <v>671</v>
      </c>
      <c r="G3916" t="s">
        <v>43</v>
      </c>
      <c r="I3916">
        <v>2.9561175779211468</v>
      </c>
      <c r="J3916">
        <v>0.36951469724014341</v>
      </c>
      <c r="K3916">
        <v>0.36951469724014341</v>
      </c>
      <c r="M3916">
        <v>3.6951469724014339</v>
      </c>
      <c r="N3916" t="str">
        <f t="shared" si="183"/>
        <v>10Qf-303,69514697240143</v>
      </c>
      <c r="O3916" t="s">
        <v>3984</v>
      </c>
      <c r="P3916">
        <v>349.55605749478548</v>
      </c>
      <c r="Q3916">
        <v>18.365708754771649</v>
      </c>
      <c r="R3916">
        <v>16.577773008000971</v>
      </c>
      <c r="T3916">
        <f t="shared" si="184"/>
        <v>384.49953925755813</v>
      </c>
      <c r="U3916">
        <v>32724893.339974821</v>
      </c>
      <c r="V3916">
        <v>1542490.4621989359</v>
      </c>
      <c r="W3916">
        <v>2255995.9808099139</v>
      </c>
      <c r="Y3916">
        <f t="shared" si="185"/>
        <v>36523379.782983668</v>
      </c>
      <c r="Z3916">
        <v>1.4199997149719901</v>
      </c>
      <c r="AA3916">
        <v>6.3326032504625471E-2</v>
      </c>
      <c r="AB3916">
        <v>7.3068110601900646E-2</v>
      </c>
      <c r="AD3916">
        <v>8.3624000000000004E-2</v>
      </c>
      <c r="AE3916">
        <v>5.4999999999999997E-3</v>
      </c>
      <c r="AF3916">
        <v>1.160779153633958</v>
      </c>
      <c r="AG3916">
        <v>0.58568079512562732</v>
      </c>
      <c r="AH3916">
        <v>5.5307309211610196</v>
      </c>
    </row>
    <row r="3917" spans="1:34">
      <c r="A3917" t="s">
        <v>1531</v>
      </c>
      <c r="B3917" t="s">
        <v>2159</v>
      </c>
      <c r="C3917" t="s">
        <v>3985</v>
      </c>
      <c r="D3917" t="s">
        <v>4643</v>
      </c>
      <c r="E3917" t="s">
        <v>489</v>
      </c>
      <c r="F3917" t="s">
        <v>671</v>
      </c>
      <c r="G3917" t="s">
        <v>254</v>
      </c>
      <c r="I3917">
        <v>2.1467295718362029</v>
      </c>
      <c r="J3917">
        <v>0.29075174973443291</v>
      </c>
      <c r="K3917">
        <v>0.47003617577369211</v>
      </c>
      <c r="M3917">
        <v>2.9075174973443279</v>
      </c>
      <c r="N3917" t="str">
        <f t="shared" si="183"/>
        <v>10Qf-302,90751749734433</v>
      </c>
      <c r="O3917" t="s">
        <v>3987</v>
      </c>
      <c r="P3917">
        <v>253.84725264082471</v>
      </c>
      <c r="Q3917">
        <v>14.451013709185521</v>
      </c>
      <c r="R3917">
        <v>45.032164411420787</v>
      </c>
      <c r="T3917">
        <f t="shared" si="184"/>
        <v>313.33043076143105</v>
      </c>
      <c r="U3917">
        <v>23764784.186126001</v>
      </c>
      <c r="V3917">
        <v>1213704.90587429</v>
      </c>
      <c r="W3917">
        <v>25021510.908025309</v>
      </c>
      <c r="Y3917">
        <f t="shared" si="185"/>
        <v>50000000.0000256</v>
      </c>
      <c r="Z3917">
        <v>1.0312023455687671</v>
      </c>
      <c r="AA3917">
        <v>4.9827936187592493E-2</v>
      </c>
      <c r="AB3917">
        <v>0.25915017766010712</v>
      </c>
      <c r="AD3917">
        <v>8.3624000000000004E-2</v>
      </c>
      <c r="AE3917">
        <v>5.4999999999999997E-3</v>
      </c>
      <c r="AF3917">
        <v>0.91335628188827056</v>
      </c>
      <c r="AG3917">
        <v>0.46084152332907602</v>
      </c>
      <c r="AH3917">
        <v>4.3708393025616754</v>
      </c>
    </row>
    <row r="3918" spans="1:34">
      <c r="A3918" t="s">
        <v>1531</v>
      </c>
      <c r="B3918" t="s">
        <v>2159</v>
      </c>
      <c r="C3918" t="s">
        <v>3988</v>
      </c>
      <c r="D3918" t="s">
        <v>4644</v>
      </c>
      <c r="E3918" t="s">
        <v>489</v>
      </c>
      <c r="F3918" t="s">
        <v>43</v>
      </c>
      <c r="G3918" t="s">
        <v>254</v>
      </c>
      <c r="I3918">
        <v>2.2178759070972802</v>
      </c>
      <c r="J3918">
        <v>0.29577709862526302</v>
      </c>
      <c r="K3918">
        <v>0.44411798053008722</v>
      </c>
      <c r="M3918">
        <v>2.9577709862526298</v>
      </c>
      <c r="N3918" t="str">
        <f t="shared" si="183"/>
        <v>10Qf-302,95777098625263</v>
      </c>
      <c r="O3918" t="s">
        <v>3990</v>
      </c>
      <c r="P3918">
        <v>262.26019015211062</v>
      </c>
      <c r="Q3918">
        <v>13.26963619741521</v>
      </c>
      <c r="R3918">
        <v>42.549052494479177</v>
      </c>
      <c r="T3918">
        <f t="shared" si="184"/>
        <v>318.07887884400498</v>
      </c>
      <c r="U3918">
        <v>24552390.28486114</v>
      </c>
      <c r="V3918">
        <v>1805806.2390967871</v>
      </c>
      <c r="W3918">
        <v>23641803.476067081</v>
      </c>
      <c r="Y3918">
        <f t="shared" si="185"/>
        <v>50000000.000025004</v>
      </c>
      <c r="Z3918">
        <v>1.0653781769181681</v>
      </c>
      <c r="AA3918">
        <v>5.8487183100635061E-2</v>
      </c>
      <c r="AB3918">
        <v>0.24486041604558101</v>
      </c>
      <c r="AD3918">
        <v>8.3624000000000004E-2</v>
      </c>
      <c r="AE3918">
        <v>5.4999999999999997E-3</v>
      </c>
      <c r="AF3918">
        <v>0.92914271819454353</v>
      </c>
      <c r="AG3918">
        <v>0.46880670132104191</v>
      </c>
      <c r="AH3918">
        <v>4.4448444057682153</v>
      </c>
    </row>
    <row r="3919" spans="1:34">
      <c r="A3919" t="s">
        <v>1531</v>
      </c>
      <c r="B3919" t="s">
        <v>2159</v>
      </c>
      <c r="C3919" t="s">
        <v>3991</v>
      </c>
      <c r="D3919" t="s">
        <v>4645</v>
      </c>
      <c r="E3919" t="s">
        <v>489</v>
      </c>
      <c r="F3919" t="s">
        <v>671</v>
      </c>
      <c r="G3919" t="s">
        <v>46</v>
      </c>
      <c r="I3919">
        <v>0.27054948103211568</v>
      </c>
      <c r="J3919">
        <v>0.27054948103211562</v>
      </c>
      <c r="K3919">
        <v>2.164395848256925</v>
      </c>
      <c r="M3919">
        <v>2.7054948103211571</v>
      </c>
      <c r="N3919" t="str">
        <f t="shared" si="183"/>
        <v>10Qf-302,70549481032116</v>
      </c>
      <c r="O3919" t="s">
        <v>3993</v>
      </c>
      <c r="P3919">
        <v>31.992032608308289</v>
      </c>
      <c r="Q3919">
        <v>13.44691566939559</v>
      </c>
      <c r="R3919">
        <v>269.23165104134762</v>
      </c>
      <c r="T3919">
        <f t="shared" si="184"/>
        <v>314.67059931905152</v>
      </c>
      <c r="U3919">
        <v>2995044.2350766659</v>
      </c>
      <c r="V3919">
        <v>1129373.1945219459</v>
      </c>
      <c r="W3919">
        <v>24633034.14651145</v>
      </c>
      <c r="Y3919">
        <f t="shared" si="185"/>
        <v>28757451.576110061</v>
      </c>
      <c r="Z3919">
        <v>0.12996106407296359</v>
      </c>
      <c r="AA3919">
        <v>4.6365747716970718E-2</v>
      </c>
      <c r="AB3919">
        <v>1.537511656321765</v>
      </c>
      <c r="AD3919">
        <v>8.3624000000000004E-2</v>
      </c>
      <c r="AE3919">
        <v>5.4999999999999997E-3</v>
      </c>
      <c r="AF3919">
        <v>0.84989365769250991</v>
      </c>
      <c r="AG3919">
        <v>0.42882092743590328</v>
      </c>
      <c r="AH3919">
        <v>4.0733333954495698</v>
      </c>
    </row>
    <row r="3920" spans="1:34">
      <c r="A3920" t="s">
        <v>1531</v>
      </c>
      <c r="B3920" t="s">
        <v>2159</v>
      </c>
      <c r="C3920" t="s">
        <v>3994</v>
      </c>
      <c r="D3920" t="s">
        <v>4646</v>
      </c>
      <c r="E3920" t="s">
        <v>489</v>
      </c>
      <c r="F3920" t="s">
        <v>43</v>
      </c>
      <c r="G3920" t="s">
        <v>46</v>
      </c>
      <c r="I3920">
        <v>0.2720554244674584</v>
      </c>
      <c r="J3920">
        <v>0.27205542446745828</v>
      </c>
      <c r="K3920">
        <v>2.1764433957396672</v>
      </c>
      <c r="M3920">
        <v>2.7205542446745841</v>
      </c>
      <c r="N3920" t="str">
        <f t="shared" si="183"/>
        <v>10Qf-302,72055424467458</v>
      </c>
      <c r="O3920" t="s">
        <v>3996</v>
      </c>
      <c r="P3920">
        <v>32.170107950777833</v>
      </c>
      <c r="Q3920">
        <v>12.205395634062789</v>
      </c>
      <c r="R3920">
        <v>270.73025911823407</v>
      </c>
      <c r="T3920">
        <f t="shared" si="184"/>
        <v>315.10576270307467</v>
      </c>
      <c r="U3920">
        <v>3011715.3711186498</v>
      </c>
      <c r="V3920">
        <v>1660978.4366905659</v>
      </c>
      <c r="W3920">
        <v>24770147.53487942</v>
      </c>
      <c r="Y3920">
        <f t="shared" si="185"/>
        <v>29442841.342688635</v>
      </c>
      <c r="Z3920">
        <v>0.1306844585904626</v>
      </c>
      <c r="AA3920">
        <v>5.3796441639008499E-2</v>
      </c>
      <c r="AB3920">
        <v>1.546069815726719</v>
      </c>
      <c r="AD3920">
        <v>8.3624000000000004E-2</v>
      </c>
      <c r="AE3920">
        <v>5.4999999999999997E-3</v>
      </c>
      <c r="AF3920">
        <v>0.85462437005484304</v>
      </c>
      <c r="AG3920">
        <v>0.43120784778092153</v>
      </c>
      <c r="AH3920">
        <v>4.0955104625103482</v>
      </c>
    </row>
    <row r="3921" spans="1:34">
      <c r="A3921" t="s">
        <v>1531</v>
      </c>
      <c r="B3921" t="s">
        <v>2159</v>
      </c>
      <c r="C3921" t="s">
        <v>3997</v>
      </c>
      <c r="D3921" t="s">
        <v>4647</v>
      </c>
      <c r="E3921" t="s">
        <v>489</v>
      </c>
      <c r="F3921" t="s">
        <v>254</v>
      </c>
      <c r="G3921" t="s">
        <v>46</v>
      </c>
      <c r="I3921">
        <v>0.21624168537096761</v>
      </c>
      <c r="J3921">
        <v>0.60825314758196902</v>
      </c>
      <c r="K3921">
        <v>1.337922020756739</v>
      </c>
      <c r="M3921">
        <v>2.1624168537096762</v>
      </c>
      <c r="N3921" t="str">
        <f t="shared" si="183"/>
        <v>10Qf-302,16241685370968</v>
      </c>
      <c r="O3921" t="s">
        <v>3999</v>
      </c>
      <c r="P3921">
        <v>25.570224800550729</v>
      </c>
      <c r="Q3921">
        <v>58.274143900922482</v>
      </c>
      <c r="R3921">
        <v>166.4256355430571</v>
      </c>
      <c r="T3921">
        <f t="shared" si="184"/>
        <v>250.2700042445303</v>
      </c>
      <c r="U3921">
        <v>2393844.5961265708</v>
      </c>
      <c r="V3921">
        <v>32379237.070447631</v>
      </c>
      <c r="W3921">
        <v>15226918.333451809</v>
      </c>
      <c r="Y3921">
        <f t="shared" si="185"/>
        <v>50000000.00002601</v>
      </c>
      <c r="Z3921">
        <v>0.1038737883382078</v>
      </c>
      <c r="AA3921">
        <v>0.33535485007877358</v>
      </c>
      <c r="AB3921">
        <v>0.95041334690218437</v>
      </c>
      <c r="AD3921">
        <v>8.3624000000000004E-2</v>
      </c>
      <c r="AE3921">
        <v>5.4999999999999997E-3</v>
      </c>
      <c r="AF3921">
        <v>0.67929325247424366</v>
      </c>
      <c r="AG3921">
        <v>0.34274307131298359</v>
      </c>
      <c r="AH3921">
        <v>3.2735771774969029</v>
      </c>
    </row>
    <row r="3922" spans="1:34">
      <c r="A3922" t="s">
        <v>1194</v>
      </c>
      <c r="B3922" t="s">
        <v>1272</v>
      </c>
      <c r="C3922" t="s">
        <v>4079</v>
      </c>
      <c r="D3922" t="s">
        <v>4648</v>
      </c>
      <c r="E3922" t="s">
        <v>489</v>
      </c>
      <c r="F3922" t="s">
        <v>671</v>
      </c>
      <c r="G3922" t="s">
        <v>43</v>
      </c>
      <c r="I3922">
        <v>2.2508217720006041</v>
      </c>
      <c r="J3922">
        <v>0.28135272150007551</v>
      </c>
      <c r="K3922">
        <v>0.28135272150007551</v>
      </c>
      <c r="M3922">
        <v>2.813527215000756</v>
      </c>
      <c r="N3922" t="str">
        <f t="shared" si="183"/>
        <v>05Qd-612,81352721500076</v>
      </c>
      <c r="O3922" t="s">
        <v>3984</v>
      </c>
      <c r="P3922">
        <v>346.62655288809299</v>
      </c>
      <c r="Q3922">
        <v>17.695299259715089</v>
      </c>
      <c r="R3922">
        <v>16.19057024632253</v>
      </c>
      <c r="T3922">
        <f t="shared" si="184"/>
        <v>380.51242239413062</v>
      </c>
      <c r="U3922">
        <v>32450637.68415799</v>
      </c>
      <c r="V3922">
        <v>1438676.2899265969</v>
      </c>
      <c r="W3922">
        <v>2145705.0886390558</v>
      </c>
      <c r="Y3922">
        <f t="shared" si="185"/>
        <v>36035019.062723644</v>
      </c>
      <c r="Z3922">
        <v>1.4080992039743381</v>
      </c>
      <c r="AA3922">
        <v>6.1014421553900168E-2</v>
      </c>
      <c r="AB3922">
        <v>7.1361477617963201E-2</v>
      </c>
      <c r="AD3922">
        <v>8.3624000000000004E-2</v>
      </c>
      <c r="AE3922">
        <v>5.4999999999999997E-3</v>
      </c>
      <c r="AF3922">
        <v>0.88383053874369288</v>
      </c>
      <c r="AG3922">
        <v>0.44594406357761968</v>
      </c>
      <c r="AH3922">
        <v>4.2324258173220679</v>
      </c>
    </row>
    <row r="3923" spans="1:34">
      <c r="A3923" t="s">
        <v>1194</v>
      </c>
      <c r="B3923" t="s">
        <v>1272</v>
      </c>
      <c r="C3923" t="s">
        <v>4081</v>
      </c>
      <c r="D3923" t="s">
        <v>4649</v>
      </c>
      <c r="E3923" t="s">
        <v>489</v>
      </c>
      <c r="F3923" t="s">
        <v>671</v>
      </c>
      <c r="G3923" t="s">
        <v>49</v>
      </c>
      <c r="I3923">
        <v>0.1877465179212269</v>
      </c>
      <c r="J3923">
        <v>0.18774651792122679</v>
      </c>
      <c r="K3923">
        <v>1.501972143369815</v>
      </c>
      <c r="M3923">
        <v>1.877465179212269</v>
      </c>
      <c r="N3923" t="str">
        <f t="shared" si="183"/>
        <v>05Qd-611,87746517921227</v>
      </c>
      <c r="O3923" t="s">
        <v>4004</v>
      </c>
      <c r="P3923">
        <v>28.912963759868941</v>
      </c>
      <c r="Q3923">
        <v>11.80806356474031</v>
      </c>
      <c r="R3923">
        <v>191.59020117903239</v>
      </c>
      <c r="T3923">
        <f t="shared" si="184"/>
        <v>232.31122850364164</v>
      </c>
      <c r="U3923">
        <v>2706786.6080346289</v>
      </c>
      <c r="V3923">
        <v>960027.90521958936</v>
      </c>
      <c r="W3923">
        <v>19476843.3600788</v>
      </c>
      <c r="Y3923">
        <f t="shared" si="185"/>
        <v>23143657.873333018</v>
      </c>
      <c r="Z3923">
        <v>0.1174529790507831</v>
      </c>
      <c r="AA3923">
        <v>4.0714890293746579E-2</v>
      </c>
      <c r="AB3923">
        <v>1.4704669969853399</v>
      </c>
      <c r="AD3923">
        <v>8.3624000000000004E-2</v>
      </c>
      <c r="AE3923">
        <v>5.4999999999999997E-3</v>
      </c>
      <c r="AF3923">
        <v>0.58977963744888029</v>
      </c>
      <c r="AG3923">
        <v>0.29757823090514463</v>
      </c>
      <c r="AH3923">
        <v>2.8539470475662938</v>
      </c>
    </row>
    <row r="3924" spans="1:34">
      <c r="A3924" t="s">
        <v>1194</v>
      </c>
      <c r="B3924" t="s">
        <v>1272</v>
      </c>
      <c r="C3924" t="s">
        <v>4083</v>
      </c>
      <c r="D3924" t="s">
        <v>4650</v>
      </c>
      <c r="E3924" t="s">
        <v>489</v>
      </c>
      <c r="F3924" t="s">
        <v>43</v>
      </c>
      <c r="G3924" t="s">
        <v>49</v>
      </c>
      <c r="I3924">
        <v>0.18847685002865261</v>
      </c>
      <c r="J3924">
        <v>0.18847685002865261</v>
      </c>
      <c r="K3924">
        <v>1.50781480022922</v>
      </c>
      <c r="M3924">
        <v>1.884768500286526</v>
      </c>
      <c r="N3924" t="str">
        <f t="shared" si="183"/>
        <v>05Qd-611,88476850028653</v>
      </c>
      <c r="O3924" t="s">
        <v>4007</v>
      </c>
      <c r="P3924">
        <v>29.025434904412489</v>
      </c>
      <c r="Q3924">
        <v>10.845986006194281</v>
      </c>
      <c r="R3924">
        <v>192.3354851765119</v>
      </c>
      <c r="T3924">
        <f t="shared" si="184"/>
        <v>232.20690608711868</v>
      </c>
      <c r="U3924">
        <v>2717315.9813070912</v>
      </c>
      <c r="V3924">
        <v>1437397.6339767929</v>
      </c>
      <c r="W3924">
        <v>19552608.08911166</v>
      </c>
      <c r="Y3924">
        <f t="shared" si="185"/>
        <v>23707321.704395544</v>
      </c>
      <c r="Z3924">
        <v>0.1179098699836395</v>
      </c>
      <c r="AA3924">
        <v>4.7804714463443657E-2</v>
      </c>
      <c r="AB3924">
        <v>1.476187099135297</v>
      </c>
      <c r="AD3924">
        <v>8.3624000000000004E-2</v>
      </c>
      <c r="AE3924">
        <v>5.4999999999999997E-3</v>
      </c>
      <c r="AF3924">
        <v>0.59207387443555781</v>
      </c>
      <c r="AG3924">
        <v>0.29873580729541432</v>
      </c>
      <c r="AH3924">
        <v>2.8647021820174969</v>
      </c>
    </row>
    <row r="3925" spans="1:34">
      <c r="A3925" t="s">
        <v>1194</v>
      </c>
      <c r="B3925" t="s">
        <v>1272</v>
      </c>
      <c r="C3925" t="s">
        <v>4085</v>
      </c>
      <c r="D3925" t="s">
        <v>4651</v>
      </c>
      <c r="E3925" t="s">
        <v>489</v>
      </c>
      <c r="F3925" t="s">
        <v>671</v>
      </c>
      <c r="G3925" t="s">
        <v>1179</v>
      </c>
      <c r="I3925">
        <v>2.2077422453603881</v>
      </c>
      <c r="J3925">
        <v>0.27596778067004851</v>
      </c>
      <c r="K3925">
        <v>0.27596778067004862</v>
      </c>
      <c r="M3925">
        <v>2.759677806700485</v>
      </c>
      <c r="N3925" t="str">
        <f t="shared" si="183"/>
        <v>05Qd-612,75967780670049</v>
      </c>
      <c r="O3925" t="s">
        <v>4041</v>
      </c>
      <c r="P3925">
        <v>339.99230578549981</v>
      </c>
      <c r="Q3925">
        <v>17.356620682251378</v>
      </c>
      <c r="R3925">
        <v>19.39857605663391</v>
      </c>
      <c r="T3925">
        <f t="shared" si="184"/>
        <v>376.74750252438508</v>
      </c>
      <c r="U3925">
        <v>31829549.809499599</v>
      </c>
      <c r="V3925">
        <v>1411140.7940781401</v>
      </c>
      <c r="W3925">
        <v>1349465.8001897461</v>
      </c>
      <c r="Y3925">
        <f t="shared" si="185"/>
        <v>34590156.403767489</v>
      </c>
      <c r="Z3925">
        <v>1.3811489372209811</v>
      </c>
      <c r="AA3925">
        <v>5.9846638110774703E-2</v>
      </c>
      <c r="AB3925">
        <v>7.0377591598078423E-2</v>
      </c>
      <c r="AD3925">
        <v>8.3624000000000004E-2</v>
      </c>
      <c r="AE3925">
        <v>5.4999999999999997E-3</v>
      </c>
      <c r="AF3925">
        <v>0.86691449425146139</v>
      </c>
      <c r="AG3925">
        <v>0.43740893236202688</v>
      </c>
      <c r="AH3925">
        <v>4.1531252333139737</v>
      </c>
    </row>
    <row r="3926" spans="1:34">
      <c r="A3926" t="s">
        <v>1194</v>
      </c>
      <c r="B3926" t="s">
        <v>1272</v>
      </c>
      <c r="C3926" t="s">
        <v>4087</v>
      </c>
      <c r="D3926" t="s">
        <v>4652</v>
      </c>
      <c r="E3926" t="s">
        <v>489</v>
      </c>
      <c r="F3926" t="s">
        <v>43</v>
      </c>
      <c r="G3926" t="s">
        <v>1179</v>
      </c>
      <c r="I3926">
        <v>2.2203889661206091</v>
      </c>
      <c r="J3926">
        <v>0.27754862076507608</v>
      </c>
      <c r="K3926">
        <v>0.27754862076507619</v>
      </c>
      <c r="M3926">
        <v>2.7754862076507609</v>
      </c>
      <c r="N3926" t="str">
        <f t="shared" si="183"/>
        <v>05Qd-612,77548620765076</v>
      </c>
      <c r="O3926" t="s">
        <v>4089</v>
      </c>
      <c r="P3926">
        <v>341.93990078257377</v>
      </c>
      <c r="Q3926">
        <v>15.97166154039029</v>
      </c>
      <c r="R3926">
        <v>19.509697893908939</v>
      </c>
      <c r="T3926">
        <f t="shared" si="184"/>
        <v>377.42126021687301</v>
      </c>
      <c r="U3926">
        <v>32011880.617912691</v>
      </c>
      <c r="V3926">
        <v>2116693.5395015031</v>
      </c>
      <c r="W3926">
        <v>1357196.0128929419</v>
      </c>
      <c r="Y3926">
        <f t="shared" si="185"/>
        <v>35485770.170307137</v>
      </c>
      <c r="Z3926">
        <v>1.3890606420289211</v>
      </c>
      <c r="AA3926">
        <v>7.0396616684648708E-2</v>
      </c>
      <c r="AB3926">
        <v>7.0780739089860226E-2</v>
      </c>
      <c r="AD3926">
        <v>8.3624000000000004E-2</v>
      </c>
      <c r="AE3926">
        <v>5.4999999999999997E-3</v>
      </c>
      <c r="AF3926">
        <v>0.87188048407877317</v>
      </c>
      <c r="AG3926">
        <v>0.43991456391264572</v>
      </c>
      <c r="AH3926">
        <v>4.1764052556421802</v>
      </c>
    </row>
    <row r="3927" spans="1:34">
      <c r="A3927" t="s">
        <v>1194</v>
      </c>
      <c r="B3927" t="s">
        <v>1272</v>
      </c>
      <c r="C3927" t="s">
        <v>4090</v>
      </c>
      <c r="D3927" t="s">
        <v>4653</v>
      </c>
      <c r="E3927" t="s">
        <v>489</v>
      </c>
      <c r="F3927" t="s">
        <v>49</v>
      </c>
      <c r="G3927" t="s">
        <v>1179</v>
      </c>
      <c r="I3927">
        <v>0.18604494106049899</v>
      </c>
      <c r="J3927">
        <v>1.4883595284839919</v>
      </c>
      <c r="K3927">
        <v>0.18604494106049899</v>
      </c>
      <c r="M3927">
        <v>1.86044941060499</v>
      </c>
      <c r="N3927" t="str">
        <f t="shared" si="183"/>
        <v>05Qd-611,86044941060499</v>
      </c>
      <c r="O3927" t="s">
        <v>4092</v>
      </c>
      <c r="P3927">
        <v>28.650920923316839</v>
      </c>
      <c r="Q3927">
        <v>189.85378839930121</v>
      </c>
      <c r="R3927">
        <v>13.077638738665099</v>
      </c>
      <c r="T3927">
        <f t="shared" si="184"/>
        <v>231.58234806128314</v>
      </c>
      <c r="U3927">
        <v>2682254.5660550678</v>
      </c>
      <c r="V3927">
        <v>19300321.59899113</v>
      </c>
      <c r="W3927">
        <v>909748.53894133819</v>
      </c>
      <c r="Y3927">
        <f t="shared" si="185"/>
        <v>22892324.703987535</v>
      </c>
      <c r="Z3927">
        <v>0.1163884838282393</v>
      </c>
      <c r="AA3927">
        <v>1.457139918303731</v>
      </c>
      <c r="AB3927">
        <v>4.7445375141451883E-2</v>
      </c>
      <c r="AD3927">
        <v>8.3624000000000004E-2</v>
      </c>
      <c r="AE3927">
        <v>5.4999999999999997E-3</v>
      </c>
      <c r="AF3927">
        <v>0.5844343698235569</v>
      </c>
      <c r="AG3927">
        <v>0.29488123158089091</v>
      </c>
      <c r="AH3927">
        <v>2.8288890120094372</v>
      </c>
    </row>
    <row r="3928" spans="1:34">
      <c r="A3928" t="s">
        <v>1194</v>
      </c>
      <c r="B3928" t="s">
        <v>1272</v>
      </c>
      <c r="C3928" t="s">
        <v>4093</v>
      </c>
      <c r="D3928" t="s">
        <v>4654</v>
      </c>
      <c r="E3928" t="s">
        <v>489</v>
      </c>
      <c r="F3928" t="s">
        <v>671</v>
      </c>
      <c r="G3928" t="s">
        <v>46</v>
      </c>
      <c r="I3928">
        <v>0.1961357960018458</v>
      </c>
      <c r="J3928">
        <v>0.19613579600184591</v>
      </c>
      <c r="K3928">
        <v>1.5690863680147671</v>
      </c>
      <c r="M3928">
        <v>1.961357960018459</v>
      </c>
      <c r="N3928" t="str">
        <f t="shared" si="183"/>
        <v>05Qd-611,96135796001846</v>
      </c>
      <c r="O3928" t="s">
        <v>3993</v>
      </c>
      <c r="P3928">
        <v>30.204912584284259</v>
      </c>
      <c r="Q3928">
        <v>12.335695874170391</v>
      </c>
      <c r="R3928">
        <v>254.19199161839219</v>
      </c>
      <c r="T3928">
        <f t="shared" si="184"/>
        <v>296.73260007684684</v>
      </c>
      <c r="U3928">
        <v>2827736.843549652</v>
      </c>
      <c r="V3928">
        <v>1002925.856943096</v>
      </c>
      <c r="W3928">
        <v>23256998.14671487</v>
      </c>
      <c r="Y3928">
        <f t="shared" si="185"/>
        <v>27087660.847207617</v>
      </c>
      <c r="Z3928">
        <v>0.1227012558953505</v>
      </c>
      <c r="AA3928">
        <v>4.2534197200090627E-2</v>
      </c>
      <c r="AB3928">
        <v>1.4516240885693681</v>
      </c>
      <c r="AD3928">
        <v>8.3624000000000004E-2</v>
      </c>
      <c r="AE3928">
        <v>5.4999999999999997E-3</v>
      </c>
      <c r="AF3928">
        <v>0.61613339058171468</v>
      </c>
      <c r="AG3928">
        <v>0.31087523666292571</v>
      </c>
      <c r="AH3928">
        <v>2.977490587263099</v>
      </c>
    </row>
    <row r="3929" spans="1:34">
      <c r="A3929" t="s">
        <v>1194</v>
      </c>
      <c r="B3929" t="s">
        <v>1272</v>
      </c>
      <c r="C3929" t="s">
        <v>4095</v>
      </c>
      <c r="D3929" t="s">
        <v>4655</v>
      </c>
      <c r="E3929" t="s">
        <v>489</v>
      </c>
      <c r="F3929" t="s">
        <v>43</v>
      </c>
      <c r="G3929" t="s">
        <v>46</v>
      </c>
      <c r="I3929">
        <v>0.1969329933261601</v>
      </c>
      <c r="J3929">
        <v>0.1969329933261601</v>
      </c>
      <c r="K3929">
        <v>1.575463946609281</v>
      </c>
      <c r="M3929">
        <v>1.969329933261601</v>
      </c>
      <c r="N3929" t="str">
        <f t="shared" si="183"/>
        <v>05Qd-611,9693299332616</v>
      </c>
      <c r="O3929" t="s">
        <v>3996</v>
      </c>
      <c r="P3929">
        <v>30.327680972228659</v>
      </c>
      <c r="Q3929">
        <v>11.33259861595085</v>
      </c>
      <c r="R3929">
        <v>255.22515935070351</v>
      </c>
      <c r="T3929">
        <f t="shared" si="184"/>
        <v>296.885438938883</v>
      </c>
      <c r="U3929">
        <v>2839230.2287016488</v>
      </c>
      <c r="V3929">
        <v>1501887.465839742</v>
      </c>
      <c r="W3929">
        <v>23351526.616642758</v>
      </c>
      <c r="Y3929">
        <f t="shared" si="185"/>
        <v>27692644.311184149</v>
      </c>
      <c r="Z3929">
        <v>0.1231999772653591</v>
      </c>
      <c r="AA3929">
        <v>4.9949505803801163E-2</v>
      </c>
      <c r="AB3929">
        <v>1.4575242397039769</v>
      </c>
      <c r="AD3929">
        <v>8.3624000000000004E-2</v>
      </c>
      <c r="AE3929">
        <v>5.4999999999999997E-3</v>
      </c>
      <c r="AF3929">
        <v>0.61863767537013648</v>
      </c>
      <c r="AG3929">
        <v>0.31213879442196368</v>
      </c>
      <c r="AH3929">
        <v>2.9892304030537011</v>
      </c>
    </row>
    <row r="3930" spans="1:34">
      <c r="A3930" t="s">
        <v>1194</v>
      </c>
      <c r="B3930" t="s">
        <v>1272</v>
      </c>
      <c r="C3930" t="s">
        <v>4097</v>
      </c>
      <c r="D3930" t="s">
        <v>4656</v>
      </c>
      <c r="E3930" t="s">
        <v>489</v>
      </c>
      <c r="F3930" t="s">
        <v>49</v>
      </c>
      <c r="G3930" t="s">
        <v>46</v>
      </c>
      <c r="I3930">
        <v>0.17480239150445609</v>
      </c>
      <c r="J3930">
        <v>1.3984191320356489</v>
      </c>
      <c r="K3930">
        <v>0.1748023915044562</v>
      </c>
      <c r="M3930">
        <v>1.7480239150445609</v>
      </c>
      <c r="N3930" t="str">
        <f t="shared" si="183"/>
        <v>05Qd-611,74802391504456</v>
      </c>
      <c r="O3930" t="s">
        <v>4014</v>
      </c>
      <c r="P3930">
        <v>26.91956829168625</v>
      </c>
      <c r="Q3930">
        <v>178.3810731923474</v>
      </c>
      <c r="R3930">
        <v>28.31798742372191</v>
      </c>
      <c r="T3930">
        <f t="shared" si="184"/>
        <v>233.61862890775558</v>
      </c>
      <c r="U3930">
        <v>2520168.0308937049</v>
      </c>
      <c r="V3930">
        <v>18134018.334912259</v>
      </c>
      <c r="W3930">
        <v>2590921.0468790499</v>
      </c>
      <c r="Y3930">
        <f t="shared" si="185"/>
        <v>23245107.412685014</v>
      </c>
      <c r="Z3930">
        <v>0.10935521923242229</v>
      </c>
      <c r="AA3930">
        <v>1.369086098359813</v>
      </c>
      <c r="AB3930">
        <v>0.16171663167811939</v>
      </c>
      <c r="AD3930">
        <v>8.3624000000000004E-2</v>
      </c>
      <c r="AE3930">
        <v>5.4999999999999997E-3</v>
      </c>
      <c r="AF3930">
        <v>0.54911746022342245</v>
      </c>
      <c r="AG3930">
        <v>0.27706179053456298</v>
      </c>
      <c r="AH3930">
        <v>2.663327165802547</v>
      </c>
    </row>
    <row r="3931" spans="1:34">
      <c r="A3931" t="s">
        <v>1194</v>
      </c>
      <c r="B3931" t="s">
        <v>1272</v>
      </c>
      <c r="C3931" t="s">
        <v>4099</v>
      </c>
      <c r="D3931" t="s">
        <v>4657</v>
      </c>
      <c r="E3931" t="s">
        <v>489</v>
      </c>
      <c r="F3931" t="s">
        <v>1179</v>
      </c>
      <c r="G3931" t="s">
        <v>46</v>
      </c>
      <c r="I3931">
        <v>0.19427950666800639</v>
      </c>
      <c r="J3931">
        <v>0.19427950666800639</v>
      </c>
      <c r="K3931">
        <v>1.554236053344052</v>
      </c>
      <c r="M3931">
        <v>1.942795066680064</v>
      </c>
      <c r="N3931" t="str">
        <f t="shared" si="183"/>
        <v>05Qd-611,94279506668006</v>
      </c>
      <c r="O3931" t="s">
        <v>4101</v>
      </c>
      <c r="P3931">
        <v>29.919044026872989</v>
      </c>
      <c r="Q3931">
        <v>13.65647024878824</v>
      </c>
      <c r="R3931">
        <v>251.78624064173641</v>
      </c>
      <c r="T3931">
        <f t="shared" si="184"/>
        <v>295.36175491739766</v>
      </c>
      <c r="U3931">
        <v>2800974.2747142492</v>
      </c>
      <c r="V3931">
        <v>950015.0680258912</v>
      </c>
      <c r="W3931">
        <v>23036886.782665528</v>
      </c>
      <c r="Y3931">
        <f t="shared" si="185"/>
        <v>26787876.125405669</v>
      </c>
      <c r="Z3931">
        <v>0.12153997357356</v>
      </c>
      <c r="AA3931">
        <v>4.9545362661392263E-2</v>
      </c>
      <c r="AB3931">
        <v>1.4378854729403769</v>
      </c>
      <c r="AD3931">
        <v>8.3624000000000004E-2</v>
      </c>
      <c r="AE3931">
        <v>5.4999999999999997E-3</v>
      </c>
      <c r="AF3931">
        <v>0.61030211518745481</v>
      </c>
      <c r="AG3931">
        <v>0.3079330180687902</v>
      </c>
      <c r="AH3931">
        <v>2.9501541999363101</v>
      </c>
    </row>
    <row r="3932" spans="1:34">
      <c r="A3932" t="s">
        <v>1232</v>
      </c>
      <c r="B3932" t="s">
        <v>1278</v>
      </c>
      <c r="C3932" t="s">
        <v>4282</v>
      </c>
      <c r="D3932" t="s">
        <v>4658</v>
      </c>
      <c r="E3932" t="s">
        <v>489</v>
      </c>
      <c r="F3932" t="s">
        <v>671</v>
      </c>
      <c r="G3932" t="s">
        <v>43</v>
      </c>
      <c r="I3932">
        <v>2.246663754849374</v>
      </c>
      <c r="J3932">
        <v>0.2808329693561718</v>
      </c>
      <c r="K3932">
        <v>0.28083296935617169</v>
      </c>
      <c r="M3932">
        <v>2.808329693561717</v>
      </c>
      <c r="N3932" t="str">
        <f t="shared" si="183"/>
        <v>05Vd-612,80832969356172</v>
      </c>
      <c r="O3932" t="s">
        <v>3984</v>
      </c>
      <c r="P3932">
        <v>345.98621824680362</v>
      </c>
      <c r="Q3932">
        <v>17.662610150904559</v>
      </c>
      <c r="R3932">
        <v>16.160660872950611</v>
      </c>
      <c r="T3932">
        <f t="shared" si="184"/>
        <v>379.80948927065879</v>
      </c>
      <c r="U3932">
        <v>32390690.55296459</v>
      </c>
      <c r="V3932">
        <v>1425397.821809381</v>
      </c>
      <c r="W3932">
        <v>2137686.7294128011</v>
      </c>
      <c r="Y3932">
        <f t="shared" si="185"/>
        <v>35953775.104186773</v>
      </c>
      <c r="Z3932">
        <v>1.405497975963488</v>
      </c>
      <c r="AA3932">
        <v>6.0901707604510927E-2</v>
      </c>
      <c r="AB3932">
        <v>7.1229649211305798E-2</v>
      </c>
      <c r="AD3932">
        <v>8.3624000000000004E-2</v>
      </c>
      <c r="AE3932">
        <v>5.4999999999999997E-3</v>
      </c>
      <c r="AF3932">
        <v>0.88219780949582749</v>
      </c>
      <c r="AG3932">
        <v>1.0011695357547521</v>
      </c>
      <c r="AH3932">
        <v>4.7808210388122969</v>
      </c>
    </row>
    <row r="3933" spans="1:34">
      <c r="A3933" t="s">
        <v>1232</v>
      </c>
      <c r="B3933" t="s">
        <v>1278</v>
      </c>
      <c r="C3933" t="s">
        <v>4284</v>
      </c>
      <c r="D3933" t="s">
        <v>4659</v>
      </c>
      <c r="E3933" t="s">
        <v>489</v>
      </c>
      <c r="F3933" t="s">
        <v>671</v>
      </c>
      <c r="G3933" t="s">
        <v>49</v>
      </c>
      <c r="I3933">
        <v>0.1871514854628176</v>
      </c>
      <c r="J3933">
        <v>0.1871514854628176</v>
      </c>
      <c r="K3933">
        <v>1.497211883702541</v>
      </c>
      <c r="M3933">
        <v>1.8715148546281759</v>
      </c>
      <c r="N3933" t="str">
        <f t="shared" si="183"/>
        <v>05Vd-611,87151485462818</v>
      </c>
      <c r="O3933" t="s">
        <v>4004</v>
      </c>
      <c r="P3933">
        <v>28.8213287612739</v>
      </c>
      <c r="Q3933">
        <v>11.770639802266439</v>
      </c>
      <c r="R3933">
        <v>190.98298678338361</v>
      </c>
      <c r="T3933">
        <f t="shared" si="184"/>
        <v>231.57495534692396</v>
      </c>
      <c r="U3933">
        <v>2698207.882273952</v>
      </c>
      <c r="V3933">
        <v>949907.41414253262</v>
      </c>
      <c r="W3933">
        <v>19381847.10571472</v>
      </c>
      <c r="Y3933">
        <f t="shared" si="185"/>
        <v>23029962.402131204</v>
      </c>
      <c r="Z3933">
        <v>0.11708073068289911</v>
      </c>
      <c r="AA3933">
        <v>4.0585850983012109E-2</v>
      </c>
      <c r="AB3933">
        <v>1.465806587823488</v>
      </c>
      <c r="AD3933">
        <v>8.3624000000000004E-2</v>
      </c>
      <c r="AE3933">
        <v>5.4999999999999997E-3</v>
      </c>
      <c r="AF3933">
        <v>0.58791042553764683</v>
      </c>
      <c r="AG3933">
        <v>0.6671950456749447</v>
      </c>
      <c r="AH3933">
        <v>3.2157443258407681</v>
      </c>
    </row>
    <row r="3934" spans="1:34">
      <c r="A3934" t="s">
        <v>1232</v>
      </c>
      <c r="B3934" t="s">
        <v>1278</v>
      </c>
      <c r="C3934" t="s">
        <v>4286</v>
      </c>
      <c r="D3934" t="s">
        <v>4660</v>
      </c>
      <c r="E3934" t="s">
        <v>489</v>
      </c>
      <c r="F3934" t="s">
        <v>43</v>
      </c>
      <c r="G3934" t="s">
        <v>49</v>
      </c>
      <c r="I3934">
        <v>0.18790895213626721</v>
      </c>
      <c r="J3934">
        <v>0.18790895213626721</v>
      </c>
      <c r="K3934">
        <v>1.503271617090137</v>
      </c>
      <c r="M3934">
        <v>1.8790895213626719</v>
      </c>
      <c r="N3934" t="str">
        <f t="shared" si="183"/>
        <v>05Vd-611,87908952136267</v>
      </c>
      <c r="O3934" t="s">
        <v>4007</v>
      </c>
      <c r="P3934">
        <v>28.937978628985149</v>
      </c>
      <c r="Q3934">
        <v>10.81330606384156</v>
      </c>
      <c r="R3934">
        <v>191.75596086545701</v>
      </c>
      <c r="T3934">
        <f t="shared" si="184"/>
        <v>231.50724555828373</v>
      </c>
      <c r="U3934">
        <v>2709128.461097077</v>
      </c>
      <c r="V3934">
        <v>1430353.687604649</v>
      </c>
      <c r="W3934">
        <v>19460292.1322993</v>
      </c>
      <c r="Y3934">
        <f t="shared" si="185"/>
        <v>23599774.281001028</v>
      </c>
      <c r="Z3934">
        <v>0.11755459682067571</v>
      </c>
      <c r="AA3934">
        <v>4.7660674510601991E-2</v>
      </c>
      <c r="AB3934">
        <v>1.471739213136364</v>
      </c>
      <c r="AD3934">
        <v>8.3624000000000004E-2</v>
      </c>
      <c r="AE3934">
        <v>5.4999999999999997E-3</v>
      </c>
      <c r="AF3934">
        <v>0.59028990199874498</v>
      </c>
      <c r="AG3934">
        <v>0.66989541436579247</v>
      </c>
      <c r="AH3934">
        <v>3.2283988377272088</v>
      </c>
    </row>
    <row r="3935" spans="1:34">
      <c r="A3935" t="s">
        <v>1232</v>
      </c>
      <c r="B3935" t="s">
        <v>1278</v>
      </c>
      <c r="C3935" t="s">
        <v>4288</v>
      </c>
      <c r="D3935" t="s">
        <v>4661</v>
      </c>
      <c r="E3935" t="s">
        <v>489</v>
      </c>
      <c r="F3935" t="s">
        <v>671</v>
      </c>
      <c r="G3935" t="s">
        <v>1179</v>
      </c>
      <c r="I3935">
        <v>2.2018746984879858</v>
      </c>
      <c r="J3935">
        <v>0.27523433731099811</v>
      </c>
      <c r="K3935">
        <v>0.27523433731099822</v>
      </c>
      <c r="M3935">
        <v>2.7523433731099818</v>
      </c>
      <c r="N3935" t="str">
        <f t="shared" si="183"/>
        <v>05Vd-612,75234337310998</v>
      </c>
      <c r="O3935" t="s">
        <v>4041</v>
      </c>
      <c r="P3935">
        <v>339.08870356714982</v>
      </c>
      <c r="Q3935">
        <v>17.31049175320015</v>
      </c>
      <c r="R3935">
        <v>19.347020194753121</v>
      </c>
      <c r="T3935">
        <f t="shared" si="184"/>
        <v>375.74621551510307</v>
      </c>
      <c r="U3935">
        <v>31744955.978028931</v>
      </c>
      <c r="V3935">
        <v>1396981.3650785419</v>
      </c>
      <c r="W3935">
        <v>1325825.229753322</v>
      </c>
      <c r="Y3935">
        <f t="shared" si="185"/>
        <v>34467762.572860792</v>
      </c>
      <c r="Z3935">
        <v>1.3774782387307281</v>
      </c>
      <c r="AA3935">
        <v>5.9687582879119537E-2</v>
      </c>
      <c r="AB3935">
        <v>7.019054810677576E-2</v>
      </c>
      <c r="AD3935">
        <v>8.3624000000000004E-2</v>
      </c>
      <c r="AE3935">
        <v>5.4999999999999997E-3</v>
      </c>
      <c r="AF3935">
        <v>0.86461048369947069</v>
      </c>
      <c r="AG3935">
        <v>0.98121041251370844</v>
      </c>
      <c r="AH3935">
        <v>4.6872882693231608</v>
      </c>
    </row>
    <row r="3936" spans="1:34">
      <c r="A3936" t="s">
        <v>1232</v>
      </c>
      <c r="B3936" t="s">
        <v>1278</v>
      </c>
      <c r="C3936" t="s">
        <v>4290</v>
      </c>
      <c r="D3936" t="s">
        <v>4662</v>
      </c>
      <c r="E3936" t="s">
        <v>489</v>
      </c>
      <c r="F3936" t="s">
        <v>43</v>
      </c>
      <c r="G3936" t="s">
        <v>1179</v>
      </c>
      <c r="I3936">
        <v>2.2150057727347101</v>
      </c>
      <c r="J3936">
        <v>0.27687572159183871</v>
      </c>
      <c r="K3936">
        <v>0.27687572159183871</v>
      </c>
      <c r="M3936">
        <v>2.768757215918388</v>
      </c>
      <c r="N3936" t="str">
        <f t="shared" si="183"/>
        <v>05Vd-612,76875721591839</v>
      </c>
      <c r="O3936" t="s">
        <v>4089</v>
      </c>
      <c r="P3936">
        <v>341.11088900114538</v>
      </c>
      <c r="Q3936">
        <v>15.932939251603081</v>
      </c>
      <c r="R3936">
        <v>19.462397858525101</v>
      </c>
      <c r="T3936">
        <f t="shared" si="184"/>
        <v>376.50622611127358</v>
      </c>
      <c r="U3936">
        <v>31934269.826901771</v>
      </c>
      <c r="V3936">
        <v>2107564.354357597</v>
      </c>
      <c r="W3936">
        <v>1333731.9056154981</v>
      </c>
      <c r="Y3936">
        <f t="shared" si="185"/>
        <v>35375566.086874872</v>
      </c>
      <c r="Z3936">
        <v>1.3856929518742329</v>
      </c>
      <c r="AA3936">
        <v>7.0225944515443783E-2</v>
      </c>
      <c r="AB3936">
        <v>7.0609135640045145E-2</v>
      </c>
      <c r="AD3936">
        <v>8.3624000000000004E-2</v>
      </c>
      <c r="AE3936">
        <v>5.4999999999999997E-3</v>
      </c>
      <c r="AF3936">
        <v>0.8697666646864044</v>
      </c>
      <c r="AG3936">
        <v>0.98706194747490505</v>
      </c>
      <c r="AH3936">
        <v>4.7147098280796964</v>
      </c>
    </row>
    <row r="3937" spans="1:34">
      <c r="A3937" t="s">
        <v>1232</v>
      </c>
      <c r="B3937" t="s">
        <v>1278</v>
      </c>
      <c r="C3937" t="s">
        <v>4292</v>
      </c>
      <c r="D3937" t="s">
        <v>4663</v>
      </c>
      <c r="E3937" t="s">
        <v>489</v>
      </c>
      <c r="F3937" t="s">
        <v>49</v>
      </c>
      <c r="G3937" t="s">
        <v>1179</v>
      </c>
      <c r="I3937">
        <v>0.18538573283331569</v>
      </c>
      <c r="J3937">
        <v>1.483085862666526</v>
      </c>
      <c r="K3937">
        <v>0.18538573283331569</v>
      </c>
      <c r="M3937">
        <v>1.853857328333157</v>
      </c>
      <c r="N3937" t="str">
        <f t="shared" si="183"/>
        <v>05Vd-611,85385732833316</v>
      </c>
      <c r="O3937" t="s">
        <v>4092</v>
      </c>
      <c r="P3937">
        <v>28.549402856330609</v>
      </c>
      <c r="Q3937">
        <v>189.1810843818669</v>
      </c>
      <c r="R3937">
        <v>13.031301079605321</v>
      </c>
      <c r="T3937">
        <f t="shared" si="184"/>
        <v>230.76178831780283</v>
      </c>
      <c r="U3937">
        <v>2672750.6028337921</v>
      </c>
      <c r="V3937">
        <v>19198981.618930649</v>
      </c>
      <c r="W3937">
        <v>893017.50729231129</v>
      </c>
      <c r="Y3937">
        <f t="shared" si="185"/>
        <v>22764749.729056753</v>
      </c>
      <c r="Z3937">
        <v>0.11597608752414409</v>
      </c>
      <c r="AA3937">
        <v>1.4519768721234501</v>
      </c>
      <c r="AB3937">
        <v>4.727726317099594E-2</v>
      </c>
      <c r="AD3937">
        <v>8.3624000000000004E-2</v>
      </c>
      <c r="AE3937">
        <v>5.4999999999999997E-3</v>
      </c>
      <c r="AF3937">
        <v>0.58236355863868816</v>
      </c>
      <c r="AG3937">
        <v>0.66090013755077048</v>
      </c>
      <c r="AH3937">
        <v>3.1862450245226159</v>
      </c>
    </row>
    <row r="3938" spans="1:34">
      <c r="A3938" t="s">
        <v>1531</v>
      </c>
      <c r="B3938" t="s">
        <v>2182</v>
      </c>
      <c r="C3938" t="s">
        <v>3982</v>
      </c>
      <c r="D3938" t="s">
        <v>4664</v>
      </c>
      <c r="E3938" t="s">
        <v>489</v>
      </c>
      <c r="F3938" t="s">
        <v>671</v>
      </c>
      <c r="G3938" t="s">
        <v>43</v>
      </c>
      <c r="I3938">
        <v>2.9566143138354479</v>
      </c>
      <c r="J3938">
        <v>0.3695767892294311</v>
      </c>
      <c r="K3938">
        <v>0.36957678922943088</v>
      </c>
      <c r="M3938">
        <v>3.69576789229431</v>
      </c>
      <c r="N3938" t="str">
        <f t="shared" si="183"/>
        <v>10Qf-303,69576789229431</v>
      </c>
      <c r="O3938" t="s">
        <v>3984</v>
      </c>
      <c r="P3938">
        <v>349.61479570233053</v>
      </c>
      <c r="Q3938">
        <v>18.368794865824281</v>
      </c>
      <c r="R3938">
        <v>16.580558680429469</v>
      </c>
      <c r="T3938">
        <f t="shared" si="184"/>
        <v>384.56414924858427</v>
      </c>
      <c r="U3938">
        <v>32730392.31942511</v>
      </c>
      <c r="V3938">
        <v>1548921.2287305719</v>
      </c>
      <c r="W3938">
        <v>2243794.3850324429</v>
      </c>
      <c r="Y3938">
        <f t="shared" si="185"/>
        <v>36523107.933188125</v>
      </c>
      <c r="Z3938">
        <v>1.42023832688039</v>
      </c>
      <c r="AA3938">
        <v>6.33366735951187E-2</v>
      </c>
      <c r="AB3938">
        <v>7.3080388717966502E-2</v>
      </c>
      <c r="AD3938">
        <v>8.3624000000000004E-2</v>
      </c>
      <c r="AE3938">
        <v>5.4999999999999997E-3</v>
      </c>
      <c r="AF3938">
        <v>1.1609742070034481</v>
      </c>
      <c r="AG3938">
        <v>0.58577921092864815</v>
      </c>
      <c r="AH3938">
        <v>5.5316453102264056</v>
      </c>
    </row>
    <row r="3939" spans="1:34">
      <c r="A3939" t="s">
        <v>1531</v>
      </c>
      <c r="B3939" t="s">
        <v>2182</v>
      </c>
      <c r="C3939" t="s">
        <v>3985</v>
      </c>
      <c r="D3939" t="s">
        <v>4665</v>
      </c>
      <c r="E3939" t="s">
        <v>489</v>
      </c>
      <c r="F3939" t="s">
        <v>671</v>
      </c>
      <c r="G3939" t="s">
        <v>254</v>
      </c>
      <c r="I3939">
        <v>2.150809086830169</v>
      </c>
      <c r="J3939">
        <v>0.29109670634503698</v>
      </c>
      <c r="K3939">
        <v>0.46906127027516509</v>
      </c>
      <c r="M3939">
        <v>2.910967063450371</v>
      </c>
      <c r="N3939" t="str">
        <f t="shared" si="183"/>
        <v>10Qf-302,91096706345037</v>
      </c>
      <c r="O3939" t="s">
        <v>3987</v>
      </c>
      <c r="P3939">
        <v>254.32964860113159</v>
      </c>
      <c r="Q3939">
        <v>14.468158825985229</v>
      </c>
      <c r="R3939">
        <v>44.938762867118378</v>
      </c>
      <c r="T3939">
        <f t="shared" si="184"/>
        <v>313.73657029423521</v>
      </c>
      <c r="U3939">
        <v>23809945.34414402</v>
      </c>
      <c r="V3939">
        <v>1220005.912740018</v>
      </c>
      <c r="W3939">
        <v>24970048.743124992</v>
      </c>
      <c r="Y3939">
        <f t="shared" si="185"/>
        <v>50000000.00000903</v>
      </c>
      <c r="Z3939">
        <v>1.03316198011508</v>
      </c>
      <c r="AA3939">
        <v>4.9887053548008632E-2</v>
      </c>
      <c r="AB3939">
        <v>0.25861267236547902</v>
      </c>
      <c r="AD3939">
        <v>8.3624000000000004E-2</v>
      </c>
      <c r="AE3939">
        <v>5.4999999999999997E-3</v>
      </c>
      <c r="AF3939">
        <v>0.91443991522001189</v>
      </c>
      <c r="AG3939">
        <v>0.46138827955688377</v>
      </c>
      <c r="AH3939">
        <v>4.3759192582272668</v>
      </c>
    </row>
    <row r="3940" spans="1:34">
      <c r="A3940" t="s">
        <v>1531</v>
      </c>
      <c r="B3940" t="s">
        <v>2182</v>
      </c>
      <c r="C3940" t="s">
        <v>3988</v>
      </c>
      <c r="D3940" t="s">
        <v>4666</v>
      </c>
      <c r="E3940" t="s">
        <v>489</v>
      </c>
      <c r="F3940" t="s">
        <v>43</v>
      </c>
      <c r="G3940" t="s">
        <v>254</v>
      </c>
      <c r="I3940">
        <v>2.216924507328025</v>
      </c>
      <c r="J3940">
        <v>0.295714321263849</v>
      </c>
      <c r="K3940">
        <v>0.44450438404661552</v>
      </c>
      <c r="M3940">
        <v>2.9571432126384898</v>
      </c>
      <c r="N3940" t="str">
        <f t="shared" si="183"/>
        <v>10Qf-302,95714321263849</v>
      </c>
      <c r="O3940" t="s">
        <v>3990</v>
      </c>
      <c r="P3940">
        <v>262.14768868906788</v>
      </c>
      <c r="Q3940">
        <v>13.26681977670086</v>
      </c>
      <c r="R3940">
        <v>42.586072169947371</v>
      </c>
      <c r="T3940">
        <f t="shared" si="184"/>
        <v>318.00058063571612</v>
      </c>
      <c r="U3940">
        <v>24541858.07321804</v>
      </c>
      <c r="V3940">
        <v>1795356.6158982839</v>
      </c>
      <c r="W3940">
        <v>23662785.310894601</v>
      </c>
      <c r="Y3940">
        <f t="shared" si="185"/>
        <v>50000000.000010923</v>
      </c>
      <c r="Z3940">
        <v>1.064921162822634</v>
      </c>
      <c r="AA3940">
        <v>5.8474769458576013E-2</v>
      </c>
      <c r="AB3940">
        <v>0.2450734561159372</v>
      </c>
      <c r="AD3940">
        <v>8.3624000000000004E-2</v>
      </c>
      <c r="AE3940">
        <v>5.4999999999999997E-3</v>
      </c>
      <c r="AF3940">
        <v>0.9289455118236094</v>
      </c>
      <c r="AG3940">
        <v>0.46870719920320059</v>
      </c>
      <c r="AH3940">
        <v>4.4439199236653</v>
      </c>
    </row>
    <row r="3941" spans="1:34">
      <c r="A3941" t="s">
        <v>1531</v>
      </c>
      <c r="B3941" t="s">
        <v>2182</v>
      </c>
      <c r="C3941" t="s">
        <v>3991</v>
      </c>
      <c r="D3941" t="s">
        <v>4667</v>
      </c>
      <c r="E3941" t="s">
        <v>489</v>
      </c>
      <c r="F3941" t="s">
        <v>671</v>
      </c>
      <c r="G3941" t="s">
        <v>46</v>
      </c>
      <c r="I3941">
        <v>0.27230556898195729</v>
      </c>
      <c r="J3941">
        <v>0.27230556898195729</v>
      </c>
      <c r="K3941">
        <v>2.1784445518556579</v>
      </c>
      <c r="M3941">
        <v>2.723055689819573</v>
      </c>
      <c r="N3941" t="str">
        <f t="shared" si="183"/>
        <v>10Qf-302,72305568981957</v>
      </c>
      <c r="O3941" t="s">
        <v>3993</v>
      </c>
      <c r="P3941">
        <v>32.199687129544351</v>
      </c>
      <c r="Q3941">
        <v>13.53419717693898</v>
      </c>
      <c r="R3941">
        <v>270.97918519408751</v>
      </c>
      <c r="T3941">
        <f t="shared" si="184"/>
        <v>316.71306950057084</v>
      </c>
      <c r="U3941">
        <v>3014484.5277373511</v>
      </c>
      <c r="V3941">
        <v>1141250.989752694</v>
      </c>
      <c r="W3941">
        <v>24792922.734239291</v>
      </c>
      <c r="Y3941">
        <f t="shared" si="185"/>
        <v>28948658.251729336</v>
      </c>
      <c r="Z3941">
        <v>0.13080461793119491</v>
      </c>
      <c r="AA3941">
        <v>4.6666699433974779E-2</v>
      </c>
      <c r="AB3941">
        <v>1.5474913675454109</v>
      </c>
      <c r="AD3941">
        <v>8.3624000000000004E-2</v>
      </c>
      <c r="AE3941">
        <v>5.4999999999999997E-3</v>
      </c>
      <c r="AF3941">
        <v>0.85541016434122708</v>
      </c>
      <c r="AG3941">
        <v>0.43160432683640232</v>
      </c>
      <c r="AH3941">
        <v>4.0991941809972019</v>
      </c>
    </row>
    <row r="3942" spans="1:34">
      <c r="A3942" t="s">
        <v>1531</v>
      </c>
      <c r="B3942" t="s">
        <v>2182</v>
      </c>
      <c r="C3942" t="s">
        <v>3994</v>
      </c>
      <c r="D3942" t="s">
        <v>4668</v>
      </c>
      <c r="E3942" t="s">
        <v>489</v>
      </c>
      <c r="F3942" t="s">
        <v>43</v>
      </c>
      <c r="G3942" t="s">
        <v>46</v>
      </c>
      <c r="I3942">
        <v>0.27364185540525321</v>
      </c>
      <c r="J3942">
        <v>0.27364185540525299</v>
      </c>
      <c r="K3942">
        <v>2.1891348432420248</v>
      </c>
      <c r="M3942">
        <v>2.736418554052531</v>
      </c>
      <c r="N3942" t="str">
        <f t="shared" si="183"/>
        <v>10Qf-302,73641855405253</v>
      </c>
      <c r="O3942" t="s">
        <v>3996</v>
      </c>
      <c r="P3942">
        <v>32.357700808465609</v>
      </c>
      <c r="Q3942">
        <v>12.276568694772029</v>
      </c>
      <c r="R3942">
        <v>272.30896264786628</v>
      </c>
      <c r="T3942">
        <f t="shared" si="184"/>
        <v>316.94323215110393</v>
      </c>
      <c r="U3942">
        <v>3029277.5221028752</v>
      </c>
      <c r="V3942">
        <v>1661349.0797091201</v>
      </c>
      <c r="W3942">
        <v>24914589.162757251</v>
      </c>
      <c r="Y3942">
        <f t="shared" si="185"/>
        <v>29605215.764569245</v>
      </c>
      <c r="Z3942">
        <v>0.1314465160594607</v>
      </c>
      <c r="AA3942">
        <v>5.4110143670594357E-2</v>
      </c>
      <c r="AB3942">
        <v>1.555085379347481</v>
      </c>
      <c r="AD3942">
        <v>8.3624000000000004E-2</v>
      </c>
      <c r="AE3942">
        <v>5.4999999999999997E-3</v>
      </c>
      <c r="AF3942">
        <v>0.85960792273901498</v>
      </c>
      <c r="AG3942">
        <v>0.43372234081732619</v>
      </c>
      <c r="AH3942">
        <v>4.1188728176088727</v>
      </c>
    </row>
    <row r="3943" spans="1:34">
      <c r="A3943" t="s">
        <v>1531</v>
      </c>
      <c r="B3943" t="s">
        <v>2182</v>
      </c>
      <c r="C3943" t="s">
        <v>3997</v>
      </c>
      <c r="D3943" t="s">
        <v>4669</v>
      </c>
      <c r="E3943" t="s">
        <v>489</v>
      </c>
      <c r="F3943" t="s">
        <v>254</v>
      </c>
      <c r="G3943" t="s">
        <v>46</v>
      </c>
      <c r="I3943">
        <v>0.2174348684936602</v>
      </c>
      <c r="J3943">
        <v>0.60500392701091832</v>
      </c>
      <c r="K3943">
        <v>1.3519098894320241</v>
      </c>
      <c r="M3943">
        <v>2.1743486849366018</v>
      </c>
      <c r="N3943" t="str">
        <f t="shared" si="183"/>
        <v>10Qf-302,1743486849366</v>
      </c>
      <c r="O3943" t="s">
        <v>3999</v>
      </c>
      <c r="P3943">
        <v>25.711316748771221</v>
      </c>
      <c r="Q3943">
        <v>57.962849914403932</v>
      </c>
      <c r="R3943">
        <v>168.1656023707653</v>
      </c>
      <c r="T3943">
        <f t="shared" si="184"/>
        <v>251.83976903394046</v>
      </c>
      <c r="U3943">
        <v>2407053.404435419</v>
      </c>
      <c r="V3943">
        <v>32206832.037917908</v>
      </c>
      <c r="W3943">
        <v>15386114.55765113</v>
      </c>
      <c r="Y3943">
        <f t="shared" si="185"/>
        <v>50000000.000004463</v>
      </c>
      <c r="Z3943">
        <v>0.1044469454097626</v>
      </c>
      <c r="AA3943">
        <v>0.33356342181932391</v>
      </c>
      <c r="AB3943">
        <v>0.96034984310858207</v>
      </c>
      <c r="AD3943">
        <v>8.3624000000000004E-2</v>
      </c>
      <c r="AE3943">
        <v>5.4999999999999997E-3</v>
      </c>
      <c r="AF3943">
        <v>0.68304147170783303</v>
      </c>
      <c r="AG3943">
        <v>0.34463426656245139</v>
      </c>
      <c r="AH3943">
        <v>3.2911484232068862</v>
      </c>
    </row>
    <row r="3944" spans="1:34">
      <c r="A3944" t="s">
        <v>1531</v>
      </c>
      <c r="B3944" t="s">
        <v>2190</v>
      </c>
      <c r="C3944" t="s">
        <v>3982</v>
      </c>
      <c r="D3944" t="s">
        <v>4670</v>
      </c>
      <c r="E3944" t="s">
        <v>489</v>
      </c>
      <c r="F3944" t="s">
        <v>671</v>
      </c>
      <c r="G3944" t="s">
        <v>43</v>
      </c>
      <c r="I3944">
        <v>2.965271844807194</v>
      </c>
      <c r="J3944">
        <v>0.37065898060089941</v>
      </c>
      <c r="K3944">
        <v>0.37065898060089919</v>
      </c>
      <c r="M3944">
        <v>3.706589806008993</v>
      </c>
      <c r="N3944" t="str">
        <f t="shared" si="183"/>
        <v>10Qf-303,70658980600899</v>
      </c>
      <c r="O3944" t="s">
        <v>3984</v>
      </c>
      <c r="P3944">
        <v>350.63853454706577</v>
      </c>
      <c r="Q3944">
        <v>18.422582202819971</v>
      </c>
      <c r="R3944">
        <v>16.62910972059489</v>
      </c>
      <c r="T3944">
        <f t="shared" si="184"/>
        <v>385.69022647048064</v>
      </c>
      <c r="U3944">
        <v>32826233.154632069</v>
      </c>
      <c r="V3944">
        <v>1559797.6831685</v>
      </c>
      <c r="W3944">
        <v>2289734.444833376</v>
      </c>
      <c r="Y3944">
        <f t="shared" si="185"/>
        <v>36675765.282633945</v>
      </c>
      <c r="Z3944">
        <v>1.424397055749655</v>
      </c>
      <c r="AA3944">
        <v>6.3522135463016438E-2</v>
      </c>
      <c r="AB3944">
        <v>7.3294382043302297E-2</v>
      </c>
      <c r="AD3944">
        <v>8.3624000000000004E-2</v>
      </c>
      <c r="AE3944">
        <v>5.4999999999999997E-3</v>
      </c>
      <c r="AF3944">
        <v>1.1643737610499449</v>
      </c>
      <c r="AG3944">
        <v>0.58749448425242545</v>
      </c>
      <c r="AH3944">
        <v>5.5475820513113643</v>
      </c>
    </row>
    <row r="3945" spans="1:34">
      <c r="A3945" t="s">
        <v>1531</v>
      </c>
      <c r="B3945" t="s">
        <v>2190</v>
      </c>
      <c r="C3945" t="s">
        <v>3985</v>
      </c>
      <c r="D3945" t="s">
        <v>4671</v>
      </c>
      <c r="E3945" t="s">
        <v>489</v>
      </c>
      <c r="F3945" t="s">
        <v>671</v>
      </c>
      <c r="G3945" t="s">
        <v>254</v>
      </c>
      <c r="I3945">
        <v>2.159775193443263</v>
      </c>
      <c r="J3945">
        <v>0.2918556880052211</v>
      </c>
      <c r="K3945">
        <v>0.46692599860372741</v>
      </c>
      <c r="M3945">
        <v>2.9185568800522108</v>
      </c>
      <c r="N3945" t="str">
        <f t="shared" si="183"/>
        <v>10Qf-302,91855688005221</v>
      </c>
      <c r="O3945" t="s">
        <v>3987</v>
      </c>
      <c r="P3945">
        <v>255.38987600959459</v>
      </c>
      <c r="Q3945">
        <v>14.50588191582513</v>
      </c>
      <c r="R3945">
        <v>44.734191581061602</v>
      </c>
      <c r="T3945">
        <f t="shared" si="184"/>
        <v>314.62994950648135</v>
      </c>
      <c r="U3945">
        <v>23909202.18182186</v>
      </c>
      <c r="V3945">
        <v>1228179.6740283491</v>
      </c>
      <c r="W3945">
        <v>24862618.144173551</v>
      </c>
      <c r="Y3945">
        <f t="shared" si="185"/>
        <v>50000000.00002376</v>
      </c>
      <c r="Z3945">
        <v>1.0374689362828911</v>
      </c>
      <c r="AA3945">
        <v>5.0017124956919318E-2</v>
      </c>
      <c r="AB3945">
        <v>0.25743540971735451</v>
      </c>
      <c r="AD3945">
        <v>8.3624000000000004E-2</v>
      </c>
      <c r="AE3945">
        <v>5.4999999999999997E-3</v>
      </c>
      <c r="AF3945">
        <v>0.91682415080174173</v>
      </c>
      <c r="AG3945">
        <v>0.4625912654882755</v>
      </c>
      <c r="AH3945">
        <v>4.3870962963422286</v>
      </c>
    </row>
    <row r="3946" spans="1:34">
      <c r="A3946" t="s">
        <v>1531</v>
      </c>
      <c r="B3946" t="s">
        <v>2190</v>
      </c>
      <c r="C3946" t="s">
        <v>3988</v>
      </c>
      <c r="D3946" t="s">
        <v>4672</v>
      </c>
      <c r="E3946" t="s">
        <v>489</v>
      </c>
      <c r="F3946" t="s">
        <v>43</v>
      </c>
      <c r="G3946" t="s">
        <v>254</v>
      </c>
      <c r="I3946">
        <v>2.2357089085549089</v>
      </c>
      <c r="J3946">
        <v>0.29726957110849789</v>
      </c>
      <c r="K3946">
        <v>0.43971723142157249</v>
      </c>
      <c r="M3946">
        <v>2.9726957110849801</v>
      </c>
      <c r="N3946" t="str">
        <f t="shared" si="183"/>
        <v>10Qf-302,97269571108498</v>
      </c>
      <c r="O3946" t="s">
        <v>3990</v>
      </c>
      <c r="P3946">
        <v>264.36891334004662</v>
      </c>
      <c r="Q3946">
        <v>13.336593940185789</v>
      </c>
      <c r="R3946">
        <v>42.127435462424479</v>
      </c>
      <c r="T3946">
        <f t="shared" si="184"/>
        <v>319.83294274265688</v>
      </c>
      <c r="U3946">
        <v>24749805.663393859</v>
      </c>
      <c r="V3946">
        <v>1836373.626411255</v>
      </c>
      <c r="W3946">
        <v>23413820.710219231</v>
      </c>
      <c r="Y3946">
        <f t="shared" si="185"/>
        <v>50000000.000024348</v>
      </c>
      <c r="Z3946">
        <v>1.0739444319196809</v>
      </c>
      <c r="AA3946">
        <v>5.8782305717650828E-2</v>
      </c>
      <c r="AB3946">
        <v>0.24243410298269399</v>
      </c>
      <c r="AD3946">
        <v>8.3624000000000004E-2</v>
      </c>
      <c r="AE3946">
        <v>5.4999999999999997E-3</v>
      </c>
      <c r="AF3946">
        <v>0.93383111342983649</v>
      </c>
      <c r="AG3946">
        <v>0.47117227020696928</v>
      </c>
      <c r="AH3946">
        <v>4.4668230947217857</v>
      </c>
    </row>
    <row r="3947" spans="1:34">
      <c r="A3947" t="s">
        <v>1531</v>
      </c>
      <c r="B3947" t="s">
        <v>2190</v>
      </c>
      <c r="C3947" t="s">
        <v>3991</v>
      </c>
      <c r="D3947" t="s">
        <v>4673</v>
      </c>
      <c r="E3947" t="s">
        <v>489</v>
      </c>
      <c r="F3947" t="s">
        <v>671</v>
      </c>
      <c r="G3947" t="s">
        <v>46</v>
      </c>
      <c r="I3947">
        <v>0.27412929689231452</v>
      </c>
      <c r="J3947">
        <v>0.27412929689231452</v>
      </c>
      <c r="K3947">
        <v>2.1930343751385162</v>
      </c>
      <c r="M3947">
        <v>2.7412929689231449</v>
      </c>
      <c r="N3947" t="str">
        <f t="shared" si="183"/>
        <v>10Qf-302,74129296892314</v>
      </c>
      <c r="O3947" t="s">
        <v>3993</v>
      </c>
      <c r="P3947">
        <v>32.415339965226202</v>
      </c>
      <c r="Q3947">
        <v>13.62484054214131</v>
      </c>
      <c r="R3947">
        <v>272.79402983722832</v>
      </c>
      <c r="T3947">
        <f t="shared" si="184"/>
        <v>318.83421034459582</v>
      </c>
      <c r="U3947">
        <v>3034673.610131545</v>
      </c>
      <c r="V3947">
        <v>1153583.9263574679</v>
      </c>
      <c r="W3947">
        <v>24958969.816341959</v>
      </c>
      <c r="Y3947">
        <f t="shared" si="185"/>
        <v>29147227.352830973</v>
      </c>
      <c r="Z3947">
        <v>0.1316806632996998</v>
      </c>
      <c r="AA3947">
        <v>4.6979243031816623E-2</v>
      </c>
      <c r="AB3947">
        <v>1.5578554714033681</v>
      </c>
      <c r="AD3947">
        <v>8.3624000000000004E-2</v>
      </c>
      <c r="AE3947">
        <v>5.4999999999999997E-3</v>
      </c>
      <c r="AF3947">
        <v>0.86113915254130202</v>
      </c>
      <c r="AG3947">
        <v>0.43449493557431851</v>
      </c>
      <c r="AH3947">
        <v>4.1260510570387652</v>
      </c>
    </row>
    <row r="3948" spans="1:34">
      <c r="A3948" t="s">
        <v>1531</v>
      </c>
      <c r="B3948" t="s">
        <v>2190</v>
      </c>
      <c r="C3948" t="s">
        <v>3994</v>
      </c>
      <c r="D3948" t="s">
        <v>4674</v>
      </c>
      <c r="E3948" t="s">
        <v>489</v>
      </c>
      <c r="F3948" t="s">
        <v>43</v>
      </c>
      <c r="G3948" t="s">
        <v>46</v>
      </c>
      <c r="I3948">
        <v>0.27585176970453951</v>
      </c>
      <c r="J3948">
        <v>0.27585176970453962</v>
      </c>
      <c r="K3948">
        <v>2.2068141576363169</v>
      </c>
      <c r="M3948">
        <v>2.758517697045396</v>
      </c>
      <c r="N3948" t="str">
        <f t="shared" si="183"/>
        <v>10Qf-302,7585176970454</v>
      </c>
      <c r="O3948" t="s">
        <v>3996</v>
      </c>
      <c r="P3948">
        <v>32.619019551545883</v>
      </c>
      <c r="Q3948">
        <v>12.37571348629003</v>
      </c>
      <c r="R3948">
        <v>274.50811258963301</v>
      </c>
      <c r="T3948">
        <f t="shared" si="184"/>
        <v>319.5028456274689</v>
      </c>
      <c r="U3948">
        <v>3053741.7755800611</v>
      </c>
      <c r="V3948">
        <v>1704065.817417284</v>
      </c>
      <c r="W3948">
        <v>25115797.807429269</v>
      </c>
      <c r="Y3948">
        <f t="shared" si="185"/>
        <v>29873605.400426615</v>
      </c>
      <c r="Z3948">
        <v>0.1325080698009414</v>
      </c>
      <c r="AA3948">
        <v>5.4547133765026387E-2</v>
      </c>
      <c r="AB3948">
        <v>1.567644150414655</v>
      </c>
      <c r="AD3948">
        <v>8.3624000000000004E-2</v>
      </c>
      <c r="AE3948">
        <v>5.4999999999999997E-3</v>
      </c>
      <c r="AF3948">
        <v>0.86655006189907724</v>
      </c>
      <c r="AG3948">
        <v>0.43722505498169528</v>
      </c>
      <c r="AH3948">
        <v>4.1514168139261676</v>
      </c>
    </row>
    <row r="3949" spans="1:34">
      <c r="A3949" t="s">
        <v>1531</v>
      </c>
      <c r="B3949" t="s">
        <v>2190</v>
      </c>
      <c r="C3949" t="s">
        <v>3997</v>
      </c>
      <c r="D3949" t="s">
        <v>4675</v>
      </c>
      <c r="E3949" t="s">
        <v>489</v>
      </c>
      <c r="F3949" t="s">
        <v>254</v>
      </c>
      <c r="G3949" t="s">
        <v>46</v>
      </c>
      <c r="I3949">
        <v>0.2190094046320013</v>
      </c>
      <c r="J3949">
        <v>0.60054229866501152</v>
      </c>
      <c r="K3949">
        <v>1.3705423430229999</v>
      </c>
      <c r="M3949">
        <v>2.1900940463200129</v>
      </c>
      <c r="N3949" t="str">
        <f t="shared" si="183"/>
        <v>10Qf-302,19009404632001</v>
      </c>
      <c r="O3949" t="s">
        <v>3999</v>
      </c>
      <c r="P3949">
        <v>25.897503065923281</v>
      </c>
      <c r="Q3949">
        <v>57.535400301861202</v>
      </c>
      <c r="R3949">
        <v>170.48331437676919</v>
      </c>
      <c r="T3949">
        <f t="shared" si="184"/>
        <v>253.91621774455368</v>
      </c>
      <c r="U3949">
        <v>2424483.8772867001</v>
      </c>
      <c r="V3949">
        <v>31977345.223400481</v>
      </c>
      <c r="W3949">
        <v>15598170.89933625</v>
      </c>
      <c r="Y3949">
        <f t="shared" si="185"/>
        <v>50000000.000023432</v>
      </c>
      <c r="Z3949">
        <v>0.1052032890966161</v>
      </c>
      <c r="AA3949">
        <v>0.33110354354167448</v>
      </c>
      <c r="AB3949">
        <v>0.97358569116524518</v>
      </c>
      <c r="AD3949">
        <v>8.3624000000000004E-2</v>
      </c>
      <c r="AE3949">
        <v>5.4999999999999997E-3</v>
      </c>
      <c r="AF3949">
        <v>0.687987658529847</v>
      </c>
      <c r="AG3949">
        <v>0.34712990634172203</v>
      </c>
      <c r="AH3949">
        <v>3.314335611191582</v>
      </c>
    </row>
    <row r="3950" spans="1:34">
      <c r="A3950" t="s">
        <v>3117</v>
      </c>
      <c r="B3950" t="s">
        <v>3690</v>
      </c>
      <c r="C3950" t="s">
        <v>4000</v>
      </c>
      <c r="D3950" t="s">
        <v>4676</v>
      </c>
      <c r="E3950" t="s">
        <v>489</v>
      </c>
      <c r="F3950" t="s">
        <v>671</v>
      </c>
      <c r="G3950" t="s">
        <v>43</v>
      </c>
      <c r="I3950">
        <v>2.7511684687837139</v>
      </c>
      <c r="J3950">
        <v>0.34389605859796418</v>
      </c>
      <c r="K3950">
        <v>0.34389605859796418</v>
      </c>
      <c r="M3950">
        <v>3.4389605859796428</v>
      </c>
      <c r="N3950" t="str">
        <f t="shared" si="183"/>
        <v>09QeL-383,43896058597964</v>
      </c>
      <c r="O3950" t="s">
        <v>3984</v>
      </c>
      <c r="P3950">
        <v>350.70407303014298</v>
      </c>
      <c r="Q3950">
        <v>18.263107684783169</v>
      </c>
      <c r="R3950">
        <v>16.553905729783821</v>
      </c>
      <c r="T3950">
        <f t="shared" si="184"/>
        <v>385.52108644470997</v>
      </c>
      <c r="U3950">
        <v>32832368.76527987</v>
      </c>
      <c r="V3950">
        <v>1537288.18961316</v>
      </c>
      <c r="W3950">
        <v>2300615.3992363391</v>
      </c>
      <c r="Y3950">
        <f t="shared" si="185"/>
        <v>36670272.354129367</v>
      </c>
      <c r="Z3950">
        <v>1.4246632923812159</v>
      </c>
      <c r="AA3950">
        <v>6.2972258044850696E-2</v>
      </c>
      <c r="AB3950">
        <v>7.2962913304067248E-2</v>
      </c>
      <c r="AD3950">
        <v>8.3624000000000004E-2</v>
      </c>
      <c r="AE3950">
        <v>5.4999999999999997E-3</v>
      </c>
      <c r="AF3950">
        <v>1.0803017547580029</v>
      </c>
      <c r="AG3950">
        <v>0.54507525287777336</v>
      </c>
      <c r="AH3950">
        <v>5.1534615936154191</v>
      </c>
    </row>
    <row r="3951" spans="1:34">
      <c r="A3951" t="s">
        <v>3117</v>
      </c>
      <c r="B3951" t="s">
        <v>3690</v>
      </c>
      <c r="C3951" t="s">
        <v>4002</v>
      </c>
      <c r="D3951" t="s">
        <v>4677</v>
      </c>
      <c r="E3951" t="s">
        <v>489</v>
      </c>
      <c r="F3951" t="s">
        <v>671</v>
      </c>
      <c r="G3951" t="s">
        <v>49</v>
      </c>
      <c r="I3951">
        <v>0.2373681947156466</v>
      </c>
      <c r="J3951">
        <v>0.2373681947156466</v>
      </c>
      <c r="K3951">
        <v>1.898945557725173</v>
      </c>
      <c r="M3951">
        <v>2.3736819471564661</v>
      </c>
      <c r="N3951" t="str">
        <f t="shared" si="183"/>
        <v>09QeL-382,37368194715647</v>
      </c>
      <c r="O3951" t="s">
        <v>4004</v>
      </c>
      <c r="P3951">
        <v>30.25841333933003</v>
      </c>
      <c r="Q3951">
        <v>12.60578826843261</v>
      </c>
      <c r="R3951">
        <v>202.62180679463441</v>
      </c>
      <c r="T3951">
        <f t="shared" si="184"/>
        <v>245.48600840239703</v>
      </c>
      <c r="U3951">
        <v>2832745.5008592368</v>
      </c>
      <c r="V3951">
        <v>1061086.084597308</v>
      </c>
      <c r="W3951">
        <v>21261137.190560181</v>
      </c>
      <c r="Y3951">
        <f t="shared" si="185"/>
        <v>25154968.776016727</v>
      </c>
      <c r="Z3951">
        <v>0.1229185917282931</v>
      </c>
      <c r="AA3951">
        <v>4.3465491492441763E-2</v>
      </c>
      <c r="AB3951">
        <v>1.5551352727200809</v>
      </c>
      <c r="AD3951">
        <v>8.3624000000000004E-2</v>
      </c>
      <c r="AE3951">
        <v>5.4999999999999997E-3</v>
      </c>
      <c r="AF3951">
        <v>0.74565925041564363</v>
      </c>
      <c r="AG3951">
        <v>0.37622858862429981</v>
      </c>
      <c r="AH3951">
        <v>3.584693786196409</v>
      </c>
    </row>
    <row r="3952" spans="1:34">
      <c r="A3952" t="s">
        <v>3117</v>
      </c>
      <c r="B3952" t="s">
        <v>3690</v>
      </c>
      <c r="C3952" t="s">
        <v>4005</v>
      </c>
      <c r="D3952" t="s">
        <v>4678</v>
      </c>
      <c r="E3952" t="s">
        <v>489</v>
      </c>
      <c r="F3952" t="s">
        <v>43</v>
      </c>
      <c r="G3952" t="s">
        <v>49</v>
      </c>
      <c r="I3952">
        <v>0.2389720113099445</v>
      </c>
      <c r="J3952">
        <v>0.2389720113099445</v>
      </c>
      <c r="K3952">
        <v>1.911776090479556</v>
      </c>
      <c r="M3952">
        <v>2.389720113099445</v>
      </c>
      <c r="N3952" t="str">
        <f t="shared" si="183"/>
        <v>09QeL-382,38972011309944</v>
      </c>
      <c r="O3952" t="s">
        <v>4007</v>
      </c>
      <c r="P3952">
        <v>30.462859202386269</v>
      </c>
      <c r="Q3952">
        <v>11.50324363532869</v>
      </c>
      <c r="R3952">
        <v>203.99085379982881</v>
      </c>
      <c r="T3952">
        <f t="shared" si="184"/>
        <v>245.95695663754378</v>
      </c>
      <c r="U3952">
        <v>2851885.4039416332</v>
      </c>
      <c r="V3952">
        <v>1598688.5439965699</v>
      </c>
      <c r="W3952">
        <v>21404791.50229606</v>
      </c>
      <c r="Y3952">
        <f t="shared" si="185"/>
        <v>25855365.450234264</v>
      </c>
      <c r="Z3952">
        <v>0.12374911107144999</v>
      </c>
      <c r="AA3952">
        <v>5.0701639950139488E-2</v>
      </c>
      <c r="AB3952">
        <v>1.565642795683527</v>
      </c>
      <c r="AD3952">
        <v>8.3624000000000004E-2</v>
      </c>
      <c r="AE3952">
        <v>5.4999999999999997E-3</v>
      </c>
      <c r="AF3952">
        <v>0.75069741772757415</v>
      </c>
      <c r="AG3952">
        <v>0.37877063792626198</v>
      </c>
      <c r="AH3952">
        <v>3.60831216875328</v>
      </c>
    </row>
    <row r="3953" spans="1:34">
      <c r="A3953" t="s">
        <v>3117</v>
      </c>
      <c r="B3953" t="s">
        <v>3690</v>
      </c>
      <c r="C3953" t="s">
        <v>4008</v>
      </c>
      <c r="D3953" t="s">
        <v>4679</v>
      </c>
      <c r="E3953" t="s">
        <v>489</v>
      </c>
      <c r="F3953" t="s">
        <v>671</v>
      </c>
      <c r="G3953" t="s">
        <v>46</v>
      </c>
      <c r="I3953">
        <v>0.25106916039184451</v>
      </c>
      <c r="J3953">
        <v>0.25106916039184463</v>
      </c>
      <c r="K3953">
        <v>2.008553283134757</v>
      </c>
      <c r="M3953">
        <v>2.510691603918445</v>
      </c>
      <c r="N3953" t="str">
        <f t="shared" si="183"/>
        <v>09QeL-382,51069160391845</v>
      </c>
      <c r="O3953" t="s">
        <v>3993</v>
      </c>
      <c r="P3953">
        <v>32.004938323753493</v>
      </c>
      <c r="Q3953">
        <v>13.333398269402259</v>
      </c>
      <c r="R3953">
        <v>269.34026017912038</v>
      </c>
      <c r="T3953">
        <f t="shared" si="184"/>
        <v>314.67859677227614</v>
      </c>
      <c r="U3953">
        <v>2996252.4480438428</v>
      </c>
      <c r="V3953">
        <v>1122332.3018589539</v>
      </c>
      <c r="W3953">
        <v>24642971.212190881</v>
      </c>
      <c r="Y3953">
        <f t="shared" si="185"/>
        <v>28761555.962093677</v>
      </c>
      <c r="Z3953">
        <v>0.13001349089224129</v>
      </c>
      <c r="AA3953">
        <v>4.5974333116107553E-2</v>
      </c>
      <c r="AB3953">
        <v>1.5381318947471609</v>
      </c>
      <c r="AD3953">
        <v>8.3624000000000004E-2</v>
      </c>
      <c r="AE3953">
        <v>5.4999999999999997E-3</v>
      </c>
      <c r="AF3953">
        <v>0.78869893316809803</v>
      </c>
      <c r="AG3953">
        <v>0.3979446192210736</v>
      </c>
      <c r="AH3953">
        <v>3.7864591563076169</v>
      </c>
    </row>
    <row r="3954" spans="1:34">
      <c r="A3954" t="s">
        <v>3117</v>
      </c>
      <c r="B3954" t="s">
        <v>3690</v>
      </c>
      <c r="C3954" t="s">
        <v>4010</v>
      </c>
      <c r="D3954" t="s">
        <v>4680</v>
      </c>
      <c r="E3954" t="s">
        <v>489</v>
      </c>
      <c r="F3954" t="s">
        <v>43</v>
      </c>
      <c r="G3954" t="s">
        <v>46</v>
      </c>
      <c r="I3954">
        <v>0.25286416594289313</v>
      </c>
      <c r="J3954">
        <v>0.25286416594289302</v>
      </c>
      <c r="K3954">
        <v>2.022913327543145</v>
      </c>
      <c r="M3954">
        <v>2.52864165942893</v>
      </c>
      <c r="N3954" t="str">
        <f t="shared" si="183"/>
        <v>09QeL-382,52864165942893</v>
      </c>
      <c r="O3954" t="s">
        <v>3996</v>
      </c>
      <c r="P3954">
        <v>32.233755920715403</v>
      </c>
      <c r="Q3954">
        <v>12.171961442432901</v>
      </c>
      <c r="R3954">
        <v>271.2658939821244</v>
      </c>
      <c r="T3954">
        <f t="shared" si="184"/>
        <v>315.67161134527271</v>
      </c>
      <c r="U3954">
        <v>3017673.994872564</v>
      </c>
      <c r="V3954">
        <v>1691625.06966492</v>
      </c>
      <c r="W3954">
        <v>24819154.818537328</v>
      </c>
      <c r="Y3954">
        <f t="shared" si="185"/>
        <v>29528453.883074813</v>
      </c>
      <c r="Z3954">
        <v>0.13094301540054229</v>
      </c>
      <c r="AA3954">
        <v>5.3649077260770311E-2</v>
      </c>
      <c r="AB3954">
        <v>1.549128686567419</v>
      </c>
      <c r="AD3954">
        <v>8.3624000000000004E-2</v>
      </c>
      <c r="AE3954">
        <v>5.4999999999999997E-3</v>
      </c>
      <c r="AF3954">
        <v>0.79433769406144417</v>
      </c>
      <c r="AG3954">
        <v>0.40078970301948552</v>
      </c>
      <c r="AH3954">
        <v>3.8128930565098602</v>
      </c>
    </row>
    <row r="3955" spans="1:34">
      <c r="A3955" t="s">
        <v>3117</v>
      </c>
      <c r="B3955" t="s">
        <v>3690</v>
      </c>
      <c r="C3955" t="s">
        <v>4012</v>
      </c>
      <c r="D3955" t="s">
        <v>4681</v>
      </c>
      <c r="E3955" t="s">
        <v>489</v>
      </c>
      <c r="F3955" t="s">
        <v>49</v>
      </c>
      <c r="G3955" t="s">
        <v>46</v>
      </c>
      <c r="I3955">
        <v>0.22152087197873671</v>
      </c>
      <c r="J3955">
        <v>1.7721669758298939</v>
      </c>
      <c r="K3955">
        <v>0.22152087197873671</v>
      </c>
      <c r="M3955">
        <v>2.2152087197873671</v>
      </c>
      <c r="N3955" t="str">
        <f t="shared" si="183"/>
        <v>09QeL-382,21520871978737</v>
      </c>
      <c r="O3955" t="s">
        <v>4014</v>
      </c>
      <c r="P3955">
        <v>28.238282368246839</v>
      </c>
      <c r="Q3955">
        <v>189.0942439732674</v>
      </c>
      <c r="R3955">
        <v>29.705206127636298</v>
      </c>
      <c r="T3955">
        <f t="shared" si="184"/>
        <v>247.03773246915054</v>
      </c>
      <c r="U3955">
        <v>2643623.9876024881</v>
      </c>
      <c r="V3955">
        <v>19841687.953832619</v>
      </c>
      <c r="W3955">
        <v>2717842.995208798</v>
      </c>
      <c r="Y3955">
        <f t="shared" si="185"/>
        <v>25203154.936643906</v>
      </c>
      <c r="Z3955">
        <v>0.11471222441856049</v>
      </c>
      <c r="AA3955">
        <v>1.451310366456332</v>
      </c>
      <c r="AB3955">
        <v>0.16963867546043979</v>
      </c>
      <c r="AD3955">
        <v>8.3624000000000004E-2</v>
      </c>
      <c r="AE3955">
        <v>5.4999999999999997E-3</v>
      </c>
      <c r="AF3955">
        <v>0.69587708474995824</v>
      </c>
      <c r="AG3955">
        <v>0.3511105820862977</v>
      </c>
      <c r="AH3955">
        <v>3.3513203866236232</v>
      </c>
    </row>
    <row r="3956" spans="1:34">
      <c r="A3956" t="s">
        <v>1531</v>
      </c>
      <c r="B3956" t="s">
        <v>2197</v>
      </c>
      <c r="C3956" t="s">
        <v>3982</v>
      </c>
      <c r="D3956" t="s">
        <v>4682</v>
      </c>
      <c r="E3956" t="s">
        <v>489</v>
      </c>
      <c r="F3956" t="s">
        <v>671</v>
      </c>
      <c r="G3956" t="s">
        <v>43</v>
      </c>
      <c r="I3956">
        <v>2.963424976938009</v>
      </c>
      <c r="J3956">
        <v>0.37042812211725118</v>
      </c>
      <c r="K3956">
        <v>0.37042812211725118</v>
      </c>
      <c r="M3956">
        <v>3.7042812211725109</v>
      </c>
      <c r="N3956" t="str">
        <f t="shared" si="183"/>
        <v>10Qf-303,70428122117251</v>
      </c>
      <c r="O3956" t="s">
        <v>3984</v>
      </c>
      <c r="P3956">
        <v>350.42014544918692</v>
      </c>
      <c r="Q3956">
        <v>18.41110801869165</v>
      </c>
      <c r="R3956">
        <v>16.61875256953304</v>
      </c>
      <c r="T3956">
        <f t="shared" si="184"/>
        <v>385.45000603741164</v>
      </c>
      <c r="U3956">
        <v>32805787.90763529</v>
      </c>
      <c r="V3956">
        <v>1557335.9699631711</v>
      </c>
      <c r="W3956">
        <v>2277888.1881643711</v>
      </c>
      <c r="Y3956">
        <f t="shared" si="185"/>
        <v>36641012.065762833</v>
      </c>
      <c r="Z3956">
        <v>1.423509894877766</v>
      </c>
      <c r="AA3956">
        <v>6.3482571808448268E-2</v>
      </c>
      <c r="AB3956">
        <v>7.3248731915330198E-2</v>
      </c>
      <c r="AD3956">
        <v>8.3624000000000004E-2</v>
      </c>
      <c r="AE3956">
        <v>5.4999999999999997E-3</v>
      </c>
      <c r="AF3956">
        <v>1.1636485511536681</v>
      </c>
      <c r="AG3956">
        <v>0.58712857355584303</v>
      </c>
      <c r="AH3956">
        <v>5.5441823458820227</v>
      </c>
    </row>
    <row r="3957" spans="1:34">
      <c r="A3957" t="s">
        <v>1531</v>
      </c>
      <c r="B3957" t="s">
        <v>2197</v>
      </c>
      <c r="C3957" t="s">
        <v>3985</v>
      </c>
      <c r="D3957" t="s">
        <v>4683</v>
      </c>
      <c r="E3957" t="s">
        <v>489</v>
      </c>
      <c r="F3957" t="s">
        <v>671</v>
      </c>
      <c r="G3957" t="s">
        <v>254</v>
      </c>
      <c r="I3957">
        <v>2.15743087401931</v>
      </c>
      <c r="J3957">
        <v>0.29165849453662002</v>
      </c>
      <c r="K3957">
        <v>0.46749557681027099</v>
      </c>
      <c r="M3957">
        <v>2.9165849453662012</v>
      </c>
      <c r="N3957" t="str">
        <f t="shared" si="183"/>
        <v>10Qf-302,9165849453662</v>
      </c>
      <c r="O3957" t="s">
        <v>3987</v>
      </c>
      <c r="P3957">
        <v>255.11266408085871</v>
      </c>
      <c r="Q3957">
        <v>14.49608095840795</v>
      </c>
      <c r="R3957">
        <v>44.788760443553969</v>
      </c>
      <c r="T3957">
        <f t="shared" si="184"/>
        <v>314.39750548282063</v>
      </c>
      <c r="U3957">
        <v>23883250.0330722</v>
      </c>
      <c r="V3957">
        <v>1226176.516758668</v>
      </c>
      <c r="W3957">
        <v>24890573.45016836</v>
      </c>
      <c r="Y3957">
        <f t="shared" si="185"/>
        <v>49999999.999999225</v>
      </c>
      <c r="Z3957">
        <v>1.0363428197377711</v>
      </c>
      <c r="AA3957">
        <v>4.9983330685417812E-2</v>
      </c>
      <c r="AB3957">
        <v>0.25774944148985401</v>
      </c>
      <c r="AD3957">
        <v>8.3624000000000004E-2</v>
      </c>
      <c r="AE3957">
        <v>5.4999999999999997E-3</v>
      </c>
      <c r="AF3957">
        <v>0.91620469487943479</v>
      </c>
      <c r="AG3957">
        <v>0.46227871384054281</v>
      </c>
      <c r="AH3957">
        <v>4.3841923540861787</v>
      </c>
    </row>
    <row r="3958" spans="1:34">
      <c r="A3958" t="s">
        <v>1531</v>
      </c>
      <c r="B3958" t="s">
        <v>2197</v>
      </c>
      <c r="C3958" t="s">
        <v>3988</v>
      </c>
      <c r="D3958" t="s">
        <v>4684</v>
      </c>
      <c r="E3958" t="s">
        <v>489</v>
      </c>
      <c r="F3958" t="s">
        <v>43</v>
      </c>
      <c r="G3958" t="s">
        <v>254</v>
      </c>
      <c r="I3958">
        <v>2.2307659437410909</v>
      </c>
      <c r="J3958">
        <v>0.29686188829589361</v>
      </c>
      <c r="K3958">
        <v>0.44099105092195151</v>
      </c>
      <c r="M3958">
        <v>2.9686188829589359</v>
      </c>
      <c r="N3958" t="str">
        <f t="shared" si="183"/>
        <v>10Qf-302,96861888295894</v>
      </c>
      <c r="O3958" t="s">
        <v>3990</v>
      </c>
      <c r="P3958">
        <v>263.78441585403363</v>
      </c>
      <c r="Q3958">
        <v>13.318303806729411</v>
      </c>
      <c r="R3958">
        <v>42.249474684356947</v>
      </c>
      <c r="T3958">
        <f t="shared" si="184"/>
        <v>319.35219434511998</v>
      </c>
      <c r="U3958">
        <v>24695085.91965849</v>
      </c>
      <c r="V3958">
        <v>1825504.459543556</v>
      </c>
      <c r="W3958">
        <v>23479409.62079839</v>
      </c>
      <c r="Y3958">
        <f t="shared" si="185"/>
        <v>50000000.000000432</v>
      </c>
      <c r="Z3958">
        <v>1.0715700308880161</v>
      </c>
      <c r="AA3958">
        <v>5.8701690215576467E-2</v>
      </c>
      <c r="AB3958">
        <v>0.24313641179815221</v>
      </c>
      <c r="AD3958">
        <v>8.3624000000000004E-2</v>
      </c>
      <c r="AE3958">
        <v>5.4999999999999997E-3</v>
      </c>
      <c r="AF3958">
        <v>0.93255043443736207</v>
      </c>
      <c r="AG3958">
        <v>0.47052609294899128</v>
      </c>
      <c r="AH3958">
        <v>4.4608194103452892</v>
      </c>
    </row>
    <row r="3959" spans="1:34">
      <c r="A3959" t="s">
        <v>1531</v>
      </c>
      <c r="B3959" t="s">
        <v>2197</v>
      </c>
      <c r="C3959" t="s">
        <v>3991</v>
      </c>
      <c r="D3959" t="s">
        <v>4685</v>
      </c>
      <c r="E3959" t="s">
        <v>489</v>
      </c>
      <c r="F3959" t="s">
        <v>671</v>
      </c>
      <c r="G3959" t="s">
        <v>46</v>
      </c>
      <c r="I3959">
        <v>0.27409000961187452</v>
      </c>
      <c r="J3959">
        <v>0.27409000961187419</v>
      </c>
      <c r="K3959">
        <v>2.1927200768949948</v>
      </c>
      <c r="M3959">
        <v>2.740900096118744</v>
      </c>
      <c r="N3959" t="str">
        <f t="shared" si="183"/>
        <v>10Qf-302,74090009611874</v>
      </c>
      <c r="O3959" t="s">
        <v>3993</v>
      </c>
      <c r="P3959">
        <v>32.410694308719542</v>
      </c>
      <c r="Q3959">
        <v>13.6228878762373</v>
      </c>
      <c r="R3959">
        <v>272.75493392273057</v>
      </c>
      <c r="T3959">
        <f t="shared" si="184"/>
        <v>318.78851610768743</v>
      </c>
      <c r="U3959">
        <v>3034238.6910093748</v>
      </c>
      <c r="V3959">
        <v>1152315.9433370789</v>
      </c>
      <c r="W3959">
        <v>24955392.781498231</v>
      </c>
      <c r="Y3959">
        <f t="shared" si="185"/>
        <v>29141947.415844686</v>
      </c>
      <c r="Z3959">
        <v>0.1316617912739578</v>
      </c>
      <c r="AA3959">
        <v>4.6972510126152077E-2</v>
      </c>
      <c r="AB3959">
        <v>1.5576322048445439</v>
      </c>
      <c r="AD3959">
        <v>8.3624000000000004E-2</v>
      </c>
      <c r="AE3959">
        <v>5.4999999999999997E-3</v>
      </c>
      <c r="AF3959">
        <v>0.86101573700065237</v>
      </c>
      <c r="AG3959">
        <v>0.43443266523482088</v>
      </c>
      <c r="AH3959">
        <v>4.1254724983542168</v>
      </c>
    </row>
    <row r="3960" spans="1:34">
      <c r="A3960" t="s">
        <v>1531</v>
      </c>
      <c r="B3960" t="s">
        <v>2197</v>
      </c>
      <c r="C3960" t="s">
        <v>3994</v>
      </c>
      <c r="D3960" t="s">
        <v>4686</v>
      </c>
      <c r="E3960" t="s">
        <v>489</v>
      </c>
      <c r="F3960" t="s">
        <v>43</v>
      </c>
      <c r="G3960" t="s">
        <v>46</v>
      </c>
      <c r="I3960">
        <v>0.27571271634070599</v>
      </c>
      <c r="J3960">
        <v>0.27571271634070588</v>
      </c>
      <c r="K3960">
        <v>2.205701730725647</v>
      </c>
      <c r="M3960">
        <v>2.7571271634070591</v>
      </c>
      <c r="N3960" t="str">
        <f t="shared" si="183"/>
        <v>10Qf-302,75712716340706</v>
      </c>
      <c r="O3960" t="s">
        <v>3996</v>
      </c>
      <c r="P3960">
        <v>32.602576719228907</v>
      </c>
      <c r="Q3960">
        <v>12.369475046739851</v>
      </c>
      <c r="R3960">
        <v>274.36973654623802</v>
      </c>
      <c r="T3960">
        <f t="shared" si="184"/>
        <v>319.34178831220675</v>
      </c>
      <c r="U3960">
        <v>3052202.4232437392</v>
      </c>
      <c r="V3960">
        <v>1695451.02647583</v>
      </c>
      <c r="W3960">
        <v>25103137.25363173</v>
      </c>
      <c r="Y3960">
        <f t="shared" si="185"/>
        <v>29850790.703351296</v>
      </c>
      <c r="Z3960">
        <v>0.13244127417059021</v>
      </c>
      <c r="AA3960">
        <v>5.4519637249612923E-2</v>
      </c>
      <c r="AB3960">
        <v>1.5668539209640959</v>
      </c>
      <c r="AD3960">
        <v>8.3624000000000004E-2</v>
      </c>
      <c r="AE3960">
        <v>5.4999999999999997E-3</v>
      </c>
      <c r="AF3960">
        <v>0.86611324504933795</v>
      </c>
      <c r="AG3960">
        <v>0.43700465540001893</v>
      </c>
      <c r="AH3960">
        <v>4.1493690638564154</v>
      </c>
    </row>
    <row r="3961" spans="1:34">
      <c r="A3961" t="s">
        <v>1531</v>
      </c>
      <c r="B3961" t="s">
        <v>2197</v>
      </c>
      <c r="C3961" t="s">
        <v>3997</v>
      </c>
      <c r="D3961" t="s">
        <v>4687</v>
      </c>
      <c r="E3961" t="s">
        <v>489</v>
      </c>
      <c r="F3961" t="s">
        <v>254</v>
      </c>
      <c r="G3961" t="s">
        <v>46</v>
      </c>
      <c r="I3961">
        <v>0.2188579649857689</v>
      </c>
      <c r="J3961">
        <v>0.60102572821545119</v>
      </c>
      <c r="K3961">
        <v>1.36869595665647</v>
      </c>
      <c r="M3961">
        <v>2.1885796498576902</v>
      </c>
      <c r="N3961" t="str">
        <f t="shared" si="183"/>
        <v>10Qf-302,18857964985769</v>
      </c>
      <c r="O3961" t="s">
        <v>3999</v>
      </c>
      <c r="P3961">
        <v>25.879595576018019</v>
      </c>
      <c r="Q3961">
        <v>57.581715628465382</v>
      </c>
      <c r="R3961">
        <v>170.25364028534929</v>
      </c>
      <c r="T3961">
        <f t="shared" si="184"/>
        <v>253.71495148983269</v>
      </c>
      <c r="U3961">
        <v>2422807.4059895449</v>
      </c>
      <c r="V3961">
        <v>32000035.45629042</v>
      </c>
      <c r="W3961">
        <v>15577157.137712641</v>
      </c>
      <c r="Y3961">
        <f t="shared" si="185"/>
        <v>49999999.999992609</v>
      </c>
      <c r="Z3961">
        <v>0.10513054359552659</v>
      </c>
      <c r="AA3961">
        <v>0.33137007803484703</v>
      </c>
      <c r="AB3961">
        <v>0.97227408240250379</v>
      </c>
      <c r="AD3961">
        <v>8.3624000000000004E-2</v>
      </c>
      <c r="AE3961">
        <v>5.4999999999999997E-3</v>
      </c>
      <c r="AF3961">
        <v>0.68751193189246795</v>
      </c>
      <c r="AG3961">
        <v>0.34688987450244391</v>
      </c>
      <c r="AH3961">
        <v>3.3121054562526022</v>
      </c>
    </row>
    <row r="3962" spans="1:34">
      <c r="A3962" t="s">
        <v>1194</v>
      </c>
      <c r="B3962" t="s">
        <v>1283</v>
      </c>
      <c r="C3962" t="s">
        <v>4079</v>
      </c>
      <c r="D3962" t="s">
        <v>4688</v>
      </c>
      <c r="E3962" t="s">
        <v>489</v>
      </c>
      <c r="F3962" t="s">
        <v>671</v>
      </c>
      <c r="G3962" t="s">
        <v>43</v>
      </c>
      <c r="I3962">
        <v>2.2555577466367649</v>
      </c>
      <c r="J3962">
        <v>0.28194471832959572</v>
      </c>
      <c r="K3962">
        <v>0.28194471832959561</v>
      </c>
      <c r="M3962">
        <v>2.819447183295956</v>
      </c>
      <c r="N3962" t="str">
        <f t="shared" si="183"/>
        <v>05Qd-612,81944718329596</v>
      </c>
      <c r="O3962" t="s">
        <v>3984</v>
      </c>
      <c r="P3962">
        <v>347.35589298206179</v>
      </c>
      <c r="Q3962">
        <v>17.732532100411671</v>
      </c>
      <c r="R3962">
        <v>16.224636972966731</v>
      </c>
      <c r="T3962">
        <f t="shared" si="184"/>
        <v>381.31306205544018</v>
      </c>
      <c r="U3962">
        <v>32518917.367121428</v>
      </c>
      <c r="V3962">
        <v>1443370.7585452111</v>
      </c>
      <c r="W3962">
        <v>2168066.92303917</v>
      </c>
      <c r="Y3962">
        <f t="shared" si="185"/>
        <v>36130355.048705809</v>
      </c>
      <c r="Z3962">
        <v>1.4110619983626711</v>
      </c>
      <c r="AA3962">
        <v>6.1142802555236617E-2</v>
      </c>
      <c r="AB3962">
        <v>7.1511629954412861E-2</v>
      </c>
      <c r="AD3962">
        <v>8.3624000000000004E-2</v>
      </c>
      <c r="AE3962">
        <v>5.4999999999999997E-3</v>
      </c>
      <c r="AF3962">
        <v>0.88569021464794428</v>
      </c>
      <c r="AG3962">
        <v>0.44688237855240898</v>
      </c>
      <c r="AH3962">
        <v>4.2411437764963091</v>
      </c>
    </row>
    <row r="3963" spans="1:34">
      <c r="A3963" t="s">
        <v>1194</v>
      </c>
      <c r="B3963" t="s">
        <v>1283</v>
      </c>
      <c r="C3963" t="s">
        <v>4081</v>
      </c>
      <c r="D3963" t="s">
        <v>4689</v>
      </c>
      <c r="E3963" t="s">
        <v>489</v>
      </c>
      <c r="F3963" t="s">
        <v>671</v>
      </c>
      <c r="G3963" t="s">
        <v>49</v>
      </c>
      <c r="I3963">
        <v>0.1886197122514239</v>
      </c>
      <c r="J3963">
        <v>0.18861971225142379</v>
      </c>
      <c r="K3963">
        <v>1.508957698011391</v>
      </c>
      <c r="M3963">
        <v>1.886197122514238</v>
      </c>
      <c r="N3963" t="str">
        <f t="shared" si="183"/>
        <v>05Qd-611,88619712251424</v>
      </c>
      <c r="O3963" t="s">
        <v>4004</v>
      </c>
      <c r="P3963">
        <v>29.047435686719279</v>
      </c>
      <c r="Q3963">
        <v>11.862981942292659</v>
      </c>
      <c r="R3963">
        <v>192.4812721786075</v>
      </c>
      <c r="T3963">
        <f t="shared" si="184"/>
        <v>233.39168980761943</v>
      </c>
      <c r="U3963">
        <v>2719375.660259719</v>
      </c>
      <c r="V3963">
        <v>965608.36025541963</v>
      </c>
      <c r="W3963">
        <v>19621772.302641138</v>
      </c>
      <c r="Y3963">
        <f t="shared" si="185"/>
        <v>23306756.323156279</v>
      </c>
      <c r="Z3963">
        <v>0.1179992436447018</v>
      </c>
      <c r="AA3963">
        <v>4.0904252055300037E-2</v>
      </c>
      <c r="AB3963">
        <v>1.4773060236619779</v>
      </c>
      <c r="AD3963">
        <v>8.3624000000000004E-2</v>
      </c>
      <c r="AE3963">
        <v>5.4999999999999997E-3</v>
      </c>
      <c r="AF3963">
        <v>0.59252265628719525</v>
      </c>
      <c r="AG3963">
        <v>0.29896224391850679</v>
      </c>
      <c r="AH3963">
        <v>2.8668060227199401</v>
      </c>
    </row>
    <row r="3964" spans="1:34">
      <c r="A3964" t="s">
        <v>1194</v>
      </c>
      <c r="B3964" t="s">
        <v>1283</v>
      </c>
      <c r="C3964" t="s">
        <v>4083</v>
      </c>
      <c r="D3964" t="s">
        <v>4690</v>
      </c>
      <c r="E3964" t="s">
        <v>489</v>
      </c>
      <c r="F3964" t="s">
        <v>43</v>
      </c>
      <c r="G3964" t="s">
        <v>49</v>
      </c>
      <c r="I3964">
        <v>0.18946720148931331</v>
      </c>
      <c r="J3964">
        <v>0.1894672014893132</v>
      </c>
      <c r="K3964">
        <v>1.5157376119145061</v>
      </c>
      <c r="M3964">
        <v>1.894672014893132</v>
      </c>
      <c r="N3964" t="str">
        <f t="shared" si="183"/>
        <v>05Qd-611,89467201489313</v>
      </c>
      <c r="O3964" t="s">
        <v>4007</v>
      </c>
      <c r="P3964">
        <v>29.177949029354249</v>
      </c>
      <c r="Q3964">
        <v>10.90297623115775</v>
      </c>
      <c r="R3964">
        <v>193.3461118325308</v>
      </c>
      <c r="T3964">
        <f t="shared" si="184"/>
        <v>233.4270370930428</v>
      </c>
      <c r="U3964">
        <v>2731594.1159997871</v>
      </c>
      <c r="V3964">
        <v>1456943.6696082221</v>
      </c>
      <c r="W3964">
        <v>19709935.096743159</v>
      </c>
      <c r="Y3964">
        <f t="shared" si="185"/>
        <v>23898472.882351168</v>
      </c>
      <c r="Z3964">
        <v>0.11852942730299661</v>
      </c>
      <c r="AA3964">
        <v>4.8055904298100492E-2</v>
      </c>
      <c r="AB3964">
        <v>1.4839437230899879</v>
      </c>
      <c r="AD3964">
        <v>8.3624000000000004E-2</v>
      </c>
      <c r="AE3964">
        <v>5.4999999999999997E-3</v>
      </c>
      <c r="AF3964">
        <v>0.59518492614443941</v>
      </c>
      <c r="AG3964">
        <v>0.30030551436056141</v>
      </c>
      <c r="AH3964">
        <v>2.879286455398133</v>
      </c>
    </row>
    <row r="3965" spans="1:34">
      <c r="A3965" t="s">
        <v>1194</v>
      </c>
      <c r="B3965" t="s">
        <v>1283</v>
      </c>
      <c r="C3965" t="s">
        <v>4085</v>
      </c>
      <c r="D3965" t="s">
        <v>4691</v>
      </c>
      <c r="E3965" t="s">
        <v>489</v>
      </c>
      <c r="F3965" t="s">
        <v>671</v>
      </c>
      <c r="G3965" t="s">
        <v>1179</v>
      </c>
      <c r="I3965">
        <v>2.210626683409207</v>
      </c>
      <c r="J3965">
        <v>0.27632833542615082</v>
      </c>
      <c r="K3965">
        <v>0.27632833542615098</v>
      </c>
      <c r="M3965">
        <v>2.763283354261509</v>
      </c>
      <c r="N3965" t="str">
        <f t="shared" si="183"/>
        <v>05Qd-612,76328335426151</v>
      </c>
      <c r="O3965" t="s">
        <v>4041</v>
      </c>
      <c r="P3965">
        <v>340.43650924501787</v>
      </c>
      <c r="Q3965">
        <v>17.379297286460961</v>
      </c>
      <c r="R3965">
        <v>19.423920496632849</v>
      </c>
      <c r="T3965">
        <f t="shared" si="184"/>
        <v>377.23972702811164</v>
      </c>
      <c r="U3965">
        <v>31871135.44511456</v>
      </c>
      <c r="V3965">
        <v>1414618.587198809</v>
      </c>
      <c r="W3965">
        <v>1354377.2017502859</v>
      </c>
      <c r="Y3965">
        <f t="shared" si="185"/>
        <v>34640131.234063655</v>
      </c>
      <c r="Z3965">
        <v>1.382953422574277</v>
      </c>
      <c r="AA3965">
        <v>5.992482836166263E-2</v>
      </c>
      <c r="AB3965">
        <v>7.0469540648478837E-2</v>
      </c>
      <c r="AD3965">
        <v>8.3624000000000004E-2</v>
      </c>
      <c r="AE3965">
        <v>5.4999999999999997E-3</v>
      </c>
      <c r="AF3965">
        <v>0.86804712699314401</v>
      </c>
      <c r="AG3965">
        <v>0.4379804116504491</v>
      </c>
      <c r="AH3965">
        <v>4.1584348929051016</v>
      </c>
    </row>
    <row r="3966" spans="1:34">
      <c r="A3966" t="s">
        <v>1194</v>
      </c>
      <c r="B3966" t="s">
        <v>1283</v>
      </c>
      <c r="C3966" t="s">
        <v>4087</v>
      </c>
      <c r="D3966" t="s">
        <v>4692</v>
      </c>
      <c r="E3966" t="s">
        <v>489</v>
      </c>
      <c r="F3966" t="s">
        <v>43</v>
      </c>
      <c r="G3966" t="s">
        <v>1179</v>
      </c>
      <c r="I3966">
        <v>2.22520841797922</v>
      </c>
      <c r="J3966">
        <v>0.2781510522474025</v>
      </c>
      <c r="K3966">
        <v>0.27815105224740261</v>
      </c>
      <c r="M3966">
        <v>2.7815105224740262</v>
      </c>
      <c r="N3966" t="str">
        <f t="shared" si="183"/>
        <v>05Qd-612,78151052247403</v>
      </c>
      <c r="O3966" t="s">
        <v>4089</v>
      </c>
      <c r="P3966">
        <v>342.68209636879988</v>
      </c>
      <c r="Q3966">
        <v>16.00632873387325</v>
      </c>
      <c r="R3966">
        <v>19.55204455082826</v>
      </c>
      <c r="T3966">
        <f t="shared" si="184"/>
        <v>378.24046965350141</v>
      </c>
      <c r="U3966">
        <v>32081363.812026739</v>
      </c>
      <c r="V3966">
        <v>2138894.814412388</v>
      </c>
      <c r="W3966">
        <v>1363310.943938334</v>
      </c>
      <c r="Y3966">
        <f t="shared" si="185"/>
        <v>35583569.570377462</v>
      </c>
      <c r="Z3966">
        <v>1.3920756592151431</v>
      </c>
      <c r="AA3966">
        <v>7.0549415635777324E-2</v>
      </c>
      <c r="AB3966">
        <v>7.0934371795555271E-2</v>
      </c>
      <c r="AD3966">
        <v>8.3624000000000004E-2</v>
      </c>
      <c r="AE3966">
        <v>5.4999999999999997E-3</v>
      </c>
      <c r="AF3966">
        <v>0.8737729389970762</v>
      </c>
      <c r="AG3966">
        <v>0.44086941781213312</v>
      </c>
      <c r="AH3966">
        <v>4.1852768792832347</v>
      </c>
    </row>
    <row r="3967" spans="1:34">
      <c r="A3967" t="s">
        <v>1194</v>
      </c>
      <c r="B3967" t="s">
        <v>1283</v>
      </c>
      <c r="C3967" t="s">
        <v>4090</v>
      </c>
      <c r="D3967" t="s">
        <v>4693</v>
      </c>
      <c r="E3967" t="s">
        <v>489</v>
      </c>
      <c r="F3967" t="s">
        <v>49</v>
      </c>
      <c r="G3967" t="s">
        <v>1179</v>
      </c>
      <c r="I3967">
        <v>0.1869142429550282</v>
      </c>
      <c r="J3967">
        <v>1.495313943640225</v>
      </c>
      <c r="K3967">
        <v>0.18691424295502809</v>
      </c>
      <c r="M3967">
        <v>1.8691424295502821</v>
      </c>
      <c r="N3967" t="str">
        <f t="shared" si="183"/>
        <v>05Qd-611,86914242955028</v>
      </c>
      <c r="O3967" t="s">
        <v>4092</v>
      </c>
      <c r="P3967">
        <v>28.78479341507434</v>
      </c>
      <c r="Q3967">
        <v>190.74088727443481</v>
      </c>
      <c r="R3967">
        <v>13.138744491214389</v>
      </c>
      <c r="T3967">
        <f t="shared" si="184"/>
        <v>232.66442518072355</v>
      </c>
      <c r="U3967">
        <v>2694787.5001009512</v>
      </c>
      <c r="V3967">
        <v>19444355.373076461</v>
      </c>
      <c r="W3967">
        <v>916128.95561468496</v>
      </c>
      <c r="Y3967">
        <f t="shared" si="185"/>
        <v>23055271.828792099</v>
      </c>
      <c r="Z3967">
        <v>0.1169323133401655</v>
      </c>
      <c r="AA3967">
        <v>1.463948458672284</v>
      </c>
      <c r="AB3967">
        <v>4.7667065418338803E-2</v>
      </c>
      <c r="AD3967">
        <v>8.3624000000000004E-2</v>
      </c>
      <c r="AE3967">
        <v>5.4999999999999997E-3</v>
      </c>
      <c r="AF3967">
        <v>0.58716516111527173</v>
      </c>
      <c r="AG3967">
        <v>0.29625907508371963</v>
      </c>
      <c r="AH3967">
        <v>2.8416906657492729</v>
      </c>
    </row>
    <row r="3968" spans="1:34">
      <c r="A3968" t="s">
        <v>1194</v>
      </c>
      <c r="B3968" t="s">
        <v>1283</v>
      </c>
      <c r="C3968" t="s">
        <v>4093</v>
      </c>
      <c r="D3968" t="s">
        <v>4694</v>
      </c>
      <c r="E3968" t="s">
        <v>489</v>
      </c>
      <c r="F3968" t="s">
        <v>671</v>
      </c>
      <c r="G3968" t="s">
        <v>46</v>
      </c>
      <c r="I3968">
        <v>0.19844188770413179</v>
      </c>
      <c r="J3968">
        <v>0.1984418877041319</v>
      </c>
      <c r="K3968">
        <v>1.587535101633055</v>
      </c>
      <c r="M3968">
        <v>1.984418877041318</v>
      </c>
      <c r="N3968" t="str">
        <f t="shared" si="183"/>
        <v>05Qd-611,98441887704132</v>
      </c>
      <c r="O3968" t="s">
        <v>3993</v>
      </c>
      <c r="P3968">
        <v>30.5600507064363</v>
      </c>
      <c r="Q3968">
        <v>12.48073439583362</v>
      </c>
      <c r="R3968">
        <v>257.18068646455492</v>
      </c>
      <c r="T3968">
        <f t="shared" si="184"/>
        <v>300.22147156682485</v>
      </c>
      <c r="U3968">
        <v>2860984.3210835182</v>
      </c>
      <c r="V3968">
        <v>1015891.411903744</v>
      </c>
      <c r="W3968">
        <v>23530445.276405141</v>
      </c>
      <c r="Y3968">
        <f t="shared" si="185"/>
        <v>27407321.009392403</v>
      </c>
      <c r="Z3968">
        <v>0.124143931601919</v>
      </c>
      <c r="AA3968">
        <v>4.3034298462715857E-2</v>
      </c>
      <c r="AB3968">
        <v>1.4686917444166301</v>
      </c>
      <c r="AD3968">
        <v>8.3624000000000004E-2</v>
      </c>
      <c r="AE3968">
        <v>5.4999999999999997E-3</v>
      </c>
      <c r="AF3968">
        <v>0.62337765770931475</v>
      </c>
      <c r="AG3968">
        <v>0.31453039201104899</v>
      </c>
      <c r="AH3968">
        <v>3.011450926761682</v>
      </c>
    </row>
    <row r="3969" spans="1:34">
      <c r="A3969" t="s">
        <v>1194</v>
      </c>
      <c r="B3969" t="s">
        <v>1283</v>
      </c>
      <c r="C3969" t="s">
        <v>4095</v>
      </c>
      <c r="D3969" t="s">
        <v>4695</v>
      </c>
      <c r="E3969" t="s">
        <v>489</v>
      </c>
      <c r="F3969" t="s">
        <v>43</v>
      </c>
      <c r="G3969" t="s">
        <v>46</v>
      </c>
      <c r="I3969">
        <v>0.19938015884973381</v>
      </c>
      <c r="J3969">
        <v>0.19938015884973381</v>
      </c>
      <c r="K3969">
        <v>1.5950412707978701</v>
      </c>
      <c r="M3969">
        <v>1.993801588497337</v>
      </c>
      <c r="N3969" t="str">
        <f t="shared" si="183"/>
        <v>05Qd-611,99380158849734</v>
      </c>
      <c r="O3969" t="s">
        <v>3996</v>
      </c>
      <c r="P3969">
        <v>30.704544462859001</v>
      </c>
      <c r="Q3969">
        <v>11.47342186835286</v>
      </c>
      <c r="R3969">
        <v>258.3966858692549</v>
      </c>
      <c r="T3969">
        <f t="shared" si="184"/>
        <v>300.57465220046674</v>
      </c>
      <c r="U3969">
        <v>2874511.6013747361</v>
      </c>
      <c r="V3969">
        <v>1533171.219072374</v>
      </c>
      <c r="W3969">
        <v>23641701.715766031</v>
      </c>
      <c r="Y3969">
        <f t="shared" si="185"/>
        <v>28049384.536213141</v>
      </c>
      <c r="Z3969">
        <v>0.1247309078208578</v>
      </c>
      <c r="AA3969">
        <v>5.0570197677001702E-2</v>
      </c>
      <c r="AB3969">
        <v>1.475635999490561</v>
      </c>
      <c r="AD3969">
        <v>8.3624000000000004E-2</v>
      </c>
      <c r="AE3969">
        <v>5.4999999999999997E-3</v>
      </c>
      <c r="AF3969">
        <v>0.6263251063342421</v>
      </c>
      <c r="AG3969">
        <v>0.316017551776828</v>
      </c>
      <c r="AH3969">
        <v>3.025268246608408</v>
      </c>
    </row>
    <row r="3970" spans="1:34">
      <c r="A3970" t="s">
        <v>1194</v>
      </c>
      <c r="B3970" t="s">
        <v>1283</v>
      </c>
      <c r="C3970" t="s">
        <v>4097</v>
      </c>
      <c r="D3970" t="s">
        <v>4696</v>
      </c>
      <c r="E3970" t="s">
        <v>489</v>
      </c>
      <c r="F3970" t="s">
        <v>49</v>
      </c>
      <c r="G3970" t="s">
        <v>46</v>
      </c>
      <c r="I3970">
        <v>0.17577676055392899</v>
      </c>
      <c r="J3970">
        <v>1.4062140844314319</v>
      </c>
      <c r="K3970">
        <v>0.17577676055392899</v>
      </c>
      <c r="M3970">
        <v>1.7577676055392899</v>
      </c>
      <c r="N3970" t="str">
        <f t="shared" ref="N3970:N4033" si="186">_xlfn.CONCAT(A3970,M3970)</f>
        <v>05Qd-611,75776760553929</v>
      </c>
      <c r="O3970" t="s">
        <v>4014</v>
      </c>
      <c r="P3970">
        <v>27.069621125305069</v>
      </c>
      <c r="Q3970">
        <v>179.37539023363311</v>
      </c>
      <c r="R3970">
        <v>28.475835209736491</v>
      </c>
      <c r="T3970">
        <f t="shared" ref="T3970:T4033" si="187">SUM(P3970:S3970)</f>
        <v>234.92084656867468</v>
      </c>
      <c r="U3970">
        <v>2534215.7433285271</v>
      </c>
      <c r="V3970">
        <v>18285742.940205511</v>
      </c>
      <c r="W3970">
        <v>2605363.1449303362</v>
      </c>
      <c r="Y3970">
        <f t="shared" ref="Y3970:Y4033" si="188">SUM(U3970:X3970)</f>
        <v>23425321.828464374</v>
      </c>
      <c r="Z3970">
        <v>0.1099647780611164</v>
      </c>
      <c r="AA3970">
        <v>1.376717544982621</v>
      </c>
      <c r="AB3970">
        <v>0.16261805916624461</v>
      </c>
      <c r="AD3970">
        <v>8.3624000000000004E-2</v>
      </c>
      <c r="AE3970">
        <v>5.4999999999999997E-3</v>
      </c>
      <c r="AF3970">
        <v>0.55217830540501256</v>
      </c>
      <c r="AG3970">
        <v>0.27860616547797751</v>
      </c>
      <c r="AH3970">
        <v>2.67767607642228</v>
      </c>
    </row>
    <row r="3971" spans="1:34">
      <c r="A3971" t="s">
        <v>1194</v>
      </c>
      <c r="B3971" t="s">
        <v>1283</v>
      </c>
      <c r="C3971" t="s">
        <v>4099</v>
      </c>
      <c r="D3971" t="s">
        <v>4697</v>
      </c>
      <c r="E3971" t="s">
        <v>489</v>
      </c>
      <c r="F3971" t="s">
        <v>1179</v>
      </c>
      <c r="G3971" t="s">
        <v>46</v>
      </c>
      <c r="I3971">
        <v>0.19655506101129219</v>
      </c>
      <c r="J3971">
        <v>0.19655506101129219</v>
      </c>
      <c r="K3971">
        <v>1.572440488090338</v>
      </c>
      <c r="M3971">
        <v>1.9655506101129221</v>
      </c>
      <c r="N3971" t="str">
        <f t="shared" si="186"/>
        <v>05Qd-611,96555061011292</v>
      </c>
      <c r="O3971" t="s">
        <v>4101</v>
      </c>
      <c r="P3971">
        <v>30.26947939573899</v>
      </c>
      <c r="Q3971">
        <v>13.81642556636935</v>
      </c>
      <c r="R3971">
        <v>254.7353590706347</v>
      </c>
      <c r="T3971">
        <f t="shared" si="187"/>
        <v>298.82126403274304</v>
      </c>
      <c r="U3971">
        <v>2833781.4878144418</v>
      </c>
      <c r="V3971">
        <v>963381.815736647</v>
      </c>
      <c r="W3971">
        <v>23306712.914474979</v>
      </c>
      <c r="Y3971">
        <f t="shared" si="188"/>
        <v>27103876.218026068</v>
      </c>
      <c r="Z3971">
        <v>0.122963545310443</v>
      </c>
      <c r="AA3971">
        <v>5.0125676906200678E-2</v>
      </c>
      <c r="AB3971">
        <v>1.4547271182029839</v>
      </c>
      <c r="AD3971">
        <v>8.3624000000000004E-2</v>
      </c>
      <c r="AE3971">
        <v>5.4999999999999997E-3</v>
      </c>
      <c r="AF3971">
        <v>0.61745045343861416</v>
      </c>
      <c r="AG3971">
        <v>0.31153977170289809</v>
      </c>
      <c r="AH3971">
        <v>2.9836648352544342</v>
      </c>
    </row>
    <row r="3972" spans="1:34">
      <c r="A3972" t="s">
        <v>1531</v>
      </c>
      <c r="B3972" t="s">
        <v>2214</v>
      </c>
      <c r="C3972" t="s">
        <v>3982</v>
      </c>
      <c r="D3972" t="s">
        <v>4698</v>
      </c>
      <c r="E3972" t="s">
        <v>489</v>
      </c>
      <c r="F3972" t="s">
        <v>671</v>
      </c>
      <c r="G3972" t="s">
        <v>43</v>
      </c>
      <c r="I3972">
        <v>2.9603048136771108</v>
      </c>
      <c r="J3972">
        <v>0.37003810170963902</v>
      </c>
      <c r="K3972">
        <v>0.37003810170963891</v>
      </c>
      <c r="M3972">
        <v>3.7003810170963889</v>
      </c>
      <c r="N3972" t="str">
        <f t="shared" si="186"/>
        <v>10Qf-303,70038101709639</v>
      </c>
      <c r="O3972" t="s">
        <v>3984</v>
      </c>
      <c r="P3972">
        <v>350.05119125860739</v>
      </c>
      <c r="Q3972">
        <v>18.391723130165911</v>
      </c>
      <c r="R3972">
        <v>16.601254835791519</v>
      </c>
      <c r="T3972">
        <f t="shared" si="187"/>
        <v>385.04416922456483</v>
      </c>
      <c r="U3972">
        <v>32771246.991306789</v>
      </c>
      <c r="V3972">
        <v>1553127.726710431</v>
      </c>
      <c r="W3972">
        <v>2263693.6972990409</v>
      </c>
      <c r="Y3972">
        <f t="shared" si="188"/>
        <v>36588068.415316261</v>
      </c>
      <c r="Z3972">
        <v>1.4220110942298381</v>
      </c>
      <c r="AA3972">
        <v>6.3415731584786292E-2</v>
      </c>
      <c r="AB3972">
        <v>7.3171608990333536E-2</v>
      </c>
      <c r="AD3972">
        <v>8.3624000000000004E-2</v>
      </c>
      <c r="AE3972">
        <v>5.4999999999999997E-3</v>
      </c>
      <c r="AF3972">
        <v>1.1624233561559341</v>
      </c>
      <c r="AG3972">
        <v>0.58651039120977777</v>
      </c>
      <c r="AH3972">
        <v>5.5384387644621009</v>
      </c>
    </row>
    <row r="3973" spans="1:34">
      <c r="A3973" t="s">
        <v>1531</v>
      </c>
      <c r="B3973" t="s">
        <v>2214</v>
      </c>
      <c r="C3973" t="s">
        <v>3985</v>
      </c>
      <c r="D3973" t="s">
        <v>4699</v>
      </c>
      <c r="E3973" t="s">
        <v>489</v>
      </c>
      <c r="F3973" t="s">
        <v>671</v>
      </c>
      <c r="G3973" t="s">
        <v>254</v>
      </c>
      <c r="I3973">
        <v>2.1529640638187382</v>
      </c>
      <c r="J3973">
        <v>0.29127945439363262</v>
      </c>
      <c r="K3973">
        <v>0.46855102572395518</v>
      </c>
      <c r="M3973">
        <v>2.9127945439363252</v>
      </c>
      <c r="N3973" t="str">
        <f t="shared" si="186"/>
        <v>10Qf-302,91279454393633</v>
      </c>
      <c r="O3973" t="s">
        <v>3987</v>
      </c>
      <c r="P3973">
        <v>254.58447109728081</v>
      </c>
      <c r="Q3973">
        <v>14.47724181364736</v>
      </c>
      <c r="R3973">
        <v>44.889878509478677</v>
      </c>
      <c r="T3973">
        <f t="shared" si="187"/>
        <v>313.95159142040688</v>
      </c>
      <c r="U3973">
        <v>23833801.429107539</v>
      </c>
      <c r="V3973">
        <v>1222561.1220836421</v>
      </c>
      <c r="W3973">
        <v>24943637.44881174</v>
      </c>
      <c r="Y3973">
        <f t="shared" si="188"/>
        <v>50000000.000002921</v>
      </c>
      <c r="Z3973">
        <v>1.03419714418717</v>
      </c>
      <c r="AA3973">
        <v>4.9918372218015407E-2</v>
      </c>
      <c r="AB3973">
        <v>0.25833135366510768</v>
      </c>
      <c r="AD3973">
        <v>8.3624000000000004E-2</v>
      </c>
      <c r="AE3973">
        <v>5.4999999999999997E-3</v>
      </c>
      <c r="AF3973">
        <v>0.91501399285957863</v>
      </c>
      <c r="AG3973">
        <v>0.46167793521390749</v>
      </c>
      <c r="AH3973">
        <v>4.3786104720098109</v>
      </c>
    </row>
    <row r="3974" spans="1:34">
      <c r="A3974" t="s">
        <v>1531</v>
      </c>
      <c r="B3974" t="s">
        <v>2214</v>
      </c>
      <c r="C3974" t="s">
        <v>3988</v>
      </c>
      <c r="D3974" t="s">
        <v>4700</v>
      </c>
      <c r="E3974" t="s">
        <v>489</v>
      </c>
      <c r="F3974" t="s">
        <v>43</v>
      </c>
      <c r="G3974" t="s">
        <v>254</v>
      </c>
      <c r="I3974">
        <v>2.223515309459319</v>
      </c>
      <c r="J3974">
        <v>0.29625740950644391</v>
      </c>
      <c r="K3974">
        <v>0.44280137609867598</v>
      </c>
      <c r="M3974">
        <v>2.9625740950644381</v>
      </c>
      <c r="N3974" t="str">
        <f t="shared" si="186"/>
        <v>10Qf-302,96257409506444</v>
      </c>
      <c r="O3974" t="s">
        <v>3990</v>
      </c>
      <c r="P3974">
        <v>262.92704023649969</v>
      </c>
      <c r="Q3974">
        <v>13.291184690130001</v>
      </c>
      <c r="R3974">
        <v>42.422914230498712</v>
      </c>
      <c r="T3974">
        <f t="shared" si="187"/>
        <v>318.64113915712841</v>
      </c>
      <c r="U3974">
        <v>24614819.750514761</v>
      </c>
      <c r="V3974">
        <v>1812343.18190323</v>
      </c>
      <c r="W3974">
        <v>23572837.067584321</v>
      </c>
      <c r="Y3974">
        <f t="shared" si="188"/>
        <v>50000000.00000231</v>
      </c>
      <c r="Z3974">
        <v>1.0680871184726299</v>
      </c>
      <c r="AA3974">
        <v>5.8582160130917049E-2</v>
      </c>
      <c r="AB3974">
        <v>0.24413451814687839</v>
      </c>
      <c r="AD3974">
        <v>8.3624000000000004E-2</v>
      </c>
      <c r="AE3974">
        <v>5.4999999999999997E-3</v>
      </c>
      <c r="AF3974">
        <v>0.93065154818778162</v>
      </c>
      <c r="AG3974">
        <v>0.46956799406771338</v>
      </c>
      <c r="AH3974">
        <v>4.4519176373199336</v>
      </c>
    </row>
    <row r="3975" spans="1:34">
      <c r="A3975" t="s">
        <v>1531</v>
      </c>
      <c r="B3975" t="s">
        <v>2214</v>
      </c>
      <c r="C3975" t="s">
        <v>3991</v>
      </c>
      <c r="D3975" t="s">
        <v>4701</v>
      </c>
      <c r="E3975" t="s">
        <v>489</v>
      </c>
      <c r="F3975" t="s">
        <v>671</v>
      </c>
      <c r="G3975" t="s">
        <v>46</v>
      </c>
      <c r="I3975">
        <v>0.27308431741422451</v>
      </c>
      <c r="J3975">
        <v>0.2730843174142244</v>
      </c>
      <c r="K3975">
        <v>2.1846745393137961</v>
      </c>
      <c r="M3975">
        <v>2.7308431741422452</v>
      </c>
      <c r="N3975" t="str">
        <f t="shared" si="186"/>
        <v>10Qf-302,73084317414225</v>
      </c>
      <c r="O3975" t="s">
        <v>3993</v>
      </c>
      <c r="P3975">
        <v>32.291772855023162</v>
      </c>
      <c r="Q3975">
        <v>13.57290271966048</v>
      </c>
      <c r="R3975">
        <v>271.75414039032478</v>
      </c>
      <c r="T3975">
        <f t="shared" si="187"/>
        <v>317.61881596500842</v>
      </c>
      <c r="U3975">
        <v>3023105.4498464549</v>
      </c>
      <c r="V3975">
        <v>1146192.3059983531</v>
      </c>
      <c r="W3975">
        <v>24863826.351020951</v>
      </c>
      <c r="Y3975">
        <f t="shared" si="188"/>
        <v>29033124.10686576</v>
      </c>
      <c r="Z3975">
        <v>0.13117869728450399</v>
      </c>
      <c r="AA3975">
        <v>4.6800158397591107E-2</v>
      </c>
      <c r="AB3975">
        <v>1.551916934311923</v>
      </c>
      <c r="AD3975">
        <v>8.3624000000000004E-2</v>
      </c>
      <c r="AE3975">
        <v>5.4999999999999997E-3</v>
      </c>
      <c r="AF3975">
        <v>0.85785649449494594</v>
      </c>
      <c r="AG3975">
        <v>0.43283864310154579</v>
      </c>
      <c r="AH3975">
        <v>4.1106623117387366</v>
      </c>
    </row>
    <row r="3976" spans="1:34">
      <c r="A3976" t="s">
        <v>1531</v>
      </c>
      <c r="B3976" t="s">
        <v>2214</v>
      </c>
      <c r="C3976" t="s">
        <v>3994</v>
      </c>
      <c r="D3976" t="s">
        <v>4702</v>
      </c>
      <c r="E3976" t="s">
        <v>489</v>
      </c>
      <c r="F3976" t="s">
        <v>43</v>
      </c>
      <c r="G3976" t="s">
        <v>46</v>
      </c>
      <c r="I3976">
        <v>0.27459140542563332</v>
      </c>
      <c r="J3976">
        <v>0.27459140542563332</v>
      </c>
      <c r="K3976">
        <v>2.1967312434050661</v>
      </c>
      <c r="M3976">
        <v>2.7459140542563332</v>
      </c>
      <c r="N3976" t="str">
        <f t="shared" si="186"/>
        <v>10Qf-302,74591405425633</v>
      </c>
      <c r="O3976" t="s">
        <v>3996</v>
      </c>
      <c r="P3976">
        <v>32.469983541736177</v>
      </c>
      <c r="Q3976">
        <v>12.31916896159546</v>
      </c>
      <c r="R3976">
        <v>273.2538874681174</v>
      </c>
      <c r="T3976">
        <f t="shared" si="187"/>
        <v>318.04303997144905</v>
      </c>
      <c r="U3976">
        <v>3039789.256605587</v>
      </c>
      <c r="V3976">
        <v>1679802.2444787079</v>
      </c>
      <c r="W3976">
        <v>25001043.950940959</v>
      </c>
      <c r="Y3976">
        <f t="shared" si="188"/>
        <v>29720635.452025253</v>
      </c>
      <c r="Z3976">
        <v>0.13190264161020401</v>
      </c>
      <c r="AA3976">
        <v>5.4297908396678009E-2</v>
      </c>
      <c r="AB3976">
        <v>1.560481598253632</v>
      </c>
      <c r="AD3976">
        <v>8.3624000000000004E-2</v>
      </c>
      <c r="AE3976">
        <v>5.4999999999999997E-3</v>
      </c>
      <c r="AF3976">
        <v>0.86259080238418828</v>
      </c>
      <c r="AG3976">
        <v>0.43522737759962882</v>
      </c>
      <c r="AH3976">
        <v>4.1328562342401494</v>
      </c>
    </row>
    <row r="3977" spans="1:34">
      <c r="A3977" t="s">
        <v>1531</v>
      </c>
      <c r="B3977" t="s">
        <v>2214</v>
      </c>
      <c r="C3977" t="s">
        <v>3997</v>
      </c>
      <c r="D3977" t="s">
        <v>4703</v>
      </c>
      <c r="E3977" t="s">
        <v>489</v>
      </c>
      <c r="F3977" t="s">
        <v>254</v>
      </c>
      <c r="G3977" t="s">
        <v>46</v>
      </c>
      <c r="I3977">
        <v>0.21800081729260301</v>
      </c>
      <c r="J3977">
        <v>0.60344604334882501</v>
      </c>
      <c r="K3977">
        <v>1.3585613122846021</v>
      </c>
      <c r="M3977">
        <v>2.1800081729260299</v>
      </c>
      <c r="N3977" t="str">
        <f t="shared" si="186"/>
        <v>10Qf-302,18000817292603</v>
      </c>
      <c r="O3977" t="s">
        <v>3999</v>
      </c>
      <c r="P3977">
        <v>25.778239266461291</v>
      </c>
      <c r="Q3977">
        <v>57.813595714788818</v>
      </c>
      <c r="R3977">
        <v>168.99298039305091</v>
      </c>
      <c r="T3977">
        <f t="shared" si="187"/>
        <v>252.58481537430103</v>
      </c>
      <c r="U3977">
        <v>2413318.5862467298</v>
      </c>
      <c r="V3977">
        <v>32124866.874330409</v>
      </c>
      <c r="W3977">
        <v>15461814.53941852</v>
      </c>
      <c r="Y3977">
        <f t="shared" si="188"/>
        <v>49999999.999995656</v>
      </c>
      <c r="Z3977">
        <v>0.1047188043977777</v>
      </c>
      <c r="AA3977">
        <v>0.33270449680756131</v>
      </c>
      <c r="AB3977">
        <v>0.96507478294581206</v>
      </c>
      <c r="AD3977">
        <v>8.3624000000000004E-2</v>
      </c>
      <c r="AE3977">
        <v>5.4999999999999997E-3</v>
      </c>
      <c r="AF3977">
        <v>0.68481932133801982</v>
      </c>
      <c r="AG3977">
        <v>0.34553129540877581</v>
      </c>
      <c r="AH3977">
        <v>3.2994827896728252</v>
      </c>
    </row>
    <row r="3978" spans="1:34">
      <c r="A3978" t="s">
        <v>1867</v>
      </c>
      <c r="B3978" t="s">
        <v>2221</v>
      </c>
      <c r="C3978" t="s">
        <v>4325</v>
      </c>
      <c r="D3978" t="s">
        <v>4704</v>
      </c>
      <c r="E3978" t="s">
        <v>489</v>
      </c>
      <c r="F3978" t="s">
        <v>671</v>
      </c>
      <c r="G3978" t="s">
        <v>43</v>
      </c>
      <c r="I3978">
        <v>2.977133417579326</v>
      </c>
      <c r="J3978">
        <v>0.37214167719741592</v>
      </c>
      <c r="K3978">
        <v>0.37214167719741581</v>
      </c>
      <c r="M3978">
        <v>3.721416771974158</v>
      </c>
      <c r="N3978" t="str">
        <f t="shared" si="186"/>
        <v>10Rf-303,72141677197416</v>
      </c>
      <c r="O3978" t="s">
        <v>3984</v>
      </c>
      <c r="P3978">
        <v>352.04114608216912</v>
      </c>
      <c r="Q3978">
        <v>18.49627554727066</v>
      </c>
      <c r="R3978">
        <v>16.69562888153861</v>
      </c>
      <c r="T3978">
        <f t="shared" si="187"/>
        <v>387.23305051097839</v>
      </c>
      <c r="U3978">
        <v>32957543.460660338</v>
      </c>
      <c r="V3978">
        <v>1577031.660692896</v>
      </c>
      <c r="W3978">
        <v>2364088.5162478662</v>
      </c>
      <c r="Y3978">
        <f t="shared" si="188"/>
        <v>36898663.6376011</v>
      </c>
      <c r="Z3978">
        <v>1.4300948771358371</v>
      </c>
      <c r="AA3978">
        <v>6.3776234402968701E-2</v>
      </c>
      <c r="AB3978">
        <v>7.3587571569219662E-2</v>
      </c>
      <c r="AD3978">
        <v>8.3624000000000004E-2</v>
      </c>
      <c r="AE3978">
        <v>5.4999999999999997E-3</v>
      </c>
      <c r="AF3978">
        <v>1.169031446693453</v>
      </c>
      <c r="AG3978">
        <v>0.58984455835790417</v>
      </c>
      <c r="AH3978">
        <v>5.5694167770255154</v>
      </c>
    </row>
    <row r="3979" spans="1:34">
      <c r="A3979" t="s">
        <v>1867</v>
      </c>
      <c r="B3979" t="s">
        <v>2221</v>
      </c>
      <c r="C3979" t="s">
        <v>4327</v>
      </c>
      <c r="D3979" t="s">
        <v>4705</v>
      </c>
      <c r="E3979" t="s">
        <v>489</v>
      </c>
      <c r="F3979" t="s">
        <v>671</v>
      </c>
      <c r="G3979" t="s">
        <v>254</v>
      </c>
      <c r="I3979">
        <v>2.174649043474016</v>
      </c>
      <c r="J3979">
        <v>0.29310552952778562</v>
      </c>
      <c r="K3979">
        <v>0.46330072227605468</v>
      </c>
      <c r="M3979">
        <v>2.931055295277857</v>
      </c>
      <c r="N3979" t="str">
        <f t="shared" si="186"/>
        <v>10Rf-302,93105529527786</v>
      </c>
      <c r="O3979" t="s">
        <v>3987</v>
      </c>
      <c r="P3979">
        <v>257.14868439237051</v>
      </c>
      <c r="Q3979">
        <v>14.568001841133871</v>
      </c>
      <c r="R3979">
        <v>44.386869293886861</v>
      </c>
      <c r="T3979">
        <f t="shared" si="187"/>
        <v>316.10355552739122</v>
      </c>
      <c r="U3979">
        <v>24073859.08161727</v>
      </c>
      <c r="V3979">
        <v>1242098.7175383321</v>
      </c>
      <c r="W3979">
        <v>24684042.200848859</v>
      </c>
      <c r="Y3979">
        <f t="shared" si="188"/>
        <v>50000000.000004455</v>
      </c>
      <c r="Z3979">
        <v>1.0446137342306969</v>
      </c>
      <c r="AA3979">
        <v>5.0231318074201781E-2</v>
      </c>
      <c r="AB3979">
        <v>0.25543664653101689</v>
      </c>
      <c r="AD3979">
        <v>8.3624000000000004E-2</v>
      </c>
      <c r="AE3979">
        <v>5.4999999999999997E-3</v>
      </c>
      <c r="AF3979">
        <v>0.92075035453754661</v>
      </c>
      <c r="AG3979">
        <v>0.46457226430154019</v>
      </c>
      <c r="AH3979">
        <v>4.4055019141169431</v>
      </c>
    </row>
    <row r="3980" spans="1:34">
      <c r="A3980" t="s">
        <v>1867</v>
      </c>
      <c r="B3980" t="s">
        <v>2221</v>
      </c>
      <c r="C3980" t="s">
        <v>4329</v>
      </c>
      <c r="D3980" t="s">
        <v>4706</v>
      </c>
      <c r="E3980" t="s">
        <v>489</v>
      </c>
      <c r="F3980" t="s">
        <v>43</v>
      </c>
      <c r="G3980" t="s">
        <v>254</v>
      </c>
      <c r="I3980">
        <v>2.2664203272429848</v>
      </c>
      <c r="J3980">
        <v>0.29980214553591622</v>
      </c>
      <c r="K3980">
        <v>0.43179898258026089</v>
      </c>
      <c r="M3980">
        <v>2.998021455359162</v>
      </c>
      <c r="N3980" t="str">
        <f t="shared" si="186"/>
        <v>10Rf-302,99802145535916</v>
      </c>
      <c r="O3980" t="s">
        <v>3990</v>
      </c>
      <c r="P3980">
        <v>268.00048825332351</v>
      </c>
      <c r="Q3980">
        <v>13.45021443836133</v>
      </c>
      <c r="R3980">
        <v>41.368821759797108</v>
      </c>
      <c r="T3980">
        <f t="shared" si="187"/>
        <v>322.81952445148198</v>
      </c>
      <c r="U3980">
        <v>25089788.047177572</v>
      </c>
      <c r="V3980">
        <v>1904540.2674206379</v>
      </c>
      <c r="W3980">
        <v>23005671.685406819</v>
      </c>
      <c r="Y3980">
        <f t="shared" si="188"/>
        <v>50000000.000005029</v>
      </c>
      <c r="Z3980">
        <v>1.088696959393274</v>
      </c>
      <c r="AA3980">
        <v>5.9283098865399099E-2</v>
      </c>
      <c r="AB3980">
        <v>0.2380684483804601</v>
      </c>
      <c r="AD3980">
        <v>8.3624000000000004E-2</v>
      </c>
      <c r="AE3980">
        <v>5.4999999999999997E-3</v>
      </c>
      <c r="AF3980">
        <v>0.9417868446154436</v>
      </c>
      <c r="AG3980">
        <v>0.47518640067442719</v>
      </c>
      <c r="AH3980">
        <v>4.5041187006490322</v>
      </c>
    </row>
    <row r="3981" spans="1:34">
      <c r="A3981" t="s">
        <v>1867</v>
      </c>
      <c r="B3981" t="s">
        <v>2221</v>
      </c>
      <c r="C3981" t="s">
        <v>4331</v>
      </c>
      <c r="D3981" t="s">
        <v>4707</v>
      </c>
      <c r="E3981" t="s">
        <v>489</v>
      </c>
      <c r="F3981" t="s">
        <v>671</v>
      </c>
      <c r="G3981" t="s">
        <v>46</v>
      </c>
      <c r="I3981">
        <v>0.27448160753688228</v>
      </c>
      <c r="J3981">
        <v>0.27448160753688228</v>
      </c>
      <c r="K3981">
        <v>2.1958528602950582</v>
      </c>
      <c r="M3981">
        <v>2.7448160753688229</v>
      </c>
      <c r="N3981" t="str">
        <f t="shared" si="186"/>
        <v>10Rf-302,74481607536882</v>
      </c>
      <c r="O3981" t="s">
        <v>3993</v>
      </c>
      <c r="P3981">
        <v>32.457000121387907</v>
      </c>
      <c r="Q3981">
        <v>13.64235117091377</v>
      </c>
      <c r="R3981">
        <v>273.14462439817362</v>
      </c>
      <c r="T3981">
        <f t="shared" si="187"/>
        <v>319.24397569047528</v>
      </c>
      <c r="U3981">
        <v>3038573.7690264848</v>
      </c>
      <c r="V3981">
        <v>1163175.77924473</v>
      </c>
      <c r="W3981">
        <v>24991047.054504499</v>
      </c>
      <c r="Y3981">
        <f t="shared" si="188"/>
        <v>29192796.602775715</v>
      </c>
      <c r="Z3981">
        <v>0.13184989913071149</v>
      </c>
      <c r="AA3981">
        <v>4.7039620698784292E-2</v>
      </c>
      <c r="AB3981">
        <v>1.5598576253923639</v>
      </c>
      <c r="AD3981">
        <v>8.3624000000000004E-2</v>
      </c>
      <c r="AE3981">
        <v>5.4999999999999997E-3</v>
      </c>
      <c r="AF3981">
        <v>0.86224588755041554</v>
      </c>
      <c r="AG3981">
        <v>0.43505334794595851</v>
      </c>
      <c r="AH3981">
        <v>4.1312393108651966</v>
      </c>
    </row>
    <row r="3982" spans="1:34">
      <c r="A3982" t="s">
        <v>1867</v>
      </c>
      <c r="B3982" t="s">
        <v>2221</v>
      </c>
      <c r="C3982" t="s">
        <v>4333</v>
      </c>
      <c r="D3982" t="s">
        <v>4708</v>
      </c>
      <c r="E3982" t="s">
        <v>489</v>
      </c>
      <c r="F3982" t="s">
        <v>43</v>
      </c>
      <c r="G3982" t="s">
        <v>46</v>
      </c>
      <c r="I3982">
        <v>0.27681505675487789</v>
      </c>
      <c r="J3982">
        <v>0.27681505675487778</v>
      </c>
      <c r="K3982">
        <v>2.2145204540390231</v>
      </c>
      <c r="M3982">
        <v>2.768150567548779</v>
      </c>
      <c r="N3982" t="str">
        <f t="shared" si="186"/>
        <v>10Rf-302,76815056754878</v>
      </c>
      <c r="O3982" t="s">
        <v>3996</v>
      </c>
      <c r="P3982">
        <v>32.732926666089313</v>
      </c>
      <c r="Q3982">
        <v>12.4189300462302</v>
      </c>
      <c r="R3982">
        <v>275.46670752760872</v>
      </c>
      <c r="T3982">
        <f t="shared" si="187"/>
        <v>320.61856423992822</v>
      </c>
      <c r="U3982">
        <v>3064405.5821260349</v>
      </c>
      <c r="V3982">
        <v>1758511.1716781729</v>
      </c>
      <c r="W3982">
        <v>25203503.32700133</v>
      </c>
      <c r="Y3982">
        <f t="shared" si="188"/>
        <v>30026420.080805536</v>
      </c>
      <c r="Z3982">
        <v>0.13297079406709819</v>
      </c>
      <c r="AA3982">
        <v>5.4737614861613861E-2</v>
      </c>
      <c r="AB3982">
        <v>1.573118435793539</v>
      </c>
      <c r="AD3982">
        <v>8.3624000000000004E-2</v>
      </c>
      <c r="AE3982">
        <v>5.4999999999999997E-3</v>
      </c>
      <c r="AF3982">
        <v>0.86957609451794105</v>
      </c>
      <c r="AG3982">
        <v>0.4387518649564815</v>
      </c>
      <c r="AH3982">
        <v>4.1656025270232018</v>
      </c>
    </row>
    <row r="3983" spans="1:34">
      <c r="A3983" t="s">
        <v>1867</v>
      </c>
      <c r="B3983" t="s">
        <v>2221</v>
      </c>
      <c r="C3983" t="s">
        <v>4335</v>
      </c>
      <c r="D3983" t="s">
        <v>4709</v>
      </c>
      <c r="E3983" t="s">
        <v>489</v>
      </c>
      <c r="F3983" t="s">
        <v>254</v>
      </c>
      <c r="G3983" t="s">
        <v>46</v>
      </c>
      <c r="I3983">
        <v>0.22000294020134081</v>
      </c>
      <c r="J3983">
        <v>0.59740345532972261</v>
      </c>
      <c r="K3983">
        <v>1.382623006482345</v>
      </c>
      <c r="M3983">
        <v>2.2000294020134081</v>
      </c>
      <c r="N3983" t="str">
        <f t="shared" si="186"/>
        <v>10Rf-302,20002940201341</v>
      </c>
      <c r="O3983" t="s">
        <v>3999</v>
      </c>
      <c r="P3983">
        <v>26.014987018250839</v>
      </c>
      <c r="Q3983">
        <v>57.234681088273533</v>
      </c>
      <c r="R3983">
        <v>171.98604178749369</v>
      </c>
      <c r="T3983">
        <f t="shared" si="187"/>
        <v>255.23570989401804</v>
      </c>
      <c r="U3983">
        <v>2435482.5418117321</v>
      </c>
      <c r="V3983">
        <v>31828856.276863929</v>
      </c>
      <c r="W3983">
        <v>15735661.18132242</v>
      </c>
      <c r="Y3983">
        <f t="shared" si="188"/>
        <v>49999999.999998078</v>
      </c>
      <c r="Z3983">
        <v>0.10568054353189769</v>
      </c>
      <c r="AA3983">
        <v>0.3293729707689545</v>
      </c>
      <c r="AB3983">
        <v>0.98216737501009299</v>
      </c>
      <c r="AD3983">
        <v>8.3624000000000004E-2</v>
      </c>
      <c r="AE3983">
        <v>5.4999999999999997E-3</v>
      </c>
      <c r="AF3983">
        <v>0.69110871267436902</v>
      </c>
      <c r="AG3983">
        <v>0.34870466021912522</v>
      </c>
      <c r="AH3983">
        <v>3.328966774906903</v>
      </c>
    </row>
    <row r="3984" spans="1:34">
      <c r="A3984" t="s">
        <v>1531</v>
      </c>
      <c r="B3984" t="s">
        <v>2228</v>
      </c>
      <c r="C3984" t="s">
        <v>3982</v>
      </c>
      <c r="D3984" t="s">
        <v>4710</v>
      </c>
      <c r="E3984" t="s">
        <v>489</v>
      </c>
      <c r="F3984" t="s">
        <v>671</v>
      </c>
      <c r="G3984" t="s">
        <v>43</v>
      </c>
      <c r="I3984">
        <v>2.97983122412866</v>
      </c>
      <c r="J3984">
        <v>0.37247890301608261</v>
      </c>
      <c r="K3984">
        <v>0.37247890301608239</v>
      </c>
      <c r="M3984">
        <v>3.7247890301608249</v>
      </c>
      <c r="N3984" t="str">
        <f t="shared" si="186"/>
        <v>10Qf-303,72478903016082</v>
      </c>
      <c r="O3984" t="s">
        <v>3984</v>
      </c>
      <c r="P3984">
        <v>352.36015728399411</v>
      </c>
      <c r="Q3984">
        <v>18.513036426381781</v>
      </c>
      <c r="R3984">
        <v>16.710758058039701</v>
      </c>
      <c r="T3984">
        <f t="shared" si="187"/>
        <v>387.5839517684156</v>
      </c>
      <c r="U3984">
        <v>32987408.792214882</v>
      </c>
      <c r="V3984">
        <v>1592964.117019132</v>
      </c>
      <c r="W3984">
        <v>2369469.464942975</v>
      </c>
      <c r="Y3984">
        <f t="shared" si="188"/>
        <v>36949842.374176994</v>
      </c>
      <c r="Z3984">
        <v>1.431390794645923</v>
      </c>
      <c r="AA3984">
        <v>6.3834026889475426E-2</v>
      </c>
      <c r="AB3984">
        <v>7.3654254852997508E-2</v>
      </c>
      <c r="AD3984">
        <v>8.3624000000000004E-2</v>
      </c>
      <c r="AE3984">
        <v>5.4999999999999997E-3</v>
      </c>
      <c r="AF3984">
        <v>1.1700907948149191</v>
      </c>
      <c r="AG3984">
        <v>1.3278872892523339</v>
      </c>
      <c r="AH3984">
        <v>6.3118911142280769</v>
      </c>
    </row>
    <row r="3985" spans="1:34">
      <c r="A3985" t="s">
        <v>1531</v>
      </c>
      <c r="B3985" t="s">
        <v>2228</v>
      </c>
      <c r="C3985" t="s">
        <v>3985</v>
      </c>
      <c r="D3985" t="s">
        <v>4711</v>
      </c>
      <c r="E3985" t="s">
        <v>489</v>
      </c>
      <c r="F3985" t="s">
        <v>671</v>
      </c>
      <c r="G3985" t="s">
        <v>254</v>
      </c>
      <c r="I3985">
        <v>2.1786273917928209</v>
      </c>
      <c r="J3985">
        <v>0.29342878144463602</v>
      </c>
      <c r="K3985">
        <v>0.46223164120890331</v>
      </c>
      <c r="M3985">
        <v>2.93428781444636</v>
      </c>
      <c r="N3985" t="str">
        <f t="shared" si="186"/>
        <v>10Qf-302,93428781444636</v>
      </c>
      <c r="O3985" t="s">
        <v>3987</v>
      </c>
      <c r="P3985">
        <v>257.61911755918658</v>
      </c>
      <c r="Q3985">
        <v>14.5840681860009</v>
      </c>
      <c r="R3985">
        <v>44.284445189389253</v>
      </c>
      <c r="T3985">
        <f t="shared" si="187"/>
        <v>316.48763093457671</v>
      </c>
      <c r="U3985">
        <v>24117900.301552001</v>
      </c>
      <c r="V3985">
        <v>1254893.9442129219</v>
      </c>
      <c r="W3985">
        <v>24627205.754257921</v>
      </c>
      <c r="Y3985">
        <f t="shared" si="188"/>
        <v>50000000.000022843</v>
      </c>
      <c r="Z3985">
        <v>1.046524772384577</v>
      </c>
      <c r="AA3985">
        <v>5.0286715766219292E-2</v>
      </c>
      <c r="AB3985">
        <v>0.25484721839172669</v>
      </c>
      <c r="AD3985">
        <v>8.3624000000000004E-2</v>
      </c>
      <c r="AE3985">
        <v>5.4999999999999997E-3</v>
      </c>
      <c r="AF3985">
        <v>0.92176580558524412</v>
      </c>
      <c r="AG3985">
        <v>1.046073605850127</v>
      </c>
      <c r="AH3985">
        <v>4.9912512258817321</v>
      </c>
    </row>
    <row r="3986" spans="1:34">
      <c r="A3986" t="s">
        <v>1531</v>
      </c>
      <c r="B3986" t="s">
        <v>2228</v>
      </c>
      <c r="C3986" t="s">
        <v>3988</v>
      </c>
      <c r="D3986" t="s">
        <v>4712</v>
      </c>
      <c r="E3986" t="s">
        <v>489</v>
      </c>
      <c r="F3986" t="s">
        <v>43</v>
      </c>
      <c r="G3986" t="s">
        <v>254</v>
      </c>
      <c r="I3986">
        <v>2.2678811672244188</v>
      </c>
      <c r="J3986">
        <v>0.2999234506594895</v>
      </c>
      <c r="K3986">
        <v>0.43142988871098631</v>
      </c>
      <c r="M3986">
        <v>2.9992345065948949</v>
      </c>
      <c r="N3986" t="str">
        <f t="shared" si="186"/>
        <v>10Qf-302,99923450659489</v>
      </c>
      <c r="O3986" t="s">
        <v>3990</v>
      </c>
      <c r="P3986">
        <v>268.1732301863085</v>
      </c>
      <c r="Q3986">
        <v>13.455656627314371</v>
      </c>
      <c r="R3986">
        <v>41.333460447921347</v>
      </c>
      <c r="T3986">
        <f t="shared" si="187"/>
        <v>322.96234726154427</v>
      </c>
      <c r="U3986">
        <v>25105959.877735421</v>
      </c>
      <c r="V3986">
        <v>1907918.6831886349</v>
      </c>
      <c r="W3986">
        <v>22986121.43909936</v>
      </c>
      <c r="Y3986">
        <f t="shared" si="188"/>
        <v>50000000.000023417</v>
      </c>
      <c r="Z3986">
        <v>1.089398688029763</v>
      </c>
      <c r="AA3986">
        <v>5.9307085830605177E-2</v>
      </c>
      <c r="AB3986">
        <v>0.23786495182694839</v>
      </c>
      <c r="AD3986">
        <v>8.3624000000000004E-2</v>
      </c>
      <c r="AE3986">
        <v>5.4999999999999997E-3</v>
      </c>
      <c r="AF3986">
        <v>0.94216790783085702</v>
      </c>
      <c r="AG3986">
        <v>1.0692271016010799</v>
      </c>
      <c r="AH3986">
        <v>5.0997535160268317</v>
      </c>
    </row>
    <row r="3987" spans="1:34">
      <c r="A3987" t="s">
        <v>1531</v>
      </c>
      <c r="B3987" t="s">
        <v>2228</v>
      </c>
      <c r="C3987" t="s">
        <v>3991</v>
      </c>
      <c r="D3987" t="s">
        <v>4713</v>
      </c>
      <c r="E3987" t="s">
        <v>489</v>
      </c>
      <c r="F3987" t="s">
        <v>671</v>
      </c>
      <c r="G3987" t="s">
        <v>46</v>
      </c>
      <c r="I3987">
        <v>0.27491576637971871</v>
      </c>
      <c r="J3987">
        <v>0.27491576637971871</v>
      </c>
      <c r="K3987">
        <v>2.1993261310377501</v>
      </c>
      <c r="M3987">
        <v>2.7491576637971868</v>
      </c>
      <c r="N3987" t="str">
        <f t="shared" si="186"/>
        <v>10Qf-302,74915766379719</v>
      </c>
      <c r="O3987" t="s">
        <v>3993</v>
      </c>
      <c r="P3987">
        <v>32.508338692817503</v>
      </c>
      <c r="Q3987">
        <v>13.663929838610599</v>
      </c>
      <c r="R3987">
        <v>273.57666847981488</v>
      </c>
      <c r="T3987">
        <f t="shared" si="187"/>
        <v>319.74893701124302</v>
      </c>
      <c r="U3987">
        <v>3043380.0060755601</v>
      </c>
      <c r="V3987">
        <v>1175720.1481738631</v>
      </c>
      <c r="W3987">
        <v>25030576.421035901</v>
      </c>
      <c r="Y3987">
        <f t="shared" si="188"/>
        <v>29249676.575285323</v>
      </c>
      <c r="Z3987">
        <v>0.13205845153663909</v>
      </c>
      <c r="AA3987">
        <v>4.7114025200686319E-2</v>
      </c>
      <c r="AB3987">
        <v>1.5623249163256521</v>
      </c>
      <c r="AD3987">
        <v>8.3624000000000004E-2</v>
      </c>
      <c r="AE3987">
        <v>5.4999999999999997E-3</v>
      </c>
      <c r="AF3987">
        <v>0.86360973731848811</v>
      </c>
      <c r="AG3987">
        <v>0.98007470714369727</v>
      </c>
      <c r="AH3987">
        <v>4.6819661082593722</v>
      </c>
    </row>
    <row r="3988" spans="1:34">
      <c r="A3988" t="s">
        <v>1531</v>
      </c>
      <c r="B3988" t="s">
        <v>2228</v>
      </c>
      <c r="C3988" t="s">
        <v>3994</v>
      </c>
      <c r="D3988" t="s">
        <v>4714</v>
      </c>
      <c r="E3988" t="s">
        <v>489</v>
      </c>
      <c r="F3988" t="s">
        <v>43</v>
      </c>
      <c r="G3988" t="s">
        <v>46</v>
      </c>
      <c r="I3988">
        <v>0.27716046780704268</v>
      </c>
      <c r="J3988">
        <v>0.27716046780704262</v>
      </c>
      <c r="K3988">
        <v>2.217283742456341</v>
      </c>
      <c r="M3988">
        <v>2.771604678070426</v>
      </c>
      <c r="N3988" t="str">
        <f t="shared" si="186"/>
        <v>10Qf-302,77160467807043</v>
      </c>
      <c r="O3988" t="s">
        <v>3996</v>
      </c>
      <c r="P3988">
        <v>32.773770956760167</v>
      </c>
      <c r="Q3988">
        <v>12.4344264420705</v>
      </c>
      <c r="R3988">
        <v>275.81043610364389</v>
      </c>
      <c r="T3988">
        <f t="shared" si="187"/>
        <v>321.01863350247459</v>
      </c>
      <c r="U3988">
        <v>3068229.3609652012</v>
      </c>
      <c r="V3988">
        <v>1763115.333621304</v>
      </c>
      <c r="W3988">
        <v>25234952.36992722</v>
      </c>
      <c r="Y3988">
        <f t="shared" si="188"/>
        <v>30066297.064513724</v>
      </c>
      <c r="Z3988">
        <v>0.13313671561206161</v>
      </c>
      <c r="AA3988">
        <v>5.4805916699541268E-2</v>
      </c>
      <c r="AB3988">
        <v>1.5750813799355861</v>
      </c>
      <c r="AD3988">
        <v>8.3624000000000004E-2</v>
      </c>
      <c r="AE3988">
        <v>5.4999999999999997E-3</v>
      </c>
      <c r="AF3988">
        <v>0.87066115541479361</v>
      </c>
      <c r="AG3988">
        <v>0.98807706773210702</v>
      </c>
      <c r="AH3988">
        <v>4.7194669012173271</v>
      </c>
    </row>
    <row r="3989" spans="1:34">
      <c r="A3989" t="s">
        <v>1531</v>
      </c>
      <c r="B3989" t="s">
        <v>2228</v>
      </c>
      <c r="C3989" t="s">
        <v>3997</v>
      </c>
      <c r="D3989" t="s">
        <v>4715</v>
      </c>
      <c r="E3989" t="s">
        <v>489</v>
      </c>
      <c r="F3989" t="s">
        <v>254</v>
      </c>
      <c r="G3989" t="s">
        <v>46</v>
      </c>
      <c r="I3989">
        <v>0.22022304444436269</v>
      </c>
      <c r="J3989">
        <v>0.59680341666665859</v>
      </c>
      <c r="K3989">
        <v>1.385203983332606</v>
      </c>
      <c r="M3989">
        <v>2.2022304444436269</v>
      </c>
      <c r="N3989" t="str">
        <f t="shared" si="186"/>
        <v>10Qf-302,20223044444363</v>
      </c>
      <c r="O3989" t="s">
        <v>3999</v>
      </c>
      <c r="P3989">
        <v>26.041013984161552</v>
      </c>
      <c r="Q3989">
        <v>57.177193939153931</v>
      </c>
      <c r="R3989">
        <v>172.3070924212098</v>
      </c>
      <c r="T3989">
        <f t="shared" si="187"/>
        <v>255.52530034452528</v>
      </c>
      <c r="U3989">
        <v>2437919.145798787</v>
      </c>
      <c r="V3989">
        <v>31797045.52170936</v>
      </c>
      <c r="W3989">
        <v>15765035.332513411</v>
      </c>
      <c r="Y3989">
        <f t="shared" si="188"/>
        <v>50000000.000021562</v>
      </c>
      <c r="Z3989">
        <v>0.1057862727372208</v>
      </c>
      <c r="AA3989">
        <v>0.32904214490032851</v>
      </c>
      <c r="AB3989">
        <v>0.98400081134530348</v>
      </c>
      <c r="AD3989">
        <v>8.3624000000000004E-2</v>
      </c>
      <c r="AE3989">
        <v>5.4999999999999997E-3</v>
      </c>
      <c r="AF3989">
        <v>0.691800139615799</v>
      </c>
      <c r="AG3989">
        <v>0.78509515344415293</v>
      </c>
      <c r="AH3989">
        <v>3.7682497375035791</v>
      </c>
    </row>
    <row r="3990" spans="1:34">
      <c r="A3990" t="s">
        <v>1531</v>
      </c>
      <c r="B3990" t="s">
        <v>2235</v>
      </c>
      <c r="C3990" t="s">
        <v>3982</v>
      </c>
      <c r="D3990" t="s">
        <v>4716</v>
      </c>
      <c r="E3990" t="s">
        <v>489</v>
      </c>
      <c r="F3990" t="s">
        <v>671</v>
      </c>
      <c r="G3990" t="s">
        <v>43</v>
      </c>
      <c r="I3990">
        <v>2.978065917696147</v>
      </c>
      <c r="J3990">
        <v>0.37225823971201838</v>
      </c>
      <c r="K3990">
        <v>0.37225823971201838</v>
      </c>
      <c r="M3990">
        <v>3.7225823971201839</v>
      </c>
      <c r="N3990" t="str">
        <f t="shared" si="186"/>
        <v>10Qf-303,72258239712018</v>
      </c>
      <c r="O3990" t="s">
        <v>3984</v>
      </c>
      <c r="P3990">
        <v>352.15141269229451</v>
      </c>
      <c r="Q3990">
        <v>18.502068965532249</v>
      </c>
      <c r="R3990">
        <v>16.700858299807368</v>
      </c>
      <c r="T3990">
        <f t="shared" si="187"/>
        <v>387.35433995763412</v>
      </c>
      <c r="U3990">
        <v>32967866.448856208</v>
      </c>
      <c r="V3990">
        <v>1580667.585043879</v>
      </c>
      <c r="W3990">
        <v>2367721.7506692661</v>
      </c>
      <c r="Y3990">
        <f t="shared" si="188"/>
        <v>36916255.784569353</v>
      </c>
      <c r="Z3990">
        <v>1.43054281260024</v>
      </c>
      <c r="AA3990">
        <v>6.3796210446259188E-2</v>
      </c>
      <c r="AB3990">
        <v>7.3610620727406414E-2</v>
      </c>
      <c r="AD3990">
        <v>8.3624000000000004E-2</v>
      </c>
      <c r="AE3990">
        <v>5.4999999999999997E-3</v>
      </c>
      <c r="AF3990">
        <v>1.1693976116607909</v>
      </c>
      <c r="AG3990">
        <v>0.59002930994354919</v>
      </c>
      <c r="AH3990">
        <v>5.5711333187245238</v>
      </c>
    </row>
    <row r="3991" spans="1:34">
      <c r="A3991" t="s">
        <v>1531</v>
      </c>
      <c r="B3991" t="s">
        <v>2235</v>
      </c>
      <c r="C3991" t="s">
        <v>3985</v>
      </c>
      <c r="D3991" t="s">
        <v>4717</v>
      </c>
      <c r="E3991" t="s">
        <v>489</v>
      </c>
      <c r="F3991" t="s">
        <v>671</v>
      </c>
      <c r="G3991" t="s">
        <v>254</v>
      </c>
      <c r="I3991">
        <v>2.1755195783876138</v>
      </c>
      <c r="J3991">
        <v>0.29317630852106757</v>
      </c>
      <c r="K3991">
        <v>0.46306719830199472</v>
      </c>
      <c r="M3991">
        <v>2.931763085210676</v>
      </c>
      <c r="N3991" t="str">
        <f t="shared" si="186"/>
        <v>10Qf-302,93176308521068</v>
      </c>
      <c r="O3991" t="s">
        <v>3987</v>
      </c>
      <c r="P3991">
        <v>257.25162371879702</v>
      </c>
      <c r="Q3991">
        <v>14.57151971575775</v>
      </c>
      <c r="R3991">
        <v>44.364496356364413</v>
      </c>
      <c r="T3991">
        <f t="shared" si="187"/>
        <v>316.18763979091921</v>
      </c>
      <c r="U3991">
        <v>24083496.100932389</v>
      </c>
      <c r="V3991">
        <v>1244873.1502641169</v>
      </c>
      <c r="W3991">
        <v>24671630.74881167</v>
      </c>
      <c r="Y3991">
        <f t="shared" si="188"/>
        <v>50000000.000008181</v>
      </c>
      <c r="Z3991">
        <v>1.0450319041094649</v>
      </c>
      <c r="AA3991">
        <v>5.0243447910613408E-2</v>
      </c>
      <c r="AB3991">
        <v>0.25530789520827901</v>
      </c>
      <c r="AD3991">
        <v>8.3624000000000004E-2</v>
      </c>
      <c r="AE3991">
        <v>5.4999999999999997E-3</v>
      </c>
      <c r="AF3991">
        <v>0.92097269692481964</v>
      </c>
      <c r="AG3991">
        <v>0.46468444900589212</v>
      </c>
      <c r="AH3991">
        <v>4.406544231141388</v>
      </c>
    </row>
    <row r="3992" spans="1:34">
      <c r="A3992" t="s">
        <v>1531</v>
      </c>
      <c r="B3992" t="s">
        <v>2235</v>
      </c>
      <c r="C3992" t="s">
        <v>3988</v>
      </c>
      <c r="D3992" t="s">
        <v>4718</v>
      </c>
      <c r="E3992" t="s">
        <v>489</v>
      </c>
      <c r="F3992" t="s">
        <v>43</v>
      </c>
      <c r="G3992" t="s">
        <v>254</v>
      </c>
      <c r="I3992">
        <v>2.2673847862915122</v>
      </c>
      <c r="J3992">
        <v>0.29988107693938432</v>
      </c>
      <c r="K3992">
        <v>0.43154490616294672</v>
      </c>
      <c r="M3992">
        <v>2.9988107693938431</v>
      </c>
      <c r="N3992" t="str">
        <f t="shared" si="186"/>
        <v>10Qf-302,99881076939384</v>
      </c>
      <c r="O3992" t="s">
        <v>3990</v>
      </c>
      <c r="P3992">
        <v>268.11453395473143</v>
      </c>
      <c r="Q3992">
        <v>13.45375558814419</v>
      </c>
      <c r="R3992">
        <v>41.344479780206449</v>
      </c>
      <c r="T3992">
        <f t="shared" si="187"/>
        <v>322.91276932308205</v>
      </c>
      <c r="U3992">
        <v>25100464.828009821</v>
      </c>
      <c r="V3992">
        <v>1907372.0142038809</v>
      </c>
      <c r="W3992">
        <v>22992163.157795701</v>
      </c>
      <c r="Y3992">
        <f t="shared" si="188"/>
        <v>50000000.000009403</v>
      </c>
      <c r="Z3992">
        <v>1.089160246640114</v>
      </c>
      <c r="AA3992">
        <v>5.9298706819728507E-2</v>
      </c>
      <c r="AB3992">
        <v>0.23792836565474679</v>
      </c>
      <c r="AD3992">
        <v>8.3624000000000004E-2</v>
      </c>
      <c r="AE3992">
        <v>5.4999999999999997E-3</v>
      </c>
      <c r="AF3992">
        <v>0.94203479666822276</v>
      </c>
      <c r="AG3992">
        <v>0.47531150694892399</v>
      </c>
      <c r="AH3992">
        <v>4.5052810730109893</v>
      </c>
    </row>
    <row r="3993" spans="1:34">
      <c r="A3993" t="s">
        <v>1531</v>
      </c>
      <c r="B3993" t="s">
        <v>2235</v>
      </c>
      <c r="C3993" t="s">
        <v>3991</v>
      </c>
      <c r="D3993" t="s">
        <v>4719</v>
      </c>
      <c r="E3993" t="s">
        <v>489</v>
      </c>
      <c r="F3993" t="s">
        <v>671</v>
      </c>
      <c r="G3993" t="s">
        <v>46</v>
      </c>
      <c r="I3993">
        <v>0.27458013512191598</v>
      </c>
      <c r="J3993">
        <v>0.27458013512191609</v>
      </c>
      <c r="K3993">
        <v>2.1966410809753278</v>
      </c>
      <c r="M3993">
        <v>2.745801351219161</v>
      </c>
      <c r="N3993" t="str">
        <f t="shared" si="186"/>
        <v>10Qf-302,74580135121916</v>
      </c>
      <c r="O3993" t="s">
        <v>3993</v>
      </c>
      <c r="P3993">
        <v>32.468650846797523</v>
      </c>
      <c r="Q3993">
        <v>13.64724821274879</v>
      </c>
      <c r="R3993">
        <v>273.24267206136091</v>
      </c>
      <c r="T3993">
        <f t="shared" si="187"/>
        <v>319.35857112090724</v>
      </c>
      <c r="U3993">
        <v>3039664.491782357</v>
      </c>
      <c r="V3993">
        <v>1165910.845707383</v>
      </c>
      <c r="W3993">
        <v>25000017.81045365</v>
      </c>
      <c r="Y3993">
        <f t="shared" si="188"/>
        <v>29205593.147943389</v>
      </c>
      <c r="Z3993">
        <v>0.13189722781063609</v>
      </c>
      <c r="AA3993">
        <v>4.7056505983995023E-2</v>
      </c>
      <c r="AB3993">
        <v>1.560417549994255</v>
      </c>
      <c r="AD3993">
        <v>8.3624000000000004E-2</v>
      </c>
      <c r="AE3993">
        <v>5.4999999999999997E-3</v>
      </c>
      <c r="AF3993">
        <v>0.8625553982887415</v>
      </c>
      <c r="AG3993">
        <v>0.43520951416823689</v>
      </c>
      <c r="AH3993">
        <v>4.1326902636761389</v>
      </c>
    </row>
    <row r="3994" spans="1:34">
      <c r="A3994" t="s">
        <v>1531</v>
      </c>
      <c r="B3994" t="s">
        <v>2235</v>
      </c>
      <c r="C3994" t="s">
        <v>3994</v>
      </c>
      <c r="D3994" t="s">
        <v>4720</v>
      </c>
      <c r="E3994" t="s">
        <v>489</v>
      </c>
      <c r="F3994" t="s">
        <v>43</v>
      </c>
      <c r="G3994" t="s">
        <v>46</v>
      </c>
      <c r="I3994">
        <v>0.27691824556890271</v>
      </c>
      <c r="J3994">
        <v>0.27691824556890282</v>
      </c>
      <c r="K3994">
        <v>2.2153459645512221</v>
      </c>
      <c r="M3994">
        <v>2.7691824556890272</v>
      </c>
      <c r="N3994" t="str">
        <f t="shared" si="186"/>
        <v>10Qf-302,76918245568903</v>
      </c>
      <c r="O3994" t="s">
        <v>3996</v>
      </c>
      <c r="P3994">
        <v>32.745128574185749</v>
      </c>
      <c r="Q3994">
        <v>12.423559471659409</v>
      </c>
      <c r="R3994">
        <v>275.56939371522549</v>
      </c>
      <c r="T3994">
        <f t="shared" si="187"/>
        <v>320.73808176107065</v>
      </c>
      <c r="U3994">
        <v>3065547.9057460632</v>
      </c>
      <c r="V3994">
        <v>1761318.5773883511</v>
      </c>
      <c r="W3994">
        <v>25212898.47930292</v>
      </c>
      <c r="Y3994">
        <f t="shared" si="188"/>
        <v>30039764.962437335</v>
      </c>
      <c r="Z3994">
        <v>0.1330203618135227</v>
      </c>
      <c r="AA3994">
        <v>5.475801949431823E-2</v>
      </c>
      <c r="AB3994">
        <v>1.5737048497972179</v>
      </c>
      <c r="AD3994">
        <v>8.3624000000000004E-2</v>
      </c>
      <c r="AE3994">
        <v>5.4999999999999997E-3</v>
      </c>
      <c r="AF3994">
        <v>0.86990024786042741</v>
      </c>
      <c r="AG3994">
        <v>0.43891541922671079</v>
      </c>
      <c r="AH3994">
        <v>4.1671221227761652</v>
      </c>
    </row>
    <row r="3995" spans="1:34">
      <c r="A3995" t="s">
        <v>1531</v>
      </c>
      <c r="B3995" t="s">
        <v>2235</v>
      </c>
      <c r="C3995" t="s">
        <v>3997</v>
      </c>
      <c r="D3995" t="s">
        <v>4721</v>
      </c>
      <c r="E3995" t="s">
        <v>489</v>
      </c>
      <c r="F3995" t="s">
        <v>254</v>
      </c>
      <c r="G3995" t="s">
        <v>46</v>
      </c>
      <c r="I3995">
        <v>0.22005396196827429</v>
      </c>
      <c r="J3995">
        <v>0.59726430331387093</v>
      </c>
      <c r="K3995">
        <v>1.383221354400598</v>
      </c>
      <c r="M3995">
        <v>2.2005396196827438</v>
      </c>
      <c r="N3995" t="str">
        <f t="shared" si="186"/>
        <v>10Qf-302,20053961968274</v>
      </c>
      <c r="O3995" t="s">
        <v>3999</v>
      </c>
      <c r="P3995">
        <v>26.021020258548489</v>
      </c>
      <c r="Q3995">
        <v>57.221349526195993</v>
      </c>
      <c r="R3995">
        <v>172.0604709627568</v>
      </c>
      <c r="T3995">
        <f t="shared" si="187"/>
        <v>255.30284074750128</v>
      </c>
      <c r="U3995">
        <v>2436047.364365946</v>
      </c>
      <c r="V3995">
        <v>31821481.644217338</v>
      </c>
      <c r="W3995">
        <v>15742470.991419639</v>
      </c>
      <c r="Y3995">
        <f t="shared" si="188"/>
        <v>50000000.000002921</v>
      </c>
      <c r="Z3995">
        <v>0.10570505233190081</v>
      </c>
      <c r="AA3995">
        <v>0.32929625056849249</v>
      </c>
      <c r="AB3995">
        <v>0.98259242059479601</v>
      </c>
      <c r="AD3995">
        <v>8.3624000000000004E-2</v>
      </c>
      <c r="AE3995">
        <v>5.4999999999999997E-3</v>
      </c>
      <c r="AF3995">
        <v>0.69126899047625456</v>
      </c>
      <c r="AG3995">
        <v>0.34878552971971488</v>
      </c>
      <c r="AH3995">
        <v>3.3297181398787128</v>
      </c>
    </row>
    <row r="3996" spans="1:34">
      <c r="A3996" t="s">
        <v>1867</v>
      </c>
      <c r="B3996" t="s">
        <v>2242</v>
      </c>
      <c r="C3996" t="s">
        <v>4325</v>
      </c>
      <c r="D3996" t="s">
        <v>4722</v>
      </c>
      <c r="E3996" t="s">
        <v>489</v>
      </c>
      <c r="F3996" t="s">
        <v>671</v>
      </c>
      <c r="G3996" t="s">
        <v>43</v>
      </c>
      <c r="I3996">
        <v>2.977717445893298</v>
      </c>
      <c r="J3996">
        <v>0.37221468073666231</v>
      </c>
      <c r="K3996">
        <v>0.3722146807366622</v>
      </c>
      <c r="M3996">
        <v>3.722146807366622</v>
      </c>
      <c r="N3996" t="str">
        <f t="shared" si="186"/>
        <v>10Rf-303,72214680736662</v>
      </c>
      <c r="O3996" t="s">
        <v>3984</v>
      </c>
      <c r="P3996">
        <v>352.11020647287279</v>
      </c>
      <c r="Q3996">
        <v>18.499903986815511</v>
      </c>
      <c r="R3996">
        <v>16.698904085776611</v>
      </c>
      <c r="T3996">
        <f t="shared" si="187"/>
        <v>387.30901454546495</v>
      </c>
      <c r="U3996">
        <v>32964008.78681143</v>
      </c>
      <c r="V3996">
        <v>1578280.3883651351</v>
      </c>
      <c r="W3996">
        <v>2367363.1132111652</v>
      </c>
      <c r="Y3996">
        <f t="shared" si="188"/>
        <v>36909652.288387731</v>
      </c>
      <c r="Z3996">
        <v>1.4303754207940349</v>
      </c>
      <c r="AA3996">
        <v>6.3788745473661687E-2</v>
      </c>
      <c r="AB3996">
        <v>7.3602007343276349E-2</v>
      </c>
      <c r="AD3996">
        <v>8.3624000000000004E-2</v>
      </c>
      <c r="AE3996">
        <v>5.4999999999999997E-3</v>
      </c>
      <c r="AF3996">
        <v>1.169260777183232</v>
      </c>
      <c r="AG3996">
        <v>0.58996026896760967</v>
      </c>
      <c r="AH3996">
        <v>5.5704918535174643</v>
      </c>
    </row>
    <row r="3997" spans="1:34">
      <c r="A3997" t="s">
        <v>1867</v>
      </c>
      <c r="B3997" t="s">
        <v>2242</v>
      </c>
      <c r="C3997" t="s">
        <v>4327</v>
      </c>
      <c r="D3997" t="s">
        <v>4723</v>
      </c>
      <c r="E3997" t="s">
        <v>489</v>
      </c>
      <c r="F3997" t="s">
        <v>671</v>
      </c>
      <c r="G3997" t="s">
        <v>254</v>
      </c>
      <c r="I3997">
        <v>2.174909305181969</v>
      </c>
      <c r="J3997">
        <v>0.29312669019311188</v>
      </c>
      <c r="K3997">
        <v>0.46323090655603788</v>
      </c>
      <c r="M3997">
        <v>2.9312669019311191</v>
      </c>
      <c r="N3997" t="str">
        <f t="shared" si="186"/>
        <v>10Rf-302,93126690193112</v>
      </c>
      <c r="O3997" t="s">
        <v>3987</v>
      </c>
      <c r="P3997">
        <v>257.17945991267737</v>
      </c>
      <c r="Q3997">
        <v>14.569053573634211</v>
      </c>
      <c r="R3997">
        <v>44.380180547053442</v>
      </c>
      <c r="T3997">
        <f t="shared" si="187"/>
        <v>316.12869403336504</v>
      </c>
      <c r="U3997">
        <v>24076740.237866551</v>
      </c>
      <c r="V3997">
        <v>1242928.1551242231</v>
      </c>
      <c r="W3997">
        <v>24680331.607027009</v>
      </c>
      <c r="Y3997">
        <f t="shared" si="188"/>
        <v>50000000.000017785</v>
      </c>
      <c r="Z3997">
        <v>1.0447387534633119</v>
      </c>
      <c r="AA3997">
        <v>5.023494450906426E-2</v>
      </c>
      <c r="AB3997">
        <v>0.25539815426770113</v>
      </c>
      <c r="AD3997">
        <v>8.3624000000000004E-2</v>
      </c>
      <c r="AE3997">
        <v>5.4999999999999997E-3</v>
      </c>
      <c r="AF3997">
        <v>0.92081682783176533</v>
      </c>
      <c r="AG3997">
        <v>0.46460580395608242</v>
      </c>
      <c r="AH3997">
        <v>4.4058135337189679</v>
      </c>
    </row>
    <row r="3998" spans="1:34">
      <c r="A3998" t="s">
        <v>1867</v>
      </c>
      <c r="B3998" t="s">
        <v>2242</v>
      </c>
      <c r="C3998" t="s">
        <v>4329</v>
      </c>
      <c r="D3998" t="s">
        <v>4724</v>
      </c>
      <c r="E3998" t="s">
        <v>489</v>
      </c>
      <c r="F3998" t="s">
        <v>43</v>
      </c>
      <c r="G3998" t="s">
        <v>254</v>
      </c>
      <c r="I3998">
        <v>2.2672759606041359</v>
      </c>
      <c r="J3998">
        <v>0.29987179915201762</v>
      </c>
      <c r="K3998">
        <v>0.43157023176402121</v>
      </c>
      <c r="M3998">
        <v>2.9987179915201749</v>
      </c>
      <c r="N3998" t="str">
        <f t="shared" si="186"/>
        <v>10Rf-302,99871799152017</v>
      </c>
      <c r="O3998" t="s">
        <v>3990</v>
      </c>
      <c r="P3998">
        <v>268.10166549560199</v>
      </c>
      <c r="Q3998">
        <v>13.453339352865511</v>
      </c>
      <c r="R3998">
        <v>41.346906118199527</v>
      </c>
      <c r="T3998">
        <f t="shared" si="187"/>
        <v>322.901910966667</v>
      </c>
      <c r="U3998">
        <v>25099260.102920871</v>
      </c>
      <c r="V3998">
        <v>1907247.2762217671</v>
      </c>
      <c r="W3998">
        <v>22993492.620875109</v>
      </c>
      <c r="Y3998">
        <f t="shared" si="188"/>
        <v>50000000.000017747</v>
      </c>
      <c r="Z3998">
        <v>1.08910797116697</v>
      </c>
      <c r="AA3998">
        <v>5.9296872223165743E-2</v>
      </c>
      <c r="AB3998">
        <v>0.23794232869494689</v>
      </c>
      <c r="AD3998">
        <v>8.3624000000000004E-2</v>
      </c>
      <c r="AE3998">
        <v>5.4999999999999997E-3</v>
      </c>
      <c r="AF3998">
        <v>0.94200565178644236</v>
      </c>
      <c r="AG3998">
        <v>0.47529680165594768</v>
      </c>
      <c r="AH3998">
        <v>4.5051444449625651</v>
      </c>
    </row>
    <row r="3999" spans="1:34">
      <c r="A3999" t="s">
        <v>1867</v>
      </c>
      <c r="B3999" t="s">
        <v>2242</v>
      </c>
      <c r="C3999" t="s">
        <v>4331</v>
      </c>
      <c r="D3999" t="s">
        <v>4725</v>
      </c>
      <c r="E3999" t="s">
        <v>489</v>
      </c>
      <c r="F3999" t="s">
        <v>671</v>
      </c>
      <c r="G3999" t="s">
        <v>46</v>
      </c>
      <c r="I3999">
        <v>0.27451106533794001</v>
      </c>
      <c r="J3999">
        <v>0.27451106533793979</v>
      </c>
      <c r="K3999">
        <v>2.1960885227035192</v>
      </c>
      <c r="M3999">
        <v>2.745110653379399</v>
      </c>
      <c r="N3999" t="str">
        <f t="shared" si="186"/>
        <v>10Rf-302,7451106533794</v>
      </c>
      <c r="O3999" t="s">
        <v>3993</v>
      </c>
      <c r="P3999">
        <v>32.460483458071508</v>
      </c>
      <c r="Q3999">
        <v>13.643815289658759</v>
      </c>
      <c r="R3999">
        <v>273.17393871208219</v>
      </c>
      <c r="T3999">
        <f t="shared" si="187"/>
        <v>319.27823745981243</v>
      </c>
      <c r="U3999">
        <v>3038899.8735782262</v>
      </c>
      <c r="V3999">
        <v>1163993.397451763</v>
      </c>
      <c r="W3999">
        <v>24993729.133274581</v>
      </c>
      <c r="Y3999">
        <f t="shared" si="188"/>
        <v>29196622.404304571</v>
      </c>
      <c r="Z3999">
        <v>0.1318640494708124</v>
      </c>
      <c r="AA3999">
        <v>4.7044669065415497E-2</v>
      </c>
      <c r="AB3999">
        <v>1.5600250317844331</v>
      </c>
      <c r="AD3999">
        <v>8.3624000000000004E-2</v>
      </c>
      <c r="AE3999">
        <v>5.4999999999999997E-3</v>
      </c>
      <c r="AF3999">
        <v>0.86233842514536097</v>
      </c>
      <c r="AG3999">
        <v>0.43510003856063473</v>
      </c>
      <c r="AH3999">
        <v>4.1316731170853949</v>
      </c>
    </row>
    <row r="4000" spans="1:34">
      <c r="A4000" t="s">
        <v>1867</v>
      </c>
      <c r="B4000" t="s">
        <v>2242</v>
      </c>
      <c r="C4000" t="s">
        <v>4333</v>
      </c>
      <c r="D4000" t="s">
        <v>4726</v>
      </c>
      <c r="E4000" t="s">
        <v>489</v>
      </c>
      <c r="F4000" t="s">
        <v>43</v>
      </c>
      <c r="G4000" t="s">
        <v>46</v>
      </c>
      <c r="I4000">
        <v>0.27686702064078422</v>
      </c>
      <c r="J4000">
        <v>0.27686702064078411</v>
      </c>
      <c r="K4000">
        <v>2.2149361651262729</v>
      </c>
      <c r="M4000">
        <v>2.7686702064078421</v>
      </c>
      <c r="N4000" t="str">
        <f t="shared" si="186"/>
        <v>10Rf-302,76867020640784</v>
      </c>
      <c r="O4000" t="s">
        <v>3996</v>
      </c>
      <c r="P4000">
        <v>32.739071310411028</v>
      </c>
      <c r="Q4000">
        <v>12.42126133511154</v>
      </c>
      <c r="R4000">
        <v>275.51841830060181</v>
      </c>
      <c r="T4000">
        <f t="shared" si="187"/>
        <v>320.67875094612435</v>
      </c>
      <c r="U4000">
        <v>3064980.8341513649</v>
      </c>
      <c r="V4000">
        <v>1760932.079928858</v>
      </c>
      <c r="W4000">
        <v>25208234.543527901</v>
      </c>
      <c r="Y4000">
        <f t="shared" si="188"/>
        <v>30034147.457608126</v>
      </c>
      <c r="Z4000">
        <v>0.13299575542307629</v>
      </c>
      <c r="AA4000">
        <v>5.4747890238996837E-2</v>
      </c>
      <c r="AB4000">
        <v>1.5734137425151931</v>
      </c>
      <c r="AD4000">
        <v>8.3624000000000004E-2</v>
      </c>
      <c r="AE4000">
        <v>5.4999999999999997E-3</v>
      </c>
      <c r="AF4000">
        <v>0.86973933185586649</v>
      </c>
      <c r="AG4000">
        <v>0.4388342277156429</v>
      </c>
      <c r="AH4000">
        <v>4.1663677659793512</v>
      </c>
    </row>
    <row r="4001" spans="1:34">
      <c r="A4001" t="s">
        <v>1867</v>
      </c>
      <c r="B4001" t="s">
        <v>2242</v>
      </c>
      <c r="C4001" t="s">
        <v>4335</v>
      </c>
      <c r="D4001" t="s">
        <v>4727</v>
      </c>
      <c r="E4001" t="s">
        <v>489</v>
      </c>
      <c r="F4001" t="s">
        <v>254</v>
      </c>
      <c r="G4001" t="s">
        <v>46</v>
      </c>
      <c r="I4001">
        <v>0.22001819523118579</v>
      </c>
      <c r="J4001">
        <v>0.59736185001539321</v>
      </c>
      <c r="K4001">
        <v>1.3828019070652791</v>
      </c>
      <c r="M4001">
        <v>2.200181952311858</v>
      </c>
      <c r="N4001" t="str">
        <f t="shared" si="186"/>
        <v>10Rf-302,20018195231186</v>
      </c>
      <c r="O4001" t="s">
        <v>3999</v>
      </c>
      <c r="P4001">
        <v>26.016790900521769</v>
      </c>
      <c r="Q4001">
        <v>57.230695060278578</v>
      </c>
      <c r="R4001">
        <v>172.00829543363449</v>
      </c>
      <c r="T4001">
        <f t="shared" si="187"/>
        <v>255.25578139443485</v>
      </c>
      <c r="U4001">
        <v>2435651.4184586909</v>
      </c>
      <c r="V4001">
        <v>31826651.328981519</v>
      </c>
      <c r="W4001">
        <v>15737697.25257612</v>
      </c>
      <c r="Y4001">
        <f t="shared" si="188"/>
        <v>50000000.000016332</v>
      </c>
      <c r="Z4001">
        <v>0.1056878714332618</v>
      </c>
      <c r="AA4001">
        <v>0.32935003205666857</v>
      </c>
      <c r="AB4001">
        <v>0.98229445977224772</v>
      </c>
      <c r="AD4001">
        <v>8.3624000000000004E-2</v>
      </c>
      <c r="AE4001">
        <v>5.4999999999999997E-3</v>
      </c>
      <c r="AF4001">
        <v>0.69115663423409146</v>
      </c>
      <c r="AG4001">
        <v>0.34872883944142952</v>
      </c>
      <c r="AH4001">
        <v>3.3291914259873789</v>
      </c>
    </row>
    <row r="4002" spans="1:34">
      <c r="A4002" t="s">
        <v>1194</v>
      </c>
      <c r="B4002" t="s">
        <v>1289</v>
      </c>
      <c r="C4002" t="s">
        <v>4079</v>
      </c>
      <c r="D4002" t="s">
        <v>4728</v>
      </c>
      <c r="E4002" t="s">
        <v>489</v>
      </c>
      <c r="F4002" t="s">
        <v>671</v>
      </c>
      <c r="G4002" t="s">
        <v>43</v>
      </c>
      <c r="I4002">
        <v>2.2426165627347272</v>
      </c>
      <c r="J4002">
        <v>0.28032707034184079</v>
      </c>
      <c r="K4002">
        <v>0.28032707034184079</v>
      </c>
      <c r="M4002">
        <v>2.8032707034184079</v>
      </c>
      <c r="N4002" t="str">
        <f t="shared" si="186"/>
        <v>05Qd-612,80327070341841</v>
      </c>
      <c r="O4002" t="s">
        <v>3984</v>
      </c>
      <c r="P4002">
        <v>345.36295066114792</v>
      </c>
      <c r="Q4002">
        <v>17.630792315960392</v>
      </c>
      <c r="R4002">
        <v>16.131548684216838</v>
      </c>
      <c r="T4002">
        <f t="shared" si="187"/>
        <v>379.12529166132515</v>
      </c>
      <c r="U4002">
        <v>32332341.212921608</v>
      </c>
      <c r="V4002">
        <v>1404182.4904415701</v>
      </c>
      <c r="W4002">
        <v>2139592.582396463</v>
      </c>
      <c r="Y4002">
        <f t="shared" si="188"/>
        <v>35876116.285759643</v>
      </c>
      <c r="Z4002">
        <v>1.402966079362052</v>
      </c>
      <c r="AA4002">
        <v>6.0791997858113157E-2</v>
      </c>
      <c r="AB4002">
        <v>7.1101334471730351E-2</v>
      </c>
      <c r="AD4002">
        <v>8.3624000000000004E-2</v>
      </c>
      <c r="AE4002">
        <v>5.4999999999999997E-3</v>
      </c>
      <c r="AF4002">
        <v>0.88060859793248425</v>
      </c>
      <c r="AG4002">
        <v>0.44431840649181781</v>
      </c>
      <c r="AH4002">
        <v>4.2173217078427108</v>
      </c>
    </row>
    <row r="4003" spans="1:34">
      <c r="A4003" t="s">
        <v>1194</v>
      </c>
      <c r="B4003" t="s">
        <v>1289</v>
      </c>
      <c r="C4003" t="s">
        <v>4081</v>
      </c>
      <c r="D4003" t="s">
        <v>4729</v>
      </c>
      <c r="E4003" t="s">
        <v>489</v>
      </c>
      <c r="F4003" t="s">
        <v>671</v>
      </c>
      <c r="G4003" t="s">
        <v>49</v>
      </c>
      <c r="I4003">
        <v>0.18671746121764499</v>
      </c>
      <c r="J4003">
        <v>0.18671746121764499</v>
      </c>
      <c r="K4003">
        <v>1.493739689741159</v>
      </c>
      <c r="M4003">
        <v>1.867174612176449</v>
      </c>
      <c r="N4003" t="str">
        <f t="shared" si="186"/>
        <v>05Qd-611,86717461217645</v>
      </c>
      <c r="O4003" t="s">
        <v>4004</v>
      </c>
      <c r="P4003">
        <v>28.754489027517319</v>
      </c>
      <c r="Q4003">
        <v>11.74334243381252</v>
      </c>
      <c r="R4003">
        <v>190.54007687820979</v>
      </c>
      <c r="T4003">
        <f t="shared" si="187"/>
        <v>231.03790833953963</v>
      </c>
      <c r="U4003">
        <v>2691950.4505654802</v>
      </c>
      <c r="V4003">
        <v>935283.878869785</v>
      </c>
      <c r="W4003">
        <v>19316818.669987742</v>
      </c>
      <c r="Y4003">
        <f t="shared" si="188"/>
        <v>22944052.999423008</v>
      </c>
      <c r="Z4003">
        <v>0.116809207987617</v>
      </c>
      <c r="AA4003">
        <v>4.0491728068122977E-2</v>
      </c>
      <c r="AB4003">
        <v>1.4624072260910601</v>
      </c>
      <c r="AD4003">
        <v>8.3624000000000004E-2</v>
      </c>
      <c r="AE4003">
        <v>5.4999999999999997E-3</v>
      </c>
      <c r="AF4003">
        <v>0.58654699858946058</v>
      </c>
      <c r="AG4003">
        <v>0.29594717602996717</v>
      </c>
      <c r="AH4003">
        <v>2.8387927867958771</v>
      </c>
    </row>
    <row r="4004" spans="1:34">
      <c r="A4004" t="s">
        <v>1194</v>
      </c>
      <c r="B4004" t="s">
        <v>1289</v>
      </c>
      <c r="C4004" t="s">
        <v>4083</v>
      </c>
      <c r="D4004" t="s">
        <v>4730</v>
      </c>
      <c r="E4004" t="s">
        <v>489</v>
      </c>
      <c r="F4004" t="s">
        <v>43</v>
      </c>
      <c r="G4004" t="s">
        <v>49</v>
      </c>
      <c r="I4004">
        <v>0.18761218843259331</v>
      </c>
      <c r="J4004">
        <v>0.1876121884325932</v>
      </c>
      <c r="K4004">
        <v>1.500897507460746</v>
      </c>
      <c r="M4004">
        <v>1.876121884325932</v>
      </c>
      <c r="N4004" t="str">
        <f t="shared" si="186"/>
        <v>05Qd-611,87612188432593</v>
      </c>
      <c r="O4004" t="s">
        <v>4007</v>
      </c>
      <c r="P4004">
        <v>28.89227701861936</v>
      </c>
      <c r="Q4004">
        <v>10.796228661621051</v>
      </c>
      <c r="R4004">
        <v>191.45312159941321</v>
      </c>
      <c r="T4004">
        <f t="shared" si="187"/>
        <v>231.14162727965362</v>
      </c>
      <c r="U4004">
        <v>2704849.9475579211</v>
      </c>
      <c r="V4004">
        <v>1431947.4970720671</v>
      </c>
      <c r="W4004">
        <v>19409382.500159539</v>
      </c>
      <c r="Y4004">
        <f t="shared" si="188"/>
        <v>23546179.944789529</v>
      </c>
      <c r="Z4004">
        <v>0.1173689434117253</v>
      </c>
      <c r="AA4004">
        <v>4.75854042367456E-2</v>
      </c>
      <c r="AB4004">
        <v>1.4694149024807659</v>
      </c>
      <c r="AD4004">
        <v>8.3624000000000004E-2</v>
      </c>
      <c r="AE4004">
        <v>5.4999999999999997E-3</v>
      </c>
      <c r="AF4004">
        <v>0.58935765999767509</v>
      </c>
      <c r="AG4004">
        <v>0.29736531866566029</v>
      </c>
      <c r="AH4004">
        <v>2.8519688629892679</v>
      </c>
    </row>
    <row r="4005" spans="1:34">
      <c r="A4005" t="s">
        <v>1194</v>
      </c>
      <c r="B4005" t="s">
        <v>1289</v>
      </c>
      <c r="C4005" t="s">
        <v>4085</v>
      </c>
      <c r="D4005" t="s">
        <v>4731</v>
      </c>
      <c r="E4005" t="s">
        <v>489</v>
      </c>
      <c r="F4005" t="s">
        <v>671</v>
      </c>
      <c r="G4005" t="s">
        <v>1179</v>
      </c>
      <c r="I4005">
        <v>2.193266305425094</v>
      </c>
      <c r="J4005">
        <v>0.2741582881781367</v>
      </c>
      <c r="K4005">
        <v>0.27415828817813681</v>
      </c>
      <c r="M4005">
        <v>2.7415828817813681</v>
      </c>
      <c r="N4005" t="str">
        <f t="shared" si="186"/>
        <v>05Qd-612,74158288178137</v>
      </c>
      <c r="O4005" t="s">
        <v>4041</v>
      </c>
      <c r="P4005">
        <v>337.76301103546461</v>
      </c>
      <c r="Q4005">
        <v>17.242815096928201</v>
      </c>
      <c r="R4005">
        <v>19.271381578919758</v>
      </c>
      <c r="T4005">
        <f t="shared" si="187"/>
        <v>374.2772077113126</v>
      </c>
      <c r="U4005">
        <v>31620846.709226891</v>
      </c>
      <c r="V4005">
        <v>1373282.52815445</v>
      </c>
      <c r="W4005">
        <v>1285505.8613726681</v>
      </c>
      <c r="Y4005">
        <f t="shared" si="188"/>
        <v>34279635.098754011</v>
      </c>
      <c r="Z4005">
        <v>1.372092885003418</v>
      </c>
      <c r="AA4005">
        <v>5.9454229830124418E-2</v>
      </c>
      <c r="AB4005">
        <v>6.9916132933279362E-2</v>
      </c>
      <c r="AD4005">
        <v>8.3624000000000004E-2</v>
      </c>
      <c r="AE4005">
        <v>5.4999999999999997E-3</v>
      </c>
      <c r="AF4005">
        <v>0.86123022464336174</v>
      </c>
      <c r="AG4005">
        <v>0.43454088676234692</v>
      </c>
      <c r="AH4005">
        <v>4.126477993187077</v>
      </c>
    </row>
    <row r="4006" spans="1:34">
      <c r="A4006" t="s">
        <v>1194</v>
      </c>
      <c r="B4006" t="s">
        <v>1289</v>
      </c>
      <c r="C4006" t="s">
        <v>4087</v>
      </c>
      <c r="D4006" t="s">
        <v>4732</v>
      </c>
      <c r="E4006" t="s">
        <v>489</v>
      </c>
      <c r="F4006" t="s">
        <v>43</v>
      </c>
      <c r="G4006" t="s">
        <v>1179</v>
      </c>
      <c r="I4006">
        <v>2.2087327042846501</v>
      </c>
      <c r="J4006">
        <v>0.2760915880355812</v>
      </c>
      <c r="K4006">
        <v>0.27609158803558131</v>
      </c>
      <c r="M4006">
        <v>2.760915880355812</v>
      </c>
      <c r="N4006" t="str">
        <f t="shared" si="186"/>
        <v>05Qd-612,76091588035581</v>
      </c>
      <c r="O4006" t="s">
        <v>4089</v>
      </c>
      <c r="P4006">
        <v>340.14483645983609</v>
      </c>
      <c r="Q4006">
        <v>15.887815929683899</v>
      </c>
      <c r="R4006">
        <v>19.407278835598991</v>
      </c>
      <c r="T4006">
        <f t="shared" si="187"/>
        <v>375.43993122511898</v>
      </c>
      <c r="U4006">
        <v>31843829.49352083</v>
      </c>
      <c r="V4006">
        <v>2107265.320836267</v>
      </c>
      <c r="W4006">
        <v>1294570.946783914</v>
      </c>
      <c r="Y4006">
        <f t="shared" si="188"/>
        <v>35245665.76114101</v>
      </c>
      <c r="Z4006">
        <v>1.381768561768856</v>
      </c>
      <c r="AA4006">
        <v>7.0027059184155638E-2</v>
      </c>
      <c r="AB4006">
        <v>7.0409165081718933E-2</v>
      </c>
      <c r="AD4006">
        <v>8.3624000000000004E-2</v>
      </c>
      <c r="AE4006">
        <v>5.4999999999999997E-3</v>
      </c>
      <c r="AF4006">
        <v>0.86730341791282062</v>
      </c>
      <c r="AG4006">
        <v>0.43760516703639629</v>
      </c>
      <c r="AH4006">
        <v>4.1549484653050293</v>
      </c>
    </row>
    <row r="4007" spans="1:34">
      <c r="A4007" t="s">
        <v>1194</v>
      </c>
      <c r="B4007" t="s">
        <v>1289</v>
      </c>
      <c r="C4007" t="s">
        <v>4090</v>
      </c>
      <c r="D4007" t="s">
        <v>4733</v>
      </c>
      <c r="E4007" t="s">
        <v>489</v>
      </c>
      <c r="F4007" t="s">
        <v>49</v>
      </c>
      <c r="G4007" t="s">
        <v>1179</v>
      </c>
      <c r="I4007">
        <v>0.1848288638228088</v>
      </c>
      <c r="J4007">
        <v>1.47863091058247</v>
      </c>
      <c r="K4007">
        <v>0.1848288638228088</v>
      </c>
      <c r="M4007">
        <v>1.8482886382280881</v>
      </c>
      <c r="N4007" t="str">
        <f t="shared" si="186"/>
        <v>05Qd-611,84828863822809</v>
      </c>
      <c r="O4007" t="s">
        <v>4092</v>
      </c>
      <c r="P4007">
        <v>28.463645028712559</v>
      </c>
      <c r="Q4007">
        <v>188.6128147439812</v>
      </c>
      <c r="R4007">
        <v>12.992157141035131</v>
      </c>
      <c r="T4007">
        <f t="shared" si="187"/>
        <v>230.0686169137289</v>
      </c>
      <c r="U4007">
        <v>2664722.0886607519</v>
      </c>
      <c r="V4007">
        <v>19121434.19347037</v>
      </c>
      <c r="W4007">
        <v>866647.4735233594</v>
      </c>
      <c r="Y4007">
        <f t="shared" si="188"/>
        <v>22652803.75565448</v>
      </c>
      <c r="Z4007">
        <v>0.11562771395669109</v>
      </c>
      <c r="AA4007">
        <v>1.4476153664579341</v>
      </c>
      <c r="AB4007">
        <v>4.7135249854441633E-2</v>
      </c>
      <c r="AD4007">
        <v>8.3624000000000004E-2</v>
      </c>
      <c r="AE4007">
        <v>5.4999999999999997E-3</v>
      </c>
      <c r="AF4007">
        <v>0.58061423190411132</v>
      </c>
      <c r="AG4007">
        <v>0.29295374915915201</v>
      </c>
      <c r="AH4007">
        <v>2.8109806192913509</v>
      </c>
    </row>
    <row r="4008" spans="1:34">
      <c r="A4008" t="s">
        <v>1194</v>
      </c>
      <c r="B4008" t="s">
        <v>1289</v>
      </c>
      <c r="C4008" t="s">
        <v>4093</v>
      </c>
      <c r="D4008" t="s">
        <v>4734</v>
      </c>
      <c r="E4008" t="s">
        <v>489</v>
      </c>
      <c r="F4008" t="s">
        <v>671</v>
      </c>
      <c r="G4008" t="s">
        <v>46</v>
      </c>
      <c r="I4008">
        <v>0.19096933842667671</v>
      </c>
      <c r="J4008">
        <v>0.19096933842667671</v>
      </c>
      <c r="K4008">
        <v>1.527754707413413</v>
      </c>
      <c r="M4008">
        <v>1.9096933842667669</v>
      </c>
      <c r="N4008" t="str">
        <f t="shared" si="186"/>
        <v>05Qd-611,90969338426677</v>
      </c>
      <c r="O4008" t="s">
        <v>3993</v>
      </c>
      <c r="P4008">
        <v>29.409278117708212</v>
      </c>
      <c r="Q4008">
        <v>12.010758505810101</v>
      </c>
      <c r="R4008">
        <v>247.49626260097301</v>
      </c>
      <c r="T4008">
        <f t="shared" si="187"/>
        <v>288.91629922449135</v>
      </c>
      <c r="U4008">
        <v>2753250.7847386212</v>
      </c>
      <c r="V4008">
        <v>956581.89879040618</v>
      </c>
      <c r="W4008">
        <v>22644380.273281612</v>
      </c>
      <c r="Y4008">
        <f t="shared" si="188"/>
        <v>26354212.956810638</v>
      </c>
      <c r="Z4008">
        <v>0.1194691542294346</v>
      </c>
      <c r="AA4008">
        <v>4.1413794245567827E-2</v>
      </c>
      <c r="AB4008">
        <v>1.4133865285646829</v>
      </c>
      <c r="AD4008">
        <v>8.3624000000000004E-2</v>
      </c>
      <c r="AE4008">
        <v>5.4999999999999997E-3</v>
      </c>
      <c r="AF4008">
        <v>0.59990368092149737</v>
      </c>
      <c r="AG4008">
        <v>0.3026864014062825</v>
      </c>
      <c r="AH4008">
        <v>2.9014074665945468</v>
      </c>
    </row>
    <row r="4009" spans="1:34">
      <c r="A4009" t="s">
        <v>1194</v>
      </c>
      <c r="B4009" t="s">
        <v>1289</v>
      </c>
      <c r="C4009" t="s">
        <v>4095</v>
      </c>
      <c r="D4009" t="s">
        <v>4735</v>
      </c>
      <c r="E4009" t="s">
        <v>489</v>
      </c>
      <c r="F4009" t="s">
        <v>43</v>
      </c>
      <c r="G4009" t="s">
        <v>46</v>
      </c>
      <c r="I4009">
        <v>0.19190538069375049</v>
      </c>
      <c r="J4009">
        <v>0.19190538069375049</v>
      </c>
      <c r="K4009">
        <v>1.5352430455500039</v>
      </c>
      <c r="M4009">
        <v>1.9190538069375049</v>
      </c>
      <c r="N4009" t="str">
        <f t="shared" si="186"/>
        <v>05Qd-611,9190538069375</v>
      </c>
      <c r="O4009" t="s">
        <v>3996</v>
      </c>
      <c r="P4009">
        <v>29.553428626837579</v>
      </c>
      <c r="Q4009">
        <v>11.043282361740371</v>
      </c>
      <c r="R4009">
        <v>248.7093733791007</v>
      </c>
      <c r="T4009">
        <f t="shared" si="187"/>
        <v>289.30608436767864</v>
      </c>
      <c r="U4009">
        <v>2766745.9307531682</v>
      </c>
      <c r="V4009">
        <v>1464715.2290844361</v>
      </c>
      <c r="W4009">
        <v>22755372.421142161</v>
      </c>
      <c r="Y4009">
        <f t="shared" si="188"/>
        <v>26986833.580979764</v>
      </c>
      <c r="Z4009">
        <v>0.1200547360767176</v>
      </c>
      <c r="AA4009">
        <v>4.8674316907718673E-2</v>
      </c>
      <c r="AB4009">
        <v>1.420314287446548</v>
      </c>
      <c r="AD4009">
        <v>8.3624000000000004E-2</v>
      </c>
      <c r="AE4009">
        <v>5.4999999999999997E-3</v>
      </c>
      <c r="AF4009">
        <v>0.60284412783377128</v>
      </c>
      <c r="AG4009">
        <v>0.30417002839959462</v>
      </c>
      <c r="AH4009">
        <v>2.9151919631708711</v>
      </c>
    </row>
    <row r="4010" spans="1:34">
      <c r="A4010" t="s">
        <v>1194</v>
      </c>
      <c r="B4010" t="s">
        <v>1289</v>
      </c>
      <c r="C4010" t="s">
        <v>4097</v>
      </c>
      <c r="D4010" t="s">
        <v>4736</v>
      </c>
      <c r="E4010" t="s">
        <v>489</v>
      </c>
      <c r="F4010" t="s">
        <v>49</v>
      </c>
      <c r="G4010" t="s">
        <v>46</v>
      </c>
      <c r="I4010">
        <v>0.17354928205257461</v>
      </c>
      <c r="J4010">
        <v>1.388394256420596</v>
      </c>
      <c r="K4010">
        <v>0.17354928205257461</v>
      </c>
      <c r="M4010">
        <v>1.735492820525746</v>
      </c>
      <c r="N4010" t="str">
        <f t="shared" si="186"/>
        <v>05Qd-611,73549282052575</v>
      </c>
      <c r="O4010" t="s">
        <v>4014</v>
      </c>
      <c r="P4010">
        <v>26.726589436096479</v>
      </c>
      <c r="Q4010">
        <v>177.10230917241461</v>
      </c>
      <c r="R4010">
        <v>28.11498369251709</v>
      </c>
      <c r="T4010">
        <f t="shared" si="187"/>
        <v>231.94388230102817</v>
      </c>
      <c r="U4010">
        <v>2502101.6511796601</v>
      </c>
      <c r="V4010">
        <v>17954507.253118839</v>
      </c>
      <c r="W4010">
        <v>2572347.4585832609</v>
      </c>
      <c r="Y4010">
        <f t="shared" si="188"/>
        <v>23028956.362881761</v>
      </c>
      <c r="Z4010">
        <v>0.1085712822527658</v>
      </c>
      <c r="AA4010">
        <v>1.3592715030586351</v>
      </c>
      <c r="AB4010">
        <v>0.160557330378302</v>
      </c>
      <c r="AD4010">
        <v>8.3624000000000004E-2</v>
      </c>
      <c r="AE4010">
        <v>5.4999999999999997E-3</v>
      </c>
      <c r="AF4010">
        <v>0.54518099074107196</v>
      </c>
      <c r="AG4010">
        <v>0.2750756120533307</v>
      </c>
      <c r="AH4010">
        <v>2.6448734233201479</v>
      </c>
    </row>
    <row r="4011" spans="1:34">
      <c r="A4011" t="s">
        <v>1194</v>
      </c>
      <c r="B4011" t="s">
        <v>1289</v>
      </c>
      <c r="C4011" t="s">
        <v>4099</v>
      </c>
      <c r="D4011" t="s">
        <v>4737</v>
      </c>
      <c r="E4011" t="s">
        <v>489</v>
      </c>
      <c r="F4011" t="s">
        <v>1179</v>
      </c>
      <c r="G4011" t="s">
        <v>46</v>
      </c>
      <c r="I4011">
        <v>0.18899420341886691</v>
      </c>
      <c r="J4011">
        <v>0.18899420341886691</v>
      </c>
      <c r="K4011">
        <v>1.5119536273509351</v>
      </c>
      <c r="M4011">
        <v>1.889942034188669</v>
      </c>
      <c r="N4011" t="str">
        <f t="shared" si="186"/>
        <v>05Qd-611,88994203418867</v>
      </c>
      <c r="O4011" t="s">
        <v>4101</v>
      </c>
      <c r="P4011">
        <v>29.105107326505511</v>
      </c>
      <c r="Q4011">
        <v>13.28495094747027</v>
      </c>
      <c r="R4011">
        <v>244.9364876308515</v>
      </c>
      <c r="T4011">
        <f t="shared" si="187"/>
        <v>287.3265459048273</v>
      </c>
      <c r="U4011">
        <v>2724774.7892986252</v>
      </c>
      <c r="V4011">
        <v>886178.41129264247</v>
      </c>
      <c r="W4011">
        <v>22410176.664595559</v>
      </c>
      <c r="Y4011">
        <f t="shared" si="188"/>
        <v>26021129.865186825</v>
      </c>
      <c r="Z4011">
        <v>0.11823352284056329</v>
      </c>
      <c r="AA4011">
        <v>4.8197499107767237E-2</v>
      </c>
      <c r="AB4011">
        <v>1.39876832212833</v>
      </c>
      <c r="AD4011">
        <v>8.3624000000000004E-2</v>
      </c>
      <c r="AE4011">
        <v>5.4999999999999997E-3</v>
      </c>
      <c r="AF4011">
        <v>0.59369906833151898</v>
      </c>
      <c r="AG4011">
        <v>0.299555812418904</v>
      </c>
      <c r="AH4011">
        <v>2.8723209149390918</v>
      </c>
    </row>
    <row r="4012" spans="1:34">
      <c r="A4012" t="s">
        <v>1830</v>
      </c>
      <c r="B4012" t="s">
        <v>2259</v>
      </c>
      <c r="C4012" t="s">
        <v>4294</v>
      </c>
      <c r="D4012" t="s">
        <v>4738</v>
      </c>
      <c r="E4012" t="s">
        <v>489</v>
      </c>
      <c r="F4012" t="s">
        <v>671</v>
      </c>
      <c r="G4012" t="s">
        <v>43</v>
      </c>
      <c r="I4012">
        <v>2.7201171180346031</v>
      </c>
      <c r="J4012">
        <v>0.34001463975432539</v>
      </c>
      <c r="K4012">
        <v>0.34001463975432522</v>
      </c>
      <c r="M4012">
        <v>3.4001463975432529</v>
      </c>
      <c r="N4012" t="str">
        <f t="shared" si="186"/>
        <v>09Qf-383,40014639754325</v>
      </c>
      <c r="O4012" t="s">
        <v>3984</v>
      </c>
      <c r="P4012">
        <v>346.74581481936337</v>
      </c>
      <c r="Q4012">
        <v>18.056979209219591</v>
      </c>
      <c r="R4012">
        <v>16.36706834090138</v>
      </c>
      <c r="T4012">
        <f t="shared" si="187"/>
        <v>381.16986236948435</v>
      </c>
      <c r="U4012">
        <v>32461802.800300781</v>
      </c>
      <c r="V4012">
        <v>1469691.3714484989</v>
      </c>
      <c r="W4012">
        <v>2199047.177690377</v>
      </c>
      <c r="Y4012">
        <f t="shared" si="188"/>
        <v>36130541.349439658</v>
      </c>
      <c r="Z4012">
        <v>1.408583681084032</v>
      </c>
      <c r="AA4012">
        <v>6.2261515066294182E-2</v>
      </c>
      <c r="AB4012">
        <v>7.2139409749709033E-2</v>
      </c>
      <c r="AD4012">
        <v>8.3624000000000004E-2</v>
      </c>
      <c r="AE4012">
        <v>5.4999999999999997E-3</v>
      </c>
      <c r="AF4012">
        <v>1.0681088159821741</v>
      </c>
      <c r="AG4012">
        <v>1.2121521907241699</v>
      </c>
      <c r="AH4012">
        <v>5.7695314042495962</v>
      </c>
    </row>
    <row r="4013" spans="1:34">
      <c r="A4013" t="s">
        <v>1830</v>
      </c>
      <c r="B4013" t="s">
        <v>2259</v>
      </c>
      <c r="C4013" t="s">
        <v>4296</v>
      </c>
      <c r="D4013" t="s">
        <v>4739</v>
      </c>
      <c r="E4013" t="s">
        <v>489</v>
      </c>
      <c r="F4013" t="s">
        <v>671</v>
      </c>
      <c r="G4013" t="s">
        <v>46</v>
      </c>
      <c r="I4013">
        <v>0.23707480512156859</v>
      </c>
      <c r="J4013">
        <v>0.2370748051215685</v>
      </c>
      <c r="K4013">
        <v>1.896598440972548</v>
      </c>
      <c r="M4013">
        <v>2.3707480512156862</v>
      </c>
      <c r="N4013" t="str">
        <f t="shared" si="186"/>
        <v>09Qf-382,37074805121569</v>
      </c>
      <c r="O4013" t="s">
        <v>3993</v>
      </c>
      <c r="P4013">
        <v>30.221013621066579</v>
      </c>
      <c r="Q4013">
        <v>12.59020738107936</v>
      </c>
      <c r="R4013">
        <v>254.32749125261219</v>
      </c>
      <c r="T4013">
        <f t="shared" si="187"/>
        <v>297.13871225475816</v>
      </c>
      <c r="U4013">
        <v>2829244.1975206882</v>
      </c>
      <c r="V4013">
        <v>1024740.569190657</v>
      </c>
      <c r="W4013">
        <v>23269395.526828509</v>
      </c>
      <c r="Y4013">
        <f t="shared" si="188"/>
        <v>27123380.293539852</v>
      </c>
      <c r="Z4013">
        <v>0.1227666630515174</v>
      </c>
      <c r="AA4013">
        <v>4.3411767686180977E-2</v>
      </c>
      <c r="AB4013">
        <v>1.4523978915982281</v>
      </c>
      <c r="AD4013">
        <v>8.3624000000000004E-2</v>
      </c>
      <c r="AE4013">
        <v>5.4999999999999997E-3</v>
      </c>
      <c r="AF4013">
        <v>0.7447376077117337</v>
      </c>
      <c r="AG4013">
        <v>0.84517168025839196</v>
      </c>
      <c r="AH4013">
        <v>4.0497813391858113</v>
      </c>
    </row>
    <row r="4014" spans="1:34">
      <c r="A4014" t="s">
        <v>1830</v>
      </c>
      <c r="B4014" t="s">
        <v>2259</v>
      </c>
      <c r="C4014" t="s">
        <v>4298</v>
      </c>
      <c r="D4014" t="s">
        <v>4740</v>
      </c>
      <c r="E4014" t="s">
        <v>489</v>
      </c>
      <c r="F4014" t="s">
        <v>43</v>
      </c>
      <c r="G4014" t="s">
        <v>46</v>
      </c>
      <c r="I4014">
        <v>0.2383772817923776</v>
      </c>
      <c r="J4014">
        <v>0.2383772817923776</v>
      </c>
      <c r="K4014">
        <v>1.9070182543390211</v>
      </c>
      <c r="M4014">
        <v>2.3837728179237758</v>
      </c>
      <c r="N4014" t="str">
        <f t="shared" si="186"/>
        <v>09Qf-382,38377281792378</v>
      </c>
      <c r="O4014" t="s">
        <v>3996</v>
      </c>
      <c r="P4014">
        <v>30.38704630087604</v>
      </c>
      <c r="Q4014">
        <v>11.474615519005811</v>
      </c>
      <c r="R4014">
        <v>255.7247532852945</v>
      </c>
      <c r="T4014">
        <f t="shared" si="187"/>
        <v>297.58641510517634</v>
      </c>
      <c r="U4014">
        <v>2844787.9182522208</v>
      </c>
      <c r="V4014">
        <v>1541706.8192410481</v>
      </c>
      <c r="W4014">
        <v>23397236.37774466</v>
      </c>
      <c r="Y4014">
        <f t="shared" si="188"/>
        <v>27783731.115237929</v>
      </c>
      <c r="Z4014">
        <v>0.1234411367244818</v>
      </c>
      <c r="AA4014">
        <v>5.0575458805736398E-2</v>
      </c>
      <c r="AB4014">
        <v>1.4603772902085901</v>
      </c>
      <c r="AD4014">
        <v>8.3624000000000004E-2</v>
      </c>
      <c r="AE4014">
        <v>5.4999999999999997E-3</v>
      </c>
      <c r="AF4014">
        <v>0.74882915746296619</v>
      </c>
      <c r="AG4014">
        <v>0.84981500958982603</v>
      </c>
      <c r="AH4014">
        <v>4.0715409849765676</v>
      </c>
    </row>
    <row r="4015" spans="1:34">
      <c r="A4015" t="s">
        <v>1531</v>
      </c>
      <c r="B4015" t="s">
        <v>2263</v>
      </c>
      <c r="C4015" t="s">
        <v>3982</v>
      </c>
      <c r="D4015" t="s">
        <v>4741</v>
      </c>
      <c r="E4015" t="s">
        <v>489</v>
      </c>
      <c r="F4015" t="s">
        <v>671</v>
      </c>
      <c r="G4015" t="s">
        <v>43</v>
      </c>
      <c r="I4015">
        <v>2.9623867219050091</v>
      </c>
      <c r="J4015">
        <v>0.37029834023812619</v>
      </c>
      <c r="K4015">
        <v>0.37029834023812602</v>
      </c>
      <c r="M4015">
        <v>3.7029834023812609</v>
      </c>
      <c r="N4015" t="str">
        <f t="shared" si="186"/>
        <v>10Qf-303,70298340238126</v>
      </c>
      <c r="O4015" t="s">
        <v>3984</v>
      </c>
      <c r="P4015">
        <v>350.29737349359198</v>
      </c>
      <c r="Q4015">
        <v>18.404657568380859</v>
      </c>
      <c r="R4015">
        <v>16.612930082501379</v>
      </c>
      <c r="T4015">
        <f t="shared" si="187"/>
        <v>385.31496114447418</v>
      </c>
      <c r="U4015">
        <v>32794294.188485421</v>
      </c>
      <c r="V4015">
        <v>1556121.58502171</v>
      </c>
      <c r="W4015">
        <v>2271151.4963085661</v>
      </c>
      <c r="Y4015">
        <f t="shared" si="188"/>
        <v>36621567.269815698</v>
      </c>
      <c r="Z4015">
        <v>1.4230111590149099</v>
      </c>
      <c r="AA4015">
        <v>6.3460330280418767E-2</v>
      </c>
      <c r="AB4015">
        <v>7.3223068750187206E-2</v>
      </c>
      <c r="AD4015">
        <v>8.3624000000000004E-2</v>
      </c>
      <c r="AE4015">
        <v>5.4999999999999997E-3</v>
      </c>
      <c r="AF4015">
        <v>1.163240859386784</v>
      </c>
      <c r="AG4015">
        <v>0.58692286927742987</v>
      </c>
      <c r="AH4015">
        <v>5.5422711310454744</v>
      </c>
    </row>
    <row r="4016" spans="1:34">
      <c r="A4016" t="s">
        <v>1531</v>
      </c>
      <c r="B4016" t="s">
        <v>2263</v>
      </c>
      <c r="C4016" t="s">
        <v>3985</v>
      </c>
      <c r="D4016" t="s">
        <v>4742</v>
      </c>
      <c r="E4016" t="s">
        <v>489</v>
      </c>
      <c r="F4016" t="s">
        <v>671</v>
      </c>
      <c r="G4016" t="s">
        <v>254</v>
      </c>
      <c r="I4016">
        <v>2.1555308832614881</v>
      </c>
      <c r="J4016">
        <v>0.2914981119449675</v>
      </c>
      <c r="K4016">
        <v>0.46795212424321991</v>
      </c>
      <c r="M4016">
        <v>2.9149811194496751</v>
      </c>
      <c r="N4016" t="str">
        <f t="shared" si="186"/>
        <v>10Qf-302,91498111944968</v>
      </c>
      <c r="O4016" t="s">
        <v>3987</v>
      </c>
      <c r="P4016">
        <v>254.88799328848521</v>
      </c>
      <c r="Q4016">
        <v>14.488109584090161</v>
      </c>
      <c r="R4016">
        <v>44.832500308955453</v>
      </c>
      <c r="T4016">
        <f t="shared" si="187"/>
        <v>314.2086031815308</v>
      </c>
      <c r="U4016">
        <v>23862216.703626499</v>
      </c>
      <c r="V4016">
        <v>1224975.795729843</v>
      </c>
      <c r="W4016">
        <v>24912807.50066134</v>
      </c>
      <c r="Y4016">
        <f t="shared" si="188"/>
        <v>50000000.00001768</v>
      </c>
      <c r="Z4016">
        <v>1.035430140771715</v>
      </c>
      <c r="AA4016">
        <v>4.9955844922908173E-2</v>
      </c>
      <c r="AB4016">
        <v>0.25800115477163321</v>
      </c>
      <c r="AD4016">
        <v>8.3624000000000004E-2</v>
      </c>
      <c r="AE4016">
        <v>5.4999999999999997E-3</v>
      </c>
      <c r="AF4016">
        <v>0.91570087521979326</v>
      </c>
      <c r="AG4016">
        <v>0.46202450743277351</v>
      </c>
      <c r="AH4016">
        <v>4.3818305021022406</v>
      </c>
    </row>
    <row r="4017" spans="1:34">
      <c r="A4017" t="s">
        <v>1531</v>
      </c>
      <c r="B4017" t="s">
        <v>2263</v>
      </c>
      <c r="C4017" t="s">
        <v>3988</v>
      </c>
      <c r="D4017" t="s">
        <v>4743</v>
      </c>
      <c r="E4017" t="s">
        <v>489</v>
      </c>
      <c r="F4017" t="s">
        <v>43</v>
      </c>
      <c r="G4017" t="s">
        <v>254</v>
      </c>
      <c r="I4017">
        <v>2.2273621524851461</v>
      </c>
      <c r="J4017">
        <v>0.29657995511668028</v>
      </c>
      <c r="K4017">
        <v>0.44185744356497719</v>
      </c>
      <c r="M4017">
        <v>2.9657995511668029</v>
      </c>
      <c r="N4017" t="str">
        <f t="shared" si="186"/>
        <v>10Qf-302,9657995511668</v>
      </c>
      <c r="O4017" t="s">
        <v>3990</v>
      </c>
      <c r="P4017">
        <v>263.38192311800373</v>
      </c>
      <c r="Q4017">
        <v>13.305655259098341</v>
      </c>
      <c r="R4017">
        <v>42.332480074062033</v>
      </c>
      <c r="T4017">
        <f t="shared" si="187"/>
        <v>319.02005845116412</v>
      </c>
      <c r="U4017">
        <v>24657405.17697278</v>
      </c>
      <c r="V4017">
        <v>1819014.388250353</v>
      </c>
      <c r="W4017">
        <v>23523580.434795089</v>
      </c>
      <c r="Y4017">
        <f t="shared" si="188"/>
        <v>50000000.000018224</v>
      </c>
      <c r="Z4017">
        <v>1.069934986785114</v>
      </c>
      <c r="AA4017">
        <v>5.8645940539379653E-2</v>
      </c>
      <c r="AB4017">
        <v>0.24361408951517891</v>
      </c>
      <c r="AD4017">
        <v>8.3624000000000004E-2</v>
      </c>
      <c r="AE4017">
        <v>5.4999999999999997E-3</v>
      </c>
      <c r="AF4017">
        <v>0.93166478047124712</v>
      </c>
      <c r="AG4017">
        <v>0.47007922885993841</v>
      </c>
      <c r="AH4017">
        <v>4.4566675604979888</v>
      </c>
    </row>
    <row r="4018" spans="1:34">
      <c r="A4018" t="s">
        <v>1531</v>
      </c>
      <c r="B4018" t="s">
        <v>2263</v>
      </c>
      <c r="C4018" t="s">
        <v>3991</v>
      </c>
      <c r="D4018" t="s">
        <v>4744</v>
      </c>
      <c r="E4018" t="s">
        <v>489</v>
      </c>
      <c r="F4018" t="s">
        <v>671</v>
      </c>
      <c r="G4018" t="s">
        <v>46</v>
      </c>
      <c r="I4018">
        <v>0.27405895503639632</v>
      </c>
      <c r="J4018">
        <v>0.27405895503639638</v>
      </c>
      <c r="K4018">
        <v>2.192471640291171</v>
      </c>
      <c r="M4018">
        <v>2.7405895503639641</v>
      </c>
      <c r="N4018" t="str">
        <f t="shared" si="186"/>
        <v>10Qf-302,74058955036396</v>
      </c>
      <c r="O4018" t="s">
        <v>3993</v>
      </c>
      <c r="P4018">
        <v>32.407022156078391</v>
      </c>
      <c r="Q4018">
        <v>13.6213443942243</v>
      </c>
      <c r="R4018">
        <v>272.72403061219228</v>
      </c>
      <c r="T4018">
        <f t="shared" si="187"/>
        <v>318.75239716249496</v>
      </c>
      <c r="U4018">
        <v>3033894.909801946</v>
      </c>
      <c r="V4018">
        <v>1151690.432169863</v>
      </c>
      <c r="W4018">
        <v>24952565.31934515</v>
      </c>
      <c r="Y4018">
        <f t="shared" si="188"/>
        <v>29138150.661316961</v>
      </c>
      <c r="Z4018">
        <v>0.13164687390779589</v>
      </c>
      <c r="AA4018">
        <v>4.6967188110354559E-2</v>
      </c>
      <c r="AB4018">
        <v>1.557455724107647</v>
      </c>
      <c r="AD4018">
        <v>8.3624000000000004E-2</v>
      </c>
      <c r="AE4018">
        <v>5.4999999999999997E-3</v>
      </c>
      <c r="AF4018">
        <v>0.8609181833604076</v>
      </c>
      <c r="AG4018">
        <v>0.43438344373268828</v>
      </c>
      <c r="AH4018">
        <v>4.12501517745706</v>
      </c>
    </row>
    <row r="4019" spans="1:34">
      <c r="A4019" t="s">
        <v>1531</v>
      </c>
      <c r="B4019" t="s">
        <v>2263</v>
      </c>
      <c r="C4019" t="s">
        <v>3994</v>
      </c>
      <c r="D4019" t="s">
        <v>4745</v>
      </c>
      <c r="E4019" t="s">
        <v>489</v>
      </c>
      <c r="F4019" t="s">
        <v>43</v>
      </c>
      <c r="G4019" t="s">
        <v>46</v>
      </c>
      <c r="I4019">
        <v>0.2756231156356283</v>
      </c>
      <c r="J4019">
        <v>0.2756231156356283</v>
      </c>
      <c r="K4019">
        <v>2.204984925085026</v>
      </c>
      <c r="M4019">
        <v>2.7562311563562831</v>
      </c>
      <c r="N4019" t="str">
        <f t="shared" si="186"/>
        <v>10Qf-302,75623115635628</v>
      </c>
      <c r="O4019" t="s">
        <v>3996</v>
      </c>
      <c r="P4019">
        <v>32.591981582739869</v>
      </c>
      <c r="Q4019">
        <v>12.365455233289319</v>
      </c>
      <c r="R4019">
        <v>274.28057228071998</v>
      </c>
      <c r="T4019">
        <f t="shared" si="187"/>
        <v>319.23800909674918</v>
      </c>
      <c r="U4019">
        <v>3051210.5230775359</v>
      </c>
      <c r="V4019">
        <v>1690479.765830273</v>
      </c>
      <c r="W4019">
        <v>25094979.27373353</v>
      </c>
      <c r="Y4019">
        <f t="shared" si="188"/>
        <v>29836669.562641338</v>
      </c>
      <c r="Z4019">
        <v>0.13239823360392869</v>
      </c>
      <c r="AA4019">
        <v>5.4501919539661138E-2</v>
      </c>
      <c r="AB4019">
        <v>1.5663447271266291</v>
      </c>
      <c r="AD4019">
        <v>8.3624000000000004E-2</v>
      </c>
      <c r="AE4019">
        <v>5.4999999999999997E-3</v>
      </c>
      <c r="AF4019">
        <v>0.86583177686584811</v>
      </c>
      <c r="AG4019">
        <v>0.43686263828247091</v>
      </c>
      <c r="AH4019">
        <v>4.1480495715046022</v>
      </c>
    </row>
    <row r="4020" spans="1:34">
      <c r="A4020" t="s">
        <v>1531</v>
      </c>
      <c r="B4020" t="s">
        <v>2263</v>
      </c>
      <c r="C4020" t="s">
        <v>3997</v>
      </c>
      <c r="D4020" t="s">
        <v>4746</v>
      </c>
      <c r="E4020" t="s">
        <v>489</v>
      </c>
      <c r="F4020" t="s">
        <v>254</v>
      </c>
      <c r="G4020" t="s">
        <v>46</v>
      </c>
      <c r="I4020">
        <v>0.21872397601108551</v>
      </c>
      <c r="J4020">
        <v>0.60145268203310631</v>
      </c>
      <c r="K4020">
        <v>1.367063102066663</v>
      </c>
      <c r="M4020">
        <v>2.1872397601108551</v>
      </c>
      <c r="N4020" t="str">
        <f t="shared" si="186"/>
        <v>10Qf-302,18723976011086</v>
      </c>
      <c r="O4020" t="s">
        <v>3999</v>
      </c>
      <c r="P4020">
        <v>25.86375159941575</v>
      </c>
      <c r="Q4020">
        <v>57.622620255606222</v>
      </c>
      <c r="R4020">
        <v>170.05052765349041</v>
      </c>
      <c r="T4020">
        <f t="shared" si="187"/>
        <v>253.53689950851236</v>
      </c>
      <c r="U4020">
        <v>2421324.1175919529</v>
      </c>
      <c r="V4020">
        <v>32020102.296745479</v>
      </c>
      <c r="W4020">
        <v>15558573.585679229</v>
      </c>
      <c r="Y4020">
        <f t="shared" si="188"/>
        <v>50000000.000016659</v>
      </c>
      <c r="Z4020">
        <v>0.1050661806935632</v>
      </c>
      <c r="AA4020">
        <v>0.33160547514553929</v>
      </c>
      <c r="AB4020">
        <v>0.9711141591994874</v>
      </c>
      <c r="AD4020">
        <v>8.3624000000000004E-2</v>
      </c>
      <c r="AE4020">
        <v>5.4999999999999997E-3</v>
      </c>
      <c r="AF4020">
        <v>0.68709102411859324</v>
      </c>
      <c r="AG4020">
        <v>0.34667750197757052</v>
      </c>
      <c r="AH4020">
        <v>3.3101322862070188</v>
      </c>
    </row>
    <row r="4021" spans="1:34">
      <c r="A4021" t="s">
        <v>1531</v>
      </c>
      <c r="B4021" t="s">
        <v>2270</v>
      </c>
      <c r="C4021" t="s">
        <v>3982</v>
      </c>
      <c r="D4021" t="s">
        <v>4747</v>
      </c>
      <c r="E4021" t="s">
        <v>489</v>
      </c>
      <c r="F4021" t="s">
        <v>671</v>
      </c>
      <c r="G4021" t="s">
        <v>43</v>
      </c>
      <c r="I4021">
        <v>2.9582383282293958</v>
      </c>
      <c r="J4021">
        <v>0.36977979102867448</v>
      </c>
      <c r="K4021">
        <v>0.36977979102867448</v>
      </c>
      <c r="M4021">
        <v>3.6977979102867451</v>
      </c>
      <c r="N4021" t="str">
        <f t="shared" si="186"/>
        <v>10Qf-303,69779791028675</v>
      </c>
      <c r="O4021" t="s">
        <v>3984</v>
      </c>
      <c r="P4021">
        <v>349.80683274209622</v>
      </c>
      <c r="Q4021">
        <v>18.378884510294299</v>
      </c>
      <c r="R4021">
        <v>16.589666079331899</v>
      </c>
      <c r="T4021">
        <f t="shared" si="187"/>
        <v>384.77538333172242</v>
      </c>
      <c r="U4021">
        <v>32748370.527809471</v>
      </c>
      <c r="V4021">
        <v>1546641.7793985661</v>
      </c>
      <c r="W4021">
        <v>2260757.9565834198</v>
      </c>
      <c r="Y4021">
        <f t="shared" si="188"/>
        <v>36555770.263791457</v>
      </c>
      <c r="Z4021">
        <v>1.4210184379266291</v>
      </c>
      <c r="AA4021">
        <v>6.3371463276377382E-2</v>
      </c>
      <c r="AB4021">
        <v>7.3120530444480497E-2</v>
      </c>
      <c r="AD4021">
        <v>8.3624000000000004E-2</v>
      </c>
      <c r="AE4021">
        <v>5.4999999999999997E-3</v>
      </c>
      <c r="AF4021">
        <v>1.161611908990601</v>
      </c>
      <c r="AG4021">
        <v>0.58610096878044915</v>
      </c>
      <c r="AH4021">
        <v>5.5346347880577946</v>
      </c>
    </row>
    <row r="4022" spans="1:34">
      <c r="A4022" t="s">
        <v>1531</v>
      </c>
      <c r="B4022" t="s">
        <v>2270</v>
      </c>
      <c r="C4022" t="s">
        <v>3985</v>
      </c>
      <c r="D4022" t="s">
        <v>4748</v>
      </c>
      <c r="E4022" t="s">
        <v>489</v>
      </c>
      <c r="F4022" t="s">
        <v>671</v>
      </c>
      <c r="G4022" t="s">
        <v>254</v>
      </c>
      <c r="I4022">
        <v>2.1495781660490558</v>
      </c>
      <c r="J4022">
        <v>0.29099418365035978</v>
      </c>
      <c r="K4022">
        <v>0.469369486804182</v>
      </c>
      <c r="M4022">
        <v>2.9099418365035978</v>
      </c>
      <c r="N4022" t="str">
        <f t="shared" si="186"/>
        <v>10Qf-302,9099418365036</v>
      </c>
      <c r="O4022" t="s">
        <v>3987</v>
      </c>
      <c r="P4022">
        <v>254.18409423666799</v>
      </c>
      <c r="Q4022">
        <v>14.463063218245511</v>
      </c>
      <c r="R4022">
        <v>44.968291780262483</v>
      </c>
      <c r="T4022">
        <f t="shared" si="187"/>
        <v>313.61544923517596</v>
      </c>
      <c r="U4022">
        <v>23796318.771380909</v>
      </c>
      <c r="V4022">
        <v>1217112.922108622</v>
      </c>
      <c r="W4022">
        <v>24986568.3065289</v>
      </c>
      <c r="Y4022">
        <f t="shared" si="188"/>
        <v>50000000.000018433</v>
      </c>
      <c r="Z4022">
        <v>1.0325706953937319</v>
      </c>
      <c r="AA4022">
        <v>4.9869483596003787E-2</v>
      </c>
      <c r="AB4022">
        <v>0.2587826047501961</v>
      </c>
      <c r="AD4022">
        <v>8.3624000000000004E-2</v>
      </c>
      <c r="AE4022">
        <v>5.4999999999999997E-3</v>
      </c>
      <c r="AF4022">
        <v>0.91411785439903592</v>
      </c>
      <c r="AG4022">
        <v>0.46122578108582019</v>
      </c>
      <c r="AH4022">
        <v>4.3744094719884536</v>
      </c>
    </row>
    <row r="4023" spans="1:34">
      <c r="A4023" t="s">
        <v>1531</v>
      </c>
      <c r="B4023" t="s">
        <v>2270</v>
      </c>
      <c r="C4023" t="s">
        <v>3988</v>
      </c>
      <c r="D4023" t="s">
        <v>4749</v>
      </c>
      <c r="E4023" t="s">
        <v>489</v>
      </c>
      <c r="F4023" t="s">
        <v>43</v>
      </c>
      <c r="G4023" t="s">
        <v>254</v>
      </c>
      <c r="I4023">
        <v>2.220976158188154</v>
      </c>
      <c r="J4023">
        <v>0.29604024989759298</v>
      </c>
      <c r="K4023">
        <v>0.44338609089018349</v>
      </c>
      <c r="M4023">
        <v>2.960402498975931</v>
      </c>
      <c r="N4023" t="str">
        <f t="shared" si="186"/>
        <v>10Qf-302,96040249897593</v>
      </c>
      <c r="O4023" t="s">
        <v>3990</v>
      </c>
      <c r="P4023">
        <v>262.6267897612276</v>
      </c>
      <c r="Q4023">
        <v>13.28144212040565</v>
      </c>
      <c r="R4023">
        <v>42.47893326473924</v>
      </c>
      <c r="T4023">
        <f t="shared" si="187"/>
        <v>318.38716514637247</v>
      </c>
      <c r="U4023">
        <v>24586710.768942598</v>
      </c>
      <c r="V4023">
        <v>1809929.4949653661</v>
      </c>
      <c r="W4023">
        <v>23603359.736109909</v>
      </c>
      <c r="Y4023">
        <f t="shared" si="188"/>
        <v>50000000.000017874</v>
      </c>
      <c r="Z4023">
        <v>1.066867412562333</v>
      </c>
      <c r="AA4023">
        <v>5.8539218828618962E-2</v>
      </c>
      <c r="AB4023">
        <v>0.24445689533806009</v>
      </c>
      <c r="AD4023">
        <v>8.3624000000000004E-2</v>
      </c>
      <c r="AE4023">
        <v>5.4999999999999997E-3</v>
      </c>
      <c r="AF4023">
        <v>0.92996937140605151</v>
      </c>
      <c r="AG4023">
        <v>0.469223796087685</v>
      </c>
      <c r="AH4023">
        <v>4.4487196664696684</v>
      </c>
    </row>
    <row r="4024" spans="1:34">
      <c r="A4024" t="s">
        <v>1531</v>
      </c>
      <c r="B4024" t="s">
        <v>2270</v>
      </c>
      <c r="C4024" t="s">
        <v>3991</v>
      </c>
      <c r="D4024" t="s">
        <v>4750</v>
      </c>
      <c r="E4024" t="s">
        <v>489</v>
      </c>
      <c r="F4024" t="s">
        <v>671</v>
      </c>
      <c r="G4024" t="s">
        <v>46</v>
      </c>
      <c r="I4024">
        <v>0.27184427354599511</v>
      </c>
      <c r="J4024">
        <v>0.27184427354599511</v>
      </c>
      <c r="K4024">
        <v>2.17475418836796</v>
      </c>
      <c r="M4024">
        <v>2.7184427354599499</v>
      </c>
      <c r="N4024" t="str">
        <f t="shared" si="186"/>
        <v>10Qf-302,71844273545995</v>
      </c>
      <c r="O4024" t="s">
        <v>3993</v>
      </c>
      <c r="P4024">
        <v>32.145139700463837</v>
      </c>
      <c r="Q4024">
        <v>13.51126975973456</v>
      </c>
      <c r="R4024">
        <v>270.52013670000741</v>
      </c>
      <c r="T4024">
        <f t="shared" si="187"/>
        <v>316.17654616020582</v>
      </c>
      <c r="U4024">
        <v>3009377.882435814</v>
      </c>
      <c r="V4024">
        <v>1137016.4653586629</v>
      </c>
      <c r="W4024">
        <v>24750922.630663641</v>
      </c>
      <c r="Y4024">
        <f t="shared" si="188"/>
        <v>28897316.978458118</v>
      </c>
      <c r="Z4024">
        <v>0.13058303019988249</v>
      </c>
      <c r="AA4024">
        <v>4.6587644365285598E-2</v>
      </c>
      <c r="AB4024">
        <v>1.544869861464178</v>
      </c>
      <c r="AD4024">
        <v>8.3624000000000004E-2</v>
      </c>
      <c r="AE4024">
        <v>5.4999999999999997E-3</v>
      </c>
      <c r="AF4024">
        <v>0.85396106873087441</v>
      </c>
      <c r="AG4024">
        <v>0.43087317357040211</v>
      </c>
      <c r="AH4024">
        <v>4.0924009777612262</v>
      </c>
    </row>
    <row r="4025" spans="1:34">
      <c r="A4025" t="s">
        <v>1531</v>
      </c>
      <c r="B4025" t="s">
        <v>2270</v>
      </c>
      <c r="C4025" t="s">
        <v>3994</v>
      </c>
      <c r="D4025" t="s">
        <v>4751</v>
      </c>
      <c r="E4025" t="s">
        <v>489</v>
      </c>
      <c r="F4025" t="s">
        <v>43</v>
      </c>
      <c r="G4025" t="s">
        <v>46</v>
      </c>
      <c r="I4025">
        <v>0.2733711610948229</v>
      </c>
      <c r="J4025">
        <v>0.27337116109482279</v>
      </c>
      <c r="K4025">
        <v>2.1869692887585832</v>
      </c>
      <c r="M4025">
        <v>2.7337116109482289</v>
      </c>
      <c r="N4025" t="str">
        <f t="shared" si="186"/>
        <v>10Qf-302,73371161094823</v>
      </c>
      <c r="O4025" t="s">
        <v>3996</v>
      </c>
      <c r="P4025">
        <v>32.325691650018392</v>
      </c>
      <c r="Q4025">
        <v>12.26442436366319</v>
      </c>
      <c r="R4025">
        <v>272.03958687288201</v>
      </c>
      <c r="T4025">
        <f t="shared" si="187"/>
        <v>316.62970288656356</v>
      </c>
      <c r="U4025">
        <v>3026280.8745734491</v>
      </c>
      <c r="V4025">
        <v>1671335.325887627</v>
      </c>
      <c r="W4025">
        <v>24889942.942159619</v>
      </c>
      <c r="Y4025">
        <f t="shared" si="188"/>
        <v>29587559.142620698</v>
      </c>
      <c r="Z4025">
        <v>0.13131648542518329</v>
      </c>
      <c r="AA4025">
        <v>5.4056616376655722E-2</v>
      </c>
      <c r="AB4025">
        <v>1.553547044636955</v>
      </c>
      <c r="AD4025">
        <v>8.3624000000000004E-2</v>
      </c>
      <c r="AE4025">
        <v>5.4999999999999997E-3</v>
      </c>
      <c r="AF4025">
        <v>0.85875757411986242</v>
      </c>
      <c r="AG4025">
        <v>0.43329329033529429</v>
      </c>
      <c r="AH4025">
        <v>4.1148864754033854</v>
      </c>
    </row>
    <row r="4026" spans="1:34">
      <c r="A4026" t="s">
        <v>1531</v>
      </c>
      <c r="B4026" t="s">
        <v>2270</v>
      </c>
      <c r="C4026" t="s">
        <v>3997</v>
      </c>
      <c r="D4026" t="s">
        <v>4752</v>
      </c>
      <c r="E4026" t="s">
        <v>489</v>
      </c>
      <c r="F4026" t="s">
        <v>254</v>
      </c>
      <c r="G4026" t="s">
        <v>46</v>
      </c>
      <c r="I4026">
        <v>0.21714235482500591</v>
      </c>
      <c r="J4026">
        <v>0.60579372952128308</v>
      </c>
      <c r="K4026">
        <v>1.3484874639037701</v>
      </c>
      <c r="M4026">
        <v>2.171423548250059</v>
      </c>
      <c r="N4026" t="str">
        <f t="shared" si="186"/>
        <v>10Qf-302,17142354825006</v>
      </c>
      <c r="O4026" t="s">
        <v>3999</v>
      </c>
      <c r="P4026">
        <v>25.676727486983459</v>
      </c>
      <c r="Q4026">
        <v>58.038517529648132</v>
      </c>
      <c r="R4026">
        <v>167.73988298293719</v>
      </c>
      <c r="T4026">
        <f t="shared" si="187"/>
        <v>251.45512799956879</v>
      </c>
      <c r="U4026">
        <v>2403815.2116521909</v>
      </c>
      <c r="V4026">
        <v>32249020.92680211</v>
      </c>
      <c r="W4026">
        <v>15347163.86156231</v>
      </c>
      <c r="Y4026">
        <f t="shared" si="188"/>
        <v>50000000.000016615</v>
      </c>
      <c r="Z4026">
        <v>0.10430643363539439</v>
      </c>
      <c r="AA4026">
        <v>0.33399887226213398</v>
      </c>
      <c r="AB4026">
        <v>0.95791867085013382</v>
      </c>
      <c r="AD4026">
        <v>8.3624000000000004E-2</v>
      </c>
      <c r="AE4026">
        <v>5.4999999999999997E-3</v>
      </c>
      <c r="AF4026">
        <v>0.68212258060211295</v>
      </c>
      <c r="AG4026">
        <v>0.3441706323976344</v>
      </c>
      <c r="AH4026">
        <v>3.286840761249807</v>
      </c>
    </row>
    <row r="4027" spans="1:34">
      <c r="A4027" t="s">
        <v>3117</v>
      </c>
      <c r="B4027" t="s">
        <v>3760</v>
      </c>
      <c r="C4027" t="s">
        <v>4000</v>
      </c>
      <c r="D4027" t="s">
        <v>4753</v>
      </c>
      <c r="E4027" t="s">
        <v>489</v>
      </c>
      <c r="F4027" t="s">
        <v>671</v>
      </c>
      <c r="G4027" t="s">
        <v>43</v>
      </c>
      <c r="I4027">
        <v>2.749902547240735</v>
      </c>
      <c r="J4027">
        <v>0.34373781840509199</v>
      </c>
      <c r="K4027">
        <v>0.34373781840509188</v>
      </c>
      <c r="M4027">
        <v>3.4373781840509201</v>
      </c>
      <c r="N4027" t="str">
        <f t="shared" si="186"/>
        <v>09QeL-383,43737818405092</v>
      </c>
      <c r="O4027" t="s">
        <v>3984</v>
      </c>
      <c r="P4027">
        <v>350.54270020027212</v>
      </c>
      <c r="Q4027">
        <v>18.254704105823091</v>
      </c>
      <c r="R4027">
        <v>16.546288622317832</v>
      </c>
      <c r="T4027">
        <f t="shared" si="187"/>
        <v>385.34369292841302</v>
      </c>
      <c r="U4027">
        <v>32817261.292437479</v>
      </c>
      <c r="V4027">
        <v>1535387.729927009</v>
      </c>
      <c r="W4027">
        <v>2291972.6042545089</v>
      </c>
      <c r="Y4027">
        <f t="shared" si="188"/>
        <v>36644621.626618996</v>
      </c>
      <c r="Z4027">
        <v>1.4240077483918969</v>
      </c>
      <c r="AA4027">
        <v>6.2943282015584065E-2</v>
      </c>
      <c r="AB4027">
        <v>7.2929340178743182E-2</v>
      </c>
      <c r="AD4027">
        <v>8.3624000000000004E-2</v>
      </c>
      <c r="AE4027">
        <v>5.4999999999999997E-3</v>
      </c>
      <c r="AF4027">
        <v>1.079804665146886</v>
      </c>
      <c r="AG4027">
        <v>0.54482444217207082</v>
      </c>
      <c r="AH4027">
        <v>5.1511312913698761</v>
      </c>
    </row>
    <row r="4028" spans="1:34">
      <c r="A4028" t="s">
        <v>3117</v>
      </c>
      <c r="B4028" t="s">
        <v>3760</v>
      </c>
      <c r="C4028" t="s">
        <v>4002</v>
      </c>
      <c r="D4028" t="s">
        <v>4754</v>
      </c>
      <c r="E4028" t="s">
        <v>489</v>
      </c>
      <c r="F4028" t="s">
        <v>671</v>
      </c>
      <c r="G4028" t="s">
        <v>49</v>
      </c>
      <c r="I4028">
        <v>0.23626614956402631</v>
      </c>
      <c r="J4028">
        <v>0.23626614956402611</v>
      </c>
      <c r="K4028">
        <v>1.89012919651221</v>
      </c>
      <c r="M4028">
        <v>2.3626614956402618</v>
      </c>
      <c r="N4028" t="str">
        <f t="shared" si="186"/>
        <v>09QeL-382,36266149564026</v>
      </c>
      <c r="O4028" t="s">
        <v>4004</v>
      </c>
      <c r="P4028">
        <v>30.11793058528508</v>
      </c>
      <c r="Q4028">
        <v>12.547262534350081</v>
      </c>
      <c r="R4028">
        <v>201.68108101602661</v>
      </c>
      <c r="T4028">
        <f t="shared" si="187"/>
        <v>244.34627413566176</v>
      </c>
      <c r="U4028">
        <v>2819593.7243597121</v>
      </c>
      <c r="V4028">
        <v>1055339.644386163</v>
      </c>
      <c r="W4028">
        <v>21106934.722329739</v>
      </c>
      <c r="Y4028">
        <f t="shared" si="188"/>
        <v>24981868.091075614</v>
      </c>
      <c r="Z4028">
        <v>0.12234790938300071</v>
      </c>
      <c r="AA4028">
        <v>4.3263691355656678E-2</v>
      </c>
      <c r="AB4028">
        <v>1.5479151424517099</v>
      </c>
      <c r="AD4028">
        <v>8.3624000000000004E-2</v>
      </c>
      <c r="AE4028">
        <v>5.4999999999999997E-3</v>
      </c>
      <c r="AF4028">
        <v>0.74219732847338082</v>
      </c>
      <c r="AG4028">
        <v>0.37448184705898158</v>
      </c>
      <c r="AH4028">
        <v>3.5684646711726251</v>
      </c>
    </row>
    <row r="4029" spans="1:34">
      <c r="A4029" t="s">
        <v>3117</v>
      </c>
      <c r="B4029" t="s">
        <v>3760</v>
      </c>
      <c r="C4029" t="s">
        <v>4005</v>
      </c>
      <c r="D4029" t="s">
        <v>4755</v>
      </c>
      <c r="E4029" t="s">
        <v>489</v>
      </c>
      <c r="F4029" t="s">
        <v>43</v>
      </c>
      <c r="G4029" t="s">
        <v>49</v>
      </c>
      <c r="I4029">
        <v>0.2377979279288176</v>
      </c>
      <c r="J4029">
        <v>0.2377979279288176</v>
      </c>
      <c r="K4029">
        <v>1.902383423430541</v>
      </c>
      <c r="M4029">
        <v>2.377979279288176</v>
      </c>
      <c r="N4029" t="str">
        <f t="shared" si="186"/>
        <v>09QeL-382,37797927928818</v>
      </c>
      <c r="O4029" t="s">
        <v>4007</v>
      </c>
      <c r="P4029">
        <v>30.313193404558842</v>
      </c>
      <c r="Q4029">
        <v>11.446727530755361</v>
      </c>
      <c r="R4029">
        <v>202.98863487872831</v>
      </c>
      <c r="T4029">
        <f t="shared" si="187"/>
        <v>244.7485558140425</v>
      </c>
      <c r="U4029">
        <v>2837873.9251944278</v>
      </c>
      <c r="V4029">
        <v>1585587.348782873</v>
      </c>
      <c r="W4029">
        <v>21243776.77953678</v>
      </c>
      <c r="Y4029">
        <f t="shared" si="188"/>
        <v>25667238.053514082</v>
      </c>
      <c r="Z4029">
        <v>0.1231411244961946</v>
      </c>
      <c r="AA4029">
        <v>5.045253984617741E-2</v>
      </c>
      <c r="AB4029">
        <v>1.5579507016298479</v>
      </c>
      <c r="AD4029">
        <v>8.3624000000000004E-2</v>
      </c>
      <c r="AE4029">
        <v>5.4999999999999997E-3</v>
      </c>
      <c r="AF4029">
        <v>0.74700919768214957</v>
      </c>
      <c r="AG4029">
        <v>0.37690971576717591</v>
      </c>
      <c r="AH4029">
        <v>3.5910221927375008</v>
      </c>
    </row>
    <row r="4030" spans="1:34">
      <c r="A4030" t="s">
        <v>3117</v>
      </c>
      <c r="B4030" t="s">
        <v>3760</v>
      </c>
      <c r="C4030" t="s">
        <v>4008</v>
      </c>
      <c r="D4030" t="s">
        <v>4756</v>
      </c>
      <c r="E4030" t="s">
        <v>489</v>
      </c>
      <c r="F4030" t="s">
        <v>671</v>
      </c>
      <c r="G4030" t="s">
        <v>46</v>
      </c>
      <c r="I4030">
        <v>0.25103669003591222</v>
      </c>
      <c r="J4030">
        <v>0.25103669003591228</v>
      </c>
      <c r="K4030">
        <v>2.0082935202872978</v>
      </c>
      <c r="M4030">
        <v>2.5103669003591218</v>
      </c>
      <c r="N4030" t="str">
        <f t="shared" si="186"/>
        <v>09QeL-382,51036690035912</v>
      </c>
      <c r="O4030" t="s">
        <v>3993</v>
      </c>
      <c r="P4030">
        <v>32.000799178438548</v>
      </c>
      <c r="Q4030">
        <v>13.331673883233449</v>
      </c>
      <c r="R4030">
        <v>269.30542685231399</v>
      </c>
      <c r="T4030">
        <f t="shared" si="187"/>
        <v>314.63789991398596</v>
      </c>
      <c r="U4030">
        <v>2995864.947710074</v>
      </c>
      <c r="V4030">
        <v>1121315.8198042479</v>
      </c>
      <c r="W4030">
        <v>24639784.177808631</v>
      </c>
      <c r="Y4030">
        <f t="shared" si="188"/>
        <v>28756964.945322953</v>
      </c>
      <c r="Z4030">
        <v>0.129996676464222</v>
      </c>
      <c r="AA4030">
        <v>4.5968387332253807E-2</v>
      </c>
      <c r="AB4030">
        <v>1.5379329707135789</v>
      </c>
      <c r="AD4030">
        <v>8.3624000000000004E-2</v>
      </c>
      <c r="AE4030">
        <v>5.4999999999999997E-3</v>
      </c>
      <c r="AF4030">
        <v>0.78859693204998604</v>
      </c>
      <c r="AG4030">
        <v>0.39789315370692091</v>
      </c>
      <c r="AH4030">
        <v>3.7859809861160292</v>
      </c>
    </row>
    <row r="4031" spans="1:34">
      <c r="A4031" t="s">
        <v>3117</v>
      </c>
      <c r="B4031" t="s">
        <v>3760</v>
      </c>
      <c r="C4031" t="s">
        <v>4010</v>
      </c>
      <c r="D4031" t="s">
        <v>4757</v>
      </c>
      <c r="E4031" t="s">
        <v>489</v>
      </c>
      <c r="F4031" t="s">
        <v>43</v>
      </c>
      <c r="G4031" t="s">
        <v>46</v>
      </c>
      <c r="I4031">
        <v>0.25276667920559648</v>
      </c>
      <c r="J4031">
        <v>0.25276667920559648</v>
      </c>
      <c r="K4031">
        <v>2.0221334336447718</v>
      </c>
      <c r="M4031">
        <v>2.5276667920559648</v>
      </c>
      <c r="N4031" t="str">
        <f t="shared" si="186"/>
        <v>09QeL-382,52766679205596</v>
      </c>
      <c r="O4031" t="s">
        <v>3996</v>
      </c>
      <c r="P4031">
        <v>32.221328838832093</v>
      </c>
      <c r="Q4031">
        <v>12.16726878539667</v>
      </c>
      <c r="R4031">
        <v>271.16131282549622</v>
      </c>
      <c r="T4031">
        <f t="shared" si="187"/>
        <v>315.54991044972496</v>
      </c>
      <c r="U4031">
        <v>3016510.5908335298</v>
      </c>
      <c r="V4031">
        <v>1685395.8831055211</v>
      </c>
      <c r="W4031">
        <v>24809586.28826854</v>
      </c>
      <c r="Y4031">
        <f t="shared" si="188"/>
        <v>29511492.76220759</v>
      </c>
      <c r="Z4031">
        <v>0.13089253293183989</v>
      </c>
      <c r="AA4031">
        <v>5.3628393928746507E-2</v>
      </c>
      <c r="AB4031">
        <v>1.548531450890537</v>
      </c>
      <c r="AD4031">
        <v>8.3624000000000004E-2</v>
      </c>
      <c r="AE4031">
        <v>5.4999999999999997E-3</v>
      </c>
      <c r="AF4031">
        <v>0.79403145300187394</v>
      </c>
      <c r="AG4031">
        <v>0.40063518654087049</v>
      </c>
      <c r="AH4031">
        <v>3.81145743159871</v>
      </c>
    </row>
    <row r="4032" spans="1:34">
      <c r="A4032" t="s">
        <v>3117</v>
      </c>
      <c r="B4032" t="s">
        <v>3760</v>
      </c>
      <c r="C4032" t="s">
        <v>4012</v>
      </c>
      <c r="D4032" t="s">
        <v>4758</v>
      </c>
      <c r="E4032" t="s">
        <v>489</v>
      </c>
      <c r="F4032" t="s">
        <v>49</v>
      </c>
      <c r="G4032" t="s">
        <v>46</v>
      </c>
      <c r="I4032">
        <v>0.22056599351601169</v>
      </c>
      <c r="J4032">
        <v>1.764527948128094</v>
      </c>
      <c r="K4032">
        <v>0.22056599351601161</v>
      </c>
      <c r="M4032">
        <v>2.2056599351601172</v>
      </c>
      <c r="N4032" t="str">
        <f t="shared" si="186"/>
        <v>09QeL-382,20565993516012</v>
      </c>
      <c r="O4032" t="s">
        <v>4014</v>
      </c>
      <c r="P4032">
        <v>28.116559627554611</v>
      </c>
      <c r="Q4032">
        <v>188.2791423560588</v>
      </c>
      <c r="R4032">
        <v>29.577160127687311</v>
      </c>
      <c r="T4032">
        <f t="shared" si="187"/>
        <v>245.97286211130071</v>
      </c>
      <c r="U4032">
        <v>2632228.494316658</v>
      </c>
      <c r="V4032">
        <v>19704354.752887141</v>
      </c>
      <c r="W4032">
        <v>2706127.5766208721</v>
      </c>
      <c r="Y4032">
        <f t="shared" si="188"/>
        <v>25042710.82382467</v>
      </c>
      <c r="Z4032">
        <v>0.1142177507758282</v>
      </c>
      <c r="AA4032">
        <v>1.445054409628066</v>
      </c>
      <c r="AB4032">
        <v>0.16890743819058129</v>
      </c>
      <c r="AD4032">
        <v>8.3624000000000004E-2</v>
      </c>
      <c r="AE4032">
        <v>5.4999999999999997E-3</v>
      </c>
      <c r="AF4032">
        <v>0.6928774665424452</v>
      </c>
      <c r="AG4032">
        <v>0.34959709972287861</v>
      </c>
      <c r="AH4032">
        <v>3.337258501425441</v>
      </c>
    </row>
    <row r="4033" spans="1:34">
      <c r="A4033" t="s">
        <v>1531</v>
      </c>
      <c r="B4033" t="s">
        <v>2277</v>
      </c>
      <c r="C4033" t="s">
        <v>3982</v>
      </c>
      <c r="D4033" t="s">
        <v>4759</v>
      </c>
      <c r="E4033" t="s">
        <v>489</v>
      </c>
      <c r="F4033" t="s">
        <v>671</v>
      </c>
      <c r="G4033" t="s">
        <v>43</v>
      </c>
      <c r="I4033">
        <v>2.9669636001430328</v>
      </c>
      <c r="J4033">
        <v>0.37087045001787922</v>
      </c>
      <c r="K4033">
        <v>0.37087045001787922</v>
      </c>
      <c r="M4033">
        <v>3.7087045001787908</v>
      </c>
      <c r="N4033" t="str">
        <f t="shared" si="186"/>
        <v>10Qf-303,70870450017879</v>
      </c>
      <c r="O4033" t="s">
        <v>3984</v>
      </c>
      <c r="P4033">
        <v>350.83858184215927</v>
      </c>
      <c r="Q4033">
        <v>18.433092706872451</v>
      </c>
      <c r="R4033">
        <v>16.638597007620309</v>
      </c>
      <c r="T4033">
        <f t="shared" si="187"/>
        <v>385.91027155665205</v>
      </c>
      <c r="U4033">
        <v>32844961.2706367</v>
      </c>
      <c r="V4033">
        <v>1561841.2376272471</v>
      </c>
      <c r="W4033">
        <v>2300702.140727004</v>
      </c>
      <c r="Y4033">
        <f t="shared" si="188"/>
        <v>36707504.648990951</v>
      </c>
      <c r="Z4033">
        <v>1.425209706813549</v>
      </c>
      <c r="AA4033">
        <v>6.3558376292605689E-2</v>
      </c>
      <c r="AB4033">
        <v>7.3336198162834806E-2</v>
      </c>
      <c r="AD4033">
        <v>8.3624000000000004E-2</v>
      </c>
      <c r="AE4033">
        <v>5.4999999999999997E-3</v>
      </c>
      <c r="AF4033">
        <v>1.1650380628833901</v>
      </c>
      <c r="AG4033">
        <v>0.5878296632783383</v>
      </c>
      <c r="AH4033">
        <v>5.5506962263405191</v>
      </c>
    </row>
    <row r="4034" spans="1:34">
      <c r="A4034" t="s">
        <v>1531</v>
      </c>
      <c r="B4034" t="s">
        <v>2277</v>
      </c>
      <c r="C4034" t="s">
        <v>3985</v>
      </c>
      <c r="D4034" t="s">
        <v>4760</v>
      </c>
      <c r="E4034" t="s">
        <v>489</v>
      </c>
      <c r="F4034" t="s">
        <v>671</v>
      </c>
      <c r="G4034" t="s">
        <v>254</v>
      </c>
      <c r="I4034">
        <v>2.1625705616247148</v>
      </c>
      <c r="J4034">
        <v>0.29209146589657448</v>
      </c>
      <c r="K4034">
        <v>0.46625263144445578</v>
      </c>
      <c r="M4034">
        <v>2.9209146589657462</v>
      </c>
      <c r="N4034" t="str">
        <f t="shared" ref="N4034:N4097" si="189">_xlfn.CONCAT(A4034,M4034)</f>
        <v>10Qf-302,92091465896575</v>
      </c>
      <c r="O4034" t="s">
        <v>3987</v>
      </c>
      <c r="P4034">
        <v>255.7204237144806</v>
      </c>
      <c r="Q4034">
        <v>14.517600605543709</v>
      </c>
      <c r="R4034">
        <v>44.669679140980463</v>
      </c>
      <c r="T4034">
        <f t="shared" ref="T4034:T4097" si="190">SUM(P4034:S4034)</f>
        <v>314.90770346100476</v>
      </c>
      <c r="U4034">
        <v>23940147.542814009</v>
      </c>
      <c r="V4034">
        <v>1230080.467651898</v>
      </c>
      <c r="W4034">
        <v>24829771.989559911</v>
      </c>
      <c r="Y4034">
        <f t="shared" ref="Y4034:Y4097" si="191">SUM(U4034:X4034)</f>
        <v>50000000.000025816</v>
      </c>
      <c r="Z4034">
        <v>1.0388117184680621</v>
      </c>
      <c r="AA4034">
        <v>5.0057531680990752E-2</v>
      </c>
      <c r="AB4034">
        <v>0.25706415484815531</v>
      </c>
      <c r="AD4034">
        <v>8.3624000000000004E-2</v>
      </c>
      <c r="AE4034">
        <v>5.4999999999999997E-3</v>
      </c>
      <c r="AF4034">
        <v>0.9175648143347892</v>
      </c>
      <c r="AG4034">
        <v>0.46296497344607068</v>
      </c>
      <c r="AH4034">
        <v>4.390568446746606</v>
      </c>
    </row>
    <row r="4035" spans="1:34">
      <c r="A4035" t="s">
        <v>1531</v>
      </c>
      <c r="B4035" t="s">
        <v>2277</v>
      </c>
      <c r="C4035" t="s">
        <v>3988</v>
      </c>
      <c r="D4035" t="s">
        <v>4761</v>
      </c>
      <c r="E4035" t="s">
        <v>489</v>
      </c>
      <c r="F4035" t="s">
        <v>43</v>
      </c>
      <c r="G4035" t="s">
        <v>254</v>
      </c>
      <c r="I4035">
        <v>2.2409424434617491</v>
      </c>
      <c r="J4035">
        <v>0.29770251231739142</v>
      </c>
      <c r="K4035">
        <v>0.43838016739477431</v>
      </c>
      <c r="M4035">
        <v>2.977025123173914</v>
      </c>
      <c r="N4035" t="str">
        <f t="shared" si="189"/>
        <v>10Qf-302,97702512317391</v>
      </c>
      <c r="O4035" t="s">
        <v>3990</v>
      </c>
      <c r="P4035">
        <v>264.98777026321488</v>
      </c>
      <c r="Q4035">
        <v>13.356017257148419</v>
      </c>
      <c r="R4035">
        <v>41.999337051734557</v>
      </c>
      <c r="T4035">
        <f t="shared" si="190"/>
        <v>320.34312457209785</v>
      </c>
      <c r="U4035">
        <v>24807742.08408853</v>
      </c>
      <c r="V4035">
        <v>1846803.398209295</v>
      </c>
      <c r="W4035">
        <v>23345454.517727591</v>
      </c>
      <c r="Y4035">
        <f t="shared" si="191"/>
        <v>50000000.000025421</v>
      </c>
      <c r="Z4035">
        <v>1.076458411110331</v>
      </c>
      <c r="AA4035">
        <v>5.8867915833762101E-2</v>
      </c>
      <c r="AB4035">
        <v>0.24169692487184469</v>
      </c>
      <c r="AD4035">
        <v>8.3624000000000004E-2</v>
      </c>
      <c r="AE4035">
        <v>5.4999999999999997E-3</v>
      </c>
      <c r="AF4035">
        <v>0.93519113816981592</v>
      </c>
      <c r="AG4035">
        <v>0.47185848202306541</v>
      </c>
      <c r="AH4035">
        <v>4.4731987433667957</v>
      </c>
    </row>
    <row r="4036" spans="1:34">
      <c r="A4036" t="s">
        <v>1531</v>
      </c>
      <c r="B4036" t="s">
        <v>2277</v>
      </c>
      <c r="C4036" t="s">
        <v>3991</v>
      </c>
      <c r="D4036" t="s">
        <v>4762</v>
      </c>
      <c r="E4036" t="s">
        <v>489</v>
      </c>
      <c r="F4036" t="s">
        <v>671</v>
      </c>
      <c r="G4036" t="s">
        <v>46</v>
      </c>
      <c r="I4036">
        <v>0.27417310919408011</v>
      </c>
      <c r="J4036">
        <v>0.27417310919408011</v>
      </c>
      <c r="K4036">
        <v>2.19338487355264</v>
      </c>
      <c r="M4036">
        <v>2.7417310919408</v>
      </c>
      <c r="N4036" t="str">
        <f t="shared" si="189"/>
        <v>10Qf-302,7417310919408</v>
      </c>
      <c r="O4036" t="s">
        <v>3993</v>
      </c>
      <c r="P4036">
        <v>32.420520698086541</v>
      </c>
      <c r="Q4036">
        <v>13.62701811174845</v>
      </c>
      <c r="R4036">
        <v>272.837628731949</v>
      </c>
      <c r="T4036">
        <f t="shared" si="190"/>
        <v>318.88516754178397</v>
      </c>
      <c r="U4036">
        <v>3035158.6222680588</v>
      </c>
      <c r="V4036">
        <v>1154621.1572454709</v>
      </c>
      <c r="W4036">
        <v>24962958.846079931</v>
      </c>
      <c r="Y4036">
        <f t="shared" si="191"/>
        <v>29152738.625593461</v>
      </c>
      <c r="Z4036">
        <v>0.13170170896327019</v>
      </c>
      <c r="AA4036">
        <v>4.6986751418536907E-2</v>
      </c>
      <c r="AB4036">
        <v>1.5581044533064119</v>
      </c>
      <c r="AD4036">
        <v>8.3624000000000004E-2</v>
      </c>
      <c r="AE4036">
        <v>5.4999999999999997E-3</v>
      </c>
      <c r="AF4036">
        <v>0.8612767828086284</v>
      </c>
      <c r="AG4036">
        <v>0.43456437807261689</v>
      </c>
      <c r="AH4036">
        <v>4.1266962528220459</v>
      </c>
    </row>
    <row r="4037" spans="1:34">
      <c r="A4037" t="s">
        <v>1531</v>
      </c>
      <c r="B4037" t="s">
        <v>2277</v>
      </c>
      <c r="C4037" t="s">
        <v>3994</v>
      </c>
      <c r="D4037" t="s">
        <v>4763</v>
      </c>
      <c r="E4037" t="s">
        <v>489</v>
      </c>
      <c r="F4037" t="s">
        <v>43</v>
      </c>
      <c r="G4037" t="s">
        <v>46</v>
      </c>
      <c r="I4037">
        <v>0.27599024292993141</v>
      </c>
      <c r="J4037">
        <v>0.27599024292993141</v>
      </c>
      <c r="K4037">
        <v>2.2079219434394508</v>
      </c>
      <c r="M4037">
        <v>2.7599024292993142</v>
      </c>
      <c r="N4037" t="str">
        <f t="shared" si="189"/>
        <v>10Qf-302,75990242929931</v>
      </c>
      <c r="O4037" t="s">
        <v>3996</v>
      </c>
      <c r="P4037">
        <v>32.635393783443178</v>
      </c>
      <c r="Q4037">
        <v>12.3819258987201</v>
      </c>
      <c r="R4037">
        <v>274.64591132040499</v>
      </c>
      <c r="T4037">
        <f t="shared" si="190"/>
        <v>319.6632310025683</v>
      </c>
      <c r="U4037">
        <v>3055274.7056520032</v>
      </c>
      <c r="V4037">
        <v>1712110.907455818</v>
      </c>
      <c r="W4037">
        <v>25128405.54068546</v>
      </c>
      <c r="Y4037">
        <f t="shared" si="191"/>
        <v>29895791.153793283</v>
      </c>
      <c r="Z4037">
        <v>0.1325745867561722</v>
      </c>
      <c r="AA4037">
        <v>5.4574515563433582E-2</v>
      </c>
      <c r="AB4037">
        <v>1.5684310829835739</v>
      </c>
      <c r="AD4037">
        <v>8.3624000000000004E-2</v>
      </c>
      <c r="AE4037">
        <v>5.4999999999999997E-3</v>
      </c>
      <c r="AF4037">
        <v>0.86698505632439171</v>
      </c>
      <c r="AG4037">
        <v>0.43744453504394121</v>
      </c>
      <c r="AH4037">
        <v>4.1534560206676474</v>
      </c>
    </row>
    <row r="4038" spans="1:34">
      <c r="A4038" t="s">
        <v>1531</v>
      </c>
      <c r="B4038" t="s">
        <v>2277</v>
      </c>
      <c r="C4038" t="s">
        <v>3997</v>
      </c>
      <c r="D4038" t="s">
        <v>4764</v>
      </c>
      <c r="E4038" t="s">
        <v>489</v>
      </c>
      <c r="F4038" t="s">
        <v>254</v>
      </c>
      <c r="G4038" t="s">
        <v>46</v>
      </c>
      <c r="I4038">
        <v>0.21920200164878501</v>
      </c>
      <c r="J4038">
        <v>0.59992769548073821</v>
      </c>
      <c r="K4038">
        <v>1.3728903193583271</v>
      </c>
      <c r="M4038">
        <v>2.1920200164878501</v>
      </c>
      <c r="N4038" t="str">
        <f t="shared" si="189"/>
        <v>10Qf-302,19202001648785</v>
      </c>
      <c r="O4038" t="s">
        <v>3999</v>
      </c>
      <c r="P4038">
        <v>25.920277347425142</v>
      </c>
      <c r="Q4038">
        <v>57.476517787985713</v>
      </c>
      <c r="R4038">
        <v>170.77538181252731</v>
      </c>
      <c r="T4038">
        <f t="shared" si="190"/>
        <v>254.17217694793817</v>
      </c>
      <c r="U4038">
        <v>2426615.9700285168</v>
      </c>
      <c r="V4038">
        <v>31948490.763174199</v>
      </c>
      <c r="W4038">
        <v>15624893.26682272</v>
      </c>
      <c r="Y4038">
        <f t="shared" si="191"/>
        <v>50000000.000025436</v>
      </c>
      <c r="Z4038">
        <v>0.10529580493934849</v>
      </c>
      <c r="AA4038">
        <v>0.33076468765652323</v>
      </c>
      <c r="AB4038">
        <v>0.97525361202511918</v>
      </c>
      <c r="AD4038">
        <v>8.3624000000000004E-2</v>
      </c>
      <c r="AE4038">
        <v>5.4999999999999997E-3</v>
      </c>
      <c r="AF4038">
        <v>0.68859267533649748</v>
      </c>
      <c r="AG4038">
        <v>0.34743517261332429</v>
      </c>
      <c r="AH4038">
        <v>3.3171718644376722</v>
      </c>
    </row>
    <row r="4039" spans="1:34">
      <c r="A4039" t="s">
        <v>3117</v>
      </c>
      <c r="B4039" t="s">
        <v>3772</v>
      </c>
      <c r="C4039" t="s">
        <v>4000</v>
      </c>
      <c r="D4039" t="s">
        <v>4765</v>
      </c>
      <c r="E4039" t="s">
        <v>489</v>
      </c>
      <c r="F4039" t="s">
        <v>671</v>
      </c>
      <c r="G4039" t="s">
        <v>43</v>
      </c>
      <c r="I4039">
        <v>2.7474352166204521</v>
      </c>
      <c r="J4039">
        <v>0.34342940207755662</v>
      </c>
      <c r="K4039">
        <v>0.34342940207755651</v>
      </c>
      <c r="M4039">
        <v>3.4342940207755648</v>
      </c>
      <c r="N4039" t="str">
        <f t="shared" si="189"/>
        <v>09QeL-383,43429402077556</v>
      </c>
      <c r="O4039" t="s">
        <v>3984</v>
      </c>
      <c r="P4039">
        <v>350.22817824065248</v>
      </c>
      <c r="Q4039">
        <v>18.238325201614391</v>
      </c>
      <c r="R4039">
        <v>16.531442581824191</v>
      </c>
      <c r="T4039">
        <f t="shared" si="190"/>
        <v>384.99794602409105</v>
      </c>
      <c r="U4039">
        <v>32787816.23674199</v>
      </c>
      <c r="V4039">
        <v>1532456.022408054</v>
      </c>
      <c r="W4039">
        <v>2274410.1451689522</v>
      </c>
      <c r="Y4039">
        <f t="shared" si="191"/>
        <v>36594682.404318996</v>
      </c>
      <c r="Z4039">
        <v>1.4227300675065671</v>
      </c>
      <c r="AA4039">
        <v>6.2886806600768369E-2</v>
      </c>
      <c r="AB4039">
        <v>7.2863904843836258E-2</v>
      </c>
      <c r="AD4039">
        <v>8.3624000000000004E-2</v>
      </c>
      <c r="AE4039">
        <v>5.4999999999999997E-3</v>
      </c>
      <c r="AF4039">
        <v>1.07883581804468</v>
      </c>
      <c r="AG4039">
        <v>0.5443356022929271</v>
      </c>
      <c r="AH4039">
        <v>5.1465894411131723</v>
      </c>
    </row>
    <row r="4040" spans="1:34">
      <c r="A4040" t="s">
        <v>3117</v>
      </c>
      <c r="B4040" t="s">
        <v>3772</v>
      </c>
      <c r="C4040" t="s">
        <v>4002</v>
      </c>
      <c r="D4040" t="s">
        <v>4766</v>
      </c>
      <c r="E4040" t="s">
        <v>489</v>
      </c>
      <c r="F4040" t="s">
        <v>671</v>
      </c>
      <c r="G4040" t="s">
        <v>49</v>
      </c>
      <c r="I4040">
        <v>0.23416183264977999</v>
      </c>
      <c r="J4040">
        <v>0.23416183264977991</v>
      </c>
      <c r="K4040">
        <v>1.87329466119824</v>
      </c>
      <c r="M4040">
        <v>2.3416183264977999</v>
      </c>
      <c r="N4040" t="str">
        <f t="shared" si="189"/>
        <v>09QeL-382,3416183264978</v>
      </c>
      <c r="O4040" t="s">
        <v>4004</v>
      </c>
      <c r="P4040">
        <v>29.84968364906651</v>
      </c>
      <c r="Q4040">
        <v>12.43550967924476</v>
      </c>
      <c r="R4040">
        <v>199.88479783771851</v>
      </c>
      <c r="T4040">
        <f t="shared" si="190"/>
        <v>242.16999116602977</v>
      </c>
      <c r="U4040">
        <v>2794480.864238102</v>
      </c>
      <c r="V4040">
        <v>1044880.573682579</v>
      </c>
      <c r="W4040">
        <v>20812214.97233456</v>
      </c>
      <c r="Y4040">
        <f t="shared" si="191"/>
        <v>24651576.410255242</v>
      </c>
      <c r="Z4040">
        <v>0.1212582112793477</v>
      </c>
      <c r="AA4040">
        <v>4.287836100824792E-2</v>
      </c>
      <c r="AB4040">
        <v>1.5341285546477039</v>
      </c>
      <c r="AD4040">
        <v>8.3624000000000004E-2</v>
      </c>
      <c r="AE4040">
        <v>5.4999999999999997E-3</v>
      </c>
      <c r="AF4040">
        <v>0.73558690884747635</v>
      </c>
      <c r="AG4040">
        <v>0.3711465047499013</v>
      </c>
      <c r="AH4040">
        <v>3.5374757400951782</v>
      </c>
    </row>
    <row r="4041" spans="1:34">
      <c r="A4041" t="s">
        <v>3117</v>
      </c>
      <c r="B4041" t="s">
        <v>3772</v>
      </c>
      <c r="C4041" t="s">
        <v>4005</v>
      </c>
      <c r="D4041" t="s">
        <v>4767</v>
      </c>
      <c r="E4041" t="s">
        <v>489</v>
      </c>
      <c r="F4041" t="s">
        <v>43</v>
      </c>
      <c r="G4041" t="s">
        <v>49</v>
      </c>
      <c r="I4041">
        <v>0.23554534156515691</v>
      </c>
      <c r="J4041">
        <v>0.23554534156515691</v>
      </c>
      <c r="K4041">
        <v>1.8843627325212551</v>
      </c>
      <c r="M4041">
        <v>2.355453415651569</v>
      </c>
      <c r="N4041" t="str">
        <f t="shared" si="189"/>
        <v>09QeL-382,35545341565157</v>
      </c>
      <c r="O4041" t="s">
        <v>4007</v>
      </c>
      <c r="P4041">
        <v>30.026045881042329</v>
      </c>
      <c r="Q4041">
        <v>11.338296214431869</v>
      </c>
      <c r="R4041">
        <v>201.0657862025918</v>
      </c>
      <c r="T4041">
        <f t="shared" si="190"/>
        <v>242.43012829806599</v>
      </c>
      <c r="U4041">
        <v>2810991.6215454461</v>
      </c>
      <c r="V4041">
        <v>1559932.583704921</v>
      </c>
      <c r="W4041">
        <v>20935180.720582832</v>
      </c>
      <c r="Y4041">
        <f t="shared" si="191"/>
        <v>25306104.925833199</v>
      </c>
      <c r="Z4041">
        <v>0.1219746466371907</v>
      </c>
      <c r="AA4041">
        <v>4.9974618510783907E-2</v>
      </c>
      <c r="AB4041">
        <v>1.5431927155686851</v>
      </c>
      <c r="AD4041">
        <v>8.3624000000000004E-2</v>
      </c>
      <c r="AE4041">
        <v>5.4999999999999997E-3</v>
      </c>
      <c r="AF4041">
        <v>0.73993301015232538</v>
      </c>
      <c r="AG4041">
        <v>0.3733393663807737</v>
      </c>
      <c r="AH4041">
        <v>3.5578497921846681</v>
      </c>
    </row>
    <row r="4042" spans="1:34">
      <c r="A4042" t="s">
        <v>3117</v>
      </c>
      <c r="B4042" t="s">
        <v>3772</v>
      </c>
      <c r="C4042" t="s">
        <v>4008</v>
      </c>
      <c r="D4042" t="s">
        <v>4768</v>
      </c>
      <c r="E4042" t="s">
        <v>489</v>
      </c>
      <c r="F4042" t="s">
        <v>671</v>
      </c>
      <c r="G4042" t="s">
        <v>46</v>
      </c>
      <c r="I4042">
        <v>0.25099042008205652</v>
      </c>
      <c r="J4042">
        <v>0.25099042008205658</v>
      </c>
      <c r="K4042">
        <v>2.007923360656453</v>
      </c>
      <c r="M4042">
        <v>2.5099042008205661</v>
      </c>
      <c r="N4042" t="str">
        <f t="shared" si="189"/>
        <v>09QeL-382,50990420082057</v>
      </c>
      <c r="O4042" t="s">
        <v>3993</v>
      </c>
      <c r="P4042">
        <v>31.99490093503389</v>
      </c>
      <c r="Q4042">
        <v>13.329216649052629</v>
      </c>
      <c r="R4042">
        <v>269.2557896870386</v>
      </c>
      <c r="T4042">
        <f t="shared" si="190"/>
        <v>314.57990727112514</v>
      </c>
      <c r="U4042">
        <v>2995312.7633545981</v>
      </c>
      <c r="V4042">
        <v>1119973.3584098129</v>
      </c>
      <c r="W4042">
        <v>24635242.683588181</v>
      </c>
      <c r="Y4042">
        <f t="shared" si="191"/>
        <v>28750528.805352591</v>
      </c>
      <c r="Z4042">
        <v>0.12997271606138</v>
      </c>
      <c r="AA4042">
        <v>4.5959914645809542E-2</v>
      </c>
      <c r="AB4042">
        <v>1.5376495058241331</v>
      </c>
      <c r="AD4042">
        <v>8.3624000000000004E-2</v>
      </c>
      <c r="AE4042">
        <v>5.4999999999999997E-3</v>
      </c>
      <c r="AF4042">
        <v>0.78845158140960192</v>
      </c>
      <c r="AG4042">
        <v>0.39781981583005971</v>
      </c>
      <c r="AH4042">
        <v>3.7852995980602282</v>
      </c>
    </row>
    <row r="4043" spans="1:34">
      <c r="A4043" t="s">
        <v>3117</v>
      </c>
      <c r="B4043" t="s">
        <v>3772</v>
      </c>
      <c r="C4043" t="s">
        <v>4010</v>
      </c>
      <c r="D4043" t="s">
        <v>4769</v>
      </c>
      <c r="E4043" t="s">
        <v>489</v>
      </c>
      <c r="F4043" t="s">
        <v>43</v>
      </c>
      <c r="G4043" t="s">
        <v>46</v>
      </c>
      <c r="I4043">
        <v>0.25258060812720351</v>
      </c>
      <c r="J4043">
        <v>0.2525806081272034</v>
      </c>
      <c r="K4043">
        <v>2.0206448650176272</v>
      </c>
      <c r="M4043">
        <v>2.5258060812720342</v>
      </c>
      <c r="N4043" t="str">
        <f t="shared" si="189"/>
        <v>09QeL-382,52580608127203</v>
      </c>
      <c r="O4043" t="s">
        <v>3996</v>
      </c>
      <c r="P4043">
        <v>32.197609504372593</v>
      </c>
      <c r="Q4043">
        <v>12.15831200030493</v>
      </c>
      <c r="R4043">
        <v>270.96170076407049</v>
      </c>
      <c r="T4043">
        <f t="shared" si="190"/>
        <v>315.31762226874798</v>
      </c>
      <c r="U4043">
        <v>3014290.023706628</v>
      </c>
      <c r="V4043">
        <v>1672751.063602068</v>
      </c>
      <c r="W4043">
        <v>24791323.016821321</v>
      </c>
      <c r="Y4043">
        <f t="shared" si="191"/>
        <v>29478364.104130015</v>
      </c>
      <c r="Z4043">
        <v>0.13079617800549931</v>
      </c>
      <c r="AA4043">
        <v>5.3588916046922147E-2</v>
      </c>
      <c r="AB4043">
        <v>1.547391518531184</v>
      </c>
      <c r="AD4043">
        <v>8.3624000000000004E-2</v>
      </c>
      <c r="AE4043">
        <v>5.4999999999999997E-3</v>
      </c>
      <c r="AF4043">
        <v>0.79344693652524623</v>
      </c>
      <c r="AG4043">
        <v>0.40034026388161742</v>
      </c>
      <c r="AH4043">
        <v>3.8087172816788968</v>
      </c>
    </row>
    <row r="4044" spans="1:34">
      <c r="A4044" t="s">
        <v>3117</v>
      </c>
      <c r="B4044" t="s">
        <v>3772</v>
      </c>
      <c r="C4044" t="s">
        <v>4012</v>
      </c>
      <c r="D4044" t="s">
        <v>4770</v>
      </c>
      <c r="E4044" t="s">
        <v>489</v>
      </c>
      <c r="F4044" t="s">
        <v>49</v>
      </c>
      <c r="G4044" t="s">
        <v>46</v>
      </c>
      <c r="I4044">
        <v>0.21873729527433339</v>
      </c>
      <c r="J4044">
        <v>1.749898362194668</v>
      </c>
      <c r="K4044">
        <v>0.2187372952743335</v>
      </c>
      <c r="M4044">
        <v>2.1873729527433339</v>
      </c>
      <c r="N4044" t="str">
        <f t="shared" si="189"/>
        <v>09QeL-382,18737295274333</v>
      </c>
      <c r="O4044" t="s">
        <v>4014</v>
      </c>
      <c r="P4044">
        <v>27.88344706866317</v>
      </c>
      <c r="Q4044">
        <v>186.7181322879033</v>
      </c>
      <c r="R4044">
        <v>29.331937825476849</v>
      </c>
      <c r="T4044">
        <f t="shared" si="190"/>
        <v>243.93351718204332</v>
      </c>
      <c r="U4044">
        <v>2610404.859845541</v>
      </c>
      <c r="V4044">
        <v>19441287.93408094</v>
      </c>
      <c r="W4044">
        <v>2683691.2496865289</v>
      </c>
      <c r="Y4044">
        <f t="shared" si="191"/>
        <v>24735384.043613009</v>
      </c>
      <c r="Z4044">
        <v>0.1132707788665024</v>
      </c>
      <c r="AA4044">
        <v>1.433073557929708</v>
      </c>
      <c r="AB4044">
        <v>0.16750703765602179</v>
      </c>
      <c r="AD4044">
        <v>8.3624000000000004E-2</v>
      </c>
      <c r="AE4044">
        <v>5.4999999999999997E-3</v>
      </c>
      <c r="AF4044">
        <v>0.687132864736126</v>
      </c>
      <c r="AG4044">
        <v>0.34669861300981852</v>
      </c>
      <c r="AH4044">
        <v>3.3103284304892791</v>
      </c>
    </row>
    <row r="4045" spans="1:34">
      <c r="A4045" t="s">
        <v>3117</v>
      </c>
      <c r="B4045" t="s">
        <v>3777</v>
      </c>
      <c r="C4045" t="s">
        <v>4000</v>
      </c>
      <c r="D4045" t="s">
        <v>4771</v>
      </c>
      <c r="E4045" t="s">
        <v>489</v>
      </c>
      <c r="F4045" t="s">
        <v>671</v>
      </c>
      <c r="G4045" t="s">
        <v>43</v>
      </c>
      <c r="I4045">
        <v>2.7459875158747171</v>
      </c>
      <c r="J4045">
        <v>0.34324843948433958</v>
      </c>
      <c r="K4045">
        <v>0.34324843948433958</v>
      </c>
      <c r="M4045">
        <v>3.4324843948433958</v>
      </c>
      <c r="N4045" t="str">
        <f t="shared" si="189"/>
        <v>09QeL-383,4324843948434</v>
      </c>
      <c r="O4045" t="s">
        <v>3984</v>
      </c>
      <c r="P4045">
        <v>350.04363318140992</v>
      </c>
      <c r="Q4045">
        <v>18.228714916052201</v>
      </c>
      <c r="R4045">
        <v>16.52273170063253</v>
      </c>
      <c r="T4045">
        <f t="shared" si="190"/>
        <v>384.7950797980946</v>
      </c>
      <c r="U4045">
        <v>32770539.415898379</v>
      </c>
      <c r="V4045">
        <v>1530098.991381099</v>
      </c>
      <c r="W4045">
        <v>2264699.6650519171</v>
      </c>
      <c r="Y4045">
        <f t="shared" si="191"/>
        <v>36565338.072331391</v>
      </c>
      <c r="Z4045">
        <v>1.421980391092998</v>
      </c>
      <c r="AA4045">
        <v>6.2853669776918211E-2</v>
      </c>
      <c r="AB4045">
        <v>7.2825510806829863E-2</v>
      </c>
      <c r="AD4045">
        <v>8.3624000000000004E-2</v>
      </c>
      <c r="AE4045">
        <v>5.4999999999999997E-3</v>
      </c>
      <c r="AF4045">
        <v>1.0782673491654651</v>
      </c>
      <c r="AG4045">
        <v>0.54404877658267825</v>
      </c>
      <c r="AH4045">
        <v>5.1439245205915389</v>
      </c>
    </row>
    <row r="4046" spans="1:34">
      <c r="A4046" t="s">
        <v>3117</v>
      </c>
      <c r="B4046" t="s">
        <v>3777</v>
      </c>
      <c r="C4046" t="s">
        <v>4002</v>
      </c>
      <c r="D4046" t="s">
        <v>4772</v>
      </c>
      <c r="E4046" t="s">
        <v>489</v>
      </c>
      <c r="F4046" t="s">
        <v>671</v>
      </c>
      <c r="G4046" t="s">
        <v>49</v>
      </c>
      <c r="I4046">
        <v>0.23294979861247411</v>
      </c>
      <c r="J4046">
        <v>0.23294979861247411</v>
      </c>
      <c r="K4046">
        <v>1.863598388899792</v>
      </c>
      <c r="M4046">
        <v>2.3294979861247409</v>
      </c>
      <c r="N4046" t="str">
        <f t="shared" si="189"/>
        <v>09QeL-382,32949798612474</v>
      </c>
      <c r="O4046" t="s">
        <v>4004</v>
      </c>
      <c r="P4046">
        <v>29.695180106896199</v>
      </c>
      <c r="Q4046">
        <v>12.37114282307553</v>
      </c>
      <c r="R4046">
        <v>198.85018354649171</v>
      </c>
      <c r="T4046">
        <f t="shared" si="190"/>
        <v>240.91650647646344</v>
      </c>
      <c r="U4046">
        <v>2780016.483404858</v>
      </c>
      <c r="V4046">
        <v>1038420.604139815</v>
      </c>
      <c r="W4046">
        <v>20642697.732225049</v>
      </c>
      <c r="Y4046">
        <f t="shared" si="191"/>
        <v>24461134.819769721</v>
      </c>
      <c r="Z4046">
        <v>0.1206305723609539</v>
      </c>
      <c r="AA4046">
        <v>4.265642034260745E-2</v>
      </c>
      <c r="AB4046">
        <v>1.5261878240649489</v>
      </c>
      <c r="AD4046">
        <v>8.3624000000000004E-2</v>
      </c>
      <c r="AE4046">
        <v>5.4999999999999997E-3</v>
      </c>
      <c r="AF4046">
        <v>0.73177947208107041</v>
      </c>
      <c r="AG4046">
        <v>0.36922543080077141</v>
      </c>
      <c r="AH4046">
        <v>3.5196268890065832</v>
      </c>
    </row>
    <row r="4047" spans="1:34">
      <c r="A4047" t="s">
        <v>3117</v>
      </c>
      <c r="B4047" t="s">
        <v>3777</v>
      </c>
      <c r="C4047" t="s">
        <v>4005</v>
      </c>
      <c r="D4047" t="s">
        <v>4773</v>
      </c>
      <c r="E4047" t="s">
        <v>489</v>
      </c>
      <c r="F4047" t="s">
        <v>43</v>
      </c>
      <c r="G4047" t="s">
        <v>49</v>
      </c>
      <c r="I4047">
        <v>0.23425814317589741</v>
      </c>
      <c r="J4047">
        <v>0.2342581431758973</v>
      </c>
      <c r="K4047">
        <v>1.8740651454071791</v>
      </c>
      <c r="M4047">
        <v>2.342581431758973</v>
      </c>
      <c r="N4047" t="str">
        <f t="shared" si="189"/>
        <v>09QeL-382,34258143175897</v>
      </c>
      <c r="O4047" t="s">
        <v>4007</v>
      </c>
      <c r="P4047">
        <v>29.861960793911791</v>
      </c>
      <c r="Q4047">
        <v>11.276335164694331</v>
      </c>
      <c r="R4047">
        <v>199.9670102539128</v>
      </c>
      <c r="T4047">
        <f t="shared" si="190"/>
        <v>241.10530621251894</v>
      </c>
      <c r="U4047">
        <v>2795630.2314053038</v>
      </c>
      <c r="V4047">
        <v>1545598.6899259989</v>
      </c>
      <c r="W4047">
        <v>20758635.85070901</v>
      </c>
      <c r="Y4047">
        <f t="shared" si="191"/>
        <v>25099864.772040315</v>
      </c>
      <c r="Z4047">
        <v>0.1213080846596172</v>
      </c>
      <c r="AA4047">
        <v>4.9701519293352987E-2</v>
      </c>
      <c r="AB4047">
        <v>1.534759540178342</v>
      </c>
      <c r="AD4047">
        <v>8.3624000000000004E-2</v>
      </c>
      <c r="AE4047">
        <v>5.4999999999999997E-3</v>
      </c>
      <c r="AF4047">
        <v>0.73588945500281888</v>
      </c>
      <c r="AG4047">
        <v>0.37129915693379728</v>
      </c>
      <c r="AH4047">
        <v>3.5388940436955889</v>
      </c>
    </row>
    <row r="4048" spans="1:34">
      <c r="A4048" t="s">
        <v>3117</v>
      </c>
      <c r="B4048" t="s">
        <v>3777</v>
      </c>
      <c r="C4048" t="s">
        <v>4008</v>
      </c>
      <c r="D4048" t="s">
        <v>4774</v>
      </c>
      <c r="E4048" t="s">
        <v>489</v>
      </c>
      <c r="F4048" t="s">
        <v>671</v>
      </c>
      <c r="G4048" t="s">
        <v>46</v>
      </c>
      <c r="I4048">
        <v>0.25094874351357171</v>
      </c>
      <c r="J4048">
        <v>0.2509487435135716</v>
      </c>
      <c r="K4048">
        <v>2.0075899481085728</v>
      </c>
      <c r="M4048">
        <v>2.5094874351357168</v>
      </c>
      <c r="N4048" t="str">
        <f t="shared" si="189"/>
        <v>09QeL-382,50948743513572</v>
      </c>
      <c r="O4048" t="s">
        <v>3993</v>
      </c>
      <c r="P4048">
        <v>31.98958823154684</v>
      </c>
      <c r="Q4048">
        <v>13.32700335338045</v>
      </c>
      <c r="R4048">
        <v>269.21108018236828</v>
      </c>
      <c r="T4048">
        <f t="shared" si="190"/>
        <v>314.52767176729554</v>
      </c>
      <c r="U4048">
        <v>2994815.3963336782</v>
      </c>
      <c r="V4048">
        <v>1118654.5229901581</v>
      </c>
      <c r="W4048">
        <v>24631152.039895449</v>
      </c>
      <c r="Y4048">
        <f t="shared" si="191"/>
        <v>28744621.959219284</v>
      </c>
      <c r="Z4048">
        <v>0.12995113429423391</v>
      </c>
      <c r="AA4048">
        <v>4.5952283073538068E-2</v>
      </c>
      <c r="AB4048">
        <v>1.5373941815176739</v>
      </c>
      <c r="AD4048">
        <v>8.3624000000000004E-2</v>
      </c>
      <c r="AE4048">
        <v>5.4999999999999997E-3</v>
      </c>
      <c r="AF4048">
        <v>0.7883206602520576</v>
      </c>
      <c r="AG4048">
        <v>0.39775375846901112</v>
      </c>
      <c r="AH4048">
        <v>3.7846858538567858</v>
      </c>
    </row>
    <row r="4049" spans="1:34">
      <c r="A4049" t="s">
        <v>3117</v>
      </c>
      <c r="B4049" t="s">
        <v>3777</v>
      </c>
      <c r="C4049" t="s">
        <v>4010</v>
      </c>
      <c r="D4049" t="s">
        <v>4775</v>
      </c>
      <c r="E4049" t="s">
        <v>489</v>
      </c>
      <c r="F4049" t="s">
        <v>43</v>
      </c>
      <c r="G4049" t="s">
        <v>46</v>
      </c>
      <c r="I4049">
        <v>0.25246773734985961</v>
      </c>
      <c r="J4049">
        <v>0.25246773734985972</v>
      </c>
      <c r="K4049">
        <v>2.0197418987988769</v>
      </c>
      <c r="M4049">
        <v>2.524677373498597</v>
      </c>
      <c r="N4049" t="str">
        <f t="shared" si="189"/>
        <v>09QeL-382,5246773734986</v>
      </c>
      <c r="O4049" t="s">
        <v>3996</v>
      </c>
      <c r="P4049">
        <v>32.183221348289187</v>
      </c>
      <c r="Q4049">
        <v>12.15287881152279</v>
      </c>
      <c r="R4049">
        <v>270.8406160219663</v>
      </c>
      <c r="T4049">
        <f t="shared" si="190"/>
        <v>315.17671618177826</v>
      </c>
      <c r="U4049">
        <v>3012943.0269572008</v>
      </c>
      <c r="V4049">
        <v>1665742.752018335</v>
      </c>
      <c r="W4049">
        <v>24780244.510355461</v>
      </c>
      <c r="Y4049">
        <f t="shared" si="191"/>
        <v>29458930.289330997</v>
      </c>
      <c r="Z4049">
        <v>0.13073772907549411</v>
      </c>
      <c r="AA4049">
        <v>5.3564968750824983E-2</v>
      </c>
      <c r="AB4049">
        <v>1.546700035187127</v>
      </c>
      <c r="AD4049">
        <v>8.3624000000000004E-2</v>
      </c>
      <c r="AE4049">
        <v>5.4999999999999997E-3</v>
      </c>
      <c r="AF4049">
        <v>0.79309236863830257</v>
      </c>
      <c r="AG4049">
        <v>0.40016136369952748</v>
      </c>
      <c r="AH4049">
        <v>3.8070551058364268</v>
      </c>
    </row>
    <row r="4050" spans="1:34">
      <c r="A4050" t="s">
        <v>3117</v>
      </c>
      <c r="B4050" t="s">
        <v>3777</v>
      </c>
      <c r="C4050" t="s">
        <v>4012</v>
      </c>
      <c r="D4050" t="s">
        <v>4776</v>
      </c>
      <c r="E4050" t="s">
        <v>489</v>
      </c>
      <c r="F4050" t="s">
        <v>49</v>
      </c>
      <c r="G4050" t="s">
        <v>46</v>
      </c>
      <c r="I4050">
        <v>0.21768598702651559</v>
      </c>
      <c r="J4050">
        <v>1.741487896212125</v>
      </c>
      <c r="K4050">
        <v>0.21768598702651559</v>
      </c>
      <c r="M4050">
        <v>2.1768598702651558</v>
      </c>
      <c r="N4050" t="str">
        <f t="shared" si="189"/>
        <v>09QeL-382,17685987026516</v>
      </c>
      <c r="O4050" t="s">
        <v>4014</v>
      </c>
      <c r="P4050">
        <v>27.749431980636629</v>
      </c>
      <c r="Q4050">
        <v>185.82071645287061</v>
      </c>
      <c r="R4050">
        <v>29.19096091469568</v>
      </c>
      <c r="T4050">
        <f t="shared" si="190"/>
        <v>242.76110934820292</v>
      </c>
      <c r="U4050">
        <v>2597858.5761591801</v>
      </c>
      <c r="V4050">
        <v>19290104.81011337</v>
      </c>
      <c r="W4050">
        <v>2670792.7325778971</v>
      </c>
      <c r="Y4050">
        <f t="shared" si="191"/>
        <v>24558756.118850447</v>
      </c>
      <c r="Z4050">
        <v>0.11272637008651019</v>
      </c>
      <c r="AA4050">
        <v>1.4261858342368119</v>
      </c>
      <c r="AB4050">
        <v>0.1667019553309686</v>
      </c>
      <c r="AD4050">
        <v>8.3624000000000004E-2</v>
      </c>
      <c r="AE4050">
        <v>5.4999999999999997E-3</v>
      </c>
      <c r="AF4050">
        <v>0.68383032573774538</v>
      </c>
      <c r="AG4050">
        <v>0.3450322894370273</v>
      </c>
      <c r="AH4050">
        <v>3.2948464854399289</v>
      </c>
    </row>
    <row r="4051" spans="1:34">
      <c r="A4051" t="s">
        <v>3302</v>
      </c>
      <c r="B4051" t="s">
        <v>3782</v>
      </c>
      <c r="C4051" t="s">
        <v>4220</v>
      </c>
      <c r="D4051" t="s">
        <v>4777</v>
      </c>
      <c r="E4051" t="s">
        <v>489</v>
      </c>
      <c r="F4051" t="s">
        <v>671</v>
      </c>
      <c r="G4051" t="s">
        <v>43</v>
      </c>
      <c r="I4051">
        <v>2.7475704638141552</v>
      </c>
      <c r="J4051">
        <v>0.34344630797676939</v>
      </c>
      <c r="K4051">
        <v>0.34344630797676928</v>
      </c>
      <c r="M4051">
        <v>3.4344630797676938</v>
      </c>
      <c r="N4051" t="str">
        <f t="shared" si="189"/>
        <v>09QeLs1-383,43446307976769</v>
      </c>
      <c r="O4051" t="s">
        <v>3984</v>
      </c>
      <c r="P4051">
        <v>350.24541882124072</v>
      </c>
      <c r="Q4051">
        <v>18.2392230143404</v>
      </c>
      <c r="R4051">
        <v>16.532256370336299</v>
      </c>
      <c r="T4051">
        <f t="shared" si="190"/>
        <v>385.01689820591741</v>
      </c>
      <c r="U4051">
        <v>32789430.27302821</v>
      </c>
      <c r="V4051">
        <v>1532228.8697788939</v>
      </c>
      <c r="W4051">
        <v>2275733.948127388</v>
      </c>
      <c r="Y4051">
        <f t="shared" si="191"/>
        <v>36597393.090934493</v>
      </c>
      <c r="Z4051">
        <v>1.4228001038254821</v>
      </c>
      <c r="AA4051">
        <v>6.2889902311292226E-2</v>
      </c>
      <c r="AB4051">
        <v>7.2867491694071237E-2</v>
      </c>
      <c r="AD4051">
        <v>8.3624000000000004E-2</v>
      </c>
      <c r="AE4051">
        <v>5.4999999999999997E-3</v>
      </c>
      <c r="AF4051">
        <v>1.078888925581474</v>
      </c>
      <c r="AG4051">
        <v>1.2243860879371831</v>
      </c>
      <c r="AH4051">
        <v>5.8268620932863513</v>
      </c>
    </row>
    <row r="4052" spans="1:34">
      <c r="A4052" t="s">
        <v>3302</v>
      </c>
      <c r="B4052" t="s">
        <v>3782</v>
      </c>
      <c r="C4052" t="s">
        <v>4222</v>
      </c>
      <c r="D4052" t="s">
        <v>4778</v>
      </c>
      <c r="E4052" t="s">
        <v>489</v>
      </c>
      <c r="F4052" t="s">
        <v>671</v>
      </c>
      <c r="G4052" t="s">
        <v>49</v>
      </c>
      <c r="I4052">
        <v>0.23427446858135781</v>
      </c>
      <c r="J4052">
        <v>0.23427446858135759</v>
      </c>
      <c r="K4052">
        <v>1.8741957486508609</v>
      </c>
      <c r="M4052">
        <v>2.3427446858135772</v>
      </c>
      <c r="N4052" t="str">
        <f t="shared" si="189"/>
        <v>09QeLs1-382,34274468581358</v>
      </c>
      <c r="O4052" t="s">
        <v>4004</v>
      </c>
      <c r="P4052">
        <v>29.864041868282111</v>
      </c>
      <c r="Q4052">
        <v>12.441491376609839</v>
      </c>
      <c r="R4052">
        <v>199.98094591683929</v>
      </c>
      <c r="T4052">
        <f t="shared" si="190"/>
        <v>242.28647916173122</v>
      </c>
      <c r="U4052">
        <v>2795825.0583446212</v>
      </c>
      <c r="V4052">
        <v>1045176.7739973631</v>
      </c>
      <c r="W4052">
        <v>20828131.6675249</v>
      </c>
      <c r="Y4052">
        <f t="shared" si="191"/>
        <v>24669133.499866884</v>
      </c>
      <c r="Z4052">
        <v>0.1213165385969739</v>
      </c>
      <c r="AA4052">
        <v>4.2898986248843439E-2</v>
      </c>
      <c r="AB4052">
        <v>1.5348664972789059</v>
      </c>
      <c r="AD4052">
        <v>8.3624000000000004E-2</v>
      </c>
      <c r="AE4052">
        <v>5.4999999999999997E-3</v>
      </c>
      <c r="AF4052">
        <v>0.73594073899902934</v>
      </c>
      <c r="AG4052">
        <v>0.83518848049254002</v>
      </c>
      <c r="AH4052">
        <v>4.0029979053051461</v>
      </c>
    </row>
    <row r="4053" spans="1:34">
      <c r="A4053" t="s">
        <v>3302</v>
      </c>
      <c r="B4053" t="s">
        <v>3782</v>
      </c>
      <c r="C4053" t="s">
        <v>4224</v>
      </c>
      <c r="D4053" t="s">
        <v>4779</v>
      </c>
      <c r="E4053" t="s">
        <v>489</v>
      </c>
      <c r="F4053" t="s">
        <v>43</v>
      </c>
      <c r="G4053" t="s">
        <v>49</v>
      </c>
      <c r="I4053">
        <v>0.23567178566991751</v>
      </c>
      <c r="J4053">
        <v>0.23567178566991739</v>
      </c>
      <c r="K4053">
        <v>1.88537428535934</v>
      </c>
      <c r="M4053">
        <v>2.356717856699174</v>
      </c>
      <c r="N4053" t="str">
        <f t="shared" si="189"/>
        <v>09QeLs1-382,35671785669917</v>
      </c>
      <c r="O4053" t="s">
        <v>4007</v>
      </c>
      <c r="P4053">
        <v>30.04216429147532</v>
      </c>
      <c r="Q4053">
        <v>11.3443827738383</v>
      </c>
      <c r="R4053">
        <v>201.17372118939909</v>
      </c>
      <c r="T4053">
        <f t="shared" si="190"/>
        <v>242.5602682547127</v>
      </c>
      <c r="U4053">
        <v>2812500.602010583</v>
      </c>
      <c r="V4053">
        <v>1561601.5394787991</v>
      </c>
      <c r="W4053">
        <v>20952359.904933959</v>
      </c>
      <c r="Y4053">
        <f t="shared" si="191"/>
        <v>25326462.046423342</v>
      </c>
      <c r="Z4053">
        <v>0.1220401243702465</v>
      </c>
      <c r="AA4053">
        <v>5.0001445600024369E-2</v>
      </c>
      <c r="AB4053">
        <v>1.5440211234671239</v>
      </c>
      <c r="AD4053">
        <v>8.3624000000000004E-2</v>
      </c>
      <c r="AE4053">
        <v>5.4999999999999997E-3</v>
      </c>
      <c r="AF4053">
        <v>0.74033021676413857</v>
      </c>
      <c r="AG4053">
        <v>0.84016991591325563</v>
      </c>
      <c r="AH4053">
        <v>4.0263419893765686</v>
      </c>
    </row>
    <row r="4054" spans="1:34">
      <c r="A4054" t="s">
        <v>3302</v>
      </c>
      <c r="B4054" t="s">
        <v>3782</v>
      </c>
      <c r="C4054" t="s">
        <v>4226</v>
      </c>
      <c r="D4054" t="s">
        <v>4780</v>
      </c>
      <c r="E4054" t="s">
        <v>489</v>
      </c>
      <c r="F4054" t="s">
        <v>671</v>
      </c>
      <c r="G4054" t="s">
        <v>46</v>
      </c>
      <c r="I4054">
        <v>0.25098424910922018</v>
      </c>
      <c r="J4054">
        <v>0.25098424910922013</v>
      </c>
      <c r="K4054">
        <v>2.007873992873761</v>
      </c>
      <c r="M4054">
        <v>2.509842491092201</v>
      </c>
      <c r="N4054" t="str">
        <f t="shared" si="189"/>
        <v>09QeLs1-382,5098424910922</v>
      </c>
      <c r="O4054" t="s">
        <v>3993</v>
      </c>
      <c r="P4054">
        <v>31.994114292800671</v>
      </c>
      <c r="Q4054">
        <v>13.328888930433539</v>
      </c>
      <c r="R4054">
        <v>269.24916963291992</v>
      </c>
      <c r="T4054">
        <f t="shared" si="190"/>
        <v>314.57217285615411</v>
      </c>
      <c r="U4054">
        <v>2995239.1191346599</v>
      </c>
      <c r="V4054">
        <v>1119724.694699401</v>
      </c>
      <c r="W4054">
        <v>24634636.98950085</v>
      </c>
      <c r="Y4054">
        <f t="shared" si="191"/>
        <v>28749600.80333491</v>
      </c>
      <c r="Z4054">
        <v>0.12996952048881591</v>
      </c>
      <c r="AA4054">
        <v>4.5958784652940662E-2</v>
      </c>
      <c r="AB4054">
        <v>1.537611700423714</v>
      </c>
      <c r="AD4054">
        <v>8.3624000000000004E-2</v>
      </c>
      <c r="AE4054">
        <v>5.4999999999999997E-3</v>
      </c>
      <c r="AF4054">
        <v>0.78843219615461824</v>
      </c>
      <c r="AG4054">
        <v>0.89475884807436978</v>
      </c>
      <c r="AH4054">
        <v>4.2821575353211898</v>
      </c>
    </row>
    <row r="4055" spans="1:34">
      <c r="A4055" t="s">
        <v>3302</v>
      </c>
      <c r="B4055" t="s">
        <v>3782</v>
      </c>
      <c r="C4055" t="s">
        <v>4228</v>
      </c>
      <c r="D4055" t="s">
        <v>4781</v>
      </c>
      <c r="E4055" t="s">
        <v>489</v>
      </c>
      <c r="F4055" t="s">
        <v>43</v>
      </c>
      <c r="G4055" t="s">
        <v>46</v>
      </c>
      <c r="I4055">
        <v>0.25258868651492311</v>
      </c>
      <c r="J4055">
        <v>0.25258868651492311</v>
      </c>
      <c r="K4055">
        <v>2.0207094921193849</v>
      </c>
      <c r="M4055">
        <v>2.5258868651492312</v>
      </c>
      <c r="N4055" t="str">
        <f t="shared" si="189"/>
        <v>09QeLs1-382,52588686514923</v>
      </c>
      <c r="O4055" t="s">
        <v>3996</v>
      </c>
      <c r="P4055">
        <v>32.198639293536331</v>
      </c>
      <c r="Q4055">
        <v>12.158700864513801</v>
      </c>
      <c r="R4055">
        <v>270.97036704170841</v>
      </c>
      <c r="T4055">
        <f t="shared" si="190"/>
        <v>315.32770719975855</v>
      </c>
      <c r="U4055">
        <v>3014386.4309632708</v>
      </c>
      <c r="V4055">
        <v>1673695.816388855</v>
      </c>
      <c r="W4055">
        <v>24792115.92772964</v>
      </c>
      <c r="Y4055">
        <f t="shared" si="191"/>
        <v>29480198.175081767</v>
      </c>
      <c r="Z4055">
        <v>0.1308003613125473</v>
      </c>
      <c r="AA4055">
        <v>5.3590630002892527E-2</v>
      </c>
      <c r="AB4055">
        <v>1.5474410093798019</v>
      </c>
      <c r="AD4055">
        <v>8.3624000000000004E-2</v>
      </c>
      <c r="AE4055">
        <v>5.4999999999999997E-3</v>
      </c>
      <c r="AF4055">
        <v>0.79347231365944437</v>
      </c>
      <c r="AG4055">
        <v>0.90047866742570093</v>
      </c>
      <c r="AH4055">
        <v>4.3089618462343768</v>
      </c>
    </row>
    <row r="4056" spans="1:34">
      <c r="A4056" t="s">
        <v>3302</v>
      </c>
      <c r="B4056" t="s">
        <v>3782</v>
      </c>
      <c r="C4056" t="s">
        <v>4230</v>
      </c>
      <c r="D4056" t="s">
        <v>4782</v>
      </c>
      <c r="E4056" t="s">
        <v>489</v>
      </c>
      <c r="F4056" t="s">
        <v>49</v>
      </c>
      <c r="G4056" t="s">
        <v>46</v>
      </c>
      <c r="I4056">
        <v>0.21883707839392991</v>
      </c>
      <c r="J4056">
        <v>1.7506966271514399</v>
      </c>
      <c r="K4056">
        <v>0.21883707839392999</v>
      </c>
      <c r="M4056">
        <v>2.1883707839393001</v>
      </c>
      <c r="N4056" t="str">
        <f t="shared" si="189"/>
        <v>09QeLs1-382,1883707839393</v>
      </c>
      <c r="O4056" t="s">
        <v>4014</v>
      </c>
      <c r="P4056">
        <v>27.89616688093901</v>
      </c>
      <c r="Q4056">
        <v>186.8033089730294</v>
      </c>
      <c r="R4056">
        <v>29.345318407221569</v>
      </c>
      <c r="T4056">
        <f t="shared" si="190"/>
        <v>244.04479426118996</v>
      </c>
      <c r="U4056">
        <v>2611595.668847722</v>
      </c>
      <c r="V4056">
        <v>19455673.126166429</v>
      </c>
      <c r="W4056">
        <v>2684915.4903199882</v>
      </c>
      <c r="Y4056">
        <f t="shared" si="191"/>
        <v>24752184.28533414</v>
      </c>
      <c r="Z4056">
        <v>0.11332245049232301</v>
      </c>
      <c r="AA4056">
        <v>1.433727294413202</v>
      </c>
      <c r="AB4056">
        <v>0.16758345066437841</v>
      </c>
      <c r="AD4056">
        <v>8.3624000000000004E-2</v>
      </c>
      <c r="AE4056">
        <v>5.4999999999999997E-3</v>
      </c>
      <c r="AF4056">
        <v>0.68744631956208369</v>
      </c>
      <c r="AG4056">
        <v>0.78015418447436025</v>
      </c>
      <c r="AH4056">
        <v>3.7450952879757442</v>
      </c>
    </row>
    <row r="4057" spans="1:34">
      <c r="A4057" t="s">
        <v>1531</v>
      </c>
      <c r="B4057" t="s">
        <v>2284</v>
      </c>
      <c r="C4057" t="s">
        <v>3982</v>
      </c>
      <c r="D4057" t="s">
        <v>4783</v>
      </c>
      <c r="E4057" t="s">
        <v>489</v>
      </c>
      <c r="F4057" t="s">
        <v>671</v>
      </c>
      <c r="G4057" t="s">
        <v>43</v>
      </c>
      <c r="I4057">
        <v>2.9667864796385661</v>
      </c>
      <c r="J4057">
        <v>0.37084830995482082</v>
      </c>
      <c r="K4057">
        <v>0.37084830995482071</v>
      </c>
      <c r="M4057">
        <v>3.7084830995482072</v>
      </c>
      <c r="N4057" t="str">
        <f t="shared" si="189"/>
        <v>10Qf-303,70848309954821</v>
      </c>
      <c r="O4057" t="s">
        <v>3984</v>
      </c>
      <c r="P4057">
        <v>350.8176376328675</v>
      </c>
      <c r="Q4057">
        <v>18.43199229610941</v>
      </c>
      <c r="R4057">
        <v>16.637603723882179</v>
      </c>
      <c r="T4057">
        <f t="shared" si="190"/>
        <v>385.88723365285909</v>
      </c>
      <c r="U4057">
        <v>32843000.506403141</v>
      </c>
      <c r="V4057">
        <v>1561776.6609812409</v>
      </c>
      <c r="W4057">
        <v>2299410.2581849201</v>
      </c>
      <c r="Y4057">
        <f t="shared" si="191"/>
        <v>36704187.425569296</v>
      </c>
      <c r="Z4057">
        <v>1.4251246252634311</v>
      </c>
      <c r="AA4057">
        <v>6.3554582012260788E-2</v>
      </c>
      <c r="AB4057">
        <v>7.3331820170326315E-2</v>
      </c>
      <c r="AD4057">
        <v>8.3624000000000004E-2</v>
      </c>
      <c r="AE4057">
        <v>5.4999999999999997E-3</v>
      </c>
      <c r="AF4057">
        <v>1.164968512947081</v>
      </c>
      <c r="AG4057">
        <v>0.58779457127839085</v>
      </c>
      <c r="AH4057">
        <v>5.550370183773679</v>
      </c>
    </row>
    <row r="4058" spans="1:34">
      <c r="A4058" t="s">
        <v>1531</v>
      </c>
      <c r="B4058" t="s">
        <v>2284</v>
      </c>
      <c r="C4058" t="s">
        <v>3985</v>
      </c>
      <c r="D4058" t="s">
        <v>4784</v>
      </c>
      <c r="E4058" t="s">
        <v>489</v>
      </c>
      <c r="F4058" t="s">
        <v>671</v>
      </c>
      <c r="G4058" t="s">
        <v>254</v>
      </c>
      <c r="I4058">
        <v>2.1624109338207709</v>
      </c>
      <c r="J4058">
        <v>0.29207791040580039</v>
      </c>
      <c r="K4058">
        <v>0.4662902598314328</v>
      </c>
      <c r="M4058">
        <v>2.920779104058004</v>
      </c>
      <c r="N4058" t="str">
        <f t="shared" si="189"/>
        <v>10Qf-302,920779104058</v>
      </c>
      <c r="O4058" t="s">
        <v>3987</v>
      </c>
      <c r="P4058">
        <v>255.70154798834909</v>
      </c>
      <c r="Q4058">
        <v>14.516926867266321</v>
      </c>
      <c r="R4058">
        <v>44.673284156501012</v>
      </c>
      <c r="T4058">
        <f t="shared" si="190"/>
        <v>314.89175901211638</v>
      </c>
      <c r="U4058">
        <v>23938380.426750291</v>
      </c>
      <c r="V4058">
        <v>1230045.955219592</v>
      </c>
      <c r="W4058">
        <v>24831573.618029349</v>
      </c>
      <c r="Y4058">
        <f t="shared" si="191"/>
        <v>49999999.999999233</v>
      </c>
      <c r="Z4058">
        <v>1.038735039706095</v>
      </c>
      <c r="AA4058">
        <v>5.0055208592204858E-2</v>
      </c>
      <c r="AB4058">
        <v>0.2570849009176554</v>
      </c>
      <c r="AD4058">
        <v>8.3624000000000004E-2</v>
      </c>
      <c r="AE4058">
        <v>5.4999999999999997E-3</v>
      </c>
      <c r="AF4058">
        <v>0.91752223164125779</v>
      </c>
      <c r="AG4058">
        <v>0.46294348799319363</v>
      </c>
      <c r="AH4058">
        <v>4.3903688236924552</v>
      </c>
    </row>
    <row r="4059" spans="1:34">
      <c r="A4059" t="s">
        <v>1531</v>
      </c>
      <c r="B4059" t="s">
        <v>2284</v>
      </c>
      <c r="C4059" t="s">
        <v>3988</v>
      </c>
      <c r="D4059" t="s">
        <v>4785</v>
      </c>
      <c r="E4059" t="s">
        <v>489</v>
      </c>
      <c r="F4059" t="s">
        <v>43</v>
      </c>
      <c r="G4059" t="s">
        <v>254</v>
      </c>
      <c r="I4059">
        <v>2.240446550648278</v>
      </c>
      <c r="J4059">
        <v>0.29766172514154232</v>
      </c>
      <c r="K4059">
        <v>0.43850897562560193</v>
      </c>
      <c r="M4059">
        <v>2.9766172514154219</v>
      </c>
      <c r="N4059" t="str">
        <f t="shared" si="189"/>
        <v>10Qf-302,97661725141542</v>
      </c>
      <c r="O4059" t="s">
        <v>3990</v>
      </c>
      <c r="P4059">
        <v>264.92913175096112</v>
      </c>
      <c r="Q4059">
        <v>13.35418739612283</v>
      </c>
      <c r="R4059">
        <v>42.011677619816631</v>
      </c>
      <c r="T4059">
        <f t="shared" si="190"/>
        <v>320.29499676690057</v>
      </c>
      <c r="U4059">
        <v>24802252.43795602</v>
      </c>
      <c r="V4059">
        <v>1845623.6846350101</v>
      </c>
      <c r="W4059">
        <v>23352123.877410971</v>
      </c>
      <c r="Y4059">
        <f t="shared" si="191"/>
        <v>50000000.000001997</v>
      </c>
      <c r="Z4059">
        <v>1.076220204193582</v>
      </c>
      <c r="AA4059">
        <v>5.8859850547324663E-2</v>
      </c>
      <c r="AB4059">
        <v>0.24176794212035349</v>
      </c>
      <c r="AD4059">
        <v>8.3624000000000004E-2</v>
      </c>
      <c r="AE4059">
        <v>5.4999999999999997E-3</v>
      </c>
      <c r="AF4059">
        <v>0.93506301091583943</v>
      </c>
      <c r="AG4059">
        <v>0.47179383434934452</v>
      </c>
      <c r="AH4059">
        <v>4.4725980966806063</v>
      </c>
    </row>
    <row r="4060" spans="1:34">
      <c r="A4060" t="s">
        <v>1531</v>
      </c>
      <c r="B4060" t="s">
        <v>2284</v>
      </c>
      <c r="C4060" t="s">
        <v>3991</v>
      </c>
      <c r="D4060" t="s">
        <v>4786</v>
      </c>
      <c r="E4060" t="s">
        <v>489</v>
      </c>
      <c r="F4060" t="s">
        <v>671</v>
      </c>
      <c r="G4060" t="s">
        <v>46</v>
      </c>
      <c r="I4060">
        <v>0.2741729680035459</v>
      </c>
      <c r="J4060">
        <v>0.27417296800354579</v>
      </c>
      <c r="K4060">
        <v>2.1933837440283672</v>
      </c>
      <c r="M4060">
        <v>2.741729680035458</v>
      </c>
      <c r="N4060" t="str">
        <f t="shared" si="189"/>
        <v>10Qf-302,74172968003546</v>
      </c>
      <c r="O4060" t="s">
        <v>3993</v>
      </c>
      <c r="P4060">
        <v>32.420504002537328</v>
      </c>
      <c r="Q4060">
        <v>13.627011094262411</v>
      </c>
      <c r="R4060">
        <v>272.83748822914532</v>
      </c>
      <c r="T4060">
        <f t="shared" si="190"/>
        <v>318.88500332594504</v>
      </c>
      <c r="U4060">
        <v>3035157.0592567609</v>
      </c>
      <c r="V4060">
        <v>1154641.7524514541</v>
      </c>
      <c r="W4060">
        <v>24962945.99094069</v>
      </c>
      <c r="Y4060">
        <f t="shared" si="191"/>
        <v>29152744.802648906</v>
      </c>
      <c r="Z4060">
        <v>0.13170164114102931</v>
      </c>
      <c r="AA4060">
        <v>4.6986727221836673E-2</v>
      </c>
      <c r="AB4060">
        <v>1.5581036509315891</v>
      </c>
      <c r="AD4060">
        <v>8.3624000000000004E-2</v>
      </c>
      <c r="AE4060">
        <v>5.4999999999999997E-3</v>
      </c>
      <c r="AF4060">
        <v>0.8612763392781545</v>
      </c>
      <c r="AG4060">
        <v>0.43456415428562017</v>
      </c>
      <c r="AH4060">
        <v>4.1266941735992333</v>
      </c>
    </row>
    <row r="4061" spans="1:34">
      <c r="A4061" t="s">
        <v>1531</v>
      </c>
      <c r="B4061" t="s">
        <v>2284</v>
      </c>
      <c r="C4061" t="s">
        <v>3994</v>
      </c>
      <c r="D4061" t="s">
        <v>4787</v>
      </c>
      <c r="E4061" t="s">
        <v>489</v>
      </c>
      <c r="F4061" t="s">
        <v>43</v>
      </c>
      <c r="G4061" t="s">
        <v>46</v>
      </c>
      <c r="I4061">
        <v>0.27597734824518833</v>
      </c>
      <c r="J4061">
        <v>0.27597734824518833</v>
      </c>
      <c r="K4061">
        <v>2.2078187859615062</v>
      </c>
      <c r="M4061">
        <v>2.759773482451882</v>
      </c>
      <c r="N4061" t="str">
        <f t="shared" si="189"/>
        <v>10Qf-302,75977348245188</v>
      </c>
      <c r="O4061" t="s">
        <v>3996</v>
      </c>
      <c r="P4061">
        <v>32.633869008111141</v>
      </c>
      <c r="Q4061">
        <v>12.38134739627276</v>
      </c>
      <c r="R4061">
        <v>274.63307944488332</v>
      </c>
      <c r="T4061">
        <f t="shared" si="190"/>
        <v>319.64829584926724</v>
      </c>
      <c r="U4061">
        <v>3055131.9585616901</v>
      </c>
      <c r="V4061">
        <v>1711171.7339603561</v>
      </c>
      <c r="W4061">
        <v>25127231.503284331</v>
      </c>
      <c r="Y4061">
        <f t="shared" si="191"/>
        <v>29893535.195806377</v>
      </c>
      <c r="Z4061">
        <v>0.1325683926694429</v>
      </c>
      <c r="AA4061">
        <v>5.4571965758898007E-2</v>
      </c>
      <c r="AB4061">
        <v>1.5683578034931771</v>
      </c>
      <c r="AD4061">
        <v>8.3624000000000004E-2</v>
      </c>
      <c r="AE4061">
        <v>5.4999999999999997E-3</v>
      </c>
      <c r="AF4061">
        <v>0.86694454946132415</v>
      </c>
      <c r="AG4061">
        <v>0.43742409696862328</v>
      </c>
      <c r="AH4061">
        <v>4.15326612888183</v>
      </c>
    </row>
    <row r="4062" spans="1:34">
      <c r="A4062" t="s">
        <v>1531</v>
      </c>
      <c r="B4062" t="s">
        <v>2284</v>
      </c>
      <c r="C4062" t="s">
        <v>3997</v>
      </c>
      <c r="D4062" t="s">
        <v>4788</v>
      </c>
      <c r="E4062" t="s">
        <v>489</v>
      </c>
      <c r="F4062" t="s">
        <v>254</v>
      </c>
      <c r="G4062" t="s">
        <v>46</v>
      </c>
      <c r="I4062">
        <v>0.21919036062073849</v>
      </c>
      <c r="J4062">
        <v>0.59996546347405655</v>
      </c>
      <c r="K4062">
        <v>1.3727477821125911</v>
      </c>
      <c r="M4062">
        <v>2.191903606207386</v>
      </c>
      <c r="N4062" t="str">
        <f t="shared" si="189"/>
        <v>10Qf-302,19190360620739</v>
      </c>
      <c r="O4062" t="s">
        <v>3999</v>
      </c>
      <c r="P4062">
        <v>25.918900814942301</v>
      </c>
      <c r="Q4062">
        <v>57.48013617859533</v>
      </c>
      <c r="R4062">
        <v>170.7576514430871</v>
      </c>
      <c r="T4062">
        <f t="shared" si="190"/>
        <v>254.15668843662473</v>
      </c>
      <c r="U4062">
        <v>2426487.1012027189</v>
      </c>
      <c r="V4062">
        <v>31950241.851324309</v>
      </c>
      <c r="W4062">
        <v>15623271.04746566</v>
      </c>
      <c r="Y4062">
        <f t="shared" si="191"/>
        <v>49999999.999992691</v>
      </c>
      <c r="Z4062">
        <v>0.1052902130587577</v>
      </c>
      <c r="AA4062">
        <v>0.33078551069671203</v>
      </c>
      <c r="AB4062">
        <v>0.97515235851506654</v>
      </c>
      <c r="AD4062">
        <v>8.3624000000000004E-2</v>
      </c>
      <c r="AE4062">
        <v>5.4999999999999997E-3</v>
      </c>
      <c r="AF4062">
        <v>0.68855610666200606</v>
      </c>
      <c r="AG4062">
        <v>0.34741672158387071</v>
      </c>
      <c r="AH4062">
        <v>3.3170004344532629</v>
      </c>
    </row>
    <row r="4063" spans="1:34">
      <c r="A4063" t="s">
        <v>667</v>
      </c>
      <c r="B4063" t="s">
        <v>701</v>
      </c>
      <c r="C4063" t="s">
        <v>4042</v>
      </c>
      <c r="D4063" t="s">
        <v>4789</v>
      </c>
      <c r="E4063" t="s">
        <v>489</v>
      </c>
      <c r="F4063" t="s">
        <v>671</v>
      </c>
      <c r="G4063" t="s">
        <v>46</v>
      </c>
      <c r="I4063">
        <v>0.2507398826309773</v>
      </c>
      <c r="J4063">
        <v>0.25073988263097741</v>
      </c>
      <c r="K4063">
        <v>2.0059190610478188</v>
      </c>
      <c r="M4063">
        <v>2.5073988263097742</v>
      </c>
      <c r="N4063" t="str">
        <f t="shared" si="189"/>
        <v>09Qf2s1-382,50739882630977</v>
      </c>
      <c r="O4063" t="s">
        <v>3993</v>
      </c>
      <c r="P4063">
        <v>31.962963776136849</v>
      </c>
      <c r="Q4063">
        <v>13.31591148799092</v>
      </c>
      <c r="R4063">
        <v>268.98701983034653</v>
      </c>
      <c r="T4063">
        <f t="shared" si="190"/>
        <v>314.26589509447427</v>
      </c>
      <c r="U4063">
        <v>2992322.8563108519</v>
      </c>
      <c r="V4063">
        <v>1114482.2387553439</v>
      </c>
      <c r="W4063">
        <v>24610651.900774051</v>
      </c>
      <c r="Y4063">
        <f t="shared" si="191"/>
        <v>28717456.995840248</v>
      </c>
      <c r="Z4063">
        <v>0.12984297791049271</v>
      </c>
      <c r="AA4063">
        <v>4.591403767622871E-2</v>
      </c>
      <c r="AB4063">
        <v>1.536114631354754</v>
      </c>
      <c r="AD4063">
        <v>8.3624000000000004E-2</v>
      </c>
      <c r="AE4063">
        <v>5.4999999999999997E-3</v>
      </c>
      <c r="AF4063">
        <v>0.78766455276746816</v>
      </c>
      <c r="AG4063">
        <v>0.89388768157943432</v>
      </c>
      <c r="AH4063">
        <v>4.2780750606566764</v>
      </c>
    </row>
    <row r="4064" spans="1:34">
      <c r="A4064" t="s">
        <v>1531</v>
      </c>
      <c r="B4064" t="s">
        <v>2292</v>
      </c>
      <c r="C4064" t="s">
        <v>3982</v>
      </c>
      <c r="D4064" t="s">
        <v>4790</v>
      </c>
      <c r="E4064" t="s">
        <v>489</v>
      </c>
      <c r="F4064" t="s">
        <v>671</v>
      </c>
      <c r="G4064" t="s">
        <v>43</v>
      </c>
      <c r="I4064">
        <v>2.9629483350246368</v>
      </c>
      <c r="J4064">
        <v>0.37036854187807949</v>
      </c>
      <c r="K4064">
        <v>0.37036854187807949</v>
      </c>
      <c r="M4064">
        <v>3.7036854187807959</v>
      </c>
      <c r="N4064" t="str">
        <f t="shared" si="189"/>
        <v>10Qf-303,7036854187808</v>
      </c>
      <c r="O4064" t="s">
        <v>3984</v>
      </c>
      <c r="P4064">
        <v>350.36378332431082</v>
      </c>
      <c r="Q4064">
        <v>18.408146747250122</v>
      </c>
      <c r="R4064">
        <v>16.61607958334838</v>
      </c>
      <c r="T4064">
        <f t="shared" si="190"/>
        <v>385.3880096549093</v>
      </c>
      <c r="U4064">
        <v>32800511.373341471</v>
      </c>
      <c r="V4064">
        <v>1556803.8447374071</v>
      </c>
      <c r="W4064">
        <v>2274788.5234166882</v>
      </c>
      <c r="Y4064">
        <f t="shared" si="191"/>
        <v>36632103.741495572</v>
      </c>
      <c r="Z4064">
        <v>1.4232809353173661</v>
      </c>
      <c r="AA4064">
        <v>6.3472361172198621E-2</v>
      </c>
      <c r="AB4064">
        <v>7.3236950474597273E-2</v>
      </c>
      <c r="AD4064">
        <v>8.3624000000000004E-2</v>
      </c>
      <c r="AE4064">
        <v>5.4999999999999997E-3</v>
      </c>
      <c r="AF4064">
        <v>1.1634613880986791</v>
      </c>
      <c r="AG4064">
        <v>0.58703413887675615</v>
      </c>
      <c r="AH4064">
        <v>5.5433049457562316</v>
      </c>
    </row>
    <row r="4065" spans="1:34">
      <c r="A4065" t="s">
        <v>1531</v>
      </c>
      <c r="B4065" t="s">
        <v>2292</v>
      </c>
      <c r="C4065" t="s">
        <v>3985</v>
      </c>
      <c r="D4065" t="s">
        <v>4791</v>
      </c>
      <c r="E4065" t="s">
        <v>489</v>
      </c>
      <c r="F4065" t="s">
        <v>671</v>
      </c>
      <c r="G4065" t="s">
        <v>254</v>
      </c>
      <c r="I4065">
        <v>2.156413921540163</v>
      </c>
      <c r="J4065">
        <v>0.29157257209096099</v>
      </c>
      <c r="K4065">
        <v>0.46773922727848649</v>
      </c>
      <c r="M4065">
        <v>2.9157257209096099</v>
      </c>
      <c r="N4065" t="str">
        <f t="shared" si="189"/>
        <v>10Qf-302,91572572090961</v>
      </c>
      <c r="O4065" t="s">
        <v>3987</v>
      </c>
      <c r="P4065">
        <v>254.9924111173348</v>
      </c>
      <c r="Q4065">
        <v>14.49181042025546</v>
      </c>
      <c r="R4065">
        <v>44.81210355735908</v>
      </c>
      <c r="T4065">
        <f t="shared" si="190"/>
        <v>314.29632509494934</v>
      </c>
      <c r="U4065">
        <v>23871992.13803431</v>
      </c>
      <c r="V4065">
        <v>1225593.564046829</v>
      </c>
      <c r="W4065">
        <v>24902414.297943931</v>
      </c>
      <c r="Y4065">
        <f t="shared" si="191"/>
        <v>50000000.000025071</v>
      </c>
      <c r="Z4065">
        <v>1.0358543167630201</v>
      </c>
      <c r="AA4065">
        <v>4.9968605621361323E-2</v>
      </c>
      <c r="AB4065">
        <v>0.25788377596319761</v>
      </c>
      <c r="AD4065">
        <v>8.3624000000000004E-2</v>
      </c>
      <c r="AE4065">
        <v>5.4999999999999997E-3</v>
      </c>
      <c r="AF4065">
        <v>0.9159347814375739</v>
      </c>
      <c r="AG4065">
        <v>0.46214252676417322</v>
      </c>
      <c r="AH4065">
        <v>4.3829270291113573</v>
      </c>
    </row>
    <row r="4066" spans="1:34">
      <c r="A4066" t="s">
        <v>1531</v>
      </c>
      <c r="B4066" t="s">
        <v>2292</v>
      </c>
      <c r="C4066" t="s">
        <v>3988</v>
      </c>
      <c r="D4066" t="s">
        <v>4792</v>
      </c>
      <c r="E4066" t="s">
        <v>489</v>
      </c>
      <c r="F4066" t="s">
        <v>43</v>
      </c>
      <c r="G4066" t="s">
        <v>254</v>
      </c>
      <c r="I4066">
        <v>2.2290558124272919</v>
      </c>
      <c r="J4066">
        <v>0.29672000127279019</v>
      </c>
      <c r="K4066">
        <v>0.44142419902781987</v>
      </c>
      <c r="M4066">
        <v>2.9672000127279028</v>
      </c>
      <c r="N4066" t="str">
        <f t="shared" si="189"/>
        <v>10Qf-302,9672000127279</v>
      </c>
      <c r="O4066" t="s">
        <v>3990</v>
      </c>
      <c r="P4066">
        <v>263.58219562967088</v>
      </c>
      <c r="Q4066">
        <v>13.311938238920179</v>
      </c>
      <c r="R4066">
        <v>42.290972759873917</v>
      </c>
      <c r="T4066">
        <f t="shared" si="190"/>
        <v>319.18510662846495</v>
      </c>
      <c r="U4066">
        <v>24676154.377402049</v>
      </c>
      <c r="V4066">
        <v>1822442.1818895219</v>
      </c>
      <c r="W4066">
        <v>23501403.44073388</v>
      </c>
      <c r="Y4066">
        <f t="shared" si="191"/>
        <v>50000000.000025451</v>
      </c>
      <c r="Z4066">
        <v>1.0707485527450979</v>
      </c>
      <c r="AA4066">
        <v>5.8673633370274987E-2</v>
      </c>
      <c r="AB4066">
        <v>0.24337522407340781</v>
      </c>
      <c r="AD4066">
        <v>8.3624000000000004E-2</v>
      </c>
      <c r="AE4066">
        <v>5.4999999999999997E-3</v>
      </c>
      <c r="AF4066">
        <v>0.93210471604017886</v>
      </c>
      <c r="AG4066">
        <v>0.47030120201737258</v>
      </c>
      <c r="AH4066">
        <v>4.458729930785454</v>
      </c>
    </row>
    <row r="4067" spans="1:34">
      <c r="A4067" t="s">
        <v>1531</v>
      </c>
      <c r="B4067" t="s">
        <v>2292</v>
      </c>
      <c r="C4067" t="s">
        <v>3991</v>
      </c>
      <c r="D4067" t="s">
        <v>4793</v>
      </c>
      <c r="E4067" t="s">
        <v>489</v>
      </c>
      <c r="F4067" t="s">
        <v>671</v>
      </c>
      <c r="G4067" t="s">
        <v>46</v>
      </c>
      <c r="I4067">
        <v>0.27407367346322847</v>
      </c>
      <c r="J4067">
        <v>0.27407367346322847</v>
      </c>
      <c r="K4067">
        <v>2.1925893877058278</v>
      </c>
      <c r="M4067">
        <v>2.7407367346322848</v>
      </c>
      <c r="N4067" t="str">
        <f t="shared" si="189"/>
        <v>10Qf-302,74073673463228</v>
      </c>
      <c r="O4067" t="s">
        <v>3993</v>
      </c>
      <c r="P4067">
        <v>32.408762585922737</v>
      </c>
      <c r="Q4067">
        <v>13.62207593303059</v>
      </c>
      <c r="R4067">
        <v>272.73867734646672</v>
      </c>
      <c r="T4067">
        <f t="shared" si="190"/>
        <v>318.76951586542003</v>
      </c>
      <c r="U4067">
        <v>3034057.8461316149</v>
      </c>
      <c r="V4067">
        <v>1152038.848724134</v>
      </c>
      <c r="W4067">
        <v>24953905.405119311</v>
      </c>
      <c r="Y4067">
        <f t="shared" si="191"/>
        <v>29140002.099975061</v>
      </c>
      <c r="Z4067">
        <v>0.13165394404670469</v>
      </c>
      <c r="AA4067">
        <v>4.6969710498727613E-2</v>
      </c>
      <c r="AB4067">
        <v>1.557539367782478</v>
      </c>
      <c r="AD4067">
        <v>8.3624000000000004E-2</v>
      </c>
      <c r="AE4067">
        <v>5.4999999999999997E-3</v>
      </c>
      <c r="AF4067">
        <v>0.86096441925621525</v>
      </c>
      <c r="AG4067">
        <v>0.43440677243921721</v>
      </c>
      <c r="AH4067">
        <v>4.125231926327718</v>
      </c>
    </row>
    <row r="4068" spans="1:34">
      <c r="A4068" t="s">
        <v>1531</v>
      </c>
      <c r="B4068" t="s">
        <v>2292</v>
      </c>
      <c r="C4068" t="s">
        <v>3994</v>
      </c>
      <c r="D4068" t="s">
        <v>4794</v>
      </c>
      <c r="E4068" t="s">
        <v>489</v>
      </c>
      <c r="F4068" t="s">
        <v>43</v>
      </c>
      <c r="G4068" t="s">
        <v>46</v>
      </c>
      <c r="I4068">
        <v>0.27566917317065781</v>
      </c>
      <c r="J4068">
        <v>0.2756691731706577</v>
      </c>
      <c r="K4068">
        <v>2.205353385365262</v>
      </c>
      <c r="M4068">
        <v>2.756691731706578</v>
      </c>
      <c r="N4068" t="str">
        <f t="shared" si="189"/>
        <v>10Qf-302,75669173170658</v>
      </c>
      <c r="O4068" t="s">
        <v>3996</v>
      </c>
      <c r="P4068">
        <v>32.597427810752947</v>
      </c>
      <c r="Q4068">
        <v>12.367521541792691</v>
      </c>
      <c r="R4068">
        <v>274.32640547231051</v>
      </c>
      <c r="T4068">
        <f t="shared" si="190"/>
        <v>319.29135482485617</v>
      </c>
      <c r="U4068">
        <v>3051720.390456493</v>
      </c>
      <c r="V4068">
        <v>1693148.8517046061</v>
      </c>
      <c r="W4068">
        <v>25099172.727843128</v>
      </c>
      <c r="Y4068">
        <f t="shared" si="191"/>
        <v>29844041.970004227</v>
      </c>
      <c r="Z4068">
        <v>0.13242035778704739</v>
      </c>
      <c r="AA4068">
        <v>5.4511026990836188E-2</v>
      </c>
      <c r="AB4068">
        <v>1.566606468515668</v>
      </c>
      <c r="AD4068">
        <v>8.3624000000000004E-2</v>
      </c>
      <c r="AE4068">
        <v>5.4999999999999997E-3</v>
      </c>
      <c r="AF4068">
        <v>0.86597646022196151</v>
      </c>
      <c r="AG4068">
        <v>0.43693563947549252</v>
      </c>
      <c r="AH4068">
        <v>4.148727831404031</v>
      </c>
    </row>
    <row r="4069" spans="1:34">
      <c r="A4069" t="s">
        <v>1531</v>
      </c>
      <c r="B4069" t="s">
        <v>2292</v>
      </c>
      <c r="C4069" t="s">
        <v>3997</v>
      </c>
      <c r="D4069" t="s">
        <v>4795</v>
      </c>
      <c r="E4069" t="s">
        <v>489</v>
      </c>
      <c r="F4069" t="s">
        <v>254</v>
      </c>
      <c r="G4069" t="s">
        <v>46</v>
      </c>
      <c r="I4069">
        <v>0.21878473639109661</v>
      </c>
      <c r="J4069">
        <v>0.60125902529311992</v>
      </c>
      <c r="K4069">
        <v>1.367803602226749</v>
      </c>
      <c r="M4069">
        <v>2.1878473639109659</v>
      </c>
      <c r="N4069" t="str">
        <f t="shared" si="189"/>
        <v>10Qf-302,18784736391097</v>
      </c>
      <c r="O4069" t="s">
        <v>3999</v>
      </c>
      <c r="P4069">
        <v>25.870936414744889</v>
      </c>
      <c r="Q4069">
        <v>57.604066828010801</v>
      </c>
      <c r="R4069">
        <v>170.14263930712201</v>
      </c>
      <c r="T4069">
        <f t="shared" si="190"/>
        <v>253.6176425498777</v>
      </c>
      <c r="U4069">
        <v>2421996.7488059518</v>
      </c>
      <c r="V4069">
        <v>32011002.017824311</v>
      </c>
      <c r="W4069">
        <v>15567001.233396061</v>
      </c>
      <c r="Y4069">
        <f t="shared" si="191"/>
        <v>50000000.000026323</v>
      </c>
      <c r="Z4069">
        <v>0.1050953675306978</v>
      </c>
      <c r="AA4069">
        <v>0.3314987042603198</v>
      </c>
      <c r="AB4069">
        <v>0.97164018480083802</v>
      </c>
      <c r="AD4069">
        <v>8.3624000000000004E-2</v>
      </c>
      <c r="AE4069">
        <v>5.4999999999999997E-3</v>
      </c>
      <c r="AF4069">
        <v>0.68728189442229293</v>
      </c>
      <c r="AG4069">
        <v>0.34677380717988809</v>
      </c>
      <c r="AH4069">
        <v>3.3110270655131471</v>
      </c>
    </row>
    <row r="4070" spans="1:34">
      <c r="A4070" t="s">
        <v>1531</v>
      </c>
      <c r="B4070" t="s">
        <v>2299</v>
      </c>
      <c r="C4070" t="s">
        <v>3982</v>
      </c>
      <c r="D4070" t="s">
        <v>4796</v>
      </c>
      <c r="E4070" t="s">
        <v>489</v>
      </c>
      <c r="F4070" t="s">
        <v>671</v>
      </c>
      <c r="G4070" t="s">
        <v>43</v>
      </c>
      <c r="I4070">
        <v>2.957415927311327</v>
      </c>
      <c r="J4070">
        <v>0.36967699091391582</v>
      </c>
      <c r="K4070">
        <v>0.36967699091391582</v>
      </c>
      <c r="M4070">
        <v>3.6967699091391579</v>
      </c>
      <c r="N4070" t="str">
        <f t="shared" si="189"/>
        <v>10Qf-303,69676990913916</v>
      </c>
      <c r="O4070" t="s">
        <v>3984</v>
      </c>
      <c r="P4070">
        <v>349.70958518173268</v>
      </c>
      <c r="Q4070">
        <v>18.373775114154672</v>
      </c>
      <c r="R4070">
        <v>16.585054092365219</v>
      </c>
      <c r="T4070">
        <f t="shared" si="190"/>
        <v>384.66841438825259</v>
      </c>
      <c r="U4070">
        <v>32739266.36276288</v>
      </c>
      <c r="V4070">
        <v>1545329.6761844871</v>
      </c>
      <c r="W4070">
        <v>2258369.5487278081</v>
      </c>
      <c r="Y4070">
        <f t="shared" si="191"/>
        <v>36542965.587675177</v>
      </c>
      <c r="Z4070">
        <v>1.420623389678896</v>
      </c>
      <c r="AA4070">
        <v>6.3353845781167289E-2</v>
      </c>
      <c r="AB4070">
        <v>7.310020267345764E-2</v>
      </c>
      <c r="AD4070">
        <v>8.3624000000000004E-2</v>
      </c>
      <c r="AE4070">
        <v>5.4999999999999997E-3</v>
      </c>
      <c r="AF4070">
        <v>1.1612889766929291</v>
      </c>
      <c r="AG4070">
        <v>0.58593803059855665</v>
      </c>
      <c r="AH4070">
        <v>5.5331209164306454</v>
      </c>
    </row>
    <row r="4071" spans="1:34">
      <c r="A4071" t="s">
        <v>1531</v>
      </c>
      <c r="B4071" t="s">
        <v>2299</v>
      </c>
      <c r="C4071" t="s">
        <v>3985</v>
      </c>
      <c r="D4071" t="s">
        <v>4797</v>
      </c>
      <c r="E4071" t="s">
        <v>489</v>
      </c>
      <c r="F4071" t="s">
        <v>671</v>
      </c>
      <c r="G4071" t="s">
        <v>254</v>
      </c>
      <c r="I4071">
        <v>2.1485509163547758</v>
      </c>
      <c r="J4071">
        <v>0.29090657936413139</v>
      </c>
      <c r="K4071">
        <v>0.4696082979224066</v>
      </c>
      <c r="M4071">
        <v>2.909065793641314</v>
      </c>
      <c r="N4071" t="str">
        <f t="shared" si="189"/>
        <v>10Qf-302,90906579364131</v>
      </c>
      <c r="O4071" t="s">
        <v>3987</v>
      </c>
      <c r="P4071">
        <v>254.0626236443353</v>
      </c>
      <c r="Q4071">
        <v>14.45870908884671</v>
      </c>
      <c r="R4071">
        <v>44.991171256552711</v>
      </c>
      <c r="T4071">
        <f t="shared" si="190"/>
        <v>313.51250398973474</v>
      </c>
      <c r="U4071">
        <v>23784946.883831538</v>
      </c>
      <c r="V4071">
        <v>1216052.34065918</v>
      </c>
      <c r="W4071">
        <v>24999000.7755327</v>
      </c>
      <c r="Y4071">
        <f t="shared" si="191"/>
        <v>50000000.000023417</v>
      </c>
      <c r="Z4071">
        <v>1.032077246051941</v>
      </c>
      <c r="AA4071">
        <v>4.9854470304465777E-2</v>
      </c>
      <c r="AB4071">
        <v>0.25891427109186282</v>
      </c>
      <c r="AD4071">
        <v>8.3624000000000004E-2</v>
      </c>
      <c r="AE4071">
        <v>5.4999999999999997E-3</v>
      </c>
      <c r="AF4071">
        <v>0.91384265768837103</v>
      </c>
      <c r="AG4071">
        <v>0.46108692829214842</v>
      </c>
      <c r="AH4071">
        <v>4.3731193796218344</v>
      </c>
    </row>
    <row r="4072" spans="1:34">
      <c r="A4072" t="s">
        <v>1531</v>
      </c>
      <c r="B4072" t="s">
        <v>2299</v>
      </c>
      <c r="C4072" t="s">
        <v>3988</v>
      </c>
      <c r="D4072" t="s">
        <v>4798</v>
      </c>
      <c r="E4072" t="s">
        <v>489</v>
      </c>
      <c r="F4072" t="s">
        <v>43</v>
      </c>
      <c r="G4072" t="s">
        <v>254</v>
      </c>
      <c r="I4072">
        <v>2.2196276172709362</v>
      </c>
      <c r="J4072">
        <v>0.29592651616439353</v>
      </c>
      <c r="K4072">
        <v>0.44371102820860597</v>
      </c>
      <c r="M4072">
        <v>2.9592651616439349</v>
      </c>
      <c r="N4072" t="str">
        <f t="shared" si="189"/>
        <v>10Qf-302,95926516164393</v>
      </c>
      <c r="O4072" t="s">
        <v>3990</v>
      </c>
      <c r="P4072">
        <v>262.46732700848929</v>
      </c>
      <c r="Q4072">
        <v>13.276339611557111</v>
      </c>
      <c r="R4072">
        <v>42.510064125512933</v>
      </c>
      <c r="T4072">
        <f t="shared" si="190"/>
        <v>318.25373074555932</v>
      </c>
      <c r="U4072">
        <v>24571782.11454463</v>
      </c>
      <c r="V4072">
        <v>1807825.3426445981</v>
      </c>
      <c r="W4072">
        <v>23620392.54283395</v>
      </c>
      <c r="Y4072">
        <f t="shared" si="191"/>
        <v>50000000.000023179</v>
      </c>
      <c r="Z4072">
        <v>1.0662196278692</v>
      </c>
      <c r="AA4072">
        <v>5.8516729035767261E-2</v>
      </c>
      <c r="AB4072">
        <v>0.24463604657819379</v>
      </c>
      <c r="AD4072">
        <v>8.3624000000000004E-2</v>
      </c>
      <c r="AE4072">
        <v>5.4999999999999997E-3</v>
      </c>
      <c r="AF4072">
        <v>0.92961209266301637</v>
      </c>
      <c r="AG4072">
        <v>0.46904352812056382</v>
      </c>
      <c r="AH4072">
        <v>4.4470447824275157</v>
      </c>
    </row>
    <row r="4073" spans="1:34">
      <c r="A4073" t="s">
        <v>1531</v>
      </c>
      <c r="B4073" t="s">
        <v>2299</v>
      </c>
      <c r="C4073" t="s">
        <v>3991</v>
      </c>
      <c r="D4073" t="s">
        <v>4799</v>
      </c>
      <c r="E4073" t="s">
        <v>489</v>
      </c>
      <c r="F4073" t="s">
        <v>671</v>
      </c>
      <c r="G4073" t="s">
        <v>46</v>
      </c>
      <c r="I4073">
        <v>0.27139052600045321</v>
      </c>
      <c r="J4073">
        <v>0.27139052600045299</v>
      </c>
      <c r="K4073">
        <v>2.1711242080036248</v>
      </c>
      <c r="M4073">
        <v>2.7139052600045308</v>
      </c>
      <c r="N4073" t="str">
        <f t="shared" si="189"/>
        <v>10Qf-302,71390526000453</v>
      </c>
      <c r="O4073" t="s">
        <v>3993</v>
      </c>
      <c r="P4073">
        <v>32.091484797051947</v>
      </c>
      <c r="Q4073">
        <v>13.48871748960334</v>
      </c>
      <c r="R4073">
        <v>270.06859933103448</v>
      </c>
      <c r="T4073">
        <f t="shared" si="190"/>
        <v>315.64880161768974</v>
      </c>
      <c r="U4073">
        <v>3004354.7939964239</v>
      </c>
      <c r="V4073">
        <v>1134471.021923779</v>
      </c>
      <c r="W4073">
        <v>24709609.74867034</v>
      </c>
      <c r="Y4073">
        <f t="shared" si="191"/>
        <v>28848435.564590544</v>
      </c>
      <c r="Z4073">
        <v>0.13036506817085131</v>
      </c>
      <c r="AA4073">
        <v>4.6509882825534962E-2</v>
      </c>
      <c r="AB4073">
        <v>1.5422912494570999</v>
      </c>
      <c r="AD4073">
        <v>8.3624000000000004E-2</v>
      </c>
      <c r="AE4073">
        <v>5.4999999999999997E-3</v>
      </c>
      <c r="AF4073">
        <v>0.85253568377105693</v>
      </c>
      <c r="AG4073">
        <v>0.43015398371071822</v>
      </c>
      <c r="AH4073">
        <v>4.0857189274863064</v>
      </c>
    </row>
    <row r="4074" spans="1:34">
      <c r="A4074" t="s">
        <v>1531</v>
      </c>
      <c r="B4074" t="s">
        <v>2299</v>
      </c>
      <c r="C4074" t="s">
        <v>3994</v>
      </c>
      <c r="D4074" t="s">
        <v>4800</v>
      </c>
      <c r="E4074" t="s">
        <v>489</v>
      </c>
      <c r="F4074" t="s">
        <v>43</v>
      </c>
      <c r="G4074" t="s">
        <v>46</v>
      </c>
      <c r="I4074">
        <v>0.27290142857712091</v>
      </c>
      <c r="J4074">
        <v>0.27290142857712091</v>
      </c>
      <c r="K4074">
        <v>2.1832114286169668</v>
      </c>
      <c r="M4074">
        <v>2.7290142857712092</v>
      </c>
      <c r="N4074" t="str">
        <f t="shared" si="189"/>
        <v>10Qf-302,72901428577121</v>
      </c>
      <c r="O4074" t="s">
        <v>3996</v>
      </c>
      <c r="P4074">
        <v>32.270146549853443</v>
      </c>
      <c r="Q4074">
        <v>12.243350454800829</v>
      </c>
      <c r="R4074">
        <v>271.57214239357171</v>
      </c>
      <c r="T4074">
        <f t="shared" si="190"/>
        <v>316.08563939822596</v>
      </c>
      <c r="U4074">
        <v>3021080.8288597981</v>
      </c>
      <c r="V4074">
        <v>1667164.2846346451</v>
      </c>
      <c r="W4074">
        <v>24847174.657762472</v>
      </c>
      <c r="Y4074">
        <f t="shared" si="191"/>
        <v>29535419.771256916</v>
      </c>
      <c r="Z4074">
        <v>0.13109084485992581</v>
      </c>
      <c r="AA4074">
        <v>5.3963731119822611E-2</v>
      </c>
      <c r="AB4074">
        <v>1.5508775912764641</v>
      </c>
      <c r="AD4074">
        <v>8.3624000000000004E-2</v>
      </c>
      <c r="AE4074">
        <v>5.4999999999999997E-3</v>
      </c>
      <c r="AF4074">
        <v>0.8572819745878143</v>
      </c>
      <c r="AG4074">
        <v>0.4325487642947366</v>
      </c>
      <c r="AH4074">
        <v>4.1079690246537597</v>
      </c>
    </row>
    <row r="4075" spans="1:34">
      <c r="A4075" t="s">
        <v>1531</v>
      </c>
      <c r="B4075" t="s">
        <v>2299</v>
      </c>
      <c r="C4075" t="s">
        <v>3997</v>
      </c>
      <c r="D4075" t="s">
        <v>4801</v>
      </c>
      <c r="E4075" t="s">
        <v>489</v>
      </c>
      <c r="F4075" t="s">
        <v>254</v>
      </c>
      <c r="G4075" t="s">
        <v>46</v>
      </c>
      <c r="I4075">
        <v>0.21682012942247419</v>
      </c>
      <c r="J4075">
        <v>0.6066762103633937</v>
      </c>
      <c r="K4075">
        <v>1.3447049544388741</v>
      </c>
      <c r="M4075">
        <v>2.1682012942247422</v>
      </c>
      <c r="N4075" t="str">
        <f t="shared" si="189"/>
        <v>10Qf-302,16820129422474</v>
      </c>
      <c r="O4075" t="s">
        <v>3999</v>
      </c>
      <c r="P4075">
        <v>25.638624861372449</v>
      </c>
      <c r="Q4075">
        <v>58.123064261197968</v>
      </c>
      <c r="R4075">
        <v>167.2693723463853</v>
      </c>
      <c r="T4075">
        <f t="shared" si="190"/>
        <v>251.03106146895573</v>
      </c>
      <c r="U4075">
        <v>2400248.1032232041</v>
      </c>
      <c r="V4075">
        <v>32295636.854095049</v>
      </c>
      <c r="W4075">
        <v>15304115.042704459</v>
      </c>
      <c r="Y4075">
        <f t="shared" si="191"/>
        <v>50000000.000022709</v>
      </c>
      <c r="Z4075">
        <v>0.1041516495418356</v>
      </c>
      <c r="AA4075">
        <v>0.33448542006164789</v>
      </c>
      <c r="AB4075">
        <v>0.95523170746628294</v>
      </c>
      <c r="AD4075">
        <v>8.3624000000000004E-2</v>
      </c>
      <c r="AE4075">
        <v>5.4999999999999997E-3</v>
      </c>
      <c r="AF4075">
        <v>0.68111035420672528</v>
      </c>
      <c r="AG4075">
        <v>0.34365990513462158</v>
      </c>
      <c r="AH4075">
        <v>3.282095553566089</v>
      </c>
    </row>
    <row r="4076" spans="1:34">
      <c r="A4076" t="s">
        <v>1531</v>
      </c>
      <c r="B4076" t="s">
        <v>2306</v>
      </c>
      <c r="C4076" t="s">
        <v>3982</v>
      </c>
      <c r="D4076" t="s">
        <v>4802</v>
      </c>
      <c r="E4076" t="s">
        <v>489</v>
      </c>
      <c r="F4076" t="s">
        <v>671</v>
      </c>
      <c r="G4076" t="s">
        <v>43</v>
      </c>
      <c r="I4076">
        <v>2.9653799059231729</v>
      </c>
      <c r="J4076">
        <v>0.37067248824039661</v>
      </c>
      <c r="K4076">
        <v>0.37067248824039661</v>
      </c>
      <c r="M4076">
        <v>3.7067248824039658</v>
      </c>
      <c r="N4076" t="str">
        <f t="shared" si="189"/>
        <v>10Qf-303,70672488240397</v>
      </c>
      <c r="O4076" t="s">
        <v>3984</v>
      </c>
      <c r="P4076">
        <v>350.65131259688093</v>
      </c>
      <c r="Q4076">
        <v>18.423253562781621</v>
      </c>
      <c r="R4076">
        <v>16.62971572242143</v>
      </c>
      <c r="T4076">
        <f t="shared" si="190"/>
        <v>385.70428188208399</v>
      </c>
      <c r="U4076">
        <v>32827429.415741909</v>
      </c>
      <c r="V4076">
        <v>1559642.3495805501</v>
      </c>
      <c r="W4076">
        <v>2290553.6040247828</v>
      </c>
      <c r="Y4076">
        <f t="shared" si="191"/>
        <v>36677625.369347245</v>
      </c>
      <c r="Z4076">
        <v>1.4244489639535221</v>
      </c>
      <c r="AA4076">
        <v>6.3524450351231318E-2</v>
      </c>
      <c r="AB4076">
        <v>7.3297053053966124E-2</v>
      </c>
      <c r="AD4076">
        <v>8.3624000000000004E-2</v>
      </c>
      <c r="AE4076">
        <v>5.4999999999999997E-3</v>
      </c>
      <c r="AF4076">
        <v>1.1644161934253301</v>
      </c>
      <c r="AG4076">
        <v>0.58751589386102854</v>
      </c>
      <c r="AH4076">
        <v>5.547780969690324</v>
      </c>
    </row>
    <row r="4077" spans="1:34">
      <c r="A4077" t="s">
        <v>1531</v>
      </c>
      <c r="B4077" t="s">
        <v>2306</v>
      </c>
      <c r="C4077" t="s">
        <v>3985</v>
      </c>
      <c r="D4077" t="s">
        <v>4803</v>
      </c>
      <c r="E4077" t="s">
        <v>489</v>
      </c>
      <c r="F4077" t="s">
        <v>671</v>
      </c>
      <c r="G4077" t="s">
        <v>254</v>
      </c>
      <c r="I4077">
        <v>2.1611641808743851</v>
      </c>
      <c r="J4077">
        <v>0.29197366143193593</v>
      </c>
      <c r="K4077">
        <v>0.46659877201303779</v>
      </c>
      <c r="M4077">
        <v>2.9197366143193588</v>
      </c>
      <c r="N4077" t="str">
        <f t="shared" si="189"/>
        <v>10Qf-302,91973661431936</v>
      </c>
      <c r="O4077" t="s">
        <v>3987</v>
      </c>
      <c r="P4077">
        <v>255.5541214962962</v>
      </c>
      <c r="Q4077">
        <v>14.51174545958138</v>
      </c>
      <c r="R4077">
        <v>44.702841394860577</v>
      </c>
      <c r="T4077">
        <f t="shared" si="190"/>
        <v>314.76870835073817</v>
      </c>
      <c r="U4077">
        <v>23924578.588319879</v>
      </c>
      <c r="V4077">
        <v>1228508.998585325</v>
      </c>
      <c r="W4077">
        <v>24846912.41310579</v>
      </c>
      <c r="Y4077">
        <f t="shared" si="191"/>
        <v>50000000.000010997</v>
      </c>
      <c r="Z4077">
        <v>1.0381361498507899</v>
      </c>
      <c r="AA4077">
        <v>5.0037342796996107E-2</v>
      </c>
      <c r="AB4077">
        <v>0.25725499630774251</v>
      </c>
      <c r="AD4077">
        <v>8.3624000000000004E-2</v>
      </c>
      <c r="AE4077">
        <v>5.4999999999999997E-3</v>
      </c>
      <c r="AF4077">
        <v>0.91719474795372524</v>
      </c>
      <c r="AG4077">
        <v>0.46277825336961842</v>
      </c>
      <c r="AH4077">
        <v>4.3888336156427021</v>
      </c>
    </row>
    <row r="4078" spans="1:34">
      <c r="A4078" t="s">
        <v>1531</v>
      </c>
      <c r="B4078" t="s">
        <v>2306</v>
      </c>
      <c r="C4078" t="s">
        <v>3988</v>
      </c>
      <c r="D4078" t="s">
        <v>4804</v>
      </c>
      <c r="E4078" t="s">
        <v>489</v>
      </c>
      <c r="F4078" t="s">
        <v>43</v>
      </c>
      <c r="G4078" t="s">
        <v>254</v>
      </c>
      <c r="I4078">
        <v>2.2373115392426581</v>
      </c>
      <c r="J4078">
        <v>0.29740427607008812</v>
      </c>
      <c r="K4078">
        <v>0.43932694538813538</v>
      </c>
      <c r="M4078">
        <v>2.9740427607008808</v>
      </c>
      <c r="N4078" t="str">
        <f t="shared" si="189"/>
        <v>10Qf-302,97404276070088</v>
      </c>
      <c r="O4078" t="s">
        <v>3990</v>
      </c>
      <c r="P4078">
        <v>264.55842179160942</v>
      </c>
      <c r="Q4078">
        <v>13.34263729459895</v>
      </c>
      <c r="R4078">
        <v>42.090043819544462</v>
      </c>
      <c r="T4078">
        <f t="shared" si="190"/>
        <v>319.99110290575283</v>
      </c>
      <c r="U4078">
        <v>24767547.149291322</v>
      </c>
      <c r="V4078">
        <v>1837796.054513013</v>
      </c>
      <c r="W4078">
        <v>23394656.796206258</v>
      </c>
      <c r="Y4078">
        <f t="shared" si="191"/>
        <v>50000000.000010595</v>
      </c>
      <c r="Z4078">
        <v>1.0747142710954991</v>
      </c>
      <c r="AA4078">
        <v>5.8808942376775919E-2</v>
      </c>
      <c r="AB4078">
        <v>0.24221892232189279</v>
      </c>
      <c r="AD4078">
        <v>8.3624000000000004E-2</v>
      </c>
      <c r="AE4078">
        <v>5.4999999999999997E-3</v>
      </c>
      <c r="AF4078">
        <v>0.93425427037724007</v>
      </c>
      <c r="AG4078">
        <v>0.47138577757108963</v>
      </c>
      <c r="AH4078">
        <v>4.4688068086492114</v>
      </c>
    </row>
    <row r="4079" spans="1:34">
      <c r="A4079" t="s">
        <v>1531</v>
      </c>
      <c r="B4079" t="s">
        <v>2306</v>
      </c>
      <c r="C4079" t="s">
        <v>3991</v>
      </c>
      <c r="D4079" t="s">
        <v>4805</v>
      </c>
      <c r="E4079" t="s">
        <v>489</v>
      </c>
      <c r="F4079" t="s">
        <v>671</v>
      </c>
      <c r="G4079" t="s">
        <v>46</v>
      </c>
      <c r="I4079">
        <v>0.2741490388066975</v>
      </c>
      <c r="J4079">
        <v>0.27414903880669728</v>
      </c>
      <c r="K4079">
        <v>2.1931923104535791</v>
      </c>
      <c r="M4079">
        <v>2.741490388066973</v>
      </c>
      <c r="N4079" t="str">
        <f t="shared" si="189"/>
        <v>10Qf-302,74149038806697</v>
      </c>
      <c r="O4079" t="s">
        <v>3993</v>
      </c>
      <c r="P4079">
        <v>32.417674414238199</v>
      </c>
      <c r="Q4079">
        <v>13.6258217595395</v>
      </c>
      <c r="R4079">
        <v>272.81367558995242</v>
      </c>
      <c r="T4079">
        <f t="shared" si="190"/>
        <v>318.85717176373009</v>
      </c>
      <c r="U4079">
        <v>3034892.1576099452</v>
      </c>
      <c r="V4079">
        <v>1153510.078531716</v>
      </c>
      <c r="W4079">
        <v>24960767.28144614</v>
      </c>
      <c r="Y4079">
        <f t="shared" si="191"/>
        <v>29149169.517587803</v>
      </c>
      <c r="Z4079">
        <v>0.13169014651951699</v>
      </c>
      <c r="AA4079">
        <v>4.6982626326503539E-2</v>
      </c>
      <c r="AB4079">
        <v>1.5579676631672039</v>
      </c>
      <c r="AD4079">
        <v>8.3624000000000004E-2</v>
      </c>
      <c r="AE4079">
        <v>5.4999999999999997E-3</v>
      </c>
      <c r="AF4079">
        <v>0.86120116902627442</v>
      </c>
      <c r="AG4079">
        <v>0.43452622650861528</v>
      </c>
      <c r="AH4079">
        <v>4.1263417836018634</v>
      </c>
    </row>
    <row r="4080" spans="1:34">
      <c r="A4080" t="s">
        <v>1531</v>
      </c>
      <c r="B4080" t="s">
        <v>2306</v>
      </c>
      <c r="C4080" t="s">
        <v>3994</v>
      </c>
      <c r="D4080" t="s">
        <v>4806</v>
      </c>
      <c r="E4080" t="s">
        <v>489</v>
      </c>
      <c r="F4080" t="s">
        <v>43</v>
      </c>
      <c r="G4080" t="s">
        <v>46</v>
      </c>
      <c r="I4080">
        <v>0.27588163194884918</v>
      </c>
      <c r="J4080">
        <v>0.27588163194884913</v>
      </c>
      <c r="K4080">
        <v>2.207053055590793</v>
      </c>
      <c r="M4080">
        <v>2.7588163194884912</v>
      </c>
      <c r="N4080" t="str">
        <f t="shared" si="189"/>
        <v>10Qf-302,75881631948849</v>
      </c>
      <c r="O4080" t="s">
        <v>3996</v>
      </c>
      <c r="P4080">
        <v>32.62255071298101</v>
      </c>
      <c r="Q4080">
        <v>12.37705321515973</v>
      </c>
      <c r="R4080">
        <v>274.53782937677522</v>
      </c>
      <c r="T4080">
        <f t="shared" si="190"/>
        <v>319.53743330491596</v>
      </c>
      <c r="U4080">
        <v>3054072.3574105091</v>
      </c>
      <c r="V4080">
        <v>1704797.8644016529</v>
      </c>
      <c r="W4080">
        <v>25118516.710015811</v>
      </c>
      <c r="Y4080">
        <f t="shared" si="191"/>
        <v>29877386.931827974</v>
      </c>
      <c r="Z4080">
        <v>0.1325224144192762</v>
      </c>
      <c r="AA4080">
        <v>5.4553038747389267E-2</v>
      </c>
      <c r="AB4080">
        <v>1.567813855226265</v>
      </c>
      <c r="AD4080">
        <v>8.3624000000000004E-2</v>
      </c>
      <c r="AE4080">
        <v>5.4999999999999997E-3</v>
      </c>
      <c r="AF4080">
        <v>0.86664386999638465</v>
      </c>
      <c r="AG4080">
        <v>0.43727238663892593</v>
      </c>
      <c r="AH4080">
        <v>4.1518565761238024</v>
      </c>
    </row>
    <row r="4081" spans="1:34">
      <c r="A4081" t="s">
        <v>1531</v>
      </c>
      <c r="B4081" t="s">
        <v>2306</v>
      </c>
      <c r="C4081" t="s">
        <v>3997</v>
      </c>
      <c r="D4081" t="s">
        <v>4807</v>
      </c>
      <c r="E4081" t="s">
        <v>489</v>
      </c>
      <c r="F4081" t="s">
        <v>254</v>
      </c>
      <c r="G4081" t="s">
        <v>46</v>
      </c>
      <c r="I4081">
        <v>0.2191210710361742</v>
      </c>
      <c r="J4081">
        <v>0.60018678088796318</v>
      </c>
      <c r="K4081">
        <v>1.371902858437605</v>
      </c>
      <c r="M4081">
        <v>2.1912107103617422</v>
      </c>
      <c r="N4081" t="str">
        <f t="shared" si="189"/>
        <v>10Qf-302,19121071036174</v>
      </c>
      <c r="O4081" t="s">
        <v>3999</v>
      </c>
      <c r="P4081">
        <v>25.91070743515704</v>
      </c>
      <c r="Q4081">
        <v>57.501339657569581</v>
      </c>
      <c r="R4081">
        <v>170.65255043016299</v>
      </c>
      <c r="T4081">
        <f t="shared" si="190"/>
        <v>254.06459752288961</v>
      </c>
      <c r="U4081">
        <v>2425720.0497561269</v>
      </c>
      <c r="V4081">
        <v>31960624.996695101</v>
      </c>
      <c r="W4081">
        <v>15613654.9535548</v>
      </c>
      <c r="Y4081">
        <f t="shared" si="191"/>
        <v>50000000.000006028</v>
      </c>
      <c r="Z4081">
        <v>0.1052569291355922</v>
      </c>
      <c r="AA4081">
        <v>0.330907532043343</v>
      </c>
      <c r="AB4081">
        <v>0.9745521540746267</v>
      </c>
      <c r="AD4081">
        <v>8.3624000000000004E-2</v>
      </c>
      <c r="AE4081">
        <v>5.4999999999999997E-3</v>
      </c>
      <c r="AF4081">
        <v>0.68833844304557346</v>
      </c>
      <c r="AG4081">
        <v>0.34730689759233607</v>
      </c>
      <c r="AH4081">
        <v>3.3159800509996522</v>
      </c>
    </row>
    <row r="4082" spans="1:34">
      <c r="A4082" t="s">
        <v>1704</v>
      </c>
      <c r="B4082" t="s">
        <v>2313</v>
      </c>
      <c r="C4082" t="s">
        <v>4156</v>
      </c>
      <c r="D4082" t="s">
        <v>4808</v>
      </c>
      <c r="E4082" t="s">
        <v>489</v>
      </c>
      <c r="F4082" t="s">
        <v>671</v>
      </c>
      <c r="G4082" t="s">
        <v>43</v>
      </c>
      <c r="I4082">
        <v>2.9652245300999591</v>
      </c>
      <c r="J4082">
        <v>0.37065306626249478</v>
      </c>
      <c r="K4082">
        <v>0.37065306626249478</v>
      </c>
      <c r="M4082">
        <v>3.706530662624949</v>
      </c>
      <c r="N4082" t="str">
        <f t="shared" si="189"/>
        <v>10Qfs1-303,70653066262495</v>
      </c>
      <c r="O4082" t="s">
        <v>3984</v>
      </c>
      <c r="P4082">
        <v>350.63293966050031</v>
      </c>
      <c r="Q4082">
        <v>18.422288246943719</v>
      </c>
      <c r="R4082">
        <v>16.628844381867381</v>
      </c>
      <c r="T4082">
        <f t="shared" si="190"/>
        <v>385.68407228931142</v>
      </c>
      <c r="U4082">
        <v>32825709.370071109</v>
      </c>
      <c r="V4082">
        <v>1559603.3909053351</v>
      </c>
      <c r="W4082">
        <v>2289494.6325532179</v>
      </c>
      <c r="Y4082">
        <f t="shared" si="191"/>
        <v>36674807.393529661</v>
      </c>
      <c r="Z4082">
        <v>1.4243743276716889</v>
      </c>
      <c r="AA4082">
        <v>6.3521121886049553E-2</v>
      </c>
      <c r="AB4082">
        <v>7.3293212537634739E-2</v>
      </c>
      <c r="AD4082">
        <v>8.3624000000000004E-2</v>
      </c>
      <c r="AE4082">
        <v>5.4999999999999997E-3</v>
      </c>
      <c r="AF4082">
        <v>1.164355181976424</v>
      </c>
      <c r="AG4082">
        <v>0.58748511002605441</v>
      </c>
      <c r="AH4082">
        <v>5.5474949546274273</v>
      </c>
    </row>
    <row r="4083" spans="1:34">
      <c r="A4083" t="s">
        <v>1704</v>
      </c>
      <c r="B4083" t="s">
        <v>2313</v>
      </c>
      <c r="C4083" t="s">
        <v>4158</v>
      </c>
      <c r="D4083" t="s">
        <v>4809</v>
      </c>
      <c r="E4083" t="s">
        <v>489</v>
      </c>
      <c r="F4083" t="s">
        <v>671</v>
      </c>
      <c r="G4083" t="s">
        <v>254</v>
      </c>
      <c r="I4083">
        <v>2.1601777339360861</v>
      </c>
      <c r="J4083">
        <v>0.29188998950456368</v>
      </c>
      <c r="K4083">
        <v>0.46683217160498841</v>
      </c>
      <c r="M4083">
        <v>2.9188998950456382</v>
      </c>
      <c r="N4083" t="str">
        <f t="shared" si="189"/>
        <v>10Qfs1-302,91889989504564</v>
      </c>
      <c r="O4083" t="s">
        <v>3987</v>
      </c>
      <c r="P4083">
        <v>255.43747576296849</v>
      </c>
      <c r="Q4083">
        <v>14.50758677723249</v>
      </c>
      <c r="R4083">
        <v>44.725202415862803</v>
      </c>
      <c r="T4083">
        <f t="shared" si="190"/>
        <v>314.67026495606376</v>
      </c>
      <c r="U4083">
        <v>23913658.3965513</v>
      </c>
      <c r="V4083">
        <v>1228190.614994796</v>
      </c>
      <c r="W4083">
        <v>24858150.98845024</v>
      </c>
      <c r="Y4083">
        <f t="shared" si="191"/>
        <v>49999999.999996334</v>
      </c>
      <c r="Z4083">
        <v>1.0376623005080969</v>
      </c>
      <c r="AA4083">
        <v>5.0023003418259417E-2</v>
      </c>
      <c r="AB4083">
        <v>0.25738367905353371</v>
      </c>
      <c r="AD4083">
        <v>8.3624000000000004E-2</v>
      </c>
      <c r="AE4083">
        <v>5.4999999999999997E-3</v>
      </c>
      <c r="AF4083">
        <v>0.91693190420281823</v>
      </c>
      <c r="AG4083">
        <v>0.46264563336473358</v>
      </c>
      <c r="AH4083">
        <v>4.3876014326131898</v>
      </c>
    </row>
    <row r="4084" spans="1:34">
      <c r="A4084" t="s">
        <v>1704</v>
      </c>
      <c r="B4084" t="s">
        <v>2313</v>
      </c>
      <c r="C4084" t="s">
        <v>4160</v>
      </c>
      <c r="D4084" t="s">
        <v>4810</v>
      </c>
      <c r="E4084" t="s">
        <v>489</v>
      </c>
      <c r="F4084" t="s">
        <v>43</v>
      </c>
      <c r="G4084" t="s">
        <v>254</v>
      </c>
      <c r="I4084">
        <v>2.2360774919469102</v>
      </c>
      <c r="J4084">
        <v>0.2973009074401442</v>
      </c>
      <c r="K4084">
        <v>0.43963067501438757</v>
      </c>
      <c r="M4084">
        <v>2.9730090744014421</v>
      </c>
      <c r="N4084" t="str">
        <f t="shared" si="189"/>
        <v>10Qfs1-302,97300907440144</v>
      </c>
      <c r="O4084" t="s">
        <v>3990</v>
      </c>
      <c r="P4084">
        <v>264.41249772191571</v>
      </c>
      <c r="Q4084">
        <v>13.337999801973741</v>
      </c>
      <c r="R4084">
        <v>42.119142861641571</v>
      </c>
      <c r="T4084">
        <f t="shared" si="190"/>
        <v>319.86964038553106</v>
      </c>
      <c r="U4084">
        <v>24753885.96530072</v>
      </c>
      <c r="V4084">
        <v>1836404.1573997519</v>
      </c>
      <c r="W4084">
        <v>23409709.87729837</v>
      </c>
      <c r="Y4084">
        <f t="shared" si="191"/>
        <v>49999999.999998838</v>
      </c>
      <c r="Z4084">
        <v>1.0741214845225591</v>
      </c>
      <c r="AA4084">
        <v>5.8788502187138207E-2</v>
      </c>
      <c r="AB4084">
        <v>0.24238638089351081</v>
      </c>
      <c r="AD4084">
        <v>8.3624000000000004E-2</v>
      </c>
      <c r="AE4084">
        <v>5.4999999999999997E-3</v>
      </c>
      <c r="AF4084">
        <v>0.93392955216799234</v>
      </c>
      <c r="AG4084">
        <v>0.47122193829262859</v>
      </c>
      <c r="AH4084">
        <v>4.4672845648620632</v>
      </c>
    </row>
    <row r="4085" spans="1:34">
      <c r="A4085" t="s">
        <v>1704</v>
      </c>
      <c r="B4085" t="s">
        <v>2313</v>
      </c>
      <c r="C4085" t="s">
        <v>4162</v>
      </c>
      <c r="D4085" t="s">
        <v>4811</v>
      </c>
      <c r="E4085" t="s">
        <v>489</v>
      </c>
      <c r="F4085" t="s">
        <v>671</v>
      </c>
      <c r="G4085" t="s">
        <v>46</v>
      </c>
      <c r="I4085">
        <v>0.27413456379455908</v>
      </c>
      <c r="J4085">
        <v>0.27413456379455903</v>
      </c>
      <c r="K4085">
        <v>2.1930765103564722</v>
      </c>
      <c r="M4085">
        <v>2.7413456379455901</v>
      </c>
      <c r="N4085" t="str">
        <f t="shared" si="189"/>
        <v>10Qfs1-302,74134563794559</v>
      </c>
      <c r="O4085" t="s">
        <v>3993</v>
      </c>
      <c r="P4085">
        <v>32.415962767782361</v>
      </c>
      <c r="Q4085">
        <v>13.62510231898912</v>
      </c>
      <c r="R4085">
        <v>272.79927108471378</v>
      </c>
      <c r="T4085">
        <f t="shared" si="190"/>
        <v>318.84033617148526</v>
      </c>
      <c r="U4085">
        <v>3034731.9159362512</v>
      </c>
      <c r="V4085">
        <v>1153480.7996315521</v>
      </c>
      <c r="W4085">
        <v>24959449.35813351</v>
      </c>
      <c r="Y4085">
        <f t="shared" si="191"/>
        <v>29147662.073701315</v>
      </c>
      <c r="Z4085">
        <v>0.1316831933072144</v>
      </c>
      <c r="AA4085">
        <v>4.6980145653620901E-2</v>
      </c>
      <c r="AB4085">
        <v>1.557885402799144</v>
      </c>
      <c r="AD4085">
        <v>8.3624000000000004E-2</v>
      </c>
      <c r="AE4085">
        <v>5.4999999999999997E-3</v>
      </c>
      <c r="AF4085">
        <v>0.86115569778395518</v>
      </c>
      <c r="AG4085">
        <v>0.43450328361437612</v>
      </c>
      <c r="AH4085">
        <v>4.1261286193439206</v>
      </c>
    </row>
    <row r="4086" spans="1:34">
      <c r="A4086" t="s">
        <v>1704</v>
      </c>
      <c r="B4086" t="s">
        <v>2313</v>
      </c>
      <c r="C4086" t="s">
        <v>4164</v>
      </c>
      <c r="D4086" t="s">
        <v>4812</v>
      </c>
      <c r="E4086" t="s">
        <v>489</v>
      </c>
      <c r="F4086" t="s">
        <v>43</v>
      </c>
      <c r="G4086" t="s">
        <v>46</v>
      </c>
      <c r="I4086">
        <v>0.27585643121358622</v>
      </c>
      <c r="J4086">
        <v>0.275856431213586</v>
      </c>
      <c r="K4086">
        <v>2.206851449708688</v>
      </c>
      <c r="M4086">
        <v>2.758564312135861</v>
      </c>
      <c r="N4086" t="str">
        <f t="shared" si="189"/>
        <v>10Qfs1-302,75856431213586</v>
      </c>
      <c r="O4086" t="s">
        <v>3996</v>
      </c>
      <c r="P4086">
        <v>32.619570767348833</v>
      </c>
      <c r="Q4086">
        <v>12.375922618536791</v>
      </c>
      <c r="R4086">
        <v>274.51275139275373</v>
      </c>
      <c r="T4086">
        <f t="shared" si="190"/>
        <v>319.50824477863932</v>
      </c>
      <c r="U4086">
        <v>3053793.3795444961</v>
      </c>
      <c r="V4086">
        <v>1703943.3262681139</v>
      </c>
      <c r="W4086">
        <v>25116222.229280218</v>
      </c>
      <c r="Y4086">
        <f t="shared" si="191"/>
        <v>29873958.935092829</v>
      </c>
      <c r="Z4086">
        <v>0.13251030900196881</v>
      </c>
      <c r="AA4086">
        <v>5.4548055535286452E-2</v>
      </c>
      <c r="AB4086">
        <v>1.567670641407976</v>
      </c>
      <c r="AD4086">
        <v>8.3624000000000004E-2</v>
      </c>
      <c r="AE4086">
        <v>5.4999999999999997E-3</v>
      </c>
      <c r="AF4086">
        <v>0.86656470538299279</v>
      </c>
      <c r="AG4086">
        <v>0.4372324434735339</v>
      </c>
      <c r="AH4086">
        <v>4.1514854609923866</v>
      </c>
    </row>
    <row r="4087" spans="1:34">
      <c r="A4087" t="s">
        <v>1704</v>
      </c>
      <c r="B4087" t="s">
        <v>2313</v>
      </c>
      <c r="C4087" t="s">
        <v>4166</v>
      </c>
      <c r="D4087" t="s">
        <v>4813</v>
      </c>
      <c r="E4087" t="s">
        <v>489</v>
      </c>
      <c r="F4087" t="s">
        <v>254</v>
      </c>
      <c r="G4087" t="s">
        <v>46</v>
      </c>
      <c r="I4087">
        <v>0.21904385218279929</v>
      </c>
      <c r="J4087">
        <v>0.60043266354802893</v>
      </c>
      <c r="K4087">
        <v>1.370962006097165</v>
      </c>
      <c r="M4087">
        <v>2.1904385218279931</v>
      </c>
      <c r="N4087" t="str">
        <f t="shared" si="189"/>
        <v>10Qfs1-302,19043852182799</v>
      </c>
      <c r="O4087" t="s">
        <v>3999</v>
      </c>
      <c r="P4087">
        <v>25.901576432333741</v>
      </c>
      <c r="Q4087">
        <v>57.524896628170353</v>
      </c>
      <c r="R4087">
        <v>170.53551674189069</v>
      </c>
      <c r="T4087">
        <f t="shared" si="190"/>
        <v>253.96198980239478</v>
      </c>
      <c r="U4087">
        <v>2424865.2195019438</v>
      </c>
      <c r="V4087">
        <v>31972187.686978079</v>
      </c>
      <c r="W4087">
        <v>15602947.09350805</v>
      </c>
      <c r="Y4087">
        <f t="shared" si="191"/>
        <v>49999999.999988072</v>
      </c>
      <c r="Z4087">
        <v>0.1052198363113413</v>
      </c>
      <c r="AA4087">
        <v>0.33104309721539532</v>
      </c>
      <c r="AB4087">
        <v>0.97388380524117768</v>
      </c>
      <c r="AD4087">
        <v>8.3624000000000004E-2</v>
      </c>
      <c r="AE4087">
        <v>5.4999999999999997E-3</v>
      </c>
      <c r="AF4087">
        <v>0.68809587073130662</v>
      </c>
      <c r="AG4087">
        <v>0.34718450570973691</v>
      </c>
      <c r="AH4087">
        <v>3.3148428982690361</v>
      </c>
    </row>
    <row r="4088" spans="1:34">
      <c r="A4088" t="s">
        <v>1704</v>
      </c>
      <c r="B4088" t="s">
        <v>2320</v>
      </c>
      <c r="C4088" t="s">
        <v>4156</v>
      </c>
      <c r="D4088" t="s">
        <v>4814</v>
      </c>
      <c r="E4088" t="s">
        <v>489</v>
      </c>
      <c r="F4088" t="s">
        <v>671</v>
      </c>
      <c r="G4088" t="s">
        <v>43</v>
      </c>
      <c r="I4088">
        <v>2.96834519915779</v>
      </c>
      <c r="J4088">
        <v>0.37104314989472359</v>
      </c>
      <c r="K4088">
        <v>0.37104314989472359</v>
      </c>
      <c r="M4088">
        <v>3.7104314989472371</v>
      </c>
      <c r="N4088" t="str">
        <f t="shared" si="189"/>
        <v>10Qfs1-303,71043149894724</v>
      </c>
      <c r="O4088" t="s">
        <v>3984</v>
      </c>
      <c r="P4088">
        <v>351.00195366073791</v>
      </c>
      <c r="Q4088">
        <v>18.44167627787462</v>
      </c>
      <c r="R4088">
        <v>16.646344952095099</v>
      </c>
      <c r="T4088">
        <f t="shared" si="190"/>
        <v>386.08997489070759</v>
      </c>
      <c r="U4088">
        <v>32860255.885686599</v>
      </c>
      <c r="V4088">
        <v>1563384.8073041521</v>
      </c>
      <c r="W4088">
        <v>2309669.8935636468</v>
      </c>
      <c r="Y4088">
        <f t="shared" si="191"/>
        <v>36733310.586554393</v>
      </c>
      <c r="Z4088">
        <v>1.4258733712840741</v>
      </c>
      <c r="AA4088">
        <v>6.3587972944907409E-2</v>
      </c>
      <c r="AB4088">
        <v>7.3370347964714006E-2</v>
      </c>
      <c r="AD4088">
        <v>8.3624000000000004E-2</v>
      </c>
      <c r="AE4088">
        <v>5.4999999999999997E-3</v>
      </c>
      <c r="AF4088">
        <v>1.1655805755855191</v>
      </c>
      <c r="AG4088">
        <v>1.32276882937469</v>
      </c>
      <c r="AH4088">
        <v>6.2879049039074459</v>
      </c>
    </row>
    <row r="4089" spans="1:34">
      <c r="A4089" t="s">
        <v>1704</v>
      </c>
      <c r="B4089" t="s">
        <v>2320</v>
      </c>
      <c r="C4089" t="s">
        <v>4158</v>
      </c>
      <c r="D4089" t="s">
        <v>4815</v>
      </c>
      <c r="E4089" t="s">
        <v>489</v>
      </c>
      <c r="F4089" t="s">
        <v>671</v>
      </c>
      <c r="G4089" t="s">
        <v>254</v>
      </c>
      <c r="I4089">
        <v>2.165870423274924</v>
      </c>
      <c r="J4089">
        <v>0.29237036139320699</v>
      </c>
      <c r="K4089">
        <v>0.46546282926393973</v>
      </c>
      <c r="M4089">
        <v>2.9237036139320711</v>
      </c>
      <c r="N4089" t="str">
        <f t="shared" si="189"/>
        <v>10Qfs1-302,92370361393207</v>
      </c>
      <c r="O4089" t="s">
        <v>3987</v>
      </c>
      <c r="P4089">
        <v>256.11062694500851</v>
      </c>
      <c r="Q4089">
        <v>14.531462336896819</v>
      </c>
      <c r="R4089">
        <v>44.594011557337659</v>
      </c>
      <c r="T4089">
        <f t="shared" si="190"/>
        <v>315.23610083924297</v>
      </c>
      <c r="U4089">
        <v>23976677.761147112</v>
      </c>
      <c r="V4089">
        <v>1231898.180138493</v>
      </c>
      <c r="W4089">
        <v>24791424.058714341</v>
      </c>
      <c r="Y4089">
        <f t="shared" si="191"/>
        <v>49999999.99999994</v>
      </c>
      <c r="Z4089">
        <v>1.0403968389780649</v>
      </c>
      <c r="AA4089">
        <v>5.01053277373237E-2</v>
      </c>
      <c r="AB4089">
        <v>0.25662870458720433</v>
      </c>
      <c r="AD4089">
        <v>8.3624000000000004E-2</v>
      </c>
      <c r="AE4089">
        <v>5.4999999999999997E-3</v>
      </c>
      <c r="AF4089">
        <v>0.91844092584253545</v>
      </c>
      <c r="AG4089">
        <v>1.042300338366783</v>
      </c>
      <c r="AH4089">
        <v>4.97356887814139</v>
      </c>
    </row>
    <row r="4090" spans="1:34">
      <c r="A4090" t="s">
        <v>1704</v>
      </c>
      <c r="B4090" t="s">
        <v>2320</v>
      </c>
      <c r="C4090" t="s">
        <v>4160</v>
      </c>
      <c r="D4090" t="s">
        <v>4816</v>
      </c>
      <c r="E4090" t="s">
        <v>489</v>
      </c>
      <c r="F4090" t="s">
        <v>43</v>
      </c>
      <c r="G4090" t="s">
        <v>254</v>
      </c>
      <c r="I4090">
        <v>2.2462258073807462</v>
      </c>
      <c r="J4090">
        <v>0.29814133057579678</v>
      </c>
      <c r="K4090">
        <v>0.43704616780142552</v>
      </c>
      <c r="M4090">
        <v>2.9814133057579681</v>
      </c>
      <c r="N4090" t="str">
        <f t="shared" si="189"/>
        <v>10Qfs1-302,98141330575797</v>
      </c>
      <c r="O4090" t="s">
        <v>3990</v>
      </c>
      <c r="P4090">
        <v>265.61251938538408</v>
      </c>
      <c r="Q4090">
        <v>13.37570423992325</v>
      </c>
      <c r="R4090">
        <v>41.871532231363943</v>
      </c>
      <c r="T4090">
        <f t="shared" si="190"/>
        <v>320.85975585667131</v>
      </c>
      <c r="U4090">
        <v>24866230.123271</v>
      </c>
      <c r="V4090">
        <v>1855870.5515876091</v>
      </c>
      <c r="W4090">
        <v>23277899.325140741</v>
      </c>
      <c r="Y4090">
        <f t="shared" si="191"/>
        <v>49999999.999999344</v>
      </c>
      <c r="Z4090">
        <v>1.0789963261496729</v>
      </c>
      <c r="AA4090">
        <v>5.8954688082007649E-2</v>
      </c>
      <c r="AB4090">
        <v>0.2409614363085531</v>
      </c>
      <c r="AD4090">
        <v>8.3624000000000004E-2</v>
      </c>
      <c r="AE4090">
        <v>5.4999999999999997E-3</v>
      </c>
      <c r="AF4090">
        <v>0.93656962484543504</v>
      </c>
      <c r="AG4090">
        <v>1.0628738435027161</v>
      </c>
      <c r="AH4090">
        <v>5.0699807741061189</v>
      </c>
    </row>
    <row r="4091" spans="1:34">
      <c r="A4091" t="s">
        <v>1704</v>
      </c>
      <c r="B4091" t="s">
        <v>2320</v>
      </c>
      <c r="C4091" t="s">
        <v>4162</v>
      </c>
      <c r="D4091" t="s">
        <v>4817</v>
      </c>
      <c r="E4091" t="s">
        <v>489</v>
      </c>
      <c r="F4091" t="s">
        <v>671</v>
      </c>
      <c r="G4091" t="s">
        <v>46</v>
      </c>
      <c r="I4091">
        <v>0.27422299353551599</v>
      </c>
      <c r="J4091">
        <v>0.27422299353551599</v>
      </c>
      <c r="K4091">
        <v>2.1937839482841279</v>
      </c>
      <c r="M4091">
        <v>2.74222993535516</v>
      </c>
      <c r="N4091" t="str">
        <f t="shared" si="189"/>
        <v>10Qfs1-302,74222993535516</v>
      </c>
      <c r="O4091" t="s">
        <v>3993</v>
      </c>
      <c r="P4091">
        <v>32.426419439683727</v>
      </c>
      <c r="Q4091">
        <v>13.62949747533826</v>
      </c>
      <c r="R4091">
        <v>272.88727008980601</v>
      </c>
      <c r="T4091">
        <f t="shared" si="190"/>
        <v>318.94318700482802</v>
      </c>
      <c r="U4091">
        <v>3035710.8532635439</v>
      </c>
      <c r="V4091">
        <v>1155434.514903537</v>
      </c>
      <c r="W4091">
        <v>24967500.723895699</v>
      </c>
      <c r="Y4091">
        <f t="shared" si="191"/>
        <v>29158646.092062779</v>
      </c>
      <c r="Z4091">
        <v>0.13172567138991709</v>
      </c>
      <c r="AA4091">
        <v>4.6995300408471108E-2</v>
      </c>
      <c r="AB4091">
        <v>1.558387942138596</v>
      </c>
      <c r="AD4091">
        <v>8.3624000000000004E-2</v>
      </c>
      <c r="AE4091">
        <v>5.4999999999999997E-3</v>
      </c>
      <c r="AF4091">
        <v>0.8614334875461237</v>
      </c>
      <c r="AG4091">
        <v>0.97760497195411467</v>
      </c>
      <c r="AH4091">
        <v>4.6703923948553987</v>
      </c>
    </row>
    <row r="4092" spans="1:34">
      <c r="A4092" t="s">
        <v>1704</v>
      </c>
      <c r="B4092" t="s">
        <v>2320</v>
      </c>
      <c r="C4092" t="s">
        <v>4164</v>
      </c>
      <c r="D4092" t="s">
        <v>4818</v>
      </c>
      <c r="E4092" t="s">
        <v>489</v>
      </c>
      <c r="F4092" t="s">
        <v>43</v>
      </c>
      <c r="G4092" t="s">
        <v>46</v>
      </c>
      <c r="I4092">
        <v>0.27611888985637162</v>
      </c>
      <c r="J4092">
        <v>0.27611888985637129</v>
      </c>
      <c r="K4092">
        <v>2.2089511188509712</v>
      </c>
      <c r="M4092">
        <v>2.7611888985637139</v>
      </c>
      <c r="N4092" t="str">
        <f t="shared" si="189"/>
        <v>10Qfs1-302,76118889856371</v>
      </c>
      <c r="O4092" t="s">
        <v>3996</v>
      </c>
      <c r="P4092">
        <v>32.650606071598148</v>
      </c>
      <c r="Q4092">
        <v>12.3876974676472</v>
      </c>
      <c r="R4092">
        <v>274.77393161552698</v>
      </c>
      <c r="T4092">
        <f t="shared" si="190"/>
        <v>319.81223515477234</v>
      </c>
      <c r="U4092">
        <v>3056698.856361608</v>
      </c>
      <c r="V4092">
        <v>1718785.2332711839</v>
      </c>
      <c r="W4092">
        <v>25140118.607440379</v>
      </c>
      <c r="Y4092">
        <f t="shared" si="191"/>
        <v>29915602.697073169</v>
      </c>
      <c r="Z4092">
        <v>0.13263638355351259</v>
      </c>
      <c r="AA4092">
        <v>5.4599954302189897E-2</v>
      </c>
      <c r="AB4092">
        <v>1.569162173459878</v>
      </c>
      <c r="AD4092">
        <v>8.3624000000000004E-2</v>
      </c>
      <c r="AE4092">
        <v>5.4999999999999997E-3</v>
      </c>
      <c r="AF4092">
        <v>0.86738918279488397</v>
      </c>
      <c r="AG4092">
        <v>0.98436384233796392</v>
      </c>
      <c r="AH4092">
        <v>4.7020659236965621</v>
      </c>
    </row>
    <row r="4093" spans="1:34">
      <c r="A4093" t="s">
        <v>1704</v>
      </c>
      <c r="B4093" t="s">
        <v>2320</v>
      </c>
      <c r="C4093" t="s">
        <v>4166</v>
      </c>
      <c r="D4093" t="s">
        <v>4819</v>
      </c>
      <c r="E4093" t="s">
        <v>489</v>
      </c>
      <c r="F4093" t="s">
        <v>254</v>
      </c>
      <c r="G4093" t="s">
        <v>46</v>
      </c>
      <c r="I4093">
        <v>0.21944044523865491</v>
      </c>
      <c r="J4093">
        <v>0.59916725981194241</v>
      </c>
      <c r="K4093">
        <v>1.375796747335952</v>
      </c>
      <c r="M4093">
        <v>2.1944044523865491</v>
      </c>
      <c r="N4093" t="str">
        <f t="shared" si="189"/>
        <v>10Qfs1-302,19440445238655</v>
      </c>
      <c r="O4093" t="s">
        <v>3999</v>
      </c>
      <c r="P4093">
        <v>25.94847291103612</v>
      </c>
      <c r="Q4093">
        <v>57.403663684777257</v>
      </c>
      <c r="R4093">
        <v>171.1369156805944</v>
      </c>
      <c r="T4093">
        <f t="shared" si="190"/>
        <v>254.48905227640779</v>
      </c>
      <c r="U4093">
        <v>2429255.5947526391</v>
      </c>
      <c r="V4093">
        <v>31912773.02117864</v>
      </c>
      <c r="W4093">
        <v>15657971.38406031</v>
      </c>
      <c r="Y4093">
        <f t="shared" si="191"/>
        <v>49999999.999991588</v>
      </c>
      <c r="Z4093">
        <v>0.1054103436275864</v>
      </c>
      <c r="AA4093">
        <v>0.330345428355166</v>
      </c>
      <c r="AB4093">
        <v>0.9773182375405749</v>
      </c>
      <c r="AD4093">
        <v>8.3624000000000004E-2</v>
      </c>
      <c r="AE4093">
        <v>5.4999999999999997E-3</v>
      </c>
      <c r="AF4093">
        <v>0.68934171279158607</v>
      </c>
      <c r="AG4093">
        <v>0.78230518727580478</v>
      </c>
      <c r="AH4093">
        <v>3.7551753524539402</v>
      </c>
    </row>
    <row r="4094" spans="1:34">
      <c r="A4094" t="s">
        <v>1531</v>
      </c>
      <c r="B4094" t="s">
        <v>2327</v>
      </c>
      <c r="C4094" t="s">
        <v>3982</v>
      </c>
      <c r="D4094" t="s">
        <v>4820</v>
      </c>
      <c r="E4094" t="s">
        <v>489</v>
      </c>
      <c r="F4094" t="s">
        <v>671</v>
      </c>
      <c r="G4094" t="s">
        <v>43</v>
      </c>
      <c r="I4094">
        <v>2.963437781277984</v>
      </c>
      <c r="J4094">
        <v>0.37042972265974811</v>
      </c>
      <c r="K4094">
        <v>0.37042972265974788</v>
      </c>
      <c r="M4094">
        <v>3.7042972265974798</v>
      </c>
      <c r="N4094" t="str">
        <f t="shared" si="189"/>
        <v>10Qf-303,70429722659748</v>
      </c>
      <c r="O4094" t="s">
        <v>3984</v>
      </c>
      <c r="P4094">
        <v>350.42165954139818</v>
      </c>
      <c r="Q4094">
        <v>18.41118756924152</v>
      </c>
      <c r="R4094">
        <v>16.618824375689599</v>
      </c>
      <c r="T4094">
        <f t="shared" si="190"/>
        <v>385.4516714863293</v>
      </c>
      <c r="U4094">
        <v>32805929.654588491</v>
      </c>
      <c r="V4094">
        <v>1557476.7482224461</v>
      </c>
      <c r="W4094">
        <v>2277911.120398249</v>
      </c>
      <c r="Y4094">
        <f t="shared" si="191"/>
        <v>36641317.523209184</v>
      </c>
      <c r="Z4094">
        <v>1.423516045566511</v>
      </c>
      <c r="AA4094">
        <v>6.3482846103373305E-2</v>
      </c>
      <c r="AB4094">
        <v>7.3249048407791936E-2</v>
      </c>
      <c r="AD4094">
        <v>8.3624000000000004E-2</v>
      </c>
      <c r="AE4094">
        <v>5.4999999999999997E-3</v>
      </c>
      <c r="AF4094">
        <v>1.163653579035858</v>
      </c>
      <c r="AG4094">
        <v>0.58713111041570054</v>
      </c>
      <c r="AH4094">
        <v>5.5442059160490373</v>
      </c>
    </row>
    <row r="4095" spans="1:34">
      <c r="A4095" t="s">
        <v>1531</v>
      </c>
      <c r="B4095" t="s">
        <v>2327</v>
      </c>
      <c r="C4095" t="s">
        <v>3985</v>
      </c>
      <c r="D4095" t="s">
        <v>4821</v>
      </c>
      <c r="E4095" t="s">
        <v>489</v>
      </c>
      <c r="F4095" t="s">
        <v>671</v>
      </c>
      <c r="G4095" t="s">
        <v>254</v>
      </c>
      <c r="I4095">
        <v>2.1570393560235011</v>
      </c>
      <c r="J4095">
        <v>0.29162516231531888</v>
      </c>
      <c r="K4095">
        <v>0.46758710481437021</v>
      </c>
      <c r="M4095">
        <v>2.9162516231531899</v>
      </c>
      <c r="N4095" t="str">
        <f t="shared" si="189"/>
        <v>10Qf-302,91625162315319</v>
      </c>
      <c r="O4095" t="s">
        <v>3987</v>
      </c>
      <c r="P4095">
        <v>255.06636771968721</v>
      </c>
      <c r="Q4095">
        <v>14.49442427229198</v>
      </c>
      <c r="R4095">
        <v>44.797529351866316</v>
      </c>
      <c r="T4095">
        <f t="shared" si="190"/>
        <v>314.35832134384549</v>
      </c>
      <c r="U4095">
        <v>23878915.8398895</v>
      </c>
      <c r="V4095">
        <v>1226141.914966967</v>
      </c>
      <c r="W4095">
        <v>24894942.245157111</v>
      </c>
      <c r="Y4095">
        <f t="shared" si="191"/>
        <v>50000000.000013575</v>
      </c>
      <c r="Z4095">
        <v>1.036154750275782</v>
      </c>
      <c r="AA4095">
        <v>4.9977618335285787E-2</v>
      </c>
      <c r="AB4095">
        <v>0.25779990462385449</v>
      </c>
      <c r="AD4095">
        <v>8.3624000000000004E-2</v>
      </c>
      <c r="AE4095">
        <v>5.4999999999999997E-3</v>
      </c>
      <c r="AF4095">
        <v>0.916099986330845</v>
      </c>
      <c r="AG4095">
        <v>0.46222588226978062</v>
      </c>
      <c r="AH4095">
        <v>4.3837014917538157</v>
      </c>
    </row>
    <row r="4096" spans="1:34">
      <c r="A4096" t="s">
        <v>1531</v>
      </c>
      <c r="B4096" t="s">
        <v>2327</v>
      </c>
      <c r="C4096" t="s">
        <v>3988</v>
      </c>
      <c r="D4096" t="s">
        <v>4822</v>
      </c>
      <c r="E4096" t="s">
        <v>489</v>
      </c>
      <c r="F4096" t="s">
        <v>43</v>
      </c>
      <c r="G4096" t="s">
        <v>254</v>
      </c>
      <c r="I4096">
        <v>2.2303604802646779</v>
      </c>
      <c r="J4096">
        <v>0.29682761483115039</v>
      </c>
      <c r="K4096">
        <v>0.44108805321567562</v>
      </c>
      <c r="M4096">
        <v>2.9682761483115039</v>
      </c>
      <c r="N4096" t="str">
        <f t="shared" si="189"/>
        <v>10Qf-302,9682761483115</v>
      </c>
      <c r="O4096" t="s">
        <v>3990</v>
      </c>
      <c r="P4096">
        <v>263.73647046264199</v>
      </c>
      <c r="Q4096">
        <v>13.316766174470249</v>
      </c>
      <c r="R4096">
        <v>42.258768061046688</v>
      </c>
      <c r="T4096">
        <f t="shared" si="190"/>
        <v>319.31200469815894</v>
      </c>
      <c r="U4096">
        <v>24690597.3468365</v>
      </c>
      <c r="V4096">
        <v>1825304.1894433219</v>
      </c>
      <c r="W4096">
        <v>23484098.463734109</v>
      </c>
      <c r="Y4096">
        <f t="shared" si="191"/>
        <v>50000000.000013933</v>
      </c>
      <c r="Z4096">
        <v>1.0713752625793269</v>
      </c>
      <c r="AA4096">
        <v>5.8694912955209642E-2</v>
      </c>
      <c r="AB4096">
        <v>0.24318989313203179</v>
      </c>
      <c r="AD4096">
        <v>8.3624000000000004E-2</v>
      </c>
      <c r="AE4096">
        <v>5.4999999999999997E-3</v>
      </c>
      <c r="AF4096">
        <v>0.93244276910309021</v>
      </c>
      <c r="AG4096">
        <v>0.47047176950737329</v>
      </c>
      <c r="AH4096">
        <v>4.4603146869219676</v>
      </c>
    </row>
    <row r="4097" spans="1:34">
      <c r="A4097" t="s">
        <v>1531</v>
      </c>
      <c r="B4097" t="s">
        <v>2327</v>
      </c>
      <c r="C4097" t="s">
        <v>3991</v>
      </c>
      <c r="D4097" t="s">
        <v>4823</v>
      </c>
      <c r="E4097" t="s">
        <v>489</v>
      </c>
      <c r="F4097" t="s">
        <v>671</v>
      </c>
      <c r="G4097" t="s">
        <v>46</v>
      </c>
      <c r="I4097">
        <v>0.27408423129046239</v>
      </c>
      <c r="J4097">
        <v>0.27408423129046228</v>
      </c>
      <c r="K4097">
        <v>2.1926738503236991</v>
      </c>
      <c r="M4097">
        <v>2.7408423129046229</v>
      </c>
      <c r="N4097" t="str">
        <f t="shared" si="189"/>
        <v>10Qf-302,74084231290462</v>
      </c>
      <c r="O4097" t="s">
        <v>3993</v>
      </c>
      <c r="P4097">
        <v>32.410011031685222</v>
      </c>
      <c r="Q4097">
        <v>13.62260068071047</v>
      </c>
      <c r="R4097">
        <v>272.74918374716913</v>
      </c>
      <c r="T4097">
        <f t="shared" si="190"/>
        <v>318.78179545956482</v>
      </c>
      <c r="U4097">
        <v>3034174.723678269</v>
      </c>
      <c r="V4097">
        <v>1152390.834688558</v>
      </c>
      <c r="W4097">
        <v>24954866.67592926</v>
      </c>
      <c r="Y4097">
        <f t="shared" si="191"/>
        <v>29141432.234296087</v>
      </c>
      <c r="Z4097">
        <v>0.1316590156012919</v>
      </c>
      <c r="AA4097">
        <v>4.6971519859263407E-2</v>
      </c>
      <c r="AB4097">
        <v>1.557599367093419</v>
      </c>
      <c r="AD4097">
        <v>8.3624000000000004E-2</v>
      </c>
      <c r="AE4097">
        <v>5.4999999999999997E-3</v>
      </c>
      <c r="AF4097">
        <v>0.86099758520564085</v>
      </c>
      <c r="AG4097">
        <v>0.43442350659538281</v>
      </c>
      <c r="AH4097">
        <v>4.1253874047056467</v>
      </c>
    </row>
    <row r="4098" spans="1:34">
      <c r="A4098" t="s">
        <v>1531</v>
      </c>
      <c r="B4098" t="s">
        <v>2327</v>
      </c>
      <c r="C4098" t="s">
        <v>3994</v>
      </c>
      <c r="D4098" t="s">
        <v>4824</v>
      </c>
      <c r="E4098" t="s">
        <v>489</v>
      </c>
      <c r="F4098" t="s">
        <v>43</v>
      </c>
      <c r="G4098" t="s">
        <v>46</v>
      </c>
      <c r="I4098">
        <v>0.27570580320159382</v>
      </c>
      <c r="J4098">
        <v>0.27570580320159382</v>
      </c>
      <c r="K4098">
        <v>2.205646425612751</v>
      </c>
      <c r="M4098">
        <v>2.7570580320159381</v>
      </c>
      <c r="N4098" t="str">
        <f t="shared" ref="N4098:N4161" si="192">_xlfn.CONCAT(A4098,M4098)</f>
        <v>10Qf-302,75705803201594</v>
      </c>
      <c r="O4098" t="s">
        <v>3996</v>
      </c>
      <c r="P4098">
        <v>32.6017592518619</v>
      </c>
      <c r="Q4098">
        <v>12.369164898180591</v>
      </c>
      <c r="R4098">
        <v>274.3628570806041</v>
      </c>
      <c r="T4098">
        <f t="shared" ref="T4098:T4161" si="193">SUM(P4098:S4098)</f>
        <v>319.33378123064659</v>
      </c>
      <c r="U4098">
        <v>3052125.8932228149</v>
      </c>
      <c r="V4098">
        <v>1695418.257913691</v>
      </c>
      <c r="W4098">
        <v>25102507.824992061</v>
      </c>
      <c r="Y4098">
        <f t="shared" ref="Y4098:Y4161" si="194">SUM(U4098:X4098)</f>
        <v>29850051.976128567</v>
      </c>
      <c r="Z4098">
        <v>0.1324379533772489</v>
      </c>
      <c r="AA4098">
        <v>5.4518270240351788E-2</v>
      </c>
      <c r="AB4098">
        <v>1.566814634132252</v>
      </c>
      <c r="AD4098">
        <v>8.3624000000000004E-2</v>
      </c>
      <c r="AE4098">
        <v>5.4999999999999997E-3</v>
      </c>
      <c r="AF4098">
        <v>0.86609152838197012</v>
      </c>
      <c r="AG4098">
        <v>0.4369936980745262</v>
      </c>
      <c r="AH4098">
        <v>4.1492672584724346</v>
      </c>
    </row>
    <row r="4099" spans="1:34">
      <c r="A4099" t="s">
        <v>1531</v>
      </c>
      <c r="B4099" t="s">
        <v>2327</v>
      </c>
      <c r="C4099" t="s">
        <v>3997</v>
      </c>
      <c r="D4099" t="s">
        <v>4825</v>
      </c>
      <c r="E4099" t="s">
        <v>489</v>
      </c>
      <c r="F4099" t="s">
        <v>254</v>
      </c>
      <c r="G4099" t="s">
        <v>46</v>
      </c>
      <c r="I4099">
        <v>0.2188247613093082</v>
      </c>
      <c r="J4099">
        <v>0.60113124371082138</v>
      </c>
      <c r="K4099">
        <v>1.368291608072953</v>
      </c>
      <c r="M4099">
        <v>2.188247613093083</v>
      </c>
      <c r="N4099" t="str">
        <f t="shared" si="192"/>
        <v>10Qf-302,18824761309308</v>
      </c>
      <c r="O4099" t="s">
        <v>3999</v>
      </c>
      <c r="P4099">
        <v>25.8756692957088</v>
      </c>
      <c r="Q4099">
        <v>57.591824618752447</v>
      </c>
      <c r="R4099">
        <v>170.20334290706509</v>
      </c>
      <c r="T4099">
        <f t="shared" si="193"/>
        <v>253.67083682152634</v>
      </c>
      <c r="U4099">
        <v>2422439.833745874</v>
      </c>
      <c r="V4099">
        <v>32005004.928186469</v>
      </c>
      <c r="W4099">
        <v>15572555.238077279</v>
      </c>
      <c r="Y4099">
        <f t="shared" si="194"/>
        <v>50000000.000009626</v>
      </c>
      <c r="Z4099">
        <v>0.105114593887889</v>
      </c>
      <c r="AA4099">
        <v>0.33142825304515572</v>
      </c>
      <c r="AB4099">
        <v>0.97198684720896245</v>
      </c>
      <c r="AD4099">
        <v>8.3624000000000004E-2</v>
      </c>
      <c r="AE4099">
        <v>5.4999999999999997E-3</v>
      </c>
      <c r="AF4099">
        <v>0.68740762714965942</v>
      </c>
      <c r="AG4099">
        <v>0.34683724667525362</v>
      </c>
      <c r="AH4099">
        <v>3.311616486917996</v>
      </c>
    </row>
    <row r="4100" spans="1:34">
      <c r="A4100" t="s">
        <v>1531</v>
      </c>
      <c r="B4100" t="s">
        <v>2334</v>
      </c>
      <c r="C4100" t="s">
        <v>3982</v>
      </c>
      <c r="D4100" t="s">
        <v>4826</v>
      </c>
      <c r="E4100" t="s">
        <v>489</v>
      </c>
      <c r="F4100" t="s">
        <v>671</v>
      </c>
      <c r="G4100" t="s">
        <v>43</v>
      </c>
      <c r="I4100">
        <v>2.9677902669641392</v>
      </c>
      <c r="J4100">
        <v>0.37097378337051717</v>
      </c>
      <c r="K4100">
        <v>0.37097378337051728</v>
      </c>
      <c r="M4100">
        <v>3.709737833705173</v>
      </c>
      <c r="N4100" t="str">
        <f t="shared" si="192"/>
        <v>10Qf-303,70973783370517</v>
      </c>
      <c r="O4100" t="s">
        <v>3984</v>
      </c>
      <c r="P4100">
        <v>350.93633383856348</v>
      </c>
      <c r="Q4100">
        <v>18.438228606129979</v>
      </c>
      <c r="R4100">
        <v>16.643232917577301</v>
      </c>
      <c r="T4100">
        <f t="shared" si="193"/>
        <v>386.01779536227076</v>
      </c>
      <c r="U4100">
        <v>32854112.660199299</v>
      </c>
      <c r="V4100">
        <v>1562970.098459685</v>
      </c>
      <c r="W4100">
        <v>2306010.4412184241</v>
      </c>
      <c r="Y4100">
        <f t="shared" si="194"/>
        <v>36723093.199877404</v>
      </c>
      <c r="Z4100">
        <v>1.4256068042291301</v>
      </c>
      <c r="AA4100">
        <v>6.3576085172108554E-2</v>
      </c>
      <c r="AB4100">
        <v>7.3356631376711876E-2</v>
      </c>
      <c r="AD4100">
        <v>8.3624000000000004E-2</v>
      </c>
      <c r="AE4100">
        <v>5.4999999999999997E-3</v>
      </c>
      <c r="AF4100">
        <v>1.165362670273876</v>
      </c>
      <c r="AG4100">
        <v>0.58799344664226993</v>
      </c>
      <c r="AH4100">
        <v>5.5522179506213192</v>
      </c>
    </row>
    <row r="4101" spans="1:34">
      <c r="A4101" t="s">
        <v>1531</v>
      </c>
      <c r="B4101" t="s">
        <v>2334</v>
      </c>
      <c r="C4101" t="s">
        <v>3985</v>
      </c>
      <c r="D4101" t="s">
        <v>4827</v>
      </c>
      <c r="E4101" t="s">
        <v>489</v>
      </c>
      <c r="F4101" t="s">
        <v>671</v>
      </c>
      <c r="G4101" t="s">
        <v>254</v>
      </c>
      <c r="I4101">
        <v>2.163378412446153</v>
      </c>
      <c r="J4101">
        <v>0.29215922803438121</v>
      </c>
      <c r="K4101">
        <v>0.46605463986327639</v>
      </c>
      <c r="M4101">
        <v>2.9215922803438108</v>
      </c>
      <c r="N4101" t="str">
        <f t="shared" si="192"/>
        <v>10Qf-302,92159228034381</v>
      </c>
      <c r="O4101" t="s">
        <v>3987</v>
      </c>
      <c r="P4101">
        <v>255.81595074977</v>
      </c>
      <c r="Q4101">
        <v>14.520968535687899</v>
      </c>
      <c r="R4101">
        <v>44.650710410709713</v>
      </c>
      <c r="T4101">
        <f t="shared" si="193"/>
        <v>314.98762969616763</v>
      </c>
      <c r="U4101">
        <v>23949090.634984508</v>
      </c>
      <c r="V4101">
        <v>1230912.150335778</v>
      </c>
      <c r="W4101">
        <v>24819997.214688729</v>
      </c>
      <c r="Y4101">
        <f t="shared" si="194"/>
        <v>50000000.000009015</v>
      </c>
      <c r="Z4101">
        <v>1.039199777435929</v>
      </c>
      <c r="AA4101">
        <v>5.0069144500110997E-2</v>
      </c>
      <c r="AB4101">
        <v>0.25695499398760369</v>
      </c>
      <c r="AD4101">
        <v>8.3624000000000004E-2</v>
      </c>
      <c r="AE4101">
        <v>5.4999999999999997E-3</v>
      </c>
      <c r="AF4101">
        <v>0.91777767968915525</v>
      </c>
      <c r="AG4101">
        <v>0.463072376434494</v>
      </c>
      <c r="AH4101">
        <v>4.3915663364674602</v>
      </c>
    </row>
    <row r="4102" spans="1:34">
      <c r="A4102" t="s">
        <v>1531</v>
      </c>
      <c r="B4102" t="s">
        <v>2334</v>
      </c>
      <c r="C4102" t="s">
        <v>3988</v>
      </c>
      <c r="D4102" t="s">
        <v>4828</v>
      </c>
      <c r="E4102" t="s">
        <v>489</v>
      </c>
      <c r="F4102" t="s">
        <v>43</v>
      </c>
      <c r="G4102" t="s">
        <v>254</v>
      </c>
      <c r="I4102">
        <v>2.2429161274319971</v>
      </c>
      <c r="J4102">
        <v>0.29786479671312521</v>
      </c>
      <c r="K4102">
        <v>0.43786704298613038</v>
      </c>
      <c r="M4102">
        <v>2.978647967131252</v>
      </c>
      <c r="N4102" t="str">
        <f t="shared" si="192"/>
        <v>10Qf-302,97864796713125</v>
      </c>
      <c r="O4102" t="s">
        <v>3990</v>
      </c>
      <c r="P4102">
        <v>265.22115515714933</v>
      </c>
      <c r="Q4102">
        <v>13.363297925266121</v>
      </c>
      <c r="R4102">
        <v>41.950176787217629</v>
      </c>
      <c r="T4102">
        <f t="shared" si="193"/>
        <v>320.53462986963308</v>
      </c>
      <c r="U4102">
        <v>24829591.214141939</v>
      </c>
      <c r="V4102">
        <v>1851557.6088724199</v>
      </c>
      <c r="W4102">
        <v>23318851.176995009</v>
      </c>
      <c r="Y4102">
        <f t="shared" si="194"/>
        <v>50000000.000009373</v>
      </c>
      <c r="Z4102">
        <v>1.0774064893248541</v>
      </c>
      <c r="AA4102">
        <v>5.8900006070672847E-2</v>
      </c>
      <c r="AB4102">
        <v>0.24141401838822579</v>
      </c>
      <c r="AD4102">
        <v>8.3624000000000004E-2</v>
      </c>
      <c r="AE4102">
        <v>5.4999999999999997E-3</v>
      </c>
      <c r="AF4102">
        <v>0.935700932083116</v>
      </c>
      <c r="AG4102">
        <v>0.47211570279030352</v>
      </c>
      <c r="AH4102">
        <v>4.475588602004672</v>
      </c>
    </row>
    <row r="4103" spans="1:34">
      <c r="A4103" t="s">
        <v>1531</v>
      </c>
      <c r="B4103" t="s">
        <v>2334</v>
      </c>
      <c r="C4103" t="s">
        <v>3991</v>
      </c>
      <c r="D4103" t="s">
        <v>4829</v>
      </c>
      <c r="E4103" t="s">
        <v>489</v>
      </c>
      <c r="F4103" t="s">
        <v>671</v>
      </c>
      <c r="G4103" t="s">
        <v>46</v>
      </c>
      <c r="I4103">
        <v>0.27418628984798249</v>
      </c>
      <c r="J4103">
        <v>0.27418628984798238</v>
      </c>
      <c r="K4103">
        <v>2.193490318783859</v>
      </c>
      <c r="M4103">
        <v>2.741862898479825</v>
      </c>
      <c r="N4103" t="str">
        <f t="shared" si="192"/>
        <v>10Qf-302,74186289847983</v>
      </c>
      <c r="O4103" t="s">
        <v>3993</v>
      </c>
      <c r="P4103">
        <v>32.42207928880287</v>
      </c>
      <c r="Q4103">
        <v>13.627673219793079</v>
      </c>
      <c r="R4103">
        <v>272.85074518369157</v>
      </c>
      <c r="T4103">
        <f t="shared" si="193"/>
        <v>318.9004976922875</v>
      </c>
      <c r="U4103">
        <v>3035304.5351019502</v>
      </c>
      <c r="V4103">
        <v>1155189.3736166779</v>
      </c>
      <c r="W4103">
        <v>24964158.92044862</v>
      </c>
      <c r="Y4103">
        <f t="shared" si="194"/>
        <v>29154652.829167247</v>
      </c>
      <c r="Z4103">
        <v>0.13170804041805551</v>
      </c>
      <c r="AA4103">
        <v>4.6989010269196128E-2</v>
      </c>
      <c r="AB4103">
        <v>1.5581793579372969</v>
      </c>
      <c r="AD4103">
        <v>8.3624000000000004E-2</v>
      </c>
      <c r="AE4103">
        <v>5.4999999999999997E-3</v>
      </c>
      <c r="AF4103">
        <v>0.8613181880041334</v>
      </c>
      <c r="AG4103">
        <v>0.43458526940905218</v>
      </c>
      <c r="AH4103">
        <v>4.1268903558930106</v>
      </c>
    </row>
    <row r="4104" spans="1:34">
      <c r="A4104" t="s">
        <v>1531</v>
      </c>
      <c r="B4104" t="s">
        <v>2334</v>
      </c>
      <c r="C4104" t="s">
        <v>3994</v>
      </c>
      <c r="D4104" t="s">
        <v>4830</v>
      </c>
      <c r="E4104" t="s">
        <v>489</v>
      </c>
      <c r="F4104" t="s">
        <v>43</v>
      </c>
      <c r="G4104" t="s">
        <v>46</v>
      </c>
      <c r="I4104">
        <v>0.27604784625677592</v>
      </c>
      <c r="J4104">
        <v>0.27604784625677581</v>
      </c>
      <c r="K4104">
        <v>2.208382770054206</v>
      </c>
      <c r="M4104">
        <v>2.7604784625677579</v>
      </c>
      <c r="N4104" t="str">
        <f t="shared" si="192"/>
        <v>10Qf-302,76047846256776</v>
      </c>
      <c r="O4104" t="s">
        <v>3996</v>
      </c>
      <c r="P4104">
        <v>32.64220528241087</v>
      </c>
      <c r="Q4104">
        <v>12.384510193428991</v>
      </c>
      <c r="R4104">
        <v>274.70323406496408</v>
      </c>
      <c r="T4104">
        <f t="shared" si="193"/>
        <v>319.72994954080394</v>
      </c>
      <c r="U4104">
        <v>3055912.3875700338</v>
      </c>
      <c r="V4104">
        <v>1715941.2451208101</v>
      </c>
      <c r="W4104">
        <v>25133650.217968509</v>
      </c>
      <c r="Y4104">
        <f t="shared" si="194"/>
        <v>29905503.850659352</v>
      </c>
      <c r="Z4104">
        <v>0.1326022570722353</v>
      </c>
      <c r="AA4104">
        <v>5.4585906088055053E-2</v>
      </c>
      <c r="AB4104">
        <v>1.568758438209422</v>
      </c>
      <c r="AD4104">
        <v>8.3624000000000004E-2</v>
      </c>
      <c r="AE4104">
        <v>5.4999999999999997E-3</v>
      </c>
      <c r="AF4104">
        <v>0.86716600918358899</v>
      </c>
      <c r="AG4104">
        <v>0.43753583631698972</v>
      </c>
      <c r="AH4104">
        <v>4.1543043080683368</v>
      </c>
    </row>
    <row r="4105" spans="1:34">
      <c r="A4105" t="s">
        <v>1531</v>
      </c>
      <c r="B4105" t="s">
        <v>2334</v>
      </c>
      <c r="C4105" t="s">
        <v>3997</v>
      </c>
      <c r="D4105" t="s">
        <v>4831</v>
      </c>
      <c r="E4105" t="s">
        <v>489</v>
      </c>
      <c r="F4105" t="s">
        <v>254</v>
      </c>
      <c r="G4105" t="s">
        <v>46</v>
      </c>
      <c r="I4105">
        <v>0.21925011140019329</v>
      </c>
      <c r="J4105">
        <v>0.59977365469795085</v>
      </c>
      <c r="K4105">
        <v>1.3734773479037889</v>
      </c>
      <c r="M4105">
        <v>2.1925011140019328</v>
      </c>
      <c r="N4105" t="str">
        <f t="shared" si="192"/>
        <v>10Qf-302,19250111400193</v>
      </c>
      <c r="O4105" t="s">
        <v>3999</v>
      </c>
      <c r="P4105">
        <v>25.925966246660721</v>
      </c>
      <c r="Q4105">
        <v>57.461759796549998</v>
      </c>
      <c r="R4105">
        <v>170.84840295818799</v>
      </c>
      <c r="T4105">
        <f t="shared" si="193"/>
        <v>254.23612900139869</v>
      </c>
      <c r="U4105">
        <v>2427148.5559091349</v>
      </c>
      <c r="V4105">
        <v>31941277.19319338</v>
      </c>
      <c r="W4105">
        <v>15631574.250902859</v>
      </c>
      <c r="Y4105">
        <f t="shared" si="194"/>
        <v>50000000.000005379</v>
      </c>
      <c r="Z4105">
        <v>0.1053189149244849</v>
      </c>
      <c r="AA4105">
        <v>0.33067975866959892</v>
      </c>
      <c r="AB4105">
        <v>0.97567061672043298</v>
      </c>
      <c r="AD4105">
        <v>8.3624000000000004E-2</v>
      </c>
      <c r="AE4105">
        <v>5.4999999999999997E-3</v>
      </c>
      <c r="AF4105">
        <v>0.68874380544563329</v>
      </c>
      <c r="AG4105">
        <v>0.34751142656930628</v>
      </c>
      <c r="AH4105">
        <v>3.3178803460168731</v>
      </c>
    </row>
    <row r="4106" spans="1:34">
      <c r="A4106" t="s">
        <v>1194</v>
      </c>
      <c r="B4106" t="s">
        <v>1295</v>
      </c>
      <c r="C4106" t="s">
        <v>4079</v>
      </c>
      <c r="D4106" t="s">
        <v>4832</v>
      </c>
      <c r="E4106" t="s">
        <v>489</v>
      </c>
      <c r="F4106" t="s">
        <v>671</v>
      </c>
      <c r="G4106" t="s">
        <v>43</v>
      </c>
      <c r="I4106">
        <v>2.2497550706312981</v>
      </c>
      <c r="J4106">
        <v>0.28121938382891221</v>
      </c>
      <c r="K4106">
        <v>0.28121938382891221</v>
      </c>
      <c r="M4106">
        <v>2.8121938382891232</v>
      </c>
      <c r="N4106" t="str">
        <f t="shared" si="192"/>
        <v>05Qd-612,81219383828912</v>
      </c>
      <c r="O4106" t="s">
        <v>3984</v>
      </c>
      <c r="P4106">
        <v>346.46228087721988</v>
      </c>
      <c r="Q4106">
        <v>17.686913167050871</v>
      </c>
      <c r="R4106">
        <v>16.1828972694274</v>
      </c>
      <c r="T4106">
        <f t="shared" si="193"/>
        <v>380.33209131369813</v>
      </c>
      <c r="U4106">
        <v>32435258.794508379</v>
      </c>
      <c r="V4106">
        <v>1426220.5453905221</v>
      </c>
      <c r="W4106">
        <v>2155448.0860468689</v>
      </c>
      <c r="Y4106">
        <f t="shared" si="194"/>
        <v>36016927.425945766</v>
      </c>
      <c r="Z4106">
        <v>1.4074318826574379</v>
      </c>
      <c r="AA4106">
        <v>6.0985505818399198E-2</v>
      </c>
      <c r="AB4106">
        <v>7.1327658242818656E-2</v>
      </c>
      <c r="AD4106">
        <v>8.3624000000000004E-2</v>
      </c>
      <c r="AE4106">
        <v>5.4999999999999997E-3</v>
      </c>
      <c r="AF4106">
        <v>0.88341167694946265</v>
      </c>
      <c r="AG4106">
        <v>0.44573272336882602</v>
      </c>
      <c r="AH4106">
        <v>4.2304622386074113</v>
      </c>
    </row>
    <row r="4107" spans="1:34">
      <c r="A4107" t="s">
        <v>1194</v>
      </c>
      <c r="B4107" t="s">
        <v>1295</v>
      </c>
      <c r="C4107" t="s">
        <v>4081</v>
      </c>
      <c r="D4107" t="s">
        <v>4833</v>
      </c>
      <c r="E4107" t="s">
        <v>489</v>
      </c>
      <c r="F4107" t="s">
        <v>671</v>
      </c>
      <c r="G4107" t="s">
        <v>49</v>
      </c>
      <c r="I4107">
        <v>0.1877796859007006</v>
      </c>
      <c r="J4107">
        <v>0.18777968590070049</v>
      </c>
      <c r="K4107">
        <v>1.502237487205605</v>
      </c>
      <c r="M4107">
        <v>1.877796859007006</v>
      </c>
      <c r="N4107" t="str">
        <f t="shared" si="192"/>
        <v>05Qd-611,87779685900701</v>
      </c>
      <c r="O4107" t="s">
        <v>4004</v>
      </c>
      <c r="P4107">
        <v>28.918071628707889</v>
      </c>
      <c r="Q4107">
        <v>11.8101496199933</v>
      </c>
      <c r="R4107">
        <v>191.62404819750401</v>
      </c>
      <c r="T4107">
        <f t="shared" si="193"/>
        <v>232.35226944620518</v>
      </c>
      <c r="U4107">
        <v>2707264.7987550162</v>
      </c>
      <c r="V4107">
        <v>952335.65479074896</v>
      </c>
      <c r="W4107">
        <v>19487097.89646212</v>
      </c>
      <c r="Y4107">
        <f t="shared" si="194"/>
        <v>23146698.350007884</v>
      </c>
      <c r="Z4107">
        <v>0.1174737287192265</v>
      </c>
      <c r="AA4107">
        <v>4.0722083133648418E-2</v>
      </c>
      <c r="AB4107">
        <v>1.470726775007924</v>
      </c>
      <c r="AD4107">
        <v>8.3624000000000004E-2</v>
      </c>
      <c r="AE4107">
        <v>5.4999999999999997E-3</v>
      </c>
      <c r="AF4107">
        <v>0.58988383005455669</v>
      </c>
      <c r="AG4107">
        <v>0.2976308021526104</v>
      </c>
      <c r="AH4107">
        <v>2.8544354912141729</v>
      </c>
    </row>
    <row r="4108" spans="1:34">
      <c r="A4108" t="s">
        <v>1194</v>
      </c>
      <c r="B4108" t="s">
        <v>1295</v>
      </c>
      <c r="C4108" t="s">
        <v>4083</v>
      </c>
      <c r="D4108" t="s">
        <v>4834</v>
      </c>
      <c r="E4108" t="s">
        <v>489</v>
      </c>
      <c r="F4108" t="s">
        <v>43</v>
      </c>
      <c r="G4108" t="s">
        <v>49</v>
      </c>
      <c r="I4108">
        <v>0.18864733333908529</v>
      </c>
      <c r="J4108">
        <v>0.1886473333390854</v>
      </c>
      <c r="K4108">
        <v>1.509178666712683</v>
      </c>
      <c r="M4108">
        <v>1.886473333390853</v>
      </c>
      <c r="N4108" t="str">
        <f t="shared" si="192"/>
        <v>05Qd-611,88647333339085</v>
      </c>
      <c r="O4108" t="s">
        <v>4007</v>
      </c>
      <c r="P4108">
        <v>29.05168933421913</v>
      </c>
      <c r="Q4108">
        <v>10.85579654578555</v>
      </c>
      <c r="R4108">
        <v>192.50945874526369</v>
      </c>
      <c r="T4108">
        <f t="shared" si="193"/>
        <v>232.41694462526837</v>
      </c>
      <c r="U4108">
        <v>2719773.8801095942</v>
      </c>
      <c r="V4108">
        <v>1445915.74039916</v>
      </c>
      <c r="W4108">
        <v>19577139.215310421</v>
      </c>
      <c r="Y4108">
        <f t="shared" si="194"/>
        <v>23742828.835819174</v>
      </c>
      <c r="Z4108">
        <v>0.11801652321433841</v>
      </c>
      <c r="AA4108">
        <v>4.7847955349392179E-2</v>
      </c>
      <c r="AB4108">
        <v>1.477522357356349</v>
      </c>
      <c r="AD4108">
        <v>8.3624000000000004E-2</v>
      </c>
      <c r="AE4108">
        <v>5.4999999999999997E-3</v>
      </c>
      <c r="AF4108">
        <v>0.59260942410183881</v>
      </c>
      <c r="AG4108">
        <v>0.2990060233424503</v>
      </c>
      <c r="AH4108">
        <v>2.8672127808351431</v>
      </c>
    </row>
    <row r="4109" spans="1:34">
      <c r="A4109" t="s">
        <v>1194</v>
      </c>
      <c r="B4109" t="s">
        <v>1295</v>
      </c>
      <c r="C4109" t="s">
        <v>4085</v>
      </c>
      <c r="D4109" t="s">
        <v>4835</v>
      </c>
      <c r="E4109" t="s">
        <v>489</v>
      </c>
      <c r="F4109" t="s">
        <v>671</v>
      </c>
      <c r="G4109" t="s">
        <v>1179</v>
      </c>
      <c r="I4109">
        <v>2.2029086945865681</v>
      </c>
      <c r="J4109">
        <v>0.27536358682332102</v>
      </c>
      <c r="K4109">
        <v>0.27536358682332113</v>
      </c>
      <c r="M4109">
        <v>2.7536358682332098</v>
      </c>
      <c r="N4109" t="str">
        <f t="shared" si="192"/>
        <v>05Qd-612,75363586823321</v>
      </c>
      <c r="O4109" t="s">
        <v>4041</v>
      </c>
      <c r="P4109">
        <v>339.2479389663315</v>
      </c>
      <c r="Q4109">
        <v>17.318620726637949</v>
      </c>
      <c r="R4109">
        <v>19.35610551800713</v>
      </c>
      <c r="T4109">
        <f t="shared" si="193"/>
        <v>375.92266521097662</v>
      </c>
      <c r="U4109">
        <v>31759863.34794125</v>
      </c>
      <c r="V4109">
        <v>1396522.5285422551</v>
      </c>
      <c r="W4109">
        <v>1324299.946465194</v>
      </c>
      <c r="Y4109">
        <f t="shared" si="194"/>
        <v>34480685.822948694</v>
      </c>
      <c r="Z4109">
        <v>1.3781250998467161</v>
      </c>
      <c r="AA4109">
        <v>5.9715612052565807E-2</v>
      </c>
      <c r="AB4109">
        <v>7.0223509452373531E-2</v>
      </c>
      <c r="AD4109">
        <v>8.3624000000000004E-2</v>
      </c>
      <c r="AE4109">
        <v>5.4999999999999997E-3</v>
      </c>
      <c r="AF4109">
        <v>0.86501650310990896</v>
      </c>
      <c r="AG4109">
        <v>0.43645128511496378</v>
      </c>
      <c r="AH4109">
        <v>4.1442276564580833</v>
      </c>
    </row>
    <row r="4110" spans="1:34">
      <c r="A4110" t="s">
        <v>1194</v>
      </c>
      <c r="B4110" t="s">
        <v>1295</v>
      </c>
      <c r="C4110" t="s">
        <v>4087</v>
      </c>
      <c r="D4110" t="s">
        <v>4836</v>
      </c>
      <c r="E4110" t="s">
        <v>489</v>
      </c>
      <c r="F4110" t="s">
        <v>43</v>
      </c>
      <c r="G4110" t="s">
        <v>1179</v>
      </c>
      <c r="I4110">
        <v>2.2178671256317748</v>
      </c>
      <c r="J4110">
        <v>0.2772333907039719</v>
      </c>
      <c r="K4110">
        <v>0.27723339070397202</v>
      </c>
      <c r="M4110">
        <v>2.772333907039719</v>
      </c>
      <c r="N4110" t="str">
        <f t="shared" si="192"/>
        <v>05Qd-612,77233390703972</v>
      </c>
      <c r="O4110" t="s">
        <v>4089</v>
      </c>
      <c r="P4110">
        <v>341.55153734729339</v>
      </c>
      <c r="Q4110">
        <v>15.95352148323766</v>
      </c>
      <c r="R4110">
        <v>19.487539458236419</v>
      </c>
      <c r="T4110">
        <f t="shared" si="193"/>
        <v>376.99259828876745</v>
      </c>
      <c r="U4110">
        <v>31975522.63834345</v>
      </c>
      <c r="V4110">
        <v>2124896.84475201</v>
      </c>
      <c r="W4110">
        <v>1333292.3524968431</v>
      </c>
      <c r="Y4110">
        <f t="shared" si="194"/>
        <v>35433711.8355923</v>
      </c>
      <c r="Z4110">
        <v>1.3874829953093759</v>
      </c>
      <c r="AA4110">
        <v>7.0316662658151077E-2</v>
      </c>
      <c r="AB4110">
        <v>7.0700348790507309E-2</v>
      </c>
      <c r="AD4110">
        <v>8.3624000000000004E-2</v>
      </c>
      <c r="AE4110">
        <v>5.4999999999999997E-3</v>
      </c>
      <c r="AF4110">
        <v>0.87089023257792231</v>
      </c>
      <c r="AG4110">
        <v>0.43941492426579548</v>
      </c>
      <c r="AH4110">
        <v>4.1717630638834384</v>
      </c>
    </row>
    <row r="4111" spans="1:34">
      <c r="A4111" t="s">
        <v>1194</v>
      </c>
      <c r="B4111" t="s">
        <v>1295</v>
      </c>
      <c r="C4111" t="s">
        <v>4090</v>
      </c>
      <c r="D4111" t="s">
        <v>4837</v>
      </c>
      <c r="E4111" t="s">
        <v>489</v>
      </c>
      <c r="F4111" t="s">
        <v>49</v>
      </c>
      <c r="G4111" t="s">
        <v>1179</v>
      </c>
      <c r="I4111">
        <v>0.18599404793571561</v>
      </c>
      <c r="J4111">
        <v>1.4879523834857249</v>
      </c>
      <c r="K4111">
        <v>0.18599404793571561</v>
      </c>
      <c r="M4111">
        <v>1.8599404793571559</v>
      </c>
      <c r="N4111" t="str">
        <f t="shared" si="192"/>
        <v>05Qd-611,85994047935716</v>
      </c>
      <c r="O4111" t="s">
        <v>4092</v>
      </c>
      <c r="P4111">
        <v>28.643083382100201</v>
      </c>
      <c r="Q4111">
        <v>189.80185335345411</v>
      </c>
      <c r="R4111">
        <v>13.074061313251629</v>
      </c>
      <c r="T4111">
        <f t="shared" si="193"/>
        <v>231.51899804880594</v>
      </c>
      <c r="U4111">
        <v>2681520.8276607171</v>
      </c>
      <c r="V4111">
        <v>19301790.83481488</v>
      </c>
      <c r="W4111">
        <v>894497.01961556659</v>
      </c>
      <c r="Y4111">
        <f t="shared" si="194"/>
        <v>22877808.682091165</v>
      </c>
      <c r="Z4111">
        <v>0.11635664542620031</v>
      </c>
      <c r="AA4111">
        <v>1.45674131351896</v>
      </c>
      <c r="AB4111">
        <v>4.7432396323625919E-2</v>
      </c>
      <c r="AD4111">
        <v>8.3624000000000004E-2</v>
      </c>
      <c r="AE4111">
        <v>5.4999999999999997E-3</v>
      </c>
      <c r="AF4111">
        <v>0.58427449613313809</v>
      </c>
      <c r="AG4111">
        <v>0.29480056597810927</v>
      </c>
      <c r="AH4111">
        <v>2.8281395414684041</v>
      </c>
    </row>
    <row r="4112" spans="1:34">
      <c r="A4112" t="s">
        <v>1194</v>
      </c>
      <c r="B4112" t="s">
        <v>1295</v>
      </c>
      <c r="C4112" t="s">
        <v>4093</v>
      </c>
      <c r="D4112" t="s">
        <v>4838</v>
      </c>
      <c r="E4112" t="s">
        <v>489</v>
      </c>
      <c r="F4112" t="s">
        <v>671</v>
      </c>
      <c r="G4112" t="s">
        <v>46</v>
      </c>
      <c r="I4112">
        <v>0.19497907578354551</v>
      </c>
      <c r="J4112">
        <v>0.1949790757835454</v>
      </c>
      <c r="K4112">
        <v>1.5598326062683641</v>
      </c>
      <c r="M4112">
        <v>1.949790757835455</v>
      </c>
      <c r="N4112" t="str">
        <f t="shared" si="192"/>
        <v>05Qd-611,94979075783545</v>
      </c>
      <c r="O4112" t="s">
        <v>3993</v>
      </c>
      <c r="P4112">
        <v>30.026777670666011</v>
      </c>
      <c r="Q4112">
        <v>12.26294551898115</v>
      </c>
      <c r="R4112">
        <v>252.6928822154749</v>
      </c>
      <c r="T4112">
        <f t="shared" si="193"/>
        <v>294.98260540512206</v>
      </c>
      <c r="U4112">
        <v>2811060.130549564</v>
      </c>
      <c r="V4112">
        <v>988847.78146348498</v>
      </c>
      <c r="W4112">
        <v>23119838.890109681</v>
      </c>
      <c r="Y4112">
        <f t="shared" si="194"/>
        <v>26919746.802122731</v>
      </c>
      <c r="Z4112">
        <v>0.1219776193822906</v>
      </c>
      <c r="AA4112">
        <v>4.2283349741985332E-2</v>
      </c>
      <c r="AB4112">
        <v>1.44306306622236</v>
      </c>
      <c r="AD4112">
        <v>8.3624000000000004E-2</v>
      </c>
      <c r="AE4112">
        <v>5.4999999999999997E-3</v>
      </c>
      <c r="AF4112">
        <v>0.61249971450328411</v>
      </c>
      <c r="AG4112">
        <v>0.30904183511691963</v>
      </c>
      <c r="AH4112">
        <v>2.960456307455658</v>
      </c>
    </row>
    <row r="4113" spans="1:34">
      <c r="A4113" t="s">
        <v>1194</v>
      </c>
      <c r="B4113" t="s">
        <v>1295</v>
      </c>
      <c r="C4113" t="s">
        <v>4095</v>
      </c>
      <c r="D4113" t="s">
        <v>4839</v>
      </c>
      <c r="E4113" t="s">
        <v>489</v>
      </c>
      <c r="F4113" t="s">
        <v>43</v>
      </c>
      <c r="G4113" t="s">
        <v>46</v>
      </c>
      <c r="I4113">
        <v>0.19591469477679871</v>
      </c>
      <c r="J4113">
        <v>0.1959146947767986</v>
      </c>
      <c r="K4113">
        <v>1.567317558214389</v>
      </c>
      <c r="M4113">
        <v>1.9591469477679859</v>
      </c>
      <c r="N4113" t="str">
        <f t="shared" si="192"/>
        <v>05Qd-611,95914694776799</v>
      </c>
      <c r="O4113" t="s">
        <v>3996</v>
      </c>
      <c r="P4113">
        <v>30.170862995627001</v>
      </c>
      <c r="Q4113">
        <v>11.27400016306486</v>
      </c>
      <c r="R4113">
        <v>253.905444430731</v>
      </c>
      <c r="T4113">
        <f t="shared" si="193"/>
        <v>295.35030758942287</v>
      </c>
      <c r="U4113">
        <v>2824549.174123853</v>
      </c>
      <c r="V4113">
        <v>1501617.5205832019</v>
      </c>
      <c r="W4113">
        <v>23230780.847853672</v>
      </c>
      <c r="Y4113">
        <f t="shared" si="194"/>
        <v>27556947.542560726</v>
      </c>
      <c r="Z4113">
        <v>0.1225629364322728</v>
      </c>
      <c r="AA4113">
        <v>4.9691227551679651E-2</v>
      </c>
      <c r="AB4113">
        <v>1.449987692404908</v>
      </c>
      <c r="AD4113">
        <v>8.3624000000000004E-2</v>
      </c>
      <c r="AE4113">
        <v>5.4999999999999997E-3</v>
      </c>
      <c r="AF4113">
        <v>0.6154388317595767</v>
      </c>
      <c r="AG4113">
        <v>0.31052479122122578</v>
      </c>
      <c r="AH4113">
        <v>2.9742345707487878</v>
      </c>
    </row>
    <row r="4114" spans="1:34">
      <c r="A4114" t="s">
        <v>1194</v>
      </c>
      <c r="B4114" t="s">
        <v>1295</v>
      </c>
      <c r="C4114" t="s">
        <v>4097</v>
      </c>
      <c r="D4114" t="s">
        <v>4840</v>
      </c>
      <c r="E4114" t="s">
        <v>489</v>
      </c>
      <c r="F4114" t="s">
        <v>49</v>
      </c>
      <c r="G4114" t="s">
        <v>46</v>
      </c>
      <c r="I4114">
        <v>0.17477969092651269</v>
      </c>
      <c r="J4114">
        <v>1.3982375274121019</v>
      </c>
      <c r="K4114">
        <v>0.17477969092651269</v>
      </c>
      <c r="M4114">
        <v>1.7477969092651271</v>
      </c>
      <c r="N4114" t="str">
        <f t="shared" si="192"/>
        <v>05Qd-611,74779690926513</v>
      </c>
      <c r="O4114" t="s">
        <v>4014</v>
      </c>
      <c r="P4114">
        <v>26.916072402682961</v>
      </c>
      <c r="Q4114">
        <v>178.3579078716628</v>
      </c>
      <c r="R4114">
        <v>28.31430993009506</v>
      </c>
      <c r="T4114">
        <f t="shared" si="193"/>
        <v>233.58829020444082</v>
      </c>
      <c r="U4114">
        <v>2519840.7512133559</v>
      </c>
      <c r="V4114">
        <v>18138005.34952135</v>
      </c>
      <c r="W4114">
        <v>2590584.5789127708</v>
      </c>
      <c r="Y4114">
        <f t="shared" si="194"/>
        <v>23248430.679647479</v>
      </c>
      <c r="Z4114">
        <v>0.1093410179010999</v>
      </c>
      <c r="AA4114">
        <v>1.3689083030480931</v>
      </c>
      <c r="AB4114">
        <v>0.16169563047229729</v>
      </c>
      <c r="AD4114">
        <v>8.3624000000000004E-2</v>
      </c>
      <c r="AE4114">
        <v>5.4999999999999997E-3</v>
      </c>
      <c r="AF4114">
        <v>0.54904614950736985</v>
      </c>
      <c r="AG4114">
        <v>0.27702581011852268</v>
      </c>
      <c r="AH4114">
        <v>2.66299286889102</v>
      </c>
    </row>
    <row r="4115" spans="1:34">
      <c r="A4115" t="s">
        <v>1194</v>
      </c>
      <c r="B4115" t="s">
        <v>1295</v>
      </c>
      <c r="C4115" t="s">
        <v>4099</v>
      </c>
      <c r="D4115" t="s">
        <v>4841</v>
      </c>
      <c r="E4115" t="s">
        <v>489</v>
      </c>
      <c r="F4115" t="s">
        <v>1179</v>
      </c>
      <c r="G4115" t="s">
        <v>46</v>
      </c>
      <c r="I4115">
        <v>0.1930545935615417</v>
      </c>
      <c r="J4115">
        <v>0.1930545935615417</v>
      </c>
      <c r="K4115">
        <v>1.544436748492334</v>
      </c>
      <c r="M4115">
        <v>1.9305459356154171</v>
      </c>
      <c r="N4115" t="str">
        <f t="shared" si="192"/>
        <v>05Qd-611,93054593561542</v>
      </c>
      <c r="O4115" t="s">
        <v>4101</v>
      </c>
      <c r="P4115">
        <v>29.730407408477419</v>
      </c>
      <c r="Q4115">
        <v>13.570367552303781</v>
      </c>
      <c r="R4115">
        <v>250.19875325575811</v>
      </c>
      <c r="T4115">
        <f t="shared" si="193"/>
        <v>293.49952821653932</v>
      </c>
      <c r="U4115">
        <v>2783314.4084792021</v>
      </c>
      <c r="V4115">
        <v>928453.14396070701</v>
      </c>
      <c r="W4115">
        <v>22891641.486153372</v>
      </c>
      <c r="Y4115">
        <f t="shared" si="194"/>
        <v>26603409.038593281</v>
      </c>
      <c r="Z4115">
        <v>0.1207736760409848</v>
      </c>
      <c r="AA4115">
        <v>4.9232984041900518E-2</v>
      </c>
      <c r="AB4115">
        <v>1.428819747009697</v>
      </c>
      <c r="AD4115">
        <v>8.3624000000000004E-2</v>
      </c>
      <c r="AE4115">
        <v>5.4999999999999997E-3</v>
      </c>
      <c r="AF4115">
        <v>0.60645422061217291</v>
      </c>
      <c r="AG4115">
        <v>0.3059915307950436</v>
      </c>
      <c r="AH4115">
        <v>2.932115687022633</v>
      </c>
    </row>
    <row r="4116" spans="1:34">
      <c r="A4116" t="s">
        <v>3117</v>
      </c>
      <c r="B4116" t="s">
        <v>3831</v>
      </c>
      <c r="C4116" t="s">
        <v>4000</v>
      </c>
      <c r="D4116" t="s">
        <v>4842</v>
      </c>
      <c r="E4116" t="s">
        <v>489</v>
      </c>
      <c r="F4116" t="s">
        <v>671</v>
      </c>
      <c r="G4116" t="s">
        <v>43</v>
      </c>
      <c r="I4116">
        <v>2.7426644206613</v>
      </c>
      <c r="J4116">
        <v>0.34283305258266261</v>
      </c>
      <c r="K4116">
        <v>0.3428330525826625</v>
      </c>
      <c r="M4116">
        <v>3.4283305258266239</v>
      </c>
      <c r="N4116" t="str">
        <f t="shared" si="192"/>
        <v>09QeL-383,42833052582662</v>
      </c>
      <c r="O4116" t="s">
        <v>3984</v>
      </c>
      <c r="P4116">
        <v>349.62002298100379</v>
      </c>
      <c r="Q4116">
        <v>18.20665518164552</v>
      </c>
      <c r="R4116">
        <v>16.50273648568362</v>
      </c>
      <c r="T4116">
        <f t="shared" si="193"/>
        <v>384.32941464833294</v>
      </c>
      <c r="U4116">
        <v>32730881.6891081</v>
      </c>
      <c r="V4116">
        <v>1525539.021537459</v>
      </c>
      <c r="W4116">
        <v>2241621.6723895371</v>
      </c>
      <c r="Y4116">
        <f t="shared" si="194"/>
        <v>36498042.383035094</v>
      </c>
      <c r="Z4116">
        <v>1.420259561626769</v>
      </c>
      <c r="AA4116">
        <v>6.2777606529006907E-2</v>
      </c>
      <c r="AB4116">
        <v>7.2737379995973031E-2</v>
      </c>
      <c r="AD4116">
        <v>8.3624000000000004E-2</v>
      </c>
      <c r="AE4116">
        <v>5.4999999999999997E-3</v>
      </c>
      <c r="AF4116">
        <v>1.07696246884606</v>
      </c>
      <c r="AG4116">
        <v>0.54339038834351994</v>
      </c>
      <c r="AH4116">
        <v>5.1378073830162041</v>
      </c>
    </row>
    <row r="4117" spans="1:34">
      <c r="A4117" t="s">
        <v>3117</v>
      </c>
      <c r="B4117" t="s">
        <v>3831</v>
      </c>
      <c r="C4117" t="s">
        <v>4002</v>
      </c>
      <c r="D4117" t="s">
        <v>4843</v>
      </c>
      <c r="E4117" t="s">
        <v>489</v>
      </c>
      <c r="F4117" t="s">
        <v>671</v>
      </c>
      <c r="G4117" t="s">
        <v>49</v>
      </c>
      <c r="I4117">
        <v>0.2302402911328853</v>
      </c>
      <c r="J4117">
        <v>0.2302402911328853</v>
      </c>
      <c r="K4117">
        <v>1.841922329063082</v>
      </c>
      <c r="M4117">
        <v>2.3024029113288531</v>
      </c>
      <c r="N4117" t="str">
        <f t="shared" si="192"/>
        <v>09QeL-382,30240291132885</v>
      </c>
      <c r="O4117" t="s">
        <v>4004</v>
      </c>
      <c r="P4117">
        <v>29.349786751389502</v>
      </c>
      <c r="Q4117">
        <v>12.227250429908249</v>
      </c>
      <c r="R4117">
        <v>196.53729869814239</v>
      </c>
      <c r="T4117">
        <f t="shared" si="193"/>
        <v>238.11433587944015</v>
      </c>
      <c r="U4117">
        <v>2747681.295737681</v>
      </c>
      <c r="V4117">
        <v>1024523.586064304</v>
      </c>
      <c r="W4117">
        <v>20263449.327970561</v>
      </c>
      <c r="Y4117">
        <f t="shared" si="194"/>
        <v>24035654.209772546</v>
      </c>
      <c r="Z4117">
        <v>0.1192274827681494</v>
      </c>
      <c r="AA4117">
        <v>4.2160270997730578E-2</v>
      </c>
      <c r="AB4117">
        <v>1.5084362855395159</v>
      </c>
      <c r="AD4117">
        <v>8.3624000000000004E-2</v>
      </c>
      <c r="AE4117">
        <v>5.4999999999999997E-3</v>
      </c>
      <c r="AF4117">
        <v>0.72326793026037273</v>
      </c>
      <c r="AG4117">
        <v>0.3649308614456232</v>
      </c>
      <c r="AH4117">
        <v>3.4797257030348492</v>
      </c>
    </row>
    <row r="4118" spans="1:34">
      <c r="A4118" t="s">
        <v>3117</v>
      </c>
      <c r="B4118" t="s">
        <v>3831</v>
      </c>
      <c r="C4118" t="s">
        <v>4005</v>
      </c>
      <c r="D4118" t="s">
        <v>4844</v>
      </c>
      <c r="E4118" t="s">
        <v>489</v>
      </c>
      <c r="F4118" t="s">
        <v>43</v>
      </c>
      <c r="G4118" t="s">
        <v>49</v>
      </c>
      <c r="I4118">
        <v>0.23136945658065741</v>
      </c>
      <c r="J4118">
        <v>0.23136945658065741</v>
      </c>
      <c r="K4118">
        <v>1.85095565264526</v>
      </c>
      <c r="M4118">
        <v>2.313694565806574</v>
      </c>
      <c r="N4118" t="str">
        <f t="shared" si="192"/>
        <v>09QeL-382,31369456580657</v>
      </c>
      <c r="O4118" t="s">
        <v>4007</v>
      </c>
      <c r="P4118">
        <v>29.493726654071519</v>
      </c>
      <c r="Q4118">
        <v>11.13728429631437</v>
      </c>
      <c r="R4118">
        <v>197.5011748546415</v>
      </c>
      <c r="T4118">
        <f t="shared" si="193"/>
        <v>238.1321858050274</v>
      </c>
      <c r="U4118">
        <v>2761156.7251048451</v>
      </c>
      <c r="V4118">
        <v>1512814.4275853869</v>
      </c>
      <c r="W4118">
        <v>20362827.185430881</v>
      </c>
      <c r="Y4118">
        <f t="shared" si="194"/>
        <v>24636798.338121112</v>
      </c>
      <c r="Z4118">
        <v>0.1198122090699804</v>
      </c>
      <c r="AA4118">
        <v>4.9088639371232361E-2</v>
      </c>
      <c r="AB4118">
        <v>1.5158340964327179</v>
      </c>
      <c r="AD4118">
        <v>8.3624000000000004E-2</v>
      </c>
      <c r="AE4118">
        <v>5.4999999999999997E-3</v>
      </c>
      <c r="AF4118">
        <v>0.72681504685023279</v>
      </c>
      <c r="AG4118">
        <v>0.36672058868034207</v>
      </c>
      <c r="AH4118">
        <v>3.4963542013371489</v>
      </c>
    </row>
    <row r="4119" spans="1:34">
      <c r="A4119" t="s">
        <v>3117</v>
      </c>
      <c r="B4119" t="s">
        <v>3831</v>
      </c>
      <c r="C4119" t="s">
        <v>4008</v>
      </c>
      <c r="D4119" t="s">
        <v>4845</v>
      </c>
      <c r="E4119" t="s">
        <v>489</v>
      </c>
      <c r="F4119" t="s">
        <v>671</v>
      </c>
      <c r="G4119" t="s">
        <v>46</v>
      </c>
      <c r="I4119">
        <v>0.25087155453734239</v>
      </c>
      <c r="J4119">
        <v>0.25087155453734239</v>
      </c>
      <c r="K4119">
        <v>2.00697243629874</v>
      </c>
      <c r="M4119">
        <v>2.5087155453734238</v>
      </c>
      <c r="N4119" t="str">
        <f t="shared" si="192"/>
        <v>09QeL-382,50871554537342</v>
      </c>
      <c r="O4119" t="s">
        <v>3993</v>
      </c>
      <c r="P4119">
        <v>31.979748598436849</v>
      </c>
      <c r="Q4119">
        <v>13.32290411888879</v>
      </c>
      <c r="R4119">
        <v>269.12827391931268</v>
      </c>
      <c r="T4119">
        <f t="shared" si="193"/>
        <v>314.43092663663833</v>
      </c>
      <c r="U4119">
        <v>2993894.2252164129</v>
      </c>
      <c r="V4119">
        <v>1116328.612300881</v>
      </c>
      <c r="W4119">
        <v>24623575.777975641</v>
      </c>
      <c r="Y4119">
        <f t="shared" si="194"/>
        <v>28733798.615492936</v>
      </c>
      <c r="Z4119">
        <v>0.1299111628049347</v>
      </c>
      <c r="AA4119">
        <v>4.5938148674472427E-2</v>
      </c>
      <c r="AB4119">
        <v>1.536921296572044</v>
      </c>
      <c r="AD4119">
        <v>8.3624000000000004E-2</v>
      </c>
      <c r="AE4119">
        <v>5.4999999999999997E-3</v>
      </c>
      <c r="AF4119">
        <v>0.78807818179269873</v>
      </c>
      <c r="AG4119">
        <v>0.39763141394168777</v>
      </c>
      <c r="AH4119">
        <v>3.783549141107811</v>
      </c>
    </row>
    <row r="4120" spans="1:34">
      <c r="A4120" t="s">
        <v>3117</v>
      </c>
      <c r="B4120" t="s">
        <v>3831</v>
      </c>
      <c r="C4120" t="s">
        <v>4010</v>
      </c>
      <c r="D4120" t="s">
        <v>4846</v>
      </c>
      <c r="E4120" t="s">
        <v>489</v>
      </c>
      <c r="F4120" t="s">
        <v>43</v>
      </c>
      <c r="G4120" t="s">
        <v>46</v>
      </c>
      <c r="I4120">
        <v>0.25221273947806377</v>
      </c>
      <c r="J4120">
        <v>0.25221273947806389</v>
      </c>
      <c r="K4120">
        <v>2.0177019158245111</v>
      </c>
      <c r="M4120">
        <v>2.5221273947806391</v>
      </c>
      <c r="N4120" t="str">
        <f t="shared" si="192"/>
        <v>09QeL-382,52212739478064</v>
      </c>
      <c r="O4120" t="s">
        <v>3996</v>
      </c>
      <c r="P4120">
        <v>32.150715599089352</v>
      </c>
      <c r="Q4120">
        <v>12.14060414123953</v>
      </c>
      <c r="R4120">
        <v>270.56706114558318</v>
      </c>
      <c r="T4120">
        <f t="shared" si="193"/>
        <v>314.85838088591208</v>
      </c>
      <c r="U4120">
        <v>3009899.8893754212</v>
      </c>
      <c r="V4120">
        <v>1649098.7044793339</v>
      </c>
      <c r="W4120">
        <v>24755215.92777675</v>
      </c>
      <c r="Y4120">
        <f t="shared" si="194"/>
        <v>29414214.521631505</v>
      </c>
      <c r="Z4120">
        <v>0.130605681143241</v>
      </c>
      <c r="AA4120">
        <v>5.3510866974583612E-2</v>
      </c>
      <c r="AB4120">
        <v>1.5451378347197751</v>
      </c>
      <c r="AD4120">
        <v>8.3624000000000004E-2</v>
      </c>
      <c r="AE4120">
        <v>5.4999999999999997E-3</v>
      </c>
      <c r="AF4120">
        <v>0.79229132820334203</v>
      </c>
      <c r="AG4120">
        <v>0.39975719207273119</v>
      </c>
      <c r="AH4120">
        <v>3.8032999150567122</v>
      </c>
    </row>
    <row r="4121" spans="1:34">
      <c r="A4121" t="s">
        <v>3117</v>
      </c>
      <c r="B4121" t="s">
        <v>3831</v>
      </c>
      <c r="C4121" t="s">
        <v>4012</v>
      </c>
      <c r="D4121" t="s">
        <v>4847</v>
      </c>
      <c r="E4121" t="s">
        <v>489</v>
      </c>
      <c r="F4121" t="s">
        <v>49</v>
      </c>
      <c r="G4121" t="s">
        <v>46</v>
      </c>
      <c r="I4121">
        <v>0.21532914466131589</v>
      </c>
      <c r="J4121">
        <v>1.7226331572905269</v>
      </c>
      <c r="K4121">
        <v>0.21532914466131589</v>
      </c>
      <c r="M4121">
        <v>2.1532914466131592</v>
      </c>
      <c r="N4121" t="str">
        <f t="shared" si="192"/>
        <v>09QeL-382,15329144661316</v>
      </c>
      <c r="O4121" t="s">
        <v>4014</v>
      </c>
      <c r="P4121">
        <v>27.44899446605179</v>
      </c>
      <c r="Q4121">
        <v>183.8088729582567</v>
      </c>
      <c r="R4121">
        <v>28.874916256496039</v>
      </c>
      <c r="T4121">
        <f t="shared" si="193"/>
        <v>240.13278368080455</v>
      </c>
      <c r="U4121">
        <v>2569732.0842580558</v>
      </c>
      <c r="V4121">
        <v>18951119.242467821</v>
      </c>
      <c r="W4121">
        <v>2641876.5972455819</v>
      </c>
      <c r="Y4121">
        <f t="shared" si="194"/>
        <v>24162727.923971459</v>
      </c>
      <c r="Z4121">
        <v>0.11150590436740671</v>
      </c>
      <c r="AA4121">
        <v>1.410744807275496</v>
      </c>
      <c r="AB4121">
        <v>0.16489710681475331</v>
      </c>
      <c r="AD4121">
        <v>8.3624000000000004E-2</v>
      </c>
      <c r="AE4121">
        <v>5.4999999999999997E-3</v>
      </c>
      <c r="AF4121">
        <v>0.6764266324439242</v>
      </c>
      <c r="AG4121">
        <v>0.34129669428818571</v>
      </c>
      <c r="AH4121">
        <v>3.2601387733452691</v>
      </c>
    </row>
    <row r="4122" spans="1:34">
      <c r="A4122" t="s">
        <v>1830</v>
      </c>
      <c r="B4122" t="s">
        <v>2351</v>
      </c>
      <c r="C4122" t="s">
        <v>4294</v>
      </c>
      <c r="D4122" t="s">
        <v>4848</v>
      </c>
      <c r="E4122" t="s">
        <v>489</v>
      </c>
      <c r="F4122" t="s">
        <v>671</v>
      </c>
      <c r="G4122" t="s">
        <v>43</v>
      </c>
      <c r="I4122">
        <v>2.7208408288726389</v>
      </c>
      <c r="J4122">
        <v>0.34010510360907992</v>
      </c>
      <c r="K4122">
        <v>0.34010510360907981</v>
      </c>
      <c r="M4122">
        <v>3.4010510360907991</v>
      </c>
      <c r="N4122" t="str">
        <f t="shared" si="192"/>
        <v>09Qf-383,4010510360908</v>
      </c>
      <c r="O4122" t="s">
        <v>3984</v>
      </c>
      <c r="P4122">
        <v>346.83806956183929</v>
      </c>
      <c r="Q4122">
        <v>18.061783425725292</v>
      </c>
      <c r="R4122">
        <v>16.371422941909799</v>
      </c>
      <c r="T4122">
        <f t="shared" si="193"/>
        <v>381.27127592947443</v>
      </c>
      <c r="U4122">
        <v>32470439.545517739</v>
      </c>
      <c r="V4122">
        <v>1472077.1848998349</v>
      </c>
      <c r="W4122">
        <v>2199510.3352899658</v>
      </c>
      <c r="Y4122">
        <f t="shared" si="194"/>
        <v>36142027.065707535</v>
      </c>
      <c r="Z4122">
        <v>1.40895844703419</v>
      </c>
      <c r="AA4122">
        <v>6.2278080284367793E-2</v>
      </c>
      <c r="AB4122">
        <v>7.2158603067650845E-2</v>
      </c>
      <c r="AD4122">
        <v>8.3624000000000004E-2</v>
      </c>
      <c r="AE4122">
        <v>5.4999999999999997E-3</v>
      </c>
      <c r="AF4122">
        <v>1.0683929956306171</v>
      </c>
      <c r="AG4122">
        <v>1.21247469436637</v>
      </c>
      <c r="AH4122">
        <v>5.771042726087785</v>
      </c>
    </row>
    <row r="4123" spans="1:34">
      <c r="A4123" t="s">
        <v>1830</v>
      </c>
      <c r="B4123" t="s">
        <v>2351</v>
      </c>
      <c r="C4123" t="s">
        <v>4296</v>
      </c>
      <c r="D4123" t="s">
        <v>4849</v>
      </c>
      <c r="E4123" t="s">
        <v>489</v>
      </c>
      <c r="F4123" t="s">
        <v>671</v>
      </c>
      <c r="G4123" t="s">
        <v>46</v>
      </c>
      <c r="I4123">
        <v>0.2375562341363861</v>
      </c>
      <c r="J4123">
        <v>0.2375562341363861</v>
      </c>
      <c r="K4123">
        <v>1.900449873091089</v>
      </c>
      <c r="M4123">
        <v>2.3755623413638611</v>
      </c>
      <c r="N4123" t="str">
        <f t="shared" si="192"/>
        <v>09Qf-382,37556234136386</v>
      </c>
      <c r="O4123" t="s">
        <v>3993</v>
      </c>
      <c r="P4123">
        <v>30.282383587423471</v>
      </c>
      <c r="Q4123">
        <v>12.61577437936378</v>
      </c>
      <c r="R4123">
        <v>254.84395538507019</v>
      </c>
      <c r="T4123">
        <f t="shared" si="193"/>
        <v>297.74211335185743</v>
      </c>
      <c r="U4123">
        <v>2834989.5581295141</v>
      </c>
      <c r="V4123">
        <v>1028214.833273561</v>
      </c>
      <c r="W4123">
        <v>23316648.806898221</v>
      </c>
      <c r="Y4123">
        <f t="shared" si="194"/>
        <v>27179853.198301297</v>
      </c>
      <c r="Z4123">
        <v>0.1230159659397556</v>
      </c>
      <c r="AA4123">
        <v>4.349992418403377E-2</v>
      </c>
      <c r="AB4123">
        <v>1.45534728339765</v>
      </c>
      <c r="AD4123">
        <v>8.3624000000000004E-2</v>
      </c>
      <c r="AE4123">
        <v>5.4999999999999997E-3</v>
      </c>
      <c r="AF4123">
        <v>0.74624995016665796</v>
      </c>
      <c r="AG4123">
        <v>0.84688797469621646</v>
      </c>
      <c r="AH4123">
        <v>4.057824266226735</v>
      </c>
    </row>
    <row r="4124" spans="1:34">
      <c r="A4124" t="s">
        <v>1830</v>
      </c>
      <c r="B4124" t="s">
        <v>2351</v>
      </c>
      <c r="C4124" t="s">
        <v>4298</v>
      </c>
      <c r="D4124" t="s">
        <v>4850</v>
      </c>
      <c r="E4124" t="s">
        <v>489</v>
      </c>
      <c r="F4124" t="s">
        <v>43</v>
      </c>
      <c r="G4124" t="s">
        <v>46</v>
      </c>
      <c r="I4124">
        <v>0.23884825153084849</v>
      </c>
      <c r="J4124">
        <v>0.23884825153084849</v>
      </c>
      <c r="K4124">
        <v>1.9107860122467879</v>
      </c>
      <c r="M4124">
        <v>2.388482515308485</v>
      </c>
      <c r="N4124" t="str">
        <f t="shared" si="192"/>
        <v>09Qf-382,38848251530848</v>
      </c>
      <c r="O4124" t="s">
        <v>3996</v>
      </c>
      <c r="P4124">
        <v>30.447082975267239</v>
      </c>
      <c r="Q4124">
        <v>11.49728628959857</v>
      </c>
      <c r="R4124">
        <v>256.22999698666462</v>
      </c>
      <c r="T4124">
        <f t="shared" si="193"/>
        <v>298.17436625153044</v>
      </c>
      <c r="U4124">
        <v>2850408.4581450769</v>
      </c>
      <c r="V4124">
        <v>1544667.1991487681</v>
      </c>
      <c r="W4124">
        <v>23443463.057631738</v>
      </c>
      <c r="Y4124">
        <f t="shared" si="194"/>
        <v>27838538.714925583</v>
      </c>
      <c r="Z4124">
        <v>0.1236850233878523</v>
      </c>
      <c r="AA4124">
        <v>5.0675382382461873E-2</v>
      </c>
      <c r="AB4124">
        <v>1.46326260505599</v>
      </c>
      <c r="AD4124">
        <v>8.3624000000000004E-2</v>
      </c>
      <c r="AE4124">
        <v>5.4999999999999997E-3</v>
      </c>
      <c r="AF4124">
        <v>0.75030864355240379</v>
      </c>
      <c r="AG4124">
        <v>0.85149401670747504</v>
      </c>
      <c r="AH4124">
        <v>4.0794091755683644</v>
      </c>
    </row>
    <row r="4125" spans="1:34">
      <c r="A4125" t="s">
        <v>1531</v>
      </c>
      <c r="B4125" t="s">
        <v>2355</v>
      </c>
      <c r="C4125" t="s">
        <v>3982</v>
      </c>
      <c r="D4125" t="s">
        <v>4851</v>
      </c>
      <c r="E4125" t="s">
        <v>489</v>
      </c>
      <c r="F4125" t="s">
        <v>671</v>
      </c>
      <c r="G4125" t="s">
        <v>43</v>
      </c>
      <c r="I4125">
        <v>2.951477336744762</v>
      </c>
      <c r="J4125">
        <v>0.36893466709309519</v>
      </c>
      <c r="K4125">
        <v>0.3689346670930953</v>
      </c>
      <c r="M4125">
        <v>3.689346670930953</v>
      </c>
      <c r="N4125" t="str">
        <f t="shared" si="192"/>
        <v>10Qf-303,68934667093095</v>
      </c>
      <c r="O4125" t="s">
        <v>3984</v>
      </c>
      <c r="P4125">
        <v>349.00735658263079</v>
      </c>
      <c r="Q4125">
        <v>18.33687995627125</v>
      </c>
      <c r="R4125">
        <v>16.551750746403869</v>
      </c>
      <c r="T4125">
        <f t="shared" si="193"/>
        <v>383.89598728530592</v>
      </c>
      <c r="U4125">
        <v>32673524.815697201</v>
      </c>
      <c r="V4125">
        <v>1532108.688569505</v>
      </c>
      <c r="W4125">
        <v>2248242.5171772339</v>
      </c>
      <c r="Y4125">
        <f t="shared" si="194"/>
        <v>36453876.021443941</v>
      </c>
      <c r="Z4125">
        <v>1.4177707301721021</v>
      </c>
      <c r="AA4125">
        <v>6.3226629129820702E-2</v>
      </c>
      <c r="AB4125">
        <v>7.2953415009943165E-2</v>
      </c>
      <c r="AD4125">
        <v>8.3624000000000004E-2</v>
      </c>
      <c r="AE4125">
        <v>5.4999999999999997E-3</v>
      </c>
      <c r="AF4125">
        <v>1.158957069402393</v>
      </c>
      <c r="AG4125">
        <v>0.58476144734255597</v>
      </c>
      <c r="AH4125">
        <v>5.5221891876759024</v>
      </c>
    </row>
    <row r="4126" spans="1:34">
      <c r="A4126" t="s">
        <v>1531</v>
      </c>
      <c r="B4126" t="s">
        <v>2355</v>
      </c>
      <c r="C4126" t="s">
        <v>3985</v>
      </c>
      <c r="D4126" t="s">
        <v>4852</v>
      </c>
      <c r="E4126" t="s">
        <v>489</v>
      </c>
      <c r="F4126" t="s">
        <v>671</v>
      </c>
      <c r="G4126" t="s">
        <v>254</v>
      </c>
      <c r="I4126">
        <v>2.139928749825196</v>
      </c>
      <c r="J4126">
        <v>0.29017367806521022</v>
      </c>
      <c r="K4126">
        <v>0.47163435276169652</v>
      </c>
      <c r="M4126">
        <v>2.9017367806521022</v>
      </c>
      <c r="N4126" t="str">
        <f t="shared" si="192"/>
        <v>10Qf-302,9017367806521</v>
      </c>
      <c r="O4126" t="s">
        <v>3987</v>
      </c>
      <c r="P4126">
        <v>253.04306658691161</v>
      </c>
      <c r="Q4126">
        <v>14.422282251423161</v>
      </c>
      <c r="R4126">
        <v>45.185278943007432</v>
      </c>
      <c r="T4126">
        <f t="shared" si="193"/>
        <v>312.65062778134222</v>
      </c>
      <c r="U4126">
        <v>23689497.541035619</v>
      </c>
      <c r="V4126">
        <v>1205030.7358231971</v>
      </c>
      <c r="W4126">
        <v>25105471.72316755</v>
      </c>
      <c r="Y4126">
        <f t="shared" si="194"/>
        <v>50000000.00002636</v>
      </c>
      <c r="Z4126">
        <v>1.027935504835052</v>
      </c>
      <c r="AA4126">
        <v>4.9728868449316829E-2</v>
      </c>
      <c r="AB4126">
        <v>0.26003131803125379</v>
      </c>
      <c r="AD4126">
        <v>8.3624000000000004E-2</v>
      </c>
      <c r="AE4126">
        <v>5.4999999999999997E-3</v>
      </c>
      <c r="AF4126">
        <v>0.91154034994306876</v>
      </c>
      <c r="AG4126">
        <v>0.45992527973335823</v>
      </c>
      <c r="AH4126">
        <v>4.3623264103285289</v>
      </c>
    </row>
    <row r="4127" spans="1:34">
      <c r="A4127" t="s">
        <v>1531</v>
      </c>
      <c r="B4127" t="s">
        <v>2355</v>
      </c>
      <c r="C4127" t="s">
        <v>3988</v>
      </c>
      <c r="D4127" t="s">
        <v>4853</v>
      </c>
      <c r="E4127" t="s">
        <v>489</v>
      </c>
      <c r="F4127" t="s">
        <v>43</v>
      </c>
      <c r="G4127" t="s">
        <v>254</v>
      </c>
      <c r="I4127">
        <v>2.211588885319653</v>
      </c>
      <c r="J4127">
        <v>0.29523989152577401</v>
      </c>
      <c r="K4127">
        <v>0.4455701384123138</v>
      </c>
      <c r="M4127">
        <v>2.9523989152577399</v>
      </c>
      <c r="N4127" t="str">
        <f t="shared" si="192"/>
        <v>10Qf-302,95239891525774</v>
      </c>
      <c r="O4127" t="s">
        <v>3990</v>
      </c>
      <c r="P4127">
        <v>261.51676013349919</v>
      </c>
      <c r="Q4127">
        <v>13.245535133451771</v>
      </c>
      <c r="R4127">
        <v>42.688177557345092</v>
      </c>
      <c r="T4127">
        <f t="shared" si="193"/>
        <v>317.45047282429607</v>
      </c>
      <c r="U4127">
        <v>24482791.525110971</v>
      </c>
      <c r="V4127">
        <v>1799155.6123608919</v>
      </c>
      <c r="W4127">
        <v>23718052.862553649</v>
      </c>
      <c r="Y4127">
        <f t="shared" si="194"/>
        <v>50000000.000025511</v>
      </c>
      <c r="Z4127">
        <v>1.0623581451038271</v>
      </c>
      <c r="AA4127">
        <v>5.8380955369898603E-2</v>
      </c>
      <c r="AB4127">
        <v>0.2456610501085871</v>
      </c>
      <c r="AD4127">
        <v>8.3624000000000004E-2</v>
      </c>
      <c r="AE4127">
        <v>5.4999999999999997E-3</v>
      </c>
      <c r="AF4127">
        <v>0.92745515662546818</v>
      </c>
      <c r="AG4127">
        <v>0.46795522806835183</v>
      </c>
      <c r="AH4127">
        <v>4.4369332999515603</v>
      </c>
    </row>
    <row r="4128" spans="1:34">
      <c r="A4128" t="s">
        <v>1531</v>
      </c>
      <c r="B4128" t="s">
        <v>2355</v>
      </c>
      <c r="C4128" t="s">
        <v>3991</v>
      </c>
      <c r="D4128" t="s">
        <v>4854</v>
      </c>
      <c r="E4128" t="s">
        <v>489</v>
      </c>
      <c r="F4128" t="s">
        <v>671</v>
      </c>
      <c r="G4128" t="s">
        <v>46</v>
      </c>
      <c r="I4128">
        <v>0.2674946159102678</v>
      </c>
      <c r="J4128">
        <v>0.26749461591026769</v>
      </c>
      <c r="K4128">
        <v>2.1399569272821419</v>
      </c>
      <c r="M4128">
        <v>2.674946159102678</v>
      </c>
      <c r="N4128" t="str">
        <f t="shared" si="192"/>
        <v>10Qf-302,67494615910268</v>
      </c>
      <c r="O4128" t="s">
        <v>3993</v>
      </c>
      <c r="P4128">
        <v>31.63079981562538</v>
      </c>
      <c r="Q4128">
        <v>13.295082025072359</v>
      </c>
      <c r="R4128">
        <v>266.19166598084729</v>
      </c>
      <c r="T4128">
        <f t="shared" si="193"/>
        <v>311.11754782154503</v>
      </c>
      <c r="U4128">
        <v>2961226.183985888</v>
      </c>
      <c r="V4128">
        <v>1110849.3230273449</v>
      </c>
      <c r="W4128">
        <v>24354894.278815549</v>
      </c>
      <c r="Y4128">
        <f t="shared" si="194"/>
        <v>28426969.78582878</v>
      </c>
      <c r="Z4128">
        <v>0.128493630018682</v>
      </c>
      <c r="AA4128">
        <v>4.5842216475999099E-2</v>
      </c>
      <c r="AB4128">
        <v>1.5201510954535129</v>
      </c>
      <c r="AD4128">
        <v>8.3624000000000004E-2</v>
      </c>
      <c r="AE4128">
        <v>5.4999999999999997E-3</v>
      </c>
      <c r="AF4128">
        <v>0.84029722275476781</v>
      </c>
      <c r="AG4128">
        <v>0.42397896621777442</v>
      </c>
      <c r="AH4128">
        <v>4.0283463480752193</v>
      </c>
    </row>
    <row r="4129" spans="1:34">
      <c r="A4129" t="s">
        <v>1531</v>
      </c>
      <c r="B4129" t="s">
        <v>2355</v>
      </c>
      <c r="C4129" t="s">
        <v>3994</v>
      </c>
      <c r="D4129" t="s">
        <v>4855</v>
      </c>
      <c r="E4129" t="s">
        <v>489</v>
      </c>
      <c r="F4129" t="s">
        <v>43</v>
      </c>
      <c r="G4129" t="s">
        <v>46</v>
      </c>
      <c r="I4129">
        <v>0.26899166994714763</v>
      </c>
      <c r="J4129">
        <v>0.26899166994714752</v>
      </c>
      <c r="K4129">
        <v>2.151933359577181</v>
      </c>
      <c r="M4129">
        <v>2.689916699471476</v>
      </c>
      <c r="N4129" t="str">
        <f t="shared" si="192"/>
        <v>10Qf-302,68991669947148</v>
      </c>
      <c r="O4129" t="s">
        <v>3996</v>
      </c>
      <c r="P4129">
        <v>31.807824001299469</v>
      </c>
      <c r="Q4129">
        <v>12.067944465356121</v>
      </c>
      <c r="R4129">
        <v>267.68142795898768</v>
      </c>
      <c r="T4129">
        <f t="shared" si="193"/>
        <v>311.55719642564327</v>
      </c>
      <c r="U4129">
        <v>2977798.9123668489</v>
      </c>
      <c r="V4129">
        <v>1639202.1761107121</v>
      </c>
      <c r="W4129">
        <v>24491198.303753801</v>
      </c>
      <c r="Y4129">
        <f t="shared" si="194"/>
        <v>29108199.39223136</v>
      </c>
      <c r="Z4129">
        <v>0.1292127544275162</v>
      </c>
      <c r="AA4129">
        <v>5.3190612545283303E-2</v>
      </c>
      <c r="AB4129">
        <v>1.528658737098455</v>
      </c>
      <c r="AD4129">
        <v>8.3624000000000004E-2</v>
      </c>
      <c r="AE4129">
        <v>5.4999999999999997E-3</v>
      </c>
      <c r="AF4129">
        <v>0.84500001030517558</v>
      </c>
      <c r="AG4129">
        <v>0.42635179686622893</v>
      </c>
      <c r="AH4129">
        <v>4.0503925066428801</v>
      </c>
    </row>
    <row r="4130" spans="1:34">
      <c r="A4130" t="s">
        <v>1531</v>
      </c>
      <c r="B4130" t="s">
        <v>2355</v>
      </c>
      <c r="C4130" t="s">
        <v>3997</v>
      </c>
      <c r="D4130" t="s">
        <v>4856</v>
      </c>
      <c r="E4130" t="s">
        <v>489</v>
      </c>
      <c r="F4130" t="s">
        <v>254</v>
      </c>
      <c r="G4130" t="s">
        <v>46</v>
      </c>
      <c r="I4130">
        <v>0.21415051801203119</v>
      </c>
      <c r="J4130">
        <v>0.61395890129013608</v>
      </c>
      <c r="K4130">
        <v>1.313395760818145</v>
      </c>
      <c r="M4130">
        <v>2.141505180120312</v>
      </c>
      <c r="N4130" t="str">
        <f t="shared" si="192"/>
        <v>10Qf-302,14150518012031</v>
      </c>
      <c r="O4130" t="s">
        <v>3999</v>
      </c>
      <c r="P4130">
        <v>25.32294768849972</v>
      </c>
      <c r="Q4130">
        <v>58.82078786647326</v>
      </c>
      <c r="R4130">
        <v>163.37478628992491</v>
      </c>
      <c r="T4130">
        <f t="shared" si="193"/>
        <v>247.51852184489789</v>
      </c>
      <c r="U4130">
        <v>2370694.898263284</v>
      </c>
      <c r="V4130">
        <v>32681520.64257</v>
      </c>
      <c r="W4130">
        <v>14947784.45919301</v>
      </c>
      <c r="Y4130">
        <f t="shared" si="194"/>
        <v>50000000.000026301</v>
      </c>
      <c r="Z4130">
        <v>0.10286927583984611</v>
      </c>
      <c r="AA4130">
        <v>0.33850066557844749</v>
      </c>
      <c r="AB4130">
        <v>0.93299074346671051</v>
      </c>
      <c r="AD4130">
        <v>8.3624000000000004E-2</v>
      </c>
      <c r="AE4130">
        <v>5.4999999999999997E-3</v>
      </c>
      <c r="AF4130">
        <v>0.67272414035193051</v>
      </c>
      <c r="AG4130">
        <v>0.33942857104906943</v>
      </c>
      <c r="AH4130">
        <v>3.2427818915213118</v>
      </c>
    </row>
    <row r="4131" spans="1:34">
      <c r="A4131" t="s">
        <v>1531</v>
      </c>
      <c r="B4131" t="s">
        <v>2362</v>
      </c>
      <c r="C4131" t="s">
        <v>3982</v>
      </c>
      <c r="D4131" t="s">
        <v>4857</v>
      </c>
      <c r="E4131" t="s">
        <v>489</v>
      </c>
      <c r="F4131" t="s">
        <v>671</v>
      </c>
      <c r="G4131" t="s">
        <v>43</v>
      </c>
      <c r="I4131">
        <v>2.9786644263709561</v>
      </c>
      <c r="J4131">
        <v>0.37233305329636929</v>
      </c>
      <c r="K4131">
        <v>0.37233305329636951</v>
      </c>
      <c r="M4131">
        <v>3.7233305329636939</v>
      </c>
      <c r="N4131" t="str">
        <f t="shared" si="192"/>
        <v>10Qf-303,72333053296369</v>
      </c>
      <c r="O4131" t="s">
        <v>3984</v>
      </c>
      <c r="P4131">
        <v>352.22218536192878</v>
      </c>
      <c r="Q4131">
        <v>18.505787368376168</v>
      </c>
      <c r="R4131">
        <v>16.70421470925076</v>
      </c>
      <c r="T4131">
        <f t="shared" si="193"/>
        <v>387.43218743955572</v>
      </c>
      <c r="U4131">
        <v>32974492.075892299</v>
      </c>
      <c r="V4131">
        <v>1584905.8486345441</v>
      </c>
      <c r="W4131">
        <v>2368276.4893717142</v>
      </c>
      <c r="Y4131">
        <f t="shared" si="194"/>
        <v>36927674.413898557</v>
      </c>
      <c r="Z4131">
        <v>1.4308303120400401</v>
      </c>
      <c r="AA4131">
        <v>6.3809031715642464E-2</v>
      </c>
      <c r="AB4131">
        <v>7.3625414421126079E-2</v>
      </c>
      <c r="AD4131">
        <v>8.3624000000000004E-2</v>
      </c>
      <c r="AE4131">
        <v>5.4999999999999997E-3</v>
      </c>
      <c r="AF4131">
        <v>1.169632628156134</v>
      </c>
      <c r="AG4131">
        <v>1.3273673350015569</v>
      </c>
      <c r="AH4131">
        <v>6.3094544961213854</v>
      </c>
    </row>
    <row r="4132" spans="1:34">
      <c r="A4132" t="s">
        <v>1531</v>
      </c>
      <c r="B4132" t="s">
        <v>2362</v>
      </c>
      <c r="C4132" t="s">
        <v>3985</v>
      </c>
      <c r="D4132" t="s">
        <v>4858</v>
      </c>
      <c r="E4132" t="s">
        <v>489</v>
      </c>
      <c r="F4132" t="s">
        <v>671</v>
      </c>
      <c r="G4132" t="s">
        <v>254</v>
      </c>
      <c r="I4132">
        <v>2.176580161609698</v>
      </c>
      <c r="J4132">
        <v>0.29326241168494238</v>
      </c>
      <c r="K4132">
        <v>0.46278154355478379</v>
      </c>
      <c r="M4132">
        <v>2.9326241168494249</v>
      </c>
      <c r="N4132" t="str">
        <f t="shared" si="192"/>
        <v>10Qf-302,93262411684942</v>
      </c>
      <c r="O4132" t="s">
        <v>3987</v>
      </c>
      <c r="P4132">
        <v>257.37703594614749</v>
      </c>
      <c r="Q4132">
        <v>14.575799236010671</v>
      </c>
      <c r="R4132">
        <v>44.337128991458663</v>
      </c>
      <c r="T4132">
        <f t="shared" si="193"/>
        <v>316.2899641736168</v>
      </c>
      <c r="U4132">
        <v>24095236.99820932</v>
      </c>
      <c r="V4132">
        <v>1248326.753021766</v>
      </c>
      <c r="W4132">
        <v>24656436.248782169</v>
      </c>
      <c r="Y4132">
        <f t="shared" si="194"/>
        <v>50000000.000013255</v>
      </c>
      <c r="Z4132">
        <v>1.0455413655342449</v>
      </c>
      <c r="AA4132">
        <v>5.0258203945474859E-2</v>
      </c>
      <c r="AB4132">
        <v>0.25515040205710332</v>
      </c>
      <c r="AD4132">
        <v>8.3624000000000004E-2</v>
      </c>
      <c r="AE4132">
        <v>5.4999999999999997E-3</v>
      </c>
      <c r="AF4132">
        <v>0.92124317806788214</v>
      </c>
      <c r="AG4132">
        <v>1.0454804976568199</v>
      </c>
      <c r="AH4132">
        <v>4.9884717925741269</v>
      </c>
    </row>
    <row r="4133" spans="1:34">
      <c r="A4133" t="s">
        <v>1531</v>
      </c>
      <c r="B4133" t="s">
        <v>2362</v>
      </c>
      <c r="C4133" t="s">
        <v>3988</v>
      </c>
      <c r="D4133" t="s">
        <v>4859</v>
      </c>
      <c r="E4133" t="s">
        <v>489</v>
      </c>
      <c r="F4133" t="s">
        <v>43</v>
      </c>
      <c r="G4133" t="s">
        <v>254</v>
      </c>
      <c r="I4133">
        <v>2.267532496922239</v>
      </c>
      <c r="J4133">
        <v>0.29989373046756779</v>
      </c>
      <c r="K4133">
        <v>0.43151107728587262</v>
      </c>
      <c r="M4133">
        <v>2.9989373046756791</v>
      </c>
      <c r="N4133" t="str">
        <f t="shared" si="192"/>
        <v>10Qf-302,99893730467568</v>
      </c>
      <c r="O4133" t="s">
        <v>3990</v>
      </c>
      <c r="P4133">
        <v>268.13200049466627</v>
      </c>
      <c r="Q4133">
        <v>13.45432327143134</v>
      </c>
      <c r="R4133">
        <v>41.341238779549947</v>
      </c>
      <c r="T4133">
        <f t="shared" si="193"/>
        <v>322.92756254564756</v>
      </c>
      <c r="U4133">
        <v>25102100.018257938</v>
      </c>
      <c r="V4133">
        <v>1907516.039439531</v>
      </c>
      <c r="W4133">
        <v>22990383.942316689</v>
      </c>
      <c r="Y4133">
        <f t="shared" si="194"/>
        <v>50000000.000014156</v>
      </c>
      <c r="Z4133">
        <v>1.089231200872482</v>
      </c>
      <c r="AA4133">
        <v>5.9301208937786953E-2</v>
      </c>
      <c r="AB4133">
        <v>0.2379097144105328</v>
      </c>
      <c r="AD4133">
        <v>8.3624000000000004E-2</v>
      </c>
      <c r="AE4133">
        <v>5.4999999999999997E-3</v>
      </c>
      <c r="AF4133">
        <v>0.94207454597141749</v>
      </c>
      <c r="AG4133">
        <v>1.0691211491168791</v>
      </c>
      <c r="AH4133">
        <v>5.0992569997639761</v>
      </c>
    </row>
    <row r="4134" spans="1:34">
      <c r="A4134" t="s">
        <v>1531</v>
      </c>
      <c r="B4134" t="s">
        <v>2362</v>
      </c>
      <c r="C4134" t="s">
        <v>3991</v>
      </c>
      <c r="D4134" t="s">
        <v>4860</v>
      </c>
      <c r="E4134" t="s">
        <v>489</v>
      </c>
      <c r="F4134" t="s">
        <v>671</v>
      </c>
      <c r="G4134" t="s">
        <v>46</v>
      </c>
      <c r="I4134">
        <v>0.27469125513886389</v>
      </c>
      <c r="J4134">
        <v>0.27469125513886389</v>
      </c>
      <c r="K4134">
        <v>2.1975300411109111</v>
      </c>
      <c r="M4134">
        <v>2.7469125513886392</v>
      </c>
      <c r="N4134" t="str">
        <f t="shared" si="192"/>
        <v>10Qf-302,74691255138864</v>
      </c>
      <c r="O4134" t="s">
        <v>3993</v>
      </c>
      <c r="P4134">
        <v>32.481790606637652</v>
      </c>
      <c r="Q4134">
        <v>13.65277112667707</v>
      </c>
      <c r="R4134">
        <v>273.353250819496</v>
      </c>
      <c r="T4134">
        <f t="shared" si="193"/>
        <v>319.48781255281074</v>
      </c>
      <c r="U4134">
        <v>3040894.615621042</v>
      </c>
      <c r="V4134">
        <v>1169275.123398222</v>
      </c>
      <c r="W4134">
        <v>25010135.084238078</v>
      </c>
      <c r="Y4134">
        <f t="shared" si="194"/>
        <v>29220304.823257342</v>
      </c>
      <c r="Z4134">
        <v>0.13195060538721559</v>
      </c>
      <c r="AA4134">
        <v>4.7075549312603347E-2</v>
      </c>
      <c r="AB4134">
        <v>1.561049036407226</v>
      </c>
      <c r="AD4134">
        <v>8.3624000000000004E-2</v>
      </c>
      <c r="AE4134">
        <v>5.4999999999999997E-3</v>
      </c>
      <c r="AF4134">
        <v>0.862904466404808</v>
      </c>
      <c r="AG4134">
        <v>0.9792743245700497</v>
      </c>
      <c r="AH4134">
        <v>4.6782153423634956</v>
      </c>
    </row>
    <row r="4135" spans="1:34">
      <c r="A4135" t="s">
        <v>1531</v>
      </c>
      <c r="B4135" t="s">
        <v>2362</v>
      </c>
      <c r="C4135" t="s">
        <v>3994</v>
      </c>
      <c r="D4135" t="s">
        <v>4861</v>
      </c>
      <c r="E4135" t="s">
        <v>489</v>
      </c>
      <c r="F4135" t="s">
        <v>43</v>
      </c>
      <c r="G4135" t="s">
        <v>46</v>
      </c>
      <c r="I4135">
        <v>0.27699664695152348</v>
      </c>
      <c r="J4135">
        <v>0.2769966469515236</v>
      </c>
      <c r="K4135">
        <v>2.2159731756121879</v>
      </c>
      <c r="M4135">
        <v>2.7699664695152348</v>
      </c>
      <c r="N4135" t="str">
        <f t="shared" si="192"/>
        <v>10Qf-302,76996646951523</v>
      </c>
      <c r="O4135" t="s">
        <v>3996</v>
      </c>
      <c r="P4135">
        <v>32.754399409153798</v>
      </c>
      <c r="Q4135">
        <v>12.427076842779719</v>
      </c>
      <c r="R4135">
        <v>275.64741320950208</v>
      </c>
      <c r="T4135">
        <f t="shared" si="193"/>
        <v>320.82888946143561</v>
      </c>
      <c r="U4135">
        <v>3066415.8268677169</v>
      </c>
      <c r="V4135">
        <v>1761875.9355429129</v>
      </c>
      <c r="W4135">
        <v>25220036.781427409</v>
      </c>
      <c r="Y4135">
        <f t="shared" si="194"/>
        <v>30048328.543838039</v>
      </c>
      <c r="Z4135">
        <v>0.13305802267715219</v>
      </c>
      <c r="AA4135">
        <v>5.4773522641931763E-2</v>
      </c>
      <c r="AB4135">
        <v>1.5741503987562899</v>
      </c>
      <c r="AD4135">
        <v>8.3624000000000004E-2</v>
      </c>
      <c r="AE4135">
        <v>5.4999999999999997E-3</v>
      </c>
      <c r="AF4135">
        <v>0.87014653492625194</v>
      </c>
      <c r="AG4135">
        <v>0.98749304638218138</v>
      </c>
      <c r="AH4135">
        <v>4.7167300508236689</v>
      </c>
    </row>
    <row r="4136" spans="1:34">
      <c r="A4136" t="s">
        <v>1531</v>
      </c>
      <c r="B4136" t="s">
        <v>2362</v>
      </c>
      <c r="C4136" t="s">
        <v>3997</v>
      </c>
      <c r="D4136" t="s">
        <v>4862</v>
      </c>
      <c r="E4136" t="s">
        <v>489</v>
      </c>
      <c r="F4136" t="s">
        <v>254</v>
      </c>
      <c r="G4136" t="s">
        <v>46</v>
      </c>
      <c r="I4136">
        <v>0.22010862491289249</v>
      </c>
      <c r="J4136">
        <v>0.59711545892665396</v>
      </c>
      <c r="K4136">
        <v>1.3838621652893781</v>
      </c>
      <c r="M4136">
        <v>2.2010862491289251</v>
      </c>
      <c r="N4136" t="str">
        <f t="shared" si="192"/>
        <v>10Qf-302,20108624912893</v>
      </c>
      <c r="O4136" t="s">
        <v>3999</v>
      </c>
      <c r="P4136">
        <v>26.0274840621382</v>
      </c>
      <c r="Q4136">
        <v>57.207089379291688</v>
      </c>
      <c r="R4136">
        <v>172.14018215501881</v>
      </c>
      <c r="T4136">
        <f t="shared" si="193"/>
        <v>255.37475559644869</v>
      </c>
      <c r="U4136">
        <v>2436652.495584554</v>
      </c>
      <c r="V4136">
        <v>31813583.430957381</v>
      </c>
      <c r="W4136">
        <v>15749764.073467219</v>
      </c>
      <c r="Y4136">
        <f t="shared" si="194"/>
        <v>50000000.000009149</v>
      </c>
      <c r="Z4136">
        <v>0.1057313102068774</v>
      </c>
      <c r="AA4136">
        <v>0.32921418656708362</v>
      </c>
      <c r="AB4136">
        <v>0.98304763039931975</v>
      </c>
      <c r="AD4136">
        <v>8.3624000000000004E-2</v>
      </c>
      <c r="AE4136">
        <v>5.4999999999999997E-3</v>
      </c>
      <c r="AF4136">
        <v>0.69144070653264644</v>
      </c>
      <c r="AG4136">
        <v>0.78468724781446164</v>
      </c>
      <c r="AH4136">
        <v>3.7663382034760331</v>
      </c>
    </row>
    <row r="4137" spans="1:34">
      <c r="A4137" t="s">
        <v>1531</v>
      </c>
      <c r="B4137" t="s">
        <v>2369</v>
      </c>
      <c r="C4137" t="s">
        <v>3982</v>
      </c>
      <c r="D4137" t="s">
        <v>4863</v>
      </c>
      <c r="E4137" t="s">
        <v>489</v>
      </c>
      <c r="F4137" t="s">
        <v>671</v>
      </c>
      <c r="G4137" t="s">
        <v>43</v>
      </c>
      <c r="I4137">
        <v>2.9752251770869829</v>
      </c>
      <c r="J4137">
        <v>0.37190314713587302</v>
      </c>
      <c r="K4137">
        <v>0.37190314713587291</v>
      </c>
      <c r="M4137">
        <v>3.7190314713587291</v>
      </c>
      <c r="N4137" t="str">
        <f t="shared" si="192"/>
        <v>10Qf-303,71903147135873</v>
      </c>
      <c r="O4137" t="s">
        <v>3984</v>
      </c>
      <c r="P4137">
        <v>351.81549977221272</v>
      </c>
      <c r="Q4137">
        <v>18.484420068524422</v>
      </c>
      <c r="R4137">
        <v>16.684927555595749</v>
      </c>
      <c r="T4137">
        <f t="shared" si="193"/>
        <v>386.98484739633284</v>
      </c>
      <c r="U4137">
        <v>32936418.804778799</v>
      </c>
      <c r="V4137">
        <v>1573170.5457693751</v>
      </c>
      <c r="W4137">
        <v>2353176.6208513118</v>
      </c>
      <c r="Y4137">
        <f t="shared" si="194"/>
        <v>36862765.971399486</v>
      </c>
      <c r="Z4137">
        <v>1.429178235329887</v>
      </c>
      <c r="AA4137">
        <v>6.3735356022370002E-2</v>
      </c>
      <c r="AB4137">
        <v>7.3540404457738393E-2</v>
      </c>
      <c r="AD4137">
        <v>8.3624000000000004E-2</v>
      </c>
      <c r="AE4137">
        <v>5.4999999999999997E-3</v>
      </c>
      <c r="AF4137">
        <v>1.1682821375996011</v>
      </c>
      <c r="AG4137">
        <v>0.58946648821035863</v>
      </c>
      <c r="AH4137">
        <v>5.5659040971686888</v>
      </c>
    </row>
    <row r="4138" spans="1:34">
      <c r="A4138" t="s">
        <v>1531</v>
      </c>
      <c r="B4138" t="s">
        <v>2369</v>
      </c>
      <c r="C4138" t="s">
        <v>3985</v>
      </c>
      <c r="D4138" t="s">
        <v>4864</v>
      </c>
      <c r="E4138" t="s">
        <v>489</v>
      </c>
      <c r="F4138" t="s">
        <v>671</v>
      </c>
      <c r="G4138" t="s">
        <v>254</v>
      </c>
      <c r="I4138">
        <v>2.1737828546782749</v>
      </c>
      <c r="J4138">
        <v>0.29303484357326492</v>
      </c>
      <c r="K4138">
        <v>0.46353073748110929</v>
      </c>
      <c r="M4138">
        <v>2.930348435732649</v>
      </c>
      <c r="N4138" t="str">
        <f t="shared" si="192"/>
        <v>10Qf-302,93034843573265</v>
      </c>
      <c r="O4138" t="s">
        <v>3987</v>
      </c>
      <c r="P4138">
        <v>257.04625898725573</v>
      </c>
      <c r="Q4138">
        <v>14.564488590744981</v>
      </c>
      <c r="R4138">
        <v>44.408906071192547</v>
      </c>
      <c r="T4138">
        <f t="shared" si="193"/>
        <v>316.01965364919329</v>
      </c>
      <c r="U4138">
        <v>24064270.174814429</v>
      </c>
      <c r="V4138">
        <v>1239553.330870779</v>
      </c>
      <c r="W4138">
        <v>24696176.494329479</v>
      </c>
      <c r="Y4138">
        <f t="shared" si="194"/>
        <v>50000000.000014685</v>
      </c>
      <c r="Z4138">
        <v>1.044197652051744</v>
      </c>
      <c r="AA4138">
        <v>5.021920418242147E-2</v>
      </c>
      <c r="AB4138">
        <v>0.25556346332582269</v>
      </c>
      <c r="AD4138">
        <v>8.3624000000000004E-2</v>
      </c>
      <c r="AE4138">
        <v>5.4999999999999997E-3</v>
      </c>
      <c r="AF4138">
        <v>0.92052830441863331</v>
      </c>
      <c r="AG4138">
        <v>0.46446022706362489</v>
      </c>
      <c r="AH4138">
        <v>4.4044609672149084</v>
      </c>
    </row>
    <row r="4139" spans="1:34">
      <c r="A4139" t="s">
        <v>1531</v>
      </c>
      <c r="B4139" t="s">
        <v>2369</v>
      </c>
      <c r="C4139" t="s">
        <v>3988</v>
      </c>
      <c r="D4139" t="s">
        <v>4865</v>
      </c>
      <c r="E4139" t="s">
        <v>489</v>
      </c>
      <c r="F4139" t="s">
        <v>43</v>
      </c>
      <c r="G4139" t="s">
        <v>254</v>
      </c>
      <c r="I4139">
        <v>2.2634988021582232</v>
      </c>
      <c r="J4139">
        <v>0.29956415220901428</v>
      </c>
      <c r="K4139">
        <v>0.43257856772290498</v>
      </c>
      <c r="M4139">
        <v>2.9956415220901431</v>
      </c>
      <c r="N4139" t="str">
        <f t="shared" si="192"/>
        <v>10Qf-302,99564152209014</v>
      </c>
      <c r="O4139" t="s">
        <v>3990</v>
      </c>
      <c r="P4139">
        <v>267.65502270143583</v>
      </c>
      <c r="Q4139">
        <v>13.439537192286229</v>
      </c>
      <c r="R4139">
        <v>41.443510492549358</v>
      </c>
      <c r="T4139">
        <f t="shared" si="193"/>
        <v>322.53807038627144</v>
      </c>
      <c r="U4139">
        <v>25057446.100597721</v>
      </c>
      <c r="V4139">
        <v>1895459.5164150479</v>
      </c>
      <c r="W4139">
        <v>23047094.383000862</v>
      </c>
      <c r="Y4139">
        <f t="shared" si="194"/>
        <v>50000000.000013635</v>
      </c>
      <c r="Z4139">
        <v>1.0872935765174949</v>
      </c>
      <c r="AA4139">
        <v>5.9236037888224277E-2</v>
      </c>
      <c r="AB4139">
        <v>0.2384982655703495</v>
      </c>
      <c r="AD4139">
        <v>8.3624000000000004E-2</v>
      </c>
      <c r="AE4139">
        <v>5.4999999999999997E-3</v>
      </c>
      <c r="AF4139">
        <v>0.94103922159899767</v>
      </c>
      <c r="AG4139">
        <v>0.47480918125128763</v>
      </c>
      <c r="AH4139">
        <v>4.5006139249404278</v>
      </c>
    </row>
    <row r="4140" spans="1:34">
      <c r="A4140" t="s">
        <v>1531</v>
      </c>
      <c r="B4140" t="s">
        <v>2369</v>
      </c>
      <c r="C4140" t="s">
        <v>3991</v>
      </c>
      <c r="D4140" t="s">
        <v>4866</v>
      </c>
      <c r="E4140" t="s">
        <v>489</v>
      </c>
      <c r="F4140" t="s">
        <v>671</v>
      </c>
      <c r="G4140" t="s">
        <v>46</v>
      </c>
      <c r="I4140">
        <v>0.27439216268205802</v>
      </c>
      <c r="J4140">
        <v>0.27439216268205802</v>
      </c>
      <c r="K4140">
        <v>2.1951373014564641</v>
      </c>
      <c r="M4140">
        <v>2.7439216268205802</v>
      </c>
      <c r="N4140" t="str">
        <f t="shared" si="192"/>
        <v>10Qf-302,74392162682058</v>
      </c>
      <c r="O4140" t="s">
        <v>3993</v>
      </c>
      <c r="P4140">
        <v>32.446423413935847</v>
      </c>
      <c r="Q4140">
        <v>13.63790556112995</v>
      </c>
      <c r="R4140">
        <v>273.05561522377178</v>
      </c>
      <c r="T4140">
        <f t="shared" si="193"/>
        <v>319.13994419883755</v>
      </c>
      <c r="U4140">
        <v>3037583.5941580031</v>
      </c>
      <c r="V4140">
        <v>1160693.7764462249</v>
      </c>
      <c r="W4140">
        <v>24982903.264486089</v>
      </c>
      <c r="Y4140">
        <f t="shared" si="194"/>
        <v>29181180.635090318</v>
      </c>
      <c r="Z4140">
        <v>0.13180693342822911</v>
      </c>
      <c r="AA4140">
        <v>4.7024291977555401E-2</v>
      </c>
      <c r="AB4140">
        <v>1.559349317239765</v>
      </c>
      <c r="AD4140">
        <v>8.3624000000000004E-2</v>
      </c>
      <c r="AE4140">
        <v>5.4999999999999997E-3</v>
      </c>
      <c r="AF4140">
        <v>0.86196490894887334</v>
      </c>
      <c r="AG4140">
        <v>0.43491157785106188</v>
      </c>
      <c r="AH4140">
        <v>4.1299221136205153</v>
      </c>
    </row>
    <row r="4141" spans="1:34">
      <c r="A4141" t="s">
        <v>1531</v>
      </c>
      <c r="B4141" t="s">
        <v>2369</v>
      </c>
      <c r="C4141" t="s">
        <v>3994</v>
      </c>
      <c r="D4141" t="s">
        <v>4867</v>
      </c>
      <c r="E4141" t="s">
        <v>489</v>
      </c>
      <c r="F4141" t="s">
        <v>43</v>
      </c>
      <c r="G4141" t="s">
        <v>46</v>
      </c>
      <c r="I4141">
        <v>0.27664793671185772</v>
      </c>
      <c r="J4141">
        <v>0.27664793671185761</v>
      </c>
      <c r="K4141">
        <v>2.2131834936948609</v>
      </c>
      <c r="M4141">
        <v>2.7664793671185768</v>
      </c>
      <c r="N4141" t="str">
        <f t="shared" si="192"/>
        <v>10Qf-302,76647936711858</v>
      </c>
      <c r="O4141" t="s">
        <v>3996</v>
      </c>
      <c r="P4141">
        <v>32.713164994969453</v>
      </c>
      <c r="Q4141">
        <v>12.41143243339106</v>
      </c>
      <c r="R4141">
        <v>275.30040151610649</v>
      </c>
      <c r="T4141">
        <f t="shared" si="193"/>
        <v>320.42499894446701</v>
      </c>
      <c r="U4141">
        <v>3062555.5252732029</v>
      </c>
      <c r="V4141">
        <v>1750459.661045182</v>
      </c>
      <c r="W4141">
        <v>25188287.3535292</v>
      </c>
      <c r="Y4141">
        <f t="shared" si="194"/>
        <v>30001302.539847583</v>
      </c>
      <c r="Z4141">
        <v>0.13289051633551291</v>
      </c>
      <c r="AA4141">
        <v>5.4704568420218161E-2</v>
      </c>
      <c r="AB4141">
        <v>1.572168705588298</v>
      </c>
      <c r="AD4141">
        <v>8.3624000000000004E-2</v>
      </c>
      <c r="AE4141">
        <v>5.4999999999999997E-3</v>
      </c>
      <c r="AF4141">
        <v>0.86905111008960523</v>
      </c>
      <c r="AG4141">
        <v>0.43848697968829442</v>
      </c>
      <c r="AH4141">
        <v>4.1631414568964766</v>
      </c>
    </row>
    <row r="4142" spans="1:34">
      <c r="A4142" t="s">
        <v>1531</v>
      </c>
      <c r="B4142" t="s">
        <v>2369</v>
      </c>
      <c r="C4142" t="s">
        <v>3997</v>
      </c>
      <c r="D4142" t="s">
        <v>4868</v>
      </c>
      <c r="E4142" t="s">
        <v>489</v>
      </c>
      <c r="F4142" t="s">
        <v>254</v>
      </c>
      <c r="G4142" t="s">
        <v>46</v>
      </c>
      <c r="I4142">
        <v>0.21995139683676171</v>
      </c>
      <c r="J4142">
        <v>0.59754679564061564</v>
      </c>
      <c r="K4142">
        <v>1.3820157758902401</v>
      </c>
      <c r="M4142">
        <v>2.1995139683676168</v>
      </c>
      <c r="N4142" t="str">
        <f t="shared" si="192"/>
        <v>10Qf-302,19951396836762</v>
      </c>
      <c r="O4142" t="s">
        <v>3999</v>
      </c>
      <c r="P4142">
        <v>26.00889209988668</v>
      </c>
      <c r="Q4142">
        <v>57.248413913063651</v>
      </c>
      <c r="R4142">
        <v>171.9105076863695</v>
      </c>
      <c r="T4142">
        <f t="shared" si="193"/>
        <v>255.16781369931982</v>
      </c>
      <c r="U4142">
        <v>2434911.9450530531</v>
      </c>
      <c r="V4142">
        <v>31836337.777628139</v>
      </c>
      <c r="W4142">
        <v>15728750.277329439</v>
      </c>
      <c r="Y4142">
        <f t="shared" si="194"/>
        <v>50000000.000010632</v>
      </c>
      <c r="Z4142">
        <v>0.1056557841774127</v>
      </c>
      <c r="AA4142">
        <v>0.32945200014785853</v>
      </c>
      <c r="AB4142">
        <v>0.98173601948231937</v>
      </c>
      <c r="AD4142">
        <v>8.3624000000000004E-2</v>
      </c>
      <c r="AE4142">
        <v>5.4999999999999997E-3</v>
      </c>
      <c r="AF4142">
        <v>0.69094679634584832</v>
      </c>
      <c r="AG4142">
        <v>0.34862296398626741</v>
      </c>
      <c r="AH4142">
        <v>3.3282077286997329</v>
      </c>
    </row>
    <row r="4143" spans="1:34">
      <c r="A4143" t="s">
        <v>667</v>
      </c>
      <c r="B4143" t="s">
        <v>704</v>
      </c>
      <c r="C4143" t="s">
        <v>4042</v>
      </c>
      <c r="D4143" t="s">
        <v>4869</v>
      </c>
      <c r="E4143" t="s">
        <v>489</v>
      </c>
      <c r="F4143" t="s">
        <v>671</v>
      </c>
      <c r="G4143" t="s">
        <v>46</v>
      </c>
      <c r="I4143">
        <v>0.2347883409578248</v>
      </c>
      <c r="J4143">
        <v>0.2347883409578248</v>
      </c>
      <c r="K4143">
        <v>1.878306727662598</v>
      </c>
      <c r="M4143">
        <v>2.3478834095782481</v>
      </c>
      <c r="N4143" t="str">
        <f t="shared" si="192"/>
        <v>09Qf2s1-382,34788340957825</v>
      </c>
      <c r="O4143" t="s">
        <v>3993</v>
      </c>
      <c r="P4143">
        <v>29.92954753886881</v>
      </c>
      <c r="Q4143">
        <v>12.46878132749185</v>
      </c>
      <c r="R4143">
        <v>251.8746338335973</v>
      </c>
      <c r="T4143">
        <f t="shared" si="193"/>
        <v>294.27296269995793</v>
      </c>
      <c r="U4143">
        <v>2801957.5971381878</v>
      </c>
      <c r="V4143">
        <v>1008927.627706999</v>
      </c>
      <c r="W4143">
        <v>23044974.214083821</v>
      </c>
      <c r="Y4143">
        <f t="shared" si="194"/>
        <v>26855859.438929006</v>
      </c>
      <c r="Z4143">
        <v>0.1215826419345295</v>
      </c>
      <c r="AA4143">
        <v>4.299308358751297E-2</v>
      </c>
      <c r="AB4143">
        <v>1.4383902633775341</v>
      </c>
      <c r="AD4143">
        <v>8.3624000000000004E-2</v>
      </c>
      <c r="AE4143">
        <v>5.4999999999999997E-3</v>
      </c>
      <c r="AF4143">
        <v>0.73755499777327171</v>
      </c>
      <c r="AG4143">
        <v>0.83702043551464544</v>
      </c>
      <c r="AH4143">
        <v>4.0115828428661651</v>
      </c>
    </row>
    <row r="4144" spans="1:34">
      <c r="A4144" t="s">
        <v>1531</v>
      </c>
      <c r="B4144" t="s">
        <v>2377</v>
      </c>
      <c r="C4144" t="s">
        <v>3982</v>
      </c>
      <c r="D4144" t="s">
        <v>4870</v>
      </c>
      <c r="E4144" t="s">
        <v>489</v>
      </c>
      <c r="F4144" t="s">
        <v>671</v>
      </c>
      <c r="G4144" t="s">
        <v>43</v>
      </c>
      <c r="I4144">
        <v>2.9412170021135728</v>
      </c>
      <c r="J4144">
        <v>0.36765212526419672</v>
      </c>
      <c r="K4144">
        <v>0.36765212526419661</v>
      </c>
      <c r="M4144">
        <v>3.6765212526419671</v>
      </c>
      <c r="N4144" t="str">
        <f t="shared" si="192"/>
        <v>10Qf-303,67652125264197</v>
      </c>
      <c r="O4144" t="s">
        <v>3984</v>
      </c>
      <c r="P4144">
        <v>347.79408883271338</v>
      </c>
      <c r="Q4144">
        <v>18.273134752436899</v>
      </c>
      <c r="R4144">
        <v>16.494211256170999</v>
      </c>
      <c r="T4144">
        <f t="shared" si="193"/>
        <v>382.56143484132127</v>
      </c>
      <c r="U4144">
        <v>32559940.579756811</v>
      </c>
      <c r="V4144">
        <v>1507639.267179097</v>
      </c>
      <c r="W4144">
        <v>2232183.4579364448</v>
      </c>
      <c r="Y4144">
        <f t="shared" si="194"/>
        <v>36299763.304872349</v>
      </c>
      <c r="Z4144">
        <v>1.4128420790383911</v>
      </c>
      <c r="AA4144">
        <v>6.3006831957605425E-2</v>
      </c>
      <c r="AB4144">
        <v>7.2699804236392176E-2</v>
      </c>
      <c r="AD4144">
        <v>8.3624000000000004E-2</v>
      </c>
      <c r="AE4144">
        <v>5.4999999999999997E-3</v>
      </c>
      <c r="AF4144">
        <v>1.1549281421911941</v>
      </c>
      <c r="AG4144">
        <v>0.58272861854375169</v>
      </c>
      <c r="AH4144">
        <v>5.5033020133769117</v>
      </c>
    </row>
    <row r="4145" spans="1:34">
      <c r="A4145" t="s">
        <v>1531</v>
      </c>
      <c r="B4145" t="s">
        <v>2377</v>
      </c>
      <c r="C4145" t="s">
        <v>3985</v>
      </c>
      <c r="D4145" t="s">
        <v>4871</v>
      </c>
      <c r="E4145" t="s">
        <v>489</v>
      </c>
      <c r="F4145" t="s">
        <v>671</v>
      </c>
      <c r="G4145" t="s">
        <v>254</v>
      </c>
      <c r="I4145">
        <v>2.1245853319225709</v>
      </c>
      <c r="J4145">
        <v>0.28887129363459402</v>
      </c>
      <c r="K4145">
        <v>0.475256310788776</v>
      </c>
      <c r="M4145">
        <v>2.8887129363459412</v>
      </c>
      <c r="N4145" t="str">
        <f t="shared" si="192"/>
        <v>10Qf-302,88871293634594</v>
      </c>
      <c r="O4145" t="s">
        <v>3987</v>
      </c>
      <c r="P4145">
        <v>251.2287325730704</v>
      </c>
      <c r="Q4145">
        <v>14.357550825804379</v>
      </c>
      <c r="R4145">
        <v>45.532283317932908</v>
      </c>
      <c r="T4145">
        <f t="shared" si="193"/>
        <v>311.11856671680772</v>
      </c>
      <c r="U4145">
        <v>23519642.41819334</v>
      </c>
      <c r="V4145">
        <v>1184580.9544317869</v>
      </c>
      <c r="W4145">
        <v>25295776.627371151</v>
      </c>
      <c r="Y4145">
        <f t="shared" si="194"/>
        <v>49999999.999996275</v>
      </c>
      <c r="Z4145">
        <v>1.0205651454112079</v>
      </c>
      <c r="AA4145">
        <v>4.9505670726999657E-2</v>
      </c>
      <c r="AB4145">
        <v>0.26202825170268901</v>
      </c>
      <c r="AD4145">
        <v>8.3624000000000004E-2</v>
      </c>
      <c r="AE4145">
        <v>5.4999999999999997E-3</v>
      </c>
      <c r="AF4145">
        <v>0.90744908995160456</v>
      </c>
      <c r="AG4145">
        <v>0.45786100041083172</v>
      </c>
      <c r="AH4145">
        <v>4.3431470267083778</v>
      </c>
    </row>
    <row r="4146" spans="1:34">
      <c r="A4146" t="s">
        <v>1531</v>
      </c>
      <c r="B4146" t="s">
        <v>2377</v>
      </c>
      <c r="C4146" t="s">
        <v>3988</v>
      </c>
      <c r="D4146" t="s">
        <v>4872</v>
      </c>
      <c r="E4146" t="s">
        <v>489</v>
      </c>
      <c r="F4146" t="s">
        <v>43</v>
      </c>
      <c r="G4146" t="s">
        <v>254</v>
      </c>
      <c r="I4146">
        <v>2.1980499803718851</v>
      </c>
      <c r="J4146">
        <v>0.29408182823521961</v>
      </c>
      <c r="K4146">
        <v>0.44868647374509107</v>
      </c>
      <c r="M4146">
        <v>2.940818282352196</v>
      </c>
      <c r="N4146" t="str">
        <f t="shared" si="192"/>
        <v>10Qf-302,9408182823522</v>
      </c>
      <c r="O4146" t="s">
        <v>3990</v>
      </c>
      <c r="P4146">
        <v>259.91580681835183</v>
      </c>
      <c r="Q4146">
        <v>13.193580203098261</v>
      </c>
      <c r="R4146">
        <v>42.986740375059597</v>
      </c>
      <c r="T4146">
        <f t="shared" si="193"/>
        <v>316.09612739650964</v>
      </c>
      <c r="U4146">
        <v>24332912.77073906</v>
      </c>
      <c r="V4146">
        <v>1785504.685426855</v>
      </c>
      <c r="W4146">
        <v>23881582.54383079</v>
      </c>
      <c r="Y4146">
        <f t="shared" si="194"/>
        <v>49999999.999996707</v>
      </c>
      <c r="Z4146">
        <v>1.0558546009584751</v>
      </c>
      <c r="AA4146">
        <v>5.8151959074946788E-2</v>
      </c>
      <c r="AB4146">
        <v>0.2473792132984913</v>
      </c>
      <c r="AD4146">
        <v>8.3624000000000004E-2</v>
      </c>
      <c r="AE4146">
        <v>5.4999999999999997E-3</v>
      </c>
      <c r="AF4146">
        <v>0.92381726147189391</v>
      </c>
      <c r="AG4146">
        <v>0.46611969775282303</v>
      </c>
      <c r="AH4146">
        <v>4.419879241576913</v>
      </c>
    </row>
    <row r="4147" spans="1:34">
      <c r="A4147" t="s">
        <v>1531</v>
      </c>
      <c r="B4147" t="s">
        <v>2377</v>
      </c>
      <c r="C4147" t="s">
        <v>3991</v>
      </c>
      <c r="D4147" t="s">
        <v>4873</v>
      </c>
      <c r="E4147" t="s">
        <v>489</v>
      </c>
      <c r="F4147" t="s">
        <v>671</v>
      </c>
      <c r="G4147" t="s">
        <v>46</v>
      </c>
      <c r="I4147">
        <v>0.26096047456528132</v>
      </c>
      <c r="J4147">
        <v>0.2609604745652811</v>
      </c>
      <c r="K4147">
        <v>2.0876837965222488</v>
      </c>
      <c r="M4147">
        <v>2.609604745652812</v>
      </c>
      <c r="N4147" t="str">
        <f t="shared" si="192"/>
        <v>10Qf-302,60960474565281</v>
      </c>
      <c r="O4147" t="s">
        <v>3993</v>
      </c>
      <c r="P4147">
        <v>30.858148313287838</v>
      </c>
      <c r="Q4147">
        <v>12.970320553334339</v>
      </c>
      <c r="R4147">
        <v>259.68935203909763</v>
      </c>
      <c r="T4147">
        <f t="shared" si="193"/>
        <v>303.51782090571982</v>
      </c>
      <c r="U4147">
        <v>2888891.7544692601</v>
      </c>
      <c r="V4147">
        <v>1070126.4363794599</v>
      </c>
      <c r="W4147">
        <v>23759972.690885831</v>
      </c>
      <c r="Y4147">
        <f t="shared" si="194"/>
        <v>27718990.88173455</v>
      </c>
      <c r="Z4147">
        <v>0.12535489192627081</v>
      </c>
      <c r="AA4147">
        <v>4.4722420023265513E-2</v>
      </c>
      <c r="AB4147">
        <v>1.483018078440709</v>
      </c>
      <c r="AD4147">
        <v>8.3624000000000004E-2</v>
      </c>
      <c r="AE4147">
        <v>5.4999999999999997E-3</v>
      </c>
      <c r="AF4147">
        <v>0.81977112428884136</v>
      </c>
      <c r="AG4147">
        <v>0.41362235218597071</v>
      </c>
      <c r="AH4147">
        <v>3.932122222127624</v>
      </c>
    </row>
    <row r="4148" spans="1:34">
      <c r="A4148" t="s">
        <v>1531</v>
      </c>
      <c r="B4148" t="s">
        <v>2377</v>
      </c>
      <c r="C4148" t="s">
        <v>3994</v>
      </c>
      <c r="D4148" t="s">
        <v>4874</v>
      </c>
      <c r="E4148" t="s">
        <v>489</v>
      </c>
      <c r="F4148" t="s">
        <v>43</v>
      </c>
      <c r="G4148" t="s">
        <v>46</v>
      </c>
      <c r="I4148">
        <v>0.26246117085593268</v>
      </c>
      <c r="J4148">
        <v>0.26246117085593251</v>
      </c>
      <c r="K4148">
        <v>2.099689366847461</v>
      </c>
      <c r="M4148">
        <v>2.6246117085593261</v>
      </c>
      <c r="N4148" t="str">
        <f t="shared" si="192"/>
        <v>10Qf-302,62461170855933</v>
      </c>
      <c r="O4148" t="s">
        <v>3996</v>
      </c>
      <c r="P4148">
        <v>31.035603189499518</v>
      </c>
      <c r="Q4148">
        <v>11.77496252885479</v>
      </c>
      <c r="R4148">
        <v>261.182738529814</v>
      </c>
      <c r="T4148">
        <f t="shared" si="193"/>
        <v>303.99330424816833</v>
      </c>
      <c r="U4148">
        <v>2905504.803427143</v>
      </c>
      <c r="V4148">
        <v>1593521.2764355449</v>
      </c>
      <c r="W4148">
        <v>23896608.336351261</v>
      </c>
      <c r="Y4148">
        <f t="shared" si="194"/>
        <v>28395634.416213948</v>
      </c>
      <c r="Z4148">
        <v>0.1260757659269873</v>
      </c>
      <c r="AA4148">
        <v>5.1899266806002993E-2</v>
      </c>
      <c r="AB4148">
        <v>1.4915464187305261</v>
      </c>
      <c r="AD4148">
        <v>8.3624000000000004E-2</v>
      </c>
      <c r="AE4148">
        <v>5.4999999999999997E-3</v>
      </c>
      <c r="AF4148">
        <v>0.82448535347413376</v>
      </c>
      <c r="AG4148">
        <v>0.41600095580665308</v>
      </c>
      <c r="AH4148">
        <v>3.9542220178401131</v>
      </c>
    </row>
    <row r="4149" spans="1:34">
      <c r="A4149" t="s">
        <v>1531</v>
      </c>
      <c r="B4149" t="s">
        <v>2377</v>
      </c>
      <c r="C4149" t="s">
        <v>3997</v>
      </c>
      <c r="D4149" t="s">
        <v>4875</v>
      </c>
      <c r="E4149" t="s">
        <v>489</v>
      </c>
      <c r="F4149" t="s">
        <v>254</v>
      </c>
      <c r="G4149" t="s">
        <v>46</v>
      </c>
      <c r="I4149">
        <v>0.20977198756943299</v>
      </c>
      <c r="J4149">
        <v>0.62591228214254002</v>
      </c>
      <c r="K4149">
        <v>1.262035605982357</v>
      </c>
      <c r="M4149">
        <v>2.09771987569433</v>
      </c>
      <c r="N4149" t="str">
        <f t="shared" si="192"/>
        <v>10Qf-302,09771987569433</v>
      </c>
      <c r="O4149" t="s">
        <v>3999</v>
      </c>
      <c r="P4149">
        <v>24.805193641581241</v>
      </c>
      <c r="Q4149">
        <v>59.965990383985343</v>
      </c>
      <c r="R4149">
        <v>156.9860384574458</v>
      </c>
      <c r="T4149">
        <f t="shared" si="193"/>
        <v>241.75722248301238</v>
      </c>
      <c r="U4149">
        <v>2322223.5712802</v>
      </c>
      <c r="V4149">
        <v>33314522.959470231</v>
      </c>
      <c r="W4149">
        <v>14363253.46923618</v>
      </c>
      <c r="Y4149">
        <f t="shared" si="194"/>
        <v>49999999.999986611</v>
      </c>
      <c r="Z4149">
        <v>0.10076600632616931</v>
      </c>
      <c r="AA4149">
        <v>0.34509105357664882</v>
      </c>
      <c r="AB4149">
        <v>0.89650627284914353</v>
      </c>
      <c r="AD4149">
        <v>8.3624000000000004E-2</v>
      </c>
      <c r="AE4149">
        <v>5.4999999999999997E-3</v>
      </c>
      <c r="AF4149">
        <v>0.65896959445895198</v>
      </c>
      <c r="AG4149">
        <v>0.3324886002975514</v>
      </c>
      <c r="AH4149">
        <v>3.178302070450834</v>
      </c>
    </row>
    <row r="4150" spans="1:34">
      <c r="A4150" t="s">
        <v>1531</v>
      </c>
      <c r="B4150" t="s">
        <v>2384</v>
      </c>
      <c r="C4150" t="s">
        <v>3982</v>
      </c>
      <c r="D4150" t="s">
        <v>4876</v>
      </c>
      <c r="E4150" t="s">
        <v>489</v>
      </c>
      <c r="F4150" t="s">
        <v>671</v>
      </c>
      <c r="G4150" t="s">
        <v>43</v>
      </c>
      <c r="I4150">
        <v>2.9713117184287499</v>
      </c>
      <c r="J4150">
        <v>0.37141396480359379</v>
      </c>
      <c r="K4150">
        <v>0.37141396480359368</v>
      </c>
      <c r="M4150">
        <v>3.7141396480359381</v>
      </c>
      <c r="N4150" t="str">
        <f t="shared" si="192"/>
        <v>10Qf-303,71413964803594</v>
      </c>
      <c r="O4150" t="s">
        <v>3984</v>
      </c>
      <c r="P4150">
        <v>351.35273970138257</v>
      </c>
      <c r="Q4150">
        <v>18.46010661006196</v>
      </c>
      <c r="R4150">
        <v>16.66298105732486</v>
      </c>
      <c r="T4150">
        <f t="shared" si="193"/>
        <v>386.47582736876944</v>
      </c>
      <c r="U4150">
        <v>32893095.928132221</v>
      </c>
      <c r="V4150">
        <v>1567209.0759126721</v>
      </c>
      <c r="W4150">
        <v>2328897.3505282849</v>
      </c>
      <c r="Y4150">
        <f t="shared" si="194"/>
        <v>36789202.354573175</v>
      </c>
      <c r="Z4150">
        <v>1.4272983675530599</v>
      </c>
      <c r="AA4150">
        <v>6.3651521802767994E-2</v>
      </c>
      <c r="AB4150">
        <v>7.3443673180129038E-2</v>
      </c>
      <c r="AD4150">
        <v>8.3624000000000004E-2</v>
      </c>
      <c r="AE4150">
        <v>5.4999999999999997E-3</v>
      </c>
      <c r="AF4150">
        <v>1.166745439173593</v>
      </c>
      <c r="AG4150">
        <v>0.58869113421369623</v>
      </c>
      <c r="AH4150">
        <v>5.5587002214232273</v>
      </c>
    </row>
    <row r="4151" spans="1:34">
      <c r="A4151" t="s">
        <v>1531</v>
      </c>
      <c r="B4151" t="s">
        <v>2384</v>
      </c>
      <c r="C4151" t="s">
        <v>3985</v>
      </c>
      <c r="D4151" t="s">
        <v>4877</v>
      </c>
      <c r="E4151" t="s">
        <v>489</v>
      </c>
      <c r="F4151" t="s">
        <v>671</v>
      </c>
      <c r="G4151" t="s">
        <v>254</v>
      </c>
      <c r="I4151">
        <v>2.168902576489363</v>
      </c>
      <c r="J4151">
        <v>0.29262504621782309</v>
      </c>
      <c r="K4151">
        <v>0.46472283947104548</v>
      </c>
      <c r="M4151">
        <v>2.9262504621782321</v>
      </c>
      <c r="N4151" t="str">
        <f t="shared" si="192"/>
        <v>10Qf-302,92625046217823</v>
      </c>
      <c r="O4151" t="s">
        <v>3987</v>
      </c>
      <c r="P4151">
        <v>256.4691740918729</v>
      </c>
      <c r="Q4151">
        <v>14.544120743580219</v>
      </c>
      <c r="R4151">
        <v>44.523116286433172</v>
      </c>
      <c r="T4151">
        <f t="shared" si="193"/>
        <v>315.53641112188626</v>
      </c>
      <c r="U4151">
        <v>24010244.38626178</v>
      </c>
      <c r="V4151">
        <v>1234753.3257519021</v>
      </c>
      <c r="W4151">
        <v>24755002.287995469</v>
      </c>
      <c r="Y4151">
        <f t="shared" si="194"/>
        <v>50000000.000009149</v>
      </c>
      <c r="Z4151">
        <v>1.041853363147609</v>
      </c>
      <c r="AA4151">
        <v>5.014897466017286E-2</v>
      </c>
      <c r="AB4151">
        <v>0.25622071793388013</v>
      </c>
      <c r="AD4151">
        <v>8.3624000000000004E-2</v>
      </c>
      <c r="AE4151">
        <v>5.4999999999999997E-3</v>
      </c>
      <c r="AF4151">
        <v>0.9192409828832141</v>
      </c>
      <c r="AG4151">
        <v>0.46381069825524968</v>
      </c>
      <c r="AH4151">
        <v>4.398426143316696</v>
      </c>
    </row>
    <row r="4152" spans="1:34">
      <c r="A4152" t="s">
        <v>1531</v>
      </c>
      <c r="B4152" t="s">
        <v>2384</v>
      </c>
      <c r="C4152" t="s">
        <v>3988</v>
      </c>
      <c r="D4152" t="s">
        <v>4878</v>
      </c>
      <c r="E4152" t="s">
        <v>489</v>
      </c>
      <c r="F4152" t="s">
        <v>43</v>
      </c>
      <c r="G4152" t="s">
        <v>254</v>
      </c>
      <c r="I4152">
        <v>2.2535360799118318</v>
      </c>
      <c r="J4152">
        <v>0.2987427177032882</v>
      </c>
      <c r="K4152">
        <v>0.43514837941776191</v>
      </c>
      <c r="M4152">
        <v>2.987427177032882</v>
      </c>
      <c r="N4152" t="str">
        <f t="shared" si="192"/>
        <v>10Qf-302,98742717703288</v>
      </c>
      <c r="O4152" t="s">
        <v>3990</v>
      </c>
      <c r="P4152">
        <v>266.47694712813171</v>
      </c>
      <c r="Q4152">
        <v>13.402684653324791</v>
      </c>
      <c r="R4152">
        <v>41.689713207816332</v>
      </c>
      <c r="T4152">
        <f t="shared" si="193"/>
        <v>321.56934498927285</v>
      </c>
      <c r="U4152">
        <v>24947156.501386911</v>
      </c>
      <c r="V4152">
        <v>1873222.844802618</v>
      </c>
      <c r="W4152">
        <v>23179620.653818481</v>
      </c>
      <c r="Y4152">
        <f t="shared" si="194"/>
        <v>50000000.000008009</v>
      </c>
      <c r="Z4152">
        <v>1.0825078863758431</v>
      </c>
      <c r="AA4152">
        <v>5.9073606819135829E-2</v>
      </c>
      <c r="AB4152">
        <v>0.23991510791483281</v>
      </c>
      <c r="AD4152">
        <v>8.3624000000000004E-2</v>
      </c>
      <c r="AE4152">
        <v>5.4999999999999997E-3</v>
      </c>
      <c r="AF4152">
        <v>0.93845879906792118</v>
      </c>
      <c r="AG4152">
        <v>0.47350720755971187</v>
      </c>
      <c r="AH4152">
        <v>4.488517183660516</v>
      </c>
    </row>
    <row r="4153" spans="1:34">
      <c r="A4153" t="s">
        <v>1531</v>
      </c>
      <c r="B4153" t="s">
        <v>2384</v>
      </c>
      <c r="C4153" t="s">
        <v>3991</v>
      </c>
      <c r="D4153" t="s">
        <v>4879</v>
      </c>
      <c r="E4153" t="s">
        <v>489</v>
      </c>
      <c r="F4153" t="s">
        <v>671</v>
      </c>
      <c r="G4153" t="s">
        <v>46</v>
      </c>
      <c r="I4153">
        <v>0.27426989386745299</v>
      </c>
      <c r="J4153">
        <v>0.27426989386745287</v>
      </c>
      <c r="K4153">
        <v>2.1941591509396239</v>
      </c>
      <c r="M4153">
        <v>2.74269893867453</v>
      </c>
      <c r="N4153" t="str">
        <f t="shared" si="192"/>
        <v>10Qf-302,74269893867453</v>
      </c>
      <c r="O4153" t="s">
        <v>3993</v>
      </c>
      <c r="P4153">
        <v>32.43196532704949</v>
      </c>
      <c r="Q4153">
        <v>13.631828526967031</v>
      </c>
      <c r="R4153">
        <v>272.93394197309169</v>
      </c>
      <c r="T4153">
        <f t="shared" si="193"/>
        <v>318.99773582710822</v>
      </c>
      <c r="U4153">
        <v>3036230.050595785</v>
      </c>
      <c r="V4153">
        <v>1157302.384001578</v>
      </c>
      <c r="W4153">
        <v>24971770.91311831</v>
      </c>
      <c r="Y4153">
        <f t="shared" si="194"/>
        <v>29165303.347715672</v>
      </c>
      <c r="Z4153">
        <v>0.13174820041869459</v>
      </c>
      <c r="AA4153">
        <v>4.7003338010133233E-2</v>
      </c>
      <c r="AB4153">
        <v>1.558654473076905</v>
      </c>
      <c r="AD4153">
        <v>8.3624000000000004E-2</v>
      </c>
      <c r="AE4153">
        <v>5.4999999999999997E-3</v>
      </c>
      <c r="AF4153">
        <v>0.86158081843178946</v>
      </c>
      <c r="AG4153">
        <v>0.43471778177991299</v>
      </c>
      <c r="AH4153">
        <v>4.1281215388862327</v>
      </c>
    </row>
    <row r="4154" spans="1:34">
      <c r="A4154" t="s">
        <v>1531</v>
      </c>
      <c r="B4154" t="s">
        <v>2384</v>
      </c>
      <c r="C4154" t="s">
        <v>3994</v>
      </c>
      <c r="D4154" t="s">
        <v>4880</v>
      </c>
      <c r="E4154" t="s">
        <v>489</v>
      </c>
      <c r="F4154" t="s">
        <v>43</v>
      </c>
      <c r="G4154" t="s">
        <v>46</v>
      </c>
      <c r="I4154">
        <v>0.2763291898423218</v>
      </c>
      <c r="J4154">
        <v>0.27632918984232169</v>
      </c>
      <c r="K4154">
        <v>2.2106335187385739</v>
      </c>
      <c r="M4154">
        <v>2.7632918984232169</v>
      </c>
      <c r="N4154" t="str">
        <f t="shared" si="192"/>
        <v>10Qf-302,76329189842322</v>
      </c>
      <c r="O4154" t="s">
        <v>3996</v>
      </c>
      <c r="P4154">
        <v>32.675473700182678</v>
      </c>
      <c r="Q4154">
        <v>12.39713228974416</v>
      </c>
      <c r="R4154">
        <v>274.98320724309571</v>
      </c>
      <c r="T4154">
        <f t="shared" si="193"/>
        <v>320.05581323302255</v>
      </c>
      <c r="U4154">
        <v>3059026.924994946</v>
      </c>
      <c r="V4154">
        <v>1732682.071977881</v>
      </c>
      <c r="W4154">
        <v>25159266.035538059</v>
      </c>
      <c r="Y4154">
        <f t="shared" si="194"/>
        <v>29950975.032510884</v>
      </c>
      <c r="Z4154">
        <v>0.13273740318897581</v>
      </c>
      <c r="AA4154">
        <v>5.4641539177562287E-2</v>
      </c>
      <c r="AB4154">
        <v>1.5703572919220881</v>
      </c>
      <c r="AD4154">
        <v>8.3624000000000004E-2</v>
      </c>
      <c r="AE4154">
        <v>5.4999999999999997E-3</v>
      </c>
      <c r="AF4154">
        <v>0.86804981102300016</v>
      </c>
      <c r="AG4154">
        <v>0.43798176590007998</v>
      </c>
      <c r="AH4154">
        <v>4.1584474753462972</v>
      </c>
    </row>
    <row r="4155" spans="1:34">
      <c r="A4155" t="s">
        <v>1531</v>
      </c>
      <c r="B4155" t="s">
        <v>2384</v>
      </c>
      <c r="C4155" t="s">
        <v>3997</v>
      </c>
      <c r="D4155" t="s">
        <v>4881</v>
      </c>
      <c r="E4155" t="s">
        <v>489</v>
      </c>
      <c r="F4155" t="s">
        <v>254</v>
      </c>
      <c r="G4155" t="s">
        <v>46</v>
      </c>
      <c r="I4155">
        <v>0.2196272918674062</v>
      </c>
      <c r="J4155">
        <v>0.59856889477355701</v>
      </c>
      <c r="K4155">
        <v>1.3780767320330991</v>
      </c>
      <c r="M4155">
        <v>2.1962729186740622</v>
      </c>
      <c r="N4155" t="str">
        <f t="shared" si="192"/>
        <v>10Qf-302,19627291867406</v>
      </c>
      <c r="O4155" t="s">
        <v>3999</v>
      </c>
      <c r="P4155">
        <v>25.970567218580008</v>
      </c>
      <c r="Q4155">
        <v>57.346336878511202</v>
      </c>
      <c r="R4155">
        <v>171.4205255594695</v>
      </c>
      <c r="T4155">
        <f t="shared" si="193"/>
        <v>254.73742965656072</v>
      </c>
      <c r="U4155">
        <v>2431324.0293922112</v>
      </c>
      <c r="V4155">
        <v>31884756.033312041</v>
      </c>
      <c r="W4155">
        <v>15683919.937299119</v>
      </c>
      <c r="Y4155">
        <f t="shared" si="194"/>
        <v>50000000.000003368</v>
      </c>
      <c r="Z4155">
        <v>0.1055000972157224</v>
      </c>
      <c r="AA4155">
        <v>0.33001552522431032</v>
      </c>
      <c r="AB4155">
        <v>0.97893785950155876</v>
      </c>
      <c r="AD4155">
        <v>8.3624000000000004E-2</v>
      </c>
      <c r="AE4155">
        <v>5.4999999999999997E-3</v>
      </c>
      <c r="AF4155">
        <v>0.68992866555206145</v>
      </c>
      <c r="AG4155">
        <v>0.34810925760983891</v>
      </c>
      <c r="AH4155">
        <v>3.3234348418359621</v>
      </c>
    </row>
    <row r="4156" spans="1:34">
      <c r="A4156" t="s">
        <v>1531</v>
      </c>
      <c r="B4156" t="s">
        <v>2391</v>
      </c>
      <c r="C4156" t="s">
        <v>3982</v>
      </c>
      <c r="D4156" t="s">
        <v>4882</v>
      </c>
      <c r="E4156" t="s">
        <v>489</v>
      </c>
      <c r="F4156" t="s">
        <v>671</v>
      </c>
      <c r="G4156" t="s">
        <v>43</v>
      </c>
      <c r="I4156">
        <v>2.9802303006425408</v>
      </c>
      <c r="J4156">
        <v>0.37252878758031771</v>
      </c>
      <c r="K4156">
        <v>0.37252878758031771</v>
      </c>
      <c r="M4156">
        <v>3.7252878758031769</v>
      </c>
      <c r="N4156" t="str">
        <f t="shared" si="192"/>
        <v>10Qf-303,72528787580318</v>
      </c>
      <c r="O4156" t="s">
        <v>3984</v>
      </c>
      <c r="P4156">
        <v>352.40734742753682</v>
      </c>
      <c r="Q4156">
        <v>18.515515801045201</v>
      </c>
      <c r="R4156">
        <v>16.71299606098971</v>
      </c>
      <c r="T4156">
        <f t="shared" si="193"/>
        <v>387.63585928957173</v>
      </c>
      <c r="U4156">
        <v>32991826.659910269</v>
      </c>
      <c r="V4156">
        <v>1595683.432333905</v>
      </c>
      <c r="W4156">
        <v>2369868.2766952878</v>
      </c>
      <c r="Y4156">
        <f t="shared" si="194"/>
        <v>36957378.368939459</v>
      </c>
      <c r="Z4156">
        <v>1.4315824949152891</v>
      </c>
      <c r="AA4156">
        <v>6.3842575917592098E-2</v>
      </c>
      <c r="AB4156">
        <v>7.3664119063769351E-2</v>
      </c>
      <c r="AD4156">
        <v>8.3624000000000004E-2</v>
      </c>
      <c r="AE4156">
        <v>5.4999999999999997E-3</v>
      </c>
      <c r="AF4156">
        <v>1.1702475002523069</v>
      </c>
      <c r="AG4156">
        <v>1.328065127723832</v>
      </c>
      <c r="AH4156">
        <v>6.3127245037793163</v>
      </c>
    </row>
    <row r="4157" spans="1:34">
      <c r="A4157" t="s">
        <v>1531</v>
      </c>
      <c r="B4157" t="s">
        <v>2391</v>
      </c>
      <c r="C4157" t="s">
        <v>3985</v>
      </c>
      <c r="D4157" t="s">
        <v>4883</v>
      </c>
      <c r="E4157" t="s">
        <v>489</v>
      </c>
      <c r="F4157" t="s">
        <v>671</v>
      </c>
      <c r="G4157" t="s">
        <v>254</v>
      </c>
      <c r="I4157">
        <v>2.1793278587772789</v>
      </c>
      <c r="J4157">
        <v>0.29348576465849852</v>
      </c>
      <c r="K4157">
        <v>0.46204402314920762</v>
      </c>
      <c r="M4157">
        <v>2.934857646584986</v>
      </c>
      <c r="N4157" t="str">
        <f t="shared" si="192"/>
        <v>10Qf-302,93485764658499</v>
      </c>
      <c r="O4157" t="s">
        <v>3987</v>
      </c>
      <c r="P4157">
        <v>257.70194663179228</v>
      </c>
      <c r="Q4157">
        <v>14.586900379463099</v>
      </c>
      <c r="R4157">
        <v>44.266470302037533</v>
      </c>
      <c r="T4157">
        <f t="shared" si="193"/>
        <v>316.5553173132929</v>
      </c>
      <c r="U4157">
        <v>24125654.630245071</v>
      </c>
      <c r="V4157">
        <v>1257111.9008901969</v>
      </c>
      <c r="W4157">
        <v>24617233.468884759</v>
      </c>
      <c r="Y4157">
        <f t="shared" si="194"/>
        <v>50000000.000020027</v>
      </c>
      <c r="Z4157">
        <v>1.046861248486106</v>
      </c>
      <c r="AA4157">
        <v>5.0296481334084993E-2</v>
      </c>
      <c r="AB4157">
        <v>0.25474377687805527</v>
      </c>
      <c r="AD4157">
        <v>8.3624000000000004E-2</v>
      </c>
      <c r="AE4157">
        <v>5.4999999999999997E-3</v>
      </c>
      <c r="AF4157">
        <v>0.92194481044554522</v>
      </c>
      <c r="AG4157">
        <v>1.046276751007547</v>
      </c>
      <c r="AH4157">
        <v>4.9922032080380783</v>
      </c>
    </row>
    <row r="4158" spans="1:34">
      <c r="A4158" t="s">
        <v>1531</v>
      </c>
      <c r="B4158" t="s">
        <v>2391</v>
      </c>
      <c r="C4158" t="s">
        <v>3988</v>
      </c>
      <c r="D4158" t="s">
        <v>4884</v>
      </c>
      <c r="E4158" t="s">
        <v>489</v>
      </c>
      <c r="F4158" t="s">
        <v>43</v>
      </c>
      <c r="G4158" t="s">
        <v>254</v>
      </c>
      <c r="I4158">
        <v>2.2680071982205252</v>
      </c>
      <c r="J4158">
        <v>0.29993421847929208</v>
      </c>
      <c r="K4158">
        <v>0.43140076809310368</v>
      </c>
      <c r="M4158">
        <v>2.9993421847929209</v>
      </c>
      <c r="N4158" t="str">
        <f t="shared" si="192"/>
        <v>10Qf-302,99934218479292</v>
      </c>
      <c r="O4158" t="s">
        <v>3990</v>
      </c>
      <c r="P4158">
        <v>268.18813314498982</v>
      </c>
      <c r="Q4158">
        <v>13.45613971086642</v>
      </c>
      <c r="R4158">
        <v>41.330670525528483</v>
      </c>
      <c r="T4158">
        <f t="shared" si="193"/>
        <v>322.97494338138472</v>
      </c>
      <c r="U4158">
        <v>25107355.06950178</v>
      </c>
      <c r="V4158">
        <v>1908052.781870496</v>
      </c>
      <c r="W4158">
        <v>22984592.14864612</v>
      </c>
      <c r="Y4158">
        <f t="shared" si="194"/>
        <v>50000000.000018395</v>
      </c>
      <c r="Z4158">
        <v>1.0894592282396269</v>
      </c>
      <c r="AA4158">
        <v>5.9309215067288201E-2</v>
      </c>
      <c r="AB4158">
        <v>0.23784889643868931</v>
      </c>
      <c r="AD4158">
        <v>8.3624000000000004E-2</v>
      </c>
      <c r="AE4158">
        <v>5.4999999999999997E-3</v>
      </c>
      <c r="AF4158">
        <v>0.94220173344280234</v>
      </c>
      <c r="AG4158">
        <v>1.0692654888786759</v>
      </c>
      <c r="AH4158">
        <v>5.0999334071143991</v>
      </c>
    </row>
    <row r="4159" spans="1:34">
      <c r="A4159" t="s">
        <v>1531</v>
      </c>
      <c r="B4159" t="s">
        <v>2391</v>
      </c>
      <c r="C4159" t="s">
        <v>3991</v>
      </c>
      <c r="D4159" t="s">
        <v>4885</v>
      </c>
      <c r="E4159" t="s">
        <v>489</v>
      </c>
      <c r="F4159" t="s">
        <v>671</v>
      </c>
      <c r="G4159" t="s">
        <v>46</v>
      </c>
      <c r="I4159">
        <v>0.27499878042743481</v>
      </c>
      <c r="J4159">
        <v>0.27499878042743492</v>
      </c>
      <c r="K4159">
        <v>2.1999902434194789</v>
      </c>
      <c r="M4159">
        <v>2.7499878042743489</v>
      </c>
      <c r="N4159" t="str">
        <f t="shared" si="192"/>
        <v>10Qf-302,74998780427435</v>
      </c>
      <c r="O4159" t="s">
        <v>3993</v>
      </c>
      <c r="P4159">
        <v>32.518154967871332</v>
      </c>
      <c r="Q4159">
        <v>13.66805582286589</v>
      </c>
      <c r="R4159">
        <v>273.65927817117699</v>
      </c>
      <c r="T4159">
        <f t="shared" si="193"/>
        <v>319.84548896191421</v>
      </c>
      <c r="U4159">
        <v>3044298.9904480078</v>
      </c>
      <c r="V4159">
        <v>1177925.069067257</v>
      </c>
      <c r="W4159">
        <v>25038134.697859179</v>
      </c>
      <c r="Y4159">
        <f t="shared" si="194"/>
        <v>29260358.757374443</v>
      </c>
      <c r="Z4159">
        <v>0.13209832813863079</v>
      </c>
      <c r="AA4159">
        <v>4.7128251834493519E-2</v>
      </c>
      <c r="AB4159">
        <v>1.5627966787016701</v>
      </c>
      <c r="AD4159">
        <v>8.3624000000000004E-2</v>
      </c>
      <c r="AE4159">
        <v>5.4999999999999997E-3</v>
      </c>
      <c r="AF4159">
        <v>0.86387051443173279</v>
      </c>
      <c r="AG4159">
        <v>0.98037065222380548</v>
      </c>
      <c r="AH4159">
        <v>4.6833529709298878</v>
      </c>
    </row>
    <row r="4160" spans="1:34">
      <c r="A4160" t="s">
        <v>1531</v>
      </c>
      <c r="B4160" t="s">
        <v>2391</v>
      </c>
      <c r="C4160" t="s">
        <v>3994</v>
      </c>
      <c r="D4160" t="s">
        <v>4886</v>
      </c>
      <c r="E4160" t="s">
        <v>489</v>
      </c>
      <c r="F4160" t="s">
        <v>43</v>
      </c>
      <c r="G4160" t="s">
        <v>46</v>
      </c>
      <c r="I4160">
        <v>0.27722302904850687</v>
      </c>
      <c r="J4160">
        <v>0.27722302904850699</v>
      </c>
      <c r="K4160">
        <v>2.217784232388055</v>
      </c>
      <c r="M4160">
        <v>2.7722302904850689</v>
      </c>
      <c r="N4160" t="str">
        <f t="shared" si="192"/>
        <v>10Qf-302,77223029048507</v>
      </c>
      <c r="O4160" t="s">
        <v>3996</v>
      </c>
      <c r="P4160">
        <v>32.781168721003887</v>
      </c>
      <c r="Q4160">
        <v>12.43723316685802</v>
      </c>
      <c r="R4160">
        <v>275.87269261312372</v>
      </c>
      <c r="T4160">
        <f t="shared" si="193"/>
        <v>321.09109450098561</v>
      </c>
      <c r="U4160">
        <v>3068921.928124716</v>
      </c>
      <c r="V4160">
        <v>1763573.9411676661</v>
      </c>
      <c r="W4160">
        <v>25240648.45624518</v>
      </c>
      <c r="Y4160">
        <f t="shared" si="194"/>
        <v>30073144.325537562</v>
      </c>
      <c r="Z4160">
        <v>0.1331667675104404</v>
      </c>
      <c r="AA4160">
        <v>5.4818287605881012E-2</v>
      </c>
      <c r="AB4160">
        <v>1.575436910604572</v>
      </c>
      <c r="AD4160">
        <v>8.3624000000000004E-2</v>
      </c>
      <c r="AE4160">
        <v>5.4999999999999997E-3</v>
      </c>
      <c r="AF4160">
        <v>0.87085768287489085</v>
      </c>
      <c r="AG4160">
        <v>0.98830009855792711</v>
      </c>
      <c r="AH4160">
        <v>4.720512071917887</v>
      </c>
    </row>
    <row r="4161" spans="1:34">
      <c r="A4161" t="s">
        <v>1531</v>
      </c>
      <c r="B4161" t="s">
        <v>2391</v>
      </c>
      <c r="C4161" t="s">
        <v>3997</v>
      </c>
      <c r="D4161" t="s">
        <v>4887</v>
      </c>
      <c r="E4161" t="s">
        <v>489</v>
      </c>
      <c r="F4161" t="s">
        <v>254</v>
      </c>
      <c r="G4161" t="s">
        <v>46</v>
      </c>
      <c r="I4161">
        <v>0.22026679473623911</v>
      </c>
      <c r="J4161">
        <v>0.5966841655431302</v>
      </c>
      <c r="K4161">
        <v>1.385716987083021</v>
      </c>
      <c r="M4161">
        <v>2.2026679473623911</v>
      </c>
      <c r="N4161" t="str">
        <f t="shared" si="192"/>
        <v>10Qf-302,20266794736239</v>
      </c>
      <c r="O4161" t="s">
        <v>3999</v>
      </c>
      <c r="P4161">
        <v>26.046187384454139</v>
      </c>
      <c r="Q4161">
        <v>57.165768996824468</v>
      </c>
      <c r="R4161">
        <v>172.3709055387715</v>
      </c>
      <c r="T4161">
        <f t="shared" si="193"/>
        <v>255.58286192005011</v>
      </c>
      <c r="U4161">
        <v>2438403.4714717381</v>
      </c>
      <c r="V4161">
        <v>31790722.689682972</v>
      </c>
      <c r="W4161">
        <v>15770873.83886217</v>
      </c>
      <c r="Y4161">
        <f t="shared" si="194"/>
        <v>50000000.000016883</v>
      </c>
      <c r="Z4161">
        <v>0.1058072886137402</v>
      </c>
      <c r="AA4161">
        <v>0.3289763968761521</v>
      </c>
      <c r="AB4161">
        <v>0.98436523139657839</v>
      </c>
      <c r="AD4161">
        <v>8.3624000000000004E-2</v>
      </c>
      <c r="AE4161">
        <v>5.4999999999999997E-3</v>
      </c>
      <c r="AF4161">
        <v>0.69193757508766196</v>
      </c>
      <c r="AG4161">
        <v>0.78525112323469226</v>
      </c>
      <c r="AH4161">
        <v>3.7689806456847448</v>
      </c>
    </row>
    <row r="4162" spans="1:34">
      <c r="A4162" t="s">
        <v>1194</v>
      </c>
      <c r="B4162" t="s">
        <v>1195</v>
      </c>
      <c r="C4162" t="s">
        <v>4888</v>
      </c>
      <c r="D4162" t="s">
        <v>4889</v>
      </c>
      <c r="E4162" t="s">
        <v>489</v>
      </c>
      <c r="F4162" t="s">
        <v>672</v>
      </c>
      <c r="G4162" t="s">
        <v>1125</v>
      </c>
      <c r="I4162">
        <v>1.716371739736686</v>
      </c>
      <c r="J4162">
        <v>0.52404130441518726</v>
      </c>
      <c r="K4162">
        <v>3</v>
      </c>
      <c r="M4162">
        <v>5.2404130441518726</v>
      </c>
      <c r="N4162" t="str">
        <f t="shared" ref="N4162:N4225" si="195">_xlfn.CONCAT(A4162,M4162)</f>
        <v>05Qd-615,24041304415187</v>
      </c>
      <c r="O4162" t="s">
        <v>4890</v>
      </c>
      <c r="P4162">
        <v>264.32124791944972</v>
      </c>
      <c r="Q4162">
        <v>33.44355902671483</v>
      </c>
      <c r="R4162">
        <v>75</v>
      </c>
      <c r="T4162">
        <f t="shared" ref="T4162:T4225" si="196">SUM(P4162:S4162)</f>
        <v>372.76480694616453</v>
      </c>
      <c r="U4162">
        <v>24745343.30100134</v>
      </c>
      <c r="V4162">
        <v>6676594.5738115478</v>
      </c>
      <c r="W4162">
        <v>8274000.3223070633</v>
      </c>
      <c r="Y4162">
        <f t="shared" ref="Y4162:Y4225" si="197">SUM(U4162:X4162)</f>
        <v>39695938.197119951</v>
      </c>
      <c r="Z4162">
        <v>1.073750800934864</v>
      </c>
      <c r="AA4162">
        <v>0.1507125629424014</v>
      </c>
      <c r="AB4162">
        <v>0.21796463297412441</v>
      </c>
      <c r="AD4162">
        <v>8.4757000000000013E-2</v>
      </c>
      <c r="AE4162">
        <v>5.4999999999999997E-3</v>
      </c>
      <c r="AF4162">
        <v>1.6462030505189129</v>
      </c>
      <c r="AG4162">
        <v>1.868207250240143</v>
      </c>
      <c r="AH4162">
        <v>8.8450803449109294</v>
      </c>
    </row>
    <row r="4163" spans="1:34">
      <c r="A4163" t="s">
        <v>1194</v>
      </c>
      <c r="B4163" t="s">
        <v>1208</v>
      </c>
      <c r="C4163" t="s">
        <v>4888</v>
      </c>
      <c r="D4163" t="s">
        <v>4891</v>
      </c>
      <c r="E4163" t="s">
        <v>489</v>
      </c>
      <c r="F4163" t="s">
        <v>672</v>
      </c>
      <c r="G4163" t="s">
        <v>1125</v>
      </c>
      <c r="I4163">
        <v>1.7183946710755551</v>
      </c>
      <c r="J4163">
        <v>0.52426607456395069</v>
      </c>
      <c r="K4163">
        <v>3</v>
      </c>
      <c r="M4163">
        <v>5.2426607456395056</v>
      </c>
      <c r="N4163" t="str">
        <f t="shared" si="195"/>
        <v>05Qd-615,24266074563951</v>
      </c>
      <c r="O4163" t="s">
        <v>4890</v>
      </c>
      <c r="P4163">
        <v>264.63277934563553</v>
      </c>
      <c r="Q4163">
        <v>33.457903532909818</v>
      </c>
      <c r="R4163">
        <v>75</v>
      </c>
      <c r="T4163">
        <f t="shared" si="196"/>
        <v>373.09068287854535</v>
      </c>
      <c r="U4163">
        <v>24774508.387617338</v>
      </c>
      <c r="V4163">
        <v>6679458.2777656922</v>
      </c>
      <c r="W4163">
        <v>8288516.895803405</v>
      </c>
      <c r="Y4163">
        <f t="shared" si="197"/>
        <v>39742483.561186433</v>
      </c>
      <c r="Z4163">
        <v>1.0750163333921161</v>
      </c>
      <c r="AA4163">
        <v>0.15077720610107551</v>
      </c>
      <c r="AB4163">
        <v>0.21796463297412441</v>
      </c>
      <c r="AD4163">
        <v>8.4757000000000013E-2</v>
      </c>
      <c r="AE4163">
        <v>5.4999999999999997E-3</v>
      </c>
      <c r="AF4163">
        <v>1.646909134755866</v>
      </c>
      <c r="AG4163">
        <v>0.83096172818386183</v>
      </c>
      <c r="AH4163">
        <v>7.8107886085792337</v>
      </c>
    </row>
    <row r="4164" spans="1:34">
      <c r="A4164" t="s">
        <v>1194</v>
      </c>
      <c r="B4164" t="s">
        <v>1214</v>
      </c>
      <c r="C4164" t="s">
        <v>4888</v>
      </c>
      <c r="D4164" t="s">
        <v>4892</v>
      </c>
      <c r="E4164" t="s">
        <v>489</v>
      </c>
      <c r="F4164" t="s">
        <v>672</v>
      </c>
      <c r="G4164" t="s">
        <v>1125</v>
      </c>
      <c r="I4164">
        <v>1.7112874653309109</v>
      </c>
      <c r="J4164">
        <v>0.52347638503676797</v>
      </c>
      <c r="K4164">
        <v>3</v>
      </c>
      <c r="M4164">
        <v>5.2347638503676794</v>
      </c>
      <c r="N4164" t="str">
        <f t="shared" si="195"/>
        <v>05Qd-615,23476385036768</v>
      </c>
      <c r="O4164" t="s">
        <v>4890</v>
      </c>
      <c r="P4164">
        <v>263.53826966096028</v>
      </c>
      <c r="Q4164">
        <v>33.407506688056927</v>
      </c>
      <c r="R4164">
        <v>75</v>
      </c>
      <c r="T4164">
        <f t="shared" si="196"/>
        <v>371.94577634901719</v>
      </c>
      <c r="U4164">
        <v>24672042.096667431</v>
      </c>
      <c r="V4164">
        <v>6669397.1685215114</v>
      </c>
      <c r="W4164">
        <v>8272687.6503671044</v>
      </c>
      <c r="Y4164">
        <f t="shared" si="197"/>
        <v>39614126.915556051</v>
      </c>
      <c r="Z4164">
        <v>1.0705701125158089</v>
      </c>
      <c r="AA4164">
        <v>0.15055009397924901</v>
      </c>
      <c r="AB4164">
        <v>0.21796463297412441</v>
      </c>
      <c r="AD4164">
        <v>8.4757000000000013E-2</v>
      </c>
      <c r="AE4164">
        <v>5.4999999999999997E-3</v>
      </c>
      <c r="AF4164">
        <v>1.6444284346704749</v>
      </c>
      <c r="AG4164">
        <v>0.82971007028327726</v>
      </c>
      <c r="AH4164">
        <v>7.7991593553214322</v>
      </c>
    </row>
    <row r="4165" spans="1:34">
      <c r="A4165" t="s">
        <v>1194</v>
      </c>
      <c r="B4165" t="s">
        <v>1220</v>
      </c>
      <c r="C4165" t="s">
        <v>4888</v>
      </c>
      <c r="D4165" t="s">
        <v>4893</v>
      </c>
      <c r="E4165" t="s">
        <v>489</v>
      </c>
      <c r="F4165" t="s">
        <v>672</v>
      </c>
      <c r="G4165" t="s">
        <v>1125</v>
      </c>
      <c r="I4165">
        <v>1.7056865642020229</v>
      </c>
      <c r="J4165">
        <v>0.52285406268911383</v>
      </c>
      <c r="K4165">
        <v>3</v>
      </c>
      <c r="M4165">
        <v>5.228540626891137</v>
      </c>
      <c r="N4165" t="str">
        <f t="shared" si="195"/>
        <v>05Qd-615,22854062689114</v>
      </c>
      <c r="O4165" t="s">
        <v>4890</v>
      </c>
      <c r="P4165">
        <v>262.67573088711163</v>
      </c>
      <c r="Q4165">
        <v>33.367790974825823</v>
      </c>
      <c r="R4165">
        <v>75</v>
      </c>
      <c r="T4165">
        <f t="shared" si="196"/>
        <v>371.04352186193745</v>
      </c>
      <c r="U4165">
        <v>24591292.560875978</v>
      </c>
      <c r="V4165">
        <v>6661468.4156264588</v>
      </c>
      <c r="W4165">
        <v>8256110.3162179999</v>
      </c>
      <c r="Y4165">
        <f t="shared" si="197"/>
        <v>39508871.292720437</v>
      </c>
      <c r="Z4165">
        <v>1.06706622583796</v>
      </c>
      <c r="AA4165">
        <v>0.1503711161101362</v>
      </c>
      <c r="AB4165">
        <v>0.21796463297412441</v>
      </c>
      <c r="AD4165">
        <v>8.4757000000000013E-2</v>
      </c>
      <c r="AE4165">
        <v>5.4999999999999997E-3</v>
      </c>
      <c r="AF4165">
        <v>1.6424734953584721</v>
      </c>
      <c r="AG4165">
        <v>0.82872368936224527</v>
      </c>
      <c r="AH4165">
        <v>7.7899948116118551</v>
      </c>
    </row>
    <row r="4166" spans="1:34">
      <c r="A4166" t="s">
        <v>1194</v>
      </c>
      <c r="B4166" t="s">
        <v>1226</v>
      </c>
      <c r="C4166" t="s">
        <v>4888</v>
      </c>
      <c r="D4166" t="s">
        <v>4894</v>
      </c>
      <c r="E4166" t="s">
        <v>489</v>
      </c>
      <c r="F4166" t="s">
        <v>672</v>
      </c>
      <c r="G4166" t="s">
        <v>1125</v>
      </c>
      <c r="I4166">
        <v>1.7092232678489321</v>
      </c>
      <c r="J4166">
        <v>0.52324702976099247</v>
      </c>
      <c r="K4166">
        <v>3</v>
      </c>
      <c r="M4166">
        <v>5.2324702976099244</v>
      </c>
      <c r="N4166" t="str">
        <f t="shared" si="195"/>
        <v>05Qd-615,23247029760992</v>
      </c>
      <c r="O4166" t="s">
        <v>4890</v>
      </c>
      <c r="P4166">
        <v>263.22038324873552</v>
      </c>
      <c r="Q4166">
        <v>33.392869565679632</v>
      </c>
      <c r="R4166">
        <v>75</v>
      </c>
      <c r="T4166">
        <f t="shared" si="196"/>
        <v>371.61325281441515</v>
      </c>
      <c r="U4166">
        <v>24642282.06616234</v>
      </c>
      <c r="V4166">
        <v>6666475.0473512607</v>
      </c>
      <c r="W4166">
        <v>8255653.5681198984</v>
      </c>
      <c r="Y4166">
        <f t="shared" si="197"/>
        <v>39564410.681633502</v>
      </c>
      <c r="Z4166">
        <v>1.0692787642325381</v>
      </c>
      <c r="AA4166">
        <v>0.15048413215306219</v>
      </c>
      <c r="AB4166">
        <v>0.21796463297412441</v>
      </c>
      <c r="AD4166">
        <v>8.4757000000000013E-2</v>
      </c>
      <c r="AE4166">
        <v>5.4999999999999997E-3</v>
      </c>
      <c r="AF4166">
        <v>1.6437079468931699</v>
      </c>
      <c r="AG4166">
        <v>1.865375661097938</v>
      </c>
      <c r="AH4166">
        <v>8.8318109056010314</v>
      </c>
    </row>
    <row r="4167" spans="1:34">
      <c r="A4167" t="s">
        <v>1232</v>
      </c>
      <c r="B4167" t="s">
        <v>1233</v>
      </c>
      <c r="C4167" t="s">
        <v>4895</v>
      </c>
      <c r="D4167" t="s">
        <v>4896</v>
      </c>
      <c r="E4167" t="s">
        <v>489</v>
      </c>
      <c r="F4167" t="s">
        <v>672</v>
      </c>
      <c r="G4167" t="s">
        <v>1125</v>
      </c>
      <c r="I4167">
        <v>1.706949209038054</v>
      </c>
      <c r="J4167">
        <v>0.52299435655978377</v>
      </c>
      <c r="K4167">
        <v>3</v>
      </c>
      <c r="M4167">
        <v>5.2299435655978366</v>
      </c>
      <c r="N4167" t="str">
        <f t="shared" si="195"/>
        <v>05Vd-615,22994356559784</v>
      </c>
      <c r="O4167" t="s">
        <v>4890</v>
      </c>
      <c r="P4167">
        <v>262.8701781918603</v>
      </c>
      <c r="Q4167">
        <v>33.376744326985857</v>
      </c>
      <c r="R4167">
        <v>75</v>
      </c>
      <c r="T4167">
        <f t="shared" si="196"/>
        <v>371.24692251884619</v>
      </c>
      <c r="U4167">
        <v>24609496.414511789</v>
      </c>
      <c r="V4167">
        <v>6663255.8420902928</v>
      </c>
      <c r="W4167">
        <v>8249995.6324633192</v>
      </c>
      <c r="Y4167">
        <f t="shared" si="197"/>
        <v>39522747.8890654</v>
      </c>
      <c r="Z4167">
        <v>1.0678561280908321</v>
      </c>
      <c r="AA4167">
        <v>0.15041146416788589</v>
      </c>
      <c r="AB4167">
        <v>0.21796463297412441</v>
      </c>
      <c r="AD4167">
        <v>8.4757000000000013E-2</v>
      </c>
      <c r="AE4167">
        <v>5.4999999999999997E-3</v>
      </c>
      <c r="AF4167">
        <v>1.642914209088326</v>
      </c>
      <c r="AG4167">
        <v>1.8644748811356291</v>
      </c>
      <c r="AH4167">
        <v>8.827589655821793</v>
      </c>
    </row>
    <row r="4168" spans="1:34">
      <c r="A4168" t="s">
        <v>1194</v>
      </c>
      <c r="B4168" t="s">
        <v>1242</v>
      </c>
      <c r="C4168" t="s">
        <v>4888</v>
      </c>
      <c r="D4168" t="s">
        <v>4897</v>
      </c>
      <c r="E4168" t="s">
        <v>489</v>
      </c>
      <c r="F4168" t="s">
        <v>672</v>
      </c>
      <c r="G4168" t="s">
        <v>1125</v>
      </c>
      <c r="I4168">
        <v>1.707959638885499</v>
      </c>
      <c r="J4168">
        <v>0.52310662654283335</v>
      </c>
      <c r="K4168">
        <v>3</v>
      </c>
      <c r="M4168">
        <v>5.231066265428332</v>
      </c>
      <c r="N4168" t="str">
        <f t="shared" si="195"/>
        <v>05Qd-615,23106626542833</v>
      </c>
      <c r="O4168" t="s">
        <v>4890</v>
      </c>
      <c r="P4168">
        <v>263.02578438836679</v>
      </c>
      <c r="Q4168">
        <v>33.383909235120797</v>
      </c>
      <c r="R4168">
        <v>75</v>
      </c>
      <c r="T4168">
        <f t="shared" si="196"/>
        <v>371.40969362348756</v>
      </c>
      <c r="U4168">
        <v>24624064.024125569</v>
      </c>
      <c r="V4168">
        <v>6664686.2277360717</v>
      </c>
      <c r="W4168">
        <v>8263030.0648266505</v>
      </c>
      <c r="Y4168">
        <f t="shared" si="197"/>
        <v>39551780.316688292</v>
      </c>
      <c r="Z4168">
        <v>1.068488246316077</v>
      </c>
      <c r="AA4168">
        <v>0.15044375264733281</v>
      </c>
      <c r="AB4168">
        <v>0.21796463297412441</v>
      </c>
      <c r="AD4168">
        <v>8.4757000000000013E-2</v>
      </c>
      <c r="AE4168">
        <v>5.4999999999999997E-3</v>
      </c>
      <c r="AF4168">
        <v>1.64326688966335</v>
      </c>
      <c r="AG4168">
        <v>0.82912400307039058</v>
      </c>
      <c r="AH4168">
        <v>7.7937141581620732</v>
      </c>
    </row>
    <row r="4169" spans="1:34">
      <c r="A4169" t="s">
        <v>1194</v>
      </c>
      <c r="B4169" t="s">
        <v>1248</v>
      </c>
      <c r="C4169" t="s">
        <v>4888</v>
      </c>
      <c r="D4169" t="s">
        <v>4898</v>
      </c>
      <c r="E4169" t="s">
        <v>489</v>
      </c>
      <c r="F4169" t="s">
        <v>672</v>
      </c>
      <c r="G4169" t="s">
        <v>1125</v>
      </c>
      <c r="I4169">
        <v>1.718378908796879</v>
      </c>
      <c r="J4169">
        <v>0.52426432319965321</v>
      </c>
      <c r="K4169">
        <v>3</v>
      </c>
      <c r="M4169">
        <v>5.2426432319965324</v>
      </c>
      <c r="N4169" t="str">
        <f t="shared" si="195"/>
        <v>05Qd-615,24264323199653</v>
      </c>
      <c r="O4169" t="s">
        <v>4890</v>
      </c>
      <c r="P4169">
        <v>264.63035195471929</v>
      </c>
      <c r="Q4169">
        <v>33.457791763370338</v>
      </c>
      <c r="R4169">
        <v>75</v>
      </c>
      <c r="T4169">
        <f t="shared" si="196"/>
        <v>373.08814371808961</v>
      </c>
      <c r="U4169">
        <v>24774281.139062721</v>
      </c>
      <c r="V4169">
        <v>6679435.9643540084</v>
      </c>
      <c r="W4169">
        <v>8288491.5757124554</v>
      </c>
      <c r="Y4169">
        <f t="shared" si="197"/>
        <v>39742208.679129183</v>
      </c>
      <c r="Z4169">
        <v>1.0750064726148949</v>
      </c>
      <c r="AA4169">
        <v>0.15077670241443919</v>
      </c>
      <c r="AB4169">
        <v>0.21796463297412441</v>
      </c>
      <c r="AD4169">
        <v>8.4757000000000013E-2</v>
      </c>
      <c r="AE4169">
        <v>5.4999999999999997E-3</v>
      </c>
      <c r="AF4169">
        <v>1.6469036330879161</v>
      </c>
      <c r="AG4169">
        <v>0.83095895227145045</v>
      </c>
      <c r="AH4169">
        <v>7.8107628173558989</v>
      </c>
    </row>
    <row r="4170" spans="1:34">
      <c r="A4170" t="s">
        <v>1194</v>
      </c>
      <c r="B4170" t="s">
        <v>1254</v>
      </c>
      <c r="C4170" t="s">
        <v>4888</v>
      </c>
      <c r="D4170" t="s">
        <v>4899</v>
      </c>
      <c r="E4170" t="s">
        <v>489</v>
      </c>
      <c r="F4170" t="s">
        <v>672</v>
      </c>
      <c r="G4170" t="s">
        <v>1125</v>
      </c>
      <c r="I4170">
        <v>1.7159993771835209</v>
      </c>
      <c r="J4170">
        <v>0.52399993079816898</v>
      </c>
      <c r="K4170">
        <v>3</v>
      </c>
      <c r="M4170">
        <v>5.2399993079816891</v>
      </c>
      <c r="N4170" t="str">
        <f t="shared" si="195"/>
        <v>05Qd-615,23999930798169</v>
      </c>
      <c r="O4170" t="s">
        <v>4890</v>
      </c>
      <c r="P4170">
        <v>264.26390408626219</v>
      </c>
      <c r="Q4170">
        <v>33.44091862224434</v>
      </c>
      <c r="R4170">
        <v>75</v>
      </c>
      <c r="T4170">
        <f t="shared" si="196"/>
        <v>372.70482270850653</v>
      </c>
      <c r="U4170">
        <v>24739974.860705338</v>
      </c>
      <c r="V4170">
        <v>6676067.4495857358</v>
      </c>
      <c r="W4170">
        <v>8285578.895504998</v>
      </c>
      <c r="Y4170">
        <f t="shared" si="197"/>
        <v>39701621.20579607</v>
      </c>
      <c r="Z4170">
        <v>1.0735178533860059</v>
      </c>
      <c r="AA4170">
        <v>0.15070066402564339</v>
      </c>
      <c r="AB4170">
        <v>0.21796463297412441</v>
      </c>
      <c r="AD4170">
        <v>8.4757000000000013E-2</v>
      </c>
      <c r="AE4170">
        <v>5.4999999999999997E-3</v>
      </c>
      <c r="AF4170">
        <v>1.646073081041368</v>
      </c>
      <c r="AG4170">
        <v>0.83053989031509778</v>
      </c>
      <c r="AH4170">
        <v>7.8068692793381551</v>
      </c>
    </row>
    <row r="4171" spans="1:34">
      <c r="A4171" t="s">
        <v>1194</v>
      </c>
      <c r="B4171" t="s">
        <v>1260</v>
      </c>
      <c r="C4171" t="s">
        <v>4888</v>
      </c>
      <c r="D4171" t="s">
        <v>4900</v>
      </c>
      <c r="E4171" t="s">
        <v>489</v>
      </c>
      <c r="F4171" t="s">
        <v>672</v>
      </c>
      <c r="G4171" t="s">
        <v>1125</v>
      </c>
      <c r="I4171">
        <v>1.718352272547816</v>
      </c>
      <c r="J4171">
        <v>0.52426136361642395</v>
      </c>
      <c r="K4171">
        <v>3</v>
      </c>
      <c r="M4171">
        <v>5.2426136361642399</v>
      </c>
      <c r="N4171" t="str">
        <f t="shared" si="195"/>
        <v>05Qd-615,24261363616424</v>
      </c>
      <c r="O4171" t="s">
        <v>4890</v>
      </c>
      <c r="P4171">
        <v>264.62624997236361</v>
      </c>
      <c r="Q4171">
        <v>33.457602887044018</v>
      </c>
      <c r="R4171">
        <v>75</v>
      </c>
      <c r="T4171">
        <f t="shared" si="196"/>
        <v>373.08385285940761</v>
      </c>
      <c r="U4171">
        <v>24773897.117867269</v>
      </c>
      <c r="V4171">
        <v>6679398.2575221928</v>
      </c>
      <c r="W4171">
        <v>8288400</v>
      </c>
      <c r="Y4171">
        <f t="shared" si="197"/>
        <v>39741695.375389457</v>
      </c>
      <c r="Z4171">
        <v>1.074989809153768</v>
      </c>
      <c r="AA4171">
        <v>0.15077585124799489</v>
      </c>
      <c r="AB4171">
        <v>0.21796463297412441</v>
      </c>
      <c r="AD4171">
        <v>8.4757000000000013E-2</v>
      </c>
      <c r="AE4171">
        <v>5.4999999999999997E-3</v>
      </c>
      <c r="AF4171">
        <v>1.6468943359678241</v>
      </c>
      <c r="AG4171">
        <v>0.83095426133203198</v>
      </c>
      <c r="AH4171">
        <v>7.8107192334640958</v>
      </c>
    </row>
    <row r="4172" spans="1:34">
      <c r="A4172" t="s">
        <v>1194</v>
      </c>
      <c r="B4172" t="s">
        <v>1266</v>
      </c>
      <c r="C4172" t="s">
        <v>4888</v>
      </c>
      <c r="D4172" t="s">
        <v>4901</v>
      </c>
      <c r="E4172" t="s">
        <v>489</v>
      </c>
      <c r="F4172" t="s">
        <v>672</v>
      </c>
      <c r="G4172" t="s">
        <v>1125</v>
      </c>
      <c r="I4172">
        <v>1.711992024506769</v>
      </c>
      <c r="J4172">
        <v>0.52355466938964101</v>
      </c>
      <c r="K4172">
        <v>3</v>
      </c>
      <c r="M4172">
        <v>5.2355466938964099</v>
      </c>
      <c r="N4172" t="str">
        <f t="shared" si="195"/>
        <v>05Qd-615,23554669389641</v>
      </c>
      <c r="O4172" t="s">
        <v>4890</v>
      </c>
      <c r="P4172">
        <v>263.64677177404241</v>
      </c>
      <c r="Q4172">
        <v>33.412502682369073</v>
      </c>
      <c r="R4172">
        <v>75</v>
      </c>
      <c r="T4172">
        <f t="shared" si="196"/>
        <v>372.05927445641146</v>
      </c>
      <c r="U4172">
        <v>24682199.895399969</v>
      </c>
      <c r="V4172">
        <v>6670394.5572410701</v>
      </c>
      <c r="W4172">
        <v>8274869.7558648475</v>
      </c>
      <c r="Y4172">
        <f t="shared" si="197"/>
        <v>39627464.208505884</v>
      </c>
      <c r="Z4172">
        <v>1.071010880073249</v>
      </c>
      <c r="AA4172">
        <v>0.15057260830275809</v>
      </c>
      <c r="AB4172">
        <v>0.21796463297412441</v>
      </c>
      <c r="AD4172">
        <v>8.4757000000000013E-2</v>
      </c>
      <c r="AE4172">
        <v>5.4999999999999997E-3</v>
      </c>
      <c r="AF4172">
        <v>1.644674354103584</v>
      </c>
      <c r="AG4172">
        <v>0.82983415098258095</v>
      </c>
      <c r="AH4172">
        <v>7.8003121989825752</v>
      </c>
    </row>
    <row r="4173" spans="1:34">
      <c r="A4173" t="s">
        <v>1194</v>
      </c>
      <c r="B4173" t="s">
        <v>1272</v>
      </c>
      <c r="C4173" t="s">
        <v>4888</v>
      </c>
      <c r="D4173" t="s">
        <v>4902</v>
      </c>
      <c r="E4173" t="s">
        <v>489</v>
      </c>
      <c r="F4173" t="s">
        <v>672</v>
      </c>
      <c r="G4173" t="s">
        <v>1125</v>
      </c>
      <c r="I4173">
        <v>1.7112440651649701</v>
      </c>
      <c r="J4173">
        <v>0.52347156279610774</v>
      </c>
      <c r="K4173">
        <v>3</v>
      </c>
      <c r="M4173">
        <v>5.2347156279610774</v>
      </c>
      <c r="N4173" t="str">
        <f t="shared" si="195"/>
        <v>05Qd-615,23471562796108</v>
      </c>
      <c r="O4173" t="s">
        <v>4890</v>
      </c>
      <c r="P4173">
        <v>263.53158603540538</v>
      </c>
      <c r="Q4173">
        <v>33.407198939624131</v>
      </c>
      <c r="R4173">
        <v>75</v>
      </c>
      <c r="T4173">
        <f t="shared" si="196"/>
        <v>371.93878497502953</v>
      </c>
      <c r="U4173">
        <v>24671416.386059009</v>
      </c>
      <c r="V4173">
        <v>6669335.7303380053</v>
      </c>
      <c r="W4173">
        <v>8260184.571737621</v>
      </c>
      <c r="Y4173">
        <f t="shared" si="197"/>
        <v>39600936.68813464</v>
      </c>
      <c r="Z4173">
        <v>1.070542961659231</v>
      </c>
      <c r="AA4173">
        <v>0.15054870711862769</v>
      </c>
      <c r="AB4173">
        <v>0.21796463297412441</v>
      </c>
      <c r="AD4173">
        <v>8.4757000000000013E-2</v>
      </c>
      <c r="AE4173">
        <v>5.4999999999999997E-3</v>
      </c>
      <c r="AF4173">
        <v>1.644413286270495</v>
      </c>
      <c r="AG4173">
        <v>0.82970242703183072</v>
      </c>
      <c r="AH4173">
        <v>7.7990883412634036</v>
      </c>
    </row>
    <row r="4174" spans="1:34">
      <c r="A4174" t="s">
        <v>1232</v>
      </c>
      <c r="B4174" t="s">
        <v>1278</v>
      </c>
      <c r="C4174" t="s">
        <v>4895</v>
      </c>
      <c r="D4174" t="s">
        <v>4903</v>
      </c>
      <c r="E4174" t="s">
        <v>489</v>
      </c>
      <c r="F4174" t="s">
        <v>672</v>
      </c>
      <c r="G4174" t="s">
        <v>1125</v>
      </c>
      <c r="I4174">
        <v>1.70862225825434</v>
      </c>
      <c r="J4174">
        <v>0.52318025091714893</v>
      </c>
      <c r="K4174">
        <v>3</v>
      </c>
      <c r="M4174">
        <v>5.231802509171489</v>
      </c>
      <c r="N4174" t="str">
        <f t="shared" si="195"/>
        <v>05Vd-615,23180250917149</v>
      </c>
      <c r="O4174" t="s">
        <v>4890</v>
      </c>
      <c r="P4174">
        <v>263.12782777116843</v>
      </c>
      <c r="Q4174">
        <v>33.388607836333108</v>
      </c>
      <c r="R4174">
        <v>75</v>
      </c>
      <c r="T4174">
        <f t="shared" si="196"/>
        <v>371.51643560750153</v>
      </c>
      <c r="U4174">
        <v>24633617.1665948</v>
      </c>
      <c r="V4174">
        <v>6665624.2455867911</v>
      </c>
      <c r="W4174">
        <v>8254041.3166956734</v>
      </c>
      <c r="Y4174">
        <f t="shared" si="197"/>
        <v>39553282.728877261</v>
      </c>
      <c r="Z4174">
        <v>1.068902776607817</v>
      </c>
      <c r="AA4174">
        <v>0.15046492677626999</v>
      </c>
      <c r="AB4174">
        <v>0.21796463297412441</v>
      </c>
      <c r="AD4174">
        <v>8.4757000000000013E-2</v>
      </c>
      <c r="AE4174">
        <v>5.4999999999999997E-3</v>
      </c>
      <c r="AF4174">
        <v>1.6434981704203631</v>
      </c>
      <c r="AG4174">
        <v>1.865137594519636</v>
      </c>
      <c r="AH4174">
        <v>8.8306952741114877</v>
      </c>
    </row>
    <row r="4175" spans="1:34">
      <c r="A4175" t="s">
        <v>1194</v>
      </c>
      <c r="B4175" t="s">
        <v>1283</v>
      </c>
      <c r="C4175" t="s">
        <v>4888</v>
      </c>
      <c r="D4175" t="s">
        <v>4904</v>
      </c>
      <c r="E4175" t="s">
        <v>489</v>
      </c>
      <c r="F4175" t="s">
        <v>672</v>
      </c>
      <c r="G4175" t="s">
        <v>1125</v>
      </c>
      <c r="I4175">
        <v>1.7152825082995879</v>
      </c>
      <c r="J4175">
        <v>0.52392027869995428</v>
      </c>
      <c r="K4175">
        <v>3</v>
      </c>
      <c r="M4175">
        <v>5.2392027869995426</v>
      </c>
      <c r="N4175" t="str">
        <f t="shared" si="195"/>
        <v>05Qd-615,23920278699954</v>
      </c>
      <c r="O4175" t="s">
        <v>4890</v>
      </c>
      <c r="P4175">
        <v>264.1535062781366</v>
      </c>
      <c r="Q4175">
        <v>33.435835340400331</v>
      </c>
      <c r="R4175">
        <v>75</v>
      </c>
      <c r="T4175">
        <f t="shared" si="196"/>
        <v>372.58934161853693</v>
      </c>
      <c r="U4175">
        <v>24729639.589957159</v>
      </c>
      <c r="V4175">
        <v>6675052.6349857179</v>
      </c>
      <c r="W4175">
        <v>8284202.229372723</v>
      </c>
      <c r="Y4175">
        <f t="shared" si="197"/>
        <v>39688894.454315603</v>
      </c>
      <c r="Z4175">
        <v>1.0730693849566639</v>
      </c>
      <c r="AA4175">
        <v>0.15067775634305319</v>
      </c>
      <c r="AB4175">
        <v>0.21796463297412441</v>
      </c>
      <c r="AD4175">
        <v>8.4757000000000013E-2</v>
      </c>
      <c r="AE4175">
        <v>5.4999999999999997E-3</v>
      </c>
      <c r="AF4175">
        <v>1.645822865026034</v>
      </c>
      <c r="AG4175">
        <v>0.83041364173942755</v>
      </c>
      <c r="AH4175">
        <v>7.8056962937650054</v>
      </c>
    </row>
    <row r="4176" spans="1:34">
      <c r="A4176" t="s">
        <v>1194</v>
      </c>
      <c r="B4176" t="s">
        <v>1289</v>
      </c>
      <c r="C4176" t="s">
        <v>4888</v>
      </c>
      <c r="D4176" t="s">
        <v>4905</v>
      </c>
      <c r="E4176" t="s">
        <v>489</v>
      </c>
      <c r="F4176" t="s">
        <v>672</v>
      </c>
      <c r="G4176" t="s">
        <v>1125</v>
      </c>
      <c r="I4176">
        <v>1.706805147521393</v>
      </c>
      <c r="J4176">
        <v>0.52297834972459911</v>
      </c>
      <c r="K4176">
        <v>3</v>
      </c>
      <c r="M4176">
        <v>5.2297834972459913</v>
      </c>
      <c r="N4176" t="str">
        <f t="shared" si="195"/>
        <v>05Qd-615,22978349724599</v>
      </c>
      <c r="O4176" t="s">
        <v>4890</v>
      </c>
      <c r="P4176">
        <v>262.84799271829451</v>
      </c>
      <c r="Q4176">
        <v>33.375722793887583</v>
      </c>
      <c r="R4176">
        <v>75</v>
      </c>
      <c r="T4176">
        <f t="shared" si="196"/>
        <v>371.22371551218208</v>
      </c>
      <c r="U4176">
        <v>24607419.44505132</v>
      </c>
      <c r="V4176">
        <v>6663051.905591324</v>
      </c>
      <c r="W4176">
        <v>8259586.4630470853</v>
      </c>
      <c r="Y4176">
        <f t="shared" si="197"/>
        <v>39530057.813689731</v>
      </c>
      <c r="Z4176">
        <v>1.067766004159449</v>
      </c>
      <c r="AA4176">
        <v>0.1504068606545084</v>
      </c>
      <c r="AB4176">
        <v>0.21796463297412441</v>
      </c>
      <c r="AD4176">
        <v>8.4757000000000013E-2</v>
      </c>
      <c r="AE4176">
        <v>5.4999999999999997E-3</v>
      </c>
      <c r="AF4176">
        <v>1.642863925836437</v>
      </c>
      <c r="AG4176">
        <v>0.82892068431348964</v>
      </c>
      <c r="AH4176">
        <v>7.7918251073959182</v>
      </c>
    </row>
    <row r="4177" spans="1:34">
      <c r="A4177" t="s">
        <v>1194</v>
      </c>
      <c r="B4177" t="s">
        <v>1295</v>
      </c>
      <c r="C4177" t="s">
        <v>4888</v>
      </c>
      <c r="D4177" t="s">
        <v>4906</v>
      </c>
      <c r="E4177" t="s">
        <v>489</v>
      </c>
      <c r="F4177" t="s">
        <v>672</v>
      </c>
      <c r="G4177" t="s">
        <v>1125</v>
      </c>
      <c r="I4177">
        <v>1.7114458108339621</v>
      </c>
      <c r="J4177">
        <v>0.52349397898155126</v>
      </c>
      <c r="K4177">
        <v>3</v>
      </c>
      <c r="M4177">
        <v>5.2349397898155132</v>
      </c>
      <c r="N4177" t="str">
        <f t="shared" si="195"/>
        <v>05Qd-615,23493978981551</v>
      </c>
      <c r="O4177" t="s">
        <v>4890</v>
      </c>
      <c r="P4177">
        <v>263.56265486843012</v>
      </c>
      <c r="Q4177">
        <v>33.408629508197087</v>
      </c>
      <c r="R4177">
        <v>75</v>
      </c>
      <c r="T4177">
        <f t="shared" si="196"/>
        <v>371.97128437662718</v>
      </c>
      <c r="U4177">
        <v>24674325.00178783</v>
      </c>
      <c r="V4177">
        <v>6669621.3257306525</v>
      </c>
      <c r="W4177">
        <v>8273283.1317229792</v>
      </c>
      <c r="Y4177">
        <f t="shared" si="197"/>
        <v>39617229.459241465</v>
      </c>
      <c r="Z4177">
        <v>1.070669172414541</v>
      </c>
      <c r="AA4177">
        <v>0.1505551539401494</v>
      </c>
      <c r="AB4177">
        <v>0.21796463297412441</v>
      </c>
      <c r="AD4177">
        <v>8.4757000000000013E-2</v>
      </c>
      <c r="AE4177">
        <v>5.4999999999999997E-3</v>
      </c>
      <c r="AF4177">
        <v>1.6444837036069671</v>
      </c>
      <c r="AG4177">
        <v>0.82973795668575889</v>
      </c>
      <c r="AH4177">
        <v>7.7994184501082398</v>
      </c>
    </row>
    <row r="4178" spans="1:34">
      <c r="A4178" t="s">
        <v>3117</v>
      </c>
      <c r="B4178" t="s">
        <v>3118</v>
      </c>
      <c r="C4178" t="s">
        <v>4907</v>
      </c>
      <c r="D4178" t="s">
        <v>4908</v>
      </c>
      <c r="E4178" t="s">
        <v>671</v>
      </c>
      <c r="F4178" t="s">
        <v>43</v>
      </c>
      <c r="G4178" t="s">
        <v>1125</v>
      </c>
      <c r="I4178">
        <v>5.2264712932626258</v>
      </c>
      <c r="J4178">
        <v>0.91405236591806993</v>
      </c>
      <c r="K4178">
        <v>3</v>
      </c>
      <c r="M4178">
        <v>9.1405236591806958</v>
      </c>
      <c r="N4178" t="str">
        <f t="shared" si="195"/>
        <v>09QeL-389,1405236591807</v>
      </c>
      <c r="O4178" t="s">
        <v>4909</v>
      </c>
      <c r="P4178">
        <v>277.55947081636123</v>
      </c>
      <c r="Q4178">
        <v>43.999157068510733</v>
      </c>
      <c r="R4178">
        <v>62.081780923994053</v>
      </c>
      <c r="T4178">
        <f t="shared" si="196"/>
        <v>383.64040880886603</v>
      </c>
      <c r="U4178">
        <v>23283337.00586766</v>
      </c>
      <c r="V4178">
        <v>6011129.6505575022</v>
      </c>
      <c r="W4178">
        <v>6878047.7259285208</v>
      </c>
      <c r="Y4178">
        <f t="shared" si="197"/>
        <v>36172514.382353686</v>
      </c>
      <c r="Z4178">
        <v>0.95704120682611105</v>
      </c>
      <c r="AA4178">
        <v>0.1939304678330864</v>
      </c>
      <c r="AB4178">
        <v>0.18042176791304479</v>
      </c>
      <c r="AD4178">
        <v>8.6191000000000004E-2</v>
      </c>
      <c r="AE4178">
        <v>5.4999999999999997E-3</v>
      </c>
      <c r="AF4178">
        <v>2.8713686887478631</v>
      </c>
      <c r="AG4178">
        <v>1.44877299998014</v>
      </c>
      <c r="AH4178">
        <v>13.552356347908701</v>
      </c>
    </row>
    <row r="4179" spans="1:34">
      <c r="A4179" t="s">
        <v>3117</v>
      </c>
      <c r="B4179" t="s">
        <v>3118</v>
      </c>
      <c r="C4179" t="s">
        <v>4910</v>
      </c>
      <c r="D4179" t="s">
        <v>4911</v>
      </c>
      <c r="E4179" t="s">
        <v>671</v>
      </c>
      <c r="F4179" t="s">
        <v>49</v>
      </c>
      <c r="G4179" t="s">
        <v>1125</v>
      </c>
      <c r="I4179">
        <v>0.50885549882374925</v>
      </c>
      <c r="J4179">
        <v>1.5796994894137439</v>
      </c>
      <c r="K4179">
        <v>3</v>
      </c>
      <c r="M4179">
        <v>5.0885549882374939</v>
      </c>
      <c r="N4179" t="str">
        <f t="shared" si="195"/>
        <v>09QeL-385,08855498823749</v>
      </c>
      <c r="O4179" t="s">
        <v>4912</v>
      </c>
      <c r="P4179">
        <v>27.02352219126945</v>
      </c>
      <c r="Q4179">
        <v>168.55752574655881</v>
      </c>
      <c r="R4179">
        <v>62.081780923994053</v>
      </c>
      <c r="T4179">
        <f t="shared" si="196"/>
        <v>257.66282886182233</v>
      </c>
      <c r="U4179">
        <v>2266893.550467819</v>
      </c>
      <c r="V4179">
        <v>17454644.196203921</v>
      </c>
      <c r="W4179">
        <v>6878047.7259285208</v>
      </c>
      <c r="Y4179">
        <f t="shared" si="197"/>
        <v>26599585.472600259</v>
      </c>
      <c r="Z4179">
        <v>9.317867704012138E-2</v>
      </c>
      <c r="AA4179">
        <v>1.2936897460231229</v>
      </c>
      <c r="AB4179">
        <v>0.18042176791304479</v>
      </c>
      <c r="AD4179">
        <v>8.6191000000000004E-2</v>
      </c>
      <c r="AE4179">
        <v>5.4999999999999997E-3</v>
      </c>
      <c r="AF4179">
        <v>1.5984989491845529</v>
      </c>
      <c r="AG4179">
        <v>0.80653596563564278</v>
      </c>
      <c r="AH4179">
        <v>7.58528090305769</v>
      </c>
    </row>
    <row r="4180" spans="1:34">
      <c r="A4180" t="s">
        <v>3117</v>
      </c>
      <c r="B4180" t="s">
        <v>3118</v>
      </c>
      <c r="C4180" t="s">
        <v>4913</v>
      </c>
      <c r="D4180" t="s">
        <v>4914</v>
      </c>
      <c r="E4180" t="s">
        <v>43</v>
      </c>
      <c r="F4180" t="s">
        <v>49</v>
      </c>
      <c r="G4180" t="s">
        <v>1125</v>
      </c>
      <c r="I4180">
        <v>0.51149025978023888</v>
      </c>
      <c r="J4180">
        <v>1.6034123380221501</v>
      </c>
      <c r="K4180">
        <v>3</v>
      </c>
      <c r="M4180">
        <v>5.1149025978023888</v>
      </c>
      <c r="N4180" t="str">
        <f t="shared" si="195"/>
        <v>09QeL-385,11490259780239</v>
      </c>
      <c r="O4180" t="s">
        <v>4915</v>
      </c>
      <c r="P4180">
        <v>24.621281141239681</v>
      </c>
      <c r="Q4180">
        <v>171.08774058591339</v>
      </c>
      <c r="R4180">
        <v>62.081780923994053</v>
      </c>
      <c r="T4180">
        <f t="shared" si="196"/>
        <v>257.79080265114715</v>
      </c>
      <c r="U4180">
        <v>3363739.7387492182</v>
      </c>
      <c r="V4180">
        <v>17716655.634526141</v>
      </c>
      <c r="W4180">
        <v>6878047.7259285208</v>
      </c>
      <c r="Y4180">
        <f t="shared" si="197"/>
        <v>27958443.099203877</v>
      </c>
      <c r="Z4180">
        <v>0.1085206374052969</v>
      </c>
      <c r="AA4180">
        <v>1.3131093060718999</v>
      </c>
      <c r="AB4180">
        <v>0.18042176791304479</v>
      </c>
      <c r="AD4180">
        <v>8.6191000000000004E-2</v>
      </c>
      <c r="AE4180">
        <v>5.4999999999999997E-3</v>
      </c>
      <c r="AF4180">
        <v>1.6067756851735251</v>
      </c>
      <c r="AG4180">
        <v>0.81071206175167865</v>
      </c>
      <c r="AH4180">
        <v>7.6240813447275926</v>
      </c>
    </row>
    <row r="4181" spans="1:34">
      <c r="A4181" t="s">
        <v>3117</v>
      </c>
      <c r="B4181" t="s">
        <v>3118</v>
      </c>
      <c r="C4181" t="s">
        <v>4916</v>
      </c>
      <c r="D4181" t="s">
        <v>4917</v>
      </c>
      <c r="E4181" t="s">
        <v>671</v>
      </c>
      <c r="F4181" t="s">
        <v>46</v>
      </c>
      <c r="G4181" t="s">
        <v>1125</v>
      </c>
      <c r="I4181">
        <v>0.52457770564056105</v>
      </c>
      <c r="J4181">
        <v>1.7211993507650489</v>
      </c>
      <c r="K4181">
        <v>3</v>
      </c>
      <c r="M4181">
        <v>5.2457770564056103</v>
      </c>
      <c r="N4181" t="str">
        <f t="shared" si="195"/>
        <v>09QeL-385,24577705640561</v>
      </c>
      <c r="O4181" t="s">
        <v>4918</v>
      </c>
      <c r="P4181">
        <v>27.858473185789421</v>
      </c>
      <c r="Q4181">
        <v>230.8070614047478</v>
      </c>
      <c r="R4181">
        <v>62.081780923994053</v>
      </c>
      <c r="T4181">
        <f t="shared" si="196"/>
        <v>320.74731551453129</v>
      </c>
      <c r="U4181">
        <v>2336934.199167768</v>
      </c>
      <c r="V4181">
        <v>21117421.38358748</v>
      </c>
      <c r="W4181">
        <v>6878047.7259285208</v>
      </c>
      <c r="Y4181">
        <f t="shared" si="197"/>
        <v>30332403.308683768</v>
      </c>
      <c r="Z4181">
        <v>9.6057636655823828E-2</v>
      </c>
      <c r="AA4181">
        <v>1.3180788584796581</v>
      </c>
      <c r="AB4181">
        <v>0.18042176791304479</v>
      </c>
      <c r="AD4181">
        <v>8.6191000000000004E-2</v>
      </c>
      <c r="AE4181">
        <v>5.4999999999999997E-3</v>
      </c>
      <c r="AF4181">
        <v>1.647888080546265</v>
      </c>
      <c r="AG4181">
        <v>0.83145566344028921</v>
      </c>
      <c r="AH4181">
        <v>7.8168118003921636</v>
      </c>
    </row>
    <row r="4182" spans="1:34">
      <c r="A4182" t="s">
        <v>3117</v>
      </c>
      <c r="B4182" t="s">
        <v>3118</v>
      </c>
      <c r="C4182" t="s">
        <v>4919</v>
      </c>
      <c r="D4182" t="s">
        <v>4920</v>
      </c>
      <c r="E4182" t="s">
        <v>43</v>
      </c>
      <c r="F4182" t="s">
        <v>46</v>
      </c>
      <c r="G4182" t="s">
        <v>1125</v>
      </c>
      <c r="I4182">
        <v>0.52753854430680458</v>
      </c>
      <c r="J4182">
        <v>1.747846898761241</v>
      </c>
      <c r="K4182">
        <v>3</v>
      </c>
      <c r="M4182">
        <v>5.2753854430680462</v>
      </c>
      <c r="N4182" t="str">
        <f t="shared" si="195"/>
        <v>09QeL-385,27538544306805</v>
      </c>
      <c r="O4182" t="s">
        <v>4921</v>
      </c>
      <c r="P4182">
        <v>25.393787200950271</v>
      </c>
      <c r="Q4182">
        <v>234.380408236368</v>
      </c>
      <c r="R4182">
        <v>62.081780923994053</v>
      </c>
      <c r="T4182">
        <f t="shared" si="196"/>
        <v>321.85597636131234</v>
      </c>
      <c r="U4182">
        <v>3469278.8988183788</v>
      </c>
      <c r="V4182">
        <v>21444360.560984239</v>
      </c>
      <c r="W4182">
        <v>6878047.7259285208</v>
      </c>
      <c r="Y4182">
        <f t="shared" si="197"/>
        <v>31791687.185731135</v>
      </c>
      <c r="Z4182">
        <v>0.11192553130656641</v>
      </c>
      <c r="AA4182">
        <v>1.338485309149356</v>
      </c>
      <c r="AB4182">
        <v>0.18042176791304479</v>
      </c>
      <c r="AD4182">
        <v>8.6191000000000004E-2</v>
      </c>
      <c r="AE4182">
        <v>5.4999999999999997E-3</v>
      </c>
      <c r="AF4182">
        <v>1.657189144419281</v>
      </c>
      <c r="AG4182">
        <v>0.83614859272628539</v>
      </c>
      <c r="AH4182">
        <v>7.8604141802136134</v>
      </c>
    </row>
    <row r="4183" spans="1:34">
      <c r="A4183" t="s">
        <v>3117</v>
      </c>
      <c r="B4183" t="s">
        <v>3118</v>
      </c>
      <c r="C4183" t="s">
        <v>4922</v>
      </c>
      <c r="D4183" t="s">
        <v>4923</v>
      </c>
      <c r="E4183" t="s">
        <v>49</v>
      </c>
      <c r="F4183" t="s">
        <v>46</v>
      </c>
      <c r="G4183" t="s">
        <v>1125</v>
      </c>
      <c r="I4183">
        <v>1.290146833543582</v>
      </c>
      <c r="J4183">
        <v>0.47668298150484228</v>
      </c>
      <c r="K4183">
        <v>3</v>
      </c>
      <c r="M4183">
        <v>4.7668298150484238</v>
      </c>
      <c r="N4183" t="str">
        <f t="shared" si="195"/>
        <v>09QeL-384,76682981504842</v>
      </c>
      <c r="O4183" t="s">
        <v>4924</v>
      </c>
      <c r="P4183">
        <v>137.66159929099459</v>
      </c>
      <c r="Q4183">
        <v>63.921589404436638</v>
      </c>
      <c r="R4183">
        <v>62.081780923994053</v>
      </c>
      <c r="T4183">
        <f t="shared" si="196"/>
        <v>263.66496961942528</v>
      </c>
      <c r="U4183">
        <v>14255277.089897379</v>
      </c>
      <c r="V4183">
        <v>5848430.852793579</v>
      </c>
      <c r="W4183">
        <v>6878047.7259285208</v>
      </c>
      <c r="Y4183">
        <f t="shared" si="197"/>
        <v>26981755.668619476</v>
      </c>
      <c r="Z4183">
        <v>1.056561542625394</v>
      </c>
      <c r="AA4183">
        <v>0.36503950564431092</v>
      </c>
      <c r="AB4183">
        <v>0.18042176791304479</v>
      </c>
      <c r="AD4183">
        <v>8.6191000000000004E-2</v>
      </c>
      <c r="AE4183">
        <v>5.4999999999999997E-3</v>
      </c>
      <c r="AF4183">
        <v>1.4974334497534321</v>
      </c>
      <c r="AG4183">
        <v>0.75554252568517521</v>
      </c>
      <c r="AH4183">
        <v>7.1114967904870312</v>
      </c>
    </row>
    <row r="4184" spans="1:34">
      <c r="A4184" t="s">
        <v>94</v>
      </c>
      <c r="B4184" t="s">
        <v>95</v>
      </c>
      <c r="C4184" t="s">
        <v>4925</v>
      </c>
      <c r="D4184" t="s">
        <v>4926</v>
      </c>
      <c r="E4184" t="s">
        <v>46</v>
      </c>
      <c r="F4184" t="s">
        <v>49</v>
      </c>
      <c r="G4184" t="s">
        <v>1125</v>
      </c>
      <c r="I4184">
        <v>0.50186644469295227</v>
      </c>
      <c r="J4184">
        <v>1.5167980022365699</v>
      </c>
      <c r="K4184">
        <v>3</v>
      </c>
      <c r="M4184">
        <v>5.0186644469295221</v>
      </c>
      <c r="N4184" t="str">
        <f t="shared" si="195"/>
        <v>10Lfs1-305,01866444692952</v>
      </c>
      <c r="O4184" t="s">
        <v>4927</v>
      </c>
      <c r="P4184">
        <v>62.427735488289223</v>
      </c>
      <c r="Q4184">
        <v>150.84211405424</v>
      </c>
      <c r="R4184">
        <v>57.588487332339788</v>
      </c>
      <c r="T4184">
        <f t="shared" si="196"/>
        <v>270.858336874869</v>
      </c>
      <c r="U4184">
        <v>5711752.440786561</v>
      </c>
      <c r="V4184">
        <v>16081552.254255241</v>
      </c>
      <c r="W4184">
        <v>6388251.52807537</v>
      </c>
      <c r="Y4184">
        <f t="shared" si="197"/>
        <v>28181556.223117173</v>
      </c>
      <c r="Z4184">
        <v>0.35650849600991308</v>
      </c>
      <c r="AA4184">
        <v>1.157722832938562</v>
      </c>
      <c r="AB4184">
        <v>0.16736338006571269</v>
      </c>
      <c r="AD4184">
        <v>8.6191000000000004E-2</v>
      </c>
      <c r="AE4184">
        <v>5.4999999999999997E-3</v>
      </c>
      <c r="AF4184">
        <v>1.576543805318174</v>
      </c>
      <c r="AG4184">
        <v>1.7891538753303751</v>
      </c>
      <c r="AH4184">
        <v>8.4760531275780711</v>
      </c>
    </row>
    <row r="4185" spans="1:34">
      <c r="A4185" t="s">
        <v>94</v>
      </c>
      <c r="B4185" t="s">
        <v>100</v>
      </c>
      <c r="C4185" t="s">
        <v>4925</v>
      </c>
      <c r="D4185" t="s">
        <v>4928</v>
      </c>
      <c r="E4185" t="s">
        <v>46</v>
      </c>
      <c r="F4185" t="s">
        <v>49</v>
      </c>
      <c r="G4185" t="s">
        <v>1125</v>
      </c>
      <c r="I4185">
        <v>0.50184644271195955</v>
      </c>
      <c r="J4185">
        <v>1.5166179844076351</v>
      </c>
      <c r="K4185">
        <v>3</v>
      </c>
      <c r="M4185">
        <v>5.0184644271195946</v>
      </c>
      <c r="N4185" t="str">
        <f t="shared" si="195"/>
        <v>10Lfs1-305,01846442711959</v>
      </c>
      <c r="O4185" t="s">
        <v>4927</v>
      </c>
      <c r="P4185">
        <v>62.425247419218529</v>
      </c>
      <c r="Q4185">
        <v>150.82421169028379</v>
      </c>
      <c r="R4185">
        <v>57.588487332339788</v>
      </c>
      <c r="T4185">
        <f t="shared" si="196"/>
        <v>270.83794644184212</v>
      </c>
      <c r="U4185">
        <v>5711524.797825044</v>
      </c>
      <c r="V4185">
        <v>16079188.63080583</v>
      </c>
      <c r="W4185">
        <v>6388167.3104298161</v>
      </c>
      <c r="Y4185">
        <f t="shared" si="197"/>
        <v>28178880.739060689</v>
      </c>
      <c r="Z4185">
        <v>0.35649428729714427</v>
      </c>
      <c r="AA4185">
        <v>1.1575854311549449</v>
      </c>
      <c r="AB4185">
        <v>0.16736338006571269</v>
      </c>
      <c r="AD4185">
        <v>8.6191000000000004E-2</v>
      </c>
      <c r="AE4185">
        <v>5.4999999999999997E-3</v>
      </c>
      <c r="AF4185">
        <v>1.5764809718700299</v>
      </c>
      <c r="AG4185">
        <v>2.534324535695395</v>
      </c>
      <c r="AH4185">
        <v>9.2209609346850208</v>
      </c>
    </row>
    <row r="4186" spans="1:34">
      <c r="A4186" t="s">
        <v>94</v>
      </c>
      <c r="B4186" t="s">
        <v>103</v>
      </c>
      <c r="C4186" t="s">
        <v>4925</v>
      </c>
      <c r="D4186" t="s">
        <v>4929</v>
      </c>
      <c r="E4186" t="s">
        <v>46</v>
      </c>
      <c r="F4186" t="s">
        <v>49</v>
      </c>
      <c r="G4186" t="s">
        <v>1125</v>
      </c>
      <c r="I4186">
        <v>0.50183661709089367</v>
      </c>
      <c r="J4186">
        <v>1.5165295538180441</v>
      </c>
      <c r="K4186">
        <v>3</v>
      </c>
      <c r="M4186">
        <v>5.0183661709089371</v>
      </c>
      <c r="N4186" t="str">
        <f t="shared" si="195"/>
        <v>10Lfs1-305,01836617090894</v>
      </c>
      <c r="O4186" t="s">
        <v>4927</v>
      </c>
      <c r="P4186">
        <v>62.424025199085278</v>
      </c>
      <c r="Q4186">
        <v>150.8154174691276</v>
      </c>
      <c r="R4186">
        <v>57.588487332339788</v>
      </c>
      <c r="T4186">
        <f t="shared" si="196"/>
        <v>270.82793000055267</v>
      </c>
      <c r="U4186">
        <v>5711412.9722274197</v>
      </c>
      <c r="V4186">
        <v>16078027.52606524</v>
      </c>
      <c r="W4186">
        <v>6388125.9365550606</v>
      </c>
      <c r="Y4186">
        <f t="shared" si="197"/>
        <v>28177566.43484772</v>
      </c>
      <c r="Z4186">
        <v>0.35648730751711388</v>
      </c>
      <c r="AA4186">
        <v>1.1575179349474409</v>
      </c>
      <c r="AB4186">
        <v>0.16736338006571269</v>
      </c>
      <c r="AD4186">
        <v>8.6191000000000004E-2</v>
      </c>
      <c r="AE4186">
        <v>5.4999999999999997E-3</v>
      </c>
      <c r="AF4186">
        <v>1.576450106044692</v>
      </c>
      <c r="AG4186">
        <v>1.789047539929036</v>
      </c>
      <c r="AH4186">
        <v>8.4755548168826653</v>
      </c>
    </row>
    <row r="4187" spans="1:34">
      <c r="A4187" t="s">
        <v>1194</v>
      </c>
      <c r="B4187" t="s">
        <v>1195</v>
      </c>
      <c r="C4187" t="s">
        <v>4930</v>
      </c>
      <c r="D4187" t="s">
        <v>4931</v>
      </c>
      <c r="E4187" t="s">
        <v>671</v>
      </c>
      <c r="F4187" t="s">
        <v>43</v>
      </c>
      <c r="G4187" t="s">
        <v>1125</v>
      </c>
      <c r="I4187">
        <v>3.9937140363097519</v>
      </c>
      <c r="J4187">
        <v>0.77707933736775026</v>
      </c>
      <c r="K4187">
        <v>3</v>
      </c>
      <c r="M4187">
        <v>7.7707933736775026</v>
      </c>
      <c r="N4187" t="str">
        <f t="shared" si="195"/>
        <v>05Qd-617,7707933736775</v>
      </c>
      <c r="O4187" t="s">
        <v>4909</v>
      </c>
      <c r="P4187">
        <v>251.17924807493549</v>
      </c>
      <c r="Q4187">
        <v>44.717383686707812</v>
      </c>
      <c r="R4187">
        <v>75</v>
      </c>
      <c r="T4187">
        <f t="shared" si="196"/>
        <v>370.89663176164328</v>
      </c>
      <c r="U4187">
        <v>20577854.78618997</v>
      </c>
      <c r="V4187">
        <v>5949063.1864779694</v>
      </c>
      <c r="W4187">
        <v>8274000.3223070633</v>
      </c>
      <c r="Y4187">
        <f t="shared" si="197"/>
        <v>34800918.294975005</v>
      </c>
      <c r="Z4187">
        <v>0.86608066372326165</v>
      </c>
      <c r="AA4187">
        <v>0.19709611993547221</v>
      </c>
      <c r="AB4187">
        <v>0.21796463297412441</v>
      </c>
      <c r="AD4187">
        <v>8.6191000000000004E-2</v>
      </c>
      <c r="AE4187">
        <v>5.4999999999999997E-3</v>
      </c>
      <c r="AF4187">
        <v>2.4410869236683248</v>
      </c>
      <c r="AG4187">
        <v>2.77028783771603</v>
      </c>
      <c r="AH4187">
        <v>13.073859135061859</v>
      </c>
    </row>
    <row r="4188" spans="1:34">
      <c r="A4188" t="s">
        <v>1194</v>
      </c>
      <c r="B4188" t="s">
        <v>1195</v>
      </c>
      <c r="C4188" t="s">
        <v>4932</v>
      </c>
      <c r="D4188" t="s">
        <v>4933</v>
      </c>
      <c r="E4188" t="s">
        <v>671</v>
      </c>
      <c r="F4188" t="s">
        <v>49</v>
      </c>
      <c r="G4188" t="s">
        <v>1125</v>
      </c>
      <c r="I4188">
        <v>0.46767678815125591</v>
      </c>
      <c r="J4188">
        <v>1.2090910933613039</v>
      </c>
      <c r="K4188">
        <v>3</v>
      </c>
      <c r="M4188">
        <v>4.6767678815125597</v>
      </c>
      <c r="N4188" t="str">
        <f t="shared" si="195"/>
        <v>05Qd-614,67676788151256</v>
      </c>
      <c r="O4188" t="s">
        <v>4912</v>
      </c>
      <c r="P4188">
        <v>29.413899673817891</v>
      </c>
      <c r="Q4188">
        <v>154.23056069544671</v>
      </c>
      <c r="R4188">
        <v>75</v>
      </c>
      <c r="T4188">
        <f t="shared" si="196"/>
        <v>258.64446036926461</v>
      </c>
      <c r="U4188">
        <v>2409733.1321049682</v>
      </c>
      <c r="V4188">
        <v>15745242.250928281</v>
      </c>
      <c r="W4188">
        <v>8274000.3223070633</v>
      </c>
      <c r="Y4188">
        <f t="shared" si="197"/>
        <v>26428975.705340311</v>
      </c>
      <c r="Z4188">
        <v>0.10142083769830219</v>
      </c>
      <c r="AA4188">
        <v>1.18372937672983</v>
      </c>
      <c r="AB4188">
        <v>0.21796463297412441</v>
      </c>
      <c r="AD4188">
        <v>8.6191000000000004E-2</v>
      </c>
      <c r="AE4188">
        <v>5.4999999999999997E-3</v>
      </c>
      <c r="AF4188">
        <v>1.4691417428835269</v>
      </c>
      <c r="AG4188">
        <v>1.667267749759227</v>
      </c>
      <c r="AH4188">
        <v>7.9048683741553134</v>
      </c>
    </row>
    <row r="4189" spans="1:34">
      <c r="A4189" t="s">
        <v>1194</v>
      </c>
      <c r="B4189" t="s">
        <v>1195</v>
      </c>
      <c r="C4189" t="s">
        <v>4934</v>
      </c>
      <c r="D4189" t="s">
        <v>4935</v>
      </c>
      <c r="E4189" t="s">
        <v>43</v>
      </c>
      <c r="F4189" t="s">
        <v>49</v>
      </c>
      <c r="G4189" t="s">
        <v>1125</v>
      </c>
      <c r="I4189">
        <v>0.46943186624255151</v>
      </c>
      <c r="J4189">
        <v>1.224886796182963</v>
      </c>
      <c r="K4189">
        <v>3</v>
      </c>
      <c r="M4189">
        <v>4.6943186624255144</v>
      </c>
      <c r="N4189" t="str">
        <f t="shared" si="195"/>
        <v>05Qd-614,69431866242551</v>
      </c>
      <c r="O4189" t="s">
        <v>4915</v>
      </c>
      <c r="P4189">
        <v>27.013670121048641</v>
      </c>
      <c r="Q4189">
        <v>156.24544618764779</v>
      </c>
      <c r="R4189">
        <v>75</v>
      </c>
      <c r="T4189">
        <f t="shared" si="196"/>
        <v>258.25911630869643</v>
      </c>
      <c r="U4189">
        <v>3593815.5857843719</v>
      </c>
      <c r="V4189">
        <v>15950939.87686917</v>
      </c>
      <c r="W4189">
        <v>8274000.3223070633</v>
      </c>
      <c r="Y4189">
        <f t="shared" si="197"/>
        <v>27818755.784960605</v>
      </c>
      <c r="Z4189">
        <v>0.1190653192811485</v>
      </c>
      <c r="AA4189">
        <v>1.1991937512163811</v>
      </c>
      <c r="AB4189">
        <v>0.21796463297412441</v>
      </c>
      <c r="AD4189">
        <v>8.6191000000000004E-2</v>
      </c>
      <c r="AE4189">
        <v>5.4999999999999997E-3</v>
      </c>
      <c r="AF4189">
        <v>1.4746550772017319</v>
      </c>
      <c r="AG4189">
        <v>1.673524603154696</v>
      </c>
      <c r="AH4189">
        <v>7.9341893427819423</v>
      </c>
    </row>
    <row r="4190" spans="1:34">
      <c r="A4190" t="s">
        <v>1194</v>
      </c>
      <c r="B4190" t="s">
        <v>1195</v>
      </c>
      <c r="C4190" t="s">
        <v>4936</v>
      </c>
      <c r="D4190" t="s">
        <v>4937</v>
      </c>
      <c r="E4190" t="s">
        <v>671</v>
      </c>
      <c r="F4190" t="s">
        <v>1179</v>
      </c>
      <c r="G4190" t="s">
        <v>1125</v>
      </c>
      <c r="I4190">
        <v>0.68165165981590448</v>
      </c>
      <c r="J4190">
        <v>3.1348649383431422</v>
      </c>
      <c r="K4190">
        <v>3</v>
      </c>
      <c r="M4190">
        <v>6.8165165981590468</v>
      </c>
      <c r="N4190" t="str">
        <f t="shared" si="195"/>
        <v>05Qd-616,81651659815905</v>
      </c>
      <c r="O4190" t="s">
        <v>4938</v>
      </c>
      <c r="P4190">
        <v>42.871560107943353</v>
      </c>
      <c r="Q4190">
        <v>220.3587526995845</v>
      </c>
      <c r="R4190">
        <v>75</v>
      </c>
      <c r="T4190">
        <f t="shared" si="196"/>
        <v>338.23031280752787</v>
      </c>
      <c r="U4190">
        <v>3512251.6892616898</v>
      </c>
      <c r="V4190">
        <v>15565662.13401985</v>
      </c>
      <c r="W4190">
        <v>8274000.3223070633</v>
      </c>
      <c r="Y4190">
        <f t="shared" si="197"/>
        <v>27351914.145588607</v>
      </c>
      <c r="Z4190">
        <v>0.1478236339893097</v>
      </c>
      <c r="AA4190">
        <v>0.79945653007091722</v>
      </c>
      <c r="AB4190">
        <v>0.21796463297412441</v>
      </c>
      <c r="AD4190">
        <v>8.6191000000000004E-2</v>
      </c>
      <c r="AE4190">
        <v>5.4999999999999997E-3</v>
      </c>
      <c r="AF4190">
        <v>2.1413141146049361</v>
      </c>
      <c r="AG4190">
        <v>2.4300881672436998</v>
      </c>
      <c r="AH4190">
        <v>11.479609880007679</v>
      </c>
    </row>
    <row r="4191" spans="1:34">
      <c r="A4191" t="s">
        <v>1194</v>
      </c>
      <c r="B4191" t="s">
        <v>1195</v>
      </c>
      <c r="C4191" t="s">
        <v>4939</v>
      </c>
      <c r="D4191" t="s">
        <v>4940</v>
      </c>
      <c r="E4191" t="s">
        <v>43</v>
      </c>
      <c r="F4191" t="s">
        <v>1179</v>
      </c>
      <c r="G4191" t="s">
        <v>1125</v>
      </c>
      <c r="I4191">
        <v>0.68832397552408198</v>
      </c>
      <c r="J4191">
        <v>3.1949157797167391</v>
      </c>
      <c r="K4191">
        <v>3</v>
      </c>
      <c r="M4191">
        <v>6.8832397552408207</v>
      </c>
      <c r="N4191" t="str">
        <f t="shared" si="195"/>
        <v>05Qd-616,88323975524082</v>
      </c>
      <c r="O4191" t="s">
        <v>4941</v>
      </c>
      <c r="P4191">
        <v>39.609916046067617</v>
      </c>
      <c r="Q4191">
        <v>224.57990058439259</v>
      </c>
      <c r="R4191">
        <v>75</v>
      </c>
      <c r="T4191">
        <f t="shared" si="196"/>
        <v>339.1898166304602</v>
      </c>
      <c r="U4191">
        <v>5269581.4008275308</v>
      </c>
      <c r="V4191">
        <v>15863834.822818059</v>
      </c>
      <c r="W4191">
        <v>8274000.3223070633</v>
      </c>
      <c r="Y4191">
        <f t="shared" si="197"/>
        <v>29407416.545952655</v>
      </c>
      <c r="Z4191">
        <v>0.17458447073616121</v>
      </c>
      <c r="AA4191">
        <v>0.81477075834441604</v>
      </c>
      <c r="AB4191">
        <v>0.21796463297412441</v>
      </c>
      <c r="AD4191">
        <v>8.6191000000000004E-2</v>
      </c>
      <c r="AE4191">
        <v>5.4999999999999997E-3</v>
      </c>
      <c r="AF4191">
        <v>2.162274268662038</v>
      </c>
      <c r="AG4191">
        <v>2.453874972743352</v>
      </c>
      <c r="AH4191">
        <v>11.59107999664621</v>
      </c>
    </row>
    <row r="4192" spans="1:34">
      <c r="A4192" t="s">
        <v>1194</v>
      </c>
      <c r="B4192" t="s">
        <v>1195</v>
      </c>
      <c r="C4192" t="s">
        <v>4942</v>
      </c>
      <c r="D4192" t="s">
        <v>4943</v>
      </c>
      <c r="E4192" t="s">
        <v>49</v>
      </c>
      <c r="F4192" t="s">
        <v>1179</v>
      </c>
      <c r="G4192" t="s">
        <v>1125</v>
      </c>
      <c r="I4192">
        <v>1.173663241050438</v>
      </c>
      <c r="J4192">
        <v>0.46374036011671532</v>
      </c>
      <c r="K4192">
        <v>3</v>
      </c>
      <c r="M4192">
        <v>4.6374036011671516</v>
      </c>
      <c r="N4192" t="str">
        <f t="shared" si="195"/>
        <v>05Qd-614,63740360116715</v>
      </c>
      <c r="O4192" t="s">
        <v>4944</v>
      </c>
      <c r="P4192">
        <v>149.71141606181101</v>
      </c>
      <c r="Q4192">
        <v>32.597655510410981</v>
      </c>
      <c r="R4192">
        <v>75</v>
      </c>
      <c r="T4192">
        <f t="shared" si="196"/>
        <v>257.30907157222202</v>
      </c>
      <c r="U4192">
        <v>15283887.337202171</v>
      </c>
      <c r="V4192">
        <v>2302627.3557101339</v>
      </c>
      <c r="W4192">
        <v>8274000.3223070633</v>
      </c>
      <c r="Y4192">
        <f t="shared" si="197"/>
        <v>25860515.015219368</v>
      </c>
      <c r="Z4192">
        <v>1.1490446538292309</v>
      </c>
      <c r="AA4192">
        <v>0.11826355088480869</v>
      </c>
      <c r="AB4192">
        <v>0.21796463297412441</v>
      </c>
      <c r="AD4192">
        <v>8.6191000000000004E-2</v>
      </c>
      <c r="AE4192">
        <v>5.4999999999999997E-3</v>
      </c>
      <c r="AF4192">
        <v>1.456776000366645</v>
      </c>
      <c r="AG4192">
        <v>1.6532343838160899</v>
      </c>
      <c r="AH4192">
        <v>7.8391049853498869</v>
      </c>
    </row>
    <row r="4193" spans="1:34">
      <c r="A4193" t="s">
        <v>1194</v>
      </c>
      <c r="B4193" t="s">
        <v>1195</v>
      </c>
      <c r="C4193" t="s">
        <v>4945</v>
      </c>
      <c r="D4193" t="s">
        <v>4946</v>
      </c>
      <c r="E4193" t="s">
        <v>671</v>
      </c>
      <c r="F4193" t="s">
        <v>46</v>
      </c>
      <c r="G4193" t="s">
        <v>1125</v>
      </c>
      <c r="I4193">
        <v>0.47679119510317453</v>
      </c>
      <c r="J4193">
        <v>1.2911207559285709</v>
      </c>
      <c r="K4193">
        <v>3</v>
      </c>
      <c r="M4193">
        <v>4.7679119510317456</v>
      </c>
      <c r="N4193" t="str">
        <f t="shared" si="195"/>
        <v>05Qd-614,76791195103175</v>
      </c>
      <c r="O4193" t="s">
        <v>4918</v>
      </c>
      <c r="P4193">
        <v>29.9871379838265</v>
      </c>
      <c r="Q4193">
        <v>209.16156246042851</v>
      </c>
      <c r="R4193">
        <v>75</v>
      </c>
      <c r="T4193">
        <f t="shared" si="196"/>
        <v>314.14870044425504</v>
      </c>
      <c r="U4193">
        <v>2456695.6689850809</v>
      </c>
      <c r="V4193">
        <v>19136991.844373278</v>
      </c>
      <c r="W4193">
        <v>8274000.3223070633</v>
      </c>
      <c r="Y4193">
        <f t="shared" si="197"/>
        <v>29867687.83566542</v>
      </c>
      <c r="Z4193">
        <v>0.10339739674849791</v>
      </c>
      <c r="AA4193">
        <v>1.1944670661622669</v>
      </c>
      <c r="AB4193">
        <v>0.21796463297412441</v>
      </c>
      <c r="AD4193">
        <v>8.6191000000000004E-2</v>
      </c>
      <c r="AE4193">
        <v>5.4999999999999997E-3</v>
      </c>
      <c r="AF4193">
        <v>1.497773387758663</v>
      </c>
      <c r="AG4193">
        <v>1.6997606105428169</v>
      </c>
      <c r="AH4193">
        <v>8.057136949333227</v>
      </c>
    </row>
    <row r="4194" spans="1:34">
      <c r="A4194" t="s">
        <v>1194</v>
      </c>
      <c r="B4194" t="s">
        <v>1195</v>
      </c>
      <c r="C4194" t="s">
        <v>4947</v>
      </c>
      <c r="D4194" t="s">
        <v>4948</v>
      </c>
      <c r="E4194" t="s">
        <v>43</v>
      </c>
      <c r="F4194" t="s">
        <v>46</v>
      </c>
      <c r="G4194" t="s">
        <v>1125</v>
      </c>
      <c r="I4194">
        <v>0.47870235614340279</v>
      </c>
      <c r="J4194">
        <v>1.308321205290625</v>
      </c>
      <c r="K4194">
        <v>3</v>
      </c>
      <c r="M4194">
        <v>4.7870235614340277</v>
      </c>
      <c r="N4194" t="str">
        <f t="shared" si="195"/>
        <v>05Qd-614,78702356143403</v>
      </c>
      <c r="O4194" t="s">
        <v>4921</v>
      </c>
      <c r="P4194">
        <v>27.547144676252181</v>
      </c>
      <c r="Q4194">
        <v>211.9480352570813</v>
      </c>
      <c r="R4194">
        <v>75</v>
      </c>
      <c r="T4194">
        <f t="shared" si="196"/>
        <v>314.49517993333347</v>
      </c>
      <c r="U4194">
        <v>3664787.3997777621</v>
      </c>
      <c r="V4194">
        <v>19391936.904817648</v>
      </c>
      <c r="W4194">
        <v>8274000.3223070633</v>
      </c>
      <c r="Y4194">
        <f t="shared" si="197"/>
        <v>31330724.626902476</v>
      </c>
      <c r="Z4194">
        <v>0.12141665910128591</v>
      </c>
      <c r="AA4194">
        <v>1.210379884689756</v>
      </c>
      <c r="AB4194">
        <v>0.21796463297412441</v>
      </c>
      <c r="AD4194">
        <v>8.6191000000000004E-2</v>
      </c>
      <c r="AE4194">
        <v>5.4999999999999997E-3</v>
      </c>
      <c r="AF4194">
        <v>1.503777035005454</v>
      </c>
      <c r="AG4194">
        <v>1.706573899651231</v>
      </c>
      <c r="AH4194">
        <v>8.0890654960907113</v>
      </c>
    </row>
    <row r="4195" spans="1:34">
      <c r="A4195" t="s">
        <v>1194</v>
      </c>
      <c r="B4195" t="s">
        <v>1195</v>
      </c>
      <c r="C4195" t="s">
        <v>4949</v>
      </c>
      <c r="D4195" t="s">
        <v>4950</v>
      </c>
      <c r="E4195" t="s">
        <v>49</v>
      </c>
      <c r="F4195" t="s">
        <v>46</v>
      </c>
      <c r="G4195" t="s">
        <v>1125</v>
      </c>
      <c r="I4195">
        <v>0.93488611275609668</v>
      </c>
      <c r="J4195">
        <v>0.43720956808401062</v>
      </c>
      <c r="K4195">
        <v>3</v>
      </c>
      <c r="M4195">
        <v>4.3720956808401077</v>
      </c>
      <c r="N4195" t="str">
        <f t="shared" si="195"/>
        <v>05Qd-614,37209568084011</v>
      </c>
      <c r="O4195" t="s">
        <v>4924</v>
      </c>
      <c r="P4195">
        <v>119.2532226467016</v>
      </c>
      <c r="Q4195">
        <v>70.827950029609724</v>
      </c>
      <c r="R4195">
        <v>75</v>
      </c>
      <c r="T4195">
        <f t="shared" si="196"/>
        <v>265.08117267631133</v>
      </c>
      <c r="U4195">
        <v>12174441.117956949</v>
      </c>
      <c r="V4195">
        <v>6480320.2181412056</v>
      </c>
      <c r="W4195">
        <v>8274000.3223070633</v>
      </c>
      <c r="Y4195">
        <f t="shared" si="197"/>
        <v>26928761.658405222</v>
      </c>
      <c r="Z4195">
        <v>0.91527607939748068</v>
      </c>
      <c r="AA4195">
        <v>0.40447992775996522</v>
      </c>
      <c r="AB4195">
        <v>0.21796463297412441</v>
      </c>
      <c r="AD4195">
        <v>8.6191000000000004E-2</v>
      </c>
      <c r="AE4195">
        <v>5.4999999999999997E-3</v>
      </c>
      <c r="AF4195">
        <v>1.373433198169667</v>
      </c>
      <c r="AG4195">
        <v>1.5586521102194979</v>
      </c>
      <c r="AH4195">
        <v>7.3958719892292732</v>
      </c>
    </row>
    <row r="4196" spans="1:34">
      <c r="A4196" t="s">
        <v>1194</v>
      </c>
      <c r="B4196" t="s">
        <v>1195</v>
      </c>
      <c r="C4196" t="s">
        <v>4951</v>
      </c>
      <c r="D4196" t="s">
        <v>4952</v>
      </c>
      <c r="E4196" t="s">
        <v>1179</v>
      </c>
      <c r="F4196" t="s">
        <v>46</v>
      </c>
      <c r="G4196" t="s">
        <v>1125</v>
      </c>
      <c r="I4196">
        <v>0.47250822898847811</v>
      </c>
      <c r="J4196">
        <v>1.252574060896303</v>
      </c>
      <c r="K4196">
        <v>3</v>
      </c>
      <c r="M4196">
        <v>4.7250822898847806</v>
      </c>
      <c r="N4196" t="str">
        <f t="shared" si="195"/>
        <v>05Qd-614,72508228988478</v>
      </c>
      <c r="O4196" t="s">
        <v>4953</v>
      </c>
      <c r="P4196">
        <v>33.213974454421482</v>
      </c>
      <c r="Q4196">
        <v>202.91699786520101</v>
      </c>
      <c r="R4196">
        <v>75</v>
      </c>
      <c r="T4196">
        <f t="shared" si="196"/>
        <v>311.13097231962251</v>
      </c>
      <c r="U4196">
        <v>2346162.7829701621</v>
      </c>
      <c r="V4196">
        <v>18565652.730604999</v>
      </c>
      <c r="W4196">
        <v>8274000.3223070633</v>
      </c>
      <c r="Y4196">
        <f t="shared" si="197"/>
        <v>29185815.835882224</v>
      </c>
      <c r="Z4196">
        <v>0.1204995419600864</v>
      </c>
      <c r="AA4196">
        <v>1.158805988362978</v>
      </c>
      <c r="AB4196">
        <v>0.21796463297412441</v>
      </c>
      <c r="AD4196">
        <v>8.6191000000000004E-2</v>
      </c>
      <c r="AE4196">
        <v>5.4999999999999997E-3</v>
      </c>
      <c r="AF4196">
        <v>1.4843190439428631</v>
      </c>
      <c r="AG4196">
        <v>1.6844918363439241</v>
      </c>
      <c r="AH4196">
        <v>7.9855841701715677</v>
      </c>
    </row>
    <row r="4197" spans="1:34">
      <c r="A4197" t="s">
        <v>3117</v>
      </c>
      <c r="B4197" t="s">
        <v>3227</v>
      </c>
      <c r="C4197" t="s">
        <v>4907</v>
      </c>
      <c r="D4197" t="s">
        <v>4954</v>
      </c>
      <c r="E4197" t="s">
        <v>671</v>
      </c>
      <c r="F4197" t="s">
        <v>43</v>
      </c>
      <c r="G4197" t="s">
        <v>1125</v>
      </c>
      <c r="I4197">
        <v>5.2332030127007538</v>
      </c>
      <c r="J4197">
        <v>0.9148003347445286</v>
      </c>
      <c r="K4197">
        <v>3</v>
      </c>
      <c r="M4197">
        <v>9.1480033474452824</v>
      </c>
      <c r="N4197" t="str">
        <f t="shared" si="195"/>
        <v>09QeL-389,14800334744528</v>
      </c>
      <c r="O4197" t="s">
        <v>4909</v>
      </c>
      <c r="P4197">
        <v>277.91696871122952</v>
      </c>
      <c r="Q4197">
        <v>44.035161567929798</v>
      </c>
      <c r="R4197">
        <v>62.081780923994053</v>
      </c>
      <c r="T4197">
        <f t="shared" si="196"/>
        <v>384.03391120315337</v>
      </c>
      <c r="U4197">
        <v>23322248.56736096</v>
      </c>
      <c r="V4197">
        <v>6027915.5264592059</v>
      </c>
      <c r="W4197">
        <v>6878070.8037830573</v>
      </c>
      <c r="Y4197">
        <f t="shared" si="197"/>
        <v>36228234.897603221</v>
      </c>
      <c r="Z4197">
        <v>0.95827388037076167</v>
      </c>
      <c r="AA4197">
        <v>0.1940891610872677</v>
      </c>
      <c r="AB4197">
        <v>0.18042176791304479</v>
      </c>
      <c r="AD4197">
        <v>8.6191000000000004E-2</v>
      </c>
      <c r="AE4197">
        <v>5.4999999999999997E-3</v>
      </c>
      <c r="AF4197">
        <v>2.8737183290404031</v>
      </c>
      <c r="AG4197">
        <v>1.4499585305700771</v>
      </c>
      <c r="AH4197">
        <v>13.563371207055759</v>
      </c>
    </row>
    <row r="4198" spans="1:34">
      <c r="A4198" t="s">
        <v>3117</v>
      </c>
      <c r="B4198" t="s">
        <v>3227</v>
      </c>
      <c r="C4198" t="s">
        <v>4910</v>
      </c>
      <c r="D4198" t="s">
        <v>4955</v>
      </c>
      <c r="E4198" t="s">
        <v>671</v>
      </c>
      <c r="F4198" t="s">
        <v>49</v>
      </c>
      <c r="G4198" t="s">
        <v>1125</v>
      </c>
      <c r="I4198">
        <v>0.5093525716861621</v>
      </c>
      <c r="J4198">
        <v>1.584173145175459</v>
      </c>
      <c r="K4198">
        <v>3</v>
      </c>
      <c r="M4198">
        <v>5.0935257168616213</v>
      </c>
      <c r="N4198" t="str">
        <f t="shared" si="195"/>
        <v>09QeL-385,09352571686162</v>
      </c>
      <c r="O4198" t="s">
        <v>4912</v>
      </c>
      <c r="P4198">
        <v>27.049919979166301</v>
      </c>
      <c r="Q4198">
        <v>169.0348749837332</v>
      </c>
      <c r="R4198">
        <v>62.081780923994053</v>
      </c>
      <c r="T4198">
        <f t="shared" si="196"/>
        <v>258.16657588689355</v>
      </c>
      <c r="U4198">
        <v>2269976.3904551012</v>
      </c>
      <c r="V4198">
        <v>17530305.638630129</v>
      </c>
      <c r="W4198">
        <v>6878070.8037830573</v>
      </c>
      <c r="Y4198">
        <f t="shared" si="197"/>
        <v>26678352.832868285</v>
      </c>
      <c r="Z4198">
        <v>9.3269698148902236E-2</v>
      </c>
      <c r="AA4198">
        <v>1.297353431822196</v>
      </c>
      <c r="AB4198">
        <v>0.18042176791304479</v>
      </c>
      <c r="AD4198">
        <v>8.6191000000000004E-2</v>
      </c>
      <c r="AE4198">
        <v>5.4999999999999997E-3</v>
      </c>
      <c r="AF4198">
        <v>1.6000604346162159</v>
      </c>
      <c r="AG4198">
        <v>0.80732382612256703</v>
      </c>
      <c r="AH4198">
        <v>7.5926009776004042</v>
      </c>
    </row>
    <row r="4199" spans="1:34">
      <c r="A4199" t="s">
        <v>3117</v>
      </c>
      <c r="B4199" t="s">
        <v>3227</v>
      </c>
      <c r="C4199" t="s">
        <v>4913</v>
      </c>
      <c r="D4199" t="s">
        <v>4956</v>
      </c>
      <c r="E4199" t="s">
        <v>43</v>
      </c>
      <c r="F4199" t="s">
        <v>49</v>
      </c>
      <c r="G4199" t="s">
        <v>1125</v>
      </c>
      <c r="I4199">
        <v>0.51206778366191308</v>
      </c>
      <c r="J4199">
        <v>1.608610052957218</v>
      </c>
      <c r="K4199">
        <v>3</v>
      </c>
      <c r="M4199">
        <v>5.120677836619131</v>
      </c>
      <c r="N4199" t="str">
        <f t="shared" si="195"/>
        <v>09QeL-385,12067783661913</v>
      </c>
      <c r="O4199" t="s">
        <v>4915</v>
      </c>
      <c r="P4199">
        <v>24.649081040816629</v>
      </c>
      <c r="Q4199">
        <v>171.64234858247369</v>
      </c>
      <c r="R4199">
        <v>62.081780923994053</v>
      </c>
      <c r="T4199">
        <f t="shared" si="196"/>
        <v>258.37321054728437</v>
      </c>
      <c r="U4199">
        <v>3374180.3828670508</v>
      </c>
      <c r="V4199">
        <v>17800722.07863979</v>
      </c>
      <c r="W4199">
        <v>6878070.8037830573</v>
      </c>
      <c r="Y4199">
        <f t="shared" si="197"/>
        <v>28052973.265289895</v>
      </c>
      <c r="Z4199">
        <v>0.10864316810565269</v>
      </c>
      <c r="AA4199">
        <v>1.317365957770094</v>
      </c>
      <c r="AB4199">
        <v>0.18042176791304479</v>
      </c>
      <c r="AD4199">
        <v>8.6191000000000004E-2</v>
      </c>
      <c r="AE4199">
        <v>5.4999999999999997E-3</v>
      </c>
      <c r="AF4199">
        <v>1.6085898963201459</v>
      </c>
      <c r="AG4199">
        <v>0.81162743710413232</v>
      </c>
      <c r="AH4199">
        <v>7.6325861700434086</v>
      </c>
    </row>
    <row r="4200" spans="1:34">
      <c r="A4200" t="s">
        <v>3117</v>
      </c>
      <c r="B4200" t="s">
        <v>3227</v>
      </c>
      <c r="C4200" t="s">
        <v>4916</v>
      </c>
      <c r="D4200" t="s">
        <v>4957</v>
      </c>
      <c r="E4200" t="s">
        <v>671</v>
      </c>
      <c r="F4200" t="s">
        <v>46</v>
      </c>
      <c r="G4200" t="s">
        <v>1125</v>
      </c>
      <c r="I4200">
        <v>0.52459740605399829</v>
      </c>
      <c r="J4200">
        <v>1.721376654485985</v>
      </c>
      <c r="K4200">
        <v>3</v>
      </c>
      <c r="M4200">
        <v>5.2459740605399832</v>
      </c>
      <c r="N4200" t="str">
        <f t="shared" si="195"/>
        <v>09QeL-385,24597406053998</v>
      </c>
      <c r="O4200" t="s">
        <v>4918</v>
      </c>
      <c r="P4200">
        <v>27.859519405317219</v>
      </c>
      <c r="Q4200">
        <v>230.83083723918969</v>
      </c>
      <c r="R4200">
        <v>62.081780923994053</v>
      </c>
      <c r="T4200">
        <f t="shared" si="196"/>
        <v>320.77213756850097</v>
      </c>
      <c r="U4200">
        <v>2337916.3911835328</v>
      </c>
      <c r="V4200">
        <v>21119596.725674499</v>
      </c>
      <c r="W4200">
        <v>6878070.8037830573</v>
      </c>
      <c r="Y4200">
        <f t="shared" si="197"/>
        <v>30335583.920641087</v>
      </c>
      <c r="Z4200">
        <v>9.6061244081636202E-2</v>
      </c>
      <c r="AA4200">
        <v>1.3182146360617211</v>
      </c>
      <c r="AB4200">
        <v>0.18042176791304479</v>
      </c>
      <c r="AD4200">
        <v>8.6191000000000004E-2</v>
      </c>
      <c r="AE4200">
        <v>5.4999999999999997E-3</v>
      </c>
      <c r="AF4200">
        <v>1.647949966661775</v>
      </c>
      <c r="AG4200">
        <v>0.83148688859558739</v>
      </c>
      <c r="AH4200">
        <v>7.8171019157973447</v>
      </c>
    </row>
    <row r="4201" spans="1:34">
      <c r="A4201" t="s">
        <v>3117</v>
      </c>
      <c r="B4201" t="s">
        <v>3227</v>
      </c>
      <c r="C4201" t="s">
        <v>4919</v>
      </c>
      <c r="D4201" t="s">
        <v>4958</v>
      </c>
      <c r="E4201" t="s">
        <v>43</v>
      </c>
      <c r="F4201" t="s">
        <v>46</v>
      </c>
      <c r="G4201" t="s">
        <v>1125</v>
      </c>
      <c r="I4201">
        <v>0.52763748731512561</v>
      </c>
      <c r="J4201">
        <v>1.748737385836131</v>
      </c>
      <c r="K4201">
        <v>3</v>
      </c>
      <c r="M4201">
        <v>5.2763748731512568</v>
      </c>
      <c r="N4201" t="str">
        <f t="shared" si="195"/>
        <v>09QeL-385,27637487315126</v>
      </c>
      <c r="O4201" t="s">
        <v>4921</v>
      </c>
      <c r="P4201">
        <v>25.398549957578091</v>
      </c>
      <c r="Q4201">
        <v>234.49981956712571</v>
      </c>
      <c r="R4201">
        <v>62.081780923994053</v>
      </c>
      <c r="T4201">
        <f t="shared" si="196"/>
        <v>321.98015044869788</v>
      </c>
      <c r="U4201">
        <v>3476774.200150446</v>
      </c>
      <c r="V4201">
        <v>21455285.960641589</v>
      </c>
      <c r="W4201">
        <v>6878070.8037830573</v>
      </c>
      <c r="Y4201">
        <f t="shared" si="197"/>
        <v>31810130.96457509</v>
      </c>
      <c r="Z4201">
        <v>0.1119465236092045</v>
      </c>
      <c r="AA4201">
        <v>1.3391672360781799</v>
      </c>
      <c r="AB4201">
        <v>0.18042176791304479</v>
      </c>
      <c r="AD4201">
        <v>8.6191000000000004E-2</v>
      </c>
      <c r="AE4201">
        <v>5.4999999999999997E-3</v>
      </c>
      <c r="AF4201">
        <v>1.6574999601522269</v>
      </c>
      <c r="AG4201">
        <v>0.83630541739447417</v>
      </c>
      <c r="AH4201">
        <v>7.8618712506979582</v>
      </c>
    </row>
    <row r="4202" spans="1:34">
      <c r="A4202" t="s">
        <v>3117</v>
      </c>
      <c r="B4202" t="s">
        <v>3227</v>
      </c>
      <c r="C4202" t="s">
        <v>4922</v>
      </c>
      <c r="D4202" t="s">
        <v>4959</v>
      </c>
      <c r="E4202" t="s">
        <v>49</v>
      </c>
      <c r="F4202" t="s">
        <v>46</v>
      </c>
      <c r="G4202" t="s">
        <v>1125</v>
      </c>
      <c r="I4202">
        <v>1.2935314145496959</v>
      </c>
      <c r="J4202">
        <v>0.47705904606107719</v>
      </c>
      <c r="K4202">
        <v>3</v>
      </c>
      <c r="M4202">
        <v>4.770590460610773</v>
      </c>
      <c r="N4202" t="str">
        <f t="shared" si="195"/>
        <v>09QeL-384,77059046061077</v>
      </c>
      <c r="O4202" t="s">
        <v>4924</v>
      </c>
      <c r="P4202">
        <v>138.02274177657651</v>
      </c>
      <c r="Q4202">
        <v>63.97201840040649</v>
      </c>
      <c r="R4202">
        <v>62.081780923994053</v>
      </c>
      <c r="T4202">
        <f t="shared" si="196"/>
        <v>264.07654110097707</v>
      </c>
      <c r="U4202">
        <v>14314092.572068069</v>
      </c>
      <c r="V4202">
        <v>5853044.7946347222</v>
      </c>
      <c r="W4202">
        <v>6878070.8037830573</v>
      </c>
      <c r="Y4202">
        <f t="shared" si="197"/>
        <v>27045208.170485847</v>
      </c>
      <c r="Z4202">
        <v>1.0593333342044491</v>
      </c>
      <c r="AA4202">
        <v>0.36532749247208679</v>
      </c>
      <c r="AB4202">
        <v>0.18042176791304479</v>
      </c>
      <c r="AD4202">
        <v>8.6191000000000004E-2</v>
      </c>
      <c r="AE4202">
        <v>5.4999999999999997E-3</v>
      </c>
      <c r="AF4202">
        <v>1.498614804380348</v>
      </c>
      <c r="AG4202">
        <v>0.75613858800680755</v>
      </c>
      <c r="AH4202">
        <v>7.1170348529979286</v>
      </c>
    </row>
    <row r="4203" spans="1:34">
      <c r="A4203" t="s">
        <v>1194</v>
      </c>
      <c r="B4203" t="s">
        <v>1208</v>
      </c>
      <c r="C4203" t="s">
        <v>4930</v>
      </c>
      <c r="D4203" t="s">
        <v>4960</v>
      </c>
      <c r="E4203" t="s">
        <v>671</v>
      </c>
      <c r="F4203" t="s">
        <v>43</v>
      </c>
      <c r="G4203" t="s">
        <v>1125</v>
      </c>
      <c r="I4203">
        <v>4.0353553394654336</v>
      </c>
      <c r="J4203">
        <v>0.78170614882949252</v>
      </c>
      <c r="K4203">
        <v>3</v>
      </c>
      <c r="M4203">
        <v>7.8170614882949261</v>
      </c>
      <c r="N4203" t="str">
        <f t="shared" si="195"/>
        <v>05Qd-617,81706148829493</v>
      </c>
      <c r="O4203" t="s">
        <v>4909</v>
      </c>
      <c r="P4203">
        <v>253.79822157188849</v>
      </c>
      <c r="Q4203">
        <v>44.983635655369888</v>
      </c>
      <c r="R4203">
        <v>75</v>
      </c>
      <c r="T4203">
        <f t="shared" si="196"/>
        <v>373.7818572272584</v>
      </c>
      <c r="U4203">
        <v>20859151.603423391</v>
      </c>
      <c r="V4203">
        <v>6065553.9225870734</v>
      </c>
      <c r="W4203">
        <v>8288516.895803405</v>
      </c>
      <c r="Y4203">
        <f t="shared" si="197"/>
        <v>35213222.421813868</v>
      </c>
      <c r="Z4203">
        <v>0.87511103674133039</v>
      </c>
      <c r="AA4203">
        <v>0.1982696508002503</v>
      </c>
      <c r="AB4203">
        <v>0.21796463297412441</v>
      </c>
      <c r="AD4203">
        <v>8.6191000000000004E-2</v>
      </c>
      <c r="AE4203">
        <v>5.4999999999999997E-3</v>
      </c>
      <c r="AF4203">
        <v>2.4556214099355791</v>
      </c>
      <c r="AG4203">
        <v>1.2390042458947459</v>
      </c>
      <c r="AH4203">
        <v>11.60337814412525</v>
      </c>
    </row>
    <row r="4204" spans="1:34">
      <c r="A4204" t="s">
        <v>1194</v>
      </c>
      <c r="B4204" t="s">
        <v>1208</v>
      </c>
      <c r="C4204" t="s">
        <v>4932</v>
      </c>
      <c r="D4204" t="s">
        <v>4961</v>
      </c>
      <c r="E4204" t="s">
        <v>671</v>
      </c>
      <c r="F4204" t="s">
        <v>49</v>
      </c>
      <c r="G4204" t="s">
        <v>1125</v>
      </c>
      <c r="I4204">
        <v>0.46944808409798888</v>
      </c>
      <c r="J4204">
        <v>1.2250327568819011</v>
      </c>
      <c r="K4204">
        <v>3</v>
      </c>
      <c r="M4204">
        <v>4.6944808409798897</v>
      </c>
      <c r="N4204" t="str">
        <f t="shared" si="195"/>
        <v>05Qd-614,69448084097989</v>
      </c>
      <c r="O4204" t="s">
        <v>4912</v>
      </c>
      <c r="P4204">
        <v>29.525302939042589</v>
      </c>
      <c r="Q4204">
        <v>156.26406480171269</v>
      </c>
      <c r="R4204">
        <v>75</v>
      </c>
      <c r="T4204">
        <f t="shared" si="196"/>
        <v>260.78936774075527</v>
      </c>
      <c r="U4204">
        <v>2426623.6631923961</v>
      </c>
      <c r="V4204">
        <v>16059069.358456019</v>
      </c>
      <c r="W4204">
        <v>8288516.895803405</v>
      </c>
      <c r="Y4204">
        <f t="shared" si="197"/>
        <v>26774209.917451821</v>
      </c>
      <c r="Z4204">
        <v>0.1018049626394596</v>
      </c>
      <c r="AA4204">
        <v>1.199336650265203</v>
      </c>
      <c r="AB4204">
        <v>0.21796463297412441</v>
      </c>
      <c r="AD4204">
        <v>8.6191000000000004E-2</v>
      </c>
      <c r="AE4204">
        <v>5.4999999999999997E-3</v>
      </c>
      <c r="AF4204">
        <v>1.474706023344468</v>
      </c>
      <c r="AG4204">
        <v>0.74407521329531257</v>
      </c>
      <c r="AH4204">
        <v>7.0049530776196702</v>
      </c>
    </row>
    <row r="4205" spans="1:34">
      <c r="A4205" t="s">
        <v>1194</v>
      </c>
      <c r="B4205" t="s">
        <v>1208</v>
      </c>
      <c r="C4205" t="s">
        <v>4934</v>
      </c>
      <c r="D4205" t="s">
        <v>4962</v>
      </c>
      <c r="E4205" t="s">
        <v>43</v>
      </c>
      <c r="F4205" t="s">
        <v>49</v>
      </c>
      <c r="G4205" t="s">
        <v>1125</v>
      </c>
      <c r="I4205">
        <v>0.47164600710538712</v>
      </c>
      <c r="J4205">
        <v>1.244814063948485</v>
      </c>
      <c r="K4205">
        <v>3</v>
      </c>
      <c r="M4205">
        <v>4.7164600710538718</v>
      </c>
      <c r="N4205" t="str">
        <f t="shared" si="195"/>
        <v>05Qd-614,71646007105387</v>
      </c>
      <c r="O4205" t="s">
        <v>4915</v>
      </c>
      <c r="P4205">
        <v>27.141083863428189</v>
      </c>
      <c r="Q4205">
        <v>158.7873503481197</v>
      </c>
      <c r="R4205">
        <v>75</v>
      </c>
      <c r="T4205">
        <f t="shared" si="196"/>
        <v>260.92843421154788</v>
      </c>
      <c r="U4205">
        <v>3659679.9100970281</v>
      </c>
      <c r="V4205">
        <v>16318384.36893113</v>
      </c>
      <c r="W4205">
        <v>8288516.895803405</v>
      </c>
      <c r="Y4205">
        <f t="shared" si="197"/>
        <v>28266581.174831562</v>
      </c>
      <c r="Z4205">
        <v>0.1196269074640665</v>
      </c>
      <c r="AA4205">
        <v>1.2187030275492601</v>
      </c>
      <c r="AB4205">
        <v>0.21796463297412441</v>
      </c>
      <c r="AD4205">
        <v>8.6191000000000004E-2</v>
      </c>
      <c r="AE4205">
        <v>5.4999999999999997E-3</v>
      </c>
      <c r="AF4205">
        <v>1.481610493524776</v>
      </c>
      <c r="AG4205">
        <v>0.74755892126203871</v>
      </c>
      <c r="AH4205">
        <v>7.037320485840687</v>
      </c>
    </row>
    <row r="4206" spans="1:34">
      <c r="A4206" t="s">
        <v>1194</v>
      </c>
      <c r="B4206" t="s">
        <v>1208</v>
      </c>
      <c r="C4206" t="s">
        <v>4936</v>
      </c>
      <c r="D4206" t="s">
        <v>4963</v>
      </c>
      <c r="E4206" t="s">
        <v>671</v>
      </c>
      <c r="F4206" t="s">
        <v>1179</v>
      </c>
      <c r="G4206" t="s">
        <v>1125</v>
      </c>
      <c r="I4206">
        <v>0.68465575388879252</v>
      </c>
      <c r="J4206">
        <v>3.161901784999134</v>
      </c>
      <c r="K4206">
        <v>3</v>
      </c>
      <c r="M4206">
        <v>6.8465575388879261</v>
      </c>
      <c r="N4206" t="str">
        <f t="shared" si="195"/>
        <v>05Qd-616,84655753888793</v>
      </c>
      <c r="O4206" t="s">
        <v>4938</v>
      </c>
      <c r="P4206">
        <v>43.060498545576607</v>
      </c>
      <c r="Q4206">
        <v>222.2592511016602</v>
      </c>
      <c r="R4206">
        <v>75</v>
      </c>
      <c r="T4206">
        <f t="shared" si="196"/>
        <v>340.31974964723679</v>
      </c>
      <c r="U4206">
        <v>3539053.432755271</v>
      </c>
      <c r="V4206">
        <v>15800655.500441561</v>
      </c>
      <c r="W4206">
        <v>8288516.895803405</v>
      </c>
      <c r="Y4206">
        <f t="shared" si="197"/>
        <v>27628225.829000235</v>
      </c>
      <c r="Z4206">
        <v>0.14847510471677769</v>
      </c>
      <c r="AA4206">
        <v>0.80635149493759573</v>
      </c>
      <c r="AB4206">
        <v>0.21796463297412441</v>
      </c>
      <c r="AD4206">
        <v>8.6191000000000004E-2</v>
      </c>
      <c r="AE4206">
        <v>5.4999999999999997E-3</v>
      </c>
      <c r="AF4206">
        <v>2.1507510593365211</v>
      </c>
      <c r="AG4206">
        <v>1.085179369913736</v>
      </c>
      <c r="AH4206">
        <v>10.174178968138181</v>
      </c>
    </row>
    <row r="4207" spans="1:34">
      <c r="A4207" t="s">
        <v>1194</v>
      </c>
      <c r="B4207" t="s">
        <v>1208</v>
      </c>
      <c r="C4207" t="s">
        <v>4939</v>
      </c>
      <c r="D4207" t="s">
        <v>4964</v>
      </c>
      <c r="E4207" t="s">
        <v>43</v>
      </c>
      <c r="F4207" t="s">
        <v>1179</v>
      </c>
      <c r="G4207" t="s">
        <v>1125</v>
      </c>
      <c r="I4207">
        <v>0.69299111954778492</v>
      </c>
      <c r="J4207">
        <v>3.2369200759300649</v>
      </c>
      <c r="K4207">
        <v>3</v>
      </c>
      <c r="M4207">
        <v>6.9299111954778514</v>
      </c>
      <c r="N4207" t="str">
        <f t="shared" si="195"/>
        <v>05Qd-616,92991119547785</v>
      </c>
      <c r="O4207" t="s">
        <v>4941</v>
      </c>
      <c r="P4207">
        <v>39.878488970340712</v>
      </c>
      <c r="Q4207">
        <v>227.53250444568829</v>
      </c>
      <c r="R4207">
        <v>75</v>
      </c>
      <c r="T4207">
        <f t="shared" si="196"/>
        <v>342.41099341602899</v>
      </c>
      <c r="U4207">
        <v>5377180.4274344062</v>
      </c>
      <c r="V4207">
        <v>16175536.90151958</v>
      </c>
      <c r="W4207">
        <v>8288516.895803405</v>
      </c>
      <c r="Y4207">
        <f t="shared" si="197"/>
        <v>29841234.224757388</v>
      </c>
      <c r="Z4207">
        <v>0.17576823143345091</v>
      </c>
      <c r="AA4207">
        <v>0.82548273782654491</v>
      </c>
      <c r="AB4207">
        <v>0.21796463297412441</v>
      </c>
      <c r="AD4207">
        <v>8.6191000000000004E-2</v>
      </c>
      <c r="AE4207">
        <v>5.4999999999999997E-3</v>
      </c>
      <c r="AF4207">
        <v>2.176935454076812</v>
      </c>
      <c r="AG4207">
        <v>1.0983909244832391</v>
      </c>
      <c r="AH4207">
        <v>10.296928574037899</v>
      </c>
    </row>
    <row r="4208" spans="1:34">
      <c r="A4208" t="s">
        <v>1194</v>
      </c>
      <c r="B4208" t="s">
        <v>1208</v>
      </c>
      <c r="C4208" t="s">
        <v>4942</v>
      </c>
      <c r="D4208" t="s">
        <v>4965</v>
      </c>
      <c r="E4208" t="s">
        <v>49</v>
      </c>
      <c r="F4208" t="s">
        <v>1179</v>
      </c>
      <c r="G4208" t="s">
        <v>1125</v>
      </c>
      <c r="I4208">
        <v>1.189775373687606</v>
      </c>
      <c r="J4208">
        <v>0.4655305970764006</v>
      </c>
      <c r="K4208">
        <v>3</v>
      </c>
      <c r="M4208">
        <v>4.6553059707640063</v>
      </c>
      <c r="N4208" t="str">
        <f t="shared" si="195"/>
        <v>05Qd-614,65530597076401</v>
      </c>
      <c r="O4208" t="s">
        <v>4944</v>
      </c>
      <c r="P4208">
        <v>151.76666505361499</v>
      </c>
      <c r="Q4208">
        <v>32.723496460892711</v>
      </c>
      <c r="R4208">
        <v>75</v>
      </c>
      <c r="T4208">
        <f t="shared" si="196"/>
        <v>259.49016151450769</v>
      </c>
      <c r="U4208">
        <v>15596877.013856189</v>
      </c>
      <c r="V4208">
        <v>2326349.485052424</v>
      </c>
      <c r="W4208">
        <v>8288516.895803405</v>
      </c>
      <c r="Y4208">
        <f t="shared" si="197"/>
        <v>26211743.394712016</v>
      </c>
      <c r="Z4208">
        <v>1.164818820746103</v>
      </c>
      <c r="AA4208">
        <v>0.11872009898367231</v>
      </c>
      <c r="AB4208">
        <v>0.21796463297412441</v>
      </c>
      <c r="AD4208">
        <v>8.6191000000000004E-2</v>
      </c>
      <c r="AE4208">
        <v>5.4999999999999997E-3</v>
      </c>
      <c r="AF4208">
        <v>1.4623997813918339</v>
      </c>
      <c r="AG4208">
        <v>0.73786599636609496</v>
      </c>
      <c r="AH4208">
        <v>6.9472627485219354</v>
      </c>
    </row>
    <row r="4209" spans="1:34">
      <c r="A4209" t="s">
        <v>1194</v>
      </c>
      <c r="B4209" t="s">
        <v>1208</v>
      </c>
      <c r="C4209" t="s">
        <v>4945</v>
      </c>
      <c r="D4209" t="s">
        <v>4966</v>
      </c>
      <c r="E4209" t="s">
        <v>671</v>
      </c>
      <c r="F4209" t="s">
        <v>46</v>
      </c>
      <c r="G4209" t="s">
        <v>1125</v>
      </c>
      <c r="I4209">
        <v>0.47768097677104249</v>
      </c>
      <c r="J4209">
        <v>1.2991287909393829</v>
      </c>
      <c r="K4209">
        <v>3</v>
      </c>
      <c r="M4209">
        <v>4.7768097677104251</v>
      </c>
      <c r="N4209" t="str">
        <f t="shared" si="195"/>
        <v>05Qd-614,77680976771043</v>
      </c>
      <c r="O4209" t="s">
        <v>4918</v>
      </c>
      <c r="P4209">
        <v>30.043099599569139</v>
      </c>
      <c r="Q4209">
        <v>210.45886413218011</v>
      </c>
      <c r="R4209">
        <v>75</v>
      </c>
      <c r="T4209">
        <f t="shared" si="196"/>
        <v>315.50196373174924</v>
      </c>
      <c r="U4209">
        <v>2469180.3011970888</v>
      </c>
      <c r="V4209">
        <v>19255686.93930354</v>
      </c>
      <c r="W4209">
        <v>8288516.895803405</v>
      </c>
      <c r="Y4209">
        <f t="shared" si="197"/>
        <v>30013384.136304036</v>
      </c>
      <c r="Z4209">
        <v>0.1035903556560385</v>
      </c>
      <c r="AA4209">
        <v>1.2018756172533771</v>
      </c>
      <c r="AB4209">
        <v>0.21796463297412441</v>
      </c>
      <c r="AD4209">
        <v>8.6191000000000004E-2</v>
      </c>
      <c r="AE4209">
        <v>5.4999999999999997E-3</v>
      </c>
      <c r="AF4209">
        <v>1.5005685134168869</v>
      </c>
      <c r="AG4209">
        <v>0.75712434818210239</v>
      </c>
      <c r="AH4209">
        <v>7.126193629309415</v>
      </c>
    </row>
    <row r="4210" spans="1:34">
      <c r="A4210" t="s">
        <v>1194</v>
      </c>
      <c r="B4210" t="s">
        <v>1208</v>
      </c>
      <c r="C4210" t="s">
        <v>4947</v>
      </c>
      <c r="D4210" t="s">
        <v>4967</v>
      </c>
      <c r="E4210" t="s">
        <v>43</v>
      </c>
      <c r="F4210" t="s">
        <v>46</v>
      </c>
      <c r="G4210" t="s">
        <v>1125</v>
      </c>
      <c r="I4210">
        <v>0.48005339012491682</v>
      </c>
      <c r="J4210">
        <v>1.320480511124251</v>
      </c>
      <c r="K4210">
        <v>3</v>
      </c>
      <c r="M4210">
        <v>4.8005339012491683</v>
      </c>
      <c r="N4210" t="str">
        <f t="shared" si="195"/>
        <v>05Qd-614,80053390124917</v>
      </c>
      <c r="O4210" t="s">
        <v>4921</v>
      </c>
      <c r="P4210">
        <v>27.624890540824762</v>
      </c>
      <c r="Q4210">
        <v>213.91784280212869</v>
      </c>
      <c r="R4210">
        <v>75</v>
      </c>
      <c r="T4210">
        <f t="shared" si="196"/>
        <v>316.54273334295345</v>
      </c>
      <c r="U4210">
        <v>3724915.9775491771</v>
      </c>
      <c r="V4210">
        <v>19572162.135883659</v>
      </c>
      <c r="W4210">
        <v>8288516.895803405</v>
      </c>
      <c r="Y4210">
        <f t="shared" si="197"/>
        <v>31585595.009236239</v>
      </c>
      <c r="Z4210">
        <v>0.12175933139078381</v>
      </c>
      <c r="AA4210">
        <v>1.2216289412160111</v>
      </c>
      <c r="AB4210">
        <v>0.21796463297412441</v>
      </c>
      <c r="AD4210">
        <v>8.6191000000000004E-2</v>
      </c>
      <c r="AE4210">
        <v>5.4999999999999997E-3</v>
      </c>
      <c r="AF4210">
        <v>1.5080211208112571</v>
      </c>
      <c r="AG4210">
        <v>0.76088462334799323</v>
      </c>
      <c r="AH4210">
        <v>7.1611306454084183</v>
      </c>
    </row>
    <row r="4211" spans="1:34">
      <c r="A4211" t="s">
        <v>1194</v>
      </c>
      <c r="B4211" t="s">
        <v>1208</v>
      </c>
      <c r="C4211" t="s">
        <v>4949</v>
      </c>
      <c r="D4211" t="s">
        <v>4968</v>
      </c>
      <c r="E4211" t="s">
        <v>49</v>
      </c>
      <c r="F4211" t="s">
        <v>46</v>
      </c>
      <c r="G4211" t="s">
        <v>1125</v>
      </c>
      <c r="I4211">
        <v>0.94810999092565862</v>
      </c>
      <c r="J4211">
        <v>0.43867888788062859</v>
      </c>
      <c r="K4211">
        <v>3</v>
      </c>
      <c r="M4211">
        <v>4.3867888788062874</v>
      </c>
      <c r="N4211" t="str">
        <f t="shared" si="195"/>
        <v>05Qd-614,38678887880629</v>
      </c>
      <c r="O4211" t="s">
        <v>4924</v>
      </c>
      <c r="P4211">
        <v>120.94004852430341</v>
      </c>
      <c r="Q4211">
        <v>71.065979836661825</v>
      </c>
      <c r="R4211">
        <v>75</v>
      </c>
      <c r="T4211">
        <f t="shared" si="196"/>
        <v>267.00602836096522</v>
      </c>
      <c r="U4211">
        <v>12428862.83504343</v>
      </c>
      <c r="V4211">
        <v>6502098.4761666767</v>
      </c>
      <c r="W4211">
        <v>8288516.895803405</v>
      </c>
      <c r="Y4211">
        <f t="shared" si="197"/>
        <v>27219478.20701351</v>
      </c>
      <c r="Z4211">
        <v>0.92822257544691367</v>
      </c>
      <c r="AA4211">
        <v>0.40583925383280661</v>
      </c>
      <c r="AB4211">
        <v>0.21796463297412441</v>
      </c>
      <c r="AD4211">
        <v>8.6191000000000004E-2</v>
      </c>
      <c r="AE4211">
        <v>5.4999999999999997E-3</v>
      </c>
      <c r="AF4211">
        <v>1.3780488624522369</v>
      </c>
      <c r="AG4211">
        <v>0.69530603729079654</v>
      </c>
      <c r="AH4211">
        <v>6.5518347785493214</v>
      </c>
    </row>
    <row r="4212" spans="1:34">
      <c r="A4212" t="s">
        <v>1194</v>
      </c>
      <c r="B4212" t="s">
        <v>1208</v>
      </c>
      <c r="C4212" t="s">
        <v>4951</v>
      </c>
      <c r="D4212" t="s">
        <v>4969</v>
      </c>
      <c r="E4212" t="s">
        <v>1179</v>
      </c>
      <c r="F4212" t="s">
        <v>46</v>
      </c>
      <c r="G4212" t="s">
        <v>1125</v>
      </c>
      <c r="I4212">
        <v>0.47345581543232113</v>
      </c>
      <c r="J4212">
        <v>1.26110233889089</v>
      </c>
      <c r="K4212">
        <v>3</v>
      </c>
      <c r="M4212">
        <v>4.7345581543232109</v>
      </c>
      <c r="N4212" t="str">
        <f t="shared" si="195"/>
        <v>05Qd-614,73455815432321</v>
      </c>
      <c r="O4212" t="s">
        <v>4953</v>
      </c>
      <c r="P4212">
        <v>33.280583055093963</v>
      </c>
      <c r="Q4212">
        <v>204.2985789003242</v>
      </c>
      <c r="R4212">
        <v>75</v>
      </c>
      <c r="T4212">
        <f t="shared" si="196"/>
        <v>312.57916195541816</v>
      </c>
      <c r="U4212">
        <v>2365953.3859710949</v>
      </c>
      <c r="V4212">
        <v>18692058.867040768</v>
      </c>
      <c r="W4212">
        <v>8288516.895803405</v>
      </c>
      <c r="Y4212">
        <f t="shared" si="197"/>
        <v>29346529.148815267</v>
      </c>
      <c r="Z4212">
        <v>0.12074119644448569</v>
      </c>
      <c r="AA4212">
        <v>1.166695836890961</v>
      </c>
      <c r="AB4212">
        <v>0.21796463297412441</v>
      </c>
      <c r="AD4212">
        <v>8.6191000000000004E-2</v>
      </c>
      <c r="AE4212">
        <v>5.4999999999999997E-3</v>
      </c>
      <c r="AF4212">
        <v>1.4872957552847781</v>
      </c>
      <c r="AG4212">
        <v>0.75042746746022893</v>
      </c>
      <c r="AH4212">
        <v>7.0639723770682181</v>
      </c>
    </row>
    <row r="4213" spans="1:34">
      <c r="A4213" t="s">
        <v>1194</v>
      </c>
      <c r="B4213" t="s">
        <v>1214</v>
      </c>
      <c r="C4213" t="s">
        <v>4930</v>
      </c>
      <c r="D4213" t="s">
        <v>4970</v>
      </c>
      <c r="E4213" t="s">
        <v>671</v>
      </c>
      <c r="F4213" t="s">
        <v>43</v>
      </c>
      <c r="G4213" t="s">
        <v>1125</v>
      </c>
      <c r="I4213">
        <v>3.9186354783739512</v>
      </c>
      <c r="J4213">
        <v>0.76873727537488401</v>
      </c>
      <c r="K4213">
        <v>3</v>
      </c>
      <c r="M4213">
        <v>7.6873727537488357</v>
      </c>
      <c r="N4213" t="str">
        <f t="shared" si="195"/>
        <v>05Qd-617,68737275374884</v>
      </c>
      <c r="O4213" t="s">
        <v>4909</v>
      </c>
      <c r="P4213">
        <v>246.45728361843919</v>
      </c>
      <c r="Q4213">
        <v>44.237335937481973</v>
      </c>
      <c r="R4213">
        <v>75</v>
      </c>
      <c r="T4213">
        <f t="shared" si="196"/>
        <v>365.69461955592118</v>
      </c>
      <c r="U4213">
        <v>19867403.33669452</v>
      </c>
      <c r="V4213">
        <v>5890983.5410521086</v>
      </c>
      <c r="W4213">
        <v>8272687.6503671044</v>
      </c>
      <c r="Y4213">
        <f t="shared" si="197"/>
        <v>34031074.52811373</v>
      </c>
      <c r="Z4213">
        <v>0.84979905550163071</v>
      </c>
      <c r="AA4213">
        <v>0.19498026384203321</v>
      </c>
      <c r="AB4213">
        <v>0.21796463297412441</v>
      </c>
      <c r="AD4213">
        <v>8.6191000000000004E-2</v>
      </c>
      <c r="AE4213">
        <v>5.4999999999999997E-3</v>
      </c>
      <c r="AF4213">
        <v>2.4148814933242422</v>
      </c>
      <c r="AG4213">
        <v>1.218448581469191</v>
      </c>
      <c r="AH4213">
        <v>11.412393828542269</v>
      </c>
    </row>
    <row r="4214" spans="1:34">
      <c r="A4214" t="s">
        <v>1194</v>
      </c>
      <c r="B4214" t="s">
        <v>1214</v>
      </c>
      <c r="C4214" t="s">
        <v>4932</v>
      </c>
      <c r="D4214" t="s">
        <v>4971</v>
      </c>
      <c r="E4214" t="s">
        <v>671</v>
      </c>
      <c r="F4214" t="s">
        <v>49</v>
      </c>
      <c r="G4214" t="s">
        <v>1125</v>
      </c>
      <c r="I4214">
        <v>0.4664201324504369</v>
      </c>
      <c r="J4214">
        <v>1.197781192053933</v>
      </c>
      <c r="K4214">
        <v>3</v>
      </c>
      <c r="M4214">
        <v>4.6642013245043703</v>
      </c>
      <c r="N4214" t="str">
        <f t="shared" si="195"/>
        <v>05Qd-614,66420132450437</v>
      </c>
      <c r="O4214" t="s">
        <v>4912</v>
      </c>
      <c r="P4214">
        <v>29.334864011486779</v>
      </c>
      <c r="Q4214">
        <v>152.7878799664069</v>
      </c>
      <c r="R4214">
        <v>75</v>
      </c>
      <c r="T4214">
        <f t="shared" si="196"/>
        <v>257.12274397789372</v>
      </c>
      <c r="U4214">
        <v>2364740.7233684552</v>
      </c>
      <c r="V4214">
        <v>15536053.09151761</v>
      </c>
      <c r="W4214">
        <v>8272687.6503671044</v>
      </c>
      <c r="Y4214">
        <f t="shared" si="197"/>
        <v>26173481.465253171</v>
      </c>
      <c r="Z4214">
        <v>0.1011483181354237</v>
      </c>
      <c r="AA4214">
        <v>1.1726567102459251</v>
      </c>
      <c r="AB4214">
        <v>0.21796463297412441</v>
      </c>
      <c r="AD4214">
        <v>8.6191000000000004E-2</v>
      </c>
      <c r="AE4214">
        <v>5.4999999999999997E-3</v>
      </c>
      <c r="AF4214">
        <v>1.4651941333521581</v>
      </c>
      <c r="AG4214">
        <v>0.73927590993394265</v>
      </c>
      <c r="AH4214">
        <v>6.9603623677904718</v>
      </c>
    </row>
    <row r="4215" spans="1:34">
      <c r="A4215" t="s">
        <v>1194</v>
      </c>
      <c r="B4215" t="s">
        <v>1214</v>
      </c>
      <c r="C4215" t="s">
        <v>4934</v>
      </c>
      <c r="D4215" t="s">
        <v>4972</v>
      </c>
      <c r="E4215" t="s">
        <v>43</v>
      </c>
      <c r="F4215" t="s">
        <v>49</v>
      </c>
      <c r="G4215" t="s">
        <v>1125</v>
      </c>
      <c r="I4215">
        <v>0.46849995493086372</v>
      </c>
      <c r="J4215">
        <v>1.2164995943777741</v>
      </c>
      <c r="K4215">
        <v>3</v>
      </c>
      <c r="M4215">
        <v>4.684999549308638</v>
      </c>
      <c r="N4215" t="str">
        <f t="shared" si="195"/>
        <v>05Qd-614,68499954930864</v>
      </c>
      <c r="O4215" t="s">
        <v>4915</v>
      </c>
      <c r="P4215">
        <v>26.96004286102152</v>
      </c>
      <c r="Q4215">
        <v>155.17558235010671</v>
      </c>
      <c r="R4215">
        <v>75</v>
      </c>
      <c r="T4215">
        <f t="shared" si="196"/>
        <v>257.13562521112823</v>
      </c>
      <c r="U4215">
        <v>3590206.448796778</v>
      </c>
      <c r="V4215">
        <v>15778843.75664144</v>
      </c>
      <c r="W4215">
        <v>8272687.6503671044</v>
      </c>
      <c r="Y4215">
        <f t="shared" si="197"/>
        <v>27641737.855805323</v>
      </c>
      <c r="Z4215">
        <v>0.11882895203416979</v>
      </c>
      <c r="AA4215">
        <v>1.1909824781205189</v>
      </c>
      <c r="AB4215">
        <v>0.21796463297412441</v>
      </c>
      <c r="AD4215">
        <v>8.6191000000000004E-2</v>
      </c>
      <c r="AE4215">
        <v>5.4999999999999997E-3</v>
      </c>
      <c r="AF4215">
        <v>1.471727607112661</v>
      </c>
      <c r="AG4215">
        <v>0.74257242856541916</v>
      </c>
      <c r="AH4215">
        <v>6.9909905849867187</v>
      </c>
    </row>
    <row r="4216" spans="1:34">
      <c r="A4216" t="s">
        <v>1194</v>
      </c>
      <c r="B4216" t="s">
        <v>1214</v>
      </c>
      <c r="C4216" t="s">
        <v>4936</v>
      </c>
      <c r="D4216" t="s">
        <v>4973</v>
      </c>
      <c r="E4216" t="s">
        <v>671</v>
      </c>
      <c r="F4216" t="s">
        <v>1179</v>
      </c>
      <c r="G4216" t="s">
        <v>1125</v>
      </c>
      <c r="I4216">
        <v>0.66850277755036303</v>
      </c>
      <c r="J4216">
        <v>3.016524997953268</v>
      </c>
      <c r="K4216">
        <v>3</v>
      </c>
      <c r="M4216">
        <v>6.6850277755036309</v>
      </c>
      <c r="N4216" t="str">
        <f t="shared" si="195"/>
        <v>05Qd-616,68502777550363</v>
      </c>
      <c r="O4216" t="s">
        <v>4938</v>
      </c>
      <c r="P4216">
        <v>42.044578924399147</v>
      </c>
      <c r="Q4216">
        <v>212.0402949121692</v>
      </c>
      <c r="R4216">
        <v>75</v>
      </c>
      <c r="T4216">
        <f t="shared" si="196"/>
        <v>329.08487383656836</v>
      </c>
      <c r="U4216">
        <v>3389295.6838141</v>
      </c>
      <c r="V4216">
        <v>14498132.56980064</v>
      </c>
      <c r="W4216">
        <v>8272687.6503671044</v>
      </c>
      <c r="Y4216">
        <f t="shared" si="197"/>
        <v>26160115.903981842</v>
      </c>
      <c r="Z4216">
        <v>0.14497215474562261</v>
      </c>
      <c r="AA4216">
        <v>0.76927735489953319</v>
      </c>
      <c r="AB4216">
        <v>0.21796463297412441</v>
      </c>
      <c r="AD4216">
        <v>8.6191000000000004E-2</v>
      </c>
      <c r="AE4216">
        <v>5.4999999999999997E-3</v>
      </c>
      <c r="AF4216">
        <v>2.1000087252890989</v>
      </c>
      <c r="AG4216">
        <v>1.059576902417326</v>
      </c>
      <c r="AH4216">
        <v>9.9363044032100554</v>
      </c>
    </row>
    <row r="4217" spans="1:34">
      <c r="A4217" t="s">
        <v>1194</v>
      </c>
      <c r="B4217" t="s">
        <v>1214</v>
      </c>
      <c r="C4217" t="s">
        <v>4939</v>
      </c>
      <c r="D4217" t="s">
        <v>4974</v>
      </c>
      <c r="E4217" t="s">
        <v>43</v>
      </c>
      <c r="F4217" t="s">
        <v>1179</v>
      </c>
      <c r="G4217" t="s">
        <v>1125</v>
      </c>
      <c r="I4217">
        <v>0.67606121767791605</v>
      </c>
      <c r="J4217">
        <v>3.0845509591012461</v>
      </c>
      <c r="K4217">
        <v>3</v>
      </c>
      <c r="M4217">
        <v>6.760612176779162</v>
      </c>
      <c r="N4217" t="str">
        <f t="shared" si="195"/>
        <v>05Qd-616,76061217677916</v>
      </c>
      <c r="O4217" t="s">
        <v>4941</v>
      </c>
      <c r="P4217">
        <v>38.904250071829168</v>
      </c>
      <c r="Q4217">
        <v>216.82203710667699</v>
      </c>
      <c r="R4217">
        <v>75</v>
      </c>
      <c r="T4217">
        <f t="shared" si="196"/>
        <v>330.72628717850614</v>
      </c>
      <c r="U4217">
        <v>5180788.8516165102</v>
      </c>
      <c r="V4217">
        <v>14825081.42770192</v>
      </c>
      <c r="W4217">
        <v>8272687.6503671044</v>
      </c>
      <c r="Y4217">
        <f t="shared" si="197"/>
        <v>28278557.929685533</v>
      </c>
      <c r="Z4217">
        <v>0.17147418086617869</v>
      </c>
      <c r="AA4217">
        <v>0.78662540654568924</v>
      </c>
      <c r="AB4217">
        <v>0.21796463297412441</v>
      </c>
      <c r="AD4217">
        <v>8.6191000000000004E-2</v>
      </c>
      <c r="AE4217">
        <v>5.4999999999999997E-3</v>
      </c>
      <c r="AF4217">
        <v>2.1237525162657049</v>
      </c>
      <c r="AG4217">
        <v>1.071557030019497</v>
      </c>
      <c r="AH4217">
        <v>10.047612723064359</v>
      </c>
    </row>
    <row r="4218" spans="1:34">
      <c r="A4218" t="s">
        <v>1194</v>
      </c>
      <c r="B4218" t="s">
        <v>1214</v>
      </c>
      <c r="C4218" t="s">
        <v>4942</v>
      </c>
      <c r="D4218" t="s">
        <v>4975</v>
      </c>
      <c r="E4218" t="s">
        <v>49</v>
      </c>
      <c r="F4218" t="s">
        <v>1179</v>
      </c>
      <c r="G4218" t="s">
        <v>1125</v>
      </c>
      <c r="I4218">
        <v>1.159159965463274</v>
      </c>
      <c r="J4218">
        <v>0.46212888505147481</v>
      </c>
      <c r="K4218">
        <v>3</v>
      </c>
      <c r="M4218">
        <v>4.6212888505147482</v>
      </c>
      <c r="N4218" t="str">
        <f t="shared" si="195"/>
        <v>05Qd-614,62128885051475</v>
      </c>
      <c r="O4218" t="s">
        <v>4944</v>
      </c>
      <c r="P4218">
        <v>147.8613914127084</v>
      </c>
      <c r="Q4218">
        <v>32.484380252188679</v>
      </c>
      <c r="R4218">
        <v>75</v>
      </c>
      <c r="T4218">
        <f t="shared" si="196"/>
        <v>255.34577166489709</v>
      </c>
      <c r="U4218">
        <v>15035108.98690773</v>
      </c>
      <c r="V4218">
        <v>2221100.718328686</v>
      </c>
      <c r="W4218">
        <v>8272687.6503671044</v>
      </c>
      <c r="Y4218">
        <f t="shared" si="197"/>
        <v>25528897.35560352</v>
      </c>
      <c r="Z4218">
        <v>1.1348455968139259</v>
      </c>
      <c r="AA4218">
        <v>0.1178525908309335</v>
      </c>
      <c r="AB4218">
        <v>0.21796463297412441</v>
      </c>
      <c r="AD4218">
        <v>8.6191000000000004E-2</v>
      </c>
      <c r="AE4218">
        <v>5.4999999999999997E-3</v>
      </c>
      <c r="AF4218">
        <v>1.4517137750308109</v>
      </c>
      <c r="AG4218">
        <v>0.73247428280658755</v>
      </c>
      <c r="AH4218">
        <v>6.8971679083521469</v>
      </c>
    </row>
    <row r="4219" spans="1:34">
      <c r="A4219" t="s">
        <v>1194</v>
      </c>
      <c r="B4219" t="s">
        <v>1214</v>
      </c>
      <c r="C4219" t="s">
        <v>4945</v>
      </c>
      <c r="D4219" t="s">
        <v>4976</v>
      </c>
      <c r="E4219" t="s">
        <v>671</v>
      </c>
      <c r="F4219" t="s">
        <v>46</v>
      </c>
      <c r="G4219" t="s">
        <v>1125</v>
      </c>
      <c r="I4219">
        <v>0.47191284837488939</v>
      </c>
      <c r="J4219">
        <v>1.247215635374006</v>
      </c>
      <c r="K4219">
        <v>3</v>
      </c>
      <c r="M4219">
        <v>4.7191284837488956</v>
      </c>
      <c r="N4219" t="str">
        <f t="shared" si="195"/>
        <v>05Qd-614,7191284837489</v>
      </c>
      <c r="O4219" t="s">
        <v>4918</v>
      </c>
      <c r="P4219">
        <v>29.680320957890491</v>
      </c>
      <c r="Q4219">
        <v>202.04893293058899</v>
      </c>
      <c r="R4219">
        <v>75</v>
      </c>
      <c r="T4219">
        <f t="shared" si="196"/>
        <v>306.72925388847949</v>
      </c>
      <c r="U4219">
        <v>2392588.6830184981</v>
      </c>
      <c r="V4219">
        <v>18486230.14751352</v>
      </c>
      <c r="W4219">
        <v>8272687.6503671044</v>
      </c>
      <c r="Y4219">
        <f t="shared" si="197"/>
        <v>29151506.480899122</v>
      </c>
      <c r="Z4219">
        <v>0.1023394737890941</v>
      </c>
      <c r="AA4219">
        <v>1.15384869619377</v>
      </c>
      <c r="AB4219">
        <v>0.21796463297412441</v>
      </c>
      <c r="AD4219">
        <v>8.6191000000000004E-2</v>
      </c>
      <c r="AE4219">
        <v>5.4999999999999997E-3</v>
      </c>
      <c r="AF4219">
        <v>1.4824487383504379</v>
      </c>
      <c r="AG4219">
        <v>0.74798186467419991</v>
      </c>
      <c r="AH4219">
        <v>7.0412500867735339</v>
      </c>
    </row>
    <row r="4220" spans="1:34">
      <c r="A4220" t="s">
        <v>1194</v>
      </c>
      <c r="B4220" t="s">
        <v>1214</v>
      </c>
      <c r="C4220" t="s">
        <v>4947</v>
      </c>
      <c r="D4220" t="s">
        <v>4977</v>
      </c>
      <c r="E4220" t="s">
        <v>43</v>
      </c>
      <c r="F4220" t="s">
        <v>46</v>
      </c>
      <c r="G4220" t="s">
        <v>1125</v>
      </c>
      <c r="I4220">
        <v>0.47410441547400572</v>
      </c>
      <c r="J4220">
        <v>1.266939739266052</v>
      </c>
      <c r="K4220">
        <v>3</v>
      </c>
      <c r="M4220">
        <v>4.7410441547400577</v>
      </c>
      <c r="N4220" t="str">
        <f t="shared" si="195"/>
        <v>05Qd-614,74104415474006</v>
      </c>
      <c r="O4220" t="s">
        <v>4921</v>
      </c>
      <c r="P4220">
        <v>27.282554090458689</v>
      </c>
      <c r="Q4220">
        <v>205.24423776110041</v>
      </c>
      <c r="R4220">
        <v>75</v>
      </c>
      <c r="T4220">
        <f t="shared" si="196"/>
        <v>307.5267918515591</v>
      </c>
      <c r="U4220">
        <v>3633154.522051095</v>
      </c>
      <c r="V4220">
        <v>18778580.81540142</v>
      </c>
      <c r="W4220">
        <v>8272687.6503671044</v>
      </c>
      <c r="Y4220">
        <f t="shared" si="197"/>
        <v>30684422.987819619</v>
      </c>
      <c r="Z4220">
        <v>0.1202504509394508</v>
      </c>
      <c r="AA4220">
        <v>1.1720962477108769</v>
      </c>
      <c r="AB4220">
        <v>0.21796463297412441</v>
      </c>
      <c r="AD4220">
        <v>8.6191000000000004E-2</v>
      </c>
      <c r="AE4220">
        <v>5.4999999999999997E-3</v>
      </c>
      <c r="AF4220">
        <v>1.48933324232672</v>
      </c>
      <c r="AG4220">
        <v>0.75145549852629911</v>
      </c>
      <c r="AH4220">
        <v>7.0735238955930768</v>
      </c>
    </row>
    <row r="4221" spans="1:34">
      <c r="A4221" t="s">
        <v>1194</v>
      </c>
      <c r="B4221" t="s">
        <v>1214</v>
      </c>
      <c r="C4221" t="s">
        <v>4949</v>
      </c>
      <c r="D4221" t="s">
        <v>4978</v>
      </c>
      <c r="E4221" t="s">
        <v>49</v>
      </c>
      <c r="F4221" t="s">
        <v>46</v>
      </c>
      <c r="G4221" t="s">
        <v>1125</v>
      </c>
      <c r="I4221">
        <v>0.91630203738042515</v>
      </c>
      <c r="J4221">
        <v>0.4351446708200471</v>
      </c>
      <c r="K4221">
        <v>3</v>
      </c>
      <c r="M4221">
        <v>4.3514467082004717</v>
      </c>
      <c r="N4221" t="str">
        <f t="shared" si="195"/>
        <v>05Qd-614,35144670820047</v>
      </c>
      <c r="O4221" t="s">
        <v>4924</v>
      </c>
      <c r="P4221">
        <v>116.8826548863949</v>
      </c>
      <c r="Q4221">
        <v>70.493436672847636</v>
      </c>
      <c r="R4221">
        <v>75</v>
      </c>
      <c r="T4221">
        <f t="shared" si="196"/>
        <v>262.37609155924252</v>
      </c>
      <c r="U4221">
        <v>11885073.162817741</v>
      </c>
      <c r="V4221">
        <v>6449714.310894738</v>
      </c>
      <c r="W4221">
        <v>8272687.6503671044</v>
      </c>
      <c r="Y4221">
        <f t="shared" si="197"/>
        <v>26607475.124079581</v>
      </c>
      <c r="Z4221">
        <v>0.89708182084878241</v>
      </c>
      <c r="AA4221">
        <v>0.40256960932887542</v>
      </c>
      <c r="AB4221">
        <v>0.21796463297412441</v>
      </c>
      <c r="AD4221">
        <v>8.6191000000000004E-2</v>
      </c>
      <c r="AE4221">
        <v>5.4999999999999997E-3</v>
      </c>
      <c r="AF4221">
        <v>1.3669466099059071</v>
      </c>
      <c r="AG4221">
        <v>0.68970430324977483</v>
      </c>
      <c r="AH4221">
        <v>6.4997886213561538</v>
      </c>
    </row>
    <row r="4222" spans="1:34">
      <c r="A4222" t="s">
        <v>1194</v>
      </c>
      <c r="B4222" t="s">
        <v>1214</v>
      </c>
      <c r="C4222" t="s">
        <v>4951</v>
      </c>
      <c r="D4222" t="s">
        <v>4979</v>
      </c>
      <c r="E4222" t="s">
        <v>1179</v>
      </c>
      <c r="F4222" t="s">
        <v>46</v>
      </c>
      <c r="G4222" t="s">
        <v>1125</v>
      </c>
      <c r="I4222">
        <v>0.46739358921336599</v>
      </c>
      <c r="J4222">
        <v>1.2065423029202951</v>
      </c>
      <c r="K4222">
        <v>3</v>
      </c>
      <c r="M4222">
        <v>4.6739358921336613</v>
      </c>
      <c r="N4222" t="str">
        <f t="shared" si="195"/>
        <v>05Qd-614,67393589213366</v>
      </c>
      <c r="O4222" t="s">
        <v>4953</v>
      </c>
      <c r="P4222">
        <v>32.854451583893272</v>
      </c>
      <c r="Q4222">
        <v>195.4598530730878</v>
      </c>
      <c r="R4222">
        <v>75</v>
      </c>
      <c r="T4222">
        <f t="shared" si="196"/>
        <v>303.31430465698111</v>
      </c>
      <c r="U4222">
        <v>2246404.1316707502</v>
      </c>
      <c r="V4222">
        <v>17883370.013884619</v>
      </c>
      <c r="W4222">
        <v>8272687.6503671044</v>
      </c>
      <c r="Y4222">
        <f t="shared" si="197"/>
        <v>28402461.795922473</v>
      </c>
      <c r="Z4222">
        <v>0.11919520118381841</v>
      </c>
      <c r="AA4222">
        <v>1.1162201816927499</v>
      </c>
      <c r="AB4222">
        <v>0.21796463297412441</v>
      </c>
      <c r="AD4222">
        <v>8.6191000000000004E-2</v>
      </c>
      <c r="AE4222">
        <v>5.4999999999999997E-3</v>
      </c>
      <c r="AF4222">
        <v>1.4682521127121451</v>
      </c>
      <c r="AG4222">
        <v>0.74081883890318534</v>
      </c>
      <c r="AH4222">
        <v>6.9746978437489906</v>
      </c>
    </row>
    <row r="4223" spans="1:34">
      <c r="A4223" t="s">
        <v>3117</v>
      </c>
      <c r="B4223" t="s">
        <v>3297</v>
      </c>
      <c r="C4223" t="s">
        <v>4907</v>
      </c>
      <c r="D4223" t="s">
        <v>4980</v>
      </c>
      <c r="E4223" t="s">
        <v>671</v>
      </c>
      <c r="F4223" t="s">
        <v>43</v>
      </c>
      <c r="G4223" t="s">
        <v>1125</v>
      </c>
      <c r="I4223">
        <v>5.2387457179585004</v>
      </c>
      <c r="J4223">
        <v>0.91541619088427773</v>
      </c>
      <c r="K4223">
        <v>3</v>
      </c>
      <c r="M4223">
        <v>9.1541619088427773</v>
      </c>
      <c r="N4223" t="str">
        <f t="shared" si="195"/>
        <v>09QeL-389,15416190884278</v>
      </c>
      <c r="O4223" t="s">
        <v>4909</v>
      </c>
      <c r="P4223">
        <v>278.21132225340131</v>
      </c>
      <c r="Q4223">
        <v>44.064806643020447</v>
      </c>
      <c r="R4223">
        <v>62.081780923994053</v>
      </c>
      <c r="T4223">
        <f t="shared" si="196"/>
        <v>384.35790982041584</v>
      </c>
      <c r="U4223">
        <v>23354245.674780831</v>
      </c>
      <c r="V4223">
        <v>6041771.2780562453</v>
      </c>
      <c r="W4223">
        <v>6878089.6506597064</v>
      </c>
      <c r="Y4223">
        <f t="shared" si="197"/>
        <v>36274106.603496782</v>
      </c>
      <c r="Z4223">
        <v>0.95928882851288455</v>
      </c>
      <c r="AA4223">
        <v>0.19421982457412329</v>
      </c>
      <c r="AB4223">
        <v>0.18042176791304479</v>
      </c>
      <c r="AD4223">
        <v>8.6191000000000004E-2</v>
      </c>
      <c r="AE4223">
        <v>5.4999999999999997E-3</v>
      </c>
      <c r="AF4223">
        <v>2.8756529556574169</v>
      </c>
      <c r="AG4223">
        <v>1.45093466255158</v>
      </c>
      <c r="AH4223">
        <v>13.57244052705177</v>
      </c>
    </row>
    <row r="4224" spans="1:34">
      <c r="A4224" t="s">
        <v>3117</v>
      </c>
      <c r="B4224" t="s">
        <v>3297</v>
      </c>
      <c r="C4224" t="s">
        <v>4910</v>
      </c>
      <c r="D4224" t="s">
        <v>4981</v>
      </c>
      <c r="E4224" t="s">
        <v>671</v>
      </c>
      <c r="F4224" t="s">
        <v>49</v>
      </c>
      <c r="G4224" t="s">
        <v>1125</v>
      </c>
      <c r="I4224">
        <v>0.50976542719570506</v>
      </c>
      <c r="J4224">
        <v>1.587888844761346</v>
      </c>
      <c r="K4224">
        <v>3</v>
      </c>
      <c r="M4224">
        <v>5.097654271957051</v>
      </c>
      <c r="N4224" t="str">
        <f t="shared" si="195"/>
        <v>09QeL-385,09765427195705</v>
      </c>
      <c r="O4224" t="s">
        <v>4912</v>
      </c>
      <c r="P4224">
        <v>27.071845280258081</v>
      </c>
      <c r="Q4224">
        <v>169.43134857431909</v>
      </c>
      <c r="R4224">
        <v>62.081780923994053</v>
      </c>
      <c r="T4224">
        <f t="shared" si="196"/>
        <v>258.58497477857122</v>
      </c>
      <c r="U4224">
        <v>2272526.223677346</v>
      </c>
      <c r="V4224">
        <v>17593153.820318449</v>
      </c>
      <c r="W4224">
        <v>6878089.6506597064</v>
      </c>
      <c r="Y4224">
        <f t="shared" si="197"/>
        <v>26743769.6946555</v>
      </c>
      <c r="Z4224">
        <v>9.3345297862920978E-2</v>
      </c>
      <c r="AA4224">
        <v>1.300396391882497</v>
      </c>
      <c r="AB4224">
        <v>0.18042176791304479</v>
      </c>
      <c r="AD4224">
        <v>8.6191000000000004E-2</v>
      </c>
      <c r="AE4224">
        <v>5.4999999999999997E-3</v>
      </c>
      <c r="AF4224">
        <v>1.601357362918445</v>
      </c>
      <c r="AG4224">
        <v>0.80797820210519256</v>
      </c>
      <c r="AH4224">
        <v>7.5986808369806891</v>
      </c>
    </row>
    <row r="4225" spans="1:34">
      <c r="A4225" t="s">
        <v>3117</v>
      </c>
      <c r="B4225" t="s">
        <v>3297</v>
      </c>
      <c r="C4225" t="s">
        <v>4913</v>
      </c>
      <c r="D4225" t="s">
        <v>4982</v>
      </c>
      <c r="E4225" t="s">
        <v>43</v>
      </c>
      <c r="F4225" t="s">
        <v>49</v>
      </c>
      <c r="G4225" t="s">
        <v>1125</v>
      </c>
      <c r="I4225">
        <v>0.5125475763827485</v>
      </c>
      <c r="J4225">
        <v>1.612928187444737</v>
      </c>
      <c r="K4225">
        <v>3</v>
      </c>
      <c r="M4225">
        <v>5.1254757638274846</v>
      </c>
      <c r="N4225" t="str">
        <f t="shared" si="195"/>
        <v>09QeL-385,12547576382748</v>
      </c>
      <c r="O4225" t="s">
        <v>4915</v>
      </c>
      <c r="P4225">
        <v>24.672176517696851</v>
      </c>
      <c r="Q4225">
        <v>172.10310334623401</v>
      </c>
      <c r="R4225">
        <v>62.081780923994053</v>
      </c>
      <c r="T4225">
        <f t="shared" si="196"/>
        <v>258.85706078792492</v>
      </c>
      <c r="U4225">
        <v>3382827.6760489349</v>
      </c>
      <c r="V4225">
        <v>17870579.41521566</v>
      </c>
      <c r="W4225">
        <v>6878089.6506597064</v>
      </c>
      <c r="Y4225">
        <f t="shared" si="197"/>
        <v>28131496.741924301</v>
      </c>
      <c r="Z4225">
        <v>0.1087449636157175</v>
      </c>
      <c r="AA4225">
        <v>1.3209022799287631</v>
      </c>
      <c r="AB4225">
        <v>0.18042176791304479</v>
      </c>
      <c r="AD4225">
        <v>8.6191000000000004E-2</v>
      </c>
      <c r="AE4225">
        <v>5.4999999999999997E-3</v>
      </c>
      <c r="AF4225">
        <v>1.61009709858455</v>
      </c>
      <c r="AG4225">
        <v>0.81238790856665644</v>
      </c>
      <c r="AH4225">
        <v>7.6396517709786922</v>
      </c>
    </row>
    <row r="4226" spans="1:34">
      <c r="A4226" t="s">
        <v>3117</v>
      </c>
      <c r="B4226" t="s">
        <v>3297</v>
      </c>
      <c r="C4226" t="s">
        <v>4916</v>
      </c>
      <c r="D4226" t="s">
        <v>4983</v>
      </c>
      <c r="E4226" t="s">
        <v>671</v>
      </c>
      <c r="F4226" t="s">
        <v>46</v>
      </c>
      <c r="G4226" t="s">
        <v>1125</v>
      </c>
      <c r="I4226">
        <v>0.52461349818720349</v>
      </c>
      <c r="J4226">
        <v>1.721521483684832</v>
      </c>
      <c r="K4226">
        <v>3</v>
      </c>
      <c r="M4226">
        <v>5.2461349818720358</v>
      </c>
      <c r="N4226" t="str">
        <f t="shared" ref="N4226:N4289" si="198">_xlfn.CONCAT(A4226,M4226)</f>
        <v>09QeL-385,24613498187204</v>
      </c>
      <c r="O4226" t="s">
        <v>4918</v>
      </c>
      <c r="P4226">
        <v>27.860374001798501</v>
      </c>
      <c r="Q4226">
        <v>230.8502583491132</v>
      </c>
      <c r="R4226">
        <v>62.081780923994053</v>
      </c>
      <c r="T4226">
        <f t="shared" ref="T4226:T4289" si="199">SUM(P4226:S4226)</f>
        <v>320.79241327490575</v>
      </c>
      <c r="U4226">
        <v>2338718.6896608202</v>
      </c>
      <c r="V4226">
        <v>21121373.63734911</v>
      </c>
      <c r="W4226">
        <v>6878089.6506597064</v>
      </c>
      <c r="Y4226">
        <f t="shared" ref="Y4226:Y4289" si="200">SUM(U4226:X4226)</f>
        <v>30338181.977669638</v>
      </c>
      <c r="Z4226">
        <v>9.6064190780033448E-2</v>
      </c>
      <c r="AA4226">
        <v>1.3183255449491811</v>
      </c>
      <c r="AB4226">
        <v>0.18042176791304479</v>
      </c>
      <c r="AD4226">
        <v>8.6191000000000004E-2</v>
      </c>
      <c r="AE4226">
        <v>5.4999999999999997E-3</v>
      </c>
      <c r="AF4226">
        <v>1.648000517865561</v>
      </c>
      <c r="AG4226">
        <v>0.83151239462671767</v>
      </c>
      <c r="AH4226">
        <v>7.8173388943643154</v>
      </c>
    </row>
    <row r="4227" spans="1:34">
      <c r="A4227" t="s">
        <v>3117</v>
      </c>
      <c r="B4227" t="s">
        <v>3297</v>
      </c>
      <c r="C4227" t="s">
        <v>4919</v>
      </c>
      <c r="D4227" t="s">
        <v>4984</v>
      </c>
      <c r="E4227" t="s">
        <v>43</v>
      </c>
      <c r="F4227" t="s">
        <v>46</v>
      </c>
      <c r="G4227" t="s">
        <v>1125</v>
      </c>
      <c r="I4227">
        <v>0.52771906849977879</v>
      </c>
      <c r="J4227">
        <v>1.7494716164980111</v>
      </c>
      <c r="K4227">
        <v>3</v>
      </c>
      <c r="M4227">
        <v>5.2771906849977892</v>
      </c>
      <c r="N4227" t="str">
        <f t="shared" si="198"/>
        <v>09QeL-385,27719068499779</v>
      </c>
      <c r="O4227" t="s">
        <v>4921</v>
      </c>
      <c r="P4227">
        <v>25.402476979148439</v>
      </c>
      <c r="Q4227">
        <v>234.5982774368585</v>
      </c>
      <c r="R4227">
        <v>62.081780923994053</v>
      </c>
      <c r="T4227">
        <f t="shared" si="199"/>
        <v>322.08253534000102</v>
      </c>
      <c r="U4227">
        <v>3482959.9287124858</v>
      </c>
      <c r="V4227">
        <v>21464294.247957509</v>
      </c>
      <c r="W4227">
        <v>6878089.6506597064</v>
      </c>
      <c r="Y4227">
        <f t="shared" si="200"/>
        <v>31825343.827329703</v>
      </c>
      <c r="Z4227">
        <v>0.1119638323301226</v>
      </c>
      <c r="AA4227">
        <v>1.3397295032625369</v>
      </c>
      <c r="AB4227">
        <v>0.18042176791304479</v>
      </c>
      <c r="AD4227">
        <v>8.6191000000000004E-2</v>
      </c>
      <c r="AE4227">
        <v>5.4999999999999997E-3</v>
      </c>
      <c r="AF4227">
        <v>1.65775623612496</v>
      </c>
      <c r="AG4227">
        <v>0.83643472357214965</v>
      </c>
      <c r="AH4227">
        <v>7.8630726446948991</v>
      </c>
    </row>
    <row r="4228" spans="1:34">
      <c r="A4228" t="s">
        <v>3117</v>
      </c>
      <c r="B4228" t="s">
        <v>3297</v>
      </c>
      <c r="C4228" t="s">
        <v>4922</v>
      </c>
      <c r="D4228" t="s">
        <v>4985</v>
      </c>
      <c r="E4228" t="s">
        <v>49</v>
      </c>
      <c r="F4228" t="s">
        <v>46</v>
      </c>
      <c r="G4228" t="s">
        <v>1125</v>
      </c>
      <c r="I4228">
        <v>1.2963419481688969</v>
      </c>
      <c r="J4228">
        <v>0.47737132757432182</v>
      </c>
      <c r="K4228">
        <v>3</v>
      </c>
      <c r="M4228">
        <v>4.7737132757432192</v>
      </c>
      <c r="N4228" t="str">
        <f t="shared" si="198"/>
        <v>09QeL-384,77371327574322</v>
      </c>
      <c r="O4228" t="s">
        <v>4924</v>
      </c>
      <c r="P4228">
        <v>138.32263210132169</v>
      </c>
      <c r="Q4228">
        <v>64.013894304188923</v>
      </c>
      <c r="R4228">
        <v>62.081780923994053</v>
      </c>
      <c r="T4228">
        <f t="shared" si="199"/>
        <v>264.41830732950467</v>
      </c>
      <c r="U4228">
        <v>14362934.391225901</v>
      </c>
      <c r="V4228">
        <v>5856876.181337581</v>
      </c>
      <c r="W4228">
        <v>6878089.6506597064</v>
      </c>
      <c r="Y4228">
        <f t="shared" si="200"/>
        <v>27097900.223223187</v>
      </c>
      <c r="Z4228">
        <v>1.061635011547754</v>
      </c>
      <c r="AA4228">
        <v>0.36556663482379559</v>
      </c>
      <c r="AB4228">
        <v>0.18042176791304479</v>
      </c>
      <c r="AD4228">
        <v>8.6191000000000004E-2</v>
      </c>
      <c r="AE4228">
        <v>5.4999999999999997E-3</v>
      </c>
      <c r="AF4228">
        <v>1.4995957934271891</v>
      </c>
      <c r="AG4228">
        <v>0.75663355420530021</v>
      </c>
      <c r="AH4228">
        <v>7.1216336233757076</v>
      </c>
    </row>
    <row r="4229" spans="1:34">
      <c r="A4229" t="s">
        <v>3117</v>
      </c>
      <c r="B4229" t="s">
        <v>3312</v>
      </c>
      <c r="C4229" t="s">
        <v>4907</v>
      </c>
      <c r="D4229" t="s">
        <v>4986</v>
      </c>
      <c r="E4229" t="s">
        <v>671</v>
      </c>
      <c r="F4229" t="s">
        <v>43</v>
      </c>
      <c r="G4229" t="s">
        <v>1125</v>
      </c>
      <c r="I4229">
        <v>5.2263495581202299</v>
      </c>
      <c r="J4229">
        <v>0.91403883979113765</v>
      </c>
      <c r="K4229">
        <v>3</v>
      </c>
      <c r="M4229">
        <v>9.1403883979113676</v>
      </c>
      <c r="N4229" t="str">
        <f t="shared" si="198"/>
        <v>09QeL-389,14038839791137</v>
      </c>
      <c r="O4229" t="s">
        <v>4909</v>
      </c>
      <c r="P4229">
        <v>277.5530058919777</v>
      </c>
      <c r="Q4229">
        <v>43.998505969946123</v>
      </c>
      <c r="R4229">
        <v>62.081780923994053</v>
      </c>
      <c r="T4229">
        <f t="shared" si="199"/>
        <v>383.63329278591789</v>
      </c>
      <c r="U4229">
        <v>23282632.818813499</v>
      </c>
      <c r="V4229">
        <v>6010826.5307531254</v>
      </c>
      <c r="W4229">
        <v>6878047.3066692967</v>
      </c>
      <c r="Y4229">
        <f t="shared" si="200"/>
        <v>36171506.656235918</v>
      </c>
      <c r="Z4229">
        <v>0.95701891539063677</v>
      </c>
      <c r="AA4229">
        <v>0.1939275980542621</v>
      </c>
      <c r="AB4229">
        <v>0.18042176791304479</v>
      </c>
      <c r="AD4229">
        <v>8.6191000000000004E-2</v>
      </c>
      <c r="AE4229">
        <v>5.4999999999999997E-3</v>
      </c>
      <c r="AF4229">
        <v>2.8713261982967651</v>
      </c>
      <c r="AG4229">
        <v>1.4487515610689521</v>
      </c>
      <c r="AH4229">
        <v>13.55215715727708</v>
      </c>
    </row>
    <row r="4230" spans="1:34">
      <c r="A4230" t="s">
        <v>3117</v>
      </c>
      <c r="B4230" t="s">
        <v>3312</v>
      </c>
      <c r="C4230" t="s">
        <v>4910</v>
      </c>
      <c r="D4230" t="s">
        <v>4987</v>
      </c>
      <c r="E4230" t="s">
        <v>671</v>
      </c>
      <c r="F4230" t="s">
        <v>49</v>
      </c>
      <c r="G4230" t="s">
        <v>1125</v>
      </c>
      <c r="I4230">
        <v>0.50884655379457933</v>
      </c>
      <c r="J4230">
        <v>1.579618984151214</v>
      </c>
      <c r="K4230">
        <v>3</v>
      </c>
      <c r="M4230">
        <v>5.0884655379457939</v>
      </c>
      <c r="N4230" t="str">
        <f t="shared" si="198"/>
        <v>09QeL-385,08846553794579</v>
      </c>
      <c r="O4230" t="s">
        <v>4912</v>
      </c>
      <c r="P4230">
        <v>27.02304715229506</v>
      </c>
      <c r="Q4230">
        <v>168.54893565208039</v>
      </c>
      <c r="R4230">
        <v>62.081780923994053</v>
      </c>
      <c r="T4230">
        <f t="shared" si="199"/>
        <v>257.65376372836948</v>
      </c>
      <c r="U4230">
        <v>2266837.941352502</v>
      </c>
      <c r="V4230">
        <v>17453282.709314842</v>
      </c>
      <c r="W4230">
        <v>6878047.3066692967</v>
      </c>
      <c r="Y4230">
        <f t="shared" si="200"/>
        <v>26598167.957336642</v>
      </c>
      <c r="Z4230">
        <v>9.3177039078094701E-2</v>
      </c>
      <c r="AA4230">
        <v>1.2936238165008731</v>
      </c>
      <c r="AB4230">
        <v>0.18042176791304479</v>
      </c>
      <c r="AD4230">
        <v>8.6191000000000004E-2</v>
      </c>
      <c r="AE4230">
        <v>5.4999999999999997E-3</v>
      </c>
      <c r="AF4230">
        <v>1.5984708496164799</v>
      </c>
      <c r="AG4230">
        <v>0.8065217877644083</v>
      </c>
      <c r="AH4230">
        <v>7.5851491753266824</v>
      </c>
    </row>
    <row r="4231" spans="1:34">
      <c r="A4231" t="s">
        <v>3117</v>
      </c>
      <c r="B4231" t="s">
        <v>3312</v>
      </c>
      <c r="C4231" t="s">
        <v>4913</v>
      </c>
      <c r="D4231" t="s">
        <v>4988</v>
      </c>
      <c r="E4231" t="s">
        <v>43</v>
      </c>
      <c r="F4231" t="s">
        <v>49</v>
      </c>
      <c r="G4231" t="s">
        <v>1125</v>
      </c>
      <c r="I4231">
        <v>0.51147986841166682</v>
      </c>
      <c r="J4231">
        <v>1.603318815705002</v>
      </c>
      <c r="K4231">
        <v>3</v>
      </c>
      <c r="M4231">
        <v>5.1147986841166686</v>
      </c>
      <c r="N4231" t="str">
        <f t="shared" si="198"/>
        <v>09QeL-385,11479868411667</v>
      </c>
      <c r="O4231" t="s">
        <v>4915</v>
      </c>
      <c r="P4231">
        <v>24.620780938543419</v>
      </c>
      <c r="Q4231">
        <v>171.077761542123</v>
      </c>
      <c r="R4231">
        <v>62.081780923994053</v>
      </c>
      <c r="T4231">
        <f t="shared" si="199"/>
        <v>257.78032340466046</v>
      </c>
      <c r="U4231">
        <v>3363551.5572811798</v>
      </c>
      <c r="V4231">
        <v>17715143.236708831</v>
      </c>
      <c r="W4231">
        <v>6878047.3066692967</v>
      </c>
      <c r="Y4231">
        <f t="shared" si="200"/>
        <v>27956742.100659311</v>
      </c>
      <c r="Z4231">
        <v>0.1085184327143582</v>
      </c>
      <c r="AA4231">
        <v>1.313032716275214</v>
      </c>
      <c r="AB4231">
        <v>0.18042176791304479</v>
      </c>
      <c r="AD4231">
        <v>8.6191000000000004E-2</v>
      </c>
      <c r="AE4231">
        <v>5.4999999999999997E-3</v>
      </c>
      <c r="AF4231">
        <v>1.606743042130891</v>
      </c>
      <c r="AG4231">
        <v>0.81069559143249204</v>
      </c>
      <c r="AH4231">
        <v>7.6239283176800514</v>
      </c>
    </row>
    <row r="4232" spans="1:34">
      <c r="A4232" t="s">
        <v>3117</v>
      </c>
      <c r="B4232" t="s">
        <v>3312</v>
      </c>
      <c r="C4232" t="s">
        <v>4916</v>
      </c>
      <c r="D4232" t="s">
        <v>4989</v>
      </c>
      <c r="E4232" t="s">
        <v>671</v>
      </c>
      <c r="F4232" t="s">
        <v>46</v>
      </c>
      <c r="G4232" t="s">
        <v>1125</v>
      </c>
      <c r="I4232">
        <v>0.52457734778179499</v>
      </c>
      <c r="J4232">
        <v>1.721196130036156</v>
      </c>
      <c r="K4232">
        <v>3</v>
      </c>
      <c r="M4232">
        <v>5.2457734778179503</v>
      </c>
      <c r="N4232" t="str">
        <f t="shared" si="198"/>
        <v>09QeL-385,24577347781795</v>
      </c>
      <c r="O4232" t="s">
        <v>4918</v>
      </c>
      <c r="P4232">
        <v>27.858454181171549</v>
      </c>
      <c r="Q4232">
        <v>230.80662951580291</v>
      </c>
      <c r="R4232">
        <v>62.081780923994053</v>
      </c>
      <c r="T4232">
        <f t="shared" si="199"/>
        <v>320.74686462096855</v>
      </c>
      <c r="U4232">
        <v>2336916.3577078888</v>
      </c>
      <c r="V4232">
        <v>21117381.868415009</v>
      </c>
      <c r="W4232">
        <v>6878047.3066692967</v>
      </c>
      <c r="Y4232">
        <f t="shared" si="200"/>
        <v>30332345.532792196</v>
      </c>
      <c r="Z4232">
        <v>9.6057571126795513E-2</v>
      </c>
      <c r="AA4232">
        <v>1.318076392074671</v>
      </c>
      <c r="AB4232">
        <v>0.18042176791304479</v>
      </c>
      <c r="AD4232">
        <v>8.6191000000000004E-2</v>
      </c>
      <c r="AE4232">
        <v>5.4999999999999997E-3</v>
      </c>
      <c r="AF4232">
        <v>1.647886956382602</v>
      </c>
      <c r="AG4232">
        <v>0.83145509623414515</v>
      </c>
      <c r="AH4232">
        <v>7.8168065304346976</v>
      </c>
    </row>
    <row r="4233" spans="1:34">
      <c r="A4233" t="s">
        <v>3117</v>
      </c>
      <c r="B4233" t="s">
        <v>3312</v>
      </c>
      <c r="C4233" t="s">
        <v>4919</v>
      </c>
      <c r="D4233" t="s">
        <v>4990</v>
      </c>
      <c r="E4233" t="s">
        <v>43</v>
      </c>
      <c r="F4233" t="s">
        <v>46</v>
      </c>
      <c r="G4233" t="s">
        <v>1125</v>
      </c>
      <c r="I4233">
        <v>0.5275367564822242</v>
      </c>
      <c r="J4233">
        <v>1.747830808340018</v>
      </c>
      <c r="K4233">
        <v>3</v>
      </c>
      <c r="M4233">
        <v>5.2753675648222416</v>
      </c>
      <c r="N4233" t="str">
        <f t="shared" si="198"/>
        <v>09QeL-385,27536756482224</v>
      </c>
      <c r="O4233" t="s">
        <v>4921</v>
      </c>
      <c r="P4233">
        <v>25.393701141576159</v>
      </c>
      <c r="Q4233">
        <v>234.37825056483641</v>
      </c>
      <c r="R4233">
        <v>62.081780923994053</v>
      </c>
      <c r="T4233">
        <f t="shared" si="199"/>
        <v>321.85373263040663</v>
      </c>
      <c r="U4233">
        <v>3469143.5350114629</v>
      </c>
      <c r="V4233">
        <v>21444163.14735806</v>
      </c>
      <c r="W4233">
        <v>6878047.3066692967</v>
      </c>
      <c r="Y4233">
        <f t="shared" si="200"/>
        <v>31791353.989038818</v>
      </c>
      <c r="Z4233">
        <v>0.1119251519916931</v>
      </c>
      <c r="AA4233">
        <v>1.338472987250658</v>
      </c>
      <c r="AB4233">
        <v>0.18042176791304479</v>
      </c>
      <c r="AD4233">
        <v>8.6191000000000004E-2</v>
      </c>
      <c r="AE4233">
        <v>5.4999999999999997E-3</v>
      </c>
      <c r="AF4233">
        <v>1.6571835282164109</v>
      </c>
      <c r="AG4233">
        <v>0.83614575902432542</v>
      </c>
      <c r="AH4233">
        <v>7.8603878520629804</v>
      </c>
    </row>
    <row r="4234" spans="1:34">
      <c r="A4234" t="s">
        <v>3117</v>
      </c>
      <c r="B4234" t="s">
        <v>3312</v>
      </c>
      <c r="C4234" t="s">
        <v>4922</v>
      </c>
      <c r="D4234" t="s">
        <v>4991</v>
      </c>
      <c r="E4234" t="s">
        <v>49</v>
      </c>
      <c r="F4234" t="s">
        <v>46</v>
      </c>
      <c r="G4234" t="s">
        <v>1125</v>
      </c>
      <c r="I4234">
        <v>1.2900859193933989</v>
      </c>
      <c r="J4234">
        <v>0.47667621326593312</v>
      </c>
      <c r="K4234">
        <v>3</v>
      </c>
      <c r="M4234">
        <v>4.7667621326593324</v>
      </c>
      <c r="N4234" t="str">
        <f t="shared" si="198"/>
        <v>09QeL-384,76676213265933</v>
      </c>
      <c r="O4234" t="s">
        <v>4924</v>
      </c>
      <c r="P4234">
        <v>137.6550996127288</v>
      </c>
      <c r="Q4234">
        <v>63.920681806294198</v>
      </c>
      <c r="R4234">
        <v>62.081780923994053</v>
      </c>
      <c r="T4234">
        <f t="shared" si="199"/>
        <v>263.65756234301705</v>
      </c>
      <c r="U4234">
        <v>14254218.578271979</v>
      </c>
      <c r="V4234">
        <v>5848347.8131660037</v>
      </c>
      <c r="W4234">
        <v>6878047.3066692967</v>
      </c>
      <c r="Y4234">
        <f t="shared" si="200"/>
        <v>26980613.69810728</v>
      </c>
      <c r="Z4234">
        <v>1.05651165718072</v>
      </c>
      <c r="AA4234">
        <v>0.36503432258831492</v>
      </c>
      <c r="AB4234">
        <v>0.18042176791304479</v>
      </c>
      <c r="AD4234">
        <v>8.6191000000000004E-2</v>
      </c>
      <c r="AE4234">
        <v>5.4999999999999997E-3</v>
      </c>
      <c r="AF4234">
        <v>1.4974121882699469</v>
      </c>
      <c r="AG4234">
        <v>0.75553179802650416</v>
      </c>
      <c r="AH4234">
        <v>7.1113971189557841</v>
      </c>
    </row>
    <row r="4235" spans="1:34">
      <c r="A4235" t="s">
        <v>1194</v>
      </c>
      <c r="B4235" t="s">
        <v>1220</v>
      </c>
      <c r="C4235" t="s">
        <v>4930</v>
      </c>
      <c r="D4235" t="s">
        <v>4992</v>
      </c>
      <c r="E4235" t="s">
        <v>671</v>
      </c>
      <c r="F4235" t="s">
        <v>43</v>
      </c>
      <c r="G4235" t="s">
        <v>1125</v>
      </c>
      <c r="I4235">
        <v>3.8382955057938082</v>
      </c>
      <c r="J4235">
        <v>0.75981061175486708</v>
      </c>
      <c r="K4235">
        <v>3</v>
      </c>
      <c r="M4235">
        <v>7.5981061175486753</v>
      </c>
      <c r="N4235" t="str">
        <f t="shared" si="198"/>
        <v>05Qd-617,59810611754868</v>
      </c>
      <c r="O4235" t="s">
        <v>4909</v>
      </c>
      <c r="P4235">
        <v>241.40440959702141</v>
      </c>
      <c r="Q4235">
        <v>43.723647021893719</v>
      </c>
      <c r="R4235">
        <v>75</v>
      </c>
      <c r="T4235">
        <f t="shared" si="199"/>
        <v>360.12805661891514</v>
      </c>
      <c r="U4235">
        <v>19163387.639866792</v>
      </c>
      <c r="V4235">
        <v>5792629.2582662338</v>
      </c>
      <c r="W4235">
        <v>8256110.3162179999</v>
      </c>
      <c r="Y4235">
        <f t="shared" si="200"/>
        <v>33212127.214351024</v>
      </c>
      <c r="Z4235">
        <v>0.83237645184420594</v>
      </c>
      <c r="AA4235">
        <v>0.19271613110954511</v>
      </c>
      <c r="AB4235">
        <v>0.21796463297412441</v>
      </c>
      <c r="AD4235">
        <v>8.6191000000000004E-2</v>
      </c>
      <c r="AE4235">
        <v>5.4999999999999997E-3</v>
      </c>
      <c r="AF4235">
        <v>2.3868396180781182</v>
      </c>
      <c r="AG4235">
        <v>1.2042998196314649</v>
      </c>
      <c r="AH4235">
        <v>11.280936555258259</v>
      </c>
    </row>
    <row r="4236" spans="1:34">
      <c r="A4236" t="s">
        <v>1194</v>
      </c>
      <c r="B4236" t="s">
        <v>1220</v>
      </c>
      <c r="C4236" t="s">
        <v>4932</v>
      </c>
      <c r="D4236" t="s">
        <v>4993</v>
      </c>
      <c r="E4236" t="s">
        <v>671</v>
      </c>
      <c r="F4236" t="s">
        <v>49</v>
      </c>
      <c r="G4236" t="s">
        <v>1125</v>
      </c>
      <c r="I4236">
        <v>0.4651453719573404</v>
      </c>
      <c r="J4236">
        <v>1.186308347616065</v>
      </c>
      <c r="K4236">
        <v>3</v>
      </c>
      <c r="M4236">
        <v>4.6514537195734054</v>
      </c>
      <c r="N4236" t="str">
        <f t="shared" si="198"/>
        <v>05Qd-614,65145371957341</v>
      </c>
      <c r="O4236" t="s">
        <v>4912</v>
      </c>
      <c r="P4236">
        <v>29.25468967270827</v>
      </c>
      <c r="Q4236">
        <v>151.324414359771</v>
      </c>
      <c r="R4236">
        <v>75</v>
      </c>
      <c r="T4236">
        <f t="shared" si="199"/>
        <v>255.57910403247928</v>
      </c>
      <c r="U4236">
        <v>2322322.7753708502</v>
      </c>
      <c r="V4236">
        <v>15328936.92379909</v>
      </c>
      <c r="W4236">
        <v>8256110.3162179999</v>
      </c>
      <c r="Y4236">
        <f t="shared" si="200"/>
        <v>25907370.015387941</v>
      </c>
      <c r="Z4236">
        <v>0.10087187234989391</v>
      </c>
      <c r="AA4236">
        <v>1.16142451850262</v>
      </c>
      <c r="AB4236">
        <v>0.21796463297412441</v>
      </c>
      <c r="AD4236">
        <v>8.6191000000000004E-2</v>
      </c>
      <c r="AE4236">
        <v>5.4999999999999997E-3</v>
      </c>
      <c r="AF4236">
        <v>1.461189650127771</v>
      </c>
      <c r="AG4236">
        <v>0.73725541455238475</v>
      </c>
      <c r="AH4236">
        <v>6.9415897842535612</v>
      </c>
    </row>
    <row r="4237" spans="1:34">
      <c r="A4237" t="s">
        <v>1194</v>
      </c>
      <c r="B4237" t="s">
        <v>1220</v>
      </c>
      <c r="C4237" t="s">
        <v>4934</v>
      </c>
      <c r="D4237" t="s">
        <v>4994</v>
      </c>
      <c r="E4237" t="s">
        <v>43</v>
      </c>
      <c r="F4237" t="s">
        <v>49</v>
      </c>
      <c r="G4237" t="s">
        <v>1125</v>
      </c>
      <c r="I4237">
        <v>0.4673157537060762</v>
      </c>
      <c r="J4237">
        <v>1.2058417833546859</v>
      </c>
      <c r="K4237">
        <v>3</v>
      </c>
      <c r="M4237">
        <v>4.6731575370607628</v>
      </c>
      <c r="N4237" t="str">
        <f t="shared" si="198"/>
        <v>05Qd-614,67315753706076</v>
      </c>
      <c r="O4237" t="s">
        <v>4915</v>
      </c>
      <c r="P4237">
        <v>26.891897463267838</v>
      </c>
      <c r="Q4237">
        <v>153.81608166492069</v>
      </c>
      <c r="R4237">
        <v>75</v>
      </c>
      <c r="T4237">
        <f t="shared" si="199"/>
        <v>255.70797912818853</v>
      </c>
      <c r="U4237">
        <v>3562712.6890403219</v>
      </c>
      <c r="V4237">
        <v>15581339.096424891</v>
      </c>
      <c r="W4237">
        <v>8256110.3162179999</v>
      </c>
      <c r="Y4237">
        <f t="shared" si="200"/>
        <v>27400162.101683211</v>
      </c>
      <c r="Z4237">
        <v>0.11852859471490421</v>
      </c>
      <c r="AA4237">
        <v>1.18054822377117</v>
      </c>
      <c r="AB4237">
        <v>0.21796463297412441</v>
      </c>
      <c r="AD4237">
        <v>8.6191000000000004E-2</v>
      </c>
      <c r="AE4237">
        <v>5.4999999999999997E-3</v>
      </c>
      <c r="AF4237">
        <v>1.468007603265161</v>
      </c>
      <c r="AG4237">
        <v>0.74069546962413091</v>
      </c>
      <c r="AH4237">
        <v>6.9735516099500554</v>
      </c>
    </row>
    <row r="4238" spans="1:34">
      <c r="A4238" t="s">
        <v>1194</v>
      </c>
      <c r="B4238" t="s">
        <v>1220</v>
      </c>
      <c r="C4238" t="s">
        <v>4936</v>
      </c>
      <c r="D4238" t="s">
        <v>4995</v>
      </c>
      <c r="E4238" t="s">
        <v>671</v>
      </c>
      <c r="F4238" t="s">
        <v>1179</v>
      </c>
      <c r="G4238" t="s">
        <v>1125</v>
      </c>
      <c r="I4238">
        <v>0.6567764843538918</v>
      </c>
      <c r="J4238">
        <v>2.9109883591850272</v>
      </c>
      <c r="K4238">
        <v>3</v>
      </c>
      <c r="M4238">
        <v>6.5677648435389191</v>
      </c>
      <c r="N4238" t="str">
        <f t="shared" si="198"/>
        <v>05Qd-616,56776484353892</v>
      </c>
      <c r="O4238" t="s">
        <v>4938</v>
      </c>
      <c r="P4238">
        <v>41.307069558175847</v>
      </c>
      <c r="Q4238">
        <v>204.6218183460407</v>
      </c>
      <c r="R4238">
        <v>75</v>
      </c>
      <c r="T4238">
        <f t="shared" si="199"/>
        <v>320.92888790421654</v>
      </c>
      <c r="U4238">
        <v>3279075.9188353778</v>
      </c>
      <c r="V4238">
        <v>13557384.54726704</v>
      </c>
      <c r="W4238">
        <v>8256110.3162179999</v>
      </c>
      <c r="Y4238">
        <f t="shared" si="200"/>
        <v>25092570.782320417</v>
      </c>
      <c r="Z4238">
        <v>0.1424291795345087</v>
      </c>
      <c r="AA4238">
        <v>0.74236329107718591</v>
      </c>
      <c r="AB4238">
        <v>0.21796463297412441</v>
      </c>
      <c r="AD4238">
        <v>8.6191000000000004E-2</v>
      </c>
      <c r="AE4238">
        <v>5.4999999999999997E-3</v>
      </c>
      <c r="AF4238">
        <v>2.0631722021588228</v>
      </c>
      <c r="AG4238">
        <v>1.0409907277009189</v>
      </c>
      <c r="AH4238">
        <v>9.7636187733986617</v>
      </c>
    </row>
    <row r="4239" spans="1:34">
      <c r="A4239" t="s">
        <v>1194</v>
      </c>
      <c r="B4239" t="s">
        <v>1220</v>
      </c>
      <c r="C4239" t="s">
        <v>4939</v>
      </c>
      <c r="D4239" t="s">
        <v>4996</v>
      </c>
      <c r="E4239" t="s">
        <v>43</v>
      </c>
      <c r="F4239" t="s">
        <v>1179</v>
      </c>
      <c r="G4239" t="s">
        <v>1125</v>
      </c>
      <c r="I4239">
        <v>0.66434767194275479</v>
      </c>
      <c r="J4239">
        <v>2.9791290474847938</v>
      </c>
      <c r="K4239">
        <v>3</v>
      </c>
      <c r="M4239">
        <v>6.6434767194275484</v>
      </c>
      <c r="N4239" t="str">
        <f t="shared" si="198"/>
        <v>05Qd-616,64347671942755</v>
      </c>
      <c r="O4239" t="s">
        <v>4941</v>
      </c>
      <c r="P4239">
        <v>38.230188758160352</v>
      </c>
      <c r="Q4239">
        <v>209.4116250449423</v>
      </c>
      <c r="R4239">
        <v>75</v>
      </c>
      <c r="T4239">
        <f t="shared" si="199"/>
        <v>322.64181380310265</v>
      </c>
      <c r="U4239">
        <v>5064840.7677125446</v>
      </c>
      <c r="V4239">
        <v>13874737.07520845</v>
      </c>
      <c r="W4239">
        <v>8256110.3162179999</v>
      </c>
      <c r="Y4239">
        <f t="shared" si="200"/>
        <v>27195688.159138996</v>
      </c>
      <c r="Z4239">
        <v>0.16850319154235061</v>
      </c>
      <c r="AA4239">
        <v>0.75974060056139192</v>
      </c>
      <c r="AB4239">
        <v>0.21796463297412441</v>
      </c>
      <c r="AD4239">
        <v>8.6191000000000004E-2</v>
      </c>
      <c r="AE4239">
        <v>5.4999999999999997E-3</v>
      </c>
      <c r="AF4239">
        <v>2.086956037516507</v>
      </c>
      <c r="AG4239">
        <v>1.052991060029266</v>
      </c>
      <c r="AH4239">
        <v>9.8751148169733227</v>
      </c>
    </row>
    <row r="4240" spans="1:34">
      <c r="A4240" t="s">
        <v>1194</v>
      </c>
      <c r="B4240" t="s">
        <v>1220</v>
      </c>
      <c r="C4240" t="s">
        <v>4942</v>
      </c>
      <c r="D4240" t="s">
        <v>4997</v>
      </c>
      <c r="E4240" t="s">
        <v>49</v>
      </c>
      <c r="F4240" t="s">
        <v>1179</v>
      </c>
      <c r="G4240" t="s">
        <v>1125</v>
      </c>
      <c r="I4240">
        <v>1.1447769206837151</v>
      </c>
      <c r="J4240">
        <v>0.46053076896485717</v>
      </c>
      <c r="K4240">
        <v>3</v>
      </c>
      <c r="M4240">
        <v>4.6053076896485727</v>
      </c>
      <c r="N4240" t="str">
        <f t="shared" si="198"/>
        <v>05Qd-614,60530768964857</v>
      </c>
      <c r="O4240" t="s">
        <v>4944</v>
      </c>
      <c r="P4240">
        <v>146.0267032961232</v>
      </c>
      <c r="Q4240">
        <v>32.372044035336437</v>
      </c>
      <c r="R4240">
        <v>75</v>
      </c>
      <c r="T4240">
        <f t="shared" si="199"/>
        <v>253.39874733145965</v>
      </c>
      <c r="U4240">
        <v>14792286.713859409</v>
      </c>
      <c r="V4240">
        <v>2144836.0351578821</v>
      </c>
      <c r="W4240">
        <v>8256110.3162179999</v>
      </c>
      <c r="Y4240">
        <f t="shared" si="200"/>
        <v>25193233.065235291</v>
      </c>
      <c r="Z4240">
        <v>1.1207642486625209</v>
      </c>
      <c r="AA4240">
        <v>0.1174450375977364</v>
      </c>
      <c r="AB4240">
        <v>0.21796463297412441</v>
      </c>
      <c r="AD4240">
        <v>8.6191000000000004E-2</v>
      </c>
      <c r="AE4240">
        <v>5.4999999999999997E-3</v>
      </c>
      <c r="AF4240">
        <v>1.4466935150728499</v>
      </c>
      <c r="AG4240">
        <v>0.72994126880929877</v>
      </c>
      <c r="AH4240">
        <v>6.8736334735307221</v>
      </c>
    </row>
    <row r="4241" spans="1:34">
      <c r="A4241" t="s">
        <v>1194</v>
      </c>
      <c r="B4241" t="s">
        <v>1220</v>
      </c>
      <c r="C4241" t="s">
        <v>4945</v>
      </c>
      <c r="D4241" t="s">
        <v>4998</v>
      </c>
      <c r="E4241" t="s">
        <v>671</v>
      </c>
      <c r="F4241" t="s">
        <v>46</v>
      </c>
      <c r="G4241" t="s">
        <v>1125</v>
      </c>
      <c r="I4241">
        <v>0.46790776624309999</v>
      </c>
      <c r="J4241">
        <v>1.2111698961879021</v>
      </c>
      <c r="K4241">
        <v>3</v>
      </c>
      <c r="M4241">
        <v>4.679077662431002</v>
      </c>
      <c r="N4241" t="str">
        <f t="shared" si="198"/>
        <v>05Qd-614,679077662431</v>
      </c>
      <c r="O4241" t="s">
        <v>4918</v>
      </c>
      <c r="P4241">
        <v>29.428426728810749</v>
      </c>
      <c r="Q4241">
        <v>196.20952318244011</v>
      </c>
      <c r="R4241">
        <v>75</v>
      </c>
      <c r="T4241">
        <f t="shared" si="199"/>
        <v>300.63794991125087</v>
      </c>
      <c r="U4241">
        <v>2336114.5307039809</v>
      </c>
      <c r="V4241">
        <v>17951960.201297078</v>
      </c>
      <c r="W4241">
        <v>8256110.3162179999</v>
      </c>
      <c r="Y4241">
        <f t="shared" si="200"/>
        <v>28544185.048219059</v>
      </c>
      <c r="Z4241">
        <v>0.1014709278292608</v>
      </c>
      <c r="AA4241">
        <v>1.1205013519305991</v>
      </c>
      <c r="AB4241">
        <v>0.21796463297412441</v>
      </c>
      <c r="AD4241">
        <v>8.6191000000000004E-2</v>
      </c>
      <c r="AE4241">
        <v>5.4999999999999997E-3</v>
      </c>
      <c r="AF4241">
        <v>1.4698673285123569</v>
      </c>
      <c r="AG4241">
        <v>0.74163380949531388</v>
      </c>
      <c r="AH4241">
        <v>6.9822698004386723</v>
      </c>
    </row>
    <row r="4242" spans="1:34">
      <c r="A4242" t="s">
        <v>1194</v>
      </c>
      <c r="B4242" t="s">
        <v>1220</v>
      </c>
      <c r="C4242" t="s">
        <v>4947</v>
      </c>
      <c r="D4242" t="s">
        <v>4999</v>
      </c>
      <c r="E4242" t="s">
        <v>43</v>
      </c>
      <c r="F4242" t="s">
        <v>46</v>
      </c>
      <c r="G4242" t="s">
        <v>1125</v>
      </c>
      <c r="I4242">
        <v>0.47013701036222022</v>
      </c>
      <c r="J4242">
        <v>1.2312330932599831</v>
      </c>
      <c r="K4242">
        <v>3</v>
      </c>
      <c r="M4242">
        <v>4.7013701036222031</v>
      </c>
      <c r="N4242" t="str">
        <f t="shared" si="198"/>
        <v>05Qd-614,7013701036222</v>
      </c>
      <c r="O4242" t="s">
        <v>4921</v>
      </c>
      <c r="P4242">
        <v>27.05424795993504</v>
      </c>
      <c r="Q4242">
        <v>199.45976110811731</v>
      </c>
      <c r="R4242">
        <v>75</v>
      </c>
      <c r="T4242">
        <f t="shared" si="199"/>
        <v>301.51400906805236</v>
      </c>
      <c r="U4242">
        <v>3584221.3302709479</v>
      </c>
      <c r="V4242">
        <v>18249336.908299468</v>
      </c>
      <c r="W4242">
        <v>8256110.3162179999</v>
      </c>
      <c r="Y4242">
        <f t="shared" si="200"/>
        <v>30089668.554788414</v>
      </c>
      <c r="Z4242">
        <v>0.119244169963825</v>
      </c>
      <c r="AA4242">
        <v>1.1390626120098619</v>
      </c>
      <c r="AB4242">
        <v>0.21796463297412441</v>
      </c>
      <c r="AD4242">
        <v>8.6191000000000004E-2</v>
      </c>
      <c r="AE4242">
        <v>5.4999999999999997E-3</v>
      </c>
      <c r="AF4242">
        <v>1.47687018961954</v>
      </c>
      <c r="AG4242">
        <v>0.74516716142411921</v>
      </c>
      <c r="AH4242">
        <v>7.0150984546658623</v>
      </c>
    </row>
    <row r="4243" spans="1:34">
      <c r="A4243" t="s">
        <v>1194</v>
      </c>
      <c r="B4243" t="s">
        <v>1220</v>
      </c>
      <c r="C4243" t="s">
        <v>4949</v>
      </c>
      <c r="D4243" t="s">
        <v>5000</v>
      </c>
      <c r="E4243" t="s">
        <v>49</v>
      </c>
      <c r="F4243" t="s">
        <v>46</v>
      </c>
      <c r="G4243" t="s">
        <v>1125</v>
      </c>
      <c r="I4243">
        <v>0.89942864637101361</v>
      </c>
      <c r="J4243">
        <v>0.43326984959677922</v>
      </c>
      <c r="K4243">
        <v>3</v>
      </c>
      <c r="M4243">
        <v>4.3326984959677928</v>
      </c>
      <c r="N4243" t="str">
        <f t="shared" si="198"/>
        <v>05Qd-614,33269849596779</v>
      </c>
      <c r="O4243" t="s">
        <v>4924</v>
      </c>
      <c r="P4243">
        <v>114.7303004686807</v>
      </c>
      <c r="Q4243">
        <v>70.189715634678223</v>
      </c>
      <c r="R4243">
        <v>75</v>
      </c>
      <c r="T4243">
        <f t="shared" si="199"/>
        <v>259.92001610335893</v>
      </c>
      <c r="U4243">
        <v>11622007.89987307</v>
      </c>
      <c r="V4243">
        <v>6421925.7107234607</v>
      </c>
      <c r="W4243">
        <v>8256110.3162179999</v>
      </c>
      <c r="Y4243">
        <f t="shared" si="200"/>
        <v>26300043.92681453</v>
      </c>
      <c r="Z4243">
        <v>0.88056236360312323</v>
      </c>
      <c r="AA4243">
        <v>0.40083513778866298</v>
      </c>
      <c r="AB4243">
        <v>0.21796463297412441</v>
      </c>
      <c r="AD4243">
        <v>8.6191000000000004E-2</v>
      </c>
      <c r="AE4243">
        <v>5.4999999999999997E-3</v>
      </c>
      <c r="AF4243">
        <v>1.3610571191521861</v>
      </c>
      <c r="AG4243">
        <v>0.68673271161089511</v>
      </c>
      <c r="AH4243">
        <v>6.472179326730874</v>
      </c>
    </row>
    <row r="4244" spans="1:34">
      <c r="A4244" t="s">
        <v>1194</v>
      </c>
      <c r="B4244" t="s">
        <v>1220</v>
      </c>
      <c r="C4244" t="s">
        <v>4951</v>
      </c>
      <c r="D4244" t="s">
        <v>5001</v>
      </c>
      <c r="E4244" t="s">
        <v>1179</v>
      </c>
      <c r="F4244" t="s">
        <v>46</v>
      </c>
      <c r="G4244" t="s">
        <v>1125</v>
      </c>
      <c r="I4244">
        <v>0.46316946040482881</v>
      </c>
      <c r="J4244">
        <v>1.1685251436434601</v>
      </c>
      <c r="K4244">
        <v>3</v>
      </c>
      <c r="M4244">
        <v>4.6316946040482891</v>
      </c>
      <c r="N4244" t="str">
        <f t="shared" si="198"/>
        <v>05Qd-614,63169460404829</v>
      </c>
      <c r="O4244" t="s">
        <v>4953</v>
      </c>
      <c r="P4244">
        <v>32.557525313129076</v>
      </c>
      <c r="Q4244">
        <v>189.30107327024061</v>
      </c>
      <c r="R4244">
        <v>75</v>
      </c>
      <c r="T4244">
        <f t="shared" si="199"/>
        <v>296.85859858336971</v>
      </c>
      <c r="U4244">
        <v>2157125.247665517</v>
      </c>
      <c r="V4244">
        <v>17319879.67908337</v>
      </c>
      <c r="W4244">
        <v>8256110.3162179999</v>
      </c>
      <c r="Y4244">
        <f t="shared" si="200"/>
        <v>27733115.242966887</v>
      </c>
      <c r="Z4244">
        <v>0.1181179594441374</v>
      </c>
      <c r="AA4244">
        <v>1.0810489984422991</v>
      </c>
      <c r="AB4244">
        <v>0.21796463297412441</v>
      </c>
      <c r="AD4244">
        <v>8.6191000000000004E-2</v>
      </c>
      <c r="AE4244">
        <v>5.4999999999999997E-3</v>
      </c>
      <c r="AF4244">
        <v>1.454982598130353</v>
      </c>
      <c r="AG4244">
        <v>0.73412359474165378</v>
      </c>
      <c r="AH4244">
        <v>6.9124917969202953</v>
      </c>
    </row>
    <row r="4245" spans="1:34">
      <c r="A4245" t="s">
        <v>1194</v>
      </c>
      <c r="B4245" t="s">
        <v>1226</v>
      </c>
      <c r="C4245" t="s">
        <v>4930</v>
      </c>
      <c r="D4245" t="s">
        <v>5002</v>
      </c>
      <c r="E4245" t="s">
        <v>671</v>
      </c>
      <c r="F4245" t="s">
        <v>43</v>
      </c>
      <c r="G4245" t="s">
        <v>1125</v>
      </c>
      <c r="I4245">
        <v>3.9176653226723461</v>
      </c>
      <c r="J4245">
        <v>0.76862948029692735</v>
      </c>
      <c r="K4245">
        <v>3</v>
      </c>
      <c r="M4245">
        <v>7.6862948029692726</v>
      </c>
      <c r="N4245" t="str">
        <f t="shared" si="198"/>
        <v>05Qd-617,68629480296927</v>
      </c>
      <c r="O4245" t="s">
        <v>4909</v>
      </c>
      <c r="P4245">
        <v>246.39626698644469</v>
      </c>
      <c r="Q4245">
        <v>44.231132820723182</v>
      </c>
      <c r="R4245">
        <v>75</v>
      </c>
      <c r="T4245">
        <f t="shared" si="199"/>
        <v>365.62739980716788</v>
      </c>
      <c r="U4245">
        <v>19916266.181813419</v>
      </c>
      <c r="V4245">
        <v>5853806.4397376487</v>
      </c>
      <c r="W4245">
        <v>8255653.5681198984</v>
      </c>
      <c r="Y4245">
        <f t="shared" si="200"/>
        <v>34025726.189670965</v>
      </c>
      <c r="Z4245">
        <v>0.84958866660389742</v>
      </c>
      <c r="AA4245">
        <v>0.194952923015181</v>
      </c>
      <c r="AB4245">
        <v>0.21796463297412441</v>
      </c>
      <c r="AD4245">
        <v>8.6191000000000004E-2</v>
      </c>
      <c r="AE4245">
        <v>5.4999999999999997E-3</v>
      </c>
      <c r="AF4245">
        <v>2.4145428700427041</v>
      </c>
      <c r="AG4245">
        <v>2.7401640972585461</v>
      </c>
      <c r="AH4245">
        <v>12.932692770270521</v>
      </c>
    </row>
    <row r="4246" spans="1:34">
      <c r="A4246" t="s">
        <v>1194</v>
      </c>
      <c r="B4246" t="s">
        <v>1226</v>
      </c>
      <c r="C4246" t="s">
        <v>4932</v>
      </c>
      <c r="D4246" t="s">
        <v>5003</v>
      </c>
      <c r="E4246" t="s">
        <v>671</v>
      </c>
      <c r="F4246" t="s">
        <v>49</v>
      </c>
      <c r="G4246" t="s">
        <v>1125</v>
      </c>
      <c r="I4246">
        <v>0.46599422945323832</v>
      </c>
      <c r="J4246">
        <v>1.1939480650791461</v>
      </c>
      <c r="K4246">
        <v>3</v>
      </c>
      <c r="M4246">
        <v>4.6599422945323843</v>
      </c>
      <c r="N4246" t="str">
        <f t="shared" si="198"/>
        <v>05Qd-614,65994229453238</v>
      </c>
      <c r="O4246" t="s">
        <v>4912</v>
      </c>
      <c r="P4246">
        <v>29.308077417950891</v>
      </c>
      <c r="Q4246">
        <v>152.29892977416401</v>
      </c>
      <c r="R4246">
        <v>75</v>
      </c>
      <c r="T4246">
        <f t="shared" si="199"/>
        <v>256.60700719211491</v>
      </c>
      <c r="U4246">
        <v>2368978.5493593412</v>
      </c>
      <c r="V4246">
        <v>15462237.66132126</v>
      </c>
      <c r="W4246">
        <v>8255653.5681198984</v>
      </c>
      <c r="Y4246">
        <f t="shared" si="200"/>
        <v>26086869.778800499</v>
      </c>
      <c r="Z4246">
        <v>0.1010559564021745</v>
      </c>
      <c r="AA4246">
        <v>1.1689039863778019</v>
      </c>
      <c r="AB4246">
        <v>0.21796463297412441</v>
      </c>
      <c r="AD4246">
        <v>8.6191000000000004E-2</v>
      </c>
      <c r="AE4246">
        <v>5.4999999999999997E-3</v>
      </c>
      <c r="AF4246">
        <v>1.4638562181777119</v>
      </c>
      <c r="AG4246">
        <v>1.6612694280007949</v>
      </c>
      <c r="AH4246">
        <v>7.8767589407108911</v>
      </c>
    </row>
    <row r="4247" spans="1:34">
      <c r="A4247" t="s">
        <v>1194</v>
      </c>
      <c r="B4247" t="s">
        <v>1226</v>
      </c>
      <c r="C4247" t="s">
        <v>4934</v>
      </c>
      <c r="D4247" t="s">
        <v>5004</v>
      </c>
      <c r="E4247" t="s">
        <v>43</v>
      </c>
      <c r="F4247" t="s">
        <v>49</v>
      </c>
      <c r="G4247" t="s">
        <v>1125</v>
      </c>
      <c r="I4247">
        <v>0.46780376342312979</v>
      </c>
      <c r="J4247">
        <v>1.210233870808169</v>
      </c>
      <c r="K4247">
        <v>3</v>
      </c>
      <c r="M4247">
        <v>4.6780376342312993</v>
      </c>
      <c r="N4247" t="str">
        <f t="shared" si="198"/>
        <v>05Qd-614,6780376342313</v>
      </c>
      <c r="O4247" t="s">
        <v>4915</v>
      </c>
      <c r="P4247">
        <v>26.919980204258291</v>
      </c>
      <c r="Q4247">
        <v>154.3763323476802</v>
      </c>
      <c r="R4247">
        <v>75</v>
      </c>
      <c r="T4247">
        <f t="shared" si="199"/>
        <v>256.29631255193851</v>
      </c>
      <c r="U4247">
        <v>3562747.40047955</v>
      </c>
      <c r="V4247">
        <v>15673147.16907407</v>
      </c>
      <c r="W4247">
        <v>8255653.5681198984</v>
      </c>
      <c r="Y4247">
        <f t="shared" si="200"/>
        <v>27491548.13767352</v>
      </c>
      <c r="Z4247">
        <v>0.11865237206568011</v>
      </c>
      <c r="AA4247">
        <v>1.1848481834453419</v>
      </c>
      <c r="AB4247">
        <v>0.21796463297412441</v>
      </c>
      <c r="AD4247">
        <v>8.6191000000000004E-2</v>
      </c>
      <c r="AE4247">
        <v>5.4999999999999997E-3</v>
      </c>
      <c r="AF4247">
        <v>1.469540618083131</v>
      </c>
      <c r="AG4247">
        <v>1.667720416603458</v>
      </c>
      <c r="AH4247">
        <v>7.9069896689178876</v>
      </c>
    </row>
    <row r="4248" spans="1:34">
      <c r="A4248" t="s">
        <v>1194</v>
      </c>
      <c r="B4248" t="s">
        <v>1226</v>
      </c>
      <c r="C4248" t="s">
        <v>4936</v>
      </c>
      <c r="D4248" t="s">
        <v>5005</v>
      </c>
      <c r="E4248" t="s">
        <v>671</v>
      </c>
      <c r="F4248" t="s">
        <v>1179</v>
      </c>
      <c r="G4248" t="s">
        <v>1125</v>
      </c>
      <c r="I4248">
        <v>0.67032938231320416</v>
      </c>
      <c r="J4248">
        <v>3.032964440818839</v>
      </c>
      <c r="K4248">
        <v>3</v>
      </c>
      <c r="M4248">
        <v>6.7032938231320429</v>
      </c>
      <c r="N4248" t="str">
        <f t="shared" si="198"/>
        <v>05Qd-616,70329382313204</v>
      </c>
      <c r="O4248" t="s">
        <v>4938</v>
      </c>
      <c r="P4248">
        <v>42.15946076288062</v>
      </c>
      <c r="Q4248">
        <v>213.19587105218869</v>
      </c>
      <c r="R4248">
        <v>75</v>
      </c>
      <c r="T4248">
        <f t="shared" si="199"/>
        <v>330.35533181506935</v>
      </c>
      <c r="U4248">
        <v>3407758.781838371</v>
      </c>
      <c r="V4248">
        <v>14657361.309350889</v>
      </c>
      <c r="W4248">
        <v>8255653.5681198984</v>
      </c>
      <c r="Y4248">
        <f t="shared" si="200"/>
        <v>26320773.65930916</v>
      </c>
      <c r="Z4248">
        <v>0.14536827400979091</v>
      </c>
      <c r="AA4248">
        <v>0.77346975878553736</v>
      </c>
      <c r="AB4248">
        <v>0.21796463297412441</v>
      </c>
      <c r="AD4248">
        <v>8.6191000000000004E-2</v>
      </c>
      <c r="AE4248">
        <v>5.4999999999999997E-3</v>
      </c>
      <c r="AF4248">
        <v>2.1057467507221079</v>
      </c>
      <c r="AG4248">
        <v>2.3897242479465728</v>
      </c>
      <c r="AH4248">
        <v>11.29045582180072</v>
      </c>
    </row>
    <row r="4249" spans="1:34">
      <c r="A4249" t="s">
        <v>1194</v>
      </c>
      <c r="B4249" t="s">
        <v>1226</v>
      </c>
      <c r="C4249" t="s">
        <v>4939</v>
      </c>
      <c r="D4249" t="s">
        <v>5006</v>
      </c>
      <c r="E4249" t="s">
        <v>43</v>
      </c>
      <c r="F4249" t="s">
        <v>1179</v>
      </c>
      <c r="G4249" t="s">
        <v>1125</v>
      </c>
      <c r="I4249">
        <v>0.67698152766500974</v>
      </c>
      <c r="J4249">
        <v>3.0928337489850888</v>
      </c>
      <c r="K4249">
        <v>3</v>
      </c>
      <c r="M4249">
        <v>6.7698152766500987</v>
      </c>
      <c r="N4249" t="str">
        <f t="shared" si="198"/>
        <v>05Qd-616,7698152766501</v>
      </c>
      <c r="O4249" t="s">
        <v>4941</v>
      </c>
      <c r="P4249">
        <v>38.957209728359203</v>
      </c>
      <c r="Q4249">
        <v>217.40425844111229</v>
      </c>
      <c r="R4249">
        <v>75</v>
      </c>
      <c r="T4249">
        <f t="shared" si="199"/>
        <v>331.36146816947149</v>
      </c>
      <c r="U4249">
        <v>5155824.6565015437</v>
      </c>
      <c r="V4249">
        <v>14946690.808016781</v>
      </c>
      <c r="W4249">
        <v>8255653.5681198984</v>
      </c>
      <c r="Y4249">
        <f t="shared" si="200"/>
        <v>28358169.032638222</v>
      </c>
      <c r="Z4249">
        <v>0.1717076055872741</v>
      </c>
      <c r="AA4249">
        <v>0.78873769227093771</v>
      </c>
      <c r="AB4249">
        <v>0.21796463297412441</v>
      </c>
      <c r="AD4249">
        <v>8.6191000000000004E-2</v>
      </c>
      <c r="AE4249">
        <v>5.4999999999999997E-3</v>
      </c>
      <c r="AF4249">
        <v>2.1266435424031722</v>
      </c>
      <c r="AG4249">
        <v>2.4134391461257598</v>
      </c>
      <c r="AH4249">
        <v>11.40158896517903</v>
      </c>
    </row>
    <row r="4250" spans="1:34">
      <c r="A4250" t="s">
        <v>1194</v>
      </c>
      <c r="B4250" t="s">
        <v>1226</v>
      </c>
      <c r="C4250" t="s">
        <v>4942</v>
      </c>
      <c r="D4250" t="s">
        <v>5007</v>
      </c>
      <c r="E4250" t="s">
        <v>49</v>
      </c>
      <c r="F4250" t="s">
        <v>1179</v>
      </c>
      <c r="G4250" t="s">
        <v>1125</v>
      </c>
      <c r="I4250">
        <v>1.156050975718375</v>
      </c>
      <c r="J4250">
        <v>0.46178344174648611</v>
      </c>
      <c r="K4250">
        <v>3</v>
      </c>
      <c r="M4250">
        <v>4.6178344174648611</v>
      </c>
      <c r="N4250" t="str">
        <f t="shared" si="198"/>
        <v>05Qd-614,61783441746486</v>
      </c>
      <c r="O4250" t="s">
        <v>4944</v>
      </c>
      <c r="P4250">
        <v>147.46481150720339</v>
      </c>
      <c r="Q4250">
        <v>32.460098039936177</v>
      </c>
      <c r="R4250">
        <v>75</v>
      </c>
      <c r="T4250">
        <f t="shared" si="199"/>
        <v>254.92490954713958</v>
      </c>
      <c r="U4250">
        <v>14971450.98516066</v>
      </c>
      <c r="V4250">
        <v>2231653.8437643098</v>
      </c>
      <c r="W4250">
        <v>8255653.5681198984</v>
      </c>
      <c r="Y4250">
        <f t="shared" si="200"/>
        <v>25458758.397044867</v>
      </c>
      <c r="Z4250">
        <v>1.1318018207798499</v>
      </c>
      <c r="AA4250">
        <v>0.1177644955185758</v>
      </c>
      <c r="AB4250">
        <v>0.21796463297412441</v>
      </c>
      <c r="AD4250">
        <v>8.6191000000000004E-2</v>
      </c>
      <c r="AE4250">
        <v>5.4999999999999997E-3</v>
      </c>
      <c r="AF4250">
        <v>1.4506286128161869</v>
      </c>
      <c r="AG4250">
        <v>1.646257969826223</v>
      </c>
      <c r="AH4250">
        <v>7.8064120001072714</v>
      </c>
    </row>
    <row r="4251" spans="1:34">
      <c r="A4251" t="s">
        <v>1194</v>
      </c>
      <c r="B4251" t="s">
        <v>1226</v>
      </c>
      <c r="C4251" t="s">
        <v>4945</v>
      </c>
      <c r="D4251" t="s">
        <v>5008</v>
      </c>
      <c r="E4251" t="s">
        <v>671</v>
      </c>
      <c r="F4251" t="s">
        <v>46</v>
      </c>
      <c r="G4251" t="s">
        <v>1125</v>
      </c>
      <c r="I4251">
        <v>0.47133189197242081</v>
      </c>
      <c r="J4251">
        <v>1.241987027751789</v>
      </c>
      <c r="K4251">
        <v>3</v>
      </c>
      <c r="M4251">
        <v>4.7133189197242089</v>
      </c>
      <c r="N4251" t="str">
        <f t="shared" si="198"/>
        <v>05Qd-614,71331891972421</v>
      </c>
      <c r="O4251" t="s">
        <v>4918</v>
      </c>
      <c r="P4251">
        <v>29.643782489935681</v>
      </c>
      <c r="Q4251">
        <v>201.20189849578969</v>
      </c>
      <c r="R4251">
        <v>75</v>
      </c>
      <c r="T4251">
        <f t="shared" si="199"/>
        <v>305.84568098572538</v>
      </c>
      <c r="U4251">
        <v>2396113.6665184079</v>
      </c>
      <c r="V4251">
        <v>18408731.72533701</v>
      </c>
      <c r="W4251">
        <v>8255653.5681198984</v>
      </c>
      <c r="Y4251">
        <f t="shared" si="200"/>
        <v>29060498.959975317</v>
      </c>
      <c r="Z4251">
        <v>0.1022134870253775</v>
      </c>
      <c r="AA4251">
        <v>1.14901150371743</v>
      </c>
      <c r="AB4251">
        <v>0.21796463297412441</v>
      </c>
      <c r="AD4251">
        <v>8.6191000000000004E-2</v>
      </c>
      <c r="AE4251">
        <v>5.4999999999999997E-3</v>
      </c>
      <c r="AF4251">
        <v>1.480623744415982</v>
      </c>
      <c r="AG4251">
        <v>1.68029819488168</v>
      </c>
      <c r="AH4251">
        <v>7.9659318590218708</v>
      </c>
    </row>
    <row r="4252" spans="1:34">
      <c r="A4252" t="s">
        <v>1194</v>
      </c>
      <c r="B4252" t="s">
        <v>1226</v>
      </c>
      <c r="C4252" t="s">
        <v>4947</v>
      </c>
      <c r="D4252" t="s">
        <v>5009</v>
      </c>
      <c r="E4252" t="s">
        <v>43</v>
      </c>
      <c r="F4252" t="s">
        <v>46</v>
      </c>
      <c r="G4252" t="s">
        <v>1125</v>
      </c>
      <c r="I4252">
        <v>0.47323609175771147</v>
      </c>
      <c r="J4252">
        <v>1.2591248258194041</v>
      </c>
      <c r="K4252">
        <v>3</v>
      </c>
      <c r="M4252">
        <v>4.7323609175771164</v>
      </c>
      <c r="N4252" t="str">
        <f t="shared" si="198"/>
        <v>05Qd-614,73236091757712</v>
      </c>
      <c r="O4252" t="s">
        <v>4921</v>
      </c>
      <c r="P4252">
        <v>27.232586007511941</v>
      </c>
      <c r="Q4252">
        <v>203.9782217827435</v>
      </c>
      <c r="R4252">
        <v>75</v>
      </c>
      <c r="T4252">
        <f t="shared" si="199"/>
        <v>306.21080779025544</v>
      </c>
      <c r="U4252">
        <v>3604119.47818786</v>
      </c>
      <c r="V4252">
        <v>18662748.168295208</v>
      </c>
      <c r="W4252">
        <v>8255653.5681198984</v>
      </c>
      <c r="Y4252">
        <f t="shared" si="200"/>
        <v>30522521.214602966</v>
      </c>
      <c r="Z4252">
        <v>0.1200302118633363</v>
      </c>
      <c r="AA4252">
        <v>1.1648663610453061</v>
      </c>
      <c r="AB4252">
        <v>0.21796463297412441</v>
      </c>
      <c r="AD4252">
        <v>8.6191000000000004E-2</v>
      </c>
      <c r="AE4252">
        <v>5.4999999999999997E-3</v>
      </c>
      <c r="AF4252">
        <v>1.4866055238462139</v>
      </c>
      <c r="AG4252">
        <v>1.6870866671162419</v>
      </c>
      <c r="AH4252">
        <v>7.9977441085395711</v>
      </c>
    </row>
    <row r="4253" spans="1:34">
      <c r="A4253" t="s">
        <v>1194</v>
      </c>
      <c r="B4253" t="s">
        <v>1226</v>
      </c>
      <c r="C4253" t="s">
        <v>4949</v>
      </c>
      <c r="D4253" t="s">
        <v>5010</v>
      </c>
      <c r="E4253" t="s">
        <v>49</v>
      </c>
      <c r="F4253" t="s">
        <v>46</v>
      </c>
      <c r="G4253" t="s">
        <v>1125</v>
      </c>
      <c r="I4253">
        <v>0.91156337125576237</v>
      </c>
      <c r="J4253">
        <v>0.43461815236175128</v>
      </c>
      <c r="K4253">
        <v>3</v>
      </c>
      <c r="M4253">
        <v>4.3461815236175134</v>
      </c>
      <c r="N4253" t="str">
        <f t="shared" si="198"/>
        <v>05Qd-614,34618152361751</v>
      </c>
      <c r="O4253" t="s">
        <v>4924</v>
      </c>
      <c r="P4253">
        <v>116.27819494341119</v>
      </c>
      <c r="Q4253">
        <v>70.408140682603701</v>
      </c>
      <c r="R4253">
        <v>75</v>
      </c>
      <c r="T4253">
        <f t="shared" si="199"/>
        <v>261.68633562601491</v>
      </c>
      <c r="U4253">
        <v>11805211.55145679</v>
      </c>
      <c r="V4253">
        <v>6441910.2543058777</v>
      </c>
      <c r="W4253">
        <v>8255653.5681198984</v>
      </c>
      <c r="Y4253">
        <f t="shared" si="200"/>
        <v>26502775.373882566</v>
      </c>
      <c r="Z4253">
        <v>0.89244255228657354</v>
      </c>
      <c r="AA4253">
        <v>0.40208250620140018</v>
      </c>
      <c r="AB4253">
        <v>0.21796463297412441</v>
      </c>
      <c r="AD4253">
        <v>8.6191000000000004E-2</v>
      </c>
      <c r="AE4253">
        <v>5.4999999999999997E-3</v>
      </c>
      <c r="AF4253">
        <v>1.3652926252201609</v>
      </c>
      <c r="AG4253">
        <v>1.549413713169643</v>
      </c>
      <c r="AH4253">
        <v>7.3525788620073182</v>
      </c>
    </row>
    <row r="4254" spans="1:34">
      <c r="A4254" t="s">
        <v>1194</v>
      </c>
      <c r="B4254" t="s">
        <v>1226</v>
      </c>
      <c r="C4254" t="s">
        <v>4951</v>
      </c>
      <c r="D4254" t="s">
        <v>5011</v>
      </c>
      <c r="E4254" t="s">
        <v>1179</v>
      </c>
      <c r="F4254" t="s">
        <v>46</v>
      </c>
      <c r="G4254" t="s">
        <v>1125</v>
      </c>
      <c r="I4254">
        <v>0.46690311929474659</v>
      </c>
      <c r="J4254">
        <v>1.20212807365272</v>
      </c>
      <c r="K4254">
        <v>3</v>
      </c>
      <c r="M4254">
        <v>4.6690311929474673</v>
      </c>
      <c r="N4254" t="str">
        <f t="shared" si="198"/>
        <v>05Qd-614,66903119294747</v>
      </c>
      <c r="O4254" t="s">
        <v>4953</v>
      </c>
      <c r="P4254">
        <v>32.819975030156712</v>
      </c>
      <c r="Q4254">
        <v>194.7447479317407</v>
      </c>
      <c r="R4254">
        <v>75</v>
      </c>
      <c r="T4254">
        <f t="shared" si="199"/>
        <v>302.56472296189742</v>
      </c>
      <c r="U4254">
        <v>2256395.631898155</v>
      </c>
      <c r="V4254">
        <v>17817942.307680622</v>
      </c>
      <c r="W4254">
        <v>8255653.5681198984</v>
      </c>
      <c r="Y4254">
        <f t="shared" si="200"/>
        <v>28329991.507698674</v>
      </c>
      <c r="Z4254">
        <v>0.11907012103301259</v>
      </c>
      <c r="AA4254">
        <v>1.1121364029614449</v>
      </c>
      <c r="AB4254">
        <v>0.21796463297412441</v>
      </c>
      <c r="AD4254">
        <v>8.6191000000000004E-2</v>
      </c>
      <c r="AE4254">
        <v>5.4999999999999997E-3</v>
      </c>
      <c r="AF4254">
        <v>1.4667113695122931</v>
      </c>
      <c r="AG4254">
        <v>1.6645096202857721</v>
      </c>
      <c r="AH4254">
        <v>7.8919431827455329</v>
      </c>
    </row>
    <row r="4255" spans="1:34">
      <c r="A4255" t="s">
        <v>1232</v>
      </c>
      <c r="B4255" t="s">
        <v>1233</v>
      </c>
      <c r="C4255" t="s">
        <v>5012</v>
      </c>
      <c r="D4255" t="s">
        <v>5013</v>
      </c>
      <c r="E4255" t="s">
        <v>671</v>
      </c>
      <c r="F4255" t="s">
        <v>43</v>
      </c>
      <c r="G4255" t="s">
        <v>1125</v>
      </c>
      <c r="I4255">
        <v>3.8837222962688269</v>
      </c>
      <c r="J4255">
        <v>0.76485803291875776</v>
      </c>
      <c r="K4255">
        <v>3</v>
      </c>
      <c r="M4255">
        <v>7.6485803291875847</v>
      </c>
      <c r="N4255" t="str">
        <f t="shared" si="198"/>
        <v>05Vd-617,64858032918758</v>
      </c>
      <c r="O4255" t="s">
        <v>4909</v>
      </c>
      <c r="P4255">
        <v>244.26146620403779</v>
      </c>
      <c r="Q4255">
        <v>44.014103167052149</v>
      </c>
      <c r="R4255">
        <v>75</v>
      </c>
      <c r="T4255">
        <f t="shared" si="199"/>
        <v>363.27556937108994</v>
      </c>
      <c r="U4255">
        <v>19614865.648314919</v>
      </c>
      <c r="V4255">
        <v>5814607.35617432</v>
      </c>
      <c r="W4255">
        <v>8249995.6324633192</v>
      </c>
      <c r="Y4255">
        <f t="shared" si="200"/>
        <v>33679468.636952557</v>
      </c>
      <c r="Z4255">
        <v>0.84222774928005728</v>
      </c>
      <c r="AA4255">
        <v>0.19399634418335149</v>
      </c>
      <c r="AB4255">
        <v>0.21796463297412441</v>
      </c>
      <c r="AD4255">
        <v>8.6191000000000004E-2</v>
      </c>
      <c r="AE4255">
        <v>5.4999999999999997E-3</v>
      </c>
      <c r="AF4255">
        <v>2.4026953913678279</v>
      </c>
      <c r="AG4255">
        <v>2.726718887355374</v>
      </c>
      <c r="AH4255">
        <v>12.869685607910791</v>
      </c>
    </row>
    <row r="4256" spans="1:34">
      <c r="A4256" t="s">
        <v>1232</v>
      </c>
      <c r="B4256" t="s">
        <v>1233</v>
      </c>
      <c r="C4256" t="s">
        <v>5014</v>
      </c>
      <c r="D4256" t="s">
        <v>5015</v>
      </c>
      <c r="E4256" t="s">
        <v>671</v>
      </c>
      <c r="F4256" t="s">
        <v>49</v>
      </c>
      <c r="G4256" t="s">
        <v>1125</v>
      </c>
      <c r="I4256">
        <v>0.46547890998916069</v>
      </c>
      <c r="J4256">
        <v>1.189310189902447</v>
      </c>
      <c r="K4256">
        <v>3</v>
      </c>
      <c r="M4256">
        <v>4.6547890998916079</v>
      </c>
      <c r="N4256" t="str">
        <f t="shared" si="198"/>
        <v>05Vd-614,65478909989161</v>
      </c>
      <c r="O4256" t="s">
        <v>4912</v>
      </c>
      <c r="P4256">
        <v>29.275667096548659</v>
      </c>
      <c r="Q4256">
        <v>151.7073266328745</v>
      </c>
      <c r="R4256">
        <v>75</v>
      </c>
      <c r="T4256">
        <f t="shared" si="199"/>
        <v>255.98299372942316</v>
      </c>
      <c r="U4256">
        <v>2350916.3593733609</v>
      </c>
      <c r="V4256">
        <v>15378530.436188331</v>
      </c>
      <c r="W4256">
        <v>8249995.6324633192</v>
      </c>
      <c r="Y4256">
        <f t="shared" si="200"/>
        <v>25979442.428025015</v>
      </c>
      <c r="Z4256">
        <v>0.100944203727992</v>
      </c>
      <c r="AA4256">
        <v>1.1643633945874829</v>
      </c>
      <c r="AB4256">
        <v>0.21796463297412441</v>
      </c>
      <c r="AD4256">
        <v>8.6191000000000004E-2</v>
      </c>
      <c r="AE4256">
        <v>5.4999999999999997E-3</v>
      </c>
      <c r="AF4256">
        <v>1.4622374135785161</v>
      </c>
      <c r="AG4256">
        <v>1.6594323141113581</v>
      </c>
      <c r="AH4256">
        <v>7.8681498275814814</v>
      </c>
    </row>
    <row r="4257" spans="1:34">
      <c r="A4257" t="s">
        <v>1232</v>
      </c>
      <c r="B4257" t="s">
        <v>1233</v>
      </c>
      <c r="C4257" t="s">
        <v>5016</v>
      </c>
      <c r="D4257" t="s">
        <v>5017</v>
      </c>
      <c r="E4257" t="s">
        <v>43</v>
      </c>
      <c r="F4257" t="s">
        <v>49</v>
      </c>
      <c r="G4257" t="s">
        <v>1125</v>
      </c>
      <c r="I4257">
        <v>0.46734327307151791</v>
      </c>
      <c r="J4257">
        <v>1.206089457643662</v>
      </c>
      <c r="K4257">
        <v>3</v>
      </c>
      <c r="M4257">
        <v>4.6734327307151791</v>
      </c>
      <c r="N4257" t="str">
        <f t="shared" si="198"/>
        <v>05Vd-614,67343273071518</v>
      </c>
      <c r="O4257" t="s">
        <v>4915</v>
      </c>
      <c r="P4257">
        <v>26.893481077660979</v>
      </c>
      <c r="Q4257">
        <v>153.84767477206401</v>
      </c>
      <c r="R4257">
        <v>75</v>
      </c>
      <c r="T4257">
        <f t="shared" si="199"/>
        <v>255.74115584972498</v>
      </c>
      <c r="U4257">
        <v>3552839.2414084412</v>
      </c>
      <c r="V4257">
        <v>15595496.944880551</v>
      </c>
      <c r="W4257">
        <v>8249995.6324633192</v>
      </c>
      <c r="Y4257">
        <f t="shared" si="200"/>
        <v>27398331.818752311</v>
      </c>
      <c r="Z4257">
        <v>0.1185355746458981</v>
      </c>
      <c r="AA4257">
        <v>1.1807907028807509</v>
      </c>
      <c r="AB4257">
        <v>0.21796463297412441</v>
      </c>
      <c r="AD4257">
        <v>8.6191000000000004E-2</v>
      </c>
      <c r="AE4257">
        <v>5.4999999999999997E-3</v>
      </c>
      <c r="AF4257">
        <v>1.4680940515335641</v>
      </c>
      <c r="AG4257">
        <v>1.6660787684999609</v>
      </c>
      <c r="AH4257">
        <v>7.8992965507487041</v>
      </c>
    </row>
    <row r="4258" spans="1:34">
      <c r="A4258" t="s">
        <v>1232</v>
      </c>
      <c r="B4258" t="s">
        <v>1233</v>
      </c>
      <c r="C4258" t="s">
        <v>5018</v>
      </c>
      <c r="D4258" t="s">
        <v>5019</v>
      </c>
      <c r="E4258" t="s">
        <v>671</v>
      </c>
      <c r="F4258" t="s">
        <v>1179</v>
      </c>
      <c r="G4258" t="s">
        <v>1125</v>
      </c>
      <c r="I4258">
        <v>0.66516852147258221</v>
      </c>
      <c r="J4258">
        <v>2.986516693253241</v>
      </c>
      <c r="K4258">
        <v>3</v>
      </c>
      <c r="M4258">
        <v>6.6516852147258234</v>
      </c>
      <c r="N4258" t="str">
        <f t="shared" si="198"/>
        <v>05Vd-616,65168521472582</v>
      </c>
      <c r="O4258" t="s">
        <v>4938</v>
      </c>
      <c r="P4258">
        <v>41.834875393577462</v>
      </c>
      <c r="Q4258">
        <v>209.9309241021393</v>
      </c>
      <c r="R4258">
        <v>75</v>
      </c>
      <c r="T4258">
        <f t="shared" si="199"/>
        <v>326.76579949571675</v>
      </c>
      <c r="U4258">
        <v>3359455.2305420199</v>
      </c>
      <c r="V4258">
        <v>14242007.96582057</v>
      </c>
      <c r="W4258">
        <v>8249995.6324633192</v>
      </c>
      <c r="Y4258">
        <f t="shared" si="200"/>
        <v>25851458.828825906</v>
      </c>
      <c r="Z4258">
        <v>0.14424908476850021</v>
      </c>
      <c r="AA4258">
        <v>0.761624605699603</v>
      </c>
      <c r="AB4258">
        <v>0.21796463297412441</v>
      </c>
      <c r="AD4258">
        <v>8.6191000000000004E-2</v>
      </c>
      <c r="AE4258">
        <v>5.4999999999999997E-3</v>
      </c>
      <c r="AF4258">
        <v>2.0895346224269602</v>
      </c>
      <c r="AG4258">
        <v>2.3713257790497559</v>
      </c>
      <c r="AH4258">
        <v>11.20423661620254</v>
      </c>
    </row>
    <row r="4259" spans="1:34">
      <c r="A4259" t="s">
        <v>1232</v>
      </c>
      <c r="B4259" t="s">
        <v>1233</v>
      </c>
      <c r="C4259" t="s">
        <v>5020</v>
      </c>
      <c r="D4259" t="s">
        <v>5021</v>
      </c>
      <c r="E4259" t="s">
        <v>43</v>
      </c>
      <c r="F4259" t="s">
        <v>1179</v>
      </c>
      <c r="G4259" t="s">
        <v>1125</v>
      </c>
      <c r="I4259">
        <v>0.67189934999407785</v>
      </c>
      <c r="J4259">
        <v>3.0470941499467021</v>
      </c>
      <c r="K4259">
        <v>3</v>
      </c>
      <c r="M4259">
        <v>6.7189934999407797</v>
      </c>
      <c r="N4259" t="str">
        <f t="shared" si="198"/>
        <v>05Vd-616,71899349994078</v>
      </c>
      <c r="O4259" t="s">
        <v>4941</v>
      </c>
      <c r="P4259">
        <v>38.664753504204661</v>
      </c>
      <c r="Q4259">
        <v>214.1890893058177</v>
      </c>
      <c r="R4259">
        <v>75</v>
      </c>
      <c r="T4259">
        <f t="shared" si="199"/>
        <v>327.85384281002234</v>
      </c>
      <c r="U4259">
        <v>5107916.417084015</v>
      </c>
      <c r="V4259">
        <v>14530887.858146779</v>
      </c>
      <c r="W4259">
        <v>8249995.6324633192</v>
      </c>
      <c r="Y4259">
        <f t="shared" si="200"/>
        <v>27888799.907694116</v>
      </c>
      <c r="Z4259">
        <v>0.1704185769751424</v>
      </c>
      <c r="AA4259">
        <v>0.77707313196187688</v>
      </c>
      <c r="AB4259">
        <v>0.21796463297412441</v>
      </c>
      <c r="AD4259">
        <v>8.6191000000000004E-2</v>
      </c>
      <c r="AE4259">
        <v>5.4999999999999997E-3</v>
      </c>
      <c r="AF4259">
        <v>2.1106785863688309</v>
      </c>
      <c r="AG4259">
        <v>2.3953211827288881</v>
      </c>
      <c r="AH4259">
        <v>11.3166842690385</v>
      </c>
    </row>
    <row r="4260" spans="1:34">
      <c r="A4260" t="s">
        <v>1232</v>
      </c>
      <c r="B4260" t="s">
        <v>1233</v>
      </c>
      <c r="C4260" t="s">
        <v>5022</v>
      </c>
      <c r="D4260" t="s">
        <v>5023</v>
      </c>
      <c r="E4260" t="s">
        <v>49</v>
      </c>
      <c r="F4260" t="s">
        <v>1179</v>
      </c>
      <c r="G4260" t="s">
        <v>1125</v>
      </c>
      <c r="I4260">
        <v>1.1501483510903101</v>
      </c>
      <c r="J4260">
        <v>0.46112759456558988</v>
      </c>
      <c r="K4260">
        <v>3</v>
      </c>
      <c r="M4260">
        <v>4.6112759456558994</v>
      </c>
      <c r="N4260" t="str">
        <f t="shared" si="198"/>
        <v>05Vd-614,6112759456559</v>
      </c>
      <c r="O4260" t="s">
        <v>4944</v>
      </c>
      <c r="P4260">
        <v>146.7118780756698</v>
      </c>
      <c r="Q4260">
        <v>32.413996638572399</v>
      </c>
      <c r="R4260">
        <v>75</v>
      </c>
      <c r="T4260">
        <f t="shared" si="199"/>
        <v>254.1258747142422</v>
      </c>
      <c r="U4260">
        <v>14872143.17471287</v>
      </c>
      <c r="V4260">
        <v>2199010.9380265661</v>
      </c>
      <c r="W4260">
        <v>8249995.6324633192</v>
      </c>
      <c r="Y4260">
        <f t="shared" si="200"/>
        <v>25321149.745202757</v>
      </c>
      <c r="Z4260">
        <v>1.126023008736313</v>
      </c>
      <c r="AA4260">
        <v>0.1175972406856536</v>
      </c>
      <c r="AB4260">
        <v>0.21796463297412441</v>
      </c>
      <c r="AD4260">
        <v>8.6191000000000004E-2</v>
      </c>
      <c r="AE4260">
        <v>5.4999999999999997E-3</v>
      </c>
      <c r="AF4260">
        <v>1.448568359891905</v>
      </c>
      <c r="AG4260">
        <v>1.6439198746263279</v>
      </c>
      <c r="AH4260">
        <v>7.795455180174133</v>
      </c>
    </row>
    <row r="4261" spans="1:34">
      <c r="A4261" t="s">
        <v>1194</v>
      </c>
      <c r="B4261" t="s">
        <v>1242</v>
      </c>
      <c r="C4261" t="s">
        <v>4930</v>
      </c>
      <c r="D4261" t="s">
        <v>5024</v>
      </c>
      <c r="E4261" t="s">
        <v>671</v>
      </c>
      <c r="F4261" t="s">
        <v>43</v>
      </c>
      <c r="G4261" t="s">
        <v>1125</v>
      </c>
      <c r="I4261">
        <v>3.8718101975441681</v>
      </c>
      <c r="J4261">
        <v>0.76353446639379641</v>
      </c>
      <c r="K4261">
        <v>3</v>
      </c>
      <c r="M4261">
        <v>7.6353446639379641</v>
      </c>
      <c r="N4261" t="str">
        <f t="shared" si="198"/>
        <v>05Qd-617,63534466393796</v>
      </c>
      <c r="O4261" t="s">
        <v>4909</v>
      </c>
      <c r="P4261">
        <v>243.51227085017641</v>
      </c>
      <c r="Q4261">
        <v>43.937937929752103</v>
      </c>
      <c r="R4261">
        <v>75</v>
      </c>
      <c r="T4261">
        <f t="shared" si="199"/>
        <v>362.45020877992852</v>
      </c>
      <c r="U4261">
        <v>19456721.74797406</v>
      </c>
      <c r="V4261">
        <v>5833950.5093212714</v>
      </c>
      <c r="W4261">
        <v>8263030.0648266505</v>
      </c>
      <c r="Y4261">
        <f t="shared" si="200"/>
        <v>33553702.322121985</v>
      </c>
      <c r="Z4261">
        <v>0.83964448010354842</v>
      </c>
      <c r="AA4261">
        <v>0.1936606386588294</v>
      </c>
      <c r="AB4261">
        <v>0.21796463297412441</v>
      </c>
      <c r="AD4261">
        <v>8.6191000000000004E-2</v>
      </c>
      <c r="AE4261">
        <v>5.4999999999999997E-3</v>
      </c>
      <c r="AF4261">
        <v>2.3985375907658519</v>
      </c>
      <c r="AG4261">
        <v>1.2102021292341669</v>
      </c>
      <c r="AH4261">
        <v>11.33577538393798</v>
      </c>
    </row>
    <row r="4262" spans="1:34">
      <c r="A4262" t="s">
        <v>1194</v>
      </c>
      <c r="B4262" t="s">
        <v>1242</v>
      </c>
      <c r="C4262" t="s">
        <v>4932</v>
      </c>
      <c r="D4262" t="s">
        <v>5025</v>
      </c>
      <c r="E4262" t="s">
        <v>671</v>
      </c>
      <c r="F4262" t="s">
        <v>49</v>
      </c>
      <c r="G4262" t="s">
        <v>1125</v>
      </c>
      <c r="I4262">
        <v>0.4656773443178075</v>
      </c>
      <c r="J4262">
        <v>1.191096098860269</v>
      </c>
      <c r="K4262">
        <v>3</v>
      </c>
      <c r="M4262">
        <v>4.6567734431780767</v>
      </c>
      <c r="N4262" t="str">
        <f t="shared" si="198"/>
        <v>05Qd-614,65677344317808</v>
      </c>
      <c r="O4262" t="s">
        <v>4912</v>
      </c>
      <c r="P4262">
        <v>29.288147355527801</v>
      </c>
      <c r="Q4262">
        <v>151.93513555598059</v>
      </c>
      <c r="R4262">
        <v>75</v>
      </c>
      <c r="T4262">
        <f t="shared" si="199"/>
        <v>256.22328291150836</v>
      </c>
      <c r="U4262">
        <v>2340133.9555523829</v>
      </c>
      <c r="V4262">
        <v>15415310.075166689</v>
      </c>
      <c r="W4262">
        <v>8263030.0648266505</v>
      </c>
      <c r="Y4262">
        <f t="shared" si="200"/>
        <v>26018474.095545724</v>
      </c>
      <c r="Z4262">
        <v>0.1009872363871902</v>
      </c>
      <c r="AA4262">
        <v>1.166111842582134</v>
      </c>
      <c r="AB4262">
        <v>0.21796463297412441</v>
      </c>
      <c r="AD4262">
        <v>8.6191000000000004E-2</v>
      </c>
      <c r="AE4262">
        <v>5.4999999999999997E-3</v>
      </c>
      <c r="AF4262">
        <v>1.462860767490495</v>
      </c>
      <c r="AG4262">
        <v>0.73809859074372519</v>
      </c>
      <c r="AH4262">
        <v>6.9494238014122969</v>
      </c>
    </row>
    <row r="4263" spans="1:34">
      <c r="A4263" t="s">
        <v>1194</v>
      </c>
      <c r="B4263" t="s">
        <v>1242</v>
      </c>
      <c r="C4263" t="s">
        <v>4934</v>
      </c>
      <c r="D4263" t="s">
        <v>5026</v>
      </c>
      <c r="E4263" t="s">
        <v>43</v>
      </c>
      <c r="F4263" t="s">
        <v>49</v>
      </c>
      <c r="G4263" t="s">
        <v>1125</v>
      </c>
      <c r="I4263">
        <v>0.46781130045654318</v>
      </c>
      <c r="J4263">
        <v>1.210301704108889</v>
      </c>
      <c r="K4263">
        <v>3</v>
      </c>
      <c r="M4263">
        <v>4.6781130045654322</v>
      </c>
      <c r="N4263" t="str">
        <f t="shared" si="198"/>
        <v>05Qd-614,67811300456543</v>
      </c>
      <c r="O4263" t="s">
        <v>4915</v>
      </c>
      <c r="P4263">
        <v>26.920413926271991</v>
      </c>
      <c r="Q4263">
        <v>154.38498510185349</v>
      </c>
      <c r="R4263">
        <v>75</v>
      </c>
      <c r="T4263">
        <f t="shared" si="199"/>
        <v>256.30539902812546</v>
      </c>
      <c r="U4263">
        <v>3574413.591903402</v>
      </c>
      <c r="V4263">
        <v>15663871.346059971</v>
      </c>
      <c r="W4263">
        <v>8263030.0648266505</v>
      </c>
      <c r="Y4263">
        <f t="shared" si="200"/>
        <v>27501315.002790026</v>
      </c>
      <c r="Z4263">
        <v>0.11865428373669</v>
      </c>
      <c r="AA4263">
        <v>1.184914593884741</v>
      </c>
      <c r="AB4263">
        <v>0.21796463297412441</v>
      </c>
      <c r="AD4263">
        <v>8.6191000000000004E-2</v>
      </c>
      <c r="AE4263">
        <v>5.4999999999999997E-3</v>
      </c>
      <c r="AF4263">
        <v>1.469564294627884</v>
      </c>
      <c r="AG4263">
        <v>0.74148091122362103</v>
      </c>
      <c r="AH4263">
        <v>6.9808492104169382</v>
      </c>
    </row>
    <row r="4264" spans="1:34">
      <c r="A4264" t="s">
        <v>1194</v>
      </c>
      <c r="B4264" t="s">
        <v>1242</v>
      </c>
      <c r="C4264" t="s">
        <v>4936</v>
      </c>
      <c r="D4264" t="s">
        <v>5027</v>
      </c>
      <c r="E4264" t="s">
        <v>671</v>
      </c>
      <c r="F4264" t="s">
        <v>1179</v>
      </c>
      <c r="G4264" t="s">
        <v>1125</v>
      </c>
      <c r="I4264">
        <v>0.6616178092386914</v>
      </c>
      <c r="J4264">
        <v>2.9545602831482238</v>
      </c>
      <c r="K4264">
        <v>3</v>
      </c>
      <c r="M4264">
        <v>6.6161780923869156</v>
      </c>
      <c r="N4264" t="str">
        <f t="shared" si="198"/>
        <v>05Qd-616,61617809238692</v>
      </c>
      <c r="O4264" t="s">
        <v>4938</v>
      </c>
      <c r="P4264">
        <v>41.611558145289138</v>
      </c>
      <c r="Q4264">
        <v>207.68461531053319</v>
      </c>
      <c r="R4264">
        <v>75</v>
      </c>
      <c r="T4264">
        <f t="shared" si="199"/>
        <v>324.29617345582233</v>
      </c>
      <c r="U4264">
        <v>3324779.0984244258</v>
      </c>
      <c r="V4264">
        <v>13945564.490738019</v>
      </c>
      <c r="W4264">
        <v>8263030.0648266505</v>
      </c>
      <c r="Y4264">
        <f t="shared" si="200"/>
        <v>25533373.653989099</v>
      </c>
      <c r="Z4264">
        <v>0.14347907390135761</v>
      </c>
      <c r="AA4264">
        <v>0.75347504862503789</v>
      </c>
      <c r="AB4264">
        <v>0.21796463297412441</v>
      </c>
      <c r="AD4264">
        <v>8.6191000000000004E-2</v>
      </c>
      <c r="AE4264">
        <v>5.4999999999999997E-3</v>
      </c>
      <c r="AF4264">
        <v>2.0783805525822769</v>
      </c>
      <c r="AG4264">
        <v>1.048664227643326</v>
      </c>
      <c r="AH4264">
        <v>9.8349138726125176</v>
      </c>
    </row>
    <row r="4265" spans="1:34">
      <c r="A4265" t="s">
        <v>1194</v>
      </c>
      <c r="B4265" t="s">
        <v>1242</v>
      </c>
      <c r="C4265" t="s">
        <v>4939</v>
      </c>
      <c r="D4265" t="s">
        <v>5028</v>
      </c>
      <c r="E4265" t="s">
        <v>43</v>
      </c>
      <c r="F4265" t="s">
        <v>1179</v>
      </c>
      <c r="G4265" t="s">
        <v>1125</v>
      </c>
      <c r="I4265">
        <v>0.66918980124934091</v>
      </c>
      <c r="J4265">
        <v>3.02270821124407</v>
      </c>
      <c r="K4265">
        <v>3</v>
      </c>
      <c r="M4265">
        <v>6.6918980124934109</v>
      </c>
      <c r="N4265" t="str">
        <f t="shared" si="198"/>
        <v>05Qd-616,69189801249341</v>
      </c>
      <c r="O4265" t="s">
        <v>4941</v>
      </c>
      <c r="P4265">
        <v>38.508831290075712</v>
      </c>
      <c r="Q4265">
        <v>212.47493091570831</v>
      </c>
      <c r="R4265">
        <v>75</v>
      </c>
      <c r="T4265">
        <f t="shared" si="199"/>
        <v>325.98376220578405</v>
      </c>
      <c r="U4265">
        <v>5113089.6556248926</v>
      </c>
      <c r="V4265">
        <v>14267223.6329093</v>
      </c>
      <c r="W4265">
        <v>8263030.0648266505</v>
      </c>
      <c r="Y4265">
        <f t="shared" si="200"/>
        <v>27643343.353360847</v>
      </c>
      <c r="Z4265">
        <v>0.16973133499265361</v>
      </c>
      <c r="AA4265">
        <v>0.77085420440960006</v>
      </c>
      <c r="AB4265">
        <v>0.21796463297412441</v>
      </c>
      <c r="AD4265">
        <v>8.6191000000000004E-2</v>
      </c>
      <c r="AE4265">
        <v>5.4999999999999997E-3</v>
      </c>
      <c r="AF4265">
        <v>2.1021669149193958</v>
      </c>
      <c r="AG4265">
        <v>1.0606658349802061</v>
      </c>
      <c r="AH4265">
        <v>9.9464217623930118</v>
      </c>
    </row>
    <row r="4266" spans="1:34">
      <c r="A4266" t="s">
        <v>1194</v>
      </c>
      <c r="B4266" t="s">
        <v>1242</v>
      </c>
      <c r="C4266" t="s">
        <v>4942</v>
      </c>
      <c r="D4266" t="s">
        <v>5029</v>
      </c>
      <c r="E4266" t="s">
        <v>49</v>
      </c>
      <c r="F4266" t="s">
        <v>1179</v>
      </c>
      <c r="G4266" t="s">
        <v>1125</v>
      </c>
      <c r="I4266">
        <v>1.1507830961617569</v>
      </c>
      <c r="J4266">
        <v>0.46119812179575082</v>
      </c>
      <c r="K4266">
        <v>3</v>
      </c>
      <c r="M4266">
        <v>4.6119812179575082</v>
      </c>
      <c r="N4266" t="str">
        <f t="shared" si="198"/>
        <v>05Qd-614,61198121795751</v>
      </c>
      <c r="O4266" t="s">
        <v>4944</v>
      </c>
      <c r="P4266">
        <v>146.79284557994271</v>
      </c>
      <c r="Q4266">
        <v>32.41895420222356</v>
      </c>
      <c r="R4266">
        <v>75</v>
      </c>
      <c r="T4266">
        <f t="shared" si="199"/>
        <v>254.21179978216628</v>
      </c>
      <c r="U4266">
        <v>14893574.30820949</v>
      </c>
      <c r="V4266">
        <v>2176861.3716206332</v>
      </c>
      <c r="W4266">
        <v>8263030.0648266505</v>
      </c>
      <c r="Y4266">
        <f t="shared" si="200"/>
        <v>25333465.744656771</v>
      </c>
      <c r="Z4266">
        <v>1.126644439488663</v>
      </c>
      <c r="AA4266">
        <v>0.11761522661353541</v>
      </c>
      <c r="AB4266">
        <v>0.21796463297412441</v>
      </c>
      <c r="AD4266">
        <v>8.6191000000000004E-2</v>
      </c>
      <c r="AE4266">
        <v>5.4999999999999997E-3</v>
      </c>
      <c r="AF4266">
        <v>1.448789911400264</v>
      </c>
      <c r="AG4266">
        <v>0.73099902304626507</v>
      </c>
      <c r="AH4266">
        <v>6.8834611524040374</v>
      </c>
    </row>
    <row r="4267" spans="1:34">
      <c r="A4267" t="s">
        <v>1194</v>
      </c>
      <c r="B4267" t="s">
        <v>1242</v>
      </c>
      <c r="C4267" t="s">
        <v>4945</v>
      </c>
      <c r="D4267" t="s">
        <v>5030</v>
      </c>
      <c r="E4267" t="s">
        <v>671</v>
      </c>
      <c r="F4267" t="s">
        <v>46</v>
      </c>
      <c r="G4267" t="s">
        <v>1125</v>
      </c>
      <c r="I4267">
        <v>0.46950156180868807</v>
      </c>
      <c r="J4267">
        <v>1.225514056278195</v>
      </c>
      <c r="K4267">
        <v>3</v>
      </c>
      <c r="M4267">
        <v>4.6950156180868827</v>
      </c>
      <c r="N4267" t="str">
        <f t="shared" si="198"/>
        <v>05Qd-614,69501561808688</v>
      </c>
      <c r="O4267" t="s">
        <v>4918</v>
      </c>
      <c r="P4267">
        <v>29.528666347398829</v>
      </c>
      <c r="Q4267">
        <v>198.53327711706751</v>
      </c>
      <c r="R4267">
        <v>75</v>
      </c>
      <c r="T4267">
        <f t="shared" si="199"/>
        <v>303.06194346446637</v>
      </c>
      <c r="U4267">
        <v>2359351.5131875682</v>
      </c>
      <c r="V4267">
        <v>18164569.342155401</v>
      </c>
      <c r="W4267">
        <v>8263030.0648266505</v>
      </c>
      <c r="Y4267">
        <f t="shared" si="200"/>
        <v>28786950.920169622</v>
      </c>
      <c r="Z4267">
        <v>0.1018165598671919</v>
      </c>
      <c r="AA4267">
        <v>1.1337717038639401</v>
      </c>
      <c r="AB4267">
        <v>0.21796463297412441</v>
      </c>
      <c r="AD4267">
        <v>8.6191000000000004E-2</v>
      </c>
      <c r="AE4267">
        <v>5.4999999999999997E-3</v>
      </c>
      <c r="AF4267">
        <v>1.474874016152947</v>
      </c>
      <c r="AG4267">
        <v>0.74415997546677093</v>
      </c>
      <c r="AH4267">
        <v>7.0057406097066011</v>
      </c>
    </row>
    <row r="4268" spans="1:34">
      <c r="A4268" t="s">
        <v>1194</v>
      </c>
      <c r="B4268" t="s">
        <v>1242</v>
      </c>
      <c r="C4268" t="s">
        <v>4947</v>
      </c>
      <c r="D4268" t="s">
        <v>5031</v>
      </c>
      <c r="E4268" t="s">
        <v>43</v>
      </c>
      <c r="F4268" t="s">
        <v>46</v>
      </c>
      <c r="G4268" t="s">
        <v>1125</v>
      </c>
      <c r="I4268">
        <v>0.47171550476170021</v>
      </c>
      <c r="J4268">
        <v>1.245439542855304</v>
      </c>
      <c r="K4268">
        <v>3</v>
      </c>
      <c r="M4268">
        <v>4.7171550476170037</v>
      </c>
      <c r="N4268" t="str">
        <f t="shared" si="198"/>
        <v>05Qd-614,717155047617</v>
      </c>
      <c r="O4268" t="s">
        <v>4921</v>
      </c>
      <c r="P4268">
        <v>27.14508313765057</v>
      </c>
      <c r="Q4268">
        <v>201.7612059425592</v>
      </c>
      <c r="R4268">
        <v>75</v>
      </c>
      <c r="T4268">
        <f t="shared" si="199"/>
        <v>303.90628908020977</v>
      </c>
      <c r="U4268">
        <v>3604244.510738201</v>
      </c>
      <c r="V4268">
        <v>18459904.90420131</v>
      </c>
      <c r="W4268">
        <v>8263030.0648266505</v>
      </c>
      <c r="Y4268">
        <f t="shared" si="200"/>
        <v>30327179.47976616</v>
      </c>
      <c r="Z4268">
        <v>0.11964453464541749</v>
      </c>
      <c r="AA4268">
        <v>1.152205562497479</v>
      </c>
      <c r="AB4268">
        <v>0.21796463297412441</v>
      </c>
      <c r="AD4268">
        <v>8.6191000000000004E-2</v>
      </c>
      <c r="AE4268">
        <v>5.4999999999999997E-3</v>
      </c>
      <c r="AF4268">
        <v>1.481828810769739</v>
      </c>
      <c r="AG4268">
        <v>0.74766907504729507</v>
      </c>
      <c r="AH4268">
        <v>7.0383439334340379</v>
      </c>
    </row>
    <row r="4269" spans="1:34">
      <c r="A4269" t="s">
        <v>1194</v>
      </c>
      <c r="B4269" t="s">
        <v>1242</v>
      </c>
      <c r="C4269" t="s">
        <v>4949</v>
      </c>
      <c r="D4269" t="s">
        <v>5032</v>
      </c>
      <c r="E4269" t="s">
        <v>49</v>
      </c>
      <c r="F4269" t="s">
        <v>46</v>
      </c>
      <c r="G4269" t="s">
        <v>1125</v>
      </c>
      <c r="I4269">
        <v>0.9062899751604605</v>
      </c>
      <c r="J4269">
        <v>0.43403221946227333</v>
      </c>
      <c r="K4269">
        <v>3</v>
      </c>
      <c r="M4269">
        <v>4.3403221946227326</v>
      </c>
      <c r="N4269" t="str">
        <f t="shared" si="198"/>
        <v>05Qd-614,34032219462273</v>
      </c>
      <c r="O4269" t="s">
        <v>4924</v>
      </c>
      <c r="P4269">
        <v>115.6055253314909</v>
      </c>
      <c r="Q4269">
        <v>70.31321955288827</v>
      </c>
      <c r="R4269">
        <v>75</v>
      </c>
      <c r="T4269">
        <f t="shared" si="199"/>
        <v>260.91874488437918</v>
      </c>
      <c r="U4269">
        <v>11729314.70305535</v>
      </c>
      <c r="V4269">
        <v>6433225.5568698142</v>
      </c>
      <c r="W4269">
        <v>8263030.0648266505</v>
      </c>
      <c r="Y4269">
        <f t="shared" si="200"/>
        <v>26425570.324751817</v>
      </c>
      <c r="Z4269">
        <v>0.88727977017080473</v>
      </c>
      <c r="AA4269">
        <v>0.40154043641575571</v>
      </c>
      <c r="AB4269">
        <v>0.21796463297412441</v>
      </c>
      <c r="AD4269">
        <v>8.6191000000000004E-2</v>
      </c>
      <c r="AE4269">
        <v>5.4999999999999997E-3</v>
      </c>
      <c r="AF4269">
        <v>1.363451998310806</v>
      </c>
      <c r="AG4269">
        <v>0.68794106784770326</v>
      </c>
      <c r="AH4269">
        <v>6.4834062607812433</v>
      </c>
    </row>
    <row r="4270" spans="1:34">
      <c r="A4270" t="s">
        <v>1194</v>
      </c>
      <c r="B4270" t="s">
        <v>1242</v>
      </c>
      <c r="C4270" t="s">
        <v>4951</v>
      </c>
      <c r="D4270" t="s">
        <v>5033</v>
      </c>
      <c r="E4270" t="s">
        <v>1179</v>
      </c>
      <c r="F4270" t="s">
        <v>46</v>
      </c>
      <c r="G4270" t="s">
        <v>1125</v>
      </c>
      <c r="I4270">
        <v>0.464856351596243</v>
      </c>
      <c r="J4270">
        <v>1.1837071643661881</v>
      </c>
      <c r="K4270">
        <v>3</v>
      </c>
      <c r="M4270">
        <v>4.6485635159624312</v>
      </c>
      <c r="N4270" t="str">
        <f t="shared" si="198"/>
        <v>05Qd-614,64856351596243</v>
      </c>
      <c r="O4270" t="s">
        <v>4953</v>
      </c>
      <c r="P4270">
        <v>32.676101789688992</v>
      </c>
      <c r="Q4270">
        <v>191.76056062732249</v>
      </c>
      <c r="R4270">
        <v>75</v>
      </c>
      <c r="T4270">
        <f t="shared" si="199"/>
        <v>299.43666241701146</v>
      </c>
      <c r="U4270">
        <v>2194128.2657488999</v>
      </c>
      <c r="V4270">
        <v>17544907.590235639</v>
      </c>
      <c r="W4270">
        <v>8263030.0648266505</v>
      </c>
      <c r="Y4270">
        <f t="shared" si="200"/>
        <v>28002065.920811191</v>
      </c>
      <c r="Z4270">
        <v>0.1185481521972606</v>
      </c>
      <c r="AA4270">
        <v>1.0950944885080589</v>
      </c>
      <c r="AB4270">
        <v>0.21796463297412441</v>
      </c>
      <c r="AD4270">
        <v>8.6191000000000004E-2</v>
      </c>
      <c r="AE4270">
        <v>5.4999999999999997E-3</v>
      </c>
      <c r="AF4270">
        <v>1.4602817327630671</v>
      </c>
      <c r="AG4270">
        <v>0.73679731728004538</v>
      </c>
      <c r="AH4270">
        <v>6.9373335660055444</v>
      </c>
    </row>
    <row r="4271" spans="1:34">
      <c r="A4271" t="s">
        <v>3117</v>
      </c>
      <c r="B4271" t="s">
        <v>3429</v>
      </c>
      <c r="C4271" t="s">
        <v>4907</v>
      </c>
      <c r="D4271" t="s">
        <v>5034</v>
      </c>
      <c r="E4271" t="s">
        <v>671</v>
      </c>
      <c r="F4271" t="s">
        <v>43</v>
      </c>
      <c r="G4271" t="s">
        <v>1125</v>
      </c>
      <c r="I4271">
        <v>5.284847037585485</v>
      </c>
      <c r="J4271">
        <v>0.92053855973172016</v>
      </c>
      <c r="K4271">
        <v>3</v>
      </c>
      <c r="M4271">
        <v>9.2053855973172052</v>
      </c>
      <c r="N4271" t="str">
        <f t="shared" si="198"/>
        <v>09QeL-389,20538559731721</v>
      </c>
      <c r="O4271" t="s">
        <v>4909</v>
      </c>
      <c r="P4271">
        <v>280.65960086465032</v>
      </c>
      <c r="Q4271">
        <v>44.311378852540528</v>
      </c>
      <c r="R4271">
        <v>62.081780923994053</v>
      </c>
      <c r="T4271">
        <f t="shared" si="199"/>
        <v>387.05276064118493</v>
      </c>
      <c r="U4271">
        <v>23634227.796011779</v>
      </c>
      <c r="V4271">
        <v>6145466.5987658026</v>
      </c>
      <c r="W4271">
        <v>6878261.2985402746</v>
      </c>
      <c r="Y4271">
        <f t="shared" si="200"/>
        <v>36657955.693317853</v>
      </c>
      <c r="Z4271">
        <v>0.96773063563214701</v>
      </c>
      <c r="AA4271">
        <v>0.19530661502950419</v>
      </c>
      <c r="AB4271">
        <v>0.18042176791304479</v>
      </c>
      <c r="AD4271">
        <v>8.6191000000000004E-2</v>
      </c>
      <c r="AE4271">
        <v>5.4999999999999997E-3</v>
      </c>
      <c r="AF4271">
        <v>2.8917441666965038</v>
      </c>
      <c r="AG4271">
        <v>1.459053617174777</v>
      </c>
      <c r="AH4271">
        <v>13.64787438118849</v>
      </c>
    </row>
    <row r="4272" spans="1:34">
      <c r="A4272" t="s">
        <v>3117</v>
      </c>
      <c r="B4272" t="s">
        <v>3429</v>
      </c>
      <c r="C4272" t="s">
        <v>4910</v>
      </c>
      <c r="D4272" t="s">
        <v>5035</v>
      </c>
      <c r="E4272" t="s">
        <v>671</v>
      </c>
      <c r="F4272" t="s">
        <v>49</v>
      </c>
      <c r="G4272" t="s">
        <v>1125</v>
      </c>
      <c r="I4272">
        <v>0.51300675962417275</v>
      </c>
      <c r="J4272">
        <v>1.617060836617555</v>
      </c>
      <c r="K4272">
        <v>3</v>
      </c>
      <c r="M4272">
        <v>5.1300675962417266</v>
      </c>
      <c r="N4272" t="str">
        <f t="shared" si="198"/>
        <v>09QeL-385,13006759624173</v>
      </c>
      <c r="O4272" t="s">
        <v>4912</v>
      </c>
      <c r="P4272">
        <v>27.243981022158199</v>
      </c>
      <c r="Q4272">
        <v>172.54406640535811</v>
      </c>
      <c r="R4272">
        <v>62.081780923994053</v>
      </c>
      <c r="T4272">
        <f t="shared" si="199"/>
        <v>261.86982835151036</v>
      </c>
      <c r="U4272">
        <v>2294204.2658231691</v>
      </c>
      <c r="V4272">
        <v>18085687.254895352</v>
      </c>
      <c r="W4272">
        <v>6878261.2985402746</v>
      </c>
      <c r="Y4272">
        <f t="shared" si="200"/>
        <v>27258152.819258798</v>
      </c>
      <c r="Z4272">
        <v>9.3938831917736165E-2</v>
      </c>
      <c r="AA4272">
        <v>1.324286699493759</v>
      </c>
      <c r="AB4272">
        <v>0.18042176791304479</v>
      </c>
      <c r="AD4272">
        <v>8.6191000000000004E-2</v>
      </c>
      <c r="AE4272">
        <v>5.4999999999999997E-3</v>
      </c>
      <c r="AF4272">
        <v>1.6115395590288151</v>
      </c>
      <c r="AG4272">
        <v>0.81311571400431382</v>
      </c>
      <c r="AH4272">
        <v>7.6464138692748556</v>
      </c>
    </row>
    <row r="4273" spans="1:34">
      <c r="A4273" t="s">
        <v>3117</v>
      </c>
      <c r="B4273" t="s">
        <v>3429</v>
      </c>
      <c r="C4273" t="s">
        <v>4913</v>
      </c>
      <c r="D4273" t="s">
        <v>5036</v>
      </c>
      <c r="E4273" t="s">
        <v>43</v>
      </c>
      <c r="F4273" t="s">
        <v>49</v>
      </c>
      <c r="G4273" t="s">
        <v>1125</v>
      </c>
      <c r="I4273">
        <v>0.51626042399009509</v>
      </c>
      <c r="J4273">
        <v>1.646343815910855</v>
      </c>
      <c r="K4273">
        <v>3</v>
      </c>
      <c r="M4273">
        <v>5.1626042399009506</v>
      </c>
      <c r="N4273" t="str">
        <f t="shared" si="198"/>
        <v>09QeL-385,16260423990095</v>
      </c>
      <c r="O4273" t="s">
        <v>4915</v>
      </c>
      <c r="P4273">
        <v>24.850899500250481</v>
      </c>
      <c r="Q4273">
        <v>175.66862684817889</v>
      </c>
      <c r="R4273">
        <v>62.081780923994053</v>
      </c>
      <c r="T4273">
        <f t="shared" si="199"/>
        <v>262.60130727242341</v>
      </c>
      <c r="U4273">
        <v>3446527.207747207</v>
      </c>
      <c r="V4273">
        <v>18413196.766842961</v>
      </c>
      <c r="W4273">
        <v>6878261.2985402746</v>
      </c>
      <c r="Y4273">
        <f t="shared" si="200"/>
        <v>28737985.273130443</v>
      </c>
      <c r="Z4273">
        <v>0.109532702152735</v>
      </c>
      <c r="AA4273">
        <v>1.3482678999047359</v>
      </c>
      <c r="AB4273">
        <v>0.18042176791304479</v>
      </c>
      <c r="AD4273">
        <v>8.6191000000000004E-2</v>
      </c>
      <c r="AE4273">
        <v>5.4999999999999997E-3</v>
      </c>
      <c r="AF4273">
        <v>1.621760494209723</v>
      </c>
      <c r="AG4273">
        <v>0.81827277202430071</v>
      </c>
      <c r="AH4273">
        <v>7.6943285061349744</v>
      </c>
    </row>
    <row r="4274" spans="1:34">
      <c r="A4274" t="s">
        <v>3117</v>
      </c>
      <c r="B4274" t="s">
        <v>3429</v>
      </c>
      <c r="C4274" t="s">
        <v>4916</v>
      </c>
      <c r="D4274" t="s">
        <v>5037</v>
      </c>
      <c r="E4274" t="s">
        <v>671</v>
      </c>
      <c r="F4274" t="s">
        <v>46</v>
      </c>
      <c r="G4274" t="s">
        <v>1125</v>
      </c>
      <c r="I4274">
        <v>0.52477118581938464</v>
      </c>
      <c r="J4274">
        <v>1.722940672374462</v>
      </c>
      <c r="K4274">
        <v>3</v>
      </c>
      <c r="M4274">
        <v>5.2477118581938456</v>
      </c>
      <c r="N4274" t="str">
        <f t="shared" si="198"/>
        <v>09QeL-385,24771185819385</v>
      </c>
      <c r="O4274" t="s">
        <v>4918</v>
      </c>
      <c r="P4274">
        <v>27.868748236207651</v>
      </c>
      <c r="Q4274">
        <v>231.0405667935631</v>
      </c>
      <c r="R4274">
        <v>62.081780923994053</v>
      </c>
      <c r="T4274">
        <f t="shared" si="199"/>
        <v>320.99109595376484</v>
      </c>
      <c r="U4274">
        <v>2346815.6520391898</v>
      </c>
      <c r="V4274">
        <v>21138785.68527279</v>
      </c>
      <c r="W4274">
        <v>6878261.2985402746</v>
      </c>
      <c r="Y4274">
        <f t="shared" si="200"/>
        <v>30363862.635852255</v>
      </c>
      <c r="Z4274">
        <v>9.6093065627580923E-2</v>
      </c>
      <c r="AA4274">
        <v>1.3194123467813821</v>
      </c>
      <c r="AB4274">
        <v>0.18042176791304479</v>
      </c>
      <c r="AD4274">
        <v>8.6191000000000004E-2</v>
      </c>
      <c r="AE4274">
        <v>5.4999999999999997E-3</v>
      </c>
      <c r="AF4274">
        <v>1.6484958716839311</v>
      </c>
      <c r="AG4274">
        <v>0.83176232952372464</v>
      </c>
      <c r="AH4274">
        <v>7.8196610594015024</v>
      </c>
    </row>
    <row r="4275" spans="1:34">
      <c r="A4275" t="s">
        <v>3117</v>
      </c>
      <c r="B4275" t="s">
        <v>3429</v>
      </c>
      <c r="C4275" t="s">
        <v>4919</v>
      </c>
      <c r="D4275" t="s">
        <v>5038</v>
      </c>
      <c r="E4275" t="s">
        <v>43</v>
      </c>
      <c r="F4275" t="s">
        <v>46</v>
      </c>
      <c r="G4275" t="s">
        <v>1125</v>
      </c>
      <c r="I4275">
        <v>0.52831886220842339</v>
      </c>
      <c r="J4275">
        <v>1.7548697598758121</v>
      </c>
      <c r="K4275">
        <v>3</v>
      </c>
      <c r="M4275">
        <v>5.2831886220842357</v>
      </c>
      <c r="N4275" t="str">
        <f t="shared" si="198"/>
        <v>09QeL-385,28318862208424</v>
      </c>
      <c r="O4275" t="s">
        <v>4921</v>
      </c>
      <c r="P4275">
        <v>25.43134886721456</v>
      </c>
      <c r="Q4275">
        <v>235.32215036274471</v>
      </c>
      <c r="R4275">
        <v>62.081780923994053</v>
      </c>
      <c r="T4275">
        <f t="shared" si="199"/>
        <v>322.83528015395336</v>
      </c>
      <c r="U4275">
        <v>3527028.7017048472</v>
      </c>
      <c r="V4275">
        <v>21530524.152324699</v>
      </c>
      <c r="W4275">
        <v>6878261.2985402746</v>
      </c>
      <c r="Y4275">
        <f t="shared" si="200"/>
        <v>31935814.152569823</v>
      </c>
      <c r="Z4275">
        <v>0.1120910879216597</v>
      </c>
      <c r="AA4275">
        <v>1.3438633525218679</v>
      </c>
      <c r="AB4275">
        <v>0.18042176791304479</v>
      </c>
      <c r="AD4275">
        <v>8.6191000000000004E-2</v>
      </c>
      <c r="AE4275">
        <v>5.4999999999999997E-3</v>
      </c>
      <c r="AF4275">
        <v>1.659640404843215</v>
      </c>
      <c r="AG4275">
        <v>0.83738539660035138</v>
      </c>
      <c r="AH4275">
        <v>7.871905423527803</v>
      </c>
    </row>
    <row r="4276" spans="1:34">
      <c r="A4276" t="s">
        <v>3117</v>
      </c>
      <c r="B4276" t="s">
        <v>3429</v>
      </c>
      <c r="C4276" t="s">
        <v>4922</v>
      </c>
      <c r="D4276" t="s">
        <v>5039</v>
      </c>
      <c r="E4276" t="s">
        <v>49</v>
      </c>
      <c r="F4276" t="s">
        <v>46</v>
      </c>
      <c r="G4276" t="s">
        <v>1125</v>
      </c>
      <c r="I4276">
        <v>1.3182896909423401</v>
      </c>
      <c r="J4276">
        <v>0.47980996566025991</v>
      </c>
      <c r="K4276">
        <v>3</v>
      </c>
      <c r="M4276">
        <v>4.7980996566026004</v>
      </c>
      <c r="N4276" t="str">
        <f t="shared" si="198"/>
        <v>09QeL-384,7980996566026</v>
      </c>
      <c r="O4276" t="s">
        <v>4924</v>
      </c>
      <c r="P4276">
        <v>140.66450613648169</v>
      </c>
      <c r="Q4276">
        <v>64.340907494261813</v>
      </c>
      <c r="R4276">
        <v>62.081780923994053</v>
      </c>
      <c r="T4276">
        <f t="shared" si="199"/>
        <v>267.08719455473755</v>
      </c>
      <c r="U4276">
        <v>14744142.28694516</v>
      </c>
      <c r="V4276">
        <v>5886795.8696293114</v>
      </c>
      <c r="W4276">
        <v>6878261.2985402746</v>
      </c>
      <c r="Y4276">
        <f t="shared" si="200"/>
        <v>27509199.455114748</v>
      </c>
      <c r="Z4276">
        <v>1.0796090439283641</v>
      </c>
      <c r="AA4276">
        <v>0.36743412176139512</v>
      </c>
      <c r="AB4276">
        <v>0.18042176791304479</v>
      </c>
      <c r="AD4276">
        <v>8.6191000000000004E-2</v>
      </c>
      <c r="AE4276">
        <v>5.4999999999999997E-3</v>
      </c>
      <c r="AF4276">
        <v>1.507256436629089</v>
      </c>
      <c r="AG4276">
        <v>0.76049879557151212</v>
      </c>
      <c r="AH4276">
        <v>7.1575458888032024</v>
      </c>
    </row>
    <row r="4277" spans="1:34">
      <c r="A4277" t="s">
        <v>3117</v>
      </c>
      <c r="B4277" t="s">
        <v>3434</v>
      </c>
      <c r="C4277" t="s">
        <v>4907</v>
      </c>
      <c r="D4277" t="s">
        <v>5040</v>
      </c>
      <c r="E4277" t="s">
        <v>671</v>
      </c>
      <c r="F4277" t="s">
        <v>43</v>
      </c>
      <c r="G4277" t="s">
        <v>1125</v>
      </c>
      <c r="I4277">
        <v>5.2250111890441442</v>
      </c>
      <c r="J4277">
        <v>0.91389013211601622</v>
      </c>
      <c r="K4277">
        <v>3</v>
      </c>
      <c r="M4277">
        <v>9.1389013211601604</v>
      </c>
      <c r="N4277" t="str">
        <f t="shared" si="198"/>
        <v>09QeL-389,13890132116016</v>
      </c>
      <c r="O4277" t="s">
        <v>4909</v>
      </c>
      <c r="P4277">
        <v>277.48192982713942</v>
      </c>
      <c r="Q4277">
        <v>43.991347723220962</v>
      </c>
      <c r="R4277">
        <v>62.081780923994053</v>
      </c>
      <c r="T4277">
        <f t="shared" si="199"/>
        <v>383.55505847435444</v>
      </c>
      <c r="U4277">
        <v>23274889.686138801</v>
      </c>
      <c r="V4277">
        <v>6007495.0237178747</v>
      </c>
      <c r="W4277">
        <v>6878042.6927384529</v>
      </c>
      <c r="Y4277">
        <f t="shared" si="200"/>
        <v>36160427.402595125</v>
      </c>
      <c r="Z4277">
        <v>0.95677384098309015</v>
      </c>
      <c r="AA4277">
        <v>0.19389604740127769</v>
      </c>
      <c r="AB4277">
        <v>0.18042176791304479</v>
      </c>
      <c r="AD4277">
        <v>8.6191000000000004E-2</v>
      </c>
      <c r="AE4277">
        <v>5.4999999999999997E-3</v>
      </c>
      <c r="AF4277">
        <v>2.8708590537675902</v>
      </c>
      <c r="AG4277">
        <v>1.4485158594038849</v>
      </c>
      <c r="AH4277">
        <v>13.549967234331641</v>
      </c>
    </row>
    <row r="4278" spans="1:34">
      <c r="A4278" t="s">
        <v>3117</v>
      </c>
      <c r="B4278" t="s">
        <v>3434</v>
      </c>
      <c r="C4278" t="s">
        <v>4910</v>
      </c>
      <c r="D4278" t="s">
        <v>5041</v>
      </c>
      <c r="E4278" t="s">
        <v>671</v>
      </c>
      <c r="F4278" t="s">
        <v>49</v>
      </c>
      <c r="G4278" t="s">
        <v>1125</v>
      </c>
      <c r="I4278">
        <v>0.50874831521388819</v>
      </c>
      <c r="J4278">
        <v>1.5787348369249949</v>
      </c>
      <c r="K4278">
        <v>3</v>
      </c>
      <c r="M4278">
        <v>5.0874831521388826</v>
      </c>
      <c r="N4278" t="str">
        <f t="shared" si="198"/>
        <v>09QeL-385,08748315213888</v>
      </c>
      <c r="O4278" t="s">
        <v>4912</v>
      </c>
      <c r="P4278">
        <v>27.01783004749521</v>
      </c>
      <c r="Q4278">
        <v>168.4545951336172</v>
      </c>
      <c r="R4278">
        <v>62.081780923994053</v>
      </c>
      <c r="T4278">
        <f t="shared" si="199"/>
        <v>257.55420610510646</v>
      </c>
      <c r="U4278">
        <v>2266226.9009950971</v>
      </c>
      <c r="V4278">
        <v>17438330.380865589</v>
      </c>
      <c r="W4278">
        <v>6878042.6927384529</v>
      </c>
      <c r="Y4278">
        <f t="shared" si="200"/>
        <v>26582599.974599138</v>
      </c>
      <c r="Z4278">
        <v>9.3159050197156479E-2</v>
      </c>
      <c r="AA4278">
        <v>1.292899747012846</v>
      </c>
      <c r="AB4278">
        <v>0.18042176791304479</v>
      </c>
      <c r="AD4278">
        <v>8.6191000000000004E-2</v>
      </c>
      <c r="AE4278">
        <v>5.4999999999999997E-3</v>
      </c>
      <c r="AF4278">
        <v>1.598162246745199</v>
      </c>
      <c r="AG4278">
        <v>0.80636607961401308</v>
      </c>
      <c r="AH4278">
        <v>7.5837024784980951</v>
      </c>
    </row>
    <row r="4279" spans="1:34">
      <c r="A4279" t="s">
        <v>3117</v>
      </c>
      <c r="B4279" t="s">
        <v>3434</v>
      </c>
      <c r="C4279" t="s">
        <v>4913</v>
      </c>
      <c r="D4279" t="s">
        <v>5042</v>
      </c>
      <c r="E4279" t="s">
        <v>43</v>
      </c>
      <c r="F4279" t="s">
        <v>49</v>
      </c>
      <c r="G4279" t="s">
        <v>1125</v>
      </c>
      <c r="I4279">
        <v>0.51136574857938955</v>
      </c>
      <c r="J4279">
        <v>1.602291737214506</v>
      </c>
      <c r="K4279">
        <v>3</v>
      </c>
      <c r="M4279">
        <v>5.1136574857938957</v>
      </c>
      <c r="N4279" t="str">
        <f t="shared" si="198"/>
        <v>09QeL-385,1136574857939</v>
      </c>
      <c r="O4279" t="s">
        <v>4915</v>
      </c>
      <c r="P4279">
        <v>24.6152876247988</v>
      </c>
      <c r="Q4279">
        <v>170.96816993291779</v>
      </c>
      <c r="R4279">
        <v>62.081780923994053</v>
      </c>
      <c r="T4279">
        <f t="shared" si="199"/>
        <v>257.66523848171067</v>
      </c>
      <c r="U4279">
        <v>3361484.1455586059</v>
      </c>
      <c r="V4279">
        <v>17698534.311500158</v>
      </c>
      <c r="W4279">
        <v>6878042.6927384529</v>
      </c>
      <c r="Y4279">
        <f t="shared" si="200"/>
        <v>27938061.149797216</v>
      </c>
      <c r="Z4279">
        <v>0.1084942204117727</v>
      </c>
      <c r="AA4279">
        <v>1.3121915936943569</v>
      </c>
      <c r="AB4279">
        <v>0.18042176791304479</v>
      </c>
      <c r="AD4279">
        <v>8.6191000000000004E-2</v>
      </c>
      <c r="AE4279">
        <v>5.4999999999999997E-3</v>
      </c>
      <c r="AF4279">
        <v>1.6063845505111709</v>
      </c>
      <c r="AG4279">
        <v>0.81051471149833243</v>
      </c>
      <c r="AH4279">
        <v>7.6222477478033994</v>
      </c>
    </row>
    <row r="4280" spans="1:34">
      <c r="A4280" t="s">
        <v>3117</v>
      </c>
      <c r="B4280" t="s">
        <v>3434</v>
      </c>
      <c r="C4280" t="s">
        <v>4916</v>
      </c>
      <c r="D4280" t="s">
        <v>5043</v>
      </c>
      <c r="E4280" t="s">
        <v>671</v>
      </c>
      <c r="F4280" t="s">
        <v>46</v>
      </c>
      <c r="G4280" t="s">
        <v>1125</v>
      </c>
      <c r="I4280">
        <v>0.52457340968252009</v>
      </c>
      <c r="J4280">
        <v>1.721160687142681</v>
      </c>
      <c r="K4280">
        <v>3</v>
      </c>
      <c r="M4280">
        <v>5.2457340968252009</v>
      </c>
      <c r="N4280" t="str">
        <f t="shared" si="198"/>
        <v>09QeL-385,2457340968252</v>
      </c>
      <c r="O4280" t="s">
        <v>4918</v>
      </c>
      <c r="P4280">
        <v>27.858245042598039</v>
      </c>
      <c r="Q4280">
        <v>230.80187674263519</v>
      </c>
      <c r="R4280">
        <v>62.081780923994053</v>
      </c>
      <c r="T4280">
        <f t="shared" si="199"/>
        <v>320.7419027092273</v>
      </c>
      <c r="U4280">
        <v>2336720.0185605572</v>
      </c>
      <c r="V4280">
        <v>21116947.01900826</v>
      </c>
      <c r="W4280">
        <v>6878042.6927384529</v>
      </c>
      <c r="Y4280">
        <f t="shared" si="200"/>
        <v>30331709.730307274</v>
      </c>
      <c r="Z4280">
        <v>9.6056850004824085E-2</v>
      </c>
      <c r="AA4280">
        <v>1.318049250228172</v>
      </c>
      <c r="AB4280">
        <v>0.18042176791304479</v>
      </c>
      <c r="AD4280">
        <v>8.6191000000000004E-2</v>
      </c>
      <c r="AE4280">
        <v>5.4999999999999997E-3</v>
      </c>
      <c r="AF4280">
        <v>1.647874585390116</v>
      </c>
      <c r="AG4280">
        <v>0.83144885434679439</v>
      </c>
      <c r="AH4280">
        <v>7.8167485365621108</v>
      </c>
    </row>
    <row r="4281" spans="1:34">
      <c r="A4281" t="s">
        <v>3117</v>
      </c>
      <c r="B4281" t="s">
        <v>3434</v>
      </c>
      <c r="C4281" t="s">
        <v>4919</v>
      </c>
      <c r="D4281" t="s">
        <v>5044</v>
      </c>
      <c r="E4281" t="s">
        <v>43</v>
      </c>
      <c r="F4281" t="s">
        <v>46</v>
      </c>
      <c r="G4281" t="s">
        <v>1125</v>
      </c>
      <c r="I4281">
        <v>0.52751710441109012</v>
      </c>
      <c r="J4281">
        <v>1.7476539396998121</v>
      </c>
      <c r="K4281">
        <v>3</v>
      </c>
      <c r="M4281">
        <v>5.2751710441109019</v>
      </c>
      <c r="N4281" t="str">
        <f t="shared" si="198"/>
        <v>09QeL-385,2751710441109</v>
      </c>
      <c r="O4281" t="s">
        <v>4921</v>
      </c>
      <c r="P4281">
        <v>25.392755162333842</v>
      </c>
      <c r="Q4281">
        <v>234.35453307326139</v>
      </c>
      <c r="R4281">
        <v>62.081780923994053</v>
      </c>
      <c r="T4281">
        <f t="shared" si="199"/>
        <v>321.82906915958932</v>
      </c>
      <c r="U4281">
        <v>3467655.7589456299</v>
      </c>
      <c r="V4281">
        <v>21441993.143283211</v>
      </c>
      <c r="W4281">
        <v>6878042.6927384529</v>
      </c>
      <c r="Y4281">
        <f t="shared" si="200"/>
        <v>31787691.594967291</v>
      </c>
      <c r="Z4281">
        <v>0.1119209824982472</v>
      </c>
      <c r="AA4281">
        <v>1.338337542849473</v>
      </c>
      <c r="AB4281">
        <v>0.18042176791304479</v>
      </c>
      <c r="AD4281">
        <v>8.6191000000000004E-2</v>
      </c>
      <c r="AE4281">
        <v>5.4999999999999997E-3</v>
      </c>
      <c r="AF4281">
        <v>1.6571217939615399</v>
      </c>
      <c r="AG4281">
        <v>0.83611461049157798</v>
      </c>
      <c r="AH4281">
        <v>7.8600984485640204</v>
      </c>
    </row>
    <row r="4282" spans="1:34">
      <c r="A4282" t="s">
        <v>3117</v>
      </c>
      <c r="B4282" t="s">
        <v>3434</v>
      </c>
      <c r="C4282" t="s">
        <v>4922</v>
      </c>
      <c r="D4282" t="s">
        <v>5045</v>
      </c>
      <c r="E4282" t="s">
        <v>49</v>
      </c>
      <c r="F4282" t="s">
        <v>46</v>
      </c>
      <c r="G4282" t="s">
        <v>1125</v>
      </c>
      <c r="I4282">
        <v>1.2894169145888339</v>
      </c>
      <c r="J4282">
        <v>0.4766018793987592</v>
      </c>
      <c r="K4282">
        <v>3</v>
      </c>
      <c r="M4282">
        <v>4.7660187939875929</v>
      </c>
      <c r="N4282" t="str">
        <f t="shared" si="198"/>
        <v>09QeL-384,76601879398759</v>
      </c>
      <c r="O4282" t="s">
        <v>4924</v>
      </c>
      <c r="P4282">
        <v>137.5837152796162</v>
      </c>
      <c r="Q4282">
        <v>63.910713883962813</v>
      </c>
      <c r="R4282">
        <v>62.081780923994053</v>
      </c>
      <c r="T4282">
        <f t="shared" si="199"/>
        <v>263.57621008757309</v>
      </c>
      <c r="U4282">
        <v>14242593.26478947</v>
      </c>
      <c r="V4282">
        <v>5847435.8098030658</v>
      </c>
      <c r="W4282">
        <v>6878042.6927384529</v>
      </c>
      <c r="Y4282">
        <f t="shared" si="200"/>
        <v>26968071.767330989</v>
      </c>
      <c r="Z4282">
        <v>1.055963777877406</v>
      </c>
      <c r="AA4282">
        <v>0.36497739838674148</v>
      </c>
      <c r="AB4282">
        <v>0.18042176791304479</v>
      </c>
      <c r="AD4282">
        <v>8.6191000000000004E-2</v>
      </c>
      <c r="AE4282">
        <v>5.4999999999999997E-3</v>
      </c>
      <c r="AF4282">
        <v>1.497178678739558</v>
      </c>
      <c r="AG4282">
        <v>0.75541397884703343</v>
      </c>
      <c r="AH4282">
        <v>7.1103024515741842</v>
      </c>
    </row>
    <row r="4283" spans="1:34">
      <c r="A4283" t="s">
        <v>94</v>
      </c>
      <c r="B4283" t="s">
        <v>170</v>
      </c>
      <c r="C4283" t="s">
        <v>4925</v>
      </c>
      <c r="D4283" t="s">
        <v>5046</v>
      </c>
      <c r="E4283" t="s">
        <v>46</v>
      </c>
      <c r="F4283" t="s">
        <v>49</v>
      </c>
      <c r="G4283" t="s">
        <v>1125</v>
      </c>
      <c r="I4283">
        <v>0.49693030026937929</v>
      </c>
      <c r="J4283">
        <v>1.472372702424414</v>
      </c>
      <c r="K4283">
        <v>3</v>
      </c>
      <c r="M4283">
        <v>4.9693030026937937</v>
      </c>
      <c r="N4283" t="str">
        <f t="shared" si="198"/>
        <v>10Lfs1-304,96930300269379</v>
      </c>
      <c r="O4283" t="s">
        <v>4927</v>
      </c>
      <c r="P4283">
        <v>61.813722892576948</v>
      </c>
      <c r="Q4283">
        <v>146.42411895451161</v>
      </c>
      <c r="R4283">
        <v>57.588487332339788</v>
      </c>
      <c r="T4283">
        <f t="shared" si="199"/>
        <v>265.82632917942834</v>
      </c>
      <c r="U4283">
        <v>5655574.0784800975</v>
      </c>
      <c r="V4283">
        <v>15364955.445168849</v>
      </c>
      <c r="W4283">
        <v>6387603.6017816253</v>
      </c>
      <c r="Y4283">
        <f t="shared" si="200"/>
        <v>27408133.125430573</v>
      </c>
      <c r="Z4283">
        <v>0.35300203040906508</v>
      </c>
      <c r="AA4283">
        <v>1.123814439153209</v>
      </c>
      <c r="AB4283">
        <v>0.16736338006571269</v>
      </c>
      <c r="AD4283">
        <v>8.6191000000000004E-2</v>
      </c>
      <c r="AE4283">
        <v>5.4999999999999997E-3</v>
      </c>
      <c r="AF4283">
        <v>1.561037592469255</v>
      </c>
      <c r="AG4283">
        <v>0.78763452592696626</v>
      </c>
      <c r="AH4283">
        <v>7.4096661210900141</v>
      </c>
    </row>
    <row r="4284" spans="1:34">
      <c r="A4284" t="s">
        <v>94</v>
      </c>
      <c r="B4284" t="s">
        <v>173</v>
      </c>
      <c r="C4284" t="s">
        <v>4925</v>
      </c>
      <c r="D4284" t="s">
        <v>5047</v>
      </c>
      <c r="E4284" t="s">
        <v>46</v>
      </c>
      <c r="F4284" t="s">
        <v>49</v>
      </c>
      <c r="G4284" t="s">
        <v>1125</v>
      </c>
      <c r="I4284">
        <v>0.49894046844920698</v>
      </c>
      <c r="J4284">
        <v>1.4904642160428629</v>
      </c>
      <c r="K4284">
        <v>3</v>
      </c>
      <c r="M4284">
        <v>4.9894046844920714</v>
      </c>
      <c r="N4284" t="str">
        <f t="shared" si="198"/>
        <v>10Lfs1-304,98940468449207</v>
      </c>
      <c r="O4284" t="s">
        <v>4927</v>
      </c>
      <c r="P4284">
        <v>62.06376998925829</v>
      </c>
      <c r="Q4284">
        <v>148.22327886678991</v>
      </c>
      <c r="R4284">
        <v>57.588487332339788</v>
      </c>
      <c r="T4284">
        <f t="shared" si="199"/>
        <v>267.87553618838803</v>
      </c>
      <c r="U4284">
        <v>5678451.8443258423</v>
      </c>
      <c r="V4284">
        <v>15657727.631111421</v>
      </c>
      <c r="W4284">
        <v>6387714.8490848774</v>
      </c>
      <c r="Y4284">
        <f t="shared" si="200"/>
        <v>27723894.324522138</v>
      </c>
      <c r="Z4284">
        <v>0.35442998408497939</v>
      </c>
      <c r="AA4284">
        <v>1.137623106073665</v>
      </c>
      <c r="AB4284">
        <v>0.16736338006571269</v>
      </c>
      <c r="AD4284">
        <v>8.6191000000000004E-2</v>
      </c>
      <c r="AE4284">
        <v>5.4999999999999997E-3</v>
      </c>
      <c r="AF4284">
        <v>1.5673522569085041</v>
      </c>
      <c r="AG4284">
        <v>0.79082064249199324</v>
      </c>
      <c r="AH4284">
        <v>7.4392685838925674</v>
      </c>
    </row>
    <row r="4285" spans="1:34">
      <c r="A4285" t="s">
        <v>1194</v>
      </c>
      <c r="B4285" t="s">
        <v>1248</v>
      </c>
      <c r="C4285" t="s">
        <v>4930</v>
      </c>
      <c r="D4285" t="s">
        <v>5048</v>
      </c>
      <c r="E4285" t="s">
        <v>671</v>
      </c>
      <c r="F4285" t="s">
        <v>43</v>
      </c>
      <c r="G4285" t="s">
        <v>1125</v>
      </c>
      <c r="I4285">
        <v>4.032257023216216</v>
      </c>
      <c r="J4285">
        <v>0.78136189146846835</v>
      </c>
      <c r="K4285">
        <v>3</v>
      </c>
      <c r="M4285">
        <v>7.8136189146846844</v>
      </c>
      <c r="N4285" t="str">
        <f t="shared" si="198"/>
        <v>05Qd-617,81361891468468</v>
      </c>
      <c r="O4285" t="s">
        <v>4909</v>
      </c>
      <c r="P4285">
        <v>253.60335715778641</v>
      </c>
      <c r="Q4285">
        <v>44.963825209049133</v>
      </c>
      <c r="R4285">
        <v>75</v>
      </c>
      <c r="T4285">
        <f t="shared" si="199"/>
        <v>373.56718236683554</v>
      </c>
      <c r="U4285">
        <v>20840236.08607085</v>
      </c>
      <c r="V4285">
        <v>6054467.5722188363</v>
      </c>
      <c r="W4285">
        <v>8288491.5757124554</v>
      </c>
      <c r="Y4285">
        <f t="shared" si="200"/>
        <v>35183195.234002143</v>
      </c>
      <c r="Z4285">
        <v>0.87443913290215969</v>
      </c>
      <c r="AA4285">
        <v>0.19818233437468821</v>
      </c>
      <c r="AB4285">
        <v>0.21796463297412441</v>
      </c>
      <c r="AD4285">
        <v>8.6191000000000004E-2</v>
      </c>
      <c r="AE4285">
        <v>5.4999999999999997E-3</v>
      </c>
      <c r="AF4285">
        <v>2.4545399731993771</v>
      </c>
      <c r="AG4285">
        <v>1.238458597977522</v>
      </c>
      <c r="AH4285">
        <v>11.59830848586158</v>
      </c>
    </row>
    <row r="4286" spans="1:34">
      <c r="A4286" t="s">
        <v>1194</v>
      </c>
      <c r="B4286" t="s">
        <v>1248</v>
      </c>
      <c r="C4286" t="s">
        <v>4932</v>
      </c>
      <c r="D4286" t="s">
        <v>5049</v>
      </c>
      <c r="E4286" t="s">
        <v>671</v>
      </c>
      <c r="F4286" t="s">
        <v>49</v>
      </c>
      <c r="G4286" t="s">
        <v>1125</v>
      </c>
      <c r="I4286">
        <v>0.46886622626863089</v>
      </c>
      <c r="J4286">
        <v>1.219796036417679</v>
      </c>
      <c r="K4286">
        <v>3</v>
      </c>
      <c r="M4286">
        <v>4.6886622626863099</v>
      </c>
      <c r="N4286" t="str">
        <f t="shared" si="198"/>
        <v>05Qd-614,68866226268631</v>
      </c>
      <c r="O4286" t="s">
        <v>4912</v>
      </c>
      <c r="P4286">
        <v>29.488707777061549</v>
      </c>
      <c r="Q4286">
        <v>155.5960734999515</v>
      </c>
      <c r="R4286">
        <v>75</v>
      </c>
      <c r="T4286">
        <f t="shared" si="199"/>
        <v>260.08478127701306</v>
      </c>
      <c r="U4286">
        <v>2423278.772152673</v>
      </c>
      <c r="V4286">
        <v>15952700.929600971</v>
      </c>
      <c r="W4286">
        <v>8288491.5757124554</v>
      </c>
      <c r="Y4286">
        <f t="shared" si="200"/>
        <v>26664471.277466096</v>
      </c>
      <c r="Z4286">
        <v>0.1016787803914415</v>
      </c>
      <c r="AA4286">
        <v>1.1942097744778799</v>
      </c>
      <c r="AB4286">
        <v>0.21796463297412441</v>
      </c>
      <c r="AD4286">
        <v>8.6191000000000004E-2</v>
      </c>
      <c r="AE4286">
        <v>5.4999999999999997E-3</v>
      </c>
      <c r="AF4286">
        <v>1.4728781977025061</v>
      </c>
      <c r="AG4286">
        <v>0.74315296863578018</v>
      </c>
      <c r="AH4286">
        <v>6.9963844290245962</v>
      </c>
    </row>
    <row r="4287" spans="1:34">
      <c r="A4287" t="s">
        <v>1194</v>
      </c>
      <c r="B4287" t="s">
        <v>1248</v>
      </c>
      <c r="C4287" t="s">
        <v>4934</v>
      </c>
      <c r="D4287" t="s">
        <v>5050</v>
      </c>
      <c r="E4287" t="s">
        <v>43</v>
      </c>
      <c r="F4287" t="s">
        <v>49</v>
      </c>
      <c r="G4287" t="s">
        <v>1125</v>
      </c>
      <c r="I4287">
        <v>0.47100534430992591</v>
      </c>
      <c r="J4287">
        <v>1.2390480987893331</v>
      </c>
      <c r="K4287">
        <v>3</v>
      </c>
      <c r="M4287">
        <v>4.7100534430992589</v>
      </c>
      <c r="N4287" t="str">
        <f t="shared" si="198"/>
        <v>05Qd-614,71005344309926</v>
      </c>
      <c r="O4287" t="s">
        <v>4915</v>
      </c>
      <c r="P4287">
        <v>27.10421663165301</v>
      </c>
      <c r="Q4287">
        <v>158.0518490742048</v>
      </c>
      <c r="R4287">
        <v>75</v>
      </c>
      <c r="T4287">
        <f t="shared" si="199"/>
        <v>260.15606570585783</v>
      </c>
      <c r="U4287">
        <v>3649636.1220110692</v>
      </c>
      <c r="V4287">
        <v>16204482.689931151</v>
      </c>
      <c r="W4287">
        <v>8288491.5757124554</v>
      </c>
      <c r="Y4287">
        <f t="shared" si="200"/>
        <v>28142610.387654677</v>
      </c>
      <c r="Z4287">
        <v>0.1194644116350046</v>
      </c>
      <c r="AA4287">
        <v>1.213058008425751</v>
      </c>
      <c r="AB4287">
        <v>0.21796463297412441</v>
      </c>
      <c r="AD4287">
        <v>8.6191000000000004E-2</v>
      </c>
      <c r="AE4287">
        <v>5.4999999999999997E-3</v>
      </c>
      <c r="AF4287">
        <v>1.479597940240605</v>
      </c>
      <c r="AG4287">
        <v>0.74654347073123251</v>
      </c>
      <c r="AH4287">
        <v>7.027885854071096</v>
      </c>
    </row>
    <row r="4288" spans="1:34">
      <c r="A4288" t="s">
        <v>1194</v>
      </c>
      <c r="B4288" t="s">
        <v>1248</v>
      </c>
      <c r="C4288" t="s">
        <v>4936</v>
      </c>
      <c r="D4288" t="s">
        <v>5051</v>
      </c>
      <c r="E4288" t="s">
        <v>671</v>
      </c>
      <c r="F4288" t="s">
        <v>1179</v>
      </c>
      <c r="G4288" t="s">
        <v>1125</v>
      </c>
      <c r="I4288">
        <v>0.68453485976566331</v>
      </c>
      <c r="J4288">
        <v>3.160813737890972</v>
      </c>
      <c r="K4288">
        <v>3</v>
      </c>
      <c r="M4288">
        <v>6.8453485976566348</v>
      </c>
      <c r="N4288" t="str">
        <f t="shared" si="198"/>
        <v>05Qd-616,84534859765663</v>
      </c>
      <c r="O4288" t="s">
        <v>4938</v>
      </c>
      <c r="P4288">
        <v>43.052895073052497</v>
      </c>
      <c r="Q4288">
        <v>222.18276911332941</v>
      </c>
      <c r="R4288">
        <v>75</v>
      </c>
      <c r="T4288">
        <f t="shared" si="199"/>
        <v>340.23566418638188</v>
      </c>
      <c r="U4288">
        <v>3537936.1991371922</v>
      </c>
      <c r="V4288">
        <v>15790838.61980034</v>
      </c>
      <c r="W4288">
        <v>8288491.5757124554</v>
      </c>
      <c r="Y4288">
        <f t="shared" si="200"/>
        <v>27617266.39464999</v>
      </c>
      <c r="Z4288">
        <v>0.14844888750106119</v>
      </c>
      <c r="AA4288">
        <v>0.80607402002790962</v>
      </c>
      <c r="AB4288">
        <v>0.21796463297412441</v>
      </c>
      <c r="AD4288">
        <v>8.6191000000000004E-2</v>
      </c>
      <c r="AE4288">
        <v>5.4999999999999997E-3</v>
      </c>
      <c r="AF4288">
        <v>2.1503712872219789</v>
      </c>
      <c r="AG4288">
        <v>1.0849877527285769</v>
      </c>
      <c r="AH4288">
        <v>10.17239863760719</v>
      </c>
    </row>
    <row r="4289" spans="1:34">
      <c r="A4289" t="s">
        <v>1194</v>
      </c>
      <c r="B4289" t="s">
        <v>1248</v>
      </c>
      <c r="C4289" t="s">
        <v>4939</v>
      </c>
      <c r="D4289" t="s">
        <v>5052</v>
      </c>
      <c r="E4289" t="s">
        <v>43</v>
      </c>
      <c r="F4289" t="s">
        <v>1179</v>
      </c>
      <c r="G4289" t="s">
        <v>1125</v>
      </c>
      <c r="I4289">
        <v>0.69268673402954128</v>
      </c>
      <c r="J4289">
        <v>3.234180606265872</v>
      </c>
      <c r="K4289">
        <v>3</v>
      </c>
      <c r="M4289">
        <v>6.9268673402954137</v>
      </c>
      <c r="N4289" t="str">
        <f t="shared" si="198"/>
        <v>05Qd-616,92686734029541</v>
      </c>
      <c r="O4289" t="s">
        <v>4941</v>
      </c>
      <c r="P4289">
        <v>39.86097296733633</v>
      </c>
      <c r="Q4289">
        <v>227.33993917409521</v>
      </c>
      <c r="R4289">
        <v>75</v>
      </c>
      <c r="T4289">
        <f t="shared" si="199"/>
        <v>342.20091214143156</v>
      </c>
      <c r="U4289">
        <v>5367358.4733013222</v>
      </c>
      <c r="V4289">
        <v>16157365.87341865</v>
      </c>
      <c r="W4289">
        <v>8288491.5757124554</v>
      </c>
      <c r="Y4289">
        <f t="shared" si="200"/>
        <v>29813215.92243243</v>
      </c>
      <c r="Z4289">
        <v>0.17569102798494121</v>
      </c>
      <c r="AA4289">
        <v>0.82478411541216812</v>
      </c>
      <c r="AB4289">
        <v>0.21796463297412441</v>
      </c>
      <c r="AD4289">
        <v>8.6191000000000004E-2</v>
      </c>
      <c r="AE4289">
        <v>5.4999999999999997E-3</v>
      </c>
      <c r="AF4289">
        <v>2.175979269202748</v>
      </c>
      <c r="AG4289">
        <v>1.097908473436823</v>
      </c>
      <c r="AH4289">
        <v>10.29244608293499</v>
      </c>
    </row>
    <row r="4290" spans="1:34">
      <c r="A4290" t="s">
        <v>1194</v>
      </c>
      <c r="B4290" t="s">
        <v>1248</v>
      </c>
      <c r="C4290" t="s">
        <v>4942</v>
      </c>
      <c r="D4290" t="s">
        <v>5053</v>
      </c>
      <c r="E4290" t="s">
        <v>49</v>
      </c>
      <c r="F4290" t="s">
        <v>1179</v>
      </c>
      <c r="G4290" t="s">
        <v>1125</v>
      </c>
      <c r="I4290">
        <v>1.184699436554582</v>
      </c>
      <c r="J4290">
        <v>0.46496660406162021</v>
      </c>
      <c r="K4290">
        <v>3</v>
      </c>
      <c r="M4290">
        <v>4.6496660406162027</v>
      </c>
      <c r="N4290" t="str">
        <f t="shared" ref="N4290:N4353" si="201">_xlfn.CONCAT(A4290,M4290)</f>
        <v>05Qd-614,6496660406162</v>
      </c>
      <c r="O4290" t="s">
        <v>4944</v>
      </c>
      <c r="P4290">
        <v>151.1191831274148</v>
      </c>
      <c r="Q4290">
        <v>32.68385175539099</v>
      </c>
      <c r="R4290">
        <v>75</v>
      </c>
      <c r="T4290">
        <f t="shared" ref="T4290:T4353" si="202">SUM(P4290:S4290)</f>
        <v>258.80303488280578</v>
      </c>
      <c r="U4290">
        <v>15493701.601396769</v>
      </c>
      <c r="V4290">
        <v>2322886.8314248351</v>
      </c>
      <c r="W4290">
        <v>8288491.5757124554</v>
      </c>
      <c r="Y4290">
        <f t="shared" ref="Y4290:Y4353" si="203">SUM(U4290:X4290)</f>
        <v>26105080.008534059</v>
      </c>
      <c r="Z4290">
        <v>1.159849355722512</v>
      </c>
      <c r="AA4290">
        <v>0.1185762688961091</v>
      </c>
      <c r="AB4290">
        <v>0.21796463297412441</v>
      </c>
      <c r="AD4290">
        <v>8.6191000000000004E-2</v>
      </c>
      <c r="AE4290">
        <v>5.4999999999999997E-3</v>
      </c>
      <c r="AF4290">
        <v>1.460628075586242</v>
      </c>
      <c r="AG4290">
        <v>0.73697206743766819</v>
      </c>
      <c r="AH4290">
        <v>6.9389571836401132</v>
      </c>
    </row>
    <row r="4291" spans="1:34">
      <c r="A4291" t="s">
        <v>1194</v>
      </c>
      <c r="B4291" t="s">
        <v>1248</v>
      </c>
      <c r="C4291" t="s">
        <v>4945</v>
      </c>
      <c r="D4291" t="s">
        <v>5054</v>
      </c>
      <c r="E4291" t="s">
        <v>671</v>
      </c>
      <c r="F4291" t="s">
        <v>46</v>
      </c>
      <c r="G4291" t="s">
        <v>1125</v>
      </c>
      <c r="I4291">
        <v>0.47766494606687881</v>
      </c>
      <c r="J4291">
        <v>1.298984514601911</v>
      </c>
      <c r="K4291">
        <v>3</v>
      </c>
      <c r="M4291">
        <v>4.7766494606687893</v>
      </c>
      <c r="N4291" t="str">
        <f t="shared" si="201"/>
        <v>05Qd-614,77664946066879</v>
      </c>
      <c r="O4291" t="s">
        <v>4918</v>
      </c>
      <c r="P4291">
        <v>30.042091370091189</v>
      </c>
      <c r="Q4291">
        <v>210.43549136550951</v>
      </c>
      <c r="R4291">
        <v>75</v>
      </c>
      <c r="T4291">
        <f t="shared" si="202"/>
        <v>315.47758273560066</v>
      </c>
      <c r="U4291">
        <v>2468753.8985632439</v>
      </c>
      <c r="V4291">
        <v>19253548.47542952</v>
      </c>
      <c r="W4291">
        <v>8288491.5757124554</v>
      </c>
      <c r="Y4291">
        <f t="shared" si="203"/>
        <v>30010793.949705221</v>
      </c>
      <c r="Z4291">
        <v>0.1035868792221287</v>
      </c>
      <c r="AA4291">
        <v>1.201742141486106</v>
      </c>
      <c r="AB4291">
        <v>0.21796463297412441</v>
      </c>
      <c r="AD4291">
        <v>8.6191000000000004E-2</v>
      </c>
      <c r="AE4291">
        <v>5.4999999999999997E-3</v>
      </c>
      <c r="AF4291">
        <v>1.5005181551839131</v>
      </c>
      <c r="AG4291">
        <v>0.75709893951600316</v>
      </c>
      <c r="AH4291">
        <v>7.1259575553687053</v>
      </c>
    </row>
    <row r="4292" spans="1:34">
      <c r="A4292" t="s">
        <v>1194</v>
      </c>
      <c r="B4292" t="s">
        <v>1248</v>
      </c>
      <c r="C4292" t="s">
        <v>4947</v>
      </c>
      <c r="D4292" t="s">
        <v>5055</v>
      </c>
      <c r="E4292" t="s">
        <v>43</v>
      </c>
      <c r="F4292" t="s">
        <v>46</v>
      </c>
      <c r="G4292" t="s">
        <v>1125</v>
      </c>
      <c r="I4292">
        <v>0.47998637063974953</v>
      </c>
      <c r="J4292">
        <v>1.319877335757746</v>
      </c>
      <c r="K4292">
        <v>3</v>
      </c>
      <c r="M4292">
        <v>4.7998637063974954</v>
      </c>
      <c r="N4292" t="str">
        <f t="shared" si="201"/>
        <v>05Qd-614,7998637063975</v>
      </c>
      <c r="O4292" t="s">
        <v>4921</v>
      </c>
      <c r="P4292">
        <v>27.621033874087399</v>
      </c>
      <c r="Q4292">
        <v>213.82012839275481</v>
      </c>
      <c r="R4292">
        <v>75</v>
      </c>
      <c r="T4292">
        <f t="shared" si="202"/>
        <v>316.44116226684218</v>
      </c>
      <c r="U4292">
        <v>3719226.5810197219</v>
      </c>
      <c r="V4292">
        <v>19563221.870601311</v>
      </c>
      <c r="W4292">
        <v>8288491.5757124554</v>
      </c>
      <c r="Y4292">
        <f t="shared" si="203"/>
        <v>31570940.027333491</v>
      </c>
      <c r="Z4292">
        <v>0.1217423327654809</v>
      </c>
      <c r="AA4292">
        <v>1.2210709197396279</v>
      </c>
      <c r="AB4292">
        <v>0.21796463297412441</v>
      </c>
      <c r="AD4292">
        <v>8.6191000000000004E-2</v>
      </c>
      <c r="AE4292">
        <v>5.4999999999999997E-3</v>
      </c>
      <c r="AF4292">
        <v>1.5078105883971189</v>
      </c>
      <c r="AG4292">
        <v>0.760778397464003</v>
      </c>
      <c r="AH4292">
        <v>7.1601436922586172</v>
      </c>
    </row>
    <row r="4293" spans="1:34">
      <c r="A4293" t="s">
        <v>1194</v>
      </c>
      <c r="B4293" t="s">
        <v>1248</v>
      </c>
      <c r="C4293" t="s">
        <v>4949</v>
      </c>
      <c r="D4293" t="s">
        <v>5056</v>
      </c>
      <c r="E4293" t="s">
        <v>49</v>
      </c>
      <c r="F4293" t="s">
        <v>46</v>
      </c>
      <c r="G4293" t="s">
        <v>1125</v>
      </c>
      <c r="I4293">
        <v>0.94430470719119586</v>
      </c>
      <c r="J4293">
        <v>0.43825607857679938</v>
      </c>
      <c r="K4293">
        <v>3</v>
      </c>
      <c r="M4293">
        <v>4.3825607857679953</v>
      </c>
      <c r="N4293" t="str">
        <f t="shared" si="201"/>
        <v>05Qd-614,382560785768</v>
      </c>
      <c r="O4293" t="s">
        <v>4924</v>
      </c>
      <c r="P4293">
        <v>120.4546499904842</v>
      </c>
      <c r="Q4293">
        <v>70.99748472944151</v>
      </c>
      <c r="R4293">
        <v>75</v>
      </c>
      <c r="T4293">
        <f t="shared" si="202"/>
        <v>266.45213471992571</v>
      </c>
      <c r="U4293">
        <v>12349778.266599741</v>
      </c>
      <c r="V4293">
        <v>6495831.5966653209</v>
      </c>
      <c r="W4293">
        <v>8288491.5757124554</v>
      </c>
      <c r="Y4293">
        <f t="shared" si="203"/>
        <v>27134101.438977517</v>
      </c>
      <c r="Z4293">
        <v>0.92449711078340902</v>
      </c>
      <c r="AA4293">
        <v>0.40544809616116978</v>
      </c>
      <c r="AB4293">
        <v>0.21796463297412441</v>
      </c>
      <c r="AD4293">
        <v>8.6191000000000004E-2</v>
      </c>
      <c r="AE4293">
        <v>5.4999999999999997E-3</v>
      </c>
      <c r="AF4293">
        <v>1.3767206656862809</v>
      </c>
      <c r="AG4293">
        <v>0.69463588454422731</v>
      </c>
      <c r="AH4293">
        <v>6.5456083359985033</v>
      </c>
    </row>
    <row r="4294" spans="1:34">
      <c r="A4294" t="s">
        <v>1194</v>
      </c>
      <c r="B4294" t="s">
        <v>1248</v>
      </c>
      <c r="C4294" t="s">
        <v>4951</v>
      </c>
      <c r="D4294" t="s">
        <v>5057</v>
      </c>
      <c r="E4294" t="s">
        <v>1179</v>
      </c>
      <c r="F4294" t="s">
        <v>46</v>
      </c>
      <c r="G4294" t="s">
        <v>1125</v>
      </c>
      <c r="I4294">
        <v>0.47343651475153248</v>
      </c>
      <c r="J4294">
        <v>1.2609286327637941</v>
      </c>
      <c r="K4294">
        <v>3</v>
      </c>
      <c r="M4294">
        <v>4.7343651475153274</v>
      </c>
      <c r="N4294" t="str">
        <f t="shared" si="201"/>
        <v>05Qd-614,73436514751533</v>
      </c>
      <c r="O4294" t="s">
        <v>4953</v>
      </c>
      <c r="P4294">
        <v>33.279226354238112</v>
      </c>
      <c r="Q4294">
        <v>204.27043850773461</v>
      </c>
      <c r="R4294">
        <v>75</v>
      </c>
      <c r="T4294">
        <f t="shared" si="202"/>
        <v>312.5496648619727</v>
      </c>
      <c r="U4294">
        <v>2365200.932766906</v>
      </c>
      <c r="V4294">
        <v>18689484.194824949</v>
      </c>
      <c r="W4294">
        <v>8288491.5757124554</v>
      </c>
      <c r="Y4294">
        <f t="shared" si="203"/>
        <v>29343176.703304313</v>
      </c>
      <c r="Z4294">
        <v>0.1207362743647168</v>
      </c>
      <c r="AA4294">
        <v>1.1665351344570061</v>
      </c>
      <c r="AB4294">
        <v>0.21796463297412441</v>
      </c>
      <c r="AD4294">
        <v>8.6191000000000004E-2</v>
      </c>
      <c r="AE4294">
        <v>5.4999999999999997E-3</v>
      </c>
      <c r="AF4294">
        <v>1.4872351248739251</v>
      </c>
      <c r="AG4294">
        <v>0.75039687588117931</v>
      </c>
      <c r="AH4294">
        <v>7.0636881482704306</v>
      </c>
    </row>
    <row r="4295" spans="1:34">
      <c r="A4295" t="s">
        <v>3117</v>
      </c>
      <c r="B4295" t="s">
        <v>3477</v>
      </c>
      <c r="C4295" t="s">
        <v>4907</v>
      </c>
      <c r="D4295" t="s">
        <v>5058</v>
      </c>
      <c r="E4295" t="s">
        <v>671</v>
      </c>
      <c r="F4295" t="s">
        <v>43</v>
      </c>
      <c r="G4295" t="s">
        <v>1125</v>
      </c>
      <c r="I4295">
        <v>5.2130010394820987</v>
      </c>
      <c r="J4295">
        <v>0.91255567105356761</v>
      </c>
      <c r="K4295">
        <v>3</v>
      </c>
      <c r="M4295">
        <v>9.1255567105356654</v>
      </c>
      <c r="N4295" t="str">
        <f t="shared" si="201"/>
        <v>09QeL-389,12555671053567</v>
      </c>
      <c r="O4295" t="s">
        <v>4909</v>
      </c>
      <c r="P4295">
        <v>276.84411311107641</v>
      </c>
      <c r="Q4295">
        <v>43.927111620260362</v>
      </c>
      <c r="R4295">
        <v>62.081780923994053</v>
      </c>
      <c r="T4295">
        <f t="shared" si="202"/>
        <v>382.85300565533083</v>
      </c>
      <c r="U4295">
        <v>23205302.618025471</v>
      </c>
      <c r="V4295">
        <v>5977684.5796736628</v>
      </c>
      <c r="W4295">
        <v>6878000.9097632598</v>
      </c>
      <c r="Y4295">
        <f t="shared" si="203"/>
        <v>36060988.107462391</v>
      </c>
      <c r="Z4295">
        <v>0.95457461183093939</v>
      </c>
      <c r="AA4295">
        <v>0.19361292067047409</v>
      </c>
      <c r="AB4295">
        <v>0.18042176791304479</v>
      </c>
      <c r="AD4295">
        <v>8.6191000000000004E-2</v>
      </c>
      <c r="AE4295">
        <v>5.4999999999999997E-3</v>
      </c>
      <c r="AF4295">
        <v>2.866667029487644</v>
      </c>
      <c r="AG4295">
        <v>1.4464007386199029</v>
      </c>
      <c r="AH4295">
        <v>13.53031547864321</v>
      </c>
    </row>
    <row r="4296" spans="1:34">
      <c r="A4296" t="s">
        <v>3117</v>
      </c>
      <c r="B4296" t="s">
        <v>3477</v>
      </c>
      <c r="C4296" t="s">
        <v>4910</v>
      </c>
      <c r="D4296" t="s">
        <v>5059</v>
      </c>
      <c r="E4296" t="s">
        <v>671</v>
      </c>
      <c r="F4296" t="s">
        <v>49</v>
      </c>
      <c r="G4296" t="s">
        <v>1125</v>
      </c>
      <c r="I4296">
        <v>0.50787524737982248</v>
      </c>
      <c r="J4296">
        <v>1.5708772264184021</v>
      </c>
      <c r="K4296">
        <v>3</v>
      </c>
      <c r="M4296">
        <v>5.0787524737982244</v>
      </c>
      <c r="N4296" t="str">
        <f t="shared" si="201"/>
        <v>09QeL-385,07875247379822</v>
      </c>
      <c r="O4296" t="s">
        <v>4912</v>
      </c>
      <c r="P4296">
        <v>26.97146449176692</v>
      </c>
      <c r="Q4296">
        <v>167.61617023435801</v>
      </c>
      <c r="R4296">
        <v>62.081780923994053</v>
      </c>
      <c r="T4296">
        <f t="shared" si="202"/>
        <v>256.66941565011899</v>
      </c>
      <c r="U4296">
        <v>2260770.4695229041</v>
      </c>
      <c r="V4296">
        <v>17305459.844791409</v>
      </c>
      <c r="W4296">
        <v>6878000.9097632598</v>
      </c>
      <c r="Y4296">
        <f t="shared" si="203"/>
        <v>26444231.224077575</v>
      </c>
      <c r="Z4296">
        <v>9.2999179062949272E-2</v>
      </c>
      <c r="AA4296">
        <v>1.2864647825093161</v>
      </c>
      <c r="AB4296">
        <v>0.18042176791304479</v>
      </c>
      <c r="AD4296">
        <v>8.6191000000000004E-2</v>
      </c>
      <c r="AE4296">
        <v>5.4999999999999997E-3</v>
      </c>
      <c r="AF4296">
        <v>1.595419625276929</v>
      </c>
      <c r="AG4296">
        <v>0.80498226709701859</v>
      </c>
      <c r="AH4296">
        <v>7.570845366172172</v>
      </c>
    </row>
    <row r="4297" spans="1:34">
      <c r="A4297" t="s">
        <v>3117</v>
      </c>
      <c r="B4297" t="s">
        <v>3477</v>
      </c>
      <c r="C4297" t="s">
        <v>4913</v>
      </c>
      <c r="D4297" t="s">
        <v>5060</v>
      </c>
      <c r="E4297" t="s">
        <v>43</v>
      </c>
      <c r="F4297" t="s">
        <v>49</v>
      </c>
      <c r="G4297" t="s">
        <v>1125</v>
      </c>
      <c r="I4297">
        <v>0.51035180093987709</v>
      </c>
      <c r="J4297">
        <v>1.593166208458894</v>
      </c>
      <c r="K4297">
        <v>3</v>
      </c>
      <c r="M4297">
        <v>5.1035180093987718</v>
      </c>
      <c r="N4297" t="str">
        <f t="shared" si="201"/>
        <v>09QeL-385,10351800939877</v>
      </c>
      <c r="O4297" t="s">
        <v>4915</v>
      </c>
      <c r="P4297">
        <v>24.566479872514989</v>
      </c>
      <c r="Q4297">
        <v>169.99445527485599</v>
      </c>
      <c r="R4297">
        <v>62.081780923994053</v>
      </c>
      <c r="T4297">
        <f t="shared" si="202"/>
        <v>256.64271607136504</v>
      </c>
      <c r="U4297">
        <v>3343053.128106534</v>
      </c>
      <c r="V4297">
        <v>17551004.867149699</v>
      </c>
      <c r="W4297">
        <v>6878000.9097632598</v>
      </c>
      <c r="Y4297">
        <f t="shared" si="203"/>
        <v>27772058.905019492</v>
      </c>
      <c r="Z4297">
        <v>0.10827909560336919</v>
      </c>
      <c r="AA4297">
        <v>1.3047182716750181</v>
      </c>
      <c r="AB4297">
        <v>0.18042176791304479</v>
      </c>
      <c r="AD4297">
        <v>8.6191000000000004E-2</v>
      </c>
      <c r="AE4297">
        <v>5.4999999999999997E-3</v>
      </c>
      <c r="AF4297">
        <v>1.603199374680242</v>
      </c>
      <c r="AG4297">
        <v>0.80890760448970533</v>
      </c>
      <c r="AH4297">
        <v>7.60731598856872</v>
      </c>
    </row>
    <row r="4298" spans="1:34">
      <c r="A4298" t="s">
        <v>3117</v>
      </c>
      <c r="B4298" t="s">
        <v>3477</v>
      </c>
      <c r="C4298" t="s">
        <v>4916</v>
      </c>
      <c r="D4298" t="s">
        <v>5061</v>
      </c>
      <c r="E4298" t="s">
        <v>671</v>
      </c>
      <c r="F4298" t="s">
        <v>46</v>
      </c>
      <c r="G4298" t="s">
        <v>1125</v>
      </c>
      <c r="I4298">
        <v>0.52453775548139536</v>
      </c>
      <c r="J4298">
        <v>1.7208397993325579</v>
      </c>
      <c r="K4298">
        <v>3</v>
      </c>
      <c r="M4298">
        <v>5.2453775548139534</v>
      </c>
      <c r="N4298" t="str">
        <f t="shared" si="201"/>
        <v>09QeL-385,24537755481395</v>
      </c>
      <c r="O4298" t="s">
        <v>4918</v>
      </c>
      <c r="P4298">
        <v>27.85635157363183</v>
      </c>
      <c r="Q4298">
        <v>230.75884676330011</v>
      </c>
      <c r="R4298">
        <v>62.081780923994053</v>
      </c>
      <c r="T4298">
        <f t="shared" si="202"/>
        <v>320.69697926092601</v>
      </c>
      <c r="U4298">
        <v>2334942.4368683612</v>
      </c>
      <c r="V4298">
        <v>21113010.041516259</v>
      </c>
      <c r="W4298">
        <v>6878000.9097632598</v>
      </c>
      <c r="Y4298">
        <f t="shared" si="203"/>
        <v>30325953.388147883</v>
      </c>
      <c r="Z4298">
        <v>9.6050321213645831E-2</v>
      </c>
      <c r="AA4298">
        <v>1.3178035172523379</v>
      </c>
      <c r="AB4298">
        <v>0.18042176791304479</v>
      </c>
      <c r="AD4298">
        <v>8.6191000000000004E-2</v>
      </c>
      <c r="AE4298">
        <v>5.4999999999999997E-3</v>
      </c>
      <c r="AF4298">
        <v>1.6477625826640689</v>
      </c>
      <c r="AG4298">
        <v>0.83139234243801163</v>
      </c>
      <c r="AH4298">
        <v>7.8162234799160339</v>
      </c>
    </row>
    <row r="4299" spans="1:34">
      <c r="A4299" t="s">
        <v>3117</v>
      </c>
      <c r="B4299" t="s">
        <v>3477</v>
      </c>
      <c r="C4299" t="s">
        <v>4919</v>
      </c>
      <c r="D4299" t="s">
        <v>5062</v>
      </c>
      <c r="E4299" t="s">
        <v>43</v>
      </c>
      <c r="F4299" t="s">
        <v>46</v>
      </c>
      <c r="G4299" t="s">
        <v>1125</v>
      </c>
      <c r="I4299">
        <v>0.52734104430965789</v>
      </c>
      <c r="J4299">
        <v>1.74606939878692</v>
      </c>
      <c r="K4299">
        <v>3</v>
      </c>
      <c r="M4299">
        <v>5.2734104430965782</v>
      </c>
      <c r="N4299" t="str">
        <f t="shared" si="201"/>
        <v>09QeL-385,27341044309658</v>
      </c>
      <c r="O4299" t="s">
        <v>4921</v>
      </c>
      <c r="P4299">
        <v>25.384280269269439</v>
      </c>
      <c r="Q4299">
        <v>234.14205145013179</v>
      </c>
      <c r="R4299">
        <v>62.081780923994053</v>
      </c>
      <c r="T4299">
        <f t="shared" si="202"/>
        <v>321.60811264339532</v>
      </c>
      <c r="U4299">
        <v>3454340.9556147591</v>
      </c>
      <c r="V4299">
        <v>21422552.386381809</v>
      </c>
      <c r="W4299">
        <v>6878000.9097632598</v>
      </c>
      <c r="Y4299">
        <f t="shared" si="203"/>
        <v>31754894.251759827</v>
      </c>
      <c r="Z4299">
        <v>0.1118836286013475</v>
      </c>
      <c r="AA4299">
        <v>1.3371241157837761</v>
      </c>
      <c r="AB4299">
        <v>0.18042176791304479</v>
      </c>
      <c r="AD4299">
        <v>8.6191000000000004E-2</v>
      </c>
      <c r="AE4299">
        <v>5.4999999999999997E-3</v>
      </c>
      <c r="AF4299">
        <v>1.656568725580077</v>
      </c>
      <c r="AG4299">
        <v>0.83583555523080766</v>
      </c>
      <c r="AH4299">
        <v>7.8575057239074626</v>
      </c>
    </row>
    <row r="4300" spans="1:34">
      <c r="A4300" t="s">
        <v>3117</v>
      </c>
      <c r="B4300" t="s">
        <v>3477</v>
      </c>
      <c r="C4300" t="s">
        <v>4922</v>
      </c>
      <c r="D4300" t="s">
        <v>5063</v>
      </c>
      <c r="E4300" t="s">
        <v>49</v>
      </c>
      <c r="F4300" t="s">
        <v>46</v>
      </c>
      <c r="G4300" t="s">
        <v>1125</v>
      </c>
      <c r="I4300">
        <v>1.2834700099102201</v>
      </c>
      <c r="J4300">
        <v>0.47594111221224661</v>
      </c>
      <c r="K4300">
        <v>3</v>
      </c>
      <c r="M4300">
        <v>4.7594111221224669</v>
      </c>
      <c r="N4300" t="str">
        <f t="shared" si="201"/>
        <v>09QeL-384,75941112212247</v>
      </c>
      <c r="O4300" t="s">
        <v>4924</v>
      </c>
      <c r="P4300">
        <v>136.94916703471571</v>
      </c>
      <c r="Q4300">
        <v>63.822107219938758</v>
      </c>
      <c r="R4300">
        <v>62.081780923994053</v>
      </c>
      <c r="T4300">
        <f t="shared" si="202"/>
        <v>262.85305517864856</v>
      </c>
      <c r="U4300">
        <v>14139258.208699411</v>
      </c>
      <c r="V4300">
        <v>5839328.8469995819</v>
      </c>
      <c r="W4300">
        <v>6878000.9097632598</v>
      </c>
      <c r="Y4300">
        <f t="shared" si="203"/>
        <v>26856587.965462252</v>
      </c>
      <c r="Z4300">
        <v>1.0510935796815739</v>
      </c>
      <c r="AA4300">
        <v>0.36447138886580349</v>
      </c>
      <c r="AB4300">
        <v>0.18042176791304479</v>
      </c>
      <c r="AD4300">
        <v>8.6191000000000004E-2</v>
      </c>
      <c r="AE4300">
        <v>5.4999999999999997E-3</v>
      </c>
      <c r="AF4300">
        <v>1.495102970300251</v>
      </c>
      <c r="AG4300">
        <v>0.75436666285641096</v>
      </c>
      <c r="AH4300">
        <v>7.1005717552791294</v>
      </c>
    </row>
    <row r="4301" spans="1:34">
      <c r="A4301" t="s">
        <v>94</v>
      </c>
      <c r="B4301" t="s">
        <v>188</v>
      </c>
      <c r="C4301" t="s">
        <v>4925</v>
      </c>
      <c r="D4301" t="s">
        <v>5064</v>
      </c>
      <c r="E4301" t="s">
        <v>46</v>
      </c>
      <c r="F4301" t="s">
        <v>49</v>
      </c>
      <c r="G4301" t="s">
        <v>1125</v>
      </c>
      <c r="I4301">
        <v>0.49760473288292523</v>
      </c>
      <c r="J4301">
        <v>1.4784425959463281</v>
      </c>
      <c r="K4301">
        <v>3</v>
      </c>
      <c r="M4301">
        <v>4.976047328829253</v>
      </c>
      <c r="N4301" t="str">
        <f t="shared" si="201"/>
        <v>10Lfs1-304,97604732882925</v>
      </c>
      <c r="O4301" t="s">
        <v>4927</v>
      </c>
      <c r="P4301">
        <v>61.897616329263833</v>
      </c>
      <c r="Q4301">
        <v>147.02775607005341</v>
      </c>
      <c r="R4301">
        <v>57.588487332339788</v>
      </c>
      <c r="T4301">
        <f t="shared" si="202"/>
        <v>266.51385973165702</v>
      </c>
      <c r="U4301">
        <v>5663249.8100762255</v>
      </c>
      <c r="V4301">
        <v>15463247.250722701</v>
      </c>
      <c r="W4301">
        <v>6387630.577668325</v>
      </c>
      <c r="Y4301">
        <f t="shared" si="203"/>
        <v>27514127.638467252</v>
      </c>
      <c r="Z4301">
        <v>0.353481123919416</v>
      </c>
      <c r="AA4301">
        <v>1.128447392462393</v>
      </c>
      <c r="AB4301">
        <v>0.16736338006571269</v>
      </c>
      <c r="AD4301">
        <v>8.6191000000000004E-2</v>
      </c>
      <c r="AE4301">
        <v>5.4999999999999997E-3</v>
      </c>
      <c r="AF4301">
        <v>1.5631562289515979</v>
      </c>
      <c r="AG4301">
        <v>0.78870350161943659</v>
      </c>
      <c r="AH4301">
        <v>7.4195980594002879</v>
      </c>
    </row>
    <row r="4302" spans="1:34">
      <c r="A4302" t="s">
        <v>3117</v>
      </c>
      <c r="B4302" t="s">
        <v>3511</v>
      </c>
      <c r="C4302" t="s">
        <v>4907</v>
      </c>
      <c r="D4302" t="s">
        <v>5065</v>
      </c>
      <c r="E4302" t="s">
        <v>671</v>
      </c>
      <c r="F4302" t="s">
        <v>43</v>
      </c>
      <c r="G4302" t="s">
        <v>1125</v>
      </c>
      <c r="I4302">
        <v>5.2778894982411542</v>
      </c>
      <c r="J4302">
        <v>0.9197654998045719</v>
      </c>
      <c r="K4302">
        <v>3</v>
      </c>
      <c r="M4302">
        <v>9.1976549980457261</v>
      </c>
      <c r="N4302" t="str">
        <f t="shared" si="201"/>
        <v>09QeL-389,19765499804573</v>
      </c>
      <c r="O4302" t="s">
        <v>4909</v>
      </c>
      <c r="P4302">
        <v>280.29011047041701</v>
      </c>
      <c r="Q4302">
        <v>44.274166558774617</v>
      </c>
      <c r="R4302">
        <v>62.081780923994053</v>
      </c>
      <c r="T4302">
        <f t="shared" si="202"/>
        <v>386.64605795318568</v>
      </c>
      <c r="U4302">
        <v>23580128.399927761</v>
      </c>
      <c r="V4302">
        <v>6139698.5803613523</v>
      </c>
      <c r="W4302">
        <v>6878220.0868562181</v>
      </c>
      <c r="Y4302">
        <f t="shared" si="203"/>
        <v>36598047.067145333</v>
      </c>
      <c r="Z4302">
        <v>0.96645661125183102</v>
      </c>
      <c r="AA4302">
        <v>0.19514259830691269</v>
      </c>
      <c r="AB4302">
        <v>0.18042176791304479</v>
      </c>
      <c r="AD4302">
        <v>8.6191000000000004E-2</v>
      </c>
      <c r="AE4302">
        <v>5.4999999999999997E-3</v>
      </c>
      <c r="AF4302">
        <v>2.8893157061923751</v>
      </c>
      <c r="AG4302">
        <v>1.457828317190248</v>
      </c>
      <c r="AH4302">
        <v>13.636490021428351</v>
      </c>
    </row>
    <row r="4303" spans="1:34">
      <c r="A4303" t="s">
        <v>3117</v>
      </c>
      <c r="B4303" t="s">
        <v>3511</v>
      </c>
      <c r="C4303" t="s">
        <v>4910</v>
      </c>
      <c r="D4303" t="s">
        <v>5066</v>
      </c>
      <c r="E4303" t="s">
        <v>671</v>
      </c>
      <c r="F4303" t="s">
        <v>49</v>
      </c>
      <c r="G4303" t="s">
        <v>1125</v>
      </c>
      <c r="I4303">
        <v>0.51274935824483869</v>
      </c>
      <c r="J4303">
        <v>1.614744224203549</v>
      </c>
      <c r="K4303">
        <v>3</v>
      </c>
      <c r="M4303">
        <v>5.1274935824483876</v>
      </c>
      <c r="N4303" t="str">
        <f t="shared" si="201"/>
        <v>09QeL-385,12749358244839</v>
      </c>
      <c r="O4303" t="s">
        <v>4912</v>
      </c>
      <c r="P4303">
        <v>27.230311342057309</v>
      </c>
      <c r="Q4303">
        <v>172.29687859575549</v>
      </c>
      <c r="R4303">
        <v>62.081780923994053</v>
      </c>
      <c r="T4303">
        <f t="shared" si="202"/>
        <v>261.60897086180688</v>
      </c>
      <c r="U4303">
        <v>2290820.1674974542</v>
      </c>
      <c r="V4303">
        <v>18047465.799976949</v>
      </c>
      <c r="W4303">
        <v>6878220.0868562181</v>
      </c>
      <c r="Y4303">
        <f t="shared" si="203"/>
        <v>27216506.054330617</v>
      </c>
      <c r="Z4303">
        <v>9.3891698065296542E-2</v>
      </c>
      <c r="AA4303">
        <v>1.322389517310949</v>
      </c>
      <c r="AB4303">
        <v>0.18042176791304479</v>
      </c>
      <c r="AD4303">
        <v>8.6191000000000004E-2</v>
      </c>
      <c r="AE4303">
        <v>5.4999999999999997E-3</v>
      </c>
      <c r="AF4303">
        <v>1.6107309683083939</v>
      </c>
      <c r="AG4303">
        <v>0.81270773281806941</v>
      </c>
      <c r="AH4303">
        <v>7.6426232835748511</v>
      </c>
    </row>
    <row r="4304" spans="1:34">
      <c r="A4304" t="s">
        <v>3117</v>
      </c>
      <c r="B4304" t="s">
        <v>3511</v>
      </c>
      <c r="C4304" t="s">
        <v>4913</v>
      </c>
      <c r="D4304" t="s">
        <v>5067</v>
      </c>
      <c r="E4304" t="s">
        <v>43</v>
      </c>
      <c r="F4304" t="s">
        <v>49</v>
      </c>
      <c r="G4304" t="s">
        <v>1125</v>
      </c>
      <c r="I4304">
        <v>0.51601559251409879</v>
      </c>
      <c r="J4304">
        <v>1.6441403326268891</v>
      </c>
      <c r="K4304">
        <v>3</v>
      </c>
      <c r="M4304">
        <v>5.1601559251409874</v>
      </c>
      <c r="N4304" t="str">
        <f t="shared" si="201"/>
        <v>09QeL-385,16015592514099</v>
      </c>
      <c r="O4304" t="s">
        <v>4915</v>
      </c>
      <c r="P4304">
        <v>24.839114203292301</v>
      </c>
      <c r="Q4304">
        <v>175.4335101738632</v>
      </c>
      <c r="R4304">
        <v>62.081780923994053</v>
      </c>
      <c r="T4304">
        <f t="shared" si="202"/>
        <v>262.35440530114954</v>
      </c>
      <c r="U4304">
        <v>3444552.1184218121</v>
      </c>
      <c r="V4304">
        <v>18376016.448104721</v>
      </c>
      <c r="W4304">
        <v>6878220.0868562181</v>
      </c>
      <c r="Y4304">
        <f t="shared" si="203"/>
        <v>28698788.653382748</v>
      </c>
      <c r="Z4304">
        <v>0.1094807573359492</v>
      </c>
      <c r="AA4304">
        <v>1.3464633644540991</v>
      </c>
      <c r="AB4304">
        <v>0.18042176791304479</v>
      </c>
      <c r="AD4304">
        <v>8.6191000000000004E-2</v>
      </c>
      <c r="AE4304">
        <v>5.4999999999999997E-3</v>
      </c>
      <c r="AF4304">
        <v>1.6209913900966451</v>
      </c>
      <c r="AG4304">
        <v>0.81788471413484654</v>
      </c>
      <c r="AH4304">
        <v>7.6907230293724798</v>
      </c>
    </row>
    <row r="4305" spans="1:34">
      <c r="A4305" t="s">
        <v>3117</v>
      </c>
      <c r="B4305" t="s">
        <v>3511</v>
      </c>
      <c r="C4305" t="s">
        <v>4916</v>
      </c>
      <c r="D4305" t="s">
        <v>5068</v>
      </c>
      <c r="E4305" t="s">
        <v>671</v>
      </c>
      <c r="F4305" t="s">
        <v>46</v>
      </c>
      <c r="G4305" t="s">
        <v>1125</v>
      </c>
      <c r="I4305">
        <v>0.5247255831911295</v>
      </c>
      <c r="J4305">
        <v>1.722530248720165</v>
      </c>
      <c r="K4305">
        <v>3</v>
      </c>
      <c r="M4305">
        <v>5.2472558319112954</v>
      </c>
      <c r="N4305" t="str">
        <f t="shared" si="201"/>
        <v>09QeL-385,2472558319113</v>
      </c>
      <c r="O4305" t="s">
        <v>4918</v>
      </c>
      <c r="P4305">
        <v>27.86632644133763</v>
      </c>
      <c r="Q4305">
        <v>230.98553035775629</v>
      </c>
      <c r="R4305">
        <v>62.081780923994053</v>
      </c>
      <c r="T4305">
        <f t="shared" si="202"/>
        <v>320.933637723088</v>
      </c>
      <c r="U4305">
        <v>2344326.5779810501</v>
      </c>
      <c r="V4305">
        <v>21133750.19112755</v>
      </c>
      <c r="W4305">
        <v>6878220.0868562181</v>
      </c>
      <c r="Y4305">
        <f t="shared" si="203"/>
        <v>30356296.855964817</v>
      </c>
      <c r="Z4305">
        <v>9.6084715137942533E-2</v>
      </c>
      <c r="AA4305">
        <v>1.3190980480678089</v>
      </c>
      <c r="AB4305">
        <v>0.18042176791304479</v>
      </c>
      <c r="AD4305">
        <v>8.6191000000000004E-2</v>
      </c>
      <c r="AE4305">
        <v>5.4999999999999997E-3</v>
      </c>
      <c r="AF4305">
        <v>1.648352617354333</v>
      </c>
      <c r="AG4305">
        <v>0.83169004935794022</v>
      </c>
      <c r="AH4305">
        <v>7.8189894986235684</v>
      </c>
    </row>
    <row r="4306" spans="1:34">
      <c r="A4306" t="s">
        <v>3117</v>
      </c>
      <c r="B4306" t="s">
        <v>3511</v>
      </c>
      <c r="C4306" t="s">
        <v>4919</v>
      </c>
      <c r="D4306" t="s">
        <v>5069</v>
      </c>
      <c r="E4306" t="s">
        <v>43</v>
      </c>
      <c r="F4306" t="s">
        <v>46</v>
      </c>
      <c r="G4306" t="s">
        <v>1125</v>
      </c>
      <c r="I4306">
        <v>0.52829274053785935</v>
      </c>
      <c r="J4306">
        <v>1.7546346648407349</v>
      </c>
      <c r="K4306">
        <v>3</v>
      </c>
      <c r="M4306">
        <v>5.2829274053785937</v>
      </c>
      <c r="N4306" t="str">
        <f t="shared" si="201"/>
        <v>09QeL-385,28292740537859</v>
      </c>
      <c r="O4306" t="s">
        <v>4921</v>
      </c>
      <c r="P4306">
        <v>25.430091464981501</v>
      </c>
      <c r="Q4306">
        <v>235.29062490686249</v>
      </c>
      <c r="R4306">
        <v>62.081780923994053</v>
      </c>
      <c r="T4306">
        <f t="shared" si="202"/>
        <v>322.80249729583807</v>
      </c>
      <c r="U4306">
        <v>3526505.60363993</v>
      </c>
      <c r="V4306">
        <v>21527639.767713059</v>
      </c>
      <c r="W4306">
        <v>6878220.0868562181</v>
      </c>
      <c r="Y4306">
        <f t="shared" si="203"/>
        <v>31932365.458209209</v>
      </c>
      <c r="Z4306">
        <v>0.1120855458017747</v>
      </c>
      <c r="AA4306">
        <v>1.3436833188753701</v>
      </c>
      <c r="AB4306">
        <v>0.18042176791304479</v>
      </c>
      <c r="AD4306">
        <v>8.6191000000000004E-2</v>
      </c>
      <c r="AE4306">
        <v>5.4999999999999997E-3</v>
      </c>
      <c r="AF4306">
        <v>1.6595583472393489</v>
      </c>
      <c r="AG4306">
        <v>0.83734399375250712</v>
      </c>
      <c r="AH4306">
        <v>7.8715207463704493</v>
      </c>
    </row>
    <row r="4307" spans="1:34">
      <c r="A4307" t="s">
        <v>3117</v>
      </c>
      <c r="B4307" t="s">
        <v>3511</v>
      </c>
      <c r="C4307" t="s">
        <v>4922</v>
      </c>
      <c r="D4307" t="s">
        <v>5070</v>
      </c>
      <c r="E4307" t="s">
        <v>49</v>
      </c>
      <c r="F4307" t="s">
        <v>46</v>
      </c>
      <c r="G4307" t="s">
        <v>1125</v>
      </c>
      <c r="I4307">
        <v>1.316631374984703</v>
      </c>
      <c r="J4307">
        <v>0.47962570833163359</v>
      </c>
      <c r="K4307">
        <v>3</v>
      </c>
      <c r="M4307">
        <v>4.7962570833163358</v>
      </c>
      <c r="N4307" t="str">
        <f t="shared" si="201"/>
        <v>09QeL-384,79625708331634</v>
      </c>
      <c r="O4307" t="s">
        <v>4924</v>
      </c>
      <c r="P4307">
        <v>140.48756005490179</v>
      </c>
      <c r="Q4307">
        <v>64.316199204345466</v>
      </c>
      <c r="R4307">
        <v>62.081780923994053</v>
      </c>
      <c r="T4307">
        <f t="shared" si="202"/>
        <v>266.88554018324135</v>
      </c>
      <c r="U4307">
        <v>14715556.405184399</v>
      </c>
      <c r="V4307">
        <v>5884535.2136222748</v>
      </c>
      <c r="W4307">
        <v>6878220.0868562181</v>
      </c>
      <c r="Y4307">
        <f t="shared" si="203"/>
        <v>27478311.705662891</v>
      </c>
      <c r="Z4307">
        <v>1.078250971482029</v>
      </c>
      <c r="AA4307">
        <v>0.36729301916960388</v>
      </c>
      <c r="AB4307">
        <v>0.18042176791304479</v>
      </c>
      <c r="AD4307">
        <v>8.6191000000000004E-2</v>
      </c>
      <c r="AE4307">
        <v>5.4999999999999997E-3</v>
      </c>
      <c r="AF4307">
        <v>1.506677617795708</v>
      </c>
      <c r="AG4307">
        <v>0.76020674770563923</v>
      </c>
      <c r="AH4307">
        <v>7.1548324488176824</v>
      </c>
    </row>
    <row r="4308" spans="1:34">
      <c r="A4308" t="s">
        <v>94</v>
      </c>
      <c r="B4308" t="s">
        <v>228</v>
      </c>
      <c r="C4308" t="s">
        <v>4925</v>
      </c>
      <c r="D4308" t="s">
        <v>5071</v>
      </c>
      <c r="E4308" t="s">
        <v>46</v>
      </c>
      <c r="F4308" t="s">
        <v>49</v>
      </c>
      <c r="G4308" t="s">
        <v>1125</v>
      </c>
      <c r="I4308">
        <v>0.50183131936135739</v>
      </c>
      <c r="J4308">
        <v>1.516481874252217</v>
      </c>
      <c r="K4308">
        <v>3</v>
      </c>
      <c r="M4308">
        <v>5.0183131936135741</v>
      </c>
      <c r="N4308" t="str">
        <f t="shared" si="201"/>
        <v>10Lfs1-305,01831319361357</v>
      </c>
      <c r="O4308" t="s">
        <v>4927</v>
      </c>
      <c r="P4308">
        <v>62.423366208507851</v>
      </c>
      <c r="Q4308">
        <v>150.81067584466879</v>
      </c>
      <c r="R4308">
        <v>57.588487332339788</v>
      </c>
      <c r="T4308">
        <f t="shared" si="202"/>
        <v>270.82252938551642</v>
      </c>
      <c r="U4308">
        <v>5711352.6786574284</v>
      </c>
      <c r="V4308">
        <v>16077393.620103709</v>
      </c>
      <c r="W4308">
        <v>6388096.7683711182</v>
      </c>
      <c r="Y4308">
        <f t="shared" si="203"/>
        <v>28176843.067132257</v>
      </c>
      <c r="Z4308">
        <v>0.35648354419400441</v>
      </c>
      <c r="AA4308">
        <v>1.1574815426777121</v>
      </c>
      <c r="AB4308">
        <v>0.16736338006571269</v>
      </c>
      <c r="AD4308">
        <v>8.6191000000000004E-2</v>
      </c>
      <c r="AE4308">
        <v>5.4999999999999997E-3</v>
      </c>
      <c r="AF4308">
        <v>1.5764334639623789</v>
      </c>
      <c r="AG4308">
        <v>0.7954026411877515</v>
      </c>
      <c r="AH4308">
        <v>7.4818402987637054</v>
      </c>
    </row>
    <row r="4309" spans="1:34">
      <c r="A4309" t="s">
        <v>94</v>
      </c>
      <c r="B4309" t="s">
        <v>247</v>
      </c>
      <c r="C4309" t="s">
        <v>4925</v>
      </c>
      <c r="D4309" t="s">
        <v>5072</v>
      </c>
      <c r="E4309" t="s">
        <v>46</v>
      </c>
      <c r="F4309" t="s">
        <v>49</v>
      </c>
      <c r="G4309" t="s">
        <v>1125</v>
      </c>
      <c r="I4309">
        <v>0.50181732847414673</v>
      </c>
      <c r="J4309">
        <v>1.516355956267321</v>
      </c>
      <c r="K4309">
        <v>3</v>
      </c>
      <c r="M4309">
        <v>5.0181732847414686</v>
      </c>
      <c r="N4309" t="str">
        <f t="shared" si="201"/>
        <v>10Lfs1-305,01817328474147</v>
      </c>
      <c r="O4309" t="s">
        <v>4927</v>
      </c>
      <c r="P4309">
        <v>62.421625866201097</v>
      </c>
      <c r="Q4309">
        <v>150.79815358724809</v>
      </c>
      <c r="R4309">
        <v>57.588487332339788</v>
      </c>
      <c r="T4309">
        <f t="shared" si="202"/>
        <v>270.80826678578899</v>
      </c>
      <c r="U4309">
        <v>5711193.4480792154</v>
      </c>
      <c r="V4309">
        <v>16075740.276271749</v>
      </c>
      <c r="W4309">
        <v>6388037.8523704344</v>
      </c>
      <c r="Y4309">
        <f t="shared" si="203"/>
        <v>28174971.5767214</v>
      </c>
      <c r="Z4309">
        <v>0.35647360555353519</v>
      </c>
      <c r="AA4309">
        <v>1.15738543355443</v>
      </c>
      <c r="AB4309">
        <v>0.16736338006571269</v>
      </c>
      <c r="AD4309">
        <v>8.6191000000000004E-2</v>
      </c>
      <c r="AE4309">
        <v>5.4999999999999997E-3</v>
      </c>
      <c r="AF4309">
        <v>1.576389513531351</v>
      </c>
      <c r="AG4309">
        <v>0.79538046563152276</v>
      </c>
      <c r="AH4309">
        <v>7.4816342639043434</v>
      </c>
    </row>
    <row r="4310" spans="1:34">
      <c r="A4310" t="s">
        <v>94</v>
      </c>
      <c r="B4310" t="s">
        <v>271</v>
      </c>
      <c r="C4310" t="s">
        <v>4925</v>
      </c>
      <c r="D4310" t="s">
        <v>5073</v>
      </c>
      <c r="E4310" t="s">
        <v>46</v>
      </c>
      <c r="F4310" t="s">
        <v>49</v>
      </c>
      <c r="G4310" t="s">
        <v>1125</v>
      </c>
      <c r="I4310">
        <v>0.50186875632981875</v>
      </c>
      <c r="J4310">
        <v>1.516818806968369</v>
      </c>
      <c r="K4310">
        <v>3</v>
      </c>
      <c r="M4310">
        <v>5.0186875632981884</v>
      </c>
      <c r="N4310" t="str">
        <f t="shared" si="201"/>
        <v>10Lfs1-305,01868756329819</v>
      </c>
      <c r="O4310" t="s">
        <v>4927</v>
      </c>
      <c r="P4310">
        <v>62.428023035417283</v>
      </c>
      <c r="Q4310">
        <v>150.84418303753401</v>
      </c>
      <c r="R4310">
        <v>57.588487332339788</v>
      </c>
      <c r="T4310">
        <f t="shared" si="202"/>
        <v>270.8606934052911</v>
      </c>
      <c r="U4310">
        <v>5711778.749573797</v>
      </c>
      <c r="V4310">
        <v>16081821.028260151</v>
      </c>
      <c r="W4310">
        <v>6388261.7916850224</v>
      </c>
      <c r="Y4310">
        <f t="shared" si="203"/>
        <v>28181861.569518968</v>
      </c>
      <c r="Z4310">
        <v>0.35651013811647608</v>
      </c>
      <c r="AA4310">
        <v>1.157738712517123</v>
      </c>
      <c r="AB4310">
        <v>0.16736338006571269</v>
      </c>
      <c r="AD4310">
        <v>8.6191000000000004E-2</v>
      </c>
      <c r="AE4310">
        <v>5.4999999999999997E-3</v>
      </c>
      <c r="AF4310">
        <v>1.576551067004667</v>
      </c>
      <c r="AG4310">
        <v>1.789162116315804</v>
      </c>
      <c r="AH4310">
        <v>8.4760917466186587</v>
      </c>
    </row>
    <row r="4311" spans="1:34">
      <c r="A4311" t="s">
        <v>1194</v>
      </c>
      <c r="B4311" t="s">
        <v>1254</v>
      </c>
      <c r="C4311" t="s">
        <v>4930</v>
      </c>
      <c r="D4311" t="s">
        <v>5074</v>
      </c>
      <c r="E4311" t="s">
        <v>671</v>
      </c>
      <c r="F4311" t="s">
        <v>43</v>
      </c>
      <c r="G4311" t="s">
        <v>1125</v>
      </c>
      <c r="I4311">
        <v>3.982251956196877</v>
      </c>
      <c r="J4311">
        <v>0.7758057729107648</v>
      </c>
      <c r="K4311">
        <v>3</v>
      </c>
      <c r="M4311">
        <v>7.7580577291076409</v>
      </c>
      <c r="N4311" t="str">
        <f t="shared" si="201"/>
        <v>05Qd-617,75805772910764</v>
      </c>
      <c r="O4311" t="s">
        <v>4909</v>
      </c>
      <c r="P4311">
        <v>250.4583560336047</v>
      </c>
      <c r="Q4311">
        <v>44.644095841137649</v>
      </c>
      <c r="R4311">
        <v>75</v>
      </c>
      <c r="T4311">
        <f t="shared" si="202"/>
        <v>370.10245187474237</v>
      </c>
      <c r="U4311">
        <v>20424202.591405589</v>
      </c>
      <c r="V4311">
        <v>5969587.3208176494</v>
      </c>
      <c r="W4311">
        <v>8285578.895504998</v>
      </c>
      <c r="Y4311">
        <f t="shared" si="203"/>
        <v>34679368.807728238</v>
      </c>
      <c r="Z4311">
        <v>0.86359498601535511</v>
      </c>
      <c r="AA4311">
        <v>0.1967730967885567</v>
      </c>
      <c r="AB4311">
        <v>0.21796463297412441</v>
      </c>
      <c r="AD4311">
        <v>8.6191000000000004E-2</v>
      </c>
      <c r="AE4311">
        <v>5.4999999999999997E-3</v>
      </c>
      <c r="AF4311">
        <v>2.4370861976254372</v>
      </c>
      <c r="AG4311">
        <v>1.2296521500635611</v>
      </c>
      <c r="AH4311">
        <v>11.51648707679664</v>
      </c>
    </row>
    <row r="4312" spans="1:34">
      <c r="A4312" t="s">
        <v>1194</v>
      </c>
      <c r="B4312" t="s">
        <v>1254</v>
      </c>
      <c r="C4312" t="s">
        <v>4932</v>
      </c>
      <c r="D4312" t="s">
        <v>5075</v>
      </c>
      <c r="E4312" t="s">
        <v>671</v>
      </c>
      <c r="F4312" t="s">
        <v>49</v>
      </c>
      <c r="G4312" t="s">
        <v>1125</v>
      </c>
      <c r="I4312">
        <v>0.46743640155413269</v>
      </c>
      <c r="J4312">
        <v>1.2069276139871949</v>
      </c>
      <c r="K4312">
        <v>3</v>
      </c>
      <c r="M4312">
        <v>4.674364015541328</v>
      </c>
      <c r="N4312" t="str">
        <f t="shared" si="201"/>
        <v>05Qd-614,67436401554133</v>
      </c>
      <c r="O4312" t="s">
        <v>4912</v>
      </c>
      <c r="P4312">
        <v>29.398780883598128</v>
      </c>
      <c r="Q4312">
        <v>153.95458923328479</v>
      </c>
      <c r="R4312">
        <v>75</v>
      </c>
      <c r="T4312">
        <f t="shared" si="202"/>
        <v>258.35337011688296</v>
      </c>
      <c r="U4312">
        <v>2397391.1919568232</v>
      </c>
      <c r="V4312">
        <v>15701932.394126499</v>
      </c>
      <c r="W4312">
        <v>8285578.895504998</v>
      </c>
      <c r="Y4312">
        <f t="shared" si="203"/>
        <v>26384902.481588319</v>
      </c>
      <c r="Z4312">
        <v>0.1013687072298476</v>
      </c>
      <c r="AA4312">
        <v>1.1816112781803141</v>
      </c>
      <c r="AB4312">
        <v>0.21796463297412441</v>
      </c>
      <c r="AD4312">
        <v>8.6191000000000004E-2</v>
      </c>
      <c r="AE4312">
        <v>5.4999999999999997E-3</v>
      </c>
      <c r="AF4312">
        <v>1.468386601740731</v>
      </c>
      <c r="AG4312">
        <v>0.74088669646330052</v>
      </c>
      <c r="AH4312">
        <v>6.9753283137453597</v>
      </c>
    </row>
    <row r="4313" spans="1:34">
      <c r="A4313" t="s">
        <v>1194</v>
      </c>
      <c r="B4313" t="s">
        <v>1254</v>
      </c>
      <c r="C4313" t="s">
        <v>4934</v>
      </c>
      <c r="D4313" t="s">
        <v>5076</v>
      </c>
      <c r="E4313" t="s">
        <v>43</v>
      </c>
      <c r="F4313" t="s">
        <v>49</v>
      </c>
      <c r="G4313" t="s">
        <v>1125</v>
      </c>
      <c r="I4313">
        <v>0.46945351147699038</v>
      </c>
      <c r="J4313">
        <v>1.2250816032929139</v>
      </c>
      <c r="K4313">
        <v>3</v>
      </c>
      <c r="M4313">
        <v>4.6945351147699048</v>
      </c>
      <c r="N4313" t="str">
        <f t="shared" si="201"/>
        <v>05Qd-614,6945351147699</v>
      </c>
      <c r="O4313" t="s">
        <v>4915</v>
      </c>
      <c r="P4313">
        <v>27.014915705903171</v>
      </c>
      <c r="Q4313">
        <v>156.2702956054957</v>
      </c>
      <c r="R4313">
        <v>75</v>
      </c>
      <c r="T4313">
        <f t="shared" si="202"/>
        <v>258.28521131139888</v>
      </c>
      <c r="U4313">
        <v>3612300.6913338718</v>
      </c>
      <c r="V4313">
        <v>15938112.84890986</v>
      </c>
      <c r="W4313">
        <v>8285578.895504998</v>
      </c>
      <c r="Y4313">
        <f t="shared" si="203"/>
        <v>27835992.435748734</v>
      </c>
      <c r="Z4313">
        <v>0.11907080931481411</v>
      </c>
      <c r="AA4313">
        <v>1.1993844720810951</v>
      </c>
      <c r="AB4313">
        <v>0.21796463297412441</v>
      </c>
      <c r="AD4313">
        <v>8.6191000000000004E-2</v>
      </c>
      <c r="AE4313">
        <v>5.4999999999999997E-3</v>
      </c>
      <c r="AF4313">
        <v>1.474723072702588</v>
      </c>
      <c r="AG4313">
        <v>0.74408381569102988</v>
      </c>
      <c r="AH4313">
        <v>7.0050330031635228</v>
      </c>
    </row>
    <row r="4314" spans="1:34">
      <c r="A4314" t="s">
        <v>1194</v>
      </c>
      <c r="B4314" t="s">
        <v>1254</v>
      </c>
      <c r="C4314" t="s">
        <v>4936</v>
      </c>
      <c r="D4314" t="s">
        <v>5077</v>
      </c>
      <c r="E4314" t="s">
        <v>671</v>
      </c>
      <c r="F4314" t="s">
        <v>1179</v>
      </c>
      <c r="G4314" t="s">
        <v>1125</v>
      </c>
      <c r="I4314">
        <v>0.67797684687639526</v>
      </c>
      <c r="J4314">
        <v>3.1017916218875592</v>
      </c>
      <c r="K4314">
        <v>3</v>
      </c>
      <c r="M4314">
        <v>6.7797684687639546</v>
      </c>
      <c r="N4314" t="str">
        <f t="shared" si="201"/>
        <v>05Qd-616,77976846876395</v>
      </c>
      <c r="O4314" t="s">
        <v>4938</v>
      </c>
      <c r="P4314">
        <v>42.640437713457928</v>
      </c>
      <c r="Q4314">
        <v>218.03393331976051</v>
      </c>
      <c r="R4314">
        <v>75</v>
      </c>
      <c r="T4314">
        <f t="shared" si="202"/>
        <v>335.67437103321845</v>
      </c>
      <c r="U4314">
        <v>3477212.5483768061</v>
      </c>
      <c r="V4314">
        <v>15259491.672555091</v>
      </c>
      <c r="W4314">
        <v>8285578.895504998</v>
      </c>
      <c r="Y4314">
        <f t="shared" si="203"/>
        <v>27022283.116436891</v>
      </c>
      <c r="Z4314">
        <v>0.1470267105238906</v>
      </c>
      <c r="AA4314">
        <v>0.79102213837253277</v>
      </c>
      <c r="AB4314">
        <v>0.21796463297412441</v>
      </c>
      <c r="AD4314">
        <v>8.6191000000000004E-2</v>
      </c>
      <c r="AE4314">
        <v>5.4999999999999997E-3</v>
      </c>
      <c r="AF4314">
        <v>2.129770199611714</v>
      </c>
      <c r="AG4314">
        <v>1.074593302299087</v>
      </c>
      <c r="AH4314">
        <v>10.075822970674761</v>
      </c>
    </row>
    <row r="4315" spans="1:34">
      <c r="A4315" t="s">
        <v>1194</v>
      </c>
      <c r="B4315" t="s">
        <v>1254</v>
      </c>
      <c r="C4315" t="s">
        <v>4939</v>
      </c>
      <c r="D4315" t="s">
        <v>5078</v>
      </c>
      <c r="E4315" t="s">
        <v>43</v>
      </c>
      <c r="F4315" t="s">
        <v>1179</v>
      </c>
      <c r="G4315" t="s">
        <v>1125</v>
      </c>
      <c r="I4315">
        <v>0.68554701655288464</v>
      </c>
      <c r="J4315">
        <v>3.1699231489759629</v>
      </c>
      <c r="K4315">
        <v>3</v>
      </c>
      <c r="M4315">
        <v>6.855470165528847</v>
      </c>
      <c r="N4315" t="str">
        <f t="shared" si="201"/>
        <v>05Qd-616,85547016552885</v>
      </c>
      <c r="O4315" t="s">
        <v>4941</v>
      </c>
      <c r="P4315">
        <v>39.450114679815997</v>
      </c>
      <c r="Q4315">
        <v>222.823096050533</v>
      </c>
      <c r="R4315">
        <v>75</v>
      </c>
      <c r="T4315">
        <f t="shared" si="202"/>
        <v>337.27321073034898</v>
      </c>
      <c r="U4315">
        <v>5275073.8918633806</v>
      </c>
      <c r="V4315">
        <v>15594669.72349433</v>
      </c>
      <c r="W4315">
        <v>8285578.895504998</v>
      </c>
      <c r="Y4315">
        <f t="shared" si="203"/>
        <v>29155322.510862708</v>
      </c>
      <c r="Z4315">
        <v>0.17388013102189601</v>
      </c>
      <c r="AA4315">
        <v>0.80839711155505067</v>
      </c>
      <c r="AB4315">
        <v>0.21796463297412441</v>
      </c>
      <c r="AD4315">
        <v>8.6191000000000004E-2</v>
      </c>
      <c r="AE4315">
        <v>5.4999999999999997E-3</v>
      </c>
      <c r="AF4315">
        <v>2.153550837338905</v>
      </c>
      <c r="AG4315">
        <v>1.086592021236322</v>
      </c>
      <c r="AH4315">
        <v>10.187304024104071</v>
      </c>
    </row>
    <row r="4316" spans="1:34">
      <c r="A4316" t="s">
        <v>1194</v>
      </c>
      <c r="B4316" t="s">
        <v>1254</v>
      </c>
      <c r="C4316" t="s">
        <v>4942</v>
      </c>
      <c r="D4316" t="s">
        <v>5079</v>
      </c>
      <c r="E4316" t="s">
        <v>49</v>
      </c>
      <c r="F4316" t="s">
        <v>1179</v>
      </c>
      <c r="G4316" t="s">
        <v>1125</v>
      </c>
      <c r="I4316">
        <v>1.1705528268508509</v>
      </c>
      <c r="J4316">
        <v>0.46339475853898338</v>
      </c>
      <c r="K4316">
        <v>3</v>
      </c>
      <c r="M4316">
        <v>4.6339475853898344</v>
      </c>
      <c r="N4316" t="str">
        <f t="shared" si="201"/>
        <v>05Qd-614,63394758538983</v>
      </c>
      <c r="O4316" t="s">
        <v>4944</v>
      </c>
      <c r="P4316">
        <v>149.314654454161</v>
      </c>
      <c r="Q4316">
        <v>32.57336217270813</v>
      </c>
      <c r="R4316">
        <v>75</v>
      </c>
      <c r="T4316">
        <f t="shared" si="202"/>
        <v>256.8880166268691</v>
      </c>
      <c r="U4316">
        <v>15228702.31649263</v>
      </c>
      <c r="V4316">
        <v>2279704.5453131418</v>
      </c>
      <c r="W4316">
        <v>8285578.895504998</v>
      </c>
      <c r="Y4316">
        <f t="shared" si="203"/>
        <v>25793985.75731077</v>
      </c>
      <c r="Z4316">
        <v>1.1459994832196181</v>
      </c>
      <c r="AA4316">
        <v>0.1181754152095707</v>
      </c>
      <c r="AB4316">
        <v>0.21796463297412441</v>
      </c>
      <c r="AD4316">
        <v>8.6191000000000004E-2</v>
      </c>
      <c r="AE4316">
        <v>5.4999999999999997E-3</v>
      </c>
      <c r="AF4316">
        <v>1.4556903409601569</v>
      </c>
      <c r="AG4316">
        <v>0.73448069228428858</v>
      </c>
      <c r="AH4316">
        <v>6.9158096186342792</v>
      </c>
    </row>
    <row r="4317" spans="1:34">
      <c r="A4317" t="s">
        <v>1194</v>
      </c>
      <c r="B4317" t="s">
        <v>1254</v>
      </c>
      <c r="C4317" t="s">
        <v>4945</v>
      </c>
      <c r="D4317" t="s">
        <v>5080</v>
      </c>
      <c r="E4317" t="s">
        <v>671</v>
      </c>
      <c r="F4317" t="s">
        <v>46</v>
      </c>
      <c r="G4317" t="s">
        <v>1125</v>
      </c>
      <c r="I4317">
        <v>0.47548848960839291</v>
      </c>
      <c r="J4317">
        <v>1.279396406475537</v>
      </c>
      <c r="K4317">
        <v>3</v>
      </c>
      <c r="M4317">
        <v>4.7548848960839294</v>
      </c>
      <c r="N4317" t="str">
        <f t="shared" si="201"/>
        <v>05Qd-614,75488489608393</v>
      </c>
      <c r="O4317" t="s">
        <v>4918</v>
      </c>
      <c r="P4317">
        <v>29.905206081925819</v>
      </c>
      <c r="Q4317">
        <v>207.26221784903689</v>
      </c>
      <c r="R4317">
        <v>75</v>
      </c>
      <c r="T4317">
        <f t="shared" si="202"/>
        <v>312.16742393096274</v>
      </c>
      <c r="U4317">
        <v>2438688.7993189408</v>
      </c>
      <c r="V4317">
        <v>18963213.536780398</v>
      </c>
      <c r="W4317">
        <v>8285578.895504998</v>
      </c>
      <c r="Y4317">
        <f t="shared" si="203"/>
        <v>29687481.231604338</v>
      </c>
      <c r="Z4317">
        <v>0.1031148907830486</v>
      </c>
      <c r="AA4317">
        <v>1.1836204050505761</v>
      </c>
      <c r="AB4317">
        <v>0.21796463297412441</v>
      </c>
      <c r="AD4317">
        <v>8.6191000000000004E-2</v>
      </c>
      <c r="AE4317">
        <v>5.4999999999999997E-3</v>
      </c>
      <c r="AF4317">
        <v>1.493681119188669</v>
      </c>
      <c r="AG4317">
        <v>0.75364925602930277</v>
      </c>
      <c r="AH4317">
        <v>7.0939062713019014</v>
      </c>
    </row>
    <row r="4318" spans="1:34">
      <c r="A4318" t="s">
        <v>1194</v>
      </c>
      <c r="B4318" t="s">
        <v>1254</v>
      </c>
      <c r="C4318" t="s">
        <v>4947</v>
      </c>
      <c r="D4318" t="s">
        <v>5081</v>
      </c>
      <c r="E4318" t="s">
        <v>43</v>
      </c>
      <c r="F4318" t="s">
        <v>46</v>
      </c>
      <c r="G4318" t="s">
        <v>1125</v>
      </c>
      <c r="I4318">
        <v>0.47766411184718399</v>
      </c>
      <c r="J4318">
        <v>1.2989770066246571</v>
      </c>
      <c r="K4318">
        <v>3</v>
      </c>
      <c r="M4318">
        <v>4.7766411184718409</v>
      </c>
      <c r="N4318" t="str">
        <f t="shared" si="201"/>
        <v>05Qd-614,77664111847184</v>
      </c>
      <c r="O4318" t="s">
        <v>4921</v>
      </c>
      <c r="P4318">
        <v>27.487398436297038</v>
      </c>
      <c r="Q4318">
        <v>210.43427507319441</v>
      </c>
      <c r="R4318">
        <v>75</v>
      </c>
      <c r="T4318">
        <f t="shared" si="202"/>
        <v>312.92167350949148</v>
      </c>
      <c r="U4318">
        <v>3675478.7412758199</v>
      </c>
      <c r="V4318">
        <v>19253437.192190658</v>
      </c>
      <c r="W4318">
        <v>8285578.895504998</v>
      </c>
      <c r="Y4318">
        <f t="shared" si="203"/>
        <v>31214494.828971475</v>
      </c>
      <c r="Z4318">
        <v>0.1211533218685356</v>
      </c>
      <c r="AA4318">
        <v>1.2017351955582971</v>
      </c>
      <c r="AB4318">
        <v>0.21796463297412441</v>
      </c>
      <c r="AD4318">
        <v>8.6191000000000004E-2</v>
      </c>
      <c r="AE4318">
        <v>5.4999999999999997E-3</v>
      </c>
      <c r="AF4318">
        <v>1.500515534598484</v>
      </c>
      <c r="AG4318">
        <v>0.75709761727778679</v>
      </c>
      <c r="AH4318">
        <v>7.1259452703481116</v>
      </c>
    </row>
    <row r="4319" spans="1:34">
      <c r="A4319" t="s">
        <v>1194</v>
      </c>
      <c r="B4319" t="s">
        <v>1254</v>
      </c>
      <c r="C4319" t="s">
        <v>4949</v>
      </c>
      <c r="D4319" t="s">
        <v>5082</v>
      </c>
      <c r="E4319" t="s">
        <v>49</v>
      </c>
      <c r="F4319" t="s">
        <v>46</v>
      </c>
      <c r="G4319" t="s">
        <v>1125</v>
      </c>
      <c r="I4319">
        <v>0.93058692840188195</v>
      </c>
      <c r="J4319">
        <v>0.43673188093354232</v>
      </c>
      <c r="K4319">
        <v>3</v>
      </c>
      <c r="M4319">
        <v>4.3673188093354236</v>
      </c>
      <c r="N4319" t="str">
        <f t="shared" si="201"/>
        <v>05Qd-614,36731880933542</v>
      </c>
      <c r="O4319" t="s">
        <v>4924</v>
      </c>
      <c r="P4319">
        <v>118.70482259882731</v>
      </c>
      <c r="Q4319">
        <v>70.750564711233849</v>
      </c>
      <c r="R4319">
        <v>75</v>
      </c>
      <c r="T4319">
        <f t="shared" si="202"/>
        <v>264.45538731006116</v>
      </c>
      <c r="U4319">
        <v>12106784.920060011</v>
      </c>
      <c r="V4319">
        <v>6473239.9391969638</v>
      </c>
      <c r="W4319">
        <v>8285578.895504998</v>
      </c>
      <c r="Y4319">
        <f t="shared" si="203"/>
        <v>26865603.754761972</v>
      </c>
      <c r="Z4319">
        <v>0.91106707410085452</v>
      </c>
      <c r="AA4319">
        <v>0.40403800041386428</v>
      </c>
      <c r="AB4319">
        <v>0.21796463297412441</v>
      </c>
      <c r="AD4319">
        <v>8.6191000000000004E-2</v>
      </c>
      <c r="AE4319">
        <v>5.4999999999999997E-3</v>
      </c>
      <c r="AF4319">
        <v>1.371932610262437</v>
      </c>
      <c r="AG4319">
        <v>0.6922200312796648</v>
      </c>
      <c r="AH4319">
        <v>6.5231624508775274</v>
      </c>
    </row>
    <row r="4320" spans="1:34">
      <c r="A4320" t="s">
        <v>1194</v>
      </c>
      <c r="B4320" t="s">
        <v>1254</v>
      </c>
      <c r="C4320" t="s">
        <v>4951</v>
      </c>
      <c r="D4320" t="s">
        <v>5083</v>
      </c>
      <c r="E4320" t="s">
        <v>1179</v>
      </c>
      <c r="F4320" t="s">
        <v>46</v>
      </c>
      <c r="G4320" t="s">
        <v>1125</v>
      </c>
      <c r="I4320">
        <v>0.4711326295355262</v>
      </c>
      <c r="J4320">
        <v>1.240193665819737</v>
      </c>
      <c r="K4320">
        <v>3</v>
      </c>
      <c r="M4320">
        <v>4.7113262953552626</v>
      </c>
      <c r="N4320" t="str">
        <f t="shared" si="201"/>
        <v>05Qd-614,71132629535526</v>
      </c>
      <c r="O4320" t="s">
        <v>4953</v>
      </c>
      <c r="P4320">
        <v>33.117279577408077</v>
      </c>
      <c r="Q4320">
        <v>200.9113738627974</v>
      </c>
      <c r="R4320">
        <v>75</v>
      </c>
      <c r="T4320">
        <f t="shared" si="202"/>
        <v>309.02865344020552</v>
      </c>
      <c r="U4320">
        <v>2317771.5699326741</v>
      </c>
      <c r="V4320">
        <v>18382150.514780141</v>
      </c>
      <c r="W4320">
        <v>8285578.895504998</v>
      </c>
      <c r="Y4320">
        <f t="shared" si="203"/>
        <v>28985500.980217814</v>
      </c>
      <c r="Z4320">
        <v>0.1201487351511635</v>
      </c>
      <c r="AA4320">
        <v>1.1473523934012899</v>
      </c>
      <c r="AB4320">
        <v>0.21796463297412441</v>
      </c>
      <c r="AD4320">
        <v>8.6191000000000004E-2</v>
      </c>
      <c r="AE4320">
        <v>5.4999999999999997E-3</v>
      </c>
      <c r="AF4320">
        <v>1.479997789116837</v>
      </c>
      <c r="AG4320">
        <v>0.74674521781380931</v>
      </c>
      <c r="AH4320">
        <v>7.0297603022859096</v>
      </c>
    </row>
    <row r="4321" spans="1:34">
      <c r="A4321" t="s">
        <v>3117</v>
      </c>
      <c r="B4321" t="s">
        <v>3618</v>
      </c>
      <c r="C4321" t="s">
        <v>4907</v>
      </c>
      <c r="D4321" t="s">
        <v>5084</v>
      </c>
      <c r="E4321" t="s">
        <v>671</v>
      </c>
      <c r="F4321" t="s">
        <v>43</v>
      </c>
      <c r="G4321" t="s">
        <v>1125</v>
      </c>
      <c r="I4321">
        <v>5.2785249389263882</v>
      </c>
      <c r="J4321">
        <v>0.91983610432515306</v>
      </c>
      <c r="K4321">
        <v>3</v>
      </c>
      <c r="M4321">
        <v>9.1983610432515412</v>
      </c>
      <c r="N4321" t="str">
        <f t="shared" si="201"/>
        <v>09QeL-389,19836104325154</v>
      </c>
      <c r="O4321" t="s">
        <v>4909</v>
      </c>
      <c r="P4321">
        <v>280.32385648573643</v>
      </c>
      <c r="Q4321">
        <v>44.277565203651683</v>
      </c>
      <c r="R4321">
        <v>62.081780923994053</v>
      </c>
      <c r="T4321">
        <f t="shared" si="202"/>
        <v>386.68320261338221</v>
      </c>
      <c r="U4321">
        <v>23582854.950108629</v>
      </c>
      <c r="V4321">
        <v>6142072.701883818</v>
      </c>
      <c r="W4321">
        <v>6878221.035593505</v>
      </c>
      <c r="Y4321">
        <f t="shared" si="203"/>
        <v>36603148.68758595</v>
      </c>
      <c r="Z4321">
        <v>0.96657296947636517</v>
      </c>
      <c r="AA4321">
        <v>0.19515757815732171</v>
      </c>
      <c r="AB4321">
        <v>0.18042176791304479</v>
      </c>
      <c r="AD4321">
        <v>8.6191000000000004E-2</v>
      </c>
      <c r="AE4321">
        <v>5.4999999999999997E-3</v>
      </c>
      <c r="AF4321">
        <v>2.889537500497867</v>
      </c>
      <c r="AG4321">
        <v>1.457940225355369</v>
      </c>
      <c r="AH4321">
        <v>13.637529769104781</v>
      </c>
    </row>
    <row r="4322" spans="1:34">
      <c r="A4322" t="s">
        <v>3117</v>
      </c>
      <c r="B4322" t="s">
        <v>3618</v>
      </c>
      <c r="C4322" t="s">
        <v>4910</v>
      </c>
      <c r="D4322" t="s">
        <v>5085</v>
      </c>
      <c r="E4322" t="s">
        <v>671</v>
      </c>
      <c r="F4322" t="s">
        <v>49</v>
      </c>
      <c r="G4322" t="s">
        <v>1125</v>
      </c>
      <c r="I4322">
        <v>0.51282245863304143</v>
      </c>
      <c r="J4322">
        <v>1.615402127697374</v>
      </c>
      <c r="K4322">
        <v>3</v>
      </c>
      <c r="M4322">
        <v>5.1282245863304157</v>
      </c>
      <c r="N4322" t="str">
        <f t="shared" si="201"/>
        <v>09QeL-385,12822458633042</v>
      </c>
      <c r="O4322" t="s">
        <v>4912</v>
      </c>
      <c r="P4322">
        <v>27.234193446048231</v>
      </c>
      <c r="Q4322">
        <v>172.36707839378181</v>
      </c>
      <c r="R4322">
        <v>62.081780923994053</v>
      </c>
      <c r="T4322">
        <f t="shared" si="202"/>
        <v>261.68305276382409</v>
      </c>
      <c r="U4322">
        <v>2291135.8375737621</v>
      </c>
      <c r="V4322">
        <v>18058666.625768188</v>
      </c>
      <c r="W4322">
        <v>6878221.035593505</v>
      </c>
      <c r="Y4322">
        <f t="shared" si="203"/>
        <v>27228023.498935457</v>
      </c>
      <c r="Z4322">
        <v>9.3905083785760596E-2</v>
      </c>
      <c r="AA4322">
        <v>1.32292830523203</v>
      </c>
      <c r="AB4322">
        <v>0.18042176791304479</v>
      </c>
      <c r="AD4322">
        <v>8.6191000000000004E-2</v>
      </c>
      <c r="AE4322">
        <v>5.4999999999999997E-3</v>
      </c>
      <c r="AF4322">
        <v>1.6109606030357331</v>
      </c>
      <c r="AG4322">
        <v>0.81282359693337092</v>
      </c>
      <c r="AH4322">
        <v>7.6436997862995204</v>
      </c>
    </row>
    <row r="4323" spans="1:34">
      <c r="A4323" t="s">
        <v>3117</v>
      </c>
      <c r="B4323" t="s">
        <v>3618</v>
      </c>
      <c r="C4323" t="s">
        <v>4913</v>
      </c>
      <c r="D4323" t="s">
        <v>5086</v>
      </c>
      <c r="E4323" t="s">
        <v>43</v>
      </c>
      <c r="F4323" t="s">
        <v>49</v>
      </c>
      <c r="G4323" t="s">
        <v>1125</v>
      </c>
      <c r="I4323">
        <v>0.51610359076092349</v>
      </c>
      <c r="J4323">
        <v>1.6449323168483121</v>
      </c>
      <c r="K4323">
        <v>3</v>
      </c>
      <c r="M4323">
        <v>5.1610359076092358</v>
      </c>
      <c r="N4323" t="str">
        <f t="shared" si="201"/>
        <v>09QeL-385,16103590760924</v>
      </c>
      <c r="O4323" t="s">
        <v>4915</v>
      </c>
      <c r="P4323">
        <v>24.843350118900819</v>
      </c>
      <c r="Q4323">
        <v>175.51801669025309</v>
      </c>
      <c r="R4323">
        <v>62.081780923994053</v>
      </c>
      <c r="T4323">
        <f t="shared" si="202"/>
        <v>262.44314773314795</v>
      </c>
      <c r="U4323">
        <v>3446207.168050386</v>
      </c>
      <c r="V4323">
        <v>18388786.186792169</v>
      </c>
      <c r="W4323">
        <v>6878221.035593505</v>
      </c>
      <c r="Y4323">
        <f t="shared" si="203"/>
        <v>28713214.390436061</v>
      </c>
      <c r="Z4323">
        <v>0.1094994275367074</v>
      </c>
      <c r="AA4323">
        <v>1.347111957349858</v>
      </c>
      <c r="AB4323">
        <v>0.18042176791304479</v>
      </c>
      <c r="AD4323">
        <v>8.6191000000000004E-2</v>
      </c>
      <c r="AE4323">
        <v>5.4999999999999997E-3</v>
      </c>
      <c r="AF4323">
        <v>1.6212678243798651</v>
      </c>
      <c r="AG4323">
        <v>0.81802419135606386</v>
      </c>
      <c r="AH4323">
        <v>7.6920189233451648</v>
      </c>
    </row>
    <row r="4324" spans="1:34">
      <c r="A4324" t="s">
        <v>3117</v>
      </c>
      <c r="B4324" t="s">
        <v>3618</v>
      </c>
      <c r="C4324" t="s">
        <v>4916</v>
      </c>
      <c r="D4324" t="s">
        <v>5087</v>
      </c>
      <c r="E4324" t="s">
        <v>671</v>
      </c>
      <c r="F4324" t="s">
        <v>46</v>
      </c>
      <c r="G4324" t="s">
        <v>1125</v>
      </c>
      <c r="I4324">
        <v>0.52472576869558629</v>
      </c>
      <c r="J4324">
        <v>1.7225319182602781</v>
      </c>
      <c r="K4324">
        <v>3</v>
      </c>
      <c r="M4324">
        <v>5.247257686955864</v>
      </c>
      <c r="N4324" t="str">
        <f t="shared" si="201"/>
        <v>09QeL-385,24725768695586</v>
      </c>
      <c r="O4324" t="s">
        <v>4918</v>
      </c>
      <c r="P4324">
        <v>27.866336292825562</v>
      </c>
      <c r="Q4324">
        <v>230.98575423748699</v>
      </c>
      <c r="R4324">
        <v>62.081780923994053</v>
      </c>
      <c r="T4324">
        <f t="shared" si="202"/>
        <v>320.9338714543066</v>
      </c>
      <c r="U4324">
        <v>2344316.2313161581</v>
      </c>
      <c r="V4324">
        <v>21133770.67474094</v>
      </c>
      <c r="W4324">
        <v>6878221.035593505</v>
      </c>
      <c r="Y4324">
        <f t="shared" si="203"/>
        <v>30356307.941650603</v>
      </c>
      <c r="Z4324">
        <v>9.6084749106446182E-2</v>
      </c>
      <c r="AA4324">
        <v>1.319099326586491</v>
      </c>
      <c r="AB4324">
        <v>0.18042176791304479</v>
      </c>
      <c r="AD4324">
        <v>8.6191000000000004E-2</v>
      </c>
      <c r="AE4324">
        <v>5.4999999999999997E-3</v>
      </c>
      <c r="AF4324">
        <v>1.648353200090847</v>
      </c>
      <c r="AG4324">
        <v>0.83169034338250447</v>
      </c>
      <c r="AH4324">
        <v>7.8189922304292159</v>
      </c>
    </row>
    <row r="4325" spans="1:34">
      <c r="A4325" t="s">
        <v>3117</v>
      </c>
      <c r="B4325" t="s">
        <v>3618</v>
      </c>
      <c r="C4325" t="s">
        <v>4919</v>
      </c>
      <c r="D4325" t="s">
        <v>5088</v>
      </c>
      <c r="E4325" t="s">
        <v>43</v>
      </c>
      <c r="F4325" t="s">
        <v>46</v>
      </c>
      <c r="G4325" t="s">
        <v>1125</v>
      </c>
      <c r="I4325">
        <v>0.52830722798319896</v>
      </c>
      <c r="J4325">
        <v>1.7547650518487909</v>
      </c>
      <c r="K4325">
        <v>3</v>
      </c>
      <c r="M4325">
        <v>5.2830722798319893</v>
      </c>
      <c r="N4325" t="str">
        <f t="shared" si="201"/>
        <v>09QeL-385,28307227983199</v>
      </c>
      <c r="O4325" t="s">
        <v>4921</v>
      </c>
      <c r="P4325">
        <v>25.430788837918531</v>
      </c>
      <c r="Q4325">
        <v>235.30810936742861</v>
      </c>
      <c r="R4325">
        <v>62.081780923994053</v>
      </c>
      <c r="T4325">
        <f t="shared" si="202"/>
        <v>322.82067912934122</v>
      </c>
      <c r="U4325">
        <v>3527695.1925953929</v>
      </c>
      <c r="V4325">
        <v>21529239.487926088</v>
      </c>
      <c r="W4325">
        <v>6878221.035593505</v>
      </c>
      <c r="Y4325">
        <f t="shared" si="203"/>
        <v>31935155.716114987</v>
      </c>
      <c r="Z4325">
        <v>0.1120886195392948</v>
      </c>
      <c r="AA4325">
        <v>1.3437831680640551</v>
      </c>
      <c r="AB4325">
        <v>0.18042176791304479</v>
      </c>
      <c r="AD4325">
        <v>8.6191000000000004E-2</v>
      </c>
      <c r="AE4325">
        <v>5.4999999999999997E-3</v>
      </c>
      <c r="AF4325">
        <v>1.659603857538845</v>
      </c>
      <c r="AG4325">
        <v>0.83736695635337033</v>
      </c>
      <c r="AH4325">
        <v>7.8717340937242044</v>
      </c>
    </row>
    <row r="4326" spans="1:34">
      <c r="A4326" t="s">
        <v>3117</v>
      </c>
      <c r="B4326" t="s">
        <v>3618</v>
      </c>
      <c r="C4326" t="s">
        <v>4922</v>
      </c>
      <c r="D4326" t="s">
        <v>5089</v>
      </c>
      <c r="E4326" t="s">
        <v>49</v>
      </c>
      <c r="F4326" t="s">
        <v>46</v>
      </c>
      <c r="G4326" t="s">
        <v>1125</v>
      </c>
      <c r="I4326">
        <v>1.317134569412941</v>
      </c>
      <c r="J4326">
        <v>0.47968161882365989</v>
      </c>
      <c r="K4326">
        <v>3</v>
      </c>
      <c r="M4326">
        <v>4.7968161882366012</v>
      </c>
      <c r="N4326" t="str">
        <f t="shared" si="201"/>
        <v>09QeL-384,7968161882366</v>
      </c>
      <c r="O4326" t="s">
        <v>4924</v>
      </c>
      <c r="P4326">
        <v>140.54125204401851</v>
      </c>
      <c r="Q4326">
        <v>64.323696613846906</v>
      </c>
      <c r="R4326">
        <v>62.081780923994053</v>
      </c>
      <c r="T4326">
        <f t="shared" si="202"/>
        <v>266.94672958185947</v>
      </c>
      <c r="U4326">
        <v>14724317.668324251</v>
      </c>
      <c r="V4326">
        <v>5885221.1803113511</v>
      </c>
      <c r="W4326">
        <v>6878221.035593505</v>
      </c>
      <c r="Y4326">
        <f t="shared" si="203"/>
        <v>27487759.884229109</v>
      </c>
      <c r="Z4326">
        <v>1.078663060918299</v>
      </c>
      <c r="AA4326">
        <v>0.36733583491751498</v>
      </c>
      <c r="AB4326">
        <v>0.18042176791304479</v>
      </c>
      <c r="AD4326">
        <v>8.6191000000000004E-2</v>
      </c>
      <c r="AE4326">
        <v>5.4999999999999997E-3</v>
      </c>
      <c r="AF4326">
        <v>1.506853252849194</v>
      </c>
      <c r="AG4326">
        <v>0.76029536583550128</v>
      </c>
      <c r="AH4326">
        <v>7.1556558069212963</v>
      </c>
    </row>
    <row r="4327" spans="1:34">
      <c r="A4327" t="s">
        <v>94</v>
      </c>
      <c r="B4327" t="s">
        <v>314</v>
      </c>
      <c r="C4327" t="s">
        <v>4925</v>
      </c>
      <c r="D4327" t="s">
        <v>5090</v>
      </c>
      <c r="E4327" t="s">
        <v>46</v>
      </c>
      <c r="F4327" t="s">
        <v>49</v>
      </c>
      <c r="G4327" t="s">
        <v>1125</v>
      </c>
      <c r="I4327">
        <v>0.50133831049344146</v>
      </c>
      <c r="J4327">
        <v>1.5120447944409749</v>
      </c>
      <c r="K4327">
        <v>3</v>
      </c>
      <c r="M4327">
        <v>5.013383104934416</v>
      </c>
      <c r="N4327" t="str">
        <f t="shared" si="201"/>
        <v>10Lfs1-305,01338310493442</v>
      </c>
      <c r="O4327" t="s">
        <v>4927</v>
      </c>
      <c r="P4327">
        <v>62.362040277027283</v>
      </c>
      <c r="Q4327">
        <v>150.36941834171299</v>
      </c>
      <c r="R4327">
        <v>57.588487332339788</v>
      </c>
      <c r="T4327">
        <f t="shared" si="202"/>
        <v>270.31994595108006</v>
      </c>
      <c r="U4327">
        <v>5705741.7344820891</v>
      </c>
      <c r="V4327">
        <v>16006916.845844351</v>
      </c>
      <c r="W4327">
        <v>6387867.7472263584</v>
      </c>
      <c r="Y4327">
        <f t="shared" si="203"/>
        <v>28100526.327552795</v>
      </c>
      <c r="Z4327">
        <v>0.35613332781297541</v>
      </c>
      <c r="AA4327">
        <v>1.1540948632375549</v>
      </c>
      <c r="AB4327">
        <v>0.16736338006571269</v>
      </c>
      <c r="AD4327">
        <v>8.6191000000000004E-2</v>
      </c>
      <c r="AE4327">
        <v>5.4999999999999997E-3</v>
      </c>
      <c r="AF4327">
        <v>1.5748847450055761</v>
      </c>
      <c r="AG4327">
        <v>0.79462122213210495</v>
      </c>
      <c r="AH4327">
        <v>7.4745800720720963</v>
      </c>
    </row>
    <row r="4328" spans="1:34">
      <c r="A4328" t="s">
        <v>1194</v>
      </c>
      <c r="B4328" t="s">
        <v>1260</v>
      </c>
      <c r="C4328" t="s">
        <v>4930</v>
      </c>
      <c r="D4328" t="s">
        <v>5091</v>
      </c>
      <c r="E4328" t="s">
        <v>671</v>
      </c>
      <c r="F4328" t="s">
        <v>43</v>
      </c>
      <c r="G4328" t="s">
        <v>1125</v>
      </c>
      <c r="I4328">
        <v>4.0129991130185818</v>
      </c>
      <c r="J4328">
        <v>0.77922212366873023</v>
      </c>
      <c r="K4328">
        <v>3</v>
      </c>
      <c r="M4328">
        <v>7.792221236687312</v>
      </c>
      <c r="N4328" t="str">
        <f t="shared" si="201"/>
        <v>05Qd-617,79222123668731</v>
      </c>
      <c r="O4328" t="s">
        <v>4909</v>
      </c>
      <c r="P4328">
        <v>252.39215691686829</v>
      </c>
      <c r="Q4328">
        <v>44.840691298391476</v>
      </c>
      <c r="R4328">
        <v>75</v>
      </c>
      <c r="T4328">
        <f t="shared" si="202"/>
        <v>372.23284821525976</v>
      </c>
      <c r="U4328">
        <v>20708969.413905829</v>
      </c>
      <c r="V4328">
        <v>5996925.7537192851</v>
      </c>
      <c r="W4328">
        <v>8288400</v>
      </c>
      <c r="Y4328">
        <f t="shared" si="203"/>
        <v>34994295.167625114</v>
      </c>
      <c r="Z4328">
        <v>0.87026284399057252</v>
      </c>
      <c r="AA4328">
        <v>0.1976396099569733</v>
      </c>
      <c r="AB4328">
        <v>0.21796463297412441</v>
      </c>
      <c r="AD4328">
        <v>8.6191000000000004E-2</v>
      </c>
      <c r="AE4328">
        <v>5.4999999999999997E-3</v>
      </c>
      <c r="AF4328">
        <v>2.4478181895352811</v>
      </c>
      <c r="AG4328">
        <v>1.235067066014939</v>
      </c>
      <c r="AH4328">
        <v>11.56679749223753</v>
      </c>
    </row>
    <row r="4329" spans="1:34">
      <c r="A4329" t="s">
        <v>1194</v>
      </c>
      <c r="B4329" t="s">
        <v>1260</v>
      </c>
      <c r="C4329" t="s">
        <v>4932</v>
      </c>
      <c r="D4329" t="s">
        <v>5092</v>
      </c>
      <c r="E4329" t="s">
        <v>671</v>
      </c>
      <c r="F4329" t="s">
        <v>49</v>
      </c>
      <c r="G4329" t="s">
        <v>1125</v>
      </c>
      <c r="I4329">
        <v>0.4678831767660217</v>
      </c>
      <c r="J4329">
        <v>1.210948590894197</v>
      </c>
      <c r="K4329">
        <v>3</v>
      </c>
      <c r="M4329">
        <v>4.6788317676602187</v>
      </c>
      <c r="N4329" t="str">
        <f t="shared" si="201"/>
        <v>05Qd-614,67883176766022</v>
      </c>
      <c r="O4329" t="s">
        <v>4912</v>
      </c>
      <c r="P4329">
        <v>29.426880206874792</v>
      </c>
      <c r="Q4329">
        <v>154.4675013921084</v>
      </c>
      <c r="R4329">
        <v>75</v>
      </c>
      <c r="T4329">
        <f t="shared" si="202"/>
        <v>258.89438159898316</v>
      </c>
      <c r="U4329">
        <v>2414498.016083607</v>
      </c>
      <c r="V4329">
        <v>15774668.454601919</v>
      </c>
      <c r="W4329">
        <v>8288400</v>
      </c>
      <c r="Y4329">
        <f t="shared" si="203"/>
        <v>26477566.470685527</v>
      </c>
      <c r="Z4329">
        <v>0.1014655953316321</v>
      </c>
      <c r="AA4329">
        <v>1.1855479116681491</v>
      </c>
      <c r="AB4329">
        <v>0.21796463297412441</v>
      </c>
      <c r="AD4329">
        <v>8.6191000000000004E-2</v>
      </c>
      <c r="AE4329">
        <v>5.4999999999999997E-3</v>
      </c>
      <c r="AF4329">
        <v>1.4697900840817439</v>
      </c>
      <c r="AG4329">
        <v>0.74159483517414471</v>
      </c>
      <c r="AH4329">
        <v>6.9819076869161076</v>
      </c>
    </row>
    <row r="4330" spans="1:34">
      <c r="A4330" t="s">
        <v>1194</v>
      </c>
      <c r="B4330" t="s">
        <v>1260</v>
      </c>
      <c r="C4330" t="s">
        <v>4934</v>
      </c>
      <c r="D4330" t="s">
        <v>5093</v>
      </c>
      <c r="E4330" t="s">
        <v>43</v>
      </c>
      <c r="F4330" t="s">
        <v>49</v>
      </c>
      <c r="G4330" t="s">
        <v>1125</v>
      </c>
      <c r="I4330">
        <v>0.46979360737704318</v>
      </c>
      <c r="J4330">
        <v>1.22814246639339</v>
      </c>
      <c r="K4330">
        <v>3</v>
      </c>
      <c r="M4330">
        <v>4.6979360737704328</v>
      </c>
      <c r="N4330" t="str">
        <f t="shared" si="201"/>
        <v>05Qd-614,69793607377043</v>
      </c>
      <c r="O4330" t="s">
        <v>4915</v>
      </c>
      <c r="P4330">
        <v>27.034486679060759</v>
      </c>
      <c r="Q4330">
        <v>156.66073651998951</v>
      </c>
      <c r="R4330">
        <v>75</v>
      </c>
      <c r="T4330">
        <f t="shared" si="202"/>
        <v>258.69522319905025</v>
      </c>
      <c r="U4330">
        <v>3615551.0700178719</v>
      </c>
      <c r="V4330">
        <v>15998647.975688931</v>
      </c>
      <c r="W4330">
        <v>8288400</v>
      </c>
      <c r="Y4330">
        <f t="shared" si="203"/>
        <v>27902599.045706801</v>
      </c>
      <c r="Z4330">
        <v>0.1191570702396425</v>
      </c>
      <c r="AA4330">
        <v>1.2023811309681509</v>
      </c>
      <c r="AB4330">
        <v>0.21796463297412441</v>
      </c>
      <c r="AD4330">
        <v>8.6191000000000004E-2</v>
      </c>
      <c r="AE4330">
        <v>5.4999999999999997E-3</v>
      </c>
      <c r="AF4330">
        <v>1.475791436786523</v>
      </c>
      <c r="AG4330">
        <v>0.74462286769261365</v>
      </c>
      <c r="AH4330">
        <v>7.0100413782495696</v>
      </c>
    </row>
    <row r="4331" spans="1:34">
      <c r="A4331" t="s">
        <v>1194</v>
      </c>
      <c r="B4331" t="s">
        <v>1260</v>
      </c>
      <c r="C4331" t="s">
        <v>4936</v>
      </c>
      <c r="D4331" t="s">
        <v>5094</v>
      </c>
      <c r="E4331" t="s">
        <v>671</v>
      </c>
      <c r="F4331" t="s">
        <v>1179</v>
      </c>
      <c r="G4331" t="s">
        <v>1125</v>
      </c>
      <c r="I4331">
        <v>0.68321408631897462</v>
      </c>
      <c r="J4331">
        <v>3.1489267768707729</v>
      </c>
      <c r="K4331">
        <v>3</v>
      </c>
      <c r="M4331">
        <v>6.832140863189748</v>
      </c>
      <c r="N4331" t="str">
        <f t="shared" si="201"/>
        <v>05Qd-616,83214086318975</v>
      </c>
      <c r="O4331" t="s">
        <v>4938</v>
      </c>
      <c r="P4331">
        <v>42.969826811729718</v>
      </c>
      <c r="Q4331">
        <v>221.3472001317885</v>
      </c>
      <c r="R4331">
        <v>75</v>
      </c>
      <c r="T4331">
        <f t="shared" si="202"/>
        <v>339.31702694351821</v>
      </c>
      <c r="U4331">
        <v>3525707.1377936662</v>
      </c>
      <c r="V4331">
        <v>15683478.276663089</v>
      </c>
      <c r="W4331">
        <v>8288400</v>
      </c>
      <c r="Y4331">
        <f t="shared" si="203"/>
        <v>27497585.414456755</v>
      </c>
      <c r="Z4331">
        <v>0.14816246330219859</v>
      </c>
      <c r="AA4331">
        <v>0.80304259481591345</v>
      </c>
      <c r="AB4331">
        <v>0.21796463297412441</v>
      </c>
      <c r="AD4331">
        <v>8.6191000000000004E-2</v>
      </c>
      <c r="AE4331">
        <v>5.4999999999999997E-3</v>
      </c>
      <c r="AF4331">
        <v>2.1462222606878791</v>
      </c>
      <c r="AG4331">
        <v>1.0828943268155751</v>
      </c>
      <c r="AH4331">
        <v>10.1529484506932</v>
      </c>
    </row>
    <row r="4332" spans="1:34">
      <c r="A4332" t="s">
        <v>1194</v>
      </c>
      <c r="B4332" t="s">
        <v>1260</v>
      </c>
      <c r="C4332" t="s">
        <v>4939</v>
      </c>
      <c r="D4332" t="s">
        <v>5095</v>
      </c>
      <c r="E4332" t="s">
        <v>43</v>
      </c>
      <c r="F4332" t="s">
        <v>1179</v>
      </c>
      <c r="G4332" t="s">
        <v>1125</v>
      </c>
      <c r="I4332">
        <v>0.69051596724693975</v>
      </c>
      <c r="J4332">
        <v>3.2146437052224588</v>
      </c>
      <c r="K4332">
        <v>3</v>
      </c>
      <c r="M4332">
        <v>6.9051596724693987</v>
      </c>
      <c r="N4332" t="str">
        <f t="shared" si="201"/>
        <v>05Qd-616,9051596724694</v>
      </c>
      <c r="O4332" t="s">
        <v>4941</v>
      </c>
      <c r="P4332">
        <v>39.736055206119353</v>
      </c>
      <c r="Q4332">
        <v>225.9666337111118</v>
      </c>
      <c r="R4332">
        <v>75</v>
      </c>
      <c r="T4332">
        <f t="shared" si="202"/>
        <v>340.70268891723117</v>
      </c>
      <c r="U4332">
        <v>5314239.4980279095</v>
      </c>
      <c r="V4332">
        <v>16010786.62367931</v>
      </c>
      <c r="W4332">
        <v>8288400</v>
      </c>
      <c r="Y4332">
        <f t="shared" si="203"/>
        <v>29613426.12170722</v>
      </c>
      <c r="Z4332">
        <v>0.1751404410762932</v>
      </c>
      <c r="AA4332">
        <v>0.8198017945072168</v>
      </c>
      <c r="AB4332">
        <v>0.21796463297412441</v>
      </c>
      <c r="AD4332">
        <v>8.6191000000000004E-2</v>
      </c>
      <c r="AE4332">
        <v>5.4999999999999997E-3</v>
      </c>
      <c r="AF4332">
        <v>2.16916010653489</v>
      </c>
      <c r="AG4332">
        <v>1.0944678080864001</v>
      </c>
      <c r="AH4332">
        <v>10.26047858709069</v>
      </c>
    </row>
    <row r="4333" spans="1:34">
      <c r="A4333" t="s">
        <v>1194</v>
      </c>
      <c r="B4333" t="s">
        <v>1260</v>
      </c>
      <c r="C4333" t="s">
        <v>4942</v>
      </c>
      <c r="D4333" t="s">
        <v>5096</v>
      </c>
      <c r="E4333" t="s">
        <v>49</v>
      </c>
      <c r="F4333" t="s">
        <v>1179</v>
      </c>
      <c r="G4333" t="s">
        <v>1125</v>
      </c>
      <c r="I4333">
        <v>1.175827060380257</v>
      </c>
      <c r="J4333">
        <v>0.46398078448669511</v>
      </c>
      <c r="K4333">
        <v>3</v>
      </c>
      <c r="M4333">
        <v>4.6398078448669517</v>
      </c>
      <c r="N4333" t="str">
        <f t="shared" si="201"/>
        <v>05Qd-614,63980784486695</v>
      </c>
      <c r="O4333" t="s">
        <v>4944</v>
      </c>
      <c r="P4333">
        <v>149.98743088841431</v>
      </c>
      <c r="Q4333">
        <v>32.614555636996769</v>
      </c>
      <c r="R4333">
        <v>75</v>
      </c>
      <c r="T4333">
        <f t="shared" si="202"/>
        <v>257.60198652541106</v>
      </c>
      <c r="U4333">
        <v>15317150.6841188</v>
      </c>
      <c r="V4333">
        <v>2310892.9073026869</v>
      </c>
      <c r="W4333">
        <v>8288400</v>
      </c>
      <c r="Y4333">
        <f t="shared" si="203"/>
        <v>25916443.591421485</v>
      </c>
      <c r="Z4333">
        <v>1.151163085203597</v>
      </c>
      <c r="AA4333">
        <v>0.11832486415869729</v>
      </c>
      <c r="AB4333">
        <v>0.21796463297412441</v>
      </c>
      <c r="AD4333">
        <v>8.6191000000000004E-2</v>
      </c>
      <c r="AE4333">
        <v>5.4999999999999997E-3</v>
      </c>
      <c r="AF4333">
        <v>1.4575312601676289</v>
      </c>
      <c r="AG4333">
        <v>0.73540954341141185</v>
      </c>
      <c r="AH4333">
        <v>6.9244396484459916</v>
      </c>
    </row>
    <row r="4334" spans="1:34">
      <c r="A4334" t="s">
        <v>1194</v>
      </c>
      <c r="B4334" t="s">
        <v>1260</v>
      </c>
      <c r="C4334" t="s">
        <v>4945</v>
      </c>
      <c r="D4334" t="s">
        <v>5097</v>
      </c>
      <c r="E4334" t="s">
        <v>671</v>
      </c>
      <c r="F4334" t="s">
        <v>46</v>
      </c>
      <c r="G4334" t="s">
        <v>1125</v>
      </c>
      <c r="I4334">
        <v>0.47761403773558342</v>
      </c>
      <c r="J4334">
        <v>1.298526339620252</v>
      </c>
      <c r="K4334">
        <v>3</v>
      </c>
      <c r="M4334">
        <v>4.7761403773558353</v>
      </c>
      <c r="N4334" t="str">
        <f t="shared" si="201"/>
        <v>05Qd-614,77614037735584</v>
      </c>
      <c r="O4334" t="s">
        <v>4918</v>
      </c>
      <c r="P4334">
        <v>30.038889559380841</v>
      </c>
      <c r="Q4334">
        <v>210.36126701848079</v>
      </c>
      <c r="R4334">
        <v>75</v>
      </c>
      <c r="T4334">
        <f t="shared" si="202"/>
        <v>315.40015657786159</v>
      </c>
      <c r="U4334">
        <v>2464713.8513016822</v>
      </c>
      <c r="V4334">
        <v>19246757.405851372</v>
      </c>
      <c r="W4334">
        <v>8288400</v>
      </c>
      <c r="Y4334">
        <f t="shared" si="203"/>
        <v>29999871.257153053</v>
      </c>
      <c r="Z4334">
        <v>0.103575839192483</v>
      </c>
      <c r="AA4334">
        <v>1.2013182656219641</v>
      </c>
      <c r="AB4334">
        <v>0.21796463297412441</v>
      </c>
      <c r="AD4334">
        <v>8.6191000000000004E-2</v>
      </c>
      <c r="AE4334">
        <v>5.4999999999999997E-3</v>
      </c>
      <c r="AF4334">
        <v>1.500358233724346</v>
      </c>
      <c r="AG4334">
        <v>0.75701824981089993</v>
      </c>
      <c r="AH4334">
        <v>7.1252078608910816</v>
      </c>
    </row>
    <row r="4335" spans="1:34">
      <c r="A4335" t="s">
        <v>1194</v>
      </c>
      <c r="B4335" t="s">
        <v>1260</v>
      </c>
      <c r="C4335" t="s">
        <v>4947</v>
      </c>
      <c r="D4335" t="s">
        <v>5098</v>
      </c>
      <c r="E4335" t="s">
        <v>43</v>
      </c>
      <c r="F4335" t="s">
        <v>46</v>
      </c>
      <c r="G4335" t="s">
        <v>1125</v>
      </c>
      <c r="I4335">
        <v>0.47970585741276928</v>
      </c>
      <c r="J4335">
        <v>1.317352716714925</v>
      </c>
      <c r="K4335">
        <v>3</v>
      </c>
      <c r="M4335">
        <v>4.7970585741276937</v>
      </c>
      <c r="N4335" t="str">
        <f t="shared" si="201"/>
        <v>05Qd-614,79705857412769</v>
      </c>
      <c r="O4335" t="s">
        <v>4921</v>
      </c>
      <c r="P4335">
        <v>27.604891612934811</v>
      </c>
      <c r="Q4335">
        <v>213.4111401078178</v>
      </c>
      <c r="R4335">
        <v>75</v>
      </c>
      <c r="T4335">
        <f t="shared" si="202"/>
        <v>316.01603172075261</v>
      </c>
      <c r="U4335">
        <v>3691836.1570437411</v>
      </c>
      <c r="V4335">
        <v>19525801.967148609</v>
      </c>
      <c r="W4335">
        <v>8288400</v>
      </c>
      <c r="Y4335">
        <f t="shared" si="203"/>
        <v>31506038.12419235</v>
      </c>
      <c r="Z4335">
        <v>0.1216711842147864</v>
      </c>
      <c r="AA4335">
        <v>1.2187352944409029</v>
      </c>
      <c r="AB4335">
        <v>0.21796463297412441</v>
      </c>
      <c r="AD4335">
        <v>8.6191000000000004E-2</v>
      </c>
      <c r="AE4335">
        <v>5.4999999999999997E-3</v>
      </c>
      <c r="AF4335">
        <v>1.5069293950139351</v>
      </c>
      <c r="AG4335">
        <v>0.76033378399923945</v>
      </c>
      <c r="AH4335">
        <v>7.1560127531408684</v>
      </c>
    </row>
    <row r="4336" spans="1:34">
      <c r="A4336" t="s">
        <v>1194</v>
      </c>
      <c r="B4336" t="s">
        <v>1260</v>
      </c>
      <c r="C4336" t="s">
        <v>4949</v>
      </c>
      <c r="D4336" t="s">
        <v>5099</v>
      </c>
      <c r="E4336" t="s">
        <v>49</v>
      </c>
      <c r="F4336" t="s">
        <v>46</v>
      </c>
      <c r="G4336" t="s">
        <v>1125</v>
      </c>
      <c r="I4336">
        <v>0.93804513047576465</v>
      </c>
      <c r="J4336">
        <v>0.43756057005286259</v>
      </c>
      <c r="K4336">
        <v>3</v>
      </c>
      <c r="M4336">
        <v>4.3756057005286273</v>
      </c>
      <c r="N4336" t="str">
        <f t="shared" si="201"/>
        <v>05Qd-614,37560570052863</v>
      </c>
      <c r="O4336" t="s">
        <v>4924</v>
      </c>
      <c r="P4336">
        <v>119.65618407518809</v>
      </c>
      <c r="Q4336">
        <v>70.884812348563742</v>
      </c>
      <c r="R4336">
        <v>75</v>
      </c>
      <c r="T4336">
        <f t="shared" si="202"/>
        <v>265.54099642375184</v>
      </c>
      <c r="U4336">
        <v>12219635.9448936</v>
      </c>
      <c r="V4336">
        <v>6485522.7693235297</v>
      </c>
      <c r="W4336">
        <v>8288400</v>
      </c>
      <c r="Y4336">
        <f t="shared" si="203"/>
        <v>26993558.71421713</v>
      </c>
      <c r="Z4336">
        <v>0.91836883402689851</v>
      </c>
      <c r="AA4336">
        <v>0.40480465361541029</v>
      </c>
      <c r="AB4336">
        <v>0.21796463297412441</v>
      </c>
      <c r="AD4336">
        <v>8.6191000000000004E-2</v>
      </c>
      <c r="AE4336">
        <v>5.4999999999999997E-3</v>
      </c>
      <c r="AF4336">
        <v>1.3745358221555899</v>
      </c>
      <c r="AG4336">
        <v>0.6935335035337874</v>
      </c>
      <c r="AH4336">
        <v>6.5353660262180044</v>
      </c>
    </row>
    <row r="4337" spans="1:34">
      <c r="A4337" t="s">
        <v>1194</v>
      </c>
      <c r="B4337" t="s">
        <v>1260</v>
      </c>
      <c r="C4337" t="s">
        <v>4951</v>
      </c>
      <c r="D4337" t="s">
        <v>5100</v>
      </c>
      <c r="E4337" t="s">
        <v>1179</v>
      </c>
      <c r="F4337" t="s">
        <v>46</v>
      </c>
      <c r="G4337" t="s">
        <v>1125</v>
      </c>
      <c r="I4337">
        <v>0.4733449631132603</v>
      </c>
      <c r="J4337">
        <v>1.2601046680193431</v>
      </c>
      <c r="K4337">
        <v>3</v>
      </c>
      <c r="M4337">
        <v>4.7334496311326033</v>
      </c>
      <c r="N4337" t="str">
        <f t="shared" si="201"/>
        <v>05Qd-614,7334496311326</v>
      </c>
      <c r="O4337" t="s">
        <v>4953</v>
      </c>
      <c r="P4337">
        <v>33.272790923935993</v>
      </c>
      <c r="Q4337">
        <v>204.13695621913359</v>
      </c>
      <c r="R4337">
        <v>75</v>
      </c>
      <c r="T4337">
        <f t="shared" si="202"/>
        <v>312.40974714306958</v>
      </c>
      <c r="U4337">
        <v>2357531.9378280239</v>
      </c>
      <c r="V4337">
        <v>18677271.389382709</v>
      </c>
      <c r="W4337">
        <v>8288400</v>
      </c>
      <c r="Y4337">
        <f t="shared" si="203"/>
        <v>29323203.327210732</v>
      </c>
      <c r="Z4337">
        <v>0.1207129267703244</v>
      </c>
      <c r="AA4337">
        <v>1.1657728519621999</v>
      </c>
      <c r="AB4337">
        <v>0.21796463297412441</v>
      </c>
      <c r="AD4337">
        <v>8.6191000000000004E-2</v>
      </c>
      <c r="AE4337">
        <v>5.4999999999999997E-3</v>
      </c>
      <c r="AF4337">
        <v>1.4869475281044831</v>
      </c>
      <c r="AG4337">
        <v>0.75025176653451764</v>
      </c>
      <c r="AH4337">
        <v>7.0623399257716031</v>
      </c>
    </row>
    <row r="4338" spans="1:34">
      <c r="A4338" t="s">
        <v>1194</v>
      </c>
      <c r="B4338" t="s">
        <v>1266</v>
      </c>
      <c r="C4338" t="s">
        <v>4930</v>
      </c>
      <c r="D4338" t="s">
        <v>5101</v>
      </c>
      <c r="E4338" t="s">
        <v>671</v>
      </c>
      <c r="F4338" t="s">
        <v>43</v>
      </c>
      <c r="G4338" t="s">
        <v>1125</v>
      </c>
      <c r="I4338">
        <v>3.9279400136747449</v>
      </c>
      <c r="J4338">
        <v>0.76977111263052711</v>
      </c>
      <c r="K4338">
        <v>3</v>
      </c>
      <c r="M4338">
        <v>7.697711126305272</v>
      </c>
      <c r="N4338" t="str">
        <f t="shared" si="201"/>
        <v>05Qd-617,69771112630527</v>
      </c>
      <c r="O4338" t="s">
        <v>4909</v>
      </c>
      <c r="P4338">
        <v>247.0424797940521</v>
      </c>
      <c r="Q4338">
        <v>44.296828572283971</v>
      </c>
      <c r="R4338">
        <v>75</v>
      </c>
      <c r="T4338">
        <f t="shared" si="202"/>
        <v>366.33930836633607</v>
      </c>
      <c r="U4338">
        <v>19948180.43001271</v>
      </c>
      <c r="V4338">
        <v>5902822.1629597312</v>
      </c>
      <c r="W4338">
        <v>8274869.7558648475</v>
      </c>
      <c r="Y4338">
        <f t="shared" si="203"/>
        <v>34125872.348837286</v>
      </c>
      <c r="Z4338">
        <v>0.85181684596826968</v>
      </c>
      <c r="AA4338">
        <v>0.1952424832859605</v>
      </c>
      <c r="AB4338">
        <v>0.21796463297412441</v>
      </c>
      <c r="AD4338">
        <v>8.6191000000000004E-2</v>
      </c>
      <c r="AE4338">
        <v>5.4999999999999997E-3</v>
      </c>
      <c r="AF4338">
        <v>2.4181291496246931</v>
      </c>
      <c r="AG4338">
        <v>1.2200872135193861</v>
      </c>
      <c r="AH4338">
        <v>11.427618489449349</v>
      </c>
    </row>
    <row r="4339" spans="1:34">
      <c r="A4339" t="s">
        <v>1194</v>
      </c>
      <c r="B4339" t="s">
        <v>1266</v>
      </c>
      <c r="C4339" t="s">
        <v>4932</v>
      </c>
      <c r="D4339" t="s">
        <v>5102</v>
      </c>
      <c r="E4339" t="s">
        <v>671</v>
      </c>
      <c r="F4339" t="s">
        <v>49</v>
      </c>
      <c r="G4339" t="s">
        <v>1125</v>
      </c>
      <c r="I4339">
        <v>0.46657322173450388</v>
      </c>
      <c r="J4339">
        <v>1.1991589956105371</v>
      </c>
      <c r="K4339">
        <v>3</v>
      </c>
      <c r="M4339">
        <v>4.6657322173450408</v>
      </c>
      <c r="N4339" t="str">
        <f t="shared" si="201"/>
        <v>05Qd-614,66573221734504</v>
      </c>
      <c r="O4339" t="s">
        <v>4912</v>
      </c>
      <c r="P4339">
        <v>29.344492355156529</v>
      </c>
      <c r="Q4339">
        <v>152.96363133553859</v>
      </c>
      <c r="R4339">
        <v>75</v>
      </c>
      <c r="T4339">
        <f t="shared" si="202"/>
        <v>257.30812369069508</v>
      </c>
      <c r="U4339">
        <v>2369508.3882568958</v>
      </c>
      <c r="V4339">
        <v>15561013.652036799</v>
      </c>
      <c r="W4339">
        <v>8274869.7558648475</v>
      </c>
      <c r="Y4339">
        <f t="shared" si="203"/>
        <v>26205391.796158541</v>
      </c>
      <c r="Z4339">
        <v>0.10118151722467961</v>
      </c>
      <c r="AA4339">
        <v>1.1740056131981249</v>
      </c>
      <c r="AB4339">
        <v>0.21796463297412441</v>
      </c>
      <c r="AD4339">
        <v>8.6191000000000004E-2</v>
      </c>
      <c r="AE4339">
        <v>5.4999999999999997E-3</v>
      </c>
      <c r="AF4339">
        <v>1.465675042097919</v>
      </c>
      <c r="AG4339">
        <v>0.73951855644918896</v>
      </c>
      <c r="AH4339">
        <v>6.9626168158921482</v>
      </c>
    </row>
    <row r="4340" spans="1:34">
      <c r="A4340" t="s">
        <v>1194</v>
      </c>
      <c r="B4340" t="s">
        <v>1266</v>
      </c>
      <c r="C4340" t="s">
        <v>4934</v>
      </c>
      <c r="D4340" t="s">
        <v>5103</v>
      </c>
      <c r="E4340" t="s">
        <v>43</v>
      </c>
      <c r="F4340" t="s">
        <v>49</v>
      </c>
      <c r="G4340" t="s">
        <v>1125</v>
      </c>
      <c r="I4340">
        <v>0.46864635545141131</v>
      </c>
      <c r="J4340">
        <v>1.217817199062702</v>
      </c>
      <c r="K4340">
        <v>3</v>
      </c>
      <c r="M4340">
        <v>4.6864635545141136</v>
      </c>
      <c r="N4340" t="str">
        <f t="shared" si="201"/>
        <v>05Qd-614,68646355451411</v>
      </c>
      <c r="O4340" t="s">
        <v>4915</v>
      </c>
      <c r="P4340">
        <v>26.96846754552212</v>
      </c>
      <c r="Q4340">
        <v>155.34365480589369</v>
      </c>
      <c r="R4340">
        <v>75</v>
      </c>
      <c r="T4340">
        <f t="shared" si="202"/>
        <v>257.31212235141584</v>
      </c>
      <c r="U4340">
        <v>3593712.5311127049</v>
      </c>
      <c r="V4340">
        <v>15803133.80433053</v>
      </c>
      <c r="W4340">
        <v>8274869.7558648475</v>
      </c>
      <c r="Y4340">
        <f t="shared" si="203"/>
        <v>27671716.091308083</v>
      </c>
      <c r="Z4340">
        <v>0.1188660846320512</v>
      </c>
      <c r="AA4340">
        <v>1.192272444923707</v>
      </c>
      <c r="AB4340">
        <v>0.21796463297412441</v>
      </c>
      <c r="AD4340">
        <v>8.6191000000000004E-2</v>
      </c>
      <c r="AE4340">
        <v>5.4999999999999997E-3</v>
      </c>
      <c r="AF4340">
        <v>1.472187504035847</v>
      </c>
      <c r="AG4340">
        <v>0.74280447339048705</v>
      </c>
      <c r="AH4340">
        <v>6.9931465319404484</v>
      </c>
    </row>
    <row r="4341" spans="1:34">
      <c r="A4341" t="s">
        <v>1194</v>
      </c>
      <c r="B4341" t="s">
        <v>1266</v>
      </c>
      <c r="C4341" t="s">
        <v>4936</v>
      </c>
      <c r="D4341" t="s">
        <v>5104</v>
      </c>
      <c r="E4341" t="s">
        <v>671</v>
      </c>
      <c r="F4341" t="s">
        <v>1179</v>
      </c>
      <c r="G4341" t="s">
        <v>1125</v>
      </c>
      <c r="I4341">
        <v>0.66985535732792689</v>
      </c>
      <c r="J4341">
        <v>3.0286982159513429</v>
      </c>
      <c r="K4341">
        <v>3</v>
      </c>
      <c r="M4341">
        <v>6.6985535732792698</v>
      </c>
      <c r="N4341" t="str">
        <f t="shared" si="201"/>
        <v>05Qd-616,69855357327927</v>
      </c>
      <c r="O4341" t="s">
        <v>4938</v>
      </c>
      <c r="P4341">
        <v>42.129647601926138</v>
      </c>
      <c r="Q4341">
        <v>212.89598572729361</v>
      </c>
      <c r="R4341">
        <v>75</v>
      </c>
      <c r="T4341">
        <f t="shared" si="202"/>
        <v>330.02563332921977</v>
      </c>
      <c r="U4341">
        <v>3401883.8076620912</v>
      </c>
      <c r="V4341">
        <v>14606558.913983511</v>
      </c>
      <c r="W4341">
        <v>8274869.7558648475</v>
      </c>
      <c r="Y4341">
        <f t="shared" si="203"/>
        <v>26283312.477510449</v>
      </c>
      <c r="Z4341">
        <v>0.14526547649596341</v>
      </c>
      <c r="AA4341">
        <v>0.7723817816649432</v>
      </c>
      <c r="AB4341">
        <v>0.21796463297412441</v>
      </c>
      <c r="AD4341">
        <v>8.6191000000000004E-2</v>
      </c>
      <c r="AE4341">
        <v>5.4999999999999997E-3</v>
      </c>
      <c r="AF4341">
        <v>2.104257666998723</v>
      </c>
      <c r="AG4341">
        <v>1.061720741364764</v>
      </c>
      <c r="AH4341">
        <v>9.9562229816427568</v>
      </c>
    </row>
    <row r="4342" spans="1:34">
      <c r="A4342" t="s">
        <v>1194</v>
      </c>
      <c r="B4342" t="s">
        <v>1266</v>
      </c>
      <c r="C4342" t="s">
        <v>4939</v>
      </c>
      <c r="D4342" t="s">
        <v>5105</v>
      </c>
      <c r="E4342" t="s">
        <v>43</v>
      </c>
      <c r="F4342" t="s">
        <v>1179</v>
      </c>
      <c r="G4342" t="s">
        <v>1125</v>
      </c>
      <c r="I4342">
        <v>0.67742406838173119</v>
      </c>
      <c r="J4342">
        <v>3.0968166154355821</v>
      </c>
      <c r="K4342">
        <v>3</v>
      </c>
      <c r="M4342">
        <v>6.7742406838173128</v>
      </c>
      <c r="N4342" t="str">
        <f t="shared" si="201"/>
        <v>05Qd-616,77424068381731</v>
      </c>
      <c r="O4342" t="s">
        <v>4941</v>
      </c>
      <c r="P4342">
        <v>38.982675935057813</v>
      </c>
      <c r="Q4342">
        <v>217.68422568067811</v>
      </c>
      <c r="R4342">
        <v>75</v>
      </c>
      <c r="T4342">
        <f t="shared" si="202"/>
        <v>331.66690161573592</v>
      </c>
      <c r="U4342">
        <v>5194678.9622973613</v>
      </c>
      <c r="V4342">
        <v>14935074.779299021</v>
      </c>
      <c r="W4342">
        <v>8274869.7558648475</v>
      </c>
      <c r="Y4342">
        <f t="shared" si="203"/>
        <v>28404623.49746123</v>
      </c>
      <c r="Z4342">
        <v>0.17181985031440161</v>
      </c>
      <c r="AA4342">
        <v>0.7897534070321387</v>
      </c>
      <c r="AB4342">
        <v>0.21796463297412441</v>
      </c>
      <c r="AD4342">
        <v>8.6191000000000004E-2</v>
      </c>
      <c r="AE4342">
        <v>5.4999999999999997E-3</v>
      </c>
      <c r="AF4342">
        <v>2.128033722665124</v>
      </c>
      <c r="AG4342">
        <v>1.0737171483850441</v>
      </c>
      <c r="AH4342">
        <v>10.06768255486748</v>
      </c>
    </row>
    <row r="4343" spans="1:34">
      <c r="A4343" t="s">
        <v>1194</v>
      </c>
      <c r="B4343" t="s">
        <v>1266</v>
      </c>
      <c r="C4343" t="s">
        <v>4942</v>
      </c>
      <c r="D4343" t="s">
        <v>5106</v>
      </c>
      <c r="E4343" t="s">
        <v>49</v>
      </c>
      <c r="F4343" t="s">
        <v>1179</v>
      </c>
      <c r="G4343" t="s">
        <v>1125</v>
      </c>
      <c r="I4343">
        <v>1.1608604323899889</v>
      </c>
      <c r="J4343">
        <v>0.46231782582110981</v>
      </c>
      <c r="K4343">
        <v>3</v>
      </c>
      <c r="M4343">
        <v>4.623178258211099</v>
      </c>
      <c r="N4343" t="str">
        <f t="shared" si="201"/>
        <v>05Qd-614,6231782582111</v>
      </c>
      <c r="O4343" t="s">
        <v>4944</v>
      </c>
      <c r="P4343">
        <v>148.0783014280012</v>
      </c>
      <c r="Q4343">
        <v>32.497661447120443</v>
      </c>
      <c r="R4343">
        <v>75</v>
      </c>
      <c r="T4343">
        <f t="shared" si="202"/>
        <v>255.57596287512163</v>
      </c>
      <c r="U4343">
        <v>15064028.2920388</v>
      </c>
      <c r="V4343">
        <v>2229628.7310089981</v>
      </c>
      <c r="W4343">
        <v>8274869.7558648475</v>
      </c>
      <c r="Y4343">
        <f t="shared" si="203"/>
        <v>25568526.778912645</v>
      </c>
      <c r="Z4343">
        <v>1.1365103949969271</v>
      </c>
      <c r="AA4343">
        <v>0.1179007747033019</v>
      </c>
      <c r="AB4343">
        <v>0.21796463297412441</v>
      </c>
      <c r="AD4343">
        <v>8.6191000000000004E-2</v>
      </c>
      <c r="AE4343">
        <v>5.4999999999999997E-3</v>
      </c>
      <c r="AF4343">
        <v>1.4523073062443239</v>
      </c>
      <c r="AG4343">
        <v>0.73277375392645916</v>
      </c>
      <c r="AH4343">
        <v>6.8999503183818822</v>
      </c>
    </row>
    <row r="4344" spans="1:34">
      <c r="A4344" t="s">
        <v>1194</v>
      </c>
      <c r="B4344" t="s">
        <v>1266</v>
      </c>
      <c r="C4344" t="s">
        <v>4945</v>
      </c>
      <c r="D4344" t="s">
        <v>5107</v>
      </c>
      <c r="E4344" t="s">
        <v>671</v>
      </c>
      <c r="F4344" t="s">
        <v>46</v>
      </c>
      <c r="G4344" t="s">
        <v>1125</v>
      </c>
      <c r="I4344">
        <v>0.47241907341437012</v>
      </c>
      <c r="J4344">
        <v>1.2517716607293321</v>
      </c>
      <c r="K4344">
        <v>3</v>
      </c>
      <c r="M4344">
        <v>4.7241907341437024</v>
      </c>
      <c r="N4344" t="str">
        <f t="shared" si="201"/>
        <v>05Qd-614,7241907341437</v>
      </c>
      <c r="O4344" t="s">
        <v>4918</v>
      </c>
      <c r="P4344">
        <v>29.712159297745931</v>
      </c>
      <c r="Q4344">
        <v>202.78700903815181</v>
      </c>
      <c r="R4344">
        <v>75</v>
      </c>
      <c r="T4344">
        <f t="shared" si="202"/>
        <v>307.49916833589771</v>
      </c>
      <c r="U4344">
        <v>2399196.7500116788</v>
      </c>
      <c r="V4344">
        <v>18553759.555330161</v>
      </c>
      <c r="W4344">
        <v>8274869.7558648475</v>
      </c>
      <c r="Y4344">
        <f t="shared" si="203"/>
        <v>29227826.061206687</v>
      </c>
      <c r="Z4344">
        <v>0.10244925423761909</v>
      </c>
      <c r="AA4344">
        <v>1.1580636561148689</v>
      </c>
      <c r="AB4344">
        <v>0.21796463297412441</v>
      </c>
      <c r="AD4344">
        <v>8.6191000000000004E-2</v>
      </c>
      <c r="AE4344">
        <v>5.4999999999999997E-3</v>
      </c>
      <c r="AF4344">
        <v>1.4840389740765561</v>
      </c>
      <c r="AG4344">
        <v>0.74878423136177685</v>
      </c>
      <c r="AH4344">
        <v>7.0487049395820343</v>
      </c>
    </row>
    <row r="4345" spans="1:34">
      <c r="A4345" t="s">
        <v>1194</v>
      </c>
      <c r="B4345" t="s">
        <v>1266</v>
      </c>
      <c r="C4345" t="s">
        <v>4947</v>
      </c>
      <c r="D4345" t="s">
        <v>5108</v>
      </c>
      <c r="E4345" t="s">
        <v>43</v>
      </c>
      <c r="F4345" t="s">
        <v>46</v>
      </c>
      <c r="G4345" t="s">
        <v>1125</v>
      </c>
      <c r="I4345">
        <v>0.47461070700401098</v>
      </c>
      <c r="J4345">
        <v>1.2714963630361</v>
      </c>
      <c r="K4345">
        <v>3</v>
      </c>
      <c r="M4345">
        <v>4.7461070700401109</v>
      </c>
      <c r="N4345" t="str">
        <f t="shared" si="201"/>
        <v>05Qd-614,74610707004011</v>
      </c>
      <c r="O4345" t="s">
        <v>4921</v>
      </c>
      <c r="P4345">
        <v>27.311688866685358</v>
      </c>
      <c r="Q4345">
        <v>205.98241081184821</v>
      </c>
      <c r="R4345">
        <v>75</v>
      </c>
      <c r="T4345">
        <f t="shared" si="202"/>
        <v>308.2940996785336</v>
      </c>
      <c r="U4345">
        <v>3639448.862282705</v>
      </c>
      <c r="V4345">
        <v>18846119.092921078</v>
      </c>
      <c r="W4345">
        <v>8274869.7558648475</v>
      </c>
      <c r="Y4345">
        <f t="shared" si="203"/>
        <v>30760437.71106863</v>
      </c>
      <c r="Z4345">
        <v>0.1203788652355486</v>
      </c>
      <c r="AA4345">
        <v>1.17631176124919</v>
      </c>
      <c r="AB4345">
        <v>0.21796463297412441</v>
      </c>
      <c r="AD4345">
        <v>8.6191000000000004E-2</v>
      </c>
      <c r="AE4345">
        <v>5.4999999999999997E-3</v>
      </c>
      <c r="AF4345">
        <v>1.4909236869235949</v>
      </c>
      <c r="AG4345">
        <v>0.75225797060135757</v>
      </c>
      <c r="AH4345">
        <v>7.0809797275650634</v>
      </c>
    </row>
    <row r="4346" spans="1:34">
      <c r="A4346" t="s">
        <v>1194</v>
      </c>
      <c r="B4346" t="s">
        <v>1266</v>
      </c>
      <c r="C4346" t="s">
        <v>4949</v>
      </c>
      <c r="D4346" t="s">
        <v>5109</v>
      </c>
      <c r="E4346" t="s">
        <v>49</v>
      </c>
      <c r="F4346" t="s">
        <v>46</v>
      </c>
      <c r="G4346" t="s">
        <v>1125</v>
      </c>
      <c r="I4346">
        <v>0.91839403626714344</v>
      </c>
      <c r="J4346">
        <v>0.43537711514079358</v>
      </c>
      <c r="K4346">
        <v>3</v>
      </c>
      <c r="M4346">
        <v>4.3537711514079369</v>
      </c>
      <c r="N4346" t="str">
        <f t="shared" si="201"/>
        <v>05Qd-614,35377115140794</v>
      </c>
      <c r="O4346" t="s">
        <v>4924</v>
      </c>
      <c r="P4346">
        <v>117.1495083625675</v>
      </c>
      <c r="Q4346">
        <v>70.531092652808553</v>
      </c>
      <c r="R4346">
        <v>75</v>
      </c>
      <c r="T4346">
        <f t="shared" si="202"/>
        <v>262.68060101537606</v>
      </c>
      <c r="U4346">
        <v>11917637.434747379</v>
      </c>
      <c r="V4346">
        <v>6453159.6006168434</v>
      </c>
      <c r="W4346">
        <v>8274869.7558648475</v>
      </c>
      <c r="Y4346">
        <f t="shared" si="203"/>
        <v>26645666.791229069</v>
      </c>
      <c r="Z4346">
        <v>0.89912993827508003</v>
      </c>
      <c r="AA4346">
        <v>0.40278465279756198</v>
      </c>
      <c r="AB4346">
        <v>0.21796463297412441</v>
      </c>
      <c r="AD4346">
        <v>8.6191000000000004E-2</v>
      </c>
      <c r="AE4346">
        <v>5.4999999999999997E-3</v>
      </c>
      <c r="AF4346">
        <v>1.3676768014894041</v>
      </c>
      <c r="AG4346">
        <v>0.69007272749815796</v>
      </c>
      <c r="AH4346">
        <v>6.5032116803954994</v>
      </c>
    </row>
    <row r="4347" spans="1:34">
      <c r="A4347" t="s">
        <v>1194</v>
      </c>
      <c r="B4347" t="s">
        <v>1266</v>
      </c>
      <c r="C4347" t="s">
        <v>4951</v>
      </c>
      <c r="D4347" t="s">
        <v>5110</v>
      </c>
      <c r="E4347" t="s">
        <v>1179</v>
      </c>
      <c r="F4347" t="s">
        <v>46</v>
      </c>
      <c r="G4347" t="s">
        <v>1125</v>
      </c>
      <c r="I4347">
        <v>0.46792311610183168</v>
      </c>
      <c r="J4347">
        <v>1.211308044916487</v>
      </c>
      <c r="K4347">
        <v>3</v>
      </c>
      <c r="M4347">
        <v>4.6792311610183184</v>
      </c>
      <c r="N4347" t="str">
        <f t="shared" si="201"/>
        <v>05Qd-614,67923116101832</v>
      </c>
      <c r="O4347" t="s">
        <v>4953</v>
      </c>
      <c r="P4347">
        <v>32.891673565368762</v>
      </c>
      <c r="Q4347">
        <v>196.2319032764708</v>
      </c>
      <c r="R4347">
        <v>75</v>
      </c>
      <c r="T4347">
        <f t="shared" si="202"/>
        <v>304.12357684183957</v>
      </c>
      <c r="U4347">
        <v>2256661.468138149</v>
      </c>
      <c r="V4347">
        <v>17954007.84175216</v>
      </c>
      <c r="W4347">
        <v>8274869.7558648475</v>
      </c>
      <c r="Y4347">
        <f t="shared" si="203"/>
        <v>28485539.065755155</v>
      </c>
      <c r="Z4347">
        <v>0.1193302416838585</v>
      </c>
      <c r="AA4347">
        <v>1.120629158803635</v>
      </c>
      <c r="AB4347">
        <v>0.21796463297412441</v>
      </c>
      <c r="AD4347">
        <v>8.6191000000000004E-2</v>
      </c>
      <c r="AE4347">
        <v>5.4999999999999997E-3</v>
      </c>
      <c r="AF4347">
        <v>1.4699155479638699</v>
      </c>
      <c r="AG4347">
        <v>0.74165813902140343</v>
      </c>
      <c r="AH4347">
        <v>6.982495848003591</v>
      </c>
    </row>
    <row r="4348" spans="1:34">
      <c r="A4348" t="s">
        <v>3117</v>
      </c>
      <c r="B4348" t="s">
        <v>3653</v>
      </c>
      <c r="C4348" t="s">
        <v>4907</v>
      </c>
      <c r="D4348" t="s">
        <v>5111</v>
      </c>
      <c r="E4348" t="s">
        <v>671</v>
      </c>
      <c r="F4348" t="s">
        <v>43</v>
      </c>
      <c r="G4348" t="s">
        <v>1125</v>
      </c>
      <c r="I4348">
        <v>5.2143501110942303</v>
      </c>
      <c r="J4348">
        <v>0.91270556789935853</v>
      </c>
      <c r="K4348">
        <v>3</v>
      </c>
      <c r="M4348">
        <v>9.1270556789935888</v>
      </c>
      <c r="N4348" t="str">
        <f t="shared" si="201"/>
        <v>09QeL-389,12705567899359</v>
      </c>
      <c r="O4348" t="s">
        <v>4909</v>
      </c>
      <c r="P4348">
        <v>276.91575754988531</v>
      </c>
      <c r="Q4348">
        <v>43.934327109337303</v>
      </c>
      <c r="R4348">
        <v>62.081780923994053</v>
      </c>
      <c r="T4348">
        <f t="shared" si="202"/>
        <v>382.93186558321668</v>
      </c>
      <c r="U4348">
        <v>23213128.496038001</v>
      </c>
      <c r="V4348">
        <v>5981025.318842954</v>
      </c>
      <c r="W4348">
        <v>6878005.6375981681</v>
      </c>
      <c r="Y4348">
        <f t="shared" si="203"/>
        <v>36072159.452479124</v>
      </c>
      <c r="Z4348">
        <v>0.95482164602501096</v>
      </c>
      <c r="AA4348">
        <v>0.19364472362456611</v>
      </c>
      <c r="AB4348">
        <v>0.18042176791304479</v>
      </c>
      <c r="AD4348">
        <v>8.6191000000000004E-2</v>
      </c>
      <c r="AE4348">
        <v>5.4999999999999997E-3</v>
      </c>
      <c r="AF4348">
        <v>2.8671379096314942</v>
      </c>
      <c r="AG4348">
        <v>1.446638325120484</v>
      </c>
      <c r="AH4348">
        <v>13.53252291374557</v>
      </c>
    </row>
    <row r="4349" spans="1:34">
      <c r="A4349" t="s">
        <v>3117</v>
      </c>
      <c r="B4349" t="s">
        <v>3653</v>
      </c>
      <c r="C4349" t="s">
        <v>4910</v>
      </c>
      <c r="D4349" t="s">
        <v>5112</v>
      </c>
      <c r="E4349" t="s">
        <v>671</v>
      </c>
      <c r="F4349" t="s">
        <v>49</v>
      </c>
      <c r="G4349" t="s">
        <v>1125</v>
      </c>
      <c r="I4349">
        <v>0.50797255244678319</v>
      </c>
      <c r="J4349">
        <v>1.571752972021049</v>
      </c>
      <c r="K4349">
        <v>3</v>
      </c>
      <c r="M4349">
        <v>5.0797255244678334</v>
      </c>
      <c r="N4349" t="str">
        <f t="shared" si="201"/>
        <v>09QeL-385,07972552446783</v>
      </c>
      <c r="O4349" t="s">
        <v>4912</v>
      </c>
      <c r="P4349">
        <v>26.976632020942521</v>
      </c>
      <c r="Q4349">
        <v>167.70961428049151</v>
      </c>
      <c r="R4349">
        <v>62.081780923994053</v>
      </c>
      <c r="T4349">
        <f t="shared" si="202"/>
        <v>256.76802722542811</v>
      </c>
      <c r="U4349">
        <v>2261380.9738857578</v>
      </c>
      <c r="V4349">
        <v>17320267.23043526</v>
      </c>
      <c r="W4349">
        <v>6878005.6375981681</v>
      </c>
      <c r="Y4349">
        <f t="shared" si="203"/>
        <v>26459653.841919187</v>
      </c>
      <c r="Z4349">
        <v>9.3016997004250201E-2</v>
      </c>
      <c r="AA4349">
        <v>1.2871819715151129</v>
      </c>
      <c r="AB4349">
        <v>0.18042176791304479</v>
      </c>
      <c r="AD4349">
        <v>8.6191000000000004E-2</v>
      </c>
      <c r="AE4349">
        <v>5.4999999999999997E-3</v>
      </c>
      <c r="AF4349">
        <v>1.5957252956443451</v>
      </c>
      <c r="AG4349">
        <v>0.80513649562815148</v>
      </c>
      <c r="AH4349">
        <v>7.5722783157403288</v>
      </c>
    </row>
    <row r="4350" spans="1:34">
      <c r="A4350" t="s">
        <v>3117</v>
      </c>
      <c r="B4350" t="s">
        <v>3653</v>
      </c>
      <c r="C4350" t="s">
        <v>4913</v>
      </c>
      <c r="D4350" t="s">
        <v>5113</v>
      </c>
      <c r="E4350" t="s">
        <v>43</v>
      </c>
      <c r="F4350" t="s">
        <v>49</v>
      </c>
      <c r="G4350" t="s">
        <v>1125</v>
      </c>
      <c r="I4350">
        <v>0.51046478427131647</v>
      </c>
      <c r="J4350">
        <v>1.594183058441849</v>
      </c>
      <c r="K4350">
        <v>3</v>
      </c>
      <c r="M4350">
        <v>5.104647842713165</v>
      </c>
      <c r="N4350" t="str">
        <f t="shared" si="201"/>
        <v>09QeL-385,10464784271316</v>
      </c>
      <c r="O4350" t="s">
        <v>4915</v>
      </c>
      <c r="P4350">
        <v>24.571918479242001</v>
      </c>
      <c r="Q4350">
        <v>170.10295547905989</v>
      </c>
      <c r="R4350">
        <v>62.081780923994053</v>
      </c>
      <c r="T4350">
        <f t="shared" si="202"/>
        <v>256.75665488229595</v>
      </c>
      <c r="U4350">
        <v>3345112.494636504</v>
      </c>
      <c r="V4350">
        <v>17567440.35351862</v>
      </c>
      <c r="W4350">
        <v>6878005.6375981681</v>
      </c>
      <c r="Y4350">
        <f t="shared" si="203"/>
        <v>27790558.485753294</v>
      </c>
      <c r="Z4350">
        <v>0.10830306677957351</v>
      </c>
      <c r="AA4350">
        <v>1.3055510176529761</v>
      </c>
      <c r="AB4350">
        <v>0.18042176791304479</v>
      </c>
      <c r="AD4350">
        <v>8.6191000000000004E-2</v>
      </c>
      <c r="AE4350">
        <v>5.4999999999999997E-3</v>
      </c>
      <c r="AF4350">
        <v>1.6035542961402609</v>
      </c>
      <c r="AG4350">
        <v>0.80908668307003662</v>
      </c>
      <c r="AH4350">
        <v>7.6089798219234623</v>
      </c>
    </row>
    <row r="4351" spans="1:34">
      <c r="A4351" t="s">
        <v>3117</v>
      </c>
      <c r="B4351" t="s">
        <v>3653</v>
      </c>
      <c r="C4351" t="s">
        <v>4916</v>
      </c>
      <c r="D4351" t="s">
        <v>5114</v>
      </c>
      <c r="E4351" t="s">
        <v>671</v>
      </c>
      <c r="F4351" t="s">
        <v>46</v>
      </c>
      <c r="G4351" t="s">
        <v>1125</v>
      </c>
      <c r="I4351">
        <v>0.5245417890566485</v>
      </c>
      <c r="J4351">
        <v>1.7208761015098371</v>
      </c>
      <c r="K4351">
        <v>3</v>
      </c>
      <c r="M4351">
        <v>5.2454178905664861</v>
      </c>
      <c r="N4351" t="str">
        <f t="shared" si="201"/>
        <v>09QeL-385,24541789056649</v>
      </c>
      <c r="O4351" t="s">
        <v>4918</v>
      </c>
      <c r="P4351">
        <v>27.856565782598061</v>
      </c>
      <c r="Q4351">
        <v>230.76371476354461</v>
      </c>
      <c r="R4351">
        <v>62.081780923994053</v>
      </c>
      <c r="T4351">
        <f t="shared" si="202"/>
        <v>320.70206147013675</v>
      </c>
      <c r="U4351">
        <v>2335143.5349550131</v>
      </c>
      <c r="V4351">
        <v>21113455.433489241</v>
      </c>
      <c r="W4351">
        <v>6878005.6375981681</v>
      </c>
      <c r="Y4351">
        <f t="shared" si="203"/>
        <v>30326604.606042422</v>
      </c>
      <c r="Z4351">
        <v>9.6051059818626425E-2</v>
      </c>
      <c r="AA4351">
        <v>1.317831317130584</v>
      </c>
      <c r="AB4351">
        <v>0.18042176791304479</v>
      </c>
      <c r="AD4351">
        <v>8.6191000000000004E-2</v>
      </c>
      <c r="AE4351">
        <v>5.4999999999999997E-3</v>
      </c>
      <c r="AF4351">
        <v>1.647775253581095</v>
      </c>
      <c r="AG4351">
        <v>0.83139873565478806</v>
      </c>
      <c r="AH4351">
        <v>7.8162828798023689</v>
      </c>
    </row>
    <row r="4352" spans="1:34">
      <c r="A4352" t="s">
        <v>3117</v>
      </c>
      <c r="B4352" t="s">
        <v>3653</v>
      </c>
      <c r="C4352" t="s">
        <v>4919</v>
      </c>
      <c r="D4352" t="s">
        <v>5115</v>
      </c>
      <c r="E4352" t="s">
        <v>43</v>
      </c>
      <c r="F4352" t="s">
        <v>46</v>
      </c>
      <c r="G4352" t="s">
        <v>1125</v>
      </c>
      <c r="I4352">
        <v>0.52736079377944844</v>
      </c>
      <c r="J4352">
        <v>1.7462471440150369</v>
      </c>
      <c r="K4352">
        <v>3</v>
      </c>
      <c r="M4352">
        <v>5.2736079377944858</v>
      </c>
      <c r="N4352" t="str">
        <f t="shared" si="201"/>
        <v>09QeL-385,27360793779449</v>
      </c>
      <c r="O4352" t="s">
        <v>4921</v>
      </c>
      <c r="P4352">
        <v>25.385230936928899</v>
      </c>
      <c r="Q4352">
        <v>234.16588648920629</v>
      </c>
      <c r="R4352">
        <v>62.081780923994053</v>
      </c>
      <c r="T4352">
        <f t="shared" si="202"/>
        <v>321.63289835012927</v>
      </c>
      <c r="U4352">
        <v>3455833.2617817442</v>
      </c>
      <c r="V4352">
        <v>21424733.145327259</v>
      </c>
      <c r="W4352">
        <v>6878005.6375981681</v>
      </c>
      <c r="Y4352">
        <f t="shared" si="203"/>
        <v>31758572.044707172</v>
      </c>
      <c r="Z4352">
        <v>0.11188781875943769</v>
      </c>
      <c r="AA4352">
        <v>1.337260231468036</v>
      </c>
      <c r="AB4352">
        <v>0.18042176791304479</v>
      </c>
      <c r="AD4352">
        <v>8.6191000000000004E-2</v>
      </c>
      <c r="AE4352">
        <v>5.4999999999999997E-3</v>
      </c>
      <c r="AF4352">
        <v>1.6566307657993149</v>
      </c>
      <c r="AG4352">
        <v>0.83586685814042605</v>
      </c>
      <c r="AH4352">
        <v>7.8577965617342267</v>
      </c>
    </row>
    <row r="4353" spans="1:34">
      <c r="A4353" t="s">
        <v>3117</v>
      </c>
      <c r="B4353" t="s">
        <v>3653</v>
      </c>
      <c r="C4353" t="s">
        <v>4922</v>
      </c>
      <c r="D4353" t="s">
        <v>5116</v>
      </c>
      <c r="E4353" t="s">
        <v>49</v>
      </c>
      <c r="F4353" t="s">
        <v>46</v>
      </c>
      <c r="G4353" t="s">
        <v>1125</v>
      </c>
      <c r="I4353">
        <v>1.284132918373567</v>
      </c>
      <c r="J4353">
        <v>0.476014768708174</v>
      </c>
      <c r="K4353">
        <v>3</v>
      </c>
      <c r="M4353">
        <v>4.7601476870817407</v>
      </c>
      <c r="N4353" t="str">
        <f t="shared" si="201"/>
        <v>09QeL-384,76014768708174</v>
      </c>
      <c r="O4353" t="s">
        <v>4924</v>
      </c>
      <c r="P4353">
        <v>137.01990087436491</v>
      </c>
      <c r="Q4353">
        <v>63.831984309057347</v>
      </c>
      <c r="R4353">
        <v>62.081780923994053</v>
      </c>
      <c r="T4353">
        <f t="shared" si="202"/>
        <v>262.93366610741634</v>
      </c>
      <c r="U4353">
        <v>14150776.68154777</v>
      </c>
      <c r="V4353">
        <v>5840232.5396842472</v>
      </c>
      <c r="W4353">
        <v>6878005.6375981681</v>
      </c>
      <c r="Y4353">
        <f t="shared" si="203"/>
        <v>26869014.858830187</v>
      </c>
      <c r="Z4353">
        <v>1.051636466406126</v>
      </c>
      <c r="AA4353">
        <v>0.36452779434261739</v>
      </c>
      <c r="AB4353">
        <v>0.18042176791304479</v>
      </c>
      <c r="AD4353">
        <v>8.6191000000000004E-2</v>
      </c>
      <c r="AE4353">
        <v>5.4999999999999997E-3</v>
      </c>
      <c r="AF4353">
        <v>1.495334351962851</v>
      </c>
      <c r="AG4353">
        <v>0.75448340840245587</v>
      </c>
      <c r="AH4353">
        <v>7.1016564474470467</v>
      </c>
    </row>
    <row r="4354" spans="1:34">
      <c r="A4354" t="s">
        <v>1194</v>
      </c>
      <c r="B4354" t="s">
        <v>1272</v>
      </c>
      <c r="C4354" t="s">
        <v>4930</v>
      </c>
      <c r="D4354" t="s">
        <v>5117</v>
      </c>
      <c r="E4354" t="s">
        <v>671</v>
      </c>
      <c r="F4354" t="s">
        <v>43</v>
      </c>
      <c r="G4354" t="s">
        <v>1125</v>
      </c>
      <c r="I4354">
        <v>3.9480507146817438</v>
      </c>
      <c r="J4354">
        <v>0.77200563496463737</v>
      </c>
      <c r="K4354">
        <v>3</v>
      </c>
      <c r="M4354">
        <v>7.7200563496463817</v>
      </c>
      <c r="N4354" t="str">
        <f t="shared" ref="N4354:N4417" si="204">_xlfn.CONCAT(A4354,M4354)</f>
        <v>05Qd-617,72005634964638</v>
      </c>
      <c r="O4354" t="s">
        <v>4909</v>
      </c>
      <c r="P4354">
        <v>248.30731516064881</v>
      </c>
      <c r="Q4354">
        <v>44.425415175692322</v>
      </c>
      <c r="R4354">
        <v>75</v>
      </c>
      <c r="T4354">
        <f t="shared" ref="T4354:T4417" si="205">SUM(P4354:S4354)</f>
        <v>367.73273033634115</v>
      </c>
      <c r="U4354">
        <v>20188064.73367935</v>
      </c>
      <c r="V4354">
        <v>5887614.7014671881</v>
      </c>
      <c r="W4354">
        <v>8260184.571737621</v>
      </c>
      <c r="Y4354">
        <f t="shared" ref="Y4354:Y4417" si="206">SUM(U4354:X4354)</f>
        <v>34335864.006884158</v>
      </c>
      <c r="Z4354">
        <v>0.85617807191427553</v>
      </c>
      <c r="AA4354">
        <v>0.19580924096536831</v>
      </c>
      <c r="AB4354">
        <v>0.21796463297412441</v>
      </c>
      <c r="AD4354">
        <v>8.6191000000000004E-2</v>
      </c>
      <c r="AE4354">
        <v>5.4999999999999997E-3</v>
      </c>
      <c r="AF4354">
        <v>2.4251485915119519</v>
      </c>
      <c r="AG4354">
        <v>1.223628931418951</v>
      </c>
      <c r="AH4354">
        <v>11.460524872577279</v>
      </c>
    </row>
    <row r="4355" spans="1:34">
      <c r="A4355" t="s">
        <v>1194</v>
      </c>
      <c r="B4355" t="s">
        <v>1272</v>
      </c>
      <c r="C4355" t="s">
        <v>4932</v>
      </c>
      <c r="D4355" t="s">
        <v>5118</v>
      </c>
      <c r="E4355" t="s">
        <v>671</v>
      </c>
      <c r="F4355" t="s">
        <v>49</v>
      </c>
      <c r="G4355" t="s">
        <v>1125</v>
      </c>
      <c r="I4355">
        <v>0.46644028283267552</v>
      </c>
      <c r="J4355">
        <v>1.197962545494081</v>
      </c>
      <c r="K4355">
        <v>3</v>
      </c>
      <c r="M4355">
        <v>4.6644028283267556</v>
      </c>
      <c r="N4355" t="str">
        <f t="shared" si="204"/>
        <v>05Qd-614,66440282832676</v>
      </c>
      <c r="O4355" t="s">
        <v>4912</v>
      </c>
      <c r="P4355">
        <v>29.336131342550821</v>
      </c>
      <c r="Q4355">
        <v>152.81101324636541</v>
      </c>
      <c r="R4355">
        <v>75</v>
      </c>
      <c r="T4355">
        <f t="shared" si="205"/>
        <v>257.14714458891626</v>
      </c>
      <c r="U4355">
        <v>2385107.8176894272</v>
      </c>
      <c r="V4355">
        <v>15534594.934284709</v>
      </c>
      <c r="W4355">
        <v>8260184.571737621</v>
      </c>
      <c r="Y4355">
        <f t="shared" si="206"/>
        <v>26179887.323711757</v>
      </c>
      <c r="Z4355">
        <v>0.1011526879666798</v>
      </c>
      <c r="AA4355">
        <v>1.1728342596430319</v>
      </c>
      <c r="AB4355">
        <v>0.21796463297412441</v>
      </c>
      <c r="AD4355">
        <v>8.6191000000000004E-2</v>
      </c>
      <c r="AE4355">
        <v>5.4999999999999997E-3</v>
      </c>
      <c r="AF4355">
        <v>1.465257432982227</v>
      </c>
      <c r="AG4355">
        <v>0.7393078482897909</v>
      </c>
      <c r="AH4355">
        <v>6.9606591095987742</v>
      </c>
    </row>
    <row r="4356" spans="1:34">
      <c r="A4356" t="s">
        <v>1194</v>
      </c>
      <c r="B4356" t="s">
        <v>1272</v>
      </c>
      <c r="C4356" t="s">
        <v>4934</v>
      </c>
      <c r="D4356" t="s">
        <v>5119</v>
      </c>
      <c r="E4356" t="s">
        <v>43</v>
      </c>
      <c r="F4356" t="s">
        <v>49</v>
      </c>
      <c r="G4356" t="s">
        <v>1125</v>
      </c>
      <c r="I4356">
        <v>0.46819206729831192</v>
      </c>
      <c r="J4356">
        <v>1.2137286056848069</v>
      </c>
      <c r="K4356">
        <v>3</v>
      </c>
      <c r="M4356">
        <v>4.6819206729831198</v>
      </c>
      <c r="N4356" t="str">
        <f t="shared" si="204"/>
        <v>05Qd-614,68192067298312</v>
      </c>
      <c r="O4356" t="s">
        <v>4915</v>
      </c>
      <c r="P4356">
        <v>26.9423253272574</v>
      </c>
      <c r="Q4356">
        <v>154.82211755151249</v>
      </c>
      <c r="R4356">
        <v>75</v>
      </c>
      <c r="T4356">
        <f t="shared" si="205"/>
        <v>256.7644428787699</v>
      </c>
      <c r="U4356">
        <v>3570614.4795978372</v>
      </c>
      <c r="V4356">
        <v>15739041.525452111</v>
      </c>
      <c r="W4356">
        <v>8260184.571737621</v>
      </c>
      <c r="Y4356">
        <f t="shared" si="206"/>
        <v>27569840.576787569</v>
      </c>
      <c r="Z4356">
        <v>0.1187508603196768</v>
      </c>
      <c r="AA4356">
        <v>1.188269613278109</v>
      </c>
      <c r="AB4356">
        <v>0.21796463297412441</v>
      </c>
      <c r="AD4356">
        <v>8.6191000000000004E-2</v>
      </c>
      <c r="AE4356">
        <v>5.4999999999999997E-3</v>
      </c>
      <c r="AF4356">
        <v>1.4707604208323941</v>
      </c>
      <c r="AG4356">
        <v>0.74208442666782448</v>
      </c>
      <c r="AH4356">
        <v>6.9864565204833378</v>
      </c>
    </row>
    <row r="4357" spans="1:34">
      <c r="A4357" t="s">
        <v>1194</v>
      </c>
      <c r="B4357" t="s">
        <v>1272</v>
      </c>
      <c r="C4357" t="s">
        <v>4936</v>
      </c>
      <c r="D4357" t="s">
        <v>5120</v>
      </c>
      <c r="E4357" t="s">
        <v>671</v>
      </c>
      <c r="F4357" t="s">
        <v>1179</v>
      </c>
      <c r="G4357" t="s">
        <v>1125</v>
      </c>
      <c r="I4357">
        <v>0.67507271892933118</v>
      </c>
      <c r="J4357">
        <v>3.0756544703639821</v>
      </c>
      <c r="K4357">
        <v>3</v>
      </c>
      <c r="M4357">
        <v>6.7507271892933129</v>
      </c>
      <c r="N4357" t="str">
        <f t="shared" si="204"/>
        <v>05Qd-616,75072718929331</v>
      </c>
      <c r="O4357" t="s">
        <v>4938</v>
      </c>
      <c r="P4357">
        <v>42.457786510235827</v>
      </c>
      <c r="Q4357">
        <v>216.19667709911459</v>
      </c>
      <c r="R4357">
        <v>75</v>
      </c>
      <c r="T4357">
        <f t="shared" si="205"/>
        <v>333.65446360935044</v>
      </c>
      <c r="U4357">
        <v>3451934.3176129539</v>
      </c>
      <c r="V4357">
        <v>15039764.826457379</v>
      </c>
      <c r="W4357">
        <v>8260184.571737621</v>
      </c>
      <c r="Y4357">
        <f t="shared" si="206"/>
        <v>26751883.715807956</v>
      </c>
      <c r="Z4357">
        <v>0.14639691854653239</v>
      </c>
      <c r="AA4357">
        <v>0.78435661469800377</v>
      </c>
      <c r="AB4357">
        <v>0.21796463297412441</v>
      </c>
      <c r="AD4357">
        <v>8.6191000000000004E-2</v>
      </c>
      <c r="AE4357">
        <v>5.4999999999999997E-3</v>
      </c>
      <c r="AF4357">
        <v>2.1206472845947579</v>
      </c>
      <c r="AG4357">
        <v>1.06999025950299</v>
      </c>
      <c r="AH4357">
        <v>10.033055733391061</v>
      </c>
    </row>
    <row r="4358" spans="1:34">
      <c r="A4358" t="s">
        <v>1194</v>
      </c>
      <c r="B4358" t="s">
        <v>1272</v>
      </c>
      <c r="C4358" t="s">
        <v>4939</v>
      </c>
      <c r="D4358" t="s">
        <v>5121</v>
      </c>
      <c r="E4358" t="s">
        <v>43</v>
      </c>
      <c r="F4358" t="s">
        <v>1179</v>
      </c>
      <c r="G4358" t="s">
        <v>1125</v>
      </c>
      <c r="I4358">
        <v>0.68162049112464385</v>
      </c>
      <c r="J4358">
        <v>3.1345844201217958</v>
      </c>
      <c r="K4358">
        <v>3</v>
      </c>
      <c r="M4358">
        <v>6.8162049112464391</v>
      </c>
      <c r="N4358" t="str">
        <f t="shared" si="204"/>
        <v>05Qd-616,81620491124644</v>
      </c>
      <c r="O4358" t="s">
        <v>4941</v>
      </c>
      <c r="P4358">
        <v>39.224160989263588</v>
      </c>
      <c r="Q4358">
        <v>220.33903425984909</v>
      </c>
      <c r="R4358">
        <v>75</v>
      </c>
      <c r="T4358">
        <f t="shared" si="205"/>
        <v>334.56319524911265</v>
      </c>
      <c r="U4358">
        <v>5198302.5027408823</v>
      </c>
      <c r="V4358">
        <v>15327928.72592414</v>
      </c>
      <c r="W4358">
        <v>8260184.571737621</v>
      </c>
      <c r="Y4358">
        <f t="shared" si="206"/>
        <v>28786415.800402645</v>
      </c>
      <c r="Z4358">
        <v>0.17288421864909281</v>
      </c>
      <c r="AA4358">
        <v>0.79938499202118618</v>
      </c>
      <c r="AB4358">
        <v>0.21796463297412441</v>
      </c>
      <c r="AD4358">
        <v>8.6191000000000004E-2</v>
      </c>
      <c r="AE4358">
        <v>5.4999999999999997E-3</v>
      </c>
      <c r="AF4358">
        <v>2.141216202485793</v>
      </c>
      <c r="AG4358">
        <v>1.0803684784325609</v>
      </c>
      <c r="AH4358">
        <v>10.129480592164789</v>
      </c>
    </row>
    <row r="4359" spans="1:34">
      <c r="A4359" t="s">
        <v>1194</v>
      </c>
      <c r="B4359" t="s">
        <v>1272</v>
      </c>
      <c r="C4359" t="s">
        <v>4942</v>
      </c>
      <c r="D4359" t="s">
        <v>5122</v>
      </c>
      <c r="E4359" t="s">
        <v>49</v>
      </c>
      <c r="F4359" t="s">
        <v>1179</v>
      </c>
      <c r="G4359" t="s">
        <v>1125</v>
      </c>
      <c r="I4359">
        <v>1.1612133421318569</v>
      </c>
      <c r="J4359">
        <v>0.46235703801465072</v>
      </c>
      <c r="K4359">
        <v>3</v>
      </c>
      <c r="M4359">
        <v>4.6235703801465071</v>
      </c>
      <c r="N4359" t="str">
        <f t="shared" si="204"/>
        <v>05Qd-614,62357038014651</v>
      </c>
      <c r="O4359" t="s">
        <v>4944</v>
      </c>
      <c r="P4359">
        <v>148.12331827384679</v>
      </c>
      <c r="Q4359">
        <v>32.500417785983267</v>
      </c>
      <c r="R4359">
        <v>75</v>
      </c>
      <c r="T4359">
        <f t="shared" si="205"/>
        <v>255.62373605983007</v>
      </c>
      <c r="U4359">
        <v>15058049.16034789</v>
      </c>
      <c r="V4359">
        <v>2260898.0249900548</v>
      </c>
      <c r="W4359">
        <v>8260184.571737621</v>
      </c>
      <c r="Y4359">
        <f t="shared" si="206"/>
        <v>25579131.757075567</v>
      </c>
      <c r="Z4359">
        <v>1.136855902156046</v>
      </c>
      <c r="AA4359">
        <v>0.1179107746378449</v>
      </c>
      <c r="AB4359">
        <v>0.21796463297412441</v>
      </c>
      <c r="AD4359">
        <v>8.6191000000000004E-2</v>
      </c>
      <c r="AE4359">
        <v>5.4999999999999997E-3</v>
      </c>
      <c r="AF4359">
        <v>1.452430485909898</v>
      </c>
      <c r="AG4359">
        <v>0.7328359052532214</v>
      </c>
      <c r="AH4359">
        <v>6.9005277713096262</v>
      </c>
    </row>
    <row r="4360" spans="1:34">
      <c r="A4360" t="s">
        <v>1194</v>
      </c>
      <c r="B4360" t="s">
        <v>1272</v>
      </c>
      <c r="C4360" t="s">
        <v>4945</v>
      </c>
      <c r="D4360" t="s">
        <v>5123</v>
      </c>
      <c r="E4360" t="s">
        <v>671</v>
      </c>
      <c r="F4360" t="s">
        <v>46</v>
      </c>
      <c r="G4360" t="s">
        <v>1125</v>
      </c>
      <c r="I4360">
        <v>0.47292629897290078</v>
      </c>
      <c r="J4360">
        <v>1.2563366907561091</v>
      </c>
      <c r="K4360">
        <v>3</v>
      </c>
      <c r="M4360">
        <v>4.7292629897290093</v>
      </c>
      <c r="N4360" t="str">
        <f t="shared" si="204"/>
        <v>05Qd-614,72926298972901</v>
      </c>
      <c r="O4360" t="s">
        <v>4918</v>
      </c>
      <c r="P4360">
        <v>29.74406056389514</v>
      </c>
      <c r="Q4360">
        <v>203.52654390248961</v>
      </c>
      <c r="R4360">
        <v>75</v>
      </c>
      <c r="T4360">
        <f t="shared" si="205"/>
        <v>308.27060446638473</v>
      </c>
      <c r="U4360">
        <v>2418273.5805342719</v>
      </c>
      <c r="V4360">
        <v>18621422.430387039</v>
      </c>
      <c r="W4360">
        <v>8260184.571737621</v>
      </c>
      <c r="Y4360">
        <f t="shared" si="206"/>
        <v>29299880.582658932</v>
      </c>
      <c r="Z4360">
        <v>0.1025592516596668</v>
      </c>
      <c r="AA4360">
        <v>1.162286946614993</v>
      </c>
      <c r="AB4360">
        <v>0.21796463297412441</v>
      </c>
      <c r="AD4360">
        <v>8.6191000000000004E-2</v>
      </c>
      <c r="AE4360">
        <v>5.4999999999999997E-3</v>
      </c>
      <c r="AF4360">
        <v>1.485632352794453</v>
      </c>
      <c r="AG4360">
        <v>0.74958818387204795</v>
      </c>
      <c r="AH4360">
        <v>7.0561745263955107</v>
      </c>
    </row>
    <row r="4361" spans="1:34">
      <c r="A4361" t="s">
        <v>1194</v>
      </c>
      <c r="B4361" t="s">
        <v>1272</v>
      </c>
      <c r="C4361" t="s">
        <v>4947</v>
      </c>
      <c r="D4361" t="s">
        <v>5124</v>
      </c>
      <c r="E4361" t="s">
        <v>43</v>
      </c>
      <c r="F4361" t="s">
        <v>46</v>
      </c>
      <c r="G4361" t="s">
        <v>1125</v>
      </c>
      <c r="I4361">
        <v>0.47478933123093359</v>
      </c>
      <c r="J4361">
        <v>1.2731039810784039</v>
      </c>
      <c r="K4361">
        <v>3</v>
      </c>
      <c r="M4361">
        <v>4.7478933123093379</v>
      </c>
      <c r="N4361" t="str">
        <f t="shared" si="204"/>
        <v>05Qd-614,74789331230934</v>
      </c>
      <c r="O4361" t="s">
        <v>4921</v>
      </c>
      <c r="P4361">
        <v>27.321967879016459</v>
      </c>
      <c r="Q4361">
        <v>206.24284493470151</v>
      </c>
      <c r="R4361">
        <v>75</v>
      </c>
      <c r="T4361">
        <f t="shared" si="205"/>
        <v>308.56481281371794</v>
      </c>
      <c r="U4361">
        <v>3620927.7757189749</v>
      </c>
      <c r="V4361">
        <v>18869947.207544111</v>
      </c>
      <c r="W4361">
        <v>8260184.571737621</v>
      </c>
      <c r="Y4361">
        <f t="shared" si="206"/>
        <v>30751059.555000708</v>
      </c>
      <c r="Z4361">
        <v>0.1204241709596361</v>
      </c>
      <c r="AA4361">
        <v>1.1777990325192731</v>
      </c>
      <c r="AB4361">
        <v>0.21796463297412441</v>
      </c>
      <c r="AD4361">
        <v>8.6191000000000004E-2</v>
      </c>
      <c r="AE4361">
        <v>5.4999999999999997E-3</v>
      </c>
      <c r="AF4361">
        <v>1.4914848101495299</v>
      </c>
      <c r="AG4361">
        <v>0.75254109000103009</v>
      </c>
      <c r="AH4361">
        <v>7.0836102124598979</v>
      </c>
    </row>
    <row r="4362" spans="1:34">
      <c r="A4362" t="s">
        <v>1194</v>
      </c>
      <c r="B4362" t="s">
        <v>1272</v>
      </c>
      <c r="C4362" t="s">
        <v>4949</v>
      </c>
      <c r="D4362" t="s">
        <v>5125</v>
      </c>
      <c r="E4362" t="s">
        <v>49</v>
      </c>
      <c r="F4362" t="s">
        <v>46</v>
      </c>
      <c r="G4362" t="s">
        <v>1125</v>
      </c>
      <c r="I4362">
        <v>0.91782901491924296</v>
      </c>
      <c r="J4362">
        <v>0.4353143349910269</v>
      </c>
      <c r="K4362">
        <v>3</v>
      </c>
      <c r="M4362">
        <v>4.3531433499102699</v>
      </c>
      <c r="N4362" t="str">
        <f t="shared" si="204"/>
        <v>05Qd-614,35314334991027</v>
      </c>
      <c r="O4362" t="s">
        <v>4924</v>
      </c>
      <c r="P4362">
        <v>117.0774347530851</v>
      </c>
      <c r="Q4362">
        <v>70.520922268546357</v>
      </c>
      <c r="R4362">
        <v>75</v>
      </c>
      <c r="T4362">
        <f t="shared" si="205"/>
        <v>262.59835702163144</v>
      </c>
      <c r="U4362">
        <v>11901959.7226418</v>
      </c>
      <c r="V4362">
        <v>6452229.073237001</v>
      </c>
      <c r="W4362">
        <v>8260184.571737621</v>
      </c>
      <c r="Y4362">
        <f t="shared" si="206"/>
        <v>26614373.367616422</v>
      </c>
      <c r="Z4362">
        <v>0.89857676873172498</v>
      </c>
      <c r="AA4362">
        <v>0.4027265723887693</v>
      </c>
      <c r="AB4362">
        <v>0.21796463297412441</v>
      </c>
      <c r="AD4362">
        <v>8.6191000000000004E-2</v>
      </c>
      <c r="AE4362">
        <v>5.4999999999999997E-3</v>
      </c>
      <c r="AF4362">
        <v>1.367479586359247</v>
      </c>
      <c r="AG4362">
        <v>0.68997322096077773</v>
      </c>
      <c r="AH4362">
        <v>6.5022871572302936</v>
      </c>
    </row>
    <row r="4363" spans="1:34">
      <c r="A4363" t="s">
        <v>1194</v>
      </c>
      <c r="B4363" t="s">
        <v>1272</v>
      </c>
      <c r="C4363" t="s">
        <v>4951</v>
      </c>
      <c r="D4363" t="s">
        <v>5126</v>
      </c>
      <c r="E4363" t="s">
        <v>1179</v>
      </c>
      <c r="F4363" t="s">
        <v>46</v>
      </c>
      <c r="G4363" t="s">
        <v>1125</v>
      </c>
      <c r="I4363">
        <v>0.46858639198026297</v>
      </c>
      <c r="J4363">
        <v>1.217277527822368</v>
      </c>
      <c r="K4363">
        <v>3</v>
      </c>
      <c r="M4363">
        <v>4.6858639198026317</v>
      </c>
      <c r="N4363" t="str">
        <f t="shared" si="204"/>
        <v>05Qd-614,68586391980263</v>
      </c>
      <c r="O4363" t="s">
        <v>4953</v>
      </c>
      <c r="P4363">
        <v>32.938297151437538</v>
      </c>
      <c r="Q4363">
        <v>197.19895950722369</v>
      </c>
      <c r="R4363">
        <v>75</v>
      </c>
      <c r="T4363">
        <f t="shared" si="205"/>
        <v>305.13725665866122</v>
      </c>
      <c r="U4363">
        <v>2291359.1901067211</v>
      </c>
      <c r="V4363">
        <v>18042487.51738314</v>
      </c>
      <c r="W4363">
        <v>8260184.571737621</v>
      </c>
      <c r="Y4363">
        <f t="shared" si="206"/>
        <v>28594031.27922748</v>
      </c>
      <c r="Z4363">
        <v>0.11949939099098331</v>
      </c>
      <c r="AA4363">
        <v>1.126151764416125</v>
      </c>
      <c r="AB4363">
        <v>0.21796463297412441</v>
      </c>
      <c r="AD4363">
        <v>8.6191000000000004E-2</v>
      </c>
      <c r="AE4363">
        <v>5.4999999999999997E-3</v>
      </c>
      <c r="AF4363">
        <v>1.4719991371107739</v>
      </c>
      <c r="AG4363">
        <v>0.74270943128871714</v>
      </c>
      <c r="AH4363">
        <v>6.9922634882021244</v>
      </c>
    </row>
    <row r="4364" spans="1:34">
      <c r="A4364" t="s">
        <v>1232</v>
      </c>
      <c r="B4364" t="s">
        <v>1278</v>
      </c>
      <c r="C4364" t="s">
        <v>5012</v>
      </c>
      <c r="D4364" t="s">
        <v>5127</v>
      </c>
      <c r="E4364" t="s">
        <v>671</v>
      </c>
      <c r="F4364" t="s">
        <v>43</v>
      </c>
      <c r="G4364" t="s">
        <v>1125</v>
      </c>
      <c r="I4364">
        <v>3.9091518379978791</v>
      </c>
      <c r="J4364">
        <v>0.76768353755532015</v>
      </c>
      <c r="K4364">
        <v>3</v>
      </c>
      <c r="M4364">
        <v>7.6768353755531988</v>
      </c>
      <c r="N4364" t="str">
        <f t="shared" si="204"/>
        <v>05Vd-617,6768353755532</v>
      </c>
      <c r="O4364" t="s">
        <v>4909</v>
      </c>
      <c r="P4364">
        <v>245.8608228711204</v>
      </c>
      <c r="Q4364">
        <v>44.176698115683422</v>
      </c>
      <c r="R4364">
        <v>75</v>
      </c>
      <c r="T4364">
        <f t="shared" si="205"/>
        <v>365.03752098680383</v>
      </c>
      <c r="U4364">
        <v>19841318.94406385</v>
      </c>
      <c r="V4364">
        <v>5843569.2731623938</v>
      </c>
      <c r="W4364">
        <v>8254041.3166956734</v>
      </c>
      <c r="Y4364">
        <f t="shared" si="206"/>
        <v>33938929.53392192</v>
      </c>
      <c r="Z4364">
        <v>0.84774242413625356</v>
      </c>
      <c r="AA4364">
        <v>0.19471299687754429</v>
      </c>
      <c r="AB4364">
        <v>0.21796463297412441</v>
      </c>
      <c r="AD4364">
        <v>8.6191000000000004E-2</v>
      </c>
      <c r="AE4364">
        <v>5.4999999999999997E-3</v>
      </c>
      <c r="AF4364">
        <v>2.4115713221633079</v>
      </c>
      <c r="AG4364">
        <v>2.7367918113847152</v>
      </c>
      <c r="AH4364">
        <v>12.916889509101219</v>
      </c>
    </row>
    <row r="4365" spans="1:34">
      <c r="A4365" t="s">
        <v>1232</v>
      </c>
      <c r="B4365" t="s">
        <v>1278</v>
      </c>
      <c r="C4365" t="s">
        <v>5014</v>
      </c>
      <c r="D4365" t="s">
        <v>5128</v>
      </c>
      <c r="E4365" t="s">
        <v>671</v>
      </c>
      <c r="F4365" t="s">
        <v>49</v>
      </c>
      <c r="G4365" t="s">
        <v>1125</v>
      </c>
      <c r="I4365">
        <v>0.46586007928395939</v>
      </c>
      <c r="J4365">
        <v>1.192740713555636</v>
      </c>
      <c r="K4365">
        <v>3</v>
      </c>
      <c r="M4365">
        <v>4.6586007928395956</v>
      </c>
      <c r="N4365" t="str">
        <f t="shared" si="204"/>
        <v>05Vd-614,6586007928396</v>
      </c>
      <c r="O4365" t="s">
        <v>4912</v>
      </c>
      <c r="P4365">
        <v>29.299640224315539</v>
      </c>
      <c r="Q4365">
        <v>152.1449211114174</v>
      </c>
      <c r="R4365">
        <v>75</v>
      </c>
      <c r="T4365">
        <f t="shared" si="205"/>
        <v>256.44456133573294</v>
      </c>
      <c r="U4365">
        <v>2364522.740337959</v>
      </c>
      <c r="V4365">
        <v>15440378.478514209</v>
      </c>
      <c r="W4365">
        <v>8254041.3166956734</v>
      </c>
      <c r="Y4365">
        <f t="shared" si="206"/>
        <v>26058942.535547845</v>
      </c>
      <c r="Z4365">
        <v>0.10102686446755139</v>
      </c>
      <c r="AA4365">
        <v>1.1677219600819631</v>
      </c>
      <c r="AB4365">
        <v>0.21796463297412441</v>
      </c>
      <c r="AD4365">
        <v>8.6191000000000004E-2</v>
      </c>
      <c r="AE4365">
        <v>5.4999999999999997E-3</v>
      </c>
      <c r="AF4365">
        <v>1.4634348040333811</v>
      </c>
      <c r="AG4365">
        <v>1.6607911826473161</v>
      </c>
      <c r="AH4365">
        <v>7.8745177795202936</v>
      </c>
    </row>
    <row r="4366" spans="1:34">
      <c r="A4366" t="s">
        <v>1232</v>
      </c>
      <c r="B4366" t="s">
        <v>1278</v>
      </c>
      <c r="C4366" t="s">
        <v>5016</v>
      </c>
      <c r="D4366" t="s">
        <v>5129</v>
      </c>
      <c r="E4366" t="s">
        <v>43</v>
      </c>
      <c r="F4366" t="s">
        <v>49</v>
      </c>
      <c r="G4366" t="s">
        <v>1125</v>
      </c>
      <c r="I4366">
        <v>0.46768021046503339</v>
      </c>
      <c r="J4366">
        <v>1.2091218941853019</v>
      </c>
      <c r="K4366">
        <v>3</v>
      </c>
      <c r="M4366">
        <v>4.6768021046503359</v>
      </c>
      <c r="N4366" t="str">
        <f t="shared" si="204"/>
        <v>05Vd-614,67680210465034</v>
      </c>
      <c r="O4366" t="s">
        <v>4915</v>
      </c>
      <c r="P4366">
        <v>26.9128702931242</v>
      </c>
      <c r="Q4366">
        <v>154.23448962055519</v>
      </c>
      <c r="R4366">
        <v>75</v>
      </c>
      <c r="T4366">
        <f t="shared" si="205"/>
        <v>256.1473599136794</v>
      </c>
      <c r="U4366">
        <v>3559958.724974812</v>
      </c>
      <c r="V4366">
        <v>15652437.667885659</v>
      </c>
      <c r="W4366">
        <v>8254041.3166956734</v>
      </c>
      <c r="Y4366">
        <f t="shared" si="206"/>
        <v>27466437.709556147</v>
      </c>
      <c r="Z4366">
        <v>0.1186210344564087</v>
      </c>
      <c r="AA4366">
        <v>1.183759531480282</v>
      </c>
      <c r="AB4366">
        <v>0.21796463297412441</v>
      </c>
      <c r="AD4366">
        <v>8.6191000000000004E-2</v>
      </c>
      <c r="AE4366">
        <v>5.4999999999999997E-3</v>
      </c>
      <c r="AF4366">
        <v>1.4691524936074349</v>
      </c>
      <c r="AG4366">
        <v>1.667279950307845</v>
      </c>
      <c r="AH4366">
        <v>7.9049255485656156</v>
      </c>
    </row>
    <row r="4367" spans="1:34">
      <c r="A4367" t="s">
        <v>1232</v>
      </c>
      <c r="B4367" t="s">
        <v>1278</v>
      </c>
      <c r="C4367" t="s">
        <v>5018</v>
      </c>
      <c r="D4367" t="s">
        <v>5130</v>
      </c>
      <c r="E4367" t="s">
        <v>671</v>
      </c>
      <c r="F4367" t="s">
        <v>1179</v>
      </c>
      <c r="G4367" t="s">
        <v>1125</v>
      </c>
      <c r="I4367">
        <v>0.66905145031730806</v>
      </c>
      <c r="J4367">
        <v>3.0214630528557742</v>
      </c>
      <c r="K4367">
        <v>3</v>
      </c>
      <c r="M4367">
        <v>6.6905145031730822</v>
      </c>
      <c r="N4367" t="str">
        <f t="shared" si="204"/>
        <v>05Vd-616,69051450317308</v>
      </c>
      <c r="O4367" t="s">
        <v>4938</v>
      </c>
      <c r="P4367">
        <v>42.079086956718797</v>
      </c>
      <c r="Q4367">
        <v>212.38740511961981</v>
      </c>
      <c r="R4367">
        <v>75</v>
      </c>
      <c r="T4367">
        <f t="shared" si="205"/>
        <v>329.46649207633862</v>
      </c>
      <c r="U4367">
        <v>3395842.3120584362</v>
      </c>
      <c r="V4367">
        <v>14554622.745770341</v>
      </c>
      <c r="W4367">
        <v>8254041.3166956734</v>
      </c>
      <c r="Y4367">
        <f t="shared" si="206"/>
        <v>26204506.374524452</v>
      </c>
      <c r="Z4367">
        <v>0.1450911404491162</v>
      </c>
      <c r="AA4367">
        <v>0.77053666281719513</v>
      </c>
      <c r="AB4367">
        <v>0.21796463297412441</v>
      </c>
      <c r="AD4367">
        <v>8.6191000000000004E-2</v>
      </c>
      <c r="AE4367">
        <v>5.4999999999999997E-3</v>
      </c>
      <c r="AF4367">
        <v>2.1017323046617009</v>
      </c>
      <c r="AG4367">
        <v>2.3851684203812038</v>
      </c>
      <c r="AH4367">
        <v>11.269106228215991</v>
      </c>
    </row>
    <row r="4368" spans="1:34">
      <c r="A4368" t="s">
        <v>1232</v>
      </c>
      <c r="B4368" t="s">
        <v>1278</v>
      </c>
      <c r="C4368" t="s">
        <v>5020</v>
      </c>
      <c r="D4368" t="s">
        <v>5131</v>
      </c>
      <c r="E4368" t="s">
        <v>43</v>
      </c>
      <c r="F4368" t="s">
        <v>1179</v>
      </c>
      <c r="G4368" t="s">
        <v>1125</v>
      </c>
      <c r="I4368">
        <v>0.67571318502426425</v>
      </c>
      <c r="J4368">
        <v>3.0814186652183788</v>
      </c>
      <c r="K4368">
        <v>3</v>
      </c>
      <c r="M4368">
        <v>6.7571318502426436</v>
      </c>
      <c r="N4368" t="str">
        <f t="shared" si="204"/>
        <v>05Vd-616,75713185024264</v>
      </c>
      <c r="O4368" t="s">
        <v>4941</v>
      </c>
      <c r="P4368">
        <v>38.884222374578123</v>
      </c>
      <c r="Q4368">
        <v>216.60185908092711</v>
      </c>
      <c r="R4368">
        <v>75</v>
      </c>
      <c r="T4368">
        <f t="shared" si="205"/>
        <v>330.4860814555052</v>
      </c>
      <c r="U4368">
        <v>5143495.4799899524</v>
      </c>
      <c r="V4368">
        <v>14843433.598050861</v>
      </c>
      <c r="W4368">
        <v>8254041.3166956734</v>
      </c>
      <c r="Y4368">
        <f t="shared" si="206"/>
        <v>28240970.394736484</v>
      </c>
      <c r="Z4368">
        <v>0.17138590688648711</v>
      </c>
      <c r="AA4368">
        <v>0.78582660568887075</v>
      </c>
      <c r="AB4368">
        <v>0.21796463297412441</v>
      </c>
      <c r="AD4368">
        <v>8.6191000000000004E-2</v>
      </c>
      <c r="AE4368">
        <v>5.4999999999999997E-3</v>
      </c>
      <c r="AF4368">
        <v>2.1226592199715109</v>
      </c>
      <c r="AG4368">
        <v>2.408917504611503</v>
      </c>
      <c r="AH4368">
        <v>11.38039957482566</v>
      </c>
    </row>
    <row r="4369" spans="1:34">
      <c r="A4369" t="s">
        <v>1232</v>
      </c>
      <c r="B4369" t="s">
        <v>1278</v>
      </c>
      <c r="C4369" t="s">
        <v>5022</v>
      </c>
      <c r="D4369" t="s">
        <v>5132</v>
      </c>
      <c r="E4369" t="s">
        <v>49</v>
      </c>
      <c r="F4369" t="s">
        <v>1179</v>
      </c>
      <c r="G4369" t="s">
        <v>1125</v>
      </c>
      <c r="I4369">
        <v>1.1545362815911311</v>
      </c>
      <c r="J4369">
        <v>0.46161514239901452</v>
      </c>
      <c r="K4369">
        <v>3</v>
      </c>
      <c r="M4369">
        <v>4.6161514239901464</v>
      </c>
      <c r="N4369" t="str">
        <f t="shared" si="204"/>
        <v>05Vd-614,61615142399015</v>
      </c>
      <c r="O4369" t="s">
        <v>4944</v>
      </c>
      <c r="P4369">
        <v>147.27159850132691</v>
      </c>
      <c r="Q4369">
        <v>32.448267790461841</v>
      </c>
      <c r="R4369">
        <v>75</v>
      </c>
      <c r="T4369">
        <f t="shared" si="205"/>
        <v>254.71986629178875</v>
      </c>
      <c r="U4369">
        <v>14945810.89782845</v>
      </c>
      <c r="V4369">
        <v>2223636.07756266</v>
      </c>
      <c r="W4369">
        <v>8254041.3166956734</v>
      </c>
      <c r="Y4369">
        <f t="shared" si="206"/>
        <v>25423488.292086788</v>
      </c>
      <c r="Z4369">
        <v>1.13031889865345</v>
      </c>
      <c r="AA4369">
        <v>0.1177215756432417</v>
      </c>
      <c r="AB4369">
        <v>0.21796463297412441</v>
      </c>
      <c r="AD4369">
        <v>8.6191000000000004E-2</v>
      </c>
      <c r="AE4369">
        <v>5.4999999999999997E-3</v>
      </c>
      <c r="AF4369">
        <v>1.450099923766538</v>
      </c>
      <c r="AG4369">
        <v>1.6456579826524871</v>
      </c>
      <c r="AH4369">
        <v>7.8036003304091706</v>
      </c>
    </row>
    <row r="4370" spans="1:34">
      <c r="A4370" t="s">
        <v>94</v>
      </c>
      <c r="B4370" t="s">
        <v>323</v>
      </c>
      <c r="C4370" t="s">
        <v>4925</v>
      </c>
      <c r="D4370" t="s">
        <v>5133</v>
      </c>
      <c r="E4370" t="s">
        <v>46</v>
      </c>
      <c r="F4370" t="s">
        <v>49</v>
      </c>
      <c r="G4370" t="s">
        <v>1125</v>
      </c>
      <c r="I4370">
        <v>0.50185404720000004</v>
      </c>
      <c r="J4370">
        <v>1.5166864248000009</v>
      </c>
      <c r="K4370">
        <v>3</v>
      </c>
      <c r="M4370">
        <v>5.0185404720000024</v>
      </c>
      <c r="N4370" t="str">
        <f t="shared" si="204"/>
        <v>10Lfs1-305,018540472</v>
      </c>
      <c r="O4370" t="s">
        <v>4927</v>
      </c>
      <c r="P4370">
        <v>62.42619335009902</v>
      </c>
      <c r="Q4370">
        <v>150.83101793175831</v>
      </c>
      <c r="R4370">
        <v>57.588487332339788</v>
      </c>
      <c r="T4370">
        <f t="shared" si="205"/>
        <v>270.84569861419715</v>
      </c>
      <c r="U4370">
        <v>5711611.3446615292</v>
      </c>
      <c r="V4370">
        <v>16080079.3883431</v>
      </c>
      <c r="W4370">
        <v>6388192.4662417145</v>
      </c>
      <c r="Y4370">
        <f t="shared" si="206"/>
        <v>28179883.199246343</v>
      </c>
      <c r="Z4370">
        <v>0.35649968926139769</v>
      </c>
      <c r="AA4370">
        <v>1.1576376694917709</v>
      </c>
      <c r="AB4370">
        <v>0.16736338006571269</v>
      </c>
      <c r="AD4370">
        <v>8.6191000000000004E-2</v>
      </c>
      <c r="AE4370">
        <v>5.4999999999999997E-3</v>
      </c>
      <c r="AF4370">
        <v>1.5765048603141369</v>
      </c>
      <c r="AG4370">
        <v>0.79543866481200021</v>
      </c>
      <c r="AH4370">
        <v>7.4821749971261386</v>
      </c>
    </row>
    <row r="4371" spans="1:34">
      <c r="A4371" t="s">
        <v>94</v>
      </c>
      <c r="B4371" t="s">
        <v>326</v>
      </c>
      <c r="C4371" t="s">
        <v>4925</v>
      </c>
      <c r="D4371" t="s">
        <v>5134</v>
      </c>
      <c r="E4371" t="s">
        <v>46</v>
      </c>
      <c r="F4371" t="s">
        <v>49</v>
      </c>
      <c r="G4371" t="s">
        <v>1125</v>
      </c>
      <c r="I4371">
        <v>0.50186847386219946</v>
      </c>
      <c r="J4371">
        <v>1.5168162647597949</v>
      </c>
      <c r="K4371">
        <v>3</v>
      </c>
      <c r="M4371">
        <v>5.0186847386219942</v>
      </c>
      <c r="N4371" t="str">
        <f t="shared" si="204"/>
        <v>10Lfs1-305,01868473862199</v>
      </c>
      <c r="O4371" t="s">
        <v>4927</v>
      </c>
      <c r="P4371">
        <v>62.427987898950192</v>
      </c>
      <c r="Q4371">
        <v>150.84393022066899</v>
      </c>
      <c r="R4371">
        <v>57.588487332339788</v>
      </c>
      <c r="T4371">
        <f t="shared" si="205"/>
        <v>270.86040545195897</v>
      </c>
      <c r="U4371">
        <v>5711775.5348039493</v>
      </c>
      <c r="V4371">
        <v>16081784.169577461</v>
      </c>
      <c r="W4371">
        <v>6388253.2048785854</v>
      </c>
      <c r="Y4371">
        <f t="shared" si="206"/>
        <v>28181812.909259997</v>
      </c>
      <c r="Z4371">
        <v>0.35650993746128751</v>
      </c>
      <c r="AA4371">
        <v>1.157736772131581</v>
      </c>
      <c r="AB4371">
        <v>0.16736338006571269</v>
      </c>
      <c r="AD4371">
        <v>8.6191000000000004E-2</v>
      </c>
      <c r="AE4371">
        <v>5.4999999999999997E-3</v>
      </c>
      <c r="AF4371">
        <v>1.5765501796718311</v>
      </c>
      <c r="AG4371">
        <v>0.79546153107158613</v>
      </c>
      <c r="AH4371">
        <v>7.4823874493654108</v>
      </c>
    </row>
    <row r="4372" spans="1:34">
      <c r="A4372" t="s">
        <v>3117</v>
      </c>
      <c r="B4372" t="s">
        <v>3690</v>
      </c>
      <c r="C4372" t="s">
        <v>4907</v>
      </c>
      <c r="D4372" t="s">
        <v>5135</v>
      </c>
      <c r="E4372" t="s">
        <v>671</v>
      </c>
      <c r="F4372" t="s">
        <v>43</v>
      </c>
      <c r="G4372" t="s">
        <v>1125</v>
      </c>
      <c r="I4372">
        <v>5.2864624174781536</v>
      </c>
      <c r="J4372">
        <v>0.92071804638645993</v>
      </c>
      <c r="K4372">
        <v>3</v>
      </c>
      <c r="M4372">
        <v>9.2071804638646135</v>
      </c>
      <c r="N4372" t="str">
        <f t="shared" si="204"/>
        <v>09QeL-389,20718046386461</v>
      </c>
      <c r="O4372" t="s">
        <v>4909</v>
      </c>
      <c r="P4372">
        <v>280.74538799769249</v>
      </c>
      <c r="Q4372">
        <v>44.320018687420948</v>
      </c>
      <c r="R4372">
        <v>62.081780923994053</v>
      </c>
      <c r="T4372">
        <f t="shared" si="205"/>
        <v>387.1471876091075</v>
      </c>
      <c r="U4372">
        <v>23631606.225309361</v>
      </c>
      <c r="V4372">
        <v>6159471.9186584661</v>
      </c>
      <c r="W4372">
        <v>6878250.5116832117</v>
      </c>
      <c r="Y4372">
        <f t="shared" si="206"/>
        <v>36669328.65565104</v>
      </c>
      <c r="Z4372">
        <v>0.96802643465891214</v>
      </c>
      <c r="AA4372">
        <v>0.19534469592313941</v>
      </c>
      <c r="AB4372">
        <v>0.18042176791304479</v>
      </c>
      <c r="AD4372">
        <v>8.6191000000000004E-2</v>
      </c>
      <c r="AE4372">
        <v>5.4999999999999997E-3</v>
      </c>
      <c r="AF4372">
        <v>2.8923079991197742</v>
      </c>
      <c r="AG4372">
        <v>1.459338103522541</v>
      </c>
      <c r="AH4372">
        <v>13.650517566506929</v>
      </c>
    </row>
    <row r="4373" spans="1:34">
      <c r="A4373" t="s">
        <v>3117</v>
      </c>
      <c r="B4373" t="s">
        <v>3690</v>
      </c>
      <c r="C4373" t="s">
        <v>4910</v>
      </c>
      <c r="D4373" t="s">
        <v>5136</v>
      </c>
      <c r="E4373" t="s">
        <v>671</v>
      </c>
      <c r="F4373" t="s">
        <v>49</v>
      </c>
      <c r="G4373" t="s">
        <v>1125</v>
      </c>
      <c r="I4373">
        <v>0.51336713317757898</v>
      </c>
      <c r="J4373">
        <v>1.6203041985982121</v>
      </c>
      <c r="K4373">
        <v>3</v>
      </c>
      <c r="M4373">
        <v>5.1336713317757896</v>
      </c>
      <c r="N4373" t="str">
        <f t="shared" si="204"/>
        <v>09QeL-385,13367133177579</v>
      </c>
      <c r="O4373" t="s">
        <v>4912</v>
      </c>
      <c r="P4373">
        <v>27.263119191520879</v>
      </c>
      <c r="Q4373">
        <v>172.89014049997149</v>
      </c>
      <c r="R4373">
        <v>62.081780923994053</v>
      </c>
      <c r="T4373">
        <f t="shared" si="205"/>
        <v>262.23504061548641</v>
      </c>
      <c r="U4373">
        <v>2294859.772417672</v>
      </c>
      <c r="V4373">
        <v>18141388.89695489</v>
      </c>
      <c r="W4373">
        <v>6878250.5116832117</v>
      </c>
      <c r="Y4373">
        <f t="shared" si="206"/>
        <v>27314499.181055773</v>
      </c>
      <c r="Z4373">
        <v>9.4004821439367073E-2</v>
      </c>
      <c r="AA4373">
        <v>1.32694284021238</v>
      </c>
      <c r="AB4373">
        <v>0.18042176791304479</v>
      </c>
      <c r="AD4373">
        <v>8.6191000000000004E-2</v>
      </c>
      <c r="AE4373">
        <v>5.4999999999999997E-3</v>
      </c>
      <c r="AF4373">
        <v>1.612671622547369</v>
      </c>
      <c r="AG4373">
        <v>0.81368690608646277</v>
      </c>
      <c r="AH4373">
        <v>7.6517208604096218</v>
      </c>
    </row>
    <row r="4374" spans="1:34">
      <c r="A4374" t="s">
        <v>3117</v>
      </c>
      <c r="B4374" t="s">
        <v>3690</v>
      </c>
      <c r="C4374" t="s">
        <v>4913</v>
      </c>
      <c r="D4374" t="s">
        <v>5137</v>
      </c>
      <c r="E4374" t="s">
        <v>43</v>
      </c>
      <c r="F4374" t="s">
        <v>49</v>
      </c>
      <c r="G4374" t="s">
        <v>1125</v>
      </c>
      <c r="I4374">
        <v>0.51672719625563734</v>
      </c>
      <c r="J4374">
        <v>1.6505447663007371</v>
      </c>
      <c r="K4374">
        <v>3</v>
      </c>
      <c r="M4374">
        <v>5.1672719625563754</v>
      </c>
      <c r="N4374" t="str">
        <f t="shared" si="204"/>
        <v>09QeL-385,16727196255638</v>
      </c>
      <c r="O4374" t="s">
        <v>4915</v>
      </c>
      <c r="P4374">
        <v>24.87336821976</v>
      </c>
      <c r="Q4374">
        <v>176.11687780239379</v>
      </c>
      <c r="R4374">
        <v>62.081780923994053</v>
      </c>
      <c r="T4374">
        <f t="shared" si="205"/>
        <v>263.07202694614784</v>
      </c>
      <c r="U4374">
        <v>3456830.9673467549</v>
      </c>
      <c r="V4374">
        <v>18479970.935828101</v>
      </c>
      <c r="W4374">
        <v>6878250.5116832117</v>
      </c>
      <c r="Y4374">
        <f t="shared" si="206"/>
        <v>28815052.414858066</v>
      </c>
      <c r="Z4374">
        <v>0.1096317351701018</v>
      </c>
      <c r="AA4374">
        <v>1.3517082545287411</v>
      </c>
      <c r="AB4374">
        <v>0.18042176791304479</v>
      </c>
      <c r="AD4374">
        <v>8.6191000000000004E-2</v>
      </c>
      <c r="AE4374">
        <v>5.4999999999999997E-3</v>
      </c>
      <c r="AF4374">
        <v>1.6232267945203269</v>
      </c>
      <c r="AG4374">
        <v>0.81901260606518533</v>
      </c>
      <c r="AH4374">
        <v>7.7012023631418867</v>
      </c>
    </row>
    <row r="4375" spans="1:34">
      <c r="A4375" t="s">
        <v>3117</v>
      </c>
      <c r="B4375" t="s">
        <v>3690</v>
      </c>
      <c r="C4375" t="s">
        <v>4916</v>
      </c>
      <c r="D4375" t="s">
        <v>5138</v>
      </c>
      <c r="E4375" t="s">
        <v>671</v>
      </c>
      <c r="F4375" t="s">
        <v>46</v>
      </c>
      <c r="G4375" t="s">
        <v>1125</v>
      </c>
      <c r="I4375">
        <v>0.52475325737861001</v>
      </c>
      <c r="J4375">
        <v>1.7227793164074909</v>
      </c>
      <c r="K4375">
        <v>3</v>
      </c>
      <c r="M4375">
        <v>5.2475325737861009</v>
      </c>
      <c r="N4375" t="str">
        <f t="shared" si="204"/>
        <v>09QeL-385,2475325737861</v>
      </c>
      <c r="O4375" t="s">
        <v>4918</v>
      </c>
      <c r="P4375">
        <v>27.86779611990303</v>
      </c>
      <c r="Q4375">
        <v>231.01892949945179</v>
      </c>
      <c r="R4375">
        <v>62.081780923994053</v>
      </c>
      <c r="T4375">
        <f t="shared" si="205"/>
        <v>320.96850654334889</v>
      </c>
      <c r="U4375">
        <v>2345758.158200501</v>
      </c>
      <c r="V4375">
        <v>21136806.00642515</v>
      </c>
      <c r="W4375">
        <v>6878250.5116832117</v>
      </c>
      <c r="Y4375">
        <f t="shared" si="206"/>
        <v>30360814.676308863</v>
      </c>
      <c r="Z4375">
        <v>9.6089782675158011E-2</v>
      </c>
      <c r="AA4375">
        <v>1.3192887818447241</v>
      </c>
      <c r="AB4375">
        <v>0.18042176791304479</v>
      </c>
      <c r="AD4375">
        <v>8.6191000000000004E-2</v>
      </c>
      <c r="AE4375">
        <v>5.4999999999999997E-3</v>
      </c>
      <c r="AF4375">
        <v>1.6484395519746911</v>
      </c>
      <c r="AG4375">
        <v>0.83173391294509702</v>
      </c>
      <c r="AH4375">
        <v>7.8193970387058886</v>
      </c>
    </row>
    <row r="4376" spans="1:34">
      <c r="A4376" t="s">
        <v>3117</v>
      </c>
      <c r="B4376" t="s">
        <v>3690</v>
      </c>
      <c r="C4376" t="s">
        <v>4919</v>
      </c>
      <c r="D4376" t="s">
        <v>5139</v>
      </c>
      <c r="E4376" t="s">
        <v>43</v>
      </c>
      <c r="F4376" t="s">
        <v>46</v>
      </c>
      <c r="G4376" t="s">
        <v>1125</v>
      </c>
      <c r="I4376">
        <v>0.52840657486045917</v>
      </c>
      <c r="J4376">
        <v>1.7556591737441321</v>
      </c>
      <c r="K4376">
        <v>3</v>
      </c>
      <c r="M4376">
        <v>5.2840657486045908</v>
      </c>
      <c r="N4376" t="str">
        <f t="shared" si="204"/>
        <v>09QeL-385,28406574860459</v>
      </c>
      <c r="O4376" t="s">
        <v>4921</v>
      </c>
      <c r="P4376">
        <v>25.435571035328461</v>
      </c>
      <c r="Q4376">
        <v>235.42800811542051</v>
      </c>
      <c r="R4376">
        <v>62.081780923994053</v>
      </c>
      <c r="T4376">
        <f t="shared" si="205"/>
        <v>322.94536007474306</v>
      </c>
      <c r="U4376">
        <v>3534964.3381719701</v>
      </c>
      <c r="V4376">
        <v>21540209.48325162</v>
      </c>
      <c r="W4376">
        <v>6878250.5116832117</v>
      </c>
      <c r="Y4376">
        <f t="shared" si="206"/>
        <v>31953424.333106801</v>
      </c>
      <c r="Z4376">
        <v>0.1121096975290284</v>
      </c>
      <c r="AA4376">
        <v>1.3444678785054269</v>
      </c>
      <c r="AB4376">
        <v>0.18042176791304479</v>
      </c>
      <c r="AD4376">
        <v>8.6191000000000004E-2</v>
      </c>
      <c r="AE4376">
        <v>5.4999999999999997E-3</v>
      </c>
      <c r="AF4376">
        <v>1.659915941970028</v>
      </c>
      <c r="AG4376">
        <v>0.83752442115382764</v>
      </c>
      <c r="AH4376">
        <v>7.8731971117284463</v>
      </c>
    </row>
    <row r="4377" spans="1:34">
      <c r="A4377" t="s">
        <v>3117</v>
      </c>
      <c r="B4377" t="s">
        <v>3690</v>
      </c>
      <c r="C4377" t="s">
        <v>4922</v>
      </c>
      <c r="D4377" t="s">
        <v>5140</v>
      </c>
      <c r="E4377" t="s">
        <v>49</v>
      </c>
      <c r="F4377" t="s">
        <v>46</v>
      </c>
      <c r="G4377" t="s">
        <v>1125</v>
      </c>
      <c r="I4377">
        <v>1.3208122879890249</v>
      </c>
      <c r="J4377">
        <v>0.48009025422100271</v>
      </c>
      <c r="K4377">
        <v>3</v>
      </c>
      <c r="M4377">
        <v>4.8009025422100278</v>
      </c>
      <c r="N4377" t="str">
        <f t="shared" si="204"/>
        <v>09QeL-384,80090254221003</v>
      </c>
      <c r="O4377" t="s">
        <v>4924</v>
      </c>
      <c r="P4377">
        <v>140.93367297453801</v>
      </c>
      <c r="Q4377">
        <v>64.378493250392651</v>
      </c>
      <c r="R4377">
        <v>62.081780923994053</v>
      </c>
      <c r="T4377">
        <f t="shared" si="205"/>
        <v>267.39394714892472</v>
      </c>
      <c r="U4377">
        <v>14788191.86978321</v>
      </c>
      <c r="V4377">
        <v>5890234.734304443</v>
      </c>
      <c r="W4377">
        <v>6878250.5116832117</v>
      </c>
      <c r="Y4377">
        <f t="shared" si="206"/>
        <v>27556677.115770862</v>
      </c>
      <c r="Z4377">
        <v>1.0816749165544639</v>
      </c>
      <c r="AA4377">
        <v>0.3676487642001251</v>
      </c>
      <c r="AB4377">
        <v>0.18042176791304479</v>
      </c>
      <c r="AD4377">
        <v>8.6191000000000004E-2</v>
      </c>
      <c r="AE4377">
        <v>5.4999999999999997E-3</v>
      </c>
      <c r="AF4377">
        <v>1.5081369242544591</v>
      </c>
      <c r="AG4377">
        <v>0.76094305294028941</v>
      </c>
      <c r="AH4377">
        <v>7.1616735194047756</v>
      </c>
    </row>
    <row r="4378" spans="1:34">
      <c r="A4378" t="s">
        <v>94</v>
      </c>
      <c r="B4378" t="s">
        <v>364</v>
      </c>
      <c r="C4378" t="s">
        <v>4925</v>
      </c>
      <c r="D4378" t="s">
        <v>5141</v>
      </c>
      <c r="E4378" t="s">
        <v>46</v>
      </c>
      <c r="F4378" t="s">
        <v>49</v>
      </c>
      <c r="G4378" t="s">
        <v>1125</v>
      </c>
      <c r="I4378">
        <v>0.50193592308472501</v>
      </c>
      <c r="J4378">
        <v>1.517423307762525</v>
      </c>
      <c r="K4378">
        <v>3</v>
      </c>
      <c r="M4378">
        <v>5.0193592308472494</v>
      </c>
      <c r="N4378" t="str">
        <f t="shared" si="204"/>
        <v>10Lfs1-305,01935923084725</v>
      </c>
      <c r="O4378" t="s">
        <v>4927</v>
      </c>
      <c r="P4378">
        <v>62.436377984135682</v>
      </c>
      <c r="Q4378">
        <v>150.90429926764719</v>
      </c>
      <c r="R4378">
        <v>57.588487332339788</v>
      </c>
      <c r="T4378">
        <f t="shared" si="205"/>
        <v>270.92916458412265</v>
      </c>
      <c r="U4378">
        <v>5712543.1758077722</v>
      </c>
      <c r="V4378">
        <v>16089754.25642423</v>
      </c>
      <c r="W4378">
        <v>6388537.1123823952</v>
      </c>
      <c r="Y4378">
        <f t="shared" si="206"/>
        <v>28190834.544614397</v>
      </c>
      <c r="Z4378">
        <v>0.35655785104693138</v>
      </c>
      <c r="AA4378">
        <v>1.15820010841222</v>
      </c>
      <c r="AB4378">
        <v>0.16736338006571269</v>
      </c>
      <c r="AD4378">
        <v>8.6191000000000004E-2</v>
      </c>
      <c r="AE4378">
        <v>5.4999999999999997E-3</v>
      </c>
      <c r="AF4378">
        <v>1.5767620620462559</v>
      </c>
      <c r="AG4378">
        <v>5.0193592308472494</v>
      </c>
      <c r="AH4378">
        <v>11.707171523740749</v>
      </c>
    </row>
    <row r="4379" spans="1:34">
      <c r="A4379" t="s">
        <v>94</v>
      </c>
      <c r="B4379" t="s">
        <v>367</v>
      </c>
      <c r="C4379" t="s">
        <v>4925</v>
      </c>
      <c r="D4379" t="s">
        <v>5142</v>
      </c>
      <c r="E4379" t="s">
        <v>46</v>
      </c>
      <c r="F4379" t="s">
        <v>49</v>
      </c>
      <c r="G4379" t="s">
        <v>1125</v>
      </c>
      <c r="I4379">
        <v>0.50181864666616827</v>
      </c>
      <c r="J4379">
        <v>1.516367819995516</v>
      </c>
      <c r="K4379">
        <v>3</v>
      </c>
      <c r="M4379">
        <v>5.0181864666616844</v>
      </c>
      <c r="N4379" t="str">
        <f t="shared" si="204"/>
        <v>10Lfs1-305,01818646666168</v>
      </c>
      <c r="O4379" t="s">
        <v>4927</v>
      </c>
      <c r="P4379">
        <v>62.421789837599697</v>
      </c>
      <c r="Q4379">
        <v>150.799333408054</v>
      </c>
      <c r="R4379">
        <v>57.588487332339788</v>
      </c>
      <c r="T4379">
        <f t="shared" si="205"/>
        <v>270.80961057799351</v>
      </c>
      <c r="U4379">
        <v>5711208.4504500171</v>
      </c>
      <c r="V4379">
        <v>16075896.051764861</v>
      </c>
      <c r="W4379">
        <v>6388043.403537726</v>
      </c>
      <c r="Y4379">
        <f t="shared" si="206"/>
        <v>28175147.905752607</v>
      </c>
      <c r="Z4379">
        <v>0.35647454195137568</v>
      </c>
      <c r="AA4379">
        <v>1.1573944887542611</v>
      </c>
      <c r="AB4379">
        <v>0.16736338006571269</v>
      </c>
      <c r="AD4379">
        <v>8.6191000000000004E-2</v>
      </c>
      <c r="AE4379">
        <v>5.4999999999999997E-3</v>
      </c>
      <c r="AF4379">
        <v>1.5763936544486969</v>
      </c>
      <c r="AG4379">
        <v>5.0181864666616844</v>
      </c>
      <c r="AH4379">
        <v>11.70445758777206</v>
      </c>
    </row>
    <row r="4380" spans="1:34">
      <c r="A4380" t="s">
        <v>1194</v>
      </c>
      <c r="B4380" t="s">
        <v>1283</v>
      </c>
      <c r="C4380" t="s">
        <v>4930</v>
      </c>
      <c r="D4380" t="s">
        <v>5143</v>
      </c>
      <c r="E4380" t="s">
        <v>671</v>
      </c>
      <c r="F4380" t="s">
        <v>43</v>
      </c>
      <c r="G4380" t="s">
        <v>1125</v>
      </c>
      <c r="I4380">
        <v>3.9720384600871799</v>
      </c>
      <c r="J4380">
        <v>0.7746709400096865</v>
      </c>
      <c r="K4380">
        <v>3</v>
      </c>
      <c r="M4380">
        <v>7.7467094000968668</v>
      </c>
      <c r="N4380" t="str">
        <f t="shared" si="204"/>
        <v>05Qd-617,74670940009687</v>
      </c>
      <c r="O4380" t="s">
        <v>4909</v>
      </c>
      <c r="P4380">
        <v>249.81599199608829</v>
      </c>
      <c r="Q4380">
        <v>44.578791366011963</v>
      </c>
      <c r="R4380">
        <v>75</v>
      </c>
      <c r="T4380">
        <f t="shared" si="205"/>
        <v>369.39478336210027</v>
      </c>
      <c r="U4380">
        <v>20334213.739037719</v>
      </c>
      <c r="V4380">
        <v>5956977.8473781114</v>
      </c>
      <c r="W4380">
        <v>8284202.229372723</v>
      </c>
      <c r="Y4380">
        <f t="shared" si="206"/>
        <v>34575393.815788552</v>
      </c>
      <c r="Z4380">
        <v>0.8613800774342204</v>
      </c>
      <c r="AA4380">
        <v>0.19648526110586401</v>
      </c>
      <c r="AB4380">
        <v>0.21796463297412441</v>
      </c>
      <c r="AD4380">
        <v>8.6191000000000004E-2</v>
      </c>
      <c r="AE4380">
        <v>5.4999999999999997E-3</v>
      </c>
      <c r="AF4380">
        <v>2.43352127751734</v>
      </c>
      <c r="AG4380">
        <v>1.2278534399153529</v>
      </c>
      <c r="AH4380">
        <v>11.499775117529561</v>
      </c>
    </row>
    <row r="4381" spans="1:34">
      <c r="A4381" t="s">
        <v>1194</v>
      </c>
      <c r="B4381" t="s">
        <v>1283</v>
      </c>
      <c r="C4381" t="s">
        <v>4932</v>
      </c>
      <c r="D4381" t="s">
        <v>5144</v>
      </c>
      <c r="E4381" t="s">
        <v>671</v>
      </c>
      <c r="F4381" t="s">
        <v>49</v>
      </c>
      <c r="G4381" t="s">
        <v>1125</v>
      </c>
      <c r="I4381">
        <v>0.46727655290975062</v>
      </c>
      <c r="J4381">
        <v>1.2054889761877561</v>
      </c>
      <c r="K4381">
        <v>3</v>
      </c>
      <c r="M4381">
        <v>4.6727655290975072</v>
      </c>
      <c r="N4381" t="str">
        <f t="shared" si="204"/>
        <v>05Qd-614,67276552909751</v>
      </c>
      <c r="O4381" t="s">
        <v>4912</v>
      </c>
      <c r="P4381">
        <v>29.38872741909449</v>
      </c>
      <c r="Q4381">
        <v>153.7710779034409</v>
      </c>
      <c r="R4381">
        <v>75</v>
      </c>
      <c r="T4381">
        <f t="shared" si="205"/>
        <v>258.15980532253536</v>
      </c>
      <c r="U4381">
        <v>2392147.3564732531</v>
      </c>
      <c r="V4381">
        <v>15675608.55766388</v>
      </c>
      <c r="W4381">
        <v>8284202.229372723</v>
      </c>
      <c r="Y4381">
        <f t="shared" si="206"/>
        <v>26351958.143509857</v>
      </c>
      <c r="Z4381">
        <v>0.1013340422992184</v>
      </c>
      <c r="AA4381">
        <v>1.180202817035392</v>
      </c>
      <c r="AB4381">
        <v>0.21796463297412441</v>
      </c>
      <c r="AD4381">
        <v>8.6191000000000004E-2</v>
      </c>
      <c r="AE4381">
        <v>5.4999999999999997E-3</v>
      </c>
      <c r="AF4381">
        <v>1.4678844594023579</v>
      </c>
      <c r="AG4381">
        <v>0.74063333636195494</v>
      </c>
      <c r="AH4381">
        <v>6.9729743248618199</v>
      </c>
    </row>
    <row r="4382" spans="1:34">
      <c r="A4382" t="s">
        <v>1194</v>
      </c>
      <c r="B4382" t="s">
        <v>1283</v>
      </c>
      <c r="C4382" t="s">
        <v>4934</v>
      </c>
      <c r="D4382" t="s">
        <v>5145</v>
      </c>
      <c r="E4382" t="s">
        <v>43</v>
      </c>
      <c r="F4382" t="s">
        <v>49</v>
      </c>
      <c r="G4382" t="s">
        <v>1125</v>
      </c>
      <c r="I4382">
        <v>0.46930413055228398</v>
      </c>
      <c r="J4382">
        <v>1.223737174970557</v>
      </c>
      <c r="K4382">
        <v>3</v>
      </c>
      <c r="M4382">
        <v>4.6930413055228408</v>
      </c>
      <c r="N4382" t="str">
        <f t="shared" si="204"/>
        <v>05Qd-614,69304130552284</v>
      </c>
      <c r="O4382" t="s">
        <v>4915</v>
      </c>
      <c r="P4382">
        <v>27.006319512690531</v>
      </c>
      <c r="Q4382">
        <v>156.0988015509034</v>
      </c>
      <c r="R4382">
        <v>75</v>
      </c>
      <c r="T4382">
        <f t="shared" si="205"/>
        <v>258.10512106359397</v>
      </c>
      <c r="U4382">
        <v>3608802.3507736642</v>
      </c>
      <c r="V4382">
        <v>15912899.504866259</v>
      </c>
      <c r="W4382">
        <v>8284202.229372723</v>
      </c>
      <c r="Y4382">
        <f t="shared" si="206"/>
        <v>27805904.085012645</v>
      </c>
      <c r="Z4382">
        <v>0.1190329207759788</v>
      </c>
      <c r="AA4382">
        <v>1.198068244289145</v>
      </c>
      <c r="AB4382">
        <v>0.21796463297412441</v>
      </c>
      <c r="AD4382">
        <v>8.6191000000000004E-2</v>
      </c>
      <c r="AE4382">
        <v>5.4999999999999997E-3</v>
      </c>
      <c r="AF4382">
        <v>1.4742538132532479</v>
      </c>
      <c r="AG4382">
        <v>0.74384704692537029</v>
      </c>
      <c r="AH4382">
        <v>7.0028331657014604</v>
      </c>
    </row>
    <row r="4383" spans="1:34">
      <c r="A4383" t="s">
        <v>1194</v>
      </c>
      <c r="B4383" t="s">
        <v>1283</v>
      </c>
      <c r="C4383" t="s">
        <v>4936</v>
      </c>
      <c r="D4383" t="s">
        <v>5146</v>
      </c>
      <c r="E4383" t="s">
        <v>671</v>
      </c>
      <c r="F4383" t="s">
        <v>1179</v>
      </c>
      <c r="G4383" t="s">
        <v>1125</v>
      </c>
      <c r="I4383">
        <v>0.67643051205348348</v>
      </c>
      <c r="J4383">
        <v>3.0878746084813531</v>
      </c>
      <c r="K4383">
        <v>3</v>
      </c>
      <c r="M4383">
        <v>6.7643051205348366</v>
      </c>
      <c r="N4383" t="str">
        <f t="shared" si="204"/>
        <v>05Qd-616,76430512053484</v>
      </c>
      <c r="O4383" t="s">
        <v>4938</v>
      </c>
      <c r="P4383">
        <v>42.543183074152317</v>
      </c>
      <c r="Q4383">
        <v>217.05566606556869</v>
      </c>
      <c r="R4383">
        <v>75</v>
      </c>
      <c r="T4383">
        <f t="shared" si="205"/>
        <v>334.59884913972098</v>
      </c>
      <c r="U4383">
        <v>3462877.4997814018</v>
      </c>
      <c r="V4383">
        <v>15134701.85799464</v>
      </c>
      <c r="W4383">
        <v>8284202.229372723</v>
      </c>
      <c r="Y4383">
        <f t="shared" si="206"/>
        <v>26881781.587148763</v>
      </c>
      <c r="Z4383">
        <v>0.14669137086822431</v>
      </c>
      <c r="AA4383">
        <v>0.7874730070812318</v>
      </c>
      <c r="AB4383">
        <v>0.21796463297412441</v>
      </c>
      <c r="AD4383">
        <v>8.6191000000000004E-2</v>
      </c>
      <c r="AE4383">
        <v>5.4999999999999997E-3</v>
      </c>
      <c r="AF4383">
        <v>2.1249126033093728</v>
      </c>
      <c r="AG4383">
        <v>1.0721423616047721</v>
      </c>
      <c r="AH4383">
        <v>10.053051085448979</v>
      </c>
    </row>
    <row r="4384" spans="1:34">
      <c r="A4384" t="s">
        <v>1194</v>
      </c>
      <c r="B4384" t="s">
        <v>1283</v>
      </c>
      <c r="C4384" t="s">
        <v>4939</v>
      </c>
      <c r="D4384" t="s">
        <v>5147</v>
      </c>
      <c r="E4384" t="s">
        <v>43</v>
      </c>
      <c r="F4384" t="s">
        <v>1179</v>
      </c>
      <c r="G4384" t="s">
        <v>1125</v>
      </c>
      <c r="I4384">
        <v>0.68400016091517923</v>
      </c>
      <c r="J4384">
        <v>3.1560014482366139</v>
      </c>
      <c r="K4384">
        <v>3</v>
      </c>
      <c r="M4384">
        <v>6.840001609151793</v>
      </c>
      <c r="N4384" t="str">
        <f t="shared" si="204"/>
        <v>05Qd-616,84000160915179</v>
      </c>
      <c r="O4384" t="s">
        <v>4941</v>
      </c>
      <c r="P4384">
        <v>39.361100169028042</v>
      </c>
      <c r="Q4384">
        <v>221.84449931009391</v>
      </c>
      <c r="R4384">
        <v>75</v>
      </c>
      <c r="T4384">
        <f t="shared" si="205"/>
        <v>336.20559947912193</v>
      </c>
      <c r="U4384">
        <v>5259747.8435474001</v>
      </c>
      <c r="V4384">
        <v>15468614.18895239</v>
      </c>
      <c r="W4384">
        <v>8284202.229372723</v>
      </c>
      <c r="Y4384">
        <f t="shared" si="206"/>
        <v>29012564.261872515</v>
      </c>
      <c r="Z4384">
        <v>0.17348779110287971</v>
      </c>
      <c r="AA4384">
        <v>0.80484678489515715</v>
      </c>
      <c r="AB4384">
        <v>0.21796463297412441</v>
      </c>
      <c r="AD4384">
        <v>8.6191000000000004E-2</v>
      </c>
      <c r="AE4384">
        <v>5.4999999999999997E-3</v>
      </c>
      <c r="AF4384">
        <v>2.1486916049691498</v>
      </c>
      <c r="AG4384">
        <v>1.084140255050559</v>
      </c>
      <c r="AH4384">
        <v>10.1645244691715</v>
      </c>
    </row>
    <row r="4385" spans="1:34">
      <c r="A4385" t="s">
        <v>1194</v>
      </c>
      <c r="B4385" t="s">
        <v>1283</v>
      </c>
      <c r="C4385" t="s">
        <v>4942</v>
      </c>
      <c r="D4385" t="s">
        <v>5148</v>
      </c>
      <c r="E4385" t="s">
        <v>49</v>
      </c>
      <c r="F4385" t="s">
        <v>1179</v>
      </c>
      <c r="G4385" t="s">
        <v>1125</v>
      </c>
      <c r="I4385">
        <v>1.1687497252483621</v>
      </c>
      <c r="J4385">
        <v>0.46319441391648458</v>
      </c>
      <c r="K4385">
        <v>3</v>
      </c>
      <c r="M4385">
        <v>4.6319441391648466</v>
      </c>
      <c r="N4385" t="str">
        <f t="shared" si="204"/>
        <v>05Qd-614,63194413916485</v>
      </c>
      <c r="O4385" t="s">
        <v>4944</v>
      </c>
      <c r="P4385">
        <v>149.08465245293081</v>
      </c>
      <c r="Q4385">
        <v>32.559279367868953</v>
      </c>
      <c r="R4385">
        <v>75</v>
      </c>
      <c r="T4385">
        <f t="shared" si="205"/>
        <v>256.64393182079976</v>
      </c>
      <c r="U4385">
        <v>15197868.71283428</v>
      </c>
      <c r="V4385">
        <v>2270270.0872825589</v>
      </c>
      <c r="W4385">
        <v>8284202.229372723</v>
      </c>
      <c r="Y4385">
        <f t="shared" si="206"/>
        <v>25752341.029489562</v>
      </c>
      <c r="Z4385">
        <v>1.1442342032106809</v>
      </c>
      <c r="AA4385">
        <v>0.11812432311473681</v>
      </c>
      <c r="AB4385">
        <v>0.21796463297412441</v>
      </c>
      <c r="AD4385">
        <v>8.6191000000000004E-2</v>
      </c>
      <c r="AE4385">
        <v>5.4999999999999997E-3</v>
      </c>
      <c r="AF4385">
        <v>1.4550609861250829</v>
      </c>
      <c r="AG4385">
        <v>0.73416314605762822</v>
      </c>
      <c r="AH4385">
        <v>6.912859271347557</v>
      </c>
    </row>
    <row r="4386" spans="1:34">
      <c r="A4386" t="s">
        <v>1194</v>
      </c>
      <c r="B4386" t="s">
        <v>1283</v>
      </c>
      <c r="C4386" t="s">
        <v>4945</v>
      </c>
      <c r="D4386" t="s">
        <v>5149</v>
      </c>
      <c r="E4386" t="s">
        <v>671</v>
      </c>
      <c r="F4386" t="s">
        <v>46</v>
      </c>
      <c r="G4386" t="s">
        <v>1125</v>
      </c>
      <c r="I4386">
        <v>0.47488997813041789</v>
      </c>
      <c r="J4386">
        <v>1.2740098031737619</v>
      </c>
      <c r="K4386">
        <v>3</v>
      </c>
      <c r="M4386">
        <v>4.7488997813041793</v>
      </c>
      <c r="N4386" t="str">
        <f t="shared" si="204"/>
        <v>05Qd-614,74889978130418</v>
      </c>
      <c r="O4386" t="s">
        <v>4918</v>
      </c>
      <c r="P4386">
        <v>29.867563511217149</v>
      </c>
      <c r="Q4386">
        <v>206.3895881141494</v>
      </c>
      <c r="R4386">
        <v>75</v>
      </c>
      <c r="T4386">
        <f t="shared" si="205"/>
        <v>311.25715162536653</v>
      </c>
      <c r="U4386">
        <v>2431123.0656157648</v>
      </c>
      <c r="V4386">
        <v>18883373.3026415</v>
      </c>
      <c r="W4386">
        <v>8284202.229372723</v>
      </c>
      <c r="Y4386">
        <f t="shared" si="206"/>
        <v>29598698.597629987</v>
      </c>
      <c r="Z4386">
        <v>0.1029850970087879</v>
      </c>
      <c r="AA4386">
        <v>1.1786370444989731</v>
      </c>
      <c r="AB4386">
        <v>0.21796463297412441</v>
      </c>
      <c r="AD4386">
        <v>8.6191000000000004E-2</v>
      </c>
      <c r="AE4386">
        <v>5.4999999999999997E-3</v>
      </c>
      <c r="AF4386">
        <v>1.4918009784201609</v>
      </c>
      <c r="AG4386">
        <v>0.7527006153367124</v>
      </c>
      <c r="AH4386">
        <v>7.0850923750610528</v>
      </c>
    </row>
    <row r="4387" spans="1:34">
      <c r="A4387" t="s">
        <v>1194</v>
      </c>
      <c r="B4387" t="s">
        <v>1283</v>
      </c>
      <c r="C4387" t="s">
        <v>4947</v>
      </c>
      <c r="D4387" t="s">
        <v>5150</v>
      </c>
      <c r="E4387" t="s">
        <v>43</v>
      </c>
      <c r="F4387" t="s">
        <v>46</v>
      </c>
      <c r="G4387" t="s">
        <v>1125</v>
      </c>
      <c r="I4387">
        <v>0.47706825541592768</v>
      </c>
      <c r="J4387">
        <v>1.2936142987433501</v>
      </c>
      <c r="K4387">
        <v>3</v>
      </c>
      <c r="M4387">
        <v>4.7706825541592766</v>
      </c>
      <c r="N4387" t="str">
        <f t="shared" si="204"/>
        <v>05Qd-614,77068255415928</v>
      </c>
      <c r="O4387" t="s">
        <v>4921</v>
      </c>
      <c r="P4387">
        <v>27.45310960711657</v>
      </c>
      <c r="Q4387">
        <v>209.56551639642279</v>
      </c>
      <c r="R4387">
        <v>75</v>
      </c>
      <c r="T4387">
        <f t="shared" si="205"/>
        <v>312.01862600353934</v>
      </c>
      <c r="U4387">
        <v>3668506.0487288558</v>
      </c>
      <c r="V4387">
        <v>19173951.135973942</v>
      </c>
      <c r="W4387">
        <v>8284202.229372723</v>
      </c>
      <c r="Y4387">
        <f t="shared" si="206"/>
        <v>31126659.414075524</v>
      </c>
      <c r="Z4387">
        <v>0.1210021905940417</v>
      </c>
      <c r="AA4387">
        <v>1.1967739416087679</v>
      </c>
      <c r="AB4387">
        <v>0.21796463297412441</v>
      </c>
      <c r="AD4387">
        <v>8.6191000000000004E-2</v>
      </c>
      <c r="AE4387">
        <v>5.4999999999999997E-3</v>
      </c>
      <c r="AF4387">
        <v>1.4986437342908721</v>
      </c>
      <c r="AG4387">
        <v>0.75615318483424554</v>
      </c>
      <c r="AH4387">
        <v>7.1171704732843946</v>
      </c>
    </row>
    <row r="4388" spans="1:34">
      <c r="A4388" t="s">
        <v>1194</v>
      </c>
      <c r="B4388" t="s">
        <v>1283</v>
      </c>
      <c r="C4388" t="s">
        <v>4949</v>
      </c>
      <c r="D4388" t="s">
        <v>5151</v>
      </c>
      <c r="E4388" t="s">
        <v>49</v>
      </c>
      <c r="F4388" t="s">
        <v>46</v>
      </c>
      <c r="G4388" t="s">
        <v>1125</v>
      </c>
      <c r="I4388">
        <v>0.92826717772109302</v>
      </c>
      <c r="J4388">
        <v>0.4364741308578991</v>
      </c>
      <c r="K4388">
        <v>3</v>
      </c>
      <c r="M4388">
        <v>4.3647413085789921</v>
      </c>
      <c r="N4388" t="str">
        <f t="shared" si="204"/>
        <v>05Qd-614,36474130857899</v>
      </c>
      <c r="O4388" t="s">
        <v>4924</v>
      </c>
      <c r="P4388">
        <v>118.4089173108502</v>
      </c>
      <c r="Q4388">
        <v>70.708809198979651</v>
      </c>
      <c r="R4388">
        <v>75</v>
      </c>
      <c r="T4388">
        <f t="shared" si="205"/>
        <v>264.11772650982982</v>
      </c>
      <c r="U4388">
        <v>12070747.391568771</v>
      </c>
      <c r="V4388">
        <v>6469419.5675757807</v>
      </c>
      <c r="W4388">
        <v>8284202.229372723</v>
      </c>
      <c r="Y4388">
        <f t="shared" si="206"/>
        <v>26824369.188517272</v>
      </c>
      <c r="Z4388">
        <v>0.90879598216856261</v>
      </c>
      <c r="AA4388">
        <v>0.40379954558673609</v>
      </c>
      <c r="AB4388">
        <v>0.21796463297412441</v>
      </c>
      <c r="AD4388">
        <v>8.6191000000000004E-2</v>
      </c>
      <c r="AE4388">
        <v>5.4999999999999997E-3</v>
      </c>
      <c r="AF4388">
        <v>1.3711229241609399</v>
      </c>
      <c r="AG4388">
        <v>0.69181149740977022</v>
      </c>
      <c r="AH4388">
        <v>6.5193667301497022</v>
      </c>
    </row>
    <row r="4389" spans="1:34">
      <c r="A4389" t="s">
        <v>1194</v>
      </c>
      <c r="B4389" t="s">
        <v>1283</v>
      </c>
      <c r="C4389" t="s">
        <v>4951</v>
      </c>
      <c r="D4389" t="s">
        <v>5152</v>
      </c>
      <c r="E4389" t="s">
        <v>1179</v>
      </c>
      <c r="F4389" t="s">
        <v>46</v>
      </c>
      <c r="G4389" t="s">
        <v>1125</v>
      </c>
      <c r="I4389">
        <v>0.47050769201196257</v>
      </c>
      <c r="J4389">
        <v>1.2345692281076639</v>
      </c>
      <c r="K4389">
        <v>3</v>
      </c>
      <c r="M4389">
        <v>4.7050769201196267</v>
      </c>
      <c r="N4389" t="str">
        <f t="shared" si="204"/>
        <v>05Qd-614,70507692011963</v>
      </c>
      <c r="O4389" t="s">
        <v>4953</v>
      </c>
      <c r="P4389">
        <v>33.073350905546242</v>
      </c>
      <c r="Q4389">
        <v>200.00021495344151</v>
      </c>
      <c r="R4389">
        <v>75</v>
      </c>
      <c r="T4389">
        <f t="shared" si="205"/>
        <v>308.07356585898776</v>
      </c>
      <c r="U4389">
        <v>2306114.898880688</v>
      </c>
      <c r="V4389">
        <v>18298785.09901179</v>
      </c>
      <c r="W4389">
        <v>8284202.229372723</v>
      </c>
      <c r="Y4389">
        <f t="shared" si="206"/>
        <v>28889102.227265202</v>
      </c>
      <c r="Z4389">
        <v>0.11998936293133081</v>
      </c>
      <c r="AA4389">
        <v>1.1421490027951799</v>
      </c>
      <c r="AB4389">
        <v>0.21796463297412441</v>
      </c>
      <c r="AD4389">
        <v>8.6191000000000004E-2</v>
      </c>
      <c r="AE4389">
        <v>5.4999999999999997E-3</v>
      </c>
      <c r="AF4389">
        <v>1.478034634592553</v>
      </c>
      <c r="AG4389">
        <v>0.74575469183896081</v>
      </c>
      <c r="AH4389">
        <v>7.0205572465511414</v>
      </c>
    </row>
    <row r="4390" spans="1:34">
      <c r="A4390" t="s">
        <v>94</v>
      </c>
      <c r="B4390" t="s">
        <v>388</v>
      </c>
      <c r="C4390" t="s">
        <v>4925</v>
      </c>
      <c r="D4390" t="s">
        <v>5153</v>
      </c>
      <c r="E4390" t="s">
        <v>46</v>
      </c>
      <c r="F4390" t="s">
        <v>49</v>
      </c>
      <c r="G4390" t="s">
        <v>1125</v>
      </c>
      <c r="I4390">
        <v>0.50172366358099418</v>
      </c>
      <c r="J4390">
        <v>1.5155129722289471</v>
      </c>
      <c r="K4390">
        <v>3</v>
      </c>
      <c r="M4390">
        <v>5.0172366358099421</v>
      </c>
      <c r="N4390" t="str">
        <f t="shared" si="204"/>
        <v>10Lfs1-305,01723663580994</v>
      </c>
      <c r="O4390" t="s">
        <v>4927</v>
      </c>
      <c r="P4390">
        <v>62.40997478405346</v>
      </c>
      <c r="Q4390">
        <v>150.7143207405046</v>
      </c>
      <c r="R4390">
        <v>57.588487332339788</v>
      </c>
      <c r="T4390">
        <f t="shared" si="205"/>
        <v>270.71278285689789</v>
      </c>
      <c r="U4390">
        <v>5710127.4459829656</v>
      </c>
      <c r="V4390">
        <v>16062956.18797867</v>
      </c>
      <c r="W4390">
        <v>6387902.7699856292</v>
      </c>
      <c r="Y4390">
        <f t="shared" si="206"/>
        <v>28160986.403947264</v>
      </c>
      <c r="Z4390">
        <v>0.35640706926576421</v>
      </c>
      <c r="AA4390">
        <v>1.156742011116116</v>
      </c>
      <c r="AB4390">
        <v>0.16736338006571269</v>
      </c>
      <c r="AD4390">
        <v>8.6191000000000004E-2</v>
      </c>
      <c r="AE4390">
        <v>5.4999999999999997E-3</v>
      </c>
      <c r="AF4390">
        <v>1.5760952782649029</v>
      </c>
      <c r="AG4390">
        <v>0.7952320067758758</v>
      </c>
      <c r="AH4390">
        <v>7.4802549208507214</v>
      </c>
    </row>
    <row r="4391" spans="1:34">
      <c r="A4391" t="s">
        <v>94</v>
      </c>
      <c r="B4391" t="s">
        <v>407</v>
      </c>
      <c r="C4391" t="s">
        <v>4925</v>
      </c>
      <c r="D4391" t="s">
        <v>5154</v>
      </c>
      <c r="E4391" t="s">
        <v>46</v>
      </c>
      <c r="F4391" t="s">
        <v>49</v>
      </c>
      <c r="G4391" t="s">
        <v>1125</v>
      </c>
      <c r="I4391">
        <v>0.50183503336383184</v>
      </c>
      <c r="J4391">
        <v>1.5165153002744871</v>
      </c>
      <c r="K4391">
        <v>3</v>
      </c>
      <c r="M4391">
        <v>5.0183503336383186</v>
      </c>
      <c r="N4391" t="str">
        <f t="shared" si="204"/>
        <v>10Lfs1-305,01835033363832</v>
      </c>
      <c r="O4391" t="s">
        <v>4927</v>
      </c>
      <c r="P4391">
        <v>62.423828197482273</v>
      </c>
      <c r="Q4391">
        <v>150.8139999866153</v>
      </c>
      <c r="R4391">
        <v>57.588487332339788</v>
      </c>
      <c r="T4391">
        <f t="shared" si="205"/>
        <v>270.82631551643738</v>
      </c>
      <c r="U4391">
        <v>5711394.9477968039</v>
      </c>
      <c r="V4391">
        <v>16077832.510918099</v>
      </c>
      <c r="W4391">
        <v>6388112.4074392067</v>
      </c>
      <c r="Y4391">
        <f t="shared" si="206"/>
        <v>28177339.866154108</v>
      </c>
      <c r="Z4391">
        <v>0.35648618249240088</v>
      </c>
      <c r="AA4391">
        <v>1.157507055678876</v>
      </c>
      <c r="AB4391">
        <v>0.16736338006571269</v>
      </c>
      <c r="AD4391">
        <v>8.6191000000000004E-2</v>
      </c>
      <c r="AE4391">
        <v>5.4999999999999997E-3</v>
      </c>
      <c r="AF4391">
        <v>1.5764451309858589</v>
      </c>
      <c r="AG4391">
        <v>0.79540852788167349</v>
      </c>
      <c r="AH4391">
        <v>7.4818949925058513</v>
      </c>
    </row>
    <row r="4392" spans="1:34">
      <c r="A4392" t="s">
        <v>94</v>
      </c>
      <c r="B4392" t="s">
        <v>410</v>
      </c>
      <c r="C4392" t="s">
        <v>4925</v>
      </c>
      <c r="D4392" t="s">
        <v>5155</v>
      </c>
      <c r="E4392" t="s">
        <v>46</v>
      </c>
      <c r="F4392" t="s">
        <v>49</v>
      </c>
      <c r="G4392" t="s">
        <v>1125</v>
      </c>
      <c r="I4392">
        <v>0.50185951532747086</v>
      </c>
      <c r="J4392">
        <v>1.516735637947239</v>
      </c>
      <c r="K4392">
        <v>3</v>
      </c>
      <c r="M4392">
        <v>5.0185951532747097</v>
      </c>
      <c r="N4392" t="str">
        <f t="shared" si="204"/>
        <v>10Lfs1-305,01859515327471</v>
      </c>
      <c r="O4392" t="s">
        <v>4927</v>
      </c>
      <c r="P4392">
        <v>62.426873536668523</v>
      </c>
      <c r="Q4392">
        <v>150.835912067403</v>
      </c>
      <c r="R4392">
        <v>57.588487332339788</v>
      </c>
      <c r="T4392">
        <f t="shared" si="205"/>
        <v>270.85127293641131</v>
      </c>
      <c r="U4392">
        <v>5711673.5775339557</v>
      </c>
      <c r="V4392">
        <v>16080725.55307244</v>
      </c>
      <c r="W4392">
        <v>6388215.4885187997</v>
      </c>
      <c r="Y4392">
        <f t="shared" si="206"/>
        <v>28180614.619125195</v>
      </c>
      <c r="Z4392">
        <v>0.35650357362928331</v>
      </c>
      <c r="AA4392">
        <v>1.157675232294566</v>
      </c>
      <c r="AB4392">
        <v>0.16736338006571269</v>
      </c>
      <c r="AD4392">
        <v>8.6191000000000004E-2</v>
      </c>
      <c r="AE4392">
        <v>5.4999999999999997E-3</v>
      </c>
      <c r="AF4392">
        <v>1.576522037677919</v>
      </c>
      <c r="AG4392">
        <v>0.79544733179404148</v>
      </c>
      <c r="AH4392">
        <v>7.4822555227466703</v>
      </c>
    </row>
    <row r="4393" spans="1:34">
      <c r="A4393" t="s">
        <v>94</v>
      </c>
      <c r="B4393" t="s">
        <v>413</v>
      </c>
      <c r="C4393" t="s">
        <v>4925</v>
      </c>
      <c r="D4393" t="s">
        <v>5156</v>
      </c>
      <c r="E4393" t="s">
        <v>46</v>
      </c>
      <c r="F4393" t="s">
        <v>49</v>
      </c>
      <c r="G4393" t="s">
        <v>1125</v>
      </c>
      <c r="I4393">
        <v>0.50183086104314145</v>
      </c>
      <c r="J4393">
        <v>1.516477749388274</v>
      </c>
      <c r="K4393">
        <v>3</v>
      </c>
      <c r="M4393">
        <v>5.018308610431415</v>
      </c>
      <c r="N4393" t="str">
        <f t="shared" si="204"/>
        <v>10Lfs1-305,01830861043141</v>
      </c>
      <c r="O4393" t="s">
        <v>4927</v>
      </c>
      <c r="P4393">
        <v>62.423309197785862</v>
      </c>
      <c r="Q4393">
        <v>150.81026563632429</v>
      </c>
      <c r="R4393">
        <v>57.588487332339788</v>
      </c>
      <c r="T4393">
        <f t="shared" si="205"/>
        <v>270.82206216644994</v>
      </c>
      <c r="U4393">
        <v>5711347.4625282846</v>
      </c>
      <c r="V4393">
        <v>16077339.459623219</v>
      </c>
      <c r="W4393">
        <v>6388094.8385206889</v>
      </c>
      <c r="Y4393">
        <f t="shared" si="206"/>
        <v>28176781.760672197</v>
      </c>
      <c r="Z4393">
        <v>0.3564832186206579</v>
      </c>
      <c r="AA4393">
        <v>1.1574783943025411</v>
      </c>
      <c r="AB4393">
        <v>0.16736338006571269</v>
      </c>
      <c r="AD4393">
        <v>8.6191000000000004E-2</v>
      </c>
      <c r="AE4393">
        <v>5.4999999999999997E-3</v>
      </c>
      <c r="AF4393">
        <v>1.5764320242192931</v>
      </c>
      <c r="AG4393">
        <v>0.79540191475337929</v>
      </c>
      <c r="AH4393">
        <v>7.4818335494040866</v>
      </c>
    </row>
    <row r="4394" spans="1:34">
      <c r="A4394" t="s">
        <v>1194</v>
      </c>
      <c r="B4394" t="s">
        <v>1289</v>
      </c>
      <c r="C4394" t="s">
        <v>4930</v>
      </c>
      <c r="D4394" t="s">
        <v>5157</v>
      </c>
      <c r="E4394" t="s">
        <v>671</v>
      </c>
      <c r="F4394" t="s">
        <v>43</v>
      </c>
      <c r="G4394" t="s">
        <v>1125</v>
      </c>
      <c r="I4394">
        <v>3.8551556293420992</v>
      </c>
      <c r="J4394">
        <v>0.76168395881578865</v>
      </c>
      <c r="K4394">
        <v>3</v>
      </c>
      <c r="M4394">
        <v>7.6168395881578874</v>
      </c>
      <c r="N4394" t="str">
        <f t="shared" si="204"/>
        <v>05Qd-617,61683958815789</v>
      </c>
      <c r="O4394" t="s">
        <v>4909</v>
      </c>
      <c r="P4394">
        <v>242.4648042864778</v>
      </c>
      <c r="Q4394">
        <v>43.831449630035841</v>
      </c>
      <c r="R4394">
        <v>75</v>
      </c>
      <c r="T4394">
        <f t="shared" si="205"/>
        <v>361.29625391651365</v>
      </c>
      <c r="U4394">
        <v>19310807.286817521</v>
      </c>
      <c r="V4394">
        <v>5813542.5395247377</v>
      </c>
      <c r="W4394">
        <v>8259586.4630470853</v>
      </c>
      <c r="Y4394">
        <f t="shared" si="206"/>
        <v>33383936.289389342</v>
      </c>
      <c r="Z4394">
        <v>0.83603275443883351</v>
      </c>
      <c r="AA4394">
        <v>0.19319128135385721</v>
      </c>
      <c r="AB4394">
        <v>0.21796463297412441</v>
      </c>
      <c r="AD4394">
        <v>8.6191000000000004E-2</v>
      </c>
      <c r="AE4394">
        <v>5.4999999999999997E-3</v>
      </c>
      <c r="AF4394">
        <v>2.3927244779553569</v>
      </c>
      <c r="AG4394">
        <v>1.207269074723025</v>
      </c>
      <c r="AH4394">
        <v>11.308524140836271</v>
      </c>
    </row>
    <row r="4395" spans="1:34">
      <c r="A4395" t="s">
        <v>1194</v>
      </c>
      <c r="B4395" t="s">
        <v>1289</v>
      </c>
      <c r="C4395" t="s">
        <v>4932</v>
      </c>
      <c r="D4395" t="s">
        <v>5158</v>
      </c>
      <c r="E4395" t="s">
        <v>671</v>
      </c>
      <c r="F4395" t="s">
        <v>49</v>
      </c>
      <c r="G4395" t="s">
        <v>1125</v>
      </c>
      <c r="I4395">
        <v>0.46541186310851063</v>
      </c>
      <c r="J4395">
        <v>1.188706767976597</v>
      </c>
      <c r="K4395">
        <v>3</v>
      </c>
      <c r="M4395">
        <v>4.6541186310851073</v>
      </c>
      <c r="N4395" t="str">
        <f t="shared" si="204"/>
        <v>05Qd-614,65411863108511</v>
      </c>
      <c r="O4395" t="s">
        <v>4912</v>
      </c>
      <c r="P4395">
        <v>29.27145027358279</v>
      </c>
      <c r="Q4395">
        <v>151.63035468057831</v>
      </c>
      <c r="R4395">
        <v>75</v>
      </c>
      <c r="T4395">
        <f t="shared" si="205"/>
        <v>255.90180495416109</v>
      </c>
      <c r="U4395">
        <v>2331288.1921243998</v>
      </c>
      <c r="V4395">
        <v>15372178.463551469</v>
      </c>
      <c r="W4395">
        <v>8259586.4630470853</v>
      </c>
      <c r="Y4395">
        <f t="shared" si="206"/>
        <v>25963053.118722953</v>
      </c>
      <c r="Z4395">
        <v>0.10092966387702471</v>
      </c>
      <c r="AA4395">
        <v>1.1637726299510429</v>
      </c>
      <c r="AB4395">
        <v>0.21796463297412441</v>
      </c>
      <c r="AD4395">
        <v>8.6191000000000004E-2</v>
      </c>
      <c r="AE4395">
        <v>5.4999999999999997E-3</v>
      </c>
      <c r="AF4395">
        <v>1.462026795105269</v>
      </c>
      <c r="AG4395">
        <v>0.73767780302698949</v>
      </c>
      <c r="AH4395">
        <v>6.9455142292173662</v>
      </c>
    </row>
    <row r="4396" spans="1:34">
      <c r="A4396" t="s">
        <v>1194</v>
      </c>
      <c r="B4396" t="s">
        <v>1289</v>
      </c>
      <c r="C4396" t="s">
        <v>4934</v>
      </c>
      <c r="D4396" t="s">
        <v>5159</v>
      </c>
      <c r="E4396" t="s">
        <v>43</v>
      </c>
      <c r="F4396" t="s">
        <v>49</v>
      </c>
      <c r="G4396" t="s">
        <v>1125</v>
      </c>
      <c r="I4396">
        <v>0.46756465091215299</v>
      </c>
      <c r="J4396">
        <v>1.208081858209378</v>
      </c>
      <c r="K4396">
        <v>3</v>
      </c>
      <c r="M4396">
        <v>4.6756465091215302</v>
      </c>
      <c r="N4396" t="str">
        <f t="shared" si="204"/>
        <v>05Qd-614,67564650912153</v>
      </c>
      <c r="O4396" t="s">
        <v>4915</v>
      </c>
      <c r="P4396">
        <v>26.906220366126622</v>
      </c>
      <c r="Q4396">
        <v>154.10182357695351</v>
      </c>
      <c r="R4396">
        <v>75</v>
      </c>
      <c r="T4396">
        <f t="shared" si="205"/>
        <v>256.00804394308011</v>
      </c>
      <c r="U4396">
        <v>3568680.8900136319</v>
      </c>
      <c r="V4396">
        <v>15622734.237968991</v>
      </c>
      <c r="W4396">
        <v>8259586.4630470853</v>
      </c>
      <c r="Y4396">
        <f t="shared" si="206"/>
        <v>27451001.591029711</v>
      </c>
      <c r="Z4396">
        <v>0.1185917242709502</v>
      </c>
      <c r="AA4396">
        <v>1.182741311145753</v>
      </c>
      <c r="AB4396">
        <v>0.21796463297412441</v>
      </c>
      <c r="AD4396">
        <v>8.6191000000000004E-2</v>
      </c>
      <c r="AE4396">
        <v>5.4999999999999997E-3</v>
      </c>
      <c r="AF4396">
        <v>1.468789479305193</v>
      </c>
      <c r="AG4396">
        <v>0.74108997169576252</v>
      </c>
      <c r="AH4396">
        <v>6.9772169601224849</v>
      </c>
    </row>
    <row r="4397" spans="1:34">
      <c r="A4397" t="s">
        <v>1194</v>
      </c>
      <c r="B4397" t="s">
        <v>1289</v>
      </c>
      <c r="C4397" t="s">
        <v>4936</v>
      </c>
      <c r="D4397" t="s">
        <v>5160</v>
      </c>
      <c r="E4397" t="s">
        <v>671</v>
      </c>
      <c r="F4397" t="s">
        <v>1179</v>
      </c>
      <c r="G4397" t="s">
        <v>1125</v>
      </c>
      <c r="I4397">
        <v>0.65919987664955482</v>
      </c>
      <c r="J4397">
        <v>2.9327988898459951</v>
      </c>
      <c r="K4397">
        <v>3</v>
      </c>
      <c r="M4397">
        <v>6.5919987664955499</v>
      </c>
      <c r="N4397" t="str">
        <f t="shared" si="204"/>
        <v>05Qd-616,59199876649555</v>
      </c>
      <c r="O4397" t="s">
        <v>4938</v>
      </c>
      <c r="P4397">
        <v>41.459485542164963</v>
      </c>
      <c r="Q4397">
        <v>206.15494383204879</v>
      </c>
      <c r="R4397">
        <v>75</v>
      </c>
      <c r="T4397">
        <f t="shared" si="205"/>
        <v>322.61442937421373</v>
      </c>
      <c r="U4397">
        <v>3301989.0778432242</v>
      </c>
      <c r="V4397">
        <v>13751654.88586143</v>
      </c>
      <c r="W4397">
        <v>8259586.4630470853</v>
      </c>
      <c r="Y4397">
        <f t="shared" si="206"/>
        <v>25313230.42675174</v>
      </c>
      <c r="Z4397">
        <v>0.14295471871653509</v>
      </c>
      <c r="AA4397">
        <v>0.7479254353813799</v>
      </c>
      <c r="AB4397">
        <v>0.21796463297412441</v>
      </c>
      <c r="AD4397">
        <v>8.6191000000000004E-2</v>
      </c>
      <c r="AE4397">
        <v>5.4999999999999997E-3</v>
      </c>
      <c r="AF4397">
        <v>2.0707849528258269</v>
      </c>
      <c r="AG4397">
        <v>1.044831804489545</v>
      </c>
      <c r="AH4397">
        <v>9.7993065238109214</v>
      </c>
    </row>
    <row r="4398" spans="1:34">
      <c r="A4398" t="s">
        <v>1194</v>
      </c>
      <c r="B4398" t="s">
        <v>1289</v>
      </c>
      <c r="C4398" t="s">
        <v>4939</v>
      </c>
      <c r="D4398" t="s">
        <v>5161</v>
      </c>
      <c r="E4398" t="s">
        <v>43</v>
      </c>
      <c r="F4398" t="s">
        <v>1179</v>
      </c>
      <c r="G4398" t="s">
        <v>1125</v>
      </c>
      <c r="I4398">
        <v>0.66677423612569686</v>
      </c>
      <c r="J4398">
        <v>3.0009681251312732</v>
      </c>
      <c r="K4398">
        <v>3</v>
      </c>
      <c r="M4398">
        <v>6.6677423612569697</v>
      </c>
      <c r="N4398" t="str">
        <f t="shared" si="204"/>
        <v>05Qd-616,66774236125697</v>
      </c>
      <c r="O4398" t="s">
        <v>4941</v>
      </c>
      <c r="P4398">
        <v>38.369826497051463</v>
      </c>
      <c r="Q4398">
        <v>210.94675718139439</v>
      </c>
      <c r="R4398">
        <v>75</v>
      </c>
      <c r="T4398">
        <f t="shared" si="205"/>
        <v>324.31658367844585</v>
      </c>
      <c r="U4398">
        <v>5089145.3615518883</v>
      </c>
      <c r="V4398">
        <v>14071294.872333679</v>
      </c>
      <c r="W4398">
        <v>8259586.4630470853</v>
      </c>
      <c r="Y4398">
        <f t="shared" si="206"/>
        <v>27420026.696932651</v>
      </c>
      <c r="Z4398">
        <v>0.16911865815204369</v>
      </c>
      <c r="AA4398">
        <v>0.76531002494764033</v>
      </c>
      <c r="AB4398">
        <v>0.21796463297412441</v>
      </c>
      <c r="AD4398">
        <v>8.6191000000000004E-2</v>
      </c>
      <c r="AE4398">
        <v>5.4999999999999997E-3</v>
      </c>
      <c r="AF4398">
        <v>2.0945787522273198</v>
      </c>
      <c r="AG4398">
        <v>1.05683716425923</v>
      </c>
      <c r="AH4398">
        <v>9.9108492777435195</v>
      </c>
    </row>
    <row r="4399" spans="1:34">
      <c r="A4399" t="s">
        <v>1194</v>
      </c>
      <c r="B4399" t="s">
        <v>1289</v>
      </c>
      <c r="C4399" t="s">
        <v>4942</v>
      </c>
      <c r="D4399" t="s">
        <v>5162</v>
      </c>
      <c r="E4399" t="s">
        <v>49</v>
      </c>
      <c r="F4399" t="s">
        <v>1179</v>
      </c>
      <c r="G4399" t="s">
        <v>1125</v>
      </c>
      <c r="I4399">
        <v>1.1477886017300341</v>
      </c>
      <c r="J4399">
        <v>0.46086540019222588</v>
      </c>
      <c r="K4399">
        <v>3</v>
      </c>
      <c r="M4399">
        <v>4.6086540019222602</v>
      </c>
      <c r="N4399" t="str">
        <f t="shared" si="204"/>
        <v>05Qd-614,60865400192226</v>
      </c>
      <c r="O4399" t="s">
        <v>4944</v>
      </c>
      <c r="P4399">
        <v>146.41087059249969</v>
      </c>
      <c r="Q4399">
        <v>32.395566235280491</v>
      </c>
      <c r="R4399">
        <v>75</v>
      </c>
      <c r="T4399">
        <f t="shared" si="205"/>
        <v>253.80643682778017</v>
      </c>
      <c r="U4399">
        <v>14843030.846251279</v>
      </c>
      <c r="V4399">
        <v>2160960.2875329461</v>
      </c>
      <c r="W4399">
        <v>8259586.4630470853</v>
      </c>
      <c r="Y4399">
        <f t="shared" si="206"/>
        <v>25263577.596831314</v>
      </c>
      <c r="Z4399">
        <v>1.123712757130942</v>
      </c>
      <c r="AA4399">
        <v>0.1175303756027692</v>
      </c>
      <c r="AB4399">
        <v>0.21796463297412441</v>
      </c>
      <c r="AD4399">
        <v>8.6191000000000004E-2</v>
      </c>
      <c r="AE4399">
        <v>5.4999999999999997E-3</v>
      </c>
      <c r="AF4399">
        <v>1.4477447126457359</v>
      </c>
      <c r="AG4399">
        <v>0.73047165930467828</v>
      </c>
      <c r="AH4399">
        <v>6.8785613738726754</v>
      </c>
    </row>
    <row r="4400" spans="1:34">
      <c r="A4400" t="s">
        <v>1194</v>
      </c>
      <c r="B4400" t="s">
        <v>1289</v>
      </c>
      <c r="C4400" t="s">
        <v>4945</v>
      </c>
      <c r="D4400" t="s">
        <v>5163</v>
      </c>
      <c r="E4400" t="s">
        <v>671</v>
      </c>
      <c r="F4400" t="s">
        <v>46</v>
      </c>
      <c r="G4400" t="s">
        <v>1125</v>
      </c>
      <c r="I4400">
        <v>0.46868499218284249</v>
      </c>
      <c r="J4400">
        <v>1.2181649296455841</v>
      </c>
      <c r="K4400">
        <v>3</v>
      </c>
      <c r="M4400">
        <v>4.6868499218284274</v>
      </c>
      <c r="N4400" t="str">
        <f t="shared" si="204"/>
        <v>05Qd-614,68684992182843</v>
      </c>
      <c r="O4400" t="s">
        <v>4918</v>
      </c>
      <c r="P4400">
        <v>29.477309304116321</v>
      </c>
      <c r="Q4400">
        <v>197.3427186025846</v>
      </c>
      <c r="R4400">
        <v>75</v>
      </c>
      <c r="T4400">
        <f t="shared" si="205"/>
        <v>301.82002790670094</v>
      </c>
      <c r="U4400">
        <v>2347683.5781623139</v>
      </c>
      <c r="V4400">
        <v>18055640.587206852</v>
      </c>
      <c r="W4400">
        <v>8259586.4630470853</v>
      </c>
      <c r="Y4400">
        <f t="shared" si="206"/>
        <v>28662910.628416248</v>
      </c>
      <c r="Z4400">
        <v>0.10163947779343829</v>
      </c>
      <c r="AA4400">
        <v>1.126972735070819</v>
      </c>
      <c r="AB4400">
        <v>0.21796463297412441</v>
      </c>
      <c r="AD4400">
        <v>8.6191000000000004E-2</v>
      </c>
      <c r="AE4400">
        <v>5.4999999999999997E-3</v>
      </c>
      <c r="AF4400">
        <v>1.4723088759670451</v>
      </c>
      <c r="AG4400">
        <v>0.74286571260980561</v>
      </c>
      <c r="AH4400">
        <v>6.9937155104052771</v>
      </c>
    </row>
    <row r="4401" spans="1:34">
      <c r="A4401" t="s">
        <v>1194</v>
      </c>
      <c r="B4401" t="s">
        <v>1289</v>
      </c>
      <c r="C4401" t="s">
        <v>4947</v>
      </c>
      <c r="D4401" t="s">
        <v>5164</v>
      </c>
      <c r="E4401" t="s">
        <v>43</v>
      </c>
      <c r="F4401" t="s">
        <v>46</v>
      </c>
      <c r="G4401" t="s">
        <v>1125</v>
      </c>
      <c r="I4401">
        <v>0.47090689963151389</v>
      </c>
      <c r="J4401">
        <v>1.2381620966836271</v>
      </c>
      <c r="K4401">
        <v>3</v>
      </c>
      <c r="M4401">
        <v>4.7090689963151409</v>
      </c>
      <c r="N4401" t="str">
        <f t="shared" si="204"/>
        <v>05Qd-614,70906899631514</v>
      </c>
      <c r="O4401" t="s">
        <v>4921</v>
      </c>
      <c r="P4401">
        <v>27.09855158788621</v>
      </c>
      <c r="Q4401">
        <v>200.58225966274759</v>
      </c>
      <c r="R4401">
        <v>75</v>
      </c>
      <c r="T4401">
        <f t="shared" si="205"/>
        <v>302.68081125063384</v>
      </c>
      <c r="U4401">
        <v>3594190.5582727431</v>
      </c>
      <c r="V4401">
        <v>18352038.597044721</v>
      </c>
      <c r="W4401">
        <v>8259586.4630470853</v>
      </c>
      <c r="Y4401">
        <f t="shared" si="206"/>
        <v>30205815.61836455</v>
      </c>
      <c r="Z4401">
        <v>0.11943944241601979</v>
      </c>
      <c r="AA4401">
        <v>1.1454729081443349</v>
      </c>
      <c r="AB4401">
        <v>0.21796463297412441</v>
      </c>
      <c r="AD4401">
        <v>8.6191000000000004E-2</v>
      </c>
      <c r="AE4401">
        <v>5.4999999999999997E-3</v>
      </c>
      <c r="AF4401">
        <v>1.4792886899419291</v>
      </c>
      <c r="AG4401">
        <v>0.7463874359159498</v>
      </c>
      <c r="AH4401">
        <v>7.0264361221730196</v>
      </c>
    </row>
    <row r="4402" spans="1:34">
      <c r="A4402" t="s">
        <v>1194</v>
      </c>
      <c r="B4402" t="s">
        <v>1289</v>
      </c>
      <c r="C4402" t="s">
        <v>4949</v>
      </c>
      <c r="D4402" t="s">
        <v>5165</v>
      </c>
      <c r="E4402" t="s">
        <v>49</v>
      </c>
      <c r="F4402" t="s">
        <v>46</v>
      </c>
      <c r="G4402" t="s">
        <v>1125</v>
      </c>
      <c r="I4402">
        <v>0.90280937124702976</v>
      </c>
      <c r="J4402">
        <v>0.43364548569411432</v>
      </c>
      <c r="K4402">
        <v>3</v>
      </c>
      <c r="M4402">
        <v>4.3364548569411436</v>
      </c>
      <c r="N4402" t="str">
        <f t="shared" si="204"/>
        <v>05Qd-614,33645485694114</v>
      </c>
      <c r="O4402" t="s">
        <v>4924</v>
      </c>
      <c r="P4402">
        <v>115.1615426604791</v>
      </c>
      <c r="Q4402">
        <v>70.250568682446513</v>
      </c>
      <c r="R4402">
        <v>75</v>
      </c>
      <c r="T4402">
        <f t="shared" si="205"/>
        <v>260.41211134292564</v>
      </c>
      <c r="U4402">
        <v>11674996.01015923</v>
      </c>
      <c r="V4402">
        <v>6427493.3889581626</v>
      </c>
      <c r="W4402">
        <v>8259586.4630470853</v>
      </c>
      <c r="Y4402">
        <f t="shared" si="206"/>
        <v>26362075.862164475</v>
      </c>
      <c r="Z4402">
        <v>0.88387217489224312</v>
      </c>
      <c r="AA4402">
        <v>0.40118265365429229</v>
      </c>
      <c r="AB4402">
        <v>0.21796463297412441</v>
      </c>
      <c r="AD4402">
        <v>8.6191000000000004E-2</v>
      </c>
      <c r="AE4402">
        <v>5.4999999999999997E-3</v>
      </c>
      <c r="AF4402">
        <v>1.3622371278349139</v>
      </c>
      <c r="AG4402">
        <v>0.68732809482517132</v>
      </c>
      <c r="AH4402">
        <v>6.4777110796012289</v>
      </c>
    </row>
    <row r="4403" spans="1:34">
      <c r="A4403" t="s">
        <v>1194</v>
      </c>
      <c r="B4403" t="s">
        <v>1289</v>
      </c>
      <c r="C4403" t="s">
        <v>4951</v>
      </c>
      <c r="D4403" t="s">
        <v>5166</v>
      </c>
      <c r="E4403" t="s">
        <v>1179</v>
      </c>
      <c r="F4403" t="s">
        <v>46</v>
      </c>
      <c r="G4403" t="s">
        <v>1125</v>
      </c>
      <c r="I4403">
        <v>0.46399422924877248</v>
      </c>
      <c r="J4403">
        <v>1.175948063238953</v>
      </c>
      <c r="K4403">
        <v>3</v>
      </c>
      <c r="M4403">
        <v>4.639942292487726</v>
      </c>
      <c r="N4403" t="str">
        <f t="shared" si="204"/>
        <v>05Qd-614,63994229248773</v>
      </c>
      <c r="O4403" t="s">
        <v>4953</v>
      </c>
      <c r="P4403">
        <v>32.615500708334757</v>
      </c>
      <c r="Q4403">
        <v>190.50358624471039</v>
      </c>
      <c r="R4403">
        <v>75</v>
      </c>
      <c r="T4403">
        <f t="shared" si="205"/>
        <v>298.11908695304516</v>
      </c>
      <c r="U4403">
        <v>2175631.1118882918</v>
      </c>
      <c r="V4403">
        <v>17429902.193327758</v>
      </c>
      <c r="W4403">
        <v>8259586.4630470853</v>
      </c>
      <c r="Y4403">
        <f t="shared" si="206"/>
        <v>27865119.768263139</v>
      </c>
      <c r="Z4403">
        <v>0.11832829285596159</v>
      </c>
      <c r="AA4403">
        <v>1.087916236034812</v>
      </c>
      <c r="AB4403">
        <v>0.21796463297412441</v>
      </c>
      <c r="AD4403">
        <v>8.6191000000000004E-2</v>
      </c>
      <c r="AE4403">
        <v>5.4999999999999997E-3</v>
      </c>
      <c r="AF4403">
        <v>1.457573495022322</v>
      </c>
      <c r="AG4403">
        <v>0.73543085335930458</v>
      </c>
      <c r="AH4403">
        <v>6.9246376408693529</v>
      </c>
    </row>
    <row r="4404" spans="1:34">
      <c r="A4404" t="s">
        <v>3117</v>
      </c>
      <c r="B4404" t="s">
        <v>3760</v>
      </c>
      <c r="C4404" t="s">
        <v>4907</v>
      </c>
      <c r="D4404" t="s">
        <v>5167</v>
      </c>
      <c r="E4404" t="s">
        <v>671</v>
      </c>
      <c r="F4404" t="s">
        <v>43</v>
      </c>
      <c r="G4404" t="s">
        <v>1125</v>
      </c>
      <c r="I4404">
        <v>5.2739574937570577</v>
      </c>
      <c r="J4404">
        <v>0.91932861041745184</v>
      </c>
      <c r="K4404">
        <v>3</v>
      </c>
      <c r="M4404">
        <v>9.1932861041745095</v>
      </c>
      <c r="N4404" t="str">
        <f t="shared" si="204"/>
        <v>09QeL-389,19328610417451</v>
      </c>
      <c r="O4404" t="s">
        <v>4909</v>
      </c>
      <c r="P4404">
        <v>280.08129556976689</v>
      </c>
      <c r="Q4404">
        <v>44.253136292367337</v>
      </c>
      <c r="R4404">
        <v>62.081780923994053</v>
      </c>
      <c r="T4404">
        <f t="shared" si="205"/>
        <v>386.41621278612831</v>
      </c>
      <c r="U4404">
        <v>23557400.9913808</v>
      </c>
      <c r="V4404">
        <v>6129892.8327432266</v>
      </c>
      <c r="W4404">
        <v>6878207.1338798394</v>
      </c>
      <c r="Y4404">
        <f t="shared" si="206"/>
        <v>36565500.958003864</v>
      </c>
      <c r="Z4404">
        <v>0.96573660532325034</v>
      </c>
      <c r="AA4404">
        <v>0.19504990540834949</v>
      </c>
      <c r="AB4404">
        <v>0.18042176791304479</v>
      </c>
      <c r="AD4404">
        <v>8.6191000000000004E-2</v>
      </c>
      <c r="AE4404">
        <v>5.4999999999999997E-3</v>
      </c>
      <c r="AF4404">
        <v>2.8879432787982751</v>
      </c>
      <c r="AG4404">
        <v>1.45713584751166</v>
      </c>
      <c r="AH4404">
        <v>13.630056230484451</v>
      </c>
    </row>
    <row r="4405" spans="1:34">
      <c r="A4405" t="s">
        <v>3117</v>
      </c>
      <c r="B4405" t="s">
        <v>3760</v>
      </c>
      <c r="C4405" t="s">
        <v>4910</v>
      </c>
      <c r="D4405" t="s">
        <v>5168</v>
      </c>
      <c r="E4405" t="s">
        <v>671</v>
      </c>
      <c r="F4405" t="s">
        <v>49</v>
      </c>
      <c r="G4405" t="s">
        <v>1125</v>
      </c>
      <c r="I4405">
        <v>0.51244534982083878</v>
      </c>
      <c r="J4405">
        <v>1.612008148387549</v>
      </c>
      <c r="K4405">
        <v>3</v>
      </c>
      <c r="M4405">
        <v>5.1244534982083882</v>
      </c>
      <c r="N4405" t="str">
        <f t="shared" si="204"/>
        <v>09QeL-385,12445349820839</v>
      </c>
      <c r="O4405" t="s">
        <v>4912</v>
      </c>
      <c r="P4405">
        <v>27.214166526070681</v>
      </c>
      <c r="Q4405">
        <v>172.00493308783419</v>
      </c>
      <c r="R4405">
        <v>62.081780923994053</v>
      </c>
      <c r="T4405">
        <f t="shared" si="205"/>
        <v>261.30088053789893</v>
      </c>
      <c r="U4405">
        <v>2288960.5398200029</v>
      </c>
      <c r="V4405">
        <v>18001177.286009852</v>
      </c>
      <c r="W4405">
        <v>6878207.1338798394</v>
      </c>
      <c r="Y4405">
        <f t="shared" si="206"/>
        <v>27168344.959709696</v>
      </c>
      <c r="Z4405">
        <v>9.3836029800292334E-2</v>
      </c>
      <c r="AA4405">
        <v>1.320148816942796</v>
      </c>
      <c r="AB4405">
        <v>0.18042176791304479</v>
      </c>
      <c r="AD4405">
        <v>8.6191000000000004E-2</v>
      </c>
      <c r="AE4405">
        <v>5.4999999999999997E-3</v>
      </c>
      <c r="AF4405">
        <v>1.609775968023577</v>
      </c>
      <c r="AG4405">
        <v>0.81222587946602953</v>
      </c>
      <c r="AH4405">
        <v>7.6381463456979954</v>
      </c>
    </row>
    <row r="4406" spans="1:34">
      <c r="A4406" t="s">
        <v>3117</v>
      </c>
      <c r="B4406" t="s">
        <v>3760</v>
      </c>
      <c r="C4406" t="s">
        <v>4913</v>
      </c>
      <c r="D4406" t="s">
        <v>5169</v>
      </c>
      <c r="E4406" t="s">
        <v>43</v>
      </c>
      <c r="F4406" t="s">
        <v>49</v>
      </c>
      <c r="G4406" t="s">
        <v>1125</v>
      </c>
      <c r="I4406">
        <v>0.51566236059540937</v>
      </c>
      <c r="J4406">
        <v>1.6409612453586839</v>
      </c>
      <c r="K4406">
        <v>3</v>
      </c>
      <c r="M4406">
        <v>5.1566236059540937</v>
      </c>
      <c r="N4406" t="str">
        <f t="shared" si="204"/>
        <v>09QeL-385,15662360595409</v>
      </c>
      <c r="O4406" t="s">
        <v>4915</v>
      </c>
      <c r="P4406">
        <v>24.822110903206291</v>
      </c>
      <c r="Q4406">
        <v>175.0942943371474</v>
      </c>
      <c r="R4406">
        <v>62.081780923994053</v>
      </c>
      <c r="T4406">
        <f t="shared" si="205"/>
        <v>261.99818616434777</v>
      </c>
      <c r="U4406">
        <v>3438329.855625744</v>
      </c>
      <c r="V4406">
        <v>18324494.405763719</v>
      </c>
      <c r="W4406">
        <v>6878207.1338798394</v>
      </c>
      <c r="Y4406">
        <f t="shared" si="206"/>
        <v>28641031.395269305</v>
      </c>
      <c r="Z4406">
        <v>0.1094058136742956</v>
      </c>
      <c r="AA4406">
        <v>1.3438598613016639</v>
      </c>
      <c r="AB4406">
        <v>0.18042176791304479</v>
      </c>
      <c r="AD4406">
        <v>8.6191000000000004E-2</v>
      </c>
      <c r="AE4406">
        <v>5.4999999999999997E-3</v>
      </c>
      <c r="AF4406">
        <v>1.6198817610327001</v>
      </c>
      <c r="AG4406">
        <v>0.81732484154372387</v>
      </c>
      <c r="AH4406">
        <v>7.6855212085305169</v>
      </c>
    </row>
    <row r="4407" spans="1:34">
      <c r="A4407" t="s">
        <v>3117</v>
      </c>
      <c r="B4407" t="s">
        <v>3760</v>
      </c>
      <c r="C4407" t="s">
        <v>4916</v>
      </c>
      <c r="D4407" t="s">
        <v>5170</v>
      </c>
      <c r="E4407" t="s">
        <v>671</v>
      </c>
      <c r="F4407" t="s">
        <v>46</v>
      </c>
      <c r="G4407" t="s">
        <v>1125</v>
      </c>
      <c r="I4407">
        <v>0.52471436846989017</v>
      </c>
      <c r="J4407">
        <v>1.722429316229013</v>
      </c>
      <c r="K4407">
        <v>3</v>
      </c>
      <c r="M4407">
        <v>5.2471436846989032</v>
      </c>
      <c r="N4407" t="str">
        <f t="shared" si="204"/>
        <v>09QeL-385,2471436846989</v>
      </c>
      <c r="O4407" t="s">
        <v>4918</v>
      </c>
      <c r="P4407">
        <v>27.86573086701647</v>
      </c>
      <c r="Q4407">
        <v>230.9719956491399</v>
      </c>
      <c r="R4407">
        <v>62.081780923994053</v>
      </c>
      <c r="T4407">
        <f t="shared" si="205"/>
        <v>320.91950744015043</v>
      </c>
      <c r="U4407">
        <v>2343763.0657084971</v>
      </c>
      <c r="V4407">
        <v>21132511.848836739</v>
      </c>
      <c r="W4407">
        <v>6878207.1338798394</v>
      </c>
      <c r="Y4407">
        <f t="shared" si="206"/>
        <v>30354482.048425075</v>
      </c>
      <c r="Z4407">
        <v>9.6082661563026139E-2</v>
      </c>
      <c r="AA4407">
        <v>1.319020754881135</v>
      </c>
      <c r="AB4407">
        <v>0.18042176791304479</v>
      </c>
      <c r="AD4407">
        <v>8.6191000000000004E-2</v>
      </c>
      <c r="AE4407">
        <v>5.4999999999999997E-3</v>
      </c>
      <c r="AF4407">
        <v>1.64831738786353</v>
      </c>
      <c r="AG4407">
        <v>0.83167227402477617</v>
      </c>
      <c r="AH4407">
        <v>7.8188243465872089</v>
      </c>
    </row>
    <row r="4408" spans="1:34">
      <c r="A4408" t="s">
        <v>3117</v>
      </c>
      <c r="B4408" t="s">
        <v>3760</v>
      </c>
      <c r="C4408" t="s">
        <v>4919</v>
      </c>
      <c r="D4408" t="s">
        <v>5171</v>
      </c>
      <c r="E4408" t="s">
        <v>43</v>
      </c>
      <c r="F4408" t="s">
        <v>46</v>
      </c>
      <c r="G4408" t="s">
        <v>1125</v>
      </c>
      <c r="I4408">
        <v>0.52823555383238208</v>
      </c>
      <c r="J4408">
        <v>1.754119984491439</v>
      </c>
      <c r="K4408">
        <v>3</v>
      </c>
      <c r="M4408">
        <v>5.282355538323821</v>
      </c>
      <c r="N4408" t="str">
        <f t="shared" si="204"/>
        <v>09QeL-385,28235553832382</v>
      </c>
      <c r="O4408" t="s">
        <v>4921</v>
      </c>
      <c r="P4408">
        <v>25.427338704931479</v>
      </c>
      <c r="Q4408">
        <v>235.22160799785021</v>
      </c>
      <c r="R4408">
        <v>62.081780923994053</v>
      </c>
      <c r="T4408">
        <f t="shared" si="205"/>
        <v>322.73072762677577</v>
      </c>
      <c r="U4408">
        <v>3522165.3049250082</v>
      </c>
      <c r="V4408">
        <v>21521325.146568742</v>
      </c>
      <c r="W4408">
        <v>6878207.1338798394</v>
      </c>
      <c r="Y4408">
        <f t="shared" si="206"/>
        <v>31921697.585373592</v>
      </c>
      <c r="Z4408">
        <v>0.112073412750146</v>
      </c>
      <c r="AA4408">
        <v>1.3432891813299539</v>
      </c>
      <c r="AB4408">
        <v>0.18042176791304479</v>
      </c>
      <c r="AD4408">
        <v>8.6191000000000004E-2</v>
      </c>
      <c r="AE4408">
        <v>5.4999999999999997E-3</v>
      </c>
      <c r="AF4408">
        <v>1.6593787031383731</v>
      </c>
      <c r="AG4408">
        <v>0.83725335282432567</v>
      </c>
      <c r="AH4408">
        <v>7.8706785942865203</v>
      </c>
    </row>
    <row r="4409" spans="1:34">
      <c r="A4409" t="s">
        <v>3117</v>
      </c>
      <c r="B4409" t="s">
        <v>3760</v>
      </c>
      <c r="C4409" t="s">
        <v>4922</v>
      </c>
      <c r="D4409" t="s">
        <v>5172</v>
      </c>
      <c r="E4409" t="s">
        <v>49</v>
      </c>
      <c r="F4409" t="s">
        <v>46</v>
      </c>
      <c r="G4409" t="s">
        <v>1125</v>
      </c>
      <c r="I4409">
        <v>1.3145664869677429</v>
      </c>
      <c r="J4409">
        <v>0.47939627632974902</v>
      </c>
      <c r="K4409">
        <v>3</v>
      </c>
      <c r="M4409">
        <v>4.7939627632974906</v>
      </c>
      <c r="N4409" t="str">
        <f t="shared" si="204"/>
        <v>09QeL-384,79396276329749</v>
      </c>
      <c r="O4409" t="s">
        <v>4924</v>
      </c>
      <c r="P4409">
        <v>140.26723181056491</v>
      </c>
      <c r="Q4409">
        <v>64.285433142225088</v>
      </c>
      <c r="R4409">
        <v>62.081780923994053</v>
      </c>
      <c r="T4409">
        <f t="shared" si="205"/>
        <v>266.63444587678407</v>
      </c>
      <c r="U4409">
        <v>14679667.971792661</v>
      </c>
      <c r="V4409">
        <v>5881720.3088522237</v>
      </c>
      <c r="W4409">
        <v>6878207.1338798394</v>
      </c>
      <c r="Y4409">
        <f t="shared" si="206"/>
        <v>27439595.414524727</v>
      </c>
      <c r="Z4409">
        <v>1.076559938173397</v>
      </c>
      <c r="AA4409">
        <v>0.36711732222258359</v>
      </c>
      <c r="AB4409">
        <v>0.18042176791304479</v>
      </c>
      <c r="AD4409">
        <v>8.6191000000000004E-2</v>
      </c>
      <c r="AE4409">
        <v>5.4999999999999997E-3</v>
      </c>
      <c r="AF4409">
        <v>1.5059568889939761</v>
      </c>
      <c r="AG4409">
        <v>0.75984309798265237</v>
      </c>
      <c r="AH4409">
        <v>7.1514537502741202</v>
      </c>
    </row>
    <row r="4410" spans="1:34">
      <c r="A4410" t="s">
        <v>3117</v>
      </c>
      <c r="B4410" t="s">
        <v>3772</v>
      </c>
      <c r="C4410" t="s">
        <v>4907</v>
      </c>
      <c r="D4410" t="s">
        <v>5173</v>
      </c>
      <c r="E4410" t="s">
        <v>671</v>
      </c>
      <c r="F4410" t="s">
        <v>43</v>
      </c>
      <c r="G4410" t="s">
        <v>1125</v>
      </c>
      <c r="I4410">
        <v>5.2524630120645979</v>
      </c>
      <c r="J4410">
        <v>0.9169403346738445</v>
      </c>
      <c r="K4410">
        <v>3</v>
      </c>
      <c r="M4410">
        <v>9.1694033467384415</v>
      </c>
      <c r="N4410" t="str">
        <f t="shared" si="204"/>
        <v>09QeL-389,16940334673844</v>
      </c>
      <c r="O4410" t="s">
        <v>4909</v>
      </c>
      <c r="P4410">
        <v>278.9397993997369</v>
      </c>
      <c r="Q4410">
        <v>44.138173382709148</v>
      </c>
      <c r="R4410">
        <v>62.081780923994053</v>
      </c>
      <c r="T4410">
        <f t="shared" si="205"/>
        <v>385.15975370644014</v>
      </c>
      <c r="U4410">
        <v>23437622.191405151</v>
      </c>
      <c r="V4410">
        <v>6072568.006934477</v>
      </c>
      <c r="W4410">
        <v>6878140.9532174394</v>
      </c>
      <c r="Y4410">
        <f t="shared" si="206"/>
        <v>36388331.151557066</v>
      </c>
      <c r="Z4410">
        <v>0.96180066010423204</v>
      </c>
      <c r="AA4410">
        <v>0.1945431954543668</v>
      </c>
      <c r="AB4410">
        <v>0.18042176791304479</v>
      </c>
      <c r="AD4410">
        <v>8.6191000000000004E-2</v>
      </c>
      <c r="AE4410">
        <v>5.4999999999999997E-3</v>
      </c>
      <c r="AF4410">
        <v>2.8804408419073639</v>
      </c>
      <c r="AG4410">
        <v>1.4533504304580429</v>
      </c>
      <c r="AH4410">
        <v>13.594885619103851</v>
      </c>
    </row>
    <row r="4411" spans="1:34">
      <c r="A4411" t="s">
        <v>3117</v>
      </c>
      <c r="B4411" t="s">
        <v>3772</v>
      </c>
      <c r="C4411" t="s">
        <v>4910</v>
      </c>
      <c r="D4411" t="s">
        <v>5174</v>
      </c>
      <c r="E4411" t="s">
        <v>671</v>
      </c>
      <c r="F4411" t="s">
        <v>49</v>
      </c>
      <c r="G4411" t="s">
        <v>1125</v>
      </c>
      <c r="I4411">
        <v>0.5106942247350128</v>
      </c>
      <c r="J4411">
        <v>1.5962480226151159</v>
      </c>
      <c r="K4411">
        <v>3</v>
      </c>
      <c r="M4411">
        <v>5.106942247350128</v>
      </c>
      <c r="N4411" t="str">
        <f t="shared" si="204"/>
        <v>09QeL-385,10694224735013</v>
      </c>
      <c r="O4411" t="s">
        <v>4912</v>
      </c>
      <c r="P4411">
        <v>27.121170444224472</v>
      </c>
      <c r="Q4411">
        <v>170.32329184944791</v>
      </c>
      <c r="R4411">
        <v>62.081780923994053</v>
      </c>
      <c r="T4411">
        <f t="shared" si="205"/>
        <v>259.52624321766643</v>
      </c>
      <c r="U4411">
        <v>2278827.717049819</v>
      </c>
      <c r="V4411">
        <v>17734239.937768191</v>
      </c>
      <c r="W4411">
        <v>6878140.9532174394</v>
      </c>
      <c r="Y4411">
        <f t="shared" si="206"/>
        <v>26891208.608035449</v>
      </c>
      <c r="Z4411">
        <v>9.351537389855559E-2</v>
      </c>
      <c r="AA4411">
        <v>1.3072421133295671</v>
      </c>
      <c r="AB4411">
        <v>0.18042176791304479</v>
      </c>
      <c r="AD4411">
        <v>8.6191000000000004E-2</v>
      </c>
      <c r="AE4411">
        <v>5.4999999999999997E-3</v>
      </c>
      <c r="AF4411">
        <v>1.6042750515235999</v>
      </c>
      <c r="AG4411">
        <v>0.80945034620499534</v>
      </c>
      <c r="AH4411">
        <v>7.6123586450787233</v>
      </c>
    </row>
    <row r="4412" spans="1:34">
      <c r="A4412" t="s">
        <v>3117</v>
      </c>
      <c r="B4412" t="s">
        <v>3772</v>
      </c>
      <c r="C4412" t="s">
        <v>4913</v>
      </c>
      <c r="D4412" t="s">
        <v>5175</v>
      </c>
      <c r="E4412" t="s">
        <v>43</v>
      </c>
      <c r="F4412" t="s">
        <v>49</v>
      </c>
      <c r="G4412" t="s">
        <v>1125</v>
      </c>
      <c r="I4412">
        <v>0.51361366686209731</v>
      </c>
      <c r="J4412">
        <v>1.6225230017588761</v>
      </c>
      <c r="K4412">
        <v>3</v>
      </c>
      <c r="M4412">
        <v>5.1361366686209724</v>
      </c>
      <c r="N4412" t="str">
        <f t="shared" si="204"/>
        <v>09QeL-385,13613666862097</v>
      </c>
      <c r="O4412" t="s">
        <v>4915</v>
      </c>
      <c r="P4412">
        <v>24.72349423668005</v>
      </c>
      <c r="Q4412">
        <v>173.12689183994871</v>
      </c>
      <c r="R4412">
        <v>62.081780923994053</v>
      </c>
      <c r="T4412">
        <f t="shared" si="205"/>
        <v>259.93216700062283</v>
      </c>
      <c r="U4412">
        <v>3401479.6856116988</v>
      </c>
      <c r="V4412">
        <v>18026153.711751699</v>
      </c>
      <c r="W4412">
        <v>6878140.9532174394</v>
      </c>
      <c r="Y4412">
        <f t="shared" si="206"/>
        <v>28305774.350580838</v>
      </c>
      <c r="Z4412">
        <v>0.1089711513409742</v>
      </c>
      <c r="AA4412">
        <v>1.3287599218260859</v>
      </c>
      <c r="AB4412">
        <v>0.18042176791304479</v>
      </c>
      <c r="AD4412">
        <v>8.6191000000000004E-2</v>
      </c>
      <c r="AE4412">
        <v>5.4999999999999997E-3</v>
      </c>
      <c r="AF4412">
        <v>1.6134460739123471</v>
      </c>
      <c r="AG4412">
        <v>0.81407766197642417</v>
      </c>
      <c r="AH4412">
        <v>7.6553514045097444</v>
      </c>
    </row>
    <row r="4413" spans="1:34">
      <c r="A4413" t="s">
        <v>3117</v>
      </c>
      <c r="B4413" t="s">
        <v>3772</v>
      </c>
      <c r="C4413" t="s">
        <v>4916</v>
      </c>
      <c r="D4413" t="s">
        <v>5176</v>
      </c>
      <c r="E4413" t="s">
        <v>671</v>
      </c>
      <c r="F4413" t="s">
        <v>46</v>
      </c>
      <c r="G4413" t="s">
        <v>1125</v>
      </c>
      <c r="I4413">
        <v>0.5246603244546455</v>
      </c>
      <c r="J4413">
        <v>1.7219429200918099</v>
      </c>
      <c r="K4413">
        <v>3</v>
      </c>
      <c r="M4413">
        <v>5.2466032445464554</v>
      </c>
      <c r="N4413" t="str">
        <f t="shared" si="204"/>
        <v>09QeL-385,24660324454646</v>
      </c>
      <c r="O4413" t="s">
        <v>4918</v>
      </c>
      <c r="P4413">
        <v>27.86286077983328</v>
      </c>
      <c r="Q4413">
        <v>230.90677155812659</v>
      </c>
      <c r="R4413">
        <v>62.081780923994053</v>
      </c>
      <c r="T4413">
        <f t="shared" si="205"/>
        <v>320.85141326195395</v>
      </c>
      <c r="U4413">
        <v>2341147.464559583</v>
      </c>
      <c r="V4413">
        <v>21126544.24712687</v>
      </c>
      <c r="W4413">
        <v>6878140.9532174394</v>
      </c>
      <c r="Y4413">
        <f t="shared" si="206"/>
        <v>30345832.664903894</v>
      </c>
      <c r="Z4413">
        <v>9.6072765335405375E-2</v>
      </c>
      <c r="AA4413">
        <v>1.318648277128917</v>
      </c>
      <c r="AB4413">
        <v>0.18042176791304479</v>
      </c>
      <c r="AD4413">
        <v>8.6191000000000004E-2</v>
      </c>
      <c r="AE4413">
        <v>5.4999999999999997E-3</v>
      </c>
      <c r="AF4413">
        <v>1.6481476160878921</v>
      </c>
      <c r="AG4413">
        <v>0.8315866142606132</v>
      </c>
      <c r="AH4413">
        <v>7.8180284748949607</v>
      </c>
    </row>
    <row r="4414" spans="1:34">
      <c r="A4414" t="s">
        <v>3117</v>
      </c>
      <c r="B4414" t="s">
        <v>3772</v>
      </c>
      <c r="C4414" t="s">
        <v>4919</v>
      </c>
      <c r="D4414" t="s">
        <v>5177</v>
      </c>
      <c r="E4414" t="s">
        <v>43</v>
      </c>
      <c r="F4414" t="s">
        <v>46</v>
      </c>
      <c r="G4414" t="s">
        <v>1125</v>
      </c>
      <c r="I4414">
        <v>0.52789723775753905</v>
      </c>
      <c r="J4414">
        <v>1.7510751398178519</v>
      </c>
      <c r="K4414">
        <v>3</v>
      </c>
      <c r="M4414">
        <v>5.278972377575391</v>
      </c>
      <c r="N4414" t="str">
        <f t="shared" si="204"/>
        <v>09QeL-385,27897237757539</v>
      </c>
      <c r="O4414" t="s">
        <v>4921</v>
      </c>
      <c r="P4414">
        <v>25.411053399328811</v>
      </c>
      <c r="Q4414">
        <v>234.81330453710811</v>
      </c>
      <c r="R4414">
        <v>62.081780923994053</v>
      </c>
      <c r="T4414">
        <f t="shared" si="205"/>
        <v>322.30613886043102</v>
      </c>
      <c r="U4414">
        <v>3496074.668910468</v>
      </c>
      <c r="V4414">
        <v>21483967.90030257</v>
      </c>
      <c r="W4414">
        <v>6878140.9532174394</v>
      </c>
      <c r="Y4414">
        <f t="shared" si="206"/>
        <v>31858183.52243048</v>
      </c>
      <c r="Z4414">
        <v>0.11200163371743831</v>
      </c>
      <c r="AA4414">
        <v>1.3409574668833819</v>
      </c>
      <c r="AB4414">
        <v>0.18042176791304479</v>
      </c>
      <c r="AD4414">
        <v>8.6191000000000004E-2</v>
      </c>
      <c r="AE4414">
        <v>5.4999999999999997E-3</v>
      </c>
      <c r="AF4414">
        <v>1.658315930128395</v>
      </c>
      <c r="AG4414">
        <v>0.83671712184569946</v>
      </c>
      <c r="AH4414">
        <v>7.8656964295494856</v>
      </c>
    </row>
    <row r="4415" spans="1:34">
      <c r="A4415" t="s">
        <v>3117</v>
      </c>
      <c r="B4415" t="s">
        <v>3772</v>
      </c>
      <c r="C4415" t="s">
        <v>4922</v>
      </c>
      <c r="D4415" t="s">
        <v>5178</v>
      </c>
      <c r="E4415" t="s">
        <v>49</v>
      </c>
      <c r="F4415" t="s">
        <v>46</v>
      </c>
      <c r="G4415" t="s">
        <v>1125</v>
      </c>
      <c r="I4415">
        <v>1.3026322420286609</v>
      </c>
      <c r="J4415">
        <v>0.47807024911429552</v>
      </c>
      <c r="K4415">
        <v>3</v>
      </c>
      <c r="M4415">
        <v>4.7807024911429563</v>
      </c>
      <c r="N4415" t="str">
        <f t="shared" si="204"/>
        <v>09QeL-384,78070249114296</v>
      </c>
      <c r="O4415" t="s">
        <v>4924</v>
      </c>
      <c r="P4415">
        <v>138.9938207522809</v>
      </c>
      <c r="Q4415">
        <v>64.107617339072775</v>
      </c>
      <c r="R4415">
        <v>62.081780923994053</v>
      </c>
      <c r="T4415">
        <f t="shared" si="205"/>
        <v>265.18321901534773</v>
      </c>
      <c r="U4415">
        <v>14472182.52020934</v>
      </c>
      <c r="V4415">
        <v>5865451.260492201</v>
      </c>
      <c r="W4415">
        <v>6878140.9532174394</v>
      </c>
      <c r="Y4415">
        <f t="shared" si="206"/>
        <v>27215774.73391898</v>
      </c>
      <c r="Z4415">
        <v>1.0667864271938201</v>
      </c>
      <c r="AA4415">
        <v>0.36610186260270811</v>
      </c>
      <c r="AB4415">
        <v>0.18042176791304479</v>
      </c>
      <c r="AD4415">
        <v>8.6191000000000004E-2</v>
      </c>
      <c r="AE4415">
        <v>5.4999999999999997E-3</v>
      </c>
      <c r="AF4415">
        <v>1.5017913584742271</v>
      </c>
      <c r="AG4415">
        <v>0.75774134484615863</v>
      </c>
      <c r="AH4415">
        <v>7.1319261944633414</v>
      </c>
    </row>
    <row r="4416" spans="1:34">
      <c r="A4416" t="s">
        <v>3117</v>
      </c>
      <c r="B4416" t="s">
        <v>3777</v>
      </c>
      <c r="C4416" t="s">
        <v>4907</v>
      </c>
      <c r="D4416" t="s">
        <v>5179</v>
      </c>
      <c r="E4416" t="s">
        <v>671</v>
      </c>
      <c r="F4416" t="s">
        <v>43</v>
      </c>
      <c r="G4416" t="s">
        <v>1125</v>
      </c>
      <c r="I4416">
        <v>5.2376162149999184</v>
      </c>
      <c r="J4416">
        <v>0.91529069055554579</v>
      </c>
      <c r="K4416">
        <v>3</v>
      </c>
      <c r="M4416">
        <v>9.152906905555465</v>
      </c>
      <c r="N4416" t="str">
        <f t="shared" si="204"/>
        <v>09QeL-389,15290690555547</v>
      </c>
      <c r="O4416" t="s">
        <v>4909</v>
      </c>
      <c r="P4416">
        <v>278.15133833196012</v>
      </c>
      <c r="Q4416">
        <v>44.058765513560132</v>
      </c>
      <c r="R4416">
        <v>62.081780923994053</v>
      </c>
      <c r="T4416">
        <f t="shared" si="205"/>
        <v>384.29188476951435</v>
      </c>
      <c r="U4416">
        <v>23347728.251444239</v>
      </c>
      <c r="V4416">
        <v>6038945.2125123348</v>
      </c>
      <c r="W4416">
        <v>6878085.8212063294</v>
      </c>
      <c r="Y4416">
        <f t="shared" si="206"/>
        <v>36264759.285162903</v>
      </c>
      <c r="Z4416">
        <v>0.9590820004612336</v>
      </c>
      <c r="AA4416">
        <v>0.1941931977216893</v>
      </c>
      <c r="AB4416">
        <v>0.18042176791304479</v>
      </c>
      <c r="AD4416">
        <v>8.6191000000000004E-2</v>
      </c>
      <c r="AE4416">
        <v>5.4999999999999997E-3</v>
      </c>
      <c r="AF4416">
        <v>2.8752587137870571</v>
      </c>
      <c r="AG4416">
        <v>1.4507357445305411</v>
      </c>
      <c r="AH4416">
        <v>13.570592363873059</v>
      </c>
    </row>
    <row r="4417" spans="1:34">
      <c r="A4417" t="s">
        <v>3117</v>
      </c>
      <c r="B4417" t="s">
        <v>3777</v>
      </c>
      <c r="C4417" t="s">
        <v>4910</v>
      </c>
      <c r="D4417" t="s">
        <v>5180</v>
      </c>
      <c r="E4417" t="s">
        <v>671</v>
      </c>
      <c r="F4417" t="s">
        <v>49</v>
      </c>
      <c r="G4417" t="s">
        <v>1125</v>
      </c>
      <c r="I4417">
        <v>0.50968103254786878</v>
      </c>
      <c r="J4417">
        <v>1.5871292929308189</v>
      </c>
      <c r="K4417">
        <v>3</v>
      </c>
      <c r="M4417">
        <v>5.0968103254786872</v>
      </c>
      <c r="N4417" t="str">
        <f t="shared" si="204"/>
        <v>09QeL-385,09681032547869</v>
      </c>
      <c r="O4417" t="s">
        <v>4912</v>
      </c>
      <c r="P4417">
        <v>27.0673633779422</v>
      </c>
      <c r="Q4417">
        <v>169.35030266774771</v>
      </c>
      <c r="R4417">
        <v>62.081780923994053</v>
      </c>
      <c r="T4417">
        <f t="shared" si="205"/>
        <v>258.49944696968396</v>
      </c>
      <c r="U4417">
        <v>2272005.7664330672</v>
      </c>
      <c r="V4417">
        <v>17580306.170619171</v>
      </c>
      <c r="W4417">
        <v>6878085.8212063294</v>
      </c>
      <c r="Y4417">
        <f t="shared" si="206"/>
        <v>26730397.758258566</v>
      </c>
      <c r="Z4417">
        <v>9.3329844002929624E-2</v>
      </c>
      <c r="AA4417">
        <v>1.299774359387512</v>
      </c>
      <c r="AB4417">
        <v>0.18042176791304479</v>
      </c>
      <c r="AD4417">
        <v>8.6191000000000004E-2</v>
      </c>
      <c r="AE4417">
        <v>5.4999999999999997E-3</v>
      </c>
      <c r="AF4417">
        <v>1.6010922488414721</v>
      </c>
      <c r="AG4417">
        <v>0.80784443658837191</v>
      </c>
      <c r="AH4417">
        <v>7.5974380109085313</v>
      </c>
    </row>
    <row r="4418" spans="1:34">
      <c r="A4418" t="s">
        <v>3117</v>
      </c>
      <c r="B4418" t="s">
        <v>3777</v>
      </c>
      <c r="C4418" t="s">
        <v>4913</v>
      </c>
      <c r="D4418" t="s">
        <v>5181</v>
      </c>
      <c r="E4418" t="s">
        <v>43</v>
      </c>
      <c r="F4418" t="s">
        <v>49</v>
      </c>
      <c r="G4418" t="s">
        <v>1125</v>
      </c>
      <c r="I4418">
        <v>0.51244949001343332</v>
      </c>
      <c r="J4418">
        <v>1.6120454101209001</v>
      </c>
      <c r="K4418">
        <v>3</v>
      </c>
      <c r="M4418">
        <v>5.1244949001343336</v>
      </c>
      <c r="N4418" t="str">
        <f t="shared" ref="N4418:N4481" si="207">_xlfn.CONCAT(A4418,M4418)</f>
        <v>09QeL-385,12449490013433</v>
      </c>
      <c r="O4418" t="s">
        <v>4915</v>
      </c>
      <c r="P4418">
        <v>24.667454996555719</v>
      </c>
      <c r="Q4418">
        <v>172.0089089994685</v>
      </c>
      <c r="R4418">
        <v>62.081780923994053</v>
      </c>
      <c r="T4418">
        <f t="shared" ref="T4418:T4481" si="208">SUM(P4418:S4418)</f>
        <v>258.75814492001831</v>
      </c>
      <c r="U4418">
        <v>3381061.8050672798</v>
      </c>
      <c r="V4418">
        <v>17856296.898492251</v>
      </c>
      <c r="W4418">
        <v>6878085.8212063294</v>
      </c>
      <c r="Y4418">
        <f t="shared" ref="Y4418:Y4481" si="209">SUM(U4418:X4418)</f>
        <v>28115444.524765857</v>
      </c>
      <c r="Z4418">
        <v>0.10872415306240719</v>
      </c>
      <c r="AA4418">
        <v>1.3201793323178259</v>
      </c>
      <c r="AB4418">
        <v>0.18042176791304479</v>
      </c>
      <c r="AD4418">
        <v>8.6191000000000004E-2</v>
      </c>
      <c r="AE4418">
        <v>5.4999999999999997E-3</v>
      </c>
      <c r="AF4418">
        <v>1.6097889738641891</v>
      </c>
      <c r="AG4418">
        <v>0.81223244167129194</v>
      </c>
      <c r="AH4418">
        <v>7.6382073156698143</v>
      </c>
    </row>
    <row r="4419" spans="1:34">
      <c r="A4419" t="s">
        <v>3117</v>
      </c>
      <c r="B4419" t="s">
        <v>3777</v>
      </c>
      <c r="C4419" t="s">
        <v>4916</v>
      </c>
      <c r="D4419" t="s">
        <v>5182</v>
      </c>
      <c r="E4419" t="s">
        <v>671</v>
      </c>
      <c r="F4419" t="s">
        <v>46</v>
      </c>
      <c r="G4419" t="s">
        <v>1125</v>
      </c>
      <c r="I4419">
        <v>0.52461022821199277</v>
      </c>
      <c r="J4419">
        <v>1.721492053907935</v>
      </c>
      <c r="K4419">
        <v>3</v>
      </c>
      <c r="M4419">
        <v>5.2461022821199279</v>
      </c>
      <c r="N4419" t="str">
        <f t="shared" si="207"/>
        <v>09QeL-385,24610228211993</v>
      </c>
      <c r="O4419" t="s">
        <v>4918</v>
      </c>
      <c r="P4419">
        <v>27.860200344939379</v>
      </c>
      <c r="Q4419">
        <v>230.84631191471539</v>
      </c>
      <c r="R4419">
        <v>62.081780923994053</v>
      </c>
      <c r="T4419">
        <f t="shared" si="208"/>
        <v>320.78829318364882</v>
      </c>
      <c r="U4419">
        <v>2338555.660329524</v>
      </c>
      <c r="V4419">
        <v>21121012.56296242</v>
      </c>
      <c r="W4419">
        <v>6878085.8212063294</v>
      </c>
      <c r="Y4419">
        <f t="shared" si="209"/>
        <v>30337654.044498272</v>
      </c>
      <c r="Z4419">
        <v>9.6063592001077946E-2</v>
      </c>
      <c r="AA4419">
        <v>1.318303007892843</v>
      </c>
      <c r="AB4419">
        <v>0.18042176791304479</v>
      </c>
      <c r="AD4419">
        <v>8.6191000000000004E-2</v>
      </c>
      <c r="AE4419">
        <v>5.4999999999999997E-3</v>
      </c>
      <c r="AF4419">
        <v>1.647990245692124</v>
      </c>
      <c r="AG4419">
        <v>0.83150721171600861</v>
      </c>
      <c r="AH4419">
        <v>7.81729073952806</v>
      </c>
    </row>
    <row r="4420" spans="1:34">
      <c r="A4420" t="s">
        <v>3117</v>
      </c>
      <c r="B4420" t="s">
        <v>3777</v>
      </c>
      <c r="C4420" t="s">
        <v>4919</v>
      </c>
      <c r="D4420" t="s">
        <v>5183</v>
      </c>
      <c r="E4420" t="s">
        <v>43</v>
      </c>
      <c r="F4420" t="s">
        <v>46</v>
      </c>
      <c r="G4420" t="s">
        <v>1125</v>
      </c>
      <c r="I4420">
        <v>0.52770243553183405</v>
      </c>
      <c r="J4420">
        <v>1.749321919786506</v>
      </c>
      <c r="K4420">
        <v>3</v>
      </c>
      <c r="M4420">
        <v>5.2770243553183409</v>
      </c>
      <c r="N4420" t="str">
        <f t="shared" si="207"/>
        <v>09QeL-385,27702435531834</v>
      </c>
      <c r="O4420" t="s">
        <v>4921</v>
      </c>
      <c r="P4420">
        <v>25.401676328555101</v>
      </c>
      <c r="Q4420">
        <v>234.57820360980941</v>
      </c>
      <c r="R4420">
        <v>62.081780923994053</v>
      </c>
      <c r="T4420">
        <f t="shared" si="208"/>
        <v>322.06166086235856</v>
      </c>
      <c r="U4420">
        <v>3481698.3604977182</v>
      </c>
      <c r="V4420">
        <v>21462457.616695032</v>
      </c>
      <c r="W4420">
        <v>6878085.8212063294</v>
      </c>
      <c r="Y4420">
        <f t="shared" si="209"/>
        <v>31822241.798399076</v>
      </c>
      <c r="Z4420">
        <v>0.1119603033865136</v>
      </c>
      <c r="AA4420">
        <v>1.3396148668780119</v>
      </c>
      <c r="AB4420">
        <v>0.18042176791304479</v>
      </c>
      <c r="AD4420">
        <v>8.6191000000000004E-2</v>
      </c>
      <c r="AE4420">
        <v>5.4999999999999997E-3</v>
      </c>
      <c r="AF4420">
        <v>1.6577039859638769</v>
      </c>
      <c r="AG4420">
        <v>0.83640836031795707</v>
      </c>
      <c r="AH4420">
        <v>7.8628277016001746</v>
      </c>
    </row>
    <row r="4421" spans="1:34">
      <c r="A4421" t="s">
        <v>3117</v>
      </c>
      <c r="B4421" t="s">
        <v>3777</v>
      </c>
      <c r="C4421" t="s">
        <v>4922</v>
      </c>
      <c r="D4421" t="s">
        <v>5184</v>
      </c>
      <c r="E4421" t="s">
        <v>49</v>
      </c>
      <c r="F4421" t="s">
        <v>46</v>
      </c>
      <c r="G4421" t="s">
        <v>1125</v>
      </c>
      <c r="I4421">
        <v>1.2957674730854329</v>
      </c>
      <c r="J4421">
        <v>0.47730749700949249</v>
      </c>
      <c r="K4421">
        <v>3</v>
      </c>
      <c r="M4421">
        <v>4.7730749700949247</v>
      </c>
      <c r="N4421" t="str">
        <f t="shared" si="207"/>
        <v>09QeL-384,77307497009492</v>
      </c>
      <c r="O4421" t="s">
        <v>4924</v>
      </c>
      <c r="P4421">
        <v>138.26133430429081</v>
      </c>
      <c r="Q4421">
        <v>64.005334839482231</v>
      </c>
      <c r="R4421">
        <v>62.081780923994053</v>
      </c>
      <c r="T4421">
        <f t="shared" si="208"/>
        <v>264.34845006776709</v>
      </c>
      <c r="U4421">
        <v>14352950.956317831</v>
      </c>
      <c r="V4421">
        <v>5856093.0431531202</v>
      </c>
      <c r="W4421">
        <v>6878085.8212063294</v>
      </c>
      <c r="Y4421">
        <f t="shared" si="209"/>
        <v>27087129.82067728</v>
      </c>
      <c r="Z4421">
        <v>1.0611645470513069</v>
      </c>
      <c r="AA4421">
        <v>0.36551775395593522</v>
      </c>
      <c r="AB4421">
        <v>0.18042176791304479</v>
      </c>
      <c r="AD4421">
        <v>8.6191000000000004E-2</v>
      </c>
      <c r="AE4421">
        <v>5.4999999999999997E-3</v>
      </c>
      <c r="AF4421">
        <v>1.4993952785638509</v>
      </c>
      <c r="AG4421">
        <v>0.75653238276004553</v>
      </c>
      <c r="AH4421">
        <v>7.1206936314188214</v>
      </c>
    </row>
    <row r="4422" spans="1:34">
      <c r="A4422" t="s">
        <v>94</v>
      </c>
      <c r="B4422" t="s">
        <v>428</v>
      </c>
      <c r="C4422" t="s">
        <v>4925</v>
      </c>
      <c r="D4422" t="s">
        <v>5185</v>
      </c>
      <c r="E4422" t="s">
        <v>46</v>
      </c>
      <c r="F4422" t="s">
        <v>49</v>
      </c>
      <c r="G4422" t="s">
        <v>1125</v>
      </c>
      <c r="I4422">
        <v>0.49717843550346807</v>
      </c>
      <c r="J4422">
        <v>1.474605919531214</v>
      </c>
      <c r="K4422">
        <v>3</v>
      </c>
      <c r="M4422">
        <v>4.9717843550346821</v>
      </c>
      <c r="N4422" t="str">
        <f t="shared" si="207"/>
        <v>10Lfs1-304,97178435503468</v>
      </c>
      <c r="O4422" t="s">
        <v>4927</v>
      </c>
      <c r="P4422">
        <v>61.844588715392611</v>
      </c>
      <c r="Q4422">
        <v>146.64620732028931</v>
      </c>
      <c r="R4422">
        <v>57.588487332339788</v>
      </c>
      <c r="T4422">
        <f t="shared" si="208"/>
        <v>266.07928336802172</v>
      </c>
      <c r="U4422">
        <v>5658398.1107379589</v>
      </c>
      <c r="V4422">
        <v>15401210.961895591</v>
      </c>
      <c r="W4422">
        <v>6387579.6599272499</v>
      </c>
      <c r="Y4422">
        <f t="shared" si="209"/>
        <v>27447188.732560799</v>
      </c>
      <c r="Z4422">
        <v>0.35317829706336618</v>
      </c>
      <c r="AA4422">
        <v>1.125518981506006</v>
      </c>
      <c r="AB4422">
        <v>0.16736338006571269</v>
      </c>
      <c r="AD4422">
        <v>8.6191000000000004E-2</v>
      </c>
      <c r="AE4422">
        <v>5.4999999999999997E-3</v>
      </c>
      <c r="AF4422">
        <v>1.5618170748800051</v>
      </c>
      <c r="AG4422">
        <v>0.78802782027299711</v>
      </c>
      <c r="AH4422">
        <v>7.4133202501876836</v>
      </c>
    </row>
    <row r="4423" spans="1:34">
      <c r="A4423" t="s">
        <v>94</v>
      </c>
      <c r="B4423" t="s">
        <v>438</v>
      </c>
      <c r="C4423" t="s">
        <v>4925</v>
      </c>
      <c r="D4423" t="s">
        <v>5186</v>
      </c>
      <c r="E4423" t="s">
        <v>46</v>
      </c>
      <c r="F4423" t="s">
        <v>49</v>
      </c>
      <c r="G4423" t="s">
        <v>1125</v>
      </c>
      <c r="I4423">
        <v>0.49795257002406068</v>
      </c>
      <c r="J4423">
        <v>1.4815731302165469</v>
      </c>
      <c r="K4423">
        <v>3</v>
      </c>
      <c r="M4423">
        <v>4.9795257002406066</v>
      </c>
      <c r="N4423" t="str">
        <f t="shared" si="207"/>
        <v>10Lfs1-304,97952570024061</v>
      </c>
      <c r="O4423" t="s">
        <v>4927</v>
      </c>
      <c r="P4423">
        <v>61.940884185223183</v>
      </c>
      <c r="Q4423">
        <v>147.33908058837599</v>
      </c>
      <c r="R4423">
        <v>57.588487332339788</v>
      </c>
      <c r="T4423">
        <f t="shared" si="208"/>
        <v>266.86845210593896</v>
      </c>
      <c r="U4423">
        <v>5667208.5518109761</v>
      </c>
      <c r="V4423">
        <v>15514099.283182161</v>
      </c>
      <c r="W4423">
        <v>6387634.6667815819</v>
      </c>
      <c r="Y4423">
        <f t="shared" si="209"/>
        <v>27568942.501774721</v>
      </c>
      <c r="Z4423">
        <v>0.35372821534653548</v>
      </c>
      <c r="AA4423">
        <v>1.1308368279696821</v>
      </c>
      <c r="AB4423">
        <v>0.16736338006571269</v>
      </c>
      <c r="AD4423">
        <v>8.6191000000000004E-2</v>
      </c>
      <c r="AE4423">
        <v>5.4999999999999997E-3</v>
      </c>
      <c r="AF4423">
        <v>1.5642489110703479</v>
      </c>
      <c r="AG4423">
        <v>1.775200912135777</v>
      </c>
      <c r="AH4423">
        <v>8.4106665234467322</v>
      </c>
    </row>
    <row r="4424" spans="1:34">
      <c r="A4424" t="s">
        <v>1194</v>
      </c>
      <c r="B4424" t="s">
        <v>1295</v>
      </c>
      <c r="C4424" t="s">
        <v>4930</v>
      </c>
      <c r="D4424" t="s">
        <v>5187</v>
      </c>
      <c r="E4424" t="s">
        <v>671</v>
      </c>
      <c r="F4424" t="s">
        <v>43</v>
      </c>
      <c r="G4424" t="s">
        <v>1125</v>
      </c>
      <c r="I4424">
        <v>3.9204974137424502</v>
      </c>
      <c r="J4424">
        <v>0.76894415708249397</v>
      </c>
      <c r="K4424">
        <v>3</v>
      </c>
      <c r="M4424">
        <v>7.6894415708249433</v>
      </c>
      <c r="N4424" t="str">
        <f t="shared" si="207"/>
        <v>05Qd-617,68944157082494</v>
      </c>
      <c r="O4424" t="s">
        <v>4909</v>
      </c>
      <c r="P4424">
        <v>246.57438752762539</v>
      </c>
      <c r="Q4424">
        <v>44.24924103938352</v>
      </c>
      <c r="R4424">
        <v>75</v>
      </c>
      <c r="T4424">
        <f t="shared" si="208"/>
        <v>365.82362856700888</v>
      </c>
      <c r="U4424">
        <v>19883031.82909907</v>
      </c>
      <c r="V4424">
        <v>5893687.6579913236</v>
      </c>
      <c r="W4424">
        <v>8273283.1317229792</v>
      </c>
      <c r="Y4424">
        <f t="shared" si="209"/>
        <v>34050002.618813373</v>
      </c>
      <c r="Z4424">
        <v>0.85020283659489326</v>
      </c>
      <c r="AA4424">
        <v>0.1950327367104969</v>
      </c>
      <c r="AB4424">
        <v>0.21796463297412441</v>
      </c>
      <c r="AD4424">
        <v>8.6191000000000004E-2</v>
      </c>
      <c r="AE4424">
        <v>5.4999999999999997E-3</v>
      </c>
      <c r="AF4424">
        <v>2.4155313835052179</v>
      </c>
      <c r="AG4424">
        <v>1.218776488975754</v>
      </c>
      <c r="AH4424">
        <v>11.41544044330591</v>
      </c>
    </row>
    <row r="4425" spans="1:34">
      <c r="A4425" t="s">
        <v>1194</v>
      </c>
      <c r="B4425" t="s">
        <v>1295</v>
      </c>
      <c r="C4425" t="s">
        <v>4932</v>
      </c>
      <c r="D4425" t="s">
        <v>5188</v>
      </c>
      <c r="E4425" t="s">
        <v>671</v>
      </c>
      <c r="F4425" t="s">
        <v>49</v>
      </c>
      <c r="G4425" t="s">
        <v>1125</v>
      </c>
      <c r="I4425">
        <v>0.46645441448475311</v>
      </c>
      <c r="J4425">
        <v>1.1980897303627791</v>
      </c>
      <c r="K4425">
        <v>3</v>
      </c>
      <c r="M4425">
        <v>4.6645441448475324</v>
      </c>
      <c r="N4425" t="str">
        <f t="shared" si="207"/>
        <v>05Qd-614,66454414484753</v>
      </c>
      <c r="O4425" t="s">
        <v>4912</v>
      </c>
      <c r="P4425">
        <v>29.337020133713789</v>
      </c>
      <c r="Q4425">
        <v>152.82723683259391</v>
      </c>
      <c r="R4425">
        <v>75</v>
      </c>
      <c r="T4425">
        <f t="shared" si="208"/>
        <v>257.16425696630768</v>
      </c>
      <c r="U4425">
        <v>2365650.8323444561</v>
      </c>
      <c r="V4425">
        <v>15541678.37187646</v>
      </c>
      <c r="W4425">
        <v>8273283.1317229792</v>
      </c>
      <c r="Y4425">
        <f t="shared" si="209"/>
        <v>26180612.335943896</v>
      </c>
      <c r="Z4425">
        <v>0.1011557525703293</v>
      </c>
      <c r="AA4425">
        <v>1.1729587767006631</v>
      </c>
      <c r="AB4425">
        <v>0.21796463297412441</v>
      </c>
      <c r="AD4425">
        <v>8.6191000000000004E-2</v>
      </c>
      <c r="AE4425">
        <v>5.4999999999999997E-3</v>
      </c>
      <c r="AF4425">
        <v>1.465301825606554</v>
      </c>
      <c r="AG4425">
        <v>0.73933024695833371</v>
      </c>
      <c r="AH4425">
        <v>6.9608672174124191</v>
      </c>
    </row>
    <row r="4426" spans="1:34">
      <c r="A4426" t="s">
        <v>1194</v>
      </c>
      <c r="B4426" t="s">
        <v>1295</v>
      </c>
      <c r="C4426" t="s">
        <v>4934</v>
      </c>
      <c r="D4426" t="s">
        <v>5189</v>
      </c>
      <c r="E4426" t="s">
        <v>43</v>
      </c>
      <c r="F4426" t="s">
        <v>49</v>
      </c>
      <c r="G4426" t="s">
        <v>1125</v>
      </c>
      <c r="I4426">
        <v>0.46853542674530058</v>
      </c>
      <c r="J4426">
        <v>1.2168188407077061</v>
      </c>
      <c r="K4426">
        <v>3</v>
      </c>
      <c r="M4426">
        <v>4.6853542674530066</v>
      </c>
      <c r="N4426" t="str">
        <f t="shared" si="207"/>
        <v>05Qd-614,68535426745301</v>
      </c>
      <c r="O4426" t="s">
        <v>4915</v>
      </c>
      <c r="P4426">
        <v>26.962084102706839</v>
      </c>
      <c r="Q4426">
        <v>155.21630512172891</v>
      </c>
      <c r="R4426">
        <v>75</v>
      </c>
      <c r="T4426">
        <f t="shared" si="208"/>
        <v>257.17838922443576</v>
      </c>
      <c r="U4426">
        <v>3591159.9516117098</v>
      </c>
      <c r="V4426">
        <v>15784633.3040451</v>
      </c>
      <c r="W4426">
        <v>8273283.1317229792</v>
      </c>
      <c r="Y4426">
        <f t="shared" si="209"/>
        <v>27649076.387379788</v>
      </c>
      <c r="Z4426">
        <v>0.1188379490009612</v>
      </c>
      <c r="AA4426">
        <v>1.19129502798647</v>
      </c>
      <c r="AB4426">
        <v>0.21796463297412441</v>
      </c>
      <c r="AD4426">
        <v>8.6191000000000004E-2</v>
      </c>
      <c r="AE4426">
        <v>5.4999999999999997E-3</v>
      </c>
      <c r="AF4426">
        <v>1.471839036896232</v>
      </c>
      <c r="AG4426">
        <v>0.74262865139130152</v>
      </c>
      <c r="AH4426">
        <v>6.9915129557405411</v>
      </c>
    </row>
    <row r="4427" spans="1:34">
      <c r="A4427" t="s">
        <v>1194</v>
      </c>
      <c r="B4427" t="s">
        <v>1295</v>
      </c>
      <c r="C4427" t="s">
        <v>4936</v>
      </c>
      <c r="D4427" t="s">
        <v>5190</v>
      </c>
      <c r="E4427" t="s">
        <v>671</v>
      </c>
      <c r="F4427" t="s">
        <v>1179</v>
      </c>
      <c r="G4427" t="s">
        <v>1125</v>
      </c>
      <c r="I4427">
        <v>0.66875484347566905</v>
      </c>
      <c r="J4427">
        <v>3.0187935912810229</v>
      </c>
      <c r="K4427">
        <v>3</v>
      </c>
      <c r="M4427">
        <v>6.6875484347566916</v>
      </c>
      <c r="N4427" t="str">
        <f t="shared" si="207"/>
        <v>05Qd-616,68754843475669</v>
      </c>
      <c r="O4427" t="s">
        <v>4938</v>
      </c>
      <c r="P4427">
        <v>42.060432270184059</v>
      </c>
      <c r="Q4427">
        <v>212.1997609197704</v>
      </c>
      <c r="R4427">
        <v>75</v>
      </c>
      <c r="T4427">
        <f t="shared" si="208"/>
        <v>329.26019318995446</v>
      </c>
      <c r="U4427">
        <v>3391629.2846110789</v>
      </c>
      <c r="V4427">
        <v>14518216.578461381</v>
      </c>
      <c r="W4427">
        <v>8273283.1317229792</v>
      </c>
      <c r="Y4427">
        <f t="shared" si="209"/>
        <v>26183128.994795438</v>
      </c>
      <c r="Z4427">
        <v>0.14502681800441031</v>
      </c>
      <c r="AA4427">
        <v>0.76985589393889198</v>
      </c>
      <c r="AB4427">
        <v>0.21796463297412441</v>
      </c>
      <c r="AD4427">
        <v>8.6191000000000004E-2</v>
      </c>
      <c r="AE4427">
        <v>5.4999999999999997E-3</v>
      </c>
      <c r="AF4427">
        <v>2.100800555420951</v>
      </c>
      <c r="AG4427">
        <v>1.059976426908936</v>
      </c>
      <c r="AH4427">
        <v>9.9400164170865786</v>
      </c>
    </row>
    <row r="4428" spans="1:34">
      <c r="A4428" t="s">
        <v>1194</v>
      </c>
      <c r="B4428" t="s">
        <v>1295</v>
      </c>
      <c r="C4428" t="s">
        <v>4939</v>
      </c>
      <c r="D4428" t="s">
        <v>5191</v>
      </c>
      <c r="E4428" t="s">
        <v>43</v>
      </c>
      <c r="F4428" t="s">
        <v>1179</v>
      </c>
      <c r="G4428" t="s">
        <v>1125</v>
      </c>
      <c r="I4428">
        <v>0.67632371078868714</v>
      </c>
      <c r="J4428">
        <v>3.086913397098185</v>
      </c>
      <c r="K4428">
        <v>3</v>
      </c>
      <c r="M4428">
        <v>6.7632371078868729</v>
      </c>
      <c r="N4428" t="str">
        <f t="shared" si="207"/>
        <v>05Qd-616,76323710788687</v>
      </c>
      <c r="O4428" t="s">
        <v>4941</v>
      </c>
      <c r="P4428">
        <v>38.919355357203543</v>
      </c>
      <c r="Q4428">
        <v>216.98809972837671</v>
      </c>
      <c r="R4428">
        <v>75</v>
      </c>
      <c r="T4428">
        <f t="shared" si="208"/>
        <v>330.90745508558024</v>
      </c>
      <c r="U4428">
        <v>5183784.3754556905</v>
      </c>
      <c r="V4428">
        <v>14845823.63877604</v>
      </c>
      <c r="W4428">
        <v>8273283.1317229792</v>
      </c>
      <c r="Y4428">
        <f t="shared" si="209"/>
        <v>28302891.14595471</v>
      </c>
      <c r="Z4428">
        <v>0.17154075884754419</v>
      </c>
      <c r="AA4428">
        <v>0.78722787795057836</v>
      </c>
      <c r="AB4428">
        <v>0.21796463297412441</v>
      </c>
      <c r="AD4428">
        <v>8.6191000000000004E-2</v>
      </c>
      <c r="AE4428">
        <v>5.4999999999999997E-3</v>
      </c>
      <c r="AF4428">
        <v>2.124577101953991</v>
      </c>
      <c r="AG4428">
        <v>1.071973081600069</v>
      </c>
      <c r="AH4428">
        <v>10.05147829144093</v>
      </c>
    </row>
    <row r="4429" spans="1:34">
      <c r="A4429" t="s">
        <v>1194</v>
      </c>
      <c r="B4429" t="s">
        <v>1295</v>
      </c>
      <c r="C4429" t="s">
        <v>4942</v>
      </c>
      <c r="D4429" t="s">
        <v>5192</v>
      </c>
      <c r="E4429" t="s">
        <v>49</v>
      </c>
      <c r="F4429" t="s">
        <v>1179</v>
      </c>
      <c r="G4429" t="s">
        <v>1125</v>
      </c>
      <c r="I4429">
        <v>1.159526109394686</v>
      </c>
      <c r="J4429">
        <v>0.46216956771052059</v>
      </c>
      <c r="K4429">
        <v>3</v>
      </c>
      <c r="M4429">
        <v>4.6216956771052056</v>
      </c>
      <c r="N4429" t="str">
        <f t="shared" si="207"/>
        <v>05Qd-614,62169567710521</v>
      </c>
      <c r="O4429" t="s">
        <v>4944</v>
      </c>
      <c r="P4429">
        <v>147.90809639974131</v>
      </c>
      <c r="Q4429">
        <v>32.487239954338577</v>
      </c>
      <c r="R4429">
        <v>75</v>
      </c>
      <c r="T4429">
        <f t="shared" si="208"/>
        <v>255.39533635407989</v>
      </c>
      <c r="U4429">
        <v>15041429.201257519</v>
      </c>
      <c r="V4429">
        <v>2222701.777085687</v>
      </c>
      <c r="W4429">
        <v>8273283.1317229792</v>
      </c>
      <c r="Y4429">
        <f t="shared" si="209"/>
        <v>25537414.110066187</v>
      </c>
      <c r="Z4429">
        <v>1.13520406056418</v>
      </c>
      <c r="AA4429">
        <v>0.1178629657651251</v>
      </c>
      <c r="AB4429">
        <v>0.21796463297412441</v>
      </c>
      <c r="AD4429">
        <v>8.6191000000000004E-2</v>
      </c>
      <c r="AE4429">
        <v>5.4999999999999997E-3</v>
      </c>
      <c r="AF4429">
        <v>1.451841573959751</v>
      </c>
      <c r="AG4429">
        <v>0.73253876482117519</v>
      </c>
      <c r="AH4429">
        <v>6.8977670158861324</v>
      </c>
    </row>
    <row r="4430" spans="1:34">
      <c r="A4430" t="s">
        <v>1194</v>
      </c>
      <c r="B4430" t="s">
        <v>1295</v>
      </c>
      <c r="C4430" t="s">
        <v>4945</v>
      </c>
      <c r="D4430" t="s">
        <v>5193</v>
      </c>
      <c r="E4430" t="s">
        <v>671</v>
      </c>
      <c r="F4430" t="s">
        <v>46</v>
      </c>
      <c r="G4430" t="s">
        <v>1125</v>
      </c>
      <c r="I4430">
        <v>0.47201764599442669</v>
      </c>
      <c r="J4430">
        <v>1.248158813949841</v>
      </c>
      <c r="K4430">
        <v>3</v>
      </c>
      <c r="M4430">
        <v>4.7201764599442679</v>
      </c>
      <c r="N4430" t="str">
        <f t="shared" si="207"/>
        <v>05Qd-614,72017645994427</v>
      </c>
      <c r="O4430" t="s">
        <v>4918</v>
      </c>
      <c r="P4430">
        <v>29.686912062570521</v>
      </c>
      <c r="Q4430">
        <v>202.2017278598743</v>
      </c>
      <c r="R4430">
        <v>75</v>
      </c>
      <c r="T4430">
        <f t="shared" si="208"/>
        <v>306.88863992244478</v>
      </c>
      <c r="U4430">
        <v>2393865.0861765728</v>
      </c>
      <c r="V4430">
        <v>18500209.940364551</v>
      </c>
      <c r="W4430">
        <v>8273283.1317229792</v>
      </c>
      <c r="Y4430">
        <f t="shared" si="209"/>
        <v>29167358.158264104</v>
      </c>
      <c r="Z4430">
        <v>0.1023622003015736</v>
      </c>
      <c r="AA4430">
        <v>1.1547212681365351</v>
      </c>
      <c r="AB4430">
        <v>0.21796463297412441</v>
      </c>
      <c r="AD4430">
        <v>8.6191000000000004E-2</v>
      </c>
      <c r="AE4430">
        <v>5.4999999999999997E-3</v>
      </c>
      <c r="AF4430">
        <v>1.482777945532231</v>
      </c>
      <c r="AG4430">
        <v>0.74814796890116653</v>
      </c>
      <c r="AH4430">
        <v>7.0427933743776654</v>
      </c>
    </row>
    <row r="4431" spans="1:34">
      <c r="A4431" t="s">
        <v>1194</v>
      </c>
      <c r="B4431" t="s">
        <v>1295</v>
      </c>
      <c r="C4431" t="s">
        <v>4947</v>
      </c>
      <c r="D4431" t="s">
        <v>5194</v>
      </c>
      <c r="E4431" t="s">
        <v>43</v>
      </c>
      <c r="F4431" t="s">
        <v>46</v>
      </c>
      <c r="G4431" t="s">
        <v>1125</v>
      </c>
      <c r="I4431">
        <v>0.47421189114402518</v>
      </c>
      <c r="J4431">
        <v>1.267907020296229</v>
      </c>
      <c r="K4431">
        <v>3</v>
      </c>
      <c r="M4431">
        <v>4.7421189114402544</v>
      </c>
      <c r="N4431" t="str">
        <f t="shared" si="207"/>
        <v>05Qd-614,74211891144025</v>
      </c>
      <c r="O4431" t="s">
        <v>4921</v>
      </c>
      <c r="P4431">
        <v>27.288738826742549</v>
      </c>
      <c r="Q4431">
        <v>205.40093728798911</v>
      </c>
      <c r="R4431">
        <v>75</v>
      </c>
      <c r="T4431">
        <f t="shared" si="208"/>
        <v>307.6896761147317</v>
      </c>
      <c r="U4431">
        <v>3634668.0631691539</v>
      </c>
      <c r="V4431">
        <v>18792917.854830701</v>
      </c>
      <c r="W4431">
        <v>8273283.1317229792</v>
      </c>
      <c r="Y4431">
        <f t="shared" si="209"/>
        <v>30700869.049722835</v>
      </c>
      <c r="Z4431">
        <v>0.1202777107526123</v>
      </c>
      <c r="AA4431">
        <v>1.1729911177909711</v>
      </c>
      <c r="AB4431">
        <v>0.21796463297412441</v>
      </c>
      <c r="AD4431">
        <v>8.6191000000000004E-2</v>
      </c>
      <c r="AE4431">
        <v>5.4999999999999997E-3</v>
      </c>
      <c r="AF4431">
        <v>1.489670862232541</v>
      </c>
      <c r="AG4431">
        <v>0.75162584746328032</v>
      </c>
      <c r="AH4431">
        <v>7.0751066211360758</v>
      </c>
    </row>
    <row r="4432" spans="1:34">
      <c r="A4432" t="s">
        <v>1194</v>
      </c>
      <c r="B4432" t="s">
        <v>1295</v>
      </c>
      <c r="C4432" t="s">
        <v>4949</v>
      </c>
      <c r="D4432" t="s">
        <v>5195</v>
      </c>
      <c r="E4432" t="s">
        <v>49</v>
      </c>
      <c r="F4432" t="s">
        <v>46</v>
      </c>
      <c r="G4432" t="s">
        <v>1125</v>
      </c>
      <c r="I4432">
        <v>0.9167581054825007</v>
      </c>
      <c r="J4432">
        <v>0.43519534505361113</v>
      </c>
      <c r="K4432">
        <v>3</v>
      </c>
      <c r="M4432">
        <v>4.3519534505361106</v>
      </c>
      <c r="N4432" t="str">
        <f t="shared" si="207"/>
        <v>05Qd-614,35195345053611</v>
      </c>
      <c r="O4432" t="s">
        <v>4924</v>
      </c>
      <c r="P4432">
        <v>116.9408305188883</v>
      </c>
      <c r="Q4432">
        <v>70.501645898684998</v>
      </c>
      <c r="R4432">
        <v>75</v>
      </c>
      <c r="T4432">
        <f t="shared" si="208"/>
        <v>262.44247641757329</v>
      </c>
      <c r="U4432">
        <v>11892230.82306662</v>
      </c>
      <c r="V4432">
        <v>6450465.4043846233</v>
      </c>
      <c r="W4432">
        <v>8273283.1317229792</v>
      </c>
      <c r="Y4432">
        <f t="shared" si="209"/>
        <v>26615979.359174222</v>
      </c>
      <c r="Z4432">
        <v>0.8975283225335442</v>
      </c>
      <c r="AA4432">
        <v>0.40261649007400879</v>
      </c>
      <c r="AB4432">
        <v>0.21796463297412441</v>
      </c>
      <c r="AD4432">
        <v>8.6191000000000004E-2</v>
      </c>
      <c r="AE4432">
        <v>5.4999999999999997E-3</v>
      </c>
      <c r="AF4432">
        <v>1.36710579597993</v>
      </c>
      <c r="AG4432">
        <v>0.68978462190997369</v>
      </c>
      <c r="AH4432">
        <v>6.5005348684260156</v>
      </c>
    </row>
    <row r="4433" spans="1:34">
      <c r="A4433" t="s">
        <v>1194</v>
      </c>
      <c r="B4433" t="s">
        <v>1295</v>
      </c>
      <c r="C4433" t="s">
        <v>4951</v>
      </c>
      <c r="D4433" t="s">
        <v>5196</v>
      </c>
      <c r="E4433" t="s">
        <v>1179</v>
      </c>
      <c r="F4433" t="s">
        <v>46</v>
      </c>
      <c r="G4433" t="s">
        <v>1125</v>
      </c>
      <c r="I4433">
        <v>0.46750222615832931</v>
      </c>
      <c r="J4433">
        <v>1.2075200354249651</v>
      </c>
      <c r="K4433">
        <v>3</v>
      </c>
      <c r="M4433">
        <v>4.6750222615832939</v>
      </c>
      <c r="N4433" t="str">
        <f t="shared" si="207"/>
        <v>05Qd-614,67502226158329</v>
      </c>
      <c r="O4433" t="s">
        <v>4953</v>
      </c>
      <c r="P4433">
        <v>32.862087989977752</v>
      </c>
      <c r="Q4433">
        <v>195.61824573884431</v>
      </c>
      <c r="R4433">
        <v>75</v>
      </c>
      <c r="T4433">
        <f t="shared" si="208"/>
        <v>303.48033372882207</v>
      </c>
      <c r="U4433">
        <v>2248348.0122267241</v>
      </c>
      <c r="V4433">
        <v>17897861.965068828</v>
      </c>
      <c r="W4433">
        <v>8273283.1317229792</v>
      </c>
      <c r="Y4433">
        <f t="shared" si="209"/>
        <v>28419493.109018531</v>
      </c>
      <c r="Z4433">
        <v>0.119222905890964</v>
      </c>
      <c r="AA4433">
        <v>1.1171247208468</v>
      </c>
      <c r="AB4433">
        <v>0.21796463297412441</v>
      </c>
      <c r="AD4433">
        <v>8.6191000000000004E-2</v>
      </c>
      <c r="AE4433">
        <v>5.4999999999999997E-3</v>
      </c>
      <c r="AF4433">
        <v>1.4685933806020821</v>
      </c>
      <c r="AG4433">
        <v>0.74099102846095211</v>
      </c>
      <c r="AH4433">
        <v>6.9762976706463284</v>
      </c>
    </row>
    <row r="4434" spans="1:34">
      <c r="A4434" t="s">
        <v>3117</v>
      </c>
      <c r="B4434" t="s">
        <v>3831</v>
      </c>
      <c r="C4434" t="s">
        <v>4907</v>
      </c>
      <c r="D4434" t="s">
        <v>5197</v>
      </c>
      <c r="E4434" t="s">
        <v>671</v>
      </c>
      <c r="F4434" t="s">
        <v>43</v>
      </c>
      <c r="G4434" t="s">
        <v>1125</v>
      </c>
      <c r="I4434">
        <v>5.2067460618878174</v>
      </c>
      <c r="J4434">
        <v>0.91186067354309053</v>
      </c>
      <c r="K4434">
        <v>3</v>
      </c>
      <c r="M4434">
        <v>9.1186067354309071</v>
      </c>
      <c r="N4434" t="str">
        <f t="shared" si="207"/>
        <v>09QeL-389,11860673543091</v>
      </c>
      <c r="O4434" t="s">
        <v>4909</v>
      </c>
      <c r="P4434">
        <v>276.51193329536108</v>
      </c>
      <c r="Q4434">
        <v>43.893656967369672</v>
      </c>
      <c r="R4434">
        <v>62.081780923994053</v>
      </c>
      <c r="T4434">
        <f t="shared" si="208"/>
        <v>382.48737118672483</v>
      </c>
      <c r="U4434">
        <v>23168986.282998919</v>
      </c>
      <c r="V4434">
        <v>5962221.6487456663</v>
      </c>
      <c r="W4434">
        <v>6877978.8727788208</v>
      </c>
      <c r="Y4434">
        <f t="shared" si="209"/>
        <v>36009186.804523408</v>
      </c>
      <c r="Z4434">
        <v>0.95342923649649169</v>
      </c>
      <c r="AA4434">
        <v>0.19346546610728371</v>
      </c>
      <c r="AB4434">
        <v>0.18042176791304479</v>
      </c>
      <c r="AD4434">
        <v>8.6191000000000004E-2</v>
      </c>
      <c r="AE4434">
        <v>5.4999999999999997E-3</v>
      </c>
      <c r="AF4434">
        <v>2.8644837912348402</v>
      </c>
      <c r="AG4434">
        <v>1.4452991675657989</v>
      </c>
      <c r="AH4434">
        <v>13.520080694231551</v>
      </c>
    </row>
    <row r="4435" spans="1:34">
      <c r="A4435" t="s">
        <v>3117</v>
      </c>
      <c r="B4435" t="s">
        <v>3831</v>
      </c>
      <c r="C4435" t="s">
        <v>4910</v>
      </c>
      <c r="D4435" t="s">
        <v>5198</v>
      </c>
      <c r="E4435" t="s">
        <v>671</v>
      </c>
      <c r="F4435" t="s">
        <v>49</v>
      </c>
      <c r="G4435" t="s">
        <v>1125</v>
      </c>
      <c r="I4435">
        <v>0.50742663231002783</v>
      </c>
      <c r="J4435">
        <v>1.5668396907902511</v>
      </c>
      <c r="K4435">
        <v>3</v>
      </c>
      <c r="M4435">
        <v>5.0742663231002787</v>
      </c>
      <c r="N4435" t="str">
        <f t="shared" si="207"/>
        <v>09QeL-385,07426632310028</v>
      </c>
      <c r="O4435" t="s">
        <v>4912</v>
      </c>
      <c r="P4435">
        <v>26.94764012645701</v>
      </c>
      <c r="Q4435">
        <v>167.18535600661701</v>
      </c>
      <c r="R4435">
        <v>62.081780923994053</v>
      </c>
      <c r="T4435">
        <f t="shared" si="208"/>
        <v>256.21477705706809</v>
      </c>
      <c r="U4435">
        <v>2257947.7746523288</v>
      </c>
      <c r="V4435">
        <v>17237196.258721258</v>
      </c>
      <c r="W4435">
        <v>6877978.8727788208</v>
      </c>
      <c r="Y4435">
        <f t="shared" si="209"/>
        <v>26373122.906152409</v>
      </c>
      <c r="Z4435">
        <v>9.2917031264998076E-2</v>
      </c>
      <c r="AA4435">
        <v>1.283158255871595</v>
      </c>
      <c r="AB4435">
        <v>0.18042176791304479</v>
      </c>
      <c r="AD4435">
        <v>8.6191000000000004E-2</v>
      </c>
      <c r="AE4435">
        <v>5.4999999999999997E-3</v>
      </c>
      <c r="AF4435">
        <v>1.5940103632775739</v>
      </c>
      <c r="AG4435">
        <v>0.80427121221139419</v>
      </c>
      <c r="AH4435">
        <v>7.564238898589247</v>
      </c>
    </row>
    <row r="4436" spans="1:34">
      <c r="A4436" t="s">
        <v>3117</v>
      </c>
      <c r="B4436" t="s">
        <v>3831</v>
      </c>
      <c r="C4436" t="s">
        <v>4913</v>
      </c>
      <c r="D4436" t="s">
        <v>5199</v>
      </c>
      <c r="E4436" t="s">
        <v>43</v>
      </c>
      <c r="F4436" t="s">
        <v>49</v>
      </c>
      <c r="G4436" t="s">
        <v>1125</v>
      </c>
      <c r="I4436">
        <v>0.50983097713304337</v>
      </c>
      <c r="J4436">
        <v>1.5884787941973899</v>
      </c>
      <c r="K4436">
        <v>3</v>
      </c>
      <c r="M4436">
        <v>5.0983097713304328</v>
      </c>
      <c r="N4436" t="str">
        <f t="shared" si="207"/>
        <v>09QeL-385,09830977133043</v>
      </c>
      <c r="O4436" t="s">
        <v>4915</v>
      </c>
      <c r="P4436">
        <v>24.541409308358769</v>
      </c>
      <c r="Q4436">
        <v>169.49429751993921</v>
      </c>
      <c r="R4436">
        <v>62.081780923994053</v>
      </c>
      <c r="T4436">
        <f t="shared" si="208"/>
        <v>256.11748775229205</v>
      </c>
      <c r="U4436">
        <v>3333541.3811111609</v>
      </c>
      <c r="V4436">
        <v>17475253.460414618</v>
      </c>
      <c r="W4436">
        <v>6877978.8727788208</v>
      </c>
      <c r="Y4436">
        <f t="shared" si="209"/>
        <v>27686773.7143046</v>
      </c>
      <c r="Z4436">
        <v>0.1081685947083615</v>
      </c>
      <c r="AA4436">
        <v>1.3008795290495321</v>
      </c>
      <c r="AB4436">
        <v>0.18042176791304479</v>
      </c>
      <c r="AD4436">
        <v>8.6191000000000004E-2</v>
      </c>
      <c r="AE4436">
        <v>5.4999999999999997E-3</v>
      </c>
      <c r="AF4436">
        <v>1.601563278951968</v>
      </c>
      <c r="AG4436">
        <v>0.80808209875587367</v>
      </c>
      <c r="AH4436">
        <v>7.599646149038275</v>
      </c>
    </row>
    <row r="4437" spans="1:34">
      <c r="A4437" t="s">
        <v>3117</v>
      </c>
      <c r="B4437" t="s">
        <v>3831</v>
      </c>
      <c r="C4437" t="s">
        <v>4916</v>
      </c>
      <c r="D4437" t="s">
        <v>5200</v>
      </c>
      <c r="E4437" t="s">
        <v>671</v>
      </c>
      <c r="F4437" t="s">
        <v>46</v>
      </c>
      <c r="G4437" t="s">
        <v>1125</v>
      </c>
      <c r="I4437">
        <v>0.52451895712067331</v>
      </c>
      <c r="J4437">
        <v>1.7206706140860599</v>
      </c>
      <c r="K4437">
        <v>3</v>
      </c>
      <c r="M4437">
        <v>5.2451895712067333</v>
      </c>
      <c r="N4437" t="str">
        <f t="shared" si="207"/>
        <v>09QeL-385,24518957120673</v>
      </c>
      <c r="O4437" t="s">
        <v>4918</v>
      </c>
      <c r="P4437">
        <v>27.85535325894465</v>
      </c>
      <c r="Q4437">
        <v>230.73615958905739</v>
      </c>
      <c r="R4437">
        <v>62.081780923994053</v>
      </c>
      <c r="T4437">
        <f t="shared" si="208"/>
        <v>320.6732937719961</v>
      </c>
      <c r="U4437">
        <v>2334005.226729956</v>
      </c>
      <c r="V4437">
        <v>21110934.305117339</v>
      </c>
      <c r="W4437">
        <v>6877978.8727788208</v>
      </c>
      <c r="Y4437">
        <f t="shared" si="209"/>
        <v>30322918.404626116</v>
      </c>
      <c r="Z4437">
        <v>9.6046878966511526E-2</v>
      </c>
      <c r="AA4437">
        <v>1.317673956724398</v>
      </c>
      <c r="AB4437">
        <v>0.18042176791304479</v>
      </c>
      <c r="AD4437">
        <v>8.6191000000000004E-2</v>
      </c>
      <c r="AE4437">
        <v>5.4999999999999997E-3</v>
      </c>
      <c r="AF4437">
        <v>1.64770353022201</v>
      </c>
      <c r="AG4437">
        <v>0.83136254703626722</v>
      </c>
      <c r="AH4437">
        <v>7.8159466484650109</v>
      </c>
    </row>
    <row r="4438" spans="1:34">
      <c r="A4438" t="s">
        <v>3117</v>
      </c>
      <c r="B4438" t="s">
        <v>3831</v>
      </c>
      <c r="C4438" t="s">
        <v>4919</v>
      </c>
      <c r="D4438" t="s">
        <v>5201</v>
      </c>
      <c r="E4438" t="s">
        <v>43</v>
      </c>
      <c r="F4438" t="s">
        <v>46</v>
      </c>
      <c r="G4438" t="s">
        <v>1125</v>
      </c>
      <c r="I4438">
        <v>0.52724956880306661</v>
      </c>
      <c r="J4438">
        <v>1.7452461192276001</v>
      </c>
      <c r="K4438">
        <v>3</v>
      </c>
      <c r="M4438">
        <v>5.2724956880306664</v>
      </c>
      <c r="N4438" t="str">
        <f t="shared" si="207"/>
        <v>09QeL-385,27249568803067</v>
      </c>
      <c r="O4438" t="s">
        <v>4921</v>
      </c>
      <c r="P4438">
        <v>25.379876971020341</v>
      </c>
      <c r="Q4438">
        <v>234.0316524218515</v>
      </c>
      <c r="R4438">
        <v>62.081780923994053</v>
      </c>
      <c r="T4438">
        <f t="shared" si="208"/>
        <v>321.49331031686592</v>
      </c>
      <c r="U4438">
        <v>3447433.2369164401</v>
      </c>
      <c r="V4438">
        <v>21412451.55676965</v>
      </c>
      <c r="W4438">
        <v>6877978.8727788208</v>
      </c>
      <c r="Y4438">
        <f t="shared" si="209"/>
        <v>31737863.666464914</v>
      </c>
      <c r="Z4438">
        <v>0.1118642206456876</v>
      </c>
      <c r="AA4438">
        <v>1.336493655761074</v>
      </c>
      <c r="AB4438">
        <v>0.18042176791304479</v>
      </c>
      <c r="AD4438">
        <v>8.6191000000000004E-2</v>
      </c>
      <c r="AE4438">
        <v>5.4999999999999997E-3</v>
      </c>
      <c r="AF4438">
        <v>1.6562813679677491</v>
      </c>
      <c r="AG4438">
        <v>0.83569056655286067</v>
      </c>
      <c r="AH4438">
        <v>7.8561586225512752</v>
      </c>
    </row>
    <row r="4439" spans="1:34">
      <c r="A4439" t="s">
        <v>3117</v>
      </c>
      <c r="B4439" t="s">
        <v>3831</v>
      </c>
      <c r="C4439" t="s">
        <v>4922</v>
      </c>
      <c r="D4439" t="s">
        <v>5202</v>
      </c>
      <c r="E4439" t="s">
        <v>49</v>
      </c>
      <c r="F4439" t="s">
        <v>46</v>
      </c>
      <c r="G4439" t="s">
        <v>1125</v>
      </c>
      <c r="I4439">
        <v>1.280413377390359</v>
      </c>
      <c r="J4439">
        <v>0.47560148637670652</v>
      </c>
      <c r="K4439">
        <v>3</v>
      </c>
      <c r="M4439">
        <v>4.7560148637670654</v>
      </c>
      <c r="N4439" t="str">
        <f t="shared" si="207"/>
        <v>09QeL-384,75601486376707</v>
      </c>
      <c r="O4439" t="s">
        <v>4924</v>
      </c>
      <c r="P4439">
        <v>136.62301739795441</v>
      </c>
      <c r="Q4439">
        <v>63.776564534227603</v>
      </c>
      <c r="R4439">
        <v>62.081780923994053</v>
      </c>
      <c r="T4439">
        <f t="shared" si="208"/>
        <v>262.48136285617608</v>
      </c>
      <c r="U4439">
        <v>14086148.57544115</v>
      </c>
      <c r="V4439">
        <v>5835161.9723846996</v>
      </c>
      <c r="W4439">
        <v>6877978.8727788208</v>
      </c>
      <c r="Y4439">
        <f t="shared" si="209"/>
        <v>26799289.420604672</v>
      </c>
      <c r="Z4439">
        <v>1.0485903604460141</v>
      </c>
      <c r="AA4439">
        <v>0.36421130647998351</v>
      </c>
      <c r="AB4439">
        <v>0.18042176791304479</v>
      </c>
      <c r="AD4439">
        <v>8.6191000000000004E-2</v>
      </c>
      <c r="AE4439">
        <v>5.4999999999999997E-3</v>
      </c>
      <c r="AF4439">
        <v>1.494036082858764</v>
      </c>
      <c r="AG4439">
        <v>0.75382835590707986</v>
      </c>
      <c r="AH4439">
        <v>7.0955703025329093</v>
      </c>
    </row>
    <row r="4440" spans="1:34">
      <c r="A4440" t="s">
        <v>94</v>
      </c>
      <c r="B4440" t="s">
        <v>461</v>
      </c>
      <c r="C4440" t="s">
        <v>4925</v>
      </c>
      <c r="D4440" t="s">
        <v>5203</v>
      </c>
      <c r="E4440" t="s">
        <v>46</v>
      </c>
      <c r="F4440" t="s">
        <v>49</v>
      </c>
      <c r="G4440" t="s">
        <v>1125</v>
      </c>
      <c r="I4440">
        <v>0.50101206461008518</v>
      </c>
      <c r="J4440">
        <v>1.5091085814907661</v>
      </c>
      <c r="K4440">
        <v>3</v>
      </c>
      <c r="M4440">
        <v>5.0101206461008516</v>
      </c>
      <c r="N4440" t="str">
        <f t="shared" si="207"/>
        <v>10Lfs1-305,01012064610085</v>
      </c>
      <c r="O4440" t="s">
        <v>4927</v>
      </c>
      <c r="P4440">
        <v>62.321458182078153</v>
      </c>
      <c r="Q4440">
        <v>150.077418637026</v>
      </c>
      <c r="R4440">
        <v>57.588487332339788</v>
      </c>
      <c r="T4440">
        <f t="shared" si="208"/>
        <v>269.98736415144396</v>
      </c>
      <c r="U4440">
        <v>5702028.7233010028</v>
      </c>
      <c r="V4440">
        <v>15959473.63048579</v>
      </c>
      <c r="W4440">
        <v>6387837.9712222274</v>
      </c>
      <c r="Y4440">
        <f t="shared" si="209"/>
        <v>28049340.325009018</v>
      </c>
      <c r="Z4440">
        <v>0.35590157406566919</v>
      </c>
      <c r="AA4440">
        <v>1.151853746905773</v>
      </c>
      <c r="AB4440">
        <v>0.16736338006571269</v>
      </c>
      <c r="AD4440">
        <v>8.6191000000000004E-2</v>
      </c>
      <c r="AE4440">
        <v>5.4999999999999997E-3</v>
      </c>
      <c r="AF4440">
        <v>1.5738598888274931</v>
      </c>
      <c r="AG4440">
        <v>0.79410412240698502</v>
      </c>
      <c r="AH4440">
        <v>7.4697756573353304</v>
      </c>
    </row>
    <row r="4441" spans="1:34">
      <c r="A4441" t="s">
        <v>94</v>
      </c>
      <c r="B4441" t="s">
        <v>484</v>
      </c>
      <c r="C4441" t="s">
        <v>4925</v>
      </c>
      <c r="D4441" t="s">
        <v>5204</v>
      </c>
      <c r="E4441" t="s">
        <v>46</v>
      </c>
      <c r="F4441" t="s">
        <v>49</v>
      </c>
      <c r="G4441" t="s">
        <v>1125</v>
      </c>
      <c r="I4441">
        <v>0.50202846660851408</v>
      </c>
      <c r="J4441">
        <v>1.5182561994766279</v>
      </c>
      <c r="K4441">
        <v>3</v>
      </c>
      <c r="M4441">
        <v>5.0202846660851419</v>
      </c>
      <c r="N4441" t="str">
        <f t="shared" si="207"/>
        <v>10Lfs1-305,02028466608514</v>
      </c>
      <c r="O4441" t="s">
        <v>4927</v>
      </c>
      <c r="P4441">
        <v>62.447889577878101</v>
      </c>
      <c r="Q4441">
        <v>150.98712845567911</v>
      </c>
      <c r="R4441">
        <v>57.588487332339788</v>
      </c>
      <c r="T4441">
        <f t="shared" si="208"/>
        <v>271.02350536589699</v>
      </c>
      <c r="U4441">
        <v>5713596.415575983</v>
      </c>
      <c r="V4441">
        <v>16100510.29918603</v>
      </c>
      <c r="W4441">
        <v>6388936.5795676094</v>
      </c>
      <c r="Y4441">
        <f t="shared" si="209"/>
        <v>28203043.294329621</v>
      </c>
      <c r="Z4441">
        <v>0.35662359075284389</v>
      </c>
      <c r="AA4441">
        <v>1.158835827705996</v>
      </c>
      <c r="AB4441">
        <v>0.16736338006571269</v>
      </c>
      <c r="AD4441">
        <v>8.6191000000000004E-2</v>
      </c>
      <c r="AE4441">
        <v>5.4999999999999997E-3</v>
      </c>
      <c r="AF4441">
        <v>1.577052774686432</v>
      </c>
      <c r="AG4441">
        <v>4.2747723931714976</v>
      </c>
      <c r="AH4441">
        <v>10.96380083394307</v>
      </c>
    </row>
    <row r="4442" spans="1:34">
      <c r="A4442" t="s">
        <v>3117</v>
      </c>
      <c r="B4442" t="s">
        <v>3118</v>
      </c>
      <c r="C4442" t="s">
        <v>5205</v>
      </c>
      <c r="D4442" t="s">
        <v>5206</v>
      </c>
      <c r="E4442" t="s">
        <v>489</v>
      </c>
      <c r="F4442" t="s">
        <v>671</v>
      </c>
      <c r="G4442" t="s">
        <v>1125</v>
      </c>
      <c r="I4442">
        <v>2.248903641412122</v>
      </c>
      <c r="J4442">
        <v>0.58321151571245788</v>
      </c>
      <c r="K4442">
        <v>3</v>
      </c>
      <c r="M4442">
        <v>5.83211515712458</v>
      </c>
      <c r="N4442" t="str">
        <f t="shared" si="207"/>
        <v>09QeL-385,83211515712458</v>
      </c>
      <c r="O4442" t="s">
        <v>5207</v>
      </c>
      <c r="P4442">
        <v>286.67807000719</v>
      </c>
      <c r="Q4442">
        <v>30.972308196512959</v>
      </c>
      <c r="R4442">
        <v>62.081780923994053</v>
      </c>
      <c r="T4442">
        <f t="shared" si="208"/>
        <v>379.73215912769706</v>
      </c>
      <c r="U4442">
        <v>26838354.14305494</v>
      </c>
      <c r="V4442">
        <v>2598141.1748191719</v>
      </c>
      <c r="W4442">
        <v>6878047.7259285208</v>
      </c>
      <c r="Y4442">
        <f t="shared" si="209"/>
        <v>36314543.043802634</v>
      </c>
      <c r="Z4442">
        <v>1.164570800507448</v>
      </c>
      <c r="AA4442">
        <v>0.1067943209698386</v>
      </c>
      <c r="AB4442">
        <v>0.18042176791304479</v>
      </c>
      <c r="AD4442">
        <v>8.873700000000001E-2</v>
      </c>
      <c r="AE4442">
        <v>5.4999999999999997E-3</v>
      </c>
      <c r="AF4442">
        <v>1.8320780598297111</v>
      </c>
      <c r="AG4442">
        <v>0.92439025240424588</v>
      </c>
      <c r="AH4442">
        <v>8.6828204693585374</v>
      </c>
    </row>
    <row r="4443" spans="1:34">
      <c r="A4443" t="s">
        <v>3117</v>
      </c>
      <c r="B4443" t="s">
        <v>3118</v>
      </c>
      <c r="C4443" t="s">
        <v>5208</v>
      </c>
      <c r="D4443" t="s">
        <v>5209</v>
      </c>
      <c r="E4443" t="s">
        <v>489</v>
      </c>
      <c r="F4443" t="s">
        <v>43</v>
      </c>
      <c r="G4443" t="s">
        <v>1125</v>
      </c>
      <c r="I4443">
        <v>2.287679852744597</v>
      </c>
      <c r="J4443">
        <v>0.5875199836382885</v>
      </c>
      <c r="K4443">
        <v>3</v>
      </c>
      <c r="M4443">
        <v>5.875199836382885</v>
      </c>
      <c r="N4443" t="str">
        <f t="shared" si="207"/>
        <v>09QeL-385,87519983638289</v>
      </c>
      <c r="O4443" t="s">
        <v>5210</v>
      </c>
      <c r="P4443">
        <v>291.62105165490732</v>
      </c>
      <c r="Q4443">
        <v>28.281075576043069</v>
      </c>
      <c r="R4443">
        <v>62.081780923994053</v>
      </c>
      <c r="T4443">
        <f t="shared" si="208"/>
        <v>381.98390815494446</v>
      </c>
      <c r="U4443">
        <v>27301108.381566212</v>
      </c>
      <c r="V4443">
        <v>3863737.9275267161</v>
      </c>
      <c r="W4443">
        <v>6878047.7259285208</v>
      </c>
      <c r="Y4443">
        <f t="shared" si="209"/>
        <v>38042894.035021447</v>
      </c>
      <c r="Z4443">
        <v>1.184650648590112</v>
      </c>
      <c r="AA4443">
        <v>0.1246515293178217</v>
      </c>
      <c r="AB4443">
        <v>0.18042176791304479</v>
      </c>
      <c r="AD4443">
        <v>8.873700000000001E-2</v>
      </c>
      <c r="AE4443">
        <v>5.4999999999999997E-3</v>
      </c>
      <c r="AF4443">
        <v>1.8456125140469799</v>
      </c>
      <c r="AG4443">
        <v>0.93121917406668731</v>
      </c>
      <c r="AH4443">
        <v>8.7462685244965517</v>
      </c>
    </row>
    <row r="4444" spans="1:34">
      <c r="A4444" t="s">
        <v>3117</v>
      </c>
      <c r="B4444" t="s">
        <v>3118</v>
      </c>
      <c r="C4444" t="s">
        <v>5211</v>
      </c>
      <c r="D4444" t="s">
        <v>5212</v>
      </c>
      <c r="E4444" t="s">
        <v>489</v>
      </c>
      <c r="F4444" t="s">
        <v>49</v>
      </c>
      <c r="G4444" t="s">
        <v>1125</v>
      </c>
      <c r="I4444">
        <v>0.48761326069777722</v>
      </c>
      <c r="J4444">
        <v>1.3885193462799961</v>
      </c>
      <c r="K4444">
        <v>3</v>
      </c>
      <c r="M4444">
        <v>4.8761326069777731</v>
      </c>
      <c r="N4444" t="str">
        <f t="shared" si="207"/>
        <v>09QeL-384,87613260697777</v>
      </c>
      <c r="O4444" t="s">
        <v>5213</v>
      </c>
      <c r="P4444">
        <v>62.158300565948863</v>
      </c>
      <c r="Q4444">
        <v>148.15816997386261</v>
      </c>
      <c r="R4444">
        <v>62.081780923994053</v>
      </c>
      <c r="T4444">
        <f t="shared" si="208"/>
        <v>272.39825146380554</v>
      </c>
      <c r="U4444">
        <v>5819163.2289053285</v>
      </c>
      <c r="V4444">
        <v>15342228.89307729</v>
      </c>
      <c r="W4444">
        <v>6878047.7259285208</v>
      </c>
      <c r="Y4444">
        <f t="shared" si="209"/>
        <v>28039439.847911142</v>
      </c>
      <c r="Z4444">
        <v>0.25250533410684017</v>
      </c>
      <c r="AA4444">
        <v>1.1371233911734731</v>
      </c>
      <c r="AB4444">
        <v>0.18042176791304479</v>
      </c>
      <c r="AD4444">
        <v>8.873700000000001E-2</v>
      </c>
      <c r="AE4444">
        <v>5.4999999999999997E-3</v>
      </c>
      <c r="AF4444">
        <v>1.5317694053333319</v>
      </c>
      <c r="AG4444">
        <v>0.77286701820597703</v>
      </c>
      <c r="AH4444">
        <v>7.2750060305170816</v>
      </c>
    </row>
    <row r="4445" spans="1:34">
      <c r="A4445" t="s">
        <v>3117</v>
      </c>
      <c r="B4445" t="s">
        <v>3118</v>
      </c>
      <c r="C4445" t="s">
        <v>5214</v>
      </c>
      <c r="D4445" t="s">
        <v>5215</v>
      </c>
      <c r="E4445" t="s">
        <v>489</v>
      </c>
      <c r="F4445" t="s">
        <v>46</v>
      </c>
      <c r="G4445" t="s">
        <v>1125</v>
      </c>
      <c r="I4445">
        <v>0.5008064890830205</v>
      </c>
      <c r="J4445">
        <v>1.5072584017471851</v>
      </c>
      <c r="K4445">
        <v>3</v>
      </c>
      <c r="M4445">
        <v>5.0080648908302052</v>
      </c>
      <c r="N4445" t="str">
        <f t="shared" si="207"/>
        <v>09QeL-385,00806489083021</v>
      </c>
      <c r="O4445" t="s">
        <v>5216</v>
      </c>
      <c r="P4445">
        <v>63.840101947296937</v>
      </c>
      <c r="Q4445">
        <v>202.11829752913519</v>
      </c>
      <c r="R4445">
        <v>62.081780923994053</v>
      </c>
      <c r="T4445">
        <f t="shared" si="208"/>
        <v>328.04018040042621</v>
      </c>
      <c r="U4445">
        <v>5976610.8532379698</v>
      </c>
      <c r="V4445">
        <v>18492576.58010396</v>
      </c>
      <c r="W4445">
        <v>6878047.7259285208</v>
      </c>
      <c r="Y4445">
        <f t="shared" si="209"/>
        <v>31347235.15927045</v>
      </c>
      <c r="Z4445">
        <v>0.2593373069219283</v>
      </c>
      <c r="AA4445">
        <v>1.1542448193033239</v>
      </c>
      <c r="AB4445">
        <v>0.18042176791304479</v>
      </c>
      <c r="AD4445">
        <v>8.873700000000001E-2</v>
      </c>
      <c r="AE4445">
        <v>5.4999999999999997E-3</v>
      </c>
      <c r="AF4445">
        <v>1.573214101831478</v>
      </c>
      <c r="AG4445">
        <v>0.79377828519658755</v>
      </c>
      <c r="AH4445">
        <v>7.4692942778582712</v>
      </c>
    </row>
    <row r="4446" spans="1:34">
      <c r="A4446" t="s">
        <v>1194</v>
      </c>
      <c r="B4446" t="s">
        <v>1195</v>
      </c>
      <c r="C4446" t="s">
        <v>5217</v>
      </c>
      <c r="D4446" t="s">
        <v>5218</v>
      </c>
      <c r="E4446" t="s">
        <v>489</v>
      </c>
      <c r="F4446" t="s">
        <v>671</v>
      </c>
      <c r="G4446" t="s">
        <v>1125</v>
      </c>
      <c r="I4446">
        <v>1.742677739960949</v>
      </c>
      <c r="J4446">
        <v>0.52696419332899436</v>
      </c>
      <c r="K4446">
        <v>3</v>
      </c>
      <c r="M4446">
        <v>5.2696419332899431</v>
      </c>
      <c r="N4446" t="str">
        <f t="shared" si="207"/>
        <v>05Qd-615,26964193328994</v>
      </c>
      <c r="O4446" t="s">
        <v>5207</v>
      </c>
      <c r="P4446">
        <v>268.3723719539862</v>
      </c>
      <c r="Q4446">
        <v>33.142700914334</v>
      </c>
      <c r="R4446">
        <v>75</v>
      </c>
      <c r="T4446">
        <f t="shared" si="208"/>
        <v>376.5150728683202</v>
      </c>
      <c r="U4446">
        <v>25124603.219674591</v>
      </c>
      <c r="V4446">
        <v>2715215.0978405061</v>
      </c>
      <c r="W4446">
        <v>8274000.3223070633</v>
      </c>
      <c r="Y4446">
        <f t="shared" si="209"/>
        <v>36113818.639822163</v>
      </c>
      <c r="Z4446">
        <v>1.090207660574448</v>
      </c>
      <c r="AA4446">
        <v>0.1142779613581153</v>
      </c>
      <c r="AB4446">
        <v>0.21796463297412441</v>
      </c>
      <c r="AD4446">
        <v>8.873700000000001E-2</v>
      </c>
      <c r="AE4446">
        <v>5.4999999999999997E-3</v>
      </c>
      <c r="AF4446">
        <v>1.6553849005099299</v>
      </c>
      <c r="AG4446">
        <v>1.8786273492178649</v>
      </c>
      <c r="AH4446">
        <v>8.8978911830177374</v>
      </c>
    </row>
    <row r="4447" spans="1:34">
      <c r="A4447" t="s">
        <v>1194</v>
      </c>
      <c r="B4447" t="s">
        <v>1195</v>
      </c>
      <c r="C4447" t="s">
        <v>5219</v>
      </c>
      <c r="D4447" t="s">
        <v>5220</v>
      </c>
      <c r="E4447" t="s">
        <v>489</v>
      </c>
      <c r="F4447" t="s">
        <v>43</v>
      </c>
      <c r="G4447" t="s">
        <v>1125</v>
      </c>
      <c r="I4447">
        <v>1.7683729489899289</v>
      </c>
      <c r="J4447">
        <v>0.52981921655443664</v>
      </c>
      <c r="K4447">
        <v>3</v>
      </c>
      <c r="M4447">
        <v>5.298192165544366</v>
      </c>
      <c r="N4447" t="str">
        <f t="shared" si="207"/>
        <v>05Qd-615,29819216554437</v>
      </c>
      <c r="O4447" t="s">
        <v>5210</v>
      </c>
      <c r="P4447">
        <v>272.32943414444912</v>
      </c>
      <c r="Q4447">
        <v>30.48868764354167</v>
      </c>
      <c r="R4447">
        <v>75</v>
      </c>
      <c r="T4447">
        <f t="shared" si="208"/>
        <v>377.81812178799078</v>
      </c>
      <c r="U4447">
        <v>25495057.215095561</v>
      </c>
      <c r="V4447">
        <v>4056121.228714332</v>
      </c>
      <c r="W4447">
        <v>8274000.3223070633</v>
      </c>
      <c r="Y4447">
        <f t="shared" si="209"/>
        <v>37825178.766116954</v>
      </c>
      <c r="Z4447">
        <v>1.1062824132846549</v>
      </c>
      <c r="AA4447">
        <v>0.1343817893856985</v>
      </c>
      <c r="AB4447">
        <v>0.21796463297412441</v>
      </c>
      <c r="AD4447">
        <v>8.873700000000001E-2</v>
      </c>
      <c r="AE4447">
        <v>5.4999999999999997E-3</v>
      </c>
      <c r="AF4447">
        <v>1.6643535598568691</v>
      </c>
      <c r="AG4447">
        <v>1.8888055070165659</v>
      </c>
      <c r="AH4447">
        <v>8.9455882324178013</v>
      </c>
    </row>
    <row r="4448" spans="1:34">
      <c r="A4448" t="s">
        <v>1194</v>
      </c>
      <c r="B4448" t="s">
        <v>1195</v>
      </c>
      <c r="C4448" t="s">
        <v>5221</v>
      </c>
      <c r="D4448" t="s">
        <v>5222</v>
      </c>
      <c r="E4448" t="s">
        <v>489</v>
      </c>
      <c r="F4448" t="s">
        <v>49</v>
      </c>
      <c r="G4448" t="s">
        <v>1125</v>
      </c>
      <c r="I4448">
        <v>0.44851443347079523</v>
      </c>
      <c r="J4448">
        <v>1.0366299012371569</v>
      </c>
      <c r="K4448">
        <v>3</v>
      </c>
      <c r="M4448">
        <v>4.485144334707952</v>
      </c>
      <c r="N4448" t="str">
        <f t="shared" si="207"/>
        <v>05Qd-614,48514433470795</v>
      </c>
      <c r="O4448" t="s">
        <v>5213</v>
      </c>
      <c r="P4448">
        <v>69.071222754502458</v>
      </c>
      <c r="Q4448">
        <v>132.23156781099249</v>
      </c>
      <c r="R4448">
        <v>75</v>
      </c>
      <c r="T4448">
        <f t="shared" si="208"/>
        <v>276.30279056549494</v>
      </c>
      <c r="U4448">
        <v>6466340.2308124872</v>
      </c>
      <c r="V4448">
        <v>13499387.27458437</v>
      </c>
      <c r="W4448">
        <v>8274000.3223070633</v>
      </c>
      <c r="Y4448">
        <f t="shared" si="209"/>
        <v>28239727.827703923</v>
      </c>
      <c r="Z4448">
        <v>0.28058766118113532</v>
      </c>
      <c r="AA4448">
        <v>1.014885705161904</v>
      </c>
      <c r="AB4448">
        <v>0.21796463297412441</v>
      </c>
      <c r="AD4448">
        <v>8.873700000000001E-2</v>
      </c>
      <c r="AE4448">
        <v>5.4999999999999997E-3</v>
      </c>
      <c r="AF4448">
        <v>1.408945864306163</v>
      </c>
      <c r="AG4448">
        <v>1.5989539553233849</v>
      </c>
      <c r="AH4448">
        <v>7.5872811543375001</v>
      </c>
    </row>
    <row r="4449" spans="1:34">
      <c r="A4449" t="s">
        <v>1194</v>
      </c>
      <c r="B4449" t="s">
        <v>1195</v>
      </c>
      <c r="C4449" t="s">
        <v>5223</v>
      </c>
      <c r="D4449" t="s">
        <v>5224</v>
      </c>
      <c r="E4449" t="s">
        <v>489</v>
      </c>
      <c r="F4449" t="s">
        <v>1179</v>
      </c>
      <c r="G4449" t="s">
        <v>1125</v>
      </c>
      <c r="I4449">
        <v>1.685354863858354</v>
      </c>
      <c r="J4449">
        <v>0.52059498487315059</v>
      </c>
      <c r="K4449">
        <v>3</v>
      </c>
      <c r="M4449">
        <v>5.205949848731505</v>
      </c>
      <c r="N4449" t="str">
        <f t="shared" si="207"/>
        <v>05Qd-615,20594984873151</v>
      </c>
      <c r="O4449" t="s">
        <v>5225</v>
      </c>
      <c r="P4449">
        <v>259.54464903418659</v>
      </c>
      <c r="Q4449">
        <v>36.594132054996223</v>
      </c>
      <c r="R4449">
        <v>75</v>
      </c>
      <c r="T4449">
        <f t="shared" si="208"/>
        <v>371.13878108918283</v>
      </c>
      <c r="U4449">
        <v>24298165.55741322</v>
      </c>
      <c r="V4449">
        <v>2584929.7505887109</v>
      </c>
      <c r="W4449">
        <v>8274000.3223070633</v>
      </c>
      <c r="Y4449">
        <f t="shared" si="209"/>
        <v>35157095.630308993</v>
      </c>
      <c r="Z4449">
        <v>1.0543468486640311</v>
      </c>
      <c r="AA4449">
        <v>0.1327626766590396</v>
      </c>
      <c r="AB4449">
        <v>0.21796463297412441</v>
      </c>
      <c r="AD4449">
        <v>8.873700000000001E-2</v>
      </c>
      <c r="AE4449">
        <v>5.4999999999999997E-3</v>
      </c>
      <c r="AF4449">
        <v>1.635376915831886</v>
      </c>
      <c r="AG4449">
        <v>1.855921121072782</v>
      </c>
      <c r="AH4449">
        <v>8.7914848856361729</v>
      </c>
    </row>
    <row r="4450" spans="1:34">
      <c r="A4450" t="s">
        <v>1194</v>
      </c>
      <c r="B4450" t="s">
        <v>1195</v>
      </c>
      <c r="C4450" t="s">
        <v>5226</v>
      </c>
      <c r="D4450" t="s">
        <v>5227</v>
      </c>
      <c r="E4450" t="s">
        <v>489</v>
      </c>
      <c r="F4450" t="s">
        <v>46</v>
      </c>
      <c r="G4450" t="s">
        <v>1125</v>
      </c>
      <c r="I4450">
        <v>0.45598783217803712</v>
      </c>
      <c r="J4450">
        <v>1.103890489602334</v>
      </c>
      <c r="K4450">
        <v>3</v>
      </c>
      <c r="M4450">
        <v>4.5598783217803707</v>
      </c>
      <c r="N4450" t="str">
        <f t="shared" si="207"/>
        <v>05Qd-614,55987832178037</v>
      </c>
      <c r="O4450" t="s">
        <v>5216</v>
      </c>
      <c r="P4450">
        <v>70.222126155417712</v>
      </c>
      <c r="Q4450">
        <v>178.8302593155781</v>
      </c>
      <c r="R4450">
        <v>75</v>
      </c>
      <c r="T4450">
        <f t="shared" si="208"/>
        <v>324.05238547099583</v>
      </c>
      <c r="U4450">
        <v>6574086.013590483</v>
      </c>
      <c r="V4450">
        <v>16361864.836885789</v>
      </c>
      <c r="W4450">
        <v>8274000.3223070633</v>
      </c>
      <c r="Y4450">
        <f t="shared" si="209"/>
        <v>31209951.172783338</v>
      </c>
      <c r="Z4450">
        <v>0.28526296995127243</v>
      </c>
      <c r="AA4450">
        <v>1.0212529141253119</v>
      </c>
      <c r="AB4450">
        <v>0.21796463297412441</v>
      </c>
      <c r="AD4450">
        <v>8.873700000000001E-2</v>
      </c>
      <c r="AE4450">
        <v>5.4999999999999997E-3</v>
      </c>
      <c r="AF4450">
        <v>1.432422509459802</v>
      </c>
      <c r="AG4450">
        <v>1.625596621714702</v>
      </c>
      <c r="AH4450">
        <v>7.7121344529548752</v>
      </c>
    </row>
    <row r="4451" spans="1:34">
      <c r="A4451" t="s">
        <v>3117</v>
      </c>
      <c r="B4451" t="s">
        <v>3227</v>
      </c>
      <c r="C4451" t="s">
        <v>5205</v>
      </c>
      <c r="D4451" t="s">
        <v>5228</v>
      </c>
      <c r="E4451" t="s">
        <v>489</v>
      </c>
      <c r="F4451" t="s">
        <v>671</v>
      </c>
      <c r="G4451" t="s">
        <v>1125</v>
      </c>
      <c r="I4451">
        <v>2.2490416083489428</v>
      </c>
      <c r="J4451">
        <v>0.58322684537210456</v>
      </c>
      <c r="K4451">
        <v>3</v>
      </c>
      <c r="M4451">
        <v>5.8322684537210474</v>
      </c>
      <c r="N4451" t="str">
        <f t="shared" si="207"/>
        <v>09QeL-385,83226845372105</v>
      </c>
      <c r="O4451" t="s">
        <v>5207</v>
      </c>
      <c r="P4451">
        <v>286.69565728591738</v>
      </c>
      <c r="Q4451">
        <v>30.97312230071072</v>
      </c>
      <c r="R4451">
        <v>62.081780923994053</v>
      </c>
      <c r="T4451">
        <f t="shared" si="208"/>
        <v>379.75056051062217</v>
      </c>
      <c r="U4451">
        <v>26840000.636680651</v>
      </c>
      <c r="V4451">
        <v>2599203.8577357251</v>
      </c>
      <c r="W4451">
        <v>6878070.8037830573</v>
      </c>
      <c r="Y4451">
        <f t="shared" si="209"/>
        <v>36317275.298199438</v>
      </c>
      <c r="Z4451">
        <v>1.1646422452163709</v>
      </c>
      <c r="AA4451">
        <v>0.106797128048486</v>
      </c>
      <c r="AB4451">
        <v>0.18042176791304479</v>
      </c>
      <c r="AD4451">
        <v>8.873700000000001E-2</v>
      </c>
      <c r="AE4451">
        <v>5.4999999999999997E-3</v>
      </c>
      <c r="AF4451">
        <v>1.8321262158286009</v>
      </c>
      <c r="AG4451">
        <v>0.924414549914786</v>
      </c>
      <c r="AH4451">
        <v>8.6830462194644351</v>
      </c>
    </row>
    <row r="4452" spans="1:34">
      <c r="A4452" t="s">
        <v>3117</v>
      </c>
      <c r="B4452" t="s">
        <v>3227</v>
      </c>
      <c r="C4452" t="s">
        <v>5208</v>
      </c>
      <c r="D4452" t="s">
        <v>5229</v>
      </c>
      <c r="E4452" t="s">
        <v>489</v>
      </c>
      <c r="F4452" t="s">
        <v>43</v>
      </c>
      <c r="G4452" t="s">
        <v>1125</v>
      </c>
      <c r="I4452">
        <v>2.2888553338907101</v>
      </c>
      <c r="J4452">
        <v>0.58765059265452335</v>
      </c>
      <c r="K4452">
        <v>3</v>
      </c>
      <c r="M4452">
        <v>5.8765059265452333</v>
      </c>
      <c r="N4452" t="str">
        <f t="shared" si="207"/>
        <v>09QeL-385,87650592654523</v>
      </c>
      <c r="O4452" t="s">
        <v>5210</v>
      </c>
      <c r="P4452">
        <v>291.7708956322536</v>
      </c>
      <c r="Q4452">
        <v>28.287362619142741</v>
      </c>
      <c r="R4452">
        <v>62.081780923994053</v>
      </c>
      <c r="T4452">
        <f t="shared" si="208"/>
        <v>382.14003917539043</v>
      </c>
      <c r="U4452">
        <v>27315136.541202292</v>
      </c>
      <c r="V4452">
        <v>3872219.9774712562</v>
      </c>
      <c r="W4452">
        <v>6878070.8037830573</v>
      </c>
      <c r="Y4452">
        <f t="shared" si="209"/>
        <v>38065427.322456606</v>
      </c>
      <c r="Z4452">
        <v>1.18525935898308</v>
      </c>
      <c r="AA4452">
        <v>0.1246792400580003</v>
      </c>
      <c r="AB4452">
        <v>0.18042176791304479</v>
      </c>
      <c r="AD4452">
        <v>8.873700000000001E-2</v>
      </c>
      <c r="AE4452">
        <v>5.4999999999999997E-3</v>
      </c>
      <c r="AF4452">
        <v>1.846022804150335</v>
      </c>
      <c r="AG4452">
        <v>0.9314261893574195</v>
      </c>
      <c r="AH4452">
        <v>8.7481919200529887</v>
      </c>
    </row>
    <row r="4453" spans="1:34">
      <c r="A4453" t="s">
        <v>3117</v>
      </c>
      <c r="B4453" t="s">
        <v>3227</v>
      </c>
      <c r="C4453" t="s">
        <v>5211</v>
      </c>
      <c r="D4453" t="s">
        <v>5230</v>
      </c>
      <c r="E4453" t="s">
        <v>489</v>
      </c>
      <c r="F4453" t="s">
        <v>49</v>
      </c>
      <c r="G4453" t="s">
        <v>1125</v>
      </c>
      <c r="I4453">
        <v>0.48802485209439062</v>
      </c>
      <c r="J4453">
        <v>1.392223668849516</v>
      </c>
      <c r="K4453">
        <v>3</v>
      </c>
      <c r="M4453">
        <v>4.8802485209439066</v>
      </c>
      <c r="N4453" t="str">
        <f t="shared" si="207"/>
        <v>09QeL-384,88024852094391</v>
      </c>
      <c r="O4453" t="s">
        <v>5213</v>
      </c>
      <c r="P4453">
        <v>62.210768010547163</v>
      </c>
      <c r="Q4453">
        <v>148.55342961094519</v>
      </c>
      <c r="R4453">
        <v>62.081780923994053</v>
      </c>
      <c r="T4453">
        <f t="shared" si="208"/>
        <v>272.84597854548639</v>
      </c>
      <c r="U4453">
        <v>5824075.149301175</v>
      </c>
      <c r="V4453">
        <v>15406211.440078311</v>
      </c>
      <c r="W4453">
        <v>6878070.8037830573</v>
      </c>
      <c r="Y4453">
        <f t="shared" si="209"/>
        <v>28108357.393162541</v>
      </c>
      <c r="Z4453">
        <v>0.25271847232824263</v>
      </c>
      <c r="AA4453">
        <v>1.140157034063316</v>
      </c>
      <c r="AB4453">
        <v>0.18042176791304479</v>
      </c>
      <c r="AD4453">
        <v>8.873700000000001E-2</v>
      </c>
      <c r="AE4453">
        <v>5.4999999999999997E-3</v>
      </c>
      <c r="AF4453">
        <v>1.53306236260018</v>
      </c>
      <c r="AG4453">
        <v>0.77351939056960917</v>
      </c>
      <c r="AH4453">
        <v>7.2810672741136946</v>
      </c>
    </row>
    <row r="4454" spans="1:34">
      <c r="A4454" t="s">
        <v>3117</v>
      </c>
      <c r="B4454" t="s">
        <v>3227</v>
      </c>
      <c r="C4454" t="s">
        <v>5214</v>
      </c>
      <c r="D4454" t="s">
        <v>5231</v>
      </c>
      <c r="E4454" t="s">
        <v>489</v>
      </c>
      <c r="F4454" t="s">
        <v>46</v>
      </c>
      <c r="G4454" t="s">
        <v>1125</v>
      </c>
      <c r="I4454">
        <v>0.50081514200435095</v>
      </c>
      <c r="J4454">
        <v>1.5073362780391579</v>
      </c>
      <c r="K4454">
        <v>3</v>
      </c>
      <c r="M4454">
        <v>5.0081514200435091</v>
      </c>
      <c r="N4454" t="str">
        <f t="shared" si="207"/>
        <v>09QeL-385,00815142004351</v>
      </c>
      <c r="O4454" t="s">
        <v>5216</v>
      </c>
      <c r="P4454">
        <v>63.841204974897259</v>
      </c>
      <c r="Q4454">
        <v>202.12874047875371</v>
      </c>
      <c r="R4454">
        <v>62.081780923994053</v>
      </c>
      <c r="T4454">
        <f t="shared" si="208"/>
        <v>328.05172637764502</v>
      </c>
      <c r="U4454">
        <v>5976714.1169629078</v>
      </c>
      <c r="V4454">
        <v>18493532.0455314</v>
      </c>
      <c r="W4454">
        <v>6878070.8037830573</v>
      </c>
      <c r="Y4454">
        <f t="shared" si="209"/>
        <v>31348316.966277368</v>
      </c>
      <c r="Z4454">
        <v>0.25934178774508809</v>
      </c>
      <c r="AA4454">
        <v>1.154304456261694</v>
      </c>
      <c r="AB4454">
        <v>0.18042176791304479</v>
      </c>
      <c r="AD4454">
        <v>8.873700000000001E-2</v>
      </c>
      <c r="AE4454">
        <v>5.4999999999999997E-3</v>
      </c>
      <c r="AF4454">
        <v>1.573241283783301</v>
      </c>
      <c r="AG4454">
        <v>0.79379200007689621</v>
      </c>
      <c r="AH4454">
        <v>7.4694217039037074</v>
      </c>
    </row>
    <row r="4455" spans="1:34">
      <c r="A4455" t="s">
        <v>1194</v>
      </c>
      <c r="B4455" t="s">
        <v>1208</v>
      </c>
      <c r="C4455" t="s">
        <v>5217</v>
      </c>
      <c r="D4455" t="s">
        <v>5232</v>
      </c>
      <c r="E4455" t="s">
        <v>489</v>
      </c>
      <c r="F4455" t="s">
        <v>671</v>
      </c>
      <c r="G4455" t="s">
        <v>1125</v>
      </c>
      <c r="I4455">
        <v>1.745631425035187</v>
      </c>
      <c r="J4455">
        <v>0.52729238055946526</v>
      </c>
      <c r="K4455">
        <v>3</v>
      </c>
      <c r="M4455">
        <v>5.2729238055946519</v>
      </c>
      <c r="N4455" t="str">
        <f t="shared" si="207"/>
        <v>05Qd-615,27292380559465</v>
      </c>
      <c r="O4455" t="s">
        <v>5207</v>
      </c>
      <c r="P4455">
        <v>268.82723945541869</v>
      </c>
      <c r="Q4455">
        <v>33.163341806753436</v>
      </c>
      <c r="R4455">
        <v>75</v>
      </c>
      <c r="T4455">
        <f t="shared" si="208"/>
        <v>376.9905812621721</v>
      </c>
      <c r="U4455">
        <v>25167187.20627429</v>
      </c>
      <c r="V4455">
        <v>2725626.563255006</v>
      </c>
      <c r="W4455">
        <v>8288516.895803405</v>
      </c>
      <c r="Y4455">
        <f t="shared" si="209"/>
        <v>36181330.665332697</v>
      </c>
      <c r="Z4455">
        <v>1.0920554664085489</v>
      </c>
      <c r="AA4455">
        <v>0.11434913235629079</v>
      </c>
      <c r="AB4455">
        <v>0.21796463297412441</v>
      </c>
      <c r="AD4455">
        <v>8.873700000000001E-2</v>
      </c>
      <c r="AE4455">
        <v>5.4999999999999997E-3</v>
      </c>
      <c r="AF4455">
        <v>1.6564158551606241</v>
      </c>
      <c r="AG4455">
        <v>0.83575842318675231</v>
      </c>
      <c r="AH4455">
        <v>7.8593350839420282</v>
      </c>
    </row>
    <row r="4456" spans="1:34">
      <c r="A4456" t="s">
        <v>1194</v>
      </c>
      <c r="B4456" t="s">
        <v>1208</v>
      </c>
      <c r="C4456" t="s">
        <v>5219</v>
      </c>
      <c r="D4456" t="s">
        <v>5233</v>
      </c>
      <c r="E4456" t="s">
        <v>489</v>
      </c>
      <c r="F4456" t="s">
        <v>43</v>
      </c>
      <c r="G4456" t="s">
        <v>1125</v>
      </c>
      <c r="I4456">
        <v>1.777355482003963</v>
      </c>
      <c r="J4456">
        <v>0.53081727577821813</v>
      </c>
      <c r="K4456">
        <v>3</v>
      </c>
      <c r="M4456">
        <v>5.3081727577821809</v>
      </c>
      <c r="N4456" t="str">
        <f t="shared" si="207"/>
        <v>05Qd-615,30817275778218</v>
      </c>
      <c r="O4456" t="s">
        <v>5210</v>
      </c>
      <c r="P4456">
        <v>273.71274422861018</v>
      </c>
      <c r="Q4456">
        <v>30.546121415237462</v>
      </c>
      <c r="R4456">
        <v>75</v>
      </c>
      <c r="T4456">
        <f t="shared" si="208"/>
        <v>379.25886564384763</v>
      </c>
      <c r="U4456">
        <v>25624560.549366809</v>
      </c>
      <c r="V4456">
        <v>4118812.1829342851</v>
      </c>
      <c r="W4456">
        <v>8288516.895803405</v>
      </c>
      <c r="Y4456">
        <f t="shared" si="209"/>
        <v>38031889.6281045</v>
      </c>
      <c r="Z4456">
        <v>1.111901826489234</v>
      </c>
      <c r="AA4456">
        <v>0.13463493419474651</v>
      </c>
      <c r="AB4456">
        <v>0.21796463297412441</v>
      </c>
      <c r="AD4456">
        <v>8.873700000000001E-2</v>
      </c>
      <c r="AE4456">
        <v>5.4999999999999997E-3</v>
      </c>
      <c r="AF4456">
        <v>1.667488824434193</v>
      </c>
      <c r="AG4456">
        <v>0.84134538210847565</v>
      </c>
      <c r="AH4456">
        <v>7.91124396432485</v>
      </c>
    </row>
    <row r="4457" spans="1:34">
      <c r="A4457" t="s">
        <v>1194</v>
      </c>
      <c r="B4457" t="s">
        <v>1208</v>
      </c>
      <c r="C4457" t="s">
        <v>5221</v>
      </c>
      <c r="D4457" t="s">
        <v>5234</v>
      </c>
      <c r="E4457" t="s">
        <v>489</v>
      </c>
      <c r="F4457" t="s">
        <v>49</v>
      </c>
      <c r="G4457" t="s">
        <v>1125</v>
      </c>
      <c r="I4457">
        <v>0.44994683559570198</v>
      </c>
      <c r="J4457">
        <v>1.049521520361318</v>
      </c>
      <c r="K4457">
        <v>3</v>
      </c>
      <c r="M4457">
        <v>4.4994683559570214</v>
      </c>
      <c r="N4457" t="str">
        <f t="shared" si="207"/>
        <v>05Qd-614,49946835595702</v>
      </c>
      <c r="O4457" t="s">
        <v>5213</v>
      </c>
      <c r="P4457">
        <v>69.291812681738108</v>
      </c>
      <c r="Q4457">
        <v>133.87601102681671</v>
      </c>
      <c r="R4457">
        <v>75</v>
      </c>
      <c r="T4457">
        <f t="shared" si="208"/>
        <v>278.16782370855481</v>
      </c>
      <c r="U4457">
        <v>6486991.5160237784</v>
      </c>
      <c r="V4457">
        <v>13758276.09016292</v>
      </c>
      <c r="W4457">
        <v>8288516.895803405</v>
      </c>
      <c r="Y4457">
        <f t="shared" si="209"/>
        <v>28533784.501990102</v>
      </c>
      <c r="Z4457">
        <v>0.28148376247042561</v>
      </c>
      <c r="AA4457">
        <v>1.0275069115827189</v>
      </c>
      <c r="AB4457">
        <v>0.21796463297412441</v>
      </c>
      <c r="AD4457">
        <v>8.873700000000001E-2</v>
      </c>
      <c r="AE4457">
        <v>5.4999999999999997E-3</v>
      </c>
      <c r="AF4457">
        <v>1.413445556845137</v>
      </c>
      <c r="AG4457">
        <v>0.71316573441918774</v>
      </c>
      <c r="AH4457">
        <v>6.7203166472213454</v>
      </c>
    </row>
    <row r="4458" spans="1:34">
      <c r="A4458" t="s">
        <v>1194</v>
      </c>
      <c r="B4458" t="s">
        <v>1208</v>
      </c>
      <c r="C4458" t="s">
        <v>5223</v>
      </c>
      <c r="D4458" t="s">
        <v>5235</v>
      </c>
      <c r="E4458" t="s">
        <v>489</v>
      </c>
      <c r="F4458" t="s">
        <v>1179</v>
      </c>
      <c r="G4458" t="s">
        <v>1125</v>
      </c>
      <c r="I4458">
        <v>1.689399696101815</v>
      </c>
      <c r="J4458">
        <v>0.52104441067797957</v>
      </c>
      <c r="K4458">
        <v>3</v>
      </c>
      <c r="M4458">
        <v>5.2104441067797946</v>
      </c>
      <c r="N4458" t="str">
        <f t="shared" si="207"/>
        <v>05Qd-615,21044410677979</v>
      </c>
      <c r="O4458" t="s">
        <v>5225</v>
      </c>
      <c r="P4458">
        <v>260.16755319967962</v>
      </c>
      <c r="Q4458">
        <v>36.62572349888007</v>
      </c>
      <c r="R4458">
        <v>75</v>
      </c>
      <c r="T4458">
        <f t="shared" si="208"/>
        <v>371.79327669855968</v>
      </c>
      <c r="U4458">
        <v>24356480.874626931</v>
      </c>
      <c r="V4458">
        <v>2603763.1126343179</v>
      </c>
      <c r="W4458">
        <v>8288516.895803405</v>
      </c>
      <c r="Y4458">
        <f t="shared" si="209"/>
        <v>35248760.883064657</v>
      </c>
      <c r="Z4458">
        <v>1.0568772689456709</v>
      </c>
      <c r="AA4458">
        <v>0.13287728969708729</v>
      </c>
      <c r="AB4458">
        <v>0.21796463297412441</v>
      </c>
      <c r="AD4458">
        <v>8.873700000000001E-2</v>
      </c>
      <c r="AE4458">
        <v>5.4999999999999997E-3</v>
      </c>
      <c r="AF4458">
        <v>1.636788724642867</v>
      </c>
      <c r="AG4458">
        <v>0.82585539092459748</v>
      </c>
      <c r="AH4458">
        <v>7.7673252223472593</v>
      </c>
    </row>
    <row r="4459" spans="1:34">
      <c r="A4459" t="s">
        <v>1194</v>
      </c>
      <c r="B4459" t="s">
        <v>1208</v>
      </c>
      <c r="C4459" t="s">
        <v>5226</v>
      </c>
      <c r="D4459" t="s">
        <v>5236</v>
      </c>
      <c r="E4459" t="s">
        <v>489</v>
      </c>
      <c r="F4459" t="s">
        <v>46</v>
      </c>
      <c r="G4459" t="s">
        <v>1125</v>
      </c>
      <c r="I4459">
        <v>0.45669025070345037</v>
      </c>
      <c r="J4459">
        <v>1.1102122563310539</v>
      </c>
      <c r="K4459">
        <v>3</v>
      </c>
      <c r="M4459">
        <v>4.5669025070345048</v>
      </c>
      <c r="N4459" t="str">
        <f t="shared" si="207"/>
        <v>05Qd-614,5669025070345</v>
      </c>
      <c r="O4459" t="s">
        <v>5216</v>
      </c>
      <c r="P4459">
        <v>70.330298608331361</v>
      </c>
      <c r="Q4459">
        <v>179.85438552563079</v>
      </c>
      <c r="R4459">
        <v>75</v>
      </c>
      <c r="T4459">
        <f t="shared" si="208"/>
        <v>325.18468413396215</v>
      </c>
      <c r="U4459">
        <v>6584212.9500518134</v>
      </c>
      <c r="V4459">
        <v>16455566.063338891</v>
      </c>
      <c r="W4459">
        <v>8288516.895803405</v>
      </c>
      <c r="Y4459">
        <f t="shared" si="209"/>
        <v>31328295.909194112</v>
      </c>
      <c r="Z4459">
        <v>0.28570239833196209</v>
      </c>
      <c r="AA4459">
        <v>1.027101431487258</v>
      </c>
      <c r="AB4459">
        <v>0.21796463297412441</v>
      </c>
      <c r="AD4459">
        <v>8.873700000000001E-2</v>
      </c>
      <c r="AE4459">
        <v>5.4999999999999997E-3</v>
      </c>
      <c r="AF4459">
        <v>1.4346290598014151</v>
      </c>
      <c r="AG4459">
        <v>0.72385404736496906</v>
      </c>
      <c r="AH4459">
        <v>6.8196226142008891</v>
      </c>
    </row>
    <row r="4460" spans="1:34">
      <c r="A4460" t="s">
        <v>1194</v>
      </c>
      <c r="B4460" t="s">
        <v>1214</v>
      </c>
      <c r="C4460" t="s">
        <v>5217</v>
      </c>
      <c r="D4460" t="s">
        <v>5237</v>
      </c>
      <c r="E4460" t="s">
        <v>489</v>
      </c>
      <c r="F4460" t="s">
        <v>671</v>
      </c>
      <c r="G4460" t="s">
        <v>1125</v>
      </c>
      <c r="I4460">
        <v>1.732982905748623</v>
      </c>
      <c r="J4460">
        <v>0.5258869895276248</v>
      </c>
      <c r="K4460">
        <v>3</v>
      </c>
      <c r="M4460">
        <v>5.2588698952762476</v>
      </c>
      <c r="N4460" t="str">
        <f t="shared" si="207"/>
        <v>05Qd-615,25886989527625</v>
      </c>
      <c r="O4460" t="s">
        <v>5207</v>
      </c>
      <c r="P4460">
        <v>266.87936748528801</v>
      </c>
      <c r="Q4460">
        <v>33.074951636746391</v>
      </c>
      <c r="R4460">
        <v>75</v>
      </c>
      <c r="T4460">
        <f t="shared" si="208"/>
        <v>374.95431912203441</v>
      </c>
      <c r="U4460">
        <v>24984830.468075279</v>
      </c>
      <c r="V4460">
        <v>2666236.4968942711</v>
      </c>
      <c r="W4460">
        <v>8272687.6503671044</v>
      </c>
      <c r="Y4460">
        <f t="shared" si="209"/>
        <v>35923754.615336657</v>
      </c>
      <c r="Z4460">
        <v>1.084142636454432</v>
      </c>
      <c r="AA4460">
        <v>0.11404435790659791</v>
      </c>
      <c r="AB4460">
        <v>0.21796463297412441</v>
      </c>
      <c r="AD4460">
        <v>8.873700000000001E-2</v>
      </c>
      <c r="AE4460">
        <v>5.4999999999999997E-3</v>
      </c>
      <c r="AF4460">
        <v>1.6520010142229049</v>
      </c>
      <c r="AG4460">
        <v>0.83353087840128526</v>
      </c>
      <c r="AH4460">
        <v>7.8386387879004378</v>
      </c>
    </row>
    <row r="4461" spans="1:34">
      <c r="A4461" t="s">
        <v>1194</v>
      </c>
      <c r="B4461" t="s">
        <v>1214</v>
      </c>
      <c r="C4461" t="s">
        <v>5219</v>
      </c>
      <c r="D4461" t="s">
        <v>5238</v>
      </c>
      <c r="E4461" t="s">
        <v>489</v>
      </c>
      <c r="F4461" t="s">
        <v>43</v>
      </c>
      <c r="G4461" t="s">
        <v>1125</v>
      </c>
      <c r="I4461">
        <v>1.7635790628257011</v>
      </c>
      <c r="J4461">
        <v>0.529286562536189</v>
      </c>
      <c r="K4461">
        <v>3</v>
      </c>
      <c r="M4461">
        <v>5.2928656253618893</v>
      </c>
      <c r="N4461" t="str">
        <f t="shared" si="207"/>
        <v>05Qd-615,29286562536189</v>
      </c>
      <c r="O4461" t="s">
        <v>5210</v>
      </c>
      <c r="P4461">
        <v>271.59117567515801</v>
      </c>
      <c r="Q4461">
        <v>30.458035825946151</v>
      </c>
      <c r="R4461">
        <v>75</v>
      </c>
      <c r="T4461">
        <f t="shared" si="208"/>
        <v>377.04921150110414</v>
      </c>
      <c r="U4461">
        <v>25425942.607733209</v>
      </c>
      <c r="V4461">
        <v>4056026.068048018</v>
      </c>
      <c r="W4461">
        <v>8272687.6503671044</v>
      </c>
      <c r="Y4461">
        <f t="shared" si="209"/>
        <v>37754656.326148331</v>
      </c>
      <c r="Z4461">
        <v>1.1032833898276391</v>
      </c>
      <c r="AA4461">
        <v>0.13424668858554051</v>
      </c>
      <c r="AB4461">
        <v>0.21796463297412441</v>
      </c>
      <c r="AD4461">
        <v>8.873700000000001E-2</v>
      </c>
      <c r="AE4461">
        <v>5.4999999999999997E-3</v>
      </c>
      <c r="AF4461">
        <v>1.6626803011608029</v>
      </c>
      <c r="AG4461">
        <v>0.83891920161985944</v>
      </c>
      <c r="AH4461">
        <v>7.888702128142552</v>
      </c>
    </row>
    <row r="4462" spans="1:34">
      <c r="A4462" t="s">
        <v>1194</v>
      </c>
      <c r="B4462" t="s">
        <v>1214</v>
      </c>
      <c r="C4462" t="s">
        <v>5221</v>
      </c>
      <c r="D4462" t="s">
        <v>5239</v>
      </c>
      <c r="E4462" t="s">
        <v>489</v>
      </c>
      <c r="F4462" t="s">
        <v>49</v>
      </c>
      <c r="G4462" t="s">
        <v>1125</v>
      </c>
      <c r="I4462">
        <v>0.44763600409941079</v>
      </c>
      <c r="J4462">
        <v>1.0287240368946979</v>
      </c>
      <c r="K4462">
        <v>3</v>
      </c>
      <c r="M4462">
        <v>4.4763600409941091</v>
      </c>
      <c r="N4462" t="str">
        <f t="shared" si="207"/>
        <v>05Qd-614,47636004099411</v>
      </c>
      <c r="O4462" t="s">
        <v>5213</v>
      </c>
      <c r="P4462">
        <v>68.935944631309269</v>
      </c>
      <c r="Q4462">
        <v>131.2231029426178</v>
      </c>
      <c r="R4462">
        <v>75</v>
      </c>
      <c r="T4462">
        <f t="shared" si="208"/>
        <v>275.15904757392707</v>
      </c>
      <c r="U4462">
        <v>6453675.7037421903</v>
      </c>
      <c r="V4462">
        <v>13343264.495838501</v>
      </c>
      <c r="W4462">
        <v>8272687.6503671044</v>
      </c>
      <c r="Y4462">
        <f t="shared" si="209"/>
        <v>28069627.849947795</v>
      </c>
      <c r="Z4462">
        <v>0.28003812158009678</v>
      </c>
      <c r="AA4462">
        <v>1.007145673065073</v>
      </c>
      <c r="AB4462">
        <v>0.21796463297412441</v>
      </c>
      <c r="AD4462">
        <v>8.873700000000001E-2</v>
      </c>
      <c r="AE4462">
        <v>5.4999999999999997E-3</v>
      </c>
      <c r="AF4462">
        <v>1.406186400312285</v>
      </c>
      <c r="AG4462">
        <v>0.70950306649756634</v>
      </c>
      <c r="AH4462">
        <v>6.6862865078039606</v>
      </c>
    </row>
    <row r="4463" spans="1:34">
      <c r="A4463" t="s">
        <v>1194</v>
      </c>
      <c r="B4463" t="s">
        <v>1214</v>
      </c>
      <c r="C4463" t="s">
        <v>5223</v>
      </c>
      <c r="D4463" t="s">
        <v>5240</v>
      </c>
      <c r="E4463" t="s">
        <v>489</v>
      </c>
      <c r="F4463" t="s">
        <v>1179</v>
      </c>
      <c r="G4463" t="s">
        <v>1125</v>
      </c>
      <c r="I4463">
        <v>1.6702383179155951</v>
      </c>
      <c r="J4463">
        <v>0.51891536865728849</v>
      </c>
      <c r="K4463">
        <v>3</v>
      </c>
      <c r="M4463">
        <v>5.1891536865728831</v>
      </c>
      <c r="N4463" t="str">
        <f t="shared" si="207"/>
        <v>05Qd-615,18915368657288</v>
      </c>
      <c r="O4463" t="s">
        <v>5225</v>
      </c>
      <c r="P4463">
        <v>257.21670095900163</v>
      </c>
      <c r="Q4463">
        <v>36.476066957577068</v>
      </c>
      <c r="R4463">
        <v>75</v>
      </c>
      <c r="T4463">
        <f t="shared" si="208"/>
        <v>368.6927679165787</v>
      </c>
      <c r="U4463">
        <v>24080226.68658543</v>
      </c>
      <c r="V4463">
        <v>2494029.988945873</v>
      </c>
      <c r="W4463">
        <v>8272687.6503671044</v>
      </c>
      <c r="Y4463">
        <f t="shared" si="209"/>
        <v>34846944.325898409</v>
      </c>
      <c r="Z4463">
        <v>1.044890037567912</v>
      </c>
      <c r="AA4463">
        <v>0.1323343391777784</v>
      </c>
      <c r="AB4463">
        <v>0.21796463297412441</v>
      </c>
      <c r="AD4463">
        <v>8.873700000000001E-2</v>
      </c>
      <c r="AE4463">
        <v>5.4999999999999997E-3</v>
      </c>
      <c r="AF4463">
        <v>1.6301006345255129</v>
      </c>
      <c r="AG4463">
        <v>0.82248085932180204</v>
      </c>
      <c r="AH4463">
        <v>7.7359721804201982</v>
      </c>
    </row>
    <row r="4464" spans="1:34">
      <c r="A4464" t="s">
        <v>1194</v>
      </c>
      <c r="B4464" t="s">
        <v>1214</v>
      </c>
      <c r="C4464" t="s">
        <v>5226</v>
      </c>
      <c r="D4464" t="s">
        <v>5241</v>
      </c>
      <c r="E4464" t="s">
        <v>489</v>
      </c>
      <c r="F4464" t="s">
        <v>46</v>
      </c>
      <c r="G4464" t="s">
        <v>1125</v>
      </c>
      <c r="I4464">
        <v>0.45215596838075711</v>
      </c>
      <c r="J4464">
        <v>1.069403715426815</v>
      </c>
      <c r="K4464">
        <v>3</v>
      </c>
      <c r="M4464">
        <v>4.5215596838075722</v>
      </c>
      <c r="N4464" t="str">
        <f t="shared" si="207"/>
        <v>05Qd-614,52155968380757</v>
      </c>
      <c r="O4464" t="s">
        <v>5216</v>
      </c>
      <c r="P4464">
        <v>69.632019130636593</v>
      </c>
      <c r="Q4464">
        <v>173.243401899144</v>
      </c>
      <c r="R4464">
        <v>75</v>
      </c>
      <c r="T4464">
        <f t="shared" si="208"/>
        <v>317.87542102978057</v>
      </c>
      <c r="U4464">
        <v>6518841.1135777859</v>
      </c>
      <c r="V4464">
        <v>15850701.870056249</v>
      </c>
      <c r="W4464">
        <v>8272687.6503671044</v>
      </c>
      <c r="Y4464">
        <f t="shared" si="209"/>
        <v>30642230.63400114</v>
      </c>
      <c r="Z4464">
        <v>0.2828657813200765</v>
      </c>
      <c r="AA4464">
        <v>0.98934783028115414</v>
      </c>
      <c r="AB4464">
        <v>0.21796463297412441</v>
      </c>
      <c r="AD4464">
        <v>8.873700000000001E-2</v>
      </c>
      <c r="AE4464">
        <v>5.4999999999999997E-3</v>
      </c>
      <c r="AF4464">
        <v>1.420385240986672</v>
      </c>
      <c r="AG4464">
        <v>0.71666720988350019</v>
      </c>
      <c r="AH4464">
        <v>6.7528491346777439</v>
      </c>
    </row>
    <row r="4465" spans="1:34">
      <c r="A4465" t="s">
        <v>3117</v>
      </c>
      <c r="B4465" t="s">
        <v>3297</v>
      </c>
      <c r="C4465" t="s">
        <v>5205</v>
      </c>
      <c r="D4465" t="s">
        <v>5242</v>
      </c>
      <c r="E4465" t="s">
        <v>489</v>
      </c>
      <c r="F4465" t="s">
        <v>671</v>
      </c>
      <c r="G4465" t="s">
        <v>1125</v>
      </c>
      <c r="I4465">
        <v>2.2491543027838632</v>
      </c>
      <c r="J4465">
        <v>0.58323936697598466</v>
      </c>
      <c r="K4465">
        <v>3</v>
      </c>
      <c r="M4465">
        <v>5.8323936697598473</v>
      </c>
      <c r="N4465" t="str">
        <f t="shared" si="207"/>
        <v>09QeL-385,83239366975985</v>
      </c>
      <c r="O4465" t="s">
        <v>5207</v>
      </c>
      <c r="P4465">
        <v>286.71002296282262</v>
      </c>
      <c r="Q4465">
        <v>30.973787278963108</v>
      </c>
      <c r="R4465">
        <v>62.081780923994053</v>
      </c>
      <c r="T4465">
        <f t="shared" si="208"/>
        <v>379.76559116577982</v>
      </c>
      <c r="U4465">
        <v>26841345.528964449</v>
      </c>
      <c r="V4465">
        <v>2600071.8868387542</v>
      </c>
      <c r="W4465">
        <v>6878089.6506597064</v>
      </c>
      <c r="Y4465">
        <f t="shared" si="209"/>
        <v>36319507.066462904</v>
      </c>
      <c r="Z4465">
        <v>1.1647006028293301</v>
      </c>
      <c r="AA4465">
        <v>0.1067994209321959</v>
      </c>
      <c r="AB4465">
        <v>0.18042176791304479</v>
      </c>
      <c r="AD4465">
        <v>8.873700000000001E-2</v>
      </c>
      <c r="AE4465">
        <v>5.4999999999999997E-3</v>
      </c>
      <c r="AF4465">
        <v>1.8321655507098999</v>
      </c>
      <c r="AG4465">
        <v>0.92443439665693583</v>
      </c>
      <c r="AH4465">
        <v>8.6832306171266822</v>
      </c>
    </row>
    <row r="4466" spans="1:34">
      <c r="A4466" t="s">
        <v>3117</v>
      </c>
      <c r="B4466" t="s">
        <v>3297</v>
      </c>
      <c r="C4466" t="s">
        <v>5208</v>
      </c>
      <c r="D4466" t="s">
        <v>5243</v>
      </c>
      <c r="E4466" t="s">
        <v>489</v>
      </c>
      <c r="F4466" t="s">
        <v>43</v>
      </c>
      <c r="G4466" t="s">
        <v>1125</v>
      </c>
      <c r="I4466">
        <v>2.2898254785519749</v>
      </c>
      <c r="J4466">
        <v>0.58775838650577494</v>
      </c>
      <c r="K4466">
        <v>3</v>
      </c>
      <c r="M4466">
        <v>5.8775838650577494</v>
      </c>
      <c r="N4466" t="str">
        <f t="shared" si="207"/>
        <v>09QeL-385,87758386505775</v>
      </c>
      <c r="O4466" t="s">
        <v>5210</v>
      </c>
      <c r="P4466">
        <v>291.89456442534799</v>
      </c>
      <c r="Q4466">
        <v>28.292551423164351</v>
      </c>
      <c r="R4466">
        <v>62.081780923994053</v>
      </c>
      <c r="T4466">
        <f t="shared" si="208"/>
        <v>382.26889677250642</v>
      </c>
      <c r="U4466">
        <v>27326714.220881201</v>
      </c>
      <c r="V4466">
        <v>3879221.0290676239</v>
      </c>
      <c r="W4466">
        <v>6878089.6506597064</v>
      </c>
      <c r="Y4466">
        <f t="shared" si="209"/>
        <v>38084024.900608532</v>
      </c>
      <c r="Z4466">
        <v>1.1857617380641461</v>
      </c>
      <c r="AA4466">
        <v>0.1247021102050315</v>
      </c>
      <c r="AB4466">
        <v>0.18042176791304479</v>
      </c>
      <c r="AD4466">
        <v>8.873700000000001E-2</v>
      </c>
      <c r="AE4466">
        <v>5.4999999999999997E-3</v>
      </c>
      <c r="AF4466">
        <v>1.846361423578351</v>
      </c>
      <c r="AG4466">
        <v>0.93159704261165333</v>
      </c>
      <c r="AH4466">
        <v>8.749779331247753</v>
      </c>
    </row>
    <row r="4467" spans="1:34">
      <c r="A4467" t="s">
        <v>3117</v>
      </c>
      <c r="B4467" t="s">
        <v>3297</v>
      </c>
      <c r="C4467" t="s">
        <v>5211</v>
      </c>
      <c r="D4467" t="s">
        <v>5244</v>
      </c>
      <c r="E4467" t="s">
        <v>489</v>
      </c>
      <c r="F4467" t="s">
        <v>49</v>
      </c>
      <c r="G4467" t="s">
        <v>1125</v>
      </c>
      <c r="I4467">
        <v>0.48836669334867328</v>
      </c>
      <c r="J4467">
        <v>1.3953002401380601</v>
      </c>
      <c r="K4467">
        <v>3</v>
      </c>
      <c r="M4467">
        <v>4.8836669334867331</v>
      </c>
      <c r="N4467" t="str">
        <f t="shared" si="207"/>
        <v>09QeL-384,88366693348673</v>
      </c>
      <c r="O4467" t="s">
        <v>5213</v>
      </c>
      <c r="P4467">
        <v>62.254344084337973</v>
      </c>
      <c r="Q4467">
        <v>148.88170675964039</v>
      </c>
      <c r="R4467">
        <v>62.081780923994053</v>
      </c>
      <c r="T4467">
        <f t="shared" si="208"/>
        <v>273.21783176797243</v>
      </c>
      <c r="U4467">
        <v>5828154.6734187072</v>
      </c>
      <c r="V4467">
        <v>15459351.47240461</v>
      </c>
      <c r="W4467">
        <v>6878089.6506597064</v>
      </c>
      <c r="Y4467">
        <f t="shared" si="209"/>
        <v>28165595.796483025</v>
      </c>
      <c r="Z4467">
        <v>0.2528954911812587</v>
      </c>
      <c r="AA4467">
        <v>1.142676582088477</v>
      </c>
      <c r="AB4467">
        <v>0.18042176791304479</v>
      </c>
      <c r="AD4467">
        <v>8.873700000000001E-2</v>
      </c>
      <c r="AE4467">
        <v>5.4999999999999997E-3</v>
      </c>
      <c r="AF4467">
        <v>1.5341362094722719</v>
      </c>
      <c r="AG4467">
        <v>0.77406120895764718</v>
      </c>
      <c r="AH4467">
        <v>7.2861013519166526</v>
      </c>
    </row>
    <row r="4468" spans="1:34">
      <c r="A4468" t="s">
        <v>3117</v>
      </c>
      <c r="B4468" t="s">
        <v>3297</v>
      </c>
      <c r="C4468" t="s">
        <v>5214</v>
      </c>
      <c r="D4468" t="s">
        <v>5245</v>
      </c>
      <c r="E4468" t="s">
        <v>489</v>
      </c>
      <c r="F4468" t="s">
        <v>46</v>
      </c>
      <c r="G4468" t="s">
        <v>1125</v>
      </c>
      <c r="I4468">
        <v>0.5008222093984912</v>
      </c>
      <c r="J4468">
        <v>1.507399884586422</v>
      </c>
      <c r="K4468">
        <v>3</v>
      </c>
      <c r="M4468">
        <v>5.0082220939849131</v>
      </c>
      <c r="N4468" t="str">
        <f t="shared" si="207"/>
        <v>09QeL-385,00822209398491</v>
      </c>
      <c r="O4468" t="s">
        <v>5216</v>
      </c>
      <c r="P4468">
        <v>63.842105888068822</v>
      </c>
      <c r="Q4468">
        <v>202.137269903456</v>
      </c>
      <c r="R4468">
        <v>62.081780923994053</v>
      </c>
      <c r="T4468">
        <f t="shared" si="208"/>
        <v>328.06115671551891</v>
      </c>
      <c r="U4468">
        <v>5976798.4590500081</v>
      </c>
      <c r="V4468">
        <v>18494312.435240891</v>
      </c>
      <c r="W4468">
        <v>6878089.6506597064</v>
      </c>
      <c r="Y4468">
        <f t="shared" si="209"/>
        <v>31349200.544950604</v>
      </c>
      <c r="Z4468">
        <v>0.25934544751987793</v>
      </c>
      <c r="AA4468">
        <v>1.154353165578933</v>
      </c>
      <c r="AB4468">
        <v>0.18042176791304479</v>
      </c>
      <c r="AD4468">
        <v>8.873700000000001E-2</v>
      </c>
      <c r="AE4468">
        <v>5.4999999999999997E-3</v>
      </c>
      <c r="AF4468">
        <v>1.5732634850214391</v>
      </c>
      <c r="AG4468">
        <v>0.79380320189660869</v>
      </c>
      <c r="AH4468">
        <v>7.4695257809029609</v>
      </c>
    </row>
    <row r="4469" spans="1:34">
      <c r="A4469" t="s">
        <v>3117</v>
      </c>
      <c r="B4469" t="s">
        <v>3312</v>
      </c>
      <c r="C4469" t="s">
        <v>5205</v>
      </c>
      <c r="D4469" t="s">
        <v>5246</v>
      </c>
      <c r="E4469" t="s">
        <v>489</v>
      </c>
      <c r="F4469" t="s">
        <v>671</v>
      </c>
      <c r="G4469" t="s">
        <v>1125</v>
      </c>
      <c r="I4469">
        <v>2.2489011352107009</v>
      </c>
      <c r="J4469">
        <v>0.58321123724563328</v>
      </c>
      <c r="K4469">
        <v>3</v>
      </c>
      <c r="M4469">
        <v>5.8321123724563346</v>
      </c>
      <c r="N4469" t="str">
        <f t="shared" si="207"/>
        <v>09QeL-385,83211237245633</v>
      </c>
      <c r="O4469" t="s">
        <v>5207</v>
      </c>
      <c r="P4469">
        <v>286.67775053019102</v>
      </c>
      <c r="Q4469">
        <v>30.972293408121299</v>
      </c>
      <c r="R4469">
        <v>62.081780923994053</v>
      </c>
      <c r="T4469">
        <f t="shared" si="208"/>
        <v>379.73182486230638</v>
      </c>
      <c r="U4469">
        <v>26838324.234116171</v>
      </c>
      <c r="V4469">
        <v>2598121.8710292079</v>
      </c>
      <c r="W4469">
        <v>6878047.3066692967</v>
      </c>
      <c r="Y4469">
        <f t="shared" si="209"/>
        <v>36314493.411814675</v>
      </c>
      <c r="Z4469">
        <v>1.164569502697733</v>
      </c>
      <c r="AA4469">
        <v>0.1067942699786036</v>
      </c>
      <c r="AB4469">
        <v>0.18042176791304479</v>
      </c>
      <c r="AD4469">
        <v>8.873700000000001E-2</v>
      </c>
      <c r="AE4469">
        <v>5.4999999999999997E-3</v>
      </c>
      <c r="AF4469">
        <v>1.832077185064817</v>
      </c>
      <c r="AG4469">
        <v>0.92438981103432905</v>
      </c>
      <c r="AH4469">
        <v>8.682816368555482</v>
      </c>
    </row>
    <row r="4470" spans="1:34">
      <c r="A4470" t="s">
        <v>3117</v>
      </c>
      <c r="B4470" t="s">
        <v>3312</v>
      </c>
      <c r="C4470" t="s">
        <v>5208</v>
      </c>
      <c r="D4470" t="s">
        <v>5247</v>
      </c>
      <c r="E4470" t="s">
        <v>489</v>
      </c>
      <c r="F4470" t="s">
        <v>43</v>
      </c>
      <c r="G4470" t="s">
        <v>1125</v>
      </c>
      <c r="I4470">
        <v>2.287658624275708</v>
      </c>
      <c r="J4470">
        <v>0.58751762491952286</v>
      </c>
      <c r="K4470">
        <v>3</v>
      </c>
      <c r="M4470">
        <v>5.8751762491952304</v>
      </c>
      <c r="N4470" t="str">
        <f t="shared" si="207"/>
        <v>09QeL-385,87517624919523</v>
      </c>
      <c r="O4470" t="s">
        <v>5210</v>
      </c>
      <c r="P4470">
        <v>291.61834556453579</v>
      </c>
      <c r="Q4470">
        <v>28.280962035898849</v>
      </c>
      <c r="R4470">
        <v>62.081780923994053</v>
      </c>
      <c r="T4470">
        <f t="shared" si="208"/>
        <v>381.98108852442869</v>
      </c>
      <c r="U4470">
        <v>27300855.041602921</v>
      </c>
      <c r="V4470">
        <v>3863584.755280518</v>
      </c>
      <c r="W4470">
        <v>6878047.3066692967</v>
      </c>
      <c r="Y4470">
        <f t="shared" si="209"/>
        <v>38042487.103552736</v>
      </c>
      <c r="Z4470">
        <v>1.184639655653575</v>
      </c>
      <c r="AA4470">
        <v>0.12465102887884159</v>
      </c>
      <c r="AB4470">
        <v>0.18042176791304479</v>
      </c>
      <c r="AD4470">
        <v>8.873700000000001E-2</v>
      </c>
      <c r="AE4470">
        <v>5.4999999999999997E-3</v>
      </c>
      <c r="AF4470">
        <v>1.845605104459235</v>
      </c>
      <c r="AG4470">
        <v>0.93121543549744401</v>
      </c>
      <c r="AH4470">
        <v>8.7462337891519084</v>
      </c>
    </row>
    <row r="4471" spans="1:34">
      <c r="A4471" t="s">
        <v>3117</v>
      </c>
      <c r="B4471" t="s">
        <v>3312</v>
      </c>
      <c r="C4471" t="s">
        <v>5211</v>
      </c>
      <c r="D4471" t="s">
        <v>5248</v>
      </c>
      <c r="E4471" t="s">
        <v>489</v>
      </c>
      <c r="F4471" t="s">
        <v>49</v>
      </c>
      <c r="G4471" t="s">
        <v>1125</v>
      </c>
      <c r="I4471">
        <v>0.48760585377596832</v>
      </c>
      <c r="J4471">
        <v>1.3884526839837159</v>
      </c>
      <c r="K4471">
        <v>3</v>
      </c>
      <c r="M4471">
        <v>4.8760585377596843</v>
      </c>
      <c r="N4471" t="str">
        <f t="shared" si="207"/>
        <v>09QeL-384,87605853775968</v>
      </c>
      <c r="O4471" t="s">
        <v>5213</v>
      </c>
      <c r="P4471">
        <v>62.157356371626904</v>
      </c>
      <c r="Q4471">
        <v>148.1510569553443</v>
      </c>
      <c r="R4471">
        <v>62.081780923994053</v>
      </c>
      <c r="T4471">
        <f t="shared" si="208"/>
        <v>272.39019425096529</v>
      </c>
      <c r="U4471">
        <v>5819074.8349043783</v>
      </c>
      <c r="V4471">
        <v>15341077.478311051</v>
      </c>
      <c r="W4471">
        <v>6878047.3066692967</v>
      </c>
      <c r="Y4471">
        <f t="shared" si="209"/>
        <v>28038199.619884722</v>
      </c>
      <c r="Z4471">
        <v>0.25250149851126308</v>
      </c>
      <c r="AA4471">
        <v>1.1370687983032961</v>
      </c>
      <c r="AB4471">
        <v>0.18042176791304479</v>
      </c>
      <c r="AD4471">
        <v>8.873700000000001E-2</v>
      </c>
      <c r="AE4471">
        <v>5.4999999999999997E-3</v>
      </c>
      <c r="AF4471">
        <v>1.531746137516131</v>
      </c>
      <c r="AG4471">
        <v>0.77285527823490996</v>
      </c>
      <c r="AH4471">
        <v>7.2748969535107264</v>
      </c>
    </row>
    <row r="4472" spans="1:34">
      <c r="A4472" t="s">
        <v>3117</v>
      </c>
      <c r="B4472" t="s">
        <v>3312</v>
      </c>
      <c r="C4472" t="s">
        <v>5214</v>
      </c>
      <c r="D4472" t="s">
        <v>5249</v>
      </c>
      <c r="E4472" t="s">
        <v>489</v>
      </c>
      <c r="F4472" t="s">
        <v>46</v>
      </c>
      <c r="G4472" t="s">
        <v>1125</v>
      </c>
      <c r="I4472">
        <v>0.50080633189331814</v>
      </c>
      <c r="J4472">
        <v>1.5072569870398631</v>
      </c>
      <c r="K4472">
        <v>3</v>
      </c>
      <c r="M4472">
        <v>5.008063318933182</v>
      </c>
      <c r="N4472" t="str">
        <f t="shared" si="207"/>
        <v>09QeL-385,00806331893318</v>
      </c>
      <c r="O4472" t="s">
        <v>5216</v>
      </c>
      <c r="P4472">
        <v>63.840081909604052</v>
      </c>
      <c r="Q4472">
        <v>202.11810782162709</v>
      </c>
      <c r="R4472">
        <v>62.081780923994053</v>
      </c>
      <c r="T4472">
        <f t="shared" si="208"/>
        <v>328.0399706552252</v>
      </c>
      <c r="U4472">
        <v>5976608.97734039</v>
      </c>
      <c r="V4472">
        <v>18492559.22303801</v>
      </c>
      <c r="W4472">
        <v>6878047.3066692967</v>
      </c>
      <c r="Y4472">
        <f t="shared" si="209"/>
        <v>31347215.507047698</v>
      </c>
      <c r="Z4472">
        <v>0.25933722552291499</v>
      </c>
      <c r="AA4472">
        <v>1.1542437359332831</v>
      </c>
      <c r="AB4472">
        <v>0.18042176791304479</v>
      </c>
      <c r="AD4472">
        <v>8.873700000000001E-2</v>
      </c>
      <c r="AE4472">
        <v>5.4999999999999997E-3</v>
      </c>
      <c r="AF4472">
        <v>1.5732136080418371</v>
      </c>
      <c r="AG4472">
        <v>0.79377803605090935</v>
      </c>
      <c r="AH4472">
        <v>7.4692919630259293</v>
      </c>
    </row>
    <row r="4473" spans="1:34">
      <c r="A4473" t="s">
        <v>1194</v>
      </c>
      <c r="B4473" t="s">
        <v>1220</v>
      </c>
      <c r="C4473" t="s">
        <v>5217</v>
      </c>
      <c r="D4473" t="s">
        <v>5250</v>
      </c>
      <c r="E4473" t="s">
        <v>489</v>
      </c>
      <c r="F4473" t="s">
        <v>671</v>
      </c>
      <c r="G4473" t="s">
        <v>1125</v>
      </c>
      <c r="I4473">
        <v>1.723108863741976</v>
      </c>
      <c r="J4473">
        <v>0.52478987374910846</v>
      </c>
      <c r="K4473">
        <v>3</v>
      </c>
      <c r="M4473">
        <v>5.2478987374910844</v>
      </c>
      <c r="N4473" t="str">
        <f t="shared" si="207"/>
        <v>05Qd-615,24789873749108</v>
      </c>
      <c r="O4473" t="s">
        <v>5207</v>
      </c>
      <c r="P4473">
        <v>265.35876501626427</v>
      </c>
      <c r="Q4473">
        <v>33.005950022260869</v>
      </c>
      <c r="R4473">
        <v>75</v>
      </c>
      <c r="T4473">
        <f t="shared" si="208"/>
        <v>373.36471503852516</v>
      </c>
      <c r="U4473">
        <v>24842474.034695368</v>
      </c>
      <c r="V4473">
        <v>2620108.786556561</v>
      </c>
      <c r="W4473">
        <v>8256110.3162179999</v>
      </c>
      <c r="Y4473">
        <f t="shared" si="209"/>
        <v>35718693.137469932</v>
      </c>
      <c r="Z4473">
        <v>1.077965501124339</v>
      </c>
      <c r="AA4473">
        <v>0.1138064363245818</v>
      </c>
      <c r="AB4473">
        <v>0.21796463297412441</v>
      </c>
      <c r="AD4473">
        <v>8.873700000000001E-2</v>
      </c>
      <c r="AE4473">
        <v>5.4999999999999997E-3</v>
      </c>
      <c r="AF4473">
        <v>1.64855457722233</v>
      </c>
      <c r="AG4473">
        <v>0.83179194989233685</v>
      </c>
      <c r="AH4473">
        <v>7.8224822646057506</v>
      </c>
    </row>
    <row r="4474" spans="1:34">
      <c r="A4474" t="s">
        <v>1194</v>
      </c>
      <c r="B4474" t="s">
        <v>1220</v>
      </c>
      <c r="C4474" t="s">
        <v>5219</v>
      </c>
      <c r="D4474" t="s">
        <v>5251</v>
      </c>
      <c r="E4474" t="s">
        <v>489</v>
      </c>
      <c r="F4474" t="s">
        <v>43</v>
      </c>
      <c r="G4474" t="s">
        <v>1125</v>
      </c>
      <c r="I4474">
        <v>1.755186948659802</v>
      </c>
      <c r="J4474">
        <v>0.52835410540664463</v>
      </c>
      <c r="K4474">
        <v>3</v>
      </c>
      <c r="M4474">
        <v>5.2835410540664469</v>
      </c>
      <c r="N4474" t="str">
        <f t="shared" si="207"/>
        <v>05Qd-615,28354105406645</v>
      </c>
      <c r="O4474" t="s">
        <v>5210</v>
      </c>
      <c r="P4474">
        <v>270.29879009360951</v>
      </c>
      <c r="Q4474">
        <v>30.40437715658237</v>
      </c>
      <c r="R4474">
        <v>75</v>
      </c>
      <c r="T4474">
        <f t="shared" si="208"/>
        <v>375.70316725019188</v>
      </c>
      <c r="U4474">
        <v>25304951.483696051</v>
      </c>
      <c r="V4474">
        <v>4028055.6790789082</v>
      </c>
      <c r="W4474">
        <v>8256110.3162179999</v>
      </c>
      <c r="Y4474">
        <f t="shared" si="209"/>
        <v>37589117.478992954</v>
      </c>
      <c r="Z4474">
        <v>1.0980333387468899</v>
      </c>
      <c r="AA4474">
        <v>0.13401018289892441</v>
      </c>
      <c r="AB4474">
        <v>0.21796463297412441</v>
      </c>
      <c r="AD4474">
        <v>8.873700000000001E-2</v>
      </c>
      <c r="AE4474">
        <v>5.4999999999999997E-3</v>
      </c>
      <c r="AF4474">
        <v>1.659751116460664</v>
      </c>
      <c r="AG4474">
        <v>0.83744125706953187</v>
      </c>
      <c r="AH4474">
        <v>7.8749704275966428</v>
      </c>
    </row>
    <row r="4475" spans="1:34">
      <c r="A4475" t="s">
        <v>1194</v>
      </c>
      <c r="B4475" t="s">
        <v>1220</v>
      </c>
      <c r="C4475" t="s">
        <v>5221</v>
      </c>
      <c r="D4475" t="s">
        <v>5252</v>
      </c>
      <c r="E4475" t="s">
        <v>489</v>
      </c>
      <c r="F4475" t="s">
        <v>49</v>
      </c>
      <c r="G4475" t="s">
        <v>1125</v>
      </c>
      <c r="I4475">
        <v>0.44672426358394263</v>
      </c>
      <c r="J4475">
        <v>1.020518372255484</v>
      </c>
      <c r="K4475">
        <v>3</v>
      </c>
      <c r="M4475">
        <v>4.467242635839427</v>
      </c>
      <c r="N4475" t="str">
        <f t="shared" si="207"/>
        <v>05Qd-614,46724263583943</v>
      </c>
      <c r="O4475" t="s">
        <v>5213</v>
      </c>
      <c r="P4475">
        <v>68.79553659192716</v>
      </c>
      <c r="Q4475">
        <v>130.1763958209348</v>
      </c>
      <c r="R4475">
        <v>75</v>
      </c>
      <c r="T4475">
        <f t="shared" si="208"/>
        <v>273.97193241286197</v>
      </c>
      <c r="U4475">
        <v>6440530.9219129607</v>
      </c>
      <c r="V4475">
        <v>13186674.265016019</v>
      </c>
      <c r="W4475">
        <v>8256110.3162179999</v>
      </c>
      <c r="Y4475">
        <f t="shared" si="209"/>
        <v>27883315.50314698</v>
      </c>
      <c r="Z4475">
        <v>0.27946774274778219</v>
      </c>
      <c r="AA4475">
        <v>0.99911212923834003</v>
      </c>
      <c r="AB4475">
        <v>0.21796463297412441</v>
      </c>
      <c r="AD4475">
        <v>8.873700000000001E-2</v>
      </c>
      <c r="AE4475">
        <v>5.4999999999999997E-3</v>
      </c>
      <c r="AF4475">
        <v>1.403322293980972</v>
      </c>
      <c r="AG4475">
        <v>0.70805795778054914</v>
      </c>
      <c r="AH4475">
        <v>6.6728598876009482</v>
      </c>
    </row>
    <row r="4476" spans="1:34">
      <c r="A4476" t="s">
        <v>1194</v>
      </c>
      <c r="B4476" t="s">
        <v>1220</v>
      </c>
      <c r="C4476" t="s">
        <v>5223</v>
      </c>
      <c r="D4476" t="s">
        <v>5253</v>
      </c>
      <c r="E4476" t="s">
        <v>489</v>
      </c>
      <c r="F4476" t="s">
        <v>1179</v>
      </c>
      <c r="G4476" t="s">
        <v>1125</v>
      </c>
      <c r="I4476">
        <v>1.6553535299719599</v>
      </c>
      <c r="J4476">
        <v>0.51726150333021781</v>
      </c>
      <c r="K4476">
        <v>3</v>
      </c>
      <c r="M4476">
        <v>5.1726150333021774</v>
      </c>
      <c r="N4476" t="str">
        <f t="shared" si="207"/>
        <v>05Qd-615,17261503330218</v>
      </c>
      <c r="O4476" t="s">
        <v>5225</v>
      </c>
      <c r="P4476">
        <v>254.92444361568181</v>
      </c>
      <c r="Q4476">
        <v>36.35981196485033</v>
      </c>
      <c r="R4476">
        <v>75</v>
      </c>
      <c r="T4476">
        <f t="shared" si="208"/>
        <v>366.28425558053215</v>
      </c>
      <c r="U4476">
        <v>23865629.126452941</v>
      </c>
      <c r="V4476">
        <v>2409048.833884215</v>
      </c>
      <c r="W4476">
        <v>8256110.3162179999</v>
      </c>
      <c r="Y4476">
        <f t="shared" si="209"/>
        <v>34530788.276555151</v>
      </c>
      <c r="Z4476">
        <v>1.035578212742204</v>
      </c>
      <c r="AA4476">
        <v>0.1319125687150664</v>
      </c>
      <c r="AB4476">
        <v>0.21796463297412441</v>
      </c>
      <c r="AD4476">
        <v>8.873700000000001E-2</v>
      </c>
      <c r="AE4476">
        <v>5.4999999999999997E-3</v>
      </c>
      <c r="AF4476">
        <v>1.6249052460635109</v>
      </c>
      <c r="AG4476">
        <v>0.81985948277839515</v>
      </c>
      <c r="AH4476">
        <v>7.7116167621440841</v>
      </c>
    </row>
    <row r="4477" spans="1:34">
      <c r="A4477" t="s">
        <v>1194</v>
      </c>
      <c r="B4477" t="s">
        <v>1220</v>
      </c>
      <c r="C4477" t="s">
        <v>5226</v>
      </c>
      <c r="D4477" t="s">
        <v>5254</v>
      </c>
      <c r="E4477" t="s">
        <v>489</v>
      </c>
      <c r="F4477" t="s">
        <v>46</v>
      </c>
      <c r="G4477" t="s">
        <v>1125</v>
      </c>
      <c r="I4477">
        <v>0.44900460275574527</v>
      </c>
      <c r="J4477">
        <v>1.041041424801709</v>
      </c>
      <c r="K4477">
        <v>3</v>
      </c>
      <c r="M4477">
        <v>4.4900460275574554</v>
      </c>
      <c r="N4477" t="str">
        <f t="shared" si="207"/>
        <v>05Qd-614,49004602755746</v>
      </c>
      <c r="O4477" t="s">
        <v>5216</v>
      </c>
      <c r="P4477">
        <v>69.146708824384774</v>
      </c>
      <c r="Q4477">
        <v>168.64871081787689</v>
      </c>
      <c r="R4477">
        <v>75</v>
      </c>
      <c r="T4477">
        <f t="shared" si="208"/>
        <v>312.79541964226166</v>
      </c>
      <c r="U4477">
        <v>6473407.119034241</v>
      </c>
      <c r="V4477">
        <v>15430315.998410931</v>
      </c>
      <c r="W4477">
        <v>8256110.3162179999</v>
      </c>
      <c r="Y4477">
        <f t="shared" si="209"/>
        <v>30159833.433663171</v>
      </c>
      <c r="Z4477">
        <v>0.28089430784171798</v>
      </c>
      <c r="AA4477">
        <v>0.96310874929895218</v>
      </c>
      <c r="AB4477">
        <v>0.21796463297412441</v>
      </c>
      <c r="AD4477">
        <v>8.873700000000001E-2</v>
      </c>
      <c r="AE4477">
        <v>5.4999999999999997E-3</v>
      </c>
      <c r="AF4477">
        <v>1.4104856631070539</v>
      </c>
      <c r="AG4477">
        <v>0.71167229536785659</v>
      </c>
      <c r="AH4477">
        <v>6.7064409860323648</v>
      </c>
    </row>
    <row r="4478" spans="1:34">
      <c r="A4478" t="s">
        <v>1194</v>
      </c>
      <c r="B4478" t="s">
        <v>1226</v>
      </c>
      <c r="C4478" t="s">
        <v>5217</v>
      </c>
      <c r="D4478" t="s">
        <v>5255</v>
      </c>
      <c r="E4478" t="s">
        <v>489</v>
      </c>
      <c r="F4478" t="s">
        <v>671</v>
      </c>
      <c r="G4478" t="s">
        <v>1125</v>
      </c>
      <c r="I4478">
        <v>1.731649589053994</v>
      </c>
      <c r="J4478">
        <v>0.52573884322822162</v>
      </c>
      <c r="K4478">
        <v>3</v>
      </c>
      <c r="M4478">
        <v>5.257388432282216</v>
      </c>
      <c r="N4478" t="str">
        <f t="shared" si="207"/>
        <v>05Qd-615,25738843228222</v>
      </c>
      <c r="O4478" t="s">
        <v>5207</v>
      </c>
      <c r="P4478">
        <v>266.67403671431498</v>
      </c>
      <c r="Q4478">
        <v>33.065634175418197</v>
      </c>
      <c r="R4478">
        <v>75</v>
      </c>
      <c r="T4478">
        <f t="shared" si="208"/>
        <v>374.73967088973319</v>
      </c>
      <c r="U4478">
        <v>24965607.721292801</v>
      </c>
      <c r="V4478">
        <v>2672702.7148683411</v>
      </c>
      <c r="W4478">
        <v>8255653.5681198984</v>
      </c>
      <c r="Y4478">
        <f t="shared" si="209"/>
        <v>35893964.004281044</v>
      </c>
      <c r="Z4478">
        <v>1.0833085223545471</v>
      </c>
      <c r="AA4478">
        <v>0.1140122307577463</v>
      </c>
      <c r="AB4478">
        <v>0.21796463297412441</v>
      </c>
      <c r="AD4478">
        <v>8.873700000000001E-2</v>
      </c>
      <c r="AE4478">
        <v>5.4999999999999997E-3</v>
      </c>
      <c r="AF4478">
        <v>1.6515356331776589</v>
      </c>
      <c r="AG4478">
        <v>1.8742589761086099</v>
      </c>
      <c r="AH4478">
        <v>8.8774200415684845</v>
      </c>
    </row>
    <row r="4479" spans="1:34">
      <c r="A4479" t="s">
        <v>1194</v>
      </c>
      <c r="B4479" t="s">
        <v>1226</v>
      </c>
      <c r="C4479" t="s">
        <v>5219</v>
      </c>
      <c r="D4479" t="s">
        <v>5256</v>
      </c>
      <c r="E4479" t="s">
        <v>489</v>
      </c>
      <c r="F4479" t="s">
        <v>43</v>
      </c>
      <c r="G4479" t="s">
        <v>1125</v>
      </c>
      <c r="I4479">
        <v>1.75834480982481</v>
      </c>
      <c r="J4479">
        <v>0.52870497886942347</v>
      </c>
      <c r="K4479">
        <v>3</v>
      </c>
      <c r="M4479">
        <v>5.287049788694234</v>
      </c>
      <c r="N4479" t="str">
        <f t="shared" si="207"/>
        <v>05Qd-615,28704978869423</v>
      </c>
      <c r="O4479" t="s">
        <v>5210</v>
      </c>
      <c r="P4479">
        <v>270.78510071302082</v>
      </c>
      <c r="Q4479">
        <v>30.424568329485911</v>
      </c>
      <c r="R4479">
        <v>75</v>
      </c>
      <c r="T4479">
        <f t="shared" si="208"/>
        <v>376.20966904250673</v>
      </c>
      <c r="U4479">
        <v>25350479.12599865</v>
      </c>
      <c r="V4479">
        <v>4026565.0607514968</v>
      </c>
      <c r="W4479">
        <v>8255653.5681198984</v>
      </c>
      <c r="Y4479">
        <f t="shared" si="209"/>
        <v>37632697.754870042</v>
      </c>
      <c r="Z4479">
        <v>1.100008875792081</v>
      </c>
      <c r="AA4479">
        <v>0.13409917741309621</v>
      </c>
      <c r="AB4479">
        <v>0.21796463297412441</v>
      </c>
      <c r="AD4479">
        <v>8.873700000000001E-2</v>
      </c>
      <c r="AE4479">
        <v>5.4999999999999997E-3</v>
      </c>
      <c r="AF4479">
        <v>1.6608533367625871</v>
      </c>
      <c r="AG4479">
        <v>1.8848332496694939</v>
      </c>
      <c r="AH4479">
        <v>8.9269733751263161</v>
      </c>
    </row>
    <row r="4480" spans="1:34">
      <c r="A4480" t="s">
        <v>1194</v>
      </c>
      <c r="B4480" t="s">
        <v>1226</v>
      </c>
      <c r="C4480" t="s">
        <v>5221</v>
      </c>
      <c r="D4480" t="s">
        <v>5257</v>
      </c>
      <c r="E4480" t="s">
        <v>489</v>
      </c>
      <c r="F4480" t="s">
        <v>49</v>
      </c>
      <c r="G4480" t="s">
        <v>1125</v>
      </c>
      <c r="I4480">
        <v>0.44721633002054451</v>
      </c>
      <c r="J4480">
        <v>1.024946970184901</v>
      </c>
      <c r="K4480">
        <v>3</v>
      </c>
      <c r="M4480">
        <v>4.4721633002054464</v>
      </c>
      <c r="N4480" t="str">
        <f t="shared" si="207"/>
        <v>05Qd-614,47216330020545</v>
      </c>
      <c r="O4480" t="s">
        <v>5213</v>
      </c>
      <c r="P4480">
        <v>68.871314823163857</v>
      </c>
      <c r="Q4480">
        <v>130.74130374681309</v>
      </c>
      <c r="R4480">
        <v>75</v>
      </c>
      <c r="T4480">
        <f t="shared" si="208"/>
        <v>274.61261856997692</v>
      </c>
      <c r="U4480">
        <v>6447625.1618253952</v>
      </c>
      <c r="V4480">
        <v>13273587.107157409</v>
      </c>
      <c r="W4480">
        <v>8255653.5681198984</v>
      </c>
      <c r="Y4480">
        <f t="shared" si="209"/>
        <v>27976865.837102704</v>
      </c>
      <c r="Z4480">
        <v>0.27977557625388239</v>
      </c>
      <c r="AA4480">
        <v>1.003447833550082</v>
      </c>
      <c r="AB4480">
        <v>0.21796463297412441</v>
      </c>
      <c r="AD4480">
        <v>8.873700000000001E-2</v>
      </c>
      <c r="AE4480">
        <v>5.4999999999999997E-3</v>
      </c>
      <c r="AF4480">
        <v>1.404868052420559</v>
      </c>
      <c r="AG4480">
        <v>1.594326216523241</v>
      </c>
      <c r="AH4480">
        <v>7.5655945691492459</v>
      </c>
    </row>
    <row r="4481" spans="1:34">
      <c r="A4481" t="s">
        <v>1194</v>
      </c>
      <c r="B4481" t="s">
        <v>1226</v>
      </c>
      <c r="C4481" t="s">
        <v>5223</v>
      </c>
      <c r="D4481" t="s">
        <v>5258</v>
      </c>
      <c r="E4481" t="s">
        <v>489</v>
      </c>
      <c r="F4481" t="s">
        <v>1179</v>
      </c>
      <c r="G4481" t="s">
        <v>1125</v>
      </c>
      <c r="I4481">
        <v>1.669889744360465</v>
      </c>
      <c r="J4481">
        <v>0.51887663826227393</v>
      </c>
      <c r="K4481">
        <v>3</v>
      </c>
      <c r="M4481">
        <v>5.1887663826227399</v>
      </c>
      <c r="N4481" t="str">
        <f t="shared" si="207"/>
        <v>05Qd-615,18876638262274</v>
      </c>
      <c r="O4481" t="s">
        <v>5225</v>
      </c>
      <c r="P4481">
        <v>257.1630206315117</v>
      </c>
      <c r="Q4481">
        <v>36.473344485730642</v>
      </c>
      <c r="R4481">
        <v>75</v>
      </c>
      <c r="T4481">
        <f t="shared" si="208"/>
        <v>368.63636511724235</v>
      </c>
      <c r="U4481">
        <v>24075201.217983481</v>
      </c>
      <c r="V4481">
        <v>2507567.2697099661</v>
      </c>
      <c r="W4481">
        <v>8255653.5681198984</v>
      </c>
      <c r="Y4481">
        <f t="shared" si="209"/>
        <v>34838422.055813342</v>
      </c>
      <c r="Z4481">
        <v>1.0446719722587841</v>
      </c>
      <c r="AA4481">
        <v>0.13232446211199861</v>
      </c>
      <c r="AB4481">
        <v>0.21796463297412441</v>
      </c>
      <c r="AD4481">
        <v>8.873700000000001E-2</v>
      </c>
      <c r="AE4481">
        <v>5.4999999999999997E-3</v>
      </c>
      <c r="AF4481">
        <v>1.629978968363164</v>
      </c>
      <c r="AG4481">
        <v>1.849795215405007</v>
      </c>
      <c r="AH4481">
        <v>8.7627775663909109</v>
      </c>
    </row>
    <row r="4482" spans="1:34">
      <c r="A4482" t="s">
        <v>1194</v>
      </c>
      <c r="B4482" t="s">
        <v>1226</v>
      </c>
      <c r="C4482" t="s">
        <v>5226</v>
      </c>
      <c r="D4482" t="s">
        <v>5259</v>
      </c>
      <c r="E4482" t="s">
        <v>489</v>
      </c>
      <c r="F4482" t="s">
        <v>46</v>
      </c>
      <c r="G4482" t="s">
        <v>1125</v>
      </c>
      <c r="I4482">
        <v>0.45160669490731908</v>
      </c>
      <c r="J4482">
        <v>1.0644602541658741</v>
      </c>
      <c r="K4482">
        <v>3</v>
      </c>
      <c r="M4482">
        <v>4.5160669490731937</v>
      </c>
      <c r="N4482" t="str">
        <f t="shared" ref="N4482:N4545" si="210">_xlfn.CONCAT(A4482,M4482)</f>
        <v>05Qd-614,51606694907319</v>
      </c>
      <c r="O4482" t="s">
        <v>5216</v>
      </c>
      <c r="P4482">
        <v>69.547431015727142</v>
      </c>
      <c r="Q4482">
        <v>172.4425611748716</v>
      </c>
      <c r="R4482">
        <v>75</v>
      </c>
      <c r="T4482">
        <f t="shared" ref="T4482:T4545" si="211">SUM(P4482:S4482)</f>
        <v>316.98999219059874</v>
      </c>
      <c r="U4482">
        <v>6510922.1060855975</v>
      </c>
      <c r="V4482">
        <v>15777429.88724659</v>
      </c>
      <c r="W4482">
        <v>8255653.5681198984</v>
      </c>
      <c r="Y4482">
        <f t="shared" ref="Y4482:Y4545" si="212">SUM(U4482:X4482)</f>
        <v>30544005.561452087</v>
      </c>
      <c r="Z4482">
        <v>0.28252215947034443</v>
      </c>
      <c r="AA4482">
        <v>0.98477443802335873</v>
      </c>
      <c r="AB4482">
        <v>0.21796463297412441</v>
      </c>
      <c r="AD4482">
        <v>8.873700000000001E-2</v>
      </c>
      <c r="AE4482">
        <v>5.4999999999999997E-3</v>
      </c>
      <c r="AF4482">
        <v>1.418659774577967</v>
      </c>
      <c r="AG4482">
        <v>1.609977867344593</v>
      </c>
      <c r="AH4482">
        <v>7.6389415909957536</v>
      </c>
    </row>
    <row r="4483" spans="1:34">
      <c r="A4483" t="s">
        <v>1232</v>
      </c>
      <c r="B4483" t="s">
        <v>1233</v>
      </c>
      <c r="C4483" t="s">
        <v>5260</v>
      </c>
      <c r="D4483" t="s">
        <v>5261</v>
      </c>
      <c r="E4483" t="s">
        <v>489</v>
      </c>
      <c r="F4483" t="s">
        <v>671</v>
      </c>
      <c r="G4483" t="s">
        <v>1125</v>
      </c>
      <c r="I4483">
        <v>1.7275371563791411</v>
      </c>
      <c r="J4483">
        <v>0.52528190626434901</v>
      </c>
      <c r="K4483">
        <v>3</v>
      </c>
      <c r="M4483">
        <v>5.2528190626434892</v>
      </c>
      <c r="N4483" t="str">
        <f t="shared" si="210"/>
        <v>05Vd-615,25281906264349</v>
      </c>
      <c r="O4483" t="s">
        <v>5207</v>
      </c>
      <c r="P4483">
        <v>266.04072208238767</v>
      </c>
      <c r="Q4483">
        <v>33.036895742480922</v>
      </c>
      <c r="R4483">
        <v>75</v>
      </c>
      <c r="T4483">
        <f t="shared" si="211"/>
        <v>374.07761782486858</v>
      </c>
      <c r="U4483">
        <v>24906317.792435601</v>
      </c>
      <c r="V4483">
        <v>2652953.33519716</v>
      </c>
      <c r="W4483">
        <v>8249995.6324633192</v>
      </c>
      <c r="Y4483">
        <f t="shared" si="212"/>
        <v>35809266.760096081</v>
      </c>
      <c r="Z4483">
        <v>1.080735811690428</v>
      </c>
      <c r="AA4483">
        <v>0.1139131389686617</v>
      </c>
      <c r="AB4483">
        <v>0.21796463297412441</v>
      </c>
      <c r="AD4483">
        <v>8.873700000000001E-2</v>
      </c>
      <c r="AE4483">
        <v>5.4999999999999997E-3</v>
      </c>
      <c r="AF4483">
        <v>1.650100229102667</v>
      </c>
      <c r="AG4483">
        <v>1.872629995832404</v>
      </c>
      <c r="AH4483">
        <v>8.8697862875785596</v>
      </c>
    </row>
    <row r="4484" spans="1:34">
      <c r="A4484" t="s">
        <v>1232</v>
      </c>
      <c r="B4484" t="s">
        <v>1233</v>
      </c>
      <c r="C4484" t="s">
        <v>5262</v>
      </c>
      <c r="D4484" t="s">
        <v>5263</v>
      </c>
      <c r="E4484" t="s">
        <v>489</v>
      </c>
      <c r="F4484" t="s">
        <v>43</v>
      </c>
      <c r="G4484" t="s">
        <v>1125</v>
      </c>
      <c r="I4484">
        <v>1.7550912169220569</v>
      </c>
      <c r="J4484">
        <v>0.52834346854689529</v>
      </c>
      <c r="K4484">
        <v>3</v>
      </c>
      <c r="M4484">
        <v>5.2834346854689516</v>
      </c>
      <c r="N4484" t="str">
        <f t="shared" si="210"/>
        <v>05Vd-615,28343468546895</v>
      </c>
      <c r="O4484" t="s">
        <v>5210</v>
      </c>
      <c r="P4484">
        <v>270.28404740599677</v>
      </c>
      <c r="Q4484">
        <v>30.40376505365316</v>
      </c>
      <c r="R4484">
        <v>75</v>
      </c>
      <c r="T4484">
        <f t="shared" si="211"/>
        <v>375.68781245964993</v>
      </c>
      <c r="U4484">
        <v>25303571.296257362</v>
      </c>
      <c r="V4484">
        <v>4016575.2160254139</v>
      </c>
      <c r="W4484">
        <v>8249995.6324633192</v>
      </c>
      <c r="Y4484">
        <f t="shared" si="212"/>
        <v>37570142.144746095</v>
      </c>
      <c r="Z4484">
        <v>1.097973449605337</v>
      </c>
      <c r="AA4484">
        <v>0.13400748499707049</v>
      </c>
      <c r="AB4484">
        <v>0.21796463297412441</v>
      </c>
      <c r="AD4484">
        <v>8.873700000000001E-2</v>
      </c>
      <c r="AE4484">
        <v>5.4999999999999997E-3</v>
      </c>
      <c r="AF4484">
        <v>1.6597177022415559</v>
      </c>
      <c r="AG4484">
        <v>1.883544465369682</v>
      </c>
      <c r="AH4484">
        <v>8.9209338530801894</v>
      </c>
    </row>
    <row r="4485" spans="1:34">
      <c r="A4485" t="s">
        <v>1232</v>
      </c>
      <c r="B4485" t="s">
        <v>1233</v>
      </c>
      <c r="C4485" t="s">
        <v>5264</v>
      </c>
      <c r="D4485" t="s">
        <v>5265</v>
      </c>
      <c r="E4485" t="s">
        <v>489</v>
      </c>
      <c r="F4485" t="s">
        <v>49</v>
      </c>
      <c r="G4485" t="s">
        <v>1125</v>
      </c>
      <c r="I4485">
        <v>0.44685296951436021</v>
      </c>
      <c r="J4485">
        <v>1.0216767256292421</v>
      </c>
      <c r="K4485">
        <v>3</v>
      </c>
      <c r="M4485">
        <v>4.4685296951436024</v>
      </c>
      <c r="N4485" t="str">
        <f t="shared" si="210"/>
        <v>05Vd-614,4685296951436</v>
      </c>
      <c r="O4485" t="s">
        <v>5213</v>
      </c>
      <c r="P4485">
        <v>68.815357305211464</v>
      </c>
      <c r="Q4485">
        <v>130.32415432424281</v>
      </c>
      <c r="R4485">
        <v>75</v>
      </c>
      <c r="T4485">
        <f t="shared" si="211"/>
        <v>274.13951162945426</v>
      </c>
      <c r="U4485">
        <v>6442386.5062012142</v>
      </c>
      <c r="V4485">
        <v>13210924.07551245</v>
      </c>
      <c r="W4485">
        <v>8249995.6324633192</v>
      </c>
      <c r="Y4485">
        <f t="shared" si="212"/>
        <v>27903306.214176983</v>
      </c>
      <c r="Z4485">
        <v>0.2795482603260383</v>
      </c>
      <c r="AA4485">
        <v>1.0002461851623961</v>
      </c>
      <c r="AB4485">
        <v>0.21796463297412441</v>
      </c>
      <c r="AD4485">
        <v>8.873700000000001E-2</v>
      </c>
      <c r="AE4485">
        <v>5.4999999999999997E-3</v>
      </c>
      <c r="AF4485">
        <v>1.403726605804273</v>
      </c>
      <c r="AG4485">
        <v>1.593030836318694</v>
      </c>
      <c r="AH4485">
        <v>7.5595241372665676</v>
      </c>
    </row>
    <row r="4486" spans="1:34">
      <c r="A4486" t="s">
        <v>1232</v>
      </c>
      <c r="B4486" t="s">
        <v>1233</v>
      </c>
      <c r="C4486" t="s">
        <v>5266</v>
      </c>
      <c r="D4486" t="s">
        <v>5267</v>
      </c>
      <c r="E4486" t="s">
        <v>489</v>
      </c>
      <c r="F4486" t="s">
        <v>1179</v>
      </c>
      <c r="G4486" t="s">
        <v>1125</v>
      </c>
      <c r="I4486">
        <v>1.6636145666290429</v>
      </c>
      <c r="J4486">
        <v>0.51817939629211585</v>
      </c>
      <c r="K4486">
        <v>3</v>
      </c>
      <c r="M4486">
        <v>5.1817939629211587</v>
      </c>
      <c r="N4486" t="str">
        <f t="shared" si="210"/>
        <v>05Vd-615,18179396292116</v>
      </c>
      <c r="O4486" t="s">
        <v>5225</v>
      </c>
      <c r="P4486">
        <v>256.19664326087258</v>
      </c>
      <c r="Q4486">
        <v>36.424333324517733</v>
      </c>
      <c r="R4486">
        <v>75</v>
      </c>
      <c r="T4486">
        <f t="shared" si="211"/>
        <v>367.62097658539028</v>
      </c>
      <c r="U4486">
        <v>23984730.4745869</v>
      </c>
      <c r="V4486">
        <v>2471077.7965474539</v>
      </c>
      <c r="W4486">
        <v>8249995.6324633192</v>
      </c>
      <c r="Y4486">
        <f t="shared" si="212"/>
        <v>34705803.903597675</v>
      </c>
      <c r="Z4486">
        <v>1.040746262600946</v>
      </c>
      <c r="AA4486">
        <v>0.1321466507366936</v>
      </c>
      <c r="AB4486">
        <v>0.21796463297412441</v>
      </c>
      <c r="AD4486">
        <v>8.873700000000001E-2</v>
      </c>
      <c r="AE4486">
        <v>5.4999999999999997E-3</v>
      </c>
      <c r="AF4486">
        <v>1.6277886794516729</v>
      </c>
      <c r="AG4486">
        <v>1.847309547781393</v>
      </c>
      <c r="AH4486">
        <v>8.7511291901542236</v>
      </c>
    </row>
    <row r="4487" spans="1:34">
      <c r="A4487" t="s">
        <v>1194</v>
      </c>
      <c r="B4487" t="s">
        <v>1242</v>
      </c>
      <c r="C4487" t="s">
        <v>5217</v>
      </c>
      <c r="D4487" t="s">
        <v>5268</v>
      </c>
      <c r="E4487" t="s">
        <v>489</v>
      </c>
      <c r="F4487" t="s">
        <v>671</v>
      </c>
      <c r="G4487" t="s">
        <v>1125</v>
      </c>
      <c r="I4487">
        <v>1.727175136379171</v>
      </c>
      <c r="J4487">
        <v>0.52524168181990794</v>
      </c>
      <c r="K4487">
        <v>3</v>
      </c>
      <c r="M4487">
        <v>5.2524168181990776</v>
      </c>
      <c r="N4487" t="str">
        <f t="shared" si="210"/>
        <v>05Qd-615,25241681819908</v>
      </c>
      <c r="O4487" t="s">
        <v>5207</v>
      </c>
      <c r="P4487">
        <v>265.98497100239229</v>
      </c>
      <c r="Q4487">
        <v>33.034365880398383</v>
      </c>
      <c r="R4487">
        <v>75</v>
      </c>
      <c r="T4487">
        <f t="shared" si="211"/>
        <v>374.01933688279064</v>
      </c>
      <c r="U4487">
        <v>24901098.463211231</v>
      </c>
      <c r="V4487">
        <v>2639458.2203667779</v>
      </c>
      <c r="W4487">
        <v>8263030.0648266505</v>
      </c>
      <c r="Y4487">
        <f t="shared" si="212"/>
        <v>35803586.748404659</v>
      </c>
      <c r="Z4487">
        <v>1.080509334374399</v>
      </c>
      <c r="AA4487">
        <v>0.113904415856986</v>
      </c>
      <c r="AB4487">
        <v>0.21796463297412441</v>
      </c>
      <c r="AD4487">
        <v>8.873700000000001E-2</v>
      </c>
      <c r="AE4487">
        <v>5.4999999999999997E-3</v>
      </c>
      <c r="AF4487">
        <v>1.649973869591334</v>
      </c>
      <c r="AG4487">
        <v>0.83250806568455393</v>
      </c>
      <c r="AH4487">
        <v>7.8291357534749659</v>
      </c>
    </row>
    <row r="4488" spans="1:34">
      <c r="A4488" t="s">
        <v>1194</v>
      </c>
      <c r="B4488" t="s">
        <v>1242</v>
      </c>
      <c r="C4488" t="s">
        <v>5219</v>
      </c>
      <c r="D4488" t="s">
        <v>5269</v>
      </c>
      <c r="E4488" t="s">
        <v>489</v>
      </c>
      <c r="F4488" t="s">
        <v>43</v>
      </c>
      <c r="G4488" t="s">
        <v>1125</v>
      </c>
      <c r="I4488">
        <v>1.758651770112293</v>
      </c>
      <c r="J4488">
        <v>0.52873908556803251</v>
      </c>
      <c r="K4488">
        <v>3</v>
      </c>
      <c r="M4488">
        <v>5.2873908556803251</v>
      </c>
      <c r="N4488" t="str">
        <f t="shared" si="210"/>
        <v>05Qd-615,28739085568033</v>
      </c>
      <c r="O4488" t="s">
        <v>5210</v>
      </c>
      <c r="P4488">
        <v>270.8323725972931</v>
      </c>
      <c r="Q4488">
        <v>30.426531014960421</v>
      </c>
      <c r="R4488">
        <v>75</v>
      </c>
      <c r="T4488">
        <f t="shared" si="211"/>
        <v>376.2589036122535</v>
      </c>
      <c r="U4488">
        <v>25354904.646133751</v>
      </c>
      <c r="V4488">
        <v>4039945.5339803491</v>
      </c>
      <c r="W4488">
        <v>8263030.0648266505</v>
      </c>
      <c r="Y4488">
        <f t="shared" si="212"/>
        <v>37657880.24494075</v>
      </c>
      <c r="Z4488">
        <v>1.1002009081163779</v>
      </c>
      <c r="AA4488">
        <v>0.13410782813592001</v>
      </c>
      <c r="AB4488">
        <v>0.21796463297412441</v>
      </c>
      <c r="AD4488">
        <v>8.873700000000001E-2</v>
      </c>
      <c r="AE4488">
        <v>5.4999999999999997E-3</v>
      </c>
      <c r="AF4488">
        <v>1.660960478224186</v>
      </c>
      <c r="AG4488">
        <v>0.83805145062533148</v>
      </c>
      <c r="AH4488">
        <v>7.8806397845298424</v>
      </c>
    </row>
    <row r="4489" spans="1:34">
      <c r="A4489" t="s">
        <v>1194</v>
      </c>
      <c r="B4489" t="s">
        <v>1242</v>
      </c>
      <c r="C4489" t="s">
        <v>5221</v>
      </c>
      <c r="D4489" t="s">
        <v>5270</v>
      </c>
      <c r="E4489" t="s">
        <v>489</v>
      </c>
      <c r="F4489" t="s">
        <v>49</v>
      </c>
      <c r="G4489" t="s">
        <v>1125</v>
      </c>
      <c r="I4489">
        <v>0.44710309141449278</v>
      </c>
      <c r="J4489">
        <v>1.0239278227304349</v>
      </c>
      <c r="K4489">
        <v>3</v>
      </c>
      <c r="M4489">
        <v>4.4710309141449276</v>
      </c>
      <c r="N4489" t="str">
        <f t="shared" si="210"/>
        <v>05Qd-614,47103091414493</v>
      </c>
      <c r="O4489" t="s">
        <v>5213</v>
      </c>
      <c r="P4489">
        <v>68.853876077831885</v>
      </c>
      <c r="Q4489">
        <v>130.61130222401911</v>
      </c>
      <c r="R4489">
        <v>75</v>
      </c>
      <c r="T4489">
        <f t="shared" si="211"/>
        <v>274.46517830185098</v>
      </c>
      <c r="U4489">
        <v>6445992.573664682</v>
      </c>
      <c r="V4489">
        <v>13251797.98429653</v>
      </c>
      <c r="W4489">
        <v>8263030.0648266505</v>
      </c>
      <c r="Y4489">
        <f t="shared" si="212"/>
        <v>27960820.622787863</v>
      </c>
      <c r="Z4489">
        <v>0.27970473493138232</v>
      </c>
      <c r="AA4489">
        <v>1.002450063582464</v>
      </c>
      <c r="AB4489">
        <v>0.21796463297412441</v>
      </c>
      <c r="AD4489">
        <v>8.873700000000001E-2</v>
      </c>
      <c r="AE4489">
        <v>5.4999999999999997E-3</v>
      </c>
      <c r="AF4489">
        <v>1.4045123290507631</v>
      </c>
      <c r="AG4489">
        <v>0.70865839989197099</v>
      </c>
      <c r="AH4489">
        <v>6.6784386430876612</v>
      </c>
    </row>
    <row r="4490" spans="1:34">
      <c r="A4490" t="s">
        <v>1194</v>
      </c>
      <c r="B4490" t="s">
        <v>1242</v>
      </c>
      <c r="C4490" t="s">
        <v>5223</v>
      </c>
      <c r="D4490" t="s">
        <v>5271</v>
      </c>
      <c r="E4490" t="s">
        <v>489</v>
      </c>
      <c r="F4490" t="s">
        <v>1179</v>
      </c>
      <c r="G4490" t="s">
        <v>1125</v>
      </c>
      <c r="I4490">
        <v>1.6615254369803969</v>
      </c>
      <c r="J4490">
        <v>0.51794727077559977</v>
      </c>
      <c r="K4490">
        <v>3</v>
      </c>
      <c r="M4490">
        <v>5.1794727077559974</v>
      </c>
      <c r="N4490" t="str">
        <f t="shared" si="210"/>
        <v>05Qd-615,179472707756</v>
      </c>
      <c r="O4490" t="s">
        <v>5225</v>
      </c>
      <c r="P4490">
        <v>255.8749172949812</v>
      </c>
      <c r="Q4490">
        <v>36.408016548422033</v>
      </c>
      <c r="R4490">
        <v>75</v>
      </c>
      <c r="T4490">
        <f t="shared" si="211"/>
        <v>367.28293384340321</v>
      </c>
      <c r="U4490">
        <v>23954610.99105126</v>
      </c>
      <c r="V4490">
        <v>2444718.1222196459</v>
      </c>
      <c r="W4490">
        <v>8263030.0648266505</v>
      </c>
      <c r="Y4490">
        <f t="shared" si="212"/>
        <v>34662359.178097554</v>
      </c>
      <c r="Z4490">
        <v>1.039439316919218</v>
      </c>
      <c r="AA4490">
        <v>0.13208745384508111</v>
      </c>
      <c r="AB4490">
        <v>0.21796463297412441</v>
      </c>
      <c r="AD4490">
        <v>8.873700000000001E-2</v>
      </c>
      <c r="AE4490">
        <v>5.4999999999999997E-3</v>
      </c>
      <c r="AF4490">
        <v>1.6270594893474331</v>
      </c>
      <c r="AG4490">
        <v>0.82094642417932551</v>
      </c>
      <c r="AH4490">
        <v>7.7217156212827556</v>
      </c>
    </row>
    <row r="4491" spans="1:34">
      <c r="A4491" t="s">
        <v>1194</v>
      </c>
      <c r="B4491" t="s">
        <v>1242</v>
      </c>
      <c r="C4491" t="s">
        <v>5226</v>
      </c>
      <c r="D4491" t="s">
        <v>5272</v>
      </c>
      <c r="E4491" t="s">
        <v>489</v>
      </c>
      <c r="F4491" t="s">
        <v>46</v>
      </c>
      <c r="G4491" t="s">
        <v>1125</v>
      </c>
      <c r="I4491">
        <v>0.4502558261025934</v>
      </c>
      <c r="J4491">
        <v>1.0523024349233421</v>
      </c>
      <c r="K4491">
        <v>3</v>
      </c>
      <c r="M4491">
        <v>4.5025582610259356</v>
      </c>
      <c r="N4491" t="str">
        <f t="shared" si="210"/>
        <v>05Qd-614,50255826102594</v>
      </c>
      <c r="O4491" t="s">
        <v>5216</v>
      </c>
      <c r="P4491">
        <v>69.33939721979938</v>
      </c>
      <c r="Q4491">
        <v>170.47299445758131</v>
      </c>
      <c r="R4491">
        <v>75</v>
      </c>
      <c r="T4491">
        <f t="shared" si="211"/>
        <v>314.81239167738067</v>
      </c>
      <c r="U4491">
        <v>6491446.3063193541</v>
      </c>
      <c r="V4491">
        <v>15597226.69043377</v>
      </c>
      <c r="W4491">
        <v>8263030.0648266505</v>
      </c>
      <c r="Y4491">
        <f t="shared" si="212"/>
        <v>30351703.061579779</v>
      </c>
      <c r="Z4491">
        <v>0.28167706488654831</v>
      </c>
      <c r="AA4491">
        <v>0.97352675680153944</v>
      </c>
      <c r="AB4491">
        <v>0.21796463297412441</v>
      </c>
      <c r="AD4491">
        <v>8.873700000000001E-2</v>
      </c>
      <c r="AE4491">
        <v>5.4999999999999997E-3</v>
      </c>
      <c r="AF4491">
        <v>1.4144162076521261</v>
      </c>
      <c r="AG4491">
        <v>0.71365548437261084</v>
      </c>
      <c r="AH4491">
        <v>6.7248669530506726</v>
      </c>
    </row>
    <row r="4492" spans="1:34">
      <c r="A4492" t="s">
        <v>3117</v>
      </c>
      <c r="B4492" t="s">
        <v>3429</v>
      </c>
      <c r="C4492" t="s">
        <v>5205</v>
      </c>
      <c r="D4492" t="s">
        <v>5273</v>
      </c>
      <c r="E4492" t="s">
        <v>489</v>
      </c>
      <c r="F4492" t="s">
        <v>671</v>
      </c>
      <c r="G4492" t="s">
        <v>1125</v>
      </c>
      <c r="I4492">
        <v>2.250287640900221</v>
      </c>
      <c r="J4492">
        <v>0.58336529343335786</v>
      </c>
      <c r="K4492">
        <v>3</v>
      </c>
      <c r="M4492">
        <v>5.8336529343335792</v>
      </c>
      <c r="N4492" t="str">
        <f t="shared" si="210"/>
        <v>09QeL-385,83365293433358</v>
      </c>
      <c r="O4492" t="s">
        <v>5207</v>
      </c>
      <c r="P4492">
        <v>286.85449477472258</v>
      </c>
      <c r="Q4492">
        <v>30.980474789313611</v>
      </c>
      <c r="R4492">
        <v>62.081780923994053</v>
      </c>
      <c r="T4492">
        <f t="shared" si="211"/>
        <v>379.91675048803029</v>
      </c>
      <c r="U4492">
        <v>26854870.754843649</v>
      </c>
      <c r="V4492">
        <v>2608852.8457372999</v>
      </c>
      <c r="W4492">
        <v>6878261.2985402746</v>
      </c>
      <c r="Y4492">
        <f t="shared" si="212"/>
        <v>36341984.899121225</v>
      </c>
      <c r="Z4492">
        <v>1.1652874899031509</v>
      </c>
      <c r="AA4492">
        <v>0.10682247985703711</v>
      </c>
      <c r="AB4492">
        <v>0.18042176791304479</v>
      </c>
      <c r="AD4492">
        <v>8.873700000000001E-2</v>
      </c>
      <c r="AE4492">
        <v>5.4999999999999997E-3</v>
      </c>
      <c r="AF4492">
        <v>1.832561131204266</v>
      </c>
      <c r="AG4492">
        <v>0.9246339900918723</v>
      </c>
      <c r="AH4492">
        <v>8.6850850556297168</v>
      </c>
    </row>
    <row r="4493" spans="1:34">
      <c r="A4493" t="s">
        <v>3117</v>
      </c>
      <c r="B4493" t="s">
        <v>3429</v>
      </c>
      <c r="C4493" t="s">
        <v>5208</v>
      </c>
      <c r="D4493" t="s">
        <v>5274</v>
      </c>
      <c r="E4493" t="s">
        <v>489</v>
      </c>
      <c r="F4493" t="s">
        <v>43</v>
      </c>
      <c r="G4493" t="s">
        <v>1125</v>
      </c>
      <c r="I4493">
        <v>2.296741777656897</v>
      </c>
      <c r="J4493">
        <v>0.58852686418409972</v>
      </c>
      <c r="K4493">
        <v>3</v>
      </c>
      <c r="M4493">
        <v>5.8852686418409963</v>
      </c>
      <c r="N4493" t="str">
        <f t="shared" si="210"/>
        <v>09QeL-385,885268641841</v>
      </c>
      <c r="O4493" t="s">
        <v>5210</v>
      </c>
      <c r="P4493">
        <v>292.77621681919908</v>
      </c>
      <c r="Q4493">
        <v>28.329543144134611</v>
      </c>
      <c r="R4493">
        <v>62.081780923994053</v>
      </c>
      <c r="T4493">
        <f t="shared" si="211"/>
        <v>383.18754088732777</v>
      </c>
      <c r="U4493">
        <v>27409253.143989809</v>
      </c>
      <c r="V4493">
        <v>3928974.1294203121</v>
      </c>
      <c r="W4493">
        <v>6878261.2985402746</v>
      </c>
      <c r="Y4493">
        <f t="shared" si="212"/>
        <v>38216488.571950391</v>
      </c>
      <c r="Z4493">
        <v>1.189343269898969</v>
      </c>
      <c r="AA4493">
        <v>0.1248651547320561</v>
      </c>
      <c r="AB4493">
        <v>0.18042176791304479</v>
      </c>
      <c r="AD4493">
        <v>8.873700000000001E-2</v>
      </c>
      <c r="AE4493">
        <v>5.4999999999999997E-3</v>
      </c>
      <c r="AF4493">
        <v>1.8487754895835591</v>
      </c>
      <c r="AG4493">
        <v>0.93281507973179789</v>
      </c>
      <c r="AH4493">
        <v>8.7610962111563531</v>
      </c>
    </row>
    <row r="4494" spans="1:34">
      <c r="A4494" t="s">
        <v>3117</v>
      </c>
      <c r="B4494" t="s">
        <v>3429</v>
      </c>
      <c r="C4494" t="s">
        <v>5211</v>
      </c>
      <c r="D4494" t="s">
        <v>5275</v>
      </c>
      <c r="E4494" t="s">
        <v>489</v>
      </c>
      <c r="F4494" t="s">
        <v>49</v>
      </c>
      <c r="G4494" t="s">
        <v>1125</v>
      </c>
      <c r="I4494">
        <v>0.49103348953271048</v>
      </c>
      <c r="J4494">
        <v>1.4193014057943949</v>
      </c>
      <c r="K4494">
        <v>3</v>
      </c>
      <c r="M4494">
        <v>4.9103348953271064</v>
      </c>
      <c r="N4494" t="str">
        <f t="shared" si="210"/>
        <v>09QeL-384,91033489532711</v>
      </c>
      <c r="O4494" t="s">
        <v>5213</v>
      </c>
      <c r="P4494">
        <v>62.59429283494886</v>
      </c>
      <c r="Q4494">
        <v>151.4426856832751</v>
      </c>
      <c r="R4494">
        <v>62.081780923994053</v>
      </c>
      <c r="T4494">
        <f t="shared" si="211"/>
        <v>276.11875944221805</v>
      </c>
      <c r="U4494">
        <v>5859980.1456606379</v>
      </c>
      <c r="V4494">
        <v>15873887.21832093</v>
      </c>
      <c r="W4494">
        <v>6878261.2985402746</v>
      </c>
      <c r="Y4494">
        <f t="shared" si="212"/>
        <v>28612128.662521843</v>
      </c>
      <c r="Z4494">
        <v>0.25427646318452529</v>
      </c>
      <c r="AA4494">
        <v>1.162332258443558</v>
      </c>
      <c r="AB4494">
        <v>0.18042176791304479</v>
      </c>
      <c r="AD4494">
        <v>8.873700000000001E-2</v>
      </c>
      <c r="AE4494">
        <v>5.4999999999999997E-3</v>
      </c>
      <c r="AF4494">
        <v>1.542513579683908</v>
      </c>
      <c r="AG4494">
        <v>0.7782880809093462</v>
      </c>
      <c r="AH4494">
        <v>7.3253735559203594</v>
      </c>
    </row>
    <row r="4495" spans="1:34">
      <c r="A4495" t="s">
        <v>3117</v>
      </c>
      <c r="B4495" t="s">
        <v>3429</v>
      </c>
      <c r="C4495" t="s">
        <v>5214</v>
      </c>
      <c r="D4495" t="s">
        <v>5276</v>
      </c>
      <c r="E4495" t="s">
        <v>489</v>
      </c>
      <c r="F4495" t="s">
        <v>46</v>
      </c>
      <c r="G4495" t="s">
        <v>1125</v>
      </c>
      <c r="I4495">
        <v>0.50088926420606683</v>
      </c>
      <c r="J4495">
        <v>1.5080033778546029</v>
      </c>
      <c r="K4495">
        <v>3</v>
      </c>
      <c r="M4495">
        <v>5.008892642060669</v>
      </c>
      <c r="N4495" t="str">
        <f t="shared" si="210"/>
        <v>09QeL-385,00889264206067</v>
      </c>
      <c r="O4495" t="s">
        <v>5216</v>
      </c>
      <c r="P4495">
        <v>63.850653672183043</v>
      </c>
      <c r="Q4495">
        <v>202.21819632708289</v>
      </c>
      <c r="R4495">
        <v>62.081780923994053</v>
      </c>
      <c r="T4495">
        <f t="shared" si="211"/>
        <v>328.15063092326</v>
      </c>
      <c r="U4495">
        <v>5977598.6892775605</v>
      </c>
      <c r="V4495">
        <v>18501716.703456931</v>
      </c>
      <c r="W4495">
        <v>6878261.2985402746</v>
      </c>
      <c r="Y4495">
        <f t="shared" si="212"/>
        <v>31357576.691274766</v>
      </c>
      <c r="Z4495">
        <v>0.25938017113786582</v>
      </c>
      <c r="AA4495">
        <v>1.1548153152524561</v>
      </c>
      <c r="AB4495">
        <v>0.18042176791304479</v>
      </c>
      <c r="AD4495">
        <v>8.873700000000001E-2</v>
      </c>
      <c r="AE4495">
        <v>5.4999999999999997E-3</v>
      </c>
      <c r="AF4495">
        <v>1.5734741283960221</v>
      </c>
      <c r="AG4495">
        <v>0.79390948376661608</v>
      </c>
      <c r="AH4495">
        <v>7.4705132542233068</v>
      </c>
    </row>
    <row r="4496" spans="1:34">
      <c r="A4496" t="s">
        <v>3117</v>
      </c>
      <c r="B4496" t="s">
        <v>3434</v>
      </c>
      <c r="C4496" t="s">
        <v>5205</v>
      </c>
      <c r="D4496" t="s">
        <v>5277</v>
      </c>
      <c r="E4496" t="s">
        <v>489</v>
      </c>
      <c r="F4496" t="s">
        <v>671</v>
      </c>
      <c r="G4496" t="s">
        <v>1125</v>
      </c>
      <c r="I4496">
        <v>2.248873555242537</v>
      </c>
      <c r="J4496">
        <v>0.58320817280472614</v>
      </c>
      <c r="K4496">
        <v>3</v>
      </c>
      <c r="M4496">
        <v>5.832081728047263</v>
      </c>
      <c r="N4496" t="str">
        <f t="shared" si="210"/>
        <v>09QeL-385,83208172804726</v>
      </c>
      <c r="O4496" t="s">
        <v>5207</v>
      </c>
      <c r="P4496">
        <v>286.67423478505248</v>
      </c>
      <c r="Q4496">
        <v>30.972130666464679</v>
      </c>
      <c r="R4496">
        <v>62.081780923994053</v>
      </c>
      <c r="T4496">
        <f t="shared" si="211"/>
        <v>379.72814637551124</v>
      </c>
      <c r="U4496">
        <v>26837995.095535401</v>
      </c>
      <c r="V4496">
        <v>2597909.4388442449</v>
      </c>
      <c r="W4496">
        <v>6878042.6927384529</v>
      </c>
      <c r="Y4496">
        <f t="shared" si="212"/>
        <v>36313947.227118097</v>
      </c>
      <c r="Z4496">
        <v>1.1645552207049381</v>
      </c>
      <c r="AA4496">
        <v>0.1067937088359015</v>
      </c>
      <c r="AB4496">
        <v>0.18042176791304479</v>
      </c>
      <c r="AD4496">
        <v>8.873700000000001E-2</v>
      </c>
      <c r="AE4496">
        <v>5.4999999999999997E-3</v>
      </c>
      <c r="AF4496">
        <v>1.8320675585488779</v>
      </c>
      <c r="AG4496">
        <v>0.92438495389549125</v>
      </c>
      <c r="AH4496">
        <v>8.6827712404916326</v>
      </c>
    </row>
    <row r="4497" spans="1:34">
      <c r="A4497" t="s">
        <v>3117</v>
      </c>
      <c r="B4497" t="s">
        <v>3434</v>
      </c>
      <c r="C4497" t="s">
        <v>5208</v>
      </c>
      <c r="D4497" t="s">
        <v>5278</v>
      </c>
      <c r="E4497" t="s">
        <v>489</v>
      </c>
      <c r="F4497" t="s">
        <v>43</v>
      </c>
      <c r="G4497" t="s">
        <v>1125</v>
      </c>
      <c r="I4497">
        <v>2.2874253045401201</v>
      </c>
      <c r="J4497">
        <v>0.58749170050445765</v>
      </c>
      <c r="K4497">
        <v>3</v>
      </c>
      <c r="M4497">
        <v>5.874917005044578</v>
      </c>
      <c r="N4497" t="str">
        <f t="shared" si="210"/>
        <v>09QeL-385,87491700504458</v>
      </c>
      <c r="O4497" t="s">
        <v>5210</v>
      </c>
      <c r="P4497">
        <v>291.58860322686468</v>
      </c>
      <c r="Q4497">
        <v>28.279714128828211</v>
      </c>
      <c r="R4497">
        <v>62.081780923994053</v>
      </c>
      <c r="T4497">
        <f t="shared" si="211"/>
        <v>381.95009827968698</v>
      </c>
      <c r="U4497">
        <v>27298070.610301841</v>
      </c>
      <c r="V4497">
        <v>3861901.2759052729</v>
      </c>
      <c r="W4497">
        <v>6878042.6927384529</v>
      </c>
      <c r="Y4497">
        <f t="shared" si="212"/>
        <v>38038014.57894557</v>
      </c>
      <c r="Z4497">
        <v>1.1845188335132919</v>
      </c>
      <c r="AA4497">
        <v>0.1246455286097877</v>
      </c>
      <c r="AB4497">
        <v>0.18042176791304479</v>
      </c>
      <c r="AD4497">
        <v>8.873700000000001E-2</v>
      </c>
      <c r="AE4497">
        <v>5.4999999999999997E-3</v>
      </c>
      <c r="AF4497">
        <v>1.8455236665061501</v>
      </c>
      <c r="AG4497">
        <v>0.93117434529956566</v>
      </c>
      <c r="AH4497">
        <v>8.7458520168502929</v>
      </c>
    </row>
    <row r="4498" spans="1:34">
      <c r="A4498" t="s">
        <v>3117</v>
      </c>
      <c r="B4498" t="s">
        <v>3434</v>
      </c>
      <c r="C4498" t="s">
        <v>5211</v>
      </c>
      <c r="D4498" t="s">
        <v>5279</v>
      </c>
      <c r="E4498" t="s">
        <v>489</v>
      </c>
      <c r="F4498" t="s">
        <v>49</v>
      </c>
      <c r="G4498" t="s">
        <v>1125</v>
      </c>
      <c r="I4498">
        <v>0.48752450708650841</v>
      </c>
      <c r="J4498">
        <v>1.3877205637785761</v>
      </c>
      <c r="K4498">
        <v>3</v>
      </c>
      <c r="M4498">
        <v>4.875245070865085</v>
      </c>
      <c r="N4498" t="str">
        <f t="shared" si="210"/>
        <v>09QeL-384,87524507086508</v>
      </c>
      <c r="O4498" t="s">
        <v>5213</v>
      </c>
      <c r="P4498">
        <v>62.146986735726799</v>
      </c>
      <c r="Q4498">
        <v>148.07293806554631</v>
      </c>
      <c r="R4498">
        <v>62.081780923994053</v>
      </c>
      <c r="T4498">
        <f t="shared" si="211"/>
        <v>272.3017057252672</v>
      </c>
      <c r="U4498">
        <v>5818104.0457518827</v>
      </c>
      <c r="V4498">
        <v>15328432.046655079</v>
      </c>
      <c r="W4498">
        <v>6878042.6927384529</v>
      </c>
      <c r="Y4498">
        <f t="shared" si="212"/>
        <v>28024578.785145417</v>
      </c>
      <c r="Z4498">
        <v>0.25245937399444579</v>
      </c>
      <c r="AA4498">
        <v>1.1364692308484781</v>
      </c>
      <c r="AB4498">
        <v>0.18042176791304479</v>
      </c>
      <c r="AD4498">
        <v>8.873700000000001E-2</v>
      </c>
      <c r="AE4498">
        <v>5.4999999999999997E-3</v>
      </c>
      <c r="AF4498">
        <v>1.531490598177514</v>
      </c>
      <c r="AG4498">
        <v>0.77272634373211602</v>
      </c>
      <c r="AH4498">
        <v>7.2736990127747152</v>
      </c>
    </row>
    <row r="4499" spans="1:34">
      <c r="A4499" t="s">
        <v>3117</v>
      </c>
      <c r="B4499" t="s">
        <v>3434</v>
      </c>
      <c r="C4499" t="s">
        <v>5214</v>
      </c>
      <c r="D4499" t="s">
        <v>5280</v>
      </c>
      <c r="E4499" t="s">
        <v>489</v>
      </c>
      <c r="F4499" t="s">
        <v>46</v>
      </c>
      <c r="G4499" t="s">
        <v>1125</v>
      </c>
      <c r="I4499">
        <v>0.50080460206741029</v>
      </c>
      <c r="J4499">
        <v>1.507241418606694</v>
      </c>
      <c r="K4499">
        <v>3</v>
      </c>
      <c r="M4499">
        <v>5.0080460206741044</v>
      </c>
      <c r="N4499" t="str">
        <f t="shared" si="210"/>
        <v>09QeL-385,0080460206741</v>
      </c>
      <c r="O4499" t="s">
        <v>5216</v>
      </c>
      <c r="P4499">
        <v>63.839861400755389</v>
      </c>
      <c r="Q4499">
        <v>202.11602014694321</v>
      </c>
      <c r="R4499">
        <v>62.081780923994053</v>
      </c>
      <c r="T4499">
        <f t="shared" si="211"/>
        <v>328.03766247169267</v>
      </c>
      <c r="U4499">
        <v>5976588.3336456288</v>
      </c>
      <c r="V4499">
        <v>18492368.213691309</v>
      </c>
      <c r="W4499">
        <v>6878042.6927384529</v>
      </c>
      <c r="Y4499">
        <f t="shared" si="212"/>
        <v>31346999.240075387</v>
      </c>
      <c r="Z4499">
        <v>0.25933632975099069</v>
      </c>
      <c r="AA4499">
        <v>1.154231813768305</v>
      </c>
      <c r="AB4499">
        <v>0.18042176791304479</v>
      </c>
      <c r="AD4499">
        <v>8.873700000000001E-2</v>
      </c>
      <c r="AE4499">
        <v>5.4999999999999997E-3</v>
      </c>
      <c r="AF4499">
        <v>1.57320817403375</v>
      </c>
      <c r="AG4499">
        <v>0.79377529427684557</v>
      </c>
      <c r="AH4499">
        <v>7.4692664889847</v>
      </c>
    </row>
    <row r="4500" spans="1:34">
      <c r="A4500" t="s">
        <v>1194</v>
      </c>
      <c r="B4500" t="s">
        <v>1248</v>
      </c>
      <c r="C4500" t="s">
        <v>5217</v>
      </c>
      <c r="D4500" t="s">
        <v>5281</v>
      </c>
      <c r="E4500" t="s">
        <v>489</v>
      </c>
      <c r="F4500" t="s">
        <v>671</v>
      </c>
      <c r="G4500" t="s">
        <v>1125</v>
      </c>
      <c r="I4500">
        <v>1.7455758712852241</v>
      </c>
      <c r="J4500">
        <v>0.52728620792058045</v>
      </c>
      <c r="K4500">
        <v>3</v>
      </c>
      <c r="M4500">
        <v>5.2728620792058054</v>
      </c>
      <c r="N4500" t="str">
        <f t="shared" si="210"/>
        <v>05Qd-615,27286207920581</v>
      </c>
      <c r="O4500" t="s">
        <v>5207</v>
      </c>
      <c r="P4500">
        <v>268.81868417792441</v>
      </c>
      <c r="Q4500">
        <v>33.162953586971142</v>
      </c>
      <c r="R4500">
        <v>75</v>
      </c>
      <c r="T4500">
        <f t="shared" si="211"/>
        <v>376.98163776489554</v>
      </c>
      <c r="U4500">
        <v>25166386.274528179</v>
      </c>
      <c r="V4500">
        <v>2725215.4301486118</v>
      </c>
      <c r="W4500">
        <v>8288491.5757124554</v>
      </c>
      <c r="Y4500">
        <f t="shared" si="212"/>
        <v>36180093.280389249</v>
      </c>
      <c r="Z4500">
        <v>1.092020712350243</v>
      </c>
      <c r="AA4500">
        <v>0.11434779375189059</v>
      </c>
      <c r="AB4500">
        <v>0.21796463297412441</v>
      </c>
      <c r="AD4500">
        <v>8.873700000000001E-2</v>
      </c>
      <c r="AE4500">
        <v>5.4999999999999997E-3</v>
      </c>
      <c r="AF4500">
        <v>1.65639646467198</v>
      </c>
      <c r="AG4500">
        <v>0.83574863955412004</v>
      </c>
      <c r="AH4500">
        <v>7.8592441834319047</v>
      </c>
    </row>
    <row r="4501" spans="1:34">
      <c r="A4501" t="s">
        <v>1194</v>
      </c>
      <c r="B4501" t="s">
        <v>1248</v>
      </c>
      <c r="C4501" t="s">
        <v>5219</v>
      </c>
      <c r="D4501" t="s">
        <v>5282</v>
      </c>
      <c r="E4501" t="s">
        <v>489</v>
      </c>
      <c r="F4501" t="s">
        <v>43</v>
      </c>
      <c r="G4501" t="s">
        <v>1125</v>
      </c>
      <c r="I4501">
        <v>1.776620118373313</v>
      </c>
      <c r="J4501">
        <v>0.53073556870814587</v>
      </c>
      <c r="K4501">
        <v>3</v>
      </c>
      <c r="M4501">
        <v>5.3073556870814587</v>
      </c>
      <c r="N4501" t="str">
        <f t="shared" si="210"/>
        <v>05Qd-615,30735568708146</v>
      </c>
      <c r="O4501" t="s">
        <v>5210</v>
      </c>
      <c r="P4501">
        <v>273.59949822949022</v>
      </c>
      <c r="Q4501">
        <v>30.541419544750571</v>
      </c>
      <c r="R4501">
        <v>75</v>
      </c>
      <c r="T4501">
        <f t="shared" si="211"/>
        <v>379.14091777424079</v>
      </c>
      <c r="U4501">
        <v>25613958.635416459</v>
      </c>
      <c r="V4501">
        <v>4112462.2601283649</v>
      </c>
      <c r="W4501">
        <v>8288491.5757124554</v>
      </c>
      <c r="Y4501">
        <f t="shared" si="212"/>
        <v>38014912.471257277</v>
      </c>
      <c r="Z4501">
        <v>1.111441787868749</v>
      </c>
      <c r="AA4501">
        <v>0.13461421025356299</v>
      </c>
      <c r="AB4501">
        <v>0.21796463297412441</v>
      </c>
      <c r="AD4501">
        <v>8.873700000000001E-2</v>
      </c>
      <c r="AE4501">
        <v>5.4999999999999997E-3</v>
      </c>
      <c r="AF4501">
        <v>1.6672321530098819</v>
      </c>
      <c r="AG4501">
        <v>0.84121587640241124</v>
      </c>
      <c r="AH4501">
        <v>7.9100407164937518</v>
      </c>
    </row>
    <row r="4502" spans="1:34">
      <c r="A4502" t="s">
        <v>1194</v>
      </c>
      <c r="B4502" t="s">
        <v>1248</v>
      </c>
      <c r="C4502" t="s">
        <v>5221</v>
      </c>
      <c r="D4502" t="s">
        <v>5283</v>
      </c>
      <c r="E4502" t="s">
        <v>489</v>
      </c>
      <c r="F4502" t="s">
        <v>49</v>
      </c>
      <c r="G4502" t="s">
        <v>1125</v>
      </c>
      <c r="I4502">
        <v>0.44947091411378559</v>
      </c>
      <c r="J4502">
        <v>1.0452382270240721</v>
      </c>
      <c r="K4502">
        <v>3</v>
      </c>
      <c r="M4502">
        <v>4.4947091411378572</v>
      </c>
      <c r="N4502" t="str">
        <f t="shared" si="210"/>
        <v>05Qd-614,49470914113786</v>
      </c>
      <c r="O4502" t="s">
        <v>5213</v>
      </c>
      <c r="P4502">
        <v>69.218520773522997</v>
      </c>
      <c r="Q4502">
        <v>133.3296380226206</v>
      </c>
      <c r="R4502">
        <v>75</v>
      </c>
      <c r="T4502">
        <f t="shared" si="211"/>
        <v>277.54815879614358</v>
      </c>
      <c r="U4502">
        <v>6480130.0417978354</v>
      </c>
      <c r="V4502">
        <v>13669804.080419051</v>
      </c>
      <c r="W4502">
        <v>8288491.5757124554</v>
      </c>
      <c r="Y4502">
        <f t="shared" si="212"/>
        <v>28438425.697929345</v>
      </c>
      <c r="Z4502">
        <v>0.28118602914112473</v>
      </c>
      <c r="AA4502">
        <v>1.02331346397543</v>
      </c>
      <c r="AB4502">
        <v>0.21796463297412441</v>
      </c>
      <c r="AD4502">
        <v>8.873700000000001E-2</v>
      </c>
      <c r="AE4502">
        <v>5.4999999999999997E-3</v>
      </c>
      <c r="AF4502">
        <v>1.411950515540688</v>
      </c>
      <c r="AG4502">
        <v>0.71241139887035043</v>
      </c>
      <c r="AH4502">
        <v>6.7133080555488958</v>
      </c>
    </row>
    <row r="4503" spans="1:34">
      <c r="A4503" t="s">
        <v>1194</v>
      </c>
      <c r="B4503" t="s">
        <v>1248</v>
      </c>
      <c r="C4503" t="s">
        <v>5223</v>
      </c>
      <c r="D4503" t="s">
        <v>5284</v>
      </c>
      <c r="E4503" t="s">
        <v>489</v>
      </c>
      <c r="F4503" t="s">
        <v>1179</v>
      </c>
      <c r="G4503" t="s">
        <v>1125</v>
      </c>
      <c r="I4503">
        <v>1.689295124379617</v>
      </c>
      <c r="J4503">
        <v>0.52103279159773519</v>
      </c>
      <c r="K4503">
        <v>3</v>
      </c>
      <c r="M4503">
        <v>5.2103279159773521</v>
      </c>
      <c r="N4503" t="str">
        <f t="shared" si="210"/>
        <v>05Qd-615,21032791597735</v>
      </c>
      <c r="O4503" t="s">
        <v>5225</v>
      </c>
      <c r="P4503">
        <v>260.15144915446098</v>
      </c>
      <c r="Q4503">
        <v>36.624906760015548</v>
      </c>
      <c r="R4503">
        <v>75</v>
      </c>
      <c r="T4503">
        <f t="shared" si="211"/>
        <v>371.77635591447654</v>
      </c>
      <c r="U4503">
        <v>24354973.239010781</v>
      </c>
      <c r="V4503">
        <v>2602983.095496689</v>
      </c>
      <c r="W4503">
        <v>8288491.5757124554</v>
      </c>
      <c r="Y4503">
        <f t="shared" si="212"/>
        <v>35246447.910219923</v>
      </c>
      <c r="Z4503">
        <v>1.0568118495683501</v>
      </c>
      <c r="AA4503">
        <v>0.13287432658711049</v>
      </c>
      <c r="AB4503">
        <v>0.21796463297412441</v>
      </c>
      <c r="AD4503">
        <v>8.873700000000001E-2</v>
      </c>
      <c r="AE4503">
        <v>5.4999999999999997E-3</v>
      </c>
      <c r="AF4503">
        <v>1.6367522249143509</v>
      </c>
      <c r="AG4503">
        <v>0.82583697468241035</v>
      </c>
      <c r="AH4503">
        <v>7.7671541155741144</v>
      </c>
    </row>
    <row r="4504" spans="1:34">
      <c r="A4504" t="s">
        <v>1194</v>
      </c>
      <c r="B4504" t="s">
        <v>1248</v>
      </c>
      <c r="C4504" t="s">
        <v>5226</v>
      </c>
      <c r="D4504" t="s">
        <v>5285</v>
      </c>
      <c r="E4504" t="s">
        <v>489</v>
      </c>
      <c r="F4504" t="s">
        <v>46</v>
      </c>
      <c r="G4504" t="s">
        <v>1125</v>
      </c>
      <c r="I4504">
        <v>0.45667925753602168</v>
      </c>
      <c r="J4504">
        <v>1.110113317824196</v>
      </c>
      <c r="K4504">
        <v>3</v>
      </c>
      <c r="M4504">
        <v>4.5667925753602177</v>
      </c>
      <c r="N4504" t="str">
        <f t="shared" si="210"/>
        <v>05Qd-614,56679257536022</v>
      </c>
      <c r="O4504" t="s">
        <v>5216</v>
      </c>
      <c r="P4504">
        <v>70.328605660547339</v>
      </c>
      <c r="Q4504">
        <v>179.8383574875198</v>
      </c>
      <c r="R4504">
        <v>75</v>
      </c>
      <c r="T4504">
        <f t="shared" si="211"/>
        <v>325.16696314806711</v>
      </c>
      <c r="U4504">
        <v>6584054.4589186329</v>
      </c>
      <c r="V4504">
        <v>16454099.596790239</v>
      </c>
      <c r="W4504">
        <v>8288491.5757124554</v>
      </c>
      <c r="Y4504">
        <f t="shared" si="212"/>
        <v>31326645.631421328</v>
      </c>
      <c r="Z4504">
        <v>0.28569552107917467</v>
      </c>
      <c r="AA4504">
        <v>1.027009899546907</v>
      </c>
      <c r="AB4504">
        <v>0.21796463297412441</v>
      </c>
      <c r="AD4504">
        <v>8.873700000000001E-2</v>
      </c>
      <c r="AE4504">
        <v>5.4999999999999997E-3</v>
      </c>
      <c r="AF4504">
        <v>1.4345945262911679</v>
      </c>
      <c r="AG4504">
        <v>0.72383662319459452</v>
      </c>
      <c r="AH4504">
        <v>6.81946072484598</v>
      </c>
    </row>
    <row r="4505" spans="1:34">
      <c r="A4505" t="s">
        <v>3117</v>
      </c>
      <c r="B4505" t="s">
        <v>3477</v>
      </c>
      <c r="C4505" t="s">
        <v>5205</v>
      </c>
      <c r="D4505" t="s">
        <v>5286</v>
      </c>
      <c r="E4505" t="s">
        <v>489</v>
      </c>
      <c r="F4505" t="s">
        <v>671</v>
      </c>
      <c r="G4505" t="s">
        <v>1125</v>
      </c>
      <c r="I4505">
        <v>2.2486238487535841</v>
      </c>
      <c r="J4505">
        <v>0.58318042763928701</v>
      </c>
      <c r="K4505">
        <v>3</v>
      </c>
      <c r="M4505">
        <v>5.8318042763928712</v>
      </c>
      <c r="N4505" t="str">
        <f t="shared" si="210"/>
        <v>09QeL-385,83180427639287</v>
      </c>
      <c r="O4505" t="s">
        <v>5207</v>
      </c>
      <c r="P4505">
        <v>286.64240355271193</v>
      </c>
      <c r="Q4505">
        <v>30.970657218510048</v>
      </c>
      <c r="R4505">
        <v>62.081780923994053</v>
      </c>
      <c r="T4505">
        <f t="shared" si="211"/>
        <v>379.69484169521604</v>
      </c>
      <c r="U4505">
        <v>26835015.10517079</v>
      </c>
      <c r="V4505">
        <v>2595986.1127562001</v>
      </c>
      <c r="W4505">
        <v>6878000.9097632598</v>
      </c>
      <c r="Y4505">
        <f t="shared" si="212"/>
        <v>36309002.127690248</v>
      </c>
      <c r="Z4505">
        <v>1.164425912858938</v>
      </c>
      <c r="AA4505">
        <v>0.10678862830161261</v>
      </c>
      <c r="AB4505">
        <v>0.18042176791304479</v>
      </c>
      <c r="AD4505">
        <v>8.873700000000001E-2</v>
      </c>
      <c r="AE4505">
        <v>5.4999999999999997E-3</v>
      </c>
      <c r="AF4505">
        <v>1.8319804009611109</v>
      </c>
      <c r="AG4505">
        <v>0.92434097780827007</v>
      </c>
      <c r="AH4505">
        <v>8.6823626551622528</v>
      </c>
    </row>
    <row r="4506" spans="1:34">
      <c r="A4506" t="s">
        <v>3117</v>
      </c>
      <c r="B4506" t="s">
        <v>3477</v>
      </c>
      <c r="C4506" t="s">
        <v>5208</v>
      </c>
      <c r="D4506" t="s">
        <v>5287</v>
      </c>
      <c r="E4506" t="s">
        <v>489</v>
      </c>
      <c r="F4506" t="s">
        <v>43</v>
      </c>
      <c r="G4506" t="s">
        <v>1125</v>
      </c>
      <c r="I4506">
        <v>2.285337311757853</v>
      </c>
      <c r="J4506">
        <v>0.58725970130642802</v>
      </c>
      <c r="K4506">
        <v>3</v>
      </c>
      <c r="M4506">
        <v>5.8725970130642811</v>
      </c>
      <c r="N4506" t="str">
        <f t="shared" si="210"/>
        <v>09QeL-385,87259701306428</v>
      </c>
      <c r="O4506" t="s">
        <v>5210</v>
      </c>
      <c r="P4506">
        <v>291.32243720267991</v>
      </c>
      <c r="Q4506">
        <v>28.268546531068509</v>
      </c>
      <c r="R4506">
        <v>62.081780923994053</v>
      </c>
      <c r="T4506">
        <f t="shared" si="211"/>
        <v>381.6727646577425</v>
      </c>
      <c r="U4506">
        <v>27273152.56192185</v>
      </c>
      <c r="V4506">
        <v>3846837.3734506438</v>
      </c>
      <c r="W4506">
        <v>6878000.9097632598</v>
      </c>
      <c r="Y4506">
        <f t="shared" si="212"/>
        <v>37997990.845135756</v>
      </c>
      <c r="Z4506">
        <v>1.1834375886875359</v>
      </c>
      <c r="AA4506">
        <v>0.12459630636094469</v>
      </c>
      <c r="AB4506">
        <v>0.18042176791304479</v>
      </c>
      <c r="AD4506">
        <v>8.873700000000001E-2</v>
      </c>
      <c r="AE4506">
        <v>5.4999999999999997E-3</v>
      </c>
      <c r="AF4506">
        <v>1.8447948732139099</v>
      </c>
      <c r="AG4506">
        <v>0.93080662657068858</v>
      </c>
      <c r="AH4506">
        <v>8.7424355128488802</v>
      </c>
    </row>
    <row r="4507" spans="1:34">
      <c r="A4507" t="s">
        <v>3117</v>
      </c>
      <c r="B4507" t="s">
        <v>3477</v>
      </c>
      <c r="C4507" t="s">
        <v>5211</v>
      </c>
      <c r="D4507" t="s">
        <v>5288</v>
      </c>
      <c r="E4507" t="s">
        <v>489</v>
      </c>
      <c r="F4507" t="s">
        <v>49</v>
      </c>
      <c r="G4507" t="s">
        <v>1125</v>
      </c>
      <c r="I4507">
        <v>0.48680153811564708</v>
      </c>
      <c r="J4507">
        <v>1.381213843040823</v>
      </c>
      <c r="K4507">
        <v>3</v>
      </c>
      <c r="M4507">
        <v>4.8680153811564706</v>
      </c>
      <c r="N4507" t="str">
        <f t="shared" si="210"/>
        <v>09QeL-384,86801538115647</v>
      </c>
      <c r="O4507" t="s">
        <v>5213</v>
      </c>
      <c r="P4507">
        <v>62.05482656246501</v>
      </c>
      <c r="Q4507">
        <v>147.3786561748264</v>
      </c>
      <c r="R4507">
        <v>62.081780923994053</v>
      </c>
      <c r="T4507">
        <f t="shared" si="211"/>
        <v>271.51526366128547</v>
      </c>
      <c r="U4507">
        <v>5809476.1539573586</v>
      </c>
      <c r="V4507">
        <v>15216046.356665799</v>
      </c>
      <c r="W4507">
        <v>6878000.9097632598</v>
      </c>
      <c r="Y4507">
        <f t="shared" si="212"/>
        <v>27903523.420386419</v>
      </c>
      <c r="Z4507">
        <v>0.25208499221230363</v>
      </c>
      <c r="AA4507">
        <v>1.1311405731163731</v>
      </c>
      <c r="AB4507">
        <v>0.18042176791304479</v>
      </c>
      <c r="AD4507">
        <v>8.873700000000001E-2</v>
      </c>
      <c r="AE4507">
        <v>5.4999999999999997E-3</v>
      </c>
      <c r="AF4507">
        <v>1.5292194914627659</v>
      </c>
      <c r="AG4507">
        <v>0.77158043791330055</v>
      </c>
      <c r="AH4507">
        <v>7.2630523105325366</v>
      </c>
    </row>
    <row r="4508" spans="1:34">
      <c r="A4508" t="s">
        <v>3117</v>
      </c>
      <c r="B4508" t="s">
        <v>3477</v>
      </c>
      <c r="C4508" t="s">
        <v>5214</v>
      </c>
      <c r="D4508" t="s">
        <v>5289</v>
      </c>
      <c r="E4508" t="s">
        <v>489</v>
      </c>
      <c r="F4508" t="s">
        <v>46</v>
      </c>
      <c r="G4508" t="s">
        <v>1125</v>
      </c>
      <c r="I4508">
        <v>0.50078893915388034</v>
      </c>
      <c r="J4508">
        <v>1.5071004523849221</v>
      </c>
      <c r="K4508">
        <v>3</v>
      </c>
      <c r="M4508">
        <v>5.0078893915388027</v>
      </c>
      <c r="N4508" t="str">
        <f t="shared" si="210"/>
        <v>09QeL-385,0078893915388</v>
      </c>
      <c r="O4508" t="s">
        <v>5216</v>
      </c>
      <c r="P4508">
        <v>63.837864777272387</v>
      </c>
      <c r="Q4508">
        <v>202.09711704929219</v>
      </c>
      <c r="R4508">
        <v>62.081780923994053</v>
      </c>
      <c r="T4508">
        <f t="shared" si="211"/>
        <v>328.01676275055866</v>
      </c>
      <c r="U4508">
        <v>5976401.4128667703</v>
      </c>
      <c r="V4508">
        <v>18490638.696942031</v>
      </c>
      <c r="W4508">
        <v>6878000.9097632598</v>
      </c>
      <c r="Y4508">
        <f t="shared" si="212"/>
        <v>31345041.019572064</v>
      </c>
      <c r="Z4508">
        <v>0.25932821887802487</v>
      </c>
      <c r="AA4508">
        <v>1.154123863113667</v>
      </c>
      <c r="AB4508">
        <v>0.18042176791304479</v>
      </c>
      <c r="AD4508">
        <v>8.873700000000001E-2</v>
      </c>
      <c r="AE4508">
        <v>5.4999999999999997E-3</v>
      </c>
      <c r="AF4508">
        <v>1.5731589711640219</v>
      </c>
      <c r="AG4508">
        <v>0.79375046855890019</v>
      </c>
      <c r="AH4508">
        <v>7.4690358312617242</v>
      </c>
    </row>
    <row r="4509" spans="1:34">
      <c r="A4509" t="s">
        <v>3117</v>
      </c>
      <c r="B4509" t="s">
        <v>3511</v>
      </c>
      <c r="C4509" t="s">
        <v>5205</v>
      </c>
      <c r="D4509" t="s">
        <v>5290</v>
      </c>
      <c r="E4509" t="s">
        <v>489</v>
      </c>
      <c r="F4509" t="s">
        <v>671</v>
      </c>
      <c r="G4509" t="s">
        <v>1125</v>
      </c>
      <c r="I4509">
        <v>2.2499416445918499</v>
      </c>
      <c r="J4509">
        <v>0.58332684939909429</v>
      </c>
      <c r="K4509">
        <v>3</v>
      </c>
      <c r="M4509">
        <v>5.8332684939909436</v>
      </c>
      <c r="N4509" t="str">
        <f t="shared" si="210"/>
        <v>09QeL-385,83326849399094</v>
      </c>
      <c r="O4509" t="s">
        <v>5207</v>
      </c>
      <c r="P4509">
        <v>286.8103890371147</v>
      </c>
      <c r="Q4509">
        <v>30.97843316214156</v>
      </c>
      <c r="R4509">
        <v>62.081780923994053</v>
      </c>
      <c r="T4509">
        <f t="shared" si="211"/>
        <v>379.87060312325036</v>
      </c>
      <c r="U4509">
        <v>26850741.64442502</v>
      </c>
      <c r="V4509">
        <v>2606140.5818632171</v>
      </c>
      <c r="W4509">
        <v>6878220.0868562181</v>
      </c>
      <c r="Y4509">
        <f t="shared" si="212"/>
        <v>36335102.313144453</v>
      </c>
      <c r="Z4509">
        <v>1.165108319399625</v>
      </c>
      <c r="AA4509">
        <v>0.1068154402077436</v>
      </c>
      <c r="AB4509">
        <v>0.18042176791304479</v>
      </c>
      <c r="AD4509">
        <v>8.873700000000001E-2</v>
      </c>
      <c r="AE4509">
        <v>5.4999999999999997E-3</v>
      </c>
      <c r="AF4509">
        <v>1.8324403646044849</v>
      </c>
      <c r="AG4509">
        <v>0.9245730562975647</v>
      </c>
      <c r="AH4509">
        <v>8.684518914892994</v>
      </c>
    </row>
    <row r="4510" spans="1:34">
      <c r="A4510" t="s">
        <v>3117</v>
      </c>
      <c r="B4510" t="s">
        <v>3511</v>
      </c>
      <c r="C4510" t="s">
        <v>5208</v>
      </c>
      <c r="D4510" t="s">
        <v>5291</v>
      </c>
      <c r="E4510" t="s">
        <v>489</v>
      </c>
      <c r="F4510" t="s">
        <v>43</v>
      </c>
      <c r="G4510" t="s">
        <v>1125</v>
      </c>
      <c r="I4510">
        <v>2.2966563719984281</v>
      </c>
      <c r="J4510">
        <v>0.58851737466649179</v>
      </c>
      <c r="K4510">
        <v>3</v>
      </c>
      <c r="M4510">
        <v>5.8851737466649201</v>
      </c>
      <c r="N4510" t="str">
        <f t="shared" si="210"/>
        <v>09QeL-385,88517374666492</v>
      </c>
      <c r="O4510" t="s">
        <v>5210</v>
      </c>
      <c r="P4510">
        <v>292.76532976788809</v>
      </c>
      <c r="Q4510">
        <v>28.329086353264309</v>
      </c>
      <c r="R4510">
        <v>62.081780923994053</v>
      </c>
      <c r="T4510">
        <f t="shared" si="211"/>
        <v>383.17619704514647</v>
      </c>
      <c r="U4510">
        <v>27408233.915212911</v>
      </c>
      <c r="V4510">
        <v>3928522.3141394118</v>
      </c>
      <c r="W4510">
        <v>6878220.0868562181</v>
      </c>
      <c r="Y4510">
        <f t="shared" si="212"/>
        <v>38214976.316208541</v>
      </c>
      <c r="Z4510">
        <v>1.189299043488278</v>
      </c>
      <c r="AA4510">
        <v>0.1248631413828675</v>
      </c>
      <c r="AB4510">
        <v>0.18042176791304479</v>
      </c>
      <c r="AD4510">
        <v>8.873700000000001E-2</v>
      </c>
      <c r="AE4510">
        <v>5.4999999999999997E-3</v>
      </c>
      <c r="AF4510">
        <v>1.848745679580603</v>
      </c>
      <c r="AG4510">
        <v>0.93280003884638985</v>
      </c>
      <c r="AH4510">
        <v>8.7609564650919136</v>
      </c>
    </row>
    <row r="4511" spans="1:34">
      <c r="A4511" t="s">
        <v>3117</v>
      </c>
      <c r="B4511" t="s">
        <v>3511</v>
      </c>
      <c r="C4511" t="s">
        <v>5211</v>
      </c>
      <c r="D4511" t="s">
        <v>5292</v>
      </c>
      <c r="E4511" t="s">
        <v>489</v>
      </c>
      <c r="F4511" t="s">
        <v>49</v>
      </c>
      <c r="G4511" t="s">
        <v>1125</v>
      </c>
      <c r="I4511">
        <v>0.49083572138361931</v>
      </c>
      <c r="J4511">
        <v>1.4175214924525741</v>
      </c>
      <c r="K4511">
        <v>3</v>
      </c>
      <c r="M4511">
        <v>4.9083572138361928</v>
      </c>
      <c r="N4511" t="str">
        <f t="shared" si="210"/>
        <v>09QeL-384,90835721383619</v>
      </c>
      <c r="O4511" t="s">
        <v>5213</v>
      </c>
      <c r="P4511">
        <v>62.569082421195972</v>
      </c>
      <c r="Q4511">
        <v>151.25276488444521</v>
      </c>
      <c r="R4511">
        <v>62.081780923994053</v>
      </c>
      <c r="T4511">
        <f t="shared" si="211"/>
        <v>275.90362822963527</v>
      </c>
      <c r="U4511">
        <v>5857619.9860140486</v>
      </c>
      <c r="V4511">
        <v>15843172.108813969</v>
      </c>
      <c r="W4511">
        <v>6878220.0868562181</v>
      </c>
      <c r="Y4511">
        <f t="shared" si="212"/>
        <v>28579012.181684233</v>
      </c>
      <c r="Z4511">
        <v>0.25417405105469409</v>
      </c>
      <c r="AA4511">
        <v>1.160874604215931</v>
      </c>
      <c r="AB4511">
        <v>0.18042176791304479</v>
      </c>
      <c r="AD4511">
        <v>8.873700000000001E-2</v>
      </c>
      <c r="AE4511">
        <v>5.4999999999999997E-3</v>
      </c>
      <c r="AF4511">
        <v>1.5418923184825739</v>
      </c>
      <c r="AG4511">
        <v>0.77797461839303661</v>
      </c>
      <c r="AH4511">
        <v>7.3224611507118027</v>
      </c>
    </row>
    <row r="4512" spans="1:34">
      <c r="A4512" t="s">
        <v>3117</v>
      </c>
      <c r="B4512" t="s">
        <v>3511</v>
      </c>
      <c r="C4512" t="s">
        <v>5214</v>
      </c>
      <c r="D4512" t="s">
        <v>5293</v>
      </c>
      <c r="E4512" t="s">
        <v>489</v>
      </c>
      <c r="F4512" t="s">
        <v>46</v>
      </c>
      <c r="G4512" t="s">
        <v>1125</v>
      </c>
      <c r="I4512">
        <v>0.50087123746929463</v>
      </c>
      <c r="J4512">
        <v>1.5078411372236531</v>
      </c>
      <c r="K4512">
        <v>3</v>
      </c>
      <c r="M4512">
        <v>5.0087123746929478</v>
      </c>
      <c r="N4512" t="str">
        <f t="shared" si="210"/>
        <v>09QeL-385,00871237469295</v>
      </c>
      <c r="O4512" t="s">
        <v>5216</v>
      </c>
      <c r="P4512">
        <v>63.848355721300997</v>
      </c>
      <c r="Q4512">
        <v>202.1964404024985</v>
      </c>
      <c r="R4512">
        <v>62.081780923994053</v>
      </c>
      <c r="T4512">
        <f t="shared" si="211"/>
        <v>328.12657704779355</v>
      </c>
      <c r="U4512">
        <v>5977383.5586972069</v>
      </c>
      <c r="V4512">
        <v>18499726.170653291</v>
      </c>
      <c r="W4512">
        <v>6878220.0868562181</v>
      </c>
      <c r="Y4512">
        <f t="shared" si="212"/>
        <v>31355329.816206716</v>
      </c>
      <c r="Z4512">
        <v>0.25937083618420809</v>
      </c>
      <c r="AA4512">
        <v>1.154691072848143</v>
      </c>
      <c r="AB4512">
        <v>0.18042176791304479</v>
      </c>
      <c r="AD4512">
        <v>8.873700000000001E-2</v>
      </c>
      <c r="AE4512">
        <v>5.4999999999999997E-3</v>
      </c>
      <c r="AF4512">
        <v>1.573417499903544</v>
      </c>
      <c r="AG4512">
        <v>0.79388091138883221</v>
      </c>
      <c r="AH4512">
        <v>7.4702477859853236</v>
      </c>
    </row>
    <row r="4513" spans="1:34">
      <c r="A4513" t="s">
        <v>1194</v>
      </c>
      <c r="B4513" t="s">
        <v>1254</v>
      </c>
      <c r="C4513" t="s">
        <v>5217</v>
      </c>
      <c r="D4513" t="s">
        <v>5294</v>
      </c>
      <c r="E4513" t="s">
        <v>489</v>
      </c>
      <c r="F4513" t="s">
        <v>671</v>
      </c>
      <c r="G4513" t="s">
        <v>1125</v>
      </c>
      <c r="I4513">
        <v>1.7409810765244851</v>
      </c>
      <c r="J4513">
        <v>0.52677567516938717</v>
      </c>
      <c r="K4513">
        <v>3</v>
      </c>
      <c r="M4513">
        <v>5.2677567516938719</v>
      </c>
      <c r="N4513" t="str">
        <f t="shared" si="210"/>
        <v>05Qd-615,26775675169387</v>
      </c>
      <c r="O4513" t="s">
        <v>5207</v>
      </c>
      <c r="P4513">
        <v>268.11108578477069</v>
      </c>
      <c r="Q4513">
        <v>33.130844319408048</v>
      </c>
      <c r="R4513">
        <v>75</v>
      </c>
      <c r="T4513">
        <f t="shared" si="211"/>
        <v>376.24193010417872</v>
      </c>
      <c r="U4513">
        <v>25100142.015711859</v>
      </c>
      <c r="V4513">
        <v>2701730.8870027</v>
      </c>
      <c r="W4513">
        <v>8285578.895504998</v>
      </c>
      <c r="Y4513">
        <f t="shared" si="212"/>
        <v>36087451.798219554</v>
      </c>
      <c r="Z4513">
        <v>1.089146239157605</v>
      </c>
      <c r="AA4513">
        <v>0.11423707912886399</v>
      </c>
      <c r="AB4513">
        <v>0.21796463297412441</v>
      </c>
      <c r="AD4513">
        <v>8.873700000000001E-2</v>
      </c>
      <c r="AE4513">
        <v>5.4999999999999997E-3</v>
      </c>
      <c r="AF4513">
        <v>1.6547926968671851</v>
      </c>
      <c r="AG4513">
        <v>0.83493944514347873</v>
      </c>
      <c r="AH4513">
        <v>7.8517258937045362</v>
      </c>
    </row>
    <row r="4514" spans="1:34">
      <c r="A4514" t="s">
        <v>1194</v>
      </c>
      <c r="B4514" t="s">
        <v>1254</v>
      </c>
      <c r="C4514" t="s">
        <v>5219</v>
      </c>
      <c r="D4514" t="s">
        <v>5295</v>
      </c>
      <c r="E4514" t="s">
        <v>489</v>
      </c>
      <c r="F4514" t="s">
        <v>43</v>
      </c>
      <c r="G4514" t="s">
        <v>1125</v>
      </c>
      <c r="I4514">
        <v>1.770548817505416</v>
      </c>
      <c r="J4514">
        <v>0.53006097972282384</v>
      </c>
      <c r="K4514">
        <v>3</v>
      </c>
      <c r="M4514">
        <v>5.3006097972282404</v>
      </c>
      <c r="N4514" t="str">
        <f t="shared" si="210"/>
        <v>05Qd-615,30060979722824</v>
      </c>
      <c r="O4514" t="s">
        <v>5210</v>
      </c>
      <c r="P4514">
        <v>272.66451789583402</v>
      </c>
      <c r="Q4514">
        <v>30.502600014958869</v>
      </c>
      <c r="R4514">
        <v>75</v>
      </c>
      <c r="T4514">
        <f t="shared" si="211"/>
        <v>378.16711791079291</v>
      </c>
      <c r="U4514">
        <v>25526427.233691782</v>
      </c>
      <c r="V4514">
        <v>4078656.558511469</v>
      </c>
      <c r="W4514">
        <v>8285578.895504998</v>
      </c>
      <c r="Y4514">
        <f t="shared" si="212"/>
        <v>37890662.687708251</v>
      </c>
      <c r="Z4514">
        <v>1.1076436222274171</v>
      </c>
      <c r="AA4514">
        <v>0.1344431094853859</v>
      </c>
      <c r="AB4514">
        <v>0.21796463297412441</v>
      </c>
      <c r="AD4514">
        <v>8.873700000000001E-2</v>
      </c>
      <c r="AE4514">
        <v>5.4999999999999997E-3</v>
      </c>
      <c r="AF4514">
        <v>1.6651130253073001</v>
      </c>
      <c r="AG4514">
        <v>0.84014665286067602</v>
      </c>
      <c r="AH4514">
        <v>7.9001064753962158</v>
      </c>
    </row>
    <row r="4515" spans="1:34">
      <c r="A4515" t="s">
        <v>1194</v>
      </c>
      <c r="B4515" t="s">
        <v>1254</v>
      </c>
      <c r="C4515" t="s">
        <v>5221</v>
      </c>
      <c r="D4515" t="s">
        <v>5296</v>
      </c>
      <c r="E4515" t="s">
        <v>489</v>
      </c>
      <c r="F4515" t="s">
        <v>49</v>
      </c>
      <c r="G4515" t="s">
        <v>1125</v>
      </c>
      <c r="I4515">
        <v>0.4483737705999582</v>
      </c>
      <c r="J4515">
        <v>1.0353639353996249</v>
      </c>
      <c r="K4515">
        <v>3</v>
      </c>
      <c r="M4515">
        <v>4.4837377059995829</v>
      </c>
      <c r="N4515" t="str">
        <f t="shared" si="210"/>
        <v>05Qd-614,48373770599958</v>
      </c>
      <c r="O4515" t="s">
        <v>5213</v>
      </c>
      <c r="P4515">
        <v>69.049560672393568</v>
      </c>
      <c r="Q4515">
        <v>132.07008235963491</v>
      </c>
      <c r="R4515">
        <v>75</v>
      </c>
      <c r="T4515">
        <f t="shared" si="211"/>
        <v>276.11964303202848</v>
      </c>
      <c r="U4515">
        <v>6464312.2604445415</v>
      </c>
      <c r="V4515">
        <v>13469916.7775725</v>
      </c>
      <c r="W4515">
        <v>8285578.895504998</v>
      </c>
      <c r="Y4515">
        <f t="shared" si="212"/>
        <v>28219807.933522038</v>
      </c>
      <c r="Z4515">
        <v>0.2804996634200872</v>
      </c>
      <c r="AA4515">
        <v>1.0136462940372579</v>
      </c>
      <c r="AB4515">
        <v>0.21796463297412441</v>
      </c>
      <c r="AD4515">
        <v>8.873700000000001E-2</v>
      </c>
      <c r="AE4515">
        <v>5.4999999999999997E-3</v>
      </c>
      <c r="AF4515">
        <v>1.408503991413482</v>
      </c>
      <c r="AG4515">
        <v>0.71067242640093387</v>
      </c>
      <c r="AH4515">
        <v>6.6971511238139989</v>
      </c>
    </row>
    <row r="4516" spans="1:34">
      <c r="A4516" t="s">
        <v>1194</v>
      </c>
      <c r="B4516" t="s">
        <v>1254</v>
      </c>
      <c r="C4516" t="s">
        <v>5223</v>
      </c>
      <c r="D4516" t="s">
        <v>5297</v>
      </c>
      <c r="E4516" t="s">
        <v>489</v>
      </c>
      <c r="F4516" t="s">
        <v>1179</v>
      </c>
      <c r="G4516" t="s">
        <v>1125</v>
      </c>
      <c r="I4516">
        <v>1.682075277334238</v>
      </c>
      <c r="J4516">
        <v>0.52023058637047093</v>
      </c>
      <c r="K4516">
        <v>3</v>
      </c>
      <c r="M4516">
        <v>5.2023058637047086</v>
      </c>
      <c r="N4516" t="str">
        <f t="shared" si="210"/>
        <v>05Qd-615,20230586370471</v>
      </c>
      <c r="O4516" t="s">
        <v>5225</v>
      </c>
      <c r="P4516">
        <v>259.03959270947269</v>
      </c>
      <c r="Q4516">
        <v>36.568517426897273</v>
      </c>
      <c r="R4516">
        <v>75</v>
      </c>
      <c r="T4516">
        <f t="shared" si="211"/>
        <v>370.60811013636999</v>
      </c>
      <c r="U4516">
        <v>24250882.971394271</v>
      </c>
      <c r="V4516">
        <v>2559312.574226954</v>
      </c>
      <c r="W4516">
        <v>8285578.895504998</v>
      </c>
      <c r="Y4516">
        <f t="shared" si="212"/>
        <v>35095774.44112622</v>
      </c>
      <c r="Z4516">
        <v>1.0522951610397959</v>
      </c>
      <c r="AA4516">
        <v>0.1326697473723733</v>
      </c>
      <c r="AB4516">
        <v>0.21796463297412441</v>
      </c>
      <c r="AD4516">
        <v>8.873700000000001E-2</v>
      </c>
      <c r="AE4516">
        <v>5.4999999999999997E-3</v>
      </c>
      <c r="AF4516">
        <v>1.634232208493626</v>
      </c>
      <c r="AG4516">
        <v>0.82456547939719649</v>
      </c>
      <c r="AH4516">
        <v>7.7553405515955323</v>
      </c>
    </row>
    <row r="4517" spans="1:34">
      <c r="A4517" t="s">
        <v>1194</v>
      </c>
      <c r="B4517" t="s">
        <v>1254</v>
      </c>
      <c r="C4517" t="s">
        <v>5226</v>
      </c>
      <c r="D4517" t="s">
        <v>5298</v>
      </c>
      <c r="E4517" t="s">
        <v>489</v>
      </c>
      <c r="F4517" t="s">
        <v>46</v>
      </c>
      <c r="G4517" t="s">
        <v>1125</v>
      </c>
      <c r="I4517">
        <v>0.45498338083476242</v>
      </c>
      <c r="J4517">
        <v>1.0948504275128621</v>
      </c>
      <c r="K4517">
        <v>3</v>
      </c>
      <c r="M4517">
        <v>4.5498338083476249</v>
      </c>
      <c r="N4517" t="str">
        <f t="shared" si="210"/>
        <v>05Qd-614,54983380834762</v>
      </c>
      <c r="O4517" t="s">
        <v>5216</v>
      </c>
      <c r="P4517">
        <v>70.067440648553415</v>
      </c>
      <c r="Q4517">
        <v>177.3657692570836</v>
      </c>
      <c r="R4517">
        <v>75</v>
      </c>
      <c r="T4517">
        <f t="shared" si="211"/>
        <v>322.433209905637</v>
      </c>
      <c r="U4517">
        <v>6559604.5975061702</v>
      </c>
      <c r="V4517">
        <v>16227873.036595641</v>
      </c>
      <c r="W4517">
        <v>8285578.895504998</v>
      </c>
      <c r="Y4517">
        <f t="shared" si="212"/>
        <v>31073056.529606812</v>
      </c>
      <c r="Z4517">
        <v>0.28463459183866918</v>
      </c>
      <c r="AA4517">
        <v>1.0128895938143689</v>
      </c>
      <c r="AB4517">
        <v>0.21796463297412441</v>
      </c>
      <c r="AD4517">
        <v>8.873700000000001E-2</v>
      </c>
      <c r="AE4517">
        <v>5.4999999999999997E-3</v>
      </c>
      <c r="AF4517">
        <v>1.429267164925955</v>
      </c>
      <c r="AG4517">
        <v>0.72114865862309852</v>
      </c>
      <c r="AH4517">
        <v>6.794486631896679</v>
      </c>
    </row>
    <row r="4518" spans="1:34">
      <c r="A4518" t="s">
        <v>3117</v>
      </c>
      <c r="B4518" t="s">
        <v>3618</v>
      </c>
      <c r="C4518" t="s">
        <v>5205</v>
      </c>
      <c r="D4518" t="s">
        <v>5299</v>
      </c>
      <c r="E4518" t="s">
        <v>489</v>
      </c>
      <c r="F4518" t="s">
        <v>671</v>
      </c>
      <c r="G4518" t="s">
        <v>1125</v>
      </c>
      <c r="I4518">
        <v>2.24994047901404</v>
      </c>
      <c r="J4518">
        <v>0.58332671989044871</v>
      </c>
      <c r="K4518">
        <v>3</v>
      </c>
      <c r="M4518">
        <v>5.8332671989044886</v>
      </c>
      <c r="N4518" t="str">
        <f t="shared" si="210"/>
        <v>09QeL-385,83326719890449</v>
      </c>
      <c r="O4518" t="s">
        <v>5207</v>
      </c>
      <c r="P4518">
        <v>286.81024045556097</v>
      </c>
      <c r="Q4518">
        <v>30.978426284393819</v>
      </c>
      <c r="R4518">
        <v>62.081780923994053</v>
      </c>
      <c r="T4518">
        <f t="shared" si="211"/>
        <v>379.87044766394888</v>
      </c>
      <c r="U4518">
        <v>26850727.73445151</v>
      </c>
      <c r="V4518">
        <v>2606127.579743342</v>
      </c>
      <c r="W4518">
        <v>6878221.035593505</v>
      </c>
      <c r="Y4518">
        <f t="shared" si="212"/>
        <v>36335076.349788353</v>
      </c>
      <c r="Z4518">
        <v>1.1651077158175689</v>
      </c>
      <c r="AA4518">
        <v>0.1068154164928692</v>
      </c>
      <c r="AB4518">
        <v>0.18042176791304479</v>
      </c>
      <c r="AD4518">
        <v>8.873700000000001E-2</v>
      </c>
      <c r="AE4518">
        <v>5.4999999999999997E-3</v>
      </c>
      <c r="AF4518">
        <v>1.832439957771044</v>
      </c>
      <c r="AG4518">
        <v>0.92457285102636144</v>
      </c>
      <c r="AH4518">
        <v>8.6845170077018938</v>
      </c>
    </row>
    <row r="4519" spans="1:34">
      <c r="A4519" t="s">
        <v>3117</v>
      </c>
      <c r="B4519" t="s">
        <v>3618</v>
      </c>
      <c r="C4519" t="s">
        <v>5208</v>
      </c>
      <c r="D4519" t="s">
        <v>5300</v>
      </c>
      <c r="E4519" t="s">
        <v>489</v>
      </c>
      <c r="F4519" t="s">
        <v>43</v>
      </c>
      <c r="G4519" t="s">
        <v>1125</v>
      </c>
      <c r="I4519">
        <v>2.2968427963952278</v>
      </c>
      <c r="J4519">
        <v>0.58853808848835854</v>
      </c>
      <c r="K4519">
        <v>3</v>
      </c>
      <c r="M4519">
        <v>5.8853808848835856</v>
      </c>
      <c r="N4519" t="str">
        <f t="shared" si="210"/>
        <v>09QeL-385,88538088488359</v>
      </c>
      <c r="O4519" t="s">
        <v>5210</v>
      </c>
      <c r="P4519">
        <v>292.78909414146682</v>
      </c>
      <c r="Q4519">
        <v>28.330083441325989</v>
      </c>
      <c r="R4519">
        <v>62.081780923994053</v>
      </c>
      <c r="T4519">
        <f t="shared" si="211"/>
        <v>383.20095850678689</v>
      </c>
      <c r="U4519">
        <v>27410458.698831949</v>
      </c>
      <c r="V4519">
        <v>3929878.0623264359</v>
      </c>
      <c r="W4519">
        <v>6878221.035593505</v>
      </c>
      <c r="Y4519">
        <f t="shared" si="212"/>
        <v>38218557.796751887</v>
      </c>
      <c r="Z4519">
        <v>1.189395581376792</v>
      </c>
      <c r="AA4519">
        <v>0.1248675361432937</v>
      </c>
      <c r="AB4519">
        <v>0.18042176791304479</v>
      </c>
      <c r="AD4519">
        <v>8.873700000000001E-2</v>
      </c>
      <c r="AE4519">
        <v>5.4999999999999997E-3</v>
      </c>
      <c r="AF4519">
        <v>1.8488107491780901</v>
      </c>
      <c r="AG4519">
        <v>0.93283287025404849</v>
      </c>
      <c r="AH4519">
        <v>8.7612615043157263</v>
      </c>
    </row>
    <row r="4520" spans="1:34">
      <c r="A4520" t="s">
        <v>3117</v>
      </c>
      <c r="B4520" t="s">
        <v>3618</v>
      </c>
      <c r="C4520" t="s">
        <v>5211</v>
      </c>
      <c r="D4520" t="s">
        <v>5301</v>
      </c>
      <c r="E4520" t="s">
        <v>489</v>
      </c>
      <c r="F4520" t="s">
        <v>49</v>
      </c>
      <c r="G4520" t="s">
        <v>1125</v>
      </c>
      <c r="I4520">
        <v>0.49089724812475533</v>
      </c>
      <c r="J4520">
        <v>1.4180752331227979</v>
      </c>
      <c r="K4520">
        <v>3</v>
      </c>
      <c r="M4520">
        <v>4.9089724812475533</v>
      </c>
      <c r="N4520" t="str">
        <f t="shared" si="210"/>
        <v>09QeL-384,90897248124755</v>
      </c>
      <c r="O4520" t="s">
        <v>5213</v>
      </c>
      <c r="P4520">
        <v>62.576925517306407</v>
      </c>
      <c r="Q4520">
        <v>151.31185027245971</v>
      </c>
      <c r="R4520">
        <v>62.081780923994053</v>
      </c>
      <c r="T4520">
        <f t="shared" si="211"/>
        <v>275.97055671376017</v>
      </c>
      <c r="U4520">
        <v>5858354.2444489002</v>
      </c>
      <c r="V4520">
        <v>15852738.73677884</v>
      </c>
      <c r="W4520">
        <v>6878221.035593505</v>
      </c>
      <c r="Y4520">
        <f t="shared" si="212"/>
        <v>28589314.016821247</v>
      </c>
      <c r="Z4520">
        <v>0.25420591202234871</v>
      </c>
      <c r="AA4520">
        <v>1.1613280883322621</v>
      </c>
      <c r="AB4520">
        <v>0.18042176791304479</v>
      </c>
      <c r="AD4520">
        <v>8.873700000000001E-2</v>
      </c>
      <c r="AE4520">
        <v>5.4999999999999997E-3</v>
      </c>
      <c r="AF4520">
        <v>1.5420855962034199</v>
      </c>
      <c r="AG4520">
        <v>0.77807213827773725</v>
      </c>
      <c r="AH4520">
        <v>7.3233672157287106</v>
      </c>
    </row>
    <row r="4521" spans="1:34">
      <c r="A4521" t="s">
        <v>3117</v>
      </c>
      <c r="B4521" t="s">
        <v>3618</v>
      </c>
      <c r="C4521" t="s">
        <v>5214</v>
      </c>
      <c r="D4521" t="s">
        <v>5302</v>
      </c>
      <c r="E4521" t="s">
        <v>489</v>
      </c>
      <c r="F4521" t="s">
        <v>46</v>
      </c>
      <c r="G4521" t="s">
        <v>1125</v>
      </c>
      <c r="I4521">
        <v>0.50087149918270135</v>
      </c>
      <c r="J4521">
        <v>1.5078434926443129</v>
      </c>
      <c r="K4521">
        <v>3</v>
      </c>
      <c r="M4521">
        <v>5.0087149918270146</v>
      </c>
      <c r="N4521" t="str">
        <f t="shared" si="210"/>
        <v>09QeL-385,00871499182701</v>
      </c>
      <c r="O4521" t="s">
        <v>5216</v>
      </c>
      <c r="P4521">
        <v>63.84838908311027</v>
      </c>
      <c r="Q4521">
        <v>202.19675625651081</v>
      </c>
      <c r="R4521">
        <v>62.081780923994053</v>
      </c>
      <c r="T4521">
        <f t="shared" si="211"/>
        <v>328.12692626361513</v>
      </c>
      <c r="U4521">
        <v>5977386.6819777973</v>
      </c>
      <c r="V4521">
        <v>18499755.069345701</v>
      </c>
      <c r="W4521">
        <v>6878221.035593505</v>
      </c>
      <c r="Y4521">
        <f t="shared" si="212"/>
        <v>31355362.786917005</v>
      </c>
      <c r="Z4521">
        <v>0.25937097170970858</v>
      </c>
      <c r="AA4521">
        <v>1.1546928766079301</v>
      </c>
      <c r="AB4521">
        <v>0.18042176791304479</v>
      </c>
      <c r="AD4521">
        <v>8.873700000000001E-2</v>
      </c>
      <c r="AE4521">
        <v>5.4999999999999997E-3</v>
      </c>
      <c r="AF4521">
        <v>1.5734183220399001</v>
      </c>
      <c r="AG4521">
        <v>0.79388132620458185</v>
      </c>
      <c r="AH4521">
        <v>7.4702516400714956</v>
      </c>
    </row>
    <row r="4522" spans="1:34">
      <c r="A4522" t="s">
        <v>1194</v>
      </c>
      <c r="B4522" t="s">
        <v>1260</v>
      </c>
      <c r="C4522" t="s">
        <v>5217</v>
      </c>
      <c r="D4522" t="s">
        <v>5303</v>
      </c>
      <c r="E4522" t="s">
        <v>489</v>
      </c>
      <c r="F4522" t="s">
        <v>671</v>
      </c>
      <c r="G4522" t="s">
        <v>1125</v>
      </c>
      <c r="I4522">
        <v>1.745114688960367</v>
      </c>
      <c r="J4522">
        <v>0.52723496544004089</v>
      </c>
      <c r="K4522">
        <v>3</v>
      </c>
      <c r="M4522">
        <v>5.2723496544004078</v>
      </c>
      <c r="N4522" t="str">
        <f t="shared" si="210"/>
        <v>05Qd-615,27234965440041</v>
      </c>
      <c r="O4522" t="s">
        <v>5207</v>
      </c>
      <c r="P4522">
        <v>268.7476620998965</v>
      </c>
      <c r="Q4522">
        <v>33.159730760395583</v>
      </c>
      <c r="R4522">
        <v>75</v>
      </c>
      <c r="T4522">
        <f t="shared" si="211"/>
        <v>376.90739286029208</v>
      </c>
      <c r="U4522">
        <v>25159737.298266958</v>
      </c>
      <c r="V4522">
        <v>2720781.2575434651</v>
      </c>
      <c r="W4522">
        <v>8288400</v>
      </c>
      <c r="Y4522">
        <f t="shared" si="212"/>
        <v>36168918.555810422</v>
      </c>
      <c r="Z4522">
        <v>1.09173219974005</v>
      </c>
      <c r="AA4522">
        <v>0.1143366812583187</v>
      </c>
      <c r="AB4522">
        <v>0.21796463297412441</v>
      </c>
      <c r="AD4522">
        <v>8.873700000000001E-2</v>
      </c>
      <c r="AE4522">
        <v>5.4999999999999997E-3</v>
      </c>
      <c r="AF4522">
        <v>1.6562354935289241</v>
      </c>
      <c r="AG4522">
        <v>0.83566742022246465</v>
      </c>
      <c r="AH4522">
        <v>7.8584895681517963</v>
      </c>
    </row>
    <row r="4523" spans="1:34">
      <c r="A4523" t="s">
        <v>1194</v>
      </c>
      <c r="B4523" t="s">
        <v>1260</v>
      </c>
      <c r="C4523" t="s">
        <v>5219</v>
      </c>
      <c r="D4523" t="s">
        <v>5304</v>
      </c>
      <c r="E4523" t="s">
        <v>489</v>
      </c>
      <c r="F4523" t="s">
        <v>43</v>
      </c>
      <c r="G4523" t="s">
        <v>1125</v>
      </c>
      <c r="I4523">
        <v>1.7730865746609099</v>
      </c>
      <c r="J4523">
        <v>0.53034295274010124</v>
      </c>
      <c r="K4523">
        <v>3</v>
      </c>
      <c r="M4523">
        <v>5.3034295274010113</v>
      </c>
      <c r="N4523" t="str">
        <f t="shared" si="210"/>
        <v>05Qd-615,30342952740101</v>
      </c>
      <c r="O4523" t="s">
        <v>5210</v>
      </c>
      <c r="P4523">
        <v>273.05533249778011</v>
      </c>
      <c r="Q4523">
        <v>30.518826280407641</v>
      </c>
      <c r="R4523">
        <v>75</v>
      </c>
      <c r="T4523">
        <f t="shared" si="211"/>
        <v>378.57415877818778</v>
      </c>
      <c r="U4523">
        <v>25563014.687664252</v>
      </c>
      <c r="V4523">
        <v>4081541.3410191289</v>
      </c>
      <c r="W4523">
        <v>8288400</v>
      </c>
      <c r="Y4523">
        <f t="shared" si="212"/>
        <v>37932956.028683379</v>
      </c>
      <c r="Z4523">
        <v>1.1092312263082831</v>
      </c>
      <c r="AA4523">
        <v>0.13451462829300229</v>
      </c>
      <c r="AB4523">
        <v>0.21796463297412441</v>
      </c>
      <c r="AD4523">
        <v>8.873700000000001E-2</v>
      </c>
      <c r="AE4523">
        <v>5.4999999999999997E-3</v>
      </c>
      <c r="AF4523">
        <v>1.665998804419166</v>
      </c>
      <c r="AG4523">
        <v>0.84059358009306029</v>
      </c>
      <c r="AH4523">
        <v>7.9042589119132369</v>
      </c>
    </row>
    <row r="4524" spans="1:34">
      <c r="A4524" t="s">
        <v>1194</v>
      </c>
      <c r="B4524" t="s">
        <v>1260</v>
      </c>
      <c r="C4524" t="s">
        <v>5221</v>
      </c>
      <c r="D4524" t="s">
        <v>5305</v>
      </c>
      <c r="E4524" t="s">
        <v>489</v>
      </c>
      <c r="F4524" t="s">
        <v>49</v>
      </c>
      <c r="G4524" t="s">
        <v>1125</v>
      </c>
      <c r="I4524">
        <v>0.44868711156101848</v>
      </c>
      <c r="J4524">
        <v>1.038184004049167</v>
      </c>
      <c r="K4524">
        <v>3</v>
      </c>
      <c r="M4524">
        <v>4.4868711156101853</v>
      </c>
      <c r="N4524" t="str">
        <f t="shared" si="210"/>
        <v>05Qd-614,48687111561019</v>
      </c>
      <c r="O4524" t="s">
        <v>5213</v>
      </c>
      <c r="P4524">
        <v>69.09781518039685</v>
      </c>
      <c r="Q4524">
        <v>132.42980775287171</v>
      </c>
      <c r="R4524">
        <v>75</v>
      </c>
      <c r="T4524">
        <f t="shared" si="211"/>
        <v>276.52762293326856</v>
      </c>
      <c r="U4524">
        <v>6468829.7722819783</v>
      </c>
      <c r="V4524">
        <v>13524115.37689927</v>
      </c>
      <c r="W4524">
        <v>8288400</v>
      </c>
      <c r="Y4524">
        <f t="shared" si="212"/>
        <v>28281345.149181247</v>
      </c>
      <c r="Z4524">
        <v>0.28069568745154538</v>
      </c>
      <c r="AA4524">
        <v>1.0164072093423051</v>
      </c>
      <c r="AB4524">
        <v>0.21796463297412441</v>
      </c>
      <c r="AD4524">
        <v>8.873700000000001E-2</v>
      </c>
      <c r="AE4524">
        <v>5.4999999999999997E-3</v>
      </c>
      <c r="AF4524">
        <v>1.409488308568644</v>
      </c>
      <c r="AG4524">
        <v>0.7111690718242144</v>
      </c>
      <c r="AH4524">
        <v>6.7017654960030448</v>
      </c>
    </row>
    <row r="4525" spans="1:34">
      <c r="A4525" t="s">
        <v>1194</v>
      </c>
      <c r="B4525" t="s">
        <v>1260</v>
      </c>
      <c r="C4525" t="s">
        <v>5223</v>
      </c>
      <c r="D4525" t="s">
        <v>5306</v>
      </c>
      <c r="E4525" t="s">
        <v>489</v>
      </c>
      <c r="F4525" t="s">
        <v>1179</v>
      </c>
      <c r="G4525" t="s">
        <v>1125</v>
      </c>
      <c r="I4525">
        <v>1.6882891471254089</v>
      </c>
      <c r="J4525">
        <v>0.52092101634726773</v>
      </c>
      <c r="K4525">
        <v>3</v>
      </c>
      <c r="M4525">
        <v>5.2092101634726768</v>
      </c>
      <c r="N4525" t="str">
        <f t="shared" si="210"/>
        <v>05Qd-615,20921016347268</v>
      </c>
      <c r="O4525" t="s">
        <v>5225</v>
      </c>
      <c r="P4525">
        <v>259.99652865731298</v>
      </c>
      <c r="Q4525">
        <v>36.61704975333101</v>
      </c>
      <c r="R4525">
        <v>75</v>
      </c>
      <c r="T4525">
        <f t="shared" si="211"/>
        <v>371.61357841064398</v>
      </c>
      <c r="U4525">
        <v>24340469.823502339</v>
      </c>
      <c r="V4525">
        <v>2594488.2249241672</v>
      </c>
      <c r="W4525">
        <v>8288400</v>
      </c>
      <c r="Y4525">
        <f t="shared" si="212"/>
        <v>35223358.048426509</v>
      </c>
      <c r="Z4525">
        <v>1.056182516855966</v>
      </c>
      <c r="AA4525">
        <v>0.13284582154601809</v>
      </c>
      <c r="AB4525">
        <v>0.21796463297412441</v>
      </c>
      <c r="AD4525">
        <v>8.873700000000001E-2</v>
      </c>
      <c r="AE4525">
        <v>5.4999999999999997E-3</v>
      </c>
      <c r="AF4525">
        <v>1.6364010984730919</v>
      </c>
      <c r="AG4525">
        <v>0.82565981091041929</v>
      </c>
      <c r="AH4525">
        <v>7.7655080728561883</v>
      </c>
    </row>
    <row r="4526" spans="1:34">
      <c r="A4526" t="s">
        <v>1194</v>
      </c>
      <c r="B4526" t="s">
        <v>1260</v>
      </c>
      <c r="C4526" t="s">
        <v>5226</v>
      </c>
      <c r="D4526" t="s">
        <v>5307</v>
      </c>
      <c r="E4526" t="s">
        <v>489</v>
      </c>
      <c r="F4526" t="s">
        <v>46</v>
      </c>
      <c r="G4526" t="s">
        <v>1125</v>
      </c>
      <c r="I4526">
        <v>0.45666373959456369</v>
      </c>
      <c r="J4526">
        <v>1.109973656351074</v>
      </c>
      <c r="K4526">
        <v>3</v>
      </c>
      <c r="M4526">
        <v>4.5666373959456381</v>
      </c>
      <c r="N4526" t="str">
        <f t="shared" si="210"/>
        <v>05Qd-614,56663739594564</v>
      </c>
      <c r="O4526" t="s">
        <v>5216</v>
      </c>
      <c r="P4526">
        <v>70.326215897562818</v>
      </c>
      <c r="Q4526">
        <v>179.81573232887411</v>
      </c>
      <c r="R4526">
        <v>75</v>
      </c>
      <c r="T4526">
        <f t="shared" si="211"/>
        <v>325.14194822643691</v>
      </c>
      <c r="U4526">
        <v>6583830.7330323281</v>
      </c>
      <c r="V4526">
        <v>16452029.53443563</v>
      </c>
      <c r="W4526">
        <v>8288400</v>
      </c>
      <c r="Y4526">
        <f t="shared" si="212"/>
        <v>31324260.267467957</v>
      </c>
      <c r="Z4526">
        <v>0.28568581315770081</v>
      </c>
      <c r="AA4526">
        <v>1.026880693173847</v>
      </c>
      <c r="AB4526">
        <v>0.21796463297412441</v>
      </c>
      <c r="AD4526">
        <v>8.873700000000001E-2</v>
      </c>
      <c r="AE4526">
        <v>5.4999999999999997E-3</v>
      </c>
      <c r="AF4526">
        <v>1.43454577883109</v>
      </c>
      <c r="AG4526">
        <v>0.72381202725738369</v>
      </c>
      <c r="AH4526">
        <v>6.8192322020341116</v>
      </c>
    </row>
    <row r="4527" spans="1:34">
      <c r="A4527" t="s">
        <v>1194</v>
      </c>
      <c r="B4527" t="s">
        <v>1266</v>
      </c>
      <c r="C4527" t="s">
        <v>5217</v>
      </c>
      <c r="D4527" t="s">
        <v>5308</v>
      </c>
      <c r="E4527" t="s">
        <v>489</v>
      </c>
      <c r="F4527" t="s">
        <v>671</v>
      </c>
      <c r="G4527" t="s">
        <v>1125</v>
      </c>
      <c r="I4527">
        <v>1.7341638461865541</v>
      </c>
      <c r="J4527">
        <v>0.52601820513183939</v>
      </c>
      <c r="K4527">
        <v>3</v>
      </c>
      <c r="M4527">
        <v>5.2601820513183926</v>
      </c>
      <c r="N4527" t="str">
        <f t="shared" si="210"/>
        <v>05Qd-615,26018205131839</v>
      </c>
      <c r="O4527" t="s">
        <v>5207</v>
      </c>
      <c r="P4527">
        <v>267.06123231272937</v>
      </c>
      <c r="Q4527">
        <v>33.083204264877168</v>
      </c>
      <c r="R4527">
        <v>75</v>
      </c>
      <c r="T4527">
        <f t="shared" si="211"/>
        <v>375.14443657760654</v>
      </c>
      <c r="U4527">
        <v>25001856.369794641</v>
      </c>
      <c r="V4527">
        <v>2671401.8108501229</v>
      </c>
      <c r="W4527">
        <v>8274869.7558648475</v>
      </c>
      <c r="Y4527">
        <f t="shared" si="212"/>
        <v>35948127.936509609</v>
      </c>
      <c r="Z4527">
        <v>1.084881424976597</v>
      </c>
      <c r="AA4527">
        <v>0.1140728134486212</v>
      </c>
      <c r="AB4527">
        <v>0.21796463297412441</v>
      </c>
      <c r="AD4527">
        <v>8.873700000000001E-2</v>
      </c>
      <c r="AE4527">
        <v>5.4999999999999997E-3</v>
      </c>
      <c r="AF4527">
        <v>1.6524132098382389</v>
      </c>
      <c r="AG4527">
        <v>0.8337388551339654</v>
      </c>
      <c r="AH4527">
        <v>7.8405711162905973</v>
      </c>
    </row>
    <row r="4528" spans="1:34">
      <c r="A4528" t="s">
        <v>1194</v>
      </c>
      <c r="B4528" t="s">
        <v>1266</v>
      </c>
      <c r="C4528" t="s">
        <v>5219</v>
      </c>
      <c r="D4528" t="s">
        <v>5309</v>
      </c>
      <c r="E4528" t="s">
        <v>489</v>
      </c>
      <c r="F4528" t="s">
        <v>43</v>
      </c>
      <c r="G4528" t="s">
        <v>1125</v>
      </c>
      <c r="I4528">
        <v>1.764644616777916</v>
      </c>
      <c r="J4528">
        <v>0.52940495741976856</v>
      </c>
      <c r="K4528">
        <v>3</v>
      </c>
      <c r="M4528">
        <v>5.2940495741976852</v>
      </c>
      <c r="N4528" t="str">
        <f t="shared" si="210"/>
        <v>05Qd-615,29404957419769</v>
      </c>
      <c r="O4528" t="s">
        <v>5210</v>
      </c>
      <c r="P4528">
        <v>271.75527098379911</v>
      </c>
      <c r="Q4528">
        <v>30.46484891333759</v>
      </c>
      <c r="R4528">
        <v>75</v>
      </c>
      <c r="T4528">
        <f t="shared" si="211"/>
        <v>377.22011989713667</v>
      </c>
      <c r="U4528">
        <v>25441304.954795249</v>
      </c>
      <c r="V4528">
        <v>4059626.6403908101</v>
      </c>
      <c r="W4528">
        <v>8274869.7558648475</v>
      </c>
      <c r="Y4528">
        <f t="shared" si="212"/>
        <v>37775801.351050906</v>
      </c>
      <c r="Z4528">
        <v>1.1039499933279999</v>
      </c>
      <c r="AA4528">
        <v>0.13427671791594681</v>
      </c>
      <c r="AB4528">
        <v>0.21796463297412441</v>
      </c>
      <c r="AD4528">
        <v>8.873700000000001E-2</v>
      </c>
      <c r="AE4528">
        <v>5.4999999999999997E-3</v>
      </c>
      <c r="AF4528">
        <v>1.6630522222610531</v>
      </c>
      <c r="AG4528">
        <v>0.83910685751033309</v>
      </c>
      <c r="AH4528">
        <v>7.8904456539690706</v>
      </c>
    </row>
    <row r="4529" spans="1:34">
      <c r="A4529" t="s">
        <v>1194</v>
      </c>
      <c r="B4529" t="s">
        <v>1266</v>
      </c>
      <c r="C4529" t="s">
        <v>5221</v>
      </c>
      <c r="D4529" t="s">
        <v>5310</v>
      </c>
      <c r="E4529" t="s">
        <v>489</v>
      </c>
      <c r="F4529" t="s">
        <v>49</v>
      </c>
      <c r="G4529" t="s">
        <v>1125</v>
      </c>
      <c r="I4529">
        <v>0.44774794020356518</v>
      </c>
      <c r="J4529">
        <v>1.029731461832087</v>
      </c>
      <c r="K4529">
        <v>3</v>
      </c>
      <c r="M4529">
        <v>4.4774794020356534</v>
      </c>
      <c r="N4529" t="str">
        <f t="shared" si="210"/>
        <v>05Qd-614,47747940203565</v>
      </c>
      <c r="O4529" t="s">
        <v>5213</v>
      </c>
      <c r="P4529">
        <v>68.953182791349036</v>
      </c>
      <c r="Q4529">
        <v>131.35160915179031</v>
      </c>
      <c r="R4529">
        <v>75</v>
      </c>
      <c r="T4529">
        <f t="shared" si="211"/>
        <v>275.30479194313932</v>
      </c>
      <c r="U4529">
        <v>6455289.5134204477</v>
      </c>
      <c r="V4529">
        <v>13362419.324005211</v>
      </c>
      <c r="W4529">
        <v>8274869.7558648475</v>
      </c>
      <c r="Y4529">
        <f t="shared" si="212"/>
        <v>28092578.593290504</v>
      </c>
      <c r="Z4529">
        <v>0.28010814806603018</v>
      </c>
      <c r="AA4529">
        <v>1.008131966405406</v>
      </c>
      <c r="AB4529">
        <v>0.21796463297412441</v>
      </c>
      <c r="AD4529">
        <v>8.873700000000001E-2</v>
      </c>
      <c r="AE4529">
        <v>5.4999999999999997E-3</v>
      </c>
      <c r="AF4529">
        <v>1.406538032053084</v>
      </c>
      <c r="AG4529">
        <v>0.70968048522265093</v>
      </c>
      <c r="AH4529">
        <v>6.6879349193113882</v>
      </c>
    </row>
    <row r="4530" spans="1:34">
      <c r="A4530" t="s">
        <v>1194</v>
      </c>
      <c r="B4530" t="s">
        <v>1266</v>
      </c>
      <c r="C4530" t="s">
        <v>5223</v>
      </c>
      <c r="D4530" t="s">
        <v>5311</v>
      </c>
      <c r="E4530" t="s">
        <v>489</v>
      </c>
      <c r="F4530" t="s">
        <v>1179</v>
      </c>
      <c r="G4530" t="s">
        <v>1125</v>
      </c>
      <c r="I4530">
        <v>1.6719749007775231</v>
      </c>
      <c r="J4530">
        <v>0.5191083223086137</v>
      </c>
      <c r="K4530">
        <v>3</v>
      </c>
      <c r="M4530">
        <v>5.191083223086137</v>
      </c>
      <c r="N4530" t="str">
        <f t="shared" si="210"/>
        <v>05Qd-615,19108322308614</v>
      </c>
      <c r="O4530" t="s">
        <v>5225</v>
      </c>
      <c r="P4530">
        <v>257.48413471973862</v>
      </c>
      <c r="Q4530">
        <v>36.489630229606682</v>
      </c>
      <c r="R4530">
        <v>75</v>
      </c>
      <c r="T4530">
        <f t="shared" si="211"/>
        <v>368.97376494934531</v>
      </c>
      <c r="U4530">
        <v>24105263.418485738</v>
      </c>
      <c r="V4530">
        <v>2503513.308987177</v>
      </c>
      <c r="W4530">
        <v>8274869.7558648475</v>
      </c>
      <c r="Y4530">
        <f t="shared" si="212"/>
        <v>34883646.48333776</v>
      </c>
      <c r="Z4530">
        <v>1.045976432313128</v>
      </c>
      <c r="AA4530">
        <v>0.13238354641942571</v>
      </c>
      <c r="AB4530">
        <v>0.21796463297412441</v>
      </c>
      <c r="AD4530">
        <v>8.873700000000001E-2</v>
      </c>
      <c r="AE4530">
        <v>5.4999999999999997E-3</v>
      </c>
      <c r="AF4530">
        <v>1.6307067716500949</v>
      </c>
      <c r="AG4530">
        <v>0.82278669085915268</v>
      </c>
      <c r="AH4530">
        <v>7.7388136855953853</v>
      </c>
    </row>
    <row r="4531" spans="1:34">
      <c r="A4531" t="s">
        <v>1194</v>
      </c>
      <c r="B4531" t="s">
        <v>1266</v>
      </c>
      <c r="C4531" t="s">
        <v>5226</v>
      </c>
      <c r="D4531" t="s">
        <v>5312</v>
      </c>
      <c r="E4531" t="s">
        <v>489</v>
      </c>
      <c r="F4531" t="s">
        <v>46</v>
      </c>
      <c r="G4531" t="s">
        <v>1125</v>
      </c>
      <c r="I4531">
        <v>0.45255678389341047</v>
      </c>
      <c r="J4531">
        <v>1.0730110550406959</v>
      </c>
      <c r="K4531">
        <v>3</v>
      </c>
      <c r="M4531">
        <v>4.5255678389341067</v>
      </c>
      <c r="N4531" t="str">
        <f t="shared" si="210"/>
        <v>05Qd-614,52556783893411</v>
      </c>
      <c r="O4531" t="s">
        <v>5216</v>
      </c>
      <c r="P4531">
        <v>69.693744719585212</v>
      </c>
      <c r="Q4531">
        <v>173.8277909165927</v>
      </c>
      <c r="R4531">
        <v>75</v>
      </c>
      <c r="T4531">
        <f t="shared" si="211"/>
        <v>318.52153563617793</v>
      </c>
      <c r="U4531">
        <v>6524619.767019433</v>
      </c>
      <c r="V4531">
        <v>15904169.857813191</v>
      </c>
      <c r="W4531">
        <v>8274869.7558648475</v>
      </c>
      <c r="Y4531">
        <f t="shared" si="212"/>
        <v>30703659.38069747</v>
      </c>
      <c r="Z4531">
        <v>0.28311652885207961</v>
      </c>
      <c r="AA4531">
        <v>0.99268512336195847</v>
      </c>
      <c r="AB4531">
        <v>0.21796463297412441</v>
      </c>
      <c r="AD4531">
        <v>8.873700000000001E-2</v>
      </c>
      <c r="AE4531">
        <v>5.4999999999999997E-3</v>
      </c>
      <c r="AF4531">
        <v>1.421644347309144</v>
      </c>
      <c r="AG4531">
        <v>0.71730250247105598</v>
      </c>
      <c r="AH4531">
        <v>6.7587516887143062</v>
      </c>
    </row>
    <row r="4532" spans="1:34">
      <c r="A4532" t="s">
        <v>3117</v>
      </c>
      <c r="B4532" t="s">
        <v>3653</v>
      </c>
      <c r="C4532" t="s">
        <v>5205</v>
      </c>
      <c r="D4532" t="s">
        <v>5313</v>
      </c>
      <c r="E4532" t="s">
        <v>489</v>
      </c>
      <c r="F4532" t="s">
        <v>671</v>
      </c>
      <c r="G4532" t="s">
        <v>1125</v>
      </c>
      <c r="I4532">
        <v>2.2486520987853149</v>
      </c>
      <c r="J4532">
        <v>0.58318356653170178</v>
      </c>
      <c r="K4532">
        <v>3</v>
      </c>
      <c r="M4532">
        <v>5.8318356653170174</v>
      </c>
      <c r="N4532" t="str">
        <f t="shared" si="210"/>
        <v>09QeL-385,83183566531702</v>
      </c>
      <c r="O4532" t="s">
        <v>5207</v>
      </c>
      <c r="P4532">
        <v>286.64600471392907</v>
      </c>
      <c r="Q4532">
        <v>30.97082391402385</v>
      </c>
      <c r="R4532">
        <v>62.081780923994053</v>
      </c>
      <c r="T4532">
        <f t="shared" si="211"/>
        <v>379.69860955194702</v>
      </c>
      <c r="U4532">
        <v>26835352.240271728</v>
      </c>
      <c r="V4532">
        <v>2596203.7029073359</v>
      </c>
      <c r="W4532">
        <v>6878005.6375981681</v>
      </c>
      <c r="Y4532">
        <f t="shared" si="212"/>
        <v>36309561.580777228</v>
      </c>
      <c r="Z4532">
        <v>1.164440541837015</v>
      </c>
      <c r="AA4532">
        <v>0.1067892030774443</v>
      </c>
      <c r="AB4532">
        <v>0.18042176791304479</v>
      </c>
      <c r="AD4532">
        <v>8.873700000000001E-2</v>
      </c>
      <c r="AE4532">
        <v>5.4999999999999997E-3</v>
      </c>
      <c r="AF4532">
        <v>1.831990261356131</v>
      </c>
      <c r="AG4532">
        <v>0.92434595295274724</v>
      </c>
      <c r="AH4532">
        <v>8.6824088796258962</v>
      </c>
    </row>
    <row r="4533" spans="1:34">
      <c r="A4533" t="s">
        <v>3117</v>
      </c>
      <c r="B4533" t="s">
        <v>3653</v>
      </c>
      <c r="C4533" t="s">
        <v>5208</v>
      </c>
      <c r="D4533" t="s">
        <v>5314</v>
      </c>
      <c r="E4533" t="s">
        <v>489</v>
      </c>
      <c r="F4533" t="s">
        <v>43</v>
      </c>
      <c r="G4533" t="s">
        <v>1125</v>
      </c>
      <c r="I4533">
        <v>2.2855713230150978</v>
      </c>
      <c r="J4533">
        <v>0.58728570255723311</v>
      </c>
      <c r="K4533">
        <v>3</v>
      </c>
      <c r="M4533">
        <v>5.8728570255723316</v>
      </c>
      <c r="N4533" t="str">
        <f t="shared" si="210"/>
        <v>09QeL-385,87285702557233</v>
      </c>
      <c r="O4533" t="s">
        <v>5210</v>
      </c>
      <c r="P4533">
        <v>291.35226769179098</v>
      </c>
      <c r="Q4533">
        <v>28.26979813673227</v>
      </c>
      <c r="R4533">
        <v>62.081780923994053</v>
      </c>
      <c r="T4533">
        <f t="shared" si="211"/>
        <v>381.70384675251734</v>
      </c>
      <c r="U4533">
        <v>27275945.245823361</v>
      </c>
      <c r="V4533">
        <v>3848525.5047513908</v>
      </c>
      <c r="W4533">
        <v>6878005.6375981681</v>
      </c>
      <c r="Y4533">
        <f t="shared" si="212"/>
        <v>38002476.388172925</v>
      </c>
      <c r="Z4533">
        <v>1.183558768924946</v>
      </c>
      <c r="AA4533">
        <v>0.12460182293189941</v>
      </c>
      <c r="AB4533">
        <v>0.18042176791304479</v>
      </c>
      <c r="AD4533">
        <v>8.873700000000001E-2</v>
      </c>
      <c r="AE4533">
        <v>5.4999999999999997E-3</v>
      </c>
      <c r="AF4533">
        <v>1.8448765525358111</v>
      </c>
      <c r="AG4533">
        <v>0.93084783855321451</v>
      </c>
      <c r="AH4533">
        <v>8.7428184166613576</v>
      </c>
    </row>
    <row r="4534" spans="1:34">
      <c r="A4534" t="s">
        <v>3117</v>
      </c>
      <c r="B4534" t="s">
        <v>3653</v>
      </c>
      <c r="C4534" t="s">
        <v>5211</v>
      </c>
      <c r="D4534" t="s">
        <v>5315</v>
      </c>
      <c r="E4534" t="s">
        <v>489</v>
      </c>
      <c r="F4534" t="s">
        <v>49</v>
      </c>
      <c r="G4534" t="s">
        <v>1125</v>
      </c>
      <c r="I4534">
        <v>0.48688211602382431</v>
      </c>
      <c r="J4534">
        <v>1.381939044214419</v>
      </c>
      <c r="K4534">
        <v>3</v>
      </c>
      <c r="M4534">
        <v>4.8688211602382427</v>
      </c>
      <c r="N4534" t="str">
        <f t="shared" si="210"/>
        <v>09QeL-384,86882116023824</v>
      </c>
      <c r="O4534" t="s">
        <v>5213</v>
      </c>
      <c r="P4534">
        <v>62.065098198286172</v>
      </c>
      <c r="Q4534">
        <v>147.45603678823349</v>
      </c>
      <c r="R4534">
        <v>62.081780923994053</v>
      </c>
      <c r="T4534">
        <f t="shared" si="211"/>
        <v>271.60291591051373</v>
      </c>
      <c r="U4534">
        <v>5810437.76849519</v>
      </c>
      <c r="V4534">
        <v>15228572.15354161</v>
      </c>
      <c r="W4534">
        <v>6878005.6375981681</v>
      </c>
      <c r="Y4534">
        <f t="shared" si="212"/>
        <v>27917015.559634969</v>
      </c>
      <c r="Z4534">
        <v>0.25212671862392089</v>
      </c>
      <c r="AA4534">
        <v>1.131734474252869</v>
      </c>
      <c r="AB4534">
        <v>0.18042176791304479</v>
      </c>
      <c r="AD4534">
        <v>8.873700000000001E-2</v>
      </c>
      <c r="AE4534">
        <v>5.4999999999999997E-3</v>
      </c>
      <c r="AF4534">
        <v>1.5294726157816469</v>
      </c>
      <c r="AG4534">
        <v>0.77170815389776148</v>
      </c>
      <c r="AH4534">
        <v>7.2642389299176511</v>
      </c>
    </row>
    <row r="4535" spans="1:34">
      <c r="A4535" t="s">
        <v>3117</v>
      </c>
      <c r="B4535" t="s">
        <v>3653</v>
      </c>
      <c r="C4535" t="s">
        <v>5214</v>
      </c>
      <c r="D4535" t="s">
        <v>5316</v>
      </c>
      <c r="E4535" t="s">
        <v>489</v>
      </c>
      <c r="F4535" t="s">
        <v>46</v>
      </c>
      <c r="G4535" t="s">
        <v>1125</v>
      </c>
      <c r="I4535">
        <v>0.50079071125625196</v>
      </c>
      <c r="J4535">
        <v>1.507116401306267</v>
      </c>
      <c r="K4535">
        <v>3</v>
      </c>
      <c r="M4535">
        <v>5.0079071125625187</v>
      </c>
      <c r="N4535" t="str">
        <f t="shared" si="210"/>
        <v>09QeL-385,00790711256252</v>
      </c>
      <c r="O4535" t="s">
        <v>5216</v>
      </c>
      <c r="P4535">
        <v>63.838090675295938</v>
      </c>
      <c r="Q4535">
        <v>202.0992557461646</v>
      </c>
      <c r="R4535">
        <v>62.081780923994053</v>
      </c>
      <c r="T4535">
        <f t="shared" si="211"/>
        <v>328.01912734545459</v>
      </c>
      <c r="U4535">
        <v>5976422.5610876866</v>
      </c>
      <c r="V4535">
        <v>18490834.374504019</v>
      </c>
      <c r="W4535">
        <v>6878005.6375981681</v>
      </c>
      <c r="Y4535">
        <f t="shared" si="212"/>
        <v>31345262.573189873</v>
      </c>
      <c r="Z4535">
        <v>0.25932913654236572</v>
      </c>
      <c r="AA4535">
        <v>1.1541360766530411</v>
      </c>
      <c r="AB4535">
        <v>0.18042176791304479</v>
      </c>
      <c r="AD4535">
        <v>8.873700000000001E-2</v>
      </c>
      <c r="AE4535">
        <v>5.4999999999999997E-3</v>
      </c>
      <c r="AF4535">
        <v>1.573164537977755</v>
      </c>
      <c r="AG4535">
        <v>0.79375327734115919</v>
      </c>
      <c r="AH4535">
        <v>7.4690619278814321</v>
      </c>
    </row>
    <row r="4536" spans="1:34">
      <c r="A4536" t="s">
        <v>1194</v>
      </c>
      <c r="B4536" t="s">
        <v>1272</v>
      </c>
      <c r="C4536" t="s">
        <v>5217</v>
      </c>
      <c r="D4536" t="s">
        <v>5317</v>
      </c>
      <c r="E4536" t="s">
        <v>489</v>
      </c>
      <c r="F4536" t="s">
        <v>671</v>
      </c>
      <c r="G4536" t="s">
        <v>1125</v>
      </c>
      <c r="I4536">
        <v>1.73532341249876</v>
      </c>
      <c r="J4536">
        <v>0.52614704583319549</v>
      </c>
      <c r="K4536">
        <v>3</v>
      </c>
      <c r="M4536">
        <v>5.2614704583319556</v>
      </c>
      <c r="N4536" t="str">
        <f t="shared" si="210"/>
        <v>05Qd-615,26147045833196</v>
      </c>
      <c r="O4536" t="s">
        <v>5207</v>
      </c>
      <c r="P4536">
        <v>267.23980552480901</v>
      </c>
      <c r="Q4536">
        <v>33.091307526701577</v>
      </c>
      <c r="R4536">
        <v>75</v>
      </c>
      <c r="T4536">
        <f t="shared" si="211"/>
        <v>375.33111305151061</v>
      </c>
      <c r="U4536">
        <v>25018574.115613621</v>
      </c>
      <c r="V4536">
        <v>2690413.925336556</v>
      </c>
      <c r="W4536">
        <v>8260184.571737621</v>
      </c>
      <c r="Y4536">
        <f t="shared" si="212"/>
        <v>35969172.612687796</v>
      </c>
      <c r="Z4536">
        <v>1.0856068419871669</v>
      </c>
      <c r="AA4536">
        <v>0.1141007539669283</v>
      </c>
      <c r="AB4536">
        <v>0.21796463297412441</v>
      </c>
      <c r="AD4536">
        <v>8.873700000000001E-2</v>
      </c>
      <c r="AE4536">
        <v>5.4999999999999997E-3</v>
      </c>
      <c r="AF4536">
        <v>1.652817945025745</v>
      </c>
      <c r="AG4536">
        <v>0.83394306764561499</v>
      </c>
      <c r="AH4536">
        <v>7.8424684710033157</v>
      </c>
    </row>
    <row r="4537" spans="1:34">
      <c r="A4537" t="s">
        <v>1194</v>
      </c>
      <c r="B4537" t="s">
        <v>1272</v>
      </c>
      <c r="C4537" t="s">
        <v>5219</v>
      </c>
      <c r="D4537" t="s">
        <v>5318</v>
      </c>
      <c r="E4537" t="s">
        <v>489</v>
      </c>
      <c r="F4537" t="s">
        <v>43</v>
      </c>
      <c r="G4537" t="s">
        <v>1125</v>
      </c>
      <c r="I4537">
        <v>1.76112840279533</v>
      </c>
      <c r="J4537">
        <v>0.52901426697725884</v>
      </c>
      <c r="K4537">
        <v>3</v>
      </c>
      <c r="M4537">
        <v>5.2901426697725888</v>
      </c>
      <c r="N4537" t="str">
        <f t="shared" si="210"/>
        <v>05Qd-615,29014266977259</v>
      </c>
      <c r="O4537" t="s">
        <v>5210</v>
      </c>
      <c r="P4537">
        <v>271.21377403048081</v>
      </c>
      <c r="Q4537">
        <v>30.442366454236801</v>
      </c>
      <c r="R4537">
        <v>75</v>
      </c>
      <c r="T4537">
        <f t="shared" si="211"/>
        <v>376.65614048471758</v>
      </c>
      <c r="U4537">
        <v>25390610.853916939</v>
      </c>
      <c r="V4537">
        <v>4034468.1884140219</v>
      </c>
      <c r="W4537">
        <v>8260184.571737621</v>
      </c>
      <c r="Y4537">
        <f t="shared" si="212"/>
        <v>37685263.614068583</v>
      </c>
      <c r="Z4537">
        <v>1.101750273131815</v>
      </c>
      <c r="AA4537">
        <v>0.1341776243400252</v>
      </c>
      <c r="AB4537">
        <v>0.21796463297412441</v>
      </c>
      <c r="AD4537">
        <v>8.873700000000001E-2</v>
      </c>
      <c r="AE4537">
        <v>5.4999999999999997E-3</v>
      </c>
      <c r="AF4537">
        <v>1.661824922441651</v>
      </c>
      <c r="AG4537">
        <v>0.83848761315895537</v>
      </c>
      <c r="AH4537">
        <v>7.8846922053731952</v>
      </c>
    </row>
    <row r="4538" spans="1:34">
      <c r="A4538" t="s">
        <v>1194</v>
      </c>
      <c r="B4538" t="s">
        <v>1272</v>
      </c>
      <c r="C4538" t="s">
        <v>5221</v>
      </c>
      <c r="D4538" t="s">
        <v>5319</v>
      </c>
      <c r="E4538" t="s">
        <v>489</v>
      </c>
      <c r="F4538" t="s">
        <v>49</v>
      </c>
      <c r="G4538" t="s">
        <v>1125</v>
      </c>
      <c r="I4538">
        <v>0.44752854536290387</v>
      </c>
      <c r="J4538">
        <v>1.027756908266136</v>
      </c>
      <c r="K4538">
        <v>3</v>
      </c>
      <c r="M4538">
        <v>4.4752854536290414</v>
      </c>
      <c r="N4538" t="str">
        <f t="shared" si="210"/>
        <v>05Qd-614,47528545362904</v>
      </c>
      <c r="O4538" t="s">
        <v>5213</v>
      </c>
      <c r="P4538">
        <v>68.919395985887206</v>
      </c>
      <c r="Q4538">
        <v>131.09973689396631</v>
      </c>
      <c r="R4538">
        <v>75</v>
      </c>
      <c r="T4538">
        <f t="shared" si="211"/>
        <v>275.01913287985349</v>
      </c>
      <c r="U4538">
        <v>6452126.4453478726</v>
      </c>
      <c r="V4538">
        <v>13327451.11345898</v>
      </c>
      <c r="W4538">
        <v>8260184.571737621</v>
      </c>
      <c r="Y4538">
        <f t="shared" si="212"/>
        <v>28039762.130544472</v>
      </c>
      <c r="Z4538">
        <v>0.279970896105731</v>
      </c>
      <c r="AA4538">
        <v>1.006198830784131</v>
      </c>
      <c r="AB4538">
        <v>0.21796463297412441</v>
      </c>
      <c r="AD4538">
        <v>8.873700000000001E-2</v>
      </c>
      <c r="AE4538">
        <v>5.4999999999999997E-3</v>
      </c>
      <c r="AF4538">
        <v>1.405848833600746</v>
      </c>
      <c r="AG4538">
        <v>0.70933274440020289</v>
      </c>
      <c r="AH4538">
        <v>6.6847040316299893</v>
      </c>
    </row>
    <row r="4539" spans="1:34">
      <c r="A4539" t="s">
        <v>1194</v>
      </c>
      <c r="B4539" t="s">
        <v>1272</v>
      </c>
      <c r="C4539" t="s">
        <v>5223</v>
      </c>
      <c r="D4539" t="s">
        <v>5320</v>
      </c>
      <c r="E4539" t="s">
        <v>489</v>
      </c>
      <c r="F4539" t="s">
        <v>1179</v>
      </c>
      <c r="G4539" t="s">
        <v>1125</v>
      </c>
      <c r="I4539">
        <v>1.67551060615476</v>
      </c>
      <c r="J4539">
        <v>0.51950117846164001</v>
      </c>
      <c r="K4539">
        <v>3</v>
      </c>
      <c r="M4539">
        <v>5.1950117846163986</v>
      </c>
      <c r="N4539" t="str">
        <f t="shared" si="210"/>
        <v>05Qd-615,1950117846164</v>
      </c>
      <c r="O4539" t="s">
        <v>5225</v>
      </c>
      <c r="P4539">
        <v>258.02863334783302</v>
      </c>
      <c r="Q4539">
        <v>36.517245228521752</v>
      </c>
      <c r="R4539">
        <v>75</v>
      </c>
      <c r="T4539">
        <f t="shared" si="211"/>
        <v>369.54587857635477</v>
      </c>
      <c r="U4539">
        <v>24156238.531478651</v>
      </c>
      <c r="V4539">
        <v>2540329.4246527939</v>
      </c>
      <c r="W4539">
        <v>8260184.571737621</v>
      </c>
      <c r="Y4539">
        <f t="shared" si="212"/>
        <v>34956752.527869061</v>
      </c>
      <c r="Z4539">
        <v>1.048188346196806</v>
      </c>
      <c r="AA4539">
        <v>0.13248373300579949</v>
      </c>
      <c r="AB4539">
        <v>0.21796463297412441</v>
      </c>
      <c r="AD4539">
        <v>8.873700000000001E-2</v>
      </c>
      <c r="AE4539">
        <v>5.4999999999999997E-3</v>
      </c>
      <c r="AF4539">
        <v>1.6319408747486071</v>
      </c>
      <c r="AG4539">
        <v>0.82340936786169927</v>
      </c>
      <c r="AH4539">
        <v>7.7445990272267053</v>
      </c>
    </row>
    <row r="4540" spans="1:34">
      <c r="A4540" t="s">
        <v>1194</v>
      </c>
      <c r="B4540" t="s">
        <v>1272</v>
      </c>
      <c r="C4540" t="s">
        <v>5226</v>
      </c>
      <c r="D4540" t="s">
        <v>5321</v>
      </c>
      <c r="E4540" t="s">
        <v>489</v>
      </c>
      <c r="F4540" t="s">
        <v>46</v>
      </c>
      <c r="G4540" t="s">
        <v>1125</v>
      </c>
      <c r="I4540">
        <v>0.45285689492701159</v>
      </c>
      <c r="J4540">
        <v>1.075712054343106</v>
      </c>
      <c r="K4540">
        <v>3</v>
      </c>
      <c r="M4540">
        <v>4.5285689492701184</v>
      </c>
      <c r="N4540" t="str">
        <f t="shared" si="210"/>
        <v>05Qd-614,52856894927012</v>
      </c>
      <c r="O4540" t="s">
        <v>5216</v>
      </c>
      <c r="P4540">
        <v>69.739961818759795</v>
      </c>
      <c r="Q4540">
        <v>174.26535280358311</v>
      </c>
      <c r="R4540">
        <v>75</v>
      </c>
      <c r="T4540">
        <f t="shared" si="211"/>
        <v>319.00531462234289</v>
      </c>
      <c r="U4540">
        <v>6528946.5398175092</v>
      </c>
      <c r="V4540">
        <v>15944204.069473511</v>
      </c>
      <c r="W4540">
        <v>8260184.571737621</v>
      </c>
      <c r="Y4540">
        <f t="shared" si="212"/>
        <v>30733335.181028642</v>
      </c>
      <c r="Z4540">
        <v>0.28330427632847888</v>
      </c>
      <c r="AA4540">
        <v>0.99518392504076492</v>
      </c>
      <c r="AB4540">
        <v>0.21796463297412441</v>
      </c>
      <c r="AD4540">
        <v>8.873700000000001E-2</v>
      </c>
      <c r="AE4540">
        <v>5.4999999999999997E-3</v>
      </c>
      <c r="AF4540">
        <v>1.4225871044827589</v>
      </c>
      <c r="AG4540">
        <v>0.71777817845931369</v>
      </c>
      <c r="AH4540">
        <v>6.7631712322121906</v>
      </c>
    </row>
    <row r="4541" spans="1:34">
      <c r="A4541" t="s">
        <v>1232</v>
      </c>
      <c r="B4541" t="s">
        <v>1278</v>
      </c>
      <c r="C4541" t="s">
        <v>5260</v>
      </c>
      <c r="D4541" t="s">
        <v>5322</v>
      </c>
      <c r="E4541" t="s">
        <v>489</v>
      </c>
      <c r="F4541" t="s">
        <v>671</v>
      </c>
      <c r="G4541" t="s">
        <v>1125</v>
      </c>
      <c r="I4541">
        <v>1.730598499564173</v>
      </c>
      <c r="J4541">
        <v>0.52562205550713037</v>
      </c>
      <c r="K4541">
        <v>3</v>
      </c>
      <c r="M4541">
        <v>5.2562205550713026</v>
      </c>
      <c r="N4541" t="str">
        <f t="shared" si="210"/>
        <v>05Vd-615,2562205550713</v>
      </c>
      <c r="O4541" t="s">
        <v>5207</v>
      </c>
      <c r="P4541">
        <v>266.51216893288267</v>
      </c>
      <c r="Q4541">
        <v>33.05828896950176</v>
      </c>
      <c r="R4541">
        <v>75</v>
      </c>
      <c r="T4541">
        <f t="shared" si="211"/>
        <v>374.57045790238442</v>
      </c>
      <c r="U4541">
        <v>24950453.911856581</v>
      </c>
      <c r="V4541">
        <v>2667851.0530030401</v>
      </c>
      <c r="W4541">
        <v>8254041.3166956734</v>
      </c>
      <c r="Y4541">
        <f t="shared" si="212"/>
        <v>35872346.281555295</v>
      </c>
      <c r="Z4541">
        <v>1.08265096772613</v>
      </c>
      <c r="AA4541">
        <v>0.1139869040603219</v>
      </c>
      <c r="AB4541">
        <v>0.21796463297412441</v>
      </c>
      <c r="AD4541">
        <v>8.873700000000001E-2</v>
      </c>
      <c r="AE4541">
        <v>5.4999999999999997E-3</v>
      </c>
      <c r="AF4541">
        <v>1.6511687607553831</v>
      </c>
      <c r="AG4541">
        <v>1.8738426278829201</v>
      </c>
      <c r="AH4541">
        <v>8.8754689437096062</v>
      </c>
    </row>
    <row r="4542" spans="1:34">
      <c r="A4542" t="s">
        <v>1232</v>
      </c>
      <c r="B4542" t="s">
        <v>1278</v>
      </c>
      <c r="C4542" t="s">
        <v>5262</v>
      </c>
      <c r="D4542" t="s">
        <v>5323</v>
      </c>
      <c r="E4542" t="s">
        <v>489</v>
      </c>
      <c r="F4542" t="s">
        <v>43</v>
      </c>
      <c r="G4542" t="s">
        <v>1125</v>
      </c>
      <c r="I4542">
        <v>1.7574630389170149</v>
      </c>
      <c r="J4542">
        <v>0.52860700432411278</v>
      </c>
      <c r="K4542">
        <v>3</v>
      </c>
      <c r="M4542">
        <v>5.2860700432411294</v>
      </c>
      <c r="N4542" t="str">
        <f t="shared" si="210"/>
        <v>05Vd-615,28607004324113</v>
      </c>
      <c r="O4542" t="s">
        <v>5210</v>
      </c>
      <c r="P4542">
        <v>270.64930799322042</v>
      </c>
      <c r="Q4542">
        <v>30.418930339742129</v>
      </c>
      <c r="R4542">
        <v>75</v>
      </c>
      <c r="T4542">
        <f t="shared" si="211"/>
        <v>376.06823833296255</v>
      </c>
      <c r="U4542">
        <v>25337766.423195951</v>
      </c>
      <c r="V4542">
        <v>4023730.478685969</v>
      </c>
      <c r="W4542">
        <v>8254041.3166956734</v>
      </c>
      <c r="Y4542">
        <f t="shared" si="212"/>
        <v>37615538.218577594</v>
      </c>
      <c r="Z4542">
        <v>1.099457245747979</v>
      </c>
      <c r="AA4542">
        <v>0.13407432743728989</v>
      </c>
      <c r="AB4542">
        <v>0.21796463297412441</v>
      </c>
      <c r="AD4542">
        <v>8.873700000000001E-2</v>
      </c>
      <c r="AE4542">
        <v>5.4999999999999997E-3</v>
      </c>
      <c r="AF4542">
        <v>1.66054556332182</v>
      </c>
      <c r="AG4542">
        <v>1.8844839704154619</v>
      </c>
      <c r="AH4542">
        <v>8.9253365769784114</v>
      </c>
    </row>
    <row r="4543" spans="1:34">
      <c r="A4543" t="s">
        <v>1232</v>
      </c>
      <c r="B4543" t="s">
        <v>1278</v>
      </c>
      <c r="C4543" t="s">
        <v>5264</v>
      </c>
      <c r="D4543" t="s">
        <v>5324</v>
      </c>
      <c r="E4543" t="s">
        <v>489</v>
      </c>
      <c r="F4543" t="s">
        <v>49</v>
      </c>
      <c r="G4543" t="s">
        <v>1125</v>
      </c>
      <c r="I4543">
        <v>0.44712010474990871</v>
      </c>
      <c r="J4543">
        <v>1.0240809427491779</v>
      </c>
      <c r="K4543">
        <v>3</v>
      </c>
      <c r="M4543">
        <v>4.4712010474990871</v>
      </c>
      <c r="N4543" t="str">
        <f t="shared" si="210"/>
        <v>05Vd-614,47120104749909</v>
      </c>
      <c r="O4543" t="s">
        <v>5213</v>
      </c>
      <c r="P4543">
        <v>68.856496131485926</v>
      </c>
      <c r="Q4543">
        <v>130.63083407440999</v>
      </c>
      <c r="R4543">
        <v>75</v>
      </c>
      <c r="T4543">
        <f t="shared" si="211"/>
        <v>274.48733020589589</v>
      </c>
      <c r="U4543">
        <v>6446237.859004573</v>
      </c>
      <c r="V4543">
        <v>13257028.26186236</v>
      </c>
      <c r="W4543">
        <v>8254041.3166956734</v>
      </c>
      <c r="Y4543">
        <f t="shared" si="212"/>
        <v>27957307.437562607</v>
      </c>
      <c r="Z4543">
        <v>0.27971537836141919</v>
      </c>
      <c r="AA4543">
        <v>1.0025999717782541</v>
      </c>
      <c r="AB4543">
        <v>0.21796463297412441</v>
      </c>
      <c r="AD4543">
        <v>8.873700000000001E-2</v>
      </c>
      <c r="AE4543">
        <v>5.4999999999999997E-3</v>
      </c>
      <c r="AF4543">
        <v>1.4045657740834829</v>
      </c>
      <c r="AG4543">
        <v>1.593983173433424</v>
      </c>
      <c r="AH4543">
        <v>7.5639869950159948</v>
      </c>
    </row>
    <row r="4544" spans="1:34">
      <c r="A4544" t="s">
        <v>1232</v>
      </c>
      <c r="B4544" t="s">
        <v>1278</v>
      </c>
      <c r="C4544" t="s">
        <v>5266</v>
      </c>
      <c r="D4544" t="s">
        <v>5325</v>
      </c>
      <c r="E4544" t="s">
        <v>489</v>
      </c>
      <c r="F4544" t="s">
        <v>1179</v>
      </c>
      <c r="G4544" t="s">
        <v>1125</v>
      </c>
      <c r="I4544">
        <v>1.668310949984563</v>
      </c>
      <c r="J4544">
        <v>0.51870121666495139</v>
      </c>
      <c r="K4544">
        <v>3</v>
      </c>
      <c r="M4544">
        <v>5.1870121666495148</v>
      </c>
      <c r="N4544" t="str">
        <f t="shared" si="210"/>
        <v>05Vd-615,18701216664951</v>
      </c>
      <c r="O4544" t="s">
        <v>5225</v>
      </c>
      <c r="P4544">
        <v>256.91988629762272</v>
      </c>
      <c r="Q4544">
        <v>36.461013592648207</v>
      </c>
      <c r="R4544">
        <v>75</v>
      </c>
      <c r="T4544">
        <f t="shared" si="211"/>
        <v>368.38089989027094</v>
      </c>
      <c r="U4544">
        <v>24052439.36055544</v>
      </c>
      <c r="V4544">
        <v>2498624.1414386798</v>
      </c>
      <c r="W4544">
        <v>8254041.3166956734</v>
      </c>
      <c r="Y4544">
        <f t="shared" si="212"/>
        <v>34805104.818689793</v>
      </c>
      <c r="Z4544">
        <v>1.0436842889461371</v>
      </c>
      <c r="AA4544">
        <v>0.13227972591307041</v>
      </c>
      <c r="AB4544">
        <v>0.21796463297412441</v>
      </c>
      <c r="AD4544">
        <v>8.873700000000001E-2</v>
      </c>
      <c r="AE4544">
        <v>5.4999999999999997E-3</v>
      </c>
      <c r="AF4544">
        <v>1.6294279057537739</v>
      </c>
      <c r="AG4544">
        <v>1.8491698374105521</v>
      </c>
      <c r="AH4544">
        <v>8.7598469098138416</v>
      </c>
    </row>
    <row r="4545" spans="1:34">
      <c r="A4545" t="s">
        <v>3117</v>
      </c>
      <c r="B4545" t="s">
        <v>3690</v>
      </c>
      <c r="C4545" t="s">
        <v>5205</v>
      </c>
      <c r="D4545" t="s">
        <v>5326</v>
      </c>
      <c r="E4545" t="s">
        <v>489</v>
      </c>
      <c r="F4545" t="s">
        <v>671</v>
      </c>
      <c r="G4545" t="s">
        <v>1125</v>
      </c>
      <c r="I4545">
        <v>2.2501419291528331</v>
      </c>
      <c r="J4545">
        <v>0.58334910323920353</v>
      </c>
      <c r="K4545">
        <v>3</v>
      </c>
      <c r="M4545">
        <v>5.8334910323920361</v>
      </c>
      <c r="N4545" t="str">
        <f t="shared" si="210"/>
        <v>09QeL-385,83349103239204</v>
      </c>
      <c r="O4545" t="s">
        <v>5207</v>
      </c>
      <c r="P4545">
        <v>286.83592022944208</v>
      </c>
      <c r="Q4545">
        <v>30.979614985160911</v>
      </c>
      <c r="R4545">
        <v>62.081780923994053</v>
      </c>
      <c r="T4545">
        <f t="shared" si="211"/>
        <v>379.89731613859709</v>
      </c>
      <c r="U4545">
        <v>26853131.834861841</v>
      </c>
      <c r="V4545">
        <v>2607693.9947702098</v>
      </c>
      <c r="W4545">
        <v>6878250.5116832117</v>
      </c>
      <c r="Y4545">
        <f t="shared" si="212"/>
        <v>36339076.341315262</v>
      </c>
      <c r="Z4545">
        <v>1.165212034626556</v>
      </c>
      <c r="AA4545">
        <v>0.10681951520228571</v>
      </c>
      <c r="AB4545">
        <v>0.18042176791304479</v>
      </c>
      <c r="AD4545">
        <v>8.873700000000001E-2</v>
      </c>
      <c r="AE4545">
        <v>5.4999999999999997E-3</v>
      </c>
      <c r="AF4545">
        <v>1.832510271955613</v>
      </c>
      <c r="AG4545">
        <v>0.92460832863413778</v>
      </c>
      <c r="AH4545">
        <v>8.6848466329817882</v>
      </c>
    </row>
    <row r="4546" spans="1:34">
      <c r="A4546" t="s">
        <v>3117</v>
      </c>
      <c r="B4546" t="s">
        <v>3690</v>
      </c>
      <c r="C4546" t="s">
        <v>5208</v>
      </c>
      <c r="D4546" t="s">
        <v>5327</v>
      </c>
      <c r="E4546" t="s">
        <v>489</v>
      </c>
      <c r="F4546" t="s">
        <v>43</v>
      </c>
      <c r="G4546" t="s">
        <v>1125</v>
      </c>
      <c r="I4546">
        <v>2.297984015357291</v>
      </c>
      <c r="J4546">
        <v>0.58866489059525451</v>
      </c>
      <c r="K4546">
        <v>3</v>
      </c>
      <c r="M4546">
        <v>5.886648905952546</v>
      </c>
      <c r="N4546" t="str">
        <f t="shared" ref="N4546:N4609" si="213">_xlfn.CONCAT(A4546,M4546)</f>
        <v>09QeL-385,88664890595255</v>
      </c>
      <c r="O4546" t="s">
        <v>5210</v>
      </c>
      <c r="P4546">
        <v>292.93457056094309</v>
      </c>
      <c r="Q4546">
        <v>28.336187233653391</v>
      </c>
      <c r="R4546">
        <v>62.081780923994053</v>
      </c>
      <c r="T4546">
        <f t="shared" ref="T4546:T4609" si="214">SUM(P4546:S4546)</f>
        <v>383.35253871859055</v>
      </c>
      <c r="U4546">
        <v>27424077.974506829</v>
      </c>
      <c r="V4546">
        <v>3938083.8437478789</v>
      </c>
      <c r="W4546">
        <v>6878250.5116832117</v>
      </c>
      <c r="Y4546">
        <f t="shared" ref="Y4546:Y4609" si="215">SUM(U4546:X4546)</f>
        <v>38240412.32993792</v>
      </c>
      <c r="Z4546">
        <v>1.189986549462632</v>
      </c>
      <c r="AA4546">
        <v>0.1248944391882718</v>
      </c>
      <c r="AB4546">
        <v>0.18042176791304479</v>
      </c>
      <c r="AD4546">
        <v>8.873700000000001E-2</v>
      </c>
      <c r="AE4546">
        <v>5.4999999999999997E-3</v>
      </c>
      <c r="AF4546">
        <v>1.8492090804039409</v>
      </c>
      <c r="AG4546">
        <v>0.93303385159347851</v>
      </c>
      <c r="AH4546">
        <v>8.7631288379499654</v>
      </c>
    </row>
    <row r="4547" spans="1:34">
      <c r="A4547" t="s">
        <v>3117</v>
      </c>
      <c r="B4547" t="s">
        <v>3690</v>
      </c>
      <c r="C4547" t="s">
        <v>5211</v>
      </c>
      <c r="D4547" t="s">
        <v>5328</v>
      </c>
      <c r="E4547" t="s">
        <v>489</v>
      </c>
      <c r="F4547" t="s">
        <v>49</v>
      </c>
      <c r="G4547" t="s">
        <v>1125</v>
      </c>
      <c r="I4547">
        <v>0.49134419120708972</v>
      </c>
      <c r="J4547">
        <v>1.4220977208638079</v>
      </c>
      <c r="K4547">
        <v>3</v>
      </c>
      <c r="M4547">
        <v>4.9134419120708976</v>
      </c>
      <c r="N4547" t="str">
        <f t="shared" si="213"/>
        <v>09QeL-384,9134419120709</v>
      </c>
      <c r="O4547" t="s">
        <v>5213</v>
      </c>
      <c r="P4547">
        <v>62.633899403553592</v>
      </c>
      <c r="Q4547">
        <v>151.741058856443</v>
      </c>
      <c r="R4547">
        <v>62.081780923994053</v>
      </c>
      <c r="T4547">
        <f t="shared" si="214"/>
        <v>276.45673918399063</v>
      </c>
      <c r="U4547">
        <v>5863688.0508888904</v>
      </c>
      <c r="V4547">
        <v>15922212.5240329</v>
      </c>
      <c r="W4547">
        <v>6878250.5116832117</v>
      </c>
      <c r="Y4547">
        <f t="shared" si="215"/>
        <v>28664151.086605001</v>
      </c>
      <c r="Z4547">
        <v>0.25443735673771622</v>
      </c>
      <c r="AA4547">
        <v>1.1646222915518749</v>
      </c>
      <c r="AB4547">
        <v>0.18042176791304479</v>
      </c>
      <c r="AD4547">
        <v>8.873700000000001E-2</v>
      </c>
      <c r="AE4547">
        <v>5.4999999999999997E-3</v>
      </c>
      <c r="AF4547">
        <v>1.543489605886146</v>
      </c>
      <c r="AG4547">
        <v>0.7787805430632373</v>
      </c>
      <c r="AH4547">
        <v>7.3299490610202813</v>
      </c>
    </row>
    <row r="4548" spans="1:34">
      <c r="A4548" t="s">
        <v>3117</v>
      </c>
      <c r="B4548" t="s">
        <v>3690</v>
      </c>
      <c r="C4548" t="s">
        <v>5214</v>
      </c>
      <c r="D4548" t="s">
        <v>5329</v>
      </c>
      <c r="E4548" t="s">
        <v>489</v>
      </c>
      <c r="F4548" t="s">
        <v>46</v>
      </c>
      <c r="G4548" t="s">
        <v>1125</v>
      </c>
      <c r="I4548">
        <v>0.50088290608055297</v>
      </c>
      <c r="J4548">
        <v>1.5079461547249771</v>
      </c>
      <c r="K4548">
        <v>3</v>
      </c>
      <c r="M4548">
        <v>5.0088290608055299</v>
      </c>
      <c r="N4548" t="str">
        <f t="shared" si="213"/>
        <v>09QeL-385,00882906080553</v>
      </c>
      <c r="O4548" t="s">
        <v>5216</v>
      </c>
      <c r="P4548">
        <v>63.84984317273895</v>
      </c>
      <c r="Q4548">
        <v>202.21052289728101</v>
      </c>
      <c r="R4548">
        <v>62.081780923994053</v>
      </c>
      <c r="T4548">
        <f t="shared" si="214"/>
        <v>328.14214699401401</v>
      </c>
      <c r="U4548">
        <v>5977522.8115827208</v>
      </c>
      <c r="V4548">
        <v>18501014.6319969</v>
      </c>
      <c r="W4548">
        <v>6878250.5116832117</v>
      </c>
      <c r="Y4548">
        <f t="shared" si="215"/>
        <v>31356787.955262832</v>
      </c>
      <c r="Z4548">
        <v>0.25937687865028081</v>
      </c>
      <c r="AA4548">
        <v>1.1547714942985721</v>
      </c>
      <c r="AB4548">
        <v>0.18042176791304479</v>
      </c>
      <c r="AD4548">
        <v>8.873700000000001E-2</v>
      </c>
      <c r="AE4548">
        <v>5.4999999999999997E-3</v>
      </c>
      <c r="AF4548">
        <v>1.5734541552268679</v>
      </c>
      <c r="AG4548">
        <v>0.79389940613767651</v>
      </c>
      <c r="AH4548">
        <v>7.4704196221700743</v>
      </c>
    </row>
    <row r="4549" spans="1:34">
      <c r="A4549" t="s">
        <v>1194</v>
      </c>
      <c r="B4549" t="s">
        <v>1283</v>
      </c>
      <c r="C4549" t="s">
        <v>5217</v>
      </c>
      <c r="D4549" t="s">
        <v>5330</v>
      </c>
      <c r="E4549" t="s">
        <v>489</v>
      </c>
      <c r="F4549" t="s">
        <v>671</v>
      </c>
      <c r="G4549" t="s">
        <v>1125</v>
      </c>
      <c r="I4549">
        <v>1.7397336075249461</v>
      </c>
      <c r="J4549">
        <v>0.52663706750277184</v>
      </c>
      <c r="K4549">
        <v>3</v>
      </c>
      <c r="M4549">
        <v>5.2663706750277184</v>
      </c>
      <c r="N4549" t="str">
        <f t="shared" si="213"/>
        <v>05Qd-615,26637067502772</v>
      </c>
      <c r="O4549" t="s">
        <v>5207</v>
      </c>
      <c r="P4549">
        <v>267.91897555884168</v>
      </c>
      <c r="Q4549">
        <v>33.122126777500611</v>
      </c>
      <c r="R4549">
        <v>75</v>
      </c>
      <c r="T4549">
        <f t="shared" si="214"/>
        <v>376.04110233634231</v>
      </c>
      <c r="U4549">
        <v>25082156.955752961</v>
      </c>
      <c r="V4549">
        <v>2696033.9888718901</v>
      </c>
      <c r="W4549">
        <v>8284202.229372723</v>
      </c>
      <c r="Y4549">
        <f t="shared" si="215"/>
        <v>36062393.173997574</v>
      </c>
      <c r="Z4549">
        <v>1.0883658308076041</v>
      </c>
      <c r="AA4549">
        <v>0.1142070205370851</v>
      </c>
      <c r="AB4549">
        <v>0.21796463297412441</v>
      </c>
      <c r="AD4549">
        <v>8.873700000000001E-2</v>
      </c>
      <c r="AE4549">
        <v>5.4999999999999997E-3</v>
      </c>
      <c r="AF4549">
        <v>1.654357280113419</v>
      </c>
      <c r="AG4549">
        <v>0.83471975199189341</v>
      </c>
      <c r="AH4549">
        <v>7.8496847071330311</v>
      </c>
    </row>
    <row r="4550" spans="1:34">
      <c r="A4550" t="s">
        <v>1194</v>
      </c>
      <c r="B4550" t="s">
        <v>1283</v>
      </c>
      <c r="C4550" t="s">
        <v>5219</v>
      </c>
      <c r="D4550" t="s">
        <v>5331</v>
      </c>
      <c r="E4550" t="s">
        <v>489</v>
      </c>
      <c r="F4550" t="s">
        <v>43</v>
      </c>
      <c r="G4550" t="s">
        <v>1125</v>
      </c>
      <c r="I4550">
        <v>1.769471685911266</v>
      </c>
      <c r="J4550">
        <v>0.52994129843458515</v>
      </c>
      <c r="K4550">
        <v>3</v>
      </c>
      <c r="M4550">
        <v>5.2994129843458513</v>
      </c>
      <c r="N4550" t="str">
        <f t="shared" si="213"/>
        <v>05Qd-615,29941298434585</v>
      </c>
      <c r="O4550" t="s">
        <v>5210</v>
      </c>
      <c r="P4550">
        <v>272.49863963033499</v>
      </c>
      <c r="Q4550">
        <v>30.495712900826579</v>
      </c>
      <c r="R4550">
        <v>75</v>
      </c>
      <c r="T4550">
        <f t="shared" si="214"/>
        <v>377.99435253116155</v>
      </c>
      <c r="U4550">
        <v>25510897.968987349</v>
      </c>
      <c r="V4550">
        <v>4075083.2542474652</v>
      </c>
      <c r="W4550">
        <v>8284202.229372723</v>
      </c>
      <c r="Y4550">
        <f t="shared" si="215"/>
        <v>37870183.452607535</v>
      </c>
      <c r="Z4550">
        <v>1.106969775830885</v>
      </c>
      <c r="AA4550">
        <v>0.1344127538750815</v>
      </c>
      <c r="AB4550">
        <v>0.21796463297412441</v>
      </c>
      <c r="AD4550">
        <v>8.873700000000001E-2</v>
      </c>
      <c r="AE4550">
        <v>5.4999999999999997E-3</v>
      </c>
      <c r="AF4550">
        <v>1.664737063145294</v>
      </c>
      <c r="AG4550">
        <v>0.83995695801881742</v>
      </c>
      <c r="AH4550">
        <v>7.8983440055099621</v>
      </c>
    </row>
    <row r="4551" spans="1:34">
      <c r="A4551" t="s">
        <v>1194</v>
      </c>
      <c r="B4551" t="s">
        <v>1283</v>
      </c>
      <c r="C4551" t="s">
        <v>5221</v>
      </c>
      <c r="D4551" t="s">
        <v>5332</v>
      </c>
      <c r="E4551" t="s">
        <v>489</v>
      </c>
      <c r="F4551" t="s">
        <v>49</v>
      </c>
      <c r="G4551" t="s">
        <v>1125</v>
      </c>
      <c r="I4551">
        <v>0.44825851008923828</v>
      </c>
      <c r="J4551">
        <v>1.0343265908031449</v>
      </c>
      <c r="K4551">
        <v>3</v>
      </c>
      <c r="M4551">
        <v>4.4825851008923836</v>
      </c>
      <c r="N4551" t="str">
        <f t="shared" si="213"/>
        <v>05Qd-614,48258510089238</v>
      </c>
      <c r="O4551" t="s">
        <v>5213</v>
      </c>
      <c r="P4551">
        <v>69.031810553742702</v>
      </c>
      <c r="Q4551">
        <v>131.9377596259485</v>
      </c>
      <c r="R4551">
        <v>75</v>
      </c>
      <c r="T4551">
        <f t="shared" si="214"/>
        <v>275.96957017969123</v>
      </c>
      <c r="U4551">
        <v>6462650.5219989698</v>
      </c>
      <c r="V4551">
        <v>13449893.84265244</v>
      </c>
      <c r="W4551">
        <v>8284202.229372723</v>
      </c>
      <c r="Y4551">
        <f t="shared" si="215"/>
        <v>28196746.594024137</v>
      </c>
      <c r="Z4551">
        <v>0.2804275572074082</v>
      </c>
      <c r="AA4551">
        <v>1.0126307086281949</v>
      </c>
      <c r="AB4551">
        <v>0.21796463297412441</v>
      </c>
      <c r="AD4551">
        <v>8.873700000000001E-2</v>
      </c>
      <c r="AE4551">
        <v>5.4999999999999997E-3</v>
      </c>
      <c r="AF4551">
        <v>1.4081419165106961</v>
      </c>
      <c r="AG4551">
        <v>0.71048973849144281</v>
      </c>
      <c r="AH4551">
        <v>6.6954537558945226</v>
      </c>
    </row>
    <row r="4552" spans="1:34">
      <c r="A4552" t="s">
        <v>1194</v>
      </c>
      <c r="B4552" t="s">
        <v>1283</v>
      </c>
      <c r="C4552" t="s">
        <v>5223</v>
      </c>
      <c r="D4552" t="s">
        <v>5333</v>
      </c>
      <c r="E4552" t="s">
        <v>489</v>
      </c>
      <c r="F4552" t="s">
        <v>1179</v>
      </c>
      <c r="G4552" t="s">
        <v>1125</v>
      </c>
      <c r="I4552">
        <v>1.680207282322502</v>
      </c>
      <c r="J4552">
        <v>0.52002303136916694</v>
      </c>
      <c r="K4552">
        <v>3</v>
      </c>
      <c r="M4552">
        <v>5.2002303136916694</v>
      </c>
      <c r="N4552" t="str">
        <f t="shared" si="213"/>
        <v>05Qd-615,20023031369167</v>
      </c>
      <c r="O4552" t="s">
        <v>5225</v>
      </c>
      <c r="P4552">
        <v>258.75192147766529</v>
      </c>
      <c r="Q4552">
        <v>36.553927783610092</v>
      </c>
      <c r="R4552">
        <v>75</v>
      </c>
      <c r="T4552">
        <f t="shared" si="214"/>
        <v>370.3058492612754</v>
      </c>
      <c r="U4552">
        <v>24223951.63899127</v>
      </c>
      <c r="V4552">
        <v>2548806.0679166219</v>
      </c>
      <c r="W4552">
        <v>8284202.229372723</v>
      </c>
      <c r="Y4552">
        <f t="shared" si="215"/>
        <v>35056959.936280616</v>
      </c>
      <c r="Z4552">
        <v>1.0511265557233851</v>
      </c>
      <c r="AA4552">
        <v>0.13261681647920731</v>
      </c>
      <c r="AB4552">
        <v>0.21796463297412441</v>
      </c>
      <c r="AD4552">
        <v>8.873700000000001E-2</v>
      </c>
      <c r="AE4552">
        <v>5.4999999999999997E-3</v>
      </c>
      <c r="AF4552">
        <v>1.6335802032539271</v>
      </c>
      <c r="AG4552">
        <v>0.82423650472012966</v>
      </c>
      <c r="AH4552">
        <v>7.7522840216657256</v>
      </c>
    </row>
    <row r="4553" spans="1:34">
      <c r="A4553" t="s">
        <v>1194</v>
      </c>
      <c r="B4553" t="s">
        <v>1283</v>
      </c>
      <c r="C4553" t="s">
        <v>5226</v>
      </c>
      <c r="D4553" t="s">
        <v>5334</v>
      </c>
      <c r="E4553" t="s">
        <v>489</v>
      </c>
      <c r="F4553" t="s">
        <v>46</v>
      </c>
      <c r="G4553" t="s">
        <v>1125</v>
      </c>
      <c r="I4553">
        <v>0.45451060481312711</v>
      </c>
      <c r="J4553">
        <v>1.0905954433181451</v>
      </c>
      <c r="K4553">
        <v>3</v>
      </c>
      <c r="M4553">
        <v>4.5451060481312719</v>
      </c>
      <c r="N4553" t="str">
        <f t="shared" si="213"/>
        <v>05Qd-614,54510604813127</v>
      </c>
      <c r="O4553" t="s">
        <v>5216</v>
      </c>
      <c r="P4553">
        <v>69.99463314122157</v>
      </c>
      <c r="Q4553">
        <v>176.67646181753949</v>
      </c>
      <c r="R4553">
        <v>75</v>
      </c>
      <c r="T4553">
        <f t="shared" si="214"/>
        <v>321.67109495876105</v>
      </c>
      <c r="U4553">
        <v>6552788.4721360086</v>
      </c>
      <c r="V4553">
        <v>16164805.660861541</v>
      </c>
      <c r="W4553">
        <v>8284202.229372723</v>
      </c>
      <c r="Y4553">
        <f t="shared" si="215"/>
        <v>31001796.362370275</v>
      </c>
      <c r="Z4553">
        <v>0.28433882628850249</v>
      </c>
      <c r="AA4553">
        <v>1.0089531390216691</v>
      </c>
      <c r="AB4553">
        <v>0.21796463297412441</v>
      </c>
      <c r="AD4553">
        <v>8.873700000000001E-2</v>
      </c>
      <c r="AE4553">
        <v>5.4999999999999997E-3</v>
      </c>
      <c r="AF4553">
        <v>1.427782004648567</v>
      </c>
      <c r="AG4553">
        <v>0.72039930862880663</v>
      </c>
      <c r="AH4553">
        <v>6.7875243614086456</v>
      </c>
    </row>
    <row r="4554" spans="1:34">
      <c r="A4554" t="s">
        <v>1194</v>
      </c>
      <c r="B4554" t="s">
        <v>1289</v>
      </c>
      <c r="C4554" t="s">
        <v>5217</v>
      </c>
      <c r="D4554" t="s">
        <v>5335</v>
      </c>
      <c r="E4554" t="s">
        <v>489</v>
      </c>
      <c r="F4554" t="s">
        <v>671</v>
      </c>
      <c r="G4554" t="s">
        <v>1125</v>
      </c>
      <c r="I4554">
        <v>1.7251301387901989</v>
      </c>
      <c r="J4554">
        <v>0.52501445986557771</v>
      </c>
      <c r="K4554">
        <v>3</v>
      </c>
      <c r="M4554">
        <v>5.2501445986557771</v>
      </c>
      <c r="N4554" t="str">
        <f t="shared" si="213"/>
        <v>05Qd-615,25014459865578</v>
      </c>
      <c r="O4554" t="s">
        <v>5207</v>
      </c>
      <c r="P4554">
        <v>265.67004137369071</v>
      </c>
      <c r="Q4554">
        <v>33.02007506259924</v>
      </c>
      <c r="R4554">
        <v>75</v>
      </c>
      <c r="T4554">
        <f t="shared" si="214"/>
        <v>373.69011643628994</v>
      </c>
      <c r="U4554">
        <v>24871615.242171619</v>
      </c>
      <c r="V4554">
        <v>2629842.7435955261</v>
      </c>
      <c r="W4554">
        <v>8259586.4630470853</v>
      </c>
      <c r="Y4554">
        <f t="shared" si="215"/>
        <v>35761044.448814228</v>
      </c>
      <c r="Z4554">
        <v>1.079229997417124</v>
      </c>
      <c r="AA4554">
        <v>0.1138551402856182</v>
      </c>
      <c r="AB4554">
        <v>0.21796463297412441</v>
      </c>
      <c r="AD4554">
        <v>8.873700000000001E-2</v>
      </c>
      <c r="AE4554">
        <v>5.4999999999999997E-3</v>
      </c>
      <c r="AF4554">
        <v>1.649260083347365</v>
      </c>
      <c r="AG4554">
        <v>0.83214791888694073</v>
      </c>
      <c r="AH4554">
        <v>7.8257896008900829</v>
      </c>
    </row>
    <row r="4555" spans="1:34">
      <c r="A4555" t="s">
        <v>1194</v>
      </c>
      <c r="B4555" t="s">
        <v>1289</v>
      </c>
      <c r="C4555" t="s">
        <v>5219</v>
      </c>
      <c r="D4555" t="s">
        <v>5336</v>
      </c>
      <c r="E4555" t="s">
        <v>489</v>
      </c>
      <c r="F4555" t="s">
        <v>43</v>
      </c>
      <c r="G4555" t="s">
        <v>1125</v>
      </c>
      <c r="I4555">
        <v>1.7569158659929029</v>
      </c>
      <c r="J4555">
        <v>0.52854620733254476</v>
      </c>
      <c r="K4555">
        <v>3</v>
      </c>
      <c r="M4555">
        <v>5.2854620733254478</v>
      </c>
      <c r="N4555" t="str">
        <f t="shared" si="213"/>
        <v>05Qd-615,28546207332545</v>
      </c>
      <c r="O4555" t="s">
        <v>5210</v>
      </c>
      <c r="P4555">
        <v>270.56504336290709</v>
      </c>
      <c r="Q4555">
        <v>30.415431749227348</v>
      </c>
      <c r="R4555">
        <v>75</v>
      </c>
      <c r="T4555">
        <f t="shared" si="214"/>
        <v>375.98047511213446</v>
      </c>
      <c r="U4555">
        <v>25329877.699827518</v>
      </c>
      <c r="V4555">
        <v>4034121.7966693998</v>
      </c>
      <c r="W4555">
        <v>8259586.4630470853</v>
      </c>
      <c r="Y4555">
        <f t="shared" si="215"/>
        <v>37623585.959544003</v>
      </c>
      <c r="Z4555">
        <v>1.099114937988003</v>
      </c>
      <c r="AA4555">
        <v>0.1340589070669807</v>
      </c>
      <c r="AB4555">
        <v>0.21796463297412441</v>
      </c>
      <c r="AD4555">
        <v>8.873700000000001E-2</v>
      </c>
      <c r="AE4555">
        <v>5.4999999999999997E-3</v>
      </c>
      <c r="AF4555">
        <v>1.660354578007994</v>
      </c>
      <c r="AG4555">
        <v>0.83774573862208346</v>
      </c>
      <c r="AH4555">
        <v>7.8777993899555252</v>
      </c>
    </row>
    <row r="4556" spans="1:34">
      <c r="A4556" t="s">
        <v>1194</v>
      </c>
      <c r="B4556" t="s">
        <v>1289</v>
      </c>
      <c r="C4556" t="s">
        <v>5221</v>
      </c>
      <c r="D4556" t="s">
        <v>5337</v>
      </c>
      <c r="E4556" t="s">
        <v>489</v>
      </c>
      <c r="F4556" t="s">
        <v>49</v>
      </c>
      <c r="G4556" t="s">
        <v>1125</v>
      </c>
      <c r="I4556">
        <v>0.44691341659430489</v>
      </c>
      <c r="J4556">
        <v>1.022220749348745</v>
      </c>
      <c r="K4556">
        <v>3</v>
      </c>
      <c r="M4556">
        <v>4.4691341659430499</v>
      </c>
      <c r="N4556" t="str">
        <f t="shared" si="213"/>
        <v>05Qd-614,46913416594305</v>
      </c>
      <c r="O4556" t="s">
        <v>5213</v>
      </c>
      <c r="P4556">
        <v>68.824666155522948</v>
      </c>
      <c r="Q4556">
        <v>130.39354949533561</v>
      </c>
      <c r="R4556">
        <v>75</v>
      </c>
      <c r="T4556">
        <f t="shared" si="214"/>
        <v>274.21821565085855</v>
      </c>
      <c r="U4556">
        <v>6443257.9862600761</v>
      </c>
      <c r="V4556">
        <v>13219206.125058079</v>
      </c>
      <c r="W4556">
        <v>8259586.4630470853</v>
      </c>
      <c r="Y4556">
        <f t="shared" si="215"/>
        <v>27922050.574365243</v>
      </c>
      <c r="Z4556">
        <v>0.27958607561919552</v>
      </c>
      <c r="AA4556">
        <v>1.000778797520514</v>
      </c>
      <c r="AB4556">
        <v>0.21796463297412441</v>
      </c>
      <c r="AD4556">
        <v>8.873700000000001E-2</v>
      </c>
      <c r="AE4556">
        <v>5.4999999999999997E-3</v>
      </c>
      <c r="AF4556">
        <v>1.403916491919283</v>
      </c>
      <c r="AG4556">
        <v>0.70835776530197347</v>
      </c>
      <c r="AH4556">
        <v>6.6756454231643056</v>
      </c>
    </row>
    <row r="4557" spans="1:34">
      <c r="A4557" t="s">
        <v>1194</v>
      </c>
      <c r="B4557" t="s">
        <v>1289</v>
      </c>
      <c r="C4557" t="s">
        <v>5223</v>
      </c>
      <c r="D4557" t="s">
        <v>5338</v>
      </c>
      <c r="E4557" t="s">
        <v>489</v>
      </c>
      <c r="F4557" t="s">
        <v>1179</v>
      </c>
      <c r="G4557" t="s">
        <v>1125</v>
      </c>
      <c r="I4557">
        <v>1.6584361301741251</v>
      </c>
      <c r="J4557">
        <v>0.51760401446379167</v>
      </c>
      <c r="K4557">
        <v>3</v>
      </c>
      <c r="M4557">
        <v>5.1760401446379172</v>
      </c>
      <c r="N4557" t="str">
        <f t="shared" si="213"/>
        <v>05Qd-615,17604014463792</v>
      </c>
      <c r="O4557" t="s">
        <v>5225</v>
      </c>
      <c r="P4557">
        <v>255.39916404681529</v>
      </c>
      <c r="Q4557">
        <v>36.383888066266017</v>
      </c>
      <c r="R4557">
        <v>75</v>
      </c>
      <c r="T4557">
        <f t="shared" si="214"/>
        <v>366.78305211308128</v>
      </c>
      <c r="U4557">
        <v>23910071.713391609</v>
      </c>
      <c r="V4557">
        <v>2427003.024000824</v>
      </c>
      <c r="W4557">
        <v>8259586.4630470853</v>
      </c>
      <c r="Y4557">
        <f t="shared" si="215"/>
        <v>34596661.20043952</v>
      </c>
      <c r="Z4557">
        <v>1.03750666702714</v>
      </c>
      <c r="AA4557">
        <v>0.13199991626200799</v>
      </c>
      <c r="AB4557">
        <v>0.21796463297412441</v>
      </c>
      <c r="AD4557">
        <v>8.873700000000001E-2</v>
      </c>
      <c r="AE4557">
        <v>5.4999999999999997E-3</v>
      </c>
      <c r="AF4557">
        <v>1.6259811972684559</v>
      </c>
      <c r="AG4557">
        <v>0.82040236292510993</v>
      </c>
      <c r="AH4557">
        <v>7.716660704831483</v>
      </c>
    </row>
    <row r="4558" spans="1:34">
      <c r="A4558" t="s">
        <v>1194</v>
      </c>
      <c r="B4558" t="s">
        <v>1289</v>
      </c>
      <c r="C4558" t="s">
        <v>5226</v>
      </c>
      <c r="D4558" t="s">
        <v>5339</v>
      </c>
      <c r="E4558" t="s">
        <v>489</v>
      </c>
      <c r="F4558" t="s">
        <v>46</v>
      </c>
      <c r="G4558" t="s">
        <v>1125</v>
      </c>
      <c r="I4558">
        <v>0.44961358884685593</v>
      </c>
      <c r="J4558">
        <v>1.046522299621705</v>
      </c>
      <c r="K4558">
        <v>3</v>
      </c>
      <c r="M4558">
        <v>4.4961358884685607</v>
      </c>
      <c r="N4558" t="str">
        <f t="shared" si="213"/>
        <v>05Qd-614,49613588846856</v>
      </c>
      <c r="O4558" t="s">
        <v>5216</v>
      </c>
      <c r="P4558">
        <v>69.24049268241582</v>
      </c>
      <c r="Q4558">
        <v>169.5366125387161</v>
      </c>
      <c r="R4558">
        <v>75</v>
      </c>
      <c r="T4558">
        <f t="shared" si="214"/>
        <v>313.77710522113193</v>
      </c>
      <c r="U4558">
        <v>6482187.0176664451</v>
      </c>
      <c r="V4558">
        <v>15511553.5249929</v>
      </c>
      <c r="W4558">
        <v>8259586.4630470853</v>
      </c>
      <c r="Y4558">
        <f t="shared" si="215"/>
        <v>30253327.005706429</v>
      </c>
      <c r="Z4558">
        <v>0.2812752855098708</v>
      </c>
      <c r="AA4558">
        <v>0.96817932417444796</v>
      </c>
      <c r="AB4558">
        <v>0.21796463297412441</v>
      </c>
      <c r="AD4558">
        <v>8.873700000000001E-2</v>
      </c>
      <c r="AE4558">
        <v>5.4999999999999997E-3</v>
      </c>
      <c r="AF4558">
        <v>1.4123987084194429</v>
      </c>
      <c r="AG4558">
        <v>0.71263753832226684</v>
      </c>
      <c r="AH4558">
        <v>6.7154091352102707</v>
      </c>
    </row>
    <row r="4559" spans="1:34">
      <c r="A4559" t="s">
        <v>3117</v>
      </c>
      <c r="B4559" t="s">
        <v>3760</v>
      </c>
      <c r="C4559" t="s">
        <v>5205</v>
      </c>
      <c r="D4559" t="s">
        <v>5340</v>
      </c>
      <c r="E4559" t="s">
        <v>489</v>
      </c>
      <c r="F4559" t="s">
        <v>671</v>
      </c>
      <c r="G4559" t="s">
        <v>1125</v>
      </c>
      <c r="I4559">
        <v>2.249862569415888</v>
      </c>
      <c r="J4559">
        <v>0.58331806326843194</v>
      </c>
      <c r="K4559">
        <v>3</v>
      </c>
      <c r="M4559">
        <v>5.8331806326843214</v>
      </c>
      <c r="N4559" t="str">
        <f t="shared" si="213"/>
        <v>09QeL-385,83318063268432</v>
      </c>
      <c r="O4559" t="s">
        <v>5207</v>
      </c>
      <c r="P4559">
        <v>286.80030896146678</v>
      </c>
      <c r="Q4559">
        <v>30.9779665617069</v>
      </c>
      <c r="R4559">
        <v>62.081780923994053</v>
      </c>
      <c r="T4559">
        <f t="shared" si="214"/>
        <v>379.86005644716778</v>
      </c>
      <c r="U4559">
        <v>26849797.963452071</v>
      </c>
      <c r="V4559">
        <v>2605530.5789241311</v>
      </c>
      <c r="W4559">
        <v>6878207.1338798394</v>
      </c>
      <c r="Y4559">
        <f t="shared" si="215"/>
        <v>36333535.676256038</v>
      </c>
      <c r="Z4559">
        <v>1.165067371161882</v>
      </c>
      <c r="AA4559">
        <v>0.106813831342293</v>
      </c>
      <c r="AB4559">
        <v>0.18042176791304479</v>
      </c>
      <c r="AD4559">
        <v>8.873700000000001E-2</v>
      </c>
      <c r="AE4559">
        <v>5.4999999999999997E-3</v>
      </c>
      <c r="AF4559">
        <v>1.8324127641940271</v>
      </c>
      <c r="AG4559">
        <v>0.92455913028046477</v>
      </c>
      <c r="AH4559">
        <v>8.6843895271588138</v>
      </c>
    </row>
    <row r="4560" spans="1:34">
      <c r="A4560" t="s">
        <v>3117</v>
      </c>
      <c r="B4560" t="s">
        <v>3760</v>
      </c>
      <c r="C4560" t="s">
        <v>5208</v>
      </c>
      <c r="D4560" t="s">
        <v>5341</v>
      </c>
      <c r="E4560" t="s">
        <v>489</v>
      </c>
      <c r="F4560" t="s">
        <v>43</v>
      </c>
      <c r="G4560" t="s">
        <v>1125</v>
      </c>
      <c r="I4560">
        <v>2.295975401950944</v>
      </c>
      <c r="J4560">
        <v>0.58844171132788259</v>
      </c>
      <c r="K4560">
        <v>3</v>
      </c>
      <c r="M4560">
        <v>5.8844171132788263</v>
      </c>
      <c r="N4560" t="str">
        <f t="shared" si="213"/>
        <v>09QeL-385,88441711327883</v>
      </c>
      <c r="O4560" t="s">
        <v>5210</v>
      </c>
      <c r="P4560">
        <v>292.67852339017122</v>
      </c>
      <c r="Q4560">
        <v>28.325444195283069</v>
      </c>
      <c r="R4560">
        <v>62.081780923994053</v>
      </c>
      <c r="T4560">
        <f t="shared" si="214"/>
        <v>383.08574850944836</v>
      </c>
      <c r="U4560">
        <v>27400107.237413719</v>
      </c>
      <c r="V4560">
        <v>3923607.497778221</v>
      </c>
      <c r="W4560">
        <v>6878207.1338798394</v>
      </c>
      <c r="Y4560">
        <f t="shared" si="215"/>
        <v>38201921.869071782</v>
      </c>
      <c r="Z4560">
        <v>1.188946410401329</v>
      </c>
      <c r="AA4560">
        <v>0.1248470882253008</v>
      </c>
      <c r="AB4560">
        <v>0.18042176791304479</v>
      </c>
      <c r="AD4560">
        <v>8.873700000000001E-2</v>
      </c>
      <c r="AE4560">
        <v>5.4999999999999997E-3</v>
      </c>
      <c r="AF4560">
        <v>1.8485079937001549</v>
      </c>
      <c r="AG4560">
        <v>0.93268011245469395</v>
      </c>
      <c r="AH4560">
        <v>8.7598422194336756</v>
      </c>
    </row>
    <row r="4561" spans="1:34">
      <c r="A4561" t="s">
        <v>3117</v>
      </c>
      <c r="B4561" t="s">
        <v>3760</v>
      </c>
      <c r="C4561" t="s">
        <v>5211</v>
      </c>
      <c r="D4561" t="s">
        <v>5342</v>
      </c>
      <c r="E4561" t="s">
        <v>489</v>
      </c>
      <c r="F4561" t="s">
        <v>49</v>
      </c>
      <c r="G4561" t="s">
        <v>1125</v>
      </c>
      <c r="I4561">
        <v>0.4905843580076979</v>
      </c>
      <c r="J4561">
        <v>1.4152592220692819</v>
      </c>
      <c r="K4561">
        <v>3</v>
      </c>
      <c r="M4561">
        <v>4.9058435800769793</v>
      </c>
      <c r="N4561" t="str">
        <f t="shared" si="213"/>
        <v>09QeL-384,90584358007698</v>
      </c>
      <c r="O4561" t="s">
        <v>5213</v>
      </c>
      <c r="P4561">
        <v>62.537039977868169</v>
      </c>
      <c r="Q4561">
        <v>151.0113754930243</v>
      </c>
      <c r="R4561">
        <v>62.081780923994053</v>
      </c>
      <c r="T4561">
        <f t="shared" si="214"/>
        <v>275.63019639488653</v>
      </c>
      <c r="U4561">
        <v>5854620.2224059748</v>
      </c>
      <c r="V4561">
        <v>15804096.39220053</v>
      </c>
      <c r="W4561">
        <v>6878207.1338798394</v>
      </c>
      <c r="Y4561">
        <f t="shared" si="215"/>
        <v>28536923.748486344</v>
      </c>
      <c r="Z4561">
        <v>0.25404388520742321</v>
      </c>
      <c r="AA4561">
        <v>1.159021925261984</v>
      </c>
      <c r="AB4561">
        <v>0.18042176791304479</v>
      </c>
      <c r="AD4561">
        <v>8.873700000000001E-2</v>
      </c>
      <c r="AE4561">
        <v>5.4999999999999997E-3</v>
      </c>
      <c r="AF4561">
        <v>1.5411026953121401</v>
      </c>
      <c r="AG4561">
        <v>0.77757620744220124</v>
      </c>
      <c r="AH4561">
        <v>7.3187594828313207</v>
      </c>
    </row>
    <row r="4562" spans="1:34">
      <c r="A4562" t="s">
        <v>3117</v>
      </c>
      <c r="B4562" t="s">
        <v>3760</v>
      </c>
      <c r="C4562" t="s">
        <v>5214</v>
      </c>
      <c r="D4562" t="s">
        <v>5343</v>
      </c>
      <c r="E4562" t="s">
        <v>489</v>
      </c>
      <c r="F4562" t="s">
        <v>46</v>
      </c>
      <c r="G4562" t="s">
        <v>1125</v>
      </c>
      <c r="I4562">
        <v>0.5008663554247742</v>
      </c>
      <c r="J4562">
        <v>1.5077971988229679</v>
      </c>
      <c r="K4562">
        <v>3</v>
      </c>
      <c r="M4562">
        <v>5.0086635542477422</v>
      </c>
      <c r="N4562" t="str">
        <f t="shared" si="213"/>
        <v>09QeL-385,00866355424774</v>
      </c>
      <c r="O4562" t="s">
        <v>5216</v>
      </c>
      <c r="P4562">
        <v>63.847733384676602</v>
      </c>
      <c r="Q4562">
        <v>202.19054841030109</v>
      </c>
      <c r="R4562">
        <v>62.081780923994053</v>
      </c>
      <c r="T4562">
        <f t="shared" si="214"/>
        <v>328.12006271897178</v>
      </c>
      <c r="U4562">
        <v>5977325.2965123057</v>
      </c>
      <c r="V4562">
        <v>18499187.089737549</v>
      </c>
      <c r="W4562">
        <v>6878207.1338798394</v>
      </c>
      <c r="Y4562">
        <f t="shared" si="215"/>
        <v>31354719.520129696</v>
      </c>
      <c r="Z4562">
        <v>0.25936830806944561</v>
      </c>
      <c r="AA4562">
        <v>1.154657425219243</v>
      </c>
      <c r="AB4562">
        <v>0.18042176791304479</v>
      </c>
      <c r="AD4562">
        <v>8.873700000000001E-2</v>
      </c>
      <c r="AE4562">
        <v>5.4999999999999997E-3</v>
      </c>
      <c r="AF4562">
        <v>1.573402163638034</v>
      </c>
      <c r="AG4562">
        <v>0.79387317334826712</v>
      </c>
      <c r="AH4562">
        <v>7.4701758912340432</v>
      </c>
    </row>
    <row r="4563" spans="1:34">
      <c r="A4563" t="s">
        <v>3117</v>
      </c>
      <c r="B4563" t="s">
        <v>3772</v>
      </c>
      <c r="C4563" t="s">
        <v>5205</v>
      </c>
      <c r="D4563" t="s">
        <v>5344</v>
      </c>
      <c r="E4563" t="s">
        <v>489</v>
      </c>
      <c r="F4563" t="s">
        <v>671</v>
      </c>
      <c r="G4563" t="s">
        <v>1125</v>
      </c>
      <c r="I4563">
        <v>2.2494940583510861</v>
      </c>
      <c r="J4563">
        <v>0.58327711759456502</v>
      </c>
      <c r="K4563">
        <v>3</v>
      </c>
      <c r="M4563">
        <v>5.8327711759456511</v>
      </c>
      <c r="N4563" t="str">
        <f t="shared" si="213"/>
        <v>09QeL-385,83277117594565</v>
      </c>
      <c r="O4563" t="s">
        <v>5207</v>
      </c>
      <c r="P4563">
        <v>286.75333316451031</v>
      </c>
      <c r="Q4563">
        <v>30.975792081272012</v>
      </c>
      <c r="R4563">
        <v>62.081780923994053</v>
      </c>
      <c r="T4563">
        <f t="shared" si="214"/>
        <v>379.81090616977639</v>
      </c>
      <c r="U4563">
        <v>26845400.162550028</v>
      </c>
      <c r="V4563">
        <v>2602708.2311046422</v>
      </c>
      <c r="W4563">
        <v>6878140.9532174394</v>
      </c>
      <c r="Y4563">
        <f t="shared" si="215"/>
        <v>36326249.346872106</v>
      </c>
      <c r="Z4563">
        <v>1.164876541631515</v>
      </c>
      <c r="AA4563">
        <v>0.1068063336072184</v>
      </c>
      <c r="AB4563">
        <v>0.18042176791304479</v>
      </c>
      <c r="AD4563">
        <v>8.873700000000001E-2</v>
      </c>
      <c r="AE4563">
        <v>5.4999999999999997E-3</v>
      </c>
      <c r="AF4563">
        <v>1.8322841390405189</v>
      </c>
      <c r="AG4563">
        <v>0.92449423138738573</v>
      </c>
      <c r="AH4563">
        <v>8.6837865463735557</v>
      </c>
    </row>
    <row r="4564" spans="1:34">
      <c r="A4564" t="s">
        <v>3117</v>
      </c>
      <c r="B4564" t="s">
        <v>3772</v>
      </c>
      <c r="C4564" t="s">
        <v>5208</v>
      </c>
      <c r="D4564" t="s">
        <v>5345</v>
      </c>
      <c r="E4564" t="s">
        <v>489</v>
      </c>
      <c r="F4564" t="s">
        <v>43</v>
      </c>
      <c r="G4564" t="s">
        <v>1125</v>
      </c>
      <c r="I4564">
        <v>2.291883535005931</v>
      </c>
      <c r="J4564">
        <v>0.58798705944510332</v>
      </c>
      <c r="K4564">
        <v>3</v>
      </c>
      <c r="M4564">
        <v>5.8798705944510337</v>
      </c>
      <c r="N4564" t="str">
        <f t="shared" si="213"/>
        <v>09QeL-385,87987059445103</v>
      </c>
      <c r="O4564" t="s">
        <v>5210</v>
      </c>
      <c r="P4564">
        <v>292.15691432835018</v>
      </c>
      <c r="Q4564">
        <v>28.303558906925652</v>
      </c>
      <c r="R4564">
        <v>62.081780923994053</v>
      </c>
      <c r="T4564">
        <f t="shared" si="214"/>
        <v>382.54225415926993</v>
      </c>
      <c r="U4564">
        <v>27351275.00994328</v>
      </c>
      <c r="V4564">
        <v>3894028.0742998109</v>
      </c>
      <c r="W4564">
        <v>6878140.9532174394</v>
      </c>
      <c r="Y4564">
        <f t="shared" si="215"/>
        <v>38123444.037460536</v>
      </c>
      <c r="Z4564">
        <v>1.1868274806810979</v>
      </c>
      <c r="AA4564">
        <v>0.12475062673620441</v>
      </c>
      <c r="AB4564">
        <v>0.18042176791304479</v>
      </c>
      <c r="AD4564">
        <v>8.873700000000001E-2</v>
      </c>
      <c r="AE4564">
        <v>5.4999999999999997E-3</v>
      </c>
      <c r="AF4564">
        <v>1.847079767890377</v>
      </c>
      <c r="AG4564">
        <v>0.93195948922048888</v>
      </c>
      <c r="AH4564">
        <v>8.7531468515618993</v>
      </c>
    </row>
    <row r="4565" spans="1:34">
      <c r="A4565" t="s">
        <v>3117</v>
      </c>
      <c r="B4565" t="s">
        <v>3772</v>
      </c>
      <c r="C4565" t="s">
        <v>5211</v>
      </c>
      <c r="D4565" t="s">
        <v>5346</v>
      </c>
      <c r="E4565" t="s">
        <v>489</v>
      </c>
      <c r="F4565" t="s">
        <v>49</v>
      </c>
      <c r="G4565" t="s">
        <v>1125</v>
      </c>
      <c r="I4565">
        <v>0.48913074396676631</v>
      </c>
      <c r="J4565">
        <v>1.402176695700897</v>
      </c>
      <c r="K4565">
        <v>3</v>
      </c>
      <c r="M4565">
        <v>4.8913074396676626</v>
      </c>
      <c r="N4565" t="str">
        <f t="shared" si="213"/>
        <v>09QeL-384,89130743966766</v>
      </c>
      <c r="O4565" t="s">
        <v>5213</v>
      </c>
      <c r="P4565">
        <v>62.351741123743878</v>
      </c>
      <c r="Q4565">
        <v>149.61544019650319</v>
      </c>
      <c r="R4565">
        <v>62.081780923994053</v>
      </c>
      <c r="T4565">
        <f t="shared" si="214"/>
        <v>274.04896224424112</v>
      </c>
      <c r="U4565">
        <v>5837272.8324602935</v>
      </c>
      <c r="V4565">
        <v>15578116.68638318</v>
      </c>
      <c r="W4565">
        <v>6878140.9532174394</v>
      </c>
      <c r="Y4565">
        <f t="shared" si="215"/>
        <v>28293530.472060911</v>
      </c>
      <c r="Z4565">
        <v>0.25329114665691183</v>
      </c>
      <c r="AA4565">
        <v>1.1483080329500119</v>
      </c>
      <c r="AB4565">
        <v>0.18042176791304479</v>
      </c>
      <c r="AD4565">
        <v>8.873700000000001E-2</v>
      </c>
      <c r="AE4565">
        <v>5.4999999999999997E-3</v>
      </c>
      <c r="AF4565">
        <v>1.536536368481989</v>
      </c>
      <c r="AG4565">
        <v>0.77527222918732464</v>
      </c>
      <c r="AH4565">
        <v>7.2973530373369764</v>
      </c>
    </row>
    <row r="4566" spans="1:34">
      <c r="A4566" t="s">
        <v>3117</v>
      </c>
      <c r="B4566" t="s">
        <v>3772</v>
      </c>
      <c r="C4566" t="s">
        <v>5214</v>
      </c>
      <c r="D4566" t="s">
        <v>5347</v>
      </c>
      <c r="E4566" t="s">
        <v>489</v>
      </c>
      <c r="F4566" t="s">
        <v>46</v>
      </c>
      <c r="G4566" t="s">
        <v>1125</v>
      </c>
      <c r="I4566">
        <v>0.50084190482612934</v>
      </c>
      <c r="J4566">
        <v>1.5075771434351639</v>
      </c>
      <c r="K4566">
        <v>3</v>
      </c>
      <c r="M4566">
        <v>5.0084190482612936</v>
      </c>
      <c r="N4566" t="str">
        <f t="shared" si="213"/>
        <v>09QeL-385,00841904826129</v>
      </c>
      <c r="O4566" t="s">
        <v>5216</v>
      </c>
      <c r="P4566">
        <v>63.844616554635088</v>
      </c>
      <c r="Q4566">
        <v>202.16103972068731</v>
      </c>
      <c r="R4566">
        <v>62.081780923994053</v>
      </c>
      <c r="T4566">
        <f t="shared" si="214"/>
        <v>328.08743719931647</v>
      </c>
      <c r="U4566">
        <v>5977033.5037412159</v>
      </c>
      <c r="V4566">
        <v>18496487.22679029</v>
      </c>
      <c r="W4566">
        <v>6878140.9532174394</v>
      </c>
      <c r="Y4566">
        <f t="shared" si="215"/>
        <v>31351661.683748946</v>
      </c>
      <c r="Z4566">
        <v>0.2593556465873294</v>
      </c>
      <c r="AA4566">
        <v>1.154488908798277</v>
      </c>
      <c r="AB4566">
        <v>0.18042176791304479</v>
      </c>
      <c r="AD4566">
        <v>8.873700000000001E-2</v>
      </c>
      <c r="AE4566">
        <v>5.4999999999999997E-3</v>
      </c>
      <c r="AF4566">
        <v>1.5733253554747519</v>
      </c>
      <c r="AG4566">
        <v>0.79383441914941499</v>
      </c>
      <c r="AH4566">
        <v>7.4698158228854608</v>
      </c>
    </row>
    <row r="4567" spans="1:34">
      <c r="A4567" t="s">
        <v>3117</v>
      </c>
      <c r="B4567" t="s">
        <v>3777</v>
      </c>
      <c r="C4567" t="s">
        <v>5205</v>
      </c>
      <c r="D4567" t="s">
        <v>5348</v>
      </c>
      <c r="E4567" t="s">
        <v>489</v>
      </c>
      <c r="F4567" t="s">
        <v>671</v>
      </c>
      <c r="G4567" t="s">
        <v>1125</v>
      </c>
      <c r="I4567">
        <v>2.249131403174669</v>
      </c>
      <c r="J4567">
        <v>0.58323682257496312</v>
      </c>
      <c r="K4567">
        <v>3</v>
      </c>
      <c r="M4567">
        <v>5.8323682257496312</v>
      </c>
      <c r="N4567" t="str">
        <f t="shared" si="213"/>
        <v>09QeL-385,83236822574963</v>
      </c>
      <c r="O4567" t="s">
        <v>5207</v>
      </c>
      <c r="P4567">
        <v>286.70710384452559</v>
      </c>
      <c r="Q4567">
        <v>30.973652154792049</v>
      </c>
      <c r="R4567">
        <v>62.081780923994053</v>
      </c>
      <c r="T4567">
        <f t="shared" si="214"/>
        <v>379.7625369233117</v>
      </c>
      <c r="U4567">
        <v>26841072.245658759</v>
      </c>
      <c r="V4567">
        <v>2599895.502216795</v>
      </c>
      <c r="W4567">
        <v>6878085.8212063294</v>
      </c>
      <c r="Y4567">
        <f t="shared" si="215"/>
        <v>36319053.56908188</v>
      </c>
      <c r="Z4567">
        <v>1.1646887445105829</v>
      </c>
      <c r="AA4567">
        <v>0.1067989550161911</v>
      </c>
      <c r="AB4567">
        <v>0.18042176791304479</v>
      </c>
      <c r="AD4567">
        <v>8.873700000000001E-2</v>
      </c>
      <c r="AE4567">
        <v>5.4999999999999997E-3</v>
      </c>
      <c r="AF4567">
        <v>1.832157557827109</v>
      </c>
      <c r="AG4567">
        <v>0.9244303637813166</v>
      </c>
      <c r="AH4567">
        <v>8.6831931473580575</v>
      </c>
    </row>
    <row r="4568" spans="1:34">
      <c r="A4568" t="s">
        <v>3117</v>
      </c>
      <c r="B4568" t="s">
        <v>3777</v>
      </c>
      <c r="C4568" t="s">
        <v>5208</v>
      </c>
      <c r="D4568" t="s">
        <v>5349</v>
      </c>
      <c r="E4568" t="s">
        <v>489</v>
      </c>
      <c r="F4568" t="s">
        <v>43</v>
      </c>
      <c r="G4568" t="s">
        <v>1125</v>
      </c>
      <c r="I4568">
        <v>2.289627616119728</v>
      </c>
      <c r="J4568">
        <v>0.58773640179108066</v>
      </c>
      <c r="K4568">
        <v>3</v>
      </c>
      <c r="M4568">
        <v>5.877364017910808</v>
      </c>
      <c r="N4568" t="str">
        <f t="shared" si="213"/>
        <v>09QeL-385,87736401791081</v>
      </c>
      <c r="O4568" t="s">
        <v>5210</v>
      </c>
      <c r="P4568">
        <v>291.86934199288851</v>
      </c>
      <c r="Q4568">
        <v>28.291493158943378</v>
      </c>
      <c r="R4568">
        <v>62.081780923994053</v>
      </c>
      <c r="T4568">
        <f t="shared" si="214"/>
        <v>382.24261607582594</v>
      </c>
      <c r="U4568">
        <v>27324352.936062019</v>
      </c>
      <c r="V4568">
        <v>3877793.1059925682</v>
      </c>
      <c r="W4568">
        <v>6878085.8212063294</v>
      </c>
      <c r="Y4568">
        <f t="shared" si="215"/>
        <v>38080231.863260917</v>
      </c>
      <c r="Z4568">
        <v>1.1856592771107859</v>
      </c>
      <c r="AA4568">
        <v>0.12469744580486709</v>
      </c>
      <c r="AB4568">
        <v>0.18042176791304479</v>
      </c>
      <c r="AD4568">
        <v>8.873700000000001E-2</v>
      </c>
      <c r="AE4568">
        <v>5.4999999999999997E-3</v>
      </c>
      <c r="AF4568">
        <v>1.8462923616473741</v>
      </c>
      <c r="AG4568">
        <v>0.9315621968388631</v>
      </c>
      <c r="AH4568">
        <v>8.749455576397045</v>
      </c>
    </row>
    <row r="4569" spans="1:34">
      <c r="A4569" t="s">
        <v>3117</v>
      </c>
      <c r="B4569" t="s">
        <v>3777</v>
      </c>
      <c r="C4569" t="s">
        <v>5211</v>
      </c>
      <c r="D4569" t="s">
        <v>5350</v>
      </c>
      <c r="E4569" t="s">
        <v>489</v>
      </c>
      <c r="F4569" t="s">
        <v>49</v>
      </c>
      <c r="G4569" t="s">
        <v>1125</v>
      </c>
      <c r="I4569">
        <v>0.4882968164785802</v>
      </c>
      <c r="J4569">
        <v>1.3946713483072219</v>
      </c>
      <c r="K4569">
        <v>3</v>
      </c>
      <c r="M4569">
        <v>4.8829681647858019</v>
      </c>
      <c r="N4569" t="str">
        <f t="shared" si="213"/>
        <v>09QeL-384,8829681647858</v>
      </c>
      <c r="O4569" t="s">
        <v>5213</v>
      </c>
      <c r="P4569">
        <v>62.245436558960911</v>
      </c>
      <c r="Q4569">
        <v>148.81460257199029</v>
      </c>
      <c r="R4569">
        <v>62.081780923994053</v>
      </c>
      <c r="T4569">
        <f t="shared" si="214"/>
        <v>273.14182005494524</v>
      </c>
      <c r="U4569">
        <v>5827320.764774764</v>
      </c>
      <c r="V4569">
        <v>15448488.928935651</v>
      </c>
      <c r="W4569">
        <v>6878085.8212063294</v>
      </c>
      <c r="Y4569">
        <f t="shared" si="215"/>
        <v>28153895.514916748</v>
      </c>
      <c r="Z4569">
        <v>0.2528593061882502</v>
      </c>
      <c r="AA4569">
        <v>1.142161553174202</v>
      </c>
      <c r="AB4569">
        <v>0.18042176791304479</v>
      </c>
      <c r="AD4569">
        <v>8.873700000000001E-2</v>
      </c>
      <c r="AE4569">
        <v>5.4999999999999997E-3</v>
      </c>
      <c r="AF4569">
        <v>1.5339167009798329</v>
      </c>
      <c r="AG4569">
        <v>0.77395045411854957</v>
      </c>
      <c r="AH4569">
        <v>7.2850723198841836</v>
      </c>
    </row>
    <row r="4570" spans="1:34">
      <c r="A4570" t="s">
        <v>3117</v>
      </c>
      <c r="B4570" t="s">
        <v>3777</v>
      </c>
      <c r="C4570" t="s">
        <v>5214</v>
      </c>
      <c r="D4570" t="s">
        <v>5351</v>
      </c>
      <c r="E4570" t="s">
        <v>489</v>
      </c>
      <c r="F4570" t="s">
        <v>46</v>
      </c>
      <c r="G4570" t="s">
        <v>1125</v>
      </c>
      <c r="I4570">
        <v>0.50082077332454644</v>
      </c>
      <c r="J4570">
        <v>1.507386959920918</v>
      </c>
      <c r="K4570">
        <v>3</v>
      </c>
      <c r="M4570">
        <v>5.0082077332454649</v>
      </c>
      <c r="N4570" t="str">
        <f t="shared" si="213"/>
        <v>09QeL-385,00820773324546</v>
      </c>
      <c r="O4570" t="s">
        <v>5216</v>
      </c>
      <c r="P4570">
        <v>63.841922825131263</v>
      </c>
      <c r="Q4570">
        <v>202.13553674915099</v>
      </c>
      <c r="R4570">
        <v>62.081780923994053</v>
      </c>
      <c r="T4570">
        <f t="shared" si="214"/>
        <v>328.05924049827632</v>
      </c>
      <c r="U4570">
        <v>5976781.3209830876</v>
      </c>
      <c r="V4570">
        <v>18494153.86232046</v>
      </c>
      <c r="W4570">
        <v>6878085.8212063294</v>
      </c>
      <c r="Y4570">
        <f t="shared" si="215"/>
        <v>31349021.004509881</v>
      </c>
      <c r="Z4570">
        <v>0.25934470386427932</v>
      </c>
      <c r="AA4570">
        <v>1.1543432679872649</v>
      </c>
      <c r="AB4570">
        <v>0.18042176791304479</v>
      </c>
      <c r="AD4570">
        <v>8.873700000000001E-2</v>
      </c>
      <c r="AE4570">
        <v>5.4999999999999997E-3</v>
      </c>
      <c r="AF4570">
        <v>1.573258973794387</v>
      </c>
      <c r="AG4570">
        <v>0.79380092571940619</v>
      </c>
      <c r="AH4570">
        <v>7.469504632759258</v>
      </c>
    </row>
    <row r="4571" spans="1:34">
      <c r="A4571" t="s">
        <v>1194</v>
      </c>
      <c r="B4571" t="s">
        <v>1295</v>
      </c>
      <c r="C4571" t="s">
        <v>5217</v>
      </c>
      <c r="D4571" t="s">
        <v>5352</v>
      </c>
      <c r="E4571" t="s">
        <v>489</v>
      </c>
      <c r="F4571" t="s">
        <v>671</v>
      </c>
      <c r="G4571" t="s">
        <v>1125</v>
      </c>
      <c r="I4571">
        <v>1.7332293905515219</v>
      </c>
      <c r="J4571">
        <v>0.52591437672794683</v>
      </c>
      <c r="K4571">
        <v>3</v>
      </c>
      <c r="M4571">
        <v>5.2591437672794683</v>
      </c>
      <c r="N4571" t="str">
        <f t="shared" si="213"/>
        <v>05Qd-615,25914376727947</v>
      </c>
      <c r="O4571" t="s">
        <v>5207</v>
      </c>
      <c r="P4571">
        <v>266.91732614493429</v>
      </c>
      <c r="Q4571">
        <v>33.076674117705522</v>
      </c>
      <c r="R4571">
        <v>75</v>
      </c>
      <c r="T4571">
        <f t="shared" si="214"/>
        <v>374.99400026263982</v>
      </c>
      <c r="U4571">
        <v>24988384.098635029</v>
      </c>
      <c r="V4571">
        <v>2667205.506936091</v>
      </c>
      <c r="W4571">
        <v>8273283.1317229792</v>
      </c>
      <c r="Y4571">
        <f t="shared" si="215"/>
        <v>35928872.7372941</v>
      </c>
      <c r="Z4571">
        <v>1.084296835715818</v>
      </c>
      <c r="AA4571">
        <v>0.1140502971211778</v>
      </c>
      <c r="AB4571">
        <v>0.21796463297412441</v>
      </c>
      <c r="AD4571">
        <v>8.873700000000001E-2</v>
      </c>
      <c r="AE4571">
        <v>5.4999999999999997E-3</v>
      </c>
      <c r="AF4571">
        <v>1.6520870473129221</v>
      </c>
      <c r="AG4571">
        <v>0.83357428711379578</v>
      </c>
      <c r="AH4571">
        <v>7.8390421017061858</v>
      </c>
    </row>
    <row r="4572" spans="1:34">
      <c r="A4572" t="s">
        <v>1194</v>
      </c>
      <c r="B4572" t="s">
        <v>1295</v>
      </c>
      <c r="C4572" t="s">
        <v>5219</v>
      </c>
      <c r="D4572" t="s">
        <v>5353</v>
      </c>
      <c r="E4572" t="s">
        <v>489</v>
      </c>
      <c r="F4572" t="s">
        <v>43</v>
      </c>
      <c r="G4572" t="s">
        <v>1125</v>
      </c>
      <c r="I4572">
        <v>1.763838871680852</v>
      </c>
      <c r="J4572">
        <v>0.5293154301867613</v>
      </c>
      <c r="K4572">
        <v>3</v>
      </c>
      <c r="M4572">
        <v>5.293154301867613</v>
      </c>
      <c r="N4572" t="str">
        <f t="shared" si="213"/>
        <v>05Qd-615,29315430186761</v>
      </c>
      <c r="O4572" t="s">
        <v>5210</v>
      </c>
      <c r="P4572">
        <v>271.63118623885123</v>
      </c>
      <c r="Q4572">
        <v>30.459697028019988</v>
      </c>
      <c r="R4572">
        <v>75</v>
      </c>
      <c r="T4572">
        <f t="shared" si="214"/>
        <v>377.09088326687123</v>
      </c>
      <c r="U4572">
        <v>25429688.33435205</v>
      </c>
      <c r="V4572">
        <v>4057017.3911099811</v>
      </c>
      <c r="W4572">
        <v>8273283.1317229792</v>
      </c>
      <c r="Y4572">
        <f t="shared" si="215"/>
        <v>37759988.857185006</v>
      </c>
      <c r="Z4572">
        <v>1.1034459245279311</v>
      </c>
      <c r="AA4572">
        <v>0.13425401049161351</v>
      </c>
      <c r="AB4572">
        <v>0.21796463297412441</v>
      </c>
      <c r="AD4572">
        <v>8.873700000000001E-2</v>
      </c>
      <c r="AE4572">
        <v>5.4999999999999997E-3</v>
      </c>
      <c r="AF4572">
        <v>1.662770984879878</v>
      </c>
      <c r="AG4572">
        <v>0.83896495684601669</v>
      </c>
      <c r="AH4572">
        <v>7.8891272435935083</v>
      </c>
    </row>
    <row r="4573" spans="1:34">
      <c r="A4573" t="s">
        <v>1194</v>
      </c>
      <c r="B4573" t="s">
        <v>1295</v>
      </c>
      <c r="C4573" t="s">
        <v>5221</v>
      </c>
      <c r="D4573" t="s">
        <v>5354</v>
      </c>
      <c r="E4573" t="s">
        <v>489</v>
      </c>
      <c r="F4573" t="s">
        <v>49</v>
      </c>
      <c r="G4573" t="s">
        <v>1125</v>
      </c>
      <c r="I4573">
        <v>0.44766203545570998</v>
      </c>
      <c r="J4573">
        <v>1.0289583191013909</v>
      </c>
      <c r="K4573">
        <v>3</v>
      </c>
      <c r="M4573">
        <v>4.4766203545571006</v>
      </c>
      <c r="N4573" t="str">
        <f t="shared" si="213"/>
        <v>05Qd-614,4766203545571</v>
      </c>
      <c r="O4573" t="s">
        <v>5213</v>
      </c>
      <c r="P4573">
        <v>68.939953460179339</v>
      </c>
      <c r="Q4573">
        <v>131.25298776791971</v>
      </c>
      <c r="R4573">
        <v>75</v>
      </c>
      <c r="T4573">
        <f t="shared" si="214"/>
        <v>275.19294122809902</v>
      </c>
      <c r="U4573">
        <v>6454051.0040534809</v>
      </c>
      <c r="V4573">
        <v>13347697.462274531</v>
      </c>
      <c r="W4573">
        <v>8273283.1317229792</v>
      </c>
      <c r="Y4573">
        <f t="shared" si="215"/>
        <v>28075031.598050989</v>
      </c>
      <c r="Z4573">
        <v>0.28005440662431452</v>
      </c>
      <c r="AA4573">
        <v>1.007375041002716</v>
      </c>
      <c r="AB4573">
        <v>0.21796463297412441</v>
      </c>
      <c r="AD4573">
        <v>8.873700000000001E-2</v>
      </c>
      <c r="AE4573">
        <v>5.4999999999999997E-3</v>
      </c>
      <c r="AF4573">
        <v>1.4062681742064189</v>
      </c>
      <c r="AG4573">
        <v>0.70954432619730046</v>
      </c>
      <c r="AH4573">
        <v>6.6866698549608206</v>
      </c>
    </row>
    <row r="4574" spans="1:34">
      <c r="A4574" t="s">
        <v>1194</v>
      </c>
      <c r="B4574" t="s">
        <v>1295</v>
      </c>
      <c r="C4574" t="s">
        <v>5223</v>
      </c>
      <c r="D4574" t="s">
        <v>5355</v>
      </c>
      <c r="E4574" t="s">
        <v>489</v>
      </c>
      <c r="F4574" t="s">
        <v>1179</v>
      </c>
      <c r="G4574" t="s">
        <v>1125</v>
      </c>
      <c r="I4574">
        <v>1.6705864600666649</v>
      </c>
      <c r="J4574">
        <v>0.51895405111851833</v>
      </c>
      <c r="K4574">
        <v>3</v>
      </c>
      <c r="M4574">
        <v>5.1895405111851831</v>
      </c>
      <c r="N4574" t="str">
        <f t="shared" si="213"/>
        <v>05Qd-615,18954051118518</v>
      </c>
      <c r="O4574" t="s">
        <v>5225</v>
      </c>
      <c r="P4574">
        <v>257.2703148502664</v>
      </c>
      <c r="Q4574">
        <v>36.47878606001867</v>
      </c>
      <c r="R4574">
        <v>75</v>
      </c>
      <c r="T4574">
        <f t="shared" si="214"/>
        <v>368.74910091028505</v>
      </c>
      <c r="U4574">
        <v>24085245.935531519</v>
      </c>
      <c r="V4574">
        <v>2495794.1245699408</v>
      </c>
      <c r="W4574">
        <v>8273283.1317229792</v>
      </c>
      <c r="Y4574">
        <f t="shared" si="215"/>
        <v>34854323.191824436</v>
      </c>
      <c r="Z4574">
        <v>1.0451078329935171</v>
      </c>
      <c r="AA4574">
        <v>0.13234420401943431</v>
      </c>
      <c r="AB4574">
        <v>0.21796463297412441</v>
      </c>
      <c r="AD4574">
        <v>8.873700000000001E-2</v>
      </c>
      <c r="AE4574">
        <v>5.4999999999999997E-3</v>
      </c>
      <c r="AF4574">
        <v>1.630222150110529</v>
      </c>
      <c r="AG4574">
        <v>0.82254217102285154</v>
      </c>
      <c r="AH4574">
        <v>7.7365418323185633</v>
      </c>
    </row>
    <row r="4575" spans="1:34">
      <c r="A4575" t="s">
        <v>1194</v>
      </c>
      <c r="B4575" t="s">
        <v>1295</v>
      </c>
      <c r="C4575" t="s">
        <v>5226</v>
      </c>
      <c r="D4575" t="s">
        <v>5356</v>
      </c>
      <c r="E4575" t="s">
        <v>489</v>
      </c>
      <c r="F4575" t="s">
        <v>46</v>
      </c>
      <c r="G4575" t="s">
        <v>1125</v>
      </c>
      <c r="I4575">
        <v>0.4522397218936256</v>
      </c>
      <c r="J4575">
        <v>1.070157497042632</v>
      </c>
      <c r="K4575">
        <v>3</v>
      </c>
      <c r="M4575">
        <v>4.5223972189362573</v>
      </c>
      <c r="N4575" t="str">
        <f t="shared" si="213"/>
        <v>05Qd-614,52239721893626</v>
      </c>
      <c r="O4575" t="s">
        <v>5216</v>
      </c>
      <c r="P4575">
        <v>69.644917171618346</v>
      </c>
      <c r="Q4575">
        <v>173.3655145209064</v>
      </c>
      <c r="R4575">
        <v>75</v>
      </c>
      <c r="T4575">
        <f t="shared" si="214"/>
        <v>318.01043169252478</v>
      </c>
      <c r="U4575">
        <v>6520048.6080736546</v>
      </c>
      <c r="V4575">
        <v>15861874.421165889</v>
      </c>
      <c r="W4575">
        <v>8273283.1317229792</v>
      </c>
      <c r="Y4575">
        <f t="shared" si="215"/>
        <v>30655206.160962522</v>
      </c>
      <c r="Z4575">
        <v>0.28291817696342209</v>
      </c>
      <c r="AA4575">
        <v>0.99004518357753479</v>
      </c>
      <c r="AB4575">
        <v>0.21796463297412441</v>
      </c>
      <c r="AD4575">
        <v>8.873700000000001E-2</v>
      </c>
      <c r="AE4575">
        <v>5.4999999999999997E-3</v>
      </c>
      <c r="AF4575">
        <v>1.420648341027096</v>
      </c>
      <c r="AG4575">
        <v>0.71679995920139683</v>
      </c>
      <c r="AH4575">
        <v>6.7540825191647507</v>
      </c>
    </row>
    <row r="4576" spans="1:34">
      <c r="A4576" t="s">
        <v>3117</v>
      </c>
      <c r="B4576" t="s">
        <v>3831</v>
      </c>
      <c r="C4576" t="s">
        <v>5205</v>
      </c>
      <c r="D4576" t="s">
        <v>5357</v>
      </c>
      <c r="E4576" t="s">
        <v>489</v>
      </c>
      <c r="F4576" t="s">
        <v>671</v>
      </c>
      <c r="G4576" t="s">
        <v>1125</v>
      </c>
      <c r="I4576">
        <v>2.2484921882037079</v>
      </c>
      <c r="J4576">
        <v>0.58316579868930085</v>
      </c>
      <c r="K4576">
        <v>3</v>
      </c>
      <c r="M4576">
        <v>5.831657986893009</v>
      </c>
      <c r="N4576" t="str">
        <f t="shared" si="213"/>
        <v>09QeL-385,83165798689301</v>
      </c>
      <c r="O4576" t="s">
        <v>5207</v>
      </c>
      <c r="P4576">
        <v>286.62562017807579</v>
      </c>
      <c r="Q4576">
        <v>30.969880326532859</v>
      </c>
      <c r="R4576">
        <v>62.081780923994053</v>
      </c>
      <c r="T4576">
        <f t="shared" si="214"/>
        <v>379.67728142860273</v>
      </c>
      <c r="U4576">
        <v>26833443.871793259</v>
      </c>
      <c r="V4576">
        <v>2594972.028585487</v>
      </c>
      <c r="W4576">
        <v>6877978.8727788208</v>
      </c>
      <c r="Y4576">
        <f t="shared" si="215"/>
        <v>36306394.773157567</v>
      </c>
      <c r="Z4576">
        <v>1.164357733845333</v>
      </c>
      <c r="AA4576">
        <v>0.1067859495328671</v>
      </c>
      <c r="AB4576">
        <v>0.18042176791304479</v>
      </c>
      <c r="AD4576">
        <v>8.873700000000001E-2</v>
      </c>
      <c r="AE4576">
        <v>5.4999999999999997E-3</v>
      </c>
      <c r="AF4576">
        <v>1.8319344461444009</v>
      </c>
      <c r="AG4576">
        <v>0.92431779092254196</v>
      </c>
      <c r="AH4576">
        <v>8.6821472239599515</v>
      </c>
    </row>
    <row r="4577" spans="1:34">
      <c r="A4577" t="s">
        <v>3117</v>
      </c>
      <c r="B4577" t="s">
        <v>3831</v>
      </c>
      <c r="C4577" t="s">
        <v>5208</v>
      </c>
      <c r="D4577" t="s">
        <v>5358</v>
      </c>
      <c r="E4577" t="s">
        <v>489</v>
      </c>
      <c r="F4577" t="s">
        <v>43</v>
      </c>
      <c r="G4577" t="s">
        <v>1125</v>
      </c>
      <c r="I4577">
        <v>2.2842541263060938</v>
      </c>
      <c r="J4577">
        <v>0.58713934736734374</v>
      </c>
      <c r="K4577">
        <v>3</v>
      </c>
      <c r="M4577">
        <v>5.8713934736734377</v>
      </c>
      <c r="N4577" t="str">
        <f t="shared" si="213"/>
        <v>09QeL-385,87139347367344</v>
      </c>
      <c r="O4577" t="s">
        <v>5210</v>
      </c>
      <c r="P4577">
        <v>291.18435858114537</v>
      </c>
      <c r="Q4577">
        <v>28.262753130091681</v>
      </c>
      <c r="R4577">
        <v>62.081780923994053</v>
      </c>
      <c r="T4577">
        <f t="shared" si="214"/>
        <v>381.52889263523116</v>
      </c>
      <c r="U4577">
        <v>27260225.856561251</v>
      </c>
      <c r="V4577">
        <v>3839023.9093237449</v>
      </c>
      <c r="W4577">
        <v>6877978.8727788208</v>
      </c>
      <c r="Y4577">
        <f t="shared" si="215"/>
        <v>37977228.638663813</v>
      </c>
      <c r="Z4577">
        <v>1.1828766726369671</v>
      </c>
      <c r="AA4577">
        <v>0.12457077139535359</v>
      </c>
      <c r="AB4577">
        <v>0.18042176791304479</v>
      </c>
      <c r="AD4577">
        <v>8.873700000000001E-2</v>
      </c>
      <c r="AE4577">
        <v>5.4999999999999997E-3</v>
      </c>
      <c r="AF4577">
        <v>1.8444167980125981</v>
      </c>
      <c r="AG4577">
        <v>0.93061586557723985</v>
      </c>
      <c r="AH4577">
        <v>8.7406631372632759</v>
      </c>
    </row>
    <row r="4578" spans="1:34">
      <c r="A4578" t="s">
        <v>3117</v>
      </c>
      <c r="B4578" t="s">
        <v>3831</v>
      </c>
      <c r="C4578" t="s">
        <v>5211</v>
      </c>
      <c r="D4578" t="s">
        <v>5359</v>
      </c>
      <c r="E4578" t="s">
        <v>489</v>
      </c>
      <c r="F4578" t="s">
        <v>49</v>
      </c>
      <c r="G4578" t="s">
        <v>1125</v>
      </c>
      <c r="I4578">
        <v>0.48643003870867951</v>
      </c>
      <c r="J4578">
        <v>1.3778703483781161</v>
      </c>
      <c r="K4578">
        <v>3</v>
      </c>
      <c r="M4578">
        <v>4.8643003870867956</v>
      </c>
      <c r="N4578" t="str">
        <f t="shared" si="213"/>
        <v>09QeL-384,8643003870868</v>
      </c>
      <c r="O4578" t="s">
        <v>5213</v>
      </c>
      <c r="P4578">
        <v>62.007469827815669</v>
      </c>
      <c r="Q4578">
        <v>147.02189769546399</v>
      </c>
      <c r="R4578">
        <v>62.081780923994053</v>
      </c>
      <c r="T4578">
        <f t="shared" si="214"/>
        <v>271.11114844727371</v>
      </c>
      <c r="U4578">
        <v>5805042.6902621901</v>
      </c>
      <c r="V4578">
        <v>15158297.146587711</v>
      </c>
      <c r="W4578">
        <v>6877978.8727788208</v>
      </c>
      <c r="Y4578">
        <f t="shared" si="215"/>
        <v>27841318.709628724</v>
      </c>
      <c r="Z4578">
        <v>0.25189261520077078</v>
      </c>
      <c r="AA4578">
        <v>1.1284024290642829</v>
      </c>
      <c r="AB4578">
        <v>0.18042176791304479</v>
      </c>
      <c r="AD4578">
        <v>8.873700000000001E-2</v>
      </c>
      <c r="AE4578">
        <v>5.4999999999999997E-3</v>
      </c>
      <c r="AF4578">
        <v>1.5280524776188891</v>
      </c>
      <c r="AG4578">
        <v>0.77099161135325711</v>
      </c>
      <c r="AH4578">
        <v>7.2575814760589417</v>
      </c>
    </row>
    <row r="4579" spans="1:34">
      <c r="A4579" t="s">
        <v>3117</v>
      </c>
      <c r="B4579" t="s">
        <v>3831</v>
      </c>
      <c r="C4579" t="s">
        <v>5214</v>
      </c>
      <c r="D4579" t="s">
        <v>5360</v>
      </c>
      <c r="E4579" t="s">
        <v>489</v>
      </c>
      <c r="F4579" t="s">
        <v>46</v>
      </c>
      <c r="G4579" t="s">
        <v>1125</v>
      </c>
      <c r="I4579">
        <v>0.50078067981689134</v>
      </c>
      <c r="J4579">
        <v>1.5070261183520239</v>
      </c>
      <c r="K4579">
        <v>3</v>
      </c>
      <c r="M4579">
        <v>5.0078067981689154</v>
      </c>
      <c r="N4579" t="str">
        <f t="shared" si="213"/>
        <v>09QeL-385,00780679816892</v>
      </c>
      <c r="O4579" t="s">
        <v>5216</v>
      </c>
      <c r="P4579">
        <v>63.836811921674688</v>
      </c>
      <c r="Q4579">
        <v>202.0871491047377</v>
      </c>
      <c r="R4579">
        <v>62.081780923994053</v>
      </c>
      <c r="T4579">
        <f t="shared" si="214"/>
        <v>328.00574195040645</v>
      </c>
      <c r="U4579">
        <v>5976302.8461665278</v>
      </c>
      <c r="V4579">
        <v>18489726.691545822</v>
      </c>
      <c r="W4579">
        <v>6877978.8727788208</v>
      </c>
      <c r="Y4579">
        <f t="shared" si="215"/>
        <v>31344008.410491172</v>
      </c>
      <c r="Z4579">
        <v>0.25932394186832491</v>
      </c>
      <c r="AA4579">
        <v>1.1540669387851841</v>
      </c>
      <c r="AB4579">
        <v>0.18042176791304479</v>
      </c>
      <c r="AD4579">
        <v>8.873700000000001E-2</v>
      </c>
      <c r="AE4579">
        <v>5.4999999999999997E-3</v>
      </c>
      <c r="AF4579">
        <v>1.5731330256028011</v>
      </c>
      <c r="AG4579">
        <v>0.79373737750977313</v>
      </c>
      <c r="AH4579">
        <v>7.4689142012814891</v>
      </c>
    </row>
    <row r="4580" spans="1:34">
      <c r="A4580" t="s">
        <v>1172</v>
      </c>
      <c r="B4580" t="s">
        <v>1173</v>
      </c>
      <c r="C4580" t="s">
        <v>5361</v>
      </c>
      <c r="D4580" t="s">
        <v>5362</v>
      </c>
      <c r="E4580" t="s">
        <v>671</v>
      </c>
      <c r="F4580" t="s">
        <v>672</v>
      </c>
      <c r="G4580" t="s">
        <v>1179</v>
      </c>
      <c r="H4580" t="s">
        <v>38</v>
      </c>
      <c r="I4580">
        <v>0.22743218405640131</v>
      </c>
      <c r="J4580">
        <v>0.22743218405640131</v>
      </c>
      <c r="K4580">
        <v>1.392703909681021</v>
      </c>
      <c r="L4580">
        <v>0.42675356277018978</v>
      </c>
      <c r="M4580">
        <v>2.2743218405640131</v>
      </c>
      <c r="N4580" t="str">
        <f t="shared" si="213"/>
        <v>03Vb-732,27432184056401</v>
      </c>
      <c r="O4580" t="s">
        <v>5363</v>
      </c>
      <c r="P4580">
        <v>15.46538851583529</v>
      </c>
      <c r="Q4580">
        <v>15.692820699891691</v>
      </c>
      <c r="R4580">
        <v>105.8454971357576</v>
      </c>
      <c r="S4580">
        <v>918.80042064421855</v>
      </c>
      <c r="T4580">
        <f t="shared" si="214"/>
        <v>1055.8041269957032</v>
      </c>
      <c r="U4580">
        <v>1253606.1985188839</v>
      </c>
      <c r="V4580">
        <v>3132878.3353769281</v>
      </c>
      <c r="W4580">
        <v>7318659.045373763</v>
      </c>
      <c r="X4580">
        <v>38294856.420730427</v>
      </c>
      <c r="Y4580">
        <f t="shared" si="215"/>
        <v>50000000</v>
      </c>
      <c r="Z4580">
        <v>5.3325559548361892E-2</v>
      </c>
      <c r="AA4580">
        <v>7.0719304293750312E-2</v>
      </c>
      <c r="AB4580">
        <v>0.3840050500700784</v>
      </c>
      <c r="AC4580">
        <v>0.8033095606609405</v>
      </c>
      <c r="AD4580">
        <v>9.8914000000000002E-2</v>
      </c>
      <c r="AE4580">
        <v>5.4999999999999997E-3</v>
      </c>
      <c r="AF4580">
        <v>0.71444665148607744</v>
      </c>
      <c r="AG4580">
        <v>0.81079573616107059</v>
      </c>
      <c r="AH4580">
        <v>3.903978228211161</v>
      </c>
    </row>
    <row r="4581" spans="1:34">
      <c r="A4581" t="s">
        <v>1181</v>
      </c>
      <c r="B4581" t="s">
        <v>1182</v>
      </c>
      <c r="C4581" t="s">
        <v>5364</v>
      </c>
      <c r="D4581" t="s">
        <v>5365</v>
      </c>
      <c r="E4581" t="s">
        <v>671</v>
      </c>
      <c r="F4581" t="s">
        <v>672</v>
      </c>
      <c r="G4581" t="s">
        <v>46</v>
      </c>
      <c r="H4581" t="s">
        <v>38</v>
      </c>
      <c r="I4581">
        <v>0.18719373838730069</v>
      </c>
      <c r="J4581">
        <v>0.18719373838730069</v>
      </c>
      <c r="K4581">
        <v>1.057549907098406</v>
      </c>
      <c r="L4581">
        <v>0.44000000000000011</v>
      </c>
      <c r="M4581">
        <v>1.8719373838730069</v>
      </c>
      <c r="N4581" t="str">
        <f t="shared" si="213"/>
        <v>09Vf2s1-381,87193738387301</v>
      </c>
      <c r="O4581" t="s">
        <v>5366</v>
      </c>
      <c r="P4581">
        <v>9.9411997218645638</v>
      </c>
      <c r="Q4581">
        <v>10.0873938354214</v>
      </c>
      <c r="R4581">
        <v>141.81389636113471</v>
      </c>
      <c r="S4581">
        <v>739.83568493150688</v>
      </c>
      <c r="T4581">
        <f t="shared" si="214"/>
        <v>901.67817484992759</v>
      </c>
      <c r="U4581">
        <v>828487.95102337236</v>
      </c>
      <c r="V4581">
        <v>2013823.914245358</v>
      </c>
      <c r="W4581">
        <v>12975096.12262184</v>
      </c>
      <c r="X4581">
        <v>30873703.343798772</v>
      </c>
      <c r="Y4581">
        <f t="shared" si="215"/>
        <v>46691111.331689343</v>
      </c>
      <c r="Z4581">
        <v>3.4277835128916939E-2</v>
      </c>
      <c r="AA4581">
        <v>4.5458588218177401E-2</v>
      </c>
      <c r="AB4581">
        <v>0.8098621311435833</v>
      </c>
      <c r="AC4581">
        <v>0.64684023392904877</v>
      </c>
      <c r="AD4581">
        <v>9.8914000000000002E-2</v>
      </c>
      <c r="AE4581">
        <v>5.4999999999999997E-3</v>
      </c>
      <c r="AF4581">
        <v>0.58804315723759382</v>
      </c>
      <c r="AG4581">
        <v>0.66734567735072703</v>
      </c>
      <c r="AH4581">
        <v>3.231740218461328</v>
      </c>
    </row>
    <row r="4582" spans="1:34">
      <c r="A4582" t="s">
        <v>1172</v>
      </c>
      <c r="B4582" t="s">
        <v>1188</v>
      </c>
      <c r="C4582" t="s">
        <v>5361</v>
      </c>
      <c r="D4582" t="s">
        <v>5367</v>
      </c>
      <c r="E4582" t="s">
        <v>671</v>
      </c>
      <c r="F4582" t="s">
        <v>672</v>
      </c>
      <c r="G4582" t="s">
        <v>1179</v>
      </c>
      <c r="H4582" t="s">
        <v>38</v>
      </c>
      <c r="I4582">
        <v>0.22773276470511369</v>
      </c>
      <c r="J4582">
        <v>0.22773276470511361</v>
      </c>
      <c r="K4582">
        <v>1.3954083440435701</v>
      </c>
      <c r="L4582">
        <v>0.42645377359733938</v>
      </c>
      <c r="M4582">
        <v>2.2773276470511372</v>
      </c>
      <c r="N4582" t="str">
        <f t="shared" si="213"/>
        <v>03Vb-732,27732764705114</v>
      </c>
      <c r="O4582" t="s">
        <v>5363</v>
      </c>
      <c r="P4582">
        <v>15.485827999947739</v>
      </c>
      <c r="Q4582">
        <v>15.71356076465284</v>
      </c>
      <c r="R4582">
        <v>106.0510341473113</v>
      </c>
      <c r="S4582">
        <v>918.15497455507182</v>
      </c>
      <c r="T4582">
        <f t="shared" si="214"/>
        <v>1055.4053974669837</v>
      </c>
      <c r="U4582">
        <v>1255750.4840476001</v>
      </c>
      <c r="V4582">
        <v>3137018.8338129399</v>
      </c>
      <c r="W4582">
        <v>7338625.6427753624</v>
      </c>
      <c r="X4582">
        <v>38268605.039371617</v>
      </c>
      <c r="Y4582">
        <f t="shared" si="215"/>
        <v>50000000.000007518</v>
      </c>
      <c r="Z4582">
        <v>5.3396036078974751E-2</v>
      </c>
      <c r="AA4582">
        <v>7.0812768877266896E-2</v>
      </c>
      <c r="AB4582">
        <v>0.38475073366124463</v>
      </c>
      <c r="AC4582">
        <v>0.80274524549232174</v>
      </c>
      <c r="AD4582">
        <v>9.8914000000000002E-2</v>
      </c>
      <c r="AE4582">
        <v>5.4999999999999997E-3</v>
      </c>
      <c r="AF4582">
        <v>0.71539088389040961</v>
      </c>
      <c r="AG4582">
        <v>0.81186730617373037</v>
      </c>
      <c r="AH4582">
        <v>3.9089998371152772</v>
      </c>
    </row>
    <row r="4583" spans="1:34">
      <c r="A4583" t="s">
        <v>1181</v>
      </c>
      <c r="B4583" t="s">
        <v>1191</v>
      </c>
      <c r="C4583" t="s">
        <v>5364</v>
      </c>
      <c r="D4583" t="s">
        <v>5368</v>
      </c>
      <c r="E4583" t="s">
        <v>671</v>
      </c>
      <c r="F4583" t="s">
        <v>672</v>
      </c>
      <c r="G4583" t="s">
        <v>46</v>
      </c>
      <c r="H4583" t="s">
        <v>38</v>
      </c>
      <c r="I4583">
        <v>0.18787406578801699</v>
      </c>
      <c r="J4583">
        <v>0.18787406578801699</v>
      </c>
      <c r="K4583">
        <v>1.062992526304136</v>
      </c>
      <c r="L4583">
        <v>0.44</v>
      </c>
      <c r="M4583">
        <v>1.87874065788017</v>
      </c>
      <c r="N4583" t="str">
        <f t="shared" si="213"/>
        <v>09Vf2s1-381,87874065788017</v>
      </c>
      <c r="O4583" t="s">
        <v>5366</v>
      </c>
      <c r="P4583">
        <v>9.9773295124496766</v>
      </c>
      <c r="Q4583">
        <v>10.12405494645629</v>
      </c>
      <c r="R4583">
        <v>142.54373334640971</v>
      </c>
      <c r="S4583">
        <v>739.83568493150676</v>
      </c>
      <c r="T4583">
        <f t="shared" si="214"/>
        <v>902.4808027368224</v>
      </c>
      <c r="U4583">
        <v>831845.21074779239</v>
      </c>
      <c r="V4583">
        <v>2021142.8534410929</v>
      </c>
      <c r="W4583">
        <v>13041871.70160793</v>
      </c>
      <c r="X4583">
        <v>30874280.997898489</v>
      </c>
      <c r="Y4583">
        <f t="shared" si="215"/>
        <v>46769140.7636953</v>
      </c>
      <c r="Z4583">
        <v>3.4402412749281512E-2</v>
      </c>
      <c r="AA4583">
        <v>4.5623800598832573E-2</v>
      </c>
      <c r="AB4583">
        <v>0.81403003958872666</v>
      </c>
      <c r="AC4583">
        <v>0.64684023392904877</v>
      </c>
      <c r="AD4583">
        <v>9.8914000000000002E-2</v>
      </c>
      <c r="AE4583">
        <v>5.4999999999999997E-3</v>
      </c>
      <c r="AF4583">
        <v>0.59018031137596971</v>
      </c>
      <c r="AG4583">
        <v>0.6697710445342806</v>
      </c>
      <c r="AH4583">
        <v>3.24310601379042</v>
      </c>
    </row>
    <row r="4584" spans="1:34">
      <c r="A4584" t="s">
        <v>1194</v>
      </c>
      <c r="B4584" t="s">
        <v>1195</v>
      </c>
      <c r="C4584" t="s">
        <v>5369</v>
      </c>
      <c r="D4584" t="s">
        <v>5370</v>
      </c>
      <c r="E4584" t="s">
        <v>671</v>
      </c>
      <c r="F4584" t="s">
        <v>43</v>
      </c>
      <c r="G4584" t="s">
        <v>672</v>
      </c>
      <c r="H4584" t="s">
        <v>38</v>
      </c>
      <c r="I4584">
        <v>2.567399720686371</v>
      </c>
      <c r="J4584">
        <v>0.36507056765070339</v>
      </c>
      <c r="K4584">
        <v>0.36507056765070361</v>
      </c>
      <c r="L4584">
        <v>0.35316482051925641</v>
      </c>
      <c r="M4584">
        <v>3.6507056765070351</v>
      </c>
      <c r="N4584" t="str">
        <f t="shared" si="213"/>
        <v>05Qd-613,65070567650704</v>
      </c>
      <c r="O4584" t="s">
        <v>5371</v>
      </c>
      <c r="P4584">
        <v>161.4731364055495</v>
      </c>
      <c r="Q4584">
        <v>21.008151756626841</v>
      </c>
      <c r="R4584">
        <v>23.29827625279982</v>
      </c>
      <c r="S4584">
        <v>703.26555138960168</v>
      </c>
      <c r="T4584">
        <f t="shared" si="214"/>
        <v>909.04511580457779</v>
      </c>
      <c r="U4584">
        <v>13228683.41349897</v>
      </c>
      <c r="V4584">
        <v>2794859.8940156922</v>
      </c>
      <c r="W4584">
        <v>4651213.8461205428</v>
      </c>
      <c r="X4584">
        <v>29325242.846383691</v>
      </c>
      <c r="Y4584">
        <f t="shared" si="215"/>
        <v>50000000.000018895</v>
      </c>
      <c r="Z4584">
        <v>0.55676877060271035</v>
      </c>
      <c r="AA4584">
        <v>9.2595426137990294E-2</v>
      </c>
      <c r="AB4584">
        <v>0.10499309966964571</v>
      </c>
      <c r="AC4584">
        <v>0.61486687252346528</v>
      </c>
      <c r="AD4584">
        <v>9.8914000000000002E-2</v>
      </c>
      <c r="AE4584">
        <v>5.4999999999999997E-3</v>
      </c>
      <c r="AF4584">
        <v>1.1468185371226289</v>
      </c>
      <c r="AG4584">
        <v>1.301476573674758</v>
      </c>
      <c r="AH4584">
        <v>6.2034147873044212</v>
      </c>
    </row>
    <row r="4585" spans="1:34">
      <c r="A4585" t="s">
        <v>1194</v>
      </c>
      <c r="B4585" t="s">
        <v>1195</v>
      </c>
      <c r="C4585" t="s">
        <v>5372</v>
      </c>
      <c r="D4585" t="s">
        <v>5373</v>
      </c>
      <c r="E4585" t="s">
        <v>671</v>
      </c>
      <c r="F4585" t="s">
        <v>49</v>
      </c>
      <c r="G4585" t="s">
        <v>672</v>
      </c>
      <c r="H4585" t="s">
        <v>38</v>
      </c>
      <c r="I4585">
        <v>0.13976892583419431</v>
      </c>
      <c r="J4585">
        <v>0.678151406673554</v>
      </c>
      <c r="K4585">
        <v>0.13976892583419431</v>
      </c>
      <c r="L4585">
        <v>0.44000000000000011</v>
      </c>
      <c r="M4585">
        <v>1.3976892583419429</v>
      </c>
      <c r="N4585" t="str">
        <f t="shared" si="213"/>
        <v>05Qd-611,39768925834194</v>
      </c>
      <c r="O4585" t="s">
        <v>5374</v>
      </c>
      <c r="P4585">
        <v>8.790577736936255</v>
      </c>
      <c r="Q4585">
        <v>86.504376933999751</v>
      </c>
      <c r="R4585">
        <v>8.9198509389500238</v>
      </c>
      <c r="S4585">
        <v>876.18252054794527</v>
      </c>
      <c r="T4585">
        <f t="shared" si="214"/>
        <v>980.39732615783134</v>
      </c>
      <c r="U4585">
        <v>720167.90218044841</v>
      </c>
      <c r="V4585">
        <v>8831144.5179855935</v>
      </c>
      <c r="W4585">
        <v>1780738.35773966</v>
      </c>
      <c r="X4585">
        <v>36535651.63550961</v>
      </c>
      <c r="Y4585">
        <f t="shared" si="215"/>
        <v>47867702.413415313</v>
      </c>
      <c r="Z4585">
        <v>3.0310423569089411E-2</v>
      </c>
      <c r="AA4585">
        <v>0.66392660268341253</v>
      </c>
      <c r="AB4585">
        <v>4.0197085334114278E-2</v>
      </c>
      <c r="AC4585">
        <v>0.76604862146957076</v>
      </c>
      <c r="AD4585">
        <v>9.8914000000000002E-2</v>
      </c>
      <c r="AE4585">
        <v>5.4999999999999997E-3</v>
      </c>
      <c r="AF4585">
        <v>0.43906468848437991</v>
      </c>
      <c r="AG4585">
        <v>0.49827622059890248</v>
      </c>
      <c r="AH4585">
        <v>2.4394441674252252</v>
      </c>
    </row>
    <row r="4586" spans="1:34">
      <c r="A4586" t="s">
        <v>1194</v>
      </c>
      <c r="B4586" t="s">
        <v>1195</v>
      </c>
      <c r="C4586" t="s">
        <v>5375</v>
      </c>
      <c r="D4586" t="s">
        <v>5376</v>
      </c>
      <c r="E4586" t="s">
        <v>43</v>
      </c>
      <c r="F4586" t="s">
        <v>49</v>
      </c>
      <c r="G4586" t="s">
        <v>672</v>
      </c>
      <c r="H4586" t="s">
        <v>38</v>
      </c>
      <c r="I4586">
        <v>0.14033484075778629</v>
      </c>
      <c r="J4586">
        <v>0.68267872606229107</v>
      </c>
      <c r="K4586">
        <v>0.14033484075778629</v>
      </c>
      <c r="L4586">
        <v>0.44</v>
      </c>
      <c r="M4586">
        <v>1.4033484075778639</v>
      </c>
      <c r="N4586" t="str">
        <f t="shared" si="213"/>
        <v>05Qd-611,40334840757786</v>
      </c>
      <c r="O4586" t="s">
        <v>5377</v>
      </c>
      <c r="P4586">
        <v>8.0756321999707961</v>
      </c>
      <c r="Q4586">
        <v>87.081877679482162</v>
      </c>
      <c r="R4586">
        <v>8.9559668118626963</v>
      </c>
      <c r="S4586">
        <v>876.18252054794527</v>
      </c>
      <c r="T4586">
        <f t="shared" si="214"/>
        <v>980.29599723926094</v>
      </c>
      <c r="U4586">
        <v>1074357.269310971</v>
      </c>
      <c r="V4586">
        <v>8890100.9861246627</v>
      </c>
      <c r="W4586">
        <v>1787948.4468609949</v>
      </c>
      <c r="X4586">
        <v>36535651.635509603</v>
      </c>
      <c r="Y4586">
        <f t="shared" si="215"/>
        <v>48288058.337806232</v>
      </c>
      <c r="Z4586">
        <v>3.5594116681592201E-2</v>
      </c>
      <c r="AA4586">
        <v>0.66835895768768949</v>
      </c>
      <c r="AB4586">
        <v>4.035984061279807E-2</v>
      </c>
      <c r="AC4586">
        <v>0.76604862146957065</v>
      </c>
      <c r="AD4586">
        <v>9.8914000000000002E-2</v>
      </c>
      <c r="AE4586">
        <v>5.4999999999999997E-3</v>
      </c>
      <c r="AF4586">
        <v>0.44084243169985249</v>
      </c>
      <c r="AG4586">
        <v>0.50029370730150835</v>
      </c>
      <c r="AH4586">
        <v>2.4488985465792239</v>
      </c>
    </row>
    <row r="4587" spans="1:34">
      <c r="A4587" t="s">
        <v>1194</v>
      </c>
      <c r="B4587" t="s">
        <v>1195</v>
      </c>
      <c r="C4587" t="s">
        <v>5378</v>
      </c>
      <c r="D4587" t="s">
        <v>5379</v>
      </c>
      <c r="E4587" t="s">
        <v>671</v>
      </c>
      <c r="F4587" t="s">
        <v>672</v>
      </c>
      <c r="G4587" t="s">
        <v>1179</v>
      </c>
      <c r="H4587" t="s">
        <v>38</v>
      </c>
      <c r="I4587">
        <v>0.26123708617465341</v>
      </c>
      <c r="J4587">
        <v>0.26123708617465352</v>
      </c>
      <c r="K4587">
        <v>1.649896689397228</v>
      </c>
      <c r="L4587">
        <v>0.44000000000000011</v>
      </c>
      <c r="M4587">
        <v>2.612370861746534</v>
      </c>
      <c r="N4587" t="str">
        <f t="shared" si="213"/>
        <v>05Qd-612,61237086174653</v>
      </c>
      <c r="O4587" t="s">
        <v>5363</v>
      </c>
      <c r="P4587">
        <v>16.430153555828429</v>
      </c>
      <c r="Q4587">
        <v>16.6717734610612</v>
      </c>
      <c r="R4587">
        <v>115.97602566919601</v>
      </c>
      <c r="S4587">
        <v>876.18252054794539</v>
      </c>
      <c r="T4587">
        <f t="shared" si="214"/>
        <v>1025.260473234031</v>
      </c>
      <c r="U4587">
        <v>1346039.9956519259</v>
      </c>
      <c r="V4587">
        <v>3328314.1945814211</v>
      </c>
      <c r="W4587">
        <v>8192293.7441664059</v>
      </c>
      <c r="X4587">
        <v>36535651.63550961</v>
      </c>
      <c r="Y4587">
        <f t="shared" si="215"/>
        <v>49402299.569909364</v>
      </c>
      <c r="Z4587">
        <v>5.6652125546859423E-2</v>
      </c>
      <c r="AA4587">
        <v>7.5130930446264219E-2</v>
      </c>
      <c r="AB4587">
        <v>0.42075837658835091</v>
      </c>
      <c r="AC4587">
        <v>0.76604862146957087</v>
      </c>
      <c r="AD4587">
        <v>9.8914000000000002E-2</v>
      </c>
      <c r="AE4587">
        <v>5.4999999999999997E-3</v>
      </c>
      <c r="AF4587">
        <v>0.8206400612816338</v>
      </c>
      <c r="AG4587">
        <v>0.93131021221263943</v>
      </c>
      <c r="AH4587">
        <v>4.4687351352408076</v>
      </c>
    </row>
    <row r="4588" spans="1:34">
      <c r="A4588" t="s">
        <v>1194</v>
      </c>
      <c r="B4588" t="s">
        <v>1195</v>
      </c>
      <c r="C4588" t="s">
        <v>5380</v>
      </c>
      <c r="D4588" t="s">
        <v>5381</v>
      </c>
      <c r="E4588" t="s">
        <v>43</v>
      </c>
      <c r="F4588" t="s">
        <v>672</v>
      </c>
      <c r="G4588" t="s">
        <v>1179</v>
      </c>
      <c r="H4588" t="s">
        <v>38</v>
      </c>
      <c r="I4588">
        <v>0.26603736285797103</v>
      </c>
      <c r="J4588">
        <v>0.26603736285797103</v>
      </c>
      <c r="K4588">
        <v>1.6927153389673919</v>
      </c>
      <c r="L4588">
        <v>0.43558356389637742</v>
      </c>
      <c r="M4588">
        <v>2.6603736285797108</v>
      </c>
      <c r="N4588" t="str">
        <f t="shared" si="213"/>
        <v>05Qd-612,66037362857971</v>
      </c>
      <c r="O4588" t="s">
        <v>5382</v>
      </c>
      <c r="P4588">
        <v>15.309240971735971</v>
      </c>
      <c r="Q4588">
        <v>16.97812018459333</v>
      </c>
      <c r="R4588">
        <v>118.985872790887</v>
      </c>
      <c r="S4588">
        <v>867.38796573632931</v>
      </c>
      <c r="T4588">
        <f t="shared" si="214"/>
        <v>1018.6611996835456</v>
      </c>
      <c r="U4588">
        <v>2036694.3315815411</v>
      </c>
      <c r="V4588">
        <v>3389472.5440981602</v>
      </c>
      <c r="W4588">
        <v>8404902.7864546627</v>
      </c>
      <c r="X4588">
        <v>36168930.337890409</v>
      </c>
      <c r="Y4588">
        <f t="shared" si="215"/>
        <v>50000000.000024773</v>
      </c>
      <c r="Z4588">
        <v>6.7476935051171916E-2</v>
      </c>
      <c r="AA4588">
        <v>7.6511474299735455E-2</v>
      </c>
      <c r="AB4588">
        <v>0.43167803331390608</v>
      </c>
      <c r="AC4588">
        <v>0.75835951967641491</v>
      </c>
      <c r="AD4588">
        <v>9.8914000000000002E-2</v>
      </c>
      <c r="AE4588">
        <v>5.4999999999999997E-3</v>
      </c>
      <c r="AF4588">
        <v>0.83571946447530199</v>
      </c>
      <c r="AG4588">
        <v>0.94842319858866697</v>
      </c>
      <c r="AH4588">
        <v>4.5489302916436802</v>
      </c>
    </row>
    <row r="4589" spans="1:34">
      <c r="A4589" t="s">
        <v>1194</v>
      </c>
      <c r="B4589" t="s">
        <v>1195</v>
      </c>
      <c r="C4589" t="s">
        <v>5383</v>
      </c>
      <c r="D4589" t="s">
        <v>5384</v>
      </c>
      <c r="E4589" t="s">
        <v>49</v>
      </c>
      <c r="F4589" t="s">
        <v>672</v>
      </c>
      <c r="G4589" t="s">
        <v>1179</v>
      </c>
      <c r="H4589" t="s">
        <v>38</v>
      </c>
      <c r="I4589">
        <v>0.6680068834071784</v>
      </c>
      <c r="J4589">
        <v>0.13850086042589729</v>
      </c>
      <c r="K4589">
        <v>0.13850086042589729</v>
      </c>
      <c r="L4589">
        <v>0.43999999999999989</v>
      </c>
      <c r="M4589">
        <v>1.3850086042589731</v>
      </c>
      <c r="N4589" t="str">
        <f t="shared" si="213"/>
        <v>05Qd-611,38500860425897</v>
      </c>
      <c r="O4589" t="s">
        <v>5385</v>
      </c>
      <c r="P4589">
        <v>85.210350768434765</v>
      </c>
      <c r="Q4589">
        <v>8.8389248364180073</v>
      </c>
      <c r="R4589">
        <v>9.7356273560546178</v>
      </c>
      <c r="S4589">
        <v>876.18252054794516</v>
      </c>
      <c r="T4589">
        <f t="shared" si="214"/>
        <v>979.96742350885256</v>
      </c>
      <c r="U4589">
        <v>8699038.6930181663</v>
      </c>
      <c r="V4589">
        <v>1764582.4582848989</v>
      </c>
      <c r="W4589">
        <v>687703.50272250781</v>
      </c>
      <c r="X4589">
        <v>36535651.635509603</v>
      </c>
      <c r="Y4589">
        <f t="shared" si="215"/>
        <v>47686976.28953518</v>
      </c>
      <c r="Z4589">
        <v>0.65399486944241703</v>
      </c>
      <c r="AA4589">
        <v>3.9832393875534847E-2</v>
      </c>
      <c r="AB4589">
        <v>3.5320634051445143E-2</v>
      </c>
      <c r="AC4589">
        <v>0.76604862146957065</v>
      </c>
      <c r="AD4589">
        <v>9.8914000000000002E-2</v>
      </c>
      <c r="AE4589">
        <v>5.4999999999999997E-3</v>
      </c>
      <c r="AF4589">
        <v>0.43508123693999151</v>
      </c>
      <c r="AG4589">
        <v>0.49375556741832383</v>
      </c>
      <c r="AH4589">
        <v>2.4182594086172879</v>
      </c>
    </row>
    <row r="4590" spans="1:34">
      <c r="A4590" t="s">
        <v>1194</v>
      </c>
      <c r="B4590" t="s">
        <v>1195</v>
      </c>
      <c r="C4590" t="s">
        <v>5386</v>
      </c>
      <c r="D4590" t="s">
        <v>5387</v>
      </c>
      <c r="E4590" t="s">
        <v>671</v>
      </c>
      <c r="F4590" t="s">
        <v>672</v>
      </c>
      <c r="G4590" t="s">
        <v>46</v>
      </c>
      <c r="H4590" t="s">
        <v>38</v>
      </c>
      <c r="I4590">
        <v>0.14526742760188441</v>
      </c>
      <c r="J4590">
        <v>0.14526742760188441</v>
      </c>
      <c r="K4590">
        <v>0.72213942081507521</v>
      </c>
      <c r="L4590">
        <v>0.44000000000000011</v>
      </c>
      <c r="M4590">
        <v>1.452674276018844</v>
      </c>
      <c r="N4590" t="str">
        <f t="shared" si="213"/>
        <v>05Qd-611,45267427601884</v>
      </c>
      <c r="O4590" t="s">
        <v>5366</v>
      </c>
      <c r="P4590">
        <v>9.1363985761326649</v>
      </c>
      <c r="Q4590">
        <v>9.2707573787228483</v>
      </c>
      <c r="R4590">
        <v>116.98658617204219</v>
      </c>
      <c r="S4590">
        <v>876.18252054794527</v>
      </c>
      <c r="T4590">
        <f t="shared" si="214"/>
        <v>1011.576262674843</v>
      </c>
      <c r="U4590">
        <v>748499.26739298797</v>
      </c>
      <c r="V4590">
        <v>1850792.5056798151</v>
      </c>
      <c r="W4590">
        <v>10703550.495321039</v>
      </c>
      <c r="X4590">
        <v>36535651.63550961</v>
      </c>
      <c r="Y4590">
        <f t="shared" si="215"/>
        <v>49838493.903903455</v>
      </c>
      <c r="Z4590">
        <v>3.1502833946284288E-2</v>
      </c>
      <c r="AA4590">
        <v>4.1778436435201037E-2</v>
      </c>
      <c r="AB4590">
        <v>0.66807984565374134</v>
      </c>
      <c r="AC4590">
        <v>0.76604862146957076</v>
      </c>
      <c r="AD4590">
        <v>9.8914000000000002E-2</v>
      </c>
      <c r="AE4590">
        <v>5.4999999999999997E-3</v>
      </c>
      <c r="AF4590">
        <v>0.45633746890644311</v>
      </c>
      <c r="AG4590">
        <v>0.51787837940071779</v>
      </c>
      <c r="AH4590">
        <v>2.531304124326005</v>
      </c>
    </row>
    <row r="4591" spans="1:34">
      <c r="A4591" t="s">
        <v>1194</v>
      </c>
      <c r="B4591" t="s">
        <v>1195</v>
      </c>
      <c r="C4591" t="s">
        <v>5388</v>
      </c>
      <c r="D4591" t="s">
        <v>5389</v>
      </c>
      <c r="E4591" t="s">
        <v>43</v>
      </c>
      <c r="F4591" t="s">
        <v>672</v>
      </c>
      <c r="G4591" t="s">
        <v>46</v>
      </c>
      <c r="H4591" t="s">
        <v>38</v>
      </c>
      <c r="I4591">
        <v>0.1467869768306039</v>
      </c>
      <c r="J4591">
        <v>0.14678697683060399</v>
      </c>
      <c r="K4591">
        <v>0.74035457012864214</v>
      </c>
      <c r="L4591">
        <v>0.43394124451618948</v>
      </c>
      <c r="M4591">
        <v>1.46786976830604</v>
      </c>
      <c r="N4591" t="str">
        <f t="shared" si="213"/>
        <v>05Qd-611,46786976830604</v>
      </c>
      <c r="O4591" t="s">
        <v>5390</v>
      </c>
      <c r="P4591">
        <v>8.4469233030702089</v>
      </c>
      <c r="Q4591">
        <v>9.3677328153850308</v>
      </c>
      <c r="R4591">
        <v>119.93744036084</v>
      </c>
      <c r="S4591">
        <v>864.11757588615251</v>
      </c>
      <c r="T4591">
        <f t="shared" si="214"/>
        <v>1001.8696723654477</v>
      </c>
      <c r="U4591">
        <v>1123752.6956711239</v>
      </c>
      <c r="V4591">
        <v>1870152.456984475</v>
      </c>
      <c r="W4591">
        <v>10973535.43844673</v>
      </c>
      <c r="X4591">
        <v>36032559.408915877</v>
      </c>
      <c r="Y4591">
        <f t="shared" si="215"/>
        <v>50000000.000018209</v>
      </c>
      <c r="Z4591">
        <v>3.7230617517601712E-2</v>
      </c>
      <c r="AA4591">
        <v>4.2215453816937872E-2</v>
      </c>
      <c r="AB4591">
        <v>0.68493140338788694</v>
      </c>
      <c r="AC4591">
        <v>0.7555002094554929</v>
      </c>
      <c r="AD4591">
        <v>9.8914000000000002E-2</v>
      </c>
      <c r="AE4591">
        <v>5.4999999999999997E-3</v>
      </c>
      <c r="AF4591">
        <v>0.46111092198095482</v>
      </c>
      <c r="AG4591">
        <v>0.52329557240110303</v>
      </c>
      <c r="AH4591">
        <v>2.5566902626880981</v>
      </c>
    </row>
    <row r="4592" spans="1:34">
      <c r="A4592" t="s">
        <v>1194</v>
      </c>
      <c r="B4592" t="s">
        <v>1195</v>
      </c>
      <c r="C4592" t="s">
        <v>5391</v>
      </c>
      <c r="D4592" t="s">
        <v>5392</v>
      </c>
      <c r="E4592" t="s">
        <v>49</v>
      </c>
      <c r="F4592" t="s">
        <v>672</v>
      </c>
      <c r="G4592" t="s">
        <v>46</v>
      </c>
      <c r="H4592" t="s">
        <v>38</v>
      </c>
      <c r="I4592">
        <v>0.59998301418480615</v>
      </c>
      <c r="J4592">
        <v>0.12999787677310071</v>
      </c>
      <c r="K4592">
        <v>0.12999787677310079</v>
      </c>
      <c r="L4592">
        <v>0.43999999999999989</v>
      </c>
      <c r="M4592">
        <v>1.299978767731008</v>
      </c>
      <c r="N4592" t="str">
        <f t="shared" si="213"/>
        <v>05Qd-611,29997876773101</v>
      </c>
      <c r="O4592" t="s">
        <v>5393</v>
      </c>
      <c r="P4592">
        <v>76.533287850310074</v>
      </c>
      <c r="Q4592">
        <v>8.2962767029605882</v>
      </c>
      <c r="R4592">
        <v>21.05965603724232</v>
      </c>
      <c r="S4592">
        <v>876.18252054794516</v>
      </c>
      <c r="T4592">
        <f t="shared" si="214"/>
        <v>982.07174113845815</v>
      </c>
      <c r="U4592">
        <v>7813206.098904714</v>
      </c>
      <c r="V4592">
        <v>1656249.443235972</v>
      </c>
      <c r="W4592">
        <v>1926828.5295309001</v>
      </c>
      <c r="X4592">
        <v>36535651.635509603</v>
      </c>
      <c r="Y4592">
        <f t="shared" si="215"/>
        <v>47931935.707181185</v>
      </c>
      <c r="Z4592">
        <v>0.58739785887847573</v>
      </c>
      <c r="AA4592">
        <v>3.7386963623809888E-2</v>
      </c>
      <c r="AB4592">
        <v>0.12026619645256489</v>
      </c>
      <c r="AC4592">
        <v>0.76604862146957065</v>
      </c>
      <c r="AD4592">
        <v>9.8914000000000002E-2</v>
      </c>
      <c r="AE4592">
        <v>5.4999999999999997E-3</v>
      </c>
      <c r="AF4592">
        <v>0.4083702935280652</v>
      </c>
      <c r="AG4592">
        <v>0.46344243069610408</v>
      </c>
      <c r="AH4592">
        <v>2.2762054919551771</v>
      </c>
    </row>
    <row r="4593" spans="1:34">
      <c r="A4593" t="s">
        <v>1194</v>
      </c>
      <c r="B4593" t="s">
        <v>1195</v>
      </c>
      <c r="C4593" t="s">
        <v>5394</v>
      </c>
      <c r="D4593" t="s">
        <v>5395</v>
      </c>
      <c r="E4593" t="s">
        <v>672</v>
      </c>
      <c r="F4593" t="s">
        <v>1179</v>
      </c>
      <c r="G4593" t="s">
        <v>46</v>
      </c>
      <c r="H4593" t="s">
        <v>38</v>
      </c>
      <c r="I4593">
        <v>0.1438648136389751</v>
      </c>
      <c r="J4593">
        <v>0.1438648136389751</v>
      </c>
      <c r="K4593">
        <v>0.71091850911180099</v>
      </c>
      <c r="L4593">
        <v>0.43999999999999989</v>
      </c>
      <c r="M4593">
        <v>1.438648136389751</v>
      </c>
      <c r="N4593" t="str">
        <f t="shared" si="213"/>
        <v>05Qd-611,43864813638975</v>
      </c>
      <c r="O4593" t="s">
        <v>5396</v>
      </c>
      <c r="P4593">
        <v>9.1812445818020034</v>
      </c>
      <c r="Q4593">
        <v>10.112675191550039</v>
      </c>
      <c r="R4593">
        <v>115.1687984761118</v>
      </c>
      <c r="S4593">
        <v>876.18252054794516</v>
      </c>
      <c r="T4593">
        <f t="shared" si="214"/>
        <v>1010.645238797409</v>
      </c>
      <c r="U4593">
        <v>1832922.3784684441</v>
      </c>
      <c r="V4593">
        <v>714337.34024330007</v>
      </c>
      <c r="W4593">
        <v>10537234.142055109</v>
      </c>
      <c r="X4593">
        <v>36535651.635509603</v>
      </c>
      <c r="Y4593">
        <f t="shared" si="215"/>
        <v>49620145.496276453</v>
      </c>
      <c r="Z4593">
        <v>4.1375049252954481E-2</v>
      </c>
      <c r="AA4593">
        <v>3.668855500100171E-2</v>
      </c>
      <c r="AB4593">
        <v>0.65769893478980257</v>
      </c>
      <c r="AC4593">
        <v>0.76604862146957065</v>
      </c>
      <c r="AD4593">
        <v>9.8914000000000002E-2</v>
      </c>
      <c r="AE4593">
        <v>5.4999999999999997E-3</v>
      </c>
      <c r="AF4593">
        <v>0.45193135174547161</v>
      </c>
      <c r="AG4593">
        <v>0.51287806062294627</v>
      </c>
      <c r="AH4593">
        <v>2.5078715487581689</v>
      </c>
    </row>
    <row r="4594" spans="1:34">
      <c r="A4594" t="s">
        <v>1194</v>
      </c>
      <c r="B4594" t="s">
        <v>1208</v>
      </c>
      <c r="C4594" t="s">
        <v>5369</v>
      </c>
      <c r="D4594" t="s">
        <v>5397</v>
      </c>
      <c r="E4594" t="s">
        <v>671</v>
      </c>
      <c r="F4594" t="s">
        <v>43</v>
      </c>
      <c r="G4594" t="s">
        <v>672</v>
      </c>
      <c r="H4594" t="s">
        <v>38</v>
      </c>
      <c r="I4594">
        <v>2.624533622421036</v>
      </c>
      <c r="J4594">
        <v>0.37144396819045178</v>
      </c>
      <c r="K4594">
        <v>0.37144396819045222</v>
      </c>
      <c r="L4594">
        <v>0.3470181231025784</v>
      </c>
      <c r="M4594">
        <v>3.7144396819045178</v>
      </c>
      <c r="N4594" t="str">
        <f t="shared" si="213"/>
        <v>05Qd-613,71443968190452</v>
      </c>
      <c r="O4594" t="s">
        <v>5371</v>
      </c>
      <c r="P4594">
        <v>165.06649595679079</v>
      </c>
      <c r="Q4594">
        <v>21.374911987686911</v>
      </c>
      <c r="R4594">
        <v>23.70501746834168</v>
      </c>
      <c r="S4594">
        <v>691.02548585416878</v>
      </c>
      <c r="T4594">
        <f t="shared" si="214"/>
        <v>901.17191126698822</v>
      </c>
      <c r="U4594">
        <v>13566474.353065159</v>
      </c>
      <c r="V4594">
        <v>2882174.3588079871</v>
      </c>
      <c r="W4594">
        <v>4732414.7192232851</v>
      </c>
      <c r="X4594">
        <v>28818936.568900269</v>
      </c>
      <c r="Y4594">
        <f t="shared" si="215"/>
        <v>49999999.999996699</v>
      </c>
      <c r="Z4594">
        <v>0.56915888343642262</v>
      </c>
      <c r="AA4594">
        <v>9.4211956724730858E-2</v>
      </c>
      <c r="AB4594">
        <v>0.1068260687923295</v>
      </c>
      <c r="AC4594">
        <v>0.60416535188110898</v>
      </c>
      <c r="AD4594">
        <v>9.8914000000000002E-2</v>
      </c>
      <c r="AE4594">
        <v>5.4999999999999997E-3</v>
      </c>
      <c r="AF4594">
        <v>1.166839690650634</v>
      </c>
      <c r="AG4594">
        <v>0.58873868958186615</v>
      </c>
      <c r="AH4594">
        <v>5.5744320621370189</v>
      </c>
    </row>
    <row r="4595" spans="1:34">
      <c r="A4595" t="s">
        <v>1194</v>
      </c>
      <c r="B4595" t="s">
        <v>1208</v>
      </c>
      <c r="C4595" t="s">
        <v>5372</v>
      </c>
      <c r="D4595" t="s">
        <v>5398</v>
      </c>
      <c r="E4595" t="s">
        <v>671</v>
      </c>
      <c r="F4595" t="s">
        <v>49</v>
      </c>
      <c r="G4595" t="s">
        <v>672</v>
      </c>
      <c r="H4595" t="s">
        <v>38</v>
      </c>
      <c r="I4595">
        <v>0.14081666890270039</v>
      </c>
      <c r="J4595">
        <v>0.68653335122160342</v>
      </c>
      <c r="K4595">
        <v>0.14081666890270039</v>
      </c>
      <c r="L4595">
        <v>0.44000000000000011</v>
      </c>
      <c r="M4595">
        <v>1.4081666890270039</v>
      </c>
      <c r="N4595" t="str">
        <f t="shared" si="213"/>
        <v>05Qd-611,408166689027</v>
      </c>
      <c r="O4595" t="s">
        <v>5374</v>
      </c>
      <c r="P4595">
        <v>8.8564741215372642</v>
      </c>
      <c r="Q4595">
        <v>87.573570160599346</v>
      </c>
      <c r="R4595">
        <v>8.9867163880304552</v>
      </c>
      <c r="S4595">
        <v>876.18252054794527</v>
      </c>
      <c r="T4595">
        <f t="shared" si="214"/>
        <v>981.59928121811231</v>
      </c>
      <c r="U4595">
        <v>727895.31474559382</v>
      </c>
      <c r="V4595">
        <v>8999830.1206437424</v>
      </c>
      <c r="W4595">
        <v>1794087.2209437611</v>
      </c>
      <c r="X4595">
        <v>36540835.322793283</v>
      </c>
      <c r="Y4595">
        <f t="shared" si="215"/>
        <v>48062647.979126379</v>
      </c>
      <c r="Z4595">
        <v>3.053763813776738E-2</v>
      </c>
      <c r="AA4595">
        <v>0.67213272879758579</v>
      </c>
      <c r="AB4595">
        <v>4.0498412809313808E-2</v>
      </c>
      <c r="AC4595">
        <v>0.76604862146957076</v>
      </c>
      <c r="AD4595">
        <v>9.8914000000000002E-2</v>
      </c>
      <c r="AE4595">
        <v>5.4999999999999997E-3</v>
      </c>
      <c r="AF4595">
        <v>0.44235602796659818</v>
      </c>
      <c r="AG4595">
        <v>0.2231944202107802</v>
      </c>
      <c r="AH4595">
        <v>2.178131137204383</v>
      </c>
    </row>
    <row r="4596" spans="1:34">
      <c r="A4596" t="s">
        <v>1194</v>
      </c>
      <c r="B4596" t="s">
        <v>1208</v>
      </c>
      <c r="C4596" t="s">
        <v>5375</v>
      </c>
      <c r="D4596" t="s">
        <v>5399</v>
      </c>
      <c r="E4596" t="s">
        <v>43</v>
      </c>
      <c r="F4596" t="s">
        <v>49</v>
      </c>
      <c r="G4596" t="s">
        <v>672</v>
      </c>
      <c r="H4596" t="s">
        <v>38</v>
      </c>
      <c r="I4596">
        <v>0.14152770167113449</v>
      </c>
      <c r="J4596">
        <v>0.69222161336907573</v>
      </c>
      <c r="K4596">
        <v>0.1415277016711344</v>
      </c>
      <c r="L4596">
        <v>0.44</v>
      </c>
      <c r="M4596">
        <v>1.4152770167113451</v>
      </c>
      <c r="N4596" t="str">
        <f t="shared" si="213"/>
        <v>05Qd-611,41527701671135</v>
      </c>
      <c r="O4596" t="s">
        <v>5377</v>
      </c>
      <c r="P4596">
        <v>8.1442759234389204</v>
      </c>
      <c r="Q4596">
        <v>88.29915970898351</v>
      </c>
      <c r="R4596">
        <v>9.0320934721661974</v>
      </c>
      <c r="S4596">
        <v>876.18252054794527</v>
      </c>
      <c r="T4596">
        <f t="shared" si="214"/>
        <v>981.65804965253392</v>
      </c>
      <c r="U4596">
        <v>1098167.0123888571</v>
      </c>
      <c r="V4596">
        <v>9074398.0828816239</v>
      </c>
      <c r="W4596">
        <v>1803146.196798397</v>
      </c>
      <c r="X4596">
        <v>36540835.322793268</v>
      </c>
      <c r="Y4596">
        <f t="shared" si="215"/>
        <v>48516546.614862144</v>
      </c>
      <c r="Z4596">
        <v>3.5896670418820623E-2</v>
      </c>
      <c r="AA4596">
        <v>0.67770167479633958</v>
      </c>
      <c r="AB4596">
        <v>4.0702903504920923E-2</v>
      </c>
      <c r="AC4596">
        <v>0.76604862146957065</v>
      </c>
      <c r="AD4596">
        <v>9.8914000000000002E-2</v>
      </c>
      <c r="AE4596">
        <v>5.4999999999999997E-3</v>
      </c>
      <c r="AF4596">
        <v>0.44458963875749052</v>
      </c>
      <c r="AG4596">
        <v>0.2243214071487481</v>
      </c>
      <c r="AH4596">
        <v>2.1886020626175831</v>
      </c>
    </row>
    <row r="4597" spans="1:34">
      <c r="A4597" t="s">
        <v>1194</v>
      </c>
      <c r="B4597" t="s">
        <v>1208</v>
      </c>
      <c r="C4597" t="s">
        <v>5378</v>
      </c>
      <c r="D4597" t="s">
        <v>5400</v>
      </c>
      <c r="E4597" t="s">
        <v>671</v>
      </c>
      <c r="F4597" t="s">
        <v>672</v>
      </c>
      <c r="G4597" t="s">
        <v>1179</v>
      </c>
      <c r="H4597" t="s">
        <v>38</v>
      </c>
      <c r="I4597">
        <v>0.26279745611682193</v>
      </c>
      <c r="J4597">
        <v>0.26279745611682193</v>
      </c>
      <c r="K4597">
        <v>1.662379648934575</v>
      </c>
      <c r="L4597">
        <v>0.44000000000000011</v>
      </c>
      <c r="M4597">
        <v>2.627974561168219</v>
      </c>
      <c r="N4597" t="str">
        <f t="shared" si="213"/>
        <v>05Qd-612,62797456116822</v>
      </c>
      <c r="O4597" t="s">
        <v>5363</v>
      </c>
      <c r="P4597">
        <v>16.528290914995679</v>
      </c>
      <c r="Q4597">
        <v>16.771354016686789</v>
      </c>
      <c r="R4597">
        <v>116.8534891158679</v>
      </c>
      <c r="S4597">
        <v>876.18252054794527</v>
      </c>
      <c r="T4597">
        <f t="shared" si="214"/>
        <v>1026.3356545954957</v>
      </c>
      <c r="U4597">
        <v>1358426.0906403749</v>
      </c>
      <c r="V4597">
        <v>3348194.22579508</v>
      </c>
      <c r="W4597">
        <v>8307243.5293139284</v>
      </c>
      <c r="X4597">
        <v>36540835.322793283</v>
      </c>
      <c r="Y4597">
        <f t="shared" si="215"/>
        <v>49554699.168542668</v>
      </c>
      <c r="Z4597">
        <v>5.699050887197496E-2</v>
      </c>
      <c r="AA4597">
        <v>7.5579687731503267E-2</v>
      </c>
      <c r="AB4597">
        <v>0.42394179396454518</v>
      </c>
      <c r="AC4597">
        <v>0.76604862146957076</v>
      </c>
      <c r="AD4597">
        <v>9.8914000000000002E-2</v>
      </c>
      <c r="AE4597">
        <v>5.4999999999999997E-3</v>
      </c>
      <c r="AF4597">
        <v>0.82554174696383842</v>
      </c>
      <c r="AG4597">
        <v>0.41653396794516268</v>
      </c>
      <c r="AH4597">
        <v>3.97446427607722</v>
      </c>
    </row>
    <row r="4598" spans="1:34">
      <c r="A4598" t="s">
        <v>1194</v>
      </c>
      <c r="B4598" t="s">
        <v>1208</v>
      </c>
      <c r="C4598" t="s">
        <v>5380</v>
      </c>
      <c r="D4598" t="s">
        <v>5401</v>
      </c>
      <c r="E4598" t="s">
        <v>43</v>
      </c>
      <c r="F4598" t="s">
        <v>672</v>
      </c>
      <c r="G4598" t="s">
        <v>1179</v>
      </c>
      <c r="H4598" t="s">
        <v>38</v>
      </c>
      <c r="I4598">
        <v>0.27063111095990988</v>
      </c>
      <c r="J4598">
        <v>0.27063111095990983</v>
      </c>
      <c r="K4598">
        <v>1.734135076204713</v>
      </c>
      <c r="L4598">
        <v>0.43091381147456659</v>
      </c>
      <c r="M4598">
        <v>2.706311109599099</v>
      </c>
      <c r="N4598" t="str">
        <f t="shared" si="213"/>
        <v>05Qd-612,7063111095991</v>
      </c>
      <c r="O4598" t="s">
        <v>5382</v>
      </c>
      <c r="P4598">
        <v>15.57359029432936</v>
      </c>
      <c r="Q4598">
        <v>17.271286552409489</v>
      </c>
      <c r="R4598">
        <v>121.89738630559179</v>
      </c>
      <c r="S4598">
        <v>858.08897608342693</v>
      </c>
      <c r="T4598">
        <f t="shared" si="214"/>
        <v>1012.8312392357576</v>
      </c>
      <c r="U4598">
        <v>2099929.2369836951</v>
      </c>
      <c r="V4598">
        <v>3447999.5979629098</v>
      </c>
      <c r="W4598">
        <v>8665819.7482089549</v>
      </c>
      <c r="X4598">
        <v>35786251.416839369</v>
      </c>
      <c r="Y4598">
        <f t="shared" si="215"/>
        <v>49999999.999994926</v>
      </c>
      <c r="Z4598">
        <v>6.8642079822515398E-2</v>
      </c>
      <c r="AA4598">
        <v>7.7832621209572281E-2</v>
      </c>
      <c r="AB4598">
        <v>0.44224093795556479</v>
      </c>
      <c r="AC4598">
        <v>0.75022938920975046</v>
      </c>
      <c r="AD4598">
        <v>9.8914000000000002E-2</v>
      </c>
      <c r="AE4598">
        <v>5.4999999999999997E-3</v>
      </c>
      <c r="AF4598">
        <v>0.8501500867850571</v>
      </c>
      <c r="AG4598">
        <v>0.42895031087145707</v>
      </c>
      <c r="AH4598">
        <v>4.0898255072556129</v>
      </c>
    </row>
    <row r="4599" spans="1:34">
      <c r="A4599" t="s">
        <v>1194</v>
      </c>
      <c r="B4599" t="s">
        <v>1208</v>
      </c>
      <c r="C4599" t="s">
        <v>5383</v>
      </c>
      <c r="D4599" t="s">
        <v>5402</v>
      </c>
      <c r="E4599" t="s">
        <v>49</v>
      </c>
      <c r="F4599" t="s">
        <v>672</v>
      </c>
      <c r="G4599" t="s">
        <v>1179</v>
      </c>
      <c r="H4599" t="s">
        <v>38</v>
      </c>
      <c r="I4599">
        <v>0.67640513393657331</v>
      </c>
      <c r="J4599">
        <v>0.13955064174207171</v>
      </c>
      <c r="K4599">
        <v>0.13955064174207171</v>
      </c>
      <c r="L4599">
        <v>0.44000000000000011</v>
      </c>
      <c r="M4599">
        <v>1.395506417420717</v>
      </c>
      <c r="N4599" t="str">
        <f t="shared" si="213"/>
        <v>05Qd-611,39550641742072</v>
      </c>
      <c r="O4599" t="s">
        <v>5385</v>
      </c>
      <c r="P4599">
        <v>86.281623971191166</v>
      </c>
      <c r="Q4599">
        <v>8.9059203635202078</v>
      </c>
      <c r="R4599">
        <v>9.8094195308338534</v>
      </c>
      <c r="S4599">
        <v>876.18252054794539</v>
      </c>
      <c r="T4599">
        <f t="shared" si="214"/>
        <v>981.17948441349063</v>
      </c>
      <c r="U4599">
        <v>8867058.3698933329</v>
      </c>
      <c r="V4599">
        <v>1777957.2899636361</v>
      </c>
      <c r="W4599">
        <v>697362.46251956827</v>
      </c>
      <c r="X4599">
        <v>36540835.322793283</v>
      </c>
      <c r="Y4599">
        <f t="shared" si="215"/>
        <v>47883213.445169821</v>
      </c>
      <c r="Z4599">
        <v>0.66221695950607362</v>
      </c>
      <c r="AA4599">
        <v>4.0134307544088609E-2</v>
      </c>
      <c r="AB4599">
        <v>3.5588350378900582E-2</v>
      </c>
      <c r="AC4599">
        <v>0.76604862146957087</v>
      </c>
      <c r="AD4599">
        <v>9.8914000000000002E-2</v>
      </c>
      <c r="AE4599">
        <v>5.4999999999999997E-3</v>
      </c>
      <c r="AF4599">
        <v>0.43837897929446601</v>
      </c>
      <c r="AG4599">
        <v>0.2211877671611836</v>
      </c>
      <c r="AH4599">
        <v>2.1594871638763662</v>
      </c>
    </row>
    <row r="4600" spans="1:34">
      <c r="A4600" t="s">
        <v>1194</v>
      </c>
      <c r="B4600" t="s">
        <v>1208</v>
      </c>
      <c r="C4600" t="s">
        <v>5386</v>
      </c>
      <c r="D4600" t="s">
        <v>5403</v>
      </c>
      <c r="E4600" t="s">
        <v>671</v>
      </c>
      <c r="F4600" t="s">
        <v>672</v>
      </c>
      <c r="G4600" t="s">
        <v>46</v>
      </c>
      <c r="H4600" t="s">
        <v>38</v>
      </c>
      <c r="I4600">
        <v>0.14577829585139099</v>
      </c>
      <c r="J4600">
        <v>0.14577829585139099</v>
      </c>
      <c r="K4600">
        <v>0.72622636681112818</v>
      </c>
      <c r="L4600">
        <v>0.44000000000000011</v>
      </c>
      <c r="M4600">
        <v>1.4577829585139099</v>
      </c>
      <c r="N4600" t="str">
        <f t="shared" si="213"/>
        <v>05Qd-611,45778295851391</v>
      </c>
      <c r="O4600" t="s">
        <v>5366</v>
      </c>
      <c r="P4600">
        <v>9.1685289444088571</v>
      </c>
      <c r="Q4600">
        <v>9.3033602524148673</v>
      </c>
      <c r="R4600">
        <v>117.6486714234028</v>
      </c>
      <c r="S4600">
        <v>876.18252054794539</v>
      </c>
      <c r="T4600">
        <f t="shared" si="214"/>
        <v>1012.303081168172</v>
      </c>
      <c r="U4600">
        <v>753542.4560791445</v>
      </c>
      <c r="V4600">
        <v>1857301.2677828229</v>
      </c>
      <c r="W4600">
        <v>10764127.20887454</v>
      </c>
      <c r="X4600">
        <v>36540835.322793283</v>
      </c>
      <c r="Y4600">
        <f t="shared" si="215"/>
        <v>49915806.255529791</v>
      </c>
      <c r="Z4600">
        <v>3.1613621325797488E-2</v>
      </c>
      <c r="AA4600">
        <v>4.1925360470692799E-2</v>
      </c>
      <c r="AB4600">
        <v>0.67186084163808524</v>
      </c>
      <c r="AC4600">
        <v>0.76604862146957087</v>
      </c>
      <c r="AD4600">
        <v>9.8914000000000002E-2</v>
      </c>
      <c r="AE4600">
        <v>5.4999999999999997E-3</v>
      </c>
      <c r="AF4600">
        <v>0.45794229063264202</v>
      </c>
      <c r="AG4600">
        <v>0.23105859892445479</v>
      </c>
      <c r="AH4600">
        <v>2.2511978480710071</v>
      </c>
    </row>
    <row r="4601" spans="1:34">
      <c r="A4601" t="s">
        <v>1194</v>
      </c>
      <c r="B4601" t="s">
        <v>1208</v>
      </c>
      <c r="C4601" t="s">
        <v>5388</v>
      </c>
      <c r="D4601" t="s">
        <v>5404</v>
      </c>
      <c r="E4601" t="s">
        <v>43</v>
      </c>
      <c r="F4601" t="s">
        <v>672</v>
      </c>
      <c r="G4601" t="s">
        <v>46</v>
      </c>
      <c r="H4601" t="s">
        <v>38</v>
      </c>
      <c r="I4601">
        <v>0.14781418143440481</v>
      </c>
      <c r="J4601">
        <v>0.14781418143440481</v>
      </c>
      <c r="K4601">
        <v>0.75096420345859938</v>
      </c>
      <c r="L4601">
        <v>0.43154924801663908</v>
      </c>
      <c r="M4601">
        <v>1.4781418143440479</v>
      </c>
      <c r="N4601" t="str">
        <f t="shared" si="213"/>
        <v>05Qd-611,47814181434405</v>
      </c>
      <c r="O4601" t="s">
        <v>5390</v>
      </c>
      <c r="P4601">
        <v>8.5060342589071141</v>
      </c>
      <c r="Q4601">
        <v>9.4332875293174823</v>
      </c>
      <c r="R4601">
        <v>121.65620096029311</v>
      </c>
      <c r="S4601">
        <v>859.35433606315735</v>
      </c>
      <c r="T4601">
        <f t="shared" si="214"/>
        <v>998.94985881167509</v>
      </c>
      <c r="U4601">
        <v>1146946.1886105931</v>
      </c>
      <c r="V4601">
        <v>1883239.6480630189</v>
      </c>
      <c r="W4601">
        <v>11130791.423663359</v>
      </c>
      <c r="X4601">
        <v>35839022.739661999</v>
      </c>
      <c r="Y4601">
        <f t="shared" si="215"/>
        <v>49999999.999998972</v>
      </c>
      <c r="Z4601">
        <v>3.7491154675203683E-2</v>
      </c>
      <c r="AA4601">
        <v>4.251087449695054E-2</v>
      </c>
      <c r="AB4601">
        <v>0.69474679636216929</v>
      </c>
      <c r="AC4601">
        <v>0.75133569668040057</v>
      </c>
      <c r="AD4601">
        <v>9.8914000000000002E-2</v>
      </c>
      <c r="AE4601">
        <v>5.4999999999999997E-3</v>
      </c>
      <c r="AF4601">
        <v>0.46433774272587902</v>
      </c>
      <c r="AG4601">
        <v>0.2342854775735316</v>
      </c>
      <c r="AH4601">
        <v>2.2811790346434591</v>
      </c>
    </row>
    <row r="4602" spans="1:34">
      <c r="A4602" t="s">
        <v>1194</v>
      </c>
      <c r="B4602" t="s">
        <v>1208</v>
      </c>
      <c r="C4602" t="s">
        <v>5391</v>
      </c>
      <c r="D4602" t="s">
        <v>5405</v>
      </c>
      <c r="E4602" t="s">
        <v>49</v>
      </c>
      <c r="F4602" t="s">
        <v>672</v>
      </c>
      <c r="G4602" t="s">
        <v>46</v>
      </c>
      <c r="H4602" t="s">
        <v>38</v>
      </c>
      <c r="I4602">
        <v>0.60733656940047387</v>
      </c>
      <c r="J4602">
        <v>0.13091707117505921</v>
      </c>
      <c r="K4602">
        <v>0.1309170711750593</v>
      </c>
      <c r="L4602">
        <v>0.44000000000000011</v>
      </c>
      <c r="M4602">
        <v>1.309170711750592</v>
      </c>
      <c r="N4602" t="str">
        <f t="shared" si="213"/>
        <v>05Qd-611,30917071175059</v>
      </c>
      <c r="O4602" t="s">
        <v>5393</v>
      </c>
      <c r="P4602">
        <v>77.47130066857045</v>
      </c>
      <c r="Q4602">
        <v>8.3549383618411426</v>
      </c>
      <c r="R4602">
        <v>21.2085655303596</v>
      </c>
      <c r="S4602">
        <v>876.18252054794539</v>
      </c>
      <c r="T4602">
        <f t="shared" si="214"/>
        <v>983.21732510871652</v>
      </c>
      <c r="U4602">
        <v>7961632.0764794117</v>
      </c>
      <c r="V4602">
        <v>1667960.520787851</v>
      </c>
      <c r="W4602">
        <v>1940452.828956729</v>
      </c>
      <c r="X4602">
        <v>36540835.322793283</v>
      </c>
      <c r="Y4602">
        <f t="shared" si="215"/>
        <v>48110880.749017276</v>
      </c>
      <c r="Z4602">
        <v>0.59459716700338439</v>
      </c>
      <c r="AA4602">
        <v>3.7651320923500362E-2</v>
      </c>
      <c r="AB4602">
        <v>0.12111657968395401</v>
      </c>
      <c r="AC4602">
        <v>0.76604862146957087</v>
      </c>
      <c r="AD4602">
        <v>9.8914000000000002E-2</v>
      </c>
      <c r="AE4602">
        <v>5.4999999999999997E-3</v>
      </c>
      <c r="AF4602">
        <v>0.41125781520961019</v>
      </c>
      <c r="AG4602">
        <v>0.2075035578124689</v>
      </c>
      <c r="AH4602">
        <v>2.032346084772672</v>
      </c>
    </row>
    <row r="4603" spans="1:34">
      <c r="A4603" t="s">
        <v>1194</v>
      </c>
      <c r="B4603" t="s">
        <v>1208</v>
      </c>
      <c r="C4603" t="s">
        <v>5394</v>
      </c>
      <c r="D4603" t="s">
        <v>5406</v>
      </c>
      <c r="E4603" t="s">
        <v>672</v>
      </c>
      <c r="F4603" t="s">
        <v>1179</v>
      </c>
      <c r="G4603" t="s">
        <v>46</v>
      </c>
      <c r="H4603" t="s">
        <v>38</v>
      </c>
      <c r="I4603">
        <v>0.1443926044952793</v>
      </c>
      <c r="J4603">
        <v>0.1443926044952793</v>
      </c>
      <c r="K4603">
        <v>0.71514083596223421</v>
      </c>
      <c r="L4603">
        <v>0.44000000000000011</v>
      </c>
      <c r="M4603">
        <v>1.4439260449527931</v>
      </c>
      <c r="N4603" t="str">
        <f t="shared" si="213"/>
        <v>05Qd-611,44392604495279</v>
      </c>
      <c r="O4603" t="s">
        <v>5396</v>
      </c>
      <c r="P4603">
        <v>9.2149274318137362</v>
      </c>
      <c r="Q4603">
        <v>10.1497751422876</v>
      </c>
      <c r="R4603">
        <v>115.8528154258819</v>
      </c>
      <c r="S4603">
        <v>876.18252054794539</v>
      </c>
      <c r="T4603">
        <f t="shared" si="214"/>
        <v>1011.4000385479286</v>
      </c>
      <c r="U4603">
        <v>1839646.7445396259</v>
      </c>
      <c r="V4603">
        <v>721558.71863744268</v>
      </c>
      <c r="W4603">
        <v>10599817.470632231</v>
      </c>
      <c r="X4603">
        <v>36540835.322793283</v>
      </c>
      <c r="Y4603">
        <f t="shared" si="215"/>
        <v>49701858.256602585</v>
      </c>
      <c r="Z4603">
        <v>4.1526840174740572E-2</v>
      </c>
      <c r="AA4603">
        <v>3.6823152776307169E-2</v>
      </c>
      <c r="AB4603">
        <v>0.6616051769768766</v>
      </c>
      <c r="AC4603">
        <v>0.76604862146957087</v>
      </c>
      <c r="AD4603">
        <v>9.8914000000000002E-2</v>
      </c>
      <c r="AE4603">
        <v>5.4999999999999997E-3</v>
      </c>
      <c r="AF4603">
        <v>0.45358933349302388</v>
      </c>
      <c r="AG4603">
        <v>0.22886227812501769</v>
      </c>
      <c r="AH4603">
        <v>2.230791656570835</v>
      </c>
    </row>
    <row r="4604" spans="1:34">
      <c r="A4604" t="s">
        <v>1194</v>
      </c>
      <c r="B4604" t="s">
        <v>1214</v>
      </c>
      <c r="C4604" t="s">
        <v>5369</v>
      </c>
      <c r="D4604" t="s">
        <v>5407</v>
      </c>
      <c r="E4604" t="s">
        <v>671</v>
      </c>
      <c r="F4604" t="s">
        <v>43</v>
      </c>
      <c r="G4604" t="s">
        <v>672</v>
      </c>
      <c r="H4604" t="s">
        <v>38</v>
      </c>
      <c r="I4604">
        <v>2.4297515675215</v>
      </c>
      <c r="J4604">
        <v>0.34973381929059838</v>
      </c>
      <c r="K4604">
        <v>0.34973381929059888</v>
      </c>
      <c r="L4604">
        <v>0.36811898680328781</v>
      </c>
      <c r="M4604">
        <v>3.497338192905985</v>
      </c>
      <c r="N4604" t="str">
        <f t="shared" si="213"/>
        <v>05Qd-613,49733819290599</v>
      </c>
      <c r="O4604" t="s">
        <v>5371</v>
      </c>
      <c r="P4604">
        <v>152.81594180009819</v>
      </c>
      <c r="Q4604">
        <v>20.125591600995339</v>
      </c>
      <c r="R4604">
        <v>22.319507127661041</v>
      </c>
      <c r="S4604">
        <v>733.04414027013752</v>
      </c>
      <c r="T4604">
        <f t="shared" si="214"/>
        <v>928.30518079889202</v>
      </c>
      <c r="U4604">
        <v>12318791.74940414</v>
      </c>
      <c r="V4604">
        <v>2680078.4080432281</v>
      </c>
      <c r="W4604">
        <v>4455814.6475874037</v>
      </c>
      <c r="X4604">
        <v>30545315.194993109</v>
      </c>
      <c r="Y4604">
        <f t="shared" si="215"/>
        <v>50000000.00002788</v>
      </c>
      <c r="Z4604">
        <v>0.52691825983267315</v>
      </c>
      <c r="AA4604">
        <v>8.8705458345972057E-2</v>
      </c>
      <c r="AB4604">
        <v>0.10058230106831489</v>
      </c>
      <c r="AC4604">
        <v>0.64090236903962206</v>
      </c>
      <c r="AD4604">
        <v>9.8914000000000002E-2</v>
      </c>
      <c r="AE4604">
        <v>5.4999999999999997E-3</v>
      </c>
      <c r="AF4604">
        <v>1.0986402700228231</v>
      </c>
      <c r="AG4604">
        <v>0.55432810357559859</v>
      </c>
      <c r="AH4604">
        <v>5.2547205665044068</v>
      </c>
    </row>
    <row r="4605" spans="1:34">
      <c r="A4605" t="s">
        <v>1194</v>
      </c>
      <c r="B4605" t="s">
        <v>1214</v>
      </c>
      <c r="C4605" t="s">
        <v>5372</v>
      </c>
      <c r="D4605" t="s">
        <v>5408</v>
      </c>
      <c r="E4605" t="s">
        <v>671</v>
      </c>
      <c r="F4605" t="s">
        <v>49</v>
      </c>
      <c r="G4605" t="s">
        <v>672</v>
      </c>
      <c r="H4605" t="s">
        <v>38</v>
      </c>
      <c r="I4605">
        <v>0.1388340002900699</v>
      </c>
      <c r="J4605">
        <v>0.67067200232055901</v>
      </c>
      <c r="K4605">
        <v>0.1388340002900699</v>
      </c>
      <c r="L4605">
        <v>0.44000000000000011</v>
      </c>
      <c r="M4605">
        <v>1.3883400029006989</v>
      </c>
      <c r="N4605" t="str">
        <f t="shared" si="213"/>
        <v>05Qd-611,3883400029007</v>
      </c>
      <c r="O4605" t="s">
        <v>5374</v>
      </c>
      <c r="P4605">
        <v>8.7317768580941131</v>
      </c>
      <c r="Q4605">
        <v>85.55031091419022</v>
      </c>
      <c r="R4605">
        <v>8.8601853413013796</v>
      </c>
      <c r="S4605">
        <v>876.18252054794527</v>
      </c>
      <c r="T4605">
        <f t="shared" si="214"/>
        <v>979.32479366153098</v>
      </c>
      <c r="U4605">
        <v>703885.59891111229</v>
      </c>
      <c r="V4605">
        <v>8699081.1879248992</v>
      </c>
      <c r="W4605">
        <v>1768826.8561800939</v>
      </c>
      <c r="X4605">
        <v>36509767.677315943</v>
      </c>
      <c r="Y4605">
        <f t="shared" si="215"/>
        <v>47681561.32033205</v>
      </c>
      <c r="Z4605">
        <v>3.0107674717162271E-2</v>
      </c>
      <c r="AA4605">
        <v>0.65660408521413904</v>
      </c>
      <c r="AB4605">
        <v>3.9928203809455547E-2</v>
      </c>
      <c r="AC4605">
        <v>0.76604862146957076</v>
      </c>
      <c r="AD4605">
        <v>9.8914000000000002E-2</v>
      </c>
      <c r="AE4605">
        <v>5.4999999999999997E-3</v>
      </c>
      <c r="AF4605">
        <v>0.43612774960231371</v>
      </c>
      <c r="AG4605">
        <v>0.22005189045976081</v>
      </c>
      <c r="AH4605">
        <v>2.1489336429627728</v>
      </c>
    </row>
    <row r="4606" spans="1:34">
      <c r="A4606" t="s">
        <v>1194</v>
      </c>
      <c r="B4606" t="s">
        <v>1214</v>
      </c>
      <c r="C4606" t="s">
        <v>5375</v>
      </c>
      <c r="D4606" t="s">
        <v>5409</v>
      </c>
      <c r="E4606" t="s">
        <v>43</v>
      </c>
      <c r="F4606" t="s">
        <v>49</v>
      </c>
      <c r="G4606" t="s">
        <v>672</v>
      </c>
      <c r="H4606" t="s">
        <v>38</v>
      </c>
      <c r="I4606">
        <v>0.13950213229470651</v>
      </c>
      <c r="J4606">
        <v>0.67601705835765225</v>
      </c>
      <c r="K4606">
        <v>0.13950213229470651</v>
      </c>
      <c r="L4606">
        <v>0.44000000000000011</v>
      </c>
      <c r="M4606">
        <v>1.3950213229470649</v>
      </c>
      <c r="N4606" t="str">
        <f t="shared" si="213"/>
        <v>05Qd-611,39502132294706</v>
      </c>
      <c r="O4606" t="s">
        <v>5377</v>
      </c>
      <c r="P4606">
        <v>8.0277136129590225</v>
      </c>
      <c r="Q4606">
        <v>86.232121403139985</v>
      </c>
      <c r="R4606">
        <v>8.9028245606652767</v>
      </c>
      <c r="S4606">
        <v>876.18252054794527</v>
      </c>
      <c r="T4606">
        <f t="shared" si="214"/>
        <v>979.3451801247096</v>
      </c>
      <c r="U4606">
        <v>1069032.0238328851</v>
      </c>
      <c r="V4606">
        <v>8768410.2731704433</v>
      </c>
      <c r="W4606">
        <v>1777339.251060351</v>
      </c>
      <c r="X4606">
        <v>36509767.677315943</v>
      </c>
      <c r="Y4606">
        <f t="shared" si="215"/>
        <v>48124549.225379623</v>
      </c>
      <c r="Z4606">
        <v>3.5382910953659183E-2</v>
      </c>
      <c r="AA4606">
        <v>0.66183702414331835</v>
      </c>
      <c r="AB4606">
        <v>4.0120356385892252E-2</v>
      </c>
      <c r="AC4606">
        <v>0.76604862146957076</v>
      </c>
      <c r="AD4606">
        <v>9.8914000000000002E-2</v>
      </c>
      <c r="AE4606">
        <v>5.4999999999999997E-3</v>
      </c>
      <c r="AF4606">
        <v>0.43822659359593669</v>
      </c>
      <c r="AG4606">
        <v>0.22111087968710991</v>
      </c>
      <c r="AH4606">
        <v>2.158772796230112</v>
      </c>
    </row>
    <row r="4607" spans="1:34">
      <c r="A4607" t="s">
        <v>1194</v>
      </c>
      <c r="B4607" t="s">
        <v>1214</v>
      </c>
      <c r="C4607" t="s">
        <v>5378</v>
      </c>
      <c r="D4607" t="s">
        <v>5410</v>
      </c>
      <c r="E4607" t="s">
        <v>671</v>
      </c>
      <c r="F4607" t="s">
        <v>672</v>
      </c>
      <c r="G4607" t="s">
        <v>1179</v>
      </c>
      <c r="H4607" t="s">
        <v>38</v>
      </c>
      <c r="I4607">
        <v>0.25375215112823329</v>
      </c>
      <c r="J4607">
        <v>0.25375215112823329</v>
      </c>
      <c r="K4607">
        <v>1.5900172090258671</v>
      </c>
      <c r="L4607">
        <v>0.44000000000000011</v>
      </c>
      <c r="M4607">
        <v>2.5375215112823328</v>
      </c>
      <c r="N4607" t="str">
        <f t="shared" si="213"/>
        <v>05Qd-612,53752151128233</v>
      </c>
      <c r="O4607" t="s">
        <v>5363</v>
      </c>
      <c r="P4607">
        <v>15.9593986796013</v>
      </c>
      <c r="Q4607">
        <v>16.194095719007201</v>
      </c>
      <c r="R4607">
        <v>111.7669232464593</v>
      </c>
      <c r="S4607">
        <v>876.18252054794527</v>
      </c>
      <c r="T4607">
        <f t="shared" si="214"/>
        <v>1020.1029381930131</v>
      </c>
      <c r="U4607">
        <v>1286518.3204308699</v>
      </c>
      <c r="V4607">
        <v>3232951.7178162928</v>
      </c>
      <c r="W4607">
        <v>7641998.7569678836</v>
      </c>
      <c r="X4607">
        <v>36509767.677315943</v>
      </c>
      <c r="Y4607">
        <f t="shared" si="215"/>
        <v>48671236.472530991</v>
      </c>
      <c r="Z4607">
        <v>5.5028935339951422E-2</v>
      </c>
      <c r="AA4607">
        <v>7.2978287639678063E-2</v>
      </c>
      <c r="AB4607">
        <v>0.40548784897658119</v>
      </c>
      <c r="AC4607">
        <v>0.76604862146957076</v>
      </c>
      <c r="AD4607">
        <v>9.8914000000000002E-2</v>
      </c>
      <c r="AE4607">
        <v>5.4999999999999997E-3</v>
      </c>
      <c r="AF4607">
        <v>0.79712717631905761</v>
      </c>
      <c r="AG4607">
        <v>0.4021971595382498</v>
      </c>
      <c r="AH4607">
        <v>3.8412598471396411</v>
      </c>
    </row>
    <row r="4608" spans="1:34">
      <c r="A4608" t="s">
        <v>1194</v>
      </c>
      <c r="B4608" t="s">
        <v>1214</v>
      </c>
      <c r="C4608" t="s">
        <v>5380</v>
      </c>
      <c r="D4608" t="s">
        <v>5411</v>
      </c>
      <c r="E4608" t="s">
        <v>43</v>
      </c>
      <c r="F4608" t="s">
        <v>672</v>
      </c>
      <c r="G4608" t="s">
        <v>1179</v>
      </c>
      <c r="H4608" t="s">
        <v>38</v>
      </c>
      <c r="I4608">
        <v>0.25666650493498638</v>
      </c>
      <c r="J4608">
        <v>0.25666650493498638</v>
      </c>
      <c r="K4608">
        <v>1.613332039479892</v>
      </c>
      <c r="L4608">
        <v>0.43999999999999989</v>
      </c>
      <c r="M4608">
        <v>2.5666650493498651</v>
      </c>
      <c r="N4608" t="str">
        <f t="shared" si="213"/>
        <v>05Qd-612,56666504934987</v>
      </c>
      <c r="O4608" t="s">
        <v>5382</v>
      </c>
      <c r="P4608">
        <v>14.76999069307695</v>
      </c>
      <c r="Q4608">
        <v>16.380085568928759</v>
      </c>
      <c r="R4608">
        <v>113.4057903298262</v>
      </c>
      <c r="S4608">
        <v>876.18252054794516</v>
      </c>
      <c r="T4608">
        <f t="shared" si="214"/>
        <v>1020.738387139777</v>
      </c>
      <c r="U4608">
        <v>1966885.44259028</v>
      </c>
      <c r="V4608">
        <v>3270082.3001738209</v>
      </c>
      <c r="W4608">
        <v>7754055.3462533159</v>
      </c>
      <c r="X4608">
        <v>36509767.677315928</v>
      </c>
      <c r="Y4608">
        <f t="shared" si="215"/>
        <v>49500790.766333342</v>
      </c>
      <c r="Z4608">
        <v>6.5100138180799377E-2</v>
      </c>
      <c r="AA4608">
        <v>7.3816446250146495E-2</v>
      </c>
      <c r="AB4608">
        <v>0.41143362138482348</v>
      </c>
      <c r="AC4608">
        <v>0.76604862146957065</v>
      </c>
      <c r="AD4608">
        <v>9.8914000000000002E-2</v>
      </c>
      <c r="AE4608">
        <v>5.4999999999999997E-3</v>
      </c>
      <c r="AF4608">
        <v>0.806282214455455</v>
      </c>
      <c r="AG4608">
        <v>0.40681641032195359</v>
      </c>
      <c r="AH4608">
        <v>3.8841776741272742</v>
      </c>
    </row>
    <row r="4609" spans="1:34">
      <c r="A4609" t="s">
        <v>1194</v>
      </c>
      <c r="B4609" t="s">
        <v>1214</v>
      </c>
      <c r="C4609" t="s">
        <v>5383</v>
      </c>
      <c r="D4609" t="s">
        <v>5412</v>
      </c>
      <c r="E4609" t="s">
        <v>49</v>
      </c>
      <c r="F4609" t="s">
        <v>672</v>
      </c>
      <c r="G4609" t="s">
        <v>1179</v>
      </c>
      <c r="H4609" t="s">
        <v>38</v>
      </c>
      <c r="I4609">
        <v>0.65965554836720386</v>
      </c>
      <c r="J4609">
        <v>0.13745694354590049</v>
      </c>
      <c r="K4609">
        <v>0.13745694354590049</v>
      </c>
      <c r="L4609">
        <v>0.43999999999999989</v>
      </c>
      <c r="M4609">
        <v>1.374569435459005</v>
      </c>
      <c r="N4609" t="str">
        <f t="shared" si="213"/>
        <v>05Qd-611,37456943545901</v>
      </c>
      <c r="O4609" t="s">
        <v>5385</v>
      </c>
      <c r="P4609">
        <v>84.145062062858372</v>
      </c>
      <c r="Q4609">
        <v>8.7723035691609965</v>
      </c>
      <c r="R4609">
        <v>9.6622474095106643</v>
      </c>
      <c r="S4609">
        <v>876.18252054794516</v>
      </c>
      <c r="T4609">
        <f t="shared" si="214"/>
        <v>978.76213358947518</v>
      </c>
      <c r="U4609">
        <v>8556190.136842275</v>
      </c>
      <c r="V4609">
        <v>1751282.3429738081</v>
      </c>
      <c r="W4609">
        <v>660650.58022732846</v>
      </c>
      <c r="X4609">
        <v>36509767.677315928</v>
      </c>
      <c r="Y4609">
        <f t="shared" si="215"/>
        <v>47477890.737359338</v>
      </c>
      <c r="Z4609">
        <v>0.64581871077578712</v>
      </c>
      <c r="AA4609">
        <v>3.9532166799620037E-2</v>
      </c>
      <c r="AB4609">
        <v>3.5054413278627482E-2</v>
      </c>
      <c r="AC4609">
        <v>0.76604862146957065</v>
      </c>
      <c r="AD4609">
        <v>9.8914000000000002E-2</v>
      </c>
      <c r="AE4609">
        <v>5.4999999999999997E-3</v>
      </c>
      <c r="AF4609">
        <v>0.4318019168981167</v>
      </c>
      <c r="AG4609">
        <v>0.2178692555202523</v>
      </c>
      <c r="AH4609">
        <v>2.1286546078773738</v>
      </c>
    </row>
    <row r="4610" spans="1:34">
      <c r="A4610" t="s">
        <v>1194</v>
      </c>
      <c r="B4610" t="s">
        <v>1214</v>
      </c>
      <c r="C4610" t="s">
        <v>5386</v>
      </c>
      <c r="D4610" t="s">
        <v>5413</v>
      </c>
      <c r="E4610" t="s">
        <v>671</v>
      </c>
      <c r="F4610" t="s">
        <v>672</v>
      </c>
      <c r="G4610" t="s">
        <v>46</v>
      </c>
      <c r="H4610" t="s">
        <v>38</v>
      </c>
      <c r="I4610">
        <v>0.14214645555729369</v>
      </c>
      <c r="J4610">
        <v>0.14214645555729369</v>
      </c>
      <c r="K4610">
        <v>0.69717164445834967</v>
      </c>
      <c r="L4610">
        <v>0.44000000000000011</v>
      </c>
      <c r="M4610">
        <v>1.421464555572937</v>
      </c>
      <c r="N4610" t="str">
        <f t="shared" ref="N4610:N4673" si="216">_xlfn.CONCAT(A4610,M4610)</f>
        <v>05Qd-611,42146455557294</v>
      </c>
      <c r="O4610" t="s">
        <v>5366</v>
      </c>
      <c r="P4610">
        <v>8.9401092563927023</v>
      </c>
      <c r="Q4610">
        <v>9.071581451339652</v>
      </c>
      <c r="R4610">
        <v>112.94180640225269</v>
      </c>
      <c r="S4610">
        <v>876.18252054794527</v>
      </c>
      <c r="T4610">
        <f t="shared" ref="T4610:T4673" si="217">SUM(P4610:S4610)</f>
        <v>1007.1360176579303</v>
      </c>
      <c r="U4610">
        <v>720679.68072655145</v>
      </c>
      <c r="V4610">
        <v>1811029.4853942569</v>
      </c>
      <c r="W4610">
        <v>10333478.114161661</v>
      </c>
      <c r="X4610">
        <v>36509767.677315943</v>
      </c>
      <c r="Y4610">
        <f t="shared" ref="Y4610:Y4673" si="218">SUM(U4610:X4610)</f>
        <v>49374954.957598411</v>
      </c>
      <c r="Z4610">
        <v>3.0826016949557489E-2</v>
      </c>
      <c r="AA4610">
        <v>4.0880855096194262E-2</v>
      </c>
      <c r="AB4610">
        <v>0.64498116457649013</v>
      </c>
      <c r="AC4610">
        <v>0.76604862146957076</v>
      </c>
      <c r="AD4610">
        <v>9.8914000000000002E-2</v>
      </c>
      <c r="AE4610">
        <v>5.4999999999999997E-3</v>
      </c>
      <c r="AF4610">
        <v>0.44653336824280748</v>
      </c>
      <c r="AG4610">
        <v>0.22530213205831059</v>
      </c>
      <c r="AH4610">
        <v>2.1977140558740551</v>
      </c>
    </row>
    <row r="4611" spans="1:34">
      <c r="A4611" t="s">
        <v>1194</v>
      </c>
      <c r="B4611" t="s">
        <v>1214</v>
      </c>
      <c r="C4611" t="s">
        <v>5388</v>
      </c>
      <c r="D4611" t="s">
        <v>5414</v>
      </c>
      <c r="E4611" t="s">
        <v>43</v>
      </c>
      <c r="F4611" t="s">
        <v>672</v>
      </c>
      <c r="G4611" t="s">
        <v>46</v>
      </c>
      <c r="H4611" t="s">
        <v>38</v>
      </c>
      <c r="I4611">
        <v>0.14285769298153569</v>
      </c>
      <c r="J4611">
        <v>0.14285769298153569</v>
      </c>
      <c r="K4611">
        <v>0.70286154385228583</v>
      </c>
      <c r="L4611">
        <v>0.44000000000000011</v>
      </c>
      <c r="M4611">
        <v>1.428576929815357</v>
      </c>
      <c r="N4611" t="str">
        <f t="shared" si="216"/>
        <v>05Qd-611,42857692981536</v>
      </c>
      <c r="O4611" t="s">
        <v>5390</v>
      </c>
      <c r="P4611">
        <v>8.2208108779374651</v>
      </c>
      <c r="Q4611">
        <v>9.1169715963134159</v>
      </c>
      <c r="R4611">
        <v>113.86357010407031</v>
      </c>
      <c r="S4611">
        <v>876.18252054794527</v>
      </c>
      <c r="T4611">
        <f t="shared" si="217"/>
        <v>1007.3838731262665</v>
      </c>
      <c r="U4611">
        <v>1094746.3392568021</v>
      </c>
      <c r="V4611">
        <v>1820091.068684309</v>
      </c>
      <c r="W4611">
        <v>10417813.802978581</v>
      </c>
      <c r="X4611">
        <v>36509767.677315943</v>
      </c>
      <c r="Y4611">
        <f t="shared" si="218"/>
        <v>49842418.888235636</v>
      </c>
      <c r="Z4611">
        <v>3.62340055070446E-2</v>
      </c>
      <c r="AA4611">
        <v>4.1085404650141523E-2</v>
      </c>
      <c r="AB4611">
        <v>0.65024511638318649</v>
      </c>
      <c r="AC4611">
        <v>0.76604862146957076</v>
      </c>
      <c r="AD4611">
        <v>9.8914000000000002E-2</v>
      </c>
      <c r="AE4611">
        <v>5.4999999999999997E-3</v>
      </c>
      <c r="AF4611">
        <v>0.44876762193152581</v>
      </c>
      <c r="AG4611">
        <v>0.22642944337573409</v>
      </c>
      <c r="AH4611">
        <v>2.2081879951226169</v>
      </c>
    </row>
    <row r="4612" spans="1:34">
      <c r="A4612" t="s">
        <v>1194</v>
      </c>
      <c r="B4612" t="s">
        <v>1214</v>
      </c>
      <c r="C4612" t="s">
        <v>5391</v>
      </c>
      <c r="D4612" t="s">
        <v>5415</v>
      </c>
      <c r="E4612" t="s">
        <v>49</v>
      </c>
      <c r="F4612" t="s">
        <v>672</v>
      </c>
      <c r="G4612" t="s">
        <v>46</v>
      </c>
      <c r="H4612" t="s">
        <v>38</v>
      </c>
      <c r="I4612">
        <v>0.59074628325656264</v>
      </c>
      <c r="J4612">
        <v>0.1288432854070703</v>
      </c>
      <c r="K4612">
        <v>0.1288432854070703</v>
      </c>
      <c r="L4612">
        <v>0.43999999999999989</v>
      </c>
      <c r="M4612">
        <v>1.2884328540707031</v>
      </c>
      <c r="N4612" t="str">
        <f t="shared" si="216"/>
        <v>05Qd-611,2884328540707</v>
      </c>
      <c r="O4612" t="s">
        <v>5393</v>
      </c>
      <c r="P4612">
        <v>75.355058850131442</v>
      </c>
      <c r="Q4612">
        <v>8.2225923498833726</v>
      </c>
      <c r="R4612">
        <v>20.87261223594539</v>
      </c>
      <c r="S4612">
        <v>876.18252054794516</v>
      </c>
      <c r="T4612">
        <f t="shared" si="217"/>
        <v>980.63278398390537</v>
      </c>
      <c r="U4612">
        <v>7662389.1585345613</v>
      </c>
      <c r="V4612">
        <v>1641539.269849905</v>
      </c>
      <c r="W4612">
        <v>1909715.176303596</v>
      </c>
      <c r="X4612">
        <v>36509767.677315928</v>
      </c>
      <c r="Y4612">
        <f t="shared" si="218"/>
        <v>47723411.282003991</v>
      </c>
      <c r="Z4612">
        <v>0.57835487625727833</v>
      </c>
      <c r="AA4612">
        <v>3.705490692816487E-2</v>
      </c>
      <c r="AB4612">
        <v>0.11919803814493481</v>
      </c>
      <c r="AC4612">
        <v>0.76604862146957065</v>
      </c>
      <c r="AD4612">
        <v>9.8914000000000002E-2</v>
      </c>
      <c r="AE4612">
        <v>5.4999999999999997E-3</v>
      </c>
      <c r="AF4612">
        <v>0.40474330494367639</v>
      </c>
      <c r="AG4612">
        <v>0.2042166073702065</v>
      </c>
      <c r="AH4612">
        <v>2.0018067663845862</v>
      </c>
    </row>
    <row r="4613" spans="1:34">
      <c r="A4613" t="s">
        <v>1194</v>
      </c>
      <c r="B4613" t="s">
        <v>1214</v>
      </c>
      <c r="C4613" t="s">
        <v>5394</v>
      </c>
      <c r="D4613" t="s">
        <v>5416</v>
      </c>
      <c r="E4613" t="s">
        <v>672</v>
      </c>
      <c r="F4613" t="s">
        <v>1179</v>
      </c>
      <c r="G4613" t="s">
        <v>46</v>
      </c>
      <c r="H4613" t="s">
        <v>38</v>
      </c>
      <c r="I4613">
        <v>0.14068140908310431</v>
      </c>
      <c r="J4613">
        <v>0.14068140908310431</v>
      </c>
      <c r="K4613">
        <v>0.68545127266483441</v>
      </c>
      <c r="L4613">
        <v>0.43999999999999989</v>
      </c>
      <c r="M4613">
        <v>1.4068140908310429</v>
      </c>
      <c r="N4613" t="str">
        <f t="shared" si="216"/>
        <v>05Qd-611,40681409083104</v>
      </c>
      <c r="O4613" t="s">
        <v>5396</v>
      </c>
      <c r="P4613">
        <v>8.9780843017378409</v>
      </c>
      <c r="Q4613">
        <v>9.8889044482909547</v>
      </c>
      <c r="R4613">
        <v>111.0431061717032</v>
      </c>
      <c r="S4613">
        <v>876.18252054794516</v>
      </c>
      <c r="T4613">
        <f t="shared" si="217"/>
        <v>1006.0926154696772</v>
      </c>
      <c r="U4613">
        <v>1792363.9312527359</v>
      </c>
      <c r="V4613">
        <v>676148.12420818489</v>
      </c>
      <c r="W4613">
        <v>10159758.76343818</v>
      </c>
      <c r="X4613">
        <v>36509767.677315928</v>
      </c>
      <c r="Y4613">
        <f t="shared" si="218"/>
        <v>49138038.496215031</v>
      </c>
      <c r="Z4613">
        <v>4.045951252816668E-2</v>
      </c>
      <c r="AA4613">
        <v>3.5876719846982742E-2</v>
      </c>
      <c r="AB4613">
        <v>0.63413818335552552</v>
      </c>
      <c r="AC4613">
        <v>0.76604862146957065</v>
      </c>
      <c r="AD4613">
        <v>9.8914000000000002E-2</v>
      </c>
      <c r="AE4613">
        <v>5.4999999999999997E-3</v>
      </c>
      <c r="AF4613">
        <v>0.44193112800975171</v>
      </c>
      <c r="AG4613">
        <v>0.22298003339672029</v>
      </c>
      <c r="AH4613">
        <v>2.1761392522375149</v>
      </c>
    </row>
    <row r="4614" spans="1:34">
      <c r="A4614" t="s">
        <v>1194</v>
      </c>
      <c r="B4614" t="s">
        <v>1220</v>
      </c>
      <c r="C4614" t="s">
        <v>5369</v>
      </c>
      <c r="D4614" t="s">
        <v>5417</v>
      </c>
      <c r="E4614" t="s">
        <v>671</v>
      </c>
      <c r="F4614" t="s">
        <v>43</v>
      </c>
      <c r="G4614" t="s">
        <v>672</v>
      </c>
      <c r="H4614" t="s">
        <v>38</v>
      </c>
      <c r="I4614">
        <v>2.3012666278277791</v>
      </c>
      <c r="J4614">
        <v>0.33541424791502911</v>
      </c>
      <c r="K4614">
        <v>0.3354142479150295</v>
      </c>
      <c r="L4614">
        <v>0.38204735549245361</v>
      </c>
      <c r="M4614">
        <v>3.354142479150291</v>
      </c>
      <c r="N4614" t="str">
        <f t="shared" si="216"/>
        <v>05Qd-613,35414247915029</v>
      </c>
      <c r="O4614" t="s">
        <v>5371</v>
      </c>
      <c r="P4614">
        <v>144.73505512473599</v>
      </c>
      <c r="Q4614">
        <v>19.30156535729213</v>
      </c>
      <c r="R4614">
        <v>21.405652768278919</v>
      </c>
      <c r="S4614">
        <v>760.78003387285185</v>
      </c>
      <c r="T4614">
        <f t="shared" si="217"/>
        <v>946.22230712315888</v>
      </c>
      <c r="U4614">
        <v>11489491.724955751</v>
      </c>
      <c r="V4614">
        <v>2557124.572957132</v>
      </c>
      <c r="W4614">
        <v>4273374.8823629301</v>
      </c>
      <c r="X4614">
        <v>31680008.81970356</v>
      </c>
      <c r="Y4614">
        <f t="shared" si="218"/>
        <v>49999999.999979377</v>
      </c>
      <c r="Z4614">
        <v>0.49905489234149358</v>
      </c>
      <c r="AA4614">
        <v>8.5073484335668276E-2</v>
      </c>
      <c r="AB4614">
        <v>9.6464039236535973E-2</v>
      </c>
      <c r="AC4614">
        <v>0.66515193184338428</v>
      </c>
      <c r="AD4614">
        <v>9.8914000000000002E-2</v>
      </c>
      <c r="AE4614">
        <v>5.4999999999999997E-3</v>
      </c>
      <c r="AF4614">
        <v>1.0536573232932851</v>
      </c>
      <c r="AG4614">
        <v>0.5316315829453212</v>
      </c>
      <c r="AH4614">
        <v>5.0438453853888978</v>
      </c>
    </row>
    <row r="4615" spans="1:34">
      <c r="A4615" t="s">
        <v>1194</v>
      </c>
      <c r="B4615" t="s">
        <v>1220</v>
      </c>
      <c r="C4615" t="s">
        <v>5372</v>
      </c>
      <c r="D4615" t="s">
        <v>5418</v>
      </c>
      <c r="E4615" t="s">
        <v>671</v>
      </c>
      <c r="F4615" t="s">
        <v>49</v>
      </c>
      <c r="G4615" t="s">
        <v>672</v>
      </c>
      <c r="H4615" t="s">
        <v>38</v>
      </c>
      <c r="I4615">
        <v>0.1379631313713128</v>
      </c>
      <c r="J4615">
        <v>0.66370505097050259</v>
      </c>
      <c r="K4615">
        <v>0.1379631313713128</v>
      </c>
      <c r="L4615">
        <v>0.44000000000000011</v>
      </c>
      <c r="M4615">
        <v>1.379631313713128</v>
      </c>
      <c r="N4615" t="str">
        <f t="shared" si="216"/>
        <v>05Qd-611,37963131371313</v>
      </c>
      <c r="O4615" t="s">
        <v>5374</v>
      </c>
      <c r="P4615">
        <v>8.6770047341522236</v>
      </c>
      <c r="Q4615">
        <v>84.66161293356916</v>
      </c>
      <c r="R4615">
        <v>8.8046077449485765</v>
      </c>
      <c r="S4615">
        <v>876.18252054794527</v>
      </c>
      <c r="T4615">
        <f t="shared" si="217"/>
        <v>978.32574596061522</v>
      </c>
      <c r="U4615">
        <v>688805.99799768522</v>
      </c>
      <c r="V4615">
        <v>8576094.8093963526</v>
      </c>
      <c r="W4615">
        <v>1757731.4737198059</v>
      </c>
      <c r="X4615">
        <v>36485539.502562813</v>
      </c>
      <c r="Y4615">
        <f t="shared" si="218"/>
        <v>47508171.783676654</v>
      </c>
      <c r="Z4615">
        <v>2.9918817246568311E-2</v>
      </c>
      <c r="AA4615">
        <v>0.64978327160911742</v>
      </c>
      <c r="AB4615">
        <v>3.9677744760470417E-2</v>
      </c>
      <c r="AC4615">
        <v>0.76604862146957076</v>
      </c>
      <c r="AD4615">
        <v>9.8914000000000002E-2</v>
      </c>
      <c r="AE4615">
        <v>5.4999999999999997E-3</v>
      </c>
      <c r="AF4615">
        <v>0.4333920357214015</v>
      </c>
      <c r="AG4615">
        <v>0.21867156322353079</v>
      </c>
      <c r="AH4615">
        <v>2.1361089126580599</v>
      </c>
    </row>
    <row r="4616" spans="1:34">
      <c r="A4616" t="s">
        <v>1194</v>
      </c>
      <c r="B4616" t="s">
        <v>1220</v>
      </c>
      <c r="C4616" t="s">
        <v>5375</v>
      </c>
      <c r="D4616" t="s">
        <v>5419</v>
      </c>
      <c r="E4616" t="s">
        <v>43</v>
      </c>
      <c r="F4616" t="s">
        <v>49</v>
      </c>
      <c r="G4616" t="s">
        <v>672</v>
      </c>
      <c r="H4616" t="s">
        <v>38</v>
      </c>
      <c r="I4616">
        <v>0.13865804736317999</v>
      </c>
      <c r="J4616">
        <v>0.66926437890544044</v>
      </c>
      <c r="K4616">
        <v>0.13865804736317999</v>
      </c>
      <c r="L4616">
        <v>0.44000000000000011</v>
      </c>
      <c r="M4616">
        <v>1.3865804736317999</v>
      </c>
      <c r="N4616" t="str">
        <f t="shared" si="216"/>
        <v>05Qd-611,3865804736318</v>
      </c>
      <c r="O4616" t="s">
        <v>5377</v>
      </c>
      <c r="P4616">
        <v>7.9791403618993613</v>
      </c>
      <c r="Q4616">
        <v>85.370755751015338</v>
      </c>
      <c r="R4616">
        <v>8.8489562796858436</v>
      </c>
      <c r="S4616">
        <v>876.18252054794527</v>
      </c>
      <c r="T4616">
        <f t="shared" si="217"/>
        <v>978.38137294054582</v>
      </c>
      <c r="U4616">
        <v>1057098.505369588</v>
      </c>
      <c r="V4616">
        <v>8647929.9165374488</v>
      </c>
      <c r="W4616">
        <v>1766585.112357572</v>
      </c>
      <c r="X4616">
        <v>36485539.502562813</v>
      </c>
      <c r="Y4616">
        <f t="shared" si="218"/>
        <v>47957153.036827423</v>
      </c>
      <c r="Z4616">
        <v>3.5168819731695403E-2</v>
      </c>
      <c r="AA4616">
        <v>0.65522598790038211</v>
      </c>
      <c r="AB4616">
        <v>3.9877600323918502E-2</v>
      </c>
      <c r="AC4616">
        <v>0.76604862146957076</v>
      </c>
      <c r="AD4616">
        <v>9.8914000000000002E-2</v>
      </c>
      <c r="AE4616">
        <v>5.4999999999999997E-3</v>
      </c>
      <c r="AF4616">
        <v>0.4355750178948064</v>
      </c>
      <c r="AG4616">
        <v>0.21977300507064029</v>
      </c>
      <c r="AH4616">
        <v>2.1463424965972471</v>
      </c>
    </row>
    <row r="4617" spans="1:34">
      <c r="A4617" t="s">
        <v>1194</v>
      </c>
      <c r="B4617" t="s">
        <v>1220</v>
      </c>
      <c r="C4617" t="s">
        <v>5378</v>
      </c>
      <c r="D4617" t="s">
        <v>5420</v>
      </c>
      <c r="E4617" t="s">
        <v>671</v>
      </c>
      <c r="F4617" t="s">
        <v>672</v>
      </c>
      <c r="G4617" t="s">
        <v>1179</v>
      </c>
      <c r="H4617" t="s">
        <v>38</v>
      </c>
      <c r="I4617">
        <v>0.2471773940158086</v>
      </c>
      <c r="J4617">
        <v>0.2471773940158086</v>
      </c>
      <c r="K4617">
        <v>1.5374191521264691</v>
      </c>
      <c r="L4617">
        <v>0.44000000000000011</v>
      </c>
      <c r="M4617">
        <v>2.4717739401580858</v>
      </c>
      <c r="N4617" t="str">
        <f t="shared" si="216"/>
        <v>05Qd-612,47177394015809</v>
      </c>
      <c r="O4617" t="s">
        <v>5363</v>
      </c>
      <c r="P4617">
        <v>15.5458882147158</v>
      </c>
      <c r="Q4617">
        <v>15.774504217873391</v>
      </c>
      <c r="R4617">
        <v>108.0696532074831</v>
      </c>
      <c r="S4617">
        <v>876.18252054794527</v>
      </c>
      <c r="T4617">
        <f t="shared" si="217"/>
        <v>1015.5725661880176</v>
      </c>
      <c r="U4617">
        <v>1234078.0458896451</v>
      </c>
      <c r="V4617">
        <v>3149185.4434957379</v>
      </c>
      <c r="W4617">
        <v>7160242.530666519</v>
      </c>
      <c r="X4617">
        <v>36485539.502562813</v>
      </c>
      <c r="Y4617">
        <f t="shared" si="218"/>
        <v>48029045.522614717</v>
      </c>
      <c r="Z4617">
        <v>5.3603127194456437E-2</v>
      </c>
      <c r="AA4617">
        <v>7.1087409026124621E-2</v>
      </c>
      <c r="AB4617">
        <v>0.39207423758205329</v>
      </c>
      <c r="AC4617">
        <v>0.76604862146957076</v>
      </c>
      <c r="AD4617">
        <v>9.8914000000000002E-2</v>
      </c>
      <c r="AE4617">
        <v>5.4999999999999997E-3</v>
      </c>
      <c r="AF4617">
        <v>0.7764734890548961</v>
      </c>
      <c r="AG4617">
        <v>0.39177616951505662</v>
      </c>
      <c r="AH4617">
        <v>3.7444375987280378</v>
      </c>
    </row>
    <row r="4618" spans="1:34">
      <c r="A4618" t="s">
        <v>1194</v>
      </c>
      <c r="B4618" t="s">
        <v>1220</v>
      </c>
      <c r="C4618" t="s">
        <v>5380</v>
      </c>
      <c r="D4618" t="s">
        <v>5421</v>
      </c>
      <c r="E4618" t="s">
        <v>43</v>
      </c>
      <c r="F4618" t="s">
        <v>672</v>
      </c>
      <c r="G4618" t="s">
        <v>1179</v>
      </c>
      <c r="H4618" t="s">
        <v>38</v>
      </c>
      <c r="I4618">
        <v>0.25008064424985332</v>
      </c>
      <c r="J4618">
        <v>0.25008064424985332</v>
      </c>
      <c r="K4618">
        <v>1.5606451539988271</v>
      </c>
      <c r="L4618">
        <v>0.43999999999999989</v>
      </c>
      <c r="M4618">
        <v>2.5008064424985341</v>
      </c>
      <c r="N4618" t="str">
        <f t="shared" si="216"/>
        <v>05Qd-612,50080644249853</v>
      </c>
      <c r="O4618" t="s">
        <v>5382</v>
      </c>
      <c r="P4618">
        <v>14.391004346377921</v>
      </c>
      <c r="Q4618">
        <v>15.959785453824731</v>
      </c>
      <c r="R4618">
        <v>109.7022762720979</v>
      </c>
      <c r="S4618">
        <v>876.18252054794516</v>
      </c>
      <c r="T4618">
        <f t="shared" si="217"/>
        <v>1016.2355866202457</v>
      </c>
      <c r="U4618">
        <v>1906559.9169008851</v>
      </c>
      <c r="V4618">
        <v>3186174.5598034151</v>
      </c>
      <c r="W4618">
        <v>7268413.296064998</v>
      </c>
      <c r="X4618">
        <v>36485539.502562791</v>
      </c>
      <c r="Y4618">
        <f t="shared" si="218"/>
        <v>48846687.275332093</v>
      </c>
      <c r="Z4618">
        <v>6.3429719827028358E-2</v>
      </c>
      <c r="AA4618">
        <v>7.1922374285445761E-2</v>
      </c>
      <c r="AB4618">
        <v>0.3979973568326422</v>
      </c>
      <c r="AC4618">
        <v>0.76604862146957065</v>
      </c>
      <c r="AD4618">
        <v>9.8914000000000002E-2</v>
      </c>
      <c r="AE4618">
        <v>5.4999999999999997E-3</v>
      </c>
      <c r="AF4618">
        <v>0.78559364685817812</v>
      </c>
      <c r="AG4618">
        <v>0.39637782113601761</v>
      </c>
      <c r="AH4618">
        <v>3.7871919104927292</v>
      </c>
    </row>
    <row r="4619" spans="1:34">
      <c r="A4619" t="s">
        <v>1194</v>
      </c>
      <c r="B4619" t="s">
        <v>1220</v>
      </c>
      <c r="C4619" t="s">
        <v>5383</v>
      </c>
      <c r="D4619" t="s">
        <v>5422</v>
      </c>
      <c r="E4619" t="s">
        <v>49</v>
      </c>
      <c r="F4619" t="s">
        <v>672</v>
      </c>
      <c r="G4619" t="s">
        <v>1179</v>
      </c>
      <c r="H4619" t="s">
        <v>38</v>
      </c>
      <c r="I4619">
        <v>0.65189859590658594</v>
      </c>
      <c r="J4619">
        <v>0.13648732448832321</v>
      </c>
      <c r="K4619">
        <v>0.13648732448832321</v>
      </c>
      <c r="L4619">
        <v>0.44</v>
      </c>
      <c r="M4619">
        <v>1.3648732448832319</v>
      </c>
      <c r="N4619" t="str">
        <f t="shared" si="216"/>
        <v>05Qd-611,36487324488323</v>
      </c>
      <c r="O4619" t="s">
        <v>5385</v>
      </c>
      <c r="P4619">
        <v>83.155592258756911</v>
      </c>
      <c r="Q4619">
        <v>8.710423881601443</v>
      </c>
      <c r="R4619">
        <v>9.5940900724885481</v>
      </c>
      <c r="S4619">
        <v>876.18252054794527</v>
      </c>
      <c r="T4619">
        <f t="shared" si="217"/>
        <v>977.64262676079215</v>
      </c>
      <c r="U4619">
        <v>8423537.1667462494</v>
      </c>
      <c r="V4619">
        <v>1738928.8256385489</v>
      </c>
      <c r="W4619">
        <v>635664.21970641764</v>
      </c>
      <c r="X4619">
        <v>36485539.502562799</v>
      </c>
      <c r="Y4619">
        <f t="shared" si="218"/>
        <v>47283669.714654014</v>
      </c>
      <c r="Z4619">
        <v>0.63822446700710334</v>
      </c>
      <c r="AA4619">
        <v>3.925330753411168E-2</v>
      </c>
      <c r="AB4619">
        <v>3.4807140014066658E-2</v>
      </c>
      <c r="AC4619">
        <v>0.76604862146957065</v>
      </c>
      <c r="AD4619">
        <v>9.8914000000000002E-2</v>
      </c>
      <c r="AE4619">
        <v>5.4999999999999997E-3</v>
      </c>
      <c r="AF4619">
        <v>0.42875599315703627</v>
      </c>
      <c r="AG4619">
        <v>0.21633240931399231</v>
      </c>
      <c r="AH4619">
        <v>2.1143756473542612</v>
      </c>
    </row>
    <row r="4620" spans="1:34">
      <c r="A4620" t="s">
        <v>1194</v>
      </c>
      <c r="B4620" t="s">
        <v>1220</v>
      </c>
      <c r="C4620" t="s">
        <v>5386</v>
      </c>
      <c r="D4620" t="s">
        <v>5423</v>
      </c>
      <c r="E4620" t="s">
        <v>671</v>
      </c>
      <c r="F4620" t="s">
        <v>672</v>
      </c>
      <c r="G4620" t="s">
        <v>46</v>
      </c>
      <c r="H4620" t="s">
        <v>38</v>
      </c>
      <c r="I4620">
        <v>0.13962943267786929</v>
      </c>
      <c r="J4620">
        <v>0.13962943267786929</v>
      </c>
      <c r="K4620">
        <v>0.67703546142295457</v>
      </c>
      <c r="L4620">
        <v>0.44000000000000011</v>
      </c>
      <c r="M4620">
        <v>1.3962943267786929</v>
      </c>
      <c r="N4620" t="str">
        <f t="shared" si="216"/>
        <v>05Qd-611,39629432677869</v>
      </c>
      <c r="O4620" t="s">
        <v>5366</v>
      </c>
      <c r="P4620">
        <v>8.7818045033499903</v>
      </c>
      <c r="Q4620">
        <v>8.9109486872227812</v>
      </c>
      <c r="R4620">
        <v>109.67974475051859</v>
      </c>
      <c r="S4620">
        <v>876.18252054794527</v>
      </c>
      <c r="T4620">
        <f t="shared" si="217"/>
        <v>1003.5550184890367</v>
      </c>
      <c r="U4620">
        <v>697125.30999806628</v>
      </c>
      <c r="V4620">
        <v>1778961.1328477371</v>
      </c>
      <c r="W4620">
        <v>10035019.609211029</v>
      </c>
      <c r="X4620">
        <v>36485539.502562813</v>
      </c>
      <c r="Y4620">
        <f t="shared" si="218"/>
        <v>48996645.554619648</v>
      </c>
      <c r="Z4620">
        <v>3.0280172949161101E-2</v>
      </c>
      <c r="AA4620">
        <v>4.0156967559187892E-2</v>
      </c>
      <c r="AB4620">
        <v>0.62635238228517254</v>
      </c>
      <c r="AC4620">
        <v>0.76604862146957076</v>
      </c>
      <c r="AD4620">
        <v>9.8914000000000002E-2</v>
      </c>
      <c r="AE4620">
        <v>5.4999999999999997E-3</v>
      </c>
      <c r="AF4620">
        <v>0.43862649008754762</v>
      </c>
      <c r="AG4620">
        <v>0.22131265079442289</v>
      </c>
      <c r="AH4620">
        <v>2.160647467660664</v>
      </c>
    </row>
    <row r="4621" spans="1:34">
      <c r="A4621" t="s">
        <v>1194</v>
      </c>
      <c r="B4621" t="s">
        <v>1220</v>
      </c>
      <c r="C4621" t="s">
        <v>5388</v>
      </c>
      <c r="D4621" t="s">
        <v>5424</v>
      </c>
      <c r="E4621" t="s">
        <v>43</v>
      </c>
      <c r="F4621" t="s">
        <v>672</v>
      </c>
      <c r="G4621" t="s">
        <v>46</v>
      </c>
      <c r="H4621" t="s">
        <v>38</v>
      </c>
      <c r="I4621">
        <v>0.14034694021682981</v>
      </c>
      <c r="J4621">
        <v>0.14034694021682981</v>
      </c>
      <c r="K4621">
        <v>0.68277552173463807</v>
      </c>
      <c r="L4621">
        <v>0.44000000000000011</v>
      </c>
      <c r="M4621">
        <v>1.4034694021682981</v>
      </c>
      <c r="N4621" t="str">
        <f t="shared" si="216"/>
        <v>05Qd-611,4034694021683</v>
      </c>
      <c r="O4621" t="s">
        <v>5390</v>
      </c>
      <c r="P4621">
        <v>8.0763284688412043</v>
      </c>
      <c r="Q4621">
        <v>8.9567389818601768</v>
      </c>
      <c r="R4621">
        <v>110.6096345210114</v>
      </c>
      <c r="S4621">
        <v>876.18252054794527</v>
      </c>
      <c r="T4621">
        <f t="shared" si="217"/>
        <v>1003.825222519658</v>
      </c>
      <c r="U4621">
        <v>1069974.2536241859</v>
      </c>
      <c r="V4621">
        <v>1788102.601088753</v>
      </c>
      <c r="W4621">
        <v>10120098.783150811</v>
      </c>
      <c r="X4621">
        <v>36485539.502562813</v>
      </c>
      <c r="Y4621">
        <f t="shared" si="218"/>
        <v>49463715.140426561</v>
      </c>
      <c r="Z4621">
        <v>3.5597185552833657E-2</v>
      </c>
      <c r="AA4621">
        <v>4.0363320377593867E-2</v>
      </c>
      <c r="AB4621">
        <v>0.6316627399481628</v>
      </c>
      <c r="AC4621">
        <v>0.76604862146957076</v>
      </c>
      <c r="AD4621">
        <v>9.8914000000000002E-2</v>
      </c>
      <c r="AE4621">
        <v>5.4999999999999997E-3</v>
      </c>
      <c r="AF4621">
        <v>0.44088044047171648</v>
      </c>
      <c r="AG4621">
        <v>0.2224499002436752</v>
      </c>
      <c r="AH4621">
        <v>2.17121374288369</v>
      </c>
    </row>
    <row r="4622" spans="1:34">
      <c r="A4622" t="s">
        <v>1194</v>
      </c>
      <c r="B4622" t="s">
        <v>1220</v>
      </c>
      <c r="C4622" t="s">
        <v>5391</v>
      </c>
      <c r="D4622" t="s">
        <v>5425</v>
      </c>
      <c r="E4622" t="s">
        <v>49</v>
      </c>
      <c r="F4622" t="s">
        <v>672</v>
      </c>
      <c r="G4622" t="s">
        <v>46</v>
      </c>
      <c r="H4622" t="s">
        <v>38</v>
      </c>
      <c r="I4622">
        <v>0.58252760163615747</v>
      </c>
      <c r="J4622">
        <v>0.12781595020451969</v>
      </c>
      <c r="K4622">
        <v>0.12781595020451969</v>
      </c>
      <c r="L4622">
        <v>0.44</v>
      </c>
      <c r="M4622">
        <v>1.278159502045197</v>
      </c>
      <c r="N4622" t="str">
        <f t="shared" si="216"/>
        <v>05Qd-611,2781595020452</v>
      </c>
      <c r="O4622" t="s">
        <v>5393</v>
      </c>
      <c r="P4622">
        <v>74.306691294161311</v>
      </c>
      <c r="Q4622">
        <v>8.1570293013273663</v>
      </c>
      <c r="R4622">
        <v>20.706183933132181</v>
      </c>
      <c r="S4622">
        <v>876.18252054794527</v>
      </c>
      <c r="T4622">
        <f t="shared" si="217"/>
        <v>979.35242507656608</v>
      </c>
      <c r="U4622">
        <v>7527156.7293586684</v>
      </c>
      <c r="V4622">
        <v>1628450.4148664421</v>
      </c>
      <c r="W4622">
        <v>1894488.0139313899</v>
      </c>
      <c r="X4622">
        <v>36485539.502562799</v>
      </c>
      <c r="Y4622">
        <f t="shared" si="218"/>
        <v>47535634.660719298</v>
      </c>
      <c r="Z4622">
        <v>0.57030858849163357</v>
      </c>
      <c r="AA4622">
        <v>3.6759448688379458E-2</v>
      </c>
      <c r="AB4622">
        <v>0.1182476095659493</v>
      </c>
      <c r="AC4622">
        <v>0.76604862146957065</v>
      </c>
      <c r="AD4622">
        <v>9.8914000000000002E-2</v>
      </c>
      <c r="AE4622">
        <v>5.4999999999999997E-3</v>
      </c>
      <c r="AF4622">
        <v>0.4015160739408995</v>
      </c>
      <c r="AG4622">
        <v>0.20258828107416371</v>
      </c>
      <c r="AH4622">
        <v>1.9866778570602599</v>
      </c>
    </row>
    <row r="4623" spans="1:34">
      <c r="A4623" t="s">
        <v>1194</v>
      </c>
      <c r="B4623" t="s">
        <v>1220</v>
      </c>
      <c r="C4623" t="s">
        <v>5394</v>
      </c>
      <c r="D4623" t="s">
        <v>5426</v>
      </c>
      <c r="E4623" t="s">
        <v>672</v>
      </c>
      <c r="F4623" t="s">
        <v>1179</v>
      </c>
      <c r="G4623" t="s">
        <v>46</v>
      </c>
      <c r="H4623" t="s">
        <v>38</v>
      </c>
      <c r="I4623">
        <v>0.13810612911571751</v>
      </c>
      <c r="J4623">
        <v>0.13810612911571751</v>
      </c>
      <c r="K4623">
        <v>0.66484903292573994</v>
      </c>
      <c r="L4623">
        <v>0.44</v>
      </c>
      <c r="M4623">
        <v>1.3810612911571749</v>
      </c>
      <c r="N4623" t="str">
        <f t="shared" si="216"/>
        <v>05Qd-611,38106129115717</v>
      </c>
      <c r="O4623" t="s">
        <v>5396</v>
      </c>
      <c r="P4623">
        <v>8.8137336544243983</v>
      </c>
      <c r="Q4623">
        <v>9.7078805469022385</v>
      </c>
      <c r="R4623">
        <v>107.7055433339699</v>
      </c>
      <c r="S4623">
        <v>876.18252054794527</v>
      </c>
      <c r="T4623">
        <f t="shared" si="217"/>
        <v>1002.4096780832418</v>
      </c>
      <c r="U4623">
        <v>1759553.34912603</v>
      </c>
      <c r="V4623">
        <v>643203.4998863712</v>
      </c>
      <c r="W4623">
        <v>9854392.3660253175</v>
      </c>
      <c r="X4623">
        <v>36485539.502562799</v>
      </c>
      <c r="Y4623">
        <f t="shared" si="218"/>
        <v>48742688.717600517</v>
      </c>
      <c r="Z4623">
        <v>3.9718870443451189E-2</v>
      </c>
      <c r="AA4623">
        <v>3.5219969260536013E-2</v>
      </c>
      <c r="AB4623">
        <v>0.6150782335061179</v>
      </c>
      <c r="AC4623">
        <v>0.76604862146957065</v>
      </c>
      <c r="AD4623">
        <v>9.8914000000000002E-2</v>
      </c>
      <c r="AE4623">
        <v>5.4999999999999997E-3</v>
      </c>
      <c r="AF4623">
        <v>0.4338412432954476</v>
      </c>
      <c r="AG4623">
        <v>0.21889821464841219</v>
      </c>
      <c r="AH4623">
        <v>2.138214749101035</v>
      </c>
    </row>
    <row r="4624" spans="1:34">
      <c r="A4624" t="s">
        <v>1194</v>
      </c>
      <c r="B4624" t="s">
        <v>1226</v>
      </c>
      <c r="C4624" t="s">
        <v>5369</v>
      </c>
      <c r="D4624" t="s">
        <v>5427</v>
      </c>
      <c r="E4624" t="s">
        <v>671</v>
      </c>
      <c r="F4624" t="s">
        <v>43</v>
      </c>
      <c r="G4624" t="s">
        <v>672</v>
      </c>
      <c r="H4624" t="s">
        <v>38</v>
      </c>
      <c r="I4624">
        <v>2.4407301307501048</v>
      </c>
      <c r="J4624">
        <v>0.35095391027188549</v>
      </c>
      <c r="K4624">
        <v>0.35095391027188588</v>
      </c>
      <c r="L4624">
        <v>0.3669011514249797</v>
      </c>
      <c r="M4624">
        <v>3.5095391027188558</v>
      </c>
      <c r="N4624" t="str">
        <f t="shared" si="216"/>
        <v>05Qd-613,50953910271886</v>
      </c>
      <c r="O4624" t="s">
        <v>5371</v>
      </c>
      <c r="P4624">
        <v>153.50642370031261</v>
      </c>
      <c r="Q4624">
        <v>20.195802291100321</v>
      </c>
      <c r="R4624">
        <v>22.39737157156431</v>
      </c>
      <c r="S4624">
        <v>730.6190355624592</v>
      </c>
      <c r="T4624">
        <f t="shared" si="217"/>
        <v>926.71863312543644</v>
      </c>
      <c r="U4624">
        <v>12407959.06701724</v>
      </c>
      <c r="V4624">
        <v>2672830.4243639419</v>
      </c>
      <c r="W4624">
        <v>4471359.3246130208</v>
      </c>
      <c r="X4624">
        <v>30447851.184018418</v>
      </c>
      <c r="Y4624">
        <f t="shared" si="218"/>
        <v>50000000.000012621</v>
      </c>
      <c r="Z4624">
        <v>0.52929908160441519</v>
      </c>
      <c r="AA4624">
        <v>8.9014918637625853E-2</v>
      </c>
      <c r="AB4624">
        <v>0.1009331952388</v>
      </c>
      <c r="AC4624">
        <v>0.63878209378341799</v>
      </c>
      <c r="AD4624">
        <v>9.8914000000000002E-2</v>
      </c>
      <c r="AE4624">
        <v>5.4999999999999997E-3</v>
      </c>
      <c r="AF4624">
        <v>1.1024730165608969</v>
      </c>
      <c r="AG4624">
        <v>1.2511506901192719</v>
      </c>
      <c r="AH4624">
        <v>5.9675768093990254</v>
      </c>
    </row>
    <row r="4625" spans="1:34">
      <c r="A4625" t="s">
        <v>1194</v>
      </c>
      <c r="B4625" t="s">
        <v>1226</v>
      </c>
      <c r="C4625" t="s">
        <v>5372</v>
      </c>
      <c r="D4625" t="s">
        <v>5428</v>
      </c>
      <c r="E4625" t="s">
        <v>671</v>
      </c>
      <c r="F4625" t="s">
        <v>49</v>
      </c>
      <c r="G4625" t="s">
        <v>672</v>
      </c>
      <c r="H4625" t="s">
        <v>38</v>
      </c>
      <c r="I4625">
        <v>0.1386753431385942</v>
      </c>
      <c r="J4625">
        <v>0.66940274510875386</v>
      </c>
      <c r="K4625">
        <v>0.1386753431385942</v>
      </c>
      <c r="L4625">
        <v>0.44000000000000011</v>
      </c>
      <c r="M4625">
        <v>1.386753431385942</v>
      </c>
      <c r="N4625" t="str">
        <f t="shared" si="216"/>
        <v>05Qd-611,38675343138594</v>
      </c>
      <c r="O4625" t="s">
        <v>5374</v>
      </c>
      <c r="P4625">
        <v>8.7217983309269087</v>
      </c>
      <c r="Q4625">
        <v>85.388405618122547</v>
      </c>
      <c r="R4625">
        <v>8.8500600710875972</v>
      </c>
      <c r="S4625">
        <v>876.18252054794527</v>
      </c>
      <c r="T4625">
        <f t="shared" si="217"/>
        <v>979.14278456808233</v>
      </c>
      <c r="U4625">
        <v>704984.93855993578</v>
      </c>
      <c r="V4625">
        <v>8669107.6762424186</v>
      </c>
      <c r="W4625">
        <v>1766805.470713502</v>
      </c>
      <c r="X4625">
        <v>36514070.530812718</v>
      </c>
      <c r="Y4625">
        <f t="shared" si="218"/>
        <v>47654968.616328575</v>
      </c>
      <c r="Z4625">
        <v>3.00732681748297E-2</v>
      </c>
      <c r="AA4625">
        <v>0.65536145175460125</v>
      </c>
      <c r="AB4625">
        <v>3.9882574532284887E-2</v>
      </c>
      <c r="AC4625">
        <v>0.76604862146957076</v>
      </c>
      <c r="AD4625">
        <v>9.8914000000000002E-2</v>
      </c>
      <c r="AE4625">
        <v>5.4999999999999997E-3</v>
      </c>
      <c r="AF4625">
        <v>0.43562935017359439</v>
      </c>
      <c r="AG4625">
        <v>0.49437759828908839</v>
      </c>
      <c r="AH4625">
        <v>2.4211743798486252</v>
      </c>
    </row>
    <row r="4626" spans="1:34">
      <c r="A4626" t="s">
        <v>1194</v>
      </c>
      <c r="B4626" t="s">
        <v>1226</v>
      </c>
      <c r="C4626" t="s">
        <v>5375</v>
      </c>
      <c r="D4626" t="s">
        <v>5429</v>
      </c>
      <c r="E4626" t="s">
        <v>43</v>
      </c>
      <c r="F4626" t="s">
        <v>49</v>
      </c>
      <c r="G4626" t="s">
        <v>672</v>
      </c>
      <c r="H4626" t="s">
        <v>38</v>
      </c>
      <c r="I4626">
        <v>0.1392565566412913</v>
      </c>
      <c r="J4626">
        <v>0.67405245313033069</v>
      </c>
      <c r="K4626">
        <v>0.1392565566412913</v>
      </c>
      <c r="L4626">
        <v>0.44</v>
      </c>
      <c r="M4626">
        <v>1.3925655664129131</v>
      </c>
      <c r="N4626" t="str">
        <f t="shared" si="216"/>
        <v>05Qd-611,39256556641291</v>
      </c>
      <c r="O4626" t="s">
        <v>5377</v>
      </c>
      <c r="P4626">
        <v>8.0135818503579443</v>
      </c>
      <c r="Q4626">
        <v>85.981518146347597</v>
      </c>
      <c r="R4626">
        <v>8.8871522772186893</v>
      </c>
      <c r="S4626">
        <v>876.18252054794527</v>
      </c>
      <c r="T4626">
        <f t="shared" si="217"/>
        <v>979.0647728218695</v>
      </c>
      <c r="U4626">
        <v>1060564.2236459251</v>
      </c>
      <c r="V4626">
        <v>8729323.7715552468</v>
      </c>
      <c r="W4626">
        <v>1774210.472734601</v>
      </c>
      <c r="X4626">
        <v>36514070.530812718</v>
      </c>
      <c r="Y4626">
        <f t="shared" si="218"/>
        <v>48078168.998748489</v>
      </c>
      <c r="Z4626">
        <v>3.5320623866470988E-2</v>
      </c>
      <c r="AA4626">
        <v>0.65991362818578769</v>
      </c>
      <c r="AB4626">
        <v>4.0049729632217257E-2</v>
      </c>
      <c r="AC4626">
        <v>0.76604862146957065</v>
      </c>
      <c r="AD4626">
        <v>9.8914000000000002E-2</v>
      </c>
      <c r="AE4626">
        <v>5.4999999999999997E-3</v>
      </c>
      <c r="AF4626">
        <v>0.43745515175274757</v>
      </c>
      <c r="AG4626">
        <v>0.49644962442620361</v>
      </c>
      <c r="AH4626">
        <v>2.430884342591864</v>
      </c>
    </row>
    <row r="4627" spans="1:34">
      <c r="A4627" t="s">
        <v>1194</v>
      </c>
      <c r="B4627" t="s">
        <v>1226</v>
      </c>
      <c r="C4627" t="s">
        <v>5378</v>
      </c>
      <c r="D4627" t="s">
        <v>5430</v>
      </c>
      <c r="E4627" t="s">
        <v>671</v>
      </c>
      <c r="F4627" t="s">
        <v>672</v>
      </c>
      <c r="G4627" t="s">
        <v>1179</v>
      </c>
      <c r="H4627" t="s">
        <v>38</v>
      </c>
      <c r="I4627">
        <v>0.25496222784638251</v>
      </c>
      <c r="J4627">
        <v>0.25496222784638262</v>
      </c>
      <c r="K4627">
        <v>1.599697822771061</v>
      </c>
      <c r="L4627">
        <v>0.44000000000000011</v>
      </c>
      <c r="M4627">
        <v>2.5496222784638261</v>
      </c>
      <c r="N4627" t="str">
        <f t="shared" si="216"/>
        <v>05Qd-612,54962227846383</v>
      </c>
      <c r="O4627" t="s">
        <v>5363</v>
      </c>
      <c r="P4627">
        <v>16.035504819754131</v>
      </c>
      <c r="Q4627">
        <v>16.27132106710345</v>
      </c>
      <c r="R4627">
        <v>112.44740167606111</v>
      </c>
      <c r="S4627">
        <v>876.18252054794527</v>
      </c>
      <c r="T4627">
        <f t="shared" si="217"/>
        <v>1020.936748110864</v>
      </c>
      <c r="U4627">
        <v>1296153.4939469879</v>
      </c>
      <c r="V4627">
        <v>3248368.8072369578</v>
      </c>
      <c r="W4627">
        <v>7730835.4356462834</v>
      </c>
      <c r="X4627">
        <v>36514070.530812718</v>
      </c>
      <c r="Y4627">
        <f t="shared" si="218"/>
        <v>48789428.267642945</v>
      </c>
      <c r="Z4627">
        <v>5.5291353739887507E-2</v>
      </c>
      <c r="AA4627">
        <v>7.3326301740880867E-2</v>
      </c>
      <c r="AB4627">
        <v>0.40795660920258953</v>
      </c>
      <c r="AC4627">
        <v>0.76604862146957076</v>
      </c>
      <c r="AD4627">
        <v>9.8914000000000002E-2</v>
      </c>
      <c r="AE4627">
        <v>5.4999999999999997E-3</v>
      </c>
      <c r="AF4627">
        <v>0.80092846443889809</v>
      </c>
      <c r="AG4627">
        <v>0.90894034227235376</v>
      </c>
      <c r="AH4627">
        <v>4.3639050851750776</v>
      </c>
    </row>
    <row r="4628" spans="1:34">
      <c r="A4628" t="s">
        <v>1194</v>
      </c>
      <c r="B4628" t="s">
        <v>1226</v>
      </c>
      <c r="C4628" t="s">
        <v>5380</v>
      </c>
      <c r="D4628" t="s">
        <v>5431</v>
      </c>
      <c r="E4628" t="s">
        <v>43</v>
      </c>
      <c r="F4628" t="s">
        <v>672</v>
      </c>
      <c r="G4628" t="s">
        <v>1179</v>
      </c>
      <c r="H4628" t="s">
        <v>38</v>
      </c>
      <c r="I4628">
        <v>0.25753084728202991</v>
      </c>
      <c r="J4628">
        <v>0.25753084728202991</v>
      </c>
      <c r="K4628">
        <v>1.62024677825624</v>
      </c>
      <c r="L4628">
        <v>0.44000000000000011</v>
      </c>
      <c r="M4628">
        <v>2.5753084728203</v>
      </c>
      <c r="N4628" t="str">
        <f t="shared" si="216"/>
        <v>05Qd-612,5753084728203</v>
      </c>
      <c r="O4628" t="s">
        <v>5382</v>
      </c>
      <c r="P4628">
        <v>14.81972966632045</v>
      </c>
      <c r="Q4628">
        <v>16.435246648902979</v>
      </c>
      <c r="R4628">
        <v>113.89184738235259</v>
      </c>
      <c r="S4628">
        <v>876.18252054794527</v>
      </c>
      <c r="T4628">
        <f t="shared" si="217"/>
        <v>1021.3293442455213</v>
      </c>
      <c r="U4628">
        <v>1961329.575425948</v>
      </c>
      <c r="V4628">
        <v>3281094.5302701229</v>
      </c>
      <c r="W4628">
        <v>7830142.0615408896</v>
      </c>
      <c r="X4628">
        <v>36514070.530812718</v>
      </c>
      <c r="Y4628">
        <f t="shared" si="218"/>
        <v>49586636.698049679</v>
      </c>
      <c r="Z4628">
        <v>6.5319367434115067E-2</v>
      </c>
      <c r="AA4628">
        <v>7.4065028278480979E-2</v>
      </c>
      <c r="AB4628">
        <v>0.41319702528808949</v>
      </c>
      <c r="AC4628">
        <v>0.76604862146957076</v>
      </c>
      <c r="AD4628">
        <v>9.8914000000000002E-2</v>
      </c>
      <c r="AE4628">
        <v>5.4999999999999997E-3</v>
      </c>
      <c r="AF4628">
        <v>0.80899742601684799</v>
      </c>
      <c r="AG4628">
        <v>0.91809747056043678</v>
      </c>
      <c r="AH4628">
        <v>4.4068173693975847</v>
      </c>
    </row>
    <row r="4629" spans="1:34">
      <c r="A4629" t="s">
        <v>1194</v>
      </c>
      <c r="B4629" t="s">
        <v>1226</v>
      </c>
      <c r="C4629" t="s">
        <v>5383</v>
      </c>
      <c r="D4629" t="s">
        <v>5432</v>
      </c>
      <c r="E4629" t="s">
        <v>49</v>
      </c>
      <c r="F4629" t="s">
        <v>672</v>
      </c>
      <c r="G4629" t="s">
        <v>1179</v>
      </c>
      <c r="H4629" t="s">
        <v>38</v>
      </c>
      <c r="I4629">
        <v>0.65859390261850137</v>
      </c>
      <c r="J4629">
        <v>0.13732423782731271</v>
      </c>
      <c r="K4629">
        <v>0.13732423782731271</v>
      </c>
      <c r="L4629">
        <v>0.43999999999999989</v>
      </c>
      <c r="M4629">
        <v>1.3732423782731269</v>
      </c>
      <c r="N4629" t="str">
        <f t="shared" si="216"/>
        <v>05Qd-611,37324237827313</v>
      </c>
      <c r="O4629" t="s">
        <v>5385</v>
      </c>
      <c r="P4629">
        <v>84.009639496286383</v>
      </c>
      <c r="Q4629">
        <v>8.763834481905123</v>
      </c>
      <c r="R4629">
        <v>9.6529191394897023</v>
      </c>
      <c r="S4629">
        <v>876.18252054794516</v>
      </c>
      <c r="T4629">
        <f t="shared" si="217"/>
        <v>978.60891366562635</v>
      </c>
      <c r="U4629">
        <v>8529127.6416694801</v>
      </c>
      <c r="V4629">
        <v>1749591.5940325081</v>
      </c>
      <c r="W4629">
        <v>663644.76394017134</v>
      </c>
      <c r="X4629">
        <v>36514070.530812711</v>
      </c>
      <c r="Y4629">
        <f t="shared" si="218"/>
        <v>47456434.530454874</v>
      </c>
      <c r="Z4629">
        <v>0.64477933395189058</v>
      </c>
      <c r="AA4629">
        <v>3.949400106955836E-2</v>
      </c>
      <c r="AB4629">
        <v>3.5020570527699003E-2</v>
      </c>
      <c r="AC4629">
        <v>0.76604862146957065</v>
      </c>
      <c r="AD4629">
        <v>9.8914000000000002E-2</v>
      </c>
      <c r="AE4629">
        <v>5.4999999999999997E-3</v>
      </c>
      <c r="AF4629">
        <v>0.43138504029522301</v>
      </c>
      <c r="AG4629">
        <v>0.48956090785436962</v>
      </c>
      <c r="AH4629">
        <v>2.398602326422719</v>
      </c>
    </row>
    <row r="4630" spans="1:34">
      <c r="A4630" t="s">
        <v>1194</v>
      </c>
      <c r="B4630" t="s">
        <v>1226</v>
      </c>
      <c r="C4630" t="s">
        <v>5386</v>
      </c>
      <c r="D4630" t="s">
        <v>5433</v>
      </c>
      <c r="E4630" t="s">
        <v>671</v>
      </c>
      <c r="F4630" t="s">
        <v>672</v>
      </c>
      <c r="G4630" t="s">
        <v>46</v>
      </c>
      <c r="H4630" t="s">
        <v>38</v>
      </c>
      <c r="I4630">
        <v>0.1418990541445008</v>
      </c>
      <c r="J4630">
        <v>0.1418990541445008</v>
      </c>
      <c r="K4630">
        <v>0.69519243315600632</v>
      </c>
      <c r="L4630">
        <v>0.44000000000000011</v>
      </c>
      <c r="M4630">
        <v>1.4189905414450079</v>
      </c>
      <c r="N4630" t="str">
        <f t="shared" si="216"/>
        <v>05Qd-611,41899054144501</v>
      </c>
      <c r="O4630" t="s">
        <v>5366</v>
      </c>
      <c r="P4630">
        <v>8.9245492788196916</v>
      </c>
      <c r="Q4630">
        <v>9.055792650567037</v>
      </c>
      <c r="R4630">
        <v>112.621174171273</v>
      </c>
      <c r="S4630">
        <v>876.18252054794527</v>
      </c>
      <c r="T4630">
        <f t="shared" si="217"/>
        <v>1006.784036648605</v>
      </c>
      <c r="U4630">
        <v>721373.34369380819</v>
      </c>
      <c r="V4630">
        <v>1807877.4458197239</v>
      </c>
      <c r="W4630">
        <v>10304142.24423833</v>
      </c>
      <c r="X4630">
        <v>36514070.530812718</v>
      </c>
      <c r="Y4630">
        <f t="shared" si="218"/>
        <v>49347463.564564578</v>
      </c>
      <c r="Z4630">
        <v>3.077236524143576E-2</v>
      </c>
      <c r="AA4630">
        <v>4.0809703260101492E-2</v>
      </c>
      <c r="AB4630">
        <v>0.64315011763005248</v>
      </c>
      <c r="AC4630">
        <v>0.76604862146957076</v>
      </c>
      <c r="AD4630">
        <v>9.8914000000000002E-2</v>
      </c>
      <c r="AE4630">
        <v>5.4999999999999997E-3</v>
      </c>
      <c r="AF4630">
        <v>0.44575619102984543</v>
      </c>
      <c r="AG4630">
        <v>0.5058701280251453</v>
      </c>
      <c r="AH4630">
        <v>2.4750308604999991</v>
      </c>
    </row>
    <row r="4631" spans="1:34">
      <c r="A4631" t="s">
        <v>1194</v>
      </c>
      <c r="B4631" t="s">
        <v>1226</v>
      </c>
      <c r="C4631" t="s">
        <v>5388</v>
      </c>
      <c r="D4631" t="s">
        <v>5434</v>
      </c>
      <c r="E4631" t="s">
        <v>43</v>
      </c>
      <c r="F4631" t="s">
        <v>672</v>
      </c>
      <c r="G4631" t="s">
        <v>46</v>
      </c>
      <c r="H4631" t="s">
        <v>38</v>
      </c>
      <c r="I4631">
        <v>0.142516791160298</v>
      </c>
      <c r="J4631">
        <v>0.142516791160298</v>
      </c>
      <c r="K4631">
        <v>0.70013432928238439</v>
      </c>
      <c r="L4631">
        <v>0.44</v>
      </c>
      <c r="M4631">
        <v>1.425167911602981</v>
      </c>
      <c r="N4631" t="str">
        <f t="shared" si="216"/>
        <v>05Qd-611,42516791160298</v>
      </c>
      <c r="O4631" t="s">
        <v>5390</v>
      </c>
      <c r="P4631">
        <v>8.2011935276789671</v>
      </c>
      <c r="Q4631">
        <v>9.0952157345429399</v>
      </c>
      <c r="R4631">
        <v>113.4217613437463</v>
      </c>
      <c r="S4631">
        <v>876.18252054794527</v>
      </c>
      <c r="T4631">
        <f t="shared" si="217"/>
        <v>1006.9006911539135</v>
      </c>
      <c r="U4631">
        <v>1085393.848727497</v>
      </c>
      <c r="V4631">
        <v>1815747.778888826</v>
      </c>
      <c r="W4631">
        <v>10377391.028623501</v>
      </c>
      <c r="X4631">
        <v>36514070.530812718</v>
      </c>
      <c r="Y4631">
        <f t="shared" si="218"/>
        <v>49792603.18705254</v>
      </c>
      <c r="Z4631">
        <v>3.6147540170734807E-2</v>
      </c>
      <c r="AA4631">
        <v>4.0987362402788892E-2</v>
      </c>
      <c r="AB4631">
        <v>0.64772206191973136</v>
      </c>
      <c r="AC4631">
        <v>0.76604862146957065</v>
      </c>
      <c r="AD4631">
        <v>9.8914000000000002E-2</v>
      </c>
      <c r="AE4631">
        <v>5.4999999999999997E-3</v>
      </c>
      <c r="AF4631">
        <v>0.44769672615800432</v>
      </c>
      <c r="AG4631">
        <v>0.50807236048646254</v>
      </c>
      <c r="AH4631">
        <v>2.4853509982474469</v>
      </c>
    </row>
    <row r="4632" spans="1:34">
      <c r="A4632" t="s">
        <v>1194</v>
      </c>
      <c r="B4632" t="s">
        <v>1226</v>
      </c>
      <c r="C4632" t="s">
        <v>5391</v>
      </c>
      <c r="D4632" t="s">
        <v>5435</v>
      </c>
      <c r="E4632" t="s">
        <v>49</v>
      </c>
      <c r="F4632" t="s">
        <v>672</v>
      </c>
      <c r="G4632" t="s">
        <v>46</v>
      </c>
      <c r="H4632" t="s">
        <v>38</v>
      </c>
      <c r="I4632">
        <v>0.58923111688597829</v>
      </c>
      <c r="J4632">
        <v>0.12865388961074731</v>
      </c>
      <c r="K4632">
        <v>0.12865388961074731</v>
      </c>
      <c r="L4632">
        <v>0.43999999999999989</v>
      </c>
      <c r="M4632">
        <v>1.2865388961074731</v>
      </c>
      <c r="N4632" t="str">
        <f t="shared" si="216"/>
        <v>05Qd-611,28653889610747</v>
      </c>
      <c r="O4632" t="s">
        <v>5393</v>
      </c>
      <c r="P4632">
        <v>75.161785605323672</v>
      </c>
      <c r="Q4632">
        <v>8.2105053837599478</v>
      </c>
      <c r="R4632">
        <v>20.841930116941061</v>
      </c>
      <c r="S4632">
        <v>876.18252054794516</v>
      </c>
      <c r="T4632">
        <f t="shared" si="217"/>
        <v>980.3967416539698</v>
      </c>
      <c r="U4632">
        <v>7630844.1155962758</v>
      </c>
      <c r="V4632">
        <v>1639126.255960772</v>
      </c>
      <c r="W4632">
        <v>1906907.9518104959</v>
      </c>
      <c r="X4632">
        <v>36514070.530812711</v>
      </c>
      <c r="Y4632">
        <f t="shared" si="218"/>
        <v>47690948.854180254</v>
      </c>
      <c r="Z4632">
        <v>0.57687149179324448</v>
      </c>
      <c r="AA4632">
        <v>3.7000437317403517E-2</v>
      </c>
      <c r="AB4632">
        <v>0.11902282057513069</v>
      </c>
      <c r="AC4632">
        <v>0.76604862146957065</v>
      </c>
      <c r="AD4632">
        <v>9.8914000000000002E-2</v>
      </c>
      <c r="AE4632">
        <v>5.4999999999999997E-3</v>
      </c>
      <c r="AF4632">
        <v>0.40414834432695479</v>
      </c>
      <c r="AG4632">
        <v>0.45865111646231399</v>
      </c>
      <c r="AH4632">
        <v>2.2537523568967419</v>
      </c>
    </row>
    <row r="4633" spans="1:34">
      <c r="A4633" t="s">
        <v>1194</v>
      </c>
      <c r="B4633" t="s">
        <v>1226</v>
      </c>
      <c r="C4633" t="s">
        <v>5394</v>
      </c>
      <c r="D4633" t="s">
        <v>5436</v>
      </c>
      <c r="E4633" t="s">
        <v>672</v>
      </c>
      <c r="F4633" t="s">
        <v>1179</v>
      </c>
      <c r="G4633" t="s">
        <v>46</v>
      </c>
      <c r="H4633" t="s">
        <v>38</v>
      </c>
      <c r="I4633">
        <v>0.14046381584971501</v>
      </c>
      <c r="J4633">
        <v>0.14046381584971501</v>
      </c>
      <c r="K4633">
        <v>0.68371052679772015</v>
      </c>
      <c r="L4633">
        <v>0.43999999999999989</v>
      </c>
      <c r="M4633">
        <v>1.4046381584971499</v>
      </c>
      <c r="N4633" t="str">
        <f t="shared" si="216"/>
        <v>05Qd-611,40463815849715</v>
      </c>
      <c r="O4633" t="s">
        <v>5396</v>
      </c>
      <c r="P4633">
        <v>8.9641978159143818</v>
      </c>
      <c r="Q4633">
        <v>9.8736091885433819</v>
      </c>
      <c r="R4633">
        <v>110.7611053412307</v>
      </c>
      <c r="S4633">
        <v>876.18252054794516</v>
      </c>
      <c r="T4633">
        <f t="shared" si="217"/>
        <v>1005.7814328936336</v>
      </c>
      <c r="U4633">
        <v>1789591.6654234871</v>
      </c>
      <c r="V4633">
        <v>678817.35509024269</v>
      </c>
      <c r="W4633">
        <v>10133957.42819581</v>
      </c>
      <c r="X4633">
        <v>36514070.530812711</v>
      </c>
      <c r="Y4633">
        <f t="shared" si="218"/>
        <v>49116436.979522251</v>
      </c>
      <c r="Z4633">
        <v>4.0396933426850183E-2</v>
      </c>
      <c r="AA4633">
        <v>3.5821228993388202E-2</v>
      </c>
      <c r="AB4633">
        <v>0.63252775024980823</v>
      </c>
      <c r="AC4633">
        <v>0.76604862146957065</v>
      </c>
      <c r="AD4633">
        <v>9.8914000000000002E-2</v>
      </c>
      <c r="AE4633">
        <v>5.4999999999999997E-3</v>
      </c>
      <c r="AF4633">
        <v>0.44124758905669642</v>
      </c>
      <c r="AG4633">
        <v>0.50075350350423398</v>
      </c>
      <c r="AH4633">
        <v>2.45105325105808</v>
      </c>
    </row>
    <row r="4634" spans="1:34">
      <c r="A4634" t="s">
        <v>1232</v>
      </c>
      <c r="B4634" t="s">
        <v>1233</v>
      </c>
      <c r="C4634" t="s">
        <v>5437</v>
      </c>
      <c r="D4634" t="s">
        <v>5438</v>
      </c>
      <c r="E4634" t="s">
        <v>671</v>
      </c>
      <c r="F4634" t="s">
        <v>43</v>
      </c>
      <c r="G4634" t="s">
        <v>672</v>
      </c>
      <c r="H4634" t="s">
        <v>38</v>
      </c>
      <c r="I4634">
        <v>2.384530338942692</v>
      </c>
      <c r="J4634">
        <v>0.3446908683873518</v>
      </c>
      <c r="K4634">
        <v>0.34469086838735219</v>
      </c>
      <c r="L4634">
        <v>0.37299660815612368</v>
      </c>
      <c r="M4634">
        <v>3.4469086838735201</v>
      </c>
      <c r="N4634" t="str">
        <f t="shared" si="216"/>
        <v>05Vd-613,44690868387352</v>
      </c>
      <c r="O4634" t="s">
        <v>5371</v>
      </c>
      <c r="P4634">
        <v>149.97181373079221</v>
      </c>
      <c r="Q4634">
        <v>19.835392699017611</v>
      </c>
      <c r="R4634">
        <v>21.997673285976049</v>
      </c>
      <c r="S4634">
        <v>742.75706429560626</v>
      </c>
      <c r="T4634">
        <f t="shared" si="217"/>
        <v>934.56194401139214</v>
      </c>
      <c r="U4634">
        <v>12043147.955667891</v>
      </c>
      <c r="V4634">
        <v>2620410.5502858702</v>
      </c>
      <c r="W4634">
        <v>4391564.485714783</v>
      </c>
      <c r="X4634">
        <v>30944877.008327149</v>
      </c>
      <c r="Y4634">
        <f t="shared" si="218"/>
        <v>49999999.999995694</v>
      </c>
      <c r="Z4634">
        <v>0.51711154074717136</v>
      </c>
      <c r="AA4634">
        <v>8.742637909594099E-2</v>
      </c>
      <c r="AB4634">
        <v>9.913196490393722E-2</v>
      </c>
      <c r="AC4634">
        <v>0.64939440338823684</v>
      </c>
      <c r="AD4634">
        <v>9.8914000000000002E-2</v>
      </c>
      <c r="AE4634">
        <v>5.4999999999999997E-3</v>
      </c>
      <c r="AF4634">
        <v>1.0827985394367079</v>
      </c>
      <c r="AG4634">
        <v>1.2288229458009099</v>
      </c>
      <c r="AH4634">
        <v>5.8629441691111364</v>
      </c>
    </row>
    <row r="4635" spans="1:34">
      <c r="A4635" t="s">
        <v>1232</v>
      </c>
      <c r="B4635" t="s">
        <v>1233</v>
      </c>
      <c r="C4635" t="s">
        <v>5439</v>
      </c>
      <c r="D4635" t="s">
        <v>5440</v>
      </c>
      <c r="E4635" t="s">
        <v>671</v>
      </c>
      <c r="F4635" t="s">
        <v>49</v>
      </c>
      <c r="G4635" t="s">
        <v>672</v>
      </c>
      <c r="H4635" t="s">
        <v>38</v>
      </c>
      <c r="I4635">
        <v>0.13831454627479259</v>
      </c>
      <c r="J4635">
        <v>0.66651637019834065</v>
      </c>
      <c r="K4635">
        <v>0.13831454627479259</v>
      </c>
      <c r="L4635">
        <v>0.44000000000000011</v>
      </c>
      <c r="M4635">
        <v>1.383145462747926</v>
      </c>
      <c r="N4635" t="str">
        <f t="shared" si="216"/>
        <v>05Vd-611,38314546274793</v>
      </c>
      <c r="O4635" t="s">
        <v>5374</v>
      </c>
      <c r="P4635">
        <v>8.6991064996807168</v>
      </c>
      <c r="Q4635">
        <v>85.020222258527426</v>
      </c>
      <c r="R4635">
        <v>8.8270345364407241</v>
      </c>
      <c r="S4635">
        <v>876.18252054794539</v>
      </c>
      <c r="T4635">
        <f t="shared" si="217"/>
        <v>978.72888384259431</v>
      </c>
      <c r="U4635">
        <v>698562.11011640809</v>
      </c>
      <c r="V4635">
        <v>8618476.8047381379</v>
      </c>
      <c r="W4635">
        <v>1762208.7063691451</v>
      </c>
      <c r="X4635">
        <v>36503672.113728337</v>
      </c>
      <c r="Y4635">
        <f t="shared" si="218"/>
        <v>47582919.734952025</v>
      </c>
      <c r="Z4635">
        <v>2.999502542023345E-2</v>
      </c>
      <c r="AA4635">
        <v>0.65253562101904139</v>
      </c>
      <c r="AB4635">
        <v>3.9778810535846067E-2</v>
      </c>
      <c r="AC4635">
        <v>0.76604862146957087</v>
      </c>
      <c r="AD4635">
        <v>9.8914000000000002E-2</v>
      </c>
      <c r="AE4635">
        <v>5.4999999999999997E-3</v>
      </c>
      <c r="AF4635">
        <v>0.4344959568841652</v>
      </c>
      <c r="AG4635">
        <v>0.49309135746963562</v>
      </c>
      <c r="AH4635">
        <v>2.415146777101727</v>
      </c>
    </row>
    <row r="4636" spans="1:34">
      <c r="A4636" t="s">
        <v>1232</v>
      </c>
      <c r="B4636" t="s">
        <v>1233</v>
      </c>
      <c r="C4636" t="s">
        <v>5441</v>
      </c>
      <c r="D4636" t="s">
        <v>5442</v>
      </c>
      <c r="E4636" t="s">
        <v>43</v>
      </c>
      <c r="F4636" t="s">
        <v>49</v>
      </c>
      <c r="G4636" t="s">
        <v>672</v>
      </c>
      <c r="H4636" t="s">
        <v>38</v>
      </c>
      <c r="I4636">
        <v>0.13891253293670569</v>
      </c>
      <c r="J4636">
        <v>0.67130026349364547</v>
      </c>
      <c r="K4636">
        <v>0.13891253293670561</v>
      </c>
      <c r="L4636">
        <v>0.44000000000000011</v>
      </c>
      <c r="M4636">
        <v>1.3891253293670569</v>
      </c>
      <c r="N4636" t="str">
        <f t="shared" si="216"/>
        <v>05Vd-611,38912532936706</v>
      </c>
      <c r="O4636" t="s">
        <v>5377</v>
      </c>
      <c r="P4636">
        <v>7.9937848499031547</v>
      </c>
      <c r="Q4636">
        <v>85.630451338282612</v>
      </c>
      <c r="R4636">
        <v>8.8651971813627615</v>
      </c>
      <c r="S4636">
        <v>876.18252054794527</v>
      </c>
      <c r="T4636">
        <f t="shared" si="217"/>
        <v>978.67195391749374</v>
      </c>
      <c r="U4636">
        <v>1056041.515045932</v>
      </c>
      <c r="V4636">
        <v>8680335.5605698321</v>
      </c>
      <c r="W4636">
        <v>1769827.4083082899</v>
      </c>
      <c r="X4636">
        <v>36503672.11372833</v>
      </c>
      <c r="Y4636">
        <f t="shared" si="218"/>
        <v>48009876.597652383</v>
      </c>
      <c r="Z4636">
        <v>3.5233366704841493E-2</v>
      </c>
      <c r="AA4636">
        <v>0.65721916807342451</v>
      </c>
      <c r="AB4636">
        <v>3.9950789541437749E-2</v>
      </c>
      <c r="AC4636">
        <v>0.76604862146957076</v>
      </c>
      <c r="AD4636">
        <v>9.8914000000000002E-2</v>
      </c>
      <c r="AE4636">
        <v>5.4999999999999997E-3</v>
      </c>
      <c r="AF4636">
        <v>0.43637444901582928</v>
      </c>
      <c r="AG4636">
        <v>0.49522317991935572</v>
      </c>
      <c r="AH4636">
        <v>2.4251369583022422</v>
      </c>
    </row>
    <row r="4637" spans="1:34">
      <c r="A4637" t="s">
        <v>1232</v>
      </c>
      <c r="B4637" t="s">
        <v>1233</v>
      </c>
      <c r="C4637" t="s">
        <v>5443</v>
      </c>
      <c r="D4637" t="s">
        <v>5444</v>
      </c>
      <c r="E4637" t="s">
        <v>671</v>
      </c>
      <c r="F4637" t="s">
        <v>672</v>
      </c>
      <c r="G4637" t="s">
        <v>1179</v>
      </c>
      <c r="H4637" t="s">
        <v>38</v>
      </c>
      <c r="I4637">
        <v>0.2520603169041421</v>
      </c>
      <c r="J4637">
        <v>0.25206031690414199</v>
      </c>
      <c r="K4637">
        <v>1.5764825352331371</v>
      </c>
      <c r="L4637">
        <v>0.44000000000000011</v>
      </c>
      <c r="M4637">
        <v>2.5206031690414208</v>
      </c>
      <c r="N4637" t="str">
        <f t="shared" si="216"/>
        <v>05Vd-612,52060316904142</v>
      </c>
      <c r="O4637" t="s">
        <v>5363</v>
      </c>
      <c r="P4637">
        <v>15.852993052054829</v>
      </c>
      <c r="Q4637">
        <v>16.086125302820339</v>
      </c>
      <c r="R4637">
        <v>110.8155317531027</v>
      </c>
      <c r="S4637">
        <v>876.18252054794527</v>
      </c>
      <c r="T4637">
        <f t="shared" si="217"/>
        <v>1018.9371706559232</v>
      </c>
      <c r="U4637">
        <v>1273038.820539861</v>
      </c>
      <c r="V4637">
        <v>3211396.75429493</v>
      </c>
      <c r="W4637">
        <v>7517880.9063711809</v>
      </c>
      <c r="X4637">
        <v>36503672.11372833</v>
      </c>
      <c r="Y4637">
        <f t="shared" si="218"/>
        <v>48505988.5949343</v>
      </c>
      <c r="Z4637">
        <v>5.466204254432587E-2</v>
      </c>
      <c r="AA4637">
        <v>7.2491721657496525E-2</v>
      </c>
      <c r="AB4637">
        <v>0.40203622233275632</v>
      </c>
      <c r="AC4637">
        <v>0.76604862146957076</v>
      </c>
      <c r="AD4637">
        <v>9.8914000000000002E-2</v>
      </c>
      <c r="AE4637">
        <v>5.4999999999999997E-3</v>
      </c>
      <c r="AF4637">
        <v>0.79181251383500129</v>
      </c>
      <c r="AG4637">
        <v>0.89859502976326644</v>
      </c>
      <c r="AH4637">
        <v>4.3154247126396887</v>
      </c>
    </row>
    <row r="4638" spans="1:34">
      <c r="A4638" t="s">
        <v>1232</v>
      </c>
      <c r="B4638" t="s">
        <v>1233</v>
      </c>
      <c r="C4638" t="s">
        <v>5445</v>
      </c>
      <c r="D4638" t="s">
        <v>5446</v>
      </c>
      <c r="E4638" t="s">
        <v>43</v>
      </c>
      <c r="F4638" t="s">
        <v>672</v>
      </c>
      <c r="G4638" t="s">
        <v>1179</v>
      </c>
      <c r="H4638" t="s">
        <v>38</v>
      </c>
      <c r="I4638">
        <v>0.25465316749959421</v>
      </c>
      <c r="J4638">
        <v>0.2546531674995941</v>
      </c>
      <c r="K4638">
        <v>1.597225339996754</v>
      </c>
      <c r="L4638">
        <v>0.43999999999999989</v>
      </c>
      <c r="M4638">
        <v>2.5465316749959421</v>
      </c>
      <c r="N4638" t="str">
        <f t="shared" si="216"/>
        <v>05Vd-612,54653167499594</v>
      </c>
      <c r="O4638" t="s">
        <v>5382</v>
      </c>
      <c r="P4638">
        <v>14.654132275203921</v>
      </c>
      <c r="Q4638">
        <v>16.25159728223468</v>
      </c>
      <c r="R4638">
        <v>112.2736036876523</v>
      </c>
      <c r="S4638">
        <v>876.18252054794516</v>
      </c>
      <c r="T4638">
        <f t="shared" si="217"/>
        <v>1019.3618537930361</v>
      </c>
      <c r="U4638">
        <v>1935925.5146549661</v>
      </c>
      <c r="V4638">
        <v>3244431.196562069</v>
      </c>
      <c r="W4638">
        <v>7616798.5489024511</v>
      </c>
      <c r="X4638">
        <v>36503672.113728322</v>
      </c>
      <c r="Y4638">
        <f t="shared" si="218"/>
        <v>49300827.373847812</v>
      </c>
      <c r="Z4638">
        <v>6.4589481189222642E-2</v>
      </c>
      <c r="AA4638">
        <v>7.32374169973007E-2</v>
      </c>
      <c r="AB4638">
        <v>0.40732607406366511</v>
      </c>
      <c r="AC4638">
        <v>0.76604862146957065</v>
      </c>
      <c r="AD4638">
        <v>9.8914000000000002E-2</v>
      </c>
      <c r="AE4638">
        <v>5.4999999999999997E-3</v>
      </c>
      <c r="AF4638">
        <v>0.79995759423956292</v>
      </c>
      <c r="AG4638">
        <v>0.90783854213605331</v>
      </c>
      <c r="AH4638">
        <v>4.3587418113715586</v>
      </c>
    </row>
    <row r="4639" spans="1:34">
      <c r="A4639" t="s">
        <v>1232</v>
      </c>
      <c r="B4639" t="s">
        <v>1233</v>
      </c>
      <c r="C4639" t="s">
        <v>5447</v>
      </c>
      <c r="D4639" t="s">
        <v>5448</v>
      </c>
      <c r="E4639" t="s">
        <v>49</v>
      </c>
      <c r="F4639" t="s">
        <v>672</v>
      </c>
      <c r="G4639" t="s">
        <v>1179</v>
      </c>
      <c r="H4639" t="s">
        <v>38</v>
      </c>
      <c r="I4639">
        <v>0.65536282275278412</v>
      </c>
      <c r="J4639">
        <v>0.13692035284409801</v>
      </c>
      <c r="K4639">
        <v>0.13692035284409801</v>
      </c>
      <c r="L4639">
        <v>0.44000000000000011</v>
      </c>
      <c r="M4639">
        <v>1.36920352844098</v>
      </c>
      <c r="N4639" t="str">
        <f t="shared" si="216"/>
        <v>05Vd-611,36920352844098</v>
      </c>
      <c r="O4639" t="s">
        <v>5385</v>
      </c>
      <c r="P4639">
        <v>83.597485885960822</v>
      </c>
      <c r="Q4639">
        <v>8.7380591257216675</v>
      </c>
      <c r="R4639">
        <v>9.6245288920992316</v>
      </c>
      <c r="S4639">
        <v>876.18252054794539</v>
      </c>
      <c r="T4639">
        <f t="shared" si="217"/>
        <v>978.14259445172706</v>
      </c>
      <c r="U4639">
        <v>8474254.4056371674</v>
      </c>
      <c r="V4639">
        <v>1744445.8616929851</v>
      </c>
      <c r="W4639">
        <v>652941.52224022255</v>
      </c>
      <c r="X4639">
        <v>36503672.113728337</v>
      </c>
      <c r="Y4639">
        <f t="shared" si="218"/>
        <v>47375313.903298713</v>
      </c>
      <c r="Z4639">
        <v>0.64161602874138168</v>
      </c>
      <c r="AA4639">
        <v>3.9377845071087672E-2</v>
      </c>
      <c r="AB4639">
        <v>3.4917571357534052E-2</v>
      </c>
      <c r="AC4639">
        <v>0.76604862146957087</v>
      </c>
      <c r="AD4639">
        <v>9.8914000000000002E-2</v>
      </c>
      <c r="AE4639">
        <v>5.4999999999999997E-3</v>
      </c>
      <c r="AF4639">
        <v>0.43011629165685239</v>
      </c>
      <c r="AG4639">
        <v>0.48812105788920951</v>
      </c>
      <c r="AH4639">
        <v>2.3918548779870421</v>
      </c>
    </row>
    <row r="4640" spans="1:34">
      <c r="A4640" t="s">
        <v>1194</v>
      </c>
      <c r="B4640" t="s">
        <v>1242</v>
      </c>
      <c r="C4640" t="s">
        <v>5369</v>
      </c>
      <c r="D4640" t="s">
        <v>5449</v>
      </c>
      <c r="E4640" t="s">
        <v>671</v>
      </c>
      <c r="F4640" t="s">
        <v>43</v>
      </c>
      <c r="G4640" t="s">
        <v>672</v>
      </c>
      <c r="H4640" t="s">
        <v>38</v>
      </c>
      <c r="I4640">
        <v>2.3540760202497939</v>
      </c>
      <c r="J4640">
        <v>0.34129993414049709</v>
      </c>
      <c r="K4640">
        <v>0.34129993414049747</v>
      </c>
      <c r="L4640">
        <v>0.37632345287418262</v>
      </c>
      <c r="M4640">
        <v>3.412999341404972</v>
      </c>
      <c r="N4640" t="str">
        <f t="shared" si="216"/>
        <v>05Qd-613,41299934140497</v>
      </c>
      <c r="O4640" t="s">
        <v>5371</v>
      </c>
      <c r="P4640">
        <v>148.056430505962</v>
      </c>
      <c r="Q4640">
        <v>19.640259846448611</v>
      </c>
      <c r="R4640">
        <v>21.781268760827121</v>
      </c>
      <c r="S4640">
        <v>749.3818897286526</v>
      </c>
      <c r="T4640">
        <f t="shared" si="217"/>
        <v>938.85984884189031</v>
      </c>
      <c r="U4640">
        <v>11829764.312473349</v>
      </c>
      <c r="V4640">
        <v>2607776.0890277051</v>
      </c>
      <c r="W4640">
        <v>4348361.9881216465</v>
      </c>
      <c r="X4640">
        <v>31214097.61040191</v>
      </c>
      <c r="Y4640">
        <f t="shared" si="218"/>
        <v>50000000.000024609</v>
      </c>
      <c r="Z4640">
        <v>0.51050718792997363</v>
      </c>
      <c r="AA4640">
        <v>8.656631249672439E-2</v>
      </c>
      <c r="AB4640">
        <v>9.8156743319671141E-2</v>
      </c>
      <c r="AC4640">
        <v>0.65518650522940114</v>
      </c>
      <c r="AD4640">
        <v>9.8914000000000002E-2</v>
      </c>
      <c r="AE4640">
        <v>5.4999999999999997E-3</v>
      </c>
      <c r="AF4640">
        <v>1.072146389970148</v>
      </c>
      <c r="AG4640">
        <v>0.54096039561268805</v>
      </c>
      <c r="AH4640">
        <v>5.1305201269878076</v>
      </c>
    </row>
    <row r="4641" spans="1:34">
      <c r="A4641" t="s">
        <v>1194</v>
      </c>
      <c r="B4641" t="s">
        <v>1242</v>
      </c>
      <c r="C4641" t="s">
        <v>5372</v>
      </c>
      <c r="D4641" t="s">
        <v>5450</v>
      </c>
      <c r="E4641" t="s">
        <v>671</v>
      </c>
      <c r="F4641" t="s">
        <v>49</v>
      </c>
      <c r="G4641" t="s">
        <v>672</v>
      </c>
      <c r="H4641" t="s">
        <v>38</v>
      </c>
      <c r="I4641">
        <v>0.13832703987495051</v>
      </c>
      <c r="J4641">
        <v>0.66661631899960405</v>
      </c>
      <c r="K4641">
        <v>0.13832703987495051</v>
      </c>
      <c r="L4641">
        <v>0.44000000000000011</v>
      </c>
      <c r="M4641">
        <v>1.383270398749505</v>
      </c>
      <c r="N4641" t="str">
        <f t="shared" si="216"/>
        <v>05Qd-611,3832703987495</v>
      </c>
      <c r="O4641" t="s">
        <v>5374</v>
      </c>
      <c r="P4641">
        <v>8.6998922677815091</v>
      </c>
      <c r="Q4641">
        <v>85.032971636754041</v>
      </c>
      <c r="R4641">
        <v>8.8278318599547649</v>
      </c>
      <c r="S4641">
        <v>876.18252054794527</v>
      </c>
      <c r="T4641">
        <f t="shared" si="217"/>
        <v>978.74321631243561</v>
      </c>
      <c r="U4641">
        <v>695124.65429605357</v>
      </c>
      <c r="V4641">
        <v>8627429.195996929</v>
      </c>
      <c r="W4641">
        <v>1762367.882186621</v>
      </c>
      <c r="X4641">
        <v>36495740.150345191</v>
      </c>
      <c r="Y4641">
        <f t="shared" si="218"/>
        <v>47580661.882824793</v>
      </c>
      <c r="Z4641">
        <v>2.9997734794369589E-2</v>
      </c>
      <c r="AA4641">
        <v>0.65263347330897548</v>
      </c>
      <c r="AB4641">
        <v>3.9782403654335621E-2</v>
      </c>
      <c r="AC4641">
        <v>0.76604862146957076</v>
      </c>
      <c r="AD4641">
        <v>9.8914000000000002E-2</v>
      </c>
      <c r="AE4641">
        <v>5.4999999999999997E-3</v>
      </c>
      <c r="AF4641">
        <v>0.43453520379565608</v>
      </c>
      <c r="AG4641">
        <v>0.21924835820179661</v>
      </c>
      <c r="AH4641">
        <v>2.141467960746958</v>
      </c>
    </row>
    <row r="4642" spans="1:34">
      <c r="A4642" t="s">
        <v>1194</v>
      </c>
      <c r="B4642" t="s">
        <v>1242</v>
      </c>
      <c r="C4642" t="s">
        <v>5375</v>
      </c>
      <c r="D4642" t="s">
        <v>5451</v>
      </c>
      <c r="E4642" t="s">
        <v>43</v>
      </c>
      <c r="F4642" t="s">
        <v>49</v>
      </c>
      <c r="G4642" t="s">
        <v>672</v>
      </c>
      <c r="H4642" t="s">
        <v>38</v>
      </c>
      <c r="I4642">
        <v>0.1390112443674687</v>
      </c>
      <c r="J4642">
        <v>0.67208995493974943</v>
      </c>
      <c r="K4642">
        <v>0.13901124436746859</v>
      </c>
      <c r="L4642">
        <v>0.44000000000000011</v>
      </c>
      <c r="M4642">
        <v>1.390112443674687</v>
      </c>
      <c r="N4642" t="str">
        <f t="shared" si="216"/>
        <v>05Qd-611,39011244367469</v>
      </c>
      <c r="O4642" t="s">
        <v>5377</v>
      </c>
      <c r="P4642">
        <v>7.9994652440552443</v>
      </c>
      <c r="Q4642">
        <v>85.73118366124632</v>
      </c>
      <c r="R4642">
        <v>8.8714968022772211</v>
      </c>
      <c r="S4642">
        <v>876.18252054794527</v>
      </c>
      <c r="T4642">
        <f t="shared" si="217"/>
        <v>978.78466625552403</v>
      </c>
      <c r="U4642">
        <v>1062145.529211394</v>
      </c>
      <c r="V4642">
        <v>8698269.6557521559</v>
      </c>
      <c r="W4642">
        <v>1771085.0500198361</v>
      </c>
      <c r="X4642">
        <v>36495740.150345191</v>
      </c>
      <c r="Y4642">
        <f t="shared" si="218"/>
        <v>48027240.385328576</v>
      </c>
      <c r="Z4642">
        <v>3.5258403582108827E-2</v>
      </c>
      <c r="AA4642">
        <v>0.65799229506810508</v>
      </c>
      <c r="AB4642">
        <v>3.9979178625650501E-2</v>
      </c>
      <c r="AC4642">
        <v>0.76604862146957076</v>
      </c>
      <c r="AD4642">
        <v>9.8914000000000002E-2</v>
      </c>
      <c r="AE4642">
        <v>5.4999999999999997E-3</v>
      </c>
      <c r="AF4642">
        <v>0.43668453728000639</v>
      </c>
      <c r="AG4642">
        <v>0.22033282232243789</v>
      </c>
      <c r="AH4642">
        <v>2.1515438032771308</v>
      </c>
    </row>
    <row r="4643" spans="1:34">
      <c r="A4643" t="s">
        <v>1194</v>
      </c>
      <c r="B4643" t="s">
        <v>1242</v>
      </c>
      <c r="C4643" t="s">
        <v>5378</v>
      </c>
      <c r="D4643" t="s">
        <v>5452</v>
      </c>
      <c r="E4643" t="s">
        <v>671</v>
      </c>
      <c r="F4643" t="s">
        <v>672</v>
      </c>
      <c r="G4643" t="s">
        <v>1179</v>
      </c>
      <c r="H4643" t="s">
        <v>38</v>
      </c>
      <c r="I4643">
        <v>0.2498972116349554</v>
      </c>
      <c r="J4643">
        <v>0.24989721163495551</v>
      </c>
      <c r="K4643">
        <v>1.559177693079643</v>
      </c>
      <c r="L4643">
        <v>0.44000000000000011</v>
      </c>
      <c r="M4643">
        <v>2.4989721163495542</v>
      </c>
      <c r="N4643" t="str">
        <f t="shared" si="216"/>
        <v>05Qd-612,49897211634955</v>
      </c>
      <c r="O4643" t="s">
        <v>5363</v>
      </c>
      <c r="P4643">
        <v>15.716947468900541</v>
      </c>
      <c r="Q4643">
        <v>15.94807904932555</v>
      </c>
      <c r="R4643">
        <v>109.5991241860761</v>
      </c>
      <c r="S4643">
        <v>876.18252054794527</v>
      </c>
      <c r="T4643">
        <f t="shared" si="217"/>
        <v>1017.4466712522475</v>
      </c>
      <c r="U4643">
        <v>1255789.995971373</v>
      </c>
      <c r="V4643">
        <v>3183837.5203544851</v>
      </c>
      <c r="W4643">
        <v>7359339.7959690429</v>
      </c>
      <c r="X4643">
        <v>36495740.150345191</v>
      </c>
      <c r="Y4643">
        <f t="shared" si="218"/>
        <v>48294707.462640092</v>
      </c>
      <c r="Z4643">
        <v>5.4192949456987161E-2</v>
      </c>
      <c r="AA4643">
        <v>7.18696196661332E-2</v>
      </c>
      <c r="AB4643">
        <v>0.39762312341667699</v>
      </c>
      <c r="AC4643">
        <v>0.76604862146957076</v>
      </c>
      <c r="AD4643">
        <v>9.8914000000000002E-2</v>
      </c>
      <c r="AE4643">
        <v>5.4999999999999997E-3</v>
      </c>
      <c r="AF4643">
        <v>0.78501741874855091</v>
      </c>
      <c r="AG4643">
        <v>0.39608708044140428</v>
      </c>
      <c r="AH4643">
        <v>3.7844906155395091</v>
      </c>
    </row>
    <row r="4644" spans="1:34">
      <c r="A4644" t="s">
        <v>1194</v>
      </c>
      <c r="B4644" t="s">
        <v>1242</v>
      </c>
      <c r="C4644" t="s">
        <v>5380</v>
      </c>
      <c r="D4644" t="s">
        <v>5453</v>
      </c>
      <c r="E4644" t="s">
        <v>43</v>
      </c>
      <c r="F4644" t="s">
        <v>672</v>
      </c>
      <c r="G4644" t="s">
        <v>1179</v>
      </c>
      <c r="H4644" t="s">
        <v>38</v>
      </c>
      <c r="I4644">
        <v>0.25280756503395779</v>
      </c>
      <c r="J4644">
        <v>0.2528075650339579</v>
      </c>
      <c r="K4644">
        <v>1.5824605202716631</v>
      </c>
      <c r="L4644">
        <v>0.44000000000000011</v>
      </c>
      <c r="M4644">
        <v>2.5280756503395789</v>
      </c>
      <c r="N4644" t="str">
        <f t="shared" si="216"/>
        <v>05Qd-612,52807565033958</v>
      </c>
      <c r="O4644" t="s">
        <v>5382</v>
      </c>
      <c r="P4644">
        <v>14.547926242408669</v>
      </c>
      <c r="Q4644">
        <v>16.133813599003378</v>
      </c>
      <c r="R4644">
        <v>111.2357416672953</v>
      </c>
      <c r="S4644">
        <v>876.18252054794527</v>
      </c>
      <c r="T4644">
        <f t="shared" si="217"/>
        <v>1018.1000020566526</v>
      </c>
      <c r="U4644">
        <v>1931630.9711020431</v>
      </c>
      <c r="V4644">
        <v>3220917.135163357</v>
      </c>
      <c r="W4644">
        <v>7469235.0551671563</v>
      </c>
      <c r="X4644">
        <v>36495740.150345191</v>
      </c>
      <c r="Y4644">
        <f t="shared" si="218"/>
        <v>49117523.311777748</v>
      </c>
      <c r="Z4644">
        <v>6.4121368002540258E-2</v>
      </c>
      <c r="AA4644">
        <v>7.2706627772433668E-2</v>
      </c>
      <c r="AB4644">
        <v>0.4035607343196243</v>
      </c>
      <c r="AC4644">
        <v>0.76604862146957076</v>
      </c>
      <c r="AD4644">
        <v>9.8914000000000002E-2</v>
      </c>
      <c r="AE4644">
        <v>5.4999999999999997E-3</v>
      </c>
      <c r="AF4644">
        <v>0.79415989015902999</v>
      </c>
      <c r="AG4644">
        <v>0.40069999057882327</v>
      </c>
      <c r="AH4644">
        <v>3.8273495310774321</v>
      </c>
    </row>
    <row r="4645" spans="1:34">
      <c r="A4645" t="s">
        <v>1194</v>
      </c>
      <c r="B4645" t="s">
        <v>1242</v>
      </c>
      <c r="C4645" t="s">
        <v>5383</v>
      </c>
      <c r="D4645" t="s">
        <v>5454</v>
      </c>
      <c r="E4645" t="s">
        <v>49</v>
      </c>
      <c r="F4645" t="s">
        <v>672</v>
      </c>
      <c r="G4645" t="s">
        <v>1179</v>
      </c>
      <c r="H4645" t="s">
        <v>38</v>
      </c>
      <c r="I4645">
        <v>0.65513991242672742</v>
      </c>
      <c r="J4645">
        <v>0.13689248905334089</v>
      </c>
      <c r="K4645">
        <v>0.13689248905334089</v>
      </c>
      <c r="L4645">
        <v>0.44</v>
      </c>
      <c r="M4645">
        <v>1.368924890533409</v>
      </c>
      <c r="N4645" t="str">
        <f t="shared" si="216"/>
        <v>05Qd-611,36892489053341</v>
      </c>
      <c r="O4645" t="s">
        <v>5385</v>
      </c>
      <c r="P4645">
        <v>83.569051647414781</v>
      </c>
      <c r="Q4645">
        <v>8.7362808988471041</v>
      </c>
      <c r="R4645">
        <v>9.6225702653968117</v>
      </c>
      <c r="S4645">
        <v>876.18252054794527</v>
      </c>
      <c r="T4645">
        <f t="shared" si="217"/>
        <v>978.11042335960394</v>
      </c>
      <c r="U4645">
        <v>8478900.1511626318</v>
      </c>
      <c r="V4645">
        <v>1744090.8606031721</v>
      </c>
      <c r="W4645">
        <v>646134.39951776445</v>
      </c>
      <c r="X4645">
        <v>36495740.150345191</v>
      </c>
      <c r="Y4645">
        <f t="shared" si="218"/>
        <v>47364865.561628759</v>
      </c>
      <c r="Z4645">
        <v>0.64139779414948161</v>
      </c>
      <c r="AA4645">
        <v>3.9369831536118359E-2</v>
      </c>
      <c r="AB4645">
        <v>3.4910465504519192E-2</v>
      </c>
      <c r="AC4645">
        <v>0.76604862146957065</v>
      </c>
      <c r="AD4645">
        <v>9.8914000000000002E-2</v>
      </c>
      <c r="AE4645">
        <v>5.4999999999999997E-3</v>
      </c>
      <c r="AF4645">
        <v>0.43002876142410762</v>
      </c>
      <c r="AG4645">
        <v>0.2169745951495454</v>
      </c>
      <c r="AH4645">
        <v>2.1203422471070619</v>
      </c>
    </row>
    <row r="4646" spans="1:34">
      <c r="A4646" t="s">
        <v>1194</v>
      </c>
      <c r="B4646" t="s">
        <v>1242</v>
      </c>
      <c r="C4646" t="s">
        <v>5386</v>
      </c>
      <c r="D4646" t="s">
        <v>5455</v>
      </c>
      <c r="E4646" t="s">
        <v>671</v>
      </c>
      <c r="F4646" t="s">
        <v>672</v>
      </c>
      <c r="G4646" t="s">
        <v>46</v>
      </c>
      <c r="H4646" t="s">
        <v>38</v>
      </c>
      <c r="I4646">
        <v>0.14063368135927501</v>
      </c>
      <c r="J4646">
        <v>0.14063368135927509</v>
      </c>
      <c r="K4646">
        <v>0.68506945087420046</v>
      </c>
      <c r="L4646">
        <v>0.44000000000000011</v>
      </c>
      <c r="M4646">
        <v>1.406336813592751</v>
      </c>
      <c r="N4646" t="str">
        <f t="shared" si="216"/>
        <v>05Qd-611,40633681359275</v>
      </c>
      <c r="O4646" t="s">
        <v>5366</v>
      </c>
      <c r="P4646">
        <v>8.8449653672431925</v>
      </c>
      <c r="Q4646">
        <v>8.975038387349711</v>
      </c>
      <c r="R4646">
        <v>110.9812510416205</v>
      </c>
      <c r="S4646">
        <v>876.18252054794527</v>
      </c>
      <c r="T4646">
        <f t="shared" si="217"/>
        <v>1004.9837753441586</v>
      </c>
      <c r="U4646">
        <v>706716.049339463</v>
      </c>
      <c r="V4646">
        <v>1791755.8519672791</v>
      </c>
      <c r="W4646">
        <v>10154099.4008574</v>
      </c>
      <c r="X4646">
        <v>36495740.150345191</v>
      </c>
      <c r="Y4646">
        <f t="shared" si="218"/>
        <v>49148311.452509329</v>
      </c>
      <c r="Z4646">
        <v>3.0497955283255988E-2</v>
      </c>
      <c r="AA4646">
        <v>4.0445786191099148E-2</v>
      </c>
      <c r="AB4646">
        <v>0.63378494485946602</v>
      </c>
      <c r="AC4646">
        <v>0.76604862146957076</v>
      </c>
      <c r="AD4646">
        <v>9.8914000000000002E-2</v>
      </c>
      <c r="AE4646">
        <v>5.4999999999999997E-3</v>
      </c>
      <c r="AF4646">
        <v>0.44178119798725152</v>
      </c>
      <c r="AG4646">
        <v>0.222904384954451</v>
      </c>
      <c r="AH4646">
        <v>2.1754363965344532</v>
      </c>
    </row>
    <row r="4647" spans="1:34">
      <c r="A4647" t="s">
        <v>1194</v>
      </c>
      <c r="B4647" t="s">
        <v>1242</v>
      </c>
      <c r="C4647" t="s">
        <v>5388</v>
      </c>
      <c r="D4647" t="s">
        <v>5456</v>
      </c>
      <c r="E4647" t="s">
        <v>43</v>
      </c>
      <c r="F4647" t="s">
        <v>672</v>
      </c>
      <c r="G4647" t="s">
        <v>46</v>
      </c>
      <c r="H4647" t="s">
        <v>38</v>
      </c>
      <c r="I4647">
        <v>0.1413486488786117</v>
      </c>
      <c r="J4647">
        <v>0.1413486488786117</v>
      </c>
      <c r="K4647">
        <v>0.6907891910288938</v>
      </c>
      <c r="L4647">
        <v>0.44000000000000011</v>
      </c>
      <c r="M4647">
        <v>1.4134864887861169</v>
      </c>
      <c r="N4647" t="str">
        <f t="shared" si="216"/>
        <v>05Qd-611,41348648878612</v>
      </c>
      <c r="O4647" t="s">
        <v>5390</v>
      </c>
      <c r="P4647">
        <v>8.1339722491055646</v>
      </c>
      <c r="Q4647">
        <v>9.020666581603983</v>
      </c>
      <c r="R4647">
        <v>111.9078489466808</v>
      </c>
      <c r="S4647">
        <v>876.18252054794527</v>
      </c>
      <c r="T4647">
        <f t="shared" si="217"/>
        <v>1005.2450083253357</v>
      </c>
      <c r="U4647">
        <v>1080004.974774705</v>
      </c>
      <c r="V4647">
        <v>1800864.958863694</v>
      </c>
      <c r="W4647">
        <v>10238877.38943026</v>
      </c>
      <c r="X4647">
        <v>36495740.150345191</v>
      </c>
      <c r="Y4647">
        <f t="shared" si="218"/>
        <v>49615487.473413855</v>
      </c>
      <c r="Z4647">
        <v>3.5851255994613453E-2</v>
      </c>
      <c r="AA4647">
        <v>4.0651408508179762E-2</v>
      </c>
      <c r="AB4647">
        <v>0.63907650353855605</v>
      </c>
      <c r="AC4647">
        <v>0.76604862146957076</v>
      </c>
      <c r="AD4647">
        <v>9.8914000000000002E-2</v>
      </c>
      <c r="AE4647">
        <v>5.4999999999999997E-3</v>
      </c>
      <c r="AF4647">
        <v>0.44402716925218338</v>
      </c>
      <c r="AG4647">
        <v>0.2240376084725996</v>
      </c>
      <c r="AH4647">
        <v>2.1859652665109</v>
      </c>
    </row>
    <row r="4648" spans="1:34">
      <c r="A4648" t="s">
        <v>1194</v>
      </c>
      <c r="B4648" t="s">
        <v>1242</v>
      </c>
      <c r="C4648" t="s">
        <v>5391</v>
      </c>
      <c r="D4648" t="s">
        <v>5457</v>
      </c>
      <c r="E4648" t="s">
        <v>49</v>
      </c>
      <c r="F4648" t="s">
        <v>672</v>
      </c>
      <c r="G4648" t="s">
        <v>46</v>
      </c>
      <c r="H4648" t="s">
        <v>38</v>
      </c>
      <c r="I4648">
        <v>0.58590866007806008</v>
      </c>
      <c r="J4648">
        <v>0.1282385825097575</v>
      </c>
      <c r="K4648">
        <v>0.1282385825097575</v>
      </c>
      <c r="L4648">
        <v>0.44</v>
      </c>
      <c r="M4648">
        <v>1.282385825097575</v>
      </c>
      <c r="N4648" t="str">
        <f t="shared" si="216"/>
        <v>05Qd-611,28238582509758</v>
      </c>
      <c r="O4648" t="s">
        <v>5393</v>
      </c>
      <c r="P4648">
        <v>74.737976035320912</v>
      </c>
      <c r="Q4648">
        <v>8.1840010845202809</v>
      </c>
      <c r="R4648">
        <v>20.774650366580719</v>
      </c>
      <c r="S4648">
        <v>876.18252054794527</v>
      </c>
      <c r="T4648">
        <f t="shared" si="217"/>
        <v>979.87914803436718</v>
      </c>
      <c r="U4648">
        <v>7582900.8922715839</v>
      </c>
      <c r="V4648">
        <v>1633834.9991198101</v>
      </c>
      <c r="W4648">
        <v>1900752.269959626</v>
      </c>
      <c r="X4648">
        <v>36495740.150345191</v>
      </c>
      <c r="Y4648">
        <f t="shared" si="218"/>
        <v>47613228.311696216</v>
      </c>
      <c r="Z4648">
        <v>0.57361872634981104</v>
      </c>
      <c r="AA4648">
        <v>3.6880996355267537E-2</v>
      </c>
      <c r="AB4648">
        <v>0.1186386034891628</v>
      </c>
      <c r="AC4648">
        <v>0.76604862146957065</v>
      </c>
      <c r="AD4648">
        <v>9.8914000000000002E-2</v>
      </c>
      <c r="AE4648">
        <v>5.4999999999999997E-3</v>
      </c>
      <c r="AF4648">
        <v>0.4028437146903377</v>
      </c>
      <c r="AG4648">
        <v>0.20325815327796559</v>
      </c>
      <c r="AH4648">
        <v>1.9929016930658781</v>
      </c>
    </row>
    <row r="4649" spans="1:34">
      <c r="A4649" t="s">
        <v>1194</v>
      </c>
      <c r="B4649" t="s">
        <v>1242</v>
      </c>
      <c r="C4649" t="s">
        <v>5394</v>
      </c>
      <c r="D4649" t="s">
        <v>5458</v>
      </c>
      <c r="E4649" t="s">
        <v>672</v>
      </c>
      <c r="F4649" t="s">
        <v>1179</v>
      </c>
      <c r="G4649" t="s">
        <v>46</v>
      </c>
      <c r="H4649" t="s">
        <v>38</v>
      </c>
      <c r="I4649">
        <v>0.13913526604977819</v>
      </c>
      <c r="J4649">
        <v>0.13913526604977819</v>
      </c>
      <c r="K4649">
        <v>0.67308212839822568</v>
      </c>
      <c r="L4649">
        <v>0.44000000000000011</v>
      </c>
      <c r="M4649">
        <v>1.3913526604977819</v>
      </c>
      <c r="N4649" t="str">
        <f t="shared" si="216"/>
        <v>05Qd-611,39135266049778</v>
      </c>
      <c r="O4649" t="s">
        <v>5396</v>
      </c>
      <c r="P4649">
        <v>8.8794116868826265</v>
      </c>
      <c r="Q4649">
        <v>9.7802215681605738</v>
      </c>
      <c r="R4649">
        <v>109.0393048005126</v>
      </c>
      <c r="S4649">
        <v>876.18252054794539</v>
      </c>
      <c r="T4649">
        <f t="shared" si="217"/>
        <v>1003.8814586035012</v>
      </c>
      <c r="U4649">
        <v>1772665.1592291039</v>
      </c>
      <c r="V4649">
        <v>656720.33726983925</v>
      </c>
      <c r="W4649">
        <v>9976423.3071185015</v>
      </c>
      <c r="X4649">
        <v>36495740.150345199</v>
      </c>
      <c r="Y4649">
        <f t="shared" si="218"/>
        <v>48901548.953962639</v>
      </c>
      <c r="Z4649">
        <v>4.0014846855318323E-2</v>
      </c>
      <c r="AA4649">
        <v>3.5482420836107503E-2</v>
      </c>
      <c r="AB4649">
        <v>0.62269499696476216</v>
      </c>
      <c r="AC4649">
        <v>0.76604862146957087</v>
      </c>
      <c r="AD4649">
        <v>9.8914000000000002E-2</v>
      </c>
      <c r="AE4649">
        <v>5.4999999999999997E-3</v>
      </c>
      <c r="AF4649">
        <v>0.43707413418778501</v>
      </c>
      <c r="AG4649">
        <v>0.22052939668889851</v>
      </c>
      <c r="AH4649">
        <v>2.1533701913744649</v>
      </c>
    </row>
    <row r="4650" spans="1:34">
      <c r="A4650" t="s">
        <v>1194</v>
      </c>
      <c r="B4650" t="s">
        <v>1248</v>
      </c>
      <c r="C4650" t="s">
        <v>5369</v>
      </c>
      <c r="D4650" t="s">
        <v>5459</v>
      </c>
      <c r="E4650" t="s">
        <v>671</v>
      </c>
      <c r="F4650" t="s">
        <v>43</v>
      </c>
      <c r="G4650" t="s">
        <v>672</v>
      </c>
      <c r="H4650" t="s">
        <v>38</v>
      </c>
      <c r="I4650">
        <v>2.6203279987305099</v>
      </c>
      <c r="J4650">
        <v>0.37097458771580633</v>
      </c>
      <c r="K4650">
        <v>0.37097458771580633</v>
      </c>
      <c r="L4650">
        <v>0.34746870299594063</v>
      </c>
      <c r="M4650">
        <v>3.7097458771580629</v>
      </c>
      <c r="N4650" t="str">
        <f t="shared" si="216"/>
        <v>05Qd-613,70974587715806</v>
      </c>
      <c r="O4650" t="s">
        <v>5371</v>
      </c>
      <c r="P4650">
        <v>164.80198893734271</v>
      </c>
      <c r="Q4650">
        <v>21.347901274918669</v>
      </c>
      <c r="R4650">
        <v>23.675062284508751</v>
      </c>
      <c r="S4650">
        <v>691.92273636933771</v>
      </c>
      <c r="T4650">
        <f t="shared" si="217"/>
        <v>901.74768886610786</v>
      </c>
      <c r="U4650">
        <v>13542850.518226311</v>
      </c>
      <c r="V4650">
        <v>2874536.9283641861</v>
      </c>
      <c r="W4650">
        <v>4726434.5357841738</v>
      </c>
      <c r="X4650">
        <v>28856178.017626349</v>
      </c>
      <c r="Y4650">
        <f t="shared" si="218"/>
        <v>50000000.000001013</v>
      </c>
      <c r="Z4650">
        <v>0.56824684784144874</v>
      </c>
      <c r="AA4650">
        <v>9.4092904440263372E-2</v>
      </c>
      <c r="AB4650">
        <v>0.1066910765050174</v>
      </c>
      <c r="AC4650">
        <v>0.60494982030422717</v>
      </c>
      <c r="AD4650">
        <v>9.8914000000000002E-2</v>
      </c>
      <c r="AE4650">
        <v>5.4999999999999997E-3</v>
      </c>
      <c r="AF4650">
        <v>1.1653651970130039</v>
      </c>
      <c r="AG4650">
        <v>0.58799472152955301</v>
      </c>
      <c r="AH4650">
        <v>5.5675197957006199</v>
      </c>
    </row>
    <row r="4651" spans="1:34">
      <c r="A4651" t="s">
        <v>1194</v>
      </c>
      <c r="B4651" t="s">
        <v>1248</v>
      </c>
      <c r="C4651" t="s">
        <v>5372</v>
      </c>
      <c r="D4651" t="s">
        <v>5460</v>
      </c>
      <c r="E4651" t="s">
        <v>671</v>
      </c>
      <c r="F4651" t="s">
        <v>49</v>
      </c>
      <c r="G4651" t="s">
        <v>672</v>
      </c>
      <c r="H4651" t="s">
        <v>38</v>
      </c>
      <c r="I4651">
        <v>0.1404635729977253</v>
      </c>
      <c r="J4651">
        <v>0.68370858398180201</v>
      </c>
      <c r="K4651">
        <v>0.14046357299772519</v>
      </c>
      <c r="L4651">
        <v>0.44000000000000011</v>
      </c>
      <c r="M4651">
        <v>1.4046357299772529</v>
      </c>
      <c r="N4651" t="str">
        <f t="shared" si="216"/>
        <v>05Qd-611,40463572997725</v>
      </c>
      <c r="O4651" t="s">
        <v>5374</v>
      </c>
      <c r="P4651">
        <v>8.8342666316910563</v>
      </c>
      <c r="Q4651">
        <v>87.213245419460506</v>
      </c>
      <c r="R4651">
        <v>8.9641823174512165</v>
      </c>
      <c r="S4651">
        <v>876.18252054794527</v>
      </c>
      <c r="T4651">
        <f t="shared" si="217"/>
        <v>981.19421491654805</v>
      </c>
      <c r="U4651">
        <v>725969.10512186761</v>
      </c>
      <c r="V4651">
        <v>8941657.6522863153</v>
      </c>
      <c r="W4651">
        <v>1789588.571346239</v>
      </c>
      <c r="X4651">
        <v>36540609.89747306</v>
      </c>
      <c r="Y4651">
        <f t="shared" si="218"/>
        <v>47997825.226227477</v>
      </c>
      <c r="Z4651">
        <v>3.0461065420502569E-2</v>
      </c>
      <c r="AA4651">
        <v>0.66936721345921602</v>
      </c>
      <c r="AB4651">
        <v>4.0396863583413267E-2</v>
      </c>
      <c r="AC4651">
        <v>0.76604862146957076</v>
      </c>
      <c r="AD4651">
        <v>9.8914000000000002E-2</v>
      </c>
      <c r="AE4651">
        <v>5.4999999999999997E-3</v>
      </c>
      <c r="AF4651">
        <v>0.44124682617086469</v>
      </c>
      <c r="AG4651">
        <v>0.22263476320139461</v>
      </c>
      <c r="AH4651">
        <v>2.1729313193495119</v>
      </c>
    </row>
    <row r="4652" spans="1:34">
      <c r="A4652" t="s">
        <v>1194</v>
      </c>
      <c r="B4652" t="s">
        <v>1248</v>
      </c>
      <c r="C4652" t="s">
        <v>5375</v>
      </c>
      <c r="D4652" t="s">
        <v>5461</v>
      </c>
      <c r="E4652" t="s">
        <v>43</v>
      </c>
      <c r="F4652" t="s">
        <v>49</v>
      </c>
      <c r="G4652" t="s">
        <v>672</v>
      </c>
      <c r="H4652" t="s">
        <v>38</v>
      </c>
      <c r="I4652">
        <v>0.14115482010358821</v>
      </c>
      <c r="J4652">
        <v>0.68923856082870583</v>
      </c>
      <c r="K4652">
        <v>0.14115482010358821</v>
      </c>
      <c r="L4652">
        <v>0.44000000000000011</v>
      </c>
      <c r="M4652">
        <v>1.411548201035882</v>
      </c>
      <c r="N4652" t="str">
        <f t="shared" si="216"/>
        <v>05Qd-611,41154820103588</v>
      </c>
      <c r="O4652" t="s">
        <v>5377</v>
      </c>
      <c r="P4652">
        <v>8.1228182841428485</v>
      </c>
      <c r="Q4652">
        <v>87.918644238799871</v>
      </c>
      <c r="R4652">
        <v>9.0082967091836998</v>
      </c>
      <c r="S4652">
        <v>876.18252054794527</v>
      </c>
      <c r="T4652">
        <f t="shared" si="217"/>
        <v>981.23227978007174</v>
      </c>
      <c r="U4652">
        <v>1093753.471100844</v>
      </c>
      <c r="V4652">
        <v>9013979.6341197323</v>
      </c>
      <c r="W4652">
        <v>1798395.4662174699</v>
      </c>
      <c r="X4652">
        <v>36540609.89747306</v>
      </c>
      <c r="Y4652">
        <f t="shared" si="218"/>
        <v>48446738.468911104</v>
      </c>
      <c r="Z4652">
        <v>3.5802093833619188E-2</v>
      </c>
      <c r="AA4652">
        <v>0.67478119432654493</v>
      </c>
      <c r="AB4652">
        <v>4.0595663987261929E-2</v>
      </c>
      <c r="AC4652">
        <v>0.76604862146957076</v>
      </c>
      <c r="AD4652">
        <v>9.8914000000000002E-2</v>
      </c>
      <c r="AE4652">
        <v>5.4999999999999997E-3</v>
      </c>
      <c r="AF4652">
        <v>0.44341828304792119</v>
      </c>
      <c r="AG4652">
        <v>0.22373038986418739</v>
      </c>
      <c r="AH4652">
        <v>2.183110873947991</v>
      </c>
    </row>
    <row r="4653" spans="1:34">
      <c r="A4653" t="s">
        <v>1194</v>
      </c>
      <c r="B4653" t="s">
        <v>1248</v>
      </c>
      <c r="C4653" t="s">
        <v>5378</v>
      </c>
      <c r="D4653" t="s">
        <v>5462</v>
      </c>
      <c r="E4653" t="s">
        <v>671</v>
      </c>
      <c r="F4653" t="s">
        <v>672</v>
      </c>
      <c r="G4653" t="s">
        <v>1179</v>
      </c>
      <c r="H4653" t="s">
        <v>38</v>
      </c>
      <c r="I4653">
        <v>0.26272915623224269</v>
      </c>
      <c r="J4653">
        <v>0.26272915623224258</v>
      </c>
      <c r="K4653">
        <v>1.6618332498579409</v>
      </c>
      <c r="L4653">
        <v>0.44000000000000011</v>
      </c>
      <c r="M4653">
        <v>2.627291562322426</v>
      </c>
      <c r="N4653" t="str">
        <f t="shared" si="216"/>
        <v>05Qd-612,62729156232243</v>
      </c>
      <c r="O4653" t="s">
        <v>5363</v>
      </c>
      <c r="P4653">
        <v>16.523995286040709</v>
      </c>
      <c r="Q4653">
        <v>16.766995216717781</v>
      </c>
      <c r="R4653">
        <v>116.81508113932939</v>
      </c>
      <c r="S4653">
        <v>876.18252054794527</v>
      </c>
      <c r="T4653">
        <f t="shared" si="217"/>
        <v>1026.2885921900331</v>
      </c>
      <c r="U4653">
        <v>1357884.086021601</v>
      </c>
      <c r="V4653">
        <v>3347324.0450766291</v>
      </c>
      <c r="W4653">
        <v>8302210.391883038</v>
      </c>
      <c r="X4653">
        <v>36540609.89747306</v>
      </c>
      <c r="Y4653">
        <f t="shared" si="218"/>
        <v>49548028.420454323</v>
      </c>
      <c r="Z4653">
        <v>5.6975697293371493E-2</v>
      </c>
      <c r="AA4653">
        <v>7.5560044908376756E-2</v>
      </c>
      <c r="AB4653">
        <v>0.42380245070146011</v>
      </c>
      <c r="AC4653">
        <v>0.76604862146957076</v>
      </c>
      <c r="AD4653">
        <v>9.8914000000000002E-2</v>
      </c>
      <c r="AE4653">
        <v>5.4999999999999997E-3</v>
      </c>
      <c r="AF4653">
        <v>0.82532719235259466</v>
      </c>
      <c r="AG4653">
        <v>0.41642571262810463</v>
      </c>
      <c r="AH4653">
        <v>3.9734584673031259</v>
      </c>
    </row>
    <row r="4654" spans="1:34">
      <c r="A4654" t="s">
        <v>1194</v>
      </c>
      <c r="B4654" t="s">
        <v>1248</v>
      </c>
      <c r="C4654" t="s">
        <v>5380</v>
      </c>
      <c r="D4654" t="s">
        <v>5463</v>
      </c>
      <c r="E4654" t="s">
        <v>43</v>
      </c>
      <c r="F4654" t="s">
        <v>672</v>
      </c>
      <c r="G4654" t="s">
        <v>1179</v>
      </c>
      <c r="H4654" t="s">
        <v>38</v>
      </c>
      <c r="I4654">
        <v>0.27033787397264669</v>
      </c>
      <c r="J4654">
        <v>0.27033787397264669</v>
      </c>
      <c r="K4654">
        <v>1.731491091665007</v>
      </c>
      <c r="L4654">
        <v>0.43121190011616722</v>
      </c>
      <c r="M4654">
        <v>2.7033787397264679</v>
      </c>
      <c r="N4654" t="str">
        <f t="shared" si="216"/>
        <v>05Qd-612,70337873972647</v>
      </c>
      <c r="O4654" t="s">
        <v>5382</v>
      </c>
      <c r="P4654">
        <v>15.55671583860776</v>
      </c>
      <c r="Q4654">
        <v>17.252572591487471</v>
      </c>
      <c r="R4654">
        <v>121.7115329604603</v>
      </c>
      <c r="S4654">
        <v>858.68256712284574</v>
      </c>
      <c r="T4654">
        <f t="shared" si="217"/>
        <v>1013.2033885134013</v>
      </c>
      <c r="U4654">
        <v>2094742.4098632571</v>
      </c>
      <c r="V4654">
        <v>3444263.5861991299</v>
      </c>
      <c r="W4654">
        <v>8650208.0373605266</v>
      </c>
      <c r="X4654">
        <v>35810785.966574959</v>
      </c>
      <c r="Y4654">
        <f t="shared" si="218"/>
        <v>49999999.999997869</v>
      </c>
      <c r="Z4654">
        <v>6.8567704054647335E-2</v>
      </c>
      <c r="AA4654">
        <v>7.7748287212370953E-2</v>
      </c>
      <c r="AB4654">
        <v>0.44156666625734248</v>
      </c>
      <c r="AC4654">
        <v>0.75074836737560013</v>
      </c>
      <c r="AD4654">
        <v>9.8914000000000002E-2</v>
      </c>
      <c r="AE4654">
        <v>5.4999999999999997E-3</v>
      </c>
      <c r="AF4654">
        <v>0.84922892347428314</v>
      </c>
      <c r="AG4654">
        <v>0.42848553024664521</v>
      </c>
      <c r="AH4654">
        <v>4.0855071934473974</v>
      </c>
    </row>
    <row r="4655" spans="1:34">
      <c r="A4655" t="s">
        <v>1194</v>
      </c>
      <c r="B4655" t="s">
        <v>1248</v>
      </c>
      <c r="C4655" t="s">
        <v>5383</v>
      </c>
      <c r="D4655" t="s">
        <v>5464</v>
      </c>
      <c r="E4655" t="s">
        <v>49</v>
      </c>
      <c r="F4655" t="s">
        <v>672</v>
      </c>
      <c r="G4655" t="s">
        <v>1179</v>
      </c>
      <c r="H4655" t="s">
        <v>38</v>
      </c>
      <c r="I4655">
        <v>0.67363756663594632</v>
      </c>
      <c r="J4655">
        <v>0.1392046958294933</v>
      </c>
      <c r="K4655">
        <v>0.1392046958294933</v>
      </c>
      <c r="L4655">
        <v>0.43999999999999989</v>
      </c>
      <c r="M4655">
        <v>1.3920469582949331</v>
      </c>
      <c r="N4655" t="str">
        <f t="shared" si="216"/>
        <v>05Qd-611,39204695829493</v>
      </c>
      <c r="O4655" t="s">
        <v>5385</v>
      </c>
      <c r="P4655">
        <v>85.92859560229347</v>
      </c>
      <c r="Q4655">
        <v>8.8838425951269748</v>
      </c>
      <c r="R4655">
        <v>9.7851019888355122</v>
      </c>
      <c r="S4655">
        <v>876.18252054794516</v>
      </c>
      <c r="T4655">
        <f t="shared" si="217"/>
        <v>980.78006073420113</v>
      </c>
      <c r="U4655">
        <v>8809947.1671079174</v>
      </c>
      <c r="V4655">
        <v>1773549.7354764361</v>
      </c>
      <c r="W4655">
        <v>695440.81658814452</v>
      </c>
      <c r="X4655">
        <v>36540609.897473052</v>
      </c>
      <c r="Y4655">
        <f t="shared" si="218"/>
        <v>47819547.616645552</v>
      </c>
      <c r="Z4655">
        <v>0.65950744428938179</v>
      </c>
      <c r="AA4655">
        <v>4.0034814632585528E-2</v>
      </c>
      <c r="AB4655">
        <v>3.5500126891030541E-2</v>
      </c>
      <c r="AC4655">
        <v>0.76604862146957065</v>
      </c>
      <c r="AD4655">
        <v>9.8914000000000002E-2</v>
      </c>
      <c r="AE4655">
        <v>5.4999999999999997E-3</v>
      </c>
      <c r="AF4655">
        <v>0.43729223820783231</v>
      </c>
      <c r="AG4655">
        <v>0.22063944288974691</v>
      </c>
      <c r="AH4655">
        <v>2.1543926393925119</v>
      </c>
    </row>
    <row r="4656" spans="1:34">
      <c r="A4656" t="s">
        <v>1194</v>
      </c>
      <c r="B4656" t="s">
        <v>1248</v>
      </c>
      <c r="C4656" t="s">
        <v>5386</v>
      </c>
      <c r="D4656" t="s">
        <v>5465</v>
      </c>
      <c r="E4656" t="s">
        <v>671</v>
      </c>
      <c r="F4656" t="s">
        <v>672</v>
      </c>
      <c r="G4656" t="s">
        <v>46</v>
      </c>
      <c r="H4656" t="s">
        <v>38</v>
      </c>
      <c r="I4656">
        <v>0.1457670724241025</v>
      </c>
      <c r="J4656">
        <v>0.1457670724241025</v>
      </c>
      <c r="K4656">
        <v>0.72613657939281961</v>
      </c>
      <c r="L4656">
        <v>0.44000000000000011</v>
      </c>
      <c r="M4656">
        <v>1.457670724241025</v>
      </c>
      <c r="N4656" t="str">
        <f t="shared" si="216"/>
        <v>05Qd-611,45767072424102</v>
      </c>
      <c r="O4656" t="s">
        <v>5366</v>
      </c>
      <c r="P4656">
        <v>9.167823062114449</v>
      </c>
      <c r="Q4656">
        <v>9.3026439894984829</v>
      </c>
      <c r="R4656">
        <v>117.6341258616368</v>
      </c>
      <c r="S4656">
        <v>876.18252054794527</v>
      </c>
      <c r="T4656">
        <f t="shared" si="217"/>
        <v>1012.2871134611951</v>
      </c>
      <c r="U4656">
        <v>753379.60487217468</v>
      </c>
      <c r="V4656">
        <v>1857158.274715096</v>
      </c>
      <c r="W4656">
        <v>10762796.37976037</v>
      </c>
      <c r="X4656">
        <v>36540609.89747306</v>
      </c>
      <c r="Y4656">
        <f t="shared" si="218"/>
        <v>49913944.1568207</v>
      </c>
      <c r="Z4656">
        <v>3.16111874025704E-2</v>
      </c>
      <c r="AA4656">
        <v>4.1922132649760753E-2</v>
      </c>
      <c r="AB4656">
        <v>0.67177777573303121</v>
      </c>
      <c r="AC4656">
        <v>0.76604862146957076</v>
      </c>
      <c r="AD4656">
        <v>9.8914000000000002E-2</v>
      </c>
      <c r="AE4656">
        <v>5.4999999999999997E-3</v>
      </c>
      <c r="AF4656">
        <v>0.45790703379299208</v>
      </c>
      <c r="AG4656">
        <v>0.2310408097922024</v>
      </c>
      <c r="AH4656">
        <v>2.2510325678262189</v>
      </c>
    </row>
    <row r="4657" spans="1:34">
      <c r="A4657" t="s">
        <v>1194</v>
      </c>
      <c r="B4657" t="s">
        <v>1248</v>
      </c>
      <c r="C4657" t="s">
        <v>5388</v>
      </c>
      <c r="D4657" t="s">
        <v>5466</v>
      </c>
      <c r="E4657" t="s">
        <v>43</v>
      </c>
      <c r="F4657" t="s">
        <v>672</v>
      </c>
      <c r="G4657" t="s">
        <v>46</v>
      </c>
      <c r="H4657" t="s">
        <v>38</v>
      </c>
      <c r="I4657">
        <v>0.1477678993771579</v>
      </c>
      <c r="J4657">
        <v>0.1477678993771579</v>
      </c>
      <c r="K4657">
        <v>0.75047303427652579</v>
      </c>
      <c r="L4657">
        <v>0.43167016074073739</v>
      </c>
      <c r="M4657">
        <v>1.4776789937715791</v>
      </c>
      <c r="N4657" t="str">
        <f t="shared" si="216"/>
        <v>05Qd-611,47767899377158</v>
      </c>
      <c r="O4657" t="s">
        <v>5390</v>
      </c>
      <c r="P4657">
        <v>8.5033709368855401</v>
      </c>
      <c r="Q4657">
        <v>9.4303338752822476</v>
      </c>
      <c r="R4657">
        <v>121.5766315527972</v>
      </c>
      <c r="S4657">
        <v>859.59511246171803</v>
      </c>
      <c r="T4657">
        <f t="shared" si="217"/>
        <v>999.10544882668296</v>
      </c>
      <c r="U4657">
        <v>1144995.63488118</v>
      </c>
      <c r="V4657">
        <v>1882649.9874204779</v>
      </c>
      <c r="W4657">
        <v>11123511.31404667</v>
      </c>
      <c r="X4657">
        <v>35848843.063651763</v>
      </c>
      <c r="Y4657">
        <f t="shared" si="218"/>
        <v>50000000.000000089</v>
      </c>
      <c r="Z4657">
        <v>3.7479415830188309E-2</v>
      </c>
      <c r="AA4657">
        <v>4.2497563928857597E-2</v>
      </c>
      <c r="AB4657">
        <v>0.69429239625342121</v>
      </c>
      <c r="AC4657">
        <v>0.7515462081022497</v>
      </c>
      <c r="AD4657">
        <v>9.8914000000000002E-2</v>
      </c>
      <c r="AE4657">
        <v>5.4999999999999997E-3</v>
      </c>
      <c r="AF4657">
        <v>0.46419235406437043</v>
      </c>
      <c r="AG4657">
        <v>0.2342121205127953</v>
      </c>
      <c r="AH4657">
        <v>2.2804974683487451</v>
      </c>
    </row>
    <row r="4658" spans="1:34">
      <c r="A4658" t="s">
        <v>1194</v>
      </c>
      <c r="B4658" t="s">
        <v>1248</v>
      </c>
      <c r="C4658" t="s">
        <v>5391</v>
      </c>
      <c r="D4658" t="s">
        <v>5467</v>
      </c>
      <c r="E4658" t="s">
        <v>49</v>
      </c>
      <c r="F4658" t="s">
        <v>672</v>
      </c>
      <c r="G4658" t="s">
        <v>46</v>
      </c>
      <c r="H4658" t="s">
        <v>38</v>
      </c>
      <c r="I4658">
        <v>0.60500667972851085</v>
      </c>
      <c r="J4658">
        <v>0.13062583496606389</v>
      </c>
      <c r="K4658">
        <v>0.13062583496606381</v>
      </c>
      <c r="L4658">
        <v>0.43999999999999989</v>
      </c>
      <c r="M4658">
        <v>1.3062583496606379</v>
      </c>
      <c r="N4658" t="str">
        <f t="shared" si="216"/>
        <v>05Qd-611,30625834966064</v>
      </c>
      <c r="O4658" t="s">
        <v>5393</v>
      </c>
      <c r="P4658">
        <v>77.174102060096359</v>
      </c>
      <c r="Q4658">
        <v>8.3363520876978807</v>
      </c>
      <c r="R4658">
        <v>21.161385264502339</v>
      </c>
      <c r="S4658">
        <v>876.18252054794516</v>
      </c>
      <c r="T4658">
        <f t="shared" si="217"/>
        <v>982.85435996024171</v>
      </c>
      <c r="U4658">
        <v>7912380.7046172237</v>
      </c>
      <c r="V4658">
        <v>1664250.000116497</v>
      </c>
      <c r="W4658">
        <v>1936136.125866998</v>
      </c>
      <c r="X4658">
        <v>36540609.897473052</v>
      </c>
      <c r="Y4658">
        <f t="shared" si="218"/>
        <v>48053376.728073768</v>
      </c>
      <c r="Z4658">
        <v>0.59231614875390337</v>
      </c>
      <c r="AA4658">
        <v>3.7567562343576388E-2</v>
      </c>
      <c r="AB4658">
        <v>0.12084714550553061</v>
      </c>
      <c r="AC4658">
        <v>0.76604862146957065</v>
      </c>
      <c r="AD4658">
        <v>9.8914000000000002E-2</v>
      </c>
      <c r="AE4658">
        <v>5.4999999999999997E-3</v>
      </c>
      <c r="AF4658">
        <v>0.41034293706616909</v>
      </c>
      <c r="AG4658">
        <v>0.20704194842121121</v>
      </c>
      <c r="AH4658">
        <v>2.0280572351480188</v>
      </c>
    </row>
    <row r="4659" spans="1:34">
      <c r="A4659" t="s">
        <v>1194</v>
      </c>
      <c r="B4659" t="s">
        <v>1248</v>
      </c>
      <c r="C4659" t="s">
        <v>5394</v>
      </c>
      <c r="D4659" t="s">
        <v>5468</v>
      </c>
      <c r="E4659" t="s">
        <v>672</v>
      </c>
      <c r="F4659" t="s">
        <v>1179</v>
      </c>
      <c r="G4659" t="s">
        <v>46</v>
      </c>
      <c r="H4659" t="s">
        <v>38</v>
      </c>
      <c r="I4659">
        <v>0.14438036484644751</v>
      </c>
      <c r="J4659">
        <v>0.14438036484644751</v>
      </c>
      <c r="K4659">
        <v>0.71504291877158022</v>
      </c>
      <c r="L4659">
        <v>0.44</v>
      </c>
      <c r="M4659">
        <v>1.443803648464475</v>
      </c>
      <c r="N4659" t="str">
        <f t="shared" si="216"/>
        <v>05Qd-611,44380364846447</v>
      </c>
      <c r="O4659" t="s">
        <v>5396</v>
      </c>
      <c r="P4659">
        <v>9.2141463151064809</v>
      </c>
      <c r="Q4659">
        <v>10.148914781856419</v>
      </c>
      <c r="R4659">
        <v>115.83695284099601</v>
      </c>
      <c r="S4659">
        <v>876.18252054794527</v>
      </c>
      <c r="T4659">
        <f t="shared" si="217"/>
        <v>1011.3825344859042</v>
      </c>
      <c r="U4659">
        <v>1839490.804211475</v>
      </c>
      <c r="V4659">
        <v>721297.49811812222</v>
      </c>
      <c r="W4659">
        <v>10598366.142032361</v>
      </c>
      <c r="X4659">
        <v>36540609.89747306</v>
      </c>
      <c r="Y4659">
        <f t="shared" si="218"/>
        <v>49699764.341835022</v>
      </c>
      <c r="Z4659">
        <v>4.1523320091820762E-2</v>
      </c>
      <c r="AA4659">
        <v>3.682003140828119E-2</v>
      </c>
      <c r="AB4659">
        <v>0.66151458989669043</v>
      </c>
      <c r="AC4659">
        <v>0.76604862146957065</v>
      </c>
      <c r="AD4659">
        <v>9.8914000000000002E-2</v>
      </c>
      <c r="AE4659">
        <v>5.4999999999999997E-3</v>
      </c>
      <c r="AF4659">
        <v>0.45355088433439011</v>
      </c>
      <c r="AG4659">
        <v>0.22884287828161931</v>
      </c>
      <c r="AH4659">
        <v>2.230611411080484</v>
      </c>
    </row>
    <row r="4660" spans="1:34">
      <c r="A4660" t="s">
        <v>1194</v>
      </c>
      <c r="B4660" t="s">
        <v>1254</v>
      </c>
      <c r="C4660" t="s">
        <v>5369</v>
      </c>
      <c r="D4660" t="s">
        <v>5469</v>
      </c>
      <c r="E4660" t="s">
        <v>671</v>
      </c>
      <c r="F4660" t="s">
        <v>43</v>
      </c>
      <c r="G4660" t="s">
        <v>672</v>
      </c>
      <c r="H4660" t="s">
        <v>38</v>
      </c>
      <c r="I4660">
        <v>2.5358745854326572</v>
      </c>
      <c r="J4660">
        <v>0.3615607411089663</v>
      </c>
      <c r="K4660">
        <v>0.3615607411089658</v>
      </c>
      <c r="L4660">
        <v>0.35661134343907419</v>
      </c>
      <c r="M4660">
        <v>3.615607411089663</v>
      </c>
      <c r="N4660" t="str">
        <f t="shared" si="216"/>
        <v>05Qd-613,61560741108966</v>
      </c>
      <c r="O4660" t="s">
        <v>5371</v>
      </c>
      <c r="P4660">
        <v>159.49040561999601</v>
      </c>
      <c r="Q4660">
        <v>20.80617719290688</v>
      </c>
      <c r="R4660">
        <v>23.07428419314121</v>
      </c>
      <c r="S4660">
        <v>710.12869488735691</v>
      </c>
      <c r="T4660">
        <f t="shared" si="217"/>
        <v>913.49956189340105</v>
      </c>
      <c r="U4660">
        <v>13006011.886986859</v>
      </c>
      <c r="V4660">
        <v>2782098.9366081692</v>
      </c>
      <c r="W4660">
        <v>4606496.5907321768</v>
      </c>
      <c r="X4660">
        <v>29605392.585666239</v>
      </c>
      <c r="Y4660">
        <f t="shared" si="218"/>
        <v>49999999.999993443</v>
      </c>
      <c r="Z4660">
        <v>0.54993219947711958</v>
      </c>
      <c r="AA4660">
        <v>9.1705204046425987E-2</v>
      </c>
      <c r="AB4660">
        <v>0.1039836850507372</v>
      </c>
      <c r="AC4660">
        <v>0.62086733645889647</v>
      </c>
      <c r="AD4660">
        <v>9.8914000000000002E-2</v>
      </c>
      <c r="AE4660">
        <v>5.4999999999999997E-3</v>
      </c>
      <c r="AF4660">
        <v>1.1357929040072241</v>
      </c>
      <c r="AG4660">
        <v>0.5730737746577117</v>
      </c>
      <c r="AH4660">
        <v>5.428888089754599</v>
      </c>
    </row>
    <row r="4661" spans="1:34">
      <c r="A4661" t="s">
        <v>1194</v>
      </c>
      <c r="B4661" t="s">
        <v>1254</v>
      </c>
      <c r="C4661" t="s">
        <v>5372</v>
      </c>
      <c r="D4661" t="s">
        <v>5470</v>
      </c>
      <c r="E4661" t="s">
        <v>671</v>
      </c>
      <c r="F4661" t="s">
        <v>49</v>
      </c>
      <c r="G4661" t="s">
        <v>672</v>
      </c>
      <c r="H4661" t="s">
        <v>38</v>
      </c>
      <c r="I4661">
        <v>0.1395242407041325</v>
      </c>
      <c r="J4661">
        <v>0.67619392563305991</v>
      </c>
      <c r="K4661">
        <v>0.1395242407041325</v>
      </c>
      <c r="L4661">
        <v>0.44000000000000011</v>
      </c>
      <c r="M4661">
        <v>1.395242407041325</v>
      </c>
      <c r="N4661" t="str">
        <f t="shared" si="216"/>
        <v>05Qd-611,39524240704132</v>
      </c>
      <c r="O4661" t="s">
        <v>5374</v>
      </c>
      <c r="P4661">
        <v>8.7751885962954237</v>
      </c>
      <c r="Q4661">
        <v>86.254682432002554</v>
      </c>
      <c r="R4661">
        <v>8.9042354874174148</v>
      </c>
      <c r="S4661">
        <v>876.18252054794527</v>
      </c>
      <c r="T4661">
        <f t="shared" si="217"/>
        <v>980.11662706366064</v>
      </c>
      <c r="U4661">
        <v>715592.93331975094</v>
      </c>
      <c r="V4661">
        <v>8797173.2377000321</v>
      </c>
      <c r="W4661">
        <v>1777620.925205433</v>
      </c>
      <c r="X4661">
        <v>36528206.343830608</v>
      </c>
      <c r="Y4661">
        <f t="shared" si="218"/>
        <v>47818593.440055825</v>
      </c>
      <c r="Z4661">
        <v>3.0257360916650992E-2</v>
      </c>
      <c r="AA4661">
        <v>0.66201018147681612</v>
      </c>
      <c r="AB4661">
        <v>4.0126714692039302E-2</v>
      </c>
      <c r="AC4661">
        <v>0.76604862146957076</v>
      </c>
      <c r="AD4661">
        <v>9.8914000000000002E-2</v>
      </c>
      <c r="AE4661">
        <v>5.4999999999999997E-3</v>
      </c>
      <c r="AF4661">
        <v>0.43829604409675132</v>
      </c>
      <c r="AG4661">
        <v>0.22114592151605</v>
      </c>
      <c r="AH4661">
        <v>2.159098372654126</v>
      </c>
    </row>
    <row r="4662" spans="1:34">
      <c r="A4662" t="s">
        <v>1194</v>
      </c>
      <c r="B4662" t="s">
        <v>1254</v>
      </c>
      <c r="C4662" t="s">
        <v>5375</v>
      </c>
      <c r="D4662" t="s">
        <v>5471</v>
      </c>
      <c r="E4662" t="s">
        <v>43</v>
      </c>
      <c r="F4662" t="s">
        <v>49</v>
      </c>
      <c r="G4662" t="s">
        <v>672</v>
      </c>
      <c r="H4662" t="s">
        <v>38</v>
      </c>
      <c r="I4662">
        <v>0.14017390652909159</v>
      </c>
      <c r="J4662">
        <v>0.68139125223273278</v>
      </c>
      <c r="K4662">
        <v>0.14017390652909159</v>
      </c>
      <c r="L4662">
        <v>0.44000000000000011</v>
      </c>
      <c r="M4662">
        <v>1.4017390652909161</v>
      </c>
      <c r="N4662" t="str">
        <f t="shared" si="216"/>
        <v>05Qd-611,40173906529092</v>
      </c>
      <c r="O4662" t="s">
        <v>5377</v>
      </c>
      <c r="P4662">
        <v>8.0663711666286328</v>
      </c>
      <c r="Q4662">
        <v>86.917648688214456</v>
      </c>
      <c r="R4662">
        <v>8.9456962218702198</v>
      </c>
      <c r="S4662">
        <v>876.18252054794527</v>
      </c>
      <c r="T4662">
        <f t="shared" si="217"/>
        <v>980.11223662465864</v>
      </c>
      <c r="U4662">
        <v>1078595.1901156991</v>
      </c>
      <c r="V4662">
        <v>8864789.6133239679</v>
      </c>
      <c r="W4662">
        <v>1785898.050090757</v>
      </c>
      <c r="X4662">
        <v>36528206.343830608</v>
      </c>
      <c r="Y4662">
        <f t="shared" si="218"/>
        <v>48257489.19736103</v>
      </c>
      <c r="Z4662">
        <v>3.5553297796678852E-2</v>
      </c>
      <c r="AA4662">
        <v>0.66709848971948849</v>
      </c>
      <c r="AB4662">
        <v>4.0313556455676511E-2</v>
      </c>
      <c r="AC4662">
        <v>0.76604862146957076</v>
      </c>
      <c r="AD4662">
        <v>9.8914000000000002E-2</v>
      </c>
      <c r="AE4662">
        <v>5.4999999999999997E-3</v>
      </c>
      <c r="AF4662">
        <v>0.44033687914897879</v>
      </c>
      <c r="AG4662">
        <v>0.22217564184861019</v>
      </c>
      <c r="AH4662">
        <v>2.1686655862885051</v>
      </c>
    </row>
    <row r="4663" spans="1:34">
      <c r="A4663" t="s">
        <v>1194</v>
      </c>
      <c r="B4663" t="s">
        <v>1254</v>
      </c>
      <c r="C4663" t="s">
        <v>5378</v>
      </c>
      <c r="D4663" t="s">
        <v>5472</v>
      </c>
      <c r="E4663" t="s">
        <v>671</v>
      </c>
      <c r="F4663" t="s">
        <v>672</v>
      </c>
      <c r="G4663" t="s">
        <v>1179</v>
      </c>
      <c r="H4663" t="s">
        <v>38</v>
      </c>
      <c r="I4663">
        <v>0.25903263732576809</v>
      </c>
      <c r="J4663">
        <v>0.25903263732576809</v>
      </c>
      <c r="K4663">
        <v>1.632261098606145</v>
      </c>
      <c r="L4663">
        <v>0.44000000000000011</v>
      </c>
      <c r="M4663">
        <v>2.59032637325768</v>
      </c>
      <c r="N4663" t="str">
        <f t="shared" si="216"/>
        <v>05Qd-612,59032637325768</v>
      </c>
      <c r="O4663" t="s">
        <v>5363</v>
      </c>
      <c r="P4663">
        <v>16.291507724091741</v>
      </c>
      <c r="Q4663">
        <v>16.531088720034258</v>
      </c>
      <c r="R4663">
        <v>114.7363688207267</v>
      </c>
      <c r="S4663">
        <v>876.18252054794527</v>
      </c>
      <c r="T4663">
        <f t="shared" si="217"/>
        <v>1023.7414858127979</v>
      </c>
      <c r="U4663">
        <v>1328528.460961605</v>
      </c>
      <c r="V4663">
        <v>3300228.2191082882</v>
      </c>
      <c r="W4663">
        <v>8030028.3442183407</v>
      </c>
      <c r="X4663">
        <v>36528206.343830608</v>
      </c>
      <c r="Y4663">
        <f t="shared" si="218"/>
        <v>49186991.368118837</v>
      </c>
      <c r="Z4663">
        <v>5.6174066651097643E-2</v>
      </c>
      <c r="AA4663">
        <v>7.4496938176777536E-2</v>
      </c>
      <c r="AB4663">
        <v>0.41626092980933871</v>
      </c>
      <c r="AC4663">
        <v>0.76604862146957076</v>
      </c>
      <c r="AD4663">
        <v>9.8914000000000002E-2</v>
      </c>
      <c r="AE4663">
        <v>5.4999999999999997E-3</v>
      </c>
      <c r="AF4663">
        <v>0.81371509107571116</v>
      </c>
      <c r="AG4663">
        <v>0.41056673016134237</v>
      </c>
      <c r="AH4663">
        <v>3.9190221944947341</v>
      </c>
    </row>
    <row r="4664" spans="1:34">
      <c r="A4664" t="s">
        <v>1194</v>
      </c>
      <c r="B4664" t="s">
        <v>1254</v>
      </c>
      <c r="C4664" t="s">
        <v>5380</v>
      </c>
      <c r="D4664" t="s">
        <v>5473</v>
      </c>
      <c r="E4664" t="s">
        <v>43</v>
      </c>
      <c r="F4664" t="s">
        <v>672</v>
      </c>
      <c r="G4664" t="s">
        <v>1179</v>
      </c>
      <c r="H4664" t="s">
        <v>38</v>
      </c>
      <c r="I4664">
        <v>0.26223854688819997</v>
      </c>
      <c r="J4664">
        <v>0.26223854688819997</v>
      </c>
      <c r="K4664">
        <v>1.6584631432032531</v>
      </c>
      <c r="L4664">
        <v>0.4394452319023473</v>
      </c>
      <c r="M4664">
        <v>2.6223854688819999</v>
      </c>
      <c r="N4664" t="str">
        <f t="shared" si="216"/>
        <v>05Qd-612,622385468882</v>
      </c>
      <c r="O4664" t="s">
        <v>5382</v>
      </c>
      <c r="P4664">
        <v>15.090636380020969</v>
      </c>
      <c r="Q4664">
        <v>16.7356852371068</v>
      </c>
      <c r="R4664">
        <v>116.5781865638061</v>
      </c>
      <c r="S4664">
        <v>875.07779757039759</v>
      </c>
      <c r="T4664">
        <f t="shared" si="217"/>
        <v>1023.4823057513315</v>
      </c>
      <c r="U4664">
        <v>2017845.1349491391</v>
      </c>
      <c r="V4664">
        <v>3341073.3933499451</v>
      </c>
      <c r="W4664">
        <v>8158931.2268337049</v>
      </c>
      <c r="X4664">
        <v>36482150.244866893</v>
      </c>
      <c r="Y4664">
        <f t="shared" si="218"/>
        <v>49999999.99999968</v>
      </c>
      <c r="Z4664">
        <v>6.6513414530182391E-2</v>
      </c>
      <c r="AA4664">
        <v>7.54189472677496E-2</v>
      </c>
      <c r="AB4664">
        <v>0.4229430025832423</v>
      </c>
      <c r="AC4664">
        <v>0.76508275934129311</v>
      </c>
      <c r="AD4664">
        <v>9.8914000000000002E-2</v>
      </c>
      <c r="AE4664">
        <v>5.4999999999999997E-3</v>
      </c>
      <c r="AF4664">
        <v>0.82378601116712047</v>
      </c>
      <c r="AG4664">
        <v>0.41564809681779707</v>
      </c>
      <c r="AH4664">
        <v>3.9662335768669181</v>
      </c>
    </row>
    <row r="4665" spans="1:34">
      <c r="A4665" t="s">
        <v>1194</v>
      </c>
      <c r="B4665" t="s">
        <v>1254</v>
      </c>
      <c r="C4665" t="s">
        <v>5383</v>
      </c>
      <c r="D4665" t="s">
        <v>5474</v>
      </c>
      <c r="E4665" t="s">
        <v>49</v>
      </c>
      <c r="F4665" t="s">
        <v>672</v>
      </c>
      <c r="G4665" t="s">
        <v>1179</v>
      </c>
      <c r="H4665" t="s">
        <v>38</v>
      </c>
      <c r="I4665">
        <v>0.6657907564807104</v>
      </c>
      <c r="J4665">
        <v>0.13822384456008879</v>
      </c>
      <c r="K4665">
        <v>0.13822384456008879</v>
      </c>
      <c r="L4665">
        <v>0.44</v>
      </c>
      <c r="M4665">
        <v>1.382238445600888</v>
      </c>
      <c r="N4665" t="str">
        <f t="shared" si="216"/>
        <v>05Qd-611,38223844560089</v>
      </c>
      <c r="O4665" t="s">
        <v>5385</v>
      </c>
      <c r="P4665">
        <v>84.927663632355348</v>
      </c>
      <c r="Q4665">
        <v>8.8212460840344686</v>
      </c>
      <c r="R4665">
        <v>9.7161551070524617</v>
      </c>
      <c r="S4665">
        <v>876.18252054794527</v>
      </c>
      <c r="T4665">
        <f t="shared" si="217"/>
        <v>979.64758537138755</v>
      </c>
      <c r="U4665">
        <v>8661829.6952855773</v>
      </c>
      <c r="V4665">
        <v>1761053.1131532581</v>
      </c>
      <c r="W4665">
        <v>680002.35416513216</v>
      </c>
      <c r="X4665">
        <v>36528206.343830608</v>
      </c>
      <c r="Y4665">
        <f t="shared" si="218"/>
        <v>47631091.506434575</v>
      </c>
      <c r="Z4665">
        <v>0.65182522766784301</v>
      </c>
      <c r="AA4665">
        <v>3.9752725019740559E-2</v>
      </c>
      <c r="AB4665">
        <v>3.5249989176080632E-2</v>
      </c>
      <c r="AC4665">
        <v>0.76604862146957065</v>
      </c>
      <c r="AD4665">
        <v>9.8914000000000002E-2</v>
      </c>
      <c r="AE4665">
        <v>5.4999999999999997E-3</v>
      </c>
      <c r="AF4665">
        <v>0.43421103003169259</v>
      </c>
      <c r="AG4665">
        <v>0.21908479362774069</v>
      </c>
      <c r="AH4665">
        <v>2.1399482692603211</v>
      </c>
    </row>
    <row r="4666" spans="1:34">
      <c r="A4666" t="s">
        <v>1194</v>
      </c>
      <c r="B4666" t="s">
        <v>1254</v>
      </c>
      <c r="C4666" t="s">
        <v>5386</v>
      </c>
      <c r="D4666" t="s">
        <v>5475</v>
      </c>
      <c r="E4666" t="s">
        <v>671</v>
      </c>
      <c r="F4666" t="s">
        <v>672</v>
      </c>
      <c r="G4666" t="s">
        <v>46</v>
      </c>
      <c r="H4666" t="s">
        <v>38</v>
      </c>
      <c r="I4666">
        <v>0.14437837398070411</v>
      </c>
      <c r="J4666">
        <v>0.14437837398070411</v>
      </c>
      <c r="K4666">
        <v>0.71502699184563245</v>
      </c>
      <c r="L4666">
        <v>0.44000000000000011</v>
      </c>
      <c r="M4666">
        <v>1.443783739807041</v>
      </c>
      <c r="N4666" t="str">
        <f t="shared" si="216"/>
        <v>05Qd-611,44378373980704</v>
      </c>
      <c r="O4666" t="s">
        <v>5366</v>
      </c>
      <c r="P4666">
        <v>9.080482749902723</v>
      </c>
      <c r="Q4666">
        <v>9.2140192609307032</v>
      </c>
      <c r="R4666">
        <v>115.83437267899249</v>
      </c>
      <c r="S4666">
        <v>876.18252054794527</v>
      </c>
      <c r="T4666">
        <f t="shared" si="217"/>
        <v>1010.3113952377712</v>
      </c>
      <c r="U4666">
        <v>740488.84712352348</v>
      </c>
      <c r="V4666">
        <v>1839465.4394104411</v>
      </c>
      <c r="W4666">
        <v>10598130.073135961</v>
      </c>
      <c r="X4666">
        <v>36528206.343830608</v>
      </c>
      <c r="Y4666">
        <f t="shared" si="218"/>
        <v>49706290.703500532</v>
      </c>
      <c r="Z4666">
        <v>3.1310032923648E-2</v>
      </c>
      <c r="AA4666">
        <v>4.1522747525352927E-2</v>
      </c>
      <c r="AB4666">
        <v>0.66149985526522981</v>
      </c>
      <c r="AC4666">
        <v>0.76604862146957076</v>
      </c>
      <c r="AD4666">
        <v>9.8914000000000002E-2</v>
      </c>
      <c r="AE4666">
        <v>5.4999999999999997E-3</v>
      </c>
      <c r="AF4666">
        <v>0.45354463030587672</v>
      </c>
      <c r="AG4666">
        <v>0.228839722759416</v>
      </c>
      <c r="AH4666">
        <v>2.230582092872333</v>
      </c>
    </row>
    <row r="4667" spans="1:34">
      <c r="A4667" t="s">
        <v>1194</v>
      </c>
      <c r="B4667" t="s">
        <v>1254</v>
      </c>
      <c r="C4667" t="s">
        <v>5388</v>
      </c>
      <c r="D4667" t="s">
        <v>5476</v>
      </c>
      <c r="E4667" t="s">
        <v>43</v>
      </c>
      <c r="F4667" t="s">
        <v>672</v>
      </c>
      <c r="G4667" t="s">
        <v>46</v>
      </c>
      <c r="H4667" t="s">
        <v>38</v>
      </c>
      <c r="I4667">
        <v>0.1456209773404577</v>
      </c>
      <c r="J4667">
        <v>0.14562097734045781</v>
      </c>
      <c r="K4667">
        <v>0.72862613648173546</v>
      </c>
      <c r="L4667">
        <v>0.43634168224192671</v>
      </c>
      <c r="M4667">
        <v>1.456209773404578</v>
      </c>
      <c r="N4667" t="str">
        <f t="shared" si="216"/>
        <v>05Qd-611,45620977340458</v>
      </c>
      <c r="O4667" t="s">
        <v>5390</v>
      </c>
      <c r="P4667">
        <v>8.3798253324099772</v>
      </c>
      <c r="Q4667">
        <v>9.2933204123067252</v>
      </c>
      <c r="R4667">
        <v>118.0374341100411</v>
      </c>
      <c r="S4667">
        <v>868.89762492468617</v>
      </c>
      <c r="T4667">
        <f t="shared" si="217"/>
        <v>1004.608204779444</v>
      </c>
      <c r="U4667">
        <v>1120508.72825441</v>
      </c>
      <c r="V4667">
        <v>1855296.9373844219</v>
      </c>
      <c r="W4667">
        <v>10799696.59493228</v>
      </c>
      <c r="X4667">
        <v>36224497.739425607</v>
      </c>
      <c r="Y4667">
        <f t="shared" si="218"/>
        <v>49999999.999996722</v>
      </c>
      <c r="Z4667">
        <v>3.6934876832830678E-2</v>
      </c>
      <c r="AA4667">
        <v>4.1880116182158152E-2</v>
      </c>
      <c r="AB4667">
        <v>0.67408096382631078</v>
      </c>
      <c r="AC4667">
        <v>0.75967941857077592</v>
      </c>
      <c r="AD4667">
        <v>9.8914000000000002E-2</v>
      </c>
      <c r="AE4667">
        <v>5.4999999999999997E-3</v>
      </c>
      <c r="AF4667">
        <v>0.45744809635745892</v>
      </c>
      <c r="AG4667">
        <v>0.23080924908462561</v>
      </c>
      <c r="AH4667">
        <v>2.2488811188466622</v>
      </c>
    </row>
    <row r="4668" spans="1:34">
      <c r="A4668" t="s">
        <v>1194</v>
      </c>
      <c r="B4668" t="s">
        <v>1254</v>
      </c>
      <c r="C4668" t="s">
        <v>5391</v>
      </c>
      <c r="D4668" t="s">
        <v>5477</v>
      </c>
      <c r="E4668" t="s">
        <v>49</v>
      </c>
      <c r="F4668" t="s">
        <v>672</v>
      </c>
      <c r="G4668" t="s">
        <v>46</v>
      </c>
      <c r="H4668" t="s">
        <v>38</v>
      </c>
      <c r="I4668">
        <v>0.59751344075309787</v>
      </c>
      <c r="J4668">
        <v>0.12968918009413721</v>
      </c>
      <c r="K4668">
        <v>0.12968918009413721</v>
      </c>
      <c r="L4668">
        <v>0.44</v>
      </c>
      <c r="M4668">
        <v>1.2968918009413719</v>
      </c>
      <c r="N4668" t="str">
        <f t="shared" si="216"/>
        <v>05Qd-611,29689180094137</v>
      </c>
      <c r="O4668" t="s">
        <v>5393</v>
      </c>
      <c r="P4668">
        <v>76.218271308428115</v>
      </c>
      <c r="Q4668">
        <v>8.2765761268470524</v>
      </c>
      <c r="R4668">
        <v>21.00964717525023</v>
      </c>
      <c r="S4668">
        <v>876.18252054794527</v>
      </c>
      <c r="T4668">
        <f t="shared" si="217"/>
        <v>981.68701515847067</v>
      </c>
      <c r="U4668">
        <v>7773552.8979176972</v>
      </c>
      <c r="V4668">
        <v>1652316.465903162</v>
      </c>
      <c r="W4668">
        <v>1922253.0273553019</v>
      </c>
      <c r="X4668">
        <v>36528206.343830608</v>
      </c>
      <c r="Y4668">
        <f t="shared" si="218"/>
        <v>47876328.735006765</v>
      </c>
      <c r="Z4668">
        <v>0.58498008685521341</v>
      </c>
      <c r="AA4668">
        <v>3.7298183469905183E-2</v>
      </c>
      <c r="AB4668">
        <v>0.119980608900229</v>
      </c>
      <c r="AC4668">
        <v>0.76604862146957065</v>
      </c>
      <c r="AD4668">
        <v>9.8914000000000002E-2</v>
      </c>
      <c r="AE4668">
        <v>5.4999999999999997E-3</v>
      </c>
      <c r="AF4668">
        <v>0.40740056574074518</v>
      </c>
      <c r="AG4668">
        <v>0.2055573504492075</v>
      </c>
      <c r="AH4668">
        <v>2.0142637171313251</v>
      </c>
    </row>
    <row r="4669" spans="1:34">
      <c r="A4669" t="s">
        <v>1194</v>
      </c>
      <c r="B4669" t="s">
        <v>1254</v>
      </c>
      <c r="C4669" t="s">
        <v>5394</v>
      </c>
      <c r="D4669" t="s">
        <v>5478</v>
      </c>
      <c r="E4669" t="s">
        <v>672</v>
      </c>
      <c r="F4669" t="s">
        <v>1179</v>
      </c>
      <c r="G4669" t="s">
        <v>46</v>
      </c>
      <c r="H4669" t="s">
        <v>38</v>
      </c>
      <c r="I4669">
        <v>0.1429562189913986</v>
      </c>
      <c r="J4669">
        <v>0.1429562189913986</v>
      </c>
      <c r="K4669">
        <v>0.70364975193118906</v>
      </c>
      <c r="L4669">
        <v>0.44</v>
      </c>
      <c r="M4669">
        <v>1.4295621899139861</v>
      </c>
      <c r="N4669" t="str">
        <f t="shared" si="216"/>
        <v>05Qd-611,42956218991399</v>
      </c>
      <c r="O4669" t="s">
        <v>5396</v>
      </c>
      <c r="P4669">
        <v>9.1232593839338865</v>
      </c>
      <c r="Q4669">
        <v>10.04880743737646</v>
      </c>
      <c r="R4669">
        <v>113.9912598128526</v>
      </c>
      <c r="S4669">
        <v>876.18252054794527</v>
      </c>
      <c r="T4669">
        <f t="shared" si="217"/>
        <v>1009.3458471821082</v>
      </c>
      <c r="U4669">
        <v>1821346.3480244819</v>
      </c>
      <c r="V4669">
        <v>703283.61771501566</v>
      </c>
      <c r="W4669">
        <v>10429496.62312408</v>
      </c>
      <c r="X4669">
        <v>36528206.343830608</v>
      </c>
      <c r="Y4669">
        <f t="shared" si="218"/>
        <v>49482332.932694182</v>
      </c>
      <c r="Z4669">
        <v>4.1113740407910652E-2</v>
      </c>
      <c r="AA4669">
        <v>3.6456844245202319E-2</v>
      </c>
      <c r="AB4669">
        <v>0.65097431896722824</v>
      </c>
      <c r="AC4669">
        <v>0.76604862146957065</v>
      </c>
      <c r="AD4669">
        <v>9.8914000000000002E-2</v>
      </c>
      <c r="AE4669">
        <v>5.4999999999999997E-3</v>
      </c>
      <c r="AF4669">
        <v>0.44907712772167108</v>
      </c>
      <c r="AG4669">
        <v>0.2265856071013668</v>
      </c>
      <c r="AH4669">
        <v>2.2096389247370238</v>
      </c>
    </row>
    <row r="4670" spans="1:34">
      <c r="A4670" t="s">
        <v>1194</v>
      </c>
      <c r="B4670" t="s">
        <v>1260</v>
      </c>
      <c r="C4670" t="s">
        <v>5369</v>
      </c>
      <c r="D4670" t="s">
        <v>5479</v>
      </c>
      <c r="E4670" t="s">
        <v>671</v>
      </c>
      <c r="F4670" t="s">
        <v>43</v>
      </c>
      <c r="G4670" t="s">
        <v>672</v>
      </c>
      <c r="H4670" t="s">
        <v>38</v>
      </c>
      <c r="I4670">
        <v>2.5920421720662641</v>
      </c>
      <c r="J4670">
        <v>0.36781914452313508</v>
      </c>
      <c r="K4670">
        <v>0.36781914452313569</v>
      </c>
      <c r="L4670">
        <v>0.35051098411881798</v>
      </c>
      <c r="M4670">
        <v>3.6781914452313522</v>
      </c>
      <c r="N4670" t="str">
        <f t="shared" si="216"/>
        <v>05Qd-613,67819144523135</v>
      </c>
      <c r="O4670" t="s">
        <v>5371</v>
      </c>
      <c r="P4670">
        <v>163.02299008862491</v>
      </c>
      <c r="Q4670">
        <v>21.16631986210405</v>
      </c>
      <c r="R4670">
        <v>23.473686458251521</v>
      </c>
      <c r="S4670">
        <v>697.98090351128803</v>
      </c>
      <c r="T4670">
        <f t="shared" si="217"/>
        <v>905.6438999202685</v>
      </c>
      <c r="U4670">
        <v>13376160.958205961</v>
      </c>
      <c r="V4670">
        <v>2830751.378203331</v>
      </c>
      <c r="W4670">
        <v>4686232.3327886183</v>
      </c>
      <c r="X4670">
        <v>29106855.33081739</v>
      </c>
      <c r="Y4670">
        <f t="shared" si="218"/>
        <v>50000000.000015303</v>
      </c>
      <c r="Z4670">
        <v>0.5621127562894237</v>
      </c>
      <c r="AA4670">
        <v>9.3292567100116131E-2</v>
      </c>
      <c r="AB4670">
        <v>0.10578358137671399</v>
      </c>
      <c r="AC4670">
        <v>0.61024649135037068</v>
      </c>
      <c r="AD4670">
        <v>9.8914000000000002E-2</v>
      </c>
      <c r="AE4670">
        <v>5.4999999999999997E-3</v>
      </c>
      <c r="AF4670">
        <v>1.1554528100203201</v>
      </c>
      <c r="AG4670">
        <v>0.58299334406916936</v>
      </c>
      <c r="AH4670">
        <v>5.5210515993208418</v>
      </c>
    </row>
    <row r="4671" spans="1:34">
      <c r="A4671" t="s">
        <v>1194</v>
      </c>
      <c r="B4671" t="s">
        <v>1260</v>
      </c>
      <c r="C4671" t="s">
        <v>5372</v>
      </c>
      <c r="D4671" t="s">
        <v>5480</v>
      </c>
      <c r="E4671" t="s">
        <v>671</v>
      </c>
      <c r="F4671" t="s">
        <v>49</v>
      </c>
      <c r="G4671" t="s">
        <v>672</v>
      </c>
      <c r="H4671" t="s">
        <v>38</v>
      </c>
      <c r="I4671">
        <v>0.13985226316434371</v>
      </c>
      <c r="J4671">
        <v>0.67881810531474918</v>
      </c>
      <c r="K4671">
        <v>0.1398522631643436</v>
      </c>
      <c r="L4671">
        <v>0.44000000000000011</v>
      </c>
      <c r="M4671">
        <v>1.398522631643436</v>
      </c>
      <c r="N4671" t="str">
        <f t="shared" si="216"/>
        <v>05Qd-611,39852263164344</v>
      </c>
      <c r="O4671" t="s">
        <v>5374</v>
      </c>
      <c r="P4671">
        <v>8.7958191257120149</v>
      </c>
      <c r="Q4671">
        <v>86.589420406580942</v>
      </c>
      <c r="R4671">
        <v>8.925169406972481</v>
      </c>
      <c r="S4671">
        <v>876.18252054794527</v>
      </c>
      <c r="T4671">
        <f t="shared" si="217"/>
        <v>980.49292948721074</v>
      </c>
      <c r="U4671">
        <v>721703.68314818304</v>
      </c>
      <c r="V4671">
        <v>8842762.3045616224</v>
      </c>
      <c r="W4671">
        <v>1781800.124362984</v>
      </c>
      <c r="X4671">
        <v>36538131.259299614</v>
      </c>
      <c r="Y4671">
        <f t="shared" si="218"/>
        <v>47884397.371372402</v>
      </c>
      <c r="Z4671">
        <v>3.0328496182589659E-2</v>
      </c>
      <c r="AA4671">
        <v>0.66457931675213888</v>
      </c>
      <c r="AB4671">
        <v>4.0221052877339909E-2</v>
      </c>
      <c r="AC4671">
        <v>0.76604862146957076</v>
      </c>
      <c r="AD4671">
        <v>9.8914000000000002E-2</v>
      </c>
      <c r="AE4671">
        <v>5.4999999999999997E-3</v>
      </c>
      <c r="AF4671">
        <v>0.43932648114453499</v>
      </c>
      <c r="AG4671">
        <v>0.22166583711548471</v>
      </c>
      <c r="AH4671">
        <v>2.1639289499034562</v>
      </c>
    </row>
    <row r="4672" spans="1:34">
      <c r="A4672" t="s">
        <v>1194</v>
      </c>
      <c r="B4672" t="s">
        <v>1260</v>
      </c>
      <c r="C4672" t="s">
        <v>5375</v>
      </c>
      <c r="D4672" t="s">
        <v>5481</v>
      </c>
      <c r="E4672" t="s">
        <v>43</v>
      </c>
      <c r="F4672" t="s">
        <v>49</v>
      </c>
      <c r="G4672" t="s">
        <v>672</v>
      </c>
      <c r="H4672" t="s">
        <v>38</v>
      </c>
      <c r="I4672">
        <v>0.14046837004610949</v>
      </c>
      <c r="J4672">
        <v>0.68374696036887572</v>
      </c>
      <c r="K4672">
        <v>0.1404683700461094</v>
      </c>
      <c r="L4672">
        <v>0.44000000000000011</v>
      </c>
      <c r="M4672">
        <v>1.404683700461095</v>
      </c>
      <c r="N4672" t="str">
        <f t="shared" si="216"/>
        <v>05Qd-611,4046837004611</v>
      </c>
      <c r="O4672" t="s">
        <v>5377</v>
      </c>
      <c r="P4672">
        <v>8.0833162035624806</v>
      </c>
      <c r="Q4672">
        <v>87.218140676508</v>
      </c>
      <c r="R4672">
        <v>8.9644884581493613</v>
      </c>
      <c r="S4672">
        <v>876.18252054794527</v>
      </c>
      <c r="T4672">
        <f t="shared" si="217"/>
        <v>980.44846588616508</v>
      </c>
      <c r="U4672">
        <v>1081050.396703833</v>
      </c>
      <c r="V4672">
        <v>8906969.038789887</v>
      </c>
      <c r="W4672">
        <v>1789649.688565325</v>
      </c>
      <c r="X4672">
        <v>36538131.259299614</v>
      </c>
      <c r="Y4672">
        <f t="shared" si="218"/>
        <v>48315800.383358657</v>
      </c>
      <c r="Z4672">
        <v>3.5627984657950147E-2</v>
      </c>
      <c r="AA4672">
        <v>0.6694047848688488</v>
      </c>
      <c r="AB4672">
        <v>4.0398243198818483E-2</v>
      </c>
      <c r="AC4672">
        <v>0.76604862146957076</v>
      </c>
      <c r="AD4672">
        <v>9.8914000000000002E-2</v>
      </c>
      <c r="AE4672">
        <v>5.4999999999999997E-3</v>
      </c>
      <c r="AF4672">
        <v>0.44126189543280459</v>
      </c>
      <c r="AG4672">
        <v>0.2226423665230835</v>
      </c>
      <c r="AH4672">
        <v>2.1730019624169832</v>
      </c>
    </row>
    <row r="4673" spans="1:34">
      <c r="A4673" t="s">
        <v>1194</v>
      </c>
      <c r="B4673" t="s">
        <v>1260</v>
      </c>
      <c r="C4673" t="s">
        <v>5378</v>
      </c>
      <c r="D4673" t="s">
        <v>5482</v>
      </c>
      <c r="E4673" t="s">
        <v>671</v>
      </c>
      <c r="F4673" t="s">
        <v>672</v>
      </c>
      <c r="G4673" t="s">
        <v>1179</v>
      </c>
      <c r="H4673" t="s">
        <v>38</v>
      </c>
      <c r="I4673">
        <v>0.26198084010364231</v>
      </c>
      <c r="J4673">
        <v>0.2619808401036422</v>
      </c>
      <c r="K4673">
        <v>1.6558467208291381</v>
      </c>
      <c r="L4673">
        <v>0.44000000000000011</v>
      </c>
      <c r="M4673">
        <v>2.6198084010364231</v>
      </c>
      <c r="N4673" t="str">
        <f t="shared" si="216"/>
        <v>05Qd-612,61980840103642</v>
      </c>
      <c r="O4673" t="s">
        <v>5363</v>
      </c>
      <c r="P4673">
        <v>16.47693095424447</v>
      </c>
      <c r="Q4673">
        <v>16.719238762395111</v>
      </c>
      <c r="R4673">
        <v>116.3942706432689</v>
      </c>
      <c r="S4673">
        <v>876.18252054794527</v>
      </c>
      <c r="T4673">
        <f t="shared" si="217"/>
        <v>1025.7729609078538</v>
      </c>
      <c r="U4673">
        <v>1351944.780434981</v>
      </c>
      <c r="V4673">
        <v>3337790.0572752571</v>
      </c>
      <c r="W4673">
        <v>8247075.2468288792</v>
      </c>
      <c r="X4673">
        <v>36538131.259299614</v>
      </c>
      <c r="Y4673">
        <f t="shared" si="218"/>
        <v>49474941.343838729</v>
      </c>
      <c r="Z4673">
        <v>5.6813416738619511E-2</v>
      </c>
      <c r="AA4673">
        <v>7.5344831640486803E-2</v>
      </c>
      <c r="AB4673">
        <v>0.42227575981727</v>
      </c>
      <c r="AC4673">
        <v>0.76604862146957076</v>
      </c>
      <c r="AD4673">
        <v>9.8914000000000002E-2</v>
      </c>
      <c r="AE4673">
        <v>5.4999999999999997E-3</v>
      </c>
      <c r="AF4673">
        <v>0.82297646105856204</v>
      </c>
      <c r="AG4673">
        <v>0.41523963156427302</v>
      </c>
      <c r="AH4673">
        <v>3.962438493659258</v>
      </c>
    </row>
    <row r="4674" spans="1:34">
      <c r="A4674" t="s">
        <v>1194</v>
      </c>
      <c r="B4674" t="s">
        <v>1260</v>
      </c>
      <c r="C4674" t="s">
        <v>5380</v>
      </c>
      <c r="D4674" t="s">
        <v>5483</v>
      </c>
      <c r="E4674" t="s">
        <v>43</v>
      </c>
      <c r="F4674" t="s">
        <v>672</v>
      </c>
      <c r="G4674" t="s">
        <v>1179</v>
      </c>
      <c r="H4674" t="s">
        <v>38</v>
      </c>
      <c r="I4674">
        <v>0.26808207536741863</v>
      </c>
      <c r="J4674">
        <v>0.26808207536741863</v>
      </c>
      <c r="K4674">
        <v>1.7111515816580509</v>
      </c>
      <c r="L4674">
        <v>0.43350502128129847</v>
      </c>
      <c r="M4674">
        <v>2.6808207536741859</v>
      </c>
      <c r="N4674" t="str">
        <f t="shared" ref="N4674:N4737" si="219">_xlfn.CONCAT(A4674,M4674)</f>
        <v>05Qd-612,68082075367419</v>
      </c>
      <c r="O4674" t="s">
        <v>5382</v>
      </c>
      <c r="P4674">
        <v>15.426904882506911</v>
      </c>
      <c r="Q4674">
        <v>17.108610783189711</v>
      </c>
      <c r="R4674">
        <v>120.2818097845641</v>
      </c>
      <c r="S4674">
        <v>863.2489141282698</v>
      </c>
      <c r="T4674">
        <f t="shared" ref="T4674:T4737" si="220">SUM(P4674:S4674)</f>
        <v>1016.0662395785305</v>
      </c>
      <c r="U4674">
        <v>2063170.761004796</v>
      </c>
      <c r="V4674">
        <v>3415523.3846150478</v>
      </c>
      <c r="W4674">
        <v>8522525.4699890595</v>
      </c>
      <c r="X4674">
        <v>35998780.384412616</v>
      </c>
      <c r="Y4674">
        <f t="shared" ref="Y4674:Y4737" si="221">SUM(U4674:X4674)</f>
        <v>50000000.000021517</v>
      </c>
      <c r="Z4674">
        <v>6.7995549924346602E-2</v>
      </c>
      <c r="AA4674">
        <v>7.7099526921127828E-2</v>
      </c>
      <c r="AB4674">
        <v>0.43637966317640647</v>
      </c>
      <c r="AC4674">
        <v>0.75474073625608096</v>
      </c>
      <c r="AD4674">
        <v>9.8914000000000002E-2</v>
      </c>
      <c r="AE4674">
        <v>5.4999999999999997E-3</v>
      </c>
      <c r="AF4674">
        <v>0.84214264513325221</v>
      </c>
      <c r="AG4674">
        <v>0.42491008945735848</v>
      </c>
      <c r="AH4674">
        <v>4.0522874882647972</v>
      </c>
    </row>
    <row r="4675" spans="1:34">
      <c r="A4675" t="s">
        <v>1194</v>
      </c>
      <c r="B4675" t="s">
        <v>1260</v>
      </c>
      <c r="C4675" t="s">
        <v>5383</v>
      </c>
      <c r="D4675" t="s">
        <v>5484</v>
      </c>
      <c r="E4675" t="s">
        <v>49</v>
      </c>
      <c r="F4675" t="s">
        <v>672</v>
      </c>
      <c r="G4675" t="s">
        <v>1179</v>
      </c>
      <c r="H4675" t="s">
        <v>38</v>
      </c>
      <c r="I4675">
        <v>0.66875987029020734</v>
      </c>
      <c r="J4675">
        <v>0.13859498378627591</v>
      </c>
      <c r="K4675">
        <v>0.13859498378627591</v>
      </c>
      <c r="L4675">
        <v>0.44</v>
      </c>
      <c r="M4675">
        <v>1.385949837862759</v>
      </c>
      <c r="N4675" t="str">
        <f t="shared" si="219"/>
        <v>05Qd-611,38594983786276</v>
      </c>
      <c r="O4675" t="s">
        <v>5385</v>
      </c>
      <c r="P4675">
        <v>85.306401090700405</v>
      </c>
      <c r="Q4675">
        <v>8.8449316533083824</v>
      </c>
      <c r="R4675">
        <v>9.742243560165754</v>
      </c>
      <c r="S4675">
        <v>876.18252054794527</v>
      </c>
      <c r="T4675">
        <f t="shared" si="220"/>
        <v>980.0760968521198</v>
      </c>
      <c r="U4675">
        <v>8711736.6574419141</v>
      </c>
      <c r="V4675">
        <v>1765781.6452800429</v>
      </c>
      <c r="W4675">
        <v>690283.25251391949</v>
      </c>
      <c r="X4675">
        <v>36538131.259299614</v>
      </c>
      <c r="Y4675">
        <f t="shared" si="221"/>
        <v>47705932.814535491</v>
      </c>
      <c r="Z4675">
        <v>0.65473206178352983</v>
      </c>
      <c r="AA4675">
        <v>3.9859463445730742E-2</v>
      </c>
      <c r="AB4675">
        <v>3.5344637489094562E-2</v>
      </c>
      <c r="AC4675">
        <v>0.76604862146957065</v>
      </c>
      <c r="AD4675">
        <v>9.8914000000000002E-2</v>
      </c>
      <c r="AE4675">
        <v>5.4999999999999997E-3</v>
      </c>
      <c r="AF4675">
        <v>0.43537691241762072</v>
      </c>
      <c r="AG4675">
        <v>0.21967304930124729</v>
      </c>
      <c r="AH4675">
        <v>2.1454137995816271</v>
      </c>
    </row>
    <row r="4676" spans="1:34">
      <c r="A4676" t="s">
        <v>1194</v>
      </c>
      <c r="B4676" t="s">
        <v>1260</v>
      </c>
      <c r="C4676" t="s">
        <v>5386</v>
      </c>
      <c r="D4676" t="s">
        <v>5485</v>
      </c>
      <c r="E4676" t="s">
        <v>671</v>
      </c>
      <c r="F4676" t="s">
        <v>672</v>
      </c>
      <c r="G4676" t="s">
        <v>46</v>
      </c>
      <c r="H4676" t="s">
        <v>38</v>
      </c>
      <c r="I4676">
        <v>0.14571821277881389</v>
      </c>
      <c r="J4676">
        <v>0.14571821277881389</v>
      </c>
      <c r="K4676">
        <v>0.72574570223051094</v>
      </c>
      <c r="L4676">
        <v>0.44000000000000011</v>
      </c>
      <c r="M4676">
        <v>1.4571821277881389</v>
      </c>
      <c r="N4676" t="str">
        <f t="shared" si="219"/>
        <v>05Qd-611,45718212778814</v>
      </c>
      <c r="O4676" t="s">
        <v>5366</v>
      </c>
      <c r="P4676">
        <v>9.1647501007423475</v>
      </c>
      <c r="Q4676">
        <v>9.2995258375179706</v>
      </c>
      <c r="R4676">
        <v>117.5708037613428</v>
      </c>
      <c r="S4676">
        <v>876.18252054794527</v>
      </c>
      <c r="T4676">
        <f t="shared" si="220"/>
        <v>1012.2176002475484</v>
      </c>
      <c r="U4676">
        <v>751974.75167533278</v>
      </c>
      <c r="V4676">
        <v>1856535.7740842029</v>
      </c>
      <c r="W4676">
        <v>10757002.798460631</v>
      </c>
      <c r="X4676">
        <v>36538131.259299614</v>
      </c>
      <c r="Y4676">
        <f t="shared" si="221"/>
        <v>49903644.583519779</v>
      </c>
      <c r="Z4676">
        <v>3.1600591652940838E-2</v>
      </c>
      <c r="AA4676">
        <v>4.1908080775788489E-2</v>
      </c>
      <c r="AB4676">
        <v>0.67141615975315572</v>
      </c>
      <c r="AC4676">
        <v>0.76604862146957076</v>
      </c>
      <c r="AD4676">
        <v>9.8914000000000002E-2</v>
      </c>
      <c r="AE4676">
        <v>5.4999999999999997E-3</v>
      </c>
      <c r="AF4676">
        <v>0.45775354799627388</v>
      </c>
      <c r="AG4676">
        <v>0.23096336725441999</v>
      </c>
      <c r="AH4676">
        <v>2.2503130430388332</v>
      </c>
    </row>
    <row r="4677" spans="1:34">
      <c r="A4677" t="s">
        <v>1194</v>
      </c>
      <c r="B4677" t="s">
        <v>1260</v>
      </c>
      <c r="C4677" t="s">
        <v>5388</v>
      </c>
      <c r="D4677" t="s">
        <v>5486</v>
      </c>
      <c r="E4677" t="s">
        <v>43</v>
      </c>
      <c r="F4677" t="s">
        <v>672</v>
      </c>
      <c r="G4677" t="s">
        <v>46</v>
      </c>
      <c r="H4677" t="s">
        <v>38</v>
      </c>
      <c r="I4677">
        <v>0.14755685579837571</v>
      </c>
      <c r="J4677">
        <v>0.14755685579837571</v>
      </c>
      <c r="K4677">
        <v>0.74820512460557487</v>
      </c>
      <c r="L4677">
        <v>0.43224972178143117</v>
      </c>
      <c r="M4677">
        <v>1.475568557983757</v>
      </c>
      <c r="N4677" t="str">
        <f t="shared" si="219"/>
        <v>05Qd-611,47556855798376</v>
      </c>
      <c r="O4677" t="s">
        <v>5390</v>
      </c>
      <c r="P4677">
        <v>8.4912263382156201</v>
      </c>
      <c r="Q4677">
        <v>9.4168653789542969</v>
      </c>
      <c r="R4677">
        <v>121.2092301861031</v>
      </c>
      <c r="S4677">
        <v>860.74920621955107</v>
      </c>
      <c r="T4677">
        <f t="shared" si="220"/>
        <v>999.86652812282409</v>
      </c>
      <c r="U4677">
        <v>1135603.676791027</v>
      </c>
      <c r="V4677">
        <v>1879961.1680448621</v>
      </c>
      <c r="W4677">
        <v>11089896.356903831</v>
      </c>
      <c r="X4677">
        <v>35894538.798285611</v>
      </c>
      <c r="Y4677">
        <f t="shared" si="221"/>
        <v>50000000.000025332</v>
      </c>
      <c r="Z4677">
        <v>3.7425887356948802E-2</v>
      </c>
      <c r="AA4677">
        <v>4.2436868486756353E-2</v>
      </c>
      <c r="AB4677">
        <v>0.69219426298545006</v>
      </c>
      <c r="AC4677">
        <v>0.75255523523016099</v>
      </c>
      <c r="AD4677">
        <v>9.8914000000000002E-2</v>
      </c>
      <c r="AE4677">
        <v>5.4999999999999997E-3</v>
      </c>
      <c r="AF4677">
        <v>0.46352938994254161</v>
      </c>
      <c r="AG4677">
        <v>0.23387761644042551</v>
      </c>
      <c r="AH4677">
        <v>2.2773895643667239</v>
      </c>
    </row>
    <row r="4678" spans="1:34">
      <c r="A4678" t="s">
        <v>1194</v>
      </c>
      <c r="B4678" t="s">
        <v>1260</v>
      </c>
      <c r="C4678" t="s">
        <v>5391</v>
      </c>
      <c r="D4678" t="s">
        <v>5487</v>
      </c>
      <c r="E4678" t="s">
        <v>49</v>
      </c>
      <c r="F4678" t="s">
        <v>672</v>
      </c>
      <c r="G4678" t="s">
        <v>46</v>
      </c>
      <c r="H4678" t="s">
        <v>38</v>
      </c>
      <c r="I4678">
        <v>0.60100803851339002</v>
      </c>
      <c r="J4678">
        <v>0.13012600481417369</v>
      </c>
      <c r="K4678">
        <v>0.13012600481417369</v>
      </c>
      <c r="L4678">
        <v>0.44</v>
      </c>
      <c r="M4678">
        <v>1.3012600481417369</v>
      </c>
      <c r="N4678" t="str">
        <f t="shared" si="219"/>
        <v>05Qd-611,30126004814174</v>
      </c>
      <c r="O4678" t="s">
        <v>5393</v>
      </c>
      <c r="P4678">
        <v>76.664039021823925</v>
      </c>
      <c r="Q4678">
        <v>8.3044536494503003</v>
      </c>
      <c r="R4678">
        <v>21.08041277989614</v>
      </c>
      <c r="S4678">
        <v>876.18252054794527</v>
      </c>
      <c r="T4678">
        <f t="shared" si="220"/>
        <v>982.23142599911557</v>
      </c>
      <c r="U4678">
        <v>7829153.621706224</v>
      </c>
      <c r="V4678">
        <v>1657881.869872143</v>
      </c>
      <c r="W4678">
        <v>1928727.643355683</v>
      </c>
      <c r="X4678">
        <v>36538131.259299614</v>
      </c>
      <c r="Y4678">
        <f t="shared" si="221"/>
        <v>47953894.394233659</v>
      </c>
      <c r="Z4678">
        <v>0.58840138244776641</v>
      </c>
      <c r="AA4678">
        <v>3.7423812828809959E-2</v>
      </c>
      <c r="AB4678">
        <v>0.12038473278978259</v>
      </c>
      <c r="AC4678">
        <v>0.76604862146957065</v>
      </c>
      <c r="AD4678">
        <v>9.8914000000000002E-2</v>
      </c>
      <c r="AE4678">
        <v>5.4999999999999997E-3</v>
      </c>
      <c r="AF4678">
        <v>0.40877278999216882</v>
      </c>
      <c r="AG4678">
        <v>0.2062497176304654</v>
      </c>
      <c r="AH4678">
        <v>2.020696555764371</v>
      </c>
    </row>
    <row r="4679" spans="1:34">
      <c r="A4679" t="s">
        <v>1194</v>
      </c>
      <c r="B4679" t="s">
        <v>1260</v>
      </c>
      <c r="C4679" t="s">
        <v>5394</v>
      </c>
      <c r="D4679" t="s">
        <v>5488</v>
      </c>
      <c r="E4679" t="s">
        <v>672</v>
      </c>
      <c r="F4679" t="s">
        <v>1179</v>
      </c>
      <c r="G4679" t="s">
        <v>46</v>
      </c>
      <c r="H4679" t="s">
        <v>38</v>
      </c>
      <c r="I4679">
        <v>0.14431850506088501</v>
      </c>
      <c r="J4679">
        <v>0.14431850506088501</v>
      </c>
      <c r="K4679">
        <v>0.71454804048708009</v>
      </c>
      <c r="L4679">
        <v>0.44</v>
      </c>
      <c r="M4679">
        <v>1.4431850506088499</v>
      </c>
      <c r="N4679" t="str">
        <f t="shared" si="219"/>
        <v>05Qd-611,44318505060885</v>
      </c>
      <c r="O4679" t="s">
        <v>5396</v>
      </c>
      <c r="P4679">
        <v>9.2101985129534629</v>
      </c>
      <c r="Q4679">
        <v>10.144566478035699</v>
      </c>
      <c r="R4679">
        <v>115.75678255890701</v>
      </c>
      <c r="S4679">
        <v>876.18252054794527</v>
      </c>
      <c r="T4679">
        <f t="shared" si="220"/>
        <v>1011.2940680978414</v>
      </c>
      <c r="U4679">
        <v>1838702.67414397</v>
      </c>
      <c r="V4679">
        <v>718789.70183363173</v>
      </c>
      <c r="W4679">
        <v>10591031.056099501</v>
      </c>
      <c r="X4679">
        <v>36538131.259299614</v>
      </c>
      <c r="Y4679">
        <f t="shared" si="221"/>
        <v>49686654.691376716</v>
      </c>
      <c r="Z4679">
        <v>4.1505529420080491E-2</v>
      </c>
      <c r="AA4679">
        <v>3.6804255861171691E-2</v>
      </c>
      <c r="AB4679">
        <v>0.66105675835004385</v>
      </c>
      <c r="AC4679">
        <v>0.76604862146957065</v>
      </c>
      <c r="AD4679">
        <v>9.8914000000000002E-2</v>
      </c>
      <c r="AE4679">
        <v>5.4999999999999997E-3</v>
      </c>
      <c r="AF4679">
        <v>0.45335656040068589</v>
      </c>
      <c r="AG4679">
        <v>0.22874483052150271</v>
      </c>
      <c r="AH4679">
        <v>2.2297004415310391</v>
      </c>
    </row>
    <row r="4680" spans="1:34">
      <c r="A4680" t="s">
        <v>1194</v>
      </c>
      <c r="B4680" t="s">
        <v>1266</v>
      </c>
      <c r="C4680" t="s">
        <v>5369</v>
      </c>
      <c r="D4680" t="s">
        <v>5489</v>
      </c>
      <c r="E4680" t="s">
        <v>671</v>
      </c>
      <c r="F4680" t="s">
        <v>43</v>
      </c>
      <c r="G4680" t="s">
        <v>672</v>
      </c>
      <c r="H4680" t="s">
        <v>38</v>
      </c>
      <c r="I4680">
        <v>2.444854219543946</v>
      </c>
      <c r="J4680">
        <v>0.35141699982119551</v>
      </c>
      <c r="K4680">
        <v>0.35141699982119512</v>
      </c>
      <c r="L4680">
        <v>0.36648177902561752</v>
      </c>
      <c r="M4680">
        <v>3.5141699982119552</v>
      </c>
      <c r="N4680" t="str">
        <f t="shared" si="219"/>
        <v>05Qd-613,51416999821196</v>
      </c>
      <c r="O4680" t="s">
        <v>5371</v>
      </c>
      <c r="P4680">
        <v>153.76580269260231</v>
      </c>
      <c r="Q4680">
        <v>20.222450989710619</v>
      </c>
      <c r="R4680">
        <v>22.42692527763003</v>
      </c>
      <c r="S4680">
        <v>729.78392927627419</v>
      </c>
      <c r="T4680">
        <f t="shared" si="220"/>
        <v>926.19910823621717</v>
      </c>
      <c r="U4680">
        <v>12416277.47031552</v>
      </c>
      <c r="V4680">
        <v>2694764.7436349192</v>
      </c>
      <c r="W4680">
        <v>4477259.3579616463</v>
      </c>
      <c r="X4680">
        <v>30411698.42809318</v>
      </c>
      <c r="Y4680">
        <f t="shared" si="221"/>
        <v>50000000.00000526</v>
      </c>
      <c r="Z4680">
        <v>0.53019343546334208</v>
      </c>
      <c r="AA4680">
        <v>8.9132375310275055E-2</v>
      </c>
      <c r="AB4680">
        <v>0.1010663782765877</v>
      </c>
      <c r="AC4680">
        <v>0.6380519582188412</v>
      </c>
      <c r="AD4680">
        <v>9.8914000000000002E-2</v>
      </c>
      <c r="AE4680">
        <v>5.4999999999999997E-3</v>
      </c>
      <c r="AF4680">
        <v>1.1039277481294101</v>
      </c>
      <c r="AG4680">
        <v>0.55699594471659486</v>
      </c>
      <c r="AH4680">
        <v>5.2795076910579599</v>
      </c>
    </row>
    <row r="4681" spans="1:34">
      <c r="A4681" t="s">
        <v>1194</v>
      </c>
      <c r="B4681" t="s">
        <v>1266</v>
      </c>
      <c r="C4681" t="s">
        <v>5372</v>
      </c>
      <c r="D4681" t="s">
        <v>5490</v>
      </c>
      <c r="E4681" t="s">
        <v>671</v>
      </c>
      <c r="F4681" t="s">
        <v>49</v>
      </c>
      <c r="G4681" t="s">
        <v>672</v>
      </c>
      <c r="H4681" t="s">
        <v>38</v>
      </c>
      <c r="I4681">
        <v>0.13893629407396241</v>
      </c>
      <c r="J4681">
        <v>0.67149035259169865</v>
      </c>
      <c r="K4681">
        <v>0.13893629407396241</v>
      </c>
      <c r="L4681">
        <v>0.44000000000000011</v>
      </c>
      <c r="M4681">
        <v>1.3893629407396231</v>
      </c>
      <c r="N4681" t="str">
        <f t="shared" si="219"/>
        <v>05Qd-611,38936294073962</v>
      </c>
      <c r="O4681" t="s">
        <v>5374</v>
      </c>
      <c r="P4681">
        <v>8.7382104874144044</v>
      </c>
      <c r="Q4681">
        <v>85.654698930821993</v>
      </c>
      <c r="R4681">
        <v>8.866713582817555</v>
      </c>
      <c r="S4681">
        <v>876.18252054794527</v>
      </c>
      <c r="T4681">
        <f t="shared" si="220"/>
        <v>979.44214354899918</v>
      </c>
      <c r="U4681">
        <v>705592.81781694887</v>
      </c>
      <c r="V4681">
        <v>8713665.6457890403</v>
      </c>
      <c r="W4681">
        <v>1770130.1391784321</v>
      </c>
      <c r="X4681">
        <v>36512449.115309604</v>
      </c>
      <c r="Y4681">
        <f t="shared" si="221"/>
        <v>47701837.718094021</v>
      </c>
      <c r="Z4681">
        <v>3.012985824543769E-2</v>
      </c>
      <c r="AA4681">
        <v>0.65740526989056391</v>
      </c>
      <c r="AB4681">
        <v>3.9957623166696321E-2</v>
      </c>
      <c r="AC4681">
        <v>0.76604862146957076</v>
      </c>
      <c r="AD4681">
        <v>9.8914000000000002E-2</v>
      </c>
      <c r="AE4681">
        <v>5.4999999999999997E-3</v>
      </c>
      <c r="AF4681">
        <v>0.43644909133181892</v>
      </c>
      <c r="AG4681">
        <v>0.22021402610723029</v>
      </c>
      <c r="AH4681">
        <v>2.1504400581786718</v>
      </c>
    </row>
    <row r="4682" spans="1:34">
      <c r="A4682" t="s">
        <v>1194</v>
      </c>
      <c r="B4682" t="s">
        <v>1266</v>
      </c>
      <c r="C4682" t="s">
        <v>5375</v>
      </c>
      <c r="D4682" t="s">
        <v>5491</v>
      </c>
      <c r="E4682" t="s">
        <v>43</v>
      </c>
      <c r="F4682" t="s">
        <v>49</v>
      </c>
      <c r="G4682" t="s">
        <v>672</v>
      </c>
      <c r="H4682" t="s">
        <v>38</v>
      </c>
      <c r="I4682">
        <v>0.13960253013353299</v>
      </c>
      <c r="J4682">
        <v>0.67682024106826411</v>
      </c>
      <c r="K4682">
        <v>0.13960253013353299</v>
      </c>
      <c r="L4682">
        <v>0.44</v>
      </c>
      <c r="M4682">
        <v>1.3960253013353301</v>
      </c>
      <c r="N4682" t="str">
        <f t="shared" si="219"/>
        <v>05Qd-611,39602530133533</v>
      </c>
      <c r="O4682" t="s">
        <v>5377</v>
      </c>
      <c r="P4682">
        <v>8.0334910522296727</v>
      </c>
      <c r="Q4682">
        <v>86.334574659539527</v>
      </c>
      <c r="R4682">
        <v>8.9092318057061934</v>
      </c>
      <c r="S4682">
        <v>876.18252054794527</v>
      </c>
      <c r="T4682">
        <f t="shared" si="220"/>
        <v>979.45981806542068</v>
      </c>
      <c r="U4682">
        <v>1070511.604496904</v>
      </c>
      <c r="V4682">
        <v>8782829.5078384113</v>
      </c>
      <c r="W4682">
        <v>1778618.378602939</v>
      </c>
      <c r="X4682">
        <v>36512449.115309604</v>
      </c>
      <c r="Y4682">
        <f t="shared" si="221"/>
        <v>48144408.606247857</v>
      </c>
      <c r="Z4682">
        <v>3.5408375566512787E-2</v>
      </c>
      <c r="AA4682">
        <v>0.66262335941173034</v>
      </c>
      <c r="AB4682">
        <v>4.0149230475541177E-2</v>
      </c>
      <c r="AC4682">
        <v>0.76604862146957065</v>
      </c>
      <c r="AD4682">
        <v>9.8914000000000002E-2</v>
      </c>
      <c r="AE4682">
        <v>5.4999999999999997E-3</v>
      </c>
      <c r="AF4682">
        <v>0.43854197947706702</v>
      </c>
      <c r="AG4682">
        <v>0.2212700102616498</v>
      </c>
      <c r="AH4682">
        <v>2.1602512910740468</v>
      </c>
    </row>
    <row r="4683" spans="1:34">
      <c r="A4683" t="s">
        <v>1194</v>
      </c>
      <c r="B4683" t="s">
        <v>1266</v>
      </c>
      <c r="C4683" t="s">
        <v>5378</v>
      </c>
      <c r="D4683" t="s">
        <v>5492</v>
      </c>
      <c r="E4683" t="s">
        <v>671</v>
      </c>
      <c r="F4683" t="s">
        <v>672</v>
      </c>
      <c r="G4683" t="s">
        <v>1179</v>
      </c>
      <c r="H4683" t="s">
        <v>38</v>
      </c>
      <c r="I4683">
        <v>0.25450468909315882</v>
      </c>
      <c r="J4683">
        <v>0.25450468909315882</v>
      </c>
      <c r="K4683">
        <v>1.5960375127452699</v>
      </c>
      <c r="L4683">
        <v>0.44000000000000011</v>
      </c>
      <c r="M4683">
        <v>2.5450468909315869</v>
      </c>
      <c r="N4683" t="str">
        <f t="shared" si="219"/>
        <v>05Qd-612,54504689093159</v>
      </c>
      <c r="O4683" t="s">
        <v>5363</v>
      </c>
      <c r="P4683">
        <v>16.00672853808873</v>
      </c>
      <c r="Q4683">
        <v>16.242121604825329</v>
      </c>
      <c r="R4683">
        <v>112.19010786352339</v>
      </c>
      <c r="S4683">
        <v>876.18252054794527</v>
      </c>
      <c r="T4683">
        <f t="shared" si="220"/>
        <v>1020.6214785543827</v>
      </c>
      <c r="U4683">
        <v>1292510.944831098</v>
      </c>
      <c r="V4683">
        <v>3242539.4942966509</v>
      </c>
      <c r="W4683">
        <v>7697239.6378286164</v>
      </c>
      <c r="X4683">
        <v>36512449.115309604</v>
      </c>
      <c r="Y4683">
        <f t="shared" si="221"/>
        <v>48744739.192265972</v>
      </c>
      <c r="Z4683">
        <v>5.5192131446185851E-2</v>
      </c>
      <c r="AA4683">
        <v>7.3194715093868795E-2</v>
      </c>
      <c r="AB4683">
        <v>0.40702315311763643</v>
      </c>
      <c r="AC4683">
        <v>0.76604862146957076</v>
      </c>
      <c r="AD4683">
        <v>9.8914000000000002E-2</v>
      </c>
      <c r="AE4683">
        <v>5.4999999999999997E-3</v>
      </c>
      <c r="AF4683">
        <v>0.7994911699261531</v>
      </c>
      <c r="AG4683">
        <v>0.40338993221265662</v>
      </c>
      <c r="AH4683">
        <v>3.852341993070397</v>
      </c>
    </row>
    <row r="4684" spans="1:34">
      <c r="A4684" t="s">
        <v>1194</v>
      </c>
      <c r="B4684" t="s">
        <v>1266</v>
      </c>
      <c r="C4684" t="s">
        <v>5380</v>
      </c>
      <c r="D4684" t="s">
        <v>5493</v>
      </c>
      <c r="E4684" t="s">
        <v>43</v>
      </c>
      <c r="F4684" t="s">
        <v>672</v>
      </c>
      <c r="G4684" t="s">
        <v>1179</v>
      </c>
      <c r="H4684" t="s">
        <v>38</v>
      </c>
      <c r="I4684">
        <v>0.25742472655203091</v>
      </c>
      <c r="J4684">
        <v>0.25742472655203091</v>
      </c>
      <c r="K4684">
        <v>1.619397812416248</v>
      </c>
      <c r="L4684">
        <v>0.44000000000000011</v>
      </c>
      <c r="M4684">
        <v>2.574247265520309</v>
      </c>
      <c r="N4684" t="str">
        <f t="shared" si="219"/>
        <v>05Qd-612,57424726552031</v>
      </c>
      <c r="O4684" t="s">
        <v>5382</v>
      </c>
      <c r="P4684">
        <v>14.813622900675959</v>
      </c>
      <c r="Q4684">
        <v>16.428474177214621</v>
      </c>
      <c r="R4684">
        <v>113.8321711100842</v>
      </c>
      <c r="S4684">
        <v>876.18252054794527</v>
      </c>
      <c r="T4684">
        <f t="shared" si="220"/>
        <v>1021.2567887359201</v>
      </c>
      <c r="U4684">
        <v>1974005.462471178</v>
      </c>
      <c r="V4684">
        <v>3279742.489726542</v>
      </c>
      <c r="W4684">
        <v>7809899.7871942325</v>
      </c>
      <c r="X4684">
        <v>36512449.115309604</v>
      </c>
      <c r="Y4684">
        <f t="shared" si="221"/>
        <v>49576096.854701556</v>
      </c>
      <c r="Z4684">
        <v>6.5292451283959316E-2</v>
      </c>
      <c r="AA4684">
        <v>7.4034508304073016E-2</v>
      </c>
      <c r="AB4684">
        <v>0.41298052113306588</v>
      </c>
      <c r="AC4684">
        <v>0.76604862146957076</v>
      </c>
      <c r="AD4684">
        <v>9.8914000000000002E-2</v>
      </c>
      <c r="AE4684">
        <v>5.4999999999999997E-3</v>
      </c>
      <c r="AF4684">
        <v>0.80866406246711287</v>
      </c>
      <c r="AG4684">
        <v>0.40801819158496899</v>
      </c>
      <c r="AH4684">
        <v>3.8953435195723909</v>
      </c>
    </row>
    <row r="4685" spans="1:34">
      <c r="A4685" t="s">
        <v>1194</v>
      </c>
      <c r="B4685" t="s">
        <v>1266</v>
      </c>
      <c r="C4685" t="s">
        <v>5383</v>
      </c>
      <c r="D4685" t="s">
        <v>5494</v>
      </c>
      <c r="E4685" t="s">
        <v>49</v>
      </c>
      <c r="F4685" t="s">
        <v>672</v>
      </c>
      <c r="G4685" t="s">
        <v>1179</v>
      </c>
      <c r="H4685" t="s">
        <v>38</v>
      </c>
      <c r="I4685">
        <v>0.66056170293550887</v>
      </c>
      <c r="J4685">
        <v>0.1375702128669386</v>
      </c>
      <c r="K4685">
        <v>0.1375702128669386</v>
      </c>
      <c r="L4685">
        <v>0.43999999999999989</v>
      </c>
      <c r="M4685">
        <v>1.375702128669386</v>
      </c>
      <c r="N4685" t="str">
        <f t="shared" si="219"/>
        <v>05Qd-611,37570212866939</v>
      </c>
      <c r="O4685" t="s">
        <v>5385</v>
      </c>
      <c r="P4685">
        <v>84.260650315814487</v>
      </c>
      <c r="Q4685">
        <v>8.7795322536027331</v>
      </c>
      <c r="R4685">
        <v>9.6702094387508382</v>
      </c>
      <c r="S4685">
        <v>876.18252054794516</v>
      </c>
      <c r="T4685">
        <f t="shared" si="220"/>
        <v>978.89291255611329</v>
      </c>
      <c r="U4685">
        <v>8571848.8665956259</v>
      </c>
      <c r="V4685">
        <v>1752725.4607735891</v>
      </c>
      <c r="W4685">
        <v>663462.41050596407</v>
      </c>
      <c r="X4685">
        <v>36512449.115309604</v>
      </c>
      <c r="Y4685">
        <f t="shared" si="221"/>
        <v>47500485.853184782</v>
      </c>
      <c r="Z4685">
        <v>0.64670585797937674</v>
      </c>
      <c r="AA4685">
        <v>3.9564742685399612E-2</v>
      </c>
      <c r="AB4685">
        <v>3.5083299339156923E-2</v>
      </c>
      <c r="AC4685">
        <v>0.76604862146957065</v>
      </c>
      <c r="AD4685">
        <v>9.8914000000000002E-2</v>
      </c>
      <c r="AE4685">
        <v>5.4999999999999997E-3</v>
      </c>
      <c r="AF4685">
        <v>0.43215773675478092</v>
      </c>
      <c r="AG4685">
        <v>0.21804878739409769</v>
      </c>
      <c r="AH4685">
        <v>2.1303226528182648</v>
      </c>
    </row>
    <row r="4686" spans="1:34">
      <c r="A4686" t="s">
        <v>1194</v>
      </c>
      <c r="B4686" t="s">
        <v>1266</v>
      </c>
      <c r="C4686" t="s">
        <v>5386</v>
      </c>
      <c r="D4686" t="s">
        <v>5495</v>
      </c>
      <c r="E4686" t="s">
        <v>671</v>
      </c>
      <c r="F4686" t="s">
        <v>672</v>
      </c>
      <c r="G4686" t="s">
        <v>46</v>
      </c>
      <c r="H4686" t="s">
        <v>38</v>
      </c>
      <c r="I4686">
        <v>0.14246148197139921</v>
      </c>
      <c r="J4686">
        <v>0.14246148197139921</v>
      </c>
      <c r="K4686">
        <v>0.69969185577119364</v>
      </c>
      <c r="L4686">
        <v>0.44000000000000011</v>
      </c>
      <c r="M4686">
        <v>1.4246148197139921</v>
      </c>
      <c r="N4686" t="str">
        <f t="shared" si="219"/>
        <v>05Qd-611,42461481971399</v>
      </c>
      <c r="O4686" t="s">
        <v>5366</v>
      </c>
      <c r="P4686">
        <v>8.9599224170495138</v>
      </c>
      <c r="Q4686">
        <v>9.0916859820061209</v>
      </c>
      <c r="R4686">
        <v>113.35008063493341</v>
      </c>
      <c r="S4686">
        <v>876.18252054794527</v>
      </c>
      <c r="T4686">
        <f t="shared" si="220"/>
        <v>1007.5842095819344</v>
      </c>
      <c r="U4686">
        <v>723495.60757008963</v>
      </c>
      <c r="V4686">
        <v>1815043.1072773091</v>
      </c>
      <c r="W4686">
        <v>10370832.68624063</v>
      </c>
      <c r="X4686">
        <v>36512449.115309604</v>
      </c>
      <c r="Y4686">
        <f t="shared" si="221"/>
        <v>49421820.516397633</v>
      </c>
      <c r="Z4686">
        <v>3.089433388044896E-2</v>
      </c>
      <c r="AA4686">
        <v>4.0971455661196247E-2</v>
      </c>
      <c r="AB4686">
        <v>0.64731271210923558</v>
      </c>
      <c r="AC4686">
        <v>0.76604862146957076</v>
      </c>
      <c r="AD4686">
        <v>9.8914000000000002E-2</v>
      </c>
      <c r="AE4686">
        <v>5.4999999999999997E-3</v>
      </c>
      <c r="AF4686">
        <v>0.44752298001486668</v>
      </c>
      <c r="AG4686">
        <v>0.2258014489246678</v>
      </c>
      <c r="AH4686">
        <v>2.2023532486535271</v>
      </c>
    </row>
    <row r="4687" spans="1:34">
      <c r="A4687" t="s">
        <v>1194</v>
      </c>
      <c r="B4687" t="s">
        <v>1266</v>
      </c>
      <c r="C4687" t="s">
        <v>5388</v>
      </c>
      <c r="D4687" t="s">
        <v>5496</v>
      </c>
      <c r="E4687" t="s">
        <v>43</v>
      </c>
      <c r="F4687" t="s">
        <v>672</v>
      </c>
      <c r="G4687" t="s">
        <v>46</v>
      </c>
      <c r="H4687" t="s">
        <v>38</v>
      </c>
      <c r="I4687">
        <v>0.14317345640108381</v>
      </c>
      <c r="J4687">
        <v>0.14317345640108381</v>
      </c>
      <c r="K4687">
        <v>0.70538765120867042</v>
      </c>
      <c r="L4687">
        <v>0.44</v>
      </c>
      <c r="M4687">
        <v>1.4317345640108381</v>
      </c>
      <c r="N4687" t="str">
        <f t="shared" si="219"/>
        <v>05Qd-611,43173456401084</v>
      </c>
      <c r="O4687" t="s">
        <v>5390</v>
      </c>
      <c r="P4687">
        <v>8.2389816274441845</v>
      </c>
      <c r="Q4687">
        <v>9.1371231616025632</v>
      </c>
      <c r="R4687">
        <v>114.27279949580461</v>
      </c>
      <c r="S4687">
        <v>876.18252054794527</v>
      </c>
      <c r="T4687">
        <f t="shared" si="220"/>
        <v>1007.8314248327966</v>
      </c>
      <c r="U4687">
        <v>1097894.475026252</v>
      </c>
      <c r="V4687">
        <v>1824114.0804503669</v>
      </c>
      <c r="W4687">
        <v>10455255.766214911</v>
      </c>
      <c r="X4687">
        <v>36512449.115309604</v>
      </c>
      <c r="Y4687">
        <f t="shared" si="221"/>
        <v>49889713.437001131</v>
      </c>
      <c r="Z4687">
        <v>3.6314094813010817E-2</v>
      </c>
      <c r="AA4687">
        <v>4.117621717549512E-2</v>
      </c>
      <c r="AB4687">
        <v>0.65258211857987225</v>
      </c>
      <c r="AC4687">
        <v>0.76604862146957065</v>
      </c>
      <c r="AD4687">
        <v>9.8914000000000002E-2</v>
      </c>
      <c r="AE4687">
        <v>5.4999999999999997E-3</v>
      </c>
      <c r="AF4687">
        <v>0.44975954890392811</v>
      </c>
      <c r="AG4687">
        <v>0.22692992839571779</v>
      </c>
      <c r="AH4687">
        <v>2.212838041310484</v>
      </c>
    </row>
    <row r="4688" spans="1:34">
      <c r="A4688" t="s">
        <v>1194</v>
      </c>
      <c r="B4688" t="s">
        <v>1266</v>
      </c>
      <c r="C4688" t="s">
        <v>5391</v>
      </c>
      <c r="D4688" t="s">
        <v>5497</v>
      </c>
      <c r="E4688" t="s">
        <v>49</v>
      </c>
      <c r="F4688" t="s">
        <v>672</v>
      </c>
      <c r="G4688" t="s">
        <v>46</v>
      </c>
      <c r="H4688" t="s">
        <v>38</v>
      </c>
      <c r="I4688">
        <v>0.59173569943211579</v>
      </c>
      <c r="J4688">
        <v>0.12896696242901451</v>
      </c>
      <c r="K4688">
        <v>0.12896696242901451</v>
      </c>
      <c r="L4688">
        <v>0.43999999999999989</v>
      </c>
      <c r="M4688">
        <v>1.2896696242901451</v>
      </c>
      <c r="N4688" t="str">
        <f t="shared" si="219"/>
        <v>05Qd-611,28966962429015</v>
      </c>
      <c r="O4688" t="s">
        <v>5393</v>
      </c>
      <c r="P4688">
        <v>75.481267878015757</v>
      </c>
      <c r="Q4688">
        <v>8.2304852387621459</v>
      </c>
      <c r="R4688">
        <v>20.89264791350034</v>
      </c>
      <c r="S4688">
        <v>876.18252054794516</v>
      </c>
      <c r="T4688">
        <f t="shared" si="220"/>
        <v>980.78692157822343</v>
      </c>
      <c r="U4688">
        <v>7678720.9460681695</v>
      </c>
      <c r="V4688">
        <v>1643114.9878833119</v>
      </c>
      <c r="W4688">
        <v>1911548.317122852</v>
      </c>
      <c r="X4688">
        <v>36512449.115309604</v>
      </c>
      <c r="Y4688">
        <f t="shared" si="221"/>
        <v>47745833.36638394</v>
      </c>
      <c r="Z4688">
        <v>0.57932353858490993</v>
      </c>
      <c r="AA4688">
        <v>3.7090476034640329E-2</v>
      </c>
      <c r="AB4688">
        <v>0.11931245666766011</v>
      </c>
      <c r="AC4688">
        <v>0.76604862146957065</v>
      </c>
      <c r="AD4688">
        <v>9.8914000000000002E-2</v>
      </c>
      <c r="AE4688">
        <v>5.4999999999999997E-3</v>
      </c>
      <c r="AF4688">
        <v>0.40513181914873653</v>
      </c>
      <c r="AG4688">
        <v>0.20441263544998789</v>
      </c>
      <c r="AH4688">
        <v>2.0036280788888692</v>
      </c>
    </row>
    <row r="4689" spans="1:34">
      <c r="A4689" t="s">
        <v>1194</v>
      </c>
      <c r="B4689" t="s">
        <v>1266</v>
      </c>
      <c r="C4689" t="s">
        <v>5394</v>
      </c>
      <c r="D4689" t="s">
        <v>5498</v>
      </c>
      <c r="E4689" t="s">
        <v>672</v>
      </c>
      <c r="F4689" t="s">
        <v>1179</v>
      </c>
      <c r="G4689" t="s">
        <v>46</v>
      </c>
      <c r="H4689" t="s">
        <v>38</v>
      </c>
      <c r="I4689">
        <v>0.1410025131788355</v>
      </c>
      <c r="J4689">
        <v>0.1410025131788355</v>
      </c>
      <c r="K4689">
        <v>0.68802010543068415</v>
      </c>
      <c r="L4689">
        <v>0.43999999999999989</v>
      </c>
      <c r="M4689">
        <v>1.410025131788355</v>
      </c>
      <c r="N4689" t="str">
        <f t="shared" si="219"/>
        <v>05Qd-611,41002513178835</v>
      </c>
      <c r="O4689" t="s">
        <v>5396</v>
      </c>
      <c r="P4689">
        <v>8.9985767012659483</v>
      </c>
      <c r="Q4689">
        <v>9.9114757869016259</v>
      </c>
      <c r="R4689">
        <v>111.45925707977079</v>
      </c>
      <c r="S4689">
        <v>876.18252054794516</v>
      </c>
      <c r="T4689">
        <f t="shared" si="220"/>
        <v>1006.5518301158835</v>
      </c>
      <c r="U4689">
        <v>1796454.98637592</v>
      </c>
      <c r="V4689">
        <v>680015.42871430295</v>
      </c>
      <c r="W4689">
        <v>10197834.002693599</v>
      </c>
      <c r="X4689">
        <v>36512449.115309604</v>
      </c>
      <c r="Y4689">
        <f t="shared" si="221"/>
        <v>49186753.533093423</v>
      </c>
      <c r="Z4689">
        <v>4.0551861014500139E-2</v>
      </c>
      <c r="AA4689">
        <v>3.5958608148780047E-2</v>
      </c>
      <c r="AB4689">
        <v>0.63651471252461878</v>
      </c>
      <c r="AC4689">
        <v>0.76604862146957065</v>
      </c>
      <c r="AD4689">
        <v>9.8914000000000002E-2</v>
      </c>
      <c r="AE4689">
        <v>5.4999999999999997E-3</v>
      </c>
      <c r="AF4689">
        <v>0.44293983197539949</v>
      </c>
      <c r="AG4689">
        <v>0.2234889833884543</v>
      </c>
      <c r="AH4689">
        <v>2.1808679471522092</v>
      </c>
    </row>
    <row r="4690" spans="1:34">
      <c r="A4690" t="s">
        <v>1194</v>
      </c>
      <c r="B4690" t="s">
        <v>1272</v>
      </c>
      <c r="C4690" t="s">
        <v>5369</v>
      </c>
      <c r="D4690" t="s">
        <v>5499</v>
      </c>
      <c r="E4690" t="s">
        <v>671</v>
      </c>
      <c r="F4690" t="s">
        <v>43</v>
      </c>
      <c r="G4690" t="s">
        <v>672</v>
      </c>
      <c r="H4690" t="s">
        <v>38</v>
      </c>
      <c r="I4690">
        <v>2.492475466171125</v>
      </c>
      <c r="J4690">
        <v>0.35672030326182352</v>
      </c>
      <c r="K4690">
        <v>0.35672030326182369</v>
      </c>
      <c r="L4690">
        <v>0.36128695992346321</v>
      </c>
      <c r="M4690">
        <v>3.5672030326182349</v>
      </c>
      <c r="N4690" t="str">
        <f t="shared" si="219"/>
        <v>05Qd-613,56720303261823</v>
      </c>
      <c r="O4690" t="s">
        <v>5371</v>
      </c>
      <c r="P4690">
        <v>156.76087665419681</v>
      </c>
      <c r="Q4690">
        <v>20.527631996794032</v>
      </c>
      <c r="R4690">
        <v>22.76537444214993</v>
      </c>
      <c r="S4690">
        <v>719.43936178828289</v>
      </c>
      <c r="T4690">
        <f t="shared" si="220"/>
        <v>919.49324488142361</v>
      </c>
      <c r="U4690">
        <v>12745088.575243009</v>
      </c>
      <c r="V4690">
        <v>2720487.5284263301</v>
      </c>
      <c r="W4690">
        <v>4544826.5643567434</v>
      </c>
      <c r="X4690">
        <v>29989597.331999261</v>
      </c>
      <c r="Y4690">
        <f t="shared" si="221"/>
        <v>50000000.000025347</v>
      </c>
      <c r="Z4690">
        <v>0.54052062476914076</v>
      </c>
      <c r="AA4690">
        <v>9.047748961292644E-2</v>
      </c>
      <c r="AB4690">
        <v>0.1025915909780757</v>
      </c>
      <c r="AC4690">
        <v>0.62900767637341148</v>
      </c>
      <c r="AD4690">
        <v>9.8914000000000002E-2</v>
      </c>
      <c r="AE4690">
        <v>5.4999999999999997E-3</v>
      </c>
      <c r="AF4690">
        <v>1.1205873400894979</v>
      </c>
      <c r="AG4690">
        <v>0.5654016806699903</v>
      </c>
      <c r="AH4690">
        <v>5.3576060533777241</v>
      </c>
    </row>
    <row r="4691" spans="1:34">
      <c r="A4691" t="s">
        <v>1194</v>
      </c>
      <c r="B4691" t="s">
        <v>1272</v>
      </c>
      <c r="C4691" t="s">
        <v>5372</v>
      </c>
      <c r="D4691" t="s">
        <v>5500</v>
      </c>
      <c r="E4691" t="s">
        <v>671</v>
      </c>
      <c r="F4691" t="s">
        <v>49</v>
      </c>
      <c r="G4691" t="s">
        <v>672</v>
      </c>
      <c r="H4691" t="s">
        <v>38</v>
      </c>
      <c r="I4691">
        <v>0.13899149268291169</v>
      </c>
      <c r="J4691">
        <v>0.67193194146329327</v>
      </c>
      <c r="K4691">
        <v>0.13899149268291169</v>
      </c>
      <c r="L4691">
        <v>0.44000000000000011</v>
      </c>
      <c r="M4691">
        <v>1.3899149268291171</v>
      </c>
      <c r="N4691" t="str">
        <f t="shared" si="219"/>
        <v>05Qd-611,38991492682912</v>
      </c>
      <c r="O4691" t="s">
        <v>5374</v>
      </c>
      <c r="P4691">
        <v>8.7416821293408447</v>
      </c>
      <c r="Q4691">
        <v>85.711027605838183</v>
      </c>
      <c r="R4691">
        <v>8.8702362783017392</v>
      </c>
      <c r="S4691">
        <v>876.18252054794527</v>
      </c>
      <c r="T4691">
        <f t="shared" si="220"/>
        <v>979.50546656142603</v>
      </c>
      <c r="U4691">
        <v>710722.69697010005</v>
      </c>
      <c r="V4691">
        <v>8713286.2152503263</v>
      </c>
      <c r="W4691">
        <v>1770833.4019363259</v>
      </c>
      <c r="X4691">
        <v>36523385.25828626</v>
      </c>
      <c r="Y4691">
        <f t="shared" si="221"/>
        <v>47718227.572443008</v>
      </c>
      <c r="Z4691">
        <v>3.0141828668818219E-2</v>
      </c>
      <c r="AA4691">
        <v>0.6578375960590499</v>
      </c>
      <c r="AB4691">
        <v>3.9973498105857638E-2</v>
      </c>
      <c r="AC4691">
        <v>0.76604862146957076</v>
      </c>
      <c r="AD4691">
        <v>9.8914000000000002E-2</v>
      </c>
      <c r="AE4691">
        <v>5.4999999999999997E-3</v>
      </c>
      <c r="AF4691">
        <v>0.43662249010338738</v>
      </c>
      <c r="AG4691">
        <v>0.22030151590241501</v>
      </c>
      <c r="AH4691">
        <v>2.151252932834919</v>
      </c>
    </row>
    <row r="4692" spans="1:34">
      <c r="A4692" t="s">
        <v>1194</v>
      </c>
      <c r="B4692" t="s">
        <v>1272</v>
      </c>
      <c r="C4692" t="s">
        <v>5375</v>
      </c>
      <c r="D4692" t="s">
        <v>5501</v>
      </c>
      <c r="E4692" t="s">
        <v>43</v>
      </c>
      <c r="F4692" t="s">
        <v>49</v>
      </c>
      <c r="G4692" t="s">
        <v>672</v>
      </c>
      <c r="H4692" t="s">
        <v>38</v>
      </c>
      <c r="I4692">
        <v>0.13955485240443349</v>
      </c>
      <c r="J4692">
        <v>0.676438819235468</v>
      </c>
      <c r="K4692">
        <v>0.13955485240443349</v>
      </c>
      <c r="L4692">
        <v>0.44</v>
      </c>
      <c r="M4692">
        <v>1.395548524044335</v>
      </c>
      <c r="N4692" t="str">
        <f t="shared" si="219"/>
        <v>05Qd-611,39554852404434</v>
      </c>
      <c r="O4692" t="s">
        <v>5377</v>
      </c>
      <c r="P4692">
        <v>8.0307474156369434</v>
      </c>
      <c r="Q4692">
        <v>86.28592083729518</v>
      </c>
      <c r="R4692">
        <v>8.9061890819094867</v>
      </c>
      <c r="S4692">
        <v>876.18252054794527</v>
      </c>
      <c r="T4692">
        <f t="shared" si="220"/>
        <v>979.40537788278687</v>
      </c>
      <c r="U4692">
        <v>1064299.4862531831</v>
      </c>
      <c r="V4692">
        <v>8771729.2115463335</v>
      </c>
      <c r="W4692">
        <v>1778010.936279756</v>
      </c>
      <c r="X4692">
        <v>36523385.25828626</v>
      </c>
      <c r="Y4692">
        <f t="shared" si="221"/>
        <v>48137424.89236553</v>
      </c>
      <c r="Z4692">
        <v>3.5396282727389462E-2</v>
      </c>
      <c r="AA4692">
        <v>0.66224993822710176</v>
      </c>
      <c r="AB4692">
        <v>4.0135518516794172E-2</v>
      </c>
      <c r="AC4692">
        <v>0.76604862146957065</v>
      </c>
      <c r="AD4692">
        <v>9.8914000000000002E-2</v>
      </c>
      <c r="AE4692">
        <v>5.4999999999999997E-3</v>
      </c>
      <c r="AF4692">
        <v>0.43839220650607369</v>
      </c>
      <c r="AG4692">
        <v>0.22119444106102709</v>
      </c>
      <c r="AH4692">
        <v>2.159549171611435</v>
      </c>
    </row>
    <row r="4693" spans="1:34">
      <c r="A4693" t="s">
        <v>1194</v>
      </c>
      <c r="B4693" t="s">
        <v>1272</v>
      </c>
      <c r="C4693" t="s">
        <v>5378</v>
      </c>
      <c r="D4693" t="s">
        <v>5502</v>
      </c>
      <c r="E4693" t="s">
        <v>671</v>
      </c>
      <c r="F4693" t="s">
        <v>672</v>
      </c>
      <c r="G4693" t="s">
        <v>1179</v>
      </c>
      <c r="H4693" t="s">
        <v>38</v>
      </c>
      <c r="I4693">
        <v>0.2576277424947333</v>
      </c>
      <c r="J4693">
        <v>0.2576277424947333</v>
      </c>
      <c r="K4693">
        <v>1.621021939957866</v>
      </c>
      <c r="L4693">
        <v>0.44000000000000011</v>
      </c>
      <c r="M4693">
        <v>2.576277424947333</v>
      </c>
      <c r="N4693" t="str">
        <f t="shared" si="219"/>
        <v>05Qd-612,57627742494733</v>
      </c>
      <c r="O4693" t="s">
        <v>5363</v>
      </c>
      <c r="P4693">
        <v>16.203148761963899</v>
      </c>
      <c r="Q4693">
        <v>16.441430361404549</v>
      </c>
      <c r="R4693">
        <v>113.9463357475838</v>
      </c>
      <c r="S4693">
        <v>876.18252054794527</v>
      </c>
      <c r="T4693">
        <f t="shared" si="220"/>
        <v>1022.7734354188975</v>
      </c>
      <c r="U4693">
        <v>1317360.3680758709</v>
      </c>
      <c r="V4693">
        <v>3282329.0322948932</v>
      </c>
      <c r="W4693">
        <v>7926699.5010037152</v>
      </c>
      <c r="X4693">
        <v>36523385.25828626</v>
      </c>
      <c r="Y4693">
        <f t="shared" si="221"/>
        <v>49049774.159660742</v>
      </c>
      <c r="Z4693">
        <v>5.5869399807988281E-2</v>
      </c>
      <c r="AA4693">
        <v>7.4092895024327796E-2</v>
      </c>
      <c r="AB4693">
        <v>0.41339470783467908</v>
      </c>
      <c r="AC4693">
        <v>0.76604862146957076</v>
      </c>
      <c r="AD4693">
        <v>9.8914000000000002E-2</v>
      </c>
      <c r="AE4693">
        <v>5.4999999999999997E-3</v>
      </c>
      <c r="AF4693">
        <v>0.80930180888397896</v>
      </c>
      <c r="AG4693">
        <v>0.40833997185415227</v>
      </c>
      <c r="AH4693">
        <v>3.8983332056854638</v>
      </c>
    </row>
    <row r="4694" spans="1:34">
      <c r="A4694" t="s">
        <v>1194</v>
      </c>
      <c r="B4694" t="s">
        <v>1272</v>
      </c>
      <c r="C4694" t="s">
        <v>5380</v>
      </c>
      <c r="D4694" t="s">
        <v>5503</v>
      </c>
      <c r="E4694" t="s">
        <v>43</v>
      </c>
      <c r="F4694" t="s">
        <v>672</v>
      </c>
      <c r="G4694" t="s">
        <v>1179</v>
      </c>
      <c r="H4694" t="s">
        <v>38</v>
      </c>
      <c r="I4694">
        <v>0.26016139653108922</v>
      </c>
      <c r="J4694">
        <v>0.26016139653108922</v>
      </c>
      <c r="K4694">
        <v>1.641291172248714</v>
      </c>
      <c r="L4694">
        <v>0.44000000000000011</v>
      </c>
      <c r="M4694">
        <v>2.6016139653108921</v>
      </c>
      <c r="N4694" t="str">
        <f t="shared" si="219"/>
        <v>05Qd-612,60161396531089</v>
      </c>
      <c r="O4694" t="s">
        <v>5382</v>
      </c>
      <c r="P4694">
        <v>14.971105818561769</v>
      </c>
      <c r="Q4694">
        <v>16.603124501931699</v>
      </c>
      <c r="R4694">
        <v>115.3711188988955</v>
      </c>
      <c r="S4694">
        <v>876.18252054794527</v>
      </c>
      <c r="T4694">
        <f t="shared" si="220"/>
        <v>1023.1278697673342</v>
      </c>
      <c r="U4694">
        <v>1984091.8169474739</v>
      </c>
      <c r="V4694">
        <v>3314609.2755667991</v>
      </c>
      <c r="W4694">
        <v>8025814.8241990088</v>
      </c>
      <c r="X4694">
        <v>36523385.25828626</v>
      </c>
      <c r="Y4694">
        <f t="shared" si="221"/>
        <v>49847901.174999543</v>
      </c>
      <c r="Z4694">
        <v>6.5986572216634454E-2</v>
      </c>
      <c r="AA4694">
        <v>7.4821565627601505E-2</v>
      </c>
      <c r="AB4694">
        <v>0.41856378861906729</v>
      </c>
      <c r="AC4694">
        <v>0.76604862146957076</v>
      </c>
      <c r="AD4694">
        <v>9.8914000000000002E-2</v>
      </c>
      <c r="AE4694">
        <v>5.4999999999999997E-3</v>
      </c>
      <c r="AF4694">
        <v>0.81726093151127488</v>
      </c>
      <c r="AG4694">
        <v>0.4123558135017763</v>
      </c>
      <c r="AH4694">
        <v>3.9356447103239431</v>
      </c>
    </row>
    <row r="4695" spans="1:34">
      <c r="A4695" t="s">
        <v>1194</v>
      </c>
      <c r="B4695" t="s">
        <v>1272</v>
      </c>
      <c r="C4695" t="s">
        <v>5383</v>
      </c>
      <c r="D4695" t="s">
        <v>5504</v>
      </c>
      <c r="E4695" t="s">
        <v>49</v>
      </c>
      <c r="F4695" t="s">
        <v>672</v>
      </c>
      <c r="G4695" t="s">
        <v>1179</v>
      </c>
      <c r="H4695" t="s">
        <v>38</v>
      </c>
      <c r="I4695">
        <v>0.66143719582849059</v>
      </c>
      <c r="J4695">
        <v>0.13767964947856129</v>
      </c>
      <c r="K4695">
        <v>0.13767964947856129</v>
      </c>
      <c r="L4695">
        <v>0.44000000000000011</v>
      </c>
      <c r="M4695">
        <v>1.3767964947856131</v>
      </c>
      <c r="N4695" t="str">
        <f t="shared" si="219"/>
        <v>05Qd-611,37679649478561</v>
      </c>
      <c r="O4695" t="s">
        <v>5385</v>
      </c>
      <c r="P4695">
        <v>84.372327393340598</v>
      </c>
      <c r="Q4695">
        <v>8.7865163400662443</v>
      </c>
      <c r="R4695">
        <v>9.6779020557251414</v>
      </c>
      <c r="S4695">
        <v>876.18252054794539</v>
      </c>
      <c r="T4695">
        <f t="shared" si="220"/>
        <v>979.0192663370774</v>
      </c>
      <c r="U4695">
        <v>8577195.4643431082</v>
      </c>
      <c r="V4695">
        <v>1754119.747600181</v>
      </c>
      <c r="W4695">
        <v>673245.18065958098</v>
      </c>
      <c r="X4695">
        <v>36523385.258286268</v>
      </c>
      <c r="Y4695">
        <f t="shared" si="221"/>
        <v>47527945.650889136</v>
      </c>
      <c r="Z4695">
        <v>0.64756298666242706</v>
      </c>
      <c r="AA4695">
        <v>3.9596216296503187E-2</v>
      </c>
      <c r="AB4695">
        <v>3.5111207978129048E-2</v>
      </c>
      <c r="AC4695">
        <v>0.76604862146957087</v>
      </c>
      <c r="AD4695">
        <v>9.8914000000000002E-2</v>
      </c>
      <c r="AE4695">
        <v>5.4999999999999997E-3</v>
      </c>
      <c r="AF4695">
        <v>0.4325015166865801</v>
      </c>
      <c r="AG4695">
        <v>0.2182222444235197</v>
      </c>
      <c r="AH4695">
        <v>2.1319342558957128</v>
      </c>
    </row>
    <row r="4696" spans="1:34">
      <c r="A4696" t="s">
        <v>1194</v>
      </c>
      <c r="B4696" t="s">
        <v>1272</v>
      </c>
      <c r="C4696" t="s">
        <v>5386</v>
      </c>
      <c r="D4696" t="s">
        <v>5505</v>
      </c>
      <c r="E4696" t="s">
        <v>671</v>
      </c>
      <c r="F4696" t="s">
        <v>672</v>
      </c>
      <c r="G4696" t="s">
        <v>46</v>
      </c>
      <c r="H4696" t="s">
        <v>38</v>
      </c>
      <c r="I4696">
        <v>0.14290871416911369</v>
      </c>
      <c r="J4696">
        <v>0.1429087141691136</v>
      </c>
      <c r="K4696">
        <v>0.70326971335290889</v>
      </c>
      <c r="L4696">
        <v>0.44000000000000011</v>
      </c>
      <c r="M4696">
        <v>1.4290871416911359</v>
      </c>
      <c r="N4696" t="str">
        <f t="shared" si="219"/>
        <v>05Qd-611,42908714169114</v>
      </c>
      <c r="O4696" t="s">
        <v>5366</v>
      </c>
      <c r="P4696">
        <v>8.9880504818321896</v>
      </c>
      <c r="Q4696">
        <v>9.1202276948003078</v>
      </c>
      <c r="R4696">
        <v>113.9296935631712</v>
      </c>
      <c r="S4696">
        <v>876.18252054794527</v>
      </c>
      <c r="T4696">
        <f t="shared" si="220"/>
        <v>1008.220492287749</v>
      </c>
      <c r="U4696">
        <v>730753.11872874771</v>
      </c>
      <c r="V4696">
        <v>1820741.1086358591</v>
      </c>
      <c r="W4696">
        <v>10423863.691316821</v>
      </c>
      <c r="X4696">
        <v>36523385.25828626</v>
      </c>
      <c r="Y4696">
        <f t="shared" si="221"/>
        <v>49498743.176967688</v>
      </c>
      <c r="Z4696">
        <v>3.0991321084618641E-2</v>
      </c>
      <c r="AA4696">
        <v>4.1100078176597249E-2</v>
      </c>
      <c r="AB4696">
        <v>0.65062273019170713</v>
      </c>
      <c r="AC4696">
        <v>0.76604862146957076</v>
      </c>
      <c r="AD4696">
        <v>9.8914000000000002E-2</v>
      </c>
      <c r="AE4696">
        <v>5.4999999999999997E-3</v>
      </c>
      <c r="AF4696">
        <v>0.44892789791344589</v>
      </c>
      <c r="AG4696">
        <v>0.22651031195804511</v>
      </c>
      <c r="AH4696">
        <v>2.208939351562627</v>
      </c>
    </row>
    <row r="4697" spans="1:34">
      <c r="A4697" t="s">
        <v>1194</v>
      </c>
      <c r="B4697" t="s">
        <v>1272</v>
      </c>
      <c r="C4697" t="s">
        <v>5388</v>
      </c>
      <c r="D4697" t="s">
        <v>5506</v>
      </c>
      <c r="E4697" t="s">
        <v>43</v>
      </c>
      <c r="F4697" t="s">
        <v>672</v>
      </c>
      <c r="G4697" t="s">
        <v>46</v>
      </c>
      <c r="H4697" t="s">
        <v>38</v>
      </c>
      <c r="I4697">
        <v>0.1435150804155369</v>
      </c>
      <c r="J4697">
        <v>0.1435150804155369</v>
      </c>
      <c r="K4697">
        <v>0.7081206433242957</v>
      </c>
      <c r="L4697">
        <v>0.44</v>
      </c>
      <c r="M4697">
        <v>1.43515080415537</v>
      </c>
      <c r="N4697" t="str">
        <f t="shared" si="219"/>
        <v>05Qd-611,43515080415537</v>
      </c>
      <c r="O4697" t="s">
        <v>5390</v>
      </c>
      <c r="P4697">
        <v>8.2586405366395343</v>
      </c>
      <c r="Q4697">
        <v>9.1589251127007838</v>
      </c>
      <c r="R4697">
        <v>114.7155442185359</v>
      </c>
      <c r="S4697">
        <v>876.18252054794527</v>
      </c>
      <c r="T4697">
        <f t="shared" si="220"/>
        <v>1008.3156304158215</v>
      </c>
      <c r="U4697">
        <v>1094501.722614324</v>
      </c>
      <c r="V4697">
        <v>1828466.571412367</v>
      </c>
      <c r="W4697">
        <v>10495764.175352709</v>
      </c>
      <c r="X4697">
        <v>36523385.25828626</v>
      </c>
      <c r="Y4697">
        <f t="shared" si="221"/>
        <v>49942117.727665663</v>
      </c>
      <c r="Z4697">
        <v>3.6400743324285847E-2</v>
      </c>
      <c r="AA4697">
        <v>4.127446712325137E-2</v>
      </c>
      <c r="AB4697">
        <v>0.65511051808023324</v>
      </c>
      <c r="AC4697">
        <v>0.76604862146957065</v>
      </c>
      <c r="AD4697">
        <v>9.8914000000000002E-2</v>
      </c>
      <c r="AE4697">
        <v>5.4999999999999997E-3</v>
      </c>
      <c r="AF4697">
        <v>0.45083271334723651</v>
      </c>
      <c r="AG4697">
        <v>0.2274714024586261</v>
      </c>
      <c r="AH4697">
        <v>2.2178689199612318</v>
      </c>
    </row>
    <row r="4698" spans="1:34">
      <c r="A4698" t="s">
        <v>1194</v>
      </c>
      <c r="B4698" t="s">
        <v>1272</v>
      </c>
      <c r="C4698" t="s">
        <v>5391</v>
      </c>
      <c r="D4698" t="s">
        <v>5507</v>
      </c>
      <c r="E4698" t="s">
        <v>49</v>
      </c>
      <c r="F4698" t="s">
        <v>672</v>
      </c>
      <c r="G4698" t="s">
        <v>46</v>
      </c>
      <c r="H4698" t="s">
        <v>38</v>
      </c>
      <c r="I4698">
        <v>0.5922961746774954</v>
      </c>
      <c r="J4698">
        <v>0.1290370218346869</v>
      </c>
      <c r="K4698">
        <v>0.1290370218346869</v>
      </c>
      <c r="L4698">
        <v>0.44000000000000011</v>
      </c>
      <c r="M4698">
        <v>1.290370218346869</v>
      </c>
      <c r="N4698" t="str">
        <f t="shared" si="219"/>
        <v>05Qd-611,29037021834687</v>
      </c>
      <c r="O4698" t="s">
        <v>5393</v>
      </c>
      <c r="P4698">
        <v>75.552761590793423</v>
      </c>
      <c r="Q4698">
        <v>8.2349563288255485</v>
      </c>
      <c r="R4698">
        <v>20.903997537219279</v>
      </c>
      <c r="S4698">
        <v>876.18252054794539</v>
      </c>
      <c r="T4698">
        <f t="shared" si="220"/>
        <v>980.8742360047836</v>
      </c>
      <c r="U4698">
        <v>7680608.3707286445</v>
      </c>
      <c r="V4698">
        <v>1644007.585935825</v>
      </c>
      <c r="W4698">
        <v>1912586.7376337289</v>
      </c>
      <c r="X4698">
        <v>36523385.258286268</v>
      </c>
      <c r="Y4698">
        <f t="shared" si="221"/>
        <v>47760587.952584468</v>
      </c>
      <c r="Z4698">
        <v>0.57987225738412074</v>
      </c>
      <c r="AA4698">
        <v>3.71106248902709E-2</v>
      </c>
      <c r="AB4698">
        <v>0.1193772714050628</v>
      </c>
      <c r="AC4698">
        <v>0.76604862146957087</v>
      </c>
      <c r="AD4698">
        <v>9.8914000000000002E-2</v>
      </c>
      <c r="AE4698">
        <v>5.4999999999999997E-3</v>
      </c>
      <c r="AF4698">
        <v>0.40535190105137248</v>
      </c>
      <c r="AG4698">
        <v>0.20452367960797879</v>
      </c>
      <c r="AH4698">
        <v>2.00465979900622</v>
      </c>
    </row>
    <row r="4699" spans="1:34">
      <c r="A4699" t="s">
        <v>1194</v>
      </c>
      <c r="B4699" t="s">
        <v>1272</v>
      </c>
      <c r="C4699" t="s">
        <v>5394</v>
      </c>
      <c r="D4699" t="s">
        <v>5508</v>
      </c>
      <c r="E4699" t="s">
        <v>672</v>
      </c>
      <c r="F4699" t="s">
        <v>1179</v>
      </c>
      <c r="G4699" t="s">
        <v>46</v>
      </c>
      <c r="H4699" t="s">
        <v>38</v>
      </c>
      <c r="I4699">
        <v>0.14149761374530939</v>
      </c>
      <c r="J4699">
        <v>0.1414976137453095</v>
      </c>
      <c r="K4699">
        <v>0.69198090996247585</v>
      </c>
      <c r="L4699">
        <v>0.44000000000000011</v>
      </c>
      <c r="M4699">
        <v>1.4149761374530949</v>
      </c>
      <c r="N4699" t="str">
        <f t="shared" si="219"/>
        <v>05Qd-611,41497613745309</v>
      </c>
      <c r="O4699" t="s">
        <v>5396</v>
      </c>
      <c r="P4699">
        <v>9.0301733042045473</v>
      </c>
      <c r="Q4699">
        <v>9.9462778423122575</v>
      </c>
      <c r="R4699">
        <v>112.10090741392111</v>
      </c>
      <c r="S4699">
        <v>876.18252054794539</v>
      </c>
      <c r="T4699">
        <f t="shared" si="220"/>
        <v>1007.2598791083833</v>
      </c>
      <c r="U4699">
        <v>1802762.8589190959</v>
      </c>
      <c r="V4699">
        <v>691914.79561178165</v>
      </c>
      <c r="W4699">
        <v>10256541.047463819</v>
      </c>
      <c r="X4699">
        <v>36523385.258286268</v>
      </c>
      <c r="Y4699">
        <f t="shared" si="221"/>
        <v>49274603.960280962</v>
      </c>
      <c r="Z4699">
        <v>4.069425031599002E-2</v>
      </c>
      <c r="AA4699">
        <v>3.6084869212237108E-2</v>
      </c>
      <c r="AB4699">
        <v>0.64017901003281652</v>
      </c>
      <c r="AC4699">
        <v>0.76604862146957087</v>
      </c>
      <c r="AD4699">
        <v>9.8914000000000002E-2</v>
      </c>
      <c r="AE4699">
        <v>5.4999999999999997E-3</v>
      </c>
      <c r="AF4699">
        <v>0.44449512171301409</v>
      </c>
      <c r="AG4699">
        <v>0.22427371778631561</v>
      </c>
      <c r="AH4699">
        <v>2.1881589769524239</v>
      </c>
    </row>
    <row r="4700" spans="1:34">
      <c r="A4700" t="s">
        <v>1232</v>
      </c>
      <c r="B4700" t="s">
        <v>1278</v>
      </c>
      <c r="C4700" t="s">
        <v>5437</v>
      </c>
      <c r="D4700" t="s">
        <v>5509</v>
      </c>
      <c r="E4700" t="s">
        <v>671</v>
      </c>
      <c r="F4700" t="s">
        <v>43</v>
      </c>
      <c r="G4700" t="s">
        <v>672</v>
      </c>
      <c r="H4700" t="s">
        <v>38</v>
      </c>
      <c r="I4700">
        <v>2.4266673979605562</v>
      </c>
      <c r="J4700">
        <v>0.34938669909844838</v>
      </c>
      <c r="K4700">
        <v>0.34938669909844838</v>
      </c>
      <c r="L4700">
        <v>0.36842619482703221</v>
      </c>
      <c r="M4700">
        <v>3.4938669909844848</v>
      </c>
      <c r="N4700" t="str">
        <f t="shared" si="219"/>
        <v>05Vd-613,49386699098448</v>
      </c>
      <c r="O4700" t="s">
        <v>5371</v>
      </c>
      <c r="P4700">
        <v>152.62196712284029</v>
      </c>
      <c r="Q4700">
        <v>20.10561641175617</v>
      </c>
      <c r="R4700">
        <v>22.297354418441859</v>
      </c>
      <c r="S4700">
        <v>733.65589095326686</v>
      </c>
      <c r="T4700">
        <f t="shared" si="220"/>
        <v>928.68082890630512</v>
      </c>
      <c r="U4700">
        <v>12316810.34900826</v>
      </c>
      <c r="V4700">
        <v>2659514.343377728</v>
      </c>
      <c r="W4700">
        <v>4451392.1320874877</v>
      </c>
      <c r="X4700">
        <v>30572283.175494391</v>
      </c>
      <c r="Y4700">
        <f t="shared" si="221"/>
        <v>49999999.999967873</v>
      </c>
      <c r="Z4700">
        <v>0.52624942385791595</v>
      </c>
      <c r="AA4700">
        <v>8.8617415800334748E-2</v>
      </c>
      <c r="AB4700">
        <v>0.10048247043785261</v>
      </c>
      <c r="AC4700">
        <v>0.6414372242284716</v>
      </c>
      <c r="AD4700">
        <v>9.8914000000000002E-2</v>
      </c>
      <c r="AE4700">
        <v>5.4999999999999997E-3</v>
      </c>
      <c r="AF4700">
        <v>1.097549840099838</v>
      </c>
      <c r="AG4700">
        <v>1.245563582285969</v>
      </c>
      <c r="AH4700">
        <v>5.9413944133702934</v>
      </c>
    </row>
    <row r="4701" spans="1:34">
      <c r="A4701" t="s">
        <v>1232</v>
      </c>
      <c r="B4701" t="s">
        <v>1278</v>
      </c>
      <c r="C4701" t="s">
        <v>5439</v>
      </c>
      <c r="D4701" t="s">
        <v>5510</v>
      </c>
      <c r="E4701" t="s">
        <v>671</v>
      </c>
      <c r="F4701" t="s">
        <v>49</v>
      </c>
      <c r="G4701" t="s">
        <v>672</v>
      </c>
      <c r="H4701" t="s">
        <v>38</v>
      </c>
      <c r="I4701">
        <v>0.13858312285860591</v>
      </c>
      <c r="J4701">
        <v>0.66866498286884746</v>
      </c>
      <c r="K4701">
        <v>0.13858312285860599</v>
      </c>
      <c r="L4701">
        <v>0.44000000000000011</v>
      </c>
      <c r="M4701">
        <v>1.385831228586059</v>
      </c>
      <c r="N4701" t="str">
        <f t="shared" si="219"/>
        <v>05Vd-611,38583122858606</v>
      </c>
      <c r="O4701" t="s">
        <v>5374</v>
      </c>
      <c r="P4701">
        <v>8.7159982610235254</v>
      </c>
      <c r="Q4701">
        <v>85.294297337493035</v>
      </c>
      <c r="R4701">
        <v>8.8441747060385794</v>
      </c>
      <c r="S4701">
        <v>876.18252054794527</v>
      </c>
      <c r="T4701">
        <f t="shared" si="220"/>
        <v>979.03699085250037</v>
      </c>
      <c r="U4701">
        <v>703393.48658052273</v>
      </c>
      <c r="V4701">
        <v>8656064.3847281802</v>
      </c>
      <c r="W4701">
        <v>1765630.530082339</v>
      </c>
      <c r="X4701">
        <v>36511531.443992063</v>
      </c>
      <c r="Y4701">
        <f t="shared" si="221"/>
        <v>47636619.845383108</v>
      </c>
      <c r="Z4701">
        <v>3.005326919629122E-2</v>
      </c>
      <c r="AA4701">
        <v>0.65463916470674</v>
      </c>
      <c r="AB4701">
        <v>3.9856052281776772E-2</v>
      </c>
      <c r="AC4701">
        <v>0.76604862146957076</v>
      </c>
      <c r="AD4701">
        <v>9.8914000000000002E-2</v>
      </c>
      <c r="AE4701">
        <v>5.4999999999999997E-3</v>
      </c>
      <c r="AF4701">
        <v>0.43533965295897148</v>
      </c>
      <c r="AG4701">
        <v>0.49404883299093022</v>
      </c>
      <c r="AH4701">
        <v>2.4196337145359612</v>
      </c>
    </row>
    <row r="4702" spans="1:34">
      <c r="A4702" t="s">
        <v>1232</v>
      </c>
      <c r="B4702" t="s">
        <v>1278</v>
      </c>
      <c r="C4702" t="s">
        <v>5441</v>
      </c>
      <c r="D4702" t="s">
        <v>5511</v>
      </c>
      <c r="E4702" t="s">
        <v>43</v>
      </c>
      <c r="F4702" t="s">
        <v>49</v>
      </c>
      <c r="G4702" t="s">
        <v>672</v>
      </c>
      <c r="H4702" t="s">
        <v>38</v>
      </c>
      <c r="I4702">
        <v>0.13916753462194631</v>
      </c>
      <c r="J4702">
        <v>0.67334027697557064</v>
      </c>
      <c r="K4702">
        <v>0.13916753462194631</v>
      </c>
      <c r="L4702">
        <v>0.44</v>
      </c>
      <c r="M4702">
        <v>1.3916753462194631</v>
      </c>
      <c r="N4702" t="str">
        <f t="shared" si="219"/>
        <v>05Vd-611,39167534621946</v>
      </c>
      <c r="O4702" t="s">
        <v>5377</v>
      </c>
      <c r="P4702">
        <v>8.0084590377901836</v>
      </c>
      <c r="Q4702">
        <v>85.890673603479271</v>
      </c>
      <c r="R4702">
        <v>8.881471020543767</v>
      </c>
      <c r="S4702">
        <v>876.18252054794527</v>
      </c>
      <c r="T4702">
        <f t="shared" si="220"/>
        <v>978.96312420975846</v>
      </c>
      <c r="U4702">
        <v>1059336.4184000969</v>
      </c>
      <c r="V4702">
        <v>8716587.4386373367</v>
      </c>
      <c r="W4702">
        <v>1773076.2798259479</v>
      </c>
      <c r="X4702">
        <v>36511531.443992063</v>
      </c>
      <c r="Y4702">
        <f t="shared" si="221"/>
        <v>48060531.580855444</v>
      </c>
      <c r="Z4702">
        <v>3.5298044583046542E-2</v>
      </c>
      <c r="AA4702">
        <v>0.65921639053312053</v>
      </c>
      <c r="AB4702">
        <v>4.0024127190996003E-2</v>
      </c>
      <c r="AC4702">
        <v>0.76604862146957065</v>
      </c>
      <c r="AD4702">
        <v>9.8914000000000002E-2</v>
      </c>
      <c r="AE4702">
        <v>5.4999999999999997E-3</v>
      </c>
      <c r="AF4702">
        <v>0.4371755014301979</v>
      </c>
      <c r="AG4702">
        <v>0.49613226092723872</v>
      </c>
      <c r="AH4702">
        <v>2.4293971085769002</v>
      </c>
    </row>
    <row r="4703" spans="1:34">
      <c r="A4703" t="s">
        <v>1232</v>
      </c>
      <c r="B4703" t="s">
        <v>1278</v>
      </c>
      <c r="C4703" t="s">
        <v>5443</v>
      </c>
      <c r="D4703" t="s">
        <v>5512</v>
      </c>
      <c r="E4703" t="s">
        <v>671</v>
      </c>
      <c r="F4703" t="s">
        <v>672</v>
      </c>
      <c r="G4703" t="s">
        <v>1179</v>
      </c>
      <c r="H4703" t="s">
        <v>38</v>
      </c>
      <c r="I4703">
        <v>0.25424657072193457</v>
      </c>
      <c r="J4703">
        <v>0.25424657072193452</v>
      </c>
      <c r="K4703">
        <v>1.593972565775476</v>
      </c>
      <c r="L4703">
        <v>0.44000000000000011</v>
      </c>
      <c r="M4703">
        <v>2.5424657072193448</v>
      </c>
      <c r="N4703" t="str">
        <f t="shared" si="219"/>
        <v>05Vd-612,54246570721934</v>
      </c>
      <c r="O4703" t="s">
        <v>5363</v>
      </c>
      <c r="P4703">
        <v>15.990494531895759</v>
      </c>
      <c r="Q4703">
        <v>16.225648863247159</v>
      </c>
      <c r="R4703">
        <v>112.0449567493274</v>
      </c>
      <c r="S4703">
        <v>876.18252054794527</v>
      </c>
      <c r="T4703">
        <f t="shared" si="220"/>
        <v>1020.4436206924156</v>
      </c>
      <c r="U4703">
        <v>1290455.7073209111</v>
      </c>
      <c r="V4703">
        <v>3239250.9143656469</v>
      </c>
      <c r="W4703">
        <v>7678289.939717182</v>
      </c>
      <c r="X4703">
        <v>36511531.443992063</v>
      </c>
      <c r="Y4703">
        <f t="shared" si="221"/>
        <v>48719528.0053958</v>
      </c>
      <c r="Z4703">
        <v>5.5136155648160122E-2</v>
      </c>
      <c r="AA4703">
        <v>7.3120481095628631E-2</v>
      </c>
      <c r="AB4703">
        <v>0.40649654818513681</v>
      </c>
      <c r="AC4703">
        <v>0.76604862146957076</v>
      </c>
      <c r="AD4703">
        <v>9.8914000000000002E-2</v>
      </c>
      <c r="AE4703">
        <v>5.4999999999999997E-3</v>
      </c>
      <c r="AF4703">
        <v>0.79868032687518686</v>
      </c>
      <c r="AG4703">
        <v>0.90638902462369642</v>
      </c>
      <c r="AH4703">
        <v>4.3519490587182279</v>
      </c>
    </row>
    <row r="4704" spans="1:34">
      <c r="A4704" t="s">
        <v>1232</v>
      </c>
      <c r="B4704" t="s">
        <v>1278</v>
      </c>
      <c r="C4704" t="s">
        <v>5445</v>
      </c>
      <c r="D4704" t="s">
        <v>5513</v>
      </c>
      <c r="E4704" t="s">
        <v>43</v>
      </c>
      <c r="F4704" t="s">
        <v>672</v>
      </c>
      <c r="G4704" t="s">
        <v>1179</v>
      </c>
      <c r="H4704" t="s">
        <v>38</v>
      </c>
      <c r="I4704">
        <v>0.2568174268179283</v>
      </c>
      <c r="J4704">
        <v>0.25681742681792818</v>
      </c>
      <c r="K4704">
        <v>1.6145394145434271</v>
      </c>
      <c r="L4704">
        <v>0.44000000000000011</v>
      </c>
      <c r="M4704">
        <v>2.5681742681792832</v>
      </c>
      <c r="N4704" t="str">
        <f t="shared" si="219"/>
        <v>05Vd-612,56817426817928</v>
      </c>
      <c r="O4704" t="s">
        <v>5382</v>
      </c>
      <c r="P4704">
        <v>14.77867556143169</v>
      </c>
      <c r="Q4704">
        <v>16.389717185478951</v>
      </c>
      <c r="R4704">
        <v>113.49066022638431</v>
      </c>
      <c r="S4704">
        <v>876.18252054794527</v>
      </c>
      <c r="T4704">
        <f t="shared" si="220"/>
        <v>1020.8415735212402</v>
      </c>
      <c r="U4704">
        <v>1954881.602574073</v>
      </c>
      <c r="V4704">
        <v>3272005.133767718</v>
      </c>
      <c r="W4704">
        <v>7777362.0513565764</v>
      </c>
      <c r="X4704">
        <v>36511531.443992063</v>
      </c>
      <c r="Y4704">
        <f t="shared" si="221"/>
        <v>49515780.231690429</v>
      </c>
      <c r="Z4704">
        <v>6.5138417563753964E-2</v>
      </c>
      <c r="AA4704">
        <v>7.3859850889419418E-2</v>
      </c>
      <c r="AB4704">
        <v>0.4117415274342936</v>
      </c>
      <c r="AC4704">
        <v>0.76604862146957076</v>
      </c>
      <c r="AD4704">
        <v>9.8914000000000002E-2</v>
      </c>
      <c r="AE4704">
        <v>5.4999999999999997E-3</v>
      </c>
      <c r="AF4704">
        <v>0.80675631461129316</v>
      </c>
      <c r="AG4704">
        <v>0.9155541266059144</v>
      </c>
      <c r="AH4704">
        <v>4.3948987093964913</v>
      </c>
    </row>
    <row r="4705" spans="1:34">
      <c r="A4705" t="s">
        <v>1232</v>
      </c>
      <c r="B4705" t="s">
        <v>1278</v>
      </c>
      <c r="C4705" t="s">
        <v>5447</v>
      </c>
      <c r="D4705" t="s">
        <v>5514</v>
      </c>
      <c r="E4705" t="s">
        <v>49</v>
      </c>
      <c r="F4705" t="s">
        <v>672</v>
      </c>
      <c r="G4705" t="s">
        <v>1179</v>
      </c>
      <c r="H4705" t="s">
        <v>38</v>
      </c>
      <c r="I4705">
        <v>0.65777240136896875</v>
      </c>
      <c r="J4705">
        <v>0.13722155017112109</v>
      </c>
      <c r="K4705">
        <v>0.13722155017112109</v>
      </c>
      <c r="L4705">
        <v>0.44000000000000011</v>
      </c>
      <c r="M4705">
        <v>1.372215501711211</v>
      </c>
      <c r="N4705" t="str">
        <f t="shared" si="219"/>
        <v>05Vd-611,37221550171121</v>
      </c>
      <c r="O4705" t="s">
        <v>5385</v>
      </c>
      <c r="P4705">
        <v>83.904849543715315</v>
      </c>
      <c r="Q4705">
        <v>8.7572811040277987</v>
      </c>
      <c r="R4705">
        <v>9.6457009261755502</v>
      </c>
      <c r="S4705">
        <v>876.18252054794539</v>
      </c>
      <c r="T4705">
        <f t="shared" si="220"/>
        <v>978.49035212186402</v>
      </c>
      <c r="U4705">
        <v>8515056.7214072756</v>
      </c>
      <c r="V4705">
        <v>1748283.292869318</v>
      </c>
      <c r="W4705">
        <v>661006.8898386095</v>
      </c>
      <c r="X4705">
        <v>36511531.443992071</v>
      </c>
      <c r="Y4705">
        <f t="shared" si="221"/>
        <v>47435878.348107278</v>
      </c>
      <c r="Z4705">
        <v>0.64397506439153129</v>
      </c>
      <c r="AA4705">
        <v>3.946446843593427E-2</v>
      </c>
      <c r="AB4705">
        <v>3.4994383014388328E-2</v>
      </c>
      <c r="AC4705">
        <v>0.76604862146957087</v>
      </c>
      <c r="AD4705">
        <v>9.8914000000000002E-2</v>
      </c>
      <c r="AE4705">
        <v>5.4999999999999997E-3</v>
      </c>
      <c r="AF4705">
        <v>0.43106246127053749</v>
      </c>
      <c r="AG4705">
        <v>0.4891948263600468</v>
      </c>
      <c r="AH4705">
        <v>2.3968867893417962</v>
      </c>
    </row>
    <row r="4706" spans="1:34">
      <c r="A4706" t="s">
        <v>1194</v>
      </c>
      <c r="B4706" t="s">
        <v>1283</v>
      </c>
      <c r="C4706" t="s">
        <v>5369</v>
      </c>
      <c r="D4706" t="s">
        <v>5515</v>
      </c>
      <c r="E4706" t="s">
        <v>671</v>
      </c>
      <c r="F4706" t="s">
        <v>43</v>
      </c>
      <c r="G4706" t="s">
        <v>672</v>
      </c>
      <c r="H4706" t="s">
        <v>38</v>
      </c>
      <c r="I4706">
        <v>2.518308423948604</v>
      </c>
      <c r="J4706">
        <v>0.35960310785935401</v>
      </c>
      <c r="K4706">
        <v>0.3596031078593539</v>
      </c>
      <c r="L4706">
        <v>0.35851643892622842</v>
      </c>
      <c r="M4706">
        <v>3.5960310785935401</v>
      </c>
      <c r="N4706" t="str">
        <f t="shared" si="219"/>
        <v>05Qd-613,59603107859354</v>
      </c>
      <c r="O4706" t="s">
        <v>5371</v>
      </c>
      <c r="P4706">
        <v>158.38560562855631</v>
      </c>
      <c r="Q4706">
        <v>20.69352429772464</v>
      </c>
      <c r="R4706">
        <v>22.94935086711433</v>
      </c>
      <c r="S4706">
        <v>713.92235708240048</v>
      </c>
      <c r="T4706">
        <f t="shared" si="220"/>
        <v>915.95083787579574</v>
      </c>
      <c r="U4706">
        <v>12892076.012845609</v>
      </c>
      <c r="V4706">
        <v>2765235.710713129</v>
      </c>
      <c r="W4706">
        <v>4581555.1912246374</v>
      </c>
      <c r="X4706">
        <v>29761133.08524169</v>
      </c>
      <c r="Y4706">
        <f t="shared" si="221"/>
        <v>50000000.000025064</v>
      </c>
      <c r="Z4706">
        <v>0.54612278481726662</v>
      </c>
      <c r="AA4706">
        <v>9.1208675700861885E-2</v>
      </c>
      <c r="AB4706">
        <v>0.10342067613929359</v>
      </c>
      <c r="AC4706">
        <v>0.62418414503094721</v>
      </c>
      <c r="AD4706">
        <v>9.8914000000000002E-2</v>
      </c>
      <c r="AE4706">
        <v>5.4999999999999997E-3</v>
      </c>
      <c r="AF4706">
        <v>1.1296432707623689</v>
      </c>
      <c r="AG4706">
        <v>0.5699709259570761</v>
      </c>
      <c r="AH4706">
        <v>5.4000592753129846</v>
      </c>
    </row>
    <row r="4707" spans="1:34">
      <c r="A4707" t="s">
        <v>1194</v>
      </c>
      <c r="B4707" t="s">
        <v>1283</v>
      </c>
      <c r="C4707" t="s">
        <v>5372</v>
      </c>
      <c r="D4707" t="s">
        <v>5516</v>
      </c>
      <c r="E4707" t="s">
        <v>671</v>
      </c>
      <c r="F4707" t="s">
        <v>49</v>
      </c>
      <c r="G4707" t="s">
        <v>672</v>
      </c>
      <c r="H4707" t="s">
        <v>38</v>
      </c>
      <c r="I4707">
        <v>0.13941251105399971</v>
      </c>
      <c r="J4707">
        <v>0.67530008843199762</v>
      </c>
      <c r="K4707">
        <v>0.13941251105399971</v>
      </c>
      <c r="L4707">
        <v>0.44000000000000011</v>
      </c>
      <c r="M4707">
        <v>1.394125110539997</v>
      </c>
      <c r="N4707" t="str">
        <f t="shared" si="219"/>
        <v>05Qd-611,39412511054</v>
      </c>
      <c r="O4707" t="s">
        <v>5374</v>
      </c>
      <c r="P4707">
        <v>8.7681615109175368</v>
      </c>
      <c r="Q4707">
        <v>86.140665371214311</v>
      </c>
      <c r="R4707">
        <v>8.8971050625486754</v>
      </c>
      <c r="S4707">
        <v>876.18252054794527</v>
      </c>
      <c r="T4707">
        <f t="shared" si="220"/>
        <v>979.98845249262581</v>
      </c>
      <c r="U4707">
        <v>713699.98708566616</v>
      </c>
      <c r="V4707">
        <v>8781282.9933063257</v>
      </c>
      <c r="W4707">
        <v>1776197.423718957</v>
      </c>
      <c r="X4707">
        <v>36525238.833471939</v>
      </c>
      <c r="Y4707">
        <f t="shared" si="221"/>
        <v>47796419.237582892</v>
      </c>
      <c r="Z4707">
        <v>3.0233131117355209E-2</v>
      </c>
      <c r="AA4707">
        <v>0.66113509327318865</v>
      </c>
      <c r="AB4707">
        <v>4.0094581610569793E-2</v>
      </c>
      <c r="AC4707">
        <v>0.76604862146957076</v>
      </c>
      <c r="AD4707">
        <v>9.8914000000000002E-2</v>
      </c>
      <c r="AE4707">
        <v>5.4999999999999997E-3</v>
      </c>
      <c r="AF4707">
        <v>0.43794506090261692</v>
      </c>
      <c r="AG4707">
        <v>0.22096883002058959</v>
      </c>
      <c r="AH4707">
        <v>2.1574530014632041</v>
      </c>
    </row>
    <row r="4708" spans="1:34">
      <c r="A4708" t="s">
        <v>1194</v>
      </c>
      <c r="B4708" t="s">
        <v>1283</v>
      </c>
      <c r="C4708" t="s">
        <v>5375</v>
      </c>
      <c r="D4708" t="s">
        <v>5517</v>
      </c>
      <c r="E4708" t="s">
        <v>43</v>
      </c>
      <c r="F4708" t="s">
        <v>49</v>
      </c>
      <c r="G4708" t="s">
        <v>672</v>
      </c>
      <c r="H4708" t="s">
        <v>38</v>
      </c>
      <c r="I4708">
        <v>0.14006526908566319</v>
      </c>
      <c r="J4708">
        <v>0.6805221526853058</v>
      </c>
      <c r="K4708">
        <v>0.14006526908566319</v>
      </c>
      <c r="L4708">
        <v>0.44000000000000011</v>
      </c>
      <c r="M4708">
        <v>1.4006526908566319</v>
      </c>
      <c r="N4708" t="str">
        <f t="shared" si="219"/>
        <v>05Qd-611,40065269085663</v>
      </c>
      <c r="O4708" t="s">
        <v>5377</v>
      </c>
      <c r="P4708">
        <v>8.0601195755658939</v>
      </c>
      <c r="Q4708">
        <v>86.806787140035169</v>
      </c>
      <c r="R4708">
        <v>8.9387631371664025</v>
      </c>
      <c r="S4708">
        <v>876.18252054794527</v>
      </c>
      <c r="T4708">
        <f t="shared" si="220"/>
        <v>979.98819040071271</v>
      </c>
      <c r="U4708">
        <v>1077058.221804366</v>
      </c>
      <c r="V4708">
        <v>8849188.2472860832</v>
      </c>
      <c r="W4708">
        <v>1784513.945137206</v>
      </c>
      <c r="X4708">
        <v>36525238.833471939</v>
      </c>
      <c r="Y4708">
        <f t="shared" si="221"/>
        <v>48235999.247699596</v>
      </c>
      <c r="Z4708">
        <v>3.5525743314723433E-2</v>
      </c>
      <c r="AA4708">
        <v>0.6662476202761185</v>
      </c>
      <c r="AB4708">
        <v>4.0282312682728347E-2</v>
      </c>
      <c r="AC4708">
        <v>0.76604862146957076</v>
      </c>
      <c r="AD4708">
        <v>9.8914000000000002E-2</v>
      </c>
      <c r="AE4708">
        <v>5.4999999999999997E-3</v>
      </c>
      <c r="AF4708">
        <v>0.43999560969318291</v>
      </c>
      <c r="AG4708">
        <v>0.22200345150077619</v>
      </c>
      <c r="AH4708">
        <v>2.167065752050592</v>
      </c>
    </row>
    <row r="4709" spans="1:34">
      <c r="A4709" t="s">
        <v>1194</v>
      </c>
      <c r="B4709" t="s">
        <v>1283</v>
      </c>
      <c r="C4709" t="s">
        <v>5378</v>
      </c>
      <c r="D4709" t="s">
        <v>5518</v>
      </c>
      <c r="E4709" t="s">
        <v>671</v>
      </c>
      <c r="F4709" t="s">
        <v>672</v>
      </c>
      <c r="G4709" t="s">
        <v>1179</v>
      </c>
      <c r="H4709" t="s">
        <v>38</v>
      </c>
      <c r="I4709">
        <v>0.25816581565929692</v>
      </c>
      <c r="J4709">
        <v>0.25816581565929692</v>
      </c>
      <c r="K4709">
        <v>1.6253265252743749</v>
      </c>
      <c r="L4709">
        <v>0.44000000000000011</v>
      </c>
      <c r="M4709">
        <v>2.5816581565929679</v>
      </c>
      <c r="N4709" t="str">
        <f t="shared" si="219"/>
        <v>05Qd-612,58165815659297</v>
      </c>
      <c r="O4709" t="s">
        <v>5363</v>
      </c>
      <c r="P4709">
        <v>16.236990146613781</v>
      </c>
      <c r="Q4709">
        <v>16.475769413475749</v>
      </c>
      <c r="R4709">
        <v>114.2489175397474</v>
      </c>
      <c r="S4709">
        <v>876.18252054794527</v>
      </c>
      <c r="T4709">
        <f t="shared" si="220"/>
        <v>1023.1441976477822</v>
      </c>
      <c r="U4709">
        <v>1321638.480714493</v>
      </c>
      <c r="V4709">
        <v>3289184.4010235998</v>
      </c>
      <c r="W4709">
        <v>7966266.6075731628</v>
      </c>
      <c r="X4709">
        <v>36525238.833471939</v>
      </c>
      <c r="Y4709">
        <f t="shared" si="221"/>
        <v>49102328.322783194</v>
      </c>
      <c r="Z4709">
        <v>5.5986086871523642E-2</v>
      </c>
      <c r="AA4709">
        <v>7.4247643104295283E-2</v>
      </c>
      <c r="AB4709">
        <v>0.4144924676770374</v>
      </c>
      <c r="AC4709">
        <v>0.76604862146957076</v>
      </c>
      <c r="AD4709">
        <v>9.8914000000000002E-2</v>
      </c>
      <c r="AE4709">
        <v>5.4999999999999997E-3</v>
      </c>
      <c r="AF4709">
        <v>0.81099209107632519</v>
      </c>
      <c r="AG4709">
        <v>0.40919281781998551</v>
      </c>
      <c r="AH4709">
        <v>3.906257065489279</v>
      </c>
    </row>
    <row r="4710" spans="1:34">
      <c r="A4710" t="s">
        <v>1194</v>
      </c>
      <c r="B4710" t="s">
        <v>1283</v>
      </c>
      <c r="C4710" t="s">
        <v>5380</v>
      </c>
      <c r="D4710" t="s">
        <v>5519</v>
      </c>
      <c r="E4710" t="s">
        <v>43</v>
      </c>
      <c r="F4710" t="s">
        <v>672</v>
      </c>
      <c r="G4710" t="s">
        <v>1179</v>
      </c>
      <c r="H4710" t="s">
        <v>38</v>
      </c>
      <c r="I4710">
        <v>0.26109443684058509</v>
      </c>
      <c r="J4710">
        <v>0.26109443684058498</v>
      </c>
      <c r="K4710">
        <v>1.648755494724681</v>
      </c>
      <c r="L4710">
        <v>0.44000000000000011</v>
      </c>
      <c r="M4710">
        <v>2.6109443684058511</v>
      </c>
      <c r="N4710" t="str">
        <f t="shared" si="219"/>
        <v>05Qd-612,61094436840585</v>
      </c>
      <c r="O4710" t="s">
        <v>5382</v>
      </c>
      <c r="P4710">
        <v>15.024798047280949</v>
      </c>
      <c r="Q4710">
        <v>16.662669786629731</v>
      </c>
      <c r="R4710">
        <v>115.89580778435069</v>
      </c>
      <c r="S4710">
        <v>876.18252054794527</v>
      </c>
      <c r="T4710">
        <f t="shared" si="220"/>
        <v>1023.7657961662067</v>
      </c>
      <c r="U4710">
        <v>2007734.7632448699</v>
      </c>
      <c r="V4710">
        <v>3326496.758127891</v>
      </c>
      <c r="W4710">
        <v>8081099.7897550128</v>
      </c>
      <c r="X4710">
        <v>36525238.833471939</v>
      </c>
      <c r="Y4710">
        <f t="shared" si="221"/>
        <v>49940570.144599713</v>
      </c>
      <c r="Z4710">
        <v>6.6223225819300013E-2</v>
      </c>
      <c r="AA4710">
        <v>7.5089904964955115E-2</v>
      </c>
      <c r="AB4710">
        <v>0.4204673479312977</v>
      </c>
      <c r="AC4710">
        <v>0.76604862146957076</v>
      </c>
      <c r="AD4710">
        <v>9.8914000000000002E-2</v>
      </c>
      <c r="AE4710">
        <v>5.4999999999999997E-3</v>
      </c>
      <c r="AF4710">
        <v>0.82019194819031971</v>
      </c>
      <c r="AG4710">
        <v>0.4138346823923274</v>
      </c>
      <c r="AH4710">
        <v>3.9493849989884979</v>
      </c>
    </row>
    <row r="4711" spans="1:34">
      <c r="A4711" t="s">
        <v>1194</v>
      </c>
      <c r="B4711" t="s">
        <v>1283</v>
      </c>
      <c r="C4711" t="s">
        <v>5383</v>
      </c>
      <c r="D4711" t="s">
        <v>5520</v>
      </c>
      <c r="E4711" t="s">
        <v>49</v>
      </c>
      <c r="F4711" t="s">
        <v>672</v>
      </c>
      <c r="G4711" t="s">
        <v>1179</v>
      </c>
      <c r="H4711" t="s">
        <v>38</v>
      </c>
      <c r="I4711">
        <v>0.66479727343404016</v>
      </c>
      <c r="J4711">
        <v>0.13809965917925501</v>
      </c>
      <c r="K4711">
        <v>0.13809965917925501</v>
      </c>
      <c r="L4711">
        <v>0.44</v>
      </c>
      <c r="M4711">
        <v>1.38099659179255</v>
      </c>
      <c r="N4711" t="str">
        <f t="shared" si="219"/>
        <v>05Qd-611,38099659179255</v>
      </c>
      <c r="O4711" t="s">
        <v>5385</v>
      </c>
      <c r="P4711">
        <v>84.800935838088492</v>
      </c>
      <c r="Q4711">
        <v>8.8133207524257244</v>
      </c>
      <c r="R4711">
        <v>9.7074257562950006</v>
      </c>
      <c r="S4711">
        <v>876.18252054794527</v>
      </c>
      <c r="T4711">
        <f t="shared" si="220"/>
        <v>979.50420289475448</v>
      </c>
      <c r="U4711">
        <v>8644709.3539668806</v>
      </c>
      <c r="V4711">
        <v>1759470.9183284689</v>
      </c>
      <c r="W4711">
        <v>676872.42306663084</v>
      </c>
      <c r="X4711">
        <v>36525238.833471932</v>
      </c>
      <c r="Y4711">
        <f t="shared" si="221"/>
        <v>47606291.528833911</v>
      </c>
      <c r="Z4711">
        <v>0.65085258377518362</v>
      </c>
      <c r="AA4711">
        <v>3.9717009710913291E-2</v>
      </c>
      <c r="AB4711">
        <v>3.5218319290583298E-2</v>
      </c>
      <c r="AC4711">
        <v>0.76604862146957065</v>
      </c>
      <c r="AD4711">
        <v>9.8914000000000002E-2</v>
      </c>
      <c r="AE4711">
        <v>5.4999999999999997E-3</v>
      </c>
      <c r="AF4711">
        <v>0.43382091888771213</v>
      </c>
      <c r="AG4711">
        <v>0.21888795979911921</v>
      </c>
      <c r="AH4711">
        <v>2.1381194704793809</v>
      </c>
    </row>
    <row r="4712" spans="1:34">
      <c r="A4712" t="s">
        <v>1194</v>
      </c>
      <c r="B4712" t="s">
        <v>1283</v>
      </c>
      <c r="C4712" t="s">
        <v>5386</v>
      </c>
      <c r="D4712" t="s">
        <v>5521</v>
      </c>
      <c r="E4712" t="s">
        <v>671</v>
      </c>
      <c r="F4712" t="s">
        <v>672</v>
      </c>
      <c r="G4712" t="s">
        <v>46</v>
      </c>
      <c r="H4712" t="s">
        <v>38</v>
      </c>
      <c r="I4712">
        <v>0.14400234975302631</v>
      </c>
      <c r="J4712">
        <v>0.14400234975302631</v>
      </c>
      <c r="K4712">
        <v>0.71201879802421031</v>
      </c>
      <c r="L4712">
        <v>0.44000000000000011</v>
      </c>
      <c r="M4712">
        <v>1.440023497530263</v>
      </c>
      <c r="N4712" t="str">
        <f t="shared" si="219"/>
        <v>05Qd-611,44002349753026</v>
      </c>
      <c r="O4712" t="s">
        <v>5366</v>
      </c>
      <c r="P4712">
        <v>9.0568332141804966</v>
      </c>
      <c r="Q4712">
        <v>9.1900219379184431</v>
      </c>
      <c r="R4712">
        <v>115.3470452799221</v>
      </c>
      <c r="S4712">
        <v>876.18252054794527</v>
      </c>
      <c r="T4712">
        <f t="shared" si="220"/>
        <v>1009.7764209799664</v>
      </c>
      <c r="U4712">
        <v>737196.93004619936</v>
      </c>
      <c r="V4712">
        <v>1834674.66949024</v>
      </c>
      <c r="W4712">
        <v>10553542.624314841</v>
      </c>
      <c r="X4712">
        <v>36525238.833471939</v>
      </c>
      <c r="Y4712">
        <f t="shared" si="221"/>
        <v>49650653.057323217</v>
      </c>
      <c r="Z4712">
        <v>3.1228487948288641E-2</v>
      </c>
      <c r="AA4712">
        <v>4.1414604188932141E-2</v>
      </c>
      <c r="AB4712">
        <v>0.65871685574189132</v>
      </c>
      <c r="AC4712">
        <v>0.76604862146957076</v>
      </c>
      <c r="AD4712">
        <v>9.8914000000000002E-2</v>
      </c>
      <c r="AE4712">
        <v>5.4999999999999997E-3</v>
      </c>
      <c r="AF4712">
        <v>0.45236340236552758</v>
      </c>
      <c r="AG4712">
        <v>0.2282437243585467</v>
      </c>
      <c r="AH4712">
        <v>2.2250446242543371</v>
      </c>
    </row>
    <row r="4713" spans="1:34">
      <c r="A4713" t="s">
        <v>1194</v>
      </c>
      <c r="B4713" t="s">
        <v>1283</v>
      </c>
      <c r="C4713" t="s">
        <v>5388</v>
      </c>
      <c r="D4713" t="s">
        <v>5522</v>
      </c>
      <c r="E4713" t="s">
        <v>43</v>
      </c>
      <c r="F4713" t="s">
        <v>672</v>
      </c>
      <c r="G4713" t="s">
        <v>46</v>
      </c>
      <c r="H4713" t="s">
        <v>38</v>
      </c>
      <c r="I4713">
        <v>0.14507230778106051</v>
      </c>
      <c r="J4713">
        <v>0.14507230778106051</v>
      </c>
      <c r="K4713">
        <v>0.72306446291015303</v>
      </c>
      <c r="L4713">
        <v>0.43751399933833141</v>
      </c>
      <c r="M4713">
        <v>1.4507230778106051</v>
      </c>
      <c r="N4713" t="str">
        <f t="shared" si="219"/>
        <v>05Qd-611,45072307781061</v>
      </c>
      <c r="O4713" t="s">
        <v>5390</v>
      </c>
      <c r="P4713">
        <v>8.34825189321921</v>
      </c>
      <c r="Q4713">
        <v>9.2583051136246102</v>
      </c>
      <c r="R4713">
        <v>117.1364429914448</v>
      </c>
      <c r="S4713">
        <v>871.23208798925282</v>
      </c>
      <c r="T4713">
        <f t="shared" si="220"/>
        <v>1005.9750879875414</v>
      </c>
      <c r="U4713">
        <v>1115560.7872795521</v>
      </c>
      <c r="V4713">
        <v>1848306.5643504199</v>
      </c>
      <c r="W4713">
        <v>10717261.469254291</v>
      </c>
      <c r="X4713">
        <v>36318871.17913644</v>
      </c>
      <c r="Y4713">
        <f t="shared" si="221"/>
        <v>50000000.000020705</v>
      </c>
      <c r="Z4713">
        <v>3.6795713897871937E-2</v>
      </c>
      <c r="AA4713">
        <v>4.1722320613739143E-2</v>
      </c>
      <c r="AB4713">
        <v>0.66893563881817664</v>
      </c>
      <c r="AC4713">
        <v>0.7617204456062896</v>
      </c>
      <c r="AD4713">
        <v>9.8914000000000002E-2</v>
      </c>
      <c r="AE4713">
        <v>5.4999999999999997E-3</v>
      </c>
      <c r="AF4713">
        <v>0.4557245270609232</v>
      </c>
      <c r="AG4713">
        <v>0.22993960783298101</v>
      </c>
      <c r="AH4713">
        <v>2.2408012127045089</v>
      </c>
    </row>
    <row r="4714" spans="1:34">
      <c r="A4714" t="s">
        <v>1194</v>
      </c>
      <c r="B4714" t="s">
        <v>1283</v>
      </c>
      <c r="C4714" t="s">
        <v>5391</v>
      </c>
      <c r="D4714" t="s">
        <v>5523</v>
      </c>
      <c r="E4714" t="s">
        <v>49</v>
      </c>
      <c r="F4714" t="s">
        <v>672</v>
      </c>
      <c r="G4714" t="s">
        <v>46</v>
      </c>
      <c r="H4714" t="s">
        <v>38</v>
      </c>
      <c r="I4714">
        <v>0.59640423397534614</v>
      </c>
      <c r="J4714">
        <v>0.12955052924691829</v>
      </c>
      <c r="K4714">
        <v>0.12955052924691829</v>
      </c>
      <c r="L4714">
        <v>0.44</v>
      </c>
      <c r="M4714">
        <v>1.295505292469183</v>
      </c>
      <c r="N4714" t="str">
        <f t="shared" si="219"/>
        <v>05Qd-611,29550529246918</v>
      </c>
      <c r="O4714" t="s">
        <v>5393</v>
      </c>
      <c r="P4714">
        <v>76.0767819002279</v>
      </c>
      <c r="Q4714">
        <v>8.2677276300701728</v>
      </c>
      <c r="R4714">
        <v>20.987185738000768</v>
      </c>
      <c r="S4714">
        <v>876.18252054794527</v>
      </c>
      <c r="T4714">
        <f t="shared" si="220"/>
        <v>981.51421581624413</v>
      </c>
      <c r="U4714">
        <v>7755358.6126488065</v>
      </c>
      <c r="V4714">
        <v>1650549.972524879</v>
      </c>
      <c r="W4714">
        <v>1920197.944497823</v>
      </c>
      <c r="X4714">
        <v>36525238.833471932</v>
      </c>
      <c r="Y4714">
        <f t="shared" si="221"/>
        <v>47851345.363143444</v>
      </c>
      <c r="Z4714">
        <v>0.58389414663540551</v>
      </c>
      <c r="AA4714">
        <v>3.7258307940319167E-2</v>
      </c>
      <c r="AB4714">
        <v>0.11985233749731181</v>
      </c>
      <c r="AC4714">
        <v>0.76604862146957065</v>
      </c>
      <c r="AD4714">
        <v>9.8914000000000002E-2</v>
      </c>
      <c r="AE4714">
        <v>5.4999999999999997E-3</v>
      </c>
      <c r="AF4714">
        <v>0.40696501334110452</v>
      </c>
      <c r="AG4714">
        <v>0.20533758885636549</v>
      </c>
      <c r="AH4714">
        <v>2.012221894666653</v>
      </c>
    </row>
    <row r="4715" spans="1:34">
      <c r="A4715" t="s">
        <v>1194</v>
      </c>
      <c r="B4715" t="s">
        <v>1283</v>
      </c>
      <c r="C4715" t="s">
        <v>5394</v>
      </c>
      <c r="D4715" t="s">
        <v>5524</v>
      </c>
      <c r="E4715" t="s">
        <v>672</v>
      </c>
      <c r="F4715" t="s">
        <v>1179</v>
      </c>
      <c r="G4715" t="s">
        <v>46</v>
      </c>
      <c r="H4715" t="s">
        <v>38</v>
      </c>
      <c r="I4715">
        <v>0.14257327189228311</v>
      </c>
      <c r="J4715">
        <v>0.14257327189228311</v>
      </c>
      <c r="K4715">
        <v>0.70058617513826449</v>
      </c>
      <c r="L4715">
        <v>0.44</v>
      </c>
      <c r="M4715">
        <v>1.425732718922831</v>
      </c>
      <c r="N4715" t="str">
        <f t="shared" si="219"/>
        <v>05Qd-611,42573271892283</v>
      </c>
      <c r="O4715" t="s">
        <v>5396</v>
      </c>
      <c r="P4715">
        <v>9.0988202532671298</v>
      </c>
      <c r="Q4715">
        <v>10.02188897461307</v>
      </c>
      <c r="R4715">
        <v>113.49496037239889</v>
      </c>
      <c r="S4715">
        <v>876.18252054794527</v>
      </c>
      <c r="T4715">
        <f t="shared" si="220"/>
        <v>1008.7981901482244</v>
      </c>
      <c r="U4715">
        <v>1816467.3766486191</v>
      </c>
      <c r="V4715">
        <v>698799.08888843807</v>
      </c>
      <c r="W4715">
        <v>10384088.28789936</v>
      </c>
      <c r="X4715">
        <v>36525238.833471932</v>
      </c>
      <c r="Y4715">
        <f t="shared" si="221"/>
        <v>49424593.586908348</v>
      </c>
      <c r="Z4715">
        <v>4.1003606076336387E-2</v>
      </c>
      <c r="AA4715">
        <v>3.635918467610412E-2</v>
      </c>
      <c r="AB4715">
        <v>0.64814008245836219</v>
      </c>
      <c r="AC4715">
        <v>0.76604862146957065</v>
      </c>
      <c r="AD4715">
        <v>9.8914000000000002E-2</v>
      </c>
      <c r="AE4715">
        <v>5.4999999999999997E-3</v>
      </c>
      <c r="AF4715">
        <v>0.44787415254120327</v>
      </c>
      <c r="AG4715">
        <v>0.22597863594926859</v>
      </c>
      <c r="AH4715">
        <v>2.203999507413303</v>
      </c>
    </row>
    <row r="4716" spans="1:34">
      <c r="A4716" t="s">
        <v>1194</v>
      </c>
      <c r="B4716" t="s">
        <v>1289</v>
      </c>
      <c r="C4716" t="s">
        <v>5369</v>
      </c>
      <c r="D4716" t="s">
        <v>5525</v>
      </c>
      <c r="E4716" t="s">
        <v>671</v>
      </c>
      <c r="F4716" t="s">
        <v>43</v>
      </c>
      <c r="G4716" t="s">
        <v>672</v>
      </c>
      <c r="H4716" t="s">
        <v>38</v>
      </c>
      <c r="I4716">
        <v>2.3276836629540441</v>
      </c>
      <c r="J4716">
        <v>0.33835849254494582</v>
      </c>
      <c r="K4716">
        <v>0.33835849254494599</v>
      </c>
      <c r="L4716">
        <v>0.37918427740552307</v>
      </c>
      <c r="M4716">
        <v>3.3835849254494592</v>
      </c>
      <c r="N4716" t="str">
        <f t="shared" si="219"/>
        <v>05Qd-613,38358492544946</v>
      </c>
      <c r="O4716" t="s">
        <v>5371</v>
      </c>
      <c r="P4716">
        <v>146.396518854752</v>
      </c>
      <c r="Q4716">
        <v>19.470993252813699</v>
      </c>
      <c r="R4716">
        <v>21.593550207355001</v>
      </c>
      <c r="S4716">
        <v>755.07871802118746</v>
      </c>
      <c r="T4716">
        <f t="shared" si="220"/>
        <v>942.53978033610815</v>
      </c>
      <c r="U4716">
        <v>11659568.37069374</v>
      </c>
      <c r="V4716">
        <v>2582516.629440052</v>
      </c>
      <c r="W4716">
        <v>4310886.2913958719</v>
      </c>
      <c r="X4716">
        <v>31447028.70848541</v>
      </c>
      <c r="Y4716">
        <f t="shared" si="221"/>
        <v>50000000.000015073</v>
      </c>
      <c r="Z4716">
        <v>0.50478371596475369</v>
      </c>
      <c r="AA4716">
        <v>8.5820253892896645E-2</v>
      </c>
      <c r="AB4716">
        <v>9.7310794349855373E-2</v>
      </c>
      <c r="AC4716">
        <v>0.66016725679417321</v>
      </c>
      <c r="AD4716">
        <v>9.8914000000000002E-2</v>
      </c>
      <c r="AE4716">
        <v>5.4999999999999997E-3</v>
      </c>
      <c r="AF4716">
        <v>1.062906259303495</v>
      </c>
      <c r="AG4716">
        <v>0.53629821068373928</v>
      </c>
      <c r="AH4716">
        <v>5.0872033954366938</v>
      </c>
    </row>
    <row r="4717" spans="1:34">
      <c r="A4717" t="s">
        <v>1194</v>
      </c>
      <c r="B4717" t="s">
        <v>1289</v>
      </c>
      <c r="C4717" t="s">
        <v>5372</v>
      </c>
      <c r="D4717" t="s">
        <v>5526</v>
      </c>
      <c r="E4717" t="s">
        <v>671</v>
      </c>
      <c r="F4717" t="s">
        <v>49</v>
      </c>
      <c r="G4717" t="s">
        <v>672</v>
      </c>
      <c r="H4717" t="s">
        <v>38</v>
      </c>
      <c r="I4717">
        <v>0.13814558819593931</v>
      </c>
      <c r="J4717">
        <v>0.66516470556751373</v>
      </c>
      <c r="K4717">
        <v>0.1381455881959392</v>
      </c>
      <c r="L4717">
        <v>0.44000000000000011</v>
      </c>
      <c r="M4717">
        <v>1.3814558819593921</v>
      </c>
      <c r="N4717" t="str">
        <f t="shared" si="219"/>
        <v>05Qd-611,38145588195939</v>
      </c>
      <c r="O4717" t="s">
        <v>5374</v>
      </c>
      <c r="P4717">
        <v>8.6884801096045301</v>
      </c>
      <c r="Q4717">
        <v>84.847805147005175</v>
      </c>
      <c r="R4717">
        <v>8.8162518759222408</v>
      </c>
      <c r="S4717">
        <v>876.18252054794527</v>
      </c>
      <c r="T4717">
        <f t="shared" si="220"/>
        <v>978.53505768047717</v>
      </c>
      <c r="U4717">
        <v>691983.17465359811</v>
      </c>
      <c r="V4717">
        <v>8601810.6711417343</v>
      </c>
      <c r="W4717">
        <v>1760056.081026505</v>
      </c>
      <c r="X4717">
        <v>36490681.328898467</v>
      </c>
      <c r="Y4717">
        <f t="shared" si="221"/>
        <v>47544531.255720302</v>
      </c>
      <c r="Z4717">
        <v>2.9958385008890951E-2</v>
      </c>
      <c r="AA4717">
        <v>0.6512123087063616</v>
      </c>
      <c r="AB4717">
        <v>3.9730218745696572E-2</v>
      </c>
      <c r="AC4717">
        <v>0.76604862146957076</v>
      </c>
      <c r="AD4717">
        <v>9.8914000000000002E-2</v>
      </c>
      <c r="AE4717">
        <v>5.4999999999999997E-3</v>
      </c>
      <c r="AF4717">
        <v>0.43396519852127508</v>
      </c>
      <c r="AG4717">
        <v>0.21896075729056369</v>
      </c>
      <c r="AH4717">
        <v>2.1387958377712311</v>
      </c>
    </row>
    <row r="4718" spans="1:34">
      <c r="A4718" t="s">
        <v>1194</v>
      </c>
      <c r="B4718" t="s">
        <v>1289</v>
      </c>
      <c r="C4718" t="s">
        <v>5375</v>
      </c>
      <c r="D4718" t="s">
        <v>5527</v>
      </c>
      <c r="E4718" t="s">
        <v>43</v>
      </c>
      <c r="F4718" t="s">
        <v>49</v>
      </c>
      <c r="G4718" t="s">
        <v>672</v>
      </c>
      <c r="H4718" t="s">
        <v>38</v>
      </c>
      <c r="I4718">
        <v>0.1388353529709534</v>
      </c>
      <c r="J4718">
        <v>0.67068282376762789</v>
      </c>
      <c r="K4718">
        <v>0.13883535297095351</v>
      </c>
      <c r="L4718">
        <v>0.43999999999999989</v>
      </c>
      <c r="M4718">
        <v>1.3883535297095351</v>
      </c>
      <c r="N4718" t="str">
        <f t="shared" si="219"/>
        <v>05Qd-611,38835352970954</v>
      </c>
      <c r="O4718" t="s">
        <v>5377</v>
      </c>
      <c r="P4718">
        <v>7.9893434936921377</v>
      </c>
      <c r="Q4718">
        <v>85.551691288140645</v>
      </c>
      <c r="R4718">
        <v>8.8602716674413102</v>
      </c>
      <c r="S4718">
        <v>876.18252054794516</v>
      </c>
      <c r="T4718">
        <f t="shared" si="220"/>
        <v>978.58382699721926</v>
      </c>
      <c r="U4718">
        <v>1059658.9584759411</v>
      </c>
      <c r="V4718">
        <v>8673170.1519155465</v>
      </c>
      <c r="W4718">
        <v>1768844.090130493</v>
      </c>
      <c r="X4718">
        <v>36490681.328898467</v>
      </c>
      <c r="Y4718">
        <f t="shared" si="221"/>
        <v>47992354.52942045</v>
      </c>
      <c r="Z4718">
        <v>3.5213791005096272E-2</v>
      </c>
      <c r="AA4718">
        <v>0.65661467967212861</v>
      </c>
      <c r="AB4718">
        <v>3.9928592836047702E-2</v>
      </c>
      <c r="AC4718">
        <v>0.76604862146957065</v>
      </c>
      <c r="AD4718">
        <v>9.8914000000000002E-2</v>
      </c>
      <c r="AE4718">
        <v>5.4999999999999997E-3</v>
      </c>
      <c r="AF4718">
        <v>0.4361319988616339</v>
      </c>
      <c r="AG4718">
        <v>0.22005403445896121</v>
      </c>
      <c r="AH4718">
        <v>2.1489535630301302</v>
      </c>
    </row>
    <row r="4719" spans="1:34">
      <c r="A4719" t="s">
        <v>1194</v>
      </c>
      <c r="B4719" t="s">
        <v>1289</v>
      </c>
      <c r="C4719" t="s">
        <v>5378</v>
      </c>
      <c r="D4719" t="s">
        <v>5528</v>
      </c>
      <c r="E4719" t="s">
        <v>671</v>
      </c>
      <c r="F4719" t="s">
        <v>672</v>
      </c>
      <c r="G4719" t="s">
        <v>1179</v>
      </c>
      <c r="H4719" t="s">
        <v>38</v>
      </c>
      <c r="I4719">
        <v>0.24853979317519539</v>
      </c>
      <c r="J4719">
        <v>0.24853979317519539</v>
      </c>
      <c r="K4719">
        <v>1.548318345401563</v>
      </c>
      <c r="L4719">
        <v>0.44000000000000011</v>
      </c>
      <c r="M4719">
        <v>2.4853979317519541</v>
      </c>
      <c r="N4719" t="str">
        <f t="shared" si="219"/>
        <v>05Qd-612,48539793175195</v>
      </c>
      <c r="O4719" t="s">
        <v>5363</v>
      </c>
      <c r="P4719">
        <v>15.631574468994771</v>
      </c>
      <c r="Q4719">
        <v>15.86145056412704</v>
      </c>
      <c r="R4719">
        <v>108.8357891280951</v>
      </c>
      <c r="S4719">
        <v>876.18252054794539</v>
      </c>
      <c r="T4719">
        <f t="shared" si="220"/>
        <v>1016.5113347091623</v>
      </c>
      <c r="U4719">
        <v>1244957.2755460311</v>
      </c>
      <c r="V4719">
        <v>3166543.2104471009</v>
      </c>
      <c r="W4719">
        <v>7259938.4884956628</v>
      </c>
      <c r="X4719">
        <v>36490681.328898482</v>
      </c>
      <c r="Y4719">
        <f t="shared" si="221"/>
        <v>48162120.303387277</v>
      </c>
      <c r="Z4719">
        <v>5.389857838537547E-2</v>
      </c>
      <c r="AA4719">
        <v>7.1479230562579474E-2</v>
      </c>
      <c r="AB4719">
        <v>0.39485376123224442</v>
      </c>
      <c r="AC4719">
        <v>0.76604862146957087</v>
      </c>
      <c r="AD4719">
        <v>9.8914000000000002E-2</v>
      </c>
      <c r="AE4719">
        <v>5.4999999999999997E-3</v>
      </c>
      <c r="AF4719">
        <v>0.78075327699014263</v>
      </c>
      <c r="AG4719">
        <v>0.39393557218268471</v>
      </c>
      <c r="AH4719">
        <v>3.7645007809247821</v>
      </c>
    </row>
    <row r="4720" spans="1:34">
      <c r="A4720" t="s">
        <v>1194</v>
      </c>
      <c r="B4720" t="s">
        <v>1289</v>
      </c>
      <c r="C4720" t="s">
        <v>5380</v>
      </c>
      <c r="D4720" t="s">
        <v>5529</v>
      </c>
      <c r="E4720" t="s">
        <v>43</v>
      </c>
      <c r="F4720" t="s">
        <v>672</v>
      </c>
      <c r="G4720" t="s">
        <v>1179</v>
      </c>
      <c r="H4720" t="s">
        <v>38</v>
      </c>
      <c r="I4720">
        <v>0.2514476944900208</v>
      </c>
      <c r="J4720">
        <v>0.2514476944900208</v>
      </c>
      <c r="K4720">
        <v>1.5715815559201669</v>
      </c>
      <c r="L4720">
        <v>0.43999999999999989</v>
      </c>
      <c r="M4720">
        <v>2.514476944900208</v>
      </c>
      <c r="N4720" t="str">
        <f t="shared" si="219"/>
        <v>05Qd-612,51447694490021</v>
      </c>
      <c r="O4720" t="s">
        <v>5382</v>
      </c>
      <c r="P4720">
        <v>14.46967187383483</v>
      </c>
      <c r="Q4720">
        <v>16.047028625334939</v>
      </c>
      <c r="R4720">
        <v>110.4710276964197</v>
      </c>
      <c r="S4720">
        <v>876.18252054794516</v>
      </c>
      <c r="T4720">
        <f t="shared" si="220"/>
        <v>1017.1702487435346</v>
      </c>
      <c r="U4720">
        <v>1919171.1358289069</v>
      </c>
      <c r="V4720">
        <v>3203591.5842607059</v>
      </c>
      <c r="W4720">
        <v>7369017.7859874098</v>
      </c>
      <c r="X4720">
        <v>36490681.328898467</v>
      </c>
      <c r="Y4720">
        <f t="shared" si="221"/>
        <v>48982461.834975488</v>
      </c>
      <c r="Z4720">
        <v>6.3776454433312646E-2</v>
      </c>
      <c r="AA4720">
        <v>7.231553345750108E-2</v>
      </c>
      <c r="AB4720">
        <v>0.40078636947065283</v>
      </c>
      <c r="AC4720">
        <v>0.76604862146957065</v>
      </c>
      <c r="AD4720">
        <v>9.8914000000000002E-2</v>
      </c>
      <c r="AE4720">
        <v>5.4999999999999997E-3</v>
      </c>
      <c r="AF4720">
        <v>0.78988804551839009</v>
      </c>
      <c r="AG4720">
        <v>0.39854459576668311</v>
      </c>
      <c r="AH4720">
        <v>3.8073235861852819</v>
      </c>
    </row>
    <row r="4721" spans="1:34">
      <c r="A4721" t="s">
        <v>1194</v>
      </c>
      <c r="B4721" t="s">
        <v>1289</v>
      </c>
      <c r="C4721" t="s">
        <v>5383</v>
      </c>
      <c r="D4721" t="s">
        <v>5530</v>
      </c>
      <c r="E4721" t="s">
        <v>49</v>
      </c>
      <c r="F4721" t="s">
        <v>672</v>
      </c>
      <c r="G4721" t="s">
        <v>1179</v>
      </c>
      <c r="H4721" t="s">
        <v>38</v>
      </c>
      <c r="I4721">
        <v>0.65352426648185657</v>
      </c>
      <c r="J4721">
        <v>0.13669053331023209</v>
      </c>
      <c r="K4721">
        <v>0.13669053331023201</v>
      </c>
      <c r="L4721">
        <v>0.44000000000000011</v>
      </c>
      <c r="M4721">
        <v>1.3669053331023211</v>
      </c>
      <c r="N4721" t="str">
        <f t="shared" si="219"/>
        <v>05Qd-611,36690533310232</v>
      </c>
      <c r="O4721" t="s">
        <v>5385</v>
      </c>
      <c r="P4721">
        <v>83.362961319456105</v>
      </c>
      <c r="Q4721">
        <v>8.7233923750636944</v>
      </c>
      <c r="R4721">
        <v>9.6083742102150804</v>
      </c>
      <c r="S4721">
        <v>876.18252054794539</v>
      </c>
      <c r="T4721">
        <f t="shared" si="220"/>
        <v>977.87724845268031</v>
      </c>
      <c r="U4721">
        <v>8451278.2506664898</v>
      </c>
      <c r="V4721">
        <v>1741517.8256014839</v>
      </c>
      <c r="W4721">
        <v>640930.76642748015</v>
      </c>
      <c r="X4721">
        <v>36490681.328898482</v>
      </c>
      <c r="Y4721">
        <f t="shared" si="221"/>
        <v>47324408.171593934</v>
      </c>
      <c r="Z4721">
        <v>0.63981603775590723</v>
      </c>
      <c r="AA4721">
        <v>3.9311749725794577E-2</v>
      </c>
      <c r="AB4721">
        <v>3.4858962540024949E-2</v>
      </c>
      <c r="AC4721">
        <v>0.76604862146957087</v>
      </c>
      <c r="AD4721">
        <v>9.8914000000000002E-2</v>
      </c>
      <c r="AE4721">
        <v>5.4999999999999997E-3</v>
      </c>
      <c r="AF4721">
        <v>0.42939434547716893</v>
      </c>
      <c r="AG4721">
        <v>0.2166544952967179</v>
      </c>
      <c r="AH4721">
        <v>2.117368173876208</v>
      </c>
    </row>
    <row r="4722" spans="1:34">
      <c r="A4722" t="s">
        <v>1194</v>
      </c>
      <c r="B4722" t="s">
        <v>1289</v>
      </c>
      <c r="C4722" t="s">
        <v>5386</v>
      </c>
      <c r="D4722" t="s">
        <v>5531</v>
      </c>
      <c r="E4722" t="s">
        <v>671</v>
      </c>
      <c r="F4722" t="s">
        <v>672</v>
      </c>
      <c r="G4722" t="s">
        <v>46</v>
      </c>
      <c r="H4722" t="s">
        <v>38</v>
      </c>
      <c r="I4722">
        <v>0.1401199175833901</v>
      </c>
      <c r="J4722">
        <v>0.1401199175833901</v>
      </c>
      <c r="K4722">
        <v>0.68095934066712061</v>
      </c>
      <c r="L4722">
        <v>0.44000000000000011</v>
      </c>
      <c r="M4722">
        <v>1.4011991758339011</v>
      </c>
      <c r="N4722" t="str">
        <f t="shared" si="219"/>
        <v>05Qd-611,4011991758339</v>
      </c>
      <c r="O4722" t="s">
        <v>5366</v>
      </c>
      <c r="P4722">
        <v>8.8126528887478219</v>
      </c>
      <c r="Q4722">
        <v>8.9422507253470531</v>
      </c>
      <c r="R4722">
        <v>110.31541318807351</v>
      </c>
      <c r="S4722">
        <v>876.18252054794539</v>
      </c>
      <c r="T4722">
        <f t="shared" si="220"/>
        <v>1004.2528373501137</v>
      </c>
      <c r="U4722">
        <v>701872.7609602008</v>
      </c>
      <c r="V4722">
        <v>1785210.1991544301</v>
      </c>
      <c r="W4722">
        <v>10093179.34736806</v>
      </c>
      <c r="X4722">
        <v>36490681.328898482</v>
      </c>
      <c r="Y4722">
        <f t="shared" si="221"/>
        <v>49070943.636381172</v>
      </c>
      <c r="Z4722">
        <v>3.0386539977109901E-2</v>
      </c>
      <c r="AA4722">
        <v>4.0298029411703677E-2</v>
      </c>
      <c r="AB4722">
        <v>0.62998251874392941</v>
      </c>
      <c r="AC4722">
        <v>0.76604862146957087</v>
      </c>
      <c r="AD4722">
        <v>9.8914000000000002E-2</v>
      </c>
      <c r="AE4722">
        <v>5.4999999999999997E-3</v>
      </c>
      <c r="AF4722">
        <v>0.44016728036667041</v>
      </c>
      <c r="AG4722">
        <v>0.22209006936967329</v>
      </c>
      <c r="AH4722">
        <v>2.1678705255702448</v>
      </c>
    </row>
    <row r="4723" spans="1:34">
      <c r="A4723" t="s">
        <v>1194</v>
      </c>
      <c r="B4723" t="s">
        <v>1289</v>
      </c>
      <c r="C4723" t="s">
        <v>5388</v>
      </c>
      <c r="D4723" t="s">
        <v>5532</v>
      </c>
      <c r="E4723" t="s">
        <v>43</v>
      </c>
      <c r="F4723" t="s">
        <v>672</v>
      </c>
      <c r="G4723" t="s">
        <v>46</v>
      </c>
      <c r="H4723" t="s">
        <v>38</v>
      </c>
      <c r="I4723">
        <v>0.14083623802291531</v>
      </c>
      <c r="J4723">
        <v>0.14083623802291531</v>
      </c>
      <c r="K4723">
        <v>0.68668990418332243</v>
      </c>
      <c r="L4723">
        <v>0.43999999999999989</v>
      </c>
      <c r="M4723">
        <v>1.4083623802291529</v>
      </c>
      <c r="N4723" t="str">
        <f t="shared" si="219"/>
        <v>05Qd-611,40836238022915</v>
      </c>
      <c r="O4723" t="s">
        <v>5390</v>
      </c>
      <c r="P4723">
        <v>8.1044853335004898</v>
      </c>
      <c r="Q4723">
        <v>8.9879652610133558</v>
      </c>
      <c r="R4723">
        <v>111.24376447769821</v>
      </c>
      <c r="S4723">
        <v>876.18252054794516</v>
      </c>
      <c r="T4723">
        <f t="shared" si="220"/>
        <v>1004.5187356201573</v>
      </c>
      <c r="U4723">
        <v>1074930.68664042</v>
      </c>
      <c r="V4723">
        <v>1794336.5430501299</v>
      </c>
      <c r="W4723">
        <v>10178117.759805201</v>
      </c>
      <c r="X4723">
        <v>36490681.328898467</v>
      </c>
      <c r="Y4723">
        <f t="shared" si="221"/>
        <v>49538066.318394214</v>
      </c>
      <c r="Z4723">
        <v>3.5721289610726993E-2</v>
      </c>
      <c r="AA4723">
        <v>4.0504040824199783E-2</v>
      </c>
      <c r="AB4723">
        <v>0.63528409054441615</v>
      </c>
      <c r="AC4723">
        <v>0.76604862146957065</v>
      </c>
      <c r="AD4723">
        <v>9.8914000000000002E-2</v>
      </c>
      <c r="AE4723">
        <v>5.4999999999999997E-3</v>
      </c>
      <c r="AF4723">
        <v>0.44241750164266591</v>
      </c>
      <c r="AG4723">
        <v>0.22322543726632069</v>
      </c>
      <c r="AH4723">
        <v>2.1784193191381398</v>
      </c>
    </row>
    <row r="4724" spans="1:34">
      <c r="A4724" t="s">
        <v>1194</v>
      </c>
      <c r="B4724" t="s">
        <v>1289</v>
      </c>
      <c r="C4724" t="s">
        <v>5391</v>
      </c>
      <c r="D4724" t="s">
        <v>5533</v>
      </c>
      <c r="E4724" t="s">
        <v>49</v>
      </c>
      <c r="F4724" t="s">
        <v>672</v>
      </c>
      <c r="G4724" t="s">
        <v>46</v>
      </c>
      <c r="H4724" t="s">
        <v>38</v>
      </c>
      <c r="I4724">
        <v>0.58420634368563729</v>
      </c>
      <c r="J4724">
        <v>0.12802579296070471</v>
      </c>
      <c r="K4724">
        <v>0.12802579296070471</v>
      </c>
      <c r="L4724">
        <v>0.44000000000000011</v>
      </c>
      <c r="M4724">
        <v>1.2802579296070471</v>
      </c>
      <c r="N4724" t="str">
        <f t="shared" si="219"/>
        <v>05Qd-611,28025792960705</v>
      </c>
      <c r="O4724" t="s">
        <v>5393</v>
      </c>
      <c r="P4724">
        <v>74.520830103863815</v>
      </c>
      <c r="Q4724">
        <v>8.1704211628918557</v>
      </c>
      <c r="R4724">
        <v>20.740178459634151</v>
      </c>
      <c r="S4724">
        <v>876.18252054794539</v>
      </c>
      <c r="T4724">
        <f t="shared" si="220"/>
        <v>979.61395027433525</v>
      </c>
      <c r="U4724">
        <v>7554869.2214153456</v>
      </c>
      <c r="V4724">
        <v>1631123.9350555839</v>
      </c>
      <c r="W4724">
        <v>1897598.3032635639</v>
      </c>
      <c r="X4724">
        <v>36490681.328898482</v>
      </c>
      <c r="Y4724">
        <f t="shared" si="221"/>
        <v>47574272.788632974</v>
      </c>
      <c r="Z4724">
        <v>0.5719521174952229</v>
      </c>
      <c r="AA4724">
        <v>3.6819798777834402E-2</v>
      </c>
      <c r="AB4724">
        <v>0.1184417434300242</v>
      </c>
      <c r="AC4724">
        <v>0.76604862146957087</v>
      </c>
      <c r="AD4724">
        <v>9.8914000000000002E-2</v>
      </c>
      <c r="AE4724">
        <v>5.4999999999999997E-3</v>
      </c>
      <c r="AF4724">
        <v>0.40217526584514562</v>
      </c>
      <c r="AG4724">
        <v>0.20292088184271689</v>
      </c>
      <c r="AH4724">
        <v>1.9897680772949089</v>
      </c>
    </row>
    <row r="4725" spans="1:34">
      <c r="A4725" t="s">
        <v>1194</v>
      </c>
      <c r="B4725" t="s">
        <v>1289</v>
      </c>
      <c r="C4725" t="s">
        <v>5394</v>
      </c>
      <c r="D4725" t="s">
        <v>5534</v>
      </c>
      <c r="E4725" t="s">
        <v>672</v>
      </c>
      <c r="F4725" t="s">
        <v>1179</v>
      </c>
      <c r="G4725" t="s">
        <v>46</v>
      </c>
      <c r="H4725" t="s">
        <v>38</v>
      </c>
      <c r="I4725">
        <v>0.13860940061748081</v>
      </c>
      <c r="J4725">
        <v>0.13860940061748081</v>
      </c>
      <c r="K4725">
        <v>0.66887520493984598</v>
      </c>
      <c r="L4725">
        <v>0.44</v>
      </c>
      <c r="M4725">
        <v>1.386094006174807</v>
      </c>
      <c r="N4725" t="str">
        <f t="shared" si="219"/>
        <v>05Qd-611,38609400617481</v>
      </c>
      <c r="O4725" t="s">
        <v>5396</v>
      </c>
      <c r="P4725">
        <v>8.8458517146495677</v>
      </c>
      <c r="Q4725">
        <v>9.7432569610632935</v>
      </c>
      <c r="R4725">
        <v>108.357783200255</v>
      </c>
      <c r="S4725">
        <v>876.18252054794527</v>
      </c>
      <c r="T4725">
        <f t="shared" si="220"/>
        <v>1003.1294124239131</v>
      </c>
      <c r="U4725">
        <v>1765965.3241927221</v>
      </c>
      <c r="V4725">
        <v>649928.17878753203</v>
      </c>
      <c r="W4725">
        <v>9914068.2876183968</v>
      </c>
      <c r="X4725">
        <v>36490681.328898467</v>
      </c>
      <c r="Y4725">
        <f t="shared" si="221"/>
        <v>48820643.11949712</v>
      </c>
      <c r="Z4725">
        <v>3.9863609679170901E-2</v>
      </c>
      <c r="AA4725">
        <v>3.5348314084442799E-2</v>
      </c>
      <c r="AB4725">
        <v>0.61880300506715991</v>
      </c>
      <c r="AC4725">
        <v>0.76604862146957065</v>
      </c>
      <c r="AD4725">
        <v>9.8914000000000002E-2</v>
      </c>
      <c r="AE4725">
        <v>5.4999999999999997E-3</v>
      </c>
      <c r="AF4725">
        <v>0.43542220089260969</v>
      </c>
      <c r="AG4725">
        <v>0.219695899978707</v>
      </c>
      <c r="AH4725">
        <v>2.145626107046124</v>
      </c>
    </row>
    <row r="4726" spans="1:34">
      <c r="A4726" t="s">
        <v>1194</v>
      </c>
      <c r="B4726" t="s">
        <v>1295</v>
      </c>
      <c r="C4726" t="s">
        <v>5369</v>
      </c>
      <c r="D4726" t="s">
        <v>5535</v>
      </c>
      <c r="E4726" t="s">
        <v>671</v>
      </c>
      <c r="F4726" t="s">
        <v>43</v>
      </c>
      <c r="G4726" t="s">
        <v>672</v>
      </c>
      <c r="H4726" t="s">
        <v>38</v>
      </c>
      <c r="I4726">
        <v>2.432649733483649</v>
      </c>
      <c r="J4726">
        <v>0.35005685082506088</v>
      </c>
      <c r="K4726">
        <v>0.35005685082506099</v>
      </c>
      <c r="L4726">
        <v>0.36780507311683902</v>
      </c>
      <c r="M4726">
        <v>3.5005685082506099</v>
      </c>
      <c r="N4726" t="str">
        <f t="shared" si="219"/>
        <v>05Qd-613,50056850825061</v>
      </c>
      <c r="O4726" t="s">
        <v>5371</v>
      </c>
      <c r="P4726">
        <v>152.99821803233479</v>
      </c>
      <c r="Q4726">
        <v>20.14418059747851</v>
      </c>
      <c r="R4726">
        <v>22.340122533544609</v>
      </c>
      <c r="S4726">
        <v>732.41903644053014</v>
      </c>
      <c r="T4726">
        <f t="shared" si="220"/>
        <v>927.90155760388802</v>
      </c>
      <c r="U4726">
        <v>12337325.33794301</v>
      </c>
      <c r="V4726">
        <v>2683063.1617396311</v>
      </c>
      <c r="W4726">
        <v>4459930.2594141606</v>
      </c>
      <c r="X4726">
        <v>30519681.240895718</v>
      </c>
      <c r="Y4726">
        <f t="shared" si="221"/>
        <v>49999999.99999252</v>
      </c>
      <c r="Z4726">
        <v>0.52754675888825342</v>
      </c>
      <c r="AA4726">
        <v>8.8787391115250219E-2</v>
      </c>
      <c r="AB4726">
        <v>0.1006752038797151</v>
      </c>
      <c r="AC4726">
        <v>0.64035583916061167</v>
      </c>
      <c r="AD4726">
        <v>9.8914000000000002E-2</v>
      </c>
      <c r="AE4726">
        <v>5.4999999999999997E-3</v>
      </c>
      <c r="AF4726">
        <v>1.099655028769825</v>
      </c>
      <c r="AG4726">
        <v>0.5548401085577217</v>
      </c>
      <c r="AH4726">
        <v>5.2594776455781567</v>
      </c>
    </row>
    <row r="4727" spans="1:34">
      <c r="A4727" t="s">
        <v>1194</v>
      </c>
      <c r="B4727" t="s">
        <v>1295</v>
      </c>
      <c r="C4727" t="s">
        <v>5372</v>
      </c>
      <c r="D4727" t="s">
        <v>5536</v>
      </c>
      <c r="E4727" t="s">
        <v>671</v>
      </c>
      <c r="F4727" t="s">
        <v>49</v>
      </c>
      <c r="G4727" t="s">
        <v>672</v>
      </c>
      <c r="H4727" t="s">
        <v>38</v>
      </c>
      <c r="I4727">
        <v>0.13885573854646199</v>
      </c>
      <c r="J4727">
        <v>0.67084590837169578</v>
      </c>
      <c r="K4727">
        <v>0.13885573854646199</v>
      </c>
      <c r="L4727">
        <v>0.44000000000000011</v>
      </c>
      <c r="M4727">
        <v>1.38855738546462</v>
      </c>
      <c r="N4727" t="str">
        <f t="shared" si="219"/>
        <v>05Qd-611,38855738546462</v>
      </c>
      <c r="O4727" t="s">
        <v>5374</v>
      </c>
      <c r="P4727">
        <v>8.7331440563575313</v>
      </c>
      <c r="Q4727">
        <v>85.572494211976817</v>
      </c>
      <c r="R4727">
        <v>8.8615726454216119</v>
      </c>
      <c r="S4727">
        <v>876.18252054794527</v>
      </c>
      <c r="T4727">
        <f t="shared" si="220"/>
        <v>979.34973146170125</v>
      </c>
      <c r="U4727">
        <v>704214.9956520116</v>
      </c>
      <c r="V4727">
        <v>8702245.8174691219</v>
      </c>
      <c r="W4727">
        <v>1769103.814357721</v>
      </c>
      <c r="X4727">
        <v>36510262.43927934</v>
      </c>
      <c r="Y4727">
        <f t="shared" si="221"/>
        <v>47685827.066758193</v>
      </c>
      <c r="Z4727">
        <v>3.0112388896333119E-2</v>
      </c>
      <c r="AA4727">
        <v>0.6567743434375698</v>
      </c>
      <c r="AB4727">
        <v>3.9934455660802289E-2</v>
      </c>
      <c r="AC4727">
        <v>0.76604862146957076</v>
      </c>
      <c r="AD4727">
        <v>9.8914000000000002E-2</v>
      </c>
      <c r="AE4727">
        <v>5.4999999999999997E-3</v>
      </c>
      <c r="AF4727">
        <v>0.43619603731872869</v>
      </c>
      <c r="AG4727">
        <v>0.22008634559614221</v>
      </c>
      <c r="AH4727">
        <v>2.149253768379491</v>
      </c>
    </row>
    <row r="4728" spans="1:34">
      <c r="A4728" t="s">
        <v>1194</v>
      </c>
      <c r="B4728" t="s">
        <v>1295</v>
      </c>
      <c r="C4728" t="s">
        <v>5375</v>
      </c>
      <c r="D4728" t="s">
        <v>5537</v>
      </c>
      <c r="E4728" t="s">
        <v>43</v>
      </c>
      <c r="F4728" t="s">
        <v>49</v>
      </c>
      <c r="G4728" t="s">
        <v>672</v>
      </c>
      <c r="H4728" t="s">
        <v>38</v>
      </c>
      <c r="I4728">
        <v>0.13952430402157859</v>
      </c>
      <c r="J4728">
        <v>0.67619443217262931</v>
      </c>
      <c r="K4728">
        <v>0.13952430402157859</v>
      </c>
      <c r="L4728">
        <v>0.44000000000000011</v>
      </c>
      <c r="M4728">
        <v>1.3952430402157869</v>
      </c>
      <c r="N4728" t="str">
        <f t="shared" si="219"/>
        <v>05Qd-611,39524304021579</v>
      </c>
      <c r="O4728" t="s">
        <v>5377</v>
      </c>
      <c r="P4728">
        <v>8.0289894950599354</v>
      </c>
      <c r="Q4728">
        <v>86.25474704572953</v>
      </c>
      <c r="R4728">
        <v>8.9042395282453608</v>
      </c>
      <c r="S4728">
        <v>876.18252054794527</v>
      </c>
      <c r="T4728">
        <f t="shared" si="220"/>
        <v>979.37049661698006</v>
      </c>
      <c r="U4728">
        <v>1069404.9249581429</v>
      </c>
      <c r="V4728">
        <v>8771627.1288782973</v>
      </c>
      <c r="W4728">
        <v>1777621.731906954</v>
      </c>
      <c r="X4728">
        <v>36510262.43927934</v>
      </c>
      <c r="Y4728">
        <f t="shared" si="221"/>
        <v>48128916.225022733</v>
      </c>
      <c r="Z4728">
        <v>3.5388534525318628E-2</v>
      </c>
      <c r="AA4728">
        <v>0.66201067739128605</v>
      </c>
      <c r="AB4728">
        <v>4.0126732901929453E-2</v>
      </c>
      <c r="AC4728">
        <v>0.76604862146957076</v>
      </c>
      <c r="AD4728">
        <v>9.8914000000000002E-2</v>
      </c>
      <c r="AE4728">
        <v>5.4999999999999997E-3</v>
      </c>
      <c r="AF4728">
        <v>0.43829624299972358</v>
      </c>
      <c r="AG4728">
        <v>0.22114602187420221</v>
      </c>
      <c r="AH4728">
        <v>2.159099305089712</v>
      </c>
    </row>
    <row r="4729" spans="1:34">
      <c r="A4729" t="s">
        <v>1194</v>
      </c>
      <c r="B4729" t="s">
        <v>1295</v>
      </c>
      <c r="C4729" t="s">
        <v>5378</v>
      </c>
      <c r="D4729" t="s">
        <v>5538</v>
      </c>
      <c r="E4729" t="s">
        <v>671</v>
      </c>
      <c r="F4729" t="s">
        <v>672</v>
      </c>
      <c r="G4729" t="s">
        <v>1179</v>
      </c>
      <c r="H4729" t="s">
        <v>38</v>
      </c>
      <c r="I4729">
        <v>0.25389061992906731</v>
      </c>
      <c r="J4729">
        <v>0.25389061992906731</v>
      </c>
      <c r="K4729">
        <v>1.5911249594325381</v>
      </c>
      <c r="L4729">
        <v>0.44000000000000011</v>
      </c>
      <c r="M4729">
        <v>2.5389061992906732</v>
      </c>
      <c r="N4729" t="str">
        <f t="shared" si="219"/>
        <v>05Qd-612,53890619929067</v>
      </c>
      <c r="O4729" t="s">
        <v>5363</v>
      </c>
      <c r="P4729">
        <v>15.96810748773305</v>
      </c>
      <c r="Q4729">
        <v>16.202932597846779</v>
      </c>
      <c r="R4729">
        <v>111.84479023681391</v>
      </c>
      <c r="S4729">
        <v>876.18252054794527</v>
      </c>
      <c r="T4729">
        <f t="shared" si="220"/>
        <v>1020.198350870339</v>
      </c>
      <c r="U4729">
        <v>1287621.121611831</v>
      </c>
      <c r="V4729">
        <v>3234715.8918165122</v>
      </c>
      <c r="W4729">
        <v>7652161.7215420743</v>
      </c>
      <c r="X4729">
        <v>36510262.43927934</v>
      </c>
      <c r="Y4729">
        <f t="shared" si="221"/>
        <v>48684761.174249753</v>
      </c>
      <c r="Z4729">
        <v>5.5058963817163582E-2</v>
      </c>
      <c r="AA4729">
        <v>7.301811081331995E-2</v>
      </c>
      <c r="AB4729">
        <v>0.40577034864202782</v>
      </c>
      <c r="AC4729">
        <v>0.76604862146957076</v>
      </c>
      <c r="AD4729">
        <v>9.8914000000000002E-2</v>
      </c>
      <c r="AE4729">
        <v>5.4999999999999997E-3</v>
      </c>
      <c r="AF4729">
        <v>0.79756215684523746</v>
      </c>
      <c r="AG4729">
        <v>0.40241663258757171</v>
      </c>
      <c r="AH4729">
        <v>3.8432989887234821</v>
      </c>
    </row>
    <row r="4730" spans="1:34">
      <c r="A4730" t="s">
        <v>1194</v>
      </c>
      <c r="B4730" t="s">
        <v>1295</v>
      </c>
      <c r="C4730" t="s">
        <v>5380</v>
      </c>
      <c r="D4730" t="s">
        <v>5539</v>
      </c>
      <c r="E4730" t="s">
        <v>43</v>
      </c>
      <c r="F4730" t="s">
        <v>672</v>
      </c>
      <c r="G4730" t="s">
        <v>1179</v>
      </c>
      <c r="H4730" t="s">
        <v>38</v>
      </c>
      <c r="I4730">
        <v>0.25680929896970101</v>
      </c>
      <c r="J4730">
        <v>0.25680929896970101</v>
      </c>
      <c r="K4730">
        <v>1.614474391757609</v>
      </c>
      <c r="L4730">
        <v>0.43999999999999989</v>
      </c>
      <c r="M4730">
        <v>2.5680929896970111</v>
      </c>
      <c r="N4730" t="str">
        <f t="shared" si="219"/>
        <v>05Qd-612,56809298969701</v>
      </c>
      <c r="O4730" t="s">
        <v>5382</v>
      </c>
      <c r="P4730">
        <v>14.77820784071098</v>
      </c>
      <c r="Q4730">
        <v>16.38919847794644</v>
      </c>
      <c r="R4730">
        <v>113.4860895860979</v>
      </c>
      <c r="S4730">
        <v>876.18252054794516</v>
      </c>
      <c r="T4730">
        <f t="shared" si="220"/>
        <v>1020.8360164527005</v>
      </c>
      <c r="U4730">
        <v>1968353.334704842</v>
      </c>
      <c r="V4730">
        <v>3271901.5801987271</v>
      </c>
      <c r="W4730">
        <v>7764455.6247948799</v>
      </c>
      <c r="X4730">
        <v>36510262.439279333</v>
      </c>
      <c r="Y4730">
        <f t="shared" si="221"/>
        <v>49514972.978977785</v>
      </c>
      <c r="Z4730">
        <v>6.5136356040210619E-2</v>
      </c>
      <c r="AA4730">
        <v>7.3857513346887532E-2</v>
      </c>
      <c r="AB4730">
        <v>0.41172494525555609</v>
      </c>
      <c r="AC4730">
        <v>0.76604862146957065</v>
      </c>
      <c r="AD4730">
        <v>9.8914000000000002E-2</v>
      </c>
      <c r="AE4730">
        <v>5.4999999999999997E-3</v>
      </c>
      <c r="AF4730">
        <v>0.80673078210377291</v>
      </c>
      <c r="AG4730">
        <v>0.40704273886697617</v>
      </c>
      <c r="AH4730">
        <v>3.8862805106677598</v>
      </c>
    </row>
    <row r="4731" spans="1:34">
      <c r="A4731" t="s">
        <v>1194</v>
      </c>
      <c r="B4731" t="s">
        <v>1295</v>
      </c>
      <c r="C4731" t="s">
        <v>5383</v>
      </c>
      <c r="D4731" t="s">
        <v>5540</v>
      </c>
      <c r="E4731" t="s">
        <v>49</v>
      </c>
      <c r="F4731" t="s">
        <v>672</v>
      </c>
      <c r="G4731" t="s">
        <v>1179</v>
      </c>
      <c r="H4731" t="s">
        <v>38</v>
      </c>
      <c r="I4731">
        <v>0.65984503098469438</v>
      </c>
      <c r="J4731">
        <v>0.13748062887308679</v>
      </c>
      <c r="K4731">
        <v>0.13748062887308679</v>
      </c>
      <c r="L4731">
        <v>0.43999999999999989</v>
      </c>
      <c r="M4731">
        <v>1.3748062887308681</v>
      </c>
      <c r="N4731" t="str">
        <f t="shared" si="219"/>
        <v>05Qd-611,37480628873087</v>
      </c>
      <c r="O4731" t="s">
        <v>5385</v>
      </c>
      <c r="P4731">
        <v>84.169232293288545</v>
      </c>
      <c r="Q4731">
        <v>8.7738151325266092</v>
      </c>
      <c r="R4731">
        <v>9.6639123198843819</v>
      </c>
      <c r="S4731">
        <v>876.18252054794516</v>
      </c>
      <c r="T4731">
        <f t="shared" si="220"/>
        <v>978.78948029364471</v>
      </c>
      <c r="U4731">
        <v>8559541.8998706844</v>
      </c>
      <c r="V4731">
        <v>1751584.1079790441</v>
      </c>
      <c r="W4731">
        <v>661182.51711126615</v>
      </c>
      <c r="X4731">
        <v>36510262.439279333</v>
      </c>
      <c r="Y4731">
        <f t="shared" si="221"/>
        <v>47482570.964240327</v>
      </c>
      <c r="Z4731">
        <v>0.64600421883381087</v>
      </c>
      <c r="AA4731">
        <v>3.9538978622150639E-2</v>
      </c>
      <c r="AB4731">
        <v>3.5060453535499268E-2</v>
      </c>
      <c r="AC4731">
        <v>0.76604862146957065</v>
      </c>
      <c r="AD4731">
        <v>9.8914000000000002E-2</v>
      </c>
      <c r="AE4731">
        <v>5.4999999999999997E-3</v>
      </c>
      <c r="AF4731">
        <v>0.43187632106728829</v>
      </c>
      <c r="AG4731">
        <v>0.21790679676384259</v>
      </c>
      <c r="AH4731">
        <v>2.1290034065619992</v>
      </c>
    </row>
    <row r="4732" spans="1:34">
      <c r="A4732" t="s">
        <v>1194</v>
      </c>
      <c r="B4732" t="s">
        <v>1295</v>
      </c>
      <c r="C4732" t="s">
        <v>5386</v>
      </c>
      <c r="D4732" t="s">
        <v>5541</v>
      </c>
      <c r="E4732" t="s">
        <v>671</v>
      </c>
      <c r="F4732" t="s">
        <v>672</v>
      </c>
      <c r="G4732" t="s">
        <v>46</v>
      </c>
      <c r="H4732" t="s">
        <v>38</v>
      </c>
      <c r="I4732">
        <v>0.14221063079537169</v>
      </c>
      <c r="J4732">
        <v>0.1422106307953718</v>
      </c>
      <c r="K4732">
        <v>0.69768504636297368</v>
      </c>
      <c r="L4732">
        <v>0.44000000000000011</v>
      </c>
      <c r="M4732">
        <v>1.4221063079537171</v>
      </c>
      <c r="N4732" t="str">
        <f t="shared" si="219"/>
        <v>05Qd-611,42210630795372</v>
      </c>
      <c r="O4732" t="s">
        <v>5366</v>
      </c>
      <c r="P4732">
        <v>8.9441454712791248</v>
      </c>
      <c r="Q4732">
        <v>9.0756770223273477</v>
      </c>
      <c r="R4732">
        <v>113.0249775108017</v>
      </c>
      <c r="S4732">
        <v>876.18252054794527</v>
      </c>
      <c r="T4732">
        <f t="shared" si="220"/>
        <v>1007.2273205523535</v>
      </c>
      <c r="U4732">
        <v>721229.52782194712</v>
      </c>
      <c r="V4732">
        <v>1811847.1156892639</v>
      </c>
      <c r="W4732">
        <v>10341087.757192001</v>
      </c>
      <c r="X4732">
        <v>36510262.43927934</v>
      </c>
      <c r="Y4732">
        <f t="shared" si="221"/>
        <v>49384426.839982554</v>
      </c>
      <c r="Z4732">
        <v>3.0839934053357079E-2</v>
      </c>
      <c r="AA4732">
        <v>4.0899311684495017E-2</v>
      </c>
      <c r="AB4732">
        <v>0.64545613305946314</v>
      </c>
      <c r="AC4732">
        <v>0.76604862146957076</v>
      </c>
      <c r="AD4732">
        <v>9.8914000000000002E-2</v>
      </c>
      <c r="AE4732">
        <v>5.4999999999999997E-3</v>
      </c>
      <c r="AF4732">
        <v>0.44673496584933531</v>
      </c>
      <c r="AG4732">
        <v>0.22540384981066419</v>
      </c>
      <c r="AH4732">
        <v>2.1986591236137172</v>
      </c>
    </row>
    <row r="4733" spans="1:34">
      <c r="A4733" t="s">
        <v>1194</v>
      </c>
      <c r="B4733" t="s">
        <v>1295</v>
      </c>
      <c r="C4733" t="s">
        <v>5388</v>
      </c>
      <c r="D4733" t="s">
        <v>5542</v>
      </c>
      <c r="E4733" t="s">
        <v>43</v>
      </c>
      <c r="F4733" t="s">
        <v>672</v>
      </c>
      <c r="G4733" t="s">
        <v>46</v>
      </c>
      <c r="H4733" t="s">
        <v>38</v>
      </c>
      <c r="I4733">
        <v>0.14292288083473681</v>
      </c>
      <c r="J4733">
        <v>0.14292288083473681</v>
      </c>
      <c r="K4733">
        <v>0.70338304667789497</v>
      </c>
      <c r="L4733">
        <v>0.44000000000000011</v>
      </c>
      <c r="M4733">
        <v>1.429228808347369</v>
      </c>
      <c r="N4733" t="str">
        <f t="shared" si="219"/>
        <v>05Qd-611,42922880834737</v>
      </c>
      <c r="O4733" t="s">
        <v>5390</v>
      </c>
      <c r="P4733">
        <v>8.2245621425807656</v>
      </c>
      <c r="Q4733">
        <v>9.1211317909354594</v>
      </c>
      <c r="R4733">
        <v>113.94805356181899</v>
      </c>
      <c r="S4733">
        <v>876.18252054794527</v>
      </c>
      <c r="T4733">
        <f t="shared" si="220"/>
        <v>1007.4762680432805</v>
      </c>
      <c r="U4733">
        <v>1095453.82595304</v>
      </c>
      <c r="V4733">
        <v>1820921.6002918249</v>
      </c>
      <c r="W4733">
        <v>10425543.517859761</v>
      </c>
      <c r="X4733">
        <v>36510262.43927934</v>
      </c>
      <c r="Y4733">
        <f t="shared" si="221"/>
        <v>49852181.383383967</v>
      </c>
      <c r="Z4733">
        <v>3.6250539562597259E-2</v>
      </c>
      <c r="AA4733">
        <v>4.1104152463235413E-2</v>
      </c>
      <c r="AB4733">
        <v>0.65072757934975289</v>
      </c>
      <c r="AC4733">
        <v>0.76604862146957076</v>
      </c>
      <c r="AD4733">
        <v>9.8914000000000002E-2</v>
      </c>
      <c r="AE4733">
        <v>5.4999999999999997E-3</v>
      </c>
      <c r="AF4733">
        <v>0.44897240052796922</v>
      </c>
      <c r="AG4733">
        <v>0.22653276612305789</v>
      </c>
      <c r="AH4733">
        <v>2.209147974998396</v>
      </c>
    </row>
    <row r="4734" spans="1:34">
      <c r="A4734" t="s">
        <v>1194</v>
      </c>
      <c r="B4734" t="s">
        <v>1295</v>
      </c>
      <c r="C4734" t="s">
        <v>5391</v>
      </c>
      <c r="D4734" t="s">
        <v>5543</v>
      </c>
      <c r="E4734" t="s">
        <v>49</v>
      </c>
      <c r="F4734" t="s">
        <v>672</v>
      </c>
      <c r="G4734" t="s">
        <v>46</v>
      </c>
      <c r="H4734" t="s">
        <v>38</v>
      </c>
      <c r="I4734">
        <v>0.59095567778209002</v>
      </c>
      <c r="J4734">
        <v>0.12886945972276129</v>
      </c>
      <c r="K4734">
        <v>0.1288694597227612</v>
      </c>
      <c r="L4734">
        <v>0.43999999999999989</v>
      </c>
      <c r="M4734">
        <v>1.288694597227612</v>
      </c>
      <c r="N4734" t="str">
        <f t="shared" si="219"/>
        <v>05Qd-611,28869459722761</v>
      </c>
      <c r="O4734" t="s">
        <v>5393</v>
      </c>
      <c r="P4734">
        <v>75.38176902544906</v>
      </c>
      <c r="Q4734">
        <v>8.224262756899801</v>
      </c>
      <c r="R4734">
        <v>20.876852475087318</v>
      </c>
      <c r="S4734">
        <v>876.18252054794516</v>
      </c>
      <c r="T4734">
        <f t="shared" si="220"/>
        <v>980.66540480538129</v>
      </c>
      <c r="U4734">
        <v>7665905.8527631927</v>
      </c>
      <c r="V4734">
        <v>1641872.7460332571</v>
      </c>
      <c r="W4734">
        <v>1910103.132010767</v>
      </c>
      <c r="X4734">
        <v>36510262.439279333</v>
      </c>
      <c r="Y4734">
        <f t="shared" si="221"/>
        <v>47728144.170086548</v>
      </c>
      <c r="Z4734">
        <v>0.57855987855408963</v>
      </c>
      <c r="AA4734">
        <v>3.7062434575638091E-2</v>
      </c>
      <c r="AB4734">
        <v>0.1192222530434473</v>
      </c>
      <c r="AC4734">
        <v>0.76604862146957065</v>
      </c>
      <c r="AD4734">
        <v>9.8914000000000002E-2</v>
      </c>
      <c r="AE4734">
        <v>5.4999999999999997E-3</v>
      </c>
      <c r="AF4734">
        <v>0.40482552792490439</v>
      </c>
      <c r="AG4734">
        <v>0.20425809366057651</v>
      </c>
      <c r="AH4734">
        <v>2.0021922188130929</v>
      </c>
    </row>
    <row r="4735" spans="1:34">
      <c r="A4735" t="s">
        <v>1194</v>
      </c>
      <c r="B4735" t="s">
        <v>1295</v>
      </c>
      <c r="C4735" t="s">
        <v>5394</v>
      </c>
      <c r="D4735" t="s">
        <v>5544</v>
      </c>
      <c r="E4735" t="s">
        <v>672</v>
      </c>
      <c r="F4735" t="s">
        <v>1179</v>
      </c>
      <c r="G4735" t="s">
        <v>46</v>
      </c>
      <c r="H4735" t="s">
        <v>38</v>
      </c>
      <c r="I4735">
        <v>0.14074653271424531</v>
      </c>
      <c r="J4735">
        <v>0.14074653271424531</v>
      </c>
      <c r="K4735">
        <v>0.68597226171396253</v>
      </c>
      <c r="L4735">
        <v>0.43999999999999989</v>
      </c>
      <c r="M4735">
        <v>1.4074653271424531</v>
      </c>
      <c r="N4735" t="str">
        <f t="shared" si="219"/>
        <v>05Qd-611,40746532714245</v>
      </c>
      <c r="O4735" t="s">
        <v>5396</v>
      </c>
      <c r="P4735">
        <v>8.9822403978007834</v>
      </c>
      <c r="Q4735">
        <v>9.8934821772878205</v>
      </c>
      <c r="R4735">
        <v>111.1275063976619</v>
      </c>
      <c r="S4735">
        <v>876.18252054794516</v>
      </c>
      <c r="T4735">
        <f t="shared" si="220"/>
        <v>1006.1857495206957</v>
      </c>
      <c r="U4735">
        <v>1793193.644633417</v>
      </c>
      <c r="V4735">
        <v>676889.15549400088</v>
      </c>
      <c r="W4735">
        <v>10167480.86312435</v>
      </c>
      <c r="X4735">
        <v>36510262.439279333</v>
      </c>
      <c r="Y4735">
        <f t="shared" si="221"/>
        <v>49147826.102531105</v>
      </c>
      <c r="Z4735">
        <v>4.0478241871206411E-2</v>
      </c>
      <c r="AA4735">
        <v>3.5893327743399858E-2</v>
      </c>
      <c r="AB4735">
        <v>0.63462017100707335</v>
      </c>
      <c r="AC4735">
        <v>0.76604862146957065</v>
      </c>
      <c r="AD4735">
        <v>9.8914000000000002E-2</v>
      </c>
      <c r="AE4735">
        <v>5.4999999999999997E-3</v>
      </c>
      <c r="AF4735">
        <v>0.44213570486150361</v>
      </c>
      <c r="AG4735">
        <v>0.22308325435207879</v>
      </c>
      <c r="AH4735">
        <v>2.1770982863560362</v>
      </c>
    </row>
    <row r="4736" spans="1:34">
      <c r="A4736" t="s">
        <v>1172</v>
      </c>
      <c r="B4736" t="s">
        <v>1173</v>
      </c>
      <c r="C4736" t="s">
        <v>5545</v>
      </c>
      <c r="D4736" t="s">
        <v>5546</v>
      </c>
      <c r="E4736" t="s">
        <v>489</v>
      </c>
      <c r="F4736" t="s">
        <v>671</v>
      </c>
      <c r="G4736" t="s">
        <v>672</v>
      </c>
      <c r="H4736" t="s">
        <v>38</v>
      </c>
      <c r="I4736">
        <v>0.94165273123274851</v>
      </c>
      <c r="J4736">
        <v>0.15851261438956871</v>
      </c>
      <c r="K4736">
        <v>0.15851261438956871</v>
      </c>
      <c r="L4736">
        <v>0.3264481838838012</v>
      </c>
      <c r="M4736">
        <v>1.585126143895687</v>
      </c>
      <c r="N4736" t="str">
        <f t="shared" si="219"/>
        <v>03Vb-731,58512614389569</v>
      </c>
      <c r="O4736" t="s">
        <v>5547</v>
      </c>
      <c r="P4736">
        <v>188.51887679279631</v>
      </c>
      <c r="Q4736">
        <v>10.77885777849067</v>
      </c>
      <c r="R4736">
        <v>10.93737039288024</v>
      </c>
      <c r="S4736">
        <v>702.84293990182402</v>
      </c>
      <c r="T4736">
        <f t="shared" si="220"/>
        <v>913.07804486599127</v>
      </c>
      <c r="U4736">
        <v>17648843.44968944</v>
      </c>
      <c r="V4736">
        <v>873721.53051530267</v>
      </c>
      <c r="W4736">
        <v>2183511.2632163088</v>
      </c>
      <c r="X4736">
        <v>29293923.75657896</v>
      </c>
      <c r="Y4736">
        <f t="shared" si="221"/>
        <v>50000000.000000015</v>
      </c>
      <c r="Z4736">
        <v>0.76581923148793862</v>
      </c>
      <c r="AA4736">
        <v>3.7166128852287907E-2</v>
      </c>
      <c r="AB4736">
        <v>4.9288986332004139E-2</v>
      </c>
      <c r="AC4736">
        <v>0.61449738221746497</v>
      </c>
      <c r="AD4736">
        <v>0.10145999999999999</v>
      </c>
      <c r="AE4736">
        <v>5.4999999999999997E-3</v>
      </c>
      <c r="AF4736">
        <v>0.49794538551696982</v>
      </c>
      <c r="AG4736">
        <v>0.56509747029881241</v>
      </c>
      <c r="AH4736">
        <v>2.7551289997114692</v>
      </c>
    </row>
    <row r="4737" spans="1:34">
      <c r="A4737" t="s">
        <v>1172</v>
      </c>
      <c r="B4737" t="s">
        <v>1173</v>
      </c>
      <c r="C4737" t="s">
        <v>5548</v>
      </c>
      <c r="D4737" t="s">
        <v>5549</v>
      </c>
      <c r="E4737" t="s">
        <v>489</v>
      </c>
      <c r="F4737" t="s">
        <v>672</v>
      </c>
      <c r="G4737" t="s">
        <v>1179</v>
      </c>
      <c r="H4737" t="s">
        <v>38</v>
      </c>
      <c r="I4737">
        <v>0.90645061796675142</v>
      </c>
      <c r="J4737">
        <v>0.15517658436554571</v>
      </c>
      <c r="K4737">
        <v>0.1551765843655456</v>
      </c>
      <c r="L4737">
        <v>0.33496205695761377</v>
      </c>
      <c r="M4737">
        <v>1.551765843655456</v>
      </c>
      <c r="N4737" t="str">
        <f t="shared" si="219"/>
        <v>03Vb-731,55176584365546</v>
      </c>
      <c r="O4737" t="s">
        <v>5550</v>
      </c>
      <c r="P4737">
        <v>181.47141371694369</v>
      </c>
      <c r="Q4737">
        <v>10.70718432122265</v>
      </c>
      <c r="R4737">
        <v>11.79342041178147</v>
      </c>
      <c r="S4737">
        <v>721.17330862974245</v>
      </c>
      <c r="T4737">
        <f t="shared" si="220"/>
        <v>925.14532707969033</v>
      </c>
      <c r="U4737">
        <v>16989070.939587459</v>
      </c>
      <c r="V4737">
        <v>2137557.4496353921</v>
      </c>
      <c r="W4737">
        <v>815452.95084094233</v>
      </c>
      <c r="X4737">
        <v>30057918.659936219</v>
      </c>
      <c r="Y4737">
        <f t="shared" si="221"/>
        <v>50000000.000000015</v>
      </c>
      <c r="Z4737">
        <v>0.73719035968206059</v>
      </c>
      <c r="AA4737">
        <v>4.8251658552821111E-2</v>
      </c>
      <c r="AB4737">
        <v>4.2786260334864018E-2</v>
      </c>
      <c r="AC4737">
        <v>0.63052367053724268</v>
      </c>
      <c r="AD4737">
        <v>0.10145999999999999</v>
      </c>
      <c r="AE4737">
        <v>5.4999999999999997E-3</v>
      </c>
      <c r="AF4737">
        <v>0.48746571004883449</v>
      </c>
      <c r="AG4737">
        <v>0.55320452326317016</v>
      </c>
      <c r="AH4737">
        <v>2.699396076967461</v>
      </c>
    </row>
    <row r="4738" spans="1:34">
      <c r="A4738" t="s">
        <v>1181</v>
      </c>
      <c r="B4738" t="s">
        <v>1182</v>
      </c>
      <c r="C4738" t="s">
        <v>5551</v>
      </c>
      <c r="D4738" t="s">
        <v>5552</v>
      </c>
      <c r="E4738" t="s">
        <v>489</v>
      </c>
      <c r="F4738" t="s">
        <v>671</v>
      </c>
      <c r="G4738" t="s">
        <v>672</v>
      </c>
      <c r="H4738" t="s">
        <v>38</v>
      </c>
      <c r="I4738">
        <v>1.504229313234458</v>
      </c>
      <c r="J4738">
        <v>0.2386659086423952</v>
      </c>
      <c r="K4738">
        <v>0.23866590864239531</v>
      </c>
      <c r="L4738">
        <v>0.40509795590470371</v>
      </c>
      <c r="M4738">
        <v>2.3866590864239519</v>
      </c>
      <c r="N4738" t="str">
        <f t="shared" ref="N4738:N4801" si="222">_xlfn.CONCAT(A4738,M4738)</f>
        <v>09Vf2s1-382,38665908642395</v>
      </c>
      <c r="O4738" t="s">
        <v>5547</v>
      </c>
      <c r="P4738">
        <v>191.7510152171391</v>
      </c>
      <c r="Q4738">
        <v>12.67470528156989</v>
      </c>
      <c r="R4738">
        <v>12.86109800629886</v>
      </c>
      <c r="S4738">
        <v>681.14982652524941</v>
      </c>
      <c r="T4738">
        <f t="shared" ref="T4738:T4801" si="223">SUM(P4738:S4738)</f>
        <v>898.4366450302573</v>
      </c>
      <c r="U4738">
        <v>17951431.211877581</v>
      </c>
      <c r="V4738">
        <v>1056295.1054546791</v>
      </c>
      <c r="W4738">
        <v>2567559.7831415478</v>
      </c>
      <c r="X4738">
        <v>28424713.89950249</v>
      </c>
      <c r="Y4738">
        <f t="shared" ref="Y4738:Y4801" si="224">SUM(U4738:X4738)</f>
        <v>49999999.999976292</v>
      </c>
      <c r="Z4738">
        <v>0.77894913023496681</v>
      </c>
      <c r="AA4738">
        <v>4.3703121364086051E-2</v>
      </c>
      <c r="AB4738">
        <v>5.7958216744646317E-2</v>
      </c>
      <c r="AC4738">
        <v>0.59553103763994997</v>
      </c>
      <c r="AD4738">
        <v>0.10145999999999999</v>
      </c>
      <c r="AE4738">
        <v>5.4999999999999997E-3</v>
      </c>
      <c r="AF4738">
        <v>0.74973583866721016</v>
      </c>
      <c r="AG4738">
        <v>0.85084396431013898</v>
      </c>
      <c r="AH4738">
        <v>4.0941988894013006</v>
      </c>
    </row>
    <row r="4739" spans="1:34">
      <c r="A4739" t="s">
        <v>1181</v>
      </c>
      <c r="B4739" t="s">
        <v>1182</v>
      </c>
      <c r="C4739" t="s">
        <v>5553</v>
      </c>
      <c r="D4739" t="s">
        <v>5554</v>
      </c>
      <c r="E4739" t="s">
        <v>489</v>
      </c>
      <c r="F4739" t="s">
        <v>672</v>
      </c>
      <c r="G4739" t="s">
        <v>46</v>
      </c>
      <c r="H4739" t="s">
        <v>38</v>
      </c>
      <c r="I4739">
        <v>0.17840177003877569</v>
      </c>
      <c r="J4739">
        <v>0.1784017700387758</v>
      </c>
      <c r="K4739">
        <v>0.98721416031020592</v>
      </c>
      <c r="L4739">
        <v>0.44000000000000011</v>
      </c>
      <c r="M4739">
        <v>1.784017700387758</v>
      </c>
      <c r="N4739" t="str">
        <f t="shared" si="222"/>
        <v>09Vf2s1-381,78401770038776</v>
      </c>
      <c r="O4739" t="s">
        <v>5555</v>
      </c>
      <c r="P4739">
        <v>22.741692520213409</v>
      </c>
      <c r="Q4739">
        <v>9.613617051624086</v>
      </c>
      <c r="R4739">
        <v>132.3821085669567</v>
      </c>
      <c r="S4739">
        <v>739.83568493150688</v>
      </c>
      <c r="T4739">
        <f t="shared" si="223"/>
        <v>904.57310307030104</v>
      </c>
      <c r="U4739">
        <v>2129041.8121436471</v>
      </c>
      <c r="V4739">
        <v>1919240.2157408949</v>
      </c>
      <c r="W4739">
        <v>12112145.76036687</v>
      </c>
      <c r="X4739">
        <v>30873703.343798772</v>
      </c>
      <c r="Y4739">
        <f t="shared" si="224"/>
        <v>47034131.132050186</v>
      </c>
      <c r="Z4739">
        <v>9.2383456685385598E-2</v>
      </c>
      <c r="AA4739">
        <v>4.3323524982483423E-2</v>
      </c>
      <c r="AB4739">
        <v>0.75599965391472723</v>
      </c>
      <c r="AC4739">
        <v>0.64684023392904877</v>
      </c>
      <c r="AD4739">
        <v>0.10145999999999999</v>
      </c>
      <c r="AE4739">
        <v>5.4999999999999997E-3</v>
      </c>
      <c r="AF4739">
        <v>0.56042440849877195</v>
      </c>
      <c r="AG4739">
        <v>0.6360023101882355</v>
      </c>
      <c r="AH4739">
        <v>3.0874044190747649</v>
      </c>
    </row>
    <row r="4740" spans="1:34">
      <c r="A4740" t="s">
        <v>1172</v>
      </c>
      <c r="B4740" t="s">
        <v>1188</v>
      </c>
      <c r="C4740" t="s">
        <v>5545</v>
      </c>
      <c r="D4740" t="s">
        <v>5556</v>
      </c>
      <c r="E4740" t="s">
        <v>489</v>
      </c>
      <c r="F4740" t="s">
        <v>671</v>
      </c>
      <c r="G4740" t="s">
        <v>672</v>
      </c>
      <c r="H4740" t="s">
        <v>38</v>
      </c>
      <c r="I4740">
        <v>0.94277886531209332</v>
      </c>
      <c r="J4740">
        <v>0.15861993108331471</v>
      </c>
      <c r="K4740">
        <v>0.15861993108331471</v>
      </c>
      <c r="L4740">
        <v>0.32618058335442429</v>
      </c>
      <c r="M4740">
        <v>1.5861993108331469</v>
      </c>
      <c r="N4740" t="str">
        <f t="shared" si="222"/>
        <v>03Vb-731,58619931083315</v>
      </c>
      <c r="O4740" t="s">
        <v>5547</v>
      </c>
      <c r="P4740">
        <v>188.7443288354811</v>
      </c>
      <c r="Q4740">
        <v>10.7861553136654</v>
      </c>
      <c r="R4740">
        <v>10.94477524474871</v>
      </c>
      <c r="S4740">
        <v>702.26679596207555</v>
      </c>
      <c r="T4740">
        <f t="shared" si="223"/>
        <v>912.74205535597071</v>
      </c>
      <c r="U4740">
        <v>17669949.918571759</v>
      </c>
      <c r="V4740">
        <v>874652.6021207025</v>
      </c>
      <c r="W4740">
        <v>2184989.5506726592</v>
      </c>
      <c r="X4740">
        <v>29270407.92864066</v>
      </c>
      <c r="Y4740">
        <f t="shared" si="224"/>
        <v>50000000.000005782</v>
      </c>
      <c r="Z4740">
        <v>0.76673508412298297</v>
      </c>
      <c r="AA4740">
        <v>3.7191291178220932E-2</v>
      </c>
      <c r="AB4740">
        <v>4.9322356111889537E-2</v>
      </c>
      <c r="AC4740">
        <v>0.61399365809553619</v>
      </c>
      <c r="AD4740">
        <v>0.10145999999999999</v>
      </c>
      <c r="AE4740">
        <v>5.4999999999999997E-3</v>
      </c>
      <c r="AF4740">
        <v>0.49828250602088392</v>
      </c>
      <c r="AG4740">
        <v>0.56548005431201687</v>
      </c>
      <c r="AH4740">
        <v>2.7569218711660479</v>
      </c>
    </row>
    <row r="4741" spans="1:34">
      <c r="A4741" t="s">
        <v>1172</v>
      </c>
      <c r="B4741" t="s">
        <v>1188</v>
      </c>
      <c r="C4741" t="s">
        <v>5548</v>
      </c>
      <c r="D4741" t="s">
        <v>5557</v>
      </c>
      <c r="E4741" t="s">
        <v>489</v>
      </c>
      <c r="F4741" t="s">
        <v>672</v>
      </c>
      <c r="G4741" t="s">
        <v>1179</v>
      </c>
      <c r="H4741" t="s">
        <v>38</v>
      </c>
      <c r="I4741">
        <v>0.90761339326980039</v>
      </c>
      <c r="J4741">
        <v>0.15528704255242959</v>
      </c>
      <c r="K4741">
        <v>0.15528704255242959</v>
      </c>
      <c r="L4741">
        <v>0.33468294714963692</v>
      </c>
      <c r="M4741">
        <v>1.5528704255242971</v>
      </c>
      <c r="N4741" t="str">
        <f t="shared" si="222"/>
        <v>03Vb-731,5528704255243</v>
      </c>
      <c r="O4741" t="s">
        <v>5550</v>
      </c>
      <c r="P4741">
        <v>181.70420133261399</v>
      </c>
      <c r="Q4741">
        <v>10.714805936117649</v>
      </c>
      <c r="R4741">
        <v>11.80181523398465</v>
      </c>
      <c r="S4741">
        <v>720.57238521316822</v>
      </c>
      <c r="T4741">
        <f t="shared" si="223"/>
        <v>924.79320771588448</v>
      </c>
      <c r="U4741">
        <v>17010864.153380621</v>
      </c>
      <c r="V4741">
        <v>2139079.011159719</v>
      </c>
      <c r="W4741">
        <v>816673.82693422271</v>
      </c>
      <c r="X4741">
        <v>30033383.008531179</v>
      </c>
      <c r="Y4741">
        <f t="shared" si="224"/>
        <v>50000000.000005737</v>
      </c>
      <c r="Z4741">
        <v>0.73813601157626618</v>
      </c>
      <c r="AA4741">
        <v>4.8286005169868272E-2</v>
      </c>
      <c r="AB4741">
        <v>4.2816716558394523E-2</v>
      </c>
      <c r="AC4741">
        <v>0.62999828165526905</v>
      </c>
      <c r="AD4741">
        <v>0.10145999999999999</v>
      </c>
      <c r="AE4741">
        <v>5.4999999999999997E-3</v>
      </c>
      <c r="AF4741">
        <v>0.48781269911758007</v>
      </c>
      <c r="AG4741">
        <v>0.55359830669941168</v>
      </c>
      <c r="AH4741">
        <v>2.701241431341288</v>
      </c>
    </row>
    <row r="4742" spans="1:34">
      <c r="A4742" t="s">
        <v>1181</v>
      </c>
      <c r="B4742" t="s">
        <v>1191</v>
      </c>
      <c r="C4742" t="s">
        <v>5551</v>
      </c>
      <c r="D4742" t="s">
        <v>5558</v>
      </c>
      <c r="E4742" t="s">
        <v>489</v>
      </c>
      <c r="F4742" t="s">
        <v>671</v>
      </c>
      <c r="G4742" t="s">
        <v>672</v>
      </c>
      <c r="H4742" t="s">
        <v>38</v>
      </c>
      <c r="I4742">
        <v>1.506135321756644</v>
      </c>
      <c r="J4742">
        <v>0.2388567456270709</v>
      </c>
      <c r="K4742">
        <v>0.23885674562707099</v>
      </c>
      <c r="L4742">
        <v>0.40471864325992329</v>
      </c>
      <c r="M4742">
        <v>2.3885674562707102</v>
      </c>
      <c r="N4742" t="str">
        <f t="shared" si="222"/>
        <v>09Vf2s1-382,38856745627071</v>
      </c>
      <c r="O4742" t="s">
        <v>5547</v>
      </c>
      <c r="P4742">
        <v>191.99398287235371</v>
      </c>
      <c r="Q4742">
        <v>12.6848399612623</v>
      </c>
      <c r="R4742">
        <v>12.871381725398511</v>
      </c>
      <c r="S4742">
        <v>680.51203327444432</v>
      </c>
      <c r="T4742">
        <f t="shared" si="223"/>
        <v>898.06223783345888</v>
      </c>
      <c r="U4742">
        <v>17974177.465107881</v>
      </c>
      <c r="V4742">
        <v>1057579.9223340999</v>
      </c>
      <c r="W4742">
        <v>2569612.8009762969</v>
      </c>
      <c r="X4742">
        <v>28398629.81157979</v>
      </c>
      <c r="Y4742">
        <f t="shared" si="224"/>
        <v>49999999.999998063</v>
      </c>
      <c r="Z4742">
        <v>0.7799361364497206</v>
      </c>
      <c r="AA4742">
        <v>4.3738066329412177E-2</v>
      </c>
      <c r="AB4742">
        <v>5.8004560067761231E-2</v>
      </c>
      <c r="AC4742">
        <v>0.59497341336749088</v>
      </c>
      <c r="AD4742">
        <v>0.10145999999999999</v>
      </c>
      <c r="AE4742">
        <v>5.4999999999999997E-3</v>
      </c>
      <c r="AF4742">
        <v>0.75033532657718627</v>
      </c>
      <c r="AG4742">
        <v>0.85152429816050801</v>
      </c>
      <c r="AH4742">
        <v>4.0973870810084039</v>
      </c>
    </row>
    <row r="4743" spans="1:34">
      <c r="A4743" t="s">
        <v>1181</v>
      </c>
      <c r="B4743" t="s">
        <v>1191</v>
      </c>
      <c r="C4743" t="s">
        <v>5553</v>
      </c>
      <c r="D4743" t="s">
        <v>5559</v>
      </c>
      <c r="E4743" t="s">
        <v>489</v>
      </c>
      <c r="F4743" t="s">
        <v>672</v>
      </c>
      <c r="G4743" t="s">
        <v>46</v>
      </c>
      <c r="H4743" t="s">
        <v>38</v>
      </c>
      <c r="I4743">
        <v>0.1790110481249699</v>
      </c>
      <c r="J4743">
        <v>0.1790110481249699</v>
      </c>
      <c r="K4743">
        <v>0.99208838499975904</v>
      </c>
      <c r="L4743">
        <v>0.44000000000000011</v>
      </c>
      <c r="M4743">
        <v>1.7901104812496991</v>
      </c>
      <c r="N4743" t="str">
        <f t="shared" si="222"/>
        <v>09Vf2s1-381,7901104812497</v>
      </c>
      <c r="O4743" t="s">
        <v>5555</v>
      </c>
      <c r="P4743">
        <v>22.819359994546879</v>
      </c>
      <c r="Q4743">
        <v>9.6464494960406597</v>
      </c>
      <c r="R4743">
        <v>133.03572575355531</v>
      </c>
      <c r="S4743">
        <v>739.83568493150688</v>
      </c>
      <c r="T4743">
        <f t="shared" si="223"/>
        <v>905.33722017564969</v>
      </c>
      <c r="U4743">
        <v>2136312.920050526</v>
      </c>
      <c r="V4743">
        <v>1925794.8088110159</v>
      </c>
      <c r="W4743">
        <v>12171947.69826664</v>
      </c>
      <c r="X4743">
        <v>30874280.9978985</v>
      </c>
      <c r="Y4743">
        <f t="shared" si="224"/>
        <v>47108336.425026685</v>
      </c>
      <c r="Z4743">
        <v>9.2698964853679205E-2</v>
      </c>
      <c r="AA4743">
        <v>4.3471483572708011E-2</v>
      </c>
      <c r="AB4743">
        <v>0.75973229099242756</v>
      </c>
      <c r="AC4743">
        <v>0.64684023392904877</v>
      </c>
      <c r="AD4743">
        <v>0.10145999999999999</v>
      </c>
      <c r="AE4743">
        <v>5.4999999999999997E-3</v>
      </c>
      <c r="AF4743">
        <v>0.56233837107320372</v>
      </c>
      <c r="AG4743">
        <v>0.6381743865655175</v>
      </c>
      <c r="AH4743">
        <v>3.0975832388884199</v>
      </c>
    </row>
    <row r="4744" spans="1:34">
      <c r="A4744" t="s">
        <v>1194</v>
      </c>
      <c r="B4744" t="s">
        <v>1195</v>
      </c>
      <c r="C4744" t="s">
        <v>5560</v>
      </c>
      <c r="D4744" t="s">
        <v>5561</v>
      </c>
      <c r="E4744" t="s">
        <v>489</v>
      </c>
      <c r="F4744" t="s">
        <v>671</v>
      </c>
      <c r="G4744" t="s">
        <v>672</v>
      </c>
      <c r="H4744" t="s">
        <v>38</v>
      </c>
      <c r="I4744">
        <v>1.232838902081967</v>
      </c>
      <c r="J4744">
        <v>0.1973024684408434</v>
      </c>
      <c r="K4744">
        <v>0.19730246844084351</v>
      </c>
      <c r="L4744">
        <v>0.34558084544478068</v>
      </c>
      <c r="M4744">
        <v>1.9730246844084349</v>
      </c>
      <c r="N4744" t="str">
        <f t="shared" si="222"/>
        <v>05Qd-611,97302468440843</v>
      </c>
      <c r="O4744" t="s">
        <v>5547</v>
      </c>
      <c r="P4744">
        <v>189.85719092062291</v>
      </c>
      <c r="Q4744">
        <v>12.4090721608331</v>
      </c>
      <c r="R4744">
        <v>12.59155851613947</v>
      </c>
      <c r="S4744">
        <v>688.16340048840425</v>
      </c>
      <c r="T4744">
        <f t="shared" si="223"/>
        <v>903.02122208599974</v>
      </c>
      <c r="U4744">
        <v>17774134.332652219</v>
      </c>
      <c r="V4744">
        <v>1016612.98420957</v>
      </c>
      <c r="W4744">
        <v>2513749.544345235</v>
      </c>
      <c r="X4744">
        <v>28695503.13880771</v>
      </c>
      <c r="Y4744">
        <f t="shared" si="224"/>
        <v>50000000.000014737</v>
      </c>
      <c r="Z4744">
        <v>0.77125585785818884</v>
      </c>
      <c r="AA4744">
        <v>4.278720290634002E-2</v>
      </c>
      <c r="AB4744">
        <v>5.6743543768493859E-2</v>
      </c>
      <c r="AC4744">
        <v>0.6016630233165069</v>
      </c>
      <c r="AD4744">
        <v>0.10145999999999999</v>
      </c>
      <c r="AE4744">
        <v>5.4999999999999997E-3</v>
      </c>
      <c r="AF4744">
        <v>0.61979833018066022</v>
      </c>
      <c r="AG4744">
        <v>0.70338329999160698</v>
      </c>
      <c r="AH4744">
        <v>3.4031663145807021</v>
      </c>
    </row>
    <row r="4745" spans="1:34">
      <c r="A4745" t="s">
        <v>1194</v>
      </c>
      <c r="B4745" t="s">
        <v>1195</v>
      </c>
      <c r="C4745" t="s">
        <v>5562</v>
      </c>
      <c r="D4745" t="s">
        <v>5563</v>
      </c>
      <c r="E4745" t="s">
        <v>489</v>
      </c>
      <c r="F4745" t="s">
        <v>43</v>
      </c>
      <c r="G4745" t="s">
        <v>672</v>
      </c>
      <c r="H4745" t="s">
        <v>38</v>
      </c>
      <c r="I4745">
        <v>1.293563892438238</v>
      </c>
      <c r="J4745">
        <v>0.20266697946830359</v>
      </c>
      <c r="K4745">
        <v>0.2026669794683035</v>
      </c>
      <c r="L4745">
        <v>0.32777194330819093</v>
      </c>
      <c r="M4745">
        <v>2.0266697946830359</v>
      </c>
      <c r="N4745" t="str">
        <f t="shared" si="222"/>
        <v>05Qd-612,02666979468304</v>
      </c>
      <c r="O4745" t="s">
        <v>5564</v>
      </c>
      <c r="P4745">
        <v>199.20883943548861</v>
      </c>
      <c r="Q4745">
        <v>11.66256345485783</v>
      </c>
      <c r="R4745">
        <v>12.933913860431529</v>
      </c>
      <c r="S4745">
        <v>652.70010784697479</v>
      </c>
      <c r="T4745">
        <f t="shared" si="223"/>
        <v>876.50542459775272</v>
      </c>
      <c r="U4745">
        <v>18649621.09261626</v>
      </c>
      <c r="V4745">
        <v>1551551.570980696</v>
      </c>
      <c r="W4745">
        <v>2582096.5714122369</v>
      </c>
      <c r="X4745">
        <v>27216730.765004691</v>
      </c>
      <c r="Y4745">
        <f t="shared" si="224"/>
        <v>50000000.000013888</v>
      </c>
      <c r="Z4745">
        <v>0.80924500992952908</v>
      </c>
      <c r="AA4745">
        <v>5.1403857201444102E-2</v>
      </c>
      <c r="AB4745">
        <v>5.8286359571503001E-2</v>
      </c>
      <c r="AC4745">
        <v>0.57065737574464082</v>
      </c>
      <c r="AD4745">
        <v>0.10145999999999999</v>
      </c>
      <c r="AE4745">
        <v>5.4999999999999997E-3</v>
      </c>
      <c r="AF4745">
        <v>0.63665019728262906</v>
      </c>
      <c r="AG4745">
        <v>0.72250778180450226</v>
      </c>
      <c r="AH4745">
        <v>3.4927877737701669</v>
      </c>
    </row>
    <row r="4746" spans="1:34">
      <c r="A4746" t="s">
        <v>1194</v>
      </c>
      <c r="B4746" t="s">
        <v>1195</v>
      </c>
      <c r="C4746" t="s">
        <v>5565</v>
      </c>
      <c r="D4746" t="s">
        <v>5566</v>
      </c>
      <c r="E4746" t="s">
        <v>489</v>
      </c>
      <c r="F4746" t="s">
        <v>49</v>
      </c>
      <c r="G4746" t="s">
        <v>672</v>
      </c>
      <c r="H4746" t="s">
        <v>38</v>
      </c>
      <c r="I4746">
        <v>0.13361178645830199</v>
      </c>
      <c r="J4746">
        <v>0.62889429166641575</v>
      </c>
      <c r="K4746">
        <v>0.13361178645830191</v>
      </c>
      <c r="L4746">
        <v>0.43999999999999989</v>
      </c>
      <c r="M4746">
        <v>1.3361178645830201</v>
      </c>
      <c r="N4746" t="str">
        <f t="shared" si="222"/>
        <v>05Qd-611,33611786458302</v>
      </c>
      <c r="O4746" t="s">
        <v>5567</v>
      </c>
      <c r="P4746">
        <v>20.576215114578499</v>
      </c>
      <c r="Q4746">
        <v>80.221184122884665</v>
      </c>
      <c r="R4746">
        <v>8.5269111984783041</v>
      </c>
      <c r="S4746">
        <v>876.18252054794516</v>
      </c>
      <c r="T4746">
        <f t="shared" si="223"/>
        <v>985.50683098388663</v>
      </c>
      <c r="U4746">
        <v>1926313.1921980891</v>
      </c>
      <c r="V4746">
        <v>8189699.7065668469</v>
      </c>
      <c r="W4746">
        <v>1702292.779116502</v>
      </c>
      <c r="X4746">
        <v>36535651.635509603</v>
      </c>
      <c r="Y4746">
        <f t="shared" si="224"/>
        <v>48353957.313391045</v>
      </c>
      <c r="Z4746">
        <v>8.3586649326881382E-2</v>
      </c>
      <c r="AA4746">
        <v>0.61570269766330843</v>
      </c>
      <c r="AB4746">
        <v>3.8426312213911698E-2</v>
      </c>
      <c r="AC4746">
        <v>0.76604862146957065</v>
      </c>
      <c r="AD4746">
        <v>0.10145999999999999</v>
      </c>
      <c r="AE4746">
        <v>5.4999999999999997E-3</v>
      </c>
      <c r="AF4746">
        <v>0.41972288939780722</v>
      </c>
      <c r="AG4746">
        <v>0.4763260187238465</v>
      </c>
      <c r="AH4746">
        <v>2.339126772704673</v>
      </c>
    </row>
    <row r="4747" spans="1:34">
      <c r="A4747" t="s">
        <v>1194</v>
      </c>
      <c r="B4747" t="s">
        <v>1195</v>
      </c>
      <c r="C4747" t="s">
        <v>5568</v>
      </c>
      <c r="D4747" t="s">
        <v>5569</v>
      </c>
      <c r="E4747" t="s">
        <v>489</v>
      </c>
      <c r="F4747" t="s">
        <v>672</v>
      </c>
      <c r="G4747" t="s">
        <v>1179</v>
      </c>
      <c r="H4747" t="s">
        <v>38</v>
      </c>
      <c r="I4747">
        <v>1.1842191388825349</v>
      </c>
      <c r="J4747">
        <v>0.19246476559109599</v>
      </c>
      <c r="K4747">
        <v>0.1924647655910961</v>
      </c>
      <c r="L4747">
        <v>0.35549898584623357</v>
      </c>
      <c r="M4747">
        <v>1.9246476559109611</v>
      </c>
      <c r="N4747" t="str">
        <f t="shared" si="222"/>
        <v>05Qd-611,92464765591096</v>
      </c>
      <c r="O4747" t="s">
        <v>5550</v>
      </c>
      <c r="P4747">
        <v>182.36974738791051</v>
      </c>
      <c r="Q4747">
        <v>12.28282330873099</v>
      </c>
      <c r="R4747">
        <v>13.528906832805159</v>
      </c>
      <c r="S4747">
        <v>707.91363061588925</v>
      </c>
      <c r="T4747">
        <f t="shared" si="223"/>
        <v>916.09510814533587</v>
      </c>
      <c r="U4747">
        <v>17073171.537862841</v>
      </c>
      <c r="V4747">
        <v>2452114.363445933</v>
      </c>
      <c r="W4747">
        <v>955652.49949100241</v>
      </c>
      <c r="X4747">
        <v>29519061.599215802</v>
      </c>
      <c r="Y4747">
        <f t="shared" si="224"/>
        <v>50000000.000015579</v>
      </c>
      <c r="Z4747">
        <v>0.74083965578027422</v>
      </c>
      <c r="AA4747">
        <v>5.5352236272126092E-2</v>
      </c>
      <c r="AB4747">
        <v>4.9082565496966192E-2</v>
      </c>
      <c r="AC4747">
        <v>0.61893070009394935</v>
      </c>
      <c r="AD4747">
        <v>0.10145999999999999</v>
      </c>
      <c r="AE4747">
        <v>5.4999999999999997E-3</v>
      </c>
      <c r="AF4747">
        <v>0.60460135787778879</v>
      </c>
      <c r="AG4747">
        <v>0.68613688933225758</v>
      </c>
      <c r="AH4747">
        <v>3.3223459031210081</v>
      </c>
    </row>
    <row r="4748" spans="1:34">
      <c r="A4748" t="s">
        <v>1194</v>
      </c>
      <c r="B4748" t="s">
        <v>1195</v>
      </c>
      <c r="C4748" t="s">
        <v>5570</v>
      </c>
      <c r="D4748" t="s">
        <v>5571</v>
      </c>
      <c r="E4748" t="s">
        <v>489</v>
      </c>
      <c r="F4748" t="s">
        <v>672</v>
      </c>
      <c r="G4748" t="s">
        <v>46</v>
      </c>
      <c r="H4748" t="s">
        <v>38</v>
      </c>
      <c r="I4748">
        <v>0.13904013369789239</v>
      </c>
      <c r="J4748">
        <v>0.13904013369789239</v>
      </c>
      <c r="K4748">
        <v>0.67637924474373801</v>
      </c>
      <c r="L4748">
        <v>0.43594182483940119</v>
      </c>
      <c r="M4748">
        <v>1.3904013369789241</v>
      </c>
      <c r="N4748" t="str">
        <f t="shared" si="222"/>
        <v>05Qd-611,39040133697892</v>
      </c>
      <c r="O4748" t="s">
        <v>5555</v>
      </c>
      <c r="P4748">
        <v>21.41218058947543</v>
      </c>
      <c r="Q4748">
        <v>8.8733404776118352</v>
      </c>
      <c r="R4748">
        <v>109.57343764848559</v>
      </c>
      <c r="S4748">
        <v>868.10137931831218</v>
      </c>
      <c r="T4748">
        <f t="shared" si="223"/>
        <v>1007.960338033885</v>
      </c>
      <c r="U4748">
        <v>2004574.9771546021</v>
      </c>
      <c r="V4748">
        <v>1771453.1170884499</v>
      </c>
      <c r="W4748">
        <v>10025293.165591691</v>
      </c>
      <c r="X4748">
        <v>36198678.740183428</v>
      </c>
      <c r="Y4748">
        <f t="shared" si="224"/>
        <v>50000000.000018172</v>
      </c>
      <c r="Z4748">
        <v>8.6982587433597686E-2</v>
      </c>
      <c r="AA4748">
        <v>3.9987487102469361E-2</v>
      </c>
      <c r="AB4748">
        <v>0.62574529018476954</v>
      </c>
      <c r="AC4748">
        <v>0.75898325899807351</v>
      </c>
      <c r="AD4748">
        <v>0.10145999999999999</v>
      </c>
      <c r="AE4748">
        <v>5.4999999999999997E-3</v>
      </c>
      <c r="AF4748">
        <v>0.43677528910332691</v>
      </c>
      <c r="AG4748">
        <v>0.49567807663298641</v>
      </c>
      <c r="AH4748">
        <v>2.429814702715237</v>
      </c>
    </row>
    <row r="4749" spans="1:34">
      <c r="A4749" t="s">
        <v>1194</v>
      </c>
      <c r="B4749" t="s">
        <v>1208</v>
      </c>
      <c r="C4749" t="s">
        <v>5560</v>
      </c>
      <c r="D4749" t="s">
        <v>5572</v>
      </c>
      <c r="E4749" t="s">
        <v>489</v>
      </c>
      <c r="F4749" t="s">
        <v>671</v>
      </c>
      <c r="G4749" t="s">
        <v>672</v>
      </c>
      <c r="H4749" t="s">
        <v>38</v>
      </c>
      <c r="I4749">
        <v>1.23642672427669</v>
      </c>
      <c r="J4749">
        <v>0.19765261106839671</v>
      </c>
      <c r="K4749">
        <v>0.19765261106839671</v>
      </c>
      <c r="L4749">
        <v>0.34479416427048359</v>
      </c>
      <c r="M4749">
        <v>1.9765261106839671</v>
      </c>
      <c r="N4749" t="str">
        <f t="shared" si="222"/>
        <v>05Qd-611,97652611068397</v>
      </c>
      <c r="O4749" t="s">
        <v>5547</v>
      </c>
      <c r="P4749">
        <v>190.40971553861019</v>
      </c>
      <c r="Q4749">
        <v>12.43109390828627</v>
      </c>
      <c r="R4749">
        <v>12.613904112819901</v>
      </c>
      <c r="S4749">
        <v>686.59686345621492</v>
      </c>
      <c r="T4749">
        <f t="shared" si="223"/>
        <v>902.05157701593134</v>
      </c>
      <c r="U4749">
        <v>17825860.826310862</v>
      </c>
      <c r="V4749">
        <v>1021685.931537896</v>
      </c>
      <c r="W4749">
        <v>2518210.5674506389</v>
      </c>
      <c r="X4749">
        <v>28634242.674699709</v>
      </c>
      <c r="Y4749">
        <f t="shared" si="224"/>
        <v>49999999.999999106</v>
      </c>
      <c r="Z4749">
        <v>0.77350037567796281</v>
      </c>
      <c r="AA4749">
        <v>4.2863135173025133E-2</v>
      </c>
      <c r="AB4749">
        <v>5.6844243641479678E-2</v>
      </c>
      <c r="AC4749">
        <v>0.60029339597762876</v>
      </c>
      <c r="AD4749">
        <v>0.10145999999999999</v>
      </c>
      <c r="AE4749">
        <v>5.4999999999999997E-3</v>
      </c>
      <c r="AF4749">
        <v>0.62089825466512039</v>
      </c>
      <c r="AG4749">
        <v>0.3132793885434087</v>
      </c>
      <c r="AH4749">
        <v>3.0176637538924962</v>
      </c>
    </row>
    <row r="4750" spans="1:34">
      <c r="A4750" t="s">
        <v>1194</v>
      </c>
      <c r="B4750" t="s">
        <v>1208</v>
      </c>
      <c r="C4750" t="s">
        <v>5562</v>
      </c>
      <c r="D4750" t="s">
        <v>5573</v>
      </c>
      <c r="E4750" t="s">
        <v>489</v>
      </c>
      <c r="F4750" t="s">
        <v>43</v>
      </c>
      <c r="G4750" t="s">
        <v>672</v>
      </c>
      <c r="H4750" t="s">
        <v>38</v>
      </c>
      <c r="I4750">
        <v>1.3037883952005671</v>
      </c>
      <c r="J4750">
        <v>0.2036552259001663</v>
      </c>
      <c r="K4750">
        <v>0.2036552259001663</v>
      </c>
      <c r="L4750">
        <v>0.32545341200076372</v>
      </c>
      <c r="M4750">
        <v>2.0365522590016631</v>
      </c>
      <c r="N4750" t="str">
        <f t="shared" si="222"/>
        <v>05Qd-612,03655225900166</v>
      </c>
      <c r="O4750" t="s">
        <v>5564</v>
      </c>
      <c r="P4750">
        <v>200.7834128608873</v>
      </c>
      <c r="Q4750">
        <v>11.7194325449823</v>
      </c>
      <c r="R4750">
        <v>12.996982320109201</v>
      </c>
      <c r="S4750">
        <v>648.08316101763182</v>
      </c>
      <c r="T4750">
        <f t="shared" si="223"/>
        <v>873.5829887436106</v>
      </c>
      <c r="U4750">
        <v>18797030.202821419</v>
      </c>
      <c r="V4750">
        <v>1580237.991173269</v>
      </c>
      <c r="W4750">
        <v>2594687.4124565842</v>
      </c>
      <c r="X4750">
        <v>27028044.393547941</v>
      </c>
      <c r="Y4750">
        <f t="shared" si="224"/>
        <v>49999999.99999921</v>
      </c>
      <c r="Z4750">
        <v>0.81564139118892676</v>
      </c>
      <c r="AA4750">
        <v>5.1654513122781562E-2</v>
      </c>
      <c r="AB4750">
        <v>5.8570576008852217E-2</v>
      </c>
      <c r="AC4750">
        <v>0.56662076730853006</v>
      </c>
      <c r="AD4750">
        <v>0.10145999999999999</v>
      </c>
      <c r="AE4750">
        <v>5.4999999999999997E-3</v>
      </c>
      <c r="AF4750">
        <v>0.63975463633560103</v>
      </c>
      <c r="AG4750">
        <v>0.32279353305176361</v>
      </c>
      <c r="AH4750">
        <v>3.1060604283890281</v>
      </c>
    </row>
    <row r="4751" spans="1:34">
      <c r="A4751" t="s">
        <v>1194</v>
      </c>
      <c r="B4751" t="s">
        <v>1208</v>
      </c>
      <c r="C4751" t="s">
        <v>5565</v>
      </c>
      <c r="D4751" t="s">
        <v>5574</v>
      </c>
      <c r="E4751" t="s">
        <v>489</v>
      </c>
      <c r="F4751" t="s">
        <v>49</v>
      </c>
      <c r="G4751" t="s">
        <v>672</v>
      </c>
      <c r="H4751" t="s">
        <v>38</v>
      </c>
      <c r="I4751">
        <v>0.13453066906266539</v>
      </c>
      <c r="J4751">
        <v>0.63624535250132275</v>
      </c>
      <c r="K4751">
        <v>0.13453066906266539</v>
      </c>
      <c r="L4751">
        <v>0.44000000000000011</v>
      </c>
      <c r="M4751">
        <v>1.345306690626654</v>
      </c>
      <c r="N4751" t="str">
        <f t="shared" si="222"/>
        <v>05Qd-611,34530669062665</v>
      </c>
      <c r="O4751" t="s">
        <v>5567</v>
      </c>
      <c r="P4751">
        <v>20.717723035650469</v>
      </c>
      <c r="Q4751">
        <v>81.158878760202825</v>
      </c>
      <c r="R4751">
        <v>8.5855529588867601</v>
      </c>
      <c r="S4751">
        <v>876.18252054794539</v>
      </c>
      <c r="T4751">
        <f t="shared" si="223"/>
        <v>986.64467530268541</v>
      </c>
      <c r="U4751">
        <v>1939560.943237022</v>
      </c>
      <c r="V4751">
        <v>8340600.0267461073</v>
      </c>
      <c r="W4751">
        <v>1713999.8841835521</v>
      </c>
      <c r="X4751">
        <v>36540835.322793283</v>
      </c>
      <c r="Y4751">
        <f t="shared" si="224"/>
        <v>48534996.176959962</v>
      </c>
      <c r="Z4751">
        <v>8.4161496202740396E-2</v>
      </c>
      <c r="AA4751">
        <v>0.62289956372921973</v>
      </c>
      <c r="AB4751">
        <v>3.8690579841634952E-2</v>
      </c>
      <c r="AC4751">
        <v>0.76604862146957087</v>
      </c>
      <c r="AD4751">
        <v>0.10145999999999999</v>
      </c>
      <c r="AE4751">
        <v>5.4999999999999997E-3</v>
      </c>
      <c r="AF4751">
        <v>0.42260943161046721</v>
      </c>
      <c r="AG4751">
        <v>0.21323111046432461</v>
      </c>
      <c r="AH4751">
        <v>2.088107232701446</v>
      </c>
    </row>
    <row r="4752" spans="1:34">
      <c r="A4752" t="s">
        <v>1194</v>
      </c>
      <c r="B4752" t="s">
        <v>1208</v>
      </c>
      <c r="C4752" t="s">
        <v>5568</v>
      </c>
      <c r="D4752" t="s">
        <v>5575</v>
      </c>
      <c r="E4752" t="s">
        <v>489</v>
      </c>
      <c r="F4752" t="s">
        <v>672</v>
      </c>
      <c r="G4752" t="s">
        <v>1179</v>
      </c>
      <c r="H4752" t="s">
        <v>38</v>
      </c>
      <c r="I4752">
        <v>1.188835381938971</v>
      </c>
      <c r="J4752">
        <v>0.19291409153362049</v>
      </c>
      <c r="K4752">
        <v>0.19291409153362049</v>
      </c>
      <c r="L4752">
        <v>0.35447735032999339</v>
      </c>
      <c r="M4752">
        <v>1.9291409153362049</v>
      </c>
      <c r="N4752" t="str">
        <f t="shared" si="222"/>
        <v>05Qd-611,9291409153362</v>
      </c>
      <c r="O4752" t="s">
        <v>5550</v>
      </c>
      <c r="P4752">
        <v>183.0806488186015</v>
      </c>
      <c r="Q4752">
        <v>12.311498641294371</v>
      </c>
      <c r="R4752">
        <v>13.56049125707786</v>
      </c>
      <c r="S4752">
        <v>705.87922338475141</v>
      </c>
      <c r="T4752">
        <f t="shared" si="223"/>
        <v>914.83186210172516</v>
      </c>
      <c r="U4752">
        <v>17139725.02190581</v>
      </c>
      <c r="V4752">
        <v>2457839.040345361</v>
      </c>
      <c r="W4752">
        <v>964030.29213768698</v>
      </c>
      <c r="X4752">
        <v>29438405.645609971</v>
      </c>
      <c r="Y4752">
        <f t="shared" si="224"/>
        <v>49999999.999998823</v>
      </c>
      <c r="Z4752">
        <v>0.74372754688474907</v>
      </c>
      <c r="AA4752">
        <v>5.5481460941677573E-2</v>
      </c>
      <c r="AB4752">
        <v>4.9197153068024767E-2</v>
      </c>
      <c r="AC4752">
        <v>0.61715201264199437</v>
      </c>
      <c r="AD4752">
        <v>0.10145999999999999</v>
      </c>
      <c r="AE4752">
        <v>5.4999999999999997E-3</v>
      </c>
      <c r="AF4752">
        <v>0.60601285298519536</v>
      </c>
      <c r="AG4752">
        <v>0.30576883508078861</v>
      </c>
      <c r="AH4752">
        <v>2.947882603402189</v>
      </c>
    </row>
    <row r="4753" spans="1:34">
      <c r="A4753" t="s">
        <v>1194</v>
      </c>
      <c r="B4753" t="s">
        <v>1208</v>
      </c>
      <c r="C4753" t="s">
        <v>5570</v>
      </c>
      <c r="D4753" t="s">
        <v>5576</v>
      </c>
      <c r="E4753" t="s">
        <v>489</v>
      </c>
      <c r="F4753" t="s">
        <v>672</v>
      </c>
      <c r="G4753" t="s">
        <v>46</v>
      </c>
      <c r="H4753" t="s">
        <v>38</v>
      </c>
      <c r="I4753">
        <v>0.13969109502565349</v>
      </c>
      <c r="J4753">
        <v>0.13969109502565349</v>
      </c>
      <c r="K4753">
        <v>0.68305270959117659</v>
      </c>
      <c r="L4753">
        <v>0.43447605061405181</v>
      </c>
      <c r="M4753">
        <v>1.3969109502565349</v>
      </c>
      <c r="N4753" t="str">
        <f t="shared" si="222"/>
        <v>05Qd-611,39691095025653</v>
      </c>
      <c r="O4753" t="s">
        <v>5555</v>
      </c>
      <c r="P4753">
        <v>21.512428633950641</v>
      </c>
      <c r="Q4753">
        <v>8.9148838891820024</v>
      </c>
      <c r="R4753">
        <v>110.6545389537706</v>
      </c>
      <c r="S4753">
        <v>865.18254805621928</v>
      </c>
      <c r="T4753">
        <f t="shared" si="223"/>
        <v>1006.2643995331225</v>
      </c>
      <c r="U4753">
        <v>2013960.0428476529</v>
      </c>
      <c r="V4753">
        <v>1779746.7474417691</v>
      </c>
      <c r="W4753">
        <v>10124207.26156042</v>
      </c>
      <c r="X4753">
        <v>36082085.948149227</v>
      </c>
      <c r="Y4753">
        <f t="shared" si="224"/>
        <v>49999999.999999069</v>
      </c>
      <c r="Z4753">
        <v>8.7389824531994786E-2</v>
      </c>
      <c r="AA4753">
        <v>4.017470144846972E-2</v>
      </c>
      <c r="AB4753">
        <v>0.63191917743803738</v>
      </c>
      <c r="AC4753">
        <v>0.75643131735099489</v>
      </c>
      <c r="AD4753">
        <v>0.10145999999999999</v>
      </c>
      <c r="AE4753">
        <v>5.4999999999999997E-3</v>
      </c>
      <c r="AF4753">
        <v>0.43882019379786452</v>
      </c>
      <c r="AG4753">
        <v>0.22141038561566079</v>
      </c>
      <c r="AH4753">
        <v>2.1641015296700612</v>
      </c>
    </row>
    <row r="4754" spans="1:34">
      <c r="A4754" t="s">
        <v>1194</v>
      </c>
      <c r="B4754" t="s">
        <v>1214</v>
      </c>
      <c r="C4754" t="s">
        <v>5560</v>
      </c>
      <c r="D4754" t="s">
        <v>5577</v>
      </c>
      <c r="E4754" t="s">
        <v>489</v>
      </c>
      <c r="F4754" t="s">
        <v>671</v>
      </c>
      <c r="G4754" t="s">
        <v>672</v>
      </c>
      <c r="H4754" t="s">
        <v>38</v>
      </c>
      <c r="I4754">
        <v>1.2131374576989999</v>
      </c>
      <c r="J4754">
        <v>0.1953745766920201</v>
      </c>
      <c r="K4754">
        <v>0.1953745766920201</v>
      </c>
      <c r="L4754">
        <v>0.3498591558371606</v>
      </c>
      <c r="M4754">
        <v>1.953745766920201</v>
      </c>
      <c r="N4754" t="str">
        <f t="shared" si="222"/>
        <v>05Qd-611,9537457669202</v>
      </c>
      <c r="O4754" t="s">
        <v>5547</v>
      </c>
      <c r="P4754">
        <v>186.82316848564611</v>
      </c>
      <c r="Q4754">
        <v>12.28782001422554</v>
      </c>
      <c r="R4754">
        <v>12.46852324972885</v>
      </c>
      <c r="S4754">
        <v>696.68290226859028</v>
      </c>
      <c r="T4754">
        <f t="shared" si="223"/>
        <v>908.26241401819084</v>
      </c>
      <c r="U4754">
        <v>17490093.880636338</v>
      </c>
      <c r="V4754">
        <v>990545.18806301267</v>
      </c>
      <c r="W4754">
        <v>2489187.0690581878</v>
      </c>
      <c r="X4754">
        <v>29030173.862265009</v>
      </c>
      <c r="Y4754">
        <f t="shared" si="224"/>
        <v>50000000.000022545</v>
      </c>
      <c r="Z4754">
        <v>0.75893076464206</v>
      </c>
      <c r="AA4754">
        <v>4.2369118449058663E-2</v>
      </c>
      <c r="AB4754">
        <v>5.6189088415275222E-2</v>
      </c>
      <c r="AC4754">
        <v>0.60911164553991948</v>
      </c>
      <c r="AD4754">
        <v>0.10145999999999999</v>
      </c>
      <c r="AE4754">
        <v>5.4999999999999997E-3</v>
      </c>
      <c r="AF4754">
        <v>0.61374212573409459</v>
      </c>
      <c r="AG4754">
        <v>0.30966870405685187</v>
      </c>
      <c r="AH4754">
        <v>2.9841165967111478</v>
      </c>
    </row>
    <row r="4755" spans="1:34">
      <c r="A4755" t="s">
        <v>1194</v>
      </c>
      <c r="B4755" t="s">
        <v>1214</v>
      </c>
      <c r="C4755" t="s">
        <v>5562</v>
      </c>
      <c r="D4755" t="s">
        <v>5578</v>
      </c>
      <c r="E4755" t="s">
        <v>489</v>
      </c>
      <c r="F4755" t="s">
        <v>43</v>
      </c>
      <c r="G4755" t="s">
        <v>672</v>
      </c>
      <c r="H4755" t="s">
        <v>38</v>
      </c>
      <c r="I4755">
        <v>1.2788118680148239</v>
      </c>
      <c r="J4755">
        <v>0.20121475963319629</v>
      </c>
      <c r="K4755">
        <v>0.20121475963319621</v>
      </c>
      <c r="L4755">
        <v>0.33090620905074652</v>
      </c>
      <c r="M4755">
        <v>2.0121475963319631</v>
      </c>
      <c r="N4755" t="str">
        <f t="shared" si="222"/>
        <v>05Qd-612,01214759633196</v>
      </c>
      <c r="O4755" t="s">
        <v>5564</v>
      </c>
      <c r="P4755">
        <v>196.93702767428289</v>
      </c>
      <c r="Q4755">
        <v>11.57899480434666</v>
      </c>
      <c r="R4755">
        <v>12.8412352884068</v>
      </c>
      <c r="S4755">
        <v>658.94144616147355</v>
      </c>
      <c r="T4755">
        <f t="shared" si="223"/>
        <v>880.29870392850989</v>
      </c>
      <c r="U4755">
        <v>18436937.616018038</v>
      </c>
      <c r="V4755">
        <v>1541947.9127480369</v>
      </c>
      <c r="W4755">
        <v>2563594.4362000539</v>
      </c>
      <c r="X4755">
        <v>27457520.035054758</v>
      </c>
      <c r="Y4755">
        <f t="shared" si="224"/>
        <v>50000000.000020884</v>
      </c>
      <c r="Z4755">
        <v>0.80001624108340408</v>
      </c>
      <c r="AA4755">
        <v>5.1035520429342389E-2</v>
      </c>
      <c r="AB4755">
        <v>5.786870590286889E-2</v>
      </c>
      <c r="AC4755">
        <v>0.57611419381601348</v>
      </c>
      <c r="AD4755">
        <v>0.10145999999999999</v>
      </c>
      <c r="AE4755">
        <v>5.4999999999999997E-3</v>
      </c>
      <c r="AF4755">
        <v>0.63208825015663761</v>
      </c>
      <c r="AG4755">
        <v>0.31892539401861608</v>
      </c>
      <c r="AH4755">
        <v>3.0701212405072171</v>
      </c>
    </row>
    <row r="4756" spans="1:34">
      <c r="A4756" t="s">
        <v>1194</v>
      </c>
      <c r="B4756" t="s">
        <v>1214</v>
      </c>
      <c r="C4756" t="s">
        <v>5565</v>
      </c>
      <c r="D4756" t="s">
        <v>5579</v>
      </c>
      <c r="E4756" t="s">
        <v>489</v>
      </c>
      <c r="F4756" t="s">
        <v>49</v>
      </c>
      <c r="G4756" t="s">
        <v>672</v>
      </c>
      <c r="H4756" t="s">
        <v>38</v>
      </c>
      <c r="I4756">
        <v>0.13282091691051751</v>
      </c>
      <c r="J4756">
        <v>0.62256733528414032</v>
      </c>
      <c r="K4756">
        <v>0.13282091691051759</v>
      </c>
      <c r="L4756">
        <v>0.43999999999999989</v>
      </c>
      <c r="M4756">
        <v>1.3282091691051749</v>
      </c>
      <c r="N4756" t="str">
        <f t="shared" si="222"/>
        <v>05Qd-611,32820916910517</v>
      </c>
      <c r="O4756" t="s">
        <v>5567</v>
      </c>
      <c r="P4756">
        <v>20.454421204219699</v>
      </c>
      <c r="Q4756">
        <v>79.414123318540135</v>
      </c>
      <c r="R4756">
        <v>8.4764390464152619</v>
      </c>
      <c r="S4756">
        <v>876.18252054794516</v>
      </c>
      <c r="T4756">
        <f t="shared" si="223"/>
        <v>984.52750411712032</v>
      </c>
      <c r="U4756">
        <v>1914911.0361189891</v>
      </c>
      <c r="V4756">
        <v>8075130.2810434634</v>
      </c>
      <c r="W4756">
        <v>1692216.6357155109</v>
      </c>
      <c r="X4756">
        <v>36509767.677315928</v>
      </c>
      <c r="Y4756">
        <f t="shared" si="224"/>
        <v>48192025.630193889</v>
      </c>
      <c r="Z4756">
        <v>8.309188657199075E-2</v>
      </c>
      <c r="AA4756">
        <v>0.60950845458591807</v>
      </c>
      <c r="AB4756">
        <v>3.8198860722024629E-2</v>
      </c>
      <c r="AC4756">
        <v>0.76604862146957065</v>
      </c>
      <c r="AD4756">
        <v>0.10145999999999999</v>
      </c>
      <c r="AE4756">
        <v>5.4999999999999997E-3</v>
      </c>
      <c r="AF4756">
        <v>0.41723848244141643</v>
      </c>
      <c r="AG4756">
        <v>0.21052115330317031</v>
      </c>
      <c r="AH4756">
        <v>2.0629288048497618</v>
      </c>
    </row>
    <row r="4757" spans="1:34">
      <c r="A4757" t="s">
        <v>1194</v>
      </c>
      <c r="B4757" t="s">
        <v>1214</v>
      </c>
      <c r="C4757" t="s">
        <v>5568</v>
      </c>
      <c r="D4757" t="s">
        <v>5580</v>
      </c>
      <c r="E4757" t="s">
        <v>489</v>
      </c>
      <c r="F4757" t="s">
        <v>672</v>
      </c>
      <c r="G4757" t="s">
        <v>1179</v>
      </c>
      <c r="H4757" t="s">
        <v>38</v>
      </c>
      <c r="I4757">
        <v>1.1596052047722141</v>
      </c>
      <c r="J4757">
        <v>0.19006371044586809</v>
      </c>
      <c r="K4757">
        <v>0.19006371044586801</v>
      </c>
      <c r="L4757">
        <v>0.36090447879472998</v>
      </c>
      <c r="M4757">
        <v>1.9006371044586801</v>
      </c>
      <c r="N4757" t="str">
        <f t="shared" si="222"/>
        <v>05Qd-611,90063710445868</v>
      </c>
      <c r="O4757" t="s">
        <v>5550</v>
      </c>
      <c r="P4757">
        <v>178.579201534921</v>
      </c>
      <c r="Q4757">
        <v>12.129591437885541</v>
      </c>
      <c r="R4757">
        <v>13.360129699700011</v>
      </c>
      <c r="S4757">
        <v>718.67771797138403</v>
      </c>
      <c r="T4757">
        <f t="shared" si="223"/>
        <v>922.7466406438906</v>
      </c>
      <c r="U4757">
        <v>16718306.54245016</v>
      </c>
      <c r="V4757">
        <v>2421523.5080706282</v>
      </c>
      <c r="W4757">
        <v>913491.14382346184</v>
      </c>
      <c r="X4757">
        <v>29946678.805678152</v>
      </c>
      <c r="Y4757">
        <f t="shared" si="224"/>
        <v>50000000.000022404</v>
      </c>
      <c r="Z4757">
        <v>0.72544134150298945</v>
      </c>
      <c r="AA4757">
        <v>5.4661700675686438E-2</v>
      </c>
      <c r="AB4757">
        <v>4.8470245906595738E-2</v>
      </c>
      <c r="AC4757">
        <v>0.62834176923385643</v>
      </c>
      <c r="AD4757">
        <v>0.10145999999999999</v>
      </c>
      <c r="AE4757">
        <v>5.4999999999999997E-3</v>
      </c>
      <c r="AF4757">
        <v>0.59705877626974246</v>
      </c>
      <c r="AG4757">
        <v>0.30125098105670078</v>
      </c>
      <c r="AH4757">
        <v>2.9059068617851231</v>
      </c>
    </row>
    <row r="4758" spans="1:34">
      <c r="A4758" t="s">
        <v>1194</v>
      </c>
      <c r="B4758" t="s">
        <v>1214</v>
      </c>
      <c r="C4758" t="s">
        <v>5570</v>
      </c>
      <c r="D4758" t="s">
        <v>5581</v>
      </c>
      <c r="E4758" t="s">
        <v>489</v>
      </c>
      <c r="F4758" t="s">
        <v>672</v>
      </c>
      <c r="G4758" t="s">
        <v>46</v>
      </c>
      <c r="H4758" t="s">
        <v>38</v>
      </c>
      <c r="I4758">
        <v>0.1357575807176904</v>
      </c>
      <c r="J4758">
        <v>0.1357575807176904</v>
      </c>
      <c r="K4758">
        <v>0.64606064574152344</v>
      </c>
      <c r="L4758">
        <v>0.43999999999999989</v>
      </c>
      <c r="M4758">
        <v>1.357575807176904</v>
      </c>
      <c r="N4758" t="str">
        <f t="shared" si="222"/>
        <v>05Qd-611,3575758071769</v>
      </c>
      <c r="O4758" t="s">
        <v>5555</v>
      </c>
      <c r="P4758">
        <v>20.906667430524319</v>
      </c>
      <c r="Q4758">
        <v>8.6638526883349662</v>
      </c>
      <c r="R4758">
        <v>104.6618246101268</v>
      </c>
      <c r="S4758">
        <v>876.18252054794516</v>
      </c>
      <c r="T4758">
        <f t="shared" si="223"/>
        <v>1010.4148652769312</v>
      </c>
      <c r="U4758">
        <v>1957249.6230263149</v>
      </c>
      <c r="V4758">
        <v>1729631.460606002</v>
      </c>
      <c r="W4758">
        <v>9575910.8911808599</v>
      </c>
      <c r="X4758">
        <v>36509767.677315928</v>
      </c>
      <c r="Y4758">
        <f t="shared" si="224"/>
        <v>49772559.652129106</v>
      </c>
      <c r="Z4758">
        <v>8.4929044014067992E-2</v>
      </c>
      <c r="AA4758">
        <v>3.9043435615549731E-2</v>
      </c>
      <c r="AB4758">
        <v>0.59769635066146365</v>
      </c>
      <c r="AC4758">
        <v>0.76604862146957065</v>
      </c>
      <c r="AD4758">
        <v>0.10145999999999999</v>
      </c>
      <c r="AE4758">
        <v>5.4999999999999997E-3</v>
      </c>
      <c r="AF4758">
        <v>0.42646360434876568</v>
      </c>
      <c r="AG4758">
        <v>0.2151757654375393</v>
      </c>
      <c r="AH4758">
        <v>2.1061751769632089</v>
      </c>
    </row>
    <row r="4759" spans="1:34">
      <c r="A4759" t="s">
        <v>1194</v>
      </c>
      <c r="B4759" t="s">
        <v>1220</v>
      </c>
      <c r="C4759" t="s">
        <v>5560</v>
      </c>
      <c r="D4759" t="s">
        <v>5582</v>
      </c>
      <c r="E4759" t="s">
        <v>489</v>
      </c>
      <c r="F4759" t="s">
        <v>671</v>
      </c>
      <c r="G4759" t="s">
        <v>672</v>
      </c>
      <c r="H4759" t="s">
        <v>38</v>
      </c>
      <c r="I4759">
        <v>1.195549701106789</v>
      </c>
      <c r="J4759">
        <v>0.1936560902548071</v>
      </c>
      <c r="K4759">
        <v>0.1936560902548071</v>
      </c>
      <c r="L4759">
        <v>0.35369902093166772</v>
      </c>
      <c r="M4759">
        <v>1.936560902548071</v>
      </c>
      <c r="N4759" t="str">
        <f t="shared" si="222"/>
        <v>05Qd-611,93656090254807</v>
      </c>
      <c r="O4759" t="s">
        <v>5547</v>
      </c>
      <c r="P4759">
        <v>184.1146539704454</v>
      </c>
      <c r="Q4759">
        <v>12.179738131746801</v>
      </c>
      <c r="R4759">
        <v>12.35885192780189</v>
      </c>
      <c r="S4759">
        <v>704.32931744374787</v>
      </c>
      <c r="T4759">
        <f t="shared" si="223"/>
        <v>912.98256147374195</v>
      </c>
      <c r="U4759">
        <v>17236526.97278484</v>
      </c>
      <c r="V4759">
        <v>966863.21331228351</v>
      </c>
      <c r="W4759">
        <v>2467292.5406590011</v>
      </c>
      <c r="X4759">
        <v>29329317.27322761</v>
      </c>
      <c r="Y4759">
        <f t="shared" si="224"/>
        <v>49999999.999983735</v>
      </c>
      <c r="Z4759">
        <v>0.74792798051883036</v>
      </c>
      <c r="AA4759">
        <v>4.1996445828883761E-2</v>
      </c>
      <c r="AB4759">
        <v>5.5694857343884463E-2</v>
      </c>
      <c r="AC4759">
        <v>0.61579692590872925</v>
      </c>
      <c r="AD4759">
        <v>0.10145999999999999</v>
      </c>
      <c r="AE4759">
        <v>5.4999999999999997E-3</v>
      </c>
      <c r="AF4759">
        <v>0.60834373902033634</v>
      </c>
      <c r="AG4759">
        <v>0.30694490305386918</v>
      </c>
      <c r="AH4759">
        <v>2.9588095446222762</v>
      </c>
    </row>
    <row r="4760" spans="1:34">
      <c r="A4760" t="s">
        <v>1194</v>
      </c>
      <c r="B4760" t="s">
        <v>1220</v>
      </c>
      <c r="C4760" t="s">
        <v>5562</v>
      </c>
      <c r="D4760" t="s">
        <v>5583</v>
      </c>
      <c r="E4760" t="s">
        <v>489</v>
      </c>
      <c r="F4760" t="s">
        <v>43</v>
      </c>
      <c r="G4760" t="s">
        <v>672</v>
      </c>
      <c r="H4760" t="s">
        <v>38</v>
      </c>
      <c r="I4760">
        <v>1.262505557456689</v>
      </c>
      <c r="J4760">
        <v>0.19961926080123091</v>
      </c>
      <c r="K4760">
        <v>0.19961926080123091</v>
      </c>
      <c r="L4760">
        <v>0.33444852895315819</v>
      </c>
      <c r="M4760">
        <v>1.9961926080123089</v>
      </c>
      <c r="N4760" t="str">
        <f t="shared" si="222"/>
        <v>05Qd-611,99619260801231</v>
      </c>
      <c r="O4760" t="s">
        <v>5564</v>
      </c>
      <c r="P4760">
        <v>194.42585584833009</v>
      </c>
      <c r="Q4760">
        <v>11.487181098834469</v>
      </c>
      <c r="R4760">
        <v>12.73941285778097</v>
      </c>
      <c r="S4760">
        <v>665.99535248120583</v>
      </c>
      <c r="T4760">
        <f t="shared" si="223"/>
        <v>884.64780228615132</v>
      </c>
      <c r="U4760">
        <v>18201845.623186879</v>
      </c>
      <c r="V4760">
        <v>1521853.4102334231</v>
      </c>
      <c r="W4760">
        <v>2543266.842259896</v>
      </c>
      <c r="X4760">
        <v>27733034.124305621</v>
      </c>
      <c r="Y4760">
        <f t="shared" si="224"/>
        <v>49999999.999985814</v>
      </c>
      <c r="Z4760">
        <v>0.78981512111811258</v>
      </c>
      <c r="AA4760">
        <v>5.0630842793456247E-2</v>
      </c>
      <c r="AB4760">
        <v>5.7409845663969492E-2</v>
      </c>
      <c r="AC4760">
        <v>0.5822814421752105</v>
      </c>
      <c r="AD4760">
        <v>0.10145999999999999</v>
      </c>
      <c r="AE4760">
        <v>5.4999999999999997E-3</v>
      </c>
      <c r="AF4760">
        <v>0.62707621194103946</v>
      </c>
      <c r="AG4760">
        <v>0.31639652836995102</v>
      </c>
      <c r="AH4760">
        <v>3.0466253483233001</v>
      </c>
    </row>
    <row r="4761" spans="1:34">
      <c r="A4761" t="s">
        <v>1194</v>
      </c>
      <c r="B4761" t="s">
        <v>1220</v>
      </c>
      <c r="C4761" t="s">
        <v>5565</v>
      </c>
      <c r="D4761" t="s">
        <v>5584</v>
      </c>
      <c r="E4761" t="s">
        <v>489</v>
      </c>
      <c r="F4761" t="s">
        <v>49</v>
      </c>
      <c r="G4761" t="s">
        <v>672</v>
      </c>
      <c r="H4761" t="s">
        <v>38</v>
      </c>
      <c r="I4761">
        <v>0.13208562264051499</v>
      </c>
      <c r="J4761">
        <v>0.61668498112412029</v>
      </c>
      <c r="K4761">
        <v>0.13208562264051499</v>
      </c>
      <c r="L4761">
        <v>0.44</v>
      </c>
      <c r="M4761">
        <v>1.32085622640515</v>
      </c>
      <c r="N4761" t="str">
        <f t="shared" si="222"/>
        <v>05Qd-611,32085622640515</v>
      </c>
      <c r="O4761" t="s">
        <v>5567</v>
      </c>
      <c r="P4761">
        <v>20.341185886639309</v>
      </c>
      <c r="Q4761">
        <v>78.663775569482667</v>
      </c>
      <c r="R4761">
        <v>8.4295136282971654</v>
      </c>
      <c r="S4761">
        <v>876.18252054794527</v>
      </c>
      <c r="T4761">
        <f t="shared" si="223"/>
        <v>983.61699563236448</v>
      </c>
      <c r="U4761">
        <v>1904310.1221577381</v>
      </c>
      <c r="V4761">
        <v>7968522.8520075046</v>
      </c>
      <c r="W4761">
        <v>1682848.5540549781</v>
      </c>
      <c r="X4761">
        <v>36485539.502562799</v>
      </c>
      <c r="Y4761">
        <f t="shared" si="224"/>
        <v>48041221.03078302</v>
      </c>
      <c r="Z4761">
        <v>8.2631891343067213E-2</v>
      </c>
      <c r="AA4761">
        <v>0.60374948782007498</v>
      </c>
      <c r="AB4761">
        <v>3.7987392498021529E-2</v>
      </c>
      <c r="AC4761">
        <v>0.76604862146957065</v>
      </c>
      <c r="AD4761">
        <v>0.10145999999999999</v>
      </c>
      <c r="AE4761">
        <v>5.4999999999999997E-3</v>
      </c>
      <c r="AF4761">
        <v>0.41492865750947128</v>
      </c>
      <c r="AG4761">
        <v>0.20935571188521629</v>
      </c>
      <c r="AH4761">
        <v>2.0521005957998382</v>
      </c>
    </row>
    <row r="4762" spans="1:34">
      <c r="A4762" t="s">
        <v>1194</v>
      </c>
      <c r="B4762" t="s">
        <v>1220</v>
      </c>
      <c r="C4762" t="s">
        <v>5568</v>
      </c>
      <c r="D4762" t="s">
        <v>5585</v>
      </c>
      <c r="E4762" t="s">
        <v>489</v>
      </c>
      <c r="F4762" t="s">
        <v>672</v>
      </c>
      <c r="G4762" t="s">
        <v>1179</v>
      </c>
      <c r="H4762" t="s">
        <v>38</v>
      </c>
      <c r="I4762">
        <v>1.1375219582887841</v>
      </c>
      <c r="J4762">
        <v>0.18791229399026441</v>
      </c>
      <c r="K4762">
        <v>0.1879122939902643</v>
      </c>
      <c r="L4762">
        <v>0.36577639363333059</v>
      </c>
      <c r="M4762">
        <v>1.879122939902643</v>
      </c>
      <c r="N4762" t="str">
        <f t="shared" si="222"/>
        <v>05Qd-611,87912293990264</v>
      </c>
      <c r="O4762" t="s">
        <v>5550</v>
      </c>
      <c r="P4762">
        <v>175.17838157647279</v>
      </c>
      <c r="Q4762">
        <v>11.99229114758815</v>
      </c>
      <c r="R4762">
        <v>13.208900394444919</v>
      </c>
      <c r="S4762">
        <v>728.37927847861147</v>
      </c>
      <c r="T4762">
        <f t="shared" si="223"/>
        <v>928.75885159711731</v>
      </c>
      <c r="U4762">
        <v>16399927.07791939</v>
      </c>
      <c r="V4762">
        <v>2394113.1964931418</v>
      </c>
      <c r="W4762">
        <v>875166.40963083308</v>
      </c>
      <c r="X4762">
        <v>30330793.315940559</v>
      </c>
      <c r="Y4762">
        <f t="shared" si="224"/>
        <v>49999999.999983922</v>
      </c>
      <c r="Z4762">
        <v>0.71162620865626558</v>
      </c>
      <c r="AA4762">
        <v>5.4042960348829321E-2</v>
      </c>
      <c r="AB4762">
        <v>4.7921589435531493E-2</v>
      </c>
      <c r="AC4762">
        <v>0.63682386842937266</v>
      </c>
      <c r="AD4762">
        <v>0.10145999999999999</v>
      </c>
      <c r="AE4762">
        <v>5.4999999999999997E-3</v>
      </c>
      <c r="AF4762">
        <v>0.59030039996941674</v>
      </c>
      <c r="AG4762">
        <v>0.29784098597456898</v>
      </c>
      <c r="AH4762">
        <v>2.8742243258466291</v>
      </c>
    </row>
    <row r="4763" spans="1:34">
      <c r="A4763" t="s">
        <v>1194</v>
      </c>
      <c r="B4763" t="s">
        <v>1220</v>
      </c>
      <c r="C4763" t="s">
        <v>5570</v>
      </c>
      <c r="D4763" t="s">
        <v>5586</v>
      </c>
      <c r="E4763" t="s">
        <v>489</v>
      </c>
      <c r="F4763" t="s">
        <v>672</v>
      </c>
      <c r="G4763" t="s">
        <v>46</v>
      </c>
      <c r="H4763" t="s">
        <v>38</v>
      </c>
      <c r="I4763">
        <v>0.13356664918052741</v>
      </c>
      <c r="J4763">
        <v>0.13356664918052741</v>
      </c>
      <c r="K4763">
        <v>0.6285331934442191</v>
      </c>
      <c r="L4763">
        <v>0.44</v>
      </c>
      <c r="M4763">
        <v>1.3356664918052741</v>
      </c>
      <c r="N4763" t="str">
        <f t="shared" si="222"/>
        <v>05Qd-611,33566649180527</v>
      </c>
      <c r="O4763" t="s">
        <v>5555</v>
      </c>
      <c r="P4763">
        <v>20.56926397380121</v>
      </c>
      <c r="Q4763">
        <v>8.5240306026152677</v>
      </c>
      <c r="R4763">
        <v>101.8223773379635</v>
      </c>
      <c r="S4763">
        <v>876.18252054794527</v>
      </c>
      <c r="T4763">
        <f t="shared" si="223"/>
        <v>1007.0981924623252</v>
      </c>
      <c r="U4763">
        <v>1925662.4372314659</v>
      </c>
      <c r="V4763">
        <v>1701717.7036380479</v>
      </c>
      <c r="W4763">
        <v>9316118.9932302162</v>
      </c>
      <c r="X4763">
        <v>36485539.502562799</v>
      </c>
      <c r="Y4763">
        <f t="shared" si="224"/>
        <v>49429038.636662528</v>
      </c>
      <c r="Z4763">
        <v>8.3558411744637143E-2</v>
      </c>
      <c r="AA4763">
        <v>3.841333088064592E-2</v>
      </c>
      <c r="AB4763">
        <v>0.58148100873722741</v>
      </c>
      <c r="AC4763">
        <v>0.76604862146957065</v>
      </c>
      <c r="AD4763">
        <v>0.10145999999999999</v>
      </c>
      <c r="AE4763">
        <v>5.4999999999999997E-3</v>
      </c>
      <c r="AF4763">
        <v>0.41958109690218032</v>
      </c>
      <c r="AG4763">
        <v>0.21170313895113591</v>
      </c>
      <c r="AH4763">
        <v>2.07391072765859</v>
      </c>
    </row>
    <row r="4764" spans="1:34">
      <c r="A4764" t="s">
        <v>1194</v>
      </c>
      <c r="B4764" t="s">
        <v>1226</v>
      </c>
      <c r="C4764" t="s">
        <v>5560</v>
      </c>
      <c r="D4764" t="s">
        <v>5587</v>
      </c>
      <c r="E4764" t="s">
        <v>489</v>
      </c>
      <c r="F4764" t="s">
        <v>671</v>
      </c>
      <c r="G4764" t="s">
        <v>672</v>
      </c>
      <c r="H4764" t="s">
        <v>38</v>
      </c>
      <c r="I4764">
        <v>1.214230518708447</v>
      </c>
      <c r="J4764">
        <v>0.19547556731263771</v>
      </c>
      <c r="K4764">
        <v>0.19547556731263771</v>
      </c>
      <c r="L4764">
        <v>0.3495740197926544</v>
      </c>
      <c r="M4764">
        <v>1.954755673126376</v>
      </c>
      <c r="N4764" t="str">
        <f t="shared" si="222"/>
        <v>05Qd-611,95475567312638</v>
      </c>
      <c r="O4764" t="s">
        <v>5547</v>
      </c>
      <c r="P4764">
        <v>186.99149988110079</v>
      </c>
      <c r="Q4764">
        <v>12.294171682852459</v>
      </c>
      <c r="R4764">
        <v>12.47496832524735</v>
      </c>
      <c r="S4764">
        <v>696.11510404546641</v>
      </c>
      <c r="T4764">
        <f t="shared" si="223"/>
        <v>907.87574393466707</v>
      </c>
      <c r="U4764">
        <v>17505852.803544171</v>
      </c>
      <c r="V4764">
        <v>993740.68737036933</v>
      </c>
      <c r="W4764">
        <v>2490473.7489895979</v>
      </c>
      <c r="X4764">
        <v>29009932.760110691</v>
      </c>
      <c r="Y4764">
        <f t="shared" si="224"/>
        <v>50000000.000014827</v>
      </c>
      <c r="Z4764">
        <v>0.75961457637537577</v>
      </c>
      <c r="AA4764">
        <v>4.2391019372093983E-2</v>
      </c>
      <c r="AB4764">
        <v>5.6218132987025923E-2</v>
      </c>
      <c r="AC4764">
        <v>0.60861521809940755</v>
      </c>
      <c r="AD4764">
        <v>0.10145999999999999</v>
      </c>
      <c r="AE4764">
        <v>5.4999999999999997E-3</v>
      </c>
      <c r="AF4764">
        <v>0.61405937375697683</v>
      </c>
      <c r="AG4764">
        <v>0.69687039746955315</v>
      </c>
      <c r="AH4764">
        <v>3.3726454443529059</v>
      </c>
    </row>
    <row r="4765" spans="1:34">
      <c r="A4765" t="s">
        <v>1194</v>
      </c>
      <c r="B4765" t="s">
        <v>1226</v>
      </c>
      <c r="C4765" t="s">
        <v>5562</v>
      </c>
      <c r="D4765" t="s">
        <v>5588</v>
      </c>
      <c r="E4765" t="s">
        <v>489</v>
      </c>
      <c r="F4765" t="s">
        <v>43</v>
      </c>
      <c r="G4765" t="s">
        <v>672</v>
      </c>
      <c r="H4765" t="s">
        <v>38</v>
      </c>
      <c r="I4765">
        <v>1.2755962317214879</v>
      </c>
      <c r="J4765">
        <v>0.20090169543559941</v>
      </c>
      <c r="K4765">
        <v>0.20090169543559941</v>
      </c>
      <c r="L4765">
        <v>0.33161733176330732</v>
      </c>
      <c r="M4765">
        <v>2.0090169543559941</v>
      </c>
      <c r="N4765" t="str">
        <f t="shared" si="222"/>
        <v>05Qd-612,00901695435599</v>
      </c>
      <c r="O4765" t="s">
        <v>5564</v>
      </c>
      <c r="P4765">
        <v>196.44181968510921</v>
      </c>
      <c r="Q4765">
        <v>11.56097938279404</v>
      </c>
      <c r="R4765">
        <v>12.821255983563329</v>
      </c>
      <c r="S4765">
        <v>660.35752182217891</v>
      </c>
      <c r="T4765">
        <f t="shared" si="223"/>
        <v>881.18157687364555</v>
      </c>
      <c r="U4765">
        <v>18390577.01582431</v>
      </c>
      <c r="V4765">
        <v>1530047.530886807</v>
      </c>
      <c r="W4765">
        <v>2559605.814109927</v>
      </c>
      <c r="X4765">
        <v>27519769.639193911</v>
      </c>
      <c r="Y4765">
        <f t="shared" si="224"/>
        <v>50000000.000014961</v>
      </c>
      <c r="Z4765">
        <v>0.79800456030030398</v>
      </c>
      <c r="AA4765">
        <v>5.095611574610108E-2</v>
      </c>
      <c r="AB4765">
        <v>5.7778669664908647E-2</v>
      </c>
      <c r="AC4765">
        <v>0.57735227239249731</v>
      </c>
      <c r="AD4765">
        <v>0.10145999999999999</v>
      </c>
      <c r="AE4765">
        <v>5.4999999999999997E-3</v>
      </c>
      <c r="AF4765">
        <v>0.63110480241549549</v>
      </c>
      <c r="AG4765">
        <v>0.71621454422791186</v>
      </c>
      <c r="AH4765">
        <v>3.463296300999402</v>
      </c>
    </row>
    <row r="4766" spans="1:34">
      <c r="A4766" t="s">
        <v>1194</v>
      </c>
      <c r="B4766" t="s">
        <v>1226</v>
      </c>
      <c r="C4766" t="s">
        <v>5565</v>
      </c>
      <c r="D4766" t="s">
        <v>5589</v>
      </c>
      <c r="E4766" t="s">
        <v>489</v>
      </c>
      <c r="F4766" t="s">
        <v>49</v>
      </c>
      <c r="G4766" t="s">
        <v>672</v>
      </c>
      <c r="H4766" t="s">
        <v>38</v>
      </c>
      <c r="I4766">
        <v>0.13266495414459981</v>
      </c>
      <c r="J4766">
        <v>0.62131963315679828</v>
      </c>
      <c r="K4766">
        <v>0.13266495414459981</v>
      </c>
      <c r="L4766">
        <v>0.43999999999999989</v>
      </c>
      <c r="M4766">
        <v>1.326649541445998</v>
      </c>
      <c r="N4766" t="str">
        <f t="shared" si="222"/>
        <v>05Qd-611,326649541446</v>
      </c>
      <c r="O4766" t="s">
        <v>5567</v>
      </c>
      <c r="P4766">
        <v>20.430402938268362</v>
      </c>
      <c r="Q4766">
        <v>79.254967569451054</v>
      </c>
      <c r="R4766">
        <v>8.4664857279955221</v>
      </c>
      <c r="S4766">
        <v>876.18252054794516</v>
      </c>
      <c r="T4766">
        <f t="shared" si="223"/>
        <v>984.3343767836601</v>
      </c>
      <c r="U4766">
        <v>1912662.483491689</v>
      </c>
      <c r="V4766">
        <v>8046406.8015207294</v>
      </c>
      <c r="W4766">
        <v>1690229.578306352</v>
      </c>
      <c r="X4766">
        <v>36514070.530812711</v>
      </c>
      <c r="Y4766">
        <f t="shared" si="224"/>
        <v>48163369.394131482</v>
      </c>
      <c r="Z4766">
        <v>8.2994317297839279E-2</v>
      </c>
      <c r="AA4766">
        <v>0.60828692407456741</v>
      </c>
      <c r="AB4766">
        <v>3.8154006341316438E-2</v>
      </c>
      <c r="AC4766">
        <v>0.76604862146957065</v>
      </c>
      <c r="AD4766">
        <v>0.10145999999999999</v>
      </c>
      <c r="AE4766">
        <v>5.4999999999999997E-3</v>
      </c>
      <c r="AF4766">
        <v>0.41674854705109882</v>
      </c>
      <c r="AG4766">
        <v>0.47295056152549819</v>
      </c>
      <c r="AH4766">
        <v>2.3233086500225948</v>
      </c>
    </row>
    <row r="4767" spans="1:34">
      <c r="A4767" t="s">
        <v>1194</v>
      </c>
      <c r="B4767" t="s">
        <v>1226</v>
      </c>
      <c r="C4767" t="s">
        <v>5568</v>
      </c>
      <c r="D4767" t="s">
        <v>5590</v>
      </c>
      <c r="E4767" t="s">
        <v>489</v>
      </c>
      <c r="F4767" t="s">
        <v>672</v>
      </c>
      <c r="G4767" t="s">
        <v>1179</v>
      </c>
      <c r="H4767" t="s">
        <v>38</v>
      </c>
      <c r="I4767">
        <v>1.161653019822902</v>
      </c>
      <c r="J4767">
        <v>0.1902572066483135</v>
      </c>
      <c r="K4767">
        <v>0.1902572066483135</v>
      </c>
      <c r="L4767">
        <v>0.36040463336360617</v>
      </c>
      <c r="M4767">
        <v>1.9025720664831349</v>
      </c>
      <c r="N4767" t="str">
        <f t="shared" si="222"/>
        <v>05Qd-611,90257206648313</v>
      </c>
      <c r="O4767" t="s">
        <v>5550</v>
      </c>
      <c r="P4767">
        <v>178.89456505272679</v>
      </c>
      <c r="Q4767">
        <v>12.14194008600432</v>
      </c>
      <c r="R4767">
        <v>13.373731109222151</v>
      </c>
      <c r="S4767">
        <v>717.6823638129149</v>
      </c>
      <c r="T4767">
        <f t="shared" si="223"/>
        <v>922.09260006086811</v>
      </c>
      <c r="U4767">
        <v>16747830.38351153</v>
      </c>
      <c r="V4767">
        <v>2423988.7635465139</v>
      </c>
      <c r="W4767">
        <v>919453.12052497477</v>
      </c>
      <c r="X4767">
        <v>29908727.73243276</v>
      </c>
      <c r="Y4767">
        <f t="shared" si="224"/>
        <v>50000000.00001578</v>
      </c>
      <c r="Z4767">
        <v>0.72672244104566752</v>
      </c>
      <c r="AA4767">
        <v>5.471734954981998E-2</v>
      </c>
      <c r="AB4767">
        <v>4.8519591510196358E-2</v>
      </c>
      <c r="AC4767">
        <v>0.6274715285441741</v>
      </c>
      <c r="AD4767">
        <v>0.10145999999999999</v>
      </c>
      <c r="AE4767">
        <v>5.4999999999999997E-3</v>
      </c>
      <c r="AF4767">
        <v>0.59766661774339314</v>
      </c>
      <c r="AG4767">
        <v>0.67826694170123747</v>
      </c>
      <c r="AH4767">
        <v>3.285465625927765</v>
      </c>
    </row>
    <row r="4768" spans="1:34">
      <c r="A4768" t="s">
        <v>1194</v>
      </c>
      <c r="B4768" t="s">
        <v>1226</v>
      </c>
      <c r="C4768" t="s">
        <v>5570</v>
      </c>
      <c r="D4768" t="s">
        <v>5591</v>
      </c>
      <c r="E4768" t="s">
        <v>489</v>
      </c>
      <c r="F4768" t="s">
        <v>672</v>
      </c>
      <c r="G4768" t="s">
        <v>46</v>
      </c>
      <c r="H4768" t="s">
        <v>38</v>
      </c>
      <c r="I4768">
        <v>0.1355226504691287</v>
      </c>
      <c r="J4768">
        <v>0.1355226504691287</v>
      </c>
      <c r="K4768">
        <v>0.6441812037530299</v>
      </c>
      <c r="L4768">
        <v>0.43999999999999989</v>
      </c>
      <c r="M4768">
        <v>1.355226504691287</v>
      </c>
      <c r="N4768" t="str">
        <f t="shared" si="222"/>
        <v>05Qd-611,35522650469129</v>
      </c>
      <c r="O4768" t="s">
        <v>5555</v>
      </c>
      <c r="P4768">
        <v>20.870488172245821</v>
      </c>
      <c r="Q4768">
        <v>8.6488597792479585</v>
      </c>
      <c r="R4768">
        <v>104.3573550079908</v>
      </c>
      <c r="S4768">
        <v>876.18252054794516</v>
      </c>
      <c r="T4768">
        <f t="shared" si="223"/>
        <v>1010.0592235074298</v>
      </c>
      <c r="U4768">
        <v>1953862.5772495409</v>
      </c>
      <c r="V4768">
        <v>1726638.311002038</v>
      </c>
      <c r="W4768">
        <v>9548053.8020274099</v>
      </c>
      <c r="X4768">
        <v>36514070.530812711</v>
      </c>
      <c r="Y4768">
        <f t="shared" si="224"/>
        <v>49742625.221091703</v>
      </c>
      <c r="Z4768">
        <v>8.4782073205404124E-2</v>
      </c>
      <c r="AA4768">
        <v>3.8975870445447459E-2</v>
      </c>
      <c r="AB4768">
        <v>0.59595760426790612</v>
      </c>
      <c r="AC4768">
        <v>0.76604862146957065</v>
      </c>
      <c r="AD4768">
        <v>0.10145999999999999</v>
      </c>
      <c r="AE4768">
        <v>5.4999999999999997E-3</v>
      </c>
      <c r="AF4768">
        <v>0.42572560356794359</v>
      </c>
      <c r="AG4768">
        <v>0.48313824892244389</v>
      </c>
      <c r="AH4768">
        <v>2.3710503571816748</v>
      </c>
    </row>
    <row r="4769" spans="1:34">
      <c r="A4769" t="s">
        <v>1232</v>
      </c>
      <c r="B4769" t="s">
        <v>1233</v>
      </c>
      <c r="C4769" t="s">
        <v>5592</v>
      </c>
      <c r="D4769" t="s">
        <v>5593</v>
      </c>
      <c r="E4769" t="s">
        <v>489</v>
      </c>
      <c r="F4769" t="s">
        <v>671</v>
      </c>
      <c r="G4769" t="s">
        <v>672</v>
      </c>
      <c r="H4769" t="s">
        <v>38</v>
      </c>
      <c r="I4769">
        <v>1.2066801032693859</v>
      </c>
      <c r="J4769">
        <v>0.1947377742080863</v>
      </c>
      <c r="K4769">
        <v>0.1947377742080863</v>
      </c>
      <c r="L4769">
        <v>0.351222090395305</v>
      </c>
      <c r="M4769">
        <v>1.9473777420808629</v>
      </c>
      <c r="N4769" t="str">
        <f t="shared" si="222"/>
        <v>05Vd-611,94737774208086</v>
      </c>
      <c r="O4769" t="s">
        <v>5547</v>
      </c>
      <c r="P4769">
        <v>185.82873590348541</v>
      </c>
      <c r="Q4769">
        <v>12.247769182435251</v>
      </c>
      <c r="R4769">
        <v>12.427883435118121</v>
      </c>
      <c r="S4769">
        <v>699.39694644244685</v>
      </c>
      <c r="T4769">
        <f t="shared" si="223"/>
        <v>909.90133496348562</v>
      </c>
      <c r="U4769">
        <v>17396996.652059522</v>
      </c>
      <c r="V4769">
        <v>983529.45611307432</v>
      </c>
      <c r="W4769">
        <v>2481073.8307065531</v>
      </c>
      <c r="X4769">
        <v>29138400.06111015</v>
      </c>
      <c r="Y4769">
        <f t="shared" si="224"/>
        <v>49999999.999989301</v>
      </c>
      <c r="Z4769">
        <v>0.75489108644753156</v>
      </c>
      <c r="AA4769">
        <v>4.2231020850449517E-2</v>
      </c>
      <c r="AB4769">
        <v>5.6005946106390127E-2</v>
      </c>
      <c r="AC4769">
        <v>0.61148454131132801</v>
      </c>
      <c r="AD4769">
        <v>0.10145999999999999</v>
      </c>
      <c r="AE4769">
        <v>5.4999999999999997E-3</v>
      </c>
      <c r="AF4769">
        <v>0.6117416990829937</v>
      </c>
      <c r="AG4769">
        <v>0.69424016505182762</v>
      </c>
      <c r="AH4769">
        <v>3.3603196062156839</v>
      </c>
    </row>
    <row r="4770" spans="1:34">
      <c r="A4770" t="s">
        <v>1232</v>
      </c>
      <c r="B4770" t="s">
        <v>1233</v>
      </c>
      <c r="C4770" t="s">
        <v>5594</v>
      </c>
      <c r="D4770" t="s">
        <v>5595</v>
      </c>
      <c r="E4770" t="s">
        <v>489</v>
      </c>
      <c r="F4770" t="s">
        <v>43</v>
      </c>
      <c r="G4770" t="s">
        <v>672</v>
      </c>
      <c r="H4770" t="s">
        <v>38</v>
      </c>
      <c r="I4770">
        <v>1.2688488812357781</v>
      </c>
      <c r="J4770">
        <v>0.2002410485819443</v>
      </c>
      <c r="K4770">
        <v>0.2002410485819443</v>
      </c>
      <c r="L4770">
        <v>0.3330795074197771</v>
      </c>
      <c r="M4770">
        <v>2.002410485819444</v>
      </c>
      <c r="N4770" t="str">
        <f t="shared" si="222"/>
        <v>05Vd-612,00241048581944</v>
      </c>
      <c r="O4770" t="s">
        <v>5564</v>
      </c>
      <c r="P4770">
        <v>195.40272771030979</v>
      </c>
      <c r="Q4770">
        <v>11.522962159306431</v>
      </c>
      <c r="R4770">
        <v>12.779094455722159</v>
      </c>
      <c r="S4770">
        <v>663.2691871680189</v>
      </c>
      <c r="T4770">
        <f t="shared" si="223"/>
        <v>882.97397149335734</v>
      </c>
      <c r="U4770">
        <v>18293298.844507709</v>
      </c>
      <c r="V4770">
        <v>1522273.4468114111</v>
      </c>
      <c r="W4770">
        <v>2551188.784457576</v>
      </c>
      <c r="X4770">
        <v>27633238.924212921</v>
      </c>
      <c r="Y4770">
        <f t="shared" si="224"/>
        <v>49999999.999989614</v>
      </c>
      <c r="Z4770">
        <v>0.79378346249235987</v>
      </c>
      <c r="AA4770">
        <v>5.0788551219235561E-2</v>
      </c>
      <c r="AB4770">
        <v>5.7588669793380752E-2</v>
      </c>
      <c r="AC4770">
        <v>0.57989794886064516</v>
      </c>
      <c r="AD4770">
        <v>0.10145999999999999</v>
      </c>
      <c r="AE4770">
        <v>5.4999999999999997E-3</v>
      </c>
      <c r="AF4770">
        <v>0.62902947198516557</v>
      </c>
      <c r="AG4770">
        <v>0.71385933819463165</v>
      </c>
      <c r="AH4770">
        <v>3.4522592959992409</v>
      </c>
    </row>
    <row r="4771" spans="1:34">
      <c r="A4771" t="s">
        <v>1232</v>
      </c>
      <c r="B4771" t="s">
        <v>1233</v>
      </c>
      <c r="C4771" t="s">
        <v>5596</v>
      </c>
      <c r="D4771" t="s">
        <v>5597</v>
      </c>
      <c r="E4771" t="s">
        <v>489</v>
      </c>
      <c r="F4771" t="s">
        <v>49</v>
      </c>
      <c r="G4771" t="s">
        <v>672</v>
      </c>
      <c r="H4771" t="s">
        <v>38</v>
      </c>
      <c r="I4771">
        <v>0.1323610861022905</v>
      </c>
      <c r="J4771">
        <v>0.6188886888183236</v>
      </c>
      <c r="K4771">
        <v>0.13236108610229039</v>
      </c>
      <c r="L4771">
        <v>0.44000000000000011</v>
      </c>
      <c r="M4771">
        <v>1.3236108610229049</v>
      </c>
      <c r="N4771" t="str">
        <f t="shared" si="222"/>
        <v>05Vd-611,3236108610229</v>
      </c>
      <c r="O4771" t="s">
        <v>5567</v>
      </c>
      <c r="P4771">
        <v>20.383607259752729</v>
      </c>
      <c r="Q4771">
        <v>78.94487851958462</v>
      </c>
      <c r="R4771">
        <v>8.447093308497891</v>
      </c>
      <c r="S4771">
        <v>876.18252054794539</v>
      </c>
      <c r="T4771">
        <f t="shared" si="223"/>
        <v>983.95809963578063</v>
      </c>
      <c r="U4771">
        <v>1908281.5449973859</v>
      </c>
      <c r="V4771">
        <v>8002620.8624227429</v>
      </c>
      <c r="W4771">
        <v>1686358.120645775</v>
      </c>
      <c r="X4771">
        <v>36503672.113728337</v>
      </c>
      <c r="Y4771">
        <f t="shared" si="224"/>
        <v>48100932.641794242</v>
      </c>
      <c r="Z4771">
        <v>8.2804219461657141E-2</v>
      </c>
      <c r="AA4771">
        <v>0.60590697086637058</v>
      </c>
      <c r="AB4771">
        <v>3.8066614887499947E-2</v>
      </c>
      <c r="AC4771">
        <v>0.76604862146957087</v>
      </c>
      <c r="AD4771">
        <v>0.10145999999999999</v>
      </c>
      <c r="AE4771">
        <v>5.4999999999999997E-3</v>
      </c>
      <c r="AF4771">
        <v>0.41579398775588627</v>
      </c>
      <c r="AG4771">
        <v>0.47186727195466549</v>
      </c>
      <c r="AH4771">
        <v>2.3182321207334571</v>
      </c>
    </row>
    <row r="4772" spans="1:34">
      <c r="A4772" t="s">
        <v>1232</v>
      </c>
      <c r="B4772" t="s">
        <v>1233</v>
      </c>
      <c r="C4772" t="s">
        <v>5598</v>
      </c>
      <c r="D4772" t="s">
        <v>5599</v>
      </c>
      <c r="E4772" t="s">
        <v>489</v>
      </c>
      <c r="F4772" t="s">
        <v>672</v>
      </c>
      <c r="G4772" t="s">
        <v>1179</v>
      </c>
      <c r="H4772" t="s">
        <v>38</v>
      </c>
      <c r="I4772">
        <v>1.152149210773727</v>
      </c>
      <c r="J4772">
        <v>0.18933125921504651</v>
      </c>
      <c r="K4772">
        <v>0.18933125921504651</v>
      </c>
      <c r="L4772">
        <v>0.3625008629466448</v>
      </c>
      <c r="M4772">
        <v>1.893312592150465</v>
      </c>
      <c r="N4772" t="str">
        <f t="shared" si="222"/>
        <v>05Vd-611,89331259215046</v>
      </c>
      <c r="O4772" t="s">
        <v>5550</v>
      </c>
      <c r="P4772">
        <v>177.43097845915401</v>
      </c>
      <c r="Q4772">
        <v>12.08284745842097</v>
      </c>
      <c r="R4772">
        <v>13.30864357739121</v>
      </c>
      <c r="S4772">
        <v>721.85663590317381</v>
      </c>
      <c r="T4772">
        <f t="shared" si="223"/>
        <v>924.67910539814</v>
      </c>
      <c r="U4772">
        <v>16610811.687535411</v>
      </c>
      <c r="V4772">
        <v>2412191.6484021568</v>
      </c>
      <c r="W4772">
        <v>902877.02325958014</v>
      </c>
      <c r="X4772">
        <v>30074119.64079066</v>
      </c>
      <c r="Y4772">
        <f t="shared" si="224"/>
        <v>49999999.999987811</v>
      </c>
      <c r="Z4772">
        <v>0.72077692100346014</v>
      </c>
      <c r="AA4772">
        <v>5.4451050100440997E-2</v>
      </c>
      <c r="AB4772">
        <v>4.8283455428869998E-2</v>
      </c>
      <c r="AC4772">
        <v>0.63112110532228871</v>
      </c>
      <c r="AD4772">
        <v>0.10145999999999999</v>
      </c>
      <c r="AE4772">
        <v>5.4999999999999997E-3</v>
      </c>
      <c r="AF4772">
        <v>0.59475788235093152</v>
      </c>
      <c r="AG4772">
        <v>0.67496593910164082</v>
      </c>
      <c r="AH4772">
        <v>3.2699964136030379</v>
      </c>
    </row>
    <row r="4773" spans="1:34">
      <c r="A4773" t="s">
        <v>1194</v>
      </c>
      <c r="B4773" t="s">
        <v>1242</v>
      </c>
      <c r="C4773" t="s">
        <v>5560</v>
      </c>
      <c r="D4773" t="s">
        <v>5600</v>
      </c>
      <c r="E4773" t="s">
        <v>489</v>
      </c>
      <c r="F4773" t="s">
        <v>671</v>
      </c>
      <c r="G4773" t="s">
        <v>672</v>
      </c>
      <c r="H4773" t="s">
        <v>38</v>
      </c>
      <c r="I4773">
        <v>1.2028231551960971</v>
      </c>
      <c r="J4773">
        <v>0.19436636858572251</v>
      </c>
      <c r="K4773">
        <v>0.19436636858572251</v>
      </c>
      <c r="L4773">
        <v>0.35210779348968341</v>
      </c>
      <c r="M4773">
        <v>1.9436636858572249</v>
      </c>
      <c r="N4773" t="str">
        <f t="shared" si="222"/>
        <v>05Qd-611,94366368585722</v>
      </c>
      <c r="O4773" t="s">
        <v>5547</v>
      </c>
      <c r="P4773">
        <v>185.23476590019891</v>
      </c>
      <c r="Q4773">
        <v>12.22441012765367</v>
      </c>
      <c r="R4773">
        <v>12.404180864825049</v>
      </c>
      <c r="S4773">
        <v>701.16066819174125</v>
      </c>
      <c r="T4773">
        <f t="shared" si="223"/>
        <v>911.02402508441889</v>
      </c>
      <c r="U4773">
        <v>17341390.10601937</v>
      </c>
      <c r="V4773">
        <v>976734.95284848067</v>
      </c>
      <c r="W4773">
        <v>2476341.9045357248</v>
      </c>
      <c r="X4773">
        <v>29205533.036615659</v>
      </c>
      <c r="Y4773">
        <f t="shared" si="224"/>
        <v>50000000.000019237</v>
      </c>
      <c r="Z4773">
        <v>0.75247820525927955</v>
      </c>
      <c r="AA4773">
        <v>4.2150477470276858E-2</v>
      </c>
      <c r="AB4773">
        <v>5.589913106573198E-2</v>
      </c>
      <c r="AC4773">
        <v>0.61302656775332776</v>
      </c>
      <c r="AD4773">
        <v>0.10145999999999999</v>
      </c>
      <c r="AE4773">
        <v>5.4999999999999997E-3</v>
      </c>
      <c r="AF4773">
        <v>0.61057497985043718</v>
      </c>
      <c r="AG4773">
        <v>0.30807069420837019</v>
      </c>
      <c r="AH4773">
        <v>2.9692693599160331</v>
      </c>
    </row>
    <row r="4774" spans="1:34">
      <c r="A4774" t="s">
        <v>1194</v>
      </c>
      <c r="B4774" t="s">
        <v>1242</v>
      </c>
      <c r="C4774" t="s">
        <v>5562</v>
      </c>
      <c r="D4774" t="s">
        <v>5601</v>
      </c>
      <c r="E4774" t="s">
        <v>489</v>
      </c>
      <c r="F4774" t="s">
        <v>43</v>
      </c>
      <c r="G4774" t="s">
        <v>672</v>
      </c>
      <c r="H4774" t="s">
        <v>38</v>
      </c>
      <c r="I4774">
        <v>1.2692576087262259</v>
      </c>
      <c r="J4774">
        <v>0.2002795050781265</v>
      </c>
      <c r="K4774">
        <v>0.2002795050781265</v>
      </c>
      <c r="L4774">
        <v>0.33297843189878651</v>
      </c>
      <c r="M4774">
        <v>2.0027950507812662</v>
      </c>
      <c r="N4774" t="str">
        <f t="shared" si="222"/>
        <v>05Qd-612,00279505078127</v>
      </c>
      <c r="O4774" t="s">
        <v>5564</v>
      </c>
      <c r="P4774">
        <v>195.46567174383881</v>
      </c>
      <c r="Q4774">
        <v>11.52517515585946</v>
      </c>
      <c r="R4774">
        <v>12.78154869375491</v>
      </c>
      <c r="S4774">
        <v>663.06791306632067</v>
      </c>
      <c r="T4774">
        <f t="shared" si="223"/>
        <v>882.84030865977388</v>
      </c>
      <c r="U4774">
        <v>18299191.566832099</v>
      </c>
      <c r="V4774">
        <v>1530278.9488674239</v>
      </c>
      <c r="W4774">
        <v>2551678.7428474482</v>
      </c>
      <c r="X4774">
        <v>27618850.741471648</v>
      </c>
      <c r="Y4774">
        <f t="shared" si="224"/>
        <v>50000000.000018619</v>
      </c>
      <c r="Z4774">
        <v>0.79403915970530758</v>
      </c>
      <c r="AA4774">
        <v>5.0798305211935332E-2</v>
      </c>
      <c r="AB4774">
        <v>5.7599729755739779E-2</v>
      </c>
      <c r="AC4774">
        <v>0.57972197439810169</v>
      </c>
      <c r="AD4774">
        <v>0.10145999999999999</v>
      </c>
      <c r="AE4774">
        <v>5.4999999999999997E-3</v>
      </c>
      <c r="AF4774">
        <v>0.62915027773233478</v>
      </c>
      <c r="AG4774">
        <v>0.31744301554883059</v>
      </c>
      <c r="AH4774">
        <v>3.0563483440624308</v>
      </c>
    </row>
    <row r="4775" spans="1:34">
      <c r="A4775" t="s">
        <v>1194</v>
      </c>
      <c r="B4775" t="s">
        <v>1242</v>
      </c>
      <c r="C4775" t="s">
        <v>5565</v>
      </c>
      <c r="D4775" t="s">
        <v>5602</v>
      </c>
      <c r="E4775" t="s">
        <v>489</v>
      </c>
      <c r="F4775" t="s">
        <v>49</v>
      </c>
      <c r="G4775" t="s">
        <v>672</v>
      </c>
      <c r="H4775" t="s">
        <v>38</v>
      </c>
      <c r="I4775">
        <v>0.13239248400676601</v>
      </c>
      <c r="J4775">
        <v>0.61913987205412779</v>
      </c>
      <c r="K4775">
        <v>0.13239248400676601</v>
      </c>
      <c r="L4775">
        <v>0.44</v>
      </c>
      <c r="M4775">
        <v>1.32392484006766</v>
      </c>
      <c r="N4775" t="str">
        <f t="shared" si="222"/>
        <v>05Qd-611,32392484006766</v>
      </c>
      <c r="O4775" t="s">
        <v>5567</v>
      </c>
      <c r="P4775">
        <v>20.388442537041961</v>
      </c>
      <c r="Q4775">
        <v>78.976919224795409</v>
      </c>
      <c r="R4775">
        <v>8.4490970774046446</v>
      </c>
      <c r="S4775">
        <v>876.18252054794527</v>
      </c>
      <c r="T4775">
        <f t="shared" si="223"/>
        <v>983.99697938718725</v>
      </c>
      <c r="U4775">
        <v>1908734.2161217059</v>
      </c>
      <c r="V4775">
        <v>8012983.2653688127</v>
      </c>
      <c r="W4775">
        <v>1686758.148423898</v>
      </c>
      <c r="X4775">
        <v>36495740.150345191</v>
      </c>
      <c r="Y4775">
        <f t="shared" si="224"/>
        <v>48104215.780259609</v>
      </c>
      <c r="Z4775">
        <v>8.2823861782896593E-2</v>
      </c>
      <c r="AA4775">
        <v>0.60615288531962885</v>
      </c>
      <c r="AB4775">
        <v>3.807564482200064E-2</v>
      </c>
      <c r="AC4775">
        <v>0.76604862146957065</v>
      </c>
      <c r="AD4775">
        <v>0.10145999999999999</v>
      </c>
      <c r="AE4775">
        <v>5.4999999999999997E-3</v>
      </c>
      <c r="AF4775">
        <v>0.41589261991654231</v>
      </c>
      <c r="AG4775">
        <v>0.20984208715072411</v>
      </c>
      <c r="AH4775">
        <v>2.0566195471349258</v>
      </c>
    </row>
    <row r="4776" spans="1:34">
      <c r="A4776" t="s">
        <v>1194</v>
      </c>
      <c r="B4776" t="s">
        <v>1242</v>
      </c>
      <c r="C4776" t="s">
        <v>5568</v>
      </c>
      <c r="D4776" t="s">
        <v>5603</v>
      </c>
      <c r="E4776" t="s">
        <v>489</v>
      </c>
      <c r="F4776" t="s">
        <v>672</v>
      </c>
      <c r="G4776" t="s">
        <v>1179</v>
      </c>
      <c r="H4776" t="s">
        <v>38</v>
      </c>
      <c r="I4776">
        <v>1.1466795107646071</v>
      </c>
      <c r="J4776">
        <v>0.18880402064551721</v>
      </c>
      <c r="K4776">
        <v>0.18880402064551721</v>
      </c>
      <c r="L4776">
        <v>0.3637526543995302</v>
      </c>
      <c r="M4776">
        <v>1.888040206455172</v>
      </c>
      <c r="N4776" t="str">
        <f t="shared" si="222"/>
        <v>05Qd-611,88804020645517</v>
      </c>
      <c r="O4776" t="s">
        <v>5550</v>
      </c>
      <c r="P4776">
        <v>176.58864465774951</v>
      </c>
      <c r="Q4776">
        <v>12.049199854553381</v>
      </c>
      <c r="R4776">
        <v>13.27158244849358</v>
      </c>
      <c r="S4776">
        <v>724.34935815405902</v>
      </c>
      <c r="T4776">
        <f t="shared" si="223"/>
        <v>926.25878511485553</v>
      </c>
      <c r="U4776">
        <v>16531953.70977593</v>
      </c>
      <c r="V4776">
        <v>2405474.3187894612</v>
      </c>
      <c r="W4776">
        <v>891157.5306282558</v>
      </c>
      <c r="X4776">
        <v>30171414.440826301</v>
      </c>
      <c r="Y4776">
        <f t="shared" si="224"/>
        <v>50000000.000019953</v>
      </c>
      <c r="Z4776">
        <v>0.71735511287781062</v>
      </c>
      <c r="AA4776">
        <v>5.4299418014522642E-2</v>
      </c>
      <c r="AB4776">
        <v>4.8148998498314569E-2</v>
      </c>
      <c r="AC4776">
        <v>0.63330049876967565</v>
      </c>
      <c r="AD4776">
        <v>0.10145999999999999</v>
      </c>
      <c r="AE4776">
        <v>5.4999999999999997E-3</v>
      </c>
      <c r="AF4776">
        <v>0.59310163553565598</v>
      </c>
      <c r="AG4776">
        <v>0.2992543727231447</v>
      </c>
      <c r="AH4776">
        <v>2.887356214713972</v>
      </c>
    </row>
    <row r="4777" spans="1:34">
      <c r="A4777" t="s">
        <v>1194</v>
      </c>
      <c r="B4777" t="s">
        <v>1242</v>
      </c>
      <c r="C4777" t="s">
        <v>5570</v>
      </c>
      <c r="D4777" t="s">
        <v>5604</v>
      </c>
      <c r="E4777" t="s">
        <v>489</v>
      </c>
      <c r="F4777" t="s">
        <v>672</v>
      </c>
      <c r="G4777" t="s">
        <v>46</v>
      </c>
      <c r="H4777" t="s">
        <v>38</v>
      </c>
      <c r="I4777">
        <v>0.13444050172481689</v>
      </c>
      <c r="J4777">
        <v>0.134440501724817</v>
      </c>
      <c r="K4777">
        <v>0.63552401379853574</v>
      </c>
      <c r="L4777">
        <v>0.44000000000000011</v>
      </c>
      <c r="M4777">
        <v>1.3444050172481701</v>
      </c>
      <c r="N4777" t="str">
        <f t="shared" si="222"/>
        <v>05Qd-611,34440501724817</v>
      </c>
      <c r="O4777" t="s">
        <v>5555</v>
      </c>
      <c r="P4777">
        <v>20.703837265621811</v>
      </c>
      <c r="Q4777">
        <v>8.5797986096394609</v>
      </c>
      <c r="R4777">
        <v>102.9548902353628</v>
      </c>
      <c r="S4777">
        <v>876.18252054794539</v>
      </c>
      <c r="T4777">
        <f t="shared" si="223"/>
        <v>1008.4210466585695</v>
      </c>
      <c r="U4777">
        <v>1938260.979087099</v>
      </c>
      <c r="V4777">
        <v>1712851.09924324</v>
      </c>
      <c r="W4777">
        <v>9419736.9325218964</v>
      </c>
      <c r="X4777">
        <v>36495740.150345199</v>
      </c>
      <c r="Y4777">
        <f t="shared" si="224"/>
        <v>49566589.161197439</v>
      </c>
      <c r="Z4777">
        <v>8.4105088112935905E-2</v>
      </c>
      <c r="AA4777">
        <v>3.8664648010562991E-2</v>
      </c>
      <c r="AB4777">
        <v>0.58794849416827255</v>
      </c>
      <c r="AC4777">
        <v>0.76604862146957087</v>
      </c>
      <c r="AD4777">
        <v>0.10145999999999999</v>
      </c>
      <c r="AE4777">
        <v>5.4999999999999997E-3</v>
      </c>
      <c r="AF4777">
        <v>0.42232618342874451</v>
      </c>
      <c r="AG4777">
        <v>0.2130881952338349</v>
      </c>
      <c r="AH4777">
        <v>2.086779395910749</v>
      </c>
    </row>
    <row r="4778" spans="1:34">
      <c r="A4778" t="s">
        <v>1194</v>
      </c>
      <c r="B4778" t="s">
        <v>1248</v>
      </c>
      <c r="C4778" t="s">
        <v>5560</v>
      </c>
      <c r="D4778" t="s">
        <v>5605</v>
      </c>
      <c r="E4778" t="s">
        <v>489</v>
      </c>
      <c r="F4778" t="s">
        <v>671</v>
      </c>
      <c r="G4778" t="s">
        <v>672</v>
      </c>
      <c r="H4778" t="s">
        <v>38</v>
      </c>
      <c r="I4778">
        <v>1.2363009946486121</v>
      </c>
      <c r="J4778">
        <v>0.197640431423343</v>
      </c>
      <c r="K4778">
        <v>0.197640431423343</v>
      </c>
      <c r="L4778">
        <v>0.34482245673813228</v>
      </c>
      <c r="M4778">
        <v>1.97640431423343</v>
      </c>
      <c r="N4778" t="str">
        <f t="shared" si="222"/>
        <v>05Qd-611,97640431423343</v>
      </c>
      <c r="O4778" t="s">
        <v>5547</v>
      </c>
      <c r="P4778">
        <v>190.39035317588619</v>
      </c>
      <c r="Q4778">
        <v>12.430327885967561</v>
      </c>
      <c r="R4778">
        <v>12.613126825467081</v>
      </c>
      <c r="S4778">
        <v>686.65320292352635</v>
      </c>
      <c r="T4778">
        <f t="shared" si="223"/>
        <v>902.08701081084723</v>
      </c>
      <c r="U4778">
        <v>17824048.152087752</v>
      </c>
      <c r="V4778">
        <v>1021480.83004145</v>
      </c>
      <c r="W4778">
        <v>2518055.3916059281</v>
      </c>
      <c r="X4778">
        <v>28636415.62626449</v>
      </c>
      <c r="Y4778">
        <f t="shared" si="224"/>
        <v>49999999.99999962</v>
      </c>
      <c r="Z4778">
        <v>0.7734217200547524</v>
      </c>
      <c r="AA4778">
        <v>4.286049388349461E-2</v>
      </c>
      <c r="AB4778">
        <v>5.6840740815449937E-2</v>
      </c>
      <c r="AC4778">
        <v>0.60034265371817486</v>
      </c>
      <c r="AD4778">
        <v>0.10145999999999999</v>
      </c>
      <c r="AE4778">
        <v>5.4999999999999997E-3</v>
      </c>
      <c r="AF4778">
        <v>0.62085999400003045</v>
      </c>
      <c r="AG4778">
        <v>0.31326008380599868</v>
      </c>
      <c r="AH4778">
        <v>3.0174843920394601</v>
      </c>
    </row>
    <row r="4779" spans="1:34">
      <c r="A4779" t="s">
        <v>1194</v>
      </c>
      <c r="B4779" t="s">
        <v>1248</v>
      </c>
      <c r="C4779" t="s">
        <v>5562</v>
      </c>
      <c r="D4779" t="s">
        <v>5606</v>
      </c>
      <c r="E4779" t="s">
        <v>489</v>
      </c>
      <c r="F4779" t="s">
        <v>43</v>
      </c>
      <c r="G4779" t="s">
        <v>672</v>
      </c>
      <c r="H4779" t="s">
        <v>38</v>
      </c>
      <c r="I4779">
        <v>1.302917449596892</v>
      </c>
      <c r="J4779">
        <v>0.20357139526276449</v>
      </c>
      <c r="K4779">
        <v>0.20357139526276449</v>
      </c>
      <c r="L4779">
        <v>0.32565371250522429</v>
      </c>
      <c r="M4779">
        <v>2.035713952627646</v>
      </c>
      <c r="N4779" t="str">
        <f t="shared" si="222"/>
        <v>05Qd-612,03571395262765</v>
      </c>
      <c r="O4779" t="s">
        <v>5564</v>
      </c>
      <c r="P4779">
        <v>200.64928723792141</v>
      </c>
      <c r="Q4779">
        <v>11.71460847284818</v>
      </c>
      <c r="R4779">
        <v>12.991632369930519</v>
      </c>
      <c r="S4779">
        <v>648.48202420141661</v>
      </c>
      <c r="T4779">
        <f t="shared" si="223"/>
        <v>873.83755228211669</v>
      </c>
      <c r="U4779">
        <v>18784473.571026299</v>
      </c>
      <c r="V4779">
        <v>1577395.0901718489</v>
      </c>
      <c r="W4779">
        <v>2593619.3608085942</v>
      </c>
      <c r="X4779">
        <v>27044511.977993742</v>
      </c>
      <c r="Y4779">
        <f t="shared" si="224"/>
        <v>50000000.000000484</v>
      </c>
      <c r="Z4779">
        <v>0.81509653338343768</v>
      </c>
      <c r="AA4779">
        <v>5.163325056622E-2</v>
      </c>
      <c r="AB4779">
        <v>5.8546466592076372E-2</v>
      </c>
      <c r="AC4779">
        <v>0.56696949441153399</v>
      </c>
      <c r="AD4779">
        <v>0.10145999999999999</v>
      </c>
      <c r="AE4779">
        <v>5.4999999999999997E-3</v>
      </c>
      <c r="AF4779">
        <v>0.63949129401915561</v>
      </c>
      <c r="AG4779">
        <v>0.32266066149148181</v>
      </c>
      <c r="AH4779">
        <v>3.1048259081382832</v>
      </c>
    </row>
    <row r="4780" spans="1:34">
      <c r="A4780" t="s">
        <v>1194</v>
      </c>
      <c r="B4780" t="s">
        <v>1248</v>
      </c>
      <c r="C4780" t="s">
        <v>5565</v>
      </c>
      <c r="D4780" t="s">
        <v>5607</v>
      </c>
      <c r="E4780" t="s">
        <v>489</v>
      </c>
      <c r="F4780" t="s">
        <v>49</v>
      </c>
      <c r="G4780" t="s">
        <v>672</v>
      </c>
      <c r="H4780" t="s">
        <v>38</v>
      </c>
      <c r="I4780">
        <v>0.13421851731633841</v>
      </c>
      <c r="J4780">
        <v>0.63374813853070733</v>
      </c>
      <c r="K4780">
        <v>0.13421851731633841</v>
      </c>
      <c r="L4780">
        <v>0.43999999999999989</v>
      </c>
      <c r="M4780">
        <v>1.342185173163384</v>
      </c>
      <c r="N4780" t="str">
        <f t="shared" si="222"/>
        <v>05Qd-611,34218517316338</v>
      </c>
      <c r="O4780" t="s">
        <v>5567</v>
      </c>
      <c r="P4780">
        <v>20.66965166671611</v>
      </c>
      <c r="Q4780">
        <v>80.840336416305632</v>
      </c>
      <c r="R4780">
        <v>8.5656318853652191</v>
      </c>
      <c r="S4780">
        <v>876.18252054794516</v>
      </c>
      <c r="T4780">
        <f t="shared" si="223"/>
        <v>986.25814051633211</v>
      </c>
      <c r="U4780">
        <v>1935060.576593806</v>
      </c>
      <c r="V4780">
        <v>8288266.4124429608</v>
      </c>
      <c r="W4780">
        <v>1710022.8872595059</v>
      </c>
      <c r="X4780">
        <v>36540609.897473052</v>
      </c>
      <c r="Y4780">
        <f t="shared" si="224"/>
        <v>48473959.773769327</v>
      </c>
      <c r="Z4780">
        <v>8.3966216136148727E-2</v>
      </c>
      <c r="AA4780">
        <v>0.62045473095092196</v>
      </c>
      <c r="AB4780">
        <v>3.860080602167168E-2</v>
      </c>
      <c r="AC4780">
        <v>0.76604862146957065</v>
      </c>
      <c r="AD4780">
        <v>0.10145999999999999</v>
      </c>
      <c r="AE4780">
        <v>5.4999999999999997E-3</v>
      </c>
      <c r="AF4780">
        <v>0.42162885020839291</v>
      </c>
      <c r="AG4780">
        <v>0.2127363499463964</v>
      </c>
      <c r="AH4780">
        <v>2.0835103733181728</v>
      </c>
    </row>
    <row r="4781" spans="1:34">
      <c r="A4781" t="s">
        <v>1194</v>
      </c>
      <c r="B4781" t="s">
        <v>1248</v>
      </c>
      <c r="C4781" t="s">
        <v>5568</v>
      </c>
      <c r="D4781" t="s">
        <v>5608</v>
      </c>
      <c r="E4781" t="s">
        <v>489</v>
      </c>
      <c r="F4781" t="s">
        <v>672</v>
      </c>
      <c r="G4781" t="s">
        <v>1179</v>
      </c>
      <c r="H4781" t="s">
        <v>38</v>
      </c>
      <c r="I4781">
        <v>1.1886629202835981</v>
      </c>
      <c r="J4781">
        <v>0.19289739768614189</v>
      </c>
      <c r="K4781">
        <v>0.19289739768614189</v>
      </c>
      <c r="L4781">
        <v>0.35451626120553692</v>
      </c>
      <c r="M4781">
        <v>1.9289739768614189</v>
      </c>
      <c r="N4781" t="str">
        <f t="shared" si="222"/>
        <v>05Qd-611,92897397686142</v>
      </c>
      <c r="O4781" t="s">
        <v>5550</v>
      </c>
      <c r="P4781">
        <v>183.05408972367411</v>
      </c>
      <c r="Q4781">
        <v>12.31043326406393</v>
      </c>
      <c r="R4781">
        <v>13.5593177980994</v>
      </c>
      <c r="S4781">
        <v>705.95670754159323</v>
      </c>
      <c r="T4781">
        <f t="shared" si="223"/>
        <v>914.88054832743069</v>
      </c>
      <c r="U4781">
        <v>17137238.600829501</v>
      </c>
      <c r="V4781">
        <v>2457626.3509055162</v>
      </c>
      <c r="W4781">
        <v>963679.58685023407</v>
      </c>
      <c r="X4781">
        <v>29441455.46141405</v>
      </c>
      <c r="Y4781">
        <f t="shared" si="224"/>
        <v>49999999.9999993</v>
      </c>
      <c r="Z4781">
        <v>0.74361965601454905</v>
      </c>
      <c r="AA4781">
        <v>5.5476659845814173E-2</v>
      </c>
      <c r="AB4781">
        <v>4.9192895785608683E-2</v>
      </c>
      <c r="AC4781">
        <v>0.61721975723874489</v>
      </c>
      <c r="AD4781">
        <v>0.10145999999999999</v>
      </c>
      <c r="AE4781">
        <v>5.4999999999999997E-3</v>
      </c>
      <c r="AF4781">
        <v>0.60596041157950331</v>
      </c>
      <c r="AG4781">
        <v>0.3057423753325349</v>
      </c>
      <c r="AH4781">
        <v>2.9476367637734571</v>
      </c>
    </row>
    <row r="4782" spans="1:34">
      <c r="A4782" t="s">
        <v>1194</v>
      </c>
      <c r="B4782" t="s">
        <v>1248</v>
      </c>
      <c r="C4782" t="s">
        <v>5570</v>
      </c>
      <c r="D4782" t="s">
        <v>5609</v>
      </c>
      <c r="E4782" t="s">
        <v>489</v>
      </c>
      <c r="F4782" t="s">
        <v>672</v>
      </c>
      <c r="G4782" t="s">
        <v>46</v>
      </c>
      <c r="H4782" t="s">
        <v>38</v>
      </c>
      <c r="I4782">
        <v>0.13967699389091279</v>
      </c>
      <c r="J4782">
        <v>0.13967699389091279</v>
      </c>
      <c r="K4782">
        <v>0.68290651666709778</v>
      </c>
      <c r="L4782">
        <v>0.43450943446020468</v>
      </c>
      <c r="M4782">
        <v>1.3967699389091279</v>
      </c>
      <c r="N4782" t="str">
        <f t="shared" si="222"/>
        <v>05Qd-611,39676993890913</v>
      </c>
      <c r="O4782" t="s">
        <v>5555</v>
      </c>
      <c r="P4782">
        <v>21.510257059200569</v>
      </c>
      <c r="Q4782">
        <v>8.9139839751331067</v>
      </c>
      <c r="R4782">
        <v>110.6308557000698</v>
      </c>
      <c r="S4782">
        <v>865.2490261072827</v>
      </c>
      <c r="T4782">
        <f t="shared" si="223"/>
        <v>1006.3041228416862</v>
      </c>
      <c r="U4782">
        <v>2013756.7434038231</v>
      </c>
      <c r="V4782">
        <v>1779567.0906878051</v>
      </c>
      <c r="W4782">
        <v>10122040.39003972</v>
      </c>
      <c r="X4782">
        <v>36084635.775868133</v>
      </c>
      <c r="Y4782">
        <f t="shared" si="224"/>
        <v>49999999.999999478</v>
      </c>
      <c r="Z4782">
        <v>8.7381002955426348E-2</v>
      </c>
      <c r="AA4782">
        <v>4.0170646008298762E-2</v>
      </c>
      <c r="AB4782">
        <v>0.6317839285604121</v>
      </c>
      <c r="AC4782">
        <v>0.75648943928127865</v>
      </c>
      <c r="AD4782">
        <v>0.10145999999999999</v>
      </c>
      <c r="AE4782">
        <v>5.4999999999999997E-3</v>
      </c>
      <c r="AF4782">
        <v>0.43877589703951669</v>
      </c>
      <c r="AG4782">
        <v>0.2213880353170968</v>
      </c>
      <c r="AH4782">
        <v>2.1638938712657421</v>
      </c>
    </row>
    <row r="4783" spans="1:34">
      <c r="A4783" t="s">
        <v>1194</v>
      </c>
      <c r="B4783" t="s">
        <v>1254</v>
      </c>
      <c r="C4783" t="s">
        <v>5560</v>
      </c>
      <c r="D4783" t="s">
        <v>5610</v>
      </c>
      <c r="E4783" t="s">
        <v>489</v>
      </c>
      <c r="F4783" t="s">
        <v>671</v>
      </c>
      <c r="G4783" t="s">
        <v>672</v>
      </c>
      <c r="H4783" t="s">
        <v>38</v>
      </c>
      <c r="I4783">
        <v>1.2272354586185961</v>
      </c>
      <c r="J4783">
        <v>0.1967542871265687</v>
      </c>
      <c r="K4783">
        <v>0.1967542871265687</v>
      </c>
      <c r="L4783">
        <v>0.34679883839395348</v>
      </c>
      <c r="M4783">
        <v>1.9675428712656871</v>
      </c>
      <c r="N4783" t="str">
        <f t="shared" si="222"/>
        <v>05Qd-611,96754287126569</v>
      </c>
      <c r="O4783" t="s">
        <v>5547</v>
      </c>
      <c r="P4783">
        <v>188.9942606272638</v>
      </c>
      <c r="Q4783">
        <v>12.374595037765101</v>
      </c>
      <c r="R4783">
        <v>12.55657437655576</v>
      </c>
      <c r="S4783">
        <v>690.58881897071285</v>
      </c>
      <c r="T4783">
        <f t="shared" si="223"/>
        <v>904.51424901229757</v>
      </c>
      <c r="U4783">
        <v>17693348.143414371</v>
      </c>
      <c r="V4783">
        <v>1009114.808706984</v>
      </c>
      <c r="W4783">
        <v>2506765.391841386</v>
      </c>
      <c r="X4783">
        <v>28790771.656034309</v>
      </c>
      <c r="Y4783">
        <f t="shared" si="224"/>
        <v>49999999.99999705</v>
      </c>
      <c r="Z4783">
        <v>0.76775038071271295</v>
      </c>
      <c r="AA4783">
        <v>4.2668323779744763E-2</v>
      </c>
      <c r="AB4783">
        <v>5.658588861777309E-2</v>
      </c>
      <c r="AC4783">
        <v>0.60378357290667384</v>
      </c>
      <c r="AD4783">
        <v>0.10145999999999999</v>
      </c>
      <c r="AE4783">
        <v>5.4999999999999997E-3</v>
      </c>
      <c r="AF4783">
        <v>0.61807629463843561</v>
      </c>
      <c r="AG4783">
        <v>0.31185554509561142</v>
      </c>
      <c r="AH4783">
        <v>3.004434710999734</v>
      </c>
    </row>
    <row r="4784" spans="1:34">
      <c r="A4784" t="s">
        <v>1194</v>
      </c>
      <c r="B4784" t="s">
        <v>1254</v>
      </c>
      <c r="C4784" t="s">
        <v>5562</v>
      </c>
      <c r="D4784" t="s">
        <v>5611</v>
      </c>
      <c r="E4784" t="s">
        <v>489</v>
      </c>
      <c r="F4784" t="s">
        <v>43</v>
      </c>
      <c r="G4784" t="s">
        <v>672</v>
      </c>
      <c r="H4784" t="s">
        <v>38</v>
      </c>
      <c r="I4784">
        <v>1.292074877643302</v>
      </c>
      <c r="J4784">
        <v>0.20251431623146329</v>
      </c>
      <c r="K4784">
        <v>0.20251431623146329</v>
      </c>
      <c r="L4784">
        <v>0.32803965220840459</v>
      </c>
      <c r="M4784">
        <v>2.0251431623146341</v>
      </c>
      <c r="N4784" t="str">
        <f t="shared" si="222"/>
        <v>05Qd-612,02514316231463</v>
      </c>
      <c r="O4784" t="s">
        <v>5564</v>
      </c>
      <c r="P4784">
        <v>198.97953115706861</v>
      </c>
      <c r="Q4784">
        <v>11.65377837950148</v>
      </c>
      <c r="R4784">
        <v>12.924171113191081</v>
      </c>
      <c r="S4784">
        <v>653.2332029809802</v>
      </c>
      <c r="T4784">
        <f t="shared" si="223"/>
        <v>876.79068363074134</v>
      </c>
      <c r="U4784">
        <v>18628153.60895412</v>
      </c>
      <c r="V4784">
        <v>1558285.509946126</v>
      </c>
      <c r="W4784">
        <v>2580151.5519450312</v>
      </c>
      <c r="X4784">
        <v>27233409.329152349</v>
      </c>
      <c r="Y4784">
        <f t="shared" si="224"/>
        <v>49999999.999997631</v>
      </c>
      <c r="Z4784">
        <v>0.80831349212854786</v>
      </c>
      <c r="AA4784">
        <v>5.1365136146603138E-2</v>
      </c>
      <c r="AB4784">
        <v>5.8242454124551743E-2</v>
      </c>
      <c r="AC4784">
        <v>0.57112346218546772</v>
      </c>
      <c r="AD4784">
        <v>0.10145999999999999</v>
      </c>
      <c r="AE4784">
        <v>5.4999999999999997E-3</v>
      </c>
      <c r="AF4784">
        <v>0.6361706269051205</v>
      </c>
      <c r="AG4784">
        <v>0.32098519122686942</v>
      </c>
      <c r="AH4784">
        <v>3.0892589804466239</v>
      </c>
    </row>
    <row r="4785" spans="1:34">
      <c r="A4785" t="s">
        <v>1194</v>
      </c>
      <c r="B4785" t="s">
        <v>1254</v>
      </c>
      <c r="C4785" t="s">
        <v>5565</v>
      </c>
      <c r="D4785" t="s">
        <v>5612</v>
      </c>
      <c r="E4785" t="s">
        <v>489</v>
      </c>
      <c r="F4785" t="s">
        <v>49</v>
      </c>
      <c r="G4785" t="s">
        <v>672</v>
      </c>
      <c r="H4785" t="s">
        <v>38</v>
      </c>
      <c r="I4785">
        <v>0.1334063055499396</v>
      </c>
      <c r="J4785">
        <v>0.62725044439951694</v>
      </c>
      <c r="K4785">
        <v>0.1334063055499396</v>
      </c>
      <c r="L4785">
        <v>0.44</v>
      </c>
      <c r="M4785">
        <v>1.334063055499396</v>
      </c>
      <c r="N4785" t="str">
        <f t="shared" si="222"/>
        <v>05Qd-611,3340630554994</v>
      </c>
      <c r="O4785" t="s">
        <v>5567</v>
      </c>
      <c r="P4785">
        <v>20.544571054690699</v>
      </c>
      <c r="Q4785">
        <v>80.011496459925652</v>
      </c>
      <c r="R4785">
        <v>8.5137977037408099</v>
      </c>
      <c r="S4785">
        <v>876.18252054794527</v>
      </c>
      <c r="T4785">
        <f t="shared" si="223"/>
        <v>985.2523857663025</v>
      </c>
      <c r="U4785">
        <v>1923350.724626811</v>
      </c>
      <c r="V4785">
        <v>8160426.4895471279</v>
      </c>
      <c r="W4785">
        <v>1699674.8314352119</v>
      </c>
      <c r="X4785">
        <v>36528206.343830608</v>
      </c>
      <c r="Y4785">
        <f t="shared" si="224"/>
        <v>48311658.389439762</v>
      </c>
      <c r="Z4785">
        <v>8.3458101830541961E-2</v>
      </c>
      <c r="AA4785">
        <v>0.61409333149448198</v>
      </c>
      <c r="AB4785">
        <v>3.8367216577605737E-2</v>
      </c>
      <c r="AC4785">
        <v>0.76604862146957065</v>
      </c>
      <c r="AD4785">
        <v>0.10145999999999999</v>
      </c>
      <c r="AE4785">
        <v>5.4999999999999997E-3</v>
      </c>
      <c r="AF4785">
        <v>0.41907739963331819</v>
      </c>
      <c r="AG4785">
        <v>0.21144899429665431</v>
      </c>
      <c r="AH4785">
        <v>2.071549449429368</v>
      </c>
    </row>
    <row r="4786" spans="1:34">
      <c r="A4786" t="s">
        <v>1194</v>
      </c>
      <c r="B4786" t="s">
        <v>1254</v>
      </c>
      <c r="C4786" t="s">
        <v>5568</v>
      </c>
      <c r="D4786" t="s">
        <v>5613</v>
      </c>
      <c r="E4786" t="s">
        <v>489</v>
      </c>
      <c r="F4786" t="s">
        <v>672</v>
      </c>
      <c r="G4786" t="s">
        <v>1179</v>
      </c>
      <c r="H4786" t="s">
        <v>38</v>
      </c>
      <c r="I4786">
        <v>1.1771793503592169</v>
      </c>
      <c r="J4786">
        <v>0.19177818653374909</v>
      </c>
      <c r="K4786">
        <v>0.19177818653374909</v>
      </c>
      <c r="L4786">
        <v>0.35704614191077649</v>
      </c>
      <c r="M4786">
        <v>1.917781865337491</v>
      </c>
      <c r="N4786" t="str">
        <f t="shared" si="222"/>
        <v>05Qd-611,91778186533749</v>
      </c>
      <c r="O4786" t="s">
        <v>5550</v>
      </c>
      <c r="P4786">
        <v>181.28561995531931</v>
      </c>
      <c r="Q4786">
        <v>12.239006825111421</v>
      </c>
      <c r="R4786">
        <v>13.480645198673439</v>
      </c>
      <c r="S4786">
        <v>710.99451948023534</v>
      </c>
      <c r="T4786">
        <f t="shared" si="223"/>
        <v>917.99979145933958</v>
      </c>
      <c r="U4786">
        <v>16971677.21717291</v>
      </c>
      <c r="V4786">
        <v>2443366.9422595622</v>
      </c>
      <c r="W4786">
        <v>943466.87241633947</v>
      </c>
      <c r="X4786">
        <v>29641488.968148801</v>
      </c>
      <c r="Y4786">
        <f t="shared" si="224"/>
        <v>49999999.999997616</v>
      </c>
      <c r="Z4786">
        <v>0.7364356106714417</v>
      </c>
      <c r="AA4786">
        <v>5.5154778383743018E-2</v>
      </c>
      <c r="AB4786">
        <v>4.8907473388820663E-2</v>
      </c>
      <c r="AC4786">
        <v>0.62162432911767973</v>
      </c>
      <c r="AD4786">
        <v>0.10145999999999999</v>
      </c>
      <c r="AE4786">
        <v>5.4999999999999997E-3</v>
      </c>
      <c r="AF4786">
        <v>0.60244456502748411</v>
      </c>
      <c r="AG4786">
        <v>0.30396842565599241</v>
      </c>
      <c r="AH4786">
        <v>2.9311548560209681</v>
      </c>
    </row>
    <row r="4787" spans="1:34">
      <c r="A4787" t="s">
        <v>1194</v>
      </c>
      <c r="B4787" t="s">
        <v>1254</v>
      </c>
      <c r="C4787" t="s">
        <v>5570</v>
      </c>
      <c r="D4787" t="s">
        <v>5614</v>
      </c>
      <c r="E4787" t="s">
        <v>489</v>
      </c>
      <c r="F4787" t="s">
        <v>672</v>
      </c>
      <c r="G4787" t="s">
        <v>46</v>
      </c>
      <c r="H4787" t="s">
        <v>38</v>
      </c>
      <c r="I4787">
        <v>0.13791354754636739</v>
      </c>
      <c r="J4787">
        <v>0.13791354754636739</v>
      </c>
      <c r="K4787">
        <v>0.66485091387262896</v>
      </c>
      <c r="L4787">
        <v>0.43845746649831008</v>
      </c>
      <c r="M4787">
        <v>1.379135475463674</v>
      </c>
      <c r="N4787" t="str">
        <f t="shared" si="222"/>
        <v>05Qd-611,37913547546367</v>
      </c>
      <c r="O4787" t="s">
        <v>5555</v>
      </c>
      <c r="P4787">
        <v>21.23868632214058</v>
      </c>
      <c r="Q4787">
        <v>8.8014433768685016</v>
      </c>
      <c r="R4787">
        <v>107.7058480473659</v>
      </c>
      <c r="S4787">
        <v>873.11083670353548</v>
      </c>
      <c r="T4787">
        <f t="shared" si="223"/>
        <v>1010.8568144499104</v>
      </c>
      <c r="U4787">
        <v>1988332.71422739</v>
      </c>
      <c r="V4787">
        <v>1757099.7466139649</v>
      </c>
      <c r="W4787">
        <v>9854420.2454201058</v>
      </c>
      <c r="X4787">
        <v>36400147.293735147</v>
      </c>
      <c r="Y4787">
        <f t="shared" si="224"/>
        <v>49999999.999996603</v>
      </c>
      <c r="Z4787">
        <v>8.6277802593276512E-2</v>
      </c>
      <c r="AA4787">
        <v>3.9663484614800501E-2</v>
      </c>
      <c r="AB4787">
        <v>0.61507997364475464</v>
      </c>
      <c r="AC4787">
        <v>0.76336304041834313</v>
      </c>
      <c r="AD4787">
        <v>0.10145999999999999</v>
      </c>
      <c r="AE4787">
        <v>5.4999999999999997E-3</v>
      </c>
      <c r="AF4787">
        <v>0.43323627501476658</v>
      </c>
      <c r="AG4787">
        <v>0.2185929728609923</v>
      </c>
      <c r="AH4787">
        <v>2.1379247233394332</v>
      </c>
    </row>
    <row r="4788" spans="1:34">
      <c r="A4788" t="s">
        <v>1194</v>
      </c>
      <c r="B4788" t="s">
        <v>1260</v>
      </c>
      <c r="C4788" t="s">
        <v>5560</v>
      </c>
      <c r="D4788" t="s">
        <v>5615</v>
      </c>
      <c r="E4788" t="s">
        <v>489</v>
      </c>
      <c r="F4788" t="s">
        <v>671</v>
      </c>
      <c r="G4788" t="s">
        <v>672</v>
      </c>
      <c r="H4788" t="s">
        <v>38</v>
      </c>
      <c r="I4788">
        <v>1.235122293601987</v>
      </c>
      <c r="J4788">
        <v>0.1975270068329498</v>
      </c>
      <c r="K4788">
        <v>0.19752700683294969</v>
      </c>
      <c r="L4788">
        <v>0.34509376106161133</v>
      </c>
      <c r="M4788">
        <v>1.9752700683294979</v>
      </c>
      <c r="N4788" t="str">
        <f t="shared" si="222"/>
        <v>05Qd-611,9752700683295</v>
      </c>
      <c r="O4788" t="s">
        <v>5547</v>
      </c>
      <c r="P4788">
        <v>190.208833214706</v>
      </c>
      <c r="Q4788">
        <v>12.42319419961216</v>
      </c>
      <c r="R4788">
        <v>12.605888231959391</v>
      </c>
      <c r="S4788">
        <v>687.19345770984751</v>
      </c>
      <c r="T4788">
        <f t="shared" si="223"/>
        <v>902.43137335612505</v>
      </c>
      <c r="U4788">
        <v>17807054.53621031</v>
      </c>
      <c r="V4788">
        <v>1019332.580875401</v>
      </c>
      <c r="W4788">
        <v>2516610.2955831969</v>
      </c>
      <c r="X4788">
        <v>28657002.587351199</v>
      </c>
      <c r="Y4788">
        <f t="shared" si="224"/>
        <v>50000000.000020102</v>
      </c>
      <c r="Z4788">
        <v>0.77268433248096813</v>
      </c>
      <c r="AA4788">
        <v>4.283589651782517E-2</v>
      </c>
      <c r="AB4788">
        <v>5.6808120274712333E-2</v>
      </c>
      <c r="AC4788">
        <v>0.60081499986135622</v>
      </c>
      <c r="AD4788">
        <v>0.10145999999999999</v>
      </c>
      <c r="AE4788">
        <v>5.4999999999999997E-3</v>
      </c>
      <c r="AF4788">
        <v>0.62050368638622966</v>
      </c>
      <c r="AG4788">
        <v>0.31308030583022539</v>
      </c>
      <c r="AH4788">
        <v>3.0158140605459529</v>
      </c>
    </row>
    <row r="4789" spans="1:34">
      <c r="A4789" t="s">
        <v>1194</v>
      </c>
      <c r="B4789" t="s">
        <v>1260</v>
      </c>
      <c r="C4789" t="s">
        <v>5562</v>
      </c>
      <c r="D4789" t="s">
        <v>5616</v>
      </c>
      <c r="E4789" t="s">
        <v>489</v>
      </c>
      <c r="F4789" t="s">
        <v>43</v>
      </c>
      <c r="G4789" t="s">
        <v>672</v>
      </c>
      <c r="H4789" t="s">
        <v>38</v>
      </c>
      <c r="I4789">
        <v>1.2983885906787911</v>
      </c>
      <c r="J4789">
        <v>0.20313584143922961</v>
      </c>
      <c r="K4789">
        <v>0.20313584143922961</v>
      </c>
      <c r="L4789">
        <v>0.32669814083504572</v>
      </c>
      <c r="M4789">
        <v>2.031358414392296</v>
      </c>
      <c r="N4789" t="str">
        <f t="shared" si="222"/>
        <v>05Qd-612,0313584143923</v>
      </c>
      <c r="O4789" t="s">
        <v>5564</v>
      </c>
      <c r="P4789">
        <v>199.95184296453391</v>
      </c>
      <c r="Q4789">
        <v>11.689544330093851</v>
      </c>
      <c r="R4789">
        <v>12.96383595410609</v>
      </c>
      <c r="S4789">
        <v>650.56181930722266</v>
      </c>
      <c r="T4789">
        <f t="shared" si="223"/>
        <v>875.16704255595653</v>
      </c>
      <c r="U4789">
        <v>18719179.9250779</v>
      </c>
      <c r="V4789">
        <v>1563341.8534048719</v>
      </c>
      <c r="W4789">
        <v>2588070.1488088602</v>
      </c>
      <c r="X4789">
        <v>27129408.07272739</v>
      </c>
      <c r="Y4789">
        <f t="shared" si="224"/>
        <v>50000000.000019021</v>
      </c>
      <c r="Z4789">
        <v>0.81226330921757151</v>
      </c>
      <c r="AA4789">
        <v>5.1522777974151633E-2</v>
      </c>
      <c r="AB4789">
        <v>5.8421202738843311E-2</v>
      </c>
      <c r="AC4789">
        <v>0.56878786459854191</v>
      </c>
      <c r="AD4789">
        <v>0.10145999999999999</v>
      </c>
      <c r="AE4789">
        <v>5.4999999999999997E-3</v>
      </c>
      <c r="AF4789">
        <v>0.63812306211276315</v>
      </c>
      <c r="AG4789">
        <v>0.32197030868117887</v>
      </c>
      <c r="AH4789">
        <v>3.0984117851862378</v>
      </c>
    </row>
    <row r="4790" spans="1:34">
      <c r="A4790" t="s">
        <v>1194</v>
      </c>
      <c r="B4790" t="s">
        <v>1260</v>
      </c>
      <c r="C4790" t="s">
        <v>5565</v>
      </c>
      <c r="D4790" t="s">
        <v>5617</v>
      </c>
      <c r="E4790" t="s">
        <v>489</v>
      </c>
      <c r="F4790" t="s">
        <v>49</v>
      </c>
      <c r="G4790" t="s">
        <v>672</v>
      </c>
      <c r="H4790" t="s">
        <v>38</v>
      </c>
      <c r="I4790">
        <v>0.13368347713833029</v>
      </c>
      <c r="J4790">
        <v>0.62946781710664201</v>
      </c>
      <c r="K4790">
        <v>0.1336834771383302</v>
      </c>
      <c r="L4790">
        <v>0.44</v>
      </c>
      <c r="M4790">
        <v>1.336834771383302</v>
      </c>
      <c r="N4790" t="str">
        <f t="shared" si="222"/>
        <v>05Qd-611,3368347713833</v>
      </c>
      <c r="O4790" t="s">
        <v>5567</v>
      </c>
      <c r="P4790">
        <v>20.587255479302861</v>
      </c>
      <c r="Q4790">
        <v>80.294342506653166</v>
      </c>
      <c r="R4790">
        <v>8.5314863941145855</v>
      </c>
      <c r="S4790">
        <v>876.18252054794527</v>
      </c>
      <c r="T4790">
        <f t="shared" si="223"/>
        <v>985.59560492801586</v>
      </c>
      <c r="U4790">
        <v>1927346.77393782</v>
      </c>
      <c r="V4790">
        <v>8199890.7239876799</v>
      </c>
      <c r="W4790">
        <v>1703206.16056418</v>
      </c>
      <c r="X4790">
        <v>36538131.259299614</v>
      </c>
      <c r="Y4790">
        <f t="shared" si="224"/>
        <v>48368574.917789295</v>
      </c>
      <c r="Z4790">
        <v>8.3631498541837435E-2</v>
      </c>
      <c r="AA4790">
        <v>0.61626419291840162</v>
      </c>
      <c r="AB4790">
        <v>3.844693021870467E-2</v>
      </c>
      <c r="AC4790">
        <v>0.76604862146957065</v>
      </c>
      <c r="AD4790">
        <v>0.10145999999999999</v>
      </c>
      <c r="AE4790">
        <v>5.4999999999999997E-3</v>
      </c>
      <c r="AF4790">
        <v>0.41994809572250341</v>
      </c>
      <c r="AG4790">
        <v>0.21188831126425339</v>
      </c>
      <c r="AH4790">
        <v>2.0756311783700592</v>
      </c>
    </row>
    <row r="4791" spans="1:34">
      <c r="A4791" t="s">
        <v>1194</v>
      </c>
      <c r="B4791" t="s">
        <v>1260</v>
      </c>
      <c r="C4791" t="s">
        <v>5568</v>
      </c>
      <c r="D4791" t="s">
        <v>5618</v>
      </c>
      <c r="E4791" t="s">
        <v>489</v>
      </c>
      <c r="F4791" t="s">
        <v>672</v>
      </c>
      <c r="G4791" t="s">
        <v>1179</v>
      </c>
      <c r="H4791" t="s">
        <v>38</v>
      </c>
      <c r="I4791">
        <v>1.186958188603868</v>
      </c>
      <c r="J4791">
        <v>0.19273311449151459</v>
      </c>
      <c r="K4791">
        <v>0.19273311449151451</v>
      </c>
      <c r="L4791">
        <v>0.35490672732824841</v>
      </c>
      <c r="M4791">
        <v>1.927331144915146</v>
      </c>
      <c r="N4791" t="str">
        <f t="shared" si="222"/>
        <v>05Qd-611,92733114491515</v>
      </c>
      <c r="O4791" t="s">
        <v>5550</v>
      </c>
      <c r="P4791">
        <v>182.79156104499569</v>
      </c>
      <c r="Q4791">
        <v>12.29994894790349</v>
      </c>
      <c r="R4791">
        <v>13.54776985566181</v>
      </c>
      <c r="S4791">
        <v>706.7342520679249</v>
      </c>
      <c r="T4791">
        <f t="shared" si="223"/>
        <v>915.37353191648594</v>
      </c>
      <c r="U4791">
        <v>17112661.075067241</v>
      </c>
      <c r="V4791">
        <v>2455533.2863387042</v>
      </c>
      <c r="W4791">
        <v>959922.48423289892</v>
      </c>
      <c r="X4791">
        <v>29471883.1543818</v>
      </c>
      <c r="Y4791">
        <f t="shared" si="224"/>
        <v>50000000.000020646</v>
      </c>
      <c r="Z4791">
        <v>0.74255318715811713</v>
      </c>
      <c r="AA4791">
        <v>5.5429412537058083E-2</v>
      </c>
      <c r="AB4791">
        <v>4.9151000113766698E-2</v>
      </c>
      <c r="AC4791">
        <v>0.61789956640927601</v>
      </c>
      <c r="AD4791">
        <v>0.10145999999999999</v>
      </c>
      <c r="AE4791">
        <v>5.4999999999999997E-3</v>
      </c>
      <c r="AF4791">
        <v>0.6054443387167997</v>
      </c>
      <c r="AG4791">
        <v>0.30548198646905061</v>
      </c>
      <c r="AH4791">
        <v>2.9452174701009959</v>
      </c>
    </row>
    <row r="4792" spans="1:34">
      <c r="A4792" t="s">
        <v>1194</v>
      </c>
      <c r="B4792" t="s">
        <v>1260</v>
      </c>
      <c r="C4792" t="s">
        <v>5570</v>
      </c>
      <c r="D4792" t="s">
        <v>5619</v>
      </c>
      <c r="E4792" t="s">
        <v>489</v>
      </c>
      <c r="F4792" t="s">
        <v>672</v>
      </c>
      <c r="G4792" t="s">
        <v>46</v>
      </c>
      <c r="H4792" t="s">
        <v>38</v>
      </c>
      <c r="I4792">
        <v>0.13961882060279601</v>
      </c>
      <c r="J4792">
        <v>0.13961882060279601</v>
      </c>
      <c r="K4792">
        <v>0.68228097716230263</v>
      </c>
      <c r="L4792">
        <v>0.43466958766006608</v>
      </c>
      <c r="M4792">
        <v>1.3961882060279609</v>
      </c>
      <c r="N4792" t="str">
        <f t="shared" si="222"/>
        <v>05Qd-611,39618820602796</v>
      </c>
      <c r="O4792" t="s">
        <v>5555</v>
      </c>
      <c r="P4792">
        <v>21.50129837283059</v>
      </c>
      <c r="Q4792">
        <v>8.9102714399216261</v>
      </c>
      <c r="R4792">
        <v>110.52951830029301</v>
      </c>
      <c r="S4792">
        <v>865.56794300348361</v>
      </c>
      <c r="T4792">
        <f t="shared" si="223"/>
        <v>1006.5090311165288</v>
      </c>
      <c r="U4792">
        <v>2012918.0451474551</v>
      </c>
      <c r="V4792">
        <v>1778825.9287669619</v>
      </c>
      <c r="W4792">
        <v>10112768.64349965</v>
      </c>
      <c r="X4792">
        <v>36095487.382611662</v>
      </c>
      <c r="Y4792">
        <f t="shared" si="224"/>
        <v>50000000.000025727</v>
      </c>
      <c r="Z4792">
        <v>8.7344610131388167E-2</v>
      </c>
      <c r="AA4792">
        <v>4.0153915561150798E-2</v>
      </c>
      <c r="AB4792">
        <v>0.63120521713188738</v>
      </c>
      <c r="AC4792">
        <v>0.75676826914031903</v>
      </c>
      <c r="AD4792">
        <v>0.10145999999999999</v>
      </c>
      <c r="AE4792">
        <v>5.4999999999999997E-3</v>
      </c>
      <c r="AF4792">
        <v>0.438593153726061</v>
      </c>
      <c r="AG4792">
        <v>0.22129583065543179</v>
      </c>
      <c r="AH4792">
        <v>2.1630371904094541</v>
      </c>
    </row>
    <row r="4793" spans="1:34">
      <c r="A4793" t="s">
        <v>1194</v>
      </c>
      <c r="B4793" t="s">
        <v>1266</v>
      </c>
      <c r="C4793" t="s">
        <v>5560</v>
      </c>
      <c r="D4793" t="s">
        <v>5620</v>
      </c>
      <c r="E4793" t="s">
        <v>489</v>
      </c>
      <c r="F4793" t="s">
        <v>671</v>
      </c>
      <c r="G4793" t="s">
        <v>672</v>
      </c>
      <c r="H4793" t="s">
        <v>38</v>
      </c>
      <c r="I4793">
        <v>1.2151726817787181</v>
      </c>
      <c r="J4793">
        <v>0.19557370600691609</v>
      </c>
      <c r="K4793">
        <v>0.19557370600691609</v>
      </c>
      <c r="L4793">
        <v>0.3494169662766109</v>
      </c>
      <c r="M4793">
        <v>1.955737060069161</v>
      </c>
      <c r="N4793" t="str">
        <f t="shared" si="222"/>
        <v>05Qd-611,95573706006916</v>
      </c>
      <c r="O4793" t="s">
        <v>5547</v>
      </c>
      <c r="P4793">
        <v>187.13659299392251</v>
      </c>
      <c r="Q4793">
        <v>12.30034398342576</v>
      </c>
      <c r="R4793">
        <v>12.481231394946731</v>
      </c>
      <c r="S4793">
        <v>695.80235962376662</v>
      </c>
      <c r="T4793">
        <f t="shared" si="223"/>
        <v>907.72052799606161</v>
      </c>
      <c r="U4793">
        <v>17519436.194647402</v>
      </c>
      <c r="V4793">
        <v>993227.89075446315</v>
      </c>
      <c r="W4793">
        <v>2491724.0937013221</v>
      </c>
      <c r="X4793">
        <v>28995611.820910469</v>
      </c>
      <c r="Y4793">
        <f t="shared" si="224"/>
        <v>50000000.000013649</v>
      </c>
      <c r="Z4793">
        <v>0.76020398735662986</v>
      </c>
      <c r="AA4793">
        <v>4.2412301823642799E-2</v>
      </c>
      <c r="AB4793">
        <v>5.6246357354101398E-2</v>
      </c>
      <c r="AC4793">
        <v>0.60834178485063006</v>
      </c>
      <c r="AD4793">
        <v>0.10145999999999999</v>
      </c>
      <c r="AE4793">
        <v>5.4999999999999997E-3</v>
      </c>
      <c r="AF4793">
        <v>0.61436766284895106</v>
      </c>
      <c r="AG4793">
        <v>0.30998432402096199</v>
      </c>
      <c r="AH4793">
        <v>2.9870490469390738</v>
      </c>
    </row>
    <row r="4794" spans="1:34">
      <c r="A4794" t="s">
        <v>1194</v>
      </c>
      <c r="B4794" t="s">
        <v>1266</v>
      </c>
      <c r="C4794" t="s">
        <v>5562</v>
      </c>
      <c r="D4794" t="s">
        <v>5621</v>
      </c>
      <c r="E4794" t="s">
        <v>489</v>
      </c>
      <c r="F4794" t="s">
        <v>43</v>
      </c>
      <c r="G4794" t="s">
        <v>672</v>
      </c>
      <c r="H4794" t="s">
        <v>38</v>
      </c>
      <c r="I4794">
        <v>1.280762583207022</v>
      </c>
      <c r="J4794">
        <v>0.2014057827589841</v>
      </c>
      <c r="K4794">
        <v>0.2014057827589841</v>
      </c>
      <c r="L4794">
        <v>0.33048367886485103</v>
      </c>
      <c r="M4794">
        <v>2.0140578275898409</v>
      </c>
      <c r="N4794" t="str">
        <f t="shared" si="222"/>
        <v>05Qd-612,01405782758984</v>
      </c>
      <c r="O4794" t="s">
        <v>5564</v>
      </c>
      <c r="P4794">
        <v>197.2374378138814</v>
      </c>
      <c r="Q4794">
        <v>11.589987316948809</v>
      </c>
      <c r="R4794">
        <v>12.853426108345859</v>
      </c>
      <c r="S4794">
        <v>658.10005169946089</v>
      </c>
      <c r="T4794">
        <f t="shared" si="223"/>
        <v>879.78090293863693</v>
      </c>
      <c r="U4794">
        <v>18465061.545115609</v>
      </c>
      <c r="V4794">
        <v>1544436.389870883</v>
      </c>
      <c r="W4794">
        <v>2566028.1832241202</v>
      </c>
      <c r="X4794">
        <v>27424473.8818027</v>
      </c>
      <c r="Y4794">
        <f t="shared" si="224"/>
        <v>50000000.000013307</v>
      </c>
      <c r="Z4794">
        <v>0.80123659559724614</v>
      </c>
      <c r="AA4794">
        <v>5.1083970973708002E-2</v>
      </c>
      <c r="AB4794">
        <v>5.7923643528254909E-2</v>
      </c>
      <c r="AC4794">
        <v>0.57537856048320768</v>
      </c>
      <c r="AD4794">
        <v>0.10145999999999999</v>
      </c>
      <c r="AE4794">
        <v>5.4999999999999997E-3</v>
      </c>
      <c r="AF4794">
        <v>0.63268832280309151</v>
      </c>
      <c r="AG4794">
        <v>0.31922816567298978</v>
      </c>
      <c r="AH4794">
        <v>3.0729343160659228</v>
      </c>
    </row>
    <row r="4795" spans="1:34">
      <c r="A4795" t="s">
        <v>1194</v>
      </c>
      <c r="B4795" t="s">
        <v>1266</v>
      </c>
      <c r="C4795" t="s">
        <v>5565</v>
      </c>
      <c r="D4795" t="s">
        <v>5622</v>
      </c>
      <c r="E4795" t="s">
        <v>489</v>
      </c>
      <c r="F4795" t="s">
        <v>49</v>
      </c>
      <c r="G4795" t="s">
        <v>672</v>
      </c>
      <c r="H4795" t="s">
        <v>38</v>
      </c>
      <c r="I4795">
        <v>0.13290776961076259</v>
      </c>
      <c r="J4795">
        <v>0.62326215688610109</v>
      </c>
      <c r="K4795">
        <v>0.13290776961076259</v>
      </c>
      <c r="L4795">
        <v>0.43999999999999989</v>
      </c>
      <c r="M4795">
        <v>1.329077696107626</v>
      </c>
      <c r="N4795" t="str">
        <f t="shared" si="222"/>
        <v>05Qd-611,32907769610763</v>
      </c>
      <c r="O4795" t="s">
        <v>5567</v>
      </c>
      <c r="P4795">
        <v>20.467796520057441</v>
      </c>
      <c r="Q4795">
        <v>79.502754130430247</v>
      </c>
      <c r="R4795">
        <v>8.4819818602789852</v>
      </c>
      <c r="S4795">
        <v>876.18252054794516</v>
      </c>
      <c r="T4795">
        <f t="shared" si="223"/>
        <v>984.63505305871183</v>
      </c>
      <c r="U4795">
        <v>1916163.2123430709</v>
      </c>
      <c r="V4795">
        <v>8087827.3586769896</v>
      </c>
      <c r="W4795">
        <v>1693323.190222363</v>
      </c>
      <c r="X4795">
        <v>36512449.115309604</v>
      </c>
      <c r="Y4795">
        <f t="shared" si="224"/>
        <v>48209762.87655203</v>
      </c>
      <c r="Z4795">
        <v>8.314622104644781E-2</v>
      </c>
      <c r="AA4795">
        <v>0.61018870171232842</v>
      </c>
      <c r="AB4795">
        <v>3.8223839274177128E-2</v>
      </c>
      <c r="AC4795">
        <v>0.76604862146957065</v>
      </c>
      <c r="AD4795">
        <v>0.10145999999999999</v>
      </c>
      <c r="AE4795">
        <v>5.4999999999999997E-3</v>
      </c>
      <c r="AF4795">
        <v>0.41751131814899262</v>
      </c>
      <c r="AG4795">
        <v>0.21065881483305879</v>
      </c>
      <c r="AH4795">
        <v>2.0642078290896779</v>
      </c>
    </row>
    <row r="4796" spans="1:34">
      <c r="A4796" t="s">
        <v>1194</v>
      </c>
      <c r="B4796" t="s">
        <v>1266</v>
      </c>
      <c r="C4796" t="s">
        <v>5568</v>
      </c>
      <c r="D4796" t="s">
        <v>5623</v>
      </c>
      <c r="E4796" t="s">
        <v>489</v>
      </c>
      <c r="F4796" t="s">
        <v>672</v>
      </c>
      <c r="G4796" t="s">
        <v>1179</v>
      </c>
      <c r="H4796" t="s">
        <v>38</v>
      </c>
      <c r="I4796">
        <v>1.1621410681906259</v>
      </c>
      <c r="J4796">
        <v>0.19031104609951449</v>
      </c>
      <c r="K4796">
        <v>0.19031104609951449</v>
      </c>
      <c r="L4796">
        <v>0.36034730060549008</v>
      </c>
      <c r="M4796">
        <v>1.903110460995145</v>
      </c>
      <c r="N4796" t="str">
        <f t="shared" si="222"/>
        <v>05Qd-611,90311046099515</v>
      </c>
      <c r="O4796" t="s">
        <v>5550</v>
      </c>
      <c r="P4796">
        <v>178.96972450135641</v>
      </c>
      <c r="Q4796">
        <v>12.14537604200442</v>
      </c>
      <c r="R4796">
        <v>13.377515640468641</v>
      </c>
      <c r="S4796">
        <v>717.56819572083282</v>
      </c>
      <c r="T4796">
        <f t="shared" si="223"/>
        <v>922.06081190466227</v>
      </c>
      <c r="U4796">
        <v>16754866.69396062</v>
      </c>
      <c r="V4796">
        <v>2424674.7098349412</v>
      </c>
      <c r="W4796">
        <v>917816.60258984612</v>
      </c>
      <c r="X4796">
        <v>29902641.993629839</v>
      </c>
      <c r="Y4796">
        <f t="shared" si="224"/>
        <v>50000000.000015244</v>
      </c>
      <c r="Z4796">
        <v>0.72702776087447074</v>
      </c>
      <c r="AA4796">
        <v>5.4732833599664063E-2</v>
      </c>
      <c r="AB4796">
        <v>4.853332170326196E-2</v>
      </c>
      <c r="AC4796">
        <v>0.62737171108890166</v>
      </c>
      <c r="AD4796">
        <v>0.10145999999999999</v>
      </c>
      <c r="AE4796">
        <v>5.4999999999999997E-3</v>
      </c>
      <c r="AF4796">
        <v>0.59783574690946972</v>
      </c>
      <c r="AG4796">
        <v>0.30164300806773048</v>
      </c>
      <c r="AH4796">
        <v>2.9095492159723459</v>
      </c>
    </row>
    <row r="4797" spans="1:34">
      <c r="A4797" t="s">
        <v>1194</v>
      </c>
      <c r="B4797" t="s">
        <v>1266</v>
      </c>
      <c r="C4797" t="s">
        <v>5570</v>
      </c>
      <c r="D4797" t="s">
        <v>5624</v>
      </c>
      <c r="E4797" t="s">
        <v>489</v>
      </c>
      <c r="F4797" t="s">
        <v>672</v>
      </c>
      <c r="G4797" t="s">
        <v>46</v>
      </c>
      <c r="H4797" t="s">
        <v>38</v>
      </c>
      <c r="I4797">
        <v>0.136032101788573</v>
      </c>
      <c r="J4797">
        <v>0.136032101788573</v>
      </c>
      <c r="K4797">
        <v>0.64825681430858395</v>
      </c>
      <c r="L4797">
        <v>0.43999999999999989</v>
      </c>
      <c r="M4797">
        <v>1.3603210178857299</v>
      </c>
      <c r="N4797" t="str">
        <f t="shared" si="222"/>
        <v>05Qd-611,36032101788573</v>
      </c>
      <c r="O4797" t="s">
        <v>5555</v>
      </c>
      <c r="P4797">
        <v>20.94894367544024</v>
      </c>
      <c r="Q4797">
        <v>8.6813722265102715</v>
      </c>
      <c r="R4797">
        <v>105.0176039179906</v>
      </c>
      <c r="S4797">
        <v>876.18252054794516</v>
      </c>
      <c r="T4797">
        <f t="shared" si="223"/>
        <v>1010.8304403678862</v>
      </c>
      <c r="U4797">
        <v>1961207.459190286</v>
      </c>
      <c r="V4797">
        <v>1733129.0205823041</v>
      </c>
      <c r="W4797">
        <v>9608462.5016818307</v>
      </c>
      <c r="X4797">
        <v>36512449.115309604</v>
      </c>
      <c r="Y4797">
        <f t="shared" si="224"/>
        <v>49815248.096764028</v>
      </c>
      <c r="Z4797">
        <v>8.5100782579152309E-2</v>
      </c>
      <c r="AA4797">
        <v>3.9122386976493652E-2</v>
      </c>
      <c r="AB4797">
        <v>0.59972811338625076</v>
      </c>
      <c r="AC4797">
        <v>0.76604862146957065</v>
      </c>
      <c r="AD4797">
        <v>0.10145999999999999</v>
      </c>
      <c r="AE4797">
        <v>5.4999999999999997E-3</v>
      </c>
      <c r="AF4797">
        <v>0.42732597420494128</v>
      </c>
      <c r="AG4797">
        <v>0.2156108813348882</v>
      </c>
      <c r="AH4797">
        <v>2.110217873425559</v>
      </c>
    </row>
    <row r="4798" spans="1:34">
      <c r="A4798" t="s">
        <v>1194</v>
      </c>
      <c r="B4798" t="s">
        <v>1272</v>
      </c>
      <c r="C4798" t="s">
        <v>5560</v>
      </c>
      <c r="D4798" t="s">
        <v>5625</v>
      </c>
      <c r="E4798" t="s">
        <v>489</v>
      </c>
      <c r="F4798" t="s">
        <v>671</v>
      </c>
      <c r="G4798" t="s">
        <v>672</v>
      </c>
      <c r="H4798" t="s">
        <v>38</v>
      </c>
      <c r="I4798">
        <v>1.221053643907827</v>
      </c>
      <c r="J4798">
        <v>0.19614249986819071</v>
      </c>
      <c r="K4798">
        <v>0.19614249986819071</v>
      </c>
      <c r="L4798">
        <v>0.34808635503769952</v>
      </c>
      <c r="M4798">
        <v>1.9614249986819079</v>
      </c>
      <c r="N4798" t="str">
        <f t="shared" si="222"/>
        <v>05Qd-611,96142499868191</v>
      </c>
      <c r="O4798" t="s">
        <v>5547</v>
      </c>
      <c r="P4798">
        <v>188.0422611618053</v>
      </c>
      <c r="Q4798">
        <v>12.336117504785999</v>
      </c>
      <c r="R4798">
        <v>12.517530997503441</v>
      </c>
      <c r="S4798">
        <v>693.15268164836027</v>
      </c>
      <c r="T4798">
        <f t="shared" si="223"/>
        <v>906.04859131245496</v>
      </c>
      <c r="U4798">
        <v>17604223.437093679</v>
      </c>
      <c r="V4798">
        <v>1002960.136666817</v>
      </c>
      <c r="W4798">
        <v>2498970.8621827522</v>
      </c>
      <c r="X4798">
        <v>28893845.564078432</v>
      </c>
      <c r="Y4798">
        <f t="shared" si="224"/>
        <v>50000000.000021681</v>
      </c>
      <c r="Z4798">
        <v>0.76388307834269265</v>
      </c>
      <c r="AA4798">
        <v>4.2535651006988348E-2</v>
      </c>
      <c r="AB4798">
        <v>5.6409940605834333E-2</v>
      </c>
      <c r="AC4798">
        <v>0.60602516461135747</v>
      </c>
      <c r="AD4798">
        <v>0.10145999999999999</v>
      </c>
      <c r="AE4798">
        <v>5.4999999999999997E-3</v>
      </c>
      <c r="AF4798">
        <v>0.61615444984771972</v>
      </c>
      <c r="AG4798">
        <v>0.31088586229108239</v>
      </c>
      <c r="AH4798">
        <v>2.9954253108207101</v>
      </c>
    </row>
    <row r="4799" spans="1:34">
      <c r="A4799" t="s">
        <v>1194</v>
      </c>
      <c r="B4799" t="s">
        <v>1272</v>
      </c>
      <c r="C4799" t="s">
        <v>5562</v>
      </c>
      <c r="D4799" t="s">
        <v>5626</v>
      </c>
      <c r="E4799" t="s">
        <v>489</v>
      </c>
      <c r="F4799" t="s">
        <v>43</v>
      </c>
      <c r="G4799" t="s">
        <v>672</v>
      </c>
      <c r="H4799" t="s">
        <v>38</v>
      </c>
      <c r="I4799">
        <v>1.281567859815115</v>
      </c>
      <c r="J4799">
        <v>0.2014868107291114</v>
      </c>
      <c r="K4799">
        <v>0.2014868107291114</v>
      </c>
      <c r="L4799">
        <v>0.33032662601777568</v>
      </c>
      <c r="M4799">
        <v>2.0148681072911141</v>
      </c>
      <c r="N4799" t="str">
        <f t="shared" si="222"/>
        <v>05Qd-612,01486810729111</v>
      </c>
      <c r="O4799" t="s">
        <v>5564</v>
      </c>
      <c r="P4799">
        <v>197.36145041152781</v>
      </c>
      <c r="Q4799">
        <v>11.59465010832068</v>
      </c>
      <c r="R4799">
        <v>12.85859719634777</v>
      </c>
      <c r="S4799">
        <v>657.78730860989367</v>
      </c>
      <c r="T4799">
        <f t="shared" si="223"/>
        <v>879.60200632608996</v>
      </c>
      <c r="U4799">
        <v>18476671.411240879</v>
      </c>
      <c r="V4799">
        <v>1536616.645362688</v>
      </c>
      <c r="W4799">
        <v>2567060.5272418922</v>
      </c>
      <c r="X4799">
        <v>27419651.416175149</v>
      </c>
      <c r="Y4799">
        <f t="shared" si="224"/>
        <v>50000000.000020608</v>
      </c>
      <c r="Z4799">
        <v>0.80174037131371589</v>
      </c>
      <c r="AA4799">
        <v>5.1104522669976782E-2</v>
      </c>
      <c r="AB4799">
        <v>5.7946946907101213E-2</v>
      </c>
      <c r="AC4799">
        <v>0.57510512839911709</v>
      </c>
      <c r="AD4799">
        <v>0.10145999999999999</v>
      </c>
      <c r="AE4799">
        <v>5.4999999999999997E-3</v>
      </c>
      <c r="AF4799">
        <v>0.63294286092914576</v>
      </c>
      <c r="AG4799">
        <v>0.31935659500564162</v>
      </c>
      <c r="AH4799">
        <v>3.0741275632259009</v>
      </c>
    </row>
    <row r="4800" spans="1:34">
      <c r="A4800" t="s">
        <v>1194</v>
      </c>
      <c r="B4800" t="s">
        <v>1272</v>
      </c>
      <c r="C4800" t="s">
        <v>5565</v>
      </c>
      <c r="D4800" t="s">
        <v>5627</v>
      </c>
      <c r="E4800" t="s">
        <v>489</v>
      </c>
      <c r="F4800" t="s">
        <v>49</v>
      </c>
      <c r="G4800" t="s">
        <v>672</v>
      </c>
      <c r="H4800" t="s">
        <v>38</v>
      </c>
      <c r="I4800">
        <v>0.13293082301476331</v>
      </c>
      <c r="J4800">
        <v>0.62344658411810649</v>
      </c>
      <c r="K4800">
        <v>0.13293082301476331</v>
      </c>
      <c r="L4800">
        <v>0.44000000000000011</v>
      </c>
      <c r="M4800">
        <v>1.3293082301476331</v>
      </c>
      <c r="N4800" t="str">
        <f t="shared" si="222"/>
        <v>05Qd-611,32930823014763</v>
      </c>
      <c r="O4800" t="s">
        <v>5567</v>
      </c>
      <c r="P4800">
        <v>20.47134674427355</v>
      </c>
      <c r="Q4800">
        <v>79.526279500483739</v>
      </c>
      <c r="R4800">
        <v>8.4834530952197564</v>
      </c>
      <c r="S4800">
        <v>876.18252054794539</v>
      </c>
      <c r="T4800">
        <f t="shared" si="223"/>
        <v>984.66359988792237</v>
      </c>
      <c r="U4800">
        <v>1916495.578801366</v>
      </c>
      <c r="V4800">
        <v>8084551.7114592446</v>
      </c>
      <c r="W4800">
        <v>1693616.9041543789</v>
      </c>
      <c r="X4800">
        <v>36523385.258286268</v>
      </c>
      <c r="Y4800">
        <f t="shared" si="224"/>
        <v>48218049.452701256</v>
      </c>
      <c r="Z4800">
        <v>8.3160643103416546E-2</v>
      </c>
      <c r="AA4800">
        <v>0.61036926042588813</v>
      </c>
      <c r="AB4800">
        <v>3.8230469357669057E-2</v>
      </c>
      <c r="AC4800">
        <v>0.76604862146957087</v>
      </c>
      <c r="AD4800">
        <v>0.10145999999999999</v>
      </c>
      <c r="AE4800">
        <v>5.4999999999999997E-3</v>
      </c>
      <c r="AF4800">
        <v>0.41758373721915182</v>
      </c>
      <c r="AG4800">
        <v>0.2106953544783999</v>
      </c>
      <c r="AH4800">
        <v>2.0645473218451849</v>
      </c>
    </row>
    <row r="4801" spans="1:34">
      <c r="A4801" t="s">
        <v>1194</v>
      </c>
      <c r="B4801" t="s">
        <v>1272</v>
      </c>
      <c r="C4801" t="s">
        <v>5568</v>
      </c>
      <c r="D4801" t="s">
        <v>5628</v>
      </c>
      <c r="E4801" t="s">
        <v>489</v>
      </c>
      <c r="F4801" t="s">
        <v>672</v>
      </c>
      <c r="G4801" t="s">
        <v>1179</v>
      </c>
      <c r="H4801" t="s">
        <v>38</v>
      </c>
      <c r="I4801">
        <v>1.170245715745283</v>
      </c>
      <c r="J4801">
        <v>0.1910946141537137</v>
      </c>
      <c r="K4801">
        <v>0.1910946141537137</v>
      </c>
      <c r="L4801">
        <v>0.35851119748442672</v>
      </c>
      <c r="M4801">
        <v>1.9109461415371369</v>
      </c>
      <c r="N4801" t="str">
        <f t="shared" si="222"/>
        <v>05Qd-611,91094614153714</v>
      </c>
      <c r="O4801" t="s">
        <v>5550</v>
      </c>
      <c r="P4801">
        <v>180.21784022477351</v>
      </c>
      <c r="Q4801">
        <v>12.19538222329447</v>
      </c>
      <c r="R4801">
        <v>13.432594912614199</v>
      </c>
      <c r="S4801">
        <v>713.91191967401619</v>
      </c>
      <c r="T4801">
        <f t="shared" si="223"/>
        <v>919.75773703469838</v>
      </c>
      <c r="U4801">
        <v>16871713.342871521</v>
      </c>
      <c r="V4801">
        <v>2434657.8279113229</v>
      </c>
      <c r="W4801">
        <v>934441.13575422124</v>
      </c>
      <c r="X4801">
        <v>29759187.69348469</v>
      </c>
      <c r="Y4801">
        <f t="shared" si="224"/>
        <v>50000000.000021756</v>
      </c>
      <c r="Z4801">
        <v>0.73209797474576321</v>
      </c>
      <c r="AA4801">
        <v>5.4958185205908019E-2</v>
      </c>
      <c r="AB4801">
        <v>4.8733148046662768E-2</v>
      </c>
      <c r="AC4801">
        <v>0.62417501957806831</v>
      </c>
      <c r="AD4801">
        <v>0.10145999999999999</v>
      </c>
      <c r="AE4801">
        <v>5.4999999999999997E-3</v>
      </c>
      <c r="AF4801">
        <v>0.60029721723679696</v>
      </c>
      <c r="AG4801">
        <v>0.30288496343363619</v>
      </c>
      <c r="AH4801">
        <v>2.9210883222075701</v>
      </c>
    </row>
    <row r="4802" spans="1:34">
      <c r="A4802" t="s">
        <v>1194</v>
      </c>
      <c r="B4802" t="s">
        <v>1272</v>
      </c>
      <c r="C4802" t="s">
        <v>5570</v>
      </c>
      <c r="D4802" t="s">
        <v>5629</v>
      </c>
      <c r="E4802" t="s">
        <v>489</v>
      </c>
      <c r="F4802" t="s">
        <v>672</v>
      </c>
      <c r="G4802" t="s">
        <v>46</v>
      </c>
      <c r="H4802" t="s">
        <v>38</v>
      </c>
      <c r="I4802">
        <v>0.13639984667313931</v>
      </c>
      <c r="J4802">
        <v>0.13639984667313931</v>
      </c>
      <c r="K4802">
        <v>0.65119877338511489</v>
      </c>
      <c r="L4802">
        <v>0.44000000000000011</v>
      </c>
      <c r="M4802">
        <v>1.363998466731394</v>
      </c>
      <c r="N4802" t="str">
        <f t="shared" ref="N4802:N4865" si="225">_xlfn.CONCAT(A4802,M4802)</f>
        <v>05Qd-611,36399846673139</v>
      </c>
      <c r="O4802" t="s">
        <v>5555</v>
      </c>
      <c r="P4802">
        <v>21.005576387663449</v>
      </c>
      <c r="Q4802">
        <v>8.7048411738053559</v>
      </c>
      <c r="R4802">
        <v>105.4942012883886</v>
      </c>
      <c r="S4802">
        <v>876.18252054794539</v>
      </c>
      <c r="T4802">
        <f t="shared" ref="T4802:T4865" si="226">SUM(P4802:S4802)</f>
        <v>1011.3871393978028</v>
      </c>
      <c r="U4802">
        <v>1966509.3254498511</v>
      </c>
      <c r="V4802">
        <v>1737814.306799547</v>
      </c>
      <c r="W4802">
        <v>9652068.2191141732</v>
      </c>
      <c r="X4802">
        <v>36523385.258286268</v>
      </c>
      <c r="Y4802">
        <f t="shared" ref="Y4802:Y4865" si="227">SUM(U4802:X4802)</f>
        <v>49879777.109649837</v>
      </c>
      <c r="Z4802">
        <v>8.533084134509504E-2</v>
      </c>
      <c r="AA4802">
        <v>3.9228149200949983E-2</v>
      </c>
      <c r="AB4802">
        <v>0.60244983651770645</v>
      </c>
      <c r="AC4802">
        <v>0.76604862146957087</v>
      </c>
      <c r="AD4802">
        <v>0.10145999999999999</v>
      </c>
      <c r="AE4802">
        <v>5.4999999999999997E-3</v>
      </c>
      <c r="AF4802">
        <v>0.42848119373761062</v>
      </c>
      <c r="AG4802">
        <v>0.21619375697692589</v>
      </c>
      <c r="AH4802">
        <v>2.1156334174459301</v>
      </c>
    </row>
    <row r="4803" spans="1:34">
      <c r="A4803" t="s">
        <v>1232</v>
      </c>
      <c r="B4803" t="s">
        <v>1278</v>
      </c>
      <c r="C4803" t="s">
        <v>5592</v>
      </c>
      <c r="D4803" t="s">
        <v>5630</v>
      </c>
      <c r="E4803" t="s">
        <v>489</v>
      </c>
      <c r="F4803" t="s">
        <v>671</v>
      </c>
      <c r="G4803" t="s">
        <v>672</v>
      </c>
      <c r="H4803" t="s">
        <v>38</v>
      </c>
      <c r="I4803">
        <v>1.2123459738292131</v>
      </c>
      <c r="J4803">
        <v>0.19529129680464269</v>
      </c>
      <c r="K4803">
        <v>0.19529129680464269</v>
      </c>
      <c r="L4803">
        <v>0.3499844006079289</v>
      </c>
      <c r="M4803">
        <v>1.952912968046427</v>
      </c>
      <c r="N4803" t="str">
        <f t="shared" si="225"/>
        <v>05Vd-611,95291296804643</v>
      </c>
      <c r="O4803" t="s">
        <v>5547</v>
      </c>
      <c r="P4803">
        <v>186.7012799696987</v>
      </c>
      <c r="Q4803">
        <v>12.28258223823531</v>
      </c>
      <c r="R4803">
        <v>12.46320844762112</v>
      </c>
      <c r="S4803">
        <v>696.93230517526581</v>
      </c>
      <c r="T4803">
        <f t="shared" si="226"/>
        <v>908.37937583082089</v>
      </c>
      <c r="U4803">
        <v>17478682.867729481</v>
      </c>
      <c r="V4803">
        <v>991221.89863192942</v>
      </c>
      <c r="W4803">
        <v>2488126.0342895789</v>
      </c>
      <c r="X4803">
        <v>29041969.199325249</v>
      </c>
      <c r="Y4803">
        <f t="shared" si="227"/>
        <v>49999999.99997624</v>
      </c>
      <c r="Z4803">
        <v>0.75843561757138978</v>
      </c>
      <c r="AA4803">
        <v>4.2351058292653163E-2</v>
      </c>
      <c r="AB4803">
        <v>5.6165137392402691E-2</v>
      </c>
      <c r="AC4803">
        <v>0.60932969913990431</v>
      </c>
      <c r="AD4803">
        <v>0.10145999999999999</v>
      </c>
      <c r="AE4803">
        <v>5.4999999999999997E-3</v>
      </c>
      <c r="AF4803">
        <v>0.61348051352243782</v>
      </c>
      <c r="AG4803">
        <v>0.6962134731085512</v>
      </c>
      <c r="AH4803">
        <v>3.3695669546774161</v>
      </c>
    </row>
    <row r="4804" spans="1:34">
      <c r="A4804" t="s">
        <v>1232</v>
      </c>
      <c r="B4804" t="s">
        <v>1278</v>
      </c>
      <c r="C4804" t="s">
        <v>5594</v>
      </c>
      <c r="D4804" t="s">
        <v>5631</v>
      </c>
      <c r="E4804" t="s">
        <v>489</v>
      </c>
      <c r="F4804" t="s">
        <v>43</v>
      </c>
      <c r="G4804" t="s">
        <v>672</v>
      </c>
      <c r="H4804" t="s">
        <v>38</v>
      </c>
      <c r="I4804">
        <v>1.2738619399592619</v>
      </c>
      <c r="J4804">
        <v>0.2007318591150857</v>
      </c>
      <c r="K4804">
        <v>0.20073185911508559</v>
      </c>
      <c r="L4804">
        <v>0.3319929329614244</v>
      </c>
      <c r="M4804">
        <v>2.0073185911508582</v>
      </c>
      <c r="N4804" t="str">
        <f t="shared" si="225"/>
        <v>05Vd-612,00731859115086</v>
      </c>
      <c r="O4804" t="s">
        <v>5564</v>
      </c>
      <c r="P4804">
        <v>196.1747387537263</v>
      </c>
      <c r="Q4804">
        <v>11.55120607453175</v>
      </c>
      <c r="R4804">
        <v>12.810417274930771</v>
      </c>
      <c r="S4804">
        <v>661.10546546874059</v>
      </c>
      <c r="T4804">
        <f t="shared" si="226"/>
        <v>881.64182757192941</v>
      </c>
      <c r="U4804">
        <v>18365573.315258261</v>
      </c>
      <c r="V4804">
        <v>1527961.023894107</v>
      </c>
      <c r="W4804">
        <v>2557441.9994517602</v>
      </c>
      <c r="X4804">
        <v>27549023.661373168</v>
      </c>
      <c r="Y4804">
        <f t="shared" si="227"/>
        <v>49999999.999977291</v>
      </c>
      <c r="Z4804">
        <v>0.79691959885189922</v>
      </c>
      <c r="AA4804">
        <v>5.0913038960774683E-2</v>
      </c>
      <c r="AB4804">
        <v>5.7729825295333798E-2</v>
      </c>
      <c r="AC4804">
        <v>0.5780062014380426</v>
      </c>
      <c r="AD4804">
        <v>0.10145999999999999</v>
      </c>
      <c r="AE4804">
        <v>5.4999999999999997E-3</v>
      </c>
      <c r="AF4804">
        <v>0.63057128517827987</v>
      </c>
      <c r="AG4804">
        <v>0.71560907774528071</v>
      </c>
      <c r="AH4804">
        <v>3.4604589540744191</v>
      </c>
    </row>
    <row r="4805" spans="1:34">
      <c r="A4805" t="s">
        <v>1232</v>
      </c>
      <c r="B4805" t="s">
        <v>1278</v>
      </c>
      <c r="C4805" t="s">
        <v>5596</v>
      </c>
      <c r="D4805" t="s">
        <v>5632</v>
      </c>
      <c r="E4805" t="s">
        <v>489</v>
      </c>
      <c r="F4805" t="s">
        <v>49</v>
      </c>
      <c r="G4805" t="s">
        <v>672</v>
      </c>
      <c r="H4805" t="s">
        <v>38</v>
      </c>
      <c r="I4805">
        <v>0.13258696646984741</v>
      </c>
      <c r="J4805">
        <v>0.62069573175877868</v>
      </c>
      <c r="K4805">
        <v>0.1325869664698473</v>
      </c>
      <c r="L4805">
        <v>0.44000000000000011</v>
      </c>
      <c r="M4805">
        <v>1.325869664698474</v>
      </c>
      <c r="N4805" t="str">
        <f t="shared" si="225"/>
        <v>05Vd-611,32586966469847</v>
      </c>
      <c r="O4805" t="s">
        <v>5567</v>
      </c>
      <c r="P4805">
        <v>20.418392836356489</v>
      </c>
      <c r="Q4805">
        <v>79.17538327430276</v>
      </c>
      <c r="R4805">
        <v>8.461508667252474</v>
      </c>
      <c r="S4805">
        <v>876.18252054794539</v>
      </c>
      <c r="T4805">
        <f t="shared" si="226"/>
        <v>984.23780532585715</v>
      </c>
      <c r="U4805">
        <v>1911538.116467742</v>
      </c>
      <c r="V4805">
        <v>8035088.3552754885</v>
      </c>
      <c r="W4805">
        <v>1689235.9694406211</v>
      </c>
      <c r="X4805">
        <v>36511531.443992071</v>
      </c>
      <c r="Y4805">
        <f t="shared" si="227"/>
        <v>48147393.885175921</v>
      </c>
      <c r="Z4805">
        <v>8.2945528724659157E-2</v>
      </c>
      <c r="AA4805">
        <v>0.60767610954034945</v>
      </c>
      <c r="AB4805">
        <v>3.8131577341463121E-2</v>
      </c>
      <c r="AC4805">
        <v>0.76604862146957087</v>
      </c>
      <c r="AD4805">
        <v>0.10145999999999999</v>
      </c>
      <c r="AE4805">
        <v>5.4999999999999997E-3</v>
      </c>
      <c r="AF4805">
        <v>0.41650355959114349</v>
      </c>
      <c r="AG4805">
        <v>0.47267253546500582</v>
      </c>
      <c r="AH4805">
        <v>2.3220057597546231</v>
      </c>
    </row>
    <row r="4806" spans="1:34">
      <c r="A4806" t="s">
        <v>1232</v>
      </c>
      <c r="B4806" t="s">
        <v>1278</v>
      </c>
      <c r="C4806" t="s">
        <v>5598</v>
      </c>
      <c r="D4806" t="s">
        <v>5633</v>
      </c>
      <c r="E4806" t="s">
        <v>489</v>
      </c>
      <c r="F4806" t="s">
        <v>672</v>
      </c>
      <c r="G4806" t="s">
        <v>1179</v>
      </c>
      <c r="H4806" t="s">
        <v>38</v>
      </c>
      <c r="I4806">
        <v>1.159291777989981</v>
      </c>
      <c r="J4806">
        <v>0.19002702603256261</v>
      </c>
      <c r="K4806">
        <v>0.19002702603256269</v>
      </c>
      <c r="L4806">
        <v>0.36092443027052018</v>
      </c>
      <c r="M4806">
        <v>1.900270260325627</v>
      </c>
      <c r="N4806" t="str">
        <f t="shared" si="225"/>
        <v>05Vd-611,90027026032563</v>
      </c>
      <c r="O4806" t="s">
        <v>5550</v>
      </c>
      <c r="P4806">
        <v>178.5309338104571</v>
      </c>
      <c r="Q4806">
        <v>12.12725029162206</v>
      </c>
      <c r="R4806">
        <v>13.357551045844589</v>
      </c>
      <c r="S4806">
        <v>718.71744782217161</v>
      </c>
      <c r="T4806">
        <f t="shared" si="226"/>
        <v>922.73318297009541</v>
      </c>
      <c r="U4806">
        <v>16713787.79330828</v>
      </c>
      <c r="V4806">
        <v>2421056.1270593321</v>
      </c>
      <c r="W4806">
        <v>915374.97795663099</v>
      </c>
      <c r="X4806">
        <v>29949781.10165232</v>
      </c>
      <c r="Y4806">
        <f t="shared" si="227"/>
        <v>49999999.99997656</v>
      </c>
      <c r="Z4806">
        <v>0.72524526378237364</v>
      </c>
      <c r="AA4806">
        <v>5.465115035855931E-2</v>
      </c>
      <c r="AB4806">
        <v>4.8460890609207927E-2</v>
      </c>
      <c r="AC4806">
        <v>0.62837650514414145</v>
      </c>
      <c r="AD4806">
        <v>0.10145999999999999</v>
      </c>
      <c r="AE4806">
        <v>5.4999999999999997E-3</v>
      </c>
      <c r="AF4806">
        <v>0.59694353727506599</v>
      </c>
      <c r="AG4806">
        <v>0.67744634780608592</v>
      </c>
      <c r="AH4806">
        <v>3.2816201454067788</v>
      </c>
    </row>
    <row r="4807" spans="1:34">
      <c r="A4807" t="s">
        <v>1194</v>
      </c>
      <c r="B4807" t="s">
        <v>1283</v>
      </c>
      <c r="C4807" t="s">
        <v>5560</v>
      </c>
      <c r="D4807" t="s">
        <v>5634</v>
      </c>
      <c r="E4807" t="s">
        <v>489</v>
      </c>
      <c r="F4807" t="s">
        <v>671</v>
      </c>
      <c r="G4807" t="s">
        <v>672</v>
      </c>
      <c r="H4807" t="s">
        <v>38</v>
      </c>
      <c r="I4807">
        <v>1.2249326946230079</v>
      </c>
      <c r="J4807">
        <v>0.1965288242139957</v>
      </c>
      <c r="K4807">
        <v>0.1965288242139957</v>
      </c>
      <c r="L4807">
        <v>0.34729789908895747</v>
      </c>
      <c r="M4807">
        <v>1.9652882421399569</v>
      </c>
      <c r="N4807" t="str">
        <f t="shared" si="225"/>
        <v>05Qd-611,96528824213996</v>
      </c>
      <c r="O4807" t="s">
        <v>5547</v>
      </c>
      <c r="P4807">
        <v>188.63963497194331</v>
      </c>
      <c r="Q4807">
        <v>12.36041485252049</v>
      </c>
      <c r="R4807">
        <v>12.5421856591752</v>
      </c>
      <c r="S4807">
        <v>691.58261046538337</v>
      </c>
      <c r="T4807">
        <f t="shared" si="226"/>
        <v>905.1248459490223</v>
      </c>
      <c r="U4807">
        <v>17660148.642226622</v>
      </c>
      <c r="V4807">
        <v>1006097.790241802</v>
      </c>
      <c r="W4807">
        <v>2503892.8616686719</v>
      </c>
      <c r="X4807">
        <v>28829860.705880009</v>
      </c>
      <c r="Y4807">
        <f t="shared" si="227"/>
        <v>50000000.000017107</v>
      </c>
      <c r="Z4807">
        <v>0.76630978679743111</v>
      </c>
      <c r="AA4807">
        <v>4.2619429675862797E-2</v>
      </c>
      <c r="AB4807">
        <v>5.6521046222496138E-2</v>
      </c>
      <c r="AC4807">
        <v>0.60465244735539536</v>
      </c>
      <c r="AD4807">
        <v>0.10145999999999999</v>
      </c>
      <c r="AE4807">
        <v>5.4999999999999997E-3</v>
      </c>
      <c r="AF4807">
        <v>0.61736803418009134</v>
      </c>
      <c r="AG4807">
        <v>0.31149818637918331</v>
      </c>
      <c r="AH4807">
        <v>3.0011144626992321</v>
      </c>
    </row>
    <row r="4808" spans="1:34">
      <c r="A4808" t="s">
        <v>1194</v>
      </c>
      <c r="B4808" t="s">
        <v>1283</v>
      </c>
      <c r="C4808" t="s">
        <v>5562</v>
      </c>
      <c r="D4808" t="s">
        <v>5635</v>
      </c>
      <c r="E4808" t="s">
        <v>489</v>
      </c>
      <c r="F4808" t="s">
        <v>43</v>
      </c>
      <c r="G4808" t="s">
        <v>672</v>
      </c>
      <c r="H4808" t="s">
        <v>38</v>
      </c>
      <c r="I4808">
        <v>1.2899100728061059</v>
      </c>
      <c r="J4808">
        <v>0.2023020990827237</v>
      </c>
      <c r="K4808">
        <v>0.20230209908272359</v>
      </c>
      <c r="L4808">
        <v>0.32850671985568353</v>
      </c>
      <c r="M4808">
        <v>2.023020990827237</v>
      </c>
      <c r="N4808" t="str">
        <f t="shared" si="225"/>
        <v>05Qd-612,02302099082724</v>
      </c>
      <c r="O4808" t="s">
        <v>5564</v>
      </c>
      <c r="P4808">
        <v>198.64615121214041</v>
      </c>
      <c r="Q4808">
        <v>11.64156624721492</v>
      </c>
      <c r="R4808">
        <v>12.91062772132376</v>
      </c>
      <c r="S4808">
        <v>654.16328595475113</v>
      </c>
      <c r="T4808">
        <f t="shared" si="226"/>
        <v>877.36163113543023</v>
      </c>
      <c r="U4808">
        <v>18596943.098063111</v>
      </c>
      <c r="V4808">
        <v>1555640.027879202</v>
      </c>
      <c r="W4808">
        <v>2577447.7805976062</v>
      </c>
      <c r="X4808">
        <v>27269969.09347567</v>
      </c>
      <c r="Y4808">
        <f t="shared" si="227"/>
        <v>50000000.000015587</v>
      </c>
      <c r="Z4808">
        <v>0.80695920454970216</v>
      </c>
      <c r="AA4808">
        <v>5.1311310012527769E-2</v>
      </c>
      <c r="AB4808">
        <v>5.8181421167574097E-2</v>
      </c>
      <c r="AC4808">
        <v>0.57193663611122003</v>
      </c>
      <c r="AD4808">
        <v>0.10145999999999999</v>
      </c>
      <c r="AE4808">
        <v>5.4999999999999997E-3</v>
      </c>
      <c r="AF4808">
        <v>0.63550397617609533</v>
      </c>
      <c r="AG4808">
        <v>0.32064882704611708</v>
      </c>
      <c r="AH4808">
        <v>3.08613379404945</v>
      </c>
    </row>
    <row r="4809" spans="1:34">
      <c r="A4809" t="s">
        <v>1194</v>
      </c>
      <c r="B4809" t="s">
        <v>1283</v>
      </c>
      <c r="C4809" t="s">
        <v>5565</v>
      </c>
      <c r="D4809" t="s">
        <v>5636</v>
      </c>
      <c r="E4809" t="s">
        <v>489</v>
      </c>
      <c r="F4809" t="s">
        <v>49</v>
      </c>
      <c r="G4809" t="s">
        <v>672</v>
      </c>
      <c r="H4809" t="s">
        <v>38</v>
      </c>
      <c r="I4809">
        <v>0.13331147678807159</v>
      </c>
      <c r="J4809">
        <v>0.62649181430457301</v>
      </c>
      <c r="K4809">
        <v>0.13331147678807159</v>
      </c>
      <c r="L4809">
        <v>0.44</v>
      </c>
      <c r="M4809">
        <v>1.333114767880716</v>
      </c>
      <c r="N4809" t="str">
        <f t="shared" si="225"/>
        <v>05Qd-611,33311476788072</v>
      </c>
      <c r="O4809" t="s">
        <v>5567</v>
      </c>
      <c r="P4809">
        <v>20.529967425363029</v>
      </c>
      <c r="Q4809">
        <v>79.914726294678331</v>
      </c>
      <c r="R4809">
        <v>8.5077458691463939</v>
      </c>
      <c r="S4809">
        <v>876.18252054794527</v>
      </c>
      <c r="T4809">
        <f t="shared" si="226"/>
        <v>985.13496013713302</v>
      </c>
      <c r="U4809">
        <v>1921983.5556080581</v>
      </c>
      <c r="V4809">
        <v>8146603.2785102464</v>
      </c>
      <c r="W4809">
        <v>1698466.6572100229</v>
      </c>
      <c r="X4809">
        <v>36525238.833471932</v>
      </c>
      <c r="Y4809">
        <f t="shared" si="227"/>
        <v>48292292.32480026</v>
      </c>
      <c r="Z4809">
        <v>8.3398777584721501E-2</v>
      </c>
      <c r="AA4809">
        <v>0.61335061431263593</v>
      </c>
      <c r="AB4809">
        <v>3.8339944136251657E-2</v>
      </c>
      <c r="AC4809">
        <v>0.76604862146957065</v>
      </c>
      <c r="AD4809">
        <v>0.10145999999999999</v>
      </c>
      <c r="AE4809">
        <v>5.4999999999999997E-3</v>
      </c>
      <c r="AF4809">
        <v>0.41877950823478</v>
      </c>
      <c r="AG4809">
        <v>0.21129869070909349</v>
      </c>
      <c r="AH4809">
        <v>2.070152966824589</v>
      </c>
    </row>
    <row r="4810" spans="1:34">
      <c r="A4810" t="s">
        <v>1194</v>
      </c>
      <c r="B4810" t="s">
        <v>1283</v>
      </c>
      <c r="C4810" t="s">
        <v>5568</v>
      </c>
      <c r="D4810" t="s">
        <v>5637</v>
      </c>
      <c r="E4810" t="s">
        <v>489</v>
      </c>
      <c r="F4810" t="s">
        <v>672</v>
      </c>
      <c r="G4810" t="s">
        <v>1179</v>
      </c>
      <c r="H4810" t="s">
        <v>38</v>
      </c>
      <c r="I4810">
        <v>1.1743129314504981</v>
      </c>
      <c r="J4810">
        <v>0.19149843811184011</v>
      </c>
      <c r="K4810">
        <v>0.19149843811184011</v>
      </c>
      <c r="L4810">
        <v>0.35767457344422282</v>
      </c>
      <c r="M4810">
        <v>1.9149843811184011</v>
      </c>
      <c r="N4810" t="str">
        <f t="shared" si="225"/>
        <v>05Qd-611,9149843811184</v>
      </c>
      <c r="O4810" t="s">
        <v>5550</v>
      </c>
      <c r="P4810">
        <v>180.8441914433767</v>
      </c>
      <c r="Q4810">
        <v>12.221153684944939</v>
      </c>
      <c r="R4810">
        <v>13.46098087037414</v>
      </c>
      <c r="S4810">
        <v>712.24593021879605</v>
      </c>
      <c r="T4810">
        <f t="shared" si="226"/>
        <v>918.77225621749176</v>
      </c>
      <c r="U4810">
        <v>16930351.367825381</v>
      </c>
      <c r="V4810">
        <v>2439802.782755313</v>
      </c>
      <c r="W4810">
        <v>938597.6228224294</v>
      </c>
      <c r="X4810">
        <v>29691248.226614621</v>
      </c>
      <c r="Y4810">
        <f t="shared" si="227"/>
        <v>50000000.000017747</v>
      </c>
      <c r="Z4810">
        <v>0.73464239797293662</v>
      </c>
      <c r="AA4810">
        <v>5.5074323653763177E-2</v>
      </c>
      <c r="AB4810">
        <v>4.8836131654145992E-2</v>
      </c>
      <c r="AC4810">
        <v>0.62271844073105354</v>
      </c>
      <c r="AD4810">
        <v>0.10145999999999999</v>
      </c>
      <c r="AE4810">
        <v>5.4999999999999997E-3</v>
      </c>
      <c r="AF4810">
        <v>0.6015657741733198</v>
      </c>
      <c r="AG4810">
        <v>0.30352502440726659</v>
      </c>
      <c r="AH4810">
        <v>2.9270351796989882</v>
      </c>
    </row>
    <row r="4811" spans="1:34">
      <c r="A4811" t="s">
        <v>1194</v>
      </c>
      <c r="B4811" t="s">
        <v>1283</v>
      </c>
      <c r="C4811" t="s">
        <v>5570</v>
      </c>
      <c r="D4811" t="s">
        <v>5638</v>
      </c>
      <c r="E4811" t="s">
        <v>489</v>
      </c>
      <c r="F4811" t="s">
        <v>672</v>
      </c>
      <c r="G4811" t="s">
        <v>46</v>
      </c>
      <c r="H4811" t="s">
        <v>38</v>
      </c>
      <c r="I4811">
        <v>0.13744045008743341</v>
      </c>
      <c r="J4811">
        <v>0.13744045008743341</v>
      </c>
      <c r="K4811">
        <v>0.66001167592911236</v>
      </c>
      <c r="L4811">
        <v>0.43951192477035472</v>
      </c>
      <c r="M4811">
        <v>1.374404500874334</v>
      </c>
      <c r="N4811" t="str">
        <f t="shared" si="225"/>
        <v>05Qd-611,37440450087433</v>
      </c>
      <c r="O4811" t="s">
        <v>5555</v>
      </c>
      <c r="P4811">
        <v>21.165829313464741</v>
      </c>
      <c r="Q4811">
        <v>8.7712509804677907</v>
      </c>
      <c r="R4811">
        <v>106.9218915005162</v>
      </c>
      <c r="S4811">
        <v>875.21060467310963</v>
      </c>
      <c r="T4811">
        <f t="shared" si="226"/>
        <v>1012.0695764675584</v>
      </c>
      <c r="U4811">
        <v>1981511.954618548</v>
      </c>
      <c r="V4811">
        <v>1751072.206607881</v>
      </c>
      <c r="W4811">
        <v>9782693.0606213026</v>
      </c>
      <c r="X4811">
        <v>36484722.778173067</v>
      </c>
      <c r="Y4811">
        <f t="shared" si="227"/>
        <v>50000000.000020802</v>
      </c>
      <c r="Z4811">
        <v>8.5981835954063168E-2</v>
      </c>
      <c r="AA4811">
        <v>3.9527423334980098E-2</v>
      </c>
      <c r="AB4811">
        <v>0.61060300251536082</v>
      </c>
      <c r="AC4811">
        <v>0.76519887293129063</v>
      </c>
      <c r="AD4811">
        <v>0.10145999999999999</v>
      </c>
      <c r="AE4811">
        <v>5.4999999999999997E-3</v>
      </c>
      <c r="AF4811">
        <v>0.43175010498670169</v>
      </c>
      <c r="AG4811">
        <v>0.21784311338858189</v>
      </c>
      <c r="AH4811">
        <v>2.1309577192496172</v>
      </c>
    </row>
    <row r="4812" spans="1:34">
      <c r="A4812" t="s">
        <v>1194</v>
      </c>
      <c r="B4812" t="s">
        <v>1289</v>
      </c>
      <c r="C4812" t="s">
        <v>5560</v>
      </c>
      <c r="D4812" t="s">
        <v>5639</v>
      </c>
      <c r="E4812" t="s">
        <v>489</v>
      </c>
      <c r="F4812" t="s">
        <v>671</v>
      </c>
      <c r="G4812" t="s">
        <v>672</v>
      </c>
      <c r="H4812" t="s">
        <v>38</v>
      </c>
      <c r="I4812">
        <v>1.199174603398391</v>
      </c>
      <c r="J4812">
        <v>0.1940099484677083</v>
      </c>
      <c r="K4812">
        <v>0.19400994846770819</v>
      </c>
      <c r="L4812">
        <v>0.352904984343275</v>
      </c>
      <c r="M4812">
        <v>1.9400994846770829</v>
      </c>
      <c r="N4812" t="str">
        <f t="shared" si="225"/>
        <v>05Qd-611,94009948467708</v>
      </c>
      <c r="O4812" t="s">
        <v>5547</v>
      </c>
      <c r="P4812">
        <v>184.67288892335219</v>
      </c>
      <c r="Q4812">
        <v>12.20199356591999</v>
      </c>
      <c r="R4812">
        <v>12.38143464777175</v>
      </c>
      <c r="S4812">
        <v>702.74813339959962</v>
      </c>
      <c r="T4812">
        <f t="shared" si="226"/>
        <v>912.00445053664362</v>
      </c>
      <c r="U4812">
        <v>17288788.059099421</v>
      </c>
      <c r="V4812">
        <v>971812.57692174392</v>
      </c>
      <c r="W4812">
        <v>2471800.9025080558</v>
      </c>
      <c r="X4812">
        <v>29267598.461478069</v>
      </c>
      <c r="Y4812">
        <f t="shared" si="227"/>
        <v>50000000.000007287</v>
      </c>
      <c r="Z4812">
        <v>0.75019569540180553</v>
      </c>
      <c r="AA4812">
        <v>4.2073183860977963E-2</v>
      </c>
      <c r="AB4812">
        <v>5.5796625807048E-2</v>
      </c>
      <c r="AC4812">
        <v>0.61441449264978687</v>
      </c>
      <c r="AD4812">
        <v>0.10145999999999999</v>
      </c>
      <c r="AE4812">
        <v>5.4999999999999997E-3</v>
      </c>
      <c r="AF4812">
        <v>0.60945533550065423</v>
      </c>
      <c r="AG4812">
        <v>0.3075057683213176</v>
      </c>
      <c r="AH4812">
        <v>2.964020588499054</v>
      </c>
    </row>
    <row r="4813" spans="1:34">
      <c r="A4813" t="s">
        <v>1194</v>
      </c>
      <c r="B4813" t="s">
        <v>1289</v>
      </c>
      <c r="C4813" t="s">
        <v>5562</v>
      </c>
      <c r="D4813" t="s">
        <v>5640</v>
      </c>
      <c r="E4813" t="s">
        <v>489</v>
      </c>
      <c r="F4813" t="s">
        <v>43</v>
      </c>
      <c r="G4813" t="s">
        <v>672</v>
      </c>
      <c r="H4813" t="s">
        <v>38</v>
      </c>
      <c r="I4813">
        <v>1.2658768586185929</v>
      </c>
      <c r="J4813">
        <v>0.19994878559490839</v>
      </c>
      <c r="K4813">
        <v>0.19994878559490839</v>
      </c>
      <c r="L4813">
        <v>0.33371342614067501</v>
      </c>
      <c r="M4813">
        <v>1.999487855949085</v>
      </c>
      <c r="N4813" t="str">
        <f t="shared" si="225"/>
        <v>05Qd-611,99948785594908</v>
      </c>
      <c r="O4813" t="s">
        <v>5564</v>
      </c>
      <c r="P4813">
        <v>194.9450362272633</v>
      </c>
      <c r="Q4813">
        <v>11.50614375287064</v>
      </c>
      <c r="R4813">
        <v>12.760442654087621</v>
      </c>
      <c r="S4813">
        <v>664.53152467415259</v>
      </c>
      <c r="T4813">
        <f t="shared" si="226"/>
        <v>883.74314730837409</v>
      </c>
      <c r="U4813">
        <v>18250450.481150329</v>
      </c>
      <c r="V4813">
        <v>1526106.408476219</v>
      </c>
      <c r="W4813">
        <v>2547465.1820298098</v>
      </c>
      <c r="X4813">
        <v>27675977.928350609</v>
      </c>
      <c r="Y4813">
        <f t="shared" si="227"/>
        <v>50000000.000006966</v>
      </c>
      <c r="Z4813">
        <v>0.79192418481275395</v>
      </c>
      <c r="AA4813">
        <v>5.0714422493923363E-2</v>
      </c>
      <c r="AB4813">
        <v>5.7504615915454971E-2</v>
      </c>
      <c r="AC4813">
        <v>0.58100161377488968</v>
      </c>
      <c r="AD4813">
        <v>0.10145999999999999</v>
      </c>
      <c r="AE4813">
        <v>5.4999999999999997E-3</v>
      </c>
      <c r="AF4813">
        <v>0.62811136836096915</v>
      </c>
      <c r="AG4813">
        <v>0.31691882516793002</v>
      </c>
      <c r="AH4813">
        <v>3.0514780494779838</v>
      </c>
    </row>
    <row r="4814" spans="1:34">
      <c r="A4814" t="s">
        <v>1194</v>
      </c>
      <c r="B4814" t="s">
        <v>1289</v>
      </c>
      <c r="C4814" t="s">
        <v>5565</v>
      </c>
      <c r="D4814" t="s">
        <v>5641</v>
      </c>
      <c r="E4814" t="s">
        <v>489</v>
      </c>
      <c r="F4814" t="s">
        <v>49</v>
      </c>
      <c r="G4814" t="s">
        <v>672</v>
      </c>
      <c r="H4814" t="s">
        <v>38</v>
      </c>
      <c r="I4814">
        <v>0.13223931091345531</v>
      </c>
      <c r="J4814">
        <v>0.61791448730764265</v>
      </c>
      <c r="K4814">
        <v>0.13223931091345531</v>
      </c>
      <c r="L4814">
        <v>0.44000000000000011</v>
      </c>
      <c r="M4814">
        <v>1.3223931091345531</v>
      </c>
      <c r="N4814" t="str">
        <f t="shared" si="225"/>
        <v>05Qd-611,32239310913455</v>
      </c>
      <c r="O4814" t="s">
        <v>5567</v>
      </c>
      <c r="P4814">
        <v>20.364853880672118</v>
      </c>
      <c r="Q4814">
        <v>78.820610260519885</v>
      </c>
      <c r="R4814">
        <v>8.4393217918607792</v>
      </c>
      <c r="S4814">
        <v>876.18252054794539</v>
      </c>
      <c r="T4814">
        <f t="shared" si="226"/>
        <v>983.80730648099814</v>
      </c>
      <c r="U4814">
        <v>1906525.882873904</v>
      </c>
      <c r="V4814">
        <v>7990777.9025062341</v>
      </c>
      <c r="W4814">
        <v>1684806.6330852499</v>
      </c>
      <c r="X4814">
        <v>36490681.328898482</v>
      </c>
      <c r="Y4814">
        <f t="shared" si="227"/>
        <v>48072791.747363865</v>
      </c>
      <c r="Z4814">
        <v>8.2728037709465282E-2</v>
      </c>
      <c r="AA4814">
        <v>0.60495320406304254</v>
      </c>
      <c r="AB4814">
        <v>3.8031592741998237E-2</v>
      </c>
      <c r="AC4814">
        <v>0.76604862146957087</v>
      </c>
      <c r="AD4814">
        <v>0.10145999999999999</v>
      </c>
      <c r="AE4814">
        <v>5.4999999999999997E-3</v>
      </c>
      <c r="AF4814">
        <v>0.41541144789567119</v>
      </c>
      <c r="AG4814">
        <v>0.20959930779782671</v>
      </c>
      <c r="AH4814">
        <v>2.0543638648280509</v>
      </c>
    </row>
    <row r="4815" spans="1:34">
      <c r="A4815" t="s">
        <v>1194</v>
      </c>
      <c r="B4815" t="s">
        <v>1289</v>
      </c>
      <c r="C4815" t="s">
        <v>5568</v>
      </c>
      <c r="D4815" t="s">
        <v>5642</v>
      </c>
      <c r="E4815" t="s">
        <v>489</v>
      </c>
      <c r="F4815" t="s">
        <v>672</v>
      </c>
      <c r="G4815" t="s">
        <v>1179</v>
      </c>
      <c r="H4815" t="s">
        <v>38</v>
      </c>
      <c r="I4815">
        <v>1.142096472142629</v>
      </c>
      <c r="J4815">
        <v>0.18835761061202019</v>
      </c>
      <c r="K4815">
        <v>0.18835761061202019</v>
      </c>
      <c r="L4815">
        <v>0.36476441275353277</v>
      </c>
      <c r="M4815">
        <v>1.883576106120203</v>
      </c>
      <c r="N4815" t="str">
        <f t="shared" si="225"/>
        <v>05Qd-611,8835761061202</v>
      </c>
      <c r="O4815" t="s">
        <v>5550</v>
      </c>
      <c r="P4815">
        <v>175.8828567099649</v>
      </c>
      <c r="Q4815">
        <v>12.02071061109187</v>
      </c>
      <c r="R4815">
        <v>13.24020299192728</v>
      </c>
      <c r="S4815">
        <v>726.36409675586697</v>
      </c>
      <c r="T4815">
        <f t="shared" si="226"/>
        <v>927.50786706885106</v>
      </c>
      <c r="U4815">
        <v>16465878.9420336</v>
      </c>
      <c r="V4815">
        <v>2399786.7922868188</v>
      </c>
      <c r="W4815">
        <v>883193.47952221462</v>
      </c>
      <c r="X4815">
        <v>30251140.786163531</v>
      </c>
      <c r="Y4815">
        <f t="shared" si="227"/>
        <v>50000000.000006162</v>
      </c>
      <c r="Z4815">
        <v>0.71448799424777587</v>
      </c>
      <c r="AA4815">
        <v>5.4171031950858053E-2</v>
      </c>
      <c r="AB4815">
        <v>4.8035154545421052E-2</v>
      </c>
      <c r="AC4815">
        <v>0.63506198988863938</v>
      </c>
      <c r="AD4815">
        <v>0.10145999999999999</v>
      </c>
      <c r="AE4815">
        <v>5.4999999999999997E-3</v>
      </c>
      <c r="AF4815">
        <v>0.59169930035189611</v>
      </c>
      <c r="AG4815">
        <v>0.29854681282005208</v>
      </c>
      <c r="AH4815">
        <v>2.8807822192921511</v>
      </c>
    </row>
    <row r="4816" spans="1:34">
      <c r="A4816" t="s">
        <v>1194</v>
      </c>
      <c r="B4816" t="s">
        <v>1289</v>
      </c>
      <c r="C4816" t="s">
        <v>5570</v>
      </c>
      <c r="D4816" t="s">
        <v>5643</v>
      </c>
      <c r="E4816" t="s">
        <v>489</v>
      </c>
      <c r="F4816" t="s">
        <v>672</v>
      </c>
      <c r="G4816" t="s">
        <v>46</v>
      </c>
      <c r="H4816" t="s">
        <v>38</v>
      </c>
      <c r="I4816">
        <v>0.1339931981610305</v>
      </c>
      <c r="J4816">
        <v>0.1339931981610305</v>
      </c>
      <c r="K4816">
        <v>0.63194558528824418</v>
      </c>
      <c r="L4816">
        <v>0.44</v>
      </c>
      <c r="M4816">
        <v>1.339931981610305</v>
      </c>
      <c r="N4816" t="str">
        <f t="shared" si="225"/>
        <v>05Qd-611,33993198161031</v>
      </c>
      <c r="O4816" t="s">
        <v>5555</v>
      </c>
      <c r="P4816">
        <v>20.634952516798698</v>
      </c>
      <c r="Q4816">
        <v>8.5512523423656503</v>
      </c>
      <c r="R4816">
        <v>102.37518481669559</v>
      </c>
      <c r="S4816">
        <v>876.18252054794527</v>
      </c>
      <c r="T4816">
        <f t="shared" si="226"/>
        <v>1007.7439102238052</v>
      </c>
      <c r="U4816">
        <v>1931812.096255135</v>
      </c>
      <c r="V4816">
        <v>1707152.18863894</v>
      </c>
      <c r="W4816">
        <v>9366697.4651423544</v>
      </c>
      <c r="X4816">
        <v>36490681.328898467</v>
      </c>
      <c r="Y4816">
        <f t="shared" si="227"/>
        <v>49496343.078934893</v>
      </c>
      <c r="Z4816">
        <v>8.382525796381543E-2</v>
      </c>
      <c r="AA4816">
        <v>3.8536004970513391E-2</v>
      </c>
      <c r="AB4816">
        <v>0.58463794789711043</v>
      </c>
      <c r="AC4816">
        <v>0.76604862146957065</v>
      </c>
      <c r="AD4816">
        <v>0.10145999999999999</v>
      </c>
      <c r="AE4816">
        <v>5.4999999999999997E-3</v>
      </c>
      <c r="AF4816">
        <v>0.42092104134355141</v>
      </c>
      <c r="AG4816">
        <v>0.21237921908523341</v>
      </c>
      <c r="AH4816">
        <v>2.0801922420390899</v>
      </c>
    </row>
    <row r="4817" spans="1:34">
      <c r="A4817" t="s">
        <v>1194</v>
      </c>
      <c r="B4817" t="s">
        <v>1295</v>
      </c>
      <c r="C4817" t="s">
        <v>5560</v>
      </c>
      <c r="D4817" t="s">
        <v>5644</v>
      </c>
      <c r="E4817" t="s">
        <v>489</v>
      </c>
      <c r="F4817" t="s">
        <v>671</v>
      </c>
      <c r="G4817" t="s">
        <v>672</v>
      </c>
      <c r="H4817" t="s">
        <v>38</v>
      </c>
      <c r="I4817">
        <v>1.213530723335025</v>
      </c>
      <c r="J4817">
        <v>0.19541310278573859</v>
      </c>
      <c r="K4817">
        <v>0.19541310278573859</v>
      </c>
      <c r="L4817">
        <v>0.34977409895088352</v>
      </c>
      <c r="M4817">
        <v>1.954131027857386</v>
      </c>
      <c r="N4817" t="str">
        <f t="shared" si="225"/>
        <v>05Qd-611,95413102785739</v>
      </c>
      <c r="O4817" t="s">
        <v>5547</v>
      </c>
      <c r="P4817">
        <v>186.88373139359391</v>
      </c>
      <c r="Q4817">
        <v>12.290243060834159</v>
      </c>
      <c r="R4817">
        <v>12.47098192937584</v>
      </c>
      <c r="S4817">
        <v>696.51352645720783</v>
      </c>
      <c r="T4817">
        <f t="shared" si="226"/>
        <v>908.15848284101173</v>
      </c>
      <c r="U4817">
        <v>17495763.685694661</v>
      </c>
      <c r="V4817">
        <v>991048.97477866116</v>
      </c>
      <c r="W4817">
        <v>2489677.9141616249</v>
      </c>
      <c r="X4817">
        <v>29023509.425361849</v>
      </c>
      <c r="Y4817">
        <f t="shared" si="227"/>
        <v>49999999.999996796</v>
      </c>
      <c r="Z4817">
        <v>0.75917678902121155</v>
      </c>
      <c r="AA4817">
        <v>4.2377473254764583E-2</v>
      </c>
      <c r="AB4817">
        <v>5.6200168393657761E-2</v>
      </c>
      <c r="AC4817">
        <v>0.60896355983428518</v>
      </c>
      <c r="AD4817">
        <v>0.10145999999999999</v>
      </c>
      <c r="AE4817">
        <v>5.4999999999999997E-3</v>
      </c>
      <c r="AF4817">
        <v>0.61386315011226789</v>
      </c>
      <c r="AG4817">
        <v>0.30972976791539569</v>
      </c>
      <c r="AH4817">
        <v>2.9846839458850498</v>
      </c>
    </row>
    <row r="4818" spans="1:34">
      <c r="A4818" t="s">
        <v>1194</v>
      </c>
      <c r="B4818" t="s">
        <v>1295</v>
      </c>
      <c r="C4818" t="s">
        <v>5562</v>
      </c>
      <c r="D4818" t="s">
        <v>5645</v>
      </c>
      <c r="E4818" t="s">
        <v>489</v>
      </c>
      <c r="F4818" t="s">
        <v>43</v>
      </c>
      <c r="G4818" t="s">
        <v>672</v>
      </c>
      <c r="H4818" t="s">
        <v>38</v>
      </c>
      <c r="I4818">
        <v>1.27922832173306</v>
      </c>
      <c r="J4818">
        <v>0.20125551721972859</v>
      </c>
      <c r="K4818">
        <v>0.20125551721972859</v>
      </c>
      <c r="L4818">
        <v>0.33081581602476962</v>
      </c>
      <c r="M4818">
        <v>2.0125551721972861</v>
      </c>
      <c r="N4818" t="str">
        <f t="shared" si="225"/>
        <v>05Qd-612,01255517219729</v>
      </c>
      <c r="O4818" t="s">
        <v>5564</v>
      </c>
      <c r="P4818">
        <v>197.00116154689121</v>
      </c>
      <c r="Q4818">
        <v>11.58134021818984</v>
      </c>
      <c r="R4818">
        <v>12.843836378701591</v>
      </c>
      <c r="S4818">
        <v>658.76144436751804</v>
      </c>
      <c r="T4818">
        <f t="shared" si="226"/>
        <v>880.18778251130061</v>
      </c>
      <c r="U4818">
        <v>18442941.729222741</v>
      </c>
      <c r="V4818">
        <v>1542553.054100811</v>
      </c>
      <c r="W4818">
        <v>2564113.7118349909</v>
      </c>
      <c r="X4818">
        <v>27450391.50483793</v>
      </c>
      <c r="Y4818">
        <f t="shared" si="227"/>
        <v>49999999.999996468</v>
      </c>
      <c r="Z4818">
        <v>0.80027677177332113</v>
      </c>
      <c r="AA4818">
        <v>5.1045858063837553E-2</v>
      </c>
      <c r="AB4818">
        <v>5.7880427651276663E-2</v>
      </c>
      <c r="AC4818">
        <v>0.57595681778660412</v>
      </c>
      <c r="AD4818">
        <v>0.10145999999999999</v>
      </c>
      <c r="AE4818">
        <v>5.4999999999999997E-3</v>
      </c>
      <c r="AF4818">
        <v>0.63221628445988043</v>
      </c>
      <c r="AG4818">
        <v>0.31898999479326978</v>
      </c>
      <c r="AH4818">
        <v>3.070721451450436</v>
      </c>
    </row>
    <row r="4819" spans="1:34">
      <c r="A4819" t="s">
        <v>1194</v>
      </c>
      <c r="B4819" t="s">
        <v>1295</v>
      </c>
      <c r="C4819" t="s">
        <v>5565</v>
      </c>
      <c r="D4819" t="s">
        <v>5646</v>
      </c>
      <c r="E4819" t="s">
        <v>489</v>
      </c>
      <c r="F4819" t="s">
        <v>49</v>
      </c>
      <c r="G4819" t="s">
        <v>672</v>
      </c>
      <c r="H4819" t="s">
        <v>38</v>
      </c>
      <c r="I4819">
        <v>0.13283955885754981</v>
      </c>
      <c r="J4819">
        <v>0.62271647086039827</v>
      </c>
      <c r="K4819">
        <v>0.13283955885754981</v>
      </c>
      <c r="L4819">
        <v>0.43999999999999989</v>
      </c>
      <c r="M4819">
        <v>1.3283955885754981</v>
      </c>
      <c r="N4819" t="str">
        <f t="shared" si="225"/>
        <v>05Qd-611,3283955885755</v>
      </c>
      <c r="O4819" t="s">
        <v>5567</v>
      </c>
      <c r="P4819">
        <v>20.457292064062671</v>
      </c>
      <c r="Q4819">
        <v>79.433146917069806</v>
      </c>
      <c r="R4819">
        <v>8.4776287485450226</v>
      </c>
      <c r="S4819">
        <v>876.18252054794516</v>
      </c>
      <c r="T4819">
        <f t="shared" si="226"/>
        <v>984.55058827762264</v>
      </c>
      <c r="U4819">
        <v>1915179.8015434211</v>
      </c>
      <c r="V4819">
        <v>8077908.4084560126</v>
      </c>
      <c r="W4819">
        <v>1692454.145089966</v>
      </c>
      <c r="X4819">
        <v>36510262.439279333</v>
      </c>
      <c r="Y4819">
        <f t="shared" si="227"/>
        <v>48195804.794368729</v>
      </c>
      <c r="Z4819">
        <v>8.3103548850676362E-2</v>
      </c>
      <c r="AA4819">
        <v>0.60965446191630146</v>
      </c>
      <c r="AB4819">
        <v>3.8204222084939711E-2</v>
      </c>
      <c r="AC4819">
        <v>0.76604862146957065</v>
      </c>
      <c r="AD4819">
        <v>0.10145999999999999</v>
      </c>
      <c r="AE4819">
        <v>5.4999999999999997E-3</v>
      </c>
      <c r="AF4819">
        <v>0.41729704353156999</v>
      </c>
      <c r="AG4819">
        <v>0.21055070078921639</v>
      </c>
      <c r="AH4819">
        <v>2.063203332896284</v>
      </c>
    </row>
    <row r="4820" spans="1:34">
      <c r="A4820" t="s">
        <v>1194</v>
      </c>
      <c r="B4820" t="s">
        <v>1295</v>
      </c>
      <c r="C4820" t="s">
        <v>5568</v>
      </c>
      <c r="D4820" t="s">
        <v>5647</v>
      </c>
      <c r="E4820" t="s">
        <v>489</v>
      </c>
      <c r="F4820" t="s">
        <v>672</v>
      </c>
      <c r="G4820" t="s">
        <v>1179</v>
      </c>
      <c r="H4820" t="s">
        <v>38</v>
      </c>
      <c r="I4820">
        <v>1.160089447930355</v>
      </c>
      <c r="J4820">
        <v>0.19011099172796761</v>
      </c>
      <c r="K4820">
        <v>0.19011099172796761</v>
      </c>
      <c r="L4820">
        <v>0.36079848589338481</v>
      </c>
      <c r="M4820">
        <v>1.901109917279675</v>
      </c>
      <c r="N4820" t="str">
        <f t="shared" si="225"/>
        <v>05Qd-611,90110991727968</v>
      </c>
      <c r="O4820" t="s">
        <v>5550</v>
      </c>
      <c r="P4820">
        <v>178.65377498127469</v>
      </c>
      <c r="Q4820">
        <v>12.1326088610074</v>
      </c>
      <c r="R4820">
        <v>13.363453238211051</v>
      </c>
      <c r="S4820">
        <v>718.46665177260934</v>
      </c>
      <c r="T4820">
        <f t="shared" si="226"/>
        <v>922.61648885310251</v>
      </c>
      <c r="U4820">
        <v>16725287.99227944</v>
      </c>
      <c r="V4820">
        <v>2422125.8994257529</v>
      </c>
      <c r="W4820">
        <v>914296.54542279546</v>
      </c>
      <c r="X4820">
        <v>29938289.562868409</v>
      </c>
      <c r="Y4820">
        <f t="shared" si="227"/>
        <v>49999999.999996394</v>
      </c>
      <c r="Z4820">
        <v>0.72574428081786146</v>
      </c>
      <c r="AA4820">
        <v>5.4675298617574579E-2</v>
      </c>
      <c r="AB4820">
        <v>4.8482303628528907E-2</v>
      </c>
      <c r="AC4820">
        <v>0.62815723351576302</v>
      </c>
      <c r="AD4820">
        <v>0.10145999999999999</v>
      </c>
      <c r="AE4820">
        <v>5.4999999999999997E-3</v>
      </c>
      <c r="AF4820">
        <v>0.59720730385748966</v>
      </c>
      <c r="AG4820">
        <v>0.30132592188882851</v>
      </c>
      <c r="AH4820">
        <v>2.9066031430259929</v>
      </c>
    </row>
    <row r="4821" spans="1:34">
      <c r="A4821" t="s">
        <v>1194</v>
      </c>
      <c r="B4821" t="s">
        <v>1295</v>
      </c>
      <c r="C4821" t="s">
        <v>5570</v>
      </c>
      <c r="D4821" t="s">
        <v>5648</v>
      </c>
      <c r="E4821" t="s">
        <v>489</v>
      </c>
      <c r="F4821" t="s">
        <v>672</v>
      </c>
      <c r="G4821" t="s">
        <v>46</v>
      </c>
      <c r="H4821" t="s">
        <v>38</v>
      </c>
      <c r="I4821">
        <v>0.13581367267517139</v>
      </c>
      <c r="J4821">
        <v>0.13581367267517139</v>
      </c>
      <c r="K4821">
        <v>0.64650938140137104</v>
      </c>
      <c r="L4821">
        <v>0.43999999999999989</v>
      </c>
      <c r="M4821">
        <v>1.3581367267517139</v>
      </c>
      <c r="N4821" t="str">
        <f t="shared" si="225"/>
        <v>05Qd-611,35813672675171</v>
      </c>
      <c r="O4821" t="s">
        <v>5555</v>
      </c>
      <c r="P4821">
        <v>20.915305591976391</v>
      </c>
      <c r="Q4821">
        <v>8.6674323960319217</v>
      </c>
      <c r="R4821">
        <v>104.73451978702209</v>
      </c>
      <c r="S4821">
        <v>876.18252054794516</v>
      </c>
      <c r="T4821">
        <f t="shared" si="226"/>
        <v>1010.4997783229755</v>
      </c>
      <c r="U4821">
        <v>1958058.3142393881</v>
      </c>
      <c r="V4821">
        <v>1730346.1051498509</v>
      </c>
      <c r="W4821">
        <v>9582562.0511311218</v>
      </c>
      <c r="X4821">
        <v>36510262.439279333</v>
      </c>
      <c r="Y4821">
        <f t="shared" si="227"/>
        <v>49781228.909799695</v>
      </c>
      <c r="Z4821">
        <v>8.4964134771435287E-2</v>
      </c>
      <c r="AA4821">
        <v>3.9059567478823068E-2</v>
      </c>
      <c r="AB4821">
        <v>0.59811149383427642</v>
      </c>
      <c r="AC4821">
        <v>0.76604862146957065</v>
      </c>
      <c r="AD4821">
        <v>0.10145999999999999</v>
      </c>
      <c r="AE4821">
        <v>5.4999999999999997E-3</v>
      </c>
      <c r="AF4821">
        <v>0.4266398094508001</v>
      </c>
      <c r="AG4821">
        <v>0.21526467119014661</v>
      </c>
      <c r="AH4821">
        <v>2.1070012073926612</v>
      </c>
    </row>
    <row r="4822" spans="1:34">
      <c r="A4822" t="s">
        <v>1194</v>
      </c>
      <c r="B4822" t="s">
        <v>1195</v>
      </c>
      <c r="C4822" t="s">
        <v>5649</v>
      </c>
      <c r="D4822" t="s">
        <v>5650</v>
      </c>
      <c r="E4822" t="s">
        <v>671</v>
      </c>
      <c r="F4822" t="s">
        <v>43</v>
      </c>
      <c r="G4822" t="s">
        <v>49</v>
      </c>
      <c r="H4822" t="s">
        <v>38</v>
      </c>
      <c r="I4822">
        <v>0.14092544257411241</v>
      </c>
      <c r="J4822">
        <v>0.14092544257411241</v>
      </c>
      <c r="K4822">
        <v>0.68740354059289932</v>
      </c>
      <c r="L4822">
        <v>0.44</v>
      </c>
      <c r="M4822">
        <v>1.4092544257411239</v>
      </c>
      <c r="N4822" t="str">
        <f t="shared" si="225"/>
        <v>05Qd-611,40925442574112</v>
      </c>
      <c r="O4822" t="s">
        <v>5651</v>
      </c>
      <c r="P4822">
        <v>8.8633152946275757</v>
      </c>
      <c r="Q4822">
        <v>8.1096186499466505</v>
      </c>
      <c r="R4822">
        <v>87.684570725720604</v>
      </c>
      <c r="S4822">
        <v>876.18252054794527</v>
      </c>
      <c r="T4822">
        <f t="shared" si="226"/>
        <v>980.84002521824004</v>
      </c>
      <c r="U4822">
        <v>726126.925113854</v>
      </c>
      <c r="V4822">
        <v>1078878.722082156</v>
      </c>
      <c r="W4822">
        <v>8951629.3108171541</v>
      </c>
      <c r="X4822">
        <v>36535651.635509603</v>
      </c>
      <c r="Y4822">
        <f t="shared" si="227"/>
        <v>47292286.593522765</v>
      </c>
      <c r="Z4822">
        <v>3.0561226900677189E-2</v>
      </c>
      <c r="AA4822">
        <v>3.5743915190994097E-2</v>
      </c>
      <c r="AB4822">
        <v>0.67298466520483979</v>
      </c>
      <c r="AC4822">
        <v>0.76604862146957065</v>
      </c>
      <c r="AD4822">
        <v>0.102894</v>
      </c>
      <c r="AE4822">
        <v>5.4999999999999997E-3</v>
      </c>
      <c r="AF4822">
        <v>0.44269772536370389</v>
      </c>
      <c r="AG4822">
        <v>0.50239920277671068</v>
      </c>
      <c r="AH4822">
        <v>2.4627453538815391</v>
      </c>
    </row>
    <row r="4823" spans="1:34">
      <c r="A4823" t="s">
        <v>1194</v>
      </c>
      <c r="B4823" t="s">
        <v>1195</v>
      </c>
      <c r="C4823" t="s">
        <v>5652</v>
      </c>
      <c r="D4823" t="s">
        <v>5653</v>
      </c>
      <c r="E4823" t="s">
        <v>671</v>
      </c>
      <c r="F4823" t="s">
        <v>43</v>
      </c>
      <c r="G4823" t="s">
        <v>1179</v>
      </c>
      <c r="H4823" t="s">
        <v>38</v>
      </c>
      <c r="I4823">
        <v>0.26655922648085179</v>
      </c>
      <c r="J4823">
        <v>0.2665592264808519</v>
      </c>
      <c r="K4823">
        <v>1.692473811846815</v>
      </c>
      <c r="L4823">
        <v>0.44</v>
      </c>
      <c r="M4823">
        <v>2.6655922648085189</v>
      </c>
      <c r="N4823" t="str">
        <f t="shared" si="225"/>
        <v>05Qd-612,66559226480852</v>
      </c>
      <c r="O4823" t="s">
        <v>5654</v>
      </c>
      <c r="P4823">
        <v>16.76488237920093</v>
      </c>
      <c r="Q4823">
        <v>15.339271851125391</v>
      </c>
      <c r="R4823">
        <v>118.968895148762</v>
      </c>
      <c r="S4823">
        <v>876.18252054794527</v>
      </c>
      <c r="T4823">
        <f t="shared" si="226"/>
        <v>1027.2555699270335</v>
      </c>
      <c r="U4823">
        <v>1373462.647693852</v>
      </c>
      <c r="V4823">
        <v>2040689.5474082271</v>
      </c>
      <c r="W4823">
        <v>8403703.5228088479</v>
      </c>
      <c r="X4823">
        <v>36535651.635509603</v>
      </c>
      <c r="Y4823">
        <f t="shared" si="227"/>
        <v>48353507.353420526</v>
      </c>
      <c r="Z4823">
        <v>5.7806290008038462E-2</v>
      </c>
      <c r="AA4823">
        <v>6.7609299007153179E-2</v>
      </c>
      <c r="AB4823">
        <v>0.4316164388154089</v>
      </c>
      <c r="AC4823">
        <v>0.76604862146957065</v>
      </c>
      <c r="AD4823">
        <v>0.102894</v>
      </c>
      <c r="AE4823">
        <v>5.4999999999999997E-3</v>
      </c>
      <c r="AF4823">
        <v>0.83735882664141958</v>
      </c>
      <c r="AG4823">
        <v>0.95028364240423691</v>
      </c>
      <c r="AH4823">
        <v>4.5616287338541754</v>
      </c>
    </row>
    <row r="4824" spans="1:34">
      <c r="A4824" t="s">
        <v>1194</v>
      </c>
      <c r="B4824" t="s">
        <v>1195</v>
      </c>
      <c r="C4824" t="s">
        <v>5655</v>
      </c>
      <c r="D4824" t="s">
        <v>5656</v>
      </c>
      <c r="E4824" t="s">
        <v>671</v>
      </c>
      <c r="F4824" t="s">
        <v>49</v>
      </c>
      <c r="G4824" t="s">
        <v>1179</v>
      </c>
      <c r="H4824" t="s">
        <v>38</v>
      </c>
      <c r="I4824">
        <v>0.13907609479114449</v>
      </c>
      <c r="J4824">
        <v>0.67260875832915645</v>
      </c>
      <c r="K4824">
        <v>0.13907609479114449</v>
      </c>
      <c r="L4824">
        <v>0.44000000000000011</v>
      </c>
      <c r="M4824">
        <v>1.390760947911446</v>
      </c>
      <c r="N4824" t="str">
        <f t="shared" si="225"/>
        <v>05Qd-611,39076094791145</v>
      </c>
      <c r="O4824" t="s">
        <v>5657</v>
      </c>
      <c r="P4824">
        <v>8.7470030646252148</v>
      </c>
      <c r="Q4824">
        <v>85.797361749959634</v>
      </c>
      <c r="R4824">
        <v>9.7760622486987714</v>
      </c>
      <c r="S4824">
        <v>876.18252054794527</v>
      </c>
      <c r="T4824">
        <f t="shared" si="226"/>
        <v>980.50294761122893</v>
      </c>
      <c r="U4824">
        <v>716598.0480382588</v>
      </c>
      <c r="V4824">
        <v>8758966.0515545551</v>
      </c>
      <c r="W4824">
        <v>690559.73543218512</v>
      </c>
      <c r="X4824">
        <v>36535651.63550961</v>
      </c>
      <c r="Y4824">
        <f t="shared" si="227"/>
        <v>46701775.470534608</v>
      </c>
      <c r="Z4824">
        <v>3.016017556330905E-2</v>
      </c>
      <c r="AA4824">
        <v>0.6585002161140544</v>
      </c>
      <c r="AB4824">
        <v>3.5467330919942822E-2</v>
      </c>
      <c r="AC4824">
        <v>0.76604862146957076</v>
      </c>
      <c r="AD4824">
        <v>0.102894</v>
      </c>
      <c r="AE4824">
        <v>5.4999999999999997E-3</v>
      </c>
      <c r="AF4824">
        <v>0.43688825588841218</v>
      </c>
      <c r="AG4824">
        <v>0.49580627793043031</v>
      </c>
      <c r="AH4824">
        <v>2.4318494817302878</v>
      </c>
    </row>
    <row r="4825" spans="1:34">
      <c r="A4825" t="s">
        <v>1194</v>
      </c>
      <c r="B4825" t="s">
        <v>1195</v>
      </c>
      <c r="C4825" t="s">
        <v>5658</v>
      </c>
      <c r="D4825" t="s">
        <v>5659</v>
      </c>
      <c r="E4825" t="s">
        <v>43</v>
      </c>
      <c r="F4825" t="s">
        <v>49</v>
      </c>
      <c r="G4825" t="s">
        <v>1179</v>
      </c>
      <c r="H4825" t="s">
        <v>38</v>
      </c>
      <c r="I4825">
        <v>0.13963640192252261</v>
      </c>
      <c r="J4825">
        <v>0.67709121538018113</v>
      </c>
      <c r="K4825">
        <v>0.13963640192252261</v>
      </c>
      <c r="L4825">
        <v>0.44000000000000011</v>
      </c>
      <c r="M4825">
        <v>1.396364019225226</v>
      </c>
      <c r="N4825" t="str">
        <f t="shared" si="225"/>
        <v>05Qd-611,39636401922523</v>
      </c>
      <c r="O4825" t="s">
        <v>5660</v>
      </c>
      <c r="P4825">
        <v>8.0354402197233483</v>
      </c>
      <c r="Q4825">
        <v>86.369139896427384</v>
      </c>
      <c r="R4825">
        <v>9.815447862761113</v>
      </c>
      <c r="S4825">
        <v>876.18252054794527</v>
      </c>
      <c r="T4825">
        <f t="shared" si="226"/>
        <v>980.40254852685712</v>
      </c>
      <c r="U4825">
        <v>1069010.251879072</v>
      </c>
      <c r="V4825">
        <v>8817338.3053369876</v>
      </c>
      <c r="W4825">
        <v>693341.8493891973</v>
      </c>
      <c r="X4825">
        <v>36535651.63550961</v>
      </c>
      <c r="Y4825">
        <f t="shared" si="227"/>
        <v>47115342.042114869</v>
      </c>
      <c r="Z4825">
        <v>3.5416966707550887E-2</v>
      </c>
      <c r="AA4825">
        <v>0.66288864980640494</v>
      </c>
      <c r="AB4825">
        <v>3.5610221029671839E-2</v>
      </c>
      <c r="AC4825">
        <v>0.76604862146957076</v>
      </c>
      <c r="AD4825">
        <v>0.102894</v>
      </c>
      <c r="AE4825">
        <v>5.4999999999999997E-3</v>
      </c>
      <c r="AF4825">
        <v>0.43864838300268888</v>
      </c>
      <c r="AG4825">
        <v>0.49780377285379318</v>
      </c>
      <c r="AH4825">
        <v>2.441210175081709</v>
      </c>
    </row>
    <row r="4826" spans="1:34">
      <c r="A4826" t="s">
        <v>1194</v>
      </c>
      <c r="B4826" t="s">
        <v>1195</v>
      </c>
      <c r="C4826" t="s">
        <v>5661</v>
      </c>
      <c r="D4826" t="s">
        <v>5662</v>
      </c>
      <c r="E4826" t="s">
        <v>671</v>
      </c>
      <c r="F4826" t="s">
        <v>43</v>
      </c>
      <c r="G4826" t="s">
        <v>46</v>
      </c>
      <c r="H4826" t="s">
        <v>38</v>
      </c>
      <c r="I4826">
        <v>0.14654809715914929</v>
      </c>
      <c r="J4826">
        <v>0.14654809715914929</v>
      </c>
      <c r="K4826">
        <v>0.73238477727319407</v>
      </c>
      <c r="L4826">
        <v>0.44</v>
      </c>
      <c r="M4826">
        <v>1.465480971591492</v>
      </c>
      <c r="N4826" t="str">
        <f t="shared" si="225"/>
        <v>05Qd-611,46548097159149</v>
      </c>
      <c r="O4826" t="s">
        <v>5663</v>
      </c>
      <c r="P4826">
        <v>9.2169445575178237</v>
      </c>
      <c r="Q4826">
        <v>8.4331768637946798</v>
      </c>
      <c r="R4826">
        <v>118.6463339182574</v>
      </c>
      <c r="S4826">
        <v>876.18252054794527</v>
      </c>
      <c r="T4826">
        <f t="shared" si="226"/>
        <v>1012.4789758875152</v>
      </c>
      <c r="U4826">
        <v>755097.99527858337</v>
      </c>
      <c r="V4826">
        <v>1121923.9116704289</v>
      </c>
      <c r="W4826">
        <v>10855407.168743281</v>
      </c>
      <c r="X4826">
        <v>36535651.635509603</v>
      </c>
      <c r="Y4826">
        <f t="shared" si="227"/>
        <v>49268080.711201891</v>
      </c>
      <c r="Z4826">
        <v>3.178056117714808E-2</v>
      </c>
      <c r="AA4826">
        <v>3.7170028779604042E-2</v>
      </c>
      <c r="AB4826">
        <v>0.67755823163283946</v>
      </c>
      <c r="AC4826">
        <v>0.76604862146957065</v>
      </c>
      <c r="AD4826">
        <v>0.102894</v>
      </c>
      <c r="AE4826">
        <v>5.4999999999999997E-3</v>
      </c>
      <c r="AF4826">
        <v>0.46036051463607092</v>
      </c>
      <c r="AG4826">
        <v>0.52244396637236701</v>
      </c>
      <c r="AH4826">
        <v>2.5566794525999299</v>
      </c>
    </row>
    <row r="4827" spans="1:34">
      <c r="A4827" t="s">
        <v>1194</v>
      </c>
      <c r="B4827" t="s">
        <v>1195</v>
      </c>
      <c r="C4827" t="s">
        <v>5664</v>
      </c>
      <c r="D4827" t="s">
        <v>5665</v>
      </c>
      <c r="E4827" t="s">
        <v>671</v>
      </c>
      <c r="F4827" t="s">
        <v>49</v>
      </c>
      <c r="G4827" t="s">
        <v>46</v>
      </c>
      <c r="H4827" t="s">
        <v>38</v>
      </c>
      <c r="I4827">
        <v>0.13050451933987761</v>
      </c>
      <c r="J4827">
        <v>0.60403615471902006</v>
      </c>
      <c r="K4827">
        <v>0.1305045193398775</v>
      </c>
      <c r="L4827">
        <v>0.44000000000000011</v>
      </c>
      <c r="M4827">
        <v>1.305045193398775</v>
      </c>
      <c r="N4827" t="str">
        <f t="shared" si="225"/>
        <v>05Qd-611,30504519339878</v>
      </c>
      <c r="O4827" t="s">
        <v>5666</v>
      </c>
      <c r="P4827">
        <v>8.207905408385356</v>
      </c>
      <c r="Q4827">
        <v>77.050302772181183</v>
      </c>
      <c r="R4827">
        <v>21.14173213306016</v>
      </c>
      <c r="S4827">
        <v>876.18252054794527</v>
      </c>
      <c r="T4827">
        <f t="shared" si="226"/>
        <v>982.58246086157192</v>
      </c>
      <c r="U4827">
        <v>672432.48352327291</v>
      </c>
      <c r="V4827">
        <v>7865987.6303696753</v>
      </c>
      <c r="W4827">
        <v>1934337.985655664</v>
      </c>
      <c r="X4827">
        <v>36535651.63550961</v>
      </c>
      <c r="Y4827">
        <f t="shared" si="227"/>
        <v>47008409.735058218</v>
      </c>
      <c r="Z4827">
        <v>2.8301335473985351E-2</v>
      </c>
      <c r="AA4827">
        <v>0.59136598133401819</v>
      </c>
      <c r="AB4827">
        <v>0.1207349116037635</v>
      </c>
      <c r="AC4827">
        <v>0.76604862146957076</v>
      </c>
      <c r="AD4827">
        <v>0.102894</v>
      </c>
      <c r="AE4827">
        <v>5.4999999999999997E-3</v>
      </c>
      <c r="AF4827">
        <v>0.40996184085825388</v>
      </c>
      <c r="AG4827">
        <v>0.46524861144666319</v>
      </c>
      <c r="AH4827">
        <v>2.2886496457036918</v>
      </c>
    </row>
    <row r="4828" spans="1:34">
      <c r="A4828" t="s">
        <v>1194</v>
      </c>
      <c r="B4828" t="s">
        <v>1195</v>
      </c>
      <c r="C4828" t="s">
        <v>5667</v>
      </c>
      <c r="D4828" t="s">
        <v>5668</v>
      </c>
      <c r="E4828" t="s">
        <v>43</v>
      </c>
      <c r="F4828" t="s">
        <v>49</v>
      </c>
      <c r="G4828" t="s">
        <v>46</v>
      </c>
      <c r="H4828" t="s">
        <v>38</v>
      </c>
      <c r="I4828">
        <v>0.13099776634278029</v>
      </c>
      <c r="J4828">
        <v>0.60798213074224217</v>
      </c>
      <c r="K4828">
        <v>0.13099776634278021</v>
      </c>
      <c r="L4828">
        <v>0.44</v>
      </c>
      <c r="M4828">
        <v>1.3099776634278031</v>
      </c>
      <c r="N4828" t="str">
        <f t="shared" si="225"/>
        <v>05Qd-611,3099776634278</v>
      </c>
      <c r="O4828" t="s">
        <v>5669</v>
      </c>
      <c r="P4828">
        <v>7.5383260086345372</v>
      </c>
      <c r="Q4828">
        <v>77.553647886452467</v>
      </c>
      <c r="R4828">
        <v>21.221638147530399</v>
      </c>
      <c r="S4828">
        <v>876.18252054794527</v>
      </c>
      <c r="T4828">
        <f t="shared" si="226"/>
        <v>982.49613259056264</v>
      </c>
      <c r="U4828">
        <v>1002875.706231614</v>
      </c>
      <c r="V4828">
        <v>7917373.6249759737</v>
      </c>
      <c r="W4828">
        <v>1941648.8927326889</v>
      </c>
      <c r="X4828">
        <v>36535651.635509603</v>
      </c>
      <c r="Y4828">
        <f t="shared" si="227"/>
        <v>47397549.859449878</v>
      </c>
      <c r="Z4828">
        <v>3.3225888560921478E-2</v>
      </c>
      <c r="AA4828">
        <v>0.59522918714556228</v>
      </c>
      <c r="AB4828">
        <v>0.1211912339870458</v>
      </c>
      <c r="AC4828">
        <v>0.76604862146957065</v>
      </c>
      <c r="AD4828">
        <v>0.102894</v>
      </c>
      <c r="AE4828">
        <v>5.4999999999999997E-3</v>
      </c>
      <c r="AF4828">
        <v>0.41151130788307938</v>
      </c>
      <c r="AG4828">
        <v>0.46700703701201163</v>
      </c>
      <c r="AH4828">
        <v>2.2968900083228938</v>
      </c>
    </row>
    <row r="4829" spans="1:34">
      <c r="A4829" t="s">
        <v>1194</v>
      </c>
      <c r="B4829" t="s">
        <v>1195</v>
      </c>
      <c r="C4829" t="s">
        <v>5670</v>
      </c>
      <c r="D4829" t="s">
        <v>5671</v>
      </c>
      <c r="E4829" t="s">
        <v>671</v>
      </c>
      <c r="F4829" t="s">
        <v>1179</v>
      </c>
      <c r="G4829" t="s">
        <v>46</v>
      </c>
      <c r="H4829" t="s">
        <v>38</v>
      </c>
      <c r="I4829">
        <v>0.14450087894633551</v>
      </c>
      <c r="J4829">
        <v>0.14450087894633551</v>
      </c>
      <c r="K4829">
        <v>0.71600703157068368</v>
      </c>
      <c r="L4829">
        <v>0.44000000000000011</v>
      </c>
      <c r="M4829">
        <v>1.445008789463355</v>
      </c>
      <c r="N4829" t="str">
        <f t="shared" si="225"/>
        <v>05Qd-611,44500878946335</v>
      </c>
      <c r="O4829" t="s">
        <v>5672</v>
      </c>
      <c r="P4829">
        <v>9.0881875341894762</v>
      </c>
      <c r="Q4829">
        <v>10.157386067623531</v>
      </c>
      <c r="R4829">
        <v>115.9931391144508</v>
      </c>
      <c r="S4829">
        <v>876.18252054794527</v>
      </c>
      <c r="T4829">
        <f t="shared" si="226"/>
        <v>1011.4212332642091</v>
      </c>
      <c r="U4829">
        <v>744549.57876305026</v>
      </c>
      <c r="V4829">
        <v>717495.61910515616</v>
      </c>
      <c r="W4829">
        <v>10612656.22194067</v>
      </c>
      <c r="X4829">
        <v>36535651.63550961</v>
      </c>
      <c r="Y4829">
        <f t="shared" si="227"/>
        <v>48610353.05531849</v>
      </c>
      <c r="Z4829">
        <v>3.1336599468217492E-2</v>
      </c>
      <c r="AA4829">
        <v>3.6850765039878081E-2</v>
      </c>
      <c r="AB4829">
        <v>0.66240652892044694</v>
      </c>
      <c r="AC4829">
        <v>0.76604862146957076</v>
      </c>
      <c r="AD4829">
        <v>0.102894</v>
      </c>
      <c r="AE4829">
        <v>5.4999999999999997E-3</v>
      </c>
      <c r="AF4829">
        <v>0.45392946265864548</v>
      </c>
      <c r="AG4829">
        <v>0.51514563344368591</v>
      </c>
      <c r="AH4829">
        <v>2.522477885565686</v>
      </c>
    </row>
    <row r="4830" spans="1:34">
      <c r="A4830" t="s">
        <v>1194</v>
      </c>
      <c r="B4830" t="s">
        <v>1195</v>
      </c>
      <c r="C4830" t="s">
        <v>5673</v>
      </c>
      <c r="D4830" t="s">
        <v>5674</v>
      </c>
      <c r="E4830" t="s">
        <v>43</v>
      </c>
      <c r="F4830" t="s">
        <v>1179</v>
      </c>
      <c r="G4830" t="s">
        <v>46</v>
      </c>
      <c r="H4830" t="s">
        <v>38</v>
      </c>
      <c r="I4830">
        <v>0.14512076494709381</v>
      </c>
      <c r="J4830">
        <v>0.14512076494709381</v>
      </c>
      <c r="K4830">
        <v>0.72096611957675028</v>
      </c>
      <c r="L4830">
        <v>0.44000000000000011</v>
      </c>
      <c r="M4830">
        <v>1.4512076494709381</v>
      </c>
      <c r="N4830" t="str">
        <f t="shared" si="225"/>
        <v>05Qd-611,45120764947094</v>
      </c>
      <c r="O4830" t="s">
        <v>5675</v>
      </c>
      <c r="P4830">
        <v>8.3510403828645785</v>
      </c>
      <c r="Q4830">
        <v>10.200959653289789</v>
      </c>
      <c r="R4830">
        <v>116.7965113714335</v>
      </c>
      <c r="S4830">
        <v>876.18252054794527</v>
      </c>
      <c r="T4830">
        <f t="shared" si="226"/>
        <v>1011.5310319555331</v>
      </c>
      <c r="U4830">
        <v>1110996.7268782349</v>
      </c>
      <c r="V4830">
        <v>720573.56225077447</v>
      </c>
      <c r="W4830">
        <v>10686159.82436659</v>
      </c>
      <c r="X4830">
        <v>36535651.63550961</v>
      </c>
      <c r="Y4830">
        <f t="shared" si="227"/>
        <v>49053381.749005213</v>
      </c>
      <c r="Z4830">
        <v>3.680800443108901E-2</v>
      </c>
      <c r="AA4830">
        <v>3.7008849015090002E-2</v>
      </c>
      <c r="AB4830">
        <v>0.6669943781005081</v>
      </c>
      <c r="AC4830">
        <v>0.76604862146957076</v>
      </c>
      <c r="AD4830">
        <v>0.102894</v>
      </c>
      <c r="AE4830">
        <v>5.4999999999999997E-3</v>
      </c>
      <c r="AF4830">
        <v>0.45587674852490201</v>
      </c>
      <c r="AG4830">
        <v>0.51735552703638943</v>
      </c>
      <c r="AH4830">
        <v>2.53283392503223</v>
      </c>
    </row>
    <row r="4831" spans="1:34">
      <c r="A4831" t="s">
        <v>1194</v>
      </c>
      <c r="B4831" t="s">
        <v>1195</v>
      </c>
      <c r="C4831" t="s">
        <v>5676</v>
      </c>
      <c r="D4831" t="s">
        <v>5677</v>
      </c>
      <c r="E4831" t="s">
        <v>49</v>
      </c>
      <c r="F4831" t="s">
        <v>1179</v>
      </c>
      <c r="G4831" t="s">
        <v>46</v>
      </c>
      <c r="H4831" t="s">
        <v>38</v>
      </c>
      <c r="I4831">
        <v>0.59518657311368639</v>
      </c>
      <c r="J4831">
        <v>0.12939832163921081</v>
      </c>
      <c r="K4831">
        <v>0.12939832163921081</v>
      </c>
      <c r="L4831">
        <v>0.44</v>
      </c>
      <c r="M4831">
        <v>1.2939832163921079</v>
      </c>
      <c r="N4831" t="str">
        <f t="shared" si="225"/>
        <v>05Qd-611,29398321639211</v>
      </c>
      <c r="O4831" t="s">
        <v>5678</v>
      </c>
      <c r="P4831">
        <v>75.921458187679008</v>
      </c>
      <c r="Q4831">
        <v>9.095783492639578</v>
      </c>
      <c r="R4831">
        <v>20.962528105552149</v>
      </c>
      <c r="S4831">
        <v>876.18252054794527</v>
      </c>
      <c r="T4831">
        <f t="shared" si="226"/>
        <v>982.16229033381603</v>
      </c>
      <c r="U4831">
        <v>7750745.0262678023</v>
      </c>
      <c r="V4831">
        <v>642506.32641600363</v>
      </c>
      <c r="W4831">
        <v>1917941.923336382</v>
      </c>
      <c r="X4831">
        <v>36535651.635509603</v>
      </c>
      <c r="Y4831">
        <f t="shared" si="227"/>
        <v>46846844.911529794</v>
      </c>
      <c r="Z4831">
        <v>0.58270202724857445</v>
      </c>
      <c r="AA4831">
        <v>3.2999295104993921E-2</v>
      </c>
      <c r="AB4831">
        <v>0.119711524197091</v>
      </c>
      <c r="AC4831">
        <v>0.76604862146957065</v>
      </c>
      <c r="AD4831">
        <v>0.102894</v>
      </c>
      <c r="AE4831">
        <v>5.4999999999999997E-3</v>
      </c>
      <c r="AF4831">
        <v>0.40648687425930091</v>
      </c>
      <c r="AG4831">
        <v>0.46130501664378643</v>
      </c>
      <c r="AH4831">
        <v>2.2701691072951951</v>
      </c>
    </row>
    <row r="4832" spans="1:34">
      <c r="A4832" t="s">
        <v>1194</v>
      </c>
      <c r="B4832" t="s">
        <v>1208</v>
      </c>
      <c r="C4832" t="s">
        <v>5649</v>
      </c>
      <c r="D4832" t="s">
        <v>5679</v>
      </c>
      <c r="E4832" t="s">
        <v>671</v>
      </c>
      <c r="F4832" t="s">
        <v>43</v>
      </c>
      <c r="G4832" t="s">
        <v>49</v>
      </c>
      <c r="H4832" t="s">
        <v>38</v>
      </c>
      <c r="I4832">
        <v>0.1421516481942271</v>
      </c>
      <c r="J4832">
        <v>0.14215164819422699</v>
      </c>
      <c r="K4832">
        <v>0.69721318555381639</v>
      </c>
      <c r="L4832">
        <v>0.44</v>
      </c>
      <c r="M4832">
        <v>1.421516481942271</v>
      </c>
      <c r="N4832" t="str">
        <f t="shared" si="225"/>
        <v>05Qd-611,42151648194227</v>
      </c>
      <c r="O4832" t="s">
        <v>5651</v>
      </c>
      <c r="P4832">
        <v>8.9404358402764217</v>
      </c>
      <c r="Q4832">
        <v>8.1801812097223383</v>
      </c>
      <c r="R4832">
        <v>88.935880119076131</v>
      </c>
      <c r="S4832">
        <v>876.18252054794527</v>
      </c>
      <c r="T4832">
        <f t="shared" si="226"/>
        <v>982.23901771702015</v>
      </c>
      <c r="U4832">
        <v>734795.95498340577</v>
      </c>
      <c r="V4832">
        <v>1103008.4496556551</v>
      </c>
      <c r="W4832">
        <v>9139833.0710255522</v>
      </c>
      <c r="X4832">
        <v>36540835.322793268</v>
      </c>
      <c r="Y4832">
        <f t="shared" si="227"/>
        <v>47518472.798457883</v>
      </c>
      <c r="Z4832">
        <v>3.0827143029792781E-2</v>
      </c>
      <c r="AA4832">
        <v>3.6054926381674221E-2</v>
      </c>
      <c r="AB4832">
        <v>0.68258854449837236</v>
      </c>
      <c r="AC4832">
        <v>0.76604862146957065</v>
      </c>
      <c r="AD4832">
        <v>0.102894</v>
      </c>
      <c r="AE4832">
        <v>5.4999999999999997E-3</v>
      </c>
      <c r="AF4832">
        <v>0.44654968019128921</v>
      </c>
      <c r="AG4832">
        <v>0.22531036238784991</v>
      </c>
      <c r="AH4832">
        <v>2.2017705245214101</v>
      </c>
    </row>
    <row r="4833" spans="1:34">
      <c r="A4833" t="s">
        <v>1194</v>
      </c>
      <c r="B4833" t="s">
        <v>1208</v>
      </c>
      <c r="C4833" t="s">
        <v>5652</v>
      </c>
      <c r="D4833" t="s">
        <v>5680</v>
      </c>
      <c r="E4833" t="s">
        <v>671</v>
      </c>
      <c r="F4833" t="s">
        <v>43</v>
      </c>
      <c r="G4833" t="s">
        <v>1179</v>
      </c>
      <c r="H4833" t="s">
        <v>38</v>
      </c>
      <c r="I4833">
        <v>0.26891253768280038</v>
      </c>
      <c r="J4833">
        <v>0.26891253768280038</v>
      </c>
      <c r="K4833">
        <v>1.711300301462404</v>
      </c>
      <c r="L4833">
        <v>0.44</v>
      </c>
      <c r="M4833">
        <v>2.6891253768280041</v>
      </c>
      <c r="N4833" t="str">
        <f t="shared" si="225"/>
        <v>05Qd-612,689125376828</v>
      </c>
      <c r="O4833" t="s">
        <v>5654</v>
      </c>
      <c r="P4833">
        <v>16.912890707493251</v>
      </c>
      <c r="Q4833">
        <v>15.474694213928419</v>
      </c>
      <c r="R4833">
        <v>120.2922637311403</v>
      </c>
      <c r="S4833">
        <v>876.18252054794527</v>
      </c>
      <c r="T4833">
        <f t="shared" si="226"/>
        <v>1028.8623692005071</v>
      </c>
      <c r="U4833">
        <v>1390035.5531837509</v>
      </c>
      <c r="V4833">
        <v>2086594.176362982</v>
      </c>
      <c r="W4833">
        <v>8551709.8125856686</v>
      </c>
      <c r="X4833">
        <v>36540835.322793268</v>
      </c>
      <c r="Y4833">
        <f t="shared" si="227"/>
        <v>48569174.864925668</v>
      </c>
      <c r="Z4833">
        <v>5.8316631336736667E-2</v>
      </c>
      <c r="AA4833">
        <v>6.8206185945977063E-2</v>
      </c>
      <c r="AB4833">
        <v>0.4364175898562091</v>
      </c>
      <c r="AC4833">
        <v>0.76604862146957065</v>
      </c>
      <c r="AD4833">
        <v>0.102894</v>
      </c>
      <c r="AE4833">
        <v>5.4999999999999997E-3</v>
      </c>
      <c r="AF4833">
        <v>0.84475142727581276</v>
      </c>
      <c r="AG4833">
        <v>0.42622637222723858</v>
      </c>
      <c r="AH4833">
        <v>4.0684971763310553</v>
      </c>
    </row>
    <row r="4834" spans="1:34">
      <c r="A4834" t="s">
        <v>1194</v>
      </c>
      <c r="B4834" t="s">
        <v>1208</v>
      </c>
      <c r="C4834" t="s">
        <v>5655</v>
      </c>
      <c r="D4834" t="s">
        <v>5681</v>
      </c>
      <c r="E4834" t="s">
        <v>671</v>
      </c>
      <c r="F4834" t="s">
        <v>49</v>
      </c>
      <c r="G4834" t="s">
        <v>1179</v>
      </c>
      <c r="H4834" t="s">
        <v>38</v>
      </c>
      <c r="I4834">
        <v>0.14015724032456511</v>
      </c>
      <c r="J4834">
        <v>0.68125792259652063</v>
      </c>
      <c r="K4834">
        <v>0.14015724032456511</v>
      </c>
      <c r="L4834">
        <v>0.44000000000000011</v>
      </c>
      <c r="M4834">
        <v>1.4015724032456509</v>
      </c>
      <c r="N4834" t="str">
        <f t="shared" si="225"/>
        <v>05Qd-611,40157240324565</v>
      </c>
      <c r="O4834" t="s">
        <v>5657</v>
      </c>
      <c r="P4834">
        <v>8.8150002521241682</v>
      </c>
      <c r="Q4834">
        <v>86.900641281028001</v>
      </c>
      <c r="R4834">
        <v>9.8520591053152469</v>
      </c>
      <c r="S4834">
        <v>876.18252054794527</v>
      </c>
      <c r="T4834">
        <f t="shared" si="226"/>
        <v>981.75022118641266</v>
      </c>
      <c r="U4834">
        <v>724486.66308400885</v>
      </c>
      <c r="V4834">
        <v>8930674.0317882709</v>
      </c>
      <c r="W4834">
        <v>700393.75693690521</v>
      </c>
      <c r="X4834">
        <v>36540835.322793283</v>
      </c>
      <c r="Y4834">
        <f t="shared" si="227"/>
        <v>46896389.774602473</v>
      </c>
      <c r="Z4834">
        <v>3.039463382262687E-2</v>
      </c>
      <c r="AA4834">
        <v>0.66696795678608123</v>
      </c>
      <c r="AB4834">
        <v>3.5743045782831592E-2</v>
      </c>
      <c r="AC4834">
        <v>0.76604862146957076</v>
      </c>
      <c r="AD4834">
        <v>0.102894</v>
      </c>
      <c r="AE4834">
        <v>5.4999999999999997E-3</v>
      </c>
      <c r="AF4834">
        <v>0.44028452457978562</v>
      </c>
      <c r="AG4834">
        <v>0.2221492259144357</v>
      </c>
      <c r="AH4834">
        <v>2.1724001537398721</v>
      </c>
    </row>
    <row r="4835" spans="1:34">
      <c r="A4835" t="s">
        <v>1194</v>
      </c>
      <c r="B4835" t="s">
        <v>1208</v>
      </c>
      <c r="C4835" t="s">
        <v>5658</v>
      </c>
      <c r="D4835" t="s">
        <v>5682</v>
      </c>
      <c r="E4835" t="s">
        <v>43</v>
      </c>
      <c r="F4835" t="s">
        <v>49</v>
      </c>
      <c r="G4835" t="s">
        <v>1179</v>
      </c>
      <c r="H4835" t="s">
        <v>38</v>
      </c>
      <c r="I4835">
        <v>0.14086161265776159</v>
      </c>
      <c r="J4835">
        <v>0.68689290126209235</v>
      </c>
      <c r="K4835">
        <v>0.14086161265776151</v>
      </c>
      <c r="L4835">
        <v>0.44000000000000011</v>
      </c>
      <c r="M4835">
        <v>1.4086161265776149</v>
      </c>
      <c r="N4835" t="str">
        <f t="shared" si="225"/>
        <v>05Qd-611,40861612657761</v>
      </c>
      <c r="O4835" t="s">
        <v>5660</v>
      </c>
      <c r="P4835">
        <v>8.1059455283966422</v>
      </c>
      <c r="Q4835">
        <v>87.619434036900444</v>
      </c>
      <c r="R4835">
        <v>9.9015714804357184</v>
      </c>
      <c r="S4835">
        <v>876.18252054794527</v>
      </c>
      <c r="T4835">
        <f t="shared" si="226"/>
        <v>981.80947159367804</v>
      </c>
      <c r="U4835">
        <v>1092998.57558699</v>
      </c>
      <c r="V4835">
        <v>9004543.4958621692</v>
      </c>
      <c r="W4835">
        <v>703913.64633817633</v>
      </c>
      <c r="X4835">
        <v>36540835.322793283</v>
      </c>
      <c r="Y4835">
        <f t="shared" si="227"/>
        <v>47342291.040580615</v>
      </c>
      <c r="Z4835">
        <v>3.5727725558554288E-2</v>
      </c>
      <c r="AA4835">
        <v>0.67248473696940025</v>
      </c>
      <c r="AB4835">
        <v>3.5922675550764359E-2</v>
      </c>
      <c r="AC4835">
        <v>0.76604862146957076</v>
      </c>
      <c r="AD4835">
        <v>0.102894</v>
      </c>
      <c r="AE4835">
        <v>5.4999999999999997E-3</v>
      </c>
      <c r="AF4835">
        <v>0.44249721253747082</v>
      </c>
      <c r="AG4835">
        <v>0.223265656062552</v>
      </c>
      <c r="AH4835">
        <v>2.182772995177638</v>
      </c>
    </row>
    <row r="4836" spans="1:34">
      <c r="A4836" t="s">
        <v>1194</v>
      </c>
      <c r="B4836" t="s">
        <v>1208</v>
      </c>
      <c r="C4836" t="s">
        <v>5661</v>
      </c>
      <c r="D4836" t="s">
        <v>5683</v>
      </c>
      <c r="E4836" t="s">
        <v>671</v>
      </c>
      <c r="F4836" t="s">
        <v>43</v>
      </c>
      <c r="G4836" t="s">
        <v>46</v>
      </c>
      <c r="H4836" t="s">
        <v>38</v>
      </c>
      <c r="I4836">
        <v>0.14724101791868349</v>
      </c>
      <c r="J4836">
        <v>0.14724101791868349</v>
      </c>
      <c r="K4836">
        <v>0.73792814334946799</v>
      </c>
      <c r="L4836">
        <v>0.44</v>
      </c>
      <c r="M4836">
        <v>1.4724101791868349</v>
      </c>
      <c r="N4836" t="str">
        <f t="shared" si="225"/>
        <v>05Qd-611,47241017918683</v>
      </c>
      <c r="O4836" t="s">
        <v>5663</v>
      </c>
      <c r="P4836">
        <v>9.2605248724259326</v>
      </c>
      <c r="Q4836">
        <v>8.4730513038660593</v>
      </c>
      <c r="R4836">
        <v>119.54435922261381</v>
      </c>
      <c r="S4836">
        <v>876.18252054794527</v>
      </c>
      <c r="T4836">
        <f t="shared" si="226"/>
        <v>1013.4604559468511</v>
      </c>
      <c r="U4836">
        <v>761103.41138261661</v>
      </c>
      <c r="V4836">
        <v>1142498.7959218279</v>
      </c>
      <c r="W4836">
        <v>10937570.940725811</v>
      </c>
      <c r="X4836">
        <v>36540835.322793268</v>
      </c>
      <c r="Y4836">
        <f t="shared" si="227"/>
        <v>49382008.470823526</v>
      </c>
      <c r="Z4836">
        <v>3.1930828638931479E-2</v>
      </c>
      <c r="AA4836">
        <v>3.7345779165130377E-2</v>
      </c>
      <c r="AB4836">
        <v>0.68268661965029354</v>
      </c>
      <c r="AC4836">
        <v>0.76604862146957065</v>
      </c>
      <c r="AD4836">
        <v>0.102894</v>
      </c>
      <c r="AE4836">
        <v>5.4999999999999997E-3</v>
      </c>
      <c r="AF4836">
        <v>0.46253722906392719</v>
      </c>
      <c r="AG4836">
        <v>0.2333770134011133</v>
      </c>
      <c r="AH4836">
        <v>2.276718421651875</v>
      </c>
    </row>
    <row r="4837" spans="1:34">
      <c r="A4837" t="s">
        <v>1194</v>
      </c>
      <c r="B4837" t="s">
        <v>1208</v>
      </c>
      <c r="C4837" t="s">
        <v>5664</v>
      </c>
      <c r="D4837" t="s">
        <v>5684</v>
      </c>
      <c r="E4837" t="s">
        <v>671</v>
      </c>
      <c r="F4837" t="s">
        <v>49</v>
      </c>
      <c r="G4837" t="s">
        <v>46</v>
      </c>
      <c r="H4837" t="s">
        <v>38</v>
      </c>
      <c r="I4837">
        <v>0.13145079120382749</v>
      </c>
      <c r="J4837">
        <v>0.61160632963062045</v>
      </c>
      <c r="K4837">
        <v>0.13145079120382749</v>
      </c>
      <c r="L4837">
        <v>0.44000000000000011</v>
      </c>
      <c r="M4837">
        <v>1.314507912038275</v>
      </c>
      <c r="N4837" t="str">
        <f t="shared" si="225"/>
        <v>05Qd-611,31450791203827</v>
      </c>
      <c r="O4837" t="s">
        <v>5666</v>
      </c>
      <c r="P4837">
        <v>8.2674198986819736</v>
      </c>
      <c r="Q4837">
        <v>78.015947401927733</v>
      </c>
      <c r="R4837">
        <v>21.295028175020061</v>
      </c>
      <c r="S4837">
        <v>876.18252054794527</v>
      </c>
      <c r="T4837">
        <f t="shared" si="226"/>
        <v>983.76091602357508</v>
      </c>
      <c r="U4837">
        <v>679482.16487765871</v>
      </c>
      <c r="V4837">
        <v>8017604.7639807882</v>
      </c>
      <c r="W4837">
        <v>1948363.627223131</v>
      </c>
      <c r="X4837">
        <v>36540835.322793283</v>
      </c>
      <c r="Y4837">
        <f t="shared" si="227"/>
        <v>47186285.878874861</v>
      </c>
      <c r="Z4837">
        <v>2.8506544899733251E-2</v>
      </c>
      <c r="AA4837">
        <v>0.59877736537203363</v>
      </c>
      <c r="AB4837">
        <v>0.12161034527016081</v>
      </c>
      <c r="AC4837">
        <v>0.76604862146957076</v>
      </c>
      <c r="AD4837">
        <v>0.102894</v>
      </c>
      <c r="AE4837">
        <v>5.4999999999999997E-3</v>
      </c>
      <c r="AF4837">
        <v>0.41293442262982472</v>
      </c>
      <c r="AG4837">
        <v>0.20834950405806671</v>
      </c>
      <c r="AH4837">
        <v>2.0441858387261669</v>
      </c>
    </row>
    <row r="4838" spans="1:34">
      <c r="A4838" t="s">
        <v>1194</v>
      </c>
      <c r="B4838" t="s">
        <v>1208</v>
      </c>
      <c r="C4838" t="s">
        <v>5667</v>
      </c>
      <c r="D4838" t="s">
        <v>5685</v>
      </c>
      <c r="E4838" t="s">
        <v>43</v>
      </c>
      <c r="F4838" t="s">
        <v>49</v>
      </c>
      <c r="G4838" t="s">
        <v>46</v>
      </c>
      <c r="H4838" t="s">
        <v>38</v>
      </c>
      <c r="I4838">
        <v>0.13207017817184161</v>
      </c>
      <c r="J4838">
        <v>0.61656142537473302</v>
      </c>
      <c r="K4838">
        <v>0.13207017817184161</v>
      </c>
      <c r="L4838">
        <v>0.44</v>
      </c>
      <c r="M4838">
        <v>1.3207017817184159</v>
      </c>
      <c r="N4838" t="str">
        <f t="shared" si="225"/>
        <v>05Qd-611,32070178171842</v>
      </c>
      <c r="O4838" t="s">
        <v>5669</v>
      </c>
      <c r="P4838">
        <v>7.6000384347977947</v>
      </c>
      <c r="Q4838">
        <v>78.648014910414247</v>
      </c>
      <c r="R4838">
        <v>21.39536886383835</v>
      </c>
      <c r="S4838">
        <v>876.18252054794527</v>
      </c>
      <c r="T4838">
        <f t="shared" si="226"/>
        <v>983.82594275699569</v>
      </c>
      <c r="U4838">
        <v>1024782.507424949</v>
      </c>
      <c r="V4838">
        <v>8082561.5790418293</v>
      </c>
      <c r="W4838">
        <v>1957544.180863037</v>
      </c>
      <c r="X4838">
        <v>36540835.322793268</v>
      </c>
      <c r="Y4838">
        <f t="shared" si="227"/>
        <v>47605723.590123087</v>
      </c>
      <c r="Z4838">
        <v>3.3497891946311809E-2</v>
      </c>
      <c r="AA4838">
        <v>0.60362852375788256</v>
      </c>
      <c r="AB4838">
        <v>0.1221833647426662</v>
      </c>
      <c r="AC4838">
        <v>0.76604862146957065</v>
      </c>
      <c r="AD4838">
        <v>0.102894</v>
      </c>
      <c r="AE4838">
        <v>5.4999999999999997E-3</v>
      </c>
      <c r="AF4838">
        <v>0.41488014085395281</v>
      </c>
      <c r="AG4838">
        <v>0.20933123240236901</v>
      </c>
      <c r="AH4838">
        <v>2.0533071549747381</v>
      </c>
    </row>
    <row r="4839" spans="1:34">
      <c r="A4839" t="s">
        <v>1194</v>
      </c>
      <c r="B4839" t="s">
        <v>1208</v>
      </c>
      <c r="C4839" t="s">
        <v>5670</v>
      </c>
      <c r="D4839" t="s">
        <v>5686</v>
      </c>
      <c r="E4839" t="s">
        <v>671</v>
      </c>
      <c r="F4839" t="s">
        <v>1179</v>
      </c>
      <c r="G4839" t="s">
        <v>46</v>
      </c>
      <c r="H4839" t="s">
        <v>38</v>
      </c>
      <c r="I4839">
        <v>0.1450563587338497</v>
      </c>
      <c r="J4839">
        <v>0.1450563587338497</v>
      </c>
      <c r="K4839">
        <v>0.72045086987079776</v>
      </c>
      <c r="L4839">
        <v>0.44000000000000011</v>
      </c>
      <c r="M4839">
        <v>1.450563587338497</v>
      </c>
      <c r="N4839" t="str">
        <f t="shared" si="225"/>
        <v>05Qd-611,4505635873385</v>
      </c>
      <c r="O4839" t="s">
        <v>5672</v>
      </c>
      <c r="P4839">
        <v>9.1231236848703023</v>
      </c>
      <c r="Q4839">
        <v>10.196432353678571</v>
      </c>
      <c r="R4839">
        <v>116.7130409190692</v>
      </c>
      <c r="S4839">
        <v>876.18252054794539</v>
      </c>
      <c r="T4839">
        <f t="shared" si="226"/>
        <v>1012.2151175055635</v>
      </c>
      <c r="U4839">
        <v>749810.69158354797</v>
      </c>
      <c r="V4839">
        <v>724875.63129752793</v>
      </c>
      <c r="W4839">
        <v>10678522.793224961</v>
      </c>
      <c r="X4839">
        <v>36540835.322793283</v>
      </c>
      <c r="Y4839">
        <f t="shared" si="227"/>
        <v>48694044.438899323</v>
      </c>
      <c r="Z4839">
        <v>3.1457061348733037E-2</v>
      </c>
      <c r="AA4839">
        <v>3.6992424075334117E-2</v>
      </c>
      <c r="AB4839">
        <v>0.66651770014317213</v>
      </c>
      <c r="AC4839">
        <v>0.76604862146957087</v>
      </c>
      <c r="AD4839">
        <v>0.102894</v>
      </c>
      <c r="AE4839">
        <v>5.4999999999999997E-3</v>
      </c>
      <c r="AF4839">
        <v>0.45567442534193642</v>
      </c>
      <c r="AG4839">
        <v>0.22991432859315181</v>
      </c>
      <c r="AH4839">
        <v>2.244546341273586</v>
      </c>
    </row>
    <row r="4840" spans="1:34">
      <c r="A4840" t="s">
        <v>1194</v>
      </c>
      <c r="B4840" t="s">
        <v>1208</v>
      </c>
      <c r="C4840" t="s">
        <v>5673</v>
      </c>
      <c r="D4840" t="s">
        <v>5687</v>
      </c>
      <c r="E4840" t="s">
        <v>43</v>
      </c>
      <c r="F4840" t="s">
        <v>1179</v>
      </c>
      <c r="G4840" t="s">
        <v>46</v>
      </c>
      <c r="H4840" t="s">
        <v>38</v>
      </c>
      <c r="I4840">
        <v>0.14582751414405809</v>
      </c>
      <c r="J4840">
        <v>0.14582751414405801</v>
      </c>
      <c r="K4840">
        <v>0.72662011315246455</v>
      </c>
      <c r="L4840">
        <v>0.44000000000000011</v>
      </c>
      <c r="M4840">
        <v>1.458275141440581</v>
      </c>
      <c r="N4840" t="str">
        <f t="shared" si="225"/>
        <v>05Qd-611,45827514144058</v>
      </c>
      <c r="O4840" t="s">
        <v>5675</v>
      </c>
      <c r="P4840">
        <v>8.3917105866535238</v>
      </c>
      <c r="Q4840">
        <v>10.25063910506125</v>
      </c>
      <c r="R4840">
        <v>117.71245833069931</v>
      </c>
      <c r="S4840">
        <v>876.18252054794527</v>
      </c>
      <c r="T4840">
        <f t="shared" si="226"/>
        <v>1012.5373285703594</v>
      </c>
      <c r="U4840">
        <v>1131530.885054542</v>
      </c>
      <c r="V4840">
        <v>728729.2490891401</v>
      </c>
      <c r="W4840">
        <v>10769963.31714583</v>
      </c>
      <c r="X4840">
        <v>36540835.322793283</v>
      </c>
      <c r="Y4840">
        <f t="shared" si="227"/>
        <v>49171058.774082795</v>
      </c>
      <c r="Z4840">
        <v>3.6987262220854758E-2</v>
      </c>
      <c r="AA4840">
        <v>3.7189084933302821E-2</v>
      </c>
      <c r="AB4840">
        <v>0.67222511200937984</v>
      </c>
      <c r="AC4840">
        <v>0.76604862146957076</v>
      </c>
      <c r="AD4840">
        <v>0.102894</v>
      </c>
      <c r="AE4840">
        <v>5.4999999999999997E-3</v>
      </c>
      <c r="AF4840">
        <v>0.45809690307033951</v>
      </c>
      <c r="AG4840">
        <v>0.23113660991833199</v>
      </c>
      <c r="AH4840">
        <v>2.255902654429252</v>
      </c>
    </row>
    <row r="4841" spans="1:34">
      <c r="A4841" t="s">
        <v>1194</v>
      </c>
      <c r="B4841" t="s">
        <v>1208</v>
      </c>
      <c r="C4841" t="s">
        <v>5676</v>
      </c>
      <c r="D4841" t="s">
        <v>5688</v>
      </c>
      <c r="E4841" t="s">
        <v>49</v>
      </c>
      <c r="F4841" t="s">
        <v>1179</v>
      </c>
      <c r="G4841" t="s">
        <v>46</v>
      </c>
      <c r="H4841" t="s">
        <v>38</v>
      </c>
      <c r="I4841">
        <v>0.60277530571886551</v>
      </c>
      <c r="J4841">
        <v>0.1303469132148582</v>
      </c>
      <c r="K4841">
        <v>0.1303469132148582</v>
      </c>
      <c r="L4841">
        <v>0.43999999999999989</v>
      </c>
      <c r="M4841">
        <v>1.3034691321485821</v>
      </c>
      <c r="N4841" t="str">
        <f t="shared" si="225"/>
        <v>05Qd-611,30346913214858</v>
      </c>
      <c r="O4841" t="s">
        <v>5678</v>
      </c>
      <c r="P4841">
        <v>76.889470019947836</v>
      </c>
      <c r="Q4841">
        <v>9.1624627469431044</v>
      </c>
      <c r="R4841">
        <v>21.116199940807022</v>
      </c>
      <c r="S4841">
        <v>876.18252054794516</v>
      </c>
      <c r="T4841">
        <f t="shared" si="226"/>
        <v>983.35065325564312</v>
      </c>
      <c r="U4841">
        <v>7901838.0428801803</v>
      </c>
      <c r="V4841">
        <v>651369.59061316703</v>
      </c>
      <c r="W4841">
        <v>1932001.9476706281</v>
      </c>
      <c r="X4841">
        <v>36540835.322793268</v>
      </c>
      <c r="Y4841">
        <f t="shared" si="227"/>
        <v>47026044.90395724</v>
      </c>
      <c r="Z4841">
        <v>0.59013157971672225</v>
      </c>
      <c r="AA4841">
        <v>3.3241205919155623E-2</v>
      </c>
      <c r="AB4841">
        <v>0.1205891039208674</v>
      </c>
      <c r="AC4841">
        <v>0.76604862146957065</v>
      </c>
      <c r="AD4841">
        <v>0.102894</v>
      </c>
      <c r="AE4841">
        <v>5.4999999999999997E-3</v>
      </c>
      <c r="AF4841">
        <v>0.40946674308332409</v>
      </c>
      <c r="AG4841">
        <v>0.20659985744555021</v>
      </c>
      <c r="AH4841">
        <v>2.0279297326774559</v>
      </c>
    </row>
    <row r="4842" spans="1:34">
      <c r="A4842" t="s">
        <v>1194</v>
      </c>
      <c r="B4842" t="s">
        <v>1214</v>
      </c>
      <c r="C4842" t="s">
        <v>5649</v>
      </c>
      <c r="D4842" t="s">
        <v>5689</v>
      </c>
      <c r="E4842" t="s">
        <v>671</v>
      </c>
      <c r="F4842" t="s">
        <v>43</v>
      </c>
      <c r="G4842" t="s">
        <v>49</v>
      </c>
      <c r="H4842" t="s">
        <v>38</v>
      </c>
      <c r="I4842">
        <v>0.139985128480411</v>
      </c>
      <c r="J4842">
        <v>0.139985128480411</v>
      </c>
      <c r="K4842">
        <v>0.67988102784328774</v>
      </c>
      <c r="L4842">
        <v>0.43999999999999989</v>
      </c>
      <c r="M4842">
        <v>1.39985128480411</v>
      </c>
      <c r="N4842" t="str">
        <f t="shared" si="225"/>
        <v>05Qd-611,39985128480411</v>
      </c>
      <c r="O4842" t="s">
        <v>5651</v>
      </c>
      <c r="P4842">
        <v>8.804175510240702</v>
      </c>
      <c r="Q4842">
        <v>8.0555078480091051</v>
      </c>
      <c r="R4842">
        <v>86.72500583802811</v>
      </c>
      <c r="S4842">
        <v>876.18252054794516</v>
      </c>
      <c r="T4842">
        <f t="shared" si="226"/>
        <v>979.76720974422312</v>
      </c>
      <c r="U4842">
        <v>709721.79576482833</v>
      </c>
      <c r="V4842">
        <v>1072733.317722905</v>
      </c>
      <c r="W4842">
        <v>8818528.6382533815</v>
      </c>
      <c r="X4842">
        <v>36509767.677315928</v>
      </c>
      <c r="Y4842">
        <f t="shared" si="227"/>
        <v>47110751.429057047</v>
      </c>
      <c r="Z4842">
        <v>3.0357309482710579E-2</v>
      </c>
      <c r="AA4842">
        <v>3.5505416687074312E-2</v>
      </c>
      <c r="AB4842">
        <v>0.66561994357432575</v>
      </c>
      <c r="AC4842">
        <v>0.76604862146957065</v>
      </c>
      <c r="AD4842">
        <v>0.102894</v>
      </c>
      <c r="AE4842">
        <v>5.4999999999999997E-3</v>
      </c>
      <c r="AF4842">
        <v>0.43974385910076741</v>
      </c>
      <c r="AG4842">
        <v>0.22187642864145141</v>
      </c>
      <c r="AH4842">
        <v>2.1698655725463278</v>
      </c>
    </row>
    <row r="4843" spans="1:34">
      <c r="A4843" t="s">
        <v>1194</v>
      </c>
      <c r="B4843" t="s">
        <v>1214</v>
      </c>
      <c r="C4843" t="s">
        <v>5652</v>
      </c>
      <c r="D4843" t="s">
        <v>5690</v>
      </c>
      <c r="E4843" t="s">
        <v>671</v>
      </c>
      <c r="F4843" t="s">
        <v>43</v>
      </c>
      <c r="G4843" t="s">
        <v>1179</v>
      </c>
      <c r="H4843" t="s">
        <v>38</v>
      </c>
      <c r="I4843">
        <v>0.25879752739618472</v>
      </c>
      <c r="J4843">
        <v>0.25879752739618472</v>
      </c>
      <c r="K4843">
        <v>1.630380219169477</v>
      </c>
      <c r="L4843">
        <v>0.43999999999999989</v>
      </c>
      <c r="M4843">
        <v>2.5879752739618471</v>
      </c>
      <c r="N4843" t="str">
        <f t="shared" si="225"/>
        <v>05Qd-612,58797527396185</v>
      </c>
      <c r="O4843" t="s">
        <v>5654</v>
      </c>
      <c r="P4843">
        <v>16.276720802747139</v>
      </c>
      <c r="Q4843">
        <v>14.89262134925317</v>
      </c>
      <c r="R4843">
        <v>114.604156347528</v>
      </c>
      <c r="S4843">
        <v>876.18252054794516</v>
      </c>
      <c r="T4843">
        <f t="shared" si="226"/>
        <v>1021.9560190474735</v>
      </c>
      <c r="U4843">
        <v>1312098.276988189</v>
      </c>
      <c r="V4843">
        <v>1983215.882971761</v>
      </c>
      <c r="W4843">
        <v>7835992.9298573295</v>
      </c>
      <c r="X4843">
        <v>36509767.677315928</v>
      </c>
      <c r="Y4843">
        <f t="shared" si="227"/>
        <v>47641074.767133206</v>
      </c>
      <c r="Z4843">
        <v>5.6123080485836363E-2</v>
      </c>
      <c r="AA4843">
        <v>6.5640644456542413E-2</v>
      </c>
      <c r="AB4843">
        <v>0.41578126597134429</v>
      </c>
      <c r="AC4843">
        <v>0.76604862146957065</v>
      </c>
      <c r="AD4843">
        <v>0.102894</v>
      </c>
      <c r="AE4843">
        <v>5.4999999999999997E-3</v>
      </c>
      <c r="AF4843">
        <v>0.81297652585188895</v>
      </c>
      <c r="AG4843">
        <v>0.41019408092295268</v>
      </c>
      <c r="AH4843">
        <v>3.9195398807366879</v>
      </c>
    </row>
    <row r="4844" spans="1:34">
      <c r="A4844" t="s">
        <v>1194</v>
      </c>
      <c r="B4844" t="s">
        <v>1214</v>
      </c>
      <c r="C4844" t="s">
        <v>5655</v>
      </c>
      <c r="D4844" t="s">
        <v>5691</v>
      </c>
      <c r="E4844" t="s">
        <v>671</v>
      </c>
      <c r="F4844" t="s">
        <v>49</v>
      </c>
      <c r="G4844" t="s">
        <v>1179</v>
      </c>
      <c r="H4844" t="s">
        <v>38</v>
      </c>
      <c r="I4844">
        <v>0.13792585768816881</v>
      </c>
      <c r="J4844">
        <v>0.66340686150535066</v>
      </c>
      <c r="K4844">
        <v>0.13792585768816881</v>
      </c>
      <c r="L4844">
        <v>0.44000000000000011</v>
      </c>
      <c r="M4844">
        <v>1.3792585768816881</v>
      </c>
      <c r="N4844" t="str">
        <f t="shared" si="225"/>
        <v>05Qd-611,37925857688169</v>
      </c>
      <c r="O4844" t="s">
        <v>5657</v>
      </c>
      <c r="P4844">
        <v>8.6746604562144487</v>
      </c>
      <c r="Q4844">
        <v>84.623576156475707</v>
      </c>
      <c r="R4844">
        <v>9.6952087451808548</v>
      </c>
      <c r="S4844">
        <v>876.18252054794527</v>
      </c>
      <c r="T4844">
        <f t="shared" si="226"/>
        <v>979.17596590581627</v>
      </c>
      <c r="U4844">
        <v>699281.33412078535</v>
      </c>
      <c r="V4844">
        <v>8604847.2709363718</v>
      </c>
      <c r="W4844">
        <v>662904.29249660298</v>
      </c>
      <c r="X4844">
        <v>36509767.677315943</v>
      </c>
      <c r="Y4844">
        <f t="shared" si="227"/>
        <v>46476800.574869707</v>
      </c>
      <c r="Z4844">
        <v>2.9910734039823091E-2</v>
      </c>
      <c r="AA4844">
        <v>0.64949133692225236</v>
      </c>
      <c r="AB4844">
        <v>3.5173996252839172E-2</v>
      </c>
      <c r="AC4844">
        <v>0.76604862146957076</v>
      </c>
      <c r="AD4844">
        <v>0.102894</v>
      </c>
      <c r="AE4844">
        <v>5.4999999999999997E-3</v>
      </c>
      <c r="AF4844">
        <v>0.4332749456172843</v>
      </c>
      <c r="AG4844">
        <v>0.2186124844357476</v>
      </c>
      <c r="AH4844">
        <v>2.1395400069347201</v>
      </c>
    </row>
    <row r="4845" spans="1:34">
      <c r="A4845" t="s">
        <v>1194</v>
      </c>
      <c r="B4845" t="s">
        <v>1214</v>
      </c>
      <c r="C4845" t="s">
        <v>5658</v>
      </c>
      <c r="D4845" t="s">
        <v>5692</v>
      </c>
      <c r="E4845" t="s">
        <v>43</v>
      </c>
      <c r="F4845" t="s">
        <v>49</v>
      </c>
      <c r="G4845" t="s">
        <v>1179</v>
      </c>
      <c r="H4845" t="s">
        <v>38</v>
      </c>
      <c r="I4845">
        <v>0.13858525673715619</v>
      </c>
      <c r="J4845">
        <v>0.66868205389725022</v>
      </c>
      <c r="K4845">
        <v>0.1385852567371563</v>
      </c>
      <c r="L4845">
        <v>0.43999999999999989</v>
      </c>
      <c r="M4845">
        <v>1.3858525673715629</v>
      </c>
      <c r="N4845" t="str">
        <f t="shared" si="225"/>
        <v>05Qd-611,38585256737156</v>
      </c>
      <c r="O4845" t="s">
        <v>5660</v>
      </c>
      <c r="P4845">
        <v>7.9749515922381731</v>
      </c>
      <c r="Q4845">
        <v>85.296474902356977</v>
      </c>
      <c r="R4845">
        <v>9.7415598176589455</v>
      </c>
      <c r="S4845">
        <v>876.18252054794516</v>
      </c>
      <c r="T4845">
        <f t="shared" si="226"/>
        <v>979.1955068601992</v>
      </c>
      <c r="U4845">
        <v>1062005.8277685819</v>
      </c>
      <c r="V4845">
        <v>8673270.1762317754</v>
      </c>
      <c r="W4845">
        <v>666073.5202786061</v>
      </c>
      <c r="X4845">
        <v>36509767.677315928</v>
      </c>
      <c r="Y4845">
        <f t="shared" si="227"/>
        <v>46911117.201594889</v>
      </c>
      <c r="Z4845">
        <v>3.5150357331182262E-2</v>
      </c>
      <c r="AA4845">
        <v>0.65465587765576616</v>
      </c>
      <c r="AB4845">
        <v>3.5342156886870882E-2</v>
      </c>
      <c r="AC4845">
        <v>0.76604862146957065</v>
      </c>
      <c r="AD4845">
        <v>0.102894</v>
      </c>
      <c r="AE4845">
        <v>5.4999999999999997E-3</v>
      </c>
      <c r="AF4845">
        <v>0.43534635624237572</v>
      </c>
      <c r="AG4845">
        <v>0.21965763192839269</v>
      </c>
      <c r="AH4845">
        <v>2.1492505555423311</v>
      </c>
    </row>
    <row r="4846" spans="1:34">
      <c r="A4846" t="s">
        <v>1194</v>
      </c>
      <c r="B4846" t="s">
        <v>1214</v>
      </c>
      <c r="C4846" t="s">
        <v>5661</v>
      </c>
      <c r="D4846" t="s">
        <v>5693</v>
      </c>
      <c r="E4846" t="s">
        <v>671</v>
      </c>
      <c r="F4846" t="s">
        <v>43</v>
      </c>
      <c r="G4846" t="s">
        <v>46</v>
      </c>
      <c r="H4846" t="s">
        <v>38</v>
      </c>
      <c r="I4846">
        <v>0.1433720188032121</v>
      </c>
      <c r="J4846">
        <v>0.14337201880321199</v>
      </c>
      <c r="K4846">
        <v>0.7069761504256965</v>
      </c>
      <c r="L4846">
        <v>0.43999999999999989</v>
      </c>
      <c r="M4846">
        <v>1.4337201880321211</v>
      </c>
      <c r="N4846" t="str">
        <f t="shared" si="225"/>
        <v>05Qd-611,43372018803212</v>
      </c>
      <c r="O4846" t="s">
        <v>5663</v>
      </c>
      <c r="P4846">
        <v>9.0171894007844351</v>
      </c>
      <c r="Q4846">
        <v>8.2504079911302934</v>
      </c>
      <c r="R4846">
        <v>114.5301363689628</v>
      </c>
      <c r="S4846">
        <v>876.18252054794516</v>
      </c>
      <c r="T4846">
        <f t="shared" si="226"/>
        <v>1007.9802543088226</v>
      </c>
      <c r="U4846">
        <v>726893.2618201907</v>
      </c>
      <c r="V4846">
        <v>1098687.7182523189</v>
      </c>
      <c r="W4846">
        <v>10478800.50160967</v>
      </c>
      <c r="X4846">
        <v>36509767.677315928</v>
      </c>
      <c r="Y4846">
        <f t="shared" si="227"/>
        <v>48814149.158998109</v>
      </c>
      <c r="Z4846">
        <v>3.109179377278757E-2</v>
      </c>
      <c r="AA4846">
        <v>3.6364457597275697E-2</v>
      </c>
      <c r="AB4846">
        <v>0.65405170226571241</v>
      </c>
      <c r="AC4846">
        <v>0.76604862146957065</v>
      </c>
      <c r="AD4846">
        <v>0.102894</v>
      </c>
      <c r="AE4846">
        <v>5.4999999999999997E-3</v>
      </c>
      <c r="AF4846">
        <v>0.45038330514098029</v>
      </c>
      <c r="AG4846">
        <v>0.22724464980309109</v>
      </c>
      <c r="AH4846">
        <v>2.2197421429761919</v>
      </c>
    </row>
    <row r="4847" spans="1:34">
      <c r="A4847" t="s">
        <v>1194</v>
      </c>
      <c r="B4847" t="s">
        <v>1214</v>
      </c>
      <c r="C4847" t="s">
        <v>5664</v>
      </c>
      <c r="D4847" t="s">
        <v>5694</v>
      </c>
      <c r="E4847" t="s">
        <v>671</v>
      </c>
      <c r="F4847" t="s">
        <v>49</v>
      </c>
      <c r="G4847" t="s">
        <v>46</v>
      </c>
      <c r="H4847" t="s">
        <v>38</v>
      </c>
      <c r="I4847">
        <v>0.12925518438753081</v>
      </c>
      <c r="J4847">
        <v>0.59404147510024663</v>
      </c>
      <c r="K4847">
        <v>0.12925518438753081</v>
      </c>
      <c r="L4847">
        <v>0.44000000000000011</v>
      </c>
      <c r="M4847">
        <v>1.2925518438753081</v>
      </c>
      <c r="N4847" t="str">
        <f t="shared" si="225"/>
        <v>05Qd-611,29255184387531</v>
      </c>
      <c r="O4847" t="s">
        <v>5666</v>
      </c>
      <c r="P4847">
        <v>8.1293301746377367</v>
      </c>
      <c r="Q4847">
        <v>75.77539052608283</v>
      </c>
      <c r="R4847">
        <v>20.939339870779989</v>
      </c>
      <c r="S4847">
        <v>876.18252054794527</v>
      </c>
      <c r="T4847">
        <f t="shared" si="226"/>
        <v>981.02658111944584</v>
      </c>
      <c r="U4847">
        <v>655321.19426721451</v>
      </c>
      <c r="V4847">
        <v>7705130.0829787189</v>
      </c>
      <c r="W4847">
        <v>1915820.342991981</v>
      </c>
      <c r="X4847">
        <v>36509767.677315943</v>
      </c>
      <c r="Y4847">
        <f t="shared" si="227"/>
        <v>46786039.29755386</v>
      </c>
      <c r="Z4847">
        <v>2.8030403495655491E-2</v>
      </c>
      <c r="AA4847">
        <v>0.58158094864235022</v>
      </c>
      <c r="AB4847">
        <v>0.1195791022433057</v>
      </c>
      <c r="AC4847">
        <v>0.76604862146957076</v>
      </c>
      <c r="AD4847">
        <v>0.102894</v>
      </c>
      <c r="AE4847">
        <v>5.4999999999999997E-3</v>
      </c>
      <c r="AF4847">
        <v>0.40603722844250523</v>
      </c>
      <c r="AG4847">
        <v>0.20486946725423641</v>
      </c>
      <c r="AH4847">
        <v>2.0118525395720499</v>
      </c>
    </row>
    <row r="4848" spans="1:34">
      <c r="A4848" t="s">
        <v>1194</v>
      </c>
      <c r="B4848" t="s">
        <v>1214</v>
      </c>
      <c r="C4848" t="s">
        <v>5667</v>
      </c>
      <c r="D4848" t="s">
        <v>5695</v>
      </c>
      <c r="E4848" t="s">
        <v>43</v>
      </c>
      <c r="F4848" t="s">
        <v>49</v>
      </c>
      <c r="G4848" t="s">
        <v>46</v>
      </c>
      <c r="H4848" t="s">
        <v>38</v>
      </c>
      <c r="I4848">
        <v>0.12983410947169291</v>
      </c>
      <c r="J4848">
        <v>0.598672875773543</v>
      </c>
      <c r="K4848">
        <v>0.12983410947169291</v>
      </c>
      <c r="L4848">
        <v>0.44000000000000011</v>
      </c>
      <c r="M4848">
        <v>1.2983410947169289</v>
      </c>
      <c r="N4848" t="str">
        <f t="shared" si="225"/>
        <v>05Qd-611,29834109471693</v>
      </c>
      <c r="O4848" t="s">
        <v>5669</v>
      </c>
      <c r="P4848">
        <v>7.4713628450528722</v>
      </c>
      <c r="Q4848">
        <v>76.366167785604262</v>
      </c>
      <c r="R4848">
        <v>21.033125734414249</v>
      </c>
      <c r="S4848">
        <v>876.18252054794527</v>
      </c>
      <c r="T4848">
        <f t="shared" si="226"/>
        <v>981.05317691301661</v>
      </c>
      <c r="U4848">
        <v>994944.08098255913</v>
      </c>
      <c r="V4848">
        <v>7765202.5630157767</v>
      </c>
      <c r="W4848">
        <v>1924401.1705894319</v>
      </c>
      <c r="X4848">
        <v>36509767.677315943</v>
      </c>
      <c r="Y4848">
        <f t="shared" si="227"/>
        <v>47194315.491903707</v>
      </c>
      <c r="Z4848">
        <v>3.2930742051165522E-2</v>
      </c>
      <c r="AA4848">
        <v>0.58611520173749643</v>
      </c>
      <c r="AB4848">
        <v>0.1201146888208056</v>
      </c>
      <c r="AC4848">
        <v>0.76604862146957076</v>
      </c>
      <c r="AD4848">
        <v>0.102894</v>
      </c>
      <c r="AE4848">
        <v>5.4999999999999997E-3</v>
      </c>
      <c r="AF4848">
        <v>0.4078558412723336</v>
      </c>
      <c r="AG4848">
        <v>0.20578706351263321</v>
      </c>
      <c r="AH4848">
        <v>2.0203779995018949</v>
      </c>
    </row>
    <row r="4849" spans="1:34">
      <c r="A4849" t="s">
        <v>1194</v>
      </c>
      <c r="B4849" t="s">
        <v>1214</v>
      </c>
      <c r="C4849" t="s">
        <v>5670</v>
      </c>
      <c r="D4849" t="s">
        <v>5696</v>
      </c>
      <c r="E4849" t="s">
        <v>671</v>
      </c>
      <c r="F4849" t="s">
        <v>1179</v>
      </c>
      <c r="G4849" t="s">
        <v>46</v>
      </c>
      <c r="H4849" t="s">
        <v>38</v>
      </c>
      <c r="I4849">
        <v>0.14118015650558141</v>
      </c>
      <c r="J4849">
        <v>0.14118015650558141</v>
      </c>
      <c r="K4849">
        <v>0.68944125204465145</v>
      </c>
      <c r="L4849">
        <v>0.44000000000000011</v>
      </c>
      <c r="M4849">
        <v>1.411801565055814</v>
      </c>
      <c r="N4849" t="str">
        <f t="shared" si="225"/>
        <v>05Qd-611,41180156505581</v>
      </c>
      <c r="O4849" t="s">
        <v>5672</v>
      </c>
      <c r="P4849">
        <v>8.879335183182171</v>
      </c>
      <c r="Q4849">
        <v>9.9239628517918366</v>
      </c>
      <c r="R4849">
        <v>111.68948283123351</v>
      </c>
      <c r="S4849">
        <v>876.18252054794527</v>
      </c>
      <c r="T4849">
        <f t="shared" si="226"/>
        <v>1006.6753014141527</v>
      </c>
      <c r="U4849">
        <v>715780.56390127342</v>
      </c>
      <c r="V4849">
        <v>678545.22227792616</v>
      </c>
      <c r="W4849">
        <v>10218898.237805819</v>
      </c>
      <c r="X4849">
        <v>36509767.677315943</v>
      </c>
      <c r="Y4849">
        <f t="shared" si="227"/>
        <v>48122991.701300964</v>
      </c>
      <c r="Z4849">
        <v>3.061646440862608E-2</v>
      </c>
      <c r="AA4849">
        <v>3.6003910935465851E-2</v>
      </c>
      <c r="AB4849">
        <v>0.63782947167381332</v>
      </c>
      <c r="AC4849">
        <v>0.76604862146957076</v>
      </c>
      <c r="AD4849">
        <v>0.102894</v>
      </c>
      <c r="AE4849">
        <v>5.4999999999999997E-3</v>
      </c>
      <c r="AF4849">
        <v>0.44349787383952283</v>
      </c>
      <c r="AG4849">
        <v>0.22377054806134661</v>
      </c>
      <c r="AH4849">
        <v>2.1874639869566841</v>
      </c>
    </row>
    <row r="4850" spans="1:34">
      <c r="A4850" t="s">
        <v>1194</v>
      </c>
      <c r="B4850" t="s">
        <v>1214</v>
      </c>
      <c r="C4850" t="s">
        <v>5673</v>
      </c>
      <c r="D4850" t="s">
        <v>5697</v>
      </c>
      <c r="E4850" t="s">
        <v>43</v>
      </c>
      <c r="F4850" t="s">
        <v>1179</v>
      </c>
      <c r="G4850" t="s">
        <v>46</v>
      </c>
      <c r="H4850" t="s">
        <v>38</v>
      </c>
      <c r="I4850">
        <v>0.14188173307561969</v>
      </c>
      <c r="J4850">
        <v>0.14188173307561969</v>
      </c>
      <c r="K4850">
        <v>0.69505386460495766</v>
      </c>
      <c r="L4850">
        <v>0.43999999999999989</v>
      </c>
      <c r="M4850">
        <v>1.4188173307561971</v>
      </c>
      <c r="N4850" t="str">
        <f t="shared" si="225"/>
        <v>05Qd-611,4188173307562</v>
      </c>
      <c r="O4850" t="s">
        <v>5675</v>
      </c>
      <c r="P4850">
        <v>8.1646488215333868</v>
      </c>
      <c r="Q4850">
        <v>9.973278704607683</v>
      </c>
      <c r="R4850">
        <v>112.5987260660031</v>
      </c>
      <c r="S4850">
        <v>876.18252054794516</v>
      </c>
      <c r="T4850">
        <f t="shared" si="226"/>
        <v>1006.9191741400894</v>
      </c>
      <c r="U4850">
        <v>1087267.3683175109</v>
      </c>
      <c r="V4850">
        <v>681917.16520138364</v>
      </c>
      <c r="W4850">
        <v>10302088.38117468</v>
      </c>
      <c r="X4850">
        <v>36509767.677315928</v>
      </c>
      <c r="Y4850">
        <f t="shared" si="227"/>
        <v>48581040.5920095</v>
      </c>
      <c r="Z4850">
        <v>3.5986465904048297E-2</v>
      </c>
      <c r="AA4850">
        <v>3.6182827724958642E-2</v>
      </c>
      <c r="AB4850">
        <v>0.64302192236258937</v>
      </c>
      <c r="AC4850">
        <v>0.76604862146957065</v>
      </c>
      <c r="AD4850">
        <v>0.102894</v>
      </c>
      <c r="AE4850">
        <v>5.4999999999999997E-3</v>
      </c>
      <c r="AF4850">
        <v>0.44570177929514038</v>
      </c>
      <c r="AG4850">
        <v>0.22488254692485721</v>
      </c>
      <c r="AH4850">
        <v>2.1977956569761949</v>
      </c>
    </row>
    <row r="4851" spans="1:34">
      <c r="A4851" t="s">
        <v>1194</v>
      </c>
      <c r="B4851" t="s">
        <v>1214</v>
      </c>
      <c r="C4851" t="s">
        <v>5676</v>
      </c>
      <c r="D4851" t="s">
        <v>5698</v>
      </c>
      <c r="E4851" t="s">
        <v>49</v>
      </c>
      <c r="F4851" t="s">
        <v>1179</v>
      </c>
      <c r="G4851" t="s">
        <v>46</v>
      </c>
      <c r="H4851" t="s">
        <v>38</v>
      </c>
      <c r="I4851">
        <v>0.5844861955195001</v>
      </c>
      <c r="J4851">
        <v>0.12806077443993749</v>
      </c>
      <c r="K4851">
        <v>0.12806077443993749</v>
      </c>
      <c r="L4851">
        <v>0.43999999999999989</v>
      </c>
      <c r="M4851">
        <v>1.2806077443993751</v>
      </c>
      <c r="N4851" t="str">
        <f t="shared" si="225"/>
        <v>05Qd-611,28060774439938</v>
      </c>
      <c r="O4851" t="s">
        <v>5678</v>
      </c>
      <c r="P4851">
        <v>74.556527749380592</v>
      </c>
      <c r="Q4851">
        <v>9.0017634189503841</v>
      </c>
      <c r="R4851">
        <v>20.745845459269869</v>
      </c>
      <c r="S4851">
        <v>876.18252054794516</v>
      </c>
      <c r="T4851">
        <f t="shared" si="226"/>
        <v>980.48665717554604</v>
      </c>
      <c r="U4851">
        <v>7581191.4772837916</v>
      </c>
      <c r="V4851">
        <v>615490.36924318352</v>
      </c>
      <c r="W4851">
        <v>1898116.798748753</v>
      </c>
      <c r="X4851">
        <v>36509767.677315928</v>
      </c>
      <c r="Y4851">
        <f t="shared" si="227"/>
        <v>46604566.322591655</v>
      </c>
      <c r="Z4851">
        <v>0.57222609919825096</v>
      </c>
      <c r="AA4851">
        <v>3.2658192421539153E-2</v>
      </c>
      <c r="AB4851">
        <v>0.11847410618515571</v>
      </c>
      <c r="AC4851">
        <v>0.76604862146957065</v>
      </c>
      <c r="AD4851">
        <v>0.102894</v>
      </c>
      <c r="AE4851">
        <v>5.4999999999999997E-3</v>
      </c>
      <c r="AF4851">
        <v>0.40228515530870412</v>
      </c>
      <c r="AG4851">
        <v>0.20297632748730091</v>
      </c>
      <c r="AH4851">
        <v>1.99426322719538</v>
      </c>
    </row>
    <row r="4852" spans="1:34">
      <c r="A4852" t="s">
        <v>1194</v>
      </c>
      <c r="B4852" t="s">
        <v>1220</v>
      </c>
      <c r="C4852" t="s">
        <v>5649</v>
      </c>
      <c r="D4852" t="s">
        <v>5699</v>
      </c>
      <c r="E4852" t="s">
        <v>671</v>
      </c>
      <c r="F4852" t="s">
        <v>43</v>
      </c>
      <c r="G4852" t="s">
        <v>49</v>
      </c>
      <c r="H4852" t="s">
        <v>38</v>
      </c>
      <c r="I4852">
        <v>0.1390424251128228</v>
      </c>
      <c r="J4852">
        <v>0.13904242511282269</v>
      </c>
      <c r="K4852">
        <v>0.67233940090258215</v>
      </c>
      <c r="L4852">
        <v>0.43999999999999989</v>
      </c>
      <c r="M4852">
        <v>1.3904242511282281</v>
      </c>
      <c r="N4852" t="str">
        <f t="shared" si="225"/>
        <v>05Qd-611,39042425112823</v>
      </c>
      <c r="O4852" t="s">
        <v>5651</v>
      </c>
      <c r="P4852">
        <v>8.7448854557010662</v>
      </c>
      <c r="Q4852">
        <v>8.0012595542197094</v>
      </c>
      <c r="R4852">
        <v>85.763002761496196</v>
      </c>
      <c r="S4852">
        <v>876.18252054794516</v>
      </c>
      <c r="T4852">
        <f t="shared" si="226"/>
        <v>978.69166831936218</v>
      </c>
      <c r="U4852">
        <v>694194.56808422937</v>
      </c>
      <c r="V4852">
        <v>1060028.916927889</v>
      </c>
      <c r="W4852">
        <v>8687663.9522358421</v>
      </c>
      <c r="X4852">
        <v>36485539.502562791</v>
      </c>
      <c r="Y4852">
        <f t="shared" si="227"/>
        <v>46927426.939810753</v>
      </c>
      <c r="Z4852">
        <v>3.015287392451289E-2</v>
      </c>
      <c r="AA4852">
        <v>3.5266312174745983E-2</v>
      </c>
      <c r="AB4852">
        <v>0.65823650868917383</v>
      </c>
      <c r="AC4852">
        <v>0.76604862146957065</v>
      </c>
      <c r="AD4852">
        <v>0.102894</v>
      </c>
      <c r="AE4852">
        <v>5.4999999999999997E-3</v>
      </c>
      <c r="AF4852">
        <v>0.4367824872654118</v>
      </c>
      <c r="AG4852">
        <v>0.2203822438038241</v>
      </c>
      <c r="AH4852">
        <v>2.1559829821974641</v>
      </c>
    </row>
    <row r="4853" spans="1:34">
      <c r="A4853" t="s">
        <v>1194</v>
      </c>
      <c r="B4853" t="s">
        <v>1220</v>
      </c>
      <c r="C4853" t="s">
        <v>5652</v>
      </c>
      <c r="D4853" t="s">
        <v>5700</v>
      </c>
      <c r="E4853" t="s">
        <v>671</v>
      </c>
      <c r="F4853" t="s">
        <v>43</v>
      </c>
      <c r="G4853" t="s">
        <v>1179</v>
      </c>
      <c r="H4853" t="s">
        <v>38</v>
      </c>
      <c r="I4853">
        <v>0.25170322433897768</v>
      </c>
      <c r="J4853">
        <v>0.25170322433897768</v>
      </c>
      <c r="K4853">
        <v>1.573625794711822</v>
      </c>
      <c r="L4853">
        <v>0.43999999999999989</v>
      </c>
      <c r="M4853">
        <v>2.517032243389778</v>
      </c>
      <c r="N4853" t="str">
        <f t="shared" si="225"/>
        <v>05Qd-612,51703224338978</v>
      </c>
      <c r="O4853" t="s">
        <v>5654</v>
      </c>
      <c r="P4853">
        <v>15.83053419766625</v>
      </c>
      <c r="Q4853">
        <v>14.484376455142989</v>
      </c>
      <c r="R4853">
        <v>110.61472317268711</v>
      </c>
      <c r="S4853">
        <v>876.18252054794516</v>
      </c>
      <c r="T4853">
        <f t="shared" si="226"/>
        <v>1017.1121543734415</v>
      </c>
      <c r="U4853">
        <v>1256674.0760140161</v>
      </c>
      <c r="V4853">
        <v>1918930.11120027</v>
      </c>
      <c r="W4853">
        <v>7328868.2055670246</v>
      </c>
      <c r="X4853">
        <v>36485539.502562791</v>
      </c>
      <c r="Y4853">
        <f t="shared" si="227"/>
        <v>46990011.895344101</v>
      </c>
      <c r="Z4853">
        <v>5.4584603107491789E-2</v>
      </c>
      <c r="AA4853">
        <v>6.3841266273410857E-2</v>
      </c>
      <c r="AB4853">
        <v>0.40130769338193961</v>
      </c>
      <c r="AC4853">
        <v>0.76604862146957065</v>
      </c>
      <c r="AD4853">
        <v>0.102894</v>
      </c>
      <c r="AE4853">
        <v>5.4999999999999997E-3</v>
      </c>
      <c r="AF4853">
        <v>0.79069075708579406</v>
      </c>
      <c r="AG4853">
        <v>0.39894961057727968</v>
      </c>
      <c r="AH4853">
        <v>3.8150666110528508</v>
      </c>
    </row>
    <row r="4854" spans="1:34">
      <c r="A4854" t="s">
        <v>1194</v>
      </c>
      <c r="B4854" t="s">
        <v>1220</v>
      </c>
      <c r="C4854" t="s">
        <v>5655</v>
      </c>
      <c r="D4854" t="s">
        <v>5701</v>
      </c>
      <c r="E4854" t="s">
        <v>671</v>
      </c>
      <c r="F4854" t="s">
        <v>49</v>
      </c>
      <c r="G4854" t="s">
        <v>1179</v>
      </c>
      <c r="H4854" t="s">
        <v>38</v>
      </c>
      <c r="I4854">
        <v>0.13685974524116701</v>
      </c>
      <c r="J4854">
        <v>0.65487796192933578</v>
      </c>
      <c r="K4854">
        <v>0.13685974524116701</v>
      </c>
      <c r="L4854">
        <v>0.44000000000000011</v>
      </c>
      <c r="M4854">
        <v>1.36859745241167</v>
      </c>
      <c r="N4854" t="str">
        <f t="shared" si="225"/>
        <v>05Qd-611,36859745241167</v>
      </c>
      <c r="O4854" t="s">
        <v>5657</v>
      </c>
      <c r="P4854">
        <v>8.6076087543733504</v>
      </c>
      <c r="Q4854">
        <v>83.535637480104327</v>
      </c>
      <c r="R4854">
        <v>9.6202686078290398</v>
      </c>
      <c r="S4854">
        <v>876.18252054794527</v>
      </c>
      <c r="T4854">
        <f t="shared" si="226"/>
        <v>977.94603539025195</v>
      </c>
      <c r="U4854">
        <v>683297.14228386118</v>
      </c>
      <c r="V4854">
        <v>8462035.1794487797</v>
      </c>
      <c r="W4854">
        <v>637398.69979932287</v>
      </c>
      <c r="X4854">
        <v>36485539.502562813</v>
      </c>
      <c r="Y4854">
        <f t="shared" si="227"/>
        <v>46268270.524094775</v>
      </c>
      <c r="Z4854">
        <v>2.9679535870072271E-2</v>
      </c>
      <c r="AA4854">
        <v>0.64114133828712838</v>
      </c>
      <c r="AB4854">
        <v>3.4902115143346783E-2</v>
      </c>
      <c r="AC4854">
        <v>0.76604862146957076</v>
      </c>
      <c r="AD4854">
        <v>0.102894</v>
      </c>
      <c r="AE4854">
        <v>5.4999999999999997E-3</v>
      </c>
      <c r="AF4854">
        <v>0.42992590128115282</v>
      </c>
      <c r="AG4854">
        <v>0.21692269620724969</v>
      </c>
      <c r="AH4854">
        <v>2.123840049900072</v>
      </c>
    </row>
    <row r="4855" spans="1:34">
      <c r="A4855" t="s">
        <v>1194</v>
      </c>
      <c r="B4855" t="s">
        <v>1220</v>
      </c>
      <c r="C4855" t="s">
        <v>5658</v>
      </c>
      <c r="D4855" t="s">
        <v>5702</v>
      </c>
      <c r="E4855" t="s">
        <v>43</v>
      </c>
      <c r="F4855" t="s">
        <v>49</v>
      </c>
      <c r="G4855" t="s">
        <v>1179</v>
      </c>
      <c r="H4855" t="s">
        <v>38</v>
      </c>
      <c r="I4855">
        <v>0.1375435626919024</v>
      </c>
      <c r="J4855">
        <v>0.66034850153521907</v>
      </c>
      <c r="K4855">
        <v>0.1375435626919024</v>
      </c>
      <c r="L4855">
        <v>0.43999999999999989</v>
      </c>
      <c r="M4855">
        <v>1.375435626919024</v>
      </c>
      <c r="N4855" t="str">
        <f t="shared" si="225"/>
        <v>05Qd-611,37543562691902</v>
      </c>
      <c r="O4855" t="s">
        <v>5660</v>
      </c>
      <c r="P4855">
        <v>7.9150068349067464</v>
      </c>
      <c r="Q4855">
        <v>84.233454539012968</v>
      </c>
      <c r="R4855">
        <v>9.6683361206188909</v>
      </c>
      <c r="S4855">
        <v>876.18252054794516</v>
      </c>
      <c r="T4855">
        <f t="shared" si="226"/>
        <v>977.99931804248376</v>
      </c>
      <c r="U4855">
        <v>1048601.9189639019</v>
      </c>
      <c r="V4855">
        <v>8532723.0041835923</v>
      </c>
      <c r="W4855">
        <v>640583.45184771216</v>
      </c>
      <c r="X4855">
        <v>36485539.502562791</v>
      </c>
      <c r="Y4855">
        <f t="shared" si="227"/>
        <v>46707447.877557993</v>
      </c>
      <c r="Z4855">
        <v>3.4886145114222673E-2</v>
      </c>
      <c r="AA4855">
        <v>0.64649712866024711</v>
      </c>
      <c r="AB4855">
        <v>3.5076502983690493E-2</v>
      </c>
      <c r="AC4855">
        <v>0.76604862146957065</v>
      </c>
      <c r="AD4855">
        <v>0.102894</v>
      </c>
      <c r="AE4855">
        <v>5.4999999999999997E-3</v>
      </c>
      <c r="AF4855">
        <v>0.43207401892744202</v>
      </c>
      <c r="AG4855">
        <v>0.21800654686666529</v>
      </c>
      <c r="AH4855">
        <v>2.133910192713131</v>
      </c>
    </row>
    <row r="4856" spans="1:34">
      <c r="A4856" t="s">
        <v>1194</v>
      </c>
      <c r="B4856" t="s">
        <v>1220</v>
      </c>
      <c r="C4856" t="s">
        <v>5661</v>
      </c>
      <c r="D4856" t="s">
        <v>5703</v>
      </c>
      <c r="E4856" t="s">
        <v>671</v>
      </c>
      <c r="F4856" t="s">
        <v>43</v>
      </c>
      <c r="G4856" t="s">
        <v>46</v>
      </c>
      <c r="H4856" t="s">
        <v>38</v>
      </c>
      <c r="I4856">
        <v>0.14074387636063651</v>
      </c>
      <c r="J4856">
        <v>0.14074387636063651</v>
      </c>
      <c r="K4856">
        <v>0.68595101088509247</v>
      </c>
      <c r="L4856">
        <v>0.43999999999999989</v>
      </c>
      <c r="M4856">
        <v>1.407438763606365</v>
      </c>
      <c r="N4856" t="str">
        <f t="shared" si="225"/>
        <v>05Qd-611,40743876360636</v>
      </c>
      <c r="O4856" t="s">
        <v>5663</v>
      </c>
      <c r="P4856">
        <v>8.851895932960204</v>
      </c>
      <c r="Q4856">
        <v>8.0991703396620842</v>
      </c>
      <c r="R4856">
        <v>111.124063763385</v>
      </c>
      <c r="S4856">
        <v>876.18252054794516</v>
      </c>
      <c r="T4856">
        <f t="shared" si="226"/>
        <v>1004.2576505839525</v>
      </c>
      <c r="U4856">
        <v>702689.37255224725</v>
      </c>
      <c r="V4856">
        <v>1073000.407621915</v>
      </c>
      <c r="W4856">
        <v>10167165.883338841</v>
      </c>
      <c r="X4856">
        <v>36485539.502562791</v>
      </c>
      <c r="Y4856">
        <f t="shared" si="227"/>
        <v>48428395.166075796</v>
      </c>
      <c r="Z4856">
        <v>3.05218522771445E-2</v>
      </c>
      <c r="AA4856">
        <v>3.5697863270081252E-2</v>
      </c>
      <c r="AB4856">
        <v>0.63460051102167125</v>
      </c>
      <c r="AC4856">
        <v>0.76604862146957065</v>
      </c>
      <c r="AD4856">
        <v>0.102894</v>
      </c>
      <c r="AE4856">
        <v>5.4999999999999997E-3</v>
      </c>
      <c r="AF4856">
        <v>0.44212736029519328</v>
      </c>
      <c r="AG4856">
        <v>0.22307904403160889</v>
      </c>
      <c r="AH4856">
        <v>2.181039167933168</v>
      </c>
    </row>
    <row r="4857" spans="1:34">
      <c r="A4857" t="s">
        <v>1194</v>
      </c>
      <c r="B4857" t="s">
        <v>1220</v>
      </c>
      <c r="C4857" t="s">
        <v>5664</v>
      </c>
      <c r="D4857" t="s">
        <v>5704</v>
      </c>
      <c r="E4857" t="s">
        <v>671</v>
      </c>
      <c r="F4857" t="s">
        <v>49</v>
      </c>
      <c r="G4857" t="s">
        <v>46</v>
      </c>
      <c r="H4857" t="s">
        <v>38</v>
      </c>
      <c r="I4857">
        <v>0.1281424959711315</v>
      </c>
      <c r="J4857">
        <v>0.58513996776905208</v>
      </c>
      <c r="K4857">
        <v>0.1281424959711315</v>
      </c>
      <c r="L4857">
        <v>0.44000000000000011</v>
      </c>
      <c r="M4857">
        <v>1.281424959711315</v>
      </c>
      <c r="N4857" t="str">
        <f t="shared" si="225"/>
        <v>05Qd-611,28142495971131</v>
      </c>
      <c r="O4857" t="s">
        <v>5666</v>
      </c>
      <c r="P4857">
        <v>8.059349140134044</v>
      </c>
      <c r="Q4857">
        <v>74.639922343195039</v>
      </c>
      <c r="R4857">
        <v>20.759084347323299</v>
      </c>
      <c r="S4857">
        <v>876.18252054794527</v>
      </c>
      <c r="T4857">
        <f t="shared" si="226"/>
        <v>979.64087637859768</v>
      </c>
      <c r="U4857">
        <v>639774.69158592122</v>
      </c>
      <c r="V4857">
        <v>7560912.5363994613</v>
      </c>
      <c r="W4857">
        <v>1899328.0752841111</v>
      </c>
      <c r="X4857">
        <v>36485539.502562813</v>
      </c>
      <c r="Y4857">
        <f t="shared" si="227"/>
        <v>46585554.805832304</v>
      </c>
      <c r="Z4857">
        <v>2.7789104816423368E-2</v>
      </c>
      <c r="AA4857">
        <v>0.57286615801742058</v>
      </c>
      <c r="AB4857">
        <v>0.1185497100178408</v>
      </c>
      <c r="AC4857">
        <v>0.76604862146957076</v>
      </c>
      <c r="AD4857">
        <v>0.102894</v>
      </c>
      <c r="AE4857">
        <v>5.4999999999999997E-3</v>
      </c>
      <c r="AF4857">
        <v>0.40254187216062259</v>
      </c>
      <c r="AG4857">
        <v>0.20310585611424339</v>
      </c>
      <c r="AH4857">
        <v>1.9954666879861811</v>
      </c>
    </row>
    <row r="4858" spans="1:34">
      <c r="A4858" t="s">
        <v>1194</v>
      </c>
      <c r="B4858" t="s">
        <v>1220</v>
      </c>
      <c r="C4858" t="s">
        <v>5667</v>
      </c>
      <c r="D4858" t="s">
        <v>5705</v>
      </c>
      <c r="E4858" t="s">
        <v>43</v>
      </c>
      <c r="F4858" t="s">
        <v>49</v>
      </c>
      <c r="G4858" t="s">
        <v>46</v>
      </c>
      <c r="H4858" t="s">
        <v>38</v>
      </c>
      <c r="I4858">
        <v>0.12874178577789869</v>
      </c>
      <c r="J4858">
        <v>0.58993428622318933</v>
      </c>
      <c r="K4858">
        <v>0.12874178577789869</v>
      </c>
      <c r="L4858">
        <v>0.44000000000000011</v>
      </c>
      <c r="M4858">
        <v>1.287417857778987</v>
      </c>
      <c r="N4858" t="str">
        <f t="shared" si="225"/>
        <v>05Qd-611,28741785777899</v>
      </c>
      <c r="O4858" t="s">
        <v>5669</v>
      </c>
      <c r="P4858">
        <v>7.408504581582716</v>
      </c>
      <c r="Q4858">
        <v>75.251481246733462</v>
      </c>
      <c r="R4858">
        <v>20.856169296019591</v>
      </c>
      <c r="S4858">
        <v>876.18252054794527</v>
      </c>
      <c r="T4858">
        <f t="shared" si="226"/>
        <v>979.69867567228107</v>
      </c>
      <c r="U4858">
        <v>981499.10454145831</v>
      </c>
      <c r="V4858">
        <v>7622862.5389630953</v>
      </c>
      <c r="W4858">
        <v>1908210.7488000139</v>
      </c>
      <c r="X4858">
        <v>36485539.502562813</v>
      </c>
      <c r="Y4858">
        <f t="shared" si="227"/>
        <v>46998111.894867383</v>
      </c>
      <c r="Z4858">
        <v>3.2653688278908882E-2</v>
      </c>
      <c r="AA4858">
        <v>0.57755991155404052</v>
      </c>
      <c r="AB4858">
        <v>0.1191041368086605</v>
      </c>
      <c r="AC4858">
        <v>0.76604862146957076</v>
      </c>
      <c r="AD4858">
        <v>0.102894</v>
      </c>
      <c r="AE4858">
        <v>5.4999999999999997E-3</v>
      </c>
      <c r="AF4858">
        <v>0.40442445794104298</v>
      </c>
      <c r="AG4858">
        <v>0.2040557304579694</v>
      </c>
      <c r="AH4858">
        <v>2.0042920461780001</v>
      </c>
    </row>
    <row r="4859" spans="1:34">
      <c r="A4859" t="s">
        <v>1194</v>
      </c>
      <c r="B4859" t="s">
        <v>1220</v>
      </c>
      <c r="C4859" t="s">
        <v>5670</v>
      </c>
      <c r="D4859" t="s">
        <v>5706</v>
      </c>
      <c r="E4859" t="s">
        <v>671</v>
      </c>
      <c r="F4859" t="s">
        <v>1179</v>
      </c>
      <c r="G4859" t="s">
        <v>46</v>
      </c>
      <c r="H4859" t="s">
        <v>38</v>
      </c>
      <c r="I4859">
        <v>0.13849047394586611</v>
      </c>
      <c r="J4859">
        <v>0.138490473945866</v>
      </c>
      <c r="K4859">
        <v>0.66792379156692816</v>
      </c>
      <c r="L4859">
        <v>0.44000000000000011</v>
      </c>
      <c r="M4859">
        <v>1.38490473945866</v>
      </c>
      <c r="N4859" t="str">
        <f t="shared" si="225"/>
        <v>05Qd-611,38490473945866</v>
      </c>
      <c r="O4859" t="s">
        <v>5672</v>
      </c>
      <c r="P4859">
        <v>8.7101712328423933</v>
      </c>
      <c r="Q4859">
        <v>9.7348972602356145</v>
      </c>
      <c r="R4859">
        <v>108.2036542338424</v>
      </c>
      <c r="S4859">
        <v>876.18252054794527</v>
      </c>
      <c r="T4859">
        <f t="shared" si="226"/>
        <v>1002.8312432748656</v>
      </c>
      <c r="U4859">
        <v>691438.85160677147</v>
      </c>
      <c r="V4859">
        <v>644993.51414205739</v>
      </c>
      <c r="W4859">
        <v>9899966.4386050086</v>
      </c>
      <c r="X4859">
        <v>36485539.502562813</v>
      </c>
      <c r="Y4859">
        <f t="shared" si="227"/>
        <v>47721938.306916654</v>
      </c>
      <c r="Z4859">
        <v>3.003317726404232E-2</v>
      </c>
      <c r="AA4859">
        <v>3.5317985280461768E-2</v>
      </c>
      <c r="AB4859">
        <v>0.61792281478670907</v>
      </c>
      <c r="AC4859">
        <v>0.76604862146957076</v>
      </c>
      <c r="AD4859">
        <v>0.102894</v>
      </c>
      <c r="AE4859">
        <v>5.4999999999999997E-3</v>
      </c>
      <c r="AF4859">
        <v>0.43504860925402938</v>
      </c>
      <c r="AG4859">
        <v>0.21950740120419759</v>
      </c>
      <c r="AH4859">
        <v>2.147854749916887</v>
      </c>
    </row>
    <row r="4860" spans="1:34">
      <c r="A4860" t="s">
        <v>1194</v>
      </c>
      <c r="B4860" t="s">
        <v>1220</v>
      </c>
      <c r="C4860" t="s">
        <v>5673</v>
      </c>
      <c r="D4860" t="s">
        <v>5707</v>
      </c>
      <c r="E4860" t="s">
        <v>43</v>
      </c>
      <c r="F4860" t="s">
        <v>1179</v>
      </c>
      <c r="G4860" t="s">
        <v>46</v>
      </c>
      <c r="H4860" t="s">
        <v>38</v>
      </c>
      <c r="I4860">
        <v>0.13919629420739779</v>
      </c>
      <c r="J4860">
        <v>0.13919629420739779</v>
      </c>
      <c r="K4860">
        <v>0.67357035365918283</v>
      </c>
      <c r="L4860">
        <v>0.43999999999999989</v>
      </c>
      <c r="M4860">
        <v>1.3919629420739781</v>
      </c>
      <c r="N4860" t="str">
        <f t="shared" si="225"/>
        <v>05Qd-611,39196294207398</v>
      </c>
      <c r="O4860" t="s">
        <v>5675</v>
      </c>
      <c r="P4860">
        <v>8.0101140212075297</v>
      </c>
      <c r="Q4860">
        <v>9.7845114144401162</v>
      </c>
      <c r="R4860">
        <v>109.11839729278761</v>
      </c>
      <c r="S4860">
        <v>876.18252054794516</v>
      </c>
      <c r="T4860">
        <f t="shared" si="226"/>
        <v>1003.0955432763805</v>
      </c>
      <c r="U4860">
        <v>1061201.9811170299</v>
      </c>
      <c r="V4860">
        <v>648280.74017188547</v>
      </c>
      <c r="W4860">
        <v>9983659.7819364071</v>
      </c>
      <c r="X4860">
        <v>36485539.502562791</v>
      </c>
      <c r="Y4860">
        <f t="shared" si="227"/>
        <v>48178682.005788118</v>
      </c>
      <c r="Z4860">
        <v>3.5305339079799783E-2</v>
      </c>
      <c r="AA4860">
        <v>3.5497984300590597E-2</v>
      </c>
      <c r="AB4860">
        <v>0.62314667353521769</v>
      </c>
      <c r="AC4860">
        <v>0.76604862146957065</v>
      </c>
      <c r="AD4860">
        <v>0.102894</v>
      </c>
      <c r="AE4860">
        <v>5.4999999999999997E-3</v>
      </c>
      <c r="AF4860">
        <v>0.4372658456776895</v>
      </c>
      <c r="AG4860">
        <v>0.22062612631872561</v>
      </c>
      <c r="AH4860">
        <v>2.158248914070394</v>
      </c>
    </row>
    <row r="4861" spans="1:34">
      <c r="A4861" t="s">
        <v>1194</v>
      </c>
      <c r="B4861" t="s">
        <v>1220</v>
      </c>
      <c r="C4861" t="s">
        <v>5676</v>
      </c>
      <c r="D4861" t="s">
        <v>5708</v>
      </c>
      <c r="E4861" t="s">
        <v>49</v>
      </c>
      <c r="F4861" t="s">
        <v>1179</v>
      </c>
      <c r="G4861" t="s">
        <v>46</v>
      </c>
      <c r="H4861" t="s">
        <v>38</v>
      </c>
      <c r="I4861">
        <v>0.57494676623137397</v>
      </c>
      <c r="J4861">
        <v>0.12686834577892181</v>
      </c>
      <c r="K4861">
        <v>0.1268683457789217</v>
      </c>
      <c r="L4861">
        <v>0.44</v>
      </c>
      <c r="M4861">
        <v>1.268683457789217</v>
      </c>
      <c r="N4861" t="str">
        <f t="shared" si="225"/>
        <v>05Qd-611,26868345778922</v>
      </c>
      <c r="O4861" t="s">
        <v>5678</v>
      </c>
      <c r="P4861">
        <v>73.339686821595677</v>
      </c>
      <c r="Q4861">
        <v>8.9179441483940156</v>
      </c>
      <c r="R4861">
        <v>20.552672016185319</v>
      </c>
      <c r="S4861">
        <v>876.18252054794527</v>
      </c>
      <c r="T4861">
        <f t="shared" si="226"/>
        <v>978.99282353412025</v>
      </c>
      <c r="U4861">
        <v>7429200.6220926689</v>
      </c>
      <c r="V4861">
        <v>590865.6230703803</v>
      </c>
      <c r="W4861">
        <v>1880442.621135178</v>
      </c>
      <c r="X4861">
        <v>36485539.502562799</v>
      </c>
      <c r="Y4861">
        <f t="shared" si="227"/>
        <v>46386048.368861027</v>
      </c>
      <c r="Z4861">
        <v>0.56288676757336942</v>
      </c>
      <c r="AA4861">
        <v>3.2354098019246803E-2</v>
      </c>
      <c r="AB4861">
        <v>0.1173709430938715</v>
      </c>
      <c r="AC4861">
        <v>0.76604862146957065</v>
      </c>
      <c r="AD4861">
        <v>0.102894</v>
      </c>
      <c r="AE4861">
        <v>5.4999999999999997E-3</v>
      </c>
      <c r="AF4861">
        <v>0.39853930611179611</v>
      </c>
      <c r="AG4861">
        <v>0.20108632805959101</v>
      </c>
      <c r="AH4861">
        <v>1.976703091960605</v>
      </c>
    </row>
    <row r="4862" spans="1:34">
      <c r="A4862" t="s">
        <v>1194</v>
      </c>
      <c r="B4862" t="s">
        <v>1226</v>
      </c>
      <c r="C4862" t="s">
        <v>5649</v>
      </c>
      <c r="D4862" t="s">
        <v>5709</v>
      </c>
      <c r="E4862" t="s">
        <v>671</v>
      </c>
      <c r="F4862" t="s">
        <v>43</v>
      </c>
      <c r="G4862" t="s">
        <v>49</v>
      </c>
      <c r="H4862" t="s">
        <v>38</v>
      </c>
      <c r="I4862">
        <v>0.13975375660292089</v>
      </c>
      <c r="J4862">
        <v>0.13975375660292089</v>
      </c>
      <c r="K4862">
        <v>0.67803005282336726</v>
      </c>
      <c r="L4862">
        <v>0.44</v>
      </c>
      <c r="M4862">
        <v>1.3975375660292091</v>
      </c>
      <c r="N4862" t="str">
        <f t="shared" si="225"/>
        <v>05Qd-611,39753756602921</v>
      </c>
      <c r="O4862" t="s">
        <v>5651</v>
      </c>
      <c r="P4862">
        <v>8.7896236886317265</v>
      </c>
      <c r="Q4862">
        <v>8.0421934481499022</v>
      </c>
      <c r="R4862">
        <v>86.488897147191622</v>
      </c>
      <c r="S4862">
        <v>876.18252054794527</v>
      </c>
      <c r="T4862">
        <f t="shared" si="226"/>
        <v>979.50323483191846</v>
      </c>
      <c r="U4862">
        <v>710467.27761663985</v>
      </c>
      <c r="V4862">
        <v>1064350.8495974829</v>
      </c>
      <c r="W4862">
        <v>8780835.7205035891</v>
      </c>
      <c r="X4862">
        <v>36514070.530812718</v>
      </c>
      <c r="Y4862">
        <f t="shared" si="227"/>
        <v>47069724.378530428</v>
      </c>
      <c r="Z4862">
        <v>3.0307133955018412E-2</v>
      </c>
      <c r="AA4862">
        <v>3.544673220387861E-2</v>
      </c>
      <c r="AB4862">
        <v>0.66380779433370751</v>
      </c>
      <c r="AC4862">
        <v>0.76604862146957065</v>
      </c>
      <c r="AD4862">
        <v>0.102894</v>
      </c>
      <c r="AE4862">
        <v>5.4999999999999997E-3</v>
      </c>
      <c r="AF4862">
        <v>0.43901703644896622</v>
      </c>
      <c r="AG4862">
        <v>0.49822214228941297</v>
      </c>
      <c r="AH4862">
        <v>2.4431707447675879</v>
      </c>
    </row>
    <row r="4863" spans="1:34">
      <c r="A4863" t="s">
        <v>1194</v>
      </c>
      <c r="B4863" t="s">
        <v>1226</v>
      </c>
      <c r="C4863" t="s">
        <v>5652</v>
      </c>
      <c r="D4863" t="s">
        <v>5710</v>
      </c>
      <c r="E4863" t="s">
        <v>671</v>
      </c>
      <c r="F4863" t="s">
        <v>43</v>
      </c>
      <c r="G4863" t="s">
        <v>1179</v>
      </c>
      <c r="H4863" t="s">
        <v>38</v>
      </c>
      <c r="I4863">
        <v>0.25975218338706202</v>
      </c>
      <c r="J4863">
        <v>0.25975218338706202</v>
      </c>
      <c r="K4863">
        <v>1.638017467096496</v>
      </c>
      <c r="L4863">
        <v>0.44</v>
      </c>
      <c r="M4863">
        <v>2.5975218338706201</v>
      </c>
      <c r="N4863" t="str">
        <f t="shared" si="225"/>
        <v>05Qd-612,59752183387062</v>
      </c>
      <c r="O4863" t="s">
        <v>5654</v>
      </c>
      <c r="P4863">
        <v>16.336762601378361</v>
      </c>
      <c r="Q4863">
        <v>14.94755746218275</v>
      </c>
      <c r="R4863">
        <v>115.14100066470129</v>
      </c>
      <c r="S4863">
        <v>876.18252054794527</v>
      </c>
      <c r="T4863">
        <f t="shared" si="226"/>
        <v>1022.6078412762076</v>
      </c>
      <c r="U4863">
        <v>1320504.228808166</v>
      </c>
      <c r="V4863">
        <v>1978247.052480608</v>
      </c>
      <c r="W4863">
        <v>7916022.2003061716</v>
      </c>
      <c r="X4863">
        <v>36514070.530812718</v>
      </c>
      <c r="Y4863">
        <f t="shared" si="227"/>
        <v>47728844.01240766</v>
      </c>
      <c r="Z4863">
        <v>5.633010810140656E-2</v>
      </c>
      <c r="AA4863">
        <v>6.5882780597122895E-2</v>
      </c>
      <c r="AB4863">
        <v>0.41772892491267422</v>
      </c>
      <c r="AC4863">
        <v>0.76604862146957065</v>
      </c>
      <c r="AD4863">
        <v>0.102894</v>
      </c>
      <c r="AE4863">
        <v>5.4999999999999997E-3</v>
      </c>
      <c r="AF4863">
        <v>0.81597544519495924</v>
      </c>
      <c r="AG4863">
        <v>0.92601653377487603</v>
      </c>
      <c r="AH4863">
        <v>4.4479078128404552</v>
      </c>
    </row>
    <row r="4864" spans="1:34">
      <c r="A4864" t="s">
        <v>1194</v>
      </c>
      <c r="B4864" t="s">
        <v>1226</v>
      </c>
      <c r="C4864" t="s">
        <v>5655</v>
      </c>
      <c r="D4864" t="s">
        <v>5711</v>
      </c>
      <c r="E4864" t="s">
        <v>671</v>
      </c>
      <c r="F4864" t="s">
        <v>49</v>
      </c>
      <c r="G4864" t="s">
        <v>1179</v>
      </c>
      <c r="H4864" t="s">
        <v>38</v>
      </c>
      <c r="I4864">
        <v>0.13780771131202271</v>
      </c>
      <c r="J4864">
        <v>0.66246169049618164</v>
      </c>
      <c r="K4864">
        <v>0.13780771131202271</v>
      </c>
      <c r="L4864">
        <v>0.44000000000000011</v>
      </c>
      <c r="M4864">
        <v>1.378077113120227</v>
      </c>
      <c r="N4864" t="str">
        <f t="shared" si="225"/>
        <v>05Qd-611,37807711312023</v>
      </c>
      <c r="O4864" t="s">
        <v>5657</v>
      </c>
      <c r="P4864">
        <v>8.6672297995241205</v>
      </c>
      <c r="Q4864">
        <v>84.503011001792487</v>
      </c>
      <c r="R4864">
        <v>9.6869038935857823</v>
      </c>
      <c r="S4864">
        <v>876.18252054794527</v>
      </c>
      <c r="T4864">
        <f t="shared" si="226"/>
        <v>979.0396652428476</v>
      </c>
      <c r="U4864">
        <v>700574.15178195119</v>
      </c>
      <c r="V4864">
        <v>8579217.4714849051</v>
      </c>
      <c r="W4864">
        <v>665981.23892600148</v>
      </c>
      <c r="X4864">
        <v>36514070.530812718</v>
      </c>
      <c r="Y4864">
        <f t="shared" si="227"/>
        <v>46459843.39300558</v>
      </c>
      <c r="Z4864">
        <v>2.9885112703157819E-2</v>
      </c>
      <c r="AA4864">
        <v>0.64856599168091378</v>
      </c>
      <c r="AB4864">
        <v>3.5143866440623353E-2</v>
      </c>
      <c r="AC4864">
        <v>0.76604862146957076</v>
      </c>
      <c r="AD4864">
        <v>0.102894</v>
      </c>
      <c r="AE4864">
        <v>5.4999999999999997E-3</v>
      </c>
      <c r="AF4864">
        <v>0.43290380516865767</v>
      </c>
      <c r="AG4864">
        <v>0.49128449082736098</v>
      </c>
      <c r="AH4864">
        <v>2.4106594091162461</v>
      </c>
    </row>
    <row r="4865" spans="1:34">
      <c r="A4865" t="s">
        <v>1194</v>
      </c>
      <c r="B4865" t="s">
        <v>1226</v>
      </c>
      <c r="C4865" t="s">
        <v>5658</v>
      </c>
      <c r="D4865" t="s">
        <v>5712</v>
      </c>
      <c r="E4865" t="s">
        <v>43</v>
      </c>
      <c r="F4865" t="s">
        <v>49</v>
      </c>
      <c r="G4865" t="s">
        <v>1179</v>
      </c>
      <c r="H4865" t="s">
        <v>38</v>
      </c>
      <c r="I4865">
        <v>0.13838165971126259</v>
      </c>
      <c r="J4865">
        <v>0.6670532776901007</v>
      </c>
      <c r="K4865">
        <v>0.13838165971126259</v>
      </c>
      <c r="L4865">
        <v>0.44000000000000011</v>
      </c>
      <c r="M4865">
        <v>1.3838165971126259</v>
      </c>
      <c r="N4865" t="str">
        <f t="shared" si="225"/>
        <v>05Qd-611,38381659711263</v>
      </c>
      <c r="O4865" t="s">
        <v>5660</v>
      </c>
      <c r="P4865">
        <v>7.963235508839019</v>
      </c>
      <c r="Q4865">
        <v>85.088709690078616</v>
      </c>
      <c r="R4865">
        <v>9.7272483919478958</v>
      </c>
      <c r="S4865">
        <v>876.18252054794527</v>
      </c>
      <c r="T4865">
        <f t="shared" si="226"/>
        <v>978.96171413881075</v>
      </c>
      <c r="U4865">
        <v>1053901.09477253</v>
      </c>
      <c r="V4865">
        <v>8638680.8723744135</v>
      </c>
      <c r="W4865">
        <v>668754.95066075295</v>
      </c>
      <c r="X4865">
        <v>36514070.530812718</v>
      </c>
      <c r="Y4865">
        <f t="shared" si="227"/>
        <v>46875407.448620416</v>
      </c>
      <c r="Z4865">
        <v>3.5098717579738127E-2</v>
      </c>
      <c r="AA4865">
        <v>0.65306126641836015</v>
      </c>
      <c r="AB4865">
        <v>3.5290235360727E-2</v>
      </c>
      <c r="AC4865">
        <v>0.76604862146957076</v>
      </c>
      <c r="AD4865">
        <v>0.102894</v>
      </c>
      <c r="AE4865">
        <v>5.4999999999999997E-3</v>
      </c>
      <c r="AF4865">
        <v>0.43470678443328559</v>
      </c>
      <c r="AG4865">
        <v>0.49333061687065111</v>
      </c>
      <c r="AH4865">
        <v>2.420247998416563</v>
      </c>
    </row>
    <row r="4866" spans="1:34">
      <c r="A4866" t="s">
        <v>1194</v>
      </c>
      <c r="B4866" t="s">
        <v>1226</v>
      </c>
      <c r="C4866" t="s">
        <v>5661</v>
      </c>
      <c r="D4866" t="s">
        <v>5713</v>
      </c>
      <c r="E4866" t="s">
        <v>671</v>
      </c>
      <c r="F4866" t="s">
        <v>43</v>
      </c>
      <c r="G4866" t="s">
        <v>46</v>
      </c>
      <c r="H4866" t="s">
        <v>38</v>
      </c>
      <c r="I4866">
        <v>0.14304539358625071</v>
      </c>
      <c r="J4866">
        <v>0.14304539358625071</v>
      </c>
      <c r="K4866">
        <v>0.70436314869000505</v>
      </c>
      <c r="L4866">
        <v>0.44</v>
      </c>
      <c r="M4866">
        <v>1.4304539358625059</v>
      </c>
      <c r="N4866" t="str">
        <f t="shared" ref="N4866:N4929" si="228">_xlfn.CONCAT(A4866,M4866)</f>
        <v>05Qd-611,43045393586251</v>
      </c>
      <c r="O4866" t="s">
        <v>5663</v>
      </c>
      <c r="P4866">
        <v>8.9966467490941078</v>
      </c>
      <c r="Q4866">
        <v>8.2316121945542431</v>
      </c>
      <c r="R4866">
        <v>114.10683008778081</v>
      </c>
      <c r="S4866">
        <v>876.18252054794527</v>
      </c>
      <c r="T4866">
        <f t="shared" ref="T4866:T4929" si="229">SUM(P4866:S4866)</f>
        <v>1007.5176095793745</v>
      </c>
      <c r="U4866">
        <v>727200.99857909768</v>
      </c>
      <c r="V4866">
        <v>1089419.6327553319</v>
      </c>
      <c r="W4866">
        <v>10440070.589883249</v>
      </c>
      <c r="X4866">
        <v>36514070.530812718</v>
      </c>
      <c r="Y4866">
        <f t="shared" ref="Y4866:Y4929" si="230">SUM(U4866:X4866)</f>
        <v>48770761.752030395</v>
      </c>
      <c r="Z4866">
        <v>3.102096151436276E-2</v>
      </c>
      <c r="AA4866">
        <v>3.6281613336927407E-2</v>
      </c>
      <c r="AB4866">
        <v>0.65163431062920074</v>
      </c>
      <c r="AC4866">
        <v>0.76604862146957065</v>
      </c>
      <c r="AD4866">
        <v>0.102894</v>
      </c>
      <c r="AE4866">
        <v>5.4999999999999997E-3</v>
      </c>
      <c r="AF4866">
        <v>0.44935725733900722</v>
      </c>
      <c r="AG4866">
        <v>0.50995682813498344</v>
      </c>
      <c r="AH4866">
        <v>2.4981620213364968</v>
      </c>
    </row>
    <row r="4867" spans="1:34">
      <c r="A4867" t="s">
        <v>1194</v>
      </c>
      <c r="B4867" t="s">
        <v>1226</v>
      </c>
      <c r="C4867" t="s">
        <v>5664</v>
      </c>
      <c r="D4867" t="s">
        <v>5714</v>
      </c>
      <c r="E4867" t="s">
        <v>671</v>
      </c>
      <c r="F4867" t="s">
        <v>49</v>
      </c>
      <c r="G4867" t="s">
        <v>46</v>
      </c>
      <c r="H4867" t="s">
        <v>38</v>
      </c>
      <c r="I4867">
        <v>0.12907814520782179</v>
      </c>
      <c r="J4867">
        <v>0.59262516166257473</v>
      </c>
      <c r="K4867">
        <v>0.12907814520782179</v>
      </c>
      <c r="L4867">
        <v>0.44000000000000011</v>
      </c>
      <c r="M4867">
        <v>1.2907814520782179</v>
      </c>
      <c r="N4867" t="str">
        <f t="shared" si="228"/>
        <v>05Qd-611,29078145207822</v>
      </c>
      <c r="O4867" t="s">
        <v>5666</v>
      </c>
      <c r="P4867">
        <v>8.1181955346422789</v>
      </c>
      <c r="Q4867">
        <v>75.594726871531066</v>
      </c>
      <c r="R4867">
        <v>20.910659523667132</v>
      </c>
      <c r="S4867">
        <v>876.18252054794527</v>
      </c>
      <c r="T4867">
        <f t="shared" si="229"/>
        <v>980.80610247778577</v>
      </c>
      <c r="U4867">
        <v>656195.58754451259</v>
      </c>
      <c r="V4867">
        <v>7674798.7301258631</v>
      </c>
      <c r="W4867">
        <v>1913196.2682703349</v>
      </c>
      <c r="X4867">
        <v>36514070.530812718</v>
      </c>
      <c r="Y4867">
        <f t="shared" si="230"/>
        <v>46758261.116753429</v>
      </c>
      <c r="Z4867">
        <v>2.799201060901579E-2</v>
      </c>
      <c r="AA4867">
        <v>0.58019434358667266</v>
      </c>
      <c r="AB4867">
        <v>0.1194153162700637</v>
      </c>
      <c r="AC4867">
        <v>0.76604862146957076</v>
      </c>
      <c r="AD4867">
        <v>0.102894</v>
      </c>
      <c r="AE4867">
        <v>5.4999999999999997E-3</v>
      </c>
      <c r="AF4867">
        <v>0.40548108442247699</v>
      </c>
      <c r="AG4867">
        <v>0.46016358766588478</v>
      </c>
      <c r="AH4867">
        <v>2.26482012416658</v>
      </c>
    </row>
    <row r="4868" spans="1:34">
      <c r="A4868" t="s">
        <v>1194</v>
      </c>
      <c r="B4868" t="s">
        <v>1226</v>
      </c>
      <c r="C4868" t="s">
        <v>5667</v>
      </c>
      <c r="D4868" t="s">
        <v>5715</v>
      </c>
      <c r="E4868" t="s">
        <v>43</v>
      </c>
      <c r="F4868" t="s">
        <v>49</v>
      </c>
      <c r="G4868" t="s">
        <v>46</v>
      </c>
      <c r="H4868" t="s">
        <v>38</v>
      </c>
      <c r="I4868">
        <v>0.1295815492260709</v>
      </c>
      <c r="J4868">
        <v>0.59665239380856749</v>
      </c>
      <c r="K4868">
        <v>0.1295815492260709</v>
      </c>
      <c r="L4868">
        <v>0.44</v>
      </c>
      <c r="M4868">
        <v>1.295815492260709</v>
      </c>
      <c r="N4868" t="str">
        <f t="shared" si="228"/>
        <v>05Qd-611,29581549226071</v>
      </c>
      <c r="O4868" t="s">
        <v>5669</v>
      </c>
      <c r="P4868">
        <v>7.4568291509184457</v>
      </c>
      <c r="Q4868">
        <v>76.108436942953773</v>
      </c>
      <c r="R4868">
        <v>20.99221097462349</v>
      </c>
      <c r="S4868">
        <v>876.18252054794527</v>
      </c>
      <c r="T4868">
        <f t="shared" si="229"/>
        <v>980.73999761644097</v>
      </c>
      <c r="U4868">
        <v>986880.31980990816</v>
      </c>
      <c r="V4868">
        <v>7726953.4447067901</v>
      </c>
      <c r="W4868">
        <v>1920657.722628823</v>
      </c>
      <c r="X4868">
        <v>36514070.530812718</v>
      </c>
      <c r="Y4868">
        <f t="shared" si="230"/>
        <v>47148562.017958239</v>
      </c>
      <c r="Z4868">
        <v>3.2866683412531968E-2</v>
      </c>
      <c r="AA4868">
        <v>0.5841371011045281</v>
      </c>
      <c r="AB4868">
        <v>0.11988103531145559</v>
      </c>
      <c r="AC4868">
        <v>0.76604862146957065</v>
      </c>
      <c r="AD4868">
        <v>0.102894</v>
      </c>
      <c r="AE4868">
        <v>5.4999999999999997E-3</v>
      </c>
      <c r="AF4868">
        <v>0.40706245830179349</v>
      </c>
      <c r="AG4868">
        <v>0.4619582229909428</v>
      </c>
      <c r="AH4868">
        <v>2.2732301735534461</v>
      </c>
    </row>
    <row r="4869" spans="1:34">
      <c r="A4869" t="s">
        <v>1194</v>
      </c>
      <c r="B4869" t="s">
        <v>1226</v>
      </c>
      <c r="C4869" t="s">
        <v>5670</v>
      </c>
      <c r="D4869" t="s">
        <v>5716</v>
      </c>
      <c r="E4869" t="s">
        <v>671</v>
      </c>
      <c r="F4869" t="s">
        <v>1179</v>
      </c>
      <c r="G4869" t="s">
        <v>46</v>
      </c>
      <c r="H4869" t="s">
        <v>38</v>
      </c>
      <c r="I4869">
        <v>0.1409772713402028</v>
      </c>
      <c r="J4869">
        <v>0.1409772713402028</v>
      </c>
      <c r="K4869">
        <v>0.68781817072162232</v>
      </c>
      <c r="L4869">
        <v>0.44000000000000011</v>
      </c>
      <c r="M4869">
        <v>1.4097727134020279</v>
      </c>
      <c r="N4869" t="str">
        <f t="shared" si="228"/>
        <v>05Qd-611,40977271340203</v>
      </c>
      <c r="O4869" t="s">
        <v>5672</v>
      </c>
      <c r="P4869">
        <v>8.8665749948406827</v>
      </c>
      <c r="Q4869">
        <v>9.9097014648219357</v>
      </c>
      <c r="R4869">
        <v>111.42654365690279</v>
      </c>
      <c r="S4869">
        <v>876.18252054794527</v>
      </c>
      <c r="T4869">
        <f t="shared" si="229"/>
        <v>1006.3853406645107</v>
      </c>
      <c r="U4869">
        <v>716687.26916212903</v>
      </c>
      <c r="V4869">
        <v>681298.72366122296</v>
      </c>
      <c r="W4869">
        <v>10194840.92643589</v>
      </c>
      <c r="X4869">
        <v>36514070.530812718</v>
      </c>
      <c r="Y4869">
        <f t="shared" si="230"/>
        <v>48106897.450071961</v>
      </c>
      <c r="Z4869">
        <v>3.0572466536697051E-2</v>
      </c>
      <c r="AA4869">
        <v>3.5952170948733847E-2</v>
      </c>
      <c r="AB4869">
        <v>0.63632789470887086</v>
      </c>
      <c r="AC4869">
        <v>0.76604862146957076</v>
      </c>
      <c r="AD4869">
        <v>0.102894</v>
      </c>
      <c r="AE4869">
        <v>5.4999999999999997E-3</v>
      </c>
      <c r="AF4869">
        <v>0.44286053824147481</v>
      </c>
      <c r="AG4869">
        <v>0.50258397232782293</v>
      </c>
      <c r="AH4869">
        <v>2.4636112239713261</v>
      </c>
    </row>
    <row r="4870" spans="1:34">
      <c r="A4870" t="s">
        <v>1194</v>
      </c>
      <c r="B4870" t="s">
        <v>1226</v>
      </c>
      <c r="C4870" t="s">
        <v>5673</v>
      </c>
      <c r="D4870" t="s">
        <v>5717</v>
      </c>
      <c r="E4870" t="s">
        <v>43</v>
      </c>
      <c r="F4870" t="s">
        <v>1179</v>
      </c>
      <c r="G4870" t="s">
        <v>46</v>
      </c>
      <c r="H4870" t="s">
        <v>38</v>
      </c>
      <c r="I4870">
        <v>0.14158699148468071</v>
      </c>
      <c r="J4870">
        <v>0.14158699148468071</v>
      </c>
      <c r="K4870">
        <v>0.69269593187744571</v>
      </c>
      <c r="L4870">
        <v>0.44000000000000011</v>
      </c>
      <c r="M4870">
        <v>1.415869914846807</v>
      </c>
      <c r="N4870" t="str">
        <f t="shared" si="228"/>
        <v>05Qd-611,41586991484681</v>
      </c>
      <c r="O4870" t="s">
        <v>5675</v>
      </c>
      <c r="P4870">
        <v>8.1476877827093528</v>
      </c>
      <c r="Q4870">
        <v>9.9525604629527997</v>
      </c>
      <c r="R4870">
        <v>112.2167409641462</v>
      </c>
      <c r="S4870">
        <v>876.18252054794527</v>
      </c>
      <c r="T4870">
        <f t="shared" si="229"/>
        <v>1006.4995097577537</v>
      </c>
      <c r="U4870">
        <v>1078312.5859496349</v>
      </c>
      <c r="V4870">
        <v>684245.30896731035</v>
      </c>
      <c r="W4870">
        <v>10267139.102287499</v>
      </c>
      <c r="X4870">
        <v>36514070.530812718</v>
      </c>
      <c r="Y4870">
        <f t="shared" si="230"/>
        <v>48543767.528017163</v>
      </c>
      <c r="Z4870">
        <v>3.5911708512924682E-2</v>
      </c>
      <c r="AA4870">
        <v>3.6107662416661752E-2</v>
      </c>
      <c r="AB4870">
        <v>0.64084050519126246</v>
      </c>
      <c r="AC4870">
        <v>0.76604862146957076</v>
      </c>
      <c r="AD4870">
        <v>0.102894</v>
      </c>
      <c r="AE4870">
        <v>5.4999999999999997E-3</v>
      </c>
      <c r="AF4870">
        <v>0.44477588948067243</v>
      </c>
      <c r="AG4870">
        <v>0.50475762464288665</v>
      </c>
      <c r="AH4870">
        <v>2.4737974289703661</v>
      </c>
    </row>
    <row r="4871" spans="1:34">
      <c r="A4871" t="s">
        <v>1194</v>
      </c>
      <c r="B4871" t="s">
        <v>1226</v>
      </c>
      <c r="C4871" t="s">
        <v>5676</v>
      </c>
      <c r="D4871" t="s">
        <v>5718</v>
      </c>
      <c r="E4871" t="s">
        <v>49</v>
      </c>
      <c r="F4871" t="s">
        <v>1179</v>
      </c>
      <c r="G4871" t="s">
        <v>46</v>
      </c>
      <c r="H4871" t="s">
        <v>38</v>
      </c>
      <c r="I4871">
        <v>0.58325431020688334</v>
      </c>
      <c r="J4871">
        <v>0.1279067887758604</v>
      </c>
      <c r="K4871">
        <v>0.1279067887758604</v>
      </c>
      <c r="L4871">
        <v>0.43999999999999989</v>
      </c>
      <c r="M4871">
        <v>1.2790678877586039</v>
      </c>
      <c r="N4871" t="str">
        <f t="shared" si="228"/>
        <v>05Qd-611,2790678877586</v>
      </c>
      <c r="O4871" t="s">
        <v>5678</v>
      </c>
      <c r="P4871">
        <v>74.399389578798946</v>
      </c>
      <c r="Q4871">
        <v>8.9909393198146894</v>
      </c>
      <c r="R4871">
        <v>20.720899781689379</v>
      </c>
      <c r="S4871">
        <v>876.18252054794516</v>
      </c>
      <c r="T4871">
        <f t="shared" si="229"/>
        <v>980.2937492282482</v>
      </c>
      <c r="U4871">
        <v>7553441.4143977007</v>
      </c>
      <c r="V4871">
        <v>618133.20056613022</v>
      </c>
      <c r="W4871">
        <v>1895834.4232358029</v>
      </c>
      <c r="X4871">
        <v>36514070.530812711</v>
      </c>
      <c r="Y4871">
        <f t="shared" si="230"/>
        <v>46581479.569012344</v>
      </c>
      <c r="Z4871">
        <v>0.57102005373045039</v>
      </c>
      <c r="AA4871">
        <v>3.2618922836691017E-2</v>
      </c>
      <c r="AB4871">
        <v>0.1183316479344021</v>
      </c>
      <c r="AC4871">
        <v>0.76604862146957065</v>
      </c>
      <c r="AD4871">
        <v>0.102894</v>
      </c>
      <c r="AE4871">
        <v>5.4999999999999997E-3</v>
      </c>
      <c r="AF4871">
        <v>0.40180143070950908</v>
      </c>
      <c r="AG4871">
        <v>0.4559877019859423</v>
      </c>
      <c r="AH4871">
        <v>2.245251020454055</v>
      </c>
    </row>
    <row r="4872" spans="1:34">
      <c r="A4872" t="s">
        <v>1232</v>
      </c>
      <c r="B4872" t="s">
        <v>1233</v>
      </c>
      <c r="C4872" t="s">
        <v>5719</v>
      </c>
      <c r="D4872" t="s">
        <v>5720</v>
      </c>
      <c r="E4872" t="s">
        <v>671</v>
      </c>
      <c r="F4872" t="s">
        <v>43</v>
      </c>
      <c r="G4872" t="s">
        <v>49</v>
      </c>
      <c r="H4872" t="s">
        <v>38</v>
      </c>
      <c r="I4872">
        <v>0.13936734444626239</v>
      </c>
      <c r="J4872">
        <v>0.13936734444626239</v>
      </c>
      <c r="K4872">
        <v>0.67493875557009897</v>
      </c>
      <c r="L4872">
        <v>0.43999999999999989</v>
      </c>
      <c r="M4872">
        <v>1.393673444462624</v>
      </c>
      <c r="N4872" t="str">
        <f t="shared" si="228"/>
        <v>05Vd-611,39367344446262</v>
      </c>
      <c r="O4872" t="s">
        <v>5651</v>
      </c>
      <c r="P4872">
        <v>8.7653208181522491</v>
      </c>
      <c r="Q4872">
        <v>8.019957184953098</v>
      </c>
      <c r="R4872">
        <v>86.094574079834942</v>
      </c>
      <c r="S4872">
        <v>876.18252054794516</v>
      </c>
      <c r="T4872">
        <f t="shared" si="229"/>
        <v>979.06237263088542</v>
      </c>
      <c r="U4872">
        <v>703879.30148923374</v>
      </c>
      <c r="V4872">
        <v>1059499.0852554641</v>
      </c>
      <c r="W4872">
        <v>8727383.5566390157</v>
      </c>
      <c r="X4872">
        <v>36503672.113728322</v>
      </c>
      <c r="Y4872">
        <f t="shared" si="230"/>
        <v>46994434.057112038</v>
      </c>
      <c r="Z4872">
        <v>3.0223336243397871E-2</v>
      </c>
      <c r="AA4872">
        <v>3.5348723759809977E-2</v>
      </c>
      <c r="AB4872">
        <v>0.66078133967616381</v>
      </c>
      <c r="AC4872">
        <v>0.76604862146957065</v>
      </c>
      <c r="AD4872">
        <v>0.102894</v>
      </c>
      <c r="AE4872">
        <v>5.4999999999999997E-3</v>
      </c>
      <c r="AF4872">
        <v>0.43780317627098131</v>
      </c>
      <c r="AG4872">
        <v>0.49684458295092537</v>
      </c>
      <c r="AH4872">
        <v>2.436715203684531</v>
      </c>
    </row>
    <row r="4873" spans="1:34">
      <c r="A4873" t="s">
        <v>1232</v>
      </c>
      <c r="B4873" t="s">
        <v>1233</v>
      </c>
      <c r="C4873" t="s">
        <v>5721</v>
      </c>
      <c r="D4873" t="s">
        <v>5722</v>
      </c>
      <c r="E4873" t="s">
        <v>671</v>
      </c>
      <c r="F4873" t="s">
        <v>43</v>
      </c>
      <c r="G4873" t="s">
        <v>1179</v>
      </c>
      <c r="H4873" t="s">
        <v>38</v>
      </c>
      <c r="I4873">
        <v>0.25664592368732048</v>
      </c>
      <c r="J4873">
        <v>0.25664592368732042</v>
      </c>
      <c r="K4873">
        <v>1.6131673894985641</v>
      </c>
      <c r="L4873">
        <v>0.43999999999999989</v>
      </c>
      <c r="M4873">
        <v>2.5664592368732051</v>
      </c>
      <c r="N4873" t="str">
        <f t="shared" si="228"/>
        <v>05Vd-612,56645923687321</v>
      </c>
      <c r="O4873" t="s">
        <v>5654</v>
      </c>
      <c r="P4873">
        <v>16.141398594688621</v>
      </c>
      <c r="Q4873">
        <v>14.768806335824889</v>
      </c>
      <c r="R4873">
        <v>113.39421660488711</v>
      </c>
      <c r="S4873">
        <v>876.18252054794516</v>
      </c>
      <c r="T4873">
        <f t="shared" si="229"/>
        <v>1020.4869420833458</v>
      </c>
      <c r="U4873">
        <v>1296198.5765951429</v>
      </c>
      <c r="V4873">
        <v>1951074.8551724451</v>
      </c>
      <c r="W4873">
        <v>7692822.4989808816</v>
      </c>
      <c r="X4873">
        <v>36503672.113728322</v>
      </c>
      <c r="Y4873">
        <f t="shared" si="230"/>
        <v>47443768.044476792</v>
      </c>
      <c r="Z4873">
        <v>5.5656481637921751E-2</v>
      </c>
      <c r="AA4873">
        <v>6.5094918013612654E-2</v>
      </c>
      <c r="AB4873">
        <v>0.41139163217465408</v>
      </c>
      <c r="AC4873">
        <v>0.76604862146957065</v>
      </c>
      <c r="AD4873">
        <v>0.102894</v>
      </c>
      <c r="AE4873">
        <v>5.4999999999999997E-3</v>
      </c>
      <c r="AF4873">
        <v>0.80621756132142552</v>
      </c>
      <c r="AG4873">
        <v>0.91494271794529747</v>
      </c>
      <c r="AH4873">
        <v>4.3960135161399272</v>
      </c>
    </row>
    <row r="4874" spans="1:34">
      <c r="A4874" t="s">
        <v>1232</v>
      </c>
      <c r="B4874" t="s">
        <v>1233</v>
      </c>
      <c r="C4874" t="s">
        <v>5723</v>
      </c>
      <c r="D4874" t="s">
        <v>5724</v>
      </c>
      <c r="E4874" t="s">
        <v>671</v>
      </c>
      <c r="F4874" t="s">
        <v>49</v>
      </c>
      <c r="G4874" t="s">
        <v>1179</v>
      </c>
      <c r="H4874" t="s">
        <v>38</v>
      </c>
      <c r="I4874">
        <v>0.13736219201323061</v>
      </c>
      <c r="J4874">
        <v>0.65889753610584445</v>
      </c>
      <c r="K4874">
        <v>0.13736219201323049</v>
      </c>
      <c r="L4874">
        <v>0.44000000000000011</v>
      </c>
      <c r="M4874">
        <v>1.3736219201323061</v>
      </c>
      <c r="N4874" t="str">
        <f t="shared" si="228"/>
        <v>05Vd-611,37362192013231</v>
      </c>
      <c r="O4874" t="s">
        <v>5657</v>
      </c>
      <c r="P4874">
        <v>8.639209465204722</v>
      </c>
      <c r="Q4874">
        <v>84.048370707901427</v>
      </c>
      <c r="R4874">
        <v>9.6555870493464528</v>
      </c>
      <c r="S4874">
        <v>876.18252054794539</v>
      </c>
      <c r="T4874">
        <f t="shared" si="229"/>
        <v>978.52568777039801</v>
      </c>
      <c r="U4874">
        <v>693752.21397422359</v>
      </c>
      <c r="V4874">
        <v>8519960.4773960393</v>
      </c>
      <c r="W4874">
        <v>655048.55113465746</v>
      </c>
      <c r="X4874">
        <v>36503672.113728337</v>
      </c>
      <c r="Y4874">
        <f t="shared" si="230"/>
        <v>46372433.356233254</v>
      </c>
      <c r="Z4874">
        <v>2.978849695989445E-2</v>
      </c>
      <c r="AA4874">
        <v>0.64507659846793941</v>
      </c>
      <c r="AB4874">
        <v>3.5030249643824368E-2</v>
      </c>
      <c r="AC4874">
        <v>0.76604862146957087</v>
      </c>
      <c r="AD4874">
        <v>0.102894</v>
      </c>
      <c r="AE4874">
        <v>5.4999999999999997E-3</v>
      </c>
      <c r="AF4874">
        <v>0.43150426810438919</v>
      </c>
      <c r="AG4874">
        <v>0.48969621452716688</v>
      </c>
      <c r="AH4874">
        <v>2.4032164027638618</v>
      </c>
    </row>
    <row r="4875" spans="1:34">
      <c r="A4875" t="s">
        <v>1232</v>
      </c>
      <c r="B4875" t="s">
        <v>1233</v>
      </c>
      <c r="C4875" t="s">
        <v>5725</v>
      </c>
      <c r="D4875" t="s">
        <v>5726</v>
      </c>
      <c r="E4875" t="s">
        <v>43</v>
      </c>
      <c r="F4875" t="s">
        <v>49</v>
      </c>
      <c r="G4875" t="s">
        <v>1179</v>
      </c>
      <c r="H4875" t="s">
        <v>38</v>
      </c>
      <c r="I4875">
        <v>0.13795195468576041</v>
      </c>
      <c r="J4875">
        <v>0.66361563748608343</v>
      </c>
      <c r="K4875">
        <v>0.13795195468576041</v>
      </c>
      <c r="L4875">
        <v>0.43999999999999989</v>
      </c>
      <c r="M4875">
        <v>1.379519546857604</v>
      </c>
      <c r="N4875" t="str">
        <f t="shared" si="228"/>
        <v>05Vd-611,3795195468576</v>
      </c>
      <c r="O4875" t="s">
        <v>5660</v>
      </c>
      <c r="P4875">
        <v>7.9385079378260324</v>
      </c>
      <c r="Q4875">
        <v>84.650207430781634</v>
      </c>
      <c r="R4875">
        <v>9.6970431788651137</v>
      </c>
      <c r="S4875">
        <v>876.18252054794516</v>
      </c>
      <c r="T4875">
        <f t="shared" si="229"/>
        <v>978.46827909541798</v>
      </c>
      <c r="U4875">
        <v>1048739.002522382</v>
      </c>
      <c r="V4875">
        <v>8580968.5022940505</v>
      </c>
      <c r="W4875">
        <v>657860.99303363939</v>
      </c>
      <c r="X4875">
        <v>36503672.113728322</v>
      </c>
      <c r="Y4875">
        <f t="shared" si="230"/>
        <v>46791240.61157839</v>
      </c>
      <c r="Z4875">
        <v>3.4989728459617987E-2</v>
      </c>
      <c r="AA4875">
        <v>0.64969573364877353</v>
      </c>
      <c r="AB4875">
        <v>3.5180651536416037E-2</v>
      </c>
      <c r="AC4875">
        <v>0.76604862146957065</v>
      </c>
      <c r="AD4875">
        <v>0.102894</v>
      </c>
      <c r="AE4875">
        <v>5.4999999999999997E-3</v>
      </c>
      <c r="AF4875">
        <v>0.43335692571443057</v>
      </c>
      <c r="AG4875">
        <v>0.49179871845473588</v>
      </c>
      <c r="AH4875">
        <v>2.413069191026771</v>
      </c>
    </row>
    <row r="4876" spans="1:34">
      <c r="A4876" t="s">
        <v>1194</v>
      </c>
      <c r="B4876" t="s">
        <v>1242</v>
      </c>
      <c r="C4876" t="s">
        <v>5649</v>
      </c>
      <c r="D4876" t="s">
        <v>5727</v>
      </c>
      <c r="E4876" t="s">
        <v>671</v>
      </c>
      <c r="F4876" t="s">
        <v>43</v>
      </c>
      <c r="G4876" t="s">
        <v>49</v>
      </c>
      <c r="H4876" t="s">
        <v>38</v>
      </c>
      <c r="I4876">
        <v>0.13943681420163709</v>
      </c>
      <c r="J4876">
        <v>0.13943681420163709</v>
      </c>
      <c r="K4876">
        <v>0.67549451361309709</v>
      </c>
      <c r="L4876">
        <v>0.44000000000000011</v>
      </c>
      <c r="M4876">
        <v>1.3943681420163709</v>
      </c>
      <c r="N4876" t="str">
        <f t="shared" si="228"/>
        <v>05Qd-611,39436814201637</v>
      </c>
      <c r="O4876" t="s">
        <v>5651</v>
      </c>
      <c r="P4876">
        <v>8.7696900245501883</v>
      </c>
      <c r="Q4876">
        <v>8.0239548536032981</v>
      </c>
      <c r="R4876">
        <v>86.165466070565202</v>
      </c>
      <c r="S4876">
        <v>876.18252054794527</v>
      </c>
      <c r="T4876">
        <f t="shared" si="229"/>
        <v>979.14163149666399</v>
      </c>
      <c r="U4876">
        <v>700701.52123314724</v>
      </c>
      <c r="V4876">
        <v>1065397.187728558</v>
      </c>
      <c r="W4876">
        <v>8742331.8667433355</v>
      </c>
      <c r="X4876">
        <v>36495740.150345191</v>
      </c>
      <c r="Y4876">
        <f t="shared" si="230"/>
        <v>47004170.726050228</v>
      </c>
      <c r="Z4876">
        <v>3.023840152130626E-2</v>
      </c>
      <c r="AA4876">
        <v>3.5366343864448993E-2</v>
      </c>
      <c r="AB4876">
        <v>0.66132544022033524</v>
      </c>
      <c r="AC4876">
        <v>0.76604862146957076</v>
      </c>
      <c r="AD4876">
        <v>0.102894</v>
      </c>
      <c r="AE4876">
        <v>5.4999999999999997E-3</v>
      </c>
      <c r="AF4876">
        <v>0.43802140586901722</v>
      </c>
      <c r="AG4876">
        <v>0.22100735050959491</v>
      </c>
      <c r="AH4876">
        <v>2.1617908983949832</v>
      </c>
    </row>
    <row r="4877" spans="1:34">
      <c r="A4877" t="s">
        <v>1194</v>
      </c>
      <c r="B4877" t="s">
        <v>1242</v>
      </c>
      <c r="C4877" t="s">
        <v>5652</v>
      </c>
      <c r="D4877" t="s">
        <v>5728</v>
      </c>
      <c r="E4877" t="s">
        <v>671</v>
      </c>
      <c r="F4877" t="s">
        <v>43</v>
      </c>
      <c r="G4877" t="s">
        <v>1179</v>
      </c>
      <c r="H4877" t="s">
        <v>38</v>
      </c>
      <c r="I4877">
        <v>0.2546374387592158</v>
      </c>
      <c r="J4877">
        <v>0.25463743875921568</v>
      </c>
      <c r="K4877">
        <v>1.597099510073726</v>
      </c>
      <c r="L4877">
        <v>0.44000000000000011</v>
      </c>
      <c r="M4877">
        <v>2.5463743875921581</v>
      </c>
      <c r="N4877" t="str">
        <f t="shared" si="228"/>
        <v>05Qd-612,54637438759216</v>
      </c>
      <c r="O4877" t="s">
        <v>5654</v>
      </c>
      <c r="P4877">
        <v>16.01507764896629</v>
      </c>
      <c r="Q4877">
        <v>14.653227157689409</v>
      </c>
      <c r="R4877">
        <v>112.26475873725219</v>
      </c>
      <c r="S4877">
        <v>876.18252054794527</v>
      </c>
      <c r="T4877">
        <f t="shared" si="229"/>
        <v>1019.1155840918532</v>
      </c>
      <c r="U4877">
        <v>1279610.709145132</v>
      </c>
      <c r="V4877">
        <v>1945612.517739855</v>
      </c>
      <c r="W4877">
        <v>7538331.2849947624</v>
      </c>
      <c r="X4877">
        <v>36495740.150345191</v>
      </c>
      <c r="Y4877">
        <f t="shared" si="230"/>
        <v>47259294.662224941</v>
      </c>
      <c r="Z4877">
        <v>5.5220919666334418E-2</v>
      </c>
      <c r="AA4877">
        <v>6.4585491797726838E-2</v>
      </c>
      <c r="AB4877">
        <v>0.40729398478530032</v>
      </c>
      <c r="AC4877">
        <v>0.76604862146957076</v>
      </c>
      <c r="AD4877">
        <v>0.102894</v>
      </c>
      <c r="AE4877">
        <v>5.4999999999999997E-3</v>
      </c>
      <c r="AF4877">
        <v>0.79990818458392388</v>
      </c>
      <c r="AG4877">
        <v>0.40360034043335702</v>
      </c>
      <c r="AH4877">
        <v>3.8582769126094392</v>
      </c>
    </row>
    <row r="4878" spans="1:34">
      <c r="A4878" t="s">
        <v>1194</v>
      </c>
      <c r="B4878" t="s">
        <v>1242</v>
      </c>
      <c r="C4878" t="s">
        <v>5655</v>
      </c>
      <c r="D4878" t="s">
        <v>5729</v>
      </c>
      <c r="E4878" t="s">
        <v>671</v>
      </c>
      <c r="F4878" t="s">
        <v>49</v>
      </c>
      <c r="G4878" t="s">
        <v>1179</v>
      </c>
      <c r="H4878" t="s">
        <v>38</v>
      </c>
      <c r="I4878">
        <v>0.1373051657546798</v>
      </c>
      <c r="J4878">
        <v>0.65844132603743855</v>
      </c>
      <c r="K4878">
        <v>0.1373051657546798</v>
      </c>
      <c r="L4878">
        <v>0.44000000000000011</v>
      </c>
      <c r="M4878">
        <v>1.3730516575467979</v>
      </c>
      <c r="N4878" t="str">
        <f t="shared" si="228"/>
        <v>05Qd-611,3730516575468</v>
      </c>
      <c r="O4878" t="s">
        <v>5657</v>
      </c>
      <c r="P4878">
        <v>8.6356228757260869</v>
      </c>
      <c r="Q4878">
        <v>83.990176966311992</v>
      </c>
      <c r="R4878">
        <v>9.6515785081644498</v>
      </c>
      <c r="S4878">
        <v>876.18252054794527</v>
      </c>
      <c r="T4878">
        <f t="shared" si="229"/>
        <v>978.4598988981478</v>
      </c>
      <c r="U4878">
        <v>689989.50577245757</v>
      </c>
      <c r="V4878">
        <v>8521627.4462517388</v>
      </c>
      <c r="W4878">
        <v>648082.23912867741</v>
      </c>
      <c r="X4878">
        <v>36495740.150345191</v>
      </c>
      <c r="Y4878">
        <f t="shared" si="230"/>
        <v>46355439.341498062</v>
      </c>
      <c r="Z4878">
        <v>2.9776130190665041E-2</v>
      </c>
      <c r="AA4878">
        <v>0.64462995779471211</v>
      </c>
      <c r="AB4878">
        <v>3.5015706747820681E-2</v>
      </c>
      <c r="AC4878">
        <v>0.76604862146957076</v>
      </c>
      <c r="AD4878">
        <v>0.102894</v>
      </c>
      <c r="AE4878">
        <v>5.4999999999999997E-3</v>
      </c>
      <c r="AF4878">
        <v>0.4313251280251722</v>
      </c>
      <c r="AG4878">
        <v>0.2176286877211675</v>
      </c>
      <c r="AH4878">
        <v>2.1303994732931382</v>
      </c>
    </row>
    <row r="4879" spans="1:34">
      <c r="A4879" t="s">
        <v>1194</v>
      </c>
      <c r="B4879" t="s">
        <v>1242</v>
      </c>
      <c r="C4879" t="s">
        <v>5658</v>
      </c>
      <c r="D4879" t="s">
        <v>5730</v>
      </c>
      <c r="E4879" t="s">
        <v>43</v>
      </c>
      <c r="F4879" t="s">
        <v>49</v>
      </c>
      <c r="G4879" t="s">
        <v>1179</v>
      </c>
      <c r="H4879" t="s">
        <v>38</v>
      </c>
      <c r="I4879">
        <v>0.13797927400025781</v>
      </c>
      <c r="J4879">
        <v>0.6638341920020624</v>
      </c>
      <c r="K4879">
        <v>0.13797927400025781</v>
      </c>
      <c r="L4879">
        <v>0.44000000000000011</v>
      </c>
      <c r="M4879">
        <v>1.379792740002578</v>
      </c>
      <c r="N4879" t="str">
        <f t="shared" si="228"/>
        <v>05Qd-611,37979274000258</v>
      </c>
      <c r="O4879" t="s">
        <v>5660</v>
      </c>
      <c r="P4879">
        <v>7.9400800401966496</v>
      </c>
      <c r="Q4879">
        <v>84.678086046153993</v>
      </c>
      <c r="R4879">
        <v>9.698963532751371</v>
      </c>
      <c r="S4879">
        <v>876.18252054794527</v>
      </c>
      <c r="T4879">
        <f t="shared" si="229"/>
        <v>978.49965016704732</v>
      </c>
      <c r="U4879">
        <v>1054260.5360455581</v>
      </c>
      <c r="V4879">
        <v>8591422.5711942501</v>
      </c>
      <c r="W4879">
        <v>651264.03916371649</v>
      </c>
      <c r="X4879">
        <v>36495740.150345191</v>
      </c>
      <c r="Y4879">
        <f t="shared" si="230"/>
        <v>46792687.296748713</v>
      </c>
      <c r="Z4879">
        <v>3.4996657650278193E-2</v>
      </c>
      <c r="AA4879">
        <v>0.6499097037974263</v>
      </c>
      <c r="AB4879">
        <v>3.5187618536526577E-2</v>
      </c>
      <c r="AC4879">
        <v>0.76604862146957076</v>
      </c>
      <c r="AD4879">
        <v>0.102894</v>
      </c>
      <c r="AE4879">
        <v>5.4999999999999997E-3</v>
      </c>
      <c r="AF4879">
        <v>0.43344274555054813</v>
      </c>
      <c r="AG4879">
        <v>0.21869714929040859</v>
      </c>
      <c r="AH4879">
        <v>2.140326634843535</v>
      </c>
    </row>
    <row r="4880" spans="1:34">
      <c r="A4880" t="s">
        <v>1194</v>
      </c>
      <c r="B4880" t="s">
        <v>1242</v>
      </c>
      <c r="C4880" t="s">
        <v>5661</v>
      </c>
      <c r="D4880" t="s">
        <v>5731</v>
      </c>
      <c r="E4880" t="s">
        <v>671</v>
      </c>
      <c r="F4880" t="s">
        <v>43</v>
      </c>
      <c r="G4880" t="s">
        <v>46</v>
      </c>
      <c r="H4880" t="s">
        <v>38</v>
      </c>
      <c r="I4880">
        <v>0.14179345185909881</v>
      </c>
      <c r="J4880">
        <v>0.1417934518590987</v>
      </c>
      <c r="K4880">
        <v>0.69434761487278984</v>
      </c>
      <c r="L4880">
        <v>0.44000000000000011</v>
      </c>
      <c r="M4880">
        <v>1.4179345185909871</v>
      </c>
      <c r="N4880" t="str">
        <f t="shared" si="228"/>
        <v>05Qd-611,41793451859099</v>
      </c>
      <c r="O4880" t="s">
        <v>5663</v>
      </c>
      <c r="P4880">
        <v>8.9179075657673472</v>
      </c>
      <c r="Q4880">
        <v>8.159568638800863</v>
      </c>
      <c r="R4880">
        <v>112.484313609392</v>
      </c>
      <c r="S4880">
        <v>876.18252054794527</v>
      </c>
      <c r="T4880">
        <f t="shared" si="229"/>
        <v>1005.7443103619055</v>
      </c>
      <c r="U4880">
        <v>712544.15835185512</v>
      </c>
      <c r="V4880">
        <v>1083403.588313157</v>
      </c>
      <c r="W4880">
        <v>10291620.347644489</v>
      </c>
      <c r="X4880">
        <v>36495740.150345191</v>
      </c>
      <c r="Y4880">
        <f t="shared" si="230"/>
        <v>48583308.244654693</v>
      </c>
      <c r="Z4880">
        <v>3.074946422834364E-2</v>
      </c>
      <c r="AA4880">
        <v>3.5964074515675522E-2</v>
      </c>
      <c r="AB4880">
        <v>0.64236854269869137</v>
      </c>
      <c r="AC4880">
        <v>0.76604862146957076</v>
      </c>
      <c r="AD4880">
        <v>0.102894</v>
      </c>
      <c r="AE4880">
        <v>5.4999999999999997E-3</v>
      </c>
      <c r="AF4880">
        <v>0.44542445610188081</v>
      </c>
      <c r="AG4880">
        <v>0.22474262119667149</v>
      </c>
      <c r="AH4880">
        <v>2.19649559588954</v>
      </c>
    </row>
    <row r="4881" spans="1:34">
      <c r="A4881" t="s">
        <v>1194</v>
      </c>
      <c r="B4881" t="s">
        <v>1242</v>
      </c>
      <c r="C4881" t="s">
        <v>5664</v>
      </c>
      <c r="D4881" t="s">
        <v>5732</v>
      </c>
      <c r="E4881" t="s">
        <v>671</v>
      </c>
      <c r="F4881" t="s">
        <v>49</v>
      </c>
      <c r="G4881" t="s">
        <v>46</v>
      </c>
      <c r="H4881" t="s">
        <v>38</v>
      </c>
      <c r="I4881">
        <v>0.12860066320515001</v>
      </c>
      <c r="J4881">
        <v>0.58880530564119948</v>
      </c>
      <c r="K4881">
        <v>0.1286006632051499</v>
      </c>
      <c r="L4881">
        <v>0.44000000000000011</v>
      </c>
      <c r="M4881">
        <v>1.2860066320515</v>
      </c>
      <c r="N4881" t="str">
        <f t="shared" si="228"/>
        <v>05Qd-611,2860066320515</v>
      </c>
      <c r="O4881" t="s">
        <v>5666</v>
      </c>
      <c r="P4881">
        <v>8.088164949249828</v>
      </c>
      <c r="Q4881">
        <v>75.107469510040829</v>
      </c>
      <c r="R4881">
        <v>20.833307439234279</v>
      </c>
      <c r="S4881">
        <v>876.18252054794527</v>
      </c>
      <c r="T4881">
        <f t="shared" si="229"/>
        <v>980.21146244647025</v>
      </c>
      <c r="U4881">
        <v>646247.41217289097</v>
      </c>
      <c r="V4881">
        <v>7620389.6302301558</v>
      </c>
      <c r="W4881">
        <v>1906119.030026732</v>
      </c>
      <c r="X4881">
        <v>36495740.150345191</v>
      </c>
      <c r="Y4881">
        <f t="shared" si="230"/>
        <v>46668496.222774968</v>
      </c>
      <c r="Z4881">
        <v>2.7888463403074111E-2</v>
      </c>
      <c r="AA4881">
        <v>0.57645461230239881</v>
      </c>
      <c r="AB4881">
        <v>0.1189735787143332</v>
      </c>
      <c r="AC4881">
        <v>0.76604862146957076</v>
      </c>
      <c r="AD4881">
        <v>0.102894</v>
      </c>
      <c r="AE4881">
        <v>5.4999999999999997E-3</v>
      </c>
      <c r="AF4881">
        <v>0.40398114095858623</v>
      </c>
      <c r="AG4881">
        <v>0.2038320511801627</v>
      </c>
      <c r="AH4881">
        <v>2.0022138241902492</v>
      </c>
    </row>
    <row r="4882" spans="1:34">
      <c r="A4882" t="s">
        <v>1194</v>
      </c>
      <c r="B4882" t="s">
        <v>1242</v>
      </c>
      <c r="C4882" t="s">
        <v>5667</v>
      </c>
      <c r="D4882" t="s">
        <v>5733</v>
      </c>
      <c r="E4882" t="s">
        <v>43</v>
      </c>
      <c r="F4882" t="s">
        <v>49</v>
      </c>
      <c r="G4882" t="s">
        <v>46</v>
      </c>
      <c r="H4882" t="s">
        <v>38</v>
      </c>
      <c r="I4882">
        <v>0.12919182607975821</v>
      </c>
      <c r="J4882">
        <v>0.59353460863806551</v>
      </c>
      <c r="K4882">
        <v>0.12919182607975821</v>
      </c>
      <c r="L4882">
        <v>0.44000000000000011</v>
      </c>
      <c r="M4882">
        <v>1.2919182607975821</v>
      </c>
      <c r="N4882" t="str">
        <f t="shared" si="228"/>
        <v>05Qd-611,29191826079758</v>
      </c>
      <c r="O4882" t="s">
        <v>5669</v>
      </c>
      <c r="P4882">
        <v>7.4344023553169949</v>
      </c>
      <c r="Q4882">
        <v>75.710735100954693</v>
      </c>
      <c r="R4882">
        <v>20.92907582492083</v>
      </c>
      <c r="S4882">
        <v>876.18252054794527</v>
      </c>
      <c r="T4882">
        <f t="shared" si="229"/>
        <v>980.25673382913783</v>
      </c>
      <c r="U4882">
        <v>987118.13641877822</v>
      </c>
      <c r="V4882">
        <v>7681596.8428185144</v>
      </c>
      <c r="W4882">
        <v>1914881.2461541761</v>
      </c>
      <c r="X4882">
        <v>36495740.150345191</v>
      </c>
      <c r="Y4882">
        <f t="shared" si="230"/>
        <v>47079336.375736661</v>
      </c>
      <c r="Z4882">
        <v>3.2767835178775719E-2</v>
      </c>
      <c r="AA4882">
        <v>0.58108471413640006</v>
      </c>
      <c r="AB4882">
        <v>0.1195204869575901</v>
      </c>
      <c r="AC4882">
        <v>0.76604862146957076</v>
      </c>
      <c r="AD4882">
        <v>0.102894</v>
      </c>
      <c r="AE4882">
        <v>5.4999999999999997E-3</v>
      </c>
      <c r="AF4882">
        <v>0.40583819710918811</v>
      </c>
      <c r="AG4882">
        <v>0.20476904433641679</v>
      </c>
      <c r="AH4882">
        <v>2.0109195022431869</v>
      </c>
    </row>
    <row r="4883" spans="1:34">
      <c r="A4883" t="s">
        <v>1194</v>
      </c>
      <c r="B4883" t="s">
        <v>1242</v>
      </c>
      <c r="C4883" t="s">
        <v>5670</v>
      </c>
      <c r="D4883" t="s">
        <v>5734</v>
      </c>
      <c r="E4883" t="s">
        <v>671</v>
      </c>
      <c r="F4883" t="s">
        <v>1179</v>
      </c>
      <c r="G4883" t="s">
        <v>46</v>
      </c>
      <c r="H4883" t="s">
        <v>38</v>
      </c>
      <c r="I4883">
        <v>0.13956622649498129</v>
      </c>
      <c r="J4883">
        <v>0.13956622649498129</v>
      </c>
      <c r="K4883">
        <v>0.67652981195985051</v>
      </c>
      <c r="L4883">
        <v>0.44000000000000011</v>
      </c>
      <c r="M4883">
        <v>1.3956622649498129</v>
      </c>
      <c r="N4883" t="str">
        <f t="shared" si="228"/>
        <v>05Qd-611,39566226494981</v>
      </c>
      <c r="O4883" t="s">
        <v>5672</v>
      </c>
      <c r="P4883">
        <v>8.7778292358803718</v>
      </c>
      <c r="Q4883">
        <v>9.8105150283368836</v>
      </c>
      <c r="R4883">
        <v>109.5978295374958</v>
      </c>
      <c r="S4883">
        <v>876.18252054794527</v>
      </c>
      <c r="T4883">
        <f t="shared" si="229"/>
        <v>1004.3686943496583</v>
      </c>
      <c r="U4883">
        <v>701351.84727029712</v>
      </c>
      <c r="V4883">
        <v>658754.47639904078</v>
      </c>
      <c r="W4883">
        <v>10027524.872868899</v>
      </c>
      <c r="X4883">
        <v>36495740.150345191</v>
      </c>
      <c r="Y4883">
        <f t="shared" si="230"/>
        <v>47883371.346883431</v>
      </c>
      <c r="Z4883">
        <v>3.026646599560124E-2</v>
      </c>
      <c r="AA4883">
        <v>3.5592324818861529E-2</v>
      </c>
      <c r="AB4883">
        <v>0.62588458589360574</v>
      </c>
      <c r="AC4883">
        <v>0.76604862146957076</v>
      </c>
      <c r="AD4883">
        <v>0.102894</v>
      </c>
      <c r="AE4883">
        <v>5.4999999999999997E-3</v>
      </c>
      <c r="AF4883">
        <v>0.43842793663344909</v>
      </c>
      <c r="AG4883">
        <v>0.22121246899454541</v>
      </c>
      <c r="AH4883">
        <v>2.1636966705778078</v>
      </c>
    </row>
    <row r="4884" spans="1:34">
      <c r="A4884" t="s">
        <v>1194</v>
      </c>
      <c r="B4884" t="s">
        <v>1242</v>
      </c>
      <c r="C4884" t="s">
        <v>5673</v>
      </c>
      <c r="D4884" t="s">
        <v>5735</v>
      </c>
      <c r="E4884" t="s">
        <v>43</v>
      </c>
      <c r="F4884" t="s">
        <v>1179</v>
      </c>
      <c r="G4884" t="s">
        <v>46</v>
      </c>
      <c r="H4884" t="s">
        <v>38</v>
      </c>
      <c r="I4884">
        <v>0.14027035436777749</v>
      </c>
      <c r="J4884">
        <v>0.14027035436777749</v>
      </c>
      <c r="K4884">
        <v>0.68216283494222052</v>
      </c>
      <c r="L4884">
        <v>0.44000000000000011</v>
      </c>
      <c r="M4884">
        <v>1.4027035436777751</v>
      </c>
      <c r="N4884" t="str">
        <f t="shared" si="228"/>
        <v>05Qd-611,40270354367778</v>
      </c>
      <c r="O4884" t="s">
        <v>5675</v>
      </c>
      <c r="P4884">
        <v>8.0719213013457445</v>
      </c>
      <c r="Q4884">
        <v>9.8600102196264956</v>
      </c>
      <c r="R4884">
        <v>110.5103792606397</v>
      </c>
      <c r="S4884">
        <v>876.18252054794527</v>
      </c>
      <c r="T4884">
        <f t="shared" si="229"/>
        <v>1004.6248313295572</v>
      </c>
      <c r="U4884">
        <v>1071766.0319534461</v>
      </c>
      <c r="V4884">
        <v>662077.96948050312</v>
      </c>
      <c r="W4884">
        <v>10111017.53951359</v>
      </c>
      <c r="X4884">
        <v>36495740.150345191</v>
      </c>
      <c r="Y4884">
        <f t="shared" si="230"/>
        <v>48340601.691292733</v>
      </c>
      <c r="Z4884">
        <v>3.5577760543102611E-2</v>
      </c>
      <c r="AA4884">
        <v>3.5771892244247767E-2</v>
      </c>
      <c r="AB4884">
        <v>0.63109591907408502</v>
      </c>
      <c r="AC4884">
        <v>0.76604862146957076</v>
      </c>
      <c r="AD4884">
        <v>0.102894</v>
      </c>
      <c r="AE4884">
        <v>5.4999999999999997E-3</v>
      </c>
      <c r="AF4884">
        <v>0.44063985665270428</v>
      </c>
      <c r="AG4884">
        <v>0.22232851167292739</v>
      </c>
      <c r="AH4884">
        <v>2.1740659120034072</v>
      </c>
    </row>
    <row r="4885" spans="1:34">
      <c r="A4885" t="s">
        <v>1194</v>
      </c>
      <c r="B4885" t="s">
        <v>1242</v>
      </c>
      <c r="C4885" t="s">
        <v>5676</v>
      </c>
      <c r="D4885" t="s">
        <v>5736</v>
      </c>
      <c r="E4885" t="s">
        <v>49</v>
      </c>
      <c r="F4885" t="s">
        <v>1179</v>
      </c>
      <c r="G4885" t="s">
        <v>46</v>
      </c>
      <c r="H4885" t="s">
        <v>38</v>
      </c>
      <c r="I4885">
        <v>0.5788788322455648</v>
      </c>
      <c r="J4885">
        <v>0.12735985403069561</v>
      </c>
      <c r="K4885">
        <v>0.12735985403069561</v>
      </c>
      <c r="L4885">
        <v>0.44</v>
      </c>
      <c r="M4885">
        <v>1.2735985403069561</v>
      </c>
      <c r="N4885" t="str">
        <f t="shared" si="228"/>
        <v>05Qd-611,27359854030696</v>
      </c>
      <c r="O4885" t="s">
        <v>5678</v>
      </c>
      <c r="P4885">
        <v>73.841257587760381</v>
      </c>
      <c r="Q4885">
        <v>8.9524936895808445</v>
      </c>
      <c r="R4885">
        <v>20.632296352972681</v>
      </c>
      <c r="S4885">
        <v>876.18252054794527</v>
      </c>
      <c r="T4885">
        <f t="shared" si="229"/>
        <v>979.60856817825925</v>
      </c>
      <c r="U4885">
        <v>7491920.0084313583</v>
      </c>
      <c r="V4885">
        <v>601140.23330183036</v>
      </c>
      <c r="W4885">
        <v>1887727.7564429699</v>
      </c>
      <c r="X4885">
        <v>36495740.150345191</v>
      </c>
      <c r="Y4885">
        <f t="shared" si="230"/>
        <v>46476528.148521349</v>
      </c>
      <c r="Z4885">
        <v>0.56673635515018217</v>
      </c>
      <c r="AA4885">
        <v>3.2479442966857841E-2</v>
      </c>
      <c r="AB4885">
        <v>0.1178256568894596</v>
      </c>
      <c r="AC4885">
        <v>0.76604862146957065</v>
      </c>
      <c r="AD4885">
        <v>0.102894</v>
      </c>
      <c r="AE4885">
        <v>5.4999999999999997E-3</v>
      </c>
      <c r="AF4885">
        <v>0.40008331109119039</v>
      </c>
      <c r="AG4885">
        <v>0.20186536863865251</v>
      </c>
      <c r="AH4885">
        <v>1.983941220036799</v>
      </c>
    </row>
    <row r="4886" spans="1:34">
      <c r="A4886" t="s">
        <v>1194</v>
      </c>
      <c r="B4886" t="s">
        <v>1248</v>
      </c>
      <c r="C4886" t="s">
        <v>5649</v>
      </c>
      <c r="D4886" t="s">
        <v>5737</v>
      </c>
      <c r="E4886" t="s">
        <v>671</v>
      </c>
      <c r="F4886" t="s">
        <v>43</v>
      </c>
      <c r="G4886" t="s">
        <v>49</v>
      </c>
      <c r="H4886" t="s">
        <v>38</v>
      </c>
      <c r="I4886">
        <v>0.14177359419987709</v>
      </c>
      <c r="J4886">
        <v>0.14177359419987709</v>
      </c>
      <c r="K4886">
        <v>0.69418875359901733</v>
      </c>
      <c r="L4886">
        <v>0.43999999999999989</v>
      </c>
      <c r="M4886">
        <v>1.4177359419987721</v>
      </c>
      <c r="N4886" t="str">
        <f t="shared" si="228"/>
        <v>05Qd-611,41773594199877</v>
      </c>
      <c r="O4886" t="s">
        <v>5651</v>
      </c>
      <c r="P4886">
        <v>8.9166586451219381</v>
      </c>
      <c r="Q4886">
        <v>8.1584259207747483</v>
      </c>
      <c r="R4886">
        <v>88.550086328405555</v>
      </c>
      <c r="S4886">
        <v>876.18252054794516</v>
      </c>
      <c r="T4886">
        <f t="shared" si="229"/>
        <v>981.80769144224746</v>
      </c>
      <c r="U4886">
        <v>732739.79235073563</v>
      </c>
      <c r="V4886">
        <v>1098548.1094642151</v>
      </c>
      <c r="W4886">
        <v>9078719.1007608678</v>
      </c>
      <c r="X4886">
        <v>36540609.897473052</v>
      </c>
      <c r="Y4886">
        <f t="shared" si="230"/>
        <v>47450616.900048867</v>
      </c>
      <c r="Z4886">
        <v>3.074515787728237E-2</v>
      </c>
      <c r="AA4886">
        <v>3.5959037877335821E-2</v>
      </c>
      <c r="AB4886">
        <v>0.67962755258264895</v>
      </c>
      <c r="AC4886">
        <v>0.76604862146957065</v>
      </c>
      <c r="AD4886">
        <v>0.102894</v>
      </c>
      <c r="AE4886">
        <v>5.4999999999999997E-3</v>
      </c>
      <c r="AF4886">
        <v>0.44536207602055661</v>
      </c>
      <c r="AG4886">
        <v>0.22471114680680529</v>
      </c>
      <c r="AH4886">
        <v>2.1962031648261342</v>
      </c>
    </row>
    <row r="4887" spans="1:34">
      <c r="A4887" t="s">
        <v>1194</v>
      </c>
      <c r="B4887" t="s">
        <v>1248</v>
      </c>
      <c r="C4887" t="s">
        <v>5652</v>
      </c>
      <c r="D4887" t="s">
        <v>5738</v>
      </c>
      <c r="E4887" t="s">
        <v>671</v>
      </c>
      <c r="F4887" t="s">
        <v>43</v>
      </c>
      <c r="G4887" t="s">
        <v>1179</v>
      </c>
      <c r="H4887" t="s">
        <v>38</v>
      </c>
      <c r="I4887">
        <v>0.26876548495232022</v>
      </c>
      <c r="J4887">
        <v>0.26876548495232028</v>
      </c>
      <c r="K4887">
        <v>1.710123879618562</v>
      </c>
      <c r="L4887">
        <v>0.43999999999999989</v>
      </c>
      <c r="M4887">
        <v>2.6876548495232031</v>
      </c>
      <c r="N4887" t="str">
        <f t="shared" si="228"/>
        <v>05Qd-612,6876548495232</v>
      </c>
      <c r="O4887" t="s">
        <v>5654</v>
      </c>
      <c r="P4887">
        <v>16.903642024704862</v>
      </c>
      <c r="Q4887">
        <v>15.466231997710789</v>
      </c>
      <c r="R4887">
        <v>120.2095696262088</v>
      </c>
      <c r="S4887">
        <v>876.18252054794516</v>
      </c>
      <c r="T4887">
        <f t="shared" si="229"/>
        <v>1028.7619641965696</v>
      </c>
      <c r="U4887">
        <v>1389082.1259519041</v>
      </c>
      <c r="V4887">
        <v>2082558.582576022</v>
      </c>
      <c r="W4887">
        <v>8543461.4128645211</v>
      </c>
      <c r="X4887">
        <v>36540609.897473052</v>
      </c>
      <c r="Y4887">
        <f t="shared" si="230"/>
        <v>48555712.018865496</v>
      </c>
      <c r="Z4887">
        <v>5.8284741340292587E-2</v>
      </c>
      <c r="AA4887">
        <v>6.8168887923484633E-2</v>
      </c>
      <c r="AB4887">
        <v>0.4361175775291472</v>
      </c>
      <c r="AC4887">
        <v>0.76604862146957065</v>
      </c>
      <c r="AD4887">
        <v>0.102894</v>
      </c>
      <c r="AE4887">
        <v>5.4999999999999997E-3</v>
      </c>
      <c r="AF4887">
        <v>0.84428948152561345</v>
      </c>
      <c r="AG4887">
        <v>0.42599329364942762</v>
      </c>
      <c r="AH4887">
        <v>4.0663316246982433</v>
      </c>
    </row>
    <row r="4888" spans="1:34">
      <c r="A4888" t="s">
        <v>1194</v>
      </c>
      <c r="B4888" t="s">
        <v>1248</v>
      </c>
      <c r="C4888" t="s">
        <v>5655</v>
      </c>
      <c r="D4888" t="s">
        <v>5739</v>
      </c>
      <c r="E4888" t="s">
        <v>671</v>
      </c>
      <c r="F4888" t="s">
        <v>49</v>
      </c>
      <c r="G4888" t="s">
        <v>1179</v>
      </c>
      <c r="H4888" t="s">
        <v>38</v>
      </c>
      <c r="I4888">
        <v>0.1398064542402376</v>
      </c>
      <c r="J4888">
        <v>0.67845163392190067</v>
      </c>
      <c r="K4888">
        <v>0.1398064542402376</v>
      </c>
      <c r="L4888">
        <v>0.44000000000000011</v>
      </c>
      <c r="M4888">
        <v>1.3980645424023761</v>
      </c>
      <c r="N4888" t="str">
        <f t="shared" si="228"/>
        <v>05Qd-611,39806454240238</v>
      </c>
      <c r="O4888" t="s">
        <v>5657</v>
      </c>
      <c r="P4888">
        <v>8.7929380353266051</v>
      </c>
      <c r="Q4888">
        <v>86.542673648864991</v>
      </c>
      <c r="R4888">
        <v>9.8274013336003225</v>
      </c>
      <c r="S4888">
        <v>876.18252054794527</v>
      </c>
      <c r="T4888">
        <f t="shared" si="229"/>
        <v>981.34553356573724</v>
      </c>
      <c r="U4888">
        <v>722572.86575424275</v>
      </c>
      <c r="V4888">
        <v>8872906.3614117</v>
      </c>
      <c r="W4888">
        <v>698447.08988994011</v>
      </c>
      <c r="X4888">
        <v>36540609.89747306</v>
      </c>
      <c r="Y4888">
        <f t="shared" si="230"/>
        <v>46834536.214528941</v>
      </c>
      <c r="Z4888">
        <v>3.0318562015287358E-2</v>
      </c>
      <c r="AA4888">
        <v>0.66422053240923218</v>
      </c>
      <c r="AB4888">
        <v>3.5653587949307862E-2</v>
      </c>
      <c r="AC4888">
        <v>0.76604862146957076</v>
      </c>
      <c r="AD4888">
        <v>0.102894</v>
      </c>
      <c r="AE4888">
        <v>5.4999999999999997E-3</v>
      </c>
      <c r="AF4888">
        <v>0.43918257876514433</v>
      </c>
      <c r="AG4888">
        <v>0.2215932299707766</v>
      </c>
      <c r="AH4888">
        <v>2.1672343511382972</v>
      </c>
    </row>
    <row r="4889" spans="1:34">
      <c r="A4889" t="s">
        <v>1194</v>
      </c>
      <c r="B4889" t="s">
        <v>1248</v>
      </c>
      <c r="C4889" t="s">
        <v>5658</v>
      </c>
      <c r="D4889" t="s">
        <v>5740</v>
      </c>
      <c r="E4889" t="s">
        <v>43</v>
      </c>
      <c r="F4889" t="s">
        <v>49</v>
      </c>
      <c r="G4889" t="s">
        <v>1179</v>
      </c>
      <c r="H4889" t="s">
        <v>38</v>
      </c>
      <c r="I4889">
        <v>0.1404912331045019</v>
      </c>
      <c r="J4889">
        <v>0.68392986483601481</v>
      </c>
      <c r="K4889">
        <v>0.14049123310450179</v>
      </c>
      <c r="L4889">
        <v>0.43999999999999989</v>
      </c>
      <c r="M4889">
        <v>1.404912331045018</v>
      </c>
      <c r="N4889" t="str">
        <f t="shared" si="228"/>
        <v>05Qd-611,40491233104502</v>
      </c>
      <c r="O4889" t="s">
        <v>5660</v>
      </c>
      <c r="P4889">
        <v>8.0846318686499714</v>
      </c>
      <c r="Q4889">
        <v>87.241471804059472</v>
      </c>
      <c r="R4889">
        <v>9.8755364269367725</v>
      </c>
      <c r="S4889">
        <v>876.18252054794516</v>
      </c>
      <c r="T4889">
        <f t="shared" si="229"/>
        <v>981.38416064759144</v>
      </c>
      <c r="U4889">
        <v>1088611.5950877159</v>
      </c>
      <c r="V4889">
        <v>8944551.6010968648</v>
      </c>
      <c r="W4889">
        <v>701868.1179645214</v>
      </c>
      <c r="X4889">
        <v>36540609.897473052</v>
      </c>
      <c r="Y4889">
        <f t="shared" si="230"/>
        <v>47275641.211622156</v>
      </c>
      <c r="Z4889">
        <v>3.5633783576905158E-2</v>
      </c>
      <c r="AA4889">
        <v>0.66958385275883359</v>
      </c>
      <c r="AB4889">
        <v>3.5828220970333627E-2</v>
      </c>
      <c r="AC4889">
        <v>0.76604862146957065</v>
      </c>
      <c r="AD4889">
        <v>0.102894</v>
      </c>
      <c r="AE4889">
        <v>5.4999999999999997E-3</v>
      </c>
      <c r="AF4889">
        <v>0.44133371655864462</v>
      </c>
      <c r="AG4889">
        <v>0.22267860447063539</v>
      </c>
      <c r="AH4889">
        <v>2.1773186520742982</v>
      </c>
    </row>
    <row r="4890" spans="1:34">
      <c r="A4890" t="s">
        <v>1194</v>
      </c>
      <c r="B4890" t="s">
        <v>1248</v>
      </c>
      <c r="C4890" t="s">
        <v>5661</v>
      </c>
      <c r="D4890" t="s">
        <v>5741</v>
      </c>
      <c r="E4890" t="s">
        <v>671</v>
      </c>
      <c r="F4890" t="s">
        <v>43</v>
      </c>
      <c r="G4890" t="s">
        <v>46</v>
      </c>
      <c r="H4890" t="s">
        <v>38</v>
      </c>
      <c r="I4890">
        <v>0.14721175605113701</v>
      </c>
      <c r="J4890">
        <v>0.14721175605113701</v>
      </c>
      <c r="K4890">
        <v>0.73769404840909569</v>
      </c>
      <c r="L4890">
        <v>0.43999999999999989</v>
      </c>
      <c r="M4890">
        <v>1.4721175605113701</v>
      </c>
      <c r="N4890" t="str">
        <f t="shared" si="228"/>
        <v>05Qd-611,47211756051137</v>
      </c>
      <c r="O4890" t="s">
        <v>5663</v>
      </c>
      <c r="P4890">
        <v>9.258684486804734</v>
      </c>
      <c r="Q4890">
        <v>8.4713674163972446</v>
      </c>
      <c r="R4890">
        <v>119.5064358422735</v>
      </c>
      <c r="S4890">
        <v>876.18252054794516</v>
      </c>
      <c r="T4890">
        <f t="shared" si="229"/>
        <v>1013.4190082934206</v>
      </c>
      <c r="U4890">
        <v>760846.27866894216</v>
      </c>
      <c r="V4890">
        <v>1140686.2978509699</v>
      </c>
      <c r="W4890">
        <v>10934101.185519621</v>
      </c>
      <c r="X4890">
        <v>36540609.897473052</v>
      </c>
      <c r="Y4890">
        <f t="shared" si="230"/>
        <v>49376243.659512587</v>
      </c>
      <c r="Z4890">
        <v>3.1924482882215791E-2</v>
      </c>
      <c r="AA4890">
        <v>3.7338357271022353E-2</v>
      </c>
      <c r="AB4890">
        <v>0.68247004912786491</v>
      </c>
      <c r="AC4890">
        <v>0.76604862146957065</v>
      </c>
      <c r="AD4890">
        <v>0.102894</v>
      </c>
      <c r="AE4890">
        <v>5.4999999999999997E-3</v>
      </c>
      <c r="AF4890">
        <v>0.46244530696692238</v>
      </c>
      <c r="AG4890">
        <v>0.23333063334105211</v>
      </c>
      <c r="AH4890">
        <v>2.2762875008193442</v>
      </c>
    </row>
    <row r="4891" spans="1:34">
      <c r="A4891" t="s">
        <v>1194</v>
      </c>
      <c r="B4891" t="s">
        <v>1248</v>
      </c>
      <c r="C4891" t="s">
        <v>5664</v>
      </c>
      <c r="D4891" t="s">
        <v>5742</v>
      </c>
      <c r="E4891" t="s">
        <v>671</v>
      </c>
      <c r="F4891" t="s">
        <v>49</v>
      </c>
      <c r="G4891" t="s">
        <v>46</v>
      </c>
      <c r="H4891" t="s">
        <v>38</v>
      </c>
      <c r="I4891">
        <v>0.1311555677770754</v>
      </c>
      <c r="J4891">
        <v>0.60924454221660307</v>
      </c>
      <c r="K4891">
        <v>0.13115556777707529</v>
      </c>
      <c r="L4891">
        <v>0.44000000000000011</v>
      </c>
      <c r="M4891">
        <v>1.311555677770754</v>
      </c>
      <c r="N4891" t="str">
        <f t="shared" si="228"/>
        <v>05Qd-611,31155567777075</v>
      </c>
      <c r="O4891" t="s">
        <v>5666</v>
      </c>
      <c r="P4891">
        <v>8.2488522201572909</v>
      </c>
      <c r="Q4891">
        <v>77.714679946475144</v>
      </c>
      <c r="R4891">
        <v>21.24720197988621</v>
      </c>
      <c r="S4891">
        <v>876.18252054794527</v>
      </c>
      <c r="T4891">
        <f t="shared" si="229"/>
        <v>983.39325469446396</v>
      </c>
      <c r="U4891">
        <v>677861.79817891866</v>
      </c>
      <c r="V4891">
        <v>7967804.1941473708</v>
      </c>
      <c r="W4891">
        <v>1943987.825591811</v>
      </c>
      <c r="X4891">
        <v>36540609.89747306</v>
      </c>
      <c r="Y4891">
        <f t="shared" si="230"/>
        <v>47130263.715391159</v>
      </c>
      <c r="Z4891">
        <v>2.8442522463709149E-2</v>
      </c>
      <c r="AA4891">
        <v>0.5964651184628359</v>
      </c>
      <c r="AB4891">
        <v>0.1213372223583063</v>
      </c>
      <c r="AC4891">
        <v>0.76604862146957076</v>
      </c>
      <c r="AD4891">
        <v>0.102894</v>
      </c>
      <c r="AE4891">
        <v>5.4999999999999997E-3</v>
      </c>
      <c r="AF4891">
        <v>0.41200701919500132</v>
      </c>
      <c r="AG4891">
        <v>0.20788157492666451</v>
      </c>
      <c r="AH4891">
        <v>2.0398382718924202</v>
      </c>
    </row>
    <row r="4892" spans="1:34">
      <c r="A4892" t="s">
        <v>1194</v>
      </c>
      <c r="B4892" t="s">
        <v>1248</v>
      </c>
      <c r="C4892" t="s">
        <v>5667</v>
      </c>
      <c r="D4892" t="s">
        <v>5743</v>
      </c>
      <c r="E4892" t="s">
        <v>43</v>
      </c>
      <c r="F4892" t="s">
        <v>49</v>
      </c>
      <c r="G4892" t="s">
        <v>46</v>
      </c>
      <c r="H4892" t="s">
        <v>38</v>
      </c>
      <c r="I4892">
        <v>0.1317580410184524</v>
      </c>
      <c r="J4892">
        <v>0.61406432814761902</v>
      </c>
      <c r="K4892">
        <v>0.13175804101845229</v>
      </c>
      <c r="L4892">
        <v>0.44000000000000011</v>
      </c>
      <c r="M4892">
        <v>1.3175804101845241</v>
      </c>
      <c r="N4892" t="str">
        <f t="shared" si="228"/>
        <v>05Qd-611,31758041018452</v>
      </c>
      <c r="O4892" t="s">
        <v>5669</v>
      </c>
      <c r="P4892">
        <v>7.5820763604254866</v>
      </c>
      <c r="Q4892">
        <v>78.329487458211972</v>
      </c>
      <c r="R4892">
        <v>21.344802644989279</v>
      </c>
      <c r="S4892">
        <v>876.18252054794527</v>
      </c>
      <c r="T4892">
        <f t="shared" si="229"/>
        <v>983.43888701157198</v>
      </c>
      <c r="U4892">
        <v>1020941.50666355</v>
      </c>
      <c r="V4892">
        <v>8030838.1778681269</v>
      </c>
      <c r="W4892">
        <v>1952917.683975501</v>
      </c>
      <c r="X4892">
        <v>36540609.89747306</v>
      </c>
      <c r="Y4892">
        <f t="shared" si="230"/>
        <v>47545307.265980236</v>
      </c>
      <c r="Z4892">
        <v>3.3418722395839498E-2</v>
      </c>
      <c r="AA4892">
        <v>0.60118380527429172</v>
      </c>
      <c r="AB4892">
        <v>0.1218945942708594</v>
      </c>
      <c r="AC4892">
        <v>0.76604862146957076</v>
      </c>
      <c r="AD4892">
        <v>0.102894</v>
      </c>
      <c r="AE4892">
        <v>5.4999999999999997E-3</v>
      </c>
      <c r="AF4892">
        <v>0.41389960529356762</v>
      </c>
      <c r="AG4892">
        <v>0.208836495014247</v>
      </c>
      <c r="AH4892">
        <v>2.048710510492338</v>
      </c>
    </row>
    <row r="4893" spans="1:34">
      <c r="A4893" t="s">
        <v>1194</v>
      </c>
      <c r="B4893" t="s">
        <v>1248</v>
      </c>
      <c r="C4893" t="s">
        <v>5670</v>
      </c>
      <c r="D4893" t="s">
        <v>5744</v>
      </c>
      <c r="E4893" t="s">
        <v>671</v>
      </c>
      <c r="F4893" t="s">
        <v>1179</v>
      </c>
      <c r="G4893" t="s">
        <v>46</v>
      </c>
      <c r="H4893" t="s">
        <v>38</v>
      </c>
      <c r="I4893">
        <v>0.1450430353489556</v>
      </c>
      <c r="J4893">
        <v>0.1450430353489556</v>
      </c>
      <c r="K4893">
        <v>0.72034428279164475</v>
      </c>
      <c r="L4893">
        <v>0.44000000000000011</v>
      </c>
      <c r="M4893">
        <v>1.450430353489556</v>
      </c>
      <c r="N4893" t="str">
        <f t="shared" si="228"/>
        <v>05Qd-611,45043035348956</v>
      </c>
      <c r="O4893" t="s">
        <v>5672</v>
      </c>
      <c r="P4893">
        <v>9.122285728579719</v>
      </c>
      <c r="Q4893">
        <v>10.195495814294979</v>
      </c>
      <c r="R4893">
        <v>116.6957738122464</v>
      </c>
      <c r="S4893">
        <v>876.18252054794527</v>
      </c>
      <c r="T4893">
        <f t="shared" si="229"/>
        <v>1012.1960759030663</v>
      </c>
      <c r="U4893">
        <v>749637.50621768623</v>
      </c>
      <c r="V4893">
        <v>724608.07692185417</v>
      </c>
      <c r="W4893">
        <v>10676942.959537759</v>
      </c>
      <c r="X4893">
        <v>36540609.89747306</v>
      </c>
      <c r="Y4893">
        <f t="shared" si="230"/>
        <v>48691798.440150358</v>
      </c>
      <c r="Z4893">
        <v>3.1454172026681618E-2</v>
      </c>
      <c r="AA4893">
        <v>3.6989026331805848E-2</v>
      </c>
      <c r="AB4893">
        <v>0.66641909220495865</v>
      </c>
      <c r="AC4893">
        <v>0.76604862146957076</v>
      </c>
      <c r="AD4893">
        <v>0.102894</v>
      </c>
      <c r="AE4893">
        <v>5.4999999999999997E-3</v>
      </c>
      <c r="AF4893">
        <v>0.45563257177682392</v>
      </c>
      <c r="AG4893">
        <v>0.22989321102809471</v>
      </c>
      <c r="AH4893">
        <v>2.2443501362944751</v>
      </c>
    </row>
    <row r="4894" spans="1:34">
      <c r="A4894" t="s">
        <v>1194</v>
      </c>
      <c r="B4894" t="s">
        <v>1248</v>
      </c>
      <c r="C4894" t="s">
        <v>5673</v>
      </c>
      <c r="D4894" t="s">
        <v>5745</v>
      </c>
      <c r="E4894" t="s">
        <v>43</v>
      </c>
      <c r="F4894" t="s">
        <v>1179</v>
      </c>
      <c r="G4894" t="s">
        <v>46</v>
      </c>
      <c r="H4894" t="s">
        <v>38</v>
      </c>
      <c r="I4894">
        <v>0.14579755854461099</v>
      </c>
      <c r="J4894">
        <v>0.14579755854461099</v>
      </c>
      <c r="K4894">
        <v>0.7263804683568883</v>
      </c>
      <c r="L4894">
        <v>0.43999999999999989</v>
      </c>
      <c r="M4894">
        <v>1.4579755854461101</v>
      </c>
      <c r="N4894" t="str">
        <f t="shared" si="228"/>
        <v>05Qd-611,45797558544611</v>
      </c>
      <c r="O4894" t="s">
        <v>5675</v>
      </c>
      <c r="P4894">
        <v>8.3899867780671613</v>
      </c>
      <c r="Q4894">
        <v>10.24853343905639</v>
      </c>
      <c r="R4894">
        <v>117.6736358738159</v>
      </c>
      <c r="S4894">
        <v>876.18252054794516</v>
      </c>
      <c r="T4894">
        <f t="shared" si="229"/>
        <v>1012.4946766388846</v>
      </c>
      <c r="U4894">
        <v>1129728.234708318</v>
      </c>
      <c r="V4894">
        <v>728377.53472781798</v>
      </c>
      <c r="W4894">
        <v>10766411.3019858</v>
      </c>
      <c r="X4894">
        <v>36540609.897473052</v>
      </c>
      <c r="Y4894">
        <f t="shared" si="230"/>
        <v>49165126.968894988</v>
      </c>
      <c r="Z4894">
        <v>3.6979664370625782E-2</v>
      </c>
      <c r="AA4894">
        <v>3.7181445625051553E-2</v>
      </c>
      <c r="AB4894">
        <v>0.67200340709558404</v>
      </c>
      <c r="AC4894">
        <v>0.76604862146957065</v>
      </c>
      <c r="AD4894">
        <v>0.102894</v>
      </c>
      <c r="AE4894">
        <v>5.4999999999999997E-3</v>
      </c>
      <c r="AF4894">
        <v>0.45800280171081997</v>
      </c>
      <c r="AG4894">
        <v>0.23108913029320849</v>
      </c>
      <c r="AH4894">
        <v>2.2554615174501391</v>
      </c>
    </row>
    <row r="4895" spans="1:34">
      <c r="A4895" t="s">
        <v>1194</v>
      </c>
      <c r="B4895" t="s">
        <v>1248</v>
      </c>
      <c r="C4895" t="s">
        <v>5676</v>
      </c>
      <c r="D4895" t="s">
        <v>5746</v>
      </c>
      <c r="E4895" t="s">
        <v>49</v>
      </c>
      <c r="F4895" t="s">
        <v>1179</v>
      </c>
      <c r="G4895" t="s">
        <v>46</v>
      </c>
      <c r="H4895" t="s">
        <v>38</v>
      </c>
      <c r="I4895">
        <v>0.60045882160525588</v>
      </c>
      <c r="J4895">
        <v>0.13005735270065699</v>
      </c>
      <c r="K4895">
        <v>0.13005735270065699</v>
      </c>
      <c r="L4895">
        <v>0.43999999999999989</v>
      </c>
      <c r="M4895">
        <v>1.3005735270065699</v>
      </c>
      <c r="N4895" t="str">
        <f t="shared" si="228"/>
        <v>05Qd-611,30057352700657</v>
      </c>
      <c r="O4895" t="s">
        <v>5678</v>
      </c>
      <c r="P4895">
        <v>76.593981412310441</v>
      </c>
      <c r="Q4895">
        <v>9.1421086982056341</v>
      </c>
      <c r="R4895">
        <v>21.069291137506429</v>
      </c>
      <c r="S4895">
        <v>876.18252054794516</v>
      </c>
      <c r="T4895">
        <f t="shared" si="229"/>
        <v>982.98790179596767</v>
      </c>
      <c r="U4895">
        <v>7852903.0392170222</v>
      </c>
      <c r="V4895">
        <v>649742.38854860654</v>
      </c>
      <c r="W4895">
        <v>1927710.081729138</v>
      </c>
      <c r="X4895">
        <v>36540609.897473052</v>
      </c>
      <c r="Y4895">
        <f t="shared" si="230"/>
        <v>46970965.406967819</v>
      </c>
      <c r="Z4895">
        <v>0.58786368583257775</v>
      </c>
      <c r="AA4895">
        <v>3.3167361894458611E-2</v>
      </c>
      <c r="AB4895">
        <v>0.1203212199942198</v>
      </c>
      <c r="AC4895">
        <v>0.76604862146957065</v>
      </c>
      <c r="AD4895">
        <v>0.102894</v>
      </c>
      <c r="AE4895">
        <v>5.4999999999999997E-3</v>
      </c>
      <c r="AF4895">
        <v>0.40855712890258739</v>
      </c>
      <c r="AG4895">
        <v>0.20614090403054131</v>
      </c>
      <c r="AH4895">
        <v>2.023665559939698</v>
      </c>
    </row>
    <row r="4896" spans="1:34">
      <c r="A4896" t="s">
        <v>1194</v>
      </c>
      <c r="B4896" t="s">
        <v>1254</v>
      </c>
      <c r="C4896" t="s">
        <v>5649</v>
      </c>
      <c r="D4896" t="s">
        <v>5747</v>
      </c>
      <c r="E4896" t="s">
        <v>671</v>
      </c>
      <c r="F4896" t="s">
        <v>43</v>
      </c>
      <c r="G4896" t="s">
        <v>49</v>
      </c>
      <c r="H4896" t="s">
        <v>38</v>
      </c>
      <c r="I4896">
        <v>0.14073397062523421</v>
      </c>
      <c r="J4896">
        <v>0.14073397062523421</v>
      </c>
      <c r="K4896">
        <v>0.68587176500187341</v>
      </c>
      <c r="L4896">
        <v>0.43999999999999989</v>
      </c>
      <c r="M4896">
        <v>1.4073397062523421</v>
      </c>
      <c r="N4896" t="str">
        <f t="shared" si="228"/>
        <v>05Qd-611,40733970625234</v>
      </c>
      <c r="O4896" t="s">
        <v>5651</v>
      </c>
      <c r="P4896">
        <v>8.8512729251165343</v>
      </c>
      <c r="Q4896">
        <v>8.0986003096157493</v>
      </c>
      <c r="R4896">
        <v>87.489178823852612</v>
      </c>
      <c r="S4896">
        <v>876.18252054794516</v>
      </c>
      <c r="T4896">
        <f t="shared" si="229"/>
        <v>980.62157260653009</v>
      </c>
      <c r="U4896">
        <v>721797.40487535356</v>
      </c>
      <c r="V4896">
        <v>1082904.7114468359</v>
      </c>
      <c r="W4896">
        <v>8923080.3573393859</v>
      </c>
      <c r="X4896">
        <v>36528206.3438306</v>
      </c>
      <c r="Y4896">
        <f t="shared" si="230"/>
        <v>47255988.817492172</v>
      </c>
      <c r="Z4896">
        <v>3.051970410984611E-2</v>
      </c>
      <c r="AA4896">
        <v>3.5695350808458579E-2</v>
      </c>
      <c r="AB4896">
        <v>0.67148501991292531</v>
      </c>
      <c r="AC4896">
        <v>0.76604862146957065</v>
      </c>
      <c r="AD4896">
        <v>0.102894</v>
      </c>
      <c r="AE4896">
        <v>5.4999999999999997E-3</v>
      </c>
      <c r="AF4896">
        <v>0.44209624280178278</v>
      </c>
      <c r="AG4896">
        <v>0.22306334344099621</v>
      </c>
      <c r="AH4896">
        <v>2.1808932924951212</v>
      </c>
    </row>
    <row r="4897" spans="1:34">
      <c r="A4897" t="s">
        <v>1194</v>
      </c>
      <c r="B4897" t="s">
        <v>1254</v>
      </c>
      <c r="C4897" t="s">
        <v>5652</v>
      </c>
      <c r="D4897" t="s">
        <v>5748</v>
      </c>
      <c r="E4897" t="s">
        <v>671</v>
      </c>
      <c r="F4897" t="s">
        <v>43</v>
      </c>
      <c r="G4897" t="s">
        <v>1179</v>
      </c>
      <c r="H4897" t="s">
        <v>38</v>
      </c>
      <c r="I4897">
        <v>0.26452132522751698</v>
      </c>
      <c r="J4897">
        <v>0.26452132522751709</v>
      </c>
      <c r="K4897">
        <v>1.676170601820137</v>
      </c>
      <c r="L4897">
        <v>0.43999999999999989</v>
      </c>
      <c r="M4897">
        <v>2.645213252275171</v>
      </c>
      <c r="N4897" t="str">
        <f t="shared" si="228"/>
        <v>05Qd-612,64521325227517</v>
      </c>
      <c r="O4897" t="s">
        <v>5654</v>
      </c>
      <c r="P4897">
        <v>16.636711333450101</v>
      </c>
      <c r="Q4897">
        <v>15.22199989718349</v>
      </c>
      <c r="R4897">
        <v>117.8228952102839</v>
      </c>
      <c r="S4897">
        <v>876.18252054794516</v>
      </c>
      <c r="T4897">
        <f t="shared" si="229"/>
        <v>1025.8641269888626</v>
      </c>
      <c r="U4897">
        <v>1356678.883109523</v>
      </c>
      <c r="V4897">
        <v>2035410.4136650939</v>
      </c>
      <c r="W4897">
        <v>8246044.3698958494</v>
      </c>
      <c r="X4897">
        <v>36528206.3438306</v>
      </c>
      <c r="Y4897">
        <f t="shared" si="230"/>
        <v>48166340.010501064</v>
      </c>
      <c r="Z4897">
        <v>5.7364348783893737E-2</v>
      </c>
      <c r="AA4897">
        <v>6.7092411720966291E-2</v>
      </c>
      <c r="AB4897">
        <v>0.42745877717023623</v>
      </c>
      <c r="AC4897">
        <v>0.76604862146957065</v>
      </c>
      <c r="AD4897">
        <v>0.102894</v>
      </c>
      <c r="AE4897">
        <v>5.4999999999999997E-3</v>
      </c>
      <c r="AF4897">
        <v>0.83095704259953018</v>
      </c>
      <c r="AG4897">
        <v>0.41926630048561458</v>
      </c>
      <c r="AH4897">
        <v>4.0038305953603146</v>
      </c>
    </row>
    <row r="4898" spans="1:34">
      <c r="A4898" t="s">
        <v>1194</v>
      </c>
      <c r="B4898" t="s">
        <v>1254</v>
      </c>
      <c r="C4898" t="s">
        <v>5655</v>
      </c>
      <c r="D4898" t="s">
        <v>5749</v>
      </c>
      <c r="E4898" t="s">
        <v>671</v>
      </c>
      <c r="F4898" t="s">
        <v>49</v>
      </c>
      <c r="G4898" t="s">
        <v>1179</v>
      </c>
      <c r="H4898" t="s">
        <v>38</v>
      </c>
      <c r="I4898">
        <v>0.13876840385565159</v>
      </c>
      <c r="J4898">
        <v>0.67014723084521244</v>
      </c>
      <c r="K4898">
        <v>0.13876840385565159</v>
      </c>
      <c r="L4898">
        <v>0.44000000000000011</v>
      </c>
      <c r="M4898">
        <v>1.3876840385565159</v>
      </c>
      <c r="N4898" t="str">
        <f t="shared" si="228"/>
        <v>05Qd-611,38768403855652</v>
      </c>
      <c r="O4898" t="s">
        <v>5657</v>
      </c>
      <c r="P4898">
        <v>8.7276512589841655</v>
      </c>
      <c r="Q4898">
        <v>85.483371541859981</v>
      </c>
      <c r="R4898">
        <v>9.7544337600411275</v>
      </c>
      <c r="S4898">
        <v>876.18252054794527</v>
      </c>
      <c r="T4898">
        <f t="shared" si="229"/>
        <v>980.14797710883056</v>
      </c>
      <c r="U4898">
        <v>711716.39183286659</v>
      </c>
      <c r="V4898">
        <v>8718506.7197859716</v>
      </c>
      <c r="W4898">
        <v>682681.35361087695</v>
      </c>
      <c r="X4898">
        <v>36528206.343830608</v>
      </c>
      <c r="Y4898">
        <f t="shared" si="230"/>
        <v>46641110.80906032</v>
      </c>
      <c r="Z4898">
        <v>3.0093449411358612E-2</v>
      </c>
      <c r="AA4898">
        <v>0.65609032126794153</v>
      </c>
      <c r="AB4898">
        <v>3.5388863256275792E-2</v>
      </c>
      <c r="AC4898">
        <v>0.76604862146957076</v>
      </c>
      <c r="AD4898">
        <v>0.102894</v>
      </c>
      <c r="AE4898">
        <v>5.4999999999999997E-3</v>
      </c>
      <c r="AF4898">
        <v>0.43592168750466459</v>
      </c>
      <c r="AG4898">
        <v>0.2199479201112077</v>
      </c>
      <c r="AH4898">
        <v>2.1519476461723879</v>
      </c>
    </row>
    <row r="4899" spans="1:34">
      <c r="A4899" t="s">
        <v>1194</v>
      </c>
      <c r="B4899" t="s">
        <v>1254</v>
      </c>
      <c r="C4899" t="s">
        <v>5658</v>
      </c>
      <c r="D4899" t="s">
        <v>5750</v>
      </c>
      <c r="E4899" t="s">
        <v>43</v>
      </c>
      <c r="F4899" t="s">
        <v>49</v>
      </c>
      <c r="G4899" t="s">
        <v>1179</v>
      </c>
      <c r="H4899" t="s">
        <v>38</v>
      </c>
      <c r="I4899">
        <v>0.1394110337396583</v>
      </c>
      <c r="J4899">
        <v>0.67528826991726665</v>
      </c>
      <c r="K4899">
        <v>0.1394110337396583</v>
      </c>
      <c r="L4899">
        <v>0.43999999999999989</v>
      </c>
      <c r="M4899">
        <v>1.3941103373965831</v>
      </c>
      <c r="N4899" t="str">
        <f t="shared" si="228"/>
        <v>05Qd-611,39411033739658</v>
      </c>
      <c r="O4899" t="s">
        <v>5660</v>
      </c>
      <c r="P4899">
        <v>8.0224713052003391</v>
      </c>
      <c r="Q4899">
        <v>86.139157812219338</v>
      </c>
      <c r="R4899">
        <v>9.7996060792549944</v>
      </c>
      <c r="S4899">
        <v>876.18252054794516</v>
      </c>
      <c r="T4899">
        <f t="shared" si="229"/>
        <v>980.14375574461985</v>
      </c>
      <c r="U4899">
        <v>1072725.118133493</v>
      </c>
      <c r="V4899">
        <v>8785390.8038100991</v>
      </c>
      <c r="W4899">
        <v>685842.81851855759</v>
      </c>
      <c r="X4899">
        <v>36528206.3438306</v>
      </c>
      <c r="Y4899">
        <f t="shared" si="230"/>
        <v>47072165.084292755</v>
      </c>
      <c r="Z4899">
        <v>3.535980498382018E-2</v>
      </c>
      <c r="AA4899">
        <v>0.66112352266188146</v>
      </c>
      <c r="AB4899">
        <v>3.5552747400343393E-2</v>
      </c>
      <c r="AC4899">
        <v>0.76604862146957065</v>
      </c>
      <c r="AD4899">
        <v>0.102894</v>
      </c>
      <c r="AE4899">
        <v>5.4999999999999997E-3</v>
      </c>
      <c r="AF4899">
        <v>0.43794042012458112</v>
      </c>
      <c r="AG4899">
        <v>0.22096648847735839</v>
      </c>
      <c r="AH4899">
        <v>2.1614112459985231</v>
      </c>
    </row>
    <row r="4900" spans="1:34">
      <c r="A4900" t="s">
        <v>1194</v>
      </c>
      <c r="B4900" t="s">
        <v>1254</v>
      </c>
      <c r="C4900" t="s">
        <v>5661</v>
      </c>
      <c r="D4900" t="s">
        <v>5751</v>
      </c>
      <c r="E4900" t="s">
        <v>671</v>
      </c>
      <c r="F4900" t="s">
        <v>43</v>
      </c>
      <c r="G4900" t="s">
        <v>46</v>
      </c>
      <c r="H4900" t="s">
        <v>38</v>
      </c>
      <c r="I4900">
        <v>0.1457027410550803</v>
      </c>
      <c r="J4900">
        <v>0.14570274105508019</v>
      </c>
      <c r="K4900">
        <v>0.72562192844064211</v>
      </c>
      <c r="L4900">
        <v>0.43999999999999989</v>
      </c>
      <c r="M4900">
        <v>1.457027410550803</v>
      </c>
      <c r="N4900" t="str">
        <f t="shared" si="228"/>
        <v>05Qd-611,4570274105508</v>
      </c>
      <c r="O4900" t="s">
        <v>5663</v>
      </c>
      <c r="P4900">
        <v>9.1637770275832526</v>
      </c>
      <c r="Q4900">
        <v>8.3845304625332542</v>
      </c>
      <c r="R4900">
        <v>117.550752407384</v>
      </c>
      <c r="S4900">
        <v>876.18252054794516</v>
      </c>
      <c r="T4900">
        <f t="shared" si="229"/>
        <v>1011.2815804454457</v>
      </c>
      <c r="U4900">
        <v>747281.27053871064</v>
      </c>
      <c r="V4900">
        <v>1121137.8749444149</v>
      </c>
      <c r="W4900">
        <v>10755168.2233472</v>
      </c>
      <c r="X4900">
        <v>36528206.3438306</v>
      </c>
      <c r="Y4900">
        <f t="shared" si="230"/>
        <v>49151793.712660924</v>
      </c>
      <c r="Z4900">
        <v>3.1597236440064222E-2</v>
      </c>
      <c r="AA4900">
        <v>3.6955615141171502E-2</v>
      </c>
      <c r="AB4900">
        <v>0.67130165170658185</v>
      </c>
      <c r="AC4900">
        <v>0.76604862146957065</v>
      </c>
      <c r="AD4900">
        <v>0.102894</v>
      </c>
      <c r="AE4900">
        <v>5.4999999999999997E-3</v>
      </c>
      <c r="AF4900">
        <v>0.45770494572276521</v>
      </c>
      <c r="AG4900">
        <v>0.23093884457230221</v>
      </c>
      <c r="AH4900">
        <v>2.2540652008458699</v>
      </c>
    </row>
    <row r="4901" spans="1:34">
      <c r="A4901" t="s">
        <v>1194</v>
      </c>
      <c r="B4901" t="s">
        <v>1254</v>
      </c>
      <c r="C4901" t="s">
        <v>5664</v>
      </c>
      <c r="D4901" t="s">
        <v>5752</v>
      </c>
      <c r="E4901" t="s">
        <v>671</v>
      </c>
      <c r="F4901" t="s">
        <v>49</v>
      </c>
      <c r="G4901" t="s">
        <v>46</v>
      </c>
      <c r="H4901" t="s">
        <v>38</v>
      </c>
      <c r="I4901">
        <v>0.13016845103324279</v>
      </c>
      <c r="J4901">
        <v>0.60134760826594269</v>
      </c>
      <c r="K4901">
        <v>0.13016845103324279</v>
      </c>
      <c r="L4901">
        <v>0.44000000000000011</v>
      </c>
      <c r="M4901">
        <v>1.3016845103324279</v>
      </c>
      <c r="N4901" t="str">
        <f t="shared" si="228"/>
        <v>05Qd-611,30168451033243</v>
      </c>
      <c r="O4901" t="s">
        <v>5666</v>
      </c>
      <c r="P4901">
        <v>8.18676884632937</v>
      </c>
      <c r="Q4901">
        <v>76.707354230759776</v>
      </c>
      <c r="R4901">
        <v>21.087289067385331</v>
      </c>
      <c r="S4901">
        <v>876.18252054794527</v>
      </c>
      <c r="T4901">
        <f t="shared" si="229"/>
        <v>982.16393269241973</v>
      </c>
      <c r="U4901">
        <v>667608.89169137576</v>
      </c>
      <c r="V4901">
        <v>7823434.7950395606</v>
      </c>
      <c r="W4901">
        <v>1929356.781214725</v>
      </c>
      <c r="X4901">
        <v>36528206.343830608</v>
      </c>
      <c r="Y4901">
        <f t="shared" si="230"/>
        <v>46948606.811776266</v>
      </c>
      <c r="Z4901">
        <v>2.8228455378059531E-2</v>
      </c>
      <c r="AA4901">
        <v>0.58873382943522046</v>
      </c>
      <c r="AB4901">
        <v>0.1204240014720715</v>
      </c>
      <c r="AC4901">
        <v>0.76604862146957076</v>
      </c>
      <c r="AD4901">
        <v>0.102894</v>
      </c>
      <c r="AE4901">
        <v>5.4999999999999997E-3</v>
      </c>
      <c r="AF4901">
        <v>0.40890612890023931</v>
      </c>
      <c r="AG4901">
        <v>0.2063169948876899</v>
      </c>
      <c r="AH4901">
        <v>2.0253016341203578</v>
      </c>
    </row>
    <row r="4902" spans="1:34">
      <c r="A4902" t="s">
        <v>1194</v>
      </c>
      <c r="B4902" t="s">
        <v>1254</v>
      </c>
      <c r="C4902" t="s">
        <v>5667</v>
      </c>
      <c r="D4902" t="s">
        <v>5753</v>
      </c>
      <c r="E4902" t="s">
        <v>43</v>
      </c>
      <c r="F4902" t="s">
        <v>49</v>
      </c>
      <c r="G4902" t="s">
        <v>46</v>
      </c>
      <c r="H4902" t="s">
        <v>38</v>
      </c>
      <c r="I4902">
        <v>0.13073373488916901</v>
      </c>
      <c r="J4902">
        <v>0.60586987911335199</v>
      </c>
      <c r="K4902">
        <v>0.13073373488916901</v>
      </c>
      <c r="L4902">
        <v>0.44000000000000011</v>
      </c>
      <c r="M4902">
        <v>1.30733734889169</v>
      </c>
      <c r="N4902" t="str">
        <f t="shared" si="228"/>
        <v>05Qd-611,30733734889169</v>
      </c>
      <c r="O4902" t="s">
        <v>5669</v>
      </c>
      <c r="P4902">
        <v>7.5231321986221804</v>
      </c>
      <c r="Q4902">
        <v>77.284210988899986</v>
      </c>
      <c r="R4902">
        <v>21.178865052045381</v>
      </c>
      <c r="S4902">
        <v>876.18252054794527</v>
      </c>
      <c r="T4902">
        <f t="shared" si="229"/>
        <v>982.1687287875128</v>
      </c>
      <c r="U4902">
        <v>1005955.966619606</v>
      </c>
      <c r="V4902">
        <v>7882268.8048766274</v>
      </c>
      <c r="W4902">
        <v>1937735.418527263</v>
      </c>
      <c r="X4902">
        <v>36528206.343830608</v>
      </c>
      <c r="Y4902">
        <f t="shared" si="230"/>
        <v>47354166.533854105</v>
      </c>
      <c r="Z4902">
        <v>3.3158920398797941E-2</v>
      </c>
      <c r="AA4902">
        <v>0.59316124179562857</v>
      </c>
      <c r="AB4902">
        <v>0.1209469680078015</v>
      </c>
      <c r="AC4902">
        <v>0.76604862146957076</v>
      </c>
      <c r="AD4902">
        <v>0.102894</v>
      </c>
      <c r="AE4902">
        <v>5.4999999999999997E-3</v>
      </c>
      <c r="AF4902">
        <v>0.41068188970419589</v>
      </c>
      <c r="AG4902">
        <v>0.2072129697993329</v>
      </c>
      <c r="AH4902">
        <v>2.0336262083952188</v>
      </c>
    </row>
    <row r="4903" spans="1:34">
      <c r="A4903" t="s">
        <v>1194</v>
      </c>
      <c r="B4903" t="s">
        <v>1254</v>
      </c>
      <c r="C4903" t="s">
        <v>5670</v>
      </c>
      <c r="D4903" t="s">
        <v>5754</v>
      </c>
      <c r="E4903" t="s">
        <v>671</v>
      </c>
      <c r="F4903" t="s">
        <v>1179</v>
      </c>
      <c r="G4903" t="s">
        <v>46</v>
      </c>
      <c r="H4903" t="s">
        <v>38</v>
      </c>
      <c r="I4903">
        <v>0.14355158130623569</v>
      </c>
      <c r="J4903">
        <v>0.14355158130623569</v>
      </c>
      <c r="K4903">
        <v>0.70841265044988555</v>
      </c>
      <c r="L4903">
        <v>0.44000000000000011</v>
      </c>
      <c r="M4903">
        <v>1.4355158130623571</v>
      </c>
      <c r="N4903" t="str">
        <f t="shared" si="228"/>
        <v>05Qd-611,43551581306236</v>
      </c>
      <c r="O4903" t="s">
        <v>5672</v>
      </c>
      <c r="P4903">
        <v>9.0284827417902935</v>
      </c>
      <c r="Q4903">
        <v>10.090657182000919</v>
      </c>
      <c r="R4903">
        <v>114.7628493728815</v>
      </c>
      <c r="S4903">
        <v>876.18252054794527</v>
      </c>
      <c r="T4903">
        <f t="shared" si="229"/>
        <v>1010.064509844618</v>
      </c>
      <c r="U4903">
        <v>736248.38688389596</v>
      </c>
      <c r="V4903">
        <v>706212.54634494113</v>
      </c>
      <c r="W4903">
        <v>10500092.304968201</v>
      </c>
      <c r="X4903">
        <v>36528206.343830608</v>
      </c>
      <c r="Y4903">
        <f t="shared" si="230"/>
        <v>48470759.582027644</v>
      </c>
      <c r="Z4903">
        <v>3.1130733869746099E-2</v>
      </c>
      <c r="AA4903">
        <v>3.6608674164422442E-2</v>
      </c>
      <c r="AB4903">
        <v>0.65538066546420193</v>
      </c>
      <c r="AC4903">
        <v>0.76604862146957076</v>
      </c>
      <c r="AD4903">
        <v>0.102894</v>
      </c>
      <c r="AE4903">
        <v>5.4999999999999997E-3</v>
      </c>
      <c r="AF4903">
        <v>0.45094737583110689</v>
      </c>
      <c r="AG4903">
        <v>0.2275292563703836</v>
      </c>
      <c r="AH4903">
        <v>2.2223864452638482</v>
      </c>
    </row>
    <row r="4904" spans="1:34">
      <c r="A4904" t="s">
        <v>1194</v>
      </c>
      <c r="B4904" t="s">
        <v>1254</v>
      </c>
      <c r="C4904" t="s">
        <v>5673</v>
      </c>
      <c r="D4904" t="s">
        <v>5755</v>
      </c>
      <c r="E4904" t="s">
        <v>43</v>
      </c>
      <c r="F4904" t="s">
        <v>1179</v>
      </c>
      <c r="G4904" t="s">
        <v>46</v>
      </c>
      <c r="H4904" t="s">
        <v>38</v>
      </c>
      <c r="I4904">
        <v>0.14425450671262169</v>
      </c>
      <c r="J4904">
        <v>0.14425450671262169</v>
      </c>
      <c r="K4904">
        <v>0.71403605370097389</v>
      </c>
      <c r="L4904">
        <v>0.43999999999999989</v>
      </c>
      <c r="M4904">
        <v>1.442545067126217</v>
      </c>
      <c r="N4904" t="str">
        <f t="shared" si="228"/>
        <v>05Qd-611,44254506712622</v>
      </c>
      <c r="O4904" t="s">
        <v>5675</v>
      </c>
      <c r="P4904">
        <v>8.3011911590081429</v>
      </c>
      <c r="Q4904">
        <v>10.14006784843745</v>
      </c>
      <c r="R4904">
        <v>115.6738406995578</v>
      </c>
      <c r="S4904">
        <v>876.18252054794516</v>
      </c>
      <c r="T4904">
        <f t="shared" si="229"/>
        <v>1010.2976202549486</v>
      </c>
      <c r="U4904">
        <v>1109994.1561552701</v>
      </c>
      <c r="V4904">
        <v>709670.63950293569</v>
      </c>
      <c r="W4904">
        <v>10583442.387955841</v>
      </c>
      <c r="X4904">
        <v>36528206.3438306</v>
      </c>
      <c r="Y4904">
        <f t="shared" si="230"/>
        <v>48931313.527444646</v>
      </c>
      <c r="Z4904">
        <v>3.6588289237715149E-2</v>
      </c>
      <c r="AA4904">
        <v>3.6787934935569103E-2</v>
      </c>
      <c r="AB4904">
        <v>0.66058309904938894</v>
      </c>
      <c r="AC4904">
        <v>0.76604862146957065</v>
      </c>
      <c r="AD4904">
        <v>0.102894</v>
      </c>
      <c r="AE4904">
        <v>5.4999999999999997E-3</v>
      </c>
      <c r="AF4904">
        <v>0.45315551846896868</v>
      </c>
      <c r="AG4904">
        <v>0.22864339313950541</v>
      </c>
      <c r="AH4904">
        <v>2.2327379787346908</v>
      </c>
    </row>
    <row r="4905" spans="1:34">
      <c r="A4905" t="s">
        <v>1194</v>
      </c>
      <c r="B4905" t="s">
        <v>1254</v>
      </c>
      <c r="C4905" t="s">
        <v>5676</v>
      </c>
      <c r="D4905" t="s">
        <v>5756</v>
      </c>
      <c r="E4905" t="s">
        <v>49</v>
      </c>
      <c r="F4905" t="s">
        <v>1179</v>
      </c>
      <c r="G4905" t="s">
        <v>46</v>
      </c>
      <c r="H4905" t="s">
        <v>38</v>
      </c>
      <c r="I4905">
        <v>0.59228716797389747</v>
      </c>
      <c r="J4905">
        <v>0.12903589599673709</v>
      </c>
      <c r="K4905">
        <v>0.12903589599673709</v>
      </c>
      <c r="L4905">
        <v>0.44</v>
      </c>
      <c r="M4905">
        <v>1.2903589599673719</v>
      </c>
      <c r="N4905" t="str">
        <f t="shared" si="228"/>
        <v>05Qd-611,29035895996737</v>
      </c>
      <c r="O4905" t="s">
        <v>5678</v>
      </c>
      <c r="P4905">
        <v>75.55161270387039</v>
      </c>
      <c r="Q4905">
        <v>9.070307542609001</v>
      </c>
      <c r="R4905">
        <v>20.90381515147142</v>
      </c>
      <c r="S4905">
        <v>876.18252054794527</v>
      </c>
      <c r="T4905">
        <f t="shared" si="229"/>
        <v>981.7082559458961</v>
      </c>
      <c r="U4905">
        <v>7705559.9371955814</v>
      </c>
      <c r="V4905">
        <v>634801.5664652125</v>
      </c>
      <c r="W4905">
        <v>1912570.050463638</v>
      </c>
      <c r="X4905">
        <v>36528206.343830608</v>
      </c>
      <c r="Y4905">
        <f t="shared" si="230"/>
        <v>46781137.897955038</v>
      </c>
      <c r="Z4905">
        <v>0.57986343960381037</v>
      </c>
      <c r="AA4905">
        <v>3.2906868939197503E-2</v>
      </c>
      <c r="AB4905">
        <v>0.11937622984768199</v>
      </c>
      <c r="AC4905">
        <v>0.76604862146957065</v>
      </c>
      <c r="AD4905">
        <v>0.102894</v>
      </c>
      <c r="AE4905">
        <v>5.4999999999999997E-3</v>
      </c>
      <c r="AF4905">
        <v>0.40534836438765598</v>
      </c>
      <c r="AG4905">
        <v>0.20452189515482841</v>
      </c>
      <c r="AH4905">
        <v>2.0086232195098561</v>
      </c>
    </row>
    <row r="4906" spans="1:34">
      <c r="A4906" t="s">
        <v>1194</v>
      </c>
      <c r="B4906" t="s">
        <v>1260</v>
      </c>
      <c r="C4906" t="s">
        <v>5649</v>
      </c>
      <c r="D4906" t="s">
        <v>5757</v>
      </c>
      <c r="E4906" t="s">
        <v>671</v>
      </c>
      <c r="F4906" t="s">
        <v>43</v>
      </c>
      <c r="G4906" t="s">
        <v>49</v>
      </c>
      <c r="H4906" t="s">
        <v>38</v>
      </c>
      <c r="I4906">
        <v>0.14106986688040149</v>
      </c>
      <c r="J4906">
        <v>0.14106986688040149</v>
      </c>
      <c r="K4906">
        <v>0.68855893504321242</v>
      </c>
      <c r="L4906">
        <v>0.44000000000000011</v>
      </c>
      <c r="M4906">
        <v>1.410698668804016</v>
      </c>
      <c r="N4906" t="str">
        <f t="shared" si="228"/>
        <v>05Qd-611,41069866880402</v>
      </c>
      <c r="O4906" t="s">
        <v>5651</v>
      </c>
      <c r="P4906">
        <v>8.8723986662279533</v>
      </c>
      <c r="Q4906">
        <v>8.11792961229947</v>
      </c>
      <c r="R4906">
        <v>87.831951791443956</v>
      </c>
      <c r="S4906">
        <v>876.18252054794527</v>
      </c>
      <c r="T4906">
        <f t="shared" si="229"/>
        <v>981.00480061791666</v>
      </c>
      <c r="U4906">
        <v>727987.09298804542</v>
      </c>
      <c r="V4906">
        <v>1085679.541265802</v>
      </c>
      <c r="W4906">
        <v>8969653.2069456559</v>
      </c>
      <c r="X4906">
        <v>36538131.259299614</v>
      </c>
      <c r="Y4906">
        <f t="shared" si="230"/>
        <v>47321451.100499116</v>
      </c>
      <c r="Z4906">
        <v>3.0592546894525379E-2</v>
      </c>
      <c r="AA4906">
        <v>3.5780546547697488E-2</v>
      </c>
      <c r="AB4906">
        <v>0.6741158242713946</v>
      </c>
      <c r="AC4906">
        <v>0.76604862146957076</v>
      </c>
      <c r="AD4906">
        <v>0.102894</v>
      </c>
      <c r="AE4906">
        <v>5.4999999999999997E-3</v>
      </c>
      <c r="AF4906">
        <v>0.44315141428398391</v>
      </c>
      <c r="AG4906">
        <v>0.2235957390054365</v>
      </c>
      <c r="AH4906">
        <v>2.1858398220934361</v>
      </c>
    </row>
    <row r="4907" spans="1:34">
      <c r="A4907" t="s">
        <v>1194</v>
      </c>
      <c r="B4907" t="s">
        <v>1260</v>
      </c>
      <c r="C4907" t="s">
        <v>5652</v>
      </c>
      <c r="D4907" t="s">
        <v>5758</v>
      </c>
      <c r="E4907" t="s">
        <v>671</v>
      </c>
      <c r="F4907" t="s">
        <v>43</v>
      </c>
      <c r="G4907" t="s">
        <v>1179</v>
      </c>
      <c r="H4907" t="s">
        <v>38</v>
      </c>
      <c r="I4907">
        <v>0.26761526117550111</v>
      </c>
      <c r="J4907">
        <v>0.26761526117550111</v>
      </c>
      <c r="K4907">
        <v>1.7009220894040089</v>
      </c>
      <c r="L4907">
        <v>0.44000000000000011</v>
      </c>
      <c r="M4907">
        <v>2.6761526117550112</v>
      </c>
      <c r="N4907" t="str">
        <f t="shared" si="228"/>
        <v>05Qd-612,67615261175501</v>
      </c>
      <c r="O4907" t="s">
        <v>5654</v>
      </c>
      <c r="P4907">
        <v>16.831300254424701</v>
      </c>
      <c r="Q4907">
        <v>15.400041847644751</v>
      </c>
      <c r="R4907">
        <v>119.5627490919392</v>
      </c>
      <c r="S4907">
        <v>876.18252054794527</v>
      </c>
      <c r="T4907">
        <f t="shared" si="229"/>
        <v>1027.976611741954</v>
      </c>
      <c r="U4907">
        <v>1381021.0524091411</v>
      </c>
      <c r="V4907">
        <v>2059578.1396396169</v>
      </c>
      <c r="W4907">
        <v>8471576.6766649447</v>
      </c>
      <c r="X4907">
        <v>36538131.259299614</v>
      </c>
      <c r="Y4907">
        <f t="shared" si="230"/>
        <v>48450307.128013313</v>
      </c>
      <c r="Z4907">
        <v>5.8035302706729769E-2</v>
      </c>
      <c r="AA4907">
        <v>6.787714854429007E-2</v>
      </c>
      <c r="AB4907">
        <v>0.43377092737992079</v>
      </c>
      <c r="AC4907">
        <v>0.76604862146957076</v>
      </c>
      <c r="AD4907">
        <v>0.102894</v>
      </c>
      <c r="AE4907">
        <v>5.4999999999999997E-3</v>
      </c>
      <c r="AF4907">
        <v>0.84067621311675733</v>
      </c>
      <c r="AG4907">
        <v>0.42417018896316921</v>
      </c>
      <c r="AH4907">
        <v>4.049393013834937</v>
      </c>
    </row>
    <row r="4908" spans="1:34">
      <c r="A4908" t="s">
        <v>1194</v>
      </c>
      <c r="B4908" t="s">
        <v>1260</v>
      </c>
      <c r="C4908" t="s">
        <v>5655</v>
      </c>
      <c r="D4908" t="s">
        <v>5759</v>
      </c>
      <c r="E4908" t="s">
        <v>671</v>
      </c>
      <c r="F4908" t="s">
        <v>49</v>
      </c>
      <c r="G4908" t="s">
        <v>1179</v>
      </c>
      <c r="H4908" t="s">
        <v>38</v>
      </c>
      <c r="I4908">
        <v>0.1391805101881543</v>
      </c>
      <c r="J4908">
        <v>0.6734440815052346</v>
      </c>
      <c r="K4908">
        <v>0.1391805101881543</v>
      </c>
      <c r="L4908">
        <v>0.44000000000000011</v>
      </c>
      <c r="M4908">
        <v>1.3918051018815429</v>
      </c>
      <c r="N4908" t="str">
        <f t="shared" si="228"/>
        <v>05Qd-611,39180510188154</v>
      </c>
      <c r="O4908" t="s">
        <v>5657</v>
      </c>
      <c r="P4908">
        <v>8.7535701299358291</v>
      </c>
      <c r="Q4908">
        <v>85.903914814915453</v>
      </c>
      <c r="R4908">
        <v>9.7834019099282816</v>
      </c>
      <c r="S4908">
        <v>876.18252054794527</v>
      </c>
      <c r="T4908">
        <f t="shared" si="229"/>
        <v>980.62340740272487</v>
      </c>
      <c r="U4908">
        <v>718237.12074788858</v>
      </c>
      <c r="V4908">
        <v>8772756.4888732545</v>
      </c>
      <c r="W4908">
        <v>693199.51295913674</v>
      </c>
      <c r="X4908">
        <v>36538131.259299614</v>
      </c>
      <c r="Y4908">
        <f t="shared" si="230"/>
        <v>46722324.381879896</v>
      </c>
      <c r="Z4908">
        <v>3.018281918664386E-2</v>
      </c>
      <c r="AA4908">
        <v>0.65931801767426446</v>
      </c>
      <c r="AB4908">
        <v>3.5493959043521102E-2</v>
      </c>
      <c r="AC4908">
        <v>0.76604862146957076</v>
      </c>
      <c r="AD4908">
        <v>0.102894</v>
      </c>
      <c r="AE4908">
        <v>5.4999999999999997E-3</v>
      </c>
      <c r="AF4908">
        <v>0.43721626237116551</v>
      </c>
      <c r="AG4908">
        <v>0.2206011086482246</v>
      </c>
      <c r="AH4908">
        <v>2.158016472900933</v>
      </c>
    </row>
    <row r="4909" spans="1:34">
      <c r="A4909" t="s">
        <v>1194</v>
      </c>
      <c r="B4909" t="s">
        <v>1260</v>
      </c>
      <c r="C4909" t="s">
        <v>5658</v>
      </c>
      <c r="D4909" t="s">
        <v>5760</v>
      </c>
      <c r="E4909" t="s">
        <v>43</v>
      </c>
      <c r="F4909" t="s">
        <v>49</v>
      </c>
      <c r="G4909" t="s">
        <v>1179</v>
      </c>
      <c r="H4909" t="s">
        <v>38</v>
      </c>
      <c r="I4909">
        <v>0.13979069967497501</v>
      </c>
      <c r="J4909">
        <v>0.67832559739980014</v>
      </c>
      <c r="K4909">
        <v>0.13979069967497501</v>
      </c>
      <c r="L4909">
        <v>0.44000000000000011</v>
      </c>
      <c r="M4909">
        <v>1.3979069967497499</v>
      </c>
      <c r="N4909" t="str">
        <f t="shared" si="228"/>
        <v>05Qd-611,39790699674975</v>
      </c>
      <c r="O4909" t="s">
        <v>5660</v>
      </c>
      <c r="P4909">
        <v>8.0443193540235605</v>
      </c>
      <c r="Q4909">
        <v>86.526596544684509</v>
      </c>
      <c r="R4909">
        <v>9.826293899494269</v>
      </c>
      <c r="S4909">
        <v>876.18252054794527</v>
      </c>
      <c r="T4909">
        <f t="shared" si="229"/>
        <v>980.57973034614758</v>
      </c>
      <c r="U4909">
        <v>1075835.017445792</v>
      </c>
      <c r="V4909">
        <v>8836346.5498978756</v>
      </c>
      <c r="W4909">
        <v>696238.60984493664</v>
      </c>
      <c r="X4909">
        <v>36538131.259299614</v>
      </c>
      <c r="Y4909">
        <f t="shared" si="230"/>
        <v>47146551.436488219</v>
      </c>
      <c r="Z4909">
        <v>3.5456102336129232E-2</v>
      </c>
      <c r="AA4909">
        <v>0.66409713961064953</v>
      </c>
      <c r="AB4909">
        <v>3.5649570203623339E-2</v>
      </c>
      <c r="AC4909">
        <v>0.76604862146957076</v>
      </c>
      <c r="AD4909">
        <v>0.102894</v>
      </c>
      <c r="AE4909">
        <v>5.4999999999999997E-3</v>
      </c>
      <c r="AF4909">
        <v>0.43913308798421469</v>
      </c>
      <c r="AG4909">
        <v>0.2215682589848354</v>
      </c>
      <c r="AH4909">
        <v>2.1670023437188002</v>
      </c>
    </row>
    <row r="4910" spans="1:34">
      <c r="A4910" t="s">
        <v>1194</v>
      </c>
      <c r="B4910" t="s">
        <v>1260</v>
      </c>
      <c r="C4910" t="s">
        <v>5661</v>
      </c>
      <c r="D4910" t="s">
        <v>5761</v>
      </c>
      <c r="E4910" t="s">
        <v>671</v>
      </c>
      <c r="F4910" t="s">
        <v>43</v>
      </c>
      <c r="G4910" t="s">
        <v>46</v>
      </c>
      <c r="H4910" t="s">
        <v>38</v>
      </c>
      <c r="I4910">
        <v>0.14707540958921811</v>
      </c>
      <c r="J4910">
        <v>0.14707540958921811</v>
      </c>
      <c r="K4910">
        <v>0.7366032767137447</v>
      </c>
      <c r="L4910">
        <v>0.44000000000000011</v>
      </c>
      <c r="M4910">
        <v>1.470754095892181</v>
      </c>
      <c r="N4910" t="str">
        <f t="shared" si="228"/>
        <v>05Qd-611,47075409589218</v>
      </c>
      <c r="O4910" t="s">
        <v>5663</v>
      </c>
      <c r="P4910">
        <v>9.2501091603113732</v>
      </c>
      <c r="Q4910">
        <v>8.4635212972704572</v>
      </c>
      <c r="R4910">
        <v>119.32973082762661</v>
      </c>
      <c r="S4910">
        <v>876.18252054794527</v>
      </c>
      <c r="T4910">
        <f t="shared" si="229"/>
        <v>1013.2258818331537</v>
      </c>
      <c r="U4910">
        <v>758978.52776492399</v>
      </c>
      <c r="V4910">
        <v>1131898.446814836</v>
      </c>
      <c r="W4910">
        <v>10917933.767451121</v>
      </c>
      <c r="X4910">
        <v>36538131.259299614</v>
      </c>
      <c r="Y4910">
        <f t="shared" si="230"/>
        <v>49346942.001330495</v>
      </c>
      <c r="Z4910">
        <v>3.1894914657460222E-2</v>
      </c>
      <c r="AA4910">
        <v>3.7303774755030897E-2</v>
      </c>
      <c r="AB4910">
        <v>0.68146093293109078</v>
      </c>
      <c r="AC4910">
        <v>0.76604862146957076</v>
      </c>
      <c r="AD4910">
        <v>0.102894</v>
      </c>
      <c r="AE4910">
        <v>5.4999999999999997E-3</v>
      </c>
      <c r="AF4910">
        <v>0.46201699347398351</v>
      </c>
      <c r="AG4910">
        <v>0.23311452419891071</v>
      </c>
      <c r="AH4910">
        <v>2.2742796135650751</v>
      </c>
    </row>
    <row r="4911" spans="1:34">
      <c r="A4911" t="s">
        <v>1194</v>
      </c>
      <c r="B4911" t="s">
        <v>1260</v>
      </c>
      <c r="C4911" t="s">
        <v>5664</v>
      </c>
      <c r="D4911" t="s">
        <v>5762</v>
      </c>
      <c r="E4911" t="s">
        <v>671</v>
      </c>
      <c r="F4911" t="s">
        <v>49</v>
      </c>
      <c r="G4911" t="s">
        <v>46</v>
      </c>
      <c r="H4911" t="s">
        <v>38</v>
      </c>
      <c r="I4911">
        <v>0.13064202602016309</v>
      </c>
      <c r="J4911">
        <v>0.60513620816130465</v>
      </c>
      <c r="K4911">
        <v>0.13064202602016309</v>
      </c>
      <c r="L4911">
        <v>0.44000000000000011</v>
      </c>
      <c r="M4911">
        <v>1.306420260201631</v>
      </c>
      <c r="N4911" t="str">
        <f t="shared" si="228"/>
        <v>05Qd-611,30642026020163</v>
      </c>
      <c r="O4911" t="s">
        <v>5666</v>
      </c>
      <c r="P4911">
        <v>8.2165537052452162</v>
      </c>
      <c r="Q4911">
        <v>77.190624589230424</v>
      </c>
      <c r="R4911">
        <v>21.164008215266421</v>
      </c>
      <c r="S4911">
        <v>876.18252054794527</v>
      </c>
      <c r="T4911">
        <f t="shared" si="229"/>
        <v>982.75370705768728</v>
      </c>
      <c r="U4911">
        <v>674174.51258472772</v>
      </c>
      <c r="V4911">
        <v>7882930.064413934</v>
      </c>
      <c r="W4911">
        <v>1936376.109670857</v>
      </c>
      <c r="X4911">
        <v>36538131.259299614</v>
      </c>
      <c r="Y4911">
        <f t="shared" si="230"/>
        <v>47031611.945969135</v>
      </c>
      <c r="Z4911">
        <v>2.8331155304810819E-2</v>
      </c>
      <c r="AA4911">
        <v>0.59244296021737508</v>
      </c>
      <c r="AB4911">
        <v>0.1208621244924296</v>
      </c>
      <c r="AC4911">
        <v>0.76604862146957076</v>
      </c>
      <c r="AD4911">
        <v>0.102894</v>
      </c>
      <c r="AE4911">
        <v>5.4999999999999997E-3</v>
      </c>
      <c r="AF4911">
        <v>0.41039379901621909</v>
      </c>
      <c r="AG4911">
        <v>0.20706761124195849</v>
      </c>
      <c r="AH4911">
        <v>2.0322756704598079</v>
      </c>
    </row>
    <row r="4912" spans="1:34">
      <c r="A4912" t="s">
        <v>1194</v>
      </c>
      <c r="B4912" t="s">
        <v>1260</v>
      </c>
      <c r="C4912" t="s">
        <v>5667</v>
      </c>
      <c r="D4912" t="s">
        <v>5763</v>
      </c>
      <c r="E4912" t="s">
        <v>43</v>
      </c>
      <c r="F4912" t="s">
        <v>49</v>
      </c>
      <c r="G4912" t="s">
        <v>46</v>
      </c>
      <c r="H4912" t="s">
        <v>38</v>
      </c>
      <c r="I4912">
        <v>0.13117949931911491</v>
      </c>
      <c r="J4912">
        <v>0.60943599455291919</v>
      </c>
      <c r="K4912">
        <v>0.13117949931911491</v>
      </c>
      <c r="L4912">
        <v>0.44000000000000011</v>
      </c>
      <c r="M4912">
        <v>1.311794993191149</v>
      </c>
      <c r="N4912" t="str">
        <f t="shared" si="228"/>
        <v>05Qd-611,31179499319115</v>
      </c>
      <c r="O4912" t="s">
        <v>5669</v>
      </c>
      <c r="P4912">
        <v>7.5487839153636109</v>
      </c>
      <c r="Q4912">
        <v>77.739101432448052</v>
      </c>
      <c r="R4912">
        <v>21.251078889696611</v>
      </c>
      <c r="S4912">
        <v>876.18252054794527</v>
      </c>
      <c r="T4912">
        <f t="shared" si="229"/>
        <v>982.72148478545353</v>
      </c>
      <c r="U4912">
        <v>1009562.862670002</v>
      </c>
      <c r="V4912">
        <v>7938942.1075868346</v>
      </c>
      <c r="W4912">
        <v>1944342.5389079209</v>
      </c>
      <c r="X4912">
        <v>36538131.259299614</v>
      </c>
      <c r="Y4912">
        <f t="shared" si="230"/>
        <v>47430978.768464372</v>
      </c>
      <c r="Z4912">
        <v>3.3271982779075851E-2</v>
      </c>
      <c r="AA4912">
        <v>0.59665255492315328</v>
      </c>
      <c r="AB4912">
        <v>0.12135936237788041</v>
      </c>
      <c r="AC4912">
        <v>0.76604862146957076</v>
      </c>
      <c r="AD4912">
        <v>0.102894</v>
      </c>
      <c r="AE4912">
        <v>5.4999999999999997E-3</v>
      </c>
      <c r="AF4912">
        <v>0.41208219681397351</v>
      </c>
      <c r="AG4912">
        <v>0.2079195064207971</v>
      </c>
      <c r="AH4912">
        <v>2.04019069642592</v>
      </c>
    </row>
    <row r="4913" spans="1:34">
      <c r="A4913" t="s">
        <v>1194</v>
      </c>
      <c r="B4913" t="s">
        <v>1260</v>
      </c>
      <c r="C4913" t="s">
        <v>5670</v>
      </c>
      <c r="D4913" t="s">
        <v>5764</v>
      </c>
      <c r="E4913" t="s">
        <v>671</v>
      </c>
      <c r="F4913" t="s">
        <v>1179</v>
      </c>
      <c r="G4913" t="s">
        <v>46</v>
      </c>
      <c r="H4913" t="s">
        <v>38</v>
      </c>
      <c r="I4913">
        <v>0.1449701452486932</v>
      </c>
      <c r="J4913">
        <v>0.1449701452486932</v>
      </c>
      <c r="K4913">
        <v>0.71976116198954565</v>
      </c>
      <c r="L4913">
        <v>0.44000000000000011</v>
      </c>
      <c r="M4913">
        <v>1.4497014524869321</v>
      </c>
      <c r="N4913" t="str">
        <f t="shared" si="228"/>
        <v>05Qd-611,44970145248693</v>
      </c>
      <c r="O4913" t="s">
        <v>5672</v>
      </c>
      <c r="P4913">
        <v>9.1177014042115836</v>
      </c>
      <c r="Q4913">
        <v>10.190372157648239</v>
      </c>
      <c r="R4913">
        <v>116.6013082423064</v>
      </c>
      <c r="S4913">
        <v>876.18252054794527</v>
      </c>
      <c r="T4913">
        <f t="shared" si="229"/>
        <v>1012.0919023521114</v>
      </c>
      <c r="U4913">
        <v>748114.37015903764</v>
      </c>
      <c r="V4913">
        <v>722035.24720634636</v>
      </c>
      <c r="W4913">
        <v>10668299.943009039</v>
      </c>
      <c r="X4913">
        <v>36538131.259299614</v>
      </c>
      <c r="Y4913">
        <f t="shared" si="230"/>
        <v>48676580.819674037</v>
      </c>
      <c r="Z4913">
        <v>3.1438365009494082E-2</v>
      </c>
      <c r="AA4913">
        <v>3.6970437822323503E-2</v>
      </c>
      <c r="AB4913">
        <v>0.66587962400223388</v>
      </c>
      <c r="AC4913">
        <v>0.76604862146957076</v>
      </c>
      <c r="AD4913">
        <v>0.102894</v>
      </c>
      <c r="AE4913">
        <v>5.4999999999999997E-3</v>
      </c>
      <c r="AF4913">
        <v>0.45540359763987392</v>
      </c>
      <c r="AG4913">
        <v>0.22977768021917869</v>
      </c>
      <c r="AH4913">
        <v>2.2432767303459848</v>
      </c>
    </row>
    <row r="4914" spans="1:34">
      <c r="A4914" t="s">
        <v>1194</v>
      </c>
      <c r="B4914" t="s">
        <v>1260</v>
      </c>
      <c r="C4914" t="s">
        <v>5673</v>
      </c>
      <c r="D4914" t="s">
        <v>5765</v>
      </c>
      <c r="E4914" t="s">
        <v>43</v>
      </c>
      <c r="F4914" t="s">
        <v>1179</v>
      </c>
      <c r="G4914" t="s">
        <v>46</v>
      </c>
      <c r="H4914" t="s">
        <v>38</v>
      </c>
      <c r="I4914">
        <v>0.14564963468587161</v>
      </c>
      <c r="J4914">
        <v>0.14564963468587161</v>
      </c>
      <c r="K4914">
        <v>0.72519707748697249</v>
      </c>
      <c r="L4914">
        <v>0.44000000000000011</v>
      </c>
      <c r="M4914">
        <v>1.456496346858716</v>
      </c>
      <c r="N4914" t="str">
        <f t="shared" si="228"/>
        <v>05Qd-611,45649634685872</v>
      </c>
      <c r="O4914" t="s">
        <v>5675</v>
      </c>
      <c r="P4914">
        <v>8.3814744323778818</v>
      </c>
      <c r="Q4914">
        <v>10.23813544180692</v>
      </c>
      <c r="R4914">
        <v>117.4819265528895</v>
      </c>
      <c r="S4914">
        <v>876.18252054794527</v>
      </c>
      <c r="T4914">
        <f t="shared" si="229"/>
        <v>1012.2840569750196</v>
      </c>
      <c r="U4914">
        <v>1120925.624076399</v>
      </c>
      <c r="V4914">
        <v>725419.49796298007</v>
      </c>
      <c r="W4914">
        <v>10748871.082511909</v>
      </c>
      <c r="X4914">
        <v>36538131.259299614</v>
      </c>
      <c r="Y4914">
        <f t="shared" si="230"/>
        <v>49133347.463850901</v>
      </c>
      <c r="Z4914">
        <v>3.6942145397721171E-2</v>
      </c>
      <c r="AA4914">
        <v>3.714372192813048E-2</v>
      </c>
      <c r="AB4914">
        <v>0.67090860522362827</v>
      </c>
      <c r="AC4914">
        <v>0.76604862146957076</v>
      </c>
      <c r="AD4914">
        <v>0.102894</v>
      </c>
      <c r="AE4914">
        <v>5.4999999999999997E-3</v>
      </c>
      <c r="AF4914">
        <v>0.45753811943205719</v>
      </c>
      <c r="AG4914">
        <v>0.23085467097710641</v>
      </c>
      <c r="AH4914">
        <v>2.253283137267879</v>
      </c>
    </row>
    <row r="4915" spans="1:34">
      <c r="A4915" t="s">
        <v>1194</v>
      </c>
      <c r="B4915" t="s">
        <v>1260</v>
      </c>
      <c r="C4915" t="s">
        <v>5676</v>
      </c>
      <c r="D4915" t="s">
        <v>5766</v>
      </c>
      <c r="E4915" t="s">
        <v>49</v>
      </c>
      <c r="F4915" t="s">
        <v>1179</v>
      </c>
      <c r="G4915" t="s">
        <v>46</v>
      </c>
      <c r="H4915" t="s">
        <v>38</v>
      </c>
      <c r="I4915">
        <v>0.59635395809896341</v>
      </c>
      <c r="J4915">
        <v>0.12954424476237039</v>
      </c>
      <c r="K4915">
        <v>0.12954424476237039</v>
      </c>
      <c r="L4915">
        <v>0.43999999999999989</v>
      </c>
      <c r="M4915">
        <v>1.2954424476237041</v>
      </c>
      <c r="N4915" t="str">
        <f t="shared" si="228"/>
        <v>05Qd-611,2954424476237</v>
      </c>
      <c r="O4915" t="s">
        <v>5678</v>
      </c>
      <c r="P4915">
        <v>76.070368755141871</v>
      </c>
      <c r="Q4915">
        <v>9.1060408523797634</v>
      </c>
      <c r="R4915">
        <v>20.986167651504012</v>
      </c>
      <c r="S4915">
        <v>876.18252054794516</v>
      </c>
      <c r="T4915">
        <f t="shared" si="229"/>
        <v>982.34509780697078</v>
      </c>
      <c r="U4915">
        <v>7768526.2952856831</v>
      </c>
      <c r="V4915">
        <v>645205.33266142057</v>
      </c>
      <c r="W4915">
        <v>1920104.795867854</v>
      </c>
      <c r="X4915">
        <v>36538131.259299599</v>
      </c>
      <c r="Y4915">
        <f t="shared" si="230"/>
        <v>46871967.683114558</v>
      </c>
      <c r="Z4915">
        <v>0.58384492533839838</v>
      </c>
      <c r="AA4915">
        <v>3.3036508572238207E-2</v>
      </c>
      <c r="AB4915">
        <v>0.1198465234711754</v>
      </c>
      <c r="AC4915">
        <v>0.76604862146957065</v>
      </c>
      <c r="AD4915">
        <v>0.102894</v>
      </c>
      <c r="AE4915">
        <v>5.4999999999999997E-3</v>
      </c>
      <c r="AF4915">
        <v>0.40694527150482851</v>
      </c>
      <c r="AG4915">
        <v>0.2053276279483571</v>
      </c>
      <c r="AH4915">
        <v>2.01610934707689</v>
      </c>
    </row>
    <row r="4916" spans="1:34">
      <c r="A4916" t="s">
        <v>1194</v>
      </c>
      <c r="B4916" t="s">
        <v>1266</v>
      </c>
      <c r="C4916" t="s">
        <v>5649</v>
      </c>
      <c r="D4916" t="s">
        <v>5767</v>
      </c>
      <c r="E4916" t="s">
        <v>671</v>
      </c>
      <c r="F4916" t="s">
        <v>43</v>
      </c>
      <c r="G4916" t="s">
        <v>49</v>
      </c>
      <c r="H4916" t="s">
        <v>38</v>
      </c>
      <c r="I4916">
        <v>0.14009666057390349</v>
      </c>
      <c r="J4916">
        <v>0.14009666057390349</v>
      </c>
      <c r="K4916">
        <v>0.68077328459122777</v>
      </c>
      <c r="L4916">
        <v>0.44</v>
      </c>
      <c r="M4916">
        <v>1.4009666057390351</v>
      </c>
      <c r="N4916" t="str">
        <f t="shared" si="228"/>
        <v>05Qd-611,40096660573904</v>
      </c>
      <c r="O4916" t="s">
        <v>5651</v>
      </c>
      <c r="P4916">
        <v>8.8111901705606375</v>
      </c>
      <c r="Q4916">
        <v>8.0619260130255359</v>
      </c>
      <c r="R4916">
        <v>86.838821297652842</v>
      </c>
      <c r="S4916">
        <v>876.18252054794527</v>
      </c>
      <c r="T4916">
        <f t="shared" si="229"/>
        <v>979.89445802918431</v>
      </c>
      <c r="U4916">
        <v>711485.77957939496</v>
      </c>
      <c r="V4916">
        <v>1074300.7361841721</v>
      </c>
      <c r="W4916">
        <v>8834126.5955916625</v>
      </c>
      <c r="X4916">
        <v>36512449.115309604</v>
      </c>
      <c r="Y4916">
        <f t="shared" si="230"/>
        <v>47132362.226664834</v>
      </c>
      <c r="Z4916">
        <v>3.038149643968352E-2</v>
      </c>
      <c r="AA4916">
        <v>3.5533705359567021E-2</v>
      </c>
      <c r="AB4916">
        <v>0.66649348447618273</v>
      </c>
      <c r="AC4916">
        <v>0.76604862146957065</v>
      </c>
      <c r="AD4916">
        <v>0.102894</v>
      </c>
      <c r="AE4916">
        <v>5.4999999999999997E-3</v>
      </c>
      <c r="AF4916">
        <v>0.44009422169812612</v>
      </c>
      <c r="AG4916">
        <v>0.22205320700963699</v>
      </c>
      <c r="AH4916">
        <v>2.1715080344467981</v>
      </c>
    </row>
    <row r="4917" spans="1:34">
      <c r="A4917" t="s">
        <v>1194</v>
      </c>
      <c r="B4917" t="s">
        <v>1266</v>
      </c>
      <c r="C4917" t="s">
        <v>5652</v>
      </c>
      <c r="D4917" t="s">
        <v>5768</v>
      </c>
      <c r="E4917" t="s">
        <v>671</v>
      </c>
      <c r="F4917" t="s">
        <v>43</v>
      </c>
      <c r="G4917" t="s">
        <v>1179</v>
      </c>
      <c r="H4917" t="s">
        <v>38</v>
      </c>
      <c r="I4917">
        <v>0.25961563830377687</v>
      </c>
      <c r="J4917">
        <v>0.25961563830377687</v>
      </c>
      <c r="K4917">
        <v>1.636925106430215</v>
      </c>
      <c r="L4917">
        <v>0.44</v>
      </c>
      <c r="M4917">
        <v>2.5961563830377692</v>
      </c>
      <c r="N4917" t="str">
        <f t="shared" si="228"/>
        <v>05Qd-612,59615638303777</v>
      </c>
      <c r="O4917" t="s">
        <v>5654</v>
      </c>
      <c r="P4917">
        <v>16.328174782862551</v>
      </c>
      <c r="Q4917">
        <v>14.93969991329916</v>
      </c>
      <c r="R4917">
        <v>115.0642154638541</v>
      </c>
      <c r="S4917">
        <v>876.18252054794527</v>
      </c>
      <c r="T4917">
        <f t="shared" si="229"/>
        <v>1022.5146107079611</v>
      </c>
      <c r="U4917">
        <v>1318467.078750429</v>
      </c>
      <c r="V4917">
        <v>1990805.992178119</v>
      </c>
      <c r="W4917">
        <v>7894428.99227296</v>
      </c>
      <c r="X4917">
        <v>36512449.115309604</v>
      </c>
      <c r="Y4917">
        <f t="shared" si="230"/>
        <v>47716151.178511113</v>
      </c>
      <c r="Z4917">
        <v>5.6300496803430647E-2</v>
      </c>
      <c r="AA4917">
        <v>6.5848147703391716E-2</v>
      </c>
      <c r="AB4917">
        <v>0.41745034995489239</v>
      </c>
      <c r="AC4917">
        <v>0.76604862146957065</v>
      </c>
      <c r="AD4917">
        <v>0.102894</v>
      </c>
      <c r="AE4917">
        <v>5.4999999999999997E-3</v>
      </c>
      <c r="AF4917">
        <v>0.81554650776055582</v>
      </c>
      <c r="AG4917">
        <v>0.41149078671148642</v>
      </c>
      <c r="AH4917">
        <v>3.9315876775098109</v>
      </c>
    </row>
    <row r="4918" spans="1:34">
      <c r="A4918" t="s">
        <v>1194</v>
      </c>
      <c r="B4918" t="s">
        <v>1266</v>
      </c>
      <c r="C4918" t="s">
        <v>5655</v>
      </c>
      <c r="D4918" t="s">
        <v>5769</v>
      </c>
      <c r="E4918" t="s">
        <v>671</v>
      </c>
      <c r="F4918" t="s">
        <v>49</v>
      </c>
      <c r="G4918" t="s">
        <v>1179</v>
      </c>
      <c r="H4918" t="s">
        <v>38</v>
      </c>
      <c r="I4918">
        <v>0.13805003631877169</v>
      </c>
      <c r="J4918">
        <v>0.66440029055017302</v>
      </c>
      <c r="K4918">
        <v>0.13805003631877169</v>
      </c>
      <c r="L4918">
        <v>0.44000000000000011</v>
      </c>
      <c r="M4918">
        <v>1.380500363187716</v>
      </c>
      <c r="N4918" t="str">
        <f t="shared" si="228"/>
        <v>05Qd-611,38050036318772</v>
      </c>
      <c r="O4918" t="s">
        <v>5657</v>
      </c>
      <c r="P4918">
        <v>8.6824705033981537</v>
      </c>
      <c r="Q4918">
        <v>84.750297062315937</v>
      </c>
      <c r="R4918">
        <v>9.7039376214449948</v>
      </c>
      <c r="S4918">
        <v>876.18252054794527</v>
      </c>
      <c r="T4918">
        <f t="shared" si="229"/>
        <v>979.3192257351044</v>
      </c>
      <c r="U4918">
        <v>701091.92688009806</v>
      </c>
      <c r="V4918">
        <v>8621660.7051382847</v>
      </c>
      <c r="W4918">
        <v>665776.46394337772</v>
      </c>
      <c r="X4918">
        <v>36512449.115309604</v>
      </c>
      <c r="Y4918">
        <f t="shared" si="230"/>
        <v>46500978.211271361</v>
      </c>
      <c r="Z4918">
        <v>2.9937663536986629E-2</v>
      </c>
      <c r="AA4918">
        <v>0.65046392794579855</v>
      </c>
      <c r="AB4918">
        <v>3.5205664416885551E-2</v>
      </c>
      <c r="AC4918">
        <v>0.76604862146957076</v>
      </c>
      <c r="AD4918">
        <v>0.102894</v>
      </c>
      <c r="AE4918">
        <v>5.4999999999999997E-3</v>
      </c>
      <c r="AF4918">
        <v>0.43366503555635072</v>
      </c>
      <c r="AG4918">
        <v>0.21880930756525299</v>
      </c>
      <c r="AH4918">
        <v>2.1413687063093199</v>
      </c>
    </row>
    <row r="4919" spans="1:34">
      <c r="A4919" t="s">
        <v>1194</v>
      </c>
      <c r="B4919" t="s">
        <v>1266</v>
      </c>
      <c r="C4919" t="s">
        <v>5658</v>
      </c>
      <c r="D4919" t="s">
        <v>5770</v>
      </c>
      <c r="E4919" t="s">
        <v>43</v>
      </c>
      <c r="F4919" t="s">
        <v>49</v>
      </c>
      <c r="G4919" t="s">
        <v>1179</v>
      </c>
      <c r="H4919" t="s">
        <v>38</v>
      </c>
      <c r="I4919">
        <v>0.13870777969032511</v>
      </c>
      <c r="J4919">
        <v>0.66966223752260079</v>
      </c>
      <c r="K4919">
        <v>0.13870777969032511</v>
      </c>
      <c r="L4919">
        <v>0.44000000000000011</v>
      </c>
      <c r="M4919">
        <v>1.3870777969032511</v>
      </c>
      <c r="N4919" t="str">
        <f t="shared" si="228"/>
        <v>05Qd-611,38707779690325</v>
      </c>
      <c r="O4919" t="s">
        <v>5660</v>
      </c>
      <c r="P4919">
        <v>7.9820022312705232</v>
      </c>
      <c r="Q4919">
        <v>85.421506234530668</v>
      </c>
      <c r="R4919">
        <v>9.7501723115521024</v>
      </c>
      <c r="S4919">
        <v>876.18252054794527</v>
      </c>
      <c r="T4919">
        <f t="shared" si="229"/>
        <v>979.33620132529859</v>
      </c>
      <c r="U4919">
        <v>1063650.405551106</v>
      </c>
      <c r="V4919">
        <v>8689942.9170667809</v>
      </c>
      <c r="W4919">
        <v>668948.57506896881</v>
      </c>
      <c r="X4919">
        <v>36512449.115309604</v>
      </c>
      <c r="Y4919">
        <f t="shared" si="230"/>
        <v>46934991.012996458</v>
      </c>
      <c r="Z4919">
        <v>3.5181433693030208E-2</v>
      </c>
      <c r="AA4919">
        <v>0.65561550109380795</v>
      </c>
      <c r="AB4919">
        <v>3.5373402818329153E-2</v>
      </c>
      <c r="AC4919">
        <v>0.76604862146957076</v>
      </c>
      <c r="AD4919">
        <v>0.102894</v>
      </c>
      <c r="AE4919">
        <v>5.4999999999999997E-3</v>
      </c>
      <c r="AF4919">
        <v>0.43573124510049771</v>
      </c>
      <c r="AG4919">
        <v>0.21985183080916529</v>
      </c>
      <c r="AH4919">
        <v>2.1510548728129142</v>
      </c>
    </row>
    <row r="4920" spans="1:34">
      <c r="A4920" t="s">
        <v>1194</v>
      </c>
      <c r="B4920" t="s">
        <v>1266</v>
      </c>
      <c r="C4920" t="s">
        <v>5661</v>
      </c>
      <c r="D4920" t="s">
        <v>5771</v>
      </c>
      <c r="E4920" t="s">
        <v>671</v>
      </c>
      <c r="F4920" t="s">
        <v>43</v>
      </c>
      <c r="G4920" t="s">
        <v>46</v>
      </c>
      <c r="H4920" t="s">
        <v>38</v>
      </c>
      <c r="I4920">
        <v>0.1437016951199451</v>
      </c>
      <c r="J4920">
        <v>0.1437016951199451</v>
      </c>
      <c r="K4920">
        <v>0.70961356095956063</v>
      </c>
      <c r="L4920">
        <v>0.44</v>
      </c>
      <c r="M4920">
        <v>1.4370169511994511</v>
      </c>
      <c r="N4920" t="str">
        <f t="shared" si="228"/>
        <v>05Qd-611,43701695119945</v>
      </c>
      <c r="O4920" t="s">
        <v>5663</v>
      </c>
      <c r="P4920">
        <v>9.0379239472723025</v>
      </c>
      <c r="Q4920">
        <v>8.2693793646295664</v>
      </c>
      <c r="R4920">
        <v>114.95739687544879</v>
      </c>
      <c r="S4920">
        <v>876.18252054794527</v>
      </c>
      <c r="T4920">
        <f t="shared" si="229"/>
        <v>1008.4472207352959</v>
      </c>
      <c r="U4920">
        <v>729794.07332382735</v>
      </c>
      <c r="V4920">
        <v>1101945.1586201999</v>
      </c>
      <c r="W4920">
        <v>10517892.20054261</v>
      </c>
      <c r="X4920">
        <v>36512449.115309604</v>
      </c>
      <c r="Y4920">
        <f t="shared" si="230"/>
        <v>48862080.547796242</v>
      </c>
      <c r="Z4920">
        <v>3.1163287695640841E-2</v>
      </c>
      <c r="AA4920">
        <v>3.6448075729605407E-2</v>
      </c>
      <c r="AB4920">
        <v>0.65649167545039289</v>
      </c>
      <c r="AC4920">
        <v>0.76604862146957065</v>
      </c>
      <c r="AD4920">
        <v>0.102894</v>
      </c>
      <c r="AE4920">
        <v>5.4999999999999997E-3</v>
      </c>
      <c r="AF4920">
        <v>0.45141893754956569</v>
      </c>
      <c r="AG4920">
        <v>0.22776718676511301</v>
      </c>
      <c r="AH4920">
        <v>2.2245970755141289</v>
      </c>
    </row>
    <row r="4921" spans="1:34">
      <c r="A4921" t="s">
        <v>1194</v>
      </c>
      <c r="B4921" t="s">
        <v>1266</v>
      </c>
      <c r="C4921" t="s">
        <v>5664</v>
      </c>
      <c r="D4921" t="s">
        <v>5772</v>
      </c>
      <c r="E4921" t="s">
        <v>671</v>
      </c>
      <c r="F4921" t="s">
        <v>49</v>
      </c>
      <c r="G4921" t="s">
        <v>46</v>
      </c>
      <c r="H4921" t="s">
        <v>38</v>
      </c>
      <c r="I4921">
        <v>0.12938855687040751</v>
      </c>
      <c r="J4921">
        <v>0.59510845496326048</v>
      </c>
      <c r="K4921">
        <v>0.12938855687040751</v>
      </c>
      <c r="L4921">
        <v>0.44000000000000011</v>
      </c>
      <c r="M4921">
        <v>1.293885568704076</v>
      </c>
      <c r="N4921" t="str">
        <f t="shared" si="228"/>
        <v>05Qd-611,29388556870408</v>
      </c>
      <c r="O4921" t="s">
        <v>5666</v>
      </c>
      <c r="P4921">
        <v>8.1377184567376268</v>
      </c>
      <c r="Q4921">
        <v>75.911493507427181</v>
      </c>
      <c r="R4921">
        <v>20.960946213006022</v>
      </c>
      <c r="S4921">
        <v>876.18252054794527</v>
      </c>
      <c r="T4921">
        <f t="shared" si="229"/>
        <v>981.19267872511614</v>
      </c>
      <c r="U4921">
        <v>657104.30124801223</v>
      </c>
      <c r="V4921">
        <v>7722487.8652650723</v>
      </c>
      <c r="W4921">
        <v>1917797.1899331801</v>
      </c>
      <c r="X4921">
        <v>36512449.115309604</v>
      </c>
      <c r="Y4921">
        <f t="shared" si="230"/>
        <v>46809838.47175587</v>
      </c>
      <c r="Z4921">
        <v>2.8059326780458079E-2</v>
      </c>
      <c r="AA4921">
        <v>0.58262554769296226</v>
      </c>
      <c r="AB4921">
        <v>0.1197024904218297</v>
      </c>
      <c r="AC4921">
        <v>0.76604862146957076</v>
      </c>
      <c r="AD4921">
        <v>0.102894</v>
      </c>
      <c r="AE4921">
        <v>5.4999999999999997E-3</v>
      </c>
      <c r="AF4921">
        <v>0.4064561995929033</v>
      </c>
      <c r="AG4921">
        <v>0.20508086263959599</v>
      </c>
      <c r="AH4921">
        <v>2.0138166309365748</v>
      </c>
    </row>
    <row r="4922" spans="1:34">
      <c r="A4922" t="s">
        <v>1194</v>
      </c>
      <c r="B4922" t="s">
        <v>1266</v>
      </c>
      <c r="C4922" t="s">
        <v>5667</v>
      </c>
      <c r="D4922" t="s">
        <v>5773</v>
      </c>
      <c r="E4922" t="s">
        <v>43</v>
      </c>
      <c r="F4922" t="s">
        <v>49</v>
      </c>
      <c r="G4922" t="s">
        <v>46</v>
      </c>
      <c r="H4922" t="s">
        <v>38</v>
      </c>
      <c r="I4922">
        <v>0.1299661810459686</v>
      </c>
      <c r="J4922">
        <v>0.59972944836774877</v>
      </c>
      <c r="K4922">
        <v>0.1299661810459686</v>
      </c>
      <c r="L4922">
        <v>0.44</v>
      </c>
      <c r="M4922">
        <v>1.299661810459686</v>
      </c>
      <c r="N4922" t="str">
        <f t="shared" si="228"/>
        <v>05Qd-611,29966181045969</v>
      </c>
      <c r="O4922" t="s">
        <v>5669</v>
      </c>
      <c r="P4922">
        <v>7.4789629638271009</v>
      </c>
      <c r="Q4922">
        <v>76.500943225200615</v>
      </c>
      <c r="R4922">
        <v>21.05452132944691</v>
      </c>
      <c r="S4922">
        <v>876.18252054794527</v>
      </c>
      <c r="T4922">
        <f t="shared" si="229"/>
        <v>981.21694806641995</v>
      </c>
      <c r="U4922">
        <v>996617.35979121283</v>
      </c>
      <c r="V4922">
        <v>7782452.6753665078</v>
      </c>
      <c r="W4922">
        <v>1926358.7354633459</v>
      </c>
      <c r="X4922">
        <v>36512449.115309604</v>
      </c>
      <c r="Y4922">
        <f t="shared" si="230"/>
        <v>47217877.885930672</v>
      </c>
      <c r="Z4922">
        <v>3.2964240297215508E-2</v>
      </c>
      <c r="AA4922">
        <v>0.58714961182063752</v>
      </c>
      <c r="AB4922">
        <v>0.12023687347713929</v>
      </c>
      <c r="AC4922">
        <v>0.76604862146957065</v>
      </c>
      <c r="AD4922">
        <v>0.102894</v>
      </c>
      <c r="AE4922">
        <v>5.4999999999999997E-3</v>
      </c>
      <c r="AF4922">
        <v>0.40827072579885421</v>
      </c>
      <c r="AG4922">
        <v>0.20599639695786021</v>
      </c>
      <c r="AH4922">
        <v>2.022322933216401</v>
      </c>
    </row>
    <row r="4923" spans="1:34">
      <c r="A4923" t="s">
        <v>1194</v>
      </c>
      <c r="B4923" t="s">
        <v>1266</v>
      </c>
      <c r="C4923" t="s">
        <v>5670</v>
      </c>
      <c r="D4923" t="s">
        <v>5774</v>
      </c>
      <c r="E4923" t="s">
        <v>671</v>
      </c>
      <c r="F4923" t="s">
        <v>1179</v>
      </c>
      <c r="G4923" t="s">
        <v>46</v>
      </c>
      <c r="H4923" t="s">
        <v>38</v>
      </c>
      <c r="I4923">
        <v>0.1415148252905272</v>
      </c>
      <c r="J4923">
        <v>0.1415148252905272</v>
      </c>
      <c r="K4923">
        <v>0.69211860232421751</v>
      </c>
      <c r="L4923">
        <v>0.44000000000000011</v>
      </c>
      <c r="M4923">
        <v>1.4151482529052719</v>
      </c>
      <c r="N4923" t="str">
        <f t="shared" si="228"/>
        <v>05Qd-611,41514825290527</v>
      </c>
      <c r="O4923" t="s">
        <v>5672</v>
      </c>
      <c r="P4923">
        <v>8.9003837242125403</v>
      </c>
      <c r="Q4923">
        <v>9.9474876917669572</v>
      </c>
      <c r="R4923">
        <v>112.1232135765232</v>
      </c>
      <c r="S4923">
        <v>876.18252054794527</v>
      </c>
      <c r="T4923">
        <f t="shared" si="229"/>
        <v>1007.153605540448</v>
      </c>
      <c r="U4923">
        <v>718687.97858146718</v>
      </c>
      <c r="V4923">
        <v>682486.16581262485</v>
      </c>
      <c r="W4923">
        <v>10258581.923649549</v>
      </c>
      <c r="X4923">
        <v>36512449.115309604</v>
      </c>
      <c r="Y4923">
        <f t="shared" si="230"/>
        <v>48172205.183353245</v>
      </c>
      <c r="Z4923">
        <v>3.0689041002933549E-2</v>
      </c>
      <c r="AA4923">
        <v>3.6089258518471203E-2</v>
      </c>
      <c r="AB4923">
        <v>0.64030639470276884</v>
      </c>
      <c r="AC4923">
        <v>0.76604862146957076</v>
      </c>
      <c r="AD4923">
        <v>0.102894</v>
      </c>
      <c r="AE4923">
        <v>5.4999999999999997E-3</v>
      </c>
      <c r="AF4923">
        <v>0.44454918939432631</v>
      </c>
      <c r="AG4923">
        <v>0.22430099808548559</v>
      </c>
      <c r="AH4923">
        <v>2.1923924403850839</v>
      </c>
    </row>
    <row r="4924" spans="1:34">
      <c r="A4924" t="s">
        <v>1194</v>
      </c>
      <c r="B4924" t="s">
        <v>1266</v>
      </c>
      <c r="C4924" t="s">
        <v>5673</v>
      </c>
      <c r="D4924" t="s">
        <v>5775</v>
      </c>
      <c r="E4924" t="s">
        <v>43</v>
      </c>
      <c r="F4924" t="s">
        <v>1179</v>
      </c>
      <c r="G4924" t="s">
        <v>46</v>
      </c>
      <c r="H4924" t="s">
        <v>38</v>
      </c>
      <c r="I4924">
        <v>0.1422173456863475</v>
      </c>
      <c r="J4924">
        <v>0.1422173456863475</v>
      </c>
      <c r="K4924">
        <v>0.69773876549078029</v>
      </c>
      <c r="L4924">
        <v>0.44000000000000011</v>
      </c>
      <c r="M4924">
        <v>1.422173456863475</v>
      </c>
      <c r="N4924" t="str">
        <f t="shared" si="228"/>
        <v>05Qd-611,42217345686347</v>
      </c>
      <c r="O4924" t="s">
        <v>5675</v>
      </c>
      <c r="P4924">
        <v>8.1839618017689073</v>
      </c>
      <c r="Q4924">
        <v>9.9968698888356471</v>
      </c>
      <c r="R4924">
        <v>113.0336800095064</v>
      </c>
      <c r="S4924">
        <v>876.18252054794527</v>
      </c>
      <c r="T4924">
        <f t="shared" si="229"/>
        <v>1007.3970322480562</v>
      </c>
      <c r="U4924">
        <v>1090562.748199166</v>
      </c>
      <c r="V4924">
        <v>685874.22392147849</v>
      </c>
      <c r="W4924">
        <v>10341883.98210435</v>
      </c>
      <c r="X4924">
        <v>36512449.115309604</v>
      </c>
      <c r="Y4924">
        <f t="shared" si="230"/>
        <v>48630770.0695346</v>
      </c>
      <c r="Z4924">
        <v>3.6071589700544977E-2</v>
      </c>
      <c r="AA4924">
        <v>3.6268416003400493E-2</v>
      </c>
      <c r="AB4924">
        <v>0.64550583075713652</v>
      </c>
      <c r="AC4924">
        <v>0.76604862146957076</v>
      </c>
      <c r="AD4924">
        <v>0.102894</v>
      </c>
      <c r="AE4924">
        <v>5.4999999999999997E-3</v>
      </c>
      <c r="AF4924">
        <v>0.44675605974768862</v>
      </c>
      <c r="AG4924">
        <v>0.22541449291286089</v>
      </c>
      <c r="AH4924">
        <v>2.2027380095240252</v>
      </c>
    </row>
    <row r="4925" spans="1:34">
      <c r="A4925" t="s">
        <v>1194</v>
      </c>
      <c r="B4925" t="s">
        <v>1266</v>
      </c>
      <c r="C4925" t="s">
        <v>5676</v>
      </c>
      <c r="D4925" t="s">
        <v>5776</v>
      </c>
      <c r="E4925" t="s">
        <v>49</v>
      </c>
      <c r="F4925" t="s">
        <v>1179</v>
      </c>
      <c r="G4925" t="s">
        <v>46</v>
      </c>
      <c r="H4925" t="s">
        <v>38</v>
      </c>
      <c r="I4925">
        <v>0.58562382553911085</v>
      </c>
      <c r="J4925">
        <v>0.12820297819238879</v>
      </c>
      <c r="K4925">
        <v>0.12820297819238879</v>
      </c>
      <c r="L4925">
        <v>0.43999999999999989</v>
      </c>
      <c r="M4925">
        <v>1.2820297819238879</v>
      </c>
      <c r="N4925" t="str">
        <f t="shared" si="228"/>
        <v>05Qd-611,28202978192389</v>
      </c>
      <c r="O4925" t="s">
        <v>5678</v>
      </c>
      <c r="P4925">
        <v>74.701642800473039</v>
      </c>
      <c r="Q4925">
        <v>9.0117593333312911</v>
      </c>
      <c r="R4925">
        <v>20.768882467166989</v>
      </c>
      <c r="S4925">
        <v>876.18252054794516</v>
      </c>
      <c r="T4925">
        <f t="shared" si="229"/>
        <v>980.66480514891646</v>
      </c>
      <c r="U4925">
        <v>7599409.5674797492</v>
      </c>
      <c r="V4925">
        <v>618286.87455645611</v>
      </c>
      <c r="W4925">
        <v>1900224.5427675869</v>
      </c>
      <c r="X4925">
        <v>36512449.115309604</v>
      </c>
      <c r="Y4925">
        <f t="shared" si="230"/>
        <v>46630370.100113392</v>
      </c>
      <c r="Z4925">
        <v>0.57333986645818447</v>
      </c>
      <c r="AA4925">
        <v>3.2694457370981568E-2</v>
      </c>
      <c r="AB4925">
        <v>0.11860566452174651</v>
      </c>
      <c r="AC4925">
        <v>0.76604862146957065</v>
      </c>
      <c r="AD4925">
        <v>0.102894</v>
      </c>
      <c r="AE4925">
        <v>5.4999999999999997E-3</v>
      </c>
      <c r="AF4925">
        <v>0.40273186866719007</v>
      </c>
      <c r="AG4925">
        <v>0.20320172043493631</v>
      </c>
      <c r="AH4925">
        <v>1.996357371026015</v>
      </c>
    </row>
    <row r="4926" spans="1:34">
      <c r="A4926" t="s">
        <v>1194</v>
      </c>
      <c r="B4926" t="s">
        <v>1272</v>
      </c>
      <c r="C4926" t="s">
        <v>5649</v>
      </c>
      <c r="D4926" t="s">
        <v>5777</v>
      </c>
      <c r="E4926" t="s">
        <v>671</v>
      </c>
      <c r="F4926" t="s">
        <v>43</v>
      </c>
      <c r="G4926" t="s">
        <v>49</v>
      </c>
      <c r="H4926" t="s">
        <v>38</v>
      </c>
      <c r="I4926">
        <v>0.14009030491171251</v>
      </c>
      <c r="J4926">
        <v>0.14009030491171251</v>
      </c>
      <c r="K4926">
        <v>0.6807224392936998</v>
      </c>
      <c r="L4926">
        <v>0.44</v>
      </c>
      <c r="M4926">
        <v>1.400903049117125</v>
      </c>
      <c r="N4926" t="str">
        <f t="shared" si="228"/>
        <v>05Qd-611,40090304911713</v>
      </c>
      <c r="O4926" t="s">
        <v>5651</v>
      </c>
      <c r="P4926">
        <v>8.8107904397747969</v>
      </c>
      <c r="Q4926">
        <v>8.0615602735558163</v>
      </c>
      <c r="R4926">
        <v>86.832335517723166</v>
      </c>
      <c r="S4926">
        <v>876.18252054794527</v>
      </c>
      <c r="T4926">
        <f t="shared" si="229"/>
        <v>979.88720677899903</v>
      </c>
      <c r="U4926">
        <v>716341.39186748234</v>
      </c>
      <c r="V4926">
        <v>1068383.0549617689</v>
      </c>
      <c r="W4926">
        <v>8827277.1105247308</v>
      </c>
      <c r="X4926">
        <v>36523385.25828626</v>
      </c>
      <c r="Y4926">
        <f t="shared" si="230"/>
        <v>47135386.815640241</v>
      </c>
      <c r="Z4926">
        <v>3.0380118144673219E-2</v>
      </c>
      <c r="AA4926">
        <v>3.5532093328082943E-2</v>
      </c>
      <c r="AB4926">
        <v>0.6664437057021243</v>
      </c>
      <c r="AC4926">
        <v>0.76604862146957065</v>
      </c>
      <c r="AD4926">
        <v>0.102894</v>
      </c>
      <c r="AE4926">
        <v>5.4999999999999997E-3</v>
      </c>
      <c r="AF4926">
        <v>0.44007425626715962</v>
      </c>
      <c r="AG4926">
        <v>0.22204313328506431</v>
      </c>
      <c r="AH4926">
        <v>2.1714144386693479</v>
      </c>
    </row>
    <row r="4927" spans="1:34">
      <c r="A4927" t="s">
        <v>1194</v>
      </c>
      <c r="B4927" t="s">
        <v>1272</v>
      </c>
      <c r="C4927" t="s">
        <v>5652</v>
      </c>
      <c r="D4927" t="s">
        <v>5778</v>
      </c>
      <c r="E4927" t="s">
        <v>671</v>
      </c>
      <c r="F4927" t="s">
        <v>43</v>
      </c>
      <c r="G4927" t="s">
        <v>1179</v>
      </c>
      <c r="H4927" t="s">
        <v>38</v>
      </c>
      <c r="I4927">
        <v>0.26259673488572433</v>
      </c>
      <c r="J4927">
        <v>0.26259673488572438</v>
      </c>
      <c r="K4927">
        <v>1.6607738790857951</v>
      </c>
      <c r="L4927">
        <v>0.44</v>
      </c>
      <c r="M4927">
        <v>2.6259673488572441</v>
      </c>
      <c r="N4927" t="str">
        <f t="shared" si="228"/>
        <v>05Qd-612,62596734885724</v>
      </c>
      <c r="O4927" t="s">
        <v>5654</v>
      </c>
      <c r="P4927">
        <v>16.515666824376918</v>
      </c>
      <c r="Q4927">
        <v>15.11124847115123</v>
      </c>
      <c r="R4927">
        <v>116.7406148938649</v>
      </c>
      <c r="S4927">
        <v>876.18252054794527</v>
      </c>
      <c r="T4927">
        <f t="shared" si="229"/>
        <v>1024.5500507373383</v>
      </c>
      <c r="U4927">
        <v>1342768.942407869</v>
      </c>
      <c r="V4927">
        <v>2002664.6527538521</v>
      </c>
      <c r="W4927">
        <v>8121084.0853712</v>
      </c>
      <c r="X4927">
        <v>36523385.25828626</v>
      </c>
      <c r="Y4927">
        <f t="shared" si="230"/>
        <v>47989902.938819185</v>
      </c>
      <c r="Z4927">
        <v>5.6946980272913568E-2</v>
      </c>
      <c r="AA4927">
        <v>6.6604264281455716E-2</v>
      </c>
      <c r="AB4927">
        <v>0.42353228886092931</v>
      </c>
      <c r="AC4927">
        <v>0.76604862146957065</v>
      </c>
      <c r="AD4927">
        <v>0.102894</v>
      </c>
      <c r="AE4927">
        <v>5.4999999999999997E-3</v>
      </c>
      <c r="AF4927">
        <v>0.82491120906510285</v>
      </c>
      <c r="AG4927">
        <v>0.4162158247938732</v>
      </c>
      <c r="AH4927">
        <v>3.97548838271622</v>
      </c>
    </row>
    <row r="4928" spans="1:34">
      <c r="A4928" t="s">
        <v>1194</v>
      </c>
      <c r="B4928" t="s">
        <v>1272</v>
      </c>
      <c r="C4928" t="s">
        <v>5655</v>
      </c>
      <c r="D4928" t="s">
        <v>5779</v>
      </c>
      <c r="E4928" t="s">
        <v>671</v>
      </c>
      <c r="F4928" t="s">
        <v>49</v>
      </c>
      <c r="G4928" t="s">
        <v>1179</v>
      </c>
      <c r="H4928" t="s">
        <v>38</v>
      </c>
      <c r="I4928">
        <v>0.13820078201206801</v>
      </c>
      <c r="J4928">
        <v>0.66560625609654378</v>
      </c>
      <c r="K4928">
        <v>0.13820078201206801</v>
      </c>
      <c r="L4928">
        <v>0.44000000000000011</v>
      </c>
      <c r="M4928">
        <v>1.38200782012068</v>
      </c>
      <c r="N4928" t="str">
        <f t="shared" si="228"/>
        <v>05Qd-611,38200782012068</v>
      </c>
      <c r="O4928" t="s">
        <v>5657</v>
      </c>
      <c r="P4928">
        <v>8.6919514500929971</v>
      </c>
      <c r="Q4928">
        <v>84.904128931078674</v>
      </c>
      <c r="R4928">
        <v>9.7145339736333494</v>
      </c>
      <c r="S4928">
        <v>876.18252054794527</v>
      </c>
      <c r="T4928">
        <f t="shared" si="229"/>
        <v>979.49313490275028</v>
      </c>
      <c r="U4928">
        <v>706679.45655547176</v>
      </c>
      <c r="V4928">
        <v>8631257.8077481054</v>
      </c>
      <c r="W4928">
        <v>675793.48731199536</v>
      </c>
      <c r="X4928">
        <v>36523385.25828626</v>
      </c>
      <c r="Y4928">
        <f t="shared" si="230"/>
        <v>46537116.009901829</v>
      </c>
      <c r="Z4928">
        <v>2.9970354392895811E-2</v>
      </c>
      <c r="AA4928">
        <v>0.651644597336551</v>
      </c>
      <c r="AB4928">
        <v>3.5244107741001937E-2</v>
      </c>
      <c r="AC4928">
        <v>0.76604862146957076</v>
      </c>
      <c r="AD4928">
        <v>0.102894</v>
      </c>
      <c r="AE4928">
        <v>5.4999999999999997E-3</v>
      </c>
      <c r="AF4928">
        <v>0.43413858223686269</v>
      </c>
      <c r="AG4928">
        <v>0.21904823948912769</v>
      </c>
      <c r="AH4928">
        <v>2.1435886418466699</v>
      </c>
    </row>
    <row r="4929" spans="1:34">
      <c r="A4929" t="s">
        <v>1194</v>
      </c>
      <c r="B4929" t="s">
        <v>1272</v>
      </c>
      <c r="C4929" t="s">
        <v>5658</v>
      </c>
      <c r="D4929" t="s">
        <v>5780</v>
      </c>
      <c r="E4929" t="s">
        <v>43</v>
      </c>
      <c r="F4929" t="s">
        <v>49</v>
      </c>
      <c r="G4929" t="s">
        <v>1179</v>
      </c>
      <c r="H4929" t="s">
        <v>38</v>
      </c>
      <c r="I4929">
        <v>0.13875773731339319</v>
      </c>
      <c r="J4929">
        <v>0.67006189850714593</v>
      </c>
      <c r="K4929">
        <v>0.13875773731339319</v>
      </c>
      <c r="L4929">
        <v>0.44000000000000011</v>
      </c>
      <c r="M4929">
        <v>1.387577373133932</v>
      </c>
      <c r="N4929" t="str">
        <f t="shared" si="228"/>
        <v>05Qd-611,38757737313393</v>
      </c>
      <c r="O4929" t="s">
        <v>5660</v>
      </c>
      <c r="P4929">
        <v>7.9848770653979919</v>
      </c>
      <c r="Q4929">
        <v>85.472486626391074</v>
      </c>
      <c r="R4929">
        <v>9.7536839778355464</v>
      </c>
      <c r="S4929">
        <v>876.18252054794527</v>
      </c>
      <c r="T4929">
        <f t="shared" si="229"/>
        <v>979.39356821756985</v>
      </c>
      <c r="U4929">
        <v>1058220.377091001</v>
      </c>
      <c r="V4929">
        <v>8689036.4088246338</v>
      </c>
      <c r="W4929">
        <v>678516.96513809485</v>
      </c>
      <c r="X4929">
        <v>36523385.25828626</v>
      </c>
      <c r="Y4929">
        <f t="shared" si="230"/>
        <v>46949159.009339988</v>
      </c>
      <c r="Z4929">
        <v>3.5194104797761021E-2</v>
      </c>
      <c r="AA4929">
        <v>0.65600677884842573</v>
      </c>
      <c r="AB4929">
        <v>3.5386143063530828E-2</v>
      </c>
      <c r="AC4929">
        <v>0.76604862146957076</v>
      </c>
      <c r="AD4929">
        <v>0.102894</v>
      </c>
      <c r="AE4929">
        <v>5.4999999999999997E-3</v>
      </c>
      <c r="AF4929">
        <v>0.43588818004207303</v>
      </c>
      <c r="AG4929">
        <v>0.21993101364172829</v>
      </c>
      <c r="AH4929">
        <v>2.1517905668177342</v>
      </c>
    </row>
    <row r="4930" spans="1:34">
      <c r="A4930" t="s">
        <v>1194</v>
      </c>
      <c r="B4930" t="s">
        <v>1272</v>
      </c>
      <c r="C4930" t="s">
        <v>5661</v>
      </c>
      <c r="D4930" t="s">
        <v>5781</v>
      </c>
      <c r="E4930" t="s">
        <v>671</v>
      </c>
      <c r="F4930" t="s">
        <v>43</v>
      </c>
      <c r="G4930" t="s">
        <v>46</v>
      </c>
      <c r="H4930" t="s">
        <v>38</v>
      </c>
      <c r="I4930">
        <v>0.14409162160179029</v>
      </c>
      <c r="J4930">
        <v>0.14409162160179029</v>
      </c>
      <c r="K4930">
        <v>0.71273297281432291</v>
      </c>
      <c r="L4930">
        <v>0.44</v>
      </c>
      <c r="M4930">
        <v>1.4409162160179041</v>
      </c>
      <c r="N4930" t="str">
        <f t="shared" ref="N4930:N4993" si="231">_xlfn.CONCAT(A4930,M4930)</f>
        <v>05Qd-611,4409162160179</v>
      </c>
      <c r="O4930" t="s">
        <v>5663</v>
      </c>
      <c r="P4930">
        <v>9.0624478464859006</v>
      </c>
      <c r="Q4930">
        <v>8.2918178612666633</v>
      </c>
      <c r="R4930">
        <v>115.46274159592031</v>
      </c>
      <c r="S4930">
        <v>876.18252054794527</v>
      </c>
      <c r="T4930">
        <f t="shared" ref="T4930:T4993" si="232">SUM(P4930:S4930)</f>
        <v>1008.9995278516182</v>
      </c>
      <c r="U4930">
        <v>736801.82821872993</v>
      </c>
      <c r="V4930">
        <v>1098898.649541344</v>
      </c>
      <c r="W4930">
        <v>10564128.12305389</v>
      </c>
      <c r="X4930">
        <v>36523385.25828626</v>
      </c>
      <c r="Y4930">
        <f t="shared" ref="Y4930:Y4993" si="233">SUM(U4930:X4930)</f>
        <v>48923213.859100223</v>
      </c>
      <c r="Z4930">
        <v>3.1247847527198499E-2</v>
      </c>
      <c r="AA4930">
        <v>3.6546975536788713E-2</v>
      </c>
      <c r="AB4930">
        <v>0.65937756719150264</v>
      </c>
      <c r="AC4930">
        <v>0.76604862146957065</v>
      </c>
      <c r="AD4930">
        <v>0.102894</v>
      </c>
      <c r="AE4930">
        <v>5.4999999999999997E-3</v>
      </c>
      <c r="AF4930">
        <v>0.45264383749253517</v>
      </c>
      <c r="AG4930">
        <v>0.2283852202388377</v>
      </c>
      <c r="AH4930">
        <v>2.230339273749276</v>
      </c>
    </row>
    <row r="4931" spans="1:34">
      <c r="A4931" t="s">
        <v>1194</v>
      </c>
      <c r="B4931" t="s">
        <v>1272</v>
      </c>
      <c r="C4931" t="s">
        <v>5664</v>
      </c>
      <c r="D4931" t="s">
        <v>5782</v>
      </c>
      <c r="E4931" t="s">
        <v>671</v>
      </c>
      <c r="F4931" t="s">
        <v>49</v>
      </c>
      <c r="G4931" t="s">
        <v>46</v>
      </c>
      <c r="H4931" t="s">
        <v>38</v>
      </c>
      <c r="I4931">
        <v>0.12949467257272099</v>
      </c>
      <c r="J4931">
        <v>0.59595738058176739</v>
      </c>
      <c r="K4931">
        <v>0.1294946725727209</v>
      </c>
      <c r="L4931">
        <v>0.44000000000000011</v>
      </c>
      <c r="M4931">
        <v>1.2949467257272089</v>
      </c>
      <c r="N4931" t="str">
        <f t="shared" si="231"/>
        <v>05Qd-611,29494672572721</v>
      </c>
      <c r="O4931" t="s">
        <v>5666</v>
      </c>
      <c r="P4931">
        <v>8.1443924604528899</v>
      </c>
      <c r="Q4931">
        <v>76.019781687573357</v>
      </c>
      <c r="R4931">
        <v>20.978136956780791</v>
      </c>
      <c r="S4931">
        <v>876.18252054794527</v>
      </c>
      <c r="T4931">
        <f t="shared" si="232"/>
        <v>981.32483165275232</v>
      </c>
      <c r="U4931">
        <v>662161.4111599474</v>
      </c>
      <c r="V4931">
        <v>7728085.1060471265</v>
      </c>
      <c r="W4931">
        <v>1919370.0368728689</v>
      </c>
      <c r="X4931">
        <v>36523385.25828626</v>
      </c>
      <c r="Y4931">
        <f t="shared" si="233"/>
        <v>46833001.812366202</v>
      </c>
      <c r="Z4931">
        <v>2.8082339133634969E-2</v>
      </c>
      <c r="AA4931">
        <v>0.58345666637277283</v>
      </c>
      <c r="AB4931">
        <v>0.1198006622706161</v>
      </c>
      <c r="AC4931">
        <v>0.76604862146957076</v>
      </c>
      <c r="AD4931">
        <v>0.102894</v>
      </c>
      <c r="AE4931">
        <v>5.4999999999999997E-3</v>
      </c>
      <c r="AF4931">
        <v>0.40678954734886158</v>
      </c>
      <c r="AG4931">
        <v>0.20524905602776269</v>
      </c>
      <c r="AH4931">
        <v>2.0153793291038342</v>
      </c>
    </row>
    <row r="4932" spans="1:34">
      <c r="A4932" t="s">
        <v>1194</v>
      </c>
      <c r="B4932" t="s">
        <v>1272</v>
      </c>
      <c r="C4932" t="s">
        <v>5667</v>
      </c>
      <c r="D4932" t="s">
        <v>5783</v>
      </c>
      <c r="E4932" t="s">
        <v>43</v>
      </c>
      <c r="F4932" t="s">
        <v>49</v>
      </c>
      <c r="G4932" t="s">
        <v>46</v>
      </c>
      <c r="H4932" t="s">
        <v>38</v>
      </c>
      <c r="I4932">
        <v>0.12998354202587881</v>
      </c>
      <c r="J4932">
        <v>0.59986833620703051</v>
      </c>
      <c r="K4932">
        <v>0.12998354202587881</v>
      </c>
      <c r="L4932">
        <v>0.44</v>
      </c>
      <c r="M4932">
        <v>1.2998354202587881</v>
      </c>
      <c r="N4932" t="str">
        <f t="shared" si="231"/>
        <v>05Qd-611,29983542025879</v>
      </c>
      <c r="O4932" t="s">
        <v>5669</v>
      </c>
      <c r="P4932">
        <v>7.4799620093073882</v>
      </c>
      <c r="Q4932">
        <v>76.518659631717711</v>
      </c>
      <c r="R4932">
        <v>21.057333808192361</v>
      </c>
      <c r="S4932">
        <v>876.18252054794527</v>
      </c>
      <c r="T4932">
        <f t="shared" si="232"/>
        <v>981.23847599716271</v>
      </c>
      <c r="U4932">
        <v>991304.95726938208</v>
      </c>
      <c r="V4932">
        <v>7778800.4741301639</v>
      </c>
      <c r="W4932">
        <v>1926616.0599075749</v>
      </c>
      <c r="X4932">
        <v>36523385.25828626</v>
      </c>
      <c r="Y4932">
        <f t="shared" si="233"/>
        <v>47220106.749593377</v>
      </c>
      <c r="Z4932">
        <v>3.2968643685150352E-2</v>
      </c>
      <c r="AA4932">
        <v>0.58728558636906569</v>
      </c>
      <c r="AB4932">
        <v>0.1202529348088497</v>
      </c>
      <c r="AC4932">
        <v>0.76604862146957065</v>
      </c>
      <c r="AD4932">
        <v>0.102894</v>
      </c>
      <c r="AE4932">
        <v>5.4999999999999997E-3</v>
      </c>
      <c r="AF4932">
        <v>0.40832526290851978</v>
      </c>
      <c r="AG4932">
        <v>0.20602391411101789</v>
      </c>
      <c r="AH4932">
        <v>2.0225785972783261</v>
      </c>
    </row>
    <row r="4933" spans="1:34">
      <c r="A4933" t="s">
        <v>1194</v>
      </c>
      <c r="B4933" t="s">
        <v>1272</v>
      </c>
      <c r="C4933" t="s">
        <v>5670</v>
      </c>
      <c r="D4933" t="s">
        <v>5784</v>
      </c>
      <c r="E4933" t="s">
        <v>671</v>
      </c>
      <c r="F4933" t="s">
        <v>1179</v>
      </c>
      <c r="G4933" t="s">
        <v>46</v>
      </c>
      <c r="H4933" t="s">
        <v>38</v>
      </c>
      <c r="I4933">
        <v>0.1420580277328565</v>
      </c>
      <c r="J4933">
        <v>0.1420580277328565</v>
      </c>
      <c r="K4933">
        <v>0.69646422186285206</v>
      </c>
      <c r="L4933">
        <v>0.44000000000000011</v>
      </c>
      <c r="M4933">
        <v>1.420580277328565</v>
      </c>
      <c r="N4933" t="str">
        <f t="shared" si="231"/>
        <v>05Qd-611,42058027732856</v>
      </c>
      <c r="O4933" t="s">
        <v>5672</v>
      </c>
      <c r="P4933">
        <v>8.9345477078569022</v>
      </c>
      <c r="Q4933">
        <v>9.9856709676047739</v>
      </c>
      <c r="R4933">
        <v>112.827203941782</v>
      </c>
      <c r="S4933">
        <v>876.18252054794527</v>
      </c>
      <c r="T4933">
        <f t="shared" si="232"/>
        <v>1007.9299431651889</v>
      </c>
      <c r="U4933">
        <v>726403.1966825698</v>
      </c>
      <c r="V4933">
        <v>694655.18620486662</v>
      </c>
      <c r="W4933">
        <v>10322992.696451191</v>
      </c>
      <c r="X4933">
        <v>36523385.25828626</v>
      </c>
      <c r="Y4933">
        <f t="shared" si="233"/>
        <v>48267436.337624885</v>
      </c>
      <c r="Z4933">
        <v>3.080684040657421E-2</v>
      </c>
      <c r="AA4933">
        <v>3.6227786572537918E-2</v>
      </c>
      <c r="AB4933">
        <v>0.64432669985016544</v>
      </c>
      <c r="AC4933">
        <v>0.76604862146957076</v>
      </c>
      <c r="AD4933">
        <v>0.102894</v>
      </c>
      <c r="AE4933">
        <v>5.4999999999999997E-3</v>
      </c>
      <c r="AF4933">
        <v>0.44625558450112002</v>
      </c>
      <c r="AG4933">
        <v>0.22516197395657761</v>
      </c>
      <c r="AH4933">
        <v>2.2003918357862631</v>
      </c>
    </row>
    <row r="4934" spans="1:34">
      <c r="A4934" t="s">
        <v>1194</v>
      </c>
      <c r="B4934" t="s">
        <v>1272</v>
      </c>
      <c r="C4934" t="s">
        <v>5673</v>
      </c>
      <c r="D4934" t="s">
        <v>5785</v>
      </c>
      <c r="E4934" t="s">
        <v>43</v>
      </c>
      <c r="F4934" t="s">
        <v>1179</v>
      </c>
      <c r="G4934" t="s">
        <v>46</v>
      </c>
      <c r="H4934" t="s">
        <v>38</v>
      </c>
      <c r="I4934">
        <v>0.14265718135279071</v>
      </c>
      <c r="J4934">
        <v>0.14265718135279071</v>
      </c>
      <c r="K4934">
        <v>0.70125745082232549</v>
      </c>
      <c r="L4934">
        <v>0.44000000000000011</v>
      </c>
      <c r="M4934">
        <v>1.4265718135279071</v>
      </c>
      <c r="N4934" t="str">
        <f t="shared" si="231"/>
        <v>05Qd-611,42657181352791</v>
      </c>
      <c r="O4934" t="s">
        <v>5675</v>
      </c>
      <c r="P4934">
        <v>8.2092723451196825</v>
      </c>
      <c r="Q4934">
        <v>10.02778721406543</v>
      </c>
      <c r="R4934">
        <v>113.60370703321669</v>
      </c>
      <c r="S4934">
        <v>876.18252054794527</v>
      </c>
      <c r="T4934">
        <f t="shared" si="232"/>
        <v>1008.0232871403471</v>
      </c>
      <c r="U4934">
        <v>1087959.051284689</v>
      </c>
      <c r="V4934">
        <v>697585.01126342185</v>
      </c>
      <c r="W4934">
        <v>10394037.93608851</v>
      </c>
      <c r="X4934">
        <v>36523385.25828626</v>
      </c>
      <c r="Y4934">
        <f t="shared" si="233"/>
        <v>48702967.256922878</v>
      </c>
      <c r="Z4934">
        <v>3.6183148326667809E-2</v>
      </c>
      <c r="AA4934">
        <v>3.6380583354342848E-2</v>
      </c>
      <c r="AB4934">
        <v>0.64876110624195849</v>
      </c>
      <c r="AC4934">
        <v>0.76604862146957076</v>
      </c>
      <c r="AD4934">
        <v>0.102894</v>
      </c>
      <c r="AE4934">
        <v>5.4999999999999997E-3</v>
      </c>
      <c r="AF4934">
        <v>0.44813774246949961</v>
      </c>
      <c r="AG4934">
        <v>0.22611163244417321</v>
      </c>
      <c r="AH4934">
        <v>2.20921518844158</v>
      </c>
    </row>
    <row r="4935" spans="1:34">
      <c r="A4935" t="s">
        <v>1194</v>
      </c>
      <c r="B4935" t="s">
        <v>1272</v>
      </c>
      <c r="C4935" t="s">
        <v>5676</v>
      </c>
      <c r="D4935" t="s">
        <v>5786</v>
      </c>
      <c r="E4935" t="s">
        <v>49</v>
      </c>
      <c r="F4935" t="s">
        <v>1179</v>
      </c>
      <c r="G4935" t="s">
        <v>46</v>
      </c>
      <c r="H4935" t="s">
        <v>38</v>
      </c>
      <c r="I4935">
        <v>0.58684190265299674</v>
      </c>
      <c r="J4935">
        <v>0.12835523783162461</v>
      </c>
      <c r="K4935">
        <v>0.12835523783162461</v>
      </c>
      <c r="L4935">
        <v>0.44</v>
      </c>
      <c r="M4935">
        <v>1.2835523783162459</v>
      </c>
      <c r="N4935" t="str">
        <f t="shared" si="231"/>
        <v>05Qd-611,28355237831625</v>
      </c>
      <c r="O4935" t="s">
        <v>5678</v>
      </c>
      <c r="P4935">
        <v>74.857019609777495</v>
      </c>
      <c r="Q4935">
        <v>9.0224621051726217</v>
      </c>
      <c r="R4935">
        <v>20.793548528723178</v>
      </c>
      <c r="S4935">
        <v>876.18252054794527</v>
      </c>
      <c r="T4935">
        <f t="shared" si="232"/>
        <v>980.85555079161861</v>
      </c>
      <c r="U4935">
        <v>7609880.0271083172</v>
      </c>
      <c r="V4935">
        <v>627649.37018532678</v>
      </c>
      <c r="W4935">
        <v>1902481.33514034</v>
      </c>
      <c r="X4935">
        <v>36523385.25828626</v>
      </c>
      <c r="Y4935">
        <f t="shared" si="233"/>
        <v>46663395.990720242</v>
      </c>
      <c r="Z4935">
        <v>0.57453239336599626</v>
      </c>
      <c r="AA4935">
        <v>3.2733286783172319E-2</v>
      </c>
      <c r="AB4935">
        <v>0.1187465259583997</v>
      </c>
      <c r="AC4935">
        <v>0.76604862146957065</v>
      </c>
      <c r="AD4935">
        <v>0.102894</v>
      </c>
      <c r="AE4935">
        <v>5.4999999999999997E-3</v>
      </c>
      <c r="AF4935">
        <v>0.40321017119882069</v>
      </c>
      <c r="AG4935">
        <v>0.20344305196312501</v>
      </c>
      <c r="AH4935">
        <v>1.9985996014781919</v>
      </c>
    </row>
    <row r="4936" spans="1:34">
      <c r="A4936" t="s">
        <v>1232</v>
      </c>
      <c r="B4936" t="s">
        <v>1278</v>
      </c>
      <c r="C4936" t="s">
        <v>5719</v>
      </c>
      <c r="D4936" t="s">
        <v>5787</v>
      </c>
      <c r="E4936" t="s">
        <v>671</v>
      </c>
      <c r="F4936" t="s">
        <v>43</v>
      </c>
      <c r="G4936" t="s">
        <v>49</v>
      </c>
      <c r="H4936" t="s">
        <v>38</v>
      </c>
      <c r="I4936">
        <v>0.13965429867926729</v>
      </c>
      <c r="J4936">
        <v>0.13965429867926729</v>
      </c>
      <c r="K4936">
        <v>0.67723438943413827</v>
      </c>
      <c r="L4936">
        <v>0.44</v>
      </c>
      <c r="M4936">
        <v>1.3965429867926731</v>
      </c>
      <c r="N4936" t="str">
        <f t="shared" si="231"/>
        <v>05Vd-611,39654298679267</v>
      </c>
      <c r="O4936" t="s">
        <v>5651</v>
      </c>
      <c r="P4936">
        <v>8.7833684169093935</v>
      </c>
      <c r="Q4936">
        <v>8.0364700967251075</v>
      </c>
      <c r="R4936">
        <v>86.387403048591921</v>
      </c>
      <c r="S4936">
        <v>876.18252054794527</v>
      </c>
      <c r="T4936">
        <f t="shared" si="232"/>
        <v>979.38976211017166</v>
      </c>
      <c r="U4936">
        <v>708830.35421414115</v>
      </c>
      <c r="V4936">
        <v>1063041.6424273029</v>
      </c>
      <c r="W4936">
        <v>8766997.8669180479</v>
      </c>
      <c r="X4936">
        <v>36511531.443992063</v>
      </c>
      <c r="Y4936">
        <f t="shared" si="233"/>
        <v>47050401.307551555</v>
      </c>
      <c r="Z4936">
        <v>3.0285565414119552E-2</v>
      </c>
      <c r="AA4936">
        <v>3.5421505988347812E-2</v>
      </c>
      <c r="AB4936">
        <v>0.66302882066250102</v>
      </c>
      <c r="AC4936">
        <v>0.76604862146957065</v>
      </c>
      <c r="AD4936">
        <v>0.102894</v>
      </c>
      <c r="AE4936">
        <v>5.4999999999999997E-3</v>
      </c>
      <c r="AF4936">
        <v>0.43870460318094429</v>
      </c>
      <c r="AG4936">
        <v>0.49786757479158777</v>
      </c>
      <c r="AH4936">
        <v>2.441509164765205</v>
      </c>
    </row>
    <row r="4937" spans="1:34">
      <c r="A4937" t="s">
        <v>1232</v>
      </c>
      <c r="B4937" t="s">
        <v>1278</v>
      </c>
      <c r="C4937" t="s">
        <v>5721</v>
      </c>
      <c r="D4937" t="s">
        <v>5788</v>
      </c>
      <c r="E4937" t="s">
        <v>671</v>
      </c>
      <c r="F4937" t="s">
        <v>43</v>
      </c>
      <c r="G4937" t="s">
        <v>1179</v>
      </c>
      <c r="H4937" t="s">
        <v>38</v>
      </c>
      <c r="I4937">
        <v>0.25898187716233562</v>
      </c>
      <c r="J4937">
        <v>0.25898187716233562</v>
      </c>
      <c r="K4937">
        <v>1.631855017298685</v>
      </c>
      <c r="L4937">
        <v>0.44</v>
      </c>
      <c r="M4937">
        <v>2.5898187716233561</v>
      </c>
      <c r="N4937" t="str">
        <f t="shared" si="231"/>
        <v>05Vd-612,58981877162336</v>
      </c>
      <c r="O4937" t="s">
        <v>5654</v>
      </c>
      <c r="P4937">
        <v>16.288315232198919</v>
      </c>
      <c r="Q4937">
        <v>14.90322984034168</v>
      </c>
      <c r="R4937">
        <v>114.70782418733221</v>
      </c>
      <c r="S4937">
        <v>876.18252054794527</v>
      </c>
      <c r="T4937">
        <f t="shared" si="232"/>
        <v>1022.081889807818</v>
      </c>
      <c r="U4937">
        <v>1314490.262456021</v>
      </c>
      <c r="V4937">
        <v>1971357.2919787751</v>
      </c>
      <c r="W4937">
        <v>7860772.6578441197</v>
      </c>
      <c r="X4937">
        <v>36511531.443992063</v>
      </c>
      <c r="Y4937">
        <f t="shared" si="233"/>
        <v>47658151.656270981</v>
      </c>
      <c r="Z4937">
        <v>5.616305875327704E-2</v>
      </c>
      <c r="AA4937">
        <v>6.568740238957721E-2</v>
      </c>
      <c r="AB4937">
        <v>0.4161573705302713</v>
      </c>
      <c r="AC4937">
        <v>0.76604862146957065</v>
      </c>
      <c r="AD4937">
        <v>0.102894</v>
      </c>
      <c r="AE4937">
        <v>5.4999999999999997E-3</v>
      </c>
      <c r="AF4937">
        <v>0.81355563506492856</v>
      </c>
      <c r="AG4937">
        <v>0.92327039208372641</v>
      </c>
      <c r="AH4937">
        <v>4.4350387987720108</v>
      </c>
    </row>
    <row r="4938" spans="1:34">
      <c r="A4938" t="s">
        <v>1232</v>
      </c>
      <c r="B4938" t="s">
        <v>1278</v>
      </c>
      <c r="C4938" t="s">
        <v>5723</v>
      </c>
      <c r="D4938" t="s">
        <v>5789</v>
      </c>
      <c r="E4938" t="s">
        <v>671</v>
      </c>
      <c r="F4938" t="s">
        <v>49</v>
      </c>
      <c r="G4938" t="s">
        <v>1179</v>
      </c>
      <c r="H4938" t="s">
        <v>38</v>
      </c>
      <c r="I4938">
        <v>0.13769477338129249</v>
      </c>
      <c r="J4938">
        <v>0.66155818705033975</v>
      </c>
      <c r="K4938">
        <v>0.13769477338129249</v>
      </c>
      <c r="L4938">
        <v>0.44000000000000011</v>
      </c>
      <c r="M4938">
        <v>1.376947733812925</v>
      </c>
      <c r="N4938" t="str">
        <f t="shared" si="231"/>
        <v>05Vd-611,37694773381293</v>
      </c>
      <c r="O4938" t="s">
        <v>5657</v>
      </c>
      <c r="P4938">
        <v>8.6601267209706627</v>
      </c>
      <c r="Q4938">
        <v>84.387760923607658</v>
      </c>
      <c r="R4938">
        <v>9.6789651587319181</v>
      </c>
      <c r="S4938">
        <v>876.18252054794527</v>
      </c>
      <c r="T4938">
        <f t="shared" si="232"/>
        <v>978.90937335125545</v>
      </c>
      <c r="U4938">
        <v>698884.57363888668</v>
      </c>
      <c r="V4938">
        <v>8564064.8277748805</v>
      </c>
      <c r="W4938">
        <v>663286.44288231677</v>
      </c>
      <c r="X4938">
        <v>36511531.443992063</v>
      </c>
      <c r="Y4938">
        <f t="shared" si="233"/>
        <v>46437767.288288146</v>
      </c>
      <c r="Z4938">
        <v>2.9860620874970548E-2</v>
      </c>
      <c r="AA4938">
        <v>0.64768143999023309</v>
      </c>
      <c r="AB4938">
        <v>3.5115064891596257E-2</v>
      </c>
      <c r="AC4938">
        <v>0.76604862146957076</v>
      </c>
      <c r="AD4938">
        <v>0.102894</v>
      </c>
      <c r="AE4938">
        <v>5.4999999999999997E-3</v>
      </c>
      <c r="AF4938">
        <v>0.43254902632866737</v>
      </c>
      <c r="AG4938">
        <v>0.49088186710430759</v>
      </c>
      <c r="AH4938">
        <v>2.4087726272459</v>
      </c>
    </row>
    <row r="4939" spans="1:34">
      <c r="A4939" t="s">
        <v>1232</v>
      </c>
      <c r="B4939" t="s">
        <v>1278</v>
      </c>
      <c r="C4939" t="s">
        <v>5725</v>
      </c>
      <c r="D4939" t="s">
        <v>5790</v>
      </c>
      <c r="E4939" t="s">
        <v>43</v>
      </c>
      <c r="F4939" t="s">
        <v>49</v>
      </c>
      <c r="G4939" t="s">
        <v>1179</v>
      </c>
      <c r="H4939" t="s">
        <v>38</v>
      </c>
      <c r="I4939">
        <v>0.1382717011372333</v>
      </c>
      <c r="J4939">
        <v>0.66617360909786638</v>
      </c>
      <c r="K4939">
        <v>0.1382717011372333</v>
      </c>
      <c r="L4939">
        <v>0.44000000000000011</v>
      </c>
      <c r="M4939">
        <v>1.382717011372333</v>
      </c>
      <c r="N4939" t="str">
        <f t="shared" si="231"/>
        <v>05Vd-611,38271701137233</v>
      </c>
      <c r="O4939" t="s">
        <v>5660</v>
      </c>
      <c r="P4939">
        <v>7.9569078927153347</v>
      </c>
      <c r="Q4939">
        <v>84.976499964151927</v>
      </c>
      <c r="R4939">
        <v>9.7195190847214956</v>
      </c>
      <c r="S4939">
        <v>876.18252054794527</v>
      </c>
      <c r="T4939">
        <f t="shared" si="232"/>
        <v>978.83544748953409</v>
      </c>
      <c r="U4939">
        <v>1052517.3780416059</v>
      </c>
      <c r="V4939">
        <v>8623812.8203117065</v>
      </c>
      <c r="W4939">
        <v>666065.54879636923</v>
      </c>
      <c r="X4939">
        <v>36511531.443992063</v>
      </c>
      <c r="Y4939">
        <f t="shared" si="233"/>
        <v>46853927.191141747</v>
      </c>
      <c r="Z4939">
        <v>3.5070828010098788E-2</v>
      </c>
      <c r="AA4939">
        <v>0.65220004962490952</v>
      </c>
      <c r="AB4939">
        <v>3.5262193610356887E-2</v>
      </c>
      <c r="AC4939">
        <v>0.76604862146957076</v>
      </c>
      <c r="AD4939">
        <v>0.102894</v>
      </c>
      <c r="AE4939">
        <v>5.4999999999999997E-3</v>
      </c>
      <c r="AF4939">
        <v>0.43436136482900523</v>
      </c>
      <c r="AG4939">
        <v>0.49293861455423671</v>
      </c>
      <c r="AH4939">
        <v>2.4184109907555751</v>
      </c>
    </row>
    <row r="4940" spans="1:34">
      <c r="A4940" t="s">
        <v>1194</v>
      </c>
      <c r="B4940" t="s">
        <v>1283</v>
      </c>
      <c r="C4940" t="s">
        <v>5649</v>
      </c>
      <c r="D4940" t="s">
        <v>5791</v>
      </c>
      <c r="E4940" t="s">
        <v>671</v>
      </c>
      <c r="F4940" t="s">
        <v>43</v>
      </c>
      <c r="G4940" t="s">
        <v>49</v>
      </c>
      <c r="H4940" t="s">
        <v>38</v>
      </c>
      <c r="I4940">
        <v>0.14061281864239611</v>
      </c>
      <c r="J4940">
        <v>0.140612818642396</v>
      </c>
      <c r="K4940">
        <v>0.68490254913916826</v>
      </c>
      <c r="L4940">
        <v>0.44000000000000011</v>
      </c>
      <c r="M4940">
        <v>1.406128186423961</v>
      </c>
      <c r="N4940" t="str">
        <f t="shared" si="231"/>
        <v>05Qd-611,40612818642396</v>
      </c>
      <c r="O4940" t="s">
        <v>5651</v>
      </c>
      <c r="P4940">
        <v>8.8436532348544379</v>
      </c>
      <c r="Q4940">
        <v>8.0916285636942433</v>
      </c>
      <c r="R4940">
        <v>87.365546529511263</v>
      </c>
      <c r="S4940">
        <v>876.18252054794527</v>
      </c>
      <c r="T4940">
        <f t="shared" si="232"/>
        <v>980.48334887600527</v>
      </c>
      <c r="U4940">
        <v>719844.76924230822</v>
      </c>
      <c r="V4940">
        <v>1081268.707071515</v>
      </c>
      <c r="W4940">
        <v>8906148.851235589</v>
      </c>
      <c r="X4940">
        <v>36525238.833471939</v>
      </c>
      <c r="Y4940">
        <f t="shared" si="233"/>
        <v>47232501.161021352</v>
      </c>
      <c r="Z4940">
        <v>3.0493430974425331E-2</v>
      </c>
      <c r="AA4940">
        <v>3.5664622175497138E-2</v>
      </c>
      <c r="AB4940">
        <v>0.67053613417935565</v>
      </c>
      <c r="AC4940">
        <v>0.76604862146957076</v>
      </c>
      <c r="AD4940">
        <v>0.102894</v>
      </c>
      <c r="AE4940">
        <v>5.4999999999999997E-3</v>
      </c>
      <c r="AF4940">
        <v>0.4417156606567415</v>
      </c>
      <c r="AG4940">
        <v>0.22287131754819781</v>
      </c>
      <c r="AH4940">
        <v>2.1791091646288998</v>
      </c>
    </row>
    <row r="4941" spans="1:34">
      <c r="A4941" t="s">
        <v>1194</v>
      </c>
      <c r="B4941" t="s">
        <v>1283</v>
      </c>
      <c r="C4941" t="s">
        <v>5652</v>
      </c>
      <c r="D4941" t="s">
        <v>5792</v>
      </c>
      <c r="E4941" t="s">
        <v>671</v>
      </c>
      <c r="F4941" t="s">
        <v>43</v>
      </c>
      <c r="G4941" t="s">
        <v>1179</v>
      </c>
      <c r="H4941" t="s">
        <v>38</v>
      </c>
      <c r="I4941">
        <v>0.26358115671927851</v>
      </c>
      <c r="J4941">
        <v>0.26358115671927862</v>
      </c>
      <c r="K4941">
        <v>1.668649253754229</v>
      </c>
      <c r="L4941">
        <v>0.44000000000000011</v>
      </c>
      <c r="M4941">
        <v>2.635811567192786</v>
      </c>
      <c r="N4941" t="str">
        <f t="shared" si="231"/>
        <v>05Qd-612,63581156719279</v>
      </c>
      <c r="O4941" t="s">
        <v>5654</v>
      </c>
      <c r="P4941">
        <v>16.5775807054642</v>
      </c>
      <c r="Q4941">
        <v>15.16789747302758</v>
      </c>
      <c r="R4941">
        <v>117.2941978306453</v>
      </c>
      <c r="S4941">
        <v>876.18252054794527</v>
      </c>
      <c r="T4941">
        <f t="shared" si="232"/>
        <v>1025.2221965570823</v>
      </c>
      <c r="U4941">
        <v>1349361.450592543</v>
      </c>
      <c r="V4941">
        <v>2026856.8633068991</v>
      </c>
      <c r="W4941">
        <v>8178605.7282798514</v>
      </c>
      <c r="X4941">
        <v>36525238.833471939</v>
      </c>
      <c r="Y4941">
        <f t="shared" si="233"/>
        <v>48080062.875651233</v>
      </c>
      <c r="Z4941">
        <v>5.7160462937730527E-2</v>
      </c>
      <c r="AA4941">
        <v>6.6853950142915536E-2</v>
      </c>
      <c r="AB4941">
        <v>0.42554067513251193</v>
      </c>
      <c r="AC4941">
        <v>0.76604862146957076</v>
      </c>
      <c r="AD4941">
        <v>0.102894</v>
      </c>
      <c r="AE4941">
        <v>5.4999999999999997E-3</v>
      </c>
      <c r="AF4941">
        <v>0.82800363367312646</v>
      </c>
      <c r="AG4941">
        <v>0.41777613340005659</v>
      </c>
      <c r="AH4941">
        <v>3.989985334265969</v>
      </c>
    </row>
    <row r="4942" spans="1:34">
      <c r="A4942" t="s">
        <v>1194</v>
      </c>
      <c r="B4942" t="s">
        <v>1283</v>
      </c>
      <c r="C4942" t="s">
        <v>5655</v>
      </c>
      <c r="D4942" t="s">
        <v>5793</v>
      </c>
      <c r="E4942" t="s">
        <v>671</v>
      </c>
      <c r="F4942" t="s">
        <v>49</v>
      </c>
      <c r="G4942" t="s">
        <v>1179</v>
      </c>
      <c r="H4942" t="s">
        <v>38</v>
      </c>
      <c r="I4942">
        <v>0.13863191926597759</v>
      </c>
      <c r="J4942">
        <v>0.66905535412782124</v>
      </c>
      <c r="K4942">
        <v>0.13863191926597759</v>
      </c>
      <c r="L4942">
        <v>0.44000000000000011</v>
      </c>
      <c r="M4942">
        <v>1.386319192659776</v>
      </c>
      <c r="N4942" t="str">
        <f t="shared" si="231"/>
        <v>05Qd-611,38631919265978</v>
      </c>
      <c r="O4942" t="s">
        <v>5657</v>
      </c>
      <c r="P4942">
        <v>8.7190672451322904</v>
      </c>
      <c r="Q4942">
        <v>85.344092740404761</v>
      </c>
      <c r="R4942">
        <v>9.7448398622066783</v>
      </c>
      <c r="S4942">
        <v>876.18252054794527</v>
      </c>
      <c r="T4942">
        <f t="shared" si="232"/>
        <v>979.99052039568903</v>
      </c>
      <c r="U4942">
        <v>709703.87264214433</v>
      </c>
      <c r="V4942">
        <v>8700079.4216167256</v>
      </c>
      <c r="W4942">
        <v>679481.20701832743</v>
      </c>
      <c r="X4942">
        <v>36525238.833471939</v>
      </c>
      <c r="Y4942">
        <f t="shared" si="233"/>
        <v>46614503.334749132</v>
      </c>
      <c r="Z4942">
        <v>3.006385123208536E-2</v>
      </c>
      <c r="AA4942">
        <v>0.65502134759570141</v>
      </c>
      <c r="AB4942">
        <v>3.5354056813696938E-2</v>
      </c>
      <c r="AC4942">
        <v>0.76604862146957076</v>
      </c>
      <c r="AD4942">
        <v>0.102894</v>
      </c>
      <c r="AE4942">
        <v>5.4999999999999997E-3</v>
      </c>
      <c r="AF4942">
        <v>0.43549294010254758</v>
      </c>
      <c r="AG4942">
        <v>0.21973159203657461</v>
      </c>
      <c r="AH4942">
        <v>2.1499377247988991</v>
      </c>
    </row>
    <row r="4943" spans="1:34">
      <c r="A4943" t="s">
        <v>1194</v>
      </c>
      <c r="B4943" t="s">
        <v>1283</v>
      </c>
      <c r="C4943" t="s">
        <v>5658</v>
      </c>
      <c r="D4943" t="s">
        <v>5794</v>
      </c>
      <c r="E4943" t="s">
        <v>43</v>
      </c>
      <c r="F4943" t="s">
        <v>49</v>
      </c>
      <c r="G4943" t="s">
        <v>1179</v>
      </c>
      <c r="H4943" t="s">
        <v>38</v>
      </c>
      <c r="I4943">
        <v>0.13927737105813309</v>
      </c>
      <c r="J4943">
        <v>0.67421896846506479</v>
      </c>
      <c r="K4943">
        <v>0.13927737105813309</v>
      </c>
      <c r="L4943">
        <v>0.44000000000000011</v>
      </c>
      <c r="M4943">
        <v>1.3927737105813309</v>
      </c>
      <c r="N4943" t="str">
        <f t="shared" si="231"/>
        <v>05Qd-611,39277371058133</v>
      </c>
      <c r="O4943" t="s">
        <v>5660</v>
      </c>
      <c r="P4943">
        <v>8.0147796254362031</v>
      </c>
      <c r="Q4943">
        <v>86.002758691068692</v>
      </c>
      <c r="R4943">
        <v>9.790210541532419</v>
      </c>
      <c r="S4943">
        <v>876.18252054794527</v>
      </c>
      <c r="T4943">
        <f t="shared" si="232"/>
        <v>979.99026940598264</v>
      </c>
      <c r="U4943">
        <v>1070999.531780533</v>
      </c>
      <c r="V4943">
        <v>8767224.6205295715</v>
      </c>
      <c r="W4943">
        <v>682644.78121630463</v>
      </c>
      <c r="X4943">
        <v>36525238.833471939</v>
      </c>
      <c r="Y4943">
        <f t="shared" si="233"/>
        <v>47046107.766998351</v>
      </c>
      <c r="Z4943">
        <v>3.532590317400236E-2</v>
      </c>
      <c r="AA4943">
        <v>0.66007665071939414</v>
      </c>
      <c r="AB4943">
        <v>3.5518660603727333E-2</v>
      </c>
      <c r="AC4943">
        <v>0.76604862146957076</v>
      </c>
      <c r="AD4943">
        <v>0.102894</v>
      </c>
      <c r="AE4943">
        <v>5.4999999999999997E-3</v>
      </c>
      <c r="AF4943">
        <v>0.43752053735539198</v>
      </c>
      <c r="AG4943">
        <v>0.220754633127141</v>
      </c>
      <c r="AH4943">
        <v>2.159442881063864</v>
      </c>
    </row>
    <row r="4944" spans="1:34">
      <c r="A4944" t="s">
        <v>1194</v>
      </c>
      <c r="B4944" t="s">
        <v>1283</v>
      </c>
      <c r="C4944" t="s">
        <v>5661</v>
      </c>
      <c r="D4944" t="s">
        <v>5795</v>
      </c>
      <c r="E4944" t="s">
        <v>671</v>
      </c>
      <c r="F4944" t="s">
        <v>43</v>
      </c>
      <c r="G4944" t="s">
        <v>46</v>
      </c>
      <c r="H4944" t="s">
        <v>38</v>
      </c>
      <c r="I4944">
        <v>0.14531020113225221</v>
      </c>
      <c r="J4944">
        <v>0.14531020113225221</v>
      </c>
      <c r="K4944">
        <v>0.7224816090580175</v>
      </c>
      <c r="L4944">
        <v>0.44000000000000011</v>
      </c>
      <c r="M4944">
        <v>1.4531020113225219</v>
      </c>
      <c r="N4944" t="str">
        <f t="shared" si="231"/>
        <v>05Qd-611,45310201132252</v>
      </c>
      <c r="O4944" t="s">
        <v>5663</v>
      </c>
      <c r="P4944">
        <v>9.1390887595302761</v>
      </c>
      <c r="Q4944">
        <v>8.3619415742468775</v>
      </c>
      <c r="R4944">
        <v>117.0420206673988</v>
      </c>
      <c r="S4944">
        <v>876.18252054794527</v>
      </c>
      <c r="T4944">
        <f t="shared" si="232"/>
        <v>1010.7255715491212</v>
      </c>
      <c r="U4944">
        <v>743892.26538882114</v>
      </c>
      <c r="V4944">
        <v>1117390.112932415</v>
      </c>
      <c r="W4944">
        <v>10708622.409457941</v>
      </c>
      <c r="X4944">
        <v>36525238.833471939</v>
      </c>
      <c r="Y4944">
        <f t="shared" si="233"/>
        <v>49095143.621251114</v>
      </c>
      <c r="Z4944">
        <v>3.1512109855183601E-2</v>
      </c>
      <c r="AA4944">
        <v>3.6856052468496082E-2</v>
      </c>
      <c r="AB4944">
        <v>0.66839641758146051</v>
      </c>
      <c r="AC4944">
        <v>0.76604862146957076</v>
      </c>
      <c r="AD4944">
        <v>0.102894</v>
      </c>
      <c r="AE4944">
        <v>5.4999999999999997E-3</v>
      </c>
      <c r="AF4944">
        <v>0.45647183601754621</v>
      </c>
      <c r="AG4944">
        <v>0.23031666879461971</v>
      </c>
      <c r="AH4944">
        <v>2.2482845161346878</v>
      </c>
    </row>
    <row r="4945" spans="1:34">
      <c r="A4945" t="s">
        <v>1194</v>
      </c>
      <c r="B4945" t="s">
        <v>1283</v>
      </c>
      <c r="C4945" t="s">
        <v>5664</v>
      </c>
      <c r="D4945" t="s">
        <v>5796</v>
      </c>
      <c r="E4945" t="s">
        <v>671</v>
      </c>
      <c r="F4945" t="s">
        <v>49</v>
      </c>
      <c r="G4945" t="s">
        <v>46</v>
      </c>
      <c r="H4945" t="s">
        <v>38</v>
      </c>
      <c r="I4945">
        <v>0.13001881771373919</v>
      </c>
      <c r="J4945">
        <v>0.60015054170991344</v>
      </c>
      <c r="K4945">
        <v>0.1300188177137391</v>
      </c>
      <c r="L4945">
        <v>0.44000000000000011</v>
      </c>
      <c r="M4945">
        <v>1.300188177137392</v>
      </c>
      <c r="N4945" t="str">
        <f t="shared" si="231"/>
        <v>05Qd-611,30018817713739</v>
      </c>
      <c r="O4945" t="s">
        <v>5666</v>
      </c>
      <c r="P4945">
        <v>8.1773578608811945</v>
      </c>
      <c r="Q4945">
        <v>76.554657509115003</v>
      </c>
      <c r="R4945">
        <v>21.063048469625741</v>
      </c>
      <c r="S4945">
        <v>876.18252054794527</v>
      </c>
      <c r="T4945">
        <f t="shared" si="232"/>
        <v>981.97758438756716</v>
      </c>
      <c r="U4945">
        <v>665610.48087891086</v>
      </c>
      <c r="V4945">
        <v>7804073.8267599633</v>
      </c>
      <c r="W4945">
        <v>1927138.9161530409</v>
      </c>
      <c r="X4945">
        <v>36525238.833471939</v>
      </c>
      <c r="Y4945">
        <f t="shared" si="233"/>
        <v>46922062.057263851</v>
      </c>
      <c r="Z4945">
        <v>2.8196005752599972E-2</v>
      </c>
      <c r="AA4945">
        <v>0.58756187237089919</v>
      </c>
      <c r="AB4945">
        <v>0.1202855697480619</v>
      </c>
      <c r="AC4945">
        <v>0.76604862146957076</v>
      </c>
      <c r="AD4945">
        <v>0.102894</v>
      </c>
      <c r="AE4945">
        <v>5.4999999999999997E-3</v>
      </c>
      <c r="AF4945">
        <v>0.40843607658766229</v>
      </c>
      <c r="AG4945">
        <v>0.20607982607627659</v>
      </c>
      <c r="AH4945">
        <v>2.0230980798013309</v>
      </c>
    </row>
    <row r="4946" spans="1:34">
      <c r="A4946" t="s">
        <v>1194</v>
      </c>
      <c r="B4946" t="s">
        <v>1283</v>
      </c>
      <c r="C4946" t="s">
        <v>5667</v>
      </c>
      <c r="D4946" t="s">
        <v>5797</v>
      </c>
      <c r="E4946" t="s">
        <v>43</v>
      </c>
      <c r="F4946" t="s">
        <v>49</v>
      </c>
      <c r="G4946" t="s">
        <v>46</v>
      </c>
      <c r="H4946" t="s">
        <v>38</v>
      </c>
      <c r="I4946">
        <v>0.13058639388792909</v>
      </c>
      <c r="J4946">
        <v>0.60469115110343286</v>
      </c>
      <c r="K4946">
        <v>0.13058639388792909</v>
      </c>
      <c r="L4946">
        <v>0.44000000000000011</v>
      </c>
      <c r="M4946">
        <v>1.305863938879291</v>
      </c>
      <c r="N4946" t="str">
        <f t="shared" si="231"/>
        <v>05Qd-611,30586393887929</v>
      </c>
      <c r="O4946" t="s">
        <v>5669</v>
      </c>
      <c r="P4946">
        <v>7.5146533937326483</v>
      </c>
      <c r="Q4946">
        <v>77.133853515525615</v>
      </c>
      <c r="R4946">
        <v>21.154995809844511</v>
      </c>
      <c r="S4946">
        <v>876.18252054794527</v>
      </c>
      <c r="T4946">
        <f t="shared" si="232"/>
        <v>981.98602326704804</v>
      </c>
      <c r="U4946">
        <v>1004168.628746625</v>
      </c>
      <c r="V4946">
        <v>7863117.7640103493</v>
      </c>
      <c r="W4946">
        <v>1935551.530206885</v>
      </c>
      <c r="X4946">
        <v>36525238.833471939</v>
      </c>
      <c r="Y4946">
        <f t="shared" si="233"/>
        <v>47328076.756435797</v>
      </c>
      <c r="Z4946">
        <v>3.3121549260156993E-2</v>
      </c>
      <c r="AA4946">
        <v>0.59200723861077631</v>
      </c>
      <c r="AB4946">
        <v>0.1208106569984181</v>
      </c>
      <c r="AC4946">
        <v>0.76604862146957076</v>
      </c>
      <c r="AD4946">
        <v>0.102894</v>
      </c>
      <c r="AE4946">
        <v>5.4999999999999997E-3</v>
      </c>
      <c r="AF4946">
        <v>0.41021903839140039</v>
      </c>
      <c r="AG4946">
        <v>0.20697943431236759</v>
      </c>
      <c r="AH4946">
        <v>2.0314564115830591</v>
      </c>
    </row>
    <row r="4947" spans="1:34">
      <c r="A4947" t="s">
        <v>1194</v>
      </c>
      <c r="B4947" t="s">
        <v>1283</v>
      </c>
      <c r="C4947" t="s">
        <v>5670</v>
      </c>
      <c r="D4947" t="s">
        <v>5798</v>
      </c>
      <c r="E4947" t="s">
        <v>671</v>
      </c>
      <c r="F4947" t="s">
        <v>1179</v>
      </c>
      <c r="G4947" t="s">
        <v>46</v>
      </c>
      <c r="H4947" t="s">
        <v>38</v>
      </c>
      <c r="I4947">
        <v>0.14315247630650119</v>
      </c>
      <c r="J4947">
        <v>0.14315247630650119</v>
      </c>
      <c r="K4947">
        <v>0.70521981045200932</v>
      </c>
      <c r="L4947">
        <v>0.44000000000000011</v>
      </c>
      <c r="M4947">
        <v>1.4315247630650121</v>
      </c>
      <c r="N4947" t="str">
        <f t="shared" si="231"/>
        <v>05Qd-611,43152476306501</v>
      </c>
      <c r="O4947" t="s">
        <v>5672</v>
      </c>
      <c r="P4947">
        <v>9.0033815720959076</v>
      </c>
      <c r="Q4947">
        <v>10.062602933518949</v>
      </c>
      <c r="R4947">
        <v>114.2456092932255</v>
      </c>
      <c r="S4947">
        <v>876.18252054794527</v>
      </c>
      <c r="T4947">
        <f t="shared" si="232"/>
        <v>1009.4941143467856</v>
      </c>
      <c r="U4947">
        <v>732846.13926548907</v>
      </c>
      <c r="V4947">
        <v>701637.96262377291</v>
      </c>
      <c r="W4947">
        <v>10452768.030519679</v>
      </c>
      <c r="X4947">
        <v>36525238.833471939</v>
      </c>
      <c r="Y4947">
        <f t="shared" si="233"/>
        <v>48412490.965880878</v>
      </c>
      <c r="Z4947">
        <v>3.1044183575978761E-2</v>
      </c>
      <c r="AA4947">
        <v>3.6506893990635947E-2</v>
      </c>
      <c r="AB4947">
        <v>0.65242684243295035</v>
      </c>
      <c r="AC4947">
        <v>0.76604862146957076</v>
      </c>
      <c r="AD4947">
        <v>0.102894</v>
      </c>
      <c r="AE4947">
        <v>5.4999999999999997E-3</v>
      </c>
      <c r="AF4947">
        <v>0.44969364284764762</v>
      </c>
      <c r="AG4947">
        <v>0.22689667494580429</v>
      </c>
      <c r="AH4947">
        <v>2.2165090808584642</v>
      </c>
    </row>
    <row r="4948" spans="1:34">
      <c r="A4948" t="s">
        <v>1194</v>
      </c>
      <c r="B4948" t="s">
        <v>1283</v>
      </c>
      <c r="C4948" t="s">
        <v>5673</v>
      </c>
      <c r="D4948" t="s">
        <v>5799</v>
      </c>
      <c r="E4948" t="s">
        <v>43</v>
      </c>
      <c r="F4948" t="s">
        <v>1179</v>
      </c>
      <c r="G4948" t="s">
        <v>46</v>
      </c>
      <c r="H4948" t="s">
        <v>38</v>
      </c>
      <c r="I4948">
        <v>0.14385517832855771</v>
      </c>
      <c r="J4948">
        <v>0.14385517832855771</v>
      </c>
      <c r="K4948">
        <v>0.71084142662846206</v>
      </c>
      <c r="L4948">
        <v>0.44000000000000011</v>
      </c>
      <c r="M4948">
        <v>1.4385517832855781</v>
      </c>
      <c r="N4948" t="str">
        <f t="shared" si="231"/>
        <v>05Qd-611,43855178328558</v>
      </c>
      <c r="O4948" t="s">
        <v>5675</v>
      </c>
      <c r="P4948">
        <v>8.2782116256342757</v>
      </c>
      <c r="Q4948">
        <v>10.1119978976228</v>
      </c>
      <c r="R4948">
        <v>115.1563111138109</v>
      </c>
      <c r="S4948">
        <v>876.18252054794527</v>
      </c>
      <c r="T4948">
        <f t="shared" si="232"/>
        <v>1009.7290411850132</v>
      </c>
      <c r="U4948">
        <v>1106201.4415089979</v>
      </c>
      <c r="V4948">
        <v>705082.13926541014</v>
      </c>
      <c r="W4948">
        <v>10536091.625487059</v>
      </c>
      <c r="X4948">
        <v>36525238.833471939</v>
      </c>
      <c r="Y4948">
        <f t="shared" si="233"/>
        <v>48872614.03973341</v>
      </c>
      <c r="Z4948">
        <v>3.6487004759677512E-2</v>
      </c>
      <c r="AA4948">
        <v>3.6686097794077673E-2</v>
      </c>
      <c r="AB4948">
        <v>0.65762762272444886</v>
      </c>
      <c r="AC4948">
        <v>0.76604862146957076</v>
      </c>
      <c r="AD4948">
        <v>0.102894</v>
      </c>
      <c r="AE4948">
        <v>5.4999999999999997E-3</v>
      </c>
      <c r="AF4948">
        <v>0.45190108375463173</v>
      </c>
      <c r="AG4948">
        <v>0.22801045765076411</v>
      </c>
      <c r="AH4948">
        <v>2.226857324690974</v>
      </c>
    </row>
    <row r="4949" spans="1:34">
      <c r="A4949" t="s">
        <v>1194</v>
      </c>
      <c r="B4949" t="s">
        <v>1283</v>
      </c>
      <c r="C4949" t="s">
        <v>5676</v>
      </c>
      <c r="D4949" t="s">
        <v>5800</v>
      </c>
      <c r="E4949" t="s">
        <v>49</v>
      </c>
      <c r="F4949" t="s">
        <v>1179</v>
      </c>
      <c r="G4949" t="s">
        <v>46</v>
      </c>
      <c r="H4949" t="s">
        <v>38</v>
      </c>
      <c r="I4949">
        <v>0.59100961346796388</v>
      </c>
      <c r="J4949">
        <v>0.12887620168349551</v>
      </c>
      <c r="K4949">
        <v>0.12887620168349551</v>
      </c>
      <c r="L4949">
        <v>0.44</v>
      </c>
      <c r="M4949">
        <v>1.2887620168349549</v>
      </c>
      <c r="N4949" t="str">
        <f t="shared" si="231"/>
        <v>05Qd-611,28876201683495</v>
      </c>
      <c r="O4949" t="s">
        <v>5678</v>
      </c>
      <c r="P4949">
        <v>75.38864901250669</v>
      </c>
      <c r="Q4949">
        <v>9.059082165959202</v>
      </c>
      <c r="R4949">
        <v>20.877944672726269</v>
      </c>
      <c r="S4949">
        <v>876.18252054794527</v>
      </c>
      <c r="T4949">
        <f t="shared" si="232"/>
        <v>981.50819639913743</v>
      </c>
      <c r="U4949">
        <v>7685209.5187447742</v>
      </c>
      <c r="V4949">
        <v>631665.18605163426</v>
      </c>
      <c r="W4949">
        <v>1910203.0613527701</v>
      </c>
      <c r="X4949">
        <v>36525238.833471932</v>
      </c>
      <c r="Y4949">
        <f t="shared" si="233"/>
        <v>46752316.59962111</v>
      </c>
      <c r="Z4949">
        <v>0.5786126828929633</v>
      </c>
      <c r="AA4949">
        <v>3.286614352867831E-2</v>
      </c>
      <c r="AB4949">
        <v>0.1192284902989646</v>
      </c>
      <c r="AC4949">
        <v>0.76604862146957065</v>
      </c>
      <c r="AD4949">
        <v>0.102894</v>
      </c>
      <c r="AE4949">
        <v>5.4999999999999997E-3</v>
      </c>
      <c r="AF4949">
        <v>0.40484670685914809</v>
      </c>
      <c r="AG4949">
        <v>0.20426877966834031</v>
      </c>
      <c r="AH4949">
        <v>2.0062715033624432</v>
      </c>
    </row>
    <row r="4950" spans="1:34">
      <c r="A4950" t="s">
        <v>1194</v>
      </c>
      <c r="B4950" t="s">
        <v>1289</v>
      </c>
      <c r="C4950" t="s">
        <v>5649</v>
      </c>
      <c r="D4950" t="s">
        <v>5801</v>
      </c>
      <c r="E4950" t="s">
        <v>671</v>
      </c>
      <c r="F4950" t="s">
        <v>43</v>
      </c>
      <c r="G4950" t="s">
        <v>49</v>
      </c>
      <c r="H4950" t="s">
        <v>38</v>
      </c>
      <c r="I4950">
        <v>0.13924043243866749</v>
      </c>
      <c r="J4950">
        <v>0.13924043243866749</v>
      </c>
      <c r="K4950">
        <v>0.67392345950933996</v>
      </c>
      <c r="L4950">
        <v>0.43999999999999989</v>
      </c>
      <c r="M4950">
        <v>1.3924043243866751</v>
      </c>
      <c r="N4950" t="str">
        <f t="shared" si="231"/>
        <v>05Qd-611,39240432438668</v>
      </c>
      <c r="O4950" t="s">
        <v>5651</v>
      </c>
      <c r="P4950">
        <v>8.757338858915924</v>
      </c>
      <c r="Q4950">
        <v>8.0126539757887745</v>
      </c>
      <c r="R4950">
        <v>85.96506383732094</v>
      </c>
      <c r="S4950">
        <v>876.18252054794516</v>
      </c>
      <c r="T4950">
        <f t="shared" si="232"/>
        <v>978.91757721997078</v>
      </c>
      <c r="U4950">
        <v>697467.34396170324</v>
      </c>
      <c r="V4950">
        <v>1062750.7220482039</v>
      </c>
      <c r="W4950">
        <v>8715077.5695386138</v>
      </c>
      <c r="X4950">
        <v>36490681.328898467</v>
      </c>
      <c r="Y4950">
        <f t="shared" si="233"/>
        <v>46965976.964446992</v>
      </c>
      <c r="Z4950">
        <v>3.019581398347318E-2</v>
      </c>
      <c r="AA4950">
        <v>3.5316534171093213E-2</v>
      </c>
      <c r="AB4950">
        <v>0.6597873403159854</v>
      </c>
      <c r="AC4950">
        <v>0.76604862146957065</v>
      </c>
      <c r="AD4950">
        <v>0.102894</v>
      </c>
      <c r="AE4950">
        <v>5.4999999999999997E-3</v>
      </c>
      <c r="AF4950">
        <v>0.43740449980733243</v>
      </c>
      <c r="AG4950">
        <v>0.22069608541528801</v>
      </c>
      <c r="AH4950">
        <v>2.1588989096092952</v>
      </c>
    </row>
    <row r="4951" spans="1:34">
      <c r="A4951" t="s">
        <v>1194</v>
      </c>
      <c r="B4951" t="s">
        <v>1289</v>
      </c>
      <c r="C4951" t="s">
        <v>5652</v>
      </c>
      <c r="D4951" t="s">
        <v>5802</v>
      </c>
      <c r="E4951" t="s">
        <v>671</v>
      </c>
      <c r="F4951" t="s">
        <v>43</v>
      </c>
      <c r="G4951" t="s">
        <v>1179</v>
      </c>
      <c r="H4951" t="s">
        <v>38</v>
      </c>
      <c r="I4951">
        <v>0.2531735840276188</v>
      </c>
      <c r="J4951">
        <v>0.2531735840276188</v>
      </c>
      <c r="K4951">
        <v>1.5853886722209509</v>
      </c>
      <c r="L4951">
        <v>0.43999999999999989</v>
      </c>
      <c r="M4951">
        <v>2.531735840276188</v>
      </c>
      <c r="N4951" t="str">
        <f t="shared" si="231"/>
        <v>05Qd-612,53173584027619</v>
      </c>
      <c r="O4951" t="s">
        <v>5654</v>
      </c>
      <c r="P4951">
        <v>15.923010483558221</v>
      </c>
      <c r="Q4951">
        <v>14.56898897177116</v>
      </c>
      <c r="R4951">
        <v>111.4415699641918</v>
      </c>
      <c r="S4951">
        <v>876.18252054794516</v>
      </c>
      <c r="T4951">
        <f t="shared" si="232"/>
        <v>1018.1160899674663</v>
      </c>
      <c r="U4951">
        <v>1268168.3338694619</v>
      </c>
      <c r="V4951">
        <v>1932343.9644400631</v>
      </c>
      <c r="W4951">
        <v>7433758.2286392078</v>
      </c>
      <c r="X4951">
        <v>36490681.328898467</v>
      </c>
      <c r="Y4951">
        <f t="shared" si="233"/>
        <v>47124951.855847202</v>
      </c>
      <c r="Z4951">
        <v>5.4903466722530901E-2</v>
      </c>
      <c r="AA4951">
        <v>6.4214203984664847E-2</v>
      </c>
      <c r="AB4951">
        <v>0.40430747468737199</v>
      </c>
      <c r="AC4951">
        <v>0.76604862146957065</v>
      </c>
      <c r="AD4951">
        <v>0.102894</v>
      </c>
      <c r="AE4951">
        <v>5.4999999999999997E-3</v>
      </c>
      <c r="AF4951">
        <v>0.79530968804487578</v>
      </c>
      <c r="AG4951">
        <v>0.40128013068377583</v>
      </c>
      <c r="AH4951">
        <v>3.83671965900484</v>
      </c>
    </row>
    <row r="4952" spans="1:34">
      <c r="A4952" t="s">
        <v>1194</v>
      </c>
      <c r="B4952" t="s">
        <v>1289</v>
      </c>
      <c r="C4952" t="s">
        <v>5655</v>
      </c>
      <c r="D4952" t="s">
        <v>5803</v>
      </c>
      <c r="E4952" t="s">
        <v>671</v>
      </c>
      <c r="F4952" t="s">
        <v>49</v>
      </c>
      <c r="G4952" t="s">
        <v>1179</v>
      </c>
      <c r="H4952" t="s">
        <v>38</v>
      </c>
      <c r="I4952">
        <v>0.13708317588944169</v>
      </c>
      <c r="J4952">
        <v>0.65666540711553389</v>
      </c>
      <c r="K4952">
        <v>0.13708317588944169</v>
      </c>
      <c r="L4952">
        <v>0.44000000000000011</v>
      </c>
      <c r="M4952">
        <v>1.370831758894417</v>
      </c>
      <c r="N4952" t="str">
        <f t="shared" si="231"/>
        <v>05Qd-611,37083175889442</v>
      </c>
      <c r="O4952" t="s">
        <v>5657</v>
      </c>
      <c r="P4952">
        <v>8.6216611231008837</v>
      </c>
      <c r="Q4952">
        <v>83.763642363105589</v>
      </c>
      <c r="R4952">
        <v>9.6359741964068704</v>
      </c>
      <c r="S4952">
        <v>876.18252054794527</v>
      </c>
      <c r="T4952">
        <f t="shared" si="232"/>
        <v>978.20379823055862</v>
      </c>
      <c r="U4952">
        <v>686661.45971328125</v>
      </c>
      <c r="V4952">
        <v>8491899.0124058984</v>
      </c>
      <c r="W4952">
        <v>642771.83546957513</v>
      </c>
      <c r="X4952">
        <v>36490681.328898467</v>
      </c>
      <c r="Y4952">
        <f t="shared" si="233"/>
        <v>46312013.636487223</v>
      </c>
      <c r="Z4952">
        <v>2.972798925516559E-2</v>
      </c>
      <c r="AA4952">
        <v>0.6428912902864562</v>
      </c>
      <c r="AB4952">
        <v>3.4959094660580989E-2</v>
      </c>
      <c r="AC4952">
        <v>0.76604862146957076</v>
      </c>
      <c r="AD4952">
        <v>0.102894</v>
      </c>
      <c r="AE4952">
        <v>5.4999999999999997E-3</v>
      </c>
      <c r="AF4952">
        <v>0.43062777766316779</v>
      </c>
      <c r="AG4952">
        <v>0.2172768337847652</v>
      </c>
      <c r="AH4952">
        <v>2.1271303703423499</v>
      </c>
    </row>
    <row r="4953" spans="1:34">
      <c r="A4953" t="s">
        <v>1194</v>
      </c>
      <c r="B4953" t="s">
        <v>1289</v>
      </c>
      <c r="C4953" t="s">
        <v>5658</v>
      </c>
      <c r="D4953" t="s">
        <v>5804</v>
      </c>
      <c r="E4953" t="s">
        <v>43</v>
      </c>
      <c r="F4953" t="s">
        <v>49</v>
      </c>
      <c r="G4953" t="s">
        <v>1179</v>
      </c>
      <c r="H4953" t="s">
        <v>38</v>
      </c>
      <c r="I4953">
        <v>0.13776234607201721</v>
      </c>
      <c r="J4953">
        <v>0.66209876857613759</v>
      </c>
      <c r="K4953">
        <v>0.13776234607201721</v>
      </c>
      <c r="L4953">
        <v>0.43999999999999989</v>
      </c>
      <c r="M4953">
        <v>1.3776234607201721</v>
      </c>
      <c r="N4953" t="str">
        <f t="shared" si="231"/>
        <v>05Qd-611,37762346072017</v>
      </c>
      <c r="O4953" t="s">
        <v>5660</v>
      </c>
      <c r="P4953">
        <v>7.9275968239624426</v>
      </c>
      <c r="Q4953">
        <v>84.456717011600674</v>
      </c>
      <c r="R4953">
        <v>9.6837150392331566</v>
      </c>
      <c r="S4953">
        <v>876.18252054794516</v>
      </c>
      <c r="T4953">
        <f t="shared" si="232"/>
        <v>978.25054942274141</v>
      </c>
      <c r="U4953">
        <v>1051469.2477961101</v>
      </c>
      <c r="V4953">
        <v>8562162.4316775445</v>
      </c>
      <c r="W4953">
        <v>645956.40908349783</v>
      </c>
      <c r="X4953">
        <v>36490681.328898467</v>
      </c>
      <c r="Y4953">
        <f t="shared" si="233"/>
        <v>46750269.417455621</v>
      </c>
      <c r="Z4953">
        <v>3.49416366879313E-2</v>
      </c>
      <c r="AA4953">
        <v>0.64821068235759305</v>
      </c>
      <c r="AB4953">
        <v>3.5132297349745767E-2</v>
      </c>
      <c r="AC4953">
        <v>0.76604862146957065</v>
      </c>
      <c r="AD4953">
        <v>0.102894</v>
      </c>
      <c r="AE4953">
        <v>5.4999999999999997E-3</v>
      </c>
      <c r="AF4953">
        <v>0.43276129656131063</v>
      </c>
      <c r="AG4953">
        <v>0.2183533185241473</v>
      </c>
      <c r="AH4953">
        <v>2.13713207580563</v>
      </c>
    </row>
    <row r="4954" spans="1:34">
      <c r="A4954" t="s">
        <v>1194</v>
      </c>
      <c r="B4954" t="s">
        <v>1289</v>
      </c>
      <c r="C4954" t="s">
        <v>5661</v>
      </c>
      <c r="D4954" t="s">
        <v>5805</v>
      </c>
      <c r="E4954" t="s">
        <v>671</v>
      </c>
      <c r="F4954" t="s">
        <v>43</v>
      </c>
      <c r="G4954" t="s">
        <v>46</v>
      </c>
      <c r="H4954" t="s">
        <v>38</v>
      </c>
      <c r="I4954">
        <v>0.14125699206764891</v>
      </c>
      <c r="J4954">
        <v>0.141256992067649</v>
      </c>
      <c r="K4954">
        <v>0.69005593654119157</v>
      </c>
      <c r="L4954">
        <v>0.43999999999999989</v>
      </c>
      <c r="M4954">
        <v>1.412569920676489</v>
      </c>
      <c r="N4954" t="str">
        <f t="shared" si="231"/>
        <v>05Qd-611,41256992067649</v>
      </c>
      <c r="O4954" t="s">
        <v>5663</v>
      </c>
      <c r="P4954">
        <v>8.8841676520394941</v>
      </c>
      <c r="Q4954">
        <v>8.128697816256528</v>
      </c>
      <c r="R4954">
        <v>111.789061719673</v>
      </c>
      <c r="S4954">
        <v>876.18252054794516</v>
      </c>
      <c r="T4954">
        <f t="shared" si="232"/>
        <v>1004.9844477359142</v>
      </c>
      <c r="U4954">
        <v>707568.46519303531</v>
      </c>
      <c r="V4954">
        <v>1078142.086210314</v>
      </c>
      <c r="W4954">
        <v>10228009.091413541</v>
      </c>
      <c r="X4954">
        <v>36490681.328898467</v>
      </c>
      <c r="Y4954">
        <f t="shared" si="233"/>
        <v>48504400.971715361</v>
      </c>
      <c r="Z4954">
        <v>3.0633127042452121E-2</v>
      </c>
      <c r="AA4954">
        <v>3.5828008430384542E-2</v>
      </c>
      <c r="AB4954">
        <v>0.6383981407032796</v>
      </c>
      <c r="AC4954">
        <v>0.76604862146957065</v>
      </c>
      <c r="AD4954">
        <v>0.102894</v>
      </c>
      <c r="AE4954">
        <v>5.4999999999999997E-3</v>
      </c>
      <c r="AF4954">
        <v>0.44373924209732651</v>
      </c>
      <c r="AG4954">
        <v>0.22389233242722359</v>
      </c>
      <c r="AH4954">
        <v>2.18859549520104</v>
      </c>
    </row>
    <row r="4955" spans="1:34">
      <c r="A4955" t="s">
        <v>1194</v>
      </c>
      <c r="B4955" t="s">
        <v>1289</v>
      </c>
      <c r="C4955" t="s">
        <v>5664</v>
      </c>
      <c r="D4955" t="s">
        <v>5806</v>
      </c>
      <c r="E4955" t="s">
        <v>671</v>
      </c>
      <c r="F4955" t="s">
        <v>49</v>
      </c>
      <c r="G4955" t="s">
        <v>46</v>
      </c>
      <c r="H4955" t="s">
        <v>38</v>
      </c>
      <c r="I4955">
        <v>0.12837017175022569</v>
      </c>
      <c r="J4955">
        <v>0.58696137400180526</v>
      </c>
      <c r="K4955">
        <v>0.12837017175022561</v>
      </c>
      <c r="L4955">
        <v>0.44000000000000011</v>
      </c>
      <c r="M4955">
        <v>1.283701717502256</v>
      </c>
      <c r="N4955" t="str">
        <f t="shared" si="231"/>
        <v>05Qd-611,28370171750226</v>
      </c>
      <c r="O4955" t="s">
        <v>5666</v>
      </c>
      <c r="P4955">
        <v>8.073668500628516</v>
      </c>
      <c r="Q4955">
        <v>74.872259266421182</v>
      </c>
      <c r="R4955">
        <v>20.79596782353655</v>
      </c>
      <c r="S4955">
        <v>876.18252054794527</v>
      </c>
      <c r="T4955">
        <f t="shared" si="232"/>
        <v>979.92441613853157</v>
      </c>
      <c r="U4955">
        <v>643017.26995838981</v>
      </c>
      <c r="V4955">
        <v>7590496.8621704476</v>
      </c>
      <c r="W4955">
        <v>1902702.6856818439</v>
      </c>
      <c r="X4955">
        <v>36490681.328898467</v>
      </c>
      <c r="Y4955">
        <f t="shared" si="233"/>
        <v>46626898.146709144</v>
      </c>
      <c r="Z4955">
        <v>2.7838478804665601E-2</v>
      </c>
      <c r="AA4955">
        <v>0.57464935870139466</v>
      </c>
      <c r="AB4955">
        <v>0.1187603419193435</v>
      </c>
      <c r="AC4955">
        <v>0.76604862146957076</v>
      </c>
      <c r="AD4955">
        <v>0.102894</v>
      </c>
      <c r="AE4955">
        <v>5.4999999999999997E-3</v>
      </c>
      <c r="AF4955">
        <v>0.40325708403212251</v>
      </c>
      <c r="AG4955">
        <v>0.20346672222410769</v>
      </c>
      <c r="AH4955">
        <v>1.998819523758486</v>
      </c>
    </row>
    <row r="4956" spans="1:34">
      <c r="A4956" t="s">
        <v>1194</v>
      </c>
      <c r="B4956" t="s">
        <v>1289</v>
      </c>
      <c r="C4956" t="s">
        <v>5667</v>
      </c>
      <c r="D4956" t="s">
        <v>5807</v>
      </c>
      <c r="E4956" t="s">
        <v>43</v>
      </c>
      <c r="F4956" t="s">
        <v>49</v>
      </c>
      <c r="G4956" t="s">
        <v>46</v>
      </c>
      <c r="H4956" t="s">
        <v>38</v>
      </c>
      <c r="I4956">
        <v>0.1289655621134449</v>
      </c>
      <c r="J4956">
        <v>0.59172449690755968</v>
      </c>
      <c r="K4956">
        <v>0.1289655621134449</v>
      </c>
      <c r="L4956">
        <v>0.43999999999999989</v>
      </c>
      <c r="M4956">
        <v>1.289655621134449</v>
      </c>
      <c r="N4956" t="str">
        <f t="shared" si="231"/>
        <v>05Qd-611,28965562113445</v>
      </c>
      <c r="O4956" t="s">
        <v>5669</v>
      </c>
      <c r="P4956">
        <v>7.42138189252824</v>
      </c>
      <c r="Q4956">
        <v>75.479838894167486</v>
      </c>
      <c r="R4956">
        <v>20.89242106237808</v>
      </c>
      <c r="S4956">
        <v>876.18252054794516</v>
      </c>
      <c r="T4956">
        <f t="shared" si="232"/>
        <v>979.97616239701892</v>
      </c>
      <c r="U4956">
        <v>984327.91291270487</v>
      </c>
      <c r="V4956">
        <v>7652092.8565095058</v>
      </c>
      <c r="W4956">
        <v>1911527.561645481</v>
      </c>
      <c r="X4956">
        <v>36490681.328898467</v>
      </c>
      <c r="Y4956">
        <f t="shared" si="233"/>
        <v>47038629.659966156</v>
      </c>
      <c r="Z4956">
        <v>3.271044625116297E-2</v>
      </c>
      <c r="AA4956">
        <v>0.57931257104285827</v>
      </c>
      <c r="AB4956">
        <v>0.1193111611801371</v>
      </c>
      <c r="AC4956">
        <v>0.76604862146957065</v>
      </c>
      <c r="AD4956">
        <v>0.102894</v>
      </c>
      <c r="AE4956">
        <v>5.4999999999999997E-3</v>
      </c>
      <c r="AF4956">
        <v>0.40512742025165949</v>
      </c>
      <c r="AG4956">
        <v>0.20441041594981019</v>
      </c>
      <c r="AH4956">
        <v>2.0075874573359189</v>
      </c>
    </row>
    <row r="4957" spans="1:34">
      <c r="A4957" t="s">
        <v>1194</v>
      </c>
      <c r="B4957" t="s">
        <v>1289</v>
      </c>
      <c r="C4957" t="s">
        <v>5670</v>
      </c>
      <c r="D4957" t="s">
        <v>5808</v>
      </c>
      <c r="E4957" t="s">
        <v>671</v>
      </c>
      <c r="F4957" t="s">
        <v>1179</v>
      </c>
      <c r="G4957" t="s">
        <v>46</v>
      </c>
      <c r="H4957" t="s">
        <v>38</v>
      </c>
      <c r="I4957">
        <v>0.13901693506535581</v>
      </c>
      <c r="J4957">
        <v>0.13901693506535581</v>
      </c>
      <c r="K4957">
        <v>0.672135480522846</v>
      </c>
      <c r="L4957">
        <v>0.44000000000000011</v>
      </c>
      <c r="M4957">
        <v>1.390169350653558</v>
      </c>
      <c r="N4957" t="str">
        <f t="shared" si="231"/>
        <v>05Qd-611,39016935065356</v>
      </c>
      <c r="O4957" t="s">
        <v>5672</v>
      </c>
      <c r="P4957">
        <v>8.7432822936073489</v>
      </c>
      <c r="Q4957">
        <v>9.7719037399140962</v>
      </c>
      <c r="R4957">
        <v>108.88594784470111</v>
      </c>
      <c r="S4957">
        <v>876.18252054794539</v>
      </c>
      <c r="T4957">
        <f t="shared" si="232"/>
        <v>1003.583654426168</v>
      </c>
      <c r="U4957">
        <v>696347.82632867084</v>
      </c>
      <c r="V4957">
        <v>651839.07458767714</v>
      </c>
      <c r="W4957">
        <v>9962392.092309624</v>
      </c>
      <c r="X4957">
        <v>36490681.328898482</v>
      </c>
      <c r="Y4957">
        <f t="shared" si="233"/>
        <v>47801260.322124451</v>
      </c>
      <c r="Z4957">
        <v>3.0147346128324211E-2</v>
      </c>
      <c r="AA4957">
        <v>3.5452243944896281E-2</v>
      </c>
      <c r="AB4957">
        <v>0.62181921543526431</v>
      </c>
      <c r="AC4957">
        <v>0.76604862146957087</v>
      </c>
      <c r="AD4957">
        <v>0.102894</v>
      </c>
      <c r="AE4957">
        <v>5.4999999999999997E-3</v>
      </c>
      <c r="AF4957">
        <v>0.43670241381787162</v>
      </c>
      <c r="AG4957">
        <v>0.2203418420785889</v>
      </c>
      <c r="AH4957">
        <v>2.155607606550018</v>
      </c>
    </row>
    <row r="4958" spans="1:34">
      <c r="A4958" t="s">
        <v>1194</v>
      </c>
      <c r="B4958" t="s">
        <v>1289</v>
      </c>
      <c r="C4958" t="s">
        <v>5673</v>
      </c>
      <c r="D4958" t="s">
        <v>5809</v>
      </c>
      <c r="E4958" t="s">
        <v>43</v>
      </c>
      <c r="F4958" t="s">
        <v>1179</v>
      </c>
      <c r="G4958" t="s">
        <v>46</v>
      </c>
      <c r="H4958" t="s">
        <v>38</v>
      </c>
      <c r="I4958">
        <v>0.13972199419302939</v>
      </c>
      <c r="J4958">
        <v>0.13972199419302939</v>
      </c>
      <c r="K4958">
        <v>0.67777595354423514</v>
      </c>
      <c r="L4958">
        <v>0.43999999999999989</v>
      </c>
      <c r="M4958">
        <v>1.397219941930294</v>
      </c>
      <c r="N4958" t="str">
        <f t="shared" si="231"/>
        <v>05Qd-611,39721994193029</v>
      </c>
      <c r="O4958" t="s">
        <v>5675</v>
      </c>
      <c r="P4958">
        <v>8.0403656658352354</v>
      </c>
      <c r="Q4958">
        <v>9.821464391811185</v>
      </c>
      <c r="R4958">
        <v>109.79970447416611</v>
      </c>
      <c r="S4958">
        <v>876.18252054794516</v>
      </c>
      <c r="T4958">
        <f t="shared" si="232"/>
        <v>1003.8440550797577</v>
      </c>
      <c r="U4958">
        <v>1066426.2356414581</v>
      </c>
      <c r="V4958">
        <v>655145.03935446113</v>
      </c>
      <c r="W4958">
        <v>10045995.18343265</v>
      </c>
      <c r="X4958">
        <v>36490681.328898467</v>
      </c>
      <c r="Y4958">
        <f t="shared" si="233"/>
        <v>48258247.787327036</v>
      </c>
      <c r="Z4958">
        <v>3.5438676079557217E-2</v>
      </c>
      <c r="AA4958">
        <v>3.5632048859873797E-2</v>
      </c>
      <c r="AB4958">
        <v>0.62703744094259151</v>
      </c>
      <c r="AC4958">
        <v>0.76604862146957065</v>
      </c>
      <c r="AD4958">
        <v>0.102894</v>
      </c>
      <c r="AE4958">
        <v>5.4999999999999997E-3</v>
      </c>
      <c r="AF4958">
        <v>0.43891725924511837</v>
      </c>
      <c r="AG4958">
        <v>0.22145936079595149</v>
      </c>
      <c r="AH4958">
        <v>2.165990561971364</v>
      </c>
    </row>
    <row r="4959" spans="1:34">
      <c r="A4959" t="s">
        <v>1194</v>
      </c>
      <c r="B4959" t="s">
        <v>1289</v>
      </c>
      <c r="C4959" t="s">
        <v>5676</v>
      </c>
      <c r="D4959" t="s">
        <v>5810</v>
      </c>
      <c r="E4959" t="s">
        <v>49</v>
      </c>
      <c r="F4959" t="s">
        <v>1179</v>
      </c>
      <c r="G4959" t="s">
        <v>46</v>
      </c>
      <c r="H4959" t="s">
        <v>38</v>
      </c>
      <c r="I4959">
        <v>0.57690254617183045</v>
      </c>
      <c r="J4959">
        <v>0.12711281827147869</v>
      </c>
      <c r="K4959">
        <v>0.1271128182714788</v>
      </c>
      <c r="L4959">
        <v>0.43999999999999989</v>
      </c>
      <c r="M4959">
        <v>1.271128182714788</v>
      </c>
      <c r="N4959" t="str">
        <f t="shared" si="231"/>
        <v>05Qd-611,27112818271479</v>
      </c>
      <c r="O4959" t="s">
        <v>5678</v>
      </c>
      <c r="P4959">
        <v>73.589164332818541</v>
      </c>
      <c r="Q4959">
        <v>8.935128829261858</v>
      </c>
      <c r="R4959">
        <v>20.59227655997956</v>
      </c>
      <c r="S4959">
        <v>876.18252054794516</v>
      </c>
      <c r="T4959">
        <f t="shared" si="232"/>
        <v>979.29909027000508</v>
      </c>
      <c r="U4959">
        <v>7460417.6023377515</v>
      </c>
      <c r="V4959">
        <v>596021.64147381636</v>
      </c>
      <c r="W4959">
        <v>1884066.192419858</v>
      </c>
      <c r="X4959">
        <v>36490681.328898467</v>
      </c>
      <c r="Y4959">
        <f t="shared" si="233"/>
        <v>46431186.765129894</v>
      </c>
      <c r="Z4959">
        <v>0.564801523361952</v>
      </c>
      <c r="AA4959">
        <v>3.2416443649582211E-2</v>
      </c>
      <c r="AB4959">
        <v>0.1175971143017939</v>
      </c>
      <c r="AC4959">
        <v>0.76604862146957065</v>
      </c>
      <c r="AD4959">
        <v>0.102894</v>
      </c>
      <c r="AE4959">
        <v>5.4999999999999997E-3</v>
      </c>
      <c r="AF4959">
        <v>0.39930728252820558</v>
      </c>
      <c r="AG4959">
        <v>0.2014738169602939</v>
      </c>
      <c r="AH4959">
        <v>1.9803032822032871</v>
      </c>
    </row>
    <row r="4960" spans="1:34">
      <c r="A4960" t="s">
        <v>1194</v>
      </c>
      <c r="B4960" t="s">
        <v>1295</v>
      </c>
      <c r="C4960" t="s">
        <v>5649</v>
      </c>
      <c r="D4960" t="s">
        <v>5811</v>
      </c>
      <c r="E4960" t="s">
        <v>671</v>
      </c>
      <c r="F4960" t="s">
        <v>43</v>
      </c>
      <c r="G4960" t="s">
        <v>49</v>
      </c>
      <c r="H4960" t="s">
        <v>38</v>
      </c>
      <c r="I4960">
        <v>0.1400093840596999</v>
      </c>
      <c r="J4960">
        <v>0.14000938405969979</v>
      </c>
      <c r="K4960">
        <v>0.68007507247759891</v>
      </c>
      <c r="L4960">
        <v>0.43999999999999989</v>
      </c>
      <c r="M4960">
        <v>1.4000938405969989</v>
      </c>
      <c r="N4960" t="str">
        <f t="shared" si="231"/>
        <v>05Qd-611,400093840597</v>
      </c>
      <c r="O4960" t="s">
        <v>5651</v>
      </c>
      <c r="P4960">
        <v>8.8057010321263487</v>
      </c>
      <c r="Q4960">
        <v>8.056903646344546</v>
      </c>
      <c r="R4960">
        <v>86.749757995176637</v>
      </c>
      <c r="S4960">
        <v>876.18252054794516</v>
      </c>
      <c r="T4960">
        <f t="shared" si="232"/>
        <v>979.79488322159273</v>
      </c>
      <c r="U4960">
        <v>710065.77631540445</v>
      </c>
      <c r="V4960">
        <v>1073122.893561559</v>
      </c>
      <c r="W4960">
        <v>8821966.9840396605</v>
      </c>
      <c r="X4960">
        <v>36510262.439279333</v>
      </c>
      <c r="Y4960">
        <f t="shared" si="233"/>
        <v>47115418.09319596</v>
      </c>
      <c r="Z4960">
        <v>3.0362569570943871E-2</v>
      </c>
      <c r="AA4960">
        <v>3.5511568800938018E-2</v>
      </c>
      <c r="AB4960">
        <v>0.66580991795697742</v>
      </c>
      <c r="AC4960">
        <v>0.76604862146957065</v>
      </c>
      <c r="AD4960">
        <v>0.102894</v>
      </c>
      <c r="AE4960">
        <v>5.4999999999999997E-3</v>
      </c>
      <c r="AF4960">
        <v>0.43982005463780072</v>
      </c>
      <c r="AG4960">
        <v>0.22191487373462429</v>
      </c>
      <c r="AH4960">
        <v>2.170222768969424</v>
      </c>
    </row>
    <row r="4961" spans="1:34">
      <c r="A4961" t="s">
        <v>1194</v>
      </c>
      <c r="B4961" t="s">
        <v>1295</v>
      </c>
      <c r="C4961" t="s">
        <v>5652</v>
      </c>
      <c r="D4961" t="s">
        <v>5812</v>
      </c>
      <c r="E4961" t="s">
        <v>671</v>
      </c>
      <c r="F4961" t="s">
        <v>43</v>
      </c>
      <c r="G4961" t="s">
        <v>1179</v>
      </c>
      <c r="H4961" t="s">
        <v>38</v>
      </c>
      <c r="I4961">
        <v>0.25895137086331199</v>
      </c>
      <c r="J4961">
        <v>0.25895137086331199</v>
      </c>
      <c r="K4961">
        <v>1.631610966906496</v>
      </c>
      <c r="L4961">
        <v>0.43999999999999989</v>
      </c>
      <c r="M4961">
        <v>2.5895137086331199</v>
      </c>
      <c r="N4961" t="str">
        <f t="shared" si="231"/>
        <v>05Qd-612,58951370863312</v>
      </c>
      <c r="O4961" t="s">
        <v>5654</v>
      </c>
      <c r="P4961">
        <v>16.286396579741421</v>
      </c>
      <c r="Q4961">
        <v>14.90147434149786</v>
      </c>
      <c r="R4961">
        <v>114.69066917712399</v>
      </c>
      <c r="S4961">
        <v>876.18252054794516</v>
      </c>
      <c r="T4961">
        <f t="shared" si="232"/>
        <v>1022.0610606463084</v>
      </c>
      <c r="U4961">
        <v>1313287.0158302591</v>
      </c>
      <c r="V4961">
        <v>1984771.565555058</v>
      </c>
      <c r="W4961">
        <v>7846870.1728259875</v>
      </c>
      <c r="X4961">
        <v>36510262.439279333</v>
      </c>
      <c r="Y4961">
        <f t="shared" si="233"/>
        <v>47655191.193490639</v>
      </c>
      <c r="Z4961">
        <v>5.6156443127955383E-2</v>
      </c>
      <c r="AA4961">
        <v>6.5679664861525669E-2</v>
      </c>
      <c r="AB4961">
        <v>0.41609513254441272</v>
      </c>
      <c r="AC4961">
        <v>0.76604862146957065</v>
      </c>
      <c r="AD4961">
        <v>0.102894</v>
      </c>
      <c r="AE4961">
        <v>5.4999999999999997E-3</v>
      </c>
      <c r="AF4961">
        <v>0.81345980375909543</v>
      </c>
      <c r="AG4961">
        <v>0.41043792281834962</v>
      </c>
      <c r="AH4961">
        <v>3.9218054352105649</v>
      </c>
    </row>
    <row r="4962" spans="1:34">
      <c r="A4962" t="s">
        <v>1194</v>
      </c>
      <c r="B4962" t="s">
        <v>1295</v>
      </c>
      <c r="C4962" t="s">
        <v>5655</v>
      </c>
      <c r="D4962" t="s">
        <v>5813</v>
      </c>
      <c r="E4962" t="s">
        <v>671</v>
      </c>
      <c r="F4962" t="s">
        <v>49</v>
      </c>
      <c r="G4962" t="s">
        <v>1179</v>
      </c>
      <c r="H4962" t="s">
        <v>38</v>
      </c>
      <c r="I4962">
        <v>0.137951578630849</v>
      </c>
      <c r="J4962">
        <v>0.66361262904679197</v>
      </c>
      <c r="K4962">
        <v>0.137951578630849</v>
      </c>
      <c r="L4962">
        <v>0.44000000000000011</v>
      </c>
      <c r="M4962">
        <v>1.3795157863084899</v>
      </c>
      <c r="N4962" t="str">
        <f t="shared" si="231"/>
        <v>05Qd-611,37951578630849</v>
      </c>
      <c r="O4962" t="s">
        <v>5657</v>
      </c>
      <c r="P4962">
        <v>8.6762781401506182</v>
      </c>
      <c r="Q4962">
        <v>84.649823677000555</v>
      </c>
      <c r="R4962">
        <v>9.6970167448742206</v>
      </c>
      <c r="S4962">
        <v>876.18252054794527</v>
      </c>
      <c r="T4962">
        <f t="shared" si="232"/>
        <v>979.20563910997066</v>
      </c>
      <c r="U4962">
        <v>699629.49578209384</v>
      </c>
      <c r="V4962">
        <v>8608415.3655483313</v>
      </c>
      <c r="W4962">
        <v>663447.4452602173</v>
      </c>
      <c r="X4962">
        <v>36510262.43927934</v>
      </c>
      <c r="Y4962">
        <f t="shared" si="233"/>
        <v>46481754.745869979</v>
      </c>
      <c r="Z4962">
        <v>2.9916311908169579E-2</v>
      </c>
      <c r="AA4962">
        <v>0.64969278831406141</v>
      </c>
      <c r="AB4962">
        <v>3.5180555634499837E-2</v>
      </c>
      <c r="AC4962">
        <v>0.76604862146957076</v>
      </c>
      <c r="AD4962">
        <v>0.102894</v>
      </c>
      <c r="AE4962">
        <v>5.4999999999999997E-3</v>
      </c>
      <c r="AF4962">
        <v>0.43335574439010149</v>
      </c>
      <c r="AG4962">
        <v>0.21865325212989559</v>
      </c>
      <c r="AH4962">
        <v>2.1399187828284871</v>
      </c>
    </row>
    <row r="4963" spans="1:34">
      <c r="A4963" t="s">
        <v>1194</v>
      </c>
      <c r="B4963" t="s">
        <v>1295</v>
      </c>
      <c r="C4963" t="s">
        <v>5658</v>
      </c>
      <c r="D4963" t="s">
        <v>5814</v>
      </c>
      <c r="E4963" t="s">
        <v>43</v>
      </c>
      <c r="F4963" t="s">
        <v>49</v>
      </c>
      <c r="G4963" t="s">
        <v>1179</v>
      </c>
      <c r="H4963" t="s">
        <v>38</v>
      </c>
      <c r="I4963">
        <v>0.13861144502935399</v>
      </c>
      <c r="J4963">
        <v>0.66889156023483165</v>
      </c>
      <c r="K4963">
        <v>0.13861144502935391</v>
      </c>
      <c r="L4963">
        <v>0.43999999999999989</v>
      </c>
      <c r="M4963">
        <v>1.386114450293539</v>
      </c>
      <c r="N4963" t="str">
        <f t="shared" si="231"/>
        <v>05Qd-611,38611445029354</v>
      </c>
      <c r="O4963" t="s">
        <v>5660</v>
      </c>
      <c r="P4963">
        <v>7.9764586094164596</v>
      </c>
      <c r="Q4963">
        <v>85.323199340318553</v>
      </c>
      <c r="R4963">
        <v>9.7434006687059647</v>
      </c>
      <c r="S4963">
        <v>876.18252054794516</v>
      </c>
      <c r="T4963">
        <f t="shared" si="232"/>
        <v>979.22557916638607</v>
      </c>
      <c r="U4963">
        <v>1062408.180491843</v>
      </c>
      <c r="V4963">
        <v>8676893.9181914106</v>
      </c>
      <c r="W4963">
        <v>666620.92598907975</v>
      </c>
      <c r="X4963">
        <v>36510262.439279333</v>
      </c>
      <c r="Y4963">
        <f t="shared" si="233"/>
        <v>46916185.463951662</v>
      </c>
      <c r="Z4963">
        <v>3.5156999652669517E-2</v>
      </c>
      <c r="AA4963">
        <v>0.65486098941927839</v>
      </c>
      <c r="AB4963">
        <v>3.5348835452493517E-2</v>
      </c>
      <c r="AC4963">
        <v>0.76604862146957065</v>
      </c>
      <c r="AD4963">
        <v>0.102894</v>
      </c>
      <c r="AE4963">
        <v>5.4999999999999997E-3</v>
      </c>
      <c r="AF4963">
        <v>0.43542862312886049</v>
      </c>
      <c r="AG4963">
        <v>0.21969914037152599</v>
      </c>
      <c r="AH4963">
        <v>2.1496362137939262</v>
      </c>
    </row>
    <row r="4964" spans="1:34">
      <c r="A4964" t="s">
        <v>1194</v>
      </c>
      <c r="B4964" t="s">
        <v>1295</v>
      </c>
      <c r="C4964" t="s">
        <v>5661</v>
      </c>
      <c r="D4964" t="s">
        <v>5815</v>
      </c>
      <c r="E4964" t="s">
        <v>671</v>
      </c>
      <c r="F4964" t="s">
        <v>43</v>
      </c>
      <c r="G4964" t="s">
        <v>46</v>
      </c>
      <c r="H4964" t="s">
        <v>38</v>
      </c>
      <c r="I4964">
        <v>0.1434398281931587</v>
      </c>
      <c r="J4964">
        <v>0.1434398281931587</v>
      </c>
      <c r="K4964">
        <v>0.70751862554526967</v>
      </c>
      <c r="L4964">
        <v>0.43999999999999989</v>
      </c>
      <c r="M4964">
        <v>1.434398281931587</v>
      </c>
      <c r="N4964" t="str">
        <f t="shared" si="231"/>
        <v>05Qd-611,43439828193159</v>
      </c>
      <c r="O4964" t="s">
        <v>5663</v>
      </c>
      <c r="P4964">
        <v>9.0214541807422268</v>
      </c>
      <c r="Q4964">
        <v>8.2543101132972225</v>
      </c>
      <c r="R4964">
        <v>114.6180173383337</v>
      </c>
      <c r="S4964">
        <v>876.18252054794516</v>
      </c>
      <c r="T4964">
        <f t="shared" si="232"/>
        <v>1008.0763021803183</v>
      </c>
      <c r="U4964">
        <v>727463.47428465204</v>
      </c>
      <c r="V4964">
        <v>1099416.046405721</v>
      </c>
      <c r="W4964">
        <v>10486841.067831989</v>
      </c>
      <c r="X4964">
        <v>36510262.439279333</v>
      </c>
      <c r="Y4964">
        <f t="shared" si="233"/>
        <v>48823983.027801692</v>
      </c>
      <c r="Z4964">
        <v>3.1106498982253671E-2</v>
      </c>
      <c r="AA4964">
        <v>3.6381656571705973E-2</v>
      </c>
      <c r="AB4964">
        <v>0.65455356753398208</v>
      </c>
      <c r="AC4964">
        <v>0.76604862146957065</v>
      </c>
      <c r="AD4964">
        <v>0.102894</v>
      </c>
      <c r="AE4964">
        <v>5.4999999999999997E-3</v>
      </c>
      <c r="AF4964">
        <v>0.45059631893138857</v>
      </c>
      <c r="AG4964">
        <v>0.22735212768615651</v>
      </c>
      <c r="AH4964">
        <v>2.2207407285491318</v>
      </c>
    </row>
    <row r="4965" spans="1:34">
      <c r="A4965" t="s">
        <v>1194</v>
      </c>
      <c r="B4965" t="s">
        <v>1295</v>
      </c>
      <c r="C4965" t="s">
        <v>5664</v>
      </c>
      <c r="D4965" t="s">
        <v>5816</v>
      </c>
      <c r="E4965" t="s">
        <v>671</v>
      </c>
      <c r="F4965" t="s">
        <v>49</v>
      </c>
      <c r="G4965" t="s">
        <v>46</v>
      </c>
      <c r="H4965" t="s">
        <v>38</v>
      </c>
      <c r="I4965">
        <v>0.1292831719913205</v>
      </c>
      <c r="J4965">
        <v>0.59426537593056439</v>
      </c>
      <c r="K4965">
        <v>0.1292831719913205</v>
      </c>
      <c r="L4965">
        <v>0.44000000000000011</v>
      </c>
      <c r="M4965">
        <v>1.292831719913206</v>
      </c>
      <c r="N4965" t="str">
        <f t="shared" si="231"/>
        <v>05Qd-611,29283171991321</v>
      </c>
      <c r="O4965" t="s">
        <v>5666</v>
      </c>
      <c r="P4965">
        <v>8.1310904171617135</v>
      </c>
      <c r="Q4965">
        <v>75.803951112451955</v>
      </c>
      <c r="R4965">
        <v>20.943873862593929</v>
      </c>
      <c r="S4965">
        <v>876.18252054794527</v>
      </c>
      <c r="T4965">
        <f t="shared" si="232"/>
        <v>981.06143594015293</v>
      </c>
      <c r="U4965">
        <v>655667.16474798368</v>
      </c>
      <c r="V4965">
        <v>7708839.4184452957</v>
      </c>
      <c r="W4965">
        <v>1916235.1752553531</v>
      </c>
      <c r="X4965">
        <v>36510262.43927934</v>
      </c>
      <c r="Y4965">
        <f t="shared" si="233"/>
        <v>46791004.197727971</v>
      </c>
      <c r="Z4965">
        <v>2.8036472914308361E-2</v>
      </c>
      <c r="AA4965">
        <v>0.58180015296183996</v>
      </c>
      <c r="AB4965">
        <v>0.1196049946866222</v>
      </c>
      <c r="AC4965">
        <v>0.76604862146957076</v>
      </c>
      <c r="AD4965">
        <v>0.102894</v>
      </c>
      <c r="AE4965">
        <v>5.4999999999999997E-3</v>
      </c>
      <c r="AF4965">
        <v>0.40612514761671381</v>
      </c>
      <c r="AG4965">
        <v>0.2049138276062431</v>
      </c>
      <c r="AH4965">
        <v>2.012264695136162</v>
      </c>
    </row>
    <row r="4966" spans="1:34">
      <c r="A4966" t="s">
        <v>1194</v>
      </c>
      <c r="B4966" t="s">
        <v>1295</v>
      </c>
      <c r="C4966" t="s">
        <v>5667</v>
      </c>
      <c r="D4966" t="s">
        <v>5817</v>
      </c>
      <c r="E4966" t="s">
        <v>43</v>
      </c>
      <c r="F4966" t="s">
        <v>49</v>
      </c>
      <c r="G4966" t="s">
        <v>46</v>
      </c>
      <c r="H4966" t="s">
        <v>38</v>
      </c>
      <c r="I4966">
        <v>0.12986254218357821</v>
      </c>
      <c r="J4966">
        <v>0.59890033746862592</v>
      </c>
      <c r="K4966">
        <v>0.12986254218357821</v>
      </c>
      <c r="L4966">
        <v>0.44000000000000011</v>
      </c>
      <c r="M4966">
        <v>1.298625421835782</v>
      </c>
      <c r="N4966" t="str">
        <f t="shared" si="231"/>
        <v>05Qd-611,29862542183578</v>
      </c>
      <c r="O4966" t="s">
        <v>5669</v>
      </c>
      <c r="P4966">
        <v>7.4729990183822732</v>
      </c>
      <c r="Q4966">
        <v>76.395182592645682</v>
      </c>
      <c r="R4966">
        <v>21.03773183373967</v>
      </c>
      <c r="S4966">
        <v>876.18252054794527</v>
      </c>
      <c r="T4966">
        <f t="shared" si="232"/>
        <v>981.08843399271291</v>
      </c>
      <c r="U4966">
        <v>995350.90429280943</v>
      </c>
      <c r="V4966">
        <v>7768964.365404618</v>
      </c>
      <c r="W4966">
        <v>1924822.6002449971</v>
      </c>
      <c r="X4966">
        <v>36510262.43927934</v>
      </c>
      <c r="Y4966">
        <f t="shared" si="233"/>
        <v>47199400.309221767</v>
      </c>
      <c r="Z4966">
        <v>3.2937953640667837E-2</v>
      </c>
      <c r="AA4966">
        <v>0.58633789222957666</v>
      </c>
      <c r="AB4966">
        <v>0.12014099305129119</v>
      </c>
      <c r="AC4966">
        <v>0.76604862146957076</v>
      </c>
      <c r="AD4966">
        <v>0.102894</v>
      </c>
      <c r="AE4966">
        <v>5.4999999999999997E-3</v>
      </c>
      <c r="AF4966">
        <v>0.40794515869186881</v>
      </c>
      <c r="AG4966">
        <v>0.20583212936097151</v>
      </c>
      <c r="AH4966">
        <v>2.0207967098886219</v>
      </c>
    </row>
    <row r="4967" spans="1:34">
      <c r="A4967" t="s">
        <v>1194</v>
      </c>
      <c r="B4967" t="s">
        <v>1295</v>
      </c>
      <c r="C4967" t="s">
        <v>5670</v>
      </c>
      <c r="D4967" t="s">
        <v>5818</v>
      </c>
      <c r="E4967" t="s">
        <v>671</v>
      </c>
      <c r="F4967" t="s">
        <v>1179</v>
      </c>
      <c r="G4967" t="s">
        <v>46</v>
      </c>
      <c r="H4967" t="s">
        <v>38</v>
      </c>
      <c r="I4967">
        <v>0.1412478287705794</v>
      </c>
      <c r="J4967">
        <v>0.14124782877057951</v>
      </c>
      <c r="K4967">
        <v>0.68998263016463535</v>
      </c>
      <c r="L4967">
        <v>0.44000000000000011</v>
      </c>
      <c r="M4967">
        <v>1.412478287705794</v>
      </c>
      <c r="N4967" t="str">
        <f t="shared" si="231"/>
        <v>05Qd-611,41247828770579</v>
      </c>
      <c r="O4967" t="s">
        <v>5672</v>
      </c>
      <c r="P4967">
        <v>8.8835913388516001</v>
      </c>
      <c r="Q4967">
        <v>9.9287197316576741</v>
      </c>
      <c r="R4967">
        <v>111.77718608667089</v>
      </c>
      <c r="S4967">
        <v>876.18252054794527</v>
      </c>
      <c r="T4967">
        <f t="shared" si="232"/>
        <v>1006.7720177051254</v>
      </c>
      <c r="U4967">
        <v>716346.62106706353</v>
      </c>
      <c r="V4967">
        <v>679300.02741873532</v>
      </c>
      <c r="W4967">
        <v>10226922.544300221</v>
      </c>
      <c r="X4967">
        <v>36510262.43927934</v>
      </c>
      <c r="Y4967">
        <f t="shared" si="233"/>
        <v>48132831.632065356</v>
      </c>
      <c r="Z4967">
        <v>3.0631139881044048E-2</v>
      </c>
      <c r="AA4967">
        <v>3.6021168787150511E-2</v>
      </c>
      <c r="AB4967">
        <v>0.63833032206421425</v>
      </c>
      <c r="AC4967">
        <v>0.76604862146957076</v>
      </c>
      <c r="AD4967">
        <v>0.102894</v>
      </c>
      <c r="AE4967">
        <v>5.4999999999999997E-3</v>
      </c>
      <c r="AF4967">
        <v>0.44371045687093019</v>
      </c>
      <c r="AG4967">
        <v>0.22387780860136841</v>
      </c>
      <c r="AH4967">
        <v>2.1884605531780932</v>
      </c>
    </row>
    <row r="4968" spans="1:34">
      <c r="A4968" t="s">
        <v>1194</v>
      </c>
      <c r="B4968" t="s">
        <v>1295</v>
      </c>
      <c r="C4968" t="s">
        <v>5673</v>
      </c>
      <c r="D4968" t="s">
        <v>5819</v>
      </c>
      <c r="E4968" t="s">
        <v>43</v>
      </c>
      <c r="F4968" t="s">
        <v>1179</v>
      </c>
      <c r="G4968" t="s">
        <v>46</v>
      </c>
      <c r="H4968" t="s">
        <v>38</v>
      </c>
      <c r="I4968">
        <v>0.1419504434057601</v>
      </c>
      <c r="J4968">
        <v>0.1419504434057601</v>
      </c>
      <c r="K4968">
        <v>0.69560354724608109</v>
      </c>
      <c r="L4968">
        <v>0.43999999999999989</v>
      </c>
      <c r="M4968">
        <v>1.4195044340576011</v>
      </c>
      <c r="N4968" t="str">
        <f t="shared" si="231"/>
        <v>05Qd-611,4195044340576</v>
      </c>
      <c r="O4968" t="s">
        <v>5675</v>
      </c>
      <c r="P4968">
        <v>8.1686027887132866</v>
      </c>
      <c r="Q4968">
        <v>9.9781085530844464</v>
      </c>
      <c r="R4968">
        <v>112.68777465386511</v>
      </c>
      <c r="S4968">
        <v>876.18252054794516</v>
      </c>
      <c r="T4968">
        <f t="shared" si="232"/>
        <v>1007.017006543608</v>
      </c>
      <c r="U4968">
        <v>1088000.433635093</v>
      </c>
      <c r="V4968">
        <v>682679.09628724342</v>
      </c>
      <c r="W4968">
        <v>10310235.777281409</v>
      </c>
      <c r="X4968">
        <v>36510262.439279333</v>
      </c>
      <c r="Y4968">
        <f t="shared" si="233"/>
        <v>48591177.74648308</v>
      </c>
      <c r="Z4968">
        <v>3.6003893390302202E-2</v>
      </c>
      <c r="AA4968">
        <v>3.6200350305099882E-2</v>
      </c>
      <c r="AB4968">
        <v>0.64353045559516908</v>
      </c>
      <c r="AC4968">
        <v>0.76604862146957065</v>
      </c>
      <c r="AD4968">
        <v>0.102894</v>
      </c>
      <c r="AE4968">
        <v>5.4999999999999997E-3</v>
      </c>
      <c r="AF4968">
        <v>0.44591762326416801</v>
      </c>
      <c r="AG4968">
        <v>0.22499145279812979</v>
      </c>
      <c r="AH4968">
        <v>2.1988075101198992</v>
      </c>
    </row>
    <row r="4969" spans="1:34">
      <c r="A4969" t="s">
        <v>1194</v>
      </c>
      <c r="B4969" t="s">
        <v>1295</v>
      </c>
      <c r="C4969" t="s">
        <v>5676</v>
      </c>
      <c r="D4969" t="s">
        <v>5820</v>
      </c>
      <c r="E4969" t="s">
        <v>49</v>
      </c>
      <c r="F4969" t="s">
        <v>1179</v>
      </c>
      <c r="G4969" t="s">
        <v>46</v>
      </c>
      <c r="H4969" t="s">
        <v>38</v>
      </c>
      <c r="I4969">
        <v>0.5847224784866778</v>
      </c>
      <c r="J4969">
        <v>0.12809030981083469</v>
      </c>
      <c r="K4969">
        <v>0.12809030981083469</v>
      </c>
      <c r="L4969">
        <v>0.43999999999999989</v>
      </c>
      <c r="M4969">
        <v>1.2809030981083469</v>
      </c>
      <c r="N4969" t="str">
        <f t="shared" si="231"/>
        <v>05Qd-611,28090309810835</v>
      </c>
      <c r="O4969" t="s">
        <v>5678</v>
      </c>
      <c r="P4969">
        <v>74.586667789871086</v>
      </c>
      <c r="Q4969">
        <v>9.0038395458711449</v>
      </c>
      <c r="R4969">
        <v>20.750630189355221</v>
      </c>
      <c r="S4969">
        <v>876.18252054794516</v>
      </c>
      <c r="T4969">
        <f t="shared" si="232"/>
        <v>980.52365807304261</v>
      </c>
      <c r="U4969">
        <v>7585048.4877244569</v>
      </c>
      <c r="V4969">
        <v>616021.86542564433</v>
      </c>
      <c r="W4969">
        <v>1898554.5720161919</v>
      </c>
      <c r="X4969">
        <v>36510262.439279333</v>
      </c>
      <c r="Y4969">
        <f t="shared" si="233"/>
        <v>46609887.364445627</v>
      </c>
      <c r="Z4969">
        <v>0.57245742592872217</v>
      </c>
      <c r="AA4969">
        <v>3.2665724562666858E-2</v>
      </c>
      <c r="AB4969">
        <v>0.1185014305292665</v>
      </c>
      <c r="AC4969">
        <v>0.76604862146957065</v>
      </c>
      <c r="AD4969">
        <v>0.102894</v>
      </c>
      <c r="AE4969">
        <v>5.4999999999999997E-3</v>
      </c>
      <c r="AF4969">
        <v>0.40237793657853838</v>
      </c>
      <c r="AG4969">
        <v>0.20302314105017299</v>
      </c>
      <c r="AH4969">
        <v>1.994698175737059</v>
      </c>
    </row>
    <row r="4970" spans="1:34">
      <c r="A4970" t="s">
        <v>1194</v>
      </c>
      <c r="B4970" t="s">
        <v>1195</v>
      </c>
      <c r="C4970" t="s">
        <v>5821</v>
      </c>
      <c r="D4970" t="s">
        <v>5822</v>
      </c>
      <c r="E4970" t="s">
        <v>671</v>
      </c>
      <c r="F4970" t="s">
        <v>672</v>
      </c>
      <c r="G4970" t="s">
        <v>1125</v>
      </c>
      <c r="H4970" t="s">
        <v>38</v>
      </c>
      <c r="I4970">
        <v>1.791531615144857</v>
      </c>
      <c r="J4970">
        <v>0.5662213185832512</v>
      </c>
      <c r="K4970">
        <v>3</v>
      </c>
      <c r="L4970">
        <v>0.30446025210440308</v>
      </c>
      <c r="M4970">
        <v>5.6622131858325124</v>
      </c>
      <c r="N4970" t="str">
        <f t="shared" si="231"/>
        <v>05Qd-615,66221318583251</v>
      </c>
      <c r="O4970" t="s">
        <v>5823</v>
      </c>
      <c r="P4970">
        <v>112.6759602473597</v>
      </c>
      <c r="Q4970">
        <v>36.135426598397089</v>
      </c>
      <c r="R4970">
        <v>75.000000000000014</v>
      </c>
      <c r="S4970">
        <v>606.27897976249722</v>
      </c>
      <c r="T4970">
        <f t="shared" si="232"/>
        <v>830.09036660825404</v>
      </c>
      <c r="U4970">
        <v>9230975.7499272116</v>
      </c>
      <c r="V4970">
        <v>7213992.7738104342</v>
      </c>
      <c r="W4970">
        <v>8274000.3223070651</v>
      </c>
      <c r="X4970">
        <v>25281031.153967962</v>
      </c>
      <c r="Y4970">
        <f t="shared" si="233"/>
        <v>50000000.000012673</v>
      </c>
      <c r="Z4970">
        <v>0.3885132676548807</v>
      </c>
      <c r="AA4970">
        <v>0.1628433968798331</v>
      </c>
      <c r="AB4970">
        <v>0.21796463297412441</v>
      </c>
      <c r="AC4970">
        <v>0.53007126458376363</v>
      </c>
      <c r="AD4970">
        <v>0.10402699999999999</v>
      </c>
      <c r="AE4970">
        <v>5.4999999999999997E-3</v>
      </c>
      <c r="AF4970">
        <v>1.778705712826967</v>
      </c>
      <c r="AG4970">
        <v>2.0185790007492899</v>
      </c>
      <c r="AH4970">
        <v>9.5690248994087685</v>
      </c>
    </row>
    <row r="4971" spans="1:34">
      <c r="A4971" t="s">
        <v>1194</v>
      </c>
      <c r="B4971" t="s">
        <v>1195</v>
      </c>
      <c r="C4971" t="s">
        <v>5824</v>
      </c>
      <c r="D4971" t="s">
        <v>5825</v>
      </c>
      <c r="E4971" t="s">
        <v>43</v>
      </c>
      <c r="F4971" t="s">
        <v>672</v>
      </c>
      <c r="G4971" t="s">
        <v>1125</v>
      </c>
      <c r="H4971" t="s">
        <v>38</v>
      </c>
      <c r="I4971">
        <v>2.9565000422014021</v>
      </c>
      <c r="J4971">
        <v>0.92403732085235013</v>
      </c>
      <c r="K4971">
        <v>5.3497358454697501</v>
      </c>
      <c r="L4971">
        <v>1.010000000000002E-2</v>
      </c>
      <c r="M4971">
        <v>9.2403732085235024</v>
      </c>
      <c r="N4971" t="str">
        <f t="shared" si="231"/>
        <v>05Qd-619,2403732085235</v>
      </c>
      <c r="O4971" t="s">
        <v>5826</v>
      </c>
      <c r="P4971">
        <v>170.13313879213521</v>
      </c>
      <c r="Q4971">
        <v>58.970726968363373</v>
      </c>
      <c r="R4971">
        <v>133.74339613674371</v>
      </c>
      <c r="S4971">
        <v>20.112371494396051</v>
      </c>
      <c r="T4971">
        <f t="shared" si="232"/>
        <v>382.95963339163836</v>
      </c>
      <c r="U4971">
        <v>22633989.499012079</v>
      </c>
      <c r="V4971">
        <v>11772779.188249361</v>
      </c>
      <c r="W4971">
        <v>14754572.03655812</v>
      </c>
      <c r="X4971">
        <v>838659.27617874451</v>
      </c>
      <c r="Y4971">
        <f t="shared" si="233"/>
        <v>49999999.999998309</v>
      </c>
      <c r="Z4971">
        <v>0.74987798399172767</v>
      </c>
      <c r="AA4971">
        <v>0.26575010730404508</v>
      </c>
      <c r="AB4971">
        <v>0.38868440335544369</v>
      </c>
      <c r="AC4971">
        <v>1.758429790191518E-2</v>
      </c>
      <c r="AD4971">
        <v>0.10402699999999999</v>
      </c>
      <c r="AE4971">
        <v>5.4999999999999997E-3</v>
      </c>
      <c r="AF4971">
        <v>2.902735039326755</v>
      </c>
      <c r="AG4971">
        <v>3.2941930488386291</v>
      </c>
      <c r="AH4971">
        <v>15.54682829668889</v>
      </c>
    </row>
    <row r="4972" spans="1:34">
      <c r="A4972" t="s">
        <v>1194</v>
      </c>
      <c r="B4972" t="s">
        <v>1195</v>
      </c>
      <c r="C4972" t="s">
        <v>5827</v>
      </c>
      <c r="D4972" t="s">
        <v>5828</v>
      </c>
      <c r="E4972" t="s">
        <v>49</v>
      </c>
      <c r="F4972" t="s">
        <v>672</v>
      </c>
      <c r="G4972" t="s">
        <v>1125</v>
      </c>
      <c r="H4972" t="s">
        <v>38</v>
      </c>
      <c r="I4972">
        <v>0.42131561902082598</v>
      </c>
      <c r="J4972">
        <v>0.42131561902082609</v>
      </c>
      <c r="K4972">
        <v>3</v>
      </c>
      <c r="L4972">
        <v>0.37052495216660902</v>
      </c>
      <c r="M4972">
        <v>4.2131561902082613</v>
      </c>
      <c r="N4972" t="str">
        <f t="shared" si="231"/>
        <v>05Qd-614,21315619020826</v>
      </c>
      <c r="O4972" t="s">
        <v>5829</v>
      </c>
      <c r="P4972">
        <v>53.74263734809746</v>
      </c>
      <c r="Q4972">
        <v>26.887754180606429</v>
      </c>
      <c r="R4972">
        <v>75.000000000000014</v>
      </c>
      <c r="S4972">
        <v>737.83519662555977</v>
      </c>
      <c r="T4972">
        <f t="shared" si="232"/>
        <v>893.46558815426374</v>
      </c>
      <c r="U4972">
        <v>5486531.5955151161</v>
      </c>
      <c r="V4972">
        <v>5367808.8962007752</v>
      </c>
      <c r="W4972">
        <v>8274000.3223070651</v>
      </c>
      <c r="X4972">
        <v>30766751.305961549</v>
      </c>
      <c r="Y4972">
        <f t="shared" si="233"/>
        <v>49895092.119984508</v>
      </c>
      <c r="Z4972">
        <v>0.41247816467128229</v>
      </c>
      <c r="AA4972">
        <v>0.12116899224414041</v>
      </c>
      <c r="AB4972">
        <v>0.21796463297412441</v>
      </c>
      <c r="AC4972">
        <v>0.64509120188024871</v>
      </c>
      <c r="AD4972">
        <v>0.10402699999999999</v>
      </c>
      <c r="AE4972">
        <v>5.4999999999999997E-3</v>
      </c>
      <c r="AF4972">
        <v>1.3235045623690871</v>
      </c>
      <c r="AG4972">
        <v>1.5019901818092449</v>
      </c>
      <c r="AH4972">
        <v>7.1481779343865934</v>
      </c>
    </row>
    <row r="4973" spans="1:34">
      <c r="A4973" t="s">
        <v>1194</v>
      </c>
      <c r="B4973" t="s">
        <v>1195</v>
      </c>
      <c r="C4973" t="s">
        <v>5830</v>
      </c>
      <c r="D4973" t="s">
        <v>5831</v>
      </c>
      <c r="E4973" t="s">
        <v>672</v>
      </c>
      <c r="F4973" t="s">
        <v>1179</v>
      </c>
      <c r="G4973" t="s">
        <v>1125</v>
      </c>
      <c r="H4973" t="s">
        <v>38</v>
      </c>
      <c r="I4973">
        <v>0.50228460556963483</v>
      </c>
      <c r="J4973">
        <v>1.1647728735218379</v>
      </c>
      <c r="K4973">
        <v>3</v>
      </c>
      <c r="L4973">
        <v>0.35578857660487562</v>
      </c>
      <c r="M4973">
        <v>5.0228460556963492</v>
      </c>
      <c r="N4973" t="str">
        <f t="shared" si="231"/>
        <v>05Qd-615,02284605569635</v>
      </c>
      <c r="O4973" t="s">
        <v>5832</v>
      </c>
      <c r="P4973">
        <v>32.055077935744933</v>
      </c>
      <c r="Q4973">
        <v>81.875265006867821</v>
      </c>
      <c r="R4973">
        <v>75.000000000000014</v>
      </c>
      <c r="S4973">
        <v>708.49029961778547</v>
      </c>
      <c r="T4973">
        <f t="shared" si="232"/>
        <v>897.42064256039816</v>
      </c>
      <c r="U4973">
        <v>6399401.4284766139</v>
      </c>
      <c r="V4973">
        <v>5783490.315756565</v>
      </c>
      <c r="W4973">
        <v>8274000.3223070651</v>
      </c>
      <c r="X4973">
        <v>29543107.933476269</v>
      </c>
      <c r="Y4973">
        <f t="shared" si="233"/>
        <v>50000000.00001651</v>
      </c>
      <c r="Z4973">
        <v>0.1444554076064524</v>
      </c>
      <c r="AA4973">
        <v>0.29704159448689221</v>
      </c>
      <c r="AB4973">
        <v>0.21796463297412441</v>
      </c>
      <c r="AC4973">
        <v>0.61943488327905849</v>
      </c>
      <c r="AD4973">
        <v>0.10402699999999999</v>
      </c>
      <c r="AE4973">
        <v>5.4999999999999997E-3</v>
      </c>
      <c r="AF4973">
        <v>1.5778573996951879</v>
      </c>
      <c r="AG4973">
        <v>1.7906446188557481</v>
      </c>
      <c r="AH4973">
        <v>8.5008750742472863</v>
      </c>
    </row>
    <row r="4974" spans="1:34">
      <c r="A4974" t="s">
        <v>1194</v>
      </c>
      <c r="B4974" t="s">
        <v>1195</v>
      </c>
      <c r="C4974" t="s">
        <v>5833</v>
      </c>
      <c r="D4974" t="s">
        <v>5834</v>
      </c>
      <c r="E4974" t="s">
        <v>672</v>
      </c>
      <c r="F4974" t="s">
        <v>46</v>
      </c>
      <c r="G4974" t="s">
        <v>1125</v>
      </c>
      <c r="H4974" t="s">
        <v>38</v>
      </c>
      <c r="I4974">
        <v>0.42761343199629143</v>
      </c>
      <c r="J4974">
        <v>0.50106545238059585</v>
      </c>
      <c r="K4974">
        <v>3</v>
      </c>
      <c r="L4974">
        <v>0.34745543558602682</v>
      </c>
      <c r="M4974">
        <v>4.2761343199629147</v>
      </c>
      <c r="N4974" t="str">
        <f t="shared" si="231"/>
        <v>05Qd-614,27613431996291</v>
      </c>
      <c r="O4974" t="s">
        <v>5835</v>
      </c>
      <c r="P4974">
        <v>27.289671506988231</v>
      </c>
      <c r="Q4974">
        <v>81.172603285656535</v>
      </c>
      <c r="R4974">
        <v>75.000000000000014</v>
      </c>
      <c r="S4974">
        <v>691.89631665874822</v>
      </c>
      <c r="T4974">
        <f t="shared" si="232"/>
        <v>875.35859145139307</v>
      </c>
      <c r="U4974">
        <v>5448046.7392574335</v>
      </c>
      <c r="V4974">
        <v>7426792.1351851914</v>
      </c>
      <c r="W4974">
        <v>8274000.3223070651</v>
      </c>
      <c r="X4974">
        <v>28851160.8032621</v>
      </c>
      <c r="Y4974">
        <f t="shared" si="233"/>
        <v>50000000.000011787</v>
      </c>
      <c r="Z4974">
        <v>0.12298022263088169</v>
      </c>
      <c r="AA4974">
        <v>0.46355554127071191</v>
      </c>
      <c r="AB4974">
        <v>0.21796463297412441</v>
      </c>
      <c r="AC4974">
        <v>0.60492672148360238</v>
      </c>
      <c r="AD4974">
        <v>0.10402699999999999</v>
      </c>
      <c r="AE4974">
        <v>5.4999999999999997E-3</v>
      </c>
      <c r="AF4974">
        <v>1.3432882680511771</v>
      </c>
      <c r="AG4974">
        <v>1.5244418850667789</v>
      </c>
      <c r="AH4974">
        <v>7.2533914730808711</v>
      </c>
    </row>
    <row r="4975" spans="1:34">
      <c r="A4975" t="s">
        <v>1194</v>
      </c>
      <c r="B4975" t="s">
        <v>1208</v>
      </c>
      <c r="C4975" t="s">
        <v>5821</v>
      </c>
      <c r="D4975" t="s">
        <v>5836</v>
      </c>
      <c r="E4975" t="s">
        <v>671</v>
      </c>
      <c r="F4975" t="s">
        <v>672</v>
      </c>
      <c r="G4975" t="s">
        <v>1125</v>
      </c>
      <c r="H4975" t="s">
        <v>38</v>
      </c>
      <c r="I4975">
        <v>1.821803211183499</v>
      </c>
      <c r="J4975">
        <v>0.56925981882808352</v>
      </c>
      <c r="K4975">
        <v>3</v>
      </c>
      <c r="L4975">
        <v>0.30153515826925248</v>
      </c>
      <c r="M4975">
        <v>5.6925981882808356</v>
      </c>
      <c r="N4975" t="str">
        <f t="shared" si="231"/>
        <v>05Qd-615,69259818828084</v>
      </c>
      <c r="O4975" t="s">
        <v>5823</v>
      </c>
      <c r="P4975">
        <v>114.5798513777422</v>
      </c>
      <c r="Q4975">
        <v>36.329339294657053</v>
      </c>
      <c r="R4975">
        <v>75.000000000000014</v>
      </c>
      <c r="S4975">
        <v>600.45417046858472</v>
      </c>
      <c r="T4975">
        <f t="shared" si="232"/>
        <v>826.36336114098401</v>
      </c>
      <c r="U4975">
        <v>9417081.3167383205</v>
      </c>
      <c r="V4975">
        <v>7252705.0548391445</v>
      </c>
      <c r="W4975">
        <v>8288516.8958034059</v>
      </c>
      <c r="X4975">
        <v>25041696.732611731</v>
      </c>
      <c r="Y4975">
        <f t="shared" si="233"/>
        <v>49999999.999992602</v>
      </c>
      <c r="Z4975">
        <v>0.39507799506168689</v>
      </c>
      <c r="AA4975">
        <v>0.16371725959932021</v>
      </c>
      <c r="AB4975">
        <v>0.21796463297412441</v>
      </c>
      <c r="AC4975">
        <v>0.52497861890174935</v>
      </c>
      <c r="AD4975">
        <v>0.10402699999999999</v>
      </c>
      <c r="AE4975">
        <v>5.4999999999999997E-3</v>
      </c>
      <c r="AF4975">
        <v>1.788250739774085</v>
      </c>
      <c r="AG4975">
        <v>0.90227681284251249</v>
      </c>
      <c r="AH4975">
        <v>8.4926527408974337</v>
      </c>
    </row>
    <row r="4976" spans="1:34">
      <c r="A4976" t="s">
        <v>1194</v>
      </c>
      <c r="B4976" t="s">
        <v>1208</v>
      </c>
      <c r="C4976" t="s">
        <v>5824</v>
      </c>
      <c r="D4976" t="s">
        <v>5837</v>
      </c>
      <c r="E4976" t="s">
        <v>43</v>
      </c>
      <c r="F4976" t="s">
        <v>672</v>
      </c>
      <c r="G4976" t="s">
        <v>1125</v>
      </c>
      <c r="H4976" t="s">
        <v>38</v>
      </c>
      <c r="I4976">
        <v>2.2408974115203142</v>
      </c>
      <c r="J4976">
        <v>1.010271053942825</v>
      </c>
      <c r="K4976">
        <v>6.8414420739651121</v>
      </c>
      <c r="L4976">
        <v>1.0100000000000079E-2</v>
      </c>
      <c r="M4976">
        <v>10.10271053942825</v>
      </c>
      <c r="N4976" t="str">
        <f t="shared" si="231"/>
        <v>05Qd-6110,1027105394282</v>
      </c>
      <c r="O4976" t="s">
        <v>5826</v>
      </c>
      <c r="P4976">
        <v>128.95346013566899</v>
      </c>
      <c r="Q4976">
        <v>64.474039242428631</v>
      </c>
      <c r="R4976">
        <v>171.0360518491278</v>
      </c>
      <c r="S4976">
        <v>20.112371494396179</v>
      </c>
      <c r="T4976">
        <f t="shared" si="232"/>
        <v>384.57592272162162</v>
      </c>
      <c r="U4976">
        <v>17387971.304709591</v>
      </c>
      <c r="V4976">
        <v>12871447.689339921</v>
      </c>
      <c r="W4976">
        <v>18901802.740573369</v>
      </c>
      <c r="X4976">
        <v>838778.26536412502</v>
      </c>
      <c r="Y4976">
        <f t="shared" si="233"/>
        <v>49999999.999987006</v>
      </c>
      <c r="Z4976">
        <v>0.5683746353109852</v>
      </c>
      <c r="AA4976">
        <v>0.29055064652997531</v>
      </c>
      <c r="AB4976">
        <v>0.49706413688851259</v>
      </c>
      <c r="AC4976">
        <v>1.7584297901915291E-2</v>
      </c>
      <c r="AD4976">
        <v>0.10402699999999999</v>
      </c>
      <c r="AE4976">
        <v>5.4999999999999997E-3</v>
      </c>
      <c r="AF4976">
        <v>3.173626347464372</v>
      </c>
      <c r="AG4976">
        <v>1.601279620499378</v>
      </c>
      <c r="AH4976">
        <v>14.987143507392</v>
      </c>
    </row>
    <row r="4977" spans="1:34">
      <c r="A4977" t="s">
        <v>1194</v>
      </c>
      <c r="B4977" t="s">
        <v>1208</v>
      </c>
      <c r="C4977" t="s">
        <v>5827</v>
      </c>
      <c r="D4977" t="s">
        <v>5838</v>
      </c>
      <c r="E4977" t="s">
        <v>49</v>
      </c>
      <c r="F4977" t="s">
        <v>672</v>
      </c>
      <c r="G4977" t="s">
        <v>1125</v>
      </c>
      <c r="H4977" t="s">
        <v>38</v>
      </c>
      <c r="I4977">
        <v>0.42925391811451302</v>
      </c>
      <c r="J4977">
        <v>0.42211107940079928</v>
      </c>
      <c r="K4977">
        <v>3</v>
      </c>
      <c r="L4977">
        <v>0.36974579649268052</v>
      </c>
      <c r="M4977">
        <v>4.2211107940079931</v>
      </c>
      <c r="N4977" t="str">
        <f t="shared" si="231"/>
        <v>05Qd-614,22111079400799</v>
      </c>
      <c r="O4977" t="s">
        <v>5829</v>
      </c>
      <c r="P4977">
        <v>54.755239563852633</v>
      </c>
      <c r="Q4977">
        <v>26.938519312947921</v>
      </c>
      <c r="R4977">
        <v>75.000000000000014</v>
      </c>
      <c r="S4977">
        <v>736.28364530219187</v>
      </c>
      <c r="T4977">
        <f t="shared" si="232"/>
        <v>892.9774041789924</v>
      </c>
      <c r="U4977">
        <v>5627129.8907434214</v>
      </c>
      <c r="V4977">
        <v>5377943.5295051821</v>
      </c>
      <c r="W4977">
        <v>8288516.8958034059</v>
      </c>
      <c r="X4977">
        <v>30706409.68394107</v>
      </c>
      <c r="Y4977">
        <f t="shared" si="233"/>
        <v>49999999.999993078</v>
      </c>
      <c r="Z4977">
        <v>0.42024995117277891</v>
      </c>
      <c r="AA4977">
        <v>0.12139776404433029</v>
      </c>
      <c r="AB4977">
        <v>0.21796463297412441</v>
      </c>
      <c r="AC4977">
        <v>0.64373467658496897</v>
      </c>
      <c r="AD4977">
        <v>0.10402699999999999</v>
      </c>
      <c r="AE4977">
        <v>5.4999999999999997E-3</v>
      </c>
      <c r="AF4977">
        <v>1.326003390787851</v>
      </c>
      <c r="AG4977">
        <v>0.66904606085026685</v>
      </c>
      <c r="AH4977">
        <v>6.3256872456461108</v>
      </c>
    </row>
    <row r="4978" spans="1:34">
      <c r="A4978" t="s">
        <v>1194</v>
      </c>
      <c r="B4978" t="s">
        <v>1208</v>
      </c>
      <c r="C4978" t="s">
        <v>5830</v>
      </c>
      <c r="D4978" t="s">
        <v>5839</v>
      </c>
      <c r="E4978" t="s">
        <v>672</v>
      </c>
      <c r="F4978" t="s">
        <v>1179</v>
      </c>
      <c r="G4978" t="s">
        <v>1125</v>
      </c>
      <c r="H4978" t="s">
        <v>38</v>
      </c>
      <c r="I4978">
        <v>0.5048399245793993</v>
      </c>
      <c r="J4978">
        <v>1.1903755061464181</v>
      </c>
      <c r="K4978">
        <v>3</v>
      </c>
      <c r="L4978">
        <v>0.35318381506817542</v>
      </c>
      <c r="M4978">
        <v>5.048399245793993</v>
      </c>
      <c r="N4978" t="str">
        <f t="shared" si="231"/>
        <v>05Qd-615,04839924579399</v>
      </c>
      <c r="O4978" t="s">
        <v>5832</v>
      </c>
      <c r="P4978">
        <v>32.218154703578158</v>
      </c>
      <c r="Q4978">
        <v>83.674948343133025</v>
      </c>
      <c r="R4978">
        <v>75.000000000000014</v>
      </c>
      <c r="S4978">
        <v>703.30337568903008</v>
      </c>
      <c r="T4978">
        <f t="shared" si="232"/>
        <v>894.19647873574127</v>
      </c>
      <c r="U4978">
        <v>6431957.6962578157</v>
      </c>
      <c r="V4978">
        <v>5948544.441834542</v>
      </c>
      <c r="W4978">
        <v>8288516.8958034059</v>
      </c>
      <c r="X4978">
        <v>29330980.966095611</v>
      </c>
      <c r="Y4978">
        <f t="shared" si="233"/>
        <v>49999999.999991372</v>
      </c>
      <c r="Z4978">
        <v>0.14519030898512669</v>
      </c>
      <c r="AA4978">
        <v>0.30357080459364261</v>
      </c>
      <c r="AB4978">
        <v>0.21796463297412441</v>
      </c>
      <c r="AC4978">
        <v>0.61489994240531709</v>
      </c>
      <c r="AD4978">
        <v>0.10402699999999999</v>
      </c>
      <c r="AE4978">
        <v>5.4999999999999997E-3</v>
      </c>
      <c r="AF4978">
        <v>1.5858845798305741</v>
      </c>
      <c r="AG4978">
        <v>0.80017128045834796</v>
      </c>
      <c r="AH4978">
        <v>7.5439821060829146</v>
      </c>
    </row>
    <row r="4979" spans="1:34">
      <c r="A4979" t="s">
        <v>1194</v>
      </c>
      <c r="B4979" t="s">
        <v>1208</v>
      </c>
      <c r="C4979" t="s">
        <v>5833</v>
      </c>
      <c r="D4979" t="s">
        <v>5840</v>
      </c>
      <c r="E4979" t="s">
        <v>672</v>
      </c>
      <c r="F4979" t="s">
        <v>46</v>
      </c>
      <c r="G4979" t="s">
        <v>1125</v>
      </c>
      <c r="H4979" t="s">
        <v>38</v>
      </c>
      <c r="I4979">
        <v>0.42826619674637312</v>
      </c>
      <c r="J4979">
        <v>0.50861132835396483</v>
      </c>
      <c r="K4979">
        <v>3</v>
      </c>
      <c r="L4979">
        <v>0.34578444236339251</v>
      </c>
      <c r="M4979">
        <v>4.2826619674637314</v>
      </c>
      <c r="N4979" t="str">
        <f t="shared" si="231"/>
        <v>05Qd-614,28266196746373</v>
      </c>
      <c r="O4979" t="s">
        <v>5835</v>
      </c>
      <c r="P4979">
        <v>27.331330010365701</v>
      </c>
      <c r="Q4979">
        <v>82.395035193342309</v>
      </c>
      <c r="R4979">
        <v>75.000000000000014</v>
      </c>
      <c r="S4979">
        <v>688.56882790050668</v>
      </c>
      <c r="T4979">
        <f t="shared" si="232"/>
        <v>873.29519310421472</v>
      </c>
      <c r="U4979">
        <v>5456363.3462722823</v>
      </c>
      <c r="V4979">
        <v>7538637.1088624671</v>
      </c>
      <c r="W4979">
        <v>8288516.8958034059</v>
      </c>
      <c r="X4979">
        <v>28716482.649055969</v>
      </c>
      <c r="Y4979">
        <f t="shared" si="233"/>
        <v>49999999.999994129</v>
      </c>
      <c r="Z4979">
        <v>0.1231679556352353</v>
      </c>
      <c r="AA4979">
        <v>0.47053653068951501</v>
      </c>
      <c r="AB4979">
        <v>0.21796463297412441</v>
      </c>
      <c r="AC4979">
        <v>0.60201748954113876</v>
      </c>
      <c r="AD4979">
        <v>0.10402699999999999</v>
      </c>
      <c r="AE4979">
        <v>5.4999999999999997E-3</v>
      </c>
      <c r="AF4979">
        <v>1.3453388379467219</v>
      </c>
      <c r="AG4979">
        <v>0.67880192184300125</v>
      </c>
      <c r="AH4979">
        <v>6.4163297272534532</v>
      </c>
    </row>
    <row r="4980" spans="1:34">
      <c r="A4980" t="s">
        <v>1194</v>
      </c>
      <c r="B4980" t="s">
        <v>1214</v>
      </c>
      <c r="C4980" t="s">
        <v>5821</v>
      </c>
      <c r="D4980" t="s">
        <v>5841</v>
      </c>
      <c r="E4980" t="s">
        <v>671</v>
      </c>
      <c r="F4980" t="s">
        <v>672</v>
      </c>
      <c r="G4980" t="s">
        <v>1125</v>
      </c>
      <c r="H4980" t="s">
        <v>38</v>
      </c>
      <c r="I4980">
        <v>1.687394196218728</v>
      </c>
      <c r="J4980">
        <v>0.55575981434042043</v>
      </c>
      <c r="K4980">
        <v>3</v>
      </c>
      <c r="L4980">
        <v>0.31444413284505562</v>
      </c>
      <c r="M4980">
        <v>5.5575981434042054</v>
      </c>
      <c r="N4980" t="str">
        <f t="shared" si="231"/>
        <v>05Qd-615,55759814340421</v>
      </c>
      <c r="O4980" t="s">
        <v>5823</v>
      </c>
      <c r="P4980">
        <v>106.12637799271749</v>
      </c>
      <c r="Q4980">
        <v>35.467788510128877</v>
      </c>
      <c r="R4980">
        <v>75.000000000000014</v>
      </c>
      <c r="S4980">
        <v>626.16012019930406</v>
      </c>
      <c r="T4980">
        <f t="shared" si="232"/>
        <v>842.75428670215047</v>
      </c>
      <c r="U4980">
        <v>8555054.7554849032</v>
      </c>
      <c r="V4980">
        <v>7080707.0540148588</v>
      </c>
      <c r="W4980">
        <v>8272687.6503671054</v>
      </c>
      <c r="X4980">
        <v>26091550.540154651</v>
      </c>
      <c r="Y4980">
        <f t="shared" si="233"/>
        <v>50000000.000021517</v>
      </c>
      <c r="Z4980">
        <v>0.36592992691441378</v>
      </c>
      <c r="AA4980">
        <v>0.15983470252046511</v>
      </c>
      <c r="AB4980">
        <v>0.21796463297412441</v>
      </c>
      <c r="AC4980">
        <v>0.54745339657988501</v>
      </c>
      <c r="AD4980">
        <v>0.10402699999999999</v>
      </c>
      <c r="AE4980">
        <v>5.4999999999999997E-3</v>
      </c>
      <c r="AF4980">
        <v>1.745842348713363</v>
      </c>
      <c r="AG4980">
        <v>0.88087930572956641</v>
      </c>
      <c r="AH4980">
        <v>8.2938467978471344</v>
      </c>
    </row>
    <row r="4981" spans="1:34">
      <c r="A4981" t="s">
        <v>1194</v>
      </c>
      <c r="B4981" t="s">
        <v>1214</v>
      </c>
      <c r="C4981" t="s">
        <v>5824</v>
      </c>
      <c r="D4981" t="s">
        <v>5842</v>
      </c>
      <c r="E4981" t="s">
        <v>43</v>
      </c>
      <c r="F4981" t="s">
        <v>672</v>
      </c>
      <c r="G4981" t="s">
        <v>1125</v>
      </c>
      <c r="H4981" t="s">
        <v>38</v>
      </c>
      <c r="I4981">
        <v>2.9029220714056718</v>
      </c>
      <c r="J4981">
        <v>0.93052110938864929</v>
      </c>
      <c r="K4981">
        <v>5.4616679130921719</v>
      </c>
      <c r="L4981">
        <v>1.010000000000002E-2</v>
      </c>
      <c r="M4981">
        <v>9.3052110938864931</v>
      </c>
      <c r="N4981" t="str">
        <f t="shared" si="231"/>
        <v>05Qd-619,30521109388649</v>
      </c>
      <c r="O4981" t="s">
        <v>5826</v>
      </c>
      <c r="P4981">
        <v>167.04997010907181</v>
      </c>
      <c r="Q4981">
        <v>59.384512986380493</v>
      </c>
      <c r="R4981">
        <v>136.54169782730429</v>
      </c>
      <c r="S4981">
        <v>20.112371494396051</v>
      </c>
      <c r="T4981">
        <f t="shared" si="232"/>
        <v>383.08855241715264</v>
      </c>
      <c r="U4981">
        <v>22245657.510582101</v>
      </c>
      <c r="V4981">
        <v>11855386.46938248</v>
      </c>
      <c r="W4981">
        <v>15060890.898347961</v>
      </c>
      <c r="X4981">
        <v>838065.12168384437</v>
      </c>
      <c r="Y4981">
        <f t="shared" si="233"/>
        <v>49999999.999996386</v>
      </c>
      <c r="Z4981">
        <v>0.73628862490051172</v>
      </c>
      <c r="AA4981">
        <v>0.26761482365302208</v>
      </c>
      <c r="AB4981">
        <v>0.39681681403456243</v>
      </c>
      <c r="AC4981">
        <v>1.758429790191518E-2</v>
      </c>
      <c r="AD4981">
        <v>0.10402699999999999</v>
      </c>
      <c r="AE4981">
        <v>5.4999999999999997E-3</v>
      </c>
      <c r="AF4981">
        <v>2.9231029614303119</v>
      </c>
      <c r="AG4981">
        <v>1.4748759583810089</v>
      </c>
      <c r="AH4981">
        <v>13.81271701369781</v>
      </c>
    </row>
    <row r="4982" spans="1:34">
      <c r="A4982" t="s">
        <v>1194</v>
      </c>
      <c r="B4982" t="s">
        <v>1214</v>
      </c>
      <c r="C4982" t="s">
        <v>5827</v>
      </c>
      <c r="D4982" t="s">
        <v>5843</v>
      </c>
      <c r="E4982" t="s">
        <v>49</v>
      </c>
      <c r="F4982" t="s">
        <v>672</v>
      </c>
      <c r="G4982" t="s">
        <v>1125</v>
      </c>
      <c r="H4982" t="s">
        <v>38</v>
      </c>
      <c r="I4982">
        <v>0.42103768628195543</v>
      </c>
      <c r="J4982">
        <v>0.42103768628195548</v>
      </c>
      <c r="K4982">
        <v>3</v>
      </c>
      <c r="L4982">
        <v>0.36830149025564413</v>
      </c>
      <c r="M4982">
        <v>4.2103768628195546</v>
      </c>
      <c r="N4982" t="str">
        <f t="shared" si="231"/>
        <v>05Qd-614,21037686281955</v>
      </c>
      <c r="O4982" t="s">
        <v>5829</v>
      </c>
      <c r="P4982">
        <v>53.70718450059325</v>
      </c>
      <c r="Q4982">
        <v>26.870016914708561</v>
      </c>
      <c r="R4982">
        <v>75.000000000000014</v>
      </c>
      <c r="S4982">
        <v>733.40756375853346</v>
      </c>
      <c r="T4982">
        <f t="shared" si="232"/>
        <v>888.98476517383529</v>
      </c>
      <c r="U4982">
        <v>5461150.9105343008</v>
      </c>
      <c r="V4982">
        <v>5364267.8695668178</v>
      </c>
      <c r="W4982">
        <v>8272687.6503671054</v>
      </c>
      <c r="X4982">
        <v>30560458.73737001</v>
      </c>
      <c r="Y4982">
        <f t="shared" si="233"/>
        <v>49658565.167838231</v>
      </c>
      <c r="Z4982">
        <v>0.41220606180859282</v>
      </c>
      <c r="AA4982">
        <v>0.1210890596986562</v>
      </c>
      <c r="AB4982">
        <v>0.21796463297412441</v>
      </c>
      <c r="AC4982">
        <v>0.64122011112619237</v>
      </c>
      <c r="AD4982">
        <v>0.10402699999999999</v>
      </c>
      <c r="AE4982">
        <v>5.4999999999999997E-3</v>
      </c>
      <c r="AF4982">
        <v>1.322631475231274</v>
      </c>
      <c r="AG4982">
        <v>0.66734473275689954</v>
      </c>
      <c r="AH4982">
        <v>6.3098800708077292</v>
      </c>
    </row>
    <row r="4983" spans="1:34">
      <c r="A4983" t="s">
        <v>1194</v>
      </c>
      <c r="B4983" t="s">
        <v>1214</v>
      </c>
      <c r="C4983" t="s">
        <v>5830</v>
      </c>
      <c r="D4983" t="s">
        <v>5844</v>
      </c>
      <c r="E4983" t="s">
        <v>672</v>
      </c>
      <c r="F4983" t="s">
        <v>1179</v>
      </c>
      <c r="G4983" t="s">
        <v>1125</v>
      </c>
      <c r="H4983" t="s">
        <v>38</v>
      </c>
      <c r="I4983">
        <v>0.49300394652110441</v>
      </c>
      <c r="J4983">
        <v>1.071943618196463</v>
      </c>
      <c r="K4983">
        <v>3</v>
      </c>
      <c r="L4983">
        <v>0.36509190049347662</v>
      </c>
      <c r="M4983">
        <v>4.9300394652110437</v>
      </c>
      <c r="N4983" t="str">
        <f t="shared" si="231"/>
        <v>05Qd-614,93003946521104</v>
      </c>
      <c r="O4983" t="s">
        <v>5832</v>
      </c>
      <c r="P4983">
        <v>31.46279968194828</v>
      </c>
      <c r="Q4983">
        <v>75.350027294922754</v>
      </c>
      <c r="R4983">
        <v>75.000000000000014</v>
      </c>
      <c r="S4983">
        <v>727.01623092275884</v>
      </c>
      <c r="T4983">
        <f t="shared" si="232"/>
        <v>908.8290578996299</v>
      </c>
      <c r="U4983">
        <v>6281160.3712874996</v>
      </c>
      <c r="V4983">
        <v>5152014.551349273</v>
      </c>
      <c r="W4983">
        <v>8272687.6503671054</v>
      </c>
      <c r="X4983">
        <v>30294137.427014939</v>
      </c>
      <c r="Y4983">
        <f t="shared" si="233"/>
        <v>50000000.00001882</v>
      </c>
      <c r="Z4983">
        <v>0.14178632045775991</v>
      </c>
      <c r="AA4983">
        <v>0.27336818085947279</v>
      </c>
      <c r="AB4983">
        <v>0.21796463297412441</v>
      </c>
      <c r="AC4983">
        <v>0.63563215246075777</v>
      </c>
      <c r="AD4983">
        <v>0.10402699999999999</v>
      </c>
      <c r="AE4983">
        <v>5.4999999999999997E-3</v>
      </c>
      <c r="AF4983">
        <v>1.5487034969249349</v>
      </c>
      <c r="AG4983">
        <v>0.78141125523595045</v>
      </c>
      <c r="AH4983">
        <v>7.3696812173719293</v>
      </c>
    </row>
    <row r="4984" spans="1:34">
      <c r="A4984" t="s">
        <v>1194</v>
      </c>
      <c r="B4984" t="s">
        <v>1214</v>
      </c>
      <c r="C4984" t="s">
        <v>5833</v>
      </c>
      <c r="D4984" t="s">
        <v>5845</v>
      </c>
      <c r="E4984" t="s">
        <v>672</v>
      </c>
      <c r="F4984" t="s">
        <v>46</v>
      </c>
      <c r="G4984" t="s">
        <v>1125</v>
      </c>
      <c r="H4984" t="s">
        <v>38</v>
      </c>
      <c r="I4984">
        <v>0.42483750858424862</v>
      </c>
      <c r="J4984">
        <v>0.46981079511596341</v>
      </c>
      <c r="K4984">
        <v>3</v>
      </c>
      <c r="L4984">
        <v>0.35372678214227382</v>
      </c>
      <c r="M4984">
        <v>4.2483750858424862</v>
      </c>
      <c r="N4984" t="str">
        <f t="shared" si="231"/>
        <v>05Qd-614,24837508584249</v>
      </c>
      <c r="O4984" t="s">
        <v>5835</v>
      </c>
      <c r="P4984">
        <v>27.112516084882909</v>
      </c>
      <c r="Q4984">
        <v>76.109348808786066</v>
      </c>
      <c r="R4984">
        <v>75.000000000000014</v>
      </c>
      <c r="S4984">
        <v>704.38459900620762</v>
      </c>
      <c r="T4984">
        <f t="shared" si="232"/>
        <v>882.60646389987664</v>
      </c>
      <c r="U4984">
        <v>5412679.841583509</v>
      </c>
      <c r="V4984">
        <v>6963535.6052088086</v>
      </c>
      <c r="W4984">
        <v>8272687.6503671054</v>
      </c>
      <c r="X4984">
        <v>29351096.902861279</v>
      </c>
      <c r="Y4984">
        <f t="shared" si="233"/>
        <v>50000000.000020698</v>
      </c>
      <c r="Z4984">
        <v>0.1221818761485797</v>
      </c>
      <c r="AA4984">
        <v>0.43464061708924512</v>
      </c>
      <c r="AB4984">
        <v>0.21796463297412441</v>
      </c>
      <c r="AC4984">
        <v>0.61584525872035456</v>
      </c>
      <c r="AD4984">
        <v>0.10402699999999999</v>
      </c>
      <c r="AE4984">
        <v>5.4999999999999997E-3</v>
      </c>
      <c r="AF4984">
        <v>1.3345680897934511</v>
      </c>
      <c r="AG4984">
        <v>0.67336745110603413</v>
      </c>
      <c r="AH4984">
        <v>6.3658376267419712</v>
      </c>
    </row>
    <row r="4985" spans="1:34">
      <c r="A4985" t="s">
        <v>1194</v>
      </c>
      <c r="B4985" t="s">
        <v>1220</v>
      </c>
      <c r="C4985" t="s">
        <v>5821</v>
      </c>
      <c r="D4985" t="s">
        <v>5846</v>
      </c>
      <c r="E4985" t="s">
        <v>671</v>
      </c>
      <c r="F4985" t="s">
        <v>672</v>
      </c>
      <c r="G4985" t="s">
        <v>1125</v>
      </c>
      <c r="H4985" t="s">
        <v>38</v>
      </c>
      <c r="I4985">
        <v>1.590397219491001</v>
      </c>
      <c r="J4985">
        <v>0.54601777902713011</v>
      </c>
      <c r="K4985">
        <v>3</v>
      </c>
      <c r="L4985">
        <v>0.32376279175317008</v>
      </c>
      <c r="M4985">
        <v>5.4601777902713007</v>
      </c>
      <c r="N4985" t="str">
        <f t="shared" si="231"/>
        <v>05Qd-615,4601777902713</v>
      </c>
      <c r="O4985" t="s">
        <v>5823</v>
      </c>
      <c r="P4985">
        <v>100.02588420209931</v>
      </c>
      <c r="Q4985">
        <v>34.846065889611467</v>
      </c>
      <c r="R4985">
        <v>75.000000000000014</v>
      </c>
      <c r="S4985">
        <v>644.71658849530013</v>
      </c>
      <c r="T4985">
        <f t="shared" si="232"/>
        <v>854.58853858701093</v>
      </c>
      <c r="U4985">
        <v>7940347.0557354176</v>
      </c>
      <c r="V4985">
        <v>6956587.7917304076</v>
      </c>
      <c r="W4985">
        <v>8256110.3162180018</v>
      </c>
      <c r="X4985">
        <v>26846954.836296141</v>
      </c>
      <c r="Y4985">
        <f t="shared" si="233"/>
        <v>49999999.999979965</v>
      </c>
      <c r="Z4985">
        <v>0.34489506933078867</v>
      </c>
      <c r="AA4985">
        <v>0.1570329250690104</v>
      </c>
      <c r="AB4985">
        <v>0.21796463297412441</v>
      </c>
      <c r="AC4985">
        <v>0.56367736433103555</v>
      </c>
      <c r="AD4985">
        <v>0.10402699999999999</v>
      </c>
      <c r="AE4985">
        <v>5.4999999999999997E-3</v>
      </c>
      <c r="AF4985">
        <v>1.7152390964203039</v>
      </c>
      <c r="AG4985">
        <v>0.86543817975800119</v>
      </c>
      <c r="AH4985">
        <v>8.1503820664496054</v>
      </c>
    </row>
    <row r="4986" spans="1:34">
      <c r="A4986" t="s">
        <v>1194</v>
      </c>
      <c r="B4986" t="s">
        <v>1220</v>
      </c>
      <c r="C4986" t="s">
        <v>5824</v>
      </c>
      <c r="D4986" t="s">
        <v>5847</v>
      </c>
      <c r="E4986" t="s">
        <v>43</v>
      </c>
      <c r="F4986" t="s">
        <v>672</v>
      </c>
      <c r="G4986" t="s">
        <v>1125</v>
      </c>
      <c r="H4986" t="s">
        <v>38</v>
      </c>
      <c r="I4986">
        <v>3.3119022875098461</v>
      </c>
      <c r="J4986">
        <v>0.88127166154082026</v>
      </c>
      <c r="K4986">
        <v>4.6094426663575394</v>
      </c>
      <c r="L4986">
        <v>1.0099999999999981E-2</v>
      </c>
      <c r="M4986">
        <v>8.8127166154082044</v>
      </c>
      <c r="N4986" t="str">
        <f t="shared" si="231"/>
        <v>05Qd-618,8127166154082</v>
      </c>
      <c r="O4986" t="s">
        <v>5826</v>
      </c>
      <c r="P4986">
        <v>190.58492254488479</v>
      </c>
      <c r="Q4986">
        <v>56.241484369638023</v>
      </c>
      <c r="R4986">
        <v>115.2360666589385</v>
      </c>
      <c r="S4986">
        <v>20.112371494395969</v>
      </c>
      <c r="T4986">
        <f t="shared" si="232"/>
        <v>382.17484506785729</v>
      </c>
      <c r="U4986">
        <v>25249215.783969361</v>
      </c>
      <c r="V4986">
        <v>11227919.52451832</v>
      </c>
      <c r="W4986">
        <v>12685355.71657663</v>
      </c>
      <c r="X4986">
        <v>837508.97494518955</v>
      </c>
      <c r="Y4986">
        <f t="shared" si="233"/>
        <v>50000000.000009499</v>
      </c>
      <c r="Z4986">
        <v>0.84002116525804293</v>
      </c>
      <c r="AA4986">
        <v>0.25345084374130938</v>
      </c>
      <c r="AB4986">
        <v>0.33489849299596341</v>
      </c>
      <c r="AC4986">
        <v>1.75842979019151E-2</v>
      </c>
      <c r="AD4986">
        <v>0.10402699999999999</v>
      </c>
      <c r="AE4986">
        <v>5.4999999999999997E-3</v>
      </c>
      <c r="AF4986">
        <v>2.7683926540549328</v>
      </c>
      <c r="AG4986">
        <v>1.3968155835422</v>
      </c>
      <c r="AH4986">
        <v>13.087451853005341</v>
      </c>
    </row>
    <row r="4987" spans="1:34">
      <c r="A4987" t="s">
        <v>1194</v>
      </c>
      <c r="B4987" t="s">
        <v>1220</v>
      </c>
      <c r="C4987" t="s">
        <v>5827</v>
      </c>
      <c r="D4987" t="s">
        <v>5848</v>
      </c>
      <c r="E4987" t="s">
        <v>49</v>
      </c>
      <c r="F4987" t="s">
        <v>672</v>
      </c>
      <c r="G4987" t="s">
        <v>1125</v>
      </c>
      <c r="H4987" t="s">
        <v>38</v>
      </c>
      <c r="I4987">
        <v>0.42072403501023281</v>
      </c>
      <c r="J4987">
        <v>0.42072403501023292</v>
      </c>
      <c r="K4987">
        <v>3</v>
      </c>
      <c r="L4987">
        <v>0.36579228008186288</v>
      </c>
      <c r="M4987">
        <v>4.207240350102329</v>
      </c>
      <c r="N4987" t="str">
        <f t="shared" si="231"/>
        <v>05Qd-614,20724035010233</v>
      </c>
      <c r="O4987" t="s">
        <v>5829</v>
      </c>
      <c r="P4987">
        <v>53.667175429509832</v>
      </c>
      <c r="Q4987">
        <v>26.850000143642461</v>
      </c>
      <c r="R4987">
        <v>75.000000000000014</v>
      </c>
      <c r="S4987">
        <v>728.41091354342393</v>
      </c>
      <c r="T4987">
        <f t="shared" si="232"/>
        <v>883.9280891165763</v>
      </c>
      <c r="U4987">
        <v>5436404.6311889626</v>
      </c>
      <c r="V4987">
        <v>5360271.767806882</v>
      </c>
      <c r="W4987">
        <v>8256110.3162180018</v>
      </c>
      <c r="X4987">
        <v>30332110.646953009</v>
      </c>
      <c r="Y4987">
        <f t="shared" si="233"/>
        <v>49384897.362166852</v>
      </c>
      <c r="Z4987">
        <v>0.41189898963973348</v>
      </c>
      <c r="AA4987">
        <v>0.1209988546201</v>
      </c>
      <c r="AB4987">
        <v>0.21796463297412441</v>
      </c>
      <c r="AC4987">
        <v>0.63685152704755033</v>
      </c>
      <c r="AD4987">
        <v>0.10402699999999999</v>
      </c>
      <c r="AE4987">
        <v>5.4999999999999997E-3</v>
      </c>
      <c r="AF4987">
        <v>1.321646183278218</v>
      </c>
      <c r="AG4987">
        <v>0.66684759549121919</v>
      </c>
      <c r="AH4987">
        <v>6.3052611288717664</v>
      </c>
    </row>
    <row r="4988" spans="1:34">
      <c r="A4988" t="s">
        <v>1194</v>
      </c>
      <c r="B4988" t="s">
        <v>1220</v>
      </c>
      <c r="C4988" t="s">
        <v>5830</v>
      </c>
      <c r="D4988" t="s">
        <v>5849</v>
      </c>
      <c r="E4988" t="s">
        <v>672</v>
      </c>
      <c r="F4988" t="s">
        <v>1179</v>
      </c>
      <c r="G4988" t="s">
        <v>1125</v>
      </c>
      <c r="H4988" t="s">
        <v>38</v>
      </c>
      <c r="I4988">
        <v>0.48490986335277891</v>
      </c>
      <c r="J4988">
        <v>0.99093591893152799</v>
      </c>
      <c r="K4988">
        <v>3</v>
      </c>
      <c r="L4988">
        <v>0.37325285124348218</v>
      </c>
      <c r="M4988">
        <v>4.849098633527789</v>
      </c>
      <c r="N4988" t="str">
        <f t="shared" si="231"/>
        <v>05Qd-614,84909863352779</v>
      </c>
      <c r="O4988" t="s">
        <v>5832</v>
      </c>
      <c r="P4988">
        <v>30.946246986719188</v>
      </c>
      <c r="Q4988">
        <v>69.655761060116916</v>
      </c>
      <c r="R4988">
        <v>75.000000000000014</v>
      </c>
      <c r="S4988">
        <v>743.2673272823215</v>
      </c>
      <c r="T4988">
        <f t="shared" si="232"/>
        <v>918.86933532915759</v>
      </c>
      <c r="U4988">
        <v>6178036.9890153185</v>
      </c>
      <c r="V4988">
        <v>4615098.9481851934</v>
      </c>
      <c r="W4988">
        <v>8256110.3162180018</v>
      </c>
      <c r="X4988">
        <v>30950753.746564239</v>
      </c>
      <c r="Y4988">
        <f t="shared" si="233"/>
        <v>49999999.999982752</v>
      </c>
      <c r="Z4988">
        <v>0.1394584886462415</v>
      </c>
      <c r="AA4988">
        <v>0.25270951280291482</v>
      </c>
      <c r="AB4988">
        <v>0.21796463297412441</v>
      </c>
      <c r="AC4988">
        <v>0.64984052762421873</v>
      </c>
      <c r="AD4988">
        <v>0.10402699999999999</v>
      </c>
      <c r="AE4988">
        <v>5.4999999999999997E-3</v>
      </c>
      <c r="AF4988">
        <v>1.523277057652709</v>
      </c>
      <c r="AG4988">
        <v>0.7685821334141546</v>
      </c>
      <c r="AH4988">
        <v>7.2504848245946523</v>
      </c>
    </row>
    <row r="4989" spans="1:34">
      <c r="A4989" t="s">
        <v>1194</v>
      </c>
      <c r="B4989" t="s">
        <v>1220</v>
      </c>
      <c r="C4989" t="s">
        <v>5833</v>
      </c>
      <c r="D4989" t="s">
        <v>5850</v>
      </c>
      <c r="E4989" t="s">
        <v>672</v>
      </c>
      <c r="F4989" t="s">
        <v>46</v>
      </c>
      <c r="G4989" t="s">
        <v>1125</v>
      </c>
      <c r="H4989" t="s">
        <v>38</v>
      </c>
      <c r="I4989">
        <v>0.42250422863129961</v>
      </c>
      <c r="J4989">
        <v>0.44327472687422759</v>
      </c>
      <c r="K4989">
        <v>3</v>
      </c>
      <c r="L4989">
        <v>0.35926333080746858</v>
      </c>
      <c r="M4989">
        <v>4.2250422863129966</v>
      </c>
      <c r="N4989" t="str">
        <f t="shared" si="231"/>
        <v>05Qd-614,225042286313</v>
      </c>
      <c r="O4989" t="s">
        <v>5835</v>
      </c>
      <c r="P4989">
        <v>26.963609528901831</v>
      </c>
      <c r="Q4989">
        <v>71.810505753624881</v>
      </c>
      <c r="R4989">
        <v>75.000000000000014</v>
      </c>
      <c r="S4989">
        <v>715.40966074395021</v>
      </c>
      <c r="T4989">
        <f t="shared" si="232"/>
        <v>889.18377602647695</v>
      </c>
      <c r="U4989">
        <v>5382952.4820380099</v>
      </c>
      <c r="V4989">
        <v>6570218.0017298022</v>
      </c>
      <c r="W4989">
        <v>8256110.3162180018</v>
      </c>
      <c r="X4989">
        <v>29790719.199995872</v>
      </c>
      <c r="Y4989">
        <f t="shared" si="233"/>
        <v>49999999.999981686</v>
      </c>
      <c r="Z4989">
        <v>0.12151083247547941</v>
      </c>
      <c r="AA4989">
        <v>0.41009104693119142</v>
      </c>
      <c r="AB4989">
        <v>0.21796463297412441</v>
      </c>
      <c r="AC4989">
        <v>0.62548449843097198</v>
      </c>
      <c r="AD4989">
        <v>0.10402699999999999</v>
      </c>
      <c r="AE4989">
        <v>5.4999999999999997E-3</v>
      </c>
      <c r="AF4989">
        <v>1.3272384145485849</v>
      </c>
      <c r="AG4989">
        <v>0.66966920238061001</v>
      </c>
      <c r="AH4989">
        <v>6.3314769032421916</v>
      </c>
    </row>
    <row r="4990" spans="1:34">
      <c r="A4990" t="s">
        <v>1194</v>
      </c>
      <c r="B4990" t="s">
        <v>1226</v>
      </c>
      <c r="C4990" t="s">
        <v>5821</v>
      </c>
      <c r="D4990" t="s">
        <v>5851</v>
      </c>
      <c r="E4990" t="s">
        <v>671</v>
      </c>
      <c r="F4990" t="s">
        <v>672</v>
      </c>
      <c r="G4990" t="s">
        <v>1125</v>
      </c>
      <c r="H4990" t="s">
        <v>38</v>
      </c>
      <c r="I4990">
        <v>1.6946085714925569</v>
      </c>
      <c r="J4990">
        <v>0.55648756671506183</v>
      </c>
      <c r="K4990">
        <v>3</v>
      </c>
      <c r="L4990">
        <v>0.3137795289429996</v>
      </c>
      <c r="M4990">
        <v>5.564875667150619</v>
      </c>
      <c r="N4990" t="str">
        <f t="shared" si="231"/>
        <v>05Qd-615,56487566715062</v>
      </c>
      <c r="O4990" t="s">
        <v>5823</v>
      </c>
      <c r="P4990">
        <v>106.5801163776233</v>
      </c>
      <c r="Q4990">
        <v>35.514232615379917</v>
      </c>
      <c r="R4990">
        <v>75.000000000000014</v>
      </c>
      <c r="S4990">
        <v>624.83667855823705</v>
      </c>
      <c r="T4990">
        <f t="shared" si="232"/>
        <v>841.93102755124028</v>
      </c>
      <c r="U4990">
        <v>8614894.9958814681</v>
      </c>
      <c r="V4990">
        <v>7089979.0474907001</v>
      </c>
      <c r="W4990">
        <v>8255653.5681198984</v>
      </c>
      <c r="X4990">
        <v>26039472.38852245</v>
      </c>
      <c r="Y4990">
        <f t="shared" si="233"/>
        <v>50000000.000014514</v>
      </c>
      <c r="Z4990">
        <v>0.36749444326903979</v>
      </c>
      <c r="AA4990">
        <v>0.16004400172006161</v>
      </c>
      <c r="AB4990">
        <v>0.21796463297412441</v>
      </c>
      <c r="AC4990">
        <v>0.54629630816399111</v>
      </c>
      <c r="AD4990">
        <v>0.10402699999999999</v>
      </c>
      <c r="AE4990">
        <v>5.4999999999999997E-3</v>
      </c>
      <c r="AF4990">
        <v>1.7481284818274201</v>
      </c>
      <c r="AG4990">
        <v>1.9838781753391961</v>
      </c>
      <c r="AH4990">
        <v>9.4064093243172344</v>
      </c>
    </row>
    <row r="4991" spans="1:34">
      <c r="A4991" t="s">
        <v>1194</v>
      </c>
      <c r="B4991" t="s">
        <v>1226</v>
      </c>
      <c r="C4991" t="s">
        <v>5824</v>
      </c>
      <c r="D4991" t="s">
        <v>5852</v>
      </c>
      <c r="E4991" t="s">
        <v>43</v>
      </c>
      <c r="F4991" t="s">
        <v>672</v>
      </c>
      <c r="G4991" t="s">
        <v>1125</v>
      </c>
      <c r="H4991" t="s">
        <v>38</v>
      </c>
      <c r="I4991">
        <v>3.3902602778908268</v>
      </c>
      <c r="J4991">
        <v>0.87180706911003525</v>
      </c>
      <c r="K4991">
        <v>4.4459033440994924</v>
      </c>
      <c r="L4991">
        <v>1.0099999999999989E-2</v>
      </c>
      <c r="M4991">
        <v>8.7180706911003529</v>
      </c>
      <c r="N4991" t="str">
        <f t="shared" si="231"/>
        <v>05Qd-618,71807069110035</v>
      </c>
      <c r="O4991" t="s">
        <v>5826</v>
      </c>
      <c r="P4991">
        <v>195.09406871862669</v>
      </c>
      <c r="Q4991">
        <v>55.637467753092899</v>
      </c>
      <c r="R4991">
        <v>111.1475836024873</v>
      </c>
      <c r="S4991">
        <v>20.112371494396001</v>
      </c>
      <c r="T4991">
        <f t="shared" si="232"/>
        <v>381.9914915686029</v>
      </c>
      <c r="U4991">
        <v>25819888.458399281</v>
      </c>
      <c r="V4991">
        <v>11107335.047809489</v>
      </c>
      <c r="W4991">
        <v>12234612.60207705</v>
      </c>
      <c r="X4991">
        <v>838163.89173001854</v>
      </c>
      <c r="Y4991">
        <f t="shared" si="233"/>
        <v>50000000.00001584</v>
      </c>
      <c r="Z4991">
        <v>0.85989565570884674</v>
      </c>
      <c r="AA4991">
        <v>0.25072885795425248</v>
      </c>
      <c r="AB4991">
        <v>0.323016563545026</v>
      </c>
      <c r="AC4991">
        <v>1.7584297901915132E-2</v>
      </c>
      <c r="AD4991">
        <v>0.10402699999999999</v>
      </c>
      <c r="AE4991">
        <v>5.4999999999999997E-3</v>
      </c>
      <c r="AF4991">
        <v>2.7386609500838799</v>
      </c>
      <c r="AG4991">
        <v>3.1079922013772761</v>
      </c>
      <c r="AH4991">
        <v>14.674250842561509</v>
      </c>
    </row>
    <row r="4992" spans="1:34">
      <c r="A4992" t="s">
        <v>1194</v>
      </c>
      <c r="B4992" t="s">
        <v>1226</v>
      </c>
      <c r="C4992" t="s">
        <v>5827</v>
      </c>
      <c r="D4992" t="s">
        <v>5853</v>
      </c>
      <c r="E4992" t="s">
        <v>49</v>
      </c>
      <c r="F4992" t="s">
        <v>672</v>
      </c>
      <c r="G4992" t="s">
        <v>1125</v>
      </c>
      <c r="H4992" t="s">
        <v>38</v>
      </c>
      <c r="I4992">
        <v>0.42093170069243091</v>
      </c>
      <c r="J4992">
        <v>0.42093170069243102</v>
      </c>
      <c r="K4992">
        <v>3</v>
      </c>
      <c r="L4992">
        <v>0.36745360553944773</v>
      </c>
      <c r="M4992">
        <v>4.2093170069243104</v>
      </c>
      <c r="N4992" t="str">
        <f t="shared" si="231"/>
        <v>05Qd-614,20931700692431</v>
      </c>
      <c r="O4992" t="s">
        <v>5829</v>
      </c>
      <c r="P4992">
        <v>53.693665075144033</v>
      </c>
      <c r="Q4992">
        <v>26.863253067490071</v>
      </c>
      <c r="R4992">
        <v>75.000000000000014</v>
      </c>
      <c r="S4992">
        <v>731.7191506499629</v>
      </c>
      <c r="T4992">
        <f t="shared" si="232"/>
        <v>887.27606879259702</v>
      </c>
      <c r="U4992">
        <v>5451280.6592295654</v>
      </c>
      <c r="V4992">
        <v>5362917.5507924007</v>
      </c>
      <c r="W4992">
        <v>8255653.5681198984</v>
      </c>
      <c r="X4992">
        <v>30493697.43061097</v>
      </c>
      <c r="Y4992">
        <f t="shared" si="233"/>
        <v>49563549.208752833</v>
      </c>
      <c r="Z4992">
        <v>0.41210229935717851</v>
      </c>
      <c r="AA4992">
        <v>0.12105857859020611</v>
      </c>
      <c r="AB4992">
        <v>0.21796463297412441</v>
      </c>
      <c r="AC4992">
        <v>0.6397439272216302</v>
      </c>
      <c r="AD4992">
        <v>0.10402699999999999</v>
      </c>
      <c r="AE4992">
        <v>5.4999999999999997E-3</v>
      </c>
      <c r="AF4992">
        <v>1.3222985362065891</v>
      </c>
      <c r="AG4992">
        <v>1.5006215129685161</v>
      </c>
      <c r="AH4992">
        <v>7.1417640560994151</v>
      </c>
    </row>
    <row r="4993" spans="1:34">
      <c r="A4993" t="s">
        <v>1194</v>
      </c>
      <c r="B4993" t="s">
        <v>1226</v>
      </c>
      <c r="C4993" t="s">
        <v>5830</v>
      </c>
      <c r="D4993" t="s">
        <v>5854</v>
      </c>
      <c r="E4993" t="s">
        <v>672</v>
      </c>
      <c r="F4993" t="s">
        <v>1179</v>
      </c>
      <c r="G4993" t="s">
        <v>1125</v>
      </c>
      <c r="H4993" t="s">
        <v>38</v>
      </c>
      <c r="I4993">
        <v>0.49386235807796741</v>
      </c>
      <c r="J4993">
        <v>1.08047747092111</v>
      </c>
      <c r="K4993">
        <v>3</v>
      </c>
      <c r="L4993">
        <v>0.36428375178059541</v>
      </c>
      <c r="M4993">
        <v>4.9386235807796739</v>
      </c>
      <c r="N4993" t="str">
        <f t="shared" si="231"/>
        <v>05Qd-614,93862358077967</v>
      </c>
      <c r="O4993" t="s">
        <v>5832</v>
      </c>
      <c r="P4993">
        <v>31.517582267460689</v>
      </c>
      <c r="Q4993">
        <v>75.94989656492686</v>
      </c>
      <c r="R4993">
        <v>75.000000000000014</v>
      </c>
      <c r="S4993">
        <v>725.40694506769103</v>
      </c>
      <c r="T4993">
        <f t="shared" si="232"/>
        <v>907.87442390007857</v>
      </c>
      <c r="U4993">
        <v>6292097.0396271171</v>
      </c>
      <c r="V4993">
        <v>5221607.1064877789</v>
      </c>
      <c r="W4993">
        <v>8255653.5681198984</v>
      </c>
      <c r="X4993">
        <v>30230642.28578575</v>
      </c>
      <c r="Y4993">
        <f t="shared" si="233"/>
        <v>50000000.000020549</v>
      </c>
      <c r="Z4993">
        <v>0.1420331968102615</v>
      </c>
      <c r="AA4993">
        <v>0.27554449289254851</v>
      </c>
      <c r="AB4993">
        <v>0.21796463297412441</v>
      </c>
      <c r="AC4993">
        <v>0.63422514971656441</v>
      </c>
      <c r="AD4993">
        <v>0.10402699999999999</v>
      </c>
      <c r="AE4993">
        <v>5.4999999999999997E-3</v>
      </c>
      <c r="AF4993">
        <v>1.5514000777318351</v>
      </c>
      <c r="AG4993">
        <v>1.7606193065479541</v>
      </c>
      <c r="AH4993">
        <v>8.3601699650594625</v>
      </c>
    </row>
    <row r="4994" spans="1:34">
      <c r="A4994" t="s">
        <v>1194</v>
      </c>
      <c r="B4994" t="s">
        <v>1226</v>
      </c>
      <c r="C4994" t="s">
        <v>5833</v>
      </c>
      <c r="D4994" t="s">
        <v>5855</v>
      </c>
      <c r="E4994" t="s">
        <v>672</v>
      </c>
      <c r="F4994" t="s">
        <v>46</v>
      </c>
      <c r="G4994" t="s">
        <v>1125</v>
      </c>
      <c r="H4994" t="s">
        <v>38</v>
      </c>
      <c r="I4994">
        <v>0.42442023823263031</v>
      </c>
      <c r="J4994">
        <v>0.46496162273412223</v>
      </c>
      <c r="K4994">
        <v>3</v>
      </c>
      <c r="L4994">
        <v>0.35482052135954972</v>
      </c>
      <c r="M4994">
        <v>4.2442023823263026</v>
      </c>
      <c r="N4994" t="str">
        <f t="shared" ref="N4994:N5057" si="234">_xlfn.CONCAT(A4994,M4994)</f>
        <v>05Qd-614,2442023823263</v>
      </c>
      <c r="O4994" t="s">
        <v>5835</v>
      </c>
      <c r="P4994">
        <v>27.085886493824209</v>
      </c>
      <c r="Q4994">
        <v>75.323782882927787</v>
      </c>
      <c r="R4994">
        <v>75.000000000000014</v>
      </c>
      <c r="S4994">
        <v>706.56258806124151</v>
      </c>
      <c r="T4994">
        <f t="shared" ref="T4994:T5057" si="235">SUM(P4994:S4994)</f>
        <v>883.97225743799345</v>
      </c>
      <c r="U4994">
        <v>5407363.5717743253</v>
      </c>
      <c r="V4994">
        <v>6891661.1721651591</v>
      </c>
      <c r="W4994">
        <v>8255653.5681198984</v>
      </c>
      <c r="X4994">
        <v>29445321.68795985</v>
      </c>
      <c r="Y4994">
        <f t="shared" ref="Y4994:Y5057" si="236">SUM(U4994:X4994)</f>
        <v>50000000.000019237</v>
      </c>
      <c r="Z4994">
        <v>0.1220618705619925</v>
      </c>
      <c r="AA4994">
        <v>0.43015445521658019</v>
      </c>
      <c r="AB4994">
        <v>0.21796463297412441</v>
      </c>
      <c r="AC4994">
        <v>0.6177494801286304</v>
      </c>
      <c r="AD4994">
        <v>0.10402699999999999</v>
      </c>
      <c r="AE4994">
        <v>5.4999999999999997E-3</v>
      </c>
      <c r="AF4994">
        <v>1.333257292877372</v>
      </c>
      <c r="AG4994">
        <v>1.5130581492993269</v>
      </c>
      <c r="AH4994">
        <v>7.200044824503002</v>
      </c>
    </row>
    <row r="4995" spans="1:34">
      <c r="A4995" t="s">
        <v>1232</v>
      </c>
      <c r="B4995" t="s">
        <v>1233</v>
      </c>
      <c r="C4995" t="s">
        <v>5856</v>
      </c>
      <c r="D4995" t="s">
        <v>5857</v>
      </c>
      <c r="E4995" t="s">
        <v>671</v>
      </c>
      <c r="F4995" t="s">
        <v>672</v>
      </c>
      <c r="G4995" t="s">
        <v>1125</v>
      </c>
      <c r="H4995" t="s">
        <v>38</v>
      </c>
      <c r="I4995">
        <v>1.652277897522471</v>
      </c>
      <c r="J4995">
        <v>0.55223583930359577</v>
      </c>
      <c r="K4995">
        <v>3</v>
      </c>
      <c r="L4995">
        <v>0.31784465620988961</v>
      </c>
      <c r="M4995">
        <v>5.5223583930359572</v>
      </c>
      <c r="N4995" t="str">
        <f t="shared" si="234"/>
        <v>05Vd-615,52235839303596</v>
      </c>
      <c r="O4995" t="s">
        <v>5823</v>
      </c>
      <c r="P4995">
        <v>103.9177858347645</v>
      </c>
      <c r="Q4995">
        <v>35.242893513952502</v>
      </c>
      <c r="R4995">
        <v>75.000000000000014</v>
      </c>
      <c r="S4995">
        <v>632.93166368335494</v>
      </c>
      <c r="T4995">
        <f t="shared" si="235"/>
        <v>847.09234303207199</v>
      </c>
      <c r="U4995">
        <v>8344883.2077205228</v>
      </c>
      <c r="V4995">
        <v>7035809.538473851</v>
      </c>
      <c r="W4995">
        <v>8249995.6324633202</v>
      </c>
      <c r="X4995">
        <v>26369311.621332988</v>
      </c>
      <c r="Y4995">
        <f t="shared" si="236"/>
        <v>49999999.999990687</v>
      </c>
      <c r="Z4995">
        <v>0.35831457263369992</v>
      </c>
      <c r="AA4995">
        <v>0.15882121884070519</v>
      </c>
      <c r="AB4995">
        <v>0.21796463297412441</v>
      </c>
      <c r="AC4995">
        <v>0.55337377438876267</v>
      </c>
      <c r="AD4995">
        <v>0.10402699999999999</v>
      </c>
      <c r="AE4995">
        <v>5.4999999999999997E-3</v>
      </c>
      <c r="AF4995">
        <v>1.734772270063651</v>
      </c>
      <c r="AG4995">
        <v>1.968720767117319</v>
      </c>
      <c r="AH4995">
        <v>9.3353784302169274</v>
      </c>
    </row>
    <row r="4996" spans="1:34">
      <c r="A4996" t="s">
        <v>1232</v>
      </c>
      <c r="B4996" t="s">
        <v>1233</v>
      </c>
      <c r="C4996" t="s">
        <v>5858</v>
      </c>
      <c r="D4996" t="s">
        <v>5859</v>
      </c>
      <c r="E4996" t="s">
        <v>43</v>
      </c>
      <c r="F4996" t="s">
        <v>672</v>
      </c>
      <c r="G4996" t="s">
        <v>1125</v>
      </c>
      <c r="H4996" t="s">
        <v>38</v>
      </c>
      <c r="I4996">
        <v>3.55620923354634</v>
      </c>
      <c r="J4996">
        <v>0.85179779376012732</v>
      </c>
      <c r="K4996">
        <v>4.0998709102948068</v>
      </c>
      <c r="L4996">
        <v>1.01E-2</v>
      </c>
      <c r="M4996">
        <v>8.517977937601275</v>
      </c>
      <c r="N4996" t="str">
        <f t="shared" si="234"/>
        <v>05Vd-618,51797793760127</v>
      </c>
      <c r="O4996" t="s">
        <v>5826</v>
      </c>
      <c r="P4996">
        <v>204.6436768031667</v>
      </c>
      <c r="Q4996">
        <v>54.360504705317076</v>
      </c>
      <c r="R4996">
        <v>102.49677275737019</v>
      </c>
      <c r="S4996">
        <v>20.112371494396019</v>
      </c>
      <c r="T4996">
        <f t="shared" si="235"/>
        <v>381.61332576025001</v>
      </c>
      <c r="U4996">
        <v>27035030.65865032</v>
      </c>
      <c r="V4996">
        <v>10852405.10602526</v>
      </c>
      <c r="W4996">
        <v>11274639.03453186</v>
      </c>
      <c r="X4996">
        <v>837925.20079240028</v>
      </c>
      <c r="Y4996">
        <f t="shared" si="236"/>
        <v>49999999.999999844</v>
      </c>
      <c r="Z4996">
        <v>0.9019864612343661</v>
      </c>
      <c r="AA4996">
        <v>0.24497425589293181</v>
      </c>
      <c r="AB4996">
        <v>0.29787561940123231</v>
      </c>
      <c r="AC4996">
        <v>1.7584297901915149E-2</v>
      </c>
      <c r="AD4996">
        <v>0.10402699999999999</v>
      </c>
      <c r="AE4996">
        <v>5.4999999999999997E-3</v>
      </c>
      <c r="AF4996">
        <v>2.6758045877281491</v>
      </c>
      <c r="AG4996">
        <v>3.036659134754855</v>
      </c>
      <c r="AH4996">
        <v>14.33996866008428</v>
      </c>
    </row>
    <row r="4997" spans="1:34">
      <c r="A4997" t="s">
        <v>1232</v>
      </c>
      <c r="B4997" t="s">
        <v>1233</v>
      </c>
      <c r="C4997" t="s">
        <v>5860</v>
      </c>
      <c r="D4997" t="s">
        <v>5861</v>
      </c>
      <c r="E4997" t="s">
        <v>49</v>
      </c>
      <c r="F4997" t="s">
        <v>672</v>
      </c>
      <c r="G4997" t="s">
        <v>1125</v>
      </c>
      <c r="H4997" t="s">
        <v>38</v>
      </c>
      <c r="I4997">
        <v>0.42080587177661322</v>
      </c>
      <c r="J4997">
        <v>0.42080587177661322</v>
      </c>
      <c r="K4997">
        <v>3</v>
      </c>
      <c r="L4997">
        <v>0.36644697421290578</v>
      </c>
      <c r="M4997">
        <v>4.2080587177661331</v>
      </c>
      <c r="N4997" t="str">
        <f t="shared" si="234"/>
        <v>05Vd-614,20805871776613</v>
      </c>
      <c r="O4997" t="s">
        <v>5829</v>
      </c>
      <c r="P4997">
        <v>53.677614453032263</v>
      </c>
      <c r="Q4997">
        <v>26.855222847852868</v>
      </c>
      <c r="R4997">
        <v>75.000000000000014</v>
      </c>
      <c r="S4997">
        <v>729.7146216205266</v>
      </c>
      <c r="T4997">
        <f t="shared" si="235"/>
        <v>885.24745892141175</v>
      </c>
      <c r="U4997">
        <v>5441285.1767243519</v>
      </c>
      <c r="V4997">
        <v>5361314.41636483</v>
      </c>
      <c r="W4997">
        <v>8249995.6324633202</v>
      </c>
      <c r="X4997">
        <v>30401500.440308578</v>
      </c>
      <c r="Y4997">
        <f t="shared" si="236"/>
        <v>49454095.665861085</v>
      </c>
      <c r="Z4997">
        <v>0.41197910981015989</v>
      </c>
      <c r="AA4997">
        <v>0.1210223906060999</v>
      </c>
      <c r="AB4997">
        <v>0.21796463297412441</v>
      </c>
      <c r="AC4997">
        <v>0.63799136235793596</v>
      </c>
      <c r="AD4997">
        <v>0.10402699999999999</v>
      </c>
      <c r="AE4997">
        <v>5.4999999999999997E-3</v>
      </c>
      <c r="AF4997">
        <v>1.3219032621254869</v>
      </c>
      <c r="AG4997">
        <v>1.500172932883626</v>
      </c>
      <c r="AH4997">
        <v>7.1396619127752459</v>
      </c>
    </row>
    <row r="4998" spans="1:34">
      <c r="A4998" t="s">
        <v>1232</v>
      </c>
      <c r="B4998" t="s">
        <v>1233</v>
      </c>
      <c r="C4998" t="s">
        <v>5862</v>
      </c>
      <c r="D4998" t="s">
        <v>5863</v>
      </c>
      <c r="E4998" t="s">
        <v>672</v>
      </c>
      <c r="F4998" t="s">
        <v>1179</v>
      </c>
      <c r="G4998" t="s">
        <v>1125</v>
      </c>
      <c r="H4998" t="s">
        <v>38</v>
      </c>
      <c r="I4998">
        <v>0.49024976010747362</v>
      </c>
      <c r="J4998">
        <v>1.0443269599535829</v>
      </c>
      <c r="K4998">
        <v>3</v>
      </c>
      <c r="L4998">
        <v>0.36792088101367931</v>
      </c>
      <c r="M4998">
        <v>4.9024976010747361</v>
      </c>
      <c r="N4998" t="str">
        <f t="shared" si="234"/>
        <v>05Vd-614,90249760107474</v>
      </c>
      <c r="O4998" t="s">
        <v>5832</v>
      </c>
      <c r="P4998">
        <v>31.287031483680721</v>
      </c>
      <c r="Q4998">
        <v>73.408772254012419</v>
      </c>
      <c r="R4998">
        <v>75.000000000000014</v>
      </c>
      <c r="S4998">
        <v>732.64964747451393</v>
      </c>
      <c r="T4998">
        <f t="shared" si="235"/>
        <v>912.34545121220708</v>
      </c>
      <c r="U4998">
        <v>6246070.4157637963</v>
      </c>
      <c r="V4998">
        <v>4980153.9419417949</v>
      </c>
      <c r="W4998">
        <v>8249995.6324633202</v>
      </c>
      <c r="X4998">
        <v>30523780.009812281</v>
      </c>
      <c r="Y4998">
        <f t="shared" si="236"/>
        <v>49999999.999981195</v>
      </c>
      <c r="Z4998">
        <v>0.1409942254650137</v>
      </c>
      <c r="AA4998">
        <v>0.26632535183645389</v>
      </c>
      <c r="AB4998">
        <v>0.21796463297412441</v>
      </c>
      <c r="AC4998">
        <v>0.64055746297817939</v>
      </c>
      <c r="AD4998">
        <v>0.10402699999999999</v>
      </c>
      <c r="AE4998">
        <v>5.4999999999999997E-3</v>
      </c>
      <c r="AF4998">
        <v>1.540051602431854</v>
      </c>
      <c r="AG4998">
        <v>1.7477403947831429</v>
      </c>
      <c r="AH4998">
        <v>8.2998165982897341</v>
      </c>
    </row>
    <row r="4999" spans="1:34">
      <c r="A4999" t="s">
        <v>1194</v>
      </c>
      <c r="B4999" t="s">
        <v>1242</v>
      </c>
      <c r="C4999" t="s">
        <v>5821</v>
      </c>
      <c r="D4999" t="s">
        <v>5864</v>
      </c>
      <c r="E4999" t="s">
        <v>671</v>
      </c>
      <c r="F4999" t="s">
        <v>672</v>
      </c>
      <c r="G4999" t="s">
        <v>1125</v>
      </c>
      <c r="H4999" t="s">
        <v>38</v>
      </c>
      <c r="I4999">
        <v>1.6301957576569079</v>
      </c>
      <c r="J4999">
        <v>0.55001504735217166</v>
      </c>
      <c r="K4999">
        <v>3</v>
      </c>
      <c r="L4999">
        <v>0.31993966851263639</v>
      </c>
      <c r="M4999">
        <v>5.5001504735217166</v>
      </c>
      <c r="N4999" t="str">
        <f t="shared" si="234"/>
        <v>05Qd-615,50015047352172</v>
      </c>
      <c r="O4999" t="s">
        <v>5823</v>
      </c>
      <c r="P4999">
        <v>102.5289594849333</v>
      </c>
      <c r="Q4999">
        <v>35.101165779730501</v>
      </c>
      <c r="R4999">
        <v>75.000000000000014</v>
      </c>
      <c r="S4999">
        <v>637.10351177426332</v>
      </c>
      <c r="T4999">
        <f t="shared" si="235"/>
        <v>849.7336370389271</v>
      </c>
      <c r="U4999">
        <v>8192102.3069717214</v>
      </c>
      <c r="V4999">
        <v>7007515.3422577921</v>
      </c>
      <c r="W4999">
        <v>8263030.0648266524</v>
      </c>
      <c r="X4999">
        <v>26537352.285965361</v>
      </c>
      <c r="Y4999">
        <f t="shared" si="236"/>
        <v>50000000.000021525</v>
      </c>
      <c r="Z4999">
        <v>0.35352581856234722</v>
      </c>
      <c r="AA4999">
        <v>0.15818252634845109</v>
      </c>
      <c r="AB4999">
        <v>0.21796463297412441</v>
      </c>
      <c r="AC4999">
        <v>0.55702123185803765</v>
      </c>
      <c r="AD4999">
        <v>0.10402699999999999</v>
      </c>
      <c r="AE4999">
        <v>5.4999999999999997E-3</v>
      </c>
      <c r="AF4999">
        <v>1.7277959602686019</v>
      </c>
      <c r="AG4999">
        <v>0.87177385005319208</v>
      </c>
      <c r="AH4999">
        <v>8.20924728384351</v>
      </c>
    </row>
    <row r="5000" spans="1:34">
      <c r="A5000" t="s">
        <v>1194</v>
      </c>
      <c r="B5000" t="s">
        <v>1242</v>
      </c>
      <c r="C5000" t="s">
        <v>5824</v>
      </c>
      <c r="D5000" t="s">
        <v>5865</v>
      </c>
      <c r="E5000" t="s">
        <v>43</v>
      </c>
      <c r="F5000" t="s">
        <v>672</v>
      </c>
      <c r="G5000" t="s">
        <v>1125</v>
      </c>
      <c r="H5000" t="s">
        <v>38</v>
      </c>
      <c r="I5000">
        <v>3.1283102090097938</v>
      </c>
      <c r="J5000">
        <v>0.90339127683853371</v>
      </c>
      <c r="K5000">
        <v>4.9921112825370084</v>
      </c>
      <c r="L5000">
        <v>1.0099999999999989E-2</v>
      </c>
      <c r="M5000">
        <v>9.0339127683853366</v>
      </c>
      <c r="N5000" t="str">
        <f t="shared" si="234"/>
        <v>05Qd-619,03391276838534</v>
      </c>
      <c r="O5000" t="s">
        <v>5826</v>
      </c>
      <c r="P5000">
        <v>180.0200329366545</v>
      </c>
      <c r="Q5000">
        <v>57.653126264321983</v>
      </c>
      <c r="R5000">
        <v>124.8027820634252</v>
      </c>
      <c r="S5000">
        <v>20.11237149439599</v>
      </c>
      <c r="T5000">
        <f t="shared" si="235"/>
        <v>382.58831275879766</v>
      </c>
      <c r="U5000">
        <v>23902531.896647729</v>
      </c>
      <c r="V5000">
        <v>11509736.43900051</v>
      </c>
      <c r="W5000">
        <v>13749988.53818788</v>
      </c>
      <c r="X5000">
        <v>837743.12617837708</v>
      </c>
      <c r="Y5000">
        <f t="shared" si="236"/>
        <v>50000000.000014491</v>
      </c>
      <c r="Z5000">
        <v>0.79345540989280361</v>
      </c>
      <c r="AA5000">
        <v>0.25981237266036777</v>
      </c>
      <c r="AB5000">
        <v>0.3627012344880548</v>
      </c>
      <c r="AC5000">
        <v>1.7584297901915121E-2</v>
      </c>
      <c r="AD5000">
        <v>0.10402699999999999</v>
      </c>
      <c r="AE5000">
        <v>5.4999999999999997E-3</v>
      </c>
      <c r="AF5000">
        <v>2.837878356560839</v>
      </c>
      <c r="AG5000">
        <v>1.431875173789076</v>
      </c>
      <c r="AH5000">
        <v>13.41319329873525</v>
      </c>
    </row>
    <row r="5001" spans="1:34">
      <c r="A5001" t="s">
        <v>1194</v>
      </c>
      <c r="B5001" t="s">
        <v>1242</v>
      </c>
      <c r="C5001" t="s">
        <v>5827</v>
      </c>
      <c r="D5001" t="s">
        <v>5866</v>
      </c>
      <c r="E5001" t="s">
        <v>49</v>
      </c>
      <c r="F5001" t="s">
        <v>672</v>
      </c>
      <c r="G5001" t="s">
        <v>1125</v>
      </c>
      <c r="H5001" t="s">
        <v>38</v>
      </c>
      <c r="I5001">
        <v>0.42085531639535201</v>
      </c>
      <c r="J5001">
        <v>0.42085531639535201</v>
      </c>
      <c r="K5001">
        <v>3</v>
      </c>
      <c r="L5001">
        <v>0.36684253116281651</v>
      </c>
      <c r="M5001">
        <v>4.2085531639535203</v>
      </c>
      <c r="N5001" t="str">
        <f t="shared" si="234"/>
        <v>05Qd-614,20855316395352</v>
      </c>
      <c r="O5001" t="s">
        <v>5829</v>
      </c>
      <c r="P5001">
        <v>53.683921563648923</v>
      </c>
      <c r="Q5001">
        <v>26.858378331993929</v>
      </c>
      <c r="R5001">
        <v>75.000000000000014</v>
      </c>
      <c r="S5001">
        <v>730.50230363278331</v>
      </c>
      <c r="T5001">
        <f t="shared" si="235"/>
        <v>886.04460352842625</v>
      </c>
      <c r="U5001">
        <v>5446760.5134670297</v>
      </c>
      <c r="V5001">
        <v>5361944.3699016869</v>
      </c>
      <c r="W5001">
        <v>8263030.0648266524</v>
      </c>
      <c r="X5001">
        <v>30427703.848666038</v>
      </c>
      <c r="Y5001">
        <f t="shared" si="236"/>
        <v>49499438.79686141</v>
      </c>
      <c r="Z5001">
        <v>0.41202751728586101</v>
      </c>
      <c r="AA5001">
        <v>0.12103661071652071</v>
      </c>
      <c r="AB5001">
        <v>0.21796463297412441</v>
      </c>
      <c r="AC5001">
        <v>0.63868003475837176</v>
      </c>
      <c r="AD5001">
        <v>0.10402699999999999</v>
      </c>
      <c r="AE5001">
        <v>5.4999999999999997E-3</v>
      </c>
      <c r="AF5001">
        <v>1.322058585535137</v>
      </c>
      <c r="AG5001">
        <v>0.667055676486633</v>
      </c>
      <c r="AH5001">
        <v>6.3071944259752906</v>
      </c>
    </row>
    <row r="5002" spans="1:34">
      <c r="A5002" t="s">
        <v>1194</v>
      </c>
      <c r="B5002" t="s">
        <v>1242</v>
      </c>
      <c r="C5002" t="s">
        <v>5830</v>
      </c>
      <c r="D5002" t="s">
        <v>5867</v>
      </c>
      <c r="E5002" t="s">
        <v>672</v>
      </c>
      <c r="F5002" t="s">
        <v>1179</v>
      </c>
      <c r="G5002" t="s">
        <v>1125</v>
      </c>
      <c r="H5002" t="s">
        <v>38</v>
      </c>
      <c r="I5002">
        <v>0.48819346798207452</v>
      </c>
      <c r="J5002">
        <v>1.0237996861550931</v>
      </c>
      <c r="K5002">
        <v>3</v>
      </c>
      <c r="L5002">
        <v>0.3699415256835768</v>
      </c>
      <c r="M5002">
        <v>4.8819346798207439</v>
      </c>
      <c r="N5002" t="str">
        <f t="shared" si="234"/>
        <v>05Qd-614,88193467982074</v>
      </c>
      <c r="O5002" t="s">
        <v>5832</v>
      </c>
      <c r="P5002">
        <v>31.155801890722021</v>
      </c>
      <c r="Q5002">
        <v>71.965850616390341</v>
      </c>
      <c r="R5002">
        <v>75.000000000000014</v>
      </c>
      <c r="S5002">
        <v>736.67340551997438</v>
      </c>
      <c r="T5002">
        <f t="shared" si="235"/>
        <v>914.79505802708672</v>
      </c>
      <c r="U5002">
        <v>6219872.0441260263</v>
      </c>
      <c r="V5002">
        <v>4832348.363411922</v>
      </c>
      <c r="W5002">
        <v>8263030.0648266524</v>
      </c>
      <c r="X5002">
        <v>30684749.527659249</v>
      </c>
      <c r="Y5002">
        <f t="shared" si="236"/>
        <v>50000000.000023849</v>
      </c>
      <c r="Z5002">
        <v>0.1404028425839963</v>
      </c>
      <c r="AA5002">
        <v>0.26109046503733402</v>
      </c>
      <c r="AB5002">
        <v>0.21796463297412441</v>
      </c>
      <c r="AC5002">
        <v>0.64407544494148583</v>
      </c>
      <c r="AD5002">
        <v>0.10402699999999999</v>
      </c>
      <c r="AE5002">
        <v>5.4999999999999997E-3</v>
      </c>
      <c r="AF5002">
        <v>1.5335920460169881</v>
      </c>
      <c r="AG5002">
        <v>0.77378664675158793</v>
      </c>
      <c r="AH5002">
        <v>7.2988403725893196</v>
      </c>
    </row>
    <row r="5003" spans="1:34">
      <c r="A5003" t="s">
        <v>1194</v>
      </c>
      <c r="B5003" t="s">
        <v>1242</v>
      </c>
      <c r="C5003" t="s">
        <v>5833</v>
      </c>
      <c r="D5003" t="s">
        <v>5868</v>
      </c>
      <c r="E5003" t="s">
        <v>672</v>
      </c>
      <c r="F5003" t="s">
        <v>46</v>
      </c>
      <c r="G5003" t="s">
        <v>1125</v>
      </c>
      <c r="H5003" t="s">
        <v>38</v>
      </c>
      <c r="I5003">
        <v>0.42342810570195338</v>
      </c>
      <c r="J5003">
        <v>0.45379538135023623</v>
      </c>
      <c r="K5003">
        <v>3</v>
      </c>
      <c r="L5003">
        <v>0.35705756996734389</v>
      </c>
      <c r="M5003">
        <v>4.2342810570195342</v>
      </c>
      <c r="N5003" t="str">
        <f t="shared" si="234"/>
        <v>05Qd-614,23428105701953</v>
      </c>
      <c r="O5003" t="s">
        <v>5835</v>
      </c>
      <c r="P5003">
        <v>27.022570028934009</v>
      </c>
      <c r="Q5003">
        <v>73.514851778738262</v>
      </c>
      <c r="R5003">
        <v>75.000000000000014</v>
      </c>
      <c r="S5003">
        <v>711.01727644252651</v>
      </c>
      <c r="T5003">
        <f t="shared" si="235"/>
        <v>886.55469825019873</v>
      </c>
      <c r="U5003">
        <v>5394723.2195444349</v>
      </c>
      <c r="V5003">
        <v>6726155.1423732014</v>
      </c>
      <c r="W5003">
        <v>8263030.0648266524</v>
      </c>
      <c r="X5003">
        <v>29616091.573277</v>
      </c>
      <c r="Y5003">
        <f t="shared" si="236"/>
        <v>50000000.000021294</v>
      </c>
      <c r="Z5003">
        <v>0.1217765364953511</v>
      </c>
      <c r="AA5003">
        <v>0.41982412203540742</v>
      </c>
      <c r="AB5003">
        <v>0.21796463297412441</v>
      </c>
      <c r="AC5003">
        <v>0.62164422558808763</v>
      </c>
      <c r="AD5003">
        <v>0.10402699999999999</v>
      </c>
      <c r="AE5003">
        <v>5.4999999999999997E-3</v>
      </c>
      <c r="AF5003">
        <v>1.330140646184147</v>
      </c>
      <c r="AG5003">
        <v>0.67113354753759613</v>
      </c>
      <c r="AH5003">
        <v>6.3450822507412772</v>
      </c>
    </row>
    <row r="5004" spans="1:34">
      <c r="A5004" t="s">
        <v>1194</v>
      </c>
      <c r="B5004" t="s">
        <v>1248</v>
      </c>
      <c r="C5004" t="s">
        <v>5821</v>
      </c>
      <c r="D5004" t="s">
        <v>5869</v>
      </c>
      <c r="E5004" t="s">
        <v>671</v>
      </c>
      <c r="F5004" t="s">
        <v>672</v>
      </c>
      <c r="G5004" t="s">
        <v>1125</v>
      </c>
      <c r="H5004" t="s">
        <v>38</v>
      </c>
      <c r="I5004">
        <v>1.820821829674012</v>
      </c>
      <c r="J5004">
        <v>0.56916123666649499</v>
      </c>
      <c r="K5004">
        <v>3</v>
      </c>
      <c r="L5004">
        <v>0.3016293003244428</v>
      </c>
      <c r="M5004">
        <v>5.6916123666649501</v>
      </c>
      <c r="N5004" t="str">
        <f t="shared" si="234"/>
        <v>05Qd-615,69161236666495</v>
      </c>
      <c r="O5004" t="s">
        <v>5823</v>
      </c>
      <c r="P5004">
        <v>114.518128713729</v>
      </c>
      <c r="Q5004">
        <v>36.323047923514572</v>
      </c>
      <c r="R5004">
        <v>75.000000000000014</v>
      </c>
      <c r="S5004">
        <v>600.64163779405328</v>
      </c>
      <c r="T5004">
        <f t="shared" si="235"/>
        <v>826.4828144312969</v>
      </c>
      <c r="U5004">
        <v>9410698.9169085901</v>
      </c>
      <c r="V5004">
        <v>7251449.0600929447</v>
      </c>
      <c r="W5004">
        <v>8288491.5757124554</v>
      </c>
      <c r="X5004">
        <v>25049360.44728002</v>
      </c>
      <c r="Y5004">
        <f t="shared" si="236"/>
        <v>49999999.99999401</v>
      </c>
      <c r="Z5004">
        <v>0.39486517172446878</v>
      </c>
      <c r="AA5004">
        <v>0.16368890769249861</v>
      </c>
      <c r="AB5004">
        <v>0.21796463297412441</v>
      </c>
      <c r="AC5004">
        <v>0.52514252206447853</v>
      </c>
      <c r="AD5004">
        <v>0.10402699999999999</v>
      </c>
      <c r="AE5004">
        <v>5.4999999999999997E-3</v>
      </c>
      <c r="AF5004">
        <v>1.7879410575910839</v>
      </c>
      <c r="AG5004">
        <v>0.90212056011639463</v>
      </c>
      <c r="AH5004">
        <v>8.4912009843724281</v>
      </c>
    </row>
    <row r="5005" spans="1:34">
      <c r="A5005" t="s">
        <v>1194</v>
      </c>
      <c r="B5005" t="s">
        <v>1248</v>
      </c>
      <c r="C5005" t="s">
        <v>5824</v>
      </c>
      <c r="D5005" t="s">
        <v>5870</v>
      </c>
      <c r="E5005" t="s">
        <v>43</v>
      </c>
      <c r="F5005" t="s">
        <v>672</v>
      </c>
      <c r="G5005" t="s">
        <v>1125</v>
      </c>
      <c r="H5005" t="s">
        <v>38</v>
      </c>
      <c r="I5005">
        <v>2.2950739201060211</v>
      </c>
      <c r="J5005">
        <v>1.003731813830282</v>
      </c>
      <c r="K5005">
        <v>6.7284124043665212</v>
      </c>
      <c r="L5005">
        <v>1.009999999999989E-2</v>
      </c>
      <c r="M5005">
        <v>10.037318138302821</v>
      </c>
      <c r="N5005" t="str">
        <f t="shared" si="234"/>
        <v>05Qd-6110,0373181383028</v>
      </c>
      <c r="O5005" t="s">
        <v>5826</v>
      </c>
      <c r="P5005">
        <v>132.07107194791919</v>
      </c>
      <c r="Q5005">
        <v>64.056714384920042</v>
      </c>
      <c r="R5005">
        <v>168.210310109163</v>
      </c>
      <c r="S5005">
        <v>20.112371494395791</v>
      </c>
      <c r="T5005">
        <f t="shared" si="235"/>
        <v>384.45046793639801</v>
      </c>
      <c r="U5005">
        <v>17783629.809501421</v>
      </c>
      <c r="V5005">
        <v>12788133.922496719</v>
      </c>
      <c r="W5005">
        <v>18589463.177170359</v>
      </c>
      <c r="X5005">
        <v>838773.09082834958</v>
      </c>
      <c r="Y5005">
        <f t="shared" si="236"/>
        <v>49999999.999996848</v>
      </c>
      <c r="Z5005">
        <v>0.58211580576864241</v>
      </c>
      <c r="AA5005">
        <v>0.28866998248927173</v>
      </c>
      <c r="AB5005">
        <v>0.48885198007209818</v>
      </c>
      <c r="AC5005">
        <v>1.7584297901914951E-2</v>
      </c>
      <c r="AD5005">
        <v>0.10402699999999999</v>
      </c>
      <c r="AE5005">
        <v>5.4999999999999997E-3</v>
      </c>
      <c r="AF5005">
        <v>3.1530842319275889</v>
      </c>
      <c r="AG5005">
        <v>1.590914924920998</v>
      </c>
      <c r="AH5005">
        <v>14.89084429515141</v>
      </c>
    </row>
    <row r="5006" spans="1:34">
      <c r="A5006" t="s">
        <v>1194</v>
      </c>
      <c r="B5006" t="s">
        <v>1248</v>
      </c>
      <c r="C5006" t="s">
        <v>5827</v>
      </c>
      <c r="D5006" t="s">
        <v>5871</v>
      </c>
      <c r="E5006" t="s">
        <v>49</v>
      </c>
      <c r="F5006" t="s">
        <v>672</v>
      </c>
      <c r="G5006" t="s">
        <v>1125</v>
      </c>
      <c r="H5006" t="s">
        <v>38</v>
      </c>
      <c r="I5006">
        <v>0.4258616484032911</v>
      </c>
      <c r="J5006">
        <v>0.42181658430980012</v>
      </c>
      <c r="K5006">
        <v>3</v>
      </c>
      <c r="L5006">
        <v>0.37048761038491013</v>
      </c>
      <c r="M5006">
        <v>4.218165843098002</v>
      </c>
      <c r="N5006" t="str">
        <f t="shared" si="234"/>
        <v>05Qd-614,218165843098</v>
      </c>
      <c r="O5006" t="s">
        <v>5829</v>
      </c>
      <c r="P5006">
        <v>54.322524723370719</v>
      </c>
      <c r="Q5006">
        <v>26.919725061662898</v>
      </c>
      <c r="R5006">
        <v>75.000000000000014</v>
      </c>
      <c r="S5006">
        <v>737.76083704280813</v>
      </c>
      <c r="T5006">
        <f t="shared" si="235"/>
        <v>894.0030868278418</v>
      </c>
      <c r="U5006">
        <v>5569491.3834252888</v>
      </c>
      <c r="V5006">
        <v>5374191.4887595139</v>
      </c>
      <c r="W5006">
        <v>8288491.5757124554</v>
      </c>
      <c r="X5006">
        <v>30767825.552095421</v>
      </c>
      <c r="Y5006">
        <f t="shared" si="236"/>
        <v>49999999.999992676</v>
      </c>
      <c r="Z5006">
        <v>0.41692883721121549</v>
      </c>
      <c r="AA5006">
        <v>0.1213130682206147</v>
      </c>
      <c r="AB5006">
        <v>0.21796463297412441</v>
      </c>
      <c r="AC5006">
        <v>0.64502618910662679</v>
      </c>
      <c r="AD5006">
        <v>0.10402699999999999</v>
      </c>
      <c r="AE5006">
        <v>5.4999999999999997E-3</v>
      </c>
      <c r="AF5006">
        <v>1.325078275318744</v>
      </c>
      <c r="AG5006">
        <v>0.66857928613103335</v>
      </c>
      <c r="AH5006">
        <v>6.3213504045477791</v>
      </c>
    </row>
    <row r="5007" spans="1:34">
      <c r="A5007" t="s">
        <v>1194</v>
      </c>
      <c r="B5007" t="s">
        <v>1248</v>
      </c>
      <c r="C5007" t="s">
        <v>5830</v>
      </c>
      <c r="D5007" t="s">
        <v>5872</v>
      </c>
      <c r="E5007" t="s">
        <v>672</v>
      </c>
      <c r="F5007" t="s">
        <v>1179</v>
      </c>
      <c r="G5007" t="s">
        <v>1125</v>
      </c>
      <c r="H5007" t="s">
        <v>38</v>
      </c>
      <c r="I5007">
        <v>0.50474972010973362</v>
      </c>
      <c r="J5007">
        <v>1.1894732028182149</v>
      </c>
      <c r="K5007">
        <v>3</v>
      </c>
      <c r="L5007">
        <v>0.35327427816938761</v>
      </c>
      <c r="M5007">
        <v>5.0474972010973369</v>
      </c>
      <c r="N5007" t="str">
        <f t="shared" si="234"/>
        <v>05Qd-615,04749720109734</v>
      </c>
      <c r="O5007" t="s">
        <v>5832</v>
      </c>
      <c r="P5007">
        <v>32.212397984631927</v>
      </c>
      <c r="Q5007">
        <v>83.611522824053182</v>
      </c>
      <c r="R5007">
        <v>75.000000000000014</v>
      </c>
      <c r="S5007">
        <v>703.48351702547723</v>
      </c>
      <c r="T5007">
        <f t="shared" si="235"/>
        <v>894.30743783416233</v>
      </c>
      <c r="U5007">
        <v>6430808.4382363018</v>
      </c>
      <c r="V5007">
        <v>5942387.2919548051</v>
      </c>
      <c r="W5007">
        <v>8288491.5757124554</v>
      </c>
      <c r="X5007">
        <v>29338312.694088578</v>
      </c>
      <c r="Y5007">
        <f t="shared" si="236"/>
        <v>49999999.99999214</v>
      </c>
      <c r="Z5007">
        <v>0.14516436647506581</v>
      </c>
      <c r="AA5007">
        <v>0.3033406982566792</v>
      </c>
      <c r="AB5007">
        <v>0.21796463297412441</v>
      </c>
      <c r="AC5007">
        <v>0.61505744043708421</v>
      </c>
      <c r="AD5007">
        <v>0.10402699999999999</v>
      </c>
      <c r="AE5007">
        <v>5.4999999999999997E-3</v>
      </c>
      <c r="AF5007">
        <v>1.585601215004399</v>
      </c>
      <c r="AG5007">
        <v>0.80002830637392786</v>
      </c>
      <c r="AH5007">
        <v>7.5426537224756638</v>
      </c>
    </row>
    <row r="5008" spans="1:34">
      <c r="A5008" t="s">
        <v>1194</v>
      </c>
      <c r="B5008" t="s">
        <v>1248</v>
      </c>
      <c r="C5008" t="s">
        <v>5833</v>
      </c>
      <c r="D5008" t="s">
        <v>5873</v>
      </c>
      <c r="E5008" t="s">
        <v>672</v>
      </c>
      <c r="F5008" t="s">
        <v>46</v>
      </c>
      <c r="G5008" t="s">
        <v>1125</v>
      </c>
      <c r="H5008" t="s">
        <v>38</v>
      </c>
      <c r="I5008">
        <v>0.42825567239017043</v>
      </c>
      <c r="J5008">
        <v>0.50849109805172976</v>
      </c>
      <c r="K5008">
        <v>3</v>
      </c>
      <c r="L5008">
        <v>0.3458099534598037</v>
      </c>
      <c r="M5008">
        <v>4.2825567239017044</v>
      </c>
      <c r="N5008" t="str">
        <f t="shared" si="234"/>
        <v>05Qd-614,2825567239017</v>
      </c>
      <c r="O5008" t="s">
        <v>5835</v>
      </c>
      <c r="P5008">
        <v>27.33065836115615</v>
      </c>
      <c r="Q5008">
        <v>82.375557884380228</v>
      </c>
      <c r="R5008">
        <v>75.000000000000014</v>
      </c>
      <c r="S5008">
        <v>688.6196287567692</v>
      </c>
      <c r="T5008">
        <f t="shared" si="235"/>
        <v>873.32584500230564</v>
      </c>
      <c r="U5008">
        <v>5456229.2597815357</v>
      </c>
      <c r="V5008">
        <v>7536855.0553227384</v>
      </c>
      <c r="W5008">
        <v>8288491.5757124554</v>
      </c>
      <c r="X5008">
        <v>28718424.109177269</v>
      </c>
      <c r="Y5008">
        <f t="shared" si="236"/>
        <v>49999999.999993995</v>
      </c>
      <c r="Z5008">
        <v>0.12316492886485809</v>
      </c>
      <c r="AA5008">
        <v>0.47042530086402018</v>
      </c>
      <c r="AB5008">
        <v>0.21796463297412441</v>
      </c>
      <c r="AC5008">
        <v>0.60206190485986144</v>
      </c>
      <c r="AD5008">
        <v>0.10402699999999999</v>
      </c>
      <c r="AE5008">
        <v>5.4999999999999997E-3</v>
      </c>
      <c r="AF5008">
        <v>1.345305777141897</v>
      </c>
      <c r="AG5008">
        <v>0.67878524073842017</v>
      </c>
      <c r="AH5008">
        <v>6.4161747417820214</v>
      </c>
    </row>
    <row r="5009" spans="1:34">
      <c r="A5009" t="s">
        <v>1194</v>
      </c>
      <c r="B5009" t="s">
        <v>1254</v>
      </c>
      <c r="C5009" t="s">
        <v>5821</v>
      </c>
      <c r="D5009" t="s">
        <v>5874</v>
      </c>
      <c r="E5009" t="s">
        <v>671</v>
      </c>
      <c r="F5009" t="s">
        <v>672</v>
      </c>
      <c r="G5009" t="s">
        <v>1125</v>
      </c>
      <c r="H5009" t="s">
        <v>38</v>
      </c>
      <c r="I5009">
        <v>1.7672448742069991</v>
      </c>
      <c r="J5009">
        <v>0.56377949580246756</v>
      </c>
      <c r="K5009">
        <v>3</v>
      </c>
      <c r="L5009">
        <v>0.30677058801520901</v>
      </c>
      <c r="M5009">
        <v>5.6377949580246769</v>
      </c>
      <c r="N5009" t="str">
        <f t="shared" si="234"/>
        <v>05Qd-615,63779495802468</v>
      </c>
      <c r="O5009" t="s">
        <v>5823</v>
      </c>
      <c r="P5009">
        <v>111.1484784919061</v>
      </c>
      <c r="Q5009">
        <v>35.979592995942703</v>
      </c>
      <c r="R5009">
        <v>75.000000000000014</v>
      </c>
      <c r="S5009">
        <v>610.87960690259342</v>
      </c>
      <c r="T5009">
        <f t="shared" si="235"/>
        <v>833.00767839044227</v>
      </c>
      <c r="U5009">
        <v>9063858.2732715402</v>
      </c>
      <c r="V5009">
        <v>7182882.5147697208</v>
      </c>
      <c r="W5009">
        <v>8285578.895504999</v>
      </c>
      <c r="X5009">
        <v>25467680.316449549</v>
      </c>
      <c r="Y5009">
        <f t="shared" si="236"/>
        <v>49999999.999995813</v>
      </c>
      <c r="Z5009">
        <v>0.3832464216764514</v>
      </c>
      <c r="AA5009">
        <v>0.1621411366449195</v>
      </c>
      <c r="AB5009">
        <v>0.21796463297412441</v>
      </c>
      <c r="AC5009">
        <v>0.53409360467377376</v>
      </c>
      <c r="AD5009">
        <v>0.10402699999999999</v>
      </c>
      <c r="AE5009">
        <v>5.4999999999999997E-3</v>
      </c>
      <c r="AF5009">
        <v>1.771035065348066</v>
      </c>
      <c r="AG5009">
        <v>0.89359050084691127</v>
      </c>
      <c r="AH5009">
        <v>8.411947524219654</v>
      </c>
    </row>
    <row r="5010" spans="1:34">
      <c r="A5010" t="s">
        <v>1194</v>
      </c>
      <c r="B5010" t="s">
        <v>1254</v>
      </c>
      <c r="C5010" t="s">
        <v>5824</v>
      </c>
      <c r="D5010" t="s">
        <v>5875</v>
      </c>
      <c r="E5010" t="s">
        <v>43</v>
      </c>
      <c r="F5010" t="s">
        <v>672</v>
      </c>
      <c r="G5010" t="s">
        <v>1125</v>
      </c>
      <c r="H5010" t="s">
        <v>38</v>
      </c>
      <c r="I5010">
        <v>2.6228603996642792</v>
      </c>
      <c r="J5010">
        <v>0.96419819149034536</v>
      </c>
      <c r="K5010">
        <v>6.0448233237488314</v>
      </c>
      <c r="L5010">
        <v>1.0099999999999989E-2</v>
      </c>
      <c r="M5010">
        <v>9.6419819149034556</v>
      </c>
      <c r="N5010" t="str">
        <f t="shared" si="234"/>
        <v>05Qd-619,64198191490346</v>
      </c>
      <c r="O5010" t="s">
        <v>5826</v>
      </c>
      <c r="P5010">
        <v>150.93369390795351</v>
      </c>
      <c r="Q5010">
        <v>61.53373571677669</v>
      </c>
      <c r="R5010">
        <v>151.1205830937208</v>
      </c>
      <c r="S5010">
        <v>20.11237149439599</v>
      </c>
      <c r="T5010">
        <f t="shared" si="235"/>
        <v>383.70038421284693</v>
      </c>
      <c r="U5010">
        <v>20182105.79610052</v>
      </c>
      <c r="V5010">
        <v>12284452.3115739</v>
      </c>
      <c r="W5010">
        <v>16694953.519436561</v>
      </c>
      <c r="X5010">
        <v>838488.37289247406</v>
      </c>
      <c r="Y5010">
        <f t="shared" si="236"/>
        <v>50000000.000003457</v>
      </c>
      <c r="Z5010">
        <v>0.66525460535001157</v>
      </c>
      <c r="AA5010">
        <v>0.27730024217481669</v>
      </c>
      <c r="AB5010">
        <v>0.43918589905144689</v>
      </c>
      <c r="AC5010">
        <v>1.7584297901915121E-2</v>
      </c>
      <c r="AD5010">
        <v>0.10402699999999999</v>
      </c>
      <c r="AE5010">
        <v>5.4999999999999997E-3</v>
      </c>
      <c r="AF5010">
        <v>3.0288948423780488</v>
      </c>
      <c r="AG5010">
        <v>1.528254133512198</v>
      </c>
      <c r="AH5010">
        <v>14.3086578907937</v>
      </c>
    </row>
    <row r="5011" spans="1:34">
      <c r="A5011" t="s">
        <v>1194</v>
      </c>
      <c r="B5011" t="s">
        <v>1254</v>
      </c>
      <c r="C5011" t="s">
        <v>5827</v>
      </c>
      <c r="D5011" t="s">
        <v>5876</v>
      </c>
      <c r="E5011" t="s">
        <v>49</v>
      </c>
      <c r="F5011" t="s">
        <v>672</v>
      </c>
      <c r="G5011" t="s">
        <v>1125</v>
      </c>
      <c r="H5011" t="s">
        <v>38</v>
      </c>
      <c r="I5011">
        <v>0.42128403313235763</v>
      </c>
      <c r="J5011">
        <v>0.42128403313235768</v>
      </c>
      <c r="K5011">
        <v>3</v>
      </c>
      <c r="L5011">
        <v>0.37027226505886152</v>
      </c>
      <c r="M5011">
        <v>4.2128403313235756</v>
      </c>
      <c r="N5011" t="str">
        <f t="shared" si="234"/>
        <v>05Qd-614,21284033132358</v>
      </c>
      <c r="O5011" t="s">
        <v>5829</v>
      </c>
      <c r="P5011">
        <v>53.738608280878871</v>
      </c>
      <c r="Q5011">
        <v>26.885738414832801</v>
      </c>
      <c r="R5011">
        <v>75.000000000000014</v>
      </c>
      <c r="S5011">
        <v>737.33201474606835</v>
      </c>
      <c r="T5011">
        <f t="shared" si="235"/>
        <v>892.95636144178002</v>
      </c>
      <c r="U5011">
        <v>5480836.9038107116</v>
      </c>
      <c r="V5011">
        <v>5367406.4733959688</v>
      </c>
      <c r="W5011">
        <v>8285578.895504999</v>
      </c>
      <c r="X5011">
        <v>30739503.866971891</v>
      </c>
      <c r="Y5011">
        <f t="shared" si="236"/>
        <v>49873326.139683574</v>
      </c>
      <c r="Z5011">
        <v>0.41244724132375671</v>
      </c>
      <c r="AA5011">
        <v>0.121159908246059</v>
      </c>
      <c r="AB5011">
        <v>0.21796463297412441</v>
      </c>
      <c r="AC5011">
        <v>0.64465126867444611</v>
      </c>
      <c r="AD5011">
        <v>0.10402699999999999</v>
      </c>
      <c r="AE5011">
        <v>5.4999999999999997E-3</v>
      </c>
      <c r="AF5011">
        <v>1.3234053396827989</v>
      </c>
      <c r="AG5011">
        <v>0.66773519251478686</v>
      </c>
      <c r="AH5011">
        <v>6.3135078635211617</v>
      </c>
    </row>
    <row r="5012" spans="1:34">
      <c r="A5012" t="s">
        <v>1194</v>
      </c>
      <c r="B5012" t="s">
        <v>1254</v>
      </c>
      <c r="C5012" t="s">
        <v>5830</v>
      </c>
      <c r="D5012" t="s">
        <v>5877</v>
      </c>
      <c r="E5012" t="s">
        <v>672</v>
      </c>
      <c r="F5012" t="s">
        <v>1179</v>
      </c>
      <c r="G5012" t="s">
        <v>1125</v>
      </c>
      <c r="H5012" t="s">
        <v>38</v>
      </c>
      <c r="I5012">
        <v>0.49990664714914779</v>
      </c>
      <c r="J5012">
        <v>1.141023846734831</v>
      </c>
      <c r="K5012">
        <v>3</v>
      </c>
      <c r="L5012">
        <v>0.35813597760749932</v>
      </c>
      <c r="M5012">
        <v>4.9990664714914796</v>
      </c>
      <c r="N5012" t="str">
        <f t="shared" si="234"/>
        <v>05Qd-614,99906647149148</v>
      </c>
      <c r="O5012" t="s">
        <v>5832</v>
      </c>
      <c r="P5012">
        <v>31.903320064507309</v>
      </c>
      <c r="Q5012">
        <v>80.205877003383435</v>
      </c>
      <c r="R5012">
        <v>75.000000000000014</v>
      </c>
      <c r="S5012">
        <v>713.16473536145736</v>
      </c>
      <c r="T5012">
        <f t="shared" si="235"/>
        <v>900.27393242934818</v>
      </c>
      <c r="U5012">
        <v>6369104.8389650462</v>
      </c>
      <c r="V5012">
        <v>5613350.6082660044</v>
      </c>
      <c r="W5012">
        <v>8285578.895504999</v>
      </c>
      <c r="X5012">
        <v>29731965.657264169</v>
      </c>
      <c r="Y5012">
        <f t="shared" si="236"/>
        <v>50000000.000000224</v>
      </c>
      <c r="Z5012">
        <v>0.14377151455240769</v>
      </c>
      <c r="AA5012">
        <v>0.29098509287641572</v>
      </c>
      <c r="AB5012">
        <v>0.21796463297412441</v>
      </c>
      <c r="AC5012">
        <v>0.62352175442018609</v>
      </c>
      <c r="AD5012">
        <v>0.10402699999999999</v>
      </c>
      <c r="AE5012">
        <v>5.4999999999999997E-3</v>
      </c>
      <c r="AF5012">
        <v>1.5703873732433971</v>
      </c>
      <c r="AG5012">
        <v>0.79235203573139956</v>
      </c>
      <c r="AH5012">
        <v>7.4713328804662762</v>
      </c>
    </row>
    <row r="5013" spans="1:34">
      <c r="A5013" t="s">
        <v>1194</v>
      </c>
      <c r="B5013" t="s">
        <v>1254</v>
      </c>
      <c r="C5013" t="s">
        <v>5833</v>
      </c>
      <c r="D5013" t="s">
        <v>5878</v>
      </c>
      <c r="E5013" t="s">
        <v>672</v>
      </c>
      <c r="F5013" t="s">
        <v>46</v>
      </c>
      <c r="G5013" t="s">
        <v>1125</v>
      </c>
      <c r="H5013" t="s">
        <v>38</v>
      </c>
      <c r="I5013">
        <v>0.42696217612271731</v>
      </c>
      <c r="J5013">
        <v>0.49389214410376991</v>
      </c>
      <c r="K5013">
        <v>3</v>
      </c>
      <c r="L5013">
        <v>0.34876744100068607</v>
      </c>
      <c r="M5013">
        <v>4.2696217612271736</v>
      </c>
      <c r="N5013" t="str">
        <f t="shared" si="234"/>
        <v>05Qd-614,26962176122717</v>
      </c>
      <c r="O5013" t="s">
        <v>5835</v>
      </c>
      <c r="P5013">
        <v>27.248109297929769</v>
      </c>
      <c r="Q5013">
        <v>80.010527344810725</v>
      </c>
      <c r="R5013">
        <v>75.000000000000014</v>
      </c>
      <c r="S5013">
        <v>694.50894441144976</v>
      </c>
      <c r="T5013">
        <f t="shared" si="235"/>
        <v>876.76758105419026</v>
      </c>
      <c r="U5013">
        <v>5439749.3562171394</v>
      </c>
      <c r="V5013">
        <v>7320469.3599060774</v>
      </c>
      <c r="W5013">
        <v>8285578.895504999</v>
      </c>
      <c r="X5013">
        <v>28954202.388370059</v>
      </c>
      <c r="Y5013">
        <f t="shared" si="236"/>
        <v>49999999.999998271</v>
      </c>
      <c r="Z5013">
        <v>0.12279292357447009</v>
      </c>
      <c r="AA5013">
        <v>0.45691922901815618</v>
      </c>
      <c r="AB5013">
        <v>0.21796463297412441</v>
      </c>
      <c r="AC5013">
        <v>0.60721094861828495</v>
      </c>
      <c r="AD5013">
        <v>0.10402699999999999</v>
      </c>
      <c r="AE5013">
        <v>5.4999999999999997E-3</v>
      </c>
      <c r="AF5013">
        <v>1.3412424380818351</v>
      </c>
      <c r="AG5013">
        <v>0.676735049154507</v>
      </c>
      <c r="AH5013">
        <v>6.3971262484635147</v>
      </c>
    </row>
    <row r="5014" spans="1:34">
      <c r="A5014" t="s">
        <v>1194</v>
      </c>
      <c r="B5014" t="s">
        <v>1260</v>
      </c>
      <c r="C5014" t="s">
        <v>5821</v>
      </c>
      <c r="D5014" t="s">
        <v>5879</v>
      </c>
      <c r="E5014" t="s">
        <v>671</v>
      </c>
      <c r="F5014" t="s">
        <v>672</v>
      </c>
      <c r="G5014" t="s">
        <v>1125</v>
      </c>
      <c r="H5014" t="s">
        <v>38</v>
      </c>
      <c r="I5014">
        <v>1.8101932888742709</v>
      </c>
      <c r="J5014">
        <v>0.56809353939586071</v>
      </c>
      <c r="K5014">
        <v>3</v>
      </c>
      <c r="L5014">
        <v>0.30264856568847459</v>
      </c>
      <c r="M5014">
        <v>5.6809353939586069</v>
      </c>
      <c r="N5014" t="str">
        <f t="shared" si="234"/>
        <v>05Qd-615,68093539395861</v>
      </c>
      <c r="O5014" t="s">
        <v>5823</v>
      </c>
      <c r="P5014">
        <v>113.8496610012337</v>
      </c>
      <c r="Q5014">
        <v>36.254909026079822</v>
      </c>
      <c r="R5014">
        <v>75.000000000000014</v>
      </c>
      <c r="S5014">
        <v>602.67132528442733</v>
      </c>
      <c r="T5014">
        <f t="shared" si="235"/>
        <v>827.7758953117409</v>
      </c>
      <c r="U5014">
        <v>9341451.7164836731</v>
      </c>
      <c r="V5014">
        <v>7237845.9686123114</v>
      </c>
      <c r="W5014">
        <v>8288400.0000000009</v>
      </c>
      <c r="X5014">
        <v>25132302.31491873</v>
      </c>
      <c r="Y5014">
        <f t="shared" si="236"/>
        <v>50000000.000014715</v>
      </c>
      <c r="Z5014">
        <v>0.39256025615300882</v>
      </c>
      <c r="AA5014">
        <v>0.16338184145411599</v>
      </c>
      <c r="AB5014">
        <v>0.21796463297412441</v>
      </c>
      <c r="AC5014">
        <v>0.52691708303499718</v>
      </c>
      <c r="AD5014">
        <v>0.10402699999999999</v>
      </c>
      <c r="AE5014">
        <v>5.4999999999999997E-3</v>
      </c>
      <c r="AF5014">
        <v>1.784587034751395</v>
      </c>
      <c r="AG5014">
        <v>0.90042825994243925</v>
      </c>
      <c r="AH5014">
        <v>8.4754776886524414</v>
      </c>
    </row>
    <row r="5015" spans="1:34">
      <c r="A5015" t="s">
        <v>1194</v>
      </c>
      <c r="B5015" t="s">
        <v>1260</v>
      </c>
      <c r="C5015" t="s">
        <v>5824</v>
      </c>
      <c r="D5015" t="s">
        <v>5880</v>
      </c>
      <c r="E5015" t="s">
        <v>43</v>
      </c>
      <c r="F5015" t="s">
        <v>672</v>
      </c>
      <c r="G5015" t="s">
        <v>1125</v>
      </c>
      <c r="H5015" t="s">
        <v>38</v>
      </c>
      <c r="I5015">
        <v>2.601922785248779</v>
      </c>
      <c r="J5015">
        <v>0.9666935945114572</v>
      </c>
      <c r="K5015">
        <v>6.0882195653543372</v>
      </c>
      <c r="L5015">
        <v>1.0099999999999989E-2</v>
      </c>
      <c r="M5015">
        <v>9.666935945114572</v>
      </c>
      <c r="N5015" t="str">
        <f t="shared" si="234"/>
        <v>05Qd-619,66693594511457</v>
      </c>
      <c r="O5015" t="s">
        <v>5826</v>
      </c>
      <c r="P5015">
        <v>149.72882936931609</v>
      </c>
      <c r="Q5015">
        <v>61.692988732767731</v>
      </c>
      <c r="R5015">
        <v>152.20548913385841</v>
      </c>
      <c r="S5015">
        <v>20.11237149439599</v>
      </c>
      <c r="T5015">
        <f t="shared" si="235"/>
        <v>383.7396787303382</v>
      </c>
      <c r="U5015">
        <v>20024505.575615469</v>
      </c>
      <c r="V5015">
        <v>12316245.214403991</v>
      </c>
      <c r="W5015">
        <v>16820533.015160959</v>
      </c>
      <c r="X5015">
        <v>838716.19481573976</v>
      </c>
      <c r="Y5015">
        <f t="shared" si="236"/>
        <v>49999999.999996156</v>
      </c>
      <c r="Z5015">
        <v>0.65994405034802328</v>
      </c>
      <c r="AA5015">
        <v>0.27801791191137631</v>
      </c>
      <c r="AB5015">
        <v>0.4423388476761137</v>
      </c>
      <c r="AC5015">
        <v>1.7584297901915121E-2</v>
      </c>
      <c r="AD5015">
        <v>0.10402699999999999</v>
      </c>
      <c r="AE5015">
        <v>5.4999999999999997E-3</v>
      </c>
      <c r="AF5015">
        <v>3.036733804748033</v>
      </c>
      <c r="AG5015">
        <v>1.5322093473006599</v>
      </c>
      <c r="AH5015">
        <v>14.345406097163259</v>
      </c>
    </row>
    <row r="5016" spans="1:34">
      <c r="A5016" t="s">
        <v>1194</v>
      </c>
      <c r="B5016" t="s">
        <v>1260</v>
      </c>
      <c r="C5016" t="s">
        <v>5827</v>
      </c>
      <c r="D5016" t="s">
        <v>5881</v>
      </c>
      <c r="E5016" t="s">
        <v>49</v>
      </c>
      <c r="F5016" t="s">
        <v>672</v>
      </c>
      <c r="G5016" t="s">
        <v>1125</v>
      </c>
      <c r="H5016" t="s">
        <v>38</v>
      </c>
      <c r="I5016">
        <v>0.42138925891086548</v>
      </c>
      <c r="J5016">
        <v>0.42138925891086559</v>
      </c>
      <c r="K5016">
        <v>3</v>
      </c>
      <c r="L5016">
        <v>0.37111407128692508</v>
      </c>
      <c r="M5016">
        <v>4.2138925891086556</v>
      </c>
      <c r="N5016" t="str">
        <f t="shared" si="234"/>
        <v>05Qd-614,21389258910866</v>
      </c>
      <c r="O5016" t="s">
        <v>5829</v>
      </c>
      <c r="P5016">
        <v>53.752030785525541</v>
      </c>
      <c r="Q5016">
        <v>26.89245377200983</v>
      </c>
      <c r="R5016">
        <v>75.000000000000014</v>
      </c>
      <c r="S5016">
        <v>739.00832361588141</v>
      </c>
      <c r="T5016">
        <f t="shared" si="235"/>
        <v>894.65280817341682</v>
      </c>
      <c r="U5016">
        <v>5489313.0060465941</v>
      </c>
      <c r="V5016">
        <v>5368747.1117309472</v>
      </c>
      <c r="W5016">
        <v>8288400.0000000009</v>
      </c>
      <c r="X5016">
        <v>30817760.565578949</v>
      </c>
      <c r="Y5016">
        <f t="shared" si="236"/>
        <v>49964220.683356494</v>
      </c>
      <c r="Z5016">
        <v>0.41255025990183808</v>
      </c>
      <c r="AA5016">
        <v>0.1211901708353491</v>
      </c>
      <c r="AB5016">
        <v>0.21796463297412441</v>
      </c>
      <c r="AC5016">
        <v>0.64611686981206584</v>
      </c>
      <c r="AD5016">
        <v>0.10402699999999999</v>
      </c>
      <c r="AE5016">
        <v>5.4999999999999997E-3</v>
      </c>
      <c r="AF5016">
        <v>1.323735891866594</v>
      </c>
      <c r="AG5016">
        <v>0.66790197537372209</v>
      </c>
      <c r="AH5016">
        <v>6.3150574563489723</v>
      </c>
    </row>
    <row r="5017" spans="1:34">
      <c r="A5017" t="s">
        <v>1194</v>
      </c>
      <c r="B5017" t="s">
        <v>1260</v>
      </c>
      <c r="C5017" t="s">
        <v>5830</v>
      </c>
      <c r="D5017" t="s">
        <v>5882</v>
      </c>
      <c r="E5017" t="s">
        <v>672</v>
      </c>
      <c r="F5017" t="s">
        <v>1179</v>
      </c>
      <c r="G5017" t="s">
        <v>1125</v>
      </c>
      <c r="H5017" t="s">
        <v>38</v>
      </c>
      <c r="I5017">
        <v>0.50377246735989811</v>
      </c>
      <c r="J5017">
        <v>1.1796984310866869</v>
      </c>
      <c r="K5017">
        <v>3</v>
      </c>
      <c r="L5017">
        <v>0.35425377515239542</v>
      </c>
      <c r="M5017">
        <v>5.0377246735989818</v>
      </c>
      <c r="N5017" t="str">
        <f t="shared" si="234"/>
        <v>05Qd-615,03772467359898</v>
      </c>
      <c r="O5017" t="s">
        <v>5832</v>
      </c>
      <c r="P5017">
        <v>32.150031125859947</v>
      </c>
      <c r="Q5017">
        <v>82.924425756381424</v>
      </c>
      <c r="R5017">
        <v>75.000000000000014</v>
      </c>
      <c r="S5017">
        <v>705.4340127878429</v>
      </c>
      <c r="T5017">
        <f t="shared" si="235"/>
        <v>895.50846967008431</v>
      </c>
      <c r="U5017">
        <v>6418357.6631698683</v>
      </c>
      <c r="V5017">
        <v>5875581.119529115</v>
      </c>
      <c r="W5017">
        <v>8288400.0000000009</v>
      </c>
      <c r="X5017">
        <v>29417661.217319619</v>
      </c>
      <c r="Y5017">
        <f t="shared" si="236"/>
        <v>50000000.000018604</v>
      </c>
      <c r="Z5017">
        <v>0.14488331178466379</v>
      </c>
      <c r="AA5017">
        <v>0.30084792576267422</v>
      </c>
      <c r="AB5017">
        <v>0.21796463297412441</v>
      </c>
      <c r="AC5017">
        <v>0.61676276387700857</v>
      </c>
      <c r="AD5017">
        <v>0.10402699999999999</v>
      </c>
      <c r="AE5017">
        <v>5.4999999999999997E-3</v>
      </c>
      <c r="AF5017">
        <v>1.582531311078214</v>
      </c>
      <c r="AG5017">
        <v>0.79847936076543857</v>
      </c>
      <c r="AH5017">
        <v>7.5282623454426343</v>
      </c>
    </row>
    <row r="5018" spans="1:34">
      <c r="A5018" t="s">
        <v>1194</v>
      </c>
      <c r="B5018" t="s">
        <v>1260</v>
      </c>
      <c r="C5018" t="s">
        <v>5833</v>
      </c>
      <c r="D5018" t="s">
        <v>5883</v>
      </c>
      <c r="E5018" t="s">
        <v>672</v>
      </c>
      <c r="F5018" t="s">
        <v>46</v>
      </c>
      <c r="G5018" t="s">
        <v>1125</v>
      </c>
      <c r="H5018" t="s">
        <v>38</v>
      </c>
      <c r="I5018">
        <v>0.42821079570610471</v>
      </c>
      <c r="J5018">
        <v>0.50796117548180231</v>
      </c>
      <c r="K5018">
        <v>3</v>
      </c>
      <c r="L5018">
        <v>0.3459359858731399</v>
      </c>
      <c r="M5018">
        <v>4.2821079570610472</v>
      </c>
      <c r="N5018" t="str">
        <f t="shared" si="234"/>
        <v>05Qd-614,28210795706105</v>
      </c>
      <c r="O5018" t="s">
        <v>5835</v>
      </c>
      <c r="P5018">
        <v>27.32779439600716</v>
      </c>
      <c r="Q5018">
        <v>82.289710428051976</v>
      </c>
      <c r="R5018">
        <v>75.000000000000014</v>
      </c>
      <c r="S5018">
        <v>688.87060011492292</v>
      </c>
      <c r="T5018">
        <f t="shared" si="235"/>
        <v>873.48810493898213</v>
      </c>
      <c r="U5018">
        <v>5455657.5044202702</v>
      </c>
      <c r="V5018">
        <v>7529000.542991274</v>
      </c>
      <c r="W5018">
        <v>8288400.0000000009</v>
      </c>
      <c r="X5018">
        <v>28726941.952609088</v>
      </c>
      <c r="Y5018">
        <f t="shared" si="236"/>
        <v>50000000.000020638</v>
      </c>
      <c r="Z5018">
        <v>0.1231520224774896</v>
      </c>
      <c r="AA5018">
        <v>0.46993504845773842</v>
      </c>
      <c r="AB5018">
        <v>0.21796463297412441</v>
      </c>
      <c r="AC5018">
        <v>0.60228132976099025</v>
      </c>
      <c r="AD5018">
        <v>0.10402699999999999</v>
      </c>
      <c r="AE5018">
        <v>5.4999999999999997E-3</v>
      </c>
      <c r="AF5018">
        <v>1.3451648032652499</v>
      </c>
      <c r="AG5018">
        <v>0.67871411119417602</v>
      </c>
      <c r="AH5018">
        <v>6.4155138715204734</v>
      </c>
    </row>
    <row r="5019" spans="1:34">
      <c r="A5019" t="s">
        <v>1194</v>
      </c>
      <c r="B5019" t="s">
        <v>1266</v>
      </c>
      <c r="C5019" t="s">
        <v>5821</v>
      </c>
      <c r="D5019" t="s">
        <v>5884</v>
      </c>
      <c r="E5019" t="s">
        <v>671</v>
      </c>
      <c r="F5019" t="s">
        <v>672</v>
      </c>
      <c r="G5019" t="s">
        <v>1125</v>
      </c>
      <c r="H5019" t="s">
        <v>38</v>
      </c>
      <c r="I5019">
        <v>1.6988420639319941</v>
      </c>
      <c r="J5019">
        <v>0.55690952493230983</v>
      </c>
      <c r="K5019">
        <v>3</v>
      </c>
      <c r="L5019">
        <v>0.3133436604587943</v>
      </c>
      <c r="M5019">
        <v>5.569095249323099</v>
      </c>
      <c r="N5019" t="str">
        <f t="shared" si="234"/>
        <v>05Qd-615,5690952493231</v>
      </c>
      <c r="O5019" t="s">
        <v>5823</v>
      </c>
      <c r="P5019">
        <v>106.8463761643784</v>
      </c>
      <c r="Q5019">
        <v>35.541161379251093</v>
      </c>
      <c r="R5019">
        <v>75.000000000000014</v>
      </c>
      <c r="S5019">
        <v>623.96872322387708</v>
      </c>
      <c r="T5019">
        <f t="shared" si="235"/>
        <v>841.35626076750657</v>
      </c>
      <c r="U5019">
        <v>8627628.7049776707</v>
      </c>
      <c r="V5019">
        <v>7095355.043466432</v>
      </c>
      <c r="W5019">
        <v>8274869.7558648475</v>
      </c>
      <c r="X5019">
        <v>26002146.495696761</v>
      </c>
      <c r="Y5019">
        <f t="shared" si="236"/>
        <v>50000000.000005707</v>
      </c>
      <c r="Z5019">
        <v>0.3684125225076833</v>
      </c>
      <c r="AA5019">
        <v>0.16016535552145139</v>
      </c>
      <c r="AB5019">
        <v>0.21796463297412441</v>
      </c>
      <c r="AC5019">
        <v>0.5455374525924741</v>
      </c>
      <c r="AD5019">
        <v>0.10402699999999999</v>
      </c>
      <c r="AE5019">
        <v>5.4999999999999997E-3</v>
      </c>
      <c r="AF5019">
        <v>1.749454005022963</v>
      </c>
      <c r="AG5019">
        <v>0.88270159701771123</v>
      </c>
      <c r="AH5019">
        <v>8.310777851363774</v>
      </c>
    </row>
    <row r="5020" spans="1:34">
      <c r="A5020" t="s">
        <v>1194</v>
      </c>
      <c r="B5020" t="s">
        <v>1266</v>
      </c>
      <c r="C5020" t="s">
        <v>5824</v>
      </c>
      <c r="D5020" t="s">
        <v>5885</v>
      </c>
      <c r="E5020" t="s">
        <v>43</v>
      </c>
      <c r="F5020" t="s">
        <v>672</v>
      </c>
      <c r="G5020" t="s">
        <v>1125</v>
      </c>
      <c r="H5020" t="s">
        <v>38</v>
      </c>
      <c r="I5020">
        <v>2.8548340070943929</v>
      </c>
      <c r="J5020">
        <v>0.93630597273646632</v>
      </c>
      <c r="K5020">
        <v>5.5618197475338071</v>
      </c>
      <c r="L5020">
        <v>1.0099999999999989E-2</v>
      </c>
      <c r="M5020">
        <v>9.3630597273646661</v>
      </c>
      <c r="N5020" t="str">
        <f t="shared" si="234"/>
        <v>05Qd-619,36305972736467</v>
      </c>
      <c r="O5020" t="s">
        <v>5826</v>
      </c>
      <c r="P5020">
        <v>164.28272059006821</v>
      </c>
      <c r="Q5020">
        <v>59.753694608524</v>
      </c>
      <c r="R5020">
        <v>139.0454936883452</v>
      </c>
      <c r="S5020">
        <v>20.11237149439599</v>
      </c>
      <c r="T5020">
        <f t="shared" si="235"/>
        <v>383.19428038133339</v>
      </c>
      <c r="U5020">
        <v>21891672.95595346</v>
      </c>
      <c r="V5020">
        <v>11929089.032353889</v>
      </c>
      <c r="W5020">
        <v>15341111.33881312</v>
      </c>
      <c r="X5020">
        <v>838126.67287415103</v>
      </c>
      <c r="Y5020">
        <f t="shared" si="236"/>
        <v>49999999.999994621</v>
      </c>
      <c r="Z5020">
        <v>0.72409170955971025</v>
      </c>
      <c r="AA5020">
        <v>0.26927853140673441</v>
      </c>
      <c r="AB5020">
        <v>0.40409333331314778</v>
      </c>
      <c r="AC5020">
        <v>1.7584297901915121E-2</v>
      </c>
      <c r="AD5020">
        <v>0.10402699999999999</v>
      </c>
      <c r="AE5020">
        <v>5.4999999999999997E-3</v>
      </c>
      <c r="AF5020">
        <v>2.94127530702555</v>
      </c>
      <c r="AG5020">
        <v>1.4840449667872999</v>
      </c>
      <c r="AH5020">
        <v>13.89790700117751</v>
      </c>
    </row>
    <row r="5021" spans="1:34">
      <c r="A5021" t="s">
        <v>1194</v>
      </c>
      <c r="B5021" t="s">
        <v>1266</v>
      </c>
      <c r="C5021" t="s">
        <v>5827</v>
      </c>
      <c r="D5021" t="s">
        <v>5886</v>
      </c>
      <c r="E5021" t="s">
        <v>49</v>
      </c>
      <c r="F5021" t="s">
        <v>672</v>
      </c>
      <c r="G5021" t="s">
        <v>1125</v>
      </c>
      <c r="H5021" t="s">
        <v>38</v>
      </c>
      <c r="I5021">
        <v>0.42107521383006208</v>
      </c>
      <c r="J5021">
        <v>0.42107521383006208</v>
      </c>
      <c r="K5021">
        <v>3</v>
      </c>
      <c r="L5021">
        <v>0.36860171064049713</v>
      </c>
      <c r="M5021">
        <v>4.2107521383006219</v>
      </c>
      <c r="N5021" t="str">
        <f t="shared" si="234"/>
        <v>05Qd-614,21075213830062</v>
      </c>
      <c r="O5021" t="s">
        <v>5829</v>
      </c>
      <c r="P5021">
        <v>53.711971480513782</v>
      </c>
      <c r="Q5021">
        <v>26.872411868617071</v>
      </c>
      <c r="R5021">
        <v>75.000000000000014</v>
      </c>
      <c r="S5021">
        <v>734.00539978926156</v>
      </c>
      <c r="T5021">
        <f t="shared" si="235"/>
        <v>889.58978313839248</v>
      </c>
      <c r="U5021">
        <v>5464127.0881747082</v>
      </c>
      <c r="V5021">
        <v>5364745.9926115973</v>
      </c>
      <c r="W5021">
        <v>8274869.7558648475</v>
      </c>
      <c r="X5021">
        <v>30587616.371766418</v>
      </c>
      <c r="Y5021">
        <f t="shared" si="236"/>
        <v>49691359.208417572</v>
      </c>
      <c r="Z5021">
        <v>0.41224280218437948</v>
      </c>
      <c r="AA5021">
        <v>0.121099852498591</v>
      </c>
      <c r="AB5021">
        <v>0.21796463297412441</v>
      </c>
      <c r="AC5021">
        <v>0.64174280069881451</v>
      </c>
      <c r="AD5021">
        <v>0.10402699999999999</v>
      </c>
      <c r="AE5021">
        <v>5.4999999999999997E-3</v>
      </c>
      <c r="AF5021">
        <v>1.3227493628169491</v>
      </c>
      <c r="AG5021">
        <v>0.66740421392064853</v>
      </c>
      <c r="AH5021">
        <v>6.3104327150382193</v>
      </c>
    </row>
    <row r="5022" spans="1:34">
      <c r="A5022" t="s">
        <v>1194</v>
      </c>
      <c r="B5022" t="s">
        <v>1266</v>
      </c>
      <c r="C5022" t="s">
        <v>5830</v>
      </c>
      <c r="D5022" t="s">
        <v>5887</v>
      </c>
      <c r="E5022" t="s">
        <v>672</v>
      </c>
      <c r="F5022" t="s">
        <v>1179</v>
      </c>
      <c r="G5022" t="s">
        <v>1125</v>
      </c>
      <c r="H5022" t="s">
        <v>38</v>
      </c>
      <c r="I5022">
        <v>0.49397607675667649</v>
      </c>
      <c r="J5022">
        <v>1.0816735348618121</v>
      </c>
      <c r="K5022">
        <v>3</v>
      </c>
      <c r="L5022">
        <v>0.3641111559482772</v>
      </c>
      <c r="M5022">
        <v>4.9397607675667654</v>
      </c>
      <c r="N5022" t="str">
        <f t="shared" si="234"/>
        <v>05Qd-614,93976076756677</v>
      </c>
      <c r="O5022" t="s">
        <v>5832</v>
      </c>
      <c r="P5022">
        <v>31.524839629259869</v>
      </c>
      <c r="Q5022">
        <v>76.033971369840515</v>
      </c>
      <c r="R5022">
        <v>75.000000000000014</v>
      </c>
      <c r="S5022">
        <v>725.0632508599715</v>
      </c>
      <c r="T5022">
        <f t="shared" si="235"/>
        <v>907.62206185907189</v>
      </c>
      <c r="U5022">
        <v>6293545.8825080385</v>
      </c>
      <c r="V5022">
        <v>5216606.9664663058</v>
      </c>
      <c r="W5022">
        <v>8274869.7558648475</v>
      </c>
      <c r="X5022">
        <v>30214977.395177338</v>
      </c>
      <c r="Y5022">
        <f t="shared" si="236"/>
        <v>50000000.000016525</v>
      </c>
      <c r="Z5022">
        <v>0.14206590192983559</v>
      </c>
      <c r="AA5022">
        <v>0.27584951436766231</v>
      </c>
      <c r="AB5022">
        <v>0.21796463297412441</v>
      </c>
      <c r="AC5022">
        <v>0.63392465699061273</v>
      </c>
      <c r="AD5022">
        <v>0.10402699999999999</v>
      </c>
      <c r="AE5022">
        <v>5.4999999999999997E-3</v>
      </c>
      <c r="AF5022">
        <v>1.551757309183277</v>
      </c>
      <c r="AG5022">
        <v>0.78295208165933228</v>
      </c>
      <c r="AH5022">
        <v>7.3839971584093744</v>
      </c>
    </row>
    <row r="5023" spans="1:34">
      <c r="A5023" t="s">
        <v>1194</v>
      </c>
      <c r="B5023" t="s">
        <v>1266</v>
      </c>
      <c r="C5023" t="s">
        <v>5833</v>
      </c>
      <c r="D5023" t="s">
        <v>5888</v>
      </c>
      <c r="E5023" t="s">
        <v>672</v>
      </c>
      <c r="F5023" t="s">
        <v>46</v>
      </c>
      <c r="G5023" t="s">
        <v>1125</v>
      </c>
      <c r="H5023" t="s">
        <v>38</v>
      </c>
      <c r="I5023">
        <v>0.4251372910839098</v>
      </c>
      <c r="J5023">
        <v>0.47321521933190808</v>
      </c>
      <c r="K5023">
        <v>3</v>
      </c>
      <c r="L5023">
        <v>0.35302040042328042</v>
      </c>
      <c r="M5023">
        <v>4.2513729108390983</v>
      </c>
      <c r="N5023" t="str">
        <f t="shared" si="234"/>
        <v>05Qd-614,2513729108391</v>
      </c>
      <c r="O5023" t="s">
        <v>5835</v>
      </c>
      <c r="P5023">
        <v>27.131647770950639</v>
      </c>
      <c r="Q5023">
        <v>76.660865531769105</v>
      </c>
      <c r="R5023">
        <v>75.000000000000014</v>
      </c>
      <c r="S5023">
        <v>702.97796419935173</v>
      </c>
      <c r="T5023">
        <f t="shared" si="235"/>
        <v>881.77047750207146</v>
      </c>
      <c r="U5023">
        <v>5416499.2470267406</v>
      </c>
      <c r="V5023">
        <v>7013995.9809375415</v>
      </c>
      <c r="W5023">
        <v>8274869.7558648475</v>
      </c>
      <c r="X5023">
        <v>29294635.01618465</v>
      </c>
      <c r="Y5023">
        <f t="shared" si="236"/>
        <v>50000000.000013784</v>
      </c>
      <c r="Z5023">
        <v>0.12226809261371049</v>
      </c>
      <c r="AA5023">
        <v>0.43779018508009238</v>
      </c>
      <c r="AB5023">
        <v>0.21796463297412441</v>
      </c>
      <c r="AC5023">
        <v>0.61461543430656773</v>
      </c>
      <c r="AD5023">
        <v>0.10402699999999999</v>
      </c>
      <c r="AE5023">
        <v>5.4999999999999997E-3</v>
      </c>
      <c r="AF5023">
        <v>1.3355098149232769</v>
      </c>
      <c r="AG5023">
        <v>0.67384260636799709</v>
      </c>
      <c r="AH5023">
        <v>6.3702523321303719</v>
      </c>
    </row>
    <row r="5024" spans="1:34">
      <c r="A5024" t="s">
        <v>1194</v>
      </c>
      <c r="B5024" t="s">
        <v>1272</v>
      </c>
      <c r="C5024" t="s">
        <v>5821</v>
      </c>
      <c r="D5024" t="s">
        <v>5889</v>
      </c>
      <c r="E5024" t="s">
        <v>671</v>
      </c>
      <c r="F5024" t="s">
        <v>672</v>
      </c>
      <c r="G5024" t="s">
        <v>1125</v>
      </c>
      <c r="H5024" t="s">
        <v>38</v>
      </c>
      <c r="I5024">
        <v>1.7336119277899089</v>
      </c>
      <c r="J5024">
        <v>0.56040513101594724</v>
      </c>
      <c r="K5024">
        <v>3</v>
      </c>
      <c r="L5024">
        <v>0.31003425135361562</v>
      </c>
      <c r="M5024">
        <v>5.6040513101594724</v>
      </c>
      <c r="N5024" t="str">
        <f t="shared" si="234"/>
        <v>05Qd-615,60405131015947</v>
      </c>
      <c r="O5024" t="s">
        <v>5823</v>
      </c>
      <c r="P5024">
        <v>109.0331797712708</v>
      </c>
      <c r="Q5024">
        <v>35.76424590981636</v>
      </c>
      <c r="R5024">
        <v>75.000000000000014</v>
      </c>
      <c r="S5024">
        <v>617.37861774365024</v>
      </c>
      <c r="T5024">
        <f t="shared" si="235"/>
        <v>837.17604342473737</v>
      </c>
      <c r="U5024">
        <v>8864696.1122237202</v>
      </c>
      <c r="V5024">
        <v>7139891.1218510196</v>
      </c>
      <c r="W5024">
        <v>8260184.5717376219</v>
      </c>
      <c r="X5024">
        <v>25735228.194210138</v>
      </c>
      <c r="Y5024">
        <f t="shared" si="236"/>
        <v>50000000.000022501</v>
      </c>
      <c r="Z5024">
        <v>0.37595274859644351</v>
      </c>
      <c r="AA5024">
        <v>0.1611706803831815</v>
      </c>
      <c r="AB5024">
        <v>0.21796463297412441</v>
      </c>
      <c r="AC5024">
        <v>0.53977570649497186</v>
      </c>
      <c r="AD5024">
        <v>0.10402699999999999</v>
      </c>
      <c r="AE5024">
        <v>5.4999999999999997E-3</v>
      </c>
      <c r="AF5024">
        <v>1.7604349665422421</v>
      </c>
      <c r="AG5024">
        <v>0.8882421326602763</v>
      </c>
      <c r="AH5024">
        <v>8.362255409361989</v>
      </c>
    </row>
    <row r="5025" spans="1:34">
      <c r="A5025" t="s">
        <v>1194</v>
      </c>
      <c r="B5025" t="s">
        <v>1272</v>
      </c>
      <c r="C5025" t="s">
        <v>5824</v>
      </c>
      <c r="D5025" t="s">
        <v>5890</v>
      </c>
      <c r="E5025" t="s">
        <v>43</v>
      </c>
      <c r="F5025" t="s">
        <v>672</v>
      </c>
      <c r="G5025" t="s">
        <v>1125</v>
      </c>
      <c r="H5025" t="s">
        <v>38</v>
      </c>
      <c r="I5025">
        <v>3.2693826657530018</v>
      </c>
      <c r="J5025">
        <v>0.88637364348469383</v>
      </c>
      <c r="K5025">
        <v>4.6978801256092444</v>
      </c>
      <c r="L5025">
        <v>1.010000000000001E-2</v>
      </c>
      <c r="M5025">
        <v>8.8637364348469383</v>
      </c>
      <c r="N5025" t="str">
        <f t="shared" si="234"/>
        <v>05Qd-618,86373643484694</v>
      </c>
      <c r="O5025" t="s">
        <v>5826</v>
      </c>
      <c r="P5025">
        <v>188.13811158378641</v>
      </c>
      <c r="Q5025">
        <v>56.567085487060602</v>
      </c>
      <c r="R5025">
        <v>117.4470031402311</v>
      </c>
      <c r="S5025">
        <v>20.11237149439604</v>
      </c>
      <c r="T5025">
        <f t="shared" si="235"/>
        <v>382.26457170547417</v>
      </c>
      <c r="U5025">
        <v>24933581.538548071</v>
      </c>
      <c r="V5025">
        <v>11292921.77658348</v>
      </c>
      <c r="W5025">
        <v>12935118.97781009</v>
      </c>
      <c r="X5025">
        <v>838377.70706520812</v>
      </c>
      <c r="Y5025">
        <f t="shared" si="236"/>
        <v>50000000.000006855</v>
      </c>
      <c r="Z5025">
        <v>0.82923661332569376</v>
      </c>
      <c r="AA5025">
        <v>0.25491815703964782</v>
      </c>
      <c r="AB5025">
        <v>0.34132390577828398</v>
      </c>
      <c r="AC5025">
        <v>1.7584297901915159E-2</v>
      </c>
      <c r="AD5025">
        <v>0.10402699999999999</v>
      </c>
      <c r="AE5025">
        <v>5.4999999999999997E-3</v>
      </c>
      <c r="AF5025">
        <v>2.784419822465007</v>
      </c>
      <c r="AG5025">
        <v>1.4049022249232399</v>
      </c>
      <c r="AH5025">
        <v>13.16258548223519</v>
      </c>
    </row>
    <row r="5026" spans="1:34">
      <c r="A5026" t="s">
        <v>1194</v>
      </c>
      <c r="B5026" t="s">
        <v>1272</v>
      </c>
      <c r="C5026" t="s">
        <v>5827</v>
      </c>
      <c r="D5026" t="s">
        <v>5891</v>
      </c>
      <c r="E5026" t="s">
        <v>49</v>
      </c>
      <c r="F5026" t="s">
        <v>672</v>
      </c>
      <c r="G5026" t="s">
        <v>1125</v>
      </c>
      <c r="H5026" t="s">
        <v>38</v>
      </c>
      <c r="I5026">
        <v>0.42104019418388711</v>
      </c>
      <c r="J5026">
        <v>0.42104019418388722</v>
      </c>
      <c r="K5026">
        <v>3</v>
      </c>
      <c r="L5026">
        <v>0.36832155347109719</v>
      </c>
      <c r="M5026">
        <v>4.2104019418388718</v>
      </c>
      <c r="N5026" t="str">
        <f t="shared" si="234"/>
        <v>05Qd-614,21040194183887</v>
      </c>
      <c r="O5026" t="s">
        <v>5829</v>
      </c>
      <c r="P5026">
        <v>53.707504406283739</v>
      </c>
      <c r="Q5026">
        <v>26.870176965386971</v>
      </c>
      <c r="R5026">
        <v>75.000000000000014</v>
      </c>
      <c r="S5026">
        <v>733.44751611918355</v>
      </c>
      <c r="T5026">
        <f t="shared" si="235"/>
        <v>889.02519749085423</v>
      </c>
      <c r="U5026">
        <v>5459844.2099052928</v>
      </c>
      <c r="V5026">
        <v>5364299.8217131225</v>
      </c>
      <c r="W5026">
        <v>8260184.5717376219</v>
      </c>
      <c r="X5026">
        <v>30573522.718989469</v>
      </c>
      <c r="Y5026">
        <f t="shared" si="236"/>
        <v>49657851.32234551</v>
      </c>
      <c r="Z5026">
        <v>0.41220851710514289</v>
      </c>
      <c r="AA5026">
        <v>0.1210897809630385</v>
      </c>
      <c r="AB5026">
        <v>0.21796463297412441</v>
      </c>
      <c r="AC5026">
        <v>0.64125504157742008</v>
      </c>
      <c r="AD5026">
        <v>0.10402699999999999</v>
      </c>
      <c r="AE5026">
        <v>5.4999999999999997E-3</v>
      </c>
      <c r="AF5026">
        <v>1.3226393534572369</v>
      </c>
      <c r="AG5026">
        <v>0.66734870778146116</v>
      </c>
      <c r="AH5026">
        <v>6.3099170030775706</v>
      </c>
    </row>
    <row r="5027" spans="1:34">
      <c r="A5027" t="s">
        <v>1194</v>
      </c>
      <c r="B5027" t="s">
        <v>1272</v>
      </c>
      <c r="C5027" t="s">
        <v>5830</v>
      </c>
      <c r="D5027" t="s">
        <v>5892</v>
      </c>
      <c r="E5027" t="s">
        <v>672</v>
      </c>
      <c r="F5027" t="s">
        <v>1179</v>
      </c>
      <c r="G5027" t="s">
        <v>1125</v>
      </c>
      <c r="H5027" t="s">
        <v>38</v>
      </c>
      <c r="I5027">
        <v>0.49725496720004342</v>
      </c>
      <c r="J5027">
        <v>1.114424211684454</v>
      </c>
      <c r="K5027">
        <v>3</v>
      </c>
      <c r="L5027">
        <v>0.36087049311593722</v>
      </c>
      <c r="M5027">
        <v>4.9725496720004347</v>
      </c>
      <c r="N5027" t="str">
        <f t="shared" si="234"/>
        <v>05Qd-614,97254967200043</v>
      </c>
      <c r="O5027" t="s">
        <v>5832</v>
      </c>
      <c r="P5027">
        <v>31.734093680726751</v>
      </c>
      <c r="Q5027">
        <v>78.336111473687822</v>
      </c>
      <c r="R5027">
        <v>75.000000000000014</v>
      </c>
      <c r="S5027">
        <v>718.61004147659492</v>
      </c>
      <c r="T5027">
        <f t="shared" si="235"/>
        <v>903.68024663100948</v>
      </c>
      <c r="U5027">
        <v>6335320.8761161016</v>
      </c>
      <c r="V5027">
        <v>5449467.1693926752</v>
      </c>
      <c r="W5027">
        <v>8260184.5717376219</v>
      </c>
      <c r="X5027">
        <v>29955027.382775258</v>
      </c>
      <c r="Y5027">
        <f t="shared" si="236"/>
        <v>50000000.000021651</v>
      </c>
      <c r="Z5027">
        <v>0.14300890008315609</v>
      </c>
      <c r="AA5027">
        <v>0.28420162616994671</v>
      </c>
      <c r="AB5027">
        <v>0.21796463297412441</v>
      </c>
      <c r="AC5027">
        <v>0.62828259950115428</v>
      </c>
      <c r="AD5027">
        <v>0.10402699999999999</v>
      </c>
      <c r="AE5027">
        <v>5.4999999999999997E-3</v>
      </c>
      <c r="AF5027">
        <v>1.5620574885865239</v>
      </c>
      <c r="AG5027">
        <v>0.78814912301206896</v>
      </c>
      <c r="AH5027">
        <v>7.4322832835990278</v>
      </c>
    </row>
    <row r="5028" spans="1:34">
      <c r="A5028" t="s">
        <v>1194</v>
      </c>
      <c r="B5028" t="s">
        <v>1272</v>
      </c>
      <c r="C5028" t="s">
        <v>5833</v>
      </c>
      <c r="D5028" t="s">
        <v>5893</v>
      </c>
      <c r="E5028" t="s">
        <v>672</v>
      </c>
      <c r="F5028" t="s">
        <v>46</v>
      </c>
      <c r="G5028" t="s">
        <v>1125</v>
      </c>
      <c r="H5028" t="s">
        <v>38</v>
      </c>
      <c r="I5028">
        <v>0.42534735496653542</v>
      </c>
      <c r="J5028">
        <v>0.47546932407305798</v>
      </c>
      <c r="K5028">
        <v>3</v>
      </c>
      <c r="L5028">
        <v>0.35265687062576101</v>
      </c>
      <c r="M5028">
        <v>4.2534735496653546</v>
      </c>
      <c r="N5028" t="str">
        <f t="shared" si="234"/>
        <v>05Qd-614,25347354966535</v>
      </c>
      <c r="O5028" t="s">
        <v>5835</v>
      </c>
      <c r="P5028">
        <v>27.145053744485139</v>
      </c>
      <c r="Q5028">
        <v>77.026030499835386</v>
      </c>
      <c r="R5028">
        <v>75.000000000000014</v>
      </c>
      <c r="S5028">
        <v>702.25405862143157</v>
      </c>
      <c r="T5028">
        <f t="shared" si="235"/>
        <v>881.42514286575215</v>
      </c>
      <c r="U5028">
        <v>5419175.5844968511</v>
      </c>
      <c r="V5028">
        <v>7047406.3214108665</v>
      </c>
      <c r="W5028">
        <v>8260184.5717376219</v>
      </c>
      <c r="X5028">
        <v>29273233.522377919</v>
      </c>
      <c r="Y5028">
        <f t="shared" si="236"/>
        <v>50000000.000023261</v>
      </c>
      <c r="Z5028">
        <v>0.1223285062984056</v>
      </c>
      <c r="AA5028">
        <v>0.43987554685947722</v>
      </c>
      <c r="AB5028">
        <v>0.21796463297412441</v>
      </c>
      <c r="AC5028">
        <v>0.61398252180599311</v>
      </c>
      <c r="AD5028">
        <v>0.10402699999999999</v>
      </c>
      <c r="AE5028">
        <v>5.4999999999999997E-3</v>
      </c>
      <c r="AF5028">
        <v>1.336169701465556</v>
      </c>
      <c r="AG5028">
        <v>0.67417555762195869</v>
      </c>
      <c r="AH5028">
        <v>6.3733458087528696</v>
      </c>
    </row>
    <row r="5029" spans="1:34">
      <c r="A5029" t="s">
        <v>1232</v>
      </c>
      <c r="B5029" t="s">
        <v>1278</v>
      </c>
      <c r="C5029" t="s">
        <v>5856</v>
      </c>
      <c r="D5029" t="s">
        <v>5894</v>
      </c>
      <c r="E5029" t="s">
        <v>671</v>
      </c>
      <c r="F5029" t="s">
        <v>672</v>
      </c>
      <c r="G5029" t="s">
        <v>1125</v>
      </c>
      <c r="H5029" t="s">
        <v>38</v>
      </c>
      <c r="I5029">
        <v>1.683999876002009</v>
      </c>
      <c r="J5029">
        <v>0.55542206364530433</v>
      </c>
      <c r="K5029">
        <v>3</v>
      </c>
      <c r="L5029">
        <v>0.31479869680572992</v>
      </c>
      <c r="M5029">
        <v>5.5542206364530431</v>
      </c>
      <c r="N5029" t="str">
        <f t="shared" si="234"/>
        <v>05Vd-615,55422063645304</v>
      </c>
      <c r="O5029" t="s">
        <v>5823</v>
      </c>
      <c r="P5029">
        <v>105.9128968090349</v>
      </c>
      <c r="Q5029">
        <v>35.446233748675411</v>
      </c>
      <c r="R5029">
        <v>75.000000000000014</v>
      </c>
      <c r="S5029">
        <v>626.86617189193828</v>
      </c>
      <c r="T5029">
        <f t="shared" si="235"/>
        <v>843.22530244964855</v>
      </c>
      <c r="U5029">
        <v>8547321.7787909247</v>
      </c>
      <c r="V5029">
        <v>7076403.9114203453</v>
      </c>
      <c r="W5029">
        <v>8254041.3166956743</v>
      </c>
      <c r="X5029">
        <v>26122232.993068479</v>
      </c>
      <c r="Y5029">
        <f t="shared" si="236"/>
        <v>49999999.999975428</v>
      </c>
      <c r="Z5029">
        <v>0.36519383137040168</v>
      </c>
      <c r="AA5029">
        <v>0.15973756652666529</v>
      </c>
      <c r="AB5029">
        <v>0.21796463297412441</v>
      </c>
      <c r="AC5029">
        <v>0.54807069938283348</v>
      </c>
      <c r="AD5029">
        <v>0.10402699999999999</v>
      </c>
      <c r="AE5029">
        <v>5.4999999999999997E-3</v>
      </c>
      <c r="AF5029">
        <v>1.7447813517653541</v>
      </c>
      <c r="AG5029">
        <v>1.9800796568955099</v>
      </c>
      <c r="AH5029">
        <v>9.3886086451139068</v>
      </c>
    </row>
    <row r="5030" spans="1:34">
      <c r="A5030" t="s">
        <v>1232</v>
      </c>
      <c r="B5030" t="s">
        <v>1278</v>
      </c>
      <c r="C5030" t="s">
        <v>5858</v>
      </c>
      <c r="D5030" t="s">
        <v>5895</v>
      </c>
      <c r="E5030" t="s">
        <v>43</v>
      </c>
      <c r="F5030" t="s">
        <v>672</v>
      </c>
      <c r="G5030" t="s">
        <v>1125</v>
      </c>
      <c r="H5030" t="s">
        <v>38</v>
      </c>
      <c r="I5030">
        <v>3.436928897424282</v>
      </c>
      <c r="J5030">
        <v>0.86618091998527924</v>
      </c>
      <c r="K5030">
        <v>4.3485993824432319</v>
      </c>
      <c r="L5030">
        <v>1.0099999999999949E-2</v>
      </c>
      <c r="M5030">
        <v>8.661809199852792</v>
      </c>
      <c r="N5030" t="str">
        <f t="shared" si="234"/>
        <v>05Vd-618,66180919985279</v>
      </c>
      <c r="O5030" t="s">
        <v>5826</v>
      </c>
      <c r="P5030">
        <v>197.77963564268819</v>
      </c>
      <c r="Q5030">
        <v>55.278415043389309</v>
      </c>
      <c r="R5030">
        <v>108.7149845610808</v>
      </c>
      <c r="S5030">
        <v>20.112371494395919</v>
      </c>
      <c r="T5030">
        <f t="shared" si="235"/>
        <v>381.88540674155422</v>
      </c>
      <c r="U5030">
        <v>26161733.470264979</v>
      </c>
      <c r="V5030">
        <v>11035654.597430261</v>
      </c>
      <c r="W5030">
        <v>11964506.32414791</v>
      </c>
      <c r="X5030">
        <v>838105.60814617749</v>
      </c>
      <c r="Y5030">
        <f t="shared" si="236"/>
        <v>49999999.999989323</v>
      </c>
      <c r="Z5030">
        <v>0.87173254724677707</v>
      </c>
      <c r="AA5030">
        <v>0.24911079589131191</v>
      </c>
      <c r="AB5030">
        <v>0.31594695611524759</v>
      </c>
      <c r="AC5030">
        <v>1.7584297901915059E-2</v>
      </c>
      <c r="AD5030">
        <v>0.10402699999999999</v>
      </c>
      <c r="AE5030">
        <v>5.4999999999999997E-3</v>
      </c>
      <c r="AF5030">
        <v>2.72098718319983</v>
      </c>
      <c r="AG5030">
        <v>3.0879349797475202</v>
      </c>
      <c r="AH5030">
        <v>14.580258362800141</v>
      </c>
    </row>
    <row r="5031" spans="1:34">
      <c r="A5031" t="s">
        <v>1232</v>
      </c>
      <c r="B5031" t="s">
        <v>1278</v>
      </c>
      <c r="C5031" t="s">
        <v>5860</v>
      </c>
      <c r="D5031" t="s">
        <v>5896</v>
      </c>
      <c r="E5031" t="s">
        <v>49</v>
      </c>
      <c r="F5031" t="s">
        <v>672</v>
      </c>
      <c r="G5031" t="s">
        <v>1125</v>
      </c>
      <c r="H5031" t="s">
        <v>38</v>
      </c>
      <c r="I5031">
        <v>0.42089898790844021</v>
      </c>
      <c r="J5031">
        <v>0.42089898790844033</v>
      </c>
      <c r="K5031">
        <v>3</v>
      </c>
      <c r="L5031">
        <v>0.36719190326752249</v>
      </c>
      <c r="M5031">
        <v>4.2089898790844034</v>
      </c>
      <c r="N5031" t="str">
        <f t="shared" si="234"/>
        <v>05Vd-614,2089898790844</v>
      </c>
      <c r="O5031" t="s">
        <v>5829</v>
      </c>
      <c r="P5031">
        <v>53.689492262157081</v>
      </c>
      <c r="Q5031">
        <v>26.861165384872109</v>
      </c>
      <c r="R5031">
        <v>75.000000000000014</v>
      </c>
      <c r="S5031">
        <v>731.198016658489</v>
      </c>
      <c r="T5031">
        <f t="shared" si="235"/>
        <v>886.74867430551819</v>
      </c>
      <c r="U5031">
        <v>5448660.8872069381</v>
      </c>
      <c r="V5031">
        <v>5362500.7706755549</v>
      </c>
      <c r="W5031">
        <v>8254041.3166956743</v>
      </c>
      <c r="X5031">
        <v>30469860.7321169</v>
      </c>
      <c r="Y5031">
        <f t="shared" si="236"/>
        <v>49535063.706695065</v>
      </c>
      <c r="Z5031">
        <v>0.41207027275172509</v>
      </c>
      <c r="AA5031">
        <v>0.12104917050066311</v>
      </c>
      <c r="AB5031">
        <v>0.21796463297412441</v>
      </c>
      <c r="AC5031">
        <v>0.639288298438349</v>
      </c>
      <c r="AD5031">
        <v>0.10402699999999999</v>
      </c>
      <c r="AE5031">
        <v>5.4999999999999997E-3</v>
      </c>
      <c r="AF5031">
        <v>1.322195773534367</v>
      </c>
      <c r="AG5031">
        <v>1.5005048918935899</v>
      </c>
      <c r="AH5031">
        <v>7.1412175445123607</v>
      </c>
    </row>
    <row r="5032" spans="1:34">
      <c r="A5032" t="s">
        <v>1232</v>
      </c>
      <c r="B5032" t="s">
        <v>1278</v>
      </c>
      <c r="C5032" t="s">
        <v>5862</v>
      </c>
      <c r="D5032" t="s">
        <v>5897</v>
      </c>
      <c r="E5032" t="s">
        <v>672</v>
      </c>
      <c r="F5032" t="s">
        <v>1179</v>
      </c>
      <c r="G5032" t="s">
        <v>1125</v>
      </c>
      <c r="H5032" t="s">
        <v>38</v>
      </c>
      <c r="I5032">
        <v>0.49295385810378228</v>
      </c>
      <c r="J5032">
        <v>1.0713857240131279</v>
      </c>
      <c r="K5032">
        <v>3</v>
      </c>
      <c r="L5032">
        <v>0.36519899892091201</v>
      </c>
      <c r="M5032">
        <v>4.9295385810378223</v>
      </c>
      <c r="N5032" t="str">
        <f t="shared" si="234"/>
        <v>05Vd-614,92953858103782</v>
      </c>
      <c r="O5032" t="s">
        <v>5832</v>
      </c>
      <c r="P5032">
        <v>31.459603111511651</v>
      </c>
      <c r="Q5032">
        <v>75.310811293979825</v>
      </c>
      <c r="R5032">
        <v>75.000000000000014</v>
      </c>
      <c r="S5032">
        <v>727.22949858207051</v>
      </c>
      <c r="T5032">
        <f t="shared" si="235"/>
        <v>908.99991298756197</v>
      </c>
      <c r="U5032">
        <v>6280522.21537787</v>
      </c>
      <c r="V5032">
        <v>5160948.4396893717</v>
      </c>
      <c r="W5032">
        <v>8254041.3166956743</v>
      </c>
      <c r="X5032">
        <v>30304488.028216589</v>
      </c>
      <c r="Y5032">
        <f t="shared" si="236"/>
        <v>49999999.999979511</v>
      </c>
      <c r="Z5032">
        <v>0.141771915192975</v>
      </c>
      <c r="AA5032">
        <v>0.27322590610227337</v>
      </c>
      <c r="AB5032">
        <v>0.21796463297412441</v>
      </c>
      <c r="AC5032">
        <v>0.63581861292143604</v>
      </c>
      <c r="AD5032">
        <v>0.10402699999999999</v>
      </c>
      <c r="AE5032">
        <v>5.4999999999999997E-3</v>
      </c>
      <c r="AF5032">
        <v>1.5485461511113581</v>
      </c>
      <c r="AG5032">
        <v>1.757380504139983</v>
      </c>
      <c r="AH5032">
        <v>8.3449922362891638</v>
      </c>
    </row>
    <row r="5033" spans="1:34">
      <c r="A5033" t="s">
        <v>1194</v>
      </c>
      <c r="B5033" t="s">
        <v>1283</v>
      </c>
      <c r="C5033" t="s">
        <v>5821</v>
      </c>
      <c r="D5033" t="s">
        <v>5898</v>
      </c>
      <c r="E5033" t="s">
        <v>671</v>
      </c>
      <c r="F5033" t="s">
        <v>672</v>
      </c>
      <c r="G5033" t="s">
        <v>1125</v>
      </c>
      <c r="H5033" t="s">
        <v>38</v>
      </c>
      <c r="I5033">
        <v>1.7544136875231271</v>
      </c>
      <c r="J5033">
        <v>0.56249071549790119</v>
      </c>
      <c r="K5033">
        <v>3</v>
      </c>
      <c r="L5033">
        <v>0.30800275195798271</v>
      </c>
      <c r="M5033">
        <v>5.6249071549790122</v>
      </c>
      <c r="N5033" t="str">
        <f t="shared" si="234"/>
        <v>05Qd-615,62490715497901</v>
      </c>
      <c r="O5033" t="s">
        <v>5823</v>
      </c>
      <c r="P5033">
        <v>110.3414783427061</v>
      </c>
      <c r="Q5033">
        <v>35.897344898655163</v>
      </c>
      <c r="R5033">
        <v>75.000000000000014</v>
      </c>
      <c r="S5033">
        <v>613.33324442329285</v>
      </c>
      <c r="T5033">
        <f t="shared" si="235"/>
        <v>834.57206766465413</v>
      </c>
      <c r="U5033">
        <v>8981439.4465872329</v>
      </c>
      <c r="V5033">
        <v>7166462.6953474609</v>
      </c>
      <c r="W5033">
        <v>8284202.229372724</v>
      </c>
      <c r="X5033">
        <v>25567895.62870894</v>
      </c>
      <c r="Y5033">
        <f t="shared" si="236"/>
        <v>50000000.000016361</v>
      </c>
      <c r="Z5033">
        <v>0.38046383820189872</v>
      </c>
      <c r="AA5033">
        <v>0.1617704876500132</v>
      </c>
      <c r="AB5033">
        <v>0.21796463297412441</v>
      </c>
      <c r="AC5033">
        <v>0.5362388262414699</v>
      </c>
      <c r="AD5033">
        <v>0.10402699999999999</v>
      </c>
      <c r="AE5033">
        <v>5.4999999999999997E-3</v>
      </c>
      <c r="AF5033">
        <v>1.766986540831103</v>
      </c>
      <c r="AG5033">
        <v>0.89154778406417345</v>
      </c>
      <c r="AH5033">
        <v>8.3929684798742876</v>
      </c>
    </row>
    <row r="5034" spans="1:34">
      <c r="A5034" t="s">
        <v>1194</v>
      </c>
      <c r="B5034" t="s">
        <v>1283</v>
      </c>
      <c r="C5034" t="s">
        <v>5824</v>
      </c>
      <c r="D5034" t="s">
        <v>5899</v>
      </c>
      <c r="E5034" t="s">
        <v>43</v>
      </c>
      <c r="F5034" t="s">
        <v>672</v>
      </c>
      <c r="G5034" t="s">
        <v>1125</v>
      </c>
      <c r="H5034" t="s">
        <v>38</v>
      </c>
      <c r="I5034">
        <v>2.6623213387762368</v>
      </c>
      <c r="J5034">
        <v>0.95944985275965833</v>
      </c>
      <c r="K5034">
        <v>5.962627336060689</v>
      </c>
      <c r="L5034">
        <v>1.0099999999999949E-2</v>
      </c>
      <c r="M5034">
        <v>9.5944985275965831</v>
      </c>
      <c r="N5034" t="str">
        <f t="shared" si="234"/>
        <v>05Qd-619,59449852759658</v>
      </c>
      <c r="O5034" t="s">
        <v>5826</v>
      </c>
      <c r="P5034">
        <v>153.20449158594161</v>
      </c>
      <c r="Q5034">
        <v>61.230703598352768</v>
      </c>
      <c r="R5034">
        <v>149.06568340151719</v>
      </c>
      <c r="S5034">
        <v>20.112371494395919</v>
      </c>
      <c r="T5034">
        <f t="shared" si="235"/>
        <v>383.61325008020748</v>
      </c>
      <c r="U5034">
        <v>20472420.506045789</v>
      </c>
      <c r="V5034">
        <v>12223955.682134921</v>
      </c>
      <c r="W5034">
        <v>16465203.5567709</v>
      </c>
      <c r="X5034">
        <v>838420.25504105631</v>
      </c>
      <c r="Y5034">
        <f t="shared" si="236"/>
        <v>49999999.999992661</v>
      </c>
      <c r="Z5034">
        <v>0.67526336200325421</v>
      </c>
      <c r="AA5034">
        <v>0.27593463550642799</v>
      </c>
      <c r="AB5034">
        <v>0.433213959621983</v>
      </c>
      <c r="AC5034">
        <v>1.7584297901915059E-2</v>
      </c>
      <c r="AD5034">
        <v>0.10402699999999999</v>
      </c>
      <c r="AE5034">
        <v>5.4999999999999997E-3</v>
      </c>
      <c r="AF5034">
        <v>3.0139785950565181</v>
      </c>
      <c r="AG5034">
        <v>1.520728016624058</v>
      </c>
      <c r="AH5034">
        <v>14.238732139277159</v>
      </c>
    </row>
    <row r="5035" spans="1:34">
      <c r="A5035" t="s">
        <v>1194</v>
      </c>
      <c r="B5035" t="s">
        <v>1283</v>
      </c>
      <c r="C5035" t="s">
        <v>5827</v>
      </c>
      <c r="D5035" t="s">
        <v>5900</v>
      </c>
      <c r="E5035" t="s">
        <v>49</v>
      </c>
      <c r="F5035" t="s">
        <v>672</v>
      </c>
      <c r="G5035" t="s">
        <v>1125</v>
      </c>
      <c r="H5035" t="s">
        <v>38</v>
      </c>
      <c r="I5035">
        <v>0.42124667822283751</v>
      </c>
      <c r="J5035">
        <v>0.42124667822283762</v>
      </c>
      <c r="K5035">
        <v>3</v>
      </c>
      <c r="L5035">
        <v>0.36997342578270059</v>
      </c>
      <c r="M5035">
        <v>4.2124667822283763</v>
      </c>
      <c r="N5035" t="str">
        <f t="shared" si="234"/>
        <v>05Qd-614,21246678222838</v>
      </c>
      <c r="O5035" t="s">
        <v>5829</v>
      </c>
      <c r="P5035">
        <v>53.733843322579503</v>
      </c>
      <c r="Q5035">
        <v>26.883354478469489</v>
      </c>
      <c r="R5035">
        <v>75.000000000000014</v>
      </c>
      <c r="S5035">
        <v>736.73692895010186</v>
      </c>
      <c r="T5035">
        <f t="shared" si="235"/>
        <v>892.35412675115083</v>
      </c>
      <c r="U5035">
        <v>5477692.5915321875</v>
      </c>
      <c r="V5035">
        <v>5366930.5498683657</v>
      </c>
      <c r="W5035">
        <v>8284202.229372724</v>
      </c>
      <c r="X5035">
        <v>30712199.406252138</v>
      </c>
      <c r="Y5035">
        <f t="shared" si="236"/>
        <v>49841024.777025416</v>
      </c>
      <c r="Z5035">
        <v>0.41241066996531489</v>
      </c>
      <c r="AA5035">
        <v>0.12114916509641641</v>
      </c>
      <c r="AB5035">
        <v>0.21796463297412441</v>
      </c>
      <c r="AC5035">
        <v>0.64413098363911903</v>
      </c>
      <c r="AD5035">
        <v>0.10402699999999999</v>
      </c>
      <c r="AE5035">
        <v>5.4999999999999997E-3</v>
      </c>
      <c r="AF5035">
        <v>1.3232879944172911</v>
      </c>
      <c r="AG5035">
        <v>0.66767598498319769</v>
      </c>
      <c r="AH5035">
        <v>6.3129577616288648</v>
      </c>
    </row>
    <row r="5036" spans="1:34">
      <c r="A5036" t="s">
        <v>1194</v>
      </c>
      <c r="B5036" t="s">
        <v>1283</v>
      </c>
      <c r="C5036" t="s">
        <v>5830</v>
      </c>
      <c r="D5036" t="s">
        <v>5901</v>
      </c>
      <c r="E5036" t="s">
        <v>672</v>
      </c>
      <c r="F5036" t="s">
        <v>1179</v>
      </c>
      <c r="G5036" t="s">
        <v>1125</v>
      </c>
      <c r="H5036" t="s">
        <v>38</v>
      </c>
      <c r="I5036">
        <v>0.49877302315443672</v>
      </c>
      <c r="J5036">
        <v>1.1296811260302999</v>
      </c>
      <c r="K5036">
        <v>3</v>
      </c>
      <c r="L5036">
        <v>0.35927608235963021</v>
      </c>
      <c r="M5036">
        <v>4.9877302315443668</v>
      </c>
      <c r="N5036" t="str">
        <f t="shared" si="234"/>
        <v>05Qd-614,98773023154437</v>
      </c>
      <c r="O5036" t="s">
        <v>5832</v>
      </c>
      <c r="P5036">
        <v>31.830973818778588</v>
      </c>
      <c r="Q5036">
        <v>79.408564252808816</v>
      </c>
      <c r="R5036">
        <v>75.000000000000014</v>
      </c>
      <c r="S5036">
        <v>715.43505321466341</v>
      </c>
      <c r="T5036">
        <f t="shared" si="235"/>
        <v>901.6745912862508</v>
      </c>
      <c r="U5036">
        <v>6354661.8022271749</v>
      </c>
      <c r="V5036">
        <v>5536943.4335550684</v>
      </c>
      <c r="W5036">
        <v>8284202.229372724</v>
      </c>
      <c r="X5036">
        <v>29824192.534862779</v>
      </c>
      <c r="Y5036">
        <f t="shared" si="236"/>
        <v>50000000.000017747</v>
      </c>
      <c r="Z5036">
        <v>0.14344548800408699</v>
      </c>
      <c r="AA5036">
        <v>0.28809246039802849</v>
      </c>
      <c r="AB5036">
        <v>0.21796463297412441</v>
      </c>
      <c r="AC5036">
        <v>0.62550669913314239</v>
      </c>
      <c r="AD5036">
        <v>0.10402699999999999</v>
      </c>
      <c r="AE5036">
        <v>5.4999999999999997E-3</v>
      </c>
      <c r="AF5036">
        <v>1.5668262507469219</v>
      </c>
      <c r="AG5036">
        <v>0.7905552416997822</v>
      </c>
      <c r="AH5036">
        <v>7.4546387239910707</v>
      </c>
    </row>
    <row r="5037" spans="1:34">
      <c r="A5037" t="s">
        <v>1194</v>
      </c>
      <c r="B5037" t="s">
        <v>1283</v>
      </c>
      <c r="C5037" t="s">
        <v>5833</v>
      </c>
      <c r="D5037" t="s">
        <v>5902</v>
      </c>
      <c r="E5037" t="s">
        <v>672</v>
      </c>
      <c r="F5037" t="s">
        <v>46</v>
      </c>
      <c r="G5037" t="s">
        <v>1125</v>
      </c>
      <c r="H5037" t="s">
        <v>38</v>
      </c>
      <c r="I5037">
        <v>0.42660893750384282</v>
      </c>
      <c r="J5037">
        <v>0.48990128305637359</v>
      </c>
      <c r="K5037">
        <v>3</v>
      </c>
      <c r="L5037">
        <v>0.3495791544782112</v>
      </c>
      <c r="M5037">
        <v>4.2660893750384279</v>
      </c>
      <c r="N5037" t="str">
        <f t="shared" si="234"/>
        <v>05Qd-614,26608937503843</v>
      </c>
      <c r="O5037" t="s">
        <v>5835</v>
      </c>
      <c r="P5037">
        <v>27.225566119555641</v>
      </c>
      <c r="Q5037">
        <v>79.364007855132527</v>
      </c>
      <c r="R5037">
        <v>75.000000000000014</v>
      </c>
      <c r="S5037">
        <v>696.12532886758777</v>
      </c>
      <c r="T5037">
        <f t="shared" si="235"/>
        <v>877.71490284227593</v>
      </c>
      <c r="U5037">
        <v>5435248.8883605637</v>
      </c>
      <c r="V5037">
        <v>7261316.8174615698</v>
      </c>
      <c r="W5037">
        <v>8284202.229372724</v>
      </c>
      <c r="X5037">
        <v>29019232.06481782</v>
      </c>
      <c r="Y5037">
        <f t="shared" si="236"/>
        <v>50000000.000012681</v>
      </c>
      <c r="Z5037">
        <v>0.12269133330451951</v>
      </c>
      <c r="AA5037">
        <v>0.45322712503419038</v>
      </c>
      <c r="AB5037">
        <v>0.21796463297412441</v>
      </c>
      <c r="AC5037">
        <v>0.60862415768757228</v>
      </c>
      <c r="AD5037">
        <v>0.10402699999999999</v>
      </c>
      <c r="AE5037">
        <v>5.4999999999999997E-3</v>
      </c>
      <c r="AF5037">
        <v>1.340132787970187</v>
      </c>
      <c r="AG5037">
        <v>0.67617516594359084</v>
      </c>
      <c r="AH5037">
        <v>6.3919243289522054</v>
      </c>
    </row>
    <row r="5038" spans="1:34">
      <c r="A5038" t="s">
        <v>1194</v>
      </c>
      <c r="B5038" t="s">
        <v>1289</v>
      </c>
      <c r="C5038" t="s">
        <v>5821</v>
      </c>
      <c r="D5038" t="s">
        <v>5903</v>
      </c>
      <c r="E5038" t="s">
        <v>671</v>
      </c>
      <c r="F5038" t="s">
        <v>672</v>
      </c>
      <c r="G5038" t="s">
        <v>1125</v>
      </c>
      <c r="H5038" t="s">
        <v>38</v>
      </c>
      <c r="I5038">
        <v>1.610275191960195</v>
      </c>
      <c r="J5038">
        <v>0.54801428219236281</v>
      </c>
      <c r="K5038">
        <v>3</v>
      </c>
      <c r="L5038">
        <v>0.32185334777106989</v>
      </c>
      <c r="M5038">
        <v>5.4801428219236277</v>
      </c>
      <c r="N5038" t="str">
        <f t="shared" si="234"/>
        <v>05Qd-615,48014282192363</v>
      </c>
      <c r="O5038" t="s">
        <v>5823</v>
      </c>
      <c r="P5038">
        <v>101.2760824217695</v>
      </c>
      <c r="Q5038">
        <v>34.973479837502467</v>
      </c>
      <c r="R5038">
        <v>75.000000000000014</v>
      </c>
      <c r="S5038">
        <v>640.91426703829643</v>
      </c>
      <c r="T5038">
        <f t="shared" si="235"/>
        <v>852.16382929756833</v>
      </c>
      <c r="U5038">
        <v>8066007.4197816607</v>
      </c>
      <c r="V5038">
        <v>6982024.4168347316</v>
      </c>
      <c r="W5038">
        <v>8259586.4630470863</v>
      </c>
      <c r="X5038">
        <v>26692381.700348292</v>
      </c>
      <c r="Y5038">
        <f t="shared" si="236"/>
        <v>50000000.000011772</v>
      </c>
      <c r="Z5038">
        <v>0.34920582554244273</v>
      </c>
      <c r="AA5038">
        <v>0.1576071128408896</v>
      </c>
      <c r="AB5038">
        <v>0.21796463297412441</v>
      </c>
      <c r="AC5038">
        <v>0.56035298494407826</v>
      </c>
      <c r="AD5038">
        <v>0.10402699999999999</v>
      </c>
      <c r="AE5038">
        <v>5.4999999999999997E-3</v>
      </c>
      <c r="AF5038">
        <v>1.7215108341121339</v>
      </c>
      <c r="AG5038">
        <v>0.86860263727489495</v>
      </c>
      <c r="AH5038">
        <v>8.1797832933106562</v>
      </c>
    </row>
    <row r="5039" spans="1:34">
      <c r="A5039" t="s">
        <v>1194</v>
      </c>
      <c r="B5039" t="s">
        <v>1289</v>
      </c>
      <c r="C5039" t="s">
        <v>5824</v>
      </c>
      <c r="D5039" t="s">
        <v>5904</v>
      </c>
      <c r="E5039" t="s">
        <v>43</v>
      </c>
      <c r="F5039" t="s">
        <v>672</v>
      </c>
      <c r="G5039" t="s">
        <v>1125</v>
      </c>
      <c r="H5039" t="s">
        <v>38</v>
      </c>
      <c r="I5039">
        <v>3.216087559619468</v>
      </c>
      <c r="J5039">
        <v>0.89281810789135874</v>
      </c>
      <c r="K5039">
        <v>4.8091754114027623</v>
      </c>
      <c r="L5039">
        <v>1.0100000000000031E-2</v>
      </c>
      <c r="M5039">
        <v>8.9281810789135889</v>
      </c>
      <c r="N5039" t="str">
        <f t="shared" si="234"/>
        <v>05Qd-618,92818107891359</v>
      </c>
      <c r="O5039" t="s">
        <v>5826</v>
      </c>
      <c r="P5039">
        <v>185.07122047628391</v>
      </c>
      <c r="Q5039">
        <v>56.978361895931428</v>
      </c>
      <c r="R5039">
        <v>120.2293852850691</v>
      </c>
      <c r="S5039">
        <v>20.112371494396079</v>
      </c>
      <c r="T5039">
        <f t="shared" si="235"/>
        <v>382.39133915168054</v>
      </c>
      <c r="U5039">
        <v>24546744.90946693</v>
      </c>
      <c r="V5039">
        <v>11375028.045166019</v>
      </c>
      <c r="W5039">
        <v>13240600.04214705</v>
      </c>
      <c r="X5039">
        <v>837627.0032315359</v>
      </c>
      <c r="Y5039">
        <f t="shared" si="236"/>
        <v>50000000.000011533</v>
      </c>
      <c r="Z5039">
        <v>0.81571899919629176</v>
      </c>
      <c r="AA5039">
        <v>0.25677156389772637</v>
      </c>
      <c r="AB5039">
        <v>0.3494100511515289</v>
      </c>
      <c r="AC5039">
        <v>1.7584297901915201E-2</v>
      </c>
      <c r="AD5039">
        <v>0.10402699999999999</v>
      </c>
      <c r="AE5039">
        <v>5.4999999999999997E-3</v>
      </c>
      <c r="AF5039">
        <v>2.804664213271284</v>
      </c>
      <c r="AG5039">
        <v>1.4151167010078041</v>
      </c>
      <c r="AH5039">
        <v>13.25748899319268</v>
      </c>
    </row>
    <row r="5040" spans="1:34">
      <c r="A5040" t="s">
        <v>1194</v>
      </c>
      <c r="B5040" t="s">
        <v>1289</v>
      </c>
      <c r="C5040" t="s">
        <v>5827</v>
      </c>
      <c r="D5040" t="s">
        <v>5905</v>
      </c>
      <c r="E5040" t="s">
        <v>49</v>
      </c>
      <c r="F5040" t="s">
        <v>672</v>
      </c>
      <c r="G5040" t="s">
        <v>1125</v>
      </c>
      <c r="H5040" t="s">
        <v>38</v>
      </c>
      <c r="I5040">
        <v>0.42078992102024371</v>
      </c>
      <c r="J5040">
        <v>0.42078992102024382</v>
      </c>
      <c r="K5040">
        <v>3</v>
      </c>
      <c r="L5040">
        <v>0.36631936816195032</v>
      </c>
      <c r="M5040">
        <v>4.207899210202438</v>
      </c>
      <c r="N5040" t="str">
        <f t="shared" si="234"/>
        <v>05Qd-614,20789921020244</v>
      </c>
      <c r="O5040" t="s">
        <v>5829</v>
      </c>
      <c r="P5040">
        <v>53.675579789050452</v>
      </c>
      <c r="Q5040">
        <v>26.85420489362356</v>
      </c>
      <c r="R5040">
        <v>75.000000000000014</v>
      </c>
      <c r="S5040">
        <v>729.46051664015522</v>
      </c>
      <c r="T5040">
        <f t="shared" si="235"/>
        <v>884.99030132282928</v>
      </c>
      <c r="U5040">
        <v>5441592.4396539358</v>
      </c>
      <c r="V5040">
        <v>5361111.1943429634</v>
      </c>
      <c r="W5040">
        <v>8259586.4630470863</v>
      </c>
      <c r="X5040">
        <v>30380098.473184459</v>
      </c>
      <c r="Y5040">
        <f t="shared" si="236"/>
        <v>49442388.570228443</v>
      </c>
      <c r="Z5040">
        <v>0.41196349363450591</v>
      </c>
      <c r="AA5040">
        <v>0.12101780322080601</v>
      </c>
      <c r="AB5040">
        <v>0.21796463297412441</v>
      </c>
      <c r="AC5040">
        <v>0.63776919772287766</v>
      </c>
      <c r="AD5040">
        <v>0.10402699999999999</v>
      </c>
      <c r="AE5040">
        <v>5.4999999999999997E-3</v>
      </c>
      <c r="AF5040">
        <v>1.3218531550374151</v>
      </c>
      <c r="AG5040">
        <v>0.66695202481708638</v>
      </c>
      <c r="AH5040">
        <v>6.3062313900569391</v>
      </c>
    </row>
    <row r="5041" spans="1:34">
      <c r="A5041" t="s">
        <v>1194</v>
      </c>
      <c r="B5041" t="s">
        <v>1289</v>
      </c>
      <c r="C5041" t="s">
        <v>5830</v>
      </c>
      <c r="D5041" t="s">
        <v>5906</v>
      </c>
      <c r="E5041" t="s">
        <v>672</v>
      </c>
      <c r="F5041" t="s">
        <v>1179</v>
      </c>
      <c r="G5041" t="s">
        <v>1125</v>
      </c>
      <c r="H5041" t="s">
        <v>38</v>
      </c>
      <c r="I5041">
        <v>0.4865435018441352</v>
      </c>
      <c r="J5041">
        <v>1.0072861975614771</v>
      </c>
      <c r="K5041">
        <v>3</v>
      </c>
      <c r="L5041">
        <v>0.37160531903574018</v>
      </c>
      <c r="M5041">
        <v>4.8654350184413531</v>
      </c>
      <c r="N5041" t="str">
        <f t="shared" si="234"/>
        <v>05Qd-614,86543501844135</v>
      </c>
      <c r="O5041" t="s">
        <v>5832</v>
      </c>
      <c r="P5041">
        <v>31.050503435311459</v>
      </c>
      <c r="Q5041">
        <v>70.805069587294028</v>
      </c>
      <c r="R5041">
        <v>75.000000000000014</v>
      </c>
      <c r="S5041">
        <v>739.98655700399593</v>
      </c>
      <c r="T5041">
        <f t="shared" si="235"/>
        <v>916.84213002660135</v>
      </c>
      <c r="U5041">
        <v>6198850.5046581943</v>
      </c>
      <c r="V5041">
        <v>4723082.8571694009</v>
      </c>
      <c r="W5041">
        <v>8259586.4630470863</v>
      </c>
      <c r="X5041">
        <v>30818480.175129201</v>
      </c>
      <c r="Y5041">
        <f t="shared" si="236"/>
        <v>50000000.000003882</v>
      </c>
      <c r="Z5041">
        <v>0.13992831772627631</v>
      </c>
      <c r="AA5041">
        <v>0.25687917793244358</v>
      </c>
      <c r="AB5041">
        <v>0.21796463297412441</v>
      </c>
      <c r="AC5041">
        <v>0.64697214176838369</v>
      </c>
      <c r="AD5041">
        <v>0.10402699999999999</v>
      </c>
      <c r="AE5041">
        <v>5.4999999999999997E-3</v>
      </c>
      <c r="AF5041">
        <v>1.528408906316655</v>
      </c>
      <c r="AG5041">
        <v>0.77117145042295443</v>
      </c>
      <c r="AH5041">
        <v>7.274542375180963</v>
      </c>
    </row>
    <row r="5042" spans="1:34">
      <c r="A5042" t="s">
        <v>1194</v>
      </c>
      <c r="B5042" t="s">
        <v>1289</v>
      </c>
      <c r="C5042" t="s">
        <v>5833</v>
      </c>
      <c r="D5042" t="s">
        <v>5907</v>
      </c>
      <c r="E5042" t="s">
        <v>672</v>
      </c>
      <c r="F5042" t="s">
        <v>46</v>
      </c>
      <c r="G5042" t="s">
        <v>1125</v>
      </c>
      <c r="H5042" t="s">
        <v>38</v>
      </c>
      <c r="I5042">
        <v>0.42295491363005899</v>
      </c>
      <c r="J5042">
        <v>0.44841054948967718</v>
      </c>
      <c r="K5042">
        <v>3</v>
      </c>
      <c r="L5042">
        <v>0.35818367318085409</v>
      </c>
      <c r="M5042">
        <v>4.2295491363005908</v>
      </c>
      <c r="N5042" t="str">
        <f t="shared" si="234"/>
        <v>05Qd-614,22954913630059</v>
      </c>
      <c r="O5042" t="s">
        <v>5835</v>
      </c>
      <c r="P5042">
        <v>26.99237159447085</v>
      </c>
      <c r="Q5042">
        <v>72.642509017327697</v>
      </c>
      <c r="R5042">
        <v>75.000000000000014</v>
      </c>
      <c r="S5042">
        <v>713.25971269709601</v>
      </c>
      <c r="T5042">
        <f t="shared" si="235"/>
        <v>887.89459330889463</v>
      </c>
      <c r="U5042">
        <v>5388694.4741135649</v>
      </c>
      <c r="V5042">
        <v>6646341.1645359956</v>
      </c>
      <c r="W5042">
        <v>8259586.4630470863</v>
      </c>
      <c r="X5042">
        <v>29705377.89831106</v>
      </c>
      <c r="Y5042">
        <f t="shared" si="236"/>
        <v>50000000.000007704</v>
      </c>
      <c r="Z5042">
        <v>0.1216404480051532</v>
      </c>
      <c r="AA5042">
        <v>0.41484240031439512</v>
      </c>
      <c r="AB5042">
        <v>0.21796463297412441</v>
      </c>
      <c r="AC5042">
        <v>0.62360479334795582</v>
      </c>
      <c r="AD5042">
        <v>0.10402699999999999</v>
      </c>
      <c r="AE5042">
        <v>5.4999999999999997E-3</v>
      </c>
      <c r="AF5042">
        <v>1.3286541789425941</v>
      </c>
      <c r="AG5042">
        <v>0.67038353810364371</v>
      </c>
      <c r="AH5042">
        <v>6.3381138533468286</v>
      </c>
    </row>
    <row r="5043" spans="1:34">
      <c r="A5043" t="s">
        <v>1194</v>
      </c>
      <c r="B5043" t="s">
        <v>1295</v>
      </c>
      <c r="C5043" t="s">
        <v>5821</v>
      </c>
      <c r="D5043" t="s">
        <v>5908</v>
      </c>
      <c r="E5043" t="s">
        <v>671</v>
      </c>
      <c r="F5043" t="s">
        <v>672</v>
      </c>
      <c r="G5043" t="s">
        <v>1125</v>
      </c>
      <c r="H5043" t="s">
        <v>38</v>
      </c>
      <c r="I5043">
        <v>1.6896026962789561</v>
      </c>
      <c r="J5043">
        <v>0.55598158430785616</v>
      </c>
      <c r="K5043">
        <v>3</v>
      </c>
      <c r="L5043">
        <v>0.31423156249174888</v>
      </c>
      <c r="M5043">
        <v>5.5598158430785611</v>
      </c>
      <c r="N5043" t="str">
        <f t="shared" si="234"/>
        <v>05Qd-615,55981584307856</v>
      </c>
      <c r="O5043" t="s">
        <v>5823</v>
      </c>
      <c r="P5043">
        <v>106.26527861991769</v>
      </c>
      <c r="Q5043">
        <v>35.481941549085541</v>
      </c>
      <c r="R5043">
        <v>75.000000000000014</v>
      </c>
      <c r="S5043">
        <v>625.73682377213572</v>
      </c>
      <c r="T5043">
        <f t="shared" si="235"/>
        <v>842.48404394113891</v>
      </c>
      <c r="U5043">
        <v>8568918.8496562056</v>
      </c>
      <c r="V5043">
        <v>7083532.5338935256</v>
      </c>
      <c r="W5043">
        <v>8273283.1317229802</v>
      </c>
      <c r="X5043">
        <v>26074265.484723989</v>
      </c>
      <c r="Y5043">
        <f t="shared" si="236"/>
        <v>49999999.999996699</v>
      </c>
      <c r="Z5043">
        <v>0.36640886435976028</v>
      </c>
      <c r="AA5043">
        <v>0.15989848283681479</v>
      </c>
      <c r="AB5043">
        <v>0.21796463297412441</v>
      </c>
      <c r="AC5043">
        <v>0.54708330742962152</v>
      </c>
      <c r="AD5043">
        <v>0.10402699999999999</v>
      </c>
      <c r="AE5043">
        <v>5.4999999999999997E-3</v>
      </c>
      <c r="AF5043">
        <v>1.7465390082969301</v>
      </c>
      <c r="AG5043">
        <v>0.88123081112795199</v>
      </c>
      <c r="AH5043">
        <v>8.2971126625034426</v>
      </c>
    </row>
    <row r="5044" spans="1:34">
      <c r="A5044" t="s">
        <v>1194</v>
      </c>
      <c r="B5044" t="s">
        <v>1295</v>
      </c>
      <c r="C5044" t="s">
        <v>5824</v>
      </c>
      <c r="D5044" t="s">
        <v>5909</v>
      </c>
      <c r="E5044" t="s">
        <v>43</v>
      </c>
      <c r="F5044" t="s">
        <v>672</v>
      </c>
      <c r="G5044" t="s">
        <v>1125</v>
      </c>
      <c r="H5044" t="s">
        <v>38</v>
      </c>
      <c r="I5044">
        <v>2.8891946745113808</v>
      </c>
      <c r="J5044">
        <v>0.93217284369712161</v>
      </c>
      <c r="K5044">
        <v>5.4902609187627149</v>
      </c>
      <c r="L5044">
        <v>1.009999999999989E-2</v>
      </c>
      <c r="M5044">
        <v>9.3217284369712168</v>
      </c>
      <c r="N5044" t="str">
        <f t="shared" si="234"/>
        <v>05Qd-619,32172843697122</v>
      </c>
      <c r="O5044" t="s">
        <v>5826</v>
      </c>
      <c r="P5044">
        <v>166.260020815064</v>
      </c>
      <c r="Q5044">
        <v>59.4899242838802</v>
      </c>
      <c r="R5044">
        <v>137.2565229690679</v>
      </c>
      <c r="S5044">
        <v>20.112371494395791</v>
      </c>
      <c r="T5044">
        <f t="shared" si="235"/>
        <v>383.11883956240786</v>
      </c>
      <c r="U5044">
        <v>22144665.302236222</v>
      </c>
      <c r="V5044">
        <v>11876430.536383331</v>
      </c>
      <c r="W5044">
        <v>15140827.68265249</v>
      </c>
      <c r="X5044">
        <v>838076.47871981189</v>
      </c>
      <c r="Y5044">
        <f t="shared" si="236"/>
        <v>49999999.999991849</v>
      </c>
      <c r="Z5044">
        <v>0.73280684828572762</v>
      </c>
      <c r="AA5044">
        <v>0.26808985703079669</v>
      </c>
      <c r="AB5044">
        <v>0.39889423536343138</v>
      </c>
      <c r="AC5044">
        <v>1.7584297901914951E-2</v>
      </c>
      <c r="AD5044">
        <v>0.10402699999999999</v>
      </c>
      <c r="AE5044">
        <v>5.4999999999999997E-3</v>
      </c>
      <c r="AF5044">
        <v>2.928291655593052</v>
      </c>
      <c r="AG5044">
        <v>1.4774939572599379</v>
      </c>
      <c r="AH5044">
        <v>13.83704104982421</v>
      </c>
    </row>
    <row r="5045" spans="1:34">
      <c r="A5045" t="s">
        <v>1194</v>
      </c>
      <c r="B5045" t="s">
        <v>1295</v>
      </c>
      <c r="C5045" t="s">
        <v>5827</v>
      </c>
      <c r="D5045" t="s">
        <v>5910</v>
      </c>
      <c r="E5045" t="s">
        <v>49</v>
      </c>
      <c r="F5045" t="s">
        <v>672</v>
      </c>
      <c r="G5045" t="s">
        <v>1125</v>
      </c>
      <c r="H5045" t="s">
        <v>38</v>
      </c>
      <c r="I5045">
        <v>0.42104612252621598</v>
      </c>
      <c r="J5045">
        <v>0.42104612252621609</v>
      </c>
      <c r="K5045">
        <v>3</v>
      </c>
      <c r="L5045">
        <v>0.3683689802097288</v>
      </c>
      <c r="M5045">
        <v>4.2104612252621614</v>
      </c>
      <c r="N5045" t="str">
        <f t="shared" si="234"/>
        <v>05Qd-614,21046122526216</v>
      </c>
      <c r="O5045" t="s">
        <v>5829</v>
      </c>
      <c r="P5045">
        <v>53.708260620241823</v>
      </c>
      <c r="Q5045">
        <v>26.870555303630422</v>
      </c>
      <c r="R5045">
        <v>75.000000000000014</v>
      </c>
      <c r="S5045">
        <v>733.54195811780983</v>
      </c>
      <c r="T5045">
        <f t="shared" si="235"/>
        <v>889.12077404168213</v>
      </c>
      <c r="U5045">
        <v>5461830.8213414866</v>
      </c>
      <c r="V5045">
        <v>5364375.3522827392</v>
      </c>
      <c r="W5045">
        <v>8273283.1317229802</v>
      </c>
      <c r="X5045">
        <v>30566473.049879309</v>
      </c>
      <c r="Y5045">
        <f t="shared" si="236"/>
        <v>49665962.355226517</v>
      </c>
      <c r="Z5045">
        <v>0.41221432109543671</v>
      </c>
      <c r="AA5045">
        <v>0.1210914859348773</v>
      </c>
      <c r="AB5045">
        <v>0.21796463297412441</v>
      </c>
      <c r="AC5045">
        <v>0.64133761245866894</v>
      </c>
      <c r="AD5045">
        <v>0.10402699999999999</v>
      </c>
      <c r="AE5045">
        <v>5.4999999999999997E-3</v>
      </c>
      <c r="AF5045">
        <v>1.3226579765221449</v>
      </c>
      <c r="AG5045">
        <v>0.66735810420405262</v>
      </c>
      <c r="AH5045">
        <v>6.3100043059883593</v>
      </c>
    </row>
    <row r="5046" spans="1:34">
      <c r="A5046" t="s">
        <v>1194</v>
      </c>
      <c r="B5046" t="s">
        <v>1295</v>
      </c>
      <c r="C5046" t="s">
        <v>5830</v>
      </c>
      <c r="D5046" t="s">
        <v>5911</v>
      </c>
      <c r="E5046" t="s">
        <v>672</v>
      </c>
      <c r="F5046" t="s">
        <v>1179</v>
      </c>
      <c r="G5046" t="s">
        <v>1125</v>
      </c>
      <c r="H5046" t="s">
        <v>38</v>
      </c>
      <c r="I5046">
        <v>0.49318886058176842</v>
      </c>
      <c r="J5046">
        <v>1.0737949479996109</v>
      </c>
      <c r="K5046">
        <v>3</v>
      </c>
      <c r="L5046">
        <v>0.36490479723630431</v>
      </c>
      <c r="M5046">
        <v>4.9318886058176847</v>
      </c>
      <c r="N5046" t="str">
        <f t="shared" si="234"/>
        <v>05Qd-614,93188860581768</v>
      </c>
      <c r="O5046" t="s">
        <v>5832</v>
      </c>
      <c r="P5046">
        <v>31.47460063017618</v>
      </c>
      <c r="Q5046">
        <v>75.480162638639641</v>
      </c>
      <c r="R5046">
        <v>75.000000000000014</v>
      </c>
      <c r="S5046">
        <v>726.64364773304999</v>
      </c>
      <c r="T5046">
        <f t="shared" si="235"/>
        <v>908.59841100186577</v>
      </c>
      <c r="U5046">
        <v>6283516.2852272019</v>
      </c>
      <c r="V5046">
        <v>5164178.0547508709</v>
      </c>
      <c r="W5046">
        <v>8273283.1317229802</v>
      </c>
      <c r="X5046">
        <v>30279022.52829428</v>
      </c>
      <c r="Y5046">
        <f t="shared" si="236"/>
        <v>49999999.999995336</v>
      </c>
      <c r="Z5046">
        <v>0.14183950113602309</v>
      </c>
      <c r="AA5046">
        <v>0.27384030891907069</v>
      </c>
      <c r="AB5046">
        <v>0.21796463297412441</v>
      </c>
      <c r="AC5046">
        <v>0.63530640202387301</v>
      </c>
      <c r="AD5046">
        <v>0.10402699999999999</v>
      </c>
      <c r="AE5046">
        <v>5.4999999999999997E-3</v>
      </c>
      <c r="AF5046">
        <v>1.5492843787908961</v>
      </c>
      <c r="AG5046">
        <v>0.78170434402210309</v>
      </c>
      <c r="AH5046">
        <v>7.3724043286306831</v>
      </c>
    </row>
    <row r="5047" spans="1:34">
      <c r="A5047" t="s">
        <v>1194</v>
      </c>
      <c r="B5047" t="s">
        <v>1295</v>
      </c>
      <c r="C5047" t="s">
        <v>5833</v>
      </c>
      <c r="D5047" t="s">
        <v>5912</v>
      </c>
      <c r="E5047" t="s">
        <v>672</v>
      </c>
      <c r="F5047" t="s">
        <v>46</v>
      </c>
      <c r="G5047" t="s">
        <v>1125</v>
      </c>
      <c r="H5047" t="s">
        <v>38</v>
      </c>
      <c r="I5047">
        <v>0.42490028091704551</v>
      </c>
      <c r="J5047">
        <v>0.47052491437607752</v>
      </c>
      <c r="K5047">
        <v>3</v>
      </c>
      <c r="L5047">
        <v>0.35357761387733139</v>
      </c>
      <c r="M5047">
        <v>4.249002809170455</v>
      </c>
      <c r="N5047" t="str">
        <f t="shared" si="234"/>
        <v>05Qd-614,24900280917046</v>
      </c>
      <c r="O5047" t="s">
        <v>5835</v>
      </c>
      <c r="P5047">
        <v>27.11652212448217</v>
      </c>
      <c r="Q5047">
        <v>76.225036128924557</v>
      </c>
      <c r="R5047">
        <v>75.000000000000014</v>
      </c>
      <c r="S5047">
        <v>704.08755667356456</v>
      </c>
      <c r="T5047">
        <f t="shared" si="235"/>
        <v>882.42911492697135</v>
      </c>
      <c r="U5047">
        <v>5413479.5980397379</v>
      </c>
      <c r="V5047">
        <v>6974120.2808822207</v>
      </c>
      <c r="W5047">
        <v>8273283.1317229802</v>
      </c>
      <c r="X5047">
        <v>29339116.989353519</v>
      </c>
      <c r="Y5047">
        <f t="shared" si="236"/>
        <v>49999999.999998458</v>
      </c>
      <c r="Z5047">
        <v>0.122199929265916</v>
      </c>
      <c r="AA5047">
        <v>0.43530127716585038</v>
      </c>
      <c r="AB5047">
        <v>0.21796463297412441</v>
      </c>
      <c r="AC5047">
        <v>0.61558555384824976</v>
      </c>
      <c r="AD5047">
        <v>0.10402699999999999</v>
      </c>
      <c r="AE5047">
        <v>5.4999999999999997E-3</v>
      </c>
      <c r="AF5047">
        <v>1.3347652803676819</v>
      </c>
      <c r="AG5047">
        <v>0.67346694525351714</v>
      </c>
      <c r="AH5047">
        <v>6.3667620347916536</v>
      </c>
    </row>
    <row r="5048" spans="1:34">
      <c r="A5048" t="s">
        <v>1531</v>
      </c>
      <c r="B5048" t="s">
        <v>1532</v>
      </c>
      <c r="C5048" t="s">
        <v>5913</v>
      </c>
      <c r="D5048" t="s">
        <v>5914</v>
      </c>
      <c r="E5048" t="s">
        <v>671</v>
      </c>
      <c r="F5048" t="s">
        <v>43</v>
      </c>
      <c r="G5048" t="s">
        <v>254</v>
      </c>
      <c r="H5048" t="s">
        <v>672</v>
      </c>
      <c r="I5048">
        <v>0</v>
      </c>
      <c r="J5048">
        <v>0</v>
      </c>
      <c r="K5048">
        <v>0</v>
      </c>
      <c r="L5048">
        <v>0</v>
      </c>
      <c r="M5048">
        <v>0</v>
      </c>
      <c r="N5048" t="str">
        <f t="shared" si="234"/>
        <v>10Qf-300</v>
      </c>
      <c r="O5048" t="s">
        <v>5915</v>
      </c>
      <c r="P5048">
        <v>0</v>
      </c>
      <c r="Q5048">
        <v>0</v>
      </c>
      <c r="R5048">
        <v>0</v>
      </c>
      <c r="S5048">
        <v>0</v>
      </c>
      <c r="T5048">
        <f t="shared" si="235"/>
        <v>0</v>
      </c>
      <c r="U5048">
        <v>0</v>
      </c>
      <c r="V5048">
        <v>0</v>
      </c>
      <c r="W5048">
        <v>0</v>
      </c>
      <c r="X5048">
        <v>0</v>
      </c>
      <c r="Y5048">
        <f t="shared" si="236"/>
        <v>0</v>
      </c>
      <c r="Z5048">
        <v>0</v>
      </c>
      <c r="AA5048">
        <v>0</v>
      </c>
      <c r="AB5048">
        <v>0</v>
      </c>
      <c r="AC5048">
        <v>0</v>
      </c>
      <c r="AD5048">
        <v>0.10412399999999999</v>
      </c>
      <c r="AE5048">
        <v>5.4999999999999997E-3</v>
      </c>
      <c r="AF5048">
        <v>0</v>
      </c>
      <c r="AG5048">
        <v>0</v>
      </c>
      <c r="AH5048">
        <v>0</v>
      </c>
    </row>
    <row r="5049" spans="1:34">
      <c r="A5049" t="s">
        <v>1531</v>
      </c>
      <c r="B5049" t="s">
        <v>1532</v>
      </c>
      <c r="C5049" t="s">
        <v>5916</v>
      </c>
      <c r="D5049" t="s">
        <v>5917</v>
      </c>
      <c r="E5049" t="s">
        <v>671</v>
      </c>
      <c r="F5049" t="s">
        <v>43</v>
      </c>
      <c r="G5049" t="s">
        <v>672</v>
      </c>
      <c r="H5049" t="s">
        <v>46</v>
      </c>
      <c r="I5049">
        <v>0.31359181246595841</v>
      </c>
      <c r="J5049">
        <v>0.31359181246595841</v>
      </c>
      <c r="K5049">
        <v>0.31359181246595841</v>
      </c>
      <c r="L5049">
        <v>2.195142687261709</v>
      </c>
      <c r="M5049">
        <v>3.1359181246595842</v>
      </c>
      <c r="N5049" t="str">
        <f t="shared" si="234"/>
        <v>10Qf-303,13591812465958</v>
      </c>
      <c r="O5049" t="s">
        <v>5918</v>
      </c>
      <c r="P5049">
        <v>15.58621602509043</v>
      </c>
      <c r="Q5049">
        <v>14.068869041086399</v>
      </c>
      <c r="R5049">
        <v>15.815425084282939</v>
      </c>
      <c r="S5049">
        <v>273.05628517018641</v>
      </c>
      <c r="T5049">
        <f t="shared" si="235"/>
        <v>318.52679532064622</v>
      </c>
      <c r="U5049">
        <v>1322333.9211664209</v>
      </c>
      <c r="V5049">
        <v>1959068.633426755</v>
      </c>
      <c r="W5049">
        <v>3157354.7903767759</v>
      </c>
      <c r="X5049">
        <v>24982964.56044754</v>
      </c>
      <c r="Y5049">
        <f t="shared" si="236"/>
        <v>31421721.905417491</v>
      </c>
      <c r="Z5049">
        <v>5.3742179831342038E-2</v>
      </c>
      <c r="AA5049">
        <v>6.2009877843158888E-2</v>
      </c>
      <c r="AB5049">
        <v>7.1271817887917144E-2</v>
      </c>
      <c r="AC5049">
        <v>1.559353143128799</v>
      </c>
      <c r="AD5049">
        <v>0.10412399999999999</v>
      </c>
      <c r="AE5049">
        <v>5.4999999999999997E-3</v>
      </c>
      <c r="AF5049">
        <v>0.98510517005013098</v>
      </c>
      <c r="AG5049">
        <v>0.49704302275854401</v>
      </c>
      <c r="AH5049">
        <v>4.7276903174682587</v>
      </c>
    </row>
    <row r="5050" spans="1:34">
      <c r="A5050" t="s">
        <v>1531</v>
      </c>
      <c r="B5050" t="s">
        <v>1532</v>
      </c>
      <c r="C5050" t="s">
        <v>5919</v>
      </c>
      <c r="D5050" t="s">
        <v>5920</v>
      </c>
      <c r="E5050" t="s">
        <v>671</v>
      </c>
      <c r="F5050" t="s">
        <v>254</v>
      </c>
      <c r="G5050" t="s">
        <v>672</v>
      </c>
      <c r="H5050" t="s">
        <v>46</v>
      </c>
      <c r="I5050">
        <v>0.24867228379684</v>
      </c>
      <c r="J5050">
        <v>0.56841571117054968</v>
      </c>
      <c r="K5050">
        <v>0.24867228379684</v>
      </c>
      <c r="L5050">
        <v>1.4209625592041699</v>
      </c>
      <c r="M5050">
        <v>2.4867228379683999</v>
      </c>
      <c r="N5050" t="str">
        <f t="shared" si="234"/>
        <v>10Qf-302,4867228379684</v>
      </c>
      <c r="O5050" t="s">
        <v>5921</v>
      </c>
      <c r="P5050">
        <v>12.359569927007851</v>
      </c>
      <c r="Q5050">
        <v>54.457488761016187</v>
      </c>
      <c r="R5050">
        <v>12.541328308287371</v>
      </c>
      <c r="S5050">
        <v>176.75514217539029</v>
      </c>
      <c r="T5050">
        <f t="shared" si="235"/>
        <v>256.11352917170171</v>
      </c>
      <c r="U5050">
        <v>1048585.400022777</v>
      </c>
      <c r="V5050">
        <v>30275688.469933189</v>
      </c>
      <c r="W5050">
        <v>2503721.7021254869</v>
      </c>
      <c r="X5050">
        <v>16172004.427923679</v>
      </c>
      <c r="Y5050">
        <f t="shared" si="236"/>
        <v>50000000.000005133</v>
      </c>
      <c r="Z5050">
        <v>4.2616516323528177E-2</v>
      </c>
      <c r="AA5050">
        <v>0.31339084123083938</v>
      </c>
      <c r="AB5050">
        <v>5.651718259214681E-2</v>
      </c>
      <c r="AC5050">
        <v>1.0094024620000459</v>
      </c>
      <c r="AD5050">
        <v>0.10412399999999999</v>
      </c>
      <c r="AE5050">
        <v>5.4999999999999997E-3</v>
      </c>
      <c r="AF5050">
        <v>0.78116947789583246</v>
      </c>
      <c r="AG5050">
        <v>0.39414556981799143</v>
      </c>
      <c r="AH5050">
        <v>3.771661885682223</v>
      </c>
    </row>
    <row r="5051" spans="1:34">
      <c r="A5051" t="s">
        <v>1531</v>
      </c>
      <c r="B5051" t="s">
        <v>1532</v>
      </c>
      <c r="C5051" t="s">
        <v>5922</v>
      </c>
      <c r="D5051" t="s">
        <v>5923</v>
      </c>
      <c r="E5051" t="s">
        <v>43</v>
      </c>
      <c r="F5051" t="s">
        <v>254</v>
      </c>
      <c r="G5051" t="s">
        <v>672</v>
      </c>
      <c r="H5051" t="s">
        <v>46</v>
      </c>
      <c r="I5051">
        <v>0.25191508336218449</v>
      </c>
      <c r="J5051">
        <v>0.54804724698848661</v>
      </c>
      <c r="K5051">
        <v>0.25191508336218449</v>
      </c>
      <c r="L5051">
        <v>1.4672734199089901</v>
      </c>
      <c r="M5051">
        <v>2.5191508336218451</v>
      </c>
      <c r="N5051" t="str">
        <f t="shared" si="234"/>
        <v>10Qf-302,51915083362185</v>
      </c>
      <c r="O5051" t="s">
        <v>5924</v>
      </c>
      <c r="P5051">
        <v>11.30182669447619</v>
      </c>
      <c r="Q5051">
        <v>52.506072944254853</v>
      </c>
      <c r="R5051">
        <v>12.704872927599199</v>
      </c>
      <c r="S5051">
        <v>182.51580259189669</v>
      </c>
      <c r="T5051">
        <f t="shared" si="235"/>
        <v>259.02857515822694</v>
      </c>
      <c r="U5051">
        <v>1573762.191752105</v>
      </c>
      <c r="V5051">
        <v>29190797.141160421</v>
      </c>
      <c r="W5051">
        <v>2536371.370691</v>
      </c>
      <c r="X5051">
        <v>16699069.29640181</v>
      </c>
      <c r="Y5051">
        <f t="shared" si="236"/>
        <v>50000000.000005335</v>
      </c>
      <c r="Z5051">
        <v>4.9813875634377391E-2</v>
      </c>
      <c r="AA5051">
        <v>0.30216087344643078</v>
      </c>
      <c r="AB5051">
        <v>5.7254192331817028E-2</v>
      </c>
      <c r="AC5051">
        <v>1.042300089393527</v>
      </c>
      <c r="AD5051">
        <v>0.10412399999999999</v>
      </c>
      <c r="AE5051">
        <v>5.4999999999999997E-3</v>
      </c>
      <c r="AF5051">
        <v>0.79135628281314507</v>
      </c>
      <c r="AG5051">
        <v>0.39928540712906252</v>
      </c>
      <c r="AH5051">
        <v>3.819416523564052</v>
      </c>
    </row>
    <row r="5052" spans="1:34">
      <c r="A5052" t="s">
        <v>1531</v>
      </c>
      <c r="B5052" t="s">
        <v>1551</v>
      </c>
      <c r="C5052" t="s">
        <v>5913</v>
      </c>
      <c r="D5052" t="s">
        <v>5925</v>
      </c>
      <c r="E5052" t="s">
        <v>671</v>
      </c>
      <c r="F5052" t="s">
        <v>43</v>
      </c>
      <c r="G5052" t="s">
        <v>254</v>
      </c>
      <c r="H5052" t="s">
        <v>672</v>
      </c>
      <c r="I5052">
        <v>0</v>
      </c>
      <c r="J5052">
        <v>0</v>
      </c>
      <c r="K5052">
        <v>0</v>
      </c>
      <c r="L5052">
        <v>0</v>
      </c>
      <c r="M5052">
        <v>0</v>
      </c>
      <c r="N5052" t="str">
        <f t="shared" si="234"/>
        <v>10Qf-300</v>
      </c>
      <c r="O5052" t="s">
        <v>5915</v>
      </c>
      <c r="P5052">
        <v>0</v>
      </c>
      <c r="Q5052">
        <v>0</v>
      </c>
      <c r="R5052">
        <v>0</v>
      </c>
      <c r="S5052">
        <v>0</v>
      </c>
      <c r="T5052">
        <f t="shared" si="235"/>
        <v>0</v>
      </c>
      <c r="U5052">
        <v>0</v>
      </c>
      <c r="V5052">
        <v>0</v>
      </c>
      <c r="W5052">
        <v>0</v>
      </c>
      <c r="X5052">
        <v>0</v>
      </c>
      <c r="Y5052">
        <f t="shared" si="236"/>
        <v>0</v>
      </c>
      <c r="Z5052">
        <v>0</v>
      </c>
      <c r="AA5052">
        <v>0</v>
      </c>
      <c r="AB5052">
        <v>0</v>
      </c>
      <c r="AC5052">
        <v>0</v>
      </c>
      <c r="AD5052">
        <v>0.10412399999999999</v>
      </c>
      <c r="AE5052">
        <v>5.4999999999999997E-3</v>
      </c>
      <c r="AF5052">
        <v>0</v>
      </c>
      <c r="AG5052">
        <v>0</v>
      </c>
      <c r="AH5052">
        <v>0</v>
      </c>
    </row>
    <row r="5053" spans="1:34">
      <c r="A5053" t="s">
        <v>1531</v>
      </c>
      <c r="B5053" t="s">
        <v>1551</v>
      </c>
      <c r="C5053" t="s">
        <v>5916</v>
      </c>
      <c r="D5053" t="s">
        <v>5926</v>
      </c>
      <c r="E5053" t="s">
        <v>671</v>
      </c>
      <c r="F5053" t="s">
        <v>43</v>
      </c>
      <c r="G5053" t="s">
        <v>672</v>
      </c>
      <c r="H5053" t="s">
        <v>46</v>
      </c>
      <c r="I5053">
        <v>0.31290941417541662</v>
      </c>
      <c r="J5053">
        <v>0.31290941417541662</v>
      </c>
      <c r="K5053">
        <v>0.31290941417541662</v>
      </c>
      <c r="L5053">
        <v>2.190365899227916</v>
      </c>
      <c r="M5053">
        <v>3.129094141754166</v>
      </c>
      <c r="N5053" t="str">
        <f t="shared" si="234"/>
        <v>10Qf-303,12909414175417</v>
      </c>
      <c r="O5053" t="s">
        <v>5918</v>
      </c>
      <c r="P5053">
        <v>15.552299300390571</v>
      </c>
      <c r="Q5053">
        <v>14.03825417232437</v>
      </c>
      <c r="R5053">
        <v>15.78100958421985</v>
      </c>
      <c r="S5053">
        <v>272.46209509629199</v>
      </c>
      <c r="T5053">
        <f t="shared" si="235"/>
        <v>317.83365815322679</v>
      </c>
      <c r="U5053">
        <v>1315500.2777639329</v>
      </c>
      <c r="V5053">
        <v>1924049.4121309731</v>
      </c>
      <c r="W5053">
        <v>3150484.159748239</v>
      </c>
      <c r="X5053">
        <v>24928599.83652617</v>
      </c>
      <c r="Y5053">
        <f t="shared" si="236"/>
        <v>31318633.686169315</v>
      </c>
      <c r="Z5053">
        <v>5.3625232990930263E-2</v>
      </c>
      <c r="AA5053">
        <v>6.1874939898497239E-2</v>
      </c>
      <c r="AB5053">
        <v>7.111672529698479E-2</v>
      </c>
      <c r="AC5053">
        <v>1.5559598787739219</v>
      </c>
      <c r="AD5053">
        <v>0.10412399999999999</v>
      </c>
      <c r="AE5053">
        <v>5.4999999999999997E-3</v>
      </c>
      <c r="AF5053">
        <v>0.98296151049869085</v>
      </c>
      <c r="AG5053">
        <v>0.49596142146803529</v>
      </c>
      <c r="AH5053">
        <v>4.717641073720892</v>
      </c>
    </row>
    <row r="5054" spans="1:34">
      <c r="A5054" t="s">
        <v>1531</v>
      </c>
      <c r="B5054" t="s">
        <v>1551</v>
      </c>
      <c r="C5054" t="s">
        <v>5919</v>
      </c>
      <c r="D5054" t="s">
        <v>5927</v>
      </c>
      <c r="E5054" t="s">
        <v>671</v>
      </c>
      <c r="F5054" t="s">
        <v>254</v>
      </c>
      <c r="G5054" t="s">
        <v>672</v>
      </c>
      <c r="H5054" t="s">
        <v>46</v>
      </c>
      <c r="I5054">
        <v>0.24794145395166281</v>
      </c>
      <c r="J5054">
        <v>0.57061477176834063</v>
      </c>
      <c r="K5054">
        <v>0.24794145395166281</v>
      </c>
      <c r="L5054">
        <v>1.412916859844962</v>
      </c>
      <c r="M5054">
        <v>2.479414539516628</v>
      </c>
      <c r="N5054" t="str">
        <f t="shared" si="234"/>
        <v>10Qf-302,47941453951663</v>
      </c>
      <c r="O5054" t="s">
        <v>5921</v>
      </c>
      <c r="P5054">
        <v>12.323246045478729</v>
      </c>
      <c r="Q5054">
        <v>54.668171392469823</v>
      </c>
      <c r="R5054">
        <v>12.504470252029879</v>
      </c>
      <c r="S5054">
        <v>175.7543285192348</v>
      </c>
      <c r="T5054">
        <f t="shared" si="235"/>
        <v>255.25021620921325</v>
      </c>
      <c r="U5054">
        <v>1042368.9309640171</v>
      </c>
      <c r="V5054">
        <v>30380831.467547521</v>
      </c>
      <c r="W5054">
        <v>2496363.4452421991</v>
      </c>
      <c r="X5054">
        <v>16080436.156247521</v>
      </c>
      <c r="Y5054">
        <f t="shared" si="236"/>
        <v>50000000.000001252</v>
      </c>
      <c r="Z5054">
        <v>4.2491269466294328E-2</v>
      </c>
      <c r="AA5054">
        <v>0.31460327332431559</v>
      </c>
      <c r="AB5054">
        <v>5.6351082682768019E-2</v>
      </c>
      <c r="AC5054">
        <v>1.0036870765459449</v>
      </c>
      <c r="AD5054">
        <v>0.10412399999999999</v>
      </c>
      <c r="AE5054">
        <v>5.4999999999999997E-3</v>
      </c>
      <c r="AF5054">
        <v>0.77887367733506641</v>
      </c>
      <c r="AG5054">
        <v>0.39298720451338548</v>
      </c>
      <c r="AH5054">
        <v>3.7608994213650799</v>
      </c>
    </row>
    <row r="5055" spans="1:34">
      <c r="A5055" t="s">
        <v>1531</v>
      </c>
      <c r="B5055" t="s">
        <v>1551</v>
      </c>
      <c r="C5055" t="s">
        <v>5922</v>
      </c>
      <c r="D5055" t="s">
        <v>5928</v>
      </c>
      <c r="E5055" t="s">
        <v>43</v>
      </c>
      <c r="F5055" t="s">
        <v>254</v>
      </c>
      <c r="G5055" t="s">
        <v>672</v>
      </c>
      <c r="H5055" t="s">
        <v>46</v>
      </c>
      <c r="I5055">
        <v>0.25074504664804448</v>
      </c>
      <c r="J5055">
        <v>0.5519118606697816</v>
      </c>
      <c r="K5055">
        <v>0.25074504664804448</v>
      </c>
      <c r="L5055">
        <v>1.454048512514575</v>
      </c>
      <c r="M5055">
        <v>2.5074504664804458</v>
      </c>
      <c r="N5055" t="str">
        <f t="shared" si="234"/>
        <v>10Qf-302,50745046648045</v>
      </c>
      <c r="O5055" t="s">
        <v>5924</v>
      </c>
      <c r="P5055">
        <v>11.24933459280091</v>
      </c>
      <c r="Q5055">
        <v>52.876325124092368</v>
      </c>
      <c r="R5055">
        <v>12.64586428240267</v>
      </c>
      <c r="S5055">
        <v>180.8707413820747</v>
      </c>
      <c r="T5055">
        <f t="shared" si="235"/>
        <v>257.64226538137063</v>
      </c>
      <c r="U5055">
        <v>1541806.7905347999</v>
      </c>
      <c r="V5055">
        <v>29385045.837468311</v>
      </c>
      <c r="W5055">
        <v>2524591.0215956061</v>
      </c>
      <c r="X5055">
        <v>16548556.350401919</v>
      </c>
      <c r="Y5055">
        <f t="shared" si="236"/>
        <v>50000000.000000641</v>
      </c>
      <c r="Z5055">
        <v>4.9582511705755353E-2</v>
      </c>
      <c r="AA5055">
        <v>0.30429159310954351</v>
      </c>
      <c r="AB5055">
        <v>5.698827134696538E-2</v>
      </c>
      <c r="AC5055">
        <v>1.032905574388767</v>
      </c>
      <c r="AD5055">
        <v>0.10412399999999999</v>
      </c>
      <c r="AE5055">
        <v>5.4999999999999997E-3</v>
      </c>
      <c r="AF5055">
        <v>0.78768077481061127</v>
      </c>
      <c r="AG5055">
        <v>0.39743089893715072</v>
      </c>
      <c r="AH5055">
        <v>3.802186140228208</v>
      </c>
    </row>
    <row r="5056" spans="1:34">
      <c r="A5056" t="s">
        <v>1531</v>
      </c>
      <c r="B5056" t="s">
        <v>1558</v>
      </c>
      <c r="C5056" t="s">
        <v>5913</v>
      </c>
      <c r="D5056" t="s">
        <v>5929</v>
      </c>
      <c r="E5056" t="s">
        <v>671</v>
      </c>
      <c r="F5056" t="s">
        <v>43</v>
      </c>
      <c r="G5056" t="s">
        <v>254</v>
      </c>
      <c r="H5056" t="s">
        <v>672</v>
      </c>
      <c r="I5056">
        <v>0</v>
      </c>
      <c r="J5056">
        <v>0</v>
      </c>
      <c r="K5056">
        <v>0</v>
      </c>
      <c r="L5056">
        <v>0</v>
      </c>
      <c r="M5056">
        <v>0</v>
      </c>
      <c r="N5056" t="str">
        <f t="shared" si="234"/>
        <v>10Qf-300</v>
      </c>
      <c r="O5056" t="s">
        <v>5915</v>
      </c>
      <c r="P5056">
        <v>0</v>
      </c>
      <c r="Q5056">
        <v>0</v>
      </c>
      <c r="R5056">
        <v>0</v>
      </c>
      <c r="S5056">
        <v>0</v>
      </c>
      <c r="T5056">
        <f t="shared" si="235"/>
        <v>0</v>
      </c>
      <c r="U5056">
        <v>0</v>
      </c>
      <c r="V5056">
        <v>0</v>
      </c>
      <c r="W5056">
        <v>0</v>
      </c>
      <c r="X5056">
        <v>0</v>
      </c>
      <c r="Y5056">
        <f t="shared" si="236"/>
        <v>0</v>
      </c>
      <c r="Z5056">
        <v>0</v>
      </c>
      <c r="AA5056">
        <v>0</v>
      </c>
      <c r="AB5056">
        <v>0</v>
      </c>
      <c r="AC5056">
        <v>0</v>
      </c>
      <c r="AD5056">
        <v>0.10412399999999999</v>
      </c>
      <c r="AE5056">
        <v>5.4999999999999997E-3</v>
      </c>
      <c r="AF5056">
        <v>0</v>
      </c>
      <c r="AG5056">
        <v>0</v>
      </c>
      <c r="AH5056">
        <v>0</v>
      </c>
    </row>
    <row r="5057" spans="1:34">
      <c r="A5057" t="s">
        <v>1531</v>
      </c>
      <c r="B5057" t="s">
        <v>1558</v>
      </c>
      <c r="C5057" t="s">
        <v>5916</v>
      </c>
      <c r="D5057" t="s">
        <v>5930</v>
      </c>
      <c r="E5057" t="s">
        <v>671</v>
      </c>
      <c r="F5057" t="s">
        <v>43</v>
      </c>
      <c r="G5057" t="s">
        <v>672</v>
      </c>
      <c r="H5057" t="s">
        <v>46</v>
      </c>
      <c r="I5057">
        <v>0.31463815612975282</v>
      </c>
      <c r="J5057">
        <v>0.31463815612975282</v>
      </c>
      <c r="K5057">
        <v>0.31463815612975282</v>
      </c>
      <c r="L5057">
        <v>2.202467092908269</v>
      </c>
      <c r="M5057">
        <v>3.1463815612975279</v>
      </c>
      <c r="N5057" t="str">
        <f t="shared" si="234"/>
        <v>10Qf-303,14638156129753</v>
      </c>
      <c r="O5057" t="s">
        <v>5918</v>
      </c>
      <c r="P5057">
        <v>15.638221650658719</v>
      </c>
      <c r="Q5057">
        <v>14.11581182273027</v>
      </c>
      <c r="R5057">
        <v>15.868195498462519</v>
      </c>
      <c r="S5057">
        <v>273.96737628446112</v>
      </c>
      <c r="T5057">
        <f t="shared" si="235"/>
        <v>319.58960525631267</v>
      </c>
      <c r="U5057">
        <v>1337492.202645753</v>
      </c>
      <c r="V5057">
        <v>2001244.338694673</v>
      </c>
      <c r="W5057">
        <v>3167889.7534974101</v>
      </c>
      <c r="X5057">
        <v>25066323.773384459</v>
      </c>
      <c r="Y5057">
        <f t="shared" si="236"/>
        <v>31572950.068222295</v>
      </c>
      <c r="Z5057">
        <v>5.3921498254558622E-2</v>
      </c>
      <c r="AA5057">
        <v>6.2216782616161842E-2</v>
      </c>
      <c r="AB5057">
        <v>7.1509626440594914E-2</v>
      </c>
      <c r="AC5057">
        <v>1.564556146574904</v>
      </c>
      <c r="AD5057">
        <v>0.10412399999999999</v>
      </c>
      <c r="AE5057">
        <v>5.4999999999999997E-3</v>
      </c>
      <c r="AF5057">
        <v>0.98839211349660561</v>
      </c>
      <c r="AG5057">
        <v>1.1216850266025691</v>
      </c>
      <c r="AH5057">
        <v>5.3660827013967021</v>
      </c>
    </row>
    <row r="5058" spans="1:34">
      <c r="A5058" t="s">
        <v>1531</v>
      </c>
      <c r="B5058" t="s">
        <v>1558</v>
      </c>
      <c r="C5058" t="s">
        <v>5919</v>
      </c>
      <c r="D5058" t="s">
        <v>5931</v>
      </c>
      <c r="E5058" t="s">
        <v>671</v>
      </c>
      <c r="F5058" t="s">
        <v>254</v>
      </c>
      <c r="G5058" t="s">
        <v>672</v>
      </c>
      <c r="H5058" t="s">
        <v>46</v>
      </c>
      <c r="I5058">
        <v>0.2494705968442178</v>
      </c>
      <c r="J5058">
        <v>0.56599569676866768</v>
      </c>
      <c r="K5058">
        <v>0.2494705968442178</v>
      </c>
      <c r="L5058">
        <v>1.4297690779850749</v>
      </c>
      <c r="M5058">
        <v>2.4947059684421782</v>
      </c>
      <c r="N5058" t="str">
        <f t="shared" ref="N5058:N5121" si="237">_xlfn.CONCAT(A5058,M5058)</f>
        <v>10Qf-302,49470596844218</v>
      </c>
      <c r="O5058" t="s">
        <v>5921</v>
      </c>
      <c r="P5058">
        <v>12.399247874956281</v>
      </c>
      <c r="Q5058">
        <v>54.225637486496368</v>
      </c>
      <c r="R5058">
        <v>12.58158975547034</v>
      </c>
      <c r="S5058">
        <v>177.85059502114359</v>
      </c>
      <c r="T5058">
        <f t="shared" ref="T5058:T5121" si="238">SUM(P5058:S5058)</f>
        <v>257.05707013806659</v>
      </c>
      <c r="U5058">
        <v>1060472.0742481221</v>
      </c>
      <c r="V5058">
        <v>30155536.9204049</v>
      </c>
      <c r="W5058">
        <v>2511759.404081217</v>
      </c>
      <c r="X5058">
        <v>16272231.60125549</v>
      </c>
      <c r="Y5058">
        <f t="shared" ref="Y5058:Y5121" si="239">SUM(U5058:X5058)</f>
        <v>49999999.999989733</v>
      </c>
      <c r="Z5058">
        <v>4.2753328196952128E-2</v>
      </c>
      <c r="AA5058">
        <v>0.31205658826370247</v>
      </c>
      <c r="AB5058">
        <v>5.6698619797674717E-2</v>
      </c>
      <c r="AC5058">
        <v>1.0156583071533991</v>
      </c>
      <c r="AD5058">
        <v>0.10412399999999999</v>
      </c>
      <c r="AE5058">
        <v>5.4999999999999997E-3</v>
      </c>
      <c r="AF5058">
        <v>0.78367726757345901</v>
      </c>
      <c r="AG5058">
        <v>0.88936267774963629</v>
      </c>
      <c r="AH5058">
        <v>4.2773699137652734</v>
      </c>
    </row>
    <row r="5059" spans="1:34">
      <c r="A5059" t="s">
        <v>1531</v>
      </c>
      <c r="B5059" t="s">
        <v>1558</v>
      </c>
      <c r="C5059" t="s">
        <v>5922</v>
      </c>
      <c r="D5059" t="s">
        <v>5932</v>
      </c>
      <c r="E5059" t="s">
        <v>43</v>
      </c>
      <c r="F5059" t="s">
        <v>254</v>
      </c>
      <c r="G5059" t="s">
        <v>672</v>
      </c>
      <c r="H5059" t="s">
        <v>46</v>
      </c>
      <c r="I5059">
        <v>0.25315058873067109</v>
      </c>
      <c r="J5059">
        <v>0.54399471669480359</v>
      </c>
      <c r="K5059">
        <v>0.25315058873067109</v>
      </c>
      <c r="L5059">
        <v>1.481209993150566</v>
      </c>
      <c r="M5059">
        <v>2.5315058873067109</v>
      </c>
      <c r="N5059" t="str">
        <f t="shared" si="237"/>
        <v>10Qf-302,53150588730671</v>
      </c>
      <c r="O5059" t="s">
        <v>5924</v>
      </c>
      <c r="P5059">
        <v>11.35725595805329</v>
      </c>
      <c r="Q5059">
        <v>52.117817274003492</v>
      </c>
      <c r="R5059">
        <v>12.76718336371319</v>
      </c>
      <c r="S5059">
        <v>184.24938872250669</v>
      </c>
      <c r="T5059">
        <f t="shared" si="238"/>
        <v>260.49164531827665</v>
      </c>
      <c r="U5059">
        <v>1610154.943590367</v>
      </c>
      <c r="V5059">
        <v>28983352.448526021</v>
      </c>
      <c r="W5059">
        <v>2548810.8816688289</v>
      </c>
      <c r="X5059">
        <v>16857681.726203669</v>
      </c>
      <c r="Y5059">
        <f t="shared" si="239"/>
        <v>49999999.999988884</v>
      </c>
      <c r="Z5059">
        <v>5.0058185383321303E-2</v>
      </c>
      <c r="AA5059">
        <v>0.29992654766533061</v>
      </c>
      <c r="AB5059">
        <v>5.75349927549208E-2</v>
      </c>
      <c r="AC5059">
        <v>1.052200147104948</v>
      </c>
      <c r="AD5059">
        <v>0.10412399999999999</v>
      </c>
      <c r="AE5059">
        <v>5.4999999999999997E-3</v>
      </c>
      <c r="AF5059">
        <v>0.79523745150996172</v>
      </c>
      <c r="AG5059">
        <v>0.9024818488248425</v>
      </c>
      <c r="AH5059">
        <v>4.3388491876415154</v>
      </c>
    </row>
    <row r="5060" spans="1:34">
      <c r="A5060" t="s">
        <v>1531</v>
      </c>
      <c r="B5060" t="s">
        <v>1565</v>
      </c>
      <c r="C5060" t="s">
        <v>5913</v>
      </c>
      <c r="D5060" t="s">
        <v>5933</v>
      </c>
      <c r="E5060" t="s">
        <v>671</v>
      </c>
      <c r="F5060" t="s">
        <v>43</v>
      </c>
      <c r="G5060" t="s">
        <v>254</v>
      </c>
      <c r="H5060" t="s">
        <v>672</v>
      </c>
      <c r="I5060">
        <v>0</v>
      </c>
      <c r="J5060">
        <v>0</v>
      </c>
      <c r="K5060">
        <v>0</v>
      </c>
      <c r="L5060">
        <v>0</v>
      </c>
      <c r="M5060">
        <v>0</v>
      </c>
      <c r="N5060" t="str">
        <f t="shared" si="237"/>
        <v>10Qf-300</v>
      </c>
      <c r="O5060" t="s">
        <v>5915</v>
      </c>
      <c r="P5060">
        <v>0</v>
      </c>
      <c r="Q5060">
        <v>0</v>
      </c>
      <c r="R5060">
        <v>0</v>
      </c>
      <c r="S5060">
        <v>0</v>
      </c>
      <c r="T5060">
        <f t="shared" si="238"/>
        <v>0</v>
      </c>
      <c r="U5060">
        <v>0</v>
      </c>
      <c r="V5060">
        <v>0</v>
      </c>
      <c r="W5060">
        <v>0</v>
      </c>
      <c r="X5060">
        <v>0</v>
      </c>
      <c r="Y5060">
        <f t="shared" si="239"/>
        <v>0</v>
      </c>
      <c r="Z5060">
        <v>0</v>
      </c>
      <c r="AA5060">
        <v>0</v>
      </c>
      <c r="AB5060">
        <v>0</v>
      </c>
      <c r="AC5060">
        <v>0</v>
      </c>
      <c r="AD5060">
        <v>0.10412399999999999</v>
      </c>
      <c r="AE5060">
        <v>5.4999999999999997E-3</v>
      </c>
      <c r="AF5060">
        <v>0</v>
      </c>
      <c r="AG5060">
        <v>0</v>
      </c>
      <c r="AH5060">
        <v>0</v>
      </c>
    </row>
    <row r="5061" spans="1:34">
      <c r="A5061" t="s">
        <v>1531</v>
      </c>
      <c r="B5061" t="s">
        <v>1565</v>
      </c>
      <c r="C5061" t="s">
        <v>5916</v>
      </c>
      <c r="D5061" t="s">
        <v>5934</v>
      </c>
      <c r="E5061" t="s">
        <v>671</v>
      </c>
      <c r="F5061" t="s">
        <v>43</v>
      </c>
      <c r="G5061" t="s">
        <v>672</v>
      </c>
      <c r="H5061" t="s">
        <v>46</v>
      </c>
      <c r="I5061">
        <v>0.31452052210914833</v>
      </c>
      <c r="J5061">
        <v>0.31452052210914833</v>
      </c>
      <c r="K5061">
        <v>0.31452052210914833</v>
      </c>
      <c r="L5061">
        <v>2.2016436547640379</v>
      </c>
      <c r="M5061">
        <v>3.145205221091484</v>
      </c>
      <c r="N5061" t="str">
        <f t="shared" si="237"/>
        <v>10Qf-303,14520522109148</v>
      </c>
      <c r="O5061" t="s">
        <v>5918</v>
      </c>
      <c r="P5061">
        <v>15.632374976146959</v>
      </c>
      <c r="Q5061">
        <v>14.11053433280588</v>
      </c>
      <c r="R5061">
        <v>15.862262843443229</v>
      </c>
      <c r="S5061">
        <v>273.86494788104301</v>
      </c>
      <c r="T5061">
        <f t="shared" si="238"/>
        <v>319.47012003343906</v>
      </c>
      <c r="U5061">
        <v>1334315.5544040489</v>
      </c>
      <c r="V5061">
        <v>2000425.5725770991</v>
      </c>
      <c r="W5061">
        <v>3166705.3720062412</v>
      </c>
      <c r="X5061">
        <v>25056952.2067458</v>
      </c>
      <c r="Y5061">
        <f t="shared" si="239"/>
        <v>31558398.705733187</v>
      </c>
      <c r="Z5061">
        <v>5.3901338580618491E-2</v>
      </c>
      <c r="AA5061">
        <v>6.2193521577582678E-2</v>
      </c>
      <c r="AB5061">
        <v>7.148289107901766E-2</v>
      </c>
      <c r="AC5061">
        <v>1.5639712047094709</v>
      </c>
      <c r="AD5061">
        <v>0.10412399999999999</v>
      </c>
      <c r="AE5061">
        <v>5.4999999999999997E-3</v>
      </c>
      <c r="AF5061">
        <v>0.98802258254182729</v>
      </c>
      <c r="AG5061">
        <v>1.1212656613191141</v>
      </c>
      <c r="AH5061">
        <v>5.3641174649524253</v>
      </c>
    </row>
    <row r="5062" spans="1:34">
      <c r="A5062" t="s">
        <v>1531</v>
      </c>
      <c r="B5062" t="s">
        <v>1565</v>
      </c>
      <c r="C5062" t="s">
        <v>5919</v>
      </c>
      <c r="D5062" t="s">
        <v>5935</v>
      </c>
      <c r="E5062" t="s">
        <v>671</v>
      </c>
      <c r="F5062" t="s">
        <v>254</v>
      </c>
      <c r="G5062" t="s">
        <v>672</v>
      </c>
      <c r="H5062" t="s">
        <v>46</v>
      </c>
      <c r="I5062">
        <v>0.24937643305785931</v>
      </c>
      <c r="J5062">
        <v>0.56628389853821748</v>
      </c>
      <c r="K5062">
        <v>0.24937643305785931</v>
      </c>
      <c r="L5062">
        <v>1.428727565924657</v>
      </c>
      <c r="M5062">
        <v>2.493764330578593</v>
      </c>
      <c r="N5062" t="str">
        <f t="shared" si="237"/>
        <v>10Qf-302,49376433057859</v>
      </c>
      <c r="O5062" t="s">
        <v>5921</v>
      </c>
      <c r="P5062">
        <v>12.39456772369728</v>
      </c>
      <c r="Q5062">
        <v>54.253248870766242</v>
      </c>
      <c r="R5062">
        <v>12.57684077845753</v>
      </c>
      <c r="S5062">
        <v>177.72104015629219</v>
      </c>
      <c r="T5062">
        <f t="shared" si="238"/>
        <v>256.94569752921325</v>
      </c>
      <c r="U5062">
        <v>1057949.577660399</v>
      </c>
      <c r="V5062">
        <v>30170860.962170381</v>
      </c>
      <c r="W5062">
        <v>2510811.3293225011</v>
      </c>
      <c r="X5062">
        <v>16260378.13084298</v>
      </c>
      <c r="Y5062">
        <f t="shared" si="239"/>
        <v>49999999.99999626</v>
      </c>
      <c r="Z5062">
        <v>4.2737190763068623E-2</v>
      </c>
      <c r="AA5062">
        <v>0.31221548569251822</v>
      </c>
      <c r="AB5062">
        <v>5.6677218651451533E-2</v>
      </c>
      <c r="AC5062">
        <v>1.0149184531500841</v>
      </c>
      <c r="AD5062">
        <v>0.10412399999999999</v>
      </c>
      <c r="AE5062">
        <v>5.4999999999999997E-3</v>
      </c>
      <c r="AF5062">
        <v>0.78338146510322282</v>
      </c>
      <c r="AG5062">
        <v>0.88902698385126822</v>
      </c>
      <c r="AH5062">
        <v>4.2757967795330831</v>
      </c>
    </row>
    <row r="5063" spans="1:34">
      <c r="A5063" t="s">
        <v>1531</v>
      </c>
      <c r="B5063" t="s">
        <v>1565</v>
      </c>
      <c r="C5063" t="s">
        <v>5922</v>
      </c>
      <c r="D5063" t="s">
        <v>5936</v>
      </c>
      <c r="E5063" t="s">
        <v>43</v>
      </c>
      <c r="F5063" t="s">
        <v>254</v>
      </c>
      <c r="G5063" t="s">
        <v>672</v>
      </c>
      <c r="H5063" t="s">
        <v>46</v>
      </c>
      <c r="I5063">
        <v>0.25308853659334379</v>
      </c>
      <c r="J5063">
        <v>0.54415596005357825</v>
      </c>
      <c r="K5063">
        <v>0.25308853659334379</v>
      </c>
      <c r="L5063">
        <v>1.480552332693172</v>
      </c>
      <c r="M5063">
        <v>2.5308853659334378</v>
      </c>
      <c r="N5063" t="str">
        <f t="shared" si="237"/>
        <v>10Qf-302,53088536593344</v>
      </c>
      <c r="O5063" t="s">
        <v>5924</v>
      </c>
      <c r="P5063">
        <v>11.354472073528649</v>
      </c>
      <c r="Q5063">
        <v>52.133265313573297</v>
      </c>
      <c r="R5063">
        <v>12.764053878534661</v>
      </c>
      <c r="S5063">
        <v>184.16758159332039</v>
      </c>
      <c r="T5063">
        <f t="shared" si="238"/>
        <v>260.41937285895699</v>
      </c>
      <c r="U5063">
        <v>1609703.4855860481</v>
      </c>
      <c r="V5063">
        <v>28991913.51704105</v>
      </c>
      <c r="W5063">
        <v>2548186.1185045652</v>
      </c>
      <c r="X5063">
        <v>16850196.87886541</v>
      </c>
      <c r="Y5063">
        <f t="shared" si="239"/>
        <v>49999999.999997072</v>
      </c>
      <c r="Z5063">
        <v>5.0045915147611648E-2</v>
      </c>
      <c r="AA5063">
        <v>0.30001544772712729</v>
      </c>
      <c r="AB5063">
        <v>5.7520889808174942E-2</v>
      </c>
      <c r="AC5063">
        <v>1.0517329679519489</v>
      </c>
      <c r="AD5063">
        <v>0.10412399999999999</v>
      </c>
      <c r="AE5063">
        <v>5.4999999999999997E-3</v>
      </c>
      <c r="AF5063">
        <v>0.79504252332987579</v>
      </c>
      <c r="AG5063">
        <v>0.90226063295527059</v>
      </c>
      <c r="AH5063">
        <v>4.3378125222185844</v>
      </c>
    </row>
    <row r="5064" spans="1:34">
      <c r="A5064" t="s">
        <v>1531</v>
      </c>
      <c r="B5064" t="s">
        <v>1572</v>
      </c>
      <c r="C5064" t="s">
        <v>5913</v>
      </c>
      <c r="D5064" t="s">
        <v>5937</v>
      </c>
      <c r="E5064" t="s">
        <v>671</v>
      </c>
      <c r="F5064" t="s">
        <v>43</v>
      </c>
      <c r="G5064" t="s">
        <v>254</v>
      </c>
      <c r="H5064" t="s">
        <v>672</v>
      </c>
      <c r="I5064">
        <v>0</v>
      </c>
      <c r="J5064">
        <v>0</v>
      </c>
      <c r="K5064">
        <v>0</v>
      </c>
      <c r="L5064">
        <v>0</v>
      </c>
      <c r="M5064">
        <v>0</v>
      </c>
      <c r="N5064" t="str">
        <f t="shared" si="237"/>
        <v>10Qf-300</v>
      </c>
      <c r="O5064" t="s">
        <v>5915</v>
      </c>
      <c r="P5064">
        <v>0</v>
      </c>
      <c r="Q5064">
        <v>0</v>
      </c>
      <c r="R5064">
        <v>0</v>
      </c>
      <c r="S5064">
        <v>0</v>
      </c>
      <c r="T5064">
        <f t="shared" si="238"/>
        <v>0</v>
      </c>
      <c r="U5064">
        <v>0</v>
      </c>
      <c r="V5064">
        <v>0</v>
      </c>
      <c r="W5064">
        <v>0</v>
      </c>
      <c r="X5064">
        <v>0</v>
      </c>
      <c r="Y5064">
        <f t="shared" si="239"/>
        <v>0</v>
      </c>
      <c r="Z5064">
        <v>0</v>
      </c>
      <c r="AA5064">
        <v>0</v>
      </c>
      <c r="AB5064">
        <v>0</v>
      </c>
      <c r="AC5064">
        <v>0</v>
      </c>
      <c r="AD5064">
        <v>0.10412399999999999</v>
      </c>
      <c r="AE5064">
        <v>5.4999999999999997E-3</v>
      </c>
      <c r="AF5064">
        <v>0</v>
      </c>
      <c r="AG5064">
        <v>0</v>
      </c>
      <c r="AH5064">
        <v>0</v>
      </c>
    </row>
    <row r="5065" spans="1:34">
      <c r="A5065" t="s">
        <v>1531</v>
      </c>
      <c r="B5065" t="s">
        <v>1572</v>
      </c>
      <c r="C5065" t="s">
        <v>5916</v>
      </c>
      <c r="D5065" t="s">
        <v>5938</v>
      </c>
      <c r="E5065" t="s">
        <v>671</v>
      </c>
      <c r="F5065" t="s">
        <v>43</v>
      </c>
      <c r="G5065" t="s">
        <v>672</v>
      </c>
      <c r="H5065" t="s">
        <v>46</v>
      </c>
      <c r="I5065">
        <v>0.31456318191333549</v>
      </c>
      <c r="J5065">
        <v>0.31456318191333549</v>
      </c>
      <c r="K5065">
        <v>0.31456318191333538</v>
      </c>
      <c r="L5065">
        <v>2.2019422733933491</v>
      </c>
      <c r="M5065">
        <v>3.1456318191333552</v>
      </c>
      <c r="N5065" t="str">
        <f t="shared" si="237"/>
        <v>10Qf-303,14563181913336</v>
      </c>
      <c r="O5065" t="s">
        <v>5918</v>
      </c>
      <c r="P5065">
        <v>15.63449526404102</v>
      </c>
      <c r="Q5065">
        <v>14.112448206748279</v>
      </c>
      <c r="R5065">
        <v>15.864414312041619</v>
      </c>
      <c r="S5065">
        <v>273.90209339056969</v>
      </c>
      <c r="T5065">
        <f t="shared" si="238"/>
        <v>319.5134511734006</v>
      </c>
      <c r="U5065">
        <v>1335302.489447932</v>
      </c>
      <c r="V5065">
        <v>2000712.829292557</v>
      </c>
      <c r="W5065">
        <v>3167134.8862083098</v>
      </c>
      <c r="X5065">
        <v>25060350.791574221</v>
      </c>
      <c r="Y5065">
        <f t="shared" si="239"/>
        <v>31563500.996523019</v>
      </c>
      <c r="Z5065">
        <v>5.3908649456658818E-2</v>
      </c>
      <c r="AA5065">
        <v>6.2201957158938129E-2</v>
      </c>
      <c r="AB5065">
        <v>7.1492586618487425E-2</v>
      </c>
      <c r="AC5065">
        <v>1.5641833330148029</v>
      </c>
      <c r="AD5065">
        <v>0.10412399999999999</v>
      </c>
      <c r="AE5065">
        <v>5.4999999999999997E-3</v>
      </c>
      <c r="AF5065">
        <v>0.98815659239791265</v>
      </c>
      <c r="AG5065">
        <v>1.1214177435210411</v>
      </c>
      <c r="AH5065">
        <v>5.3648301550523083</v>
      </c>
    </row>
    <row r="5066" spans="1:34">
      <c r="A5066" t="s">
        <v>1531</v>
      </c>
      <c r="B5066" t="s">
        <v>1572</v>
      </c>
      <c r="C5066" t="s">
        <v>5919</v>
      </c>
      <c r="D5066" t="s">
        <v>5939</v>
      </c>
      <c r="E5066" t="s">
        <v>671</v>
      </c>
      <c r="F5066" t="s">
        <v>254</v>
      </c>
      <c r="G5066" t="s">
        <v>672</v>
      </c>
      <c r="H5066" t="s">
        <v>46</v>
      </c>
      <c r="I5066">
        <v>0.2494100466407731</v>
      </c>
      <c r="J5066">
        <v>0.5661838687243963</v>
      </c>
      <c r="K5066">
        <v>0.2494100466407731</v>
      </c>
      <c r="L5066">
        <v>1.4290965044017889</v>
      </c>
      <c r="M5066">
        <v>2.494100466407732</v>
      </c>
      <c r="N5066" t="str">
        <f t="shared" si="237"/>
        <v>10Qf-302,49410046640773</v>
      </c>
      <c r="O5066" t="s">
        <v>5921</v>
      </c>
      <c r="P5066">
        <v>12.3962383941161</v>
      </c>
      <c r="Q5066">
        <v>54.243665440268309</v>
      </c>
      <c r="R5066">
        <v>12.57853601755899</v>
      </c>
      <c r="S5066">
        <v>177.76693283133631</v>
      </c>
      <c r="T5066">
        <f t="shared" si="238"/>
        <v>256.98537268327971</v>
      </c>
      <c r="U5066">
        <v>1058731.203528147</v>
      </c>
      <c r="V5066">
        <v>30165542.006225761</v>
      </c>
      <c r="W5066">
        <v>2511149.7629257259</v>
      </c>
      <c r="X5066">
        <v>16264577.0273214</v>
      </c>
      <c r="Y5066">
        <f t="shared" si="239"/>
        <v>50000000.000001036</v>
      </c>
      <c r="Z5066">
        <v>4.2742951331890627E-2</v>
      </c>
      <c r="AA5066">
        <v>0.31216033516292241</v>
      </c>
      <c r="AB5066">
        <v>5.6684858204095308E-2</v>
      </c>
      <c r="AC5066">
        <v>1.015180534233594</v>
      </c>
      <c r="AD5066">
        <v>0.10412399999999999</v>
      </c>
      <c r="AE5066">
        <v>5.4999999999999997E-3</v>
      </c>
      <c r="AF5066">
        <v>0.78348705751028214</v>
      </c>
      <c r="AG5066">
        <v>0.88914681627435621</v>
      </c>
      <c r="AH5066">
        <v>4.2763583401923704</v>
      </c>
    </row>
    <row r="5067" spans="1:34">
      <c r="A5067" t="s">
        <v>1531</v>
      </c>
      <c r="B5067" t="s">
        <v>1572</v>
      </c>
      <c r="C5067" t="s">
        <v>5922</v>
      </c>
      <c r="D5067" t="s">
        <v>5940</v>
      </c>
      <c r="E5067" t="s">
        <v>43</v>
      </c>
      <c r="F5067" t="s">
        <v>254</v>
      </c>
      <c r="G5067" t="s">
        <v>672</v>
      </c>
      <c r="H5067" t="s">
        <v>46</v>
      </c>
      <c r="I5067">
        <v>0.25311266869661742</v>
      </c>
      <c r="J5067">
        <v>0.54409350908289988</v>
      </c>
      <c r="K5067">
        <v>0.25311266869661742</v>
      </c>
      <c r="L5067">
        <v>1.4808078404900391</v>
      </c>
      <c r="M5067">
        <v>2.5311266869661742</v>
      </c>
      <c r="N5067" t="str">
        <f t="shared" si="237"/>
        <v>10Qf-302,53112668696617</v>
      </c>
      <c r="O5067" t="s">
        <v>5924</v>
      </c>
      <c r="P5067">
        <v>11.355554727434599</v>
      </c>
      <c r="Q5067">
        <v>52.127282152012143</v>
      </c>
      <c r="R5067">
        <v>12.76527093668566</v>
      </c>
      <c r="S5067">
        <v>184.19936449757051</v>
      </c>
      <c r="T5067">
        <f t="shared" si="238"/>
        <v>260.44747231370292</v>
      </c>
      <c r="U5067">
        <v>1609869.789711491</v>
      </c>
      <c r="V5067">
        <v>28988596.30270455</v>
      </c>
      <c r="W5067">
        <v>2548429.0891716671</v>
      </c>
      <c r="X5067">
        <v>16853104.818413518</v>
      </c>
      <c r="Y5067">
        <f t="shared" si="239"/>
        <v>50000000.000001222</v>
      </c>
      <c r="Z5067">
        <v>5.0050687047631368E-2</v>
      </c>
      <c r="AA5067">
        <v>0.29998101595148852</v>
      </c>
      <c r="AB5067">
        <v>5.7526374450316067E-2</v>
      </c>
      <c r="AC5067">
        <v>1.05191447181885</v>
      </c>
      <c r="AD5067">
        <v>0.10412399999999999</v>
      </c>
      <c r="AE5067">
        <v>5.4999999999999997E-3</v>
      </c>
      <c r="AF5067">
        <v>0.79511833098413842</v>
      </c>
      <c r="AG5067">
        <v>0.90234666390344109</v>
      </c>
      <c r="AH5067">
        <v>4.3382156818537538</v>
      </c>
    </row>
    <row r="5068" spans="1:34">
      <c r="A5068" t="s">
        <v>1531</v>
      </c>
      <c r="B5068" t="s">
        <v>1583</v>
      </c>
      <c r="C5068" t="s">
        <v>5913</v>
      </c>
      <c r="D5068" t="s">
        <v>5941</v>
      </c>
      <c r="E5068" t="s">
        <v>671</v>
      </c>
      <c r="F5068" t="s">
        <v>43</v>
      </c>
      <c r="G5068" t="s">
        <v>254</v>
      </c>
      <c r="H5068" t="s">
        <v>672</v>
      </c>
      <c r="I5068">
        <v>0</v>
      </c>
      <c r="J5068">
        <v>0</v>
      </c>
      <c r="K5068">
        <v>0</v>
      </c>
      <c r="L5068">
        <v>0</v>
      </c>
      <c r="M5068">
        <v>0</v>
      </c>
      <c r="N5068" t="str">
        <f t="shared" si="237"/>
        <v>10Qf-300</v>
      </c>
      <c r="O5068" t="s">
        <v>5915</v>
      </c>
      <c r="P5068">
        <v>0</v>
      </c>
      <c r="Q5068">
        <v>0</v>
      </c>
      <c r="R5068">
        <v>0</v>
      </c>
      <c r="S5068">
        <v>0</v>
      </c>
      <c r="T5068">
        <f t="shared" si="238"/>
        <v>0</v>
      </c>
      <c r="U5068">
        <v>0</v>
      </c>
      <c r="V5068">
        <v>0</v>
      </c>
      <c r="W5068">
        <v>0</v>
      </c>
      <c r="X5068">
        <v>0</v>
      </c>
      <c r="Y5068">
        <f t="shared" si="239"/>
        <v>0</v>
      </c>
      <c r="Z5068">
        <v>0</v>
      </c>
      <c r="AA5068">
        <v>0</v>
      </c>
      <c r="AB5068">
        <v>0</v>
      </c>
      <c r="AC5068">
        <v>0</v>
      </c>
      <c r="AD5068">
        <v>0.10412399999999999</v>
      </c>
      <c r="AE5068">
        <v>5.4999999999999997E-3</v>
      </c>
      <c r="AF5068">
        <v>0</v>
      </c>
      <c r="AG5068">
        <v>0</v>
      </c>
      <c r="AH5068">
        <v>0</v>
      </c>
    </row>
    <row r="5069" spans="1:34">
      <c r="A5069" t="s">
        <v>1531</v>
      </c>
      <c r="B5069" t="s">
        <v>1583</v>
      </c>
      <c r="C5069" t="s">
        <v>5916</v>
      </c>
      <c r="D5069" t="s">
        <v>5942</v>
      </c>
      <c r="E5069" t="s">
        <v>671</v>
      </c>
      <c r="F5069" t="s">
        <v>43</v>
      </c>
      <c r="G5069" t="s">
        <v>672</v>
      </c>
      <c r="H5069" t="s">
        <v>46</v>
      </c>
      <c r="I5069">
        <v>0.3060689916768301</v>
      </c>
      <c r="J5069">
        <v>0.3060689916768301</v>
      </c>
      <c r="K5069">
        <v>0.30606899167682999</v>
      </c>
      <c r="L5069">
        <v>2.142482941737812</v>
      </c>
      <c r="M5069">
        <v>3.0606899167683022</v>
      </c>
      <c r="N5069" t="str">
        <f t="shared" si="237"/>
        <v>10Qf-303,0606899167683</v>
      </c>
      <c r="O5069" t="s">
        <v>5918</v>
      </c>
      <c r="P5069">
        <v>15.212314968760641</v>
      </c>
      <c r="Q5069">
        <v>13.731367944774149</v>
      </c>
      <c r="R5069">
        <v>15.43602548300712</v>
      </c>
      <c r="S5069">
        <v>266.50587978004762</v>
      </c>
      <c r="T5069">
        <f t="shared" si="238"/>
        <v>310.88558817658952</v>
      </c>
      <c r="U5069">
        <v>1280637.3900207721</v>
      </c>
      <c r="V5069">
        <v>1846231.803326926</v>
      </c>
      <c r="W5069">
        <v>3081612.3337452631</v>
      </c>
      <c r="X5069">
        <v>24383642.901851021</v>
      </c>
      <c r="Y5069">
        <f t="shared" si="239"/>
        <v>30592124.428943984</v>
      </c>
      <c r="Z5069">
        <v>5.2452947231456562E-2</v>
      </c>
      <c r="AA5069">
        <v>6.0522309674520998E-2</v>
      </c>
      <c r="AB5069">
        <v>6.9562063066609767E-2</v>
      </c>
      <c r="AC5069">
        <v>1.521945488412064</v>
      </c>
      <c r="AD5069">
        <v>0.10412399999999999</v>
      </c>
      <c r="AE5069">
        <v>5.4999999999999997E-3</v>
      </c>
      <c r="AF5069">
        <v>0.96147327228323609</v>
      </c>
      <c r="AG5069">
        <v>0.48511935180777582</v>
      </c>
      <c r="AH5069">
        <v>4.616906540859314</v>
      </c>
    </row>
    <row r="5070" spans="1:34">
      <c r="A5070" t="s">
        <v>1531</v>
      </c>
      <c r="B5070" t="s">
        <v>1583</v>
      </c>
      <c r="C5070" t="s">
        <v>5919</v>
      </c>
      <c r="D5070" t="s">
        <v>5943</v>
      </c>
      <c r="E5070" t="s">
        <v>671</v>
      </c>
      <c r="F5070" t="s">
        <v>254</v>
      </c>
      <c r="G5070" t="s">
        <v>672</v>
      </c>
      <c r="H5070" t="s">
        <v>46</v>
      </c>
      <c r="I5070">
        <v>0.24316618472847279</v>
      </c>
      <c r="J5070">
        <v>0.58292216083031134</v>
      </c>
      <c r="K5070">
        <v>0.24316618472847279</v>
      </c>
      <c r="L5070">
        <v>1.362407316997472</v>
      </c>
      <c r="M5070">
        <v>2.4316618472847291</v>
      </c>
      <c r="N5070" t="str">
        <f t="shared" si="237"/>
        <v>10Qf-302,43166184728473</v>
      </c>
      <c r="O5070" t="s">
        <v>5921</v>
      </c>
      <c r="P5070">
        <v>12.085904460871239</v>
      </c>
      <c r="Q5070">
        <v>55.847289929041423</v>
      </c>
      <c r="R5070">
        <v>12.263638350001701</v>
      </c>
      <c r="S5070">
        <v>169.47138927541519</v>
      </c>
      <c r="T5070">
        <f t="shared" si="238"/>
        <v>249.66822201532955</v>
      </c>
      <c r="U5070">
        <v>1017442.853148572</v>
      </c>
      <c r="V5070">
        <v>31028686.825052969</v>
      </c>
      <c r="W5070">
        <v>2448284.3227720791</v>
      </c>
      <c r="X5070">
        <v>15505585.99901361</v>
      </c>
      <c r="Y5070">
        <f t="shared" si="239"/>
        <v>49999999.99998723</v>
      </c>
      <c r="Z5070">
        <v>4.1672901871433708E-2</v>
      </c>
      <c r="AA5070">
        <v>0.32138884053452421</v>
      </c>
      <c r="AB5070">
        <v>5.5265779735077333E-2</v>
      </c>
      <c r="AC5070">
        <v>0.96780685114907894</v>
      </c>
      <c r="AD5070">
        <v>0.10412399999999999</v>
      </c>
      <c r="AE5070">
        <v>5.4999999999999997E-3</v>
      </c>
      <c r="AF5070">
        <v>0.7638728316077682</v>
      </c>
      <c r="AG5070">
        <v>0.38541840279462952</v>
      </c>
      <c r="AH5070">
        <v>3.6905770816871271</v>
      </c>
    </row>
    <row r="5071" spans="1:34">
      <c r="A5071" t="s">
        <v>1531</v>
      </c>
      <c r="B5071" t="s">
        <v>1583</v>
      </c>
      <c r="C5071" t="s">
        <v>5922</v>
      </c>
      <c r="D5071" t="s">
        <v>5944</v>
      </c>
      <c r="E5071" t="s">
        <v>43</v>
      </c>
      <c r="F5071" t="s">
        <v>254</v>
      </c>
      <c r="G5071" t="s">
        <v>672</v>
      </c>
      <c r="H5071" t="s">
        <v>46</v>
      </c>
      <c r="I5071">
        <v>0.24531927527189201</v>
      </c>
      <c r="J5071">
        <v>0.56667177058840124</v>
      </c>
      <c r="K5071">
        <v>0.24531927527189201</v>
      </c>
      <c r="L5071">
        <v>1.3958824315867351</v>
      </c>
      <c r="M5071">
        <v>2.4531927527189201</v>
      </c>
      <c r="N5071" t="str">
        <f t="shared" si="237"/>
        <v>10Qf-302,45319275271892</v>
      </c>
      <c r="O5071" t="s">
        <v>5924</v>
      </c>
      <c r="P5071">
        <v>11.00591475878897</v>
      </c>
      <c r="Q5071">
        <v>54.290409240190399</v>
      </c>
      <c r="R5071">
        <v>12.372225503222801</v>
      </c>
      <c r="S5071">
        <v>173.63539669435559</v>
      </c>
      <c r="T5071">
        <f t="shared" si="238"/>
        <v>251.30394619655777</v>
      </c>
      <c r="U5071">
        <v>1479784.820718793</v>
      </c>
      <c r="V5071">
        <v>30163685.794927601</v>
      </c>
      <c r="W5071">
        <v>2469962.4102448421</v>
      </c>
      <c r="X5071">
        <v>15886566.974097161</v>
      </c>
      <c r="Y5071">
        <f t="shared" si="239"/>
        <v>49999999.999988399</v>
      </c>
      <c r="Z5071">
        <v>4.8509615645126687E-2</v>
      </c>
      <c r="AA5071">
        <v>0.31242933542557128</v>
      </c>
      <c r="AB5071">
        <v>5.5755125027290353E-2</v>
      </c>
      <c r="AC5071">
        <v>0.99158641019746108</v>
      </c>
      <c r="AD5071">
        <v>0.10412399999999999</v>
      </c>
      <c r="AE5071">
        <v>5.4999999999999997E-3</v>
      </c>
      <c r="AF5071">
        <v>0.77063646682269737</v>
      </c>
      <c r="AG5071">
        <v>0.38883105130594892</v>
      </c>
      <c r="AH5071">
        <v>3.7222842708475659</v>
      </c>
    </row>
    <row r="5072" spans="1:34">
      <c r="A5072" t="s">
        <v>1531</v>
      </c>
      <c r="B5072" t="s">
        <v>1592</v>
      </c>
      <c r="C5072" t="s">
        <v>5913</v>
      </c>
      <c r="D5072" t="s">
        <v>5945</v>
      </c>
      <c r="E5072" t="s">
        <v>671</v>
      </c>
      <c r="F5072" t="s">
        <v>43</v>
      </c>
      <c r="G5072" t="s">
        <v>254</v>
      </c>
      <c r="H5072" t="s">
        <v>672</v>
      </c>
      <c r="I5072">
        <v>0</v>
      </c>
      <c r="J5072">
        <v>0</v>
      </c>
      <c r="K5072">
        <v>0</v>
      </c>
      <c r="L5072">
        <v>0</v>
      </c>
      <c r="M5072">
        <v>0</v>
      </c>
      <c r="N5072" t="str">
        <f t="shared" si="237"/>
        <v>10Qf-300</v>
      </c>
      <c r="O5072" t="s">
        <v>5915</v>
      </c>
      <c r="P5072">
        <v>0</v>
      </c>
      <c r="Q5072">
        <v>0</v>
      </c>
      <c r="R5072">
        <v>0</v>
      </c>
      <c r="S5072">
        <v>0</v>
      </c>
      <c r="T5072">
        <f t="shared" si="238"/>
        <v>0</v>
      </c>
      <c r="U5072">
        <v>0</v>
      </c>
      <c r="V5072">
        <v>0</v>
      </c>
      <c r="W5072">
        <v>0</v>
      </c>
      <c r="X5072">
        <v>0</v>
      </c>
      <c r="Y5072">
        <f t="shared" si="239"/>
        <v>0</v>
      </c>
      <c r="Z5072">
        <v>0</v>
      </c>
      <c r="AA5072">
        <v>0</v>
      </c>
      <c r="AB5072">
        <v>0</v>
      </c>
      <c r="AC5072">
        <v>0</v>
      </c>
      <c r="AD5072">
        <v>0.10412399999999999</v>
      </c>
      <c r="AE5072">
        <v>5.4999999999999997E-3</v>
      </c>
      <c r="AF5072">
        <v>0</v>
      </c>
      <c r="AG5072">
        <v>0</v>
      </c>
      <c r="AH5072">
        <v>0</v>
      </c>
    </row>
    <row r="5073" spans="1:34">
      <c r="A5073" t="s">
        <v>1531</v>
      </c>
      <c r="B5073" t="s">
        <v>1592</v>
      </c>
      <c r="C5073" t="s">
        <v>5916</v>
      </c>
      <c r="D5073" t="s">
        <v>5946</v>
      </c>
      <c r="E5073" t="s">
        <v>671</v>
      </c>
      <c r="F5073" t="s">
        <v>43</v>
      </c>
      <c r="G5073" t="s">
        <v>672</v>
      </c>
      <c r="H5073" t="s">
        <v>46</v>
      </c>
      <c r="I5073">
        <v>0.3149967122357763</v>
      </c>
      <c r="J5073">
        <v>0.3149967122357763</v>
      </c>
      <c r="K5073">
        <v>0.3149967122357763</v>
      </c>
      <c r="L5073">
        <v>2.204976985650434</v>
      </c>
      <c r="M5073">
        <v>3.1499671223577619</v>
      </c>
      <c r="N5073" t="str">
        <f t="shared" si="237"/>
        <v>10Qf-303,14996712235776</v>
      </c>
      <c r="O5073" t="s">
        <v>5918</v>
      </c>
      <c r="P5073">
        <v>15.656042692865309</v>
      </c>
      <c r="Q5073">
        <v>14.13189795348687</v>
      </c>
      <c r="R5073">
        <v>15.88627861481921</v>
      </c>
      <c r="S5073">
        <v>274.27958468545847</v>
      </c>
      <c r="T5073">
        <f t="shared" si="238"/>
        <v>319.95380394662988</v>
      </c>
      <c r="U5073">
        <v>1347090.5374936031</v>
      </c>
      <c r="V5073">
        <v>2003796.00540164</v>
      </c>
      <c r="W5073">
        <v>3171499.8249149951</v>
      </c>
      <c r="X5073">
        <v>25094888.91486337</v>
      </c>
      <c r="Y5073">
        <f t="shared" si="239"/>
        <v>31617275.282673609</v>
      </c>
      <c r="Z5073">
        <v>5.3982946245110457E-2</v>
      </c>
      <c r="AA5073">
        <v>6.2287683766799669E-2</v>
      </c>
      <c r="AB5073">
        <v>7.1591117552528463E-2</v>
      </c>
      <c r="AC5073">
        <v>1.566339087227975</v>
      </c>
      <c r="AD5073">
        <v>0.10412399999999999</v>
      </c>
      <c r="AE5073">
        <v>5.4999999999999997E-3</v>
      </c>
      <c r="AF5073">
        <v>0.98951846775636509</v>
      </c>
      <c r="AG5073">
        <v>1.1229632791205419</v>
      </c>
      <c r="AH5073">
        <v>5.3720728692346693</v>
      </c>
    </row>
    <row r="5074" spans="1:34">
      <c r="A5074" t="s">
        <v>1531</v>
      </c>
      <c r="B5074" t="s">
        <v>1592</v>
      </c>
      <c r="C5074" t="s">
        <v>5919</v>
      </c>
      <c r="D5074" t="s">
        <v>5947</v>
      </c>
      <c r="E5074" t="s">
        <v>671</v>
      </c>
      <c r="F5074" t="s">
        <v>254</v>
      </c>
      <c r="G5074" t="s">
        <v>672</v>
      </c>
      <c r="H5074" t="s">
        <v>46</v>
      </c>
      <c r="I5074">
        <v>0.24975746856566511</v>
      </c>
      <c r="J5074">
        <v>0.56511892000284714</v>
      </c>
      <c r="K5074">
        <v>0.24975746856566511</v>
      </c>
      <c r="L5074">
        <v>1.4329408285224741</v>
      </c>
      <c r="M5074">
        <v>2.4975746856566512</v>
      </c>
      <c r="N5074" t="str">
        <f t="shared" si="237"/>
        <v>10Qf-302,49757468565665</v>
      </c>
      <c r="O5074" t="s">
        <v>5921</v>
      </c>
      <c r="P5074">
        <v>12.413506042562149</v>
      </c>
      <c r="Q5074">
        <v>54.141637238205789</v>
      </c>
      <c r="R5074">
        <v>12.596057602011591</v>
      </c>
      <c r="S5074">
        <v>178.24513266293539</v>
      </c>
      <c r="T5074">
        <f t="shared" si="238"/>
        <v>257.39633354571492</v>
      </c>
      <c r="U5074">
        <v>1068093.441944665</v>
      </c>
      <c r="V5074">
        <v>30108929.466595821</v>
      </c>
      <c r="W5074">
        <v>2514647.731416082</v>
      </c>
      <c r="X5074">
        <v>16308329.360061901</v>
      </c>
      <c r="Y5074">
        <f t="shared" si="239"/>
        <v>50000000.00001847</v>
      </c>
      <c r="Z5074">
        <v>4.2802491188553587E-2</v>
      </c>
      <c r="AA5074">
        <v>0.31157318535485912</v>
      </c>
      <c r="AB5074">
        <v>5.6763818786536732E-2</v>
      </c>
      <c r="AC5074">
        <v>1.017911408602528</v>
      </c>
      <c r="AD5074">
        <v>0.10412399999999999</v>
      </c>
      <c r="AE5074">
        <v>5.4999999999999997E-3</v>
      </c>
      <c r="AF5074">
        <v>0.78457843528481175</v>
      </c>
      <c r="AG5074">
        <v>0.89038537543659591</v>
      </c>
      <c r="AH5074">
        <v>4.2821624963780582</v>
      </c>
    </row>
    <row r="5075" spans="1:34">
      <c r="A5075" t="s">
        <v>1531</v>
      </c>
      <c r="B5075" t="s">
        <v>1592</v>
      </c>
      <c r="C5075" t="s">
        <v>5922</v>
      </c>
      <c r="D5075" t="s">
        <v>5948</v>
      </c>
      <c r="E5075" t="s">
        <v>43</v>
      </c>
      <c r="F5075" t="s">
        <v>254</v>
      </c>
      <c r="G5075" t="s">
        <v>672</v>
      </c>
      <c r="H5075" t="s">
        <v>46</v>
      </c>
      <c r="I5075">
        <v>0.25334143928882719</v>
      </c>
      <c r="J5075">
        <v>0.54349750312958656</v>
      </c>
      <c r="K5075">
        <v>0.25334143928882719</v>
      </c>
      <c r="L5075">
        <v>1.483234011181032</v>
      </c>
      <c r="M5075">
        <v>2.5334143928882731</v>
      </c>
      <c r="N5075" t="str">
        <f t="shared" si="237"/>
        <v>10Qf-302,53341439288827</v>
      </c>
      <c r="O5075" t="s">
        <v>5924</v>
      </c>
      <c r="P5075">
        <v>11.365818208094201</v>
      </c>
      <c r="Q5075">
        <v>52.070181359640983</v>
      </c>
      <c r="R5075">
        <v>12.77680855985933</v>
      </c>
      <c r="S5075">
        <v>184.50115861779591</v>
      </c>
      <c r="T5075">
        <f t="shared" si="238"/>
        <v>260.71396674539039</v>
      </c>
      <c r="U5075">
        <v>1611586.8652929941</v>
      </c>
      <c r="V5075">
        <v>28956963.58373069</v>
      </c>
      <c r="W5075">
        <v>2550732.4335081512</v>
      </c>
      <c r="X5075">
        <v>16880717.117487472</v>
      </c>
      <c r="Y5075">
        <f t="shared" si="239"/>
        <v>50000000.000019304</v>
      </c>
      <c r="Z5075">
        <v>5.00959243144002E-2</v>
      </c>
      <c r="AA5075">
        <v>0.29965241348076721</v>
      </c>
      <c r="AB5075">
        <v>5.7578368460803393E-2</v>
      </c>
      <c r="AC5075">
        <v>1.053637939233848</v>
      </c>
      <c r="AD5075">
        <v>0.10412399999999999</v>
      </c>
      <c r="AE5075">
        <v>5.4999999999999997E-3</v>
      </c>
      <c r="AF5075">
        <v>0.79583698205914322</v>
      </c>
      <c r="AG5075">
        <v>0.9031622310646692</v>
      </c>
      <c r="AH5075">
        <v>4.3420376060120853</v>
      </c>
    </row>
    <row r="5076" spans="1:34">
      <c r="A5076" t="s">
        <v>1531</v>
      </c>
      <c r="B5076" t="s">
        <v>1599</v>
      </c>
      <c r="C5076" t="s">
        <v>5913</v>
      </c>
      <c r="D5076" t="s">
        <v>5949</v>
      </c>
      <c r="E5076" t="s">
        <v>671</v>
      </c>
      <c r="F5076" t="s">
        <v>43</v>
      </c>
      <c r="G5076" t="s">
        <v>254</v>
      </c>
      <c r="H5076" t="s">
        <v>672</v>
      </c>
      <c r="I5076">
        <v>0</v>
      </c>
      <c r="J5076">
        <v>0</v>
      </c>
      <c r="K5076">
        <v>0</v>
      </c>
      <c r="L5076">
        <v>0</v>
      </c>
      <c r="M5076">
        <v>0</v>
      </c>
      <c r="N5076" t="str">
        <f t="shared" si="237"/>
        <v>10Qf-300</v>
      </c>
      <c r="O5076" t="s">
        <v>5915</v>
      </c>
      <c r="P5076">
        <v>0</v>
      </c>
      <c r="Q5076">
        <v>0</v>
      </c>
      <c r="R5076">
        <v>0</v>
      </c>
      <c r="S5076">
        <v>0</v>
      </c>
      <c r="T5076">
        <f t="shared" si="238"/>
        <v>0</v>
      </c>
      <c r="U5076">
        <v>0</v>
      </c>
      <c r="V5076">
        <v>0</v>
      </c>
      <c r="W5076">
        <v>0</v>
      </c>
      <c r="X5076">
        <v>0</v>
      </c>
      <c r="Y5076">
        <f t="shared" si="239"/>
        <v>0</v>
      </c>
      <c r="Z5076">
        <v>0</v>
      </c>
      <c r="AA5076">
        <v>0</v>
      </c>
      <c r="AB5076">
        <v>0</v>
      </c>
      <c r="AC5076">
        <v>0</v>
      </c>
      <c r="AD5076">
        <v>0.10412399999999999</v>
      </c>
      <c r="AE5076">
        <v>5.4999999999999997E-3</v>
      </c>
      <c r="AF5076">
        <v>0</v>
      </c>
      <c r="AG5076">
        <v>0</v>
      </c>
      <c r="AH5076">
        <v>0</v>
      </c>
    </row>
    <row r="5077" spans="1:34">
      <c r="A5077" t="s">
        <v>1531</v>
      </c>
      <c r="B5077" t="s">
        <v>1599</v>
      </c>
      <c r="C5077" t="s">
        <v>5916</v>
      </c>
      <c r="D5077" t="s">
        <v>5950</v>
      </c>
      <c r="E5077" t="s">
        <v>671</v>
      </c>
      <c r="F5077" t="s">
        <v>43</v>
      </c>
      <c r="G5077" t="s">
        <v>672</v>
      </c>
      <c r="H5077" t="s">
        <v>46</v>
      </c>
      <c r="I5077">
        <v>0.31286172494747699</v>
      </c>
      <c r="J5077">
        <v>0.31286172494747699</v>
      </c>
      <c r="K5077">
        <v>0.31286172494747699</v>
      </c>
      <c r="L5077">
        <v>2.190032074632339</v>
      </c>
      <c r="M5077">
        <v>3.1286172494747699</v>
      </c>
      <c r="N5077" t="str">
        <f t="shared" si="237"/>
        <v>10Qf-303,12861724947477</v>
      </c>
      <c r="O5077" t="s">
        <v>5918</v>
      </c>
      <c r="P5077">
        <v>15.549929038862089</v>
      </c>
      <c r="Q5077">
        <v>14.03611466014363</v>
      </c>
      <c r="R5077">
        <v>15.778604465904181</v>
      </c>
      <c r="S5077">
        <v>272.42057027674582</v>
      </c>
      <c r="T5077">
        <f t="shared" si="238"/>
        <v>317.78521844165573</v>
      </c>
      <c r="U5077">
        <v>1315446.5414955181</v>
      </c>
      <c r="V5077">
        <v>1920739.6596986221</v>
      </c>
      <c r="W5077">
        <v>3150004.007504785</v>
      </c>
      <c r="X5077">
        <v>24924800.571863741</v>
      </c>
      <c r="Y5077">
        <f t="shared" si="239"/>
        <v>31310990.780562665</v>
      </c>
      <c r="Z5077">
        <v>5.3617060191252272E-2</v>
      </c>
      <c r="AA5077">
        <v>6.1865509795154587E-2</v>
      </c>
      <c r="AB5077">
        <v>7.1105886691403219E-2</v>
      </c>
      <c r="AC5077">
        <v>1.55572274137261</v>
      </c>
      <c r="AD5077">
        <v>0.10412399999999999</v>
      </c>
      <c r="AE5077">
        <v>5.4999999999999997E-3</v>
      </c>
      <c r="AF5077">
        <v>0.98281170140568708</v>
      </c>
      <c r="AG5077">
        <v>1.115352049437756</v>
      </c>
      <c r="AH5077">
        <v>5.3364050003182131</v>
      </c>
    </row>
    <row r="5078" spans="1:34">
      <c r="A5078" t="s">
        <v>1531</v>
      </c>
      <c r="B5078" t="s">
        <v>1599</v>
      </c>
      <c r="C5078" t="s">
        <v>5919</v>
      </c>
      <c r="D5078" t="s">
        <v>5951</v>
      </c>
      <c r="E5078" t="s">
        <v>671</v>
      </c>
      <c r="F5078" t="s">
        <v>254</v>
      </c>
      <c r="G5078" t="s">
        <v>672</v>
      </c>
      <c r="H5078" t="s">
        <v>46</v>
      </c>
      <c r="I5078">
        <v>0.24790918017297131</v>
      </c>
      <c r="J5078">
        <v>0.57070972039736578</v>
      </c>
      <c r="K5078">
        <v>0.24790918017297139</v>
      </c>
      <c r="L5078">
        <v>1.412563720986405</v>
      </c>
      <c r="M5078">
        <v>2.4790918017297141</v>
      </c>
      <c r="N5078" t="str">
        <f t="shared" si="237"/>
        <v>10Qf-302,47909180172971</v>
      </c>
      <c r="O5078" t="s">
        <v>5921</v>
      </c>
      <c r="P5078">
        <v>12.321641966333051</v>
      </c>
      <c r="Q5078">
        <v>54.677268016290022</v>
      </c>
      <c r="R5078">
        <v>12.502842583485011</v>
      </c>
      <c r="S5078">
        <v>175.71040117664049</v>
      </c>
      <c r="T5078">
        <f t="shared" si="238"/>
        <v>255.21215374274857</v>
      </c>
      <c r="U5078">
        <v>1042349.535464179</v>
      </c>
      <c r="V5078">
        <v>30385194.88771465</v>
      </c>
      <c r="W5078">
        <v>2496038.5012682038</v>
      </c>
      <c r="X5078">
        <v>16076417.07555658</v>
      </c>
      <c r="Y5078">
        <f t="shared" si="239"/>
        <v>50000000.000003606</v>
      </c>
      <c r="Z5078">
        <v>4.248573850805714E-2</v>
      </c>
      <c r="AA5078">
        <v>0.3146556223888104</v>
      </c>
      <c r="AB5078">
        <v>5.6343747635148753E-2</v>
      </c>
      <c r="AC5078">
        <v>1.0034362189628609</v>
      </c>
      <c r="AD5078">
        <v>0.10412399999999999</v>
      </c>
      <c r="AE5078">
        <v>5.4999999999999997E-3</v>
      </c>
      <c r="AF5078">
        <v>0.77877229373708301</v>
      </c>
      <c r="AG5078">
        <v>0.88379622731664309</v>
      </c>
      <c r="AH5078">
        <v>4.25128432278344</v>
      </c>
    </row>
    <row r="5079" spans="1:34">
      <c r="A5079" t="s">
        <v>1531</v>
      </c>
      <c r="B5079" t="s">
        <v>1599</v>
      </c>
      <c r="C5079" t="s">
        <v>5922</v>
      </c>
      <c r="D5079" t="s">
        <v>5952</v>
      </c>
      <c r="E5079" t="s">
        <v>43</v>
      </c>
      <c r="F5079" t="s">
        <v>254</v>
      </c>
      <c r="G5079" t="s">
        <v>672</v>
      </c>
      <c r="H5079" t="s">
        <v>46</v>
      </c>
      <c r="I5079">
        <v>0.25066233806502791</v>
      </c>
      <c r="J5079">
        <v>0.5521975185736907</v>
      </c>
      <c r="K5079">
        <v>0.25066233806502791</v>
      </c>
      <c r="L5079">
        <v>1.453101185946533</v>
      </c>
      <c r="M5079">
        <v>2.50662338065028</v>
      </c>
      <c r="N5079" t="str">
        <f t="shared" si="237"/>
        <v>10Qf-302,50662338065028</v>
      </c>
      <c r="O5079" t="s">
        <v>5924</v>
      </c>
      <c r="P5079">
        <v>11.24562398500829</v>
      </c>
      <c r="Q5079">
        <v>52.903692791427943</v>
      </c>
      <c r="R5079">
        <v>12.64169302745746</v>
      </c>
      <c r="S5079">
        <v>180.7529023572981</v>
      </c>
      <c r="T5079">
        <f t="shared" si="238"/>
        <v>257.54391216119177</v>
      </c>
      <c r="U5079">
        <v>1538881.4147691249</v>
      </c>
      <c r="V5079">
        <v>29399585.496268809</v>
      </c>
      <c r="W5079">
        <v>2523758.2819308192</v>
      </c>
      <c r="X5079">
        <v>16537774.807036251</v>
      </c>
      <c r="Y5079">
        <f t="shared" si="239"/>
        <v>50000000.000005007</v>
      </c>
      <c r="Z5079">
        <v>4.9566156849137399E-2</v>
      </c>
      <c r="AA5079">
        <v>0.30444908800113601</v>
      </c>
      <c r="AB5079">
        <v>5.6969473690801548E-2</v>
      </c>
      <c r="AC5079">
        <v>1.032232626488834</v>
      </c>
      <c r="AD5079">
        <v>0.10412399999999999</v>
      </c>
      <c r="AE5079">
        <v>5.4999999999999997E-3</v>
      </c>
      <c r="AF5079">
        <v>0.78742095727233907</v>
      </c>
      <c r="AG5079">
        <v>0.89361123520182462</v>
      </c>
      <c r="AH5079">
        <v>4.2972795731244444</v>
      </c>
    </row>
    <row r="5080" spans="1:34">
      <c r="A5080" t="s">
        <v>1531</v>
      </c>
      <c r="B5080" t="s">
        <v>1606</v>
      </c>
      <c r="C5080" t="s">
        <v>5913</v>
      </c>
      <c r="D5080" t="s">
        <v>5953</v>
      </c>
      <c r="E5080" t="s">
        <v>671</v>
      </c>
      <c r="F5080" t="s">
        <v>43</v>
      </c>
      <c r="G5080" t="s">
        <v>254</v>
      </c>
      <c r="H5080" t="s">
        <v>672</v>
      </c>
      <c r="I5080">
        <v>0</v>
      </c>
      <c r="J5080">
        <v>0</v>
      </c>
      <c r="K5080">
        <v>0</v>
      </c>
      <c r="L5080">
        <v>0</v>
      </c>
      <c r="M5080">
        <v>0</v>
      </c>
      <c r="N5080" t="str">
        <f t="shared" si="237"/>
        <v>10Qf-300</v>
      </c>
      <c r="O5080" t="s">
        <v>5915</v>
      </c>
      <c r="P5080">
        <v>0</v>
      </c>
      <c r="Q5080">
        <v>0</v>
      </c>
      <c r="R5080">
        <v>0</v>
      </c>
      <c r="S5080">
        <v>0</v>
      </c>
      <c r="T5080">
        <f t="shared" si="238"/>
        <v>0</v>
      </c>
      <c r="U5080">
        <v>0</v>
      </c>
      <c r="V5080">
        <v>0</v>
      </c>
      <c r="W5080">
        <v>0</v>
      </c>
      <c r="X5080">
        <v>0</v>
      </c>
      <c r="Y5080">
        <f t="shared" si="239"/>
        <v>0</v>
      </c>
      <c r="Z5080">
        <v>0</v>
      </c>
      <c r="AA5080">
        <v>0</v>
      </c>
      <c r="AB5080">
        <v>0</v>
      </c>
      <c r="AC5080">
        <v>0</v>
      </c>
      <c r="AD5080">
        <v>0.10412399999999999</v>
      </c>
      <c r="AE5080">
        <v>5.4999999999999997E-3</v>
      </c>
      <c r="AF5080">
        <v>0</v>
      </c>
      <c r="AG5080">
        <v>0</v>
      </c>
      <c r="AH5080">
        <v>0</v>
      </c>
    </row>
    <row r="5081" spans="1:34">
      <c r="A5081" t="s">
        <v>1531</v>
      </c>
      <c r="B5081" t="s">
        <v>1606</v>
      </c>
      <c r="C5081" t="s">
        <v>5916</v>
      </c>
      <c r="D5081" t="s">
        <v>5954</v>
      </c>
      <c r="E5081" t="s">
        <v>671</v>
      </c>
      <c r="F5081" t="s">
        <v>43</v>
      </c>
      <c r="G5081" t="s">
        <v>672</v>
      </c>
      <c r="H5081" t="s">
        <v>46</v>
      </c>
      <c r="I5081">
        <v>0.312163203864671</v>
      </c>
      <c r="J5081">
        <v>0.31216320386467111</v>
      </c>
      <c r="K5081">
        <v>0.31216320386467111</v>
      </c>
      <c r="L5081">
        <v>2.185142427052698</v>
      </c>
      <c r="M5081">
        <v>3.1216320386467111</v>
      </c>
      <c r="N5081" t="str">
        <f t="shared" si="237"/>
        <v>10Qf-303,12163203864671</v>
      </c>
      <c r="O5081" t="s">
        <v>5918</v>
      </c>
      <c r="P5081">
        <v>15.515210975245949</v>
      </c>
      <c r="Q5081">
        <v>14.00477646429229</v>
      </c>
      <c r="R5081">
        <v>15.74337584252898</v>
      </c>
      <c r="S5081">
        <v>271.81234147611423</v>
      </c>
      <c r="T5081">
        <f t="shared" si="238"/>
        <v>317.07570475818147</v>
      </c>
      <c r="U5081">
        <v>1311160.0613745991</v>
      </c>
      <c r="V5081">
        <v>1907131.53707646</v>
      </c>
      <c r="W5081">
        <v>3142971.0468237209</v>
      </c>
      <c r="X5081">
        <v>24869151.391104721</v>
      </c>
      <c r="Y5081">
        <f t="shared" si="239"/>
        <v>31230414.036379501</v>
      </c>
      <c r="Z5081">
        <v>5.349735028762645E-2</v>
      </c>
      <c r="AA5081">
        <v>6.1727383717579229E-2</v>
      </c>
      <c r="AB5081">
        <v>7.0947129780586177E-2</v>
      </c>
      <c r="AC5081">
        <v>1.5522493055151809</v>
      </c>
      <c r="AD5081">
        <v>0.10412399999999999</v>
      </c>
      <c r="AE5081">
        <v>5.4999999999999997E-3</v>
      </c>
      <c r="AF5081">
        <v>0.98061739433928086</v>
      </c>
      <c r="AG5081">
        <v>0.49477867812550358</v>
      </c>
      <c r="AH5081">
        <v>4.7066521111114952</v>
      </c>
    </row>
    <row r="5082" spans="1:34">
      <c r="A5082" t="s">
        <v>1531</v>
      </c>
      <c r="B5082" t="s">
        <v>1606</v>
      </c>
      <c r="C5082" t="s">
        <v>5919</v>
      </c>
      <c r="D5082" t="s">
        <v>5955</v>
      </c>
      <c r="E5082" t="s">
        <v>671</v>
      </c>
      <c r="F5082" t="s">
        <v>254</v>
      </c>
      <c r="G5082" t="s">
        <v>672</v>
      </c>
      <c r="H5082" t="s">
        <v>46</v>
      </c>
      <c r="I5082">
        <v>0.24733663185597959</v>
      </c>
      <c r="J5082">
        <v>0.57226284262800264</v>
      </c>
      <c r="K5082">
        <v>0.24733663185597951</v>
      </c>
      <c r="L5082">
        <v>1.406430212219834</v>
      </c>
      <c r="M5082">
        <v>2.4733663185597949</v>
      </c>
      <c r="N5082" t="str">
        <f t="shared" si="237"/>
        <v>10Qf-302,47336631855979</v>
      </c>
      <c r="O5082" t="s">
        <v>5921</v>
      </c>
      <c r="P5082">
        <v>12.29318503155768</v>
      </c>
      <c r="Q5082">
        <v>54.826066043433237</v>
      </c>
      <c r="R5082">
        <v>12.473967164374701</v>
      </c>
      <c r="S5082">
        <v>174.94744707412241</v>
      </c>
      <c r="T5082">
        <f t="shared" si="238"/>
        <v>254.54066531348803</v>
      </c>
      <c r="U5082">
        <v>1038872.965774218</v>
      </c>
      <c r="V5082">
        <v>30464241.669925429</v>
      </c>
      <c r="W5082">
        <v>2490273.8795545138</v>
      </c>
      <c r="X5082">
        <v>16006611.4847694</v>
      </c>
      <c r="Y5082">
        <f t="shared" si="239"/>
        <v>50000000.000023559</v>
      </c>
      <c r="Z5082">
        <v>4.2387617341015371E-2</v>
      </c>
      <c r="AA5082">
        <v>0.31551192222857249</v>
      </c>
      <c r="AB5082">
        <v>5.6213621280574021E-2</v>
      </c>
      <c r="AC5082">
        <v>0.99907918730880818</v>
      </c>
      <c r="AD5082">
        <v>0.10412399999999999</v>
      </c>
      <c r="AE5082">
        <v>5.4999999999999997E-3</v>
      </c>
      <c r="AF5082">
        <v>0.77697371263658477</v>
      </c>
      <c r="AG5082">
        <v>0.39202856149172749</v>
      </c>
      <c r="AH5082">
        <v>3.751992592688107</v>
      </c>
    </row>
    <row r="5083" spans="1:34">
      <c r="A5083" t="s">
        <v>1531</v>
      </c>
      <c r="B5083" t="s">
        <v>1606</v>
      </c>
      <c r="C5083" t="s">
        <v>5922</v>
      </c>
      <c r="D5083" t="s">
        <v>5956</v>
      </c>
      <c r="E5083" t="s">
        <v>43</v>
      </c>
      <c r="F5083" t="s">
        <v>254</v>
      </c>
      <c r="G5083" t="s">
        <v>672</v>
      </c>
      <c r="H5083" t="s">
        <v>46</v>
      </c>
      <c r="I5083">
        <v>0.24994534408923691</v>
      </c>
      <c r="J5083">
        <v>0.55429719782460007</v>
      </c>
      <c r="K5083">
        <v>0.24994534408923699</v>
      </c>
      <c r="L5083">
        <v>1.4452655548892961</v>
      </c>
      <c r="M5083">
        <v>2.4994534408923701</v>
      </c>
      <c r="N5083" t="str">
        <f t="shared" si="237"/>
        <v>10Qf-302,49945344089237</v>
      </c>
      <c r="O5083" t="s">
        <v>5924</v>
      </c>
      <c r="P5083">
        <v>11.213457028003489</v>
      </c>
      <c r="Q5083">
        <v>53.104854119239697</v>
      </c>
      <c r="R5083">
        <v>12.60553275777173</v>
      </c>
      <c r="S5083">
        <v>179.778219335156</v>
      </c>
      <c r="T5083">
        <f t="shared" si="238"/>
        <v>256.7020632401709</v>
      </c>
      <c r="U5083">
        <v>1527017.41382902</v>
      </c>
      <c r="V5083">
        <v>29507845.929580871</v>
      </c>
      <c r="W5083">
        <v>2516539.329540662</v>
      </c>
      <c r="X5083">
        <v>16448597.32707211</v>
      </c>
      <c r="Y5083">
        <f t="shared" si="239"/>
        <v>50000000.000022665</v>
      </c>
      <c r="Z5083">
        <v>4.9424377927986832E-2</v>
      </c>
      <c r="AA5083">
        <v>0.30560672709137571</v>
      </c>
      <c r="AB5083">
        <v>5.6806518339169547E-2</v>
      </c>
      <c r="AC5083">
        <v>1.026666466262256</v>
      </c>
      <c r="AD5083">
        <v>0.10412399999999999</v>
      </c>
      <c r="AE5083">
        <v>5.4999999999999997E-3</v>
      </c>
      <c r="AF5083">
        <v>0.78516862017561351</v>
      </c>
      <c r="AG5083">
        <v>0.39616337038144062</v>
      </c>
      <c r="AH5083">
        <v>3.7904094314494241</v>
      </c>
    </row>
    <row r="5084" spans="1:34">
      <c r="A5084" t="s">
        <v>1531</v>
      </c>
      <c r="B5084" t="s">
        <v>1615</v>
      </c>
      <c r="C5084" t="s">
        <v>5913</v>
      </c>
      <c r="D5084" t="s">
        <v>5957</v>
      </c>
      <c r="E5084" t="s">
        <v>671</v>
      </c>
      <c r="F5084" t="s">
        <v>43</v>
      </c>
      <c r="G5084" t="s">
        <v>254</v>
      </c>
      <c r="H5084" t="s">
        <v>672</v>
      </c>
      <c r="I5084">
        <v>0</v>
      </c>
      <c r="J5084">
        <v>0</v>
      </c>
      <c r="K5084">
        <v>0</v>
      </c>
      <c r="L5084">
        <v>0</v>
      </c>
      <c r="M5084">
        <v>0</v>
      </c>
      <c r="N5084" t="str">
        <f t="shared" si="237"/>
        <v>10Qf-300</v>
      </c>
      <c r="O5084" t="s">
        <v>5915</v>
      </c>
      <c r="P5084">
        <v>0</v>
      </c>
      <c r="Q5084">
        <v>0</v>
      </c>
      <c r="R5084">
        <v>0</v>
      </c>
      <c r="S5084">
        <v>0</v>
      </c>
      <c r="T5084">
        <f t="shared" si="238"/>
        <v>0</v>
      </c>
      <c r="U5084">
        <v>0</v>
      </c>
      <c r="V5084">
        <v>0</v>
      </c>
      <c r="W5084">
        <v>0</v>
      </c>
      <c r="X5084">
        <v>0</v>
      </c>
      <c r="Y5084">
        <f t="shared" si="239"/>
        <v>0</v>
      </c>
      <c r="Z5084">
        <v>0</v>
      </c>
      <c r="AA5084">
        <v>0</v>
      </c>
      <c r="AB5084">
        <v>0</v>
      </c>
      <c r="AC5084">
        <v>0</v>
      </c>
      <c r="AD5084">
        <v>0.10412399999999999</v>
      </c>
      <c r="AE5084">
        <v>5.4999999999999997E-3</v>
      </c>
      <c r="AF5084">
        <v>0</v>
      </c>
      <c r="AG5084">
        <v>0</v>
      </c>
      <c r="AH5084">
        <v>0</v>
      </c>
    </row>
    <row r="5085" spans="1:34">
      <c r="A5085" t="s">
        <v>1531</v>
      </c>
      <c r="B5085" t="s">
        <v>1615</v>
      </c>
      <c r="C5085" t="s">
        <v>5916</v>
      </c>
      <c r="D5085" t="s">
        <v>5958</v>
      </c>
      <c r="E5085" t="s">
        <v>671</v>
      </c>
      <c r="F5085" t="s">
        <v>43</v>
      </c>
      <c r="G5085" t="s">
        <v>672</v>
      </c>
      <c r="H5085" t="s">
        <v>46</v>
      </c>
      <c r="I5085">
        <v>0.31464066559179721</v>
      </c>
      <c r="J5085">
        <v>0.31464066559179721</v>
      </c>
      <c r="K5085">
        <v>0.31464066559179721</v>
      </c>
      <c r="L5085">
        <v>2.2024846591425802</v>
      </c>
      <c r="M5085">
        <v>3.1464066559179709</v>
      </c>
      <c r="N5085" t="str">
        <f t="shared" si="237"/>
        <v>10Qf-303,14640665591797</v>
      </c>
      <c r="O5085" t="s">
        <v>5918</v>
      </c>
      <c r="P5085">
        <v>15.638346376547521</v>
      </c>
      <c r="Q5085">
        <v>14.1159244063229</v>
      </c>
      <c r="R5085">
        <v>15.86832205855557</v>
      </c>
      <c r="S5085">
        <v>273.96956136824309</v>
      </c>
      <c r="T5085">
        <f t="shared" si="238"/>
        <v>319.5921542096691</v>
      </c>
      <c r="U5085">
        <v>1337458.6571125451</v>
      </c>
      <c r="V5085">
        <v>2001298.3498314819</v>
      </c>
      <c r="W5085">
        <v>3167915.0196609129</v>
      </c>
      <c r="X5085">
        <v>25066523.69506235</v>
      </c>
      <c r="Y5085">
        <f t="shared" si="239"/>
        <v>31573195.72166729</v>
      </c>
      <c r="Z5085">
        <v>5.3921928316681127E-2</v>
      </c>
      <c r="AA5085">
        <v>6.221727883904981E-2</v>
      </c>
      <c r="AB5085">
        <v>7.1510196780491281E-2</v>
      </c>
      <c r="AC5085">
        <v>1.5645686250178059</v>
      </c>
      <c r="AD5085">
        <v>0.10412399999999999</v>
      </c>
      <c r="AE5085">
        <v>5.4999999999999997E-3</v>
      </c>
      <c r="AF5085">
        <v>0.98839999662344646</v>
      </c>
      <c r="AG5085">
        <v>1.121693972834757</v>
      </c>
      <c r="AH5085">
        <v>5.366124625376175</v>
      </c>
    </row>
    <row r="5086" spans="1:34">
      <c r="A5086" t="s">
        <v>1531</v>
      </c>
      <c r="B5086" t="s">
        <v>1615</v>
      </c>
      <c r="C5086" t="s">
        <v>5919</v>
      </c>
      <c r="D5086" t="s">
        <v>5959</v>
      </c>
      <c r="E5086" t="s">
        <v>671</v>
      </c>
      <c r="F5086" t="s">
        <v>254</v>
      </c>
      <c r="G5086" t="s">
        <v>672</v>
      </c>
      <c r="H5086" t="s">
        <v>46</v>
      </c>
      <c r="I5086">
        <v>0.24947220894113589</v>
      </c>
      <c r="J5086">
        <v>0.56599226715606066</v>
      </c>
      <c r="K5086">
        <v>0.24947220894113609</v>
      </c>
      <c r="L5086">
        <v>1.4297854043730269</v>
      </c>
      <c r="M5086">
        <v>2.49472208941136</v>
      </c>
      <c r="N5086" t="str">
        <f t="shared" si="237"/>
        <v>10Qf-302,49472208941136</v>
      </c>
      <c r="O5086" t="s">
        <v>5921</v>
      </c>
      <c r="P5086">
        <v>12.399327999786779</v>
      </c>
      <c r="Q5086">
        <v>54.225308909917061</v>
      </c>
      <c r="R5086">
        <v>12.58167105860718</v>
      </c>
      <c r="S5086">
        <v>177.8526258790329</v>
      </c>
      <c r="T5086">
        <f t="shared" si="238"/>
        <v>257.05893384734395</v>
      </c>
      <c r="U5086">
        <v>1060443.871518465</v>
      </c>
      <c r="V5086">
        <v>30155363.081008218</v>
      </c>
      <c r="W5086">
        <v>2511775.635250926</v>
      </c>
      <c r="X5086">
        <v>16272417.412216211</v>
      </c>
      <c r="Y5086">
        <f t="shared" si="239"/>
        <v>49999999.999993823</v>
      </c>
      <c r="Z5086">
        <v>4.2753604472030228E-2</v>
      </c>
      <c r="AA5086">
        <v>0.31205469737793201</v>
      </c>
      <c r="AB5086">
        <v>5.6698986188228967E-2</v>
      </c>
      <c r="AC5086">
        <v>1.0156699048525</v>
      </c>
      <c r="AD5086">
        <v>0.10412399999999999</v>
      </c>
      <c r="AE5086">
        <v>5.4999999999999997E-3</v>
      </c>
      <c r="AF5086">
        <v>0.78368233175225965</v>
      </c>
      <c r="AG5086">
        <v>0.88936842487514978</v>
      </c>
      <c r="AH5086">
        <v>4.2773968460387692</v>
      </c>
    </row>
    <row r="5087" spans="1:34">
      <c r="A5087" t="s">
        <v>1531</v>
      </c>
      <c r="B5087" t="s">
        <v>1615</v>
      </c>
      <c r="C5087" t="s">
        <v>5922</v>
      </c>
      <c r="D5087" t="s">
        <v>5960</v>
      </c>
      <c r="E5087" t="s">
        <v>43</v>
      </c>
      <c r="F5087" t="s">
        <v>254</v>
      </c>
      <c r="G5087" t="s">
        <v>672</v>
      </c>
      <c r="H5087" t="s">
        <v>46</v>
      </c>
      <c r="I5087">
        <v>0.2531535007646008</v>
      </c>
      <c r="J5087">
        <v>0.54398631214950488</v>
      </c>
      <c r="K5087">
        <v>0.2531535007646008</v>
      </c>
      <c r="L5087">
        <v>1.4812416939673021</v>
      </c>
      <c r="M5087">
        <v>2.5315350076460081</v>
      </c>
      <c r="N5087" t="str">
        <f t="shared" si="237"/>
        <v>10Qf-302,53153500764601</v>
      </c>
      <c r="O5087" t="s">
        <v>5924</v>
      </c>
      <c r="P5087">
        <v>11.35738660248459</v>
      </c>
      <c r="Q5087">
        <v>52.117012070308107</v>
      </c>
      <c r="R5087">
        <v>12.7673302267773</v>
      </c>
      <c r="S5087">
        <v>184.2533320230061</v>
      </c>
      <c r="T5087">
        <f t="shared" si="238"/>
        <v>260.4950609225761</v>
      </c>
      <c r="U5087">
        <v>1610204.0795691309</v>
      </c>
      <c r="V5087">
        <v>28982913.205497731</v>
      </c>
      <c r="W5087">
        <v>2548840.2010703948</v>
      </c>
      <c r="X5087">
        <v>16858042.513858009</v>
      </c>
      <c r="Y5087">
        <f t="shared" si="239"/>
        <v>49999999.999995261</v>
      </c>
      <c r="Z5087">
        <v>5.0058761211072778E-2</v>
      </c>
      <c r="AA5087">
        <v>0.29992191389559208</v>
      </c>
      <c r="AB5087">
        <v>5.7535654589648849E-2</v>
      </c>
      <c r="AC5087">
        <v>1.052222666264411</v>
      </c>
      <c r="AD5087">
        <v>0.10412399999999999</v>
      </c>
      <c r="AE5087">
        <v>5.4999999999999997E-3</v>
      </c>
      <c r="AF5087">
        <v>0.7952465992605261</v>
      </c>
      <c r="AG5087">
        <v>0.90249223022580183</v>
      </c>
      <c r="AH5087">
        <v>4.3388978371323361</v>
      </c>
    </row>
    <row r="5088" spans="1:34">
      <c r="A5088" t="s">
        <v>1194</v>
      </c>
      <c r="B5088" t="s">
        <v>1195</v>
      </c>
      <c r="C5088" t="s">
        <v>5961</v>
      </c>
      <c r="D5088" t="s">
        <v>5962</v>
      </c>
      <c r="E5088" t="s">
        <v>671</v>
      </c>
      <c r="F5088" t="s">
        <v>43</v>
      </c>
      <c r="G5088" t="s">
        <v>49</v>
      </c>
      <c r="H5088" t="s">
        <v>672</v>
      </c>
      <c r="I5088">
        <v>0.21579532827231379</v>
      </c>
      <c r="J5088">
        <v>0.21579532827231379</v>
      </c>
      <c r="K5088">
        <v>1.510567297906197</v>
      </c>
      <c r="L5088">
        <v>0.21579532827231371</v>
      </c>
      <c r="M5088">
        <v>2.1579532827231378</v>
      </c>
      <c r="N5088" t="str">
        <f t="shared" si="237"/>
        <v>05Qd-612,15795328272314</v>
      </c>
      <c r="O5088" t="s">
        <v>5963</v>
      </c>
      <c r="P5088">
        <v>13.572155592694431</v>
      </c>
      <c r="Q5088">
        <v>12.41804025421588</v>
      </c>
      <c r="R5088">
        <v>192.68659127791639</v>
      </c>
      <c r="S5088">
        <v>13.7717461161164</v>
      </c>
      <c r="T5088">
        <f t="shared" si="238"/>
        <v>232.44853324094311</v>
      </c>
      <c r="U5088">
        <v>1111898.570692119</v>
      </c>
      <c r="V5088">
        <v>1652057.8807144449</v>
      </c>
      <c r="W5088">
        <v>19671179.593046539</v>
      </c>
      <c r="X5088">
        <v>2749359.46013773</v>
      </c>
      <c r="Y5088">
        <f t="shared" si="239"/>
        <v>25184495.504590832</v>
      </c>
      <c r="Z5088">
        <v>4.6797582260336132E-2</v>
      </c>
      <c r="AA5088">
        <v>5.4733693018717118E-2</v>
      </c>
      <c r="AB5088">
        <v>1.478881860826543</v>
      </c>
      <c r="AC5088">
        <v>6.2062029692892103E-2</v>
      </c>
      <c r="AD5088">
        <v>0.10412399999999999</v>
      </c>
      <c r="AE5088">
        <v>5.4999999999999997E-3</v>
      </c>
      <c r="AF5088">
        <v>0.67789108357794914</v>
      </c>
      <c r="AG5088">
        <v>0.76931034529079878</v>
      </c>
      <c r="AH5088">
        <v>3.7147787115918862</v>
      </c>
    </row>
    <row r="5089" spans="1:34">
      <c r="A5089" t="s">
        <v>1194</v>
      </c>
      <c r="B5089" t="s">
        <v>1195</v>
      </c>
      <c r="C5089" t="s">
        <v>5964</v>
      </c>
      <c r="D5089" t="s">
        <v>5965</v>
      </c>
      <c r="E5089" t="s">
        <v>671</v>
      </c>
      <c r="F5089" t="s">
        <v>43</v>
      </c>
      <c r="G5089" t="s">
        <v>672</v>
      </c>
      <c r="H5089" t="s">
        <v>1179</v>
      </c>
      <c r="I5089">
        <v>0.49533223471295768</v>
      </c>
      <c r="J5089">
        <v>0.49533223471295768</v>
      </c>
      <c r="K5089">
        <v>0.49533223471295779</v>
      </c>
      <c r="L5089">
        <v>3.467325642990704</v>
      </c>
      <c r="M5089">
        <v>4.9533223471295784</v>
      </c>
      <c r="N5089" t="str">
        <f t="shared" si="237"/>
        <v>05Qd-614,95332234712958</v>
      </c>
      <c r="O5089" t="s">
        <v>5966</v>
      </c>
      <c r="P5089">
        <v>31.15325161774512</v>
      </c>
      <c r="Q5089">
        <v>28.50411859757293</v>
      </c>
      <c r="R5089">
        <v>31.611387670947259</v>
      </c>
      <c r="S5089">
        <v>243.7283803035354</v>
      </c>
      <c r="T5089">
        <f t="shared" si="238"/>
        <v>334.99713818980069</v>
      </c>
      <c r="U5089">
        <v>2552229.504709499</v>
      </c>
      <c r="V5089">
        <v>3792100.2668639682</v>
      </c>
      <c r="W5089">
        <v>6310824.1328593977</v>
      </c>
      <c r="X5089">
        <v>17216441.706079241</v>
      </c>
      <c r="Y5089">
        <f t="shared" si="239"/>
        <v>29871595.610512108</v>
      </c>
      <c r="Z5089">
        <v>0.1074182244155179</v>
      </c>
      <c r="AA5089">
        <v>0.1256346126401871</v>
      </c>
      <c r="AB5089">
        <v>0.1424559285167169</v>
      </c>
      <c r="AC5089">
        <v>0.88424100613288992</v>
      </c>
      <c r="AD5089">
        <v>0.10412399999999999</v>
      </c>
      <c r="AE5089">
        <v>5.4999999999999997E-3</v>
      </c>
      <c r="AF5089">
        <v>1.556017491244893</v>
      </c>
      <c r="AG5089">
        <v>1.7658594167516941</v>
      </c>
      <c r="AH5089">
        <v>8.3848232551261646</v>
      </c>
    </row>
    <row r="5090" spans="1:34">
      <c r="A5090" t="s">
        <v>1194</v>
      </c>
      <c r="B5090" t="s">
        <v>1195</v>
      </c>
      <c r="C5090" t="s">
        <v>5967</v>
      </c>
      <c r="D5090" t="s">
        <v>5968</v>
      </c>
      <c r="E5090" t="s">
        <v>671</v>
      </c>
      <c r="F5090" t="s">
        <v>49</v>
      </c>
      <c r="G5090" t="s">
        <v>672</v>
      </c>
      <c r="H5090" t="s">
        <v>1179</v>
      </c>
      <c r="I5090">
        <v>0.21272318844995741</v>
      </c>
      <c r="J5090">
        <v>1.4890623191497021</v>
      </c>
      <c r="K5090">
        <v>0.21272318844995741</v>
      </c>
      <c r="L5090">
        <v>0.21272318844995741</v>
      </c>
      <c r="M5090">
        <v>2.1272318844995741</v>
      </c>
      <c r="N5090" t="str">
        <f t="shared" si="237"/>
        <v>05Qd-612,12723188449957</v>
      </c>
      <c r="O5090" t="s">
        <v>5969</v>
      </c>
      <c r="P5090">
        <v>13.378937509590619</v>
      </c>
      <c r="Q5090">
        <v>189.9434357377186</v>
      </c>
      <c r="R5090">
        <v>13.57568659061401</v>
      </c>
      <c r="S5090">
        <v>14.952930157777759</v>
      </c>
      <c r="T5090">
        <f t="shared" si="238"/>
        <v>231.85098999570098</v>
      </c>
      <c r="U5090">
        <v>1096069.183166483</v>
      </c>
      <c r="V5090">
        <v>19391133.613069329</v>
      </c>
      <c r="W5090">
        <v>2710218.591097218</v>
      </c>
      <c r="X5090">
        <v>1056242.404252833</v>
      </c>
      <c r="Y5090">
        <f t="shared" si="239"/>
        <v>24253663.791585863</v>
      </c>
      <c r="Z5090">
        <v>4.6131355066248991E-2</v>
      </c>
      <c r="AA5090">
        <v>1.457827967335984</v>
      </c>
      <c r="AB5090">
        <v>6.1178492341076987E-2</v>
      </c>
      <c r="AC5090">
        <v>5.424888964872198E-2</v>
      </c>
      <c r="AD5090">
        <v>0.10412399999999999</v>
      </c>
      <c r="AE5090">
        <v>5.4999999999999997E-3</v>
      </c>
      <c r="AF5090">
        <v>0.66824038256531126</v>
      </c>
      <c r="AG5090">
        <v>0.75835816682409818</v>
      </c>
      <c r="AH5090">
        <v>3.6634544338889841</v>
      </c>
    </row>
    <row r="5091" spans="1:34">
      <c r="A5091" t="s">
        <v>1194</v>
      </c>
      <c r="B5091" t="s">
        <v>1195</v>
      </c>
      <c r="C5091" t="s">
        <v>5970</v>
      </c>
      <c r="D5091" t="s">
        <v>5971</v>
      </c>
      <c r="E5091" t="s">
        <v>43</v>
      </c>
      <c r="F5091" t="s">
        <v>49</v>
      </c>
      <c r="G5091" t="s">
        <v>672</v>
      </c>
      <c r="H5091" t="s">
        <v>1179</v>
      </c>
      <c r="I5091">
        <v>0.21365323939452291</v>
      </c>
      <c r="J5091">
        <v>1.495572675761661</v>
      </c>
      <c r="K5091">
        <v>0.21365323939452291</v>
      </c>
      <c r="L5091">
        <v>0.21365323939452291</v>
      </c>
      <c r="M5091">
        <v>2.1365323939452292</v>
      </c>
      <c r="N5091" t="str">
        <f t="shared" si="237"/>
        <v>05Qd-612,13653239394523</v>
      </c>
      <c r="O5091" t="s">
        <v>5972</v>
      </c>
      <c r="P5091">
        <v>12.29477277606664</v>
      </c>
      <c r="Q5091">
        <v>190.773890908634</v>
      </c>
      <c r="R5091">
        <v>13.635041098360571</v>
      </c>
      <c r="S5091">
        <v>15.018306137324689</v>
      </c>
      <c r="T5091">
        <f t="shared" si="238"/>
        <v>231.72201092038591</v>
      </c>
      <c r="U5091">
        <v>1635658.7545606131</v>
      </c>
      <c r="V5091">
        <v>19475913.943152029</v>
      </c>
      <c r="W5091">
        <v>2722067.9873901</v>
      </c>
      <c r="X5091">
        <v>1060860.420995265</v>
      </c>
      <c r="Y5091">
        <f t="shared" si="239"/>
        <v>24894501.106098007</v>
      </c>
      <c r="Z5091">
        <v>5.4190379889584583E-2</v>
      </c>
      <c r="AA5091">
        <v>1.4642017636668609</v>
      </c>
      <c r="AB5091">
        <v>6.1445971946866629E-2</v>
      </c>
      <c r="AC5091">
        <v>5.4486072211784663E-2</v>
      </c>
      <c r="AD5091">
        <v>0.10412399999999999</v>
      </c>
      <c r="AE5091">
        <v>5.4999999999999997E-3</v>
      </c>
      <c r="AF5091">
        <v>0.67116200856918196</v>
      </c>
      <c r="AG5091">
        <v>0.7616737984414742</v>
      </c>
      <c r="AH5091">
        <v>3.6789922009558849</v>
      </c>
    </row>
    <row r="5092" spans="1:34">
      <c r="A5092" t="s">
        <v>1194</v>
      </c>
      <c r="B5092" t="s">
        <v>1195</v>
      </c>
      <c r="C5092" t="s">
        <v>5973</v>
      </c>
      <c r="D5092" t="s">
        <v>5974</v>
      </c>
      <c r="E5092" t="s">
        <v>671</v>
      </c>
      <c r="F5092" t="s">
        <v>43</v>
      </c>
      <c r="G5092" t="s">
        <v>672</v>
      </c>
      <c r="H5092" t="s">
        <v>46</v>
      </c>
      <c r="I5092">
        <v>0.2291711384906811</v>
      </c>
      <c r="J5092">
        <v>0.2291711384906811</v>
      </c>
      <c r="K5092">
        <v>0.2291711384906811</v>
      </c>
      <c r="L5092">
        <v>1.604197969434767</v>
      </c>
      <c r="M5092">
        <v>2.2917113849068111</v>
      </c>
      <c r="N5092" t="str">
        <f t="shared" si="237"/>
        <v>05Qd-612,29171138490681</v>
      </c>
      <c r="O5092" t="s">
        <v>5918</v>
      </c>
      <c r="P5092">
        <v>14.413409103210411</v>
      </c>
      <c r="Q5092">
        <v>13.18775733314556</v>
      </c>
      <c r="R5092">
        <v>14.625371001787039</v>
      </c>
      <c r="S5092">
        <v>259.88007104843228</v>
      </c>
      <c r="T5092">
        <f t="shared" si="238"/>
        <v>302.10660848657528</v>
      </c>
      <c r="U5092">
        <v>1180818.247418781</v>
      </c>
      <c r="V5092">
        <v>1754458.673442957</v>
      </c>
      <c r="W5092">
        <v>2919775.1528929919</v>
      </c>
      <c r="X5092">
        <v>23777422.302962121</v>
      </c>
      <c r="Y5092">
        <f t="shared" si="239"/>
        <v>29632474.376716852</v>
      </c>
      <c r="Z5092">
        <v>4.9698273317942299E-2</v>
      </c>
      <c r="AA5092">
        <v>5.8126294222042907E-2</v>
      </c>
      <c r="AB5092">
        <v>6.5908868906627352E-2</v>
      </c>
      <c r="AC5092">
        <v>1.4841072249017591</v>
      </c>
      <c r="AD5092">
        <v>0.10412399999999999</v>
      </c>
      <c r="AE5092">
        <v>5.4999999999999997E-3</v>
      </c>
      <c r="AF5092">
        <v>0.71990933557282011</v>
      </c>
      <c r="AG5092">
        <v>0.81699510871927794</v>
      </c>
      <c r="AH5092">
        <v>3.9382398291989089</v>
      </c>
    </row>
    <row r="5093" spans="1:34">
      <c r="A5093" t="s">
        <v>1194</v>
      </c>
      <c r="B5093" t="s">
        <v>1195</v>
      </c>
      <c r="C5093" t="s">
        <v>5975</v>
      </c>
      <c r="D5093" t="s">
        <v>5976</v>
      </c>
      <c r="E5093" t="s">
        <v>43</v>
      </c>
      <c r="F5093" t="s">
        <v>49</v>
      </c>
      <c r="G5093" t="s">
        <v>672</v>
      </c>
      <c r="H5093" t="s">
        <v>46</v>
      </c>
      <c r="I5093">
        <v>0.1993843377333569</v>
      </c>
      <c r="J5093">
        <v>1.395690364133499</v>
      </c>
      <c r="K5093">
        <v>0.19938433773335701</v>
      </c>
      <c r="L5093">
        <v>0.19938433773335701</v>
      </c>
      <c r="M5093">
        <v>1.99384337733357</v>
      </c>
      <c r="N5093" t="str">
        <f t="shared" si="237"/>
        <v>05Qd-611,99384337733357</v>
      </c>
      <c r="O5093" t="s">
        <v>5977</v>
      </c>
      <c r="P5093">
        <v>11.473662344110449</v>
      </c>
      <c r="Q5093">
        <v>178.0329940394472</v>
      </c>
      <c r="R5093">
        <v>12.72442040695508</v>
      </c>
      <c r="S5093">
        <v>32.300262712803828</v>
      </c>
      <c r="T5093">
        <f t="shared" si="238"/>
        <v>234.53133950331656</v>
      </c>
      <c r="U5093">
        <v>1526420.7482182251</v>
      </c>
      <c r="V5093">
        <v>18175208.643275861</v>
      </c>
      <c r="W5093">
        <v>2540273.7841421189</v>
      </c>
      <c r="X5093">
        <v>2955274.6538838171</v>
      </c>
      <c r="Y5093">
        <f t="shared" si="239"/>
        <v>25197177.829520021</v>
      </c>
      <c r="Z5093">
        <v>5.057125759676559E-2</v>
      </c>
      <c r="AA5093">
        <v>1.366414568691132</v>
      </c>
      <c r="AB5093">
        <v>5.7342282559009507E-2</v>
      </c>
      <c r="AC5093">
        <v>0.1844583659874531</v>
      </c>
      <c r="AD5093">
        <v>0.10412399999999999</v>
      </c>
      <c r="AE5093">
        <v>5.4999999999999997E-3</v>
      </c>
      <c r="AF5093">
        <v>0.62633823371735176</v>
      </c>
      <c r="AG5093">
        <v>0.71080516401941762</v>
      </c>
      <c r="AH5093">
        <v>3.440610775070339</v>
      </c>
    </row>
    <row r="5094" spans="1:34">
      <c r="A5094" t="s">
        <v>1194</v>
      </c>
      <c r="B5094" t="s">
        <v>1195</v>
      </c>
      <c r="C5094" t="s">
        <v>5978</v>
      </c>
      <c r="D5094" t="s">
        <v>5979</v>
      </c>
      <c r="E5094" t="s">
        <v>671</v>
      </c>
      <c r="F5094" t="s">
        <v>672</v>
      </c>
      <c r="G5094" t="s">
        <v>1179</v>
      </c>
      <c r="H5094" t="s">
        <v>46</v>
      </c>
      <c r="I5094">
        <v>0.22570940457612049</v>
      </c>
      <c r="J5094">
        <v>0.22570940457612049</v>
      </c>
      <c r="K5094">
        <v>0.22570940457612049</v>
      </c>
      <c r="L5094">
        <v>1.579965832032844</v>
      </c>
      <c r="M5094">
        <v>2.257094045761205</v>
      </c>
      <c r="N5094" t="str">
        <f t="shared" si="237"/>
        <v>05Qd-612,2570940457612</v>
      </c>
      <c r="O5094" t="s">
        <v>5980</v>
      </c>
      <c r="P5094">
        <v>14.195688026090361</v>
      </c>
      <c r="Q5094">
        <v>14.404448144121099</v>
      </c>
      <c r="R5094">
        <v>15.865768970336291</v>
      </c>
      <c r="S5094">
        <v>255.9544647893207</v>
      </c>
      <c r="T5094">
        <f t="shared" si="238"/>
        <v>300.42036992986846</v>
      </c>
      <c r="U5094">
        <v>1162981.452607082</v>
      </c>
      <c r="V5094">
        <v>2875670.6258734521</v>
      </c>
      <c r="W5094">
        <v>1120723.3489170871</v>
      </c>
      <c r="X5094">
        <v>23418253.562390812</v>
      </c>
      <c r="Y5094">
        <f t="shared" si="239"/>
        <v>28577628.989788435</v>
      </c>
      <c r="Z5094">
        <v>4.8947558374634458E-2</v>
      </c>
      <c r="AA5094">
        <v>6.4913285569794213E-2</v>
      </c>
      <c r="AB5094">
        <v>5.7560648045707492E-2</v>
      </c>
      <c r="AC5094">
        <v>1.461689112624956</v>
      </c>
      <c r="AD5094">
        <v>0.10412399999999999</v>
      </c>
      <c r="AE5094">
        <v>5.4999999999999997E-3</v>
      </c>
      <c r="AF5094">
        <v>0.70903477877315335</v>
      </c>
      <c r="AG5094">
        <v>0.80465402731386959</v>
      </c>
      <c r="AH5094">
        <v>3.8804068518482282</v>
      </c>
    </row>
    <row r="5095" spans="1:34">
      <c r="A5095" t="s">
        <v>1194</v>
      </c>
      <c r="B5095" t="s">
        <v>1195</v>
      </c>
      <c r="C5095" t="s">
        <v>5981</v>
      </c>
      <c r="D5095" t="s">
        <v>5982</v>
      </c>
      <c r="E5095" t="s">
        <v>43</v>
      </c>
      <c r="F5095" t="s">
        <v>672</v>
      </c>
      <c r="G5095" t="s">
        <v>1179</v>
      </c>
      <c r="H5095" t="s">
        <v>46</v>
      </c>
      <c r="I5095">
        <v>0.2267567557220084</v>
      </c>
      <c r="J5095">
        <v>0.2267567557220084</v>
      </c>
      <c r="K5095">
        <v>0.22675675572200851</v>
      </c>
      <c r="L5095">
        <v>1.587297290054059</v>
      </c>
      <c r="M5095">
        <v>2.267567557220084</v>
      </c>
      <c r="N5095" t="str">
        <f t="shared" si="237"/>
        <v>05Qd-612,26756755722008</v>
      </c>
      <c r="O5095" t="s">
        <v>5983</v>
      </c>
      <c r="P5095">
        <v>13.048820579275571</v>
      </c>
      <c r="Q5095">
        <v>14.471288581266201</v>
      </c>
      <c r="R5095">
        <v>15.93939032139466</v>
      </c>
      <c r="S5095">
        <v>257.14216098875761</v>
      </c>
      <c r="T5095">
        <f t="shared" si="238"/>
        <v>300.60166047069401</v>
      </c>
      <c r="U5095">
        <v>1735974.955041911</v>
      </c>
      <c r="V5095">
        <v>2889014.4957527821</v>
      </c>
      <c r="W5095">
        <v>1125923.8007366119</v>
      </c>
      <c r="X5095">
        <v>23526920.43318126</v>
      </c>
      <c r="Y5095">
        <f t="shared" si="239"/>
        <v>29277833.684712566</v>
      </c>
      <c r="Z5095">
        <v>5.7513917270474002E-2</v>
      </c>
      <c r="AA5095">
        <v>6.5214500329332264E-2</v>
      </c>
      <c r="AB5095">
        <v>5.7827744628598847E-2</v>
      </c>
      <c r="AC5095">
        <v>1.468471735484268</v>
      </c>
      <c r="AD5095">
        <v>0.10412399999999999</v>
      </c>
      <c r="AE5095">
        <v>5.4999999999999997E-3</v>
      </c>
      <c r="AF5095">
        <v>0.71232488708484332</v>
      </c>
      <c r="AG5095">
        <v>0.80838783414896009</v>
      </c>
      <c r="AH5095">
        <v>3.897904278453888</v>
      </c>
    </row>
    <row r="5096" spans="1:34">
      <c r="A5096" t="s">
        <v>1194</v>
      </c>
      <c r="B5096" t="s">
        <v>1195</v>
      </c>
      <c r="C5096" t="s">
        <v>5984</v>
      </c>
      <c r="D5096" t="s">
        <v>5985</v>
      </c>
      <c r="E5096" t="s">
        <v>49</v>
      </c>
      <c r="F5096" t="s">
        <v>672</v>
      </c>
      <c r="G5096" t="s">
        <v>1179</v>
      </c>
      <c r="H5096" t="s">
        <v>46</v>
      </c>
      <c r="I5096">
        <v>1.377311973901671</v>
      </c>
      <c r="J5096">
        <v>0.19675885341452451</v>
      </c>
      <c r="K5096">
        <v>0.19675885341452451</v>
      </c>
      <c r="L5096">
        <v>0.1967588534145244</v>
      </c>
      <c r="M5096">
        <v>1.967588534145245</v>
      </c>
      <c r="N5096" t="str">
        <f t="shared" si="237"/>
        <v>05Qd-611,96758853414525</v>
      </c>
      <c r="O5096" t="s">
        <v>5986</v>
      </c>
      <c r="P5096">
        <v>175.68866328910269</v>
      </c>
      <c r="Q5096">
        <v>12.556865790456721</v>
      </c>
      <c r="R5096">
        <v>13.830750725720449</v>
      </c>
      <c r="S5096">
        <v>31.874934253152961</v>
      </c>
      <c r="T5096">
        <f t="shared" si="238"/>
        <v>233.95121405843281</v>
      </c>
      <c r="U5096">
        <v>17935878.283494819</v>
      </c>
      <c r="V5096">
        <v>2506823.5690368302</v>
      </c>
      <c r="W5096">
        <v>976974.09437560407</v>
      </c>
      <c r="X5096">
        <v>2916359.7253100812</v>
      </c>
      <c r="Y5096">
        <f t="shared" si="239"/>
        <v>24336035.672217332</v>
      </c>
      <c r="Z5096">
        <v>1.348421680865006</v>
      </c>
      <c r="AA5096">
        <v>5.6587201867234822E-2</v>
      </c>
      <c r="AB5096">
        <v>5.0177648257677468E-2</v>
      </c>
      <c r="AC5096">
        <v>0.18202942621774471</v>
      </c>
      <c r="AD5096">
        <v>0.10412399999999999</v>
      </c>
      <c r="AE5096">
        <v>5.4999999999999997E-3</v>
      </c>
      <c r="AF5096">
        <v>0.61809063899850614</v>
      </c>
      <c r="AG5096">
        <v>0.70144531242277963</v>
      </c>
      <c r="AH5096">
        <v>3.3967484855665302</v>
      </c>
    </row>
    <row r="5097" spans="1:34">
      <c r="A5097" t="s">
        <v>1531</v>
      </c>
      <c r="B5097" t="s">
        <v>1651</v>
      </c>
      <c r="C5097" t="s">
        <v>5913</v>
      </c>
      <c r="D5097" t="s">
        <v>5987</v>
      </c>
      <c r="E5097" t="s">
        <v>671</v>
      </c>
      <c r="F5097" t="s">
        <v>43</v>
      </c>
      <c r="G5097" t="s">
        <v>254</v>
      </c>
      <c r="H5097" t="s">
        <v>672</v>
      </c>
      <c r="I5097">
        <v>0</v>
      </c>
      <c r="J5097">
        <v>0</v>
      </c>
      <c r="K5097">
        <v>0</v>
      </c>
      <c r="L5097">
        <v>0</v>
      </c>
      <c r="M5097">
        <v>0</v>
      </c>
      <c r="N5097" t="str">
        <f t="shared" si="237"/>
        <v>10Qf-300</v>
      </c>
      <c r="O5097" t="s">
        <v>5915</v>
      </c>
      <c r="P5097">
        <v>0</v>
      </c>
      <c r="Q5097">
        <v>0</v>
      </c>
      <c r="R5097">
        <v>0</v>
      </c>
      <c r="S5097">
        <v>0</v>
      </c>
      <c r="T5097">
        <f t="shared" si="238"/>
        <v>0</v>
      </c>
      <c r="U5097">
        <v>0</v>
      </c>
      <c r="V5097">
        <v>0</v>
      </c>
      <c r="W5097">
        <v>0</v>
      </c>
      <c r="X5097">
        <v>0</v>
      </c>
      <c r="Y5097">
        <f t="shared" si="239"/>
        <v>0</v>
      </c>
      <c r="Z5097">
        <v>0</v>
      </c>
      <c r="AA5097">
        <v>0</v>
      </c>
      <c r="AB5097">
        <v>0</v>
      </c>
      <c r="AC5097">
        <v>0</v>
      </c>
      <c r="AD5097">
        <v>0.10412399999999999</v>
      </c>
      <c r="AE5097">
        <v>5.4999999999999997E-3</v>
      </c>
      <c r="AF5097">
        <v>0</v>
      </c>
      <c r="AG5097">
        <v>0</v>
      </c>
      <c r="AH5097">
        <v>0</v>
      </c>
    </row>
    <row r="5098" spans="1:34">
      <c r="A5098" t="s">
        <v>1531</v>
      </c>
      <c r="B5098" t="s">
        <v>1651</v>
      </c>
      <c r="C5098" t="s">
        <v>5916</v>
      </c>
      <c r="D5098" t="s">
        <v>5988</v>
      </c>
      <c r="E5098" t="s">
        <v>671</v>
      </c>
      <c r="F5098" t="s">
        <v>43</v>
      </c>
      <c r="G5098" t="s">
        <v>672</v>
      </c>
      <c r="H5098" t="s">
        <v>46</v>
      </c>
      <c r="I5098">
        <v>0.31272334824245462</v>
      </c>
      <c r="J5098">
        <v>0.31272334824245462</v>
      </c>
      <c r="K5098">
        <v>0.31272334824245462</v>
      </c>
      <c r="L5098">
        <v>2.189063437697182</v>
      </c>
      <c r="M5098">
        <v>3.127233482424546</v>
      </c>
      <c r="N5098" t="str">
        <f t="shared" si="237"/>
        <v>10Qf-303,12723348242455</v>
      </c>
      <c r="O5098" t="s">
        <v>5918</v>
      </c>
      <c r="P5098">
        <v>15.54305140643808</v>
      </c>
      <c r="Q5098">
        <v>14.029906577968299</v>
      </c>
      <c r="R5098">
        <v>15.77162569182688</v>
      </c>
      <c r="S5098">
        <v>272.30008043126668</v>
      </c>
      <c r="T5098">
        <f t="shared" si="238"/>
        <v>317.64466410749992</v>
      </c>
      <c r="U5098">
        <v>1313290.6776359249</v>
      </c>
      <c r="V5098">
        <v>1912827.569711264</v>
      </c>
      <c r="W5098">
        <v>3148610.781230656</v>
      </c>
      <c r="X5098">
        <v>24913776.494766891</v>
      </c>
      <c r="Y5098">
        <f t="shared" si="239"/>
        <v>31288505.523344737</v>
      </c>
      <c r="Z5098">
        <v>5.3593345714438273E-2</v>
      </c>
      <c r="AA5098">
        <v>6.1838147082756867E-2</v>
      </c>
      <c r="AB5098">
        <v>7.1074437020435297E-2</v>
      </c>
      <c r="AC5098">
        <v>1.555034655327838</v>
      </c>
      <c r="AD5098">
        <v>0.10412399999999999</v>
      </c>
      <c r="AE5098">
        <v>5.4999999999999997E-3</v>
      </c>
      <c r="AF5098">
        <v>0.98237701018572121</v>
      </c>
      <c r="AG5098">
        <v>0.49566650696429049</v>
      </c>
      <c r="AH5098">
        <v>4.7149009995745574</v>
      </c>
    </row>
    <row r="5099" spans="1:34">
      <c r="A5099" t="s">
        <v>1531</v>
      </c>
      <c r="B5099" t="s">
        <v>1651</v>
      </c>
      <c r="C5099" t="s">
        <v>5919</v>
      </c>
      <c r="D5099" t="s">
        <v>5989</v>
      </c>
      <c r="E5099" t="s">
        <v>671</v>
      </c>
      <c r="F5099" t="s">
        <v>254</v>
      </c>
      <c r="G5099" t="s">
        <v>672</v>
      </c>
      <c r="H5099" t="s">
        <v>46</v>
      </c>
      <c r="I5099">
        <v>0.24787518813930581</v>
      </c>
      <c r="J5099">
        <v>0.57083103690377057</v>
      </c>
      <c r="K5099">
        <v>0.24787518813930581</v>
      </c>
      <c r="L5099">
        <v>1.4121704682106759</v>
      </c>
      <c r="M5099">
        <v>2.478751881393058</v>
      </c>
      <c r="N5099" t="str">
        <f t="shared" si="237"/>
        <v>10Qf-302,47875188139306</v>
      </c>
      <c r="O5099" t="s">
        <v>5921</v>
      </c>
      <c r="P5099">
        <v>12.31995248606353</v>
      </c>
      <c r="Q5099">
        <v>54.688890834157696</v>
      </c>
      <c r="R5099">
        <v>12.50112825791741</v>
      </c>
      <c r="S5099">
        <v>175.6614840184545</v>
      </c>
      <c r="T5099">
        <f t="shared" si="238"/>
        <v>255.17145559659315</v>
      </c>
      <c r="U5099">
        <v>1040958.967822946</v>
      </c>
      <c r="V5099">
        <v>30391403.317352261</v>
      </c>
      <c r="W5099">
        <v>2495696.2572871358</v>
      </c>
      <c r="X5099">
        <v>16071941.45754032</v>
      </c>
      <c r="Y5099">
        <f t="shared" si="239"/>
        <v>50000000.00000266</v>
      </c>
      <c r="Z5099">
        <v>4.2479913081775372E-2</v>
      </c>
      <c r="AA5099">
        <v>0.31472250914308242</v>
      </c>
      <c r="AB5099">
        <v>5.6336022069822279E-2</v>
      </c>
      <c r="AC5099">
        <v>1.003156865845892</v>
      </c>
      <c r="AD5099">
        <v>0.10412399999999999</v>
      </c>
      <c r="AE5099">
        <v>5.4999999999999997E-3</v>
      </c>
      <c r="AF5099">
        <v>0.77866551247949467</v>
      </c>
      <c r="AG5099">
        <v>0.39288217320079971</v>
      </c>
      <c r="AH5099">
        <v>3.759923567073352</v>
      </c>
    </row>
    <row r="5100" spans="1:34">
      <c r="A5100" t="s">
        <v>1531</v>
      </c>
      <c r="B5100" t="s">
        <v>1651</v>
      </c>
      <c r="C5100" t="s">
        <v>5922</v>
      </c>
      <c r="D5100" t="s">
        <v>5990</v>
      </c>
      <c r="E5100" t="s">
        <v>43</v>
      </c>
      <c r="F5100" t="s">
        <v>254</v>
      </c>
      <c r="G5100" t="s">
        <v>672</v>
      </c>
      <c r="H5100" t="s">
        <v>46</v>
      </c>
      <c r="I5100">
        <v>0.25053477810127761</v>
      </c>
      <c r="J5100">
        <v>0.5526653214367675</v>
      </c>
      <c r="K5100">
        <v>0.25053477810127772</v>
      </c>
      <c r="L5100">
        <v>1.4516129033734539</v>
      </c>
      <c r="M5100">
        <v>2.5053477810127771</v>
      </c>
      <c r="N5100" t="str">
        <f t="shared" si="237"/>
        <v>10Qf-302,50534778101278</v>
      </c>
      <c r="O5100" t="s">
        <v>5924</v>
      </c>
      <c r="P5100">
        <v>11.23990118118004</v>
      </c>
      <c r="Q5100">
        <v>52.948510991660143</v>
      </c>
      <c r="R5100">
        <v>12.635259775790001</v>
      </c>
      <c r="S5100">
        <v>180.56777320234761</v>
      </c>
      <c r="T5100">
        <f t="shared" si="238"/>
        <v>257.3914451509778</v>
      </c>
      <c r="U5100">
        <v>1532440.201273588</v>
      </c>
      <c r="V5100">
        <v>29424249.204113271</v>
      </c>
      <c r="W5100">
        <v>2522473.9624856142</v>
      </c>
      <c r="X5100">
        <v>16520836.632130841</v>
      </c>
      <c r="Y5100">
        <f t="shared" si="239"/>
        <v>50000000.000003316</v>
      </c>
      <c r="Z5100">
        <v>4.9540933047190441E-2</v>
      </c>
      <c r="AA5100">
        <v>0.30470700686211882</v>
      </c>
      <c r="AB5100">
        <v>5.6940482402940092E-2</v>
      </c>
      <c r="AC5100">
        <v>1.03117540222653</v>
      </c>
      <c r="AD5100">
        <v>0.10412399999999999</v>
      </c>
      <c r="AE5100">
        <v>5.4999999999999997E-3</v>
      </c>
      <c r="AF5100">
        <v>0.78702024534432791</v>
      </c>
      <c r="AG5100">
        <v>0.39709762329052523</v>
      </c>
      <c r="AH5100">
        <v>3.7990896496476299</v>
      </c>
    </row>
    <row r="5101" spans="1:34">
      <c r="A5101" t="s">
        <v>1531</v>
      </c>
      <c r="B5101" t="s">
        <v>1659</v>
      </c>
      <c r="C5101" t="s">
        <v>5913</v>
      </c>
      <c r="D5101" t="s">
        <v>5991</v>
      </c>
      <c r="E5101" t="s">
        <v>671</v>
      </c>
      <c r="F5101" t="s">
        <v>43</v>
      </c>
      <c r="G5101" t="s">
        <v>254</v>
      </c>
      <c r="H5101" t="s">
        <v>672</v>
      </c>
      <c r="I5101">
        <v>0</v>
      </c>
      <c r="J5101">
        <v>0</v>
      </c>
      <c r="K5101">
        <v>0</v>
      </c>
      <c r="L5101">
        <v>0</v>
      </c>
      <c r="M5101">
        <v>0</v>
      </c>
      <c r="N5101" t="str">
        <f t="shared" si="237"/>
        <v>10Qf-300</v>
      </c>
      <c r="O5101" t="s">
        <v>5915</v>
      </c>
      <c r="P5101">
        <v>0</v>
      </c>
      <c r="Q5101">
        <v>0</v>
      </c>
      <c r="R5101">
        <v>0</v>
      </c>
      <c r="S5101">
        <v>0</v>
      </c>
      <c r="T5101">
        <f t="shared" si="238"/>
        <v>0</v>
      </c>
      <c r="U5101">
        <v>0</v>
      </c>
      <c r="V5101">
        <v>0</v>
      </c>
      <c r="W5101">
        <v>0</v>
      </c>
      <c r="X5101">
        <v>0</v>
      </c>
      <c r="Y5101">
        <f t="shared" si="239"/>
        <v>0</v>
      </c>
      <c r="Z5101">
        <v>0</v>
      </c>
      <c r="AA5101">
        <v>0</v>
      </c>
      <c r="AB5101">
        <v>0</v>
      </c>
      <c r="AC5101">
        <v>0</v>
      </c>
      <c r="AD5101">
        <v>0.10412399999999999</v>
      </c>
      <c r="AE5101">
        <v>5.4999999999999997E-3</v>
      </c>
      <c r="AF5101">
        <v>0</v>
      </c>
      <c r="AG5101">
        <v>0</v>
      </c>
      <c r="AH5101">
        <v>0</v>
      </c>
    </row>
    <row r="5102" spans="1:34">
      <c r="A5102" t="s">
        <v>1531</v>
      </c>
      <c r="B5102" t="s">
        <v>1659</v>
      </c>
      <c r="C5102" t="s">
        <v>5916</v>
      </c>
      <c r="D5102" t="s">
        <v>5992</v>
      </c>
      <c r="E5102" t="s">
        <v>671</v>
      </c>
      <c r="F5102" t="s">
        <v>43</v>
      </c>
      <c r="G5102" t="s">
        <v>672</v>
      </c>
      <c r="H5102" t="s">
        <v>46</v>
      </c>
      <c r="I5102">
        <v>0.31444303744885849</v>
      </c>
      <c r="J5102">
        <v>0.31444303744885838</v>
      </c>
      <c r="K5102">
        <v>0.31444303744885838</v>
      </c>
      <c r="L5102">
        <v>2.201101262142009</v>
      </c>
      <c r="M5102">
        <v>3.1444303744885849</v>
      </c>
      <c r="N5102" t="str">
        <f t="shared" si="237"/>
        <v>10Qf-303,14443037448858</v>
      </c>
      <c r="O5102" t="s">
        <v>5918</v>
      </c>
      <c r="P5102">
        <v>15.628523814841399</v>
      </c>
      <c r="Q5102">
        <v>14.107058089182869</v>
      </c>
      <c r="R5102">
        <v>15.858355047412591</v>
      </c>
      <c r="S5102">
        <v>273.79747904845442</v>
      </c>
      <c r="T5102">
        <f t="shared" si="238"/>
        <v>319.39141599989125</v>
      </c>
      <c r="U5102">
        <v>1332746.8380779431</v>
      </c>
      <c r="V5102">
        <v>1998426.4173275139</v>
      </c>
      <c r="W5102">
        <v>3165925.2286682399</v>
      </c>
      <c r="X5102">
        <v>25050779.225038219</v>
      </c>
      <c r="Y5102">
        <f t="shared" si="239"/>
        <v>31547877.709111914</v>
      </c>
      <c r="Z5102">
        <v>5.3888059552334167E-2</v>
      </c>
      <c r="AA5102">
        <v>6.2178199703323549E-2</v>
      </c>
      <c r="AB5102">
        <v>7.1465280693868052E-2</v>
      </c>
      <c r="AC5102">
        <v>1.5635859078242711</v>
      </c>
      <c r="AD5102">
        <v>0.10412399999999999</v>
      </c>
      <c r="AE5102">
        <v>5.4999999999999997E-3</v>
      </c>
      <c r="AF5102">
        <v>0.98777917523201619</v>
      </c>
      <c r="AG5102">
        <v>1.12098942850518</v>
      </c>
      <c r="AH5102">
        <v>5.3628229782257817</v>
      </c>
    </row>
    <row r="5103" spans="1:34">
      <c r="A5103" t="s">
        <v>1531</v>
      </c>
      <c r="B5103" t="s">
        <v>1659</v>
      </c>
      <c r="C5103" t="s">
        <v>5919</v>
      </c>
      <c r="D5103" t="s">
        <v>5993</v>
      </c>
      <c r="E5103" t="s">
        <v>671</v>
      </c>
      <c r="F5103" t="s">
        <v>254</v>
      </c>
      <c r="G5103" t="s">
        <v>672</v>
      </c>
      <c r="H5103" t="s">
        <v>46</v>
      </c>
      <c r="I5103">
        <v>0.24933383473739251</v>
      </c>
      <c r="J5103">
        <v>0.56641483124108372</v>
      </c>
      <c r="K5103">
        <v>0.24933383473739251</v>
      </c>
      <c r="L5103">
        <v>1.4282558466580559</v>
      </c>
      <c r="M5103">
        <v>2.4933383473739248</v>
      </c>
      <c r="N5103" t="str">
        <f t="shared" si="237"/>
        <v>10Qf-302,49333834737392</v>
      </c>
      <c r="O5103" t="s">
        <v>5921</v>
      </c>
      <c r="P5103">
        <v>12.39245049168194</v>
      </c>
      <c r="Q5103">
        <v>54.265792975467541</v>
      </c>
      <c r="R5103">
        <v>12.57469241067726</v>
      </c>
      <c r="S5103">
        <v>177.6623624624327</v>
      </c>
      <c r="T5103">
        <f t="shared" si="238"/>
        <v>256.89529834025944</v>
      </c>
      <c r="U5103">
        <v>1056785.6186866721</v>
      </c>
      <c r="V5103">
        <v>30177822.46309166</v>
      </c>
      <c r="W5103">
        <v>2510382.4341605701</v>
      </c>
      <c r="X5103">
        <v>16255009.484062821</v>
      </c>
      <c r="Y5103">
        <f t="shared" si="239"/>
        <v>50000000.000001721</v>
      </c>
      <c r="Z5103">
        <v>4.2729890423875969E-2</v>
      </c>
      <c r="AA5103">
        <v>0.31228767424939557</v>
      </c>
      <c r="AB5103">
        <v>5.6667537085741113E-2</v>
      </c>
      <c r="AC5103">
        <v>1.0145833601625911</v>
      </c>
      <c r="AD5103">
        <v>0.10412399999999999</v>
      </c>
      <c r="AE5103">
        <v>5.4999999999999997E-3</v>
      </c>
      <c r="AF5103">
        <v>0.78324764838971461</v>
      </c>
      <c r="AG5103">
        <v>0.88887512083880416</v>
      </c>
      <c r="AH5103">
        <v>4.2750851166024439</v>
      </c>
    </row>
    <row r="5104" spans="1:34">
      <c r="A5104" t="s">
        <v>1531</v>
      </c>
      <c r="B5104" t="s">
        <v>1659</v>
      </c>
      <c r="C5104" t="s">
        <v>5922</v>
      </c>
      <c r="D5104" t="s">
        <v>5994</v>
      </c>
      <c r="E5104" t="s">
        <v>43</v>
      </c>
      <c r="F5104" t="s">
        <v>254</v>
      </c>
      <c r="G5104" t="s">
        <v>672</v>
      </c>
      <c r="H5104" t="s">
        <v>46</v>
      </c>
      <c r="I5104">
        <v>0.25303673362138651</v>
      </c>
      <c r="J5104">
        <v>0.54431810854198714</v>
      </c>
      <c r="K5104">
        <v>0.25303673362138651</v>
      </c>
      <c r="L5104">
        <v>1.4799757604291051</v>
      </c>
      <c r="M5104">
        <v>2.5303673362138648</v>
      </c>
      <c r="N5104" t="str">
        <f t="shared" si="237"/>
        <v>10Qf-302,53036733621386</v>
      </c>
      <c r="O5104" t="s">
        <v>5924</v>
      </c>
      <c r="P5104">
        <v>11.3521480038322</v>
      </c>
      <c r="Q5104">
        <v>52.14880006975897</v>
      </c>
      <c r="R5104">
        <v>12.76144129112145</v>
      </c>
      <c r="S5104">
        <v>184.09586111634559</v>
      </c>
      <c r="T5104">
        <f t="shared" si="238"/>
        <v>260.35825048105823</v>
      </c>
      <c r="U5104">
        <v>1608161.837914722</v>
      </c>
      <c r="V5104">
        <v>29000538.716533691</v>
      </c>
      <c r="W5104">
        <v>2547664.5476115649</v>
      </c>
      <c r="X5104">
        <v>16843634.897941198</v>
      </c>
      <c r="Y5104">
        <f t="shared" si="239"/>
        <v>50000000.000001177</v>
      </c>
      <c r="Z5104">
        <v>5.0035671589472398E-2</v>
      </c>
      <c r="AA5104">
        <v>0.30010484682392941</v>
      </c>
      <c r="AB5104">
        <v>5.7509116248290311E-2</v>
      </c>
      <c r="AC5104">
        <v>1.0513233910358639</v>
      </c>
      <c r="AD5104">
        <v>0.10412399999999999</v>
      </c>
      <c r="AE5104">
        <v>5.4999999999999997E-3</v>
      </c>
      <c r="AF5104">
        <v>0.79487979148079535</v>
      </c>
      <c r="AG5104">
        <v>0.90207595536024288</v>
      </c>
      <c r="AH5104">
        <v>4.3369470830549037</v>
      </c>
    </row>
    <row r="5105" spans="1:34">
      <c r="A5105" t="s">
        <v>1531</v>
      </c>
      <c r="B5105" t="s">
        <v>1666</v>
      </c>
      <c r="C5105" t="s">
        <v>5913</v>
      </c>
      <c r="D5105" t="s">
        <v>5995</v>
      </c>
      <c r="E5105" t="s">
        <v>671</v>
      </c>
      <c r="F5105" t="s">
        <v>43</v>
      </c>
      <c r="G5105" t="s">
        <v>254</v>
      </c>
      <c r="H5105" t="s">
        <v>672</v>
      </c>
      <c r="I5105">
        <v>0</v>
      </c>
      <c r="J5105">
        <v>0</v>
      </c>
      <c r="K5105">
        <v>0</v>
      </c>
      <c r="L5105">
        <v>0</v>
      </c>
      <c r="M5105">
        <v>0</v>
      </c>
      <c r="N5105" t="str">
        <f t="shared" si="237"/>
        <v>10Qf-300</v>
      </c>
      <c r="O5105" t="s">
        <v>5915</v>
      </c>
      <c r="P5105">
        <v>0</v>
      </c>
      <c r="Q5105">
        <v>0</v>
      </c>
      <c r="R5105">
        <v>0</v>
      </c>
      <c r="S5105">
        <v>0</v>
      </c>
      <c r="T5105">
        <f t="shared" si="238"/>
        <v>0</v>
      </c>
      <c r="U5105">
        <v>0</v>
      </c>
      <c r="V5105">
        <v>0</v>
      </c>
      <c r="W5105">
        <v>0</v>
      </c>
      <c r="X5105">
        <v>0</v>
      </c>
      <c r="Y5105">
        <f t="shared" si="239"/>
        <v>0</v>
      </c>
      <c r="Z5105">
        <v>0</v>
      </c>
      <c r="AA5105">
        <v>0</v>
      </c>
      <c r="AB5105">
        <v>0</v>
      </c>
      <c r="AC5105">
        <v>0</v>
      </c>
      <c r="AD5105">
        <v>0.10412399999999999</v>
      </c>
      <c r="AE5105">
        <v>5.4999999999999997E-3</v>
      </c>
      <c r="AF5105">
        <v>0</v>
      </c>
      <c r="AG5105">
        <v>0</v>
      </c>
      <c r="AH5105">
        <v>0</v>
      </c>
    </row>
    <row r="5106" spans="1:34">
      <c r="A5106" t="s">
        <v>1531</v>
      </c>
      <c r="B5106" t="s">
        <v>1666</v>
      </c>
      <c r="C5106" t="s">
        <v>5916</v>
      </c>
      <c r="D5106" t="s">
        <v>5996</v>
      </c>
      <c r="E5106" t="s">
        <v>671</v>
      </c>
      <c r="F5106" t="s">
        <v>43</v>
      </c>
      <c r="G5106" t="s">
        <v>672</v>
      </c>
      <c r="H5106" t="s">
        <v>46</v>
      </c>
      <c r="I5106">
        <v>0.31318909990934818</v>
      </c>
      <c r="J5106">
        <v>0.31318909990934818</v>
      </c>
      <c r="K5106">
        <v>0.31318909990934812</v>
      </c>
      <c r="L5106">
        <v>2.192323699365438</v>
      </c>
      <c r="M5106">
        <v>3.1318909990934829</v>
      </c>
      <c r="N5106" t="str">
        <f t="shared" si="237"/>
        <v>10Qf-303,13189099909348</v>
      </c>
      <c r="O5106" t="s">
        <v>5918</v>
      </c>
      <c r="P5106">
        <v>15.566200308308851</v>
      </c>
      <c r="Q5106">
        <v>14.050801891387581</v>
      </c>
      <c r="R5106">
        <v>15.79511501872515</v>
      </c>
      <c r="S5106">
        <v>272.70562807287678</v>
      </c>
      <c r="T5106">
        <f t="shared" si="238"/>
        <v>318.11774529129838</v>
      </c>
      <c r="U5106">
        <v>1318330.0242125229</v>
      </c>
      <c r="V5106">
        <v>1938324.2963727231</v>
      </c>
      <c r="W5106">
        <v>3153300.1359846229</v>
      </c>
      <c r="X5106">
        <v>24950881.600593708</v>
      </c>
      <c r="Y5106">
        <f t="shared" si="239"/>
        <v>31360836.057163578</v>
      </c>
      <c r="Z5106">
        <v>5.3673164475145432E-2</v>
      </c>
      <c r="AA5106">
        <v>6.1930245163195313E-2</v>
      </c>
      <c r="AB5106">
        <v>7.1180291085064087E-2</v>
      </c>
      <c r="AC5106">
        <v>1.5573506320109569</v>
      </c>
      <c r="AD5106">
        <v>0.10412399999999999</v>
      </c>
      <c r="AE5106">
        <v>5.4999999999999997E-3</v>
      </c>
      <c r="AF5106">
        <v>0.9838401044272721</v>
      </c>
      <c r="AG5106">
        <v>0.49640472335631702</v>
      </c>
      <c r="AH5106">
        <v>4.7217598268770722</v>
      </c>
    </row>
    <row r="5107" spans="1:34">
      <c r="A5107" t="s">
        <v>1531</v>
      </c>
      <c r="B5107" t="s">
        <v>1666</v>
      </c>
      <c r="C5107" t="s">
        <v>5919</v>
      </c>
      <c r="D5107" t="s">
        <v>5997</v>
      </c>
      <c r="E5107" t="s">
        <v>671</v>
      </c>
      <c r="F5107" t="s">
        <v>254</v>
      </c>
      <c r="G5107" t="s">
        <v>672</v>
      </c>
      <c r="H5107" t="s">
        <v>46</v>
      </c>
      <c r="I5107">
        <v>0.24823933033458001</v>
      </c>
      <c r="J5107">
        <v>0.56971836677278231</v>
      </c>
      <c r="K5107">
        <v>0.2482393303345799</v>
      </c>
      <c r="L5107">
        <v>1.4161962759038571</v>
      </c>
      <c r="M5107">
        <v>2.4823933033457992</v>
      </c>
      <c r="N5107" t="str">
        <f t="shared" si="237"/>
        <v>10Qf-302,4823933033458</v>
      </c>
      <c r="O5107" t="s">
        <v>5921</v>
      </c>
      <c r="P5107">
        <v>12.338051169427629</v>
      </c>
      <c r="Q5107">
        <v>54.582290647072391</v>
      </c>
      <c r="R5107">
        <v>12.519493098389789</v>
      </c>
      <c r="S5107">
        <v>176.1622587971915</v>
      </c>
      <c r="T5107">
        <f t="shared" si="238"/>
        <v>255.60209371208128</v>
      </c>
      <c r="U5107">
        <v>1044932.159086035</v>
      </c>
      <c r="V5107">
        <v>30337946.010857631</v>
      </c>
      <c r="W5107">
        <v>2499362.5714539061</v>
      </c>
      <c r="X5107">
        <v>16117759.258592419</v>
      </c>
      <c r="Y5107">
        <f t="shared" si="239"/>
        <v>49999999.999989986</v>
      </c>
      <c r="Z5107">
        <v>4.2542318395194477E-2</v>
      </c>
      <c r="AA5107">
        <v>0.31410904856922739</v>
      </c>
      <c r="AB5107">
        <v>5.6418782764442447E-2</v>
      </c>
      <c r="AC5107">
        <v>1.0060166598430771</v>
      </c>
      <c r="AD5107">
        <v>0.10412399999999999</v>
      </c>
      <c r="AE5107">
        <v>5.4999999999999997E-3</v>
      </c>
      <c r="AF5107">
        <v>0.77980941466360187</v>
      </c>
      <c r="AG5107">
        <v>0.39345933858030918</v>
      </c>
      <c r="AH5107">
        <v>3.7652860565897099</v>
      </c>
    </row>
    <row r="5108" spans="1:34">
      <c r="A5108" t="s">
        <v>1531</v>
      </c>
      <c r="B5108" t="s">
        <v>1666</v>
      </c>
      <c r="C5108" t="s">
        <v>5922</v>
      </c>
      <c r="D5108" t="s">
        <v>5998</v>
      </c>
      <c r="E5108" t="s">
        <v>43</v>
      </c>
      <c r="F5108" t="s">
        <v>254</v>
      </c>
      <c r="G5108" t="s">
        <v>672</v>
      </c>
      <c r="H5108" t="s">
        <v>46</v>
      </c>
      <c r="I5108">
        <v>0.25122143257470592</v>
      </c>
      <c r="J5108">
        <v>0.55033887368894352</v>
      </c>
      <c r="K5108">
        <v>0.25122143257470581</v>
      </c>
      <c r="L5108">
        <v>1.4594325869087039</v>
      </c>
      <c r="M5108">
        <v>2.5122143257470588</v>
      </c>
      <c r="N5108" t="str">
        <f t="shared" si="237"/>
        <v>10Qf-302,51221432574706</v>
      </c>
      <c r="O5108" t="s">
        <v>5924</v>
      </c>
      <c r="P5108">
        <v>11.270706997783391</v>
      </c>
      <c r="Q5108">
        <v>52.725623939823883</v>
      </c>
      <c r="R5108">
        <v>12.66988992859245</v>
      </c>
      <c r="S5108">
        <v>181.54047249416689</v>
      </c>
      <c r="T5108">
        <f t="shared" si="238"/>
        <v>258.20669336036661</v>
      </c>
      <c r="U5108">
        <v>1554807.00532062</v>
      </c>
      <c r="V5108">
        <v>29305972.93576495</v>
      </c>
      <c r="W5108">
        <v>2529387.445889289</v>
      </c>
      <c r="X5108">
        <v>16609832.613015691</v>
      </c>
      <c r="Y5108">
        <f t="shared" si="239"/>
        <v>49999999.999990553</v>
      </c>
      <c r="Z5108">
        <v>4.9676712612616317E-2</v>
      </c>
      <c r="AA5108">
        <v>0.30342434102012672</v>
      </c>
      <c r="AB5108">
        <v>5.7096542321077803E-2</v>
      </c>
      <c r="AC5108">
        <v>1.036730233887234</v>
      </c>
      <c r="AD5108">
        <v>0.10412399999999999</v>
      </c>
      <c r="AE5108">
        <v>5.4999999999999997E-3</v>
      </c>
      <c r="AF5108">
        <v>0.7891772751037881</v>
      </c>
      <c r="AG5108">
        <v>0.39818597063090883</v>
      </c>
      <c r="AH5108">
        <v>3.809201571481756</v>
      </c>
    </row>
    <row r="5109" spans="1:34">
      <c r="A5109" t="s">
        <v>1531</v>
      </c>
      <c r="B5109" t="s">
        <v>1673</v>
      </c>
      <c r="C5109" t="s">
        <v>5913</v>
      </c>
      <c r="D5109" t="s">
        <v>5999</v>
      </c>
      <c r="E5109" t="s">
        <v>671</v>
      </c>
      <c r="F5109" t="s">
        <v>43</v>
      </c>
      <c r="G5109" t="s">
        <v>254</v>
      </c>
      <c r="H5109" t="s">
        <v>672</v>
      </c>
      <c r="I5109">
        <v>0</v>
      </c>
      <c r="J5109">
        <v>0</v>
      </c>
      <c r="K5109">
        <v>0</v>
      </c>
      <c r="L5109">
        <v>0</v>
      </c>
      <c r="M5109">
        <v>0</v>
      </c>
      <c r="N5109" t="str">
        <f t="shared" si="237"/>
        <v>10Qf-300</v>
      </c>
      <c r="O5109" t="s">
        <v>5915</v>
      </c>
      <c r="P5109">
        <v>0</v>
      </c>
      <c r="Q5109">
        <v>0</v>
      </c>
      <c r="R5109">
        <v>0</v>
      </c>
      <c r="S5109">
        <v>0</v>
      </c>
      <c r="T5109">
        <f t="shared" si="238"/>
        <v>0</v>
      </c>
      <c r="U5109">
        <v>0</v>
      </c>
      <c r="V5109">
        <v>0</v>
      </c>
      <c r="W5109">
        <v>0</v>
      </c>
      <c r="X5109">
        <v>0</v>
      </c>
      <c r="Y5109">
        <f t="shared" si="239"/>
        <v>0</v>
      </c>
      <c r="Z5109">
        <v>0</v>
      </c>
      <c r="AA5109">
        <v>0</v>
      </c>
      <c r="AB5109">
        <v>0</v>
      </c>
      <c r="AC5109">
        <v>0</v>
      </c>
      <c r="AD5109">
        <v>0.10412399999999999</v>
      </c>
      <c r="AE5109">
        <v>5.4999999999999997E-3</v>
      </c>
      <c r="AF5109">
        <v>0</v>
      </c>
      <c r="AG5109">
        <v>0</v>
      </c>
      <c r="AH5109">
        <v>0</v>
      </c>
    </row>
    <row r="5110" spans="1:34">
      <c r="A5110" t="s">
        <v>1531</v>
      </c>
      <c r="B5110" t="s">
        <v>1673</v>
      </c>
      <c r="C5110" t="s">
        <v>5916</v>
      </c>
      <c r="D5110" t="s">
        <v>6000</v>
      </c>
      <c r="E5110" t="s">
        <v>671</v>
      </c>
      <c r="F5110" t="s">
        <v>43</v>
      </c>
      <c r="G5110" t="s">
        <v>672</v>
      </c>
      <c r="H5110" t="s">
        <v>46</v>
      </c>
      <c r="I5110">
        <v>0.31451454624167507</v>
      </c>
      <c r="J5110">
        <v>0.31451454624167507</v>
      </c>
      <c r="K5110">
        <v>0.31451454624167507</v>
      </c>
      <c r="L5110">
        <v>2.2016018236917261</v>
      </c>
      <c r="M5110">
        <v>3.145145462416751</v>
      </c>
      <c r="N5110" t="str">
        <f t="shared" si="237"/>
        <v>10Qf-303,14514546241675</v>
      </c>
      <c r="O5110" t="s">
        <v>5918</v>
      </c>
      <c r="P5110">
        <v>15.632077962138069</v>
      </c>
      <c r="Q5110">
        <v>14.11026623366061</v>
      </c>
      <c r="R5110">
        <v>15.861961461581281</v>
      </c>
      <c r="S5110">
        <v>273.85974446657849</v>
      </c>
      <c r="T5110">
        <f t="shared" si="238"/>
        <v>319.46405012395843</v>
      </c>
      <c r="U5110">
        <v>1334118.8277885951</v>
      </c>
      <c r="V5110">
        <v>2000388.9734262549</v>
      </c>
      <c r="W5110">
        <v>3166645.2048301762</v>
      </c>
      <c r="X5110">
        <v>25056476.126442149</v>
      </c>
      <c r="Y5110">
        <f t="shared" si="239"/>
        <v>31557629.132487178</v>
      </c>
      <c r="Z5110">
        <v>5.390031445903231E-2</v>
      </c>
      <c r="AA5110">
        <v>6.2192339905111367E-2</v>
      </c>
      <c r="AB5110">
        <v>7.1481532909188794E-2</v>
      </c>
      <c r="AC5110">
        <v>1.5639414893681991</v>
      </c>
      <c r="AD5110">
        <v>0.10412399999999999</v>
      </c>
      <c r="AE5110">
        <v>5.4999999999999997E-3</v>
      </c>
      <c r="AF5110">
        <v>0.98800381018327255</v>
      </c>
      <c r="AG5110">
        <v>1.121244357351572</v>
      </c>
      <c r="AH5110">
        <v>5.3640176299515954</v>
      </c>
    </row>
    <row r="5111" spans="1:34">
      <c r="A5111" t="s">
        <v>1531</v>
      </c>
      <c r="B5111" t="s">
        <v>1673</v>
      </c>
      <c r="C5111" t="s">
        <v>5919</v>
      </c>
      <c r="D5111" t="s">
        <v>6001</v>
      </c>
      <c r="E5111" t="s">
        <v>671</v>
      </c>
      <c r="F5111" t="s">
        <v>254</v>
      </c>
      <c r="G5111" t="s">
        <v>672</v>
      </c>
      <c r="H5111" t="s">
        <v>46</v>
      </c>
      <c r="I5111">
        <v>0.2493715256068712</v>
      </c>
      <c r="J5111">
        <v>0.56629948890341342</v>
      </c>
      <c r="K5111">
        <v>0.24937152560687109</v>
      </c>
      <c r="L5111">
        <v>1.428672715951556</v>
      </c>
      <c r="M5111">
        <v>2.4937152560687119</v>
      </c>
      <c r="N5111" t="str">
        <f t="shared" si="237"/>
        <v>10Qf-302,49371525606871</v>
      </c>
      <c r="O5111" t="s">
        <v>5921</v>
      </c>
      <c r="P5111">
        <v>12.394323812382661</v>
      </c>
      <c r="Q5111">
        <v>54.254742517266067</v>
      </c>
      <c r="R5111">
        <v>12.57659328021181</v>
      </c>
      <c r="S5111">
        <v>177.7142173060131</v>
      </c>
      <c r="T5111">
        <f t="shared" si="238"/>
        <v>256.93987691587364</v>
      </c>
      <c r="U5111">
        <v>1057792.879222987</v>
      </c>
      <c r="V5111">
        <v>30171691.31925863</v>
      </c>
      <c r="W5111">
        <v>2510761.9193466338</v>
      </c>
      <c r="X5111">
        <v>16259753.882158799</v>
      </c>
      <c r="Y5111">
        <f t="shared" si="239"/>
        <v>49999999.999987051</v>
      </c>
      <c r="Z5111">
        <v>4.2736349742662383E-2</v>
      </c>
      <c r="AA5111">
        <v>0.31222408129881091</v>
      </c>
      <c r="AB5111">
        <v>5.667610330679259E-2</v>
      </c>
      <c r="AC5111">
        <v>1.0148794896337481</v>
      </c>
      <c r="AD5111">
        <v>0.10412399999999999</v>
      </c>
      <c r="AE5111">
        <v>5.4999999999999997E-3</v>
      </c>
      <c r="AF5111">
        <v>0.7833660490268205</v>
      </c>
      <c r="AG5111">
        <v>0.88900948878849573</v>
      </c>
      <c r="AH5111">
        <v>4.2757147938840276</v>
      </c>
    </row>
    <row r="5112" spans="1:34">
      <c r="A5112" t="s">
        <v>1531</v>
      </c>
      <c r="B5112" t="s">
        <v>1673</v>
      </c>
      <c r="C5112" t="s">
        <v>5922</v>
      </c>
      <c r="D5112" t="s">
        <v>6002</v>
      </c>
      <c r="E5112" t="s">
        <v>43</v>
      </c>
      <c r="F5112" t="s">
        <v>254</v>
      </c>
      <c r="G5112" t="s">
        <v>672</v>
      </c>
      <c r="H5112" t="s">
        <v>46</v>
      </c>
      <c r="I5112">
        <v>0.25308583169047372</v>
      </c>
      <c r="J5112">
        <v>0.5441628780237362</v>
      </c>
      <c r="K5112">
        <v>0.25308583169047372</v>
      </c>
      <c r="L5112">
        <v>1.480523775500054</v>
      </c>
      <c r="M5112">
        <v>2.5308583169047369</v>
      </c>
      <c r="N5112" t="str">
        <f t="shared" si="237"/>
        <v>10Qf-302,53085831690474</v>
      </c>
      <c r="O5112" t="s">
        <v>5924</v>
      </c>
      <c r="P5112">
        <v>11.35435072174988</v>
      </c>
      <c r="Q5112">
        <v>52.133928094834829</v>
      </c>
      <c r="R5112">
        <v>12.76391746174378</v>
      </c>
      <c r="S5112">
        <v>184.16402933172341</v>
      </c>
      <c r="T5112">
        <f t="shared" si="238"/>
        <v>260.41622561005192</v>
      </c>
      <c r="U5112">
        <v>1609687.415395455</v>
      </c>
      <c r="V5112">
        <v>28992281.831163399</v>
      </c>
      <c r="W5112">
        <v>2548158.884572763</v>
      </c>
      <c r="X5112">
        <v>16849871.868856821</v>
      </c>
      <c r="Y5112">
        <f t="shared" si="239"/>
        <v>49999999.999988437</v>
      </c>
      <c r="Z5112">
        <v>5.0045380278109682E-2</v>
      </c>
      <c r="AA5112">
        <v>0.30001926188715983</v>
      </c>
      <c r="AB5112">
        <v>5.7520275049316123E-2</v>
      </c>
      <c r="AC5112">
        <v>1.0517126819135481</v>
      </c>
      <c r="AD5112">
        <v>0.10412399999999999</v>
      </c>
      <c r="AE5112">
        <v>5.4999999999999997E-3</v>
      </c>
      <c r="AF5112">
        <v>0.79503402625279695</v>
      </c>
      <c r="AG5112">
        <v>0.90225098997653863</v>
      </c>
      <c r="AH5112">
        <v>4.3377673331340727</v>
      </c>
    </row>
    <row r="5113" spans="1:34">
      <c r="A5113" t="s">
        <v>1531</v>
      </c>
      <c r="B5113" t="s">
        <v>1680</v>
      </c>
      <c r="C5113" t="s">
        <v>5913</v>
      </c>
      <c r="D5113" t="s">
        <v>6003</v>
      </c>
      <c r="E5113" t="s">
        <v>671</v>
      </c>
      <c r="F5113" t="s">
        <v>43</v>
      </c>
      <c r="G5113" t="s">
        <v>254</v>
      </c>
      <c r="H5113" t="s">
        <v>672</v>
      </c>
      <c r="I5113">
        <v>0</v>
      </c>
      <c r="J5113">
        <v>0</v>
      </c>
      <c r="K5113">
        <v>0</v>
      </c>
      <c r="L5113">
        <v>0</v>
      </c>
      <c r="M5113">
        <v>0</v>
      </c>
      <c r="N5113" t="str">
        <f t="shared" si="237"/>
        <v>10Qf-300</v>
      </c>
      <c r="O5113" t="s">
        <v>5915</v>
      </c>
      <c r="P5113">
        <v>0</v>
      </c>
      <c r="Q5113">
        <v>0</v>
      </c>
      <c r="R5113">
        <v>0</v>
      </c>
      <c r="S5113">
        <v>0</v>
      </c>
      <c r="T5113">
        <f t="shared" si="238"/>
        <v>0</v>
      </c>
      <c r="U5113">
        <v>0</v>
      </c>
      <c r="V5113">
        <v>0</v>
      </c>
      <c r="W5113">
        <v>0</v>
      </c>
      <c r="X5113">
        <v>0</v>
      </c>
      <c r="Y5113">
        <f t="shared" si="239"/>
        <v>0</v>
      </c>
      <c r="Z5113">
        <v>0</v>
      </c>
      <c r="AA5113">
        <v>0</v>
      </c>
      <c r="AB5113">
        <v>0</v>
      </c>
      <c r="AC5113">
        <v>0</v>
      </c>
      <c r="AD5113">
        <v>0.10412399999999999</v>
      </c>
      <c r="AE5113">
        <v>5.4999999999999997E-3</v>
      </c>
      <c r="AF5113">
        <v>0</v>
      </c>
      <c r="AG5113">
        <v>0</v>
      </c>
      <c r="AH5113">
        <v>0</v>
      </c>
    </row>
    <row r="5114" spans="1:34">
      <c r="A5114" t="s">
        <v>1531</v>
      </c>
      <c r="B5114" t="s">
        <v>1680</v>
      </c>
      <c r="C5114" t="s">
        <v>5916</v>
      </c>
      <c r="D5114" t="s">
        <v>6004</v>
      </c>
      <c r="E5114" t="s">
        <v>671</v>
      </c>
      <c r="F5114" t="s">
        <v>43</v>
      </c>
      <c r="G5114" t="s">
        <v>672</v>
      </c>
      <c r="H5114" t="s">
        <v>46</v>
      </c>
      <c r="I5114">
        <v>0.31281326346260202</v>
      </c>
      <c r="J5114">
        <v>0.31281326346260202</v>
      </c>
      <c r="K5114">
        <v>0.31281326346260202</v>
      </c>
      <c r="L5114">
        <v>2.189692844238214</v>
      </c>
      <c r="M5114">
        <v>3.1281326346260192</v>
      </c>
      <c r="N5114" t="str">
        <f t="shared" si="237"/>
        <v>10Qf-303,12813263462602</v>
      </c>
      <c r="O5114" t="s">
        <v>5918</v>
      </c>
      <c r="P5114">
        <v>15.54752039443283</v>
      </c>
      <c r="Q5114">
        <v>14.03394050170855</v>
      </c>
      <c r="R5114">
        <v>15.77616040023331</v>
      </c>
      <c r="S5114">
        <v>272.37837302379529</v>
      </c>
      <c r="T5114">
        <f t="shared" si="238"/>
        <v>317.73599432016999</v>
      </c>
      <c r="U5114">
        <v>1314517.8388345831</v>
      </c>
      <c r="V5114">
        <v>1919168.161520696</v>
      </c>
      <c r="W5114">
        <v>3149516.079901651</v>
      </c>
      <c r="X5114">
        <v>24920939.783695638</v>
      </c>
      <c r="Y5114">
        <f t="shared" si="239"/>
        <v>31304141.86395257</v>
      </c>
      <c r="Z5114">
        <v>5.3608755045098828E-2</v>
      </c>
      <c r="AA5114">
        <v>6.1855926985152077E-2</v>
      </c>
      <c r="AB5114">
        <v>7.10948725705388E-2</v>
      </c>
      <c r="AC5114">
        <v>1.555481763879714</v>
      </c>
      <c r="AD5114">
        <v>0.10412399999999999</v>
      </c>
      <c r="AE5114">
        <v>5.4999999999999997E-3</v>
      </c>
      <c r="AF5114">
        <v>0.98265946637466572</v>
      </c>
      <c r="AG5114">
        <v>0.49580902258822412</v>
      </c>
      <c r="AH5114">
        <v>4.7162251235889094</v>
      </c>
    </row>
    <row r="5115" spans="1:34">
      <c r="A5115" t="s">
        <v>1531</v>
      </c>
      <c r="B5115" t="s">
        <v>1680</v>
      </c>
      <c r="C5115" t="s">
        <v>5919</v>
      </c>
      <c r="D5115" t="s">
        <v>6005</v>
      </c>
      <c r="E5115" t="s">
        <v>671</v>
      </c>
      <c r="F5115" t="s">
        <v>254</v>
      </c>
      <c r="G5115" t="s">
        <v>672</v>
      </c>
      <c r="H5115" t="s">
        <v>46</v>
      </c>
      <c r="I5115">
        <v>0.24783966795724199</v>
      </c>
      <c r="J5115">
        <v>0.57092111024315961</v>
      </c>
      <c r="K5115">
        <v>0.2478396679572421</v>
      </c>
      <c r="L5115">
        <v>1.4117962334147769</v>
      </c>
      <c r="M5115">
        <v>2.478396679572421</v>
      </c>
      <c r="N5115" t="str">
        <f t="shared" si="237"/>
        <v>10Qf-302,47839667957242</v>
      </c>
      <c r="O5115" t="s">
        <v>5921</v>
      </c>
      <c r="P5115">
        <v>12.318187053393141</v>
      </c>
      <c r="Q5115">
        <v>54.697520377238668</v>
      </c>
      <c r="R5115">
        <v>12.49933686300186</v>
      </c>
      <c r="S5115">
        <v>175.6149325283202</v>
      </c>
      <c r="T5115">
        <f t="shared" si="238"/>
        <v>255.12997682195385</v>
      </c>
      <c r="U5115">
        <v>1041482.899715932</v>
      </c>
      <c r="V5115">
        <v>30395496.189390671</v>
      </c>
      <c r="W5115">
        <v>2495338.6273601549</v>
      </c>
      <c r="X5115">
        <v>16067682.28354791</v>
      </c>
      <c r="Y5115">
        <f t="shared" si="239"/>
        <v>50000000.000014663</v>
      </c>
      <c r="Z5115">
        <v>4.2473825767195633E-2</v>
      </c>
      <c r="AA5115">
        <v>0.31477217026090309</v>
      </c>
      <c r="AB5115">
        <v>5.6327949193405377E-2</v>
      </c>
      <c r="AC5115">
        <v>1.002891022441434</v>
      </c>
      <c r="AD5115">
        <v>0.10412399999999999</v>
      </c>
      <c r="AE5115">
        <v>5.4999999999999997E-3</v>
      </c>
      <c r="AF5115">
        <v>0.77855393075573431</v>
      </c>
      <c r="AG5115">
        <v>0.39282587371222882</v>
      </c>
      <c r="AH5115">
        <v>3.7594004840403841</v>
      </c>
    </row>
    <row r="5116" spans="1:34">
      <c r="A5116" t="s">
        <v>1531</v>
      </c>
      <c r="B5116" t="s">
        <v>1680</v>
      </c>
      <c r="C5116" t="s">
        <v>5922</v>
      </c>
      <c r="D5116" t="s">
        <v>6006</v>
      </c>
      <c r="E5116" t="s">
        <v>43</v>
      </c>
      <c r="F5116" t="s">
        <v>254</v>
      </c>
      <c r="G5116" t="s">
        <v>672</v>
      </c>
      <c r="H5116" t="s">
        <v>46</v>
      </c>
      <c r="I5116">
        <v>0.25058239874386079</v>
      </c>
      <c r="J5116">
        <v>0.55244875968660256</v>
      </c>
      <c r="K5116">
        <v>0.25058239874386079</v>
      </c>
      <c r="L5116">
        <v>1.452210430264284</v>
      </c>
      <c r="M5116">
        <v>2.505823987438609</v>
      </c>
      <c r="N5116" t="str">
        <f t="shared" si="237"/>
        <v>10Qf-302,50582398743861</v>
      </c>
      <c r="O5116" t="s">
        <v>5924</v>
      </c>
      <c r="P5116">
        <v>11.242037616372301</v>
      </c>
      <c r="Q5116">
        <v>52.927763132577603</v>
      </c>
      <c r="R5116">
        <v>12.63766143512963</v>
      </c>
      <c r="S5116">
        <v>180.6421002490795</v>
      </c>
      <c r="T5116">
        <f t="shared" si="238"/>
        <v>257.44956243315903</v>
      </c>
      <c r="U5116">
        <v>1537370.1107919801</v>
      </c>
      <c r="V5116">
        <v>29412039.36693795</v>
      </c>
      <c r="W5116">
        <v>2522953.4241871121</v>
      </c>
      <c r="X5116">
        <v>16527637.098097879</v>
      </c>
      <c r="Y5116">
        <f t="shared" si="239"/>
        <v>50000000.000014924</v>
      </c>
      <c r="Z5116">
        <v>4.9550349588413797E-2</v>
      </c>
      <c r="AA5116">
        <v>0.30458760750751118</v>
      </c>
      <c r="AB5116">
        <v>5.6951305420732547E-2</v>
      </c>
      <c r="AC5116">
        <v>1.0315998645818589</v>
      </c>
      <c r="AD5116">
        <v>0.10412399999999999</v>
      </c>
      <c r="AE5116">
        <v>5.4999999999999997E-3</v>
      </c>
      <c r="AF5116">
        <v>0.78716983898595028</v>
      </c>
      <c r="AG5116">
        <v>0.39717310200901951</v>
      </c>
      <c r="AH5116">
        <v>3.7997909284335778</v>
      </c>
    </row>
    <row r="5117" spans="1:34">
      <c r="A5117" t="s">
        <v>1194</v>
      </c>
      <c r="B5117" t="s">
        <v>1208</v>
      </c>
      <c r="C5117" t="s">
        <v>5961</v>
      </c>
      <c r="D5117" t="s">
        <v>6007</v>
      </c>
      <c r="E5117" t="s">
        <v>671</v>
      </c>
      <c r="F5117" t="s">
        <v>43</v>
      </c>
      <c r="G5117" t="s">
        <v>49</v>
      </c>
      <c r="H5117" t="s">
        <v>672</v>
      </c>
      <c r="I5117">
        <v>0.21846240384760979</v>
      </c>
      <c r="J5117">
        <v>0.21846240384760979</v>
      </c>
      <c r="K5117">
        <v>1.529236826933269</v>
      </c>
      <c r="L5117">
        <v>0.21846240384760979</v>
      </c>
      <c r="M5117">
        <v>2.1846240384760982</v>
      </c>
      <c r="N5117" t="str">
        <f t="shared" si="237"/>
        <v>05Qd-612,1846240384761</v>
      </c>
      <c r="O5117" t="s">
        <v>5963</v>
      </c>
      <c r="P5117">
        <v>13.739897707295331</v>
      </c>
      <c r="Q5117">
        <v>12.571518330503361</v>
      </c>
      <c r="R5117">
        <v>195.06805942831051</v>
      </c>
      <c r="S5117">
        <v>13.941955026520249</v>
      </c>
      <c r="T5117">
        <f t="shared" si="238"/>
        <v>235.32143049262945</v>
      </c>
      <c r="U5117">
        <v>1129253.8124063341</v>
      </c>
      <c r="V5117">
        <v>1695132.4901049279</v>
      </c>
      <c r="W5117">
        <v>20046909.057138041</v>
      </c>
      <c r="X5117">
        <v>2783339.572323428</v>
      </c>
      <c r="Y5117">
        <f t="shared" si="239"/>
        <v>25654634.931972727</v>
      </c>
      <c r="Z5117">
        <v>4.7375966832554232E-2</v>
      </c>
      <c r="AA5117">
        <v>5.5410162231302469E-2</v>
      </c>
      <c r="AB5117">
        <v>1.4971597805634409</v>
      </c>
      <c r="AC5117">
        <v>6.2829071893816563E-2</v>
      </c>
      <c r="AD5117">
        <v>0.10412399999999999</v>
      </c>
      <c r="AE5117">
        <v>5.4999999999999997E-3</v>
      </c>
      <c r="AF5117">
        <v>0.68626933145846003</v>
      </c>
      <c r="AG5117">
        <v>0.3462629100984615</v>
      </c>
      <c r="AH5117">
        <v>3.3267802800330188</v>
      </c>
    </row>
    <row r="5118" spans="1:34">
      <c r="A5118" t="s">
        <v>1194</v>
      </c>
      <c r="B5118" t="s">
        <v>1208</v>
      </c>
      <c r="C5118" t="s">
        <v>5964</v>
      </c>
      <c r="D5118" t="s">
        <v>6008</v>
      </c>
      <c r="E5118" t="s">
        <v>671</v>
      </c>
      <c r="F5118" t="s">
        <v>43</v>
      </c>
      <c r="G5118" t="s">
        <v>672</v>
      </c>
      <c r="H5118" t="s">
        <v>1179</v>
      </c>
      <c r="I5118">
        <v>0.49977360525075798</v>
      </c>
      <c r="J5118">
        <v>0.49977360525075809</v>
      </c>
      <c r="K5118">
        <v>0.49977360525075798</v>
      </c>
      <c r="L5118">
        <v>3.498415236755307</v>
      </c>
      <c r="M5118">
        <v>4.997736052507582</v>
      </c>
      <c r="N5118" t="str">
        <f t="shared" si="237"/>
        <v>05Qd-614,99773605250758</v>
      </c>
      <c r="O5118" t="s">
        <v>5966</v>
      </c>
      <c r="P5118">
        <v>31.43258561661542</v>
      </c>
      <c r="Q5118">
        <v>28.75969928397544</v>
      </c>
      <c r="R5118">
        <v>31.894829522742121</v>
      </c>
      <c r="S5118">
        <v>245.91375805940311</v>
      </c>
      <c r="T5118">
        <f t="shared" si="238"/>
        <v>338.0008724827361</v>
      </c>
      <c r="U5118">
        <v>2583379.2869145512</v>
      </c>
      <c r="V5118">
        <v>3877932.5917716878</v>
      </c>
      <c r="W5118">
        <v>6367409.806895256</v>
      </c>
      <c r="X5118">
        <v>17482280.510961998</v>
      </c>
      <c r="Y5118">
        <f t="shared" si="239"/>
        <v>30311002.196543492</v>
      </c>
      <c r="Z5118">
        <v>0.10838138429833551</v>
      </c>
      <c r="AA5118">
        <v>0.12676110881387431</v>
      </c>
      <c r="AB5118">
        <v>0.1437332521381359</v>
      </c>
      <c r="AC5118">
        <v>0.89216950679917406</v>
      </c>
      <c r="AD5118">
        <v>0.10412399999999999</v>
      </c>
      <c r="AE5118">
        <v>5.4999999999999997E-3</v>
      </c>
      <c r="AF5118">
        <v>1.569969440578298</v>
      </c>
      <c r="AG5118">
        <v>0.79214116432245174</v>
      </c>
      <c r="AH5118">
        <v>7.4694706574083316</v>
      </c>
    </row>
    <row r="5119" spans="1:34">
      <c r="A5119" t="s">
        <v>1194</v>
      </c>
      <c r="B5119" t="s">
        <v>1208</v>
      </c>
      <c r="C5119" t="s">
        <v>5967</v>
      </c>
      <c r="D5119" t="s">
        <v>6009</v>
      </c>
      <c r="E5119" t="s">
        <v>671</v>
      </c>
      <c r="F5119" t="s">
        <v>49</v>
      </c>
      <c r="G5119" t="s">
        <v>672</v>
      </c>
      <c r="H5119" t="s">
        <v>1179</v>
      </c>
      <c r="I5119">
        <v>0.21513906716584319</v>
      </c>
      <c r="J5119">
        <v>1.5059734701609031</v>
      </c>
      <c r="K5119">
        <v>0.21513906716584319</v>
      </c>
      <c r="L5119">
        <v>0.2151390671658433</v>
      </c>
      <c r="M5119">
        <v>2.151390671658433</v>
      </c>
      <c r="N5119" t="str">
        <f t="shared" si="237"/>
        <v>05Qd-612,15139067165843</v>
      </c>
      <c r="O5119" t="s">
        <v>5969</v>
      </c>
      <c r="P5119">
        <v>13.53088093713186</v>
      </c>
      <c r="Q5119">
        <v>192.1006067869337</v>
      </c>
      <c r="R5119">
        <v>13.72986448032497</v>
      </c>
      <c r="S5119">
        <v>15.122749282676789</v>
      </c>
      <c r="T5119">
        <f t="shared" si="238"/>
        <v>234.48410148706731</v>
      </c>
      <c r="U5119">
        <v>1112075.1557967849</v>
      </c>
      <c r="V5119">
        <v>19741947.530338679</v>
      </c>
      <c r="W5119">
        <v>2740998.307485166</v>
      </c>
      <c r="X5119">
        <v>1075092.9396672519</v>
      </c>
      <c r="Y5119">
        <f t="shared" si="239"/>
        <v>24670113.933287881</v>
      </c>
      <c r="Z5119">
        <v>4.6655264846144663E-2</v>
      </c>
      <c r="AA5119">
        <v>1.474384392535198</v>
      </c>
      <c r="AB5119">
        <v>6.1873291147891418E-2</v>
      </c>
      <c r="AC5119">
        <v>5.4864989561560683E-2</v>
      </c>
      <c r="AD5119">
        <v>0.10412399999999999</v>
      </c>
      <c r="AE5119">
        <v>5.4999999999999997E-3</v>
      </c>
      <c r="AF5119">
        <v>0.67582953036390547</v>
      </c>
      <c r="AG5119">
        <v>0.34099542145786149</v>
      </c>
      <c r="AH5119">
        <v>3.2778396234802001</v>
      </c>
    </row>
    <row r="5120" spans="1:34">
      <c r="A5120" t="s">
        <v>1194</v>
      </c>
      <c r="B5120" t="s">
        <v>1208</v>
      </c>
      <c r="C5120" t="s">
        <v>5970</v>
      </c>
      <c r="D5120" t="s">
        <v>6010</v>
      </c>
      <c r="E5120" t="s">
        <v>43</v>
      </c>
      <c r="F5120" t="s">
        <v>49</v>
      </c>
      <c r="G5120" t="s">
        <v>672</v>
      </c>
      <c r="H5120" t="s">
        <v>1179</v>
      </c>
      <c r="I5120">
        <v>0.2163118714429127</v>
      </c>
      <c r="J5120">
        <v>1.5141831001003889</v>
      </c>
      <c r="K5120">
        <v>0.2163118714429127</v>
      </c>
      <c r="L5120">
        <v>0.2163118714429127</v>
      </c>
      <c r="M5120">
        <v>2.1631187144291268</v>
      </c>
      <c r="N5120" t="str">
        <f t="shared" si="237"/>
        <v>05Qd-612,16311871442913</v>
      </c>
      <c r="O5120" t="s">
        <v>5972</v>
      </c>
      <c r="P5120">
        <v>12.44776496576034</v>
      </c>
      <c r="Q5120">
        <v>193.1478197187146</v>
      </c>
      <c r="R5120">
        <v>13.80471115507464</v>
      </c>
      <c r="S5120">
        <v>15.20518909834308</v>
      </c>
      <c r="T5120">
        <f t="shared" si="238"/>
        <v>234.60548493789267</v>
      </c>
      <c r="U5120">
        <v>1678445.6950957121</v>
      </c>
      <c r="V5120">
        <v>19849568.33954956</v>
      </c>
      <c r="W5120">
        <v>2755940.524074683</v>
      </c>
      <c r="X5120">
        <v>1080953.6771636959</v>
      </c>
      <c r="Y5120">
        <f t="shared" si="239"/>
        <v>25364908.235883653</v>
      </c>
      <c r="Z5120">
        <v>5.4864707510813987E-2</v>
      </c>
      <c r="AA5120">
        <v>1.4824218184866489</v>
      </c>
      <c r="AB5120">
        <v>6.2210585817104952E-2</v>
      </c>
      <c r="AC5120">
        <v>5.5164079332966839E-2</v>
      </c>
      <c r="AD5120">
        <v>0.10412399999999999</v>
      </c>
      <c r="AE5120">
        <v>5.4999999999999997E-3</v>
      </c>
      <c r="AF5120">
        <v>0.67951373228140111</v>
      </c>
      <c r="AG5120">
        <v>0.34285431623701662</v>
      </c>
      <c r="AH5120">
        <v>3.295110762947544</v>
      </c>
    </row>
    <row r="5121" spans="1:34">
      <c r="A5121" t="s">
        <v>1194</v>
      </c>
      <c r="B5121" t="s">
        <v>1208</v>
      </c>
      <c r="C5121" t="s">
        <v>5973</v>
      </c>
      <c r="D5121" t="s">
        <v>6011</v>
      </c>
      <c r="E5121" t="s">
        <v>671</v>
      </c>
      <c r="F5121" t="s">
        <v>43</v>
      </c>
      <c r="G5121" t="s">
        <v>672</v>
      </c>
      <c r="H5121" t="s">
        <v>46</v>
      </c>
      <c r="I5121">
        <v>0.23054500101085501</v>
      </c>
      <c r="J5121">
        <v>0.23054500101085509</v>
      </c>
      <c r="K5121">
        <v>0.23054500101085509</v>
      </c>
      <c r="L5121">
        <v>1.613815007075986</v>
      </c>
      <c r="M5121">
        <v>2.3054500101085509</v>
      </c>
      <c r="N5121" t="str">
        <f t="shared" si="237"/>
        <v>05Qd-612,30545001010855</v>
      </c>
      <c r="O5121" t="s">
        <v>5918</v>
      </c>
      <c r="P5121">
        <v>14.499816330076991</v>
      </c>
      <c r="Q5121">
        <v>13.26681687635193</v>
      </c>
      <c r="R5121">
        <v>14.713048923166349</v>
      </c>
      <c r="S5121">
        <v>261.4380311463097</v>
      </c>
      <c r="T5121">
        <f t="shared" si="238"/>
        <v>303.91771327590499</v>
      </c>
      <c r="U5121">
        <v>1191709.9543788561</v>
      </c>
      <c r="V5121">
        <v>1788885.9353455729</v>
      </c>
      <c r="W5121">
        <v>2937278.969806036</v>
      </c>
      <c r="X5121">
        <v>23919966.034880258</v>
      </c>
      <c r="Y5121">
        <f t="shared" si="239"/>
        <v>29837840.894410722</v>
      </c>
      <c r="Z5121">
        <v>4.9996210464297482E-2</v>
      </c>
      <c r="AA5121">
        <v>5.8474756675012382E-2</v>
      </c>
      <c r="AB5121">
        <v>6.6303987268102674E-2</v>
      </c>
      <c r="AC5121">
        <v>1.4930043282003711</v>
      </c>
      <c r="AD5121">
        <v>0.10412399999999999</v>
      </c>
      <c r="AE5121">
        <v>5.4999999999999997E-3</v>
      </c>
      <c r="AF5121">
        <v>0.72422513406551337</v>
      </c>
      <c r="AG5121">
        <v>0.36541382660220528</v>
      </c>
      <c r="AH5121">
        <v>3.5047129707762701</v>
      </c>
    </row>
    <row r="5122" spans="1:34">
      <c r="A5122" t="s">
        <v>1194</v>
      </c>
      <c r="B5122" t="s">
        <v>1208</v>
      </c>
      <c r="C5122" t="s">
        <v>5975</v>
      </c>
      <c r="D5122" t="s">
        <v>6012</v>
      </c>
      <c r="E5122" t="s">
        <v>43</v>
      </c>
      <c r="F5122" t="s">
        <v>49</v>
      </c>
      <c r="G5122" t="s">
        <v>672</v>
      </c>
      <c r="H5122" t="s">
        <v>46</v>
      </c>
      <c r="I5122">
        <v>0.20174465646672421</v>
      </c>
      <c r="J5122">
        <v>1.412212595267069</v>
      </c>
      <c r="K5122">
        <v>0.20174465646672421</v>
      </c>
      <c r="L5122">
        <v>0.20174465646672421</v>
      </c>
      <c r="M5122">
        <v>2.0174465646672419</v>
      </c>
      <c r="N5122" t="str">
        <f t="shared" ref="N5122:N5185" si="240">_xlfn.CONCAT(A5122,M5122)</f>
        <v>05Qd-612,01744656466724</v>
      </c>
      <c r="O5122" t="s">
        <v>5977</v>
      </c>
      <c r="P5122">
        <v>11.609487958494221</v>
      </c>
      <c r="Q5122">
        <v>180.14055482263529</v>
      </c>
      <c r="R5122">
        <v>12.8750525388427</v>
      </c>
      <c r="S5122">
        <v>32.682634347609323</v>
      </c>
      <c r="T5122">
        <f t="shared" ref="T5122:T5185" si="241">SUM(P5122:S5122)</f>
        <v>237.30772966758155</v>
      </c>
      <c r="U5122">
        <v>1565413.159695684</v>
      </c>
      <c r="V5122">
        <v>18512827.423491821</v>
      </c>
      <c r="W5122">
        <v>2570345.6336602638</v>
      </c>
      <c r="X5122">
        <v>2990259.298149786</v>
      </c>
      <c r="Y5122">
        <f t="shared" ref="Y5122:Y5185" si="242">SUM(U5122:X5122)</f>
        <v>25638845.514997557</v>
      </c>
      <c r="Z5122">
        <v>5.1169921905269193E-2</v>
      </c>
      <c r="AA5122">
        <v>1.3825902319387671</v>
      </c>
      <c r="AB5122">
        <v>5.8021102496807593E-2</v>
      </c>
      <c r="AC5122">
        <v>0.18664199054751629</v>
      </c>
      <c r="AD5122">
        <v>0.10412399999999999</v>
      </c>
      <c r="AE5122">
        <v>5.4999999999999997E-3</v>
      </c>
      <c r="AF5122">
        <v>0.63375284753944772</v>
      </c>
      <c r="AG5122">
        <v>0.31976528049975778</v>
      </c>
      <c r="AH5122">
        <v>3.080588692706447</v>
      </c>
    </row>
    <row r="5123" spans="1:34">
      <c r="A5123" t="s">
        <v>1194</v>
      </c>
      <c r="B5123" t="s">
        <v>1208</v>
      </c>
      <c r="C5123" t="s">
        <v>5978</v>
      </c>
      <c r="D5123" t="s">
        <v>6013</v>
      </c>
      <c r="E5123" t="s">
        <v>671</v>
      </c>
      <c r="F5123" t="s">
        <v>672</v>
      </c>
      <c r="G5123" t="s">
        <v>1179</v>
      </c>
      <c r="H5123" t="s">
        <v>46</v>
      </c>
      <c r="I5123">
        <v>0.2268469993614694</v>
      </c>
      <c r="J5123">
        <v>0.22684699936146929</v>
      </c>
      <c r="K5123">
        <v>0.2268469993614694</v>
      </c>
      <c r="L5123">
        <v>1.587928995530286</v>
      </c>
      <c r="M5123">
        <v>2.2684699936146941</v>
      </c>
      <c r="N5123" t="str">
        <f t="shared" si="240"/>
        <v>05Qd-612,26846999361469</v>
      </c>
      <c r="O5123" t="s">
        <v>5980</v>
      </c>
      <c r="P5123">
        <v>14.26723551301607</v>
      </c>
      <c r="Q5123">
        <v>14.47704779997219</v>
      </c>
      <c r="R5123">
        <v>15.945733808665031</v>
      </c>
      <c r="S5123">
        <v>257.24449727590633</v>
      </c>
      <c r="T5123">
        <f t="shared" si="241"/>
        <v>301.93451439755961</v>
      </c>
      <c r="U5123">
        <v>1172594.6174270271</v>
      </c>
      <c r="V5123">
        <v>2890164.2528205342</v>
      </c>
      <c r="W5123">
        <v>1133599.818066597</v>
      </c>
      <c r="X5123">
        <v>23536283.5717499</v>
      </c>
      <c r="Y5123">
        <f t="shared" si="242"/>
        <v>28732642.260064058</v>
      </c>
      <c r="Z5123">
        <v>4.9194258272971081E-2</v>
      </c>
      <c r="AA5123">
        <v>6.5240454104498108E-2</v>
      </c>
      <c r="AB5123">
        <v>5.785075865576856E-2</v>
      </c>
      <c r="AC5123">
        <v>1.4690561512977409</v>
      </c>
      <c r="AD5123">
        <v>0.10412399999999999</v>
      </c>
      <c r="AE5123">
        <v>5.4999999999999997E-3</v>
      </c>
      <c r="AF5123">
        <v>0.71260837495749552</v>
      </c>
      <c r="AG5123">
        <v>0.35955249398792899</v>
      </c>
      <c r="AH5123">
        <v>3.450254862560119</v>
      </c>
    </row>
    <row r="5124" spans="1:34">
      <c r="A5124" t="s">
        <v>1194</v>
      </c>
      <c r="B5124" t="s">
        <v>1208</v>
      </c>
      <c r="C5124" t="s">
        <v>5981</v>
      </c>
      <c r="D5124" t="s">
        <v>6014</v>
      </c>
      <c r="E5124" t="s">
        <v>43</v>
      </c>
      <c r="F5124" t="s">
        <v>672</v>
      </c>
      <c r="G5124" t="s">
        <v>1179</v>
      </c>
      <c r="H5124" t="s">
        <v>46</v>
      </c>
      <c r="I5124">
        <v>0.22815131264107591</v>
      </c>
      <c r="J5124">
        <v>0.2281513126410758</v>
      </c>
      <c r="K5124">
        <v>0.22815131264107591</v>
      </c>
      <c r="L5124">
        <v>1.5970591884875309</v>
      </c>
      <c r="M5124">
        <v>2.2815131264107591</v>
      </c>
      <c r="N5124" t="str">
        <f t="shared" si="240"/>
        <v>05Qd-612,28151312641076</v>
      </c>
      <c r="O5124" t="s">
        <v>5983</v>
      </c>
      <c r="P5124">
        <v>13.129070991072821</v>
      </c>
      <c r="Q5124">
        <v>14.56028718928812</v>
      </c>
      <c r="R5124">
        <v>16.037417773708661</v>
      </c>
      <c r="S5124">
        <v>258.72358853498002</v>
      </c>
      <c r="T5124">
        <f t="shared" si="241"/>
        <v>302.4503644890496</v>
      </c>
      <c r="U5124">
        <v>1770312.40115692</v>
      </c>
      <c r="V5124">
        <v>2906781.9714846942</v>
      </c>
      <c r="W5124">
        <v>1140117.732346378</v>
      </c>
      <c r="X5124">
        <v>23671611.291762192</v>
      </c>
      <c r="Y5124">
        <f t="shared" si="242"/>
        <v>29488823.396750182</v>
      </c>
      <c r="Z5124">
        <v>5.7867628589975059E-2</v>
      </c>
      <c r="AA5124">
        <v>6.5615570332156287E-2</v>
      </c>
      <c r="AB5124">
        <v>5.8183385990326297E-2</v>
      </c>
      <c r="AC5124">
        <v>1.4775028552524709</v>
      </c>
      <c r="AD5124">
        <v>0.10412399999999999</v>
      </c>
      <c r="AE5124">
        <v>5.4999999999999997E-3</v>
      </c>
      <c r="AF5124">
        <v>0.71670569416044771</v>
      </c>
      <c r="AG5124">
        <v>0.36161983053610519</v>
      </c>
      <c r="AH5124">
        <v>3.4694626511073121</v>
      </c>
    </row>
    <row r="5125" spans="1:34">
      <c r="A5125" t="s">
        <v>1194</v>
      </c>
      <c r="B5125" t="s">
        <v>1208</v>
      </c>
      <c r="C5125" t="s">
        <v>5984</v>
      </c>
      <c r="D5125" t="s">
        <v>6015</v>
      </c>
      <c r="E5125" t="s">
        <v>49</v>
      </c>
      <c r="F5125" t="s">
        <v>672</v>
      </c>
      <c r="G5125" t="s">
        <v>1179</v>
      </c>
      <c r="H5125" t="s">
        <v>46</v>
      </c>
      <c r="I5125">
        <v>1.3923503238331469</v>
      </c>
      <c r="J5125">
        <v>0.198907189119021</v>
      </c>
      <c r="K5125">
        <v>0.198907189119021</v>
      </c>
      <c r="L5125">
        <v>0.19890718911902111</v>
      </c>
      <c r="M5125">
        <v>1.9890718911902101</v>
      </c>
      <c r="N5125" t="str">
        <f t="shared" si="240"/>
        <v>05Qd-611,98907189119021</v>
      </c>
      <c r="O5125" t="s">
        <v>5986</v>
      </c>
      <c r="P5125">
        <v>177.60694153513461</v>
      </c>
      <c r="Q5125">
        <v>12.693969471668851</v>
      </c>
      <c r="R5125">
        <v>13.981763476041049</v>
      </c>
      <c r="S5125">
        <v>32.222964637281407</v>
      </c>
      <c r="T5125">
        <f t="shared" si="241"/>
        <v>236.50563912012592</v>
      </c>
      <c r="U5125">
        <v>18252451.04352814</v>
      </c>
      <c r="V5125">
        <v>2534194.6300324402</v>
      </c>
      <c r="W5125">
        <v>993978.99920275062</v>
      </c>
      <c r="X5125">
        <v>2948202.3571221302</v>
      </c>
      <c r="Y5125">
        <f t="shared" si="242"/>
        <v>24728827.02988546</v>
      </c>
      <c r="Z5125">
        <v>1.3631445885840121</v>
      </c>
      <c r="AA5125">
        <v>5.7205056180162833E-2</v>
      </c>
      <c r="AB5125">
        <v>5.0725519072377392E-2</v>
      </c>
      <c r="AC5125">
        <v>0.18401693686250711</v>
      </c>
      <c r="AD5125">
        <v>0.10412399999999999</v>
      </c>
      <c r="AE5125">
        <v>5.4999999999999997E-3</v>
      </c>
      <c r="AF5125">
        <v>0.62483933754666288</v>
      </c>
      <c r="AG5125">
        <v>0.3152678947536483</v>
      </c>
      <c r="AH5125">
        <v>3.038803123490522</v>
      </c>
    </row>
    <row r="5126" spans="1:34">
      <c r="A5126" t="s">
        <v>1531</v>
      </c>
      <c r="B5126" t="s">
        <v>1697</v>
      </c>
      <c r="C5126" t="s">
        <v>5913</v>
      </c>
      <c r="D5126" t="s">
        <v>6016</v>
      </c>
      <c r="E5126" t="s">
        <v>671</v>
      </c>
      <c r="F5126" t="s">
        <v>43</v>
      </c>
      <c r="G5126" t="s">
        <v>254</v>
      </c>
      <c r="H5126" t="s">
        <v>672</v>
      </c>
      <c r="I5126">
        <v>0</v>
      </c>
      <c r="J5126">
        <v>0</v>
      </c>
      <c r="K5126">
        <v>0</v>
      </c>
      <c r="L5126">
        <v>0</v>
      </c>
      <c r="M5126">
        <v>0</v>
      </c>
      <c r="N5126" t="str">
        <f t="shared" si="240"/>
        <v>10Qf-300</v>
      </c>
      <c r="O5126" t="s">
        <v>5915</v>
      </c>
      <c r="P5126">
        <v>0</v>
      </c>
      <c r="Q5126">
        <v>0</v>
      </c>
      <c r="R5126">
        <v>0</v>
      </c>
      <c r="S5126">
        <v>0</v>
      </c>
      <c r="T5126">
        <f t="shared" si="241"/>
        <v>0</v>
      </c>
      <c r="U5126">
        <v>0</v>
      </c>
      <c r="V5126">
        <v>0</v>
      </c>
      <c r="W5126">
        <v>0</v>
      </c>
      <c r="X5126">
        <v>0</v>
      </c>
      <c r="Y5126">
        <f t="shared" si="242"/>
        <v>0</v>
      </c>
      <c r="Z5126">
        <v>0</v>
      </c>
      <c r="AA5126">
        <v>0</v>
      </c>
      <c r="AB5126">
        <v>0</v>
      </c>
      <c r="AC5126">
        <v>0</v>
      </c>
      <c r="AD5126">
        <v>0.10412399999999999</v>
      </c>
      <c r="AE5126">
        <v>5.4999999999999997E-3</v>
      </c>
      <c r="AF5126">
        <v>0</v>
      </c>
      <c r="AG5126">
        <v>0</v>
      </c>
      <c r="AH5126">
        <v>0</v>
      </c>
    </row>
    <row r="5127" spans="1:34">
      <c r="A5127" t="s">
        <v>1531</v>
      </c>
      <c r="B5127" t="s">
        <v>1697</v>
      </c>
      <c r="C5127" t="s">
        <v>5916</v>
      </c>
      <c r="D5127" t="s">
        <v>6017</v>
      </c>
      <c r="E5127" t="s">
        <v>671</v>
      </c>
      <c r="F5127" t="s">
        <v>43</v>
      </c>
      <c r="G5127" t="s">
        <v>672</v>
      </c>
      <c r="H5127" t="s">
        <v>46</v>
      </c>
      <c r="I5127">
        <v>0.3131528671509009</v>
      </c>
      <c r="J5127">
        <v>0.31315286715090079</v>
      </c>
      <c r="K5127">
        <v>0.31315286715090079</v>
      </c>
      <c r="L5127">
        <v>2.1920700700563072</v>
      </c>
      <c r="M5127">
        <v>3.1315286715090092</v>
      </c>
      <c r="N5127" t="str">
        <f t="shared" si="240"/>
        <v>10Qf-303,13152867150901</v>
      </c>
      <c r="O5127" t="s">
        <v>5918</v>
      </c>
      <c r="P5127">
        <v>15.564399458994879</v>
      </c>
      <c r="Q5127">
        <v>14.04917635808814</v>
      </c>
      <c r="R5127">
        <v>15.79328768633304</v>
      </c>
      <c r="S5127">
        <v>272.67407883584377</v>
      </c>
      <c r="T5127">
        <f t="shared" si="241"/>
        <v>318.08094233925982</v>
      </c>
      <c r="U5127">
        <v>1317644.695579292</v>
      </c>
      <c r="V5127">
        <v>1935636.653569008</v>
      </c>
      <c r="W5127">
        <v>3152935.3315831539</v>
      </c>
      <c r="X5127">
        <v>24947995.04015357</v>
      </c>
      <c r="Y5127">
        <f t="shared" si="242"/>
        <v>31354211.720885023</v>
      </c>
      <c r="Z5127">
        <v>5.3666955041917722E-2</v>
      </c>
      <c r="AA5127">
        <v>6.1923080470636611E-2</v>
      </c>
      <c r="AB5127">
        <v>7.1172056257307187E-2</v>
      </c>
      <c r="AC5127">
        <v>1.5571704625565159</v>
      </c>
      <c r="AD5127">
        <v>0.10412399999999999</v>
      </c>
      <c r="AE5127">
        <v>5.4999999999999997E-3</v>
      </c>
      <c r="AF5127">
        <v>0.98372628424366781</v>
      </c>
      <c r="AG5127">
        <v>0.49634729443417802</v>
      </c>
      <c r="AH5127">
        <v>4.7212262501868549</v>
      </c>
    </row>
    <row r="5128" spans="1:34">
      <c r="A5128" t="s">
        <v>1531</v>
      </c>
      <c r="B5128" t="s">
        <v>1697</v>
      </c>
      <c r="C5128" t="s">
        <v>5919</v>
      </c>
      <c r="D5128" t="s">
        <v>6018</v>
      </c>
      <c r="E5128" t="s">
        <v>671</v>
      </c>
      <c r="F5128" t="s">
        <v>254</v>
      </c>
      <c r="G5128" t="s">
        <v>672</v>
      </c>
      <c r="H5128" t="s">
        <v>46</v>
      </c>
      <c r="I5128">
        <v>0.24828191475255529</v>
      </c>
      <c r="J5128">
        <v>0.56960133775239608</v>
      </c>
      <c r="K5128">
        <v>0.24828191475255529</v>
      </c>
      <c r="L5128">
        <v>1.4166539802680469</v>
      </c>
      <c r="M5128">
        <v>2.4828191475255541</v>
      </c>
      <c r="N5128" t="str">
        <f t="shared" si="240"/>
        <v>10Qf-302,48281914752555</v>
      </c>
      <c r="O5128" t="s">
        <v>5921</v>
      </c>
      <c r="P5128">
        <v>12.34016771045798</v>
      </c>
      <c r="Q5128">
        <v>54.571078594982431</v>
      </c>
      <c r="R5128">
        <v>12.521640765023539</v>
      </c>
      <c r="S5128">
        <v>176.21919316146639</v>
      </c>
      <c r="T5128">
        <f t="shared" si="241"/>
        <v>255.65208023193034</v>
      </c>
      <c r="U5128">
        <v>1044688.975574124</v>
      </c>
      <c r="V5128">
        <v>30332551.296321049</v>
      </c>
      <c r="W5128">
        <v>2499791.3266405701</v>
      </c>
      <c r="X5128">
        <v>16122968.401476881</v>
      </c>
      <c r="Y5128">
        <f t="shared" si="242"/>
        <v>50000000.000012629</v>
      </c>
      <c r="Z5128">
        <v>4.2549616351830681E-2</v>
      </c>
      <c r="AA5128">
        <v>0.31404452568144209</v>
      </c>
      <c r="AB5128">
        <v>5.6428461170453567E-2</v>
      </c>
      <c r="AC5128">
        <v>1.006341797130536</v>
      </c>
      <c r="AD5128">
        <v>0.10412399999999999</v>
      </c>
      <c r="AE5128">
        <v>5.4999999999999997E-3</v>
      </c>
      <c r="AF5128">
        <v>0.77994318770436244</v>
      </c>
      <c r="AG5128">
        <v>0.39352683488280032</v>
      </c>
      <c r="AH5128">
        <v>3.7659131701127162</v>
      </c>
    </row>
    <row r="5129" spans="1:34">
      <c r="A5129" t="s">
        <v>1531</v>
      </c>
      <c r="B5129" t="s">
        <v>1697</v>
      </c>
      <c r="C5129" t="s">
        <v>5922</v>
      </c>
      <c r="D5129" t="s">
        <v>6019</v>
      </c>
      <c r="E5129" t="s">
        <v>43</v>
      </c>
      <c r="F5129" t="s">
        <v>254</v>
      </c>
      <c r="G5129" t="s">
        <v>672</v>
      </c>
      <c r="H5129" t="s">
        <v>46</v>
      </c>
      <c r="I5129">
        <v>0.25123046434797242</v>
      </c>
      <c r="J5129">
        <v>0.55034360891761991</v>
      </c>
      <c r="K5129">
        <v>0.25123046434797242</v>
      </c>
      <c r="L5129">
        <v>1.459500105866159</v>
      </c>
      <c r="M5129">
        <v>2.512304643479724</v>
      </c>
      <c r="N5129" t="str">
        <f t="shared" si="240"/>
        <v>10Qf-302,51230464347972</v>
      </c>
      <c r="O5129" t="s">
        <v>5924</v>
      </c>
      <c r="P5129">
        <v>11.27111219597494</v>
      </c>
      <c r="Q5129">
        <v>52.726077601918988</v>
      </c>
      <c r="R5129">
        <v>12.670345429430791</v>
      </c>
      <c r="S5129">
        <v>181.5488712537593</v>
      </c>
      <c r="T5129">
        <f t="shared" si="241"/>
        <v>258.21640648108405</v>
      </c>
      <c r="U5129">
        <v>1552886.613204041</v>
      </c>
      <c r="V5129">
        <v>29307033.95811316</v>
      </c>
      <c r="W5129">
        <v>2529478.381020423</v>
      </c>
      <c r="X5129">
        <v>16610601.0476742</v>
      </c>
      <c r="Y5129">
        <f t="shared" si="242"/>
        <v>50000000.000011824</v>
      </c>
      <c r="Z5129">
        <v>4.9678498562168258E-2</v>
      </c>
      <c r="AA5129">
        <v>0.30342695174546219</v>
      </c>
      <c r="AB5129">
        <v>5.709859502422205E-2</v>
      </c>
      <c r="AC5129">
        <v>1.0367781970101499</v>
      </c>
      <c r="AD5129">
        <v>0.10412399999999999</v>
      </c>
      <c r="AE5129">
        <v>5.4999999999999997E-3</v>
      </c>
      <c r="AF5129">
        <v>0.7892056471664054</v>
      </c>
      <c r="AG5129">
        <v>0.39820028599153628</v>
      </c>
      <c r="AH5129">
        <v>3.8093345766376658</v>
      </c>
    </row>
    <row r="5130" spans="1:34">
      <c r="A5130" t="s">
        <v>1704</v>
      </c>
      <c r="B5130" t="s">
        <v>1705</v>
      </c>
      <c r="C5130" t="s">
        <v>6020</v>
      </c>
      <c r="D5130" t="s">
        <v>6021</v>
      </c>
      <c r="E5130" t="s">
        <v>671</v>
      </c>
      <c r="F5130" t="s">
        <v>43</v>
      </c>
      <c r="G5130" t="s">
        <v>254</v>
      </c>
      <c r="H5130" t="s">
        <v>672</v>
      </c>
      <c r="I5130">
        <v>0</v>
      </c>
      <c r="J5130">
        <v>0</v>
      </c>
      <c r="K5130">
        <v>0</v>
      </c>
      <c r="L5130">
        <v>0</v>
      </c>
      <c r="M5130">
        <v>0</v>
      </c>
      <c r="N5130" t="str">
        <f t="shared" si="240"/>
        <v>10Qfs1-300</v>
      </c>
      <c r="O5130" t="s">
        <v>5915</v>
      </c>
      <c r="P5130">
        <v>0</v>
      </c>
      <c r="Q5130">
        <v>0</v>
      </c>
      <c r="R5130">
        <v>0</v>
      </c>
      <c r="S5130">
        <v>0</v>
      </c>
      <c r="T5130">
        <f t="shared" si="241"/>
        <v>0</v>
      </c>
      <c r="U5130">
        <v>0</v>
      </c>
      <c r="V5130">
        <v>0</v>
      </c>
      <c r="W5130">
        <v>0</v>
      </c>
      <c r="X5130">
        <v>0</v>
      </c>
      <c r="Y5130">
        <f t="shared" si="242"/>
        <v>0</v>
      </c>
      <c r="Z5130">
        <v>0</v>
      </c>
      <c r="AA5130">
        <v>0</v>
      </c>
      <c r="AB5130">
        <v>0</v>
      </c>
      <c r="AC5130">
        <v>0</v>
      </c>
      <c r="AD5130">
        <v>0.10412399999999999</v>
      </c>
      <c r="AE5130">
        <v>5.4999999999999997E-3</v>
      </c>
      <c r="AF5130">
        <v>0</v>
      </c>
      <c r="AG5130">
        <v>0</v>
      </c>
      <c r="AH5130">
        <v>0</v>
      </c>
    </row>
    <row r="5131" spans="1:34">
      <c r="A5131" t="s">
        <v>1704</v>
      </c>
      <c r="B5131" t="s">
        <v>1705</v>
      </c>
      <c r="C5131" t="s">
        <v>6022</v>
      </c>
      <c r="D5131" t="s">
        <v>6023</v>
      </c>
      <c r="E5131" t="s">
        <v>671</v>
      </c>
      <c r="F5131" t="s">
        <v>43</v>
      </c>
      <c r="G5131" t="s">
        <v>672</v>
      </c>
      <c r="H5131" t="s">
        <v>46</v>
      </c>
      <c r="I5131">
        <v>0.31343309008468417</v>
      </c>
      <c r="J5131">
        <v>0.31343309008468412</v>
      </c>
      <c r="K5131">
        <v>0.31343309008468412</v>
      </c>
      <c r="L5131">
        <v>2.1940316305927889</v>
      </c>
      <c r="M5131">
        <v>3.1343309008468418</v>
      </c>
      <c r="N5131" t="str">
        <f t="shared" si="240"/>
        <v>10Qfs1-303,13433090084684</v>
      </c>
      <c r="O5131" t="s">
        <v>5918</v>
      </c>
      <c r="P5131">
        <v>15.578327166949959</v>
      </c>
      <c r="Q5131">
        <v>14.06174817789014</v>
      </c>
      <c r="R5131">
        <v>15.80742021352275</v>
      </c>
      <c r="S5131">
        <v>272.91807957271459</v>
      </c>
      <c r="T5131">
        <f t="shared" si="241"/>
        <v>318.36557513107743</v>
      </c>
      <c r="U5131">
        <v>1320441.400605198</v>
      </c>
      <c r="V5131">
        <v>1950036.789670635</v>
      </c>
      <c r="W5131">
        <v>3155756.7165402318</v>
      </c>
      <c r="X5131">
        <v>24970319.60139985</v>
      </c>
      <c r="Y5131">
        <f t="shared" si="242"/>
        <v>31396554.508215915</v>
      </c>
      <c r="Z5131">
        <v>5.3714978589413501E-2</v>
      </c>
      <c r="AA5131">
        <v>6.1978491961632208E-2</v>
      </c>
      <c r="AB5131">
        <v>7.1235744137891716E-2</v>
      </c>
      <c r="AC5131">
        <v>1.5585638870503999</v>
      </c>
      <c r="AD5131">
        <v>0.10412399999999999</v>
      </c>
      <c r="AE5131">
        <v>5.4999999999999997E-3</v>
      </c>
      <c r="AF5131">
        <v>0.98460656571104976</v>
      </c>
      <c r="AG5131">
        <v>1.117388966151899</v>
      </c>
      <c r="AH5131">
        <v>5.3459504327097909</v>
      </c>
    </row>
    <row r="5132" spans="1:34">
      <c r="A5132" t="s">
        <v>1704</v>
      </c>
      <c r="B5132" t="s">
        <v>1705</v>
      </c>
      <c r="C5132" t="s">
        <v>6024</v>
      </c>
      <c r="D5132" t="s">
        <v>6025</v>
      </c>
      <c r="E5132" t="s">
        <v>671</v>
      </c>
      <c r="F5132" t="s">
        <v>254</v>
      </c>
      <c r="G5132" t="s">
        <v>672</v>
      </c>
      <c r="H5132" t="s">
        <v>46</v>
      </c>
      <c r="I5132">
        <v>0.24858631278333479</v>
      </c>
      <c r="J5132">
        <v>0.56868552487229174</v>
      </c>
      <c r="K5132">
        <v>0.24858631278333479</v>
      </c>
      <c r="L5132">
        <v>1.4200049773943859</v>
      </c>
      <c r="M5132">
        <v>2.4858631278333481</v>
      </c>
      <c r="N5132" t="str">
        <f t="shared" si="240"/>
        <v>10Qfs1-302,48586312783335</v>
      </c>
      <c r="O5132" t="s">
        <v>5921</v>
      </c>
      <c r="P5132">
        <v>12.35529697492453</v>
      </c>
      <c r="Q5132">
        <v>54.483338462812661</v>
      </c>
      <c r="R5132">
        <v>12.53699251867342</v>
      </c>
      <c r="S5132">
        <v>176.6360274894779</v>
      </c>
      <c r="T5132">
        <f t="shared" si="241"/>
        <v>256.01165544588849</v>
      </c>
      <c r="U5132">
        <v>1047252.72923233</v>
      </c>
      <c r="V5132">
        <v>30288784.98619011</v>
      </c>
      <c r="W5132">
        <v>2502856.1151409619</v>
      </c>
      <c r="X5132">
        <v>16161106.16943853</v>
      </c>
      <c r="Y5132">
        <f t="shared" si="242"/>
        <v>50000000.000001937</v>
      </c>
      <c r="Z5132">
        <v>4.2601782936097711E-2</v>
      </c>
      <c r="AA5132">
        <v>0.31353960056543001</v>
      </c>
      <c r="AB5132">
        <v>5.6497643464610267E-2</v>
      </c>
      <c r="AC5132">
        <v>1.008722229132472</v>
      </c>
      <c r="AD5132">
        <v>0.10412399999999999</v>
      </c>
      <c r="AE5132">
        <v>5.4999999999999997E-3</v>
      </c>
      <c r="AF5132">
        <v>0.78089941188482126</v>
      </c>
      <c r="AG5132">
        <v>0.88621020507258841</v>
      </c>
      <c r="AH5132">
        <v>4.2625967447907573</v>
      </c>
    </row>
    <row r="5133" spans="1:34">
      <c r="A5133" t="s">
        <v>1704</v>
      </c>
      <c r="B5133" t="s">
        <v>1705</v>
      </c>
      <c r="C5133" t="s">
        <v>6026</v>
      </c>
      <c r="D5133" t="s">
        <v>6027</v>
      </c>
      <c r="E5133" t="s">
        <v>43</v>
      </c>
      <c r="F5133" t="s">
        <v>254</v>
      </c>
      <c r="G5133" t="s">
        <v>672</v>
      </c>
      <c r="H5133" t="s">
        <v>46</v>
      </c>
      <c r="I5133">
        <v>0.25171552208173709</v>
      </c>
      <c r="J5133">
        <v>0.54874235424785711</v>
      </c>
      <c r="K5133">
        <v>0.25171552208173709</v>
      </c>
      <c r="L5133">
        <v>1.46498182240604</v>
      </c>
      <c r="M5133">
        <v>2.5171552208173709</v>
      </c>
      <c r="N5133" t="str">
        <f t="shared" si="240"/>
        <v>10Qfs1-302,51715522081737</v>
      </c>
      <c r="O5133" t="s">
        <v>5924</v>
      </c>
      <c r="P5133">
        <v>11.292873649757929</v>
      </c>
      <c r="Q5133">
        <v>52.572668210749008</v>
      </c>
      <c r="R5133">
        <v>12.69480842222892</v>
      </c>
      <c r="S5133">
        <v>182.2307481829547</v>
      </c>
      <c r="T5133">
        <f t="shared" si="241"/>
        <v>258.79109846569054</v>
      </c>
      <c r="U5133">
        <v>1566058.4160336039</v>
      </c>
      <c r="V5133">
        <v>29226590.890214041</v>
      </c>
      <c r="W5133">
        <v>2534362.1161768609</v>
      </c>
      <c r="X5133">
        <v>16672988.577578731</v>
      </c>
      <c r="Y5133">
        <f t="shared" si="242"/>
        <v>50000000.000003234</v>
      </c>
      <c r="Z5133">
        <v>4.9774414238604778E-2</v>
      </c>
      <c r="AA5133">
        <v>0.30254411452242291</v>
      </c>
      <c r="AB5133">
        <v>5.720883688989499E-2</v>
      </c>
      <c r="AC5133">
        <v>1.0406722180985319</v>
      </c>
      <c r="AD5133">
        <v>0.10412399999999999</v>
      </c>
      <c r="AE5133">
        <v>5.4999999999999997E-3</v>
      </c>
      <c r="AF5133">
        <v>0.79072938873844123</v>
      </c>
      <c r="AG5133">
        <v>0.89736583622139288</v>
      </c>
      <c r="AH5133">
        <v>4.314874445777205</v>
      </c>
    </row>
    <row r="5134" spans="1:34">
      <c r="A5134" t="s">
        <v>1194</v>
      </c>
      <c r="B5134" t="s">
        <v>1214</v>
      </c>
      <c r="C5134" t="s">
        <v>5961</v>
      </c>
      <c r="D5134" t="s">
        <v>6028</v>
      </c>
      <c r="E5134" t="s">
        <v>671</v>
      </c>
      <c r="F5134" t="s">
        <v>43</v>
      </c>
      <c r="G5134" t="s">
        <v>49</v>
      </c>
      <c r="H5134" t="s">
        <v>672</v>
      </c>
      <c r="I5134">
        <v>0.21425753860303001</v>
      </c>
      <c r="J5134">
        <v>0.21425753860303001</v>
      </c>
      <c r="K5134">
        <v>1.49980277022121</v>
      </c>
      <c r="L5134">
        <v>0.21425753860303001</v>
      </c>
      <c r="M5134">
        <v>2.1425753860303001</v>
      </c>
      <c r="N5134" t="str">
        <f t="shared" si="240"/>
        <v>05Qd-612,1425753860303</v>
      </c>
      <c r="O5134" t="s">
        <v>5963</v>
      </c>
      <c r="P5134">
        <v>13.47543838928018</v>
      </c>
      <c r="Q5134">
        <v>12.32954744870163</v>
      </c>
      <c r="R5134">
        <v>191.31347791235359</v>
      </c>
      <c r="S5134">
        <v>13.67360660088724</v>
      </c>
      <c r="T5134">
        <f t="shared" si="241"/>
        <v>230.79207035122263</v>
      </c>
      <c r="U5134">
        <v>1086281.426492912</v>
      </c>
      <c r="V5134">
        <v>1641897.2695727099</v>
      </c>
      <c r="W5134">
        <v>19453482.505436361</v>
      </c>
      <c r="X5134">
        <v>2729767.114887272</v>
      </c>
      <c r="Y5134">
        <f t="shared" si="242"/>
        <v>24911428.316389255</v>
      </c>
      <c r="Z5134">
        <v>4.6464095714897152E-2</v>
      </c>
      <c r="AA5134">
        <v>5.4343652565293943E-2</v>
      </c>
      <c r="AB5134">
        <v>1.468343128288272</v>
      </c>
      <c r="AC5134">
        <v>6.1619766420185483E-2</v>
      </c>
      <c r="AD5134">
        <v>0.10412399999999999</v>
      </c>
      <c r="AE5134">
        <v>5.4999999999999997E-3</v>
      </c>
      <c r="AF5134">
        <v>0.67306033069014648</v>
      </c>
      <c r="AG5134">
        <v>0.33959819868580249</v>
      </c>
      <c r="AH5134">
        <v>3.2648579154062491</v>
      </c>
    </row>
    <row r="5135" spans="1:34">
      <c r="A5135" t="s">
        <v>1194</v>
      </c>
      <c r="B5135" t="s">
        <v>1214</v>
      </c>
      <c r="C5135" t="s">
        <v>5964</v>
      </c>
      <c r="D5135" t="s">
        <v>6029</v>
      </c>
      <c r="E5135" t="s">
        <v>671</v>
      </c>
      <c r="F5135" t="s">
        <v>43</v>
      </c>
      <c r="G5135" t="s">
        <v>672</v>
      </c>
      <c r="H5135" t="s">
        <v>1179</v>
      </c>
      <c r="I5135">
        <v>0.4805952765870129</v>
      </c>
      <c r="J5135">
        <v>0.48059527658701301</v>
      </c>
      <c r="K5135">
        <v>0.48059527658701301</v>
      </c>
      <c r="L5135">
        <v>3.3641669361090911</v>
      </c>
      <c r="M5135">
        <v>4.8059527658701304</v>
      </c>
      <c r="N5135" t="str">
        <f t="shared" si="240"/>
        <v>05Qd-614,80595276587013</v>
      </c>
      <c r="O5135" t="s">
        <v>5966</v>
      </c>
      <c r="P5135">
        <v>30.226390548742049</v>
      </c>
      <c r="Q5135">
        <v>27.656073643598109</v>
      </c>
      <c r="R5135">
        <v>30.670896292105901</v>
      </c>
      <c r="S5135">
        <v>236.47705546957019</v>
      </c>
      <c r="T5135">
        <f t="shared" si="241"/>
        <v>325.03041595401623</v>
      </c>
      <c r="U5135">
        <v>2436608.4200377041</v>
      </c>
      <c r="V5135">
        <v>3682895.2556005828</v>
      </c>
      <c r="W5135">
        <v>6123066.614837084</v>
      </c>
      <c r="X5135">
        <v>16168981.944370819</v>
      </c>
      <c r="Y5135">
        <f t="shared" si="242"/>
        <v>28411552.23484619</v>
      </c>
      <c r="Z5135">
        <v>0.1042223535146625</v>
      </c>
      <c r="AA5135">
        <v>0.1218967738808731</v>
      </c>
      <c r="AB5135">
        <v>0.13821762762244941</v>
      </c>
      <c r="AC5135">
        <v>0.85793336498335915</v>
      </c>
      <c r="AD5135">
        <v>0.10412399999999999</v>
      </c>
      <c r="AE5135">
        <v>5.4999999999999997E-3</v>
      </c>
      <c r="AF5135">
        <v>1.5097233819487319</v>
      </c>
      <c r="AG5135">
        <v>0.76174351339041557</v>
      </c>
      <c r="AH5135">
        <v>7.1870436612092767</v>
      </c>
    </row>
    <row r="5136" spans="1:34">
      <c r="A5136" t="s">
        <v>1194</v>
      </c>
      <c r="B5136" t="s">
        <v>1214</v>
      </c>
      <c r="C5136" t="s">
        <v>5967</v>
      </c>
      <c r="D5136" t="s">
        <v>6030</v>
      </c>
      <c r="E5136" t="s">
        <v>671</v>
      </c>
      <c r="F5136" t="s">
        <v>49</v>
      </c>
      <c r="G5136" t="s">
        <v>672</v>
      </c>
      <c r="H5136" t="s">
        <v>1179</v>
      </c>
      <c r="I5136">
        <v>0.21083775635135579</v>
      </c>
      <c r="J5136">
        <v>1.4758642944594911</v>
      </c>
      <c r="K5136">
        <v>0.21083775635135579</v>
      </c>
      <c r="L5136">
        <v>0.21083775635135579</v>
      </c>
      <c r="M5136">
        <v>2.108377563513558</v>
      </c>
      <c r="N5136" t="str">
        <f t="shared" si="240"/>
        <v>05Qd-612,10837756351356</v>
      </c>
      <c r="O5136" t="s">
        <v>5969</v>
      </c>
      <c r="P5136">
        <v>13.26035580531299</v>
      </c>
      <c r="Q5136">
        <v>188.25990770643949</v>
      </c>
      <c r="R5136">
        <v>13.455361037744071</v>
      </c>
      <c r="S5136">
        <v>14.820397664761581</v>
      </c>
      <c r="T5136">
        <f t="shared" si="241"/>
        <v>229.79602221425813</v>
      </c>
      <c r="U5136">
        <v>1068943.199017395</v>
      </c>
      <c r="V5136">
        <v>19142983.86609279</v>
      </c>
      <c r="W5136">
        <v>2686197.0767380358</v>
      </c>
      <c r="X5136">
        <v>1013336.121654987</v>
      </c>
      <c r="Y5136">
        <f t="shared" si="242"/>
        <v>23911460.263503209</v>
      </c>
      <c r="Z5136">
        <v>4.5722478449516837E-2</v>
      </c>
      <c r="AA5136">
        <v>1.4449067824671269</v>
      </c>
      <c r="AB5136">
        <v>6.0636248244209032E-2</v>
      </c>
      <c r="AC5136">
        <v>5.3768064786127098E-2</v>
      </c>
      <c r="AD5136">
        <v>0.10412399999999999</v>
      </c>
      <c r="AE5136">
        <v>5.4999999999999997E-3</v>
      </c>
      <c r="AF5136">
        <v>0.66231755921891888</v>
      </c>
      <c r="AG5136">
        <v>0.33417784381689902</v>
      </c>
      <c r="AH5136">
        <v>3.2144969665493761</v>
      </c>
    </row>
    <row r="5137" spans="1:34">
      <c r="A5137" t="s">
        <v>1194</v>
      </c>
      <c r="B5137" t="s">
        <v>1214</v>
      </c>
      <c r="C5137" t="s">
        <v>5970</v>
      </c>
      <c r="D5137" t="s">
        <v>6031</v>
      </c>
      <c r="E5137" t="s">
        <v>43</v>
      </c>
      <c r="F5137" t="s">
        <v>49</v>
      </c>
      <c r="G5137" t="s">
        <v>672</v>
      </c>
      <c r="H5137" t="s">
        <v>1179</v>
      </c>
      <c r="I5137">
        <v>0.21193185962581459</v>
      </c>
      <c r="J5137">
        <v>1.483523017380703</v>
      </c>
      <c r="K5137">
        <v>0.21193185962581471</v>
      </c>
      <c r="L5137">
        <v>0.21193185962581471</v>
      </c>
      <c r="M5137">
        <v>2.1193185962581471</v>
      </c>
      <c r="N5137" t="str">
        <f t="shared" si="240"/>
        <v>05Qd-612,11931859625815</v>
      </c>
      <c r="O5137" t="s">
        <v>5972</v>
      </c>
      <c r="P5137">
        <v>12.195715194830971</v>
      </c>
      <c r="Q5137">
        <v>189.23684743979391</v>
      </c>
      <c r="R5137">
        <v>13.52518512819724</v>
      </c>
      <c r="S5137">
        <v>14.897305358594069</v>
      </c>
      <c r="T5137">
        <f t="shared" si="241"/>
        <v>229.8550531214162</v>
      </c>
      <c r="U5137">
        <v>1624075.138377283</v>
      </c>
      <c r="V5137">
        <v>19242322.816066731</v>
      </c>
      <c r="W5137">
        <v>2700136.5962451738</v>
      </c>
      <c r="X5137">
        <v>1018594.64075525</v>
      </c>
      <c r="Y5137">
        <f t="shared" si="242"/>
        <v>24585129.191444438</v>
      </c>
      <c r="Z5137">
        <v>5.375377418276308E-2</v>
      </c>
      <c r="AA5137">
        <v>1.452404857144751</v>
      </c>
      <c r="AB5137">
        <v>6.0950908762813352E-2</v>
      </c>
      <c r="AC5137">
        <v>5.4047084145666197E-2</v>
      </c>
      <c r="AD5137">
        <v>0.10412399999999999</v>
      </c>
      <c r="AE5137">
        <v>5.4999999999999997E-3</v>
      </c>
      <c r="AF5137">
        <v>0.66575453285596231</v>
      </c>
      <c r="AG5137">
        <v>0.33591199750691619</v>
      </c>
      <c r="AH5137">
        <v>3.2306091266210251</v>
      </c>
    </row>
    <row r="5138" spans="1:34">
      <c r="A5138" t="s">
        <v>1194</v>
      </c>
      <c r="B5138" t="s">
        <v>1214</v>
      </c>
      <c r="C5138" t="s">
        <v>5973</v>
      </c>
      <c r="D5138" t="s">
        <v>6032</v>
      </c>
      <c r="E5138" t="s">
        <v>671</v>
      </c>
      <c r="F5138" t="s">
        <v>43</v>
      </c>
      <c r="G5138" t="s">
        <v>672</v>
      </c>
      <c r="H5138" t="s">
        <v>46</v>
      </c>
      <c r="I5138">
        <v>0.2223583816157744</v>
      </c>
      <c r="J5138">
        <v>0.2223583816157744</v>
      </c>
      <c r="K5138">
        <v>0.22235838161577429</v>
      </c>
      <c r="L5138">
        <v>1.556508671310421</v>
      </c>
      <c r="M5138">
        <v>2.2235838161577441</v>
      </c>
      <c r="N5138" t="str">
        <f t="shared" si="240"/>
        <v>05Qd-612,22358381615774</v>
      </c>
      <c r="O5138" t="s">
        <v>5918</v>
      </c>
      <c r="P5138">
        <v>13.984929964844859</v>
      </c>
      <c r="Q5138">
        <v>12.795714142071381</v>
      </c>
      <c r="R5138">
        <v>14.190590699621991</v>
      </c>
      <c r="S5138">
        <v>252.1544047522882</v>
      </c>
      <c r="T5138">
        <f t="shared" si="241"/>
        <v>293.12563955882644</v>
      </c>
      <c r="U5138">
        <v>1127352.5382076011</v>
      </c>
      <c r="V5138">
        <v>1703975.6081487241</v>
      </c>
      <c r="W5138">
        <v>2832976.6215549689</v>
      </c>
      <c r="X5138">
        <v>23070571.52616306</v>
      </c>
      <c r="Y5138">
        <f t="shared" si="242"/>
        <v>28734876.294074357</v>
      </c>
      <c r="Z5138">
        <v>4.8220852315246657E-2</v>
      </c>
      <c r="AA5138">
        <v>5.639832658535826E-2</v>
      </c>
      <c r="AB5138">
        <v>6.3949542340820661E-2</v>
      </c>
      <c r="AC5138">
        <v>1.439987962039349</v>
      </c>
      <c r="AD5138">
        <v>0.10412399999999999</v>
      </c>
      <c r="AE5138">
        <v>5.4999999999999997E-3</v>
      </c>
      <c r="AF5138">
        <v>0.69850800507573119</v>
      </c>
      <c r="AG5138">
        <v>0.35243803486100239</v>
      </c>
      <c r="AH5138">
        <v>3.3841538560944779</v>
      </c>
    </row>
    <row r="5139" spans="1:34">
      <c r="A5139" t="s">
        <v>1194</v>
      </c>
      <c r="B5139" t="s">
        <v>1214</v>
      </c>
      <c r="C5139" t="s">
        <v>5975</v>
      </c>
      <c r="D5139" t="s">
        <v>6033</v>
      </c>
      <c r="E5139" t="s">
        <v>43</v>
      </c>
      <c r="F5139" t="s">
        <v>49</v>
      </c>
      <c r="G5139" t="s">
        <v>672</v>
      </c>
      <c r="H5139" t="s">
        <v>46</v>
      </c>
      <c r="I5139">
        <v>0.19748363112586109</v>
      </c>
      <c r="J5139">
        <v>1.382385417881028</v>
      </c>
      <c r="K5139">
        <v>0.19748363112586109</v>
      </c>
      <c r="L5139">
        <v>0.19748363112586109</v>
      </c>
      <c r="M5139">
        <v>1.974836311258612</v>
      </c>
      <c r="N5139" t="str">
        <f t="shared" si="240"/>
        <v>05Qd-611,97483631125861</v>
      </c>
      <c r="O5139" t="s">
        <v>5977</v>
      </c>
      <c r="P5139">
        <v>11.36428531842455</v>
      </c>
      <c r="Q5139">
        <v>176.3358271908877</v>
      </c>
      <c r="R5139">
        <v>12.6031200569928</v>
      </c>
      <c r="S5139">
        <v>31.992348242389511</v>
      </c>
      <c r="T5139">
        <f t="shared" si="241"/>
        <v>232.29558080869455</v>
      </c>
      <c r="U5139">
        <v>1513355.547930626</v>
      </c>
      <c r="V5139">
        <v>17930497.980446141</v>
      </c>
      <c r="W5139">
        <v>2516057.6635518228</v>
      </c>
      <c r="X5139">
        <v>2927102.3805475142</v>
      </c>
      <c r="Y5139">
        <f t="shared" si="242"/>
        <v>24887013.572476104</v>
      </c>
      <c r="Z5139">
        <v>5.0089167957447528E-2</v>
      </c>
      <c r="AA5139">
        <v>1.353388705030953</v>
      </c>
      <c r="AB5139">
        <v>5.6795645563406792E-2</v>
      </c>
      <c r="AC5139">
        <v>0.18269994685069471</v>
      </c>
      <c r="AD5139">
        <v>0.10412399999999999</v>
      </c>
      <c r="AE5139">
        <v>5.4999999999999997E-3</v>
      </c>
      <c r="AF5139">
        <v>0.62036742762050623</v>
      </c>
      <c r="AG5139">
        <v>0.31301155533448988</v>
      </c>
      <c r="AH5139">
        <v>3.0178392942136081</v>
      </c>
    </row>
    <row r="5140" spans="1:34">
      <c r="A5140" t="s">
        <v>1194</v>
      </c>
      <c r="B5140" t="s">
        <v>1214</v>
      </c>
      <c r="C5140" t="s">
        <v>5978</v>
      </c>
      <c r="D5140" t="s">
        <v>6034</v>
      </c>
      <c r="E5140" t="s">
        <v>671</v>
      </c>
      <c r="F5140" t="s">
        <v>672</v>
      </c>
      <c r="G5140" t="s">
        <v>1179</v>
      </c>
      <c r="H5140" t="s">
        <v>46</v>
      </c>
      <c r="I5140">
        <v>0.21867733569704059</v>
      </c>
      <c r="J5140">
        <v>0.21867733569704059</v>
      </c>
      <c r="K5140">
        <v>0.21867733569704059</v>
      </c>
      <c r="L5140">
        <v>1.5307413498792839</v>
      </c>
      <c r="M5140">
        <v>2.1867733569704062</v>
      </c>
      <c r="N5140" t="str">
        <f t="shared" si="240"/>
        <v>05Qd-612,18677335697041</v>
      </c>
      <c r="O5140" t="s">
        <v>5980</v>
      </c>
      <c r="P5140">
        <v>13.753415555553</v>
      </c>
      <c r="Q5140">
        <v>13.955671666664079</v>
      </c>
      <c r="R5140">
        <v>15.371464444441591</v>
      </c>
      <c r="S5140">
        <v>247.98009868044409</v>
      </c>
      <c r="T5140">
        <f t="shared" si="241"/>
        <v>291.06065034710275</v>
      </c>
      <c r="U5140">
        <v>1108689.7091764291</v>
      </c>
      <c r="V5140">
        <v>2786077.9305550391</v>
      </c>
      <c r="W5140">
        <v>1051014.994106675</v>
      </c>
      <c r="X5140">
        <v>22688648.287910748</v>
      </c>
      <c r="Y5140">
        <f t="shared" si="242"/>
        <v>27634430.921748891</v>
      </c>
      <c r="Z5140">
        <v>4.7422577159963238E-2</v>
      </c>
      <c r="AA5140">
        <v>6.289088558982249E-2</v>
      </c>
      <c r="AB5140">
        <v>5.5767322497124128E-2</v>
      </c>
      <c r="AC5140">
        <v>1.416149590073456</v>
      </c>
      <c r="AD5140">
        <v>0.10412399999999999</v>
      </c>
      <c r="AE5140">
        <v>5.4999999999999997E-3</v>
      </c>
      <c r="AF5140">
        <v>0.68694451004305956</v>
      </c>
      <c r="AG5140">
        <v>0.34660357707980938</v>
      </c>
      <c r="AH5140">
        <v>3.329945444093275</v>
      </c>
    </row>
    <row r="5141" spans="1:34">
      <c r="A5141" t="s">
        <v>1194</v>
      </c>
      <c r="B5141" t="s">
        <v>1214</v>
      </c>
      <c r="C5141" t="s">
        <v>5981</v>
      </c>
      <c r="D5141" t="s">
        <v>6035</v>
      </c>
      <c r="E5141" t="s">
        <v>43</v>
      </c>
      <c r="F5141" t="s">
        <v>672</v>
      </c>
      <c r="G5141" t="s">
        <v>1179</v>
      </c>
      <c r="H5141" t="s">
        <v>46</v>
      </c>
      <c r="I5141">
        <v>0.2198545428728704</v>
      </c>
      <c r="J5141">
        <v>0.2198545428728704</v>
      </c>
      <c r="K5141">
        <v>0.21985454287287029</v>
      </c>
      <c r="L5141">
        <v>1.538981800110093</v>
      </c>
      <c r="M5141">
        <v>2.1985454287287038</v>
      </c>
      <c r="N5141" t="str">
        <f t="shared" si="240"/>
        <v>05Qd-612,1985454287287</v>
      </c>
      <c r="O5141" t="s">
        <v>5983</v>
      </c>
      <c r="P5141">
        <v>12.65162960350245</v>
      </c>
      <c r="Q5141">
        <v>14.03079932805228</v>
      </c>
      <c r="R5141">
        <v>15.45421375263729</v>
      </c>
      <c r="S5141">
        <v>249.315051617835</v>
      </c>
      <c r="T5141">
        <f t="shared" si="241"/>
        <v>291.45169430202702</v>
      </c>
      <c r="U5141">
        <v>1684788.203951753</v>
      </c>
      <c r="V5141">
        <v>2801076.2426655078</v>
      </c>
      <c r="W5141">
        <v>1056672.9302115899</v>
      </c>
      <c r="X5141">
        <v>22810788.241231799</v>
      </c>
      <c r="Y5141">
        <f t="shared" si="242"/>
        <v>28353325.618060648</v>
      </c>
      <c r="Z5141">
        <v>5.5763260283322548E-2</v>
      </c>
      <c r="AA5141">
        <v>6.3229446518300217E-2</v>
      </c>
      <c r="AB5141">
        <v>5.6067535100369763E-2</v>
      </c>
      <c r="AC5141">
        <v>1.423773157710994</v>
      </c>
      <c r="AD5141">
        <v>0.10412399999999999</v>
      </c>
      <c r="AE5141">
        <v>5.4999999999999997E-3</v>
      </c>
      <c r="AF5141">
        <v>0.69064254305613737</v>
      </c>
      <c r="AG5141">
        <v>0.34846945045349959</v>
      </c>
      <c r="AH5141">
        <v>3.3472814222383409</v>
      </c>
    </row>
    <row r="5142" spans="1:34">
      <c r="A5142" t="s">
        <v>1194</v>
      </c>
      <c r="B5142" t="s">
        <v>1214</v>
      </c>
      <c r="C5142" t="s">
        <v>5984</v>
      </c>
      <c r="D5142" t="s">
        <v>6036</v>
      </c>
      <c r="E5142" t="s">
        <v>49</v>
      </c>
      <c r="F5142" t="s">
        <v>672</v>
      </c>
      <c r="G5142" t="s">
        <v>1179</v>
      </c>
      <c r="H5142" t="s">
        <v>46</v>
      </c>
      <c r="I5142">
        <v>1.36202299278588</v>
      </c>
      <c r="J5142">
        <v>0.19457471325512571</v>
      </c>
      <c r="K5142">
        <v>0.19457471325512571</v>
      </c>
      <c r="L5142">
        <v>0.19457471325512571</v>
      </c>
      <c r="M5142">
        <v>1.945747132551257</v>
      </c>
      <c r="N5142" t="str">
        <f t="shared" si="240"/>
        <v>05Qd-611,94574713255126</v>
      </c>
      <c r="O5142" t="s">
        <v>5986</v>
      </c>
      <c r="P5142">
        <v>173.73841475704609</v>
      </c>
      <c r="Q5142">
        <v>12.41747712065523</v>
      </c>
      <c r="R5142">
        <v>13.67722117637388</v>
      </c>
      <c r="S5142">
        <v>31.521103547330359</v>
      </c>
      <c r="T5142">
        <f t="shared" si="241"/>
        <v>231.35421660140557</v>
      </c>
      <c r="U5142">
        <v>17666383.199341752</v>
      </c>
      <c r="V5142">
        <v>2478996.3382177642</v>
      </c>
      <c r="W5142">
        <v>935172.09020903334</v>
      </c>
      <c r="X5142">
        <v>2883986.3998674718</v>
      </c>
      <c r="Y5142">
        <f t="shared" si="242"/>
        <v>23964538.027636021</v>
      </c>
      <c r="Z5142">
        <v>1.333453399164479</v>
      </c>
      <c r="AA5142">
        <v>5.5959050310334608E-2</v>
      </c>
      <c r="AB5142">
        <v>4.9620646553500597E-2</v>
      </c>
      <c r="AC5142">
        <v>0.1800087914503887</v>
      </c>
      <c r="AD5142">
        <v>0.10412399999999999</v>
      </c>
      <c r="AE5142">
        <v>5.4999999999999997E-3</v>
      </c>
      <c r="AF5142">
        <v>0.61122946572290793</v>
      </c>
      <c r="AG5142">
        <v>0.30840092050937418</v>
      </c>
      <c r="AH5142">
        <v>2.975001518783539</v>
      </c>
    </row>
    <row r="5143" spans="1:34">
      <c r="A5143" t="s">
        <v>1531</v>
      </c>
      <c r="B5143" t="s">
        <v>1728</v>
      </c>
      <c r="C5143" t="s">
        <v>5913</v>
      </c>
      <c r="D5143" t="s">
        <v>6037</v>
      </c>
      <c r="E5143" t="s">
        <v>671</v>
      </c>
      <c r="F5143" t="s">
        <v>43</v>
      </c>
      <c r="G5143" t="s">
        <v>254</v>
      </c>
      <c r="H5143" t="s">
        <v>672</v>
      </c>
      <c r="I5143">
        <v>0</v>
      </c>
      <c r="J5143">
        <v>0</v>
      </c>
      <c r="K5143">
        <v>0</v>
      </c>
      <c r="L5143">
        <v>0</v>
      </c>
      <c r="M5143">
        <v>0</v>
      </c>
      <c r="N5143" t="str">
        <f t="shared" si="240"/>
        <v>10Qf-300</v>
      </c>
      <c r="O5143" t="s">
        <v>5915</v>
      </c>
      <c r="P5143">
        <v>0</v>
      </c>
      <c r="Q5143">
        <v>0</v>
      </c>
      <c r="R5143">
        <v>0</v>
      </c>
      <c r="S5143">
        <v>0</v>
      </c>
      <c r="T5143">
        <f t="shared" si="241"/>
        <v>0</v>
      </c>
      <c r="U5143">
        <v>0</v>
      </c>
      <c r="V5143">
        <v>0</v>
      </c>
      <c r="W5143">
        <v>0</v>
      </c>
      <c r="X5143">
        <v>0</v>
      </c>
      <c r="Y5143">
        <f t="shared" si="242"/>
        <v>0</v>
      </c>
      <c r="Z5143">
        <v>0</v>
      </c>
      <c r="AA5143">
        <v>0</v>
      </c>
      <c r="AB5143">
        <v>0</v>
      </c>
      <c r="AC5143">
        <v>0</v>
      </c>
      <c r="AD5143">
        <v>0.10412399999999999</v>
      </c>
      <c r="AE5143">
        <v>5.4999999999999997E-3</v>
      </c>
      <c r="AF5143">
        <v>0</v>
      </c>
      <c r="AG5143">
        <v>0</v>
      </c>
      <c r="AH5143">
        <v>0</v>
      </c>
    </row>
    <row r="5144" spans="1:34">
      <c r="A5144" t="s">
        <v>1531</v>
      </c>
      <c r="B5144" t="s">
        <v>1728</v>
      </c>
      <c r="C5144" t="s">
        <v>5916</v>
      </c>
      <c r="D5144" t="s">
        <v>6038</v>
      </c>
      <c r="E5144" t="s">
        <v>671</v>
      </c>
      <c r="F5144" t="s">
        <v>43</v>
      </c>
      <c r="G5144" t="s">
        <v>672</v>
      </c>
      <c r="H5144" t="s">
        <v>46</v>
      </c>
      <c r="I5144">
        <v>0.31192291275845518</v>
      </c>
      <c r="J5144">
        <v>0.31192291275845518</v>
      </c>
      <c r="K5144">
        <v>0.31192291275845518</v>
      </c>
      <c r="L5144">
        <v>2.183460389309186</v>
      </c>
      <c r="M5144">
        <v>3.1192291275845521</v>
      </c>
      <c r="N5144" t="str">
        <f t="shared" si="240"/>
        <v>10Qf-303,11922912758455</v>
      </c>
      <c r="O5144" t="s">
        <v>5918</v>
      </c>
      <c r="P5144">
        <v>15.503267968631921</v>
      </c>
      <c r="Q5144">
        <v>13.9939961314816</v>
      </c>
      <c r="R5144">
        <v>15.73125720346474</v>
      </c>
      <c r="S5144">
        <v>271.60311089605921</v>
      </c>
      <c r="T5144">
        <f t="shared" si="241"/>
        <v>316.83163219963745</v>
      </c>
      <c r="U5144">
        <v>1309989.582350303</v>
      </c>
      <c r="V5144">
        <v>1908107.5957800429</v>
      </c>
      <c r="W5144">
        <v>3140551.7098221281</v>
      </c>
      <c r="X5144">
        <v>24850008.08457648</v>
      </c>
      <c r="Y5144">
        <f t="shared" si="242"/>
        <v>31208656.972528953</v>
      </c>
      <c r="Z5144">
        <v>5.3456170105846267E-2</v>
      </c>
      <c r="AA5144">
        <v>6.1679868375816717E-2</v>
      </c>
      <c r="AB5144">
        <v>7.0892517436508581E-2</v>
      </c>
      <c r="AC5144">
        <v>1.5510544443075589</v>
      </c>
      <c r="AD5144">
        <v>0.10412399999999999</v>
      </c>
      <c r="AE5144">
        <v>5.4999999999999997E-3</v>
      </c>
      <c r="AF5144">
        <v>0.97986255316792215</v>
      </c>
      <c r="AG5144">
        <v>0.4943978167221515</v>
      </c>
      <c r="AH5144">
        <v>4.7031134974746251</v>
      </c>
    </row>
    <row r="5145" spans="1:34">
      <c r="A5145" t="s">
        <v>1531</v>
      </c>
      <c r="B5145" t="s">
        <v>1728</v>
      </c>
      <c r="C5145" t="s">
        <v>5919</v>
      </c>
      <c r="D5145" t="s">
        <v>6039</v>
      </c>
      <c r="E5145" t="s">
        <v>671</v>
      </c>
      <c r="F5145" t="s">
        <v>254</v>
      </c>
      <c r="G5145" t="s">
        <v>672</v>
      </c>
      <c r="H5145" t="s">
        <v>46</v>
      </c>
      <c r="I5145">
        <v>0.2471707946107374</v>
      </c>
      <c r="J5145">
        <v>0.57266682942875824</v>
      </c>
      <c r="K5145">
        <v>0.24717079461073749</v>
      </c>
      <c r="L5145">
        <v>1.404699527457141</v>
      </c>
      <c r="M5145">
        <v>2.471707946107375</v>
      </c>
      <c r="N5145" t="str">
        <f t="shared" si="240"/>
        <v>10Qf-302,47170794610737</v>
      </c>
      <c r="O5145" t="s">
        <v>5921</v>
      </c>
      <c r="P5145">
        <v>12.28494254872936</v>
      </c>
      <c r="Q5145">
        <v>54.864770298487073</v>
      </c>
      <c r="R5145">
        <v>12.46560346856362</v>
      </c>
      <c r="S5145">
        <v>174.732165236252</v>
      </c>
      <c r="T5145">
        <f t="shared" si="241"/>
        <v>254.34748155203204</v>
      </c>
      <c r="U5145">
        <v>1038048.674071108</v>
      </c>
      <c r="V5145">
        <v>30486432.629729912</v>
      </c>
      <c r="W5145">
        <v>2488604.1707168678</v>
      </c>
      <c r="X5145">
        <v>15986914.52550449</v>
      </c>
      <c r="Y5145">
        <f t="shared" si="242"/>
        <v>50000000.000022382</v>
      </c>
      <c r="Z5145">
        <v>4.2359196780585383E-2</v>
      </c>
      <c r="AA5145">
        <v>0.31573465668303408</v>
      </c>
      <c r="AB5145">
        <v>5.6175930494424403E-2</v>
      </c>
      <c r="AC5145">
        <v>0.99784976894792909</v>
      </c>
      <c r="AD5145">
        <v>0.10412399999999999</v>
      </c>
      <c r="AE5145">
        <v>5.4999999999999997E-3</v>
      </c>
      <c r="AF5145">
        <v>0.77645275793948942</v>
      </c>
      <c r="AG5145">
        <v>0.39176570945801892</v>
      </c>
      <c r="AH5145">
        <v>3.7495504135048829</v>
      </c>
    </row>
    <row r="5146" spans="1:34">
      <c r="A5146" t="s">
        <v>1531</v>
      </c>
      <c r="B5146" t="s">
        <v>1728</v>
      </c>
      <c r="C5146" t="s">
        <v>5922</v>
      </c>
      <c r="D5146" t="s">
        <v>6040</v>
      </c>
      <c r="E5146" t="s">
        <v>43</v>
      </c>
      <c r="F5146" t="s">
        <v>254</v>
      </c>
      <c r="G5146" t="s">
        <v>672</v>
      </c>
      <c r="H5146" t="s">
        <v>46</v>
      </c>
      <c r="I5146">
        <v>0.249813039080552</v>
      </c>
      <c r="J5146">
        <v>0.55457353896784789</v>
      </c>
      <c r="K5146">
        <v>0.249813039080552</v>
      </c>
      <c r="L5146">
        <v>1.4439307736765681</v>
      </c>
      <c r="M5146">
        <v>2.4981303908055201</v>
      </c>
      <c r="N5146" t="str">
        <f t="shared" si="240"/>
        <v>10Qf-302,49813039080552</v>
      </c>
      <c r="O5146" t="s">
        <v>5924</v>
      </c>
      <c r="P5146">
        <v>11.207521344204761</v>
      </c>
      <c r="Q5146">
        <v>53.13132918741055</v>
      </c>
      <c r="R5146">
        <v>12.598860198508531</v>
      </c>
      <c r="S5146">
        <v>179.61218438828101</v>
      </c>
      <c r="T5146">
        <f t="shared" si="241"/>
        <v>256.54989511840483</v>
      </c>
      <c r="U5146">
        <v>1528166.536979022</v>
      </c>
      <c r="V5146">
        <v>29523220.073422249</v>
      </c>
      <c r="W5146">
        <v>2515207.2352819578</v>
      </c>
      <c r="X5146">
        <v>16433406.154340129</v>
      </c>
      <c r="Y5146">
        <f t="shared" si="242"/>
        <v>50000000.000023365</v>
      </c>
      <c r="Z5146">
        <v>4.9398215837331207E-2</v>
      </c>
      <c r="AA5146">
        <v>0.30575908527157242</v>
      </c>
      <c r="AB5146">
        <v>5.6776448617608562E-2</v>
      </c>
      <c r="AC5146">
        <v>1.025718284036319</v>
      </c>
      <c r="AD5146">
        <v>0.10412399999999999</v>
      </c>
      <c r="AE5146">
        <v>5.4999999999999997E-3</v>
      </c>
      <c r="AF5146">
        <v>0.78475300234728385</v>
      </c>
      <c r="AG5146">
        <v>0.39595366694267492</v>
      </c>
      <c r="AH5146">
        <v>3.7884610600954791</v>
      </c>
    </row>
    <row r="5147" spans="1:34">
      <c r="A5147" t="s">
        <v>1704</v>
      </c>
      <c r="B5147" t="s">
        <v>1735</v>
      </c>
      <c r="C5147" t="s">
        <v>6020</v>
      </c>
      <c r="D5147" t="s">
        <v>6041</v>
      </c>
      <c r="E5147" t="s">
        <v>671</v>
      </c>
      <c r="F5147" t="s">
        <v>43</v>
      </c>
      <c r="G5147" t="s">
        <v>254</v>
      </c>
      <c r="H5147" t="s">
        <v>672</v>
      </c>
      <c r="I5147">
        <v>0</v>
      </c>
      <c r="J5147">
        <v>0</v>
      </c>
      <c r="K5147">
        <v>0</v>
      </c>
      <c r="L5147">
        <v>0</v>
      </c>
      <c r="M5147">
        <v>0</v>
      </c>
      <c r="N5147" t="str">
        <f t="shared" si="240"/>
        <v>10Qfs1-300</v>
      </c>
      <c r="O5147" t="s">
        <v>5915</v>
      </c>
      <c r="P5147">
        <v>0</v>
      </c>
      <c r="Q5147">
        <v>0</v>
      </c>
      <c r="R5147">
        <v>0</v>
      </c>
      <c r="S5147">
        <v>0</v>
      </c>
      <c r="T5147">
        <f t="shared" si="241"/>
        <v>0</v>
      </c>
      <c r="U5147">
        <v>0</v>
      </c>
      <c r="V5147">
        <v>0</v>
      </c>
      <c r="W5147">
        <v>0</v>
      </c>
      <c r="X5147">
        <v>0</v>
      </c>
      <c r="Y5147">
        <f t="shared" si="242"/>
        <v>0</v>
      </c>
      <c r="Z5147">
        <v>0</v>
      </c>
      <c r="AA5147">
        <v>0</v>
      </c>
      <c r="AB5147">
        <v>0</v>
      </c>
      <c r="AC5147">
        <v>0</v>
      </c>
      <c r="AD5147">
        <v>0.10412399999999999</v>
      </c>
      <c r="AE5147">
        <v>5.4999999999999997E-3</v>
      </c>
      <c r="AF5147">
        <v>0</v>
      </c>
      <c r="AG5147">
        <v>0</v>
      </c>
      <c r="AH5147">
        <v>0</v>
      </c>
    </row>
    <row r="5148" spans="1:34">
      <c r="A5148" t="s">
        <v>1704</v>
      </c>
      <c r="B5148" t="s">
        <v>1735</v>
      </c>
      <c r="C5148" t="s">
        <v>6022</v>
      </c>
      <c r="D5148" t="s">
        <v>6042</v>
      </c>
      <c r="E5148" t="s">
        <v>671</v>
      </c>
      <c r="F5148" t="s">
        <v>43</v>
      </c>
      <c r="G5148" t="s">
        <v>672</v>
      </c>
      <c r="H5148" t="s">
        <v>46</v>
      </c>
      <c r="I5148">
        <v>0.31296843558977971</v>
      </c>
      <c r="J5148">
        <v>0.31296843558977971</v>
      </c>
      <c r="K5148">
        <v>0.3129684355897796</v>
      </c>
      <c r="L5148">
        <v>2.1907790491284578</v>
      </c>
      <c r="M5148">
        <v>3.1296843558977971</v>
      </c>
      <c r="N5148" t="str">
        <f t="shared" si="240"/>
        <v>10Qfs1-303,1296843558978</v>
      </c>
      <c r="O5148" t="s">
        <v>5918</v>
      </c>
      <c r="P5148">
        <v>15.55523279698647</v>
      </c>
      <c r="Q5148">
        <v>14.04090208759602</v>
      </c>
      <c r="R5148">
        <v>15.78398622047156</v>
      </c>
      <c r="S5148">
        <v>272.51348728036959</v>
      </c>
      <c r="T5148">
        <f t="shared" si="241"/>
        <v>317.89360838542365</v>
      </c>
      <c r="U5148">
        <v>1316061.0704509241</v>
      </c>
      <c r="V5148">
        <v>1926954.793995864</v>
      </c>
      <c r="W5148">
        <v>3151078.408507186</v>
      </c>
      <c r="X5148">
        <v>24933301.904133569</v>
      </c>
      <c r="Y5148">
        <f t="shared" si="242"/>
        <v>31327396.177087545</v>
      </c>
      <c r="Z5148">
        <v>5.3635347857895893E-2</v>
      </c>
      <c r="AA5148">
        <v>6.1886610836797591E-2</v>
      </c>
      <c r="AB5148">
        <v>7.1130139433861914E-2</v>
      </c>
      <c r="AC5148">
        <v>1.55625336611747</v>
      </c>
      <c r="AD5148">
        <v>0.10412399999999999</v>
      </c>
      <c r="AE5148">
        <v>5.4999999999999997E-3</v>
      </c>
      <c r="AF5148">
        <v>0.98314691808307764</v>
      </c>
      <c r="AG5148">
        <v>0.49605497040980079</v>
      </c>
      <c r="AH5148">
        <v>4.718510244390675</v>
      </c>
    </row>
    <row r="5149" spans="1:34">
      <c r="A5149" t="s">
        <v>1704</v>
      </c>
      <c r="B5149" t="s">
        <v>1735</v>
      </c>
      <c r="C5149" t="s">
        <v>6024</v>
      </c>
      <c r="D5149" t="s">
        <v>6043</v>
      </c>
      <c r="E5149" t="s">
        <v>671</v>
      </c>
      <c r="F5149" t="s">
        <v>254</v>
      </c>
      <c r="G5149" t="s">
        <v>672</v>
      </c>
      <c r="H5149" t="s">
        <v>46</v>
      </c>
      <c r="I5149">
        <v>0.24801350044109149</v>
      </c>
      <c r="J5149">
        <v>0.57039928873432377</v>
      </c>
      <c r="K5149">
        <v>0.24801350044109141</v>
      </c>
      <c r="L5149">
        <v>1.4137087147944081</v>
      </c>
      <c r="M5149">
        <v>2.4801350044109141</v>
      </c>
      <c r="N5149" t="str">
        <f t="shared" si="240"/>
        <v>10Qfs1-302,48013500441091</v>
      </c>
      <c r="O5149" t="s">
        <v>5921</v>
      </c>
      <c r="P5149">
        <v>12.326826917502309</v>
      </c>
      <c r="Q5149">
        <v>54.64752688058784</v>
      </c>
      <c r="R5149">
        <v>12.50810378393617</v>
      </c>
      <c r="S5149">
        <v>175.85282825328119</v>
      </c>
      <c r="T5149">
        <f t="shared" si="241"/>
        <v>255.3352858353075</v>
      </c>
      <c r="U5149">
        <v>1042919.591113688</v>
      </c>
      <c r="V5149">
        <v>30370543.299860399</v>
      </c>
      <c r="W5149">
        <v>2497088.8351263879</v>
      </c>
      <c r="X5149">
        <v>16089448.273889709</v>
      </c>
      <c r="Y5149">
        <f t="shared" si="242"/>
        <v>49999999.99999018</v>
      </c>
      <c r="Z5149">
        <v>4.2503616521406017E-2</v>
      </c>
      <c r="AA5149">
        <v>0.31448446871006169</v>
      </c>
      <c r="AB5149">
        <v>5.6367457103495527E-2</v>
      </c>
      <c r="AC5149">
        <v>1.004249582806465</v>
      </c>
      <c r="AD5149">
        <v>0.10412399999999999</v>
      </c>
      <c r="AE5149">
        <v>5.4999999999999997E-3</v>
      </c>
      <c r="AF5149">
        <v>0.77910000138562741</v>
      </c>
      <c r="AG5149">
        <v>0.39310139819912993</v>
      </c>
      <c r="AH5149">
        <v>3.7619604039956709</v>
      </c>
    </row>
    <row r="5150" spans="1:34">
      <c r="A5150" t="s">
        <v>1704</v>
      </c>
      <c r="B5150" t="s">
        <v>1735</v>
      </c>
      <c r="C5150" t="s">
        <v>6026</v>
      </c>
      <c r="D5150" t="s">
        <v>6044</v>
      </c>
      <c r="E5150" t="s">
        <v>43</v>
      </c>
      <c r="F5150" t="s">
        <v>254</v>
      </c>
      <c r="G5150" t="s">
        <v>672</v>
      </c>
      <c r="H5150" t="s">
        <v>46</v>
      </c>
      <c r="I5150">
        <v>0.25085340770104381</v>
      </c>
      <c r="J5150">
        <v>0.55155815021581645</v>
      </c>
      <c r="K5150">
        <v>0.2508534077010437</v>
      </c>
      <c r="L5150">
        <v>1.455269111392534</v>
      </c>
      <c r="M5150">
        <v>2.5085340770104381</v>
      </c>
      <c r="N5150" t="str">
        <f t="shared" si="240"/>
        <v>10Qfs1-302,50853407701044</v>
      </c>
      <c r="O5150" t="s">
        <v>5924</v>
      </c>
      <c r="P5150">
        <v>11.25419606367864</v>
      </c>
      <c r="Q5150">
        <v>52.842437631729076</v>
      </c>
      <c r="R5150">
        <v>12.651329272391679</v>
      </c>
      <c r="S5150">
        <v>181.02257305900059</v>
      </c>
      <c r="T5150">
        <f t="shared" si="241"/>
        <v>257.77053602679996</v>
      </c>
      <c r="U5150">
        <v>1544510.952514441</v>
      </c>
      <c r="V5150">
        <v>29367358.99634435</v>
      </c>
      <c r="W5150">
        <v>2525682.039524572</v>
      </c>
      <c r="X5150">
        <v>16562448.01160807</v>
      </c>
      <c r="Y5150">
        <f t="shared" si="242"/>
        <v>49999999.999991432</v>
      </c>
      <c r="Z5150">
        <v>4.9603939100834958E-2</v>
      </c>
      <c r="AA5150">
        <v>0.30409657806238372</v>
      </c>
      <c r="AB5150">
        <v>5.7012899187771457E-2</v>
      </c>
      <c r="AC5150">
        <v>1.0337726454488361</v>
      </c>
      <c r="AD5150">
        <v>0.10412399999999999</v>
      </c>
      <c r="AE5150">
        <v>5.4999999999999997E-3</v>
      </c>
      <c r="AF5150">
        <v>0.78802117602422139</v>
      </c>
      <c r="AG5150">
        <v>0.39760265120615451</v>
      </c>
      <c r="AH5150">
        <v>3.8037819042408141</v>
      </c>
    </row>
    <row r="5151" spans="1:34">
      <c r="A5151" t="s">
        <v>1531</v>
      </c>
      <c r="B5151" t="s">
        <v>1742</v>
      </c>
      <c r="C5151" t="s">
        <v>5913</v>
      </c>
      <c r="D5151" t="s">
        <v>6045</v>
      </c>
      <c r="E5151" t="s">
        <v>671</v>
      </c>
      <c r="F5151" t="s">
        <v>43</v>
      </c>
      <c r="G5151" t="s">
        <v>254</v>
      </c>
      <c r="H5151" t="s">
        <v>672</v>
      </c>
      <c r="I5151">
        <v>0</v>
      </c>
      <c r="J5151">
        <v>0</v>
      </c>
      <c r="K5151">
        <v>0</v>
      </c>
      <c r="L5151">
        <v>0</v>
      </c>
      <c r="M5151">
        <v>0</v>
      </c>
      <c r="N5151" t="str">
        <f t="shared" si="240"/>
        <v>10Qf-300</v>
      </c>
      <c r="O5151" t="s">
        <v>5915</v>
      </c>
      <c r="P5151">
        <v>0</v>
      </c>
      <c r="Q5151">
        <v>0</v>
      </c>
      <c r="R5151">
        <v>0</v>
      </c>
      <c r="S5151">
        <v>0</v>
      </c>
      <c r="T5151">
        <f t="shared" si="241"/>
        <v>0</v>
      </c>
      <c r="U5151">
        <v>0</v>
      </c>
      <c r="V5151">
        <v>0</v>
      </c>
      <c r="W5151">
        <v>0</v>
      </c>
      <c r="X5151">
        <v>0</v>
      </c>
      <c r="Y5151">
        <f t="shared" si="242"/>
        <v>0</v>
      </c>
      <c r="Z5151">
        <v>0</v>
      </c>
      <c r="AA5151">
        <v>0</v>
      </c>
      <c r="AB5151">
        <v>0</v>
      </c>
      <c r="AC5151">
        <v>0</v>
      </c>
      <c r="AD5151">
        <v>0.10412399999999999</v>
      </c>
      <c r="AE5151">
        <v>5.4999999999999997E-3</v>
      </c>
      <c r="AF5151">
        <v>0</v>
      </c>
      <c r="AG5151">
        <v>0</v>
      </c>
      <c r="AH5151">
        <v>0</v>
      </c>
    </row>
    <row r="5152" spans="1:34">
      <c r="A5152" t="s">
        <v>1531</v>
      </c>
      <c r="B5152" t="s">
        <v>1742</v>
      </c>
      <c r="C5152" t="s">
        <v>5916</v>
      </c>
      <c r="D5152" t="s">
        <v>6046</v>
      </c>
      <c r="E5152" t="s">
        <v>671</v>
      </c>
      <c r="F5152" t="s">
        <v>43</v>
      </c>
      <c r="G5152" t="s">
        <v>672</v>
      </c>
      <c r="H5152" t="s">
        <v>46</v>
      </c>
      <c r="I5152">
        <v>0.3129618049096291</v>
      </c>
      <c r="J5152">
        <v>0.3129618049096291</v>
      </c>
      <c r="K5152">
        <v>0.31296180490962899</v>
      </c>
      <c r="L5152">
        <v>2.1907326343674041</v>
      </c>
      <c r="M5152">
        <v>3.1296180490962908</v>
      </c>
      <c r="N5152" t="str">
        <f t="shared" si="240"/>
        <v>10Qf-303,12961804909629</v>
      </c>
      <c r="O5152" t="s">
        <v>5918</v>
      </c>
      <c r="P5152">
        <v>15.55490323731969</v>
      </c>
      <c r="Q5152">
        <v>14.040604611172901</v>
      </c>
      <c r="R5152">
        <v>15.7836518143391</v>
      </c>
      <c r="S5152">
        <v>272.50771369567087</v>
      </c>
      <c r="T5152">
        <f t="shared" si="241"/>
        <v>317.88687335850256</v>
      </c>
      <c r="U5152">
        <v>1316357.079422998</v>
      </c>
      <c r="V5152">
        <v>1926053.4428941209</v>
      </c>
      <c r="W5152">
        <v>3151011.648442335</v>
      </c>
      <c r="X5152">
        <v>24932773.656773061</v>
      </c>
      <c r="Y5152">
        <f t="shared" si="242"/>
        <v>31326195.827532515</v>
      </c>
      <c r="Z5152">
        <v>5.3634211516987447E-2</v>
      </c>
      <c r="AA5152">
        <v>6.1885299681181262E-2</v>
      </c>
      <c r="AB5152">
        <v>7.1128632440983344E-2</v>
      </c>
      <c r="AC5152">
        <v>1.5562203946828761</v>
      </c>
      <c r="AD5152">
        <v>0.10412399999999999</v>
      </c>
      <c r="AE5152">
        <v>5.4999999999999997E-3</v>
      </c>
      <c r="AF5152">
        <v>0.98312608872134799</v>
      </c>
      <c r="AG5152">
        <v>1.1157088345028281</v>
      </c>
      <c r="AH5152">
        <v>5.3380769723204669</v>
      </c>
    </row>
    <row r="5153" spans="1:34">
      <c r="A5153" t="s">
        <v>1531</v>
      </c>
      <c r="B5153" t="s">
        <v>1742</v>
      </c>
      <c r="C5153" t="s">
        <v>5919</v>
      </c>
      <c r="D5153" t="s">
        <v>6047</v>
      </c>
      <c r="E5153" t="s">
        <v>671</v>
      </c>
      <c r="F5153" t="s">
        <v>254</v>
      </c>
      <c r="G5153" t="s">
        <v>672</v>
      </c>
      <c r="H5153" t="s">
        <v>46</v>
      </c>
      <c r="I5153">
        <v>0.24801086741131151</v>
      </c>
      <c r="J5153">
        <v>0.57040423282443131</v>
      </c>
      <c r="K5153">
        <v>0.24801086741131151</v>
      </c>
      <c r="L5153">
        <v>1.4136827064660611</v>
      </c>
      <c r="M5153">
        <v>2.4801086741131151</v>
      </c>
      <c r="N5153" t="str">
        <f t="shared" si="240"/>
        <v>10Qf-302,48010867411312</v>
      </c>
      <c r="O5153" t="s">
        <v>5921</v>
      </c>
      <c r="P5153">
        <v>12.326696050020059</v>
      </c>
      <c r="Q5153">
        <v>54.648000552807261</v>
      </c>
      <c r="R5153">
        <v>12.507970991932121</v>
      </c>
      <c r="S5153">
        <v>175.84959304786011</v>
      </c>
      <c r="T5153">
        <f t="shared" si="241"/>
        <v>255.33226064261956</v>
      </c>
      <c r="U5153">
        <v>1043165.1913082181</v>
      </c>
      <c r="V5153">
        <v>30370620.21127582</v>
      </c>
      <c r="W5153">
        <v>2497062.3248386229</v>
      </c>
      <c r="X5153">
        <v>16089152.272564091</v>
      </c>
      <c r="Y5153">
        <f t="shared" si="242"/>
        <v>49999999.999986753</v>
      </c>
      <c r="Z5153">
        <v>4.2503165282711919E-2</v>
      </c>
      <c r="AA5153">
        <v>0.3144871945892509</v>
      </c>
      <c r="AB5153">
        <v>5.6366858679648003E-2</v>
      </c>
      <c r="AC5153">
        <v>1.004231107393095</v>
      </c>
      <c r="AD5153">
        <v>0.10412399999999999</v>
      </c>
      <c r="AE5153">
        <v>5.4999999999999997E-3</v>
      </c>
      <c r="AF5153">
        <v>0.77909173008788957</v>
      </c>
      <c r="AG5153">
        <v>0.88415874232132552</v>
      </c>
      <c r="AH5153">
        <v>4.2529831465223307</v>
      </c>
    </row>
    <row r="5154" spans="1:34">
      <c r="A5154" t="s">
        <v>1531</v>
      </c>
      <c r="B5154" t="s">
        <v>1742</v>
      </c>
      <c r="C5154" t="s">
        <v>5922</v>
      </c>
      <c r="D5154" t="s">
        <v>6048</v>
      </c>
      <c r="E5154" t="s">
        <v>43</v>
      </c>
      <c r="F5154" t="s">
        <v>254</v>
      </c>
      <c r="G5154" t="s">
        <v>672</v>
      </c>
      <c r="H5154" t="s">
        <v>46</v>
      </c>
      <c r="I5154">
        <v>0.25083264693904811</v>
      </c>
      <c r="J5154">
        <v>0.55163212846154097</v>
      </c>
      <c r="K5154">
        <v>0.25083264693904811</v>
      </c>
      <c r="L5154">
        <v>1.455029047050844</v>
      </c>
      <c r="M5154">
        <v>2.508326469390481</v>
      </c>
      <c r="N5154" t="str">
        <f t="shared" si="240"/>
        <v>10Qf-302,50832646939048</v>
      </c>
      <c r="O5154" t="s">
        <v>5924</v>
      </c>
      <c r="P5154">
        <v>11.25326466040184</v>
      </c>
      <c r="Q5154">
        <v>52.849525172424983</v>
      </c>
      <c r="R5154">
        <v>12.65028224162435</v>
      </c>
      <c r="S5154">
        <v>180.9927111836318</v>
      </c>
      <c r="T5154">
        <f t="shared" si="241"/>
        <v>257.74578325808295</v>
      </c>
      <c r="U5154">
        <v>1543693.433665823</v>
      </c>
      <c r="V5154">
        <v>29371117.719247051</v>
      </c>
      <c r="W5154">
        <v>2525473.0127300802</v>
      </c>
      <c r="X5154">
        <v>16559715.834344391</v>
      </c>
      <c r="Y5154">
        <f t="shared" si="242"/>
        <v>49999999.999987349</v>
      </c>
      <c r="Z5154">
        <v>4.9599833852342783E-2</v>
      </c>
      <c r="AA5154">
        <v>0.30413736529645341</v>
      </c>
      <c r="AB5154">
        <v>5.7008180769785567E-2</v>
      </c>
      <c r="AC5154">
        <v>1.0336021120762491</v>
      </c>
      <c r="AD5154">
        <v>0.10412399999999999</v>
      </c>
      <c r="AE5154">
        <v>5.4999999999999997E-3</v>
      </c>
      <c r="AF5154">
        <v>0.78795595897083182</v>
      </c>
      <c r="AG5154">
        <v>0.89421838633770656</v>
      </c>
      <c r="AH5154">
        <v>4.3001248146990196</v>
      </c>
    </row>
    <row r="5155" spans="1:34">
      <c r="A5155" t="s">
        <v>1531</v>
      </c>
      <c r="B5155" t="s">
        <v>1749</v>
      </c>
      <c r="C5155" t="s">
        <v>5913</v>
      </c>
      <c r="D5155" t="s">
        <v>6049</v>
      </c>
      <c r="E5155" t="s">
        <v>671</v>
      </c>
      <c r="F5155" t="s">
        <v>43</v>
      </c>
      <c r="G5155" t="s">
        <v>254</v>
      </c>
      <c r="H5155" t="s">
        <v>672</v>
      </c>
      <c r="I5155">
        <v>0</v>
      </c>
      <c r="J5155">
        <v>0</v>
      </c>
      <c r="K5155">
        <v>0</v>
      </c>
      <c r="L5155">
        <v>0</v>
      </c>
      <c r="M5155">
        <v>0</v>
      </c>
      <c r="N5155" t="str">
        <f t="shared" si="240"/>
        <v>10Qf-300</v>
      </c>
      <c r="O5155" t="s">
        <v>5915</v>
      </c>
      <c r="P5155">
        <v>0</v>
      </c>
      <c r="Q5155">
        <v>0</v>
      </c>
      <c r="R5155">
        <v>0</v>
      </c>
      <c r="S5155">
        <v>0</v>
      </c>
      <c r="T5155">
        <f t="shared" si="241"/>
        <v>0</v>
      </c>
      <c r="U5155">
        <v>0</v>
      </c>
      <c r="V5155">
        <v>0</v>
      </c>
      <c r="W5155">
        <v>0</v>
      </c>
      <c r="X5155">
        <v>0</v>
      </c>
      <c r="Y5155">
        <f t="shared" si="242"/>
        <v>0</v>
      </c>
      <c r="Z5155">
        <v>0</v>
      </c>
      <c r="AA5155">
        <v>0</v>
      </c>
      <c r="AB5155">
        <v>0</v>
      </c>
      <c r="AC5155">
        <v>0</v>
      </c>
      <c r="AD5155">
        <v>0.10412399999999999</v>
      </c>
      <c r="AE5155">
        <v>5.4999999999999997E-3</v>
      </c>
      <c r="AF5155">
        <v>0</v>
      </c>
      <c r="AG5155">
        <v>0</v>
      </c>
      <c r="AH5155">
        <v>0</v>
      </c>
    </row>
    <row r="5156" spans="1:34">
      <c r="A5156" t="s">
        <v>1531</v>
      </c>
      <c r="B5156" t="s">
        <v>1749</v>
      </c>
      <c r="C5156" t="s">
        <v>5916</v>
      </c>
      <c r="D5156" t="s">
        <v>6050</v>
      </c>
      <c r="E5156" t="s">
        <v>671</v>
      </c>
      <c r="F5156" t="s">
        <v>43</v>
      </c>
      <c r="G5156" t="s">
        <v>672</v>
      </c>
      <c r="H5156" t="s">
        <v>46</v>
      </c>
      <c r="I5156">
        <v>0.31283678031453521</v>
      </c>
      <c r="J5156">
        <v>0.31283678031453521</v>
      </c>
      <c r="K5156">
        <v>0.31283678031453532</v>
      </c>
      <c r="L5156">
        <v>2.189857462201747</v>
      </c>
      <c r="M5156">
        <v>3.1283678031453519</v>
      </c>
      <c r="N5156" t="str">
        <f t="shared" si="240"/>
        <v>10Qf-303,12836780314535</v>
      </c>
      <c r="O5156" t="s">
        <v>5918</v>
      </c>
      <c r="P5156">
        <v>15.548689234689141</v>
      </c>
      <c r="Q5156">
        <v>14.0349955532021</v>
      </c>
      <c r="R5156">
        <v>15.77734642931693</v>
      </c>
      <c r="S5156">
        <v>272.39885003873172</v>
      </c>
      <c r="T5156">
        <f t="shared" si="241"/>
        <v>317.75988125593989</v>
      </c>
      <c r="U5156">
        <v>1315056.302845624</v>
      </c>
      <c r="V5156">
        <v>1919905.10926849</v>
      </c>
      <c r="W5156">
        <v>3149752.8559976919</v>
      </c>
      <c r="X5156">
        <v>24922813.304161001</v>
      </c>
      <c r="Y5156">
        <f t="shared" si="242"/>
        <v>31307527.572272807</v>
      </c>
      <c r="Z5156">
        <v>5.3612785274318543E-2</v>
      </c>
      <c r="AA5156">
        <v>6.1860577224914941E-2</v>
      </c>
      <c r="AB5156">
        <v>7.110021738096324E-2</v>
      </c>
      <c r="AC5156">
        <v>1.5555987027649809</v>
      </c>
      <c r="AD5156">
        <v>0.10412399999999999</v>
      </c>
      <c r="AE5156">
        <v>5.4999999999999997E-3</v>
      </c>
      <c r="AF5156">
        <v>0.98273334130220491</v>
      </c>
      <c r="AG5156">
        <v>0.49584629679853842</v>
      </c>
      <c r="AH5156">
        <v>4.7165714412460957</v>
      </c>
    </row>
    <row r="5157" spans="1:34">
      <c r="A5157" t="s">
        <v>1531</v>
      </c>
      <c r="B5157" t="s">
        <v>1749</v>
      </c>
      <c r="C5157" t="s">
        <v>5919</v>
      </c>
      <c r="D5157" t="s">
        <v>6051</v>
      </c>
      <c r="E5157" t="s">
        <v>671</v>
      </c>
      <c r="F5157" t="s">
        <v>254</v>
      </c>
      <c r="G5157" t="s">
        <v>672</v>
      </c>
      <c r="H5157" t="s">
        <v>46</v>
      </c>
      <c r="I5157">
        <v>0.24786792976971339</v>
      </c>
      <c r="J5157">
        <v>0.57083357259201029</v>
      </c>
      <c r="K5157">
        <v>0.24786792976971331</v>
      </c>
      <c r="L5157">
        <v>1.412109865565697</v>
      </c>
      <c r="M5157">
        <v>2.4786792976971341</v>
      </c>
      <c r="N5157" t="str">
        <f t="shared" si="240"/>
        <v>10Qf-302,47867929769713</v>
      </c>
      <c r="O5157" t="s">
        <v>5921</v>
      </c>
      <c r="P5157">
        <v>12.31959172882447</v>
      </c>
      <c r="Q5157">
        <v>54.689133767650041</v>
      </c>
      <c r="R5157">
        <v>12.50076219542483</v>
      </c>
      <c r="S5157">
        <v>175.6539455868047</v>
      </c>
      <c r="T5157">
        <f t="shared" si="241"/>
        <v>255.16343327870402</v>
      </c>
      <c r="U5157">
        <v>1041950.000218095</v>
      </c>
      <c r="V5157">
        <v>30391175.084776498</v>
      </c>
      <c r="W5157">
        <v>2495623.1774199568</v>
      </c>
      <c r="X5157">
        <v>16071251.7375779</v>
      </c>
      <c r="Y5157">
        <f t="shared" si="242"/>
        <v>49999999.999992445</v>
      </c>
      <c r="Z5157">
        <v>4.2478669169822278E-2</v>
      </c>
      <c r="AA5157">
        <v>0.31472390717176968</v>
      </c>
      <c r="AB5157">
        <v>5.6334372418347989E-2</v>
      </c>
      <c r="AC5157">
        <v>1.0031138158312041</v>
      </c>
      <c r="AD5157">
        <v>0.10412399999999999</v>
      </c>
      <c r="AE5157">
        <v>5.4999999999999997E-3</v>
      </c>
      <c r="AF5157">
        <v>0.77864271131847129</v>
      </c>
      <c r="AG5157">
        <v>0.39287066868499571</v>
      </c>
      <c r="AH5157">
        <v>3.7598166777005999</v>
      </c>
    </row>
    <row r="5158" spans="1:34">
      <c r="A5158" t="s">
        <v>1531</v>
      </c>
      <c r="B5158" t="s">
        <v>1749</v>
      </c>
      <c r="C5158" t="s">
        <v>5922</v>
      </c>
      <c r="D5158" t="s">
        <v>6052</v>
      </c>
      <c r="E5158" t="s">
        <v>43</v>
      </c>
      <c r="F5158" t="s">
        <v>254</v>
      </c>
      <c r="G5158" t="s">
        <v>672</v>
      </c>
      <c r="H5158" t="s">
        <v>46</v>
      </c>
      <c r="I5158">
        <v>0.25061422281023898</v>
      </c>
      <c r="J5158">
        <v>0.55234803120373477</v>
      </c>
      <c r="K5158">
        <v>0.25061422281023898</v>
      </c>
      <c r="L5158">
        <v>1.4525657512781771</v>
      </c>
      <c r="M5158">
        <v>2.50614222810239</v>
      </c>
      <c r="N5158" t="str">
        <f t="shared" si="240"/>
        <v>10Qf-302,50614222810239</v>
      </c>
      <c r="O5158" t="s">
        <v>5924</v>
      </c>
      <c r="P5158">
        <v>11.2434653597139</v>
      </c>
      <c r="Q5158">
        <v>52.918112765573497</v>
      </c>
      <c r="R5158">
        <v>12.63926642326285</v>
      </c>
      <c r="S5158">
        <v>180.68629903244769</v>
      </c>
      <c r="T5158">
        <f t="shared" si="241"/>
        <v>257.48714358099795</v>
      </c>
      <c r="U5158">
        <v>1538040.1445922111</v>
      </c>
      <c r="V5158">
        <v>29407005.001161791</v>
      </c>
      <c r="W5158">
        <v>2523273.840296315</v>
      </c>
      <c r="X5158">
        <v>16531681.013944071</v>
      </c>
      <c r="Y5158">
        <f t="shared" si="242"/>
        <v>49999999.999994382</v>
      </c>
      <c r="Z5158">
        <v>4.9556642502929217E-2</v>
      </c>
      <c r="AA5158">
        <v>0.30453207177308039</v>
      </c>
      <c r="AB5158">
        <v>5.6958538259643497E-2</v>
      </c>
      <c r="AC5158">
        <v>1.0318522722923229</v>
      </c>
      <c r="AD5158">
        <v>0.10412399999999999</v>
      </c>
      <c r="AE5158">
        <v>5.4999999999999997E-3</v>
      </c>
      <c r="AF5158">
        <v>0.78726980987509632</v>
      </c>
      <c r="AG5158">
        <v>0.39722354315422881</v>
      </c>
      <c r="AH5158">
        <v>3.8002595811317148</v>
      </c>
    </row>
    <row r="5159" spans="1:34">
      <c r="A5159" t="s">
        <v>1531</v>
      </c>
      <c r="B5159" t="s">
        <v>1756</v>
      </c>
      <c r="C5159" t="s">
        <v>5913</v>
      </c>
      <c r="D5159" t="s">
        <v>6053</v>
      </c>
      <c r="E5159" t="s">
        <v>671</v>
      </c>
      <c r="F5159" t="s">
        <v>43</v>
      </c>
      <c r="G5159" t="s">
        <v>254</v>
      </c>
      <c r="H5159" t="s">
        <v>672</v>
      </c>
      <c r="I5159">
        <v>0</v>
      </c>
      <c r="J5159">
        <v>0</v>
      </c>
      <c r="K5159">
        <v>0</v>
      </c>
      <c r="L5159">
        <v>0</v>
      </c>
      <c r="M5159">
        <v>0</v>
      </c>
      <c r="N5159" t="str">
        <f t="shared" si="240"/>
        <v>10Qf-300</v>
      </c>
      <c r="O5159" t="s">
        <v>5915</v>
      </c>
      <c r="P5159">
        <v>0</v>
      </c>
      <c r="Q5159">
        <v>0</v>
      </c>
      <c r="R5159">
        <v>0</v>
      </c>
      <c r="S5159">
        <v>0</v>
      </c>
      <c r="T5159">
        <f t="shared" si="241"/>
        <v>0</v>
      </c>
      <c r="U5159">
        <v>0</v>
      </c>
      <c r="V5159">
        <v>0</v>
      </c>
      <c r="W5159">
        <v>0</v>
      </c>
      <c r="X5159">
        <v>0</v>
      </c>
      <c r="Y5159">
        <f t="shared" si="242"/>
        <v>0</v>
      </c>
      <c r="Z5159">
        <v>0</v>
      </c>
      <c r="AA5159">
        <v>0</v>
      </c>
      <c r="AB5159">
        <v>0</v>
      </c>
      <c r="AC5159">
        <v>0</v>
      </c>
      <c r="AD5159">
        <v>0.10412399999999999</v>
      </c>
      <c r="AE5159">
        <v>5.4999999999999997E-3</v>
      </c>
      <c r="AF5159">
        <v>0</v>
      </c>
      <c r="AG5159">
        <v>0</v>
      </c>
      <c r="AH5159">
        <v>0</v>
      </c>
    </row>
    <row r="5160" spans="1:34">
      <c r="A5160" t="s">
        <v>1531</v>
      </c>
      <c r="B5160" t="s">
        <v>1756</v>
      </c>
      <c r="C5160" t="s">
        <v>5916</v>
      </c>
      <c r="D5160" t="s">
        <v>6054</v>
      </c>
      <c r="E5160" t="s">
        <v>671</v>
      </c>
      <c r="F5160" t="s">
        <v>43</v>
      </c>
      <c r="G5160" t="s">
        <v>672</v>
      </c>
      <c r="H5160" t="s">
        <v>46</v>
      </c>
      <c r="I5160">
        <v>0.31308019689259847</v>
      </c>
      <c r="J5160">
        <v>0.31308019689259858</v>
      </c>
      <c r="K5160">
        <v>0.31308019689259847</v>
      </c>
      <c r="L5160">
        <v>2.1915613782481902</v>
      </c>
      <c r="M5160">
        <v>3.1308019689259861</v>
      </c>
      <c r="N5160" t="str">
        <f t="shared" si="240"/>
        <v>10Qf-303,13080196892599</v>
      </c>
      <c r="O5160" t="s">
        <v>5918</v>
      </c>
      <c r="P5160">
        <v>15.560787584260041</v>
      </c>
      <c r="Q5160">
        <v>14.045916106045221</v>
      </c>
      <c r="R5160">
        <v>15.78962269579327</v>
      </c>
      <c r="S5160">
        <v>272.61080208566858</v>
      </c>
      <c r="T5160">
        <f t="shared" si="241"/>
        <v>318.00712847176709</v>
      </c>
      <c r="U5160">
        <v>1317233.2000131169</v>
      </c>
      <c r="V5160">
        <v>1932752.4817465041</v>
      </c>
      <c r="W5160">
        <v>3152203.661370324</v>
      </c>
      <c r="X5160">
        <v>24942205.608109761</v>
      </c>
      <c r="Y5160">
        <f t="shared" si="242"/>
        <v>31344394.951239705</v>
      </c>
      <c r="Z5160">
        <v>5.3654501087653531E-2</v>
      </c>
      <c r="AA5160">
        <v>6.1908710599801277E-2</v>
      </c>
      <c r="AB5160">
        <v>7.1155540069034087E-2</v>
      </c>
      <c r="AC5160">
        <v>1.5568091055593269</v>
      </c>
      <c r="AD5160">
        <v>0.10412399999999999</v>
      </c>
      <c r="AE5160">
        <v>5.4999999999999997E-3</v>
      </c>
      <c r="AF5160">
        <v>0.9834980007097337</v>
      </c>
      <c r="AG5160">
        <v>0.49623211207476869</v>
      </c>
      <c r="AH5160">
        <v>4.7201560817104884</v>
      </c>
    </row>
    <row r="5161" spans="1:34">
      <c r="A5161" t="s">
        <v>1531</v>
      </c>
      <c r="B5161" t="s">
        <v>1756</v>
      </c>
      <c r="C5161" t="s">
        <v>5919</v>
      </c>
      <c r="D5161" t="s">
        <v>6055</v>
      </c>
      <c r="E5161" t="s">
        <v>671</v>
      </c>
      <c r="F5161" t="s">
        <v>254</v>
      </c>
      <c r="G5161" t="s">
        <v>672</v>
      </c>
      <c r="H5161" t="s">
        <v>46</v>
      </c>
      <c r="I5161">
        <v>0.2481230472758722</v>
      </c>
      <c r="J5161">
        <v>0.57006828258711584</v>
      </c>
      <c r="K5161">
        <v>0.2481230472758722</v>
      </c>
      <c r="L5161">
        <v>1.4149160956198621</v>
      </c>
      <c r="M5161">
        <v>2.481230472758722</v>
      </c>
      <c r="N5161" t="str">
        <f t="shared" si="240"/>
        <v>10Qf-302,48123047275872</v>
      </c>
      <c r="O5161" t="s">
        <v>5921</v>
      </c>
      <c r="P5161">
        <v>12.33227164075044</v>
      </c>
      <c r="Q5161">
        <v>54.615814591171556</v>
      </c>
      <c r="R5161">
        <v>12.51362857664383</v>
      </c>
      <c r="S5161">
        <v>176.00301572168459</v>
      </c>
      <c r="T5161">
        <f t="shared" si="241"/>
        <v>255.46473053025039</v>
      </c>
      <c r="U5161">
        <v>1043936.7254912111</v>
      </c>
      <c r="V5161">
        <v>30354681.982405081</v>
      </c>
      <c r="W5161">
        <v>2498191.7919314322</v>
      </c>
      <c r="X5161">
        <v>16103189.50016549</v>
      </c>
      <c r="Y5161">
        <f t="shared" si="242"/>
        <v>49999999.99999322</v>
      </c>
      <c r="Z5161">
        <v>4.2522390243999238E-2</v>
      </c>
      <c r="AA5161">
        <v>0.31430197147628097</v>
      </c>
      <c r="AB5161">
        <v>5.6392354443758647E-2</v>
      </c>
      <c r="AC5161">
        <v>1.0051072642210039</v>
      </c>
      <c r="AD5161">
        <v>0.10412399999999999</v>
      </c>
      <c r="AE5161">
        <v>5.4999999999999997E-3</v>
      </c>
      <c r="AF5161">
        <v>0.77944412756818493</v>
      </c>
      <c r="AG5161">
        <v>0.39327502993225738</v>
      </c>
      <c r="AH5161">
        <v>3.763573630259164</v>
      </c>
    </row>
    <row r="5162" spans="1:34">
      <c r="A5162" t="s">
        <v>1531</v>
      </c>
      <c r="B5162" t="s">
        <v>1756</v>
      </c>
      <c r="C5162" t="s">
        <v>5922</v>
      </c>
      <c r="D5162" t="s">
        <v>6056</v>
      </c>
      <c r="E5162" t="s">
        <v>43</v>
      </c>
      <c r="F5162" t="s">
        <v>254</v>
      </c>
      <c r="G5162" t="s">
        <v>672</v>
      </c>
      <c r="H5162" t="s">
        <v>46</v>
      </c>
      <c r="I5162">
        <v>0.25103538030901829</v>
      </c>
      <c r="J5162">
        <v>0.55095328664198995</v>
      </c>
      <c r="K5162">
        <v>0.25103538030901829</v>
      </c>
      <c r="L5162">
        <v>1.457329755830157</v>
      </c>
      <c r="M5162">
        <v>2.510353803090184</v>
      </c>
      <c r="N5162" t="str">
        <f t="shared" si="240"/>
        <v>10Qf-302,51035380309018</v>
      </c>
      <c r="O5162" t="s">
        <v>5924</v>
      </c>
      <c r="P5162">
        <v>11.262360016590961</v>
      </c>
      <c r="Q5162">
        <v>52.784488228455608</v>
      </c>
      <c r="R5162">
        <v>12.66050672548328</v>
      </c>
      <c r="S5162">
        <v>181.27889895456039</v>
      </c>
      <c r="T5162">
        <f t="shared" si="241"/>
        <v>257.98625392509024</v>
      </c>
      <c r="U5162">
        <v>1549728.3415369629</v>
      </c>
      <c r="V5162">
        <v>29336857.20468542</v>
      </c>
      <c r="W5162">
        <v>2527514.2049787268</v>
      </c>
      <c r="X5162">
        <v>16585900.248793179</v>
      </c>
      <c r="Y5162">
        <f t="shared" si="242"/>
        <v>49999999.999994285</v>
      </c>
      <c r="Z5162">
        <v>4.9639922499452968E-2</v>
      </c>
      <c r="AA5162">
        <v>0.30376309202301821</v>
      </c>
      <c r="AB5162">
        <v>5.7054257150768548E-2</v>
      </c>
      <c r="AC5162">
        <v>1.035236455705602</v>
      </c>
      <c r="AD5162">
        <v>0.10412399999999999</v>
      </c>
      <c r="AE5162">
        <v>5.4999999999999997E-3</v>
      </c>
      <c r="AF5162">
        <v>0.78859281772466516</v>
      </c>
      <c r="AG5162">
        <v>0.39789107778979421</v>
      </c>
      <c r="AH5162">
        <v>3.8064616986046431</v>
      </c>
    </row>
    <row r="5163" spans="1:34">
      <c r="A5163" t="s">
        <v>1531</v>
      </c>
      <c r="B5163" t="s">
        <v>1763</v>
      </c>
      <c r="C5163" t="s">
        <v>5913</v>
      </c>
      <c r="D5163" t="s">
        <v>6057</v>
      </c>
      <c r="E5163" t="s">
        <v>671</v>
      </c>
      <c r="F5163" t="s">
        <v>43</v>
      </c>
      <c r="G5163" t="s">
        <v>254</v>
      </c>
      <c r="H5163" t="s">
        <v>672</v>
      </c>
      <c r="I5163">
        <v>0</v>
      </c>
      <c r="J5163">
        <v>0</v>
      </c>
      <c r="K5163">
        <v>0</v>
      </c>
      <c r="L5163">
        <v>0</v>
      </c>
      <c r="M5163">
        <v>0</v>
      </c>
      <c r="N5163" t="str">
        <f t="shared" si="240"/>
        <v>10Qf-300</v>
      </c>
      <c r="O5163" t="s">
        <v>5915</v>
      </c>
      <c r="P5163">
        <v>0</v>
      </c>
      <c r="Q5163">
        <v>0</v>
      </c>
      <c r="R5163">
        <v>0</v>
      </c>
      <c r="S5163">
        <v>0</v>
      </c>
      <c r="T5163">
        <f t="shared" si="241"/>
        <v>0</v>
      </c>
      <c r="U5163">
        <v>0</v>
      </c>
      <c r="V5163">
        <v>0</v>
      </c>
      <c r="W5163">
        <v>0</v>
      </c>
      <c r="X5163">
        <v>0</v>
      </c>
      <c r="Y5163">
        <f t="shared" si="242"/>
        <v>0</v>
      </c>
      <c r="Z5163">
        <v>0</v>
      </c>
      <c r="AA5163">
        <v>0</v>
      </c>
      <c r="AB5163">
        <v>0</v>
      </c>
      <c r="AC5163">
        <v>0</v>
      </c>
      <c r="AD5163">
        <v>0.10412399999999999</v>
      </c>
      <c r="AE5163">
        <v>5.4999999999999997E-3</v>
      </c>
      <c r="AF5163">
        <v>0</v>
      </c>
      <c r="AG5163">
        <v>0</v>
      </c>
      <c r="AH5163">
        <v>0</v>
      </c>
    </row>
    <row r="5164" spans="1:34">
      <c r="A5164" t="s">
        <v>1531</v>
      </c>
      <c r="B5164" t="s">
        <v>1763</v>
      </c>
      <c r="C5164" t="s">
        <v>5916</v>
      </c>
      <c r="D5164" t="s">
        <v>6058</v>
      </c>
      <c r="E5164" t="s">
        <v>671</v>
      </c>
      <c r="F5164" t="s">
        <v>43</v>
      </c>
      <c r="G5164" t="s">
        <v>672</v>
      </c>
      <c r="H5164" t="s">
        <v>46</v>
      </c>
      <c r="I5164">
        <v>0.31301435964133428</v>
      </c>
      <c r="J5164">
        <v>0.31301435964133439</v>
      </c>
      <c r="K5164">
        <v>0.31301435964133428</v>
      </c>
      <c r="L5164">
        <v>2.1911005174893412</v>
      </c>
      <c r="M5164">
        <v>3.1301435964133439</v>
      </c>
      <c r="N5164" t="str">
        <f t="shared" si="240"/>
        <v>10Qf-303,13014359641334</v>
      </c>
      <c r="O5164" t="s">
        <v>5918</v>
      </c>
      <c r="P5164">
        <v>15.557515325291821</v>
      </c>
      <c r="Q5164">
        <v>14.042962407545319</v>
      </c>
      <c r="R5164">
        <v>15.786302315369641</v>
      </c>
      <c r="S5164">
        <v>272.55347509388702</v>
      </c>
      <c r="T5164">
        <f t="shared" si="241"/>
        <v>317.9402551420938</v>
      </c>
      <c r="U5164">
        <v>1316567.0472876199</v>
      </c>
      <c r="V5164">
        <v>1929392.3166748851</v>
      </c>
      <c r="W5164">
        <v>3151540.7883219831</v>
      </c>
      <c r="X5164">
        <v>24936960.542232059</v>
      </c>
      <c r="Y5164">
        <f t="shared" si="242"/>
        <v>31334460.694516547</v>
      </c>
      <c r="Z5164">
        <v>5.3643218148315228E-2</v>
      </c>
      <c r="AA5164">
        <v>6.1895691892851247E-2</v>
      </c>
      <c r="AB5164">
        <v>7.1140576857636931E-2</v>
      </c>
      <c r="AC5164">
        <v>1.5564817260787009</v>
      </c>
      <c r="AD5164">
        <v>0.10412399999999999</v>
      </c>
      <c r="AE5164">
        <v>5.4999999999999997E-3</v>
      </c>
      <c r="AF5164">
        <v>0.98329118211937505</v>
      </c>
      <c r="AG5164">
        <v>0.49612776003151499</v>
      </c>
      <c r="AH5164">
        <v>4.7191865385642338</v>
      </c>
    </row>
    <row r="5165" spans="1:34">
      <c r="A5165" t="s">
        <v>1531</v>
      </c>
      <c r="B5165" t="s">
        <v>1763</v>
      </c>
      <c r="C5165" t="s">
        <v>5919</v>
      </c>
      <c r="D5165" t="s">
        <v>6059</v>
      </c>
      <c r="E5165" t="s">
        <v>671</v>
      </c>
      <c r="F5165" t="s">
        <v>254</v>
      </c>
      <c r="G5165" t="s">
        <v>672</v>
      </c>
      <c r="H5165" t="s">
        <v>46</v>
      </c>
      <c r="I5165">
        <v>0.2480529290253132</v>
      </c>
      <c r="J5165">
        <v>0.57027929088691975</v>
      </c>
      <c r="K5165">
        <v>0.2480529290253132</v>
      </c>
      <c r="L5165">
        <v>1.414144141315586</v>
      </c>
      <c r="M5165">
        <v>2.480529290253132</v>
      </c>
      <c r="N5165" t="str">
        <f t="shared" si="240"/>
        <v>10Qf-302,48052929025313</v>
      </c>
      <c r="O5165" t="s">
        <v>5921</v>
      </c>
      <c r="P5165">
        <v>12.32878660652101</v>
      </c>
      <c r="Q5165">
        <v>54.636030397823681</v>
      </c>
      <c r="R5165">
        <v>12.51009229191102</v>
      </c>
      <c r="S5165">
        <v>175.9069914514312</v>
      </c>
      <c r="T5165">
        <f t="shared" si="241"/>
        <v>255.38190074768693</v>
      </c>
      <c r="U5165">
        <v>1043333.324107271</v>
      </c>
      <c r="V5165">
        <v>30364776.98748222</v>
      </c>
      <c r="W5165">
        <v>2497485.8162474548</v>
      </c>
      <c r="X5165">
        <v>16094403.872179709</v>
      </c>
      <c r="Y5165">
        <f t="shared" si="242"/>
        <v>50000000.000016652</v>
      </c>
      <c r="Z5165">
        <v>4.2510373643178667E-2</v>
      </c>
      <c r="AA5165">
        <v>0.31441830898645662</v>
      </c>
      <c r="AB5165">
        <v>5.6376418264988029E-2</v>
      </c>
      <c r="AC5165">
        <v>1.004558894687803</v>
      </c>
      <c r="AD5165">
        <v>0.10412399999999999</v>
      </c>
      <c r="AE5165">
        <v>5.4999999999999997E-3</v>
      </c>
      <c r="AF5165">
        <v>0.77922386081250228</v>
      </c>
      <c r="AG5165">
        <v>0.39316389250512151</v>
      </c>
      <c r="AH5165">
        <v>3.762541043570756</v>
      </c>
    </row>
    <row r="5166" spans="1:34">
      <c r="A5166" t="s">
        <v>1531</v>
      </c>
      <c r="B5166" t="s">
        <v>1763</v>
      </c>
      <c r="C5166" t="s">
        <v>5922</v>
      </c>
      <c r="D5166" t="s">
        <v>6060</v>
      </c>
      <c r="E5166" t="s">
        <v>43</v>
      </c>
      <c r="F5166" t="s">
        <v>254</v>
      </c>
      <c r="G5166" t="s">
        <v>672</v>
      </c>
      <c r="H5166" t="s">
        <v>46</v>
      </c>
      <c r="I5166">
        <v>0.2509232432158176</v>
      </c>
      <c r="J5166">
        <v>0.55132355277918477</v>
      </c>
      <c r="K5166">
        <v>0.25092324321581772</v>
      </c>
      <c r="L5166">
        <v>1.456062392947356</v>
      </c>
      <c r="M5166">
        <v>2.5092324321581772</v>
      </c>
      <c r="N5166" t="str">
        <f t="shared" si="240"/>
        <v>10Qf-302,50923243215818</v>
      </c>
      <c r="O5166" t="s">
        <v>5924</v>
      </c>
      <c r="P5166">
        <v>11.257329138818729</v>
      </c>
      <c r="Q5166">
        <v>52.819961850328838</v>
      </c>
      <c r="R5166">
        <v>12.65485129786628</v>
      </c>
      <c r="S5166">
        <v>181.12125025010559</v>
      </c>
      <c r="T5166">
        <f t="shared" si="241"/>
        <v>257.85339253711948</v>
      </c>
      <c r="U5166">
        <v>1546668.268160217</v>
      </c>
      <c r="V5166">
        <v>29355470.197857589</v>
      </c>
      <c r="W5166">
        <v>2526385.1685233042</v>
      </c>
      <c r="X5166">
        <v>16571476.36547571</v>
      </c>
      <c r="Y5166">
        <f t="shared" si="242"/>
        <v>50000000.000016823</v>
      </c>
      <c r="Z5166">
        <v>4.9617748427380148E-2</v>
      </c>
      <c r="AA5166">
        <v>0.30396723489580368</v>
      </c>
      <c r="AB5166">
        <v>5.7028771107551307E-2</v>
      </c>
      <c r="AC5166">
        <v>1.0343361651202789</v>
      </c>
      <c r="AD5166">
        <v>0.10412399999999999</v>
      </c>
      <c r="AE5166">
        <v>5.4999999999999997E-3</v>
      </c>
      <c r="AF5166">
        <v>0.7882405546046628</v>
      </c>
      <c r="AG5166">
        <v>0.39771334049707102</v>
      </c>
      <c r="AH5166">
        <v>3.804810327259911</v>
      </c>
    </row>
    <row r="5167" spans="1:34">
      <c r="A5167" t="s">
        <v>1531</v>
      </c>
      <c r="B5167" t="s">
        <v>1770</v>
      </c>
      <c r="C5167" t="s">
        <v>5913</v>
      </c>
      <c r="D5167" t="s">
        <v>6061</v>
      </c>
      <c r="E5167" t="s">
        <v>671</v>
      </c>
      <c r="F5167" t="s">
        <v>43</v>
      </c>
      <c r="G5167" t="s">
        <v>254</v>
      </c>
      <c r="H5167" t="s">
        <v>672</v>
      </c>
      <c r="I5167">
        <v>0</v>
      </c>
      <c r="J5167">
        <v>0</v>
      </c>
      <c r="K5167">
        <v>0</v>
      </c>
      <c r="L5167">
        <v>0</v>
      </c>
      <c r="M5167">
        <v>0</v>
      </c>
      <c r="N5167" t="str">
        <f t="shared" si="240"/>
        <v>10Qf-300</v>
      </c>
      <c r="O5167" t="s">
        <v>5915</v>
      </c>
      <c r="P5167">
        <v>0</v>
      </c>
      <c r="Q5167">
        <v>0</v>
      </c>
      <c r="R5167">
        <v>0</v>
      </c>
      <c r="S5167">
        <v>0</v>
      </c>
      <c r="T5167">
        <f t="shared" si="241"/>
        <v>0</v>
      </c>
      <c r="U5167">
        <v>0</v>
      </c>
      <c r="V5167">
        <v>0</v>
      </c>
      <c r="W5167">
        <v>0</v>
      </c>
      <c r="X5167">
        <v>0</v>
      </c>
      <c r="Y5167">
        <f t="shared" si="242"/>
        <v>0</v>
      </c>
      <c r="Z5167">
        <v>0</v>
      </c>
      <c r="AA5167">
        <v>0</v>
      </c>
      <c r="AB5167">
        <v>0</v>
      </c>
      <c r="AC5167">
        <v>0</v>
      </c>
      <c r="AD5167">
        <v>0.10412399999999999</v>
      </c>
      <c r="AE5167">
        <v>5.4999999999999997E-3</v>
      </c>
      <c r="AF5167">
        <v>0</v>
      </c>
      <c r="AG5167">
        <v>0</v>
      </c>
      <c r="AH5167">
        <v>0</v>
      </c>
    </row>
    <row r="5168" spans="1:34">
      <c r="A5168" t="s">
        <v>1531</v>
      </c>
      <c r="B5168" t="s">
        <v>1770</v>
      </c>
      <c r="C5168" t="s">
        <v>5916</v>
      </c>
      <c r="D5168" t="s">
        <v>6062</v>
      </c>
      <c r="E5168" t="s">
        <v>671</v>
      </c>
      <c r="F5168" t="s">
        <v>43</v>
      </c>
      <c r="G5168" t="s">
        <v>672</v>
      </c>
      <c r="H5168" t="s">
        <v>46</v>
      </c>
      <c r="I5168">
        <v>0.31275840975321162</v>
      </c>
      <c r="J5168">
        <v>0.31275840975321162</v>
      </c>
      <c r="K5168">
        <v>0.31275840975321151</v>
      </c>
      <c r="L5168">
        <v>2.1893088682724811</v>
      </c>
      <c r="M5168">
        <v>3.127584097532115</v>
      </c>
      <c r="N5168" t="str">
        <f t="shared" si="240"/>
        <v>10Qf-303,12758409753211</v>
      </c>
      <c r="O5168" t="s">
        <v>5918</v>
      </c>
      <c r="P5168">
        <v>15.544794042116379</v>
      </c>
      <c r="Q5168">
        <v>14.031479564837261</v>
      </c>
      <c r="R5168">
        <v>15.77339395450044</v>
      </c>
      <c r="S5168">
        <v>272.33060981851207</v>
      </c>
      <c r="T5168">
        <f t="shared" si="241"/>
        <v>317.68027737996613</v>
      </c>
      <c r="U5168">
        <v>1313954.379870821</v>
      </c>
      <c r="V5168">
        <v>1916391.0820407451</v>
      </c>
      <c r="W5168">
        <v>3148963.7930904869</v>
      </c>
      <c r="X5168">
        <v>24916569.745246831</v>
      </c>
      <c r="Y5168">
        <f t="shared" si="242"/>
        <v>31295879.000248887</v>
      </c>
      <c r="Z5168">
        <v>5.3599354423662662E-2</v>
      </c>
      <c r="AA5168">
        <v>6.1845080171927608E-2</v>
      </c>
      <c r="AB5168">
        <v>7.1082405651981803E-2</v>
      </c>
      <c r="AC5168">
        <v>1.555209000686449</v>
      </c>
      <c r="AD5168">
        <v>0.10412399999999999</v>
      </c>
      <c r="AE5168">
        <v>5.4999999999999997E-3</v>
      </c>
      <c r="AF5168">
        <v>0.98248715105720907</v>
      </c>
      <c r="AG5168">
        <v>0.49572207945884028</v>
      </c>
      <c r="AH5168">
        <v>4.715417328048165</v>
      </c>
    </row>
    <row r="5169" spans="1:34">
      <c r="A5169" t="s">
        <v>1531</v>
      </c>
      <c r="B5169" t="s">
        <v>1770</v>
      </c>
      <c r="C5169" t="s">
        <v>5919</v>
      </c>
      <c r="D5169" t="s">
        <v>6063</v>
      </c>
      <c r="E5169" t="s">
        <v>671</v>
      </c>
      <c r="F5169" t="s">
        <v>254</v>
      </c>
      <c r="G5169" t="s">
        <v>672</v>
      </c>
      <c r="H5169" t="s">
        <v>46</v>
      </c>
      <c r="I5169">
        <v>0.24778172267164639</v>
      </c>
      <c r="J5169">
        <v>0.57109551534487224</v>
      </c>
      <c r="K5169">
        <v>0.24778172267164639</v>
      </c>
      <c r="L5169">
        <v>1.4111582660282991</v>
      </c>
      <c r="M5169">
        <v>2.4778172267164629</v>
      </c>
      <c r="N5169" t="str">
        <f t="shared" si="240"/>
        <v>10Qf-302,47781722671646</v>
      </c>
      <c r="O5169" t="s">
        <v>5921</v>
      </c>
      <c r="P5169">
        <v>12.315307042809231</v>
      </c>
      <c r="Q5169">
        <v>54.714229387351743</v>
      </c>
      <c r="R5169">
        <v>12.49641449932113</v>
      </c>
      <c r="S5169">
        <v>175.5355750425301</v>
      </c>
      <c r="T5169">
        <f t="shared" si="241"/>
        <v>255.06152597201219</v>
      </c>
      <c r="U5169">
        <v>1040975.6208098379</v>
      </c>
      <c r="V5169">
        <v>30403847.602299482</v>
      </c>
      <c r="W5169">
        <v>2494755.2134514288</v>
      </c>
      <c r="X5169">
        <v>16060421.563459139</v>
      </c>
      <c r="Y5169">
        <f t="shared" si="242"/>
        <v>50000000.000019893</v>
      </c>
      <c r="Z5169">
        <v>4.2463895323111733E-2</v>
      </c>
      <c r="AA5169">
        <v>0.31486832693016209</v>
      </c>
      <c r="AB5169">
        <v>5.6314779634512993E-2</v>
      </c>
      <c r="AC5169">
        <v>1.0024378325622101</v>
      </c>
      <c r="AD5169">
        <v>0.10412399999999999</v>
      </c>
      <c r="AE5169">
        <v>5.4999999999999997E-3</v>
      </c>
      <c r="AF5169">
        <v>0.77837190368056441</v>
      </c>
      <c r="AG5169">
        <v>0.39273403043455951</v>
      </c>
      <c r="AH5169">
        <v>3.7585471608315868</v>
      </c>
    </row>
    <row r="5170" spans="1:34">
      <c r="A5170" t="s">
        <v>1531</v>
      </c>
      <c r="B5170" t="s">
        <v>1770</v>
      </c>
      <c r="C5170" t="s">
        <v>5922</v>
      </c>
      <c r="D5170" t="s">
        <v>6064</v>
      </c>
      <c r="E5170" t="s">
        <v>43</v>
      </c>
      <c r="F5170" t="s">
        <v>254</v>
      </c>
      <c r="G5170" t="s">
        <v>672</v>
      </c>
      <c r="H5170" t="s">
        <v>46</v>
      </c>
      <c r="I5170">
        <v>0.25048988535341798</v>
      </c>
      <c r="J5170">
        <v>0.55275409120238883</v>
      </c>
      <c r="K5170">
        <v>0.25048988535341798</v>
      </c>
      <c r="L5170">
        <v>1.4511649916249549</v>
      </c>
      <c r="M5170">
        <v>2.5048988535341801</v>
      </c>
      <c r="N5170" t="str">
        <f t="shared" si="240"/>
        <v>10Qf-302,50489885353418</v>
      </c>
      <c r="O5170" t="s">
        <v>5924</v>
      </c>
      <c r="P5170">
        <v>11.23788712926471</v>
      </c>
      <c r="Q5170">
        <v>52.95701564488953</v>
      </c>
      <c r="R5170">
        <v>12.63299569279301</v>
      </c>
      <c r="S5170">
        <v>180.51205695262999</v>
      </c>
      <c r="T5170">
        <f t="shared" si="241"/>
        <v>257.33995541957722</v>
      </c>
      <c r="U5170">
        <v>1534847.880865878</v>
      </c>
      <c r="V5170">
        <v>29427391.213738188</v>
      </c>
      <c r="W5170">
        <v>2522021.9662061399</v>
      </c>
      <c r="X5170">
        <v>16515738.93920915</v>
      </c>
      <c r="Y5170">
        <f t="shared" si="242"/>
        <v>50000000.000019357</v>
      </c>
      <c r="Z5170">
        <v>4.9532055921895198E-2</v>
      </c>
      <c r="AA5170">
        <v>0.30475594926637889</v>
      </c>
      <c r="AB5170">
        <v>5.6930279369497412E-2</v>
      </c>
      <c r="AC5170">
        <v>1.0308572212732281</v>
      </c>
      <c r="AD5170">
        <v>0.10412399999999999</v>
      </c>
      <c r="AE5170">
        <v>5.4999999999999997E-3</v>
      </c>
      <c r="AF5170">
        <v>0.78687922100550156</v>
      </c>
      <c r="AG5170">
        <v>0.39702646828516752</v>
      </c>
      <c r="AH5170">
        <v>3.798428542824849</v>
      </c>
    </row>
    <row r="5171" spans="1:34">
      <c r="A5171" t="s">
        <v>1531</v>
      </c>
      <c r="B5171" t="s">
        <v>1777</v>
      </c>
      <c r="C5171" t="s">
        <v>5913</v>
      </c>
      <c r="D5171" t="s">
        <v>6065</v>
      </c>
      <c r="E5171" t="s">
        <v>671</v>
      </c>
      <c r="F5171" t="s">
        <v>43</v>
      </c>
      <c r="G5171" t="s">
        <v>254</v>
      </c>
      <c r="H5171" t="s">
        <v>672</v>
      </c>
      <c r="I5171">
        <v>0</v>
      </c>
      <c r="J5171">
        <v>0</v>
      </c>
      <c r="K5171">
        <v>0</v>
      </c>
      <c r="L5171">
        <v>0</v>
      </c>
      <c r="M5171">
        <v>0</v>
      </c>
      <c r="N5171" t="str">
        <f t="shared" si="240"/>
        <v>10Qf-300</v>
      </c>
      <c r="O5171" t="s">
        <v>5915</v>
      </c>
      <c r="P5171">
        <v>0</v>
      </c>
      <c r="Q5171">
        <v>0</v>
      </c>
      <c r="R5171">
        <v>0</v>
      </c>
      <c r="S5171">
        <v>0</v>
      </c>
      <c r="T5171">
        <f t="shared" si="241"/>
        <v>0</v>
      </c>
      <c r="U5171">
        <v>0</v>
      </c>
      <c r="V5171">
        <v>0</v>
      </c>
      <c r="W5171">
        <v>0</v>
      </c>
      <c r="X5171">
        <v>0</v>
      </c>
      <c r="Y5171">
        <f t="shared" si="242"/>
        <v>0</v>
      </c>
      <c r="Z5171">
        <v>0</v>
      </c>
      <c r="AA5171">
        <v>0</v>
      </c>
      <c r="AB5171">
        <v>0</v>
      </c>
      <c r="AC5171">
        <v>0</v>
      </c>
      <c r="AD5171">
        <v>0.10412399999999999</v>
      </c>
      <c r="AE5171">
        <v>5.4999999999999997E-3</v>
      </c>
      <c r="AF5171">
        <v>0</v>
      </c>
      <c r="AG5171">
        <v>0</v>
      </c>
      <c r="AH5171">
        <v>0</v>
      </c>
    </row>
    <row r="5172" spans="1:34">
      <c r="A5172" t="s">
        <v>1531</v>
      </c>
      <c r="B5172" t="s">
        <v>1777</v>
      </c>
      <c r="C5172" t="s">
        <v>5916</v>
      </c>
      <c r="D5172" t="s">
        <v>6066</v>
      </c>
      <c r="E5172" t="s">
        <v>671</v>
      </c>
      <c r="F5172" t="s">
        <v>43</v>
      </c>
      <c r="G5172" t="s">
        <v>672</v>
      </c>
      <c r="H5172" t="s">
        <v>46</v>
      </c>
      <c r="I5172">
        <v>0.31317489499325962</v>
      </c>
      <c r="J5172">
        <v>0.31317489499325968</v>
      </c>
      <c r="K5172">
        <v>0.31317489499325968</v>
      </c>
      <c r="L5172">
        <v>2.1922242649528179</v>
      </c>
      <c r="M5172">
        <v>3.131748949932597</v>
      </c>
      <c r="N5172" t="str">
        <f t="shared" si="240"/>
        <v>10Qf-303,1317489499326</v>
      </c>
      <c r="O5172" t="s">
        <v>5918</v>
      </c>
      <c r="P5172">
        <v>15.56549429213759</v>
      </c>
      <c r="Q5172">
        <v>14.050164607197599</v>
      </c>
      <c r="R5172">
        <v>15.79439861996315</v>
      </c>
      <c r="S5172">
        <v>272.69325931366791</v>
      </c>
      <c r="T5172">
        <f t="shared" si="241"/>
        <v>318.10331683296624</v>
      </c>
      <c r="U5172">
        <v>1318335.734935086</v>
      </c>
      <c r="V5172">
        <v>1937887.3659105699</v>
      </c>
      <c r="W5172">
        <v>3153157.1157969921</v>
      </c>
      <c r="X5172">
        <v>24949749.935476448</v>
      </c>
      <c r="Y5172">
        <f t="shared" si="242"/>
        <v>31359130.152119096</v>
      </c>
      <c r="Z5172">
        <v>5.3670730090303168E-2</v>
      </c>
      <c r="AA5172">
        <v>6.1927436272540617E-2</v>
      </c>
      <c r="AB5172">
        <v>7.1177062651947148E-2</v>
      </c>
      <c r="AC5172">
        <v>1.5572799972568909</v>
      </c>
      <c r="AD5172">
        <v>0.10412399999999999</v>
      </c>
      <c r="AE5172">
        <v>5.4999999999999997E-3</v>
      </c>
      <c r="AF5172">
        <v>0.98379548165421893</v>
      </c>
      <c r="AG5172">
        <v>0.49638220856431658</v>
      </c>
      <c r="AH5172">
        <v>4.7215506401511327</v>
      </c>
    </row>
    <row r="5173" spans="1:34">
      <c r="A5173" t="s">
        <v>1531</v>
      </c>
      <c r="B5173" t="s">
        <v>1777</v>
      </c>
      <c r="C5173" t="s">
        <v>5919</v>
      </c>
      <c r="D5173" t="s">
        <v>6067</v>
      </c>
      <c r="E5173" t="s">
        <v>671</v>
      </c>
      <c r="F5173" t="s">
        <v>254</v>
      </c>
      <c r="G5173" t="s">
        <v>672</v>
      </c>
      <c r="H5173" t="s">
        <v>46</v>
      </c>
      <c r="I5173">
        <v>0.2481945713784878</v>
      </c>
      <c r="J5173">
        <v>0.56984853714701922</v>
      </c>
      <c r="K5173">
        <v>0.24819457137848791</v>
      </c>
      <c r="L5173">
        <v>1.415708033880883</v>
      </c>
      <c r="M5173">
        <v>2.4819457137848779</v>
      </c>
      <c r="N5173" t="str">
        <f t="shared" si="240"/>
        <v>10Qf-302,48194571378488</v>
      </c>
      <c r="O5173" t="s">
        <v>5921</v>
      </c>
      <c r="P5173">
        <v>12.33582654897844</v>
      </c>
      <c r="Q5173">
        <v>54.594761716313997</v>
      </c>
      <c r="R5173">
        <v>12.517235762934011</v>
      </c>
      <c r="S5173">
        <v>176.10152581895241</v>
      </c>
      <c r="T5173">
        <f t="shared" si="241"/>
        <v>255.54934984717886</v>
      </c>
      <c r="U5173">
        <v>1044795.664966055</v>
      </c>
      <c r="V5173">
        <v>30344089.84680384</v>
      </c>
      <c r="W5173">
        <v>2498911.9222379131</v>
      </c>
      <c r="X5173">
        <v>16112202.565978469</v>
      </c>
      <c r="Y5173">
        <f t="shared" si="242"/>
        <v>49999999.999986276</v>
      </c>
      <c r="Z5173">
        <v>4.2534647774432881E-2</v>
      </c>
      <c r="AA5173">
        <v>0.31418081682313692</v>
      </c>
      <c r="AB5173">
        <v>5.6408610138625602E-2</v>
      </c>
      <c r="AC5173">
        <v>1.005669829663175</v>
      </c>
      <c r="AD5173">
        <v>0.10412399999999999</v>
      </c>
      <c r="AE5173">
        <v>5.4999999999999997E-3</v>
      </c>
      <c r="AF5173">
        <v>0.77966881061305071</v>
      </c>
      <c r="AG5173">
        <v>0.39338839563490308</v>
      </c>
      <c r="AH5173">
        <v>3.7646269200328319</v>
      </c>
    </row>
    <row r="5174" spans="1:34">
      <c r="A5174" t="s">
        <v>1531</v>
      </c>
      <c r="B5174" t="s">
        <v>1777</v>
      </c>
      <c r="C5174" t="s">
        <v>5922</v>
      </c>
      <c r="D5174" t="s">
        <v>6068</v>
      </c>
      <c r="E5174" t="s">
        <v>43</v>
      </c>
      <c r="F5174" t="s">
        <v>254</v>
      </c>
      <c r="G5174" t="s">
        <v>672</v>
      </c>
      <c r="H5174" t="s">
        <v>46</v>
      </c>
      <c r="I5174">
        <v>0.25117068060331249</v>
      </c>
      <c r="J5174">
        <v>0.55049380560193395</v>
      </c>
      <c r="K5174">
        <v>0.25117068060331249</v>
      </c>
      <c r="L5174">
        <v>1.458871639224566</v>
      </c>
      <c r="M5174">
        <v>2.5117068060331249</v>
      </c>
      <c r="N5174" t="str">
        <f t="shared" si="240"/>
        <v>10Qf-302,51170680603312</v>
      </c>
      <c r="O5174" t="s">
        <v>5924</v>
      </c>
      <c r="P5174">
        <v>11.26843007979406</v>
      </c>
      <c r="Q5174">
        <v>52.740467306649592</v>
      </c>
      <c r="R5174">
        <v>12.667330346455589</v>
      </c>
      <c r="S5174">
        <v>181.47069557638639</v>
      </c>
      <c r="T5174">
        <f t="shared" si="241"/>
        <v>258.14692330928563</v>
      </c>
      <c r="U5174">
        <v>1554212.9858103539</v>
      </c>
      <c r="V5174">
        <v>29313462.101569649</v>
      </c>
      <c r="W5174">
        <v>2528876.4568467522</v>
      </c>
      <c r="X5174">
        <v>16603448.45576049</v>
      </c>
      <c r="Y5174">
        <f t="shared" si="242"/>
        <v>49999999.999987245</v>
      </c>
      <c r="Z5174">
        <v>4.9666676880108979E-2</v>
      </c>
      <c r="AA5174">
        <v>0.30350976132359708</v>
      </c>
      <c r="AB5174">
        <v>5.7085007628146403E-2</v>
      </c>
      <c r="AC5174">
        <v>1.036331756130199</v>
      </c>
      <c r="AD5174">
        <v>0.10412399999999999</v>
      </c>
      <c r="AE5174">
        <v>5.4999999999999997E-3</v>
      </c>
      <c r="AF5174">
        <v>0.78901784482715964</v>
      </c>
      <c r="AG5174">
        <v>0.39810552875625033</v>
      </c>
      <c r="AH5174">
        <v>3.8084541796165352</v>
      </c>
    </row>
    <row r="5175" spans="1:34">
      <c r="A5175" t="s">
        <v>1531</v>
      </c>
      <c r="B5175" t="s">
        <v>1784</v>
      </c>
      <c r="C5175" t="s">
        <v>5913</v>
      </c>
      <c r="D5175" t="s">
        <v>6069</v>
      </c>
      <c r="E5175" t="s">
        <v>671</v>
      </c>
      <c r="F5175" t="s">
        <v>43</v>
      </c>
      <c r="G5175" t="s">
        <v>254</v>
      </c>
      <c r="H5175" t="s">
        <v>672</v>
      </c>
      <c r="I5175">
        <v>0</v>
      </c>
      <c r="J5175">
        <v>0</v>
      </c>
      <c r="K5175">
        <v>0</v>
      </c>
      <c r="L5175">
        <v>0</v>
      </c>
      <c r="M5175">
        <v>0</v>
      </c>
      <c r="N5175" t="str">
        <f t="shared" si="240"/>
        <v>10Qf-300</v>
      </c>
      <c r="O5175" t="s">
        <v>5915</v>
      </c>
      <c r="P5175">
        <v>0</v>
      </c>
      <c r="Q5175">
        <v>0</v>
      </c>
      <c r="R5175">
        <v>0</v>
      </c>
      <c r="S5175">
        <v>0</v>
      </c>
      <c r="T5175">
        <f t="shared" si="241"/>
        <v>0</v>
      </c>
      <c r="U5175">
        <v>0</v>
      </c>
      <c r="V5175">
        <v>0</v>
      </c>
      <c r="W5175">
        <v>0</v>
      </c>
      <c r="X5175">
        <v>0</v>
      </c>
      <c r="Y5175">
        <f t="shared" si="242"/>
        <v>0</v>
      </c>
      <c r="Z5175">
        <v>0</v>
      </c>
      <c r="AA5175">
        <v>0</v>
      </c>
      <c r="AB5175">
        <v>0</v>
      </c>
      <c r="AC5175">
        <v>0</v>
      </c>
      <c r="AD5175">
        <v>0.10412399999999999</v>
      </c>
      <c r="AE5175">
        <v>5.4999999999999997E-3</v>
      </c>
      <c r="AF5175">
        <v>0</v>
      </c>
      <c r="AG5175">
        <v>0</v>
      </c>
      <c r="AH5175">
        <v>0</v>
      </c>
    </row>
    <row r="5176" spans="1:34">
      <c r="A5176" t="s">
        <v>1531</v>
      </c>
      <c r="B5176" t="s">
        <v>1784</v>
      </c>
      <c r="C5176" t="s">
        <v>5916</v>
      </c>
      <c r="D5176" t="s">
        <v>6070</v>
      </c>
      <c r="E5176" t="s">
        <v>671</v>
      </c>
      <c r="F5176" t="s">
        <v>43</v>
      </c>
      <c r="G5176" t="s">
        <v>672</v>
      </c>
      <c r="H5176" t="s">
        <v>46</v>
      </c>
      <c r="I5176">
        <v>0.31344008602724638</v>
      </c>
      <c r="J5176">
        <v>0.31344008602724638</v>
      </c>
      <c r="K5176">
        <v>0.31344008602724638</v>
      </c>
      <c r="L5176">
        <v>2.1940806021907262</v>
      </c>
      <c r="M5176">
        <v>3.1344008602724651</v>
      </c>
      <c r="N5176" t="str">
        <f t="shared" si="240"/>
        <v>10Qf-303,13440086027247</v>
      </c>
      <c r="O5176" t="s">
        <v>5918</v>
      </c>
      <c r="P5176">
        <v>15.578674880977371</v>
      </c>
      <c r="Q5176">
        <v>14.062062041313281</v>
      </c>
      <c r="R5176">
        <v>15.807773040991741</v>
      </c>
      <c r="S5176">
        <v>272.92417120524902</v>
      </c>
      <c r="T5176">
        <f t="shared" si="241"/>
        <v>318.37268116853141</v>
      </c>
      <c r="U5176">
        <v>1320981.637889856</v>
      </c>
      <c r="V5176">
        <v>1951523.328635928</v>
      </c>
      <c r="W5176">
        <v>3155827.154197989</v>
      </c>
      <c r="X5176">
        <v>24970876.948174082</v>
      </c>
      <c r="Y5176">
        <f t="shared" si="242"/>
        <v>31399209.068897855</v>
      </c>
      <c r="Z5176">
        <v>5.3716177527613811E-2</v>
      </c>
      <c r="AA5176">
        <v>6.1979875344509071E-2</v>
      </c>
      <c r="AB5176">
        <v>7.1237334146062953E-2</v>
      </c>
      <c r="AC5176">
        <v>1.558598674773134</v>
      </c>
      <c r="AD5176">
        <v>0.10412399999999999</v>
      </c>
      <c r="AE5176">
        <v>5.4999999999999997E-3</v>
      </c>
      <c r="AF5176">
        <v>0.98462854249396814</v>
      </c>
      <c r="AG5176">
        <v>1.117413906687134</v>
      </c>
      <c r="AH5176">
        <v>5.3460673094535673</v>
      </c>
    </row>
    <row r="5177" spans="1:34">
      <c r="A5177" t="s">
        <v>1531</v>
      </c>
      <c r="B5177" t="s">
        <v>1784</v>
      </c>
      <c r="C5177" t="s">
        <v>5919</v>
      </c>
      <c r="D5177" t="s">
        <v>6071</v>
      </c>
      <c r="E5177" t="s">
        <v>671</v>
      </c>
      <c r="F5177" t="s">
        <v>254</v>
      </c>
      <c r="G5177" t="s">
        <v>672</v>
      </c>
      <c r="H5177" t="s">
        <v>46</v>
      </c>
      <c r="I5177">
        <v>0.24847762437014781</v>
      </c>
      <c r="J5177">
        <v>0.56899683926370903</v>
      </c>
      <c r="K5177">
        <v>0.24847762437014789</v>
      </c>
      <c r="L5177">
        <v>1.4188241556974741</v>
      </c>
      <c r="M5177">
        <v>2.4847762437014791</v>
      </c>
      <c r="N5177" t="str">
        <f t="shared" si="240"/>
        <v>10Qf-302,48477624370148</v>
      </c>
      <c r="O5177" t="s">
        <v>5921</v>
      </c>
      <c r="P5177">
        <v>12.34989491715384</v>
      </c>
      <c r="Q5177">
        <v>54.513164168961488</v>
      </c>
      <c r="R5177">
        <v>12.53151101887669</v>
      </c>
      <c r="S5177">
        <v>176.4891437411556</v>
      </c>
      <c r="T5177">
        <f t="shared" si="241"/>
        <v>255.8837138461476</v>
      </c>
      <c r="U5177">
        <v>1047199.748378469</v>
      </c>
      <c r="V5177">
        <v>30303371.237240449</v>
      </c>
      <c r="W5177">
        <v>2501761.8012322681</v>
      </c>
      <c r="X5177">
        <v>16147667.21315684</v>
      </c>
      <c r="Y5177">
        <f t="shared" si="242"/>
        <v>50000000.000008032</v>
      </c>
      <c r="Z5177">
        <v>4.2583156326553469E-2</v>
      </c>
      <c r="AA5177">
        <v>0.31371124092845343</v>
      </c>
      <c r="AB5177">
        <v>5.6472941222768337E-2</v>
      </c>
      <c r="AC5177">
        <v>1.007883414400637</v>
      </c>
      <c r="AD5177">
        <v>0.10412399999999999</v>
      </c>
      <c r="AE5177">
        <v>5.4999999999999997E-3</v>
      </c>
      <c r="AF5177">
        <v>0.78055798231460061</v>
      </c>
      <c r="AG5177">
        <v>0.88582273087957708</v>
      </c>
      <c r="AH5177">
        <v>4.2607809568956574</v>
      </c>
    </row>
    <row r="5178" spans="1:34">
      <c r="A5178" t="s">
        <v>1531</v>
      </c>
      <c r="B5178" t="s">
        <v>1784</v>
      </c>
      <c r="C5178" t="s">
        <v>5922</v>
      </c>
      <c r="D5178" t="s">
        <v>6072</v>
      </c>
      <c r="E5178" t="s">
        <v>43</v>
      </c>
      <c r="F5178" t="s">
        <v>254</v>
      </c>
      <c r="G5178" t="s">
        <v>672</v>
      </c>
      <c r="H5178" t="s">
        <v>46</v>
      </c>
      <c r="I5178">
        <v>0.25162498401317518</v>
      </c>
      <c r="J5178">
        <v>0.54899269564520115</v>
      </c>
      <c r="K5178">
        <v>0.25162498401317518</v>
      </c>
      <c r="L5178">
        <v>1.464007176460201</v>
      </c>
      <c r="M5178">
        <v>2.5162498401317528</v>
      </c>
      <c r="N5178" t="str">
        <f t="shared" si="240"/>
        <v>10Qf-302,51624984013175</v>
      </c>
      <c r="O5178" t="s">
        <v>5924</v>
      </c>
      <c r="P5178">
        <v>11.2888117827729</v>
      </c>
      <c r="Q5178">
        <v>52.59665235398144</v>
      </c>
      <c r="R5178">
        <v>12.69024230161067</v>
      </c>
      <c r="S5178">
        <v>182.1095108698309</v>
      </c>
      <c r="T5178">
        <f t="shared" si="241"/>
        <v>258.68521730819589</v>
      </c>
      <c r="U5178">
        <v>1566653.5591962161</v>
      </c>
      <c r="V5178">
        <v>29237999.782560419</v>
      </c>
      <c r="W5178">
        <v>2533450.5464447392</v>
      </c>
      <c r="X5178">
        <v>16661896.11180638</v>
      </c>
      <c r="Y5178">
        <f t="shared" si="242"/>
        <v>50000000.000007756</v>
      </c>
      <c r="Z5178">
        <v>4.9756511173701619E-2</v>
      </c>
      <c r="AA5178">
        <v>0.30268213797878901</v>
      </c>
      <c r="AB5178">
        <v>5.7188259781443963E-2</v>
      </c>
      <c r="AC5178">
        <v>1.0399798634612221</v>
      </c>
      <c r="AD5178">
        <v>0.10412399999999999</v>
      </c>
      <c r="AE5178">
        <v>5.4999999999999997E-3</v>
      </c>
      <c r="AF5178">
        <v>0.79044497595761865</v>
      </c>
      <c r="AG5178">
        <v>0.89704306800696987</v>
      </c>
      <c r="AH5178">
        <v>4.3133618840963406</v>
      </c>
    </row>
    <row r="5179" spans="1:34">
      <c r="A5179" t="s">
        <v>1531</v>
      </c>
      <c r="B5179" t="s">
        <v>1791</v>
      </c>
      <c r="C5179" t="s">
        <v>5913</v>
      </c>
      <c r="D5179" t="s">
        <v>6073</v>
      </c>
      <c r="E5179" t="s">
        <v>671</v>
      </c>
      <c r="F5179" t="s">
        <v>43</v>
      </c>
      <c r="G5179" t="s">
        <v>254</v>
      </c>
      <c r="H5179" t="s">
        <v>672</v>
      </c>
      <c r="I5179">
        <v>0</v>
      </c>
      <c r="J5179">
        <v>0</v>
      </c>
      <c r="K5179">
        <v>0</v>
      </c>
      <c r="L5179">
        <v>0</v>
      </c>
      <c r="M5179">
        <v>0</v>
      </c>
      <c r="N5179" t="str">
        <f t="shared" si="240"/>
        <v>10Qf-300</v>
      </c>
      <c r="O5179" t="s">
        <v>5915</v>
      </c>
      <c r="P5179">
        <v>0</v>
      </c>
      <c r="Q5179">
        <v>0</v>
      </c>
      <c r="R5179">
        <v>0</v>
      </c>
      <c r="S5179">
        <v>0</v>
      </c>
      <c r="T5179">
        <f t="shared" si="241"/>
        <v>0</v>
      </c>
      <c r="U5179">
        <v>0</v>
      </c>
      <c r="V5179">
        <v>0</v>
      </c>
      <c r="W5179">
        <v>0</v>
      </c>
      <c r="X5179">
        <v>0</v>
      </c>
      <c r="Y5179">
        <f t="shared" si="242"/>
        <v>0</v>
      </c>
      <c r="Z5179">
        <v>0</v>
      </c>
      <c r="AA5179">
        <v>0</v>
      </c>
      <c r="AB5179">
        <v>0</v>
      </c>
      <c r="AC5179">
        <v>0</v>
      </c>
      <c r="AD5179">
        <v>0.10412399999999999</v>
      </c>
      <c r="AE5179">
        <v>5.4999999999999997E-3</v>
      </c>
      <c r="AF5179">
        <v>0</v>
      </c>
      <c r="AG5179">
        <v>0</v>
      </c>
      <c r="AH5179">
        <v>0</v>
      </c>
    </row>
    <row r="5180" spans="1:34">
      <c r="A5180" t="s">
        <v>1531</v>
      </c>
      <c r="B5180" t="s">
        <v>1791</v>
      </c>
      <c r="C5180" t="s">
        <v>5916</v>
      </c>
      <c r="D5180" t="s">
        <v>6074</v>
      </c>
      <c r="E5180" t="s">
        <v>671</v>
      </c>
      <c r="F5180" t="s">
        <v>43</v>
      </c>
      <c r="G5180" t="s">
        <v>672</v>
      </c>
      <c r="H5180" t="s">
        <v>46</v>
      </c>
      <c r="I5180">
        <v>0.31340015708259039</v>
      </c>
      <c r="J5180">
        <v>0.31340015708259039</v>
      </c>
      <c r="K5180">
        <v>0.31340015708259039</v>
      </c>
      <c r="L5180">
        <v>2.1938010995781339</v>
      </c>
      <c r="M5180">
        <v>3.1340015708259048</v>
      </c>
      <c r="N5180" t="str">
        <f t="shared" si="240"/>
        <v>10Qf-303,1340015708259</v>
      </c>
      <c r="O5180" t="s">
        <v>5918</v>
      </c>
      <c r="P5180">
        <v>15.576690322923479</v>
      </c>
      <c r="Q5180">
        <v>14.06027068365985</v>
      </c>
      <c r="R5180">
        <v>15.80575929826059</v>
      </c>
      <c r="S5180">
        <v>272.88940355869352</v>
      </c>
      <c r="T5180">
        <f t="shared" si="241"/>
        <v>318.33212386353745</v>
      </c>
      <c r="U5180">
        <v>1320558.6156912069</v>
      </c>
      <c r="V5180">
        <v>1949433.1408916421</v>
      </c>
      <c r="W5180">
        <v>3155425.135268691</v>
      </c>
      <c r="X5180">
        <v>24967695.923129361</v>
      </c>
      <c r="Y5180">
        <f t="shared" si="242"/>
        <v>31393112.814980902</v>
      </c>
      <c r="Z5180">
        <v>5.3709334655960679E-2</v>
      </c>
      <c r="AA5180">
        <v>6.1971979765345013E-2</v>
      </c>
      <c r="AB5180">
        <v>7.1228259264771887E-2</v>
      </c>
      <c r="AC5180">
        <v>1.5584001258223139</v>
      </c>
      <c r="AD5180">
        <v>0.10412399999999999</v>
      </c>
      <c r="AE5180">
        <v>5.4999999999999997E-3</v>
      </c>
      <c r="AF5180">
        <v>0.98450311125421108</v>
      </c>
      <c r="AG5180">
        <v>0.49673924897590599</v>
      </c>
      <c r="AH5180">
        <v>4.7248679310560222</v>
      </c>
    </row>
    <row r="5181" spans="1:34">
      <c r="A5181" t="s">
        <v>1531</v>
      </c>
      <c r="B5181" t="s">
        <v>1791</v>
      </c>
      <c r="C5181" t="s">
        <v>5919</v>
      </c>
      <c r="D5181" t="s">
        <v>6075</v>
      </c>
      <c r="E5181" t="s">
        <v>671</v>
      </c>
      <c r="F5181" t="s">
        <v>254</v>
      </c>
      <c r="G5181" t="s">
        <v>672</v>
      </c>
      <c r="H5181" t="s">
        <v>46</v>
      </c>
      <c r="I5181">
        <v>0.248438404434496</v>
      </c>
      <c r="J5181">
        <v>0.56911551802137794</v>
      </c>
      <c r="K5181">
        <v>0.248438404434496</v>
      </c>
      <c r="L5181">
        <v>1.418391717454591</v>
      </c>
      <c r="M5181">
        <v>2.484384044344961</v>
      </c>
      <c r="N5181" t="str">
        <f t="shared" si="240"/>
        <v>10Qf-302,48438404434496</v>
      </c>
      <c r="O5181" t="s">
        <v>5921</v>
      </c>
      <c r="P5181">
        <v>12.34794559843677</v>
      </c>
      <c r="Q5181">
        <v>54.524534275355307</v>
      </c>
      <c r="R5181">
        <v>12.529533033707899</v>
      </c>
      <c r="S5181">
        <v>176.43535225832741</v>
      </c>
      <c r="T5181">
        <f t="shared" si="241"/>
        <v>255.83736516582738</v>
      </c>
      <c r="U5181">
        <v>1046832.5175666451</v>
      </c>
      <c r="V5181">
        <v>30309054.937073089</v>
      </c>
      <c r="W5181">
        <v>2501366.920859802</v>
      </c>
      <c r="X5181">
        <v>16142745.624524251</v>
      </c>
      <c r="Y5181">
        <f t="shared" si="242"/>
        <v>50000000.000023782</v>
      </c>
      <c r="Z5181">
        <v>4.2576434962184287E-2</v>
      </c>
      <c r="AA5181">
        <v>0.31377667338391008</v>
      </c>
      <c r="AB5181">
        <v>5.6464027482038402E-2</v>
      </c>
      <c r="AC5181">
        <v>1.0075762252884379</v>
      </c>
      <c r="AD5181">
        <v>0.10412399999999999</v>
      </c>
      <c r="AE5181">
        <v>5.4999999999999997E-3</v>
      </c>
      <c r="AF5181">
        <v>0.7804347783282598</v>
      </c>
      <c r="AG5181">
        <v>0.39377487102867631</v>
      </c>
      <c r="AH5181">
        <v>3.7682176937018972</v>
      </c>
    </row>
    <row r="5182" spans="1:34">
      <c r="A5182" t="s">
        <v>1531</v>
      </c>
      <c r="B5182" t="s">
        <v>1791</v>
      </c>
      <c r="C5182" t="s">
        <v>5922</v>
      </c>
      <c r="D5182" t="s">
        <v>6076</v>
      </c>
      <c r="E5182" t="s">
        <v>43</v>
      </c>
      <c r="F5182" t="s">
        <v>254</v>
      </c>
      <c r="G5182" t="s">
        <v>672</v>
      </c>
      <c r="H5182" t="s">
        <v>46</v>
      </c>
      <c r="I5182">
        <v>0.25155967390891498</v>
      </c>
      <c r="J5182">
        <v>0.54921008063225951</v>
      </c>
      <c r="K5182">
        <v>0.25155967390891498</v>
      </c>
      <c r="L5182">
        <v>1.463267310639061</v>
      </c>
      <c r="M5182">
        <v>2.5155967390891498</v>
      </c>
      <c r="N5182" t="str">
        <f t="shared" si="240"/>
        <v>10Qf-302,51559673908915</v>
      </c>
      <c r="O5182" t="s">
        <v>5924</v>
      </c>
      <c r="P5182">
        <v>11.2858817340045</v>
      </c>
      <c r="Q5182">
        <v>52.617479083885087</v>
      </c>
      <c r="R5182">
        <v>12.6869485068746</v>
      </c>
      <c r="S5182">
        <v>182.01747812233921</v>
      </c>
      <c r="T5182">
        <f t="shared" si="241"/>
        <v>258.60778744710342</v>
      </c>
      <c r="U5182">
        <v>1564768.72824508</v>
      </c>
      <c r="V5182">
        <v>29248962.607363321</v>
      </c>
      <c r="W5182">
        <v>2532792.980901415</v>
      </c>
      <c r="X5182">
        <v>16653475.683514269</v>
      </c>
      <c r="Y5182">
        <f t="shared" si="242"/>
        <v>50000000.000024088</v>
      </c>
      <c r="Z5182">
        <v>4.974359670519158E-2</v>
      </c>
      <c r="AA5182">
        <v>0.30280199121758289</v>
      </c>
      <c r="AB5182">
        <v>5.7173416377783413E-2</v>
      </c>
      <c r="AC5182">
        <v>1.039454288472232</v>
      </c>
      <c r="AD5182">
        <v>0.10412399999999999</v>
      </c>
      <c r="AE5182">
        <v>5.4999999999999997E-3</v>
      </c>
      <c r="AF5182">
        <v>0.79023981332643467</v>
      </c>
      <c r="AG5182">
        <v>0.39872208314563029</v>
      </c>
      <c r="AH5182">
        <v>3.814182635561215</v>
      </c>
    </row>
    <row r="5183" spans="1:34">
      <c r="A5183" t="s">
        <v>1194</v>
      </c>
      <c r="B5183" t="s">
        <v>1220</v>
      </c>
      <c r="C5183" t="s">
        <v>5961</v>
      </c>
      <c r="D5183" t="s">
        <v>6077</v>
      </c>
      <c r="E5183" t="s">
        <v>671</v>
      </c>
      <c r="F5183" t="s">
        <v>43</v>
      </c>
      <c r="G5183" t="s">
        <v>49</v>
      </c>
      <c r="H5183" t="s">
        <v>672</v>
      </c>
      <c r="I5183">
        <v>0.212706786193955</v>
      </c>
      <c r="J5183">
        <v>0.212706786193955</v>
      </c>
      <c r="K5183">
        <v>1.4889475033576851</v>
      </c>
      <c r="L5183">
        <v>0.212706786193955</v>
      </c>
      <c r="M5183">
        <v>2.1270678619395502</v>
      </c>
      <c r="N5183" t="str">
        <f t="shared" si="240"/>
        <v>05Qd-612,12706786193955</v>
      </c>
      <c r="O5183" t="s">
        <v>5963</v>
      </c>
      <c r="P5183">
        <v>13.3779059118618</v>
      </c>
      <c r="Q5183">
        <v>12.24030869643396</v>
      </c>
      <c r="R5183">
        <v>189.9287899396669</v>
      </c>
      <c r="S5183">
        <v>13.57463982233036</v>
      </c>
      <c r="T5183">
        <f t="shared" si="241"/>
        <v>229.12164437029304</v>
      </c>
      <c r="U5183">
        <v>1061977.273847762</v>
      </c>
      <c r="V5183">
        <v>1621629.829956098</v>
      </c>
      <c r="W5183">
        <v>19239502.451182969</v>
      </c>
      <c r="X5183">
        <v>2710009.6167043569</v>
      </c>
      <c r="Y5183">
        <f t="shared" si="242"/>
        <v>24633119.171691183</v>
      </c>
      <c r="Z5183">
        <v>4.6127798057250348E-2</v>
      </c>
      <c r="AA5183">
        <v>5.3950324280636938E-2</v>
      </c>
      <c r="AB5183">
        <v>1.4577155599031031</v>
      </c>
      <c r="AC5183">
        <v>6.1173775105967207E-2</v>
      </c>
      <c r="AD5183">
        <v>0.10412399999999999</v>
      </c>
      <c r="AE5183">
        <v>5.4999999999999997E-3</v>
      </c>
      <c r="AF5183">
        <v>0.66818885715378529</v>
      </c>
      <c r="AG5183">
        <v>0.33714025611741871</v>
      </c>
      <c r="AH5183">
        <v>3.2420209752107541</v>
      </c>
    </row>
    <row r="5184" spans="1:34">
      <c r="A5184" t="s">
        <v>1194</v>
      </c>
      <c r="B5184" t="s">
        <v>1220</v>
      </c>
      <c r="C5184" t="s">
        <v>5964</v>
      </c>
      <c r="D5184" t="s">
        <v>6078</v>
      </c>
      <c r="E5184" t="s">
        <v>671</v>
      </c>
      <c r="F5184" t="s">
        <v>43</v>
      </c>
      <c r="G5184" t="s">
        <v>672</v>
      </c>
      <c r="H5184" t="s">
        <v>1179</v>
      </c>
      <c r="I5184">
        <v>0.46703954657969449</v>
      </c>
      <c r="J5184">
        <v>0.46703954657969449</v>
      </c>
      <c r="K5184">
        <v>0.46703954657969449</v>
      </c>
      <c r="L5184">
        <v>3.2692768260578622</v>
      </c>
      <c r="M5184">
        <v>4.6703954657969451</v>
      </c>
      <c r="N5184" t="str">
        <f t="shared" si="240"/>
        <v>05Qd-614,67039546579695</v>
      </c>
      <c r="O5184" t="s">
        <v>5966</v>
      </c>
      <c r="P5184">
        <v>29.373821226204559</v>
      </c>
      <c r="Q5184">
        <v>26.87600299863151</v>
      </c>
      <c r="R5184">
        <v>29.805789185413449</v>
      </c>
      <c r="S5184">
        <v>229.80695429912981</v>
      </c>
      <c r="T5184">
        <f t="shared" si="241"/>
        <v>315.86256770937933</v>
      </c>
      <c r="U5184">
        <v>2331779.786299523</v>
      </c>
      <c r="V5184">
        <v>3560606.946560726</v>
      </c>
      <c r="W5184">
        <v>5950358.6381024672</v>
      </c>
      <c r="X5184">
        <v>15226046.15799422</v>
      </c>
      <c r="Y5184">
        <f t="shared" si="242"/>
        <v>27068791.528956935</v>
      </c>
      <c r="Z5184">
        <v>0.10128264487872821</v>
      </c>
      <c r="AA5184">
        <v>0.1184585383509134</v>
      </c>
      <c r="AB5184">
        <v>0.13431904406663961</v>
      </c>
      <c r="AC5184">
        <v>0.83373439003176286</v>
      </c>
      <c r="AD5184">
        <v>0.10412399999999999</v>
      </c>
      <c r="AE5184">
        <v>5.4999999999999997E-3</v>
      </c>
      <c r="AF5184">
        <v>1.4671399368995639</v>
      </c>
      <c r="AG5184">
        <v>0.74025768132881575</v>
      </c>
      <c r="AH5184">
        <v>6.9874170840253242</v>
      </c>
    </row>
    <row r="5185" spans="1:34">
      <c r="A5185" t="s">
        <v>1194</v>
      </c>
      <c r="B5185" t="s">
        <v>1220</v>
      </c>
      <c r="C5185" t="s">
        <v>5967</v>
      </c>
      <c r="D5185" t="s">
        <v>6079</v>
      </c>
      <c r="E5185" t="s">
        <v>671</v>
      </c>
      <c r="F5185" t="s">
        <v>49</v>
      </c>
      <c r="G5185" t="s">
        <v>672</v>
      </c>
      <c r="H5185" t="s">
        <v>1179</v>
      </c>
      <c r="I5185">
        <v>0.20908341237004929</v>
      </c>
      <c r="J5185">
        <v>1.463583886590345</v>
      </c>
      <c r="K5185">
        <v>0.20908341237004929</v>
      </c>
      <c r="L5185">
        <v>0.20908341237004921</v>
      </c>
      <c r="M5185">
        <v>2.090834123700493</v>
      </c>
      <c r="N5185" t="str">
        <f t="shared" si="240"/>
        <v>05Qd-612,09083412370049</v>
      </c>
      <c r="O5185" t="s">
        <v>5969</v>
      </c>
      <c r="P5185">
        <v>13.15001871104859</v>
      </c>
      <c r="Q5185">
        <v>186.69343004265841</v>
      </c>
      <c r="R5185">
        <v>13.343401339152249</v>
      </c>
      <c r="S5185">
        <v>14.697079735877839</v>
      </c>
      <c r="T5185">
        <f t="shared" si="241"/>
        <v>227.88392982873711</v>
      </c>
      <c r="U5185">
        <v>1043886.92175089</v>
      </c>
      <c r="V5185">
        <v>18911765.330924749</v>
      </c>
      <c r="W5185">
        <v>2663845.7021278581</v>
      </c>
      <c r="X5185">
        <v>973766.93898877734</v>
      </c>
      <c r="Y5185">
        <f t="shared" si="242"/>
        <v>23593264.893792275</v>
      </c>
      <c r="Z5185">
        <v>4.534202972787206E-2</v>
      </c>
      <c r="AA5185">
        <v>1.432883966624096</v>
      </c>
      <c r="AB5185">
        <v>6.0131704660568518E-2</v>
      </c>
      <c r="AC5185">
        <v>5.3320670152089883E-2</v>
      </c>
      <c r="AD5185">
        <v>0.10412399999999999</v>
      </c>
      <c r="AE5185">
        <v>5.4999999999999997E-3</v>
      </c>
      <c r="AF5185">
        <v>0.65680653100539033</v>
      </c>
      <c r="AG5185">
        <v>0.3313972086065281</v>
      </c>
      <c r="AH5185">
        <v>3.1886618633124111</v>
      </c>
    </row>
    <row r="5186" spans="1:34">
      <c r="A5186" t="s">
        <v>1194</v>
      </c>
      <c r="B5186" t="s">
        <v>1220</v>
      </c>
      <c r="C5186" t="s">
        <v>5970</v>
      </c>
      <c r="D5186" t="s">
        <v>6080</v>
      </c>
      <c r="E5186" t="s">
        <v>43</v>
      </c>
      <c r="F5186" t="s">
        <v>49</v>
      </c>
      <c r="G5186" t="s">
        <v>672</v>
      </c>
      <c r="H5186" t="s">
        <v>1179</v>
      </c>
      <c r="I5186">
        <v>0.21021752953979969</v>
      </c>
      <c r="J5186">
        <v>1.4715227067785981</v>
      </c>
      <c r="K5186">
        <v>0.21021752953979969</v>
      </c>
      <c r="L5186">
        <v>0.21021752953979969</v>
      </c>
      <c r="M5186">
        <v>2.1021752953979971</v>
      </c>
      <c r="N5186" t="str">
        <f t="shared" ref="N5186:N5249" si="243">_xlfn.CONCAT(A5186,M5186)</f>
        <v>05Qd-612,102175295398</v>
      </c>
      <c r="O5186" t="s">
        <v>5972</v>
      </c>
      <c r="P5186">
        <v>12.09706329079029</v>
      </c>
      <c r="Q5186">
        <v>187.7060987287627</v>
      </c>
      <c r="R5186">
        <v>13.415779058599551</v>
      </c>
      <c r="S5186">
        <v>14.776800122515439</v>
      </c>
      <c r="T5186">
        <f t="shared" ref="T5186:T5249" si="244">SUM(P5186:S5186)</f>
        <v>227.99574120066796</v>
      </c>
      <c r="U5186">
        <v>1602652.283837216</v>
      </c>
      <c r="V5186">
        <v>19014347.154747929</v>
      </c>
      <c r="W5186">
        <v>2678295.0222059241</v>
      </c>
      <c r="X5186">
        <v>979048.87786821323</v>
      </c>
      <c r="Y5186">
        <f t="shared" ref="Y5186:Y5249" si="245">SUM(U5186:X5186)</f>
        <v>24274343.338659283</v>
      </c>
      <c r="Z5186">
        <v>5.3318956536746738E-2</v>
      </c>
      <c r="AA5186">
        <v>1.4406562632897559</v>
      </c>
      <c r="AB5186">
        <v>6.0457873044415321E-2</v>
      </c>
      <c r="AC5186">
        <v>5.360989389698962E-2</v>
      </c>
      <c r="AD5186">
        <v>0.10412399999999999</v>
      </c>
      <c r="AE5186">
        <v>5.4999999999999997E-3</v>
      </c>
      <c r="AF5186">
        <v>0.66036920274282618</v>
      </c>
      <c r="AG5186">
        <v>0.33319478432058253</v>
      </c>
      <c r="AH5186">
        <v>3.205363282461406</v>
      </c>
    </row>
    <row r="5187" spans="1:34">
      <c r="A5187" t="s">
        <v>1194</v>
      </c>
      <c r="B5187" t="s">
        <v>1220</v>
      </c>
      <c r="C5187" t="s">
        <v>5973</v>
      </c>
      <c r="D5187" t="s">
        <v>6081</v>
      </c>
      <c r="E5187" t="s">
        <v>671</v>
      </c>
      <c r="F5187" t="s">
        <v>43</v>
      </c>
      <c r="G5187" t="s">
        <v>672</v>
      </c>
      <c r="H5187" t="s">
        <v>46</v>
      </c>
      <c r="I5187">
        <v>0.21679710515082129</v>
      </c>
      <c r="J5187">
        <v>0.21679710515082129</v>
      </c>
      <c r="K5187">
        <v>0.21679710515082129</v>
      </c>
      <c r="L5187">
        <v>1.517579736055749</v>
      </c>
      <c r="M5187">
        <v>2.1679710515082129</v>
      </c>
      <c r="N5187" t="str">
        <f t="shared" si="243"/>
        <v>05Qd-612,16797105150821</v>
      </c>
      <c r="O5187" t="s">
        <v>5918</v>
      </c>
      <c r="P5187">
        <v>13.63516099588421</v>
      </c>
      <c r="Q5187">
        <v>12.47568796004272</v>
      </c>
      <c r="R5187">
        <v>13.83567806935309</v>
      </c>
      <c r="S5187">
        <v>245.84791724103141</v>
      </c>
      <c r="T5187">
        <f t="shared" si="244"/>
        <v>285.79444426631142</v>
      </c>
      <c r="U5187">
        <v>1082398.934353787</v>
      </c>
      <c r="V5187">
        <v>1652813.5234958101</v>
      </c>
      <c r="W5187">
        <v>2762122.6870338959</v>
      </c>
      <c r="X5187">
        <v>22493566.847818311</v>
      </c>
      <c r="Y5187">
        <f t="shared" si="245"/>
        <v>27990901.992701806</v>
      </c>
      <c r="Z5187">
        <v>4.7014828556879197E-2</v>
      </c>
      <c r="AA5187">
        <v>5.498778076278675E-2</v>
      </c>
      <c r="AB5187">
        <v>6.2350137442384858E-2</v>
      </c>
      <c r="AC5187">
        <v>1.40397325863616</v>
      </c>
      <c r="AD5187">
        <v>0.10412399999999999</v>
      </c>
      <c r="AE5187">
        <v>5.4999999999999997E-3</v>
      </c>
      <c r="AF5187">
        <v>0.68103802665179458</v>
      </c>
      <c r="AG5187">
        <v>0.34362341166405169</v>
      </c>
      <c r="AH5187">
        <v>3.3022564898240589</v>
      </c>
    </row>
    <row r="5188" spans="1:34">
      <c r="A5188" t="s">
        <v>1194</v>
      </c>
      <c r="B5188" t="s">
        <v>1220</v>
      </c>
      <c r="C5188" t="s">
        <v>5975</v>
      </c>
      <c r="D5188" t="s">
        <v>6082</v>
      </c>
      <c r="E5188" t="s">
        <v>43</v>
      </c>
      <c r="F5188" t="s">
        <v>49</v>
      </c>
      <c r="G5188" t="s">
        <v>672</v>
      </c>
      <c r="H5188" t="s">
        <v>46</v>
      </c>
      <c r="I5188">
        <v>0.1956930641809152</v>
      </c>
      <c r="J5188">
        <v>1.369851449266406</v>
      </c>
      <c r="K5188">
        <v>0.1956930641809152</v>
      </c>
      <c r="L5188">
        <v>0.1956930641809152</v>
      </c>
      <c r="M5188">
        <v>1.9569306418091521</v>
      </c>
      <c r="N5188" t="str">
        <f t="shared" si="243"/>
        <v>05Qd-611,95693064180915</v>
      </c>
      <c r="O5188" t="s">
        <v>5977</v>
      </c>
      <c r="P5188">
        <v>11.261246329683569</v>
      </c>
      <c r="Q5188">
        <v>174.73700554892349</v>
      </c>
      <c r="R5188">
        <v>12.48884866118858</v>
      </c>
      <c r="S5188">
        <v>31.70227639730826</v>
      </c>
      <c r="T5188">
        <f t="shared" si="244"/>
        <v>230.18937693710387</v>
      </c>
      <c r="U5188">
        <v>1491920.949348178</v>
      </c>
      <c r="V5188">
        <v>17700597.406211119</v>
      </c>
      <c r="W5188">
        <v>2493244.7870706189</v>
      </c>
      <c r="X5188">
        <v>2900562.597289525</v>
      </c>
      <c r="Y5188">
        <f t="shared" si="245"/>
        <v>24586325.739919439</v>
      </c>
      <c r="Z5188">
        <v>4.9635013818529097E-2</v>
      </c>
      <c r="AA5188">
        <v>1.341117647095285</v>
      </c>
      <c r="AB5188">
        <v>5.6280684374051849E-2</v>
      </c>
      <c r="AC5188">
        <v>0.18104342228808051</v>
      </c>
      <c r="AD5188">
        <v>0.10412399999999999</v>
      </c>
      <c r="AE5188">
        <v>5.4999999999999997E-3</v>
      </c>
      <c r="AF5188">
        <v>0.61474260999240371</v>
      </c>
      <c r="AG5188">
        <v>0.31017350672675048</v>
      </c>
      <c r="AH5188">
        <v>2.991470758528306</v>
      </c>
    </row>
    <row r="5189" spans="1:34">
      <c r="A5189" t="s">
        <v>1194</v>
      </c>
      <c r="B5189" t="s">
        <v>1220</v>
      </c>
      <c r="C5189" t="s">
        <v>5978</v>
      </c>
      <c r="D5189" t="s">
        <v>6083</v>
      </c>
      <c r="E5189" t="s">
        <v>671</v>
      </c>
      <c r="F5189" t="s">
        <v>672</v>
      </c>
      <c r="G5189" t="s">
        <v>1179</v>
      </c>
      <c r="H5189" t="s">
        <v>46</v>
      </c>
      <c r="I5189">
        <v>0.2130342702035127</v>
      </c>
      <c r="J5189">
        <v>0.21303427020351279</v>
      </c>
      <c r="K5189">
        <v>0.2130342702035127</v>
      </c>
      <c r="L5189">
        <v>1.491239891424589</v>
      </c>
      <c r="M5189">
        <v>2.130342702035128</v>
      </c>
      <c r="N5189" t="str">
        <f t="shared" si="243"/>
        <v>05Qd-612,13034270203513</v>
      </c>
      <c r="O5189" t="s">
        <v>5980</v>
      </c>
      <c r="P5189">
        <v>13.39850257615209</v>
      </c>
      <c r="Q5189">
        <v>13.59553937874256</v>
      </c>
      <c r="R5189">
        <v>14.97479699687586</v>
      </c>
      <c r="S5189">
        <v>241.58086241078351</v>
      </c>
      <c r="T5189">
        <f t="shared" si="244"/>
        <v>283.549701362554</v>
      </c>
      <c r="U5189">
        <v>1063612.297261551</v>
      </c>
      <c r="V5189">
        <v>2714181.9556837501</v>
      </c>
      <c r="W5189">
        <v>992167.32137809158</v>
      </c>
      <c r="X5189">
        <v>22103157.67069526</v>
      </c>
      <c r="Y5189">
        <f t="shared" si="245"/>
        <v>26873119.245018654</v>
      </c>
      <c r="Z5189">
        <v>4.6198816554262882E-2</v>
      </c>
      <c r="AA5189">
        <v>6.12679584346233E-2</v>
      </c>
      <c r="AB5189">
        <v>5.4328222042352041E-2</v>
      </c>
      <c r="AC5189">
        <v>1.379605222729926</v>
      </c>
      <c r="AD5189">
        <v>0.10412399999999999</v>
      </c>
      <c r="AE5189">
        <v>5.4999999999999997E-3</v>
      </c>
      <c r="AF5189">
        <v>0.66921760273354791</v>
      </c>
      <c r="AG5189">
        <v>0.33765931827256768</v>
      </c>
      <c r="AH5189">
        <v>3.2468436230412432</v>
      </c>
    </row>
    <row r="5190" spans="1:34">
      <c r="A5190" t="s">
        <v>1194</v>
      </c>
      <c r="B5190" t="s">
        <v>1220</v>
      </c>
      <c r="C5190" t="s">
        <v>5981</v>
      </c>
      <c r="D5190" t="s">
        <v>6084</v>
      </c>
      <c r="E5190" t="s">
        <v>43</v>
      </c>
      <c r="F5190" t="s">
        <v>672</v>
      </c>
      <c r="G5190" t="s">
        <v>1179</v>
      </c>
      <c r="H5190" t="s">
        <v>46</v>
      </c>
      <c r="I5190">
        <v>0.214211773761536</v>
      </c>
      <c r="J5190">
        <v>0.214211773761536</v>
      </c>
      <c r="K5190">
        <v>0.214211773761536</v>
      </c>
      <c r="L5190">
        <v>1.4994824163307521</v>
      </c>
      <c r="M5190">
        <v>2.1421177376153602</v>
      </c>
      <c r="N5190" t="str">
        <f t="shared" si="243"/>
        <v>05Qd-612,14211773761536</v>
      </c>
      <c r="O5190" t="s">
        <v>5983</v>
      </c>
      <c r="P5190">
        <v>12.326913890095661</v>
      </c>
      <c r="Q5190">
        <v>13.6706859548142</v>
      </c>
      <c r="R5190">
        <v>15.05756713863593</v>
      </c>
      <c r="S5190">
        <v>242.91615144558179</v>
      </c>
      <c r="T5190">
        <f t="shared" si="244"/>
        <v>283.97131842912756</v>
      </c>
      <c r="U5190">
        <v>1633103.5246932141</v>
      </c>
      <c r="V5190">
        <v>2729184.0438777618</v>
      </c>
      <c r="W5190">
        <v>997651.32425688196</v>
      </c>
      <c r="X5190">
        <v>22225328.374854401</v>
      </c>
      <c r="Y5190">
        <f t="shared" si="245"/>
        <v>27585267.267682258</v>
      </c>
      <c r="Z5190">
        <v>5.4332044905362482E-2</v>
      </c>
      <c r="AA5190">
        <v>6.1606604601649247E-2</v>
      </c>
      <c r="AB5190">
        <v>5.4628510229294137E-2</v>
      </c>
      <c r="AC5190">
        <v>1.387230709731994</v>
      </c>
      <c r="AD5190">
        <v>0.10412399999999999</v>
      </c>
      <c r="AE5190">
        <v>5.4999999999999997E-3</v>
      </c>
      <c r="AF5190">
        <v>0.67291656679016532</v>
      </c>
      <c r="AG5190">
        <v>0.3395256614120345</v>
      </c>
      <c r="AH5190">
        <v>3.2641839658175589</v>
      </c>
    </row>
    <row r="5191" spans="1:34">
      <c r="A5191" t="s">
        <v>1194</v>
      </c>
      <c r="B5191" t="s">
        <v>1220</v>
      </c>
      <c r="C5191" t="s">
        <v>5984</v>
      </c>
      <c r="D5191" t="s">
        <v>6085</v>
      </c>
      <c r="E5191" t="s">
        <v>49</v>
      </c>
      <c r="F5191" t="s">
        <v>672</v>
      </c>
      <c r="G5191" t="s">
        <v>1179</v>
      </c>
      <c r="H5191" t="s">
        <v>46</v>
      </c>
      <c r="I5191">
        <v>1.348353773634511</v>
      </c>
      <c r="J5191">
        <v>0.1926219676620731</v>
      </c>
      <c r="K5191">
        <v>0.19262196766207301</v>
      </c>
      <c r="L5191">
        <v>0.19262196766207301</v>
      </c>
      <c r="M5191">
        <v>1.92621967662073</v>
      </c>
      <c r="N5191" t="str">
        <f t="shared" si="243"/>
        <v>05Qd-611,92621967662073</v>
      </c>
      <c r="O5191" t="s">
        <v>5986</v>
      </c>
      <c r="P5191">
        <v>171.9947815886604</v>
      </c>
      <c r="Q5191">
        <v>12.29285571780933</v>
      </c>
      <c r="R5191">
        <v>13.53995702251463</v>
      </c>
      <c r="S5191">
        <v>31.204758761255832</v>
      </c>
      <c r="T5191">
        <f t="shared" si="244"/>
        <v>229.03235309024018</v>
      </c>
      <c r="U5191">
        <v>17422814.21903906</v>
      </c>
      <c r="V5191">
        <v>2454117.2103307759</v>
      </c>
      <c r="W5191">
        <v>897100.83505008346</v>
      </c>
      <c r="X5191">
        <v>2855042.8046872462</v>
      </c>
      <c r="Y5191">
        <f t="shared" si="245"/>
        <v>23629075.069107167</v>
      </c>
      <c r="Z5191">
        <v>1.3200709035400591</v>
      </c>
      <c r="AA5191">
        <v>5.5397447072910659E-2</v>
      </c>
      <c r="AB5191">
        <v>4.9122655333260573E-2</v>
      </c>
      <c r="AC5191">
        <v>0.17820222898225041</v>
      </c>
      <c r="AD5191">
        <v>0.10412399999999999</v>
      </c>
      <c r="AE5191">
        <v>5.4999999999999997E-3</v>
      </c>
      <c r="AF5191">
        <v>0.6050951863730043</v>
      </c>
      <c r="AG5191">
        <v>0.30530581874438578</v>
      </c>
      <c r="AH5191">
        <v>2.9462446817381198</v>
      </c>
    </row>
    <row r="5192" spans="1:34">
      <c r="A5192" t="s">
        <v>1194</v>
      </c>
      <c r="B5192" t="s">
        <v>1226</v>
      </c>
      <c r="C5192" t="s">
        <v>5961</v>
      </c>
      <c r="D5192" t="s">
        <v>6086</v>
      </c>
      <c r="E5192" t="s">
        <v>671</v>
      </c>
      <c r="F5192" t="s">
        <v>43</v>
      </c>
      <c r="G5192" t="s">
        <v>49</v>
      </c>
      <c r="H5192" t="s">
        <v>672</v>
      </c>
      <c r="I5192">
        <v>0.21363431046349879</v>
      </c>
      <c r="J5192">
        <v>0.21363431046349879</v>
      </c>
      <c r="K5192">
        <v>1.495440173244492</v>
      </c>
      <c r="L5192">
        <v>0.21363431046349879</v>
      </c>
      <c r="M5192">
        <v>2.1363431046349879</v>
      </c>
      <c r="N5192" t="str">
        <f t="shared" si="243"/>
        <v>05Qd-612,13634310463499</v>
      </c>
      <c r="O5192" t="s">
        <v>5963</v>
      </c>
      <c r="P5192">
        <v>13.43624129753967</v>
      </c>
      <c r="Q5192">
        <v>12.29368350212679</v>
      </c>
      <c r="R5192">
        <v>190.75698900800069</v>
      </c>
      <c r="S5192">
        <v>13.633833081327021</v>
      </c>
      <c r="T5192">
        <f t="shared" si="244"/>
        <v>230.12074688899418</v>
      </c>
      <c r="U5192">
        <v>1086054.433525959</v>
      </c>
      <c r="V5192">
        <v>1627017.8732372259</v>
      </c>
      <c r="W5192">
        <v>19366714.55258061</v>
      </c>
      <c r="X5192">
        <v>2721826.8216707199</v>
      </c>
      <c r="Y5192">
        <f t="shared" si="245"/>
        <v>24801613.681014515</v>
      </c>
      <c r="Z5192">
        <v>4.6328941861659589E-2</v>
      </c>
      <c r="AA5192">
        <v>5.4185578811136108E-2</v>
      </c>
      <c r="AB5192">
        <v>1.464072040502969</v>
      </c>
      <c r="AC5192">
        <v>6.1440528048295327E-2</v>
      </c>
      <c r="AD5192">
        <v>0.10412399999999999</v>
      </c>
      <c r="AE5192">
        <v>5.4999999999999997E-3</v>
      </c>
      <c r="AF5192">
        <v>0.67110254595863494</v>
      </c>
      <c r="AG5192">
        <v>0.76160631680237312</v>
      </c>
      <c r="AH5192">
        <v>3.6786759673959959</v>
      </c>
    </row>
    <row r="5193" spans="1:34">
      <c r="A5193" t="s">
        <v>1194</v>
      </c>
      <c r="B5193" t="s">
        <v>1226</v>
      </c>
      <c r="C5193" t="s">
        <v>5964</v>
      </c>
      <c r="D5193" t="s">
        <v>6087</v>
      </c>
      <c r="E5193" t="s">
        <v>671</v>
      </c>
      <c r="F5193" t="s">
        <v>43</v>
      </c>
      <c r="G5193" t="s">
        <v>672</v>
      </c>
      <c r="H5193" t="s">
        <v>1179</v>
      </c>
      <c r="I5193">
        <v>0.48241881216888832</v>
      </c>
      <c r="J5193">
        <v>0.48241881216888832</v>
      </c>
      <c r="K5193">
        <v>0.48241881216888838</v>
      </c>
      <c r="L5193">
        <v>3.376931685182218</v>
      </c>
      <c r="M5193">
        <v>4.8241881216888833</v>
      </c>
      <c r="N5193" t="str">
        <f t="shared" si="243"/>
        <v>05Qd-614,82418812168888</v>
      </c>
      <c r="O5193" t="s">
        <v>5966</v>
      </c>
      <c r="P5193">
        <v>30.34107935523371</v>
      </c>
      <c r="Q5193">
        <v>27.761009827536931</v>
      </c>
      <c r="R5193">
        <v>30.787271698693029</v>
      </c>
      <c r="S5193">
        <v>237.37432672035791</v>
      </c>
      <c r="T5193">
        <f t="shared" si="244"/>
        <v>326.26368760182157</v>
      </c>
      <c r="U5193">
        <v>2452476.3303966871</v>
      </c>
      <c r="V5193">
        <v>3674054.1726735458</v>
      </c>
      <c r="W5193">
        <v>6146299.5311521227</v>
      </c>
      <c r="X5193">
        <v>16319646.600719061</v>
      </c>
      <c r="Y5193">
        <f t="shared" si="245"/>
        <v>28592476.634941418</v>
      </c>
      <c r="Z5193">
        <v>0.1046178071932972</v>
      </c>
      <c r="AA5193">
        <v>0.1223592900879947</v>
      </c>
      <c r="AB5193">
        <v>0.13874207048381471</v>
      </c>
      <c r="AC5193">
        <v>0.8611886446212188</v>
      </c>
      <c r="AD5193">
        <v>0.10412399999999999</v>
      </c>
      <c r="AE5193">
        <v>5.4999999999999997E-3</v>
      </c>
      <c r="AF5193">
        <v>1.515451765975566</v>
      </c>
      <c r="AG5193">
        <v>1.719823065382087</v>
      </c>
      <c r="AH5193">
        <v>8.169086953046536</v>
      </c>
    </row>
    <row r="5194" spans="1:34">
      <c r="A5194" t="s">
        <v>1194</v>
      </c>
      <c r="B5194" t="s">
        <v>1226</v>
      </c>
      <c r="C5194" t="s">
        <v>5967</v>
      </c>
      <c r="D5194" t="s">
        <v>6088</v>
      </c>
      <c r="E5194" t="s">
        <v>671</v>
      </c>
      <c r="F5194" t="s">
        <v>49</v>
      </c>
      <c r="G5194" t="s">
        <v>672</v>
      </c>
      <c r="H5194" t="s">
        <v>1179</v>
      </c>
      <c r="I5194">
        <v>0.21040609389638129</v>
      </c>
      <c r="J5194">
        <v>1.4728426572746689</v>
      </c>
      <c r="K5194">
        <v>0.21040609389638129</v>
      </c>
      <c r="L5194">
        <v>0.21040609389638129</v>
      </c>
      <c r="M5194">
        <v>2.104060938963813</v>
      </c>
      <c r="N5194" t="str">
        <f t="shared" si="243"/>
        <v>05Qd-612,10406093896381</v>
      </c>
      <c r="O5194" t="s">
        <v>5969</v>
      </c>
      <c r="P5194">
        <v>13.23320697846237</v>
      </c>
      <c r="Q5194">
        <v>187.8744704140866</v>
      </c>
      <c r="R5194">
        <v>13.427812963439759</v>
      </c>
      <c r="S5194">
        <v>14.79005485828147</v>
      </c>
      <c r="T5194">
        <f t="shared" si="244"/>
        <v>229.32554521427019</v>
      </c>
      <c r="U5194">
        <v>1069643.1234349289</v>
      </c>
      <c r="V5194">
        <v>19074065.171338279</v>
      </c>
      <c r="W5194">
        <v>2680697.4430635171</v>
      </c>
      <c r="X5194">
        <v>1016826.342710385</v>
      </c>
      <c r="Y5194">
        <f t="shared" si="245"/>
        <v>23841232.080547106</v>
      </c>
      <c r="Z5194">
        <v>4.5628867714719669E-2</v>
      </c>
      <c r="AA5194">
        <v>1.441948526698698</v>
      </c>
      <c r="AB5194">
        <v>6.0512103535829947E-2</v>
      </c>
      <c r="AC5194">
        <v>5.3657981776108109E-2</v>
      </c>
      <c r="AD5194">
        <v>0.10412399999999999</v>
      </c>
      <c r="AE5194">
        <v>5.4999999999999997E-3</v>
      </c>
      <c r="AF5194">
        <v>0.6609615515069569</v>
      </c>
      <c r="AG5194">
        <v>0.75009772474059933</v>
      </c>
      <c r="AH5194">
        <v>3.6247442152113689</v>
      </c>
    </row>
    <row r="5195" spans="1:34">
      <c r="A5195" t="s">
        <v>1194</v>
      </c>
      <c r="B5195" t="s">
        <v>1226</v>
      </c>
      <c r="C5195" t="s">
        <v>5970</v>
      </c>
      <c r="D5195" t="s">
        <v>6089</v>
      </c>
      <c r="E5195" t="s">
        <v>43</v>
      </c>
      <c r="F5195" t="s">
        <v>49</v>
      </c>
      <c r="G5195" t="s">
        <v>672</v>
      </c>
      <c r="H5195" t="s">
        <v>1179</v>
      </c>
      <c r="I5195">
        <v>0.2113573861252763</v>
      </c>
      <c r="J5195">
        <v>1.4795017028769339</v>
      </c>
      <c r="K5195">
        <v>0.2113573861252763</v>
      </c>
      <c r="L5195">
        <v>0.2113573861252763</v>
      </c>
      <c r="M5195">
        <v>2.113573861252763</v>
      </c>
      <c r="N5195" t="str">
        <f t="shared" si="243"/>
        <v>05Qd-612,11357386125276</v>
      </c>
      <c r="O5195" t="s">
        <v>5972</v>
      </c>
      <c r="P5195">
        <v>12.16265685611817</v>
      </c>
      <c r="Q5195">
        <v>188.72389221743359</v>
      </c>
      <c r="R5195">
        <v>13.488523059267431</v>
      </c>
      <c r="S5195">
        <v>14.856923949338039</v>
      </c>
      <c r="T5195">
        <f t="shared" si="244"/>
        <v>229.23199608215722</v>
      </c>
      <c r="U5195">
        <v>1609677.0416720191</v>
      </c>
      <c r="V5195">
        <v>19160303.215279471</v>
      </c>
      <c r="W5195">
        <v>2692817.465817519</v>
      </c>
      <c r="X5195">
        <v>1021423.638254651</v>
      </c>
      <c r="Y5195">
        <f t="shared" si="245"/>
        <v>24484221.361023657</v>
      </c>
      <c r="Z5195">
        <v>5.3608066411989778E-2</v>
      </c>
      <c r="AA5195">
        <v>1.448467893141528</v>
      </c>
      <c r="AB5195">
        <v>6.0785692065428693E-2</v>
      </c>
      <c r="AC5195">
        <v>5.3900581313681098E-2</v>
      </c>
      <c r="AD5195">
        <v>0.10412399999999999</v>
      </c>
      <c r="AE5195">
        <v>5.4999999999999997E-3</v>
      </c>
      <c r="AF5195">
        <v>0.66394990405845944</v>
      </c>
      <c r="AG5195">
        <v>0.75348908153660987</v>
      </c>
      <c r="AH5195">
        <v>3.6406368468478321</v>
      </c>
    </row>
    <row r="5196" spans="1:34">
      <c r="A5196" t="s">
        <v>1194</v>
      </c>
      <c r="B5196" t="s">
        <v>1226</v>
      </c>
      <c r="C5196" t="s">
        <v>5973</v>
      </c>
      <c r="D5196" t="s">
        <v>6090</v>
      </c>
      <c r="E5196" t="s">
        <v>671</v>
      </c>
      <c r="F5196" t="s">
        <v>43</v>
      </c>
      <c r="G5196" t="s">
        <v>672</v>
      </c>
      <c r="H5196" t="s">
        <v>46</v>
      </c>
      <c r="I5196">
        <v>0.2215070489005139</v>
      </c>
      <c r="J5196">
        <v>0.2215070489005139</v>
      </c>
      <c r="K5196">
        <v>0.2215070489005139</v>
      </c>
      <c r="L5196">
        <v>1.5505493423035981</v>
      </c>
      <c r="M5196">
        <v>2.2150704890051389</v>
      </c>
      <c r="N5196" t="str">
        <f t="shared" si="243"/>
        <v>05Qd-612,21507048900514</v>
      </c>
      <c r="O5196" t="s">
        <v>5918</v>
      </c>
      <c r="P5196">
        <v>13.9313865440249</v>
      </c>
      <c r="Q5196">
        <v>12.7467238140023</v>
      </c>
      <c r="R5196">
        <v>14.13625987555467</v>
      </c>
      <c r="S5196">
        <v>251.1889934531828</v>
      </c>
      <c r="T5196">
        <f t="shared" si="244"/>
        <v>292.00336368676466</v>
      </c>
      <c r="U5196">
        <v>1126077.1361759219</v>
      </c>
      <c r="V5196">
        <v>1686975.8739935411</v>
      </c>
      <c r="W5196">
        <v>2822130.1418226901</v>
      </c>
      <c r="X5196">
        <v>22982242.351623919</v>
      </c>
      <c r="Y5196">
        <f t="shared" si="245"/>
        <v>28617425.503616072</v>
      </c>
      <c r="Z5196">
        <v>4.8036231484516523E-2</v>
      </c>
      <c r="AA5196">
        <v>5.6182397056823423E-2</v>
      </c>
      <c r="AB5196">
        <v>6.3704701839981115E-2</v>
      </c>
      <c r="AC5196">
        <v>1.4344747502019659</v>
      </c>
      <c r="AD5196">
        <v>0.10412399999999999</v>
      </c>
      <c r="AE5196">
        <v>5.4999999999999997E-3</v>
      </c>
      <c r="AF5196">
        <v>0.69583366146758308</v>
      </c>
      <c r="AG5196">
        <v>0.78967262933033211</v>
      </c>
      <c r="AH5196">
        <v>3.810200779803055</v>
      </c>
    </row>
    <row r="5197" spans="1:34">
      <c r="A5197" t="s">
        <v>1194</v>
      </c>
      <c r="B5197" t="s">
        <v>1226</v>
      </c>
      <c r="C5197" t="s">
        <v>5975</v>
      </c>
      <c r="D5197" t="s">
        <v>6091</v>
      </c>
      <c r="E5197" t="s">
        <v>43</v>
      </c>
      <c r="F5197" t="s">
        <v>49</v>
      </c>
      <c r="G5197" t="s">
        <v>672</v>
      </c>
      <c r="H5197" t="s">
        <v>46</v>
      </c>
      <c r="I5197">
        <v>0.19684540999144759</v>
      </c>
      <c r="J5197">
        <v>1.3779178699401331</v>
      </c>
      <c r="K5197">
        <v>0.19684540999144759</v>
      </c>
      <c r="L5197">
        <v>0.19684540999144759</v>
      </c>
      <c r="M5197">
        <v>1.968454099914476</v>
      </c>
      <c r="N5197" t="str">
        <f t="shared" si="243"/>
        <v>05Qd-611,96845409991448</v>
      </c>
      <c r="O5197" t="s">
        <v>5977</v>
      </c>
      <c r="P5197">
        <v>11.327558593144211</v>
      </c>
      <c r="Q5197">
        <v>175.76595083695429</v>
      </c>
      <c r="R5197">
        <v>12.562389706157809</v>
      </c>
      <c r="S5197">
        <v>31.888956418614509</v>
      </c>
      <c r="T5197">
        <f t="shared" si="244"/>
        <v>231.54485555487079</v>
      </c>
      <c r="U5197">
        <v>1499155.2603415551</v>
      </c>
      <c r="V5197">
        <v>17844740.659957889</v>
      </c>
      <c r="W5197">
        <v>2507926.350758316</v>
      </c>
      <c r="X5197">
        <v>2917642.6668932368</v>
      </c>
      <c r="Y5197">
        <f t="shared" si="245"/>
        <v>24769464.937950999</v>
      </c>
      <c r="Z5197">
        <v>4.9927291424119787E-2</v>
      </c>
      <c r="AA5197">
        <v>1.349014867717435</v>
      </c>
      <c r="AB5197">
        <v>5.6612095255289728E-2</v>
      </c>
      <c r="AC5197">
        <v>0.18210950314317531</v>
      </c>
      <c r="AD5197">
        <v>0.10412399999999999</v>
      </c>
      <c r="AE5197">
        <v>5.4999999999999997E-3</v>
      </c>
      <c r="AF5197">
        <v>0.61836254447575156</v>
      </c>
      <c r="AG5197">
        <v>0.70175388661951066</v>
      </c>
      <c r="AH5197">
        <v>3.398194531009739</v>
      </c>
    </row>
    <row r="5198" spans="1:34">
      <c r="A5198" t="s">
        <v>1194</v>
      </c>
      <c r="B5198" t="s">
        <v>1226</v>
      </c>
      <c r="C5198" t="s">
        <v>5978</v>
      </c>
      <c r="D5198" t="s">
        <v>6092</v>
      </c>
      <c r="E5198" t="s">
        <v>671</v>
      </c>
      <c r="F5198" t="s">
        <v>672</v>
      </c>
      <c r="G5198" t="s">
        <v>1179</v>
      </c>
      <c r="H5198" t="s">
        <v>46</v>
      </c>
      <c r="I5198">
        <v>0.21803845078766021</v>
      </c>
      <c r="J5198">
        <v>0.21803845078766021</v>
      </c>
      <c r="K5198">
        <v>0.21803845078766021</v>
      </c>
      <c r="L5198">
        <v>1.5262691555136221</v>
      </c>
      <c r="M5198">
        <v>2.1803845078766022</v>
      </c>
      <c r="N5198" t="str">
        <f t="shared" si="243"/>
        <v>05Qd-612,1803845078766</v>
      </c>
      <c r="O5198" t="s">
        <v>5980</v>
      </c>
      <c r="P5198">
        <v>13.713233752427991</v>
      </c>
      <c r="Q5198">
        <v>13.91489895466958</v>
      </c>
      <c r="R5198">
        <v>15.326555370360699</v>
      </c>
      <c r="S5198">
        <v>247.2556031932067</v>
      </c>
      <c r="T5198">
        <f t="shared" si="244"/>
        <v>290.21029127066498</v>
      </c>
      <c r="U5198">
        <v>1108443.796519893</v>
      </c>
      <c r="V5198">
        <v>2777938.160877876</v>
      </c>
      <c r="W5198">
        <v>1053711.118242797</v>
      </c>
      <c r="X5198">
        <v>22622361.4230229</v>
      </c>
      <c r="Y5198">
        <f t="shared" si="245"/>
        <v>27562454.498663466</v>
      </c>
      <c r="Z5198">
        <v>4.728402796457061E-2</v>
      </c>
      <c r="AA5198">
        <v>6.2707144382198793E-2</v>
      </c>
      <c r="AB5198">
        <v>5.5604393400396343E-2</v>
      </c>
      <c r="AC5198">
        <v>1.4120121855288139</v>
      </c>
      <c r="AD5198">
        <v>0.10412399999999999</v>
      </c>
      <c r="AE5198">
        <v>5.4999999999999997E-3</v>
      </c>
      <c r="AF5198">
        <v>0.68493754174134103</v>
      </c>
      <c r="AG5198">
        <v>0.77730707705800861</v>
      </c>
      <c r="AH5198">
        <v>3.752253126675952</v>
      </c>
    </row>
    <row r="5199" spans="1:34">
      <c r="A5199" t="s">
        <v>1194</v>
      </c>
      <c r="B5199" t="s">
        <v>1226</v>
      </c>
      <c r="C5199" t="s">
        <v>5981</v>
      </c>
      <c r="D5199" t="s">
        <v>6093</v>
      </c>
      <c r="E5199" t="s">
        <v>43</v>
      </c>
      <c r="F5199" t="s">
        <v>672</v>
      </c>
      <c r="G5199" t="s">
        <v>1179</v>
      </c>
      <c r="H5199" t="s">
        <v>46</v>
      </c>
      <c r="I5199">
        <v>0.2190601774543959</v>
      </c>
      <c r="J5199">
        <v>0.2190601774543959</v>
      </c>
      <c r="K5199">
        <v>0.21906017745439579</v>
      </c>
      <c r="L5199">
        <v>1.533421242180772</v>
      </c>
      <c r="M5199">
        <v>2.1906017745439601</v>
      </c>
      <c r="N5199" t="str">
        <f t="shared" si="243"/>
        <v>05Qd-612,19060177454396</v>
      </c>
      <c r="O5199" t="s">
        <v>5983</v>
      </c>
      <c r="P5199">
        <v>12.60591748442115</v>
      </c>
      <c r="Q5199">
        <v>13.980104074571869</v>
      </c>
      <c r="R5199">
        <v>15.39837550242698</v>
      </c>
      <c r="S5199">
        <v>248.414241233285</v>
      </c>
      <c r="T5199">
        <f t="shared" si="244"/>
        <v>290.39863829470499</v>
      </c>
      <c r="U5199">
        <v>1668340.7419882449</v>
      </c>
      <c r="V5199">
        <v>2790955.5598148899</v>
      </c>
      <c r="W5199">
        <v>1058648.8012278629</v>
      </c>
      <c r="X5199">
        <v>22728369.651603401</v>
      </c>
      <c r="Y5199">
        <f t="shared" si="245"/>
        <v>28246314.754634399</v>
      </c>
      <c r="Z5199">
        <v>5.5561779772564698E-2</v>
      </c>
      <c r="AA5199">
        <v>6.3000989625451476E-2</v>
      </c>
      <c r="AB5199">
        <v>5.5864955201856623E-2</v>
      </c>
      <c r="AC5199">
        <v>1.418628864827804</v>
      </c>
      <c r="AD5199">
        <v>0.10412399999999999</v>
      </c>
      <c r="AE5199">
        <v>5.4999999999999997E-3</v>
      </c>
      <c r="AF5199">
        <v>0.68814715430700302</v>
      </c>
      <c r="AG5199">
        <v>0.78094953262492162</v>
      </c>
      <c r="AH5199">
        <v>3.769322461475884</v>
      </c>
    </row>
    <row r="5200" spans="1:34">
      <c r="A5200" t="s">
        <v>1194</v>
      </c>
      <c r="B5200" t="s">
        <v>1226</v>
      </c>
      <c r="C5200" t="s">
        <v>5984</v>
      </c>
      <c r="D5200" t="s">
        <v>6094</v>
      </c>
      <c r="E5200" t="s">
        <v>49</v>
      </c>
      <c r="F5200" t="s">
        <v>672</v>
      </c>
      <c r="G5200" t="s">
        <v>1179</v>
      </c>
      <c r="H5200" t="s">
        <v>46</v>
      </c>
      <c r="I5200">
        <v>1.358709729494306</v>
      </c>
      <c r="J5200">
        <v>0.19410138992775799</v>
      </c>
      <c r="K5200">
        <v>0.19410138992775799</v>
      </c>
      <c r="L5200">
        <v>0.19410138992775799</v>
      </c>
      <c r="M5200">
        <v>1.9410138992775801</v>
      </c>
      <c r="N5200" t="str">
        <f t="shared" si="243"/>
        <v>05Qd-611,94101389927758</v>
      </c>
      <c r="O5200" t="s">
        <v>5986</v>
      </c>
      <c r="P5200">
        <v>173.3157779036305</v>
      </c>
      <c r="Q5200">
        <v>12.38727030965736</v>
      </c>
      <c r="R5200">
        <v>13.64394990628927</v>
      </c>
      <c r="S5200">
        <v>31.444425168296789</v>
      </c>
      <c r="T5200">
        <f t="shared" si="244"/>
        <v>230.79142328787393</v>
      </c>
      <c r="U5200">
        <v>17595985.424037531</v>
      </c>
      <c r="V5200">
        <v>2472965.92051493</v>
      </c>
      <c r="W5200">
        <v>938030.84682728862</v>
      </c>
      <c r="X5200">
        <v>2876970.801509229</v>
      </c>
      <c r="Y5200">
        <f t="shared" si="245"/>
        <v>23883952.992888976</v>
      </c>
      <c r="Z5200">
        <v>1.330209634395545</v>
      </c>
      <c r="AA5200">
        <v>5.5822924071492377E-2</v>
      </c>
      <c r="AB5200">
        <v>4.9499939144300682E-2</v>
      </c>
      <c r="AC5200">
        <v>0.179570901250273</v>
      </c>
      <c r="AD5200">
        <v>0.10412399999999999</v>
      </c>
      <c r="AE5200">
        <v>5.4999999999999997E-3</v>
      </c>
      <c r="AF5200">
        <v>0.60974258616049626</v>
      </c>
      <c r="AG5200">
        <v>0.69197145509245706</v>
      </c>
      <c r="AH5200">
        <v>3.3523519405305331</v>
      </c>
    </row>
    <row r="5201" spans="1:34">
      <c r="A5201" t="s">
        <v>1232</v>
      </c>
      <c r="B5201" t="s">
        <v>1233</v>
      </c>
      <c r="C5201" t="s">
        <v>6095</v>
      </c>
      <c r="D5201" t="s">
        <v>6096</v>
      </c>
      <c r="E5201" t="s">
        <v>671</v>
      </c>
      <c r="F5201" t="s">
        <v>43</v>
      </c>
      <c r="G5201" t="s">
        <v>49</v>
      </c>
      <c r="H5201" t="s">
        <v>672</v>
      </c>
      <c r="I5201">
        <v>0.2130095352047065</v>
      </c>
      <c r="J5201">
        <v>0.21300953520470639</v>
      </c>
      <c r="K5201">
        <v>1.491066746432945</v>
      </c>
      <c r="L5201">
        <v>0.21300953520470639</v>
      </c>
      <c r="M5201">
        <v>2.1300953520470651</v>
      </c>
      <c r="N5201" t="str">
        <f t="shared" si="243"/>
        <v>05Vd-612,13009535204707</v>
      </c>
      <c r="O5201" t="s">
        <v>5963</v>
      </c>
      <c r="P5201">
        <v>13.39694690182368</v>
      </c>
      <c r="Q5201">
        <v>12.257730525870841</v>
      </c>
      <c r="R5201">
        <v>190.19911865976249</v>
      </c>
      <c r="S5201">
        <v>13.593960826850489</v>
      </c>
      <c r="T5201">
        <f t="shared" si="244"/>
        <v>229.44775691430749</v>
      </c>
      <c r="U5201">
        <v>1075811.5787177579</v>
      </c>
      <c r="V5201">
        <v>1619342.0962189429</v>
      </c>
      <c r="W5201">
        <v>19280432.924137499</v>
      </c>
      <c r="X5201">
        <v>2713866.8172444268</v>
      </c>
      <c r="Y5201">
        <f t="shared" si="245"/>
        <v>24689453.416318625</v>
      </c>
      <c r="Z5201">
        <v>4.6193452498652338E-2</v>
      </c>
      <c r="AA5201">
        <v>5.4027112650194588E-2</v>
      </c>
      <c r="AB5201">
        <v>1.459790350047858</v>
      </c>
      <c r="AC5201">
        <v>6.126084472997239E-2</v>
      </c>
      <c r="AD5201">
        <v>0.10412399999999999</v>
      </c>
      <c r="AE5201">
        <v>5.4999999999999997E-3</v>
      </c>
      <c r="AF5201">
        <v>0.66913990116661715</v>
      </c>
      <c r="AG5201">
        <v>0.75937899300477851</v>
      </c>
      <c r="AH5201">
        <v>3.66823824621846</v>
      </c>
    </row>
    <row r="5202" spans="1:34">
      <c r="A5202" t="s">
        <v>1232</v>
      </c>
      <c r="B5202" t="s">
        <v>1233</v>
      </c>
      <c r="C5202" t="s">
        <v>6097</v>
      </c>
      <c r="D5202" t="s">
        <v>6098</v>
      </c>
      <c r="E5202" t="s">
        <v>671</v>
      </c>
      <c r="F5202" t="s">
        <v>43</v>
      </c>
      <c r="G5202" t="s">
        <v>672</v>
      </c>
      <c r="H5202" t="s">
        <v>1179</v>
      </c>
      <c r="I5202">
        <v>0.47649949368456412</v>
      </c>
      <c r="J5202">
        <v>0.47649949368456412</v>
      </c>
      <c r="K5202">
        <v>0.47649949368456412</v>
      </c>
      <c r="L5202">
        <v>3.3354964557919482</v>
      </c>
      <c r="M5202">
        <v>4.7649949368456408</v>
      </c>
      <c r="N5202" t="str">
        <f t="shared" si="243"/>
        <v>05Vd-614,76499493684564</v>
      </c>
      <c r="O5202" t="s">
        <v>5966</v>
      </c>
      <c r="P5202">
        <v>29.96879181724502</v>
      </c>
      <c r="Q5202">
        <v>27.420379954757191</v>
      </c>
      <c r="R5202">
        <v>30.409509343969209</v>
      </c>
      <c r="S5202">
        <v>234.46172421726979</v>
      </c>
      <c r="T5202">
        <f t="shared" si="244"/>
        <v>322.26040533324124</v>
      </c>
      <c r="U5202">
        <v>2406576.1754109352</v>
      </c>
      <c r="V5202">
        <v>3622446.7050683391</v>
      </c>
      <c r="W5202">
        <v>6070883.9306257376</v>
      </c>
      <c r="X5202">
        <v>15906211.80878398</v>
      </c>
      <c r="Y5202">
        <f t="shared" si="245"/>
        <v>28006118.619888991</v>
      </c>
      <c r="Z5202">
        <v>0.103334138098544</v>
      </c>
      <c r="AA5202">
        <v>0.1208579315396197</v>
      </c>
      <c r="AB5202">
        <v>0.13703969387317641</v>
      </c>
      <c r="AC5202">
        <v>0.85062178915453779</v>
      </c>
      <c r="AD5202">
        <v>0.10412399999999999</v>
      </c>
      <c r="AE5202">
        <v>5.4999999999999997E-3</v>
      </c>
      <c r="AF5202">
        <v>1.496857048223762</v>
      </c>
      <c r="AG5202">
        <v>1.698720694985471</v>
      </c>
      <c r="AH5202">
        <v>8.0701966800548739</v>
      </c>
    </row>
    <row r="5203" spans="1:34">
      <c r="A5203" t="s">
        <v>1232</v>
      </c>
      <c r="B5203" t="s">
        <v>1233</v>
      </c>
      <c r="C5203" t="s">
        <v>6099</v>
      </c>
      <c r="D5203" t="s">
        <v>6100</v>
      </c>
      <c r="E5203" t="s">
        <v>671</v>
      </c>
      <c r="F5203" t="s">
        <v>49</v>
      </c>
      <c r="G5203" t="s">
        <v>672</v>
      </c>
      <c r="H5203" t="s">
        <v>1179</v>
      </c>
      <c r="I5203">
        <v>0.20968363630171391</v>
      </c>
      <c r="J5203">
        <v>1.467785454111997</v>
      </c>
      <c r="K5203">
        <v>0.20968363630171391</v>
      </c>
      <c r="L5203">
        <v>0.20968363630171391</v>
      </c>
      <c r="M5203">
        <v>2.0968363630171392</v>
      </c>
      <c r="N5203" t="str">
        <f t="shared" si="243"/>
        <v>05Vd-612,09683636301714</v>
      </c>
      <c r="O5203" t="s">
        <v>5969</v>
      </c>
      <c r="P5203">
        <v>13.187768984218231</v>
      </c>
      <c r="Q5203">
        <v>187.22937817611361</v>
      </c>
      <c r="R5203">
        <v>13.38170676339791</v>
      </c>
      <c r="S5203">
        <v>14.73927121765567</v>
      </c>
      <c r="T5203">
        <f t="shared" si="244"/>
        <v>228.53812514138542</v>
      </c>
      <c r="U5203">
        <v>1059014.018242141</v>
      </c>
      <c r="V5203">
        <v>18979391.139083199</v>
      </c>
      <c r="W5203">
        <v>2671492.9082000889</v>
      </c>
      <c r="X5203">
        <v>999932.80642212299</v>
      </c>
      <c r="Y5203">
        <f t="shared" si="245"/>
        <v>23709830.871947549</v>
      </c>
      <c r="Z5203">
        <v>4.5472194866485488E-2</v>
      </c>
      <c r="AA5203">
        <v>1.436997402684457</v>
      </c>
      <c r="AB5203">
        <v>6.0304327097613797E-2</v>
      </c>
      <c r="AC5203">
        <v>5.347373988590997E-2</v>
      </c>
      <c r="AD5203">
        <v>0.10412399999999999</v>
      </c>
      <c r="AE5203">
        <v>5.4999999999999997E-3</v>
      </c>
      <c r="AF5203">
        <v>0.65869205120957242</v>
      </c>
      <c r="AG5203">
        <v>0.74752216341560995</v>
      </c>
      <c r="AH5203">
        <v>3.6126745776423208</v>
      </c>
    </row>
    <row r="5204" spans="1:34">
      <c r="A5204" t="s">
        <v>1232</v>
      </c>
      <c r="B5204" t="s">
        <v>1233</v>
      </c>
      <c r="C5204" t="s">
        <v>6101</v>
      </c>
      <c r="D5204" t="s">
        <v>6102</v>
      </c>
      <c r="E5204" t="s">
        <v>43</v>
      </c>
      <c r="F5204" t="s">
        <v>49</v>
      </c>
      <c r="G5204" t="s">
        <v>672</v>
      </c>
      <c r="H5204" t="s">
        <v>1179</v>
      </c>
      <c r="I5204">
        <v>0.2106610022400898</v>
      </c>
      <c r="J5204">
        <v>1.4746270156806289</v>
      </c>
      <c r="K5204">
        <v>0.2106610022400898</v>
      </c>
      <c r="L5204">
        <v>0.21066100224008991</v>
      </c>
      <c r="M5204">
        <v>2.1066100224008979</v>
      </c>
      <c r="N5204" t="str">
        <f t="shared" si="243"/>
        <v>05Vd-612,1066100224009</v>
      </c>
      <c r="O5204" t="s">
        <v>5972</v>
      </c>
      <c r="P5204">
        <v>12.122583128906991</v>
      </c>
      <c r="Q5204">
        <v>188.10208155020669</v>
      </c>
      <c r="R5204">
        <v>13.44408084569902</v>
      </c>
      <c r="S5204">
        <v>14.807973105407619</v>
      </c>
      <c r="T5204">
        <f t="shared" si="244"/>
        <v>228.47671863022035</v>
      </c>
      <c r="U5204">
        <v>1601488.067805113</v>
      </c>
      <c r="V5204">
        <v>19067856.842738591</v>
      </c>
      <c r="W5204">
        <v>2683945.1253551301</v>
      </c>
      <c r="X5204">
        <v>1004593.638725963</v>
      </c>
      <c r="Y5204">
        <f t="shared" si="245"/>
        <v>24357883.674624797</v>
      </c>
      <c r="Z5204">
        <v>5.3431437649448257E-2</v>
      </c>
      <c r="AA5204">
        <v>1.443695456665635</v>
      </c>
      <c r="AB5204">
        <v>6.0585414340669233E-2</v>
      </c>
      <c r="AC5204">
        <v>5.3722988768101533E-2</v>
      </c>
      <c r="AD5204">
        <v>0.10412399999999999</v>
      </c>
      <c r="AE5204">
        <v>5.4999999999999997E-3</v>
      </c>
      <c r="AF5204">
        <v>0.66176231070185287</v>
      </c>
      <c r="AG5204">
        <v>0.75100647298592027</v>
      </c>
      <c r="AH5204">
        <v>3.6290028060886712</v>
      </c>
    </row>
    <row r="5205" spans="1:34">
      <c r="A5205" t="s">
        <v>1830</v>
      </c>
      <c r="B5205" t="s">
        <v>1831</v>
      </c>
      <c r="C5205" t="s">
        <v>6103</v>
      </c>
      <c r="D5205" t="s">
        <v>6104</v>
      </c>
      <c r="E5205" t="s">
        <v>671</v>
      </c>
      <c r="F5205" t="s">
        <v>43</v>
      </c>
      <c r="G5205" t="s">
        <v>672</v>
      </c>
      <c r="H5205" t="s">
        <v>46</v>
      </c>
      <c r="I5205">
        <v>0.2652429057403799</v>
      </c>
      <c r="J5205">
        <v>0.2652429057403799</v>
      </c>
      <c r="K5205">
        <v>0.26524290574038001</v>
      </c>
      <c r="L5205">
        <v>1.8567003401826589</v>
      </c>
      <c r="M5205">
        <v>2.6524290574037992</v>
      </c>
      <c r="N5205" t="str">
        <f t="shared" si="243"/>
        <v>09Qf-382,6524290574038</v>
      </c>
      <c r="O5205" t="s">
        <v>5918</v>
      </c>
      <c r="P5205">
        <v>14.08611593255994</v>
      </c>
      <c r="Q5205">
        <v>12.76782896268465</v>
      </c>
      <c r="R5205">
        <v>14.293264696274059</v>
      </c>
      <c r="S5205">
        <v>248.97728972316611</v>
      </c>
      <c r="T5205">
        <f t="shared" si="244"/>
        <v>290.12449931468473</v>
      </c>
      <c r="U5205">
        <v>1133244.435725847</v>
      </c>
      <c r="V5205">
        <v>1709317.9144002961</v>
      </c>
      <c r="W5205">
        <v>2853474.2201619591</v>
      </c>
      <c r="X5205">
        <v>22779885.11281956</v>
      </c>
      <c r="Y5205">
        <f t="shared" si="245"/>
        <v>28475921.683107663</v>
      </c>
      <c r="Z5205">
        <v>4.8569747420036558E-2</v>
      </c>
      <c r="AA5205">
        <v>5.6275420006133163E-2</v>
      </c>
      <c r="AB5205">
        <v>6.4412240140735197E-2</v>
      </c>
      <c r="AC5205">
        <v>1.4218442877281889</v>
      </c>
      <c r="AD5205">
        <v>0.10412399999999999</v>
      </c>
      <c r="AE5205">
        <v>5.4999999999999997E-3</v>
      </c>
      <c r="AF5205">
        <v>0.83322378766611493</v>
      </c>
      <c r="AG5205">
        <v>0.94559095896445433</v>
      </c>
      <c r="AH5205">
        <v>4.5408678040343684</v>
      </c>
    </row>
    <row r="5206" spans="1:34">
      <c r="A5206" t="s">
        <v>1531</v>
      </c>
      <c r="B5206" t="s">
        <v>1839</v>
      </c>
      <c r="C5206" t="s">
        <v>5913</v>
      </c>
      <c r="D5206" t="s">
        <v>6105</v>
      </c>
      <c r="E5206" t="s">
        <v>671</v>
      </c>
      <c r="F5206" t="s">
        <v>43</v>
      </c>
      <c r="G5206" t="s">
        <v>254</v>
      </c>
      <c r="H5206" t="s">
        <v>672</v>
      </c>
      <c r="I5206">
        <v>0</v>
      </c>
      <c r="J5206">
        <v>0</v>
      </c>
      <c r="K5206">
        <v>0</v>
      </c>
      <c r="L5206">
        <v>0</v>
      </c>
      <c r="M5206">
        <v>0</v>
      </c>
      <c r="N5206" t="str">
        <f t="shared" si="243"/>
        <v>10Qf-300</v>
      </c>
      <c r="O5206" t="s">
        <v>5915</v>
      </c>
      <c r="P5206">
        <v>0</v>
      </c>
      <c r="Q5206">
        <v>0</v>
      </c>
      <c r="R5206">
        <v>0</v>
      </c>
      <c r="S5206">
        <v>0</v>
      </c>
      <c r="T5206">
        <f t="shared" si="244"/>
        <v>0</v>
      </c>
      <c r="U5206">
        <v>0</v>
      </c>
      <c r="V5206">
        <v>0</v>
      </c>
      <c r="W5206">
        <v>0</v>
      </c>
      <c r="X5206">
        <v>0</v>
      </c>
      <c r="Y5206">
        <f t="shared" si="245"/>
        <v>0</v>
      </c>
      <c r="Z5206">
        <v>0</v>
      </c>
      <c r="AA5206">
        <v>0</v>
      </c>
      <c r="AB5206">
        <v>0</v>
      </c>
      <c r="AC5206">
        <v>0</v>
      </c>
      <c r="AD5206">
        <v>0.10412399999999999</v>
      </c>
      <c r="AE5206">
        <v>5.4999999999999997E-3</v>
      </c>
      <c r="AF5206">
        <v>0</v>
      </c>
      <c r="AG5206">
        <v>0</v>
      </c>
      <c r="AH5206">
        <v>0</v>
      </c>
    </row>
    <row r="5207" spans="1:34">
      <c r="A5207" t="s">
        <v>1531</v>
      </c>
      <c r="B5207" t="s">
        <v>1839</v>
      </c>
      <c r="C5207" t="s">
        <v>5916</v>
      </c>
      <c r="D5207" t="s">
        <v>6106</v>
      </c>
      <c r="E5207" t="s">
        <v>671</v>
      </c>
      <c r="F5207" t="s">
        <v>43</v>
      </c>
      <c r="G5207" t="s">
        <v>672</v>
      </c>
      <c r="H5207" t="s">
        <v>46</v>
      </c>
      <c r="I5207">
        <v>0.29973598986106342</v>
      </c>
      <c r="J5207">
        <v>0.29973598986106342</v>
      </c>
      <c r="K5207">
        <v>0.29973598986106348</v>
      </c>
      <c r="L5207">
        <v>2.098151929027444</v>
      </c>
      <c r="M5207">
        <v>2.9973598986106351</v>
      </c>
      <c r="N5207" t="str">
        <f t="shared" si="243"/>
        <v>10Qf-302,99735989861064</v>
      </c>
      <c r="O5207" t="s">
        <v>5918</v>
      </c>
      <c r="P5207">
        <v>14.897550582498029</v>
      </c>
      <c r="Q5207">
        <v>13.447246454221339</v>
      </c>
      <c r="R5207">
        <v>15.116632208711231</v>
      </c>
      <c r="S5207">
        <v>260.99149489802193</v>
      </c>
      <c r="T5207">
        <f t="shared" si="244"/>
        <v>304.45292414345255</v>
      </c>
      <c r="U5207">
        <v>1235835.984069346</v>
      </c>
      <c r="V5207">
        <v>1818119.7342167629</v>
      </c>
      <c r="W5207">
        <v>3017849.4010869181</v>
      </c>
      <c r="X5207">
        <v>23879110.724558529</v>
      </c>
      <c r="Y5207">
        <f t="shared" si="245"/>
        <v>29950915.843931556</v>
      </c>
      <c r="Z5207">
        <v>5.136762131118211E-2</v>
      </c>
      <c r="AA5207">
        <v>5.9270017193132241E-2</v>
      </c>
      <c r="AB5207">
        <v>6.8122725258177141E-2</v>
      </c>
      <c r="AC5207">
        <v>1.4904542762876141</v>
      </c>
      <c r="AD5207">
        <v>0.10412399999999999</v>
      </c>
      <c r="AE5207">
        <v>5.4999999999999997E-3</v>
      </c>
      <c r="AF5207">
        <v>0.9415790257415606</v>
      </c>
      <c r="AG5207">
        <v>0.47508154392978558</v>
      </c>
      <c r="AH5207">
        <v>4.5236444682819812</v>
      </c>
    </row>
    <row r="5208" spans="1:34">
      <c r="A5208" t="s">
        <v>1531</v>
      </c>
      <c r="B5208" t="s">
        <v>1839</v>
      </c>
      <c r="C5208" t="s">
        <v>5919</v>
      </c>
      <c r="D5208" t="s">
        <v>6107</v>
      </c>
      <c r="E5208" t="s">
        <v>671</v>
      </c>
      <c r="F5208" t="s">
        <v>254</v>
      </c>
      <c r="G5208" t="s">
        <v>672</v>
      </c>
      <c r="H5208" t="s">
        <v>46</v>
      </c>
      <c r="I5208">
        <v>0.23856717217267279</v>
      </c>
      <c r="J5208">
        <v>0.59488447037070091</v>
      </c>
      <c r="K5208">
        <v>0.2385671721726729</v>
      </c>
      <c r="L5208">
        <v>1.3136529070106819</v>
      </c>
      <c r="M5208">
        <v>2.385671721726728</v>
      </c>
      <c r="N5208" t="str">
        <f t="shared" si="243"/>
        <v>10Qf-302,38567172172673</v>
      </c>
      <c r="O5208" t="s">
        <v>5921</v>
      </c>
      <c r="P5208">
        <v>11.85732322772893</v>
      </c>
      <c r="Q5208">
        <v>56.993347866127714</v>
      </c>
      <c r="R5208">
        <v>12.03169562813671</v>
      </c>
      <c r="S5208">
        <v>163.40677299606821</v>
      </c>
      <c r="T5208">
        <f t="shared" si="244"/>
        <v>244.28913971806156</v>
      </c>
      <c r="U5208">
        <v>983631.949320863</v>
      </c>
      <c r="V5208">
        <v>31663677.189703848</v>
      </c>
      <c r="W5208">
        <v>2401979.8156171469</v>
      </c>
      <c r="X5208">
        <v>14950711.045356311</v>
      </c>
      <c r="Y5208">
        <f t="shared" si="245"/>
        <v>49999999.999998167</v>
      </c>
      <c r="Z5208">
        <v>4.0884740478198248E-2</v>
      </c>
      <c r="AA5208">
        <v>0.32798415128377528</v>
      </c>
      <c r="AB5208">
        <v>5.4220535655636323E-2</v>
      </c>
      <c r="AC5208">
        <v>0.93317341119300623</v>
      </c>
      <c r="AD5208">
        <v>0.10412399999999999</v>
      </c>
      <c r="AE5208">
        <v>5.4999999999999997E-3</v>
      </c>
      <c r="AF5208">
        <v>0.74942567174661623</v>
      </c>
      <c r="AG5208">
        <v>0.3781289678936865</v>
      </c>
      <c r="AH5208">
        <v>3.6228503613670311</v>
      </c>
    </row>
    <row r="5209" spans="1:34">
      <c r="A5209" t="s">
        <v>1531</v>
      </c>
      <c r="B5209" t="s">
        <v>1839</v>
      </c>
      <c r="C5209" t="s">
        <v>5922</v>
      </c>
      <c r="D5209" t="s">
        <v>6108</v>
      </c>
      <c r="E5209" t="s">
        <v>43</v>
      </c>
      <c r="F5209" t="s">
        <v>254</v>
      </c>
      <c r="G5209" t="s">
        <v>672</v>
      </c>
      <c r="H5209" t="s">
        <v>46</v>
      </c>
      <c r="I5209">
        <v>0.24096413512250181</v>
      </c>
      <c r="J5209">
        <v>0.57766961148658047</v>
      </c>
      <c r="K5209">
        <v>0.24096413512250181</v>
      </c>
      <c r="L5209">
        <v>1.350043469493434</v>
      </c>
      <c r="M5209">
        <v>2.409641351225019</v>
      </c>
      <c r="N5209" t="str">
        <f t="shared" si="243"/>
        <v>10Qf-302,40964135122502</v>
      </c>
      <c r="O5209" t="s">
        <v>5924</v>
      </c>
      <c r="P5209">
        <v>10.81052733481406</v>
      </c>
      <c r="Q5209">
        <v>55.344065543733947</v>
      </c>
      <c r="R5209">
        <v>12.15258203669668</v>
      </c>
      <c r="S5209">
        <v>167.9334362806263</v>
      </c>
      <c r="T5209">
        <f t="shared" si="244"/>
        <v>246.240611195871</v>
      </c>
      <c r="U5209">
        <v>1461625.1105106471</v>
      </c>
      <c r="V5209">
        <v>30747388.79805458</v>
      </c>
      <c r="W5209">
        <v>2426113.2979057501</v>
      </c>
      <c r="X5209">
        <v>15364872.79352743</v>
      </c>
      <c r="Y5209">
        <f t="shared" si="245"/>
        <v>49999999.999998406</v>
      </c>
      <c r="Z5209">
        <v>4.7648426998236119E-2</v>
      </c>
      <c r="AA5209">
        <v>0.31849289514615958</v>
      </c>
      <c r="AB5209">
        <v>5.4765307234654628E-2</v>
      </c>
      <c r="AC5209">
        <v>0.95902400319187575</v>
      </c>
      <c r="AD5209">
        <v>0.10412399999999999</v>
      </c>
      <c r="AE5209">
        <v>5.4999999999999997E-3</v>
      </c>
      <c r="AF5209">
        <v>0.75695539829058178</v>
      </c>
      <c r="AG5209">
        <v>0.38192815416916542</v>
      </c>
      <c r="AH5209">
        <v>3.6581489036847659</v>
      </c>
    </row>
    <row r="5210" spans="1:34">
      <c r="A5210" t="s">
        <v>1531</v>
      </c>
      <c r="B5210" t="s">
        <v>1846</v>
      </c>
      <c r="C5210" t="s">
        <v>5913</v>
      </c>
      <c r="D5210" t="s">
        <v>6109</v>
      </c>
      <c r="E5210" t="s">
        <v>671</v>
      </c>
      <c r="F5210" t="s">
        <v>43</v>
      </c>
      <c r="G5210" t="s">
        <v>254</v>
      </c>
      <c r="H5210" t="s">
        <v>672</v>
      </c>
      <c r="I5210">
        <v>0</v>
      </c>
      <c r="J5210">
        <v>0</v>
      </c>
      <c r="K5210">
        <v>0</v>
      </c>
      <c r="L5210">
        <v>0</v>
      </c>
      <c r="M5210">
        <v>0</v>
      </c>
      <c r="N5210" t="str">
        <f t="shared" si="243"/>
        <v>10Qf-300</v>
      </c>
      <c r="O5210" t="s">
        <v>5915</v>
      </c>
      <c r="P5210">
        <v>0</v>
      </c>
      <c r="Q5210">
        <v>0</v>
      </c>
      <c r="R5210">
        <v>0</v>
      </c>
      <c r="S5210">
        <v>0</v>
      </c>
      <c r="T5210">
        <f t="shared" si="244"/>
        <v>0</v>
      </c>
      <c r="U5210">
        <v>0</v>
      </c>
      <c r="V5210">
        <v>0</v>
      </c>
      <c r="W5210">
        <v>0</v>
      </c>
      <c r="X5210">
        <v>0</v>
      </c>
      <c r="Y5210">
        <f t="shared" si="245"/>
        <v>0</v>
      </c>
      <c r="Z5210">
        <v>0</v>
      </c>
      <c r="AA5210">
        <v>0</v>
      </c>
      <c r="AB5210">
        <v>0</v>
      </c>
      <c r="AC5210">
        <v>0</v>
      </c>
      <c r="AD5210">
        <v>0.10412399999999999</v>
      </c>
      <c r="AE5210">
        <v>5.4999999999999997E-3</v>
      </c>
      <c r="AF5210">
        <v>0</v>
      </c>
      <c r="AG5210">
        <v>0</v>
      </c>
      <c r="AH5210">
        <v>0</v>
      </c>
    </row>
    <row r="5211" spans="1:34">
      <c r="A5211" t="s">
        <v>1531</v>
      </c>
      <c r="B5211" t="s">
        <v>1846</v>
      </c>
      <c r="C5211" t="s">
        <v>5916</v>
      </c>
      <c r="D5211" t="s">
        <v>6110</v>
      </c>
      <c r="E5211" t="s">
        <v>671</v>
      </c>
      <c r="F5211" t="s">
        <v>43</v>
      </c>
      <c r="G5211" t="s">
        <v>672</v>
      </c>
      <c r="H5211" t="s">
        <v>46</v>
      </c>
      <c r="I5211">
        <v>0.31457868537833161</v>
      </c>
      <c r="J5211">
        <v>0.3145786853783315</v>
      </c>
      <c r="K5211">
        <v>0.31457868537833161</v>
      </c>
      <c r="L5211">
        <v>2.202050797648321</v>
      </c>
      <c r="M5211">
        <v>3.1457868537833158</v>
      </c>
      <c r="N5211" t="str">
        <f t="shared" si="243"/>
        <v>10Qf-303,14578685378332</v>
      </c>
      <c r="O5211" t="s">
        <v>5918</v>
      </c>
      <c r="P5211">
        <v>15.6352658210038</v>
      </c>
      <c r="Q5211">
        <v>14.113143748564241</v>
      </c>
      <c r="R5211">
        <v>15.865196200724441</v>
      </c>
      <c r="S5211">
        <v>273.91559284556439</v>
      </c>
      <c r="T5211">
        <f t="shared" si="244"/>
        <v>319.5291986158569</v>
      </c>
      <c r="U5211">
        <v>1335907.527034207</v>
      </c>
      <c r="V5211">
        <v>2000836.228994316</v>
      </c>
      <c r="W5211">
        <v>3167290.9806518741</v>
      </c>
      <c r="X5211">
        <v>25061585.908376269</v>
      </c>
      <c r="Y5211">
        <f t="shared" si="245"/>
        <v>31565620.645056665</v>
      </c>
      <c r="Z5211">
        <v>5.3911306381905923E-2</v>
      </c>
      <c r="AA5211">
        <v>6.2205022825617969E-2</v>
      </c>
      <c r="AB5211">
        <v>7.1496110180295835E-2</v>
      </c>
      <c r="AC5211">
        <v>1.56426042487725</v>
      </c>
      <c r="AD5211">
        <v>0.10412399999999999</v>
      </c>
      <c r="AE5211">
        <v>5.4999999999999997E-3</v>
      </c>
      <c r="AF5211">
        <v>0.9882052943821934</v>
      </c>
      <c r="AG5211">
        <v>1.121473013373752</v>
      </c>
      <c r="AH5211">
        <v>5.3650891615392613</v>
      </c>
    </row>
    <row r="5212" spans="1:34">
      <c r="A5212" t="s">
        <v>1531</v>
      </c>
      <c r="B5212" t="s">
        <v>1846</v>
      </c>
      <c r="C5212" t="s">
        <v>5919</v>
      </c>
      <c r="D5212" t="s">
        <v>6111</v>
      </c>
      <c r="E5212" t="s">
        <v>671</v>
      </c>
      <c r="F5212" t="s">
        <v>254</v>
      </c>
      <c r="G5212" t="s">
        <v>672</v>
      </c>
      <c r="H5212" t="s">
        <v>46</v>
      </c>
      <c r="I5212">
        <v>0.24942304677452951</v>
      </c>
      <c r="J5212">
        <v>0.56614083327812914</v>
      </c>
      <c r="K5212">
        <v>0.24942304677452951</v>
      </c>
      <c r="L5212">
        <v>1.429243540918107</v>
      </c>
      <c r="M5212">
        <v>2.4942304677452949</v>
      </c>
      <c r="N5212" t="str">
        <f t="shared" si="243"/>
        <v>10Qf-302,49423046774529</v>
      </c>
      <c r="O5212" t="s">
        <v>5921</v>
      </c>
      <c r="P5212">
        <v>12.39688452990482</v>
      </c>
      <c r="Q5212">
        <v>54.239542397422447</v>
      </c>
      <c r="R5212">
        <v>12.579191655344591</v>
      </c>
      <c r="S5212">
        <v>177.7852228701403</v>
      </c>
      <c r="T5212">
        <f t="shared" si="244"/>
        <v>257.00084145281215</v>
      </c>
      <c r="U5212">
        <v>1059213.92989854</v>
      </c>
      <c r="V5212">
        <v>30163254.964207049</v>
      </c>
      <c r="W5212">
        <v>2511280.6529329251</v>
      </c>
      <c r="X5212">
        <v>16266250.45297049</v>
      </c>
      <c r="Y5212">
        <f t="shared" si="245"/>
        <v>50000000.000009008</v>
      </c>
      <c r="Z5212">
        <v>4.2745179245689387E-2</v>
      </c>
      <c r="AA5212">
        <v>0.31213660796037801</v>
      </c>
      <c r="AB5212">
        <v>5.668781281939065E-2</v>
      </c>
      <c r="AC5212">
        <v>1.0152849838692399</v>
      </c>
      <c r="AD5212">
        <v>0.10412399999999999</v>
      </c>
      <c r="AE5212">
        <v>5.4999999999999997E-3</v>
      </c>
      <c r="AF5212">
        <v>0.78352789562679437</v>
      </c>
      <c r="AG5212">
        <v>0.88919316175119778</v>
      </c>
      <c r="AH5212">
        <v>4.2765755251232873</v>
      </c>
    </row>
    <row r="5213" spans="1:34">
      <c r="A5213" t="s">
        <v>1531</v>
      </c>
      <c r="B5213" t="s">
        <v>1846</v>
      </c>
      <c r="C5213" t="s">
        <v>5922</v>
      </c>
      <c r="D5213" t="s">
        <v>6112</v>
      </c>
      <c r="E5213" t="s">
        <v>43</v>
      </c>
      <c r="F5213" t="s">
        <v>254</v>
      </c>
      <c r="G5213" t="s">
        <v>672</v>
      </c>
      <c r="H5213" t="s">
        <v>46</v>
      </c>
      <c r="I5213">
        <v>0.25311906914628868</v>
      </c>
      <c r="J5213">
        <v>0.54407648062952685</v>
      </c>
      <c r="K5213">
        <v>0.25311906914628868</v>
      </c>
      <c r="L5213">
        <v>1.480876072540783</v>
      </c>
      <c r="M5213">
        <v>2.531190691462887</v>
      </c>
      <c r="N5213" t="str">
        <f t="shared" si="243"/>
        <v>10Qf-302,53119069146289</v>
      </c>
      <c r="O5213" t="s">
        <v>5924</v>
      </c>
      <c r="P5213">
        <v>11.35584187488123</v>
      </c>
      <c r="Q5213">
        <v>52.125650728407983</v>
      </c>
      <c r="R5213">
        <v>12.76559373156824</v>
      </c>
      <c r="S5213">
        <v>184.20785195964481</v>
      </c>
      <c r="T5213">
        <f t="shared" si="244"/>
        <v>260.45493829450226</v>
      </c>
      <c r="U5213">
        <v>1609930.447729236</v>
      </c>
      <c r="V5213">
        <v>28987694.65228549</v>
      </c>
      <c r="W5213">
        <v>2548493.5311935162</v>
      </c>
      <c r="X5213">
        <v>16853881.368801579</v>
      </c>
      <c r="Y5213">
        <f t="shared" si="245"/>
        <v>50000000.00000982</v>
      </c>
      <c r="Z5213">
        <v>5.0051952677301809E-2</v>
      </c>
      <c r="AA5213">
        <v>0.29997162746833689</v>
      </c>
      <c r="AB5213">
        <v>5.7527829117387227E-2</v>
      </c>
      <c r="AC5213">
        <v>1.051962941498479</v>
      </c>
      <c r="AD5213">
        <v>0.10412399999999999</v>
      </c>
      <c r="AE5213">
        <v>5.4999999999999997E-3</v>
      </c>
      <c r="AF5213">
        <v>0.79513843710876042</v>
      </c>
      <c r="AG5213">
        <v>0.9023694815065193</v>
      </c>
      <c r="AH5213">
        <v>4.3383226100781673</v>
      </c>
    </row>
    <row r="5214" spans="1:34">
      <c r="A5214" t="s">
        <v>1704</v>
      </c>
      <c r="B5214" t="s">
        <v>1853</v>
      </c>
      <c r="C5214" t="s">
        <v>6020</v>
      </c>
      <c r="D5214" t="s">
        <v>6113</v>
      </c>
      <c r="E5214" t="s">
        <v>671</v>
      </c>
      <c r="F5214" t="s">
        <v>43</v>
      </c>
      <c r="G5214" t="s">
        <v>254</v>
      </c>
      <c r="H5214" t="s">
        <v>672</v>
      </c>
      <c r="I5214">
        <v>0</v>
      </c>
      <c r="J5214">
        <v>0</v>
      </c>
      <c r="K5214">
        <v>0</v>
      </c>
      <c r="L5214">
        <v>0</v>
      </c>
      <c r="M5214">
        <v>0</v>
      </c>
      <c r="N5214" t="str">
        <f t="shared" si="243"/>
        <v>10Qfs1-300</v>
      </c>
      <c r="O5214" t="s">
        <v>5915</v>
      </c>
      <c r="P5214">
        <v>0</v>
      </c>
      <c r="Q5214">
        <v>0</v>
      </c>
      <c r="R5214">
        <v>0</v>
      </c>
      <c r="S5214">
        <v>0</v>
      </c>
      <c r="T5214">
        <f t="shared" si="244"/>
        <v>0</v>
      </c>
      <c r="U5214">
        <v>0</v>
      </c>
      <c r="V5214">
        <v>0</v>
      </c>
      <c r="W5214">
        <v>0</v>
      </c>
      <c r="X5214">
        <v>0</v>
      </c>
      <c r="Y5214">
        <f t="shared" si="245"/>
        <v>0</v>
      </c>
      <c r="Z5214">
        <v>0</v>
      </c>
      <c r="AA5214">
        <v>0</v>
      </c>
      <c r="AB5214">
        <v>0</v>
      </c>
      <c r="AC5214">
        <v>0</v>
      </c>
      <c r="AD5214">
        <v>0.10412399999999999</v>
      </c>
      <c r="AE5214">
        <v>5.4999999999999997E-3</v>
      </c>
      <c r="AF5214">
        <v>0</v>
      </c>
      <c r="AG5214">
        <v>0</v>
      </c>
      <c r="AH5214">
        <v>0</v>
      </c>
    </row>
    <row r="5215" spans="1:34">
      <c r="A5215" t="s">
        <v>1704</v>
      </c>
      <c r="B5215" t="s">
        <v>1853</v>
      </c>
      <c r="C5215" t="s">
        <v>6022</v>
      </c>
      <c r="D5215" t="s">
        <v>6114</v>
      </c>
      <c r="E5215" t="s">
        <v>671</v>
      </c>
      <c r="F5215" t="s">
        <v>43</v>
      </c>
      <c r="G5215" t="s">
        <v>672</v>
      </c>
      <c r="H5215" t="s">
        <v>46</v>
      </c>
      <c r="I5215">
        <v>0.31462038564835759</v>
      </c>
      <c r="J5215">
        <v>0.3146203856483577</v>
      </c>
      <c r="K5215">
        <v>0.31462038564835781</v>
      </c>
      <c r="L5215">
        <v>2.2023426995385038</v>
      </c>
      <c r="M5215">
        <v>3.1462038564835768</v>
      </c>
      <c r="N5215" t="str">
        <f t="shared" si="243"/>
        <v>10Qfs1-303,14620385648358</v>
      </c>
      <c r="O5215" t="s">
        <v>5918</v>
      </c>
      <c r="P5215">
        <v>15.637338417899169</v>
      </c>
      <c r="Q5215">
        <v>14.11501457431496</v>
      </c>
      <c r="R5215">
        <v>15.86729927698593</v>
      </c>
      <c r="S5215">
        <v>273.95190285230342</v>
      </c>
      <c r="T5215">
        <f t="shared" si="244"/>
        <v>319.57155512150348</v>
      </c>
      <c r="U5215">
        <v>1337037.505497837</v>
      </c>
      <c r="V5215">
        <v>2001132.5925733561</v>
      </c>
      <c r="W5215">
        <v>3167710.8339200178</v>
      </c>
      <c r="X5215">
        <v>25064908.049857039</v>
      </c>
      <c r="Y5215">
        <f t="shared" si="245"/>
        <v>31570788.981848251</v>
      </c>
      <c r="Z5215">
        <v>5.3918452816607558E-2</v>
      </c>
      <c r="AA5215">
        <v>6.2213268667975961E-2</v>
      </c>
      <c r="AB5215">
        <v>7.1505587640908766E-2</v>
      </c>
      <c r="AC5215">
        <v>1.5644677818443311</v>
      </c>
      <c r="AD5215">
        <v>0.10412399999999999</v>
      </c>
      <c r="AE5215">
        <v>5.4999999999999997E-3</v>
      </c>
      <c r="AF5215">
        <v>0.98833628999484102</v>
      </c>
      <c r="AG5215">
        <v>0.49867331125264702</v>
      </c>
      <c r="AH5215">
        <v>4.7428374577310652</v>
      </c>
    </row>
    <row r="5216" spans="1:34">
      <c r="A5216" t="s">
        <v>1704</v>
      </c>
      <c r="B5216" t="s">
        <v>1853</v>
      </c>
      <c r="C5216" t="s">
        <v>6024</v>
      </c>
      <c r="D5216" t="s">
        <v>6115</v>
      </c>
      <c r="E5216" t="s">
        <v>671</v>
      </c>
      <c r="F5216" t="s">
        <v>254</v>
      </c>
      <c r="G5216" t="s">
        <v>672</v>
      </c>
      <c r="H5216" t="s">
        <v>46</v>
      </c>
      <c r="I5216">
        <v>0.2494564313471728</v>
      </c>
      <c r="J5216">
        <v>0.56603855503491207</v>
      </c>
      <c r="K5216">
        <v>0.24945643134717271</v>
      </c>
      <c r="L5216">
        <v>1.4296128957424701</v>
      </c>
      <c r="M5216">
        <v>2.4945643134717281</v>
      </c>
      <c r="N5216" t="str">
        <f t="shared" si="243"/>
        <v>10Qfs1-302,49456431347173</v>
      </c>
      <c r="O5216" t="s">
        <v>5921</v>
      </c>
      <c r="P5216">
        <v>12.398543817999849</v>
      </c>
      <c r="Q5216">
        <v>54.229743554478752</v>
      </c>
      <c r="R5216">
        <v>12.580875344735141</v>
      </c>
      <c r="S5216">
        <v>177.83116733508811</v>
      </c>
      <c r="T5216">
        <f t="shared" si="244"/>
        <v>257.04033005230184</v>
      </c>
      <c r="U5216">
        <v>1060111.2321806019</v>
      </c>
      <c r="V5216">
        <v>30157817.899151988</v>
      </c>
      <c r="W5216">
        <v>2511616.780778646</v>
      </c>
      <c r="X5216">
        <v>16270454.087905411</v>
      </c>
      <c r="Y5216">
        <f t="shared" si="245"/>
        <v>50000000.000016645</v>
      </c>
      <c r="Z5216">
        <v>4.2750900567596617E-2</v>
      </c>
      <c r="AA5216">
        <v>0.31208021777965023</v>
      </c>
      <c r="AB5216">
        <v>5.6695400323550867E-2</v>
      </c>
      <c r="AC5216">
        <v>1.015547360711367</v>
      </c>
      <c r="AD5216">
        <v>0.10412399999999999</v>
      </c>
      <c r="AE5216">
        <v>5.4999999999999997E-3</v>
      </c>
      <c r="AF5216">
        <v>0.7836327686298622</v>
      </c>
      <c r="AG5216">
        <v>0.39538844368526888</v>
      </c>
      <c r="AH5216">
        <v>3.7832095257868592</v>
      </c>
    </row>
    <row r="5217" spans="1:34">
      <c r="A5217" t="s">
        <v>1704</v>
      </c>
      <c r="B5217" t="s">
        <v>1853</v>
      </c>
      <c r="C5217" t="s">
        <v>6026</v>
      </c>
      <c r="D5217" t="s">
        <v>6116</v>
      </c>
      <c r="E5217" t="s">
        <v>43</v>
      </c>
      <c r="F5217" t="s">
        <v>254</v>
      </c>
      <c r="G5217" t="s">
        <v>672</v>
      </c>
      <c r="H5217" t="s">
        <v>46</v>
      </c>
      <c r="I5217">
        <v>0.25314110907980802</v>
      </c>
      <c r="J5217">
        <v>0.54401906581723602</v>
      </c>
      <c r="K5217">
        <v>0.25314110907980802</v>
      </c>
      <c r="L5217">
        <v>1.4811098068212289</v>
      </c>
      <c r="M5217">
        <v>2.53141109079808</v>
      </c>
      <c r="N5217" t="str">
        <f t="shared" si="243"/>
        <v>10Qfs1-302,53141109079808</v>
      </c>
      <c r="O5217" t="s">
        <v>5924</v>
      </c>
      <c r="P5217">
        <v>11.356830666444109</v>
      </c>
      <c r="Q5217">
        <v>52.120150059736098</v>
      </c>
      <c r="R5217">
        <v>12.76670527499374</v>
      </c>
      <c r="S5217">
        <v>184.23692643152569</v>
      </c>
      <c r="T5217">
        <f t="shared" si="244"/>
        <v>260.48061243269967</v>
      </c>
      <c r="U5217">
        <v>1610095.6804049839</v>
      </c>
      <c r="V5217">
        <v>28984647.378960028</v>
      </c>
      <c r="W5217">
        <v>2548715.4371454911</v>
      </c>
      <c r="X5217">
        <v>16856541.503506631</v>
      </c>
      <c r="Y5217">
        <f t="shared" si="245"/>
        <v>50000000.000017136</v>
      </c>
      <c r="Z5217">
        <v>5.0056310870120857E-2</v>
      </c>
      <c r="AA5217">
        <v>0.2999399723328976</v>
      </c>
      <c r="AB5217">
        <v>5.7532838260054883E-2</v>
      </c>
      <c r="AC5217">
        <v>1.052128978215356</v>
      </c>
      <c r="AD5217">
        <v>0.10412399999999999</v>
      </c>
      <c r="AE5217">
        <v>5.4999999999999997E-3</v>
      </c>
      <c r="AF5217">
        <v>0.79520767250201485</v>
      </c>
      <c r="AG5217">
        <v>0.40122865789149581</v>
      </c>
      <c r="AH5217">
        <v>3.8374714211915908</v>
      </c>
    </row>
    <row r="5218" spans="1:34">
      <c r="A5218" t="s">
        <v>1531</v>
      </c>
      <c r="B5218" t="s">
        <v>1860</v>
      </c>
      <c r="C5218" t="s">
        <v>5913</v>
      </c>
      <c r="D5218" t="s">
        <v>6117</v>
      </c>
      <c r="E5218" t="s">
        <v>671</v>
      </c>
      <c r="F5218" t="s">
        <v>43</v>
      </c>
      <c r="G5218" t="s">
        <v>254</v>
      </c>
      <c r="H5218" t="s">
        <v>672</v>
      </c>
      <c r="I5218">
        <v>0</v>
      </c>
      <c r="J5218">
        <v>0</v>
      </c>
      <c r="K5218">
        <v>0</v>
      </c>
      <c r="L5218">
        <v>0</v>
      </c>
      <c r="M5218">
        <v>0</v>
      </c>
      <c r="N5218" t="str">
        <f t="shared" si="243"/>
        <v>10Qf-300</v>
      </c>
      <c r="O5218" t="s">
        <v>5915</v>
      </c>
      <c r="P5218">
        <v>0</v>
      </c>
      <c r="Q5218">
        <v>0</v>
      </c>
      <c r="R5218">
        <v>0</v>
      </c>
      <c r="S5218">
        <v>0</v>
      </c>
      <c r="T5218">
        <f t="shared" si="244"/>
        <v>0</v>
      </c>
      <c r="U5218">
        <v>0</v>
      </c>
      <c r="V5218">
        <v>0</v>
      </c>
      <c r="W5218">
        <v>0</v>
      </c>
      <c r="X5218">
        <v>0</v>
      </c>
      <c r="Y5218">
        <f t="shared" si="245"/>
        <v>0</v>
      </c>
      <c r="Z5218">
        <v>0</v>
      </c>
      <c r="AA5218">
        <v>0</v>
      </c>
      <c r="AB5218">
        <v>0</v>
      </c>
      <c r="AC5218">
        <v>0</v>
      </c>
      <c r="AD5218">
        <v>0.10412399999999999</v>
      </c>
      <c r="AE5218">
        <v>5.4999999999999997E-3</v>
      </c>
      <c r="AF5218">
        <v>0</v>
      </c>
      <c r="AG5218">
        <v>0</v>
      </c>
      <c r="AH5218">
        <v>0</v>
      </c>
    </row>
    <row r="5219" spans="1:34">
      <c r="A5219" t="s">
        <v>1531</v>
      </c>
      <c r="B5219" t="s">
        <v>1860</v>
      </c>
      <c r="C5219" t="s">
        <v>5916</v>
      </c>
      <c r="D5219" t="s">
        <v>6118</v>
      </c>
      <c r="E5219" t="s">
        <v>671</v>
      </c>
      <c r="F5219" t="s">
        <v>43</v>
      </c>
      <c r="G5219" t="s">
        <v>672</v>
      </c>
      <c r="H5219" t="s">
        <v>46</v>
      </c>
      <c r="I5219">
        <v>0.31432632699195717</v>
      </c>
      <c r="J5219">
        <v>0.31432632699195717</v>
      </c>
      <c r="K5219">
        <v>0.31432632699195717</v>
      </c>
      <c r="L5219">
        <v>2.2002842889437</v>
      </c>
      <c r="M5219">
        <v>3.1432632699195722</v>
      </c>
      <c r="N5219" t="str">
        <f t="shared" si="243"/>
        <v>10Qf-303,14326326991957</v>
      </c>
      <c r="O5219" t="s">
        <v>5918</v>
      </c>
      <c r="P5219">
        <v>15.62272304351594</v>
      </c>
      <c r="Q5219">
        <v>14.10182203368462</v>
      </c>
      <c r="R5219">
        <v>15.85246897062647</v>
      </c>
      <c r="S5219">
        <v>273.69585482698199</v>
      </c>
      <c r="T5219">
        <f t="shared" si="244"/>
        <v>319.27286887480903</v>
      </c>
      <c r="U5219">
        <v>1330975.9247014441</v>
      </c>
      <c r="V5219">
        <v>1993344.712547922</v>
      </c>
      <c r="W5219">
        <v>3164750.1459475318</v>
      </c>
      <c r="X5219">
        <v>25041481.2360835</v>
      </c>
      <c r="Y5219">
        <f t="shared" si="245"/>
        <v>31530552.019280396</v>
      </c>
      <c r="Z5219">
        <v>5.3868058155251558E-2</v>
      </c>
      <c r="AA5219">
        <v>6.2155121290916812E-2</v>
      </c>
      <c r="AB5219">
        <v>7.1438755235934473E-2</v>
      </c>
      <c r="AC5219">
        <v>1.5630055584319389</v>
      </c>
      <c r="AD5219">
        <v>0.10412399999999999</v>
      </c>
      <c r="AE5219">
        <v>5.4999999999999997E-3</v>
      </c>
      <c r="AF5219">
        <v>0.98741254552447288</v>
      </c>
      <c r="AG5219">
        <v>0.49820722828225222</v>
      </c>
      <c r="AH5219">
        <v>4.7385070437262966</v>
      </c>
    </row>
    <row r="5220" spans="1:34">
      <c r="A5220" t="s">
        <v>1531</v>
      </c>
      <c r="B5220" t="s">
        <v>1860</v>
      </c>
      <c r="C5220" t="s">
        <v>5919</v>
      </c>
      <c r="D5220" t="s">
        <v>6119</v>
      </c>
      <c r="E5220" t="s">
        <v>671</v>
      </c>
      <c r="F5220" t="s">
        <v>254</v>
      </c>
      <c r="G5220" t="s">
        <v>672</v>
      </c>
      <c r="H5220" t="s">
        <v>46</v>
      </c>
      <c r="I5220">
        <v>0.24929663261968291</v>
      </c>
      <c r="J5220">
        <v>0.56653285599784176</v>
      </c>
      <c r="K5220">
        <v>0.24929663261968291</v>
      </c>
      <c r="L5220">
        <v>1.4278402049596211</v>
      </c>
      <c r="M5220">
        <v>2.4929663261968291</v>
      </c>
      <c r="N5220" t="str">
        <f t="shared" si="243"/>
        <v>10Qf-302,49296632619683</v>
      </c>
      <c r="O5220" t="s">
        <v>5921</v>
      </c>
      <c r="P5220">
        <v>12.390601463039729</v>
      </c>
      <c r="Q5220">
        <v>54.277100424819068</v>
      </c>
      <c r="R5220">
        <v>12.57281619043737</v>
      </c>
      <c r="S5220">
        <v>177.61066032079279</v>
      </c>
      <c r="T5220">
        <f t="shared" si="244"/>
        <v>256.85117839908895</v>
      </c>
      <c r="U5220">
        <v>1055615.7331817411</v>
      </c>
      <c r="V5220">
        <v>30184097.33967603</v>
      </c>
      <c r="W5220">
        <v>2510007.869902533</v>
      </c>
      <c r="X5220">
        <v>16250279.0572518</v>
      </c>
      <c r="Y5220">
        <f t="shared" si="245"/>
        <v>50000000.0000121</v>
      </c>
      <c r="Z5220">
        <v>4.2723514865520867E-2</v>
      </c>
      <c r="AA5220">
        <v>0.31235274612738839</v>
      </c>
      <c r="AB5220">
        <v>5.6659081946119967E-2</v>
      </c>
      <c r="AC5220">
        <v>1.014288102732342</v>
      </c>
      <c r="AD5220">
        <v>0.10412399999999999</v>
      </c>
      <c r="AE5220">
        <v>5.4999999999999997E-3</v>
      </c>
      <c r="AF5220">
        <v>0.78313078309848017</v>
      </c>
      <c r="AG5220">
        <v>0.39513516270219728</v>
      </c>
      <c r="AH5220">
        <v>3.7808562719975058</v>
      </c>
    </row>
    <row r="5221" spans="1:34">
      <c r="A5221" t="s">
        <v>1531</v>
      </c>
      <c r="B5221" t="s">
        <v>1860</v>
      </c>
      <c r="C5221" t="s">
        <v>5922</v>
      </c>
      <c r="D5221" t="s">
        <v>6120</v>
      </c>
      <c r="E5221" t="s">
        <v>43</v>
      </c>
      <c r="F5221" t="s">
        <v>254</v>
      </c>
      <c r="G5221" t="s">
        <v>672</v>
      </c>
      <c r="H5221" t="s">
        <v>46</v>
      </c>
      <c r="I5221">
        <v>0.25294475949798922</v>
      </c>
      <c r="J5221">
        <v>0.54463769461122946</v>
      </c>
      <c r="K5221">
        <v>0.25294475949798922</v>
      </c>
      <c r="L5221">
        <v>1.4789203813726839</v>
      </c>
      <c r="M5221">
        <v>2.5294475949798918</v>
      </c>
      <c r="N5221" t="str">
        <f t="shared" si="243"/>
        <v>10Qf-302,52944759497989</v>
      </c>
      <c r="O5221" t="s">
        <v>5924</v>
      </c>
      <c r="P5221">
        <v>11.34802171020524</v>
      </c>
      <c r="Q5221">
        <v>52.179418250136322</v>
      </c>
      <c r="R5221">
        <v>12.75680274572435</v>
      </c>
      <c r="S5221">
        <v>183.96458132015511</v>
      </c>
      <c r="T5221">
        <f t="shared" si="244"/>
        <v>260.24882402622103</v>
      </c>
      <c r="U5221">
        <v>1604084.849453046</v>
      </c>
      <c r="V5221">
        <v>29017553.024435218</v>
      </c>
      <c r="W5221">
        <v>2546738.5191645361</v>
      </c>
      <c r="X5221">
        <v>16831623.606958881</v>
      </c>
      <c r="Y5221">
        <f t="shared" si="245"/>
        <v>50000000.000011683</v>
      </c>
      <c r="Z5221">
        <v>5.0017484558019798E-2</v>
      </c>
      <c r="AA5221">
        <v>0.30028104770141612</v>
      </c>
      <c r="AB5221">
        <v>5.7488212759383428E-2</v>
      </c>
      <c r="AC5221">
        <v>1.0505736864000921</v>
      </c>
      <c r="AD5221">
        <v>0.10412399999999999</v>
      </c>
      <c r="AE5221">
        <v>5.4999999999999997E-3</v>
      </c>
      <c r="AF5221">
        <v>0.79459086753295038</v>
      </c>
      <c r="AG5221">
        <v>0.40091744380431288</v>
      </c>
      <c r="AH5221">
        <v>3.8345799063171562</v>
      </c>
    </row>
    <row r="5222" spans="1:34">
      <c r="A5222" t="s">
        <v>1867</v>
      </c>
      <c r="B5222" t="s">
        <v>1868</v>
      </c>
      <c r="C5222" t="s">
        <v>6121</v>
      </c>
      <c r="D5222" t="s">
        <v>6122</v>
      </c>
      <c r="E5222" t="s">
        <v>671</v>
      </c>
      <c r="F5222" t="s">
        <v>43</v>
      </c>
      <c r="G5222" t="s">
        <v>254</v>
      </c>
      <c r="H5222" t="s">
        <v>672</v>
      </c>
      <c r="I5222">
        <v>0</v>
      </c>
      <c r="J5222">
        <v>0</v>
      </c>
      <c r="K5222">
        <v>0</v>
      </c>
      <c r="L5222">
        <v>0</v>
      </c>
      <c r="M5222">
        <v>0</v>
      </c>
      <c r="N5222" t="str">
        <f t="shared" si="243"/>
        <v>10Rf-300</v>
      </c>
      <c r="O5222" t="s">
        <v>5915</v>
      </c>
      <c r="P5222">
        <v>0</v>
      </c>
      <c r="Q5222">
        <v>0</v>
      </c>
      <c r="R5222">
        <v>0</v>
      </c>
      <c r="S5222">
        <v>0</v>
      </c>
      <c r="T5222">
        <f t="shared" si="244"/>
        <v>0</v>
      </c>
      <c r="U5222">
        <v>0</v>
      </c>
      <c r="V5222">
        <v>0</v>
      </c>
      <c r="W5222">
        <v>0</v>
      </c>
      <c r="X5222">
        <v>0</v>
      </c>
      <c r="Y5222">
        <f t="shared" si="245"/>
        <v>0</v>
      </c>
      <c r="Z5222">
        <v>0</v>
      </c>
      <c r="AA5222">
        <v>0</v>
      </c>
      <c r="AB5222">
        <v>0</v>
      </c>
      <c r="AC5222">
        <v>0</v>
      </c>
      <c r="AD5222">
        <v>0.10412399999999999</v>
      </c>
      <c r="AE5222">
        <v>5.4999999999999997E-3</v>
      </c>
      <c r="AF5222">
        <v>0</v>
      </c>
      <c r="AG5222">
        <v>0</v>
      </c>
      <c r="AH5222">
        <v>0</v>
      </c>
    </row>
    <row r="5223" spans="1:34">
      <c r="A5223" t="s">
        <v>1867</v>
      </c>
      <c r="B5223" t="s">
        <v>1868</v>
      </c>
      <c r="C5223" t="s">
        <v>6123</v>
      </c>
      <c r="D5223" t="s">
        <v>6124</v>
      </c>
      <c r="E5223" t="s">
        <v>671</v>
      </c>
      <c r="F5223" t="s">
        <v>43</v>
      </c>
      <c r="G5223" t="s">
        <v>672</v>
      </c>
      <c r="H5223" t="s">
        <v>46</v>
      </c>
      <c r="I5223">
        <v>0.31442959666320958</v>
      </c>
      <c r="J5223">
        <v>0.31442959666320958</v>
      </c>
      <c r="K5223">
        <v>0.31442959666320958</v>
      </c>
      <c r="L5223">
        <v>2.201007176642467</v>
      </c>
      <c r="M5223">
        <v>3.1442959666320962</v>
      </c>
      <c r="N5223" t="str">
        <f t="shared" si="243"/>
        <v>10Rf-303,1442959666321</v>
      </c>
      <c r="O5223" t="s">
        <v>5918</v>
      </c>
      <c r="P5223">
        <v>15.627855777665861</v>
      </c>
      <c r="Q5223">
        <v>14.106455086663081</v>
      </c>
      <c r="R5223">
        <v>15.85767718616095</v>
      </c>
      <c r="S5223">
        <v>273.78577564660162</v>
      </c>
      <c r="T5223">
        <f t="shared" si="244"/>
        <v>319.3777636970915</v>
      </c>
      <c r="U5223">
        <v>1332459.7929030571</v>
      </c>
      <c r="V5223">
        <v>1997449.2207457561</v>
      </c>
      <c r="W5223">
        <v>3165789.9020198141</v>
      </c>
      <c r="X5223">
        <v>25049708.43601191</v>
      </c>
      <c r="Y5223">
        <f t="shared" si="245"/>
        <v>31545407.35168054</v>
      </c>
      <c r="Z5223">
        <v>5.3885756121279202E-2</v>
      </c>
      <c r="AA5223">
        <v>6.217554191238938E-2</v>
      </c>
      <c r="AB5223">
        <v>7.146222592907843E-2</v>
      </c>
      <c r="AC5223">
        <v>1.563519072752326</v>
      </c>
      <c r="AD5223">
        <v>0.10412399999999999</v>
      </c>
      <c r="AE5223">
        <v>5.4999999999999997E-3</v>
      </c>
      <c r="AF5223">
        <v>0.98773695286872132</v>
      </c>
      <c r="AG5223">
        <v>0.49837091071118728</v>
      </c>
      <c r="AH5223">
        <v>4.7400278302120054</v>
      </c>
    </row>
    <row r="5224" spans="1:34">
      <c r="A5224" t="s">
        <v>1867</v>
      </c>
      <c r="B5224" t="s">
        <v>1868</v>
      </c>
      <c r="C5224" t="s">
        <v>6125</v>
      </c>
      <c r="D5224" t="s">
        <v>6126</v>
      </c>
      <c r="E5224" t="s">
        <v>671</v>
      </c>
      <c r="F5224" t="s">
        <v>254</v>
      </c>
      <c r="G5224" t="s">
        <v>672</v>
      </c>
      <c r="H5224" t="s">
        <v>46</v>
      </c>
      <c r="I5224">
        <v>0.24933400100534811</v>
      </c>
      <c r="J5224">
        <v>0.56641873545556565</v>
      </c>
      <c r="K5224">
        <v>0.249334001005348</v>
      </c>
      <c r="L5224">
        <v>1.428253272587219</v>
      </c>
      <c r="M5224">
        <v>2.493340010053481</v>
      </c>
      <c r="N5224" t="str">
        <f t="shared" si="243"/>
        <v>10Rf-302,49334001005348</v>
      </c>
      <c r="O5224" t="s">
        <v>5921</v>
      </c>
      <c r="P5224">
        <v>12.39245875557204</v>
      </c>
      <c r="Q5224">
        <v>54.266167021631453</v>
      </c>
      <c r="R5224">
        <v>12.574700796095151</v>
      </c>
      <c r="S5224">
        <v>177.66204227084569</v>
      </c>
      <c r="T5224">
        <f t="shared" si="244"/>
        <v>256.89536884414434</v>
      </c>
      <c r="U5224">
        <v>1056603.878480087</v>
      </c>
      <c r="V5224">
        <v>30178031.824795</v>
      </c>
      <c r="W5224">
        <v>2510384.1082059531</v>
      </c>
      <c r="X5224">
        <v>16254980.18850911</v>
      </c>
      <c r="Y5224">
        <f t="shared" si="245"/>
        <v>49999999.99999015</v>
      </c>
      <c r="Z5224">
        <v>4.2729918918249919E-2</v>
      </c>
      <c r="AA5224">
        <v>0.31228982680260059</v>
      </c>
      <c r="AB5224">
        <v>5.6667574874417273E-2</v>
      </c>
      <c r="AC5224">
        <v>1.0145815316320479</v>
      </c>
      <c r="AD5224">
        <v>0.10412399999999999</v>
      </c>
      <c r="AE5224">
        <v>5.4999999999999997E-3</v>
      </c>
      <c r="AF5224">
        <v>0.78324817069742847</v>
      </c>
      <c r="AG5224">
        <v>0.39519439159347669</v>
      </c>
      <c r="AH5224">
        <v>3.7814065723443862</v>
      </c>
    </row>
    <row r="5225" spans="1:34">
      <c r="A5225" t="s">
        <v>1867</v>
      </c>
      <c r="B5225" t="s">
        <v>1868</v>
      </c>
      <c r="C5225" t="s">
        <v>6127</v>
      </c>
      <c r="D5225" t="s">
        <v>6128</v>
      </c>
      <c r="E5225" t="s">
        <v>43</v>
      </c>
      <c r="F5225" t="s">
        <v>254</v>
      </c>
      <c r="G5225" t="s">
        <v>672</v>
      </c>
      <c r="H5225" t="s">
        <v>46</v>
      </c>
      <c r="I5225">
        <v>0.25302557402673997</v>
      </c>
      <c r="J5225">
        <v>0.54436383112508435</v>
      </c>
      <c r="K5225">
        <v>0.25302557402673997</v>
      </c>
      <c r="L5225">
        <v>1.4798407610888371</v>
      </c>
      <c r="M5225">
        <v>2.5302557402674011</v>
      </c>
      <c r="N5225" t="str">
        <f t="shared" si="243"/>
        <v>10Rf-302,5302557402674</v>
      </c>
      <c r="O5225" t="s">
        <v>5924</v>
      </c>
      <c r="P5225">
        <v>11.351647343836021</v>
      </c>
      <c r="Q5225">
        <v>52.153180555741692</v>
      </c>
      <c r="R5225">
        <v>12.760878477533581</v>
      </c>
      <c r="S5225">
        <v>184.07906839550421</v>
      </c>
      <c r="T5225">
        <f t="shared" si="244"/>
        <v>260.34477477261549</v>
      </c>
      <c r="U5225">
        <v>1607373.2912929549</v>
      </c>
      <c r="V5225">
        <v>29002976.052244049</v>
      </c>
      <c r="W5225">
        <v>2547552.1888119569</v>
      </c>
      <c r="X5225">
        <v>16842098.467642989</v>
      </c>
      <c r="Y5225">
        <f t="shared" si="245"/>
        <v>49999999.999991953</v>
      </c>
      <c r="Z5225">
        <v>5.0033464882940873E-2</v>
      </c>
      <c r="AA5225">
        <v>0.30013005555496641</v>
      </c>
      <c r="AB5225">
        <v>5.7506579942922229E-2</v>
      </c>
      <c r="AC5225">
        <v>1.051227492192117</v>
      </c>
      <c r="AD5225">
        <v>0.10412399999999999</v>
      </c>
      <c r="AE5225">
        <v>5.4999999999999997E-3</v>
      </c>
      <c r="AF5225">
        <v>0.7948447351625344</v>
      </c>
      <c r="AG5225">
        <v>0.40104553483238309</v>
      </c>
      <c r="AH5225">
        <v>3.8357700102623191</v>
      </c>
    </row>
    <row r="5226" spans="1:34">
      <c r="A5226" t="s">
        <v>1531</v>
      </c>
      <c r="B5226" t="s">
        <v>1881</v>
      </c>
      <c r="C5226" t="s">
        <v>5913</v>
      </c>
      <c r="D5226" t="s">
        <v>6129</v>
      </c>
      <c r="E5226" t="s">
        <v>671</v>
      </c>
      <c r="F5226" t="s">
        <v>43</v>
      </c>
      <c r="G5226" t="s">
        <v>254</v>
      </c>
      <c r="H5226" t="s">
        <v>672</v>
      </c>
      <c r="I5226">
        <v>0</v>
      </c>
      <c r="J5226">
        <v>0</v>
      </c>
      <c r="K5226">
        <v>0</v>
      </c>
      <c r="L5226">
        <v>0</v>
      </c>
      <c r="M5226">
        <v>0</v>
      </c>
      <c r="N5226" t="str">
        <f t="shared" si="243"/>
        <v>10Qf-300</v>
      </c>
      <c r="O5226" t="s">
        <v>5915</v>
      </c>
      <c r="P5226">
        <v>0</v>
      </c>
      <c r="Q5226">
        <v>0</v>
      </c>
      <c r="R5226">
        <v>0</v>
      </c>
      <c r="S5226">
        <v>0</v>
      </c>
      <c r="T5226">
        <f t="shared" si="244"/>
        <v>0</v>
      </c>
      <c r="U5226">
        <v>0</v>
      </c>
      <c r="V5226">
        <v>0</v>
      </c>
      <c r="W5226">
        <v>0</v>
      </c>
      <c r="X5226">
        <v>0</v>
      </c>
      <c r="Y5226">
        <f t="shared" si="245"/>
        <v>0</v>
      </c>
      <c r="Z5226">
        <v>0</v>
      </c>
      <c r="AA5226">
        <v>0</v>
      </c>
      <c r="AB5226">
        <v>0</v>
      </c>
      <c r="AC5226">
        <v>0</v>
      </c>
      <c r="AD5226">
        <v>0.10412399999999999</v>
      </c>
      <c r="AE5226">
        <v>5.4999999999999997E-3</v>
      </c>
      <c r="AF5226">
        <v>0</v>
      </c>
      <c r="AG5226">
        <v>0</v>
      </c>
      <c r="AH5226">
        <v>0</v>
      </c>
    </row>
    <row r="5227" spans="1:34">
      <c r="A5227" t="s">
        <v>1531</v>
      </c>
      <c r="B5227" t="s">
        <v>1881</v>
      </c>
      <c r="C5227" t="s">
        <v>5916</v>
      </c>
      <c r="D5227" t="s">
        <v>6130</v>
      </c>
      <c r="E5227" t="s">
        <v>671</v>
      </c>
      <c r="F5227" t="s">
        <v>43</v>
      </c>
      <c r="G5227" t="s">
        <v>672</v>
      </c>
      <c r="H5227" t="s">
        <v>46</v>
      </c>
      <c r="I5227">
        <v>0.31463175332883209</v>
      </c>
      <c r="J5227">
        <v>0.31463175332883209</v>
      </c>
      <c r="K5227">
        <v>0.31463175332883209</v>
      </c>
      <c r="L5227">
        <v>2.2024222733018251</v>
      </c>
      <c r="M5227">
        <v>3.1463175332883209</v>
      </c>
      <c r="N5227" t="str">
        <f t="shared" si="243"/>
        <v>10Qf-303,14631753328832</v>
      </c>
      <c r="O5227" t="s">
        <v>5918</v>
      </c>
      <c r="P5227">
        <v>15.63790341710048</v>
      </c>
      <c r="Q5227">
        <v>14.11552456979806</v>
      </c>
      <c r="R5227">
        <v>15.867872584999009</v>
      </c>
      <c r="S5227">
        <v>273.96180112285111</v>
      </c>
      <c r="T5227">
        <f t="shared" si="244"/>
        <v>319.58310169474868</v>
      </c>
      <c r="U5227">
        <v>1337215.190759579</v>
      </c>
      <c r="V5227">
        <v>2001187.3798379139</v>
      </c>
      <c r="W5227">
        <v>3167825.28780234</v>
      </c>
      <c r="X5227">
        <v>25065813.680511732</v>
      </c>
      <c r="Y5227">
        <f t="shared" si="245"/>
        <v>31572041.538911566</v>
      </c>
      <c r="Z5227">
        <v>5.3920400966731501E-2</v>
      </c>
      <c r="AA5227">
        <v>6.2215516521553618E-2</v>
      </c>
      <c r="AB5227">
        <v>7.1508171239141785E-2</v>
      </c>
      <c r="AC5227">
        <v>1.564524308282756</v>
      </c>
      <c r="AD5227">
        <v>0.10412399999999999</v>
      </c>
      <c r="AE5227">
        <v>5.4999999999999997E-3</v>
      </c>
      <c r="AF5227">
        <v>0.98837199998586012</v>
      </c>
      <c r="AG5227">
        <v>1.1216622006172861</v>
      </c>
      <c r="AH5227">
        <v>5.3659757338914673</v>
      </c>
    </row>
    <row r="5228" spans="1:34">
      <c r="A5228" t="s">
        <v>1531</v>
      </c>
      <c r="B5228" t="s">
        <v>1881</v>
      </c>
      <c r="C5228" t="s">
        <v>5919</v>
      </c>
      <c r="D5228" t="s">
        <v>6131</v>
      </c>
      <c r="E5228" t="s">
        <v>671</v>
      </c>
      <c r="F5228" t="s">
        <v>254</v>
      </c>
      <c r="G5228" t="s">
        <v>672</v>
      </c>
      <c r="H5228" t="s">
        <v>46</v>
      </c>
      <c r="I5228">
        <v>0.24946514476576059</v>
      </c>
      <c r="J5228">
        <v>0.56601421814789665</v>
      </c>
      <c r="K5228">
        <v>0.24946514476576051</v>
      </c>
      <c r="L5228">
        <v>1.4297069399781881</v>
      </c>
      <c r="M5228">
        <v>2.4946514476576058</v>
      </c>
      <c r="N5228" t="str">
        <f t="shared" si="243"/>
        <v>10Qf-302,49465144765761</v>
      </c>
      <c r="O5228" t="s">
        <v>5921</v>
      </c>
      <c r="P5228">
        <v>12.398976894435609</v>
      </c>
      <c r="Q5228">
        <v>54.227411940969347</v>
      </c>
      <c r="R5228">
        <v>12.581314789942009</v>
      </c>
      <c r="S5228">
        <v>177.84286560408711</v>
      </c>
      <c r="T5228">
        <f t="shared" si="244"/>
        <v>257.05056922943407</v>
      </c>
      <c r="U5228">
        <v>1060250.841233968</v>
      </c>
      <c r="V5228">
        <v>30156520.240850061</v>
      </c>
      <c r="W5228">
        <v>2511704.5106007429</v>
      </c>
      <c r="X5228">
        <v>16271524.40730728</v>
      </c>
      <c r="Y5228">
        <f t="shared" si="245"/>
        <v>49999999.999992058</v>
      </c>
      <c r="Z5228">
        <v>4.2752393840348242E-2</v>
      </c>
      <c r="AA5228">
        <v>0.31206679985796931</v>
      </c>
      <c r="AB5228">
        <v>5.6697380672393168E-2</v>
      </c>
      <c r="AC5228">
        <v>1.015614166470924</v>
      </c>
      <c r="AD5228">
        <v>0.10412399999999999</v>
      </c>
      <c r="AE5228">
        <v>5.4999999999999997E-3</v>
      </c>
      <c r="AF5228">
        <v>0.78366014062542588</v>
      </c>
      <c r="AG5228">
        <v>0.88934324108993645</v>
      </c>
      <c r="AH5228">
        <v>4.2772788293729684</v>
      </c>
    </row>
    <row r="5229" spans="1:34">
      <c r="A5229" t="s">
        <v>1531</v>
      </c>
      <c r="B5229" t="s">
        <v>1881</v>
      </c>
      <c r="C5229" t="s">
        <v>5922</v>
      </c>
      <c r="D5229" t="s">
        <v>6132</v>
      </c>
      <c r="E5229" t="s">
        <v>43</v>
      </c>
      <c r="F5229" t="s">
        <v>254</v>
      </c>
      <c r="G5229" t="s">
        <v>672</v>
      </c>
      <c r="H5229" t="s">
        <v>46</v>
      </c>
      <c r="I5229">
        <v>0.25314815018396702</v>
      </c>
      <c r="J5229">
        <v>0.54400136358392182</v>
      </c>
      <c r="K5229">
        <v>0.25314815018396702</v>
      </c>
      <c r="L5229">
        <v>1.481183837887815</v>
      </c>
      <c r="M5229">
        <v>2.531481501839671</v>
      </c>
      <c r="N5229" t="str">
        <f t="shared" si="243"/>
        <v>10Qf-302,53148150183967</v>
      </c>
      <c r="O5229" t="s">
        <v>5924</v>
      </c>
      <c r="P5229">
        <v>11.3571465559807</v>
      </c>
      <c r="Q5229">
        <v>52.118454084144979</v>
      </c>
      <c r="R5229">
        <v>12.767060380104621</v>
      </c>
      <c r="S5229">
        <v>184.2461352397487</v>
      </c>
      <c r="T5229">
        <f t="shared" si="244"/>
        <v>260.48879625997898</v>
      </c>
      <c r="U5229">
        <v>1610126.371599901</v>
      </c>
      <c r="V5229">
        <v>28983703.246270709</v>
      </c>
      <c r="W5229">
        <v>2548786.329506394</v>
      </c>
      <c r="X5229">
        <v>16857384.05261454</v>
      </c>
      <c r="Y5229">
        <f t="shared" si="245"/>
        <v>49999999.999991544</v>
      </c>
      <c r="Z5229">
        <v>5.0057703183285368E-2</v>
      </c>
      <c r="AA5229">
        <v>0.29993021236729323</v>
      </c>
      <c r="AB5229">
        <v>5.7534438532362377E-2</v>
      </c>
      <c r="AC5229">
        <v>1.052181567314479</v>
      </c>
      <c r="AD5229">
        <v>0.10412399999999999</v>
      </c>
      <c r="AE5229">
        <v>5.4999999999999997E-3</v>
      </c>
      <c r="AF5229">
        <v>0.7952297911538232</v>
      </c>
      <c r="AG5229">
        <v>0.9024731554058425</v>
      </c>
      <c r="AH5229">
        <v>4.3388084483993374</v>
      </c>
    </row>
    <row r="5230" spans="1:34">
      <c r="A5230" t="s">
        <v>1194</v>
      </c>
      <c r="B5230" t="s">
        <v>1242</v>
      </c>
      <c r="C5230" t="s">
        <v>5961</v>
      </c>
      <c r="D5230" t="s">
        <v>6133</v>
      </c>
      <c r="E5230" t="s">
        <v>671</v>
      </c>
      <c r="F5230" t="s">
        <v>43</v>
      </c>
      <c r="G5230" t="s">
        <v>49</v>
      </c>
      <c r="H5230" t="s">
        <v>672</v>
      </c>
      <c r="I5230">
        <v>0.2133546780700957</v>
      </c>
      <c r="J5230">
        <v>0.2133546780700957</v>
      </c>
      <c r="K5230">
        <v>1.4934827464906699</v>
      </c>
      <c r="L5230">
        <v>0.2133546780700957</v>
      </c>
      <c r="M5230">
        <v>2.1335467807009572</v>
      </c>
      <c r="N5230" t="str">
        <f t="shared" si="243"/>
        <v>05Qd-612,13354678070096</v>
      </c>
      <c r="O5230" t="s">
        <v>5963</v>
      </c>
      <c r="P5230">
        <v>13.41865419599114</v>
      </c>
      <c r="Q5230">
        <v>12.27759192894278</v>
      </c>
      <c r="R5230">
        <v>190.50730143076211</v>
      </c>
      <c r="S5230">
        <v>13.615987345932179</v>
      </c>
      <c r="T5230">
        <f t="shared" si="244"/>
        <v>229.81953490162823</v>
      </c>
      <c r="U5230">
        <v>1072155.50170085</v>
      </c>
      <c r="V5230">
        <v>1630182.640833335</v>
      </c>
      <c r="W5230">
        <v>19328834.718789618</v>
      </c>
      <c r="X5230">
        <v>2718264.1404379099</v>
      </c>
      <c r="Y5230">
        <f t="shared" si="245"/>
        <v>24749437.001761712</v>
      </c>
      <c r="Z5230">
        <v>4.6268300512109971E-2</v>
      </c>
      <c r="AA5230">
        <v>5.4114653672482041E-2</v>
      </c>
      <c r="AB5230">
        <v>1.4621556724443361</v>
      </c>
      <c r="AC5230">
        <v>6.1360106687733819E-2</v>
      </c>
      <c r="AD5230">
        <v>0.10412399999999999</v>
      </c>
      <c r="AE5230">
        <v>5.4999999999999997E-3</v>
      </c>
      <c r="AF5230">
        <v>0.67022411959192352</v>
      </c>
      <c r="AG5230">
        <v>0.33816716474110159</v>
      </c>
      <c r="AH5230">
        <v>3.251562065033982</v>
      </c>
    </row>
    <row r="5231" spans="1:34">
      <c r="A5231" t="s">
        <v>1194</v>
      </c>
      <c r="B5231" t="s">
        <v>1242</v>
      </c>
      <c r="C5231" t="s">
        <v>5964</v>
      </c>
      <c r="D5231" t="s">
        <v>6134</v>
      </c>
      <c r="E5231" t="s">
        <v>671</v>
      </c>
      <c r="F5231" t="s">
        <v>43</v>
      </c>
      <c r="G5231" t="s">
        <v>672</v>
      </c>
      <c r="H5231" t="s">
        <v>1179</v>
      </c>
      <c r="I5231">
        <v>0.47265653594441859</v>
      </c>
      <c r="J5231">
        <v>0.47265653594441859</v>
      </c>
      <c r="K5231">
        <v>0.47265653594441859</v>
      </c>
      <c r="L5231">
        <v>3.3085957516109308</v>
      </c>
      <c r="M5231">
        <v>4.7265653594441872</v>
      </c>
      <c r="N5231" t="str">
        <f t="shared" si="243"/>
        <v>05Qd-614,72656535944419</v>
      </c>
      <c r="O5231" t="s">
        <v>5966</v>
      </c>
      <c r="P5231">
        <v>29.72709418271798</v>
      </c>
      <c r="Q5231">
        <v>27.19923520480155</v>
      </c>
      <c r="R5231">
        <v>30.16425733246383</v>
      </c>
      <c r="S5231">
        <v>232.57079566479371</v>
      </c>
      <c r="T5231">
        <f t="shared" si="244"/>
        <v>319.66138238477708</v>
      </c>
      <c r="U5231">
        <v>2375205.971631811</v>
      </c>
      <c r="V5231">
        <v>3611434.6633630539</v>
      </c>
      <c r="W5231">
        <v>6021922.3877491206</v>
      </c>
      <c r="X5231">
        <v>15616616.68947484</v>
      </c>
      <c r="Y5231">
        <f t="shared" si="245"/>
        <v>27625179.712218825</v>
      </c>
      <c r="Z5231">
        <v>0.102500750590078</v>
      </c>
      <c r="AA5231">
        <v>0.1198832150296886</v>
      </c>
      <c r="AB5231">
        <v>0.1359344718125928</v>
      </c>
      <c r="AC5231">
        <v>0.84376154348399013</v>
      </c>
      <c r="AD5231">
        <v>0.10412399999999999</v>
      </c>
      <c r="AE5231">
        <v>5.4999999999999997E-3</v>
      </c>
      <c r="AF5231">
        <v>1.4847849296683311</v>
      </c>
      <c r="AG5231">
        <v>0.74916060947190366</v>
      </c>
      <c r="AH5231">
        <v>7.0701348985844223</v>
      </c>
    </row>
    <row r="5232" spans="1:34">
      <c r="A5232" t="s">
        <v>1194</v>
      </c>
      <c r="B5232" t="s">
        <v>1242</v>
      </c>
      <c r="C5232" t="s">
        <v>5967</v>
      </c>
      <c r="D5232" t="s">
        <v>6135</v>
      </c>
      <c r="E5232" t="s">
        <v>671</v>
      </c>
      <c r="F5232" t="s">
        <v>49</v>
      </c>
      <c r="G5232" t="s">
        <v>672</v>
      </c>
      <c r="H5232" t="s">
        <v>1179</v>
      </c>
      <c r="I5232">
        <v>0.20981547657544511</v>
      </c>
      <c r="J5232">
        <v>1.4687083360281159</v>
      </c>
      <c r="K5232">
        <v>0.20981547657544511</v>
      </c>
      <c r="L5232">
        <v>0.20981547657544511</v>
      </c>
      <c r="M5232">
        <v>2.098154765754451</v>
      </c>
      <c r="N5232" t="str">
        <f t="shared" si="243"/>
        <v>05Qd-612,09815476575445</v>
      </c>
      <c r="O5232" t="s">
        <v>5969</v>
      </c>
      <c r="P5232">
        <v>13.19606090009421</v>
      </c>
      <c r="Q5232">
        <v>187.34710015434999</v>
      </c>
      <c r="R5232">
        <v>13.39012061921324</v>
      </c>
      <c r="S5232">
        <v>14.74853865304647</v>
      </c>
      <c r="T5232">
        <f t="shared" si="244"/>
        <v>228.6818203267039</v>
      </c>
      <c r="U5232">
        <v>1054370.2138953919</v>
      </c>
      <c r="V5232">
        <v>19008201.29586501</v>
      </c>
      <c r="W5232">
        <v>2673172.6308646719</v>
      </c>
      <c r="X5232">
        <v>990331.88675372535</v>
      </c>
      <c r="Y5232">
        <f t="shared" si="245"/>
        <v>23726076.027378801</v>
      </c>
      <c r="Z5232">
        <v>4.5500785874940393E-2</v>
      </c>
      <c r="AA5232">
        <v>1.437900926365477</v>
      </c>
      <c r="AB5232">
        <v>6.034224392856901E-2</v>
      </c>
      <c r="AC5232">
        <v>5.3507361930187423E-2</v>
      </c>
      <c r="AD5232">
        <v>0.10412399999999999</v>
      </c>
      <c r="AE5232">
        <v>5.4999999999999997E-3</v>
      </c>
      <c r="AF5232">
        <v>0.65910620913752394</v>
      </c>
      <c r="AG5232">
        <v>0.33255753037208052</v>
      </c>
      <c r="AH5232">
        <v>3.1994425052640549</v>
      </c>
    </row>
    <row r="5233" spans="1:34">
      <c r="A5233" t="s">
        <v>1194</v>
      </c>
      <c r="B5233" t="s">
        <v>1242</v>
      </c>
      <c r="C5233" t="s">
        <v>5970</v>
      </c>
      <c r="D5233" t="s">
        <v>6136</v>
      </c>
      <c r="E5233" t="s">
        <v>43</v>
      </c>
      <c r="F5233" t="s">
        <v>49</v>
      </c>
      <c r="G5233" t="s">
        <v>672</v>
      </c>
      <c r="H5233" t="s">
        <v>1179</v>
      </c>
      <c r="I5233">
        <v>0.21093369523048819</v>
      </c>
      <c r="J5233">
        <v>1.4765358666134181</v>
      </c>
      <c r="K5233">
        <v>0.21093369523048819</v>
      </c>
      <c r="L5233">
        <v>0.21093369523048819</v>
      </c>
      <c r="M5233">
        <v>2.1093369523048819</v>
      </c>
      <c r="N5233" t="str">
        <f t="shared" si="243"/>
        <v>05Qd-612,10933695230488</v>
      </c>
      <c r="O5233" t="s">
        <v>5972</v>
      </c>
      <c r="P5233">
        <v>12.13827537099082</v>
      </c>
      <c r="Q5233">
        <v>188.34557283987431</v>
      </c>
      <c r="R5233">
        <v>13.46148371841864</v>
      </c>
      <c r="S5233">
        <v>14.82714148695386</v>
      </c>
      <c r="T5233">
        <f t="shared" si="244"/>
        <v>228.7724734162376</v>
      </c>
      <c r="U5233">
        <v>1611684.5969442441</v>
      </c>
      <c r="V5233">
        <v>19109506.145415548</v>
      </c>
      <c r="W5233">
        <v>2687419.394510387</v>
      </c>
      <c r="X5233">
        <v>995609.8939271085</v>
      </c>
      <c r="Y5233">
        <f t="shared" si="245"/>
        <v>24404220.030797288</v>
      </c>
      <c r="Z5233">
        <v>5.3500602698313388E-2</v>
      </c>
      <c r="AA5233">
        <v>1.4455642678225</v>
      </c>
      <c r="AB5233">
        <v>6.0663839951652768E-2</v>
      </c>
      <c r="AC5233">
        <v>5.3792531219264923E-2</v>
      </c>
      <c r="AD5233">
        <v>0.10412399999999999</v>
      </c>
      <c r="AE5233">
        <v>5.4999999999999997E-3</v>
      </c>
      <c r="AF5233">
        <v>0.66261893789682158</v>
      </c>
      <c r="AG5233">
        <v>0.33432990694032377</v>
      </c>
      <c r="AH5233">
        <v>3.215909797142027</v>
      </c>
    </row>
    <row r="5234" spans="1:34">
      <c r="A5234" t="s">
        <v>1194</v>
      </c>
      <c r="B5234" t="s">
        <v>1242</v>
      </c>
      <c r="C5234" t="s">
        <v>5973</v>
      </c>
      <c r="D5234" t="s">
        <v>6137</v>
      </c>
      <c r="E5234" t="s">
        <v>671</v>
      </c>
      <c r="F5234" t="s">
        <v>43</v>
      </c>
      <c r="G5234" t="s">
        <v>672</v>
      </c>
      <c r="H5234" t="s">
        <v>46</v>
      </c>
      <c r="I5234">
        <v>0.21900812334356071</v>
      </c>
      <c r="J5234">
        <v>0.21900812334356079</v>
      </c>
      <c r="K5234">
        <v>0.21900812334356079</v>
      </c>
      <c r="L5234">
        <v>1.5330568634049251</v>
      </c>
      <c r="M5234">
        <v>2.190081233435607</v>
      </c>
      <c r="N5234" t="str">
        <f t="shared" si="243"/>
        <v>05Qd-612,19008123343561</v>
      </c>
      <c r="O5234" t="s">
        <v>5918</v>
      </c>
      <c r="P5234">
        <v>13.77421999762622</v>
      </c>
      <c r="Q5234">
        <v>12.602922006952181</v>
      </c>
      <c r="R5234">
        <v>13.976782056414841</v>
      </c>
      <c r="S5234">
        <v>248.3552118715979</v>
      </c>
      <c r="T5234">
        <f t="shared" si="244"/>
        <v>288.70913593259115</v>
      </c>
      <c r="U5234">
        <v>1100565.3425739841</v>
      </c>
      <c r="V5234">
        <v>1673379.0142574799</v>
      </c>
      <c r="W5234">
        <v>2790292.3598132529</v>
      </c>
      <c r="X5234">
        <v>22722968.829387799</v>
      </c>
      <c r="Y5234">
        <f t="shared" si="245"/>
        <v>28287205.546032518</v>
      </c>
      <c r="Z5234">
        <v>4.7494312086862091E-2</v>
      </c>
      <c r="AA5234">
        <v>5.5548576920836507E-2</v>
      </c>
      <c r="AB5234">
        <v>6.298601903364974E-2</v>
      </c>
      <c r="AC5234">
        <v>1.418291763557177</v>
      </c>
      <c r="AD5234">
        <v>0.10412399999999999</v>
      </c>
      <c r="AE5234">
        <v>5.4999999999999997E-3</v>
      </c>
      <c r="AF5234">
        <v>0.68798363353998138</v>
      </c>
      <c r="AG5234">
        <v>0.34712787549954383</v>
      </c>
      <c r="AH5234">
        <v>3.334816742475132</v>
      </c>
    </row>
    <row r="5235" spans="1:34">
      <c r="A5235" t="s">
        <v>1194</v>
      </c>
      <c r="B5235" t="s">
        <v>1242</v>
      </c>
      <c r="C5235" t="s">
        <v>5975</v>
      </c>
      <c r="D5235" t="s">
        <v>6138</v>
      </c>
      <c r="E5235" t="s">
        <v>43</v>
      </c>
      <c r="F5235" t="s">
        <v>49</v>
      </c>
      <c r="G5235" t="s">
        <v>672</v>
      </c>
      <c r="H5235" t="s">
        <v>46</v>
      </c>
      <c r="I5235">
        <v>0.19642989645396841</v>
      </c>
      <c r="J5235">
        <v>1.3750092751777789</v>
      </c>
      <c r="K5235">
        <v>0.19642989645396841</v>
      </c>
      <c r="L5235">
        <v>0.19642989645396841</v>
      </c>
      <c r="M5235">
        <v>1.964298964539684</v>
      </c>
      <c r="N5235" t="str">
        <f t="shared" si="243"/>
        <v>05Qd-611,96429896453968</v>
      </c>
      <c r="O5235" t="s">
        <v>5977</v>
      </c>
      <c r="P5235">
        <v>11.30364767776018</v>
      </c>
      <c r="Q5235">
        <v>175.39493313324559</v>
      </c>
      <c r="R5235">
        <v>12.535872232439599</v>
      </c>
      <c r="S5235">
        <v>31.821643225542878</v>
      </c>
      <c r="T5235">
        <f t="shared" si="244"/>
        <v>231.05609626898826</v>
      </c>
      <c r="U5235">
        <v>1500865.180161387</v>
      </c>
      <c r="V5235">
        <v>17795536.693788011</v>
      </c>
      <c r="W5235">
        <v>2502632.4637950081</v>
      </c>
      <c r="X5235">
        <v>2911483.9252407192</v>
      </c>
      <c r="Y5235">
        <f t="shared" si="245"/>
        <v>24710518.262985125</v>
      </c>
      <c r="Z5235">
        <v>4.982190179132473E-2</v>
      </c>
      <c r="AA5235">
        <v>1.3461672832102749</v>
      </c>
      <c r="AB5235">
        <v>5.6492594922695448E-2</v>
      </c>
      <c r="AC5235">
        <v>0.1817250950746159</v>
      </c>
      <c r="AD5235">
        <v>0.10412399999999999</v>
      </c>
      <c r="AE5235">
        <v>5.4999999999999997E-3</v>
      </c>
      <c r="AF5235">
        <v>0.61705726634754487</v>
      </c>
      <c r="AG5235">
        <v>0.31134138587954002</v>
      </c>
      <c r="AH5235">
        <v>3.002321616766769</v>
      </c>
    </row>
    <row r="5236" spans="1:34">
      <c r="A5236" t="s">
        <v>1194</v>
      </c>
      <c r="B5236" t="s">
        <v>1242</v>
      </c>
      <c r="C5236" t="s">
        <v>5978</v>
      </c>
      <c r="D5236" t="s">
        <v>6139</v>
      </c>
      <c r="E5236" t="s">
        <v>671</v>
      </c>
      <c r="F5236" t="s">
        <v>672</v>
      </c>
      <c r="G5236" t="s">
        <v>1179</v>
      </c>
      <c r="H5236" t="s">
        <v>46</v>
      </c>
      <c r="I5236">
        <v>0.21528051270977469</v>
      </c>
      <c r="J5236">
        <v>0.21528051270977469</v>
      </c>
      <c r="K5236">
        <v>0.21528051270977469</v>
      </c>
      <c r="L5236">
        <v>1.506963588968423</v>
      </c>
      <c r="M5236">
        <v>2.152805127097746</v>
      </c>
      <c r="N5236" t="str">
        <f t="shared" si="243"/>
        <v>05Qd-612,15280512709775</v>
      </c>
      <c r="O5236" t="s">
        <v>5980</v>
      </c>
      <c r="P5236">
        <v>13.5397769634986</v>
      </c>
      <c r="Q5236">
        <v>13.738891330608871</v>
      </c>
      <c r="R5236">
        <v>15.13269190038079</v>
      </c>
      <c r="S5236">
        <v>244.12810141288449</v>
      </c>
      <c r="T5236">
        <f t="shared" si="244"/>
        <v>286.53946160737274</v>
      </c>
      <c r="U5236">
        <v>1081833.256240732</v>
      </c>
      <c r="V5236">
        <v>2742800.4069440179</v>
      </c>
      <c r="W5236">
        <v>1016126.931211</v>
      </c>
      <c r="X5236">
        <v>22336214.315689959</v>
      </c>
      <c r="Y5236">
        <f t="shared" si="245"/>
        <v>27176974.910085708</v>
      </c>
      <c r="Z5236">
        <v>4.6685938862725478E-2</v>
      </c>
      <c r="AA5236">
        <v>6.1913970423099457E-2</v>
      </c>
      <c r="AB5236">
        <v>5.4901061151874597E-2</v>
      </c>
      <c r="AC5236">
        <v>1.394151839526353</v>
      </c>
      <c r="AD5236">
        <v>0.10412399999999999</v>
      </c>
      <c r="AE5236">
        <v>5.4999999999999997E-3</v>
      </c>
      <c r="AF5236">
        <v>0.67627386191552241</v>
      </c>
      <c r="AG5236">
        <v>0.34121961264499279</v>
      </c>
      <c r="AH5236">
        <v>3.279922601658261</v>
      </c>
    </row>
    <row r="5237" spans="1:34">
      <c r="A5237" t="s">
        <v>1194</v>
      </c>
      <c r="B5237" t="s">
        <v>1242</v>
      </c>
      <c r="C5237" t="s">
        <v>5981</v>
      </c>
      <c r="D5237" t="s">
        <v>6140</v>
      </c>
      <c r="E5237" t="s">
        <v>43</v>
      </c>
      <c r="F5237" t="s">
        <v>672</v>
      </c>
      <c r="G5237" t="s">
        <v>1179</v>
      </c>
      <c r="H5237" t="s">
        <v>46</v>
      </c>
      <c r="I5237">
        <v>0.2164579056398985</v>
      </c>
      <c r="J5237">
        <v>0.21645790563989861</v>
      </c>
      <c r="K5237">
        <v>0.2164579056398985</v>
      </c>
      <c r="L5237">
        <v>1.5152053394792899</v>
      </c>
      <c r="M5237">
        <v>2.1645790563989862</v>
      </c>
      <c r="N5237" t="str">
        <f t="shared" si="243"/>
        <v>05Qd-612,16457905639899</v>
      </c>
      <c r="O5237" t="s">
        <v>5983</v>
      </c>
      <c r="P5237">
        <v>12.456168570005071</v>
      </c>
      <c r="Q5237">
        <v>13.814030846567791</v>
      </c>
      <c r="R5237">
        <v>15.21545426578481</v>
      </c>
      <c r="S5237">
        <v>245.46326499564501</v>
      </c>
      <c r="T5237">
        <f t="shared" si="244"/>
        <v>286.94891867800266</v>
      </c>
      <c r="U5237">
        <v>1653893.5233909979</v>
      </c>
      <c r="V5237">
        <v>2757801.0856734971</v>
      </c>
      <c r="W5237">
        <v>1021684.241762973</v>
      </c>
      <c r="X5237">
        <v>22458373.541762039</v>
      </c>
      <c r="Y5237">
        <f t="shared" si="245"/>
        <v>27891752.392589509</v>
      </c>
      <c r="Z5237">
        <v>5.4901747195463563E-2</v>
      </c>
      <c r="AA5237">
        <v>6.225258477390385E-2</v>
      </c>
      <c r="AB5237">
        <v>5.5201321126374263E-2</v>
      </c>
      <c r="AC5237">
        <v>1.401776610104591</v>
      </c>
      <c r="AD5237">
        <v>0.10412399999999999</v>
      </c>
      <c r="AE5237">
        <v>5.4999999999999997E-3</v>
      </c>
      <c r="AF5237">
        <v>0.67997247844994313</v>
      </c>
      <c r="AG5237">
        <v>0.34308578043923932</v>
      </c>
      <c r="AH5237">
        <v>3.2972613152881678</v>
      </c>
    </row>
    <row r="5238" spans="1:34">
      <c r="A5238" t="s">
        <v>1194</v>
      </c>
      <c r="B5238" t="s">
        <v>1242</v>
      </c>
      <c r="C5238" t="s">
        <v>5984</v>
      </c>
      <c r="D5238" t="s">
        <v>6141</v>
      </c>
      <c r="E5238" t="s">
        <v>49</v>
      </c>
      <c r="F5238" t="s">
        <v>672</v>
      </c>
      <c r="G5238" t="s">
        <v>1179</v>
      </c>
      <c r="H5238" t="s">
        <v>46</v>
      </c>
      <c r="I5238">
        <v>1.353981853181939</v>
      </c>
      <c r="J5238">
        <v>0.19342597902599129</v>
      </c>
      <c r="K5238">
        <v>0.19342597902599129</v>
      </c>
      <c r="L5238">
        <v>0.19342597902599129</v>
      </c>
      <c r="M5238">
        <v>1.934259790259913</v>
      </c>
      <c r="N5238" t="str">
        <f t="shared" si="243"/>
        <v>05Qd-611,93425979025991</v>
      </c>
      <c r="O5238" t="s">
        <v>5986</v>
      </c>
      <c r="P5238">
        <v>172.71269429929441</v>
      </c>
      <c r="Q5238">
        <v>12.344166561593591</v>
      </c>
      <c r="R5238">
        <v>13.59647331421904</v>
      </c>
      <c r="S5238">
        <v>31.335008602210589</v>
      </c>
      <c r="T5238">
        <f t="shared" si="244"/>
        <v>229.98834277731763</v>
      </c>
      <c r="U5238">
        <v>17523397.24974364</v>
      </c>
      <c r="V5238">
        <v>2464360.7882021992</v>
      </c>
      <c r="W5238">
        <v>912973.23668646102</v>
      </c>
      <c r="X5238">
        <v>2866959.8611232429</v>
      </c>
      <c r="Y5238">
        <f t="shared" si="245"/>
        <v>23767691.135755543</v>
      </c>
      <c r="Z5238">
        <v>1.3255809293201199</v>
      </c>
      <c r="AA5238">
        <v>5.5628678108079067E-2</v>
      </c>
      <c r="AB5238">
        <v>4.9327695150853293E-2</v>
      </c>
      <c r="AC5238">
        <v>0.17894605181261761</v>
      </c>
      <c r="AD5238">
        <v>0.10412399999999999</v>
      </c>
      <c r="AE5238">
        <v>5.4999999999999997E-3</v>
      </c>
      <c r="AF5238">
        <v>0.60762087652143881</v>
      </c>
      <c r="AG5238">
        <v>0.30658017675619631</v>
      </c>
      <c r="AH5238">
        <v>2.9580848435375491</v>
      </c>
    </row>
    <row r="5239" spans="1:34">
      <c r="A5239" t="s">
        <v>1830</v>
      </c>
      <c r="B5239" t="s">
        <v>1898</v>
      </c>
      <c r="C5239" t="s">
        <v>6103</v>
      </c>
      <c r="D5239" t="s">
        <v>6142</v>
      </c>
      <c r="E5239" t="s">
        <v>671</v>
      </c>
      <c r="F5239" t="s">
        <v>43</v>
      </c>
      <c r="G5239" t="s">
        <v>672</v>
      </c>
      <c r="H5239" t="s">
        <v>46</v>
      </c>
      <c r="I5239">
        <v>0.268627387821056</v>
      </c>
      <c r="J5239">
        <v>0.268627387821056</v>
      </c>
      <c r="K5239">
        <v>0.26862738782105611</v>
      </c>
      <c r="L5239">
        <v>1.8803917147473921</v>
      </c>
      <c r="M5239">
        <v>2.6862738782105602</v>
      </c>
      <c r="N5239" t="str">
        <f t="shared" si="243"/>
        <v>09Qf-382,68627387821056</v>
      </c>
      <c r="O5239" t="s">
        <v>5918</v>
      </c>
      <c r="P5239">
        <v>14.26585384798882</v>
      </c>
      <c r="Q5239">
        <v>12.93074562284083</v>
      </c>
      <c r="R5239">
        <v>14.475645816341601</v>
      </c>
      <c r="S5239">
        <v>252.15422361028081</v>
      </c>
      <c r="T5239">
        <f t="shared" si="244"/>
        <v>293.82646889745206</v>
      </c>
      <c r="U5239">
        <v>1157026.6951249361</v>
      </c>
      <c r="V5239">
        <v>1734339.705119947</v>
      </c>
      <c r="W5239">
        <v>2889884.3640594999</v>
      </c>
      <c r="X5239">
        <v>23070554.952787541</v>
      </c>
      <c r="Y5239">
        <f t="shared" si="245"/>
        <v>28851805.717091925</v>
      </c>
      <c r="Z5239">
        <v>4.9189494211556703E-2</v>
      </c>
      <c r="AA5239">
        <v>5.6993490674457477E-2</v>
      </c>
      <c r="AB5239">
        <v>6.5234136100304818E-2</v>
      </c>
      <c r="AC5239">
        <v>1.4399869275846451</v>
      </c>
      <c r="AD5239">
        <v>0.10412399999999999</v>
      </c>
      <c r="AE5239">
        <v>5.4999999999999997E-3</v>
      </c>
      <c r="AF5239">
        <v>0.8438556685478199</v>
      </c>
      <c r="AG5239">
        <v>0.95765663758206465</v>
      </c>
      <c r="AH5239">
        <v>4.5974101843404451</v>
      </c>
    </row>
    <row r="5240" spans="1:34">
      <c r="A5240" t="s">
        <v>1531</v>
      </c>
      <c r="B5240" t="s">
        <v>1902</v>
      </c>
      <c r="C5240" t="s">
        <v>5913</v>
      </c>
      <c r="D5240" t="s">
        <v>6143</v>
      </c>
      <c r="E5240" t="s">
        <v>671</v>
      </c>
      <c r="F5240" t="s">
        <v>43</v>
      </c>
      <c r="G5240" t="s">
        <v>254</v>
      </c>
      <c r="H5240" t="s">
        <v>672</v>
      </c>
      <c r="I5240">
        <v>0</v>
      </c>
      <c r="J5240">
        <v>0</v>
      </c>
      <c r="K5240">
        <v>0</v>
      </c>
      <c r="L5240">
        <v>0</v>
      </c>
      <c r="M5240">
        <v>0</v>
      </c>
      <c r="N5240" t="str">
        <f t="shared" si="243"/>
        <v>10Qf-300</v>
      </c>
      <c r="O5240" t="s">
        <v>5915</v>
      </c>
      <c r="P5240">
        <v>0</v>
      </c>
      <c r="Q5240">
        <v>0</v>
      </c>
      <c r="R5240">
        <v>0</v>
      </c>
      <c r="S5240">
        <v>0</v>
      </c>
      <c r="T5240">
        <f t="shared" si="244"/>
        <v>0</v>
      </c>
      <c r="U5240">
        <v>0</v>
      </c>
      <c r="V5240">
        <v>0</v>
      </c>
      <c r="W5240">
        <v>0</v>
      </c>
      <c r="X5240">
        <v>0</v>
      </c>
      <c r="Y5240">
        <f t="shared" si="245"/>
        <v>0</v>
      </c>
      <c r="Z5240">
        <v>0</v>
      </c>
      <c r="AA5240">
        <v>0</v>
      </c>
      <c r="AB5240">
        <v>0</v>
      </c>
      <c r="AC5240">
        <v>0</v>
      </c>
      <c r="AD5240">
        <v>0.10412399999999999</v>
      </c>
      <c r="AE5240">
        <v>5.4999999999999997E-3</v>
      </c>
      <c r="AF5240">
        <v>0</v>
      </c>
      <c r="AG5240">
        <v>0</v>
      </c>
      <c r="AH5240">
        <v>0</v>
      </c>
    </row>
    <row r="5241" spans="1:34">
      <c r="A5241" t="s">
        <v>1531</v>
      </c>
      <c r="B5241" t="s">
        <v>1902</v>
      </c>
      <c r="C5241" t="s">
        <v>5916</v>
      </c>
      <c r="D5241" t="s">
        <v>6144</v>
      </c>
      <c r="E5241" t="s">
        <v>671</v>
      </c>
      <c r="F5241" t="s">
        <v>43</v>
      </c>
      <c r="G5241" t="s">
        <v>672</v>
      </c>
      <c r="H5241" t="s">
        <v>46</v>
      </c>
      <c r="I5241">
        <v>0.31275237345923229</v>
      </c>
      <c r="J5241">
        <v>0.31275237345923229</v>
      </c>
      <c r="K5241">
        <v>0.31275237345923229</v>
      </c>
      <c r="L5241">
        <v>2.1892666142146271</v>
      </c>
      <c r="M5241">
        <v>3.1275237345923239</v>
      </c>
      <c r="N5241" t="str">
        <f t="shared" si="243"/>
        <v>10Qf-303,12752373459232</v>
      </c>
      <c r="O5241" t="s">
        <v>5918</v>
      </c>
      <c r="P5241">
        <v>15.544494024774689</v>
      </c>
      <c r="Q5241">
        <v>14.0312087547392</v>
      </c>
      <c r="R5241">
        <v>15.773089525139021</v>
      </c>
      <c r="S5241">
        <v>272.32535378839708</v>
      </c>
      <c r="T5241">
        <f t="shared" si="244"/>
        <v>317.67414609305001</v>
      </c>
      <c r="U5241">
        <v>1313892.3081605569</v>
      </c>
      <c r="V5241">
        <v>1916085.68871108</v>
      </c>
      <c r="W5241">
        <v>3148903.0175186968</v>
      </c>
      <c r="X5241">
        <v>24916088.85093594</v>
      </c>
      <c r="Y5241">
        <f t="shared" si="245"/>
        <v>31294969.865326274</v>
      </c>
      <c r="Z5241">
        <v>5.3598319946410233E-2</v>
      </c>
      <c r="AA5241">
        <v>6.1843886550674132E-2</v>
      </c>
      <c r="AB5241">
        <v>7.1081033748672792E-2</v>
      </c>
      <c r="AC5241">
        <v>1.5551789848709361</v>
      </c>
      <c r="AD5241">
        <v>0.10412399999999999</v>
      </c>
      <c r="AE5241">
        <v>5.4999999999999997E-3</v>
      </c>
      <c r="AF5241">
        <v>0.9824681888771698</v>
      </c>
      <c r="AG5241">
        <v>0.49571251193288329</v>
      </c>
      <c r="AH5241">
        <v>4.7153284354023768</v>
      </c>
    </row>
    <row r="5242" spans="1:34">
      <c r="A5242" t="s">
        <v>1531</v>
      </c>
      <c r="B5242" t="s">
        <v>1902</v>
      </c>
      <c r="C5242" t="s">
        <v>5919</v>
      </c>
      <c r="D5242" t="s">
        <v>6145</v>
      </c>
      <c r="E5242" t="s">
        <v>671</v>
      </c>
      <c r="F5242" t="s">
        <v>254</v>
      </c>
      <c r="G5242" t="s">
        <v>672</v>
      </c>
      <c r="H5242" t="s">
        <v>46</v>
      </c>
      <c r="I5242">
        <v>0.24777535461941599</v>
      </c>
      <c r="J5242">
        <v>0.57111468222222384</v>
      </c>
      <c r="K5242">
        <v>0.24777535461941599</v>
      </c>
      <c r="L5242">
        <v>1.4110881547331049</v>
      </c>
      <c r="M5242">
        <v>2.4777535461941609</v>
      </c>
      <c r="N5242" t="str">
        <f t="shared" si="243"/>
        <v>10Qf-302,47775354619416</v>
      </c>
      <c r="O5242" t="s">
        <v>5921</v>
      </c>
      <c r="P5242">
        <v>12.31499053633879</v>
      </c>
      <c r="Q5242">
        <v>54.716065684251078</v>
      </c>
      <c r="R5242">
        <v>12.496093338343769</v>
      </c>
      <c r="S5242">
        <v>175.52685381911019</v>
      </c>
      <c r="T5242">
        <f t="shared" si="244"/>
        <v>255.05400337804383</v>
      </c>
      <c r="U5242">
        <v>1040919.782591645</v>
      </c>
      <c r="V5242">
        <v>30404765.494454361</v>
      </c>
      <c r="W5242">
        <v>2494691.0976186311</v>
      </c>
      <c r="X5242">
        <v>16059623.625350939</v>
      </c>
      <c r="Y5242">
        <f t="shared" si="245"/>
        <v>50000000.000015572</v>
      </c>
      <c r="Z5242">
        <v>4.2462803990383852E-2</v>
      </c>
      <c r="AA5242">
        <v>0.31487889441395778</v>
      </c>
      <c r="AB5242">
        <v>5.6313332330594913E-2</v>
      </c>
      <c r="AC5242">
        <v>1.0023880279325781</v>
      </c>
      <c r="AD5242">
        <v>0.10412399999999999</v>
      </c>
      <c r="AE5242">
        <v>5.4999999999999997E-3</v>
      </c>
      <c r="AF5242">
        <v>0.77835189932800863</v>
      </c>
      <c r="AG5242">
        <v>0.3927239370717745</v>
      </c>
      <c r="AH5242">
        <v>3.7584533825939439</v>
      </c>
    </row>
    <row r="5243" spans="1:34">
      <c r="A5243" t="s">
        <v>1531</v>
      </c>
      <c r="B5243" t="s">
        <v>1902</v>
      </c>
      <c r="C5243" t="s">
        <v>5922</v>
      </c>
      <c r="D5243" t="s">
        <v>6146</v>
      </c>
      <c r="E5243" t="s">
        <v>43</v>
      </c>
      <c r="F5243" t="s">
        <v>254</v>
      </c>
      <c r="G5243" t="s">
        <v>672</v>
      </c>
      <c r="H5243" t="s">
        <v>46</v>
      </c>
      <c r="I5243">
        <v>0.25047971706602717</v>
      </c>
      <c r="J5243">
        <v>0.55278765020733489</v>
      </c>
      <c r="K5243">
        <v>0.25047971706602717</v>
      </c>
      <c r="L5243">
        <v>1.4510500863208831</v>
      </c>
      <c r="M5243">
        <v>2.5047971706602721</v>
      </c>
      <c r="N5243" t="str">
        <f t="shared" si="243"/>
        <v>10Qf-302,50479717066027</v>
      </c>
      <c r="O5243" t="s">
        <v>5924</v>
      </c>
      <c r="P5243">
        <v>11.23743094291676</v>
      </c>
      <c r="Q5243">
        <v>52.960230790246648</v>
      </c>
      <c r="R5243">
        <v>12.632482873959511</v>
      </c>
      <c r="S5243">
        <v>180.49776375171029</v>
      </c>
      <c r="T5243">
        <f t="shared" si="244"/>
        <v>257.32790835883321</v>
      </c>
      <c r="U5243">
        <v>1534570.6121241511</v>
      </c>
      <c r="V5243">
        <v>29429078.600092169</v>
      </c>
      <c r="W5243">
        <v>2521919.5882433662</v>
      </c>
      <c r="X5243">
        <v>16514431.19955463</v>
      </c>
      <c r="Y5243">
        <f t="shared" si="245"/>
        <v>50000000.00001432</v>
      </c>
      <c r="Z5243">
        <v>4.9530045237196459E-2</v>
      </c>
      <c r="AA5243">
        <v>0.3047744517190456</v>
      </c>
      <c r="AB5243">
        <v>5.6927968364240453E-2</v>
      </c>
      <c r="AC5243">
        <v>1.03077559653507</v>
      </c>
      <c r="AD5243">
        <v>0.10412399999999999</v>
      </c>
      <c r="AE5243">
        <v>5.4999999999999997E-3</v>
      </c>
      <c r="AF5243">
        <v>0.78684727874144655</v>
      </c>
      <c r="AG5243">
        <v>0.39701035154965308</v>
      </c>
      <c r="AH5243">
        <v>3.7982788009513708</v>
      </c>
    </row>
    <row r="5244" spans="1:34">
      <c r="A5244" t="s">
        <v>1531</v>
      </c>
      <c r="B5244" t="s">
        <v>1909</v>
      </c>
      <c r="C5244" t="s">
        <v>5913</v>
      </c>
      <c r="D5244" t="s">
        <v>6147</v>
      </c>
      <c r="E5244" t="s">
        <v>671</v>
      </c>
      <c r="F5244" t="s">
        <v>43</v>
      </c>
      <c r="G5244" t="s">
        <v>254</v>
      </c>
      <c r="H5244" t="s">
        <v>672</v>
      </c>
      <c r="I5244">
        <v>0</v>
      </c>
      <c r="J5244">
        <v>0</v>
      </c>
      <c r="K5244">
        <v>0</v>
      </c>
      <c r="L5244">
        <v>0</v>
      </c>
      <c r="M5244">
        <v>0</v>
      </c>
      <c r="N5244" t="str">
        <f t="shared" si="243"/>
        <v>10Qf-300</v>
      </c>
      <c r="O5244" t="s">
        <v>5915</v>
      </c>
      <c r="P5244">
        <v>0</v>
      </c>
      <c r="Q5244">
        <v>0</v>
      </c>
      <c r="R5244">
        <v>0</v>
      </c>
      <c r="S5244">
        <v>0</v>
      </c>
      <c r="T5244">
        <f t="shared" si="244"/>
        <v>0</v>
      </c>
      <c r="U5244">
        <v>0</v>
      </c>
      <c r="V5244">
        <v>0</v>
      </c>
      <c r="W5244">
        <v>0</v>
      </c>
      <c r="X5244">
        <v>0</v>
      </c>
      <c r="Y5244">
        <f t="shared" si="245"/>
        <v>0</v>
      </c>
      <c r="Z5244">
        <v>0</v>
      </c>
      <c r="AA5244">
        <v>0</v>
      </c>
      <c r="AB5244">
        <v>0</v>
      </c>
      <c r="AC5244">
        <v>0</v>
      </c>
      <c r="AD5244">
        <v>0.10412399999999999</v>
      </c>
      <c r="AE5244">
        <v>5.4999999999999997E-3</v>
      </c>
      <c r="AF5244">
        <v>0</v>
      </c>
      <c r="AG5244">
        <v>0</v>
      </c>
      <c r="AH5244">
        <v>0</v>
      </c>
    </row>
    <row r="5245" spans="1:34">
      <c r="A5245" t="s">
        <v>1531</v>
      </c>
      <c r="B5245" t="s">
        <v>1909</v>
      </c>
      <c r="C5245" t="s">
        <v>5916</v>
      </c>
      <c r="D5245" t="s">
        <v>6148</v>
      </c>
      <c r="E5245" t="s">
        <v>671</v>
      </c>
      <c r="F5245" t="s">
        <v>43</v>
      </c>
      <c r="G5245" t="s">
        <v>672</v>
      </c>
      <c r="H5245" t="s">
        <v>46</v>
      </c>
      <c r="I5245">
        <v>0.31430192387219019</v>
      </c>
      <c r="J5245">
        <v>0.31430192387219019</v>
      </c>
      <c r="K5245">
        <v>0.31430192387219019</v>
      </c>
      <c r="L5245">
        <v>2.2001134671053322</v>
      </c>
      <c r="M5245">
        <v>3.1430192387219029</v>
      </c>
      <c r="N5245" t="str">
        <f t="shared" si="243"/>
        <v>10Qf-303,1430192387219</v>
      </c>
      <c r="O5245" t="s">
        <v>5918</v>
      </c>
      <c r="P5245">
        <v>15.621510153761641</v>
      </c>
      <c r="Q5245">
        <v>14.10072722099326</v>
      </c>
      <c r="R5245">
        <v>15.851238244258131</v>
      </c>
      <c r="S5245">
        <v>273.67460610502809</v>
      </c>
      <c r="T5245">
        <f t="shared" si="244"/>
        <v>319.24808172404113</v>
      </c>
      <c r="U5245">
        <v>1330632.6367210189</v>
      </c>
      <c r="V5245">
        <v>1992407.594520055</v>
      </c>
      <c r="W5245">
        <v>3164504.4465892152</v>
      </c>
      <c r="X5245">
        <v>25039537.109189671</v>
      </c>
      <c r="Y5245">
        <f t="shared" si="245"/>
        <v>31527081.787019961</v>
      </c>
      <c r="Z5245">
        <v>5.3863876040799487E-2</v>
      </c>
      <c r="AA5245">
        <v>6.2150295799894457E-2</v>
      </c>
      <c r="AB5245">
        <v>7.1433208998313499E-2</v>
      </c>
      <c r="AC5245">
        <v>1.562884212529406</v>
      </c>
      <c r="AD5245">
        <v>0.10412399999999999</v>
      </c>
      <c r="AE5245">
        <v>5.4999999999999997E-3</v>
      </c>
      <c r="AF5245">
        <v>0.98733588650949833</v>
      </c>
      <c r="AG5245">
        <v>3.1430192387219029</v>
      </c>
      <c r="AH5245">
        <v>7.3829983639533037</v>
      </c>
    </row>
    <row r="5246" spans="1:34">
      <c r="A5246" t="s">
        <v>1531</v>
      </c>
      <c r="B5246" t="s">
        <v>1909</v>
      </c>
      <c r="C5246" t="s">
        <v>5919</v>
      </c>
      <c r="D5246" t="s">
        <v>6149</v>
      </c>
      <c r="E5246" t="s">
        <v>671</v>
      </c>
      <c r="F5246" t="s">
        <v>254</v>
      </c>
      <c r="G5246" t="s">
        <v>672</v>
      </c>
      <c r="H5246" t="s">
        <v>46</v>
      </c>
      <c r="I5246">
        <v>0.24928743004001391</v>
      </c>
      <c r="J5246">
        <v>0.56656062699412646</v>
      </c>
      <c r="K5246">
        <v>0.24928743004001391</v>
      </c>
      <c r="L5246">
        <v>1.427738813325985</v>
      </c>
      <c r="M5246">
        <v>2.492874300400139</v>
      </c>
      <c r="N5246" t="str">
        <f t="shared" si="243"/>
        <v>10Qf-302,49287430040014</v>
      </c>
      <c r="O5246" t="s">
        <v>5921</v>
      </c>
      <c r="P5246">
        <v>12.39014407420173</v>
      </c>
      <c r="Q5246">
        <v>54.279761045713833</v>
      </c>
      <c r="R5246">
        <v>12.57235207529293</v>
      </c>
      <c r="S5246">
        <v>177.59804810064469</v>
      </c>
      <c r="T5246">
        <f t="shared" si="244"/>
        <v>256.84030529585317</v>
      </c>
      <c r="U5246">
        <v>1055386.4457744739</v>
      </c>
      <c r="V5246">
        <v>30185573.22222745</v>
      </c>
      <c r="W5246">
        <v>2509915.2150313072</v>
      </c>
      <c r="X5246">
        <v>16249125.116961461</v>
      </c>
      <c r="Y5246">
        <f t="shared" si="245"/>
        <v>49999999.999994695</v>
      </c>
      <c r="Z5246">
        <v>4.2721937762191568E-2</v>
      </c>
      <c r="AA5246">
        <v>0.31236805741403378</v>
      </c>
      <c r="AB5246">
        <v>5.6656990422820581E-2</v>
      </c>
      <c r="AC5246">
        <v>1.0142160776364271</v>
      </c>
      <c r="AD5246">
        <v>0.10412399999999999</v>
      </c>
      <c r="AE5246">
        <v>5.4999999999999997E-3</v>
      </c>
      <c r="AF5246">
        <v>0.78310187447124791</v>
      </c>
      <c r="AG5246">
        <v>2.492874300400139</v>
      </c>
      <c r="AH5246">
        <v>5.8784744752715259</v>
      </c>
    </row>
    <row r="5247" spans="1:34">
      <c r="A5247" t="s">
        <v>1531</v>
      </c>
      <c r="B5247" t="s">
        <v>1909</v>
      </c>
      <c r="C5247" t="s">
        <v>5922</v>
      </c>
      <c r="D5247" t="s">
        <v>6150</v>
      </c>
      <c r="E5247" t="s">
        <v>43</v>
      </c>
      <c r="F5247" t="s">
        <v>254</v>
      </c>
      <c r="G5247" t="s">
        <v>672</v>
      </c>
      <c r="H5247" t="s">
        <v>46</v>
      </c>
      <c r="I5247">
        <v>0.25292570739804171</v>
      </c>
      <c r="J5247">
        <v>0.54470167110903689</v>
      </c>
      <c r="K5247">
        <v>0.25292570739804182</v>
      </c>
      <c r="L5247">
        <v>1.4787039880752979</v>
      </c>
      <c r="M5247">
        <v>2.5292570739804181</v>
      </c>
      <c r="N5247" t="str">
        <f t="shared" si="243"/>
        <v>10Qf-302,52925707398042</v>
      </c>
      <c r="O5247" t="s">
        <v>5924</v>
      </c>
      <c r="P5247">
        <v>11.34716696372123</v>
      </c>
      <c r="Q5247">
        <v>52.185547565955453</v>
      </c>
      <c r="R5247">
        <v>12.75584188817821</v>
      </c>
      <c r="S5247">
        <v>183.93766391279789</v>
      </c>
      <c r="T5247">
        <f t="shared" si="244"/>
        <v>260.22622033065278</v>
      </c>
      <c r="U5247">
        <v>1603334.4437119551</v>
      </c>
      <c r="V5247">
        <v>29020958.030149069</v>
      </c>
      <c r="W5247">
        <v>2546546.695792099</v>
      </c>
      <c r="X5247">
        <v>16829160.830342539</v>
      </c>
      <c r="Y5247">
        <f t="shared" si="245"/>
        <v>49999999.999995664</v>
      </c>
      <c r="Z5247">
        <v>5.0013717181629752E-2</v>
      </c>
      <c r="AA5247">
        <v>0.300316320562586</v>
      </c>
      <c r="AB5247">
        <v>5.74838826788652E-2</v>
      </c>
      <c r="AC5247">
        <v>1.0504199681154489</v>
      </c>
      <c r="AD5247">
        <v>0.10412399999999999</v>
      </c>
      <c r="AE5247">
        <v>5.4999999999999997E-3</v>
      </c>
      <c r="AF5247">
        <v>0.7945310180043198</v>
      </c>
      <c r="AG5247">
        <v>2.5292570739804181</v>
      </c>
      <c r="AH5247">
        <v>5.9626691659651563</v>
      </c>
    </row>
    <row r="5248" spans="1:34">
      <c r="A5248" t="s">
        <v>1531</v>
      </c>
      <c r="B5248" t="s">
        <v>1916</v>
      </c>
      <c r="C5248" t="s">
        <v>5913</v>
      </c>
      <c r="D5248" t="s">
        <v>6151</v>
      </c>
      <c r="E5248" t="s">
        <v>671</v>
      </c>
      <c r="F5248" t="s">
        <v>43</v>
      </c>
      <c r="G5248" t="s">
        <v>254</v>
      </c>
      <c r="H5248" t="s">
        <v>672</v>
      </c>
      <c r="I5248">
        <v>0</v>
      </c>
      <c r="J5248">
        <v>0</v>
      </c>
      <c r="K5248">
        <v>0</v>
      </c>
      <c r="L5248">
        <v>0</v>
      </c>
      <c r="M5248">
        <v>0</v>
      </c>
      <c r="N5248" t="str">
        <f t="shared" si="243"/>
        <v>10Qf-300</v>
      </c>
      <c r="O5248" t="s">
        <v>5915</v>
      </c>
      <c r="P5248">
        <v>0</v>
      </c>
      <c r="Q5248">
        <v>0</v>
      </c>
      <c r="R5248">
        <v>0</v>
      </c>
      <c r="S5248">
        <v>0</v>
      </c>
      <c r="T5248">
        <f t="shared" si="244"/>
        <v>0</v>
      </c>
      <c r="U5248">
        <v>0</v>
      </c>
      <c r="V5248">
        <v>0</v>
      </c>
      <c r="W5248">
        <v>0</v>
      </c>
      <c r="X5248">
        <v>0</v>
      </c>
      <c r="Y5248">
        <f t="shared" si="245"/>
        <v>0</v>
      </c>
      <c r="Z5248">
        <v>0</v>
      </c>
      <c r="AA5248">
        <v>0</v>
      </c>
      <c r="AB5248">
        <v>0</v>
      </c>
      <c r="AC5248">
        <v>0</v>
      </c>
      <c r="AD5248">
        <v>0.10412399999999999</v>
      </c>
      <c r="AE5248">
        <v>5.4999999999999997E-3</v>
      </c>
      <c r="AF5248">
        <v>0</v>
      </c>
      <c r="AG5248">
        <v>0</v>
      </c>
      <c r="AH5248">
        <v>0</v>
      </c>
    </row>
    <row r="5249" spans="1:34">
      <c r="A5249" t="s">
        <v>1531</v>
      </c>
      <c r="B5249" t="s">
        <v>1916</v>
      </c>
      <c r="C5249" t="s">
        <v>5916</v>
      </c>
      <c r="D5249" t="s">
        <v>6152</v>
      </c>
      <c r="E5249" t="s">
        <v>671</v>
      </c>
      <c r="F5249" t="s">
        <v>43</v>
      </c>
      <c r="G5249" t="s">
        <v>672</v>
      </c>
      <c r="H5249" t="s">
        <v>46</v>
      </c>
      <c r="I5249">
        <v>0.31367596283892413</v>
      </c>
      <c r="J5249">
        <v>0.31367596283892402</v>
      </c>
      <c r="K5249">
        <v>0.31367596283892413</v>
      </c>
      <c r="L5249">
        <v>2.1957317398724689</v>
      </c>
      <c r="M5249">
        <v>3.1367596283892412</v>
      </c>
      <c r="N5249" t="str">
        <f t="shared" si="243"/>
        <v>10Qf-303,13675962838924</v>
      </c>
      <c r="O5249" t="s">
        <v>5918</v>
      </c>
      <c r="P5249">
        <v>15.590398487257801</v>
      </c>
      <c r="Q5249">
        <v>14.072644332818999</v>
      </c>
      <c r="R5249">
        <v>15.819669053246891</v>
      </c>
      <c r="S5249">
        <v>273.12955809162202</v>
      </c>
      <c r="T5249">
        <f t="shared" si="244"/>
        <v>318.61226996494571</v>
      </c>
      <c r="U5249">
        <v>1323174.641917269</v>
      </c>
      <c r="V5249">
        <v>1963458.286860679</v>
      </c>
      <c r="W5249">
        <v>3158202.04649965</v>
      </c>
      <c r="X5249">
        <v>24989668.580456931</v>
      </c>
      <c r="Y5249">
        <f t="shared" si="245"/>
        <v>31434503.55573453</v>
      </c>
      <c r="Z5249">
        <v>5.3756601204276597E-2</v>
      </c>
      <c r="AA5249">
        <v>6.2026517800391902E-2</v>
      </c>
      <c r="AB5249">
        <v>7.1290943227989151E-2</v>
      </c>
      <c r="AC5249">
        <v>1.5597715856498191</v>
      </c>
      <c r="AD5249">
        <v>0.10412399999999999</v>
      </c>
      <c r="AE5249">
        <v>5.4999999999999997E-3</v>
      </c>
      <c r="AF5249">
        <v>0.98536951677148921</v>
      </c>
      <c r="AG5249">
        <v>0.49717640109969469</v>
      </c>
      <c r="AH5249">
        <v>4.7289295462604244</v>
      </c>
    </row>
    <row r="5250" spans="1:34">
      <c r="A5250" t="s">
        <v>1531</v>
      </c>
      <c r="B5250" t="s">
        <v>1916</v>
      </c>
      <c r="C5250" t="s">
        <v>5919</v>
      </c>
      <c r="D5250" t="s">
        <v>6153</v>
      </c>
      <c r="E5250" t="s">
        <v>671</v>
      </c>
      <c r="F5250" t="s">
        <v>254</v>
      </c>
      <c r="G5250" t="s">
        <v>672</v>
      </c>
      <c r="H5250" t="s">
        <v>46</v>
      </c>
      <c r="I5250">
        <v>0.24876020564261739</v>
      </c>
      <c r="J5250">
        <v>0.56815077499080002</v>
      </c>
      <c r="K5250">
        <v>0.24876020564261739</v>
      </c>
      <c r="L5250">
        <v>1.421930870150139</v>
      </c>
      <c r="M5250">
        <v>2.4876020564261738</v>
      </c>
      <c r="N5250" t="str">
        <f t="shared" ref="N5250:N5313" si="246">_xlfn.CONCAT(A5250,M5250)</f>
        <v>10Qf-302,48760205642617</v>
      </c>
      <c r="O5250" t="s">
        <v>5921</v>
      </c>
      <c r="P5250">
        <v>12.36393983982807</v>
      </c>
      <c r="Q5250">
        <v>54.432106353831507</v>
      </c>
      <c r="R5250">
        <v>12.545762484531419</v>
      </c>
      <c r="S5250">
        <v>176.87559147070499</v>
      </c>
      <c r="T5250">
        <f t="shared" ref="T5250:T5313" si="247">SUM(P5250:S5250)</f>
        <v>256.21740014889599</v>
      </c>
      <c r="U5250">
        <v>1049341.470240294</v>
      </c>
      <c r="V5250">
        <v>30263026.804061681</v>
      </c>
      <c r="W5250">
        <v>2504606.9307887009</v>
      </c>
      <c r="X5250">
        <v>16183024.794930801</v>
      </c>
      <c r="Y5250">
        <f t="shared" ref="Y5250:Y5313" si="248">SUM(U5250:X5250)</f>
        <v>50000000.00002148</v>
      </c>
      <c r="Z5250">
        <v>4.2631584037221691E-2</v>
      </c>
      <c r="AA5250">
        <v>0.31324477107371218</v>
      </c>
      <c r="AB5250">
        <v>5.6537165096572993E-2</v>
      </c>
      <c r="AC5250">
        <v>1.010090316473417</v>
      </c>
      <c r="AD5250">
        <v>0.10412399999999999</v>
      </c>
      <c r="AE5250">
        <v>5.4999999999999997E-3</v>
      </c>
      <c r="AF5250">
        <v>0.78144567217576144</v>
      </c>
      <c r="AG5250">
        <v>0.39428492594354858</v>
      </c>
      <c r="AH5250">
        <v>3.7729566545454838</v>
      </c>
    </row>
    <row r="5251" spans="1:34">
      <c r="A5251" t="s">
        <v>1531</v>
      </c>
      <c r="B5251" t="s">
        <v>1916</v>
      </c>
      <c r="C5251" t="s">
        <v>5922</v>
      </c>
      <c r="D5251" t="s">
        <v>6154</v>
      </c>
      <c r="E5251" t="s">
        <v>43</v>
      </c>
      <c r="F5251" t="s">
        <v>254</v>
      </c>
      <c r="G5251" t="s">
        <v>672</v>
      </c>
      <c r="H5251" t="s">
        <v>46</v>
      </c>
      <c r="I5251">
        <v>0.25205830642096899</v>
      </c>
      <c r="J5251">
        <v>0.54757260494283522</v>
      </c>
      <c r="K5251">
        <v>0.25205830642096899</v>
      </c>
      <c r="L5251">
        <v>1.468893846424917</v>
      </c>
      <c r="M5251">
        <v>2.5205830642096911</v>
      </c>
      <c r="N5251" t="str">
        <f t="shared" si="246"/>
        <v>10Qf-302,52058306420969</v>
      </c>
      <c r="O5251" t="s">
        <v>5924</v>
      </c>
      <c r="P5251">
        <v>11.308252201704381</v>
      </c>
      <c r="Q5251">
        <v>52.460599511063947</v>
      </c>
      <c r="R5251">
        <v>12.712096118596239</v>
      </c>
      <c r="S5251">
        <v>182.71736928156929</v>
      </c>
      <c r="T5251">
        <f t="shared" si="247"/>
        <v>259.19831711293386</v>
      </c>
      <c r="U5251">
        <v>1577761.859835143</v>
      </c>
      <c r="V5251">
        <v>29166913.344126359</v>
      </c>
      <c r="W5251">
        <v>2537813.391792221</v>
      </c>
      <c r="X5251">
        <v>16717511.40426803</v>
      </c>
      <c r="Y5251">
        <f t="shared" si="248"/>
        <v>50000000.000021756</v>
      </c>
      <c r="Z5251">
        <v>4.9842196668366499E-2</v>
      </c>
      <c r="AA5251">
        <v>0.3018991838642342</v>
      </c>
      <c r="AB5251">
        <v>5.728674346152534E-2</v>
      </c>
      <c r="AC5251">
        <v>1.043451184124399</v>
      </c>
      <c r="AD5251">
        <v>0.10412399999999999</v>
      </c>
      <c r="AE5251">
        <v>5.4999999999999997E-3</v>
      </c>
      <c r="AF5251">
        <v>0.79180619818105469</v>
      </c>
      <c r="AG5251">
        <v>0.399512415677236</v>
      </c>
      <c r="AH5251">
        <v>3.821525678067982</v>
      </c>
    </row>
    <row r="5252" spans="1:34">
      <c r="A5252" t="s">
        <v>1531</v>
      </c>
      <c r="B5252" t="s">
        <v>1923</v>
      </c>
      <c r="C5252" t="s">
        <v>5913</v>
      </c>
      <c r="D5252" t="s">
        <v>6155</v>
      </c>
      <c r="E5252" t="s">
        <v>671</v>
      </c>
      <c r="F5252" t="s">
        <v>43</v>
      </c>
      <c r="G5252" t="s">
        <v>254</v>
      </c>
      <c r="H5252" t="s">
        <v>672</v>
      </c>
      <c r="I5252">
        <v>0</v>
      </c>
      <c r="J5252">
        <v>0</v>
      </c>
      <c r="K5252">
        <v>0</v>
      </c>
      <c r="L5252">
        <v>0</v>
      </c>
      <c r="M5252">
        <v>0</v>
      </c>
      <c r="N5252" t="str">
        <f t="shared" si="246"/>
        <v>10Qf-300</v>
      </c>
      <c r="O5252" t="s">
        <v>5915</v>
      </c>
      <c r="P5252">
        <v>0</v>
      </c>
      <c r="Q5252">
        <v>0</v>
      </c>
      <c r="R5252">
        <v>0</v>
      </c>
      <c r="S5252">
        <v>0</v>
      </c>
      <c r="T5252">
        <f t="shared" si="247"/>
        <v>0</v>
      </c>
      <c r="U5252">
        <v>0</v>
      </c>
      <c r="V5252">
        <v>0</v>
      </c>
      <c r="W5252">
        <v>0</v>
      </c>
      <c r="X5252">
        <v>0</v>
      </c>
      <c r="Y5252">
        <f t="shared" si="248"/>
        <v>0</v>
      </c>
      <c r="Z5252">
        <v>0</v>
      </c>
      <c r="AA5252">
        <v>0</v>
      </c>
      <c r="AB5252">
        <v>0</v>
      </c>
      <c r="AC5252">
        <v>0</v>
      </c>
      <c r="AD5252">
        <v>0.10412399999999999</v>
      </c>
      <c r="AE5252">
        <v>5.4999999999999997E-3</v>
      </c>
      <c r="AF5252">
        <v>0</v>
      </c>
      <c r="AG5252">
        <v>0</v>
      </c>
      <c r="AH5252">
        <v>0</v>
      </c>
    </row>
    <row r="5253" spans="1:34">
      <c r="A5253" t="s">
        <v>1531</v>
      </c>
      <c r="B5253" t="s">
        <v>1923</v>
      </c>
      <c r="C5253" t="s">
        <v>5916</v>
      </c>
      <c r="D5253" t="s">
        <v>6156</v>
      </c>
      <c r="E5253" t="s">
        <v>671</v>
      </c>
      <c r="F5253" t="s">
        <v>43</v>
      </c>
      <c r="G5253" t="s">
        <v>672</v>
      </c>
      <c r="H5253" t="s">
        <v>46</v>
      </c>
      <c r="I5253">
        <v>0.31359792127053998</v>
      </c>
      <c r="J5253">
        <v>0.31359792127053993</v>
      </c>
      <c r="K5253">
        <v>0.31359792127053998</v>
      </c>
      <c r="L5253">
        <v>2.1951854488937799</v>
      </c>
      <c r="M5253">
        <v>3.1359792127053998</v>
      </c>
      <c r="N5253" t="str">
        <f t="shared" si="246"/>
        <v>10Qf-303,1359792127054</v>
      </c>
      <c r="O5253" t="s">
        <v>5918</v>
      </c>
      <c r="P5253">
        <v>15.586519646371601</v>
      </c>
      <c r="Q5253">
        <v>14.06914310427377</v>
      </c>
      <c r="R5253">
        <v>15.81573317058294</v>
      </c>
      <c r="S5253">
        <v>273.06160433803319</v>
      </c>
      <c r="T5253">
        <f t="shared" si="247"/>
        <v>318.53300025926148</v>
      </c>
      <c r="U5253">
        <v>1323176.9252488569</v>
      </c>
      <c r="V5253">
        <v>1957611.5914555271</v>
      </c>
      <c r="W5253">
        <v>3157416.2960113059</v>
      </c>
      <c r="X5253">
        <v>24983451.231471159</v>
      </c>
      <c r="Y5253">
        <f t="shared" si="248"/>
        <v>31421656.044186849</v>
      </c>
      <c r="Z5253">
        <v>5.3743226735187513E-2</v>
      </c>
      <c r="AA5253">
        <v>6.2011085802712723E-2</v>
      </c>
      <c r="AB5253">
        <v>7.1273206271128514E-2</v>
      </c>
      <c r="AC5253">
        <v>1.5593835195074111</v>
      </c>
      <c r="AD5253">
        <v>0.10412399999999999</v>
      </c>
      <c r="AE5253">
        <v>5.4999999999999997E-3</v>
      </c>
      <c r="AF5253">
        <v>0.98512436001216763</v>
      </c>
      <c r="AG5253">
        <v>0.49705270521380601</v>
      </c>
      <c r="AH5253">
        <v>4.727780277931374</v>
      </c>
    </row>
    <row r="5254" spans="1:34">
      <c r="A5254" t="s">
        <v>1531</v>
      </c>
      <c r="B5254" t="s">
        <v>1923</v>
      </c>
      <c r="C5254" t="s">
        <v>5919</v>
      </c>
      <c r="D5254" t="s">
        <v>6157</v>
      </c>
      <c r="E5254" t="s">
        <v>671</v>
      </c>
      <c r="F5254" t="s">
        <v>254</v>
      </c>
      <c r="G5254" t="s">
        <v>672</v>
      </c>
      <c r="H5254" t="s">
        <v>46</v>
      </c>
      <c r="I5254">
        <v>0.24872474895641231</v>
      </c>
      <c r="J5254">
        <v>0.56825500069610924</v>
      </c>
      <c r="K5254">
        <v>0.24872474895641231</v>
      </c>
      <c r="L5254">
        <v>1.42154299095519</v>
      </c>
      <c r="M5254">
        <v>2.4872474895641239</v>
      </c>
      <c r="N5254" t="str">
        <f t="shared" si="246"/>
        <v>10Qf-302,48724748956412</v>
      </c>
      <c r="O5254" t="s">
        <v>5921</v>
      </c>
      <c r="P5254">
        <v>12.362177563044179</v>
      </c>
      <c r="Q5254">
        <v>54.442091774825244</v>
      </c>
      <c r="R5254">
        <v>12.54397429191248</v>
      </c>
      <c r="S5254">
        <v>176.82734273831861</v>
      </c>
      <c r="T5254">
        <f t="shared" si="247"/>
        <v>256.17558636810054</v>
      </c>
      <c r="U5254">
        <v>1049454.8153382691</v>
      </c>
      <c r="V5254">
        <v>30267684.910771132</v>
      </c>
      <c r="W5254">
        <v>2504249.9401607891</v>
      </c>
      <c r="X5254">
        <v>16178610.33374913</v>
      </c>
      <c r="Y5254">
        <f t="shared" si="248"/>
        <v>50000000.000019319</v>
      </c>
      <c r="Z5254">
        <v>4.2625507604322287E-2</v>
      </c>
      <c r="AA5254">
        <v>0.31330223496998189</v>
      </c>
      <c r="AB5254">
        <v>5.6529106651225687E-2</v>
      </c>
      <c r="AC5254">
        <v>1.009814780561648</v>
      </c>
      <c r="AD5254">
        <v>0.10412399999999999</v>
      </c>
      <c r="AE5254">
        <v>5.4999999999999997E-3</v>
      </c>
      <c r="AF5254">
        <v>0.78133428991543163</v>
      </c>
      <c r="AG5254">
        <v>0.39422872709591372</v>
      </c>
      <c r="AH5254">
        <v>3.7724345065754692</v>
      </c>
    </row>
    <row r="5255" spans="1:34">
      <c r="A5255" t="s">
        <v>1531</v>
      </c>
      <c r="B5255" t="s">
        <v>1923</v>
      </c>
      <c r="C5255" t="s">
        <v>5922</v>
      </c>
      <c r="D5255" t="s">
        <v>6158</v>
      </c>
      <c r="E5255" t="s">
        <v>43</v>
      </c>
      <c r="F5255" t="s">
        <v>254</v>
      </c>
      <c r="G5255" t="s">
        <v>672</v>
      </c>
      <c r="H5255" t="s">
        <v>46</v>
      </c>
      <c r="I5255">
        <v>0.25193209082513912</v>
      </c>
      <c r="J5255">
        <v>0.54801951707727203</v>
      </c>
      <c r="K5255">
        <v>0.25193209082513912</v>
      </c>
      <c r="L5255">
        <v>1.467437209523841</v>
      </c>
      <c r="M5255">
        <v>2.519320908251391</v>
      </c>
      <c r="N5255" t="str">
        <f t="shared" si="246"/>
        <v>10Qf-302,51932090825139</v>
      </c>
      <c r="O5255" t="s">
        <v>5924</v>
      </c>
      <c r="P5255">
        <v>11.30258971110965</v>
      </c>
      <c r="Q5255">
        <v>52.503416259545688</v>
      </c>
      <c r="R5255">
        <v>12.70573066764706</v>
      </c>
      <c r="S5255">
        <v>182.53617656760241</v>
      </c>
      <c r="T5255">
        <f t="shared" si="247"/>
        <v>259.04791320590482</v>
      </c>
      <c r="U5255">
        <v>1572667.2525786599</v>
      </c>
      <c r="V5255">
        <v>29189856.750100739</v>
      </c>
      <c r="W5255">
        <v>2536542.607925192</v>
      </c>
      <c r="X5255">
        <v>16700933.389413601</v>
      </c>
      <c r="Y5255">
        <f t="shared" si="248"/>
        <v>50000000.000018194</v>
      </c>
      <c r="Z5255">
        <v>4.9817238702730297E-2</v>
      </c>
      <c r="AA5255">
        <v>0.30214558481166581</v>
      </c>
      <c r="AB5255">
        <v>5.7258057715906308E-2</v>
      </c>
      <c r="AC5255">
        <v>1.0424164398486531</v>
      </c>
      <c r="AD5255">
        <v>0.10412399999999999</v>
      </c>
      <c r="AE5255">
        <v>5.4999999999999997E-3</v>
      </c>
      <c r="AF5255">
        <v>0.79140970939834288</v>
      </c>
      <c r="AG5255">
        <v>0.39931236395784547</v>
      </c>
      <c r="AH5255">
        <v>3.8196669816075799</v>
      </c>
    </row>
    <row r="5256" spans="1:34">
      <c r="A5256" t="s">
        <v>1704</v>
      </c>
      <c r="B5256" t="s">
        <v>1930</v>
      </c>
      <c r="C5256" t="s">
        <v>6020</v>
      </c>
      <c r="D5256" t="s">
        <v>6159</v>
      </c>
      <c r="E5256" t="s">
        <v>671</v>
      </c>
      <c r="F5256" t="s">
        <v>43</v>
      </c>
      <c r="G5256" t="s">
        <v>254</v>
      </c>
      <c r="H5256" t="s">
        <v>672</v>
      </c>
      <c r="I5256">
        <v>0</v>
      </c>
      <c r="J5256">
        <v>0</v>
      </c>
      <c r="K5256">
        <v>0</v>
      </c>
      <c r="L5256">
        <v>0</v>
      </c>
      <c r="M5256">
        <v>0</v>
      </c>
      <c r="N5256" t="str">
        <f t="shared" si="246"/>
        <v>10Qfs1-300</v>
      </c>
      <c r="O5256" t="s">
        <v>5915</v>
      </c>
      <c r="P5256">
        <v>0</v>
      </c>
      <c r="Q5256">
        <v>0</v>
      </c>
      <c r="R5256">
        <v>0</v>
      </c>
      <c r="S5256">
        <v>0</v>
      </c>
      <c r="T5256">
        <f t="shared" si="247"/>
        <v>0</v>
      </c>
      <c r="U5256">
        <v>0</v>
      </c>
      <c r="V5256">
        <v>0</v>
      </c>
      <c r="W5256">
        <v>0</v>
      </c>
      <c r="X5256">
        <v>0</v>
      </c>
      <c r="Y5256">
        <f t="shared" si="248"/>
        <v>0</v>
      </c>
      <c r="Z5256">
        <v>0</v>
      </c>
      <c r="AA5256">
        <v>0</v>
      </c>
      <c r="AB5256">
        <v>0</v>
      </c>
      <c r="AC5256">
        <v>0</v>
      </c>
      <c r="AD5256">
        <v>0.10412399999999999</v>
      </c>
      <c r="AE5256">
        <v>5.4999999999999997E-3</v>
      </c>
      <c r="AF5256">
        <v>0</v>
      </c>
      <c r="AG5256">
        <v>0</v>
      </c>
      <c r="AH5256">
        <v>0</v>
      </c>
    </row>
    <row r="5257" spans="1:34">
      <c r="A5257" t="s">
        <v>1704</v>
      </c>
      <c r="B5257" t="s">
        <v>1930</v>
      </c>
      <c r="C5257" t="s">
        <v>6022</v>
      </c>
      <c r="D5257" t="s">
        <v>6160</v>
      </c>
      <c r="E5257" t="s">
        <v>671</v>
      </c>
      <c r="F5257" t="s">
        <v>43</v>
      </c>
      <c r="G5257" t="s">
        <v>672</v>
      </c>
      <c r="H5257" t="s">
        <v>46</v>
      </c>
      <c r="I5257">
        <v>0.31371990873917882</v>
      </c>
      <c r="J5257">
        <v>0.31371990873917882</v>
      </c>
      <c r="K5257">
        <v>0.31371990873917888</v>
      </c>
      <c r="L5257">
        <v>2.1960393611742521</v>
      </c>
      <c r="M5257">
        <v>3.1371990873917879</v>
      </c>
      <c r="N5257" t="str">
        <f t="shared" si="246"/>
        <v>10Qfs1-303,13719908739179</v>
      </c>
      <c r="O5257" t="s">
        <v>5918</v>
      </c>
      <c r="P5257">
        <v>15.59258269700933</v>
      </c>
      <c r="Q5257">
        <v>14.0746159057077</v>
      </c>
      <c r="R5257">
        <v>15.821885383730059</v>
      </c>
      <c r="S5257">
        <v>273.16782345377442</v>
      </c>
      <c r="T5257">
        <f t="shared" si="247"/>
        <v>318.65690744022152</v>
      </c>
      <c r="U5257">
        <v>1324559.4529510241</v>
      </c>
      <c r="V5257">
        <v>1963701.974216579</v>
      </c>
      <c r="W5257">
        <v>3158644.5095779938</v>
      </c>
      <c r="X5257">
        <v>24993169.624887928</v>
      </c>
      <c r="Y5257">
        <f t="shared" si="248"/>
        <v>31440075.561633527</v>
      </c>
      <c r="Z5257">
        <v>5.3764132486601127E-2</v>
      </c>
      <c r="AA5257">
        <v>6.2035207695338712E-2</v>
      </c>
      <c r="AB5257">
        <v>7.1300931065921697E-2</v>
      </c>
      <c r="AC5257">
        <v>1.5599901091410771</v>
      </c>
      <c r="AD5257">
        <v>0.10412399999999999</v>
      </c>
      <c r="AE5257">
        <v>5.4999999999999997E-3</v>
      </c>
      <c r="AF5257">
        <v>0.98550756671993345</v>
      </c>
      <c r="AG5257">
        <v>0.49724605535159838</v>
      </c>
      <c r="AH5257">
        <v>4.7295767094633199</v>
      </c>
    </row>
    <row r="5258" spans="1:34">
      <c r="A5258" t="s">
        <v>1704</v>
      </c>
      <c r="B5258" t="s">
        <v>1930</v>
      </c>
      <c r="C5258" t="s">
        <v>6024</v>
      </c>
      <c r="D5258" t="s">
        <v>6161</v>
      </c>
      <c r="E5258" t="s">
        <v>671</v>
      </c>
      <c r="F5258" t="s">
        <v>254</v>
      </c>
      <c r="G5258" t="s">
        <v>672</v>
      </c>
      <c r="H5258" t="s">
        <v>46</v>
      </c>
      <c r="I5258">
        <v>0.24885564526622389</v>
      </c>
      <c r="J5258">
        <v>0.56785936914419</v>
      </c>
      <c r="K5258">
        <v>0.24885564526622389</v>
      </c>
      <c r="L5258">
        <v>1.4229857929856009</v>
      </c>
      <c r="M5258">
        <v>2.4885564526622388</v>
      </c>
      <c r="N5258" t="str">
        <f t="shared" si="246"/>
        <v>10Qfs1-302,48855645266224</v>
      </c>
      <c r="O5258" t="s">
        <v>5921</v>
      </c>
      <c r="P5258">
        <v>12.368683403058199</v>
      </c>
      <c r="Q5258">
        <v>54.40418800058265</v>
      </c>
      <c r="R5258">
        <v>12.55057580604435</v>
      </c>
      <c r="S5258">
        <v>177.0068145170537</v>
      </c>
      <c r="T5258">
        <f t="shared" si="247"/>
        <v>256.33026172673891</v>
      </c>
      <c r="U5258">
        <v>1050695.503139545</v>
      </c>
      <c r="V5258">
        <v>30248705.752094969</v>
      </c>
      <c r="W5258">
        <v>2505567.8511342169</v>
      </c>
      <c r="X5258">
        <v>16195030.893652899</v>
      </c>
      <c r="Y5258">
        <f t="shared" si="248"/>
        <v>50000000.000021629</v>
      </c>
      <c r="Z5258">
        <v>4.2647940119271678E-2</v>
      </c>
      <c r="AA5258">
        <v>0.31308410710610191</v>
      </c>
      <c r="AB5258">
        <v>5.6558856209677912E-2</v>
      </c>
      <c r="AC5258">
        <v>1.0108396970256619</v>
      </c>
      <c r="AD5258">
        <v>0.10412399999999999</v>
      </c>
      <c r="AE5258">
        <v>5.4999999999999997E-3</v>
      </c>
      <c r="AF5258">
        <v>0.78174548251169818</v>
      </c>
      <c r="AG5258">
        <v>0.39443619774696492</v>
      </c>
      <c r="AH5258">
        <v>3.7743621329209018</v>
      </c>
    </row>
    <row r="5259" spans="1:34">
      <c r="A5259" t="s">
        <v>1704</v>
      </c>
      <c r="B5259" t="s">
        <v>1930</v>
      </c>
      <c r="C5259" t="s">
        <v>6026</v>
      </c>
      <c r="D5259" t="s">
        <v>6162</v>
      </c>
      <c r="E5259" t="s">
        <v>43</v>
      </c>
      <c r="F5259" t="s">
        <v>254</v>
      </c>
      <c r="G5259" t="s">
        <v>672</v>
      </c>
      <c r="H5259" t="s">
        <v>46</v>
      </c>
      <c r="I5259">
        <v>0.25213656707892979</v>
      </c>
      <c r="J5259">
        <v>0.54734494179713811</v>
      </c>
      <c r="K5259">
        <v>0.2521365670789299</v>
      </c>
      <c r="L5259">
        <v>1.469747594834302</v>
      </c>
      <c r="M5259">
        <v>2.5213656707892991</v>
      </c>
      <c r="N5259" t="str">
        <f t="shared" si="246"/>
        <v>10Qfs1-302,5213656707893</v>
      </c>
      <c r="O5259" t="s">
        <v>5924</v>
      </c>
      <c r="P5259">
        <v>11.311763259404721</v>
      </c>
      <c r="Q5259">
        <v>52.438788074549358</v>
      </c>
      <c r="R5259">
        <v>12.716043050639181</v>
      </c>
      <c r="S5259">
        <v>182.8235680132004</v>
      </c>
      <c r="T5259">
        <f t="shared" si="247"/>
        <v>259.29016239779367</v>
      </c>
      <c r="U5259">
        <v>1578226.503172677</v>
      </c>
      <c r="V5259">
        <v>29155944.216032092</v>
      </c>
      <c r="W5259">
        <v>2538601.3481529681</v>
      </c>
      <c r="X5259">
        <v>16727227.932664551</v>
      </c>
      <c r="Y5259">
        <f t="shared" si="248"/>
        <v>50000000.000022292</v>
      </c>
      <c r="Z5259">
        <v>4.9857671988981257E-2</v>
      </c>
      <c r="AA5259">
        <v>0.30177366385599869</v>
      </c>
      <c r="AB5259">
        <v>5.7304530212136308E-2</v>
      </c>
      <c r="AC5259">
        <v>1.0440576573497351</v>
      </c>
      <c r="AD5259">
        <v>0.10412399999999999</v>
      </c>
      <c r="AE5259">
        <v>5.4999999999999997E-3</v>
      </c>
      <c r="AF5259">
        <v>0.79205204317988454</v>
      </c>
      <c r="AG5259">
        <v>0.3996364588201039</v>
      </c>
      <c r="AH5259">
        <v>3.822678172789288</v>
      </c>
    </row>
    <row r="5260" spans="1:34">
      <c r="A5260" t="s">
        <v>1704</v>
      </c>
      <c r="B5260" t="s">
        <v>1937</v>
      </c>
      <c r="C5260" t="s">
        <v>6020</v>
      </c>
      <c r="D5260" t="s">
        <v>6163</v>
      </c>
      <c r="E5260" t="s">
        <v>671</v>
      </c>
      <c r="F5260" t="s">
        <v>43</v>
      </c>
      <c r="G5260" t="s">
        <v>254</v>
      </c>
      <c r="H5260" t="s">
        <v>672</v>
      </c>
      <c r="I5260">
        <v>0</v>
      </c>
      <c r="J5260">
        <v>0</v>
      </c>
      <c r="K5260">
        <v>0</v>
      </c>
      <c r="L5260">
        <v>0</v>
      </c>
      <c r="M5260">
        <v>0</v>
      </c>
      <c r="N5260" t="str">
        <f t="shared" si="246"/>
        <v>10Qfs1-300</v>
      </c>
      <c r="O5260" t="s">
        <v>5915</v>
      </c>
      <c r="P5260">
        <v>0</v>
      </c>
      <c r="Q5260">
        <v>0</v>
      </c>
      <c r="R5260">
        <v>0</v>
      </c>
      <c r="S5260">
        <v>0</v>
      </c>
      <c r="T5260">
        <f t="shared" si="247"/>
        <v>0</v>
      </c>
      <c r="U5260">
        <v>0</v>
      </c>
      <c r="V5260">
        <v>0</v>
      </c>
      <c r="W5260">
        <v>0</v>
      </c>
      <c r="X5260">
        <v>0</v>
      </c>
      <c r="Y5260">
        <f t="shared" si="248"/>
        <v>0</v>
      </c>
      <c r="Z5260">
        <v>0</v>
      </c>
      <c r="AA5260">
        <v>0</v>
      </c>
      <c r="AB5260">
        <v>0</v>
      </c>
      <c r="AC5260">
        <v>0</v>
      </c>
      <c r="AD5260">
        <v>0.10412399999999999</v>
      </c>
      <c r="AE5260">
        <v>5.4999999999999997E-3</v>
      </c>
      <c r="AF5260">
        <v>0</v>
      </c>
      <c r="AG5260">
        <v>0</v>
      </c>
      <c r="AH5260">
        <v>0</v>
      </c>
    </row>
    <row r="5261" spans="1:34">
      <c r="A5261" t="s">
        <v>1704</v>
      </c>
      <c r="B5261" t="s">
        <v>1937</v>
      </c>
      <c r="C5261" t="s">
        <v>6022</v>
      </c>
      <c r="D5261" t="s">
        <v>6164</v>
      </c>
      <c r="E5261" t="s">
        <v>671</v>
      </c>
      <c r="F5261" t="s">
        <v>43</v>
      </c>
      <c r="G5261" t="s">
        <v>672</v>
      </c>
      <c r="H5261" t="s">
        <v>46</v>
      </c>
      <c r="I5261">
        <v>0.31375174275064199</v>
      </c>
      <c r="J5261">
        <v>0.31375174275064199</v>
      </c>
      <c r="K5261">
        <v>0.3137517427506421</v>
      </c>
      <c r="L5261">
        <v>2.1962621992544942</v>
      </c>
      <c r="M5261">
        <v>3.1375174275064199</v>
      </c>
      <c r="N5261" t="str">
        <f t="shared" si="246"/>
        <v>10Qfs1-303,13751742750642</v>
      </c>
      <c r="O5261" t="s">
        <v>5918</v>
      </c>
      <c r="P5261">
        <v>15.594164918737979</v>
      </c>
      <c r="Q5261">
        <v>14.076044095221979</v>
      </c>
      <c r="R5261">
        <v>15.82349087342531</v>
      </c>
      <c r="S5261">
        <v>273.19554253497063</v>
      </c>
      <c r="T5261">
        <f t="shared" si="247"/>
        <v>318.6892424223559</v>
      </c>
      <c r="U5261">
        <v>1324819.354250601</v>
      </c>
      <c r="V5261">
        <v>1965293.176636992</v>
      </c>
      <c r="W5261">
        <v>3158965.025817879</v>
      </c>
      <c r="X5261">
        <v>24995705.749711938</v>
      </c>
      <c r="Y5261">
        <f t="shared" si="248"/>
        <v>31444783.306417409</v>
      </c>
      <c r="Z5261">
        <v>5.3769588079192507E-2</v>
      </c>
      <c r="AA5261">
        <v>6.2041502576402632E-2</v>
      </c>
      <c r="AB5261">
        <v>7.1308166165109418E-2</v>
      </c>
      <c r="AC5261">
        <v>1.560148405575678</v>
      </c>
      <c r="AD5261">
        <v>0.10412399999999999</v>
      </c>
      <c r="AE5261">
        <v>5.4999999999999997E-3</v>
      </c>
      <c r="AF5261">
        <v>0.98560756885018441</v>
      </c>
      <c r="AG5261">
        <v>1.118524962906039</v>
      </c>
      <c r="AH5261">
        <v>5.3512739592626426</v>
      </c>
    </row>
    <row r="5262" spans="1:34">
      <c r="A5262" t="s">
        <v>1704</v>
      </c>
      <c r="B5262" t="s">
        <v>1937</v>
      </c>
      <c r="C5262" t="s">
        <v>6024</v>
      </c>
      <c r="D5262" t="s">
        <v>6165</v>
      </c>
      <c r="E5262" t="s">
        <v>671</v>
      </c>
      <c r="F5262" t="s">
        <v>254</v>
      </c>
      <c r="G5262" t="s">
        <v>672</v>
      </c>
      <c r="H5262" t="s">
        <v>46</v>
      </c>
      <c r="I5262">
        <v>0.24889947083072289</v>
      </c>
      <c r="J5262">
        <v>0.5677288648594756</v>
      </c>
      <c r="K5262">
        <v>0.24889947083072289</v>
      </c>
      <c r="L5262">
        <v>1.423466901786308</v>
      </c>
      <c r="M5262">
        <v>2.4889947083072301</v>
      </c>
      <c r="N5262" t="str">
        <f t="shared" si="246"/>
        <v>10Qfs1-302,48899470830723</v>
      </c>
      <c r="O5262" t="s">
        <v>5921</v>
      </c>
      <c r="P5262">
        <v>12.370861631852931</v>
      </c>
      <c r="Q5262">
        <v>54.391684940800111</v>
      </c>
      <c r="R5262">
        <v>12.55278606761547</v>
      </c>
      <c r="S5262">
        <v>177.0666601856957</v>
      </c>
      <c r="T5262">
        <f t="shared" si="247"/>
        <v>256.38199282596418</v>
      </c>
      <c r="U5262">
        <v>1050980.0944160649</v>
      </c>
      <c r="V5262">
        <v>30242504.400052689</v>
      </c>
      <c r="W5262">
        <v>2506009.1026290311</v>
      </c>
      <c r="X5262">
        <v>16200506.40291594</v>
      </c>
      <c r="Y5262">
        <f t="shared" si="248"/>
        <v>50000000.000013724</v>
      </c>
      <c r="Z5262">
        <v>4.2655450778909122E-2</v>
      </c>
      <c r="AA5262">
        <v>0.31301215475368249</v>
      </c>
      <c r="AB5262">
        <v>5.6568816698209949E-2</v>
      </c>
      <c r="AC5262">
        <v>1.011181460012152</v>
      </c>
      <c r="AD5262">
        <v>0.10412399999999999</v>
      </c>
      <c r="AE5262">
        <v>5.4999999999999997E-3</v>
      </c>
      <c r="AF5262">
        <v>0.78188315444206169</v>
      </c>
      <c r="AG5262">
        <v>0.88732661351152731</v>
      </c>
      <c r="AH5262">
        <v>4.267828476260819</v>
      </c>
    </row>
    <row r="5263" spans="1:34">
      <c r="A5263" t="s">
        <v>1704</v>
      </c>
      <c r="B5263" t="s">
        <v>1937</v>
      </c>
      <c r="C5263" t="s">
        <v>6026</v>
      </c>
      <c r="D5263" t="s">
        <v>6166</v>
      </c>
      <c r="E5263" t="s">
        <v>43</v>
      </c>
      <c r="F5263" t="s">
        <v>254</v>
      </c>
      <c r="G5263" t="s">
        <v>672</v>
      </c>
      <c r="H5263" t="s">
        <v>46</v>
      </c>
      <c r="I5263">
        <v>0.25220079286781821</v>
      </c>
      <c r="J5263">
        <v>0.54713632529503187</v>
      </c>
      <c r="K5263">
        <v>0.25220079286781821</v>
      </c>
      <c r="L5263">
        <v>1.4704700176475141</v>
      </c>
      <c r="M5263">
        <v>2.5220079286781831</v>
      </c>
      <c r="N5263" t="str">
        <f t="shared" si="246"/>
        <v>10Qfs1-302,52200792867818</v>
      </c>
      <c r="O5263" t="s">
        <v>5924</v>
      </c>
      <c r="P5263">
        <v>11.31464466184257</v>
      </c>
      <c r="Q5263">
        <v>52.418801415849479</v>
      </c>
      <c r="R5263">
        <v>12.71928215992796</v>
      </c>
      <c r="S5263">
        <v>182.9134310051794</v>
      </c>
      <c r="T5263">
        <f t="shared" si="247"/>
        <v>259.36615924279943</v>
      </c>
      <c r="U5263">
        <v>1579747.3920630461</v>
      </c>
      <c r="V5263">
        <v>29145554.769809559</v>
      </c>
      <c r="W5263">
        <v>2539247.9964204011</v>
      </c>
      <c r="X5263">
        <v>16735449.841720801</v>
      </c>
      <c r="Y5263">
        <f t="shared" si="248"/>
        <v>50000000.000013813</v>
      </c>
      <c r="Z5263">
        <v>4.9870372044164557E-2</v>
      </c>
      <c r="AA5263">
        <v>0.3016586450417667</v>
      </c>
      <c r="AB5263">
        <v>5.7319127177195311E-2</v>
      </c>
      <c r="AC5263">
        <v>1.044570841431566</v>
      </c>
      <c r="AD5263">
        <v>0.10412399999999999</v>
      </c>
      <c r="AE5263">
        <v>5.4999999999999997E-3</v>
      </c>
      <c r="AF5263">
        <v>0.79225379958476938</v>
      </c>
      <c r="AG5263">
        <v>0.89909582657377207</v>
      </c>
      <c r="AH5263">
        <v>4.3229815548367254</v>
      </c>
    </row>
    <row r="5264" spans="1:34">
      <c r="A5264" t="s">
        <v>1194</v>
      </c>
      <c r="B5264" t="s">
        <v>1248</v>
      </c>
      <c r="C5264" t="s">
        <v>5961</v>
      </c>
      <c r="D5264" t="s">
        <v>6167</v>
      </c>
      <c r="E5264" t="s">
        <v>671</v>
      </c>
      <c r="F5264" t="s">
        <v>43</v>
      </c>
      <c r="G5264" t="s">
        <v>49</v>
      </c>
      <c r="H5264" t="s">
        <v>672</v>
      </c>
      <c r="I5264">
        <v>0.21757989872555461</v>
      </c>
      <c r="J5264">
        <v>0.21757989872555461</v>
      </c>
      <c r="K5264">
        <v>1.523059291078882</v>
      </c>
      <c r="L5264">
        <v>0.21757989872555461</v>
      </c>
      <c r="M5264">
        <v>2.1757989872555461</v>
      </c>
      <c r="N5264" t="str">
        <f t="shared" si="246"/>
        <v>05Qd-612,17579898725555</v>
      </c>
      <c r="O5264" t="s">
        <v>5963</v>
      </c>
      <c r="P5264">
        <v>13.684393740069639</v>
      </c>
      <c r="Q5264">
        <v>12.520734172116009</v>
      </c>
      <c r="R5264">
        <v>194.28005857066671</v>
      </c>
      <c r="S5264">
        <v>13.88563482448243</v>
      </c>
      <c r="T5264">
        <f t="shared" si="247"/>
        <v>234.37082130733478</v>
      </c>
      <c r="U5264">
        <v>1124535.571744679</v>
      </c>
      <c r="V5264">
        <v>1685941.5023744979</v>
      </c>
      <c r="W5264">
        <v>19918829.577432569</v>
      </c>
      <c r="X5264">
        <v>2772095.9377861661</v>
      </c>
      <c r="Y5264">
        <f t="shared" si="248"/>
        <v>25501402.589337911</v>
      </c>
      <c r="Z5264">
        <v>4.7184585923731093E-2</v>
      </c>
      <c r="AA5264">
        <v>5.5186326225098198E-2</v>
      </c>
      <c r="AB5264">
        <v>1.4911118237909611</v>
      </c>
      <c r="AC5264">
        <v>6.2575266310870833E-2</v>
      </c>
      <c r="AD5264">
        <v>0.10412399999999999</v>
      </c>
      <c r="AE5264">
        <v>5.4999999999999997E-3</v>
      </c>
      <c r="AF5264">
        <v>0.68349706405933386</v>
      </c>
      <c r="AG5264">
        <v>0.34486413948000411</v>
      </c>
      <c r="AH5264">
        <v>3.313784190794884</v>
      </c>
    </row>
    <row r="5265" spans="1:34">
      <c r="A5265" t="s">
        <v>1194</v>
      </c>
      <c r="B5265" t="s">
        <v>1248</v>
      </c>
      <c r="C5265" t="s">
        <v>5964</v>
      </c>
      <c r="D5265" t="s">
        <v>6168</v>
      </c>
      <c r="E5265" t="s">
        <v>671</v>
      </c>
      <c r="F5265" t="s">
        <v>43</v>
      </c>
      <c r="G5265" t="s">
        <v>672</v>
      </c>
      <c r="H5265" t="s">
        <v>1179</v>
      </c>
      <c r="I5265">
        <v>0.49949650701874798</v>
      </c>
      <c r="J5265">
        <v>0.49949650701874798</v>
      </c>
      <c r="K5265">
        <v>0.49949650701874798</v>
      </c>
      <c r="L5265">
        <v>3.4964755491312358</v>
      </c>
      <c r="M5265">
        <v>4.9949650701874804</v>
      </c>
      <c r="N5265" t="str">
        <f t="shared" si="246"/>
        <v>05Qd-614,99496507018748</v>
      </c>
      <c r="O5265" t="s">
        <v>5966</v>
      </c>
      <c r="P5265">
        <v>31.415157897723589</v>
      </c>
      <c r="Q5265">
        <v>28.743753540260681</v>
      </c>
      <c r="R5265">
        <v>31.87714551386658</v>
      </c>
      <c r="S5265">
        <v>245.77741178807281</v>
      </c>
      <c r="T5265">
        <f t="shared" si="247"/>
        <v>337.81346873992368</v>
      </c>
      <c r="U5265">
        <v>2581587.699024084</v>
      </c>
      <c r="V5265">
        <v>3870402.9940569839</v>
      </c>
      <c r="W5265">
        <v>6363879.4123697411</v>
      </c>
      <c r="X5265">
        <v>17467742.712118529</v>
      </c>
      <c r="Y5265">
        <f t="shared" si="248"/>
        <v>30283612.817569338</v>
      </c>
      <c r="Z5265">
        <v>0.10832129250946081</v>
      </c>
      <c r="AA5265">
        <v>0.1266908264324702</v>
      </c>
      <c r="AB5265">
        <v>0.14365355959409179</v>
      </c>
      <c r="AC5265">
        <v>0.89167484563581911</v>
      </c>
      <c r="AD5265">
        <v>0.10412399999999999</v>
      </c>
      <c r="AE5265">
        <v>5.4999999999999997E-3</v>
      </c>
      <c r="AF5265">
        <v>1.569098974928004</v>
      </c>
      <c r="AG5265">
        <v>0.79170196362471568</v>
      </c>
      <c r="AH5265">
        <v>7.4653900087402008</v>
      </c>
    </row>
    <row r="5266" spans="1:34">
      <c r="A5266" t="s">
        <v>1194</v>
      </c>
      <c r="B5266" t="s">
        <v>1248</v>
      </c>
      <c r="C5266" t="s">
        <v>5967</v>
      </c>
      <c r="D5266" t="s">
        <v>6169</v>
      </c>
      <c r="E5266" t="s">
        <v>671</v>
      </c>
      <c r="F5266" t="s">
        <v>49</v>
      </c>
      <c r="G5266" t="s">
        <v>672</v>
      </c>
      <c r="H5266" t="s">
        <v>1179</v>
      </c>
      <c r="I5266">
        <v>0.21430585983560549</v>
      </c>
      <c r="J5266">
        <v>1.500141018849239</v>
      </c>
      <c r="K5266">
        <v>0.21430585983560549</v>
      </c>
      <c r="L5266">
        <v>0.21430585983560549</v>
      </c>
      <c r="M5266">
        <v>2.1430585983560562</v>
      </c>
      <c r="N5266" t="str">
        <f t="shared" si="246"/>
        <v>05Qd-612,14305859835606</v>
      </c>
      <c r="O5266" t="s">
        <v>5969</v>
      </c>
      <c r="P5266">
        <v>13.47847748791219</v>
      </c>
      <c r="Q5266">
        <v>191.35662459984641</v>
      </c>
      <c r="R5266">
        <v>13.67669039214619</v>
      </c>
      <c r="S5266">
        <v>15.06418072178421</v>
      </c>
      <c r="T5266">
        <f t="shared" si="247"/>
        <v>233.57597320168898</v>
      </c>
      <c r="U5266">
        <v>1107614.0950063011</v>
      </c>
      <c r="V5266">
        <v>19619100.498318318</v>
      </c>
      <c r="W5266">
        <v>2730382.7558233882</v>
      </c>
      <c r="X5266">
        <v>1070632.2892027141</v>
      </c>
      <c r="Y5266">
        <f t="shared" si="248"/>
        <v>24527729.638350721</v>
      </c>
      <c r="Z5266">
        <v>4.6474574703828382E-2</v>
      </c>
      <c r="AA5266">
        <v>1.4686742818629159</v>
      </c>
      <c r="AB5266">
        <v>6.1633663448424747E-2</v>
      </c>
      <c r="AC5266">
        <v>5.4652504158150088E-2</v>
      </c>
      <c r="AD5266">
        <v>0.10412399999999999</v>
      </c>
      <c r="AE5266">
        <v>5.4999999999999997E-3</v>
      </c>
      <c r="AF5266">
        <v>0.67321212513802797</v>
      </c>
      <c r="AG5266">
        <v>0.33967478783943478</v>
      </c>
      <c r="AH5266">
        <v>3.2655695113335188</v>
      </c>
    </row>
    <row r="5267" spans="1:34">
      <c r="A5267" t="s">
        <v>1194</v>
      </c>
      <c r="B5267" t="s">
        <v>1248</v>
      </c>
      <c r="C5267" t="s">
        <v>5970</v>
      </c>
      <c r="D5267" t="s">
        <v>6170</v>
      </c>
      <c r="E5267" t="s">
        <v>43</v>
      </c>
      <c r="F5267" t="s">
        <v>49</v>
      </c>
      <c r="G5267" t="s">
        <v>672</v>
      </c>
      <c r="H5267" t="s">
        <v>1179</v>
      </c>
      <c r="I5267">
        <v>0.215444698194138</v>
      </c>
      <c r="J5267">
        <v>1.508112887358966</v>
      </c>
      <c r="K5267">
        <v>0.21544469819413789</v>
      </c>
      <c r="L5267">
        <v>0.215444698194138</v>
      </c>
      <c r="M5267">
        <v>2.1544469819413798</v>
      </c>
      <c r="N5267" t="str">
        <f t="shared" si="246"/>
        <v>05Qd-612,15444698194138</v>
      </c>
      <c r="O5267" t="s">
        <v>5972</v>
      </c>
      <c r="P5267">
        <v>12.39786308698994</v>
      </c>
      <c r="Q5267">
        <v>192.3735088997939</v>
      </c>
      <c r="R5267">
        <v>13.74936941104141</v>
      </c>
      <c r="S5267">
        <v>15.144232974480399</v>
      </c>
      <c r="T5267">
        <f t="shared" si="247"/>
        <v>233.66497437230564</v>
      </c>
      <c r="U5267">
        <v>1669396.668900023</v>
      </c>
      <c r="V5267">
        <v>19723357.956441619</v>
      </c>
      <c r="W5267">
        <v>2744892.2266245708</v>
      </c>
      <c r="X5267">
        <v>1076321.714213131</v>
      </c>
      <c r="Y5267">
        <f t="shared" si="248"/>
        <v>25213968.566179343</v>
      </c>
      <c r="Z5267">
        <v>5.4644760235900862E-2</v>
      </c>
      <c r="AA5267">
        <v>1.4764789336333279</v>
      </c>
      <c r="AB5267">
        <v>6.1961189630703607E-2</v>
      </c>
      <c r="AC5267">
        <v>5.4942931905543009E-2</v>
      </c>
      <c r="AD5267">
        <v>0.10412399999999999</v>
      </c>
      <c r="AE5267">
        <v>5.4999999999999997E-3</v>
      </c>
      <c r="AF5267">
        <v>0.67678962783498842</v>
      </c>
      <c r="AG5267">
        <v>0.34147984663770869</v>
      </c>
      <c r="AH5267">
        <v>3.2823404564140768</v>
      </c>
    </row>
    <row r="5268" spans="1:34">
      <c r="A5268" t="s">
        <v>1194</v>
      </c>
      <c r="B5268" t="s">
        <v>1248</v>
      </c>
      <c r="C5268" t="s">
        <v>5973</v>
      </c>
      <c r="D5268" t="s">
        <v>6171</v>
      </c>
      <c r="E5268" t="s">
        <v>671</v>
      </c>
      <c r="F5268" t="s">
        <v>43</v>
      </c>
      <c r="G5268" t="s">
        <v>672</v>
      </c>
      <c r="H5268" t="s">
        <v>46</v>
      </c>
      <c r="I5268">
        <v>0.23049434885833059</v>
      </c>
      <c r="J5268">
        <v>0.23049434885833059</v>
      </c>
      <c r="K5268">
        <v>0.23049434885833059</v>
      </c>
      <c r="L5268">
        <v>1.6134604420083141</v>
      </c>
      <c r="M5268">
        <v>2.304943488583306</v>
      </c>
      <c r="N5268" t="str">
        <f t="shared" si="246"/>
        <v>05Qd-612,30494348858331</v>
      </c>
      <c r="O5268" t="s">
        <v>5918</v>
      </c>
      <c r="P5268">
        <v>14.49663063138429</v>
      </c>
      <c r="Q5268">
        <v>13.263902075211201</v>
      </c>
      <c r="R5268">
        <v>14.70981637596347</v>
      </c>
      <c r="S5268">
        <v>261.38059160534692</v>
      </c>
      <c r="T5268">
        <f t="shared" si="247"/>
        <v>303.8509406879059</v>
      </c>
      <c r="U5268">
        <v>1191282.3560243601</v>
      </c>
      <c r="V5268">
        <v>1786010.5233949381</v>
      </c>
      <c r="W5268">
        <v>2936633.6315782149</v>
      </c>
      <c r="X5268">
        <v>23914710.671447229</v>
      </c>
      <c r="Y5268">
        <f t="shared" si="248"/>
        <v>29828637.182444744</v>
      </c>
      <c r="Z5268">
        <v>4.9985225989826208E-2</v>
      </c>
      <c r="AA5268">
        <v>5.8461909411870912E-2</v>
      </c>
      <c r="AB5268">
        <v>6.628941987491975E-2</v>
      </c>
      <c r="AC5268">
        <v>1.49267630598076</v>
      </c>
      <c r="AD5268">
        <v>0.10412399999999999</v>
      </c>
      <c r="AE5268">
        <v>5.4999999999999997E-3</v>
      </c>
      <c r="AF5268">
        <v>0.72406601735601239</v>
      </c>
      <c r="AG5268">
        <v>0.365333542940454</v>
      </c>
      <c r="AH5268">
        <v>3.5039670488797729</v>
      </c>
    </row>
    <row r="5269" spans="1:34">
      <c r="A5269" t="s">
        <v>1194</v>
      </c>
      <c r="B5269" t="s">
        <v>1248</v>
      </c>
      <c r="C5269" t="s">
        <v>5975</v>
      </c>
      <c r="D5269" t="s">
        <v>6172</v>
      </c>
      <c r="E5269" t="s">
        <v>43</v>
      </c>
      <c r="F5269" t="s">
        <v>49</v>
      </c>
      <c r="G5269" t="s">
        <v>672</v>
      </c>
      <c r="H5269" t="s">
        <v>46</v>
      </c>
      <c r="I5269">
        <v>0.20099104884597049</v>
      </c>
      <c r="J5269">
        <v>1.4069373419217941</v>
      </c>
      <c r="K5269">
        <v>0.20099104884597049</v>
      </c>
      <c r="L5269">
        <v>0.20099104884597049</v>
      </c>
      <c r="M5269">
        <v>2.0099104884597052</v>
      </c>
      <c r="N5269" t="str">
        <f t="shared" si="246"/>
        <v>05Qd-612,00991048845971</v>
      </c>
      <c r="O5269" t="s">
        <v>5977</v>
      </c>
      <c r="P5269">
        <v>11.566121265409031</v>
      </c>
      <c r="Q5269">
        <v>179.4676483015968</v>
      </c>
      <c r="R5269">
        <v>12.82695838913482</v>
      </c>
      <c r="S5269">
        <v>32.560549913047232</v>
      </c>
      <c r="T5269">
        <f t="shared" si="247"/>
        <v>236.42127786918789</v>
      </c>
      <c r="U5269">
        <v>1557400.995404558</v>
      </c>
      <c r="V5269">
        <v>18400166.89042655</v>
      </c>
      <c r="W5269">
        <v>2560744.2291352479</v>
      </c>
      <c r="X5269">
        <v>2979089.3259949749</v>
      </c>
      <c r="Y5269">
        <f t="shared" si="248"/>
        <v>25497401.440961331</v>
      </c>
      <c r="Z5269">
        <v>5.0978779082571708E-2</v>
      </c>
      <c r="AA5269">
        <v>1.377425631530427</v>
      </c>
      <c r="AB5269">
        <v>5.7804367413103699E-2</v>
      </c>
      <c r="AC5269">
        <v>0.1859447982208762</v>
      </c>
      <c r="AD5269">
        <v>0.10412399999999999</v>
      </c>
      <c r="AE5269">
        <v>5.4999999999999997E-3</v>
      </c>
      <c r="AF5269">
        <v>0.6313854937569755</v>
      </c>
      <c r="AG5269">
        <v>0.31857081242086333</v>
      </c>
      <c r="AH5269">
        <v>3.0694907946375438</v>
      </c>
    </row>
    <row r="5270" spans="1:34">
      <c r="A5270" t="s">
        <v>1194</v>
      </c>
      <c r="B5270" t="s">
        <v>1248</v>
      </c>
      <c r="C5270" t="s">
        <v>5978</v>
      </c>
      <c r="D5270" t="s">
        <v>6173</v>
      </c>
      <c r="E5270" t="s">
        <v>671</v>
      </c>
      <c r="F5270" t="s">
        <v>672</v>
      </c>
      <c r="G5270" t="s">
        <v>1179</v>
      </c>
      <c r="H5270" t="s">
        <v>46</v>
      </c>
      <c r="I5270">
        <v>0.22682339316945269</v>
      </c>
      <c r="J5270">
        <v>0.22682339316945269</v>
      </c>
      <c r="K5270">
        <v>0.22682339316945269</v>
      </c>
      <c r="L5270">
        <v>1.5877637521861681</v>
      </c>
      <c r="M5270">
        <v>2.2682339316945259</v>
      </c>
      <c r="N5270" t="str">
        <f t="shared" si="246"/>
        <v>05Qd-612,26823393169453</v>
      </c>
      <c r="O5270" t="s">
        <v>5980</v>
      </c>
      <c r="P5270">
        <v>14.26575083346547</v>
      </c>
      <c r="Q5270">
        <v>14.47554128689878</v>
      </c>
      <c r="R5270">
        <v>15.94407446093199</v>
      </c>
      <c r="S5270">
        <v>257.21772785415931</v>
      </c>
      <c r="T5270">
        <f t="shared" si="247"/>
        <v>301.90309443545556</v>
      </c>
      <c r="U5270">
        <v>1172309.46248676</v>
      </c>
      <c r="V5270">
        <v>2889863.4960439228</v>
      </c>
      <c r="W5270">
        <v>1133167.5618204039</v>
      </c>
      <c r="X5270">
        <v>23533834.334903389</v>
      </c>
      <c r="Y5270">
        <f t="shared" si="248"/>
        <v>28729174.855254475</v>
      </c>
      <c r="Z5270">
        <v>4.9189139011485659E-2</v>
      </c>
      <c r="AA5270">
        <v>6.523366504098313E-2</v>
      </c>
      <c r="AB5270">
        <v>5.7844738580030343E-2</v>
      </c>
      <c r="AC5270">
        <v>1.4689032781202751</v>
      </c>
      <c r="AD5270">
        <v>0.10412399999999999</v>
      </c>
      <c r="AE5270">
        <v>5.4999999999999997E-3</v>
      </c>
      <c r="AF5270">
        <v>0.71253421938047945</v>
      </c>
      <c r="AG5270">
        <v>0.35951507817358241</v>
      </c>
      <c r="AH5270">
        <v>3.4499072292485882</v>
      </c>
    </row>
    <row r="5271" spans="1:34">
      <c r="A5271" t="s">
        <v>1194</v>
      </c>
      <c r="B5271" t="s">
        <v>1248</v>
      </c>
      <c r="C5271" t="s">
        <v>5981</v>
      </c>
      <c r="D5271" t="s">
        <v>6174</v>
      </c>
      <c r="E5271" t="s">
        <v>43</v>
      </c>
      <c r="F5271" t="s">
        <v>672</v>
      </c>
      <c r="G5271" t="s">
        <v>1179</v>
      </c>
      <c r="H5271" t="s">
        <v>46</v>
      </c>
      <c r="I5271">
        <v>0.2280995513339385</v>
      </c>
      <c r="J5271">
        <v>0.2280995513339385</v>
      </c>
      <c r="K5271">
        <v>0.22809955133393861</v>
      </c>
      <c r="L5271">
        <v>1.5966968593375701</v>
      </c>
      <c r="M5271">
        <v>2.2809955133393851</v>
      </c>
      <c r="N5271" t="str">
        <f t="shared" si="246"/>
        <v>05Qd-612,28099551333939</v>
      </c>
      <c r="O5271" t="s">
        <v>5983</v>
      </c>
      <c r="P5271">
        <v>13.126092363125739</v>
      </c>
      <c r="Q5271">
        <v>14.55698385744012</v>
      </c>
      <c r="R5271">
        <v>16.033779321238391</v>
      </c>
      <c r="S5271">
        <v>258.66489121268631</v>
      </c>
      <c r="T5271">
        <f t="shared" si="247"/>
        <v>302.38174675449056</v>
      </c>
      <c r="U5271">
        <v>1767454.174394845</v>
      </c>
      <c r="V5271">
        <v>2906122.5019744579</v>
      </c>
      <c r="W5271">
        <v>1139543.011087524</v>
      </c>
      <c r="X5271">
        <v>23666240.849101461</v>
      </c>
      <c r="Y5271">
        <f t="shared" si="248"/>
        <v>29479360.536558289</v>
      </c>
      <c r="Z5271">
        <v>5.7854500004116488E-2</v>
      </c>
      <c r="AA5271">
        <v>6.5600683949739141E-2</v>
      </c>
      <c r="AB5271">
        <v>5.8170185767729851E-2</v>
      </c>
      <c r="AC5271">
        <v>1.477167650172116</v>
      </c>
      <c r="AD5271">
        <v>0.10412399999999999</v>
      </c>
      <c r="AE5271">
        <v>5.4999999999999997E-3</v>
      </c>
      <c r="AF5271">
        <v>0.71654309319561837</v>
      </c>
      <c r="AG5271">
        <v>0.36153778886429261</v>
      </c>
      <c r="AH5271">
        <v>3.4687003953992961</v>
      </c>
    </row>
    <row r="5272" spans="1:34">
      <c r="A5272" t="s">
        <v>1194</v>
      </c>
      <c r="B5272" t="s">
        <v>1248</v>
      </c>
      <c r="C5272" t="s">
        <v>5984</v>
      </c>
      <c r="D5272" t="s">
        <v>6175</v>
      </c>
      <c r="E5272" t="s">
        <v>49</v>
      </c>
      <c r="F5272" t="s">
        <v>672</v>
      </c>
      <c r="G5272" t="s">
        <v>1179</v>
      </c>
      <c r="H5272" t="s">
        <v>46</v>
      </c>
      <c r="I5272">
        <v>1.387358080649211</v>
      </c>
      <c r="J5272">
        <v>0.19819401152131591</v>
      </c>
      <c r="K5272">
        <v>0.19819401152131591</v>
      </c>
      <c r="L5272">
        <v>0.19819401152131591</v>
      </c>
      <c r="M5272">
        <v>1.981940115213159</v>
      </c>
      <c r="N5272" t="str">
        <f t="shared" si="246"/>
        <v>05Qd-611,98194011521316</v>
      </c>
      <c r="O5272" t="s">
        <v>5986</v>
      </c>
      <c r="P5272">
        <v>176.97013553299459</v>
      </c>
      <c r="Q5272">
        <v>12.648455507627411</v>
      </c>
      <c r="R5272">
        <v>13.93163215332874</v>
      </c>
      <c r="S5272">
        <v>32.107429866453167</v>
      </c>
      <c r="T5272">
        <f t="shared" si="247"/>
        <v>235.6576530604039</v>
      </c>
      <c r="U5272">
        <v>18144105.966977969</v>
      </c>
      <c r="V5272">
        <v>2525108.327790834</v>
      </c>
      <c r="W5272">
        <v>990140.4862382632</v>
      </c>
      <c r="X5272">
        <v>2937631.638768944</v>
      </c>
      <c r="Y5272">
        <f t="shared" si="248"/>
        <v>24596986.419776011</v>
      </c>
      <c r="Z5272">
        <v>1.358257061957564</v>
      </c>
      <c r="AA5272">
        <v>5.6999948638681533E-2</v>
      </c>
      <c r="AB5272">
        <v>5.0543643776694951E-2</v>
      </c>
      <c r="AC5272">
        <v>0.18335714795517841</v>
      </c>
      <c r="AD5272">
        <v>0.10412399999999999</v>
      </c>
      <c r="AE5272">
        <v>5.4999999999999997E-3</v>
      </c>
      <c r="AF5272">
        <v>0.62259898907219646</v>
      </c>
      <c r="AG5272">
        <v>0.31413750826128573</v>
      </c>
      <c r="AH5272">
        <v>3.0283006125466412</v>
      </c>
    </row>
    <row r="5273" spans="1:34">
      <c r="A5273" t="s">
        <v>1531</v>
      </c>
      <c r="B5273" t="s">
        <v>1954</v>
      </c>
      <c r="C5273" t="s">
        <v>5913</v>
      </c>
      <c r="D5273" t="s">
        <v>6176</v>
      </c>
      <c r="E5273" t="s">
        <v>671</v>
      </c>
      <c r="F5273" t="s">
        <v>43</v>
      </c>
      <c r="G5273" t="s">
        <v>254</v>
      </c>
      <c r="H5273" t="s">
        <v>672</v>
      </c>
      <c r="I5273">
        <v>0</v>
      </c>
      <c r="J5273">
        <v>0</v>
      </c>
      <c r="K5273">
        <v>0</v>
      </c>
      <c r="L5273">
        <v>0</v>
      </c>
      <c r="M5273">
        <v>0</v>
      </c>
      <c r="N5273" t="str">
        <f t="shared" si="246"/>
        <v>10Qf-300</v>
      </c>
      <c r="O5273" t="s">
        <v>5915</v>
      </c>
      <c r="P5273">
        <v>0</v>
      </c>
      <c r="Q5273">
        <v>0</v>
      </c>
      <c r="R5273">
        <v>0</v>
      </c>
      <c r="S5273">
        <v>0</v>
      </c>
      <c r="T5273">
        <f t="shared" si="247"/>
        <v>0</v>
      </c>
      <c r="U5273">
        <v>0</v>
      </c>
      <c r="V5273">
        <v>0</v>
      </c>
      <c r="W5273">
        <v>0</v>
      </c>
      <c r="X5273">
        <v>0</v>
      </c>
      <c r="Y5273">
        <f t="shared" si="248"/>
        <v>0</v>
      </c>
      <c r="Z5273">
        <v>0</v>
      </c>
      <c r="AA5273">
        <v>0</v>
      </c>
      <c r="AB5273">
        <v>0</v>
      </c>
      <c r="AC5273">
        <v>0</v>
      </c>
      <c r="AD5273">
        <v>0.10412399999999999</v>
      </c>
      <c r="AE5273">
        <v>5.4999999999999997E-3</v>
      </c>
      <c r="AF5273">
        <v>0</v>
      </c>
      <c r="AG5273">
        <v>0</v>
      </c>
      <c r="AH5273">
        <v>0</v>
      </c>
    </row>
    <row r="5274" spans="1:34">
      <c r="A5274" t="s">
        <v>1531</v>
      </c>
      <c r="B5274" t="s">
        <v>1954</v>
      </c>
      <c r="C5274" t="s">
        <v>5916</v>
      </c>
      <c r="D5274" t="s">
        <v>6177</v>
      </c>
      <c r="E5274" t="s">
        <v>671</v>
      </c>
      <c r="F5274" t="s">
        <v>43</v>
      </c>
      <c r="G5274" t="s">
        <v>672</v>
      </c>
      <c r="H5274" t="s">
        <v>46</v>
      </c>
      <c r="I5274">
        <v>0.31324755165986778</v>
      </c>
      <c r="J5274">
        <v>0.3132475516598679</v>
      </c>
      <c r="K5274">
        <v>0.31324755165986778</v>
      </c>
      <c r="L5274">
        <v>2.1927328616190751</v>
      </c>
      <c r="M5274">
        <v>3.1324755165986788</v>
      </c>
      <c r="N5274" t="str">
        <f t="shared" si="246"/>
        <v>10Qf-303,13247551659868</v>
      </c>
      <c r="O5274" t="s">
        <v>5918</v>
      </c>
      <c r="P5274">
        <v>15.569105491334771</v>
      </c>
      <c r="Q5274">
        <v>14.05342424946771</v>
      </c>
      <c r="R5274">
        <v>15.79806292503087</v>
      </c>
      <c r="S5274">
        <v>272.75652422903943</v>
      </c>
      <c r="T5274">
        <f t="shared" si="247"/>
        <v>318.17711689487277</v>
      </c>
      <c r="U5274">
        <v>1319012.8224727469</v>
      </c>
      <c r="V5274">
        <v>1940996.1975578959</v>
      </c>
      <c r="W5274">
        <v>3153888.649163771</v>
      </c>
      <c r="X5274">
        <v>24955538.284708779</v>
      </c>
      <c r="Y5274">
        <f t="shared" si="248"/>
        <v>31369435.953903191</v>
      </c>
      <c r="Z5274">
        <v>5.3683181715274177E-2</v>
      </c>
      <c r="AA5274">
        <v>6.1941803455744279E-2</v>
      </c>
      <c r="AB5274">
        <v>7.1193575751157603E-2</v>
      </c>
      <c r="AC5274">
        <v>1.5576412866686069</v>
      </c>
      <c r="AD5274">
        <v>0.10412399999999999</v>
      </c>
      <c r="AE5274">
        <v>5.4999999999999997E-3</v>
      </c>
      <c r="AF5274">
        <v>0.98402372249173153</v>
      </c>
      <c r="AG5274">
        <v>0.49649736938089062</v>
      </c>
      <c r="AH5274">
        <v>4.7226206084713009</v>
      </c>
    </row>
    <row r="5275" spans="1:34">
      <c r="A5275" t="s">
        <v>1531</v>
      </c>
      <c r="B5275" t="s">
        <v>1954</v>
      </c>
      <c r="C5275" t="s">
        <v>5919</v>
      </c>
      <c r="D5275" t="s">
        <v>6178</v>
      </c>
      <c r="E5275" t="s">
        <v>671</v>
      </c>
      <c r="F5275" t="s">
        <v>254</v>
      </c>
      <c r="G5275" t="s">
        <v>672</v>
      </c>
      <c r="H5275" t="s">
        <v>46</v>
      </c>
      <c r="I5275">
        <v>0.2483142706080175</v>
      </c>
      <c r="J5275">
        <v>0.56949319425030598</v>
      </c>
      <c r="K5275">
        <v>0.2483142706080175</v>
      </c>
      <c r="L5275">
        <v>1.4170209706138339</v>
      </c>
      <c r="M5275">
        <v>2.4831427060801752</v>
      </c>
      <c r="N5275" t="str">
        <f t="shared" si="246"/>
        <v>10Qf-302,48314270608018</v>
      </c>
      <c r="O5275" t="s">
        <v>5921</v>
      </c>
      <c r="P5275">
        <v>12.34177586900314</v>
      </c>
      <c r="Q5275">
        <v>54.560717826562573</v>
      </c>
      <c r="R5275">
        <v>12.523272572959071</v>
      </c>
      <c r="S5275">
        <v>176.26484350624591</v>
      </c>
      <c r="T5275">
        <f t="shared" si="247"/>
        <v>255.69060977477068</v>
      </c>
      <c r="U5275">
        <v>1045593.828904312</v>
      </c>
      <c r="V5275">
        <v>30327143.947858021</v>
      </c>
      <c r="W5275">
        <v>2500117.0969929169</v>
      </c>
      <c r="X5275">
        <v>16127145.126231959</v>
      </c>
      <c r="Y5275">
        <f t="shared" si="248"/>
        <v>49999999.999987207</v>
      </c>
      <c r="Z5275">
        <v>4.2555161376074693E-2</v>
      </c>
      <c r="AA5275">
        <v>0.31398490174349031</v>
      </c>
      <c r="AB5275">
        <v>5.6435814872133387E-2</v>
      </c>
      <c r="AC5275">
        <v>1.006602494329184</v>
      </c>
      <c r="AD5275">
        <v>0.10412399999999999</v>
      </c>
      <c r="AE5275">
        <v>5.4999999999999997E-3</v>
      </c>
      <c r="AF5275">
        <v>0.7800448291351334</v>
      </c>
      <c r="AG5275">
        <v>0.3935781189137077</v>
      </c>
      <c r="AH5275">
        <v>3.7663896541290161</v>
      </c>
    </row>
    <row r="5276" spans="1:34">
      <c r="A5276" t="s">
        <v>1531</v>
      </c>
      <c r="B5276" t="s">
        <v>1954</v>
      </c>
      <c r="C5276" t="s">
        <v>5922</v>
      </c>
      <c r="D5276" t="s">
        <v>6179</v>
      </c>
      <c r="E5276" t="s">
        <v>43</v>
      </c>
      <c r="F5276" t="s">
        <v>254</v>
      </c>
      <c r="G5276" t="s">
        <v>672</v>
      </c>
      <c r="H5276" t="s">
        <v>46</v>
      </c>
      <c r="I5276">
        <v>0.25132727304664232</v>
      </c>
      <c r="J5276">
        <v>0.54999593840377325</v>
      </c>
      <c r="K5276">
        <v>0.25132727304664232</v>
      </c>
      <c r="L5276">
        <v>1.4606222459693661</v>
      </c>
      <c r="M5276">
        <v>2.513272730466424</v>
      </c>
      <c r="N5276" t="str">
        <f t="shared" si="246"/>
        <v>10Qf-302,51327273046642</v>
      </c>
      <c r="O5276" t="s">
        <v>5924</v>
      </c>
      <c r="P5276">
        <v>11.275455386228909</v>
      </c>
      <c r="Q5276">
        <v>52.692768770498148</v>
      </c>
      <c r="R5276">
        <v>12.67522779772121</v>
      </c>
      <c r="S5276">
        <v>181.68845553217551</v>
      </c>
      <c r="T5276">
        <f t="shared" si="247"/>
        <v>258.33190748662378</v>
      </c>
      <c r="U5276">
        <v>1557315.5440200239</v>
      </c>
      <c r="V5276">
        <v>29288859.22274483</v>
      </c>
      <c r="W5276">
        <v>2530453.0857044891</v>
      </c>
      <c r="X5276">
        <v>16623372.14751794</v>
      </c>
      <c r="Y5276">
        <f t="shared" si="248"/>
        <v>49999999.999987282</v>
      </c>
      <c r="Z5276">
        <v>4.9697641586125017E-2</v>
      </c>
      <c r="AA5276">
        <v>0.30323526676444512</v>
      </c>
      <c r="AB5276">
        <v>5.7120597294904152E-2</v>
      </c>
      <c r="AC5276">
        <v>1.0375753263754171</v>
      </c>
      <c r="AD5276">
        <v>0.10412399999999999</v>
      </c>
      <c r="AE5276">
        <v>5.4999999999999997E-3</v>
      </c>
      <c r="AF5276">
        <v>0.78950975826170389</v>
      </c>
      <c r="AG5276">
        <v>0.39835372777892819</v>
      </c>
      <c r="AH5276">
        <v>3.810760216507056</v>
      </c>
    </row>
    <row r="5277" spans="1:34">
      <c r="A5277" t="s">
        <v>1704</v>
      </c>
      <c r="B5277" t="s">
        <v>1961</v>
      </c>
      <c r="C5277" t="s">
        <v>6020</v>
      </c>
      <c r="D5277" t="s">
        <v>6180</v>
      </c>
      <c r="E5277" t="s">
        <v>671</v>
      </c>
      <c r="F5277" t="s">
        <v>43</v>
      </c>
      <c r="G5277" t="s">
        <v>254</v>
      </c>
      <c r="H5277" t="s">
        <v>672</v>
      </c>
      <c r="I5277">
        <v>0</v>
      </c>
      <c r="J5277">
        <v>0</v>
      </c>
      <c r="K5277">
        <v>0</v>
      </c>
      <c r="L5277">
        <v>0</v>
      </c>
      <c r="M5277">
        <v>0</v>
      </c>
      <c r="N5277" t="str">
        <f t="shared" si="246"/>
        <v>10Qfs1-300</v>
      </c>
      <c r="O5277" t="s">
        <v>5915</v>
      </c>
      <c r="P5277">
        <v>0</v>
      </c>
      <c r="Q5277">
        <v>0</v>
      </c>
      <c r="R5277">
        <v>0</v>
      </c>
      <c r="S5277">
        <v>0</v>
      </c>
      <c r="T5277">
        <f t="shared" si="247"/>
        <v>0</v>
      </c>
      <c r="U5277">
        <v>0</v>
      </c>
      <c r="V5277">
        <v>0</v>
      </c>
      <c r="W5277">
        <v>0</v>
      </c>
      <c r="X5277">
        <v>0</v>
      </c>
      <c r="Y5277">
        <f t="shared" si="248"/>
        <v>0</v>
      </c>
      <c r="Z5277">
        <v>0</v>
      </c>
      <c r="AA5277">
        <v>0</v>
      </c>
      <c r="AB5277">
        <v>0</v>
      </c>
      <c r="AC5277">
        <v>0</v>
      </c>
      <c r="AD5277">
        <v>0.10412399999999999</v>
      </c>
      <c r="AE5277">
        <v>5.4999999999999997E-3</v>
      </c>
      <c r="AF5277">
        <v>0</v>
      </c>
      <c r="AG5277">
        <v>0</v>
      </c>
      <c r="AH5277">
        <v>0</v>
      </c>
    </row>
    <row r="5278" spans="1:34">
      <c r="A5278" t="s">
        <v>1704</v>
      </c>
      <c r="B5278" t="s">
        <v>1961</v>
      </c>
      <c r="C5278" t="s">
        <v>6022</v>
      </c>
      <c r="D5278" t="s">
        <v>6181</v>
      </c>
      <c r="E5278" t="s">
        <v>671</v>
      </c>
      <c r="F5278" t="s">
        <v>43</v>
      </c>
      <c r="G5278" t="s">
        <v>672</v>
      </c>
      <c r="H5278" t="s">
        <v>46</v>
      </c>
      <c r="I5278">
        <v>0.31330915953360028</v>
      </c>
      <c r="J5278">
        <v>0.31330915953360028</v>
      </c>
      <c r="K5278">
        <v>0.31330915953360028</v>
      </c>
      <c r="L5278">
        <v>2.1931641167352018</v>
      </c>
      <c r="M5278">
        <v>3.133091595336003</v>
      </c>
      <c r="N5278" t="str">
        <f t="shared" si="246"/>
        <v>10Qfs1-303,133091595336</v>
      </c>
      <c r="O5278" t="s">
        <v>5918</v>
      </c>
      <c r="P5278">
        <v>15.572167540759111</v>
      </c>
      <c r="Q5278">
        <v>14.056188202711979</v>
      </c>
      <c r="R5278">
        <v>15.801170004593811</v>
      </c>
      <c r="S5278">
        <v>272.81016854139028</v>
      </c>
      <c r="T5278">
        <f t="shared" si="247"/>
        <v>318.2396942894552</v>
      </c>
      <c r="U5278">
        <v>1319652.732199759</v>
      </c>
      <c r="V5278">
        <v>1944221.808074655</v>
      </c>
      <c r="W5278">
        <v>3154508.9393228949</v>
      </c>
      <c r="X5278">
        <v>24960446.408151161</v>
      </c>
      <c r="Y5278">
        <f t="shared" si="248"/>
        <v>31378829.887748472</v>
      </c>
      <c r="Z5278">
        <v>5.3693739839872912E-2</v>
      </c>
      <c r="AA5278">
        <v>6.1953985842440787E-2</v>
      </c>
      <c r="AB5278">
        <v>7.1207577727556787E-2</v>
      </c>
      <c r="AC5278">
        <v>1.557947635328639</v>
      </c>
      <c r="AD5278">
        <v>0.10412399999999999</v>
      </c>
      <c r="AE5278">
        <v>5.4999999999999997E-3</v>
      </c>
      <c r="AF5278">
        <v>0.98421725507937263</v>
      </c>
      <c r="AG5278">
        <v>0.49659501786075649</v>
      </c>
      <c r="AH5278">
        <v>4.7235278682761326</v>
      </c>
    </row>
    <row r="5279" spans="1:34">
      <c r="A5279" t="s">
        <v>1704</v>
      </c>
      <c r="B5279" t="s">
        <v>1961</v>
      </c>
      <c r="C5279" t="s">
        <v>6024</v>
      </c>
      <c r="D5279" t="s">
        <v>6182</v>
      </c>
      <c r="E5279" t="s">
        <v>671</v>
      </c>
      <c r="F5279" t="s">
        <v>254</v>
      </c>
      <c r="G5279" t="s">
        <v>672</v>
      </c>
      <c r="H5279" t="s">
        <v>46</v>
      </c>
      <c r="I5279">
        <v>0.24837427771689599</v>
      </c>
      <c r="J5279">
        <v>0.56931181317054014</v>
      </c>
      <c r="K5279">
        <v>0.24837427771689599</v>
      </c>
      <c r="L5279">
        <v>1.417682408564628</v>
      </c>
      <c r="M5279">
        <v>2.4837427771689602</v>
      </c>
      <c r="N5279" t="str">
        <f t="shared" si="246"/>
        <v>10Qfs1-302,48374277716896</v>
      </c>
      <c r="O5279" t="s">
        <v>5921</v>
      </c>
      <c r="P5279">
        <v>12.344758356825981</v>
      </c>
      <c r="Q5279">
        <v>54.543340477698543</v>
      </c>
      <c r="R5279">
        <v>12.52629892089695</v>
      </c>
      <c r="S5279">
        <v>176.34712052211489</v>
      </c>
      <c r="T5279">
        <f t="shared" si="247"/>
        <v>255.76151827753637</v>
      </c>
      <c r="U5279">
        <v>1046148.139062281</v>
      </c>
      <c r="V5279">
        <v>30318457.62556915</v>
      </c>
      <c r="W5279">
        <v>2500721.2700776169</v>
      </c>
      <c r="X5279">
        <v>16134672.96530115</v>
      </c>
      <c r="Y5279">
        <f t="shared" si="248"/>
        <v>50000000.0000102</v>
      </c>
      <c r="Z5279">
        <v>4.2565445167641651E-2</v>
      </c>
      <c r="AA5279">
        <v>0.31388489893207239</v>
      </c>
      <c r="AB5279">
        <v>5.644945303348186E-2</v>
      </c>
      <c r="AC5279">
        <v>1.007072356882329</v>
      </c>
      <c r="AD5279">
        <v>0.10412399999999999</v>
      </c>
      <c r="AE5279">
        <v>5.4999999999999997E-3</v>
      </c>
      <c r="AF5279">
        <v>0.78023333314208176</v>
      </c>
      <c r="AG5279">
        <v>0.3936732301812802</v>
      </c>
      <c r="AH5279">
        <v>3.7672733404923222</v>
      </c>
    </row>
    <row r="5280" spans="1:34">
      <c r="A5280" t="s">
        <v>1704</v>
      </c>
      <c r="B5280" t="s">
        <v>1961</v>
      </c>
      <c r="C5280" t="s">
        <v>6026</v>
      </c>
      <c r="D5280" t="s">
        <v>6183</v>
      </c>
      <c r="E5280" t="s">
        <v>43</v>
      </c>
      <c r="F5280" t="s">
        <v>254</v>
      </c>
      <c r="G5280" t="s">
        <v>672</v>
      </c>
      <c r="H5280" t="s">
        <v>46</v>
      </c>
      <c r="I5280">
        <v>0.251427742778501</v>
      </c>
      <c r="J5280">
        <v>0.54966151228261417</v>
      </c>
      <c r="K5280">
        <v>0.25142774277850088</v>
      </c>
      <c r="L5280">
        <v>1.4617604299453939</v>
      </c>
      <c r="M5280">
        <v>2.51427742778501</v>
      </c>
      <c r="N5280" t="str">
        <f t="shared" si="246"/>
        <v>10Qfs1-302,51427742778501</v>
      </c>
      <c r="O5280" t="s">
        <v>5924</v>
      </c>
      <c r="P5280">
        <v>11.279962823744571</v>
      </c>
      <c r="Q5280">
        <v>52.660728827941128</v>
      </c>
      <c r="R5280">
        <v>12.680294803472909</v>
      </c>
      <c r="S5280">
        <v>181.8300355261039</v>
      </c>
      <c r="T5280">
        <f t="shared" si="247"/>
        <v>258.4510219812625</v>
      </c>
      <c r="U5280">
        <v>1560220.2673954151</v>
      </c>
      <c r="V5280">
        <v>29271989.238618951</v>
      </c>
      <c r="W5280">
        <v>2531464.650983179</v>
      </c>
      <c r="X5280">
        <v>16636325.8430118</v>
      </c>
      <c r="Y5280">
        <f t="shared" si="248"/>
        <v>50000000.000009343</v>
      </c>
      <c r="Z5280">
        <v>4.971750854550288E-2</v>
      </c>
      <c r="AA5280">
        <v>0.30305088395907942</v>
      </c>
      <c r="AB5280">
        <v>5.7143431629691058E-2</v>
      </c>
      <c r="AC5280">
        <v>1.038383852750844</v>
      </c>
      <c r="AD5280">
        <v>0.10412399999999999</v>
      </c>
      <c r="AE5280">
        <v>5.4999999999999997E-3</v>
      </c>
      <c r="AF5280">
        <v>0.78982536998481989</v>
      </c>
      <c r="AG5280">
        <v>0.39851297230392407</v>
      </c>
      <c r="AH5280">
        <v>3.812239770073754</v>
      </c>
    </row>
    <row r="5281" spans="1:34">
      <c r="A5281" t="s">
        <v>1704</v>
      </c>
      <c r="B5281" t="s">
        <v>1968</v>
      </c>
      <c r="C5281" t="s">
        <v>6020</v>
      </c>
      <c r="D5281" t="s">
        <v>6184</v>
      </c>
      <c r="E5281" t="s">
        <v>671</v>
      </c>
      <c r="F5281" t="s">
        <v>43</v>
      </c>
      <c r="G5281" t="s">
        <v>254</v>
      </c>
      <c r="H5281" t="s">
        <v>672</v>
      </c>
      <c r="I5281">
        <v>0</v>
      </c>
      <c r="J5281">
        <v>0</v>
      </c>
      <c r="K5281">
        <v>0</v>
      </c>
      <c r="L5281">
        <v>0</v>
      </c>
      <c r="M5281">
        <v>0</v>
      </c>
      <c r="N5281" t="str">
        <f t="shared" si="246"/>
        <v>10Qfs1-300</v>
      </c>
      <c r="O5281" t="s">
        <v>5915</v>
      </c>
      <c r="P5281">
        <v>0</v>
      </c>
      <c r="Q5281">
        <v>0</v>
      </c>
      <c r="R5281">
        <v>0</v>
      </c>
      <c r="S5281">
        <v>0</v>
      </c>
      <c r="T5281">
        <f t="shared" si="247"/>
        <v>0</v>
      </c>
      <c r="U5281">
        <v>0</v>
      </c>
      <c r="V5281">
        <v>0</v>
      </c>
      <c r="W5281">
        <v>0</v>
      </c>
      <c r="X5281">
        <v>0</v>
      </c>
      <c r="Y5281">
        <f t="shared" si="248"/>
        <v>0</v>
      </c>
      <c r="Z5281">
        <v>0</v>
      </c>
      <c r="AA5281">
        <v>0</v>
      </c>
      <c r="AB5281">
        <v>0</v>
      </c>
      <c r="AC5281">
        <v>0</v>
      </c>
      <c r="AD5281">
        <v>0.10412399999999999</v>
      </c>
      <c r="AE5281">
        <v>5.4999999999999997E-3</v>
      </c>
      <c r="AF5281">
        <v>0</v>
      </c>
      <c r="AG5281">
        <v>0</v>
      </c>
      <c r="AH5281">
        <v>0</v>
      </c>
    </row>
    <row r="5282" spans="1:34">
      <c r="A5282" t="s">
        <v>1704</v>
      </c>
      <c r="B5282" t="s">
        <v>1968</v>
      </c>
      <c r="C5282" t="s">
        <v>6022</v>
      </c>
      <c r="D5282" t="s">
        <v>6185</v>
      </c>
      <c r="E5282" t="s">
        <v>671</v>
      </c>
      <c r="F5282" t="s">
        <v>43</v>
      </c>
      <c r="G5282" t="s">
        <v>672</v>
      </c>
      <c r="H5282" t="s">
        <v>46</v>
      </c>
      <c r="I5282">
        <v>0.31356250946926628</v>
      </c>
      <c r="J5282">
        <v>0.31356250946926628</v>
      </c>
      <c r="K5282">
        <v>0.31356250946926639</v>
      </c>
      <c r="L5282">
        <v>2.1949375662848638</v>
      </c>
      <c r="M5282">
        <v>3.135625094692664</v>
      </c>
      <c r="N5282" t="str">
        <f t="shared" si="246"/>
        <v>10Qfs1-303,13562509469266</v>
      </c>
      <c r="O5282" t="s">
        <v>5918</v>
      </c>
      <c r="P5282">
        <v>15.584759600469409</v>
      </c>
      <c r="Q5282">
        <v>14.06755440209845</v>
      </c>
      <c r="R5282">
        <v>15.813947241652791</v>
      </c>
      <c r="S5282">
        <v>273.03076993954892</v>
      </c>
      <c r="T5282">
        <f t="shared" si="247"/>
        <v>318.49703118376954</v>
      </c>
      <c r="U5282">
        <v>1322397.791252635</v>
      </c>
      <c r="V5282">
        <v>1956645.2078159819</v>
      </c>
      <c r="W5282">
        <v>3157059.7573009748</v>
      </c>
      <c r="X5282">
        <v>24980630.074345641</v>
      </c>
      <c r="Y5282">
        <f t="shared" si="248"/>
        <v>31416732.830715232</v>
      </c>
      <c r="Z5282">
        <v>5.3737157994498033E-2</v>
      </c>
      <c r="AA5282">
        <v>6.200408344683514E-2</v>
      </c>
      <c r="AB5282">
        <v>7.1265158027038186E-2</v>
      </c>
      <c r="AC5282">
        <v>1.5592074323092611</v>
      </c>
      <c r="AD5282">
        <v>0.10412399999999999</v>
      </c>
      <c r="AE5282">
        <v>5.4999999999999997E-3</v>
      </c>
      <c r="AF5282">
        <v>0.98501311875162212</v>
      </c>
      <c r="AG5282">
        <v>1.117850346257935</v>
      </c>
      <c r="AH5282">
        <v>5.3481125597022201</v>
      </c>
    </row>
    <row r="5283" spans="1:34">
      <c r="A5283" t="s">
        <v>1704</v>
      </c>
      <c r="B5283" t="s">
        <v>1968</v>
      </c>
      <c r="C5283" t="s">
        <v>6024</v>
      </c>
      <c r="D5283" t="s">
        <v>6186</v>
      </c>
      <c r="E5283" t="s">
        <v>671</v>
      </c>
      <c r="F5283" t="s">
        <v>254</v>
      </c>
      <c r="G5283" t="s">
        <v>672</v>
      </c>
      <c r="H5283" t="s">
        <v>46</v>
      </c>
      <c r="I5283">
        <v>0.24866860759881379</v>
      </c>
      <c r="J5283">
        <v>0.56842616895070908</v>
      </c>
      <c r="K5283">
        <v>0.24866860759881379</v>
      </c>
      <c r="L5283">
        <v>1.420922691839801</v>
      </c>
      <c r="M5283">
        <v>2.4866860759881382</v>
      </c>
      <c r="N5283" t="str">
        <f t="shared" si="246"/>
        <v>10Qfs1-302,48668607598814</v>
      </c>
      <c r="O5283" t="s">
        <v>5921</v>
      </c>
      <c r="P5283">
        <v>12.3593872117254</v>
      </c>
      <c r="Q5283">
        <v>54.458490676400132</v>
      </c>
      <c r="R5283">
        <v>12.54114290601548</v>
      </c>
      <c r="S5283">
        <v>176.75018302878121</v>
      </c>
      <c r="T5283">
        <f t="shared" si="247"/>
        <v>256.10920382292221</v>
      </c>
      <c r="U5283">
        <v>1048718.540998826</v>
      </c>
      <c r="V5283">
        <v>30276046.073532421</v>
      </c>
      <c r="W5283">
        <v>2503684.688845844</v>
      </c>
      <c r="X5283">
        <v>16171550.69662096</v>
      </c>
      <c r="Y5283">
        <f t="shared" si="248"/>
        <v>49999999.999998048</v>
      </c>
      <c r="Z5283">
        <v>4.2615886310601918E-2</v>
      </c>
      <c r="AA5283">
        <v>0.31339660703297528</v>
      </c>
      <c r="AB5283">
        <v>5.6516347081442028E-2</v>
      </c>
      <c r="AC5283">
        <v>1.0093741416087121</v>
      </c>
      <c r="AD5283">
        <v>0.10412399999999999</v>
      </c>
      <c r="AE5283">
        <v>5.4999999999999997E-3</v>
      </c>
      <c r="AF5283">
        <v>0.78115792962978159</v>
      </c>
      <c r="AG5283">
        <v>0.8865035860897712</v>
      </c>
      <c r="AH5283">
        <v>4.2639715917076906</v>
      </c>
    </row>
    <row r="5284" spans="1:34">
      <c r="A5284" t="s">
        <v>1704</v>
      </c>
      <c r="B5284" t="s">
        <v>1968</v>
      </c>
      <c r="C5284" t="s">
        <v>6026</v>
      </c>
      <c r="D5284" t="s">
        <v>6187</v>
      </c>
      <c r="E5284" t="s">
        <v>43</v>
      </c>
      <c r="F5284" t="s">
        <v>254</v>
      </c>
      <c r="G5284" t="s">
        <v>672</v>
      </c>
      <c r="H5284" t="s">
        <v>46</v>
      </c>
      <c r="I5284">
        <v>0.25187268878849628</v>
      </c>
      <c r="J5284">
        <v>0.5482034838826001</v>
      </c>
      <c r="K5284">
        <v>0.25187268878849628</v>
      </c>
      <c r="L5284">
        <v>1.4667780264253709</v>
      </c>
      <c r="M5284">
        <v>2.5187268878849638</v>
      </c>
      <c r="N5284" t="str">
        <f t="shared" si="246"/>
        <v>10Qfs1-302,51872688788496</v>
      </c>
      <c r="O5284" t="s">
        <v>5924</v>
      </c>
      <c r="P5284">
        <v>11.299924719738449</v>
      </c>
      <c r="Q5284">
        <v>52.521041335764863</v>
      </c>
      <c r="R5284">
        <v>12.702734835412191</v>
      </c>
      <c r="S5284">
        <v>182.45418003536801</v>
      </c>
      <c r="T5284">
        <f t="shared" si="247"/>
        <v>258.97788092628355</v>
      </c>
      <c r="U5284">
        <v>1571697.7464298599</v>
      </c>
      <c r="V5284">
        <v>29198926.513778839</v>
      </c>
      <c r="W5284">
        <v>2535944.52692468</v>
      </c>
      <c r="X5284">
        <v>16693431.21286558</v>
      </c>
      <c r="Y5284">
        <f t="shared" si="248"/>
        <v>49999999.999998957</v>
      </c>
      <c r="Z5284">
        <v>4.9805492499897748E-2</v>
      </c>
      <c r="AA5284">
        <v>0.30224701323939451</v>
      </c>
      <c r="AB5284">
        <v>5.7244557072810807E-2</v>
      </c>
      <c r="AC5284">
        <v>1.041948179064303</v>
      </c>
      <c r="AD5284">
        <v>0.10412399999999999</v>
      </c>
      <c r="AE5284">
        <v>5.4999999999999997E-3</v>
      </c>
      <c r="AF5284">
        <v>0.79122310614187341</v>
      </c>
      <c r="AG5284">
        <v>0.89792613553098954</v>
      </c>
      <c r="AH5284">
        <v>4.3175001295578266</v>
      </c>
    </row>
    <row r="5285" spans="1:34">
      <c r="A5285" t="s">
        <v>1531</v>
      </c>
      <c r="B5285" t="s">
        <v>1975</v>
      </c>
      <c r="C5285" t="s">
        <v>5913</v>
      </c>
      <c r="D5285" t="s">
        <v>6188</v>
      </c>
      <c r="E5285" t="s">
        <v>671</v>
      </c>
      <c r="F5285" t="s">
        <v>43</v>
      </c>
      <c r="G5285" t="s">
        <v>254</v>
      </c>
      <c r="H5285" t="s">
        <v>672</v>
      </c>
      <c r="I5285">
        <v>0</v>
      </c>
      <c r="J5285">
        <v>0</v>
      </c>
      <c r="K5285">
        <v>0</v>
      </c>
      <c r="L5285">
        <v>0</v>
      </c>
      <c r="M5285">
        <v>0</v>
      </c>
      <c r="N5285" t="str">
        <f t="shared" si="246"/>
        <v>10Qf-300</v>
      </c>
      <c r="O5285" t="s">
        <v>5915</v>
      </c>
      <c r="P5285">
        <v>0</v>
      </c>
      <c r="Q5285">
        <v>0</v>
      </c>
      <c r="R5285">
        <v>0</v>
      </c>
      <c r="S5285">
        <v>0</v>
      </c>
      <c r="T5285">
        <f t="shared" si="247"/>
        <v>0</v>
      </c>
      <c r="U5285">
        <v>0</v>
      </c>
      <c r="V5285">
        <v>0</v>
      </c>
      <c r="W5285">
        <v>0</v>
      </c>
      <c r="X5285">
        <v>0</v>
      </c>
      <c r="Y5285">
        <f t="shared" si="248"/>
        <v>0</v>
      </c>
      <c r="Z5285">
        <v>0</v>
      </c>
      <c r="AA5285">
        <v>0</v>
      </c>
      <c r="AB5285">
        <v>0</v>
      </c>
      <c r="AC5285">
        <v>0</v>
      </c>
      <c r="AD5285">
        <v>0.10412399999999999</v>
      </c>
      <c r="AE5285">
        <v>5.4999999999999997E-3</v>
      </c>
      <c r="AF5285">
        <v>0</v>
      </c>
      <c r="AG5285">
        <v>0</v>
      </c>
      <c r="AH5285">
        <v>0</v>
      </c>
    </row>
    <row r="5286" spans="1:34">
      <c r="A5286" t="s">
        <v>1531</v>
      </c>
      <c r="B5286" t="s">
        <v>1975</v>
      </c>
      <c r="C5286" t="s">
        <v>5916</v>
      </c>
      <c r="D5286" t="s">
        <v>6189</v>
      </c>
      <c r="E5286" t="s">
        <v>671</v>
      </c>
      <c r="F5286" t="s">
        <v>43</v>
      </c>
      <c r="G5286" t="s">
        <v>672</v>
      </c>
      <c r="H5286" t="s">
        <v>46</v>
      </c>
      <c r="I5286">
        <v>0.31334873085990211</v>
      </c>
      <c r="J5286">
        <v>0.31334873085990211</v>
      </c>
      <c r="K5286">
        <v>0.31334873085990211</v>
      </c>
      <c r="L5286">
        <v>2.193441116019315</v>
      </c>
      <c r="M5286">
        <v>3.1334873085990211</v>
      </c>
      <c r="N5286" t="str">
        <f t="shared" si="246"/>
        <v>10Qf-303,13348730859902</v>
      </c>
      <c r="O5286" t="s">
        <v>5918</v>
      </c>
      <c r="P5286">
        <v>15.574134324379161</v>
      </c>
      <c r="Q5286">
        <v>14.057963516305611</v>
      </c>
      <c r="R5286">
        <v>15.80316571150238</v>
      </c>
      <c r="S5286">
        <v>272.84462479608101</v>
      </c>
      <c r="T5286">
        <f t="shared" si="247"/>
        <v>318.27988834826817</v>
      </c>
      <c r="U5286">
        <v>1319926.684519069</v>
      </c>
      <c r="V5286">
        <v>1946521.361687633</v>
      </c>
      <c r="W5286">
        <v>3154907.3576223971</v>
      </c>
      <c r="X5286">
        <v>24963598.94276242</v>
      </c>
      <c r="Y5286">
        <f t="shared" si="248"/>
        <v>31384954.346591517</v>
      </c>
      <c r="Z5286">
        <v>5.3700521424243843E-2</v>
      </c>
      <c r="AA5286">
        <v>6.196181070588596E-2</v>
      </c>
      <c r="AB5286">
        <v>7.1216571330864176E-2</v>
      </c>
      <c r="AC5286">
        <v>1.558144406001831</v>
      </c>
      <c r="AD5286">
        <v>0.10412399999999999</v>
      </c>
      <c r="AE5286">
        <v>5.4999999999999997E-3</v>
      </c>
      <c r="AF5286">
        <v>0.98434156291068708</v>
      </c>
      <c r="AG5286">
        <v>0.4966577384129448</v>
      </c>
      <c r="AH5286">
        <v>4.7241106099226524</v>
      </c>
    </row>
    <row r="5287" spans="1:34">
      <c r="A5287" t="s">
        <v>1531</v>
      </c>
      <c r="B5287" t="s">
        <v>1975</v>
      </c>
      <c r="C5287" t="s">
        <v>5919</v>
      </c>
      <c r="D5287" t="s">
        <v>6190</v>
      </c>
      <c r="E5287" t="s">
        <v>671</v>
      </c>
      <c r="F5287" t="s">
        <v>254</v>
      </c>
      <c r="G5287" t="s">
        <v>672</v>
      </c>
      <c r="H5287" t="s">
        <v>46</v>
      </c>
      <c r="I5287">
        <v>0.24841041678462111</v>
      </c>
      <c r="J5287">
        <v>0.56920357554608081</v>
      </c>
      <c r="K5287">
        <v>0.2484104167846212</v>
      </c>
      <c r="L5287">
        <v>1.4180797587308891</v>
      </c>
      <c r="M5287">
        <v>2.4841041678462119</v>
      </c>
      <c r="N5287" t="str">
        <f t="shared" si="246"/>
        <v>10Qf-302,48410416784621</v>
      </c>
      <c r="O5287" t="s">
        <v>5921</v>
      </c>
      <c r="P5287">
        <v>12.34655454950104</v>
      </c>
      <c r="Q5287">
        <v>54.532970691815287</v>
      </c>
      <c r="R5287">
        <v>12.528121528170169</v>
      </c>
      <c r="S5287">
        <v>176.39654735934991</v>
      </c>
      <c r="T5287">
        <f t="shared" si="247"/>
        <v>255.8041941288364</v>
      </c>
      <c r="U5287">
        <v>1046385.402381354</v>
      </c>
      <c r="V5287">
        <v>30313334.25064683</v>
      </c>
      <c r="W5287">
        <v>2501085.131167307</v>
      </c>
      <c r="X5287">
        <v>16139195.215804219</v>
      </c>
      <c r="Y5287">
        <f t="shared" si="248"/>
        <v>49999999.999999709</v>
      </c>
      <c r="Z5287">
        <v>4.2571638544507427E-2</v>
      </c>
      <c r="AA5287">
        <v>0.31382522310060701</v>
      </c>
      <c r="AB5287">
        <v>5.6457666567608568E-2</v>
      </c>
      <c r="AC5287">
        <v>1.007354620643258</v>
      </c>
      <c r="AD5287">
        <v>0.10412399999999999</v>
      </c>
      <c r="AE5287">
        <v>5.4999999999999997E-3</v>
      </c>
      <c r="AF5287">
        <v>0.78034685900928125</v>
      </c>
      <c r="AG5287">
        <v>0.39373051060362457</v>
      </c>
      <c r="AH5287">
        <v>3.7678055374591182</v>
      </c>
    </row>
    <row r="5288" spans="1:34">
      <c r="A5288" t="s">
        <v>1531</v>
      </c>
      <c r="B5288" t="s">
        <v>1975</v>
      </c>
      <c r="C5288" t="s">
        <v>5922</v>
      </c>
      <c r="D5288" t="s">
        <v>6191</v>
      </c>
      <c r="E5288" t="s">
        <v>43</v>
      </c>
      <c r="F5288" t="s">
        <v>254</v>
      </c>
      <c r="G5288" t="s">
        <v>672</v>
      </c>
      <c r="H5288" t="s">
        <v>46</v>
      </c>
      <c r="I5288">
        <v>0.25149536286586238</v>
      </c>
      <c r="J5288">
        <v>0.54943406114194082</v>
      </c>
      <c r="K5288">
        <v>0.25149536286586238</v>
      </c>
      <c r="L5288">
        <v>1.462528841784958</v>
      </c>
      <c r="M5288">
        <v>2.514953628658624</v>
      </c>
      <c r="N5288" t="str">
        <f t="shared" si="246"/>
        <v>10Qf-302,51495362865862</v>
      </c>
      <c r="O5288" t="s">
        <v>5924</v>
      </c>
      <c r="P5288">
        <v>11.282996506754831</v>
      </c>
      <c r="Q5288">
        <v>52.638937702725059</v>
      </c>
      <c r="R5288">
        <v>12.683705097949179</v>
      </c>
      <c r="S5288">
        <v>181.92561914515969</v>
      </c>
      <c r="T5288">
        <f t="shared" si="247"/>
        <v>258.53125845258876</v>
      </c>
      <c r="U5288">
        <v>1562288.428104907</v>
      </c>
      <c r="V5288">
        <v>29260494.943496071</v>
      </c>
      <c r="W5288">
        <v>2532145.4742644932</v>
      </c>
      <c r="X5288">
        <v>16645071.15413307</v>
      </c>
      <c r="Y5288">
        <f t="shared" si="248"/>
        <v>49999999.99999854</v>
      </c>
      <c r="Z5288">
        <v>4.9730879791786552E-2</v>
      </c>
      <c r="AA5288">
        <v>0.30292548083788878</v>
      </c>
      <c r="AB5288">
        <v>5.7158800036519332E-2</v>
      </c>
      <c r="AC5288">
        <v>1.0389297058401199</v>
      </c>
      <c r="AD5288">
        <v>0.10412399999999999</v>
      </c>
      <c r="AE5288">
        <v>5.4999999999999997E-3</v>
      </c>
      <c r="AF5288">
        <v>0.79003778910742117</v>
      </c>
      <c r="AG5288">
        <v>0.39862015014239188</v>
      </c>
      <c r="AH5288">
        <v>3.8132355679084369</v>
      </c>
    </row>
    <row r="5289" spans="1:34">
      <c r="A5289" t="s">
        <v>1531</v>
      </c>
      <c r="B5289" t="s">
        <v>1982</v>
      </c>
      <c r="C5289" t="s">
        <v>5913</v>
      </c>
      <c r="D5289" t="s">
        <v>6192</v>
      </c>
      <c r="E5289" t="s">
        <v>671</v>
      </c>
      <c r="F5289" t="s">
        <v>43</v>
      </c>
      <c r="G5289" t="s">
        <v>254</v>
      </c>
      <c r="H5289" t="s">
        <v>672</v>
      </c>
      <c r="I5289">
        <v>0</v>
      </c>
      <c r="J5289">
        <v>0</v>
      </c>
      <c r="K5289">
        <v>0</v>
      </c>
      <c r="L5289">
        <v>0</v>
      </c>
      <c r="M5289">
        <v>0</v>
      </c>
      <c r="N5289" t="str">
        <f t="shared" si="246"/>
        <v>10Qf-300</v>
      </c>
      <c r="O5289" t="s">
        <v>5915</v>
      </c>
      <c r="P5289">
        <v>0</v>
      </c>
      <c r="Q5289">
        <v>0</v>
      </c>
      <c r="R5289">
        <v>0</v>
      </c>
      <c r="S5289">
        <v>0</v>
      </c>
      <c r="T5289">
        <f t="shared" si="247"/>
        <v>0</v>
      </c>
      <c r="U5289">
        <v>0</v>
      </c>
      <c r="V5289">
        <v>0</v>
      </c>
      <c r="W5289">
        <v>0</v>
      </c>
      <c r="X5289">
        <v>0</v>
      </c>
      <c r="Y5289">
        <f t="shared" si="248"/>
        <v>0</v>
      </c>
      <c r="Z5289">
        <v>0</v>
      </c>
      <c r="AA5289">
        <v>0</v>
      </c>
      <c r="AB5289">
        <v>0</v>
      </c>
      <c r="AC5289">
        <v>0</v>
      </c>
      <c r="AD5289">
        <v>0.10412399999999999</v>
      </c>
      <c r="AE5289">
        <v>5.4999999999999997E-3</v>
      </c>
      <c r="AF5289">
        <v>0</v>
      </c>
      <c r="AG5289">
        <v>0</v>
      </c>
      <c r="AH5289">
        <v>0</v>
      </c>
    </row>
    <row r="5290" spans="1:34">
      <c r="A5290" t="s">
        <v>1531</v>
      </c>
      <c r="B5290" t="s">
        <v>1982</v>
      </c>
      <c r="C5290" t="s">
        <v>5916</v>
      </c>
      <c r="D5290" t="s">
        <v>6193</v>
      </c>
      <c r="E5290" t="s">
        <v>671</v>
      </c>
      <c r="F5290" t="s">
        <v>43</v>
      </c>
      <c r="G5290" t="s">
        <v>672</v>
      </c>
      <c r="H5290" t="s">
        <v>46</v>
      </c>
      <c r="I5290">
        <v>0.3145873180823337</v>
      </c>
      <c r="J5290">
        <v>0.3145873180823337</v>
      </c>
      <c r="K5290">
        <v>0.31458731808233381</v>
      </c>
      <c r="L5290">
        <v>2.2021112265763358</v>
      </c>
      <c r="M5290">
        <v>3.145873180823338</v>
      </c>
      <c r="N5290" t="str">
        <f t="shared" si="246"/>
        <v>10Qf-303,14587318082334</v>
      </c>
      <c r="O5290" t="s">
        <v>5918</v>
      </c>
      <c r="P5290">
        <v>15.635694885743719</v>
      </c>
      <c r="Q5290">
        <v>14.113531043057421</v>
      </c>
      <c r="R5290">
        <v>15.865631575239959</v>
      </c>
      <c r="S5290">
        <v>273.9231096683643</v>
      </c>
      <c r="T5290">
        <f t="shared" si="247"/>
        <v>319.53796717240539</v>
      </c>
      <c r="U5290">
        <v>1336137.483032241</v>
      </c>
      <c r="V5290">
        <v>2000889.1791706451</v>
      </c>
      <c r="W5290">
        <v>3167377.8978105872</v>
      </c>
      <c r="X5290">
        <v>25062273.651262321</v>
      </c>
      <c r="Y5290">
        <f t="shared" si="248"/>
        <v>31566678.211275794</v>
      </c>
      <c r="Z5290">
        <v>5.3912785822096861E-2</v>
      </c>
      <c r="AA5290">
        <v>6.2206729862917261E-2</v>
      </c>
      <c r="AB5290">
        <v>7.1498072184669248E-2</v>
      </c>
      <c r="AC5290">
        <v>1.5643033514894391</v>
      </c>
      <c r="AD5290">
        <v>0.10412399999999999</v>
      </c>
      <c r="AE5290">
        <v>5.4999999999999997E-3</v>
      </c>
      <c r="AF5290">
        <v>0.98823241282408514</v>
      </c>
      <c r="AG5290">
        <v>1.12150378896352</v>
      </c>
      <c r="AH5290">
        <v>5.365233382610942</v>
      </c>
    </row>
    <row r="5291" spans="1:34">
      <c r="A5291" t="s">
        <v>1531</v>
      </c>
      <c r="B5291" t="s">
        <v>1982</v>
      </c>
      <c r="C5291" t="s">
        <v>5919</v>
      </c>
      <c r="D5291" t="s">
        <v>6194</v>
      </c>
      <c r="E5291" t="s">
        <v>671</v>
      </c>
      <c r="F5291" t="s">
        <v>254</v>
      </c>
      <c r="G5291" t="s">
        <v>672</v>
      </c>
      <c r="H5291" t="s">
        <v>46</v>
      </c>
      <c r="I5291">
        <v>0.24942995858991679</v>
      </c>
      <c r="J5291">
        <v>0.56611977368989741</v>
      </c>
      <c r="K5291">
        <v>0.24942995858991679</v>
      </c>
      <c r="L5291">
        <v>1.429319895029437</v>
      </c>
      <c r="M5291">
        <v>2.4942995858991681</v>
      </c>
      <c r="N5291" t="str">
        <f t="shared" si="246"/>
        <v>10Qf-302,49429958589917</v>
      </c>
      <c r="O5291" t="s">
        <v>5921</v>
      </c>
      <c r="P5291">
        <v>12.39722806262305</v>
      </c>
      <c r="Q5291">
        <v>54.237524767953552</v>
      </c>
      <c r="R5291">
        <v>12.579540240014561</v>
      </c>
      <c r="S5291">
        <v>177.7947206445302</v>
      </c>
      <c r="T5291">
        <f t="shared" si="247"/>
        <v>257.00901371512134</v>
      </c>
      <c r="U5291">
        <v>1059396.5424122519</v>
      </c>
      <c r="V5291">
        <v>30162133.77333713</v>
      </c>
      <c r="W5291">
        <v>2511350.2435681261</v>
      </c>
      <c r="X5291">
        <v>16267119.440698929</v>
      </c>
      <c r="Y5291">
        <f t="shared" si="248"/>
        <v>50000000.000016436</v>
      </c>
      <c r="Z5291">
        <v>4.2746363766492358E-2</v>
      </c>
      <c r="AA5291">
        <v>0.31212499694762402</v>
      </c>
      <c r="AB5291">
        <v>5.6689383707494143E-2</v>
      </c>
      <c r="AC5291">
        <v>1.0153392231786871</v>
      </c>
      <c r="AD5291">
        <v>0.10412399999999999</v>
      </c>
      <c r="AE5291">
        <v>5.4999999999999997E-3</v>
      </c>
      <c r="AF5291">
        <v>0.78354960813586427</v>
      </c>
      <c r="AG5291">
        <v>0.88921780237305337</v>
      </c>
      <c r="AH5291">
        <v>4.2766909964080853</v>
      </c>
    </row>
    <row r="5292" spans="1:34">
      <c r="A5292" t="s">
        <v>1531</v>
      </c>
      <c r="B5292" t="s">
        <v>1982</v>
      </c>
      <c r="C5292" t="s">
        <v>5922</v>
      </c>
      <c r="D5292" t="s">
        <v>6195</v>
      </c>
      <c r="E5292" t="s">
        <v>43</v>
      </c>
      <c r="F5292" t="s">
        <v>254</v>
      </c>
      <c r="G5292" t="s">
        <v>672</v>
      </c>
      <c r="H5292" t="s">
        <v>46</v>
      </c>
      <c r="I5292">
        <v>0.25312355792515712</v>
      </c>
      <c r="J5292">
        <v>0.54406498430082006</v>
      </c>
      <c r="K5292">
        <v>0.25312355792515712</v>
      </c>
      <c r="L5292">
        <v>1.4809234791004371</v>
      </c>
      <c r="M5292">
        <v>2.5312355792515708</v>
      </c>
      <c r="N5292" t="str">
        <f t="shared" si="246"/>
        <v>10Qf-302,53123557925157</v>
      </c>
      <c r="O5292" t="s">
        <v>5924</v>
      </c>
      <c r="P5292">
        <v>11.356043257824091</v>
      </c>
      <c r="Q5292">
        <v>52.12454931411024</v>
      </c>
      <c r="R5292">
        <v>12.765820114857251</v>
      </c>
      <c r="S5292">
        <v>184.21374891529459</v>
      </c>
      <c r="T5292">
        <f t="shared" si="247"/>
        <v>260.46016160208615</v>
      </c>
      <c r="U5292">
        <v>1609957.4233728871</v>
      </c>
      <c r="V5292">
        <v>28987082.9469717</v>
      </c>
      <c r="W5292">
        <v>2548538.7258283868</v>
      </c>
      <c r="X5292">
        <v>16854420.903842568</v>
      </c>
      <c r="Y5292">
        <f t="shared" si="248"/>
        <v>50000000.000015542</v>
      </c>
      <c r="Z5292">
        <v>5.0052840291768208E-2</v>
      </c>
      <c r="AA5292">
        <v>0.29996528907188919</v>
      </c>
      <c r="AB5292">
        <v>5.7528849308021442E-2</v>
      </c>
      <c r="AC5292">
        <v>1.051996617472359</v>
      </c>
      <c r="AD5292">
        <v>0.10412399999999999</v>
      </c>
      <c r="AE5292">
        <v>5.4999999999999997E-3</v>
      </c>
      <c r="AF5292">
        <v>0.79515253798478669</v>
      </c>
      <c r="AG5292">
        <v>0.90238548400318497</v>
      </c>
      <c r="AH5292">
        <v>4.3383976012395422</v>
      </c>
    </row>
    <row r="5293" spans="1:34">
      <c r="A5293" t="s">
        <v>1531</v>
      </c>
      <c r="B5293" t="s">
        <v>1989</v>
      </c>
      <c r="C5293" t="s">
        <v>5913</v>
      </c>
      <c r="D5293" t="s">
        <v>6196</v>
      </c>
      <c r="E5293" t="s">
        <v>671</v>
      </c>
      <c r="F5293" t="s">
        <v>43</v>
      </c>
      <c r="G5293" t="s">
        <v>254</v>
      </c>
      <c r="H5293" t="s">
        <v>672</v>
      </c>
      <c r="I5293">
        <v>0</v>
      </c>
      <c r="J5293">
        <v>0</v>
      </c>
      <c r="K5293">
        <v>0</v>
      </c>
      <c r="L5293">
        <v>0</v>
      </c>
      <c r="M5293">
        <v>0</v>
      </c>
      <c r="N5293" t="str">
        <f t="shared" si="246"/>
        <v>10Qf-300</v>
      </c>
      <c r="O5293" t="s">
        <v>5915</v>
      </c>
      <c r="P5293">
        <v>0</v>
      </c>
      <c r="Q5293">
        <v>0</v>
      </c>
      <c r="R5293">
        <v>0</v>
      </c>
      <c r="S5293">
        <v>0</v>
      </c>
      <c r="T5293">
        <f t="shared" si="247"/>
        <v>0</v>
      </c>
      <c r="U5293">
        <v>0</v>
      </c>
      <c r="V5293">
        <v>0</v>
      </c>
      <c r="W5293">
        <v>0</v>
      </c>
      <c r="X5293">
        <v>0</v>
      </c>
      <c r="Y5293">
        <f t="shared" si="248"/>
        <v>0</v>
      </c>
      <c r="Z5293">
        <v>0</v>
      </c>
      <c r="AA5293">
        <v>0</v>
      </c>
      <c r="AB5293">
        <v>0</v>
      </c>
      <c r="AC5293">
        <v>0</v>
      </c>
      <c r="AD5293">
        <v>0.10412399999999999</v>
      </c>
      <c r="AE5293">
        <v>5.4999999999999997E-3</v>
      </c>
      <c r="AF5293">
        <v>0</v>
      </c>
      <c r="AG5293">
        <v>0</v>
      </c>
      <c r="AH5293">
        <v>0</v>
      </c>
    </row>
    <row r="5294" spans="1:34">
      <c r="A5294" t="s">
        <v>1531</v>
      </c>
      <c r="B5294" t="s">
        <v>1989</v>
      </c>
      <c r="C5294" t="s">
        <v>5916</v>
      </c>
      <c r="D5294" t="s">
        <v>6197</v>
      </c>
      <c r="E5294" t="s">
        <v>671</v>
      </c>
      <c r="F5294" t="s">
        <v>43</v>
      </c>
      <c r="G5294" t="s">
        <v>672</v>
      </c>
      <c r="H5294" t="s">
        <v>46</v>
      </c>
      <c r="I5294">
        <v>0.31356976468129449</v>
      </c>
      <c r="J5294">
        <v>0.31356976468129438</v>
      </c>
      <c r="K5294">
        <v>0.31356976468129438</v>
      </c>
      <c r="L5294">
        <v>2.1949883527690619</v>
      </c>
      <c r="M5294">
        <v>3.1356976468129449</v>
      </c>
      <c r="N5294" t="str">
        <f t="shared" si="246"/>
        <v>10Qf-303,13569764681294</v>
      </c>
      <c r="O5294" t="s">
        <v>5918</v>
      </c>
      <c r="P5294">
        <v>15.585120200770451</v>
      </c>
      <c r="Q5294">
        <v>14.06787989729262</v>
      </c>
      <c r="R5294">
        <v>15.81431314489943</v>
      </c>
      <c r="S5294">
        <v>273.03708732784088</v>
      </c>
      <c r="T5294">
        <f t="shared" si="247"/>
        <v>318.5044005708034</v>
      </c>
      <c r="U5294">
        <v>1322116.7415394769</v>
      </c>
      <c r="V5294">
        <v>1957927.45612299</v>
      </c>
      <c r="W5294">
        <v>3157132.8053766619</v>
      </c>
      <c r="X5294">
        <v>24981208.076378141</v>
      </c>
      <c r="Y5294">
        <f t="shared" si="248"/>
        <v>31418385.07941727</v>
      </c>
      <c r="Z5294">
        <v>5.3738401365319703E-2</v>
      </c>
      <c r="AA5294">
        <v>6.2005518097848669E-2</v>
      </c>
      <c r="AB5294">
        <v>7.1266806960874618E-2</v>
      </c>
      <c r="AC5294">
        <v>1.559243509264177</v>
      </c>
      <c r="AD5294">
        <v>0.10412399999999999</v>
      </c>
      <c r="AE5294">
        <v>5.4999999999999997E-3</v>
      </c>
      <c r="AF5294">
        <v>0.98503590999359536</v>
      </c>
      <c r="AG5294">
        <v>0.49700807701985178</v>
      </c>
      <c r="AH5294">
        <v>4.727365633826393</v>
      </c>
    </row>
    <row r="5295" spans="1:34">
      <c r="A5295" t="s">
        <v>1531</v>
      </c>
      <c r="B5295" t="s">
        <v>1989</v>
      </c>
      <c r="C5295" t="s">
        <v>5919</v>
      </c>
      <c r="D5295" t="s">
        <v>6198</v>
      </c>
      <c r="E5295" t="s">
        <v>671</v>
      </c>
      <c r="F5295" t="s">
        <v>254</v>
      </c>
      <c r="G5295" t="s">
        <v>672</v>
      </c>
      <c r="H5295" t="s">
        <v>46</v>
      </c>
      <c r="I5295">
        <v>0.24864846938734031</v>
      </c>
      <c r="J5295">
        <v>0.56848735632776071</v>
      </c>
      <c r="K5295">
        <v>0.24864846938734031</v>
      </c>
      <c r="L5295">
        <v>1.4207003987709621</v>
      </c>
      <c r="M5295">
        <v>2.486484693873404</v>
      </c>
      <c r="N5295" t="str">
        <f t="shared" si="246"/>
        <v>10Qf-302,4864846938734</v>
      </c>
      <c r="O5295" t="s">
        <v>5921</v>
      </c>
      <c r="P5295">
        <v>12.358386297473469</v>
      </c>
      <c r="Q5295">
        <v>54.464352778436762</v>
      </c>
      <c r="R5295">
        <v>12.540127272436321</v>
      </c>
      <c r="S5295">
        <v>176.7225317421707</v>
      </c>
      <c r="T5295">
        <f t="shared" si="247"/>
        <v>256.08539809051729</v>
      </c>
      <c r="U5295">
        <v>1048386.487355678</v>
      </c>
      <c r="V5295">
        <v>30279110.8079555</v>
      </c>
      <c r="W5295">
        <v>2503481.930113194</v>
      </c>
      <c r="X5295">
        <v>16169020.774583049</v>
      </c>
      <c r="Y5295">
        <f t="shared" si="248"/>
        <v>50000000.000007421</v>
      </c>
      <c r="Z5295">
        <v>4.2612435100017117E-2</v>
      </c>
      <c r="AA5295">
        <v>0.31343034213774118</v>
      </c>
      <c r="AB5295">
        <v>5.6511770154099958E-2</v>
      </c>
      <c r="AC5295">
        <v>1.009216232331287</v>
      </c>
      <c r="AD5295">
        <v>0.10412399999999999</v>
      </c>
      <c r="AE5295">
        <v>5.4999999999999997E-3</v>
      </c>
      <c r="AF5295">
        <v>0.78109466823248275</v>
      </c>
      <c r="AG5295">
        <v>0.39410782397893451</v>
      </c>
      <c r="AH5295">
        <v>3.7713111860848212</v>
      </c>
    </row>
    <row r="5296" spans="1:34">
      <c r="A5296" t="s">
        <v>1531</v>
      </c>
      <c r="B5296" t="s">
        <v>1989</v>
      </c>
      <c r="C5296" t="s">
        <v>5922</v>
      </c>
      <c r="D5296" t="s">
        <v>6199</v>
      </c>
      <c r="E5296" t="s">
        <v>43</v>
      </c>
      <c r="F5296" t="s">
        <v>254</v>
      </c>
      <c r="G5296" t="s">
        <v>672</v>
      </c>
      <c r="H5296" t="s">
        <v>46</v>
      </c>
      <c r="I5296">
        <v>0.25187689185212347</v>
      </c>
      <c r="J5296">
        <v>0.54817345917115334</v>
      </c>
      <c r="K5296">
        <v>0.25187689185212347</v>
      </c>
      <c r="L5296">
        <v>1.4668416756458349</v>
      </c>
      <c r="M5296">
        <v>2.5187689185212361</v>
      </c>
      <c r="N5296" t="str">
        <f t="shared" si="246"/>
        <v>10Qf-302,51876891852124</v>
      </c>
      <c r="O5296" t="s">
        <v>5924</v>
      </c>
      <c r="P5296">
        <v>11.30011328445663</v>
      </c>
      <c r="Q5296">
        <v>52.518164796017572</v>
      </c>
      <c r="R5296">
        <v>12.702946809179609</v>
      </c>
      <c r="S5296">
        <v>182.46209743399299</v>
      </c>
      <c r="T5296">
        <f t="shared" si="247"/>
        <v>258.9833223236468</v>
      </c>
      <c r="U5296">
        <v>1572717.5820711779</v>
      </c>
      <c r="V5296">
        <v>29197139.967091799</v>
      </c>
      <c r="W5296">
        <v>2535986.8448760742</v>
      </c>
      <c r="X5296">
        <v>16694155.605966941</v>
      </c>
      <c r="Y5296">
        <f t="shared" si="248"/>
        <v>50000000.00000599</v>
      </c>
      <c r="Z5296">
        <v>4.9806323616820233E-2</v>
      </c>
      <c r="AA5296">
        <v>0.30223045938735782</v>
      </c>
      <c r="AB5296">
        <v>5.7245512327296112E-2</v>
      </c>
      <c r="AC5296">
        <v>1.0419933932604299</v>
      </c>
      <c r="AD5296">
        <v>0.10412399999999999</v>
      </c>
      <c r="AE5296">
        <v>5.4999999999999997E-3</v>
      </c>
      <c r="AF5296">
        <v>0.79123630948311063</v>
      </c>
      <c r="AG5296">
        <v>0.39922487358561592</v>
      </c>
      <c r="AH5296">
        <v>3.8188541015899622</v>
      </c>
    </row>
    <row r="5297" spans="1:34">
      <c r="A5297" t="s">
        <v>1531</v>
      </c>
      <c r="B5297" t="s">
        <v>1996</v>
      </c>
      <c r="C5297" t="s">
        <v>5913</v>
      </c>
      <c r="D5297" t="s">
        <v>6200</v>
      </c>
      <c r="E5297" t="s">
        <v>671</v>
      </c>
      <c r="F5297" t="s">
        <v>43</v>
      </c>
      <c r="G5297" t="s">
        <v>254</v>
      </c>
      <c r="H5297" t="s">
        <v>672</v>
      </c>
      <c r="I5297">
        <v>0</v>
      </c>
      <c r="J5297">
        <v>0</v>
      </c>
      <c r="K5297">
        <v>0</v>
      </c>
      <c r="L5297">
        <v>0</v>
      </c>
      <c r="M5297">
        <v>0</v>
      </c>
      <c r="N5297" t="str">
        <f t="shared" si="246"/>
        <v>10Qf-300</v>
      </c>
      <c r="O5297" t="s">
        <v>5915</v>
      </c>
      <c r="P5297">
        <v>0</v>
      </c>
      <c r="Q5297">
        <v>0</v>
      </c>
      <c r="R5297">
        <v>0</v>
      </c>
      <c r="S5297">
        <v>0</v>
      </c>
      <c r="T5297">
        <f t="shared" si="247"/>
        <v>0</v>
      </c>
      <c r="U5297">
        <v>0</v>
      </c>
      <c r="V5297">
        <v>0</v>
      </c>
      <c r="W5297">
        <v>0</v>
      </c>
      <c r="X5297">
        <v>0</v>
      </c>
      <c r="Y5297">
        <f t="shared" si="248"/>
        <v>0</v>
      </c>
      <c r="Z5297">
        <v>0</v>
      </c>
      <c r="AA5297">
        <v>0</v>
      </c>
      <c r="AB5297">
        <v>0</v>
      </c>
      <c r="AC5297">
        <v>0</v>
      </c>
      <c r="AD5297">
        <v>0.10412399999999999</v>
      </c>
      <c r="AE5297">
        <v>5.4999999999999997E-3</v>
      </c>
      <c r="AF5297">
        <v>0</v>
      </c>
      <c r="AG5297">
        <v>0</v>
      </c>
      <c r="AH5297">
        <v>0</v>
      </c>
    </row>
    <row r="5298" spans="1:34">
      <c r="A5298" t="s">
        <v>1531</v>
      </c>
      <c r="B5298" t="s">
        <v>1996</v>
      </c>
      <c r="C5298" t="s">
        <v>5916</v>
      </c>
      <c r="D5298" t="s">
        <v>6201</v>
      </c>
      <c r="E5298" t="s">
        <v>671</v>
      </c>
      <c r="F5298" t="s">
        <v>43</v>
      </c>
      <c r="G5298" t="s">
        <v>672</v>
      </c>
      <c r="H5298" t="s">
        <v>46</v>
      </c>
      <c r="I5298">
        <v>0.31302337377817402</v>
      </c>
      <c r="J5298">
        <v>0.31302337377817402</v>
      </c>
      <c r="K5298">
        <v>0.31302337377817402</v>
      </c>
      <c r="L5298">
        <v>2.1911636164472181</v>
      </c>
      <c r="M5298">
        <v>3.1302337377817402</v>
      </c>
      <c r="N5298" t="str">
        <f t="shared" si="246"/>
        <v>10Qf-303,13023373778174</v>
      </c>
      <c r="O5298" t="s">
        <v>5918</v>
      </c>
      <c r="P5298">
        <v>15.557963348098779</v>
      </c>
      <c r="Q5298">
        <v>14.043366814502621</v>
      </c>
      <c r="R5298">
        <v>15.786756926747289</v>
      </c>
      <c r="S5298">
        <v>272.56132404472561</v>
      </c>
      <c r="T5298">
        <f t="shared" si="247"/>
        <v>317.9494111340743</v>
      </c>
      <c r="U5298">
        <v>1316658.3927417791</v>
      </c>
      <c r="V5298">
        <v>1929852.001037935</v>
      </c>
      <c r="W5298">
        <v>3151631.5458832472</v>
      </c>
      <c r="X5298">
        <v>24937678.672783479</v>
      </c>
      <c r="Y5298">
        <f t="shared" si="248"/>
        <v>31335820.612446442</v>
      </c>
      <c r="Z5298">
        <v>5.3644762957024507E-2</v>
      </c>
      <c r="AA5298">
        <v>6.1897474354963039E-2</v>
      </c>
      <c r="AB5298">
        <v>7.1142625552448824E-2</v>
      </c>
      <c r="AC5298">
        <v>1.556526549387393</v>
      </c>
      <c r="AD5298">
        <v>0.10412399999999999</v>
      </c>
      <c r="AE5298">
        <v>5.4999999999999997E-3</v>
      </c>
      <c r="AF5298">
        <v>0.98331949877960423</v>
      </c>
      <c r="AG5298">
        <v>0.49614204743840579</v>
      </c>
      <c r="AH5298">
        <v>4.7193192839997504</v>
      </c>
    </row>
    <row r="5299" spans="1:34">
      <c r="A5299" t="s">
        <v>1531</v>
      </c>
      <c r="B5299" t="s">
        <v>1996</v>
      </c>
      <c r="C5299" t="s">
        <v>5919</v>
      </c>
      <c r="D5299" t="s">
        <v>6202</v>
      </c>
      <c r="E5299" t="s">
        <v>671</v>
      </c>
      <c r="F5299" t="s">
        <v>254</v>
      </c>
      <c r="G5299" t="s">
        <v>672</v>
      </c>
      <c r="H5299" t="s">
        <v>46</v>
      </c>
      <c r="I5299">
        <v>0.24806252102860549</v>
      </c>
      <c r="J5299">
        <v>0.57025042500137824</v>
      </c>
      <c r="K5299">
        <v>0.24806252102860549</v>
      </c>
      <c r="L5299">
        <v>1.414249743227467</v>
      </c>
      <c r="M5299">
        <v>2.480625210286056</v>
      </c>
      <c r="N5299" t="str">
        <f t="shared" si="246"/>
        <v>10Qf-302,48062521028606</v>
      </c>
      <c r="O5299" t="s">
        <v>5921</v>
      </c>
      <c r="P5299">
        <v>12.32926335058602</v>
      </c>
      <c r="Q5299">
        <v>54.633264880251659</v>
      </c>
      <c r="R5299">
        <v>12.51057604691816</v>
      </c>
      <c r="S5299">
        <v>175.92012739285869</v>
      </c>
      <c r="T5299">
        <f t="shared" si="247"/>
        <v>255.39323167061451</v>
      </c>
      <c r="U5299">
        <v>1043416.011701587</v>
      </c>
      <c r="V5299">
        <v>30363395.8665796</v>
      </c>
      <c r="W5299">
        <v>2497582.3919753288</v>
      </c>
      <c r="X5299">
        <v>16095605.72973427</v>
      </c>
      <c r="Y5299">
        <f t="shared" si="248"/>
        <v>49999999.999990791</v>
      </c>
      <c r="Z5299">
        <v>4.2512017484457008E-2</v>
      </c>
      <c r="AA5299">
        <v>0.31440239404256087</v>
      </c>
      <c r="AB5299">
        <v>5.637859829483783E-2</v>
      </c>
      <c r="AC5299">
        <v>1.0046339106191891</v>
      </c>
      <c r="AD5299">
        <v>0.10412399999999999</v>
      </c>
      <c r="AE5299">
        <v>5.4999999999999997E-3</v>
      </c>
      <c r="AF5299">
        <v>0.77925399276001761</v>
      </c>
      <c r="AG5299">
        <v>0.39317909583033989</v>
      </c>
      <c r="AH5299">
        <v>3.7626822988764128</v>
      </c>
    </row>
    <row r="5300" spans="1:34">
      <c r="A5300" t="s">
        <v>1531</v>
      </c>
      <c r="B5300" t="s">
        <v>1996</v>
      </c>
      <c r="C5300" t="s">
        <v>5922</v>
      </c>
      <c r="D5300" t="s">
        <v>6203</v>
      </c>
      <c r="E5300" t="s">
        <v>43</v>
      </c>
      <c r="F5300" t="s">
        <v>254</v>
      </c>
      <c r="G5300" t="s">
        <v>672</v>
      </c>
      <c r="H5300" t="s">
        <v>46</v>
      </c>
      <c r="I5300">
        <v>0.25093858099304073</v>
      </c>
      <c r="J5300">
        <v>0.55127291117993926</v>
      </c>
      <c r="K5300">
        <v>0.25093858099304073</v>
      </c>
      <c r="L5300">
        <v>1.4562357367643859</v>
      </c>
      <c r="M5300">
        <v>2.5093858099304072</v>
      </c>
      <c r="N5300" t="str">
        <f t="shared" si="246"/>
        <v>10Qf-302,50938580993041</v>
      </c>
      <c r="O5300" t="s">
        <v>5924</v>
      </c>
      <c r="P5300">
        <v>11.258017247278691</v>
      </c>
      <c r="Q5300">
        <v>52.815110094355958</v>
      </c>
      <c r="R5300">
        <v>12.655624830391639</v>
      </c>
      <c r="S5300">
        <v>181.1428126838417</v>
      </c>
      <c r="T5300">
        <f t="shared" si="247"/>
        <v>257.87156485586797</v>
      </c>
      <c r="U5300">
        <v>1547086.7776481879</v>
      </c>
      <c r="V5300">
        <v>29352924.43252071</v>
      </c>
      <c r="W5300">
        <v>2526539.5947629688</v>
      </c>
      <c r="X5300">
        <v>16573449.19506113</v>
      </c>
      <c r="Y5300">
        <f t="shared" si="248"/>
        <v>49999999.999992996</v>
      </c>
      <c r="Z5300">
        <v>4.962078133083675E-2</v>
      </c>
      <c r="AA5300">
        <v>0.30393931410987729</v>
      </c>
      <c r="AB5300">
        <v>5.7032257012544961E-2</v>
      </c>
      <c r="AC5300">
        <v>1.0344593025488831</v>
      </c>
      <c r="AD5300">
        <v>0.10412399999999999</v>
      </c>
      <c r="AE5300">
        <v>5.4999999999999997E-3</v>
      </c>
      <c r="AF5300">
        <v>0.7882887361037928</v>
      </c>
      <c r="AG5300">
        <v>0.39773765087396962</v>
      </c>
      <c r="AH5300">
        <v>3.8050361969081701</v>
      </c>
    </row>
    <row r="5301" spans="1:34">
      <c r="A5301" t="s">
        <v>1531</v>
      </c>
      <c r="B5301" t="s">
        <v>2003</v>
      </c>
      <c r="C5301" t="s">
        <v>5913</v>
      </c>
      <c r="D5301" t="s">
        <v>6204</v>
      </c>
      <c r="E5301" t="s">
        <v>671</v>
      </c>
      <c r="F5301" t="s">
        <v>43</v>
      </c>
      <c r="G5301" t="s">
        <v>254</v>
      </c>
      <c r="H5301" t="s">
        <v>672</v>
      </c>
      <c r="I5301">
        <v>0</v>
      </c>
      <c r="J5301">
        <v>0</v>
      </c>
      <c r="K5301">
        <v>0</v>
      </c>
      <c r="L5301">
        <v>0</v>
      </c>
      <c r="M5301">
        <v>0</v>
      </c>
      <c r="N5301" t="str">
        <f t="shared" si="246"/>
        <v>10Qf-300</v>
      </c>
      <c r="O5301" t="s">
        <v>5915</v>
      </c>
      <c r="P5301">
        <v>0</v>
      </c>
      <c r="Q5301">
        <v>0</v>
      </c>
      <c r="R5301">
        <v>0</v>
      </c>
      <c r="S5301">
        <v>0</v>
      </c>
      <c r="T5301">
        <f t="shared" si="247"/>
        <v>0</v>
      </c>
      <c r="U5301">
        <v>0</v>
      </c>
      <c r="V5301">
        <v>0</v>
      </c>
      <c r="W5301">
        <v>0</v>
      </c>
      <c r="X5301">
        <v>0</v>
      </c>
      <c r="Y5301">
        <f t="shared" si="248"/>
        <v>0</v>
      </c>
      <c r="Z5301">
        <v>0</v>
      </c>
      <c r="AA5301">
        <v>0</v>
      </c>
      <c r="AB5301">
        <v>0</v>
      </c>
      <c r="AC5301">
        <v>0</v>
      </c>
      <c r="AD5301">
        <v>0.10412399999999999</v>
      </c>
      <c r="AE5301">
        <v>5.4999999999999997E-3</v>
      </c>
      <c r="AF5301">
        <v>0</v>
      </c>
      <c r="AG5301">
        <v>0</v>
      </c>
      <c r="AH5301">
        <v>0</v>
      </c>
    </row>
    <row r="5302" spans="1:34">
      <c r="A5302" t="s">
        <v>1531</v>
      </c>
      <c r="B5302" t="s">
        <v>2003</v>
      </c>
      <c r="C5302" t="s">
        <v>5916</v>
      </c>
      <c r="D5302" t="s">
        <v>6205</v>
      </c>
      <c r="E5302" t="s">
        <v>671</v>
      </c>
      <c r="F5302" t="s">
        <v>43</v>
      </c>
      <c r="G5302" t="s">
        <v>672</v>
      </c>
      <c r="H5302" t="s">
        <v>46</v>
      </c>
      <c r="I5302">
        <v>0.31346209202263531</v>
      </c>
      <c r="J5302">
        <v>0.3134620920226352</v>
      </c>
      <c r="K5302">
        <v>0.31346209202263509</v>
      </c>
      <c r="L5302">
        <v>2.1942346441584468</v>
      </c>
      <c r="M5302">
        <v>3.1346209202263529</v>
      </c>
      <c r="N5302" t="str">
        <f t="shared" si="246"/>
        <v>10Qf-303,13462092022635</v>
      </c>
      <c r="O5302" t="s">
        <v>5918</v>
      </c>
      <c r="P5302">
        <v>15.5797686282767</v>
      </c>
      <c r="Q5302">
        <v>14.063049310288219</v>
      </c>
      <c r="R5302">
        <v>15.80888287281018</v>
      </c>
      <c r="S5302">
        <v>272.94333266008772</v>
      </c>
      <c r="T5302">
        <f t="shared" si="247"/>
        <v>318.3950334714628</v>
      </c>
      <c r="U5302">
        <v>1321406.8060569731</v>
      </c>
      <c r="V5302">
        <v>1951705.641308045</v>
      </c>
      <c r="W5302">
        <v>3156048.718448699</v>
      </c>
      <c r="X5302">
        <v>24972630.103011228</v>
      </c>
      <c r="Y5302">
        <f t="shared" si="248"/>
        <v>31401791.268824946</v>
      </c>
      <c r="Z5302">
        <v>5.3719948831948111E-2</v>
      </c>
      <c r="AA5302">
        <v>6.1984226826376991E-2</v>
      </c>
      <c r="AB5302">
        <v>7.1242335575416149E-2</v>
      </c>
      <c r="AC5302">
        <v>1.5587081008382071</v>
      </c>
      <c r="AD5302">
        <v>0.10412399999999999</v>
      </c>
      <c r="AE5302">
        <v>5.4999999999999997E-3</v>
      </c>
      <c r="AF5302">
        <v>0.98469767127529406</v>
      </c>
      <c r="AG5302">
        <v>1.117492358060695</v>
      </c>
      <c r="AH5302">
        <v>5.346434949562342</v>
      </c>
    </row>
    <row r="5303" spans="1:34">
      <c r="A5303" t="s">
        <v>1531</v>
      </c>
      <c r="B5303" t="s">
        <v>2003</v>
      </c>
      <c r="C5303" t="s">
        <v>5919</v>
      </c>
      <c r="D5303" t="s">
        <v>6206</v>
      </c>
      <c r="E5303" t="s">
        <v>671</v>
      </c>
      <c r="F5303" t="s">
        <v>254</v>
      </c>
      <c r="G5303" t="s">
        <v>672</v>
      </c>
      <c r="H5303" t="s">
        <v>46</v>
      </c>
      <c r="I5303">
        <v>0.24854381248026239</v>
      </c>
      <c r="J5303">
        <v>0.56880001082004528</v>
      </c>
      <c r="K5303">
        <v>0.24854381248026239</v>
      </c>
      <c r="L5303">
        <v>1.4195504890220541</v>
      </c>
      <c r="M5303">
        <v>2.485438124802624</v>
      </c>
      <c r="N5303" t="str">
        <f t="shared" si="246"/>
        <v>10Qf-302,48543812480262</v>
      </c>
      <c r="O5303" t="s">
        <v>5921</v>
      </c>
      <c r="P5303">
        <v>12.353184614593401</v>
      </c>
      <c r="Q5303">
        <v>54.494306873943039</v>
      </c>
      <c r="R5303">
        <v>12.53484909421978</v>
      </c>
      <c r="S5303">
        <v>176.57949316607269</v>
      </c>
      <c r="T5303">
        <f t="shared" si="247"/>
        <v>255.96183374882889</v>
      </c>
      <c r="U5303">
        <v>1047742.274976748</v>
      </c>
      <c r="V5303">
        <v>30293895.890347101</v>
      </c>
      <c r="W5303">
        <v>2502428.2068532971</v>
      </c>
      <c r="X5303">
        <v>16155933.62782426</v>
      </c>
      <c r="Y5303">
        <f t="shared" si="248"/>
        <v>50000000.000001408</v>
      </c>
      <c r="Z5303">
        <v>4.2594499394755729E-2</v>
      </c>
      <c r="AA5303">
        <v>0.31360272135320988</v>
      </c>
      <c r="AB5303">
        <v>5.6487984175877769E-2</v>
      </c>
      <c r="AC5303">
        <v>1.0083993763739589</v>
      </c>
      <c r="AD5303">
        <v>0.10412399999999999</v>
      </c>
      <c r="AE5303">
        <v>5.4999999999999997E-3</v>
      </c>
      <c r="AF5303">
        <v>0.78076590307935823</v>
      </c>
      <c r="AG5303">
        <v>0.88605869149213523</v>
      </c>
      <c r="AH5303">
        <v>4.2618867193741172</v>
      </c>
    </row>
    <row r="5304" spans="1:34">
      <c r="A5304" t="s">
        <v>1531</v>
      </c>
      <c r="B5304" t="s">
        <v>2003</v>
      </c>
      <c r="C5304" t="s">
        <v>5922</v>
      </c>
      <c r="D5304" t="s">
        <v>6207</v>
      </c>
      <c r="E5304" t="s">
        <v>43</v>
      </c>
      <c r="F5304" t="s">
        <v>254</v>
      </c>
      <c r="G5304" t="s">
        <v>672</v>
      </c>
      <c r="H5304" t="s">
        <v>46</v>
      </c>
      <c r="I5304">
        <v>0.25168680679002198</v>
      </c>
      <c r="J5304">
        <v>0.54881014829520869</v>
      </c>
      <c r="K5304">
        <v>0.25168680679002198</v>
      </c>
      <c r="L5304">
        <v>1.4646843060249679</v>
      </c>
      <c r="M5304">
        <v>2.5168680679002211</v>
      </c>
      <c r="N5304" t="str">
        <f t="shared" si="246"/>
        <v>10Qf-302,51686806790022</v>
      </c>
      <c r="O5304" t="s">
        <v>5924</v>
      </c>
      <c r="P5304">
        <v>11.29158537735235</v>
      </c>
      <c r="Q5304">
        <v>52.579163269733407</v>
      </c>
      <c r="R5304">
        <v>12.693360219416091</v>
      </c>
      <c r="S5304">
        <v>182.19373978333479</v>
      </c>
      <c r="T5304">
        <f t="shared" si="247"/>
        <v>258.75784864983666</v>
      </c>
      <c r="U5304">
        <v>1567074.849418866</v>
      </c>
      <c r="V5304">
        <v>29229249.612797469</v>
      </c>
      <c r="W5304">
        <v>2534073.00032546</v>
      </c>
      <c r="X5304">
        <v>16669602.53746043</v>
      </c>
      <c r="Y5304">
        <f t="shared" si="248"/>
        <v>50000000.000002228</v>
      </c>
      <c r="Z5304">
        <v>4.9768736055499557E-2</v>
      </c>
      <c r="AA5304">
        <v>0.30258149215487112</v>
      </c>
      <c r="AB5304">
        <v>5.7202310600112043E-2</v>
      </c>
      <c r="AC5304">
        <v>1.040460872792075</v>
      </c>
      <c r="AD5304">
        <v>0.10412399999999999</v>
      </c>
      <c r="AE5304">
        <v>5.4999999999999997E-3</v>
      </c>
      <c r="AF5304">
        <v>0.79063918363357721</v>
      </c>
      <c r="AG5304">
        <v>0.89726346620642861</v>
      </c>
      <c r="AH5304">
        <v>4.3143947177402264</v>
      </c>
    </row>
    <row r="5305" spans="1:34">
      <c r="A5305" t="s">
        <v>1531</v>
      </c>
      <c r="B5305" t="s">
        <v>2010</v>
      </c>
      <c r="C5305" t="s">
        <v>5913</v>
      </c>
      <c r="D5305" t="s">
        <v>6208</v>
      </c>
      <c r="E5305" t="s">
        <v>671</v>
      </c>
      <c r="F5305" t="s">
        <v>43</v>
      </c>
      <c r="G5305" t="s">
        <v>254</v>
      </c>
      <c r="H5305" t="s">
        <v>672</v>
      </c>
      <c r="I5305">
        <v>0</v>
      </c>
      <c r="J5305">
        <v>0</v>
      </c>
      <c r="K5305">
        <v>0</v>
      </c>
      <c r="L5305">
        <v>0</v>
      </c>
      <c r="M5305">
        <v>0</v>
      </c>
      <c r="N5305" t="str">
        <f t="shared" si="246"/>
        <v>10Qf-300</v>
      </c>
      <c r="O5305" t="s">
        <v>5915</v>
      </c>
      <c r="P5305">
        <v>0</v>
      </c>
      <c r="Q5305">
        <v>0</v>
      </c>
      <c r="R5305">
        <v>0</v>
      </c>
      <c r="S5305">
        <v>0</v>
      </c>
      <c r="T5305">
        <f t="shared" si="247"/>
        <v>0</v>
      </c>
      <c r="U5305">
        <v>0</v>
      </c>
      <c r="V5305">
        <v>0</v>
      </c>
      <c r="W5305">
        <v>0</v>
      </c>
      <c r="X5305">
        <v>0</v>
      </c>
      <c r="Y5305">
        <f t="shared" si="248"/>
        <v>0</v>
      </c>
      <c r="Z5305">
        <v>0</v>
      </c>
      <c r="AA5305">
        <v>0</v>
      </c>
      <c r="AB5305">
        <v>0</v>
      </c>
      <c r="AC5305">
        <v>0</v>
      </c>
      <c r="AD5305">
        <v>0.10412399999999999</v>
      </c>
      <c r="AE5305">
        <v>5.4999999999999997E-3</v>
      </c>
      <c r="AF5305">
        <v>0</v>
      </c>
      <c r="AG5305">
        <v>0</v>
      </c>
      <c r="AH5305">
        <v>0</v>
      </c>
    </row>
    <row r="5306" spans="1:34">
      <c r="A5306" t="s">
        <v>1531</v>
      </c>
      <c r="B5306" t="s">
        <v>2010</v>
      </c>
      <c r="C5306" t="s">
        <v>5916</v>
      </c>
      <c r="D5306" t="s">
        <v>6209</v>
      </c>
      <c r="E5306" t="s">
        <v>671</v>
      </c>
      <c r="F5306" t="s">
        <v>43</v>
      </c>
      <c r="G5306" t="s">
        <v>672</v>
      </c>
      <c r="H5306" t="s">
        <v>46</v>
      </c>
      <c r="I5306">
        <v>0.31316872231559922</v>
      </c>
      <c r="J5306">
        <v>0.31316872231559922</v>
      </c>
      <c r="K5306">
        <v>0.31316872231559922</v>
      </c>
      <c r="L5306">
        <v>2.1921810562091939</v>
      </c>
      <c r="M5306">
        <v>3.1316872231559909</v>
      </c>
      <c r="N5306" t="str">
        <f t="shared" si="246"/>
        <v>10Qf-303,13168722315599</v>
      </c>
      <c r="O5306" t="s">
        <v>5918</v>
      </c>
      <c r="P5306">
        <v>15.565187496221229</v>
      </c>
      <c r="Q5306">
        <v>14.04988767843165</v>
      </c>
      <c r="R5306">
        <v>15.79408731234213</v>
      </c>
      <c r="S5306">
        <v>272.6878845291086</v>
      </c>
      <c r="T5306">
        <f t="shared" si="247"/>
        <v>318.0970470161036</v>
      </c>
      <c r="U5306">
        <v>1318477.192623486</v>
      </c>
      <c r="V5306">
        <v>1936993.646508327</v>
      </c>
      <c r="W5306">
        <v>3153094.9670654042</v>
      </c>
      <c r="X5306">
        <v>24949258.175866961</v>
      </c>
      <c r="Y5306">
        <f t="shared" si="248"/>
        <v>31357823.98206418</v>
      </c>
      <c r="Z5306">
        <v>5.3669672240130813E-2</v>
      </c>
      <c r="AA5306">
        <v>6.1926215682676727E-2</v>
      </c>
      <c r="AB5306">
        <v>7.1175659751933129E-2</v>
      </c>
      <c r="AC5306">
        <v>1.5572493032657571</v>
      </c>
      <c r="AD5306">
        <v>0.10412399999999999</v>
      </c>
      <c r="AE5306">
        <v>5.4999999999999997E-3</v>
      </c>
      <c r="AF5306">
        <v>0.98377609104376695</v>
      </c>
      <c r="AG5306">
        <v>0.49637242487022459</v>
      </c>
      <c r="AH5306">
        <v>4.7214597390699833</v>
      </c>
    </row>
    <row r="5307" spans="1:34">
      <c r="A5307" t="s">
        <v>1531</v>
      </c>
      <c r="B5307" t="s">
        <v>2010</v>
      </c>
      <c r="C5307" t="s">
        <v>5919</v>
      </c>
      <c r="D5307" t="s">
        <v>6210</v>
      </c>
      <c r="E5307" t="s">
        <v>671</v>
      </c>
      <c r="F5307" t="s">
        <v>254</v>
      </c>
      <c r="G5307" t="s">
        <v>672</v>
      </c>
      <c r="H5307" t="s">
        <v>46</v>
      </c>
      <c r="I5307">
        <v>0.24820542440194079</v>
      </c>
      <c r="J5307">
        <v>0.56981585812162072</v>
      </c>
      <c r="K5307">
        <v>0.24820542440194091</v>
      </c>
      <c r="L5307">
        <v>1.415827537093906</v>
      </c>
      <c r="M5307">
        <v>2.4820542440194089</v>
      </c>
      <c r="N5307" t="str">
        <f t="shared" si="246"/>
        <v>10Qf-302,48205424401941</v>
      </c>
      <c r="O5307" t="s">
        <v>5921</v>
      </c>
      <c r="P5307">
        <v>12.33636596857213</v>
      </c>
      <c r="Q5307">
        <v>54.591630878050047</v>
      </c>
      <c r="R5307">
        <v>12.517783115168781</v>
      </c>
      <c r="S5307">
        <v>176.11639095897419</v>
      </c>
      <c r="T5307">
        <f t="shared" si="247"/>
        <v>255.56217092076514</v>
      </c>
      <c r="U5307">
        <v>1044974.059796428</v>
      </c>
      <c r="V5307">
        <v>30342442.111311179</v>
      </c>
      <c r="W5307">
        <v>2499021.1943688411</v>
      </c>
      <c r="X5307">
        <v>16113562.634530339</v>
      </c>
      <c r="Y5307">
        <f t="shared" si="248"/>
        <v>50000000.00000678</v>
      </c>
      <c r="Z5307">
        <v>4.2536507724581257E-2</v>
      </c>
      <c r="AA5307">
        <v>0.31416279953920379</v>
      </c>
      <c r="AB5307">
        <v>5.6411076767792348E-2</v>
      </c>
      <c r="AC5307">
        <v>1.005754720596199</v>
      </c>
      <c r="AD5307">
        <v>0.10412399999999999</v>
      </c>
      <c r="AE5307">
        <v>5.4999999999999997E-3</v>
      </c>
      <c r="AF5307">
        <v>0.77970290388044261</v>
      </c>
      <c r="AG5307">
        <v>0.39340559767707628</v>
      </c>
      <c r="AH5307">
        <v>3.7647867455769282</v>
      </c>
    </row>
    <row r="5308" spans="1:34">
      <c r="A5308" t="s">
        <v>1531</v>
      </c>
      <c r="B5308" t="s">
        <v>2010</v>
      </c>
      <c r="C5308" t="s">
        <v>5922</v>
      </c>
      <c r="D5308" t="s">
        <v>6211</v>
      </c>
      <c r="E5308" t="s">
        <v>43</v>
      </c>
      <c r="F5308" t="s">
        <v>254</v>
      </c>
      <c r="G5308" t="s">
        <v>672</v>
      </c>
      <c r="H5308" t="s">
        <v>46</v>
      </c>
      <c r="I5308">
        <v>0.25116537742682421</v>
      </c>
      <c r="J5308">
        <v>0.5505216529027368</v>
      </c>
      <c r="K5308">
        <v>0.25116537742682421</v>
      </c>
      <c r="L5308">
        <v>1.4588013665118571</v>
      </c>
      <c r="M5308">
        <v>2.5116537742682419</v>
      </c>
      <c r="N5308" t="str">
        <f t="shared" si="246"/>
        <v>10Qf-302,51165377426824</v>
      </c>
      <c r="O5308" t="s">
        <v>5924</v>
      </c>
      <c r="P5308">
        <v>11.26819216001252</v>
      </c>
      <c r="Q5308">
        <v>52.743135237955308</v>
      </c>
      <c r="R5308">
        <v>12.66706289052363</v>
      </c>
      <c r="S5308">
        <v>181.461954274059</v>
      </c>
      <c r="T5308">
        <f t="shared" si="247"/>
        <v>258.14034456255047</v>
      </c>
      <c r="U5308">
        <v>1553494.029356939</v>
      </c>
      <c r="V5308">
        <v>29315034.227529909</v>
      </c>
      <c r="W5308">
        <v>2528823.0625646822</v>
      </c>
      <c r="X5308">
        <v>16602648.680556189</v>
      </c>
      <c r="Y5308">
        <f t="shared" si="248"/>
        <v>50000000.000007719</v>
      </c>
      <c r="Z5308">
        <v>4.9665628226052513E-2</v>
      </c>
      <c r="AA5308">
        <v>0.30352511468004578</v>
      </c>
      <c r="AB5308">
        <v>5.7083802344673189E-2</v>
      </c>
      <c r="AC5308">
        <v>1.0362818368351689</v>
      </c>
      <c r="AD5308">
        <v>0.10412399999999999</v>
      </c>
      <c r="AE5308">
        <v>5.4999999999999997E-3</v>
      </c>
      <c r="AF5308">
        <v>0.78900118563400279</v>
      </c>
      <c r="AG5308">
        <v>0.39809712322151641</v>
      </c>
      <c r="AH5308">
        <v>3.8083760831237621</v>
      </c>
    </row>
    <row r="5309" spans="1:34">
      <c r="A5309" t="s">
        <v>1531</v>
      </c>
      <c r="B5309" t="s">
        <v>2017</v>
      </c>
      <c r="C5309" t="s">
        <v>5913</v>
      </c>
      <c r="D5309" t="s">
        <v>6212</v>
      </c>
      <c r="E5309" t="s">
        <v>671</v>
      </c>
      <c r="F5309" t="s">
        <v>43</v>
      </c>
      <c r="G5309" t="s">
        <v>254</v>
      </c>
      <c r="H5309" t="s">
        <v>672</v>
      </c>
      <c r="I5309">
        <v>0</v>
      </c>
      <c r="J5309">
        <v>0</v>
      </c>
      <c r="K5309">
        <v>0</v>
      </c>
      <c r="L5309">
        <v>0</v>
      </c>
      <c r="M5309">
        <v>0</v>
      </c>
      <c r="N5309" t="str">
        <f t="shared" si="246"/>
        <v>10Qf-300</v>
      </c>
      <c r="O5309" t="s">
        <v>5915</v>
      </c>
      <c r="P5309">
        <v>0</v>
      </c>
      <c r="Q5309">
        <v>0</v>
      </c>
      <c r="R5309">
        <v>0</v>
      </c>
      <c r="S5309">
        <v>0</v>
      </c>
      <c r="T5309">
        <f t="shared" si="247"/>
        <v>0</v>
      </c>
      <c r="U5309">
        <v>0</v>
      </c>
      <c r="V5309">
        <v>0</v>
      </c>
      <c r="W5309">
        <v>0</v>
      </c>
      <c r="X5309">
        <v>0</v>
      </c>
      <c r="Y5309">
        <f t="shared" si="248"/>
        <v>0</v>
      </c>
      <c r="Z5309">
        <v>0</v>
      </c>
      <c r="AA5309">
        <v>0</v>
      </c>
      <c r="AB5309">
        <v>0</v>
      </c>
      <c r="AC5309">
        <v>0</v>
      </c>
      <c r="AD5309">
        <v>0.10412399999999999</v>
      </c>
      <c r="AE5309">
        <v>5.4999999999999997E-3</v>
      </c>
      <c r="AF5309">
        <v>0</v>
      </c>
      <c r="AG5309">
        <v>0</v>
      </c>
      <c r="AH5309">
        <v>0</v>
      </c>
    </row>
    <row r="5310" spans="1:34">
      <c r="A5310" t="s">
        <v>1531</v>
      </c>
      <c r="B5310" t="s">
        <v>2017</v>
      </c>
      <c r="C5310" t="s">
        <v>5916</v>
      </c>
      <c r="D5310" t="s">
        <v>6213</v>
      </c>
      <c r="E5310" t="s">
        <v>671</v>
      </c>
      <c r="F5310" t="s">
        <v>43</v>
      </c>
      <c r="G5310" t="s">
        <v>672</v>
      </c>
      <c r="H5310" t="s">
        <v>46</v>
      </c>
      <c r="I5310">
        <v>0.31455464784239728</v>
      </c>
      <c r="J5310">
        <v>0.31455464784239739</v>
      </c>
      <c r="K5310">
        <v>0.31455464784239739</v>
      </c>
      <c r="L5310">
        <v>2.2018825348967819</v>
      </c>
      <c r="M5310">
        <v>3.1455464784239742</v>
      </c>
      <c r="N5310" t="str">
        <f t="shared" si="246"/>
        <v>10Qf-303,14554647842397</v>
      </c>
      <c r="O5310" t="s">
        <v>5918</v>
      </c>
      <c r="P5310">
        <v>15.634071101585469</v>
      </c>
      <c r="Q5310">
        <v>14.112065337293011</v>
      </c>
      <c r="R5310">
        <v>15.86398391190291</v>
      </c>
      <c r="S5310">
        <v>273.89466245131968</v>
      </c>
      <c r="T5310">
        <f t="shared" si="247"/>
        <v>319.50478280210109</v>
      </c>
      <c r="U5310">
        <v>1335070.114878824</v>
      </c>
      <c r="V5310">
        <v>2000648.7920766801</v>
      </c>
      <c r="W5310">
        <v>3167048.9621226471</v>
      </c>
      <c r="X5310">
        <v>25059670.906502839</v>
      </c>
      <c r="Y5310">
        <f t="shared" si="248"/>
        <v>31562438.775580991</v>
      </c>
      <c r="Z5310">
        <v>5.3907186919829653E-2</v>
      </c>
      <c r="AA5310">
        <v>6.2200269625414167E-2</v>
      </c>
      <c r="AB5310">
        <v>7.1490647031018748E-2</v>
      </c>
      <c r="AC5310">
        <v>1.564140896861141</v>
      </c>
      <c r="AD5310">
        <v>0.10412399999999999</v>
      </c>
      <c r="AE5310">
        <v>5.4999999999999997E-3</v>
      </c>
      <c r="AF5310">
        <v>0.98812978379810701</v>
      </c>
      <c r="AG5310">
        <v>1.121387319558147</v>
      </c>
      <c r="AH5310">
        <v>5.3646875817802284</v>
      </c>
    </row>
    <row r="5311" spans="1:34">
      <c r="A5311" t="s">
        <v>1531</v>
      </c>
      <c r="B5311" t="s">
        <v>2017</v>
      </c>
      <c r="C5311" t="s">
        <v>5919</v>
      </c>
      <c r="D5311" t="s">
        <v>6214</v>
      </c>
      <c r="E5311" t="s">
        <v>671</v>
      </c>
      <c r="F5311" t="s">
        <v>254</v>
      </c>
      <c r="G5311" t="s">
        <v>672</v>
      </c>
      <c r="H5311" t="s">
        <v>46</v>
      </c>
      <c r="I5311">
        <v>0.2494032168916154</v>
      </c>
      <c r="J5311">
        <v>0.5662048317134597</v>
      </c>
      <c r="K5311">
        <v>0.24940321689161549</v>
      </c>
      <c r="L5311">
        <v>1.4290209034194641</v>
      </c>
      <c r="M5311">
        <v>2.4940321689161551</v>
      </c>
      <c r="N5311" t="str">
        <f t="shared" si="246"/>
        <v>10Qf-302,49403216891616</v>
      </c>
      <c r="O5311" t="s">
        <v>5921</v>
      </c>
      <c r="P5311">
        <v>12.39589894027344</v>
      </c>
      <c r="Q5311">
        <v>54.245673814982247</v>
      </c>
      <c r="R5311">
        <v>12.57819157174805</v>
      </c>
      <c r="S5311">
        <v>177.7575287395164</v>
      </c>
      <c r="T5311">
        <f t="shared" si="247"/>
        <v>256.97729306652013</v>
      </c>
      <c r="U5311">
        <v>1058546.6904099509</v>
      </c>
      <c r="V5311">
        <v>30166655.70004943</v>
      </c>
      <c r="W5311">
        <v>2511080.9985627462</v>
      </c>
      <c r="X5311">
        <v>16263716.61096983</v>
      </c>
      <c r="Y5311">
        <f t="shared" si="248"/>
        <v>49999999.999991953</v>
      </c>
      <c r="Z5311">
        <v>4.2741780875288002E-2</v>
      </c>
      <c r="AA5311">
        <v>0.31217189291660202</v>
      </c>
      <c r="AB5311">
        <v>5.6683305967656618E-2</v>
      </c>
      <c r="AC5311">
        <v>1.015126829920842</v>
      </c>
      <c r="AD5311">
        <v>0.10412399999999999</v>
      </c>
      <c r="AE5311">
        <v>5.4999999999999997E-3</v>
      </c>
      <c r="AF5311">
        <v>0.78346560280088628</v>
      </c>
      <c r="AG5311">
        <v>0.88912246821860907</v>
      </c>
      <c r="AH5311">
        <v>4.2762442399356502</v>
      </c>
    </row>
    <row r="5312" spans="1:34">
      <c r="A5312" t="s">
        <v>1531</v>
      </c>
      <c r="B5312" t="s">
        <v>2017</v>
      </c>
      <c r="C5312" t="s">
        <v>5922</v>
      </c>
      <c r="D5312" t="s">
        <v>6215</v>
      </c>
      <c r="E5312" t="s">
        <v>43</v>
      </c>
      <c r="F5312" t="s">
        <v>254</v>
      </c>
      <c r="G5312" t="s">
        <v>672</v>
      </c>
      <c r="H5312" t="s">
        <v>46</v>
      </c>
      <c r="I5312">
        <v>0.25310812300707608</v>
      </c>
      <c r="J5312">
        <v>0.54410543028517666</v>
      </c>
      <c r="K5312">
        <v>0.25310812300707608</v>
      </c>
      <c r="L5312">
        <v>1.480759553771432</v>
      </c>
      <c r="M5312">
        <v>2.531081230070761</v>
      </c>
      <c r="N5312" t="str">
        <f t="shared" si="246"/>
        <v>10Qf-302,53108123007076</v>
      </c>
      <c r="O5312" t="s">
        <v>5924</v>
      </c>
      <c r="P5312">
        <v>11.355350791272</v>
      </c>
      <c r="Q5312">
        <v>52.12842427163735</v>
      </c>
      <c r="R5312">
        <v>12.765041683211759</v>
      </c>
      <c r="S5312">
        <v>184.1933580579516</v>
      </c>
      <c r="T5312">
        <f t="shared" si="247"/>
        <v>260.44217480407269</v>
      </c>
      <c r="U5312">
        <v>1609833.025937726</v>
      </c>
      <c r="V5312">
        <v>28989228.386250779</v>
      </c>
      <c r="W5312">
        <v>2548383.3215397391</v>
      </c>
      <c r="X5312">
        <v>16852555.26626518</v>
      </c>
      <c r="Y5312">
        <f t="shared" si="248"/>
        <v>49999999.999993429</v>
      </c>
      <c r="Z5312">
        <v>5.0049788179606237E-2</v>
      </c>
      <c r="AA5312">
        <v>0.29998758859812119</v>
      </c>
      <c r="AB5312">
        <v>5.752534132526535E-2</v>
      </c>
      <c r="AC5312">
        <v>1.0518801706106109</v>
      </c>
      <c r="AD5312">
        <v>0.10412399999999999</v>
      </c>
      <c r="AE5312">
        <v>5.4999999999999997E-3</v>
      </c>
      <c r="AF5312">
        <v>0.79510405133112916</v>
      </c>
      <c r="AG5312">
        <v>0.90233045852022631</v>
      </c>
      <c r="AH5312">
        <v>4.3381397399221164</v>
      </c>
    </row>
    <row r="5313" spans="1:34">
      <c r="A5313" t="s">
        <v>1531</v>
      </c>
      <c r="B5313" t="s">
        <v>2024</v>
      </c>
      <c r="C5313" t="s">
        <v>5913</v>
      </c>
      <c r="D5313" t="s">
        <v>6216</v>
      </c>
      <c r="E5313" t="s">
        <v>671</v>
      </c>
      <c r="F5313" t="s">
        <v>43</v>
      </c>
      <c r="G5313" t="s">
        <v>254</v>
      </c>
      <c r="H5313" t="s">
        <v>672</v>
      </c>
      <c r="I5313">
        <v>0</v>
      </c>
      <c r="J5313">
        <v>0</v>
      </c>
      <c r="K5313">
        <v>0</v>
      </c>
      <c r="L5313">
        <v>0</v>
      </c>
      <c r="M5313">
        <v>0</v>
      </c>
      <c r="N5313" t="str">
        <f t="shared" si="246"/>
        <v>10Qf-300</v>
      </c>
      <c r="O5313" t="s">
        <v>5915</v>
      </c>
      <c r="P5313">
        <v>0</v>
      </c>
      <c r="Q5313">
        <v>0</v>
      </c>
      <c r="R5313">
        <v>0</v>
      </c>
      <c r="S5313">
        <v>0</v>
      </c>
      <c r="T5313">
        <f t="shared" si="247"/>
        <v>0</v>
      </c>
      <c r="U5313">
        <v>0</v>
      </c>
      <c r="V5313">
        <v>0</v>
      </c>
      <c r="W5313">
        <v>0</v>
      </c>
      <c r="X5313">
        <v>0</v>
      </c>
      <c r="Y5313">
        <f t="shared" si="248"/>
        <v>0</v>
      </c>
      <c r="Z5313">
        <v>0</v>
      </c>
      <c r="AA5313">
        <v>0</v>
      </c>
      <c r="AB5313">
        <v>0</v>
      </c>
      <c r="AC5313">
        <v>0</v>
      </c>
      <c r="AD5313">
        <v>0.10412399999999999</v>
      </c>
      <c r="AE5313">
        <v>5.4999999999999997E-3</v>
      </c>
      <c r="AF5313">
        <v>0</v>
      </c>
      <c r="AG5313">
        <v>0</v>
      </c>
      <c r="AH5313">
        <v>0</v>
      </c>
    </row>
    <row r="5314" spans="1:34">
      <c r="A5314" t="s">
        <v>1531</v>
      </c>
      <c r="B5314" t="s">
        <v>2024</v>
      </c>
      <c r="C5314" t="s">
        <v>5916</v>
      </c>
      <c r="D5314" t="s">
        <v>6217</v>
      </c>
      <c r="E5314" t="s">
        <v>671</v>
      </c>
      <c r="F5314" t="s">
        <v>43</v>
      </c>
      <c r="G5314" t="s">
        <v>672</v>
      </c>
      <c r="H5314" t="s">
        <v>46</v>
      </c>
      <c r="I5314">
        <v>0.31440682568875922</v>
      </c>
      <c r="J5314">
        <v>0.31440682568875922</v>
      </c>
      <c r="K5314">
        <v>0.31440682568875927</v>
      </c>
      <c r="L5314">
        <v>2.2008477798213151</v>
      </c>
      <c r="M5314">
        <v>3.1440682568875928</v>
      </c>
      <c r="N5314" t="str">
        <f t="shared" ref="N5314:N5377" si="249">_xlfn.CONCAT(A5314,M5314)</f>
        <v>10Qf-303,14406825688759</v>
      </c>
      <c r="O5314" t="s">
        <v>5918</v>
      </c>
      <c r="P5314">
        <v>15.626724009192399</v>
      </c>
      <c r="Q5314">
        <v>14.1054334979457</v>
      </c>
      <c r="R5314">
        <v>15.856528774033469</v>
      </c>
      <c r="S5314">
        <v>273.76594809547959</v>
      </c>
      <c r="T5314">
        <f t="shared" ref="T5314:T5377" si="250">SUM(P5314:S5314)</f>
        <v>319.35463437665118</v>
      </c>
      <c r="U5314">
        <v>1332067.8554357281</v>
      </c>
      <c r="V5314">
        <v>1996231.782634699</v>
      </c>
      <c r="W5314">
        <v>3165560.6356856679</v>
      </c>
      <c r="X5314">
        <v>25047894.337476529</v>
      </c>
      <c r="Y5314">
        <f t="shared" ref="Y5314:Y5377" si="251">SUM(U5314:X5314)</f>
        <v>31541754.611232623</v>
      </c>
      <c r="Z5314">
        <v>5.3881853717724013E-2</v>
      </c>
      <c r="AA5314">
        <v>6.217103916299381E-2</v>
      </c>
      <c r="AB5314">
        <v>7.1457050638526712E-2</v>
      </c>
      <c r="AC5314">
        <v>1.5634058427853119</v>
      </c>
      <c r="AD5314">
        <v>0.10412399999999999</v>
      </c>
      <c r="AE5314">
        <v>5.4999999999999997E-3</v>
      </c>
      <c r="AF5314">
        <v>0.98766542101180921</v>
      </c>
      <c r="AG5314">
        <v>1.120860333580427</v>
      </c>
      <c r="AH5314">
        <v>5.362218011479829</v>
      </c>
    </row>
    <row r="5315" spans="1:34">
      <c r="A5315" t="s">
        <v>1531</v>
      </c>
      <c r="B5315" t="s">
        <v>2024</v>
      </c>
      <c r="C5315" t="s">
        <v>5919</v>
      </c>
      <c r="D5315" t="s">
        <v>6218</v>
      </c>
      <c r="E5315" t="s">
        <v>671</v>
      </c>
      <c r="F5315" t="s">
        <v>254</v>
      </c>
      <c r="G5315" t="s">
        <v>672</v>
      </c>
      <c r="H5315" t="s">
        <v>46</v>
      </c>
      <c r="I5315">
        <v>0.24932904724481331</v>
      </c>
      <c r="J5315">
        <v>0.56643693518033711</v>
      </c>
      <c r="K5315">
        <v>0.24932904724481331</v>
      </c>
      <c r="L5315">
        <v>1.4281954427781689</v>
      </c>
      <c r="M5315">
        <v>2.4932904724481331</v>
      </c>
      <c r="N5315" t="str">
        <f t="shared" si="249"/>
        <v>10Qf-302,49329047244813</v>
      </c>
      <c r="O5315" t="s">
        <v>5921</v>
      </c>
      <c r="P5315">
        <v>12.392212542569141</v>
      </c>
      <c r="Q5315">
        <v>54.267910659760581</v>
      </c>
      <c r="R5315">
        <v>12.574450962312801</v>
      </c>
      <c r="S5315">
        <v>177.65484875539781</v>
      </c>
      <c r="T5315">
        <f t="shared" si="250"/>
        <v>256.88942292004032</v>
      </c>
      <c r="U5315">
        <v>1056348.5971834799</v>
      </c>
      <c r="V5315">
        <v>30178995.144591101</v>
      </c>
      <c r="W5315">
        <v>2510334.23196897</v>
      </c>
      <c r="X5315">
        <v>16254322.02625004</v>
      </c>
      <c r="Y5315">
        <f t="shared" si="251"/>
        <v>49999999.999993593</v>
      </c>
      <c r="Z5315">
        <v>4.272906996148855E-2</v>
      </c>
      <c r="AA5315">
        <v>0.31229986105560281</v>
      </c>
      <c r="AB5315">
        <v>5.6666449004720877E-2</v>
      </c>
      <c r="AC5315">
        <v>1.0145404513437219</v>
      </c>
      <c r="AD5315">
        <v>0.10412399999999999</v>
      </c>
      <c r="AE5315">
        <v>5.4999999999999997E-3</v>
      </c>
      <c r="AF5315">
        <v>0.78323260914601034</v>
      </c>
      <c r="AG5315">
        <v>0.88885805342775936</v>
      </c>
      <c r="AH5315">
        <v>4.2750051350219032</v>
      </c>
    </row>
    <row r="5316" spans="1:34">
      <c r="A5316" t="s">
        <v>1531</v>
      </c>
      <c r="B5316" t="s">
        <v>2024</v>
      </c>
      <c r="C5316" t="s">
        <v>5922</v>
      </c>
      <c r="D5316" t="s">
        <v>6219</v>
      </c>
      <c r="E5316" t="s">
        <v>43</v>
      </c>
      <c r="F5316" t="s">
        <v>254</v>
      </c>
      <c r="G5316" t="s">
        <v>672</v>
      </c>
      <c r="H5316" t="s">
        <v>46</v>
      </c>
      <c r="I5316">
        <v>0.25300702575059741</v>
      </c>
      <c r="J5316">
        <v>0.54443215811867973</v>
      </c>
      <c r="K5316">
        <v>0.25300702575059741</v>
      </c>
      <c r="L5316">
        <v>1.4796240478860989</v>
      </c>
      <c r="M5316">
        <v>2.5300702575059728</v>
      </c>
      <c r="N5316" t="str">
        <f t="shared" si="249"/>
        <v>10Qf-302,53007025750597</v>
      </c>
      <c r="O5316" t="s">
        <v>5924</v>
      </c>
      <c r="P5316">
        <v>11.35081520071998</v>
      </c>
      <c r="Q5316">
        <v>52.159726674036229</v>
      </c>
      <c r="R5316">
        <v>12.75994302941243</v>
      </c>
      <c r="S5316">
        <v>184.05211119475811</v>
      </c>
      <c r="T5316">
        <f t="shared" si="250"/>
        <v>260.32259609892674</v>
      </c>
      <c r="U5316">
        <v>1606392.179707933</v>
      </c>
      <c r="V5316">
        <v>29006610.331990309</v>
      </c>
      <c r="W5316">
        <v>2547365.4381182082</v>
      </c>
      <c r="X5316">
        <v>16839632.05017719</v>
      </c>
      <c r="Y5316">
        <f t="shared" si="251"/>
        <v>49999999.999993637</v>
      </c>
      <c r="Z5316">
        <v>5.002979713304407E-2</v>
      </c>
      <c r="AA5316">
        <v>0.30016772702248712</v>
      </c>
      <c r="AB5316">
        <v>5.7502364369342737E-2</v>
      </c>
      <c r="AC5316">
        <v>1.0510735466578209</v>
      </c>
      <c r="AD5316">
        <v>0.10412399999999999</v>
      </c>
      <c r="AE5316">
        <v>5.4999999999999997E-3</v>
      </c>
      <c r="AF5316">
        <v>0.7947864683264837</v>
      </c>
      <c r="AG5316">
        <v>0.90197004680087944</v>
      </c>
      <c r="AH5316">
        <v>4.3364507726333361</v>
      </c>
    </row>
    <row r="5317" spans="1:34">
      <c r="A5317" t="s">
        <v>1531</v>
      </c>
      <c r="B5317" t="s">
        <v>2031</v>
      </c>
      <c r="C5317" t="s">
        <v>5913</v>
      </c>
      <c r="D5317" t="s">
        <v>6220</v>
      </c>
      <c r="E5317" t="s">
        <v>671</v>
      </c>
      <c r="F5317" t="s">
        <v>43</v>
      </c>
      <c r="G5317" t="s">
        <v>254</v>
      </c>
      <c r="H5317" t="s">
        <v>672</v>
      </c>
      <c r="I5317">
        <v>0</v>
      </c>
      <c r="J5317">
        <v>0</v>
      </c>
      <c r="K5317">
        <v>0</v>
      </c>
      <c r="L5317">
        <v>0</v>
      </c>
      <c r="M5317">
        <v>0</v>
      </c>
      <c r="N5317" t="str">
        <f t="shared" si="249"/>
        <v>10Qf-300</v>
      </c>
      <c r="O5317" t="s">
        <v>5915</v>
      </c>
      <c r="P5317">
        <v>0</v>
      </c>
      <c r="Q5317">
        <v>0</v>
      </c>
      <c r="R5317">
        <v>0</v>
      </c>
      <c r="S5317">
        <v>0</v>
      </c>
      <c r="T5317">
        <f t="shared" si="250"/>
        <v>0</v>
      </c>
      <c r="U5317">
        <v>0</v>
      </c>
      <c r="V5317">
        <v>0</v>
      </c>
      <c r="W5317">
        <v>0</v>
      </c>
      <c r="X5317">
        <v>0</v>
      </c>
      <c r="Y5317">
        <f t="shared" si="251"/>
        <v>0</v>
      </c>
      <c r="Z5317">
        <v>0</v>
      </c>
      <c r="AA5317">
        <v>0</v>
      </c>
      <c r="AB5317">
        <v>0</v>
      </c>
      <c r="AC5317">
        <v>0</v>
      </c>
      <c r="AD5317">
        <v>0.10412399999999999</v>
      </c>
      <c r="AE5317">
        <v>5.4999999999999997E-3</v>
      </c>
      <c r="AF5317">
        <v>0</v>
      </c>
      <c r="AG5317">
        <v>0</v>
      </c>
      <c r="AH5317">
        <v>0</v>
      </c>
    </row>
    <row r="5318" spans="1:34">
      <c r="A5318" t="s">
        <v>1531</v>
      </c>
      <c r="B5318" t="s">
        <v>2031</v>
      </c>
      <c r="C5318" t="s">
        <v>5916</v>
      </c>
      <c r="D5318" t="s">
        <v>6221</v>
      </c>
      <c r="E5318" t="s">
        <v>671</v>
      </c>
      <c r="F5318" t="s">
        <v>43</v>
      </c>
      <c r="G5318" t="s">
        <v>672</v>
      </c>
      <c r="H5318" t="s">
        <v>46</v>
      </c>
      <c r="I5318">
        <v>0.31267519542598649</v>
      </c>
      <c r="J5318">
        <v>0.31267519542598649</v>
      </c>
      <c r="K5318">
        <v>0.31267519542598649</v>
      </c>
      <c r="L5318">
        <v>2.1887263679819058</v>
      </c>
      <c r="M5318">
        <v>3.1267519542598659</v>
      </c>
      <c r="N5318" t="str">
        <f t="shared" si="249"/>
        <v>10Qf-303,12675195425987</v>
      </c>
      <c r="O5318" t="s">
        <v>5918</v>
      </c>
      <c r="P5318">
        <v>15.540658103520551</v>
      </c>
      <c r="Q5318">
        <v>14.027746267520399</v>
      </c>
      <c r="R5318">
        <v>15.76919719327821</v>
      </c>
      <c r="S5318">
        <v>272.2581519476056</v>
      </c>
      <c r="T5318">
        <f t="shared" si="250"/>
        <v>317.59575351192473</v>
      </c>
      <c r="U5318">
        <v>1313512.566271564</v>
      </c>
      <c r="V5318">
        <v>1911240.0035406931</v>
      </c>
      <c r="W5318">
        <v>3148125.961411701</v>
      </c>
      <c r="X5318">
        <v>24909940.29732969</v>
      </c>
      <c r="Y5318">
        <f t="shared" si="251"/>
        <v>31282818.828553647</v>
      </c>
      <c r="Z5318">
        <v>5.3585093466710039E-2</v>
      </c>
      <c r="AA5318">
        <v>6.1828625309074382E-2</v>
      </c>
      <c r="AB5318">
        <v>7.1063493052418047E-2</v>
      </c>
      <c r="AC5318">
        <v>1.5547952127061719</v>
      </c>
      <c r="AD5318">
        <v>0.10412399999999999</v>
      </c>
      <c r="AE5318">
        <v>5.4999999999999997E-3</v>
      </c>
      <c r="AF5318">
        <v>0.98222574479367508</v>
      </c>
      <c r="AG5318">
        <v>0.49559018475018868</v>
      </c>
      <c r="AH5318">
        <v>4.7141918838037293</v>
      </c>
    </row>
    <row r="5319" spans="1:34">
      <c r="A5319" t="s">
        <v>1531</v>
      </c>
      <c r="B5319" t="s">
        <v>2031</v>
      </c>
      <c r="C5319" t="s">
        <v>5919</v>
      </c>
      <c r="D5319" t="s">
        <v>6222</v>
      </c>
      <c r="E5319" t="s">
        <v>671</v>
      </c>
      <c r="F5319" t="s">
        <v>254</v>
      </c>
      <c r="G5319" t="s">
        <v>672</v>
      </c>
      <c r="H5319" t="s">
        <v>46</v>
      </c>
      <c r="I5319">
        <v>0.24771673218485149</v>
      </c>
      <c r="J5319">
        <v>0.57128963222633955</v>
      </c>
      <c r="K5319">
        <v>0.24771673218485149</v>
      </c>
      <c r="L5319">
        <v>1.4104442252524729</v>
      </c>
      <c r="M5319">
        <v>2.477167321848516</v>
      </c>
      <c r="N5319" t="str">
        <f t="shared" si="249"/>
        <v>10Qf-302,47716732184852</v>
      </c>
      <c r="O5319" t="s">
        <v>5921</v>
      </c>
      <c r="P5319">
        <v>12.312076869933239</v>
      </c>
      <c r="Q5319">
        <v>54.732826899142999</v>
      </c>
      <c r="R5319">
        <v>12.493136823902841</v>
      </c>
      <c r="S5319">
        <v>175.4467547016755</v>
      </c>
      <c r="T5319">
        <f t="shared" si="250"/>
        <v>254.98479529465459</v>
      </c>
      <c r="U5319">
        <v>1040629.526615425</v>
      </c>
      <c r="V5319">
        <v>30412974.556905001</v>
      </c>
      <c r="W5319">
        <v>2494100.8659313289</v>
      </c>
      <c r="X5319">
        <v>16052295.050544661</v>
      </c>
      <c r="Y5319">
        <f t="shared" si="251"/>
        <v>49999999.999996424</v>
      </c>
      <c r="Z5319">
        <v>4.2452757499068468E-2</v>
      </c>
      <c r="AA5319">
        <v>0.31497535151020922</v>
      </c>
      <c r="AB5319">
        <v>5.6300008872155173E-2</v>
      </c>
      <c r="AC5319">
        <v>1.001930602788689</v>
      </c>
      <c r="AD5319">
        <v>0.10412399999999999</v>
      </c>
      <c r="AE5319">
        <v>5.4999999999999997E-3</v>
      </c>
      <c r="AF5319">
        <v>0.77816774508330333</v>
      </c>
      <c r="AG5319">
        <v>0.3926310205129897</v>
      </c>
      <c r="AH5319">
        <v>3.7575900874448078</v>
      </c>
    </row>
    <row r="5320" spans="1:34">
      <c r="A5320" t="s">
        <v>1531</v>
      </c>
      <c r="B5320" t="s">
        <v>2031</v>
      </c>
      <c r="C5320" t="s">
        <v>5922</v>
      </c>
      <c r="D5320" t="s">
        <v>6223</v>
      </c>
      <c r="E5320" t="s">
        <v>43</v>
      </c>
      <c r="F5320" t="s">
        <v>254</v>
      </c>
      <c r="G5320" t="s">
        <v>672</v>
      </c>
      <c r="H5320" t="s">
        <v>46</v>
      </c>
      <c r="I5320">
        <v>0.250351606965875</v>
      </c>
      <c r="J5320">
        <v>0.55322509830303035</v>
      </c>
      <c r="K5320">
        <v>0.250351606965875</v>
      </c>
      <c r="L5320">
        <v>1.4495877574239699</v>
      </c>
      <c r="M5320">
        <v>2.5035160696587502</v>
      </c>
      <c r="N5320" t="str">
        <f t="shared" si="249"/>
        <v>10Qf-302,50351606965875</v>
      </c>
      <c r="O5320" t="s">
        <v>5924</v>
      </c>
      <c r="P5320">
        <v>11.23168345796903</v>
      </c>
      <c r="Q5320">
        <v>53.00214082947798</v>
      </c>
      <c r="R5320">
        <v>12.626021877176569</v>
      </c>
      <c r="S5320">
        <v>180.31586300393431</v>
      </c>
      <c r="T5320">
        <f t="shared" si="250"/>
        <v>257.17570916855789</v>
      </c>
      <c r="U5320">
        <v>1530284.503482908</v>
      </c>
      <c r="V5320">
        <v>29451297.36271029</v>
      </c>
      <c r="W5320">
        <v>2520629.729827642</v>
      </c>
      <c r="X5320">
        <v>16497788.403977251</v>
      </c>
      <c r="Y5320">
        <f t="shared" si="251"/>
        <v>49999999.999998093</v>
      </c>
      <c r="Z5320">
        <v>4.9504712650868893E-2</v>
      </c>
      <c r="AA5320">
        <v>0.3050156347546491</v>
      </c>
      <c r="AB5320">
        <v>5.6898852043709459E-2</v>
      </c>
      <c r="AC5320">
        <v>1.029736808863124</v>
      </c>
      <c r="AD5320">
        <v>0.10412399999999999</v>
      </c>
      <c r="AE5320">
        <v>5.4999999999999997E-3</v>
      </c>
      <c r="AF5320">
        <v>0.78644483863625658</v>
      </c>
      <c r="AG5320">
        <v>0.39680729704091189</v>
      </c>
      <c r="AH5320">
        <v>3.796392205335918</v>
      </c>
    </row>
    <row r="5321" spans="1:34">
      <c r="A5321" t="s">
        <v>1531</v>
      </c>
      <c r="B5321" t="s">
        <v>2038</v>
      </c>
      <c r="C5321" t="s">
        <v>5913</v>
      </c>
      <c r="D5321" t="s">
        <v>6224</v>
      </c>
      <c r="E5321" t="s">
        <v>671</v>
      </c>
      <c r="F5321" t="s">
        <v>43</v>
      </c>
      <c r="G5321" t="s">
        <v>254</v>
      </c>
      <c r="H5321" t="s">
        <v>672</v>
      </c>
      <c r="I5321">
        <v>0</v>
      </c>
      <c r="J5321">
        <v>0</v>
      </c>
      <c r="K5321">
        <v>0</v>
      </c>
      <c r="L5321">
        <v>0</v>
      </c>
      <c r="M5321">
        <v>0</v>
      </c>
      <c r="N5321" t="str">
        <f t="shared" si="249"/>
        <v>10Qf-300</v>
      </c>
      <c r="O5321" t="s">
        <v>5915</v>
      </c>
      <c r="P5321">
        <v>0</v>
      </c>
      <c r="Q5321">
        <v>0</v>
      </c>
      <c r="R5321">
        <v>0</v>
      </c>
      <c r="S5321">
        <v>0</v>
      </c>
      <c r="T5321">
        <f t="shared" si="250"/>
        <v>0</v>
      </c>
      <c r="U5321">
        <v>0</v>
      </c>
      <c r="V5321">
        <v>0</v>
      </c>
      <c r="W5321">
        <v>0</v>
      </c>
      <c r="X5321">
        <v>0</v>
      </c>
      <c r="Y5321">
        <f t="shared" si="251"/>
        <v>0</v>
      </c>
      <c r="Z5321">
        <v>0</v>
      </c>
      <c r="AA5321">
        <v>0</v>
      </c>
      <c r="AB5321">
        <v>0</v>
      </c>
      <c r="AC5321">
        <v>0</v>
      </c>
      <c r="AD5321">
        <v>0.10412399999999999</v>
      </c>
      <c r="AE5321">
        <v>5.4999999999999997E-3</v>
      </c>
      <c r="AF5321">
        <v>0</v>
      </c>
      <c r="AG5321">
        <v>0</v>
      </c>
      <c r="AH5321">
        <v>0</v>
      </c>
    </row>
    <row r="5322" spans="1:34">
      <c r="A5322" t="s">
        <v>1531</v>
      </c>
      <c r="B5322" t="s">
        <v>2038</v>
      </c>
      <c r="C5322" t="s">
        <v>5916</v>
      </c>
      <c r="D5322" t="s">
        <v>6225</v>
      </c>
      <c r="E5322" t="s">
        <v>671</v>
      </c>
      <c r="F5322" t="s">
        <v>43</v>
      </c>
      <c r="G5322" t="s">
        <v>672</v>
      </c>
      <c r="H5322" t="s">
        <v>46</v>
      </c>
      <c r="I5322">
        <v>0.31340985304715041</v>
      </c>
      <c r="J5322">
        <v>0.31340985304715041</v>
      </c>
      <c r="K5322">
        <v>0.31340985304715041</v>
      </c>
      <c r="L5322">
        <v>2.193868971330053</v>
      </c>
      <c r="M5322">
        <v>3.1340985304715052</v>
      </c>
      <c r="N5322" t="str">
        <f t="shared" si="249"/>
        <v>10Qf-303,13409853047151</v>
      </c>
      <c r="O5322" t="s">
        <v>5918</v>
      </c>
      <c r="P5322">
        <v>15.57717223409653</v>
      </c>
      <c r="Q5322">
        <v>14.060705679888059</v>
      </c>
      <c r="R5322">
        <v>15.806248296362661</v>
      </c>
      <c r="S5322">
        <v>272.89784620278891</v>
      </c>
      <c r="T5322">
        <f t="shared" si="250"/>
        <v>318.34197241313615</v>
      </c>
      <c r="U5322">
        <v>1320506.2387565619</v>
      </c>
      <c r="V5322">
        <v>1947684.721943605</v>
      </c>
      <c r="W5322">
        <v>3155522.757715879</v>
      </c>
      <c r="X5322">
        <v>24968468.372948989</v>
      </c>
      <c r="Y5322">
        <f t="shared" si="251"/>
        <v>31392182.091365036</v>
      </c>
      <c r="Z5322">
        <v>5.3710996313728221E-2</v>
      </c>
      <c r="AA5322">
        <v>6.1973897052576478E-2</v>
      </c>
      <c r="AB5322">
        <v>7.1230462922497947E-2</v>
      </c>
      <c r="AC5322">
        <v>1.5584483395581681</v>
      </c>
      <c r="AD5322">
        <v>0.10412399999999999</v>
      </c>
      <c r="AE5322">
        <v>5.4999999999999997E-3</v>
      </c>
      <c r="AF5322">
        <v>0.98453356978162454</v>
      </c>
      <c r="AG5322">
        <v>0.49675461707973351</v>
      </c>
      <c r="AH5322">
        <v>4.7250107173328626</v>
      </c>
    </row>
    <row r="5323" spans="1:34">
      <c r="A5323" t="s">
        <v>1531</v>
      </c>
      <c r="B5323" t="s">
        <v>2038</v>
      </c>
      <c r="C5323" t="s">
        <v>5919</v>
      </c>
      <c r="D5323" t="s">
        <v>6226</v>
      </c>
      <c r="E5323" t="s">
        <v>671</v>
      </c>
      <c r="F5323" t="s">
        <v>254</v>
      </c>
      <c r="G5323" t="s">
        <v>672</v>
      </c>
      <c r="H5323" t="s">
        <v>46</v>
      </c>
      <c r="I5323">
        <v>0.24860884481654219</v>
      </c>
      <c r="J5323">
        <v>0.56861972771337788</v>
      </c>
      <c r="K5323">
        <v>0.2486088448165423</v>
      </c>
      <c r="L5323">
        <v>1.42025103081896</v>
      </c>
      <c r="M5323">
        <v>2.4860884481654231</v>
      </c>
      <c r="N5323" t="str">
        <f t="shared" si="249"/>
        <v>10Qf-302,48608844816542</v>
      </c>
      <c r="O5323" t="s">
        <v>5921</v>
      </c>
      <c r="P5323">
        <v>12.35641686748261</v>
      </c>
      <c r="Q5323">
        <v>54.477034717205981</v>
      </c>
      <c r="R5323">
        <v>12.538128880239711</v>
      </c>
      <c r="S5323">
        <v>176.6666343536501</v>
      </c>
      <c r="T5323">
        <f t="shared" si="250"/>
        <v>256.03821481857841</v>
      </c>
      <c r="U5323">
        <v>1047476.738202347</v>
      </c>
      <c r="V5323">
        <v>30285533.777494371</v>
      </c>
      <c r="W5323">
        <v>2503082.9757290152</v>
      </c>
      <c r="X5323">
        <v>16163906.508579019</v>
      </c>
      <c r="Y5323">
        <f t="shared" si="251"/>
        <v>50000000.000004753</v>
      </c>
      <c r="Z5323">
        <v>4.2605644390805587E-2</v>
      </c>
      <c r="AA5323">
        <v>0.31350332389929042</v>
      </c>
      <c r="AB5323">
        <v>5.6502764449609159E-2</v>
      </c>
      <c r="AC5323">
        <v>1.0088970169415801</v>
      </c>
      <c r="AD5323">
        <v>0.10412399999999999</v>
      </c>
      <c r="AE5323">
        <v>5.4999999999999997E-3</v>
      </c>
      <c r="AF5323">
        <v>0.78097019314097049</v>
      </c>
      <c r="AG5323">
        <v>0.39404501903421951</v>
      </c>
      <c r="AH5323">
        <v>3.7707276603406119</v>
      </c>
    </row>
    <row r="5324" spans="1:34">
      <c r="A5324" t="s">
        <v>1531</v>
      </c>
      <c r="B5324" t="s">
        <v>2038</v>
      </c>
      <c r="C5324" t="s">
        <v>5922</v>
      </c>
      <c r="D5324" t="s">
        <v>6227</v>
      </c>
      <c r="E5324" t="s">
        <v>43</v>
      </c>
      <c r="F5324" t="s">
        <v>254</v>
      </c>
      <c r="G5324" t="s">
        <v>672</v>
      </c>
      <c r="H5324" t="s">
        <v>46</v>
      </c>
      <c r="I5324">
        <v>0.25169988654543801</v>
      </c>
      <c r="J5324">
        <v>0.54881892377278874</v>
      </c>
      <c r="K5324">
        <v>0.25169988654543801</v>
      </c>
      <c r="L5324">
        <v>1.464780168590716</v>
      </c>
      <c r="M5324">
        <v>2.5169988654543811</v>
      </c>
      <c r="N5324" t="str">
        <f t="shared" si="249"/>
        <v>10Qf-302,51699886545438</v>
      </c>
      <c r="O5324" t="s">
        <v>5924</v>
      </c>
      <c r="P5324">
        <v>11.292172182743061</v>
      </c>
      <c r="Q5324">
        <v>52.580004010871093</v>
      </c>
      <c r="R5324">
        <v>12.69401987277335</v>
      </c>
      <c r="S5324">
        <v>182.20566423646579</v>
      </c>
      <c r="T5324">
        <f t="shared" si="250"/>
        <v>258.77186030285327</v>
      </c>
      <c r="U5324">
        <v>1564188.2945707389</v>
      </c>
      <c r="V5324">
        <v>29230913.46212865</v>
      </c>
      <c r="W5324">
        <v>2534204.6919920719</v>
      </c>
      <c r="X5324">
        <v>16670693.55131417</v>
      </c>
      <c r="Y5324">
        <f t="shared" si="251"/>
        <v>50000000.000005633</v>
      </c>
      <c r="Z5324">
        <v>4.9771322456047408E-2</v>
      </c>
      <c r="AA5324">
        <v>0.30258633043475502</v>
      </c>
      <c r="AB5324">
        <v>5.7205283311480663E-2</v>
      </c>
      <c r="AC5324">
        <v>1.0405289702301479</v>
      </c>
      <c r="AD5324">
        <v>0.10412399999999999</v>
      </c>
      <c r="AE5324">
        <v>5.4999999999999997E-3</v>
      </c>
      <c r="AF5324">
        <v>0.79068027187048606</v>
      </c>
      <c r="AG5324">
        <v>0.39894432017451942</v>
      </c>
      <c r="AH5324">
        <v>3.8162474574993861</v>
      </c>
    </row>
    <row r="5325" spans="1:34">
      <c r="A5325" t="s">
        <v>1531</v>
      </c>
      <c r="B5325" t="s">
        <v>2045</v>
      </c>
      <c r="C5325" t="s">
        <v>5913</v>
      </c>
      <c r="D5325" t="s">
        <v>6228</v>
      </c>
      <c r="E5325" t="s">
        <v>671</v>
      </c>
      <c r="F5325" t="s">
        <v>43</v>
      </c>
      <c r="G5325" t="s">
        <v>254</v>
      </c>
      <c r="H5325" t="s">
        <v>672</v>
      </c>
      <c r="I5325">
        <v>0</v>
      </c>
      <c r="J5325">
        <v>0</v>
      </c>
      <c r="K5325">
        <v>0</v>
      </c>
      <c r="L5325">
        <v>0</v>
      </c>
      <c r="M5325">
        <v>0</v>
      </c>
      <c r="N5325" t="str">
        <f t="shared" si="249"/>
        <v>10Qf-300</v>
      </c>
      <c r="O5325" t="s">
        <v>5915</v>
      </c>
      <c r="P5325">
        <v>0</v>
      </c>
      <c r="Q5325">
        <v>0</v>
      </c>
      <c r="R5325">
        <v>0</v>
      </c>
      <c r="S5325">
        <v>0</v>
      </c>
      <c r="T5325">
        <f t="shared" si="250"/>
        <v>0</v>
      </c>
      <c r="U5325">
        <v>0</v>
      </c>
      <c r="V5325">
        <v>0</v>
      </c>
      <c r="W5325">
        <v>0</v>
      </c>
      <c r="X5325">
        <v>0</v>
      </c>
      <c r="Y5325">
        <f t="shared" si="251"/>
        <v>0</v>
      </c>
      <c r="Z5325">
        <v>0</v>
      </c>
      <c r="AA5325">
        <v>0</v>
      </c>
      <c r="AB5325">
        <v>0</v>
      </c>
      <c r="AC5325">
        <v>0</v>
      </c>
      <c r="AD5325">
        <v>0.10412399999999999</v>
      </c>
      <c r="AE5325">
        <v>5.4999999999999997E-3</v>
      </c>
      <c r="AF5325">
        <v>0</v>
      </c>
      <c r="AG5325">
        <v>0</v>
      </c>
      <c r="AH5325">
        <v>0</v>
      </c>
    </row>
    <row r="5326" spans="1:34">
      <c r="A5326" t="s">
        <v>1531</v>
      </c>
      <c r="B5326" t="s">
        <v>2045</v>
      </c>
      <c r="C5326" t="s">
        <v>5916</v>
      </c>
      <c r="D5326" t="s">
        <v>6229</v>
      </c>
      <c r="E5326" t="s">
        <v>671</v>
      </c>
      <c r="F5326" t="s">
        <v>43</v>
      </c>
      <c r="G5326" t="s">
        <v>672</v>
      </c>
      <c r="H5326" t="s">
        <v>46</v>
      </c>
      <c r="I5326">
        <v>0.31433360540328392</v>
      </c>
      <c r="J5326">
        <v>0.31433360540328392</v>
      </c>
      <c r="K5326">
        <v>0.31433360540328392</v>
      </c>
      <c r="L5326">
        <v>2.200335237822987</v>
      </c>
      <c r="M5326">
        <v>3.1433360540328379</v>
      </c>
      <c r="N5326" t="str">
        <f t="shared" si="249"/>
        <v>10Qf-303,14333605403284</v>
      </c>
      <c r="O5326" t="s">
        <v>5918</v>
      </c>
      <c r="P5326">
        <v>15.623084796874121</v>
      </c>
      <c r="Q5326">
        <v>14.10214856968369</v>
      </c>
      <c r="R5326">
        <v>15.852836043886979</v>
      </c>
      <c r="S5326">
        <v>273.70219241578309</v>
      </c>
      <c r="T5326">
        <f t="shared" si="250"/>
        <v>319.2802618262279</v>
      </c>
      <c r="U5326">
        <v>1331080.498722876</v>
      </c>
      <c r="V5326">
        <v>1993634.0034373139</v>
      </c>
      <c r="W5326">
        <v>3164823.427602075</v>
      </c>
      <c r="X5326">
        <v>25042061.086337879</v>
      </c>
      <c r="Y5326">
        <f t="shared" si="251"/>
        <v>31531599.016100146</v>
      </c>
      <c r="Z5326">
        <v>5.3869305501881327E-2</v>
      </c>
      <c r="AA5326">
        <v>6.2156560529376868E-2</v>
      </c>
      <c r="AB5326">
        <v>7.1440409442409161E-2</v>
      </c>
      <c r="AC5326">
        <v>1.5630417507466869</v>
      </c>
      <c r="AD5326">
        <v>0.10412399999999999</v>
      </c>
      <c r="AE5326">
        <v>5.4999999999999997E-3</v>
      </c>
      <c r="AF5326">
        <v>0.98743540964382359</v>
      </c>
      <c r="AG5326">
        <v>0.49821876456420489</v>
      </c>
      <c r="AH5326">
        <v>4.7386142282408663</v>
      </c>
    </row>
    <row r="5327" spans="1:34">
      <c r="A5327" t="s">
        <v>1531</v>
      </c>
      <c r="B5327" t="s">
        <v>2045</v>
      </c>
      <c r="C5327" t="s">
        <v>5919</v>
      </c>
      <c r="D5327" t="s">
        <v>6230</v>
      </c>
      <c r="E5327" t="s">
        <v>671</v>
      </c>
      <c r="F5327" t="s">
        <v>254</v>
      </c>
      <c r="G5327" t="s">
        <v>672</v>
      </c>
      <c r="H5327" t="s">
        <v>46</v>
      </c>
      <c r="I5327">
        <v>0.24929926647500361</v>
      </c>
      <c r="J5327">
        <v>0.5665248123727914</v>
      </c>
      <c r="K5327">
        <v>0.24929926647500361</v>
      </c>
      <c r="L5327">
        <v>1.4278693194272369</v>
      </c>
      <c r="M5327">
        <v>2.492992664750036</v>
      </c>
      <c r="N5327" t="str">
        <f t="shared" si="249"/>
        <v>10Qf-302,49299266475004</v>
      </c>
      <c r="O5327" t="s">
        <v>5921</v>
      </c>
      <c r="P5327">
        <v>12.390732371553201</v>
      </c>
      <c r="Q5327">
        <v>54.27632979935575</v>
      </c>
      <c r="R5327">
        <v>12.57294902407604</v>
      </c>
      <c r="S5327">
        <v>177.6142819023957</v>
      </c>
      <c r="T5327">
        <f t="shared" si="250"/>
        <v>256.85429309738072</v>
      </c>
      <c r="U5327">
        <v>1055685.380903051</v>
      </c>
      <c r="V5327">
        <v>30183669.82097441</v>
      </c>
      <c r="W5327">
        <v>2510034.3885021368</v>
      </c>
      <c r="X5327">
        <v>16250610.409613021</v>
      </c>
      <c r="Y5327">
        <f t="shared" si="251"/>
        <v>49999999.999992616</v>
      </c>
      <c r="Z5327">
        <v>4.2723966245693031E-2</v>
      </c>
      <c r="AA5327">
        <v>0.31234831134775171</v>
      </c>
      <c r="AB5327">
        <v>5.6659680557592899E-2</v>
      </c>
      <c r="AC5327">
        <v>1.014308784639196</v>
      </c>
      <c r="AD5327">
        <v>0.10412399999999999</v>
      </c>
      <c r="AE5327">
        <v>5.4999999999999997E-3</v>
      </c>
      <c r="AF5327">
        <v>0.78313905698954012</v>
      </c>
      <c r="AG5327">
        <v>0.3951393373628807</v>
      </c>
      <c r="AH5327">
        <v>3.7808950591024568</v>
      </c>
    </row>
    <row r="5328" spans="1:34">
      <c r="A5328" t="s">
        <v>1531</v>
      </c>
      <c r="B5328" t="s">
        <v>2045</v>
      </c>
      <c r="C5328" t="s">
        <v>5922</v>
      </c>
      <c r="D5328" t="s">
        <v>6231</v>
      </c>
      <c r="E5328" t="s">
        <v>43</v>
      </c>
      <c r="F5328" t="s">
        <v>254</v>
      </c>
      <c r="G5328" t="s">
        <v>672</v>
      </c>
      <c r="H5328" t="s">
        <v>46</v>
      </c>
      <c r="I5328">
        <v>0.25295045501293328</v>
      </c>
      <c r="J5328">
        <v>0.54461839330122341</v>
      </c>
      <c r="K5328">
        <v>0.25295045501293328</v>
      </c>
      <c r="L5328">
        <v>1.478985246802244</v>
      </c>
      <c r="M5328">
        <v>2.5295045501293338</v>
      </c>
      <c r="N5328" t="str">
        <f t="shared" si="249"/>
        <v>10Qf-302,52950455012933</v>
      </c>
      <c r="O5328" t="s">
        <v>5924</v>
      </c>
      <c r="P5328">
        <v>11.348277231716599</v>
      </c>
      <c r="Q5328">
        <v>52.177569073816827</v>
      </c>
      <c r="R5328">
        <v>12.757089988523219</v>
      </c>
      <c r="S5328">
        <v>183.97265000440709</v>
      </c>
      <c r="T5328">
        <f t="shared" si="250"/>
        <v>260.25558629846375</v>
      </c>
      <c r="U5328">
        <v>1604316.622945006</v>
      </c>
      <c r="V5328">
        <v>29016525.67163571</v>
      </c>
      <c r="W5328">
        <v>2546795.8636508319</v>
      </c>
      <c r="X5328">
        <v>16832361.841761239</v>
      </c>
      <c r="Y5328">
        <f t="shared" si="251"/>
        <v>49999999.999992788</v>
      </c>
      <c r="Z5328">
        <v>5.0018610793373851E-2</v>
      </c>
      <c r="AA5328">
        <v>0.30027040609939709</v>
      </c>
      <c r="AB5328">
        <v>5.7489507211877851E-2</v>
      </c>
      <c r="AC5328">
        <v>1.0506197645489299</v>
      </c>
      <c r="AD5328">
        <v>0.10412399999999999</v>
      </c>
      <c r="AE5328">
        <v>5.4999999999999997E-3</v>
      </c>
      <c r="AF5328">
        <v>0.79460875920293206</v>
      </c>
      <c r="AG5328">
        <v>0.4009264711954994</v>
      </c>
      <c r="AH5328">
        <v>3.834663780527765</v>
      </c>
    </row>
    <row r="5329" spans="1:34">
      <c r="A5329" t="s">
        <v>1531</v>
      </c>
      <c r="B5329" t="s">
        <v>2052</v>
      </c>
      <c r="C5329" t="s">
        <v>5913</v>
      </c>
      <c r="D5329" t="s">
        <v>6232</v>
      </c>
      <c r="E5329" t="s">
        <v>671</v>
      </c>
      <c r="F5329" t="s">
        <v>43</v>
      </c>
      <c r="G5329" t="s">
        <v>254</v>
      </c>
      <c r="H5329" t="s">
        <v>672</v>
      </c>
      <c r="I5329">
        <v>0</v>
      </c>
      <c r="J5329">
        <v>0</v>
      </c>
      <c r="K5329">
        <v>0</v>
      </c>
      <c r="L5329">
        <v>0</v>
      </c>
      <c r="M5329">
        <v>0</v>
      </c>
      <c r="N5329" t="str">
        <f t="shared" si="249"/>
        <v>10Qf-300</v>
      </c>
      <c r="O5329" t="s">
        <v>5915</v>
      </c>
      <c r="P5329">
        <v>0</v>
      </c>
      <c r="Q5329">
        <v>0</v>
      </c>
      <c r="R5329">
        <v>0</v>
      </c>
      <c r="S5329">
        <v>0</v>
      </c>
      <c r="T5329">
        <f t="shared" si="250"/>
        <v>0</v>
      </c>
      <c r="U5329">
        <v>0</v>
      </c>
      <c r="V5329">
        <v>0</v>
      </c>
      <c r="W5329">
        <v>0</v>
      </c>
      <c r="X5329">
        <v>0</v>
      </c>
      <c r="Y5329">
        <f t="shared" si="251"/>
        <v>0</v>
      </c>
      <c r="Z5329">
        <v>0</v>
      </c>
      <c r="AA5329">
        <v>0</v>
      </c>
      <c r="AB5329">
        <v>0</v>
      </c>
      <c r="AC5329">
        <v>0</v>
      </c>
      <c r="AD5329">
        <v>0.10412399999999999</v>
      </c>
      <c r="AE5329">
        <v>5.4999999999999997E-3</v>
      </c>
      <c r="AF5329">
        <v>0</v>
      </c>
      <c r="AG5329">
        <v>0</v>
      </c>
      <c r="AH5329">
        <v>0</v>
      </c>
    </row>
    <row r="5330" spans="1:34">
      <c r="A5330" t="s">
        <v>1531</v>
      </c>
      <c r="B5330" t="s">
        <v>2052</v>
      </c>
      <c r="C5330" t="s">
        <v>5916</v>
      </c>
      <c r="D5330" t="s">
        <v>6233</v>
      </c>
      <c r="E5330" t="s">
        <v>671</v>
      </c>
      <c r="F5330" t="s">
        <v>43</v>
      </c>
      <c r="G5330" t="s">
        <v>672</v>
      </c>
      <c r="H5330" t="s">
        <v>46</v>
      </c>
      <c r="I5330">
        <v>0.31491532571677677</v>
      </c>
      <c r="J5330">
        <v>0.31491532571677677</v>
      </c>
      <c r="K5330">
        <v>0.31491532571677688</v>
      </c>
      <c r="L5330">
        <v>2.204407280017437</v>
      </c>
      <c r="M5330">
        <v>3.1491532571677681</v>
      </c>
      <c r="N5330" t="str">
        <f t="shared" si="249"/>
        <v>10Qf-303,14915325716777</v>
      </c>
      <c r="O5330" t="s">
        <v>5918</v>
      </c>
      <c r="P5330">
        <v>15.6519976004355</v>
      </c>
      <c r="Q5330">
        <v>14.12824665829358</v>
      </c>
      <c r="R5330">
        <v>15.882174035736019</v>
      </c>
      <c r="S5330">
        <v>274.20871835649979</v>
      </c>
      <c r="T5330">
        <f t="shared" si="250"/>
        <v>319.8711366509649</v>
      </c>
      <c r="U5330">
        <v>1344861.095253947</v>
      </c>
      <c r="V5330">
        <v>2003213.8470090639</v>
      </c>
      <c r="W5330">
        <v>3170680.3962646928</v>
      </c>
      <c r="X5330">
        <v>25088405.083210129</v>
      </c>
      <c r="Y5330">
        <f t="shared" si="251"/>
        <v>31607160.421737835</v>
      </c>
      <c r="Z5330">
        <v>5.3968998531024673E-2</v>
      </c>
      <c r="AA5330">
        <v>6.2271590336102127E-2</v>
      </c>
      <c r="AB5330">
        <v>7.1572620369470513E-2</v>
      </c>
      <c r="AC5330">
        <v>1.5659343881281731</v>
      </c>
      <c r="AD5330">
        <v>0.10412399999999999</v>
      </c>
      <c r="AE5330">
        <v>5.4999999999999997E-3</v>
      </c>
      <c r="AF5330">
        <v>0.98926280329877514</v>
      </c>
      <c r="AG5330">
        <v>1.1226731361803091</v>
      </c>
      <c r="AH5330">
        <v>5.370713196646852</v>
      </c>
    </row>
    <row r="5331" spans="1:34">
      <c r="A5331" t="s">
        <v>1531</v>
      </c>
      <c r="B5331" t="s">
        <v>2052</v>
      </c>
      <c r="C5331" t="s">
        <v>5919</v>
      </c>
      <c r="D5331" t="s">
        <v>6234</v>
      </c>
      <c r="E5331" t="s">
        <v>671</v>
      </c>
      <c r="F5331" t="s">
        <v>254</v>
      </c>
      <c r="G5331" t="s">
        <v>672</v>
      </c>
      <c r="H5331" t="s">
        <v>46</v>
      </c>
      <c r="I5331">
        <v>0.249692161112468</v>
      </c>
      <c r="J5331">
        <v>0.56531938242636337</v>
      </c>
      <c r="K5331">
        <v>0.24969216111246809</v>
      </c>
      <c r="L5331">
        <v>1.4322179064733811</v>
      </c>
      <c r="M5331">
        <v>2.496921611124681</v>
      </c>
      <c r="N5331" t="str">
        <f t="shared" si="249"/>
        <v>10Qf-302,49692161112468</v>
      </c>
      <c r="O5331" t="s">
        <v>5921</v>
      </c>
      <c r="P5331">
        <v>12.41026011574545</v>
      </c>
      <c r="Q5331">
        <v>54.160842689359058</v>
      </c>
      <c r="R5331">
        <v>12.59276394097701</v>
      </c>
      <c r="S5331">
        <v>178.1552075704399</v>
      </c>
      <c r="T5331">
        <f t="shared" si="250"/>
        <v>257.31907431652144</v>
      </c>
      <c r="U5331">
        <v>1066322.423355306</v>
      </c>
      <c r="V5331">
        <v>30119585.614890981</v>
      </c>
      <c r="W5331">
        <v>2513990.1925646132</v>
      </c>
      <c r="X5331">
        <v>16300101.769191731</v>
      </c>
      <c r="Y5331">
        <f t="shared" si="251"/>
        <v>50000000.000002638</v>
      </c>
      <c r="Z5331">
        <v>4.2791299044006047E-2</v>
      </c>
      <c r="AA5331">
        <v>0.31168370849189819</v>
      </c>
      <c r="AB5331">
        <v>5.6748975985398589E-2</v>
      </c>
      <c r="AC5331">
        <v>1.017397869880863</v>
      </c>
      <c r="AD5331">
        <v>0.10412399999999999</v>
      </c>
      <c r="AE5331">
        <v>5.4999999999999997E-3</v>
      </c>
      <c r="AF5331">
        <v>0.78437328098157522</v>
      </c>
      <c r="AG5331">
        <v>0.89015255436594876</v>
      </c>
      <c r="AH5331">
        <v>4.2810714464722048</v>
      </c>
    </row>
    <row r="5332" spans="1:34">
      <c r="A5332" t="s">
        <v>1531</v>
      </c>
      <c r="B5332" t="s">
        <v>2052</v>
      </c>
      <c r="C5332" t="s">
        <v>5922</v>
      </c>
      <c r="D5332" t="s">
        <v>6235</v>
      </c>
      <c r="E5332" t="s">
        <v>43</v>
      </c>
      <c r="F5332" t="s">
        <v>254</v>
      </c>
      <c r="G5332" t="s">
        <v>672</v>
      </c>
      <c r="H5332" t="s">
        <v>46</v>
      </c>
      <c r="I5332">
        <v>0.25329861737953452</v>
      </c>
      <c r="J5332">
        <v>0.5436091453295393</v>
      </c>
      <c r="K5332">
        <v>0.25329861737953452</v>
      </c>
      <c r="L5332">
        <v>1.4827797937067371</v>
      </c>
      <c r="M5332">
        <v>2.532986173795345</v>
      </c>
      <c r="N5332" t="str">
        <f t="shared" si="249"/>
        <v>10Qf-302,53298617379534</v>
      </c>
      <c r="O5332" t="s">
        <v>5924</v>
      </c>
      <c r="P5332">
        <v>11.36389706152729</v>
      </c>
      <c r="Q5332">
        <v>52.080877323404287</v>
      </c>
      <c r="R5332">
        <v>12.77464891578872</v>
      </c>
      <c r="S5332">
        <v>184.44465799170439</v>
      </c>
      <c r="T5332">
        <f t="shared" si="250"/>
        <v>260.66408129242467</v>
      </c>
      <c r="U5332">
        <v>1611262.6357831859</v>
      </c>
      <c r="V5332">
        <v>28962888.41807666</v>
      </c>
      <c r="W5332">
        <v>2550301.2871737638</v>
      </c>
      <c r="X5332">
        <v>16875547.658969399</v>
      </c>
      <c r="Y5332">
        <f t="shared" si="251"/>
        <v>50000000.00000301</v>
      </c>
      <c r="Z5332">
        <v>5.0087456678260797E-2</v>
      </c>
      <c r="AA5332">
        <v>0.29971396639401798</v>
      </c>
      <c r="AB5332">
        <v>5.7568636078772349E-2</v>
      </c>
      <c r="AC5332">
        <v>1.053315278911894</v>
      </c>
      <c r="AD5332">
        <v>0.10412399999999999</v>
      </c>
      <c r="AE5332">
        <v>5.4999999999999997E-3</v>
      </c>
      <c r="AF5332">
        <v>0.79570246297235969</v>
      </c>
      <c r="AG5332">
        <v>0.90300957095804046</v>
      </c>
      <c r="AH5332">
        <v>4.341322207725745</v>
      </c>
    </row>
    <row r="5333" spans="1:34">
      <c r="A5333" t="s">
        <v>1531</v>
      </c>
      <c r="B5333" t="s">
        <v>2059</v>
      </c>
      <c r="C5333" t="s">
        <v>5913</v>
      </c>
      <c r="D5333" t="s">
        <v>6236</v>
      </c>
      <c r="E5333" t="s">
        <v>671</v>
      </c>
      <c r="F5333" t="s">
        <v>43</v>
      </c>
      <c r="G5333" t="s">
        <v>254</v>
      </c>
      <c r="H5333" t="s">
        <v>672</v>
      </c>
      <c r="I5333">
        <v>0</v>
      </c>
      <c r="J5333">
        <v>0</v>
      </c>
      <c r="K5333">
        <v>0</v>
      </c>
      <c r="L5333">
        <v>0</v>
      </c>
      <c r="M5333">
        <v>0</v>
      </c>
      <c r="N5333" t="str">
        <f t="shared" si="249"/>
        <v>10Qf-300</v>
      </c>
      <c r="O5333" t="s">
        <v>5915</v>
      </c>
      <c r="P5333">
        <v>0</v>
      </c>
      <c r="Q5333">
        <v>0</v>
      </c>
      <c r="R5333">
        <v>0</v>
      </c>
      <c r="S5333">
        <v>0</v>
      </c>
      <c r="T5333">
        <f t="shared" si="250"/>
        <v>0</v>
      </c>
      <c r="U5333">
        <v>0</v>
      </c>
      <c r="V5333">
        <v>0</v>
      </c>
      <c r="W5333">
        <v>0</v>
      </c>
      <c r="X5333">
        <v>0</v>
      </c>
      <c r="Y5333">
        <f t="shared" si="251"/>
        <v>0</v>
      </c>
      <c r="Z5333">
        <v>0</v>
      </c>
      <c r="AA5333">
        <v>0</v>
      </c>
      <c r="AB5333">
        <v>0</v>
      </c>
      <c r="AC5333">
        <v>0</v>
      </c>
      <c r="AD5333">
        <v>0.10412399999999999</v>
      </c>
      <c r="AE5333">
        <v>5.4999999999999997E-3</v>
      </c>
      <c r="AF5333">
        <v>0</v>
      </c>
      <c r="AG5333">
        <v>0</v>
      </c>
      <c r="AH5333">
        <v>0</v>
      </c>
    </row>
    <row r="5334" spans="1:34">
      <c r="A5334" t="s">
        <v>1531</v>
      </c>
      <c r="B5334" t="s">
        <v>2059</v>
      </c>
      <c r="C5334" t="s">
        <v>5916</v>
      </c>
      <c r="D5334" t="s">
        <v>6237</v>
      </c>
      <c r="E5334" t="s">
        <v>671</v>
      </c>
      <c r="F5334" t="s">
        <v>43</v>
      </c>
      <c r="G5334" t="s">
        <v>672</v>
      </c>
      <c r="H5334" t="s">
        <v>46</v>
      </c>
      <c r="I5334">
        <v>0.31458958776333912</v>
      </c>
      <c r="J5334">
        <v>0.31458958776333912</v>
      </c>
      <c r="K5334">
        <v>0.31458958776333912</v>
      </c>
      <c r="L5334">
        <v>2.2021271143433738</v>
      </c>
      <c r="M5334">
        <v>3.1458958776333921</v>
      </c>
      <c r="N5334" t="str">
        <f t="shared" si="249"/>
        <v>10Qf-303,14589587763339</v>
      </c>
      <c r="O5334" t="s">
        <v>5918</v>
      </c>
      <c r="P5334">
        <v>15.6358076939774</v>
      </c>
      <c r="Q5334">
        <v>14.11363286920071</v>
      </c>
      <c r="R5334">
        <v>15.865746042418239</v>
      </c>
      <c r="S5334">
        <v>273.92508596570121</v>
      </c>
      <c r="T5334">
        <f t="shared" si="250"/>
        <v>319.54027257129758</v>
      </c>
      <c r="U5334">
        <v>1336111.870211795</v>
      </c>
      <c r="V5334">
        <v>2000929.056083668</v>
      </c>
      <c r="W5334">
        <v>3167400.7497726278</v>
      </c>
      <c r="X5334">
        <v>25062454.470269281</v>
      </c>
      <c r="Y5334">
        <f t="shared" si="251"/>
        <v>31566896.146337371</v>
      </c>
      <c r="Z5334">
        <v>5.3913174791450982E-2</v>
      </c>
      <c r="AA5334">
        <v>6.2207178671324533E-2</v>
      </c>
      <c r="AB5334">
        <v>7.1498588028147445E-2</v>
      </c>
      <c r="AC5334">
        <v>1.5643146376074719</v>
      </c>
      <c r="AD5334">
        <v>0.10412399999999999</v>
      </c>
      <c r="AE5334">
        <v>5.4999999999999997E-3</v>
      </c>
      <c r="AF5334">
        <v>0.98823954271206016</v>
      </c>
      <c r="AG5334">
        <v>1.121511880376304</v>
      </c>
      <c r="AH5334">
        <v>5.3652713007217558</v>
      </c>
    </row>
    <row r="5335" spans="1:34">
      <c r="A5335" t="s">
        <v>1531</v>
      </c>
      <c r="B5335" t="s">
        <v>2059</v>
      </c>
      <c r="C5335" t="s">
        <v>5919</v>
      </c>
      <c r="D5335" t="s">
        <v>6238</v>
      </c>
      <c r="E5335" t="s">
        <v>671</v>
      </c>
      <c r="F5335" t="s">
        <v>254</v>
      </c>
      <c r="G5335" t="s">
        <v>672</v>
      </c>
      <c r="H5335" t="s">
        <v>46</v>
      </c>
      <c r="I5335">
        <v>0.24943144839669701</v>
      </c>
      <c r="J5335">
        <v>0.56611654643064147</v>
      </c>
      <c r="K5335">
        <v>0.2494314483966969</v>
      </c>
      <c r="L5335">
        <v>1.4293350407429339</v>
      </c>
      <c r="M5335">
        <v>2.4943144839669702</v>
      </c>
      <c r="N5335" t="str">
        <f t="shared" si="249"/>
        <v>10Qf-302,49431448396697</v>
      </c>
      <c r="O5335" t="s">
        <v>5921</v>
      </c>
      <c r="P5335">
        <v>12.39730210935957</v>
      </c>
      <c r="Q5335">
        <v>54.237215577987122</v>
      </c>
      <c r="R5335">
        <v>12.579615375673679</v>
      </c>
      <c r="S5335">
        <v>177.7966046369867</v>
      </c>
      <c r="T5335">
        <f t="shared" si="250"/>
        <v>257.0107377000071</v>
      </c>
      <c r="U5335">
        <v>1059374.918847156</v>
      </c>
      <c r="V5335">
        <v>30161968.023294039</v>
      </c>
      <c r="W5335">
        <v>2511365.243476883</v>
      </c>
      <c r="X5335">
        <v>16267291.81437912</v>
      </c>
      <c r="Y5335">
        <f t="shared" si="251"/>
        <v>49999999.999997199</v>
      </c>
      <c r="Z5335">
        <v>4.2746619083948709E-2</v>
      </c>
      <c r="AA5335">
        <v>0.31212321762753631</v>
      </c>
      <c r="AB5335">
        <v>5.6689722304464167E-2</v>
      </c>
      <c r="AC5335">
        <v>1.015349982167651</v>
      </c>
      <c r="AD5335">
        <v>0.10412399999999999</v>
      </c>
      <c r="AE5335">
        <v>5.4999999999999997E-3</v>
      </c>
      <c r="AF5335">
        <v>0.78355428815716321</v>
      </c>
      <c r="AG5335">
        <v>0.88922311353422467</v>
      </c>
      <c r="AH5335">
        <v>4.2767158856583576</v>
      </c>
    </row>
    <row r="5336" spans="1:34">
      <c r="A5336" t="s">
        <v>1531</v>
      </c>
      <c r="B5336" t="s">
        <v>2059</v>
      </c>
      <c r="C5336" t="s">
        <v>5922</v>
      </c>
      <c r="D5336" t="s">
        <v>6239</v>
      </c>
      <c r="E5336" t="s">
        <v>43</v>
      </c>
      <c r="F5336" t="s">
        <v>254</v>
      </c>
      <c r="G5336" t="s">
        <v>672</v>
      </c>
      <c r="H5336" t="s">
        <v>46</v>
      </c>
      <c r="I5336">
        <v>0.25312601796019207</v>
      </c>
      <c r="J5336">
        <v>0.54405804310486938</v>
      </c>
      <c r="K5336">
        <v>0.25312601796019207</v>
      </c>
      <c r="L5336">
        <v>1.4809501005766681</v>
      </c>
      <c r="M5336">
        <v>2.5312601796019218</v>
      </c>
      <c r="N5336" t="str">
        <f t="shared" si="249"/>
        <v>10Qf-302,53126017960192</v>
      </c>
      <c r="O5336" t="s">
        <v>5924</v>
      </c>
      <c r="P5336">
        <v>11.356153623941349</v>
      </c>
      <c r="Q5336">
        <v>52.123884307684413</v>
      </c>
      <c r="R5336">
        <v>12.76594418219018</v>
      </c>
      <c r="S5336">
        <v>184.21706039087539</v>
      </c>
      <c r="T5336">
        <f t="shared" si="250"/>
        <v>260.46304250469132</v>
      </c>
      <c r="U5336">
        <v>1609993.5404356981</v>
      </c>
      <c r="V5336">
        <v>28986719.08180213</v>
      </c>
      <c r="W5336">
        <v>2548563.494343041</v>
      </c>
      <c r="X5336">
        <v>16854723.88341701</v>
      </c>
      <c r="Y5336">
        <f t="shared" si="251"/>
        <v>49999999.999997884</v>
      </c>
      <c r="Z5336">
        <v>5.0053326740922659E-2</v>
      </c>
      <c r="AA5336">
        <v>0.29996146210652669</v>
      </c>
      <c r="AB5336">
        <v>5.7529408414356643E-2</v>
      </c>
      <c r="AC5336">
        <v>1.052015528444697</v>
      </c>
      <c r="AD5336">
        <v>0.10412399999999999</v>
      </c>
      <c r="AE5336">
        <v>5.4999999999999997E-3</v>
      </c>
      <c r="AF5336">
        <v>0.79516026584353561</v>
      </c>
      <c r="AG5336">
        <v>0.90239425402808504</v>
      </c>
      <c r="AH5336">
        <v>4.3384386994735422</v>
      </c>
    </row>
    <row r="5337" spans="1:34">
      <c r="A5337" t="s">
        <v>1531</v>
      </c>
      <c r="B5337" t="s">
        <v>2066</v>
      </c>
      <c r="C5337" t="s">
        <v>5913</v>
      </c>
      <c r="D5337" t="s">
        <v>6240</v>
      </c>
      <c r="E5337" t="s">
        <v>671</v>
      </c>
      <c r="F5337" t="s">
        <v>43</v>
      </c>
      <c r="G5337" t="s">
        <v>254</v>
      </c>
      <c r="H5337" t="s">
        <v>672</v>
      </c>
      <c r="I5337">
        <v>0</v>
      </c>
      <c r="J5337">
        <v>0</v>
      </c>
      <c r="K5337">
        <v>0</v>
      </c>
      <c r="L5337">
        <v>0</v>
      </c>
      <c r="M5337">
        <v>0</v>
      </c>
      <c r="N5337" t="str">
        <f t="shared" si="249"/>
        <v>10Qf-300</v>
      </c>
      <c r="O5337" t="s">
        <v>5915</v>
      </c>
      <c r="P5337">
        <v>0</v>
      </c>
      <c r="Q5337">
        <v>0</v>
      </c>
      <c r="R5337">
        <v>0</v>
      </c>
      <c r="S5337">
        <v>0</v>
      </c>
      <c r="T5337">
        <f t="shared" si="250"/>
        <v>0</v>
      </c>
      <c r="U5337">
        <v>0</v>
      </c>
      <c r="V5337">
        <v>0</v>
      </c>
      <c r="W5337">
        <v>0</v>
      </c>
      <c r="X5337">
        <v>0</v>
      </c>
      <c r="Y5337">
        <f t="shared" si="251"/>
        <v>0</v>
      </c>
      <c r="Z5337">
        <v>0</v>
      </c>
      <c r="AA5337">
        <v>0</v>
      </c>
      <c r="AB5337">
        <v>0</v>
      </c>
      <c r="AC5337">
        <v>0</v>
      </c>
      <c r="AD5337">
        <v>0.10412399999999999</v>
      </c>
      <c r="AE5337">
        <v>5.4999999999999997E-3</v>
      </c>
      <c r="AF5337">
        <v>0</v>
      </c>
      <c r="AG5337">
        <v>0</v>
      </c>
      <c r="AH5337">
        <v>0</v>
      </c>
    </row>
    <row r="5338" spans="1:34">
      <c r="A5338" t="s">
        <v>1531</v>
      </c>
      <c r="B5338" t="s">
        <v>2066</v>
      </c>
      <c r="C5338" t="s">
        <v>5916</v>
      </c>
      <c r="D5338" t="s">
        <v>6241</v>
      </c>
      <c r="E5338" t="s">
        <v>671</v>
      </c>
      <c r="F5338" t="s">
        <v>43</v>
      </c>
      <c r="G5338" t="s">
        <v>672</v>
      </c>
      <c r="H5338" t="s">
        <v>46</v>
      </c>
      <c r="I5338">
        <v>0.31461780019367491</v>
      </c>
      <c r="J5338">
        <v>0.31461780019367491</v>
      </c>
      <c r="K5338">
        <v>0.31461780019367502</v>
      </c>
      <c r="L5338">
        <v>2.2023246013557238</v>
      </c>
      <c r="M5338">
        <v>3.146178001936748</v>
      </c>
      <c r="N5338" t="str">
        <f t="shared" si="249"/>
        <v>10Qf-303,14617800193675</v>
      </c>
      <c r="O5338" t="s">
        <v>5918</v>
      </c>
      <c r="P5338">
        <v>15.637209915005901</v>
      </c>
      <c r="Q5338">
        <v>14.114898581416231</v>
      </c>
      <c r="R5338">
        <v>15.867168884344229</v>
      </c>
      <c r="S5338">
        <v>273.94965159884867</v>
      </c>
      <c r="T5338">
        <f t="shared" si="250"/>
        <v>319.56892897961507</v>
      </c>
      <c r="U5338">
        <v>1336564.2134774011</v>
      </c>
      <c r="V5338">
        <v>2001087.7649851169</v>
      </c>
      <c r="W5338">
        <v>3167684.802635388</v>
      </c>
      <c r="X5338">
        <v>25064702.07406256</v>
      </c>
      <c r="Y5338">
        <f t="shared" si="251"/>
        <v>31570038.855160467</v>
      </c>
      <c r="Z5338">
        <v>5.3918009731153842E-2</v>
      </c>
      <c r="AA5338">
        <v>6.2212757418247243E-2</v>
      </c>
      <c r="AB5338">
        <v>7.150500002972765E-2</v>
      </c>
      <c r="AC5338">
        <v>1.564454925523707</v>
      </c>
      <c r="AD5338">
        <v>0.10412399999999999</v>
      </c>
      <c r="AE5338">
        <v>5.4999999999999997E-3</v>
      </c>
      <c r="AF5338">
        <v>0.98832816814766966</v>
      </c>
      <c r="AG5338">
        <v>1.1216124576904509</v>
      </c>
      <c r="AH5338">
        <v>5.3657426277748694</v>
      </c>
    </row>
    <row r="5339" spans="1:34">
      <c r="A5339" t="s">
        <v>1531</v>
      </c>
      <c r="B5339" t="s">
        <v>2066</v>
      </c>
      <c r="C5339" t="s">
        <v>5919</v>
      </c>
      <c r="D5339" t="s">
        <v>6242</v>
      </c>
      <c r="E5339" t="s">
        <v>671</v>
      </c>
      <c r="F5339" t="s">
        <v>254</v>
      </c>
      <c r="G5339" t="s">
        <v>672</v>
      </c>
      <c r="H5339" t="s">
        <v>46</v>
      </c>
      <c r="I5339">
        <v>0.24945307776486589</v>
      </c>
      <c r="J5339">
        <v>0.5660558088274108</v>
      </c>
      <c r="K5339">
        <v>0.249453077764866</v>
      </c>
      <c r="L5339">
        <v>1.429568813291517</v>
      </c>
      <c r="M5339">
        <v>2.4945307776486589</v>
      </c>
      <c r="N5339" t="str">
        <f t="shared" si="249"/>
        <v>10Qf-302,49453077764866</v>
      </c>
      <c r="O5339" t="s">
        <v>5921</v>
      </c>
      <c r="P5339">
        <v>12.39837713744183</v>
      </c>
      <c r="Q5339">
        <v>54.231396566864973</v>
      </c>
      <c r="R5339">
        <v>12.580706212992441</v>
      </c>
      <c r="S5339">
        <v>177.82568386908449</v>
      </c>
      <c r="T5339">
        <f t="shared" si="250"/>
        <v>257.03616378638372</v>
      </c>
      <c r="U5339">
        <v>1059730.429991792</v>
      </c>
      <c r="V5339">
        <v>30158734.16968194</v>
      </c>
      <c r="W5339">
        <v>2511583.0157097238</v>
      </c>
      <c r="X5339">
        <v>16269952.384614641</v>
      </c>
      <c r="Y5339">
        <f t="shared" si="251"/>
        <v>49999999.999998093</v>
      </c>
      <c r="Z5339">
        <v>4.2750325843333263E-2</v>
      </c>
      <c r="AA5339">
        <v>0.3120897305014827</v>
      </c>
      <c r="AB5339">
        <v>5.6694638135579317E-2</v>
      </c>
      <c r="AC5339">
        <v>1.015516046068883</v>
      </c>
      <c r="AD5339">
        <v>0.10412399999999999</v>
      </c>
      <c r="AE5339">
        <v>5.4999999999999997E-3</v>
      </c>
      <c r="AF5339">
        <v>0.78362223381633278</v>
      </c>
      <c r="AG5339">
        <v>0.88930022223174698</v>
      </c>
      <c r="AH5339">
        <v>4.2770772336967386</v>
      </c>
    </row>
    <row r="5340" spans="1:34">
      <c r="A5340" t="s">
        <v>1531</v>
      </c>
      <c r="B5340" t="s">
        <v>2066</v>
      </c>
      <c r="C5340" t="s">
        <v>5922</v>
      </c>
      <c r="D5340" t="s">
        <v>6243</v>
      </c>
      <c r="E5340" t="s">
        <v>43</v>
      </c>
      <c r="F5340" t="s">
        <v>254</v>
      </c>
      <c r="G5340" t="s">
        <v>672</v>
      </c>
      <c r="H5340" t="s">
        <v>46</v>
      </c>
      <c r="I5340">
        <v>0.25314369221509281</v>
      </c>
      <c r="J5340">
        <v>0.54401305314361181</v>
      </c>
      <c r="K5340">
        <v>0.25314369221509281</v>
      </c>
      <c r="L5340">
        <v>1.4811364845771311</v>
      </c>
      <c r="M5340">
        <v>2.5314369221509279</v>
      </c>
      <c r="N5340" t="str">
        <f t="shared" si="249"/>
        <v>10Qf-302,53143692215093</v>
      </c>
      <c r="O5340" t="s">
        <v>5924</v>
      </c>
      <c r="P5340">
        <v>11.356946555286211</v>
      </c>
      <c r="Q5340">
        <v>52.119574011080367</v>
      </c>
      <c r="R5340">
        <v>12.766835550660881</v>
      </c>
      <c r="S5340">
        <v>184.2402449077986</v>
      </c>
      <c r="T5340">
        <f t="shared" si="250"/>
        <v>260.48360102482604</v>
      </c>
      <c r="U5340">
        <v>1610089.2732799819</v>
      </c>
      <c r="V5340">
        <v>28984324.15804008</v>
      </c>
      <c r="W5340">
        <v>2548741.4450775902</v>
      </c>
      <c r="X5340">
        <v>16856845.12360118</v>
      </c>
      <c r="Y5340">
        <f t="shared" si="251"/>
        <v>49999999.999998838</v>
      </c>
      <c r="Z5340">
        <v>5.0056821661210081E-2</v>
      </c>
      <c r="AA5340">
        <v>0.299936657299889</v>
      </c>
      <c r="AB5340">
        <v>5.7533425344093031E-2</v>
      </c>
      <c r="AC5340">
        <v>1.052147929166817</v>
      </c>
      <c r="AD5340">
        <v>0.10412399999999999</v>
      </c>
      <c r="AE5340">
        <v>5.4999999999999997E-3</v>
      </c>
      <c r="AF5340">
        <v>0.79521578706311868</v>
      </c>
      <c r="AG5340">
        <v>0.90245726274680571</v>
      </c>
      <c r="AH5340">
        <v>4.3387339719608526</v>
      </c>
    </row>
    <row r="5341" spans="1:34">
      <c r="A5341" t="s">
        <v>1531</v>
      </c>
      <c r="B5341" t="s">
        <v>2073</v>
      </c>
      <c r="C5341" t="s">
        <v>5913</v>
      </c>
      <c r="D5341" t="s">
        <v>6244</v>
      </c>
      <c r="E5341" t="s">
        <v>671</v>
      </c>
      <c r="F5341" t="s">
        <v>43</v>
      </c>
      <c r="G5341" t="s">
        <v>254</v>
      </c>
      <c r="H5341" t="s">
        <v>672</v>
      </c>
      <c r="I5341">
        <v>0</v>
      </c>
      <c r="J5341">
        <v>0</v>
      </c>
      <c r="K5341">
        <v>0</v>
      </c>
      <c r="L5341">
        <v>0</v>
      </c>
      <c r="M5341">
        <v>0</v>
      </c>
      <c r="N5341" t="str">
        <f t="shared" si="249"/>
        <v>10Qf-300</v>
      </c>
      <c r="O5341" t="s">
        <v>5915</v>
      </c>
      <c r="P5341">
        <v>0</v>
      </c>
      <c r="Q5341">
        <v>0</v>
      </c>
      <c r="R5341">
        <v>0</v>
      </c>
      <c r="S5341">
        <v>0</v>
      </c>
      <c r="T5341">
        <f t="shared" si="250"/>
        <v>0</v>
      </c>
      <c r="U5341">
        <v>0</v>
      </c>
      <c r="V5341">
        <v>0</v>
      </c>
      <c r="W5341">
        <v>0</v>
      </c>
      <c r="X5341">
        <v>0</v>
      </c>
      <c r="Y5341">
        <f t="shared" si="251"/>
        <v>0</v>
      </c>
      <c r="Z5341">
        <v>0</v>
      </c>
      <c r="AA5341">
        <v>0</v>
      </c>
      <c r="AB5341">
        <v>0</v>
      </c>
      <c r="AC5341">
        <v>0</v>
      </c>
      <c r="AD5341">
        <v>0.10412399999999999</v>
      </c>
      <c r="AE5341">
        <v>5.4999999999999997E-3</v>
      </c>
      <c r="AF5341">
        <v>0</v>
      </c>
      <c r="AG5341">
        <v>0</v>
      </c>
      <c r="AH5341">
        <v>0</v>
      </c>
    </row>
    <row r="5342" spans="1:34">
      <c r="A5342" t="s">
        <v>1531</v>
      </c>
      <c r="B5342" t="s">
        <v>2073</v>
      </c>
      <c r="C5342" t="s">
        <v>5916</v>
      </c>
      <c r="D5342" t="s">
        <v>6245</v>
      </c>
      <c r="E5342" t="s">
        <v>671</v>
      </c>
      <c r="F5342" t="s">
        <v>43</v>
      </c>
      <c r="G5342" t="s">
        <v>672</v>
      </c>
      <c r="H5342" t="s">
        <v>46</v>
      </c>
      <c r="I5342">
        <v>0.31371302873136708</v>
      </c>
      <c r="J5342">
        <v>0.31371302873136708</v>
      </c>
      <c r="K5342">
        <v>0.31371302873136708</v>
      </c>
      <c r="L5342">
        <v>2.1959912011195701</v>
      </c>
      <c r="M5342">
        <v>3.1371302873136711</v>
      </c>
      <c r="N5342" t="str">
        <f t="shared" si="249"/>
        <v>10Qf-303,13713028731367</v>
      </c>
      <c r="O5342" t="s">
        <v>5918</v>
      </c>
      <c r="P5342">
        <v>15.5922407451989</v>
      </c>
      <c r="Q5342">
        <v>14.07430724353906</v>
      </c>
      <c r="R5342">
        <v>15.821538403216531</v>
      </c>
      <c r="S5342">
        <v>273.1618327700246</v>
      </c>
      <c r="T5342">
        <f t="shared" si="250"/>
        <v>318.64991916197908</v>
      </c>
      <c r="U5342">
        <v>1323630.729616394</v>
      </c>
      <c r="V5342">
        <v>1965586.502466158</v>
      </c>
      <c r="W5342">
        <v>3158575.2391928658</v>
      </c>
      <c r="X5342">
        <v>24992621.514304351</v>
      </c>
      <c r="Y5342">
        <f t="shared" si="251"/>
        <v>31440413.98557977</v>
      </c>
      <c r="Z5342">
        <v>5.3762953416860278E-2</v>
      </c>
      <c r="AA5342">
        <v>6.2033847237485507E-2</v>
      </c>
      <c r="AB5342">
        <v>7.129936740690912E-2</v>
      </c>
      <c r="AC5342">
        <v>1.5599558979104911</v>
      </c>
      <c r="AD5342">
        <v>0.10412399999999999</v>
      </c>
      <c r="AE5342">
        <v>5.4999999999999997E-3</v>
      </c>
      <c r="AF5342">
        <v>0.98548595412994899</v>
      </c>
      <c r="AG5342">
        <v>1.118386947427324</v>
      </c>
      <c r="AH5342">
        <v>5.3506271888709431</v>
      </c>
    </row>
    <row r="5343" spans="1:34">
      <c r="A5343" t="s">
        <v>1531</v>
      </c>
      <c r="B5343" t="s">
        <v>2073</v>
      </c>
      <c r="C5343" t="s">
        <v>5919</v>
      </c>
      <c r="D5343" t="s">
        <v>6246</v>
      </c>
      <c r="E5343" t="s">
        <v>671</v>
      </c>
      <c r="F5343" t="s">
        <v>254</v>
      </c>
      <c r="G5343" t="s">
        <v>672</v>
      </c>
      <c r="H5343" t="s">
        <v>46</v>
      </c>
      <c r="I5343">
        <v>0.24877754249400419</v>
      </c>
      <c r="J5343">
        <v>0.56809563068883095</v>
      </c>
      <c r="K5343">
        <v>0.24877754249400419</v>
      </c>
      <c r="L5343">
        <v>1.422124709263203</v>
      </c>
      <c r="M5343">
        <v>2.4877754249400419</v>
      </c>
      <c r="N5343" t="str">
        <f t="shared" si="249"/>
        <v>10Qf-302,48777542494004</v>
      </c>
      <c r="O5343" t="s">
        <v>5921</v>
      </c>
      <c r="P5343">
        <v>12.364801520204169</v>
      </c>
      <c r="Q5343">
        <v>54.426823213084873</v>
      </c>
      <c r="R5343">
        <v>12.54663683667777</v>
      </c>
      <c r="S5343">
        <v>176.89970333752859</v>
      </c>
      <c r="T5343">
        <f t="shared" si="250"/>
        <v>256.23796490749544</v>
      </c>
      <c r="U5343">
        <v>1049652.2934196759</v>
      </c>
      <c r="V5343">
        <v>30260335.340240981</v>
      </c>
      <c r="W5343">
        <v>2504781.4844237142</v>
      </c>
      <c r="X5343">
        <v>16185230.88190647</v>
      </c>
      <c r="Y5343">
        <f t="shared" si="251"/>
        <v>49999999.999990843</v>
      </c>
      <c r="Z5343">
        <v>4.2634555161300533E-2</v>
      </c>
      <c r="AA5343">
        <v>0.31321436776352302</v>
      </c>
      <c r="AB5343">
        <v>5.6541105342668943E-2</v>
      </c>
      <c r="AC5343">
        <v>1.0102280130486661</v>
      </c>
      <c r="AD5343">
        <v>0.10412399999999999</v>
      </c>
      <c r="AE5343">
        <v>5.4999999999999997E-3</v>
      </c>
      <c r="AF5343">
        <v>0.78150013348901848</v>
      </c>
      <c r="AG5343">
        <v>0.88689193899112506</v>
      </c>
      <c r="AH5343">
        <v>4.265791497420186</v>
      </c>
    </row>
    <row r="5344" spans="1:34">
      <c r="A5344" t="s">
        <v>1531</v>
      </c>
      <c r="B5344" t="s">
        <v>2073</v>
      </c>
      <c r="C5344" t="s">
        <v>5922</v>
      </c>
      <c r="D5344" t="s">
        <v>6247</v>
      </c>
      <c r="E5344" t="s">
        <v>43</v>
      </c>
      <c r="F5344" t="s">
        <v>254</v>
      </c>
      <c r="G5344" t="s">
        <v>672</v>
      </c>
      <c r="H5344" t="s">
        <v>46</v>
      </c>
      <c r="I5344">
        <v>0.25210232973326258</v>
      </c>
      <c r="J5344">
        <v>0.54741770999010786</v>
      </c>
      <c r="K5344">
        <v>0.25210232973326258</v>
      </c>
      <c r="L5344">
        <v>1.469400927875993</v>
      </c>
      <c r="M5344">
        <v>2.521023297332627</v>
      </c>
      <c r="N5344" t="str">
        <f t="shared" si="249"/>
        <v>10Qf-302,52102329733263</v>
      </c>
      <c r="O5344" t="s">
        <v>5924</v>
      </c>
      <c r="P5344">
        <v>11.31022724757864</v>
      </c>
      <c r="Q5344">
        <v>52.445759685243672</v>
      </c>
      <c r="R5344">
        <v>12.71431635321291</v>
      </c>
      <c r="S5344">
        <v>182.78044571760839</v>
      </c>
      <c r="T5344">
        <f t="shared" si="250"/>
        <v>259.25074900364359</v>
      </c>
      <c r="U5344">
        <v>1579561.2269208489</v>
      </c>
      <c r="V5344">
        <v>29158899.629982889</v>
      </c>
      <c r="W5344">
        <v>2538256.6342827221</v>
      </c>
      <c r="X5344">
        <v>16723282.50880488</v>
      </c>
      <c r="Y5344">
        <f t="shared" si="251"/>
        <v>49999999.999991342</v>
      </c>
      <c r="Z5344">
        <v>4.9850901870827323E-2</v>
      </c>
      <c r="AA5344">
        <v>0.30181378393846919</v>
      </c>
      <c r="AB5344">
        <v>5.7296748893337912E-2</v>
      </c>
      <c r="AC5344">
        <v>1.043811397179863</v>
      </c>
      <c r="AD5344">
        <v>0.10412399999999999</v>
      </c>
      <c r="AE5344">
        <v>5.4999999999999997E-3</v>
      </c>
      <c r="AF5344">
        <v>0.7919444913086785</v>
      </c>
      <c r="AG5344">
        <v>0.89874480549908131</v>
      </c>
      <c r="AH5344">
        <v>4.3213365941403863</v>
      </c>
    </row>
    <row r="5345" spans="1:34">
      <c r="A5345" t="s">
        <v>1531</v>
      </c>
      <c r="B5345" t="s">
        <v>2080</v>
      </c>
      <c r="C5345" t="s">
        <v>5913</v>
      </c>
      <c r="D5345" t="s">
        <v>6248</v>
      </c>
      <c r="E5345" t="s">
        <v>671</v>
      </c>
      <c r="F5345" t="s">
        <v>43</v>
      </c>
      <c r="G5345" t="s">
        <v>254</v>
      </c>
      <c r="H5345" t="s">
        <v>672</v>
      </c>
      <c r="I5345">
        <v>0</v>
      </c>
      <c r="J5345">
        <v>0</v>
      </c>
      <c r="K5345">
        <v>0</v>
      </c>
      <c r="L5345">
        <v>0</v>
      </c>
      <c r="M5345">
        <v>0</v>
      </c>
      <c r="N5345" t="str">
        <f t="shared" si="249"/>
        <v>10Qf-300</v>
      </c>
      <c r="O5345" t="s">
        <v>5915</v>
      </c>
      <c r="P5345">
        <v>0</v>
      </c>
      <c r="Q5345">
        <v>0</v>
      </c>
      <c r="R5345">
        <v>0</v>
      </c>
      <c r="S5345">
        <v>0</v>
      </c>
      <c r="T5345">
        <f t="shared" si="250"/>
        <v>0</v>
      </c>
      <c r="U5345">
        <v>0</v>
      </c>
      <c r="V5345">
        <v>0</v>
      </c>
      <c r="W5345">
        <v>0</v>
      </c>
      <c r="X5345">
        <v>0</v>
      </c>
      <c r="Y5345">
        <f t="shared" si="251"/>
        <v>0</v>
      </c>
      <c r="Z5345">
        <v>0</v>
      </c>
      <c r="AA5345">
        <v>0</v>
      </c>
      <c r="AB5345">
        <v>0</v>
      </c>
      <c r="AC5345">
        <v>0</v>
      </c>
      <c r="AD5345">
        <v>0.10412399999999999</v>
      </c>
      <c r="AE5345">
        <v>5.4999999999999997E-3</v>
      </c>
      <c r="AF5345">
        <v>0</v>
      </c>
      <c r="AG5345">
        <v>0</v>
      </c>
      <c r="AH5345">
        <v>0</v>
      </c>
    </row>
    <row r="5346" spans="1:34">
      <c r="A5346" t="s">
        <v>1531</v>
      </c>
      <c r="B5346" t="s">
        <v>2080</v>
      </c>
      <c r="C5346" t="s">
        <v>5916</v>
      </c>
      <c r="D5346" t="s">
        <v>6249</v>
      </c>
      <c r="E5346" t="s">
        <v>671</v>
      </c>
      <c r="F5346" t="s">
        <v>43</v>
      </c>
      <c r="G5346" t="s">
        <v>672</v>
      </c>
      <c r="H5346" t="s">
        <v>46</v>
      </c>
      <c r="I5346">
        <v>0.31357334907624312</v>
      </c>
      <c r="J5346">
        <v>0.31357334907624312</v>
      </c>
      <c r="K5346">
        <v>0.31357334907624312</v>
      </c>
      <c r="L5346">
        <v>2.1950134435337021</v>
      </c>
      <c r="M5346">
        <v>3.1357334907624308</v>
      </c>
      <c r="N5346" t="str">
        <f t="shared" si="249"/>
        <v>10Qf-303,13573349076243</v>
      </c>
      <c r="O5346" t="s">
        <v>5918</v>
      </c>
      <c r="P5346">
        <v>15.58529835323416</v>
      </c>
      <c r="Q5346">
        <v>14.068040706284179</v>
      </c>
      <c r="R5346">
        <v>15.81449391725231</v>
      </c>
      <c r="S5346">
        <v>273.04020839647319</v>
      </c>
      <c r="T5346">
        <f t="shared" si="250"/>
        <v>318.50804137324383</v>
      </c>
      <c r="U5346">
        <v>1322259.970304864</v>
      </c>
      <c r="V5346">
        <v>1958343.054597887</v>
      </c>
      <c r="W5346">
        <v>3157168.894350009</v>
      </c>
      <c r="X5346">
        <v>24981493.63489214</v>
      </c>
      <c r="Y5346">
        <f t="shared" si="251"/>
        <v>31419265.5541449</v>
      </c>
      <c r="Z5346">
        <v>5.3739015645381423E-2</v>
      </c>
      <c r="AA5346">
        <v>6.2006226878767279E-2</v>
      </c>
      <c r="AB5346">
        <v>7.1267621606965051E-2</v>
      </c>
      <c r="AC5346">
        <v>1.559261332872151</v>
      </c>
      <c r="AD5346">
        <v>0.10412399999999999</v>
      </c>
      <c r="AE5346">
        <v>5.4999999999999997E-3</v>
      </c>
      <c r="AF5346">
        <v>0.98504716987301488</v>
      </c>
      <c r="AG5346">
        <v>0.49701375828584532</v>
      </c>
      <c r="AH5346">
        <v>4.7274184189212907</v>
      </c>
    </row>
    <row r="5347" spans="1:34">
      <c r="A5347" t="s">
        <v>1531</v>
      </c>
      <c r="B5347" t="s">
        <v>2080</v>
      </c>
      <c r="C5347" t="s">
        <v>5919</v>
      </c>
      <c r="D5347" t="s">
        <v>6250</v>
      </c>
      <c r="E5347" t="s">
        <v>671</v>
      </c>
      <c r="F5347" t="s">
        <v>254</v>
      </c>
      <c r="G5347" t="s">
        <v>672</v>
      </c>
      <c r="H5347" t="s">
        <v>46</v>
      </c>
      <c r="I5347">
        <v>0.2486270729442735</v>
      </c>
      <c r="J5347">
        <v>0.5685483074952804</v>
      </c>
      <c r="K5347">
        <v>0.2486270729442735</v>
      </c>
      <c r="L5347">
        <v>1.420468276058908</v>
      </c>
      <c r="M5347">
        <v>2.4862707294427349</v>
      </c>
      <c r="N5347" t="str">
        <f t="shared" si="249"/>
        <v>10Qf-302,48627072944273</v>
      </c>
      <c r="O5347" t="s">
        <v>5921</v>
      </c>
      <c r="P5347">
        <v>12.357322846290909</v>
      </c>
      <c r="Q5347">
        <v>54.470192250244011</v>
      </c>
      <c r="R5347">
        <v>12.53904818226578</v>
      </c>
      <c r="S5347">
        <v>176.69365773510731</v>
      </c>
      <c r="T5347">
        <f t="shared" si="250"/>
        <v>256.06022101390801</v>
      </c>
      <c r="U5347">
        <v>1048397.85350619</v>
      </c>
      <c r="V5347">
        <v>30281956.662280921</v>
      </c>
      <c r="W5347">
        <v>2503266.5030537848</v>
      </c>
      <c r="X5347">
        <v>16166378.98117136</v>
      </c>
      <c r="Y5347">
        <f t="shared" si="251"/>
        <v>50000000.000012256</v>
      </c>
      <c r="Z5347">
        <v>4.2608768258456407E-2</v>
      </c>
      <c r="AA5347">
        <v>0.31346394701052638</v>
      </c>
      <c r="AB5347">
        <v>5.6506907261214732E-2</v>
      </c>
      <c r="AC5347">
        <v>1.0090513404166359</v>
      </c>
      <c r="AD5347">
        <v>0.10412399999999999</v>
      </c>
      <c r="AE5347">
        <v>5.4999999999999997E-3</v>
      </c>
      <c r="AF5347">
        <v>0.7810274542752047</v>
      </c>
      <c r="AG5347">
        <v>0.39407391061667352</v>
      </c>
      <c r="AH5347">
        <v>3.7709960943346128</v>
      </c>
    </row>
    <row r="5348" spans="1:34">
      <c r="A5348" t="s">
        <v>1531</v>
      </c>
      <c r="B5348" t="s">
        <v>2080</v>
      </c>
      <c r="C5348" t="s">
        <v>5922</v>
      </c>
      <c r="D5348" t="s">
        <v>6251</v>
      </c>
      <c r="E5348" t="s">
        <v>43</v>
      </c>
      <c r="F5348" t="s">
        <v>254</v>
      </c>
      <c r="G5348" t="s">
        <v>672</v>
      </c>
      <c r="H5348" t="s">
        <v>46</v>
      </c>
      <c r="I5348">
        <v>0.25186049179053033</v>
      </c>
      <c r="J5348">
        <v>0.54821718073209758</v>
      </c>
      <c r="K5348">
        <v>0.25186049179053022</v>
      </c>
      <c r="L5348">
        <v>1.4666667535921449</v>
      </c>
      <c r="M5348">
        <v>2.5186049179053032</v>
      </c>
      <c r="N5348" t="str">
        <f t="shared" si="249"/>
        <v>10Qf-302,5186049179053</v>
      </c>
      <c r="O5348" t="s">
        <v>5924</v>
      </c>
      <c r="P5348">
        <v>11.29937751805697</v>
      </c>
      <c r="Q5348">
        <v>52.522353572588912</v>
      </c>
      <c r="R5348">
        <v>12.70211970229991</v>
      </c>
      <c r="S5348">
        <v>182.44033868161111</v>
      </c>
      <c r="T5348">
        <f t="shared" si="250"/>
        <v>258.96418947455692</v>
      </c>
      <c r="U5348">
        <v>1572931.0104911621</v>
      </c>
      <c r="V5348">
        <v>29199082.45190759</v>
      </c>
      <c r="W5348">
        <v>2535821.7231765408</v>
      </c>
      <c r="X5348">
        <v>16692164.814437291</v>
      </c>
      <c r="Y5348">
        <f t="shared" si="251"/>
        <v>50000000.000012584</v>
      </c>
      <c r="Z5348">
        <v>4.9803080656463522E-2</v>
      </c>
      <c r="AA5348">
        <v>0.30225456487299968</v>
      </c>
      <c r="AB5348">
        <v>5.7241784990813567E-2</v>
      </c>
      <c r="AC5348">
        <v>1.0418691347073039</v>
      </c>
      <c r="AD5348">
        <v>0.10412399999999999</v>
      </c>
      <c r="AE5348">
        <v>5.4999999999999997E-3</v>
      </c>
      <c r="AF5348">
        <v>0.79118479096501659</v>
      </c>
      <c r="AG5348">
        <v>0.39919887948799049</v>
      </c>
      <c r="AH5348">
        <v>3.81861258835831</v>
      </c>
    </row>
    <row r="5349" spans="1:34">
      <c r="A5349" t="s">
        <v>1531</v>
      </c>
      <c r="B5349" t="s">
        <v>2087</v>
      </c>
      <c r="C5349" t="s">
        <v>5913</v>
      </c>
      <c r="D5349" t="s">
        <v>6252</v>
      </c>
      <c r="E5349" t="s">
        <v>671</v>
      </c>
      <c r="F5349" t="s">
        <v>43</v>
      </c>
      <c r="G5349" t="s">
        <v>254</v>
      </c>
      <c r="H5349" t="s">
        <v>672</v>
      </c>
      <c r="I5349">
        <v>0</v>
      </c>
      <c r="J5349">
        <v>0</v>
      </c>
      <c r="K5349">
        <v>0</v>
      </c>
      <c r="L5349">
        <v>0</v>
      </c>
      <c r="M5349">
        <v>0</v>
      </c>
      <c r="N5349" t="str">
        <f t="shared" si="249"/>
        <v>10Qf-300</v>
      </c>
      <c r="O5349" t="s">
        <v>5915</v>
      </c>
      <c r="P5349">
        <v>0</v>
      </c>
      <c r="Q5349">
        <v>0</v>
      </c>
      <c r="R5349">
        <v>0</v>
      </c>
      <c r="S5349">
        <v>0</v>
      </c>
      <c r="T5349">
        <f t="shared" si="250"/>
        <v>0</v>
      </c>
      <c r="U5349">
        <v>0</v>
      </c>
      <c r="V5349">
        <v>0</v>
      </c>
      <c r="W5349">
        <v>0</v>
      </c>
      <c r="X5349">
        <v>0</v>
      </c>
      <c r="Y5349">
        <f t="shared" si="251"/>
        <v>0</v>
      </c>
      <c r="Z5349">
        <v>0</v>
      </c>
      <c r="AA5349">
        <v>0</v>
      </c>
      <c r="AB5349">
        <v>0</v>
      </c>
      <c r="AC5349">
        <v>0</v>
      </c>
      <c r="AD5349">
        <v>0.10412399999999999</v>
      </c>
      <c r="AE5349">
        <v>5.4999999999999997E-3</v>
      </c>
      <c r="AF5349">
        <v>0</v>
      </c>
      <c r="AG5349">
        <v>0</v>
      </c>
      <c r="AH5349">
        <v>0</v>
      </c>
    </row>
    <row r="5350" spans="1:34">
      <c r="A5350" t="s">
        <v>1531</v>
      </c>
      <c r="B5350" t="s">
        <v>2087</v>
      </c>
      <c r="C5350" t="s">
        <v>5916</v>
      </c>
      <c r="D5350" t="s">
        <v>6253</v>
      </c>
      <c r="E5350" t="s">
        <v>671</v>
      </c>
      <c r="F5350" t="s">
        <v>43</v>
      </c>
      <c r="G5350" t="s">
        <v>672</v>
      </c>
      <c r="H5350" t="s">
        <v>46</v>
      </c>
      <c r="I5350">
        <v>0.31408109986346522</v>
      </c>
      <c r="J5350">
        <v>0.31408109986346522</v>
      </c>
      <c r="K5350">
        <v>0.31408109986346522</v>
      </c>
      <c r="L5350">
        <v>2.198567699044256</v>
      </c>
      <c r="M5350">
        <v>3.140810998634652</v>
      </c>
      <c r="N5350" t="str">
        <f t="shared" si="249"/>
        <v>10Qf-303,14081099863465</v>
      </c>
      <c r="O5350" t="s">
        <v>5918</v>
      </c>
      <c r="P5350">
        <v>15.61053470553022</v>
      </c>
      <c r="Q5350">
        <v>14.090820252965459</v>
      </c>
      <c r="R5350">
        <v>15.84010139237626</v>
      </c>
      <c r="S5350">
        <v>273.48232626511538</v>
      </c>
      <c r="T5350">
        <f t="shared" si="250"/>
        <v>319.02378261598733</v>
      </c>
      <c r="U5350">
        <v>1327453.3298231531</v>
      </c>
      <c r="V5350">
        <v>1983597.223930171</v>
      </c>
      <c r="W5350">
        <v>3162281.111304102</v>
      </c>
      <c r="X5350">
        <v>25021944.690750249</v>
      </c>
      <c r="Y5350">
        <f t="shared" si="251"/>
        <v>31495276.355807677</v>
      </c>
      <c r="Z5350">
        <v>5.3826032056625742E-2</v>
      </c>
      <c r="AA5350">
        <v>6.210662989644436E-2</v>
      </c>
      <c r="AB5350">
        <v>7.1383021053636725E-2</v>
      </c>
      <c r="AC5350">
        <v>1.561786152572495</v>
      </c>
      <c r="AD5350">
        <v>0.10412399999999999</v>
      </c>
      <c r="AE5350">
        <v>5.4999999999999997E-3</v>
      </c>
      <c r="AF5350">
        <v>0.98664219852397428</v>
      </c>
      <c r="AG5350">
        <v>0.49781854328359232</v>
      </c>
      <c r="AH5350">
        <v>4.7348957404422176</v>
      </c>
    </row>
    <row r="5351" spans="1:34">
      <c r="A5351" t="s">
        <v>1531</v>
      </c>
      <c r="B5351" t="s">
        <v>2087</v>
      </c>
      <c r="C5351" t="s">
        <v>5919</v>
      </c>
      <c r="D5351" t="s">
        <v>6254</v>
      </c>
      <c r="E5351" t="s">
        <v>671</v>
      </c>
      <c r="F5351" t="s">
        <v>254</v>
      </c>
      <c r="G5351" t="s">
        <v>672</v>
      </c>
      <c r="H5351" t="s">
        <v>46</v>
      </c>
      <c r="I5351">
        <v>0.2491188208653114</v>
      </c>
      <c r="J5351">
        <v>0.56707088975332554</v>
      </c>
      <c r="K5351">
        <v>0.24911882086531131</v>
      </c>
      <c r="L5351">
        <v>1.425879677169166</v>
      </c>
      <c r="M5351">
        <v>2.4911882086531141</v>
      </c>
      <c r="N5351" t="str">
        <f t="shared" si="249"/>
        <v>10Qf-302,49118820865311</v>
      </c>
      <c r="O5351" t="s">
        <v>5921</v>
      </c>
      <c r="P5351">
        <v>12.3817638202657</v>
      </c>
      <c r="Q5351">
        <v>54.328647147783443</v>
      </c>
      <c r="R5351">
        <v>12.563848582328429</v>
      </c>
      <c r="S5351">
        <v>177.3667880483701</v>
      </c>
      <c r="T5351">
        <f t="shared" si="250"/>
        <v>256.64104759874766</v>
      </c>
      <c r="U5351">
        <v>1052892.4167134911</v>
      </c>
      <c r="V5351">
        <v>30210923.736160729</v>
      </c>
      <c r="W5351">
        <v>2508217.5974141178</v>
      </c>
      <c r="X5351">
        <v>16227966.249709509</v>
      </c>
      <c r="Y5351">
        <f t="shared" si="251"/>
        <v>49999999.999997847</v>
      </c>
      <c r="Z5351">
        <v>4.269304215896514E-2</v>
      </c>
      <c r="AA5351">
        <v>0.31264938615321458</v>
      </c>
      <c r="AB5351">
        <v>5.661866964429281E-2</v>
      </c>
      <c r="AC5351">
        <v>1.0128954118653759</v>
      </c>
      <c r="AD5351">
        <v>0.10412399999999999</v>
      </c>
      <c r="AE5351">
        <v>5.4999999999999997E-3</v>
      </c>
      <c r="AF5351">
        <v>0.78257221214233952</v>
      </c>
      <c r="AG5351">
        <v>0.3948533310715186</v>
      </c>
      <c r="AH5351">
        <v>3.7782377518669721</v>
      </c>
    </row>
    <row r="5352" spans="1:34">
      <c r="A5352" t="s">
        <v>1531</v>
      </c>
      <c r="B5352" t="s">
        <v>2087</v>
      </c>
      <c r="C5352" t="s">
        <v>5922</v>
      </c>
      <c r="D5352" t="s">
        <v>6255</v>
      </c>
      <c r="E5352" t="s">
        <v>43</v>
      </c>
      <c r="F5352" t="s">
        <v>254</v>
      </c>
      <c r="G5352" t="s">
        <v>672</v>
      </c>
      <c r="H5352" t="s">
        <v>46</v>
      </c>
      <c r="I5352">
        <v>0.25266599004482282</v>
      </c>
      <c r="J5352">
        <v>0.54555220940862115</v>
      </c>
      <c r="K5352">
        <v>0.25266599004482282</v>
      </c>
      <c r="L5352">
        <v>1.4757757109499621</v>
      </c>
      <c r="M5352">
        <v>2.526659900448228</v>
      </c>
      <c r="N5352" t="str">
        <f t="shared" si="249"/>
        <v>10Qf-302,52665990044823</v>
      </c>
      <c r="O5352" t="s">
        <v>5924</v>
      </c>
      <c r="P5352">
        <v>11.3355150988291</v>
      </c>
      <c r="Q5352">
        <v>52.267034018529117</v>
      </c>
      <c r="R5352">
        <v>12.742743522150651</v>
      </c>
      <c r="S5352">
        <v>183.5734122044999</v>
      </c>
      <c r="T5352">
        <f t="shared" si="250"/>
        <v>259.91870484400874</v>
      </c>
      <c r="U5352">
        <v>1595726.570788089</v>
      </c>
      <c r="V5352">
        <v>29064507.61333793</v>
      </c>
      <c r="W5352">
        <v>2543931.7683713809</v>
      </c>
      <c r="X5352">
        <v>16795834.047500599</v>
      </c>
      <c r="Y5352">
        <f t="shared" si="251"/>
        <v>49999999.999998003</v>
      </c>
      <c r="Z5352">
        <v>4.9962360479360611E-2</v>
      </c>
      <c r="AA5352">
        <v>0.3007852571313111</v>
      </c>
      <c r="AB5352">
        <v>5.7424855219712509E-2</v>
      </c>
      <c r="AC5352">
        <v>1.0483398217241271</v>
      </c>
      <c r="AD5352">
        <v>0.10412399999999999</v>
      </c>
      <c r="AE5352">
        <v>5.4999999999999997E-3</v>
      </c>
      <c r="AF5352">
        <v>0.79371515197326548</v>
      </c>
      <c r="AG5352">
        <v>0.40047559422104417</v>
      </c>
      <c r="AH5352">
        <v>3.8304746466425379</v>
      </c>
    </row>
    <row r="5353" spans="1:34">
      <c r="A5353" t="s">
        <v>1194</v>
      </c>
      <c r="B5353" t="s">
        <v>1254</v>
      </c>
      <c r="C5353" t="s">
        <v>5961</v>
      </c>
      <c r="D5353" t="s">
        <v>6256</v>
      </c>
      <c r="E5353" t="s">
        <v>671</v>
      </c>
      <c r="F5353" t="s">
        <v>43</v>
      </c>
      <c r="G5353" t="s">
        <v>49</v>
      </c>
      <c r="H5353" t="s">
        <v>672</v>
      </c>
      <c r="I5353">
        <v>0.21550357231484979</v>
      </c>
      <c r="J5353">
        <v>0.21550357231484979</v>
      </c>
      <c r="K5353">
        <v>1.508525006203949</v>
      </c>
      <c r="L5353">
        <v>0.21550357231484979</v>
      </c>
      <c r="M5353">
        <v>2.1550357231484978</v>
      </c>
      <c r="N5353" t="str">
        <f t="shared" si="249"/>
        <v>05Qd-612,1550357231485</v>
      </c>
      <c r="O5353" t="s">
        <v>5963</v>
      </c>
      <c r="P5353">
        <v>13.55380599596544</v>
      </c>
      <c r="Q5353">
        <v>12.401251025027269</v>
      </c>
      <c r="R5353">
        <v>192.42607840500651</v>
      </c>
      <c r="S5353">
        <v>13.753126672376689</v>
      </c>
      <c r="T5353">
        <f t="shared" si="250"/>
        <v>232.1342620983759</v>
      </c>
      <c r="U5353">
        <v>1105276.2779815721</v>
      </c>
      <c r="V5353">
        <v>1658233.8489889139</v>
      </c>
      <c r="W5353">
        <v>19625665.522733629</v>
      </c>
      <c r="X5353">
        <v>2745642.317565057</v>
      </c>
      <c r="Y5353">
        <f t="shared" si="251"/>
        <v>25134817.967269171</v>
      </c>
      <c r="Z5353">
        <v>4.6734311783033979E-2</v>
      </c>
      <c r="AA5353">
        <v>5.4659692894895778E-2</v>
      </c>
      <c r="AB5353">
        <v>1.4768824079341381</v>
      </c>
      <c r="AC5353">
        <v>6.1978121635010722E-2</v>
      </c>
      <c r="AD5353">
        <v>0.10412399999999999</v>
      </c>
      <c r="AE5353">
        <v>5.4999999999999997E-3</v>
      </c>
      <c r="AF5353">
        <v>0.67697457271680572</v>
      </c>
      <c r="AG5353">
        <v>0.34157316211903699</v>
      </c>
      <c r="AH5353">
        <v>3.2832074579843411</v>
      </c>
    </row>
    <row r="5354" spans="1:34">
      <c r="A5354" t="s">
        <v>1194</v>
      </c>
      <c r="B5354" t="s">
        <v>1254</v>
      </c>
      <c r="C5354" t="s">
        <v>5964</v>
      </c>
      <c r="D5354" t="s">
        <v>6257</v>
      </c>
      <c r="E5354" t="s">
        <v>671</v>
      </c>
      <c r="F5354" t="s">
        <v>43</v>
      </c>
      <c r="G5354" t="s">
        <v>672</v>
      </c>
      <c r="H5354" t="s">
        <v>1179</v>
      </c>
      <c r="I5354">
        <v>0.49147010330469809</v>
      </c>
      <c r="J5354">
        <v>0.49147010330469809</v>
      </c>
      <c r="K5354">
        <v>0.49147010330469809</v>
      </c>
      <c r="L5354">
        <v>3.4402907231328879</v>
      </c>
      <c r="M5354">
        <v>4.914701033046982</v>
      </c>
      <c r="N5354" t="str">
        <f t="shared" si="249"/>
        <v>05Qd-614,91470103304698</v>
      </c>
      <c r="O5354" t="s">
        <v>5966</v>
      </c>
      <c r="P5354">
        <v>30.910348081269181</v>
      </c>
      <c r="Q5354">
        <v>28.281870490170359</v>
      </c>
      <c r="R5354">
        <v>31.364912023640791</v>
      </c>
      <c r="S5354">
        <v>241.82801734169431</v>
      </c>
      <c r="T5354">
        <f t="shared" si="250"/>
        <v>332.38514793677462</v>
      </c>
      <c r="U5354">
        <v>2520655.415058305</v>
      </c>
      <c r="V5354">
        <v>3781711.6083591301</v>
      </c>
      <c r="W5354">
        <v>6261618.3061688673</v>
      </c>
      <c r="X5354">
        <v>16924762.859752748</v>
      </c>
      <c r="Y5354">
        <f t="shared" si="251"/>
        <v>29488748.189339049</v>
      </c>
      <c r="Z5354">
        <v>0.1065806788869596</v>
      </c>
      <c r="AA5354">
        <v>0.1246550329774111</v>
      </c>
      <c r="AB5354">
        <v>0.14134519217197641</v>
      </c>
      <c r="AC5354">
        <v>0.87734653264029405</v>
      </c>
      <c r="AD5354">
        <v>0.10412399999999999</v>
      </c>
      <c r="AE5354">
        <v>5.4999999999999997E-3</v>
      </c>
      <c r="AF5354">
        <v>1.5438851412713031</v>
      </c>
      <c r="AG5354">
        <v>0.77898011373794662</v>
      </c>
      <c r="AH5354">
        <v>7.3471902880562316</v>
      </c>
    </row>
    <row r="5355" spans="1:34">
      <c r="A5355" t="s">
        <v>1194</v>
      </c>
      <c r="B5355" t="s">
        <v>1254</v>
      </c>
      <c r="C5355" t="s">
        <v>5967</v>
      </c>
      <c r="D5355" t="s">
        <v>6258</v>
      </c>
      <c r="E5355" t="s">
        <v>671</v>
      </c>
      <c r="F5355" t="s">
        <v>49</v>
      </c>
      <c r="G5355" t="s">
        <v>672</v>
      </c>
      <c r="H5355" t="s">
        <v>1179</v>
      </c>
      <c r="I5355">
        <v>0.21223826469513149</v>
      </c>
      <c r="J5355">
        <v>1.48566785286592</v>
      </c>
      <c r="K5355">
        <v>0.21223826469513149</v>
      </c>
      <c r="L5355">
        <v>0.21223826469513149</v>
      </c>
      <c r="M5355">
        <v>2.1223826469513152</v>
      </c>
      <c r="N5355" t="str">
        <f t="shared" si="249"/>
        <v>05Qd-612,12238264695132</v>
      </c>
      <c r="O5355" t="s">
        <v>5969</v>
      </c>
      <c r="P5355">
        <v>13.34843888525161</v>
      </c>
      <c r="Q5355">
        <v>189.51044070443791</v>
      </c>
      <c r="R5355">
        <v>13.54473945709355</v>
      </c>
      <c r="S5355">
        <v>14.918843459987089</v>
      </c>
      <c r="T5355">
        <f t="shared" si="250"/>
        <v>231.32246250677019</v>
      </c>
      <c r="U5355">
        <v>1088529.1446806239</v>
      </c>
      <c r="V5355">
        <v>19328297.66713354</v>
      </c>
      <c r="W5355">
        <v>2704040.3771226611</v>
      </c>
      <c r="X5355">
        <v>1044121.729473903</v>
      </c>
      <c r="Y5355">
        <f t="shared" si="251"/>
        <v>24164988.918410726</v>
      </c>
      <c r="Z5355">
        <v>4.6026194034783932E-2</v>
      </c>
      <c r="AA5355">
        <v>1.454504702876843</v>
      </c>
      <c r="AB5355">
        <v>6.1039029857288561E-2</v>
      </c>
      <c r="AC5355">
        <v>5.4125223886398267E-2</v>
      </c>
      <c r="AD5355">
        <v>0.10412399999999999</v>
      </c>
      <c r="AE5355">
        <v>5.4999999999999997E-3</v>
      </c>
      <c r="AF5355">
        <v>0.66671706186952295</v>
      </c>
      <c r="AG5355">
        <v>0.33639764954178342</v>
      </c>
      <c r="AH5355">
        <v>3.2351213583626208</v>
      </c>
    </row>
    <row r="5356" spans="1:34">
      <c r="A5356" t="s">
        <v>1194</v>
      </c>
      <c r="B5356" t="s">
        <v>1254</v>
      </c>
      <c r="C5356" t="s">
        <v>5970</v>
      </c>
      <c r="D5356" t="s">
        <v>6259</v>
      </c>
      <c r="E5356" t="s">
        <v>43</v>
      </c>
      <c r="F5356" t="s">
        <v>49</v>
      </c>
      <c r="G5356" t="s">
        <v>672</v>
      </c>
      <c r="H5356" t="s">
        <v>1179</v>
      </c>
      <c r="I5356">
        <v>0.21330497261041689</v>
      </c>
      <c r="J5356">
        <v>1.493134808272919</v>
      </c>
      <c r="K5356">
        <v>0.21330497261041689</v>
      </c>
      <c r="L5356">
        <v>0.21330497261041689</v>
      </c>
      <c r="M5356">
        <v>2.133049726104169</v>
      </c>
      <c r="N5356" t="str">
        <f t="shared" si="249"/>
        <v>05Qd-612,13304972610417</v>
      </c>
      <c r="O5356" t="s">
        <v>5972</v>
      </c>
      <c r="P5356">
        <v>12.27473160567218</v>
      </c>
      <c r="Q5356">
        <v>190.46291874801321</v>
      </c>
      <c r="R5356">
        <v>13.61281521529914</v>
      </c>
      <c r="S5356">
        <v>14.99382545453239</v>
      </c>
      <c r="T5356">
        <f t="shared" si="250"/>
        <v>231.34429102351692</v>
      </c>
      <c r="U5356">
        <v>1641316.2990332169</v>
      </c>
      <c r="V5356">
        <v>19425441.545218591</v>
      </c>
      <c r="W5356">
        <v>2717630.863633994</v>
      </c>
      <c r="X5356">
        <v>1049369.477399807</v>
      </c>
      <c r="Y5356">
        <f t="shared" si="251"/>
        <v>24833758.185285609</v>
      </c>
      <c r="Z5356">
        <v>5.4102046525732431E-2</v>
      </c>
      <c r="AA5356">
        <v>1.461815032527376</v>
      </c>
      <c r="AB5356">
        <v>6.1345811560312949E-2</v>
      </c>
      <c r="AC5356">
        <v>5.4397256852834142E-2</v>
      </c>
      <c r="AD5356">
        <v>0.10412399999999999</v>
      </c>
      <c r="AE5356">
        <v>5.4999999999999997E-3</v>
      </c>
      <c r="AF5356">
        <v>0.67006797678665009</v>
      </c>
      <c r="AG5356">
        <v>0.33808838158751092</v>
      </c>
      <c r="AH5356">
        <v>3.2508300844783311</v>
      </c>
    </row>
    <row r="5357" spans="1:34">
      <c r="A5357" t="s">
        <v>1194</v>
      </c>
      <c r="B5357" t="s">
        <v>1254</v>
      </c>
      <c r="C5357" t="s">
        <v>5973</v>
      </c>
      <c r="D5357" t="s">
        <v>6260</v>
      </c>
      <c r="E5357" t="s">
        <v>671</v>
      </c>
      <c r="F5357" t="s">
        <v>43</v>
      </c>
      <c r="G5357" t="s">
        <v>672</v>
      </c>
      <c r="H5357" t="s">
        <v>46</v>
      </c>
      <c r="I5357">
        <v>0.22733985586802821</v>
      </c>
      <c r="J5357">
        <v>0.2273398558680281</v>
      </c>
      <c r="K5357">
        <v>0.2273398558680281</v>
      </c>
      <c r="L5357">
        <v>1.5913789910761971</v>
      </c>
      <c r="M5357">
        <v>2.273398558680281</v>
      </c>
      <c r="N5357" t="str">
        <f t="shared" si="249"/>
        <v>05Qd-612,27339855868028</v>
      </c>
      <c r="O5357" t="s">
        <v>5918</v>
      </c>
      <c r="P5357">
        <v>14.29823305705672</v>
      </c>
      <c r="Q5357">
        <v>13.0823753422238</v>
      </c>
      <c r="R5357">
        <v>14.50850119024873</v>
      </c>
      <c r="S5357">
        <v>257.80339655434392</v>
      </c>
      <c r="T5357">
        <f t="shared" si="250"/>
        <v>299.69250614387317</v>
      </c>
      <c r="U5357">
        <v>1165982.2945467089</v>
      </c>
      <c r="V5357">
        <v>1749310.418269332</v>
      </c>
      <c r="W5357">
        <v>2896443.5347199449</v>
      </c>
      <c r="X5357">
        <v>23587419.405731391</v>
      </c>
      <c r="Y5357">
        <f t="shared" si="251"/>
        <v>29399155.653267376</v>
      </c>
      <c r="Z5357">
        <v>4.9301139608599991E-2</v>
      </c>
      <c r="AA5357">
        <v>5.7661813078260619E-2</v>
      </c>
      <c r="AB5357">
        <v>6.5382198021705543E-2</v>
      </c>
      <c r="AC5357">
        <v>1.472247879135028</v>
      </c>
      <c r="AD5357">
        <v>0.10412399999999999</v>
      </c>
      <c r="AE5357">
        <v>5.4999999999999997E-3</v>
      </c>
      <c r="AF5357">
        <v>0.71415661529223484</v>
      </c>
      <c r="AG5357">
        <v>0.36033367155082452</v>
      </c>
      <c r="AH5357">
        <v>3.457512845523341</v>
      </c>
    </row>
    <row r="5358" spans="1:34">
      <c r="A5358" t="s">
        <v>1194</v>
      </c>
      <c r="B5358" t="s">
        <v>1254</v>
      </c>
      <c r="C5358" t="s">
        <v>5975</v>
      </c>
      <c r="D5358" t="s">
        <v>6261</v>
      </c>
      <c r="E5358" t="s">
        <v>43</v>
      </c>
      <c r="F5358" t="s">
        <v>49</v>
      </c>
      <c r="G5358" t="s">
        <v>672</v>
      </c>
      <c r="H5358" t="s">
        <v>46</v>
      </c>
      <c r="I5358">
        <v>0.198971874153443</v>
      </c>
      <c r="J5358">
        <v>1.392803119074101</v>
      </c>
      <c r="K5358">
        <v>0.198971874153443</v>
      </c>
      <c r="L5358">
        <v>0.19897187415344289</v>
      </c>
      <c r="M5358">
        <v>1.98971874153443</v>
      </c>
      <c r="N5358" t="str">
        <f t="shared" si="249"/>
        <v>05Qd-611,98971874153443</v>
      </c>
      <c r="O5358" t="s">
        <v>5977</v>
      </c>
      <c r="P5358">
        <v>11.449926939920861</v>
      </c>
      <c r="Q5358">
        <v>177.6646996844386</v>
      </c>
      <c r="R5358">
        <v>12.69809757712277</v>
      </c>
      <c r="S5358">
        <v>32.233443612857762</v>
      </c>
      <c r="T5358">
        <f t="shared" si="250"/>
        <v>234.04616781434001</v>
      </c>
      <c r="U5358">
        <v>1531027.505362917</v>
      </c>
      <c r="V5358">
        <v>18120142.55087056</v>
      </c>
      <c r="W5358">
        <v>2535018.7554328432</v>
      </c>
      <c r="X5358">
        <v>2949161.118702332</v>
      </c>
      <c r="Y5358">
        <f t="shared" si="251"/>
        <v>25135349.930368654</v>
      </c>
      <c r="Z5358">
        <v>5.0466641546246083E-2</v>
      </c>
      <c r="AA5358">
        <v>1.363587886058705</v>
      </c>
      <c r="AB5358">
        <v>5.7223659384222553E-2</v>
      </c>
      <c r="AC5358">
        <v>0.1840767795557143</v>
      </c>
      <c r="AD5358">
        <v>0.10412399999999999</v>
      </c>
      <c r="AE5358">
        <v>5.4999999999999997E-3</v>
      </c>
      <c r="AF5358">
        <v>0.62504253660767428</v>
      </c>
      <c r="AG5358">
        <v>0.31537042053320707</v>
      </c>
      <c r="AH5358">
        <v>3.0397556986753109</v>
      </c>
    </row>
    <row r="5359" spans="1:34">
      <c r="A5359" t="s">
        <v>1194</v>
      </c>
      <c r="B5359" t="s">
        <v>1254</v>
      </c>
      <c r="C5359" t="s">
        <v>5978</v>
      </c>
      <c r="D5359" t="s">
        <v>6262</v>
      </c>
      <c r="E5359" t="s">
        <v>671</v>
      </c>
      <c r="F5359" t="s">
        <v>672</v>
      </c>
      <c r="G5359" t="s">
        <v>1179</v>
      </c>
      <c r="H5359" t="s">
        <v>46</v>
      </c>
      <c r="I5359">
        <v>0.22370903315841489</v>
      </c>
      <c r="J5359">
        <v>0.22370903315841489</v>
      </c>
      <c r="K5359">
        <v>0.22370903315841489</v>
      </c>
      <c r="L5359">
        <v>1.565963232108905</v>
      </c>
      <c r="M5359">
        <v>2.2370903315841488</v>
      </c>
      <c r="N5359" t="str">
        <f t="shared" si="249"/>
        <v>05Qd-612,23709033158415</v>
      </c>
      <c r="O5359" t="s">
        <v>5980</v>
      </c>
      <c r="P5359">
        <v>14.06987736864175</v>
      </c>
      <c r="Q5359">
        <v>14.2767873299453</v>
      </c>
      <c r="R5359">
        <v>15.72515705907019</v>
      </c>
      <c r="S5359">
        <v>253.6860436016425</v>
      </c>
      <c r="T5359">
        <f t="shared" si="250"/>
        <v>297.75786535929973</v>
      </c>
      <c r="U5359">
        <v>1147360.504813083</v>
      </c>
      <c r="V5359">
        <v>2850184.716956472</v>
      </c>
      <c r="W5359">
        <v>1100553.017316754</v>
      </c>
      <c r="X5359">
        <v>23210707.026318181</v>
      </c>
      <c r="Y5359">
        <f t="shared" si="251"/>
        <v>28308805.265404493</v>
      </c>
      <c r="Z5359">
        <v>4.8513755906709068E-2</v>
      </c>
      <c r="AA5359">
        <v>6.4337985301172101E-2</v>
      </c>
      <c r="AB5359">
        <v>5.705051123793254E-2</v>
      </c>
      <c r="AC5359">
        <v>1.4487347515607489</v>
      </c>
      <c r="AD5359">
        <v>0.10412399999999999</v>
      </c>
      <c r="AE5359">
        <v>5.4999999999999997E-3</v>
      </c>
      <c r="AF5359">
        <v>0.70275088950287412</v>
      </c>
      <c r="AG5359">
        <v>0.35457881755608772</v>
      </c>
      <c r="AH5359">
        <v>3.4040440386431108</v>
      </c>
    </row>
    <row r="5360" spans="1:34">
      <c r="A5360" t="s">
        <v>1194</v>
      </c>
      <c r="B5360" t="s">
        <v>1254</v>
      </c>
      <c r="C5360" t="s">
        <v>5981</v>
      </c>
      <c r="D5360" t="s">
        <v>6263</v>
      </c>
      <c r="E5360" t="s">
        <v>43</v>
      </c>
      <c r="F5360" t="s">
        <v>672</v>
      </c>
      <c r="G5360" t="s">
        <v>1179</v>
      </c>
      <c r="H5360" t="s">
        <v>46</v>
      </c>
      <c r="I5360">
        <v>0.22489448297590131</v>
      </c>
      <c r="J5360">
        <v>0.22489448297590131</v>
      </c>
      <c r="K5360">
        <v>0.22489448297590131</v>
      </c>
      <c r="L5360">
        <v>1.57426138083131</v>
      </c>
      <c r="M5360">
        <v>2.2489448297590129</v>
      </c>
      <c r="N5360" t="str">
        <f t="shared" si="249"/>
        <v>05Qd-612,24894482975901</v>
      </c>
      <c r="O5360" t="s">
        <v>5983</v>
      </c>
      <c r="P5360">
        <v>12.94165524761323</v>
      </c>
      <c r="Q5360">
        <v>14.35244102481685</v>
      </c>
      <c r="R5360">
        <v>15.808485766464941</v>
      </c>
      <c r="S5360">
        <v>255.0303436946721</v>
      </c>
      <c r="T5360">
        <f t="shared" si="250"/>
        <v>298.13292573356711</v>
      </c>
      <c r="U5360">
        <v>1730494.0243712291</v>
      </c>
      <c r="V5360">
        <v>2865288.0451717698</v>
      </c>
      <c r="W5360">
        <v>1106384.9247506771</v>
      </c>
      <c r="X5360">
        <v>23333702.186681669</v>
      </c>
      <c r="Y5360">
        <f t="shared" si="251"/>
        <v>29035869.180975344</v>
      </c>
      <c r="Z5360">
        <v>5.7041575882833193E-2</v>
      </c>
      <c r="AA5360">
        <v>6.4678916786396076E-2</v>
      </c>
      <c r="AB5360">
        <v>5.7352825888260593E-2</v>
      </c>
      <c r="AC5360">
        <v>1.4564116983633739</v>
      </c>
      <c r="AD5360">
        <v>0.10412399999999999</v>
      </c>
      <c r="AE5360">
        <v>5.4999999999999997E-3</v>
      </c>
      <c r="AF5360">
        <v>0.7064748156311037</v>
      </c>
      <c r="AG5360">
        <v>0.35645775551680359</v>
      </c>
      <c r="AH5360">
        <v>3.4215014009069211</v>
      </c>
    </row>
    <row r="5361" spans="1:34">
      <c r="A5361" t="s">
        <v>1194</v>
      </c>
      <c r="B5361" t="s">
        <v>1254</v>
      </c>
      <c r="C5361" t="s">
        <v>5984</v>
      </c>
      <c r="D5361" t="s">
        <v>6264</v>
      </c>
      <c r="E5361" t="s">
        <v>49</v>
      </c>
      <c r="F5361" t="s">
        <v>672</v>
      </c>
      <c r="G5361" t="s">
        <v>1179</v>
      </c>
      <c r="H5361" t="s">
        <v>46</v>
      </c>
      <c r="I5361">
        <v>1.3732956167850241</v>
      </c>
      <c r="J5361">
        <v>0.1961850881121463</v>
      </c>
      <c r="K5361">
        <v>0.1961850881121463</v>
      </c>
      <c r="L5361">
        <v>0.19618508811214619</v>
      </c>
      <c r="M5361">
        <v>1.961850881121463</v>
      </c>
      <c r="N5361" t="str">
        <f t="shared" si="249"/>
        <v>05Qd-611,96185088112146</v>
      </c>
      <c r="O5361" t="s">
        <v>5986</v>
      </c>
      <c r="P5361">
        <v>175.17634042653691</v>
      </c>
      <c r="Q5361">
        <v>12.52024891771044</v>
      </c>
      <c r="R5361">
        <v>13.790419097768019</v>
      </c>
      <c r="S5361">
        <v>31.781984274167691</v>
      </c>
      <c r="T5361">
        <f t="shared" si="250"/>
        <v>233.26899271618305</v>
      </c>
      <c r="U5361">
        <v>17866353.111825868</v>
      </c>
      <c r="V5361">
        <v>2499513.461470454</v>
      </c>
      <c r="W5361">
        <v>965146.9483643166</v>
      </c>
      <c r="X5361">
        <v>2907855.3759982311</v>
      </c>
      <c r="Y5361">
        <f t="shared" si="251"/>
        <v>24238868.897658873</v>
      </c>
      <c r="Z5361">
        <v>1.344489570263482</v>
      </c>
      <c r="AA5361">
        <v>5.642218884532172E-2</v>
      </c>
      <c r="AB5361">
        <v>5.0031326031126692E-2</v>
      </c>
      <c r="AC5361">
        <v>0.18149861315920579</v>
      </c>
      <c r="AD5361">
        <v>0.10412399999999999</v>
      </c>
      <c r="AE5361">
        <v>5.4999999999999997E-3</v>
      </c>
      <c r="AF5361">
        <v>0.61628823490726581</v>
      </c>
      <c r="AG5361">
        <v>0.31095336465775192</v>
      </c>
      <c r="AH5361">
        <v>2.9987164806864799</v>
      </c>
    </row>
    <row r="5362" spans="1:34">
      <c r="A5362" t="s">
        <v>1531</v>
      </c>
      <c r="B5362" t="s">
        <v>2104</v>
      </c>
      <c r="C5362" t="s">
        <v>5913</v>
      </c>
      <c r="D5362" t="s">
        <v>6265</v>
      </c>
      <c r="E5362" t="s">
        <v>671</v>
      </c>
      <c r="F5362" t="s">
        <v>43</v>
      </c>
      <c r="G5362" t="s">
        <v>254</v>
      </c>
      <c r="H5362" t="s">
        <v>672</v>
      </c>
      <c r="I5362">
        <v>0</v>
      </c>
      <c r="J5362">
        <v>0</v>
      </c>
      <c r="K5362">
        <v>0</v>
      </c>
      <c r="L5362">
        <v>0</v>
      </c>
      <c r="M5362">
        <v>0</v>
      </c>
      <c r="N5362" t="str">
        <f t="shared" si="249"/>
        <v>10Qf-300</v>
      </c>
      <c r="O5362" t="s">
        <v>5915</v>
      </c>
      <c r="P5362">
        <v>0</v>
      </c>
      <c r="Q5362">
        <v>0</v>
      </c>
      <c r="R5362">
        <v>0</v>
      </c>
      <c r="S5362">
        <v>0</v>
      </c>
      <c r="T5362">
        <f t="shared" si="250"/>
        <v>0</v>
      </c>
      <c r="U5362">
        <v>0</v>
      </c>
      <c r="V5362">
        <v>0</v>
      </c>
      <c r="W5362">
        <v>0</v>
      </c>
      <c r="X5362">
        <v>0</v>
      </c>
      <c r="Y5362">
        <f t="shared" si="251"/>
        <v>0</v>
      </c>
      <c r="Z5362">
        <v>0</v>
      </c>
      <c r="AA5362">
        <v>0</v>
      </c>
      <c r="AB5362">
        <v>0</v>
      </c>
      <c r="AC5362">
        <v>0</v>
      </c>
      <c r="AD5362">
        <v>0.10412399999999999</v>
      </c>
      <c r="AE5362">
        <v>5.4999999999999997E-3</v>
      </c>
      <c r="AF5362">
        <v>0</v>
      </c>
      <c r="AG5362">
        <v>0</v>
      </c>
      <c r="AH5362">
        <v>0</v>
      </c>
    </row>
    <row r="5363" spans="1:34">
      <c r="A5363" t="s">
        <v>1531</v>
      </c>
      <c r="B5363" t="s">
        <v>2104</v>
      </c>
      <c r="C5363" t="s">
        <v>5916</v>
      </c>
      <c r="D5363" t="s">
        <v>6266</v>
      </c>
      <c r="E5363" t="s">
        <v>671</v>
      </c>
      <c r="F5363" t="s">
        <v>43</v>
      </c>
      <c r="G5363" t="s">
        <v>672</v>
      </c>
      <c r="H5363" t="s">
        <v>46</v>
      </c>
      <c r="I5363">
        <v>0.31312844362945341</v>
      </c>
      <c r="J5363">
        <v>0.31312844362945341</v>
      </c>
      <c r="K5363">
        <v>0.3131284436294533</v>
      </c>
      <c r="L5363">
        <v>2.1918991054061738</v>
      </c>
      <c r="M5363">
        <v>3.1312844362945338</v>
      </c>
      <c r="N5363" t="str">
        <f t="shared" si="249"/>
        <v>10Qf-303,13128443629453</v>
      </c>
      <c r="O5363" t="s">
        <v>5918</v>
      </c>
      <c r="P5363">
        <v>15.563185555231319</v>
      </c>
      <c r="Q5363">
        <v>14.0480806301032</v>
      </c>
      <c r="R5363">
        <v>15.79205593104354</v>
      </c>
      <c r="S5363">
        <v>272.65281234937282</v>
      </c>
      <c r="T5363">
        <f t="shared" si="250"/>
        <v>318.05613446575092</v>
      </c>
      <c r="U5363">
        <v>1317719.892279414</v>
      </c>
      <c r="V5363">
        <v>1935218.852794789</v>
      </c>
      <c r="W5363">
        <v>3152689.4268134031</v>
      </c>
      <c r="X5363">
        <v>24946049.287916072</v>
      </c>
      <c r="Y5363">
        <f t="shared" si="251"/>
        <v>31351677.459803678</v>
      </c>
      <c r="Z5363">
        <v>5.3662769431102743E-2</v>
      </c>
      <c r="AA5363">
        <v>6.191825094537079E-2</v>
      </c>
      <c r="AB5363">
        <v>7.116650538287872E-2</v>
      </c>
      <c r="AC5363">
        <v>1.5570490152054639</v>
      </c>
      <c r="AD5363">
        <v>0.10412399999999999</v>
      </c>
      <c r="AE5363">
        <v>5.4999999999999997E-3</v>
      </c>
      <c r="AF5363">
        <v>0.98364956113964408</v>
      </c>
      <c r="AG5363">
        <v>0.49630858315268361</v>
      </c>
      <c r="AH5363">
        <v>4.7208665805868613</v>
      </c>
    </row>
    <row r="5364" spans="1:34">
      <c r="A5364" t="s">
        <v>1531</v>
      </c>
      <c r="B5364" t="s">
        <v>2104</v>
      </c>
      <c r="C5364" t="s">
        <v>5919</v>
      </c>
      <c r="D5364" t="s">
        <v>6267</v>
      </c>
      <c r="E5364" t="s">
        <v>671</v>
      </c>
      <c r="F5364" t="s">
        <v>254</v>
      </c>
      <c r="G5364" t="s">
        <v>672</v>
      </c>
      <c r="H5364" t="s">
        <v>46</v>
      </c>
      <c r="I5364">
        <v>0.24817451844938249</v>
      </c>
      <c r="J5364">
        <v>0.56991339432289567</v>
      </c>
      <c r="K5364">
        <v>0.24817451844938249</v>
      </c>
      <c r="L5364">
        <v>1.415482753272165</v>
      </c>
      <c r="M5364">
        <v>2.4817451844938252</v>
      </c>
      <c r="N5364" t="str">
        <f t="shared" si="249"/>
        <v>10Qf-302,48174518449383</v>
      </c>
      <c r="O5364" t="s">
        <v>5921</v>
      </c>
      <c r="P5364">
        <v>12.33482987345138</v>
      </c>
      <c r="Q5364">
        <v>54.600975406148663</v>
      </c>
      <c r="R5364">
        <v>12.516224430413899</v>
      </c>
      <c r="S5364">
        <v>176.07350290887251</v>
      </c>
      <c r="T5364">
        <f t="shared" si="250"/>
        <v>255.52553261888647</v>
      </c>
      <c r="U5364">
        <v>1044378.134183832</v>
      </c>
      <c r="V5364">
        <v>30347273.200960159</v>
      </c>
      <c r="W5364">
        <v>2498710.0221587182</v>
      </c>
      <c r="X5364">
        <v>16109638.64268709</v>
      </c>
      <c r="Y5364">
        <f t="shared" si="251"/>
        <v>49999999.9999898</v>
      </c>
      <c r="Z5364">
        <v>4.2531211179218077E-2</v>
      </c>
      <c r="AA5364">
        <v>0.31421657523816371</v>
      </c>
      <c r="AB5364">
        <v>5.6404052593898663E-2</v>
      </c>
      <c r="AC5364">
        <v>1.005509798141156</v>
      </c>
      <c r="AD5364">
        <v>0.10412399999999999</v>
      </c>
      <c r="AE5364">
        <v>5.4999999999999997E-3</v>
      </c>
      <c r="AF5364">
        <v>0.77960581711847909</v>
      </c>
      <c r="AG5364">
        <v>0.39335661174227132</v>
      </c>
      <c r="AH5364">
        <v>3.764331613354575</v>
      </c>
    </row>
    <row r="5365" spans="1:34">
      <c r="A5365" t="s">
        <v>1531</v>
      </c>
      <c r="B5365" t="s">
        <v>2104</v>
      </c>
      <c r="C5365" t="s">
        <v>5922</v>
      </c>
      <c r="D5365" t="s">
        <v>6268</v>
      </c>
      <c r="E5365" t="s">
        <v>43</v>
      </c>
      <c r="F5365" t="s">
        <v>254</v>
      </c>
      <c r="G5365" t="s">
        <v>672</v>
      </c>
      <c r="H5365" t="s">
        <v>46</v>
      </c>
      <c r="I5365">
        <v>0.2511177207492698</v>
      </c>
      <c r="J5365">
        <v>0.55068138144118295</v>
      </c>
      <c r="K5365">
        <v>0.25111772074926969</v>
      </c>
      <c r="L5365">
        <v>1.458260384552976</v>
      </c>
      <c r="M5365">
        <v>2.5111772074926981</v>
      </c>
      <c r="N5365" t="str">
        <f t="shared" si="249"/>
        <v>10Qf-302,5111772074927</v>
      </c>
      <c r="O5365" t="s">
        <v>5924</v>
      </c>
      <c r="P5365">
        <v>11.26605410816042</v>
      </c>
      <c r="Q5365">
        <v>52.75843814904011</v>
      </c>
      <c r="R5365">
        <v>12.664659413826641</v>
      </c>
      <c r="S5365">
        <v>181.39466091545711</v>
      </c>
      <c r="T5365">
        <f t="shared" si="250"/>
        <v>258.08381258648427</v>
      </c>
      <c r="U5365">
        <v>1551975.738237065</v>
      </c>
      <c r="V5365">
        <v>29323189.270068981</v>
      </c>
      <c r="W5365">
        <v>2528343.238050174</v>
      </c>
      <c r="X5365">
        <v>16596491.75363522</v>
      </c>
      <c r="Y5365">
        <f t="shared" si="251"/>
        <v>49999999.999991439</v>
      </c>
      <c r="Z5365">
        <v>4.9656204559247172E-2</v>
      </c>
      <c r="AA5365">
        <v>0.30361317955940859</v>
      </c>
      <c r="AB5365">
        <v>5.7072971137005178E-2</v>
      </c>
      <c r="AC5365">
        <v>1.035897542036087</v>
      </c>
      <c r="AD5365">
        <v>0.10412399999999999</v>
      </c>
      <c r="AE5365">
        <v>5.4999999999999997E-3</v>
      </c>
      <c r="AF5365">
        <v>0.78885147879351769</v>
      </c>
      <c r="AG5365">
        <v>0.39802158738759258</v>
      </c>
      <c r="AH5365">
        <v>3.807674273673809</v>
      </c>
    </row>
    <row r="5366" spans="1:34">
      <c r="A5366" t="s">
        <v>1531</v>
      </c>
      <c r="B5366" t="s">
        <v>2111</v>
      </c>
      <c r="C5366" t="s">
        <v>5913</v>
      </c>
      <c r="D5366" t="s">
        <v>6269</v>
      </c>
      <c r="E5366" t="s">
        <v>671</v>
      </c>
      <c r="F5366" t="s">
        <v>43</v>
      </c>
      <c r="G5366" t="s">
        <v>254</v>
      </c>
      <c r="H5366" t="s">
        <v>672</v>
      </c>
      <c r="I5366">
        <v>0</v>
      </c>
      <c r="J5366">
        <v>0</v>
      </c>
      <c r="K5366">
        <v>0</v>
      </c>
      <c r="L5366">
        <v>0</v>
      </c>
      <c r="M5366">
        <v>0</v>
      </c>
      <c r="N5366" t="str">
        <f t="shared" si="249"/>
        <v>10Qf-300</v>
      </c>
      <c r="O5366" t="s">
        <v>5915</v>
      </c>
      <c r="P5366">
        <v>0</v>
      </c>
      <c r="Q5366">
        <v>0</v>
      </c>
      <c r="R5366">
        <v>0</v>
      </c>
      <c r="S5366">
        <v>0</v>
      </c>
      <c r="T5366">
        <f t="shared" si="250"/>
        <v>0</v>
      </c>
      <c r="U5366">
        <v>0</v>
      </c>
      <c r="V5366">
        <v>0</v>
      </c>
      <c r="W5366">
        <v>0</v>
      </c>
      <c r="X5366">
        <v>0</v>
      </c>
      <c r="Y5366">
        <f t="shared" si="251"/>
        <v>0</v>
      </c>
      <c r="Z5366">
        <v>0</v>
      </c>
      <c r="AA5366">
        <v>0</v>
      </c>
      <c r="AB5366">
        <v>0</v>
      </c>
      <c r="AC5366">
        <v>0</v>
      </c>
      <c r="AD5366">
        <v>0.10412399999999999</v>
      </c>
      <c r="AE5366">
        <v>5.4999999999999997E-3</v>
      </c>
      <c r="AF5366">
        <v>0</v>
      </c>
      <c r="AG5366">
        <v>0</v>
      </c>
      <c r="AH5366">
        <v>0</v>
      </c>
    </row>
    <row r="5367" spans="1:34">
      <c r="A5367" t="s">
        <v>1531</v>
      </c>
      <c r="B5367" t="s">
        <v>2111</v>
      </c>
      <c r="C5367" t="s">
        <v>5916</v>
      </c>
      <c r="D5367" t="s">
        <v>6270</v>
      </c>
      <c r="E5367" t="s">
        <v>671</v>
      </c>
      <c r="F5367" t="s">
        <v>43</v>
      </c>
      <c r="G5367" t="s">
        <v>672</v>
      </c>
      <c r="H5367" t="s">
        <v>46</v>
      </c>
      <c r="I5367">
        <v>0.31375541557216419</v>
      </c>
      <c r="J5367">
        <v>0.31375541557216408</v>
      </c>
      <c r="K5367">
        <v>0.31375541557216419</v>
      </c>
      <c r="L5367">
        <v>2.1962879090051501</v>
      </c>
      <c r="M5367">
        <v>3.137554155721642</v>
      </c>
      <c r="N5367" t="str">
        <f t="shared" si="249"/>
        <v>10Qf-303,13755415572164</v>
      </c>
      <c r="O5367" t="s">
        <v>5918</v>
      </c>
      <c r="P5367">
        <v>15.59434746620061</v>
      </c>
      <c r="Q5367">
        <v>14.076208871351181</v>
      </c>
      <c r="R5367">
        <v>15.82367610540944</v>
      </c>
      <c r="S5367">
        <v>273.19874059997449</v>
      </c>
      <c r="T5367">
        <f t="shared" si="250"/>
        <v>318.69297304293571</v>
      </c>
      <c r="U5367">
        <v>1323938.5117608909</v>
      </c>
      <c r="V5367">
        <v>1967555.3970593009</v>
      </c>
      <c r="W5367">
        <v>3159002.0051016682</v>
      </c>
      <c r="X5367">
        <v>24995998.352918651</v>
      </c>
      <c r="Y5367">
        <f t="shared" si="251"/>
        <v>31446494.26684051</v>
      </c>
      <c r="Z5367">
        <v>5.3770217513466272E-2</v>
      </c>
      <c r="AA5367">
        <v>6.2042228842857518E-2</v>
      </c>
      <c r="AB5367">
        <v>7.1309000908416645E-2</v>
      </c>
      <c r="AC5367">
        <v>1.560166668889825</v>
      </c>
      <c r="AD5367">
        <v>0.10412399999999999</v>
      </c>
      <c r="AE5367">
        <v>5.4999999999999997E-3</v>
      </c>
      <c r="AF5367">
        <v>0.98561910650941642</v>
      </c>
      <c r="AG5367">
        <v>0.49730233368188032</v>
      </c>
      <c r="AH5367">
        <v>4.7300995959129386</v>
      </c>
    </row>
    <row r="5368" spans="1:34">
      <c r="A5368" t="s">
        <v>1531</v>
      </c>
      <c r="B5368" t="s">
        <v>2111</v>
      </c>
      <c r="C5368" t="s">
        <v>5919</v>
      </c>
      <c r="D5368" t="s">
        <v>6271</v>
      </c>
      <c r="E5368" t="s">
        <v>671</v>
      </c>
      <c r="F5368" t="s">
        <v>254</v>
      </c>
      <c r="G5368" t="s">
        <v>672</v>
      </c>
      <c r="H5368" t="s">
        <v>46</v>
      </c>
      <c r="I5368">
        <v>0.24884936150663051</v>
      </c>
      <c r="J5368">
        <v>0.56788299989631308</v>
      </c>
      <c r="K5368">
        <v>0.24884936150663051</v>
      </c>
      <c r="L5368">
        <v>1.422911892156731</v>
      </c>
      <c r="M5368">
        <v>2.488493615066306</v>
      </c>
      <c r="N5368" t="str">
        <f t="shared" si="249"/>
        <v>10Qf-302,48849361506631</v>
      </c>
      <c r="O5368" t="s">
        <v>5921</v>
      </c>
      <c r="P5368">
        <v>12.368371086120771</v>
      </c>
      <c r="Q5368">
        <v>54.406451962315003</v>
      </c>
      <c r="R5368">
        <v>12.55025889621078</v>
      </c>
      <c r="S5368">
        <v>176.9976219092477</v>
      </c>
      <c r="T5368">
        <f t="shared" si="250"/>
        <v>256.32270385389427</v>
      </c>
      <c r="U5368">
        <v>1050057.582990021</v>
      </c>
      <c r="V5368">
        <v>30250248.00624752</v>
      </c>
      <c r="W5368">
        <v>2505504.5839899071</v>
      </c>
      <c r="X5368">
        <v>16194189.826783139</v>
      </c>
      <c r="Y5368">
        <f t="shared" si="251"/>
        <v>50000000.00001058</v>
      </c>
      <c r="Z5368">
        <v>4.2646863232297397E-2</v>
      </c>
      <c r="AA5368">
        <v>0.31309713570672149</v>
      </c>
      <c r="AB5368">
        <v>5.655742806343305E-2</v>
      </c>
      <c r="AC5368">
        <v>1.0107872004428899</v>
      </c>
      <c r="AD5368">
        <v>0.10412399999999999</v>
      </c>
      <c r="AE5368">
        <v>5.4999999999999997E-3</v>
      </c>
      <c r="AF5368">
        <v>0.78172574295276609</v>
      </c>
      <c r="AG5368">
        <v>0.39442623798800941</v>
      </c>
      <c r="AH5368">
        <v>3.7742695960070809</v>
      </c>
    </row>
    <row r="5369" spans="1:34">
      <c r="A5369" t="s">
        <v>1531</v>
      </c>
      <c r="B5369" t="s">
        <v>2111</v>
      </c>
      <c r="C5369" t="s">
        <v>5922</v>
      </c>
      <c r="D5369" t="s">
        <v>6272</v>
      </c>
      <c r="E5369" t="s">
        <v>43</v>
      </c>
      <c r="F5369" t="s">
        <v>254</v>
      </c>
      <c r="G5369" t="s">
        <v>672</v>
      </c>
      <c r="H5369" t="s">
        <v>46</v>
      </c>
      <c r="I5369">
        <v>0.25219920110585242</v>
      </c>
      <c r="J5369">
        <v>0.54710817883460106</v>
      </c>
      <c r="K5369">
        <v>0.25219920110585242</v>
      </c>
      <c r="L5369">
        <v>1.4704854300122181</v>
      </c>
      <c r="M5369">
        <v>2.5219920110585239</v>
      </c>
      <c r="N5369" t="str">
        <f t="shared" si="249"/>
        <v>10Qf-302,52199201105852</v>
      </c>
      <c r="O5369" t="s">
        <v>5924</v>
      </c>
      <c r="P5369">
        <v>11.314573249612559</v>
      </c>
      <c r="Q5369">
        <v>52.416104823333733</v>
      </c>
      <c r="R5369">
        <v>12.719201882346971</v>
      </c>
      <c r="S5369">
        <v>182.91534816668161</v>
      </c>
      <c r="T5369">
        <f t="shared" si="250"/>
        <v>259.36522812197484</v>
      </c>
      <c r="U5369">
        <v>1581537.32060677</v>
      </c>
      <c r="V5369">
        <v>29143605.459249381</v>
      </c>
      <c r="W5369">
        <v>2539231.9699902828</v>
      </c>
      <c r="X5369">
        <v>16735625.250163911</v>
      </c>
      <c r="Y5369">
        <f t="shared" si="251"/>
        <v>50000000.000010349</v>
      </c>
      <c r="Z5369">
        <v>4.9870057287971538E-2</v>
      </c>
      <c r="AA5369">
        <v>0.3016431267463735</v>
      </c>
      <c r="AB5369">
        <v>5.731876540828286E-2</v>
      </c>
      <c r="AC5369">
        <v>1.044581789840288</v>
      </c>
      <c r="AD5369">
        <v>0.10412399999999999</v>
      </c>
      <c r="AE5369">
        <v>5.4999999999999997E-3</v>
      </c>
      <c r="AF5369">
        <v>0.79224879928540026</v>
      </c>
      <c r="AG5369">
        <v>0.3997357337527761</v>
      </c>
      <c r="AH5369">
        <v>3.8236005440967009</v>
      </c>
    </row>
    <row r="5370" spans="1:34">
      <c r="A5370" t="s">
        <v>1531</v>
      </c>
      <c r="B5370" t="s">
        <v>2118</v>
      </c>
      <c r="C5370" t="s">
        <v>5913</v>
      </c>
      <c r="D5370" t="s">
        <v>6273</v>
      </c>
      <c r="E5370" t="s">
        <v>671</v>
      </c>
      <c r="F5370" t="s">
        <v>43</v>
      </c>
      <c r="G5370" t="s">
        <v>254</v>
      </c>
      <c r="H5370" t="s">
        <v>672</v>
      </c>
      <c r="I5370">
        <v>0</v>
      </c>
      <c r="J5370">
        <v>0</v>
      </c>
      <c r="K5370">
        <v>0</v>
      </c>
      <c r="L5370">
        <v>0</v>
      </c>
      <c r="M5370">
        <v>0</v>
      </c>
      <c r="N5370" t="str">
        <f t="shared" si="249"/>
        <v>10Qf-300</v>
      </c>
      <c r="O5370" t="s">
        <v>5915</v>
      </c>
      <c r="P5370">
        <v>0</v>
      </c>
      <c r="Q5370">
        <v>0</v>
      </c>
      <c r="R5370">
        <v>0</v>
      </c>
      <c r="S5370">
        <v>0</v>
      </c>
      <c r="T5370">
        <f t="shared" si="250"/>
        <v>0</v>
      </c>
      <c r="U5370">
        <v>0</v>
      </c>
      <c r="V5370">
        <v>0</v>
      </c>
      <c r="W5370">
        <v>0</v>
      </c>
      <c r="X5370">
        <v>0</v>
      </c>
      <c r="Y5370">
        <f t="shared" si="251"/>
        <v>0</v>
      </c>
      <c r="Z5370">
        <v>0</v>
      </c>
      <c r="AA5370">
        <v>0</v>
      </c>
      <c r="AB5370">
        <v>0</v>
      </c>
      <c r="AC5370">
        <v>0</v>
      </c>
      <c r="AD5370">
        <v>0.10412399999999999</v>
      </c>
      <c r="AE5370">
        <v>5.4999999999999997E-3</v>
      </c>
      <c r="AF5370">
        <v>0</v>
      </c>
      <c r="AG5370">
        <v>0</v>
      </c>
      <c r="AH5370">
        <v>0</v>
      </c>
    </row>
    <row r="5371" spans="1:34">
      <c r="A5371" t="s">
        <v>1531</v>
      </c>
      <c r="B5371" t="s">
        <v>2118</v>
      </c>
      <c r="C5371" t="s">
        <v>5916</v>
      </c>
      <c r="D5371" t="s">
        <v>6274</v>
      </c>
      <c r="E5371" t="s">
        <v>671</v>
      </c>
      <c r="F5371" t="s">
        <v>43</v>
      </c>
      <c r="G5371" t="s">
        <v>672</v>
      </c>
      <c r="H5371" t="s">
        <v>46</v>
      </c>
      <c r="I5371">
        <v>0.3127832550774659</v>
      </c>
      <c r="J5371">
        <v>0.31278325507746602</v>
      </c>
      <c r="K5371">
        <v>0.31278325507746602</v>
      </c>
      <c r="L5371">
        <v>2.1894827855422618</v>
      </c>
      <c r="M5371">
        <v>3.1278325507746598</v>
      </c>
      <c r="N5371" t="str">
        <f t="shared" si="249"/>
        <v>10Qf-303,12783255077466</v>
      </c>
      <c r="O5371" t="s">
        <v>5918</v>
      </c>
      <c r="P5371">
        <v>15.546028910424949</v>
      </c>
      <c r="Q5371">
        <v>14.032594216429951</v>
      </c>
      <c r="R5371">
        <v>15.77464698263708</v>
      </c>
      <c r="S5371">
        <v>272.35224358468543</v>
      </c>
      <c r="T5371">
        <f t="shared" si="250"/>
        <v>317.7055136941774</v>
      </c>
      <c r="U5371">
        <v>1313349.2200151479</v>
      </c>
      <c r="V5371">
        <v>1915287.925754552</v>
      </c>
      <c r="W5371">
        <v>3149213.9447221141</v>
      </c>
      <c r="X5371">
        <v>24918549.101309922</v>
      </c>
      <c r="Y5371">
        <f t="shared" si="251"/>
        <v>31296400.191801734</v>
      </c>
      <c r="Z5371">
        <v>5.3603612321448779E-2</v>
      </c>
      <c r="AA5371">
        <v>6.1849993104793659E-2</v>
      </c>
      <c r="AB5371">
        <v>7.1088052391964293E-2</v>
      </c>
      <c r="AC5371">
        <v>1.5553325454759741</v>
      </c>
      <c r="AD5371">
        <v>0.10412399999999999</v>
      </c>
      <c r="AE5371">
        <v>5.4999999999999997E-3</v>
      </c>
      <c r="AF5371">
        <v>0.9825651991962282</v>
      </c>
      <c r="AG5371">
        <v>0.49576145929778359</v>
      </c>
      <c r="AH5371">
        <v>4.7157832092686718</v>
      </c>
    </row>
    <row r="5372" spans="1:34">
      <c r="A5372" t="s">
        <v>1531</v>
      </c>
      <c r="B5372" t="s">
        <v>2118</v>
      </c>
      <c r="C5372" t="s">
        <v>5919</v>
      </c>
      <c r="D5372" t="s">
        <v>6275</v>
      </c>
      <c r="E5372" t="s">
        <v>671</v>
      </c>
      <c r="F5372" t="s">
        <v>254</v>
      </c>
      <c r="G5372" t="s">
        <v>672</v>
      </c>
      <c r="H5372" t="s">
        <v>46</v>
      </c>
      <c r="I5372">
        <v>0.2480198063203041</v>
      </c>
      <c r="J5372">
        <v>0.57040950243779609</v>
      </c>
      <c r="K5372">
        <v>0.2480198063203041</v>
      </c>
      <c r="L5372">
        <v>1.413748948124637</v>
      </c>
      <c r="M5372">
        <v>2.4801980632030411</v>
      </c>
      <c r="N5372" t="str">
        <f t="shared" si="249"/>
        <v>10Qf-302,48019806320304</v>
      </c>
      <c r="O5372" t="s">
        <v>5921</v>
      </c>
      <c r="P5372">
        <v>12.3271403338344</v>
      </c>
      <c r="Q5372">
        <v>54.648505412023759</v>
      </c>
      <c r="R5372">
        <v>12.50842180933196</v>
      </c>
      <c r="S5372">
        <v>175.8578329227982</v>
      </c>
      <c r="T5372">
        <f t="shared" si="250"/>
        <v>255.3419004779883</v>
      </c>
      <c r="U5372">
        <v>1041413.227502877</v>
      </c>
      <c r="V5372">
        <v>30371528.277267769</v>
      </c>
      <c r="W5372">
        <v>2497152.3249789542</v>
      </c>
      <c r="X5372">
        <v>16089906.170257499</v>
      </c>
      <c r="Y5372">
        <f t="shared" si="251"/>
        <v>50000000.0000071</v>
      </c>
      <c r="Z5372">
        <v>4.250469719915706E-2</v>
      </c>
      <c r="AA5372">
        <v>0.31449009994273242</v>
      </c>
      <c r="AB5372">
        <v>5.6368890276993697E-2</v>
      </c>
      <c r="AC5372">
        <v>1.0042781631672391</v>
      </c>
      <c r="AD5372">
        <v>0.10412399999999999</v>
      </c>
      <c r="AE5372">
        <v>5.4999999999999997E-3</v>
      </c>
      <c r="AF5372">
        <v>0.77911981043027467</v>
      </c>
      <c r="AG5372">
        <v>0.39311139301768211</v>
      </c>
      <c r="AH5372">
        <v>3.762053266650998</v>
      </c>
    </row>
    <row r="5373" spans="1:34">
      <c r="A5373" t="s">
        <v>1531</v>
      </c>
      <c r="B5373" t="s">
        <v>2118</v>
      </c>
      <c r="C5373" t="s">
        <v>5922</v>
      </c>
      <c r="D5373" t="s">
        <v>6276</v>
      </c>
      <c r="E5373" t="s">
        <v>43</v>
      </c>
      <c r="F5373" t="s">
        <v>254</v>
      </c>
      <c r="G5373" t="s">
        <v>672</v>
      </c>
      <c r="H5373" t="s">
        <v>46</v>
      </c>
      <c r="I5373">
        <v>0.25071418158669279</v>
      </c>
      <c r="J5373">
        <v>0.55210626838370824</v>
      </c>
      <c r="K5373">
        <v>0.25071418158669279</v>
      </c>
      <c r="L5373">
        <v>1.4536071843098339</v>
      </c>
      <c r="M5373">
        <v>2.507141815866929</v>
      </c>
      <c r="N5373" t="str">
        <f t="shared" si="249"/>
        <v>10Qf-302,50714181586693</v>
      </c>
      <c r="O5373" t="s">
        <v>5924</v>
      </c>
      <c r="P5373">
        <v>11.247949873912081</v>
      </c>
      <c r="Q5373">
        <v>52.894950499303079</v>
      </c>
      <c r="R5373">
        <v>12.644307659920431</v>
      </c>
      <c r="S5373">
        <v>180.815844066822</v>
      </c>
      <c r="T5373">
        <f t="shared" si="250"/>
        <v>257.60305209995761</v>
      </c>
      <c r="U5373">
        <v>1535215.95869798</v>
      </c>
      <c r="V5373">
        <v>29396970.195287362</v>
      </c>
      <c r="W5373">
        <v>2524280.2610928118</v>
      </c>
      <c r="X5373">
        <v>16543533.584928621</v>
      </c>
      <c r="Y5373">
        <f t="shared" si="251"/>
        <v>50000000.000006773</v>
      </c>
      <c r="Z5373">
        <v>4.9576408425605928E-2</v>
      </c>
      <c r="AA5373">
        <v>0.30439877803742621</v>
      </c>
      <c r="AB5373">
        <v>5.6981256466651843E-2</v>
      </c>
      <c r="AC5373">
        <v>1.0325920701563509</v>
      </c>
      <c r="AD5373">
        <v>0.10412399999999999</v>
      </c>
      <c r="AE5373">
        <v>5.4999999999999997E-3</v>
      </c>
      <c r="AF5373">
        <v>0.78758381650270004</v>
      </c>
      <c r="AG5373">
        <v>0.39738197781490819</v>
      </c>
      <c r="AH5373">
        <v>3.8017316101845369</v>
      </c>
    </row>
    <row r="5374" spans="1:34">
      <c r="A5374" t="s">
        <v>1531</v>
      </c>
      <c r="B5374" t="s">
        <v>2125</v>
      </c>
      <c r="C5374" t="s">
        <v>5913</v>
      </c>
      <c r="D5374" t="s">
        <v>6277</v>
      </c>
      <c r="E5374" t="s">
        <v>671</v>
      </c>
      <c r="F5374" t="s">
        <v>43</v>
      </c>
      <c r="G5374" t="s">
        <v>254</v>
      </c>
      <c r="H5374" t="s">
        <v>672</v>
      </c>
      <c r="I5374">
        <v>0</v>
      </c>
      <c r="J5374">
        <v>0</v>
      </c>
      <c r="K5374">
        <v>0</v>
      </c>
      <c r="L5374">
        <v>0</v>
      </c>
      <c r="M5374">
        <v>0</v>
      </c>
      <c r="N5374" t="str">
        <f t="shared" si="249"/>
        <v>10Qf-300</v>
      </c>
      <c r="O5374" t="s">
        <v>5915</v>
      </c>
      <c r="P5374">
        <v>0</v>
      </c>
      <c r="Q5374">
        <v>0</v>
      </c>
      <c r="R5374">
        <v>0</v>
      </c>
      <c r="S5374">
        <v>0</v>
      </c>
      <c r="T5374">
        <f t="shared" si="250"/>
        <v>0</v>
      </c>
      <c r="U5374">
        <v>0</v>
      </c>
      <c r="V5374">
        <v>0</v>
      </c>
      <c r="W5374">
        <v>0</v>
      </c>
      <c r="X5374">
        <v>0</v>
      </c>
      <c r="Y5374">
        <f t="shared" si="251"/>
        <v>0</v>
      </c>
      <c r="Z5374">
        <v>0</v>
      </c>
      <c r="AA5374">
        <v>0</v>
      </c>
      <c r="AB5374">
        <v>0</v>
      </c>
      <c r="AC5374">
        <v>0</v>
      </c>
      <c r="AD5374">
        <v>0.10412399999999999</v>
      </c>
      <c r="AE5374">
        <v>5.4999999999999997E-3</v>
      </c>
      <c r="AF5374">
        <v>0</v>
      </c>
      <c r="AG5374">
        <v>0</v>
      </c>
      <c r="AH5374">
        <v>0</v>
      </c>
    </row>
    <row r="5375" spans="1:34">
      <c r="A5375" t="s">
        <v>1531</v>
      </c>
      <c r="B5375" t="s">
        <v>2125</v>
      </c>
      <c r="C5375" t="s">
        <v>5916</v>
      </c>
      <c r="D5375" t="s">
        <v>6278</v>
      </c>
      <c r="E5375" t="s">
        <v>671</v>
      </c>
      <c r="F5375" t="s">
        <v>43</v>
      </c>
      <c r="G5375" t="s">
        <v>672</v>
      </c>
      <c r="H5375" t="s">
        <v>46</v>
      </c>
      <c r="I5375">
        <v>0.31364096326700242</v>
      </c>
      <c r="J5375">
        <v>0.31364096326700242</v>
      </c>
      <c r="K5375">
        <v>0.31364096326700242</v>
      </c>
      <c r="L5375">
        <v>2.1954867428690168</v>
      </c>
      <c r="M5375">
        <v>3.1364096326700239</v>
      </c>
      <c r="N5375" t="str">
        <f t="shared" si="249"/>
        <v>10Qf-303,13640963267002</v>
      </c>
      <c r="O5375" t="s">
        <v>5918</v>
      </c>
      <c r="P5375">
        <v>15.588658930078459</v>
      </c>
      <c r="Q5375">
        <v>14.071074124751419</v>
      </c>
      <c r="R5375">
        <v>15.817903914344321</v>
      </c>
      <c r="S5375">
        <v>273.09908263686981</v>
      </c>
      <c r="T5375">
        <f t="shared" si="250"/>
        <v>318.57671960604398</v>
      </c>
      <c r="U5375">
        <v>1322817.2661283009</v>
      </c>
      <c r="V5375">
        <v>1961614.8293842289</v>
      </c>
      <c r="W5375">
        <v>3157849.6582622179</v>
      </c>
      <c r="X5375">
        <v>24986880.264467191</v>
      </c>
      <c r="Y5375">
        <f t="shared" si="251"/>
        <v>31429162.018241938</v>
      </c>
      <c r="Z5375">
        <v>5.3750603109895753E-2</v>
      </c>
      <c r="AA5375">
        <v>6.2019596959052459E-2</v>
      </c>
      <c r="AB5375">
        <v>7.1282988673638567E-2</v>
      </c>
      <c r="AC5375">
        <v>1.5595975482855939</v>
      </c>
      <c r="AD5375">
        <v>0.10412399999999999</v>
      </c>
      <c r="AE5375">
        <v>5.4999999999999997E-3</v>
      </c>
      <c r="AF5375">
        <v>0.98525957047225887</v>
      </c>
      <c r="AG5375">
        <v>0.4971209267781988</v>
      </c>
      <c r="AH5375">
        <v>4.7284141299204814</v>
      </c>
    </row>
    <row r="5376" spans="1:34">
      <c r="A5376" t="s">
        <v>1531</v>
      </c>
      <c r="B5376" t="s">
        <v>2125</v>
      </c>
      <c r="C5376" t="s">
        <v>5919</v>
      </c>
      <c r="D5376" t="s">
        <v>6279</v>
      </c>
      <c r="E5376" t="s">
        <v>671</v>
      </c>
      <c r="F5376" t="s">
        <v>254</v>
      </c>
      <c r="G5376" t="s">
        <v>672</v>
      </c>
      <c r="H5376" t="s">
        <v>46</v>
      </c>
      <c r="I5376">
        <v>0.2487254157878111</v>
      </c>
      <c r="J5376">
        <v>0.56825586738693534</v>
      </c>
      <c r="K5376">
        <v>0.2487254157878111</v>
      </c>
      <c r="L5376">
        <v>1.4215474589155539</v>
      </c>
      <c r="M5376">
        <v>2.487254157878112</v>
      </c>
      <c r="N5376" t="str">
        <f t="shared" si="249"/>
        <v>10Qf-302,48725415787811</v>
      </c>
      <c r="O5376" t="s">
        <v>5921</v>
      </c>
      <c r="P5376">
        <v>12.362210706059461</v>
      </c>
      <c r="Q5376">
        <v>54.442174808782589</v>
      </c>
      <c r="R5376">
        <v>12.54400792232504</v>
      </c>
      <c r="S5376">
        <v>176.82789851296889</v>
      </c>
      <c r="T5376">
        <f t="shared" si="250"/>
        <v>256.17629195013598</v>
      </c>
      <c r="U5376">
        <v>1049028.389346465</v>
      </c>
      <c r="V5376">
        <v>30268053.772898842</v>
      </c>
      <c r="W5376">
        <v>2504256.6540583689</v>
      </c>
      <c r="X5376">
        <v>16178661.183698921</v>
      </c>
      <c r="Y5376">
        <f t="shared" si="251"/>
        <v>50000000.0000026</v>
      </c>
      <c r="Z5376">
        <v>4.2625621883367597E-2</v>
      </c>
      <c r="AA5376">
        <v>0.31330271281209943</v>
      </c>
      <c r="AB5376">
        <v>5.6529258205839442E-2</v>
      </c>
      <c r="AC5376">
        <v>1.0098179544455499</v>
      </c>
      <c r="AD5376">
        <v>0.10412399999999999</v>
      </c>
      <c r="AE5376">
        <v>5.4999999999999997E-3</v>
      </c>
      <c r="AF5376">
        <v>0.78133638467375233</v>
      </c>
      <c r="AG5376">
        <v>0.3942297840236807</v>
      </c>
      <c r="AH5376">
        <v>3.772444326575545</v>
      </c>
    </row>
    <row r="5377" spans="1:34">
      <c r="A5377" t="s">
        <v>1531</v>
      </c>
      <c r="B5377" t="s">
        <v>2125</v>
      </c>
      <c r="C5377" t="s">
        <v>5922</v>
      </c>
      <c r="D5377" t="s">
        <v>6280</v>
      </c>
      <c r="E5377" t="s">
        <v>43</v>
      </c>
      <c r="F5377" t="s">
        <v>254</v>
      </c>
      <c r="G5377" t="s">
        <v>672</v>
      </c>
      <c r="H5377" t="s">
        <v>46</v>
      </c>
      <c r="I5377">
        <v>0.25200030754317299</v>
      </c>
      <c r="J5377">
        <v>0.54776558907814132</v>
      </c>
      <c r="K5377">
        <v>0.25200030754317299</v>
      </c>
      <c r="L5377">
        <v>1.4682368712672429</v>
      </c>
      <c r="M5377">
        <v>2.5200030754317302</v>
      </c>
      <c r="N5377" t="str">
        <f t="shared" si="249"/>
        <v>10Qf-302,52000307543173</v>
      </c>
      <c r="O5377" t="s">
        <v>5924</v>
      </c>
      <c r="P5377">
        <v>11.30565016114144</v>
      </c>
      <c r="Q5377">
        <v>52.47908849926916</v>
      </c>
      <c r="R5377">
        <v>12.70917105209166</v>
      </c>
      <c r="S5377">
        <v>182.6356473975913</v>
      </c>
      <c r="T5377">
        <f t="shared" si="250"/>
        <v>259.12955711009357</v>
      </c>
      <c r="U5377">
        <v>1576093.6809304911</v>
      </c>
      <c r="V5377">
        <v>29176642.524434011</v>
      </c>
      <c r="W5377">
        <v>2537229.4382980089</v>
      </c>
      <c r="X5377">
        <v>16710034.35634012</v>
      </c>
      <c r="Y5377">
        <f t="shared" si="251"/>
        <v>50000000.00000263</v>
      </c>
      <c r="Z5377">
        <v>4.9830727927206171E-2</v>
      </c>
      <c r="AA5377">
        <v>0.3020055839149704</v>
      </c>
      <c r="AB5377">
        <v>5.7273561722424843E-2</v>
      </c>
      <c r="AC5377">
        <v>1.042984491784525</v>
      </c>
      <c r="AD5377">
        <v>0.10412399999999999</v>
      </c>
      <c r="AE5377">
        <v>5.4999999999999997E-3</v>
      </c>
      <c r="AF5377">
        <v>0.79162400275342304</v>
      </c>
      <c r="AG5377">
        <v>0.39942048745592917</v>
      </c>
      <c r="AH5377">
        <v>3.8206715656410819</v>
      </c>
    </row>
    <row r="5378" spans="1:34">
      <c r="A5378" t="s">
        <v>1194</v>
      </c>
      <c r="B5378" t="s">
        <v>1260</v>
      </c>
      <c r="C5378" t="s">
        <v>5961</v>
      </c>
      <c r="D5378" t="s">
        <v>6281</v>
      </c>
      <c r="E5378" t="s">
        <v>671</v>
      </c>
      <c r="F5378" t="s">
        <v>43</v>
      </c>
      <c r="G5378" t="s">
        <v>49</v>
      </c>
      <c r="H5378" t="s">
        <v>672</v>
      </c>
      <c r="I5378">
        <v>0.21602781977686919</v>
      </c>
      <c r="J5378">
        <v>0.21602781977686919</v>
      </c>
      <c r="K5378">
        <v>1.5121947384380849</v>
      </c>
      <c r="L5378">
        <v>0.21602781977686919</v>
      </c>
      <c r="M5378">
        <v>2.160278197768692</v>
      </c>
      <c r="N5378" t="str">
        <f t="shared" ref="N5378:N5441" si="252">_xlfn.CONCAT(A5378,M5378)</f>
        <v>05Qd-612,16027819776869</v>
      </c>
      <c r="O5378" t="s">
        <v>5963</v>
      </c>
      <c r="P5378">
        <v>13.58677783173486</v>
      </c>
      <c r="Q5378">
        <v>12.431419083523471</v>
      </c>
      <c r="R5378">
        <v>192.8941861126726</v>
      </c>
      <c r="S5378">
        <v>13.786583388083899</v>
      </c>
      <c r="T5378">
        <f t="shared" ref="T5378:T5441" si="253">SUM(P5378:S5378)</f>
        <v>232.69896641601483</v>
      </c>
      <c r="U5378">
        <v>1114805.5073819379</v>
      </c>
      <c r="V5378">
        <v>1662559.0529183829</v>
      </c>
      <c r="W5378">
        <v>19698912.750738289</v>
      </c>
      <c r="X5378">
        <v>2752321.538708054</v>
      </c>
      <c r="Y5378">
        <f t="shared" ref="Y5378:Y5441" si="254">SUM(U5378:X5378)</f>
        <v>25228598.849746663</v>
      </c>
      <c r="Z5378">
        <v>4.6848000591429628E-2</v>
      </c>
      <c r="AA5378">
        <v>5.4792661480832013E-2</v>
      </c>
      <c r="AB5378">
        <v>1.480475164405616</v>
      </c>
      <c r="AC5378">
        <v>6.2128893488204953E-2</v>
      </c>
      <c r="AD5378">
        <v>0.10412399999999999</v>
      </c>
      <c r="AE5378">
        <v>5.4999999999999997E-3</v>
      </c>
      <c r="AF5378">
        <v>0.67862142338283538</v>
      </c>
      <c r="AG5378">
        <v>0.34240409434633778</v>
      </c>
      <c r="AH5378">
        <v>3.2909277154978649</v>
      </c>
    </row>
    <row r="5379" spans="1:34">
      <c r="A5379" t="s">
        <v>1194</v>
      </c>
      <c r="B5379" t="s">
        <v>1260</v>
      </c>
      <c r="C5379" t="s">
        <v>5964</v>
      </c>
      <c r="D5379" t="s">
        <v>6282</v>
      </c>
      <c r="E5379" t="s">
        <v>671</v>
      </c>
      <c r="F5379" t="s">
        <v>43</v>
      </c>
      <c r="G5379" t="s">
        <v>672</v>
      </c>
      <c r="H5379" t="s">
        <v>1179</v>
      </c>
      <c r="I5379">
        <v>0.49732647218412401</v>
      </c>
      <c r="J5379">
        <v>0.49732647218412401</v>
      </c>
      <c r="K5379">
        <v>0.49732647218412401</v>
      </c>
      <c r="L5379">
        <v>3.481285305288869</v>
      </c>
      <c r="M5379">
        <v>4.9732647218412396</v>
      </c>
      <c r="N5379" t="str">
        <f t="shared" si="252"/>
        <v>05Qd-614,97326472184124</v>
      </c>
      <c r="O5379" t="s">
        <v>5966</v>
      </c>
      <c r="P5379">
        <v>31.278676488914229</v>
      </c>
      <c r="Q5379">
        <v>28.618877899322769</v>
      </c>
      <c r="R5379">
        <v>31.738657025515899</v>
      </c>
      <c r="S5379">
        <v>244.70964547209371</v>
      </c>
      <c r="T5379">
        <f t="shared" si="253"/>
        <v>336.34585688584662</v>
      </c>
      <c r="U5379">
        <v>2566439.3166136802</v>
      </c>
      <c r="V5379">
        <v>3827445.138499747</v>
      </c>
      <c r="W5379">
        <v>6336231.8916881382</v>
      </c>
      <c r="X5379">
        <v>17338816.152029261</v>
      </c>
      <c r="Y5379">
        <f t="shared" si="254"/>
        <v>30068932.498830825</v>
      </c>
      <c r="Z5379">
        <v>0.1078506966699023</v>
      </c>
      <c r="AA5379">
        <v>0.12614042517295659</v>
      </c>
      <c r="AB5379">
        <v>0.1430294646824026</v>
      </c>
      <c r="AC5379">
        <v>0.8878010137891531</v>
      </c>
      <c r="AD5379">
        <v>0.10412399999999999</v>
      </c>
      <c r="AE5379">
        <v>5.4999999999999997E-3</v>
      </c>
      <c r="AF5379">
        <v>1.562282111573164</v>
      </c>
      <c r="AG5379">
        <v>0.78826245841183662</v>
      </c>
      <c r="AH5379">
        <v>7.4334332918262414</v>
      </c>
    </row>
    <row r="5380" spans="1:34">
      <c r="A5380" t="s">
        <v>1194</v>
      </c>
      <c r="B5380" t="s">
        <v>1260</v>
      </c>
      <c r="C5380" t="s">
        <v>5967</v>
      </c>
      <c r="D5380" t="s">
        <v>6283</v>
      </c>
      <c r="E5380" t="s">
        <v>671</v>
      </c>
      <c r="F5380" t="s">
        <v>49</v>
      </c>
      <c r="G5380" t="s">
        <v>672</v>
      </c>
      <c r="H5380" t="s">
        <v>1179</v>
      </c>
      <c r="I5380">
        <v>0.2128890820033465</v>
      </c>
      <c r="J5380">
        <v>1.490223574023426</v>
      </c>
      <c r="K5380">
        <v>0.2128890820033465</v>
      </c>
      <c r="L5380">
        <v>0.2128890820033465</v>
      </c>
      <c r="M5380">
        <v>2.1288908200334649</v>
      </c>
      <c r="N5380" t="str">
        <f t="shared" si="252"/>
        <v>05Qd-612,12889082003346</v>
      </c>
      <c r="O5380" t="s">
        <v>5969</v>
      </c>
      <c r="P5380">
        <v>13.38937116047847</v>
      </c>
      <c r="Q5380">
        <v>190.09156435372461</v>
      </c>
      <c r="R5380">
        <v>13.58627367754433</v>
      </c>
      <c r="S5380">
        <v>14.964591297005351</v>
      </c>
      <c r="T5380">
        <f t="shared" si="253"/>
        <v>232.03180048875276</v>
      </c>
      <c r="U5380">
        <v>1098608.1390996261</v>
      </c>
      <c r="V5380">
        <v>19412700.90259793</v>
      </c>
      <c r="W5380">
        <v>2712332.1725822189</v>
      </c>
      <c r="X5380">
        <v>1060310.8708218951</v>
      </c>
      <c r="Y5380">
        <f t="shared" si="254"/>
        <v>24283952.085101672</v>
      </c>
      <c r="Z5380">
        <v>4.6167330901654417E-2</v>
      </c>
      <c r="AA5380">
        <v>1.4589648638985711</v>
      </c>
      <c r="AB5380">
        <v>6.122620278373913E-2</v>
      </c>
      <c r="AC5380">
        <v>5.4291195995936938E-2</v>
      </c>
      <c r="AD5380">
        <v>0.10412399999999999</v>
      </c>
      <c r="AE5380">
        <v>5.4999999999999997E-3</v>
      </c>
      <c r="AF5380">
        <v>0.66876151414663831</v>
      </c>
      <c r="AG5380">
        <v>0.33742919497530433</v>
      </c>
      <c r="AH5380">
        <v>3.2447055291554081</v>
      </c>
    </row>
    <row r="5381" spans="1:34">
      <c r="A5381" t="s">
        <v>1194</v>
      </c>
      <c r="B5381" t="s">
        <v>1260</v>
      </c>
      <c r="C5381" t="s">
        <v>5970</v>
      </c>
      <c r="D5381" t="s">
        <v>6284</v>
      </c>
      <c r="E5381" t="s">
        <v>43</v>
      </c>
      <c r="F5381" t="s">
        <v>49</v>
      </c>
      <c r="G5381" t="s">
        <v>672</v>
      </c>
      <c r="H5381" t="s">
        <v>1179</v>
      </c>
      <c r="I5381">
        <v>0.21390198277993441</v>
      </c>
      <c r="J5381">
        <v>1.4973138794595411</v>
      </c>
      <c r="K5381">
        <v>0.21390198277993441</v>
      </c>
      <c r="L5381">
        <v>0.21390198277993441</v>
      </c>
      <c r="M5381">
        <v>2.139019827799344</v>
      </c>
      <c r="N5381" t="str">
        <f t="shared" si="252"/>
        <v>05Qd-612,13901982779934</v>
      </c>
      <c r="O5381" t="s">
        <v>5972</v>
      </c>
      <c r="P5381">
        <v>12.309086827245309</v>
      </c>
      <c r="Q5381">
        <v>190.9959972694231</v>
      </c>
      <c r="R5381">
        <v>13.650915541887111</v>
      </c>
      <c r="S5381">
        <v>15.035791031643781</v>
      </c>
      <c r="T5381">
        <f t="shared" si="253"/>
        <v>231.99179067019929</v>
      </c>
      <c r="U5381">
        <v>1646198.5232980161</v>
      </c>
      <c r="V5381">
        <v>19505064.2104523</v>
      </c>
      <c r="W5381">
        <v>2725237.124485434</v>
      </c>
      <c r="X5381">
        <v>1065355.703062109</v>
      </c>
      <c r="Y5381">
        <f t="shared" si="254"/>
        <v>24941855.56129786</v>
      </c>
      <c r="Z5381">
        <v>5.4253470431008928E-2</v>
      </c>
      <c r="AA5381">
        <v>1.465906444132516</v>
      </c>
      <c r="AB5381">
        <v>6.1517509729889612E-2</v>
      </c>
      <c r="AC5381">
        <v>5.4549507009675577E-2</v>
      </c>
      <c r="AD5381">
        <v>0.10412399999999999</v>
      </c>
      <c r="AE5381">
        <v>5.4999999999999997E-3</v>
      </c>
      <c r="AF5381">
        <v>0.67194340140293529</v>
      </c>
      <c r="AG5381">
        <v>0.33903464270619599</v>
      </c>
      <c r="AH5381">
        <v>3.2596218719084749</v>
      </c>
    </row>
    <row r="5382" spans="1:34">
      <c r="A5382" t="s">
        <v>1194</v>
      </c>
      <c r="B5382" t="s">
        <v>1260</v>
      </c>
      <c r="C5382" t="s">
        <v>5973</v>
      </c>
      <c r="D5382" t="s">
        <v>6285</v>
      </c>
      <c r="E5382" t="s">
        <v>671</v>
      </c>
      <c r="F5382" t="s">
        <v>43</v>
      </c>
      <c r="G5382" t="s">
        <v>672</v>
      </c>
      <c r="H5382" t="s">
        <v>46</v>
      </c>
      <c r="I5382">
        <v>0.2303030266806301</v>
      </c>
      <c r="J5382">
        <v>0.2303030266806301</v>
      </c>
      <c r="K5382">
        <v>0.2303030266806301</v>
      </c>
      <c r="L5382">
        <v>1.612121186764411</v>
      </c>
      <c r="M5382">
        <v>2.3030302668063012</v>
      </c>
      <c r="N5382" t="str">
        <f t="shared" si="252"/>
        <v>05Qd-612,3030302668063</v>
      </c>
      <c r="O5382" t="s">
        <v>5918</v>
      </c>
      <c r="P5382">
        <v>14.484597681529101</v>
      </c>
      <c r="Q5382">
        <v>13.2528923535308</v>
      </c>
      <c r="R5382">
        <v>14.69760647096335</v>
      </c>
      <c r="S5382">
        <v>261.1636322558345</v>
      </c>
      <c r="T5382">
        <f t="shared" si="253"/>
        <v>303.59872876185773</v>
      </c>
      <c r="U5382">
        <v>1188472.3123877309</v>
      </c>
      <c r="V5382">
        <v>1772421.6367959799</v>
      </c>
      <c r="W5382">
        <v>2934196.0744568142</v>
      </c>
      <c r="X5382">
        <v>23894860.230222091</v>
      </c>
      <c r="Y5382">
        <f t="shared" si="254"/>
        <v>29789950.253862616</v>
      </c>
      <c r="Z5382">
        <v>4.9943735678516663E-2</v>
      </c>
      <c r="AA5382">
        <v>5.8413383016856862E-2</v>
      </c>
      <c r="AB5382">
        <v>6.623439624318303E-2</v>
      </c>
      <c r="AC5382">
        <v>1.4914373077889309</v>
      </c>
      <c r="AD5382">
        <v>0.10412399999999999</v>
      </c>
      <c r="AE5382">
        <v>5.4999999999999997E-3</v>
      </c>
      <c r="AF5382">
        <v>0.72346500527946622</v>
      </c>
      <c r="AG5382">
        <v>0.36503029728879871</v>
      </c>
      <c r="AH5382">
        <v>3.501149569374566</v>
      </c>
    </row>
    <row r="5383" spans="1:34">
      <c r="A5383" t="s">
        <v>1194</v>
      </c>
      <c r="B5383" t="s">
        <v>1260</v>
      </c>
      <c r="C5383" t="s">
        <v>5975</v>
      </c>
      <c r="D5383" t="s">
        <v>6286</v>
      </c>
      <c r="E5383" t="s">
        <v>43</v>
      </c>
      <c r="F5383" t="s">
        <v>49</v>
      </c>
      <c r="G5383" t="s">
        <v>672</v>
      </c>
      <c r="H5383" t="s">
        <v>46</v>
      </c>
      <c r="I5383">
        <v>0.1996769621756519</v>
      </c>
      <c r="J5383">
        <v>1.3977387352295629</v>
      </c>
      <c r="K5383">
        <v>0.1996769621756519</v>
      </c>
      <c r="L5383">
        <v>0.1996769621756519</v>
      </c>
      <c r="M5383">
        <v>1.9967696217565181</v>
      </c>
      <c r="N5383" t="str">
        <f t="shared" si="252"/>
        <v>05Qd-611,99676962175652</v>
      </c>
      <c r="O5383" t="s">
        <v>5977</v>
      </c>
      <c r="P5383">
        <v>11.49050155065342</v>
      </c>
      <c r="Q5383">
        <v>178.29428239430561</v>
      </c>
      <c r="R5383">
        <v>12.7430952761421</v>
      </c>
      <c r="S5383">
        <v>32.347667872455609</v>
      </c>
      <c r="T5383">
        <f t="shared" si="253"/>
        <v>234.87554709355675</v>
      </c>
      <c r="U5383">
        <v>1536722.17526086</v>
      </c>
      <c r="V5383">
        <v>18207928.313554171</v>
      </c>
      <c r="W5383">
        <v>2544001.9917225721</v>
      </c>
      <c r="X5383">
        <v>2959611.9333675122</v>
      </c>
      <c r="Y5383">
        <f t="shared" si="254"/>
        <v>25248264.413905118</v>
      </c>
      <c r="Z5383">
        <v>5.0645478000527683E-2</v>
      </c>
      <c r="AA5383">
        <v>1.368419973456884</v>
      </c>
      <c r="AB5383">
        <v>5.7426440390284043E-2</v>
      </c>
      <c r="AC5383">
        <v>0.1847290844756119</v>
      </c>
      <c r="AD5383">
        <v>0.10412399999999999</v>
      </c>
      <c r="AE5383">
        <v>5.4999999999999997E-3</v>
      </c>
      <c r="AF5383">
        <v>0.62725747280309474</v>
      </c>
      <c r="AG5383">
        <v>0.31648798504840808</v>
      </c>
      <c r="AH5383">
        <v>3.0501390796080212</v>
      </c>
    </row>
    <row r="5384" spans="1:34">
      <c r="A5384" t="s">
        <v>1194</v>
      </c>
      <c r="B5384" t="s">
        <v>1260</v>
      </c>
      <c r="C5384" t="s">
        <v>5978</v>
      </c>
      <c r="D5384" t="s">
        <v>6287</v>
      </c>
      <c r="E5384" t="s">
        <v>671</v>
      </c>
      <c r="F5384" t="s">
        <v>672</v>
      </c>
      <c r="G5384" t="s">
        <v>1179</v>
      </c>
      <c r="H5384" t="s">
        <v>46</v>
      </c>
      <c r="I5384">
        <v>0.2267391867276006</v>
      </c>
      <c r="J5384">
        <v>0.2267391867276006</v>
      </c>
      <c r="K5384">
        <v>0.2267391867276006</v>
      </c>
      <c r="L5384">
        <v>1.5871743070932041</v>
      </c>
      <c r="M5384">
        <v>2.2673918672760061</v>
      </c>
      <c r="N5384" t="str">
        <f t="shared" si="252"/>
        <v>05Qd-612,26739186727601</v>
      </c>
      <c r="O5384" t="s">
        <v>5980</v>
      </c>
      <c r="P5384">
        <v>14.2604547830835</v>
      </c>
      <c r="Q5384">
        <v>14.47016735342296</v>
      </c>
      <c r="R5384">
        <v>15.93815534579921</v>
      </c>
      <c r="S5384">
        <v>257.12223774909899</v>
      </c>
      <c r="T5384">
        <f t="shared" si="253"/>
        <v>301.79101523140469</v>
      </c>
      <c r="U5384">
        <v>1170081.21622628</v>
      </c>
      <c r="V5384">
        <v>2888790.6564261052</v>
      </c>
      <c r="W5384">
        <v>1129292.4102364781</v>
      </c>
      <c r="X5384">
        <v>23525097.579735469</v>
      </c>
      <c r="Y5384">
        <f t="shared" si="254"/>
        <v>28713261.862624332</v>
      </c>
      <c r="Z5384">
        <v>4.9170877921586413E-2</v>
      </c>
      <c r="AA5384">
        <v>6.5209447544078092E-2</v>
      </c>
      <c r="AB5384">
        <v>5.7823264165299017E-2</v>
      </c>
      <c r="AC5384">
        <v>1.4683579590650091</v>
      </c>
      <c r="AD5384">
        <v>0.10412399999999999</v>
      </c>
      <c r="AE5384">
        <v>5.4999999999999997E-3</v>
      </c>
      <c r="AF5384">
        <v>0.71226969652649386</v>
      </c>
      <c r="AG5384">
        <v>0.35938161096324689</v>
      </c>
      <c r="AH5384">
        <v>3.4486671747657458</v>
      </c>
    </row>
    <row r="5385" spans="1:34">
      <c r="A5385" t="s">
        <v>1194</v>
      </c>
      <c r="B5385" t="s">
        <v>1260</v>
      </c>
      <c r="C5385" t="s">
        <v>5981</v>
      </c>
      <c r="D5385" t="s">
        <v>6288</v>
      </c>
      <c r="E5385" t="s">
        <v>43</v>
      </c>
      <c r="F5385" t="s">
        <v>672</v>
      </c>
      <c r="G5385" t="s">
        <v>1179</v>
      </c>
      <c r="H5385" t="s">
        <v>46</v>
      </c>
      <c r="I5385">
        <v>0.22788852467501819</v>
      </c>
      <c r="J5385">
        <v>0.22788852467501819</v>
      </c>
      <c r="K5385">
        <v>0.22788852467501819</v>
      </c>
      <c r="L5385">
        <v>1.595219672725128</v>
      </c>
      <c r="M5385">
        <v>2.2788852467501819</v>
      </c>
      <c r="N5385" t="str">
        <f t="shared" si="252"/>
        <v>05Qd-612,27888524675018</v>
      </c>
      <c r="O5385" t="s">
        <v>5983</v>
      </c>
      <c r="P5385">
        <v>13.11394873811696</v>
      </c>
      <c r="Q5385">
        <v>14.543516440913301</v>
      </c>
      <c r="R5385">
        <v>16.01894564506393</v>
      </c>
      <c r="S5385">
        <v>258.42558698147059</v>
      </c>
      <c r="T5385">
        <f t="shared" si="253"/>
        <v>302.10199780556479</v>
      </c>
      <c r="U5385">
        <v>1753839.5293069261</v>
      </c>
      <c r="V5385">
        <v>2903433.8981678369</v>
      </c>
      <c r="W5385">
        <v>1135016.7785715151</v>
      </c>
      <c r="X5385">
        <v>23644345.989131842</v>
      </c>
      <c r="Y5385">
        <f t="shared" si="254"/>
        <v>29436636.195178121</v>
      </c>
      <c r="Z5385">
        <v>5.7800975822381029E-2</v>
      </c>
      <c r="AA5385">
        <v>6.5539993373734728E-2</v>
      </c>
      <c r="AB5385">
        <v>5.8116369528813321E-2</v>
      </c>
      <c r="AC5385">
        <v>1.475801046195659</v>
      </c>
      <c r="AD5385">
        <v>0.10412399999999999</v>
      </c>
      <c r="AE5385">
        <v>5.4999999999999997E-3</v>
      </c>
      <c r="AF5385">
        <v>0.71588018222518801</v>
      </c>
      <c r="AG5385">
        <v>0.36120331160990382</v>
      </c>
      <c r="AH5385">
        <v>3.465592740585274</v>
      </c>
    </row>
    <row r="5386" spans="1:34">
      <c r="A5386" t="s">
        <v>1194</v>
      </c>
      <c r="B5386" t="s">
        <v>1260</v>
      </c>
      <c r="C5386" t="s">
        <v>5984</v>
      </c>
      <c r="D5386" t="s">
        <v>6289</v>
      </c>
      <c r="E5386" t="s">
        <v>49</v>
      </c>
      <c r="F5386" t="s">
        <v>672</v>
      </c>
      <c r="G5386" t="s">
        <v>1179</v>
      </c>
      <c r="H5386" t="s">
        <v>46</v>
      </c>
      <c r="I5386">
        <v>1.3789469738511859</v>
      </c>
      <c r="J5386">
        <v>0.19699242483588369</v>
      </c>
      <c r="K5386">
        <v>0.19699242483588369</v>
      </c>
      <c r="L5386">
        <v>0.19699242483588369</v>
      </c>
      <c r="M5386">
        <v>1.9699242483588371</v>
      </c>
      <c r="N5386" t="str">
        <f t="shared" si="252"/>
        <v>05Qd-611,96992424835884</v>
      </c>
      <c r="O5386" t="s">
        <v>5986</v>
      </c>
      <c r="P5386">
        <v>175.89722239629921</v>
      </c>
      <c r="Q5386">
        <v>12.571771981154599</v>
      </c>
      <c r="R5386">
        <v>13.847169138663039</v>
      </c>
      <c r="S5386">
        <v>31.91277282341316</v>
      </c>
      <c r="T5386">
        <f t="shared" si="253"/>
        <v>234.22893633953001</v>
      </c>
      <c r="U5386">
        <v>17963133.60661868</v>
      </c>
      <c r="V5386">
        <v>2509799.4063826762</v>
      </c>
      <c r="W5386">
        <v>981136.31548173574</v>
      </c>
      <c r="X5386">
        <v>2919821.720917468</v>
      </c>
      <c r="Y5386">
        <f t="shared" si="254"/>
        <v>24373891.049400561</v>
      </c>
      <c r="Z5386">
        <v>1.350022385296473</v>
      </c>
      <c r="AA5386">
        <v>5.665437624308374E-2</v>
      </c>
      <c r="AB5386">
        <v>5.0237213885452887E-2</v>
      </c>
      <c r="AC5386">
        <v>0.18224551241195169</v>
      </c>
      <c r="AD5386">
        <v>0.10412399999999999</v>
      </c>
      <c r="AE5386">
        <v>5.4999999999999997E-3</v>
      </c>
      <c r="AF5386">
        <v>0.61882437121220002</v>
      </c>
      <c r="AG5386">
        <v>0.31223299336487559</v>
      </c>
      <c r="AH5386">
        <v>3.0106056129359118</v>
      </c>
    </row>
    <row r="5387" spans="1:34">
      <c r="A5387" t="s">
        <v>1531</v>
      </c>
      <c r="B5387" t="s">
        <v>2142</v>
      </c>
      <c r="C5387" t="s">
        <v>5913</v>
      </c>
      <c r="D5387" t="s">
        <v>6290</v>
      </c>
      <c r="E5387" t="s">
        <v>671</v>
      </c>
      <c r="F5387" t="s">
        <v>43</v>
      </c>
      <c r="G5387" t="s">
        <v>254</v>
      </c>
      <c r="H5387" t="s">
        <v>672</v>
      </c>
      <c r="I5387">
        <v>0</v>
      </c>
      <c r="J5387">
        <v>0</v>
      </c>
      <c r="K5387">
        <v>0</v>
      </c>
      <c r="L5387">
        <v>0</v>
      </c>
      <c r="M5387">
        <v>0</v>
      </c>
      <c r="N5387" t="str">
        <f t="shared" si="252"/>
        <v>10Qf-300</v>
      </c>
      <c r="O5387" t="s">
        <v>5915</v>
      </c>
      <c r="P5387">
        <v>0</v>
      </c>
      <c r="Q5387">
        <v>0</v>
      </c>
      <c r="R5387">
        <v>0</v>
      </c>
      <c r="S5387">
        <v>0</v>
      </c>
      <c r="T5387">
        <f t="shared" si="253"/>
        <v>0</v>
      </c>
      <c r="U5387">
        <v>0</v>
      </c>
      <c r="V5387">
        <v>0</v>
      </c>
      <c r="W5387">
        <v>0</v>
      </c>
      <c r="X5387">
        <v>0</v>
      </c>
      <c r="Y5387">
        <f t="shared" si="254"/>
        <v>0</v>
      </c>
      <c r="Z5387">
        <v>0</v>
      </c>
      <c r="AA5387">
        <v>0</v>
      </c>
      <c r="AB5387">
        <v>0</v>
      </c>
      <c r="AC5387">
        <v>0</v>
      </c>
      <c r="AD5387">
        <v>0.10412399999999999</v>
      </c>
      <c r="AE5387">
        <v>5.4999999999999997E-3</v>
      </c>
      <c r="AF5387">
        <v>0</v>
      </c>
      <c r="AG5387">
        <v>0</v>
      </c>
      <c r="AH5387">
        <v>0</v>
      </c>
    </row>
    <row r="5388" spans="1:34">
      <c r="A5388" t="s">
        <v>1531</v>
      </c>
      <c r="B5388" t="s">
        <v>2142</v>
      </c>
      <c r="C5388" t="s">
        <v>5916</v>
      </c>
      <c r="D5388" t="s">
        <v>6291</v>
      </c>
      <c r="E5388" t="s">
        <v>671</v>
      </c>
      <c r="F5388" t="s">
        <v>43</v>
      </c>
      <c r="G5388" t="s">
        <v>672</v>
      </c>
      <c r="H5388" t="s">
        <v>46</v>
      </c>
      <c r="I5388">
        <v>0.31263937170041117</v>
      </c>
      <c r="J5388">
        <v>0.31263937170041117</v>
      </c>
      <c r="K5388">
        <v>0.31263937170041117</v>
      </c>
      <c r="L5388">
        <v>2.1884756019028782</v>
      </c>
      <c r="M5388">
        <v>3.1263937170041118</v>
      </c>
      <c r="N5388" t="str">
        <f t="shared" si="252"/>
        <v>10Qf-303,12639371700411</v>
      </c>
      <c r="O5388" t="s">
        <v>5918</v>
      </c>
      <c r="P5388">
        <v>15.538877584057211</v>
      </c>
      <c r="Q5388">
        <v>14.02613908492299</v>
      </c>
      <c r="R5388">
        <v>15.767390489705109</v>
      </c>
      <c r="S5388">
        <v>272.22695887100821</v>
      </c>
      <c r="T5388">
        <f t="shared" si="253"/>
        <v>317.55936602969354</v>
      </c>
      <c r="U5388">
        <v>1312457.3757642431</v>
      </c>
      <c r="V5388">
        <v>1909771.2598921671</v>
      </c>
      <c r="W5388">
        <v>3147765.2752998248</v>
      </c>
      <c r="X5388">
        <v>24907086.323370889</v>
      </c>
      <c r="Y5388">
        <f t="shared" si="254"/>
        <v>31277080.234327123</v>
      </c>
      <c r="Z5388">
        <v>5.3578954131990313E-2</v>
      </c>
      <c r="AA5388">
        <v>6.1821541498979511E-2</v>
      </c>
      <c r="AB5388">
        <v>7.1055351187918461E-2</v>
      </c>
      <c r="AC5388">
        <v>1.554617077190976</v>
      </c>
      <c r="AD5388">
        <v>0.10412399999999999</v>
      </c>
      <c r="AE5388">
        <v>5.4999999999999997E-3</v>
      </c>
      <c r="AF5388">
        <v>0.98211320953008752</v>
      </c>
      <c r="AG5388">
        <v>0.49553340414515168</v>
      </c>
      <c r="AH5388">
        <v>4.7136643306793511</v>
      </c>
    </row>
    <row r="5389" spans="1:34">
      <c r="A5389" t="s">
        <v>1531</v>
      </c>
      <c r="B5389" t="s">
        <v>2142</v>
      </c>
      <c r="C5389" t="s">
        <v>5919</v>
      </c>
      <c r="D5389" t="s">
        <v>6292</v>
      </c>
      <c r="E5389" t="s">
        <v>671</v>
      </c>
      <c r="F5389" t="s">
        <v>254</v>
      </c>
      <c r="G5389" t="s">
        <v>672</v>
      </c>
      <c r="H5389" t="s">
        <v>46</v>
      </c>
      <c r="I5389">
        <v>0.2477126862939838</v>
      </c>
      <c r="J5389">
        <v>0.57131201276808408</v>
      </c>
      <c r="K5389">
        <v>0.2477126862939838</v>
      </c>
      <c r="L5389">
        <v>1.4103894775837871</v>
      </c>
      <c r="M5389">
        <v>2.477126862939838</v>
      </c>
      <c r="N5389" t="str">
        <f t="shared" si="252"/>
        <v>10Qf-302,47712686293984</v>
      </c>
      <c r="O5389" t="s">
        <v>5921</v>
      </c>
      <c r="P5389">
        <v>12.31187578008787</v>
      </c>
      <c r="Q5389">
        <v>54.734971083542852</v>
      </c>
      <c r="R5389">
        <v>12.492932776853859</v>
      </c>
      <c r="S5389">
        <v>175.43994457715829</v>
      </c>
      <c r="T5389">
        <f t="shared" si="253"/>
        <v>254.97972421764285</v>
      </c>
      <c r="U5389">
        <v>1039895.712522267</v>
      </c>
      <c r="V5389">
        <v>30414372.19084806</v>
      </c>
      <c r="W5389">
        <v>2494060.1304516229</v>
      </c>
      <c r="X5389">
        <v>16051671.96618914</v>
      </c>
      <c r="Y5389">
        <f t="shared" si="254"/>
        <v>50000000.000011086</v>
      </c>
      <c r="Z5389">
        <v>4.2452064129580011E-2</v>
      </c>
      <c r="AA5389">
        <v>0.31498769081868833</v>
      </c>
      <c r="AB5389">
        <v>5.6299089339228441E-2</v>
      </c>
      <c r="AC5389">
        <v>1.001891711945857</v>
      </c>
      <c r="AD5389">
        <v>0.10412399999999999</v>
      </c>
      <c r="AE5389">
        <v>5.4999999999999997E-3</v>
      </c>
      <c r="AF5389">
        <v>0.7781550354784833</v>
      </c>
      <c r="AG5389">
        <v>0.39262460777596442</v>
      </c>
      <c r="AH5389">
        <v>3.7575305061942861</v>
      </c>
    </row>
    <row r="5390" spans="1:34">
      <c r="A5390" t="s">
        <v>1531</v>
      </c>
      <c r="B5390" t="s">
        <v>2142</v>
      </c>
      <c r="C5390" t="s">
        <v>5922</v>
      </c>
      <c r="D5390" t="s">
        <v>6293</v>
      </c>
      <c r="E5390" t="s">
        <v>43</v>
      </c>
      <c r="F5390" t="s">
        <v>254</v>
      </c>
      <c r="G5390" t="s">
        <v>672</v>
      </c>
      <c r="H5390" t="s">
        <v>46</v>
      </c>
      <c r="I5390">
        <v>0.25033915972874771</v>
      </c>
      <c r="J5390">
        <v>0.5532761260990714</v>
      </c>
      <c r="K5390">
        <v>0.25033915972874771</v>
      </c>
      <c r="L5390">
        <v>1.449437151730911</v>
      </c>
      <c r="M5390">
        <v>2.503391597287477</v>
      </c>
      <c r="N5390" t="str">
        <f t="shared" si="252"/>
        <v>10Qf-302,50339159728748</v>
      </c>
      <c r="O5390" t="s">
        <v>5924</v>
      </c>
      <c r="P5390">
        <v>11.231125029648821</v>
      </c>
      <c r="Q5390">
        <v>53.007029585321277</v>
      </c>
      <c r="R5390">
        <v>12.625394123713409</v>
      </c>
      <c r="S5390">
        <v>180.29712899119289</v>
      </c>
      <c r="T5390">
        <f t="shared" si="253"/>
        <v>257.1606777298764</v>
      </c>
      <c r="U5390">
        <v>1529207.6934368019</v>
      </c>
      <c r="V5390">
        <v>29454213.54253694</v>
      </c>
      <c r="W5390">
        <v>2520504.4065819168</v>
      </c>
      <c r="X5390">
        <v>16496074.357453469</v>
      </c>
      <c r="Y5390">
        <f t="shared" si="254"/>
        <v>50000000.000009127</v>
      </c>
      <c r="Z5390">
        <v>4.95022513249571E-2</v>
      </c>
      <c r="AA5390">
        <v>0.30504376846667219</v>
      </c>
      <c r="AB5390">
        <v>5.6896023088416361E-2</v>
      </c>
      <c r="AC5390">
        <v>1.029629823808254</v>
      </c>
      <c r="AD5390">
        <v>0.10412399999999999</v>
      </c>
      <c r="AE5390">
        <v>5.4999999999999997E-3</v>
      </c>
      <c r="AF5390">
        <v>0.78640573736779396</v>
      </c>
      <c r="AG5390">
        <v>0.39678756817006522</v>
      </c>
      <c r="AH5390">
        <v>3.7962089028253359</v>
      </c>
    </row>
    <row r="5391" spans="1:34">
      <c r="A5391" t="s">
        <v>1194</v>
      </c>
      <c r="B5391" t="s">
        <v>1266</v>
      </c>
      <c r="C5391" t="s">
        <v>5961</v>
      </c>
      <c r="D5391" t="s">
        <v>6294</v>
      </c>
      <c r="E5391" t="s">
        <v>671</v>
      </c>
      <c r="F5391" t="s">
        <v>43</v>
      </c>
      <c r="G5391" t="s">
        <v>49</v>
      </c>
      <c r="H5391" t="s">
        <v>672</v>
      </c>
      <c r="I5391">
        <v>0.214444940781821</v>
      </c>
      <c r="J5391">
        <v>0.214444940781821</v>
      </c>
      <c r="K5391">
        <v>1.501114585472747</v>
      </c>
      <c r="L5391">
        <v>0.21444494078182089</v>
      </c>
      <c r="M5391">
        <v>2.1444494078182101</v>
      </c>
      <c r="N5391" t="str">
        <f t="shared" si="252"/>
        <v>05Qd-612,14444940781821</v>
      </c>
      <c r="O5391" t="s">
        <v>5963</v>
      </c>
      <c r="P5391">
        <v>13.487224796100589</v>
      </c>
      <c r="Q5391">
        <v>12.34033159226297</v>
      </c>
      <c r="R5391">
        <v>191.4808118732804</v>
      </c>
      <c r="S5391">
        <v>13.68556633721971</v>
      </c>
      <c r="T5391">
        <f t="shared" si="253"/>
        <v>230.99393459886369</v>
      </c>
      <c r="U5391">
        <v>1089066.115095051</v>
      </c>
      <c r="V5391">
        <v>1644424.3339501489</v>
      </c>
      <c r="W5391">
        <v>19479372.32953842</v>
      </c>
      <c r="X5391">
        <v>2732154.7289159652</v>
      </c>
      <c r="Y5391">
        <f t="shared" si="254"/>
        <v>24945017.507499583</v>
      </c>
      <c r="Z5391">
        <v>4.6504735931476221E-2</v>
      </c>
      <c r="AA5391">
        <v>5.4391184703302238E-2</v>
      </c>
      <c r="AB5391">
        <v>1.469627427096371</v>
      </c>
      <c r="AC5391">
        <v>6.1673662673073601E-2</v>
      </c>
      <c r="AD5391">
        <v>0.10412399999999999</v>
      </c>
      <c r="AE5391">
        <v>5.4999999999999997E-3</v>
      </c>
      <c r="AF5391">
        <v>0.67364902863399256</v>
      </c>
      <c r="AG5391">
        <v>0.33989523113918618</v>
      </c>
      <c r="AH5391">
        <v>3.2676176675913888</v>
      </c>
    </row>
    <row r="5392" spans="1:34">
      <c r="A5392" t="s">
        <v>1194</v>
      </c>
      <c r="B5392" t="s">
        <v>1266</v>
      </c>
      <c r="C5392" t="s">
        <v>5964</v>
      </c>
      <c r="D5392" t="s">
        <v>6295</v>
      </c>
      <c r="E5392" t="s">
        <v>671</v>
      </c>
      <c r="F5392" t="s">
        <v>43</v>
      </c>
      <c r="G5392" t="s">
        <v>672</v>
      </c>
      <c r="H5392" t="s">
        <v>1179</v>
      </c>
      <c r="I5392">
        <v>0.48215295105720207</v>
      </c>
      <c r="J5392">
        <v>0.48215295105720202</v>
      </c>
      <c r="K5392">
        <v>0.48215295105720202</v>
      </c>
      <c r="L5392">
        <v>3.3750706574004141</v>
      </c>
      <c r="M5392">
        <v>4.8215295105720202</v>
      </c>
      <c r="N5392" t="str">
        <f t="shared" si="252"/>
        <v>05Qd-614,82152951057202</v>
      </c>
      <c r="O5392" t="s">
        <v>5966</v>
      </c>
      <c r="P5392">
        <v>30.324358379841239</v>
      </c>
      <c r="Q5392">
        <v>27.745710729018992</v>
      </c>
      <c r="R5392">
        <v>30.770304826603599</v>
      </c>
      <c r="S5392">
        <v>237.24350967758139</v>
      </c>
      <c r="T5392">
        <f t="shared" si="253"/>
        <v>326.0838836130452</v>
      </c>
      <c r="U5392">
        <v>2448630.5872970968</v>
      </c>
      <c r="V5392">
        <v>3697284.9185143909</v>
      </c>
      <c r="W5392">
        <v>6142912.3041516598</v>
      </c>
      <c r="X5392">
        <v>16277015.69490679</v>
      </c>
      <c r="Y5392">
        <f t="shared" si="254"/>
        <v>28565843.504869938</v>
      </c>
      <c r="Z5392">
        <v>0.1045601522971344</v>
      </c>
      <c r="AA5392">
        <v>0.12229185785677291</v>
      </c>
      <c r="AB5392">
        <v>0.1386656096987747</v>
      </c>
      <c r="AC5392">
        <v>0.86071404337297708</v>
      </c>
      <c r="AD5392">
        <v>0.10412399999999999</v>
      </c>
      <c r="AE5392">
        <v>5.4999999999999997E-3</v>
      </c>
      <c r="AF5392">
        <v>1.5146166001796919</v>
      </c>
      <c r="AG5392">
        <v>0.7642124274256652</v>
      </c>
      <c r="AH5392">
        <v>7.2099825381773774</v>
      </c>
    </row>
    <row r="5393" spans="1:34">
      <c r="A5393" t="s">
        <v>1194</v>
      </c>
      <c r="B5393" t="s">
        <v>1266</v>
      </c>
      <c r="C5393" t="s">
        <v>5967</v>
      </c>
      <c r="D5393" t="s">
        <v>6296</v>
      </c>
      <c r="E5393" t="s">
        <v>671</v>
      </c>
      <c r="F5393" t="s">
        <v>49</v>
      </c>
      <c r="G5393" t="s">
        <v>672</v>
      </c>
      <c r="H5393" t="s">
        <v>1179</v>
      </c>
      <c r="I5393">
        <v>0.21104595720933031</v>
      </c>
      <c r="J5393">
        <v>1.477321700465313</v>
      </c>
      <c r="K5393">
        <v>0.21104595720933039</v>
      </c>
      <c r="L5393">
        <v>0.21104595720933039</v>
      </c>
      <c r="M5393">
        <v>2.110459572093303</v>
      </c>
      <c r="N5393" t="str">
        <f t="shared" si="252"/>
        <v>05Qd-612,1104595720933</v>
      </c>
      <c r="O5393" t="s">
        <v>5969</v>
      </c>
      <c r="P5393">
        <v>13.273450316957829</v>
      </c>
      <c r="Q5393">
        <v>188.4458130916276</v>
      </c>
      <c r="R5393">
        <v>13.46864811573662</v>
      </c>
      <c r="S5393">
        <v>14.83503270718816</v>
      </c>
      <c r="T5393">
        <f t="shared" si="253"/>
        <v>230.02294423151019</v>
      </c>
      <c r="U5393">
        <v>1071804.258410214</v>
      </c>
      <c r="V5393">
        <v>19170621.438474528</v>
      </c>
      <c r="W5393">
        <v>2688849.678177854</v>
      </c>
      <c r="X5393">
        <v>1017815.241974459</v>
      </c>
      <c r="Y5393">
        <f t="shared" si="254"/>
        <v>23949090.617037058</v>
      </c>
      <c r="Z5393">
        <v>4.5767629087650398E-2</v>
      </c>
      <c r="AA5393">
        <v>1.4463336181393001</v>
      </c>
      <c r="AB5393">
        <v>6.069612612911577E-2</v>
      </c>
      <c r="AC5393">
        <v>5.3821160386335658E-2</v>
      </c>
      <c r="AD5393">
        <v>0.10412399999999999</v>
      </c>
      <c r="AE5393">
        <v>5.4999999999999997E-3</v>
      </c>
      <c r="AF5393">
        <v>0.66297159332773936</v>
      </c>
      <c r="AG5393">
        <v>0.33450784217678858</v>
      </c>
      <c r="AH5393">
        <v>3.217563007597831</v>
      </c>
    </row>
    <row r="5394" spans="1:34">
      <c r="A5394" t="s">
        <v>1194</v>
      </c>
      <c r="B5394" t="s">
        <v>1266</v>
      </c>
      <c r="C5394" t="s">
        <v>5970</v>
      </c>
      <c r="D5394" t="s">
        <v>6297</v>
      </c>
      <c r="E5394" t="s">
        <v>43</v>
      </c>
      <c r="F5394" t="s">
        <v>49</v>
      </c>
      <c r="G5394" t="s">
        <v>672</v>
      </c>
      <c r="H5394" t="s">
        <v>1179</v>
      </c>
      <c r="I5394">
        <v>0.2121373869974259</v>
      </c>
      <c r="J5394">
        <v>1.4849617089819811</v>
      </c>
      <c r="K5394">
        <v>0.2121373869974259</v>
      </c>
      <c r="L5394">
        <v>0.21213738699742599</v>
      </c>
      <c r="M5394">
        <v>2.121373869974259</v>
      </c>
      <c r="N5394" t="str">
        <f t="shared" si="252"/>
        <v>05Qd-612,12137386997426</v>
      </c>
      <c r="O5394" t="s">
        <v>5972</v>
      </c>
      <c r="P5394">
        <v>12.207542360851869</v>
      </c>
      <c r="Q5394">
        <v>189.42036563255161</v>
      </c>
      <c r="R5394">
        <v>13.53830158815216</v>
      </c>
      <c r="S5394">
        <v>14.91175247390674</v>
      </c>
      <c r="T5394">
        <f t="shared" si="253"/>
        <v>230.07796205546239</v>
      </c>
      <c r="U5394">
        <v>1626729.360214123</v>
      </c>
      <c r="V5394">
        <v>19269762.817778479</v>
      </c>
      <c r="W5394">
        <v>2702755.135895595</v>
      </c>
      <c r="X5394">
        <v>1023078.900603876</v>
      </c>
      <c r="Y5394">
        <f t="shared" si="254"/>
        <v>24622326.214492071</v>
      </c>
      <c r="Z5394">
        <v>5.3805903541423339E-2</v>
      </c>
      <c r="AA5394">
        <v>1.453813370962973</v>
      </c>
      <c r="AB5394">
        <v>6.1010017761797528E-2</v>
      </c>
      <c r="AC5394">
        <v>5.40994979505907E-2</v>
      </c>
      <c r="AD5394">
        <v>0.10412399999999999</v>
      </c>
      <c r="AE5394">
        <v>5.4999999999999997E-3</v>
      </c>
      <c r="AF5394">
        <v>0.66640016857830131</v>
      </c>
      <c r="AG5394">
        <v>0.33623775839092013</v>
      </c>
      <c r="AH5394">
        <v>3.233635796943481</v>
      </c>
    </row>
    <row r="5395" spans="1:34">
      <c r="A5395" t="s">
        <v>1194</v>
      </c>
      <c r="B5395" t="s">
        <v>1266</v>
      </c>
      <c r="C5395" t="s">
        <v>5973</v>
      </c>
      <c r="D5395" t="s">
        <v>6298</v>
      </c>
      <c r="E5395" t="s">
        <v>671</v>
      </c>
      <c r="F5395" t="s">
        <v>43</v>
      </c>
      <c r="G5395" t="s">
        <v>672</v>
      </c>
      <c r="H5395" t="s">
        <v>46</v>
      </c>
      <c r="I5395">
        <v>0.22306246470671359</v>
      </c>
      <c r="J5395">
        <v>0.22306246470671359</v>
      </c>
      <c r="K5395">
        <v>0.22306246470671359</v>
      </c>
      <c r="L5395">
        <v>1.561437252946996</v>
      </c>
      <c r="M5395">
        <v>2.2306246470671369</v>
      </c>
      <c r="N5395" t="str">
        <f t="shared" si="252"/>
        <v>05Qd-612,23062464706714</v>
      </c>
      <c r="O5395" t="s">
        <v>5918</v>
      </c>
      <c r="P5395">
        <v>14.029212319504341</v>
      </c>
      <c r="Q5395">
        <v>12.836230923577251</v>
      </c>
      <c r="R5395">
        <v>14.2355242653794</v>
      </c>
      <c r="S5395">
        <v>252.95283497741329</v>
      </c>
      <c r="T5395">
        <f t="shared" si="253"/>
        <v>294.05380248587426</v>
      </c>
      <c r="U5395">
        <v>1132830.511067302</v>
      </c>
      <c r="V5395">
        <v>1710505.9397405549</v>
      </c>
      <c r="W5395">
        <v>2841947.054429003</v>
      </c>
      <c r="X5395">
        <v>23143622.963180371</v>
      </c>
      <c r="Y5395">
        <f t="shared" si="254"/>
        <v>28828906.468417231</v>
      </c>
      <c r="Z5395">
        <v>4.8373540450945142E-2</v>
      </c>
      <c r="AA5395">
        <v>5.6576908151825298E-2</v>
      </c>
      <c r="AB5395">
        <v>6.4152034331940111E-2</v>
      </c>
      <c r="AC5395">
        <v>1.4445475885659529</v>
      </c>
      <c r="AD5395">
        <v>0.10412399999999999</v>
      </c>
      <c r="AE5395">
        <v>5.4999999999999997E-3</v>
      </c>
      <c r="AF5395">
        <v>0.70071978441899585</v>
      </c>
      <c r="AG5395">
        <v>0.35355400656014119</v>
      </c>
      <c r="AH5395">
        <v>3.3945224380462742</v>
      </c>
    </row>
    <row r="5396" spans="1:34">
      <c r="A5396" t="s">
        <v>1194</v>
      </c>
      <c r="B5396" t="s">
        <v>1266</v>
      </c>
      <c r="C5396" t="s">
        <v>5975</v>
      </c>
      <c r="D5396" t="s">
        <v>6299</v>
      </c>
      <c r="E5396" t="s">
        <v>43</v>
      </c>
      <c r="F5396" t="s">
        <v>49</v>
      </c>
      <c r="G5396" t="s">
        <v>672</v>
      </c>
      <c r="H5396" t="s">
        <v>46</v>
      </c>
      <c r="I5396">
        <v>0.1977037982000332</v>
      </c>
      <c r="J5396">
        <v>1.383926587400232</v>
      </c>
      <c r="K5396">
        <v>0.1977037982000332</v>
      </c>
      <c r="L5396">
        <v>0.19770379820003309</v>
      </c>
      <c r="M5396">
        <v>1.9770379820003321</v>
      </c>
      <c r="N5396" t="str">
        <f t="shared" si="252"/>
        <v>05Qd-611,97703798200033</v>
      </c>
      <c r="O5396" t="s">
        <v>5977</v>
      </c>
      <c r="P5396">
        <v>11.376954932783731</v>
      </c>
      <c r="Q5396">
        <v>176.53241737369419</v>
      </c>
      <c r="R5396">
        <v>12.61717080161689</v>
      </c>
      <c r="S5396">
        <v>32.028015308405372</v>
      </c>
      <c r="T5396">
        <f t="shared" si="253"/>
        <v>232.55455841650016</v>
      </c>
      <c r="U5396">
        <v>1516048.527371295</v>
      </c>
      <c r="V5396">
        <v>17958669.86678217</v>
      </c>
      <c r="W5396">
        <v>2518862.721627139</v>
      </c>
      <c r="X5396">
        <v>2930365.6969208908</v>
      </c>
      <c r="Y5396">
        <f t="shared" si="254"/>
        <v>24923946.812701494</v>
      </c>
      <c r="Z5396">
        <v>5.0145010487251312E-2</v>
      </c>
      <c r="AA5396">
        <v>1.354897547205393</v>
      </c>
      <c r="AB5396">
        <v>5.6858964892903187E-2</v>
      </c>
      <c r="AC5396">
        <v>0.18290363215119371</v>
      </c>
      <c r="AD5396">
        <v>0.10412399999999999</v>
      </c>
      <c r="AE5396">
        <v>5.4999999999999997E-3</v>
      </c>
      <c r="AF5396">
        <v>0.62105905193727706</v>
      </c>
      <c r="AG5396">
        <v>0.31336052014705262</v>
      </c>
      <c r="AH5396">
        <v>3.0210815540846609</v>
      </c>
    </row>
    <row r="5397" spans="1:34">
      <c r="A5397" t="s">
        <v>1194</v>
      </c>
      <c r="B5397" t="s">
        <v>1266</v>
      </c>
      <c r="C5397" t="s">
        <v>5978</v>
      </c>
      <c r="D5397" t="s">
        <v>6300</v>
      </c>
      <c r="E5397" t="s">
        <v>671</v>
      </c>
      <c r="F5397" t="s">
        <v>672</v>
      </c>
      <c r="G5397" t="s">
        <v>1179</v>
      </c>
      <c r="H5397" t="s">
        <v>46</v>
      </c>
      <c r="I5397">
        <v>0.2193871552089087</v>
      </c>
      <c r="J5397">
        <v>0.2193871552089087</v>
      </c>
      <c r="K5397">
        <v>0.2193871552089087</v>
      </c>
      <c r="L5397">
        <v>1.535710086462361</v>
      </c>
      <c r="M5397">
        <v>2.193871552089087</v>
      </c>
      <c r="N5397" t="str">
        <f t="shared" si="252"/>
        <v>05Qd-612,19387155208909</v>
      </c>
      <c r="O5397" t="s">
        <v>5980</v>
      </c>
      <c r="P5397">
        <v>13.79805869465584</v>
      </c>
      <c r="Q5397">
        <v>14.00097132251843</v>
      </c>
      <c r="R5397">
        <v>15.42135971755653</v>
      </c>
      <c r="S5397">
        <v>248.78503400690249</v>
      </c>
      <c r="T5397">
        <f t="shared" si="253"/>
        <v>292.00542374163331</v>
      </c>
      <c r="U5397">
        <v>1114165.3235280041</v>
      </c>
      <c r="V5397">
        <v>2795121.4488071208</v>
      </c>
      <c r="W5397">
        <v>1058042.4918709199</v>
      </c>
      <c r="X5397">
        <v>22762294.901545119</v>
      </c>
      <c r="Y5397">
        <f t="shared" si="254"/>
        <v>27729624.165751163</v>
      </c>
      <c r="Z5397">
        <v>4.7576509301416832E-2</v>
      </c>
      <c r="AA5397">
        <v>6.309502735681459E-2</v>
      </c>
      <c r="AB5397">
        <v>5.5948341410249833E-2</v>
      </c>
      <c r="AC5397">
        <v>1.420746365535138</v>
      </c>
      <c r="AD5397">
        <v>0.10412399999999999</v>
      </c>
      <c r="AE5397">
        <v>5.4999999999999997E-3</v>
      </c>
      <c r="AF5397">
        <v>0.68917430955678127</v>
      </c>
      <c r="AG5397">
        <v>0.34772864100612028</v>
      </c>
      <c r="AH5397">
        <v>3.340398502651988</v>
      </c>
    </row>
    <row r="5398" spans="1:34">
      <c r="A5398" t="s">
        <v>1194</v>
      </c>
      <c r="B5398" t="s">
        <v>1266</v>
      </c>
      <c r="C5398" t="s">
        <v>5981</v>
      </c>
      <c r="D5398" t="s">
        <v>6301</v>
      </c>
      <c r="E5398" t="s">
        <v>43</v>
      </c>
      <c r="F5398" t="s">
        <v>672</v>
      </c>
      <c r="G5398" t="s">
        <v>1179</v>
      </c>
      <c r="H5398" t="s">
        <v>46</v>
      </c>
      <c r="I5398">
        <v>0.22056680446527069</v>
      </c>
      <c r="J5398">
        <v>0.22056680446527069</v>
      </c>
      <c r="K5398">
        <v>0.22056680446527069</v>
      </c>
      <c r="L5398">
        <v>1.5439676312568951</v>
      </c>
      <c r="M5398">
        <v>2.205668044652707</v>
      </c>
      <c r="N5398" t="str">
        <f t="shared" si="252"/>
        <v>05Qd-612,20566804465271</v>
      </c>
      <c r="O5398" t="s">
        <v>5983</v>
      </c>
      <c r="P5398">
        <v>12.692617020592399</v>
      </c>
      <c r="Q5398">
        <v>14.07625483395841</v>
      </c>
      <c r="R5398">
        <v>15.504280686678831</v>
      </c>
      <c r="S5398">
        <v>250.12275626361699</v>
      </c>
      <c r="T5398">
        <f t="shared" si="253"/>
        <v>292.39590880484661</v>
      </c>
      <c r="U5398">
        <v>1691368.512598004</v>
      </c>
      <c r="V5398">
        <v>2810150.874460537</v>
      </c>
      <c r="W5398">
        <v>1063731.6081619191</v>
      </c>
      <c r="X5398">
        <v>22884688.230489701</v>
      </c>
      <c r="Y5398">
        <f t="shared" si="254"/>
        <v>28449939.225710161</v>
      </c>
      <c r="Z5398">
        <v>5.5943916220870311E-2</v>
      </c>
      <c r="AA5398">
        <v>6.3434290619655706E-2</v>
      </c>
      <c r="AB5398">
        <v>5.6249176795422857E-2</v>
      </c>
      <c r="AC5398">
        <v>1.428385748032198</v>
      </c>
      <c r="AD5398">
        <v>0.10412399999999999</v>
      </c>
      <c r="AE5398">
        <v>5.4999999999999997E-3</v>
      </c>
      <c r="AF5398">
        <v>0.69288001402702837</v>
      </c>
      <c r="AG5398">
        <v>0.34959838507745411</v>
      </c>
      <c r="AH5398">
        <v>3.35777044375719</v>
      </c>
    </row>
    <row r="5399" spans="1:34">
      <c r="A5399" t="s">
        <v>1194</v>
      </c>
      <c r="B5399" t="s">
        <v>1266</v>
      </c>
      <c r="C5399" t="s">
        <v>5984</v>
      </c>
      <c r="D5399" t="s">
        <v>6302</v>
      </c>
      <c r="E5399" t="s">
        <v>49</v>
      </c>
      <c r="F5399" t="s">
        <v>672</v>
      </c>
      <c r="G5399" t="s">
        <v>1179</v>
      </c>
      <c r="H5399" t="s">
        <v>46</v>
      </c>
      <c r="I5399">
        <v>1.3636785356907739</v>
      </c>
      <c r="J5399">
        <v>0.19481121938439619</v>
      </c>
      <c r="K5399">
        <v>0.19481121938439619</v>
      </c>
      <c r="L5399">
        <v>0.19481121938439619</v>
      </c>
      <c r="M5399">
        <v>1.9481121938439629</v>
      </c>
      <c r="N5399" t="str">
        <f t="shared" si="252"/>
        <v>05Qd-611,94811219384396</v>
      </c>
      <c r="O5399" t="s">
        <v>5986</v>
      </c>
      <c r="P5399">
        <v>173.94959430495541</v>
      </c>
      <c r="Q5399">
        <v>12.43257060017258</v>
      </c>
      <c r="R5399">
        <v>13.69384587845096</v>
      </c>
      <c r="S5399">
        <v>31.559417540272179</v>
      </c>
      <c r="T5399">
        <f t="shared" si="253"/>
        <v>231.6354283238511</v>
      </c>
      <c r="U5399">
        <v>17695918.880272981</v>
      </c>
      <c r="V5399">
        <v>2482009.565469237</v>
      </c>
      <c r="W5399">
        <v>939519.67153959058</v>
      </c>
      <c r="X5399">
        <v>2887491.8937155199</v>
      </c>
      <c r="Y5399">
        <f t="shared" si="254"/>
        <v>24004940.010997329</v>
      </c>
      <c r="Z5399">
        <v>1.335074215645321</v>
      </c>
      <c r="AA5399">
        <v>5.6027068698567828E-2</v>
      </c>
      <c r="AB5399">
        <v>4.9680960593552037E-2</v>
      </c>
      <c r="AC5399">
        <v>0.18022759265938629</v>
      </c>
      <c r="AD5399">
        <v>0.10412399999999999</v>
      </c>
      <c r="AE5399">
        <v>5.4999999999999997E-3</v>
      </c>
      <c r="AF5399">
        <v>0.61197241691433379</v>
      </c>
      <c r="AG5399">
        <v>0.30877578272426809</v>
      </c>
      <c r="AH5399">
        <v>2.9784843934825651</v>
      </c>
    </row>
    <row r="5400" spans="1:34">
      <c r="A5400" t="s">
        <v>1531</v>
      </c>
      <c r="B5400" t="s">
        <v>2159</v>
      </c>
      <c r="C5400" t="s">
        <v>5913</v>
      </c>
      <c r="D5400" t="s">
        <v>6303</v>
      </c>
      <c r="E5400" t="s">
        <v>671</v>
      </c>
      <c r="F5400" t="s">
        <v>43</v>
      </c>
      <c r="G5400" t="s">
        <v>254</v>
      </c>
      <c r="H5400" t="s">
        <v>672</v>
      </c>
      <c r="I5400">
        <v>0</v>
      </c>
      <c r="J5400">
        <v>0</v>
      </c>
      <c r="K5400">
        <v>0</v>
      </c>
      <c r="L5400">
        <v>0</v>
      </c>
      <c r="M5400">
        <v>0</v>
      </c>
      <c r="N5400" t="str">
        <f t="shared" si="252"/>
        <v>10Qf-300</v>
      </c>
      <c r="O5400" t="s">
        <v>5915</v>
      </c>
      <c r="P5400">
        <v>0</v>
      </c>
      <c r="Q5400">
        <v>0</v>
      </c>
      <c r="R5400">
        <v>0</v>
      </c>
      <c r="S5400">
        <v>0</v>
      </c>
      <c r="T5400">
        <f t="shared" si="253"/>
        <v>0</v>
      </c>
      <c r="U5400">
        <v>0</v>
      </c>
      <c r="V5400">
        <v>0</v>
      </c>
      <c r="W5400">
        <v>0</v>
      </c>
      <c r="X5400">
        <v>0</v>
      </c>
      <c r="Y5400">
        <f t="shared" si="254"/>
        <v>0</v>
      </c>
      <c r="Z5400">
        <v>0</v>
      </c>
      <c r="AA5400">
        <v>0</v>
      </c>
      <c r="AB5400">
        <v>0</v>
      </c>
      <c r="AC5400">
        <v>0</v>
      </c>
      <c r="AD5400">
        <v>0.10412399999999999</v>
      </c>
      <c r="AE5400">
        <v>5.4999999999999997E-3</v>
      </c>
      <c r="AF5400">
        <v>0</v>
      </c>
      <c r="AG5400">
        <v>0</v>
      </c>
      <c r="AH5400">
        <v>0</v>
      </c>
    </row>
    <row r="5401" spans="1:34">
      <c r="A5401" t="s">
        <v>1531</v>
      </c>
      <c r="B5401" t="s">
        <v>2159</v>
      </c>
      <c r="C5401" t="s">
        <v>5916</v>
      </c>
      <c r="D5401" t="s">
        <v>6304</v>
      </c>
      <c r="E5401" t="s">
        <v>671</v>
      </c>
      <c r="F5401" t="s">
        <v>43</v>
      </c>
      <c r="G5401" t="s">
        <v>672</v>
      </c>
      <c r="H5401" t="s">
        <v>46</v>
      </c>
      <c r="I5401">
        <v>0.30866963344513498</v>
      </c>
      <c r="J5401">
        <v>0.30866963344513498</v>
      </c>
      <c r="K5401">
        <v>0.30866963344513509</v>
      </c>
      <c r="L5401">
        <v>2.1606874341159461</v>
      </c>
      <c r="M5401">
        <v>3.0866963344513509</v>
      </c>
      <c r="N5401" t="str">
        <f t="shared" si="252"/>
        <v>10Qf-303,08669633445135</v>
      </c>
      <c r="O5401" t="s">
        <v>5918</v>
      </c>
      <c r="P5401">
        <v>15.341572694228439</v>
      </c>
      <c r="Q5401">
        <v>13.84804219137947</v>
      </c>
      <c r="R5401">
        <v>15.56718405737886</v>
      </c>
      <c r="S5401">
        <v>268.77035720606091</v>
      </c>
      <c r="T5401">
        <f t="shared" si="253"/>
        <v>313.5271561490477</v>
      </c>
      <c r="U5401">
        <v>1288500.7527863979</v>
      </c>
      <c r="V5401">
        <v>1884518.9586538679</v>
      </c>
      <c r="W5401">
        <v>3107796.5273970128</v>
      </c>
      <c r="X5401">
        <v>24590828.608075529</v>
      </c>
      <c r="Y5401">
        <f t="shared" si="254"/>
        <v>30871644.846912809</v>
      </c>
      <c r="Z5401">
        <v>5.2898635390500298E-2</v>
      </c>
      <c r="AA5401">
        <v>6.1036562508797132E-2</v>
      </c>
      <c r="AB5401">
        <v>7.0153125904139899E-2</v>
      </c>
      <c r="AC5401">
        <v>1.5348773276832131</v>
      </c>
      <c r="AD5401">
        <v>0.10412399999999999</v>
      </c>
      <c r="AE5401">
        <v>5.4999999999999997E-3</v>
      </c>
      <c r="AF5401">
        <v>0.96964282757634057</v>
      </c>
      <c r="AG5401">
        <v>0.48924136901053911</v>
      </c>
      <c r="AH5401">
        <v>4.6552045310382306</v>
      </c>
    </row>
    <row r="5402" spans="1:34">
      <c r="A5402" t="s">
        <v>1531</v>
      </c>
      <c r="B5402" t="s">
        <v>2159</v>
      </c>
      <c r="C5402" t="s">
        <v>5919</v>
      </c>
      <c r="D5402" t="s">
        <v>6305</v>
      </c>
      <c r="E5402" t="s">
        <v>671</v>
      </c>
      <c r="F5402" t="s">
        <v>254</v>
      </c>
      <c r="G5402" t="s">
        <v>672</v>
      </c>
      <c r="H5402" t="s">
        <v>46</v>
      </c>
      <c r="I5402">
        <v>0.24481485872242581</v>
      </c>
      <c r="J5402">
        <v>0.57878104609708558</v>
      </c>
      <c r="K5402">
        <v>0.24481485872242581</v>
      </c>
      <c r="L5402">
        <v>1.379737823682321</v>
      </c>
      <c r="M5402">
        <v>2.4481485872242579</v>
      </c>
      <c r="N5402" t="str">
        <f t="shared" si="252"/>
        <v>10Qf-302,44814858722426</v>
      </c>
      <c r="O5402" t="s">
        <v>5921</v>
      </c>
      <c r="P5402">
        <v>12.167847254028469</v>
      </c>
      <c r="Q5402">
        <v>55.450547360863077</v>
      </c>
      <c r="R5402">
        <v>12.346786184234769</v>
      </c>
      <c r="S5402">
        <v>171.62715063113151</v>
      </c>
      <c r="T5402">
        <f t="shared" si="253"/>
        <v>251.59233143025784</v>
      </c>
      <c r="U5402">
        <v>1021947.401292426</v>
      </c>
      <c r="V5402">
        <v>30810343.97924545</v>
      </c>
      <c r="W5402">
        <v>2464883.763591798</v>
      </c>
      <c r="X5402">
        <v>15702824.85589279</v>
      </c>
      <c r="Y5402">
        <f t="shared" si="254"/>
        <v>50000000.000022464</v>
      </c>
      <c r="Z5402">
        <v>4.1955445390569418E-2</v>
      </c>
      <c r="AA5402">
        <v>0.31910567452701449</v>
      </c>
      <c r="AB5402">
        <v>5.5640483372042721E-2</v>
      </c>
      <c r="AC5402">
        <v>0.98011784133110913</v>
      </c>
      <c r="AD5402">
        <v>0.10412399999999999</v>
      </c>
      <c r="AE5402">
        <v>5.4999999999999997E-3</v>
      </c>
      <c r="AF5402">
        <v>0.7690519122170445</v>
      </c>
      <c r="AG5402">
        <v>0.38803155107504489</v>
      </c>
      <c r="AH5402">
        <v>3.7148560505163482</v>
      </c>
    </row>
    <row r="5403" spans="1:34">
      <c r="A5403" t="s">
        <v>1531</v>
      </c>
      <c r="B5403" t="s">
        <v>2159</v>
      </c>
      <c r="C5403" t="s">
        <v>5922</v>
      </c>
      <c r="D5403" t="s">
        <v>6306</v>
      </c>
      <c r="E5403" t="s">
        <v>43</v>
      </c>
      <c r="F5403" t="s">
        <v>254</v>
      </c>
      <c r="G5403" t="s">
        <v>672</v>
      </c>
      <c r="H5403" t="s">
        <v>46</v>
      </c>
      <c r="I5403">
        <v>0.24741957265752809</v>
      </c>
      <c r="J5403">
        <v>0.56081299126266448</v>
      </c>
      <c r="K5403">
        <v>0.24741957265752809</v>
      </c>
      <c r="L5403">
        <v>1.4185435899975609</v>
      </c>
      <c r="M5403">
        <v>2.4741957265752821</v>
      </c>
      <c r="N5403" t="str">
        <f t="shared" si="252"/>
        <v>10Qf-302,47419572657528</v>
      </c>
      <c r="O5403" t="s">
        <v>5924</v>
      </c>
      <c r="P5403">
        <v>11.100141736953651</v>
      </c>
      <c r="Q5403">
        <v>53.729104541860458</v>
      </c>
      <c r="R5403">
        <v>12.478150130833569</v>
      </c>
      <c r="S5403">
        <v>176.45424385596419</v>
      </c>
      <c r="T5403">
        <f t="shared" si="253"/>
        <v>253.76164026561187</v>
      </c>
      <c r="U5403">
        <v>1510569.310660834</v>
      </c>
      <c r="V5403">
        <v>29853847.642989129</v>
      </c>
      <c r="W5403">
        <v>2491108.9572787322</v>
      </c>
      <c r="X5403">
        <v>16144474.089093219</v>
      </c>
      <c r="Y5403">
        <f t="shared" si="254"/>
        <v>50000000.00002192</v>
      </c>
      <c r="Z5403">
        <v>4.8924930009661458E-2</v>
      </c>
      <c r="AA5403">
        <v>0.30919915064109832</v>
      </c>
      <c r="AB5403">
        <v>5.6232471714381491E-2</v>
      </c>
      <c r="AC5403">
        <v>1.0076841102694969</v>
      </c>
      <c r="AD5403">
        <v>0.10412399999999999</v>
      </c>
      <c r="AE5403">
        <v>5.4999999999999997E-3</v>
      </c>
      <c r="AF5403">
        <v>0.77723425965715665</v>
      </c>
      <c r="AG5403">
        <v>0.39216002266218219</v>
      </c>
      <c r="AH5403">
        <v>3.7532140088946209</v>
      </c>
    </row>
    <row r="5404" spans="1:34">
      <c r="A5404" t="s">
        <v>1194</v>
      </c>
      <c r="B5404" t="s">
        <v>1272</v>
      </c>
      <c r="C5404" t="s">
        <v>5961</v>
      </c>
      <c r="D5404" t="s">
        <v>6307</v>
      </c>
      <c r="E5404" t="s">
        <v>671</v>
      </c>
      <c r="F5404" t="s">
        <v>43</v>
      </c>
      <c r="G5404" t="s">
        <v>49</v>
      </c>
      <c r="H5404" t="s">
        <v>672</v>
      </c>
      <c r="I5404">
        <v>0.2141712780170098</v>
      </c>
      <c r="J5404">
        <v>0.21417127801700969</v>
      </c>
      <c r="K5404">
        <v>1.499198946119068</v>
      </c>
      <c r="L5404">
        <v>0.2141712780170098</v>
      </c>
      <c r="M5404">
        <v>2.141712780170097</v>
      </c>
      <c r="N5404" t="str">
        <f t="shared" si="252"/>
        <v>05Qd-612,1417127801701</v>
      </c>
      <c r="O5404" t="s">
        <v>5963</v>
      </c>
      <c r="P5404">
        <v>13.47001314627628</v>
      </c>
      <c r="Q5404">
        <v>12.324583544069741</v>
      </c>
      <c r="R5404">
        <v>191.23645465881549</v>
      </c>
      <c r="S5404">
        <v>13.668101574897991</v>
      </c>
      <c r="T5404">
        <f t="shared" si="253"/>
        <v>230.69915292405952</v>
      </c>
      <c r="U5404">
        <v>1095148.957591536</v>
      </c>
      <c r="V5404">
        <v>1633353.317612407</v>
      </c>
      <c r="W5404">
        <v>19440881.88855762</v>
      </c>
      <c r="X5404">
        <v>2728668.1042640558</v>
      </c>
      <c r="Y5404">
        <f t="shared" si="254"/>
        <v>24898052.268025618</v>
      </c>
      <c r="Z5404">
        <v>4.6445389161319628E-2</v>
      </c>
      <c r="AA5404">
        <v>5.4321773683704409E-2</v>
      </c>
      <c r="AB5404">
        <v>1.467751969911532</v>
      </c>
      <c r="AC5404">
        <v>6.1594958158144919E-2</v>
      </c>
      <c r="AD5404">
        <v>0.10412399999999999</v>
      </c>
      <c r="AE5404">
        <v>5.4999999999999997E-3</v>
      </c>
      <c r="AF5404">
        <v>0.67278935502725579</v>
      </c>
      <c r="AG5404">
        <v>0.33946147565696039</v>
      </c>
      <c r="AH5404">
        <v>3.263587610854314</v>
      </c>
    </row>
    <row r="5405" spans="1:34">
      <c r="A5405" t="s">
        <v>1194</v>
      </c>
      <c r="B5405" t="s">
        <v>1272</v>
      </c>
      <c r="C5405" t="s">
        <v>5964</v>
      </c>
      <c r="D5405" t="s">
        <v>6308</v>
      </c>
      <c r="E5405" t="s">
        <v>671</v>
      </c>
      <c r="F5405" t="s">
        <v>43</v>
      </c>
      <c r="G5405" t="s">
        <v>672</v>
      </c>
      <c r="H5405" t="s">
        <v>1179</v>
      </c>
      <c r="I5405">
        <v>0.48782516599257619</v>
      </c>
      <c r="J5405">
        <v>0.48782516599257641</v>
      </c>
      <c r="K5405">
        <v>0.48782516599257641</v>
      </c>
      <c r="L5405">
        <v>3.4147761619480348</v>
      </c>
      <c r="M5405">
        <v>4.8782516599257644</v>
      </c>
      <c r="N5405" t="str">
        <f t="shared" si="252"/>
        <v>05Qd-614,87825165992576</v>
      </c>
      <c r="O5405" t="s">
        <v>5966</v>
      </c>
      <c r="P5405">
        <v>30.681104674000839</v>
      </c>
      <c r="Q5405">
        <v>28.072120915754621</v>
      </c>
      <c r="R5405">
        <v>31.132297389794971</v>
      </c>
      <c r="S5405">
        <v>240.03452480247731</v>
      </c>
      <c r="T5405">
        <f t="shared" si="253"/>
        <v>329.92004778202772</v>
      </c>
      <c r="U5405">
        <v>2494457.832862433</v>
      </c>
      <c r="V5405">
        <v>3720344.1127409972</v>
      </c>
      <c r="W5405">
        <v>6215179.6600641413</v>
      </c>
      <c r="X5405">
        <v>16698049.441364391</v>
      </c>
      <c r="Y5405">
        <f t="shared" si="254"/>
        <v>29128031.047031961</v>
      </c>
      <c r="Z5405">
        <v>0.105790234278805</v>
      </c>
      <c r="AA5405">
        <v>0.1237305417870254</v>
      </c>
      <c r="AB5405">
        <v>0.14029692013798609</v>
      </c>
      <c r="AC5405">
        <v>0.87083978260406913</v>
      </c>
      <c r="AD5405">
        <v>0.10412399999999999</v>
      </c>
      <c r="AE5405">
        <v>5.4999999999999997E-3</v>
      </c>
      <c r="AF5405">
        <v>1.53243507641647</v>
      </c>
      <c r="AG5405">
        <v>0.77320288809823368</v>
      </c>
      <c r="AH5405">
        <v>7.2935136244404681</v>
      </c>
    </row>
    <row r="5406" spans="1:34">
      <c r="A5406" t="s">
        <v>1194</v>
      </c>
      <c r="B5406" t="s">
        <v>1272</v>
      </c>
      <c r="C5406" t="s">
        <v>5967</v>
      </c>
      <c r="D5406" t="s">
        <v>6309</v>
      </c>
      <c r="E5406" t="s">
        <v>671</v>
      </c>
      <c r="F5406" t="s">
        <v>49</v>
      </c>
      <c r="G5406" t="s">
        <v>672</v>
      </c>
      <c r="H5406" t="s">
        <v>1179</v>
      </c>
      <c r="I5406">
        <v>0.21103661774111321</v>
      </c>
      <c r="J5406">
        <v>1.4772563241877921</v>
      </c>
      <c r="K5406">
        <v>0.2110366177411131</v>
      </c>
      <c r="L5406">
        <v>0.2110366177411131</v>
      </c>
      <c r="M5406">
        <v>2.110366177411132</v>
      </c>
      <c r="N5406" t="str">
        <f t="shared" si="252"/>
        <v>05Qd-612,11036617741113</v>
      </c>
      <c r="O5406" t="s">
        <v>5969</v>
      </c>
      <c r="P5406">
        <v>13.27286292372364</v>
      </c>
      <c r="Q5406">
        <v>188.43747375310011</v>
      </c>
      <c r="R5406">
        <v>13.468052084366629</v>
      </c>
      <c r="S5406">
        <v>14.834376208867599</v>
      </c>
      <c r="T5406">
        <f t="shared" si="253"/>
        <v>230.01276497005799</v>
      </c>
      <c r="U5406">
        <v>1079120.104585022</v>
      </c>
      <c r="V5406">
        <v>19156340.652455829</v>
      </c>
      <c r="W5406">
        <v>2688730.6878572521</v>
      </c>
      <c r="X5406">
        <v>1031956.330329171</v>
      </c>
      <c r="Y5406">
        <f t="shared" si="254"/>
        <v>23956147.775227275</v>
      </c>
      <c r="Z5406">
        <v>4.5765603721597943E-2</v>
      </c>
      <c r="AA5406">
        <v>1.446269613184944</v>
      </c>
      <c r="AB5406">
        <v>6.0693440128642757E-2</v>
      </c>
      <c r="AC5406">
        <v>5.3818778625398432E-2</v>
      </c>
      <c r="AD5406">
        <v>0.10412399999999999</v>
      </c>
      <c r="AE5406">
        <v>5.4999999999999997E-3</v>
      </c>
      <c r="AF5406">
        <v>0.66294225468412504</v>
      </c>
      <c r="AG5406">
        <v>0.33449303911966433</v>
      </c>
      <c r="AH5406">
        <v>3.2174254712149208</v>
      </c>
    </row>
    <row r="5407" spans="1:34">
      <c r="A5407" t="s">
        <v>1194</v>
      </c>
      <c r="B5407" t="s">
        <v>1272</v>
      </c>
      <c r="C5407" t="s">
        <v>5970</v>
      </c>
      <c r="D5407" t="s">
        <v>6310</v>
      </c>
      <c r="E5407" t="s">
        <v>43</v>
      </c>
      <c r="F5407" t="s">
        <v>49</v>
      </c>
      <c r="G5407" t="s">
        <v>672</v>
      </c>
      <c r="H5407" t="s">
        <v>1179</v>
      </c>
      <c r="I5407">
        <v>0.21195983065266619</v>
      </c>
      <c r="J5407">
        <v>1.4837188145686631</v>
      </c>
      <c r="K5407">
        <v>0.21195983065266619</v>
      </c>
      <c r="L5407">
        <v>0.21195983065266619</v>
      </c>
      <c r="M5407">
        <v>2.1195983065266621</v>
      </c>
      <c r="N5407" t="str">
        <f t="shared" si="252"/>
        <v>05Qd-612,11959830652666</v>
      </c>
      <c r="O5407" t="s">
        <v>5972</v>
      </c>
      <c r="P5407">
        <v>12.197324800285241</v>
      </c>
      <c r="Q5407">
        <v>189.2618231510927</v>
      </c>
      <c r="R5407">
        <v>13.52697019872444</v>
      </c>
      <c r="S5407">
        <v>14.89927152323272</v>
      </c>
      <c r="T5407">
        <f t="shared" si="253"/>
        <v>229.88538967333508</v>
      </c>
      <c r="U5407">
        <v>1616487.9614231</v>
      </c>
      <c r="V5407">
        <v>19240143.08076309</v>
      </c>
      <c r="W5407">
        <v>2700492.9635859299</v>
      </c>
      <c r="X5407">
        <v>1036470.785775417</v>
      </c>
      <c r="Y5407">
        <f t="shared" si="254"/>
        <v>24593594.791547537</v>
      </c>
      <c r="Z5407">
        <v>5.3760868671829963E-2</v>
      </c>
      <c r="AA5407">
        <v>1.4525965473197451</v>
      </c>
      <c r="AB5407">
        <v>6.0958953138532217E-2</v>
      </c>
      <c r="AC5407">
        <v>5.4054217346141839E-2</v>
      </c>
      <c r="AD5407">
        <v>0.10412399999999999</v>
      </c>
      <c r="AE5407">
        <v>5.4999999999999997E-3</v>
      </c>
      <c r="AF5407">
        <v>0.66584239995601935</v>
      </c>
      <c r="AG5407">
        <v>0.33595633158447591</v>
      </c>
      <c r="AH5407">
        <v>3.2310210380671571</v>
      </c>
    </row>
    <row r="5408" spans="1:34">
      <c r="A5408" t="s">
        <v>1194</v>
      </c>
      <c r="B5408" t="s">
        <v>1272</v>
      </c>
      <c r="C5408" t="s">
        <v>5973</v>
      </c>
      <c r="D5408" t="s">
        <v>6311</v>
      </c>
      <c r="E5408" t="s">
        <v>671</v>
      </c>
      <c r="F5408" t="s">
        <v>43</v>
      </c>
      <c r="G5408" t="s">
        <v>672</v>
      </c>
      <c r="H5408" t="s">
        <v>46</v>
      </c>
      <c r="I5408">
        <v>0.22372286397584359</v>
      </c>
      <c r="J5408">
        <v>0.22372286397584359</v>
      </c>
      <c r="K5408">
        <v>0.22372286397584359</v>
      </c>
      <c r="L5408">
        <v>1.566060047830905</v>
      </c>
      <c r="M5408">
        <v>2.237228639758436</v>
      </c>
      <c r="N5408" t="str">
        <f t="shared" si="252"/>
        <v>05Qd-612,23722863975844</v>
      </c>
      <c r="O5408" t="s">
        <v>5918</v>
      </c>
      <c r="P5408">
        <v>14.07074723921596</v>
      </c>
      <c r="Q5408">
        <v>12.874233899700821</v>
      </c>
      <c r="R5408">
        <v>14.27766999273384</v>
      </c>
      <c r="S5408">
        <v>253.7017277486066</v>
      </c>
      <c r="T5408">
        <f t="shared" si="253"/>
        <v>294.92437888025722</v>
      </c>
      <c r="U5408">
        <v>1143990.284509948</v>
      </c>
      <c r="V5408">
        <v>1706197.4205134611</v>
      </c>
      <c r="W5408">
        <v>2850360.9297088208</v>
      </c>
      <c r="X5408">
        <v>23212142.02894967</v>
      </c>
      <c r="Y5408">
        <f t="shared" si="254"/>
        <v>28912690.663681902</v>
      </c>
      <c r="Z5408">
        <v>4.8516755271067552E-2</v>
      </c>
      <c r="AA5408">
        <v>5.6744409882079301E-2</v>
      </c>
      <c r="AB5408">
        <v>6.434196299896941E-2</v>
      </c>
      <c r="AC5408">
        <v>1.448824319628558</v>
      </c>
      <c r="AD5408">
        <v>0.10412399999999999</v>
      </c>
      <c r="AE5408">
        <v>5.4999999999999997E-3</v>
      </c>
      <c r="AF5408">
        <v>0.70279433709689088</v>
      </c>
      <c r="AG5408">
        <v>0.35460073940171211</v>
      </c>
      <c r="AH5408">
        <v>3.4042477162570388</v>
      </c>
    </row>
    <row r="5409" spans="1:34">
      <c r="A5409" t="s">
        <v>1194</v>
      </c>
      <c r="B5409" t="s">
        <v>1272</v>
      </c>
      <c r="C5409" t="s">
        <v>5975</v>
      </c>
      <c r="D5409" t="s">
        <v>6312</v>
      </c>
      <c r="E5409" t="s">
        <v>43</v>
      </c>
      <c r="F5409" t="s">
        <v>49</v>
      </c>
      <c r="G5409" t="s">
        <v>672</v>
      </c>
      <c r="H5409" t="s">
        <v>46</v>
      </c>
      <c r="I5409">
        <v>0.1974889196278638</v>
      </c>
      <c r="J5409">
        <v>1.3824224373950471</v>
      </c>
      <c r="K5409">
        <v>0.1974889196278638</v>
      </c>
      <c r="L5409">
        <v>0.1974889196278638</v>
      </c>
      <c r="M5409">
        <v>1.9748891962786379</v>
      </c>
      <c r="N5409" t="str">
        <f t="shared" si="252"/>
        <v>05Qd-611,97488919627864</v>
      </c>
      <c r="O5409" t="s">
        <v>5977</v>
      </c>
      <c r="P5409">
        <v>11.36458964767616</v>
      </c>
      <c r="Q5409">
        <v>176.34054936644179</v>
      </c>
      <c r="R5409">
        <v>12.603457561550931</v>
      </c>
      <c r="S5409">
        <v>31.993204979713941</v>
      </c>
      <c r="T5409">
        <f t="shared" si="253"/>
        <v>232.30180155538281</v>
      </c>
      <c r="U5409">
        <v>1506127.1756535091</v>
      </c>
      <c r="V5409">
        <v>17926580.988507811</v>
      </c>
      <c r="W5409">
        <v>2516125.0421791901</v>
      </c>
      <c r="X5409">
        <v>2927180.7667241981</v>
      </c>
      <c r="Y5409">
        <f t="shared" si="254"/>
        <v>24876013.973064709</v>
      </c>
      <c r="Z5409">
        <v>5.0090509317556958E-2</v>
      </c>
      <c r="AA5409">
        <v>1.3534249480291001</v>
      </c>
      <c r="AB5409">
        <v>5.6797166519263191E-2</v>
      </c>
      <c r="AC5409">
        <v>0.18270483945384011</v>
      </c>
      <c r="AD5409">
        <v>0.10412399999999999</v>
      </c>
      <c r="AE5409">
        <v>5.4999999999999997E-3</v>
      </c>
      <c r="AF5409">
        <v>0.62038404071580244</v>
      </c>
      <c r="AG5409">
        <v>0.31301993761016411</v>
      </c>
      <c r="AH5409">
        <v>3.0179171746046038</v>
      </c>
    </row>
    <row r="5410" spans="1:34">
      <c r="A5410" t="s">
        <v>1194</v>
      </c>
      <c r="B5410" t="s">
        <v>1272</v>
      </c>
      <c r="C5410" t="s">
        <v>5978</v>
      </c>
      <c r="D5410" t="s">
        <v>6313</v>
      </c>
      <c r="E5410" t="s">
        <v>671</v>
      </c>
      <c r="F5410" t="s">
        <v>672</v>
      </c>
      <c r="G5410" t="s">
        <v>1179</v>
      </c>
      <c r="H5410" t="s">
        <v>46</v>
      </c>
      <c r="I5410">
        <v>0.22030460176892491</v>
      </c>
      <c r="J5410">
        <v>0.22030460176892491</v>
      </c>
      <c r="K5410">
        <v>0.22030460176892491</v>
      </c>
      <c r="L5410">
        <v>1.5421322123824741</v>
      </c>
      <c r="M5410">
        <v>2.2030460176892488</v>
      </c>
      <c r="N5410" t="str">
        <f t="shared" si="252"/>
        <v>05Qd-612,20304601768925</v>
      </c>
      <c r="O5410" t="s">
        <v>5980</v>
      </c>
      <c r="P5410">
        <v>13.855760256409811</v>
      </c>
      <c r="Q5410">
        <v>14.05952143665113</v>
      </c>
      <c r="R5410">
        <v>15.485849698340379</v>
      </c>
      <c r="S5410">
        <v>249.82541840596079</v>
      </c>
      <c r="T5410">
        <f t="shared" si="253"/>
        <v>293.22654979736211</v>
      </c>
      <c r="U5410">
        <v>1126511.254047309</v>
      </c>
      <c r="V5410">
        <v>2806810.2578241932</v>
      </c>
      <c r="W5410">
        <v>1077276.2131498039</v>
      </c>
      <c r="X5410">
        <v>22857483.651933029</v>
      </c>
      <c r="Y5410">
        <f t="shared" si="254"/>
        <v>27868081.376954336</v>
      </c>
      <c r="Z5410">
        <v>4.7775467644053618E-2</v>
      </c>
      <c r="AA5410">
        <v>6.3358881982886556E-2</v>
      </c>
      <c r="AB5410">
        <v>5.6182309590002963E-2</v>
      </c>
      <c r="AC5410">
        <v>1.426687729169096</v>
      </c>
      <c r="AD5410">
        <v>0.10412399999999999</v>
      </c>
      <c r="AE5410">
        <v>5.4999999999999997E-3</v>
      </c>
      <c r="AF5410">
        <v>0.69205634063536625</v>
      </c>
      <c r="AG5410">
        <v>0.34918279380374601</v>
      </c>
      <c r="AH5410">
        <v>3.3539091521283608</v>
      </c>
    </row>
    <row r="5411" spans="1:34">
      <c r="A5411" t="s">
        <v>1194</v>
      </c>
      <c r="B5411" t="s">
        <v>1272</v>
      </c>
      <c r="C5411" t="s">
        <v>5981</v>
      </c>
      <c r="D5411" t="s">
        <v>6314</v>
      </c>
      <c r="E5411" t="s">
        <v>43</v>
      </c>
      <c r="F5411" t="s">
        <v>672</v>
      </c>
      <c r="G5411" t="s">
        <v>1179</v>
      </c>
      <c r="H5411" t="s">
        <v>46</v>
      </c>
      <c r="I5411">
        <v>0.22131087707703639</v>
      </c>
      <c r="J5411">
        <v>0.22131087707703639</v>
      </c>
      <c r="K5411">
        <v>0.22131087707703639</v>
      </c>
      <c r="L5411">
        <v>1.5491761395392549</v>
      </c>
      <c r="M5411">
        <v>2.2131087707703641</v>
      </c>
      <c r="N5411" t="str">
        <f t="shared" si="252"/>
        <v>05Qd-612,21310877077036</v>
      </c>
      <c r="O5411" t="s">
        <v>5983</v>
      </c>
      <c r="P5411">
        <v>12.73543501725127</v>
      </c>
      <c r="Q5411">
        <v>14.12374047316678</v>
      </c>
      <c r="R5411">
        <v>15.55658370957501</v>
      </c>
      <c r="S5411">
        <v>250.9665346053593</v>
      </c>
      <c r="T5411">
        <f t="shared" si="253"/>
        <v>293.38229380535233</v>
      </c>
      <c r="U5411">
        <v>1687802.67197537</v>
      </c>
      <c r="V5411">
        <v>2819630.797360471</v>
      </c>
      <c r="W5411">
        <v>1082196.838704623</v>
      </c>
      <c r="X5411">
        <v>22961888.74025083</v>
      </c>
      <c r="Y5411">
        <f t="shared" si="254"/>
        <v>28551519.048291296</v>
      </c>
      <c r="Z5411">
        <v>5.6132640611903588E-2</v>
      </c>
      <c r="AA5411">
        <v>6.3648283466001279E-2</v>
      </c>
      <c r="AB5411">
        <v>5.6438930969852273E-2</v>
      </c>
      <c r="AC5411">
        <v>1.4332043458113319</v>
      </c>
      <c r="AD5411">
        <v>0.10412399999999999</v>
      </c>
      <c r="AE5411">
        <v>5.4999999999999997E-3</v>
      </c>
      <c r="AF5411">
        <v>0.69521741490168509</v>
      </c>
      <c r="AG5411">
        <v>0.35077774016710273</v>
      </c>
      <c r="AH5411">
        <v>3.3687279258391518</v>
      </c>
    </row>
    <row r="5412" spans="1:34">
      <c r="A5412" t="s">
        <v>1194</v>
      </c>
      <c r="B5412" t="s">
        <v>1272</v>
      </c>
      <c r="C5412" t="s">
        <v>5984</v>
      </c>
      <c r="D5412" t="s">
        <v>6315</v>
      </c>
      <c r="E5412" t="s">
        <v>49</v>
      </c>
      <c r="F5412" t="s">
        <v>672</v>
      </c>
      <c r="G5412" t="s">
        <v>1179</v>
      </c>
      <c r="H5412" t="s">
        <v>46</v>
      </c>
      <c r="I5412">
        <v>1.3637437250694191</v>
      </c>
      <c r="J5412">
        <v>0.19482053215277409</v>
      </c>
      <c r="K5412">
        <v>0.19482053215277409</v>
      </c>
      <c r="L5412">
        <v>0.19482053215277409</v>
      </c>
      <c r="M5412">
        <v>1.9482053215277411</v>
      </c>
      <c r="N5412" t="str">
        <f t="shared" si="252"/>
        <v>05Qd-611,94820532152774</v>
      </c>
      <c r="O5412" t="s">
        <v>5986</v>
      </c>
      <c r="P5412">
        <v>173.95790980283229</v>
      </c>
      <c r="Q5412">
        <v>12.433164927597391</v>
      </c>
      <c r="R5412">
        <v>13.69450049996235</v>
      </c>
      <c r="S5412">
        <v>31.560926208749411</v>
      </c>
      <c r="T5412">
        <f t="shared" si="253"/>
        <v>231.64650143914145</v>
      </c>
      <c r="U5412">
        <v>17684364.542789981</v>
      </c>
      <c r="V5412">
        <v>2482128.215618175</v>
      </c>
      <c r="W5412">
        <v>952660.6500099632</v>
      </c>
      <c r="X5412">
        <v>2887629.927568418</v>
      </c>
      <c r="Y5412">
        <f t="shared" si="254"/>
        <v>24006783.335986536</v>
      </c>
      <c r="Z5412">
        <v>1.3351380376211639</v>
      </c>
      <c r="AA5412">
        <v>5.602974702025447E-2</v>
      </c>
      <c r="AB5412">
        <v>4.968333554546836E-2</v>
      </c>
      <c r="AC5412">
        <v>0.18023620827111059</v>
      </c>
      <c r="AD5412">
        <v>0.10412399999999999</v>
      </c>
      <c r="AE5412">
        <v>5.4999999999999997E-3</v>
      </c>
      <c r="AF5412">
        <v>0.61200167168410702</v>
      </c>
      <c r="AG5412">
        <v>0.3087905434621469</v>
      </c>
      <c r="AH5412">
        <v>2.978621536673995</v>
      </c>
    </row>
    <row r="5413" spans="1:34">
      <c r="A5413" t="s">
        <v>1232</v>
      </c>
      <c r="B5413" t="s">
        <v>1278</v>
      </c>
      <c r="C5413" t="s">
        <v>6095</v>
      </c>
      <c r="D5413" t="s">
        <v>6316</v>
      </c>
      <c r="E5413" t="s">
        <v>671</v>
      </c>
      <c r="F5413" t="s">
        <v>43</v>
      </c>
      <c r="G5413" t="s">
        <v>49</v>
      </c>
      <c r="H5413" t="s">
        <v>672</v>
      </c>
      <c r="I5413">
        <v>0.21347034156264019</v>
      </c>
      <c r="J5413">
        <v>0.21347034156264019</v>
      </c>
      <c r="K5413">
        <v>1.4942923909384811</v>
      </c>
      <c r="L5413">
        <v>0.21347034156264019</v>
      </c>
      <c r="M5413">
        <v>2.1347034156264022</v>
      </c>
      <c r="N5413" t="str">
        <f t="shared" si="252"/>
        <v>05Vd-612,1347034156264</v>
      </c>
      <c r="O5413" t="s">
        <v>5963</v>
      </c>
      <c r="P5413">
        <v>13.425928695072169</v>
      </c>
      <c r="Q5413">
        <v>12.28424783719557</v>
      </c>
      <c r="R5413">
        <v>190.61057894048449</v>
      </c>
      <c r="S5413">
        <v>13.623368822940879</v>
      </c>
      <c r="T5413">
        <f t="shared" si="253"/>
        <v>229.94412429569311</v>
      </c>
      <c r="U5413">
        <v>1083491.587835554</v>
      </c>
      <c r="V5413">
        <v>1624925.7248101849</v>
      </c>
      <c r="W5413">
        <v>19344053.41532582</v>
      </c>
      <c r="X5413">
        <v>2719737.7613914581</v>
      </c>
      <c r="Y5413">
        <f t="shared" si="254"/>
        <v>24772208.489363018</v>
      </c>
      <c r="Z5413">
        <v>4.6293383408251447E-2</v>
      </c>
      <c r="AA5413">
        <v>5.4143990220891537E-2</v>
      </c>
      <c r="AB5413">
        <v>1.4629483339095</v>
      </c>
      <c r="AC5413">
        <v>6.1393371129397828E-2</v>
      </c>
      <c r="AD5413">
        <v>0.10412399999999999</v>
      </c>
      <c r="AE5413">
        <v>5.4999999999999997E-3</v>
      </c>
      <c r="AF5413">
        <v>0.67058746040619954</v>
      </c>
      <c r="AG5413">
        <v>0.7610217676708122</v>
      </c>
      <c r="AH5413">
        <v>3.6759366437034129</v>
      </c>
    </row>
    <row r="5414" spans="1:34">
      <c r="A5414" t="s">
        <v>1232</v>
      </c>
      <c r="B5414" t="s">
        <v>1278</v>
      </c>
      <c r="C5414" t="s">
        <v>6097</v>
      </c>
      <c r="D5414" t="s">
        <v>6317</v>
      </c>
      <c r="E5414" t="s">
        <v>671</v>
      </c>
      <c r="F5414" t="s">
        <v>43</v>
      </c>
      <c r="G5414" t="s">
        <v>672</v>
      </c>
      <c r="H5414" t="s">
        <v>1179</v>
      </c>
      <c r="I5414">
        <v>0.48095251312808268</v>
      </c>
      <c r="J5414">
        <v>0.48095251312808268</v>
      </c>
      <c r="K5414">
        <v>0.48095251312808268</v>
      </c>
      <c r="L5414">
        <v>3.3666675918965789</v>
      </c>
      <c r="M5414">
        <v>4.8095251312808278</v>
      </c>
      <c r="N5414" t="str">
        <f t="shared" si="252"/>
        <v>05Vd-614,80952513128083</v>
      </c>
      <c r="O5414" t="s">
        <v>5966</v>
      </c>
      <c r="P5414">
        <v>30.248858458300671</v>
      </c>
      <c r="Q5414">
        <v>27.67663098273421</v>
      </c>
      <c r="R5414">
        <v>30.693694612099211</v>
      </c>
      <c r="S5414">
        <v>236.65283382082291</v>
      </c>
      <c r="T5414">
        <f t="shared" si="253"/>
        <v>325.272017873957</v>
      </c>
      <c r="U5414">
        <v>2441126.0051773218</v>
      </c>
      <c r="V5414">
        <v>3660986.8390762131</v>
      </c>
      <c r="W5414">
        <v>6127618.0185748786</v>
      </c>
      <c r="X5414">
        <v>16217499.884419341</v>
      </c>
      <c r="Y5414">
        <f t="shared" si="254"/>
        <v>28447230.747247756</v>
      </c>
      <c r="Z5414">
        <v>0.10429982417424979</v>
      </c>
      <c r="AA5414">
        <v>0.1219873823075268</v>
      </c>
      <c r="AB5414">
        <v>0.13832036768173039</v>
      </c>
      <c r="AC5414">
        <v>0.85857108483352407</v>
      </c>
      <c r="AD5414">
        <v>0.10412399999999999</v>
      </c>
      <c r="AE5414">
        <v>5.4999999999999997E-3</v>
      </c>
      <c r="AF5414">
        <v>1.510845590978271</v>
      </c>
      <c r="AG5414">
        <v>1.7145957093016151</v>
      </c>
      <c r="AH5414">
        <v>8.1445904315607134</v>
      </c>
    </row>
    <row r="5415" spans="1:34">
      <c r="A5415" t="s">
        <v>1232</v>
      </c>
      <c r="B5415" t="s">
        <v>1278</v>
      </c>
      <c r="C5415" t="s">
        <v>6099</v>
      </c>
      <c r="D5415" t="s">
        <v>6318</v>
      </c>
      <c r="E5415" t="s">
        <v>671</v>
      </c>
      <c r="F5415" t="s">
        <v>49</v>
      </c>
      <c r="G5415" t="s">
        <v>672</v>
      </c>
      <c r="H5415" t="s">
        <v>1179</v>
      </c>
      <c r="I5415">
        <v>0.21021989832571489</v>
      </c>
      <c r="J5415">
        <v>1.471539288280004</v>
      </c>
      <c r="K5415">
        <v>0.21021989832571489</v>
      </c>
      <c r="L5415">
        <v>0.21021989832571489</v>
      </c>
      <c r="M5415">
        <v>2.102198983257149</v>
      </c>
      <c r="N5415" t="str">
        <f t="shared" si="252"/>
        <v>05Vd-612,10219898325715</v>
      </c>
      <c r="O5415" t="s">
        <v>5969</v>
      </c>
      <c r="P5415">
        <v>13.221496459629609</v>
      </c>
      <c r="Q5415">
        <v>187.70821385000801</v>
      </c>
      <c r="R5415">
        <v>13.41593023109475</v>
      </c>
      <c r="S5415">
        <v>14.77696663135074</v>
      </c>
      <c r="T5415">
        <f t="shared" si="253"/>
        <v>229.12260717208312</v>
      </c>
      <c r="U5415">
        <v>1066993.614964169</v>
      </c>
      <c r="V5415">
        <v>19049507.825815361</v>
      </c>
      <c r="W5415">
        <v>2678325.2019323208</v>
      </c>
      <c r="X5415">
        <v>1012645.6158029441</v>
      </c>
      <c r="Y5415">
        <f t="shared" si="254"/>
        <v>23807472.258514795</v>
      </c>
      <c r="Z5415">
        <v>4.5588489164337997E-2</v>
      </c>
      <c r="AA5415">
        <v>1.440672496980032</v>
      </c>
      <c r="AB5415">
        <v>6.0458554299486891E-2</v>
      </c>
      <c r="AC5415">
        <v>5.3610497987247263E-2</v>
      </c>
      <c r="AD5415">
        <v>0.10412399999999999</v>
      </c>
      <c r="AE5415">
        <v>5.4999999999999997E-3</v>
      </c>
      <c r="AF5415">
        <v>0.6603766439551253</v>
      </c>
      <c r="AG5415">
        <v>0.7494339375311736</v>
      </c>
      <c r="AH5415">
        <v>3.6216335647434481</v>
      </c>
    </row>
    <row r="5416" spans="1:34">
      <c r="A5416" t="s">
        <v>1232</v>
      </c>
      <c r="B5416" t="s">
        <v>1278</v>
      </c>
      <c r="C5416" t="s">
        <v>6101</v>
      </c>
      <c r="D5416" t="s">
        <v>6319</v>
      </c>
      <c r="E5416" t="s">
        <v>43</v>
      </c>
      <c r="F5416" t="s">
        <v>49</v>
      </c>
      <c r="G5416" t="s">
        <v>672</v>
      </c>
      <c r="H5416" t="s">
        <v>1179</v>
      </c>
      <c r="I5416">
        <v>0.2111760820130002</v>
      </c>
      <c r="J5416">
        <v>1.4782325740910021</v>
      </c>
      <c r="K5416">
        <v>0.21117608201300031</v>
      </c>
      <c r="L5416">
        <v>0.21117608201300031</v>
      </c>
      <c r="M5416">
        <v>2.111760820130002</v>
      </c>
      <c r="N5416" t="str">
        <f t="shared" si="252"/>
        <v>05Vd-612,11176082013</v>
      </c>
      <c r="O5416" t="s">
        <v>5972</v>
      </c>
      <c r="P5416">
        <v>12.15222362856629</v>
      </c>
      <c r="Q5416">
        <v>188.5620033032535</v>
      </c>
      <c r="R5416">
        <v>13.47695249273078</v>
      </c>
      <c r="S5416">
        <v>14.844179557210721</v>
      </c>
      <c r="T5416">
        <f t="shared" si="253"/>
        <v>229.03535898176128</v>
      </c>
      <c r="U5416">
        <v>1607461.93412942</v>
      </c>
      <c r="V5416">
        <v>19136154.374400571</v>
      </c>
      <c r="W5416">
        <v>2690507.5447444408</v>
      </c>
      <c r="X5416">
        <v>1017251.627063265</v>
      </c>
      <c r="Y5416">
        <f t="shared" si="254"/>
        <v>24451375.480337694</v>
      </c>
      <c r="Z5416">
        <v>5.3562080969655153E-2</v>
      </c>
      <c r="AA5416">
        <v>1.4472253854140209</v>
      </c>
      <c r="AB5416">
        <v>6.0733549596499417E-2</v>
      </c>
      <c r="AC5416">
        <v>5.3854344949646728E-2</v>
      </c>
      <c r="AD5416">
        <v>0.10412399999999999</v>
      </c>
      <c r="AE5416">
        <v>5.4999999999999997E-3</v>
      </c>
      <c r="AF5416">
        <v>0.66338036234450337</v>
      </c>
      <c r="AG5416">
        <v>0.7528427323763458</v>
      </c>
      <c r="AH5416">
        <v>3.637607914850852</v>
      </c>
    </row>
    <row r="5417" spans="1:34">
      <c r="A5417" t="s">
        <v>1531</v>
      </c>
      <c r="B5417" t="s">
        <v>2182</v>
      </c>
      <c r="C5417" t="s">
        <v>5913</v>
      </c>
      <c r="D5417" t="s">
        <v>6320</v>
      </c>
      <c r="E5417" t="s">
        <v>671</v>
      </c>
      <c r="F5417" t="s">
        <v>43</v>
      </c>
      <c r="G5417" t="s">
        <v>254</v>
      </c>
      <c r="H5417" t="s">
        <v>672</v>
      </c>
      <c r="I5417">
        <v>0</v>
      </c>
      <c r="J5417">
        <v>0</v>
      </c>
      <c r="K5417">
        <v>0</v>
      </c>
      <c r="L5417">
        <v>0</v>
      </c>
      <c r="M5417">
        <v>0</v>
      </c>
      <c r="N5417" t="str">
        <f t="shared" si="252"/>
        <v>10Qf-300</v>
      </c>
      <c r="O5417" t="s">
        <v>5915</v>
      </c>
      <c r="P5417">
        <v>0</v>
      </c>
      <c r="Q5417">
        <v>0</v>
      </c>
      <c r="R5417">
        <v>0</v>
      </c>
      <c r="S5417">
        <v>0</v>
      </c>
      <c r="T5417">
        <f t="shared" si="253"/>
        <v>0</v>
      </c>
      <c r="U5417">
        <v>0</v>
      </c>
      <c r="V5417">
        <v>0</v>
      </c>
      <c r="W5417">
        <v>0</v>
      </c>
      <c r="X5417">
        <v>0</v>
      </c>
      <c r="Y5417">
        <f t="shared" si="254"/>
        <v>0</v>
      </c>
      <c r="Z5417">
        <v>0</v>
      </c>
      <c r="AA5417">
        <v>0</v>
      </c>
      <c r="AB5417">
        <v>0</v>
      </c>
      <c r="AC5417">
        <v>0</v>
      </c>
      <c r="AD5417">
        <v>0.10412399999999999</v>
      </c>
      <c r="AE5417">
        <v>5.4999999999999997E-3</v>
      </c>
      <c r="AF5417">
        <v>0</v>
      </c>
      <c r="AG5417">
        <v>0</v>
      </c>
      <c r="AH5417">
        <v>0</v>
      </c>
    </row>
    <row r="5418" spans="1:34">
      <c r="A5418" t="s">
        <v>1531</v>
      </c>
      <c r="B5418" t="s">
        <v>2182</v>
      </c>
      <c r="C5418" t="s">
        <v>5916</v>
      </c>
      <c r="D5418" t="s">
        <v>6321</v>
      </c>
      <c r="E5418" t="s">
        <v>671</v>
      </c>
      <c r="F5418" t="s">
        <v>43</v>
      </c>
      <c r="G5418" t="s">
        <v>672</v>
      </c>
      <c r="H5418" t="s">
        <v>46</v>
      </c>
      <c r="I5418">
        <v>0.31048955673256368</v>
      </c>
      <c r="J5418">
        <v>0.31048955673256368</v>
      </c>
      <c r="K5418">
        <v>0.31048955673256379</v>
      </c>
      <c r="L5418">
        <v>2.1734268971279471</v>
      </c>
      <c r="M5418">
        <v>3.104895567325638</v>
      </c>
      <c r="N5418" t="str">
        <f t="shared" si="252"/>
        <v>10Qf-303,10489556732564</v>
      </c>
      <c r="O5418" t="s">
        <v>5918</v>
      </c>
      <c r="P5418">
        <v>15.43202696114281</v>
      </c>
      <c r="Q5418">
        <v>13.92969056795638</v>
      </c>
      <c r="R5418">
        <v>15.658968534100801</v>
      </c>
      <c r="S5418">
        <v>270.35503343932169</v>
      </c>
      <c r="T5418">
        <f t="shared" si="253"/>
        <v>315.37571950252169</v>
      </c>
      <c r="U5418">
        <v>1301282.6555610851</v>
      </c>
      <c r="V5418">
        <v>1885060.8163470121</v>
      </c>
      <c r="W5418">
        <v>3126120.16749621</v>
      </c>
      <c r="X5418">
        <v>24735816.70146684</v>
      </c>
      <c r="Y5418">
        <f t="shared" si="254"/>
        <v>31048280.340871148</v>
      </c>
      <c r="Z5418">
        <v>5.3210526966441421E-2</v>
      </c>
      <c r="AA5418">
        <v>6.1396435490970812E-2</v>
      </c>
      <c r="AB5418">
        <v>7.0566750354636915E-2</v>
      </c>
      <c r="AC5418">
        <v>1.5439269998547831</v>
      </c>
      <c r="AD5418">
        <v>0.10412399999999999</v>
      </c>
      <c r="AE5418">
        <v>5.4999999999999997E-3</v>
      </c>
      <c r="AF5418">
        <v>0.97535986408135222</v>
      </c>
      <c r="AG5418">
        <v>0.49212594742111371</v>
      </c>
      <c r="AH5418">
        <v>4.6820053788281042</v>
      </c>
    </row>
    <row r="5419" spans="1:34">
      <c r="A5419" t="s">
        <v>1531</v>
      </c>
      <c r="B5419" t="s">
        <v>2182</v>
      </c>
      <c r="C5419" t="s">
        <v>5919</v>
      </c>
      <c r="D5419" t="s">
        <v>6322</v>
      </c>
      <c r="E5419" t="s">
        <v>671</v>
      </c>
      <c r="F5419" t="s">
        <v>254</v>
      </c>
      <c r="G5419" t="s">
        <v>672</v>
      </c>
      <c r="H5419" t="s">
        <v>46</v>
      </c>
      <c r="I5419">
        <v>0.24626097567099309</v>
      </c>
      <c r="J5419">
        <v>0.57503192579071771</v>
      </c>
      <c r="K5419">
        <v>0.24626097567099309</v>
      </c>
      <c r="L5419">
        <v>1.3950558795772281</v>
      </c>
      <c r="M5419">
        <v>2.4626097567099321</v>
      </c>
      <c r="N5419" t="str">
        <f t="shared" si="252"/>
        <v>10Qf-302,46260975670993</v>
      </c>
      <c r="O5419" t="s">
        <v>5921</v>
      </c>
      <c r="P5419">
        <v>12.239722507979369</v>
      </c>
      <c r="Q5419">
        <v>55.09136010946343</v>
      </c>
      <c r="R5419">
        <v>12.419718427214359</v>
      </c>
      <c r="S5419">
        <v>173.53258095370899</v>
      </c>
      <c r="T5419">
        <f t="shared" si="253"/>
        <v>253.28338199836617</v>
      </c>
      <c r="U5419">
        <v>1032096.3440913199</v>
      </c>
      <c r="V5419">
        <v>30611299.89995569</v>
      </c>
      <c r="W5419">
        <v>2479443.7874619989</v>
      </c>
      <c r="X5419">
        <v>15877159.96849305</v>
      </c>
      <c r="Y5419">
        <f t="shared" si="254"/>
        <v>50000000.000002056</v>
      </c>
      <c r="Z5419">
        <v>4.2203275448681972E-2</v>
      </c>
      <c r="AA5419">
        <v>0.31703863108750668</v>
      </c>
      <c r="AB5419">
        <v>5.5969150702329308E-2</v>
      </c>
      <c r="AC5419">
        <v>0.99099925635025854</v>
      </c>
      <c r="AD5419">
        <v>0.10412399999999999</v>
      </c>
      <c r="AE5419">
        <v>5.4999999999999997E-3</v>
      </c>
      <c r="AF5419">
        <v>0.77359468797170627</v>
      </c>
      <c r="AG5419">
        <v>0.39032364643852419</v>
      </c>
      <c r="AH5419">
        <v>3.7361520911201622</v>
      </c>
    </row>
    <row r="5420" spans="1:34">
      <c r="A5420" t="s">
        <v>1531</v>
      </c>
      <c r="B5420" t="s">
        <v>2182</v>
      </c>
      <c r="C5420" t="s">
        <v>5922</v>
      </c>
      <c r="D5420" t="s">
        <v>6323</v>
      </c>
      <c r="E5420" t="s">
        <v>43</v>
      </c>
      <c r="F5420" t="s">
        <v>254</v>
      </c>
      <c r="G5420" t="s">
        <v>672</v>
      </c>
      <c r="H5420" t="s">
        <v>46</v>
      </c>
      <c r="I5420">
        <v>0.24867819878213249</v>
      </c>
      <c r="J5420">
        <v>0.55777839329337986</v>
      </c>
      <c r="K5420">
        <v>0.2486781987821324</v>
      </c>
      <c r="L5420">
        <v>1.431647196963681</v>
      </c>
      <c r="M5420">
        <v>2.4867819878213249</v>
      </c>
      <c r="N5420" t="str">
        <f t="shared" si="252"/>
        <v>10Qf-302,48678198782132</v>
      </c>
      <c r="O5420" t="s">
        <v>5924</v>
      </c>
      <c r="P5420">
        <v>11.156608281725671</v>
      </c>
      <c r="Q5420">
        <v>53.438372632873993</v>
      </c>
      <c r="R5420">
        <v>12.54162661966876</v>
      </c>
      <c r="S5420">
        <v>178.08421636812099</v>
      </c>
      <c r="T5420">
        <f t="shared" si="253"/>
        <v>255.22082390238941</v>
      </c>
      <c r="U5420">
        <v>1509788.3913941861</v>
      </c>
      <c r="V5420">
        <v>29692823.839894529</v>
      </c>
      <c r="W5420">
        <v>2503781.2563179298</v>
      </c>
      <c r="X5420">
        <v>16293606.51239685</v>
      </c>
      <c r="Y5420">
        <f t="shared" si="254"/>
        <v>50000000.000003494</v>
      </c>
      <c r="Z5420">
        <v>4.9173811674087561E-2</v>
      </c>
      <c r="AA5420">
        <v>0.3075260526043937</v>
      </c>
      <c r="AB5420">
        <v>5.65185269249317E-2</v>
      </c>
      <c r="AC5420">
        <v>1.016992457661908</v>
      </c>
      <c r="AD5420">
        <v>0.10412399999999999</v>
      </c>
      <c r="AE5420">
        <v>5.4999999999999997E-3</v>
      </c>
      <c r="AF5420">
        <v>0.78118805900146349</v>
      </c>
      <c r="AG5420">
        <v>0.39415494506968007</v>
      </c>
      <c r="AH5420">
        <v>3.7717489918924691</v>
      </c>
    </row>
    <row r="5421" spans="1:34">
      <c r="A5421" t="s">
        <v>1531</v>
      </c>
      <c r="B5421" t="s">
        <v>2190</v>
      </c>
      <c r="C5421" t="s">
        <v>5913</v>
      </c>
      <c r="D5421" t="s">
        <v>6324</v>
      </c>
      <c r="E5421" t="s">
        <v>671</v>
      </c>
      <c r="F5421" t="s">
        <v>43</v>
      </c>
      <c r="G5421" t="s">
        <v>254</v>
      </c>
      <c r="H5421" t="s">
        <v>672</v>
      </c>
      <c r="I5421">
        <v>0</v>
      </c>
      <c r="J5421">
        <v>0</v>
      </c>
      <c r="K5421">
        <v>0</v>
      </c>
      <c r="L5421">
        <v>0</v>
      </c>
      <c r="M5421">
        <v>0</v>
      </c>
      <c r="N5421" t="str">
        <f t="shared" si="252"/>
        <v>10Qf-300</v>
      </c>
      <c r="O5421" t="s">
        <v>5915</v>
      </c>
      <c r="P5421">
        <v>0</v>
      </c>
      <c r="Q5421">
        <v>0</v>
      </c>
      <c r="R5421">
        <v>0</v>
      </c>
      <c r="S5421">
        <v>0</v>
      </c>
      <c r="T5421">
        <f t="shared" si="253"/>
        <v>0</v>
      </c>
      <c r="U5421">
        <v>0</v>
      </c>
      <c r="V5421">
        <v>0</v>
      </c>
      <c r="W5421">
        <v>0</v>
      </c>
      <c r="X5421">
        <v>0</v>
      </c>
      <c r="Y5421">
        <f t="shared" si="254"/>
        <v>0</v>
      </c>
      <c r="Z5421">
        <v>0</v>
      </c>
      <c r="AA5421">
        <v>0</v>
      </c>
      <c r="AB5421">
        <v>0</v>
      </c>
      <c r="AC5421">
        <v>0</v>
      </c>
      <c r="AD5421">
        <v>0.10412399999999999</v>
      </c>
      <c r="AE5421">
        <v>5.4999999999999997E-3</v>
      </c>
      <c r="AF5421">
        <v>0</v>
      </c>
      <c r="AG5421">
        <v>0</v>
      </c>
      <c r="AH5421">
        <v>0</v>
      </c>
    </row>
    <row r="5422" spans="1:34">
      <c r="A5422" t="s">
        <v>1531</v>
      </c>
      <c r="B5422" t="s">
        <v>2190</v>
      </c>
      <c r="C5422" t="s">
        <v>5916</v>
      </c>
      <c r="D5422" t="s">
        <v>6325</v>
      </c>
      <c r="E5422" t="s">
        <v>671</v>
      </c>
      <c r="F5422" t="s">
        <v>43</v>
      </c>
      <c r="G5422" t="s">
        <v>672</v>
      </c>
      <c r="H5422" t="s">
        <v>46</v>
      </c>
      <c r="I5422">
        <v>0.31310442214997047</v>
      </c>
      <c r="J5422">
        <v>0.31310442214997058</v>
      </c>
      <c r="K5422">
        <v>0.31310442214997058</v>
      </c>
      <c r="L5422">
        <v>2.191730955049795</v>
      </c>
      <c r="M5422">
        <v>3.1310442214997058</v>
      </c>
      <c r="N5422" t="str">
        <f t="shared" si="252"/>
        <v>10Qf-303,13104422149971</v>
      </c>
      <c r="O5422" t="s">
        <v>5918</v>
      </c>
      <c r="P5422">
        <v>15.561991633854619</v>
      </c>
      <c r="Q5422">
        <v>14.04700293918277</v>
      </c>
      <c r="R5422">
        <v>15.79084445199954</v>
      </c>
      <c r="S5422">
        <v>272.63189593608928</v>
      </c>
      <c r="T5422">
        <f t="shared" si="253"/>
        <v>318.03173496112618</v>
      </c>
      <c r="U5422">
        <v>1317598.0559477941</v>
      </c>
      <c r="V5422">
        <v>1934192.931368297</v>
      </c>
      <c r="W5422">
        <v>3152447.5699462858</v>
      </c>
      <c r="X5422">
        <v>24944135.565214291</v>
      </c>
      <c r="Y5422">
        <f t="shared" si="254"/>
        <v>31348374.122476667</v>
      </c>
      <c r="Z5422">
        <v>5.3658652720720443E-2</v>
      </c>
      <c r="AA5422">
        <v>6.1913500920181587E-2</v>
      </c>
      <c r="AB5422">
        <v>7.116104588284386E-2</v>
      </c>
      <c r="AC5422">
        <v>1.556929567030974</v>
      </c>
      <c r="AD5422">
        <v>0.10412399999999999</v>
      </c>
      <c r="AE5422">
        <v>5.4999999999999997E-3</v>
      </c>
      <c r="AF5422">
        <v>0.98357410099467213</v>
      </c>
      <c r="AG5422">
        <v>0.49627050910770337</v>
      </c>
      <c r="AH5422">
        <v>4.7205128316020817</v>
      </c>
    </row>
    <row r="5423" spans="1:34">
      <c r="A5423" t="s">
        <v>1531</v>
      </c>
      <c r="B5423" t="s">
        <v>2190</v>
      </c>
      <c r="C5423" t="s">
        <v>5919</v>
      </c>
      <c r="D5423" t="s">
        <v>6326</v>
      </c>
      <c r="E5423" t="s">
        <v>671</v>
      </c>
      <c r="F5423" t="s">
        <v>254</v>
      </c>
      <c r="G5423" t="s">
        <v>672</v>
      </c>
      <c r="H5423" t="s">
        <v>46</v>
      </c>
      <c r="I5423">
        <v>0.24812610290115339</v>
      </c>
      <c r="J5423">
        <v>0.57005562733158854</v>
      </c>
      <c r="K5423">
        <v>0.24812610290115339</v>
      </c>
      <c r="L5423">
        <v>1.4149531958776389</v>
      </c>
      <c r="M5423">
        <v>2.481261029011534</v>
      </c>
      <c r="N5423" t="str">
        <f t="shared" si="252"/>
        <v>10Qf-302,48126102901153</v>
      </c>
      <c r="O5423" t="s">
        <v>5921</v>
      </c>
      <c r="P5423">
        <v>12.332423512176391</v>
      </c>
      <c r="Q5423">
        <v>54.61460214503029</v>
      </c>
      <c r="R5423">
        <v>12.513782681473099</v>
      </c>
      <c r="S5423">
        <v>176.00763066477069</v>
      </c>
      <c r="T5423">
        <f t="shared" si="253"/>
        <v>255.46843900345047</v>
      </c>
      <c r="U5423">
        <v>1044157.947586793</v>
      </c>
      <c r="V5423">
        <v>30354007.756400488</v>
      </c>
      <c r="W5423">
        <v>2498222.557062204</v>
      </c>
      <c r="X5423">
        <v>16103611.738970559</v>
      </c>
      <c r="Y5423">
        <f t="shared" si="254"/>
        <v>50000000.000020042</v>
      </c>
      <c r="Z5423">
        <v>4.2522913905513438E-2</v>
      </c>
      <c r="AA5423">
        <v>0.31429499411605383</v>
      </c>
      <c r="AB5423">
        <v>5.639304891332042E-2</v>
      </c>
      <c r="AC5423">
        <v>1.005133618955897</v>
      </c>
      <c r="AD5423">
        <v>0.10412399999999999</v>
      </c>
      <c r="AE5423">
        <v>5.4999999999999997E-3</v>
      </c>
      <c r="AF5423">
        <v>0.77945372639105781</v>
      </c>
      <c r="AG5423">
        <v>0.39327987309832813</v>
      </c>
      <c r="AH5423">
        <v>3.7636186285009199</v>
      </c>
    </row>
    <row r="5424" spans="1:34">
      <c r="A5424" t="s">
        <v>1531</v>
      </c>
      <c r="B5424" t="s">
        <v>2190</v>
      </c>
      <c r="C5424" t="s">
        <v>5922</v>
      </c>
      <c r="D5424" t="s">
        <v>6327</v>
      </c>
      <c r="E5424" t="s">
        <v>43</v>
      </c>
      <c r="F5424" t="s">
        <v>254</v>
      </c>
      <c r="G5424" t="s">
        <v>672</v>
      </c>
      <c r="H5424" t="s">
        <v>46</v>
      </c>
      <c r="I5424">
        <v>0.25105591580853048</v>
      </c>
      <c r="J5424">
        <v>0.5508759460041095</v>
      </c>
      <c r="K5424">
        <v>0.25105591580853048</v>
      </c>
      <c r="L5424">
        <v>1.457571380464135</v>
      </c>
      <c r="M5424">
        <v>2.5105591580853051</v>
      </c>
      <c r="N5424" t="str">
        <f t="shared" si="252"/>
        <v>10Qf-302,51055915808531</v>
      </c>
      <c r="O5424" t="s">
        <v>5924</v>
      </c>
      <c r="P5424">
        <v>11.26328131377362</v>
      </c>
      <c r="Q5424">
        <v>52.777078551285577</v>
      </c>
      <c r="R5424">
        <v>12.661542395552431</v>
      </c>
      <c r="S5424">
        <v>181.3089549164541</v>
      </c>
      <c r="T5424">
        <f t="shared" si="253"/>
        <v>258.01085717706576</v>
      </c>
      <c r="U5424">
        <v>1550890.193120511</v>
      </c>
      <c r="V5424">
        <v>29332738.659374371</v>
      </c>
      <c r="W5424">
        <v>2527720.9637497789</v>
      </c>
      <c r="X5424">
        <v>16588650.18377582</v>
      </c>
      <c r="Y5424">
        <f t="shared" si="254"/>
        <v>50000000.000020474</v>
      </c>
      <c r="Z5424">
        <v>4.9643983204374402E-2</v>
      </c>
      <c r="AA5424">
        <v>0.30372045096456329</v>
      </c>
      <c r="AB5424">
        <v>5.7058924372052039E-2</v>
      </c>
      <c r="AC5424">
        <v>1.035408097455651</v>
      </c>
      <c r="AD5424">
        <v>0.10412399999999999</v>
      </c>
      <c r="AE5424">
        <v>5.4999999999999997E-3</v>
      </c>
      <c r="AF5424">
        <v>0.78865732714721637</v>
      </c>
      <c r="AG5424">
        <v>0.39792362655652092</v>
      </c>
      <c r="AH5424">
        <v>3.8067641117890432</v>
      </c>
    </row>
    <row r="5425" spans="1:34">
      <c r="A5425" t="s">
        <v>1531</v>
      </c>
      <c r="B5425" t="s">
        <v>2197</v>
      </c>
      <c r="C5425" t="s">
        <v>5913</v>
      </c>
      <c r="D5425" t="s">
        <v>6328</v>
      </c>
      <c r="E5425" t="s">
        <v>671</v>
      </c>
      <c r="F5425" t="s">
        <v>43</v>
      </c>
      <c r="G5425" t="s">
        <v>254</v>
      </c>
      <c r="H5425" t="s">
        <v>672</v>
      </c>
      <c r="I5425">
        <v>0</v>
      </c>
      <c r="J5425">
        <v>0</v>
      </c>
      <c r="K5425">
        <v>0</v>
      </c>
      <c r="L5425">
        <v>0</v>
      </c>
      <c r="M5425">
        <v>0</v>
      </c>
      <c r="N5425" t="str">
        <f t="shared" si="252"/>
        <v>10Qf-300</v>
      </c>
      <c r="O5425" t="s">
        <v>5915</v>
      </c>
      <c r="P5425">
        <v>0</v>
      </c>
      <c r="Q5425">
        <v>0</v>
      </c>
      <c r="R5425">
        <v>0</v>
      </c>
      <c r="S5425">
        <v>0</v>
      </c>
      <c r="T5425">
        <f t="shared" si="253"/>
        <v>0</v>
      </c>
      <c r="U5425">
        <v>0</v>
      </c>
      <c r="V5425">
        <v>0</v>
      </c>
      <c r="W5425">
        <v>0</v>
      </c>
      <c r="X5425">
        <v>0</v>
      </c>
      <c r="Y5425">
        <f t="shared" si="254"/>
        <v>0</v>
      </c>
      <c r="Z5425">
        <v>0</v>
      </c>
      <c r="AA5425">
        <v>0</v>
      </c>
      <c r="AB5425">
        <v>0</v>
      </c>
      <c r="AC5425">
        <v>0</v>
      </c>
      <c r="AD5425">
        <v>0.10412399999999999</v>
      </c>
      <c r="AE5425">
        <v>5.4999999999999997E-3</v>
      </c>
      <c r="AF5425">
        <v>0</v>
      </c>
      <c r="AG5425">
        <v>0</v>
      </c>
      <c r="AH5425">
        <v>0</v>
      </c>
    </row>
    <row r="5426" spans="1:34">
      <c r="A5426" t="s">
        <v>1531</v>
      </c>
      <c r="B5426" t="s">
        <v>2197</v>
      </c>
      <c r="C5426" t="s">
        <v>5916</v>
      </c>
      <c r="D5426" t="s">
        <v>6329</v>
      </c>
      <c r="E5426" t="s">
        <v>671</v>
      </c>
      <c r="F5426" t="s">
        <v>43</v>
      </c>
      <c r="G5426" t="s">
        <v>672</v>
      </c>
      <c r="H5426" t="s">
        <v>46</v>
      </c>
      <c r="I5426">
        <v>0.31291247396887162</v>
      </c>
      <c r="J5426">
        <v>0.31291247396887162</v>
      </c>
      <c r="K5426">
        <v>0.31291247396887162</v>
      </c>
      <c r="L5426">
        <v>2.1903873177821009</v>
      </c>
      <c r="M5426">
        <v>3.129124739688717</v>
      </c>
      <c r="N5426" t="str">
        <f t="shared" si="252"/>
        <v>10Qf-303,12912473968872</v>
      </c>
      <c r="O5426" t="s">
        <v>5918</v>
      </c>
      <c r="P5426">
        <v>15.552451378984109</v>
      </c>
      <c r="Q5426">
        <v>14.03839144578528</v>
      </c>
      <c r="R5426">
        <v>15.78116389926328</v>
      </c>
      <c r="S5426">
        <v>272.46475937450651</v>
      </c>
      <c r="T5426">
        <f t="shared" si="253"/>
        <v>317.83676609853921</v>
      </c>
      <c r="U5426">
        <v>1315531.4676881919</v>
      </c>
      <c r="V5426">
        <v>1924204.955900644</v>
      </c>
      <c r="W5426">
        <v>3150514.9668456782</v>
      </c>
      <c r="X5426">
        <v>24928843.601536639</v>
      </c>
      <c r="Y5426">
        <f t="shared" si="254"/>
        <v>31319094.991971154</v>
      </c>
      <c r="Z5426">
        <v>5.3625757366770353E-2</v>
      </c>
      <c r="AA5426">
        <v>6.1875544944326982E-2</v>
      </c>
      <c r="AB5426">
        <v>7.1117420713871421E-2</v>
      </c>
      <c r="AC5426">
        <v>1.555975093771099</v>
      </c>
      <c r="AD5426">
        <v>0.10412399999999999</v>
      </c>
      <c r="AE5426">
        <v>5.4999999999999997E-3</v>
      </c>
      <c r="AF5426">
        <v>0.9829711224153036</v>
      </c>
      <c r="AG5426">
        <v>0.49596627124066162</v>
      </c>
      <c r="AH5426">
        <v>4.7176861333446816</v>
      </c>
    </row>
    <row r="5427" spans="1:34">
      <c r="A5427" t="s">
        <v>1531</v>
      </c>
      <c r="B5427" t="s">
        <v>2197</v>
      </c>
      <c r="C5427" t="s">
        <v>5919</v>
      </c>
      <c r="D5427" t="s">
        <v>6330</v>
      </c>
      <c r="E5427" t="s">
        <v>671</v>
      </c>
      <c r="F5427" t="s">
        <v>254</v>
      </c>
      <c r="G5427" t="s">
        <v>672</v>
      </c>
      <c r="H5427" t="s">
        <v>46</v>
      </c>
      <c r="I5427">
        <v>0.24794469883162509</v>
      </c>
      <c r="J5427">
        <v>0.57060500609901676</v>
      </c>
      <c r="K5427">
        <v>0.24794469883162509</v>
      </c>
      <c r="L5427">
        <v>1.4129525845539841</v>
      </c>
      <c r="M5427">
        <v>2.4794469883162509</v>
      </c>
      <c r="N5427" t="str">
        <f t="shared" si="252"/>
        <v>10Qf-302,47944698831625</v>
      </c>
      <c r="O5427" t="s">
        <v>5921</v>
      </c>
      <c r="P5427">
        <v>12.323407323286551</v>
      </c>
      <c r="Q5427">
        <v>54.667235785277761</v>
      </c>
      <c r="R5427">
        <v>12.50463390157018</v>
      </c>
      <c r="S5427">
        <v>175.7587723562531</v>
      </c>
      <c r="T5427">
        <f t="shared" si="253"/>
        <v>255.25404936638759</v>
      </c>
      <c r="U5427">
        <v>1042397.0940574351</v>
      </c>
      <c r="V5427">
        <v>30380364.050172351</v>
      </c>
      <c r="W5427">
        <v>2496396.115856946</v>
      </c>
      <c r="X5427">
        <v>16080842.73990361</v>
      </c>
      <c r="Y5427">
        <f t="shared" si="254"/>
        <v>49999999.999990344</v>
      </c>
      <c r="Z5427">
        <v>4.2491825561560628E-2</v>
      </c>
      <c r="AA5427">
        <v>0.31459788911120462</v>
      </c>
      <c r="AB5427">
        <v>5.6351820165331488E-2</v>
      </c>
      <c r="AC5427">
        <v>1.0037124541387661</v>
      </c>
      <c r="AD5427">
        <v>0.10412399999999999</v>
      </c>
      <c r="AE5427">
        <v>5.4999999999999997E-3</v>
      </c>
      <c r="AF5427">
        <v>0.7788838706752621</v>
      </c>
      <c r="AG5427">
        <v>0.39299234764812579</v>
      </c>
      <c r="AH5427">
        <v>3.760947206639639</v>
      </c>
    </row>
    <row r="5428" spans="1:34">
      <c r="A5428" t="s">
        <v>1531</v>
      </c>
      <c r="B5428" t="s">
        <v>2197</v>
      </c>
      <c r="C5428" t="s">
        <v>5922</v>
      </c>
      <c r="D5428" t="s">
        <v>6331</v>
      </c>
      <c r="E5428" t="s">
        <v>43</v>
      </c>
      <c r="F5428" t="s">
        <v>254</v>
      </c>
      <c r="G5428" t="s">
        <v>672</v>
      </c>
      <c r="H5428" t="s">
        <v>46</v>
      </c>
      <c r="I5428">
        <v>0.25075023230523952</v>
      </c>
      <c r="J5428">
        <v>0.5518947418445953</v>
      </c>
      <c r="K5428">
        <v>0.25075023230523952</v>
      </c>
      <c r="L5428">
        <v>1.4541071165973209</v>
      </c>
      <c r="M5428">
        <v>2.5075023230523952</v>
      </c>
      <c r="N5428" t="str">
        <f t="shared" si="252"/>
        <v>10Qf-302,5075023230524</v>
      </c>
      <c r="O5428" t="s">
        <v>5924</v>
      </c>
      <c r="P5428">
        <v>11.24956724023961</v>
      </c>
      <c r="Q5428">
        <v>52.874685042349618</v>
      </c>
      <c r="R5428">
        <v>12.646125811465669</v>
      </c>
      <c r="S5428">
        <v>180.8780312103047</v>
      </c>
      <c r="T5428">
        <f t="shared" si="253"/>
        <v>257.64840930435957</v>
      </c>
      <c r="U5428">
        <v>1541948.243785826</v>
      </c>
      <c r="V5428">
        <v>29384185.198867962</v>
      </c>
      <c r="W5428">
        <v>2524643.2326512989</v>
      </c>
      <c r="X5428">
        <v>16549223.32468603</v>
      </c>
      <c r="Y5428">
        <f t="shared" si="254"/>
        <v>49999999.999991111</v>
      </c>
      <c r="Z5428">
        <v>4.9583537121459513E-2</v>
      </c>
      <c r="AA5428">
        <v>0.30428215480071319</v>
      </c>
      <c r="AB5428">
        <v>5.6989449921151743E-2</v>
      </c>
      <c r="AC5428">
        <v>1.032947204694241</v>
      </c>
      <c r="AD5428">
        <v>0.10412399999999999</v>
      </c>
      <c r="AE5428">
        <v>5.4999999999999997E-3</v>
      </c>
      <c r="AF5428">
        <v>0.78769706483321311</v>
      </c>
      <c r="AG5428">
        <v>0.39743911820380462</v>
      </c>
      <c r="AH5428">
        <v>3.8022625060894129</v>
      </c>
    </row>
    <row r="5429" spans="1:34">
      <c r="A5429" t="s">
        <v>1194</v>
      </c>
      <c r="B5429" t="s">
        <v>1283</v>
      </c>
      <c r="C5429" t="s">
        <v>5961</v>
      </c>
      <c r="D5429" t="s">
        <v>6332</v>
      </c>
      <c r="E5429" t="s">
        <v>671</v>
      </c>
      <c r="F5429" t="s">
        <v>43</v>
      </c>
      <c r="G5429" t="s">
        <v>49</v>
      </c>
      <c r="H5429" t="s">
        <v>672</v>
      </c>
      <c r="I5429">
        <v>0.21530192392825159</v>
      </c>
      <c r="J5429">
        <v>0.21530192392825159</v>
      </c>
      <c r="K5429">
        <v>1.5071134674977611</v>
      </c>
      <c r="L5429">
        <v>0.21530192392825159</v>
      </c>
      <c r="M5429">
        <v>2.153019239282516</v>
      </c>
      <c r="N5429" t="str">
        <f t="shared" si="252"/>
        <v>05Qd-612,15301923928252</v>
      </c>
      <c r="O5429" t="s">
        <v>5963</v>
      </c>
      <c r="P5429">
        <v>13.54112359315423</v>
      </c>
      <c r="Q5429">
        <v>12.38964707696212</v>
      </c>
      <c r="R5429">
        <v>192.24602381086211</v>
      </c>
      <c r="S5429">
        <v>13.74025776364179</v>
      </c>
      <c r="T5429">
        <f t="shared" si="253"/>
        <v>231.91705224462024</v>
      </c>
      <c r="U5429">
        <v>1102203.6628233001</v>
      </c>
      <c r="V5429">
        <v>1655604.625265077</v>
      </c>
      <c r="W5429">
        <v>19597790.801198319</v>
      </c>
      <c r="X5429">
        <v>2743073.1984661701</v>
      </c>
      <c r="Y5429">
        <f t="shared" si="254"/>
        <v>25098672.287752867</v>
      </c>
      <c r="Z5429">
        <v>4.6690582120139767E-2</v>
      </c>
      <c r="AA5429">
        <v>5.4608547390597117E-2</v>
      </c>
      <c r="AB5429">
        <v>1.4755004774558811</v>
      </c>
      <c r="AC5429">
        <v>6.1920128219412833E-2</v>
      </c>
      <c r="AD5429">
        <v>0.10412399999999999</v>
      </c>
      <c r="AE5429">
        <v>5.4999999999999997E-3</v>
      </c>
      <c r="AF5429">
        <v>0.67634112228770138</v>
      </c>
      <c r="AG5429">
        <v>0.34125354942627878</v>
      </c>
      <c r="AH5429">
        <v>3.2802379109964961</v>
      </c>
    </row>
    <row r="5430" spans="1:34">
      <c r="A5430" t="s">
        <v>1194</v>
      </c>
      <c r="B5430" t="s">
        <v>1283</v>
      </c>
      <c r="C5430" t="s">
        <v>5964</v>
      </c>
      <c r="D5430" t="s">
        <v>6333</v>
      </c>
      <c r="E5430" t="s">
        <v>671</v>
      </c>
      <c r="F5430" t="s">
        <v>43</v>
      </c>
      <c r="G5430" t="s">
        <v>672</v>
      </c>
      <c r="H5430" t="s">
        <v>1179</v>
      </c>
      <c r="I5430">
        <v>0.48968761663929822</v>
      </c>
      <c r="J5430">
        <v>0.48968761663929822</v>
      </c>
      <c r="K5430">
        <v>0.48968761663929822</v>
      </c>
      <c r="L5430">
        <v>3.427813316475087</v>
      </c>
      <c r="M5430">
        <v>4.8968761663929818</v>
      </c>
      <c r="N5430" t="str">
        <f t="shared" si="252"/>
        <v>05Qd-614,89687616639298</v>
      </c>
      <c r="O5430" t="s">
        <v>5966</v>
      </c>
      <c r="P5430">
        <v>30.79824099091465</v>
      </c>
      <c r="Q5430">
        <v>28.179296484788711</v>
      </c>
      <c r="R5430">
        <v>31.25115629960457</v>
      </c>
      <c r="S5430">
        <v>240.95094422303811</v>
      </c>
      <c r="T5430">
        <f t="shared" si="253"/>
        <v>331.17963799834604</v>
      </c>
      <c r="U5430">
        <v>2506877.2022627662</v>
      </c>
      <c r="V5430">
        <v>3765544.9995571142</v>
      </c>
      <c r="W5430">
        <v>6238908.3772036657</v>
      </c>
      <c r="X5430">
        <v>16800854.680828132</v>
      </c>
      <c r="Y5430">
        <f t="shared" si="254"/>
        <v>29312185.259851679</v>
      </c>
      <c r="Z5430">
        <v>0.1061941271157982</v>
      </c>
      <c r="AA5430">
        <v>0.1242029282968555</v>
      </c>
      <c r="AB5430">
        <v>0.14083255484455651</v>
      </c>
      <c r="AC5430">
        <v>0.8741645313652403</v>
      </c>
      <c r="AD5430">
        <v>0.10412399999999999</v>
      </c>
      <c r="AE5430">
        <v>5.4999999999999997E-3</v>
      </c>
      <c r="AF5430">
        <v>1.538285706720308</v>
      </c>
      <c r="AG5430">
        <v>0.77615487237328762</v>
      </c>
      <c r="AH5430">
        <v>7.3209407454865776</v>
      </c>
    </row>
    <row r="5431" spans="1:34">
      <c r="A5431" t="s">
        <v>1194</v>
      </c>
      <c r="B5431" t="s">
        <v>1283</v>
      </c>
      <c r="C5431" t="s">
        <v>5967</v>
      </c>
      <c r="D5431" t="s">
        <v>6334</v>
      </c>
      <c r="E5431" t="s">
        <v>671</v>
      </c>
      <c r="F5431" t="s">
        <v>49</v>
      </c>
      <c r="G5431" t="s">
        <v>672</v>
      </c>
      <c r="H5431" t="s">
        <v>1179</v>
      </c>
      <c r="I5431">
        <v>0.21201132989886451</v>
      </c>
      <c r="J5431">
        <v>1.484079309292051</v>
      </c>
      <c r="K5431">
        <v>0.21201132989886451</v>
      </c>
      <c r="L5431">
        <v>0.21201132989886451</v>
      </c>
      <c r="M5431">
        <v>2.1201132989886449</v>
      </c>
      <c r="N5431" t="str">
        <f t="shared" si="252"/>
        <v>05Qd-612,12011329898864</v>
      </c>
      <c r="O5431" t="s">
        <v>5969</v>
      </c>
      <c r="P5431">
        <v>13.33416612787085</v>
      </c>
      <c r="Q5431">
        <v>189.3078075302856</v>
      </c>
      <c r="R5431">
        <v>13.530256806221891</v>
      </c>
      <c r="S5431">
        <v>14.90289155467919</v>
      </c>
      <c r="T5431">
        <f t="shared" si="253"/>
        <v>231.07512201905755</v>
      </c>
      <c r="U5431">
        <v>1085357.994536269</v>
      </c>
      <c r="V5431">
        <v>19298265.50099203</v>
      </c>
      <c r="W5431">
        <v>2701149.0942856022</v>
      </c>
      <c r="X5431">
        <v>1039138.137190857</v>
      </c>
      <c r="Y5431">
        <f t="shared" si="254"/>
        <v>24123910.727004759</v>
      </c>
      <c r="Z5431">
        <v>4.5976980736789658E-2</v>
      </c>
      <c r="AA5431">
        <v>1.4529494803589289</v>
      </c>
      <c r="AB5431">
        <v>6.0973764153081568E-2</v>
      </c>
      <c r="AC5431">
        <v>5.4067350737683977E-2</v>
      </c>
      <c r="AD5431">
        <v>0.10412399999999999</v>
      </c>
      <c r="AE5431">
        <v>5.4999999999999997E-3</v>
      </c>
      <c r="AF5431">
        <v>0.66600417769276821</v>
      </c>
      <c r="AG5431">
        <v>0.33603795788970031</v>
      </c>
      <c r="AH5431">
        <v>3.2317794345711142</v>
      </c>
    </row>
    <row r="5432" spans="1:34">
      <c r="A5432" t="s">
        <v>1194</v>
      </c>
      <c r="B5432" t="s">
        <v>1283</v>
      </c>
      <c r="C5432" t="s">
        <v>5970</v>
      </c>
      <c r="D5432" t="s">
        <v>6335</v>
      </c>
      <c r="E5432" t="s">
        <v>43</v>
      </c>
      <c r="F5432" t="s">
        <v>49</v>
      </c>
      <c r="G5432" t="s">
        <v>672</v>
      </c>
      <c r="H5432" t="s">
        <v>1179</v>
      </c>
      <c r="I5432">
        <v>0.21308265242803059</v>
      </c>
      <c r="J5432">
        <v>1.4915785669962141</v>
      </c>
      <c r="K5432">
        <v>0.21308265242803071</v>
      </c>
      <c r="L5432">
        <v>0.21308265242803071</v>
      </c>
      <c r="M5432">
        <v>2.1308265242803071</v>
      </c>
      <c r="N5432" t="str">
        <f t="shared" si="252"/>
        <v>05Qd-612,13082652428031</v>
      </c>
      <c r="O5432" t="s">
        <v>5972</v>
      </c>
      <c r="P5432">
        <v>12.261938089722131</v>
      </c>
      <c r="Q5432">
        <v>190.26440602552171</v>
      </c>
      <c r="R5432">
        <v>13.598627062419171</v>
      </c>
      <c r="S5432">
        <v>14.978197923824011</v>
      </c>
      <c r="T5432">
        <f t="shared" si="253"/>
        <v>231.10316910148703</v>
      </c>
      <c r="U5432">
        <v>1638539.1197951441</v>
      </c>
      <c r="V5432">
        <v>19395782.30169747</v>
      </c>
      <c r="W5432">
        <v>2714798.373693102</v>
      </c>
      <c r="X5432">
        <v>1044389.04570513</v>
      </c>
      <c r="Y5432">
        <f t="shared" si="254"/>
        <v>24793508.840890843</v>
      </c>
      <c r="Z5432">
        <v>5.4045657887887399E-2</v>
      </c>
      <c r="AA5432">
        <v>1.4602914347384019</v>
      </c>
      <c r="AB5432">
        <v>6.1281873003945449E-2</v>
      </c>
      <c r="AC5432">
        <v>5.43405605277704E-2</v>
      </c>
      <c r="AD5432">
        <v>0.10412399999999999</v>
      </c>
      <c r="AE5432">
        <v>5.4999999999999997E-3</v>
      </c>
      <c r="AF5432">
        <v>0.66936958877915387</v>
      </c>
      <c r="AG5432">
        <v>0.33773600409842858</v>
      </c>
      <c r="AH5432">
        <v>3.2475561171578891</v>
      </c>
    </row>
    <row r="5433" spans="1:34">
      <c r="A5433" t="s">
        <v>1194</v>
      </c>
      <c r="B5433" t="s">
        <v>1283</v>
      </c>
      <c r="C5433" t="s">
        <v>5973</v>
      </c>
      <c r="D5433" t="s">
        <v>6336</v>
      </c>
      <c r="E5433" t="s">
        <v>671</v>
      </c>
      <c r="F5433" t="s">
        <v>43</v>
      </c>
      <c r="G5433" t="s">
        <v>672</v>
      </c>
      <c r="H5433" t="s">
        <v>46</v>
      </c>
      <c r="I5433">
        <v>0.22649913246561429</v>
      </c>
      <c r="J5433">
        <v>0.22649913246561429</v>
      </c>
      <c r="K5433">
        <v>0.22649913246561421</v>
      </c>
      <c r="L5433">
        <v>1.5854939272593001</v>
      </c>
      <c r="M5433">
        <v>2.2649913246561431</v>
      </c>
      <c r="N5433" t="str">
        <f t="shared" si="252"/>
        <v>05Qd-612,26499132465614</v>
      </c>
      <c r="O5433" t="s">
        <v>5918</v>
      </c>
      <c r="P5433">
        <v>14.245356894633121</v>
      </c>
      <c r="Q5433">
        <v>13.033995531884891</v>
      </c>
      <c r="R5433">
        <v>14.45484743720125</v>
      </c>
      <c r="S5433">
        <v>256.85001621600662</v>
      </c>
      <c r="T5433">
        <f t="shared" si="253"/>
        <v>298.58421607972588</v>
      </c>
      <c r="U5433">
        <v>1159525.975778525</v>
      </c>
      <c r="V5433">
        <v>1741707.6656201319</v>
      </c>
      <c r="W5433">
        <v>2885732.2238760469</v>
      </c>
      <c r="X5433">
        <v>23500190.989837341</v>
      </c>
      <c r="Y5433">
        <f t="shared" si="254"/>
        <v>29287156.855112046</v>
      </c>
      <c r="Z5433">
        <v>4.9118819523648917E-2</v>
      </c>
      <c r="AA5433">
        <v>5.7448574464664198E-2</v>
      </c>
      <c r="AB5433">
        <v>6.5140408724495766E-2</v>
      </c>
      <c r="AC5433">
        <v>1.466803372973023</v>
      </c>
      <c r="AD5433">
        <v>0.10412399999999999</v>
      </c>
      <c r="AE5433">
        <v>5.4999999999999997E-3</v>
      </c>
      <c r="AF5433">
        <v>0.71151559936842179</v>
      </c>
      <c r="AG5433">
        <v>0.35900112495799857</v>
      </c>
      <c r="AH5433">
        <v>3.445132048982563</v>
      </c>
    </row>
    <row r="5434" spans="1:34">
      <c r="A5434" t="s">
        <v>1194</v>
      </c>
      <c r="B5434" t="s">
        <v>1283</v>
      </c>
      <c r="C5434" t="s">
        <v>5975</v>
      </c>
      <c r="D5434" t="s">
        <v>6337</v>
      </c>
      <c r="E5434" t="s">
        <v>43</v>
      </c>
      <c r="F5434" t="s">
        <v>49</v>
      </c>
      <c r="G5434" t="s">
        <v>672</v>
      </c>
      <c r="H5434" t="s">
        <v>46</v>
      </c>
      <c r="I5434">
        <v>0.19872807235010889</v>
      </c>
      <c r="J5434">
        <v>1.3910965064507621</v>
      </c>
      <c r="K5434">
        <v>0.19872807235010889</v>
      </c>
      <c r="L5434">
        <v>0.19872807235010889</v>
      </c>
      <c r="M5434">
        <v>1.987280723501089</v>
      </c>
      <c r="N5434" t="str">
        <f t="shared" si="252"/>
        <v>05Qd-611,98728072350109</v>
      </c>
      <c r="O5434" t="s">
        <v>5977</v>
      </c>
      <c r="P5434">
        <v>11.435897254328991</v>
      </c>
      <c r="Q5434">
        <v>177.4470057296715</v>
      </c>
      <c r="R5434">
        <v>12.682538498225879</v>
      </c>
      <c r="S5434">
        <v>32.193947720717652</v>
      </c>
      <c r="T5434">
        <f t="shared" si="253"/>
        <v>233.75938920294402</v>
      </c>
      <c r="U5434">
        <v>1528156.8773277469</v>
      </c>
      <c r="V5434">
        <v>18089161.105409849</v>
      </c>
      <c r="W5434">
        <v>2531912.5770008918</v>
      </c>
      <c r="X5434">
        <v>2945547.488373314</v>
      </c>
      <c r="Y5434">
        <f t="shared" si="254"/>
        <v>25094778.0481118</v>
      </c>
      <c r="Z5434">
        <v>5.0404804373180588E-2</v>
      </c>
      <c r="AA5434">
        <v>1.361917071090307</v>
      </c>
      <c r="AB5434">
        <v>5.7153542784021592E-2</v>
      </c>
      <c r="AC5434">
        <v>0.18385122882901719</v>
      </c>
      <c r="AD5434">
        <v>0.10412399999999999</v>
      </c>
      <c r="AE5434">
        <v>5.4999999999999997E-3</v>
      </c>
      <c r="AF5434">
        <v>0.62427666706840479</v>
      </c>
      <c r="AG5434">
        <v>0.31498399467492261</v>
      </c>
      <c r="AH5434">
        <v>3.0361653852444159</v>
      </c>
    </row>
    <row r="5435" spans="1:34">
      <c r="A5435" t="s">
        <v>1194</v>
      </c>
      <c r="B5435" t="s">
        <v>1283</v>
      </c>
      <c r="C5435" t="s">
        <v>5978</v>
      </c>
      <c r="D5435" t="s">
        <v>6338</v>
      </c>
      <c r="E5435" t="s">
        <v>671</v>
      </c>
      <c r="F5435" t="s">
        <v>672</v>
      </c>
      <c r="G5435" t="s">
        <v>1179</v>
      </c>
      <c r="H5435" t="s">
        <v>46</v>
      </c>
      <c r="I5435">
        <v>0.22286026275856699</v>
      </c>
      <c r="J5435">
        <v>0.22286026275856691</v>
      </c>
      <c r="K5435">
        <v>0.22286026275856691</v>
      </c>
      <c r="L5435">
        <v>1.560021839309969</v>
      </c>
      <c r="M5435">
        <v>2.2286026275856692</v>
      </c>
      <c r="N5435" t="str">
        <f t="shared" si="252"/>
        <v>05Qd-612,22860262758567</v>
      </c>
      <c r="O5435" t="s">
        <v>5980</v>
      </c>
      <c r="P5435">
        <v>14.0164951011875</v>
      </c>
      <c r="Q5435">
        <v>14.222620029146141</v>
      </c>
      <c r="R5435">
        <v>15.665494524856619</v>
      </c>
      <c r="S5435">
        <v>252.72353796821491</v>
      </c>
      <c r="T5435">
        <f t="shared" si="253"/>
        <v>296.6281476234052</v>
      </c>
      <c r="U5435">
        <v>1140897.36602685</v>
      </c>
      <c r="V5435">
        <v>2839370.8826302621</v>
      </c>
      <c r="W5435">
        <v>1092312.3703213111</v>
      </c>
      <c r="X5435">
        <v>23122643.702252351</v>
      </c>
      <c r="Y5435">
        <f t="shared" si="254"/>
        <v>28195224.321230773</v>
      </c>
      <c r="Z5435">
        <v>4.8329690742161577E-2</v>
      </c>
      <c r="AA5435">
        <v>6.4093881713853759E-2</v>
      </c>
      <c r="AB5435">
        <v>5.6834056924258657E-2</v>
      </c>
      <c r="AC5435">
        <v>1.4432381332213129</v>
      </c>
      <c r="AD5435">
        <v>0.10412399999999999</v>
      </c>
      <c r="AE5435">
        <v>5.4999999999999997E-3</v>
      </c>
      <c r="AF5435">
        <v>0.70008459505308984</v>
      </c>
      <c r="AG5435">
        <v>0.35323351647232859</v>
      </c>
      <c r="AH5435">
        <v>3.391544739111088</v>
      </c>
    </row>
    <row r="5436" spans="1:34">
      <c r="A5436" t="s">
        <v>1194</v>
      </c>
      <c r="B5436" t="s">
        <v>1283</v>
      </c>
      <c r="C5436" t="s">
        <v>5981</v>
      </c>
      <c r="D5436" t="s">
        <v>6339</v>
      </c>
      <c r="E5436" t="s">
        <v>43</v>
      </c>
      <c r="F5436" t="s">
        <v>672</v>
      </c>
      <c r="G5436" t="s">
        <v>1179</v>
      </c>
      <c r="H5436" t="s">
        <v>46</v>
      </c>
      <c r="I5436">
        <v>0.22404433905359761</v>
      </c>
      <c r="J5436">
        <v>0.22404433905359761</v>
      </c>
      <c r="K5436">
        <v>0.22404433905359769</v>
      </c>
      <c r="L5436">
        <v>1.568310373375184</v>
      </c>
      <c r="M5436">
        <v>2.240443390535976</v>
      </c>
      <c r="N5436" t="str">
        <f t="shared" si="252"/>
        <v>05Qd-612,24044339053598</v>
      </c>
      <c r="O5436" t="s">
        <v>5983</v>
      </c>
      <c r="P5436">
        <v>12.89273332917521</v>
      </c>
      <c r="Q5436">
        <v>14.29818606779873</v>
      </c>
      <c r="R5436">
        <v>15.748726683372521</v>
      </c>
      <c r="S5436">
        <v>254.0662804867797</v>
      </c>
      <c r="T5436">
        <f t="shared" si="253"/>
        <v>297.00592656712615</v>
      </c>
      <c r="U5436">
        <v>1722831.0701264511</v>
      </c>
      <c r="V5436">
        <v>2854456.7113612681</v>
      </c>
      <c r="W5436">
        <v>1098115.9225941871</v>
      </c>
      <c r="X5436">
        <v>23245496.35416697</v>
      </c>
      <c r="Y5436">
        <f t="shared" si="254"/>
        <v>28920900.058248878</v>
      </c>
      <c r="Z5436">
        <v>5.6825947876251053E-2</v>
      </c>
      <c r="AA5436">
        <v>6.4434418178517666E-2</v>
      </c>
      <c r="AB5436">
        <v>5.7136021297455819E-2</v>
      </c>
      <c r="AC5436">
        <v>1.4509061851228899</v>
      </c>
      <c r="AD5436">
        <v>0.10412399999999999</v>
      </c>
      <c r="AE5436">
        <v>5.4999999999999997E-3</v>
      </c>
      <c r="AF5436">
        <v>0.7038042064510921</v>
      </c>
      <c r="AG5436">
        <v>0.35511027739995232</v>
      </c>
      <c r="AH5436">
        <v>3.4089818743870208</v>
      </c>
    </row>
    <row r="5437" spans="1:34">
      <c r="A5437" t="s">
        <v>1194</v>
      </c>
      <c r="B5437" t="s">
        <v>1283</v>
      </c>
      <c r="C5437" t="s">
        <v>5984</v>
      </c>
      <c r="D5437" t="s">
        <v>6340</v>
      </c>
      <c r="E5437" t="s">
        <v>49</v>
      </c>
      <c r="F5437" t="s">
        <v>672</v>
      </c>
      <c r="G5437" t="s">
        <v>1179</v>
      </c>
      <c r="H5437" t="s">
        <v>46</v>
      </c>
      <c r="I5437">
        <v>1.3714490550168481</v>
      </c>
      <c r="J5437">
        <v>0.19592129357383539</v>
      </c>
      <c r="K5437">
        <v>0.19592129357383539</v>
      </c>
      <c r="L5437">
        <v>0.19592129357383539</v>
      </c>
      <c r="M5437">
        <v>1.959212935738355</v>
      </c>
      <c r="N5437" t="str">
        <f t="shared" si="252"/>
        <v>05Qd-611,95921293573835</v>
      </c>
      <c r="O5437" t="s">
        <v>5986</v>
      </c>
      <c r="P5437">
        <v>174.94079468608089</v>
      </c>
      <c r="Q5437">
        <v>12.503413931348501</v>
      </c>
      <c r="R5437">
        <v>13.771876214238921</v>
      </c>
      <c r="S5437">
        <v>31.73924955896134</v>
      </c>
      <c r="T5437">
        <f t="shared" si="253"/>
        <v>232.95533439062964</v>
      </c>
      <c r="U5437">
        <v>17833674.938453991</v>
      </c>
      <c r="V5437">
        <v>2496152.563830805</v>
      </c>
      <c r="W5437">
        <v>960275.5104524662</v>
      </c>
      <c r="X5437">
        <v>2903945.4133513891</v>
      </c>
      <c r="Y5437">
        <f t="shared" si="254"/>
        <v>24194048.426088654</v>
      </c>
      <c r="Z5437">
        <v>1.34268174170289</v>
      </c>
      <c r="AA5437">
        <v>5.63463224000166E-2</v>
      </c>
      <c r="AB5437">
        <v>4.9964052872506617E-2</v>
      </c>
      <c r="AC5437">
        <v>0.18125456635971099</v>
      </c>
      <c r="AD5437">
        <v>0.10412399999999999</v>
      </c>
      <c r="AE5437">
        <v>5.4999999999999997E-3</v>
      </c>
      <c r="AF5437">
        <v>0.61545956096492815</v>
      </c>
      <c r="AG5437">
        <v>0.31053525031452922</v>
      </c>
      <c r="AH5437">
        <v>2.9948317470178121</v>
      </c>
    </row>
    <row r="5438" spans="1:34">
      <c r="A5438" t="s">
        <v>1531</v>
      </c>
      <c r="B5438" t="s">
        <v>2214</v>
      </c>
      <c r="C5438" t="s">
        <v>5913</v>
      </c>
      <c r="D5438" t="s">
        <v>6341</v>
      </c>
      <c r="E5438" t="s">
        <v>671</v>
      </c>
      <c r="F5438" t="s">
        <v>43</v>
      </c>
      <c r="G5438" t="s">
        <v>254</v>
      </c>
      <c r="H5438" t="s">
        <v>672</v>
      </c>
      <c r="I5438">
        <v>0</v>
      </c>
      <c r="J5438">
        <v>0</v>
      </c>
      <c r="K5438">
        <v>0</v>
      </c>
      <c r="L5438">
        <v>0</v>
      </c>
      <c r="M5438">
        <v>0</v>
      </c>
      <c r="N5438" t="str">
        <f t="shared" si="252"/>
        <v>10Qf-300</v>
      </c>
      <c r="O5438" t="s">
        <v>5915</v>
      </c>
      <c r="P5438">
        <v>0</v>
      </c>
      <c r="Q5438">
        <v>0</v>
      </c>
      <c r="R5438">
        <v>0</v>
      </c>
      <c r="S5438">
        <v>0</v>
      </c>
      <c r="T5438">
        <f t="shared" si="253"/>
        <v>0</v>
      </c>
      <c r="U5438">
        <v>0</v>
      </c>
      <c r="V5438">
        <v>0</v>
      </c>
      <c r="W5438">
        <v>0</v>
      </c>
      <c r="X5438">
        <v>0</v>
      </c>
      <c r="Y5438">
        <f t="shared" si="254"/>
        <v>0</v>
      </c>
      <c r="Z5438">
        <v>0</v>
      </c>
      <c r="AA5438">
        <v>0</v>
      </c>
      <c r="AB5438">
        <v>0</v>
      </c>
      <c r="AC5438">
        <v>0</v>
      </c>
      <c r="AD5438">
        <v>0.10412399999999999</v>
      </c>
      <c r="AE5438">
        <v>5.4999999999999997E-3</v>
      </c>
      <c r="AF5438">
        <v>0</v>
      </c>
      <c r="AG5438">
        <v>0</v>
      </c>
      <c r="AH5438">
        <v>0</v>
      </c>
    </row>
    <row r="5439" spans="1:34">
      <c r="A5439" t="s">
        <v>1531</v>
      </c>
      <c r="B5439" t="s">
        <v>2214</v>
      </c>
      <c r="C5439" t="s">
        <v>5916</v>
      </c>
      <c r="D5439" t="s">
        <v>6342</v>
      </c>
      <c r="E5439" t="s">
        <v>671</v>
      </c>
      <c r="F5439" t="s">
        <v>43</v>
      </c>
      <c r="G5439" t="s">
        <v>672</v>
      </c>
      <c r="H5439" t="s">
        <v>46</v>
      </c>
      <c r="I5439">
        <v>0.31160783613703857</v>
      </c>
      <c r="J5439">
        <v>0.31160783613703857</v>
      </c>
      <c r="K5439">
        <v>0.31160783613703869</v>
      </c>
      <c r="L5439">
        <v>2.1812548529592708</v>
      </c>
      <c r="M5439">
        <v>3.1160783613703869</v>
      </c>
      <c r="N5439" t="str">
        <f t="shared" si="252"/>
        <v>10Qf-303,11607836137039</v>
      </c>
      <c r="O5439" t="s">
        <v>5918</v>
      </c>
      <c r="P5439">
        <v>15.48760795427364</v>
      </c>
      <c r="Q5439">
        <v>13.979860648511689</v>
      </c>
      <c r="R5439">
        <v>15.71536689477767</v>
      </c>
      <c r="S5439">
        <v>271.32876173141932</v>
      </c>
      <c r="T5439">
        <f t="shared" si="253"/>
        <v>316.51159722898234</v>
      </c>
      <c r="U5439">
        <v>1307883.615034956</v>
      </c>
      <c r="V5439">
        <v>1906248.8198739791</v>
      </c>
      <c r="W5439">
        <v>3137379.405442934</v>
      </c>
      <c r="X5439">
        <v>24824906.829525288</v>
      </c>
      <c r="Y5439">
        <f t="shared" si="254"/>
        <v>31176418.669877157</v>
      </c>
      <c r="Z5439">
        <v>5.3402173465067718E-2</v>
      </c>
      <c r="AA5439">
        <v>6.1617564890749182E-2</v>
      </c>
      <c r="AB5439">
        <v>7.082090815753618E-2</v>
      </c>
      <c r="AC5439">
        <v>1.5494877078673801</v>
      </c>
      <c r="AD5439">
        <v>0.10412399999999999</v>
      </c>
      <c r="AE5439">
        <v>5.4999999999999997E-3</v>
      </c>
      <c r="AF5439">
        <v>0.9788727836765615</v>
      </c>
      <c r="AG5439">
        <v>0.49389842027720637</v>
      </c>
      <c r="AH5439">
        <v>4.6984735653241554</v>
      </c>
    </row>
    <row r="5440" spans="1:34">
      <c r="A5440" t="s">
        <v>1531</v>
      </c>
      <c r="B5440" t="s">
        <v>2214</v>
      </c>
      <c r="C5440" t="s">
        <v>5919</v>
      </c>
      <c r="D5440" t="s">
        <v>6343</v>
      </c>
      <c r="E5440" t="s">
        <v>671</v>
      </c>
      <c r="F5440" t="s">
        <v>254</v>
      </c>
      <c r="G5440" t="s">
        <v>672</v>
      </c>
      <c r="H5440" t="s">
        <v>46</v>
      </c>
      <c r="I5440">
        <v>0.24693788823477009</v>
      </c>
      <c r="J5440">
        <v>0.57327052737691864</v>
      </c>
      <c r="K5440">
        <v>0.24693788823477009</v>
      </c>
      <c r="L5440">
        <v>1.4022325785012419</v>
      </c>
      <c r="M5440">
        <v>2.469378882347701</v>
      </c>
      <c r="N5440" t="str">
        <f t="shared" si="252"/>
        <v>10Qf-302,4693788823477</v>
      </c>
      <c r="O5440" t="s">
        <v>5921</v>
      </c>
      <c r="P5440">
        <v>12.27336657976225</v>
      </c>
      <c r="Q5440">
        <v>54.922608028129147</v>
      </c>
      <c r="R5440">
        <v>12.453857264758749</v>
      </c>
      <c r="S5440">
        <v>174.42529866146799</v>
      </c>
      <c r="T5440">
        <f t="shared" si="253"/>
        <v>254.07513053411816</v>
      </c>
      <c r="U5440">
        <v>1036450.244503977</v>
      </c>
      <c r="V5440">
        <v>30518452.441513639</v>
      </c>
      <c r="W5440">
        <v>2486259.185826838</v>
      </c>
      <c r="X5440">
        <v>15958838.128149871</v>
      </c>
      <c r="Y5440">
        <f t="shared" si="254"/>
        <v>49999999.999994323</v>
      </c>
      <c r="Z5440">
        <v>4.231928216597005E-2</v>
      </c>
      <c r="AA5440">
        <v>0.31606750006527218</v>
      </c>
      <c r="AB5440">
        <v>5.6122996520535387E-2</v>
      </c>
      <c r="AC5440">
        <v>0.99609733406948453</v>
      </c>
      <c r="AD5440">
        <v>0.10412399999999999</v>
      </c>
      <c r="AE5440">
        <v>5.4999999999999997E-3</v>
      </c>
      <c r="AF5440">
        <v>0.77572111487362339</v>
      </c>
      <c r="AG5440">
        <v>0.39139655285211061</v>
      </c>
      <c r="AH5440">
        <v>3.7461205500734351</v>
      </c>
    </row>
    <row r="5441" spans="1:34">
      <c r="A5441" t="s">
        <v>1531</v>
      </c>
      <c r="B5441" t="s">
        <v>2214</v>
      </c>
      <c r="C5441" t="s">
        <v>5922</v>
      </c>
      <c r="D5441" t="s">
        <v>6344</v>
      </c>
      <c r="E5441" t="s">
        <v>43</v>
      </c>
      <c r="F5441" t="s">
        <v>254</v>
      </c>
      <c r="G5441" t="s">
        <v>672</v>
      </c>
      <c r="H5441" t="s">
        <v>46</v>
      </c>
      <c r="I5441">
        <v>0.24958349254931311</v>
      </c>
      <c r="J5441">
        <v>0.55516307645883434</v>
      </c>
      <c r="K5441">
        <v>0.24958349254931311</v>
      </c>
      <c r="L5441">
        <v>1.4415048639356709</v>
      </c>
      <c r="M5441">
        <v>2.4958349254931318</v>
      </c>
      <c r="N5441" t="str">
        <f t="shared" si="252"/>
        <v>10Qf-302,49583492549313</v>
      </c>
      <c r="O5441" t="s">
        <v>5924</v>
      </c>
      <c r="P5441">
        <v>11.19722305209873</v>
      </c>
      <c r="Q5441">
        <v>53.187810263951313</v>
      </c>
      <c r="R5441">
        <v>12.587283442280061</v>
      </c>
      <c r="S5441">
        <v>179.31042272793371</v>
      </c>
      <c r="T5441">
        <f t="shared" si="253"/>
        <v>256.28273948626384</v>
      </c>
      <c r="U5441">
        <v>1526817.309956613</v>
      </c>
      <c r="V5441">
        <v>29554489.786379158</v>
      </c>
      <c r="W5441">
        <v>2512896.0785131571</v>
      </c>
      <c r="X5441">
        <v>16405796.82514465</v>
      </c>
      <c r="Y5441">
        <f t="shared" si="254"/>
        <v>49999999.999993578</v>
      </c>
      <c r="Z5441">
        <v>4.9352825135802657E-2</v>
      </c>
      <c r="AA5441">
        <v>0.30608412141432229</v>
      </c>
      <c r="AB5441">
        <v>5.672427825498777E-2</v>
      </c>
      <c r="AC5441">
        <v>1.023995001991209</v>
      </c>
      <c r="AD5441">
        <v>0.10412399999999999</v>
      </c>
      <c r="AE5441">
        <v>5.4999999999999997E-3</v>
      </c>
      <c r="AF5441">
        <v>0.78403191376747594</v>
      </c>
      <c r="AG5441">
        <v>0.39558983569066142</v>
      </c>
      <c r="AH5441">
        <v>3.7850806749512689</v>
      </c>
    </row>
    <row r="5442" spans="1:34">
      <c r="A5442" t="s">
        <v>1867</v>
      </c>
      <c r="B5442" t="s">
        <v>2221</v>
      </c>
      <c r="C5442" t="s">
        <v>6121</v>
      </c>
      <c r="D5442" t="s">
        <v>6345</v>
      </c>
      <c r="E5442" t="s">
        <v>671</v>
      </c>
      <c r="F5442" t="s">
        <v>43</v>
      </c>
      <c r="G5442" t="s">
        <v>254</v>
      </c>
      <c r="H5442" t="s">
        <v>672</v>
      </c>
      <c r="I5442">
        <v>0</v>
      </c>
      <c r="J5442">
        <v>0</v>
      </c>
      <c r="K5442">
        <v>0</v>
      </c>
      <c r="L5442">
        <v>0</v>
      </c>
      <c r="M5442">
        <v>0</v>
      </c>
      <c r="N5442" t="str">
        <f t="shared" ref="N5442:N5505" si="255">_xlfn.CONCAT(A5442,M5442)</f>
        <v>10Rf-300</v>
      </c>
      <c r="O5442" t="s">
        <v>5915</v>
      </c>
      <c r="P5442">
        <v>0</v>
      </c>
      <c r="Q5442">
        <v>0</v>
      </c>
      <c r="R5442">
        <v>0</v>
      </c>
      <c r="S5442">
        <v>0</v>
      </c>
      <c r="T5442">
        <f t="shared" ref="T5442:T5505" si="256">SUM(P5442:S5442)</f>
        <v>0</v>
      </c>
      <c r="U5442">
        <v>0</v>
      </c>
      <c r="V5442">
        <v>0</v>
      </c>
      <c r="W5442">
        <v>0</v>
      </c>
      <c r="X5442">
        <v>0</v>
      </c>
      <c r="Y5442">
        <f t="shared" ref="Y5442:Y5505" si="257">SUM(U5442:X5442)</f>
        <v>0</v>
      </c>
      <c r="Z5442">
        <v>0</v>
      </c>
      <c r="AA5442">
        <v>0</v>
      </c>
      <c r="AB5442">
        <v>0</v>
      </c>
      <c r="AC5442">
        <v>0</v>
      </c>
      <c r="AD5442">
        <v>0.10412399999999999</v>
      </c>
      <c r="AE5442">
        <v>5.4999999999999997E-3</v>
      </c>
      <c r="AF5442">
        <v>0</v>
      </c>
      <c r="AG5442">
        <v>0</v>
      </c>
      <c r="AH5442">
        <v>0</v>
      </c>
    </row>
    <row r="5443" spans="1:34">
      <c r="A5443" t="s">
        <v>1867</v>
      </c>
      <c r="B5443" t="s">
        <v>2221</v>
      </c>
      <c r="C5443" t="s">
        <v>6123</v>
      </c>
      <c r="D5443" t="s">
        <v>6346</v>
      </c>
      <c r="E5443" t="s">
        <v>671</v>
      </c>
      <c r="F5443" t="s">
        <v>43</v>
      </c>
      <c r="G5443" t="s">
        <v>672</v>
      </c>
      <c r="H5443" t="s">
        <v>46</v>
      </c>
      <c r="I5443">
        <v>0.3144300228102993</v>
      </c>
      <c r="J5443">
        <v>0.31443002281029941</v>
      </c>
      <c r="K5443">
        <v>0.31443002281029941</v>
      </c>
      <c r="L5443">
        <v>2.2010101596720948</v>
      </c>
      <c r="M5443">
        <v>3.1443002281029928</v>
      </c>
      <c r="N5443" t="str">
        <f t="shared" si="255"/>
        <v>10Rf-303,14430022810299</v>
      </c>
      <c r="O5443" t="s">
        <v>5918</v>
      </c>
      <c r="P5443">
        <v>15.62787695813147</v>
      </c>
      <c r="Q5443">
        <v>14.10647420517116</v>
      </c>
      <c r="R5443">
        <v>15.857698678104001</v>
      </c>
      <c r="S5443">
        <v>273.78614670903568</v>
      </c>
      <c r="T5443">
        <f t="shared" si="256"/>
        <v>319.37819655044234</v>
      </c>
      <c r="U5443">
        <v>1332465.9166868359</v>
      </c>
      <c r="V5443">
        <v>1997466.157747905</v>
      </c>
      <c r="W5443">
        <v>3165794.1926214872</v>
      </c>
      <c r="X5443">
        <v>25049742.385934118</v>
      </c>
      <c r="Y5443">
        <f t="shared" si="257"/>
        <v>31545468.652990349</v>
      </c>
      <c r="Z5443">
        <v>5.388582915275713E-2</v>
      </c>
      <c r="AA5443">
        <v>6.2175626179031343E-2</v>
      </c>
      <c r="AB5443">
        <v>7.1462322781982654E-2</v>
      </c>
      <c r="AC5443">
        <v>1.5635211917929941</v>
      </c>
      <c r="AD5443">
        <v>0.10412399999999999</v>
      </c>
      <c r="AE5443">
        <v>5.4999999999999997E-3</v>
      </c>
      <c r="AF5443">
        <v>0.98773829155067849</v>
      </c>
      <c r="AG5443">
        <v>0.49837158615432442</v>
      </c>
      <c r="AH5443">
        <v>4.7400341058079967</v>
      </c>
    </row>
    <row r="5444" spans="1:34">
      <c r="A5444" t="s">
        <v>1867</v>
      </c>
      <c r="B5444" t="s">
        <v>2221</v>
      </c>
      <c r="C5444" t="s">
        <v>6125</v>
      </c>
      <c r="D5444" t="s">
        <v>6347</v>
      </c>
      <c r="E5444" t="s">
        <v>671</v>
      </c>
      <c r="F5444" t="s">
        <v>254</v>
      </c>
      <c r="G5444" t="s">
        <v>672</v>
      </c>
      <c r="H5444" t="s">
        <v>46</v>
      </c>
      <c r="I5444">
        <v>0.24933415519914501</v>
      </c>
      <c r="J5444">
        <v>0.56641826455899769</v>
      </c>
      <c r="K5444">
        <v>0.24933415519914501</v>
      </c>
      <c r="L5444">
        <v>1.4282549770341619</v>
      </c>
      <c r="M5444">
        <v>2.4933415519914499</v>
      </c>
      <c r="N5444" t="str">
        <f t="shared" si="255"/>
        <v>10Rf-302,49334155199145</v>
      </c>
      <c r="O5444" t="s">
        <v>5921</v>
      </c>
      <c r="P5444">
        <v>12.392466419349381</v>
      </c>
      <c r="Q5444">
        <v>54.266121907036528</v>
      </c>
      <c r="R5444">
        <v>12.57470857257511</v>
      </c>
      <c r="S5444">
        <v>177.66225428893151</v>
      </c>
      <c r="T5444">
        <f t="shared" si="256"/>
        <v>256.89555118789252</v>
      </c>
      <c r="U5444">
        <v>1056607.955879601</v>
      </c>
      <c r="V5444">
        <v>30178006.79657713</v>
      </c>
      <c r="W5444">
        <v>2510385.6606843788</v>
      </c>
      <c r="X5444">
        <v>16254999.586855199</v>
      </c>
      <c r="Y5444">
        <f t="shared" si="257"/>
        <v>49999999.999996305</v>
      </c>
      <c r="Z5444">
        <v>4.2729945343400168E-2</v>
      </c>
      <c r="AA5444">
        <v>0.31228956717805351</v>
      </c>
      <c r="AB5444">
        <v>5.6667609918929843E-2</v>
      </c>
      <c r="AC5444">
        <v>1.014582742411972</v>
      </c>
      <c r="AD5444">
        <v>0.10412399999999999</v>
      </c>
      <c r="AE5444">
        <v>5.4999999999999997E-3</v>
      </c>
      <c r="AF5444">
        <v>0.78324865507584818</v>
      </c>
      <c r="AG5444">
        <v>0.3951946359906448</v>
      </c>
      <c r="AH5444">
        <v>3.7814088430579429</v>
      </c>
    </row>
    <row r="5445" spans="1:34">
      <c r="A5445" t="s">
        <v>1867</v>
      </c>
      <c r="B5445" t="s">
        <v>2221</v>
      </c>
      <c r="C5445" t="s">
        <v>6127</v>
      </c>
      <c r="D5445" t="s">
        <v>6348</v>
      </c>
      <c r="E5445" t="s">
        <v>43</v>
      </c>
      <c r="F5445" t="s">
        <v>254</v>
      </c>
      <c r="G5445" t="s">
        <v>672</v>
      </c>
      <c r="H5445" t="s">
        <v>46</v>
      </c>
      <c r="I5445">
        <v>0.25302590752860649</v>
      </c>
      <c r="J5445">
        <v>0.54436270098349515</v>
      </c>
      <c r="K5445">
        <v>0.2530259075286066</v>
      </c>
      <c r="L5445">
        <v>1.479844559245358</v>
      </c>
      <c r="M5445">
        <v>2.5302590752860659</v>
      </c>
      <c r="N5445" t="str">
        <f t="shared" si="255"/>
        <v>10Rf-302,53025907528607</v>
      </c>
      <c r="O5445" t="s">
        <v>5924</v>
      </c>
      <c r="P5445">
        <v>11.351662305942479</v>
      </c>
      <c r="Q5445">
        <v>52.153072281688587</v>
      </c>
      <c r="R5445">
        <v>12.76089529708554</v>
      </c>
      <c r="S5445">
        <v>184.0795408524958</v>
      </c>
      <c r="T5445">
        <f t="shared" si="256"/>
        <v>260.34517073721241</v>
      </c>
      <c r="U5445">
        <v>1607386.8608493691</v>
      </c>
      <c r="V5445">
        <v>29002915.897977531</v>
      </c>
      <c r="W5445">
        <v>2547555.5466283099</v>
      </c>
      <c r="X5445">
        <v>16842141.694541309</v>
      </c>
      <c r="Y5445">
        <f t="shared" si="257"/>
        <v>49999999.999996521</v>
      </c>
      <c r="Z5445">
        <v>5.0033530829847579E-2</v>
      </c>
      <c r="AA5445">
        <v>0.30012943246166263</v>
      </c>
      <c r="AB5445">
        <v>5.7506655739812819E-2</v>
      </c>
      <c r="AC5445">
        <v>1.0512301902706269</v>
      </c>
      <c r="AD5445">
        <v>0.10412399999999999</v>
      </c>
      <c r="AE5445">
        <v>5.4999999999999997E-3</v>
      </c>
      <c r="AF5445">
        <v>0.79484578281237683</v>
      </c>
      <c r="AG5445">
        <v>0.40104606343284149</v>
      </c>
      <c r="AH5445">
        <v>3.8357749215312849</v>
      </c>
    </row>
    <row r="5446" spans="1:34">
      <c r="A5446" t="s">
        <v>1531</v>
      </c>
      <c r="B5446" t="s">
        <v>2228</v>
      </c>
      <c r="C5446" t="s">
        <v>5913</v>
      </c>
      <c r="D5446" t="s">
        <v>6349</v>
      </c>
      <c r="E5446" t="s">
        <v>671</v>
      </c>
      <c r="F5446" t="s">
        <v>43</v>
      </c>
      <c r="G5446" t="s">
        <v>254</v>
      </c>
      <c r="H5446" t="s">
        <v>672</v>
      </c>
      <c r="I5446">
        <v>0</v>
      </c>
      <c r="J5446">
        <v>0</v>
      </c>
      <c r="K5446">
        <v>0</v>
      </c>
      <c r="L5446">
        <v>0</v>
      </c>
      <c r="M5446">
        <v>0</v>
      </c>
      <c r="N5446" t="str">
        <f t="shared" si="255"/>
        <v>10Qf-300</v>
      </c>
      <c r="O5446" t="s">
        <v>5915</v>
      </c>
      <c r="P5446">
        <v>0</v>
      </c>
      <c r="Q5446">
        <v>0</v>
      </c>
      <c r="R5446">
        <v>0</v>
      </c>
      <c r="S5446">
        <v>0</v>
      </c>
      <c r="T5446">
        <f t="shared" si="256"/>
        <v>0</v>
      </c>
      <c r="U5446">
        <v>0</v>
      </c>
      <c r="V5446">
        <v>0</v>
      </c>
      <c r="W5446">
        <v>0</v>
      </c>
      <c r="X5446">
        <v>0</v>
      </c>
      <c r="Y5446">
        <f t="shared" si="257"/>
        <v>0</v>
      </c>
      <c r="Z5446">
        <v>0</v>
      </c>
      <c r="AA5446">
        <v>0</v>
      </c>
      <c r="AB5446">
        <v>0</v>
      </c>
      <c r="AC5446">
        <v>0</v>
      </c>
      <c r="AD5446">
        <v>0.10412399999999999</v>
      </c>
      <c r="AE5446">
        <v>5.4999999999999997E-3</v>
      </c>
      <c r="AF5446">
        <v>0</v>
      </c>
      <c r="AG5446">
        <v>0</v>
      </c>
      <c r="AH5446">
        <v>0</v>
      </c>
    </row>
    <row r="5447" spans="1:34">
      <c r="A5447" t="s">
        <v>1531</v>
      </c>
      <c r="B5447" t="s">
        <v>2228</v>
      </c>
      <c r="C5447" t="s">
        <v>5916</v>
      </c>
      <c r="D5447" t="s">
        <v>6350</v>
      </c>
      <c r="E5447" t="s">
        <v>671</v>
      </c>
      <c r="F5447" t="s">
        <v>43</v>
      </c>
      <c r="G5447" t="s">
        <v>672</v>
      </c>
      <c r="H5447" t="s">
        <v>46</v>
      </c>
      <c r="I5447">
        <v>0.31499230424816321</v>
      </c>
      <c r="J5447">
        <v>0.31499230424816321</v>
      </c>
      <c r="K5447">
        <v>0.3149923042481631</v>
      </c>
      <c r="L5447">
        <v>2.204946129737142</v>
      </c>
      <c r="M5447">
        <v>3.1499230424816318</v>
      </c>
      <c r="N5447" t="str">
        <f t="shared" si="255"/>
        <v>10Qf-303,14992304248163</v>
      </c>
      <c r="O5447" t="s">
        <v>5918</v>
      </c>
      <c r="P5447">
        <v>15.65582360600002</v>
      </c>
      <c r="Q5447">
        <v>14.131700195133501</v>
      </c>
      <c r="R5447">
        <v>15.88605630608825</v>
      </c>
      <c r="S5447">
        <v>274.27574648345558</v>
      </c>
      <c r="T5447">
        <f t="shared" si="256"/>
        <v>319.94932659067734</v>
      </c>
      <c r="U5447">
        <v>1347113.712324352</v>
      </c>
      <c r="V5447">
        <v>2003776.967136913</v>
      </c>
      <c r="W5447">
        <v>3171455.4437154452</v>
      </c>
      <c r="X5447">
        <v>25094537.743072711</v>
      </c>
      <c r="Y5447">
        <f t="shared" si="257"/>
        <v>31616883.86624942</v>
      </c>
      <c r="Z5447">
        <v>5.3982190820850068E-2</v>
      </c>
      <c r="AA5447">
        <v>6.2286812128056063E-2</v>
      </c>
      <c r="AB5447">
        <v>7.1590115723788261E-2</v>
      </c>
      <c r="AC5447">
        <v>1.5663171682585819</v>
      </c>
      <c r="AD5447">
        <v>0.10412399999999999</v>
      </c>
      <c r="AE5447">
        <v>5.4999999999999997E-3</v>
      </c>
      <c r="AF5447">
        <v>0.98950462067485812</v>
      </c>
      <c r="AG5447">
        <v>1.122947564644702</v>
      </c>
      <c r="AH5447">
        <v>5.3719992278011919</v>
      </c>
    </row>
    <row r="5448" spans="1:34">
      <c r="A5448" t="s">
        <v>1531</v>
      </c>
      <c r="B5448" t="s">
        <v>2228</v>
      </c>
      <c r="C5448" t="s">
        <v>5919</v>
      </c>
      <c r="D5448" t="s">
        <v>6351</v>
      </c>
      <c r="E5448" t="s">
        <v>671</v>
      </c>
      <c r="F5448" t="s">
        <v>254</v>
      </c>
      <c r="G5448" t="s">
        <v>672</v>
      </c>
      <c r="H5448" t="s">
        <v>46</v>
      </c>
      <c r="I5448">
        <v>0.24975438194218169</v>
      </c>
      <c r="J5448">
        <v>0.56512588714552803</v>
      </c>
      <c r="K5448">
        <v>0.24975438194218161</v>
      </c>
      <c r="L5448">
        <v>1.4329091683919251</v>
      </c>
      <c r="M5448">
        <v>2.497543819421816</v>
      </c>
      <c r="N5448" t="str">
        <f t="shared" si="255"/>
        <v>10Qf-302,49754381942182</v>
      </c>
      <c r="O5448" t="s">
        <v>5921</v>
      </c>
      <c r="P5448">
        <v>12.41335263045606</v>
      </c>
      <c r="Q5448">
        <v>54.142304730477349</v>
      </c>
      <c r="R5448">
        <v>12.59590193384512</v>
      </c>
      <c r="S5448">
        <v>178.24119442343701</v>
      </c>
      <c r="T5448">
        <f t="shared" si="256"/>
        <v>257.39275371821554</v>
      </c>
      <c r="U5448">
        <v>1068113.5636962729</v>
      </c>
      <c r="V5448">
        <v>30109300.746680241</v>
      </c>
      <c r="W5448">
        <v>2514616.6541842981</v>
      </c>
      <c r="X5448">
        <v>16307969.03545792</v>
      </c>
      <c r="Y5448">
        <f t="shared" si="257"/>
        <v>50000000.000018731</v>
      </c>
      <c r="Z5448">
        <v>4.2801962214684609E-2</v>
      </c>
      <c r="AA5448">
        <v>0.31157702662571563</v>
      </c>
      <c r="AB5448">
        <v>5.6763117271834952E-2</v>
      </c>
      <c r="AC5448">
        <v>1.017888918345121</v>
      </c>
      <c r="AD5448">
        <v>0.10412399999999999</v>
      </c>
      <c r="AE5448">
        <v>5.4999999999999997E-3</v>
      </c>
      <c r="AF5448">
        <v>0.78456873908538727</v>
      </c>
      <c r="AG5448">
        <v>0.89037437162387734</v>
      </c>
      <c r="AH5448">
        <v>4.2821109301310809</v>
      </c>
    </row>
    <row r="5449" spans="1:34">
      <c r="A5449" t="s">
        <v>1531</v>
      </c>
      <c r="B5449" t="s">
        <v>2228</v>
      </c>
      <c r="C5449" t="s">
        <v>5922</v>
      </c>
      <c r="D5449" t="s">
        <v>6352</v>
      </c>
      <c r="E5449" t="s">
        <v>43</v>
      </c>
      <c r="F5449" t="s">
        <v>254</v>
      </c>
      <c r="G5449" t="s">
        <v>672</v>
      </c>
      <c r="H5449" t="s">
        <v>46</v>
      </c>
      <c r="I5449">
        <v>0.25333774885696009</v>
      </c>
      <c r="J5449">
        <v>0.54350679534013213</v>
      </c>
      <c r="K5449">
        <v>0.25333774885696009</v>
      </c>
      <c r="L5449">
        <v>1.4831951955155489</v>
      </c>
      <c r="M5449">
        <v>2.533377488569601</v>
      </c>
      <c r="N5449" t="str">
        <f t="shared" si="255"/>
        <v>10Qf-302,5333774885696</v>
      </c>
      <c r="O5449" t="s">
        <v>5924</v>
      </c>
      <c r="P5449">
        <v>11.365652641900891</v>
      </c>
      <c r="Q5449">
        <v>52.071071606763653</v>
      </c>
      <c r="R5449">
        <v>12.776622439729911</v>
      </c>
      <c r="S5449">
        <v>184.49633029320231</v>
      </c>
      <c r="T5449">
        <f t="shared" si="256"/>
        <v>260.70967698159677</v>
      </c>
      <c r="U5449">
        <v>1611570.6295667461</v>
      </c>
      <c r="V5449">
        <v>28957458.737943642</v>
      </c>
      <c r="W5449">
        <v>2550695.2769170948</v>
      </c>
      <c r="X5449">
        <v>16880275.35559164</v>
      </c>
      <c r="Y5449">
        <f t="shared" si="257"/>
        <v>50000000.000019126</v>
      </c>
      <c r="Z5449">
        <v>5.0095194565662603E-2</v>
      </c>
      <c r="AA5449">
        <v>0.29965753665667971</v>
      </c>
      <c r="AB5449">
        <v>5.7577529715091592E-2</v>
      </c>
      <c r="AC5449">
        <v>1.053610365932885</v>
      </c>
      <c r="AD5449">
        <v>0.10412399999999999</v>
      </c>
      <c r="AE5449">
        <v>5.4999999999999997E-3</v>
      </c>
      <c r="AF5449">
        <v>0.79582538907945577</v>
      </c>
      <c r="AG5449">
        <v>0.90314907467506267</v>
      </c>
      <c r="AH5449">
        <v>4.3419759523241197</v>
      </c>
    </row>
    <row r="5450" spans="1:34">
      <c r="A5450" t="s">
        <v>1531</v>
      </c>
      <c r="B5450" t="s">
        <v>2235</v>
      </c>
      <c r="C5450" t="s">
        <v>5913</v>
      </c>
      <c r="D5450" t="s">
        <v>6353</v>
      </c>
      <c r="E5450" t="s">
        <v>671</v>
      </c>
      <c r="F5450" t="s">
        <v>43</v>
      </c>
      <c r="G5450" t="s">
        <v>254</v>
      </c>
      <c r="H5450" t="s">
        <v>672</v>
      </c>
      <c r="I5450">
        <v>0</v>
      </c>
      <c r="J5450">
        <v>0</v>
      </c>
      <c r="K5450">
        <v>0</v>
      </c>
      <c r="L5450">
        <v>0</v>
      </c>
      <c r="M5450">
        <v>0</v>
      </c>
      <c r="N5450" t="str">
        <f t="shared" si="255"/>
        <v>10Qf-300</v>
      </c>
      <c r="O5450" t="s">
        <v>5915</v>
      </c>
      <c r="P5450">
        <v>0</v>
      </c>
      <c r="Q5450">
        <v>0</v>
      </c>
      <c r="R5450">
        <v>0</v>
      </c>
      <c r="S5450">
        <v>0</v>
      </c>
      <c r="T5450">
        <f t="shared" si="256"/>
        <v>0</v>
      </c>
      <c r="U5450">
        <v>0</v>
      </c>
      <c r="V5450">
        <v>0</v>
      </c>
      <c r="W5450">
        <v>0</v>
      </c>
      <c r="X5450">
        <v>0</v>
      </c>
      <c r="Y5450">
        <f t="shared" si="257"/>
        <v>0</v>
      </c>
      <c r="Z5450">
        <v>0</v>
      </c>
      <c r="AA5450">
        <v>0</v>
      </c>
      <c r="AB5450">
        <v>0</v>
      </c>
      <c r="AC5450">
        <v>0</v>
      </c>
      <c r="AD5450">
        <v>0.10412399999999999</v>
      </c>
      <c r="AE5450">
        <v>5.4999999999999997E-3</v>
      </c>
      <c r="AF5450">
        <v>0</v>
      </c>
      <c r="AG5450">
        <v>0</v>
      </c>
      <c r="AH5450">
        <v>0</v>
      </c>
    </row>
    <row r="5451" spans="1:34">
      <c r="A5451" t="s">
        <v>1531</v>
      </c>
      <c r="B5451" t="s">
        <v>2235</v>
      </c>
      <c r="C5451" t="s">
        <v>5916</v>
      </c>
      <c r="D5451" t="s">
        <v>6354</v>
      </c>
      <c r="E5451" t="s">
        <v>671</v>
      </c>
      <c r="F5451" t="s">
        <v>43</v>
      </c>
      <c r="G5451" t="s">
        <v>672</v>
      </c>
      <c r="H5451" t="s">
        <v>46</v>
      </c>
      <c r="I5451">
        <v>0.31458758610910609</v>
      </c>
      <c r="J5451">
        <v>0.31458758610910609</v>
      </c>
      <c r="K5451">
        <v>0.31458758610910609</v>
      </c>
      <c r="L5451">
        <v>2.2021131027637422</v>
      </c>
      <c r="M5451">
        <v>3.14587586109106</v>
      </c>
      <c r="N5451" t="str">
        <f t="shared" si="255"/>
        <v>10Qf-303,14587586109106</v>
      </c>
      <c r="O5451" t="s">
        <v>5918</v>
      </c>
      <c r="P5451">
        <v>15.635708207275121</v>
      </c>
      <c r="Q5451">
        <v>14.11354306771308</v>
      </c>
      <c r="R5451">
        <v>15.865645092676219</v>
      </c>
      <c r="S5451">
        <v>273.92334304944069</v>
      </c>
      <c r="T5451">
        <f t="shared" si="256"/>
        <v>319.5382394171051</v>
      </c>
      <c r="U5451">
        <v>1335788.834129089</v>
      </c>
      <c r="V5451">
        <v>2000911.7076825399</v>
      </c>
      <c r="W5451">
        <v>3167380.5964002181</v>
      </c>
      <c r="X5451">
        <v>25062295.004190192</v>
      </c>
      <c r="Y5451">
        <f t="shared" si="257"/>
        <v>31566376.142402038</v>
      </c>
      <c r="Z5451">
        <v>5.3912831755512307E-2</v>
      </c>
      <c r="AA5451">
        <v>6.220678286273025E-2</v>
      </c>
      <c r="AB5451">
        <v>7.149813310065796E-2</v>
      </c>
      <c r="AC5451">
        <v>1.564304684267825</v>
      </c>
      <c r="AD5451">
        <v>0.10412399999999999</v>
      </c>
      <c r="AE5451">
        <v>5.4999999999999997E-3</v>
      </c>
      <c r="AF5451">
        <v>0.98823325479300328</v>
      </c>
      <c r="AG5451">
        <v>0.49862132398293307</v>
      </c>
      <c r="AH5451">
        <v>4.7423544398669968</v>
      </c>
    </row>
    <row r="5452" spans="1:34">
      <c r="A5452" t="s">
        <v>1531</v>
      </c>
      <c r="B5452" t="s">
        <v>2235</v>
      </c>
      <c r="C5452" t="s">
        <v>5919</v>
      </c>
      <c r="D5452" t="s">
        <v>6355</v>
      </c>
      <c r="E5452" t="s">
        <v>671</v>
      </c>
      <c r="F5452" t="s">
        <v>254</v>
      </c>
      <c r="G5452" t="s">
        <v>672</v>
      </c>
      <c r="H5452" t="s">
        <v>46</v>
      </c>
      <c r="I5452">
        <v>0.2494289609475383</v>
      </c>
      <c r="J5452">
        <v>0.5661287352218396</v>
      </c>
      <c r="K5452">
        <v>0.2494289609475383</v>
      </c>
      <c r="L5452">
        <v>1.429302952358467</v>
      </c>
      <c r="M5452">
        <v>2.4942896094753828</v>
      </c>
      <c r="N5452" t="str">
        <f t="shared" si="255"/>
        <v>10Qf-302,49428960947538</v>
      </c>
      <c r="O5452" t="s">
        <v>5921</v>
      </c>
      <c r="P5452">
        <v>12.39717847756053</v>
      </c>
      <c r="Q5452">
        <v>54.238383334167381</v>
      </c>
      <c r="R5452">
        <v>12.579489925759949</v>
      </c>
      <c r="S5452">
        <v>177.79261312649831</v>
      </c>
      <c r="T5452">
        <f t="shared" si="256"/>
        <v>257.00766486398618</v>
      </c>
      <c r="U5452">
        <v>1059114.96719577</v>
      </c>
      <c r="V5452">
        <v>30162618.218049731</v>
      </c>
      <c r="W5452">
        <v>2511340.198947005</v>
      </c>
      <c r="X5452">
        <v>16266926.615808381</v>
      </c>
      <c r="Y5452">
        <f t="shared" si="257"/>
        <v>50000000.000000894</v>
      </c>
      <c r="Z5452">
        <v>4.2746192794311383E-2</v>
      </c>
      <c r="AA5452">
        <v>0.31212993780689108</v>
      </c>
      <c r="AB5452">
        <v>5.6689156967563159E-2</v>
      </c>
      <c r="AC5452">
        <v>1.015327187693529</v>
      </c>
      <c r="AD5452">
        <v>0.10412399999999999</v>
      </c>
      <c r="AE5452">
        <v>5.4999999999999997E-3</v>
      </c>
      <c r="AF5452">
        <v>0.78354647418074863</v>
      </c>
      <c r="AG5452">
        <v>0.39534490310184828</v>
      </c>
      <c r="AH5452">
        <v>3.7828049867579798</v>
      </c>
    </row>
    <row r="5453" spans="1:34">
      <c r="A5453" t="s">
        <v>1531</v>
      </c>
      <c r="B5453" t="s">
        <v>2235</v>
      </c>
      <c r="C5453" t="s">
        <v>5922</v>
      </c>
      <c r="D5453" t="s">
        <v>6356</v>
      </c>
      <c r="E5453" t="s">
        <v>43</v>
      </c>
      <c r="F5453" t="s">
        <v>254</v>
      </c>
      <c r="G5453" t="s">
        <v>672</v>
      </c>
      <c r="H5453" t="s">
        <v>46</v>
      </c>
      <c r="I5453">
        <v>0.25312778852092788</v>
      </c>
      <c r="J5453">
        <v>0.54405357173487512</v>
      </c>
      <c r="K5453">
        <v>0.25312778852092788</v>
      </c>
      <c r="L5453">
        <v>1.4809687364325479</v>
      </c>
      <c r="M5453">
        <v>2.531277885209279</v>
      </c>
      <c r="N5453" t="str">
        <f t="shared" si="255"/>
        <v>10Qf-302,53127788520928</v>
      </c>
      <c r="O5453" t="s">
        <v>5924</v>
      </c>
      <c r="P5453">
        <v>11.35623305773435</v>
      </c>
      <c r="Q5453">
        <v>52.12345592476602</v>
      </c>
      <c r="R5453">
        <v>12.76603347715759</v>
      </c>
      <c r="S5453">
        <v>184.21937852609611</v>
      </c>
      <c r="T5453">
        <f t="shared" si="256"/>
        <v>260.46510098575408</v>
      </c>
      <c r="U5453">
        <v>1610001.086996655</v>
      </c>
      <c r="V5453">
        <v>28986481.613541521</v>
      </c>
      <c r="W5453">
        <v>2548581.320983273</v>
      </c>
      <c r="X5453">
        <v>16854935.97848022</v>
      </c>
      <c r="Y5453">
        <f t="shared" si="257"/>
        <v>50000000.000001669</v>
      </c>
      <c r="Z5453">
        <v>5.0053676852917207E-2</v>
      </c>
      <c r="AA5453">
        <v>0.29995899685727972</v>
      </c>
      <c r="AB5453">
        <v>5.7529810819895631E-2</v>
      </c>
      <c r="AC5453">
        <v>1.052028766709622</v>
      </c>
      <c r="AD5453">
        <v>0.10412399999999999</v>
      </c>
      <c r="AE5453">
        <v>5.4999999999999997E-3</v>
      </c>
      <c r="AF5453">
        <v>0.79516582781443335</v>
      </c>
      <c r="AG5453">
        <v>0.40120754480567078</v>
      </c>
      <c r="AH5453">
        <v>3.8372752578293841</v>
      </c>
    </row>
    <row r="5454" spans="1:34">
      <c r="A5454" t="s">
        <v>1867</v>
      </c>
      <c r="B5454" t="s">
        <v>2242</v>
      </c>
      <c r="C5454" t="s">
        <v>6121</v>
      </c>
      <c r="D5454" t="s">
        <v>6357</v>
      </c>
      <c r="E5454" t="s">
        <v>671</v>
      </c>
      <c r="F5454" t="s">
        <v>43</v>
      </c>
      <c r="G5454" t="s">
        <v>254</v>
      </c>
      <c r="H5454" t="s">
        <v>672</v>
      </c>
      <c r="I5454">
        <v>0</v>
      </c>
      <c r="J5454">
        <v>0</v>
      </c>
      <c r="K5454">
        <v>0</v>
      </c>
      <c r="L5454">
        <v>0</v>
      </c>
      <c r="M5454">
        <v>0</v>
      </c>
      <c r="N5454" t="str">
        <f t="shared" si="255"/>
        <v>10Rf-300</v>
      </c>
      <c r="O5454" t="s">
        <v>5915</v>
      </c>
      <c r="P5454">
        <v>0</v>
      </c>
      <c r="Q5454">
        <v>0</v>
      </c>
      <c r="R5454">
        <v>0</v>
      </c>
      <c r="S5454">
        <v>0</v>
      </c>
      <c r="T5454">
        <f t="shared" si="256"/>
        <v>0</v>
      </c>
      <c r="U5454">
        <v>0</v>
      </c>
      <c r="V5454">
        <v>0</v>
      </c>
      <c r="W5454">
        <v>0</v>
      </c>
      <c r="X5454">
        <v>0</v>
      </c>
      <c r="Y5454">
        <f t="shared" si="257"/>
        <v>0</v>
      </c>
      <c r="Z5454">
        <v>0</v>
      </c>
      <c r="AA5454">
        <v>0</v>
      </c>
      <c r="AB5454">
        <v>0</v>
      </c>
      <c r="AC5454">
        <v>0</v>
      </c>
      <c r="AD5454">
        <v>0.10412399999999999</v>
      </c>
      <c r="AE5454">
        <v>5.4999999999999997E-3</v>
      </c>
      <c r="AF5454">
        <v>0</v>
      </c>
      <c r="AG5454">
        <v>0</v>
      </c>
      <c r="AH5454">
        <v>0</v>
      </c>
    </row>
    <row r="5455" spans="1:34">
      <c r="A5455" t="s">
        <v>1867</v>
      </c>
      <c r="B5455" t="s">
        <v>2242</v>
      </c>
      <c r="C5455" t="s">
        <v>6123</v>
      </c>
      <c r="D5455" t="s">
        <v>6358</v>
      </c>
      <c r="E5455" t="s">
        <v>671</v>
      </c>
      <c r="F5455" t="s">
        <v>43</v>
      </c>
      <c r="G5455" t="s">
        <v>672</v>
      </c>
      <c r="H5455" t="s">
        <v>46</v>
      </c>
      <c r="I5455">
        <v>0.31450436720421537</v>
      </c>
      <c r="J5455">
        <v>0.31450436720421537</v>
      </c>
      <c r="K5455">
        <v>0.31450436720421532</v>
      </c>
      <c r="L5455">
        <v>2.2015305704295081</v>
      </c>
      <c r="M5455">
        <v>3.1450436720421542</v>
      </c>
      <c r="N5455" t="str">
        <f t="shared" si="255"/>
        <v>10Rf-303,14504367204215</v>
      </c>
      <c r="O5455" t="s">
        <v>5918</v>
      </c>
      <c r="P5455">
        <v>15.63157204115905</v>
      </c>
      <c r="Q5455">
        <v>14.109809565025479</v>
      </c>
      <c r="R5455">
        <v>15.861448100587859</v>
      </c>
      <c r="S5455">
        <v>273.85088119258722</v>
      </c>
      <c r="T5455">
        <f t="shared" si="256"/>
        <v>319.45371089935963</v>
      </c>
      <c r="U5455">
        <v>1333574.6828448731</v>
      </c>
      <c r="V5455">
        <v>2000313.465308578</v>
      </c>
      <c r="W5455">
        <v>3166542.718631852</v>
      </c>
      <c r="X5455">
        <v>25055665.191583499</v>
      </c>
      <c r="Y5455">
        <f t="shared" si="257"/>
        <v>31556096.058368802</v>
      </c>
      <c r="Z5455">
        <v>5.3898570014056638E-2</v>
      </c>
      <c r="AA5455">
        <v>6.2190327094685999E-2</v>
      </c>
      <c r="AB5455">
        <v>7.147921946070171E-2</v>
      </c>
      <c r="AC5455">
        <v>1.563890873524846</v>
      </c>
      <c r="AD5455">
        <v>0.10412399999999999</v>
      </c>
      <c r="AE5455">
        <v>5.4999999999999997E-3</v>
      </c>
      <c r="AF5455">
        <v>0.98797183414936784</v>
      </c>
      <c r="AG5455">
        <v>0.49848942201868152</v>
      </c>
      <c r="AH5455">
        <v>4.7411289282102036</v>
      </c>
    </row>
    <row r="5456" spans="1:34">
      <c r="A5456" t="s">
        <v>1867</v>
      </c>
      <c r="B5456" t="s">
        <v>2242</v>
      </c>
      <c r="C5456" t="s">
        <v>6125</v>
      </c>
      <c r="D5456" t="s">
        <v>6359</v>
      </c>
      <c r="E5456" t="s">
        <v>671</v>
      </c>
      <c r="F5456" t="s">
        <v>254</v>
      </c>
      <c r="G5456" t="s">
        <v>672</v>
      </c>
      <c r="H5456" t="s">
        <v>46</v>
      </c>
      <c r="I5456">
        <v>0.24936249540987979</v>
      </c>
      <c r="J5456">
        <v>0.56633171561252504</v>
      </c>
      <c r="K5456">
        <v>0.24936249540987979</v>
      </c>
      <c r="L5456">
        <v>1.428568247666514</v>
      </c>
      <c r="M5456">
        <v>2.4936249540987978</v>
      </c>
      <c r="N5456" t="str">
        <f t="shared" si="255"/>
        <v>10Rf-302,4936249540988</v>
      </c>
      <c r="O5456" t="s">
        <v>5921</v>
      </c>
      <c r="P5456">
        <v>12.393874991350151</v>
      </c>
      <c r="Q5456">
        <v>54.257830021032703</v>
      </c>
      <c r="R5456">
        <v>12.576137858870011</v>
      </c>
      <c r="S5456">
        <v>177.7012223777119</v>
      </c>
      <c r="T5456">
        <f t="shared" si="256"/>
        <v>256.92906524896478</v>
      </c>
      <c r="U5456">
        <v>1057357.370537586</v>
      </c>
      <c r="V5456">
        <v>30173406.702954479</v>
      </c>
      <c r="W5456">
        <v>2510671.0000860048</v>
      </c>
      <c r="X5456">
        <v>16258564.92643485</v>
      </c>
      <c r="Y5456">
        <f t="shared" si="257"/>
        <v>50000000.000012919</v>
      </c>
      <c r="Z5456">
        <v>4.2734802181624967E-2</v>
      </c>
      <c r="AA5456">
        <v>0.31224184920226628</v>
      </c>
      <c r="AB5456">
        <v>5.6674050961897503E-2</v>
      </c>
      <c r="AC5456">
        <v>1.0148052789915041</v>
      </c>
      <c r="AD5456">
        <v>0.10412399999999999</v>
      </c>
      <c r="AE5456">
        <v>5.4999999999999997E-3</v>
      </c>
      <c r="AF5456">
        <v>0.78333768191585285</v>
      </c>
      <c r="AG5456">
        <v>0.39523955522465948</v>
      </c>
      <c r="AH5456">
        <v>3.7818261912393099</v>
      </c>
    </row>
    <row r="5457" spans="1:34">
      <c r="A5457" t="s">
        <v>1867</v>
      </c>
      <c r="B5457" t="s">
        <v>2242</v>
      </c>
      <c r="C5457" t="s">
        <v>6127</v>
      </c>
      <c r="D5457" t="s">
        <v>6360</v>
      </c>
      <c r="E5457" t="s">
        <v>43</v>
      </c>
      <c r="F5457" t="s">
        <v>254</v>
      </c>
      <c r="G5457" t="s">
        <v>672</v>
      </c>
      <c r="H5457" t="s">
        <v>46</v>
      </c>
      <c r="I5457">
        <v>0.25308327393624391</v>
      </c>
      <c r="J5457">
        <v>0.54416968301522262</v>
      </c>
      <c r="K5457">
        <v>0.2530832739362438</v>
      </c>
      <c r="L5457">
        <v>1.4804965084747279</v>
      </c>
      <c r="M5457">
        <v>2.530832739362439</v>
      </c>
      <c r="N5457" t="str">
        <f t="shared" si="255"/>
        <v>10Rf-302,53083273936244</v>
      </c>
      <c r="O5457" t="s">
        <v>5924</v>
      </c>
      <c r="P5457">
        <v>11.35423597159421</v>
      </c>
      <c r="Q5457">
        <v>52.134580052090953</v>
      </c>
      <c r="R5457">
        <v>12.76378846612336</v>
      </c>
      <c r="S5457">
        <v>184.16063755555959</v>
      </c>
      <c r="T5457">
        <f t="shared" si="256"/>
        <v>260.41324204536812</v>
      </c>
      <c r="U5457">
        <v>1609662.483225011</v>
      </c>
      <c r="V5457">
        <v>28992642.842326801</v>
      </c>
      <c r="W5457">
        <v>2548133.1321862228</v>
      </c>
      <c r="X5457">
        <v>16849561.542274721</v>
      </c>
      <c r="Y5457">
        <f t="shared" si="257"/>
        <v>50000000.000012755</v>
      </c>
      <c r="Z5457">
        <v>5.0044874505889111E-2</v>
      </c>
      <c r="AA5457">
        <v>0.30002301375742763</v>
      </c>
      <c r="AB5457">
        <v>5.7519693733776543E-2</v>
      </c>
      <c r="AC5457">
        <v>1.0516933123655501</v>
      </c>
      <c r="AD5457">
        <v>0.10412399999999999</v>
      </c>
      <c r="AE5457">
        <v>5.4999999999999997E-3</v>
      </c>
      <c r="AF5457">
        <v>0.79502599142275554</v>
      </c>
      <c r="AG5457">
        <v>0.40113698918894652</v>
      </c>
      <c r="AH5457">
        <v>3.836619719974141</v>
      </c>
    </row>
    <row r="5458" spans="1:34">
      <c r="A5458" t="s">
        <v>1194</v>
      </c>
      <c r="B5458" t="s">
        <v>1289</v>
      </c>
      <c r="C5458" t="s">
        <v>5961</v>
      </c>
      <c r="D5458" t="s">
        <v>6361</v>
      </c>
      <c r="E5458" t="s">
        <v>671</v>
      </c>
      <c r="F5458" t="s">
        <v>43</v>
      </c>
      <c r="G5458" t="s">
        <v>49</v>
      </c>
      <c r="H5458" t="s">
        <v>672</v>
      </c>
      <c r="I5458">
        <v>0.2130315342045154</v>
      </c>
      <c r="J5458">
        <v>0.2130315342045154</v>
      </c>
      <c r="K5458">
        <v>1.491220739431607</v>
      </c>
      <c r="L5458">
        <v>0.2130315342045154</v>
      </c>
      <c r="M5458">
        <v>2.130315342045153</v>
      </c>
      <c r="N5458" t="str">
        <f t="shared" si="255"/>
        <v>05Qd-612,13031534204515</v>
      </c>
      <c r="O5458" t="s">
        <v>5963</v>
      </c>
      <c r="P5458">
        <v>13.39833049919199</v>
      </c>
      <c r="Q5458">
        <v>12.25899646831439</v>
      </c>
      <c r="R5458">
        <v>190.21876186667819</v>
      </c>
      <c r="S5458">
        <v>13.595364771238931</v>
      </c>
      <c r="T5458">
        <f t="shared" si="256"/>
        <v>229.47145360542351</v>
      </c>
      <c r="U5458">
        <v>1067093.3416352151</v>
      </c>
      <c r="V5458">
        <v>1625960.3107352429</v>
      </c>
      <c r="W5458">
        <v>19284243.980634231</v>
      </c>
      <c r="X5458">
        <v>2714147.0974466121</v>
      </c>
      <c r="Y5458">
        <f t="shared" si="257"/>
        <v>24691444.730451301</v>
      </c>
      <c r="Z5458">
        <v>4.6198223222891119E-2</v>
      </c>
      <c r="AA5458">
        <v>5.403269241186924E-2</v>
      </c>
      <c r="AB5458">
        <v>1.459941112912069</v>
      </c>
      <c r="AC5458">
        <v>6.1267171570271908E-2</v>
      </c>
      <c r="AD5458">
        <v>0.10412399999999999</v>
      </c>
      <c r="AE5458">
        <v>5.4999999999999997E-3</v>
      </c>
      <c r="AF5458">
        <v>0.66920900797229954</v>
      </c>
      <c r="AG5458">
        <v>0.33765498171415681</v>
      </c>
      <c r="AH5458">
        <v>3.2468033317316101</v>
      </c>
    </row>
    <row r="5459" spans="1:34">
      <c r="A5459" t="s">
        <v>1194</v>
      </c>
      <c r="B5459" t="s">
        <v>1289</v>
      </c>
      <c r="C5459" t="s">
        <v>5964</v>
      </c>
      <c r="D5459" t="s">
        <v>6362</v>
      </c>
      <c r="E5459" t="s">
        <v>671</v>
      </c>
      <c r="F5459" t="s">
        <v>43</v>
      </c>
      <c r="G5459" t="s">
        <v>672</v>
      </c>
      <c r="H5459" t="s">
        <v>1179</v>
      </c>
      <c r="I5459">
        <v>0.46985607373836108</v>
      </c>
      <c r="J5459">
        <v>0.46985607373836108</v>
      </c>
      <c r="K5459">
        <v>0.46985607373836119</v>
      </c>
      <c r="L5459">
        <v>3.2889925161685278</v>
      </c>
      <c r="M5459">
        <v>4.6985607373836116</v>
      </c>
      <c r="N5459" t="str">
        <f t="shared" si="255"/>
        <v>05Qd-614,69856073738361</v>
      </c>
      <c r="O5459" t="s">
        <v>5966</v>
      </c>
      <c r="P5459">
        <v>29.5509628962051</v>
      </c>
      <c r="Q5459">
        <v>27.038081334216599</v>
      </c>
      <c r="R5459">
        <v>29.985535879972819</v>
      </c>
      <c r="S5459">
        <v>231.19282736442821</v>
      </c>
      <c r="T5459">
        <f t="shared" si="256"/>
        <v>317.76740747482273</v>
      </c>
      <c r="U5459">
        <v>2353549.626750248</v>
      </c>
      <c r="V5459">
        <v>3586170.1438203021</v>
      </c>
      <c r="W5459">
        <v>5986242.8514003716</v>
      </c>
      <c r="X5459">
        <v>15421817.75952106</v>
      </c>
      <c r="Y5459">
        <f t="shared" si="257"/>
        <v>27347780.381491981</v>
      </c>
      <c r="Z5459">
        <v>0.1018934396649334</v>
      </c>
      <c r="AA5459">
        <v>0.11917291402399011</v>
      </c>
      <c r="AB5459">
        <v>0.13512906805349539</v>
      </c>
      <c r="AC5459">
        <v>0.8387623059113406</v>
      </c>
      <c r="AD5459">
        <v>0.10412399999999999</v>
      </c>
      <c r="AE5459">
        <v>5.4999999999999997E-3</v>
      </c>
      <c r="AF5459">
        <v>1.4759876661938049</v>
      </c>
      <c r="AG5459">
        <v>0.74472187687530245</v>
      </c>
      <c r="AH5459">
        <v>7.0288942804527181</v>
      </c>
    </row>
    <row r="5460" spans="1:34">
      <c r="A5460" t="s">
        <v>1194</v>
      </c>
      <c r="B5460" t="s">
        <v>1289</v>
      </c>
      <c r="C5460" t="s">
        <v>5967</v>
      </c>
      <c r="D5460" t="s">
        <v>6363</v>
      </c>
      <c r="E5460" t="s">
        <v>671</v>
      </c>
      <c r="F5460" t="s">
        <v>49</v>
      </c>
      <c r="G5460" t="s">
        <v>672</v>
      </c>
      <c r="H5460" t="s">
        <v>1179</v>
      </c>
      <c r="I5460">
        <v>0.20945009589359151</v>
      </c>
      <c r="J5460">
        <v>1.4661506712551411</v>
      </c>
      <c r="K5460">
        <v>0.20945009589359159</v>
      </c>
      <c r="L5460">
        <v>0.20945009589359151</v>
      </c>
      <c r="M5460">
        <v>2.094500958935916</v>
      </c>
      <c r="N5460" t="str">
        <f t="shared" si="255"/>
        <v>05Qd-612,09450095893592</v>
      </c>
      <c r="O5460" t="s">
        <v>5969</v>
      </c>
      <c r="P5460">
        <v>13.17308077580522</v>
      </c>
      <c r="Q5460">
        <v>187.0208467610592</v>
      </c>
      <c r="R5460">
        <v>13.366802551919999</v>
      </c>
      <c r="S5460">
        <v>14.72285498472348</v>
      </c>
      <c r="T5460">
        <f t="shared" si="256"/>
        <v>228.28358507350791</v>
      </c>
      <c r="U5460">
        <v>1049153.608020965</v>
      </c>
      <c r="V5460">
        <v>18960041.601642109</v>
      </c>
      <c r="W5460">
        <v>2668517.46598113</v>
      </c>
      <c r="X5460">
        <v>982094.42335492012</v>
      </c>
      <c r="Y5460">
        <f t="shared" si="257"/>
        <v>23659807.098999124</v>
      </c>
      <c r="Z5460">
        <v>4.5421549069156533E-2</v>
      </c>
      <c r="AA5460">
        <v>1.435396910791944</v>
      </c>
      <c r="AB5460">
        <v>6.0237161641070243E-2</v>
      </c>
      <c r="AC5460">
        <v>5.3414182167162587E-2</v>
      </c>
      <c r="AD5460">
        <v>0.10412399999999999</v>
      </c>
      <c r="AE5460">
        <v>5.4999999999999997E-3</v>
      </c>
      <c r="AF5460">
        <v>0.65795841641965946</v>
      </c>
      <c r="AG5460">
        <v>0.33197840199134271</v>
      </c>
      <c r="AH5460">
        <v>3.194061777346918</v>
      </c>
    </row>
    <row r="5461" spans="1:34">
      <c r="A5461" t="s">
        <v>1194</v>
      </c>
      <c r="B5461" t="s">
        <v>1289</v>
      </c>
      <c r="C5461" t="s">
        <v>5970</v>
      </c>
      <c r="D5461" t="s">
        <v>6364</v>
      </c>
      <c r="E5461" t="s">
        <v>43</v>
      </c>
      <c r="F5461" t="s">
        <v>49</v>
      </c>
      <c r="G5461" t="s">
        <v>672</v>
      </c>
      <c r="H5461" t="s">
        <v>1179</v>
      </c>
      <c r="I5461">
        <v>0.21057660667087461</v>
      </c>
      <c r="J5461">
        <v>1.4740362466961221</v>
      </c>
      <c r="K5461">
        <v>0.21057660667087461</v>
      </c>
      <c r="L5461">
        <v>0.21057660667087449</v>
      </c>
      <c r="M5461">
        <v>2.1057660667087461</v>
      </c>
      <c r="N5461" t="str">
        <f t="shared" si="255"/>
        <v>05Qd-612,10576606670875</v>
      </c>
      <c r="O5461" t="s">
        <v>5972</v>
      </c>
      <c r="P5461">
        <v>12.117726547514881</v>
      </c>
      <c r="Q5461">
        <v>188.0267235956058</v>
      </c>
      <c r="R5461">
        <v>13.43869484238809</v>
      </c>
      <c r="S5461">
        <v>14.802040695963701</v>
      </c>
      <c r="T5461">
        <f t="shared" si="256"/>
        <v>228.38518568147248</v>
      </c>
      <c r="U5461">
        <v>1607223.1094549899</v>
      </c>
      <c r="V5461">
        <v>19062016.686021332</v>
      </c>
      <c r="W5461">
        <v>2682869.8761434201</v>
      </c>
      <c r="X5461">
        <v>987376.54054612422</v>
      </c>
      <c r="Y5461">
        <f t="shared" si="257"/>
        <v>24339486.212165866</v>
      </c>
      <c r="Z5461">
        <v>5.3410031805241398E-2</v>
      </c>
      <c r="AA5461">
        <v>1.443117079564306</v>
      </c>
      <c r="AB5461">
        <v>6.0561142451353953E-2</v>
      </c>
      <c r="AC5461">
        <v>5.3701466121912553E-2</v>
      </c>
      <c r="AD5461">
        <v>0.10412399999999999</v>
      </c>
      <c r="AE5461">
        <v>5.4999999999999997E-3</v>
      </c>
      <c r="AF5461">
        <v>0.6614971937304962</v>
      </c>
      <c r="AG5461">
        <v>0.33376392157333629</v>
      </c>
      <c r="AH5461">
        <v>3.2106511820125792</v>
      </c>
    </row>
    <row r="5462" spans="1:34">
      <c r="A5462" t="s">
        <v>1194</v>
      </c>
      <c r="B5462" t="s">
        <v>1289</v>
      </c>
      <c r="C5462" t="s">
        <v>5973</v>
      </c>
      <c r="D5462" t="s">
        <v>6365</v>
      </c>
      <c r="E5462" t="s">
        <v>671</v>
      </c>
      <c r="F5462" t="s">
        <v>43</v>
      </c>
      <c r="G5462" t="s">
        <v>672</v>
      </c>
      <c r="H5462" t="s">
        <v>46</v>
      </c>
      <c r="I5462">
        <v>0.2178742614904334</v>
      </c>
      <c r="J5462">
        <v>0.2178742614904334</v>
      </c>
      <c r="K5462">
        <v>0.2178742614904334</v>
      </c>
      <c r="L5462">
        <v>1.525119830433034</v>
      </c>
      <c r="M5462">
        <v>2.1787426149043339</v>
      </c>
      <c r="N5462" t="str">
        <f t="shared" si="255"/>
        <v>05Qd-612,17874261490433</v>
      </c>
      <c r="O5462" t="s">
        <v>5918</v>
      </c>
      <c r="P5462">
        <v>13.70290728842871</v>
      </c>
      <c r="Q5462">
        <v>12.537673411222221</v>
      </c>
      <c r="R5462">
        <v>13.9044206309056</v>
      </c>
      <c r="S5462">
        <v>247.06941253015151</v>
      </c>
      <c r="T5462">
        <f t="shared" si="256"/>
        <v>287.21441386070802</v>
      </c>
      <c r="U5462">
        <v>1091350.980587377</v>
      </c>
      <c r="V5462">
        <v>1662922.3614101349</v>
      </c>
      <c r="W5462">
        <v>2775846.2926191981</v>
      </c>
      <c r="X5462">
        <v>22605326.12667843</v>
      </c>
      <c r="Y5462">
        <f t="shared" si="257"/>
        <v>28135445.76129514</v>
      </c>
      <c r="Z5462">
        <v>4.7248421715794263E-2</v>
      </c>
      <c r="AA5462">
        <v>5.5260987531892972E-2</v>
      </c>
      <c r="AB5462">
        <v>6.2659924078027576E-2</v>
      </c>
      <c r="AC5462">
        <v>1.4109488992709081</v>
      </c>
      <c r="AD5462">
        <v>0.10412399999999999</v>
      </c>
      <c r="AE5462">
        <v>5.4999999999999997E-3</v>
      </c>
      <c r="AF5462">
        <v>0.68442176384429354</v>
      </c>
      <c r="AG5462">
        <v>0.34533070446233699</v>
      </c>
      <c r="AH5462">
        <v>3.318119083210965</v>
      </c>
    </row>
    <row r="5463" spans="1:34">
      <c r="A5463" t="s">
        <v>1194</v>
      </c>
      <c r="B5463" t="s">
        <v>1289</v>
      </c>
      <c r="C5463" t="s">
        <v>5975</v>
      </c>
      <c r="D5463" t="s">
        <v>6366</v>
      </c>
      <c r="E5463" t="s">
        <v>43</v>
      </c>
      <c r="F5463" t="s">
        <v>49</v>
      </c>
      <c r="G5463" t="s">
        <v>672</v>
      </c>
      <c r="H5463" t="s">
        <v>46</v>
      </c>
      <c r="I5463">
        <v>0.1960589295947609</v>
      </c>
      <c r="J5463">
        <v>1.372412507163326</v>
      </c>
      <c r="K5463">
        <v>0.1960589295947609</v>
      </c>
      <c r="L5463">
        <v>0.19605892959476101</v>
      </c>
      <c r="M5463">
        <v>1.960589295947609</v>
      </c>
      <c r="N5463" t="str">
        <f t="shared" si="255"/>
        <v>05Qd-611,96058929594761</v>
      </c>
      <c r="O5463" t="s">
        <v>5977</v>
      </c>
      <c r="P5463">
        <v>11.282300221225791</v>
      </c>
      <c r="Q5463">
        <v>175.0636917660201</v>
      </c>
      <c r="R5463">
        <v>12.51219766337733</v>
      </c>
      <c r="S5463">
        <v>31.76154659435127</v>
      </c>
      <c r="T5463">
        <f t="shared" si="256"/>
        <v>230.61973624497449</v>
      </c>
      <c r="U5463">
        <v>1496417.1350344601</v>
      </c>
      <c r="V5463">
        <v>17747833.657610781</v>
      </c>
      <c r="W5463">
        <v>2497906.127724967</v>
      </c>
      <c r="X5463">
        <v>2905985.454453547</v>
      </c>
      <c r="Y5463">
        <f t="shared" si="257"/>
        <v>24648142.374823757</v>
      </c>
      <c r="Z5463">
        <v>4.97278108471206E-2</v>
      </c>
      <c r="AA5463">
        <v>1.3436249846190951</v>
      </c>
      <c r="AB5463">
        <v>5.6385906068884113E-2</v>
      </c>
      <c r="AC5463">
        <v>0.18138189890653769</v>
      </c>
      <c r="AD5463">
        <v>0.10412399999999999</v>
      </c>
      <c r="AE5463">
        <v>5.4999999999999997E-3</v>
      </c>
      <c r="AF5463">
        <v>0.61589192542856841</v>
      </c>
      <c r="AG5463">
        <v>0.31075340340769608</v>
      </c>
      <c r="AH5463">
        <v>2.996858624783874</v>
      </c>
    </row>
    <row r="5464" spans="1:34">
      <c r="A5464" t="s">
        <v>1194</v>
      </c>
      <c r="B5464" t="s">
        <v>1289</v>
      </c>
      <c r="C5464" t="s">
        <v>5978</v>
      </c>
      <c r="D5464" t="s">
        <v>6367</v>
      </c>
      <c r="E5464" t="s">
        <v>671</v>
      </c>
      <c r="F5464" t="s">
        <v>672</v>
      </c>
      <c r="G5464" t="s">
        <v>1179</v>
      </c>
      <c r="H5464" t="s">
        <v>46</v>
      </c>
      <c r="I5464">
        <v>0.21412957385157219</v>
      </c>
      <c r="J5464">
        <v>0.21412957385157219</v>
      </c>
      <c r="K5464">
        <v>0.21412957385157219</v>
      </c>
      <c r="L5464">
        <v>1.498907016961005</v>
      </c>
      <c r="M5464">
        <v>2.141295738515721</v>
      </c>
      <c r="N5464" t="str">
        <f t="shared" si="255"/>
        <v>05Qd-612,14129573851572</v>
      </c>
      <c r="O5464" t="s">
        <v>5980</v>
      </c>
      <c r="P5464">
        <v>13.46739021914105</v>
      </c>
      <c r="Q5464">
        <v>13.665440075304881</v>
      </c>
      <c r="R5464">
        <v>15.051789068451759</v>
      </c>
      <c r="S5464">
        <v>242.8229367476828</v>
      </c>
      <c r="T5464">
        <f t="shared" si="256"/>
        <v>285.00755611058048</v>
      </c>
      <c r="U5464">
        <v>1072593.5169993979</v>
      </c>
      <c r="V5464">
        <v>2728136.7686568811</v>
      </c>
      <c r="W5464">
        <v>1004036.1139859901</v>
      </c>
      <c r="X5464">
        <v>22216799.80539602</v>
      </c>
      <c r="Y5464">
        <f t="shared" si="257"/>
        <v>27021566.20503829</v>
      </c>
      <c r="Z5464">
        <v>4.6436345155926692E-2</v>
      </c>
      <c r="AA5464">
        <v>6.1582964176743978E-2</v>
      </c>
      <c r="AB5464">
        <v>5.4607547522420218E-2</v>
      </c>
      <c r="AC5464">
        <v>1.3866983849328629</v>
      </c>
      <c r="AD5464">
        <v>0.10412399999999999</v>
      </c>
      <c r="AE5464">
        <v>5.4999999999999997E-3</v>
      </c>
      <c r="AF5464">
        <v>0.67265834717771356</v>
      </c>
      <c r="AG5464">
        <v>0.33939537455474178</v>
      </c>
      <c r="AH5464">
        <v>3.262973460248177</v>
      </c>
    </row>
    <row r="5465" spans="1:34">
      <c r="A5465" t="s">
        <v>1194</v>
      </c>
      <c r="B5465" t="s">
        <v>1289</v>
      </c>
      <c r="C5465" t="s">
        <v>5981</v>
      </c>
      <c r="D5465" t="s">
        <v>6368</v>
      </c>
      <c r="E5465" t="s">
        <v>43</v>
      </c>
      <c r="F5465" t="s">
        <v>672</v>
      </c>
      <c r="G5465" t="s">
        <v>1179</v>
      </c>
      <c r="H5465" t="s">
        <v>46</v>
      </c>
      <c r="I5465">
        <v>0.21530712483270961</v>
      </c>
      <c r="J5465">
        <v>0.21530712483270961</v>
      </c>
      <c r="K5465">
        <v>0.2153071248327095</v>
      </c>
      <c r="L5465">
        <v>1.507149873828967</v>
      </c>
      <c r="M5465">
        <v>2.153071248327096</v>
      </c>
      <c r="N5465" t="str">
        <f t="shared" si="255"/>
        <v>05Qd-612,1530712483271</v>
      </c>
      <c r="O5465" t="s">
        <v>5983</v>
      </c>
      <c r="P5465">
        <v>12.3899463653732</v>
      </c>
      <c r="Q5465">
        <v>13.74058967785116</v>
      </c>
      <c r="R5465">
        <v>15.13456254372012</v>
      </c>
      <c r="S5465">
        <v>244.1582795602927</v>
      </c>
      <c r="T5465">
        <f t="shared" si="256"/>
        <v>285.4233781472372</v>
      </c>
      <c r="U5465">
        <v>1643328.725504169</v>
      </c>
      <c r="V5465">
        <v>2743139.4610492722</v>
      </c>
      <c r="W5465">
        <v>1009557.554531802</v>
      </c>
      <c r="X5465">
        <v>22338975.42989295</v>
      </c>
      <c r="Y5465">
        <f t="shared" si="257"/>
        <v>27735001.170978192</v>
      </c>
      <c r="Z5465">
        <v>5.4609866532722671E-2</v>
      </c>
      <c r="AA5465">
        <v>6.1921623982502262E-2</v>
      </c>
      <c r="AB5465">
        <v>5.490784780325441E-2</v>
      </c>
      <c r="AC5465">
        <v>1.3943241790459699</v>
      </c>
      <c r="AD5465">
        <v>0.10412399999999999</v>
      </c>
      <c r="AE5465">
        <v>5.4999999999999997E-3</v>
      </c>
      <c r="AF5465">
        <v>0.67635746020746457</v>
      </c>
      <c r="AG5465">
        <v>0.34126179285984459</v>
      </c>
      <c r="AH5465">
        <v>3.2803145013944048</v>
      </c>
    </row>
    <row r="5466" spans="1:34">
      <c r="A5466" t="s">
        <v>1194</v>
      </c>
      <c r="B5466" t="s">
        <v>1289</v>
      </c>
      <c r="C5466" t="s">
        <v>5984</v>
      </c>
      <c r="D5466" t="s">
        <v>6369</v>
      </c>
      <c r="E5466" t="s">
        <v>49</v>
      </c>
      <c r="F5466" t="s">
        <v>672</v>
      </c>
      <c r="G5466" t="s">
        <v>1179</v>
      </c>
      <c r="H5466" t="s">
        <v>46</v>
      </c>
      <c r="I5466">
        <v>1.351149578906895</v>
      </c>
      <c r="J5466">
        <v>0.19302136841527071</v>
      </c>
      <c r="K5466">
        <v>0.19302136841527071</v>
      </c>
      <c r="L5466">
        <v>0.19302136841527071</v>
      </c>
      <c r="M5466">
        <v>1.9302136841527071</v>
      </c>
      <c r="N5466" t="str">
        <f t="shared" si="255"/>
        <v>05Qd-611,93021368415271</v>
      </c>
      <c r="O5466" t="s">
        <v>5986</v>
      </c>
      <c r="P5466">
        <v>172.3514119675645</v>
      </c>
      <c r="Q5466">
        <v>12.31834489691094</v>
      </c>
      <c r="R5466">
        <v>13.568032060365679</v>
      </c>
      <c r="S5466">
        <v>31.26946168327385</v>
      </c>
      <c r="T5466">
        <f t="shared" si="256"/>
        <v>229.50725060811496</v>
      </c>
      <c r="U5466">
        <v>17472864.64370339</v>
      </c>
      <c r="V5466">
        <v>2459205.810941278</v>
      </c>
      <c r="W5466">
        <v>905061.45962940529</v>
      </c>
      <c r="X5466">
        <v>2860962.7226511422</v>
      </c>
      <c r="Y5466">
        <f t="shared" si="257"/>
        <v>23698094.636925217</v>
      </c>
      <c r="Z5466">
        <v>1.3228080644129721</v>
      </c>
      <c r="AA5466">
        <v>5.551231342151406E-2</v>
      </c>
      <c r="AB5466">
        <v>4.9224510930404052E-2</v>
      </c>
      <c r="AC5466">
        <v>0.1785717304744264</v>
      </c>
      <c r="AD5466">
        <v>0.10412399999999999</v>
      </c>
      <c r="AE5466">
        <v>5.4999999999999997E-3</v>
      </c>
      <c r="AF5466">
        <v>0.606349848424934</v>
      </c>
      <c r="AG5466">
        <v>0.30593886893820399</v>
      </c>
      <c r="AH5466">
        <v>2.9521264015158448</v>
      </c>
    </row>
    <row r="5467" spans="1:34">
      <c r="A5467" t="s">
        <v>1830</v>
      </c>
      <c r="B5467" t="s">
        <v>2259</v>
      </c>
      <c r="C5467" t="s">
        <v>6103</v>
      </c>
      <c r="D5467" t="s">
        <v>6370</v>
      </c>
      <c r="E5467" t="s">
        <v>671</v>
      </c>
      <c r="F5467" t="s">
        <v>43</v>
      </c>
      <c r="G5467" t="s">
        <v>672</v>
      </c>
      <c r="H5467" t="s">
        <v>46</v>
      </c>
      <c r="I5467">
        <v>0.2704048442165557</v>
      </c>
      <c r="J5467">
        <v>0.2704048442165557</v>
      </c>
      <c r="K5467">
        <v>0.2704048442165557</v>
      </c>
      <c r="L5467">
        <v>1.8928339095158899</v>
      </c>
      <c r="M5467">
        <v>2.7040484421655582</v>
      </c>
      <c r="N5467" t="str">
        <f t="shared" si="255"/>
        <v>09Qf-382,70404844216556</v>
      </c>
      <c r="O5467" t="s">
        <v>5918</v>
      </c>
      <c r="P5467">
        <v>14.360248292892789</v>
      </c>
      <c r="Q5467">
        <v>13.016305910242391</v>
      </c>
      <c r="R5467">
        <v>14.571428414847089</v>
      </c>
      <c r="S5467">
        <v>253.82268020751701</v>
      </c>
      <c r="T5467">
        <f t="shared" si="256"/>
        <v>295.7706628254993</v>
      </c>
      <c r="U5467">
        <v>1168807.515553135</v>
      </c>
      <c r="V5467">
        <v>1748845.3142425569</v>
      </c>
      <c r="W5467">
        <v>2909006.1799205611</v>
      </c>
      <c r="X5467">
        <v>23223208.43231985</v>
      </c>
      <c r="Y5467">
        <f t="shared" si="257"/>
        <v>29049867.442036103</v>
      </c>
      <c r="Z5467">
        <v>4.951497175048869E-2</v>
      </c>
      <c r="AA5467">
        <v>5.7370605775500898E-2</v>
      </c>
      <c r="AB5467">
        <v>6.5665777986699592E-2</v>
      </c>
      <c r="AC5467">
        <v>1.449515047537836</v>
      </c>
      <c r="AD5467">
        <v>0.10412399999999999</v>
      </c>
      <c r="AE5467">
        <v>5.4999999999999997E-3</v>
      </c>
      <c r="AF5467">
        <v>0.84943930120384015</v>
      </c>
      <c r="AG5467">
        <v>0.96399326963202125</v>
      </c>
      <c r="AH5467">
        <v>4.6271050130014189</v>
      </c>
    </row>
    <row r="5468" spans="1:34">
      <c r="A5468" t="s">
        <v>1531</v>
      </c>
      <c r="B5468" t="s">
        <v>2263</v>
      </c>
      <c r="C5468" t="s">
        <v>5913</v>
      </c>
      <c r="D5468" t="s">
        <v>6371</v>
      </c>
      <c r="E5468" t="s">
        <v>671</v>
      </c>
      <c r="F5468" t="s">
        <v>43</v>
      </c>
      <c r="G5468" t="s">
        <v>254</v>
      </c>
      <c r="H5468" t="s">
        <v>672</v>
      </c>
      <c r="I5468">
        <v>0</v>
      </c>
      <c r="J5468">
        <v>0</v>
      </c>
      <c r="K5468">
        <v>0</v>
      </c>
      <c r="L5468">
        <v>0</v>
      </c>
      <c r="M5468">
        <v>0</v>
      </c>
      <c r="N5468" t="str">
        <f t="shared" si="255"/>
        <v>10Qf-300</v>
      </c>
      <c r="O5468" t="s">
        <v>5915</v>
      </c>
      <c r="P5468">
        <v>0</v>
      </c>
      <c r="Q5468">
        <v>0</v>
      </c>
      <c r="R5468">
        <v>0</v>
      </c>
      <c r="S5468">
        <v>0</v>
      </c>
      <c r="T5468">
        <f t="shared" si="256"/>
        <v>0</v>
      </c>
      <c r="U5468">
        <v>0</v>
      </c>
      <c r="V5468">
        <v>0</v>
      </c>
      <c r="W5468">
        <v>0</v>
      </c>
      <c r="X5468">
        <v>0</v>
      </c>
      <c r="Y5468">
        <f t="shared" si="257"/>
        <v>0</v>
      </c>
      <c r="Z5468">
        <v>0</v>
      </c>
      <c r="AA5468">
        <v>0</v>
      </c>
      <c r="AB5468">
        <v>0</v>
      </c>
      <c r="AC5468">
        <v>0</v>
      </c>
      <c r="AD5468">
        <v>0.10412399999999999</v>
      </c>
      <c r="AE5468">
        <v>5.4999999999999997E-3</v>
      </c>
      <c r="AF5468">
        <v>0</v>
      </c>
      <c r="AG5468">
        <v>0</v>
      </c>
      <c r="AH5468">
        <v>0</v>
      </c>
    </row>
    <row r="5469" spans="1:34">
      <c r="A5469" t="s">
        <v>1531</v>
      </c>
      <c r="B5469" t="s">
        <v>2263</v>
      </c>
      <c r="C5469" t="s">
        <v>5916</v>
      </c>
      <c r="D5469" t="s">
        <v>6372</v>
      </c>
      <c r="E5469" t="s">
        <v>671</v>
      </c>
      <c r="F5469" t="s">
        <v>43</v>
      </c>
      <c r="G5469" t="s">
        <v>672</v>
      </c>
      <c r="H5469" t="s">
        <v>46</v>
      </c>
      <c r="I5469">
        <v>0.31279363176811859</v>
      </c>
      <c r="J5469">
        <v>0.31279363176811859</v>
      </c>
      <c r="K5469">
        <v>0.31279363176811859</v>
      </c>
      <c r="L5469">
        <v>2.1895554223768299</v>
      </c>
      <c r="M5469">
        <v>3.1279363176811859</v>
      </c>
      <c r="N5469" t="str">
        <f t="shared" si="255"/>
        <v>10Qf-303,12793631768119</v>
      </c>
      <c r="O5469" t="s">
        <v>5918</v>
      </c>
      <c r="P5469">
        <v>15.54654465521072</v>
      </c>
      <c r="Q5469">
        <v>14.03305975250605</v>
      </c>
      <c r="R5469">
        <v>15.77517031190499</v>
      </c>
      <c r="S5469">
        <v>272.36127896280863</v>
      </c>
      <c r="T5469">
        <f t="shared" si="256"/>
        <v>317.71605368243036</v>
      </c>
      <c r="U5469">
        <v>1314466.9288517269</v>
      </c>
      <c r="V5469">
        <v>1918457.7612989531</v>
      </c>
      <c r="W5469">
        <v>3149318.4209636422</v>
      </c>
      <c r="X5469">
        <v>24919375.782634251</v>
      </c>
      <c r="Y5469">
        <f t="shared" si="257"/>
        <v>31301618.893748574</v>
      </c>
      <c r="Z5469">
        <v>5.3605390639481797E-2</v>
      </c>
      <c r="AA5469">
        <v>6.1852044999308152E-2</v>
      </c>
      <c r="AB5469">
        <v>7.1090410762231215E-2</v>
      </c>
      <c r="AC5469">
        <v>1.5553841441610841</v>
      </c>
      <c r="AD5469">
        <v>0.10412399999999999</v>
      </c>
      <c r="AE5469">
        <v>5.4999999999999997E-3</v>
      </c>
      <c r="AF5469">
        <v>0.98259779613021558</v>
      </c>
      <c r="AG5469">
        <v>0.49577790635246799</v>
      </c>
      <c r="AH5469">
        <v>4.7159360201638698</v>
      </c>
    </row>
    <row r="5470" spans="1:34">
      <c r="A5470" t="s">
        <v>1531</v>
      </c>
      <c r="B5470" t="s">
        <v>2263</v>
      </c>
      <c r="C5470" t="s">
        <v>5919</v>
      </c>
      <c r="D5470" t="s">
        <v>6373</v>
      </c>
      <c r="E5470" t="s">
        <v>671</v>
      </c>
      <c r="F5470" t="s">
        <v>254</v>
      </c>
      <c r="G5470" t="s">
        <v>672</v>
      </c>
      <c r="H5470" t="s">
        <v>46</v>
      </c>
      <c r="I5470">
        <v>0.2477915001370323</v>
      </c>
      <c r="J5470">
        <v>0.5710615854024228</v>
      </c>
      <c r="K5470">
        <v>0.24779150013703241</v>
      </c>
      <c r="L5470">
        <v>1.411270415693836</v>
      </c>
      <c r="M5470">
        <v>2.4779150013703242</v>
      </c>
      <c r="N5470" t="str">
        <f t="shared" si="255"/>
        <v>10Qf-302,47791500137032</v>
      </c>
      <c r="O5470" t="s">
        <v>5921</v>
      </c>
      <c r="P5470">
        <v>12.315793004756021</v>
      </c>
      <c r="Q5470">
        <v>54.710978704052017</v>
      </c>
      <c r="R5470">
        <v>12.49690760776714</v>
      </c>
      <c r="S5470">
        <v>175.54952546645131</v>
      </c>
      <c r="T5470">
        <f t="shared" si="256"/>
        <v>255.07320478302648</v>
      </c>
      <c r="U5470">
        <v>1041305.509768647</v>
      </c>
      <c r="V5470">
        <v>30402142.892631959</v>
      </c>
      <c r="W5470">
        <v>2494853.6564781498</v>
      </c>
      <c r="X5470">
        <v>16061697.9411342</v>
      </c>
      <c r="Y5470">
        <f t="shared" si="257"/>
        <v>50000000.000012957</v>
      </c>
      <c r="Z5470">
        <v>4.2465570948182853E-2</v>
      </c>
      <c r="AA5470">
        <v>0.31484961996447108</v>
      </c>
      <c r="AB5470">
        <v>5.6317001815401307E-2</v>
      </c>
      <c r="AC5470">
        <v>1.0025174997904369</v>
      </c>
      <c r="AD5470">
        <v>0.10412399999999999</v>
      </c>
      <c r="AE5470">
        <v>5.4999999999999997E-3</v>
      </c>
      <c r="AF5470">
        <v>0.77840261823151535</v>
      </c>
      <c r="AG5470">
        <v>0.39274952771719629</v>
      </c>
      <c r="AH5470">
        <v>3.758691147319035</v>
      </c>
    </row>
    <row r="5471" spans="1:34">
      <c r="A5471" t="s">
        <v>1531</v>
      </c>
      <c r="B5471" t="s">
        <v>2263</v>
      </c>
      <c r="C5471" t="s">
        <v>5922</v>
      </c>
      <c r="D5471" t="s">
        <v>6374</v>
      </c>
      <c r="E5471" t="s">
        <v>43</v>
      </c>
      <c r="F5471" t="s">
        <v>254</v>
      </c>
      <c r="G5471" t="s">
        <v>672</v>
      </c>
      <c r="H5471" t="s">
        <v>46</v>
      </c>
      <c r="I5471">
        <v>0.25052478125732791</v>
      </c>
      <c r="J5471">
        <v>0.5526269159892826</v>
      </c>
      <c r="K5471">
        <v>0.25052478125732791</v>
      </c>
      <c r="L5471">
        <v>1.451571334069341</v>
      </c>
      <c r="M5471">
        <v>2.5052478125732791</v>
      </c>
      <c r="N5471" t="str">
        <f t="shared" si="255"/>
        <v>10Qf-302,50524781257328</v>
      </c>
      <c r="O5471" t="s">
        <v>5924</v>
      </c>
      <c r="P5471">
        <v>11.239452686408301</v>
      </c>
      <c r="Q5471">
        <v>52.944831529281338</v>
      </c>
      <c r="R5471">
        <v>12.63475560339046</v>
      </c>
      <c r="S5471">
        <v>180.56260234952589</v>
      </c>
      <c r="T5471">
        <f t="shared" si="256"/>
        <v>257.38164216860599</v>
      </c>
      <c r="U5471">
        <v>1536544.105083121</v>
      </c>
      <c r="V5471">
        <v>29420719.05323682</v>
      </c>
      <c r="W5471">
        <v>2522373.3106768648</v>
      </c>
      <c r="X5471">
        <v>16520363.531016501</v>
      </c>
      <c r="Y5471">
        <f t="shared" si="257"/>
        <v>50000000.000013307</v>
      </c>
      <c r="Z5471">
        <v>4.9538956263845017E-2</v>
      </c>
      <c r="AA5471">
        <v>0.3046858323673633</v>
      </c>
      <c r="AB5471">
        <v>5.6938210362621693E-2</v>
      </c>
      <c r="AC5471">
        <v>1.031145872836297</v>
      </c>
      <c r="AD5471">
        <v>0.10412399999999999</v>
      </c>
      <c r="AE5471">
        <v>5.4999999999999997E-3</v>
      </c>
      <c r="AF5471">
        <v>0.78698884164605609</v>
      </c>
      <c r="AG5471">
        <v>0.39708177829286467</v>
      </c>
      <c r="AH5471">
        <v>3.7989424325122001</v>
      </c>
    </row>
    <row r="5472" spans="1:34">
      <c r="A5472" t="s">
        <v>1531</v>
      </c>
      <c r="B5472" t="s">
        <v>2270</v>
      </c>
      <c r="C5472" t="s">
        <v>5913</v>
      </c>
      <c r="D5472" t="s">
        <v>6375</v>
      </c>
      <c r="E5472" t="s">
        <v>671</v>
      </c>
      <c r="F5472" t="s">
        <v>43</v>
      </c>
      <c r="G5472" t="s">
        <v>254</v>
      </c>
      <c r="H5472" t="s">
        <v>672</v>
      </c>
      <c r="I5472">
        <v>0</v>
      </c>
      <c r="J5472">
        <v>0</v>
      </c>
      <c r="K5472">
        <v>0</v>
      </c>
      <c r="L5472">
        <v>0</v>
      </c>
      <c r="M5472">
        <v>0</v>
      </c>
      <c r="N5472" t="str">
        <f t="shared" si="255"/>
        <v>10Qf-300</v>
      </c>
      <c r="O5472" t="s">
        <v>5915</v>
      </c>
      <c r="P5472">
        <v>0</v>
      </c>
      <c r="Q5472">
        <v>0</v>
      </c>
      <c r="R5472">
        <v>0</v>
      </c>
      <c r="S5472">
        <v>0</v>
      </c>
      <c r="T5472">
        <f t="shared" si="256"/>
        <v>0</v>
      </c>
      <c r="U5472">
        <v>0</v>
      </c>
      <c r="V5472">
        <v>0</v>
      </c>
      <c r="W5472">
        <v>0</v>
      </c>
      <c r="X5472">
        <v>0</v>
      </c>
      <c r="Y5472">
        <f t="shared" si="257"/>
        <v>0</v>
      </c>
      <c r="Z5472">
        <v>0</v>
      </c>
      <c r="AA5472">
        <v>0</v>
      </c>
      <c r="AB5472">
        <v>0</v>
      </c>
      <c r="AC5472">
        <v>0</v>
      </c>
      <c r="AD5472">
        <v>0.10412399999999999</v>
      </c>
      <c r="AE5472">
        <v>5.4999999999999997E-3</v>
      </c>
      <c r="AF5472">
        <v>0</v>
      </c>
      <c r="AG5472">
        <v>0</v>
      </c>
      <c r="AH5472">
        <v>0</v>
      </c>
    </row>
    <row r="5473" spans="1:34">
      <c r="A5473" t="s">
        <v>1531</v>
      </c>
      <c r="B5473" t="s">
        <v>2270</v>
      </c>
      <c r="C5473" t="s">
        <v>5916</v>
      </c>
      <c r="D5473" t="s">
        <v>6376</v>
      </c>
      <c r="E5473" t="s">
        <v>671</v>
      </c>
      <c r="F5473" t="s">
        <v>43</v>
      </c>
      <c r="G5473" t="s">
        <v>672</v>
      </c>
      <c r="H5473" t="s">
        <v>46</v>
      </c>
      <c r="I5473">
        <v>0.31017985424357519</v>
      </c>
      <c r="J5473">
        <v>0.31017985424357519</v>
      </c>
      <c r="K5473">
        <v>0.31017985424357519</v>
      </c>
      <c r="L5473">
        <v>2.1712589797050268</v>
      </c>
      <c r="M5473">
        <v>3.1017985424357519</v>
      </c>
      <c r="N5473" t="str">
        <f t="shared" si="255"/>
        <v>10Qf-303,10179854243575</v>
      </c>
      <c r="O5473" t="s">
        <v>5918</v>
      </c>
      <c r="P5473">
        <v>15.416634053212841</v>
      </c>
      <c r="Q5473">
        <v>13.915796188109489</v>
      </c>
      <c r="R5473">
        <v>15.643349259877731</v>
      </c>
      <c r="S5473">
        <v>270.08536373561941</v>
      </c>
      <c r="T5473">
        <f t="shared" si="256"/>
        <v>315.06114323681948</v>
      </c>
      <c r="U5473">
        <v>1297358.9507590751</v>
      </c>
      <c r="V5473">
        <v>1896376.14187161</v>
      </c>
      <c r="W5473">
        <v>3123001.9718089239</v>
      </c>
      <c r="X5473">
        <v>24711143.58820587</v>
      </c>
      <c r="Y5473">
        <f t="shared" si="257"/>
        <v>31027880.65264548</v>
      </c>
      <c r="Z5473">
        <v>5.3157451324170817E-2</v>
      </c>
      <c r="AA5473">
        <v>6.133519469083995E-2</v>
      </c>
      <c r="AB5473">
        <v>7.0496362485702915E-2</v>
      </c>
      <c r="AC5473">
        <v>1.5423869865941</v>
      </c>
      <c r="AD5473">
        <v>0.10412399999999999</v>
      </c>
      <c r="AE5473">
        <v>5.4999999999999997E-3</v>
      </c>
      <c r="AF5473">
        <v>0.97438697668138818</v>
      </c>
      <c r="AG5473">
        <v>0.49163506897606668</v>
      </c>
      <c r="AH5473">
        <v>4.6774445880932074</v>
      </c>
    </row>
    <row r="5474" spans="1:34">
      <c r="A5474" t="s">
        <v>1531</v>
      </c>
      <c r="B5474" t="s">
        <v>2270</v>
      </c>
      <c r="C5474" t="s">
        <v>5919</v>
      </c>
      <c r="D5474" t="s">
        <v>6377</v>
      </c>
      <c r="E5474" t="s">
        <v>671</v>
      </c>
      <c r="F5474" t="s">
        <v>254</v>
      </c>
      <c r="G5474" t="s">
        <v>672</v>
      </c>
      <c r="H5474" t="s">
        <v>46</v>
      </c>
      <c r="I5474">
        <v>0.2458871152920922</v>
      </c>
      <c r="J5474">
        <v>0.57601905624958161</v>
      </c>
      <c r="K5474">
        <v>0.24588711529209209</v>
      </c>
      <c r="L5474">
        <v>1.3910778660871559</v>
      </c>
      <c r="M5474">
        <v>2.458871152920922</v>
      </c>
      <c r="N5474" t="str">
        <f t="shared" si="255"/>
        <v>10Qf-302,45887115292092</v>
      </c>
      <c r="O5474" t="s">
        <v>5921</v>
      </c>
      <c r="P5474">
        <v>12.22114080910481</v>
      </c>
      <c r="Q5474">
        <v>55.185932875157278</v>
      </c>
      <c r="R5474">
        <v>12.40086346806223</v>
      </c>
      <c r="S5474">
        <v>173.03775135003019</v>
      </c>
      <c r="T5474">
        <f t="shared" si="256"/>
        <v>252.84568850235451</v>
      </c>
      <c r="U5474">
        <v>1028447.997302945</v>
      </c>
      <c r="V5474">
        <v>30663986.261311959</v>
      </c>
      <c r="W5474">
        <v>2475679.6271385108</v>
      </c>
      <c r="X5474">
        <v>15831886.114260171</v>
      </c>
      <c r="Y5474">
        <f t="shared" si="257"/>
        <v>50000000.00001359</v>
      </c>
      <c r="Z5474">
        <v>4.2139204669675613E-2</v>
      </c>
      <c r="AA5474">
        <v>0.31758287650301581</v>
      </c>
      <c r="AB5474">
        <v>5.588418130012774E-2</v>
      </c>
      <c r="AC5474">
        <v>0.98817341369540557</v>
      </c>
      <c r="AD5474">
        <v>0.10412399999999999</v>
      </c>
      <c r="AE5474">
        <v>5.4999999999999997E-3</v>
      </c>
      <c r="AF5474">
        <v>0.77242025746206955</v>
      </c>
      <c r="AG5474">
        <v>0.38973107773796611</v>
      </c>
      <c r="AH5474">
        <v>3.7306464881209571</v>
      </c>
    </row>
    <row r="5475" spans="1:34">
      <c r="A5475" t="s">
        <v>1531</v>
      </c>
      <c r="B5475" t="s">
        <v>2270</v>
      </c>
      <c r="C5475" t="s">
        <v>5922</v>
      </c>
      <c r="D5475" t="s">
        <v>6378</v>
      </c>
      <c r="E5475" t="s">
        <v>43</v>
      </c>
      <c r="F5475" t="s">
        <v>254</v>
      </c>
      <c r="G5475" t="s">
        <v>672</v>
      </c>
      <c r="H5475" t="s">
        <v>46</v>
      </c>
      <c r="I5475">
        <v>0.24853878919837211</v>
      </c>
      <c r="J5475">
        <v>0.55787962055214335</v>
      </c>
      <c r="K5475">
        <v>0.24853878919837211</v>
      </c>
      <c r="L5475">
        <v>1.4304306930348341</v>
      </c>
      <c r="M5475">
        <v>2.4853878919837218</v>
      </c>
      <c r="N5475" t="str">
        <f t="shared" si="255"/>
        <v>10Qf-302,48538789198372</v>
      </c>
      <c r="O5475" t="s">
        <v>5924</v>
      </c>
      <c r="P5475">
        <v>11.15035386085424</v>
      </c>
      <c r="Q5475">
        <v>53.448070785472673</v>
      </c>
      <c r="R5475">
        <v>12.53459575425599</v>
      </c>
      <c r="S5475">
        <v>177.93289406655339</v>
      </c>
      <c r="T5475">
        <f t="shared" si="256"/>
        <v>255.06591446713628</v>
      </c>
      <c r="U5475">
        <v>1519515.286751454</v>
      </c>
      <c r="V5475">
        <v>29698345.62671949</v>
      </c>
      <c r="W5475">
        <v>2502377.630650382</v>
      </c>
      <c r="X5475">
        <v>16279761.4558917</v>
      </c>
      <c r="Y5475">
        <f t="shared" si="257"/>
        <v>50000000.000013024</v>
      </c>
      <c r="Z5475">
        <v>4.9146244719481293E-2</v>
      </c>
      <c r="AA5475">
        <v>0.30758186333438581</v>
      </c>
      <c r="AB5475">
        <v>5.6486842505662389E-2</v>
      </c>
      <c r="AC5475">
        <v>1.016128295511501</v>
      </c>
      <c r="AD5475">
        <v>0.10412399999999999</v>
      </c>
      <c r="AE5475">
        <v>5.4999999999999997E-3</v>
      </c>
      <c r="AF5475">
        <v>0.7807501231362477</v>
      </c>
      <c r="AG5475">
        <v>0.39393398087941989</v>
      </c>
      <c r="AH5475">
        <v>3.7696959959993892</v>
      </c>
    </row>
    <row r="5476" spans="1:34">
      <c r="A5476" t="s">
        <v>1531</v>
      </c>
      <c r="B5476" t="s">
        <v>2277</v>
      </c>
      <c r="C5476" t="s">
        <v>5913</v>
      </c>
      <c r="D5476" t="s">
        <v>6379</v>
      </c>
      <c r="E5476" t="s">
        <v>671</v>
      </c>
      <c r="F5476" t="s">
        <v>43</v>
      </c>
      <c r="G5476" t="s">
        <v>254</v>
      </c>
      <c r="H5476" t="s">
        <v>672</v>
      </c>
      <c r="I5476">
        <v>0</v>
      </c>
      <c r="J5476">
        <v>0</v>
      </c>
      <c r="K5476">
        <v>0</v>
      </c>
      <c r="L5476">
        <v>0</v>
      </c>
      <c r="M5476">
        <v>0</v>
      </c>
      <c r="N5476" t="str">
        <f t="shared" si="255"/>
        <v>10Qf-300</v>
      </c>
      <c r="O5476" t="s">
        <v>5915</v>
      </c>
      <c r="P5476">
        <v>0</v>
      </c>
      <c r="Q5476">
        <v>0</v>
      </c>
      <c r="R5476">
        <v>0</v>
      </c>
      <c r="S5476">
        <v>0</v>
      </c>
      <c r="T5476">
        <f t="shared" si="256"/>
        <v>0</v>
      </c>
      <c r="U5476">
        <v>0</v>
      </c>
      <c r="V5476">
        <v>0</v>
      </c>
      <c r="W5476">
        <v>0</v>
      </c>
      <c r="X5476">
        <v>0</v>
      </c>
      <c r="Y5476">
        <f t="shared" si="257"/>
        <v>0</v>
      </c>
      <c r="Z5476">
        <v>0</v>
      </c>
      <c r="AA5476">
        <v>0</v>
      </c>
      <c r="AB5476">
        <v>0</v>
      </c>
      <c r="AC5476">
        <v>0</v>
      </c>
      <c r="AD5476">
        <v>0.10412399999999999</v>
      </c>
      <c r="AE5476">
        <v>5.4999999999999997E-3</v>
      </c>
      <c r="AF5476">
        <v>0</v>
      </c>
      <c r="AG5476">
        <v>0</v>
      </c>
      <c r="AH5476">
        <v>0</v>
      </c>
    </row>
    <row r="5477" spans="1:34">
      <c r="A5477" t="s">
        <v>1531</v>
      </c>
      <c r="B5477" t="s">
        <v>2277</v>
      </c>
      <c r="C5477" t="s">
        <v>5916</v>
      </c>
      <c r="D5477" t="s">
        <v>6380</v>
      </c>
      <c r="E5477" t="s">
        <v>671</v>
      </c>
      <c r="F5477" t="s">
        <v>43</v>
      </c>
      <c r="G5477" t="s">
        <v>672</v>
      </c>
      <c r="H5477" t="s">
        <v>46</v>
      </c>
      <c r="I5477">
        <v>0.31329044748366808</v>
      </c>
      <c r="J5477">
        <v>0.31329044748366808</v>
      </c>
      <c r="K5477">
        <v>0.31329044748366819</v>
      </c>
      <c r="L5477">
        <v>2.1930331323856769</v>
      </c>
      <c r="M5477">
        <v>3.132904474836681</v>
      </c>
      <c r="N5477" t="str">
        <f t="shared" si="255"/>
        <v>10Qf-303,13290447483668</v>
      </c>
      <c r="O5477" t="s">
        <v>5918</v>
      </c>
      <c r="P5477">
        <v>15.57123750993266</v>
      </c>
      <c r="Q5477">
        <v>14.0553487121082</v>
      </c>
      <c r="R5477">
        <v>15.800226296843441</v>
      </c>
      <c r="S5477">
        <v>272.79387524979512</v>
      </c>
      <c r="T5477">
        <f t="shared" si="256"/>
        <v>318.22068776867945</v>
      </c>
      <c r="U5477">
        <v>1319355.425084681</v>
      </c>
      <c r="V5477">
        <v>1943503.4610070661</v>
      </c>
      <c r="W5477">
        <v>3154320.539695919</v>
      </c>
      <c r="X5477">
        <v>24958955.672546059</v>
      </c>
      <c r="Y5477">
        <f t="shared" si="257"/>
        <v>31376135.098333724</v>
      </c>
      <c r="Z5477">
        <v>5.3690533039463917E-2</v>
      </c>
      <c r="AA5477">
        <v>6.1950285707793262E-2</v>
      </c>
      <c r="AB5477">
        <v>7.1203324932164622E-2</v>
      </c>
      <c r="AC5477">
        <v>1.557854588594904</v>
      </c>
      <c r="AD5477">
        <v>0.10412399999999999</v>
      </c>
      <c r="AE5477">
        <v>5.4999999999999997E-3</v>
      </c>
      <c r="AF5477">
        <v>0.9841584737706851</v>
      </c>
      <c r="AG5477">
        <v>0.49656535926161388</v>
      </c>
      <c r="AH5477">
        <v>4.7232523078689814</v>
      </c>
    </row>
    <row r="5478" spans="1:34">
      <c r="A5478" t="s">
        <v>1531</v>
      </c>
      <c r="B5478" t="s">
        <v>2277</v>
      </c>
      <c r="C5478" t="s">
        <v>5919</v>
      </c>
      <c r="D5478" t="s">
        <v>6381</v>
      </c>
      <c r="E5478" t="s">
        <v>671</v>
      </c>
      <c r="F5478" t="s">
        <v>254</v>
      </c>
      <c r="G5478" t="s">
        <v>672</v>
      </c>
      <c r="H5478" t="s">
        <v>46</v>
      </c>
      <c r="I5478">
        <v>0.2483483143751255</v>
      </c>
      <c r="J5478">
        <v>0.56939038294060218</v>
      </c>
      <c r="K5478">
        <v>0.24834831437512561</v>
      </c>
      <c r="L5478">
        <v>1.4173961320604029</v>
      </c>
      <c r="M5478">
        <v>2.4834831437512559</v>
      </c>
      <c r="N5478" t="str">
        <f t="shared" si="255"/>
        <v>10Qf-302,48348314375126</v>
      </c>
      <c r="O5478" t="s">
        <v>5921</v>
      </c>
      <c r="P5478">
        <v>12.34346792054072</v>
      </c>
      <c r="Q5478">
        <v>54.550867912788767</v>
      </c>
      <c r="R5478">
        <v>12.524989507607501</v>
      </c>
      <c r="S5478">
        <v>176.3115102635067</v>
      </c>
      <c r="T5478">
        <f t="shared" si="256"/>
        <v>255.73083560444371</v>
      </c>
      <c r="U5478">
        <v>1045865.581007026</v>
      </c>
      <c r="V5478">
        <v>30322259.710715599</v>
      </c>
      <c r="W5478">
        <v>2500459.8618448311</v>
      </c>
      <c r="X5478">
        <v>16131414.84645492</v>
      </c>
      <c r="Y5478">
        <f t="shared" si="257"/>
        <v>50000000.000022374</v>
      </c>
      <c r="Z5478">
        <v>4.2560995668238337E-2</v>
      </c>
      <c r="AA5478">
        <v>0.31392821766139528</v>
      </c>
      <c r="AB5478">
        <v>5.6443552195217399E-2</v>
      </c>
      <c r="AC5478">
        <v>1.006868995994102</v>
      </c>
      <c r="AD5478">
        <v>0.10412399999999999</v>
      </c>
      <c r="AE5478">
        <v>5.4999999999999997E-3</v>
      </c>
      <c r="AF5478">
        <v>0.78015177290615367</v>
      </c>
      <c r="AG5478">
        <v>0.39363207828457408</v>
      </c>
      <c r="AH5478">
        <v>3.766890994941984</v>
      </c>
    </row>
    <row r="5479" spans="1:34">
      <c r="A5479" t="s">
        <v>1531</v>
      </c>
      <c r="B5479" t="s">
        <v>2277</v>
      </c>
      <c r="C5479" t="s">
        <v>5922</v>
      </c>
      <c r="D5479" t="s">
        <v>6382</v>
      </c>
      <c r="E5479" t="s">
        <v>43</v>
      </c>
      <c r="F5479" t="s">
        <v>254</v>
      </c>
      <c r="G5479" t="s">
        <v>672</v>
      </c>
      <c r="H5479" t="s">
        <v>46</v>
      </c>
      <c r="I5479">
        <v>0.25139515501340748</v>
      </c>
      <c r="J5479">
        <v>0.54976538639269723</v>
      </c>
      <c r="K5479">
        <v>0.25139515501340748</v>
      </c>
      <c r="L5479">
        <v>1.461395853714563</v>
      </c>
      <c r="M5479">
        <v>2.5139515501340761</v>
      </c>
      <c r="N5479" t="str">
        <f t="shared" si="255"/>
        <v>10Qf-302,51395155013408</v>
      </c>
      <c r="O5479" t="s">
        <v>5924</v>
      </c>
      <c r="P5479">
        <v>11.278500818101509</v>
      </c>
      <c r="Q5479">
        <v>52.670680564093473</v>
      </c>
      <c r="R5479">
        <v>12.678651299602549</v>
      </c>
      <c r="S5479">
        <v>181.78468547581801</v>
      </c>
      <c r="T5479">
        <f t="shared" si="256"/>
        <v>258.41251815761552</v>
      </c>
      <c r="U5479">
        <v>1559534.7951821459</v>
      </c>
      <c r="V5479">
        <v>29277152.06580909</v>
      </c>
      <c r="W5479">
        <v>2531136.5456815241</v>
      </c>
      <c r="X5479">
        <v>16632176.59334923</v>
      </c>
      <c r="Y5479">
        <f t="shared" si="257"/>
        <v>50000000.000021994</v>
      </c>
      <c r="Z5479">
        <v>4.9711064616636443E-2</v>
      </c>
      <c r="AA5479">
        <v>0.30310815400651347</v>
      </c>
      <c r="AB5479">
        <v>5.7136025220573247E-2</v>
      </c>
      <c r="AC5479">
        <v>1.0381248704556361</v>
      </c>
      <c r="AD5479">
        <v>0.10412399999999999</v>
      </c>
      <c r="AE5479">
        <v>5.4999999999999997E-3</v>
      </c>
      <c r="AF5479">
        <v>0.78972300004211804</v>
      </c>
      <c r="AG5479">
        <v>0.39846132069625101</v>
      </c>
      <c r="AH5479">
        <v>3.8117598708724452</v>
      </c>
    </row>
    <row r="5480" spans="1:34">
      <c r="A5480" t="s">
        <v>1531</v>
      </c>
      <c r="B5480" t="s">
        <v>2284</v>
      </c>
      <c r="C5480" t="s">
        <v>5913</v>
      </c>
      <c r="D5480" t="s">
        <v>6383</v>
      </c>
      <c r="E5480" t="s">
        <v>671</v>
      </c>
      <c r="F5480" t="s">
        <v>43</v>
      </c>
      <c r="G5480" t="s">
        <v>254</v>
      </c>
      <c r="H5480" t="s">
        <v>672</v>
      </c>
      <c r="I5480">
        <v>0</v>
      </c>
      <c r="J5480">
        <v>0</v>
      </c>
      <c r="K5480">
        <v>0</v>
      </c>
      <c r="L5480">
        <v>0</v>
      </c>
      <c r="M5480">
        <v>0</v>
      </c>
      <c r="N5480" t="str">
        <f t="shared" si="255"/>
        <v>10Qf-300</v>
      </c>
      <c r="O5480" t="s">
        <v>5915</v>
      </c>
      <c r="P5480">
        <v>0</v>
      </c>
      <c r="Q5480">
        <v>0</v>
      </c>
      <c r="R5480">
        <v>0</v>
      </c>
      <c r="S5480">
        <v>0</v>
      </c>
      <c r="T5480">
        <f t="shared" si="256"/>
        <v>0</v>
      </c>
      <c r="U5480">
        <v>0</v>
      </c>
      <c r="V5480">
        <v>0</v>
      </c>
      <c r="W5480">
        <v>0</v>
      </c>
      <c r="X5480">
        <v>0</v>
      </c>
      <c r="Y5480">
        <f t="shared" si="257"/>
        <v>0</v>
      </c>
      <c r="Z5480">
        <v>0</v>
      </c>
      <c r="AA5480">
        <v>0</v>
      </c>
      <c r="AB5480">
        <v>0</v>
      </c>
      <c r="AC5480">
        <v>0</v>
      </c>
      <c r="AD5480">
        <v>0.10412399999999999</v>
      </c>
      <c r="AE5480">
        <v>5.4999999999999997E-3</v>
      </c>
      <c r="AF5480">
        <v>0</v>
      </c>
      <c r="AG5480">
        <v>0</v>
      </c>
      <c r="AH5480">
        <v>0</v>
      </c>
    </row>
    <row r="5481" spans="1:34">
      <c r="A5481" t="s">
        <v>1531</v>
      </c>
      <c r="B5481" t="s">
        <v>2284</v>
      </c>
      <c r="C5481" t="s">
        <v>5916</v>
      </c>
      <c r="D5481" t="s">
        <v>6384</v>
      </c>
      <c r="E5481" t="s">
        <v>671</v>
      </c>
      <c r="F5481" t="s">
        <v>43</v>
      </c>
      <c r="G5481" t="s">
        <v>672</v>
      </c>
      <c r="H5481" t="s">
        <v>46</v>
      </c>
      <c r="I5481">
        <v>0.31327423332355392</v>
      </c>
      <c r="J5481">
        <v>0.31327423332355392</v>
      </c>
      <c r="K5481">
        <v>0.31327423332355392</v>
      </c>
      <c r="L5481">
        <v>2.1929196332648768</v>
      </c>
      <c r="M5481">
        <v>3.1327423332355382</v>
      </c>
      <c r="N5481" t="str">
        <f t="shared" si="255"/>
        <v>10Qf-303,13274233323554</v>
      </c>
      <c r="O5481" t="s">
        <v>5918</v>
      </c>
      <c r="P5481">
        <v>15.57043162982942</v>
      </c>
      <c r="Q5481">
        <v>14.054621285924901</v>
      </c>
      <c r="R5481">
        <v>15.79940856556221</v>
      </c>
      <c r="S5481">
        <v>272.77975696560532</v>
      </c>
      <c r="T5481">
        <f t="shared" si="256"/>
        <v>318.20421844692186</v>
      </c>
      <c r="U5481">
        <v>1319311.3544217669</v>
      </c>
      <c r="V5481">
        <v>1942427.5812850641</v>
      </c>
      <c r="W5481">
        <v>3154157.2897191229</v>
      </c>
      <c r="X5481">
        <v>24957663.93669261</v>
      </c>
      <c r="Y5481">
        <f t="shared" si="257"/>
        <v>31373560.162118565</v>
      </c>
      <c r="Z5481">
        <v>5.3687754317973013E-2</v>
      </c>
      <c r="AA5481">
        <v>6.1947079507733052E-2</v>
      </c>
      <c r="AB5481">
        <v>7.1199639846582244E-2</v>
      </c>
      <c r="AC5481">
        <v>1.5577739627605149</v>
      </c>
      <c r="AD5481">
        <v>0.10412399999999999</v>
      </c>
      <c r="AE5481">
        <v>5.4999999999999997E-3</v>
      </c>
      <c r="AF5481">
        <v>0.98410753923629468</v>
      </c>
      <c r="AG5481">
        <v>0.49653965981783282</v>
      </c>
      <c r="AH5481">
        <v>4.7230135322896656</v>
      </c>
    </row>
    <row r="5482" spans="1:34">
      <c r="A5482" t="s">
        <v>1531</v>
      </c>
      <c r="B5482" t="s">
        <v>2284</v>
      </c>
      <c r="C5482" t="s">
        <v>5919</v>
      </c>
      <c r="D5482" t="s">
        <v>6385</v>
      </c>
      <c r="E5482" t="s">
        <v>671</v>
      </c>
      <c r="F5482" t="s">
        <v>254</v>
      </c>
      <c r="G5482" t="s">
        <v>672</v>
      </c>
      <c r="H5482" t="s">
        <v>46</v>
      </c>
      <c r="I5482">
        <v>0.24833610165553119</v>
      </c>
      <c r="J5482">
        <v>0.56942654252912395</v>
      </c>
      <c r="K5482">
        <v>0.24833610165553111</v>
      </c>
      <c r="L5482">
        <v>1.417262270715125</v>
      </c>
      <c r="M5482">
        <v>2.4833610165553108</v>
      </c>
      <c r="N5482" t="str">
        <f t="shared" si="255"/>
        <v>10Qf-302,48336101655531</v>
      </c>
      <c r="O5482" t="s">
        <v>5921</v>
      </c>
      <c r="P5482">
        <v>12.34286092100092</v>
      </c>
      <c r="Q5482">
        <v>54.554332208984022</v>
      </c>
      <c r="R5482">
        <v>12.52437358160387</v>
      </c>
      <c r="S5482">
        <v>176.29485909915121</v>
      </c>
      <c r="T5482">
        <f t="shared" si="256"/>
        <v>255.71642581074002</v>
      </c>
      <c r="U5482">
        <v>1045833.342726905</v>
      </c>
      <c r="V5482">
        <v>30323938.389756382</v>
      </c>
      <c r="W5482">
        <v>2500336.8998056999</v>
      </c>
      <c r="X5482">
        <v>16129891.36770135</v>
      </c>
      <c r="Y5482">
        <f t="shared" si="257"/>
        <v>49999999.999990337</v>
      </c>
      <c r="Z5482">
        <v>4.2558902698503237E-2</v>
      </c>
      <c r="AA5482">
        <v>0.31394815392220349</v>
      </c>
      <c r="AB5482">
        <v>5.644077654007508E-2</v>
      </c>
      <c r="AC5482">
        <v>1.006773905542482</v>
      </c>
      <c r="AD5482">
        <v>0.10412399999999999</v>
      </c>
      <c r="AE5482">
        <v>5.4999999999999997E-3</v>
      </c>
      <c r="AF5482">
        <v>0.78011340834198262</v>
      </c>
      <c r="AG5482">
        <v>0.39361272112401691</v>
      </c>
      <c r="AH5482">
        <v>3.766711146021311</v>
      </c>
    </row>
    <row r="5483" spans="1:34">
      <c r="A5483" t="s">
        <v>1531</v>
      </c>
      <c r="B5483" t="s">
        <v>2284</v>
      </c>
      <c r="C5483" t="s">
        <v>5922</v>
      </c>
      <c r="D5483" t="s">
        <v>6386</v>
      </c>
      <c r="E5483" t="s">
        <v>43</v>
      </c>
      <c r="F5483" t="s">
        <v>254</v>
      </c>
      <c r="G5483" t="s">
        <v>672</v>
      </c>
      <c r="H5483" t="s">
        <v>46</v>
      </c>
      <c r="I5483">
        <v>0.25136696047018348</v>
      </c>
      <c r="J5483">
        <v>0.54986203314255022</v>
      </c>
      <c r="K5483">
        <v>0.25136696047018342</v>
      </c>
      <c r="L5483">
        <v>1.4610736506189179</v>
      </c>
      <c r="M5483">
        <v>2.513669604701835</v>
      </c>
      <c r="N5483" t="str">
        <f t="shared" si="255"/>
        <v>10Qf-302,51366960470183</v>
      </c>
      <c r="O5483" t="s">
        <v>5924</v>
      </c>
      <c r="P5483">
        <v>11.277235908366871</v>
      </c>
      <c r="Q5483">
        <v>52.679939877638951</v>
      </c>
      <c r="R5483">
        <v>12.67722935978008</v>
      </c>
      <c r="S5483">
        <v>181.74460626781129</v>
      </c>
      <c r="T5483">
        <f t="shared" si="256"/>
        <v>258.3790114135972</v>
      </c>
      <c r="U5483">
        <v>1558577.326520158</v>
      </c>
      <c r="V5483">
        <v>29282060.40734053</v>
      </c>
      <c r="W5483">
        <v>2530852.6729126181</v>
      </c>
      <c r="X5483">
        <v>16628509.593219129</v>
      </c>
      <c r="Y5483">
        <f t="shared" si="257"/>
        <v>49999999.999992438</v>
      </c>
      <c r="Z5483">
        <v>4.9705489406724493E-2</v>
      </c>
      <c r="AA5483">
        <v>0.30316143931450801</v>
      </c>
      <c r="AB5483">
        <v>5.7129617284299987E-2</v>
      </c>
      <c r="AC5483">
        <v>1.037895988564342</v>
      </c>
      <c r="AD5483">
        <v>0.10412399999999999</v>
      </c>
      <c r="AE5483">
        <v>5.4999999999999997E-3</v>
      </c>
      <c r="AF5483">
        <v>0.78963443079638784</v>
      </c>
      <c r="AG5483">
        <v>0.39841663234524077</v>
      </c>
      <c r="AH5483">
        <v>3.8113446678434628</v>
      </c>
    </row>
    <row r="5484" spans="1:34">
      <c r="A5484" t="s">
        <v>1531</v>
      </c>
      <c r="B5484" t="s">
        <v>2292</v>
      </c>
      <c r="C5484" t="s">
        <v>5913</v>
      </c>
      <c r="D5484" t="s">
        <v>6387</v>
      </c>
      <c r="E5484" t="s">
        <v>671</v>
      </c>
      <c r="F5484" t="s">
        <v>43</v>
      </c>
      <c r="G5484" t="s">
        <v>254</v>
      </c>
      <c r="H5484" t="s">
        <v>672</v>
      </c>
      <c r="I5484">
        <v>0</v>
      </c>
      <c r="J5484">
        <v>0</v>
      </c>
      <c r="K5484">
        <v>0</v>
      </c>
      <c r="L5484">
        <v>0</v>
      </c>
      <c r="M5484">
        <v>0</v>
      </c>
      <c r="N5484" t="str">
        <f t="shared" si="255"/>
        <v>10Qf-300</v>
      </c>
      <c r="O5484" t="s">
        <v>5915</v>
      </c>
      <c r="P5484">
        <v>0</v>
      </c>
      <c r="Q5484">
        <v>0</v>
      </c>
      <c r="R5484">
        <v>0</v>
      </c>
      <c r="S5484">
        <v>0</v>
      </c>
      <c r="T5484">
        <f t="shared" si="256"/>
        <v>0</v>
      </c>
      <c r="U5484">
        <v>0</v>
      </c>
      <c r="V5484">
        <v>0</v>
      </c>
      <c r="W5484">
        <v>0</v>
      </c>
      <c r="X5484">
        <v>0</v>
      </c>
      <c r="Y5484">
        <f t="shared" si="257"/>
        <v>0</v>
      </c>
      <c r="Z5484">
        <v>0</v>
      </c>
      <c r="AA5484">
        <v>0</v>
      </c>
      <c r="AB5484">
        <v>0</v>
      </c>
      <c r="AC5484">
        <v>0</v>
      </c>
      <c r="AD5484">
        <v>0.10412399999999999</v>
      </c>
      <c r="AE5484">
        <v>5.4999999999999997E-3</v>
      </c>
      <c r="AF5484">
        <v>0</v>
      </c>
      <c r="AG5484">
        <v>0</v>
      </c>
      <c r="AH5484">
        <v>0</v>
      </c>
    </row>
    <row r="5485" spans="1:34">
      <c r="A5485" t="s">
        <v>1531</v>
      </c>
      <c r="B5485" t="s">
        <v>2292</v>
      </c>
      <c r="C5485" t="s">
        <v>5916</v>
      </c>
      <c r="D5485" t="s">
        <v>6388</v>
      </c>
      <c r="E5485" t="s">
        <v>671</v>
      </c>
      <c r="F5485" t="s">
        <v>43</v>
      </c>
      <c r="G5485" t="s">
        <v>672</v>
      </c>
      <c r="H5485" t="s">
        <v>46</v>
      </c>
      <c r="I5485">
        <v>0.31285550298873682</v>
      </c>
      <c r="J5485">
        <v>0.31285550298873682</v>
      </c>
      <c r="K5485">
        <v>0.31285550298873688</v>
      </c>
      <c r="L5485">
        <v>2.1899885209211578</v>
      </c>
      <c r="M5485">
        <v>3.1285550298873681</v>
      </c>
      <c r="N5485" t="str">
        <f t="shared" si="255"/>
        <v>10Qf-303,12855502988737</v>
      </c>
      <c r="O5485" t="s">
        <v>5918</v>
      </c>
      <c r="P5485">
        <v>15.549619793565601</v>
      </c>
      <c r="Q5485">
        <v>14.035835520449231</v>
      </c>
      <c r="R5485">
        <v>15.77829067288274</v>
      </c>
      <c r="S5485">
        <v>272.41515258128129</v>
      </c>
      <c r="T5485">
        <f t="shared" si="256"/>
        <v>317.77889856817887</v>
      </c>
      <c r="U5485">
        <v>1315054.047059031</v>
      </c>
      <c r="V5485">
        <v>1921545.77728907</v>
      </c>
      <c r="W5485">
        <v>3149941.362593621</v>
      </c>
      <c r="X5485">
        <v>24924304.886171311</v>
      </c>
      <c r="Y5485">
        <f t="shared" si="257"/>
        <v>31310846.073113032</v>
      </c>
      <c r="Z5485">
        <v>5.361599389547466E-2</v>
      </c>
      <c r="AA5485">
        <v>6.1864279460413403E-2</v>
      </c>
      <c r="AB5485">
        <v>7.1104472590994325E-2</v>
      </c>
      <c r="AC5485">
        <v>1.5556918023285009</v>
      </c>
      <c r="AD5485">
        <v>0.10412399999999999</v>
      </c>
      <c r="AE5485">
        <v>5.4999999999999997E-3</v>
      </c>
      <c r="AF5485">
        <v>0.98279215598556069</v>
      </c>
      <c r="AG5485">
        <v>0.49587597223714791</v>
      </c>
      <c r="AH5485">
        <v>4.7168471581100766</v>
      </c>
    </row>
    <row r="5486" spans="1:34">
      <c r="A5486" t="s">
        <v>1531</v>
      </c>
      <c r="B5486" t="s">
        <v>2292</v>
      </c>
      <c r="C5486" t="s">
        <v>5919</v>
      </c>
      <c r="D5486" t="s">
        <v>6389</v>
      </c>
      <c r="E5486" t="s">
        <v>671</v>
      </c>
      <c r="F5486" t="s">
        <v>254</v>
      </c>
      <c r="G5486" t="s">
        <v>672</v>
      </c>
      <c r="H5486" t="s">
        <v>46</v>
      </c>
      <c r="I5486">
        <v>0.24786192689976019</v>
      </c>
      <c r="J5486">
        <v>0.57085075150844922</v>
      </c>
      <c r="K5486">
        <v>0.24786192689976019</v>
      </c>
      <c r="L5486">
        <v>1.4120446636896331</v>
      </c>
      <c r="M5486">
        <v>2.4786192689976021</v>
      </c>
      <c r="N5486" t="str">
        <f t="shared" si="255"/>
        <v>10Qf-302,4786192689976</v>
      </c>
      <c r="O5486" t="s">
        <v>5921</v>
      </c>
      <c r="P5486">
        <v>12.31929337273181</v>
      </c>
      <c r="Q5486">
        <v>54.690779606479822</v>
      </c>
      <c r="R5486">
        <v>12.50045945174257</v>
      </c>
      <c r="S5486">
        <v>175.64583505159101</v>
      </c>
      <c r="T5486">
        <f t="shared" si="256"/>
        <v>255.15636748254519</v>
      </c>
      <c r="U5486">
        <v>1041860.6256483661</v>
      </c>
      <c r="V5486">
        <v>30392066.96232954</v>
      </c>
      <c r="W5486">
        <v>2495562.7383732451</v>
      </c>
      <c r="X5486">
        <v>16070509.673670869</v>
      </c>
      <c r="Y5486">
        <f t="shared" si="257"/>
        <v>50000000.000022024</v>
      </c>
      <c r="Z5486">
        <v>4.2477640420653127E-2</v>
      </c>
      <c r="AA5486">
        <v>0.31473337861136652</v>
      </c>
      <c r="AB5486">
        <v>5.6333008111509958E-2</v>
      </c>
      <c r="AC5486">
        <v>1.003067498682451</v>
      </c>
      <c r="AD5486">
        <v>0.10412399999999999</v>
      </c>
      <c r="AE5486">
        <v>5.4999999999999997E-3</v>
      </c>
      <c r="AF5486">
        <v>0.77862385413537238</v>
      </c>
      <c r="AG5486">
        <v>0.39286115413611988</v>
      </c>
      <c r="AH5486">
        <v>3.7597282772690952</v>
      </c>
    </row>
    <row r="5487" spans="1:34">
      <c r="A5487" t="s">
        <v>1531</v>
      </c>
      <c r="B5487" t="s">
        <v>2292</v>
      </c>
      <c r="C5487" t="s">
        <v>5922</v>
      </c>
      <c r="D5487" t="s">
        <v>6390</v>
      </c>
      <c r="E5487" t="s">
        <v>43</v>
      </c>
      <c r="F5487" t="s">
        <v>254</v>
      </c>
      <c r="G5487" t="s">
        <v>672</v>
      </c>
      <c r="H5487" t="s">
        <v>46</v>
      </c>
      <c r="I5487">
        <v>0.25063406783329978</v>
      </c>
      <c r="J5487">
        <v>0.5522685075131214</v>
      </c>
      <c r="K5487">
        <v>0.25063406783329972</v>
      </c>
      <c r="L5487">
        <v>1.4528040351532769</v>
      </c>
      <c r="M5487">
        <v>2.506340678332998</v>
      </c>
      <c r="N5487" t="str">
        <f t="shared" si="255"/>
        <v>10Qf-302,506340678333</v>
      </c>
      <c r="O5487" t="s">
        <v>5924</v>
      </c>
      <c r="P5487">
        <v>11.244355679612131</v>
      </c>
      <c r="Q5487">
        <v>52.910493939417393</v>
      </c>
      <c r="R5487">
        <v>12.640267270424779</v>
      </c>
      <c r="S5487">
        <v>180.71593943356069</v>
      </c>
      <c r="T5487">
        <f t="shared" si="256"/>
        <v>257.511056323015</v>
      </c>
      <c r="U5487">
        <v>1539384.2527590061</v>
      </c>
      <c r="V5487">
        <v>29402749.172479901</v>
      </c>
      <c r="W5487">
        <v>2523473.6471029189</v>
      </c>
      <c r="X5487">
        <v>16534392.92768047</v>
      </c>
      <c r="Y5487">
        <f t="shared" si="257"/>
        <v>50000000.000022292</v>
      </c>
      <c r="Z5487">
        <v>4.956056667252446E-2</v>
      </c>
      <c r="AA5487">
        <v>0.30448822710832302</v>
      </c>
      <c r="AB5487">
        <v>5.6963048552365898E-2</v>
      </c>
      <c r="AC5487">
        <v>1.0320215408832669</v>
      </c>
      <c r="AD5487">
        <v>0.10412399999999999</v>
      </c>
      <c r="AE5487">
        <v>5.4999999999999997E-3</v>
      </c>
      <c r="AF5487">
        <v>0.78733215026167458</v>
      </c>
      <c r="AG5487">
        <v>0.39725499751578008</v>
      </c>
      <c r="AH5487">
        <v>3.8005518261104529</v>
      </c>
    </row>
    <row r="5488" spans="1:34">
      <c r="A5488" t="s">
        <v>1531</v>
      </c>
      <c r="B5488" t="s">
        <v>2299</v>
      </c>
      <c r="C5488" t="s">
        <v>5913</v>
      </c>
      <c r="D5488" t="s">
        <v>6391</v>
      </c>
      <c r="E5488" t="s">
        <v>671</v>
      </c>
      <c r="F5488" t="s">
        <v>43</v>
      </c>
      <c r="G5488" t="s">
        <v>254</v>
      </c>
      <c r="H5488" t="s">
        <v>672</v>
      </c>
      <c r="I5488">
        <v>0</v>
      </c>
      <c r="J5488">
        <v>0</v>
      </c>
      <c r="K5488">
        <v>0</v>
      </c>
      <c r="L5488">
        <v>0</v>
      </c>
      <c r="M5488">
        <v>0</v>
      </c>
      <c r="N5488" t="str">
        <f t="shared" si="255"/>
        <v>10Qf-300</v>
      </c>
      <c r="O5488" t="s">
        <v>5915</v>
      </c>
      <c r="P5488">
        <v>0</v>
      </c>
      <c r="Q5488">
        <v>0</v>
      </c>
      <c r="R5488">
        <v>0</v>
      </c>
      <c r="S5488">
        <v>0</v>
      </c>
      <c r="T5488">
        <f t="shared" si="256"/>
        <v>0</v>
      </c>
      <c r="U5488">
        <v>0</v>
      </c>
      <c r="V5488">
        <v>0</v>
      </c>
      <c r="W5488">
        <v>0</v>
      </c>
      <c r="X5488">
        <v>0</v>
      </c>
      <c r="Y5488">
        <f t="shared" si="257"/>
        <v>0</v>
      </c>
      <c r="Z5488">
        <v>0</v>
      </c>
      <c r="AA5488">
        <v>0</v>
      </c>
      <c r="AB5488">
        <v>0</v>
      </c>
      <c r="AC5488">
        <v>0</v>
      </c>
      <c r="AD5488">
        <v>0.10412399999999999</v>
      </c>
      <c r="AE5488">
        <v>5.4999999999999997E-3</v>
      </c>
      <c r="AF5488">
        <v>0</v>
      </c>
      <c r="AG5488">
        <v>0</v>
      </c>
      <c r="AH5488">
        <v>0</v>
      </c>
    </row>
    <row r="5489" spans="1:34">
      <c r="A5489" t="s">
        <v>1531</v>
      </c>
      <c r="B5489" t="s">
        <v>2299</v>
      </c>
      <c r="C5489" t="s">
        <v>5916</v>
      </c>
      <c r="D5489" t="s">
        <v>6392</v>
      </c>
      <c r="E5489" t="s">
        <v>671</v>
      </c>
      <c r="F5489" t="s">
        <v>43</v>
      </c>
      <c r="G5489" t="s">
        <v>672</v>
      </c>
      <c r="H5489" t="s">
        <v>46</v>
      </c>
      <c r="I5489">
        <v>0.30964180181915918</v>
      </c>
      <c r="J5489">
        <v>0.30964180181915918</v>
      </c>
      <c r="K5489">
        <v>0.30964180181915929</v>
      </c>
      <c r="L5489">
        <v>2.1674926127341152</v>
      </c>
      <c r="M5489">
        <v>3.096418018191593</v>
      </c>
      <c r="N5489" t="str">
        <f t="shared" si="255"/>
        <v>10Qf-303,09641801819159</v>
      </c>
      <c r="O5489" t="s">
        <v>5918</v>
      </c>
      <c r="P5489">
        <v>15.38989164162426</v>
      </c>
      <c r="Q5489">
        <v>13.891657199795921</v>
      </c>
      <c r="R5489">
        <v>15.616213577530511</v>
      </c>
      <c r="S5489">
        <v>269.61686108217788</v>
      </c>
      <c r="T5489">
        <f t="shared" si="256"/>
        <v>314.51462350112854</v>
      </c>
      <c r="U5489">
        <v>1294369.617528636</v>
      </c>
      <c r="V5489">
        <v>1891612.4980157011</v>
      </c>
      <c r="W5489">
        <v>3117584.6671084459</v>
      </c>
      <c r="X5489">
        <v>24668278.487407658</v>
      </c>
      <c r="Y5489">
        <f t="shared" si="257"/>
        <v>30971845.270060442</v>
      </c>
      <c r="Z5489">
        <v>5.3065241932846882E-2</v>
      </c>
      <c r="AA5489">
        <v>6.1228799804924773E-2</v>
      </c>
      <c r="AB5489">
        <v>7.037407621137208E-2</v>
      </c>
      <c r="AC5489">
        <v>1.53971149027746</v>
      </c>
      <c r="AD5489">
        <v>0.10412399999999999</v>
      </c>
      <c r="AE5489">
        <v>5.4999999999999997E-3</v>
      </c>
      <c r="AF5489">
        <v>0.97269675964133795</v>
      </c>
      <c r="AG5489">
        <v>0.49078225588336738</v>
      </c>
      <c r="AH5489">
        <v>4.6695210337162978</v>
      </c>
    </row>
    <row r="5490" spans="1:34">
      <c r="A5490" t="s">
        <v>1531</v>
      </c>
      <c r="B5490" t="s">
        <v>2299</v>
      </c>
      <c r="C5490" t="s">
        <v>5919</v>
      </c>
      <c r="D5490" t="s">
        <v>6393</v>
      </c>
      <c r="E5490" t="s">
        <v>671</v>
      </c>
      <c r="F5490" t="s">
        <v>254</v>
      </c>
      <c r="G5490" t="s">
        <v>672</v>
      </c>
      <c r="H5490" t="s">
        <v>46</v>
      </c>
      <c r="I5490">
        <v>0.2455060685746924</v>
      </c>
      <c r="J5490">
        <v>0.57699996658372388</v>
      </c>
      <c r="K5490">
        <v>0.24550606857469229</v>
      </c>
      <c r="L5490">
        <v>1.387048582013815</v>
      </c>
      <c r="M5490">
        <v>2.4550606857469242</v>
      </c>
      <c r="N5490" t="str">
        <f t="shared" si="255"/>
        <v>10Qf-302,45506068574692</v>
      </c>
      <c r="O5490" t="s">
        <v>5921</v>
      </c>
      <c r="P5490">
        <v>12.202201933097991</v>
      </c>
      <c r="Q5490">
        <v>55.27990971718917</v>
      </c>
      <c r="R5490">
        <v>12.38164607917296</v>
      </c>
      <c r="S5490">
        <v>172.53654414042771</v>
      </c>
      <c r="T5490">
        <f t="shared" si="256"/>
        <v>252.40030186988784</v>
      </c>
      <c r="U5490">
        <v>1026268.398565821</v>
      </c>
      <c r="V5490">
        <v>30715859.740817878</v>
      </c>
      <c r="W5490">
        <v>2471843.1121827192</v>
      </c>
      <c r="X5490">
        <v>15786028.748453209</v>
      </c>
      <c r="Y5490">
        <f t="shared" si="257"/>
        <v>50000000.000019625</v>
      </c>
      <c r="Z5490">
        <v>4.2073902323132788E-2</v>
      </c>
      <c r="AA5490">
        <v>0.31812369250923739</v>
      </c>
      <c r="AB5490">
        <v>5.5797578617373528E-2</v>
      </c>
      <c r="AC5490">
        <v>0.98531115019846649</v>
      </c>
      <c r="AD5490">
        <v>0.10412399999999999</v>
      </c>
      <c r="AE5490">
        <v>5.4999999999999997E-3</v>
      </c>
      <c r="AF5490">
        <v>0.77122325206709641</v>
      </c>
      <c r="AG5490">
        <v>0.3891271186908874</v>
      </c>
      <c r="AH5490">
        <v>3.725035056504908</v>
      </c>
    </row>
    <row r="5491" spans="1:34">
      <c r="A5491" t="s">
        <v>1531</v>
      </c>
      <c r="B5491" t="s">
        <v>2299</v>
      </c>
      <c r="C5491" t="s">
        <v>5922</v>
      </c>
      <c r="D5491" t="s">
        <v>6394</v>
      </c>
      <c r="E5491" t="s">
        <v>43</v>
      </c>
      <c r="F5491" t="s">
        <v>254</v>
      </c>
      <c r="G5491" t="s">
        <v>672</v>
      </c>
      <c r="H5491" t="s">
        <v>46</v>
      </c>
      <c r="I5491">
        <v>0.24813036604125191</v>
      </c>
      <c r="J5491">
        <v>0.55896222225781633</v>
      </c>
      <c r="K5491">
        <v>0.24813036604125199</v>
      </c>
      <c r="L5491">
        <v>1.4260807060722001</v>
      </c>
      <c r="M5491">
        <v>2.4813036604125198</v>
      </c>
      <c r="N5491" t="str">
        <f t="shared" si="255"/>
        <v>10Qf-302,48130366041252</v>
      </c>
      <c r="O5491" t="s">
        <v>5924</v>
      </c>
      <c r="P5491">
        <v>11.13203051285071</v>
      </c>
      <c r="Q5491">
        <v>53.551790244771098</v>
      </c>
      <c r="R5491">
        <v>12.513997685086631</v>
      </c>
      <c r="S5491">
        <v>177.39179426131139</v>
      </c>
      <c r="T5491">
        <f t="shared" si="256"/>
        <v>254.58961270401983</v>
      </c>
      <c r="U5491">
        <v>1515837.0051565841</v>
      </c>
      <c r="V5491">
        <v>29755643.35114342</v>
      </c>
      <c r="W5491">
        <v>2498265.4798850492</v>
      </c>
      <c r="X5491">
        <v>16230254.163834309</v>
      </c>
      <c r="Y5491">
        <f t="shared" si="257"/>
        <v>50000000.000019364</v>
      </c>
      <c r="Z5491">
        <v>4.9065482821132662E-2</v>
      </c>
      <c r="AA5491">
        <v>0.30817874595495948</v>
      </c>
      <c r="AB5491">
        <v>5.6394017821731472E-2</v>
      </c>
      <c r="AC5491">
        <v>1.013038215817768</v>
      </c>
      <c r="AD5491">
        <v>0.10412399999999999</v>
      </c>
      <c r="AE5491">
        <v>5.4999999999999997E-3</v>
      </c>
      <c r="AF5491">
        <v>0.7794671184541947</v>
      </c>
      <c r="AG5491">
        <v>0.3932866301753844</v>
      </c>
      <c r="AH5491">
        <v>3.7636814090420989</v>
      </c>
    </row>
    <row r="5492" spans="1:34">
      <c r="A5492" t="s">
        <v>1531</v>
      </c>
      <c r="B5492" t="s">
        <v>2306</v>
      </c>
      <c r="C5492" t="s">
        <v>5913</v>
      </c>
      <c r="D5492" t="s">
        <v>6395</v>
      </c>
      <c r="E5492" t="s">
        <v>671</v>
      </c>
      <c r="F5492" t="s">
        <v>43</v>
      </c>
      <c r="G5492" t="s">
        <v>254</v>
      </c>
      <c r="H5492" t="s">
        <v>672</v>
      </c>
      <c r="I5492">
        <v>0</v>
      </c>
      <c r="J5492">
        <v>0</v>
      </c>
      <c r="K5492">
        <v>0</v>
      </c>
      <c r="L5492">
        <v>0</v>
      </c>
      <c r="M5492">
        <v>0</v>
      </c>
      <c r="N5492" t="str">
        <f t="shared" si="255"/>
        <v>10Qf-300</v>
      </c>
      <c r="O5492" t="s">
        <v>5915</v>
      </c>
      <c r="P5492">
        <v>0</v>
      </c>
      <c r="Q5492">
        <v>0</v>
      </c>
      <c r="R5492">
        <v>0</v>
      </c>
      <c r="S5492">
        <v>0</v>
      </c>
      <c r="T5492">
        <f t="shared" si="256"/>
        <v>0</v>
      </c>
      <c r="U5492">
        <v>0</v>
      </c>
      <c r="V5492">
        <v>0</v>
      </c>
      <c r="W5492">
        <v>0</v>
      </c>
      <c r="X5492">
        <v>0</v>
      </c>
      <c r="Y5492">
        <f t="shared" si="257"/>
        <v>0</v>
      </c>
      <c r="Z5492">
        <v>0</v>
      </c>
      <c r="AA5492">
        <v>0</v>
      </c>
      <c r="AB5492">
        <v>0</v>
      </c>
      <c r="AC5492">
        <v>0</v>
      </c>
      <c r="AD5492">
        <v>0.10412399999999999</v>
      </c>
      <c r="AE5492">
        <v>5.4999999999999997E-3</v>
      </c>
      <c r="AF5492">
        <v>0</v>
      </c>
      <c r="AG5492">
        <v>0</v>
      </c>
      <c r="AH5492">
        <v>0</v>
      </c>
    </row>
    <row r="5493" spans="1:34">
      <c r="A5493" t="s">
        <v>1531</v>
      </c>
      <c r="B5493" t="s">
        <v>2306</v>
      </c>
      <c r="C5493" t="s">
        <v>5916</v>
      </c>
      <c r="D5493" t="s">
        <v>6396</v>
      </c>
      <c r="E5493" t="s">
        <v>671</v>
      </c>
      <c r="F5493" t="s">
        <v>43</v>
      </c>
      <c r="G5493" t="s">
        <v>672</v>
      </c>
      <c r="H5493" t="s">
        <v>46</v>
      </c>
      <c r="I5493">
        <v>0.31313670050982068</v>
      </c>
      <c r="J5493">
        <v>0.31313670050982079</v>
      </c>
      <c r="K5493">
        <v>0.31313670050982068</v>
      </c>
      <c r="L5493">
        <v>2.1919569035687458</v>
      </c>
      <c r="M5493">
        <v>3.131367005098209</v>
      </c>
      <c r="N5493" t="str">
        <f t="shared" si="255"/>
        <v>10Qf-303,13136700509821</v>
      </c>
      <c r="O5493" t="s">
        <v>5918</v>
      </c>
      <c r="P5493">
        <v>15.56359594069415</v>
      </c>
      <c r="Q5493">
        <v>14.048451063781499</v>
      </c>
      <c r="R5493">
        <v>15.79247235158671</v>
      </c>
      <c r="S5493">
        <v>272.66000192827948</v>
      </c>
      <c r="T5493">
        <f t="shared" si="256"/>
        <v>318.06452128434182</v>
      </c>
      <c r="U5493">
        <v>1317554.6468026571</v>
      </c>
      <c r="V5493">
        <v>1935013.8482358269</v>
      </c>
      <c r="W5493">
        <v>3152772.560045029</v>
      </c>
      <c r="X5493">
        <v>24946707.090005919</v>
      </c>
      <c r="Y5493">
        <f t="shared" si="257"/>
        <v>31352048.145089433</v>
      </c>
      <c r="Z5493">
        <v>5.3664184464059302E-2</v>
      </c>
      <c r="AA5493">
        <v>6.1919883667025492E-2</v>
      </c>
      <c r="AB5493">
        <v>7.1168381971649458E-2</v>
      </c>
      <c r="AC5493">
        <v>1.5570900730132311</v>
      </c>
      <c r="AD5493">
        <v>0.10412399999999999</v>
      </c>
      <c r="AE5493">
        <v>5.4999999999999997E-3</v>
      </c>
      <c r="AF5493">
        <v>0.98367549898373041</v>
      </c>
      <c r="AG5493">
        <v>0.49632167030806612</v>
      </c>
      <c r="AH5493">
        <v>4.7209881743900048</v>
      </c>
    </row>
    <row r="5494" spans="1:34">
      <c r="A5494" t="s">
        <v>1531</v>
      </c>
      <c r="B5494" t="s">
        <v>2306</v>
      </c>
      <c r="C5494" t="s">
        <v>5919</v>
      </c>
      <c r="D5494" t="s">
        <v>6397</v>
      </c>
      <c r="E5494" t="s">
        <v>671</v>
      </c>
      <c r="F5494" t="s">
        <v>254</v>
      </c>
      <c r="G5494" t="s">
        <v>672</v>
      </c>
      <c r="H5494" t="s">
        <v>46</v>
      </c>
      <c r="I5494">
        <v>0.24824499779558021</v>
      </c>
      <c r="J5494">
        <v>0.56970980303725094</v>
      </c>
      <c r="K5494">
        <v>0.24824499779558021</v>
      </c>
      <c r="L5494">
        <v>1.4162501793273909</v>
      </c>
      <c r="M5494">
        <v>2.482449977955802</v>
      </c>
      <c r="N5494" t="str">
        <f t="shared" si="255"/>
        <v>10Qf-302,4824499779558</v>
      </c>
      <c r="O5494" t="s">
        <v>5921</v>
      </c>
      <c r="P5494">
        <v>12.33833285494349</v>
      </c>
      <c r="Q5494">
        <v>54.581470192038708</v>
      </c>
      <c r="R5494">
        <v>12.519778926339709</v>
      </c>
      <c r="S5494">
        <v>176.16896390509791</v>
      </c>
      <c r="T5494">
        <f t="shared" si="256"/>
        <v>255.60854587841982</v>
      </c>
      <c r="U5494">
        <v>1044516.180500612</v>
      </c>
      <c r="V5494">
        <v>30337691.45144425</v>
      </c>
      <c r="W5494">
        <v>2499419.6334830378</v>
      </c>
      <c r="X5494">
        <v>16118372.734576309</v>
      </c>
      <c r="Y5494">
        <f t="shared" si="257"/>
        <v>50000000.00000421</v>
      </c>
      <c r="Z5494">
        <v>4.2543289663244707E-2</v>
      </c>
      <c r="AA5494">
        <v>0.31410432703139962</v>
      </c>
      <c r="AB5494">
        <v>5.6420070840955433E-2</v>
      </c>
      <c r="AC5494">
        <v>1.0060549509634671</v>
      </c>
      <c r="AD5494">
        <v>0.10412399999999999</v>
      </c>
      <c r="AE5494">
        <v>5.4999999999999997E-3</v>
      </c>
      <c r="AF5494">
        <v>0.7798272182060112</v>
      </c>
      <c r="AG5494">
        <v>0.3934683215059947</v>
      </c>
      <c r="AH5494">
        <v>3.7653695176678079</v>
      </c>
    </row>
    <row r="5495" spans="1:34">
      <c r="A5495" t="s">
        <v>1531</v>
      </c>
      <c r="B5495" t="s">
        <v>2306</v>
      </c>
      <c r="C5495" t="s">
        <v>5922</v>
      </c>
      <c r="D5495" t="s">
        <v>6398</v>
      </c>
      <c r="E5495" t="s">
        <v>43</v>
      </c>
      <c r="F5495" t="s">
        <v>254</v>
      </c>
      <c r="G5495" t="s">
        <v>672</v>
      </c>
      <c r="H5495" t="s">
        <v>46</v>
      </c>
      <c r="I5495">
        <v>0.25118579928166251</v>
      </c>
      <c r="J5495">
        <v>0.5504827568191617</v>
      </c>
      <c r="K5495">
        <v>0.25118579928166251</v>
      </c>
      <c r="L5495">
        <v>1.4590036374341391</v>
      </c>
      <c r="M5495">
        <v>2.5118579928166249</v>
      </c>
      <c r="N5495" t="str">
        <f t="shared" si="255"/>
        <v>10Qf-302,51185799281662</v>
      </c>
      <c r="O5495" t="s">
        <v>5924</v>
      </c>
      <c r="P5495">
        <v>11.26910835868186</v>
      </c>
      <c r="Q5495">
        <v>52.73940876982202</v>
      </c>
      <c r="R5495">
        <v>12.668092829133119</v>
      </c>
      <c r="S5495">
        <v>181.4871149831813</v>
      </c>
      <c r="T5495">
        <f t="shared" si="256"/>
        <v>258.16372494081827</v>
      </c>
      <c r="U5495">
        <v>1552191.101518482</v>
      </c>
      <c r="V5495">
        <v>29313829.491236921</v>
      </c>
      <c r="W5495">
        <v>2529028.677120416</v>
      </c>
      <c r="X5495">
        <v>16604950.73012786</v>
      </c>
      <c r="Y5495">
        <f t="shared" si="257"/>
        <v>50000000.000003681</v>
      </c>
      <c r="Z5495">
        <v>4.9669666458791728E-2</v>
      </c>
      <c r="AA5495">
        <v>0.30350366967753678</v>
      </c>
      <c r="AB5495">
        <v>5.7088443737276923E-2</v>
      </c>
      <c r="AC5495">
        <v>1.036425523074908</v>
      </c>
      <c r="AD5495">
        <v>0.10412399999999999</v>
      </c>
      <c r="AE5495">
        <v>5.4999999999999997E-3</v>
      </c>
      <c r="AF5495">
        <v>0.78906533805757861</v>
      </c>
      <c r="AG5495">
        <v>0.39812949186143509</v>
      </c>
      <c r="AH5495">
        <v>3.8086768227356389</v>
      </c>
    </row>
    <row r="5496" spans="1:34">
      <c r="A5496" t="s">
        <v>1704</v>
      </c>
      <c r="B5496" t="s">
        <v>2313</v>
      </c>
      <c r="C5496" t="s">
        <v>6020</v>
      </c>
      <c r="D5496" t="s">
        <v>6399</v>
      </c>
      <c r="E5496" t="s">
        <v>671</v>
      </c>
      <c r="F5496" t="s">
        <v>43</v>
      </c>
      <c r="G5496" t="s">
        <v>254</v>
      </c>
      <c r="H5496" t="s">
        <v>672</v>
      </c>
      <c r="I5496">
        <v>0</v>
      </c>
      <c r="J5496">
        <v>0</v>
      </c>
      <c r="K5496">
        <v>0</v>
      </c>
      <c r="L5496">
        <v>0</v>
      </c>
      <c r="M5496">
        <v>0</v>
      </c>
      <c r="N5496" t="str">
        <f t="shared" si="255"/>
        <v>10Qfs1-300</v>
      </c>
      <c r="O5496" t="s">
        <v>5915</v>
      </c>
      <c r="P5496">
        <v>0</v>
      </c>
      <c r="Q5496">
        <v>0</v>
      </c>
      <c r="R5496">
        <v>0</v>
      </c>
      <c r="S5496">
        <v>0</v>
      </c>
      <c r="T5496">
        <f t="shared" si="256"/>
        <v>0</v>
      </c>
      <c r="U5496">
        <v>0</v>
      </c>
      <c r="V5496">
        <v>0</v>
      </c>
      <c r="W5496">
        <v>0</v>
      </c>
      <c r="X5496">
        <v>0</v>
      </c>
      <c r="Y5496">
        <f t="shared" si="257"/>
        <v>0</v>
      </c>
      <c r="Z5496">
        <v>0</v>
      </c>
      <c r="AA5496">
        <v>0</v>
      </c>
      <c r="AB5496">
        <v>0</v>
      </c>
      <c r="AC5496">
        <v>0</v>
      </c>
      <c r="AD5496">
        <v>0.10412399999999999</v>
      </c>
      <c r="AE5496">
        <v>5.4999999999999997E-3</v>
      </c>
      <c r="AF5496">
        <v>0</v>
      </c>
      <c r="AG5496">
        <v>0</v>
      </c>
      <c r="AH5496">
        <v>0</v>
      </c>
    </row>
    <row r="5497" spans="1:34">
      <c r="A5497" t="s">
        <v>1704</v>
      </c>
      <c r="B5497" t="s">
        <v>2313</v>
      </c>
      <c r="C5497" t="s">
        <v>6022</v>
      </c>
      <c r="D5497" t="s">
        <v>6400</v>
      </c>
      <c r="E5497" t="s">
        <v>671</v>
      </c>
      <c r="F5497" t="s">
        <v>43</v>
      </c>
      <c r="G5497" t="s">
        <v>672</v>
      </c>
      <c r="H5497" t="s">
        <v>46</v>
      </c>
      <c r="I5497">
        <v>0.31310729229054762</v>
      </c>
      <c r="J5497">
        <v>0.31310729229054768</v>
      </c>
      <c r="K5497">
        <v>0.31310729229054768</v>
      </c>
      <c r="L5497">
        <v>2.1917510460338341</v>
      </c>
      <c r="M5497">
        <v>3.131072922905477</v>
      </c>
      <c r="N5497" t="str">
        <f t="shared" si="255"/>
        <v>10Qfs1-303,13107292290548</v>
      </c>
      <c r="O5497" t="s">
        <v>5918</v>
      </c>
      <c r="P5497">
        <v>15.56213428627499</v>
      </c>
      <c r="Q5497">
        <v>14.047131704125929</v>
      </c>
      <c r="R5497">
        <v>15.79098920224963</v>
      </c>
      <c r="S5497">
        <v>272.63439507634968</v>
      </c>
      <c r="T5497">
        <f t="shared" si="256"/>
        <v>318.03465026900022</v>
      </c>
      <c r="U5497">
        <v>1317467.0310907329</v>
      </c>
      <c r="V5497">
        <v>1934038.944668557</v>
      </c>
      <c r="W5497">
        <v>3152476.4675505599</v>
      </c>
      <c r="X5497">
        <v>24944364.22112133</v>
      </c>
      <c r="Y5497">
        <f t="shared" si="257"/>
        <v>31348346.664431181</v>
      </c>
      <c r="Z5497">
        <v>5.3659144594566957E-2</v>
      </c>
      <c r="AA5497">
        <v>6.1914068463910427E-2</v>
      </c>
      <c r="AB5497">
        <v>7.1161698196228321E-2</v>
      </c>
      <c r="AC5497">
        <v>1.5569438389684169</v>
      </c>
      <c r="AD5497">
        <v>0.10412399999999999</v>
      </c>
      <c r="AE5497">
        <v>5.4999999999999997E-3</v>
      </c>
      <c r="AF5497">
        <v>0.98358311714308178</v>
      </c>
      <c r="AG5497">
        <v>0.4962750582805181</v>
      </c>
      <c r="AH5497">
        <v>4.7205550983290774</v>
      </c>
    </row>
    <row r="5498" spans="1:34">
      <c r="A5498" t="s">
        <v>1704</v>
      </c>
      <c r="B5498" t="s">
        <v>2313</v>
      </c>
      <c r="C5498" t="s">
        <v>6024</v>
      </c>
      <c r="D5498" t="s">
        <v>6401</v>
      </c>
      <c r="E5498" t="s">
        <v>671</v>
      </c>
      <c r="F5498" t="s">
        <v>254</v>
      </c>
      <c r="G5498" t="s">
        <v>672</v>
      </c>
      <c r="H5498" t="s">
        <v>46</v>
      </c>
      <c r="I5498">
        <v>0.2481615981735468</v>
      </c>
      <c r="J5498">
        <v>0.56995361643613163</v>
      </c>
      <c r="K5498">
        <v>0.24816159817354691</v>
      </c>
      <c r="L5498">
        <v>1.4153391689522441</v>
      </c>
      <c r="M5498">
        <v>2.481615981735469</v>
      </c>
      <c r="N5498" t="str">
        <f t="shared" si="255"/>
        <v>10Qfs1-302,48161598173547</v>
      </c>
      <c r="O5498" t="s">
        <v>5921</v>
      </c>
      <c r="P5498">
        <v>12.334187706780339</v>
      </c>
      <c r="Q5498">
        <v>54.604828915537027</v>
      </c>
      <c r="R5498">
        <v>12.51557282011535</v>
      </c>
      <c r="S5498">
        <v>176.05564229268859</v>
      </c>
      <c r="T5498">
        <f t="shared" si="256"/>
        <v>255.51023173512129</v>
      </c>
      <c r="U5498">
        <v>1044193.897831821</v>
      </c>
      <c r="V5498">
        <v>30349221.659408059</v>
      </c>
      <c r="W5498">
        <v>2498579.9361896948</v>
      </c>
      <c r="X5498">
        <v>16108004.50655698</v>
      </c>
      <c r="Y5498">
        <f t="shared" si="257"/>
        <v>49999999.999986552</v>
      </c>
      <c r="Z5498">
        <v>4.2528996951168019E-2</v>
      </c>
      <c r="AA5498">
        <v>0.31423875133508611</v>
      </c>
      <c r="AB5498">
        <v>5.640111612837307E-2</v>
      </c>
      <c r="AC5498">
        <v>1.005407800825961</v>
      </c>
      <c r="AD5498">
        <v>0.10412399999999999</v>
      </c>
      <c r="AE5498">
        <v>5.4999999999999997E-3</v>
      </c>
      <c r="AF5498">
        <v>0.77956522986454535</v>
      </c>
      <c r="AG5498">
        <v>0.39333613310507187</v>
      </c>
      <c r="AH5498">
        <v>3.7641413447050871</v>
      </c>
    </row>
    <row r="5499" spans="1:34">
      <c r="A5499" t="s">
        <v>1704</v>
      </c>
      <c r="B5499" t="s">
        <v>2313</v>
      </c>
      <c r="C5499" t="s">
        <v>6026</v>
      </c>
      <c r="D5499" t="s">
        <v>6402</v>
      </c>
      <c r="E5499" t="s">
        <v>43</v>
      </c>
      <c r="F5499" t="s">
        <v>254</v>
      </c>
      <c r="G5499" t="s">
        <v>672</v>
      </c>
      <c r="H5499" t="s">
        <v>46</v>
      </c>
      <c r="I5499">
        <v>0.25109006610251822</v>
      </c>
      <c r="J5499">
        <v>0.55077681136214351</v>
      </c>
      <c r="K5499">
        <v>0.25109006610251827</v>
      </c>
      <c r="L5499">
        <v>1.4579437174580021</v>
      </c>
      <c r="M5499">
        <v>2.5109006610251829</v>
      </c>
      <c r="N5499" t="str">
        <f t="shared" si="255"/>
        <v>10Qfs1-302,51090066102518</v>
      </c>
      <c r="O5499" t="s">
        <v>5924</v>
      </c>
      <c r="P5499">
        <v>11.26481342014479</v>
      </c>
      <c r="Q5499">
        <v>52.767580883391119</v>
      </c>
      <c r="R5499">
        <v>12.663264702687689</v>
      </c>
      <c r="S5499">
        <v>181.3552703368442</v>
      </c>
      <c r="T5499">
        <f t="shared" si="256"/>
        <v>258.05092934306776</v>
      </c>
      <c r="U5499">
        <v>1550963.45060863</v>
      </c>
      <c r="V5499">
        <v>29328083.989383388</v>
      </c>
      <c r="W5499">
        <v>2528064.8011525068</v>
      </c>
      <c r="X5499">
        <v>16592887.75884386</v>
      </c>
      <c r="Y5499">
        <f t="shared" si="257"/>
        <v>49999999.999988385</v>
      </c>
      <c r="Z5499">
        <v>4.9650736108864571E-2</v>
      </c>
      <c r="AA5499">
        <v>0.30366579397984189</v>
      </c>
      <c r="AB5499">
        <v>5.7066685906113697E-2</v>
      </c>
      <c r="AC5499">
        <v>1.0356725927274431</v>
      </c>
      <c r="AD5499">
        <v>0.10412399999999999</v>
      </c>
      <c r="AE5499">
        <v>5.4999999999999997E-3</v>
      </c>
      <c r="AF5499">
        <v>0.78876460555764893</v>
      </c>
      <c r="AG5499">
        <v>0.39797775477249142</v>
      </c>
      <c r="AH5499">
        <v>3.8072670213553228</v>
      </c>
    </row>
    <row r="5500" spans="1:34">
      <c r="A5500" t="s">
        <v>1704</v>
      </c>
      <c r="B5500" t="s">
        <v>2320</v>
      </c>
      <c r="C5500" t="s">
        <v>6020</v>
      </c>
      <c r="D5500" t="s">
        <v>6403</v>
      </c>
      <c r="E5500" t="s">
        <v>671</v>
      </c>
      <c r="F5500" t="s">
        <v>43</v>
      </c>
      <c r="G5500" t="s">
        <v>254</v>
      </c>
      <c r="H5500" t="s">
        <v>672</v>
      </c>
      <c r="I5500">
        <v>0</v>
      </c>
      <c r="J5500">
        <v>0</v>
      </c>
      <c r="K5500">
        <v>0</v>
      </c>
      <c r="L5500">
        <v>0</v>
      </c>
      <c r="M5500">
        <v>0</v>
      </c>
      <c r="N5500" t="str">
        <f t="shared" si="255"/>
        <v>10Qfs1-300</v>
      </c>
      <c r="O5500" t="s">
        <v>5915</v>
      </c>
      <c r="P5500">
        <v>0</v>
      </c>
      <c r="Q5500">
        <v>0</v>
      </c>
      <c r="R5500">
        <v>0</v>
      </c>
      <c r="S5500">
        <v>0</v>
      </c>
      <c r="T5500">
        <f t="shared" si="256"/>
        <v>0</v>
      </c>
      <c r="U5500">
        <v>0</v>
      </c>
      <c r="V5500">
        <v>0</v>
      </c>
      <c r="W5500">
        <v>0</v>
      </c>
      <c r="X5500">
        <v>0</v>
      </c>
      <c r="Y5500">
        <f t="shared" si="257"/>
        <v>0</v>
      </c>
      <c r="Z5500">
        <v>0</v>
      </c>
      <c r="AA5500">
        <v>0</v>
      </c>
      <c r="AB5500">
        <v>0</v>
      </c>
      <c r="AC5500">
        <v>0</v>
      </c>
      <c r="AD5500">
        <v>0.10412399999999999</v>
      </c>
      <c r="AE5500">
        <v>5.4999999999999997E-3</v>
      </c>
      <c r="AF5500">
        <v>0</v>
      </c>
      <c r="AG5500">
        <v>0</v>
      </c>
      <c r="AH5500">
        <v>0</v>
      </c>
    </row>
    <row r="5501" spans="1:34">
      <c r="A5501" t="s">
        <v>1704</v>
      </c>
      <c r="B5501" t="s">
        <v>2320</v>
      </c>
      <c r="C5501" t="s">
        <v>6022</v>
      </c>
      <c r="D5501" t="s">
        <v>6404</v>
      </c>
      <c r="E5501" t="s">
        <v>671</v>
      </c>
      <c r="F5501" t="s">
        <v>43</v>
      </c>
      <c r="G5501" t="s">
        <v>672</v>
      </c>
      <c r="H5501" t="s">
        <v>46</v>
      </c>
      <c r="I5501">
        <v>0.31345835630820512</v>
      </c>
      <c r="J5501">
        <v>0.31345835630820512</v>
      </c>
      <c r="K5501">
        <v>0.31345835630820518</v>
      </c>
      <c r="L5501">
        <v>2.194208494157436</v>
      </c>
      <c r="M5501">
        <v>3.1345835630820509</v>
      </c>
      <c r="N5501" t="str">
        <f t="shared" si="255"/>
        <v>10Qfs1-303,13458356308205</v>
      </c>
      <c r="O5501" t="s">
        <v>5918</v>
      </c>
      <c r="P5501">
        <v>15.579582954895571</v>
      </c>
      <c r="Q5501">
        <v>14.06288171255447</v>
      </c>
      <c r="R5501">
        <v>15.80869446893815</v>
      </c>
      <c r="S5501">
        <v>272.94007983184332</v>
      </c>
      <c r="T5501">
        <f t="shared" si="256"/>
        <v>318.39123896823151</v>
      </c>
      <c r="U5501">
        <v>1320752.133852419</v>
      </c>
      <c r="V5501">
        <v>1951215.9937635949</v>
      </c>
      <c r="W5501">
        <v>3156011.1059365668</v>
      </c>
      <c r="X5501">
        <v>24972332.489306059</v>
      </c>
      <c r="Y5501">
        <f t="shared" si="257"/>
        <v>31400311.722858638</v>
      </c>
      <c r="Z5501">
        <v>5.3719308619325452E-2</v>
      </c>
      <c r="AA5501">
        <v>6.1983488123431768E-2</v>
      </c>
      <c r="AB5501">
        <v>7.124148653807541E-2</v>
      </c>
      <c r="AC5501">
        <v>1.5586895247854951</v>
      </c>
      <c r="AD5501">
        <v>0.10412399999999999</v>
      </c>
      <c r="AE5501">
        <v>5.4999999999999997E-3</v>
      </c>
      <c r="AF5501">
        <v>0.9846859360467175</v>
      </c>
      <c r="AG5501">
        <v>1.1174790402387511</v>
      </c>
      <c r="AH5501">
        <v>5.3463725393675201</v>
      </c>
    </row>
    <row r="5502" spans="1:34">
      <c r="A5502" t="s">
        <v>1704</v>
      </c>
      <c r="B5502" t="s">
        <v>2320</v>
      </c>
      <c r="C5502" t="s">
        <v>6024</v>
      </c>
      <c r="D5502" t="s">
        <v>6405</v>
      </c>
      <c r="E5502" t="s">
        <v>671</v>
      </c>
      <c r="F5502" t="s">
        <v>254</v>
      </c>
      <c r="G5502" t="s">
        <v>672</v>
      </c>
      <c r="H5502" t="s">
        <v>46</v>
      </c>
      <c r="I5502">
        <v>0.24861645793181339</v>
      </c>
      <c r="J5502">
        <v>0.56859453313437858</v>
      </c>
      <c r="K5502">
        <v>0.24861645793181331</v>
      </c>
      <c r="L5502">
        <v>1.4203371303201291</v>
      </c>
      <c r="M5502">
        <v>2.4861645793181339</v>
      </c>
      <c r="N5502" t="str">
        <f t="shared" si="255"/>
        <v>10Qfs1-302,48616457931813</v>
      </c>
      <c r="O5502" t="s">
        <v>5921</v>
      </c>
      <c r="P5502">
        <v>12.356795256377101</v>
      </c>
      <c r="Q5502">
        <v>54.474620931879983</v>
      </c>
      <c r="R5502">
        <v>12.53851283367676</v>
      </c>
      <c r="S5502">
        <v>176.67734436812</v>
      </c>
      <c r="T5502">
        <f t="shared" si="256"/>
        <v>256.04727339005387</v>
      </c>
      <c r="U5502">
        <v>1047541.757034593</v>
      </c>
      <c r="V5502">
        <v>30284412.206861362</v>
      </c>
      <c r="W5502">
        <v>2503159.6273028608</v>
      </c>
      <c r="X5502">
        <v>16164886.40879182</v>
      </c>
      <c r="Y5502">
        <f t="shared" si="257"/>
        <v>49999999.999990635</v>
      </c>
      <c r="Z5502">
        <v>4.2606949097732598E-2</v>
      </c>
      <c r="AA5502">
        <v>0.31348943309692179</v>
      </c>
      <c r="AB5502">
        <v>5.6504494726177572E-2</v>
      </c>
      <c r="AC5502">
        <v>1.008958179037579</v>
      </c>
      <c r="AD5502">
        <v>0.10412399999999999</v>
      </c>
      <c r="AE5502">
        <v>5.4999999999999997E-3</v>
      </c>
      <c r="AF5502">
        <v>0.78099410868632491</v>
      </c>
      <c r="AG5502">
        <v>0.88631767252691485</v>
      </c>
      <c r="AH5502">
        <v>4.2631003605313742</v>
      </c>
    </row>
    <row r="5503" spans="1:34">
      <c r="A5503" t="s">
        <v>1704</v>
      </c>
      <c r="B5503" t="s">
        <v>2320</v>
      </c>
      <c r="C5503" t="s">
        <v>6026</v>
      </c>
      <c r="D5503" t="s">
        <v>6406</v>
      </c>
      <c r="E5503" t="s">
        <v>43</v>
      </c>
      <c r="F5503" t="s">
        <v>254</v>
      </c>
      <c r="G5503" t="s">
        <v>672</v>
      </c>
      <c r="H5503" t="s">
        <v>46</v>
      </c>
      <c r="I5503">
        <v>0.25175922615559021</v>
      </c>
      <c r="J5503">
        <v>0.54859983193094486</v>
      </c>
      <c r="K5503">
        <v>0.25175922615559021</v>
      </c>
      <c r="L5503">
        <v>1.465473977313777</v>
      </c>
      <c r="M5503">
        <v>2.5175922615559019</v>
      </c>
      <c r="N5503" t="str">
        <f t="shared" si="255"/>
        <v>10Qfs1-302,5175922615559</v>
      </c>
      <c r="O5503" t="s">
        <v>5924</v>
      </c>
      <c r="P5503">
        <v>11.294834373434879</v>
      </c>
      <c r="Q5503">
        <v>52.559013754478848</v>
      </c>
      <c r="R5503">
        <v>12.69701255664323</v>
      </c>
      <c r="S5503">
        <v>182.2919678893613</v>
      </c>
      <c r="T5503">
        <f t="shared" si="256"/>
        <v>258.84282857391827</v>
      </c>
      <c r="U5503">
        <v>1567151.1662280569</v>
      </c>
      <c r="V5503">
        <v>29219456.886485972</v>
      </c>
      <c r="W5503">
        <v>2534802.1444602972</v>
      </c>
      <c r="X5503">
        <v>16678589.802815519</v>
      </c>
      <c r="Y5503">
        <f t="shared" si="257"/>
        <v>49999999.999989845</v>
      </c>
      <c r="Z5503">
        <v>4.9783056314619357E-2</v>
      </c>
      <c r="AA5503">
        <v>0.30246553613707289</v>
      </c>
      <c r="AB5503">
        <v>5.7218769766547987E-2</v>
      </c>
      <c r="AC5503">
        <v>1.041021827855902</v>
      </c>
      <c r="AD5503">
        <v>0.10412399999999999</v>
      </c>
      <c r="AE5503">
        <v>5.4999999999999997E-3</v>
      </c>
      <c r="AF5503">
        <v>0.79086667902279639</v>
      </c>
      <c r="AG5503">
        <v>0.89752164124467892</v>
      </c>
      <c r="AH5503">
        <v>4.3156045818233766</v>
      </c>
    </row>
    <row r="5504" spans="1:34">
      <c r="A5504" t="s">
        <v>1531</v>
      </c>
      <c r="B5504" t="s">
        <v>2327</v>
      </c>
      <c r="C5504" t="s">
        <v>5913</v>
      </c>
      <c r="D5504" t="s">
        <v>6407</v>
      </c>
      <c r="E5504" t="s">
        <v>671</v>
      </c>
      <c r="F5504" t="s">
        <v>43</v>
      </c>
      <c r="G5504" t="s">
        <v>254</v>
      </c>
      <c r="H5504" t="s">
        <v>672</v>
      </c>
      <c r="I5504">
        <v>0</v>
      </c>
      <c r="J5504">
        <v>0</v>
      </c>
      <c r="K5504">
        <v>0</v>
      </c>
      <c r="L5504">
        <v>0</v>
      </c>
      <c r="M5504">
        <v>0</v>
      </c>
      <c r="N5504" t="str">
        <f t="shared" si="255"/>
        <v>10Qf-300</v>
      </c>
      <c r="O5504" t="s">
        <v>5915</v>
      </c>
      <c r="P5504">
        <v>0</v>
      </c>
      <c r="Q5504">
        <v>0</v>
      </c>
      <c r="R5504">
        <v>0</v>
      </c>
      <c r="S5504">
        <v>0</v>
      </c>
      <c r="T5504">
        <f t="shared" si="256"/>
        <v>0</v>
      </c>
      <c r="U5504">
        <v>0</v>
      </c>
      <c r="V5504">
        <v>0</v>
      </c>
      <c r="W5504">
        <v>0</v>
      </c>
      <c r="X5504">
        <v>0</v>
      </c>
      <c r="Y5504">
        <f t="shared" si="257"/>
        <v>0</v>
      </c>
      <c r="Z5504">
        <v>0</v>
      </c>
      <c r="AA5504">
        <v>0</v>
      </c>
      <c r="AB5504">
        <v>0</v>
      </c>
      <c r="AC5504">
        <v>0</v>
      </c>
      <c r="AD5504">
        <v>0.10412399999999999</v>
      </c>
      <c r="AE5504">
        <v>5.4999999999999997E-3</v>
      </c>
      <c r="AF5504">
        <v>0</v>
      </c>
      <c r="AG5504">
        <v>0</v>
      </c>
      <c r="AH5504">
        <v>0</v>
      </c>
    </row>
    <row r="5505" spans="1:34">
      <c r="A5505" t="s">
        <v>1531</v>
      </c>
      <c r="B5505" t="s">
        <v>2327</v>
      </c>
      <c r="C5505" t="s">
        <v>5916</v>
      </c>
      <c r="D5505" t="s">
        <v>6408</v>
      </c>
      <c r="E5505" t="s">
        <v>671</v>
      </c>
      <c r="F5505" t="s">
        <v>43</v>
      </c>
      <c r="G5505" t="s">
        <v>672</v>
      </c>
      <c r="H5505" t="s">
        <v>46</v>
      </c>
      <c r="I5505">
        <v>0.31290632612414598</v>
      </c>
      <c r="J5505">
        <v>0.31290632612414598</v>
      </c>
      <c r="K5505">
        <v>0.31290632612414587</v>
      </c>
      <c r="L5505">
        <v>2.1903442828690221</v>
      </c>
      <c r="M5505">
        <v>3.1290632612414599</v>
      </c>
      <c r="N5505" t="str">
        <f t="shared" si="255"/>
        <v>10Qf-303,12906326124146</v>
      </c>
      <c r="O5505" t="s">
        <v>5918</v>
      </c>
      <c r="P5505">
        <v>15.55214581732027</v>
      </c>
      <c r="Q5505">
        <v>14.038115631115099</v>
      </c>
      <c r="R5505">
        <v>15.780853844045559</v>
      </c>
      <c r="S5505">
        <v>272.45940621292561</v>
      </c>
      <c r="T5505">
        <f t="shared" si="256"/>
        <v>317.83052150540652</v>
      </c>
      <c r="U5505">
        <v>1315618.85426162</v>
      </c>
      <c r="V5505">
        <v>1924178.20795622</v>
      </c>
      <c r="W5505">
        <v>3150453.0681409808</v>
      </c>
      <c r="X5505">
        <v>24928353.820296191</v>
      </c>
      <c r="Y5505">
        <f t="shared" si="257"/>
        <v>31318603.950655013</v>
      </c>
      <c r="Z5505">
        <v>5.362470377237253E-2</v>
      </c>
      <c r="AA5505">
        <v>6.1874329264946078E-2</v>
      </c>
      <c r="AB5505">
        <v>7.1116023457781577E-2</v>
      </c>
      <c r="AC5505">
        <v>1.5559445232631479</v>
      </c>
      <c r="AD5505">
        <v>0.10412399999999999</v>
      </c>
      <c r="AE5505">
        <v>5.4999999999999997E-3</v>
      </c>
      <c r="AF5505">
        <v>0.98295180981407115</v>
      </c>
      <c r="AG5505">
        <v>0.49595652690677139</v>
      </c>
      <c r="AH5505">
        <v>4.717595597962303</v>
      </c>
    </row>
    <row r="5506" spans="1:34">
      <c r="A5506" t="s">
        <v>1531</v>
      </c>
      <c r="B5506" t="s">
        <v>2327</v>
      </c>
      <c r="C5506" t="s">
        <v>5919</v>
      </c>
      <c r="D5506" t="s">
        <v>6409</v>
      </c>
      <c r="E5506" t="s">
        <v>671</v>
      </c>
      <c r="F5506" t="s">
        <v>254</v>
      </c>
      <c r="G5506" t="s">
        <v>672</v>
      </c>
      <c r="H5506" t="s">
        <v>46</v>
      </c>
      <c r="I5506">
        <v>0.24791012350527331</v>
      </c>
      <c r="J5506">
        <v>0.57070455824139443</v>
      </c>
      <c r="K5506">
        <v>0.24791012350527331</v>
      </c>
      <c r="L5506">
        <v>1.412576429800793</v>
      </c>
      <c r="M5506">
        <v>2.4791012350527342</v>
      </c>
      <c r="N5506" t="str">
        <f t="shared" ref="N5506:N5569" si="258">_xlfn.CONCAT(A5506,M5506)</f>
        <v>10Qf-302,47910123505273</v>
      </c>
      <c r="O5506" t="s">
        <v>5921</v>
      </c>
      <c r="P5506">
        <v>12.32168885206303</v>
      </c>
      <c r="Q5506">
        <v>54.67677345210879</v>
      </c>
      <c r="R5506">
        <v>12.50289015871101</v>
      </c>
      <c r="S5506">
        <v>175.7119820404566</v>
      </c>
      <c r="T5506">
        <f t="shared" ref="T5506:T5569" si="259">SUM(P5506:S5506)</f>
        <v>255.21333450333944</v>
      </c>
      <c r="U5506">
        <v>1042341.446674561</v>
      </c>
      <c r="V5506">
        <v>30385048.839419529</v>
      </c>
      <c r="W5506">
        <v>2496047.9990760041</v>
      </c>
      <c r="X5506">
        <v>16076561.714837329</v>
      </c>
      <c r="Y5506">
        <f t="shared" ref="Y5506:Y5569" si="260">SUM(U5506:X5506)</f>
        <v>50000000.000007421</v>
      </c>
      <c r="Z5506">
        <v>4.2485900172782427E-2</v>
      </c>
      <c r="AA5506">
        <v>0.31465277628098709</v>
      </c>
      <c r="AB5506">
        <v>5.6343962031715752E-2</v>
      </c>
      <c r="AC5506">
        <v>1.0034452468633139</v>
      </c>
      <c r="AD5506">
        <v>0.10412399999999999</v>
      </c>
      <c r="AE5506">
        <v>5.4999999999999997E-3</v>
      </c>
      <c r="AF5506">
        <v>0.77877525708462836</v>
      </c>
      <c r="AG5506">
        <v>0.39293754575585832</v>
      </c>
      <c r="AH5506">
        <v>3.7604380378932212</v>
      </c>
    </row>
    <row r="5507" spans="1:34">
      <c r="A5507" t="s">
        <v>1531</v>
      </c>
      <c r="B5507" t="s">
        <v>2327</v>
      </c>
      <c r="C5507" t="s">
        <v>5922</v>
      </c>
      <c r="D5507" t="s">
        <v>6410</v>
      </c>
      <c r="E5507" t="s">
        <v>43</v>
      </c>
      <c r="F5507" t="s">
        <v>254</v>
      </c>
      <c r="G5507" t="s">
        <v>672</v>
      </c>
      <c r="H5507" t="s">
        <v>46</v>
      </c>
      <c r="I5507">
        <v>0.25071474100160168</v>
      </c>
      <c r="J5507">
        <v>0.55199969718460362</v>
      </c>
      <c r="K5507">
        <v>0.25071474100160168</v>
      </c>
      <c r="L5507">
        <v>1.4537182308282099</v>
      </c>
      <c r="M5507">
        <v>2.5071474100160169</v>
      </c>
      <c r="N5507" t="str">
        <f t="shared" si="258"/>
        <v>10Qf-302,50714741001602</v>
      </c>
      <c r="O5507" t="s">
        <v>5924</v>
      </c>
      <c r="P5507">
        <v>11.247974971299129</v>
      </c>
      <c r="Q5507">
        <v>52.884740366536803</v>
      </c>
      <c r="R5507">
        <v>12.64433587298031</v>
      </c>
      <c r="S5507">
        <v>180.8296572690183</v>
      </c>
      <c r="T5507">
        <f t="shared" si="259"/>
        <v>257.60670847983454</v>
      </c>
      <c r="U5507">
        <v>1541738.8552805069</v>
      </c>
      <c r="V5507">
        <v>29389177.843581531</v>
      </c>
      <c r="W5507">
        <v>2524285.8934826651</v>
      </c>
      <c r="X5507">
        <v>16544797.4076629</v>
      </c>
      <c r="Y5507">
        <f t="shared" si="260"/>
        <v>50000000.000007607</v>
      </c>
      <c r="Z5507">
        <v>4.9576519044725403E-2</v>
      </c>
      <c r="AA5507">
        <v>0.30434002097444918</v>
      </c>
      <c r="AB5507">
        <v>5.6981383608101087E-2</v>
      </c>
      <c r="AC5507">
        <v>1.032670953747139</v>
      </c>
      <c r="AD5507">
        <v>0.10412399999999999</v>
      </c>
      <c r="AE5507">
        <v>5.4999999999999997E-3</v>
      </c>
      <c r="AF5507">
        <v>0.78758557382702121</v>
      </c>
      <c r="AG5507">
        <v>0.39738286448753868</v>
      </c>
      <c r="AH5507">
        <v>3.8017398483305769</v>
      </c>
    </row>
    <row r="5508" spans="1:34">
      <c r="A5508" t="s">
        <v>1531</v>
      </c>
      <c r="B5508" t="s">
        <v>2334</v>
      </c>
      <c r="C5508" t="s">
        <v>5913</v>
      </c>
      <c r="D5508" t="s">
        <v>6411</v>
      </c>
      <c r="E5508" t="s">
        <v>671</v>
      </c>
      <c r="F5508" t="s">
        <v>43</v>
      </c>
      <c r="G5508" t="s">
        <v>254</v>
      </c>
      <c r="H5508" t="s">
        <v>672</v>
      </c>
      <c r="I5508">
        <v>0</v>
      </c>
      <c r="J5508">
        <v>0</v>
      </c>
      <c r="K5508">
        <v>0</v>
      </c>
      <c r="L5508">
        <v>0</v>
      </c>
      <c r="M5508">
        <v>0</v>
      </c>
      <c r="N5508" t="str">
        <f t="shared" si="258"/>
        <v>10Qf-300</v>
      </c>
      <c r="O5508" t="s">
        <v>5915</v>
      </c>
      <c r="P5508">
        <v>0</v>
      </c>
      <c r="Q5508">
        <v>0</v>
      </c>
      <c r="R5508">
        <v>0</v>
      </c>
      <c r="S5508">
        <v>0</v>
      </c>
      <c r="T5508">
        <f t="shared" si="259"/>
        <v>0</v>
      </c>
      <c r="U5508">
        <v>0</v>
      </c>
      <c r="V5508">
        <v>0</v>
      </c>
      <c r="W5508">
        <v>0</v>
      </c>
      <c r="X5508">
        <v>0</v>
      </c>
      <c r="Y5508">
        <f t="shared" si="260"/>
        <v>0</v>
      </c>
      <c r="Z5508">
        <v>0</v>
      </c>
      <c r="AA5508">
        <v>0</v>
      </c>
      <c r="AB5508">
        <v>0</v>
      </c>
      <c r="AC5508">
        <v>0</v>
      </c>
      <c r="AD5508">
        <v>0.10412399999999999</v>
      </c>
      <c r="AE5508">
        <v>5.4999999999999997E-3</v>
      </c>
      <c r="AF5508">
        <v>0</v>
      </c>
      <c r="AG5508">
        <v>0</v>
      </c>
      <c r="AH5508">
        <v>0</v>
      </c>
    </row>
    <row r="5509" spans="1:34">
      <c r="A5509" t="s">
        <v>1531</v>
      </c>
      <c r="B5509" t="s">
        <v>2334</v>
      </c>
      <c r="C5509" t="s">
        <v>5916</v>
      </c>
      <c r="D5509" t="s">
        <v>6412</v>
      </c>
      <c r="E5509" t="s">
        <v>671</v>
      </c>
      <c r="F5509" t="s">
        <v>43</v>
      </c>
      <c r="G5509" t="s">
        <v>672</v>
      </c>
      <c r="H5509" t="s">
        <v>46</v>
      </c>
      <c r="I5509">
        <v>0.31337152726617729</v>
      </c>
      <c r="J5509">
        <v>0.31337152726617729</v>
      </c>
      <c r="K5509">
        <v>0.31337152726617729</v>
      </c>
      <c r="L5509">
        <v>2.1936006908632408</v>
      </c>
      <c r="M5509">
        <v>3.1337152726617732</v>
      </c>
      <c r="N5509" t="str">
        <f t="shared" si="258"/>
        <v>10Qf-303,13371527266177</v>
      </c>
      <c r="O5509" t="s">
        <v>5918</v>
      </c>
      <c r="P5509">
        <v>15.57526735687132</v>
      </c>
      <c r="Q5509">
        <v>14.05898624598713</v>
      </c>
      <c r="R5509">
        <v>15.80431540623708</v>
      </c>
      <c r="S5509">
        <v>272.86447449165752</v>
      </c>
      <c r="T5509">
        <f t="shared" si="259"/>
        <v>318.30304350075306</v>
      </c>
      <c r="U5509">
        <v>1320282.8576608379</v>
      </c>
      <c r="V5509">
        <v>1947949.0094711629</v>
      </c>
      <c r="W5509">
        <v>3155136.8800132731</v>
      </c>
      <c r="X5509">
        <v>24965415.067378689</v>
      </c>
      <c r="Y5509">
        <f t="shared" si="260"/>
        <v>31388783.814523961</v>
      </c>
      <c r="Z5509">
        <v>5.3704428186209081E-2</v>
      </c>
      <c r="AA5509">
        <v>6.1966318484189452E-2</v>
      </c>
      <c r="AB5509">
        <v>7.1221752401453245E-2</v>
      </c>
      <c r="AC5509">
        <v>1.558257762430042</v>
      </c>
      <c r="AD5509">
        <v>0.10412399999999999</v>
      </c>
      <c r="AE5509">
        <v>5.4999999999999997E-3</v>
      </c>
      <c r="AF5509">
        <v>0.98441317465814859</v>
      </c>
      <c r="AG5509">
        <v>0.49669387071689108</v>
      </c>
      <c r="AH5509">
        <v>4.7244463180368133</v>
      </c>
    </row>
    <row r="5510" spans="1:34">
      <c r="A5510" t="s">
        <v>1531</v>
      </c>
      <c r="B5510" t="s">
        <v>2334</v>
      </c>
      <c r="C5510" t="s">
        <v>5919</v>
      </c>
      <c r="D5510" t="s">
        <v>6413</v>
      </c>
      <c r="E5510" t="s">
        <v>671</v>
      </c>
      <c r="F5510" t="s">
        <v>254</v>
      </c>
      <c r="G5510" t="s">
        <v>672</v>
      </c>
      <c r="H5510" t="s">
        <v>46</v>
      </c>
      <c r="I5510">
        <v>0.24840837119872139</v>
      </c>
      <c r="J5510">
        <v>0.56920579039742736</v>
      </c>
      <c r="K5510">
        <v>0.24840837119872139</v>
      </c>
      <c r="L5510">
        <v>1.4180611791923441</v>
      </c>
      <c r="M5510">
        <v>2.484083711987215</v>
      </c>
      <c r="N5510" t="str">
        <f t="shared" si="258"/>
        <v>10Qf-302,48408371198722</v>
      </c>
      <c r="O5510" t="s">
        <v>5921</v>
      </c>
      <c r="P5510">
        <v>12.34645287929645</v>
      </c>
      <c r="Q5510">
        <v>54.533182887291133</v>
      </c>
      <c r="R5510">
        <v>12.528018362815519</v>
      </c>
      <c r="S5510">
        <v>176.3942362295065</v>
      </c>
      <c r="T5510">
        <f t="shared" si="259"/>
        <v>255.80189035890959</v>
      </c>
      <c r="U5510">
        <v>1046583.0034218309</v>
      </c>
      <c r="V5510">
        <v>30313368.699415591</v>
      </c>
      <c r="W5510">
        <v>2501064.5354751269</v>
      </c>
      <c r="X5510">
        <v>16138983.76168978</v>
      </c>
      <c r="Y5510">
        <f t="shared" si="260"/>
        <v>50000000.000002332</v>
      </c>
      <c r="Z5510">
        <v>4.257128797972571E-2</v>
      </c>
      <c r="AA5510">
        <v>0.31382644423878642</v>
      </c>
      <c r="AB5510">
        <v>5.6457201655516077E-2</v>
      </c>
      <c r="AC5510">
        <v>1.007341422384213</v>
      </c>
      <c r="AD5510">
        <v>0.10412399999999999</v>
      </c>
      <c r="AE5510">
        <v>5.4999999999999997E-3</v>
      </c>
      <c r="AF5510">
        <v>0.7803404330849889</v>
      </c>
      <c r="AG5510">
        <v>0.39372726834997351</v>
      </c>
      <c r="AH5510">
        <v>3.7677754134221768</v>
      </c>
    </row>
    <row r="5511" spans="1:34">
      <c r="A5511" t="s">
        <v>1531</v>
      </c>
      <c r="B5511" t="s">
        <v>2334</v>
      </c>
      <c r="C5511" t="s">
        <v>5922</v>
      </c>
      <c r="D5511" t="s">
        <v>6414</v>
      </c>
      <c r="E5511" t="s">
        <v>43</v>
      </c>
      <c r="F5511" t="s">
        <v>254</v>
      </c>
      <c r="G5511" t="s">
        <v>672</v>
      </c>
      <c r="H5511" t="s">
        <v>46</v>
      </c>
      <c r="I5511">
        <v>0.25151082004213532</v>
      </c>
      <c r="J5511">
        <v>0.54937171871439749</v>
      </c>
      <c r="K5511">
        <v>0.25151082004213532</v>
      </c>
      <c r="L5511">
        <v>1.4627148416226849</v>
      </c>
      <c r="M5511">
        <v>2.515108200421353</v>
      </c>
      <c r="N5511" t="str">
        <f t="shared" si="258"/>
        <v>10Qf-302,51510820042135</v>
      </c>
      <c r="O5511" t="s">
        <v>5924</v>
      </c>
      <c r="P5511">
        <v>11.28368997189034</v>
      </c>
      <c r="Q5511">
        <v>52.632964940219459</v>
      </c>
      <c r="R5511">
        <v>12.68448465214556</v>
      </c>
      <c r="S5511">
        <v>181.94875587564499</v>
      </c>
      <c r="T5511">
        <f t="shared" si="259"/>
        <v>258.54989543990035</v>
      </c>
      <c r="U5511">
        <v>1563416.616201418</v>
      </c>
      <c r="V5511">
        <v>29257094.258991271</v>
      </c>
      <c r="W5511">
        <v>2532301.1026565968</v>
      </c>
      <c r="X5511">
        <v>16647188.02215315</v>
      </c>
      <c r="Y5511">
        <f t="shared" si="260"/>
        <v>50000000.000002436</v>
      </c>
      <c r="Z5511">
        <v>4.9733936305299917E-2</v>
      </c>
      <c r="AA5511">
        <v>0.30289110890652199</v>
      </c>
      <c r="AB5511">
        <v>5.7162313078022928E-2</v>
      </c>
      <c r="AC5511">
        <v>1.0390618336663719</v>
      </c>
      <c r="AD5511">
        <v>0.10412399999999999</v>
      </c>
      <c r="AE5511">
        <v>5.4999999999999997E-3</v>
      </c>
      <c r="AF5511">
        <v>0.79008634568210057</v>
      </c>
      <c r="AG5511">
        <v>0.39864464976678449</v>
      </c>
      <c r="AH5511">
        <v>3.8134631958702392</v>
      </c>
    </row>
    <row r="5512" spans="1:34">
      <c r="A5512" t="s">
        <v>1194</v>
      </c>
      <c r="B5512" t="s">
        <v>1295</v>
      </c>
      <c r="C5512" t="s">
        <v>5961</v>
      </c>
      <c r="D5512" t="s">
        <v>6415</v>
      </c>
      <c r="E5512" t="s">
        <v>671</v>
      </c>
      <c r="F5512" t="s">
        <v>43</v>
      </c>
      <c r="G5512" t="s">
        <v>49</v>
      </c>
      <c r="H5512" t="s">
        <v>672</v>
      </c>
      <c r="I5512">
        <v>0.21430038730864409</v>
      </c>
      <c r="J5512">
        <v>0.21430038730864409</v>
      </c>
      <c r="K5512">
        <v>1.500102711160509</v>
      </c>
      <c r="L5512">
        <v>0.21430038730864409</v>
      </c>
      <c r="M5512">
        <v>2.143003873086442</v>
      </c>
      <c r="N5512" t="str">
        <f t="shared" si="258"/>
        <v>05Qd-612,14300387308644</v>
      </c>
      <c r="O5512" t="s">
        <v>5963</v>
      </c>
      <c r="P5512">
        <v>13.478133300723339</v>
      </c>
      <c r="Q5512">
        <v>12.33201319694289</v>
      </c>
      <c r="R5512">
        <v>191.35173810589711</v>
      </c>
      <c r="S5512">
        <v>13.67634114338103</v>
      </c>
      <c r="T5512">
        <f t="shared" si="259"/>
        <v>230.83822574694437</v>
      </c>
      <c r="U5512">
        <v>1086836.942401805</v>
      </c>
      <c r="V5512">
        <v>1642537.4146489771</v>
      </c>
      <c r="W5512">
        <v>19459405.477565579</v>
      </c>
      <c r="X5512">
        <v>2730313.032609764</v>
      </c>
      <c r="Y5512">
        <f t="shared" si="260"/>
        <v>24919092.867226128</v>
      </c>
      <c r="Z5512">
        <v>4.6473387926372622E-2</v>
      </c>
      <c r="AA5512">
        <v>5.4354520585088953E-2</v>
      </c>
      <c r="AB5512">
        <v>1.4686367777106211</v>
      </c>
      <c r="AC5512">
        <v>6.1632089567592883E-2</v>
      </c>
      <c r="AD5512">
        <v>0.10412399999999999</v>
      </c>
      <c r="AE5512">
        <v>5.4999999999999997E-3</v>
      </c>
      <c r="AF5512">
        <v>0.67319493395385599</v>
      </c>
      <c r="AG5512">
        <v>0.33966611388420098</v>
      </c>
      <c r="AH5512">
        <v>3.2654889209244988</v>
      </c>
    </row>
    <row r="5513" spans="1:34">
      <c r="A5513" t="s">
        <v>1194</v>
      </c>
      <c r="B5513" t="s">
        <v>1295</v>
      </c>
      <c r="C5513" t="s">
        <v>5964</v>
      </c>
      <c r="D5513" t="s">
        <v>6416</v>
      </c>
      <c r="E5513" t="s">
        <v>671</v>
      </c>
      <c r="F5513" t="s">
        <v>43</v>
      </c>
      <c r="G5513" t="s">
        <v>672</v>
      </c>
      <c r="H5513" t="s">
        <v>1179</v>
      </c>
      <c r="I5513">
        <v>0.48088822052233199</v>
      </c>
      <c r="J5513">
        <v>0.48088822052233199</v>
      </c>
      <c r="K5513">
        <v>0.48088822052233199</v>
      </c>
      <c r="L5513">
        <v>3.3662175436563251</v>
      </c>
      <c r="M5513">
        <v>4.8088822052233207</v>
      </c>
      <c r="N5513" t="str">
        <f t="shared" si="258"/>
        <v>05Qd-614,80888220522332</v>
      </c>
      <c r="O5513" t="s">
        <v>5966</v>
      </c>
      <c r="P5513">
        <v>30.244814861733062</v>
      </c>
      <c r="Q5513">
        <v>27.67293123551238</v>
      </c>
      <c r="R5513">
        <v>30.689591550876191</v>
      </c>
      <c r="S5513">
        <v>236.6211986241469</v>
      </c>
      <c r="T5513">
        <f t="shared" si="259"/>
        <v>325.22853627226851</v>
      </c>
      <c r="U5513">
        <v>2438852.7234754772</v>
      </c>
      <c r="V5513">
        <v>3685839.7896140311</v>
      </c>
      <c r="W5513">
        <v>6126798.8929466596</v>
      </c>
      <c r="X5513">
        <v>16189074.831141479</v>
      </c>
      <c r="Y5513">
        <f t="shared" si="260"/>
        <v>28440566.237177648</v>
      </c>
      <c r="Z5513">
        <v>0.1042858816179839</v>
      </c>
      <c r="AA5513">
        <v>0.1219710753199071</v>
      </c>
      <c r="AB5513">
        <v>0.13830187733887139</v>
      </c>
      <c r="AC5513">
        <v>0.85845631306134407</v>
      </c>
      <c r="AD5513">
        <v>0.10412399999999999</v>
      </c>
      <c r="AE5513">
        <v>5.4999999999999997E-3</v>
      </c>
      <c r="AF5513">
        <v>1.510643624677483</v>
      </c>
      <c r="AG5513">
        <v>0.76220782952789634</v>
      </c>
      <c r="AH5513">
        <v>7.1913576594287001</v>
      </c>
    </row>
    <row r="5514" spans="1:34">
      <c r="A5514" t="s">
        <v>1194</v>
      </c>
      <c r="B5514" t="s">
        <v>1295</v>
      </c>
      <c r="C5514" t="s">
        <v>5967</v>
      </c>
      <c r="D5514" t="s">
        <v>6417</v>
      </c>
      <c r="E5514" t="s">
        <v>671</v>
      </c>
      <c r="F5514" t="s">
        <v>49</v>
      </c>
      <c r="G5514" t="s">
        <v>672</v>
      </c>
      <c r="H5514" t="s">
        <v>1179</v>
      </c>
      <c r="I5514">
        <v>0.2108829645679669</v>
      </c>
      <c r="J5514">
        <v>1.476180751975769</v>
      </c>
      <c r="K5514">
        <v>0.2108829645679669</v>
      </c>
      <c r="L5514">
        <v>0.2108829645679669</v>
      </c>
      <c r="M5514">
        <v>2.1088296456796689</v>
      </c>
      <c r="N5514" t="str">
        <f t="shared" si="258"/>
        <v>05Qd-612,10882964567967</v>
      </c>
      <c r="O5514" t="s">
        <v>5969</v>
      </c>
      <c r="P5514">
        <v>13.263199115012171</v>
      </c>
      <c r="Q5514">
        <v>188.30027473952731</v>
      </c>
      <c r="R5514">
        <v>13.458246160821171</v>
      </c>
      <c r="S5514">
        <v>14.823575481484189</v>
      </c>
      <c r="T5514">
        <f t="shared" si="259"/>
        <v>229.84529549684487</v>
      </c>
      <c r="U5514">
        <v>1069505.28318729</v>
      </c>
      <c r="V5514">
        <v>19149088.657170311</v>
      </c>
      <c r="W5514">
        <v>2686773.05601901</v>
      </c>
      <c r="X5514">
        <v>1014194.730354696</v>
      </c>
      <c r="Y5514">
        <f t="shared" si="260"/>
        <v>23919561.726731308</v>
      </c>
      <c r="Z5514">
        <v>4.5732282346814507E-2</v>
      </c>
      <c r="AA5514">
        <v>1.4452166020171691</v>
      </c>
      <c r="AB5514">
        <v>6.0649249979251883E-2</v>
      </c>
      <c r="AC5514">
        <v>5.3779593832734673E-2</v>
      </c>
      <c r="AD5514">
        <v>0.10412399999999999</v>
      </c>
      <c r="AE5514">
        <v>5.4999999999999997E-3</v>
      </c>
      <c r="AF5514">
        <v>0.66245957455905846</v>
      </c>
      <c r="AG5514">
        <v>0.33424949884022759</v>
      </c>
      <c r="AH5514">
        <v>3.2151627190789549</v>
      </c>
    </row>
    <row r="5515" spans="1:34">
      <c r="A5515" t="s">
        <v>1194</v>
      </c>
      <c r="B5515" t="s">
        <v>1295</v>
      </c>
      <c r="C5515" t="s">
        <v>5970</v>
      </c>
      <c r="D5515" t="s">
        <v>6418</v>
      </c>
      <c r="E5515" t="s">
        <v>43</v>
      </c>
      <c r="F5515" t="s">
        <v>49</v>
      </c>
      <c r="G5515" t="s">
        <v>672</v>
      </c>
      <c r="H5515" t="s">
        <v>1179</v>
      </c>
      <c r="I5515">
        <v>0.2119778685349728</v>
      </c>
      <c r="J5515">
        <v>1.4838450797448099</v>
      </c>
      <c r="K5515">
        <v>0.2119778685349728</v>
      </c>
      <c r="L5515">
        <v>0.2119778685349728</v>
      </c>
      <c r="M5515">
        <v>2.1197786853497278</v>
      </c>
      <c r="N5515" t="str">
        <f t="shared" si="258"/>
        <v>05Qd-612,11977868534973</v>
      </c>
      <c r="O5515" t="s">
        <v>5972</v>
      </c>
      <c r="P5515">
        <v>12.19836279842162</v>
      </c>
      <c r="Q5515">
        <v>189.27792942217539</v>
      </c>
      <c r="R5515">
        <v>13.528121350316029</v>
      </c>
      <c r="S5515">
        <v>14.900539458319111</v>
      </c>
      <c r="T5515">
        <f t="shared" si="259"/>
        <v>229.90495302923216</v>
      </c>
      <c r="U5515">
        <v>1624736.1216607119</v>
      </c>
      <c r="V5515">
        <v>19248510.690515861</v>
      </c>
      <c r="W5515">
        <v>2700722.7768203388</v>
      </c>
      <c r="X5515">
        <v>1019460.427542977</v>
      </c>
      <c r="Y5515">
        <f t="shared" si="260"/>
        <v>24593430.01653989</v>
      </c>
      <c r="Z5515">
        <v>5.3765443747299767E-2</v>
      </c>
      <c r="AA5515">
        <v>1.45272016397616</v>
      </c>
      <c r="AB5515">
        <v>6.0964140774410501E-2</v>
      </c>
      <c r="AC5515">
        <v>5.4058817385723233E-2</v>
      </c>
      <c r="AD5515">
        <v>0.10412399999999999</v>
      </c>
      <c r="AE5515">
        <v>5.4999999999999997E-3</v>
      </c>
      <c r="AF5515">
        <v>0.66589906346064764</v>
      </c>
      <c r="AG5515">
        <v>0.33598492162793192</v>
      </c>
      <c r="AH5515">
        <v>3.2312866704383079</v>
      </c>
    </row>
    <row r="5516" spans="1:34">
      <c r="A5516" t="s">
        <v>1194</v>
      </c>
      <c r="B5516" t="s">
        <v>1295</v>
      </c>
      <c r="C5516" t="s">
        <v>5973</v>
      </c>
      <c r="D5516" t="s">
        <v>6419</v>
      </c>
      <c r="E5516" t="s">
        <v>671</v>
      </c>
      <c r="F5516" t="s">
        <v>43</v>
      </c>
      <c r="G5516" t="s">
        <v>672</v>
      </c>
      <c r="H5516" t="s">
        <v>46</v>
      </c>
      <c r="I5516">
        <v>0.22250444641824099</v>
      </c>
      <c r="J5516">
        <v>0.22250444641824099</v>
      </c>
      <c r="K5516">
        <v>0.22250444641824099</v>
      </c>
      <c r="L5516">
        <v>1.5575311249276871</v>
      </c>
      <c r="M5516">
        <v>2.2250444641824099</v>
      </c>
      <c r="N5516" t="str">
        <f t="shared" si="258"/>
        <v>05Qd-612,22504446418241</v>
      </c>
      <c r="O5516" t="s">
        <v>5918</v>
      </c>
      <c r="P5516">
        <v>13.99411651323571</v>
      </c>
      <c r="Q5516">
        <v>12.80411950752241</v>
      </c>
      <c r="R5516">
        <v>14.1999123443127</v>
      </c>
      <c r="S5516">
        <v>252.32004223828531</v>
      </c>
      <c r="T5516">
        <f t="shared" si="259"/>
        <v>293.31819060335613</v>
      </c>
      <c r="U5516">
        <v>1128444.307791752</v>
      </c>
      <c r="V5516">
        <v>1705418.654429924</v>
      </c>
      <c r="W5516">
        <v>2834837.5730856159</v>
      </c>
      <c r="X5516">
        <v>23085726.333678178</v>
      </c>
      <c r="Y5516">
        <f t="shared" si="260"/>
        <v>28754426.86898547</v>
      </c>
      <c r="Z5516">
        <v>4.8252528068672362E-2</v>
      </c>
      <c r="AA5516">
        <v>5.6435374032692047E-2</v>
      </c>
      <c r="AB5516">
        <v>6.3991550099655597E-2</v>
      </c>
      <c r="AC5516">
        <v>1.4409338744699991</v>
      </c>
      <c r="AD5516">
        <v>0.10412399999999999</v>
      </c>
      <c r="AE5516">
        <v>5.4999999999999997E-3</v>
      </c>
      <c r="AF5516">
        <v>0.69896684738714454</v>
      </c>
      <c r="AG5516">
        <v>0.35266954757291202</v>
      </c>
      <c r="AH5516">
        <v>3.3863048591424669</v>
      </c>
    </row>
    <row r="5517" spans="1:34">
      <c r="A5517" t="s">
        <v>1194</v>
      </c>
      <c r="B5517" t="s">
        <v>1295</v>
      </c>
      <c r="C5517" t="s">
        <v>5975</v>
      </c>
      <c r="D5517" t="s">
        <v>6420</v>
      </c>
      <c r="E5517" t="s">
        <v>43</v>
      </c>
      <c r="F5517" t="s">
        <v>49</v>
      </c>
      <c r="G5517" t="s">
        <v>672</v>
      </c>
      <c r="H5517" t="s">
        <v>46</v>
      </c>
      <c r="I5517">
        <v>0.19753297051822169</v>
      </c>
      <c r="J5517">
        <v>1.3827307936275519</v>
      </c>
      <c r="K5517">
        <v>0.19753297051822169</v>
      </c>
      <c r="L5517">
        <v>0.19753297051822169</v>
      </c>
      <c r="M5517">
        <v>1.975329705182217</v>
      </c>
      <c r="N5517" t="str">
        <f t="shared" si="258"/>
        <v>05Qd-611,97532970518222</v>
      </c>
      <c r="O5517" t="s">
        <v>5977</v>
      </c>
      <c r="P5517">
        <v>11.36712457618494</v>
      </c>
      <c r="Q5517">
        <v>176.37988300713641</v>
      </c>
      <c r="R5517">
        <v>12.606268825738409</v>
      </c>
      <c r="S5517">
        <v>32.000341223951921</v>
      </c>
      <c r="T5517">
        <f t="shared" si="259"/>
        <v>232.35361763301168</v>
      </c>
      <c r="U5517">
        <v>1514021.0373751619</v>
      </c>
      <c r="V5517">
        <v>17936851.243138351</v>
      </c>
      <c r="W5517">
        <v>2516686.2764427052</v>
      </c>
      <c r="X5517">
        <v>2927833.6890210821</v>
      </c>
      <c r="Y5517">
        <f t="shared" si="260"/>
        <v>24895392.245977301</v>
      </c>
      <c r="Z5517">
        <v>5.0101682255958138E-2</v>
      </c>
      <c r="AA5517">
        <v>1.353726836226705</v>
      </c>
      <c r="AB5517">
        <v>5.6809835411065802E-2</v>
      </c>
      <c r="AC5517">
        <v>0.18274559268124041</v>
      </c>
      <c r="AD5517">
        <v>0.10412399999999999</v>
      </c>
      <c r="AE5517">
        <v>5.4999999999999997E-3</v>
      </c>
      <c r="AF5517">
        <v>0.62052242047608919</v>
      </c>
      <c r="AG5517">
        <v>0.31308975827138152</v>
      </c>
      <c r="AH5517">
        <v>3.0185658839296878</v>
      </c>
    </row>
    <row r="5518" spans="1:34">
      <c r="A5518" t="s">
        <v>1194</v>
      </c>
      <c r="B5518" t="s">
        <v>1295</v>
      </c>
      <c r="C5518" t="s">
        <v>5978</v>
      </c>
      <c r="D5518" t="s">
        <v>6421</v>
      </c>
      <c r="E5518" t="s">
        <v>671</v>
      </c>
      <c r="F5518" t="s">
        <v>672</v>
      </c>
      <c r="G5518" t="s">
        <v>1179</v>
      </c>
      <c r="H5518" t="s">
        <v>46</v>
      </c>
      <c r="I5518">
        <v>0.2188226045838719</v>
      </c>
      <c r="J5518">
        <v>0.2188226045838719</v>
      </c>
      <c r="K5518">
        <v>0.2188226045838719</v>
      </c>
      <c r="L5518">
        <v>1.5317582320871039</v>
      </c>
      <c r="M5518">
        <v>2.1882260458387202</v>
      </c>
      <c r="N5518" t="str">
        <f t="shared" si="258"/>
        <v>05Qd-612,18822604583872</v>
      </c>
      <c r="O5518" t="s">
        <v>5980</v>
      </c>
      <c r="P5518">
        <v>13.7625520459054</v>
      </c>
      <c r="Q5518">
        <v>13.96494251716871</v>
      </c>
      <c r="R5518">
        <v>15.38167581601191</v>
      </c>
      <c r="S5518">
        <v>248.14483359811081</v>
      </c>
      <c r="T5518">
        <f t="shared" si="259"/>
        <v>291.25400397719682</v>
      </c>
      <c r="U5518">
        <v>1109771.6316854351</v>
      </c>
      <c r="V5518">
        <v>2787928.741652159</v>
      </c>
      <c r="W5518">
        <v>1052378.6637110049</v>
      </c>
      <c r="X5518">
        <v>22703720.515995052</v>
      </c>
      <c r="Y5518">
        <f t="shared" si="260"/>
        <v>27653799.553043649</v>
      </c>
      <c r="Z5518">
        <v>4.7454080310359407E-2</v>
      </c>
      <c r="AA5518">
        <v>6.2932664445927294E-2</v>
      </c>
      <c r="AB5518">
        <v>5.5804369120336809E-2</v>
      </c>
      <c r="AC5518">
        <v>1.417090348172054</v>
      </c>
      <c r="AD5518">
        <v>0.10412399999999999</v>
      </c>
      <c r="AE5518">
        <v>5.4999999999999997E-3</v>
      </c>
      <c r="AF5518">
        <v>0.68740085209593293</v>
      </c>
      <c r="AG5518">
        <v>0.34683382826543713</v>
      </c>
      <c r="AH5518">
        <v>3.332084726200089</v>
      </c>
    </row>
    <row r="5519" spans="1:34">
      <c r="A5519" t="s">
        <v>1194</v>
      </c>
      <c r="B5519" t="s">
        <v>1295</v>
      </c>
      <c r="C5519" t="s">
        <v>5981</v>
      </c>
      <c r="D5519" t="s">
        <v>6422</v>
      </c>
      <c r="E5519" t="s">
        <v>43</v>
      </c>
      <c r="F5519" t="s">
        <v>672</v>
      </c>
      <c r="G5519" t="s">
        <v>1179</v>
      </c>
      <c r="H5519" t="s">
        <v>46</v>
      </c>
      <c r="I5519">
        <v>0.22000173624646999</v>
      </c>
      <c r="J5519">
        <v>0.22000173624646999</v>
      </c>
      <c r="K5519">
        <v>0.2200017362464699</v>
      </c>
      <c r="L5519">
        <v>1.54001215372529</v>
      </c>
      <c r="M5519">
        <v>2.2000173624646999</v>
      </c>
      <c r="N5519" t="str">
        <f t="shared" si="258"/>
        <v>05Qd-612,2000173624647</v>
      </c>
      <c r="O5519" t="s">
        <v>5983</v>
      </c>
      <c r="P5519">
        <v>12.660099913092321</v>
      </c>
      <c r="Q5519">
        <v>14.040192996522389</v>
      </c>
      <c r="R5519">
        <v>15.464560401966679</v>
      </c>
      <c r="S5519">
        <v>249.48196890349701</v>
      </c>
      <c r="T5519">
        <f t="shared" si="259"/>
        <v>291.64682221507837</v>
      </c>
      <c r="U5519">
        <v>1686236.257483362</v>
      </c>
      <c r="V5519">
        <v>2802951.5728564621</v>
      </c>
      <c r="W5519">
        <v>1058049.4352740441</v>
      </c>
      <c r="X5519">
        <v>22826060.142516252</v>
      </c>
      <c r="Y5519">
        <f t="shared" si="260"/>
        <v>28373297.40813012</v>
      </c>
      <c r="Z5519">
        <v>5.5800593978122592E-2</v>
      </c>
      <c r="AA5519">
        <v>6.3271778850497007E-2</v>
      </c>
      <c r="AB5519">
        <v>5.6105072508207683E-2</v>
      </c>
      <c r="AC5519">
        <v>1.424726378743344</v>
      </c>
      <c r="AD5519">
        <v>0.10412399999999999</v>
      </c>
      <c r="AE5519">
        <v>5.4999999999999997E-3</v>
      </c>
      <c r="AF5519">
        <v>0.69110493061718326</v>
      </c>
      <c r="AG5519">
        <v>0.34870275195065492</v>
      </c>
      <c r="AH5519">
        <v>3.349449045032538</v>
      </c>
    </row>
    <row r="5520" spans="1:34">
      <c r="A5520" t="s">
        <v>1194</v>
      </c>
      <c r="B5520" t="s">
        <v>1295</v>
      </c>
      <c r="C5520" t="s">
        <v>5984</v>
      </c>
      <c r="D5520" t="s">
        <v>6423</v>
      </c>
      <c r="E5520" t="s">
        <v>49</v>
      </c>
      <c r="F5520" t="s">
        <v>672</v>
      </c>
      <c r="G5520" t="s">
        <v>1179</v>
      </c>
      <c r="H5520" t="s">
        <v>46</v>
      </c>
      <c r="I5520">
        <v>1.3623804268415709</v>
      </c>
      <c r="J5520">
        <v>0.1946257752630815</v>
      </c>
      <c r="K5520">
        <v>0.1946257752630815</v>
      </c>
      <c r="L5520">
        <v>0.1946257752630815</v>
      </c>
      <c r="M5520">
        <v>1.9462577526308149</v>
      </c>
      <c r="N5520" t="str">
        <f t="shared" si="258"/>
        <v>05Qd-611,94625775263081</v>
      </c>
      <c r="O5520" t="s">
        <v>5986</v>
      </c>
      <c r="P5520">
        <v>173.78400872025</v>
      </c>
      <c r="Q5520">
        <v>12.420735824239671</v>
      </c>
      <c r="R5520">
        <v>13.68081047307558</v>
      </c>
      <c r="S5520">
        <v>31.5293755926192</v>
      </c>
      <c r="T5520">
        <f t="shared" si="259"/>
        <v>231.41493061018446</v>
      </c>
      <c r="U5520">
        <v>17672865.29340345</v>
      </c>
      <c r="V5520">
        <v>2479646.8982449481</v>
      </c>
      <c r="W5520">
        <v>936009.39301759936</v>
      </c>
      <c r="X5520">
        <v>2884743.2409493942</v>
      </c>
      <c r="Y5520">
        <f t="shared" si="260"/>
        <v>23973264.825615391</v>
      </c>
      <c r="Z5520">
        <v>1.3338033357360799</v>
      </c>
      <c r="AA5520">
        <v>5.5973735576597343E-2</v>
      </c>
      <c r="AB5520">
        <v>4.9633668440089547E-2</v>
      </c>
      <c r="AC5520">
        <v>0.18005603094100589</v>
      </c>
      <c r="AD5520">
        <v>0.10412399999999999</v>
      </c>
      <c r="AE5520">
        <v>5.4999999999999997E-3</v>
      </c>
      <c r="AF5520">
        <v>0.61138986993638178</v>
      </c>
      <c r="AG5520">
        <v>0.30848185379198417</v>
      </c>
      <c r="AH5520">
        <v>2.975753476359182</v>
      </c>
    </row>
    <row r="5521" spans="1:34">
      <c r="A5521" t="s">
        <v>1830</v>
      </c>
      <c r="B5521" t="s">
        <v>2351</v>
      </c>
      <c r="C5521" t="s">
        <v>6103</v>
      </c>
      <c r="D5521" t="s">
        <v>6424</v>
      </c>
      <c r="E5521" t="s">
        <v>671</v>
      </c>
      <c r="F5521" t="s">
        <v>43</v>
      </c>
      <c r="G5521" t="s">
        <v>672</v>
      </c>
      <c r="H5521" t="s">
        <v>46</v>
      </c>
      <c r="I5521">
        <v>0.27094947575508238</v>
      </c>
      <c r="J5521">
        <v>0.27094947575508238</v>
      </c>
      <c r="K5521">
        <v>0.27094947575508238</v>
      </c>
      <c r="L5521">
        <v>1.8966463302855769</v>
      </c>
      <c r="M5521">
        <v>2.7094947575508241</v>
      </c>
      <c r="N5521" t="str">
        <f t="shared" si="258"/>
        <v>09Qf-382,70949475755082</v>
      </c>
      <c r="O5521" t="s">
        <v>5918</v>
      </c>
      <c r="P5521">
        <v>14.38917175446776</v>
      </c>
      <c r="Q5521">
        <v>13.042522492028739</v>
      </c>
      <c r="R5521">
        <v>14.600777221445229</v>
      </c>
      <c r="S5521">
        <v>254.33391304890671</v>
      </c>
      <c r="T5521">
        <f t="shared" si="259"/>
        <v>296.36638451684843</v>
      </c>
      <c r="U5521">
        <v>1172750.826985765</v>
      </c>
      <c r="V5521">
        <v>1752270.5950031839</v>
      </c>
      <c r="W5521">
        <v>2914865.3076146091</v>
      </c>
      <c r="X5521">
        <v>23269983.081548732</v>
      </c>
      <c r="Y5521">
        <f t="shared" si="260"/>
        <v>29109869.811152291</v>
      </c>
      <c r="Z5521">
        <v>4.9614701529083108E-2</v>
      </c>
      <c r="AA5521">
        <v>5.7486157852166722E-2</v>
      </c>
      <c r="AB5521">
        <v>6.5798037650157445E-2</v>
      </c>
      <c r="AC5521">
        <v>1.4524345647999819</v>
      </c>
      <c r="AD5521">
        <v>0.10412399999999999</v>
      </c>
      <c r="AE5521">
        <v>5.4999999999999997E-3</v>
      </c>
      <c r="AF5521">
        <v>0.85115018561805988</v>
      </c>
      <c r="AG5521">
        <v>0.96593488106686876</v>
      </c>
      <c r="AH5521">
        <v>4.6362038242357526</v>
      </c>
    </row>
    <row r="5522" spans="1:34">
      <c r="A5522" t="s">
        <v>1531</v>
      </c>
      <c r="B5522" t="s">
        <v>2355</v>
      </c>
      <c r="C5522" t="s">
        <v>5913</v>
      </c>
      <c r="D5522" t="s">
        <v>6425</v>
      </c>
      <c r="E5522" t="s">
        <v>671</v>
      </c>
      <c r="F5522" t="s">
        <v>43</v>
      </c>
      <c r="G5522" t="s">
        <v>254</v>
      </c>
      <c r="H5522" t="s">
        <v>672</v>
      </c>
      <c r="I5522">
        <v>0</v>
      </c>
      <c r="J5522">
        <v>0</v>
      </c>
      <c r="K5522">
        <v>0</v>
      </c>
      <c r="L5522">
        <v>0</v>
      </c>
      <c r="M5522">
        <v>0</v>
      </c>
      <c r="N5522" t="str">
        <f t="shared" si="258"/>
        <v>10Qf-300</v>
      </c>
      <c r="O5522" t="s">
        <v>5915</v>
      </c>
      <c r="P5522">
        <v>0</v>
      </c>
      <c r="Q5522">
        <v>0</v>
      </c>
      <c r="R5522">
        <v>0</v>
      </c>
      <c r="S5522">
        <v>0</v>
      </c>
      <c r="T5522">
        <f t="shared" si="259"/>
        <v>0</v>
      </c>
      <c r="U5522">
        <v>0</v>
      </c>
      <c r="V5522">
        <v>0</v>
      </c>
      <c r="W5522">
        <v>0</v>
      </c>
      <c r="X5522">
        <v>0</v>
      </c>
      <c r="Y5522">
        <f t="shared" si="260"/>
        <v>0</v>
      </c>
      <c r="Z5522">
        <v>0</v>
      </c>
      <c r="AA5522">
        <v>0</v>
      </c>
      <c r="AB5522">
        <v>0</v>
      </c>
      <c r="AC5522">
        <v>0</v>
      </c>
      <c r="AD5522">
        <v>0.10412399999999999</v>
      </c>
      <c r="AE5522">
        <v>5.4999999999999997E-3</v>
      </c>
      <c r="AF5522">
        <v>0</v>
      </c>
      <c r="AG5522">
        <v>0</v>
      </c>
      <c r="AH5522">
        <v>0</v>
      </c>
    </row>
    <row r="5523" spans="1:34">
      <c r="A5523" t="s">
        <v>1531</v>
      </c>
      <c r="B5523" t="s">
        <v>2355</v>
      </c>
      <c r="C5523" t="s">
        <v>5916</v>
      </c>
      <c r="D5523" t="s">
        <v>6426</v>
      </c>
      <c r="E5523" t="s">
        <v>671</v>
      </c>
      <c r="F5523" t="s">
        <v>43</v>
      </c>
      <c r="G5523" t="s">
        <v>672</v>
      </c>
      <c r="H5523" t="s">
        <v>46</v>
      </c>
      <c r="I5523">
        <v>0.30515075917736012</v>
      </c>
      <c r="J5523">
        <v>0.30515075917736018</v>
      </c>
      <c r="K5523">
        <v>0.30515075917736018</v>
      </c>
      <c r="L5523">
        <v>2.1360553142415211</v>
      </c>
      <c r="M5523">
        <v>3.0515075917736012</v>
      </c>
      <c r="N5523" t="str">
        <f t="shared" si="258"/>
        <v>10Qf-303,0515075917736</v>
      </c>
      <c r="O5523" t="s">
        <v>5918</v>
      </c>
      <c r="P5523">
        <v>15.166676755232499</v>
      </c>
      <c r="Q5523">
        <v>13.69017269582066</v>
      </c>
      <c r="R5523">
        <v>15.389716119280051</v>
      </c>
      <c r="S5523">
        <v>265.70633991560982</v>
      </c>
      <c r="T5523">
        <f t="shared" si="259"/>
        <v>309.95290548594301</v>
      </c>
      <c r="U5523">
        <v>1267227.428484624</v>
      </c>
      <c r="V5523">
        <v>1859551.2217298271</v>
      </c>
      <c r="W5523">
        <v>3072367.2397548221</v>
      </c>
      <c r="X5523">
        <v>24310489.93968622</v>
      </c>
      <c r="Y5523">
        <f t="shared" si="260"/>
        <v>30509635.829655495</v>
      </c>
      <c r="Z5523">
        <v>5.22955840154802E-2</v>
      </c>
      <c r="AA5523">
        <v>6.0340737698275838E-2</v>
      </c>
      <c r="AB5523">
        <v>6.9353371076323556E-2</v>
      </c>
      <c r="AC5523">
        <v>1.5173795250250981</v>
      </c>
      <c r="AD5523">
        <v>0.10412399999999999</v>
      </c>
      <c r="AE5523">
        <v>5.4999999999999997E-3</v>
      </c>
      <c r="AF5523">
        <v>0.95858877228490091</v>
      </c>
      <c r="AG5523">
        <v>0.48366395329611578</v>
      </c>
      <c r="AH5523">
        <v>4.6033843173546174</v>
      </c>
    </row>
    <row r="5524" spans="1:34">
      <c r="A5524" t="s">
        <v>1531</v>
      </c>
      <c r="B5524" t="s">
        <v>2355</v>
      </c>
      <c r="C5524" t="s">
        <v>5919</v>
      </c>
      <c r="D5524" t="s">
        <v>6427</v>
      </c>
      <c r="E5524" t="s">
        <v>671</v>
      </c>
      <c r="F5524" t="s">
        <v>254</v>
      </c>
      <c r="G5524" t="s">
        <v>672</v>
      </c>
      <c r="H5524" t="s">
        <v>46</v>
      </c>
      <c r="I5524">
        <v>0.2423186618960872</v>
      </c>
      <c r="J5524">
        <v>0.58521892685290966</v>
      </c>
      <c r="K5524">
        <v>0.2423186618960872</v>
      </c>
      <c r="L5524">
        <v>1.353330368315788</v>
      </c>
      <c r="M5524">
        <v>2.4231866189608731</v>
      </c>
      <c r="N5524" t="str">
        <f t="shared" si="258"/>
        <v>10Qf-302,42318661896087</v>
      </c>
      <c r="O5524" t="s">
        <v>5921</v>
      </c>
      <c r="P5524">
        <v>12.04378067629956</v>
      </c>
      <c r="Q5524">
        <v>56.067333301179673</v>
      </c>
      <c r="R5524">
        <v>12.22089509800985</v>
      </c>
      <c r="S5524">
        <v>168.34229734800499</v>
      </c>
      <c r="T5524">
        <f t="shared" si="259"/>
        <v>248.67430642349407</v>
      </c>
      <c r="U5524">
        <v>1006298.8393547999</v>
      </c>
      <c r="V5524">
        <v>31151668.944250401</v>
      </c>
      <c r="W5524">
        <v>2439751.159059213</v>
      </c>
      <c r="X5524">
        <v>15402281.057358829</v>
      </c>
      <c r="Y5524">
        <f t="shared" si="260"/>
        <v>50000000.000023246</v>
      </c>
      <c r="Z5524">
        <v>4.1527656611007213E-2</v>
      </c>
      <c r="AA5524">
        <v>0.32265514162681841</v>
      </c>
      <c r="AB5524">
        <v>5.5073158338202713E-2</v>
      </c>
      <c r="AC5524">
        <v>0.96135890198434459</v>
      </c>
      <c r="AD5524">
        <v>0.10412399999999999</v>
      </c>
      <c r="AE5524">
        <v>5.4999999999999997E-3</v>
      </c>
      <c r="AF5524">
        <v>0.76121045621807515</v>
      </c>
      <c r="AG5524">
        <v>0.38407507910529831</v>
      </c>
      <c r="AH5524">
        <v>3.6780961542842459</v>
      </c>
    </row>
    <row r="5525" spans="1:34">
      <c r="A5525" t="s">
        <v>1531</v>
      </c>
      <c r="B5525" t="s">
        <v>2355</v>
      </c>
      <c r="C5525" t="s">
        <v>5922</v>
      </c>
      <c r="D5525" t="s">
        <v>6428</v>
      </c>
      <c r="E5525" t="s">
        <v>43</v>
      </c>
      <c r="F5525" t="s">
        <v>254</v>
      </c>
      <c r="G5525" t="s">
        <v>672</v>
      </c>
      <c r="H5525" t="s">
        <v>46</v>
      </c>
      <c r="I5525">
        <v>0.24486490958479409</v>
      </c>
      <c r="J5525">
        <v>0.5674566915860263</v>
      </c>
      <c r="K5525">
        <v>0.2448649095847942</v>
      </c>
      <c r="L5525">
        <v>1.3914625850923279</v>
      </c>
      <c r="M5525">
        <v>2.448649095847943</v>
      </c>
      <c r="N5525" t="str">
        <f t="shared" si="258"/>
        <v>10Qf-302,44864909584794</v>
      </c>
      <c r="O5525" t="s">
        <v>5924</v>
      </c>
      <c r="P5525">
        <v>10.9855302618269</v>
      </c>
      <c r="Q5525">
        <v>54.365609178486309</v>
      </c>
      <c r="R5525">
        <v>12.34931040723016</v>
      </c>
      <c r="S5525">
        <v>173.08560698283091</v>
      </c>
      <c r="T5525">
        <f t="shared" si="259"/>
        <v>250.78605683037426</v>
      </c>
      <c r="U5525">
        <v>1492176.663773315</v>
      </c>
      <c r="V5525">
        <v>30206171.033375561</v>
      </c>
      <c r="W5525">
        <v>2465387.6936173248</v>
      </c>
      <c r="X5525">
        <v>15836264.60925629</v>
      </c>
      <c r="Y5525">
        <f t="shared" si="260"/>
        <v>50000000.000022486</v>
      </c>
      <c r="Z5525">
        <v>4.8419769036787332E-2</v>
      </c>
      <c r="AA5525">
        <v>0.31286209449065572</v>
      </c>
      <c r="AB5525">
        <v>5.5651858719886781E-2</v>
      </c>
      <c r="AC5525">
        <v>0.98844670471808838</v>
      </c>
      <c r="AD5525">
        <v>0.10412399999999999</v>
      </c>
      <c r="AE5525">
        <v>5.4999999999999997E-3</v>
      </c>
      <c r="AF5525">
        <v>0.7692091400569453</v>
      </c>
      <c r="AG5525">
        <v>0.38811088169189889</v>
      </c>
      <c r="AH5525">
        <v>3.7155931175967871</v>
      </c>
    </row>
    <row r="5526" spans="1:34">
      <c r="A5526" t="s">
        <v>1531</v>
      </c>
      <c r="B5526" t="s">
        <v>2362</v>
      </c>
      <c r="C5526" t="s">
        <v>5913</v>
      </c>
      <c r="D5526" t="s">
        <v>6429</v>
      </c>
      <c r="E5526" t="s">
        <v>671</v>
      </c>
      <c r="F5526" t="s">
        <v>43</v>
      </c>
      <c r="G5526" t="s">
        <v>254</v>
      </c>
      <c r="H5526" t="s">
        <v>672</v>
      </c>
      <c r="I5526">
        <v>0</v>
      </c>
      <c r="J5526">
        <v>0</v>
      </c>
      <c r="K5526">
        <v>0</v>
      </c>
      <c r="L5526">
        <v>0</v>
      </c>
      <c r="M5526">
        <v>0</v>
      </c>
      <c r="N5526" t="str">
        <f t="shared" si="258"/>
        <v>10Qf-300</v>
      </c>
      <c r="O5526" t="s">
        <v>5915</v>
      </c>
      <c r="P5526">
        <v>0</v>
      </c>
      <c r="Q5526">
        <v>0</v>
      </c>
      <c r="R5526">
        <v>0</v>
      </c>
      <c r="S5526">
        <v>0</v>
      </c>
      <c r="T5526">
        <f t="shared" si="259"/>
        <v>0</v>
      </c>
      <c r="U5526">
        <v>0</v>
      </c>
      <c r="V5526">
        <v>0</v>
      </c>
      <c r="W5526">
        <v>0</v>
      </c>
      <c r="X5526">
        <v>0</v>
      </c>
      <c r="Y5526">
        <f t="shared" si="260"/>
        <v>0</v>
      </c>
      <c r="Z5526">
        <v>0</v>
      </c>
      <c r="AA5526">
        <v>0</v>
      </c>
      <c r="AB5526">
        <v>0</v>
      </c>
      <c r="AC5526">
        <v>0</v>
      </c>
      <c r="AD5526">
        <v>0.10412399999999999</v>
      </c>
      <c r="AE5526">
        <v>5.4999999999999997E-3</v>
      </c>
      <c r="AF5526">
        <v>0</v>
      </c>
      <c r="AG5526">
        <v>0</v>
      </c>
      <c r="AH5526">
        <v>0</v>
      </c>
    </row>
    <row r="5527" spans="1:34">
      <c r="A5527" t="s">
        <v>1531</v>
      </c>
      <c r="B5527" t="s">
        <v>2362</v>
      </c>
      <c r="C5527" t="s">
        <v>5916</v>
      </c>
      <c r="D5527" t="s">
        <v>6430</v>
      </c>
      <c r="E5527" t="s">
        <v>671</v>
      </c>
      <c r="F5527" t="s">
        <v>43</v>
      </c>
      <c r="G5527" t="s">
        <v>672</v>
      </c>
      <c r="H5527" t="s">
        <v>46</v>
      </c>
      <c r="I5527">
        <v>0.31472132542477699</v>
      </c>
      <c r="J5527">
        <v>0.3147213254247771</v>
      </c>
      <c r="K5527">
        <v>0.31472132542477721</v>
      </c>
      <c r="L5527">
        <v>2.203049277973439</v>
      </c>
      <c r="M5527">
        <v>3.1472132542477702</v>
      </c>
      <c r="N5527" t="str">
        <f t="shared" si="258"/>
        <v>10Qf-303,14721325424777</v>
      </c>
      <c r="O5527" t="s">
        <v>5918</v>
      </c>
      <c r="P5527">
        <v>15.642355351053221</v>
      </c>
      <c r="Q5527">
        <v>14.119543099738859</v>
      </c>
      <c r="R5527">
        <v>15.87238998856871</v>
      </c>
      <c r="S5527">
        <v>274.03979494412238</v>
      </c>
      <c r="T5527">
        <f t="shared" si="259"/>
        <v>319.67408338348315</v>
      </c>
      <c r="U5527">
        <v>1339670.665657253</v>
      </c>
      <c r="V5527">
        <v>2001829.0321222779</v>
      </c>
      <c r="W5527">
        <v>3168727.131775856</v>
      </c>
      <c r="X5527">
        <v>25072949.633714709</v>
      </c>
      <c r="Y5527">
        <f t="shared" si="260"/>
        <v>31583176.463270098</v>
      </c>
      <c r="Z5527">
        <v>5.3935751494062843E-2</v>
      </c>
      <c r="AA5527">
        <v>6.2233228574314271E-2</v>
      </c>
      <c r="AB5527">
        <v>7.1528528805431008E-2</v>
      </c>
      <c r="AC5527">
        <v>1.564969710629998</v>
      </c>
      <c r="AD5527">
        <v>0.10412399999999999</v>
      </c>
      <c r="AE5527">
        <v>5.4999999999999997E-3</v>
      </c>
      <c r="AF5527">
        <v>0.98865337829772881</v>
      </c>
      <c r="AG5527">
        <v>1.1219815251393299</v>
      </c>
      <c r="AH5527">
        <v>5.367472157684829</v>
      </c>
    </row>
    <row r="5528" spans="1:34">
      <c r="A5528" t="s">
        <v>1531</v>
      </c>
      <c r="B5528" t="s">
        <v>2362</v>
      </c>
      <c r="C5528" t="s">
        <v>5919</v>
      </c>
      <c r="D5528" t="s">
        <v>6431</v>
      </c>
      <c r="E5528" t="s">
        <v>671</v>
      </c>
      <c r="F5528" t="s">
        <v>254</v>
      </c>
      <c r="G5528" t="s">
        <v>672</v>
      </c>
      <c r="H5528" t="s">
        <v>46</v>
      </c>
      <c r="I5528">
        <v>0.24953695975841739</v>
      </c>
      <c r="J5528">
        <v>0.56579370576969068</v>
      </c>
      <c r="K5528">
        <v>0.24953695975841739</v>
      </c>
      <c r="L5528">
        <v>1.430501972297648</v>
      </c>
      <c r="M5528">
        <v>2.4953695975841739</v>
      </c>
      <c r="N5528" t="str">
        <f t="shared" si="258"/>
        <v>10Qf-302,49536959758417</v>
      </c>
      <c r="O5528" t="s">
        <v>5921</v>
      </c>
      <c r="P5528">
        <v>12.402546260550711</v>
      </c>
      <c r="Q5528">
        <v>54.206285589037442</v>
      </c>
      <c r="R5528">
        <v>12.584936646735279</v>
      </c>
      <c r="S5528">
        <v>177.94176057478839</v>
      </c>
      <c r="T5528">
        <f t="shared" si="259"/>
        <v>257.13552907111182</v>
      </c>
      <c r="U5528">
        <v>1062201.122006739</v>
      </c>
      <c r="V5528">
        <v>30144798.621644139</v>
      </c>
      <c r="W5528">
        <v>2512427.5696924422</v>
      </c>
      <c r="X5528">
        <v>16280572.68666367</v>
      </c>
      <c r="Y5528">
        <f t="shared" si="260"/>
        <v>50000000.000006996</v>
      </c>
      <c r="Z5528">
        <v>4.2764701222417947E-2</v>
      </c>
      <c r="AA5528">
        <v>0.31194522236046218</v>
      </c>
      <c r="AB5528">
        <v>5.6713702479515661E-2</v>
      </c>
      <c r="AC5528">
        <v>1.016178929824775</v>
      </c>
      <c r="AD5528">
        <v>0.10412399999999999</v>
      </c>
      <c r="AE5528">
        <v>5.4999999999999997E-3</v>
      </c>
      <c r="AF5528">
        <v>0.78388573746099699</v>
      </c>
      <c r="AG5528">
        <v>0.8895992615387579</v>
      </c>
      <c r="AH5528">
        <v>4.2784785965839287</v>
      </c>
    </row>
    <row r="5529" spans="1:34">
      <c r="A5529" t="s">
        <v>1531</v>
      </c>
      <c r="B5529" t="s">
        <v>2362</v>
      </c>
      <c r="C5529" t="s">
        <v>5922</v>
      </c>
      <c r="D5529" t="s">
        <v>6432</v>
      </c>
      <c r="E5529" t="s">
        <v>43</v>
      </c>
      <c r="F5529" t="s">
        <v>254</v>
      </c>
      <c r="G5529" t="s">
        <v>672</v>
      </c>
      <c r="H5529" t="s">
        <v>46</v>
      </c>
      <c r="I5529">
        <v>0.25319526414432147</v>
      </c>
      <c r="J5529">
        <v>0.54387850501811874</v>
      </c>
      <c r="K5529">
        <v>0.25319526414432147</v>
      </c>
      <c r="L5529">
        <v>1.4816836081364539</v>
      </c>
      <c r="M5529">
        <v>2.5319526414432159</v>
      </c>
      <c r="N5529" t="str">
        <f t="shared" si="258"/>
        <v>10Qf-302,53195264144322</v>
      </c>
      <c r="O5529" t="s">
        <v>5924</v>
      </c>
      <c r="P5529">
        <v>11.3592602595657</v>
      </c>
      <c r="Q5529">
        <v>52.106683528133011</v>
      </c>
      <c r="R5529">
        <v>12.769436485859909</v>
      </c>
      <c r="S5529">
        <v>184.30830222703571</v>
      </c>
      <c r="T5529">
        <f t="shared" si="259"/>
        <v>260.54368250059434</v>
      </c>
      <c r="U5529">
        <v>1610483.909458233</v>
      </c>
      <c r="V5529">
        <v>28977183.452595308</v>
      </c>
      <c r="W5529">
        <v>2549260.6897495701</v>
      </c>
      <c r="X5529">
        <v>16863071.948204461</v>
      </c>
      <c r="Y5529">
        <f t="shared" si="260"/>
        <v>50000000.00000757</v>
      </c>
      <c r="Z5529">
        <v>5.006701953278863E-2</v>
      </c>
      <c r="AA5529">
        <v>0.29986247541257371</v>
      </c>
      <c r="AB5529">
        <v>5.7545146393565651E-2</v>
      </c>
      <c r="AC5529">
        <v>1.052536586745598</v>
      </c>
      <c r="AD5529">
        <v>0.10412399999999999</v>
      </c>
      <c r="AE5529">
        <v>5.4999999999999997E-3</v>
      </c>
      <c r="AF5529">
        <v>0.7953777931235233</v>
      </c>
      <c r="AG5529">
        <v>0.90264111667450642</v>
      </c>
      <c r="AH5529">
        <v>4.3395955512412456</v>
      </c>
    </row>
    <row r="5530" spans="1:34">
      <c r="A5530" t="s">
        <v>1531</v>
      </c>
      <c r="B5530" t="s">
        <v>2369</v>
      </c>
      <c r="C5530" t="s">
        <v>5913</v>
      </c>
      <c r="D5530" t="s">
        <v>6433</v>
      </c>
      <c r="E5530" t="s">
        <v>671</v>
      </c>
      <c r="F5530" t="s">
        <v>43</v>
      </c>
      <c r="G5530" t="s">
        <v>254</v>
      </c>
      <c r="H5530" t="s">
        <v>672</v>
      </c>
      <c r="I5530">
        <v>0</v>
      </c>
      <c r="J5530">
        <v>0</v>
      </c>
      <c r="K5530">
        <v>0</v>
      </c>
      <c r="L5530">
        <v>0</v>
      </c>
      <c r="M5530">
        <v>0</v>
      </c>
      <c r="N5530" t="str">
        <f t="shared" si="258"/>
        <v>10Qf-300</v>
      </c>
      <c r="O5530" t="s">
        <v>5915</v>
      </c>
      <c r="P5530">
        <v>0</v>
      </c>
      <c r="Q5530">
        <v>0</v>
      </c>
      <c r="R5530">
        <v>0</v>
      </c>
      <c r="S5530">
        <v>0</v>
      </c>
      <c r="T5530">
        <f t="shared" si="259"/>
        <v>0</v>
      </c>
      <c r="U5530">
        <v>0</v>
      </c>
      <c r="V5530">
        <v>0</v>
      </c>
      <c r="W5530">
        <v>0</v>
      </c>
      <c r="X5530">
        <v>0</v>
      </c>
      <c r="Y5530">
        <f t="shared" si="260"/>
        <v>0</v>
      </c>
      <c r="Z5530">
        <v>0</v>
      </c>
      <c r="AA5530">
        <v>0</v>
      </c>
      <c r="AB5530">
        <v>0</v>
      </c>
      <c r="AC5530">
        <v>0</v>
      </c>
      <c r="AD5530">
        <v>0.10412399999999999</v>
      </c>
      <c r="AE5530">
        <v>5.4999999999999997E-3</v>
      </c>
      <c r="AF5530">
        <v>0</v>
      </c>
      <c r="AG5530">
        <v>0</v>
      </c>
      <c r="AH5530">
        <v>0</v>
      </c>
    </row>
    <row r="5531" spans="1:34">
      <c r="A5531" t="s">
        <v>1531</v>
      </c>
      <c r="B5531" t="s">
        <v>2369</v>
      </c>
      <c r="C5531" t="s">
        <v>5916</v>
      </c>
      <c r="D5531" t="s">
        <v>6434</v>
      </c>
      <c r="E5531" t="s">
        <v>671</v>
      </c>
      <c r="F5531" t="s">
        <v>43</v>
      </c>
      <c r="G5531" t="s">
        <v>672</v>
      </c>
      <c r="H5531" t="s">
        <v>46</v>
      </c>
      <c r="I5531">
        <v>0.31419230264312148</v>
      </c>
      <c r="J5531">
        <v>0.31419230264312148</v>
      </c>
      <c r="K5531">
        <v>0.31419230264312148</v>
      </c>
      <c r="L5531">
        <v>2.1993461185018508</v>
      </c>
      <c r="M5531">
        <v>3.1419230264312148</v>
      </c>
      <c r="N5531" t="str">
        <f t="shared" si="258"/>
        <v>10Qf-303,14192302643121</v>
      </c>
      <c r="O5531" t="s">
        <v>5918</v>
      </c>
      <c r="P5531">
        <v>15.61606173295063</v>
      </c>
      <c r="Q5531">
        <v>14.095809214034579</v>
      </c>
      <c r="R5531">
        <v>15.845709699611669</v>
      </c>
      <c r="S5531">
        <v>273.57915474311301</v>
      </c>
      <c r="T5531">
        <f t="shared" si="259"/>
        <v>319.13673538970988</v>
      </c>
      <c r="U5531">
        <v>1329050.533807487</v>
      </c>
      <c r="V5531">
        <v>1988017.543613621</v>
      </c>
      <c r="W5531">
        <v>3163400.740755809</v>
      </c>
      <c r="X5531">
        <v>25030803.898780368</v>
      </c>
      <c r="Y5531">
        <f t="shared" si="260"/>
        <v>31511272.716957286</v>
      </c>
      <c r="Z5531">
        <v>5.3845089568794323E-2</v>
      </c>
      <c r="AA5531">
        <v>6.2128619216663163E-2</v>
      </c>
      <c r="AB5531">
        <v>7.1408294750031964E-2</v>
      </c>
      <c r="AC5531">
        <v>1.562339114726125</v>
      </c>
      <c r="AD5531">
        <v>0.10412399999999999</v>
      </c>
      <c r="AE5531">
        <v>5.4999999999999997E-3</v>
      </c>
      <c r="AF5531">
        <v>0.98699152662760692</v>
      </c>
      <c r="AG5531">
        <v>0.49799479968934762</v>
      </c>
      <c r="AH5531">
        <v>4.7365333527481699</v>
      </c>
    </row>
    <row r="5532" spans="1:34">
      <c r="A5532" t="s">
        <v>1531</v>
      </c>
      <c r="B5532" t="s">
        <v>2369</v>
      </c>
      <c r="C5532" t="s">
        <v>5919</v>
      </c>
      <c r="D5532" t="s">
        <v>6435</v>
      </c>
      <c r="E5532" t="s">
        <v>671</v>
      </c>
      <c r="F5532" t="s">
        <v>254</v>
      </c>
      <c r="G5532" t="s">
        <v>672</v>
      </c>
      <c r="H5532" t="s">
        <v>46</v>
      </c>
      <c r="I5532">
        <v>0.24924251858889759</v>
      </c>
      <c r="J5532">
        <v>0.56669780226115429</v>
      </c>
      <c r="K5532">
        <v>0.24924251858889759</v>
      </c>
      <c r="L5532">
        <v>1.427242346450027</v>
      </c>
      <c r="M5532">
        <v>2.492425185888977</v>
      </c>
      <c r="N5532" t="str">
        <f t="shared" si="258"/>
        <v>10Qf-302,49242518588898</v>
      </c>
      <c r="O5532" t="s">
        <v>5921</v>
      </c>
      <c r="P5532">
        <v>12.38791187440801</v>
      </c>
      <c r="Q5532">
        <v>54.29290322390429</v>
      </c>
      <c r="R5532">
        <v>12.57008704903166</v>
      </c>
      <c r="S5532">
        <v>177.5362920236272</v>
      </c>
      <c r="T5532">
        <f t="shared" si="259"/>
        <v>256.78719417097113</v>
      </c>
      <c r="U5532">
        <v>1054309.413666181</v>
      </c>
      <c r="V5532">
        <v>30192752.738777019</v>
      </c>
      <c r="W5532">
        <v>2509463.0304407412</v>
      </c>
      <c r="X5532">
        <v>16243474.817124709</v>
      </c>
      <c r="Y5532">
        <f t="shared" si="260"/>
        <v>50000000.00000865</v>
      </c>
      <c r="Z5532">
        <v>4.2714241007408983E-2</v>
      </c>
      <c r="AA5532">
        <v>0.31244368775198028</v>
      </c>
      <c r="AB5532">
        <v>5.6646783138581021E-2</v>
      </c>
      <c r="AC5532">
        <v>1.0138634048065569</v>
      </c>
      <c r="AD5532">
        <v>0.10412399999999999</v>
      </c>
      <c r="AE5532">
        <v>5.4999999999999997E-3</v>
      </c>
      <c r="AF5532">
        <v>0.78296079137873609</v>
      </c>
      <c r="AG5532">
        <v>0.39504939196340277</v>
      </c>
      <c r="AH5532">
        <v>3.780059369231116</v>
      </c>
    </row>
    <row r="5533" spans="1:34">
      <c r="A5533" t="s">
        <v>1531</v>
      </c>
      <c r="B5533" t="s">
        <v>2369</v>
      </c>
      <c r="C5533" t="s">
        <v>5922</v>
      </c>
      <c r="D5533" t="s">
        <v>6436</v>
      </c>
      <c r="E5533" t="s">
        <v>43</v>
      </c>
      <c r="F5533" t="s">
        <v>254</v>
      </c>
      <c r="G5533" t="s">
        <v>672</v>
      </c>
      <c r="H5533" t="s">
        <v>46</v>
      </c>
      <c r="I5533">
        <v>0.25283441624689218</v>
      </c>
      <c r="J5533">
        <v>0.54500973972893441</v>
      </c>
      <c r="K5533">
        <v>0.25283441624689218</v>
      </c>
      <c r="L5533">
        <v>1.4776655902462039</v>
      </c>
      <c r="M5533">
        <v>2.5283441624689229</v>
      </c>
      <c r="N5533" t="str">
        <f t="shared" si="258"/>
        <v>10Qf-302,52834416246892</v>
      </c>
      <c r="O5533" t="s">
        <v>5924</v>
      </c>
      <c r="P5533">
        <v>11.343071310712849</v>
      </c>
      <c r="Q5533">
        <v>52.215062308556668</v>
      </c>
      <c r="R5533">
        <v>12.751237787227639</v>
      </c>
      <c r="S5533">
        <v>183.80849643070829</v>
      </c>
      <c r="T5533">
        <f t="shared" si="259"/>
        <v>260.11786783720544</v>
      </c>
      <c r="U5533">
        <v>1599782.206310313</v>
      </c>
      <c r="V5533">
        <v>29037247.446881279</v>
      </c>
      <c r="W5533">
        <v>2545627.543754505</v>
      </c>
      <c r="X5533">
        <v>16817342.80306147</v>
      </c>
      <c r="Y5533">
        <f t="shared" si="260"/>
        <v>50000000.00000757</v>
      </c>
      <c r="Z5533">
        <v>4.9995665201616538E-2</v>
      </c>
      <c r="AA5533">
        <v>0.30048617139895312</v>
      </c>
      <c r="AB5533">
        <v>5.746313441299581E-2</v>
      </c>
      <c r="AC5533">
        <v>1.049682326353931</v>
      </c>
      <c r="AD5533">
        <v>0.10412399999999999</v>
      </c>
      <c r="AE5533">
        <v>5.4999999999999997E-3</v>
      </c>
      <c r="AF5533">
        <v>0.79424423951903356</v>
      </c>
      <c r="AG5533">
        <v>0.40074254975132428</v>
      </c>
      <c r="AH5533">
        <v>3.8329549517392811</v>
      </c>
    </row>
    <row r="5534" spans="1:34">
      <c r="A5534" t="s">
        <v>1531</v>
      </c>
      <c r="B5534" t="s">
        <v>2377</v>
      </c>
      <c r="C5534" t="s">
        <v>5913</v>
      </c>
      <c r="D5534" t="s">
        <v>6437</v>
      </c>
      <c r="E5534" t="s">
        <v>671</v>
      </c>
      <c r="F5534" t="s">
        <v>43</v>
      </c>
      <c r="G5534" t="s">
        <v>254</v>
      </c>
      <c r="H5534" t="s">
        <v>672</v>
      </c>
      <c r="I5534">
        <v>0</v>
      </c>
      <c r="J5534">
        <v>0</v>
      </c>
      <c r="K5534">
        <v>0</v>
      </c>
      <c r="L5534">
        <v>0</v>
      </c>
      <c r="M5534">
        <v>0</v>
      </c>
      <c r="N5534" t="str">
        <f t="shared" si="258"/>
        <v>10Qf-300</v>
      </c>
      <c r="O5534" t="s">
        <v>5915</v>
      </c>
      <c r="P5534">
        <v>0</v>
      </c>
      <c r="Q5534">
        <v>0</v>
      </c>
      <c r="R5534">
        <v>0</v>
      </c>
      <c r="S5534">
        <v>0</v>
      </c>
      <c r="T5534">
        <f t="shared" si="259"/>
        <v>0</v>
      </c>
      <c r="U5534">
        <v>0</v>
      </c>
      <c r="V5534">
        <v>0</v>
      </c>
      <c r="W5534">
        <v>0</v>
      </c>
      <c r="X5534">
        <v>0</v>
      </c>
      <c r="Y5534">
        <f t="shared" si="260"/>
        <v>0</v>
      </c>
      <c r="Z5534">
        <v>0</v>
      </c>
      <c r="AA5534">
        <v>0</v>
      </c>
      <c r="AB5534">
        <v>0</v>
      </c>
      <c r="AC5534">
        <v>0</v>
      </c>
      <c r="AD5534">
        <v>0.10412399999999999</v>
      </c>
      <c r="AE5534">
        <v>5.4999999999999997E-3</v>
      </c>
      <c r="AF5534">
        <v>0</v>
      </c>
      <c r="AG5534">
        <v>0</v>
      </c>
      <c r="AH5534">
        <v>0</v>
      </c>
    </row>
    <row r="5535" spans="1:34">
      <c r="A5535" t="s">
        <v>1531</v>
      </c>
      <c r="B5535" t="s">
        <v>2377</v>
      </c>
      <c r="C5535" t="s">
        <v>5916</v>
      </c>
      <c r="D5535" t="s">
        <v>6438</v>
      </c>
      <c r="E5535" t="s">
        <v>671</v>
      </c>
      <c r="F5535" t="s">
        <v>43</v>
      </c>
      <c r="G5535" t="s">
        <v>672</v>
      </c>
      <c r="H5535" t="s">
        <v>46</v>
      </c>
      <c r="I5535">
        <v>0.29763808110571521</v>
      </c>
      <c r="J5535">
        <v>0.29763808110571521</v>
      </c>
      <c r="K5535">
        <v>0.29763808110571521</v>
      </c>
      <c r="L5535">
        <v>2.083466567740007</v>
      </c>
      <c r="M5535">
        <v>2.9763808110571519</v>
      </c>
      <c r="N5535" t="str">
        <f t="shared" si="258"/>
        <v>10Qf-302,97638081105715</v>
      </c>
      <c r="O5535" t="s">
        <v>5918</v>
      </c>
      <c r="P5535">
        <v>14.793279814697501</v>
      </c>
      <c r="Q5535">
        <v>13.35312663869731</v>
      </c>
      <c r="R5535">
        <v>15.010828047266569</v>
      </c>
      <c r="S5535">
        <v>259.16476617428151</v>
      </c>
      <c r="T5535">
        <f t="shared" si="259"/>
        <v>302.3220006749429</v>
      </c>
      <c r="U5535">
        <v>1220531.1152773909</v>
      </c>
      <c r="V5535">
        <v>1807096.3158956161</v>
      </c>
      <c r="W5535">
        <v>2996726.9036390889</v>
      </c>
      <c r="X5535">
        <v>23711976.32243951</v>
      </c>
      <c r="Y5535">
        <f t="shared" si="260"/>
        <v>29736330.657251604</v>
      </c>
      <c r="Z5535">
        <v>5.1008089636190093E-2</v>
      </c>
      <c r="AA5535">
        <v>5.8855175158124197E-2</v>
      </c>
      <c r="AB5535">
        <v>6.7645921448852953E-2</v>
      </c>
      <c r="AC5535">
        <v>1.4800223055485671</v>
      </c>
      <c r="AD5535">
        <v>0.10412399999999999</v>
      </c>
      <c r="AE5535">
        <v>5.4999999999999997E-3</v>
      </c>
      <c r="AF5535">
        <v>0.93498873645774416</v>
      </c>
      <c r="AG5535">
        <v>0.47175635855255871</v>
      </c>
      <c r="AH5535">
        <v>4.4927499060674556</v>
      </c>
    </row>
    <row r="5536" spans="1:34">
      <c r="A5536" t="s">
        <v>1531</v>
      </c>
      <c r="B5536" t="s">
        <v>2377</v>
      </c>
      <c r="C5536" t="s">
        <v>5919</v>
      </c>
      <c r="D5536" t="s">
        <v>6439</v>
      </c>
      <c r="E5536" t="s">
        <v>671</v>
      </c>
      <c r="F5536" t="s">
        <v>254</v>
      </c>
      <c r="G5536" t="s">
        <v>672</v>
      </c>
      <c r="H5536" t="s">
        <v>46</v>
      </c>
      <c r="I5536">
        <v>0.23708593484598761</v>
      </c>
      <c r="J5536">
        <v>0.59875146116770395</v>
      </c>
      <c r="K5536">
        <v>0.23708593484598761</v>
      </c>
      <c r="L5536">
        <v>1.2979360176001979</v>
      </c>
      <c r="M5536">
        <v>2.3708593484598768</v>
      </c>
      <c r="N5536" t="str">
        <f t="shared" si="258"/>
        <v>10Qf-302,37085934845988</v>
      </c>
      <c r="O5536" t="s">
        <v>5921</v>
      </c>
      <c r="P5536">
        <v>11.783702412259929</v>
      </c>
      <c r="Q5536">
        <v>57.363827787298582</v>
      </c>
      <c r="R5536">
        <v>11.956992153616699</v>
      </c>
      <c r="S5536">
        <v>161.45173132075411</v>
      </c>
      <c r="T5536">
        <f t="shared" si="259"/>
        <v>242.55625367392932</v>
      </c>
      <c r="U5536">
        <v>972223.57904994476</v>
      </c>
      <c r="V5536">
        <v>31868873.433522481</v>
      </c>
      <c r="W5536">
        <v>2387066.1871894212</v>
      </c>
      <c r="X5536">
        <v>14771836.80022357</v>
      </c>
      <c r="Y5536">
        <f t="shared" si="260"/>
        <v>49999999.999985412</v>
      </c>
      <c r="Z5536">
        <v>4.0630891622395443E-2</v>
      </c>
      <c r="AA5536">
        <v>0.33011618154804978</v>
      </c>
      <c r="AB5536">
        <v>5.3883886314678942E-2</v>
      </c>
      <c r="AC5536">
        <v>0.92200867869307979</v>
      </c>
      <c r="AD5536">
        <v>0.10412399999999999</v>
      </c>
      <c r="AE5536">
        <v>5.4999999999999997E-3</v>
      </c>
      <c r="AF5536">
        <v>0.74477257019682008</v>
      </c>
      <c r="AG5536">
        <v>0.37578120673089049</v>
      </c>
      <c r="AH5536">
        <v>3.6010371253875881</v>
      </c>
    </row>
    <row r="5537" spans="1:34">
      <c r="A5537" t="s">
        <v>1531</v>
      </c>
      <c r="B5537" t="s">
        <v>2377</v>
      </c>
      <c r="C5537" t="s">
        <v>5922</v>
      </c>
      <c r="D5537" t="s">
        <v>6440</v>
      </c>
      <c r="E5537" t="s">
        <v>43</v>
      </c>
      <c r="F5537" t="s">
        <v>254</v>
      </c>
      <c r="G5537" t="s">
        <v>672</v>
      </c>
      <c r="H5537" t="s">
        <v>46</v>
      </c>
      <c r="I5537">
        <v>0.23954027859231569</v>
      </c>
      <c r="J5537">
        <v>0.58129853917703467</v>
      </c>
      <c r="K5537">
        <v>0.23954027859231569</v>
      </c>
      <c r="L5537">
        <v>1.3350236895614911</v>
      </c>
      <c r="M5537">
        <v>2.395402785923157</v>
      </c>
      <c r="N5537" t="str">
        <f t="shared" si="258"/>
        <v>10Qf-302,39540278592316</v>
      </c>
      <c r="O5537" t="s">
        <v>5924</v>
      </c>
      <c r="P5537">
        <v>10.7466479532098</v>
      </c>
      <c r="Q5537">
        <v>55.691737652427918</v>
      </c>
      <c r="R5537">
        <v>12.08077245689022</v>
      </c>
      <c r="S5537">
        <v>166.06510884292061</v>
      </c>
      <c r="T5537">
        <f t="shared" si="259"/>
        <v>244.58426690544854</v>
      </c>
      <c r="U5537">
        <v>1454358.102782673</v>
      </c>
      <c r="V5537">
        <v>30939932.13143187</v>
      </c>
      <c r="W5537">
        <v>2411777.3999081571</v>
      </c>
      <c r="X5537">
        <v>15193932.36586277</v>
      </c>
      <c r="Y5537">
        <f t="shared" si="260"/>
        <v>49999999.999985471</v>
      </c>
      <c r="Z5537">
        <v>4.7366872550724477E-2</v>
      </c>
      <c r="AA5537">
        <v>0.320493671478213</v>
      </c>
      <c r="AB5537">
        <v>5.4441699157900508E-2</v>
      </c>
      <c r="AC5537">
        <v>0.94835447305978438</v>
      </c>
      <c r="AD5537">
        <v>0.10412399999999999</v>
      </c>
      <c r="AE5537">
        <v>5.4999999999999997E-3</v>
      </c>
      <c r="AF5537">
        <v>0.75248255055177704</v>
      </c>
      <c r="AG5537">
        <v>0.37967134156882038</v>
      </c>
      <c r="AH5537">
        <v>3.6371806780437539</v>
      </c>
    </row>
    <row r="5538" spans="1:34">
      <c r="A5538" t="s">
        <v>1531</v>
      </c>
      <c r="B5538" t="s">
        <v>2384</v>
      </c>
      <c r="C5538" t="s">
        <v>5913</v>
      </c>
      <c r="D5538" t="s">
        <v>6441</v>
      </c>
      <c r="E5538" t="s">
        <v>671</v>
      </c>
      <c r="F5538" t="s">
        <v>43</v>
      </c>
      <c r="G5538" t="s">
        <v>254</v>
      </c>
      <c r="H5538" t="s">
        <v>672</v>
      </c>
      <c r="I5538">
        <v>0</v>
      </c>
      <c r="J5538">
        <v>0</v>
      </c>
      <c r="K5538">
        <v>0</v>
      </c>
      <c r="L5538">
        <v>0</v>
      </c>
      <c r="M5538">
        <v>0</v>
      </c>
      <c r="N5538" t="str">
        <f t="shared" si="258"/>
        <v>10Qf-300</v>
      </c>
      <c r="O5538" t="s">
        <v>5915</v>
      </c>
      <c r="P5538">
        <v>0</v>
      </c>
      <c r="Q5538">
        <v>0</v>
      </c>
      <c r="R5538">
        <v>0</v>
      </c>
      <c r="S5538">
        <v>0</v>
      </c>
      <c r="T5538">
        <f t="shared" si="259"/>
        <v>0</v>
      </c>
      <c r="U5538">
        <v>0</v>
      </c>
      <c r="V5538">
        <v>0</v>
      </c>
      <c r="W5538">
        <v>0</v>
      </c>
      <c r="X5538">
        <v>0</v>
      </c>
      <c r="Y5538">
        <f t="shared" si="260"/>
        <v>0</v>
      </c>
      <c r="Z5538">
        <v>0</v>
      </c>
      <c r="AA5538">
        <v>0</v>
      </c>
      <c r="AB5538">
        <v>0</v>
      </c>
      <c r="AC5538">
        <v>0</v>
      </c>
      <c r="AD5538">
        <v>0.10412399999999999</v>
      </c>
      <c r="AE5538">
        <v>5.4999999999999997E-3</v>
      </c>
      <c r="AF5538">
        <v>0</v>
      </c>
      <c r="AG5538">
        <v>0</v>
      </c>
      <c r="AH5538">
        <v>0</v>
      </c>
    </row>
    <row r="5539" spans="1:34">
      <c r="A5539" t="s">
        <v>1531</v>
      </c>
      <c r="B5539" t="s">
        <v>2384</v>
      </c>
      <c r="C5539" t="s">
        <v>5916</v>
      </c>
      <c r="D5539" t="s">
        <v>6442</v>
      </c>
      <c r="E5539" t="s">
        <v>671</v>
      </c>
      <c r="F5539" t="s">
        <v>43</v>
      </c>
      <c r="G5539" t="s">
        <v>672</v>
      </c>
      <c r="H5539" t="s">
        <v>46</v>
      </c>
      <c r="I5539">
        <v>0.31375109157779563</v>
      </c>
      <c r="J5539">
        <v>0.31375109157779563</v>
      </c>
      <c r="K5539">
        <v>0.31375109157779568</v>
      </c>
      <c r="L5539">
        <v>2.1962576410445691</v>
      </c>
      <c r="M5539">
        <v>3.1375109157779559</v>
      </c>
      <c r="N5539" t="str">
        <f t="shared" si="258"/>
        <v>10Qf-303,13751091577796</v>
      </c>
      <c r="O5539" t="s">
        <v>5918</v>
      </c>
      <c r="P5539">
        <v>15.594132553987849</v>
      </c>
      <c r="Q5539">
        <v>14.076014881240191</v>
      </c>
      <c r="R5539">
        <v>15.82345803272297</v>
      </c>
      <c r="S5539">
        <v>273.19497553407518</v>
      </c>
      <c r="T5539">
        <f t="shared" si="259"/>
        <v>318.68858100202618</v>
      </c>
      <c r="U5539">
        <v>1323896.2583387259</v>
      </c>
      <c r="V5539">
        <v>1967330.674513764</v>
      </c>
      <c r="W5539">
        <v>3158958.4695762158</v>
      </c>
      <c r="X5539">
        <v>24995653.872630019</v>
      </c>
      <c r="Y5539">
        <f t="shared" si="260"/>
        <v>31445839.275058724</v>
      </c>
      <c r="Z5539">
        <v>5.376947648365072E-2</v>
      </c>
      <c r="AA5539">
        <v>6.2041373813000469E-2</v>
      </c>
      <c r="AB5539">
        <v>7.1308018169305071E-2</v>
      </c>
      <c r="AC5539">
        <v>1.560145167581622</v>
      </c>
      <c r="AD5539">
        <v>0.10412399999999999</v>
      </c>
      <c r="AE5539">
        <v>5.4999999999999997E-3</v>
      </c>
      <c r="AF5539">
        <v>0.98560552328103324</v>
      </c>
      <c r="AG5539">
        <v>0.49729548015080599</v>
      </c>
      <c r="AH5539">
        <v>4.7300359192097954</v>
      </c>
    </row>
    <row r="5540" spans="1:34">
      <c r="A5540" t="s">
        <v>1531</v>
      </c>
      <c r="B5540" t="s">
        <v>2384</v>
      </c>
      <c r="C5540" t="s">
        <v>5919</v>
      </c>
      <c r="D5540" t="s">
        <v>6443</v>
      </c>
      <c r="E5540" t="s">
        <v>671</v>
      </c>
      <c r="F5540" t="s">
        <v>254</v>
      </c>
      <c r="G5540" t="s">
        <v>672</v>
      </c>
      <c r="H5540" t="s">
        <v>46</v>
      </c>
      <c r="I5540">
        <v>0.2488446733323994</v>
      </c>
      <c r="J5540">
        <v>0.56789710303136698</v>
      </c>
      <c r="K5540">
        <v>0.2488446733323996</v>
      </c>
      <c r="L5540">
        <v>1.422860283627829</v>
      </c>
      <c r="M5540">
        <v>2.488446733323995</v>
      </c>
      <c r="N5540" t="str">
        <f t="shared" si="258"/>
        <v>10Qf-302,488446733324</v>
      </c>
      <c r="O5540" t="s">
        <v>5921</v>
      </c>
      <c r="P5540">
        <v>12.368138073352499</v>
      </c>
      <c r="Q5540">
        <v>54.407803123628113</v>
      </c>
      <c r="R5540">
        <v>12.550022456784159</v>
      </c>
      <c r="S5540">
        <v>176.9912022658838</v>
      </c>
      <c r="T5540">
        <f t="shared" si="259"/>
        <v>256.31716591964857</v>
      </c>
      <c r="U5540">
        <v>1050018.75937888</v>
      </c>
      <c r="V5540">
        <v>30250921.389809132</v>
      </c>
      <c r="W5540">
        <v>2505457.381771042</v>
      </c>
      <c r="X5540">
        <v>16193602.46904278</v>
      </c>
      <c r="Y5540">
        <f t="shared" si="260"/>
        <v>50000000.000001833</v>
      </c>
      <c r="Z5540">
        <v>4.2646059790713182E-2</v>
      </c>
      <c r="AA5540">
        <v>0.31310491134217933</v>
      </c>
      <c r="AB5540">
        <v>5.655636255506602E-2</v>
      </c>
      <c r="AC5540">
        <v>1.0107505395359599</v>
      </c>
      <c r="AD5540">
        <v>0.10412399999999999</v>
      </c>
      <c r="AE5540">
        <v>5.4999999999999997E-3</v>
      </c>
      <c r="AF5540">
        <v>0.78171101570387291</v>
      </c>
      <c r="AG5540">
        <v>0.3944188072318533</v>
      </c>
      <c r="AH5540">
        <v>3.774200556259721</v>
      </c>
    </row>
    <row r="5541" spans="1:34">
      <c r="A5541" t="s">
        <v>1531</v>
      </c>
      <c r="B5541" t="s">
        <v>2384</v>
      </c>
      <c r="C5541" t="s">
        <v>5922</v>
      </c>
      <c r="D5541" t="s">
        <v>6444</v>
      </c>
      <c r="E5541" t="s">
        <v>43</v>
      </c>
      <c r="F5541" t="s">
        <v>254</v>
      </c>
      <c r="G5541" t="s">
        <v>672</v>
      </c>
      <c r="H5541" t="s">
        <v>46</v>
      </c>
      <c r="I5541">
        <v>0.25219167595186343</v>
      </c>
      <c r="J5541">
        <v>0.54713305418444946</v>
      </c>
      <c r="K5541">
        <v>0.25219167595186343</v>
      </c>
      <c r="L5541">
        <v>1.4704003534304571</v>
      </c>
      <c r="M5541">
        <v>2.5219167595186338</v>
      </c>
      <c r="N5541" t="str">
        <f t="shared" si="258"/>
        <v>10Qf-302,52191675951863</v>
      </c>
      <c r="O5541" t="s">
        <v>5924</v>
      </c>
      <c r="P5541">
        <v>11.31423564384041</v>
      </c>
      <c r="Q5541">
        <v>52.41848802467419</v>
      </c>
      <c r="R5541">
        <v>12.718822365075059</v>
      </c>
      <c r="S5541">
        <v>182.90476539431529</v>
      </c>
      <c r="T5541">
        <f t="shared" si="259"/>
        <v>259.35631142790498</v>
      </c>
      <c r="U5541">
        <v>1581331.2950151609</v>
      </c>
      <c r="V5541">
        <v>29144855.509125169</v>
      </c>
      <c r="W5541">
        <v>2539156.204042159</v>
      </c>
      <c r="X5541">
        <v>16734656.99181816</v>
      </c>
      <c r="Y5541">
        <f t="shared" si="260"/>
        <v>50000000.000000648</v>
      </c>
      <c r="Z5541">
        <v>4.9868569258434213E-2</v>
      </c>
      <c r="AA5541">
        <v>0.30165684154464822</v>
      </c>
      <c r="AB5541">
        <v>5.7317055123181783E-2</v>
      </c>
      <c r="AC5541">
        <v>1.0445213543907179</v>
      </c>
      <c r="AD5541">
        <v>0.10412399999999999</v>
      </c>
      <c r="AE5541">
        <v>5.4999999999999997E-3</v>
      </c>
      <c r="AF5541">
        <v>0.79222516005820953</v>
      </c>
      <c r="AG5541">
        <v>0.39972380638370347</v>
      </c>
      <c r="AH5541">
        <v>3.8234897259605471</v>
      </c>
    </row>
    <row r="5542" spans="1:34">
      <c r="A5542" t="s">
        <v>1531</v>
      </c>
      <c r="B5542" t="s">
        <v>2391</v>
      </c>
      <c r="C5542" t="s">
        <v>5913</v>
      </c>
      <c r="D5542" t="s">
        <v>6445</v>
      </c>
      <c r="E5542" t="s">
        <v>671</v>
      </c>
      <c r="F5542" t="s">
        <v>43</v>
      </c>
      <c r="G5542" t="s">
        <v>254</v>
      </c>
      <c r="H5542" t="s">
        <v>672</v>
      </c>
      <c r="I5542">
        <v>0</v>
      </c>
      <c r="J5542">
        <v>0</v>
      </c>
      <c r="K5542">
        <v>0</v>
      </c>
      <c r="L5542">
        <v>0</v>
      </c>
      <c r="M5542">
        <v>0</v>
      </c>
      <c r="N5542" t="str">
        <f t="shared" si="258"/>
        <v>10Qf-300</v>
      </c>
      <c r="O5542" t="s">
        <v>5915</v>
      </c>
      <c r="P5542">
        <v>0</v>
      </c>
      <c r="Q5542">
        <v>0</v>
      </c>
      <c r="R5542">
        <v>0</v>
      </c>
      <c r="S5542">
        <v>0</v>
      </c>
      <c r="T5542">
        <f t="shared" si="259"/>
        <v>0</v>
      </c>
      <c r="U5542">
        <v>0</v>
      </c>
      <c r="V5542">
        <v>0</v>
      </c>
      <c r="W5542">
        <v>0</v>
      </c>
      <c r="X5542">
        <v>0</v>
      </c>
      <c r="Y5542">
        <f t="shared" si="260"/>
        <v>0</v>
      </c>
      <c r="Z5542">
        <v>0</v>
      </c>
      <c r="AA5542">
        <v>0</v>
      </c>
      <c r="AB5542">
        <v>0</v>
      </c>
      <c r="AC5542">
        <v>0</v>
      </c>
      <c r="AD5542">
        <v>0.10412399999999999</v>
      </c>
      <c r="AE5542">
        <v>5.4999999999999997E-3</v>
      </c>
      <c r="AF5542">
        <v>0</v>
      </c>
      <c r="AG5542">
        <v>0</v>
      </c>
      <c r="AH5542">
        <v>0</v>
      </c>
    </row>
    <row r="5543" spans="1:34">
      <c r="A5543" t="s">
        <v>1531</v>
      </c>
      <c r="B5543" t="s">
        <v>2391</v>
      </c>
      <c r="C5543" t="s">
        <v>5916</v>
      </c>
      <c r="D5543" t="s">
        <v>6446</v>
      </c>
      <c r="E5543" t="s">
        <v>671</v>
      </c>
      <c r="F5543" t="s">
        <v>43</v>
      </c>
      <c r="G5543" t="s">
        <v>672</v>
      </c>
      <c r="H5543" t="s">
        <v>46</v>
      </c>
      <c r="I5543">
        <v>0.31509190077636351</v>
      </c>
      <c r="J5543">
        <v>0.31509190077636351</v>
      </c>
      <c r="K5543">
        <v>0.31509190077636351</v>
      </c>
      <c r="L5543">
        <v>2.205643305434545</v>
      </c>
      <c r="M5543">
        <v>3.150919007763636</v>
      </c>
      <c r="N5543" t="str">
        <f t="shared" si="258"/>
        <v>10Qf-303,15091900776364</v>
      </c>
      <c r="O5543" t="s">
        <v>5918</v>
      </c>
      <c r="P5543">
        <v>15.660773776706559</v>
      </c>
      <c r="Q5543">
        <v>14.13616845755776</v>
      </c>
      <c r="R5543">
        <v>15.891079273422831</v>
      </c>
      <c r="S5543">
        <v>274.36246895810308</v>
      </c>
      <c r="T5543">
        <f t="shared" si="259"/>
        <v>320.05049046579023</v>
      </c>
      <c r="U5543">
        <v>1349659.2545161101</v>
      </c>
      <c r="V5543">
        <v>2004479.4517592229</v>
      </c>
      <c r="W5543">
        <v>3172458.2172666602</v>
      </c>
      <c r="X5543">
        <v>25102472.31417904</v>
      </c>
      <c r="Y5543">
        <f t="shared" si="260"/>
        <v>31629069.237721033</v>
      </c>
      <c r="Z5543">
        <v>5.3999259297501379E-2</v>
      </c>
      <c r="AA5543">
        <v>6.2306506419494159E-2</v>
      </c>
      <c r="AB5543">
        <v>7.1612751600549043E-2</v>
      </c>
      <c r="AC5543">
        <v>1.566812417665997</v>
      </c>
      <c r="AD5543">
        <v>0.10412399999999999</v>
      </c>
      <c r="AE5543">
        <v>5.4999999999999997E-3</v>
      </c>
      <c r="AF5543">
        <v>0.98981748934983316</v>
      </c>
      <c r="AG5543">
        <v>1.1233026262677359</v>
      </c>
      <c r="AH5543">
        <v>5.3736631233812044</v>
      </c>
    </row>
    <row r="5544" spans="1:34">
      <c r="A5544" t="s">
        <v>1531</v>
      </c>
      <c r="B5544" t="s">
        <v>2391</v>
      </c>
      <c r="C5544" t="s">
        <v>5919</v>
      </c>
      <c r="D5544" t="s">
        <v>6447</v>
      </c>
      <c r="E5544" t="s">
        <v>671</v>
      </c>
      <c r="F5544" t="s">
        <v>254</v>
      </c>
      <c r="G5544" t="s">
        <v>672</v>
      </c>
      <c r="H5544" t="s">
        <v>46</v>
      </c>
      <c r="I5544">
        <v>0.24983374160122179</v>
      </c>
      <c r="J5544">
        <v>0.56488545309148031</v>
      </c>
      <c r="K5544">
        <v>0.24983374160122179</v>
      </c>
      <c r="L5544">
        <v>1.4337844797182939</v>
      </c>
      <c r="M5544">
        <v>2.4983374160122178</v>
      </c>
      <c r="N5544" t="str">
        <f t="shared" si="258"/>
        <v>10Qf-302,49833741601222</v>
      </c>
      <c r="O5544" t="s">
        <v>5921</v>
      </c>
      <c r="P5544">
        <v>12.41729698340249</v>
      </c>
      <c r="Q5544">
        <v>54.11926976761697</v>
      </c>
      <c r="R5544">
        <v>12.59990429198194</v>
      </c>
      <c r="S5544">
        <v>178.35007539073479</v>
      </c>
      <c r="T5544">
        <f t="shared" si="259"/>
        <v>257.48654643373618</v>
      </c>
      <c r="U5544">
        <v>1070133.5724963499</v>
      </c>
      <c r="V5544">
        <v>30096519.779975791</v>
      </c>
      <c r="W5544">
        <v>2515415.675681903</v>
      </c>
      <c r="X5544">
        <v>16317930.97186093</v>
      </c>
      <c r="Y5544">
        <f t="shared" si="260"/>
        <v>50000000.000014976</v>
      </c>
      <c r="Z5544">
        <v>4.2815562573169583E-2</v>
      </c>
      <c r="AA5544">
        <v>0.31144446549311888</v>
      </c>
      <c r="AB5544">
        <v>5.6781153798752801E-2</v>
      </c>
      <c r="AC5544">
        <v>1.0185107091179531</v>
      </c>
      <c r="AD5544">
        <v>0.10412399999999999</v>
      </c>
      <c r="AE5544">
        <v>5.4999999999999997E-3</v>
      </c>
      <c r="AF5544">
        <v>0.7848180364436288</v>
      </c>
      <c r="AG5544">
        <v>0.89065728880835582</v>
      </c>
      <c r="AH5544">
        <v>4.2834367412642029</v>
      </c>
    </row>
    <row r="5545" spans="1:34">
      <c r="A5545" t="s">
        <v>1531</v>
      </c>
      <c r="B5545" t="s">
        <v>2391</v>
      </c>
      <c r="C5545" t="s">
        <v>5922</v>
      </c>
      <c r="D5545" t="s">
        <v>6448</v>
      </c>
      <c r="E5545" t="s">
        <v>43</v>
      </c>
      <c r="F5545" t="s">
        <v>254</v>
      </c>
      <c r="G5545" t="s">
        <v>672</v>
      </c>
      <c r="H5545" t="s">
        <v>46</v>
      </c>
      <c r="I5545">
        <v>0.25339197808208908</v>
      </c>
      <c r="J5545">
        <v>0.54336569386853417</v>
      </c>
      <c r="K5545">
        <v>0.25339197808208902</v>
      </c>
      <c r="L5545">
        <v>1.483770130788179</v>
      </c>
      <c r="M5545">
        <v>2.5339197808208911</v>
      </c>
      <c r="N5545" t="str">
        <f t="shared" si="258"/>
        <v>10Qf-302,53391978082089</v>
      </c>
      <c r="O5545" t="s">
        <v>5924</v>
      </c>
      <c r="P5545">
        <v>11.36808556213736</v>
      </c>
      <c r="Q5545">
        <v>52.057553275632571</v>
      </c>
      <c r="R5545">
        <v>12.779357390750031</v>
      </c>
      <c r="S5545">
        <v>184.56784714295819</v>
      </c>
      <c r="T5545">
        <f t="shared" si="259"/>
        <v>260.77284337147813</v>
      </c>
      <c r="U5545">
        <v>1611971.021961198</v>
      </c>
      <c r="V5545">
        <v>28949968.99597317</v>
      </c>
      <c r="W5545">
        <v>2551241.276196836</v>
      </c>
      <c r="X5545">
        <v>16886818.705882259</v>
      </c>
      <c r="Y5545">
        <f t="shared" si="260"/>
        <v>50000000.000013463</v>
      </c>
      <c r="Z5545">
        <v>5.0105917892905527E-2</v>
      </c>
      <c r="AA5545">
        <v>0.29957974164149281</v>
      </c>
      <c r="AB5545">
        <v>5.7589854703512681E-2</v>
      </c>
      <c r="AC5545">
        <v>1.054018779987093</v>
      </c>
      <c r="AD5545">
        <v>0.10412399999999999</v>
      </c>
      <c r="AE5545">
        <v>5.4999999999999997E-3</v>
      </c>
      <c r="AF5545">
        <v>0.7959957426662484</v>
      </c>
      <c r="AG5545">
        <v>0.90334240186264747</v>
      </c>
      <c r="AH5545">
        <v>4.3428819253497863</v>
      </c>
    </row>
    <row r="5546" spans="1:34">
      <c r="A5546" t="s">
        <v>1172</v>
      </c>
      <c r="B5546" t="s">
        <v>1173</v>
      </c>
      <c r="C5546" t="s">
        <v>6449</v>
      </c>
      <c r="D5546" t="s">
        <v>6450</v>
      </c>
      <c r="E5546" t="s">
        <v>489</v>
      </c>
      <c r="F5546" t="s">
        <v>671</v>
      </c>
      <c r="G5546" t="s">
        <v>1179</v>
      </c>
      <c r="H5546" t="s">
        <v>38</v>
      </c>
      <c r="I5546">
        <v>0.84465852574623024</v>
      </c>
      <c r="J5546">
        <v>0.15091585924939671</v>
      </c>
      <c r="K5546">
        <v>0.15091585924939671</v>
      </c>
      <c r="L5546">
        <v>0.36266834824894328</v>
      </c>
      <c r="M5546">
        <v>1.509158592493967</v>
      </c>
      <c r="N5546" t="str">
        <f t="shared" si="258"/>
        <v>03Vb-731,50915859249397</v>
      </c>
      <c r="O5546" t="s">
        <v>6451</v>
      </c>
      <c r="P5546">
        <v>169.1006368543953</v>
      </c>
      <c r="Q5546">
        <v>10.26227842895897</v>
      </c>
      <c r="R5546">
        <v>11.46960530295415</v>
      </c>
      <c r="S5546">
        <v>780.82495377997486</v>
      </c>
      <c r="T5546">
        <f t="shared" si="259"/>
        <v>971.65747436628328</v>
      </c>
      <c r="U5546">
        <v>15830938.088848449</v>
      </c>
      <c r="V5546">
        <v>831848.2161826744</v>
      </c>
      <c r="W5546">
        <v>793062.84035557962</v>
      </c>
      <c r="X5546">
        <v>32544150.854613312</v>
      </c>
      <c r="Y5546">
        <f t="shared" si="260"/>
        <v>50000000.000000015</v>
      </c>
      <c r="Z5546">
        <v>0.68693661856626609</v>
      </c>
      <c r="AA5546">
        <v>3.5384933194855771E-2</v>
      </c>
      <c r="AB5546">
        <v>4.1611466503821817E-2</v>
      </c>
      <c r="AC5546">
        <v>0.6826772566498146</v>
      </c>
      <c r="AD5546">
        <v>0.10544000000000001</v>
      </c>
      <c r="AE5546">
        <v>5.4999999999999997E-3</v>
      </c>
      <c r="AF5546">
        <v>0.47408123324417811</v>
      </c>
      <c r="AG5546">
        <v>0.53801503822409913</v>
      </c>
      <c r="AH5546">
        <v>2.6321948639622441</v>
      </c>
    </row>
    <row r="5547" spans="1:34">
      <c r="A5547" t="s">
        <v>1181</v>
      </c>
      <c r="B5547" t="s">
        <v>1182</v>
      </c>
      <c r="C5547" t="s">
        <v>6452</v>
      </c>
      <c r="D5547" t="s">
        <v>6453</v>
      </c>
      <c r="E5547" t="s">
        <v>489</v>
      </c>
      <c r="F5547" t="s">
        <v>671</v>
      </c>
      <c r="G5547" t="s">
        <v>46</v>
      </c>
      <c r="H5547" t="s">
        <v>38</v>
      </c>
      <c r="I5547">
        <v>0.17932156010470909</v>
      </c>
      <c r="J5547">
        <v>0.17932156010470909</v>
      </c>
      <c r="K5547">
        <v>0.99457248083767325</v>
      </c>
      <c r="L5547">
        <v>0.44000000000000011</v>
      </c>
      <c r="M5547">
        <v>1.7932156010470921</v>
      </c>
      <c r="N5547" t="str">
        <f t="shared" si="258"/>
        <v>09Vf2s1-381,79321560104709</v>
      </c>
      <c r="O5547" t="s">
        <v>6454</v>
      </c>
      <c r="P5547">
        <v>22.85894238190512</v>
      </c>
      <c r="Q5547">
        <v>9.5231360770675817</v>
      </c>
      <c r="R5547">
        <v>133.36883467573901</v>
      </c>
      <c r="S5547">
        <v>739.83568493150688</v>
      </c>
      <c r="T5547">
        <f t="shared" si="259"/>
        <v>905.58659806621858</v>
      </c>
      <c r="U5547">
        <v>2140018.5614681682</v>
      </c>
      <c r="V5547">
        <v>793647.01610950753</v>
      </c>
      <c r="W5547">
        <v>12202425.108418539</v>
      </c>
      <c r="X5547">
        <v>30873703.343798772</v>
      </c>
      <c r="Y5547">
        <f t="shared" si="260"/>
        <v>46009794.029794991</v>
      </c>
      <c r="Z5547">
        <v>9.2859760175521E-2</v>
      </c>
      <c r="AA5547">
        <v>3.283632735413327E-2</v>
      </c>
      <c r="AB5547">
        <v>0.76163458906437187</v>
      </c>
      <c r="AC5547">
        <v>0.64684023392904877</v>
      </c>
      <c r="AD5547">
        <v>0.10544000000000001</v>
      </c>
      <c r="AE5547">
        <v>5.4999999999999997E-3</v>
      </c>
      <c r="AF5547">
        <v>0.56331380137604969</v>
      </c>
      <c r="AG5547">
        <v>0.63928136177328809</v>
      </c>
      <c r="AH5547">
        <v>3.10675076419643</v>
      </c>
    </row>
    <row r="5548" spans="1:34">
      <c r="A5548" t="s">
        <v>1172</v>
      </c>
      <c r="B5548" t="s">
        <v>1188</v>
      </c>
      <c r="C5548" t="s">
        <v>6449</v>
      </c>
      <c r="D5548" t="s">
        <v>6455</v>
      </c>
      <c r="E5548" t="s">
        <v>489</v>
      </c>
      <c r="F5548" t="s">
        <v>671</v>
      </c>
      <c r="G5548" t="s">
        <v>1179</v>
      </c>
      <c r="H5548" t="s">
        <v>38</v>
      </c>
      <c r="I5548">
        <v>0.84579836413746112</v>
      </c>
      <c r="J5548">
        <v>0.15102485773065141</v>
      </c>
      <c r="K5548">
        <v>0.1510248577306513</v>
      </c>
      <c r="L5548">
        <v>0.36240049770774968</v>
      </c>
      <c r="M5548">
        <v>1.510248577306514</v>
      </c>
      <c r="N5548" t="str">
        <f t="shared" si="258"/>
        <v>03Vb-731,51024857730651</v>
      </c>
      <c r="O5548" t="s">
        <v>6451</v>
      </c>
      <c r="P5548">
        <v>169.32883250031969</v>
      </c>
      <c r="Q5548">
        <v>10.269690325684291</v>
      </c>
      <c r="R5548">
        <v>11.477889187529501</v>
      </c>
      <c r="S5548">
        <v>780.24827156478523</v>
      </c>
      <c r="T5548">
        <f t="shared" si="259"/>
        <v>971.32468357831874</v>
      </c>
      <c r="U5548">
        <v>15852301.409590321</v>
      </c>
      <c r="V5548">
        <v>832772.29977890325</v>
      </c>
      <c r="W5548">
        <v>794258.46804600488</v>
      </c>
      <c r="X5548">
        <v>32520667.822591159</v>
      </c>
      <c r="Y5548">
        <f t="shared" si="260"/>
        <v>50000000.000006393</v>
      </c>
      <c r="Z5548">
        <v>0.68786361652617234</v>
      </c>
      <c r="AA5548">
        <v>3.5410489846070037E-2</v>
      </c>
      <c r="AB5548">
        <v>4.1641520248168203E-2</v>
      </c>
      <c r="AC5548">
        <v>0.6821730619122891</v>
      </c>
      <c r="AD5548">
        <v>0.10544000000000001</v>
      </c>
      <c r="AE5548">
        <v>5.4999999999999997E-3</v>
      </c>
      <c r="AF5548">
        <v>0.47442363685021371</v>
      </c>
      <c r="AG5548">
        <v>0.53840361780977208</v>
      </c>
      <c r="AH5548">
        <v>2.634015831966499</v>
      </c>
    </row>
    <row r="5549" spans="1:34">
      <c r="A5549" t="s">
        <v>1181</v>
      </c>
      <c r="B5549" t="s">
        <v>1191</v>
      </c>
      <c r="C5549" t="s">
        <v>6452</v>
      </c>
      <c r="D5549" t="s">
        <v>6456</v>
      </c>
      <c r="E5549" t="s">
        <v>489</v>
      </c>
      <c r="F5549" t="s">
        <v>671</v>
      </c>
      <c r="G5549" t="s">
        <v>46</v>
      </c>
      <c r="H5549" t="s">
        <v>38</v>
      </c>
      <c r="I5549">
        <v>0.17994204908038811</v>
      </c>
      <c r="J5549">
        <v>0.17994204908038811</v>
      </c>
      <c r="K5549">
        <v>0.99953639264310479</v>
      </c>
      <c r="L5549">
        <v>0.44</v>
      </c>
      <c r="M5549">
        <v>1.7994204908038809</v>
      </c>
      <c r="N5549" t="str">
        <f t="shared" si="258"/>
        <v>09Vf2s1-381,79942049080388</v>
      </c>
      <c r="O5549" t="s">
        <v>6454</v>
      </c>
      <c r="P5549">
        <v>22.938038959781039</v>
      </c>
      <c r="Q5549">
        <v>9.5560880597865605</v>
      </c>
      <c r="R5549">
        <v>134.03447860383761</v>
      </c>
      <c r="S5549">
        <v>739.83568493150676</v>
      </c>
      <c r="T5549">
        <f t="shared" si="259"/>
        <v>906.36429055491203</v>
      </c>
      <c r="U5549">
        <v>2147423.4598215171</v>
      </c>
      <c r="V5549">
        <v>796724.8226189831</v>
      </c>
      <c r="W5549">
        <v>12263327.418926431</v>
      </c>
      <c r="X5549">
        <v>30874280.997898489</v>
      </c>
      <c r="Y5549">
        <f t="shared" si="260"/>
        <v>46081756.69926542</v>
      </c>
      <c r="Z5549">
        <v>9.3181073783541471E-2</v>
      </c>
      <c r="AA5549">
        <v>3.2949947708055732E-2</v>
      </c>
      <c r="AB5549">
        <v>0.76543590772231151</v>
      </c>
      <c r="AC5549">
        <v>0.64684023392904877</v>
      </c>
      <c r="AD5549">
        <v>0.10544000000000001</v>
      </c>
      <c r="AE5549">
        <v>5.4999999999999997E-3</v>
      </c>
      <c r="AF5549">
        <v>0.56526298140436049</v>
      </c>
      <c r="AG5549">
        <v>0.64149340497158347</v>
      </c>
      <c r="AH5549">
        <v>3.117116877179825</v>
      </c>
    </row>
    <row r="5550" spans="1:34">
      <c r="A5550" t="s">
        <v>1194</v>
      </c>
      <c r="B5550" t="s">
        <v>1195</v>
      </c>
      <c r="C5550" t="s">
        <v>6457</v>
      </c>
      <c r="D5550" t="s">
        <v>6458</v>
      </c>
      <c r="E5550" t="s">
        <v>489</v>
      </c>
      <c r="F5550" t="s">
        <v>671</v>
      </c>
      <c r="G5550" t="s">
        <v>43</v>
      </c>
      <c r="H5550" t="s">
        <v>38</v>
      </c>
      <c r="I5550">
        <v>1.197254983700724</v>
      </c>
      <c r="J5550">
        <v>0.19517802965309369</v>
      </c>
      <c r="K5550">
        <v>0.1951780296530938</v>
      </c>
      <c r="L5550">
        <v>0.36416925352402618</v>
      </c>
      <c r="M5550">
        <v>1.9517802965309381</v>
      </c>
      <c r="N5550" t="str">
        <f t="shared" si="258"/>
        <v>05Qd-611,95178029653094</v>
      </c>
      <c r="O5550" t="s">
        <v>6459</v>
      </c>
      <c r="P5550">
        <v>184.3772674899115</v>
      </c>
      <c r="Q5550">
        <v>12.27545845378329</v>
      </c>
      <c r="R5550">
        <v>11.23160843367349</v>
      </c>
      <c r="S5550">
        <v>725.1789419516931</v>
      </c>
      <c r="T5550">
        <f t="shared" si="259"/>
        <v>933.06327632906141</v>
      </c>
      <c r="U5550">
        <v>17261112.441209421</v>
      </c>
      <c r="V5550">
        <v>1005666.6839790069</v>
      </c>
      <c r="W5550">
        <v>1494218.64046943</v>
      </c>
      <c r="X5550">
        <v>30239002.23435773</v>
      </c>
      <c r="Y5550">
        <f t="shared" si="260"/>
        <v>50000000.000015587</v>
      </c>
      <c r="Z5550">
        <v>0.74899479402354296</v>
      </c>
      <c r="AA5550">
        <v>4.2326495069322768E-2</v>
      </c>
      <c r="AB5550">
        <v>4.9504381974153647E-2</v>
      </c>
      <c r="AC5550">
        <v>0.63402580600837022</v>
      </c>
      <c r="AD5550">
        <v>0.10544000000000001</v>
      </c>
      <c r="AE5550">
        <v>5.4999999999999997E-3</v>
      </c>
      <c r="AF5550">
        <v>0.61312470048092282</v>
      </c>
      <c r="AG5550">
        <v>0.69580967571327923</v>
      </c>
      <c r="AH5550">
        <v>3.37165467272514</v>
      </c>
    </row>
    <row r="5551" spans="1:34">
      <c r="A5551" t="s">
        <v>1194</v>
      </c>
      <c r="B5551" t="s">
        <v>1195</v>
      </c>
      <c r="C5551" t="s">
        <v>6460</v>
      </c>
      <c r="D5551" t="s">
        <v>6461</v>
      </c>
      <c r="E5551" t="s">
        <v>489</v>
      </c>
      <c r="F5551" t="s">
        <v>671</v>
      </c>
      <c r="G5551" t="s">
        <v>49</v>
      </c>
      <c r="H5551" t="s">
        <v>38</v>
      </c>
      <c r="I5551">
        <v>0.13414704764731611</v>
      </c>
      <c r="J5551">
        <v>0.13414704764731611</v>
      </c>
      <c r="K5551">
        <v>0.63317638117852848</v>
      </c>
      <c r="L5551">
        <v>0.44000000000000011</v>
      </c>
      <c r="M5551">
        <v>1.3414704764731611</v>
      </c>
      <c r="N5551" t="str">
        <f t="shared" si="258"/>
        <v>05Qd-611,34147047647316</v>
      </c>
      <c r="O5551" t="s">
        <v>6462</v>
      </c>
      <c r="P5551">
        <v>20.658645337686671</v>
      </c>
      <c r="Q5551">
        <v>8.4369973045591422</v>
      </c>
      <c r="R5551">
        <v>80.767403568241107</v>
      </c>
      <c r="S5551">
        <v>876.18252054794527</v>
      </c>
      <c r="T5551">
        <f t="shared" si="259"/>
        <v>986.04556675843219</v>
      </c>
      <c r="U5551">
        <v>1934030.1812227911</v>
      </c>
      <c r="V5551">
        <v>691200.83245451376</v>
      </c>
      <c r="W5551">
        <v>8245462.698353461</v>
      </c>
      <c r="X5551">
        <v>36535651.63550961</v>
      </c>
      <c r="Y5551">
        <f t="shared" si="260"/>
        <v>47406345.347540379</v>
      </c>
      <c r="Z5551">
        <v>8.3921505184215289E-2</v>
      </c>
      <c r="AA5551">
        <v>2.90912576630693E-2</v>
      </c>
      <c r="AB5551">
        <v>0.61989496669672184</v>
      </c>
      <c r="AC5551">
        <v>0.76604862146957076</v>
      </c>
      <c r="AD5551">
        <v>0.10544000000000001</v>
      </c>
      <c r="AE5551">
        <v>5.4999999999999997E-3</v>
      </c>
      <c r="AF5551">
        <v>0.42140433815910799</v>
      </c>
      <c r="AG5551">
        <v>0.47823422486268169</v>
      </c>
      <c r="AH5551">
        <v>2.35204903949495</v>
      </c>
    </row>
    <row r="5552" spans="1:34">
      <c r="A5552" t="s">
        <v>1194</v>
      </c>
      <c r="B5552" t="s">
        <v>1195</v>
      </c>
      <c r="C5552" t="s">
        <v>6463</v>
      </c>
      <c r="D5552" t="s">
        <v>6464</v>
      </c>
      <c r="E5552" t="s">
        <v>489</v>
      </c>
      <c r="F5552" t="s">
        <v>43</v>
      </c>
      <c r="G5552" t="s">
        <v>49</v>
      </c>
      <c r="H5552" t="s">
        <v>38</v>
      </c>
      <c r="I5552">
        <v>0.1346682680493142</v>
      </c>
      <c r="J5552">
        <v>0.1346682680493142</v>
      </c>
      <c r="K5552">
        <v>0.63734614439451365</v>
      </c>
      <c r="L5552">
        <v>0.44</v>
      </c>
      <c r="M5552">
        <v>1.346682680493142</v>
      </c>
      <c r="N5552" t="str">
        <f t="shared" si="258"/>
        <v>05Qd-611,34668268049314</v>
      </c>
      <c r="O5552" t="s">
        <v>6465</v>
      </c>
      <c r="P5552">
        <v>20.738913279594382</v>
      </c>
      <c r="Q5552">
        <v>7.749546697746899</v>
      </c>
      <c r="R5552">
        <v>81.29929477337835</v>
      </c>
      <c r="S5552">
        <v>876.18252054794527</v>
      </c>
      <c r="T5552">
        <f t="shared" si="259"/>
        <v>985.97027529866489</v>
      </c>
      <c r="U5552">
        <v>1941544.740851294</v>
      </c>
      <c r="V5552">
        <v>1030975.857050463</v>
      </c>
      <c r="W5552">
        <v>8299762.9345599627</v>
      </c>
      <c r="X5552">
        <v>36535651.635509603</v>
      </c>
      <c r="Y5552">
        <f t="shared" si="260"/>
        <v>47807935.16797132</v>
      </c>
      <c r="Z5552">
        <v>8.4247577218118E-2</v>
      </c>
      <c r="AA5552">
        <v>3.4156863829193231E-2</v>
      </c>
      <c r="AB5552">
        <v>0.62397726557384559</v>
      </c>
      <c r="AC5552">
        <v>0.76604862146957065</v>
      </c>
      <c r="AD5552">
        <v>0.10544000000000001</v>
      </c>
      <c r="AE5552">
        <v>5.4999999999999997E-3</v>
      </c>
      <c r="AF5552">
        <v>0.42304167973606549</v>
      </c>
      <c r="AG5552">
        <v>0.48009237559580509</v>
      </c>
      <c r="AH5552">
        <v>2.3607567358250132</v>
      </c>
    </row>
    <row r="5553" spans="1:34">
      <c r="A5553" t="s">
        <v>1194</v>
      </c>
      <c r="B5553" t="s">
        <v>1195</v>
      </c>
      <c r="C5553" t="s">
        <v>6466</v>
      </c>
      <c r="D5553" t="s">
        <v>6467</v>
      </c>
      <c r="E5553" t="s">
        <v>489</v>
      </c>
      <c r="F5553" t="s">
        <v>671</v>
      </c>
      <c r="G5553" t="s">
        <v>1179</v>
      </c>
      <c r="H5553" t="s">
        <v>38</v>
      </c>
      <c r="I5553">
        <v>1.096432212159562</v>
      </c>
      <c r="J5553">
        <v>0.1856982356392797</v>
      </c>
      <c r="K5553">
        <v>0.1856982356392797</v>
      </c>
      <c r="L5553">
        <v>0.38915367295467629</v>
      </c>
      <c r="M5553">
        <v>1.856982356392797</v>
      </c>
      <c r="N5553" t="str">
        <f t="shared" si="258"/>
        <v>05Qd-611,8569823563928</v>
      </c>
      <c r="O5553" t="s">
        <v>6451</v>
      </c>
      <c r="P5553">
        <v>168.8505606725725</v>
      </c>
      <c r="Q5553">
        <v>11.67923961822158</v>
      </c>
      <c r="R5553">
        <v>13.053267808600591</v>
      </c>
      <c r="S5553">
        <v>774.93101374981609</v>
      </c>
      <c r="T5553">
        <f t="shared" si="259"/>
        <v>968.5140818492107</v>
      </c>
      <c r="U5553">
        <v>15807526.34643532</v>
      </c>
      <c r="V5553">
        <v>956821.46801068762</v>
      </c>
      <c r="W5553">
        <v>922054.39522773947</v>
      </c>
      <c r="X5553">
        <v>32313597.790343389</v>
      </c>
      <c r="Y5553">
        <f t="shared" si="260"/>
        <v>50000000.000017136</v>
      </c>
      <c r="Z5553">
        <v>0.68592073542164356</v>
      </c>
      <c r="AA5553">
        <v>4.0270697829761212E-2</v>
      </c>
      <c r="AB5553">
        <v>4.7356957962895151E-2</v>
      </c>
      <c r="AC5553">
        <v>0.67752416978806806</v>
      </c>
      <c r="AD5553">
        <v>0.10544000000000001</v>
      </c>
      <c r="AE5553">
        <v>5.4999999999999997E-3</v>
      </c>
      <c r="AF5553">
        <v>0.58334524284590494</v>
      </c>
      <c r="AG5553">
        <v>0.66201421005403227</v>
      </c>
      <c r="AH5553">
        <v>3.213281809292734</v>
      </c>
    </row>
    <row r="5554" spans="1:34">
      <c r="A5554" t="s">
        <v>1194</v>
      </c>
      <c r="B5554" t="s">
        <v>1195</v>
      </c>
      <c r="C5554" t="s">
        <v>6468</v>
      </c>
      <c r="D5554" t="s">
        <v>6469</v>
      </c>
      <c r="E5554" t="s">
        <v>489</v>
      </c>
      <c r="F5554" t="s">
        <v>43</v>
      </c>
      <c r="G5554" t="s">
        <v>1179</v>
      </c>
      <c r="H5554" t="s">
        <v>38</v>
      </c>
      <c r="I5554">
        <v>1.1500093522061079</v>
      </c>
      <c r="J5554">
        <v>0.1904426949316512</v>
      </c>
      <c r="K5554">
        <v>0.1904426949316512</v>
      </c>
      <c r="L5554">
        <v>0.37353220724710151</v>
      </c>
      <c r="M5554">
        <v>1.904426949316512</v>
      </c>
      <c r="N5554" t="str">
        <f t="shared" si="258"/>
        <v>05Qd-611,90442694931651</v>
      </c>
      <c r="O5554" t="s">
        <v>6470</v>
      </c>
      <c r="P5554">
        <v>177.10144023974061</v>
      </c>
      <c r="Q5554">
        <v>10.959111444703201</v>
      </c>
      <c r="R5554">
        <v>13.38676961887427</v>
      </c>
      <c r="S5554">
        <v>743.82361557182458</v>
      </c>
      <c r="T5554">
        <f t="shared" si="259"/>
        <v>945.27093687514264</v>
      </c>
      <c r="U5554">
        <v>16579960.832999989</v>
      </c>
      <c r="V5554">
        <v>1457966.479187662</v>
      </c>
      <c r="W5554">
        <v>945612.2364126608</v>
      </c>
      <c r="X5554">
        <v>31016460.451416079</v>
      </c>
      <c r="Y5554">
        <f t="shared" si="260"/>
        <v>50000000.000016391</v>
      </c>
      <c r="Z5554">
        <v>0.71943823964576015</v>
      </c>
      <c r="AA5554">
        <v>4.8303325588645397E-2</v>
      </c>
      <c r="AB5554">
        <v>4.8566894925904068E-2</v>
      </c>
      <c r="AC5554">
        <v>0.65032689190029103</v>
      </c>
      <c r="AD5554">
        <v>0.10544000000000001</v>
      </c>
      <c r="AE5554">
        <v>5.4999999999999997E-3</v>
      </c>
      <c r="AF5554">
        <v>0.5982493034502131</v>
      </c>
      <c r="AG5554">
        <v>0.67892820743133642</v>
      </c>
      <c r="AH5554">
        <v>3.2925444601980609</v>
      </c>
    </row>
    <row r="5555" spans="1:34">
      <c r="A5555" t="s">
        <v>1194</v>
      </c>
      <c r="B5555" t="s">
        <v>1195</v>
      </c>
      <c r="C5555" t="s">
        <v>6471</v>
      </c>
      <c r="D5555" t="s">
        <v>6472</v>
      </c>
      <c r="E5555" t="s">
        <v>489</v>
      </c>
      <c r="F5555" t="s">
        <v>49</v>
      </c>
      <c r="G5555" t="s">
        <v>1179</v>
      </c>
      <c r="H5555" t="s">
        <v>38</v>
      </c>
      <c r="I5555">
        <v>0.13297851418949591</v>
      </c>
      <c r="J5555">
        <v>0.62382811351596723</v>
      </c>
      <c r="K5555">
        <v>0.13297851418949591</v>
      </c>
      <c r="L5555">
        <v>0.44</v>
      </c>
      <c r="M5555">
        <v>1.3297851418949591</v>
      </c>
      <c r="N5555" t="str">
        <f t="shared" si="258"/>
        <v>05Qd-611,32978514189496</v>
      </c>
      <c r="O5555" t="s">
        <v>6473</v>
      </c>
      <c r="P5555">
        <v>20.47869118518236</v>
      </c>
      <c r="Q5555">
        <v>79.574947043629948</v>
      </c>
      <c r="R5555">
        <v>9.3474456153535908</v>
      </c>
      <c r="S5555">
        <v>876.18252054794527</v>
      </c>
      <c r="T5555">
        <f t="shared" si="259"/>
        <v>985.58360439211117</v>
      </c>
      <c r="U5555">
        <v>1917183.1539133671</v>
      </c>
      <c r="V5555">
        <v>8123726.0154999364</v>
      </c>
      <c r="W5555">
        <v>660283.1903985159</v>
      </c>
      <c r="X5555">
        <v>36535651.635509603</v>
      </c>
      <c r="Y5555">
        <f t="shared" si="260"/>
        <v>47236843.995321423</v>
      </c>
      <c r="Z5555">
        <v>8.3190478386695244E-2</v>
      </c>
      <c r="AA5555">
        <v>0.61074278691931239</v>
      </c>
      <c r="AB5555">
        <v>3.3912319547683117E-2</v>
      </c>
      <c r="AC5555">
        <v>0.76604862146957065</v>
      </c>
      <c r="AD5555">
        <v>0.10544000000000001</v>
      </c>
      <c r="AE5555">
        <v>5.4999999999999997E-3</v>
      </c>
      <c r="AF5555">
        <v>0.4177335524277358</v>
      </c>
      <c r="AG5555">
        <v>0.47406840308555281</v>
      </c>
      <c r="AH5555">
        <v>2.332527097408247</v>
      </c>
    </row>
    <row r="5556" spans="1:34">
      <c r="A5556" t="s">
        <v>1194</v>
      </c>
      <c r="B5556" t="s">
        <v>1195</v>
      </c>
      <c r="C5556" t="s">
        <v>6474</v>
      </c>
      <c r="D5556" t="s">
        <v>6475</v>
      </c>
      <c r="E5556" t="s">
        <v>489</v>
      </c>
      <c r="F5556" t="s">
        <v>671</v>
      </c>
      <c r="G5556" t="s">
        <v>46</v>
      </c>
      <c r="H5556" t="s">
        <v>38</v>
      </c>
      <c r="I5556">
        <v>0.1390615697172308</v>
      </c>
      <c r="J5556">
        <v>0.1390615697172308</v>
      </c>
      <c r="K5556">
        <v>0.67249255773784644</v>
      </c>
      <c r="L5556">
        <v>0.44000000000000011</v>
      </c>
      <c r="M5556">
        <v>1.390615697172308</v>
      </c>
      <c r="N5556" t="str">
        <f t="shared" si="258"/>
        <v>05Qd-611,39061569717231</v>
      </c>
      <c r="O5556" t="s">
        <v>6454</v>
      </c>
      <c r="P5556">
        <v>21.41548173645354</v>
      </c>
      <c r="Q5556">
        <v>8.7460895297274455</v>
      </c>
      <c r="R5556">
        <v>108.9437943535311</v>
      </c>
      <c r="S5556">
        <v>876.18252054794527</v>
      </c>
      <c r="T5556">
        <f t="shared" si="259"/>
        <v>1015.2878861676573</v>
      </c>
      <c r="U5556">
        <v>2004884.025390048</v>
      </c>
      <c r="V5556">
        <v>716523.20671035256</v>
      </c>
      <c r="W5556">
        <v>9967684.6907903608</v>
      </c>
      <c r="X5556">
        <v>36535651.63550961</v>
      </c>
      <c r="Y5556">
        <f t="shared" si="260"/>
        <v>49224743.55840037</v>
      </c>
      <c r="Z5556">
        <v>8.6995997665426011E-2</v>
      </c>
      <c r="AA5556">
        <v>3.0157025641822072E-2</v>
      </c>
      <c r="AB5556">
        <v>0.62214956174209612</v>
      </c>
      <c r="AC5556">
        <v>0.76604862146957076</v>
      </c>
      <c r="AD5556">
        <v>0.10544000000000001</v>
      </c>
      <c r="AE5556">
        <v>5.4999999999999997E-3</v>
      </c>
      <c r="AF5556">
        <v>0.43684262738397123</v>
      </c>
      <c r="AG5556">
        <v>0.49575449604192789</v>
      </c>
      <c r="AH5556">
        <v>2.4341528205982068</v>
      </c>
    </row>
    <row r="5557" spans="1:34">
      <c r="A5557" t="s">
        <v>1194</v>
      </c>
      <c r="B5557" t="s">
        <v>1195</v>
      </c>
      <c r="C5557" t="s">
        <v>6476</v>
      </c>
      <c r="D5557" t="s">
        <v>6477</v>
      </c>
      <c r="E5557" t="s">
        <v>489</v>
      </c>
      <c r="F5557" t="s">
        <v>43</v>
      </c>
      <c r="G5557" t="s">
        <v>46</v>
      </c>
      <c r="H5557" t="s">
        <v>38</v>
      </c>
      <c r="I5557">
        <v>0.13963557380100161</v>
      </c>
      <c r="J5557">
        <v>0.13963557380100161</v>
      </c>
      <c r="K5557">
        <v>0.67708459040801305</v>
      </c>
      <c r="L5557">
        <v>0.44</v>
      </c>
      <c r="M5557">
        <v>1.396355738010016</v>
      </c>
      <c r="N5557" t="str">
        <f t="shared" si="258"/>
        <v>05Qd-611,39635573801002</v>
      </c>
      <c r="O5557" t="s">
        <v>6478</v>
      </c>
      <c r="P5557">
        <v>21.50387836535425</v>
      </c>
      <c r="Q5557">
        <v>8.0353925650940017</v>
      </c>
      <c r="R5557">
        <v>109.6877036460981</v>
      </c>
      <c r="S5557">
        <v>876.18252054794527</v>
      </c>
      <c r="T5557">
        <f t="shared" si="259"/>
        <v>1015.4094951244916</v>
      </c>
      <c r="U5557">
        <v>2013159.580026753</v>
      </c>
      <c r="V5557">
        <v>1069003.9120537571</v>
      </c>
      <c r="W5557">
        <v>10035747.79902757</v>
      </c>
      <c r="X5557">
        <v>36535651.635509603</v>
      </c>
      <c r="Y5557">
        <f t="shared" si="260"/>
        <v>49653562.926617682</v>
      </c>
      <c r="Z5557">
        <v>8.735509082130806E-2</v>
      </c>
      <c r="AA5557">
        <v>3.5416756665241467E-2</v>
      </c>
      <c r="AB5557">
        <v>0.62639783345957034</v>
      </c>
      <c r="AC5557">
        <v>0.76604862146957065</v>
      </c>
      <c r="AD5557">
        <v>0.10544000000000001</v>
      </c>
      <c r="AE5557">
        <v>5.4999999999999997E-3</v>
      </c>
      <c r="AF5557">
        <v>0.43864578157382711</v>
      </c>
      <c r="AG5557">
        <v>0.49780082060057068</v>
      </c>
      <c r="AH5557">
        <v>2.4437423401844138</v>
      </c>
    </row>
    <row r="5558" spans="1:34">
      <c r="A5558" t="s">
        <v>1194</v>
      </c>
      <c r="B5558" t="s">
        <v>1195</v>
      </c>
      <c r="C5558" t="s">
        <v>6479</v>
      </c>
      <c r="D5558" t="s">
        <v>6480</v>
      </c>
      <c r="E5558" t="s">
        <v>489</v>
      </c>
      <c r="F5558" t="s">
        <v>49</v>
      </c>
      <c r="G5558" t="s">
        <v>46</v>
      </c>
      <c r="H5558" t="s">
        <v>38</v>
      </c>
      <c r="I5558">
        <v>0.12512084470182369</v>
      </c>
      <c r="J5558">
        <v>0.56096675761458992</v>
      </c>
      <c r="K5558">
        <v>0.12512084470182369</v>
      </c>
      <c r="L5558">
        <v>0.44</v>
      </c>
      <c r="M5558">
        <v>1.251208447018237</v>
      </c>
      <c r="N5558" t="str">
        <f t="shared" si="258"/>
        <v>05Qd-611,25120844701824</v>
      </c>
      <c r="O5558" t="s">
        <v>6481</v>
      </c>
      <c r="P5558">
        <v>19.268610084080851</v>
      </c>
      <c r="Q5558">
        <v>71.556409631537448</v>
      </c>
      <c r="R5558">
        <v>20.269576841695439</v>
      </c>
      <c r="S5558">
        <v>876.18252054794527</v>
      </c>
      <c r="T5558">
        <f t="shared" si="259"/>
        <v>987.27711710525898</v>
      </c>
      <c r="U5558">
        <v>1803897.2470689211</v>
      </c>
      <c r="V5558">
        <v>7305121.6255383603</v>
      </c>
      <c r="W5558">
        <v>1854541.160170431</v>
      </c>
      <c r="X5558">
        <v>36535651.635509603</v>
      </c>
      <c r="Y5558">
        <f t="shared" si="260"/>
        <v>47499211.668287314</v>
      </c>
      <c r="Z5558">
        <v>7.8274772359536018E-2</v>
      </c>
      <c r="AA5558">
        <v>0.54920000155756987</v>
      </c>
      <c r="AB5558">
        <v>0.1157542604752302</v>
      </c>
      <c r="AC5558">
        <v>0.76604862146957065</v>
      </c>
      <c r="AD5558">
        <v>0.10544000000000001</v>
      </c>
      <c r="AE5558">
        <v>5.4999999999999997E-3</v>
      </c>
      <c r="AF5558">
        <v>0.39304977393243062</v>
      </c>
      <c r="AG5558">
        <v>0.44605581136200162</v>
      </c>
      <c r="AH5558">
        <v>2.201254032312669</v>
      </c>
    </row>
    <row r="5559" spans="1:34">
      <c r="A5559" t="s">
        <v>1194</v>
      </c>
      <c r="B5559" t="s">
        <v>1195</v>
      </c>
      <c r="C5559" t="s">
        <v>6482</v>
      </c>
      <c r="D5559" t="s">
        <v>6483</v>
      </c>
      <c r="E5559" t="s">
        <v>489</v>
      </c>
      <c r="F5559" t="s">
        <v>1179</v>
      </c>
      <c r="G5559" t="s">
        <v>46</v>
      </c>
      <c r="H5559" t="s">
        <v>38</v>
      </c>
      <c r="I5559">
        <v>0.1377757055461038</v>
      </c>
      <c r="J5559">
        <v>0.1377757055461038</v>
      </c>
      <c r="K5559">
        <v>0.66220564436883067</v>
      </c>
      <c r="L5559">
        <v>0.44</v>
      </c>
      <c r="M5559">
        <v>1.3777570554610381</v>
      </c>
      <c r="N5559" t="str">
        <f t="shared" si="258"/>
        <v>05Qd-611,37775705546104</v>
      </c>
      <c r="O5559" t="s">
        <v>6484</v>
      </c>
      <c r="P5559">
        <v>21.217458654099989</v>
      </c>
      <c r="Q5559">
        <v>9.6846541154308099</v>
      </c>
      <c r="R5559">
        <v>107.27731438775059</v>
      </c>
      <c r="S5559">
        <v>876.18252054794527</v>
      </c>
      <c r="T5559">
        <f t="shared" si="259"/>
        <v>1014.3619477052266</v>
      </c>
      <c r="U5559">
        <v>1986345.41302751</v>
      </c>
      <c r="V5559">
        <v>684102.86407436663</v>
      </c>
      <c r="W5559">
        <v>9815212.0608348083</v>
      </c>
      <c r="X5559">
        <v>36535651.635509603</v>
      </c>
      <c r="Y5559">
        <f t="shared" si="260"/>
        <v>49021311.973446287</v>
      </c>
      <c r="Z5559">
        <v>8.619156955018982E-2</v>
      </c>
      <c r="AA5559">
        <v>3.5135704296777599E-2</v>
      </c>
      <c r="AB5559">
        <v>0.61263272981500305</v>
      </c>
      <c r="AC5559">
        <v>0.76604862146957065</v>
      </c>
      <c r="AD5559">
        <v>0.10544000000000001</v>
      </c>
      <c r="AE5559">
        <v>5.4999999999999997E-3</v>
      </c>
      <c r="AF5559">
        <v>0.43280326349561421</v>
      </c>
      <c r="AG5559">
        <v>0.49117039027186021</v>
      </c>
      <c r="AH5559">
        <v>2.4126707092285131</v>
      </c>
    </row>
    <row r="5560" spans="1:34">
      <c r="A5560" t="s">
        <v>1194</v>
      </c>
      <c r="B5560" t="s">
        <v>1208</v>
      </c>
      <c r="C5560" t="s">
        <v>6457</v>
      </c>
      <c r="D5560" t="s">
        <v>6485</v>
      </c>
      <c r="E5560" t="s">
        <v>489</v>
      </c>
      <c r="F5560" t="s">
        <v>671</v>
      </c>
      <c r="G5560" t="s">
        <v>43</v>
      </c>
      <c r="H5560" t="s">
        <v>38</v>
      </c>
      <c r="I5560">
        <v>1.207767337137408</v>
      </c>
      <c r="J5560">
        <v>0.196202238632464</v>
      </c>
      <c r="K5560">
        <v>0.1962022386324638</v>
      </c>
      <c r="L5560">
        <v>0.36185057192230291</v>
      </c>
      <c r="M5560">
        <v>1.9620223863246391</v>
      </c>
      <c r="N5560" t="str">
        <f t="shared" si="258"/>
        <v>05Qd-611,96202238632464</v>
      </c>
      <c r="O5560" t="s">
        <v>6459</v>
      </c>
      <c r="P5560">
        <v>185.99616991916091</v>
      </c>
      <c r="Q5560">
        <v>12.33987469364696</v>
      </c>
      <c r="R5560">
        <v>11.290547004940869</v>
      </c>
      <c r="S5560">
        <v>720.56169583772464</v>
      </c>
      <c r="T5560">
        <f t="shared" si="259"/>
        <v>930.1882874554733</v>
      </c>
      <c r="U5560">
        <v>17412671.56367093</v>
      </c>
      <c r="V5560">
        <v>1014188.812702618</v>
      </c>
      <c r="W5560">
        <v>1522407.4416447859</v>
      </c>
      <c r="X5560">
        <v>30050732.18198052</v>
      </c>
      <c r="Y5560">
        <f t="shared" si="260"/>
        <v>49999999.999998853</v>
      </c>
      <c r="Z5560">
        <v>0.75557125275973847</v>
      </c>
      <c r="AA5560">
        <v>4.2548606012815349E-2</v>
      </c>
      <c r="AB5560">
        <v>4.9764159330376638E-2</v>
      </c>
      <c r="AC5560">
        <v>0.62998893590694516</v>
      </c>
      <c r="AD5560">
        <v>0.10544000000000001</v>
      </c>
      <c r="AE5560">
        <v>5.4999999999999997E-3</v>
      </c>
      <c r="AF5560">
        <v>0.61634211088732116</v>
      </c>
      <c r="AG5560">
        <v>0.3109805482324553</v>
      </c>
      <c r="AH5560">
        <v>3.0002850454444161</v>
      </c>
    </row>
    <row r="5561" spans="1:34">
      <c r="A5561" t="s">
        <v>1194</v>
      </c>
      <c r="B5561" t="s">
        <v>1208</v>
      </c>
      <c r="C5561" t="s">
        <v>6460</v>
      </c>
      <c r="D5561" t="s">
        <v>6486</v>
      </c>
      <c r="E5561" t="s">
        <v>489</v>
      </c>
      <c r="F5561" t="s">
        <v>671</v>
      </c>
      <c r="G5561" t="s">
        <v>49</v>
      </c>
      <c r="H5561" t="s">
        <v>38</v>
      </c>
      <c r="I5561">
        <v>0.1350943228327865</v>
      </c>
      <c r="J5561">
        <v>0.1350943228327865</v>
      </c>
      <c r="K5561">
        <v>0.64075458266229224</v>
      </c>
      <c r="L5561">
        <v>0.44000000000000011</v>
      </c>
      <c r="M5561">
        <v>1.3509432283278651</v>
      </c>
      <c r="N5561" t="str">
        <f t="shared" si="258"/>
        <v>05Qd-611,35094322832787</v>
      </c>
      <c r="O5561" t="s">
        <v>6462</v>
      </c>
      <c r="P5561">
        <v>20.80452571624912</v>
      </c>
      <c r="Q5561">
        <v>8.49657489740712</v>
      </c>
      <c r="R5561">
        <v>81.734072060235945</v>
      </c>
      <c r="S5561">
        <v>876.18252054794527</v>
      </c>
      <c r="T5561">
        <f t="shared" si="259"/>
        <v>987.21769322183741</v>
      </c>
      <c r="U5561">
        <v>1947687.274917763</v>
      </c>
      <c r="V5561">
        <v>698315.94089659827</v>
      </c>
      <c r="W5561">
        <v>8399711.9480408225</v>
      </c>
      <c r="X5561">
        <v>36540835.322793283</v>
      </c>
      <c r="Y5561">
        <f t="shared" si="260"/>
        <v>47586550.48664847</v>
      </c>
      <c r="Z5561">
        <v>8.451411427090455E-2</v>
      </c>
      <c r="AA5561">
        <v>2.9296684670086282E-2</v>
      </c>
      <c r="AB5561">
        <v>0.62731420894270551</v>
      </c>
      <c r="AC5561">
        <v>0.76604862146957076</v>
      </c>
      <c r="AD5561">
        <v>0.10544000000000001</v>
      </c>
      <c r="AE5561">
        <v>5.4999999999999997E-3</v>
      </c>
      <c r="AF5561">
        <v>0.42438007172603098</v>
      </c>
      <c r="AG5561">
        <v>0.21412450168996669</v>
      </c>
      <c r="AH5561">
        <v>2.1003878017438629</v>
      </c>
    </row>
    <row r="5562" spans="1:34">
      <c r="A5562" t="s">
        <v>1194</v>
      </c>
      <c r="B5562" t="s">
        <v>1208</v>
      </c>
      <c r="C5562" t="s">
        <v>6463</v>
      </c>
      <c r="D5562" t="s">
        <v>6487</v>
      </c>
      <c r="E5562" t="s">
        <v>489</v>
      </c>
      <c r="F5562" t="s">
        <v>43</v>
      </c>
      <c r="G5562" t="s">
        <v>49</v>
      </c>
      <c r="H5562" t="s">
        <v>38</v>
      </c>
      <c r="I5562">
        <v>0.1357486072492636</v>
      </c>
      <c r="J5562">
        <v>0.1357486072492636</v>
      </c>
      <c r="K5562">
        <v>0.64598885799410877</v>
      </c>
      <c r="L5562">
        <v>0.44</v>
      </c>
      <c r="M5562">
        <v>1.3574860724926361</v>
      </c>
      <c r="N5562" t="str">
        <f t="shared" si="258"/>
        <v>05Qd-611,35748607249264</v>
      </c>
      <c r="O5562" t="s">
        <v>6465</v>
      </c>
      <c r="P5562">
        <v>20.905285516386591</v>
      </c>
      <c r="Q5562">
        <v>7.8117153080712596</v>
      </c>
      <c r="R5562">
        <v>82.401751463130338</v>
      </c>
      <c r="S5562">
        <v>876.18252054794527</v>
      </c>
      <c r="T5562">
        <f t="shared" si="259"/>
        <v>987.3012728355335</v>
      </c>
      <c r="U5562">
        <v>1957120.2503783731</v>
      </c>
      <c r="V5562">
        <v>1053324.831101082</v>
      </c>
      <c r="W5562">
        <v>8468328.5545133296</v>
      </c>
      <c r="X5562">
        <v>36540835.322793268</v>
      </c>
      <c r="Y5562">
        <f t="shared" si="260"/>
        <v>48019608.958786055</v>
      </c>
      <c r="Z5562">
        <v>8.4923430271609188E-2</v>
      </c>
      <c r="AA5562">
        <v>3.44308778896436E-2</v>
      </c>
      <c r="AB5562">
        <v>0.63243869088636007</v>
      </c>
      <c r="AC5562">
        <v>0.76604862146957065</v>
      </c>
      <c r="AD5562">
        <v>0.10544000000000001</v>
      </c>
      <c r="AE5562">
        <v>5.4999999999999997E-3</v>
      </c>
      <c r="AF5562">
        <v>0.42643541544271291</v>
      </c>
      <c r="AG5562">
        <v>0.21516154249008279</v>
      </c>
      <c r="AH5562">
        <v>2.110023030425431</v>
      </c>
    </row>
    <row r="5563" spans="1:34">
      <c r="A5563" t="s">
        <v>1194</v>
      </c>
      <c r="B5563" t="s">
        <v>1208</v>
      </c>
      <c r="C5563" t="s">
        <v>6466</v>
      </c>
      <c r="D5563" t="s">
        <v>6488</v>
      </c>
      <c r="E5563" t="s">
        <v>489</v>
      </c>
      <c r="F5563" t="s">
        <v>671</v>
      </c>
      <c r="G5563" t="s">
        <v>1179</v>
      </c>
      <c r="H5563" t="s">
        <v>38</v>
      </c>
      <c r="I5563">
        <v>1.1016954069675831</v>
      </c>
      <c r="J5563">
        <v>0.18621360673428211</v>
      </c>
      <c r="K5563">
        <v>0.18621360673428211</v>
      </c>
      <c r="L5563">
        <v>0.38801344690667389</v>
      </c>
      <c r="M5563">
        <v>1.8621360673428211</v>
      </c>
      <c r="N5563" t="str">
        <f t="shared" si="258"/>
        <v>05Qd-611,86213606734282</v>
      </c>
      <c r="O5563" t="s">
        <v>6451</v>
      </c>
      <c r="P5563">
        <v>169.6610926730078</v>
      </c>
      <c r="Q5563">
        <v>11.71165318688106</v>
      </c>
      <c r="R5563">
        <v>13.08949473827883</v>
      </c>
      <c r="S5563">
        <v>772.6604543572405</v>
      </c>
      <c r="T5563">
        <f t="shared" si="259"/>
        <v>967.12269495540818</v>
      </c>
      <c r="U5563">
        <v>15883407.08914932</v>
      </c>
      <c r="V5563">
        <v>962556.58467122831</v>
      </c>
      <c r="W5563">
        <v>930546.62970940548</v>
      </c>
      <c r="X5563">
        <v>32223489.696468551</v>
      </c>
      <c r="Y5563">
        <f t="shared" si="260"/>
        <v>49999999.999998502</v>
      </c>
      <c r="Z5563">
        <v>0.68921335526019689</v>
      </c>
      <c r="AA5563">
        <v>4.0382461700675693E-2</v>
      </c>
      <c r="AB5563">
        <v>4.7488388437704462E-2</v>
      </c>
      <c r="AC5563">
        <v>0.67553901389662274</v>
      </c>
      <c r="AD5563">
        <v>0.10544000000000001</v>
      </c>
      <c r="AE5563">
        <v>5.4999999999999997E-3</v>
      </c>
      <c r="AF5563">
        <v>0.58496420963648832</v>
      </c>
      <c r="AG5563">
        <v>0.29514856667383721</v>
      </c>
      <c r="AH5563">
        <v>2.8531888436531472</v>
      </c>
    </row>
    <row r="5564" spans="1:34">
      <c r="A5564" t="s">
        <v>1194</v>
      </c>
      <c r="B5564" t="s">
        <v>1208</v>
      </c>
      <c r="C5564" t="s">
        <v>6468</v>
      </c>
      <c r="D5564" t="s">
        <v>6489</v>
      </c>
      <c r="E5564" t="s">
        <v>489</v>
      </c>
      <c r="F5564" t="s">
        <v>43</v>
      </c>
      <c r="G5564" t="s">
        <v>1179</v>
      </c>
      <c r="H5564" t="s">
        <v>38</v>
      </c>
      <c r="I5564">
        <v>1.161199064922473</v>
      </c>
      <c r="J5564">
        <v>0.19153218478408579</v>
      </c>
      <c r="K5564">
        <v>0.19153218478408579</v>
      </c>
      <c r="L5564">
        <v>0.37105841335021372</v>
      </c>
      <c r="M5564">
        <v>1.915321847840858</v>
      </c>
      <c r="N5564" t="str">
        <f t="shared" si="258"/>
        <v>05Qd-611,91532184784086</v>
      </c>
      <c r="O5564" t="s">
        <v>6470</v>
      </c>
      <c r="P5564">
        <v>178.82465599806079</v>
      </c>
      <c r="Q5564">
        <v>11.021806633484211</v>
      </c>
      <c r="R5564">
        <v>13.463353021886279</v>
      </c>
      <c r="S5564">
        <v>738.89749063570798</v>
      </c>
      <c r="T5564">
        <f t="shared" si="259"/>
        <v>942.2073062891393</v>
      </c>
      <c r="U5564">
        <v>16741285.606762869</v>
      </c>
      <c r="V5564">
        <v>1486170.7259925711</v>
      </c>
      <c r="W5564">
        <v>957124.62777242274</v>
      </c>
      <c r="X5564">
        <v>30815419.03947071</v>
      </c>
      <c r="Y5564">
        <f t="shared" si="260"/>
        <v>49999999.999998569</v>
      </c>
      <c r="Z5564">
        <v>0.72643844986436412</v>
      </c>
      <c r="AA5564">
        <v>4.8579660593705901E-2</v>
      </c>
      <c r="AB5564">
        <v>4.8844737765741109E-2</v>
      </c>
      <c r="AC5564">
        <v>0.64601996825367569</v>
      </c>
      <c r="AD5564">
        <v>0.10544000000000001</v>
      </c>
      <c r="AE5564">
        <v>5.4999999999999997E-3</v>
      </c>
      <c r="AF5564">
        <v>0.60167178466204974</v>
      </c>
      <c r="AG5564">
        <v>0.3035785128827761</v>
      </c>
      <c r="AH5564">
        <v>2.9315121453856841</v>
      </c>
    </row>
    <row r="5565" spans="1:34">
      <c r="A5565" t="s">
        <v>1194</v>
      </c>
      <c r="B5565" t="s">
        <v>1208</v>
      </c>
      <c r="C5565" t="s">
        <v>6471</v>
      </c>
      <c r="D5565" t="s">
        <v>6490</v>
      </c>
      <c r="E5565" t="s">
        <v>489</v>
      </c>
      <c r="F5565" t="s">
        <v>49</v>
      </c>
      <c r="G5565" t="s">
        <v>1179</v>
      </c>
      <c r="H5565" t="s">
        <v>38</v>
      </c>
      <c r="I5565">
        <v>0.13392867385933399</v>
      </c>
      <c r="J5565">
        <v>0.63142939087467198</v>
      </c>
      <c r="K5565">
        <v>0.13392867385933399</v>
      </c>
      <c r="L5565">
        <v>0.43999999999999989</v>
      </c>
      <c r="M5565">
        <v>1.33928673859334</v>
      </c>
      <c r="N5565" t="str">
        <f t="shared" si="258"/>
        <v>05Qd-611,33928673859334</v>
      </c>
      <c r="O5565" t="s">
        <v>6473</v>
      </c>
      <c r="P5565">
        <v>20.625015774337431</v>
      </c>
      <c r="Q5565">
        <v>80.544559073254177</v>
      </c>
      <c r="R5565">
        <v>9.4142350955477934</v>
      </c>
      <c r="S5565">
        <v>876.18252054794516</v>
      </c>
      <c r="T5565">
        <f t="shared" si="259"/>
        <v>986.76633049108455</v>
      </c>
      <c r="U5565">
        <v>1930881.8339117439</v>
      </c>
      <c r="V5565">
        <v>8277467.1338862441</v>
      </c>
      <c r="W5565">
        <v>669268.36479296559</v>
      </c>
      <c r="X5565">
        <v>36540835.322793268</v>
      </c>
      <c r="Y5565">
        <f t="shared" si="260"/>
        <v>47418452.65538422</v>
      </c>
      <c r="Z5565">
        <v>8.3784891987714563E-2</v>
      </c>
      <c r="AA5565">
        <v>0.61818462100408422</v>
      </c>
      <c r="AB5565">
        <v>3.4154630258862777E-2</v>
      </c>
      <c r="AC5565">
        <v>0.76604862146957065</v>
      </c>
      <c r="AD5565">
        <v>0.10544000000000001</v>
      </c>
      <c r="AE5565">
        <v>5.4999999999999997E-3</v>
      </c>
      <c r="AF5565">
        <v>0.42071834720209628</v>
      </c>
      <c r="AG5565">
        <v>0.21227694806704439</v>
      </c>
      <c r="AH5565">
        <v>2.0832220338624809</v>
      </c>
    </row>
    <row r="5566" spans="1:34">
      <c r="A5566" t="s">
        <v>1194</v>
      </c>
      <c r="B5566" t="s">
        <v>1208</v>
      </c>
      <c r="C5566" t="s">
        <v>6474</v>
      </c>
      <c r="D5566" t="s">
        <v>6491</v>
      </c>
      <c r="E5566" t="s">
        <v>489</v>
      </c>
      <c r="F5566" t="s">
        <v>671</v>
      </c>
      <c r="G5566" t="s">
        <v>46</v>
      </c>
      <c r="H5566" t="s">
        <v>38</v>
      </c>
      <c r="I5566">
        <v>0.13952650957013879</v>
      </c>
      <c r="J5566">
        <v>0.13952650957013879</v>
      </c>
      <c r="K5566">
        <v>0.67621207656111071</v>
      </c>
      <c r="L5566">
        <v>0.44000000000000011</v>
      </c>
      <c r="M5566">
        <v>1.395265095701389</v>
      </c>
      <c r="N5566" t="str">
        <f t="shared" si="258"/>
        <v>05Qd-611,39526509570139</v>
      </c>
      <c r="O5566" t="s">
        <v>6454</v>
      </c>
      <c r="P5566">
        <v>21.487082473801379</v>
      </c>
      <c r="Q5566">
        <v>8.7753312935572403</v>
      </c>
      <c r="R5566">
        <v>109.5463564028999</v>
      </c>
      <c r="S5566">
        <v>876.18252054794539</v>
      </c>
      <c r="T5566">
        <f t="shared" si="259"/>
        <v>1015.9912907182039</v>
      </c>
      <c r="U5566">
        <v>2011587.1748349881</v>
      </c>
      <c r="V5566">
        <v>721226.35331677482</v>
      </c>
      <c r="W5566">
        <v>10022815.39878878</v>
      </c>
      <c r="X5566">
        <v>36540835.322793283</v>
      </c>
      <c r="Y5566">
        <f t="shared" si="260"/>
        <v>49296464.249733821</v>
      </c>
      <c r="Z5566">
        <v>8.7286860960298904E-2</v>
      </c>
      <c r="AA5566">
        <v>3.025785294511343E-2</v>
      </c>
      <c r="AB5566">
        <v>0.6255906362627861</v>
      </c>
      <c r="AC5566">
        <v>0.76604862146957087</v>
      </c>
      <c r="AD5566">
        <v>0.10544000000000001</v>
      </c>
      <c r="AE5566">
        <v>5.4999999999999997E-3</v>
      </c>
      <c r="AF5566">
        <v>0.43830317142452002</v>
      </c>
      <c r="AG5566">
        <v>0.22114951766867011</v>
      </c>
      <c r="AH5566">
        <v>2.165657784794579</v>
      </c>
    </row>
    <row r="5567" spans="1:34">
      <c r="A5567" t="s">
        <v>1194</v>
      </c>
      <c r="B5567" t="s">
        <v>1208</v>
      </c>
      <c r="C5567" t="s">
        <v>6476</v>
      </c>
      <c r="D5567" t="s">
        <v>6492</v>
      </c>
      <c r="E5567" t="s">
        <v>489</v>
      </c>
      <c r="F5567" t="s">
        <v>43</v>
      </c>
      <c r="G5567" t="s">
        <v>46</v>
      </c>
      <c r="H5567" t="s">
        <v>38</v>
      </c>
      <c r="I5567">
        <v>0.1402398450392153</v>
      </c>
      <c r="J5567">
        <v>0.14023984503921519</v>
      </c>
      <c r="K5567">
        <v>0.68191876031372223</v>
      </c>
      <c r="L5567">
        <v>0.44</v>
      </c>
      <c r="M5567">
        <v>1.4023984503921529</v>
      </c>
      <c r="N5567" t="str">
        <f t="shared" si="258"/>
        <v>05Qd-611,40239845039215</v>
      </c>
      <c r="O5567" t="s">
        <v>6478</v>
      </c>
      <c r="P5567">
        <v>21.596936136039151</v>
      </c>
      <c r="Q5567">
        <v>8.0701656281657499</v>
      </c>
      <c r="R5567">
        <v>110.470839170823</v>
      </c>
      <c r="S5567">
        <v>876.18252054794527</v>
      </c>
      <c r="T5567">
        <f t="shared" si="259"/>
        <v>1016.3204614829732</v>
      </c>
      <c r="U5567">
        <v>2021871.5034931761</v>
      </c>
      <c r="V5567">
        <v>1088174.045265387</v>
      </c>
      <c r="W5567">
        <v>10107399.86536999</v>
      </c>
      <c r="X5567">
        <v>36540835.322793268</v>
      </c>
      <c r="Y5567">
        <f t="shared" si="260"/>
        <v>49758280.736921817</v>
      </c>
      <c r="Z5567">
        <v>8.7733118908692773E-2</v>
      </c>
      <c r="AA5567">
        <v>3.5570022246647792E-2</v>
      </c>
      <c r="AB5567">
        <v>0.63087011594599784</v>
      </c>
      <c r="AC5567">
        <v>0.76604862146957065</v>
      </c>
      <c r="AD5567">
        <v>0.10544000000000001</v>
      </c>
      <c r="AE5567">
        <v>5.4999999999999997E-3</v>
      </c>
      <c r="AF5567">
        <v>0.44054401582999558</v>
      </c>
      <c r="AG5567">
        <v>0.2222801543871562</v>
      </c>
      <c r="AH5567">
        <v>2.176162620609305</v>
      </c>
    </row>
    <row r="5568" spans="1:34">
      <c r="A5568" t="s">
        <v>1194</v>
      </c>
      <c r="B5568" t="s">
        <v>1208</v>
      </c>
      <c r="C5568" t="s">
        <v>6479</v>
      </c>
      <c r="D5568" t="s">
        <v>6493</v>
      </c>
      <c r="E5568" t="s">
        <v>489</v>
      </c>
      <c r="F5568" t="s">
        <v>49</v>
      </c>
      <c r="G5568" t="s">
        <v>46</v>
      </c>
      <c r="H5568" t="s">
        <v>38</v>
      </c>
      <c r="I5568">
        <v>0.1259568501802654</v>
      </c>
      <c r="J5568">
        <v>0.56765480144212399</v>
      </c>
      <c r="K5568">
        <v>0.12595685018026551</v>
      </c>
      <c r="L5568">
        <v>0.44</v>
      </c>
      <c r="M5568">
        <v>1.259568501802655</v>
      </c>
      <c r="N5568" t="str">
        <f t="shared" si="258"/>
        <v>05Qd-611,25956850180266</v>
      </c>
      <c r="O5568" t="s">
        <v>6481</v>
      </c>
      <c r="P5568">
        <v>19.39735492776088</v>
      </c>
      <c r="Q5568">
        <v>72.409530422137848</v>
      </c>
      <c r="R5568">
        <v>20.405009729203002</v>
      </c>
      <c r="S5568">
        <v>876.18252054794527</v>
      </c>
      <c r="T5568">
        <f t="shared" si="259"/>
        <v>988.39441562704701</v>
      </c>
      <c r="U5568">
        <v>1815950.1386929301</v>
      </c>
      <c r="V5568">
        <v>7441440.0568543132</v>
      </c>
      <c r="W5568">
        <v>1866932.433371895</v>
      </c>
      <c r="X5568">
        <v>36540835.322793268</v>
      </c>
      <c r="Y5568">
        <f t="shared" si="260"/>
        <v>47665157.951712407</v>
      </c>
      <c r="Z5568">
        <v>7.8797771853923185E-2</v>
      </c>
      <c r="AA5568">
        <v>0.55574775796316844</v>
      </c>
      <c r="AB5568">
        <v>0.11652768233104401</v>
      </c>
      <c r="AC5568">
        <v>0.76604862146957065</v>
      </c>
      <c r="AD5568">
        <v>0.10544000000000001</v>
      </c>
      <c r="AE5568">
        <v>5.4999999999999997E-3</v>
      </c>
      <c r="AF5568">
        <v>0.3956759691526664</v>
      </c>
      <c r="AG5568">
        <v>0.1996416075357208</v>
      </c>
      <c r="AH5568">
        <v>1.965826078491042</v>
      </c>
    </row>
    <row r="5569" spans="1:34">
      <c r="A5569" t="s">
        <v>1194</v>
      </c>
      <c r="B5569" t="s">
        <v>1208</v>
      </c>
      <c r="C5569" t="s">
        <v>6482</v>
      </c>
      <c r="D5569" t="s">
        <v>6494</v>
      </c>
      <c r="E5569" t="s">
        <v>489</v>
      </c>
      <c r="F5569" t="s">
        <v>1179</v>
      </c>
      <c r="G5569" t="s">
        <v>46</v>
      </c>
      <c r="H5569" t="s">
        <v>38</v>
      </c>
      <c r="I5569">
        <v>0.13825660436026349</v>
      </c>
      <c r="J5569">
        <v>0.13825660436026349</v>
      </c>
      <c r="K5569">
        <v>0.66605283488210831</v>
      </c>
      <c r="L5569">
        <v>0.43999999999999989</v>
      </c>
      <c r="M5569">
        <v>1.382566043602635</v>
      </c>
      <c r="N5569" t="str">
        <f t="shared" si="258"/>
        <v>05Qd-611,38256604360264</v>
      </c>
      <c r="O5569" t="s">
        <v>6484</v>
      </c>
      <c r="P5569">
        <v>21.29151707148058</v>
      </c>
      <c r="Q5569">
        <v>9.7184578884631971</v>
      </c>
      <c r="R5569">
        <v>107.90055925090159</v>
      </c>
      <c r="S5569">
        <v>876.18252054794516</v>
      </c>
      <c r="T5569">
        <f t="shared" si="259"/>
        <v>1015.0930547587905</v>
      </c>
      <c r="U5569">
        <v>1993278.646646966</v>
      </c>
      <c r="V5569">
        <v>690895.89895594097</v>
      </c>
      <c r="W5569">
        <v>9872235.1186226103</v>
      </c>
      <c r="X5569">
        <v>36540835.322793268</v>
      </c>
      <c r="Y5569">
        <f t="shared" si="260"/>
        <v>49097244.987018786</v>
      </c>
      <c r="Z5569">
        <v>8.6492416665600758E-2</v>
      </c>
      <c r="AA5569">
        <v>3.5258343614529682E-2</v>
      </c>
      <c r="AB5569">
        <v>0.61619191848442934</v>
      </c>
      <c r="AC5569">
        <v>0.76604862146957065</v>
      </c>
      <c r="AD5569">
        <v>0.10544000000000001</v>
      </c>
      <c r="AE5569">
        <v>5.4999999999999997E-3</v>
      </c>
      <c r="AF5569">
        <v>0.43431394039873361</v>
      </c>
      <c r="AG5569">
        <v>0.21913671791101769</v>
      </c>
      <c r="AH5569">
        <v>2.1469567019123859</v>
      </c>
    </row>
    <row r="5570" spans="1:34">
      <c r="A5570" t="s">
        <v>1194</v>
      </c>
      <c r="B5570" t="s">
        <v>1214</v>
      </c>
      <c r="C5570" t="s">
        <v>6457</v>
      </c>
      <c r="D5570" t="s">
        <v>6495</v>
      </c>
      <c r="E5570" t="s">
        <v>489</v>
      </c>
      <c r="F5570" t="s">
        <v>671</v>
      </c>
      <c r="G5570" t="s">
        <v>43</v>
      </c>
      <c r="H5570" t="s">
        <v>38</v>
      </c>
      <c r="I5570">
        <v>1.178296613105881</v>
      </c>
      <c r="J5570">
        <v>0.19331015668955059</v>
      </c>
      <c r="K5570">
        <v>0.19331015668955059</v>
      </c>
      <c r="L5570">
        <v>0.36818464041052362</v>
      </c>
      <c r="M5570">
        <v>1.9331015668955061</v>
      </c>
      <c r="N5570" t="str">
        <f t="shared" ref="N5570:N5633" si="261">_xlfn.CONCAT(A5570,M5570)</f>
        <v>05Qd-611,93310156689551</v>
      </c>
      <c r="O5570" t="s">
        <v>6459</v>
      </c>
      <c r="P5570">
        <v>181.4576784183057</v>
      </c>
      <c r="Q5570">
        <v>12.157981107579561</v>
      </c>
      <c r="R5570">
        <v>11.12412083495323</v>
      </c>
      <c r="S5570">
        <v>733.17487786802599</v>
      </c>
      <c r="T5570">
        <f t="shared" ref="T5570:T5633" si="262">SUM(P5570:S5570)</f>
        <v>937.91465822886448</v>
      </c>
      <c r="U5570">
        <v>16987785.062334631</v>
      </c>
      <c r="V5570">
        <v>980078.62002631917</v>
      </c>
      <c r="W5570">
        <v>1481373.4000618141</v>
      </c>
      <c r="X5570">
        <v>30550762.91760074</v>
      </c>
      <c r="Y5570">
        <f t="shared" ref="Y5570:Y5633" si="263">SUM(U5570:X5570)</f>
        <v>50000000.000023499</v>
      </c>
      <c r="Z5570">
        <v>0.73713456285138701</v>
      </c>
      <c r="AA5570">
        <v>4.1921426343493072E-2</v>
      </c>
      <c r="AB5570">
        <v>4.903062016381677E-2</v>
      </c>
      <c r="AC5570">
        <v>0.64101667325625278</v>
      </c>
      <c r="AD5570">
        <v>0.10544000000000001</v>
      </c>
      <c r="AE5570">
        <v>5.4999999999999997E-3</v>
      </c>
      <c r="AF5570">
        <v>0.60725703672110121</v>
      </c>
      <c r="AG5570">
        <v>0.30639659835293759</v>
      </c>
      <c r="AH5570">
        <v>2.9576952019695439</v>
      </c>
    </row>
    <row r="5571" spans="1:34">
      <c r="A5571" t="s">
        <v>1194</v>
      </c>
      <c r="B5571" t="s">
        <v>1214</v>
      </c>
      <c r="C5571" t="s">
        <v>6460</v>
      </c>
      <c r="D5571" t="s">
        <v>6496</v>
      </c>
      <c r="E5571" t="s">
        <v>489</v>
      </c>
      <c r="F5571" t="s">
        <v>671</v>
      </c>
      <c r="G5571" t="s">
        <v>49</v>
      </c>
      <c r="H5571" t="s">
        <v>38</v>
      </c>
      <c r="I5571">
        <v>0.13325868383822601</v>
      </c>
      <c r="J5571">
        <v>0.13325868383822609</v>
      </c>
      <c r="K5571">
        <v>0.62606947070580876</v>
      </c>
      <c r="L5571">
        <v>0.44000000000000011</v>
      </c>
      <c r="M5571">
        <v>1.332586838382261</v>
      </c>
      <c r="N5571" t="str">
        <f t="shared" si="261"/>
        <v>05Qd-611,33258683838226</v>
      </c>
      <c r="O5571" t="s">
        <v>6462</v>
      </c>
      <c r="P5571">
        <v>20.521837311086809</v>
      </c>
      <c r="Q5571">
        <v>8.3811248631285622</v>
      </c>
      <c r="R5571">
        <v>79.860852529168696</v>
      </c>
      <c r="S5571">
        <v>876.18252054794527</v>
      </c>
      <c r="T5571">
        <f t="shared" si="262"/>
        <v>984.9463352513294</v>
      </c>
      <c r="U5571">
        <v>1921222.4269798261</v>
      </c>
      <c r="V5571">
        <v>675618.85624270467</v>
      </c>
      <c r="W5571">
        <v>8120555.407273259</v>
      </c>
      <c r="X5571">
        <v>36509767.677315943</v>
      </c>
      <c r="Y5571">
        <f t="shared" si="263"/>
        <v>47227164.367811732</v>
      </c>
      <c r="Z5571">
        <v>8.3365750664697105E-2</v>
      </c>
      <c r="AA5571">
        <v>2.8898606233745811E-2</v>
      </c>
      <c r="AB5571">
        <v>0.61293712973097281</v>
      </c>
      <c r="AC5571">
        <v>0.76604862146957076</v>
      </c>
      <c r="AD5571">
        <v>0.10544000000000001</v>
      </c>
      <c r="AE5571">
        <v>5.4999999999999997E-3</v>
      </c>
      <c r="AF5571">
        <v>0.41861366650751652</v>
      </c>
      <c r="AG5571">
        <v>0.2112150138835884</v>
      </c>
      <c r="AH5571">
        <v>2.0733555187733659</v>
      </c>
    </row>
    <row r="5572" spans="1:34">
      <c r="A5572" t="s">
        <v>1194</v>
      </c>
      <c r="B5572" t="s">
        <v>1214</v>
      </c>
      <c r="C5572" t="s">
        <v>6463</v>
      </c>
      <c r="D5572" t="s">
        <v>6497</v>
      </c>
      <c r="E5572" t="s">
        <v>489</v>
      </c>
      <c r="F5572" t="s">
        <v>43</v>
      </c>
      <c r="G5572" t="s">
        <v>49</v>
      </c>
      <c r="H5572" t="s">
        <v>38</v>
      </c>
      <c r="I5572">
        <v>0.13387411249767711</v>
      </c>
      <c r="J5572">
        <v>0.13387411249767711</v>
      </c>
      <c r="K5572">
        <v>0.63099289998141694</v>
      </c>
      <c r="L5572">
        <v>0.44000000000000011</v>
      </c>
      <c r="M5572">
        <v>1.3387411249767709</v>
      </c>
      <c r="N5572" t="str">
        <f t="shared" si="261"/>
        <v>05Qd-611,33874112497677</v>
      </c>
      <c r="O5572" t="s">
        <v>6465</v>
      </c>
      <c r="P5572">
        <v>20.61661332464227</v>
      </c>
      <c r="Q5572">
        <v>7.7038466555481468</v>
      </c>
      <c r="R5572">
        <v>80.488880691720468</v>
      </c>
      <c r="S5572">
        <v>876.18252054794527</v>
      </c>
      <c r="T5572">
        <f t="shared" si="262"/>
        <v>984.99186121985622</v>
      </c>
      <c r="U5572">
        <v>1930095.20966601</v>
      </c>
      <c r="V5572">
        <v>1025903.411425158</v>
      </c>
      <c r="W5572">
        <v>8184415.7008941798</v>
      </c>
      <c r="X5572">
        <v>36509767.677315943</v>
      </c>
      <c r="Y5572">
        <f t="shared" si="263"/>
        <v>47650181.999301292</v>
      </c>
      <c r="Z5572">
        <v>8.3750758760964883E-2</v>
      </c>
      <c r="AA5572">
        <v>3.3955436548443373E-2</v>
      </c>
      <c r="AB5572">
        <v>0.61775728587949519</v>
      </c>
      <c r="AC5572">
        <v>0.76604862146957076</v>
      </c>
      <c r="AD5572">
        <v>0.10544000000000001</v>
      </c>
      <c r="AE5572">
        <v>5.4999999999999997E-3</v>
      </c>
      <c r="AF5572">
        <v>0.42054695025448308</v>
      </c>
      <c r="AG5572">
        <v>0.2121904683088183</v>
      </c>
      <c r="AH5572">
        <v>2.0824185435400731</v>
      </c>
    </row>
    <row r="5573" spans="1:34">
      <c r="A5573" t="s">
        <v>1194</v>
      </c>
      <c r="B5573" t="s">
        <v>1214</v>
      </c>
      <c r="C5573" t="s">
        <v>6466</v>
      </c>
      <c r="D5573" t="s">
        <v>6498</v>
      </c>
      <c r="E5573" t="s">
        <v>489</v>
      </c>
      <c r="F5573" t="s">
        <v>671</v>
      </c>
      <c r="G5573" t="s">
        <v>1179</v>
      </c>
      <c r="H5573" t="s">
        <v>38</v>
      </c>
      <c r="I5573">
        <v>1.0688863057826461</v>
      </c>
      <c r="J5573">
        <v>0.18299556746225959</v>
      </c>
      <c r="K5573">
        <v>0.18299556746225959</v>
      </c>
      <c r="L5573">
        <v>0.39507823391543051</v>
      </c>
      <c r="M5573">
        <v>1.829955674622596</v>
      </c>
      <c r="N5573" t="str">
        <f t="shared" si="261"/>
        <v>05Qd-611,8299556746226</v>
      </c>
      <c r="O5573" t="s">
        <v>6451</v>
      </c>
      <c r="P5573">
        <v>164.60849109052751</v>
      </c>
      <c r="Q5573">
        <v>11.509258955027359</v>
      </c>
      <c r="R5573">
        <v>12.86328942032471</v>
      </c>
      <c r="S5573">
        <v>786.72873364921031</v>
      </c>
      <c r="T5573">
        <f t="shared" si="262"/>
        <v>975.70977311508989</v>
      </c>
      <c r="U5573">
        <v>15410390.403181801</v>
      </c>
      <c r="V5573">
        <v>927783.85937255505</v>
      </c>
      <c r="W5573">
        <v>879519.97697810491</v>
      </c>
      <c r="X5573">
        <v>32782305.760492381</v>
      </c>
      <c r="Y5573">
        <f t="shared" si="263"/>
        <v>50000000.00002484</v>
      </c>
      <c r="Z5573">
        <v>0.66868819869901774</v>
      </c>
      <c r="AA5573">
        <v>3.9684594611730059E-2</v>
      </c>
      <c r="AB5573">
        <v>4.6667720702206171E-2</v>
      </c>
      <c r="AC5573">
        <v>0.68783894650806388</v>
      </c>
      <c r="AD5573">
        <v>0.10544000000000001</v>
      </c>
      <c r="AE5573">
        <v>5.4999999999999997E-3</v>
      </c>
      <c r="AF5573">
        <v>0.57485518574531813</v>
      </c>
      <c r="AG5573">
        <v>0.29004797442768149</v>
      </c>
      <c r="AH5573">
        <v>2.805798834795596</v>
      </c>
    </row>
    <row r="5574" spans="1:34">
      <c r="A5574" t="s">
        <v>1194</v>
      </c>
      <c r="B5574" t="s">
        <v>1214</v>
      </c>
      <c r="C5574" t="s">
        <v>6468</v>
      </c>
      <c r="D5574" t="s">
        <v>6499</v>
      </c>
      <c r="E5574" t="s">
        <v>489</v>
      </c>
      <c r="F5574" t="s">
        <v>43</v>
      </c>
      <c r="G5574" t="s">
        <v>1179</v>
      </c>
      <c r="H5574" t="s">
        <v>38</v>
      </c>
      <c r="I5574">
        <v>1.126252129825648</v>
      </c>
      <c r="J5574">
        <v>0.18810943792891391</v>
      </c>
      <c r="K5574">
        <v>0.18810943792891391</v>
      </c>
      <c r="L5574">
        <v>0.37862337360566339</v>
      </c>
      <c r="M5574">
        <v>1.881094379289139</v>
      </c>
      <c r="N5574" t="str">
        <f t="shared" si="261"/>
        <v>05Qd-611,88109437928914</v>
      </c>
      <c r="O5574" t="s">
        <v>6470</v>
      </c>
      <c r="P5574">
        <v>173.44282799314979</v>
      </c>
      <c r="Q5574">
        <v>10.82484310990932</v>
      </c>
      <c r="R5574">
        <v>13.222758213929181</v>
      </c>
      <c r="S5574">
        <v>753.96177687312854</v>
      </c>
      <c r="T5574">
        <f t="shared" si="262"/>
        <v>951.45220619011684</v>
      </c>
      <c r="U5574">
        <v>16237447.256207529</v>
      </c>
      <c r="V5574">
        <v>1441519.2787619061</v>
      </c>
      <c r="W5574">
        <v>904098.44790761743</v>
      </c>
      <c r="X5574">
        <v>31416935.017146289</v>
      </c>
      <c r="Y5574">
        <f t="shared" si="263"/>
        <v>50000000.000023343</v>
      </c>
      <c r="Z5574">
        <v>0.70457587855671078</v>
      </c>
      <c r="AA5574">
        <v>4.7711525137986717E-2</v>
      </c>
      <c r="AB5574">
        <v>4.797186528862793E-2</v>
      </c>
      <c r="AC5574">
        <v>0.65919071228812887</v>
      </c>
      <c r="AD5574">
        <v>0.10544000000000001</v>
      </c>
      <c r="AE5574">
        <v>5.4999999999999997E-3</v>
      </c>
      <c r="AF5574">
        <v>0.5909197003002532</v>
      </c>
      <c r="AG5574">
        <v>0.2981534591173286</v>
      </c>
      <c r="AH5574">
        <v>2.8811075387067211</v>
      </c>
    </row>
    <row r="5575" spans="1:34">
      <c r="A5575" t="s">
        <v>1194</v>
      </c>
      <c r="B5575" t="s">
        <v>1214</v>
      </c>
      <c r="C5575" t="s">
        <v>6471</v>
      </c>
      <c r="D5575" t="s">
        <v>6500</v>
      </c>
      <c r="E5575" t="s">
        <v>489</v>
      </c>
      <c r="F5575" t="s">
        <v>49</v>
      </c>
      <c r="G5575" t="s">
        <v>1179</v>
      </c>
      <c r="H5575" t="s">
        <v>38</v>
      </c>
      <c r="I5575">
        <v>0.13198950090777839</v>
      </c>
      <c r="J5575">
        <v>0.61591600726222751</v>
      </c>
      <c r="K5575">
        <v>0.13198950090777839</v>
      </c>
      <c r="L5575">
        <v>0.43999999999999989</v>
      </c>
      <c r="M5575">
        <v>1.3198950090777839</v>
      </c>
      <c r="N5575" t="str">
        <f t="shared" si="261"/>
        <v>05Qd-611,31989500907778</v>
      </c>
      <c r="O5575" t="s">
        <v>6473</v>
      </c>
      <c r="P5575">
        <v>20.32638313979788</v>
      </c>
      <c r="Q5575">
        <v>78.565685962726775</v>
      </c>
      <c r="R5575">
        <v>9.2779250020420108</v>
      </c>
      <c r="S5575">
        <v>876.18252054794516</v>
      </c>
      <c r="T5575">
        <f t="shared" si="262"/>
        <v>984.35251465251179</v>
      </c>
      <c r="U5575">
        <v>1902924.3120676591</v>
      </c>
      <c r="V5575">
        <v>7988857.941852414</v>
      </c>
      <c r="W5575">
        <v>634372.75781940611</v>
      </c>
      <c r="X5575">
        <v>36509767.677315928</v>
      </c>
      <c r="Y5575">
        <f t="shared" si="263"/>
        <v>47035922.689055406</v>
      </c>
      <c r="Z5575">
        <v>8.2571758223228653E-2</v>
      </c>
      <c r="AA5575">
        <v>0.60299664384061158</v>
      </c>
      <c r="AB5575">
        <v>3.36601003478302E-2</v>
      </c>
      <c r="AC5575">
        <v>0.76604862146957065</v>
      </c>
      <c r="AD5575">
        <v>0.10544000000000001</v>
      </c>
      <c r="AE5575">
        <v>5.4999999999999997E-3</v>
      </c>
      <c r="AF5575">
        <v>0.41462670442234062</v>
      </c>
      <c r="AG5575">
        <v>0.2092033589388288</v>
      </c>
      <c r="AH5575">
        <v>2.054665072438953</v>
      </c>
    </row>
    <row r="5576" spans="1:34">
      <c r="A5576" t="s">
        <v>1194</v>
      </c>
      <c r="B5576" t="s">
        <v>1214</v>
      </c>
      <c r="C5576" t="s">
        <v>6474</v>
      </c>
      <c r="D5576" t="s">
        <v>6501</v>
      </c>
      <c r="E5576" t="s">
        <v>489</v>
      </c>
      <c r="F5576" t="s">
        <v>671</v>
      </c>
      <c r="G5576" t="s">
        <v>46</v>
      </c>
      <c r="H5576" t="s">
        <v>38</v>
      </c>
      <c r="I5576">
        <v>0.13622196930710351</v>
      </c>
      <c r="J5576">
        <v>0.13622196930710351</v>
      </c>
      <c r="K5576">
        <v>0.64977575445682789</v>
      </c>
      <c r="L5576">
        <v>0.44000000000000011</v>
      </c>
      <c r="M5576">
        <v>1.3622196930710351</v>
      </c>
      <c r="N5576" t="str">
        <f t="shared" si="261"/>
        <v>05Qd-611,36221969307104</v>
      </c>
      <c r="O5576" t="s">
        <v>6454</v>
      </c>
      <c r="P5576">
        <v>20.978183273293929</v>
      </c>
      <c r="Q5576">
        <v>8.5674966987524677</v>
      </c>
      <c r="R5576">
        <v>105.26367222200609</v>
      </c>
      <c r="S5576">
        <v>876.18252054794527</v>
      </c>
      <c r="T5576">
        <f t="shared" si="262"/>
        <v>1010.9918727419978</v>
      </c>
      <c r="U5576">
        <v>1963944.824773144</v>
      </c>
      <c r="V5576">
        <v>690642.65417871031</v>
      </c>
      <c r="W5576">
        <v>9630976.2325591035</v>
      </c>
      <c r="X5576">
        <v>36509767.677315943</v>
      </c>
      <c r="Y5576">
        <f t="shared" si="263"/>
        <v>48795331.388826899</v>
      </c>
      <c r="Z5576">
        <v>8.5219562442146846E-2</v>
      </c>
      <c r="AA5576">
        <v>2.9541227168132549E-2</v>
      </c>
      <c r="AB5576">
        <v>0.60113334521620776</v>
      </c>
      <c r="AC5576">
        <v>0.76604862146957076</v>
      </c>
      <c r="AD5576">
        <v>0.10544000000000001</v>
      </c>
      <c r="AE5576">
        <v>5.4999999999999997E-3</v>
      </c>
      <c r="AF5576">
        <v>0.42792241667152919</v>
      </c>
      <c r="AG5576">
        <v>0.21591182135175899</v>
      </c>
      <c r="AH5576">
        <v>2.1169939310943229</v>
      </c>
    </row>
    <row r="5577" spans="1:34">
      <c r="A5577" t="s">
        <v>1194</v>
      </c>
      <c r="B5577" t="s">
        <v>1214</v>
      </c>
      <c r="C5577" t="s">
        <v>6476</v>
      </c>
      <c r="D5577" t="s">
        <v>6502</v>
      </c>
      <c r="E5577" t="s">
        <v>489</v>
      </c>
      <c r="F5577" t="s">
        <v>43</v>
      </c>
      <c r="G5577" t="s">
        <v>46</v>
      </c>
      <c r="H5577" t="s">
        <v>38</v>
      </c>
      <c r="I5577">
        <v>0.13687501907622771</v>
      </c>
      <c r="J5577">
        <v>0.13687501907622771</v>
      </c>
      <c r="K5577">
        <v>0.6550001526098217</v>
      </c>
      <c r="L5577">
        <v>0.44000000000000011</v>
      </c>
      <c r="M5577">
        <v>1.368750190762277</v>
      </c>
      <c r="N5577" t="str">
        <f t="shared" si="261"/>
        <v>05Qd-611,36875019076228</v>
      </c>
      <c r="O5577" t="s">
        <v>6478</v>
      </c>
      <c r="P5577">
        <v>21.078752937739068</v>
      </c>
      <c r="Q5577">
        <v>7.8765351886592851</v>
      </c>
      <c r="R5577">
        <v>106.1100247227911</v>
      </c>
      <c r="S5577">
        <v>876.18252054794527</v>
      </c>
      <c r="T5577">
        <f t="shared" si="262"/>
        <v>1011.2478333971347</v>
      </c>
      <c r="U5577">
        <v>1973360.0000265529</v>
      </c>
      <c r="V5577">
        <v>1048899.943307725</v>
      </c>
      <c r="W5577">
        <v>9708412.2619827781</v>
      </c>
      <c r="X5577">
        <v>36509767.677315943</v>
      </c>
      <c r="Y5577">
        <f t="shared" si="263"/>
        <v>49240439.882633001</v>
      </c>
      <c r="Z5577">
        <v>8.5628106055638795E-2</v>
      </c>
      <c r="AA5577">
        <v>3.4716577675840569E-2</v>
      </c>
      <c r="AB5577">
        <v>0.60596664334546135</v>
      </c>
      <c r="AC5577">
        <v>0.76604862146957076</v>
      </c>
      <c r="AD5577">
        <v>0.10544000000000001</v>
      </c>
      <c r="AE5577">
        <v>5.4999999999999997E-3</v>
      </c>
      <c r="AF5577">
        <v>0.42997388191485142</v>
      </c>
      <c r="AG5577">
        <v>0.21694690523582091</v>
      </c>
      <c r="AH5577">
        <v>2.1266109779129492</v>
      </c>
    </row>
    <row r="5578" spans="1:34">
      <c r="A5578" t="s">
        <v>1194</v>
      </c>
      <c r="B5578" t="s">
        <v>1214</v>
      </c>
      <c r="C5578" t="s">
        <v>6479</v>
      </c>
      <c r="D5578" t="s">
        <v>6503</v>
      </c>
      <c r="E5578" t="s">
        <v>489</v>
      </c>
      <c r="F5578" t="s">
        <v>49</v>
      </c>
      <c r="G5578" t="s">
        <v>46</v>
      </c>
      <c r="H5578" t="s">
        <v>38</v>
      </c>
      <c r="I5578">
        <v>0.12402759799218881</v>
      </c>
      <c r="J5578">
        <v>0.55222078393751073</v>
      </c>
      <c r="K5578">
        <v>0.12402759799218881</v>
      </c>
      <c r="L5578">
        <v>0.44</v>
      </c>
      <c r="M5578">
        <v>1.2402759799218881</v>
      </c>
      <c r="N5578" t="str">
        <f t="shared" si="261"/>
        <v>05Qd-611,24027597992189</v>
      </c>
      <c r="O5578" t="s">
        <v>6481</v>
      </c>
      <c r="P5578">
        <v>19.100250090797079</v>
      </c>
      <c r="Q5578">
        <v>70.440781180174383</v>
      </c>
      <c r="R5578">
        <v>20.09247087473458</v>
      </c>
      <c r="S5578">
        <v>876.18252054794527</v>
      </c>
      <c r="T5578">
        <f t="shared" si="262"/>
        <v>985.81602269365135</v>
      </c>
      <c r="U5578">
        <v>1788135.6468769039</v>
      </c>
      <c r="V5578">
        <v>7162686.703053806</v>
      </c>
      <c r="W5578">
        <v>1838337.057440222</v>
      </c>
      <c r="X5578">
        <v>36509767.677315928</v>
      </c>
      <c r="Y5578">
        <f t="shared" si="263"/>
        <v>47298927.08468686</v>
      </c>
      <c r="Z5578">
        <v>7.7590844453411231E-2</v>
      </c>
      <c r="AA5578">
        <v>0.54063748213574259</v>
      </c>
      <c r="AB5578">
        <v>0.1147428545444891</v>
      </c>
      <c r="AC5578">
        <v>0.76604862146957065</v>
      </c>
      <c r="AD5578">
        <v>0.10544000000000001</v>
      </c>
      <c r="AE5578">
        <v>5.4999999999999997E-3</v>
      </c>
      <c r="AF5578">
        <v>0.38961549107493881</v>
      </c>
      <c r="AG5578">
        <v>0.19658374281761931</v>
      </c>
      <c r="AH5578">
        <v>1.937415213814446</v>
      </c>
    </row>
    <row r="5579" spans="1:34">
      <c r="A5579" t="s">
        <v>1194</v>
      </c>
      <c r="B5579" t="s">
        <v>1214</v>
      </c>
      <c r="C5579" t="s">
        <v>6482</v>
      </c>
      <c r="D5579" t="s">
        <v>6504</v>
      </c>
      <c r="E5579" t="s">
        <v>489</v>
      </c>
      <c r="F5579" t="s">
        <v>1179</v>
      </c>
      <c r="G5579" t="s">
        <v>46</v>
      </c>
      <c r="H5579" t="s">
        <v>38</v>
      </c>
      <c r="I5579">
        <v>0.13487592226267001</v>
      </c>
      <c r="J5579">
        <v>0.13487592226267001</v>
      </c>
      <c r="K5579">
        <v>0.63900737810135977</v>
      </c>
      <c r="L5579">
        <v>0.44</v>
      </c>
      <c r="M5579">
        <v>1.3487592226267</v>
      </c>
      <c r="N5579" t="str">
        <f t="shared" si="261"/>
        <v>05Qd-611,3487592226267</v>
      </c>
      <c r="O5579" t="s">
        <v>6484</v>
      </c>
      <c r="P5579">
        <v>20.770892028451168</v>
      </c>
      <c r="Q5579">
        <v>9.4808199343721782</v>
      </c>
      <c r="R5579">
        <v>103.5191952524203</v>
      </c>
      <c r="S5579">
        <v>876.18252054794527</v>
      </c>
      <c r="T5579">
        <f t="shared" si="262"/>
        <v>1009.953427763189</v>
      </c>
      <c r="U5579">
        <v>1944538.541482256</v>
      </c>
      <c r="V5579">
        <v>648245.58151021425</v>
      </c>
      <c r="W5579">
        <v>9471367.3582183551</v>
      </c>
      <c r="X5579">
        <v>36509767.677315928</v>
      </c>
      <c r="Y5579">
        <f t="shared" si="263"/>
        <v>48573919.158526756</v>
      </c>
      <c r="Z5579">
        <v>8.4377484319677759E-2</v>
      </c>
      <c r="AA5579">
        <v>3.4396198535819059E-2</v>
      </c>
      <c r="AB5579">
        <v>0.59117109276725188</v>
      </c>
      <c r="AC5579">
        <v>0.76604862146957065</v>
      </c>
      <c r="AD5579">
        <v>0.10544000000000001</v>
      </c>
      <c r="AE5579">
        <v>5.4999999999999997E-3</v>
      </c>
      <c r="AF5579">
        <v>0.42369399663665952</v>
      </c>
      <c r="AG5579">
        <v>0.2137783367863319</v>
      </c>
      <c r="AH5579">
        <v>2.0971715560496911</v>
      </c>
    </row>
    <row r="5580" spans="1:34">
      <c r="A5580" t="s">
        <v>1194</v>
      </c>
      <c r="B5580" t="s">
        <v>1220</v>
      </c>
      <c r="C5580" t="s">
        <v>6457</v>
      </c>
      <c r="D5580" t="s">
        <v>6505</v>
      </c>
      <c r="E5580" t="s">
        <v>489</v>
      </c>
      <c r="F5580" t="s">
        <v>671</v>
      </c>
      <c r="G5580" t="s">
        <v>43</v>
      </c>
      <c r="H5580" t="s">
        <v>38</v>
      </c>
      <c r="I5580">
        <v>1.1583423042669221</v>
      </c>
      <c r="J5580">
        <v>0.19135136520012641</v>
      </c>
      <c r="K5580">
        <v>0.19135136520012641</v>
      </c>
      <c r="L5580">
        <v>0.37246861733408859</v>
      </c>
      <c r="M5580">
        <v>1.9135136520012641</v>
      </c>
      <c r="N5580" t="str">
        <f t="shared" si="261"/>
        <v>05Qd-611,91351365200126</v>
      </c>
      <c r="O5580" t="s">
        <v>6459</v>
      </c>
      <c r="P5580">
        <v>178.38471485710599</v>
      </c>
      <c r="Q5580">
        <v>12.03478556353812</v>
      </c>
      <c r="R5580">
        <v>11.01140128833454</v>
      </c>
      <c r="S5580">
        <v>741.70566354724974</v>
      </c>
      <c r="T5580">
        <f t="shared" si="262"/>
        <v>943.13656525622832</v>
      </c>
      <c r="U5580">
        <v>16700099.002769239</v>
      </c>
      <c r="V5580">
        <v>955356.45476295054</v>
      </c>
      <c r="W5580">
        <v>1458820.78970627</v>
      </c>
      <c r="X5580">
        <v>30885723.752745081</v>
      </c>
      <c r="Y5580">
        <f t="shared" si="263"/>
        <v>49999999.999983542</v>
      </c>
      <c r="Z5580">
        <v>0.72465127930511952</v>
      </c>
      <c r="AA5580">
        <v>4.1496640938771527E-2</v>
      </c>
      <c r="AB5580">
        <v>4.8533798045709883E-2</v>
      </c>
      <c r="AC5580">
        <v>0.64847516102149017</v>
      </c>
      <c r="AD5580">
        <v>0.10544000000000001</v>
      </c>
      <c r="AE5580">
        <v>5.4999999999999997E-3</v>
      </c>
      <c r="AF5580">
        <v>0.60110376502657492</v>
      </c>
      <c r="AG5580">
        <v>0.30329191384220028</v>
      </c>
      <c r="AH5580">
        <v>2.928849330870039</v>
      </c>
    </row>
    <row r="5581" spans="1:34">
      <c r="A5581" t="s">
        <v>1194</v>
      </c>
      <c r="B5581" t="s">
        <v>1220</v>
      </c>
      <c r="C5581" t="s">
        <v>6460</v>
      </c>
      <c r="D5581" t="s">
        <v>6506</v>
      </c>
      <c r="E5581" t="s">
        <v>489</v>
      </c>
      <c r="F5581" t="s">
        <v>671</v>
      </c>
      <c r="G5581" t="s">
        <v>49</v>
      </c>
      <c r="H5581" t="s">
        <v>38</v>
      </c>
      <c r="I5581">
        <v>0.13243437898188229</v>
      </c>
      <c r="J5581">
        <v>0.1324343789818824</v>
      </c>
      <c r="K5581">
        <v>0.61947503185505903</v>
      </c>
      <c r="L5581">
        <v>0.44000000000000011</v>
      </c>
      <c r="M5581">
        <v>1.3243437898188239</v>
      </c>
      <c r="N5581" t="str">
        <f t="shared" si="261"/>
        <v>05Qd-611,32434378981882</v>
      </c>
      <c r="O5581" t="s">
        <v>6462</v>
      </c>
      <c r="P5581">
        <v>20.394894363209879</v>
      </c>
      <c r="Q5581">
        <v>8.3292813229755875</v>
      </c>
      <c r="R5581">
        <v>79.019671904311465</v>
      </c>
      <c r="S5581">
        <v>876.18252054794527</v>
      </c>
      <c r="T5581">
        <f t="shared" si="262"/>
        <v>983.92636813844217</v>
      </c>
      <c r="U5581">
        <v>1909338.226032753</v>
      </c>
      <c r="V5581">
        <v>661202.69725036994</v>
      </c>
      <c r="W5581">
        <v>8004574.6186116133</v>
      </c>
      <c r="X5581">
        <v>36485539.502562813</v>
      </c>
      <c r="Y5581">
        <f t="shared" si="263"/>
        <v>47060655.044457547</v>
      </c>
      <c r="Z5581">
        <v>8.2850071002056339E-2</v>
      </c>
      <c r="AA5581">
        <v>2.871984669047312E-2</v>
      </c>
      <c r="AB5581">
        <v>0.60648101485795691</v>
      </c>
      <c r="AC5581">
        <v>0.76604862146957076</v>
      </c>
      <c r="AD5581">
        <v>0.10544000000000001</v>
      </c>
      <c r="AE5581">
        <v>5.4999999999999997E-3</v>
      </c>
      <c r="AF5581">
        <v>0.41602422716821702</v>
      </c>
      <c r="AG5581">
        <v>0.20990849068628359</v>
      </c>
      <c r="AH5581">
        <v>2.0612165076733251</v>
      </c>
    </row>
    <row r="5582" spans="1:34">
      <c r="A5582" t="s">
        <v>1194</v>
      </c>
      <c r="B5582" t="s">
        <v>1220</v>
      </c>
      <c r="C5582" t="s">
        <v>6463</v>
      </c>
      <c r="D5582" t="s">
        <v>6507</v>
      </c>
      <c r="E5582" t="s">
        <v>489</v>
      </c>
      <c r="F5582" t="s">
        <v>43</v>
      </c>
      <c r="G5582" t="s">
        <v>49</v>
      </c>
      <c r="H5582" t="s">
        <v>38</v>
      </c>
      <c r="I5582">
        <v>0.1330745854303482</v>
      </c>
      <c r="J5582">
        <v>0.1330745854303482</v>
      </c>
      <c r="K5582">
        <v>0.62459668344278585</v>
      </c>
      <c r="L5582">
        <v>0.44000000000000011</v>
      </c>
      <c r="M5582">
        <v>1.330745854303482</v>
      </c>
      <c r="N5582" t="str">
        <f t="shared" si="261"/>
        <v>05Qd-611,33074585430348</v>
      </c>
      <c r="O5582" t="s">
        <v>6465</v>
      </c>
      <c r="P5582">
        <v>20.493486156273629</v>
      </c>
      <c r="Q5582">
        <v>7.6578375070373106</v>
      </c>
      <c r="R5582">
        <v>79.672985124795005</v>
      </c>
      <c r="S5582">
        <v>876.18252054794527</v>
      </c>
      <c r="T5582">
        <f t="shared" si="262"/>
        <v>984.00682933605117</v>
      </c>
      <c r="U5582">
        <v>1918568.2360498339</v>
      </c>
      <c r="V5582">
        <v>1014531.417658299</v>
      </c>
      <c r="W5582">
        <v>8070754.271053331</v>
      </c>
      <c r="X5582">
        <v>36485539.502562813</v>
      </c>
      <c r="Y5582">
        <f t="shared" si="263"/>
        <v>47489393.42732428</v>
      </c>
      <c r="Z5582">
        <v>8.3250579919145237E-2</v>
      </c>
      <c r="AA5582">
        <v>3.3752646852235897E-2</v>
      </c>
      <c r="AB5582">
        <v>0.61149523543658424</v>
      </c>
      <c r="AC5582">
        <v>0.76604862146957076</v>
      </c>
      <c r="AD5582">
        <v>0.10544000000000001</v>
      </c>
      <c r="AE5582">
        <v>5.4999999999999997E-3</v>
      </c>
      <c r="AF5582">
        <v>0.41803534690161748</v>
      </c>
      <c r="AG5582">
        <v>0.210923217907102</v>
      </c>
      <c r="AH5582">
        <v>2.070644419112202</v>
      </c>
    </row>
    <row r="5583" spans="1:34">
      <c r="A5583" t="s">
        <v>1194</v>
      </c>
      <c r="B5583" t="s">
        <v>1220</v>
      </c>
      <c r="C5583" t="s">
        <v>6466</v>
      </c>
      <c r="D5583" t="s">
        <v>6508</v>
      </c>
      <c r="E5583" t="s">
        <v>489</v>
      </c>
      <c r="F5583" t="s">
        <v>671</v>
      </c>
      <c r="G5583" t="s">
        <v>1179</v>
      </c>
      <c r="H5583" t="s">
        <v>38</v>
      </c>
      <c r="I5583">
        <v>1.0441136421193451</v>
      </c>
      <c r="J5583">
        <v>0.1805678877949084</v>
      </c>
      <c r="K5583">
        <v>0.1805678877949084</v>
      </c>
      <c r="L5583">
        <v>0.40042946023992199</v>
      </c>
      <c r="M5583">
        <v>1.805678877949084</v>
      </c>
      <c r="N5583" t="str">
        <f t="shared" si="261"/>
        <v>05Qd-611,80567887794908</v>
      </c>
      <c r="O5583" t="s">
        <v>6451</v>
      </c>
      <c r="P5583">
        <v>160.79350088637921</v>
      </c>
      <c r="Q5583">
        <v>11.356573322588959</v>
      </c>
      <c r="R5583">
        <v>12.69264077230531</v>
      </c>
      <c r="S5583">
        <v>797.38475857879109</v>
      </c>
      <c r="T5583">
        <f t="shared" si="262"/>
        <v>982.2274735600646</v>
      </c>
      <c r="U5583">
        <v>15053236.96570871</v>
      </c>
      <c r="V5583">
        <v>901517.98471550166</v>
      </c>
      <c r="W5583">
        <v>840961.20961771917</v>
      </c>
      <c r="X5583">
        <v>33204283.839939941</v>
      </c>
      <c r="Y5583">
        <f t="shared" si="263"/>
        <v>49999999.999981873</v>
      </c>
      <c r="Z5583">
        <v>0.65319058426390708</v>
      </c>
      <c r="AA5583">
        <v>3.9158125666159338E-2</v>
      </c>
      <c r="AB5583">
        <v>4.6048611298401973E-2</v>
      </c>
      <c r="AC5583">
        <v>0.6971555363922648</v>
      </c>
      <c r="AD5583">
        <v>0.10544000000000001</v>
      </c>
      <c r="AE5583">
        <v>5.4999999999999997E-3</v>
      </c>
      <c r="AF5583">
        <v>0.56722896689500024</v>
      </c>
      <c r="AG5583">
        <v>0.2862001021549298</v>
      </c>
      <c r="AH5583">
        <v>2.7700479469990138</v>
      </c>
    </row>
    <row r="5584" spans="1:34">
      <c r="A5584" t="s">
        <v>1194</v>
      </c>
      <c r="B5584" t="s">
        <v>1220</v>
      </c>
      <c r="C5584" t="s">
        <v>6468</v>
      </c>
      <c r="D5584" t="s">
        <v>6509</v>
      </c>
      <c r="E5584" t="s">
        <v>489</v>
      </c>
      <c r="F5584" t="s">
        <v>43</v>
      </c>
      <c r="G5584" t="s">
        <v>1179</v>
      </c>
      <c r="H5584" t="s">
        <v>38</v>
      </c>
      <c r="I5584">
        <v>1.102075724962525</v>
      </c>
      <c r="J5584">
        <v>0.18574149046115879</v>
      </c>
      <c r="K5584">
        <v>0.18574149046115879</v>
      </c>
      <c r="L5584">
        <v>0.38385619872674548</v>
      </c>
      <c r="M5584">
        <v>1.857414904611588</v>
      </c>
      <c r="N5584" t="str">
        <f t="shared" si="261"/>
        <v>05Qd-611,85741490461159</v>
      </c>
      <c r="O5584" t="s">
        <v>6470</v>
      </c>
      <c r="P5584">
        <v>169.71966164422889</v>
      </c>
      <c r="Q5584">
        <v>10.688578496537589</v>
      </c>
      <c r="R5584">
        <v>13.05630831553948</v>
      </c>
      <c r="S5584">
        <v>764.38202665534743</v>
      </c>
      <c r="T5584">
        <f t="shared" si="262"/>
        <v>957.84657511165335</v>
      </c>
      <c r="U5584">
        <v>15888890.22495871</v>
      </c>
      <c r="V5584">
        <v>1416052.3365609541</v>
      </c>
      <c r="W5584">
        <v>865056.29767254018</v>
      </c>
      <c r="X5584">
        <v>31830001.14079152</v>
      </c>
      <c r="Y5584">
        <f t="shared" si="263"/>
        <v>49999999.999983728</v>
      </c>
      <c r="Z5584">
        <v>0.68945127968077813</v>
      </c>
      <c r="AA5584">
        <v>4.7110925899707543E-2</v>
      </c>
      <c r="AB5584">
        <v>4.7367988852738387E-2</v>
      </c>
      <c r="AC5584">
        <v>0.66830116335721135</v>
      </c>
      <c r="AD5584">
        <v>0.10544000000000001</v>
      </c>
      <c r="AE5584">
        <v>5.4999999999999997E-3</v>
      </c>
      <c r="AF5584">
        <v>0.58348112186751455</v>
      </c>
      <c r="AG5584">
        <v>0.29440026238093669</v>
      </c>
      <c r="AH5584">
        <v>2.8462362888600392</v>
      </c>
    </row>
    <row r="5585" spans="1:34">
      <c r="A5585" t="s">
        <v>1194</v>
      </c>
      <c r="B5585" t="s">
        <v>1220</v>
      </c>
      <c r="C5585" t="s">
        <v>6471</v>
      </c>
      <c r="D5585" t="s">
        <v>6510</v>
      </c>
      <c r="E5585" t="s">
        <v>489</v>
      </c>
      <c r="F5585" t="s">
        <v>49</v>
      </c>
      <c r="G5585" t="s">
        <v>1179</v>
      </c>
      <c r="H5585" t="s">
        <v>38</v>
      </c>
      <c r="I5585">
        <v>0.131073902194278</v>
      </c>
      <c r="J5585">
        <v>0.60859121755422418</v>
      </c>
      <c r="K5585">
        <v>0.131073902194278</v>
      </c>
      <c r="L5585">
        <v>0.44</v>
      </c>
      <c r="M5585">
        <v>1.3107390219427799</v>
      </c>
      <c r="N5585" t="str">
        <f t="shared" si="261"/>
        <v>05Qd-611,31073902194278</v>
      </c>
      <c r="O5585" t="s">
        <v>6473</v>
      </c>
      <c r="P5585">
        <v>20.185380937918811</v>
      </c>
      <c r="Q5585">
        <v>77.63134244647361</v>
      </c>
      <c r="R5585">
        <v>9.2135649117515097</v>
      </c>
      <c r="S5585">
        <v>876.18252054794527</v>
      </c>
      <c r="T5585">
        <f t="shared" si="262"/>
        <v>983.21280884408918</v>
      </c>
      <c r="U5585">
        <v>1889723.9056714331</v>
      </c>
      <c r="V5585">
        <v>7863938.9202764323</v>
      </c>
      <c r="W5585">
        <v>610452.21653040138</v>
      </c>
      <c r="X5585">
        <v>36485539.502562799</v>
      </c>
      <c r="Y5585">
        <f t="shared" si="263"/>
        <v>46849654.545041069</v>
      </c>
      <c r="Z5585">
        <v>8.1998965727759804E-2</v>
      </c>
      <c r="AA5585">
        <v>0.59582549784231675</v>
      </c>
      <c r="AB5585">
        <v>3.3426603407825099E-2</v>
      </c>
      <c r="AC5585">
        <v>0.76604862146957065</v>
      </c>
      <c r="AD5585">
        <v>0.10544000000000001</v>
      </c>
      <c r="AE5585">
        <v>5.4999999999999997E-3</v>
      </c>
      <c r="AF5585">
        <v>0.41175047809720849</v>
      </c>
      <c r="AG5585">
        <v>0.20775213497793071</v>
      </c>
      <c r="AH5585">
        <v>2.041181635017919</v>
      </c>
    </row>
    <row r="5586" spans="1:34">
      <c r="A5586" t="s">
        <v>1194</v>
      </c>
      <c r="B5586" t="s">
        <v>1220</v>
      </c>
      <c r="C5586" t="s">
        <v>6474</v>
      </c>
      <c r="D5586" t="s">
        <v>6511</v>
      </c>
      <c r="E5586" t="s">
        <v>489</v>
      </c>
      <c r="F5586" t="s">
        <v>671</v>
      </c>
      <c r="G5586" t="s">
        <v>46</v>
      </c>
      <c r="H5586" t="s">
        <v>38</v>
      </c>
      <c r="I5586">
        <v>0.13392610992918569</v>
      </c>
      <c r="J5586">
        <v>0.13392610992918569</v>
      </c>
      <c r="K5586">
        <v>0.63140887943348567</v>
      </c>
      <c r="L5586">
        <v>0.44000000000000011</v>
      </c>
      <c r="M5586">
        <v>1.339261099291857</v>
      </c>
      <c r="N5586" t="str">
        <f t="shared" si="261"/>
        <v>05Qd-611,33926109929186</v>
      </c>
      <c r="O5586" t="s">
        <v>6454</v>
      </c>
      <c r="P5586">
        <v>20.624620929094601</v>
      </c>
      <c r="Q5586">
        <v>8.4231017253046385</v>
      </c>
      <c r="R5586">
        <v>102.28823846822471</v>
      </c>
      <c r="S5586">
        <v>876.18252054794527</v>
      </c>
      <c r="T5586">
        <f t="shared" si="262"/>
        <v>1007.5184816705691</v>
      </c>
      <c r="U5586">
        <v>1930844.869115453</v>
      </c>
      <c r="V5586">
        <v>668650.43501688866</v>
      </c>
      <c r="W5586">
        <v>9358742.4109631255</v>
      </c>
      <c r="X5586">
        <v>36485539.502562813</v>
      </c>
      <c r="Y5586">
        <f t="shared" si="263"/>
        <v>48443777.217658281</v>
      </c>
      <c r="Z5586">
        <v>8.3783288009982637E-2</v>
      </c>
      <c r="AA5586">
        <v>2.904334489720271E-2</v>
      </c>
      <c r="AB5586">
        <v>0.58414142000474878</v>
      </c>
      <c r="AC5586">
        <v>0.76604862146957076</v>
      </c>
      <c r="AD5586">
        <v>0.10544000000000001</v>
      </c>
      <c r="AE5586">
        <v>5.4999999999999997E-3</v>
      </c>
      <c r="AF5586">
        <v>0.420710292971264</v>
      </c>
      <c r="AG5586">
        <v>0.21227288423775931</v>
      </c>
      <c r="AH5586">
        <v>2.0831842765008801</v>
      </c>
    </row>
    <row r="5587" spans="1:34">
      <c r="A5587" t="s">
        <v>1194</v>
      </c>
      <c r="B5587" t="s">
        <v>1220</v>
      </c>
      <c r="C5587" t="s">
        <v>6476</v>
      </c>
      <c r="D5587" t="s">
        <v>6512</v>
      </c>
      <c r="E5587" t="s">
        <v>489</v>
      </c>
      <c r="F5587" t="s">
        <v>43</v>
      </c>
      <c r="G5587" t="s">
        <v>46</v>
      </c>
      <c r="H5587" t="s">
        <v>38</v>
      </c>
      <c r="I5587">
        <v>0.13458606122210201</v>
      </c>
      <c r="J5587">
        <v>0.13458606122210201</v>
      </c>
      <c r="K5587">
        <v>0.63668848977681614</v>
      </c>
      <c r="L5587">
        <v>0.44000000000000011</v>
      </c>
      <c r="M5587">
        <v>1.3458606122210199</v>
      </c>
      <c r="N5587" t="str">
        <f t="shared" si="261"/>
        <v>05Qd-611,34586061222102</v>
      </c>
      <c r="O5587" t="s">
        <v>6478</v>
      </c>
      <c r="P5587">
        <v>20.726253428203709</v>
      </c>
      <c r="Q5587">
        <v>7.7448160685082357</v>
      </c>
      <c r="R5587">
        <v>103.14353534384421</v>
      </c>
      <c r="S5587">
        <v>876.18252054794527</v>
      </c>
      <c r="T5587">
        <f t="shared" si="262"/>
        <v>1007.7971253885014</v>
      </c>
      <c r="U5587">
        <v>1940359.5452937379</v>
      </c>
      <c r="V5587">
        <v>1026054.577191768</v>
      </c>
      <c r="W5587">
        <v>9436996.7954719681</v>
      </c>
      <c r="X5587">
        <v>36485539.502562813</v>
      </c>
      <c r="Y5587">
        <f t="shared" si="263"/>
        <v>48888950.420520291</v>
      </c>
      <c r="Z5587">
        <v>8.4196149171082618E-2</v>
      </c>
      <c r="AA5587">
        <v>3.4136013131077107E-2</v>
      </c>
      <c r="AB5587">
        <v>0.58902579712309389</v>
      </c>
      <c r="AC5587">
        <v>0.76604862146957076</v>
      </c>
      <c r="AD5587">
        <v>0.10544000000000001</v>
      </c>
      <c r="AE5587">
        <v>5.4999999999999997E-3</v>
      </c>
      <c r="AF5587">
        <v>0.42278343839403781</v>
      </c>
      <c r="AG5587">
        <v>0.21331890703703171</v>
      </c>
      <c r="AH5587">
        <v>2.0929029576520901</v>
      </c>
    </row>
    <row r="5588" spans="1:34">
      <c r="A5588" t="s">
        <v>1194</v>
      </c>
      <c r="B5588" t="s">
        <v>1220</v>
      </c>
      <c r="C5588" t="s">
        <v>6479</v>
      </c>
      <c r="D5588" t="s">
        <v>6513</v>
      </c>
      <c r="E5588" t="s">
        <v>489</v>
      </c>
      <c r="F5588" t="s">
        <v>49</v>
      </c>
      <c r="G5588" t="s">
        <v>46</v>
      </c>
      <c r="H5588" t="s">
        <v>38</v>
      </c>
      <c r="I5588">
        <v>0.1230565402847751</v>
      </c>
      <c r="J5588">
        <v>0.54445232227820084</v>
      </c>
      <c r="K5588">
        <v>0.1230565402847751</v>
      </c>
      <c r="L5588">
        <v>0.44</v>
      </c>
      <c r="M5588">
        <v>1.2305654028477511</v>
      </c>
      <c r="N5588" t="str">
        <f t="shared" si="261"/>
        <v>05Qd-611,23056540284775</v>
      </c>
      <c r="O5588" t="s">
        <v>6481</v>
      </c>
      <c r="P5588">
        <v>18.950707203855359</v>
      </c>
      <c r="Q5588">
        <v>69.449843273150691</v>
      </c>
      <c r="R5588">
        <v>19.935159526133571</v>
      </c>
      <c r="S5588">
        <v>876.18252054794527</v>
      </c>
      <c r="T5588">
        <f t="shared" si="262"/>
        <v>984.51823055108491</v>
      </c>
      <c r="U5588">
        <v>1774135.67485527</v>
      </c>
      <c r="V5588">
        <v>7035165.2864871556</v>
      </c>
      <c r="W5588">
        <v>1823944.040100937</v>
      </c>
      <c r="X5588">
        <v>36485539.502562799</v>
      </c>
      <c r="Y5588">
        <f t="shared" si="263"/>
        <v>47118784.504006162</v>
      </c>
      <c r="Z5588">
        <v>7.698335717839383E-2</v>
      </c>
      <c r="AA5588">
        <v>0.53303197058362295</v>
      </c>
      <c r="AB5588">
        <v>0.11384449051035619</v>
      </c>
      <c r="AC5588">
        <v>0.76604862146957065</v>
      </c>
      <c r="AD5588">
        <v>0.10544000000000001</v>
      </c>
      <c r="AE5588">
        <v>5.4999999999999997E-3</v>
      </c>
      <c r="AF5588">
        <v>0.38656504801500041</v>
      </c>
      <c r="AG5588">
        <v>0.19504461635136849</v>
      </c>
      <c r="AH5588">
        <v>1.92311506721412</v>
      </c>
    </row>
    <row r="5589" spans="1:34">
      <c r="A5589" t="s">
        <v>1194</v>
      </c>
      <c r="B5589" t="s">
        <v>1220</v>
      </c>
      <c r="C5589" t="s">
        <v>6482</v>
      </c>
      <c r="D5589" t="s">
        <v>6514</v>
      </c>
      <c r="E5589" t="s">
        <v>489</v>
      </c>
      <c r="F5589" t="s">
        <v>1179</v>
      </c>
      <c r="G5589" t="s">
        <v>46</v>
      </c>
      <c r="H5589" t="s">
        <v>38</v>
      </c>
      <c r="I5589">
        <v>0.1325240822393883</v>
      </c>
      <c r="J5589">
        <v>0.1325240822393883</v>
      </c>
      <c r="K5589">
        <v>0.62019265791510658</v>
      </c>
      <c r="L5589">
        <v>0.43999999999999989</v>
      </c>
      <c r="M5589">
        <v>1.325240822393883</v>
      </c>
      <c r="N5589" t="str">
        <f t="shared" si="261"/>
        <v>05Qd-611,32524082239388</v>
      </c>
      <c r="O5589" t="s">
        <v>6484</v>
      </c>
      <c r="P5589">
        <v>20.408708664865799</v>
      </c>
      <c r="Q5589">
        <v>9.3155022749921805</v>
      </c>
      <c r="R5589">
        <v>100.47121058224729</v>
      </c>
      <c r="S5589">
        <v>876.18252054794516</v>
      </c>
      <c r="T5589">
        <f t="shared" si="262"/>
        <v>1006.3779420700505</v>
      </c>
      <c r="U5589">
        <v>1910631.4994249991</v>
      </c>
      <c r="V5589">
        <v>617206.15921529662</v>
      </c>
      <c r="W5589">
        <v>9192495.5756177101</v>
      </c>
      <c r="X5589">
        <v>36485539.502562791</v>
      </c>
      <c r="Y5589">
        <f t="shared" si="263"/>
        <v>48205872.736820795</v>
      </c>
      <c r="Z5589">
        <v>8.2906188766270011E-2</v>
      </c>
      <c r="AA5589">
        <v>3.3796429837238892E-2</v>
      </c>
      <c r="AB5589">
        <v>0.57376484821704721</v>
      </c>
      <c r="AC5589">
        <v>0.76604862146957065</v>
      </c>
      <c r="AD5589">
        <v>0.10544000000000001</v>
      </c>
      <c r="AE5589">
        <v>5.4999999999999997E-3</v>
      </c>
      <c r="AF5589">
        <v>0.41630601750593188</v>
      </c>
      <c r="AG5589">
        <v>0.21005067034943051</v>
      </c>
      <c r="AH5589">
        <v>2.0625375102492449</v>
      </c>
    </row>
    <row r="5590" spans="1:34">
      <c r="A5590" t="s">
        <v>1194</v>
      </c>
      <c r="B5590" t="s">
        <v>1226</v>
      </c>
      <c r="C5590" t="s">
        <v>6457</v>
      </c>
      <c r="D5590" t="s">
        <v>6515</v>
      </c>
      <c r="E5590" t="s">
        <v>489</v>
      </c>
      <c r="F5590" t="s">
        <v>671</v>
      </c>
      <c r="G5590" t="s">
        <v>43</v>
      </c>
      <c r="H5590" t="s">
        <v>38</v>
      </c>
      <c r="I5590">
        <v>1.176343935835515</v>
      </c>
      <c r="J5590">
        <v>0.1931165307701844</v>
      </c>
      <c r="K5590">
        <v>0.1931165307701844</v>
      </c>
      <c r="L5590">
        <v>0.36858831032595979</v>
      </c>
      <c r="M5590">
        <v>1.931165307701844</v>
      </c>
      <c r="N5590" t="str">
        <f t="shared" si="261"/>
        <v>05Qd-611,93116530770184</v>
      </c>
      <c r="O5590" t="s">
        <v>6459</v>
      </c>
      <c r="P5590">
        <v>181.1569661186694</v>
      </c>
      <c r="Q5590">
        <v>12.145803267005091</v>
      </c>
      <c r="R5590">
        <v>11.11297854341152</v>
      </c>
      <c r="S5590">
        <v>733.97871542251744</v>
      </c>
      <c r="T5590">
        <f t="shared" si="262"/>
        <v>938.39446335160346</v>
      </c>
      <c r="U5590">
        <v>16959632.845485229</v>
      </c>
      <c r="V5590">
        <v>981748.03464421048</v>
      </c>
      <c r="W5590">
        <v>1470756.4833521501</v>
      </c>
      <c r="X5590">
        <v>30587862.636534501</v>
      </c>
      <c r="Y5590">
        <f t="shared" si="263"/>
        <v>50000000.000016093</v>
      </c>
      <c r="Z5590">
        <v>0.73591298087442913</v>
      </c>
      <c r="AA5590">
        <v>4.187943644055208E-2</v>
      </c>
      <c r="AB5590">
        <v>4.8981509454535423E-2</v>
      </c>
      <c r="AC5590">
        <v>0.64171947048863598</v>
      </c>
      <c r="AD5590">
        <v>0.10544000000000001</v>
      </c>
      <c r="AE5590">
        <v>5.4999999999999997E-3</v>
      </c>
      <c r="AF5590">
        <v>0.60664878775974151</v>
      </c>
      <c r="AG5590">
        <v>0.68846043219570729</v>
      </c>
      <c r="AH5590">
        <v>3.337214527657292</v>
      </c>
    </row>
    <row r="5591" spans="1:34">
      <c r="A5591" t="s">
        <v>1194</v>
      </c>
      <c r="B5591" t="s">
        <v>1226</v>
      </c>
      <c r="C5591" t="s">
        <v>6460</v>
      </c>
      <c r="D5591" t="s">
        <v>6516</v>
      </c>
      <c r="E5591" t="s">
        <v>489</v>
      </c>
      <c r="F5591" t="s">
        <v>671</v>
      </c>
      <c r="G5591" t="s">
        <v>49</v>
      </c>
      <c r="H5591" t="s">
        <v>38</v>
      </c>
      <c r="I5591">
        <v>0.1331161226902568</v>
      </c>
      <c r="J5591">
        <v>0.13311612269025691</v>
      </c>
      <c r="K5591">
        <v>0.624928981522055</v>
      </c>
      <c r="L5591">
        <v>0.44000000000000011</v>
      </c>
      <c r="M5591">
        <v>1.331161226902569</v>
      </c>
      <c r="N5591" t="str">
        <f t="shared" si="261"/>
        <v>05Qd-611,33116122690257</v>
      </c>
      <c r="O5591" t="s">
        <v>6462</v>
      </c>
      <c r="P5591">
        <v>20.499882894299549</v>
      </c>
      <c r="Q5591">
        <v>8.3721586723532457</v>
      </c>
      <c r="R5591">
        <v>79.71537276569741</v>
      </c>
      <c r="S5591">
        <v>876.18252054794527</v>
      </c>
      <c r="T5591">
        <f t="shared" si="262"/>
        <v>984.76993488029552</v>
      </c>
      <c r="U5591">
        <v>1919167.0886948779</v>
      </c>
      <c r="V5591">
        <v>676723.48560434161</v>
      </c>
      <c r="W5591">
        <v>8093149.7075636312</v>
      </c>
      <c r="X5591">
        <v>36514070.530812718</v>
      </c>
      <c r="Y5591">
        <f t="shared" si="263"/>
        <v>47203110.812675565</v>
      </c>
      <c r="Z5591">
        <v>8.3276565354038462E-2</v>
      </c>
      <c r="AA5591">
        <v>2.886769028620129E-2</v>
      </c>
      <c r="AB5591">
        <v>0.61182056328030221</v>
      </c>
      <c r="AC5591">
        <v>0.76604862146957076</v>
      </c>
      <c r="AD5591">
        <v>0.10544000000000001</v>
      </c>
      <c r="AE5591">
        <v>5.4999999999999997E-3</v>
      </c>
      <c r="AF5591">
        <v>0.41816583044059752</v>
      </c>
      <c r="AG5591">
        <v>0.47455897739076569</v>
      </c>
      <c r="AH5591">
        <v>2.3348260347339318</v>
      </c>
    </row>
    <row r="5592" spans="1:34">
      <c r="A5592" t="s">
        <v>1194</v>
      </c>
      <c r="B5592" t="s">
        <v>1226</v>
      </c>
      <c r="C5592" t="s">
        <v>6463</v>
      </c>
      <c r="D5592" t="s">
        <v>6517</v>
      </c>
      <c r="E5592" t="s">
        <v>489</v>
      </c>
      <c r="F5592" t="s">
        <v>43</v>
      </c>
      <c r="G5592" t="s">
        <v>49</v>
      </c>
      <c r="H5592" t="s">
        <v>38</v>
      </c>
      <c r="I5592">
        <v>0.13365158086488241</v>
      </c>
      <c r="J5592">
        <v>0.13365158086488241</v>
      </c>
      <c r="K5592">
        <v>0.62921264691905943</v>
      </c>
      <c r="L5592">
        <v>0.44</v>
      </c>
      <c r="M5592">
        <v>1.336515808648824</v>
      </c>
      <c r="N5592" t="str">
        <f t="shared" si="261"/>
        <v>05Qd-611,33651580864882</v>
      </c>
      <c r="O5592" t="s">
        <v>6465</v>
      </c>
      <c r="P5592">
        <v>20.582343453191889</v>
      </c>
      <c r="Q5592">
        <v>7.6910409715882313</v>
      </c>
      <c r="R5592">
        <v>80.261793229498025</v>
      </c>
      <c r="S5592">
        <v>876.18252054794527</v>
      </c>
      <c r="T5592">
        <f t="shared" si="262"/>
        <v>984.71769820222346</v>
      </c>
      <c r="U5592">
        <v>1926886.9177084169</v>
      </c>
      <c r="V5592">
        <v>1017877.280020186</v>
      </c>
      <c r="W5592">
        <v>8148625.3638064098</v>
      </c>
      <c r="X5592">
        <v>36514070.530812718</v>
      </c>
      <c r="Y5592">
        <f t="shared" si="263"/>
        <v>47607460.092347726</v>
      </c>
      <c r="Z5592">
        <v>8.3611544444267216E-2</v>
      </c>
      <c r="AA5592">
        <v>3.3898994278938027E-2</v>
      </c>
      <c r="AB5592">
        <v>0.616014375143078</v>
      </c>
      <c r="AC5592">
        <v>0.76604862146957065</v>
      </c>
      <c r="AD5592">
        <v>0.10544000000000001</v>
      </c>
      <c r="AE5592">
        <v>5.4999999999999997E-3</v>
      </c>
      <c r="AF5592">
        <v>0.41984789800486633</v>
      </c>
      <c r="AG5592">
        <v>0.47646788578330579</v>
      </c>
      <c r="AH5592">
        <v>2.3437715924369971</v>
      </c>
    </row>
    <row r="5593" spans="1:34">
      <c r="A5593" t="s">
        <v>1194</v>
      </c>
      <c r="B5593" t="s">
        <v>1226</v>
      </c>
      <c r="C5593" t="s">
        <v>6466</v>
      </c>
      <c r="D5593" t="s">
        <v>6518</v>
      </c>
      <c r="E5593" t="s">
        <v>489</v>
      </c>
      <c r="F5593" t="s">
        <v>671</v>
      </c>
      <c r="G5593" t="s">
        <v>1179</v>
      </c>
      <c r="H5593" t="s">
        <v>38</v>
      </c>
      <c r="I5593">
        <v>1.0716561671607741</v>
      </c>
      <c r="J5593">
        <v>0.18326079378550419</v>
      </c>
      <c r="K5593">
        <v>0.18326079378550411</v>
      </c>
      <c r="L5593">
        <v>0.39443018312325973</v>
      </c>
      <c r="M5593">
        <v>1.8326079378550419</v>
      </c>
      <c r="N5593" t="str">
        <f t="shared" si="261"/>
        <v>05Qd-611,83260793785504</v>
      </c>
      <c r="O5593" t="s">
        <v>6451</v>
      </c>
      <c r="P5593">
        <v>165.0350497427591</v>
      </c>
      <c r="Q5593">
        <v>11.525940006258519</v>
      </c>
      <c r="R5593">
        <v>12.881932948171279</v>
      </c>
      <c r="S5593">
        <v>785.4382546116484</v>
      </c>
      <c r="T5593">
        <f t="shared" si="262"/>
        <v>974.88117730883732</v>
      </c>
      <c r="U5593">
        <v>15450324.15943699</v>
      </c>
      <c r="V5593">
        <v>931644.3465959063</v>
      </c>
      <c r="W5593">
        <v>885641.66206557362</v>
      </c>
      <c r="X5593">
        <v>32732389.83191837</v>
      </c>
      <c r="Y5593">
        <f t="shared" si="263"/>
        <v>50000000.000016838</v>
      </c>
      <c r="Z5593">
        <v>0.67042100564543083</v>
      </c>
      <c r="AA5593">
        <v>3.9742111847061411E-2</v>
      </c>
      <c r="AB5593">
        <v>4.6735358996115119E-2</v>
      </c>
      <c r="AC5593">
        <v>0.68671067738082603</v>
      </c>
      <c r="AD5593">
        <v>0.10544000000000001</v>
      </c>
      <c r="AE5593">
        <v>5.4999999999999997E-3</v>
      </c>
      <c r="AF5593">
        <v>0.57568835744137437</v>
      </c>
      <c r="AG5593">
        <v>0.65332472984532231</v>
      </c>
      <c r="AH5593">
        <v>3.172561025141738</v>
      </c>
    </row>
    <row r="5594" spans="1:34">
      <c r="A5594" t="s">
        <v>1194</v>
      </c>
      <c r="B5594" t="s">
        <v>1226</v>
      </c>
      <c r="C5594" t="s">
        <v>6468</v>
      </c>
      <c r="D5594" t="s">
        <v>6519</v>
      </c>
      <c r="E5594" t="s">
        <v>489</v>
      </c>
      <c r="F5594" t="s">
        <v>43</v>
      </c>
      <c r="G5594" t="s">
        <v>1179</v>
      </c>
      <c r="H5594" t="s">
        <v>38</v>
      </c>
      <c r="I5594">
        <v>1.1253837381242919</v>
      </c>
      <c r="J5594">
        <v>0.1880217210570348</v>
      </c>
      <c r="K5594">
        <v>0.18802172105703471</v>
      </c>
      <c r="L5594">
        <v>0.3787900303319866</v>
      </c>
      <c r="M5594">
        <v>1.8802172105703481</v>
      </c>
      <c r="N5594" t="str">
        <f t="shared" si="261"/>
        <v>05Qd-611,88021721057035</v>
      </c>
      <c r="O5594" t="s">
        <v>6470</v>
      </c>
      <c r="P5594">
        <v>173.30909567114099</v>
      </c>
      <c r="Q5594">
        <v>10.819795402645729</v>
      </c>
      <c r="R5594">
        <v>13.21659234048386</v>
      </c>
      <c r="S5594">
        <v>754.29364439707422</v>
      </c>
      <c r="T5594">
        <f t="shared" si="262"/>
        <v>951.63912781134479</v>
      </c>
      <c r="U5594">
        <v>16224927.444635071</v>
      </c>
      <c r="V5594">
        <v>1431954.914231288</v>
      </c>
      <c r="W5594">
        <v>908649.72317146847</v>
      </c>
      <c r="X5594">
        <v>31434467.917979199</v>
      </c>
      <c r="Y5594">
        <f t="shared" si="263"/>
        <v>50000000.000017032</v>
      </c>
      <c r="Z5594">
        <v>0.7040326184556096</v>
      </c>
      <c r="AA5594">
        <v>4.7689276888330738E-2</v>
      </c>
      <c r="AB5594">
        <v>4.7949495640365422E-2</v>
      </c>
      <c r="AC5594">
        <v>0.65948086491417091</v>
      </c>
      <c r="AD5594">
        <v>0.10544000000000001</v>
      </c>
      <c r="AE5594">
        <v>5.4999999999999997E-3</v>
      </c>
      <c r="AF5594">
        <v>0.59064414991738678</v>
      </c>
      <c r="AG5594">
        <v>0.6702974355683291</v>
      </c>
      <c r="AH5594">
        <v>3.2520987960560639</v>
      </c>
    </row>
    <row r="5595" spans="1:34">
      <c r="A5595" t="s">
        <v>1194</v>
      </c>
      <c r="B5595" t="s">
        <v>1226</v>
      </c>
      <c r="C5595" t="s">
        <v>6471</v>
      </c>
      <c r="D5595" t="s">
        <v>6520</v>
      </c>
      <c r="E5595" t="s">
        <v>489</v>
      </c>
      <c r="F5595" t="s">
        <v>49</v>
      </c>
      <c r="G5595" t="s">
        <v>1179</v>
      </c>
      <c r="H5595" t="s">
        <v>38</v>
      </c>
      <c r="I5595">
        <v>0.13187068593261919</v>
      </c>
      <c r="J5595">
        <v>0.61496548746095425</v>
      </c>
      <c r="K5595">
        <v>0.13187068593261919</v>
      </c>
      <c r="L5595">
        <v>0.43999999999999989</v>
      </c>
      <c r="M5595">
        <v>1.318706859326193</v>
      </c>
      <c r="N5595" t="str">
        <f t="shared" si="261"/>
        <v>05Qd-611,31870685932619</v>
      </c>
      <c r="O5595" t="s">
        <v>6473</v>
      </c>
      <c r="P5595">
        <v>20.30808563362336</v>
      </c>
      <c r="Q5595">
        <v>78.444438520985273</v>
      </c>
      <c r="R5595">
        <v>9.2695731526822929</v>
      </c>
      <c r="S5595">
        <v>876.18252054794516</v>
      </c>
      <c r="T5595">
        <f t="shared" si="262"/>
        <v>984.20461785523605</v>
      </c>
      <c r="U5595">
        <v>1901211.328055196</v>
      </c>
      <c r="V5595">
        <v>7964117.3671999071</v>
      </c>
      <c r="W5595">
        <v>637289.46630989783</v>
      </c>
      <c r="X5595">
        <v>36514070.530812711</v>
      </c>
      <c r="Y5595">
        <f t="shared" si="263"/>
        <v>47016688.692377709</v>
      </c>
      <c r="Z5595">
        <v>8.2497428361120936E-2</v>
      </c>
      <c r="AA5595">
        <v>0.60206606200264379</v>
      </c>
      <c r="AB5595">
        <v>3.3629800028795911E-2</v>
      </c>
      <c r="AC5595">
        <v>0.76604862146957065</v>
      </c>
      <c r="AD5595">
        <v>0.10544000000000001</v>
      </c>
      <c r="AE5595">
        <v>5.4999999999999997E-3</v>
      </c>
      <c r="AF5595">
        <v>0.41425346366267829</v>
      </c>
      <c r="AG5595">
        <v>0.47011899534978768</v>
      </c>
      <c r="AH5595">
        <v>2.314019318338659</v>
      </c>
    </row>
    <row r="5596" spans="1:34">
      <c r="A5596" t="s">
        <v>1194</v>
      </c>
      <c r="B5596" t="s">
        <v>1226</v>
      </c>
      <c r="C5596" t="s">
        <v>6474</v>
      </c>
      <c r="D5596" t="s">
        <v>6521</v>
      </c>
      <c r="E5596" t="s">
        <v>489</v>
      </c>
      <c r="F5596" t="s">
        <v>671</v>
      </c>
      <c r="G5596" t="s">
        <v>46</v>
      </c>
      <c r="H5596" t="s">
        <v>38</v>
      </c>
      <c r="I5596">
        <v>0.1360005557276765</v>
      </c>
      <c r="J5596">
        <v>0.13600055572767661</v>
      </c>
      <c r="K5596">
        <v>0.64800444582141237</v>
      </c>
      <c r="L5596">
        <v>0.44000000000000011</v>
      </c>
      <c r="M5596">
        <v>1.360005557276766</v>
      </c>
      <c r="N5596" t="str">
        <f t="shared" si="261"/>
        <v>05Qd-611,36000555727677</v>
      </c>
      <c r="O5596" t="s">
        <v>6454</v>
      </c>
      <c r="P5596">
        <v>20.94408558206219</v>
      </c>
      <c r="Q5596">
        <v>8.5535711908446892</v>
      </c>
      <c r="R5596">
        <v>104.9767202230688</v>
      </c>
      <c r="S5596">
        <v>876.18252054794527</v>
      </c>
      <c r="T5596">
        <f t="shared" si="262"/>
        <v>1010.6568975439209</v>
      </c>
      <c r="U5596">
        <v>1960752.6520592871</v>
      </c>
      <c r="V5596">
        <v>691387.10064680292</v>
      </c>
      <c r="W5596">
        <v>9604721.8959649745</v>
      </c>
      <c r="X5596">
        <v>36514070.530812718</v>
      </c>
      <c r="Y5596">
        <f t="shared" si="263"/>
        <v>48770932.179483786</v>
      </c>
      <c r="Z5596">
        <v>8.5081047572236446E-2</v>
      </c>
      <c r="AA5596">
        <v>2.9493211206527901E-2</v>
      </c>
      <c r="AB5596">
        <v>0.59949463728025565</v>
      </c>
      <c r="AC5596">
        <v>0.76604862146957076</v>
      </c>
      <c r="AD5596">
        <v>0.10544000000000001</v>
      </c>
      <c r="AE5596">
        <v>5.4999999999999997E-3</v>
      </c>
      <c r="AF5596">
        <v>0.42722687663144471</v>
      </c>
      <c r="AG5596">
        <v>0.48484198116916688</v>
      </c>
      <c r="AH5596">
        <v>2.3830144150773771</v>
      </c>
    </row>
    <row r="5597" spans="1:34">
      <c r="A5597" t="s">
        <v>1194</v>
      </c>
      <c r="B5597" t="s">
        <v>1226</v>
      </c>
      <c r="C5597" t="s">
        <v>6476</v>
      </c>
      <c r="D5597" t="s">
        <v>6522</v>
      </c>
      <c r="E5597" t="s">
        <v>489</v>
      </c>
      <c r="F5597" t="s">
        <v>43</v>
      </c>
      <c r="G5597" t="s">
        <v>46</v>
      </c>
      <c r="H5597" t="s">
        <v>38</v>
      </c>
      <c r="I5597">
        <v>0.13656790095668769</v>
      </c>
      <c r="J5597">
        <v>0.13656790095668769</v>
      </c>
      <c r="K5597">
        <v>0.65254320765350182</v>
      </c>
      <c r="L5597">
        <v>0.44</v>
      </c>
      <c r="M5597">
        <v>1.3656790095668769</v>
      </c>
      <c r="N5597" t="str">
        <f t="shared" si="261"/>
        <v>05Qd-611,36567900956688</v>
      </c>
      <c r="O5597" t="s">
        <v>6478</v>
      </c>
      <c r="P5597">
        <v>21.031456747329909</v>
      </c>
      <c r="Q5597">
        <v>7.85886193687121</v>
      </c>
      <c r="R5597">
        <v>105.7119996398673</v>
      </c>
      <c r="S5597">
        <v>876.18252054794527</v>
      </c>
      <c r="T5597">
        <f t="shared" si="262"/>
        <v>1010.7848388720137</v>
      </c>
      <c r="U5597">
        <v>1968932.2043887971</v>
      </c>
      <c r="V5597">
        <v>1040087.686687325</v>
      </c>
      <c r="W5597">
        <v>9671995.4238402043</v>
      </c>
      <c r="X5597">
        <v>36514070.530812718</v>
      </c>
      <c r="Y5597">
        <f t="shared" si="263"/>
        <v>49195085.845729046</v>
      </c>
      <c r="Z5597">
        <v>8.5435974992651098E-2</v>
      </c>
      <c r="AA5597">
        <v>3.4638681138366989E-2</v>
      </c>
      <c r="AB5597">
        <v>0.60369362603068133</v>
      </c>
      <c r="AC5597">
        <v>0.76604862146957065</v>
      </c>
      <c r="AD5597">
        <v>0.10544000000000001</v>
      </c>
      <c r="AE5597">
        <v>5.4999999999999997E-3</v>
      </c>
      <c r="AF5597">
        <v>0.42900911295294569</v>
      </c>
      <c r="AG5597">
        <v>0.48686456691059171</v>
      </c>
      <c r="AH5597">
        <v>2.3924926894304139</v>
      </c>
    </row>
    <row r="5598" spans="1:34">
      <c r="A5598" t="s">
        <v>1194</v>
      </c>
      <c r="B5598" t="s">
        <v>1226</v>
      </c>
      <c r="C5598" t="s">
        <v>6479</v>
      </c>
      <c r="D5598" t="s">
        <v>6523</v>
      </c>
      <c r="E5598" t="s">
        <v>489</v>
      </c>
      <c r="F5598" t="s">
        <v>49</v>
      </c>
      <c r="G5598" t="s">
        <v>46</v>
      </c>
      <c r="H5598" t="s">
        <v>38</v>
      </c>
      <c r="I5598">
        <v>0.12385521602342631</v>
      </c>
      <c r="J5598">
        <v>0.5508417281874104</v>
      </c>
      <c r="K5598">
        <v>0.12385521602342631</v>
      </c>
      <c r="L5598">
        <v>0.43999999999999989</v>
      </c>
      <c r="M5598">
        <v>1.2385521602342631</v>
      </c>
      <c r="N5598" t="str">
        <f t="shared" si="261"/>
        <v>05Qd-611,23855216023426</v>
      </c>
      <c r="O5598" t="s">
        <v>6481</v>
      </c>
      <c r="P5598">
        <v>19.073703267607652</v>
      </c>
      <c r="Q5598">
        <v>70.264870082378636</v>
      </c>
      <c r="R5598">
        <v>20.06454499579506</v>
      </c>
      <c r="S5598">
        <v>876.18252054794505</v>
      </c>
      <c r="T5598">
        <f t="shared" si="262"/>
        <v>985.58563889372635</v>
      </c>
      <c r="U5598">
        <v>1785650.3746615821</v>
      </c>
      <c r="V5598">
        <v>7133681.9114004439</v>
      </c>
      <c r="W5598">
        <v>1835782.011899224</v>
      </c>
      <c r="X5598">
        <v>36514070.530812703</v>
      </c>
      <c r="Y5598">
        <f t="shared" si="263"/>
        <v>47269184.828773953</v>
      </c>
      <c r="Z5598">
        <v>7.7483003434627093E-2</v>
      </c>
      <c r="AA5598">
        <v>0.53928735325587163</v>
      </c>
      <c r="AB5598">
        <v>0.1145833771419754</v>
      </c>
      <c r="AC5598">
        <v>0.76604862146957053</v>
      </c>
      <c r="AD5598">
        <v>0.10544000000000001</v>
      </c>
      <c r="AE5598">
        <v>5.4999999999999997E-3</v>
      </c>
      <c r="AF5598">
        <v>0.38907397703694119</v>
      </c>
      <c r="AG5598">
        <v>0.44154384512351469</v>
      </c>
      <c r="AH5598">
        <v>2.1801099823947192</v>
      </c>
    </row>
    <row r="5599" spans="1:34">
      <c r="A5599" t="s">
        <v>1194</v>
      </c>
      <c r="B5599" t="s">
        <v>1226</v>
      </c>
      <c r="C5599" t="s">
        <v>6482</v>
      </c>
      <c r="D5599" t="s">
        <v>6524</v>
      </c>
      <c r="E5599" t="s">
        <v>489</v>
      </c>
      <c r="F5599" t="s">
        <v>1179</v>
      </c>
      <c r="G5599" t="s">
        <v>46</v>
      </c>
      <c r="H5599" t="s">
        <v>38</v>
      </c>
      <c r="I5599">
        <v>0.13468160366125809</v>
      </c>
      <c r="J5599">
        <v>0.1346816036612582</v>
      </c>
      <c r="K5599">
        <v>0.63745282929006541</v>
      </c>
      <c r="L5599">
        <v>0.43999999999999989</v>
      </c>
      <c r="M5599">
        <v>1.3468160366125821</v>
      </c>
      <c r="N5599" t="str">
        <f t="shared" si="261"/>
        <v>05Qd-611,34681603661258</v>
      </c>
      <c r="O5599" t="s">
        <v>6484</v>
      </c>
      <c r="P5599">
        <v>20.740966963833749</v>
      </c>
      <c r="Q5599">
        <v>9.4671607160404108</v>
      </c>
      <c r="R5599">
        <v>103.2673583449906</v>
      </c>
      <c r="S5599">
        <v>876.18252054794516</v>
      </c>
      <c r="T5599">
        <f t="shared" si="262"/>
        <v>1009.6580065728099</v>
      </c>
      <c r="U5599">
        <v>1941737.003569237</v>
      </c>
      <c r="V5599">
        <v>650873.74583689333</v>
      </c>
      <c r="W5599">
        <v>9448325.8357373495</v>
      </c>
      <c r="X5599">
        <v>36514070.530812711</v>
      </c>
      <c r="Y5599">
        <f t="shared" si="263"/>
        <v>48555007.115956187</v>
      </c>
      <c r="Z5599">
        <v>8.4255919888691216E-2</v>
      </c>
      <c r="AA5599">
        <v>3.4346643203175292E-2</v>
      </c>
      <c r="AB5599">
        <v>0.58973291794951588</v>
      </c>
      <c r="AC5599">
        <v>0.76604862146957065</v>
      </c>
      <c r="AD5599">
        <v>0.10544000000000001</v>
      </c>
      <c r="AE5599">
        <v>5.4999999999999997E-3</v>
      </c>
      <c r="AF5599">
        <v>0.42308357171075861</v>
      </c>
      <c r="AG5599">
        <v>0.48013991705238529</v>
      </c>
      <c r="AH5599">
        <v>2.360979525375726</v>
      </c>
    </row>
    <row r="5600" spans="1:34">
      <c r="A5600" t="s">
        <v>1232</v>
      </c>
      <c r="B5600" t="s">
        <v>1233</v>
      </c>
      <c r="C5600" t="s">
        <v>6525</v>
      </c>
      <c r="D5600" t="s">
        <v>6526</v>
      </c>
      <c r="E5600" t="s">
        <v>489</v>
      </c>
      <c r="F5600" t="s">
        <v>671</v>
      </c>
      <c r="G5600" t="s">
        <v>43</v>
      </c>
      <c r="H5600" t="s">
        <v>38</v>
      </c>
      <c r="I5600">
        <v>1.1679984155205501</v>
      </c>
      <c r="J5600">
        <v>0.1922970116535779</v>
      </c>
      <c r="K5600">
        <v>0.1922970116535779</v>
      </c>
      <c r="L5600">
        <v>0.37037767770807323</v>
      </c>
      <c r="M5600">
        <v>1.9229701165357791</v>
      </c>
      <c r="N5600" t="str">
        <f t="shared" si="261"/>
        <v>05Vd-611,92297011653578</v>
      </c>
      <c r="O5600" t="s">
        <v>6459</v>
      </c>
      <c r="P5600">
        <v>179.8717559901647</v>
      </c>
      <c r="Q5600">
        <v>12.094260719486471</v>
      </c>
      <c r="R5600">
        <v>11.06581894333771</v>
      </c>
      <c r="S5600">
        <v>737.54192547489572</v>
      </c>
      <c r="T5600">
        <f t="shared" si="262"/>
        <v>940.57376112788461</v>
      </c>
      <c r="U5600">
        <v>16839313.476179499</v>
      </c>
      <c r="V5600">
        <v>971202.30552557856</v>
      </c>
      <c r="W5600">
        <v>1461881.251693672</v>
      </c>
      <c r="X5600">
        <v>30727602.96659011</v>
      </c>
      <c r="Y5600">
        <f t="shared" si="263"/>
        <v>49999999.999988861</v>
      </c>
      <c r="Z5600">
        <v>0.73069207859845309</v>
      </c>
      <c r="AA5600">
        <v>4.170171473739772E-2</v>
      </c>
      <c r="AB5600">
        <v>4.8773649033689297E-2</v>
      </c>
      <c r="AC5600">
        <v>0.64483479416220557</v>
      </c>
      <c r="AD5600">
        <v>0.10544000000000001</v>
      </c>
      <c r="AE5600">
        <v>5.4999999999999997E-3</v>
      </c>
      <c r="AF5600">
        <v>0.60407438215783638</v>
      </c>
      <c r="AG5600">
        <v>0.68553884654500519</v>
      </c>
      <c r="AH5600">
        <v>3.323523345238621</v>
      </c>
    </row>
    <row r="5601" spans="1:34">
      <c r="A5601" t="s">
        <v>1232</v>
      </c>
      <c r="B5601" t="s">
        <v>1233</v>
      </c>
      <c r="C5601" t="s">
        <v>6527</v>
      </c>
      <c r="D5601" t="s">
        <v>6528</v>
      </c>
      <c r="E5601" t="s">
        <v>489</v>
      </c>
      <c r="F5601" t="s">
        <v>671</v>
      </c>
      <c r="G5601" t="s">
        <v>49</v>
      </c>
      <c r="H5601" t="s">
        <v>38</v>
      </c>
      <c r="I5601">
        <v>0.13277394549965579</v>
      </c>
      <c r="J5601">
        <v>0.13277394549965579</v>
      </c>
      <c r="K5601">
        <v>0.62219156399724662</v>
      </c>
      <c r="L5601">
        <v>0.44000000000000011</v>
      </c>
      <c r="M5601">
        <v>1.327739454996558</v>
      </c>
      <c r="N5601" t="str">
        <f t="shared" si="261"/>
        <v>05Vd-611,32773945499656</v>
      </c>
      <c r="O5601" t="s">
        <v>6462</v>
      </c>
      <c r="P5601">
        <v>20.44718760694699</v>
      </c>
      <c r="Q5601">
        <v>8.3506379002944193</v>
      </c>
      <c r="R5601">
        <v>79.366190274794235</v>
      </c>
      <c r="S5601">
        <v>876.18252054794539</v>
      </c>
      <c r="T5601">
        <f t="shared" si="262"/>
        <v>984.34653632998106</v>
      </c>
      <c r="U5601">
        <v>1914233.8380154569</v>
      </c>
      <c r="V5601">
        <v>670579.1258748041</v>
      </c>
      <c r="W5601">
        <v>8045329.120451008</v>
      </c>
      <c r="X5601">
        <v>36503672.113728337</v>
      </c>
      <c r="Y5601">
        <f t="shared" si="263"/>
        <v>47133814.198069602</v>
      </c>
      <c r="Z5601">
        <v>8.3062501568226033E-2</v>
      </c>
      <c r="AA5601">
        <v>2.8793485411828131E-2</v>
      </c>
      <c r="AB5601">
        <v>0.60914056542217354</v>
      </c>
      <c r="AC5601">
        <v>0.76604862146957087</v>
      </c>
      <c r="AD5601">
        <v>0.10544000000000001</v>
      </c>
      <c r="AE5601">
        <v>5.4999999999999997E-3</v>
      </c>
      <c r="AF5601">
        <v>0.41709092827117022</v>
      </c>
      <c r="AG5601">
        <v>0.47333911570627307</v>
      </c>
      <c r="AH5601">
        <v>2.329109498974002</v>
      </c>
    </row>
    <row r="5602" spans="1:34">
      <c r="A5602" t="s">
        <v>1232</v>
      </c>
      <c r="B5602" t="s">
        <v>1233</v>
      </c>
      <c r="C5602" t="s">
        <v>6529</v>
      </c>
      <c r="D5602" t="s">
        <v>6530</v>
      </c>
      <c r="E5602" t="s">
        <v>489</v>
      </c>
      <c r="F5602" t="s">
        <v>43</v>
      </c>
      <c r="G5602" t="s">
        <v>49</v>
      </c>
      <c r="H5602" t="s">
        <v>38</v>
      </c>
      <c r="I5602">
        <v>0.1333248880295429</v>
      </c>
      <c r="J5602">
        <v>0.1333248880295429</v>
      </c>
      <c r="K5602">
        <v>0.62659910423634324</v>
      </c>
      <c r="L5602">
        <v>0.44000000000000011</v>
      </c>
      <c r="M5602">
        <v>1.333248880295429</v>
      </c>
      <c r="N5602" t="str">
        <f t="shared" si="261"/>
        <v>05Vd-611,33324888029543</v>
      </c>
      <c r="O5602" t="s">
        <v>6465</v>
      </c>
      <c r="P5602">
        <v>20.532032756549611</v>
      </c>
      <c r="Q5602">
        <v>7.6722412838818776</v>
      </c>
      <c r="R5602">
        <v>79.928412100838642</v>
      </c>
      <c r="S5602">
        <v>876.18252054794527</v>
      </c>
      <c r="T5602">
        <f t="shared" si="262"/>
        <v>984.31520668921542</v>
      </c>
      <c r="U5602">
        <v>1922176.908695047</v>
      </c>
      <c r="V5602">
        <v>1013563.094499188</v>
      </c>
      <c r="W5602">
        <v>8102321.394032076</v>
      </c>
      <c r="X5602">
        <v>36503672.11372833</v>
      </c>
      <c r="Y5602">
        <f t="shared" si="263"/>
        <v>47541733.510954641</v>
      </c>
      <c r="Z5602">
        <v>8.3407167568626456E-2</v>
      </c>
      <c r="AA5602">
        <v>3.3816132868062988E-2</v>
      </c>
      <c r="AB5602">
        <v>0.61345565374660505</v>
      </c>
      <c r="AC5602">
        <v>0.76604862146957076</v>
      </c>
      <c r="AD5602">
        <v>0.10544000000000001</v>
      </c>
      <c r="AE5602">
        <v>5.4999999999999997E-3</v>
      </c>
      <c r="AF5602">
        <v>0.41882163778914011</v>
      </c>
      <c r="AG5602">
        <v>0.47530322582532047</v>
      </c>
      <c r="AH5602">
        <v>2.33831374390989</v>
      </c>
    </row>
    <row r="5603" spans="1:34">
      <c r="A5603" t="s">
        <v>1232</v>
      </c>
      <c r="B5603" t="s">
        <v>1233</v>
      </c>
      <c r="C5603" t="s">
        <v>6531</v>
      </c>
      <c r="D5603" t="s">
        <v>6532</v>
      </c>
      <c r="E5603" t="s">
        <v>489</v>
      </c>
      <c r="F5603" t="s">
        <v>671</v>
      </c>
      <c r="G5603" t="s">
        <v>1179</v>
      </c>
      <c r="H5603" t="s">
        <v>38</v>
      </c>
      <c r="I5603">
        <v>1.060973843908982</v>
      </c>
      <c r="J5603">
        <v>0.18221389132732149</v>
      </c>
      <c r="K5603">
        <v>0.18221389132732149</v>
      </c>
      <c r="L5603">
        <v>0.39673728670959008</v>
      </c>
      <c r="M5603">
        <v>1.8221389132732151</v>
      </c>
      <c r="N5603" t="str">
        <f t="shared" si="261"/>
        <v>05Vd-611,82213891327322</v>
      </c>
      <c r="O5603" t="s">
        <v>6451</v>
      </c>
      <c r="P5603">
        <v>163.38997196198329</v>
      </c>
      <c r="Q5603">
        <v>11.46009649070799</v>
      </c>
      <c r="R5603">
        <v>12.80834313667364</v>
      </c>
      <c r="S5603">
        <v>790.03244514673065</v>
      </c>
      <c r="T5603">
        <f t="shared" si="262"/>
        <v>977.69085673609561</v>
      </c>
      <c r="U5603">
        <v>15296314.541358329</v>
      </c>
      <c r="V5603">
        <v>920277.17869420804</v>
      </c>
      <c r="W5603">
        <v>868935.9405321182</v>
      </c>
      <c r="X5603">
        <v>32914472.339402512</v>
      </c>
      <c r="Y5603">
        <f t="shared" si="263"/>
        <v>49999999.99998717</v>
      </c>
      <c r="Z5603">
        <v>0.66373821491781382</v>
      </c>
      <c r="AA5603">
        <v>3.9515079573946003E-2</v>
      </c>
      <c r="AB5603">
        <v>4.6468376838030907E-2</v>
      </c>
      <c r="AC5603">
        <v>0.69072738993058946</v>
      </c>
      <c r="AD5603">
        <v>0.10544000000000001</v>
      </c>
      <c r="AE5603">
        <v>5.4999999999999997E-3</v>
      </c>
      <c r="AF5603">
        <v>0.5723996586198582</v>
      </c>
      <c r="AG5603">
        <v>0.64959252258190125</v>
      </c>
      <c r="AH5603">
        <v>3.1550710944749749</v>
      </c>
    </row>
    <row r="5604" spans="1:34">
      <c r="A5604" t="s">
        <v>1232</v>
      </c>
      <c r="B5604" t="s">
        <v>1233</v>
      </c>
      <c r="C5604" t="s">
        <v>6533</v>
      </c>
      <c r="D5604" t="s">
        <v>6534</v>
      </c>
      <c r="E5604" t="s">
        <v>489</v>
      </c>
      <c r="F5604" t="s">
        <v>43</v>
      </c>
      <c r="G5604" t="s">
        <v>1179</v>
      </c>
      <c r="H5604" t="s">
        <v>38</v>
      </c>
      <c r="I5604">
        <v>1.1151930775538581</v>
      </c>
      <c r="J5604">
        <v>0.18702333830019879</v>
      </c>
      <c r="K5604">
        <v>0.18702333830019879</v>
      </c>
      <c r="L5604">
        <v>0.38099362884773308</v>
      </c>
      <c r="M5604">
        <v>1.870233383001989</v>
      </c>
      <c r="N5604" t="str">
        <f t="shared" si="261"/>
        <v>05Vd-611,87023338300199</v>
      </c>
      <c r="O5604" t="s">
        <v>6470</v>
      </c>
      <c r="P5604">
        <v>171.73973394329411</v>
      </c>
      <c r="Q5604">
        <v>10.762343013093259</v>
      </c>
      <c r="R5604">
        <v>13.146413119579559</v>
      </c>
      <c r="S5604">
        <v>758.68172281026159</v>
      </c>
      <c r="T5604">
        <f t="shared" si="262"/>
        <v>954.33021288622854</v>
      </c>
      <c r="U5604">
        <v>16078006.24543258</v>
      </c>
      <c r="V5604">
        <v>1421789.707178409</v>
      </c>
      <c r="W5604">
        <v>891871.08174651302</v>
      </c>
      <c r="X5604">
        <v>31608332.965629891</v>
      </c>
      <c r="Y5604">
        <f t="shared" si="263"/>
        <v>49999999.999987394</v>
      </c>
      <c r="Z5604">
        <v>0.69765740864748405</v>
      </c>
      <c r="AA5604">
        <v>4.7436050019309367E-2</v>
      </c>
      <c r="AB5604">
        <v>4.7694887027183983E-2</v>
      </c>
      <c r="AC5604">
        <v>0.66331737310794359</v>
      </c>
      <c r="AD5604">
        <v>0.10544000000000001</v>
      </c>
      <c r="AE5604">
        <v>5.4999999999999997E-3</v>
      </c>
      <c r="AF5604">
        <v>0.58750786900586038</v>
      </c>
      <c r="AG5604">
        <v>0.66673820104020898</v>
      </c>
      <c r="AH5604">
        <v>3.235419453048058</v>
      </c>
    </row>
    <row r="5605" spans="1:34">
      <c r="A5605" t="s">
        <v>1232</v>
      </c>
      <c r="B5605" t="s">
        <v>1233</v>
      </c>
      <c r="C5605" t="s">
        <v>6535</v>
      </c>
      <c r="D5605" t="s">
        <v>6536</v>
      </c>
      <c r="E5605" t="s">
        <v>489</v>
      </c>
      <c r="F5605" t="s">
        <v>49</v>
      </c>
      <c r="G5605" t="s">
        <v>1179</v>
      </c>
      <c r="H5605" t="s">
        <v>38</v>
      </c>
      <c r="I5605">
        <v>0.1314886930638974</v>
      </c>
      <c r="J5605">
        <v>0.61190954451117885</v>
      </c>
      <c r="K5605">
        <v>0.13148869306389729</v>
      </c>
      <c r="L5605">
        <v>0.43999999999999989</v>
      </c>
      <c r="M5605">
        <v>1.314886930638973</v>
      </c>
      <c r="N5605" t="str">
        <f t="shared" si="261"/>
        <v>05Vd-611,31488693063897</v>
      </c>
      <c r="O5605" t="s">
        <v>6473</v>
      </c>
      <c r="P5605">
        <v>20.2492587318402</v>
      </c>
      <c r="Q5605">
        <v>78.054625216441877</v>
      </c>
      <c r="R5605">
        <v>9.2427217655420897</v>
      </c>
      <c r="S5605">
        <v>876.18252054794516</v>
      </c>
      <c r="T5605">
        <f t="shared" si="262"/>
        <v>983.72912626176935</v>
      </c>
      <c r="U5605">
        <v>1895704.0451885441</v>
      </c>
      <c r="V5605">
        <v>7912376.127233196</v>
      </c>
      <c r="W5605">
        <v>627039.19193281047</v>
      </c>
      <c r="X5605">
        <v>36503672.113728322</v>
      </c>
      <c r="Y5605">
        <f t="shared" si="263"/>
        <v>46938791.478082873</v>
      </c>
      <c r="Z5605">
        <v>8.2258456150587786E-2</v>
      </c>
      <c r="AA5605">
        <v>0.59907422006193189</v>
      </c>
      <c r="AB5605">
        <v>3.3532383808529118E-2</v>
      </c>
      <c r="AC5605">
        <v>0.76604862146957065</v>
      </c>
      <c r="AD5605">
        <v>0.10544000000000001</v>
      </c>
      <c r="AE5605">
        <v>5.4999999999999997E-3</v>
      </c>
      <c r="AF5605">
        <v>0.41305348606459902</v>
      </c>
      <c r="AG5605">
        <v>0.46875719077279399</v>
      </c>
      <c r="AH5605">
        <v>2.3076376074763658</v>
      </c>
    </row>
    <row r="5606" spans="1:34">
      <c r="A5606" t="s">
        <v>1194</v>
      </c>
      <c r="B5606" t="s">
        <v>1242</v>
      </c>
      <c r="C5606" t="s">
        <v>6457</v>
      </c>
      <c r="D5606" t="s">
        <v>6537</v>
      </c>
      <c r="E5606" t="s">
        <v>489</v>
      </c>
      <c r="F5606" t="s">
        <v>671</v>
      </c>
      <c r="G5606" t="s">
        <v>43</v>
      </c>
      <c r="H5606" t="s">
        <v>38</v>
      </c>
      <c r="I5606">
        <v>1.1666316589173671</v>
      </c>
      <c r="J5606">
        <v>0.19216462506511961</v>
      </c>
      <c r="K5606">
        <v>0.19216462506511961</v>
      </c>
      <c r="L5606">
        <v>0.3706853416035899</v>
      </c>
      <c r="M5606">
        <v>1.9216462506511971</v>
      </c>
      <c r="N5606" t="str">
        <f t="shared" si="261"/>
        <v>05Qd-611,9216462506512</v>
      </c>
      <c r="O5606" t="s">
        <v>6459</v>
      </c>
      <c r="P5606">
        <v>179.6612754732746</v>
      </c>
      <c r="Q5606">
        <v>12.085934443883909</v>
      </c>
      <c r="R5606">
        <v>11.058200696929161</v>
      </c>
      <c r="S5606">
        <v>738.15458394638517</v>
      </c>
      <c r="T5606">
        <f t="shared" si="262"/>
        <v>940.95999456047286</v>
      </c>
      <c r="U5606">
        <v>16819608.61820982</v>
      </c>
      <c r="V5606">
        <v>965670.69379261381</v>
      </c>
      <c r="W5606">
        <v>1468275.4500488839</v>
      </c>
      <c r="X5606">
        <v>30746445.237969451</v>
      </c>
      <c r="Y5606">
        <f t="shared" si="263"/>
        <v>50000000.000020772</v>
      </c>
      <c r="Z5606">
        <v>0.7298370447130923</v>
      </c>
      <c r="AA5606">
        <v>4.1673005254606127E-2</v>
      </c>
      <c r="AB5606">
        <v>4.8740070888367598E-2</v>
      </c>
      <c r="AC5606">
        <v>0.64537044303274305</v>
      </c>
      <c r="AD5606">
        <v>0.10544000000000001</v>
      </c>
      <c r="AE5606">
        <v>5.4999999999999997E-3</v>
      </c>
      <c r="AF5606">
        <v>0.6036585080579675</v>
      </c>
      <c r="AG5606">
        <v>0.30458093072821468</v>
      </c>
      <c r="AH5606">
        <v>2.940825689437379</v>
      </c>
    </row>
    <row r="5607" spans="1:34">
      <c r="A5607" t="s">
        <v>1194</v>
      </c>
      <c r="B5607" t="s">
        <v>1242</v>
      </c>
      <c r="C5607" t="s">
        <v>6460</v>
      </c>
      <c r="D5607" t="s">
        <v>6538</v>
      </c>
      <c r="E5607" t="s">
        <v>489</v>
      </c>
      <c r="F5607" t="s">
        <v>671</v>
      </c>
      <c r="G5607" t="s">
        <v>49</v>
      </c>
      <c r="H5607" t="s">
        <v>38</v>
      </c>
      <c r="I5607">
        <v>0.1327784369312093</v>
      </c>
      <c r="J5607">
        <v>0.13277843693120939</v>
      </c>
      <c r="K5607">
        <v>0.62222749544967471</v>
      </c>
      <c r="L5607">
        <v>0.44000000000000011</v>
      </c>
      <c r="M5607">
        <v>1.327784369312093</v>
      </c>
      <c r="N5607" t="str">
        <f t="shared" si="261"/>
        <v>05Qd-611,32778436931209</v>
      </c>
      <c r="O5607" t="s">
        <v>6462</v>
      </c>
      <c r="P5607">
        <v>20.447879287406231</v>
      </c>
      <c r="Q5607">
        <v>8.3509203828132321</v>
      </c>
      <c r="R5607">
        <v>79.370773658201003</v>
      </c>
      <c r="S5607">
        <v>876.18252054794527</v>
      </c>
      <c r="T5607">
        <f t="shared" si="262"/>
        <v>984.35209387636576</v>
      </c>
      <c r="U5607">
        <v>1914298.592062108</v>
      </c>
      <c r="V5607">
        <v>667241.66983704327</v>
      </c>
      <c r="W5607">
        <v>8052943.6615813766</v>
      </c>
      <c r="X5607">
        <v>36495740.150345191</v>
      </c>
      <c r="Y5607">
        <f t="shared" si="263"/>
        <v>47130224.073825717</v>
      </c>
      <c r="Z5607">
        <v>8.306531137808032E-2</v>
      </c>
      <c r="AA5607">
        <v>2.8794459427990929E-2</v>
      </c>
      <c r="AB5607">
        <v>0.6091757431817495</v>
      </c>
      <c r="AC5607">
        <v>0.76604862146957076</v>
      </c>
      <c r="AD5607">
        <v>0.10544000000000001</v>
      </c>
      <c r="AE5607">
        <v>5.4999999999999997E-3</v>
      </c>
      <c r="AF5607">
        <v>0.41710503748023869</v>
      </c>
      <c r="AG5607">
        <v>0.21045382253596681</v>
      </c>
      <c r="AH5607">
        <v>2.0662832293282989</v>
      </c>
    </row>
    <row r="5608" spans="1:34">
      <c r="A5608" t="s">
        <v>1194</v>
      </c>
      <c r="B5608" t="s">
        <v>1242</v>
      </c>
      <c r="C5608" t="s">
        <v>6463</v>
      </c>
      <c r="D5608" t="s">
        <v>6539</v>
      </c>
      <c r="E5608" t="s">
        <v>489</v>
      </c>
      <c r="F5608" t="s">
        <v>43</v>
      </c>
      <c r="G5608" t="s">
        <v>49</v>
      </c>
      <c r="H5608" t="s">
        <v>38</v>
      </c>
      <c r="I5608">
        <v>0.13340872734246961</v>
      </c>
      <c r="J5608">
        <v>0.13340872734246961</v>
      </c>
      <c r="K5608">
        <v>0.62726981873975707</v>
      </c>
      <c r="L5608">
        <v>0.44000000000000011</v>
      </c>
      <c r="M5608">
        <v>1.334087273424696</v>
      </c>
      <c r="N5608" t="str">
        <f t="shared" si="261"/>
        <v>05Qd-611,3340872734247</v>
      </c>
      <c r="O5608" t="s">
        <v>6465</v>
      </c>
      <c r="P5608">
        <v>20.54494401074032</v>
      </c>
      <c r="Q5608">
        <v>7.6770658552530264</v>
      </c>
      <c r="R5608">
        <v>80.013967833153643</v>
      </c>
      <c r="S5608">
        <v>876.18252054794527</v>
      </c>
      <c r="T5608">
        <f t="shared" si="262"/>
        <v>984.4184982470922</v>
      </c>
      <c r="U5608">
        <v>1923385.6401909471</v>
      </c>
      <c r="V5608">
        <v>1019338.284103198</v>
      </c>
      <c r="W5608">
        <v>8118202.0207433542</v>
      </c>
      <c r="X5608">
        <v>36495740.150345191</v>
      </c>
      <c r="Y5608">
        <f t="shared" si="263"/>
        <v>47556666.09538269</v>
      </c>
      <c r="Z5608">
        <v>8.3459616887920599E-2</v>
      </c>
      <c r="AA5608">
        <v>3.3837397625059218E-2</v>
      </c>
      <c r="AB5608">
        <v>0.61411229944141577</v>
      </c>
      <c r="AC5608">
        <v>0.76604862146957076</v>
      </c>
      <c r="AD5608">
        <v>0.10544000000000001</v>
      </c>
      <c r="AE5608">
        <v>5.4999999999999997E-3</v>
      </c>
      <c r="AF5608">
        <v>0.41908500735854343</v>
      </c>
      <c r="AG5608">
        <v>0.21145283283781441</v>
      </c>
      <c r="AH5608">
        <v>2.075565113621054</v>
      </c>
    </row>
    <row r="5609" spans="1:34">
      <c r="A5609" t="s">
        <v>1194</v>
      </c>
      <c r="B5609" t="s">
        <v>1242</v>
      </c>
      <c r="C5609" t="s">
        <v>6466</v>
      </c>
      <c r="D5609" t="s">
        <v>6540</v>
      </c>
      <c r="E5609" t="s">
        <v>489</v>
      </c>
      <c r="F5609" t="s">
        <v>671</v>
      </c>
      <c r="G5609" t="s">
        <v>1179</v>
      </c>
      <c r="H5609" t="s">
        <v>38</v>
      </c>
      <c r="I5609">
        <v>1.0544015460591349</v>
      </c>
      <c r="J5609">
        <v>0.18157564067184359</v>
      </c>
      <c r="K5609">
        <v>0.18157564067184351</v>
      </c>
      <c r="L5609">
        <v>0.39820357931561301</v>
      </c>
      <c r="M5609">
        <v>1.8157564067184351</v>
      </c>
      <c r="N5609" t="str">
        <f t="shared" si="261"/>
        <v>05Qd-611,81575640671844</v>
      </c>
      <c r="O5609" t="s">
        <v>6451</v>
      </c>
      <c r="P5609">
        <v>162.37783809310679</v>
      </c>
      <c r="Q5609">
        <v>11.41995457812518</v>
      </c>
      <c r="R5609">
        <v>12.7634786461399</v>
      </c>
      <c r="S5609">
        <v>792.9523086726532</v>
      </c>
      <c r="T5609">
        <f t="shared" si="262"/>
        <v>979.51357999002505</v>
      </c>
      <c r="U5609">
        <v>15201560.14590561</v>
      </c>
      <c r="V5609">
        <v>912458.65280354558</v>
      </c>
      <c r="W5609">
        <v>857039.47940372163</v>
      </c>
      <c r="X5609">
        <v>33028941.72190905</v>
      </c>
      <c r="Y5609">
        <f t="shared" si="263"/>
        <v>50000000.000021927</v>
      </c>
      <c r="Z5609">
        <v>0.65962662888031698</v>
      </c>
      <c r="AA5609">
        <v>3.937666792346415E-2</v>
      </c>
      <c r="AB5609">
        <v>4.6305609489395577E-2</v>
      </c>
      <c r="AC5609">
        <v>0.69328023408857775</v>
      </c>
      <c r="AD5609">
        <v>0.10544000000000001</v>
      </c>
      <c r="AE5609">
        <v>5.4999999999999997E-3</v>
      </c>
      <c r="AF5609">
        <v>0.57039468273877547</v>
      </c>
      <c r="AG5609">
        <v>0.28779739046487202</v>
      </c>
      <c r="AH5609">
        <v>2.784888479922083</v>
      </c>
    </row>
    <row r="5610" spans="1:34">
      <c r="A5610" t="s">
        <v>1194</v>
      </c>
      <c r="B5610" t="s">
        <v>1242</v>
      </c>
      <c r="C5610" t="s">
        <v>6468</v>
      </c>
      <c r="D5610" t="s">
        <v>6541</v>
      </c>
      <c r="E5610" t="s">
        <v>489</v>
      </c>
      <c r="F5610" t="s">
        <v>43</v>
      </c>
      <c r="G5610" t="s">
        <v>1179</v>
      </c>
      <c r="H5610" t="s">
        <v>38</v>
      </c>
      <c r="I5610">
        <v>1.1121303208285049</v>
      </c>
      <c r="J5610">
        <v>0.1867258185715869</v>
      </c>
      <c r="K5610">
        <v>0.18672581857158679</v>
      </c>
      <c r="L5610">
        <v>0.38167622774419041</v>
      </c>
      <c r="M5610">
        <v>1.867258185715869</v>
      </c>
      <c r="N5610" t="str">
        <f t="shared" si="261"/>
        <v>05Qd-611,86725818571587</v>
      </c>
      <c r="O5610" t="s">
        <v>6470</v>
      </c>
      <c r="P5610">
        <v>171.26806940758971</v>
      </c>
      <c r="Q5610">
        <v>10.745222105074051</v>
      </c>
      <c r="R5610">
        <v>13.12549959456654</v>
      </c>
      <c r="S5610">
        <v>760.04099831394615</v>
      </c>
      <c r="T5610">
        <f t="shared" si="262"/>
        <v>955.17978942117645</v>
      </c>
      <c r="U5610">
        <v>16033849.746661549</v>
      </c>
      <c r="V5610">
        <v>1426719.07072405</v>
      </c>
      <c r="W5610">
        <v>881348.38873594708</v>
      </c>
      <c r="X5610">
        <v>31658082.793899871</v>
      </c>
      <c r="Y5610">
        <f t="shared" si="263"/>
        <v>50000000.000021413</v>
      </c>
      <c r="Z5610">
        <v>0.69574136831031264</v>
      </c>
      <c r="AA5610">
        <v>4.7360587989509033E-2</v>
      </c>
      <c r="AB5610">
        <v>4.7619013235316733E-2</v>
      </c>
      <c r="AC5610">
        <v>0.66450579116168851</v>
      </c>
      <c r="AD5610">
        <v>0.10544000000000001</v>
      </c>
      <c r="AE5610">
        <v>5.4999999999999997E-3</v>
      </c>
      <c r="AF5610">
        <v>0.58657325205734101</v>
      </c>
      <c r="AG5610">
        <v>0.29596042243596521</v>
      </c>
      <c r="AH5610">
        <v>2.8607318602091749</v>
      </c>
    </row>
    <row r="5611" spans="1:34">
      <c r="A5611" t="s">
        <v>1194</v>
      </c>
      <c r="B5611" t="s">
        <v>1242</v>
      </c>
      <c r="C5611" t="s">
        <v>6471</v>
      </c>
      <c r="D5611" t="s">
        <v>6542</v>
      </c>
      <c r="E5611" t="s">
        <v>489</v>
      </c>
      <c r="F5611" t="s">
        <v>49</v>
      </c>
      <c r="G5611" t="s">
        <v>1179</v>
      </c>
      <c r="H5611" t="s">
        <v>38</v>
      </c>
      <c r="I5611">
        <v>0.13145611385725389</v>
      </c>
      <c r="J5611">
        <v>0.61164891085803152</v>
      </c>
      <c r="K5611">
        <v>0.13145611385725389</v>
      </c>
      <c r="L5611">
        <v>0.44</v>
      </c>
      <c r="M5611">
        <v>1.3145611385725391</v>
      </c>
      <c r="N5611" t="str">
        <f t="shared" si="261"/>
        <v>05Qd-611,31456113857254</v>
      </c>
      <c r="O5611" t="s">
        <v>6473</v>
      </c>
      <c r="P5611">
        <v>20.2442415340171</v>
      </c>
      <c r="Q5611">
        <v>78.021379024586082</v>
      </c>
      <c r="R5611">
        <v>9.2404316785746818</v>
      </c>
      <c r="S5611">
        <v>876.18252054794527</v>
      </c>
      <c r="T5611">
        <f t="shared" si="262"/>
        <v>983.68857278512314</v>
      </c>
      <c r="U5611">
        <v>1895234.342947355</v>
      </c>
      <c r="V5611">
        <v>7916034.3376463884</v>
      </c>
      <c r="W5611">
        <v>620474.63507657417</v>
      </c>
      <c r="X5611">
        <v>36495740.150345191</v>
      </c>
      <c r="Y5611">
        <f t="shared" si="263"/>
        <v>46927483.46601551</v>
      </c>
      <c r="Z5611">
        <v>8.2238074814530243E-2</v>
      </c>
      <c r="AA5611">
        <v>0.59881905342189223</v>
      </c>
      <c r="AB5611">
        <v>3.3524075425230997E-2</v>
      </c>
      <c r="AC5611">
        <v>0.76604862146957065</v>
      </c>
      <c r="AD5611">
        <v>0.10544000000000001</v>
      </c>
      <c r="AE5611">
        <v>5.4999999999999997E-3</v>
      </c>
      <c r="AF5611">
        <v>0.41295114300708041</v>
      </c>
      <c r="AG5611">
        <v>0.2083579404637475</v>
      </c>
      <c r="AH5611">
        <v>2.046810222043367</v>
      </c>
    </row>
    <row r="5612" spans="1:34">
      <c r="A5612" t="s">
        <v>1194</v>
      </c>
      <c r="B5612" t="s">
        <v>1242</v>
      </c>
      <c r="C5612" t="s">
        <v>6474</v>
      </c>
      <c r="D5612" t="s">
        <v>6543</v>
      </c>
      <c r="E5612" t="s">
        <v>489</v>
      </c>
      <c r="F5612" t="s">
        <v>671</v>
      </c>
      <c r="G5612" t="s">
        <v>46</v>
      </c>
      <c r="H5612" t="s">
        <v>38</v>
      </c>
      <c r="I5612">
        <v>0.1348428274724465</v>
      </c>
      <c r="J5612">
        <v>0.13484282747244661</v>
      </c>
      <c r="K5612">
        <v>0.63874261977957236</v>
      </c>
      <c r="L5612">
        <v>0.44000000000000011</v>
      </c>
      <c r="M5612">
        <v>1.348428274724466</v>
      </c>
      <c r="N5612" t="str">
        <f t="shared" si="261"/>
        <v>05Qd-611,34842827472447</v>
      </c>
      <c r="O5612" t="s">
        <v>6454</v>
      </c>
      <c r="P5612">
        <v>20.765795430756761</v>
      </c>
      <c r="Q5612">
        <v>8.4807574365348106</v>
      </c>
      <c r="R5612">
        <v>103.4763044042907</v>
      </c>
      <c r="S5612">
        <v>876.18252054794527</v>
      </c>
      <c r="T5612">
        <f t="shared" si="262"/>
        <v>1008.9053778195275</v>
      </c>
      <c r="U5612">
        <v>1944061.405948855</v>
      </c>
      <c r="V5612">
        <v>677615.69911293057</v>
      </c>
      <c r="W5612">
        <v>9467443.1103728209</v>
      </c>
      <c r="X5612">
        <v>36495740.150345191</v>
      </c>
      <c r="Y5612">
        <f t="shared" si="263"/>
        <v>48584860.365779802</v>
      </c>
      <c r="Z5612">
        <v>8.4356780437944867E-2</v>
      </c>
      <c r="AA5612">
        <v>2.9242145144565371E-2</v>
      </c>
      <c r="AB5612">
        <v>0.59092615433340256</v>
      </c>
      <c r="AC5612">
        <v>0.76604862146957076</v>
      </c>
      <c r="AD5612">
        <v>0.10544000000000001</v>
      </c>
      <c r="AE5612">
        <v>5.4999999999999997E-3</v>
      </c>
      <c r="AF5612">
        <v>0.42359003394485828</v>
      </c>
      <c r="AG5612">
        <v>0.21372588154382779</v>
      </c>
      <c r="AH5612">
        <v>2.0966841902131521</v>
      </c>
    </row>
    <row r="5613" spans="1:34">
      <c r="A5613" t="s">
        <v>1194</v>
      </c>
      <c r="B5613" t="s">
        <v>1242</v>
      </c>
      <c r="C5613" t="s">
        <v>6476</v>
      </c>
      <c r="D5613" t="s">
        <v>6544</v>
      </c>
      <c r="E5613" t="s">
        <v>489</v>
      </c>
      <c r="F5613" t="s">
        <v>43</v>
      </c>
      <c r="G5613" t="s">
        <v>46</v>
      </c>
      <c r="H5613" t="s">
        <v>38</v>
      </c>
      <c r="I5613">
        <v>0.13549998943416469</v>
      </c>
      <c r="J5613">
        <v>0.13549998943416469</v>
      </c>
      <c r="K5613">
        <v>0.64399991547331792</v>
      </c>
      <c r="L5613">
        <v>0.44000000000000011</v>
      </c>
      <c r="M5613">
        <v>1.354999894341647</v>
      </c>
      <c r="N5613" t="str">
        <f t="shared" si="261"/>
        <v>05Qd-611,35499989434165</v>
      </c>
      <c r="O5613" t="s">
        <v>6478</v>
      </c>
      <c r="P5613">
        <v>20.86699837286136</v>
      </c>
      <c r="Q5613">
        <v>7.7974084828932968</v>
      </c>
      <c r="R5613">
        <v>104.3279863066775</v>
      </c>
      <c r="S5613">
        <v>876.18252054794527</v>
      </c>
      <c r="T5613">
        <f t="shared" si="262"/>
        <v>1009.1749137103775</v>
      </c>
      <c r="U5613">
        <v>1953535.8676698171</v>
      </c>
      <c r="V5613">
        <v>1035317.025184254</v>
      </c>
      <c r="W5613">
        <v>9545366.7471455187</v>
      </c>
      <c r="X5613">
        <v>36495740.150345191</v>
      </c>
      <c r="Y5613">
        <f t="shared" si="263"/>
        <v>49029959.790344782</v>
      </c>
      <c r="Z5613">
        <v>8.4767896611907895E-2</v>
      </c>
      <c r="AA5613">
        <v>3.4367819197504368E-2</v>
      </c>
      <c r="AB5613">
        <v>0.59578988728357074</v>
      </c>
      <c r="AC5613">
        <v>0.76604862146957076</v>
      </c>
      <c r="AD5613">
        <v>0.10544000000000001</v>
      </c>
      <c r="AE5613">
        <v>5.4999999999999997E-3</v>
      </c>
      <c r="AF5613">
        <v>0.42565441707067447</v>
      </c>
      <c r="AG5613">
        <v>0.21476748325315109</v>
      </c>
      <c r="AH5613">
        <v>2.1063617946654731</v>
      </c>
    </row>
    <row r="5614" spans="1:34">
      <c r="A5614" t="s">
        <v>1194</v>
      </c>
      <c r="B5614" t="s">
        <v>1242</v>
      </c>
      <c r="C5614" t="s">
        <v>6479</v>
      </c>
      <c r="D5614" t="s">
        <v>6545</v>
      </c>
      <c r="E5614" t="s">
        <v>489</v>
      </c>
      <c r="F5614" t="s">
        <v>49</v>
      </c>
      <c r="G5614" t="s">
        <v>46</v>
      </c>
      <c r="H5614" t="s">
        <v>38</v>
      </c>
      <c r="I5614">
        <v>0.1234558149773458</v>
      </c>
      <c r="J5614">
        <v>0.54764651981876711</v>
      </c>
      <c r="K5614">
        <v>0.1234558149773459</v>
      </c>
      <c r="L5614">
        <v>0.43999999999999989</v>
      </c>
      <c r="M5614">
        <v>1.234558149773459</v>
      </c>
      <c r="N5614" t="str">
        <f t="shared" si="261"/>
        <v>05Qd-611,23455814977346</v>
      </c>
      <c r="O5614" t="s">
        <v>6481</v>
      </c>
      <c r="P5614">
        <v>19.012195506511262</v>
      </c>
      <c r="Q5614">
        <v>69.857292207609376</v>
      </c>
      <c r="R5614">
        <v>19.999842026330029</v>
      </c>
      <c r="S5614">
        <v>876.18252054794505</v>
      </c>
      <c r="T5614">
        <f t="shared" si="262"/>
        <v>985.05185028839571</v>
      </c>
      <c r="U5614">
        <v>1779892.113923989</v>
      </c>
      <c r="V5614">
        <v>7087707.635572223</v>
      </c>
      <c r="W5614">
        <v>1829862.089594221</v>
      </c>
      <c r="X5614">
        <v>36495740.150345176</v>
      </c>
      <c r="Y5614">
        <f t="shared" si="263"/>
        <v>47193201.989435613</v>
      </c>
      <c r="Z5614">
        <v>7.7233140783550758E-2</v>
      </c>
      <c r="AA5614">
        <v>0.53615916710719913</v>
      </c>
      <c r="AB5614">
        <v>0.11421387537884189</v>
      </c>
      <c r="AC5614">
        <v>0.76604862146957053</v>
      </c>
      <c r="AD5614">
        <v>0.10544000000000001</v>
      </c>
      <c r="AE5614">
        <v>5.4999999999999997E-3</v>
      </c>
      <c r="AF5614">
        <v>0.3878193140649609</v>
      </c>
      <c r="AG5614">
        <v>0.1956774667390932</v>
      </c>
      <c r="AH5614">
        <v>1.9289949305775129</v>
      </c>
    </row>
    <row r="5615" spans="1:34">
      <c r="A5615" t="s">
        <v>1194</v>
      </c>
      <c r="B5615" t="s">
        <v>1242</v>
      </c>
      <c r="C5615" t="s">
        <v>6482</v>
      </c>
      <c r="D5615" t="s">
        <v>6546</v>
      </c>
      <c r="E5615" t="s">
        <v>489</v>
      </c>
      <c r="F5615" t="s">
        <v>1179</v>
      </c>
      <c r="G5615" t="s">
        <v>46</v>
      </c>
      <c r="H5615" t="s">
        <v>38</v>
      </c>
      <c r="I5615">
        <v>0.13346466699510401</v>
      </c>
      <c r="J5615">
        <v>0.13346466699510409</v>
      </c>
      <c r="K5615">
        <v>0.62771733596083246</v>
      </c>
      <c r="L5615">
        <v>0.43999999999999989</v>
      </c>
      <c r="M5615">
        <v>1.3346466699510411</v>
      </c>
      <c r="N5615" t="str">
        <f t="shared" si="261"/>
        <v>05Qd-611,33464666995104</v>
      </c>
      <c r="O5615" t="s">
        <v>6484</v>
      </c>
      <c r="P5615">
        <v>20.55355871724602</v>
      </c>
      <c r="Q5615">
        <v>9.3816187066899737</v>
      </c>
      <c r="R5615">
        <v>101.6902084256549</v>
      </c>
      <c r="S5615">
        <v>876.18252054794516</v>
      </c>
      <c r="T5615">
        <f t="shared" si="262"/>
        <v>1007.807906397536</v>
      </c>
      <c r="U5615">
        <v>1924192.1355884939</v>
      </c>
      <c r="V5615">
        <v>629955.03304872755</v>
      </c>
      <c r="W5615">
        <v>9304026.3536114581</v>
      </c>
      <c r="X5615">
        <v>36495740.150345176</v>
      </c>
      <c r="Y5615">
        <f t="shared" si="263"/>
        <v>48353913.672593854</v>
      </c>
      <c r="Z5615">
        <v>8.3494612364383894E-2</v>
      </c>
      <c r="AA5615">
        <v>3.4036298743820727E-2</v>
      </c>
      <c r="AB5615">
        <v>0.58072622659147333</v>
      </c>
      <c r="AC5615">
        <v>0.76604862146957065</v>
      </c>
      <c r="AD5615">
        <v>0.10544000000000001</v>
      </c>
      <c r="AE5615">
        <v>5.4999999999999997E-3</v>
      </c>
      <c r="AF5615">
        <v>0.4192607340160337</v>
      </c>
      <c r="AG5615">
        <v>0.21154149718723991</v>
      </c>
      <c r="AH5615">
        <v>2.076388901154314</v>
      </c>
    </row>
    <row r="5616" spans="1:34">
      <c r="A5616" t="s">
        <v>1194</v>
      </c>
      <c r="B5616" t="s">
        <v>1248</v>
      </c>
      <c r="C5616" t="s">
        <v>6457</v>
      </c>
      <c r="D5616" t="s">
        <v>6547</v>
      </c>
      <c r="E5616" t="s">
        <v>489</v>
      </c>
      <c r="F5616" t="s">
        <v>671</v>
      </c>
      <c r="G5616" t="s">
        <v>43</v>
      </c>
      <c r="H5616" t="s">
        <v>38</v>
      </c>
      <c r="I5616">
        <v>1.2069165439505321</v>
      </c>
      <c r="J5616">
        <v>0.19611963015475581</v>
      </c>
      <c r="K5616">
        <v>0.1961196301547557</v>
      </c>
      <c r="L5616">
        <v>0.36204049728751431</v>
      </c>
      <c r="M5616">
        <v>1.9611963015475571</v>
      </c>
      <c r="N5616" t="str">
        <f t="shared" si="261"/>
        <v>05Qd-611,96119630154756</v>
      </c>
      <c r="O5616" t="s">
        <v>6459</v>
      </c>
      <c r="P5616">
        <v>185.86514776838189</v>
      </c>
      <c r="Q5616">
        <v>12.334679145060679</v>
      </c>
      <c r="R5616">
        <v>11.28579326254185</v>
      </c>
      <c r="S5616">
        <v>720.93989875864941</v>
      </c>
      <c r="T5616">
        <f t="shared" si="262"/>
        <v>930.42551893463383</v>
      </c>
      <c r="U5616">
        <v>17400405.474105362</v>
      </c>
      <c r="V5616">
        <v>1013620.75135726</v>
      </c>
      <c r="W5616">
        <v>1519654.2780144489</v>
      </c>
      <c r="X5616">
        <v>30066319.496523209</v>
      </c>
      <c r="Y5616">
        <f t="shared" si="263"/>
        <v>50000000.000000283</v>
      </c>
      <c r="Z5616">
        <v>0.7550390021728236</v>
      </c>
      <c r="AA5616">
        <v>4.2530691458955897E-2</v>
      </c>
      <c r="AB5616">
        <v>4.9743206758808847E-2</v>
      </c>
      <c r="AC5616">
        <v>0.63031959968922302</v>
      </c>
      <c r="AD5616">
        <v>0.10544000000000001</v>
      </c>
      <c r="AE5616">
        <v>5.4999999999999997E-3</v>
      </c>
      <c r="AF5616">
        <v>0.61608260781598656</v>
      </c>
      <c r="AG5616">
        <v>0.3108496137952878</v>
      </c>
      <c r="AH5616">
        <v>2.9990685231588312</v>
      </c>
    </row>
    <row r="5617" spans="1:34">
      <c r="A5617" t="s">
        <v>1194</v>
      </c>
      <c r="B5617" t="s">
        <v>1248</v>
      </c>
      <c r="C5617" t="s">
        <v>6460</v>
      </c>
      <c r="D5617" t="s">
        <v>6548</v>
      </c>
      <c r="E5617" t="s">
        <v>489</v>
      </c>
      <c r="F5617" t="s">
        <v>671</v>
      </c>
      <c r="G5617" t="s">
        <v>49</v>
      </c>
      <c r="H5617" t="s">
        <v>38</v>
      </c>
      <c r="I5617">
        <v>0.1347778523613439</v>
      </c>
      <c r="J5617">
        <v>0.13477785236134401</v>
      </c>
      <c r="K5617">
        <v>0.63822281889075183</v>
      </c>
      <c r="L5617">
        <v>0.44000000000000011</v>
      </c>
      <c r="M5617">
        <v>1.3477785236134401</v>
      </c>
      <c r="N5617" t="str">
        <f t="shared" si="261"/>
        <v>05Qd-611,34777852361344</v>
      </c>
      <c r="O5617" t="s">
        <v>6462</v>
      </c>
      <c r="P5617">
        <v>20.75578926364696</v>
      </c>
      <c r="Q5617">
        <v>8.4766709147152817</v>
      </c>
      <c r="R5617">
        <v>81.411122575141675</v>
      </c>
      <c r="S5617">
        <v>876.18252054794527</v>
      </c>
      <c r="T5617">
        <f t="shared" si="262"/>
        <v>986.82610330144917</v>
      </c>
      <c r="U5617">
        <v>1943124.644178062</v>
      </c>
      <c r="V5617">
        <v>696583.14095852163</v>
      </c>
      <c r="W5617">
        <v>8346787.0465556839</v>
      </c>
      <c r="X5617">
        <v>36540609.89747306</v>
      </c>
      <c r="Y5617">
        <f t="shared" si="263"/>
        <v>47527104.729165331</v>
      </c>
      <c r="Z5617">
        <v>8.4316132438463157E-2</v>
      </c>
      <c r="AA5617">
        <v>2.9228054579533019E-2</v>
      </c>
      <c r="AB5617">
        <v>0.62483555107501654</v>
      </c>
      <c r="AC5617">
        <v>0.76604862146957076</v>
      </c>
      <c r="AD5617">
        <v>0.10544000000000001</v>
      </c>
      <c r="AE5617">
        <v>5.4999999999999997E-3</v>
      </c>
      <c r="AF5617">
        <v>0.42338592364820088</v>
      </c>
      <c r="AG5617">
        <v>0.21362289599273021</v>
      </c>
      <c r="AH5617">
        <v>2.0957273432543708</v>
      </c>
    </row>
    <row r="5618" spans="1:34">
      <c r="A5618" t="s">
        <v>1194</v>
      </c>
      <c r="B5618" t="s">
        <v>1248</v>
      </c>
      <c r="C5618" t="s">
        <v>6463</v>
      </c>
      <c r="D5618" t="s">
        <v>6549</v>
      </c>
      <c r="E5618" t="s">
        <v>489</v>
      </c>
      <c r="F5618" t="s">
        <v>43</v>
      </c>
      <c r="G5618" t="s">
        <v>49</v>
      </c>
      <c r="H5618" t="s">
        <v>38</v>
      </c>
      <c r="I5618">
        <v>0.13541414436192981</v>
      </c>
      <c r="J5618">
        <v>0.13541414436192981</v>
      </c>
      <c r="K5618">
        <v>0.64331315489543839</v>
      </c>
      <c r="L5618">
        <v>0.44000000000000011</v>
      </c>
      <c r="M5618">
        <v>1.354141443619298</v>
      </c>
      <c r="N5618" t="str">
        <f t="shared" si="261"/>
        <v>05Qd-611,3541414436193</v>
      </c>
      <c r="O5618" t="s">
        <v>6465</v>
      </c>
      <c r="P5618">
        <v>20.853778231737181</v>
      </c>
      <c r="Q5618">
        <v>7.7924684891910516</v>
      </c>
      <c r="R5618">
        <v>82.060441208321308</v>
      </c>
      <c r="S5618">
        <v>876.18252054794527</v>
      </c>
      <c r="T5618">
        <f t="shared" si="262"/>
        <v>986.88920847719487</v>
      </c>
      <c r="U5618">
        <v>1952298.2186605879</v>
      </c>
      <c r="V5618">
        <v>1049271.220942504</v>
      </c>
      <c r="W5618">
        <v>8413359.3303552177</v>
      </c>
      <c r="X5618">
        <v>36540609.89747306</v>
      </c>
      <c r="Y5618">
        <f t="shared" si="263"/>
        <v>47955538.667431369</v>
      </c>
      <c r="Z5618">
        <v>8.4714192502865243E-2</v>
      </c>
      <c r="AA5618">
        <v>3.4346045705610492E-2</v>
      </c>
      <c r="AB5618">
        <v>0.62981911294165949</v>
      </c>
      <c r="AC5618">
        <v>0.76604862146957076</v>
      </c>
      <c r="AD5618">
        <v>0.10544000000000001</v>
      </c>
      <c r="AE5618">
        <v>5.4999999999999997E-3</v>
      </c>
      <c r="AF5618">
        <v>0.42538474668669052</v>
      </c>
      <c r="AG5618">
        <v>0.21463141881365869</v>
      </c>
      <c r="AH5618">
        <v>2.1050976091196469</v>
      </c>
    </row>
    <row r="5619" spans="1:34">
      <c r="A5619" t="s">
        <v>1194</v>
      </c>
      <c r="B5619" t="s">
        <v>1248</v>
      </c>
      <c r="C5619" t="s">
        <v>6466</v>
      </c>
      <c r="D5619" t="s">
        <v>6550</v>
      </c>
      <c r="E5619" t="s">
        <v>489</v>
      </c>
      <c r="F5619" t="s">
        <v>671</v>
      </c>
      <c r="G5619" t="s">
        <v>1179</v>
      </c>
      <c r="H5619" t="s">
        <v>38</v>
      </c>
      <c r="I5619">
        <v>1.1014913958942349</v>
      </c>
      <c r="J5619">
        <v>0.18619372580526339</v>
      </c>
      <c r="K5619">
        <v>0.1861937258052633</v>
      </c>
      <c r="L5619">
        <v>0.38805841054787171</v>
      </c>
      <c r="M5619">
        <v>1.861937258052633</v>
      </c>
      <c r="N5619" t="str">
        <f t="shared" si="261"/>
        <v>05Qd-611,86193725805263</v>
      </c>
      <c r="O5619" t="s">
        <v>6451</v>
      </c>
      <c r="P5619">
        <v>169.62967496771219</v>
      </c>
      <c r="Q5619">
        <v>11.710402802713199</v>
      </c>
      <c r="R5619">
        <v>13.08809725009122</v>
      </c>
      <c r="S5619">
        <v>772.74999153105352</v>
      </c>
      <c r="T5619">
        <f t="shared" si="262"/>
        <v>967.17816655157014</v>
      </c>
      <c r="U5619">
        <v>15880465.8125422</v>
      </c>
      <c r="V5619">
        <v>962319.90698643588</v>
      </c>
      <c r="W5619">
        <v>930189.28669047856</v>
      </c>
      <c r="X5619">
        <v>32227024.99378005</v>
      </c>
      <c r="Y5619">
        <f t="shared" si="263"/>
        <v>49999999.999999166</v>
      </c>
      <c r="Z5619">
        <v>0.68908572728291462</v>
      </c>
      <c r="AA5619">
        <v>4.0378150303303863E-2</v>
      </c>
      <c r="AB5619">
        <v>4.7483318382425983E-2</v>
      </c>
      <c r="AC5619">
        <v>0.67561729647697688</v>
      </c>
      <c r="AD5619">
        <v>0.10544000000000001</v>
      </c>
      <c r="AE5619">
        <v>5.4999999999999997E-3</v>
      </c>
      <c r="AF5619">
        <v>0.58490175645632458</v>
      </c>
      <c r="AG5619">
        <v>0.29511705540134242</v>
      </c>
      <c r="AH5619">
        <v>2.8528960699103001</v>
      </c>
    </row>
    <row r="5620" spans="1:34">
      <c r="A5620" t="s">
        <v>1194</v>
      </c>
      <c r="B5620" t="s">
        <v>1248</v>
      </c>
      <c r="C5620" t="s">
        <v>6468</v>
      </c>
      <c r="D5620" t="s">
        <v>6551</v>
      </c>
      <c r="E5620" t="s">
        <v>489</v>
      </c>
      <c r="F5620" t="s">
        <v>43</v>
      </c>
      <c r="G5620" t="s">
        <v>1179</v>
      </c>
      <c r="H5620" t="s">
        <v>38</v>
      </c>
      <c r="I5620">
        <v>1.1603361834502679</v>
      </c>
      <c r="J5620">
        <v>0.19144844627485511</v>
      </c>
      <c r="K5620">
        <v>0.19144844627485499</v>
      </c>
      <c r="L5620">
        <v>0.37125138674857328</v>
      </c>
      <c r="M5620">
        <v>1.9144844627485511</v>
      </c>
      <c r="N5620" t="str">
        <f t="shared" si="261"/>
        <v>05Qd-611,91448446274855</v>
      </c>
      <c r="O5620" t="s">
        <v>6470</v>
      </c>
      <c r="P5620">
        <v>178.69177225134121</v>
      </c>
      <c r="Q5620">
        <v>11.01698786290757</v>
      </c>
      <c r="R5620">
        <v>13.457466799095201</v>
      </c>
      <c r="S5620">
        <v>739.28176317792042</v>
      </c>
      <c r="T5620">
        <f t="shared" si="262"/>
        <v>942.44799009126439</v>
      </c>
      <c r="U5620">
        <v>16728845.237486539</v>
      </c>
      <c r="V5620">
        <v>1483459.1018310059</v>
      </c>
      <c r="W5620">
        <v>956440.89460169</v>
      </c>
      <c r="X5620">
        <v>30831254.766080718</v>
      </c>
      <c r="Y5620">
        <f t="shared" si="263"/>
        <v>49999999.999999955</v>
      </c>
      <c r="Z5620">
        <v>0.72589863692615153</v>
      </c>
      <c r="AA5620">
        <v>4.8558421404262961E-2</v>
      </c>
      <c r="AB5620">
        <v>4.8823382683675497E-2</v>
      </c>
      <c r="AC5620">
        <v>0.64635593872138875</v>
      </c>
      <c r="AD5620">
        <v>0.10544000000000001</v>
      </c>
      <c r="AE5620">
        <v>5.4999999999999997E-3</v>
      </c>
      <c r="AF5620">
        <v>0.60140873175347165</v>
      </c>
      <c r="AG5620">
        <v>0.30344578734564542</v>
      </c>
      <c r="AH5620">
        <v>2.930278981847668</v>
      </c>
    </row>
    <row r="5621" spans="1:34">
      <c r="A5621" t="s">
        <v>1194</v>
      </c>
      <c r="B5621" t="s">
        <v>1248</v>
      </c>
      <c r="C5621" t="s">
        <v>6471</v>
      </c>
      <c r="D5621" t="s">
        <v>6552</v>
      </c>
      <c r="E5621" t="s">
        <v>489</v>
      </c>
      <c r="F5621" t="s">
        <v>49</v>
      </c>
      <c r="G5621" t="s">
        <v>1179</v>
      </c>
      <c r="H5621" t="s">
        <v>38</v>
      </c>
      <c r="I5621">
        <v>0.13361840622191071</v>
      </c>
      <c r="J5621">
        <v>0.62894724977528593</v>
      </c>
      <c r="K5621">
        <v>0.13361840622191079</v>
      </c>
      <c r="L5621">
        <v>0.43999999999999989</v>
      </c>
      <c r="M5621">
        <v>1.336184062219107</v>
      </c>
      <c r="N5621" t="str">
        <f t="shared" si="261"/>
        <v>05Qd-611,33618406221911</v>
      </c>
      <c r="O5621" t="s">
        <v>6473</v>
      </c>
      <c r="P5621">
        <v>20.577234558174251</v>
      </c>
      <c r="Q5621">
        <v>80.227939411108409</v>
      </c>
      <c r="R5621">
        <v>9.3924254830348666</v>
      </c>
      <c r="S5621">
        <v>876.18252054794516</v>
      </c>
      <c r="T5621">
        <f t="shared" si="262"/>
        <v>986.38012000026265</v>
      </c>
      <c r="U5621">
        <v>1926408.6309187801</v>
      </c>
      <c r="V5621">
        <v>8225479.5692126416</v>
      </c>
      <c r="W5621">
        <v>667532.750820352</v>
      </c>
      <c r="X5621">
        <v>36540609.897473052</v>
      </c>
      <c r="Y5621">
        <f t="shared" si="263"/>
        <v>47360030.848424822</v>
      </c>
      <c r="Z5621">
        <v>8.3590790607183524E-2</v>
      </c>
      <c r="AA5621">
        <v>0.6157545449306896</v>
      </c>
      <c r="AB5621">
        <v>3.4075505481978852E-2</v>
      </c>
      <c r="AC5621">
        <v>0.76604862146957065</v>
      </c>
      <c r="AD5621">
        <v>0.10544000000000001</v>
      </c>
      <c r="AE5621">
        <v>5.4999999999999997E-3</v>
      </c>
      <c r="AF5621">
        <v>0.41974368446673532</v>
      </c>
      <c r="AG5621">
        <v>0.21178517386172849</v>
      </c>
      <c r="AH5621">
        <v>2.078652920547571</v>
      </c>
    </row>
    <row r="5622" spans="1:34">
      <c r="A5622" t="s">
        <v>1194</v>
      </c>
      <c r="B5622" t="s">
        <v>1248</v>
      </c>
      <c r="C5622" t="s">
        <v>6474</v>
      </c>
      <c r="D5622" t="s">
        <v>6553</v>
      </c>
      <c r="E5622" t="s">
        <v>489</v>
      </c>
      <c r="F5622" t="s">
        <v>671</v>
      </c>
      <c r="G5622" t="s">
        <v>46</v>
      </c>
      <c r="H5622" t="s">
        <v>38</v>
      </c>
      <c r="I5622">
        <v>0.13951622381233689</v>
      </c>
      <c r="J5622">
        <v>0.139516223812337</v>
      </c>
      <c r="K5622">
        <v>0.67612979049869582</v>
      </c>
      <c r="L5622">
        <v>0.44000000000000011</v>
      </c>
      <c r="M5622">
        <v>1.3951622381233699</v>
      </c>
      <c r="N5622" t="str">
        <f t="shared" si="261"/>
        <v>05Qd-611,39516223812337</v>
      </c>
      <c r="O5622" t="s">
        <v>6454</v>
      </c>
      <c r="P5622">
        <v>21.48549846709988</v>
      </c>
      <c r="Q5622">
        <v>8.774684384718233</v>
      </c>
      <c r="R5622">
        <v>109.5330260607887</v>
      </c>
      <c r="S5622">
        <v>876.18252054794527</v>
      </c>
      <c r="T5622">
        <f t="shared" si="262"/>
        <v>1015.9757294605521</v>
      </c>
      <c r="U5622">
        <v>2011438.8825961759</v>
      </c>
      <c r="V5622">
        <v>721072.84464894468</v>
      </c>
      <c r="W5622">
        <v>10021595.75477167</v>
      </c>
      <c r="X5622">
        <v>36540609.89747306</v>
      </c>
      <c r="Y5622">
        <f t="shared" si="263"/>
        <v>49294717.379489854</v>
      </c>
      <c r="Z5622">
        <v>8.728042625829216E-2</v>
      </c>
      <c r="AA5622">
        <v>3.0255622365792292E-2</v>
      </c>
      <c r="AB5622">
        <v>0.62551451015985782</v>
      </c>
      <c r="AC5622">
        <v>0.76604862146957076</v>
      </c>
      <c r="AD5622">
        <v>0.10544000000000001</v>
      </c>
      <c r="AE5622">
        <v>5.4999999999999997E-3</v>
      </c>
      <c r="AF5622">
        <v>0.438270860143467</v>
      </c>
      <c r="AG5622">
        <v>0.2211332147425541</v>
      </c>
      <c r="AH5622">
        <v>2.165506313009391</v>
      </c>
    </row>
    <row r="5623" spans="1:34">
      <c r="A5623" t="s">
        <v>1194</v>
      </c>
      <c r="B5623" t="s">
        <v>1248</v>
      </c>
      <c r="C5623" t="s">
        <v>6476</v>
      </c>
      <c r="D5623" t="s">
        <v>6554</v>
      </c>
      <c r="E5623" t="s">
        <v>489</v>
      </c>
      <c r="F5623" t="s">
        <v>43</v>
      </c>
      <c r="G5623" t="s">
        <v>46</v>
      </c>
      <c r="H5623" t="s">
        <v>38</v>
      </c>
      <c r="I5623">
        <v>0.1402142025345629</v>
      </c>
      <c r="J5623">
        <v>0.14021420253456279</v>
      </c>
      <c r="K5623">
        <v>0.68171362027650328</v>
      </c>
      <c r="L5623">
        <v>0.44000000000000011</v>
      </c>
      <c r="M5623">
        <v>1.4021420253456289</v>
      </c>
      <c r="N5623" t="str">
        <f t="shared" si="261"/>
        <v>05Qd-611,40214202534563</v>
      </c>
      <c r="O5623" t="s">
        <v>6478</v>
      </c>
      <c r="P5623">
        <v>21.592987190322681</v>
      </c>
      <c r="Q5623">
        <v>8.0686900185798436</v>
      </c>
      <c r="R5623">
        <v>110.43760648479351</v>
      </c>
      <c r="S5623">
        <v>876.18252054794527</v>
      </c>
      <c r="T5623">
        <f t="shared" si="262"/>
        <v>1016.2818042416413</v>
      </c>
      <c r="U5623">
        <v>2021501.8093494009</v>
      </c>
      <c r="V5623">
        <v>1086464.9935954721</v>
      </c>
      <c r="W5623">
        <v>10104359.279738329</v>
      </c>
      <c r="X5623">
        <v>36540609.89747306</v>
      </c>
      <c r="Y5623">
        <f t="shared" si="263"/>
        <v>49752935.980156258</v>
      </c>
      <c r="Z5623">
        <v>8.7717077127491744E-2</v>
      </c>
      <c r="AA5623">
        <v>3.5563518357109913E-2</v>
      </c>
      <c r="AB5623">
        <v>0.63068033275392676</v>
      </c>
      <c r="AC5623">
        <v>0.76604862146957076</v>
      </c>
      <c r="AD5623">
        <v>0.10544000000000001</v>
      </c>
      <c r="AE5623">
        <v>5.4999999999999997E-3</v>
      </c>
      <c r="AF5623">
        <v>0.44046346345935988</v>
      </c>
      <c r="AG5623">
        <v>0.2222395110172822</v>
      </c>
      <c r="AH5623">
        <v>2.1757849998222709</v>
      </c>
    </row>
    <row r="5624" spans="1:34">
      <c r="A5624" t="s">
        <v>1194</v>
      </c>
      <c r="B5624" t="s">
        <v>1248</v>
      </c>
      <c r="C5624" t="s">
        <v>6479</v>
      </c>
      <c r="D5624" t="s">
        <v>6555</v>
      </c>
      <c r="E5624" t="s">
        <v>489</v>
      </c>
      <c r="F5624" t="s">
        <v>49</v>
      </c>
      <c r="G5624" t="s">
        <v>46</v>
      </c>
      <c r="H5624" t="s">
        <v>38</v>
      </c>
      <c r="I5624">
        <v>0.12569467345284721</v>
      </c>
      <c r="J5624">
        <v>0.56555738762277774</v>
      </c>
      <c r="K5624">
        <v>0.12569467345284721</v>
      </c>
      <c r="L5624">
        <v>0.44000000000000011</v>
      </c>
      <c r="M5624">
        <v>1.2569467345284719</v>
      </c>
      <c r="N5624" t="str">
        <f t="shared" si="261"/>
        <v>05Qd-611,25694673452847</v>
      </c>
      <c r="O5624" t="s">
        <v>6481</v>
      </c>
      <c r="P5624">
        <v>19.356979711738461</v>
      </c>
      <c r="Q5624">
        <v>72.141986222081869</v>
      </c>
      <c r="R5624">
        <v>20.362537099361241</v>
      </c>
      <c r="S5624">
        <v>876.18252054794539</v>
      </c>
      <c r="T5624">
        <f t="shared" si="262"/>
        <v>988.04402358112702</v>
      </c>
      <c r="U5624">
        <v>1812170.273891327</v>
      </c>
      <c r="V5624">
        <v>7396456.1237377543</v>
      </c>
      <c r="W5624">
        <v>1863046.4499181011</v>
      </c>
      <c r="X5624">
        <v>36540609.897473067</v>
      </c>
      <c r="Y5624">
        <f t="shared" si="263"/>
        <v>47612282.745020248</v>
      </c>
      <c r="Z5624">
        <v>7.8633755828411714E-2</v>
      </c>
      <c r="AA5624">
        <v>0.55369433918707178</v>
      </c>
      <c r="AB5624">
        <v>0.1162851322326296</v>
      </c>
      <c r="AC5624">
        <v>0.76604862146957087</v>
      </c>
      <c r="AD5624">
        <v>0.10544000000000001</v>
      </c>
      <c r="AE5624">
        <v>5.4999999999999997E-3</v>
      </c>
      <c r="AF5624">
        <v>0.39485237733878709</v>
      </c>
      <c r="AG5624">
        <v>0.19922605742276289</v>
      </c>
      <c r="AH5624">
        <v>1.961965169290022</v>
      </c>
    </row>
    <row r="5625" spans="1:34">
      <c r="A5625" t="s">
        <v>1194</v>
      </c>
      <c r="B5625" t="s">
        <v>1248</v>
      </c>
      <c r="C5625" t="s">
        <v>6482</v>
      </c>
      <c r="D5625" t="s">
        <v>6556</v>
      </c>
      <c r="E5625" t="s">
        <v>489</v>
      </c>
      <c r="F5625" t="s">
        <v>1179</v>
      </c>
      <c r="G5625" t="s">
        <v>46</v>
      </c>
      <c r="H5625" t="s">
        <v>38</v>
      </c>
      <c r="I5625">
        <v>0.13824537859896069</v>
      </c>
      <c r="J5625">
        <v>0.13824537859896061</v>
      </c>
      <c r="K5625">
        <v>0.66596302879168534</v>
      </c>
      <c r="L5625">
        <v>0.43999999999999989</v>
      </c>
      <c r="M5625">
        <v>1.3824537859896071</v>
      </c>
      <c r="N5625" t="str">
        <f t="shared" si="261"/>
        <v>05Qd-611,38245378598961</v>
      </c>
      <c r="O5625" t="s">
        <v>6484</v>
      </c>
      <c r="P5625">
        <v>21.289788304239941</v>
      </c>
      <c r="Q5625">
        <v>9.7176687971283346</v>
      </c>
      <c r="R5625">
        <v>107.88601066425301</v>
      </c>
      <c r="S5625">
        <v>876.18252054794516</v>
      </c>
      <c r="T5625">
        <f t="shared" si="262"/>
        <v>1015.0759883135664</v>
      </c>
      <c r="U5625">
        <v>1993116.80215208</v>
      </c>
      <c r="V5625">
        <v>690648.24580457073</v>
      </c>
      <c r="W5625">
        <v>9870904.0127503593</v>
      </c>
      <c r="X5625">
        <v>36540609.897473052</v>
      </c>
      <c r="Y5625">
        <f t="shared" si="263"/>
        <v>49095278.958180062</v>
      </c>
      <c r="Z5625">
        <v>8.6485393903625016E-2</v>
      </c>
      <c r="AA5625">
        <v>3.5255480809160043E-2</v>
      </c>
      <c r="AB5625">
        <v>0.61610883530506089</v>
      </c>
      <c r="AC5625">
        <v>0.76604862146957065</v>
      </c>
      <c r="AD5625">
        <v>0.10544000000000001</v>
      </c>
      <c r="AE5625">
        <v>5.4999999999999997E-3</v>
      </c>
      <c r="AF5625">
        <v>0.43427867622710159</v>
      </c>
      <c r="AG5625">
        <v>0.21911892507935271</v>
      </c>
      <c r="AH5625">
        <v>2.1467913872960609</v>
      </c>
    </row>
    <row r="5626" spans="1:34">
      <c r="A5626" t="s">
        <v>1194</v>
      </c>
      <c r="B5626" t="s">
        <v>1254</v>
      </c>
      <c r="C5626" t="s">
        <v>6457</v>
      </c>
      <c r="D5626" t="s">
        <v>6557</v>
      </c>
      <c r="E5626" t="s">
        <v>489</v>
      </c>
      <c r="F5626" t="s">
        <v>671</v>
      </c>
      <c r="G5626" t="s">
        <v>43</v>
      </c>
      <c r="H5626" t="s">
        <v>38</v>
      </c>
      <c r="I5626">
        <v>1.194315031851229</v>
      </c>
      <c r="J5626">
        <v>0.19488480823998469</v>
      </c>
      <c r="K5626">
        <v>0.19488480823998461</v>
      </c>
      <c r="L5626">
        <v>0.3647634340686482</v>
      </c>
      <c r="M5626">
        <v>1.948848082399846</v>
      </c>
      <c r="N5626" t="str">
        <f t="shared" si="261"/>
        <v>05Qd-611,94884808239985</v>
      </c>
      <c r="O5626" t="s">
        <v>6459</v>
      </c>
      <c r="P5626">
        <v>183.92451490508921</v>
      </c>
      <c r="Q5626">
        <v>12.25701668920161</v>
      </c>
      <c r="R5626">
        <v>11.21473487417366</v>
      </c>
      <c r="S5626">
        <v>726.36214787725544</v>
      </c>
      <c r="T5626">
        <f t="shared" si="262"/>
        <v>933.75841434571998</v>
      </c>
      <c r="U5626">
        <v>17218726.449806809</v>
      </c>
      <c r="V5626">
        <v>999526.61189273384</v>
      </c>
      <c r="W5626">
        <v>1499578.787515939</v>
      </c>
      <c r="X5626">
        <v>30282168.150781441</v>
      </c>
      <c r="Y5626">
        <f t="shared" si="263"/>
        <v>49999999.999996923</v>
      </c>
      <c r="Z5626">
        <v>0.74715557960395018</v>
      </c>
      <c r="AA5626">
        <v>4.2262906791901179E-2</v>
      </c>
      <c r="AB5626">
        <v>4.9430010156468238E-2</v>
      </c>
      <c r="AC5626">
        <v>0.6350602859790786</v>
      </c>
      <c r="AD5626">
        <v>0.10544000000000001</v>
      </c>
      <c r="AE5626">
        <v>5.4999999999999997E-3</v>
      </c>
      <c r="AF5626">
        <v>0.61220358609419256</v>
      </c>
      <c r="AG5626">
        <v>0.30889242106037568</v>
      </c>
      <c r="AH5626">
        <v>2.9808840895544151</v>
      </c>
    </row>
    <row r="5627" spans="1:34">
      <c r="A5627" t="s">
        <v>1194</v>
      </c>
      <c r="B5627" t="s">
        <v>1254</v>
      </c>
      <c r="C5627" t="s">
        <v>6460</v>
      </c>
      <c r="D5627" t="s">
        <v>6558</v>
      </c>
      <c r="E5627" t="s">
        <v>489</v>
      </c>
      <c r="F5627" t="s">
        <v>671</v>
      </c>
      <c r="G5627" t="s">
        <v>49</v>
      </c>
      <c r="H5627" t="s">
        <v>38</v>
      </c>
      <c r="I5627">
        <v>0.13391349746812761</v>
      </c>
      <c r="J5627">
        <v>0.13391349746812761</v>
      </c>
      <c r="K5627">
        <v>0.63130797974502073</v>
      </c>
      <c r="L5627">
        <v>0.44000000000000011</v>
      </c>
      <c r="M5627">
        <v>1.339134974681276</v>
      </c>
      <c r="N5627" t="str">
        <f t="shared" si="261"/>
        <v>05Qd-611,33913497468128</v>
      </c>
      <c r="O5627" t="s">
        <v>6462</v>
      </c>
      <c r="P5627">
        <v>20.62267861009164</v>
      </c>
      <c r="Q5627">
        <v>8.4223084816081304</v>
      </c>
      <c r="R5627">
        <v>80.529071979929626</v>
      </c>
      <c r="S5627">
        <v>876.18252054794527</v>
      </c>
      <c r="T5627">
        <f t="shared" si="262"/>
        <v>985.75657961957472</v>
      </c>
      <c r="U5627">
        <v>1930663.032237387</v>
      </c>
      <c r="V5627">
        <v>686816.51289205847</v>
      </c>
      <c r="W5627">
        <v>8213214.3659230806</v>
      </c>
      <c r="X5627">
        <v>36528206.343830608</v>
      </c>
      <c r="Y5627">
        <f t="shared" si="263"/>
        <v>47358900.254883133</v>
      </c>
      <c r="Z5627">
        <v>8.3775397737817572E-2</v>
      </c>
      <c r="AA5627">
        <v>2.9040609746777541E-2</v>
      </c>
      <c r="AB5627">
        <v>0.61806575657640028</v>
      </c>
      <c r="AC5627">
        <v>0.76604862146957076</v>
      </c>
      <c r="AD5627">
        <v>0.10544000000000001</v>
      </c>
      <c r="AE5627">
        <v>5.4999999999999997E-3</v>
      </c>
      <c r="AF5627">
        <v>0.42067067267474639</v>
      </c>
      <c r="AG5627">
        <v>0.2122528934869822</v>
      </c>
      <c r="AH5627">
        <v>2.082998540843005</v>
      </c>
    </row>
    <row r="5628" spans="1:34">
      <c r="A5628" t="s">
        <v>1194</v>
      </c>
      <c r="B5628" t="s">
        <v>1254</v>
      </c>
      <c r="C5628" t="s">
        <v>6463</v>
      </c>
      <c r="D5628" t="s">
        <v>6559</v>
      </c>
      <c r="E5628" t="s">
        <v>489</v>
      </c>
      <c r="F5628" t="s">
        <v>43</v>
      </c>
      <c r="G5628" t="s">
        <v>49</v>
      </c>
      <c r="H5628" t="s">
        <v>38</v>
      </c>
      <c r="I5628">
        <v>0.13451185130446511</v>
      </c>
      <c r="J5628">
        <v>0.13451185130446519</v>
      </c>
      <c r="K5628">
        <v>0.63609481043572136</v>
      </c>
      <c r="L5628">
        <v>0.44000000000000011</v>
      </c>
      <c r="M5628">
        <v>1.3451185130446519</v>
      </c>
      <c r="N5628" t="str">
        <f t="shared" si="261"/>
        <v>05Qd-611,34511851304465</v>
      </c>
      <c r="O5628" t="s">
        <v>6465</v>
      </c>
      <c r="P5628">
        <v>20.71482510088763</v>
      </c>
      <c r="Q5628">
        <v>7.7405456250660407</v>
      </c>
      <c r="R5628">
        <v>81.139675751171126</v>
      </c>
      <c r="S5628">
        <v>876.18252054794527</v>
      </c>
      <c r="T5628">
        <f t="shared" si="262"/>
        <v>985.77756702507008</v>
      </c>
      <c r="U5628">
        <v>1939289.643100787</v>
      </c>
      <c r="V5628">
        <v>1035027.41289759</v>
      </c>
      <c r="W5628">
        <v>8275490.256387799</v>
      </c>
      <c r="X5628">
        <v>36528206.343830608</v>
      </c>
      <c r="Y5628">
        <f t="shared" si="263"/>
        <v>47778013.656216785</v>
      </c>
      <c r="Z5628">
        <v>8.4149723937751678E-2</v>
      </c>
      <c r="AA5628">
        <v>3.4117190745609358E-2</v>
      </c>
      <c r="AB5628">
        <v>0.62275217941180616</v>
      </c>
      <c r="AC5628">
        <v>0.76604862146957076</v>
      </c>
      <c r="AD5628">
        <v>0.10544000000000001</v>
      </c>
      <c r="AE5628">
        <v>5.4999999999999997E-3</v>
      </c>
      <c r="AF5628">
        <v>0.42255031823392197</v>
      </c>
      <c r="AG5628">
        <v>0.21320128431757729</v>
      </c>
      <c r="AH5628">
        <v>2.091810115596151</v>
      </c>
    </row>
    <row r="5629" spans="1:34">
      <c r="A5629" t="s">
        <v>1194</v>
      </c>
      <c r="B5629" t="s">
        <v>1254</v>
      </c>
      <c r="C5629" t="s">
        <v>6466</v>
      </c>
      <c r="D5629" t="s">
        <v>6560</v>
      </c>
      <c r="E5629" t="s">
        <v>489</v>
      </c>
      <c r="F5629" t="s">
        <v>671</v>
      </c>
      <c r="G5629" t="s">
        <v>1179</v>
      </c>
      <c r="H5629" t="s">
        <v>38</v>
      </c>
      <c r="I5629">
        <v>1.088524185110006</v>
      </c>
      <c r="J5629">
        <v>0.18492248739645789</v>
      </c>
      <c r="K5629">
        <v>0.18492248739645789</v>
      </c>
      <c r="L5629">
        <v>0.39085571406165748</v>
      </c>
      <c r="M5629">
        <v>1.8492248739645789</v>
      </c>
      <c r="N5629" t="str">
        <f t="shared" si="261"/>
        <v>05Qd-611,84922487396458</v>
      </c>
      <c r="O5629" t="s">
        <v>6451</v>
      </c>
      <c r="P5629">
        <v>167.63272450694089</v>
      </c>
      <c r="Q5629">
        <v>11.630449980667191</v>
      </c>
      <c r="R5629">
        <v>12.99873821368686</v>
      </c>
      <c r="S5629">
        <v>778.32032890252287</v>
      </c>
      <c r="T5629">
        <f t="shared" si="262"/>
        <v>970.58224160381781</v>
      </c>
      <c r="U5629">
        <v>15693514.42253538</v>
      </c>
      <c r="V5629">
        <v>948431.78880597663</v>
      </c>
      <c r="W5629">
        <v>909739.7570431357</v>
      </c>
      <c r="X5629">
        <v>32448314.03161246</v>
      </c>
      <c r="Y5629">
        <f t="shared" si="263"/>
        <v>49999999.999996953</v>
      </c>
      <c r="Z5629">
        <v>0.68097352603705086</v>
      </c>
      <c r="AA5629">
        <v>4.0102468320357972E-2</v>
      </c>
      <c r="AB5629">
        <v>4.7159125835957418E-2</v>
      </c>
      <c r="AC5629">
        <v>0.68048745670553967</v>
      </c>
      <c r="AD5629">
        <v>0.10544000000000001</v>
      </c>
      <c r="AE5629">
        <v>5.4999999999999997E-3</v>
      </c>
      <c r="AF5629">
        <v>0.58090833737107195</v>
      </c>
      <c r="AG5629">
        <v>0.29310214252338579</v>
      </c>
      <c r="AH5629">
        <v>2.8341753538590368</v>
      </c>
    </row>
    <row r="5630" spans="1:34">
      <c r="A5630" t="s">
        <v>1194</v>
      </c>
      <c r="B5630" t="s">
        <v>1254</v>
      </c>
      <c r="C5630" t="s">
        <v>6468</v>
      </c>
      <c r="D5630" t="s">
        <v>6561</v>
      </c>
      <c r="E5630" t="s">
        <v>489</v>
      </c>
      <c r="F5630" t="s">
        <v>43</v>
      </c>
      <c r="G5630" t="s">
        <v>1179</v>
      </c>
      <c r="H5630" t="s">
        <v>38</v>
      </c>
      <c r="I5630">
        <v>1.14554749482416</v>
      </c>
      <c r="J5630">
        <v>0.19000164671094061</v>
      </c>
      <c r="K5630">
        <v>0.19000164671094061</v>
      </c>
      <c r="L5630">
        <v>0.37446567886336513</v>
      </c>
      <c r="M5630">
        <v>1.9000164671094071</v>
      </c>
      <c r="N5630" t="str">
        <f t="shared" si="261"/>
        <v>05Qd-611,90001646710941</v>
      </c>
      <c r="O5630" t="s">
        <v>6470</v>
      </c>
      <c r="P5630">
        <v>176.41431420292071</v>
      </c>
      <c r="Q5630">
        <v>10.93373112436595</v>
      </c>
      <c r="R5630">
        <v>13.355767059686659</v>
      </c>
      <c r="S5630">
        <v>745.68245992091045</v>
      </c>
      <c r="T5630">
        <f t="shared" si="262"/>
        <v>946.3862723078837</v>
      </c>
      <c r="U5630">
        <v>16515633.16427868</v>
      </c>
      <c r="V5630">
        <v>1462004.3582358949</v>
      </c>
      <c r="W5630">
        <v>934727.05429289886</v>
      </c>
      <c r="X5630">
        <v>31087635.423190009</v>
      </c>
      <c r="Y5630">
        <f t="shared" si="263"/>
        <v>49999999.999997482</v>
      </c>
      <c r="Z5630">
        <v>0.7166469311974758</v>
      </c>
      <c r="AA5630">
        <v>4.81914594138209E-2</v>
      </c>
      <c r="AB5630">
        <v>4.8454418348106237E-2</v>
      </c>
      <c r="AC5630">
        <v>0.65195208427488127</v>
      </c>
      <c r="AD5630">
        <v>0.10544000000000001</v>
      </c>
      <c r="AE5630">
        <v>5.4999999999999997E-3</v>
      </c>
      <c r="AF5630">
        <v>0.59686381165740532</v>
      </c>
      <c r="AG5630">
        <v>0.30115261003684102</v>
      </c>
      <c r="AH5630">
        <v>2.9089728888036528</v>
      </c>
    </row>
    <row r="5631" spans="1:34">
      <c r="A5631" t="s">
        <v>1194</v>
      </c>
      <c r="B5631" t="s">
        <v>1254</v>
      </c>
      <c r="C5631" t="s">
        <v>6471</v>
      </c>
      <c r="D5631" t="s">
        <v>6562</v>
      </c>
      <c r="E5631" t="s">
        <v>489</v>
      </c>
      <c r="F5631" t="s">
        <v>49</v>
      </c>
      <c r="G5631" t="s">
        <v>1179</v>
      </c>
      <c r="H5631" t="s">
        <v>38</v>
      </c>
      <c r="I5631">
        <v>0.13271513597285001</v>
      </c>
      <c r="J5631">
        <v>0.62172108778280044</v>
      </c>
      <c r="K5631">
        <v>0.13271513597285001</v>
      </c>
      <c r="L5631">
        <v>0.44</v>
      </c>
      <c r="M5631">
        <v>1.327151359728501</v>
      </c>
      <c r="N5631" t="str">
        <f t="shared" si="261"/>
        <v>05Qd-611,3271513597285</v>
      </c>
      <c r="O5631" t="s">
        <v>6473</v>
      </c>
      <c r="P5631">
        <v>20.438130939818901</v>
      </c>
      <c r="Q5631">
        <v>79.306176756585131</v>
      </c>
      <c r="R5631">
        <v>9.3289319962823356</v>
      </c>
      <c r="S5631">
        <v>876.18252054794527</v>
      </c>
      <c r="T5631">
        <f t="shared" si="262"/>
        <v>985.25576024063162</v>
      </c>
      <c r="U5631">
        <v>1913385.9669532119</v>
      </c>
      <c r="V5631">
        <v>8088490.4572842857</v>
      </c>
      <c r="W5631">
        <v>652901.85772290209</v>
      </c>
      <c r="X5631">
        <v>36528206.343830608</v>
      </c>
      <c r="Y5631">
        <f t="shared" si="263"/>
        <v>47182984.625791006</v>
      </c>
      <c r="Z5631">
        <v>8.3025710717474804E-2</v>
      </c>
      <c r="AA5631">
        <v>0.60867995784748341</v>
      </c>
      <c r="AB5631">
        <v>3.3845152559848803E-2</v>
      </c>
      <c r="AC5631">
        <v>0.76604862146957065</v>
      </c>
      <c r="AD5631">
        <v>0.10544000000000001</v>
      </c>
      <c r="AE5631">
        <v>5.4999999999999997E-3</v>
      </c>
      <c r="AF5631">
        <v>0.41690618630214682</v>
      </c>
      <c r="AG5631">
        <v>0.21035349051696731</v>
      </c>
      <c r="AH5631">
        <v>2.065351036547614</v>
      </c>
    </row>
    <row r="5632" spans="1:34">
      <c r="A5632" t="s">
        <v>1194</v>
      </c>
      <c r="B5632" t="s">
        <v>1254</v>
      </c>
      <c r="C5632" t="s">
        <v>6474</v>
      </c>
      <c r="D5632" t="s">
        <v>6563</v>
      </c>
      <c r="E5632" t="s">
        <v>489</v>
      </c>
      <c r="F5632" t="s">
        <v>671</v>
      </c>
      <c r="G5632" t="s">
        <v>46</v>
      </c>
      <c r="H5632" t="s">
        <v>38</v>
      </c>
      <c r="I5632">
        <v>0.1382531462974021</v>
      </c>
      <c r="J5632">
        <v>0.13825314629740221</v>
      </c>
      <c r="K5632">
        <v>0.66602517037921716</v>
      </c>
      <c r="L5632">
        <v>0.44000000000000011</v>
      </c>
      <c r="M5632">
        <v>1.382531462974022</v>
      </c>
      <c r="N5632" t="str">
        <f t="shared" si="261"/>
        <v>05Qd-611,38253146297402</v>
      </c>
      <c r="O5632" t="s">
        <v>6454</v>
      </c>
      <c r="P5632">
        <v>21.290984529799928</v>
      </c>
      <c r="Q5632">
        <v>8.6952448310653558</v>
      </c>
      <c r="R5632">
        <v>107.89607760143321</v>
      </c>
      <c r="S5632">
        <v>876.18252054794527</v>
      </c>
      <c r="T5632">
        <f t="shared" si="262"/>
        <v>1014.0648275102437</v>
      </c>
      <c r="U5632">
        <v>1993228.790924758</v>
      </c>
      <c r="V5632">
        <v>709073.73514710309</v>
      </c>
      <c r="W5632">
        <v>9871825.0753607564</v>
      </c>
      <c r="X5632">
        <v>36528206.343830608</v>
      </c>
      <c r="Y5632">
        <f t="shared" si="263"/>
        <v>49102333.945263222</v>
      </c>
      <c r="Z5632">
        <v>8.6490253324361124E-2</v>
      </c>
      <c r="AA5632">
        <v>2.9981710162133499E-2</v>
      </c>
      <c r="AB5632">
        <v>0.61616632495458057</v>
      </c>
      <c r="AC5632">
        <v>0.76604862146957076</v>
      </c>
      <c r="AD5632">
        <v>0.10544000000000001</v>
      </c>
      <c r="AE5632">
        <v>5.4999999999999997E-3</v>
      </c>
      <c r="AF5632">
        <v>0.43430307737403823</v>
      </c>
      <c r="AG5632">
        <v>0.21913123688138239</v>
      </c>
      <c r="AH5632">
        <v>2.146905777229442</v>
      </c>
    </row>
    <row r="5633" spans="1:34">
      <c r="A5633" t="s">
        <v>1194</v>
      </c>
      <c r="B5633" t="s">
        <v>1254</v>
      </c>
      <c r="C5633" t="s">
        <v>6476</v>
      </c>
      <c r="D5633" t="s">
        <v>6564</v>
      </c>
      <c r="E5633" t="s">
        <v>489</v>
      </c>
      <c r="F5633" t="s">
        <v>43</v>
      </c>
      <c r="G5633" t="s">
        <v>46</v>
      </c>
      <c r="H5633" t="s">
        <v>38</v>
      </c>
      <c r="I5633">
        <v>0.13890502207095951</v>
      </c>
      <c r="J5633">
        <v>0.13890502207095951</v>
      </c>
      <c r="K5633">
        <v>0.67124017656767598</v>
      </c>
      <c r="L5633">
        <v>0.44000000000000011</v>
      </c>
      <c r="M5633">
        <v>1.3890502207095949</v>
      </c>
      <c r="N5633" t="str">
        <f t="shared" si="261"/>
        <v>05Qd-611,38905022070959</v>
      </c>
      <c r="O5633" t="s">
        <v>6478</v>
      </c>
      <c r="P5633">
        <v>21.391373398927769</v>
      </c>
      <c r="Q5633">
        <v>7.9933526337197609</v>
      </c>
      <c r="R5633">
        <v>108.7409086039635</v>
      </c>
      <c r="S5633">
        <v>876.18252054794527</v>
      </c>
      <c r="T5633">
        <f t="shared" si="262"/>
        <v>1014.3081551845563</v>
      </c>
      <c r="U5633">
        <v>2002627.04040232</v>
      </c>
      <c r="V5633">
        <v>1068831.5136423621</v>
      </c>
      <c r="W5633">
        <v>9949121.8970860932</v>
      </c>
      <c r="X5633">
        <v>36528206.343830608</v>
      </c>
      <c r="Y5633">
        <f t="shared" si="263"/>
        <v>49548786.794961385</v>
      </c>
      <c r="Z5633">
        <v>8.6898062493996286E-2</v>
      </c>
      <c r="AA5633">
        <v>3.5231461670921858E-2</v>
      </c>
      <c r="AB5633">
        <v>0.62099093420460105</v>
      </c>
      <c r="AC5633">
        <v>0.76604862146957076</v>
      </c>
      <c r="AD5633">
        <v>0.10544000000000001</v>
      </c>
      <c r="AE5633">
        <v>5.4999999999999997E-3</v>
      </c>
      <c r="AF5633">
        <v>0.43635085467317131</v>
      </c>
      <c r="AG5633">
        <v>0.22016445998247081</v>
      </c>
      <c r="AH5633">
        <v>2.1565055353652371</v>
      </c>
    </row>
    <row r="5634" spans="1:34">
      <c r="A5634" t="s">
        <v>1194</v>
      </c>
      <c r="B5634" t="s">
        <v>1254</v>
      </c>
      <c r="C5634" t="s">
        <v>6479</v>
      </c>
      <c r="D5634" t="s">
        <v>6565</v>
      </c>
      <c r="E5634" t="s">
        <v>489</v>
      </c>
      <c r="F5634" t="s">
        <v>49</v>
      </c>
      <c r="G5634" t="s">
        <v>46</v>
      </c>
      <c r="H5634" t="s">
        <v>38</v>
      </c>
      <c r="I5634">
        <v>0.12482777999536759</v>
      </c>
      <c r="J5634">
        <v>0.5586222399629408</v>
      </c>
      <c r="K5634">
        <v>0.12482777999536759</v>
      </c>
      <c r="L5634">
        <v>0.44</v>
      </c>
      <c r="M5634">
        <v>1.248277799953676</v>
      </c>
      <c r="N5634" t="str">
        <f t="shared" ref="N5634:N5697" si="264">_xlfn.CONCAT(A5634,M5634)</f>
        <v>05Qd-611,24827779995368</v>
      </c>
      <c r="O5634" t="s">
        <v>6481</v>
      </c>
      <c r="P5634">
        <v>19.2234781192866</v>
      </c>
      <c r="Q5634">
        <v>71.257345091272768</v>
      </c>
      <c r="R5634">
        <v>20.222100359249541</v>
      </c>
      <c r="S5634">
        <v>876.18252054794527</v>
      </c>
      <c r="T5634">
        <f t="shared" ref="T5634:T5697" si="265">SUM(P5634:S5634)</f>
        <v>986.88544411775422</v>
      </c>
      <c r="U5634">
        <v>1799672.062860413</v>
      </c>
      <c r="V5634">
        <v>7267584.6870189076</v>
      </c>
      <c r="W5634">
        <v>1850197.355091338</v>
      </c>
      <c r="X5634">
        <v>36528206.343830608</v>
      </c>
      <c r="Y5634">
        <f t="shared" ref="Y5634:Y5697" si="266">SUM(U5634:X5634)</f>
        <v>47445660.448801264</v>
      </c>
      <c r="Z5634">
        <v>7.8091433018764006E-2</v>
      </c>
      <c r="AA5634">
        <v>0.54690466216274947</v>
      </c>
      <c r="AB5634">
        <v>0.1154831346812184</v>
      </c>
      <c r="AC5634">
        <v>0.76604862146957065</v>
      </c>
      <c r="AD5634">
        <v>0.10544000000000001</v>
      </c>
      <c r="AE5634">
        <v>5.4999999999999997E-3</v>
      </c>
      <c r="AF5634">
        <v>0.39212915181790858</v>
      </c>
      <c r="AG5634">
        <v>0.1978520312926576</v>
      </c>
      <c r="AH5634">
        <v>1.949198983064242</v>
      </c>
    </row>
    <row r="5635" spans="1:34">
      <c r="A5635" t="s">
        <v>1194</v>
      </c>
      <c r="B5635" t="s">
        <v>1254</v>
      </c>
      <c r="C5635" t="s">
        <v>6482</v>
      </c>
      <c r="D5635" t="s">
        <v>6566</v>
      </c>
      <c r="E5635" t="s">
        <v>489</v>
      </c>
      <c r="F5635" t="s">
        <v>1179</v>
      </c>
      <c r="G5635" t="s">
        <v>46</v>
      </c>
      <c r="H5635" t="s">
        <v>38</v>
      </c>
      <c r="I5635">
        <v>0.13694855580231141</v>
      </c>
      <c r="J5635">
        <v>0.13694855580231141</v>
      </c>
      <c r="K5635">
        <v>0.65558844641849168</v>
      </c>
      <c r="L5635">
        <v>0.44</v>
      </c>
      <c r="M5635">
        <v>1.369485558023114</v>
      </c>
      <c r="N5635" t="str">
        <f t="shared" si="264"/>
        <v>05Qd-611,36948555802311</v>
      </c>
      <c r="O5635" t="s">
        <v>6484</v>
      </c>
      <c r="P5635">
        <v>21.090077593555961</v>
      </c>
      <c r="Q5635">
        <v>9.6265113598662886</v>
      </c>
      <c r="R5635">
        <v>106.2053283197957</v>
      </c>
      <c r="S5635">
        <v>876.18252054794527</v>
      </c>
      <c r="T5635">
        <f t="shared" si="265"/>
        <v>1013.1044378211632</v>
      </c>
      <c r="U5635">
        <v>1974420.196655317</v>
      </c>
      <c r="V5635">
        <v>673728.47746687592</v>
      </c>
      <c r="W5635">
        <v>9717131.9528148845</v>
      </c>
      <c r="X5635">
        <v>36528206.343830608</v>
      </c>
      <c r="Y5635">
        <f t="shared" si="266"/>
        <v>48893486.970767684</v>
      </c>
      <c r="Z5635">
        <v>8.567411014478947E-2</v>
      </c>
      <c r="AA5635">
        <v>3.492476370538778E-2</v>
      </c>
      <c r="AB5635">
        <v>0.60651089730192265</v>
      </c>
      <c r="AC5635">
        <v>0.76604862146957065</v>
      </c>
      <c r="AD5635">
        <v>0.10544000000000001</v>
      </c>
      <c r="AE5635">
        <v>5.4999999999999997E-3</v>
      </c>
      <c r="AF5635">
        <v>0.43020488733710399</v>
      </c>
      <c r="AG5635">
        <v>0.21706346094666359</v>
      </c>
      <c r="AH5635">
        <v>2.1276939063068818</v>
      </c>
    </row>
    <row r="5636" spans="1:34">
      <c r="A5636" t="s">
        <v>1194</v>
      </c>
      <c r="B5636" t="s">
        <v>1260</v>
      </c>
      <c r="C5636" t="s">
        <v>6457</v>
      </c>
      <c r="D5636" t="s">
        <v>6567</v>
      </c>
      <c r="E5636" t="s">
        <v>489</v>
      </c>
      <c r="F5636" t="s">
        <v>671</v>
      </c>
      <c r="G5636" t="s">
        <v>43</v>
      </c>
      <c r="H5636" t="s">
        <v>38</v>
      </c>
      <c r="I5636">
        <v>1.202197716838578</v>
      </c>
      <c r="J5636">
        <v>0.1956619645920247</v>
      </c>
      <c r="K5636">
        <v>0.1956619645920247</v>
      </c>
      <c r="L5636">
        <v>0.36309799989762032</v>
      </c>
      <c r="M5636">
        <v>1.9566196459202481</v>
      </c>
      <c r="N5636" t="str">
        <f t="shared" si="264"/>
        <v>05Qd-611,95661964592025</v>
      </c>
      <c r="O5636" t="s">
        <v>6459</v>
      </c>
      <c r="P5636">
        <v>185.138448393141</v>
      </c>
      <c r="Q5636">
        <v>12.30589488788266</v>
      </c>
      <c r="R5636">
        <v>11.259456689704701</v>
      </c>
      <c r="S5636">
        <v>723.04572899139657</v>
      </c>
      <c r="T5636">
        <f t="shared" si="265"/>
        <v>931.74952896212494</v>
      </c>
      <c r="U5636">
        <v>17332373.011113819</v>
      </c>
      <c r="V5636">
        <v>1009708.082679609</v>
      </c>
      <c r="W5636">
        <v>1505822.587480919</v>
      </c>
      <c r="X5636">
        <v>30152096.318746369</v>
      </c>
      <c r="Y5636">
        <f t="shared" si="266"/>
        <v>50000000.000020713</v>
      </c>
      <c r="Z5636">
        <v>0.75208693516214764</v>
      </c>
      <c r="AA5636">
        <v>4.2431441665222627E-2</v>
      </c>
      <c r="AB5636">
        <v>4.9627125810178932E-2</v>
      </c>
      <c r="AC5636">
        <v>0.63216073245438709</v>
      </c>
      <c r="AD5636">
        <v>0.10544000000000001</v>
      </c>
      <c r="AE5636">
        <v>5.4999999999999997E-3</v>
      </c>
      <c r="AF5636">
        <v>0.61464491494876894</v>
      </c>
      <c r="AG5636">
        <v>0.31012421387835931</v>
      </c>
      <c r="AH5636">
        <v>2.9923287747473761</v>
      </c>
    </row>
    <row r="5637" spans="1:34">
      <c r="A5637" t="s">
        <v>1194</v>
      </c>
      <c r="B5637" t="s">
        <v>1260</v>
      </c>
      <c r="C5637" t="s">
        <v>6460</v>
      </c>
      <c r="D5637" t="s">
        <v>6568</v>
      </c>
      <c r="E5637" t="s">
        <v>489</v>
      </c>
      <c r="F5637" t="s">
        <v>671</v>
      </c>
      <c r="G5637" t="s">
        <v>49</v>
      </c>
      <c r="H5637" t="s">
        <v>38</v>
      </c>
      <c r="I5637">
        <v>0.13422815774079749</v>
      </c>
      <c r="J5637">
        <v>0.13422815774079749</v>
      </c>
      <c r="K5637">
        <v>0.63382526192638022</v>
      </c>
      <c r="L5637">
        <v>0.44000000000000011</v>
      </c>
      <c r="M5637">
        <v>1.342281577407975</v>
      </c>
      <c r="N5637" t="str">
        <f t="shared" si="264"/>
        <v>05Qd-611,34228157740798</v>
      </c>
      <c r="O5637" t="s">
        <v>6462</v>
      </c>
      <c r="P5637">
        <v>20.67113629208281</v>
      </c>
      <c r="Q5637">
        <v>8.4420986142940766</v>
      </c>
      <c r="R5637">
        <v>80.850174206545489</v>
      </c>
      <c r="S5637">
        <v>876.18252054794527</v>
      </c>
      <c r="T5637">
        <f t="shared" si="265"/>
        <v>986.14592966086764</v>
      </c>
      <c r="U5637">
        <v>1935199.564906935</v>
      </c>
      <c r="V5637">
        <v>692680.6447879303</v>
      </c>
      <c r="W5637">
        <v>8256653.8664178932</v>
      </c>
      <c r="X5637">
        <v>36538131.259299614</v>
      </c>
      <c r="Y5637">
        <f t="shared" si="266"/>
        <v>47422665.335412368</v>
      </c>
      <c r="Z5637">
        <v>8.3972247121887236E-2</v>
      </c>
      <c r="AA5637">
        <v>2.910884727588545E-2</v>
      </c>
      <c r="AB5637">
        <v>0.62053023661761031</v>
      </c>
      <c r="AC5637">
        <v>0.76604862146957076</v>
      </c>
      <c r="AD5637">
        <v>0.10544000000000001</v>
      </c>
      <c r="AE5637">
        <v>5.4999999999999997E-3</v>
      </c>
      <c r="AF5637">
        <v>0.42165913426428547</v>
      </c>
      <c r="AG5637">
        <v>0.21275163001916411</v>
      </c>
      <c r="AH5637">
        <v>2.0876323416914251</v>
      </c>
    </row>
    <row r="5638" spans="1:34">
      <c r="A5638" t="s">
        <v>1194</v>
      </c>
      <c r="B5638" t="s">
        <v>1260</v>
      </c>
      <c r="C5638" t="s">
        <v>6463</v>
      </c>
      <c r="D5638" t="s">
        <v>6569</v>
      </c>
      <c r="E5638" t="s">
        <v>489</v>
      </c>
      <c r="F5638" t="s">
        <v>43</v>
      </c>
      <c r="G5638" t="s">
        <v>49</v>
      </c>
      <c r="H5638" t="s">
        <v>38</v>
      </c>
      <c r="I5638">
        <v>0.13479560746314401</v>
      </c>
      <c r="J5638">
        <v>0.13479560746314401</v>
      </c>
      <c r="K5638">
        <v>0.638364859705152</v>
      </c>
      <c r="L5638">
        <v>0.44000000000000011</v>
      </c>
      <c r="M5638">
        <v>1.3479560746314401</v>
      </c>
      <c r="N5638" t="str">
        <f t="shared" si="264"/>
        <v>05Qd-611,34795607463144</v>
      </c>
      <c r="O5638" t="s">
        <v>6465</v>
      </c>
      <c r="P5638">
        <v>20.75852354932417</v>
      </c>
      <c r="Q5638">
        <v>7.7568745021972854</v>
      </c>
      <c r="R5638">
        <v>81.429241172298546</v>
      </c>
      <c r="S5638">
        <v>876.18252054794527</v>
      </c>
      <c r="T5638">
        <f t="shared" si="265"/>
        <v>986.12715977176526</v>
      </c>
      <c r="U5638">
        <v>1943380.623741938</v>
      </c>
      <c r="V5638">
        <v>1037392.58079333</v>
      </c>
      <c r="W5638">
        <v>8315789.861468263</v>
      </c>
      <c r="X5638">
        <v>36538131.259299614</v>
      </c>
      <c r="Y5638">
        <f t="shared" si="266"/>
        <v>47834694.325303145</v>
      </c>
      <c r="Z5638">
        <v>8.4327239912640878E-2</v>
      </c>
      <c r="AA5638">
        <v>3.418916182397163E-2</v>
      </c>
      <c r="AB5638">
        <v>0.62497461246222163</v>
      </c>
      <c r="AC5638">
        <v>0.76604862146957076</v>
      </c>
      <c r="AD5638">
        <v>0.10544000000000001</v>
      </c>
      <c r="AE5638">
        <v>5.4999999999999997E-3</v>
      </c>
      <c r="AF5638">
        <v>0.42344169883710159</v>
      </c>
      <c r="AG5638">
        <v>0.21365103782908329</v>
      </c>
      <c r="AH5638">
        <v>2.0959888112976248</v>
      </c>
    </row>
    <row r="5639" spans="1:34">
      <c r="A5639" t="s">
        <v>1194</v>
      </c>
      <c r="B5639" t="s">
        <v>1260</v>
      </c>
      <c r="C5639" t="s">
        <v>6466</v>
      </c>
      <c r="D5639" t="s">
        <v>6570</v>
      </c>
      <c r="E5639" t="s">
        <v>489</v>
      </c>
      <c r="F5639" t="s">
        <v>671</v>
      </c>
      <c r="G5639" t="s">
        <v>1179</v>
      </c>
      <c r="H5639" t="s">
        <v>38</v>
      </c>
      <c r="I5639">
        <v>1.099418225846394</v>
      </c>
      <c r="J5639">
        <v>0.18599242133707591</v>
      </c>
      <c r="K5639">
        <v>0.18599242133707591</v>
      </c>
      <c r="L5639">
        <v>0.38852114485021361</v>
      </c>
      <c r="M5639">
        <v>1.859924213370759</v>
      </c>
      <c r="N5639" t="str">
        <f t="shared" si="264"/>
        <v>05Qd-611,85992421337076</v>
      </c>
      <c r="O5639" t="s">
        <v>6451</v>
      </c>
      <c r="P5639">
        <v>169.31040678034461</v>
      </c>
      <c r="Q5639">
        <v>11.69774203018574</v>
      </c>
      <c r="R5639">
        <v>13.07394697491347</v>
      </c>
      <c r="S5639">
        <v>773.67144541143978</v>
      </c>
      <c r="T5639">
        <f t="shared" si="265"/>
        <v>967.75354119688359</v>
      </c>
      <c r="U5639">
        <v>15850576.422401659</v>
      </c>
      <c r="V5639">
        <v>959808.67580868467</v>
      </c>
      <c r="W5639">
        <v>926349.93010626838</v>
      </c>
      <c r="X5639">
        <v>32263264.971705589</v>
      </c>
      <c r="Y5639">
        <f t="shared" si="266"/>
        <v>50000000.000022203</v>
      </c>
      <c r="Z5639">
        <v>0.6877887658218238</v>
      </c>
      <c r="AA5639">
        <v>4.0334495222886693E-2</v>
      </c>
      <c r="AB5639">
        <v>4.7431981506742292E-2</v>
      </c>
      <c r="AC5639">
        <v>0.67642292596428533</v>
      </c>
      <c r="AD5639">
        <v>0.10544000000000001</v>
      </c>
      <c r="AE5639">
        <v>5.4999999999999997E-3</v>
      </c>
      <c r="AF5639">
        <v>0.58426938639919124</v>
      </c>
      <c r="AG5639">
        <v>0.29479798781926531</v>
      </c>
      <c r="AH5639">
        <v>2.8499315875892148</v>
      </c>
    </row>
    <row r="5640" spans="1:34">
      <c r="A5640" t="s">
        <v>1194</v>
      </c>
      <c r="B5640" t="s">
        <v>1260</v>
      </c>
      <c r="C5640" t="s">
        <v>6468</v>
      </c>
      <c r="D5640" t="s">
        <v>6571</v>
      </c>
      <c r="E5640" t="s">
        <v>489</v>
      </c>
      <c r="F5640" t="s">
        <v>43</v>
      </c>
      <c r="G5640" t="s">
        <v>1179</v>
      </c>
      <c r="H5640" t="s">
        <v>38</v>
      </c>
      <c r="I5640">
        <v>1.155269141695638</v>
      </c>
      <c r="J5640">
        <v>0.19095709422725621</v>
      </c>
      <c r="K5640">
        <v>0.1909570942272561</v>
      </c>
      <c r="L5640">
        <v>0.37238761212241211</v>
      </c>
      <c r="M5640">
        <v>1.909570942272562</v>
      </c>
      <c r="N5640" t="str">
        <f t="shared" si="264"/>
        <v>05Qd-611,90957094227256</v>
      </c>
      <c r="O5640" t="s">
        <v>6470</v>
      </c>
      <c r="P5640">
        <v>177.91144782112821</v>
      </c>
      <c r="Q5640">
        <v>10.98871278598665</v>
      </c>
      <c r="R5640">
        <v>13.422928237953069</v>
      </c>
      <c r="S5640">
        <v>741.54435593237633</v>
      </c>
      <c r="T5640">
        <f t="shared" si="265"/>
        <v>943.86744477744423</v>
      </c>
      <c r="U5640">
        <v>16655792.480420019</v>
      </c>
      <c r="V5640">
        <v>1469613.710189871</v>
      </c>
      <c r="W5640">
        <v>951076.87517078849</v>
      </c>
      <c r="X5640">
        <v>30923516.93424055</v>
      </c>
      <c r="Y5640">
        <f t="shared" si="266"/>
        <v>50000000.000021234</v>
      </c>
      <c r="Z5640">
        <v>0.7227287291396024</v>
      </c>
      <c r="AA5640">
        <v>4.8433796314587899E-2</v>
      </c>
      <c r="AB5640">
        <v>4.8698077571416247E-2</v>
      </c>
      <c r="AC5640">
        <v>0.64833412936072499</v>
      </c>
      <c r="AD5640">
        <v>0.10544000000000001</v>
      </c>
      <c r="AE5640">
        <v>5.4999999999999997E-3</v>
      </c>
      <c r="AF5640">
        <v>0.59986521746782062</v>
      </c>
      <c r="AG5640">
        <v>0.30266699435020111</v>
      </c>
      <c r="AH5640">
        <v>2.9230431540905841</v>
      </c>
    </row>
    <row r="5641" spans="1:34">
      <c r="A5641" t="s">
        <v>1194</v>
      </c>
      <c r="B5641" t="s">
        <v>1260</v>
      </c>
      <c r="C5641" t="s">
        <v>6471</v>
      </c>
      <c r="D5641" t="s">
        <v>6572</v>
      </c>
      <c r="E5641" t="s">
        <v>489</v>
      </c>
      <c r="F5641" t="s">
        <v>49</v>
      </c>
      <c r="G5641" t="s">
        <v>1179</v>
      </c>
      <c r="H5641" t="s">
        <v>38</v>
      </c>
      <c r="I5641">
        <v>0.13306954821835651</v>
      </c>
      <c r="J5641">
        <v>0.62455638574685246</v>
      </c>
      <c r="K5641">
        <v>0.13306954821835651</v>
      </c>
      <c r="L5641">
        <v>0.43999999999999989</v>
      </c>
      <c r="M5641">
        <v>1.330695482183565</v>
      </c>
      <c r="N5641" t="str">
        <f t="shared" si="264"/>
        <v>05Qd-611,33069548218357</v>
      </c>
      <c r="O5641" t="s">
        <v>6473</v>
      </c>
      <c r="P5641">
        <v>20.4927104256269</v>
      </c>
      <c r="Q5641">
        <v>79.667844787336008</v>
      </c>
      <c r="R5641">
        <v>9.3538446613882655</v>
      </c>
      <c r="S5641">
        <v>876.18252054794516</v>
      </c>
      <c r="T5641">
        <f t="shared" si="265"/>
        <v>985.69692042229633</v>
      </c>
      <c r="U5641">
        <v>1918495.613355618</v>
      </c>
      <c r="V5641">
        <v>8135910.9630624009</v>
      </c>
      <c r="W5641">
        <v>662763.38468622719</v>
      </c>
      <c r="X5641">
        <v>36538131.259299599</v>
      </c>
      <c r="Y5641">
        <f t="shared" si="266"/>
        <v>47255301.22040385</v>
      </c>
      <c r="Z5641">
        <v>8.3247428672660953E-2</v>
      </c>
      <c r="AA5641">
        <v>0.61145578301918346</v>
      </c>
      <c r="AB5641">
        <v>3.3935535140782888E-2</v>
      </c>
      <c r="AC5641">
        <v>0.76604862146957065</v>
      </c>
      <c r="AD5641">
        <v>0.10544000000000001</v>
      </c>
      <c r="AE5641">
        <v>5.4999999999999997E-3</v>
      </c>
      <c r="AF5641">
        <v>0.4180195231990258</v>
      </c>
      <c r="AG5641">
        <v>0.2109152339260951</v>
      </c>
      <c r="AH5641">
        <v>2.0705702393086871</v>
      </c>
    </row>
    <row r="5642" spans="1:34">
      <c r="A5642" t="s">
        <v>1194</v>
      </c>
      <c r="B5642" t="s">
        <v>1260</v>
      </c>
      <c r="C5642" t="s">
        <v>6474</v>
      </c>
      <c r="D5642" t="s">
        <v>6573</v>
      </c>
      <c r="E5642" t="s">
        <v>489</v>
      </c>
      <c r="F5642" t="s">
        <v>671</v>
      </c>
      <c r="G5642" t="s">
        <v>46</v>
      </c>
      <c r="H5642" t="s">
        <v>38</v>
      </c>
      <c r="I5642">
        <v>0.13947046997292731</v>
      </c>
      <c r="J5642">
        <v>0.13947046997292731</v>
      </c>
      <c r="K5642">
        <v>0.67576375978341874</v>
      </c>
      <c r="L5642">
        <v>0.44000000000000011</v>
      </c>
      <c r="M5642">
        <v>1.394704699729274</v>
      </c>
      <c r="N5642" t="str">
        <f t="shared" si="264"/>
        <v>05Qd-611,39470469972927</v>
      </c>
      <c r="O5642" t="s">
        <v>6454</v>
      </c>
      <c r="P5642">
        <v>21.478452375830798</v>
      </c>
      <c r="Q5642">
        <v>8.7718067588103779</v>
      </c>
      <c r="R5642">
        <v>109.4737290849138</v>
      </c>
      <c r="S5642">
        <v>876.18252054794527</v>
      </c>
      <c r="T5642">
        <f t="shared" si="265"/>
        <v>1015.9065087675002</v>
      </c>
      <c r="U5642">
        <v>2010779.238512486</v>
      </c>
      <c r="V5642">
        <v>719733.45008786942</v>
      </c>
      <c r="W5642">
        <v>10016170.447509831</v>
      </c>
      <c r="X5642">
        <v>36538131.259299614</v>
      </c>
      <c r="Y5642">
        <f t="shared" si="266"/>
        <v>49284814.3954098</v>
      </c>
      <c r="Z5642">
        <v>8.7251802959169622E-2</v>
      </c>
      <c r="AA5642">
        <v>3.0245700144210189E-2</v>
      </c>
      <c r="AB5642">
        <v>0.62517588061448437</v>
      </c>
      <c r="AC5642">
        <v>0.76604862146957076</v>
      </c>
      <c r="AD5642">
        <v>0.10544000000000001</v>
      </c>
      <c r="AE5642">
        <v>5.4999999999999997E-3</v>
      </c>
      <c r="AF5642">
        <v>0.43812713080500743</v>
      </c>
      <c r="AG5642">
        <v>0.22106069490708991</v>
      </c>
      <c r="AH5642">
        <v>2.1648325254413709</v>
      </c>
    </row>
    <row r="5643" spans="1:34">
      <c r="A5643" t="s">
        <v>1194</v>
      </c>
      <c r="B5643" t="s">
        <v>1260</v>
      </c>
      <c r="C5643" t="s">
        <v>6476</v>
      </c>
      <c r="D5643" t="s">
        <v>6574</v>
      </c>
      <c r="E5643" t="s">
        <v>489</v>
      </c>
      <c r="F5643" t="s">
        <v>43</v>
      </c>
      <c r="G5643" t="s">
        <v>46</v>
      </c>
      <c r="H5643" t="s">
        <v>38</v>
      </c>
      <c r="I5643">
        <v>0.14009927046710899</v>
      </c>
      <c r="J5643">
        <v>0.14009927046710899</v>
      </c>
      <c r="K5643">
        <v>0.68079416373687218</v>
      </c>
      <c r="L5643">
        <v>0.44000000000000011</v>
      </c>
      <c r="M5643">
        <v>1.4009927046710899</v>
      </c>
      <c r="N5643" t="str">
        <f t="shared" si="264"/>
        <v>05Qd-611,40099270467109</v>
      </c>
      <c r="O5643" t="s">
        <v>6478</v>
      </c>
      <c r="P5643">
        <v>21.57528765193479</v>
      </c>
      <c r="Q5643">
        <v>8.0620762005163638</v>
      </c>
      <c r="R5643">
        <v>110.2886545253733</v>
      </c>
      <c r="S5643">
        <v>876.18252054794527</v>
      </c>
      <c r="T5643">
        <f t="shared" si="265"/>
        <v>1016.1085389257697</v>
      </c>
      <c r="U5643">
        <v>2019844.8061492229</v>
      </c>
      <c r="V5643">
        <v>1078209.7910488329</v>
      </c>
      <c r="W5643">
        <v>10090731.094907921</v>
      </c>
      <c r="X5643">
        <v>36538131.259299614</v>
      </c>
      <c r="Y5643">
        <f t="shared" si="266"/>
        <v>49726916.951405592</v>
      </c>
      <c r="Z5643">
        <v>8.7645176386746251E-2</v>
      </c>
      <c r="AA5643">
        <v>3.5534367325211362E-2</v>
      </c>
      <c r="AB5643">
        <v>0.62982970700857033</v>
      </c>
      <c r="AC5643">
        <v>0.76604862146957076</v>
      </c>
      <c r="AD5643">
        <v>0.10544000000000001</v>
      </c>
      <c r="AE5643">
        <v>5.4999999999999997E-3</v>
      </c>
      <c r="AF5643">
        <v>0.44010242031552582</v>
      </c>
      <c r="AG5643">
        <v>0.22205734369036781</v>
      </c>
      <c r="AH5643">
        <v>2.1740924686769838</v>
      </c>
    </row>
    <row r="5644" spans="1:34">
      <c r="A5644" t="s">
        <v>1194</v>
      </c>
      <c r="B5644" t="s">
        <v>1260</v>
      </c>
      <c r="C5644" t="s">
        <v>6479</v>
      </c>
      <c r="D5644" t="s">
        <v>6575</v>
      </c>
      <c r="E5644" t="s">
        <v>489</v>
      </c>
      <c r="F5644" t="s">
        <v>49</v>
      </c>
      <c r="G5644" t="s">
        <v>46</v>
      </c>
      <c r="H5644" t="s">
        <v>38</v>
      </c>
      <c r="I5644">
        <v>0.12524331673778491</v>
      </c>
      <c r="J5644">
        <v>0.56194653390227933</v>
      </c>
      <c r="K5644">
        <v>0.12524331673778491</v>
      </c>
      <c r="L5644">
        <v>0.44</v>
      </c>
      <c r="M5644">
        <v>1.252433167377849</v>
      </c>
      <c r="N5644" t="str">
        <f t="shared" si="264"/>
        <v>05Qd-611,25243316737785</v>
      </c>
      <c r="O5644" t="s">
        <v>6481</v>
      </c>
      <c r="P5644">
        <v>19.287470777618871</v>
      </c>
      <c r="Q5644">
        <v>71.681389004089382</v>
      </c>
      <c r="R5644">
        <v>20.289417311521149</v>
      </c>
      <c r="S5644">
        <v>876.18252054794527</v>
      </c>
      <c r="T5644">
        <f t="shared" si="265"/>
        <v>987.44079764117464</v>
      </c>
      <c r="U5644">
        <v>1805662.9558046621</v>
      </c>
      <c r="V5644">
        <v>7320310.9761871686</v>
      </c>
      <c r="W5644">
        <v>1856356.4406874471</v>
      </c>
      <c r="X5644">
        <v>36538131.259299614</v>
      </c>
      <c r="Y5644">
        <f t="shared" si="266"/>
        <v>47520461.631978892</v>
      </c>
      <c r="Z5644">
        <v>7.8351390054677977E-2</v>
      </c>
      <c r="AA5644">
        <v>0.55015922620220514</v>
      </c>
      <c r="AB5644">
        <v>0.1158675642175872</v>
      </c>
      <c r="AC5644">
        <v>0.76604862146957065</v>
      </c>
      <c r="AD5644">
        <v>0.10544000000000001</v>
      </c>
      <c r="AE5644">
        <v>5.4999999999999997E-3</v>
      </c>
      <c r="AF5644">
        <v>0.39343450284120912</v>
      </c>
      <c r="AG5644">
        <v>0.19851065702938911</v>
      </c>
      <c r="AH5644">
        <v>1.9553183272484469</v>
      </c>
    </row>
    <row r="5645" spans="1:34">
      <c r="A5645" t="s">
        <v>1194</v>
      </c>
      <c r="B5645" t="s">
        <v>1260</v>
      </c>
      <c r="C5645" t="s">
        <v>6482</v>
      </c>
      <c r="D5645" t="s">
        <v>6576</v>
      </c>
      <c r="E5645" t="s">
        <v>489</v>
      </c>
      <c r="F5645" t="s">
        <v>1179</v>
      </c>
      <c r="G5645" t="s">
        <v>46</v>
      </c>
      <c r="H5645" t="s">
        <v>38</v>
      </c>
      <c r="I5645">
        <v>0.13818768721937891</v>
      </c>
      <c r="J5645">
        <v>0.13818768721937891</v>
      </c>
      <c r="K5645">
        <v>0.66550149775503109</v>
      </c>
      <c r="L5645">
        <v>0.43999999999999989</v>
      </c>
      <c r="M5645">
        <v>1.3818768721937891</v>
      </c>
      <c r="N5645" t="str">
        <f t="shared" si="264"/>
        <v>05Qd-611,38187687219379</v>
      </c>
      <c r="O5645" t="s">
        <v>6484</v>
      </c>
      <c r="P5645">
        <v>21.28090383178435</v>
      </c>
      <c r="Q5645">
        <v>9.7136135026591344</v>
      </c>
      <c r="R5645">
        <v>107.811242636315</v>
      </c>
      <c r="S5645">
        <v>876.18252054794516</v>
      </c>
      <c r="T5645">
        <f t="shared" si="265"/>
        <v>1014.9882805187036</v>
      </c>
      <c r="U5645">
        <v>1992285.0516867179</v>
      </c>
      <c r="V5645">
        <v>688254.67982496158</v>
      </c>
      <c r="W5645">
        <v>9864063.199725071</v>
      </c>
      <c r="X5645">
        <v>36538131.259299599</v>
      </c>
      <c r="Y5645">
        <f t="shared" si="266"/>
        <v>49082734.19053635</v>
      </c>
      <c r="Z5645">
        <v>8.6449302558376892E-2</v>
      </c>
      <c r="AA5645">
        <v>3.524076829329649E-2</v>
      </c>
      <c r="AB5645">
        <v>0.61568185462121405</v>
      </c>
      <c r="AC5645">
        <v>0.76604862146957065</v>
      </c>
      <c r="AD5645">
        <v>0.10544000000000001</v>
      </c>
      <c r="AE5645">
        <v>5.4999999999999997E-3</v>
      </c>
      <c r="AF5645">
        <v>0.43409744676244683</v>
      </c>
      <c r="AG5645">
        <v>0.21902748424271551</v>
      </c>
      <c r="AH5645">
        <v>2.145941803198951</v>
      </c>
    </row>
    <row r="5646" spans="1:34">
      <c r="A5646" t="s">
        <v>1194</v>
      </c>
      <c r="B5646" t="s">
        <v>1266</v>
      </c>
      <c r="C5646" t="s">
        <v>6457</v>
      </c>
      <c r="D5646" t="s">
        <v>6577</v>
      </c>
      <c r="E5646" t="s">
        <v>489</v>
      </c>
      <c r="F5646" t="s">
        <v>671</v>
      </c>
      <c r="G5646" t="s">
        <v>43</v>
      </c>
      <c r="H5646" t="s">
        <v>38</v>
      </c>
      <c r="I5646">
        <v>1.1806421058366801</v>
      </c>
      <c r="J5646">
        <v>0.1935406280680686</v>
      </c>
      <c r="K5646">
        <v>0.1935406280680686</v>
      </c>
      <c r="L5646">
        <v>0.36768291870786812</v>
      </c>
      <c r="M5646">
        <v>1.935406280680686</v>
      </c>
      <c r="N5646" t="str">
        <f t="shared" si="264"/>
        <v>05Qd-611,93540628068069</v>
      </c>
      <c r="O5646" t="s">
        <v>6459</v>
      </c>
      <c r="P5646">
        <v>181.81888429884879</v>
      </c>
      <c r="Q5646">
        <v>12.172476293522431</v>
      </c>
      <c r="R5646">
        <v>11.13738341518977</v>
      </c>
      <c r="S5646">
        <v>732.17578744519335</v>
      </c>
      <c r="T5646">
        <f t="shared" si="265"/>
        <v>937.3045314527543</v>
      </c>
      <c r="U5646">
        <v>17021600.59395282</v>
      </c>
      <c r="V5646">
        <v>982902.83349513239</v>
      </c>
      <c r="W5646">
        <v>1484124.1637261659</v>
      </c>
      <c r="X5646">
        <v>30511372.408839889</v>
      </c>
      <c r="Y5646">
        <f t="shared" si="266"/>
        <v>50000000.000014007</v>
      </c>
      <c r="Z5646">
        <v>0.73860188758062628</v>
      </c>
      <c r="AA5646">
        <v>4.1971406588112832E-2</v>
      </c>
      <c r="AB5646">
        <v>4.9089076247099003E-2</v>
      </c>
      <c r="AC5646">
        <v>0.64014316594106946</v>
      </c>
      <c r="AD5646">
        <v>0.10544000000000001</v>
      </c>
      <c r="AE5646">
        <v>5.4999999999999997E-3</v>
      </c>
      <c r="AF5646">
        <v>0.60798103058032016</v>
      </c>
      <c r="AG5646">
        <v>0.30676189548788868</v>
      </c>
      <c r="AH5646">
        <v>2.9610892067488952</v>
      </c>
    </row>
    <row r="5647" spans="1:34">
      <c r="A5647" t="s">
        <v>1194</v>
      </c>
      <c r="B5647" t="s">
        <v>1266</v>
      </c>
      <c r="C5647" t="s">
        <v>6460</v>
      </c>
      <c r="D5647" t="s">
        <v>6578</v>
      </c>
      <c r="E5647" t="s">
        <v>489</v>
      </c>
      <c r="F5647" t="s">
        <v>671</v>
      </c>
      <c r="G5647" t="s">
        <v>49</v>
      </c>
      <c r="H5647" t="s">
        <v>38</v>
      </c>
      <c r="I5647">
        <v>0.13335556751646699</v>
      </c>
      <c r="J5647">
        <v>0.1333555675164671</v>
      </c>
      <c r="K5647">
        <v>0.62684454013173685</v>
      </c>
      <c r="L5647">
        <v>0.44000000000000011</v>
      </c>
      <c r="M5647">
        <v>1.3335556751646711</v>
      </c>
      <c r="N5647" t="str">
        <f t="shared" si="264"/>
        <v>05Qd-611,33355567516467</v>
      </c>
      <c r="O5647" t="s">
        <v>6462</v>
      </c>
      <c r="P5647">
        <v>20.536757397535929</v>
      </c>
      <c r="Q5647">
        <v>8.3872182311639474</v>
      </c>
      <c r="R5647">
        <v>79.959719680531506</v>
      </c>
      <c r="S5647">
        <v>876.18252054794527</v>
      </c>
      <c r="T5647">
        <f t="shared" si="265"/>
        <v>985.06621585717664</v>
      </c>
      <c r="U5647">
        <v>1922619.2222211091</v>
      </c>
      <c r="V5647">
        <v>677250.90324801183</v>
      </c>
      <c r="W5647">
        <v>8134314.5341026168</v>
      </c>
      <c r="X5647">
        <v>36512449.115309604</v>
      </c>
      <c r="Y5647">
        <f t="shared" si="266"/>
        <v>47246633.774881341</v>
      </c>
      <c r="Z5647">
        <v>8.342636045260049E-2</v>
      </c>
      <c r="AA5647">
        <v>2.8919616521310729E-2</v>
      </c>
      <c r="AB5647">
        <v>0.61369594141481842</v>
      </c>
      <c r="AC5647">
        <v>0.76604862146957076</v>
      </c>
      <c r="AD5647">
        <v>0.10544000000000001</v>
      </c>
      <c r="AE5647">
        <v>5.4999999999999997E-3</v>
      </c>
      <c r="AF5647">
        <v>0.4189180131407344</v>
      </c>
      <c r="AG5647">
        <v>0.21136857451360039</v>
      </c>
      <c r="AH5647">
        <v>2.074782262819006</v>
      </c>
    </row>
    <row r="5648" spans="1:34">
      <c r="A5648" t="s">
        <v>1194</v>
      </c>
      <c r="B5648" t="s">
        <v>1266</v>
      </c>
      <c r="C5648" t="s">
        <v>6463</v>
      </c>
      <c r="D5648" t="s">
        <v>6579</v>
      </c>
      <c r="E5648" t="s">
        <v>489</v>
      </c>
      <c r="F5648" t="s">
        <v>43</v>
      </c>
      <c r="G5648" t="s">
        <v>49</v>
      </c>
      <c r="H5648" t="s">
        <v>38</v>
      </c>
      <c r="I5648">
        <v>0.13396923819738879</v>
      </c>
      <c r="J5648">
        <v>0.13396923819738879</v>
      </c>
      <c r="K5648">
        <v>0.63175390557911082</v>
      </c>
      <c r="L5648">
        <v>0.44</v>
      </c>
      <c r="M5648">
        <v>1.339692381973888</v>
      </c>
      <c r="N5648" t="str">
        <f t="shared" si="264"/>
        <v>05Qd-611,33969238197389</v>
      </c>
      <c r="O5648" t="s">
        <v>6465</v>
      </c>
      <c r="P5648">
        <v>20.631262682397882</v>
      </c>
      <c r="Q5648">
        <v>7.7093207071770129</v>
      </c>
      <c r="R5648">
        <v>80.585953873939033</v>
      </c>
      <c r="S5648">
        <v>876.18252054794527</v>
      </c>
      <c r="T5648">
        <f t="shared" si="265"/>
        <v>985.10905781145925</v>
      </c>
      <c r="U5648">
        <v>1931466.659708922</v>
      </c>
      <c r="V5648">
        <v>1027313.93190893</v>
      </c>
      <c r="W5648">
        <v>8198021.4345462304</v>
      </c>
      <c r="X5648">
        <v>36512449.115309604</v>
      </c>
      <c r="Y5648">
        <f t="shared" si="266"/>
        <v>47669251.141473688</v>
      </c>
      <c r="Z5648">
        <v>8.3810268769135179E-2</v>
      </c>
      <c r="AA5648">
        <v>3.3979563951422383E-2</v>
      </c>
      <c r="AB5648">
        <v>0.6185023287358955</v>
      </c>
      <c r="AC5648">
        <v>0.76604862146957065</v>
      </c>
      <c r="AD5648">
        <v>0.10544000000000001</v>
      </c>
      <c r="AE5648">
        <v>5.4999999999999997E-3</v>
      </c>
      <c r="AF5648">
        <v>0.42084577444205917</v>
      </c>
      <c r="AG5648">
        <v>0.2123412425428613</v>
      </c>
      <c r="AH5648">
        <v>2.0838193989588092</v>
      </c>
    </row>
    <row r="5649" spans="1:34">
      <c r="A5649" t="s">
        <v>1194</v>
      </c>
      <c r="B5649" t="s">
        <v>1266</v>
      </c>
      <c r="C5649" t="s">
        <v>6466</v>
      </c>
      <c r="D5649" t="s">
        <v>6580</v>
      </c>
      <c r="E5649" t="s">
        <v>489</v>
      </c>
      <c r="F5649" t="s">
        <v>671</v>
      </c>
      <c r="G5649" t="s">
        <v>1179</v>
      </c>
      <c r="H5649" t="s">
        <v>38</v>
      </c>
      <c r="I5649">
        <v>1.0717185034226131</v>
      </c>
      <c r="J5649">
        <v>0.1832734125432004</v>
      </c>
      <c r="K5649">
        <v>0.18327341254320029</v>
      </c>
      <c r="L5649">
        <v>0.39446879692299047</v>
      </c>
      <c r="M5649">
        <v>1.832734125432004</v>
      </c>
      <c r="N5649" t="str">
        <f t="shared" si="264"/>
        <v>05Qd-611,832734125432</v>
      </c>
      <c r="O5649" t="s">
        <v>6451</v>
      </c>
      <c r="P5649">
        <v>165.04464952708241</v>
      </c>
      <c r="Q5649">
        <v>11.52673364597357</v>
      </c>
      <c r="R5649">
        <v>12.882819957264569</v>
      </c>
      <c r="S5649">
        <v>785.51514719432123</v>
      </c>
      <c r="T5649">
        <f t="shared" si="265"/>
        <v>974.96935032464171</v>
      </c>
      <c r="U5649">
        <v>15451222.876284629</v>
      </c>
      <c r="V5649">
        <v>930760.42116427608</v>
      </c>
      <c r="W5649">
        <v>883876.07704856491</v>
      </c>
      <c r="X5649">
        <v>32734140.625518382</v>
      </c>
      <c r="Y5649">
        <f t="shared" si="266"/>
        <v>50000000.000015855</v>
      </c>
      <c r="Z5649">
        <v>0.67046000279827811</v>
      </c>
      <c r="AA5649">
        <v>3.9744848362981568E-2</v>
      </c>
      <c r="AB5649">
        <v>4.673857704487959E-2</v>
      </c>
      <c r="AC5649">
        <v>0.68677790476276568</v>
      </c>
      <c r="AD5649">
        <v>0.10544000000000001</v>
      </c>
      <c r="AE5649">
        <v>5.4999999999999997E-3</v>
      </c>
      <c r="AF5649">
        <v>0.57572799751790704</v>
      </c>
      <c r="AG5649">
        <v>0.29048835888097269</v>
      </c>
      <c r="AH5649">
        <v>2.8098904818308839</v>
      </c>
    </row>
    <row r="5650" spans="1:34">
      <c r="A5650" t="s">
        <v>1194</v>
      </c>
      <c r="B5650" t="s">
        <v>1266</v>
      </c>
      <c r="C5650" t="s">
        <v>6468</v>
      </c>
      <c r="D5650" t="s">
        <v>6581</v>
      </c>
      <c r="E5650" t="s">
        <v>489</v>
      </c>
      <c r="F5650" t="s">
        <v>43</v>
      </c>
      <c r="G5650" t="s">
        <v>1179</v>
      </c>
      <c r="H5650" t="s">
        <v>38</v>
      </c>
      <c r="I5650">
        <v>1.1290668711849099</v>
      </c>
      <c r="J5650">
        <v>0.18838537287472171</v>
      </c>
      <c r="K5650">
        <v>0.18838537287472171</v>
      </c>
      <c r="L5650">
        <v>0.37801611181286371</v>
      </c>
      <c r="M5650">
        <v>1.883853728747217</v>
      </c>
      <c r="N5650" t="str">
        <f t="shared" si="264"/>
        <v>05Qd-611,88385372874722</v>
      </c>
      <c r="O5650" t="s">
        <v>6470</v>
      </c>
      <c r="P5650">
        <v>173.8762981624761</v>
      </c>
      <c r="Q5650">
        <v>10.8407219117908</v>
      </c>
      <c r="R5650">
        <v>13.24215448192807</v>
      </c>
      <c r="S5650">
        <v>752.75252194529264</v>
      </c>
      <c r="T5650">
        <f t="shared" si="265"/>
        <v>950.71169650148761</v>
      </c>
      <c r="U5650">
        <v>16278028.057921929</v>
      </c>
      <c r="V5650">
        <v>1444592.2118099511</v>
      </c>
      <c r="W5650">
        <v>908529.62270559208</v>
      </c>
      <c r="X5650">
        <v>31368850.10757811</v>
      </c>
      <c r="Y5650">
        <f t="shared" si="266"/>
        <v>50000000.000015587</v>
      </c>
      <c r="Z5650">
        <v>0.70633676212229279</v>
      </c>
      <c r="AA5650">
        <v>4.7781512466896457E-2</v>
      </c>
      <c r="AB5650">
        <v>4.8042234506645132E-2</v>
      </c>
      <c r="AC5650">
        <v>0.65813345760802566</v>
      </c>
      <c r="AD5650">
        <v>0.10544000000000001</v>
      </c>
      <c r="AE5650">
        <v>5.4999999999999997E-3</v>
      </c>
      <c r="AF5650">
        <v>0.59178651164834029</v>
      </c>
      <c r="AG5650">
        <v>0.29859081600643378</v>
      </c>
      <c r="AH5650">
        <v>2.8851710564019908</v>
      </c>
    </row>
    <row r="5651" spans="1:34">
      <c r="A5651" t="s">
        <v>1194</v>
      </c>
      <c r="B5651" t="s">
        <v>1266</v>
      </c>
      <c r="C5651" t="s">
        <v>6471</v>
      </c>
      <c r="D5651" t="s">
        <v>6582</v>
      </c>
      <c r="E5651" t="s">
        <v>489</v>
      </c>
      <c r="F5651" t="s">
        <v>49</v>
      </c>
      <c r="G5651" t="s">
        <v>1179</v>
      </c>
      <c r="H5651" t="s">
        <v>38</v>
      </c>
      <c r="I5651">
        <v>0.13209652917542869</v>
      </c>
      <c r="J5651">
        <v>0.61677223340343001</v>
      </c>
      <c r="K5651">
        <v>0.13209652917542869</v>
      </c>
      <c r="L5651">
        <v>0.43999999999999989</v>
      </c>
      <c r="M5651">
        <v>1.320965291754288</v>
      </c>
      <c r="N5651" t="str">
        <f t="shared" si="264"/>
        <v>05Qd-611,32096529175429</v>
      </c>
      <c r="O5651" t="s">
        <v>6473</v>
      </c>
      <c r="P5651">
        <v>20.342865493016031</v>
      </c>
      <c r="Q5651">
        <v>78.674905390911164</v>
      </c>
      <c r="R5651">
        <v>9.2854483295304</v>
      </c>
      <c r="S5651">
        <v>876.18252054794516</v>
      </c>
      <c r="T5651">
        <f t="shared" si="265"/>
        <v>984.48573976140278</v>
      </c>
      <c r="U5651">
        <v>1904467.364289158</v>
      </c>
      <c r="V5651">
        <v>8003610.1795671415</v>
      </c>
      <c r="W5651">
        <v>637064.37490919675</v>
      </c>
      <c r="X5651">
        <v>36512449.115309604</v>
      </c>
      <c r="Y5651">
        <f t="shared" si="266"/>
        <v>47057591.034075096</v>
      </c>
      <c r="Z5651">
        <v>8.2638714399126678E-2</v>
      </c>
      <c r="AA5651">
        <v>0.60383490990842925</v>
      </c>
      <c r="AB5651">
        <v>3.3687394808407649E-2</v>
      </c>
      <c r="AC5651">
        <v>0.76604862146957065</v>
      </c>
      <c r="AD5651">
        <v>0.10544000000000001</v>
      </c>
      <c r="AE5651">
        <v>5.4999999999999997E-3</v>
      </c>
      <c r="AF5651">
        <v>0.41496291887569242</v>
      </c>
      <c r="AG5651">
        <v>0.20937299874305459</v>
      </c>
      <c r="AH5651">
        <v>2.056241209373034</v>
      </c>
    </row>
    <row r="5652" spans="1:34">
      <c r="A5652" t="s">
        <v>1194</v>
      </c>
      <c r="B5652" t="s">
        <v>1266</v>
      </c>
      <c r="C5652" t="s">
        <v>6474</v>
      </c>
      <c r="D5652" t="s">
        <v>6583</v>
      </c>
      <c r="E5652" t="s">
        <v>489</v>
      </c>
      <c r="F5652" t="s">
        <v>671</v>
      </c>
      <c r="G5652" t="s">
        <v>46</v>
      </c>
      <c r="H5652" t="s">
        <v>38</v>
      </c>
      <c r="I5652">
        <v>0.1365088709023814</v>
      </c>
      <c r="J5652">
        <v>0.1365088709023814</v>
      </c>
      <c r="K5652">
        <v>0.65207096721905111</v>
      </c>
      <c r="L5652">
        <v>0.44000000000000011</v>
      </c>
      <c r="M5652">
        <v>1.365088709023814</v>
      </c>
      <c r="N5652" t="str">
        <f t="shared" si="264"/>
        <v>05Qd-611,36508870902381</v>
      </c>
      <c r="O5652" t="s">
        <v>6454</v>
      </c>
      <c r="P5652">
        <v>21.02236611896673</v>
      </c>
      <c r="Q5652">
        <v>8.5855409869308978</v>
      </c>
      <c r="R5652">
        <v>105.6354966894863</v>
      </c>
      <c r="S5652">
        <v>876.18252054794527</v>
      </c>
      <c r="T5652">
        <f t="shared" si="265"/>
        <v>1011.4259243433291</v>
      </c>
      <c r="U5652">
        <v>1968081.1539286489</v>
      </c>
      <c r="V5652">
        <v>693265.06453199242</v>
      </c>
      <c r="W5652">
        <v>9664995.8761207759</v>
      </c>
      <c r="X5652">
        <v>36512449.115309604</v>
      </c>
      <c r="Y5652">
        <f t="shared" si="266"/>
        <v>48838791.209891021</v>
      </c>
      <c r="Z5652">
        <v>8.5399046181355007E-2</v>
      </c>
      <c r="AA5652">
        <v>2.9603444923786179E-2</v>
      </c>
      <c r="AB5652">
        <v>0.60325673765779175</v>
      </c>
      <c r="AC5652">
        <v>0.76604862146957076</v>
      </c>
      <c r="AD5652">
        <v>0.10544000000000001</v>
      </c>
      <c r="AE5652">
        <v>5.4999999999999997E-3</v>
      </c>
      <c r="AF5652">
        <v>0.4288236782273761</v>
      </c>
      <c r="AG5652">
        <v>0.21636656038027449</v>
      </c>
      <c r="AH5652">
        <v>2.1212189476314651</v>
      </c>
    </row>
    <row r="5653" spans="1:34">
      <c r="A5653" t="s">
        <v>1194</v>
      </c>
      <c r="B5653" t="s">
        <v>1266</v>
      </c>
      <c r="C5653" t="s">
        <v>6476</v>
      </c>
      <c r="D5653" t="s">
        <v>6584</v>
      </c>
      <c r="E5653" t="s">
        <v>489</v>
      </c>
      <c r="F5653" t="s">
        <v>43</v>
      </c>
      <c r="G5653" t="s">
        <v>46</v>
      </c>
      <c r="H5653" t="s">
        <v>38</v>
      </c>
      <c r="I5653">
        <v>0.13716245360344589</v>
      </c>
      <c r="J5653">
        <v>0.13716245360344589</v>
      </c>
      <c r="K5653">
        <v>0.65729962882756754</v>
      </c>
      <c r="L5653">
        <v>0.44</v>
      </c>
      <c r="M5653">
        <v>1.371624536034459</v>
      </c>
      <c r="N5653" t="str">
        <f t="shared" si="264"/>
        <v>05Qd-611,37162453603446</v>
      </c>
      <c r="O5653" t="s">
        <v>6478</v>
      </c>
      <c r="P5653">
        <v>21.123017854930669</v>
      </c>
      <c r="Q5653">
        <v>7.8930757391801158</v>
      </c>
      <c r="R5653">
        <v>106.48253987006591</v>
      </c>
      <c r="S5653">
        <v>876.18252054794527</v>
      </c>
      <c r="T5653">
        <f t="shared" si="265"/>
        <v>1011.681154012122</v>
      </c>
      <c r="U5653">
        <v>1977504.012589745</v>
      </c>
      <c r="V5653">
        <v>1051800.4089417791</v>
      </c>
      <c r="W5653">
        <v>9742495.0984822065</v>
      </c>
      <c r="X5653">
        <v>36512449.115309604</v>
      </c>
      <c r="Y5653">
        <f t="shared" si="266"/>
        <v>49284248.635323331</v>
      </c>
      <c r="Z5653">
        <v>8.5807923193541719E-2</v>
      </c>
      <c r="AA5653">
        <v>3.4789481724791467E-2</v>
      </c>
      <c r="AB5653">
        <v>0.60809398007899984</v>
      </c>
      <c r="AC5653">
        <v>0.76604862146957065</v>
      </c>
      <c r="AD5653">
        <v>0.10544000000000001</v>
      </c>
      <c r="AE5653">
        <v>5.4999999999999997E-3</v>
      </c>
      <c r="AF5653">
        <v>0.430876817602448</v>
      </c>
      <c r="AG5653">
        <v>0.2174024889614618</v>
      </c>
      <c r="AH5653">
        <v>2.1308438425983689</v>
      </c>
    </row>
    <row r="5654" spans="1:34">
      <c r="A5654" t="s">
        <v>1194</v>
      </c>
      <c r="B5654" t="s">
        <v>1266</v>
      </c>
      <c r="C5654" t="s">
        <v>6479</v>
      </c>
      <c r="D5654" t="s">
        <v>6585</v>
      </c>
      <c r="E5654" t="s">
        <v>489</v>
      </c>
      <c r="F5654" t="s">
        <v>49</v>
      </c>
      <c r="G5654" t="s">
        <v>46</v>
      </c>
      <c r="H5654" t="s">
        <v>38</v>
      </c>
      <c r="I5654">
        <v>0.1241444894926475</v>
      </c>
      <c r="J5654">
        <v>0.55315591594117997</v>
      </c>
      <c r="K5654">
        <v>0.1241444894926475</v>
      </c>
      <c r="L5654">
        <v>0.44000000000000011</v>
      </c>
      <c r="M5654">
        <v>1.2414448949264749</v>
      </c>
      <c r="N5654" t="str">
        <f t="shared" si="264"/>
        <v>05Qd-611,24144489492647</v>
      </c>
      <c r="O5654" t="s">
        <v>6481</v>
      </c>
      <c r="P5654">
        <v>19.118251381867712</v>
      </c>
      <c r="Q5654">
        <v>70.560065768442428</v>
      </c>
      <c r="R5654">
        <v>20.111407297808888</v>
      </c>
      <c r="S5654">
        <v>876.18252054794539</v>
      </c>
      <c r="T5654">
        <f t="shared" si="265"/>
        <v>985.97224499606443</v>
      </c>
      <c r="U5654">
        <v>1789820.8996929771</v>
      </c>
      <c r="V5654">
        <v>7178086.3014609125</v>
      </c>
      <c r="W5654">
        <v>1840069.623260021</v>
      </c>
      <c r="X5654">
        <v>36512449.115309611</v>
      </c>
      <c r="Y5654">
        <f t="shared" si="266"/>
        <v>47320425.939723521</v>
      </c>
      <c r="Z5654">
        <v>7.7663971002476406E-2</v>
      </c>
      <c r="AA5654">
        <v>0.54155299894828168</v>
      </c>
      <c r="AB5654">
        <v>0.1148509955119168</v>
      </c>
      <c r="AC5654">
        <v>0.76604862146957087</v>
      </c>
      <c r="AD5654">
        <v>0.10544000000000001</v>
      </c>
      <c r="AE5654">
        <v>5.4999999999999997E-3</v>
      </c>
      <c r="AF5654">
        <v>0.38998268950569892</v>
      </c>
      <c r="AG5654">
        <v>0.1967690158458463</v>
      </c>
      <c r="AH5654">
        <v>1.9391366002780199</v>
      </c>
    </row>
    <row r="5655" spans="1:34">
      <c r="A5655" t="s">
        <v>1194</v>
      </c>
      <c r="B5655" t="s">
        <v>1266</v>
      </c>
      <c r="C5655" t="s">
        <v>6482</v>
      </c>
      <c r="D5655" t="s">
        <v>6586</v>
      </c>
      <c r="E5655" t="s">
        <v>489</v>
      </c>
      <c r="F5655" t="s">
        <v>1179</v>
      </c>
      <c r="G5655" t="s">
        <v>46</v>
      </c>
      <c r="H5655" t="s">
        <v>38</v>
      </c>
      <c r="I5655">
        <v>0.13516870452759641</v>
      </c>
      <c r="J5655">
        <v>0.13516870452759641</v>
      </c>
      <c r="K5655">
        <v>0.64134963622077168</v>
      </c>
      <c r="L5655">
        <v>0.43999999999999989</v>
      </c>
      <c r="M5655">
        <v>1.3516870452759639</v>
      </c>
      <c r="N5655" t="str">
        <f t="shared" si="264"/>
        <v>05Qd-611,35168704527596</v>
      </c>
      <c r="O5655" t="s">
        <v>6484</v>
      </c>
      <c r="P5655">
        <v>20.81598049724985</v>
      </c>
      <c r="Q5655">
        <v>9.5014004493164226</v>
      </c>
      <c r="R5655">
        <v>103.898641067765</v>
      </c>
      <c r="S5655">
        <v>876.18252054794516</v>
      </c>
      <c r="T5655">
        <f t="shared" si="265"/>
        <v>1010.3985425622764</v>
      </c>
      <c r="U5655">
        <v>1948759.653663445</v>
      </c>
      <c r="V5655">
        <v>651880.61181229481</v>
      </c>
      <c r="W5655">
        <v>9506084.3080642782</v>
      </c>
      <c r="X5655">
        <v>36512449.115309604</v>
      </c>
      <c r="Y5655">
        <f t="shared" si="266"/>
        <v>48619173.688849621</v>
      </c>
      <c r="Z5655">
        <v>8.4560646966898093E-2</v>
      </c>
      <c r="AA5655">
        <v>3.4470864174750267E-2</v>
      </c>
      <c r="AB5655">
        <v>0.59333800873637565</v>
      </c>
      <c r="AC5655">
        <v>0.76604862146957065</v>
      </c>
      <c r="AD5655">
        <v>0.10544000000000001</v>
      </c>
      <c r="AE5655">
        <v>5.4999999999999997E-3</v>
      </c>
      <c r="AF5655">
        <v>0.42461373150030302</v>
      </c>
      <c r="AG5655">
        <v>0.2142423966762404</v>
      </c>
      <c r="AH5655">
        <v>2.101483173452507</v>
      </c>
    </row>
    <row r="5656" spans="1:34">
      <c r="A5656" t="s">
        <v>1194</v>
      </c>
      <c r="B5656" t="s">
        <v>1272</v>
      </c>
      <c r="C5656" t="s">
        <v>6457</v>
      </c>
      <c r="D5656" t="s">
        <v>6587</v>
      </c>
      <c r="E5656" t="s">
        <v>489</v>
      </c>
      <c r="F5656" t="s">
        <v>671</v>
      </c>
      <c r="G5656" t="s">
        <v>43</v>
      </c>
      <c r="H5656" t="s">
        <v>38</v>
      </c>
      <c r="I5656">
        <v>1.1837683417307829</v>
      </c>
      <c r="J5656">
        <v>0.19384595634613699</v>
      </c>
      <c r="K5656">
        <v>0.19384595634613699</v>
      </c>
      <c r="L5656">
        <v>0.36699930903831351</v>
      </c>
      <c r="M5656">
        <v>1.9384595634613699</v>
      </c>
      <c r="N5656" t="str">
        <f t="shared" si="264"/>
        <v>05Qd-611,93845956346137</v>
      </c>
      <c r="O5656" t="s">
        <v>6459</v>
      </c>
      <c r="P5656">
        <v>182.3003246265406</v>
      </c>
      <c r="Q5656">
        <v>12.19167950301714</v>
      </c>
      <c r="R5656">
        <v>11.1549536697368</v>
      </c>
      <c r="S5656">
        <v>730.81449916487236</v>
      </c>
      <c r="T5656">
        <f t="shared" si="265"/>
        <v>936.46145696416693</v>
      </c>
      <c r="U5656">
        <v>17066672.287134711</v>
      </c>
      <c r="V5656">
        <v>991216.9315670142</v>
      </c>
      <c r="W5656">
        <v>1478344.52329582</v>
      </c>
      <c r="X5656">
        <v>30463766.258025412</v>
      </c>
      <c r="Y5656">
        <f t="shared" si="266"/>
        <v>50000000.000022955</v>
      </c>
      <c r="Z5656">
        <v>0.74055764006564373</v>
      </c>
      <c r="AA5656">
        <v>4.2037620371903749E-2</v>
      </c>
      <c r="AB5656">
        <v>4.9166518814440612E-2</v>
      </c>
      <c r="AC5656">
        <v>0.63895298811155687</v>
      </c>
      <c r="AD5656">
        <v>0.10544000000000001</v>
      </c>
      <c r="AE5656">
        <v>5.4999999999999997E-3</v>
      </c>
      <c r="AF5656">
        <v>0.60894017700357184</v>
      </c>
      <c r="AG5656">
        <v>0.30724584080862721</v>
      </c>
      <c r="AH5656">
        <v>2.9655855812735701</v>
      </c>
    </row>
    <row r="5657" spans="1:34">
      <c r="A5657" t="s">
        <v>1194</v>
      </c>
      <c r="B5657" t="s">
        <v>1272</v>
      </c>
      <c r="C5657" t="s">
        <v>6460</v>
      </c>
      <c r="D5657" t="s">
        <v>6588</v>
      </c>
      <c r="E5657" t="s">
        <v>489</v>
      </c>
      <c r="F5657" t="s">
        <v>671</v>
      </c>
      <c r="G5657" t="s">
        <v>49</v>
      </c>
      <c r="H5657" t="s">
        <v>38</v>
      </c>
      <c r="I5657">
        <v>0.13341656246224209</v>
      </c>
      <c r="J5657">
        <v>0.13341656246224221</v>
      </c>
      <c r="K5657">
        <v>0.62733249969793725</v>
      </c>
      <c r="L5657">
        <v>0.44000000000000011</v>
      </c>
      <c r="M5657">
        <v>1.3341656246224221</v>
      </c>
      <c r="N5657" t="str">
        <f t="shared" si="264"/>
        <v>05Qd-611,33416562462242</v>
      </c>
      <c r="O5657" t="s">
        <v>6462</v>
      </c>
      <c r="P5657">
        <v>20.546150619185291</v>
      </c>
      <c r="Q5657">
        <v>8.3910544258631319</v>
      </c>
      <c r="R5657">
        <v>80.02196335919642</v>
      </c>
      <c r="S5657">
        <v>876.18252054794527</v>
      </c>
      <c r="T5657">
        <f t="shared" si="265"/>
        <v>985.14168895219018</v>
      </c>
      <c r="U5657">
        <v>1923498.6009931359</v>
      </c>
      <c r="V5657">
        <v>682215.70445298555</v>
      </c>
      <c r="W5657">
        <v>8134942.3724265276</v>
      </c>
      <c r="X5657">
        <v>36523385.25828626</v>
      </c>
      <c r="Y5657">
        <f t="shared" si="266"/>
        <v>47264041.93615891</v>
      </c>
      <c r="Z5657">
        <v>8.3464518486995196E-2</v>
      </c>
      <c r="AA5657">
        <v>2.8932843943865361E-2</v>
      </c>
      <c r="AB5657">
        <v>0.61417366561305231</v>
      </c>
      <c r="AC5657">
        <v>0.76604862146957076</v>
      </c>
      <c r="AD5657">
        <v>0.10544000000000001</v>
      </c>
      <c r="AE5657">
        <v>5.4999999999999997E-3</v>
      </c>
      <c r="AF5657">
        <v>0.41910962030023707</v>
      </c>
      <c r="AG5657">
        <v>0.2114652515026538</v>
      </c>
      <c r="AH5657">
        <v>2.075680496425313</v>
      </c>
    </row>
    <row r="5658" spans="1:34">
      <c r="A5658" t="s">
        <v>1194</v>
      </c>
      <c r="B5658" t="s">
        <v>1272</v>
      </c>
      <c r="C5658" t="s">
        <v>6463</v>
      </c>
      <c r="D5658" t="s">
        <v>6589</v>
      </c>
      <c r="E5658" t="s">
        <v>489</v>
      </c>
      <c r="F5658" t="s">
        <v>43</v>
      </c>
      <c r="G5658" t="s">
        <v>49</v>
      </c>
      <c r="H5658" t="s">
        <v>38</v>
      </c>
      <c r="I5658">
        <v>0.13393555157749931</v>
      </c>
      <c r="J5658">
        <v>0.13393555157749931</v>
      </c>
      <c r="K5658">
        <v>0.63148441261999433</v>
      </c>
      <c r="L5658">
        <v>0.44</v>
      </c>
      <c r="M5658">
        <v>1.339355515774993</v>
      </c>
      <c r="N5658" t="str">
        <f t="shared" si="264"/>
        <v>05Qd-611,33935551577499</v>
      </c>
      <c r="O5658" t="s">
        <v>6465</v>
      </c>
      <c r="P5658">
        <v>20.626074942934888</v>
      </c>
      <c r="Q5658">
        <v>7.7073821953233663</v>
      </c>
      <c r="R5658">
        <v>80.551577597067734</v>
      </c>
      <c r="S5658">
        <v>876.18252054794527</v>
      </c>
      <c r="T5658">
        <f t="shared" si="265"/>
        <v>985.0675552832713</v>
      </c>
      <c r="U5658">
        <v>1930980.9916251861</v>
      </c>
      <c r="V5658">
        <v>1021444.51646771</v>
      </c>
      <c r="W5658">
        <v>8188782.3573986609</v>
      </c>
      <c r="X5658">
        <v>36523385.25828626</v>
      </c>
      <c r="Y5658">
        <f t="shared" si="266"/>
        <v>47664593.123777822</v>
      </c>
      <c r="Z5658">
        <v>8.3789194642680059E-2</v>
      </c>
      <c r="AA5658">
        <v>3.3971019776130741E-2</v>
      </c>
      <c r="AB5658">
        <v>0.61823848862138331</v>
      </c>
      <c r="AC5658">
        <v>0.76604862146957065</v>
      </c>
      <c r="AD5658">
        <v>0.10544000000000001</v>
      </c>
      <c r="AE5658">
        <v>5.4999999999999997E-3</v>
      </c>
      <c r="AF5658">
        <v>0.42073995259947422</v>
      </c>
      <c r="AG5658">
        <v>0.21228784925033639</v>
      </c>
      <c r="AH5658">
        <v>2.0833233176248029</v>
      </c>
    </row>
    <row r="5659" spans="1:34">
      <c r="A5659" t="s">
        <v>1194</v>
      </c>
      <c r="B5659" t="s">
        <v>1272</v>
      </c>
      <c r="C5659" t="s">
        <v>6466</v>
      </c>
      <c r="D5659" t="s">
        <v>6590</v>
      </c>
      <c r="E5659" t="s">
        <v>489</v>
      </c>
      <c r="F5659" t="s">
        <v>671</v>
      </c>
      <c r="G5659" t="s">
        <v>1179</v>
      </c>
      <c r="H5659" t="s">
        <v>38</v>
      </c>
      <c r="I5659">
        <v>1.081320382821259</v>
      </c>
      <c r="J5659">
        <v>0.18420815685882261</v>
      </c>
      <c r="K5659">
        <v>0.18420815685882261</v>
      </c>
      <c r="L5659">
        <v>0.3923448720493215</v>
      </c>
      <c r="M5659">
        <v>1.8420815685882259</v>
      </c>
      <c r="N5659" t="str">
        <f t="shared" si="264"/>
        <v>05Qd-611,84208156858823</v>
      </c>
      <c r="O5659" t="s">
        <v>6451</v>
      </c>
      <c r="P5659">
        <v>166.52333895447401</v>
      </c>
      <c r="Q5659">
        <v>11.585523126693939</v>
      </c>
      <c r="R5659">
        <v>12.948525847481459</v>
      </c>
      <c r="S5659">
        <v>781.28572480962634</v>
      </c>
      <c r="T5659">
        <f t="shared" si="265"/>
        <v>972.34311273827575</v>
      </c>
      <c r="U5659">
        <v>15589655.476025971</v>
      </c>
      <c r="V5659">
        <v>941934.75816012837</v>
      </c>
      <c r="W5659">
        <v>900766.77499602246</v>
      </c>
      <c r="X5659">
        <v>32567642.99084181</v>
      </c>
      <c r="Y5659">
        <f t="shared" si="266"/>
        <v>50000000.000023931</v>
      </c>
      <c r="Z5659">
        <v>0.67646687500205738</v>
      </c>
      <c r="AA5659">
        <v>3.9947557913521572E-2</v>
      </c>
      <c r="AB5659">
        <v>4.6976956516330069E-2</v>
      </c>
      <c r="AC5659">
        <v>0.68308010994099511</v>
      </c>
      <c r="AD5659">
        <v>0.10544000000000001</v>
      </c>
      <c r="AE5659">
        <v>5.4999999999999997E-3</v>
      </c>
      <c r="AF5659">
        <v>0.57866436709577784</v>
      </c>
      <c r="AG5659">
        <v>0.29196992862123378</v>
      </c>
      <c r="AH5659">
        <v>2.8236558643052381</v>
      </c>
    </row>
    <row r="5660" spans="1:34">
      <c r="A5660" t="s">
        <v>1194</v>
      </c>
      <c r="B5660" t="s">
        <v>1272</v>
      </c>
      <c r="C5660" t="s">
        <v>6468</v>
      </c>
      <c r="D5660" t="s">
        <v>6591</v>
      </c>
      <c r="E5660" t="s">
        <v>489</v>
      </c>
      <c r="F5660" t="s">
        <v>43</v>
      </c>
      <c r="G5660" t="s">
        <v>1179</v>
      </c>
      <c r="H5660" t="s">
        <v>38</v>
      </c>
      <c r="I5660">
        <v>1.134488783426209</v>
      </c>
      <c r="J5660">
        <v>0.18891409931192371</v>
      </c>
      <c r="K5660">
        <v>0.18891409931192371</v>
      </c>
      <c r="L5660">
        <v>0.37682401106918062</v>
      </c>
      <c r="M5660">
        <v>1.8891409931192371</v>
      </c>
      <c r="N5660" t="str">
        <f t="shared" si="264"/>
        <v>05Qd-611,88914099311924</v>
      </c>
      <c r="O5660" t="s">
        <v>6470</v>
      </c>
      <c r="P5660">
        <v>174.71127264763621</v>
      </c>
      <c r="Q5660">
        <v>10.871147714949791</v>
      </c>
      <c r="R5660">
        <v>13.27932019736164</v>
      </c>
      <c r="S5660">
        <v>750.37866323086701</v>
      </c>
      <c r="T5660">
        <f t="shared" si="265"/>
        <v>949.24040379081464</v>
      </c>
      <c r="U5660">
        <v>16356197.06796368</v>
      </c>
      <c r="V5660">
        <v>1440732.2667719419</v>
      </c>
      <c r="W5660">
        <v>923778.54971371579</v>
      </c>
      <c r="X5660">
        <v>31279292.11557366</v>
      </c>
      <c r="Y5660">
        <f t="shared" si="266"/>
        <v>50000000.000022992</v>
      </c>
      <c r="Z5660">
        <v>0.70972867453666699</v>
      </c>
      <c r="AA5660">
        <v>4.7915617086937992E-2</v>
      </c>
      <c r="AB5660">
        <v>4.8177070874768128E-2</v>
      </c>
      <c r="AC5660">
        <v>0.65605798685495464</v>
      </c>
      <c r="AD5660">
        <v>0.10544000000000001</v>
      </c>
      <c r="AE5660">
        <v>5.4999999999999997E-3</v>
      </c>
      <c r="AF5660">
        <v>0.59344743239347775</v>
      </c>
      <c r="AG5660">
        <v>0.29942884740939912</v>
      </c>
      <c r="AH5660">
        <v>2.8929572729221138</v>
      </c>
    </row>
    <row r="5661" spans="1:34">
      <c r="A5661" t="s">
        <v>1194</v>
      </c>
      <c r="B5661" t="s">
        <v>1272</v>
      </c>
      <c r="C5661" t="s">
        <v>6471</v>
      </c>
      <c r="D5661" t="s">
        <v>6592</v>
      </c>
      <c r="E5661" t="s">
        <v>489</v>
      </c>
      <c r="F5661" t="s">
        <v>49</v>
      </c>
      <c r="G5661" t="s">
        <v>1179</v>
      </c>
      <c r="H5661" t="s">
        <v>38</v>
      </c>
      <c r="I5661">
        <v>0.1322073867180675</v>
      </c>
      <c r="J5661">
        <v>0.61765909374453976</v>
      </c>
      <c r="K5661">
        <v>0.13220738671806739</v>
      </c>
      <c r="L5661">
        <v>0.44</v>
      </c>
      <c r="M5661">
        <v>1.3220738671806751</v>
      </c>
      <c r="N5661" t="str">
        <f t="shared" si="264"/>
        <v>05Qd-611,32207386718068</v>
      </c>
      <c r="O5661" t="s">
        <v>6473</v>
      </c>
      <c r="P5661">
        <v>20.359937554582391</v>
      </c>
      <c r="Q5661">
        <v>78.78803248978646</v>
      </c>
      <c r="R5661">
        <v>9.2932408278688179</v>
      </c>
      <c r="S5661">
        <v>876.18252054794527</v>
      </c>
      <c r="T5661">
        <f t="shared" si="265"/>
        <v>984.62373142018293</v>
      </c>
      <c r="U5661">
        <v>1906065.6240871919</v>
      </c>
      <c r="V5661">
        <v>8009502.3545510527</v>
      </c>
      <c r="W5661">
        <v>646486.14586570568</v>
      </c>
      <c r="X5661">
        <v>36523385.25828626</v>
      </c>
      <c r="Y5661">
        <f t="shared" si="266"/>
        <v>47085439.382790208</v>
      </c>
      <c r="Z5661">
        <v>8.2708066144114217E-2</v>
      </c>
      <c r="AA5661">
        <v>0.60470316759769049</v>
      </c>
      <c r="AB5661">
        <v>3.3715665814691251E-2</v>
      </c>
      <c r="AC5661">
        <v>0.76604862146957065</v>
      </c>
      <c r="AD5661">
        <v>0.10544000000000001</v>
      </c>
      <c r="AE5661">
        <v>5.4999999999999997E-3</v>
      </c>
      <c r="AF5661">
        <v>0.41531116246513339</v>
      </c>
      <c r="AG5661">
        <v>0.2095487079481369</v>
      </c>
      <c r="AH5661">
        <v>2.0578737375939449</v>
      </c>
    </row>
    <row r="5662" spans="1:34">
      <c r="A5662" t="s">
        <v>1194</v>
      </c>
      <c r="B5662" t="s">
        <v>1272</v>
      </c>
      <c r="C5662" t="s">
        <v>6474</v>
      </c>
      <c r="D5662" t="s">
        <v>6593</v>
      </c>
      <c r="E5662" t="s">
        <v>489</v>
      </c>
      <c r="F5662" t="s">
        <v>671</v>
      </c>
      <c r="G5662" t="s">
        <v>46</v>
      </c>
      <c r="H5662" t="s">
        <v>38</v>
      </c>
      <c r="I5662">
        <v>0.13692053343281421</v>
      </c>
      <c r="J5662">
        <v>0.1369205334328143</v>
      </c>
      <c r="K5662">
        <v>0.6553642674625143</v>
      </c>
      <c r="L5662">
        <v>0.44000000000000011</v>
      </c>
      <c r="M5662">
        <v>1.369205334328143</v>
      </c>
      <c r="N5662" t="str">
        <f t="shared" si="264"/>
        <v>05Qd-611,36920533432814</v>
      </c>
      <c r="O5662" t="s">
        <v>6454</v>
      </c>
      <c r="P5662">
        <v>21.085762148653391</v>
      </c>
      <c r="Q5662">
        <v>8.6114319455510344</v>
      </c>
      <c r="R5662">
        <v>106.1690113289273</v>
      </c>
      <c r="S5662">
        <v>876.18252054794527</v>
      </c>
      <c r="T5662">
        <f t="shared" si="265"/>
        <v>1012.048725971077</v>
      </c>
      <c r="U5662">
        <v>1974016.191428907</v>
      </c>
      <c r="V5662">
        <v>700133.00032656337</v>
      </c>
      <c r="W5662">
        <v>9713809.1723293867</v>
      </c>
      <c r="X5662">
        <v>36523385.25828626</v>
      </c>
      <c r="Y5662">
        <f t="shared" si="266"/>
        <v>48911343.622371115</v>
      </c>
      <c r="Z5662">
        <v>8.5656579535892161E-2</v>
      </c>
      <c r="AA5662">
        <v>2.969271845572808E-2</v>
      </c>
      <c r="AB5662">
        <v>0.60630350045030212</v>
      </c>
      <c r="AC5662">
        <v>0.76604862146957076</v>
      </c>
      <c r="AD5662">
        <v>0.10544000000000001</v>
      </c>
      <c r="AE5662">
        <v>5.4999999999999997E-3</v>
      </c>
      <c r="AF5662">
        <v>0.43011685895124913</v>
      </c>
      <c r="AG5662">
        <v>0.2170190454910107</v>
      </c>
      <c r="AH5662">
        <v>2.127281238770403</v>
      </c>
    </row>
    <row r="5663" spans="1:34">
      <c r="A5663" t="s">
        <v>1194</v>
      </c>
      <c r="B5663" t="s">
        <v>1272</v>
      </c>
      <c r="C5663" t="s">
        <v>6476</v>
      </c>
      <c r="D5663" t="s">
        <v>6594</v>
      </c>
      <c r="E5663" t="s">
        <v>489</v>
      </c>
      <c r="F5663" t="s">
        <v>43</v>
      </c>
      <c r="G5663" t="s">
        <v>46</v>
      </c>
      <c r="H5663" t="s">
        <v>38</v>
      </c>
      <c r="I5663">
        <v>0.1374770493015203</v>
      </c>
      <c r="J5663">
        <v>0.1374770493015203</v>
      </c>
      <c r="K5663">
        <v>0.65981639441216267</v>
      </c>
      <c r="L5663">
        <v>0.44</v>
      </c>
      <c r="M5663">
        <v>1.3747704930152029</v>
      </c>
      <c r="N5663" t="str">
        <f t="shared" si="264"/>
        <v>05Qd-611,3747704930152</v>
      </c>
      <c r="O5663" t="s">
        <v>6478</v>
      </c>
      <c r="P5663">
        <v>21.171465592434132</v>
      </c>
      <c r="Q5663">
        <v>7.9111792916238519</v>
      </c>
      <c r="R5663">
        <v>106.89025589477031</v>
      </c>
      <c r="S5663">
        <v>876.18252054794527</v>
      </c>
      <c r="T5663">
        <f t="shared" si="265"/>
        <v>1012.1554213267735</v>
      </c>
      <c r="U5663">
        <v>1982039.614271851</v>
      </c>
      <c r="V5663">
        <v>1048453.353088591</v>
      </c>
      <c r="W5663">
        <v>9779798.5979770757</v>
      </c>
      <c r="X5663">
        <v>36523385.25828626</v>
      </c>
      <c r="Y5663">
        <f t="shared" si="266"/>
        <v>49333676.823623776</v>
      </c>
      <c r="Z5663">
        <v>8.6004732180171781E-2</v>
      </c>
      <c r="AA5663">
        <v>3.4869274853314099E-2</v>
      </c>
      <c r="AB5663">
        <v>0.61042233983175387</v>
      </c>
      <c r="AC5663">
        <v>0.76604862146957065</v>
      </c>
      <c r="AD5663">
        <v>0.10544000000000001</v>
      </c>
      <c r="AE5663">
        <v>5.4999999999999997E-3</v>
      </c>
      <c r="AF5663">
        <v>0.43186507633985438</v>
      </c>
      <c r="AG5663">
        <v>0.21790112314290969</v>
      </c>
      <c r="AH5663">
        <v>2.135476692497968</v>
      </c>
    </row>
    <row r="5664" spans="1:34">
      <c r="A5664" t="s">
        <v>1194</v>
      </c>
      <c r="B5664" t="s">
        <v>1272</v>
      </c>
      <c r="C5664" t="s">
        <v>6479</v>
      </c>
      <c r="D5664" t="s">
        <v>6595</v>
      </c>
      <c r="E5664" t="s">
        <v>489</v>
      </c>
      <c r="F5664" t="s">
        <v>49</v>
      </c>
      <c r="G5664" t="s">
        <v>46</v>
      </c>
      <c r="H5664" t="s">
        <v>38</v>
      </c>
      <c r="I5664">
        <v>0.124218198254354</v>
      </c>
      <c r="J5664">
        <v>0.55374558603483182</v>
      </c>
      <c r="K5664">
        <v>0.124218198254354</v>
      </c>
      <c r="L5664">
        <v>0.44</v>
      </c>
      <c r="M5664">
        <v>1.2421819825435401</v>
      </c>
      <c r="N5664" t="str">
        <f t="shared" si="264"/>
        <v>05Qd-611,24218198254354</v>
      </c>
      <c r="O5664" t="s">
        <v>6481</v>
      </c>
      <c r="P5664">
        <v>19.129602531170509</v>
      </c>
      <c r="Q5664">
        <v>70.635283549524928</v>
      </c>
      <c r="R5664">
        <v>20.123348117205339</v>
      </c>
      <c r="S5664">
        <v>876.18252054794527</v>
      </c>
      <c r="T5664">
        <f t="shared" si="265"/>
        <v>986.07075474584599</v>
      </c>
      <c r="U5664">
        <v>1790883.5766006019</v>
      </c>
      <c r="V5664">
        <v>7180703.1096714037</v>
      </c>
      <c r="W5664">
        <v>1841162.1345260339</v>
      </c>
      <c r="X5664">
        <v>36523385.25828626</v>
      </c>
      <c r="Y5664">
        <f t="shared" si="266"/>
        <v>47336134.0790843</v>
      </c>
      <c r="Z5664">
        <v>7.7710082715974099E-2</v>
      </c>
      <c r="AA5664">
        <v>0.54213030020892883</v>
      </c>
      <c r="AB5664">
        <v>0.11491918641345859</v>
      </c>
      <c r="AC5664">
        <v>0.76604862146957065</v>
      </c>
      <c r="AD5664">
        <v>0.10544000000000001</v>
      </c>
      <c r="AE5664">
        <v>5.4999999999999997E-3</v>
      </c>
      <c r="AF5664">
        <v>0.39021423535399158</v>
      </c>
      <c r="AG5664">
        <v>0.19688584423315111</v>
      </c>
      <c r="AH5664">
        <v>1.940222062130682</v>
      </c>
    </row>
    <row r="5665" spans="1:34">
      <c r="A5665" t="s">
        <v>1194</v>
      </c>
      <c r="B5665" t="s">
        <v>1272</v>
      </c>
      <c r="C5665" t="s">
        <v>6482</v>
      </c>
      <c r="D5665" t="s">
        <v>6596</v>
      </c>
      <c r="E5665" t="s">
        <v>489</v>
      </c>
      <c r="F5665" t="s">
        <v>1179</v>
      </c>
      <c r="G5665" t="s">
        <v>46</v>
      </c>
      <c r="H5665" t="s">
        <v>38</v>
      </c>
      <c r="I5665">
        <v>0.13562467550694879</v>
      </c>
      <c r="J5665">
        <v>0.13562467550694879</v>
      </c>
      <c r="K5665">
        <v>0.64499740405559025</v>
      </c>
      <c r="L5665">
        <v>0.44</v>
      </c>
      <c r="M5665">
        <v>1.3562467550694881</v>
      </c>
      <c r="N5665" t="str">
        <f t="shared" si="264"/>
        <v>05Qd-611,35624675506949</v>
      </c>
      <c r="O5665" t="s">
        <v>6484</v>
      </c>
      <c r="P5665">
        <v>20.88620002807011</v>
      </c>
      <c r="Q5665">
        <v>9.5334519725091234</v>
      </c>
      <c r="R5665">
        <v>104.4895794570056</v>
      </c>
      <c r="S5665">
        <v>876.18252054794527</v>
      </c>
      <c r="T5665">
        <f t="shared" si="265"/>
        <v>1011.0917520055301</v>
      </c>
      <c r="U5665">
        <v>1955333.4967058019</v>
      </c>
      <c r="V5665">
        <v>663196.48190120398</v>
      </c>
      <c r="W5665">
        <v>9560151.5229119584</v>
      </c>
      <c r="X5665">
        <v>36523385.25828626</v>
      </c>
      <c r="Y5665">
        <f t="shared" si="266"/>
        <v>48702066.759805225</v>
      </c>
      <c r="Z5665">
        <v>8.4845899393833149E-2</v>
      </c>
      <c r="AA5665">
        <v>3.4587146370039588E-2</v>
      </c>
      <c r="AB5665">
        <v>0.59671270356928707</v>
      </c>
      <c r="AC5665">
        <v>0.76604862146957065</v>
      </c>
      <c r="AD5665">
        <v>0.10544000000000001</v>
      </c>
      <c r="AE5665">
        <v>5.4999999999999997E-3</v>
      </c>
      <c r="AF5665">
        <v>0.42604610106894908</v>
      </c>
      <c r="AG5665">
        <v>0.21496511067851379</v>
      </c>
      <c r="AH5665">
        <v>2.108197966816951</v>
      </c>
    </row>
    <row r="5666" spans="1:34">
      <c r="A5666" t="s">
        <v>1232</v>
      </c>
      <c r="B5666" t="s">
        <v>1278</v>
      </c>
      <c r="C5666" t="s">
        <v>6525</v>
      </c>
      <c r="D5666" t="s">
        <v>6597</v>
      </c>
      <c r="E5666" t="s">
        <v>489</v>
      </c>
      <c r="F5666" t="s">
        <v>671</v>
      </c>
      <c r="G5666" t="s">
        <v>43</v>
      </c>
      <c r="H5666" t="s">
        <v>38</v>
      </c>
      <c r="I5666">
        <v>1.1742265826214831</v>
      </c>
      <c r="J5666">
        <v>0.19290853101078001</v>
      </c>
      <c r="K5666">
        <v>0.19290853101078001</v>
      </c>
      <c r="L5666">
        <v>0.36904166546475631</v>
      </c>
      <c r="M5666">
        <v>1.9290853101078</v>
      </c>
      <c r="N5666" t="str">
        <f t="shared" si="264"/>
        <v>05Vd-611,9290853101078</v>
      </c>
      <c r="O5666" t="s">
        <v>6459</v>
      </c>
      <c r="P5666">
        <v>180.8308937237085</v>
      </c>
      <c r="Q5666">
        <v>12.132721403183099</v>
      </c>
      <c r="R5666">
        <v>11.101009102711251</v>
      </c>
      <c r="S5666">
        <v>734.88149235027663</v>
      </c>
      <c r="T5666">
        <f t="shared" si="265"/>
        <v>938.94611657987946</v>
      </c>
      <c r="U5666">
        <v>16929106.456033759</v>
      </c>
      <c r="V5666">
        <v>979127.91557773086</v>
      </c>
      <c r="W5666">
        <v>1468410.235727187</v>
      </c>
      <c r="X5666">
        <v>30623355.392635562</v>
      </c>
      <c r="Y5666">
        <f t="shared" si="266"/>
        <v>49999999.999974236</v>
      </c>
      <c r="Z5666">
        <v>0.73458837871698646</v>
      </c>
      <c r="AA5666">
        <v>4.183432941284769E-2</v>
      </c>
      <c r="AB5666">
        <v>4.8928753006699598E-2</v>
      </c>
      <c r="AC5666">
        <v>0.64250877066843415</v>
      </c>
      <c r="AD5666">
        <v>0.10544000000000001</v>
      </c>
      <c r="AE5666">
        <v>5.4999999999999997E-3</v>
      </c>
      <c r="AF5666">
        <v>0.60599538537417785</v>
      </c>
      <c r="AG5666">
        <v>0.68771891305343058</v>
      </c>
      <c r="AH5666">
        <v>3.3337396085354079</v>
      </c>
    </row>
    <row r="5667" spans="1:34">
      <c r="A5667" t="s">
        <v>1232</v>
      </c>
      <c r="B5667" t="s">
        <v>1278</v>
      </c>
      <c r="C5667" t="s">
        <v>6527</v>
      </c>
      <c r="D5667" t="s">
        <v>6598</v>
      </c>
      <c r="E5667" t="s">
        <v>489</v>
      </c>
      <c r="F5667" t="s">
        <v>671</v>
      </c>
      <c r="G5667" t="s">
        <v>49</v>
      </c>
      <c r="H5667" t="s">
        <v>38</v>
      </c>
      <c r="I5667">
        <v>0.1330287123237599</v>
      </c>
      <c r="J5667">
        <v>0.1330287123237599</v>
      </c>
      <c r="K5667">
        <v>0.62422969859007915</v>
      </c>
      <c r="L5667">
        <v>0.44000000000000011</v>
      </c>
      <c r="M5667">
        <v>1.330287123237599</v>
      </c>
      <c r="N5667" t="str">
        <f t="shared" si="264"/>
        <v>05Vd-611,3302871232376</v>
      </c>
      <c r="O5667" t="s">
        <v>6462</v>
      </c>
      <c r="P5667">
        <v>20.486421697859019</v>
      </c>
      <c r="Q5667">
        <v>8.3666611154598289</v>
      </c>
      <c r="R5667">
        <v>79.626172870606325</v>
      </c>
      <c r="S5667">
        <v>876.18252054794527</v>
      </c>
      <c r="T5667">
        <f t="shared" si="265"/>
        <v>984.66177623187048</v>
      </c>
      <c r="U5667">
        <v>1917906.872462604</v>
      </c>
      <c r="V5667">
        <v>675201.48086283437</v>
      </c>
      <c r="W5667">
        <v>8080836.5927470941</v>
      </c>
      <c r="X5667">
        <v>36511531.443992063</v>
      </c>
      <c r="Y5667">
        <f t="shared" si="266"/>
        <v>47185476.390064597</v>
      </c>
      <c r="Z5667">
        <v>8.3221882007265047E-2</v>
      </c>
      <c r="AA5667">
        <v>2.884873439012469E-2</v>
      </c>
      <c r="AB5667">
        <v>0.61113594840407781</v>
      </c>
      <c r="AC5667">
        <v>0.76604862146957076</v>
      </c>
      <c r="AD5667">
        <v>0.10544000000000001</v>
      </c>
      <c r="AE5667">
        <v>5.4999999999999997E-3</v>
      </c>
      <c r="AF5667">
        <v>0.41789124290186358</v>
      </c>
      <c r="AG5667">
        <v>0.47424735943420399</v>
      </c>
      <c r="AH5667">
        <v>2.3333657255736671</v>
      </c>
    </row>
    <row r="5668" spans="1:34">
      <c r="A5668" t="s">
        <v>1232</v>
      </c>
      <c r="B5668" t="s">
        <v>1278</v>
      </c>
      <c r="C5668" t="s">
        <v>6529</v>
      </c>
      <c r="D5668" t="s">
        <v>6599</v>
      </c>
      <c r="E5668" t="s">
        <v>489</v>
      </c>
      <c r="F5668" t="s">
        <v>43</v>
      </c>
      <c r="G5668" t="s">
        <v>49</v>
      </c>
      <c r="H5668" t="s">
        <v>38</v>
      </c>
      <c r="I5668">
        <v>0.1335671254490845</v>
      </c>
      <c r="J5668">
        <v>0.1335671254490845</v>
      </c>
      <c r="K5668">
        <v>0.62853700359267595</v>
      </c>
      <c r="L5668">
        <v>0.44</v>
      </c>
      <c r="M5668">
        <v>1.3356712544908449</v>
      </c>
      <c r="N5668" t="str">
        <f t="shared" si="264"/>
        <v>05Vd-611,33567125449084</v>
      </c>
      <c r="O5668" t="s">
        <v>6465</v>
      </c>
      <c r="P5668">
        <v>20.569337319159011</v>
      </c>
      <c r="Q5668">
        <v>7.6861809462973154</v>
      </c>
      <c r="R5668">
        <v>80.175608781005749</v>
      </c>
      <c r="S5668">
        <v>876.18252054794527</v>
      </c>
      <c r="T5668">
        <f t="shared" si="265"/>
        <v>984.61364759440733</v>
      </c>
      <c r="U5668">
        <v>1925669.3037095589</v>
      </c>
      <c r="V5668">
        <v>1016706.379642344</v>
      </c>
      <c r="W5668">
        <v>8136595.9197379807</v>
      </c>
      <c r="X5668">
        <v>36511531.443992063</v>
      </c>
      <c r="Y5668">
        <f t="shared" si="266"/>
        <v>47590503.047081947</v>
      </c>
      <c r="Z5668">
        <v>8.3558709695094394E-2</v>
      </c>
      <c r="AA5668">
        <v>3.387757325541977E-2</v>
      </c>
      <c r="AB5668">
        <v>0.61535290401156195</v>
      </c>
      <c r="AC5668">
        <v>0.76604862146957065</v>
      </c>
      <c r="AD5668">
        <v>0.10544000000000001</v>
      </c>
      <c r="AE5668">
        <v>5.4999999999999997E-3</v>
      </c>
      <c r="AF5668">
        <v>0.41958259303377332</v>
      </c>
      <c r="AG5668">
        <v>0.47616680222598617</v>
      </c>
      <c r="AH5668">
        <v>2.3423606497506042</v>
      </c>
    </row>
    <row r="5669" spans="1:34">
      <c r="A5669" t="s">
        <v>1232</v>
      </c>
      <c r="B5669" t="s">
        <v>1278</v>
      </c>
      <c r="C5669" t="s">
        <v>6531</v>
      </c>
      <c r="D5669" t="s">
        <v>6600</v>
      </c>
      <c r="E5669" t="s">
        <v>489</v>
      </c>
      <c r="F5669" t="s">
        <v>671</v>
      </c>
      <c r="G5669" t="s">
        <v>1179</v>
      </c>
      <c r="H5669" t="s">
        <v>38</v>
      </c>
      <c r="I5669">
        <v>1.069009361521851</v>
      </c>
      <c r="J5669">
        <v>0.18300126666472669</v>
      </c>
      <c r="K5669">
        <v>0.18300126666472669</v>
      </c>
      <c r="L5669">
        <v>0.39500077179596288</v>
      </c>
      <c r="M5669">
        <v>1.8300126666472669</v>
      </c>
      <c r="N5669" t="str">
        <f t="shared" si="264"/>
        <v>05Vd-611,83001266664727</v>
      </c>
      <c r="O5669" t="s">
        <v>6451</v>
      </c>
      <c r="P5669">
        <v>164.627441674365</v>
      </c>
      <c r="Q5669">
        <v>11.509617398665871</v>
      </c>
      <c r="R5669">
        <v>12.86369003380303</v>
      </c>
      <c r="S5669">
        <v>786.5744814785694</v>
      </c>
      <c r="T5669">
        <f t="shared" si="265"/>
        <v>975.57523058540335</v>
      </c>
      <c r="U5669">
        <v>15412164.527307291</v>
      </c>
      <c r="V5669">
        <v>928842.53401683655</v>
      </c>
      <c r="W5669">
        <v>881531.34812810668</v>
      </c>
      <c r="X5669">
        <v>32777461.59052144</v>
      </c>
      <c r="Y5669">
        <f t="shared" si="266"/>
        <v>49999999.99997367</v>
      </c>
      <c r="Z5669">
        <v>0.66876518155504561</v>
      </c>
      <c r="AA5669">
        <v>3.9685830546253797E-2</v>
      </c>
      <c r="AB5669">
        <v>4.6669174118770557E-2</v>
      </c>
      <c r="AC5669">
        <v>0.6877040834402588</v>
      </c>
      <c r="AD5669">
        <v>0.10544000000000001</v>
      </c>
      <c r="AE5669">
        <v>5.4999999999999997E-3</v>
      </c>
      <c r="AF5669">
        <v>0.57487308899914147</v>
      </c>
      <c r="AG5669">
        <v>0.65239951565975074</v>
      </c>
      <c r="AH5669">
        <v>3.1682252713061589</v>
      </c>
    </row>
    <row r="5670" spans="1:34">
      <c r="A5670" t="s">
        <v>1232</v>
      </c>
      <c r="B5670" t="s">
        <v>1278</v>
      </c>
      <c r="C5670" t="s">
        <v>6533</v>
      </c>
      <c r="D5670" t="s">
        <v>6601</v>
      </c>
      <c r="E5670" t="s">
        <v>489</v>
      </c>
      <c r="F5670" t="s">
        <v>43</v>
      </c>
      <c r="G5670" t="s">
        <v>1179</v>
      </c>
      <c r="H5670" t="s">
        <v>38</v>
      </c>
      <c r="I5670">
        <v>1.122817806457731</v>
      </c>
      <c r="J5670">
        <v>0.18777024625727959</v>
      </c>
      <c r="K5670">
        <v>0.18777024625727959</v>
      </c>
      <c r="L5670">
        <v>0.37934416360050582</v>
      </c>
      <c r="M5670">
        <v>1.8777024625727969</v>
      </c>
      <c r="N5670" t="str">
        <f t="shared" si="264"/>
        <v>05Vd-611,8777024625728</v>
      </c>
      <c r="O5670" t="s">
        <v>6470</v>
      </c>
      <c r="P5670">
        <v>172.9139421944906</v>
      </c>
      <c r="Q5670">
        <v>10.80532417098709</v>
      </c>
      <c r="R5670">
        <v>13.19891544712503</v>
      </c>
      <c r="S5670">
        <v>755.39710322418932</v>
      </c>
      <c r="T5670">
        <f t="shared" si="265"/>
        <v>952.31528503679203</v>
      </c>
      <c r="U5670">
        <v>16187933.79197466</v>
      </c>
      <c r="V5670">
        <v>1429297.865286197</v>
      </c>
      <c r="W5670">
        <v>904503.89408933558</v>
      </c>
      <c r="X5670">
        <v>31478264.448624399</v>
      </c>
      <c r="Y5670">
        <f t="shared" si="266"/>
        <v>49999999.999974594</v>
      </c>
      <c r="Z5670">
        <v>0.70242738858708698</v>
      </c>
      <c r="AA5670">
        <v>4.7625493558997631E-2</v>
      </c>
      <c r="AB5670">
        <v>4.7885364274336359E-2</v>
      </c>
      <c r="AC5670">
        <v>0.66044562179248811</v>
      </c>
      <c r="AD5670">
        <v>0.10544000000000001</v>
      </c>
      <c r="AE5670">
        <v>5.4999999999999997E-3</v>
      </c>
      <c r="AF5670">
        <v>0.58985417672443874</v>
      </c>
      <c r="AG5670">
        <v>0.66940092790720196</v>
      </c>
      <c r="AH5670">
        <v>3.2478975672044368</v>
      </c>
    </row>
    <row r="5671" spans="1:34">
      <c r="A5671" t="s">
        <v>1232</v>
      </c>
      <c r="B5671" t="s">
        <v>1278</v>
      </c>
      <c r="C5671" t="s">
        <v>6535</v>
      </c>
      <c r="D5671" t="s">
        <v>6602</v>
      </c>
      <c r="E5671" t="s">
        <v>489</v>
      </c>
      <c r="F5671" t="s">
        <v>49</v>
      </c>
      <c r="G5671" t="s">
        <v>1179</v>
      </c>
      <c r="H5671" t="s">
        <v>38</v>
      </c>
      <c r="I5671">
        <v>0.13177360180190631</v>
      </c>
      <c r="J5671">
        <v>0.61418881441525008</v>
      </c>
      <c r="K5671">
        <v>0.1317736018019062</v>
      </c>
      <c r="L5671">
        <v>0.43999999999999989</v>
      </c>
      <c r="M5671">
        <v>1.317736018019062</v>
      </c>
      <c r="N5671" t="str">
        <f t="shared" si="264"/>
        <v>05Vd-611,31773601801906</v>
      </c>
      <c r="O5671" t="s">
        <v>6473</v>
      </c>
      <c r="P5671">
        <v>20.293134677493558</v>
      </c>
      <c r="Q5671">
        <v>78.345366813341656</v>
      </c>
      <c r="R5671">
        <v>9.2627488274333221</v>
      </c>
      <c r="S5671">
        <v>876.18252054794516</v>
      </c>
      <c r="T5671">
        <f t="shared" si="265"/>
        <v>984.08377086621374</v>
      </c>
      <c r="U5671">
        <v>1899811.6428425149</v>
      </c>
      <c r="V5671">
        <v>7950854.4011808187</v>
      </c>
      <c r="W5671">
        <v>634763.69842264534</v>
      </c>
      <c r="X5671">
        <v>36511531.443992063</v>
      </c>
      <c r="Y5671">
        <f t="shared" si="266"/>
        <v>46996961.186438039</v>
      </c>
      <c r="Z5671">
        <v>8.2436693171477726E-2</v>
      </c>
      <c r="AA5671">
        <v>0.60130568033631426</v>
      </c>
      <c r="AB5671">
        <v>3.3605041532404102E-2</v>
      </c>
      <c r="AC5671">
        <v>0.76604862146957065</v>
      </c>
      <c r="AD5671">
        <v>0.10544000000000001</v>
      </c>
      <c r="AE5671">
        <v>5.4999999999999997E-3</v>
      </c>
      <c r="AF5671">
        <v>0.41394848733583112</v>
      </c>
      <c r="AG5671">
        <v>0.46977289042379577</v>
      </c>
      <c r="AH5671">
        <v>2.3123973957786901</v>
      </c>
    </row>
    <row r="5672" spans="1:34">
      <c r="A5672" t="s">
        <v>1194</v>
      </c>
      <c r="B5672" t="s">
        <v>1283</v>
      </c>
      <c r="C5672" t="s">
        <v>6457</v>
      </c>
      <c r="D5672" t="s">
        <v>6603</v>
      </c>
      <c r="E5672" t="s">
        <v>489</v>
      </c>
      <c r="F5672" t="s">
        <v>671</v>
      </c>
      <c r="G5672" t="s">
        <v>43</v>
      </c>
      <c r="H5672" t="s">
        <v>38</v>
      </c>
      <c r="I5672">
        <v>1.1917055754593699</v>
      </c>
      <c r="J5672">
        <v>0.19462817787585809</v>
      </c>
      <c r="K5672">
        <v>0.19462817787585809</v>
      </c>
      <c r="L5672">
        <v>0.36531984754749469</v>
      </c>
      <c r="M5672">
        <v>1.9462817787585811</v>
      </c>
      <c r="N5672" t="str">
        <f t="shared" si="264"/>
        <v>05Qd-611,94628177875858</v>
      </c>
      <c r="O5672" t="s">
        <v>6459</v>
      </c>
      <c r="P5672">
        <v>183.52265862074299</v>
      </c>
      <c r="Q5672">
        <v>12.24087626920447</v>
      </c>
      <c r="R5672">
        <v>11.199966963219831</v>
      </c>
      <c r="S5672">
        <v>727.47014734171603</v>
      </c>
      <c r="T5672">
        <f t="shared" si="265"/>
        <v>934.43364919488329</v>
      </c>
      <c r="U5672">
        <v>17181105.290735848</v>
      </c>
      <c r="V5672">
        <v>996367.73619767244</v>
      </c>
      <c r="W5672">
        <v>1496629.96790296</v>
      </c>
      <c r="X5672">
        <v>30325897.005181361</v>
      </c>
      <c r="Y5672">
        <f t="shared" si="266"/>
        <v>50000000.000017837</v>
      </c>
      <c r="Z5672">
        <v>0.74552312095534046</v>
      </c>
      <c r="AA5672">
        <v>4.2207253684524562E-2</v>
      </c>
      <c r="AB5672">
        <v>4.9364919184935907E-2</v>
      </c>
      <c r="AC5672">
        <v>0.63602901274825474</v>
      </c>
      <c r="AD5672">
        <v>0.10544000000000001</v>
      </c>
      <c r="AE5672">
        <v>5.4999999999999997E-3</v>
      </c>
      <c r="AF5672">
        <v>0.61139741741107267</v>
      </c>
      <c r="AG5672">
        <v>0.30848566193323512</v>
      </c>
      <c r="AH5672">
        <v>2.9771048581028889</v>
      </c>
    </row>
    <row r="5673" spans="1:34">
      <c r="A5673" t="s">
        <v>1194</v>
      </c>
      <c r="B5673" t="s">
        <v>1283</v>
      </c>
      <c r="C5673" t="s">
        <v>6460</v>
      </c>
      <c r="D5673" t="s">
        <v>6604</v>
      </c>
      <c r="E5673" t="s">
        <v>489</v>
      </c>
      <c r="F5673" t="s">
        <v>671</v>
      </c>
      <c r="G5673" t="s">
        <v>49</v>
      </c>
      <c r="H5673" t="s">
        <v>38</v>
      </c>
      <c r="I5673">
        <v>0.13380740148218581</v>
      </c>
      <c r="J5673">
        <v>0.13380740148218581</v>
      </c>
      <c r="K5673">
        <v>0.63045921185748621</v>
      </c>
      <c r="L5673">
        <v>0.44000000000000011</v>
      </c>
      <c r="M5673">
        <v>1.3380740148218579</v>
      </c>
      <c r="N5673" t="str">
        <f t="shared" si="264"/>
        <v>05Qd-611,33807401482186</v>
      </c>
      <c r="O5673" t="s">
        <v>6462</v>
      </c>
      <c r="P5673">
        <v>20.606339828256601</v>
      </c>
      <c r="Q5673">
        <v>8.4156357179274206</v>
      </c>
      <c r="R5673">
        <v>80.420803919802893</v>
      </c>
      <c r="S5673">
        <v>876.18252054794527</v>
      </c>
      <c r="T5673">
        <f t="shared" si="265"/>
        <v>985.62530001393225</v>
      </c>
      <c r="U5673">
        <v>1929133.4209450281</v>
      </c>
      <c r="V5673">
        <v>685005.52775218594</v>
      </c>
      <c r="W5673">
        <v>8198193.4400634244</v>
      </c>
      <c r="X5673">
        <v>36525238.833471939</v>
      </c>
      <c r="Y5673">
        <f t="shared" si="266"/>
        <v>47337571.22223258</v>
      </c>
      <c r="Z5673">
        <v>8.3709024791186304E-2</v>
      </c>
      <c r="AA5673">
        <v>2.901760166931195E-2</v>
      </c>
      <c r="AB5673">
        <v>0.61723479231902045</v>
      </c>
      <c r="AC5673">
        <v>0.76604862146957076</v>
      </c>
      <c r="AD5673">
        <v>0.10544000000000001</v>
      </c>
      <c r="AE5673">
        <v>5.4999999999999997E-3</v>
      </c>
      <c r="AF5673">
        <v>0.42033738685503391</v>
      </c>
      <c r="AG5673">
        <v>0.21208473134926439</v>
      </c>
      <c r="AH5673">
        <v>2.0814361330261559</v>
      </c>
    </row>
    <row r="5674" spans="1:34">
      <c r="A5674" t="s">
        <v>1194</v>
      </c>
      <c r="B5674" t="s">
        <v>1283</v>
      </c>
      <c r="C5674" t="s">
        <v>6463</v>
      </c>
      <c r="D5674" t="s">
        <v>6605</v>
      </c>
      <c r="E5674" t="s">
        <v>489</v>
      </c>
      <c r="F5674" t="s">
        <v>43</v>
      </c>
      <c r="G5674" t="s">
        <v>49</v>
      </c>
      <c r="H5674" t="s">
        <v>38</v>
      </c>
      <c r="I5674">
        <v>0.13440861294281481</v>
      </c>
      <c r="J5674">
        <v>0.1344086129428147</v>
      </c>
      <c r="K5674">
        <v>0.63526890354251808</v>
      </c>
      <c r="L5674">
        <v>0.44000000000000011</v>
      </c>
      <c r="M5674">
        <v>1.3440861294281481</v>
      </c>
      <c r="N5674" t="str">
        <f t="shared" si="264"/>
        <v>05Qd-611,34408612942815</v>
      </c>
      <c r="O5674" t="s">
        <v>6465</v>
      </c>
      <c r="P5674">
        <v>20.698926393193471</v>
      </c>
      <c r="Q5674">
        <v>7.7346047266183389</v>
      </c>
      <c r="R5674">
        <v>81.034323818698567</v>
      </c>
      <c r="S5674">
        <v>876.18252054794527</v>
      </c>
      <c r="T5674">
        <f t="shared" si="265"/>
        <v>985.65037548645569</v>
      </c>
      <c r="U5674">
        <v>1937801.2308636671</v>
      </c>
      <c r="V5674">
        <v>1033560.3008254759</v>
      </c>
      <c r="W5674">
        <v>8260736.3961807331</v>
      </c>
      <c r="X5674">
        <v>36525238.833471939</v>
      </c>
      <c r="Y5674">
        <f t="shared" si="266"/>
        <v>47757336.76134181</v>
      </c>
      <c r="Z5674">
        <v>8.4085138701964532E-2</v>
      </c>
      <c r="AA5674">
        <v>3.4091005670892648E-2</v>
      </c>
      <c r="AB5674">
        <v>0.62194359661990872</v>
      </c>
      <c r="AC5674">
        <v>0.76604862146957076</v>
      </c>
      <c r="AD5674">
        <v>0.10544000000000001</v>
      </c>
      <c r="AE5674">
        <v>5.4999999999999997E-3</v>
      </c>
      <c r="AF5674">
        <v>0.42222600924444431</v>
      </c>
      <c r="AG5674">
        <v>0.21303765151436141</v>
      </c>
      <c r="AH5674">
        <v>2.090289790186953</v>
      </c>
    </row>
    <row r="5675" spans="1:34">
      <c r="A5675" t="s">
        <v>1194</v>
      </c>
      <c r="B5675" t="s">
        <v>1283</v>
      </c>
      <c r="C5675" t="s">
        <v>6466</v>
      </c>
      <c r="D5675" t="s">
        <v>6606</v>
      </c>
      <c r="E5675" t="s">
        <v>489</v>
      </c>
      <c r="F5675" t="s">
        <v>671</v>
      </c>
      <c r="G5675" t="s">
        <v>1179</v>
      </c>
      <c r="H5675" t="s">
        <v>38</v>
      </c>
      <c r="I5675">
        <v>1.0853234089659549</v>
      </c>
      <c r="J5675">
        <v>0.18460830364415229</v>
      </c>
      <c r="K5675">
        <v>0.18460830364415229</v>
      </c>
      <c r="L5675">
        <v>0.39154302018726339</v>
      </c>
      <c r="M5675">
        <v>1.8460830364415231</v>
      </c>
      <c r="N5675" t="str">
        <f t="shared" si="264"/>
        <v>05Qd-611,84608303644152</v>
      </c>
      <c r="O5675" t="s">
        <v>6451</v>
      </c>
      <c r="P5675">
        <v>167.13980498075699</v>
      </c>
      <c r="Q5675">
        <v>11.610689818085691</v>
      </c>
      <c r="R5675">
        <v>12.97665332609577</v>
      </c>
      <c r="S5675">
        <v>779.68897802416234</v>
      </c>
      <c r="T5675">
        <f t="shared" si="265"/>
        <v>971.41612614910082</v>
      </c>
      <c r="U5675">
        <v>15647368.064680319</v>
      </c>
      <c r="V5675">
        <v>945072.59736326337</v>
      </c>
      <c r="W5675">
        <v>904826.77907005511</v>
      </c>
      <c r="X5675">
        <v>32502732.558906179</v>
      </c>
      <c r="Y5675">
        <f t="shared" si="266"/>
        <v>50000000.000019819</v>
      </c>
      <c r="Z5675">
        <v>0.67897114166499439</v>
      </c>
      <c r="AA5675">
        <v>4.0034334129914168E-2</v>
      </c>
      <c r="AB5675">
        <v>4.7079002367366882E-2</v>
      </c>
      <c r="AC5675">
        <v>0.68168407013746679</v>
      </c>
      <c r="AD5675">
        <v>0.10544000000000001</v>
      </c>
      <c r="AE5675">
        <v>5.4999999999999997E-3</v>
      </c>
      <c r="AF5675">
        <v>0.57992137270414335</v>
      </c>
      <c r="AG5675">
        <v>0.29260416127598138</v>
      </c>
      <c r="AH5675">
        <v>2.8295485704216481</v>
      </c>
    </row>
    <row r="5676" spans="1:34">
      <c r="A5676" t="s">
        <v>1194</v>
      </c>
      <c r="B5676" t="s">
        <v>1283</v>
      </c>
      <c r="C5676" t="s">
        <v>6468</v>
      </c>
      <c r="D5676" t="s">
        <v>6607</v>
      </c>
      <c r="E5676" t="s">
        <v>489</v>
      </c>
      <c r="F5676" t="s">
        <v>43</v>
      </c>
      <c r="G5676" t="s">
        <v>1179</v>
      </c>
      <c r="H5676" t="s">
        <v>38</v>
      </c>
      <c r="I5676">
        <v>1.1424054182774619</v>
      </c>
      <c r="J5676">
        <v>0.18969339826503309</v>
      </c>
      <c r="K5676">
        <v>0.18969339826503309</v>
      </c>
      <c r="L5676">
        <v>0.37514176784280268</v>
      </c>
      <c r="M5676">
        <v>1.8969339826503311</v>
      </c>
      <c r="N5676" t="str">
        <f t="shared" si="264"/>
        <v>05Qd-611,89693398265033</v>
      </c>
      <c r="O5676" t="s">
        <v>6470</v>
      </c>
      <c r="P5676">
        <v>175.93043441472921</v>
      </c>
      <c r="Q5676">
        <v>10.91599282743327</v>
      </c>
      <c r="R5676">
        <v>13.33409938200429</v>
      </c>
      <c r="S5676">
        <v>747.02877207117945</v>
      </c>
      <c r="T5676">
        <f t="shared" si="265"/>
        <v>947.20929869534621</v>
      </c>
      <c r="U5676">
        <v>16470333.092606559</v>
      </c>
      <c r="V5676">
        <v>1458683.0522447971</v>
      </c>
      <c r="W5676">
        <v>929750.52137336496</v>
      </c>
      <c r="X5676">
        <v>31141233.333793741</v>
      </c>
      <c r="Y5676">
        <f t="shared" si="266"/>
        <v>50000000.000018463</v>
      </c>
      <c r="Z5676">
        <v>0.71468126890503236</v>
      </c>
      <c r="AA5676">
        <v>4.8113276183688547E-2</v>
      </c>
      <c r="AB5676">
        <v>4.8375808507551112E-2</v>
      </c>
      <c r="AC5676">
        <v>0.65312916843553803</v>
      </c>
      <c r="AD5676">
        <v>0.10544000000000001</v>
      </c>
      <c r="AE5676">
        <v>5.4999999999999997E-3</v>
      </c>
      <c r="AF5676">
        <v>0.59589549193204105</v>
      </c>
      <c r="AG5676">
        <v>0.30066403625007743</v>
      </c>
      <c r="AH5676">
        <v>2.9044335108324488</v>
      </c>
    </row>
    <row r="5677" spans="1:34">
      <c r="A5677" t="s">
        <v>1194</v>
      </c>
      <c r="B5677" t="s">
        <v>1283</v>
      </c>
      <c r="C5677" t="s">
        <v>6471</v>
      </c>
      <c r="D5677" t="s">
        <v>6608</v>
      </c>
      <c r="E5677" t="s">
        <v>489</v>
      </c>
      <c r="F5677" t="s">
        <v>49</v>
      </c>
      <c r="G5677" t="s">
        <v>1179</v>
      </c>
      <c r="H5677" t="s">
        <v>38</v>
      </c>
      <c r="I5677">
        <v>0.1325975363406561</v>
      </c>
      <c r="J5677">
        <v>0.62078029072524887</v>
      </c>
      <c r="K5677">
        <v>0.1325975363406561</v>
      </c>
      <c r="L5677">
        <v>0.44</v>
      </c>
      <c r="M5677">
        <v>1.325975363406561</v>
      </c>
      <c r="N5677" t="str">
        <f t="shared" si="264"/>
        <v>05Qd-611,32597536340656</v>
      </c>
      <c r="O5677" t="s">
        <v>6473</v>
      </c>
      <c r="P5677">
        <v>20.42002059646104</v>
      </c>
      <c r="Q5677">
        <v>79.186169539193912</v>
      </c>
      <c r="R5677">
        <v>9.3206655769061051</v>
      </c>
      <c r="S5677">
        <v>876.18252054794527</v>
      </c>
      <c r="T5677">
        <f t="shared" si="265"/>
        <v>985.10937626050634</v>
      </c>
      <c r="U5677">
        <v>1911690.5048319609</v>
      </c>
      <c r="V5677">
        <v>8072333.3269255478</v>
      </c>
      <c r="W5677">
        <v>649904.68657903688</v>
      </c>
      <c r="X5677">
        <v>36525238.833471932</v>
      </c>
      <c r="Y5677">
        <f t="shared" si="266"/>
        <v>47159167.351808473</v>
      </c>
      <c r="Z5677">
        <v>8.2952141165882648E-2</v>
      </c>
      <c r="AA5677">
        <v>0.60775889481039758</v>
      </c>
      <c r="AB5677">
        <v>3.3815162178846593E-2</v>
      </c>
      <c r="AC5677">
        <v>0.76604862146957065</v>
      </c>
      <c r="AD5677">
        <v>0.10544000000000001</v>
      </c>
      <c r="AE5677">
        <v>5.4999999999999997E-3</v>
      </c>
      <c r="AF5677">
        <v>0.41653676337378881</v>
      </c>
      <c r="AG5677">
        <v>0.21016709509993989</v>
      </c>
      <c r="AH5677">
        <v>2.0636192218802898</v>
      </c>
    </row>
    <row r="5678" spans="1:34">
      <c r="A5678" t="s">
        <v>1194</v>
      </c>
      <c r="B5678" t="s">
        <v>1283</v>
      </c>
      <c r="C5678" t="s">
        <v>6474</v>
      </c>
      <c r="D5678" t="s">
        <v>6609</v>
      </c>
      <c r="E5678" t="s">
        <v>489</v>
      </c>
      <c r="F5678" t="s">
        <v>671</v>
      </c>
      <c r="G5678" t="s">
        <v>46</v>
      </c>
      <c r="H5678" t="s">
        <v>38</v>
      </c>
      <c r="I5678">
        <v>0.13791121499717099</v>
      </c>
      <c r="J5678">
        <v>0.1379112149971711</v>
      </c>
      <c r="K5678">
        <v>0.66328971997736874</v>
      </c>
      <c r="L5678">
        <v>0.44000000000000011</v>
      </c>
      <c r="M5678">
        <v>1.3791121499717109</v>
      </c>
      <c r="N5678" t="str">
        <f t="shared" si="264"/>
        <v>05Qd-611,37911214997171</v>
      </c>
      <c r="O5678" t="s">
        <v>6454</v>
      </c>
      <c r="P5678">
        <v>21.238327109564342</v>
      </c>
      <c r="Q5678">
        <v>8.6737395239491022</v>
      </c>
      <c r="R5678">
        <v>107.45293463633369</v>
      </c>
      <c r="S5678">
        <v>876.18252054794527</v>
      </c>
      <c r="T5678">
        <f t="shared" si="265"/>
        <v>1013.5475218177924</v>
      </c>
      <c r="U5678">
        <v>1988299.0853058139</v>
      </c>
      <c r="V5678">
        <v>706014.3427466487</v>
      </c>
      <c r="W5678">
        <v>9831280.2295045592</v>
      </c>
      <c r="X5678">
        <v>36525238.833471939</v>
      </c>
      <c r="Y5678">
        <f t="shared" si="266"/>
        <v>49050832.491028965</v>
      </c>
      <c r="Z5678">
        <v>8.6276343365936745E-2</v>
      </c>
      <c r="AA5678">
        <v>2.9907558611782251E-2</v>
      </c>
      <c r="AB5678">
        <v>0.61363565119604557</v>
      </c>
      <c r="AC5678">
        <v>0.76604862146957076</v>
      </c>
      <c r="AD5678">
        <v>0.10544000000000001</v>
      </c>
      <c r="AE5678">
        <v>5.4999999999999997E-3</v>
      </c>
      <c r="AF5678">
        <v>0.4332289476350924</v>
      </c>
      <c r="AG5678">
        <v>0.21858927577051621</v>
      </c>
      <c r="AH5678">
        <v>2.1418703733773188</v>
      </c>
    </row>
    <row r="5679" spans="1:34">
      <c r="A5679" t="s">
        <v>1194</v>
      </c>
      <c r="B5679" t="s">
        <v>1283</v>
      </c>
      <c r="C5679" t="s">
        <v>6476</v>
      </c>
      <c r="D5679" t="s">
        <v>6610</v>
      </c>
      <c r="E5679" t="s">
        <v>489</v>
      </c>
      <c r="F5679" t="s">
        <v>43</v>
      </c>
      <c r="G5679" t="s">
        <v>46</v>
      </c>
      <c r="H5679" t="s">
        <v>38</v>
      </c>
      <c r="I5679">
        <v>0.13856328556142439</v>
      </c>
      <c r="J5679">
        <v>0.13856328556142439</v>
      </c>
      <c r="K5679">
        <v>0.6685062844913956</v>
      </c>
      <c r="L5679">
        <v>0.44000000000000011</v>
      </c>
      <c r="M5679">
        <v>1.385632855614245</v>
      </c>
      <c r="N5679" t="str">
        <f t="shared" si="264"/>
        <v>05Qd-611,38563285561424</v>
      </c>
      <c r="O5679" t="s">
        <v>6478</v>
      </c>
      <c r="P5679">
        <v>21.338745976459361</v>
      </c>
      <c r="Q5679">
        <v>7.9736872509437884</v>
      </c>
      <c r="R5679">
        <v>108.2980180876061</v>
      </c>
      <c r="S5679">
        <v>876.18252054794527</v>
      </c>
      <c r="T5679">
        <f t="shared" si="265"/>
        <v>1013.7929718629546</v>
      </c>
      <c r="U5679">
        <v>1997700.1431275911</v>
      </c>
      <c r="V5679">
        <v>1065508.4370907361</v>
      </c>
      <c r="W5679">
        <v>9908600.1487314664</v>
      </c>
      <c r="X5679">
        <v>36525238.833471939</v>
      </c>
      <c r="Y5679">
        <f t="shared" si="266"/>
        <v>49497047.562421732</v>
      </c>
      <c r="Z5679">
        <v>8.6684274395342154E-2</v>
      </c>
      <c r="AA5679">
        <v>3.5144784626724788E-2</v>
      </c>
      <c r="AB5679">
        <v>0.61846170211491136</v>
      </c>
      <c r="AC5679">
        <v>0.76604862146957076</v>
      </c>
      <c r="AD5679">
        <v>0.10544000000000001</v>
      </c>
      <c r="AE5679">
        <v>5.4999999999999997E-3</v>
      </c>
      <c r="AF5679">
        <v>0.43527733684217113</v>
      </c>
      <c r="AG5679">
        <v>0.21962280761485781</v>
      </c>
      <c r="AH5679">
        <v>2.151473000071273</v>
      </c>
    </row>
    <row r="5680" spans="1:34">
      <c r="A5680" t="s">
        <v>1194</v>
      </c>
      <c r="B5680" t="s">
        <v>1283</v>
      </c>
      <c r="C5680" t="s">
        <v>6479</v>
      </c>
      <c r="D5680" t="s">
        <v>6611</v>
      </c>
      <c r="E5680" t="s">
        <v>489</v>
      </c>
      <c r="F5680" t="s">
        <v>49</v>
      </c>
      <c r="G5680" t="s">
        <v>46</v>
      </c>
      <c r="H5680" t="s">
        <v>38</v>
      </c>
      <c r="I5680">
        <v>0.124696572218952</v>
      </c>
      <c r="J5680">
        <v>0.55757257775161573</v>
      </c>
      <c r="K5680">
        <v>0.1246965722189519</v>
      </c>
      <c r="L5680">
        <v>0.44</v>
      </c>
      <c r="M5680">
        <v>1.2469657221895201</v>
      </c>
      <c r="N5680" t="str">
        <f t="shared" si="264"/>
        <v>05Qd-611,24696572218952</v>
      </c>
      <c r="O5680" t="s">
        <v>6481</v>
      </c>
      <c r="P5680">
        <v>19.203272121718602</v>
      </c>
      <c r="Q5680">
        <v>71.123451133834507</v>
      </c>
      <c r="R5680">
        <v>20.20084469947022</v>
      </c>
      <c r="S5680">
        <v>876.18252054794527</v>
      </c>
      <c r="T5680">
        <f t="shared" si="265"/>
        <v>986.71008850296857</v>
      </c>
      <c r="U5680">
        <v>1797780.408857963</v>
      </c>
      <c r="V5680">
        <v>7250410.1190226292</v>
      </c>
      <c r="W5680">
        <v>1848252.5934293061</v>
      </c>
      <c r="X5680">
        <v>36525238.833471932</v>
      </c>
      <c r="Y5680">
        <f t="shared" si="266"/>
        <v>47421681.95478183</v>
      </c>
      <c r="Z5680">
        <v>7.8009350302209401E-2</v>
      </c>
      <c r="AA5680">
        <v>0.5458770175113159</v>
      </c>
      <c r="AB5680">
        <v>0.115361749158576</v>
      </c>
      <c r="AC5680">
        <v>0.76604862146957065</v>
      </c>
      <c r="AD5680">
        <v>0.10544000000000001</v>
      </c>
      <c r="AE5680">
        <v>5.4999999999999997E-3</v>
      </c>
      <c r="AF5680">
        <v>0.39171698079251932</v>
      </c>
      <c r="AG5680">
        <v>0.1976440669670389</v>
      </c>
      <c r="AH5680">
        <v>1.947266769949078</v>
      </c>
    </row>
    <row r="5681" spans="1:34">
      <c r="A5681" t="s">
        <v>1194</v>
      </c>
      <c r="B5681" t="s">
        <v>1283</v>
      </c>
      <c r="C5681" t="s">
        <v>6482</v>
      </c>
      <c r="D5681" t="s">
        <v>6612</v>
      </c>
      <c r="E5681" t="s">
        <v>489</v>
      </c>
      <c r="F5681" t="s">
        <v>1179</v>
      </c>
      <c r="G5681" t="s">
        <v>46</v>
      </c>
      <c r="H5681" t="s">
        <v>38</v>
      </c>
      <c r="I5681">
        <v>0.13659992651514161</v>
      </c>
      <c r="J5681">
        <v>0.13659992651514161</v>
      </c>
      <c r="K5681">
        <v>0.6527994121211329</v>
      </c>
      <c r="L5681">
        <v>0.44</v>
      </c>
      <c r="M5681">
        <v>1.3659992651514159</v>
      </c>
      <c r="N5681" t="str">
        <f t="shared" si="264"/>
        <v>05Qd-611,36599926515142</v>
      </c>
      <c r="O5681" t="s">
        <v>6484</v>
      </c>
      <c r="P5681">
        <v>21.036388683331801</v>
      </c>
      <c r="Q5681">
        <v>9.6020051956817838</v>
      </c>
      <c r="R5681">
        <v>105.7535047636235</v>
      </c>
      <c r="S5681">
        <v>876.18252054794527</v>
      </c>
      <c r="T5681">
        <f t="shared" si="265"/>
        <v>1012.5744191905824</v>
      </c>
      <c r="U5681">
        <v>1969393.9245511601</v>
      </c>
      <c r="V5681">
        <v>669521.73380104068</v>
      </c>
      <c r="W5681">
        <v>9675792.8864594325</v>
      </c>
      <c r="X5681">
        <v>36525238.833471932</v>
      </c>
      <c r="Y5681">
        <f t="shared" si="266"/>
        <v>48839947.37828356</v>
      </c>
      <c r="Z5681">
        <v>8.5456009970065416E-2</v>
      </c>
      <c r="AA5681">
        <v>3.4835855900527388E-2</v>
      </c>
      <c r="AB5681">
        <v>0.60393065095448006</v>
      </c>
      <c r="AC5681">
        <v>0.76604862146957065</v>
      </c>
      <c r="AD5681">
        <v>0.10544000000000001</v>
      </c>
      <c r="AE5681">
        <v>5.4999999999999997E-3</v>
      </c>
      <c r="AF5681">
        <v>0.42910971680149201</v>
      </c>
      <c r="AG5681">
        <v>0.2165108835264995</v>
      </c>
      <c r="AH5681">
        <v>2.122559865479408</v>
      </c>
    </row>
    <row r="5682" spans="1:34">
      <c r="A5682" t="s">
        <v>1194</v>
      </c>
      <c r="B5682" t="s">
        <v>1289</v>
      </c>
      <c r="C5682" t="s">
        <v>6457</v>
      </c>
      <c r="D5682" t="s">
        <v>6613</v>
      </c>
      <c r="E5682" t="s">
        <v>489</v>
      </c>
      <c r="F5682" t="s">
        <v>671</v>
      </c>
      <c r="G5682" t="s">
        <v>43</v>
      </c>
      <c r="H5682" t="s">
        <v>38</v>
      </c>
      <c r="I5682">
        <v>1.162490679196408</v>
      </c>
      <c r="J5682">
        <v>0.19175821254820871</v>
      </c>
      <c r="K5682">
        <v>0.19175821254820871</v>
      </c>
      <c r="L5682">
        <v>0.37157502118926211</v>
      </c>
      <c r="M5682">
        <v>1.917582125482088</v>
      </c>
      <c r="N5682" t="str">
        <f t="shared" si="264"/>
        <v>05Qd-611,91758212548209</v>
      </c>
      <c r="O5682" t="s">
        <v>6459</v>
      </c>
      <c r="P5682">
        <v>179.02356459624681</v>
      </c>
      <c r="Q5682">
        <v>12.0603736777705</v>
      </c>
      <c r="R5682">
        <v>11.034813503910559</v>
      </c>
      <c r="S5682">
        <v>739.92622417787231</v>
      </c>
      <c r="T5682">
        <f t="shared" si="265"/>
        <v>942.04497595580017</v>
      </c>
      <c r="U5682">
        <v>16759907.11973762</v>
      </c>
      <c r="V5682">
        <v>960533.43735308235</v>
      </c>
      <c r="W5682">
        <v>1463591.9701990839</v>
      </c>
      <c r="X5682">
        <v>30815967.472718321</v>
      </c>
      <c r="Y5682">
        <f t="shared" si="266"/>
        <v>50000000.000008106</v>
      </c>
      <c r="Z5682">
        <v>0.72724647520586116</v>
      </c>
      <c r="AA5682">
        <v>4.158487024564167E-2</v>
      </c>
      <c r="AB5682">
        <v>4.8636989611689101E-2</v>
      </c>
      <c r="AC5682">
        <v>0.64691939262400178</v>
      </c>
      <c r="AD5682">
        <v>0.10544000000000001</v>
      </c>
      <c r="AE5682">
        <v>5.4999999999999997E-3</v>
      </c>
      <c r="AF5682">
        <v>0.60238181952316883</v>
      </c>
      <c r="AG5682">
        <v>0.30393676688891091</v>
      </c>
      <c r="AH5682">
        <v>2.9348407118941671</v>
      </c>
    </row>
    <row r="5683" spans="1:34">
      <c r="A5683" t="s">
        <v>1194</v>
      </c>
      <c r="B5683" t="s">
        <v>1289</v>
      </c>
      <c r="C5683" t="s">
        <v>6460</v>
      </c>
      <c r="D5683" t="s">
        <v>6614</v>
      </c>
      <c r="E5683" t="s">
        <v>489</v>
      </c>
      <c r="F5683" t="s">
        <v>671</v>
      </c>
      <c r="G5683" t="s">
        <v>49</v>
      </c>
      <c r="H5683" t="s">
        <v>38</v>
      </c>
      <c r="I5683">
        <v>0.13260676328167301</v>
      </c>
      <c r="J5683">
        <v>0.13260676328167301</v>
      </c>
      <c r="K5683">
        <v>0.62085410625338422</v>
      </c>
      <c r="L5683">
        <v>0.44000000000000011</v>
      </c>
      <c r="M5683">
        <v>1.32606763281673</v>
      </c>
      <c r="N5683" t="str">
        <f t="shared" si="264"/>
        <v>05Qd-611,32606763281673</v>
      </c>
      <c r="O5683" t="s">
        <v>6462</v>
      </c>
      <c r="P5683">
        <v>20.42144154537765</v>
      </c>
      <c r="Q5683">
        <v>8.340123200588172</v>
      </c>
      <c r="R5683">
        <v>79.195585380857821</v>
      </c>
      <c r="S5683">
        <v>876.18252054794527</v>
      </c>
      <c r="T5683">
        <f t="shared" si="265"/>
        <v>984.13967067476892</v>
      </c>
      <c r="U5683">
        <v>1911823.5318550679</v>
      </c>
      <c r="V5683">
        <v>664238.72260068019</v>
      </c>
      <c r="W5683">
        <v>8028792.6158620734</v>
      </c>
      <c r="X5683">
        <v>36490681.328898467</v>
      </c>
      <c r="Y5683">
        <f t="shared" si="266"/>
        <v>47095536.199216291</v>
      </c>
      <c r="Z5683">
        <v>8.2957913479116269E-2</v>
      </c>
      <c r="AA5683">
        <v>2.8757230115380551E-2</v>
      </c>
      <c r="AB5683">
        <v>0.6078311619948904</v>
      </c>
      <c r="AC5683">
        <v>0.76604862146957076</v>
      </c>
      <c r="AD5683">
        <v>0.10544000000000001</v>
      </c>
      <c r="AE5683">
        <v>5.4999999999999997E-3</v>
      </c>
      <c r="AF5683">
        <v>0.41656574852881578</v>
      </c>
      <c r="AG5683">
        <v>0.21018171980145181</v>
      </c>
      <c r="AH5683">
        <v>2.0637551011469979</v>
      </c>
    </row>
    <row r="5684" spans="1:34">
      <c r="A5684" t="s">
        <v>1194</v>
      </c>
      <c r="B5684" t="s">
        <v>1289</v>
      </c>
      <c r="C5684" t="s">
        <v>6463</v>
      </c>
      <c r="D5684" t="s">
        <v>6615</v>
      </c>
      <c r="E5684" t="s">
        <v>489</v>
      </c>
      <c r="F5684" t="s">
        <v>43</v>
      </c>
      <c r="G5684" t="s">
        <v>49</v>
      </c>
      <c r="H5684" t="s">
        <v>38</v>
      </c>
      <c r="I5684">
        <v>0.1332421986567075</v>
      </c>
      <c r="J5684">
        <v>0.1332421986567075</v>
      </c>
      <c r="K5684">
        <v>0.62593758925366005</v>
      </c>
      <c r="L5684">
        <v>0.43999999999999989</v>
      </c>
      <c r="M5684">
        <v>1.332421986567075</v>
      </c>
      <c r="N5684" t="str">
        <f t="shared" si="264"/>
        <v>05Qd-611,33242198656708</v>
      </c>
      <c r="O5684" t="s">
        <v>6465</v>
      </c>
      <c r="P5684">
        <v>20.519298593132952</v>
      </c>
      <c r="Q5684">
        <v>7.6674828863359874</v>
      </c>
      <c r="R5684">
        <v>79.844029851024828</v>
      </c>
      <c r="S5684">
        <v>876.18252054794516</v>
      </c>
      <c r="T5684">
        <f t="shared" si="265"/>
        <v>984.21333187843891</v>
      </c>
      <c r="U5684">
        <v>1920984.756161429</v>
      </c>
      <c r="V5684">
        <v>1016969.283631601</v>
      </c>
      <c r="W5684">
        <v>8094531.4591174927</v>
      </c>
      <c r="X5684">
        <v>36490681.328898467</v>
      </c>
      <c r="Y5684">
        <f t="shared" si="266"/>
        <v>47523166.827808991</v>
      </c>
      <c r="Z5684">
        <v>8.3355437644242789E-2</v>
      </c>
      <c r="AA5684">
        <v>3.3795159778492803E-2</v>
      </c>
      <c r="AB5684">
        <v>0.61280801460473344</v>
      </c>
      <c r="AC5684">
        <v>0.76604862146957065</v>
      </c>
      <c r="AD5684">
        <v>0.10544000000000001</v>
      </c>
      <c r="AE5684">
        <v>5.4999999999999997E-3</v>
      </c>
      <c r="AF5684">
        <v>0.4185618805969869</v>
      </c>
      <c r="AG5684">
        <v>0.21118888487088139</v>
      </c>
      <c r="AH5684">
        <v>2.0731127520349428</v>
      </c>
    </row>
    <row r="5685" spans="1:34">
      <c r="A5685" t="s">
        <v>1194</v>
      </c>
      <c r="B5685" t="s">
        <v>1289</v>
      </c>
      <c r="C5685" t="s">
        <v>6466</v>
      </c>
      <c r="D5685" t="s">
        <v>6616</v>
      </c>
      <c r="E5685" t="s">
        <v>489</v>
      </c>
      <c r="F5685" t="s">
        <v>671</v>
      </c>
      <c r="G5685" t="s">
        <v>1179</v>
      </c>
      <c r="H5685" t="s">
        <v>38</v>
      </c>
      <c r="I5685">
        <v>1.049259728509464</v>
      </c>
      <c r="J5685">
        <v>0.1810718377731371</v>
      </c>
      <c r="K5685">
        <v>0.18107183777313701</v>
      </c>
      <c r="L5685">
        <v>0.39931497367563262</v>
      </c>
      <c r="M5685">
        <v>1.8107183777313709</v>
      </c>
      <c r="N5685" t="str">
        <f t="shared" si="264"/>
        <v>05Qd-611,81071837773137</v>
      </c>
      <c r="O5685" t="s">
        <v>6451</v>
      </c>
      <c r="P5685">
        <v>161.58599819045739</v>
      </c>
      <c r="Q5685">
        <v>11.38826857554098</v>
      </c>
      <c r="R5685">
        <v>12.728064878545799</v>
      </c>
      <c r="S5685">
        <v>795.16545483557309</v>
      </c>
      <c r="T5685">
        <f t="shared" si="265"/>
        <v>980.86778648011727</v>
      </c>
      <c r="U5685">
        <v>15127429.32825578</v>
      </c>
      <c r="V5685">
        <v>907004.46376107878</v>
      </c>
      <c r="W5685">
        <v>849031.08468362212</v>
      </c>
      <c r="X5685">
        <v>33116535.1233068</v>
      </c>
      <c r="Y5685">
        <f t="shared" si="266"/>
        <v>50000000.000007279</v>
      </c>
      <c r="Z5685">
        <v>0.65640994185127766</v>
      </c>
      <c r="AA5685">
        <v>3.9267412742715002E-2</v>
      </c>
      <c r="AB5685">
        <v>4.6177129148085437E-2</v>
      </c>
      <c r="AC5685">
        <v>0.69521519344630978</v>
      </c>
      <c r="AD5685">
        <v>0.10544000000000001</v>
      </c>
      <c r="AE5685">
        <v>5.4999999999999997E-3</v>
      </c>
      <c r="AF5685">
        <v>0.56881205583184424</v>
      </c>
      <c r="AG5685">
        <v>0.28699886287042231</v>
      </c>
      <c r="AH5685">
        <v>2.7774692964336372</v>
      </c>
    </row>
    <row r="5686" spans="1:34">
      <c r="A5686" t="s">
        <v>1194</v>
      </c>
      <c r="B5686" t="s">
        <v>1289</v>
      </c>
      <c r="C5686" t="s">
        <v>6468</v>
      </c>
      <c r="D5686" t="s">
        <v>6617</v>
      </c>
      <c r="E5686" t="s">
        <v>489</v>
      </c>
      <c r="F5686" t="s">
        <v>43</v>
      </c>
      <c r="G5686" t="s">
        <v>1179</v>
      </c>
      <c r="H5686" t="s">
        <v>38</v>
      </c>
      <c r="I5686">
        <v>1.1071126427206861</v>
      </c>
      <c r="J5686">
        <v>0.18623445083558521</v>
      </c>
      <c r="K5686">
        <v>0.1862344508355851</v>
      </c>
      <c r="L5686">
        <v>0.38276296396399601</v>
      </c>
      <c r="M5686">
        <v>1.8623445083558521</v>
      </c>
      <c r="N5686" t="str">
        <f t="shared" si="264"/>
        <v>05Qd-611,86234450835585</v>
      </c>
      <c r="O5686" t="s">
        <v>6470</v>
      </c>
      <c r="P5686">
        <v>170.49534697898559</v>
      </c>
      <c r="Q5686">
        <v>10.716946125356859</v>
      </c>
      <c r="R5686">
        <v>13.090959930641059</v>
      </c>
      <c r="S5686">
        <v>762.2050421326735</v>
      </c>
      <c r="T5686">
        <f t="shared" si="265"/>
        <v>956.50829516765702</v>
      </c>
      <c r="U5686">
        <v>15961508.677138381</v>
      </c>
      <c r="V5686">
        <v>1421431.9334504281</v>
      </c>
      <c r="W5686">
        <v>873238.15642994095</v>
      </c>
      <c r="X5686">
        <v>31743821.23298825</v>
      </c>
      <c r="Y5686">
        <f t="shared" si="266"/>
        <v>50000000.000007004</v>
      </c>
      <c r="Z5686">
        <v>0.69260234209450544</v>
      </c>
      <c r="AA5686">
        <v>4.7235958920673581E-2</v>
      </c>
      <c r="AB5686">
        <v>4.7493704122184607E-2</v>
      </c>
      <c r="AC5686">
        <v>0.66639782021415028</v>
      </c>
      <c r="AD5686">
        <v>0.10544000000000001</v>
      </c>
      <c r="AE5686">
        <v>5.4999999999999997E-3</v>
      </c>
      <c r="AF5686">
        <v>0.58502968848874926</v>
      </c>
      <c r="AG5686">
        <v>0.29518160457440251</v>
      </c>
      <c r="AH5686">
        <v>2.8534958014190042</v>
      </c>
    </row>
    <row r="5687" spans="1:34">
      <c r="A5687" t="s">
        <v>1194</v>
      </c>
      <c r="B5687" t="s">
        <v>1289</v>
      </c>
      <c r="C5687" t="s">
        <v>6471</v>
      </c>
      <c r="D5687" t="s">
        <v>6618</v>
      </c>
      <c r="E5687" t="s">
        <v>489</v>
      </c>
      <c r="F5687" t="s">
        <v>49</v>
      </c>
      <c r="G5687" t="s">
        <v>1179</v>
      </c>
      <c r="H5687" t="s">
        <v>38</v>
      </c>
      <c r="I5687">
        <v>0.13126548118604989</v>
      </c>
      <c r="J5687">
        <v>0.61012384948840015</v>
      </c>
      <c r="K5687">
        <v>0.13126548118604989</v>
      </c>
      <c r="L5687">
        <v>0.43999999999999989</v>
      </c>
      <c r="M5687">
        <v>1.3126548118604999</v>
      </c>
      <c r="N5687" t="str">
        <f t="shared" si="264"/>
        <v>05Qd-611,3126548118605</v>
      </c>
      <c r="O5687" t="s">
        <v>6473</v>
      </c>
      <c r="P5687">
        <v>20.214884102651691</v>
      </c>
      <c r="Q5687">
        <v>77.826843582695332</v>
      </c>
      <c r="R5687">
        <v>9.2270315549723865</v>
      </c>
      <c r="S5687">
        <v>876.18252054794516</v>
      </c>
      <c r="T5687">
        <f t="shared" si="265"/>
        <v>983.45127978826463</v>
      </c>
      <c r="U5687">
        <v>1892485.945974767</v>
      </c>
      <c r="V5687">
        <v>7890030.5372782713</v>
      </c>
      <c r="W5687">
        <v>615493.13931712648</v>
      </c>
      <c r="X5687">
        <v>36490681.328898467</v>
      </c>
      <c r="Y5687">
        <f t="shared" si="266"/>
        <v>46888690.951468632</v>
      </c>
      <c r="Z5687">
        <v>8.211881627708717E-2</v>
      </c>
      <c r="AA5687">
        <v>0.5973259815148535</v>
      </c>
      <c r="AB5687">
        <v>3.3475460082357751E-2</v>
      </c>
      <c r="AC5687">
        <v>0.76604862146957065</v>
      </c>
      <c r="AD5687">
        <v>0.10544000000000001</v>
      </c>
      <c r="AE5687">
        <v>5.4999999999999997E-3</v>
      </c>
      <c r="AF5687">
        <v>0.41235229691952879</v>
      </c>
      <c r="AG5687">
        <v>0.20805578767988919</v>
      </c>
      <c r="AH5687">
        <v>2.0440028964599182</v>
      </c>
    </row>
    <row r="5688" spans="1:34">
      <c r="A5688" t="s">
        <v>1194</v>
      </c>
      <c r="B5688" t="s">
        <v>1289</v>
      </c>
      <c r="C5688" t="s">
        <v>6474</v>
      </c>
      <c r="D5688" t="s">
        <v>6619</v>
      </c>
      <c r="E5688" t="s">
        <v>489</v>
      </c>
      <c r="F5688" t="s">
        <v>671</v>
      </c>
      <c r="G5688" t="s">
        <v>46</v>
      </c>
      <c r="H5688" t="s">
        <v>38</v>
      </c>
      <c r="I5688">
        <v>0.13437400254206239</v>
      </c>
      <c r="J5688">
        <v>0.13437400254206239</v>
      </c>
      <c r="K5688">
        <v>0.6349920203364996</v>
      </c>
      <c r="L5688">
        <v>0.44000000000000011</v>
      </c>
      <c r="M5688">
        <v>1.3437400254206251</v>
      </c>
      <c r="N5688" t="str">
        <f t="shared" si="264"/>
        <v>05Qd-611,34374002542063</v>
      </c>
      <c r="O5688" t="s">
        <v>6454</v>
      </c>
      <c r="P5688">
        <v>20.693596391477609</v>
      </c>
      <c r="Q5688">
        <v>8.4512713260066068</v>
      </c>
      <c r="R5688">
        <v>102.8687072945129</v>
      </c>
      <c r="S5688">
        <v>876.18252054794539</v>
      </c>
      <c r="T5688">
        <f t="shared" si="265"/>
        <v>1008.1960955599425</v>
      </c>
      <c r="U5688">
        <v>1937302.2444095239</v>
      </c>
      <c r="V5688">
        <v>673090.97658683173</v>
      </c>
      <c r="W5688">
        <v>9411851.7254275978</v>
      </c>
      <c r="X5688">
        <v>36490681.328898482</v>
      </c>
      <c r="Y5688">
        <f t="shared" si="266"/>
        <v>48512926.275322437</v>
      </c>
      <c r="Z5688">
        <v>8.4063486664315512E-2</v>
      </c>
      <c r="AA5688">
        <v>2.914047531963913E-2</v>
      </c>
      <c r="AB5688">
        <v>0.58745632589749075</v>
      </c>
      <c r="AC5688">
        <v>0.76604862146957087</v>
      </c>
      <c r="AD5688">
        <v>0.10544000000000001</v>
      </c>
      <c r="AE5688">
        <v>5.4999999999999997E-3</v>
      </c>
      <c r="AF5688">
        <v>0.42211728547244748</v>
      </c>
      <c r="AG5688">
        <v>0.212982794029169</v>
      </c>
      <c r="AH5688">
        <v>2.0897801049222409</v>
      </c>
    </row>
    <row r="5689" spans="1:34">
      <c r="A5689" t="s">
        <v>1194</v>
      </c>
      <c r="B5689" t="s">
        <v>1289</v>
      </c>
      <c r="C5689" t="s">
        <v>6476</v>
      </c>
      <c r="D5689" t="s">
        <v>6620</v>
      </c>
      <c r="E5689" t="s">
        <v>489</v>
      </c>
      <c r="F5689" t="s">
        <v>43</v>
      </c>
      <c r="G5689" t="s">
        <v>46</v>
      </c>
      <c r="H5689" t="s">
        <v>38</v>
      </c>
      <c r="I5689">
        <v>0.1350326409759153</v>
      </c>
      <c r="J5689">
        <v>0.1350326409759153</v>
      </c>
      <c r="K5689">
        <v>0.64026112780732281</v>
      </c>
      <c r="L5689">
        <v>0.43999999999999989</v>
      </c>
      <c r="M5689">
        <v>1.350326409759153</v>
      </c>
      <c r="N5689" t="str">
        <f t="shared" si="264"/>
        <v>05Qd-611,35032640975915</v>
      </c>
      <c r="O5689" t="s">
        <v>6478</v>
      </c>
      <c r="P5689">
        <v>20.795026710290951</v>
      </c>
      <c r="Q5689">
        <v>7.7705147034322186</v>
      </c>
      <c r="R5689">
        <v>103.7223027047863</v>
      </c>
      <c r="S5689">
        <v>876.18252054794516</v>
      </c>
      <c r="T5689">
        <f t="shared" si="265"/>
        <v>1008.4703646664547</v>
      </c>
      <c r="U5689">
        <v>1946797.9927836049</v>
      </c>
      <c r="V5689">
        <v>1030634.81047749</v>
      </c>
      <c r="W5689">
        <v>9489950.4363601394</v>
      </c>
      <c r="X5689">
        <v>36490681.328898467</v>
      </c>
      <c r="Y5689">
        <f t="shared" si="266"/>
        <v>48958064.568519697</v>
      </c>
      <c r="Z5689">
        <v>8.4475526509474291E-2</v>
      </c>
      <c r="AA5689">
        <v>3.4249282307705187E-2</v>
      </c>
      <c r="AB5689">
        <v>0.59233098639153681</v>
      </c>
      <c r="AC5689">
        <v>0.76604862146957065</v>
      </c>
      <c r="AD5689">
        <v>0.10544000000000001</v>
      </c>
      <c r="AE5689">
        <v>5.4999999999999997E-3</v>
      </c>
      <c r="AF5689">
        <v>0.42418630673062407</v>
      </c>
      <c r="AG5689">
        <v>0.21402673594682581</v>
      </c>
      <c r="AH5689">
        <v>2.0994794524366029</v>
      </c>
    </row>
    <row r="5690" spans="1:34">
      <c r="A5690" t="s">
        <v>1194</v>
      </c>
      <c r="B5690" t="s">
        <v>1289</v>
      </c>
      <c r="C5690" t="s">
        <v>6479</v>
      </c>
      <c r="D5690" t="s">
        <v>6621</v>
      </c>
      <c r="E5690" t="s">
        <v>489</v>
      </c>
      <c r="F5690" t="s">
        <v>49</v>
      </c>
      <c r="G5690" t="s">
        <v>46</v>
      </c>
      <c r="H5690" t="s">
        <v>38</v>
      </c>
      <c r="I5690">
        <v>0.12325472086418469</v>
      </c>
      <c r="J5690">
        <v>0.54603776691347772</v>
      </c>
      <c r="K5690">
        <v>0.12325472086418469</v>
      </c>
      <c r="L5690">
        <v>0.44</v>
      </c>
      <c r="M5690">
        <v>1.232547208641847</v>
      </c>
      <c r="N5690" t="str">
        <f t="shared" si="264"/>
        <v>05Qd-611,23254720864185</v>
      </c>
      <c r="O5690" t="s">
        <v>6481</v>
      </c>
      <c r="P5690">
        <v>18.98122701308445</v>
      </c>
      <c r="Q5690">
        <v>69.652081149513293</v>
      </c>
      <c r="R5690">
        <v>19.967264779997919</v>
      </c>
      <c r="S5690">
        <v>876.18252054794527</v>
      </c>
      <c r="T5690">
        <f t="shared" si="265"/>
        <v>984.78309349054098</v>
      </c>
      <c r="U5690">
        <v>1776992.891831958</v>
      </c>
      <c r="V5690">
        <v>7061278.8847168051</v>
      </c>
      <c r="W5690">
        <v>1826881.4726489461</v>
      </c>
      <c r="X5690">
        <v>36490681.328898467</v>
      </c>
      <c r="Y5690">
        <f t="shared" si="266"/>
        <v>47155834.578096181</v>
      </c>
      <c r="Z5690">
        <v>7.7107337637256149E-2</v>
      </c>
      <c r="AA5690">
        <v>0.53458415916582358</v>
      </c>
      <c r="AB5690">
        <v>0.1140278352317316</v>
      </c>
      <c r="AC5690">
        <v>0.76604862146957065</v>
      </c>
      <c r="AD5690">
        <v>0.10544000000000001</v>
      </c>
      <c r="AE5690">
        <v>5.4999999999999997E-3</v>
      </c>
      <c r="AF5690">
        <v>0.38718760480895731</v>
      </c>
      <c r="AG5690">
        <v>0.1953587325697328</v>
      </c>
      <c r="AH5690">
        <v>1.9260335460205369</v>
      </c>
    </row>
    <row r="5691" spans="1:34">
      <c r="A5691" t="s">
        <v>1194</v>
      </c>
      <c r="B5691" t="s">
        <v>1289</v>
      </c>
      <c r="C5691" t="s">
        <v>6482</v>
      </c>
      <c r="D5691" t="s">
        <v>6622</v>
      </c>
      <c r="E5691" t="s">
        <v>489</v>
      </c>
      <c r="F5691" t="s">
        <v>1179</v>
      </c>
      <c r="G5691" t="s">
        <v>46</v>
      </c>
      <c r="H5691" t="s">
        <v>38</v>
      </c>
      <c r="I5691">
        <v>0.13298421505708219</v>
      </c>
      <c r="J5691">
        <v>0.1329842150570823</v>
      </c>
      <c r="K5691">
        <v>0.62387372045665834</v>
      </c>
      <c r="L5691">
        <v>0.43999999999999989</v>
      </c>
      <c r="M5691">
        <v>1.3298421505708229</v>
      </c>
      <c r="N5691" t="str">
        <f t="shared" si="264"/>
        <v>05Qd-611,32984215057082</v>
      </c>
      <c r="O5691" t="s">
        <v>6484</v>
      </c>
      <c r="P5691">
        <v>20.479569118790661</v>
      </c>
      <c r="Q5691">
        <v>9.3478463458779846</v>
      </c>
      <c r="R5691">
        <v>101.0675427139787</v>
      </c>
      <c r="S5691">
        <v>876.18252054794516</v>
      </c>
      <c r="T5691">
        <f t="shared" si="265"/>
        <v>1007.0774787265925</v>
      </c>
      <c r="U5691">
        <v>1917265.344689569</v>
      </c>
      <c r="V5691">
        <v>623552.14231147035</v>
      </c>
      <c r="W5691">
        <v>9247056.2846085895</v>
      </c>
      <c r="X5691">
        <v>36490681.328898467</v>
      </c>
      <c r="Y5691">
        <f t="shared" si="266"/>
        <v>48278555.100508094</v>
      </c>
      <c r="Z5691">
        <v>8.3194044811727305E-2</v>
      </c>
      <c r="AA5691">
        <v>3.3913773388887979E-2</v>
      </c>
      <c r="AB5691">
        <v>0.57717034530488931</v>
      </c>
      <c r="AC5691">
        <v>0.76604862146957065</v>
      </c>
      <c r="AD5691">
        <v>0.10544000000000001</v>
      </c>
      <c r="AE5691">
        <v>5.4999999999999997E-3</v>
      </c>
      <c r="AF5691">
        <v>0.41775146091230031</v>
      </c>
      <c r="AG5691">
        <v>0.21077998086547539</v>
      </c>
      <c r="AH5691">
        <v>2.0693135923485979</v>
      </c>
    </row>
    <row r="5692" spans="1:34">
      <c r="A5692" t="s">
        <v>1194</v>
      </c>
      <c r="B5692" t="s">
        <v>1295</v>
      </c>
      <c r="C5692" t="s">
        <v>6457</v>
      </c>
      <c r="D5692" t="s">
        <v>6623</v>
      </c>
      <c r="E5692" t="s">
        <v>489</v>
      </c>
      <c r="F5692" t="s">
        <v>671</v>
      </c>
      <c r="G5692" t="s">
        <v>43</v>
      </c>
      <c r="H5692" t="s">
        <v>38</v>
      </c>
      <c r="I5692">
        <v>1.1787802053384839</v>
      </c>
      <c r="J5692">
        <v>0.19335768393039071</v>
      </c>
      <c r="K5692">
        <v>0.1933576839303906</v>
      </c>
      <c r="L5692">
        <v>0.36808126610464093</v>
      </c>
      <c r="M5692">
        <v>1.9335768393039059</v>
      </c>
      <c r="N5692" t="str">
        <f t="shared" si="264"/>
        <v>05Qd-611,93357683930391</v>
      </c>
      <c r="O5692" t="s">
        <v>6459</v>
      </c>
      <c r="P5692">
        <v>181.53215162212649</v>
      </c>
      <c r="Q5692">
        <v>12.160970269174189</v>
      </c>
      <c r="R5692">
        <v>11.12685581163066</v>
      </c>
      <c r="S5692">
        <v>732.96902614100725</v>
      </c>
      <c r="T5692">
        <f t="shared" si="265"/>
        <v>937.78900384393864</v>
      </c>
      <c r="U5692">
        <v>16994757.127614211</v>
      </c>
      <c r="V5692">
        <v>980624.79789239168</v>
      </c>
      <c r="W5692">
        <v>1482018.9279831829</v>
      </c>
      <c r="X5692">
        <v>30542599.14650603</v>
      </c>
      <c r="Y5692">
        <f t="shared" si="266"/>
        <v>49999999.999995813</v>
      </c>
      <c r="Z5692">
        <v>0.73743709495155041</v>
      </c>
      <c r="AA5692">
        <v>4.193173314661354E-2</v>
      </c>
      <c r="AB5692">
        <v>4.9042674833540113E-2</v>
      </c>
      <c r="AC5692">
        <v>0.64083669656416897</v>
      </c>
      <c r="AD5692">
        <v>0.10544000000000001</v>
      </c>
      <c r="AE5692">
        <v>5.4999999999999997E-3</v>
      </c>
      <c r="AF5692">
        <v>0.60740633695410673</v>
      </c>
      <c r="AG5692">
        <v>0.30647192902966908</v>
      </c>
      <c r="AH5692">
        <v>2.958395105287682</v>
      </c>
    </row>
    <row r="5693" spans="1:34">
      <c r="A5693" t="s">
        <v>1194</v>
      </c>
      <c r="B5693" t="s">
        <v>1295</v>
      </c>
      <c r="C5693" t="s">
        <v>6460</v>
      </c>
      <c r="D5693" t="s">
        <v>6624</v>
      </c>
      <c r="E5693" t="s">
        <v>489</v>
      </c>
      <c r="F5693" t="s">
        <v>671</v>
      </c>
      <c r="G5693" t="s">
        <v>49</v>
      </c>
      <c r="H5693" t="s">
        <v>38</v>
      </c>
      <c r="I5693">
        <v>0.13327919783395739</v>
      </c>
      <c r="J5693">
        <v>0.1332791978339575</v>
      </c>
      <c r="K5693">
        <v>0.62623358267165996</v>
      </c>
      <c r="L5693">
        <v>0.44000000000000011</v>
      </c>
      <c r="M5693">
        <v>1.332791978339575</v>
      </c>
      <c r="N5693" t="str">
        <f t="shared" si="264"/>
        <v>05Qd-611,33279197833957</v>
      </c>
      <c r="O5693" t="s">
        <v>6462</v>
      </c>
      <c r="P5693">
        <v>20.52499646642945</v>
      </c>
      <c r="Q5693">
        <v>8.3824150631719245</v>
      </c>
      <c r="R5693">
        <v>79.881786502339978</v>
      </c>
      <c r="S5693">
        <v>876.18252054794527</v>
      </c>
      <c r="T5693">
        <f t="shared" si="265"/>
        <v>984.97171857988667</v>
      </c>
      <c r="U5693">
        <v>1921518.1821796449</v>
      </c>
      <c r="V5693">
        <v>675933.24341967143</v>
      </c>
      <c r="W5693">
        <v>8123532.5542802215</v>
      </c>
      <c r="X5693">
        <v>36510262.43927934</v>
      </c>
      <c r="Y5693">
        <f t="shared" si="266"/>
        <v>47231246.419158876</v>
      </c>
      <c r="Z5693">
        <v>8.3378584084659119E-2</v>
      </c>
      <c r="AA5693">
        <v>2.8903054918573291E-2</v>
      </c>
      <c r="AB5693">
        <v>0.61309779930840802</v>
      </c>
      <c r="AC5693">
        <v>0.76604862146957076</v>
      </c>
      <c r="AD5693">
        <v>0.10544000000000001</v>
      </c>
      <c r="AE5693">
        <v>5.4999999999999997E-3</v>
      </c>
      <c r="AF5693">
        <v>0.41867810837892411</v>
      </c>
      <c r="AG5693">
        <v>0.21124752856682261</v>
      </c>
      <c r="AH5693">
        <v>2.0736576152853221</v>
      </c>
    </row>
    <row r="5694" spans="1:34">
      <c r="A5694" t="s">
        <v>1194</v>
      </c>
      <c r="B5694" t="s">
        <v>1295</v>
      </c>
      <c r="C5694" t="s">
        <v>6463</v>
      </c>
      <c r="D5694" t="s">
        <v>6625</v>
      </c>
      <c r="E5694" t="s">
        <v>489</v>
      </c>
      <c r="F5694" t="s">
        <v>43</v>
      </c>
      <c r="G5694" t="s">
        <v>49</v>
      </c>
      <c r="H5694" t="s">
        <v>38</v>
      </c>
      <c r="I5694">
        <v>0.1338950224586283</v>
      </c>
      <c r="J5694">
        <v>0.1338950224586283</v>
      </c>
      <c r="K5694">
        <v>0.63116017966902682</v>
      </c>
      <c r="L5694">
        <v>0.44000000000000011</v>
      </c>
      <c r="M5694">
        <v>1.338950224586283</v>
      </c>
      <c r="N5694" t="str">
        <f t="shared" si="264"/>
        <v>05Qd-611,33895022458628</v>
      </c>
      <c r="O5694" t="s">
        <v>6465</v>
      </c>
      <c r="P5694">
        <v>20.619833458628761</v>
      </c>
      <c r="Q5694">
        <v>7.7050499287556127</v>
      </c>
      <c r="R5694">
        <v>80.510218736599541</v>
      </c>
      <c r="S5694">
        <v>876.18252054794527</v>
      </c>
      <c r="T5694">
        <f t="shared" si="265"/>
        <v>985.01762267192919</v>
      </c>
      <c r="U5694">
        <v>1930396.673591435</v>
      </c>
      <c r="V5694">
        <v>1026258.4533121421</v>
      </c>
      <c r="W5694">
        <v>8187440.6106306771</v>
      </c>
      <c r="X5694">
        <v>36510262.43927934</v>
      </c>
      <c r="Y5694">
        <f t="shared" si="266"/>
        <v>47654358.176813595</v>
      </c>
      <c r="Z5694">
        <v>8.3763839894147818E-2</v>
      </c>
      <c r="AA5694">
        <v>3.396074008950193E-2</v>
      </c>
      <c r="AB5694">
        <v>0.61792105673302411</v>
      </c>
      <c r="AC5694">
        <v>0.76604862146957076</v>
      </c>
      <c r="AD5694">
        <v>0.10544000000000001</v>
      </c>
      <c r="AE5694">
        <v>5.4999999999999997E-3</v>
      </c>
      <c r="AF5694">
        <v>0.42061263599569121</v>
      </c>
      <c r="AG5694">
        <v>0.2122236105969259</v>
      </c>
      <c r="AH5694">
        <v>2.0827264711789</v>
      </c>
    </row>
    <row r="5695" spans="1:34">
      <c r="A5695" t="s">
        <v>1194</v>
      </c>
      <c r="B5695" t="s">
        <v>1295</v>
      </c>
      <c r="C5695" t="s">
        <v>6466</v>
      </c>
      <c r="D5695" t="s">
        <v>6626</v>
      </c>
      <c r="E5695" t="s">
        <v>489</v>
      </c>
      <c r="F5695" t="s">
        <v>671</v>
      </c>
      <c r="G5695" t="s">
        <v>1179</v>
      </c>
      <c r="H5695" t="s">
        <v>38</v>
      </c>
      <c r="I5695">
        <v>1.0694230697816409</v>
      </c>
      <c r="J5695">
        <v>0.18304827794448861</v>
      </c>
      <c r="K5695">
        <v>0.18304827794448861</v>
      </c>
      <c r="L5695">
        <v>0.39496315377426727</v>
      </c>
      <c r="M5695">
        <v>1.8304827794448859</v>
      </c>
      <c r="N5695" t="str">
        <f t="shared" si="264"/>
        <v>05Qd-611,83048277944489</v>
      </c>
      <c r="O5695" t="s">
        <v>6451</v>
      </c>
      <c r="P5695">
        <v>164.69115274637269</v>
      </c>
      <c r="Q5695">
        <v>11.512574109585641</v>
      </c>
      <c r="R5695">
        <v>12.866994593066311</v>
      </c>
      <c r="S5695">
        <v>786.49957181250727</v>
      </c>
      <c r="T5695">
        <f t="shared" si="265"/>
        <v>975.5702932615319</v>
      </c>
      <c r="U5695">
        <v>15418129.05857867</v>
      </c>
      <c r="V5695">
        <v>928340.04273905954</v>
      </c>
      <c r="W5695">
        <v>880329.99380549195</v>
      </c>
      <c r="X5695">
        <v>32773200.904872589</v>
      </c>
      <c r="Y5695">
        <f t="shared" si="266"/>
        <v>49999999.999995813</v>
      </c>
      <c r="Z5695">
        <v>0.66902399470432961</v>
      </c>
      <c r="AA5695">
        <v>3.9696025457559021E-2</v>
      </c>
      <c r="AB5695">
        <v>4.6681162984425643E-2</v>
      </c>
      <c r="AC5695">
        <v>0.68763858972738978</v>
      </c>
      <c r="AD5695">
        <v>0.10544000000000001</v>
      </c>
      <c r="AE5695">
        <v>5.4999999999999997E-3</v>
      </c>
      <c r="AF5695">
        <v>0.575020768412006</v>
      </c>
      <c r="AG5695">
        <v>0.29013152054201441</v>
      </c>
      <c r="AH5695">
        <v>2.8065750683989061</v>
      </c>
    </row>
    <row r="5696" spans="1:34">
      <c r="A5696" t="s">
        <v>1194</v>
      </c>
      <c r="B5696" t="s">
        <v>1295</v>
      </c>
      <c r="C5696" t="s">
        <v>6468</v>
      </c>
      <c r="D5696" t="s">
        <v>6627</v>
      </c>
      <c r="E5696" t="s">
        <v>489</v>
      </c>
      <c r="F5696" t="s">
        <v>43</v>
      </c>
      <c r="G5696" t="s">
        <v>1179</v>
      </c>
      <c r="H5696" t="s">
        <v>38</v>
      </c>
      <c r="I5696">
        <v>1.1268191759423181</v>
      </c>
      <c r="J5696">
        <v>0.1881650430068863</v>
      </c>
      <c r="K5696">
        <v>0.1881650430068863</v>
      </c>
      <c r="L5696">
        <v>0.37850116811277251</v>
      </c>
      <c r="M5696">
        <v>1.881650430068863</v>
      </c>
      <c r="N5696" t="str">
        <f t="shared" si="264"/>
        <v>05Qd-611,88165043006886</v>
      </c>
      <c r="O5696" t="s">
        <v>6470</v>
      </c>
      <c r="P5696">
        <v>173.53015309511699</v>
      </c>
      <c r="Q5696">
        <v>10.828042929396281</v>
      </c>
      <c r="R5696">
        <v>13.226666856204609</v>
      </c>
      <c r="S5696">
        <v>753.71842615316041</v>
      </c>
      <c r="T5696">
        <f t="shared" si="265"/>
        <v>951.30328903387829</v>
      </c>
      <c r="U5696">
        <v>16245622.496162631</v>
      </c>
      <c r="V5696">
        <v>1442219.1539146041</v>
      </c>
      <c r="W5696">
        <v>904937.93771114713</v>
      </c>
      <c r="X5696">
        <v>31407220.412207071</v>
      </c>
      <c r="Y5696">
        <f t="shared" si="266"/>
        <v>49999999.999995455</v>
      </c>
      <c r="Z5696">
        <v>0.70493061885442432</v>
      </c>
      <c r="AA5696">
        <v>4.7725628646586242E-2</v>
      </c>
      <c r="AB5696">
        <v>4.7986045753676487E-2</v>
      </c>
      <c r="AC5696">
        <v>0.65897795013048088</v>
      </c>
      <c r="AD5696">
        <v>0.10544000000000001</v>
      </c>
      <c r="AE5696">
        <v>5.4999999999999997E-3</v>
      </c>
      <c r="AF5696">
        <v>0.59109437593786285</v>
      </c>
      <c r="AG5696">
        <v>0.29824159316591492</v>
      </c>
      <c r="AH5696">
        <v>2.8819263991726412</v>
      </c>
    </row>
    <row r="5697" spans="1:34">
      <c r="A5697" t="s">
        <v>1194</v>
      </c>
      <c r="B5697" t="s">
        <v>1295</v>
      </c>
      <c r="C5697" t="s">
        <v>6471</v>
      </c>
      <c r="D5697" t="s">
        <v>6628</v>
      </c>
      <c r="E5697" t="s">
        <v>489</v>
      </c>
      <c r="F5697" t="s">
        <v>49</v>
      </c>
      <c r="G5697" t="s">
        <v>1179</v>
      </c>
      <c r="H5697" t="s">
        <v>38</v>
      </c>
      <c r="I5697">
        <v>0.13201181688988189</v>
      </c>
      <c r="J5697">
        <v>0.61609453511905521</v>
      </c>
      <c r="K5697">
        <v>0.13201181688988189</v>
      </c>
      <c r="L5697">
        <v>0.43999999999999989</v>
      </c>
      <c r="M5697">
        <v>1.3201181688988191</v>
      </c>
      <c r="N5697" t="str">
        <f t="shared" si="264"/>
        <v>05Qd-611,32011816889882</v>
      </c>
      <c r="O5697" t="s">
        <v>6473</v>
      </c>
      <c r="P5697">
        <v>20.329819801041811</v>
      </c>
      <c r="Q5697">
        <v>78.588458813845662</v>
      </c>
      <c r="R5697">
        <v>9.2794936571765394</v>
      </c>
      <c r="S5697">
        <v>876.18252054794516</v>
      </c>
      <c r="T5697">
        <f t="shared" si="265"/>
        <v>984.38029282000912</v>
      </c>
      <c r="U5697">
        <v>1903246.046937481</v>
      </c>
      <c r="V5697">
        <v>7992008.3352953624</v>
      </c>
      <c r="W5697">
        <v>634881.48181412881</v>
      </c>
      <c r="X5697">
        <v>36510262.439279333</v>
      </c>
      <c r="Y5697">
        <f t="shared" si="266"/>
        <v>47040398.303326309</v>
      </c>
      <c r="Z5697">
        <v>8.2585718953938972E-2</v>
      </c>
      <c r="AA5697">
        <v>0.60317142692341807</v>
      </c>
      <c r="AB5697">
        <v>3.3665791392889062E-2</v>
      </c>
      <c r="AC5697">
        <v>0.76604862146957065</v>
      </c>
      <c r="AD5697">
        <v>0.10544000000000001</v>
      </c>
      <c r="AE5697">
        <v>5.4999999999999997E-3</v>
      </c>
      <c r="AF5697">
        <v>0.41469680698392208</v>
      </c>
      <c r="AG5697">
        <v>0.20923872977046279</v>
      </c>
      <c r="AH5697">
        <v>2.0549937056532039</v>
      </c>
    </row>
    <row r="5698" spans="1:34">
      <c r="A5698" t="s">
        <v>1194</v>
      </c>
      <c r="B5698" t="s">
        <v>1295</v>
      </c>
      <c r="C5698" t="s">
        <v>6474</v>
      </c>
      <c r="D5698" t="s">
        <v>6629</v>
      </c>
      <c r="E5698" t="s">
        <v>489</v>
      </c>
      <c r="F5698" t="s">
        <v>671</v>
      </c>
      <c r="G5698" t="s">
        <v>46</v>
      </c>
      <c r="H5698" t="s">
        <v>38</v>
      </c>
      <c r="I5698">
        <v>0.13628038756446439</v>
      </c>
      <c r="J5698">
        <v>0.13628038756446451</v>
      </c>
      <c r="K5698">
        <v>0.65024310051571577</v>
      </c>
      <c r="L5698">
        <v>0.44000000000000011</v>
      </c>
      <c r="M5698">
        <v>1.362803875644645</v>
      </c>
      <c r="N5698" t="str">
        <f t="shared" ref="N5698:N5761" si="267">_xlfn.CONCAT(A5698,M5698)</f>
        <v>05Qd-611,36280387564465</v>
      </c>
      <c r="O5698" t="s">
        <v>6454</v>
      </c>
      <c r="P5698">
        <v>20.987179684927519</v>
      </c>
      <c r="Q5698">
        <v>8.571170836115428</v>
      </c>
      <c r="R5698">
        <v>105.339382283546</v>
      </c>
      <c r="S5698">
        <v>876.18252054794527</v>
      </c>
      <c r="T5698">
        <f t="shared" ref="T5698:T5761" si="268">SUM(P5698:S5698)</f>
        <v>1011.0802533525342</v>
      </c>
      <c r="U5698">
        <v>1964787.0548098991</v>
      </c>
      <c r="V5698">
        <v>691153.95258980535</v>
      </c>
      <c r="W5698">
        <v>9637903.2358439397</v>
      </c>
      <c r="X5698">
        <v>36510262.43927934</v>
      </c>
      <c r="Y5698">
        <f t="shared" ref="Y5698:Y5761" si="269">SUM(U5698:X5698)</f>
        <v>48804106.682522982</v>
      </c>
      <c r="Z5698">
        <v>8.5256108517322959E-2</v>
      </c>
      <c r="AA5698">
        <v>2.9553895807561611E-2</v>
      </c>
      <c r="AB5698">
        <v>0.6015657056079674</v>
      </c>
      <c r="AC5698">
        <v>0.76604862146957076</v>
      </c>
      <c r="AD5698">
        <v>0.10544000000000001</v>
      </c>
      <c r="AE5698">
        <v>5.4999999999999997E-3</v>
      </c>
      <c r="AF5698">
        <v>0.42810592952187793</v>
      </c>
      <c r="AG5698">
        <v>0.21600441428967621</v>
      </c>
      <c r="AH5698">
        <v>2.1178542194561989</v>
      </c>
    </row>
    <row r="5699" spans="1:34">
      <c r="A5699" t="s">
        <v>1194</v>
      </c>
      <c r="B5699" t="s">
        <v>1295</v>
      </c>
      <c r="C5699" t="s">
        <v>6476</v>
      </c>
      <c r="D5699" t="s">
        <v>6630</v>
      </c>
      <c r="E5699" t="s">
        <v>489</v>
      </c>
      <c r="F5699" t="s">
        <v>43</v>
      </c>
      <c r="G5699" t="s">
        <v>46</v>
      </c>
      <c r="H5699" t="s">
        <v>38</v>
      </c>
      <c r="I5699">
        <v>0.13693433732035909</v>
      </c>
      <c r="J5699">
        <v>0.13693433732035909</v>
      </c>
      <c r="K5699">
        <v>0.65547469856287288</v>
      </c>
      <c r="L5699">
        <v>0.44000000000000011</v>
      </c>
      <c r="M5699">
        <v>1.3693433732035909</v>
      </c>
      <c r="N5699" t="str">
        <f t="shared" si="267"/>
        <v>05Qd-611,36934337320359</v>
      </c>
      <c r="O5699" t="s">
        <v>6478</v>
      </c>
      <c r="P5699">
        <v>21.0878879473353</v>
      </c>
      <c r="Q5699">
        <v>7.8799486839806629</v>
      </c>
      <c r="R5699">
        <v>106.1869011671854</v>
      </c>
      <c r="S5699">
        <v>876.18252054794527</v>
      </c>
      <c r="T5699">
        <f t="shared" si="268"/>
        <v>1011.3372583464466</v>
      </c>
      <c r="U5699">
        <v>1974215.2053885739</v>
      </c>
      <c r="V5699">
        <v>1049553.7372730679</v>
      </c>
      <c r="W5699">
        <v>9715445.9820989016</v>
      </c>
      <c r="X5699">
        <v>36510262.43927934</v>
      </c>
      <c r="Y5699">
        <f t="shared" si="269"/>
        <v>49249477.364039883</v>
      </c>
      <c r="Z5699">
        <v>8.5665215156582111E-2</v>
      </c>
      <c r="AA5699">
        <v>3.4731622980994713E-2</v>
      </c>
      <c r="AB5699">
        <v>0.60640566464513257</v>
      </c>
      <c r="AC5699">
        <v>0.76604862146957076</v>
      </c>
      <c r="AD5699">
        <v>0.10544000000000001</v>
      </c>
      <c r="AE5699">
        <v>5.4999999999999997E-3</v>
      </c>
      <c r="AF5699">
        <v>0.43016022194877213</v>
      </c>
      <c r="AG5699">
        <v>0.2170409246527692</v>
      </c>
      <c r="AH5699">
        <v>2.1274845198051322</v>
      </c>
    </row>
    <row r="5700" spans="1:34">
      <c r="A5700" t="s">
        <v>1194</v>
      </c>
      <c r="B5700" t="s">
        <v>1295</v>
      </c>
      <c r="C5700" t="s">
        <v>6479</v>
      </c>
      <c r="D5700" t="s">
        <v>6631</v>
      </c>
      <c r="E5700" t="s">
        <v>489</v>
      </c>
      <c r="F5700" t="s">
        <v>49</v>
      </c>
      <c r="G5700" t="s">
        <v>46</v>
      </c>
      <c r="H5700" t="s">
        <v>38</v>
      </c>
      <c r="I5700">
        <v>0.124052273772952</v>
      </c>
      <c r="J5700">
        <v>0.55241819018361593</v>
      </c>
      <c r="K5700">
        <v>0.124052273772952</v>
      </c>
      <c r="L5700">
        <v>0.44</v>
      </c>
      <c r="M5700">
        <v>1.24052273772952</v>
      </c>
      <c r="N5700" t="str">
        <f t="shared" si="267"/>
        <v>05Qd-611,24052273772952</v>
      </c>
      <c r="O5700" t="s">
        <v>6481</v>
      </c>
      <c r="P5700">
        <v>19.1040501610346</v>
      </c>
      <c r="Q5700">
        <v>70.465962141467344</v>
      </c>
      <c r="R5700">
        <v>20.096468351218221</v>
      </c>
      <c r="S5700">
        <v>876.18252054794527</v>
      </c>
      <c r="T5700">
        <f t="shared" si="268"/>
        <v>985.84900120166549</v>
      </c>
      <c r="U5700">
        <v>1788491.4035303539</v>
      </c>
      <c r="V5700">
        <v>7165995.6854885723</v>
      </c>
      <c r="W5700">
        <v>1838702.8018626941</v>
      </c>
      <c r="X5700">
        <v>36510262.43927934</v>
      </c>
      <c r="Y5700">
        <f t="shared" si="269"/>
        <v>47303452.330160961</v>
      </c>
      <c r="Z5700">
        <v>7.7606281458545201E-2</v>
      </c>
      <c r="AA5700">
        <v>0.5408307476175146</v>
      </c>
      <c r="AB5700">
        <v>0.1147656830888511</v>
      </c>
      <c r="AC5700">
        <v>0.76604862146957065</v>
      </c>
      <c r="AD5700">
        <v>0.10544000000000001</v>
      </c>
      <c r="AE5700">
        <v>5.4999999999999997E-3</v>
      </c>
      <c r="AF5700">
        <v>0.38969300661660322</v>
      </c>
      <c r="AG5700">
        <v>0.1966228539301289</v>
      </c>
      <c r="AH5700">
        <v>1.9377785982762521</v>
      </c>
    </row>
    <row r="5701" spans="1:34">
      <c r="A5701" t="s">
        <v>1194</v>
      </c>
      <c r="B5701" t="s">
        <v>1295</v>
      </c>
      <c r="C5701" t="s">
        <v>6482</v>
      </c>
      <c r="D5701" t="s">
        <v>6632</v>
      </c>
      <c r="E5701" t="s">
        <v>489</v>
      </c>
      <c r="F5701" t="s">
        <v>1179</v>
      </c>
      <c r="G5701" t="s">
        <v>46</v>
      </c>
      <c r="H5701" t="s">
        <v>38</v>
      </c>
      <c r="I5701">
        <v>0.13493527305911751</v>
      </c>
      <c r="J5701">
        <v>0.13493527305911751</v>
      </c>
      <c r="K5701">
        <v>0.63948218447294036</v>
      </c>
      <c r="L5701">
        <v>0.43999999999999989</v>
      </c>
      <c r="M5701">
        <v>1.349352730591175</v>
      </c>
      <c r="N5701" t="str">
        <f t="shared" si="267"/>
        <v>05Qd-611,34935273059117</v>
      </c>
      <c r="O5701" t="s">
        <v>6484</v>
      </c>
      <c r="P5701">
        <v>20.780032051104101</v>
      </c>
      <c r="Q5701">
        <v>9.4849918740678714</v>
      </c>
      <c r="R5701">
        <v>103.5961138846163</v>
      </c>
      <c r="S5701">
        <v>876.18252054794516</v>
      </c>
      <c r="T5701">
        <f t="shared" si="268"/>
        <v>1010.0436583577334</v>
      </c>
      <c r="U5701">
        <v>1945394.216158831</v>
      </c>
      <c r="V5701">
        <v>648941.19425859291</v>
      </c>
      <c r="W5701">
        <v>9478404.9382579215</v>
      </c>
      <c r="X5701">
        <v>36510262.439279333</v>
      </c>
      <c r="Y5701">
        <f t="shared" si="269"/>
        <v>48583002.787954681</v>
      </c>
      <c r="Z5701">
        <v>8.4414613785134623E-2</v>
      </c>
      <c r="AA5701">
        <v>3.4411334237904517E-2</v>
      </c>
      <c r="AB5701">
        <v>0.59161035499044279</v>
      </c>
      <c r="AC5701">
        <v>0.76604862146957065</v>
      </c>
      <c r="AD5701">
        <v>0.10544000000000001</v>
      </c>
      <c r="AE5701">
        <v>5.4999999999999997E-3</v>
      </c>
      <c r="AF5701">
        <v>0.42388043892916499</v>
      </c>
      <c r="AG5701">
        <v>0.21387240779870129</v>
      </c>
      <c r="AH5701">
        <v>2.098045577319041</v>
      </c>
    </row>
    <row r="5702" spans="1:34">
      <c r="A5702" t="s">
        <v>1194</v>
      </c>
      <c r="B5702" t="s">
        <v>1195</v>
      </c>
      <c r="C5702" t="s">
        <v>6633</v>
      </c>
      <c r="D5702" t="s">
        <v>6634</v>
      </c>
      <c r="E5702" t="s">
        <v>489</v>
      </c>
      <c r="F5702" t="s">
        <v>672</v>
      </c>
      <c r="G5702" t="s">
        <v>1125</v>
      </c>
      <c r="H5702" t="s">
        <v>38</v>
      </c>
      <c r="I5702">
        <v>0.88227265519310172</v>
      </c>
      <c r="J5702">
        <v>0.46229567827718182</v>
      </c>
      <c r="K5702">
        <v>3</v>
      </c>
      <c r="L5702">
        <v>0.27838844930153411</v>
      </c>
      <c r="M5702">
        <v>4.6229567827718183</v>
      </c>
      <c r="N5702" t="str">
        <f t="shared" si="267"/>
        <v>05Qd-614,62295678277182</v>
      </c>
      <c r="O5702" t="s">
        <v>6635</v>
      </c>
      <c r="P5702">
        <v>135.86998889973771</v>
      </c>
      <c r="Q5702">
        <v>29.503042363257709</v>
      </c>
      <c r="R5702">
        <v>75.000000000000014</v>
      </c>
      <c r="S5702">
        <v>554.36157545557262</v>
      </c>
      <c r="T5702">
        <f t="shared" si="268"/>
        <v>794.7346067185681</v>
      </c>
      <c r="U5702">
        <v>12719936.61535619</v>
      </c>
      <c r="V5702">
        <v>5889918.9645489119</v>
      </c>
      <c r="W5702">
        <v>8274000.3223070651</v>
      </c>
      <c r="X5702">
        <v>23116144.09779676</v>
      </c>
      <c r="Y5702">
        <f t="shared" si="269"/>
        <v>50000000.000008926</v>
      </c>
      <c r="Z5702">
        <v>0.55194393395329167</v>
      </c>
      <c r="AA5702">
        <v>0.13295472307875339</v>
      </c>
      <c r="AB5702">
        <v>0.21796463297412441</v>
      </c>
      <c r="AC5702">
        <v>0.48467974504657191</v>
      </c>
      <c r="AD5702">
        <v>0.106573</v>
      </c>
      <c r="AE5702">
        <v>5.4999999999999997E-3</v>
      </c>
      <c r="AF5702">
        <v>1.452237732807901</v>
      </c>
      <c r="AG5702">
        <v>1.6480840930581531</v>
      </c>
      <c r="AH5702">
        <v>7.8353516086378727</v>
      </c>
    </row>
    <row r="5703" spans="1:34">
      <c r="A5703" t="s">
        <v>1194</v>
      </c>
      <c r="B5703" t="s">
        <v>1208</v>
      </c>
      <c r="C5703" t="s">
        <v>6633</v>
      </c>
      <c r="D5703" t="s">
        <v>6636</v>
      </c>
      <c r="E5703" t="s">
        <v>489</v>
      </c>
      <c r="F5703" t="s">
        <v>672</v>
      </c>
      <c r="G5703" t="s">
        <v>1125</v>
      </c>
      <c r="H5703" t="s">
        <v>38</v>
      </c>
      <c r="I5703">
        <v>0.88841698191858975</v>
      </c>
      <c r="J5703">
        <v>0.4628269952961741</v>
      </c>
      <c r="K5703">
        <v>3</v>
      </c>
      <c r="L5703">
        <v>0.27702597574697729</v>
      </c>
      <c r="M5703">
        <v>4.6282699529617419</v>
      </c>
      <c r="N5703" t="str">
        <f t="shared" si="267"/>
        <v>05Qd-614,62826995296174</v>
      </c>
      <c r="O5703" t="s">
        <v>6635</v>
      </c>
      <c r="P5703">
        <v>136.81621521546279</v>
      </c>
      <c r="Q5703">
        <v>29.536950247878359</v>
      </c>
      <c r="R5703">
        <v>75.000000000000014</v>
      </c>
      <c r="S5703">
        <v>551.64844928918296</v>
      </c>
      <c r="T5703">
        <f t="shared" si="268"/>
        <v>793.00161475252412</v>
      </c>
      <c r="U5703">
        <v>12808520.84839597</v>
      </c>
      <c r="V5703">
        <v>5896688.2560076006</v>
      </c>
      <c r="W5703">
        <v>8288516.8958034059</v>
      </c>
      <c r="X5703">
        <v>23006273.999787319</v>
      </c>
      <c r="Y5703">
        <f t="shared" si="269"/>
        <v>49999999.999994293</v>
      </c>
      <c r="Z5703">
        <v>0.55578778408782625</v>
      </c>
      <c r="AA5703">
        <v>0.13310752811338061</v>
      </c>
      <c r="AB5703">
        <v>0.21796463297412441</v>
      </c>
      <c r="AC5703">
        <v>0.48230765189144248</v>
      </c>
      <c r="AD5703">
        <v>0.106573</v>
      </c>
      <c r="AE5703">
        <v>5.4999999999999997E-3</v>
      </c>
      <c r="AF5703">
        <v>1.453906791506306</v>
      </c>
      <c r="AG5703">
        <v>0.73358078754443612</v>
      </c>
      <c r="AH5703">
        <v>6.927830532012484</v>
      </c>
    </row>
    <row r="5704" spans="1:34">
      <c r="A5704" t="s">
        <v>1194</v>
      </c>
      <c r="B5704" t="s">
        <v>1214</v>
      </c>
      <c r="C5704" t="s">
        <v>6633</v>
      </c>
      <c r="D5704" t="s">
        <v>6637</v>
      </c>
      <c r="E5704" t="s">
        <v>489</v>
      </c>
      <c r="F5704" t="s">
        <v>672</v>
      </c>
      <c r="G5704" t="s">
        <v>1125</v>
      </c>
      <c r="H5704" t="s">
        <v>38</v>
      </c>
      <c r="I5704">
        <v>0.87012088985564873</v>
      </c>
      <c r="J5704">
        <v>0.46122208256880698</v>
      </c>
      <c r="K5704">
        <v>3</v>
      </c>
      <c r="L5704">
        <v>0.28087785326361392</v>
      </c>
      <c r="M5704">
        <v>4.6122208256880697</v>
      </c>
      <c r="N5704" t="str">
        <f t="shared" si="267"/>
        <v>05Qd-614,61222082568807</v>
      </c>
      <c r="O5704" t="s">
        <v>6635</v>
      </c>
      <c r="P5704">
        <v>133.99861703776989</v>
      </c>
      <c r="Q5704">
        <v>29.43452703604714</v>
      </c>
      <c r="R5704">
        <v>75.000000000000014</v>
      </c>
      <c r="S5704">
        <v>559.31878508774798</v>
      </c>
      <c r="T5704">
        <f t="shared" si="268"/>
        <v>797.75192916156504</v>
      </c>
      <c r="U5704">
        <v>12544741.69806245</v>
      </c>
      <c r="V5704">
        <v>5876240.7235007146</v>
      </c>
      <c r="W5704">
        <v>8272687.6503671054</v>
      </c>
      <c r="X5704">
        <v>23306329.92808586</v>
      </c>
      <c r="Y5704">
        <f t="shared" si="269"/>
        <v>50000000.000016123</v>
      </c>
      <c r="Z5704">
        <v>0.54434186998207734</v>
      </c>
      <c r="AA5704">
        <v>0.1326459604689936</v>
      </c>
      <c r="AB5704">
        <v>0.21796463297412441</v>
      </c>
      <c r="AC5704">
        <v>0.489013846122554</v>
      </c>
      <c r="AD5704">
        <v>0.106573</v>
      </c>
      <c r="AE5704">
        <v>5.4999999999999997E-3</v>
      </c>
      <c r="AF5704">
        <v>1.44886518084442</v>
      </c>
      <c r="AG5704">
        <v>0.7310370008715591</v>
      </c>
      <c r="AH5704">
        <v>6.9041960074040487</v>
      </c>
    </row>
    <row r="5705" spans="1:34">
      <c r="A5705" t="s">
        <v>1194</v>
      </c>
      <c r="B5705" t="s">
        <v>1220</v>
      </c>
      <c r="C5705" t="s">
        <v>6633</v>
      </c>
      <c r="D5705" t="s">
        <v>6638</v>
      </c>
      <c r="E5705" t="s">
        <v>489</v>
      </c>
      <c r="F5705" t="s">
        <v>672</v>
      </c>
      <c r="G5705" t="s">
        <v>1125</v>
      </c>
      <c r="H5705" t="s">
        <v>38</v>
      </c>
      <c r="I5705">
        <v>0.85504336851153051</v>
      </c>
      <c r="J5705">
        <v>0.45990352331563028</v>
      </c>
      <c r="K5705">
        <v>3</v>
      </c>
      <c r="L5705">
        <v>0.28408834132914279</v>
      </c>
      <c r="M5705">
        <v>4.5990352331563038</v>
      </c>
      <c r="N5705" t="str">
        <f t="shared" si="267"/>
        <v>05Qd-614,5990352331563</v>
      </c>
      <c r="O5705" t="s">
        <v>6635</v>
      </c>
      <c r="P5705">
        <v>131.67667875077569</v>
      </c>
      <c r="Q5705">
        <v>29.350378489277439</v>
      </c>
      <c r="R5705">
        <v>75.000000000000014</v>
      </c>
      <c r="S5705">
        <v>565.71190673648493</v>
      </c>
      <c r="T5705">
        <f t="shared" si="268"/>
        <v>801.73896397653812</v>
      </c>
      <c r="U5705">
        <v>12327365.45423918</v>
      </c>
      <c r="V5705">
        <v>5859441.502750678</v>
      </c>
      <c r="W5705">
        <v>8256110.3162180018</v>
      </c>
      <c r="X5705">
        <v>23557082.726777241</v>
      </c>
      <c r="Y5705">
        <f t="shared" si="269"/>
        <v>49999999.999985099</v>
      </c>
      <c r="Z5705">
        <v>0.53490947241659237</v>
      </c>
      <c r="AA5705">
        <v>0.13226674714599149</v>
      </c>
      <c r="AB5705">
        <v>0.21796463297412441</v>
      </c>
      <c r="AC5705">
        <v>0.4946033687517426</v>
      </c>
      <c r="AD5705">
        <v>0.106573</v>
      </c>
      <c r="AE5705">
        <v>5.4999999999999997E-3</v>
      </c>
      <c r="AF5705">
        <v>1.444723109892033</v>
      </c>
      <c r="AG5705">
        <v>0.72894708445527412</v>
      </c>
      <c r="AH5705">
        <v>6.8847784275036101</v>
      </c>
    </row>
    <row r="5706" spans="1:34">
      <c r="A5706" t="s">
        <v>1194</v>
      </c>
      <c r="B5706" t="s">
        <v>1226</v>
      </c>
      <c r="C5706" t="s">
        <v>6633</v>
      </c>
      <c r="D5706" t="s">
        <v>6639</v>
      </c>
      <c r="E5706" t="s">
        <v>489</v>
      </c>
      <c r="F5706" t="s">
        <v>672</v>
      </c>
      <c r="G5706" t="s">
        <v>1125</v>
      </c>
      <c r="H5706" t="s">
        <v>38</v>
      </c>
      <c r="I5706">
        <v>0.86569018535729036</v>
      </c>
      <c r="J5706">
        <v>0.46084094044237339</v>
      </c>
      <c r="K5706">
        <v>3</v>
      </c>
      <c r="L5706">
        <v>0.28187827862407022</v>
      </c>
      <c r="M5706">
        <v>4.6084094044237336</v>
      </c>
      <c r="N5706" t="str">
        <f t="shared" si="267"/>
        <v>05Qd-614,60840940442373</v>
      </c>
      <c r="O5706" t="s">
        <v>6635</v>
      </c>
      <c r="P5706">
        <v>133.3162885450227</v>
      </c>
      <c r="Q5706">
        <v>29.410203096129511</v>
      </c>
      <c r="R5706">
        <v>75.000000000000014</v>
      </c>
      <c r="S5706">
        <v>561.31095602853145</v>
      </c>
      <c r="T5706">
        <f t="shared" si="268"/>
        <v>799.03744766968362</v>
      </c>
      <c r="U5706">
        <v>12480863.16794054</v>
      </c>
      <c r="V5706">
        <v>5871384.7485388992</v>
      </c>
      <c r="W5706">
        <v>8255653.5681198984</v>
      </c>
      <c r="X5706">
        <v>23392098.515416771</v>
      </c>
      <c r="Y5706">
        <f t="shared" si="269"/>
        <v>50000000.000016108</v>
      </c>
      <c r="Z5706">
        <v>0.54157005057158769</v>
      </c>
      <c r="AA5706">
        <v>0.1325363452416515</v>
      </c>
      <c r="AB5706">
        <v>0.21796463297412441</v>
      </c>
      <c r="AC5706">
        <v>0.49075560627769221</v>
      </c>
      <c r="AD5706">
        <v>0.106573</v>
      </c>
      <c r="AE5706">
        <v>5.4999999999999997E-3</v>
      </c>
      <c r="AF5706">
        <v>1.4476678757352051</v>
      </c>
      <c r="AG5706">
        <v>1.6428979526770611</v>
      </c>
      <c r="AH5706">
        <v>7.8110482328360007</v>
      </c>
    </row>
    <row r="5707" spans="1:34">
      <c r="A5707" t="s">
        <v>1232</v>
      </c>
      <c r="B5707" t="s">
        <v>1233</v>
      </c>
      <c r="C5707" t="s">
        <v>6640</v>
      </c>
      <c r="D5707" t="s">
        <v>6641</v>
      </c>
      <c r="E5707" t="s">
        <v>489</v>
      </c>
      <c r="F5707" t="s">
        <v>672</v>
      </c>
      <c r="G5707" t="s">
        <v>1125</v>
      </c>
      <c r="H5707" t="s">
        <v>38</v>
      </c>
      <c r="I5707">
        <v>0.85963658433580892</v>
      </c>
      <c r="J5707">
        <v>0.46031075210829991</v>
      </c>
      <c r="K5707">
        <v>3</v>
      </c>
      <c r="L5707">
        <v>0.28316018463889048</v>
      </c>
      <c r="M5707">
        <v>4.6031075210829986</v>
      </c>
      <c r="N5707" t="str">
        <f t="shared" si="267"/>
        <v>05Vd-614,603107521083</v>
      </c>
      <c r="O5707" t="s">
        <v>6635</v>
      </c>
      <c r="P5707">
        <v>132.38403398771459</v>
      </c>
      <c r="Q5707">
        <v>29.3763672425499</v>
      </c>
      <c r="R5707">
        <v>75.000000000000014</v>
      </c>
      <c r="S5707">
        <v>563.86364612664681</v>
      </c>
      <c r="T5707">
        <f t="shared" si="268"/>
        <v>800.62404735691132</v>
      </c>
      <c r="U5707">
        <v>12393586.949149599</v>
      </c>
      <c r="V5707">
        <v>5864629.8371902145</v>
      </c>
      <c r="W5707">
        <v>8249995.6324633202</v>
      </c>
      <c r="X5707">
        <v>23491787.581183709</v>
      </c>
      <c r="Y5707">
        <f t="shared" si="269"/>
        <v>49999999.999986842</v>
      </c>
      <c r="Z5707">
        <v>0.53778295783703067</v>
      </c>
      <c r="AA5707">
        <v>0.1323838648131106</v>
      </c>
      <c r="AB5707">
        <v>0.21796463297412441</v>
      </c>
      <c r="AC5707">
        <v>0.49298742976747989</v>
      </c>
      <c r="AD5707">
        <v>0.106573</v>
      </c>
      <c r="AE5707">
        <v>5.4999999999999997E-3</v>
      </c>
      <c r="AF5707">
        <v>1.4460023626438741</v>
      </c>
      <c r="AG5707">
        <v>1.641007831266089</v>
      </c>
      <c r="AH5707">
        <v>7.802190714992963</v>
      </c>
    </row>
    <row r="5708" spans="1:34">
      <c r="A5708" t="s">
        <v>1194</v>
      </c>
      <c r="B5708" t="s">
        <v>1242</v>
      </c>
      <c r="C5708" t="s">
        <v>6633</v>
      </c>
      <c r="D5708" t="s">
        <v>6642</v>
      </c>
      <c r="E5708" t="s">
        <v>489</v>
      </c>
      <c r="F5708" t="s">
        <v>672</v>
      </c>
      <c r="G5708" t="s">
        <v>1125</v>
      </c>
      <c r="H5708" t="s">
        <v>38</v>
      </c>
      <c r="I5708">
        <v>0.86128180297976076</v>
      </c>
      <c r="J5708">
        <v>0.46044880130498828</v>
      </c>
      <c r="K5708">
        <v>3</v>
      </c>
      <c r="L5708">
        <v>0.28275740876513461</v>
      </c>
      <c r="M5708">
        <v>4.6044880130498838</v>
      </c>
      <c r="N5708" t="str">
        <f t="shared" si="267"/>
        <v>05Qd-614,60448801304988</v>
      </c>
      <c r="O5708" t="s">
        <v>6635</v>
      </c>
      <c r="P5708">
        <v>132.63739765888309</v>
      </c>
      <c r="Q5708">
        <v>29.385177342859059</v>
      </c>
      <c r="R5708">
        <v>75.000000000000014</v>
      </c>
      <c r="S5708">
        <v>563.06158889873018</v>
      </c>
      <c r="T5708">
        <f t="shared" si="268"/>
        <v>800.08416390047228</v>
      </c>
      <c r="U5708">
        <v>12417306.46119193</v>
      </c>
      <c r="V5708">
        <v>5866388.6651867172</v>
      </c>
      <c r="W5708">
        <v>8263030.0648266524</v>
      </c>
      <c r="X5708">
        <v>23453274.808812018</v>
      </c>
      <c r="Y5708">
        <f t="shared" si="269"/>
        <v>50000000.000017315</v>
      </c>
      <c r="Z5708">
        <v>0.53881219573215433</v>
      </c>
      <c r="AA5708">
        <v>0.1324235673099744</v>
      </c>
      <c r="AB5708">
        <v>0.21796463297412441</v>
      </c>
      <c r="AC5708">
        <v>0.49228618907918009</v>
      </c>
      <c r="AD5708">
        <v>0.106573</v>
      </c>
      <c r="AE5708">
        <v>5.4999999999999997E-3</v>
      </c>
      <c r="AF5708">
        <v>1.446436025041848</v>
      </c>
      <c r="AG5708">
        <v>0.72981135006840658</v>
      </c>
      <c r="AH5708">
        <v>6.8928083881601392</v>
      </c>
    </row>
    <row r="5709" spans="1:34">
      <c r="A5709" t="s">
        <v>1194</v>
      </c>
      <c r="B5709" t="s">
        <v>1248</v>
      </c>
      <c r="C5709" t="s">
        <v>6633</v>
      </c>
      <c r="D5709" t="s">
        <v>6643</v>
      </c>
      <c r="E5709" t="s">
        <v>489</v>
      </c>
      <c r="F5709" t="s">
        <v>672</v>
      </c>
      <c r="G5709" t="s">
        <v>1125</v>
      </c>
      <c r="H5709" t="s">
        <v>38</v>
      </c>
      <c r="I5709">
        <v>0.88834220752047144</v>
      </c>
      <c r="J5709">
        <v>0.46282046446828479</v>
      </c>
      <c r="K5709">
        <v>3</v>
      </c>
      <c r="L5709">
        <v>0.2770419726940917</v>
      </c>
      <c r="M5709">
        <v>4.6282046446828486</v>
      </c>
      <c r="N5709" t="str">
        <f t="shared" si="267"/>
        <v>05Qd-614,62820464468285</v>
      </c>
      <c r="O5709" t="s">
        <v>6635</v>
      </c>
      <c r="P5709">
        <v>136.80469995815261</v>
      </c>
      <c r="Q5709">
        <v>29.536533459876789</v>
      </c>
      <c r="R5709">
        <v>75.000000000000014</v>
      </c>
      <c r="S5709">
        <v>551.68030439246422</v>
      </c>
      <c r="T5709">
        <f t="shared" si="268"/>
        <v>793.02153781049356</v>
      </c>
      <c r="U5709">
        <v>12807442.807952439</v>
      </c>
      <c r="V5709">
        <v>5896605.0494174305</v>
      </c>
      <c r="W5709">
        <v>8288491.5757124554</v>
      </c>
      <c r="X5709">
        <v>23007460.566911791</v>
      </c>
      <c r="Y5709">
        <f t="shared" si="269"/>
        <v>49999999.999994114</v>
      </c>
      <c r="Z5709">
        <v>0.55574100571924201</v>
      </c>
      <c r="AA5709">
        <v>0.13310564986866771</v>
      </c>
      <c r="AB5709">
        <v>0.21796463297412441</v>
      </c>
      <c r="AC5709">
        <v>0.4823355028898168</v>
      </c>
      <c r="AD5709">
        <v>0.106573</v>
      </c>
      <c r="AE5709">
        <v>5.4999999999999997E-3</v>
      </c>
      <c r="AF5709">
        <v>1.453886275816602</v>
      </c>
      <c r="AG5709">
        <v>0.7335704361822315</v>
      </c>
      <c r="AH5709">
        <v>6.9277343566816816</v>
      </c>
    </row>
    <row r="5710" spans="1:34">
      <c r="A5710" t="s">
        <v>1194</v>
      </c>
      <c r="B5710" t="s">
        <v>1254</v>
      </c>
      <c r="C5710" t="s">
        <v>6633</v>
      </c>
      <c r="D5710" t="s">
        <v>6644</v>
      </c>
      <c r="E5710" t="s">
        <v>489</v>
      </c>
      <c r="F5710" t="s">
        <v>672</v>
      </c>
      <c r="G5710" t="s">
        <v>1125</v>
      </c>
      <c r="H5710" t="s">
        <v>38</v>
      </c>
      <c r="I5710">
        <v>0.88217629136000886</v>
      </c>
      <c r="J5710">
        <v>0.46227794110826459</v>
      </c>
      <c r="K5710">
        <v>3</v>
      </c>
      <c r="L5710">
        <v>0.27832517861437289</v>
      </c>
      <c r="M5710">
        <v>4.6227794110826466</v>
      </c>
      <c r="N5710" t="str">
        <f t="shared" si="267"/>
        <v>05Qd-614,62277941108265</v>
      </c>
      <c r="O5710" t="s">
        <v>6635</v>
      </c>
      <c r="P5710">
        <v>135.85514886944139</v>
      </c>
      <c r="Q5710">
        <v>29.50191040276022</v>
      </c>
      <c r="R5710">
        <v>75.000000000000014</v>
      </c>
      <c r="S5710">
        <v>554.2355830234053</v>
      </c>
      <c r="T5710">
        <f t="shared" si="268"/>
        <v>794.59264229560699</v>
      </c>
      <c r="U5710">
        <v>12718547.314847169</v>
      </c>
      <c r="V5710">
        <v>5889692.9825800303</v>
      </c>
      <c r="W5710">
        <v>8285578.895504999</v>
      </c>
      <c r="X5710">
        <v>23106180.807066649</v>
      </c>
      <c r="Y5710">
        <f t="shared" si="269"/>
        <v>49999999.999998853</v>
      </c>
      <c r="Z5710">
        <v>0.55188364937707246</v>
      </c>
      <c r="AA5710">
        <v>0.13294962192706111</v>
      </c>
      <c r="AB5710">
        <v>0.21796463297412441</v>
      </c>
      <c r="AC5710">
        <v>0.48456958954048279</v>
      </c>
      <c r="AD5710">
        <v>0.106573</v>
      </c>
      <c r="AE5710">
        <v>5.4999999999999997E-3</v>
      </c>
      <c r="AF5710">
        <v>1.452182013952664</v>
      </c>
      <c r="AG5710">
        <v>0.73271053665659946</v>
      </c>
      <c r="AH5710">
        <v>6.9197449616919098</v>
      </c>
    </row>
    <row r="5711" spans="1:34">
      <c r="A5711" t="s">
        <v>1194</v>
      </c>
      <c r="B5711" t="s">
        <v>1260</v>
      </c>
      <c r="C5711" t="s">
        <v>6633</v>
      </c>
      <c r="D5711" t="s">
        <v>6645</v>
      </c>
      <c r="E5711" t="s">
        <v>489</v>
      </c>
      <c r="F5711" t="s">
        <v>672</v>
      </c>
      <c r="G5711" t="s">
        <v>1125</v>
      </c>
      <c r="H5711" t="s">
        <v>38</v>
      </c>
      <c r="I5711">
        <v>0.88772578952423087</v>
      </c>
      <c r="J5711">
        <v>0.46276698702015862</v>
      </c>
      <c r="K5711">
        <v>3</v>
      </c>
      <c r="L5711">
        <v>0.27717709365719673</v>
      </c>
      <c r="M5711">
        <v>4.6276698702015864</v>
      </c>
      <c r="N5711" t="str">
        <f t="shared" si="267"/>
        <v>05Qd-614,62766987020159</v>
      </c>
      <c r="O5711" t="s">
        <v>6635</v>
      </c>
      <c r="P5711">
        <v>136.70977158673159</v>
      </c>
      <c r="Q5711">
        <v>29.533120606389978</v>
      </c>
      <c r="R5711">
        <v>75.000000000000014</v>
      </c>
      <c r="S5711">
        <v>551.94937399708283</v>
      </c>
      <c r="T5711">
        <f t="shared" si="268"/>
        <v>793.19226619020446</v>
      </c>
      <c r="U5711">
        <v>12798555.761760321</v>
      </c>
      <c r="V5711">
        <v>5895923.7152611874</v>
      </c>
      <c r="W5711">
        <v>8288400.0000000009</v>
      </c>
      <c r="X5711">
        <v>23017120.52299507</v>
      </c>
      <c r="Y5711">
        <f t="shared" si="269"/>
        <v>50000000.000016578</v>
      </c>
      <c r="Z5711">
        <v>0.55535537870042639</v>
      </c>
      <c r="AA5711">
        <v>0.13309026992972239</v>
      </c>
      <c r="AB5711">
        <v>0.21796463297412441</v>
      </c>
      <c r="AC5711">
        <v>0.48257075113417641</v>
      </c>
      <c r="AD5711">
        <v>0.106573</v>
      </c>
      <c r="AE5711">
        <v>5.4999999999999997E-3</v>
      </c>
      <c r="AF5711">
        <v>1.453718283832959</v>
      </c>
      <c r="AG5711">
        <v>0.73348567442695145</v>
      </c>
      <c r="AH5711">
        <v>6.9269468284614968</v>
      </c>
    </row>
    <row r="5712" spans="1:34">
      <c r="A5712" t="s">
        <v>1194</v>
      </c>
      <c r="B5712" t="s">
        <v>1266</v>
      </c>
      <c r="C5712" t="s">
        <v>6633</v>
      </c>
      <c r="D5712" t="s">
        <v>6646</v>
      </c>
      <c r="E5712" t="s">
        <v>489</v>
      </c>
      <c r="F5712" t="s">
        <v>672</v>
      </c>
      <c r="G5712" t="s">
        <v>1125</v>
      </c>
      <c r="H5712" t="s">
        <v>38</v>
      </c>
      <c r="I5712">
        <v>0.87195043065672384</v>
      </c>
      <c r="J5712">
        <v>0.46138210357188292</v>
      </c>
      <c r="K5712">
        <v>3</v>
      </c>
      <c r="L5712">
        <v>0.28048850149022242</v>
      </c>
      <c r="M5712">
        <v>4.6138210357188294</v>
      </c>
      <c r="N5712" t="str">
        <f t="shared" si="267"/>
        <v>05Qd-614,61382103571883</v>
      </c>
      <c r="O5712" t="s">
        <v>6635</v>
      </c>
      <c r="P5712">
        <v>134.28036632113549</v>
      </c>
      <c r="Q5712">
        <v>29.444739345299851</v>
      </c>
      <c r="R5712">
        <v>75.000000000000014</v>
      </c>
      <c r="S5712">
        <v>558.54345959186162</v>
      </c>
      <c r="T5712">
        <f t="shared" si="268"/>
        <v>797.26856525829703</v>
      </c>
      <c r="U5712">
        <v>12571118.62688135</v>
      </c>
      <c r="V5712">
        <v>5878279.4852392096</v>
      </c>
      <c r="W5712">
        <v>8274869.7558648475</v>
      </c>
      <c r="X5712">
        <v>23275732.132025421</v>
      </c>
      <c r="Y5712">
        <f t="shared" si="269"/>
        <v>50000000.000010833</v>
      </c>
      <c r="Z5712">
        <v>0.54548641859879998</v>
      </c>
      <c r="AA5712">
        <v>0.13269198198541801</v>
      </c>
      <c r="AB5712">
        <v>0.21796463297412441</v>
      </c>
      <c r="AC5712">
        <v>0.48833597705602377</v>
      </c>
      <c r="AD5712">
        <v>0.106573</v>
      </c>
      <c r="AE5712">
        <v>5.4999999999999997E-3</v>
      </c>
      <c r="AF5712">
        <v>1.449367864623716</v>
      </c>
      <c r="AG5712">
        <v>0.73129063416143447</v>
      </c>
      <c r="AH5712">
        <v>6.9065525345039802</v>
      </c>
    </row>
    <row r="5713" spans="1:34">
      <c r="A5713" t="s">
        <v>1194</v>
      </c>
      <c r="B5713" t="s">
        <v>1272</v>
      </c>
      <c r="C5713" t="s">
        <v>6633</v>
      </c>
      <c r="D5713" t="s">
        <v>6647</v>
      </c>
      <c r="E5713" t="s">
        <v>489</v>
      </c>
      <c r="F5713" t="s">
        <v>672</v>
      </c>
      <c r="G5713" t="s">
        <v>1125</v>
      </c>
      <c r="H5713" t="s">
        <v>38</v>
      </c>
      <c r="I5713">
        <v>0.87099946539010831</v>
      </c>
      <c r="J5713">
        <v>0.46130640902579229</v>
      </c>
      <c r="K5713">
        <v>3</v>
      </c>
      <c r="L5713">
        <v>0.2807582158420231</v>
      </c>
      <c r="M5713">
        <v>4.6130640902579243</v>
      </c>
      <c r="N5713" t="str">
        <f t="shared" si="267"/>
        <v>05Qd-614,61306409025792</v>
      </c>
      <c r="O5713" t="s">
        <v>6635</v>
      </c>
      <c r="P5713">
        <v>134.1339176700767</v>
      </c>
      <c r="Q5713">
        <v>29.43990862871539</v>
      </c>
      <c r="R5713">
        <v>75.000000000000014</v>
      </c>
      <c r="S5713">
        <v>559.08054822956331</v>
      </c>
      <c r="T5713">
        <f t="shared" si="268"/>
        <v>797.65437452835545</v>
      </c>
      <c r="U5713">
        <v>12557408.332400881</v>
      </c>
      <c r="V5713">
        <v>5877315.0921819499</v>
      </c>
      <c r="W5713">
        <v>8260184.5717376219</v>
      </c>
      <c r="X5713">
        <v>23305092.003698401</v>
      </c>
      <c r="Y5713">
        <f t="shared" si="269"/>
        <v>50000000.00001885</v>
      </c>
      <c r="Z5713">
        <v>0.54489150102176831</v>
      </c>
      <c r="AA5713">
        <v>0.13267021248185801</v>
      </c>
      <c r="AB5713">
        <v>0.21796463297412441</v>
      </c>
      <c r="AC5713">
        <v>0.48880555502735912</v>
      </c>
      <c r="AD5713">
        <v>0.106573</v>
      </c>
      <c r="AE5713">
        <v>5.4999999999999997E-3</v>
      </c>
      <c r="AF5713">
        <v>1.4491300807092951</v>
      </c>
      <c r="AG5713">
        <v>0.73117065830588102</v>
      </c>
      <c r="AH5713">
        <v>6.9054378292731009</v>
      </c>
    </row>
    <row r="5714" spans="1:34">
      <c r="A5714" t="s">
        <v>1232</v>
      </c>
      <c r="B5714" t="s">
        <v>1278</v>
      </c>
      <c r="C5714" t="s">
        <v>6640</v>
      </c>
      <c r="D5714" t="s">
        <v>6648</v>
      </c>
      <c r="E5714" t="s">
        <v>489</v>
      </c>
      <c r="F5714" t="s">
        <v>672</v>
      </c>
      <c r="G5714" t="s">
        <v>1125</v>
      </c>
      <c r="H5714" t="s">
        <v>38</v>
      </c>
      <c r="I5714">
        <v>0.86411793649193569</v>
      </c>
      <c r="J5714">
        <v>0.4607032830895581</v>
      </c>
      <c r="K5714">
        <v>3</v>
      </c>
      <c r="L5714">
        <v>0.28221161131408729</v>
      </c>
      <c r="M5714">
        <v>4.6070328308955819</v>
      </c>
      <c r="N5714" t="str">
        <f t="shared" si="267"/>
        <v>05Vd-614,60703283089558</v>
      </c>
      <c r="O5714" t="s">
        <v>6635</v>
      </c>
      <c r="P5714">
        <v>133.07416221975811</v>
      </c>
      <c r="Q5714">
        <v>29.401418002730281</v>
      </c>
      <c r="R5714">
        <v>75.000000000000014</v>
      </c>
      <c r="S5714">
        <v>561.97472938425915</v>
      </c>
      <c r="T5714">
        <f t="shared" si="268"/>
        <v>799.45030960674762</v>
      </c>
      <c r="U5714">
        <v>12458195.678708989</v>
      </c>
      <c r="V5714">
        <v>5869630.9128639083</v>
      </c>
      <c r="W5714">
        <v>8254041.3166956743</v>
      </c>
      <c r="X5714">
        <v>23418132.091713551</v>
      </c>
      <c r="Y5714">
        <f t="shared" si="269"/>
        <v>49999999.999982119</v>
      </c>
      <c r="Z5714">
        <v>0.54058646208701933</v>
      </c>
      <c r="AA5714">
        <v>0.1324967554378024</v>
      </c>
      <c r="AB5714">
        <v>0.21796463297412441</v>
      </c>
      <c r="AC5714">
        <v>0.49133594502241562</v>
      </c>
      <c r="AD5714">
        <v>0.106573</v>
      </c>
      <c r="AE5714">
        <v>5.4999999999999997E-3</v>
      </c>
      <c r="AF5714">
        <v>1.4472354442603921</v>
      </c>
      <c r="AG5714">
        <v>1.642407204214275</v>
      </c>
      <c r="AH5714">
        <v>7.8087484793702489</v>
      </c>
    </row>
    <row r="5715" spans="1:34">
      <c r="A5715" t="s">
        <v>1194</v>
      </c>
      <c r="B5715" t="s">
        <v>1283</v>
      </c>
      <c r="C5715" t="s">
        <v>6633</v>
      </c>
      <c r="D5715" t="s">
        <v>6649</v>
      </c>
      <c r="E5715" t="s">
        <v>489</v>
      </c>
      <c r="F5715" t="s">
        <v>672</v>
      </c>
      <c r="G5715" t="s">
        <v>1125</v>
      </c>
      <c r="H5715" t="s">
        <v>38</v>
      </c>
      <c r="I5715">
        <v>0.88040770716056738</v>
      </c>
      <c r="J5715">
        <v>0.46212256569583948</v>
      </c>
      <c r="K5715">
        <v>3</v>
      </c>
      <c r="L5715">
        <v>0.27869538410198869</v>
      </c>
      <c r="M5715">
        <v>4.621225656958396</v>
      </c>
      <c r="N5715" t="str">
        <f t="shared" si="267"/>
        <v>05Qd-614,6212256569584</v>
      </c>
      <c r="O5715" t="s">
        <v>6635</v>
      </c>
      <c r="P5715">
        <v>135.58278690272741</v>
      </c>
      <c r="Q5715">
        <v>29.49199456839191</v>
      </c>
      <c r="R5715">
        <v>75.000000000000014</v>
      </c>
      <c r="S5715">
        <v>554.9727820626324</v>
      </c>
      <c r="T5715">
        <f t="shared" si="268"/>
        <v>795.04756353375171</v>
      </c>
      <c r="U5715">
        <v>12693049.211983619</v>
      </c>
      <c r="V5715">
        <v>5887713.4083999787</v>
      </c>
      <c r="W5715">
        <v>8284202.229372724</v>
      </c>
      <c r="X5715">
        <v>23135035.150253039</v>
      </c>
      <c r="Y5715">
        <f t="shared" si="269"/>
        <v>50000000.000009358</v>
      </c>
      <c r="Z5715">
        <v>0.55077723480690344</v>
      </c>
      <c r="AA5715">
        <v>0.13290493646729379</v>
      </c>
      <c r="AB5715">
        <v>0.21796463297412441</v>
      </c>
      <c r="AC5715">
        <v>0.48521412454832041</v>
      </c>
      <c r="AD5715">
        <v>0.106573</v>
      </c>
      <c r="AE5715">
        <v>5.4999999999999997E-3</v>
      </c>
      <c r="AF5715">
        <v>1.451693923651852</v>
      </c>
      <c r="AG5715">
        <v>0.73246426662790576</v>
      </c>
      <c r="AH5715">
        <v>6.9174568472381539</v>
      </c>
    </row>
    <row r="5716" spans="1:34">
      <c r="A5716" t="s">
        <v>1194</v>
      </c>
      <c r="B5716" t="s">
        <v>1289</v>
      </c>
      <c r="C5716" t="s">
        <v>6633</v>
      </c>
      <c r="D5716" t="s">
        <v>6650</v>
      </c>
      <c r="E5716" t="s">
        <v>489</v>
      </c>
      <c r="F5716" t="s">
        <v>672</v>
      </c>
      <c r="G5716" t="s">
        <v>1125</v>
      </c>
      <c r="H5716" t="s">
        <v>38</v>
      </c>
      <c r="I5716">
        <v>0.85815455566012311</v>
      </c>
      <c r="J5716">
        <v>0.46017537074415937</v>
      </c>
      <c r="K5716">
        <v>3</v>
      </c>
      <c r="L5716">
        <v>0.28342378103731147</v>
      </c>
      <c r="M5716">
        <v>4.6017537074415946</v>
      </c>
      <c r="N5716" t="str">
        <f t="shared" si="267"/>
        <v>05Qd-614,60175370744159</v>
      </c>
      <c r="O5716" t="s">
        <v>6635</v>
      </c>
      <c r="P5716">
        <v>132.155801571659</v>
      </c>
      <c r="Q5716">
        <v>29.367727399460041</v>
      </c>
      <c r="R5716">
        <v>75.000000000000014</v>
      </c>
      <c r="S5716">
        <v>564.38855193750112</v>
      </c>
      <c r="T5716">
        <f t="shared" si="268"/>
        <v>800.91208090862017</v>
      </c>
      <c r="U5716">
        <v>12372220.186045351</v>
      </c>
      <c r="V5716">
        <v>5862904.9989501759</v>
      </c>
      <c r="W5716">
        <v>8259586.4630470863</v>
      </c>
      <c r="X5716">
        <v>23505288.35196371</v>
      </c>
      <c r="Y5716">
        <f t="shared" si="269"/>
        <v>50000000.000006318</v>
      </c>
      <c r="Z5716">
        <v>0.53685581050601594</v>
      </c>
      <c r="AA5716">
        <v>0.1323449295761506</v>
      </c>
      <c r="AB5716">
        <v>0.21796463297412441</v>
      </c>
      <c r="AC5716">
        <v>0.49344635626210431</v>
      </c>
      <c r="AD5716">
        <v>0.106573</v>
      </c>
      <c r="AE5716">
        <v>5.4999999999999997E-3</v>
      </c>
      <c r="AF5716">
        <v>1.445577080871705</v>
      </c>
      <c r="AG5716">
        <v>0.72937796262949273</v>
      </c>
      <c r="AH5716">
        <v>6.8887817509427922</v>
      </c>
    </row>
    <row r="5717" spans="1:34">
      <c r="A5717" t="s">
        <v>1194</v>
      </c>
      <c r="B5717" t="s">
        <v>1295</v>
      </c>
      <c r="C5717" t="s">
        <v>6633</v>
      </c>
      <c r="D5717" t="s">
        <v>6651</v>
      </c>
      <c r="E5717" t="s">
        <v>489</v>
      </c>
      <c r="F5717" t="s">
        <v>672</v>
      </c>
      <c r="G5717" t="s">
        <v>1125</v>
      </c>
      <c r="H5717" t="s">
        <v>38</v>
      </c>
      <c r="I5717">
        <v>0.87052576056728925</v>
      </c>
      <c r="J5717">
        <v>0.46125742873075598</v>
      </c>
      <c r="K5717">
        <v>3</v>
      </c>
      <c r="L5717">
        <v>0.28079109800951468</v>
      </c>
      <c r="M5717">
        <v>4.6125742873075604</v>
      </c>
      <c r="N5717" t="str">
        <f t="shared" si="267"/>
        <v>05Qd-614,61257428730756</v>
      </c>
      <c r="O5717" t="s">
        <v>6635</v>
      </c>
      <c r="P5717">
        <v>134.06096712736249</v>
      </c>
      <c r="Q5717">
        <v>29.436782777042261</v>
      </c>
      <c r="R5717">
        <v>75.000000000000014</v>
      </c>
      <c r="S5717">
        <v>559.14602727591307</v>
      </c>
      <c r="T5717">
        <f t="shared" si="268"/>
        <v>797.64377718031778</v>
      </c>
      <c r="U5717">
        <v>12550578.816281149</v>
      </c>
      <c r="V5717">
        <v>5876691.0544022787</v>
      </c>
      <c r="W5717">
        <v>8273283.1317229802</v>
      </c>
      <c r="X5717">
        <v>23299446.997592699</v>
      </c>
      <c r="Y5717">
        <f t="shared" si="269"/>
        <v>49999999.999999106</v>
      </c>
      <c r="Z5717">
        <v>0.54459515441972817</v>
      </c>
      <c r="AA5717">
        <v>0.13265612590941339</v>
      </c>
      <c r="AB5717">
        <v>0.21796463297412441</v>
      </c>
      <c r="AC5717">
        <v>0.48886280352526329</v>
      </c>
      <c r="AD5717">
        <v>0.106573</v>
      </c>
      <c r="AE5717">
        <v>5.4999999999999997E-3</v>
      </c>
      <c r="AF5717">
        <v>1.4489762159081341</v>
      </c>
      <c r="AG5717">
        <v>0.73109302453824832</v>
      </c>
      <c r="AH5717">
        <v>6.9047165277539424</v>
      </c>
    </row>
    <row r="5718" spans="1:34">
      <c r="A5718" t="s">
        <v>1531</v>
      </c>
      <c r="B5718" t="s">
        <v>1532</v>
      </c>
      <c r="C5718" t="s">
        <v>6652</v>
      </c>
      <c r="D5718" t="s">
        <v>6653</v>
      </c>
      <c r="E5718" t="s">
        <v>489</v>
      </c>
      <c r="F5718" t="s">
        <v>671</v>
      </c>
      <c r="G5718" t="s">
        <v>43</v>
      </c>
      <c r="H5718" t="s">
        <v>672</v>
      </c>
      <c r="I5718">
        <v>2.7600623419673251</v>
      </c>
      <c r="J5718">
        <v>0.39429462028104639</v>
      </c>
      <c r="K5718">
        <v>0.3942946202810465</v>
      </c>
      <c r="L5718">
        <v>0.39429462028104639</v>
      </c>
      <c r="M5718">
        <v>3.942946202810464</v>
      </c>
      <c r="N5718" t="str">
        <f t="shared" si="267"/>
        <v>10Qf-303,94294620281046</v>
      </c>
      <c r="O5718" t="s">
        <v>6654</v>
      </c>
      <c r="P5718">
        <v>326.37284724527228</v>
      </c>
      <c r="Q5718">
        <v>19.597326476431899</v>
      </c>
      <c r="R5718">
        <v>17.68949046442695</v>
      </c>
      <c r="S5718">
        <v>19.885522454026479</v>
      </c>
      <c r="T5718">
        <f t="shared" si="268"/>
        <v>383.54518664015762</v>
      </c>
      <c r="U5718">
        <v>30554517.3260937</v>
      </c>
      <c r="V5718">
        <v>1662636.365506704</v>
      </c>
      <c r="W5718">
        <v>2463234.6643468668</v>
      </c>
      <c r="X5718">
        <v>3969899.5913654328</v>
      </c>
      <c r="Y5718">
        <f t="shared" si="269"/>
        <v>38650287.947312705</v>
      </c>
      <c r="Z5718">
        <v>1.325822683160903</v>
      </c>
      <c r="AA5718">
        <v>6.7572722077924183E-2</v>
      </c>
      <c r="AB5718">
        <v>7.7968110983435118E-2</v>
      </c>
      <c r="AC5718">
        <v>8.9613609966002442E-2</v>
      </c>
      <c r="AD5718">
        <v>0.10667</v>
      </c>
      <c r="AE5718">
        <v>5.4999999999999997E-3</v>
      </c>
      <c r="AF5718">
        <v>1.238621843814806</v>
      </c>
      <c r="AG5718">
        <v>0.62495697314545862</v>
      </c>
      <c r="AH5718">
        <v>5.9186950197707286</v>
      </c>
    </row>
    <row r="5719" spans="1:34">
      <c r="A5719" t="s">
        <v>1531</v>
      </c>
      <c r="B5719" t="s">
        <v>1532</v>
      </c>
      <c r="C5719" t="s">
        <v>6655</v>
      </c>
      <c r="D5719" t="s">
        <v>6656</v>
      </c>
      <c r="E5719" t="s">
        <v>489</v>
      </c>
      <c r="F5719" t="s">
        <v>671</v>
      </c>
      <c r="G5719" t="s">
        <v>254</v>
      </c>
      <c r="H5719" t="s">
        <v>672</v>
      </c>
      <c r="I5719">
        <v>2.1021528828657781</v>
      </c>
      <c r="J5719">
        <v>0.31493863338467259</v>
      </c>
      <c r="K5719">
        <v>0.41735618421160231</v>
      </c>
      <c r="L5719">
        <v>0.31493863338467248</v>
      </c>
      <c r="M5719">
        <v>3.1493863338467252</v>
      </c>
      <c r="N5719" t="str">
        <f t="shared" si="267"/>
        <v>10Qf-303,14938633384673</v>
      </c>
      <c r="O5719" t="s">
        <v>6657</v>
      </c>
      <c r="P5719">
        <v>248.57613224661131</v>
      </c>
      <c r="Q5719">
        <v>15.653156043776249</v>
      </c>
      <c r="R5719">
        <v>39.985118750921522</v>
      </c>
      <c r="S5719">
        <v>15.88334951500825</v>
      </c>
      <c r="T5719">
        <f t="shared" si="268"/>
        <v>320.09775655631734</v>
      </c>
      <c r="U5719">
        <v>23271310.109552819</v>
      </c>
      <c r="V5719">
        <v>1328013.1095755431</v>
      </c>
      <c r="W5719">
        <v>22229761.71466035</v>
      </c>
      <c r="X5719">
        <v>3170915.0662208511</v>
      </c>
      <c r="Y5719">
        <f t="shared" si="269"/>
        <v>50000000.000009567</v>
      </c>
      <c r="Z5719">
        <v>1.009789501199799</v>
      </c>
      <c r="AA5719">
        <v>5.3972992911074498E-2</v>
      </c>
      <c r="AB5719">
        <v>0.23010554263818159</v>
      </c>
      <c r="AC5719">
        <v>7.1577917637433569E-2</v>
      </c>
      <c r="AD5719">
        <v>0.10667</v>
      </c>
      <c r="AE5719">
        <v>5.4999999999999997E-3</v>
      </c>
      <c r="AF5719">
        <v>0.98933602110368335</v>
      </c>
      <c r="AG5719">
        <v>0.49917773391470588</v>
      </c>
      <c r="AH5719">
        <v>4.7500700888651144</v>
      </c>
    </row>
    <row r="5720" spans="1:34">
      <c r="A5720" t="s">
        <v>1531</v>
      </c>
      <c r="B5720" t="s">
        <v>1532</v>
      </c>
      <c r="C5720" t="s">
        <v>6658</v>
      </c>
      <c r="D5720" t="s">
        <v>6659</v>
      </c>
      <c r="E5720" t="s">
        <v>489</v>
      </c>
      <c r="F5720" t="s">
        <v>43</v>
      </c>
      <c r="G5720" t="s">
        <v>254</v>
      </c>
      <c r="H5720" t="s">
        <v>672</v>
      </c>
      <c r="I5720">
        <v>2.1896817603422272</v>
      </c>
      <c r="J5720">
        <v>0.32184073770082761</v>
      </c>
      <c r="K5720">
        <v>0.38504414126439412</v>
      </c>
      <c r="L5720">
        <v>0.32184073770082761</v>
      </c>
      <c r="M5720">
        <v>3.2184073770082762</v>
      </c>
      <c r="N5720" t="str">
        <f t="shared" si="267"/>
        <v>10Qf-303,21840737700828</v>
      </c>
      <c r="O5720" t="s">
        <v>6660</v>
      </c>
      <c r="P5720">
        <v>258.92627851823829</v>
      </c>
      <c r="Q5720">
        <v>14.4389458232144</v>
      </c>
      <c r="R5720">
        <v>36.889439512887407</v>
      </c>
      <c r="S5720">
        <v>16.231444425005002</v>
      </c>
      <c r="T5720">
        <f t="shared" si="268"/>
        <v>326.4861082793451</v>
      </c>
      <c r="U5720">
        <v>24240274.673404451</v>
      </c>
      <c r="V5720">
        <v>2010601.262930176</v>
      </c>
      <c r="W5720">
        <v>20508716.136799369</v>
      </c>
      <c r="X5720">
        <v>3240407.9268760001</v>
      </c>
      <c r="Y5720">
        <f t="shared" si="269"/>
        <v>50000000.000009999</v>
      </c>
      <c r="Z5720">
        <v>1.051834845402847</v>
      </c>
      <c r="AA5720">
        <v>6.3641026444039905E-2</v>
      </c>
      <c r="AB5720">
        <v>0.21229059114738039</v>
      </c>
      <c r="AC5720">
        <v>7.314659864984939E-2</v>
      </c>
      <c r="AD5720">
        <v>0.10667</v>
      </c>
      <c r="AE5720">
        <v>5.4999999999999997E-3</v>
      </c>
      <c r="AF5720">
        <v>1.011018024191082</v>
      </c>
      <c r="AG5720">
        <v>0.51011756925581175</v>
      </c>
      <c r="AH5720">
        <v>4.8517129704551696</v>
      </c>
    </row>
    <row r="5721" spans="1:34">
      <c r="A5721" t="s">
        <v>1531</v>
      </c>
      <c r="B5721" t="s">
        <v>1532</v>
      </c>
      <c r="C5721" t="s">
        <v>6661</v>
      </c>
      <c r="D5721" t="s">
        <v>6662</v>
      </c>
      <c r="E5721" t="s">
        <v>489</v>
      </c>
      <c r="F5721" t="s">
        <v>671</v>
      </c>
      <c r="G5721" t="s">
        <v>672</v>
      </c>
      <c r="H5721" t="s">
        <v>46</v>
      </c>
      <c r="I5721">
        <v>0.29449540522348772</v>
      </c>
      <c r="J5721">
        <v>0.29449540522348772</v>
      </c>
      <c r="K5721">
        <v>0.29449540522348772</v>
      </c>
      <c r="L5721">
        <v>2.0614678365644141</v>
      </c>
      <c r="M5721">
        <v>2.9449540522348769</v>
      </c>
      <c r="N5721" t="str">
        <f t="shared" si="267"/>
        <v>10Qf-302,94495405223488</v>
      </c>
      <c r="O5721" t="s">
        <v>6663</v>
      </c>
      <c r="P5721">
        <v>34.823598888324597</v>
      </c>
      <c r="Q5721">
        <v>14.637081778747319</v>
      </c>
      <c r="R5721">
        <v>14.85233298137595</v>
      </c>
      <c r="S5721">
        <v>256.42831908675379</v>
      </c>
      <c r="T5721">
        <f t="shared" si="268"/>
        <v>320.74133273520164</v>
      </c>
      <c r="U5721">
        <v>3260131.0573812271</v>
      </c>
      <c r="V5721">
        <v>1241809.4110698181</v>
      </c>
      <c r="W5721">
        <v>2965085.316209475</v>
      </c>
      <c r="X5721">
        <v>23461608.305579409</v>
      </c>
      <c r="Y5721">
        <f t="shared" si="269"/>
        <v>30928634.090239927</v>
      </c>
      <c r="Z5721">
        <v>0.14146372072656041</v>
      </c>
      <c r="AA5721">
        <v>5.0469509718920627E-2</v>
      </c>
      <c r="AB5721">
        <v>6.6931667395478428E-2</v>
      </c>
      <c r="AC5721">
        <v>1.464395170782991</v>
      </c>
      <c r="AD5721">
        <v>0.10667</v>
      </c>
      <c r="AE5721">
        <v>5.4999999999999997E-3</v>
      </c>
      <c r="AF5721">
        <v>0.92511645619943783</v>
      </c>
      <c r="AG5721">
        <v>0.46677521727922799</v>
      </c>
      <c r="AH5721">
        <v>4.4490157257135428</v>
      </c>
    </row>
    <row r="5722" spans="1:34">
      <c r="A5722" t="s">
        <v>1531</v>
      </c>
      <c r="B5722" t="s">
        <v>1532</v>
      </c>
      <c r="C5722" t="s">
        <v>6664</v>
      </c>
      <c r="D5722" t="s">
        <v>6665</v>
      </c>
      <c r="E5722" t="s">
        <v>489</v>
      </c>
      <c r="F5722" t="s">
        <v>43</v>
      </c>
      <c r="G5722" t="s">
        <v>672</v>
      </c>
      <c r="H5722" t="s">
        <v>46</v>
      </c>
      <c r="I5722">
        <v>0.29677440180745668</v>
      </c>
      <c r="J5722">
        <v>0.29677440180745668</v>
      </c>
      <c r="K5722">
        <v>0.29677440180745668</v>
      </c>
      <c r="L5722">
        <v>2.077420812652198</v>
      </c>
      <c r="M5722">
        <v>2.9677440180745678</v>
      </c>
      <c r="N5722" t="str">
        <f t="shared" si="267"/>
        <v>10Qf-302,96774401807457</v>
      </c>
      <c r="O5722" t="s">
        <v>6666</v>
      </c>
      <c r="P5722">
        <v>35.093086498318961</v>
      </c>
      <c r="Q5722">
        <v>13.314378844725439</v>
      </c>
      <c r="R5722">
        <v>14.96726997369622</v>
      </c>
      <c r="S5722">
        <v>258.41272785125778</v>
      </c>
      <c r="T5722">
        <f t="shared" si="268"/>
        <v>321.7874631679984</v>
      </c>
      <c r="U5722">
        <v>3285360.0674482081</v>
      </c>
      <c r="V5722">
        <v>1854007.02018676</v>
      </c>
      <c r="W5722">
        <v>2988031.0708357319</v>
      </c>
      <c r="X5722">
        <v>23643169.45809472</v>
      </c>
      <c r="Y5722">
        <f t="shared" si="269"/>
        <v>31770567.616565421</v>
      </c>
      <c r="Z5722">
        <v>0.14255845881270041</v>
      </c>
      <c r="AA5722">
        <v>5.8684390572393073E-2</v>
      </c>
      <c r="AB5722">
        <v>6.744962807889858E-2</v>
      </c>
      <c r="AC5722">
        <v>1.4757276110608371</v>
      </c>
      <c r="AD5722">
        <v>0.10667</v>
      </c>
      <c r="AE5722">
        <v>5.4999999999999997E-3</v>
      </c>
      <c r="AF5722">
        <v>0.93227560777211549</v>
      </c>
      <c r="AG5722">
        <v>0.47038742686481899</v>
      </c>
      <c r="AH5722">
        <v>4.4825770527115019</v>
      </c>
    </row>
    <row r="5723" spans="1:34">
      <c r="A5723" t="s">
        <v>1531</v>
      </c>
      <c r="B5723" t="s">
        <v>1532</v>
      </c>
      <c r="C5723" t="s">
        <v>6667</v>
      </c>
      <c r="D5723" t="s">
        <v>6668</v>
      </c>
      <c r="E5723" t="s">
        <v>489</v>
      </c>
      <c r="F5723" t="s">
        <v>254</v>
      </c>
      <c r="G5723" t="s">
        <v>672</v>
      </c>
      <c r="H5723" t="s">
        <v>46</v>
      </c>
      <c r="I5723">
        <v>0.23703027089720249</v>
      </c>
      <c r="J5723">
        <v>0.55890825794108379</v>
      </c>
      <c r="K5723">
        <v>0.23703027089720249</v>
      </c>
      <c r="L5723">
        <v>1.3373339092365359</v>
      </c>
      <c r="M5723">
        <v>2.3703027089720252</v>
      </c>
      <c r="N5723" t="str">
        <f t="shared" si="267"/>
        <v>10Qf-302,37030270897203</v>
      </c>
      <c r="O5723" t="s">
        <v>6669</v>
      </c>
      <c r="P5723">
        <v>28.028440959379608</v>
      </c>
      <c r="Q5723">
        <v>53.546620153385163</v>
      </c>
      <c r="R5723">
        <v>11.9541848449533</v>
      </c>
      <c r="S5723">
        <v>166.3524796849417</v>
      </c>
      <c r="T5723">
        <f t="shared" si="268"/>
        <v>259.88172564265977</v>
      </c>
      <c r="U5723">
        <v>2623978.9619299099</v>
      </c>
      <c r="V5723">
        <v>29769290.271465018</v>
      </c>
      <c r="W5723">
        <v>2386505.7425975609</v>
      </c>
      <c r="X5723">
        <v>15220225.02401362</v>
      </c>
      <c r="Y5723">
        <f t="shared" si="269"/>
        <v>50000000.000006109</v>
      </c>
      <c r="Z5723">
        <v>0.1138597867783253</v>
      </c>
      <c r="AA5723">
        <v>0.30814899321891642</v>
      </c>
      <c r="AB5723">
        <v>5.3871235248346763E-2</v>
      </c>
      <c r="AC5723">
        <v>0.94999557289921854</v>
      </c>
      <c r="AD5723">
        <v>0.10667</v>
      </c>
      <c r="AE5723">
        <v>5.4999999999999997E-3</v>
      </c>
      <c r="AF5723">
        <v>0.74459770962471994</v>
      </c>
      <c r="AG5723">
        <v>0.37569297937206603</v>
      </c>
      <c r="AH5723">
        <v>3.6027633979688112</v>
      </c>
    </row>
    <row r="5724" spans="1:34">
      <c r="A5724" t="s">
        <v>1531</v>
      </c>
      <c r="B5724" t="s">
        <v>1551</v>
      </c>
      <c r="C5724" t="s">
        <v>6652</v>
      </c>
      <c r="D5724" t="s">
        <v>6670</v>
      </c>
      <c r="E5724" t="s">
        <v>489</v>
      </c>
      <c r="F5724" t="s">
        <v>671</v>
      </c>
      <c r="G5724" t="s">
        <v>43</v>
      </c>
      <c r="H5724" t="s">
        <v>672</v>
      </c>
      <c r="I5724">
        <v>2.7537491952657209</v>
      </c>
      <c r="J5724">
        <v>0.39339274218081738</v>
      </c>
      <c r="K5724">
        <v>0.39339274218081732</v>
      </c>
      <c r="L5724">
        <v>0.39339274218081738</v>
      </c>
      <c r="M5724">
        <v>3.933927421808173</v>
      </c>
      <c r="N5724" t="str">
        <f t="shared" si="267"/>
        <v>10Qf-303,93392742180817</v>
      </c>
      <c r="O5724" t="s">
        <v>6654</v>
      </c>
      <c r="P5724">
        <v>325.62632799722849</v>
      </c>
      <c r="Q5724">
        <v>19.55250111320596</v>
      </c>
      <c r="R5724">
        <v>17.649028933293941</v>
      </c>
      <c r="S5724">
        <v>19.84003789428251</v>
      </c>
      <c r="T5724">
        <f t="shared" si="268"/>
        <v>382.66789593801087</v>
      </c>
      <c r="U5724">
        <v>30484629.35749846</v>
      </c>
      <c r="V5724">
        <v>1653859.673646847</v>
      </c>
      <c r="W5724">
        <v>2418933.5316874548</v>
      </c>
      <c r="X5724">
        <v>3960819.1593295899</v>
      </c>
      <c r="Y5724">
        <f t="shared" si="269"/>
        <v>38518241.722162358</v>
      </c>
      <c r="Z5724">
        <v>1.322790101986254</v>
      </c>
      <c r="AA5724">
        <v>6.7418161617090328E-2</v>
      </c>
      <c r="AB5724">
        <v>7.7789772938239174E-2</v>
      </c>
      <c r="AC5724">
        <v>8.9408634934252856E-2</v>
      </c>
      <c r="AD5724">
        <v>0.10667</v>
      </c>
      <c r="AE5724">
        <v>5.4999999999999997E-3</v>
      </c>
      <c r="AF5724">
        <v>1.23578871889262</v>
      </c>
      <c r="AG5724">
        <v>0.62352749635659543</v>
      </c>
      <c r="AH5724">
        <v>5.9054136370573884</v>
      </c>
    </row>
    <row r="5725" spans="1:34">
      <c r="A5725" t="s">
        <v>1531</v>
      </c>
      <c r="B5725" t="s">
        <v>1551</v>
      </c>
      <c r="C5725" t="s">
        <v>6655</v>
      </c>
      <c r="D5725" t="s">
        <v>6671</v>
      </c>
      <c r="E5725" t="s">
        <v>489</v>
      </c>
      <c r="F5725" t="s">
        <v>671</v>
      </c>
      <c r="G5725" t="s">
        <v>254</v>
      </c>
      <c r="H5725" t="s">
        <v>672</v>
      </c>
      <c r="I5725">
        <v>2.0937418632601168</v>
      </c>
      <c r="J5725">
        <v>0.31416182064264331</v>
      </c>
      <c r="K5725">
        <v>0.41955270188103011</v>
      </c>
      <c r="L5725">
        <v>0.31416182064264342</v>
      </c>
      <c r="M5725">
        <v>3.141618206426434</v>
      </c>
      <c r="N5725" t="str">
        <f t="shared" si="267"/>
        <v>10Qf-303,14161820642643</v>
      </c>
      <c r="O5725" t="s">
        <v>6657</v>
      </c>
      <c r="P5725">
        <v>247.58154296679851</v>
      </c>
      <c r="Q5725">
        <v>15.61454670919859</v>
      </c>
      <c r="R5725">
        <v>40.195557755237402</v>
      </c>
      <c r="S5725">
        <v>15.84417239609858</v>
      </c>
      <c r="T5725">
        <f t="shared" si="268"/>
        <v>319.2358198273331</v>
      </c>
      <c r="U5725">
        <v>23178198.211186022</v>
      </c>
      <c r="V5725">
        <v>1320765.5110259361</v>
      </c>
      <c r="W5725">
        <v>22337942.440748058</v>
      </c>
      <c r="X5725">
        <v>3163093.837047216</v>
      </c>
      <c r="Y5725">
        <f t="shared" si="269"/>
        <v>50000000.000007235</v>
      </c>
      <c r="Z5725">
        <v>1.0057491864532311</v>
      </c>
      <c r="AA5725">
        <v>5.3839865678736623E-2</v>
      </c>
      <c r="AB5725">
        <v>0.23131657271119421</v>
      </c>
      <c r="AC5725">
        <v>7.1401366930170032E-2</v>
      </c>
      <c r="AD5725">
        <v>0.10667</v>
      </c>
      <c r="AE5725">
        <v>5.4999999999999997E-3</v>
      </c>
      <c r="AF5725">
        <v>0.98689577165228293</v>
      </c>
      <c r="AG5725">
        <v>0.49794648571858979</v>
      </c>
      <c r="AH5725">
        <v>4.7386304637973069</v>
      </c>
    </row>
    <row r="5726" spans="1:34">
      <c r="A5726" t="s">
        <v>1531</v>
      </c>
      <c r="B5726" t="s">
        <v>1551</v>
      </c>
      <c r="C5726" t="s">
        <v>6658</v>
      </c>
      <c r="D5726" t="s">
        <v>6672</v>
      </c>
      <c r="E5726" t="s">
        <v>489</v>
      </c>
      <c r="F5726" t="s">
        <v>43</v>
      </c>
      <c r="G5726" t="s">
        <v>254</v>
      </c>
      <c r="H5726" t="s">
        <v>672</v>
      </c>
      <c r="I5726">
        <v>2.1715771980337908</v>
      </c>
      <c r="J5726">
        <v>0.32020379233493501</v>
      </c>
      <c r="K5726">
        <v>0.3900531406456883</v>
      </c>
      <c r="L5726">
        <v>0.32020379233493501</v>
      </c>
      <c r="M5726">
        <v>3.2020379233493488</v>
      </c>
      <c r="N5726" t="str">
        <f t="shared" si="267"/>
        <v>10Qf-303,20203792334935</v>
      </c>
      <c r="O5726" t="s">
        <v>6660</v>
      </c>
      <c r="P5726">
        <v>256.78544370487612</v>
      </c>
      <c r="Q5726">
        <v>14.365506501571859</v>
      </c>
      <c r="R5726">
        <v>37.369330413420457</v>
      </c>
      <c r="S5726">
        <v>16.148888102511251</v>
      </c>
      <c r="T5726">
        <f t="shared" si="268"/>
        <v>324.66916872237971</v>
      </c>
      <c r="U5726">
        <v>24039853.054543421</v>
      </c>
      <c r="V5726">
        <v>1968901.8306709109</v>
      </c>
      <c r="W5726">
        <v>20767318.540704049</v>
      </c>
      <c r="X5726">
        <v>3223926.5740882978</v>
      </c>
      <c r="Y5726">
        <f t="shared" si="269"/>
        <v>50000000.000006683</v>
      </c>
      <c r="Z5726">
        <v>1.0431381435159921</v>
      </c>
      <c r="AA5726">
        <v>6.3317335651934356E-2</v>
      </c>
      <c r="AB5726">
        <v>0.21505225747534989</v>
      </c>
      <c r="AC5726">
        <v>7.2774560645754383E-2</v>
      </c>
      <c r="AD5726">
        <v>0.10667</v>
      </c>
      <c r="AE5726">
        <v>5.4999999999999997E-3</v>
      </c>
      <c r="AF5726">
        <v>1.0058757874395861</v>
      </c>
      <c r="AG5726">
        <v>0.50752301085087181</v>
      </c>
      <c r="AH5726">
        <v>4.8276067216398069</v>
      </c>
    </row>
    <row r="5727" spans="1:34">
      <c r="A5727" t="s">
        <v>1531</v>
      </c>
      <c r="B5727" t="s">
        <v>1551</v>
      </c>
      <c r="C5727" t="s">
        <v>6661</v>
      </c>
      <c r="D5727" t="s">
        <v>6673</v>
      </c>
      <c r="E5727" t="s">
        <v>489</v>
      </c>
      <c r="F5727" t="s">
        <v>671</v>
      </c>
      <c r="G5727" t="s">
        <v>672</v>
      </c>
      <c r="H5727" t="s">
        <v>46</v>
      </c>
      <c r="I5727">
        <v>0.29434047811502778</v>
      </c>
      <c r="J5727">
        <v>0.29434047811502789</v>
      </c>
      <c r="K5727">
        <v>0.29434047811502778</v>
      </c>
      <c r="L5727">
        <v>2.060383346805196</v>
      </c>
      <c r="M5727">
        <v>2.9434047811502788</v>
      </c>
      <c r="N5727" t="str">
        <f t="shared" si="267"/>
        <v>10Qf-302,94340478115028</v>
      </c>
      <c r="O5727" t="s">
        <v>6663</v>
      </c>
      <c r="P5727">
        <v>34.805279011728082</v>
      </c>
      <c r="Q5727">
        <v>14.629381554173181</v>
      </c>
      <c r="R5727">
        <v>14.844519518205139</v>
      </c>
      <c r="S5727">
        <v>256.2934181772705</v>
      </c>
      <c r="T5727">
        <f t="shared" si="268"/>
        <v>320.57259826137692</v>
      </c>
      <c r="U5727">
        <v>3258415.979084718</v>
      </c>
      <c r="V5727">
        <v>1237434.743655304</v>
      </c>
      <c r="W5727">
        <v>2963525.4545402289</v>
      </c>
      <c r="X5727">
        <v>23449265.705083359</v>
      </c>
      <c r="Y5727">
        <f t="shared" si="269"/>
        <v>30908641.88236361</v>
      </c>
      <c r="Z5727">
        <v>0.14138929998920621</v>
      </c>
      <c r="AA5727">
        <v>5.0442958896505588E-2</v>
      </c>
      <c r="AB5727">
        <v>6.6896456218970918E-2</v>
      </c>
      <c r="AC5727">
        <v>1.4636247869147621</v>
      </c>
      <c r="AD5727">
        <v>0.10667</v>
      </c>
      <c r="AE5727">
        <v>5.4999999999999997E-3</v>
      </c>
      <c r="AF5727">
        <v>0.9246297741833337</v>
      </c>
      <c r="AG5727">
        <v>0.4665296578123192</v>
      </c>
      <c r="AH5727">
        <v>4.4467342131459322</v>
      </c>
    </row>
    <row r="5728" spans="1:34">
      <c r="A5728" t="s">
        <v>1531</v>
      </c>
      <c r="B5728" t="s">
        <v>1551</v>
      </c>
      <c r="C5728" t="s">
        <v>6664</v>
      </c>
      <c r="D5728" t="s">
        <v>6674</v>
      </c>
      <c r="E5728" t="s">
        <v>489</v>
      </c>
      <c r="F5728" t="s">
        <v>43</v>
      </c>
      <c r="G5728" t="s">
        <v>672</v>
      </c>
      <c r="H5728" t="s">
        <v>46</v>
      </c>
      <c r="I5728">
        <v>0.29621084660046632</v>
      </c>
      <c r="J5728">
        <v>0.29621084660046632</v>
      </c>
      <c r="K5728">
        <v>0.29621084660046632</v>
      </c>
      <c r="L5728">
        <v>2.073475926203264</v>
      </c>
      <c r="M5728">
        <v>2.962108466004663</v>
      </c>
      <c r="N5728" t="str">
        <f t="shared" si="267"/>
        <v>10Qf-302,96210846600466</v>
      </c>
      <c r="O5728" t="s">
        <v>6666</v>
      </c>
      <c r="P5728">
        <v>35.026447018953327</v>
      </c>
      <c r="Q5728">
        <v>13.28909570884819</v>
      </c>
      <c r="R5728">
        <v>14.938848105513729</v>
      </c>
      <c r="S5728">
        <v>257.9220189577473</v>
      </c>
      <c r="T5728">
        <f t="shared" si="268"/>
        <v>321.17640979106255</v>
      </c>
      <c r="U5728">
        <v>3279121.3832437322</v>
      </c>
      <c r="V5728">
        <v>1821371.5517966051</v>
      </c>
      <c r="W5728">
        <v>2982356.9949775608</v>
      </c>
      <c r="X5728">
        <v>23598272.623405751</v>
      </c>
      <c r="Y5728">
        <f t="shared" si="269"/>
        <v>31681122.553423651</v>
      </c>
      <c r="Z5728">
        <v>0.14228774960976659</v>
      </c>
      <c r="AA5728">
        <v>5.8572952747315457E-2</v>
      </c>
      <c r="AB5728">
        <v>6.7321545640245076E-2</v>
      </c>
      <c r="AC5728">
        <v>1.4729253007057399</v>
      </c>
      <c r="AD5728">
        <v>0.10667</v>
      </c>
      <c r="AE5728">
        <v>5.4999999999999997E-3</v>
      </c>
      <c r="AF5728">
        <v>0.93050527727895171</v>
      </c>
      <c r="AG5728">
        <v>0.46949419186173907</v>
      </c>
      <c r="AH5728">
        <v>4.4742779351453539</v>
      </c>
    </row>
    <row r="5729" spans="1:34">
      <c r="A5729" t="s">
        <v>1531</v>
      </c>
      <c r="B5729" t="s">
        <v>1551</v>
      </c>
      <c r="C5729" t="s">
        <v>6667</v>
      </c>
      <c r="D5729" t="s">
        <v>6675</v>
      </c>
      <c r="E5729" t="s">
        <v>489</v>
      </c>
      <c r="F5729" t="s">
        <v>254</v>
      </c>
      <c r="G5729" t="s">
        <v>672</v>
      </c>
      <c r="H5729" t="s">
        <v>46</v>
      </c>
      <c r="I5729">
        <v>0.23639803901972239</v>
      </c>
      <c r="J5729">
        <v>0.56088307507890756</v>
      </c>
      <c r="K5729">
        <v>0.23639803901972239</v>
      </c>
      <c r="L5729">
        <v>1.330301237078872</v>
      </c>
      <c r="M5729">
        <v>2.3639803901972249</v>
      </c>
      <c r="N5729" t="str">
        <f t="shared" si="267"/>
        <v>10Qf-302,36398039019722</v>
      </c>
      <c r="O5729" t="s">
        <v>6669</v>
      </c>
      <c r="P5729">
        <v>27.953680576313289</v>
      </c>
      <c r="Q5729">
        <v>53.735818973851657</v>
      </c>
      <c r="R5729">
        <v>11.922299395471841</v>
      </c>
      <c r="S5729">
        <v>165.47767762977909</v>
      </c>
      <c r="T5729">
        <f t="shared" si="268"/>
        <v>259.08947657541592</v>
      </c>
      <c r="U5729">
        <v>2616980.011376929</v>
      </c>
      <c r="V5729">
        <v>29862693.74724507</v>
      </c>
      <c r="W5729">
        <v>2380140.205400357</v>
      </c>
      <c r="X5729">
        <v>15140186.03597893</v>
      </c>
      <c r="Y5729">
        <f t="shared" si="269"/>
        <v>50000000.000001281</v>
      </c>
      <c r="Z5729">
        <v>0.1135560880714392</v>
      </c>
      <c r="AA5729">
        <v>0.30923779071683422</v>
      </c>
      <c r="AB5729">
        <v>5.3727544267130237E-2</v>
      </c>
      <c r="AC5729">
        <v>0.94499980679376838</v>
      </c>
      <c r="AD5729">
        <v>0.10667</v>
      </c>
      <c r="AE5729">
        <v>5.4999999999999997E-3</v>
      </c>
      <c r="AF5729">
        <v>0.7426116408996517</v>
      </c>
      <c r="AG5729">
        <v>0.37469089184626009</v>
      </c>
      <c r="AH5729">
        <v>3.5934529229431358</v>
      </c>
    </row>
    <row r="5730" spans="1:34">
      <c r="A5730" t="s">
        <v>1531</v>
      </c>
      <c r="B5730" t="s">
        <v>1558</v>
      </c>
      <c r="C5730" t="s">
        <v>6652</v>
      </c>
      <c r="D5730" t="s">
        <v>6676</v>
      </c>
      <c r="E5730" t="s">
        <v>489</v>
      </c>
      <c r="F5730" t="s">
        <v>671</v>
      </c>
      <c r="G5730" t="s">
        <v>43</v>
      </c>
      <c r="H5730" t="s">
        <v>672</v>
      </c>
      <c r="I5730">
        <v>2.7684398728573352</v>
      </c>
      <c r="J5730">
        <v>0.39549141040819069</v>
      </c>
      <c r="K5730">
        <v>0.3954914104081908</v>
      </c>
      <c r="L5730">
        <v>0.39549141040819069</v>
      </c>
      <c r="M5730">
        <v>3.954914104081908</v>
      </c>
      <c r="N5730" t="str">
        <f t="shared" si="267"/>
        <v>10Qf-303,95491410408191</v>
      </c>
      <c r="O5730" t="s">
        <v>6654</v>
      </c>
      <c r="P5730">
        <v>327.36347653935883</v>
      </c>
      <c r="Q5730">
        <v>19.656809628468562</v>
      </c>
      <c r="R5730">
        <v>17.743182821494742</v>
      </c>
      <c r="S5730">
        <v>19.945880358298989</v>
      </c>
      <c r="T5730">
        <f t="shared" si="268"/>
        <v>384.70934934762118</v>
      </c>
      <c r="U5730">
        <v>30647258.49676821</v>
      </c>
      <c r="V5730">
        <v>1681190.495586897</v>
      </c>
      <c r="W5730">
        <v>2515508.4679410881</v>
      </c>
      <c r="X5730">
        <v>3981949.303414037</v>
      </c>
      <c r="Y5730">
        <f t="shared" si="269"/>
        <v>38825906.763710238</v>
      </c>
      <c r="Z5730">
        <v>1.329846911278497</v>
      </c>
      <c r="AA5730">
        <v>6.7777823447528154E-2</v>
      </c>
      <c r="AB5730">
        <v>7.8204765151809394E-2</v>
      </c>
      <c r="AC5730">
        <v>8.9885611353159672E-2</v>
      </c>
      <c r="AD5730">
        <v>0.10667</v>
      </c>
      <c r="AE5730">
        <v>5.4999999999999997E-3</v>
      </c>
      <c r="AF5730">
        <v>1.242381393952432</v>
      </c>
      <c r="AG5730">
        <v>1.4099268781051999</v>
      </c>
      <c r="AH5730">
        <v>6.71939237613954</v>
      </c>
    </row>
    <row r="5731" spans="1:34">
      <c r="A5731" t="s">
        <v>1531</v>
      </c>
      <c r="B5731" t="s">
        <v>1558</v>
      </c>
      <c r="C5731" t="s">
        <v>6655</v>
      </c>
      <c r="D5731" t="s">
        <v>6677</v>
      </c>
      <c r="E5731" t="s">
        <v>489</v>
      </c>
      <c r="F5731" t="s">
        <v>671</v>
      </c>
      <c r="G5731" t="s">
        <v>254</v>
      </c>
      <c r="H5731" t="s">
        <v>672</v>
      </c>
      <c r="I5731">
        <v>2.110885565725872</v>
      </c>
      <c r="J5731">
        <v>0.31573624635634362</v>
      </c>
      <c r="K5731">
        <v>0.41500440512487602</v>
      </c>
      <c r="L5731">
        <v>0.31573624635634362</v>
      </c>
      <c r="M5731">
        <v>3.1573624635634361</v>
      </c>
      <c r="N5731" t="str">
        <f t="shared" si="267"/>
        <v>10Qf-303,15736246356344</v>
      </c>
      <c r="O5731" t="s">
        <v>6657</v>
      </c>
      <c r="P5731">
        <v>249.6087576789439</v>
      </c>
      <c r="Q5731">
        <v>15.69279919639277</v>
      </c>
      <c r="R5731">
        <v>39.759804811375318</v>
      </c>
      <c r="S5731">
        <v>15.923575655163249</v>
      </c>
      <c r="T5731">
        <f t="shared" si="268"/>
        <v>320.98493734187525</v>
      </c>
      <c r="U5731">
        <v>23367982.893241409</v>
      </c>
      <c r="V5731">
        <v>1342160.0634479281</v>
      </c>
      <c r="W5731">
        <v>22110911.323746052</v>
      </c>
      <c r="X5731">
        <v>3178945.7195633892</v>
      </c>
      <c r="Y5731">
        <f t="shared" si="269"/>
        <v>49999999.999998771</v>
      </c>
      <c r="Z5731">
        <v>1.01398433000664</v>
      </c>
      <c r="AA5731">
        <v>5.4109684808169273E-2</v>
      </c>
      <c r="AB5731">
        <v>0.22880891059249009</v>
      </c>
      <c r="AC5731">
        <v>7.1759195732722339E-2</v>
      </c>
      <c r="AD5731">
        <v>0.10667</v>
      </c>
      <c r="AE5731">
        <v>5.4999999999999997E-3</v>
      </c>
      <c r="AF5731">
        <v>0.99184161159060802</v>
      </c>
      <c r="AG5731">
        <v>1.125599718260365</v>
      </c>
      <c r="AH5731">
        <v>5.3869737934144082</v>
      </c>
    </row>
    <row r="5732" spans="1:34">
      <c r="A5732" t="s">
        <v>1531</v>
      </c>
      <c r="B5732" t="s">
        <v>1558</v>
      </c>
      <c r="C5732" t="s">
        <v>6658</v>
      </c>
      <c r="D5732" t="s">
        <v>6678</v>
      </c>
      <c r="E5732" t="s">
        <v>489</v>
      </c>
      <c r="F5732" t="s">
        <v>43</v>
      </c>
      <c r="G5732" t="s">
        <v>254</v>
      </c>
      <c r="H5732" t="s">
        <v>672</v>
      </c>
      <c r="I5732">
        <v>2.207932757124905</v>
      </c>
      <c r="J5732">
        <v>0.32348521552245518</v>
      </c>
      <c r="K5732">
        <v>0.37994896705473657</v>
      </c>
      <c r="L5732">
        <v>0.32348521552245518</v>
      </c>
      <c r="M5732">
        <v>3.2348521552245519</v>
      </c>
      <c r="N5732" t="str">
        <f t="shared" si="267"/>
        <v>10Qf-303,23485215522455</v>
      </c>
      <c r="O5732" t="s">
        <v>6660</v>
      </c>
      <c r="P5732">
        <v>261.08442896812312</v>
      </c>
      <c r="Q5732">
        <v>14.51272307821197</v>
      </c>
      <c r="R5732">
        <v>36.401292569013457</v>
      </c>
      <c r="S5732">
        <v>16.314380633020761</v>
      </c>
      <c r="T5732">
        <f t="shared" si="268"/>
        <v>328.31282524836934</v>
      </c>
      <c r="U5732">
        <v>24442317.355171319</v>
      </c>
      <c r="V5732">
        <v>2057515.7322901781</v>
      </c>
      <c r="W5732">
        <v>20243201.793408189</v>
      </c>
      <c r="X5732">
        <v>3256965.1191284209</v>
      </c>
      <c r="Y5732">
        <f t="shared" si="269"/>
        <v>49999999.999998108</v>
      </c>
      <c r="Z5732">
        <v>1.06060188850794</v>
      </c>
      <c r="AA5732">
        <v>6.3966206709535456E-2</v>
      </c>
      <c r="AB5732">
        <v>0.20948141311024629</v>
      </c>
      <c r="AC5732">
        <v>7.3520348598555343E-2</v>
      </c>
      <c r="AD5732">
        <v>0.10667</v>
      </c>
      <c r="AE5732">
        <v>5.4999999999999997E-3</v>
      </c>
      <c r="AF5732">
        <v>1.016183923107189</v>
      </c>
      <c r="AG5732">
        <v>1.153224793337553</v>
      </c>
      <c r="AH5732">
        <v>5.5164308716692947</v>
      </c>
    </row>
    <row r="5733" spans="1:34">
      <c r="A5733" t="s">
        <v>1531</v>
      </c>
      <c r="B5733" t="s">
        <v>1558</v>
      </c>
      <c r="C5733" t="s">
        <v>6661</v>
      </c>
      <c r="D5733" t="s">
        <v>6679</v>
      </c>
      <c r="E5733" t="s">
        <v>489</v>
      </c>
      <c r="F5733" t="s">
        <v>671</v>
      </c>
      <c r="G5733" t="s">
        <v>672</v>
      </c>
      <c r="H5733" t="s">
        <v>46</v>
      </c>
      <c r="I5733">
        <v>0.29490068603822278</v>
      </c>
      <c r="J5733">
        <v>0.29490068603822278</v>
      </c>
      <c r="K5733">
        <v>0.29490068603822278</v>
      </c>
      <c r="L5733">
        <v>2.064304802267559</v>
      </c>
      <c r="M5733">
        <v>2.949006860382227</v>
      </c>
      <c r="N5733" t="str">
        <f t="shared" si="267"/>
        <v>10Qf-302,94900686038223</v>
      </c>
      <c r="O5733" t="s">
        <v>6663</v>
      </c>
      <c r="P5733">
        <v>34.871522680272243</v>
      </c>
      <c r="Q5733">
        <v>14.657225143714699</v>
      </c>
      <c r="R5733">
        <v>14.872772572298739</v>
      </c>
      <c r="S5733">
        <v>256.78121246382278</v>
      </c>
      <c r="T5733">
        <f t="shared" si="268"/>
        <v>321.18273286010844</v>
      </c>
      <c r="U5733">
        <v>3264617.6080969358</v>
      </c>
      <c r="V5733">
        <v>1253590.3877098409</v>
      </c>
      <c r="W5733">
        <v>2969165.8287451481</v>
      </c>
      <c r="X5733">
        <v>23493895.871227048</v>
      </c>
      <c r="Y5733">
        <f t="shared" si="269"/>
        <v>30981269.695778973</v>
      </c>
      <c r="Z5733">
        <v>0.1416584012919431</v>
      </c>
      <c r="AA5733">
        <v>5.053896521348987E-2</v>
      </c>
      <c r="AB5733">
        <v>6.7023777901151799E-2</v>
      </c>
      <c r="AC5733">
        <v>1.4664104527105939</v>
      </c>
      <c r="AD5733">
        <v>0.10667</v>
      </c>
      <c r="AE5733">
        <v>5.4999999999999997E-3</v>
      </c>
      <c r="AF5733">
        <v>0.92638958964886731</v>
      </c>
      <c r="AG5733">
        <v>1.051320945726264</v>
      </c>
      <c r="AH5733">
        <v>5.0388873957573583</v>
      </c>
    </row>
    <row r="5734" spans="1:34">
      <c r="A5734" t="s">
        <v>1531</v>
      </c>
      <c r="B5734" t="s">
        <v>1558</v>
      </c>
      <c r="C5734" t="s">
        <v>6664</v>
      </c>
      <c r="D5734" t="s">
        <v>6680</v>
      </c>
      <c r="E5734" t="s">
        <v>489</v>
      </c>
      <c r="F5734" t="s">
        <v>43</v>
      </c>
      <c r="G5734" t="s">
        <v>672</v>
      </c>
      <c r="H5734" t="s">
        <v>46</v>
      </c>
      <c r="I5734">
        <v>0.29758113727984781</v>
      </c>
      <c r="J5734">
        <v>0.29758113727984781</v>
      </c>
      <c r="K5734">
        <v>0.29758113727984781</v>
      </c>
      <c r="L5734">
        <v>2.083067960958934</v>
      </c>
      <c r="M5734">
        <v>2.9758113727984781</v>
      </c>
      <c r="N5734" t="str">
        <f t="shared" si="267"/>
        <v>10Qf-302,97581137279848</v>
      </c>
      <c r="O5734" t="s">
        <v>6666</v>
      </c>
      <c r="P5734">
        <v>35.188481645412033</v>
      </c>
      <c r="Q5734">
        <v>13.35057193160044</v>
      </c>
      <c r="R5734">
        <v>15.007956190361449</v>
      </c>
      <c r="S5734">
        <v>259.11518302530669</v>
      </c>
      <c r="T5734">
        <f t="shared" si="268"/>
        <v>322.66219279268063</v>
      </c>
      <c r="U5734">
        <v>3294290.8124512988</v>
      </c>
      <c r="V5734">
        <v>1892753.802046906</v>
      </c>
      <c r="W5734">
        <v>2996153.5727859288</v>
      </c>
      <c r="X5734">
        <v>23707439.77037714</v>
      </c>
      <c r="Y5734">
        <f t="shared" si="269"/>
        <v>31890637.957661275</v>
      </c>
      <c r="Z5734">
        <v>0.14294598201184819</v>
      </c>
      <c r="AA5734">
        <v>5.8843915043715618E-2</v>
      </c>
      <c r="AB5734">
        <v>6.763297949748262E-2</v>
      </c>
      <c r="AC5734">
        <v>1.479739149132109</v>
      </c>
      <c r="AD5734">
        <v>0.10667</v>
      </c>
      <c r="AE5734">
        <v>5.4999999999999997E-3</v>
      </c>
      <c r="AF5734">
        <v>0.93480985532936467</v>
      </c>
      <c r="AG5734">
        <v>1.0608767544026569</v>
      </c>
      <c r="AH5734">
        <v>5.0836679825304998</v>
      </c>
    </row>
    <row r="5735" spans="1:34">
      <c r="A5735" t="s">
        <v>1531</v>
      </c>
      <c r="B5735" t="s">
        <v>1558</v>
      </c>
      <c r="C5735" t="s">
        <v>6667</v>
      </c>
      <c r="D5735" t="s">
        <v>6681</v>
      </c>
      <c r="E5735" t="s">
        <v>489</v>
      </c>
      <c r="F5735" t="s">
        <v>254</v>
      </c>
      <c r="G5735" t="s">
        <v>672</v>
      </c>
      <c r="H5735" t="s">
        <v>46</v>
      </c>
      <c r="I5735">
        <v>0.23763601953343599</v>
      </c>
      <c r="J5735">
        <v>0.5570801436159234</v>
      </c>
      <c r="K5735">
        <v>0.2376360195334361</v>
      </c>
      <c r="L5735">
        <v>1.344008012651565</v>
      </c>
      <c r="M5735">
        <v>2.3763601953343612</v>
      </c>
      <c r="N5735" t="str">
        <f t="shared" si="267"/>
        <v>10Qf-302,37636019533436</v>
      </c>
      <c r="O5735" t="s">
        <v>6669</v>
      </c>
      <c r="P5735">
        <v>28.100069742583671</v>
      </c>
      <c r="Q5735">
        <v>53.371476304684599</v>
      </c>
      <c r="R5735">
        <v>11.984734660973441</v>
      </c>
      <c r="S5735">
        <v>167.1826789680793</v>
      </c>
      <c r="T5735">
        <f t="shared" si="268"/>
        <v>260.63895967632101</v>
      </c>
      <c r="U5735">
        <v>2630684.7369842022</v>
      </c>
      <c r="V5735">
        <v>29680527.492244359</v>
      </c>
      <c r="W5735">
        <v>2392604.6370276702</v>
      </c>
      <c r="X5735">
        <v>15296183.133733779</v>
      </c>
      <c r="Y5735">
        <f t="shared" si="269"/>
        <v>49999999.999990009</v>
      </c>
      <c r="Z5735">
        <v>0.11415076400373091</v>
      </c>
      <c r="AA5735">
        <v>0.30714107898472259</v>
      </c>
      <c r="AB5735">
        <v>5.4008907230749609E-2</v>
      </c>
      <c r="AC5735">
        <v>0.95473662422047645</v>
      </c>
      <c r="AD5735">
        <v>0.10667</v>
      </c>
      <c r="AE5735">
        <v>5.4999999999999997E-3</v>
      </c>
      <c r="AF5735">
        <v>0.74650058492178872</v>
      </c>
      <c r="AG5735">
        <v>0.8471724096366996</v>
      </c>
      <c r="AH5735">
        <v>4.0822031898928488</v>
      </c>
    </row>
    <row r="5736" spans="1:34">
      <c r="A5736" t="s">
        <v>1531</v>
      </c>
      <c r="B5736" t="s">
        <v>1565</v>
      </c>
      <c r="C5736" t="s">
        <v>6652</v>
      </c>
      <c r="D5736" t="s">
        <v>6682</v>
      </c>
      <c r="E5736" t="s">
        <v>489</v>
      </c>
      <c r="F5736" t="s">
        <v>671</v>
      </c>
      <c r="G5736" t="s">
        <v>43</v>
      </c>
      <c r="H5736" t="s">
        <v>672</v>
      </c>
      <c r="I5736">
        <v>2.767959777768771</v>
      </c>
      <c r="J5736">
        <v>0.39542282539553869</v>
      </c>
      <c r="K5736">
        <v>0.39542282539553869</v>
      </c>
      <c r="L5736">
        <v>0.39542282539553869</v>
      </c>
      <c r="M5736">
        <v>3.954228253955387</v>
      </c>
      <c r="N5736" t="str">
        <f t="shared" si="267"/>
        <v>10Qf-303,95422825395539</v>
      </c>
      <c r="O5736" t="s">
        <v>6654</v>
      </c>
      <c r="P5736">
        <v>327.30670608217719</v>
      </c>
      <c r="Q5736">
        <v>19.6534007996</v>
      </c>
      <c r="R5736">
        <v>17.74010584842712</v>
      </c>
      <c r="S5736">
        <v>19.942421399594121</v>
      </c>
      <c r="T5736">
        <f t="shared" si="268"/>
        <v>384.64263412979841</v>
      </c>
      <c r="U5736">
        <v>30641943.735040311</v>
      </c>
      <c r="V5736">
        <v>1677533.863143479</v>
      </c>
      <c r="W5736">
        <v>2514983.5266629071</v>
      </c>
      <c r="X5736">
        <v>3981258.7649189718</v>
      </c>
      <c r="Y5736">
        <f t="shared" si="269"/>
        <v>38815719.889765665</v>
      </c>
      <c r="Z5736">
        <v>1.3296162929519419</v>
      </c>
      <c r="AA5736">
        <v>6.7766069607226351E-2</v>
      </c>
      <c r="AB5736">
        <v>7.819120310048229E-2</v>
      </c>
      <c r="AC5736">
        <v>8.9870023642201466E-2</v>
      </c>
      <c r="AD5736">
        <v>0.10667</v>
      </c>
      <c r="AE5736">
        <v>5.4999999999999997E-3</v>
      </c>
      <c r="AF5736">
        <v>1.2421659436509069</v>
      </c>
      <c r="AG5736">
        <v>1.4096823725350951</v>
      </c>
      <c r="AH5736">
        <v>6.7182465701413889</v>
      </c>
    </row>
    <row r="5737" spans="1:34">
      <c r="A5737" t="s">
        <v>1531</v>
      </c>
      <c r="B5737" t="s">
        <v>1565</v>
      </c>
      <c r="C5737" t="s">
        <v>6655</v>
      </c>
      <c r="D5737" t="s">
        <v>6683</v>
      </c>
      <c r="E5737" t="s">
        <v>489</v>
      </c>
      <c r="F5737" t="s">
        <v>671</v>
      </c>
      <c r="G5737" t="s">
        <v>254</v>
      </c>
      <c r="H5737" t="s">
        <v>672</v>
      </c>
      <c r="I5737">
        <v>2.109976863127589</v>
      </c>
      <c r="J5737">
        <v>0.31565533369262477</v>
      </c>
      <c r="K5737">
        <v>0.41526580641340988</v>
      </c>
      <c r="L5737">
        <v>0.31565533369262477</v>
      </c>
      <c r="M5737">
        <v>3.156553336926248</v>
      </c>
      <c r="N5737" t="str">
        <f t="shared" si="267"/>
        <v>10Qf-303,15655333692625</v>
      </c>
      <c r="O5737" t="s">
        <v>6657</v>
      </c>
      <c r="P5737">
        <v>249.50130508637321</v>
      </c>
      <c r="Q5737">
        <v>15.688777655632601</v>
      </c>
      <c r="R5737">
        <v>39.784848555685507</v>
      </c>
      <c r="S5737">
        <v>15.919494974097789</v>
      </c>
      <c r="T5737">
        <f t="shared" si="268"/>
        <v>320.89442627178914</v>
      </c>
      <c r="U5737">
        <v>23357923.34898353</v>
      </c>
      <c r="V5737">
        <v>1339129.856303958</v>
      </c>
      <c r="W5737">
        <v>22124815.732858062</v>
      </c>
      <c r="X5737">
        <v>3178131.061857929</v>
      </c>
      <c r="Y5737">
        <f t="shared" si="269"/>
        <v>50000000.000003479</v>
      </c>
      <c r="Z5737">
        <v>1.0135478259107971</v>
      </c>
      <c r="AA5737">
        <v>5.4095818301610893E-2</v>
      </c>
      <c r="AB5737">
        <v>0.22895303181944171</v>
      </c>
      <c r="AC5737">
        <v>7.1740806245483998E-2</v>
      </c>
      <c r="AD5737">
        <v>0.10667</v>
      </c>
      <c r="AE5737">
        <v>5.4999999999999997E-3</v>
      </c>
      <c r="AF5737">
        <v>0.99158743568363827</v>
      </c>
      <c r="AG5737">
        <v>1.1253112646142081</v>
      </c>
      <c r="AH5737">
        <v>5.3856220372240946</v>
      </c>
    </row>
    <row r="5738" spans="1:34">
      <c r="A5738" t="s">
        <v>1531</v>
      </c>
      <c r="B5738" t="s">
        <v>1565</v>
      </c>
      <c r="C5738" t="s">
        <v>6658</v>
      </c>
      <c r="D5738" t="s">
        <v>6684</v>
      </c>
      <c r="E5738" t="s">
        <v>489</v>
      </c>
      <c r="F5738" t="s">
        <v>43</v>
      </c>
      <c r="G5738" t="s">
        <v>254</v>
      </c>
      <c r="H5738" t="s">
        <v>672</v>
      </c>
      <c r="I5738">
        <v>2.207797516015169</v>
      </c>
      <c r="J5738">
        <v>0.32347253088155531</v>
      </c>
      <c r="K5738">
        <v>0.37998273103727342</v>
      </c>
      <c r="L5738">
        <v>0.32347253088155542</v>
      </c>
      <c r="M5738">
        <v>3.2347253088155541</v>
      </c>
      <c r="N5738" t="str">
        <f t="shared" si="267"/>
        <v>10Qf-303,23472530881555</v>
      </c>
      <c r="O5738" t="s">
        <v>6660</v>
      </c>
      <c r="P5738">
        <v>261.0684369286036</v>
      </c>
      <c r="Q5738">
        <v>14.512153999095229</v>
      </c>
      <c r="R5738">
        <v>36.40452735240067</v>
      </c>
      <c r="S5738">
        <v>16.313740906535891</v>
      </c>
      <c r="T5738">
        <f t="shared" si="268"/>
        <v>328.29885918663541</v>
      </c>
      <c r="U5738">
        <v>24440820.205354162</v>
      </c>
      <c r="V5738">
        <v>2057362.4845285639</v>
      </c>
      <c r="W5738">
        <v>20244979.904505711</v>
      </c>
      <c r="X5738">
        <v>3256837.4056164059</v>
      </c>
      <c r="Y5738">
        <f t="shared" si="269"/>
        <v>50000000.000004843</v>
      </c>
      <c r="Z5738">
        <v>1.0605369241307741</v>
      </c>
      <c r="AA5738">
        <v>6.3963698439225405E-2</v>
      </c>
      <c r="AB5738">
        <v>0.2095000285754465</v>
      </c>
      <c r="AC5738">
        <v>7.3517465687139141E-2</v>
      </c>
      <c r="AD5738">
        <v>0.10667</v>
      </c>
      <c r="AE5738">
        <v>5.4999999999999997E-3</v>
      </c>
      <c r="AF5738">
        <v>1.016144076067713</v>
      </c>
      <c r="AG5738">
        <v>1.153179572592745</v>
      </c>
      <c r="AH5738">
        <v>5.5162189574760117</v>
      </c>
    </row>
    <row r="5739" spans="1:34">
      <c r="A5739" t="s">
        <v>1531</v>
      </c>
      <c r="B5739" t="s">
        <v>1565</v>
      </c>
      <c r="C5739" t="s">
        <v>6661</v>
      </c>
      <c r="D5739" t="s">
        <v>6685</v>
      </c>
      <c r="E5739" t="s">
        <v>489</v>
      </c>
      <c r="F5739" t="s">
        <v>671</v>
      </c>
      <c r="G5739" t="s">
        <v>672</v>
      </c>
      <c r="H5739" t="s">
        <v>46</v>
      </c>
      <c r="I5739">
        <v>0.29479771306677011</v>
      </c>
      <c r="J5739">
        <v>0.29479771306677011</v>
      </c>
      <c r="K5739">
        <v>0.29479771306677011</v>
      </c>
      <c r="L5739">
        <v>2.0635839914673899</v>
      </c>
      <c r="M5739">
        <v>2.947977130667701</v>
      </c>
      <c r="N5739" t="str">
        <f t="shared" si="267"/>
        <v>10Qf-302,9479771306677</v>
      </c>
      <c r="O5739" t="s">
        <v>6663</v>
      </c>
      <c r="P5739">
        <v>34.859346295206109</v>
      </c>
      <c r="Q5739">
        <v>14.652107156209899</v>
      </c>
      <c r="R5739">
        <v>14.867579320271821</v>
      </c>
      <c r="S5739">
        <v>256.69154999197218</v>
      </c>
      <c r="T5739">
        <f t="shared" si="268"/>
        <v>321.07058276366001</v>
      </c>
      <c r="U5739">
        <v>3263477.6739032292</v>
      </c>
      <c r="V5739">
        <v>1250643.9049189531</v>
      </c>
      <c r="W5739">
        <v>2968129.059952816</v>
      </c>
      <c r="X5739">
        <v>23485692.308524769</v>
      </c>
      <c r="Y5739">
        <f t="shared" si="269"/>
        <v>30967942.947299767</v>
      </c>
      <c r="Z5739">
        <v>0.14160893722758899</v>
      </c>
      <c r="AA5739">
        <v>5.0521318094752743E-2</v>
      </c>
      <c r="AB5739">
        <v>6.7000374640680677E-2</v>
      </c>
      <c r="AC5739">
        <v>1.4658984137468549</v>
      </c>
      <c r="AD5739">
        <v>0.10667</v>
      </c>
      <c r="AE5739">
        <v>5.4999999999999997E-3</v>
      </c>
      <c r="AF5739">
        <v>0.92606611434587449</v>
      </c>
      <c r="AG5739">
        <v>1.0509538470830351</v>
      </c>
      <c r="AH5739">
        <v>5.0371670920966096</v>
      </c>
    </row>
    <row r="5740" spans="1:34">
      <c r="A5740" t="s">
        <v>1531</v>
      </c>
      <c r="B5740" t="s">
        <v>1565</v>
      </c>
      <c r="C5740" t="s">
        <v>6664</v>
      </c>
      <c r="D5740" t="s">
        <v>6686</v>
      </c>
      <c r="E5740" t="s">
        <v>489</v>
      </c>
      <c r="F5740" t="s">
        <v>43</v>
      </c>
      <c r="G5740" t="s">
        <v>672</v>
      </c>
      <c r="H5740" t="s">
        <v>46</v>
      </c>
      <c r="I5740">
        <v>0.29750830547515839</v>
      </c>
      <c r="J5740">
        <v>0.29750830547515839</v>
      </c>
      <c r="K5740">
        <v>0.29750830547515839</v>
      </c>
      <c r="L5740">
        <v>2.082558138326108</v>
      </c>
      <c r="M5740">
        <v>2.975083054751583</v>
      </c>
      <c r="N5740" t="str">
        <f t="shared" si="267"/>
        <v>10Qf-302,97508305475158</v>
      </c>
      <c r="O5740" t="s">
        <v>6666</v>
      </c>
      <c r="P5740">
        <v>35.179869403903908</v>
      </c>
      <c r="Q5740">
        <v>13.347304431999151</v>
      </c>
      <c r="R5740">
        <v>15.0042830525274</v>
      </c>
      <c r="S5740">
        <v>259.05176561056521</v>
      </c>
      <c r="T5740">
        <f t="shared" si="268"/>
        <v>322.58322249899567</v>
      </c>
      <c r="U5740">
        <v>3293484.5478229849</v>
      </c>
      <c r="V5740">
        <v>1892223.8152715929</v>
      </c>
      <c r="W5740">
        <v>2995420.2760661598</v>
      </c>
      <c r="X5740">
        <v>23701637.46839381</v>
      </c>
      <c r="Y5740">
        <f t="shared" si="269"/>
        <v>31882766.107554547</v>
      </c>
      <c r="Z5740">
        <v>0.1429109965489315</v>
      </c>
      <c r="AA5740">
        <v>5.8829513228577747E-2</v>
      </c>
      <c r="AB5740">
        <v>6.7616426593631429E-2</v>
      </c>
      <c r="AC5740">
        <v>1.479376988836312</v>
      </c>
      <c r="AD5740">
        <v>0.10667</v>
      </c>
      <c r="AE5740">
        <v>5.4999999999999997E-3</v>
      </c>
      <c r="AF5740">
        <v>0.93458106431986909</v>
      </c>
      <c r="AG5740">
        <v>1.0606171090189389</v>
      </c>
      <c r="AH5740">
        <v>5.0824512280903917</v>
      </c>
    </row>
    <row r="5741" spans="1:34">
      <c r="A5741" t="s">
        <v>1531</v>
      </c>
      <c r="B5741" t="s">
        <v>1565</v>
      </c>
      <c r="C5741" t="s">
        <v>6667</v>
      </c>
      <c r="D5741" t="s">
        <v>6687</v>
      </c>
      <c r="E5741" t="s">
        <v>489</v>
      </c>
      <c r="F5741" t="s">
        <v>254</v>
      </c>
      <c r="G5741" t="s">
        <v>672</v>
      </c>
      <c r="H5741" t="s">
        <v>46</v>
      </c>
      <c r="I5741">
        <v>0.23758339363910461</v>
      </c>
      <c r="J5741">
        <v>0.55722178420268653</v>
      </c>
      <c r="K5741">
        <v>0.23758339363910461</v>
      </c>
      <c r="L5741">
        <v>1.3434453649101501</v>
      </c>
      <c r="M5741">
        <v>2.3758339363910461</v>
      </c>
      <c r="N5741" t="str">
        <f t="shared" si="267"/>
        <v>10Qf-302,37583393639105</v>
      </c>
      <c r="O5741" t="s">
        <v>6669</v>
      </c>
      <c r="P5741">
        <v>28.093846816850931</v>
      </c>
      <c r="Q5741">
        <v>53.38504628614389</v>
      </c>
      <c r="R5741">
        <v>11.98208057098701</v>
      </c>
      <c r="S5741">
        <v>167.11269057824859</v>
      </c>
      <c r="T5741">
        <f t="shared" si="268"/>
        <v>260.5736642522304</v>
      </c>
      <c r="U5741">
        <v>2630102.1563751688</v>
      </c>
      <c r="V5741">
        <v>29688043.43487291</v>
      </c>
      <c r="W5741">
        <v>2392074.7806571899</v>
      </c>
      <c r="X5741">
        <v>15289779.62809136</v>
      </c>
      <c r="Y5741">
        <f t="shared" si="269"/>
        <v>49999999.999996625</v>
      </c>
      <c r="Z5741">
        <v>0.1141254846455927</v>
      </c>
      <c r="AA5741">
        <v>0.30721917123616072</v>
      </c>
      <c r="AB5741">
        <v>5.3996946640555987E-2</v>
      </c>
      <c r="AC5741">
        <v>0.95433693880178305</v>
      </c>
      <c r="AD5741">
        <v>0.10667</v>
      </c>
      <c r="AE5741">
        <v>5.4999999999999997E-3</v>
      </c>
      <c r="AF5741">
        <v>0.74633526797624472</v>
      </c>
      <c r="AG5741">
        <v>0.84698479832340778</v>
      </c>
      <c r="AH5741">
        <v>4.0813240026906978</v>
      </c>
    </row>
    <row r="5742" spans="1:34">
      <c r="A5742" t="s">
        <v>1531</v>
      </c>
      <c r="B5742" t="s">
        <v>1572</v>
      </c>
      <c r="C5742" t="s">
        <v>6652</v>
      </c>
      <c r="D5742" t="s">
        <v>6688</v>
      </c>
      <c r="E5742" t="s">
        <v>489</v>
      </c>
      <c r="F5742" t="s">
        <v>671</v>
      </c>
      <c r="G5742" t="s">
        <v>43</v>
      </c>
      <c r="H5742" t="s">
        <v>672</v>
      </c>
      <c r="I5742">
        <v>2.7681086976844971</v>
      </c>
      <c r="J5742">
        <v>0.39544409966921368</v>
      </c>
      <c r="K5742">
        <v>0.39544409966921379</v>
      </c>
      <c r="L5742">
        <v>0.39544409966921379</v>
      </c>
      <c r="M5742">
        <v>3.9544409966921381</v>
      </c>
      <c r="N5742" t="str">
        <f t="shared" si="267"/>
        <v>10Qf-303,95444099669214</v>
      </c>
      <c r="O5742" t="s">
        <v>6654</v>
      </c>
      <c r="P5742">
        <v>327.32431561808079</v>
      </c>
      <c r="Q5742">
        <v>19.654458178689939</v>
      </c>
      <c r="R5742">
        <v>17.741060289705182</v>
      </c>
      <c r="S5742">
        <v>19.943494328376559</v>
      </c>
      <c r="T5742">
        <f t="shared" si="268"/>
        <v>384.66332841485246</v>
      </c>
      <c r="U5742">
        <v>30643592.31234818</v>
      </c>
      <c r="V5742">
        <v>1678637.3011424949</v>
      </c>
      <c r="W5742">
        <v>2515138.8622913091</v>
      </c>
      <c r="X5742">
        <v>3981472.9619331472</v>
      </c>
      <c r="Y5742">
        <f t="shared" si="269"/>
        <v>38818841.437715128</v>
      </c>
      <c r="Z5742">
        <v>1.3296878280760731</v>
      </c>
      <c r="AA5742">
        <v>6.7769715511858342E-2</v>
      </c>
      <c r="AB5742">
        <v>7.8195409891155226E-2</v>
      </c>
      <c r="AC5742">
        <v>8.9874858768945201E-2</v>
      </c>
      <c r="AD5742">
        <v>0.10667</v>
      </c>
      <c r="AE5742">
        <v>5.4999999999999997E-3</v>
      </c>
      <c r="AF5742">
        <v>1.242232773829991</v>
      </c>
      <c r="AG5742">
        <v>1.4097582153207471</v>
      </c>
      <c r="AH5742">
        <v>6.7186019858428763</v>
      </c>
    </row>
    <row r="5743" spans="1:34">
      <c r="A5743" t="s">
        <v>1531</v>
      </c>
      <c r="B5743" t="s">
        <v>1572</v>
      </c>
      <c r="C5743" t="s">
        <v>6655</v>
      </c>
      <c r="D5743" t="s">
        <v>6689</v>
      </c>
      <c r="E5743" t="s">
        <v>489</v>
      </c>
      <c r="F5743" t="s">
        <v>671</v>
      </c>
      <c r="G5743" t="s">
        <v>254</v>
      </c>
      <c r="H5743" t="s">
        <v>672</v>
      </c>
      <c r="I5743">
        <v>2.1102589975723229</v>
      </c>
      <c r="J5743">
        <v>0.315680511735839</v>
      </c>
      <c r="K5743">
        <v>0.41518509631438932</v>
      </c>
      <c r="L5743">
        <v>0.31568051173583889</v>
      </c>
      <c r="M5743">
        <v>3.15680511735839</v>
      </c>
      <c r="N5743" t="str">
        <f t="shared" si="267"/>
        <v>10Qf-303,15680511735839</v>
      </c>
      <c r="O5743" t="s">
        <v>6657</v>
      </c>
      <c r="P5743">
        <v>249.53466702194751</v>
      </c>
      <c r="Q5743">
        <v>15.690029060819301</v>
      </c>
      <c r="R5743">
        <v>39.777116064792082</v>
      </c>
      <c r="S5743">
        <v>15.92076478230193</v>
      </c>
      <c r="T5743">
        <f t="shared" si="268"/>
        <v>320.92257692986084</v>
      </c>
      <c r="U5743">
        <v>23361046.641399369</v>
      </c>
      <c r="V5743">
        <v>1340045.4898348451</v>
      </c>
      <c r="W5743">
        <v>22120523.305348881</v>
      </c>
      <c r="X5743">
        <v>3178384.5634233211</v>
      </c>
      <c r="Y5743">
        <f t="shared" si="269"/>
        <v>50000000.000006415</v>
      </c>
      <c r="Z5743">
        <v>1.0136833519244099</v>
      </c>
      <c r="AA5743">
        <v>5.4100133219515102E-2</v>
      </c>
      <c r="AB5743">
        <v>0.22890853303918141</v>
      </c>
      <c r="AC5743">
        <v>7.1746528604421295E-2</v>
      </c>
      <c r="AD5743">
        <v>0.10667</v>
      </c>
      <c r="AE5743">
        <v>5.4999999999999997E-3</v>
      </c>
      <c r="AF5743">
        <v>0.99166652901310692</v>
      </c>
      <c r="AG5743">
        <v>1.1254010243382659</v>
      </c>
      <c r="AH5743">
        <v>5.3860426707097631</v>
      </c>
    </row>
    <row r="5744" spans="1:34">
      <c r="A5744" t="s">
        <v>1531</v>
      </c>
      <c r="B5744" t="s">
        <v>1572</v>
      </c>
      <c r="C5744" t="s">
        <v>6658</v>
      </c>
      <c r="D5744" t="s">
        <v>6690</v>
      </c>
      <c r="E5744" t="s">
        <v>489</v>
      </c>
      <c r="F5744" t="s">
        <v>43</v>
      </c>
      <c r="G5744" t="s">
        <v>254</v>
      </c>
      <c r="H5744" t="s">
        <v>672</v>
      </c>
      <c r="I5744">
        <v>2.207845454962444</v>
      </c>
      <c r="J5744">
        <v>0.32347704904190172</v>
      </c>
      <c r="K5744">
        <v>0.37997093737277049</v>
      </c>
      <c r="L5744">
        <v>0.32347704904190172</v>
      </c>
      <c r="M5744">
        <v>3.234770490419018</v>
      </c>
      <c r="N5744" t="str">
        <f t="shared" si="267"/>
        <v>10Qf-303,23477049041902</v>
      </c>
      <c r="O5744" t="s">
        <v>6660</v>
      </c>
      <c r="P5744">
        <v>261.07410563053031</v>
      </c>
      <c r="Q5744">
        <v>14.51235670019804</v>
      </c>
      <c r="R5744">
        <v>36.403397451626468</v>
      </c>
      <c r="S5744">
        <v>16.313968771625589</v>
      </c>
      <c r="T5744">
        <f t="shared" si="268"/>
        <v>328.3038285539804</v>
      </c>
      <c r="U5744">
        <v>24441350.900394201</v>
      </c>
      <c r="V5744">
        <v>2057407.60270582</v>
      </c>
      <c r="W5744">
        <v>20244358.60083238</v>
      </c>
      <c r="X5744">
        <v>3256882.8960745302</v>
      </c>
      <c r="Y5744">
        <f t="shared" si="269"/>
        <v>50000000.000006936</v>
      </c>
      <c r="Z5744">
        <v>1.0605599520684901</v>
      </c>
      <c r="AA5744">
        <v>6.396459186360709E-2</v>
      </c>
      <c r="AB5744">
        <v>0.20949352624560741</v>
      </c>
      <c r="AC5744">
        <v>7.3518492555471118E-2</v>
      </c>
      <c r="AD5744">
        <v>0.10667</v>
      </c>
      <c r="AE5744">
        <v>5.4999999999999997E-3</v>
      </c>
      <c r="AF5744">
        <v>1.016158269241576</v>
      </c>
      <c r="AG5744">
        <v>1.1531956798343801</v>
      </c>
      <c r="AH5744">
        <v>5.516294439494974</v>
      </c>
    </row>
    <row r="5745" spans="1:34">
      <c r="A5745" t="s">
        <v>1531</v>
      </c>
      <c r="B5745" t="s">
        <v>1572</v>
      </c>
      <c r="C5745" t="s">
        <v>6661</v>
      </c>
      <c r="D5745" t="s">
        <v>6691</v>
      </c>
      <c r="E5745" t="s">
        <v>489</v>
      </c>
      <c r="F5745" t="s">
        <v>671</v>
      </c>
      <c r="G5745" t="s">
        <v>672</v>
      </c>
      <c r="H5745" t="s">
        <v>46</v>
      </c>
      <c r="I5745">
        <v>0.29483521765205362</v>
      </c>
      <c r="J5745">
        <v>0.29483521765205351</v>
      </c>
      <c r="K5745">
        <v>0.29483521765205351</v>
      </c>
      <c r="L5745">
        <v>2.0638465235643739</v>
      </c>
      <c r="M5745">
        <v>2.9483521765205349</v>
      </c>
      <c r="N5745" t="str">
        <f t="shared" si="267"/>
        <v>10Qf-302,94835217652053</v>
      </c>
      <c r="O5745" t="s">
        <v>6663</v>
      </c>
      <c r="P5745">
        <v>34.863781150932951</v>
      </c>
      <c r="Q5745">
        <v>14.65397121816854</v>
      </c>
      <c r="R5745">
        <v>14.86947079490632</v>
      </c>
      <c r="S5745">
        <v>256.72420665686991</v>
      </c>
      <c r="T5745">
        <f t="shared" si="268"/>
        <v>321.11142982087773</v>
      </c>
      <c r="U5745">
        <v>3263892.8581849132</v>
      </c>
      <c r="V5745">
        <v>1251558.423694276</v>
      </c>
      <c r="W5745">
        <v>2968506.6695628199</v>
      </c>
      <c r="X5745">
        <v>23488680.191778552</v>
      </c>
      <c r="Y5745">
        <f t="shared" si="269"/>
        <v>30972638.143220559</v>
      </c>
      <c r="Z5745">
        <v>0.14162695291844321</v>
      </c>
      <c r="AA5745">
        <v>5.0527745488857682E-2</v>
      </c>
      <c r="AB5745">
        <v>6.7008898523849891E-2</v>
      </c>
      <c r="AC5745">
        <v>1.466084907432655</v>
      </c>
      <c r="AD5745">
        <v>0.10667</v>
      </c>
      <c r="AE5745">
        <v>5.4999999999999997E-3</v>
      </c>
      <c r="AF5745">
        <v>0.92618392979702668</v>
      </c>
      <c r="AG5745">
        <v>1.051087550929571</v>
      </c>
      <c r="AH5745">
        <v>5.037793657247132</v>
      </c>
    </row>
    <row r="5746" spans="1:34">
      <c r="A5746" t="s">
        <v>1531</v>
      </c>
      <c r="B5746" t="s">
        <v>1572</v>
      </c>
      <c r="C5746" t="s">
        <v>6664</v>
      </c>
      <c r="D5746" t="s">
        <v>6692</v>
      </c>
      <c r="E5746" t="s">
        <v>489</v>
      </c>
      <c r="F5746" t="s">
        <v>43</v>
      </c>
      <c r="G5746" t="s">
        <v>672</v>
      </c>
      <c r="H5746" t="s">
        <v>46</v>
      </c>
      <c r="I5746">
        <v>0.29753678026720648</v>
      </c>
      <c r="J5746">
        <v>0.29753678026720648</v>
      </c>
      <c r="K5746">
        <v>0.29753678026720648</v>
      </c>
      <c r="L5746">
        <v>2.082757461870445</v>
      </c>
      <c r="M5746">
        <v>2.9753678026720651</v>
      </c>
      <c r="N5746" t="str">
        <f t="shared" si="267"/>
        <v>10Qf-302,97536780267207</v>
      </c>
      <c r="O5746" t="s">
        <v>6666</v>
      </c>
      <c r="P5746">
        <v>35.183236501383618</v>
      </c>
      <c r="Q5746">
        <v>13.34858191471513</v>
      </c>
      <c r="R5746">
        <v>15.00571912618279</v>
      </c>
      <c r="S5746">
        <v>259.07655969200658</v>
      </c>
      <c r="T5746">
        <f t="shared" si="268"/>
        <v>322.61409723428812</v>
      </c>
      <c r="U5746">
        <v>3293799.7702416098</v>
      </c>
      <c r="V5746">
        <v>1892419.9896700119</v>
      </c>
      <c r="W5746">
        <v>2995706.9704806958</v>
      </c>
      <c r="X5746">
        <v>23703905.97379582</v>
      </c>
      <c r="Y5746">
        <f t="shared" si="269"/>
        <v>31885832.704188138</v>
      </c>
      <c r="Z5746">
        <v>0.14292467469113199</v>
      </c>
      <c r="AA5746">
        <v>5.8835143855100268E-2</v>
      </c>
      <c r="AB5746">
        <v>6.7622898223669514E-2</v>
      </c>
      <c r="AC5746">
        <v>1.4795185813611009</v>
      </c>
      <c r="AD5746">
        <v>0.10667</v>
      </c>
      <c r="AE5746">
        <v>5.4999999999999997E-3</v>
      </c>
      <c r="AF5746">
        <v>0.9346705139283974</v>
      </c>
      <c r="AG5746">
        <v>1.060718621652591</v>
      </c>
      <c r="AH5746">
        <v>5.0829269382530544</v>
      </c>
    </row>
    <row r="5747" spans="1:34">
      <c r="A5747" t="s">
        <v>1531</v>
      </c>
      <c r="B5747" t="s">
        <v>1572</v>
      </c>
      <c r="C5747" t="s">
        <v>6667</v>
      </c>
      <c r="D5747" t="s">
        <v>6693</v>
      </c>
      <c r="E5747" t="s">
        <v>489</v>
      </c>
      <c r="F5747" t="s">
        <v>254</v>
      </c>
      <c r="G5747" t="s">
        <v>672</v>
      </c>
      <c r="H5747" t="s">
        <v>46</v>
      </c>
      <c r="I5747">
        <v>0.2376040152810949</v>
      </c>
      <c r="J5747">
        <v>0.55716632028157331</v>
      </c>
      <c r="K5747">
        <v>0.2376040152810949</v>
      </c>
      <c r="L5747">
        <v>1.3436658019671861</v>
      </c>
      <c r="M5747">
        <v>2.3760401528109489</v>
      </c>
      <c r="N5747" t="str">
        <f t="shared" si="267"/>
        <v>10Qf-302,37604015281095</v>
      </c>
      <c r="O5747" t="s">
        <v>6669</v>
      </c>
      <c r="P5747">
        <v>28.096285292210329</v>
      </c>
      <c r="Q5747">
        <v>53.379732524048109</v>
      </c>
      <c r="R5747">
        <v>11.98312058549328</v>
      </c>
      <c r="S5747">
        <v>167.1401109934487</v>
      </c>
      <c r="T5747">
        <f t="shared" si="268"/>
        <v>260.59924939520045</v>
      </c>
      <c r="U5747">
        <v>2630330.4426380931</v>
      </c>
      <c r="V5747">
        <v>29685098.723802309</v>
      </c>
      <c r="W5747">
        <v>2392282.406741594</v>
      </c>
      <c r="X5747">
        <v>15292288.426820351</v>
      </c>
      <c r="Y5747">
        <f t="shared" si="269"/>
        <v>50000000.000002347</v>
      </c>
      <c r="Z5747">
        <v>0.1141353904510882</v>
      </c>
      <c r="AA5747">
        <v>0.30718859170685842</v>
      </c>
      <c r="AB5747">
        <v>5.4001633439936768E-2</v>
      </c>
      <c r="AC5747">
        <v>0.95449352963286938</v>
      </c>
      <c r="AD5747">
        <v>0.10667</v>
      </c>
      <c r="AE5747">
        <v>5.4999999999999997E-3</v>
      </c>
      <c r="AF5747">
        <v>0.74640004800343962</v>
      </c>
      <c r="AG5747">
        <v>0.84705831447710345</v>
      </c>
      <c r="AH5747">
        <v>4.0816685152914927</v>
      </c>
    </row>
    <row r="5748" spans="1:34">
      <c r="A5748" t="s">
        <v>1172</v>
      </c>
      <c r="B5748" t="s">
        <v>1173</v>
      </c>
      <c r="C5748" t="s">
        <v>6694</v>
      </c>
      <c r="D5748" t="s">
        <v>6695</v>
      </c>
      <c r="E5748" t="s">
        <v>489</v>
      </c>
      <c r="F5748" t="s">
        <v>671</v>
      </c>
      <c r="G5748" t="s">
        <v>672</v>
      </c>
      <c r="H5748" t="s">
        <v>1179</v>
      </c>
      <c r="I5748">
        <v>1.6211971416751429</v>
      </c>
      <c r="J5748">
        <v>0.2315995916678775</v>
      </c>
      <c r="K5748">
        <v>0.2315995916678775</v>
      </c>
      <c r="L5748">
        <v>0.2315995916678775</v>
      </c>
      <c r="M5748">
        <v>2.3159959166787751</v>
      </c>
      <c r="N5748" t="str">
        <f t="shared" si="267"/>
        <v>03Vb-732,31599591667878</v>
      </c>
      <c r="O5748" t="s">
        <v>6696</v>
      </c>
      <c r="P5748">
        <v>324.56366776336358</v>
      </c>
      <c r="Q5748">
        <v>15.74877223341567</v>
      </c>
      <c r="R5748">
        <v>15.98037182508355</v>
      </c>
      <c r="S5748">
        <v>17.601568966758691</v>
      </c>
      <c r="T5748">
        <f t="shared" si="268"/>
        <v>373.89438078862145</v>
      </c>
      <c r="U5748">
        <v>30385144.762497891</v>
      </c>
      <c r="V5748">
        <v>1276576.9492733411</v>
      </c>
      <c r="W5748">
        <v>3190284.3752250131</v>
      </c>
      <c r="X5748">
        <v>1217055.854214696</v>
      </c>
      <c r="Y5748">
        <f t="shared" si="269"/>
        <v>36069061.94121094</v>
      </c>
      <c r="Z5748">
        <v>1.3184732629647391</v>
      </c>
      <c r="AA5748">
        <v>5.4302683096948842E-2</v>
      </c>
      <c r="AB5748">
        <v>7.201514625303515E-2</v>
      </c>
      <c r="AC5748">
        <v>6.3858090852205937E-2</v>
      </c>
      <c r="AD5748">
        <v>0.10667</v>
      </c>
      <c r="AE5748">
        <v>5.4999999999999997E-3</v>
      </c>
      <c r="AF5748">
        <v>0.72753798429699745</v>
      </c>
      <c r="AG5748">
        <v>0.82565254429598334</v>
      </c>
      <c r="AH5748">
        <v>3.9813564452717558</v>
      </c>
    </row>
    <row r="5749" spans="1:34">
      <c r="A5749" t="s">
        <v>667</v>
      </c>
      <c r="B5749" t="s">
        <v>668</v>
      </c>
      <c r="C5749" t="s">
        <v>6697</v>
      </c>
      <c r="D5749" t="s">
        <v>6698</v>
      </c>
      <c r="E5749" t="s">
        <v>489</v>
      </c>
      <c r="F5749" t="s">
        <v>671</v>
      </c>
      <c r="G5749" t="s">
        <v>672</v>
      </c>
      <c r="H5749" t="s">
        <v>46</v>
      </c>
      <c r="I5749">
        <v>0.26520767688060032</v>
      </c>
      <c r="J5749">
        <v>0.26520767688060021</v>
      </c>
      <c r="K5749">
        <v>0.26520767688060032</v>
      </c>
      <c r="L5749">
        <v>1.8564537381642019</v>
      </c>
      <c r="M5749">
        <v>2.6520767688060021</v>
      </c>
      <c r="N5749" t="str">
        <f t="shared" si="267"/>
        <v>09Qf2s1-382,652076768806</v>
      </c>
      <c r="O5749" t="s">
        <v>6663</v>
      </c>
      <c r="P5749">
        <v>33.807239918683663</v>
      </c>
      <c r="Q5749">
        <v>14.084245051973539</v>
      </c>
      <c r="R5749">
        <v>14.29136630273786</v>
      </c>
      <c r="S5749">
        <v>248.94422121939789</v>
      </c>
      <c r="T5749">
        <f t="shared" si="268"/>
        <v>311.12707249279293</v>
      </c>
      <c r="U5749">
        <v>3164981.1145795002</v>
      </c>
      <c r="V5749">
        <v>1174882.3404941401</v>
      </c>
      <c r="W5749">
        <v>2853095.2292784648</v>
      </c>
      <c r="X5749">
        <v>22776859.54885133</v>
      </c>
      <c r="Y5749">
        <f t="shared" si="269"/>
        <v>29969818.233203433</v>
      </c>
      <c r="Z5749">
        <v>0.13733497108467821</v>
      </c>
      <c r="AA5749">
        <v>4.8563296514906353E-2</v>
      </c>
      <c r="AB5749">
        <v>6.4403685077708425E-2</v>
      </c>
      <c r="AC5749">
        <v>1.42165544213814</v>
      </c>
      <c r="AD5749">
        <v>0.10667</v>
      </c>
      <c r="AE5749">
        <v>5.4999999999999997E-3</v>
      </c>
      <c r="AF5749">
        <v>0.83311312109089075</v>
      </c>
      <c r="AG5749">
        <v>0.94546536807933967</v>
      </c>
      <c r="AH5749">
        <v>4.5428252579762329</v>
      </c>
    </row>
    <row r="5750" spans="1:34">
      <c r="A5750" t="s">
        <v>1181</v>
      </c>
      <c r="B5750" t="s">
        <v>1182</v>
      </c>
      <c r="C5750" t="s">
        <v>6699</v>
      </c>
      <c r="D5750" t="s">
        <v>6700</v>
      </c>
      <c r="E5750" t="s">
        <v>489</v>
      </c>
      <c r="F5750" t="s">
        <v>671</v>
      </c>
      <c r="G5750" t="s">
        <v>672</v>
      </c>
      <c r="H5750" t="s">
        <v>46</v>
      </c>
      <c r="I5750">
        <v>0.26213702236403902</v>
      </c>
      <c r="J5750">
        <v>0.26213702236403902</v>
      </c>
      <c r="K5750">
        <v>0.26213702236403902</v>
      </c>
      <c r="L5750">
        <v>1.834959156548273</v>
      </c>
      <c r="M5750">
        <v>2.62137022364039</v>
      </c>
      <c r="N5750" t="str">
        <f t="shared" si="267"/>
        <v>09Vf2s1-382,62137022364039</v>
      </c>
      <c r="O5750" t="s">
        <v>6663</v>
      </c>
      <c r="P5750">
        <v>33.415809492649977</v>
      </c>
      <c r="Q5750">
        <v>13.92117341245736</v>
      </c>
      <c r="R5750">
        <v>14.125896550875851</v>
      </c>
      <c r="S5750">
        <v>246.06186990042261</v>
      </c>
      <c r="T5750">
        <f t="shared" si="268"/>
        <v>307.52474935640578</v>
      </c>
      <c r="U5750">
        <v>3128336.0081156688</v>
      </c>
      <c r="V5750">
        <v>1160174.3007899879</v>
      </c>
      <c r="W5750">
        <v>2820061.2317147069</v>
      </c>
      <c r="X5750">
        <v>22513142.195457179</v>
      </c>
      <c r="Y5750">
        <f t="shared" si="269"/>
        <v>29621713.736077543</v>
      </c>
      <c r="Z5750">
        <v>0.1357448653448928</v>
      </c>
      <c r="AA5750">
        <v>4.8001016012559738E-2</v>
      </c>
      <c r="AB5750">
        <v>6.3657999776313132E-2</v>
      </c>
      <c r="AC5750">
        <v>1.4051950864058249</v>
      </c>
      <c r="AD5750">
        <v>0.10667</v>
      </c>
      <c r="AE5750">
        <v>5.4999999999999997E-3</v>
      </c>
      <c r="AF5750">
        <v>0.8234670859603318</v>
      </c>
      <c r="AG5750">
        <v>0.93451848472779886</v>
      </c>
      <c r="AH5750">
        <v>4.4915257943285214</v>
      </c>
    </row>
    <row r="5751" spans="1:34">
      <c r="A5751" t="s">
        <v>1531</v>
      </c>
      <c r="B5751" t="s">
        <v>1583</v>
      </c>
      <c r="C5751" t="s">
        <v>6652</v>
      </c>
      <c r="D5751" t="s">
        <v>6701</v>
      </c>
      <c r="E5751" t="s">
        <v>489</v>
      </c>
      <c r="F5751" t="s">
        <v>671</v>
      </c>
      <c r="G5751" t="s">
        <v>43</v>
      </c>
      <c r="H5751" t="s">
        <v>672</v>
      </c>
      <c r="I5751">
        <v>2.741574695425248</v>
      </c>
      <c r="J5751">
        <v>0.39165352791789237</v>
      </c>
      <c r="K5751">
        <v>0.39165352791789237</v>
      </c>
      <c r="L5751">
        <v>0.39165352791789237</v>
      </c>
      <c r="M5751">
        <v>3.916535279178925</v>
      </c>
      <c r="N5751" t="str">
        <f t="shared" si="267"/>
        <v>10Qf-303,91653527917892</v>
      </c>
      <c r="O5751" t="s">
        <v>6654</v>
      </c>
      <c r="P5751">
        <v>324.18671334928888</v>
      </c>
      <c r="Q5751">
        <v>19.466058265726289</v>
      </c>
      <c r="R5751">
        <v>17.571001457043629</v>
      </c>
      <c r="S5751">
        <v>19.752323828457559</v>
      </c>
      <c r="T5751">
        <f t="shared" si="268"/>
        <v>380.97609690051638</v>
      </c>
      <c r="U5751">
        <v>30349854.87771365</v>
      </c>
      <c r="V5751">
        <v>1638735.5969558251</v>
      </c>
      <c r="W5751">
        <v>2362484.3378145508</v>
      </c>
      <c r="X5751">
        <v>3943308.126623231</v>
      </c>
      <c r="Y5751">
        <f t="shared" si="269"/>
        <v>38294382.939107254</v>
      </c>
      <c r="Z5751">
        <v>1.3169419630514161</v>
      </c>
      <c r="AA5751">
        <v>6.7120101648788399E-2</v>
      </c>
      <c r="AB5751">
        <v>7.7445859418498408E-2</v>
      </c>
      <c r="AC5751">
        <v>8.9013353688736557E-2</v>
      </c>
      <c r="AD5751">
        <v>0.10667</v>
      </c>
      <c r="AE5751">
        <v>5.4999999999999997E-3</v>
      </c>
      <c r="AF5751">
        <v>1.230325218590238</v>
      </c>
      <c r="AG5751">
        <v>0.62077084174985964</v>
      </c>
      <c r="AH5751">
        <v>5.8798013395190232</v>
      </c>
    </row>
    <row r="5752" spans="1:34">
      <c r="A5752" t="s">
        <v>1531</v>
      </c>
      <c r="B5752" t="s">
        <v>1583</v>
      </c>
      <c r="C5752" t="s">
        <v>6655</v>
      </c>
      <c r="D5752" t="s">
        <v>6702</v>
      </c>
      <c r="E5752" t="s">
        <v>489</v>
      </c>
      <c r="F5752" t="s">
        <v>671</v>
      </c>
      <c r="G5752" t="s">
        <v>254</v>
      </c>
      <c r="H5752" t="s">
        <v>672</v>
      </c>
      <c r="I5752">
        <v>2.080708433826818</v>
      </c>
      <c r="J5752">
        <v>0.31293962458334329</v>
      </c>
      <c r="K5752">
        <v>0.42280856283992929</v>
      </c>
      <c r="L5752">
        <v>0.3129396245833434</v>
      </c>
      <c r="M5752">
        <v>3.1293962458334339</v>
      </c>
      <c r="N5752" t="str">
        <f t="shared" si="267"/>
        <v>10Qf-303,12939624583343</v>
      </c>
      <c r="O5752" t="s">
        <v>6657</v>
      </c>
      <c r="P5752">
        <v>246.04036130258871</v>
      </c>
      <c r="Q5752">
        <v>15.553800825384</v>
      </c>
      <c r="R5752">
        <v>40.507487929038469</v>
      </c>
      <c r="S5752">
        <v>15.782533190463189</v>
      </c>
      <c r="T5752">
        <f t="shared" si="268"/>
        <v>317.88418324747437</v>
      </c>
      <c r="U5752">
        <v>23033915.185624249</v>
      </c>
      <c r="V5752">
        <v>1309385.1221741759</v>
      </c>
      <c r="W5752">
        <v>22505911.363232411</v>
      </c>
      <c r="X5752">
        <v>3150788.3289656579</v>
      </c>
      <c r="Y5752">
        <f t="shared" si="269"/>
        <v>49999999.999996491</v>
      </c>
      <c r="Z5752">
        <v>0.99948845236788142</v>
      </c>
      <c r="AA5752">
        <v>5.3630410336482782E-2</v>
      </c>
      <c r="AB5752">
        <v>0.23311166208819051</v>
      </c>
      <c r="AC5752">
        <v>7.1123591390442858E-2</v>
      </c>
      <c r="AD5752">
        <v>0.10667</v>
      </c>
      <c r="AE5752">
        <v>5.4999999999999997E-3</v>
      </c>
      <c r="AF5752">
        <v>0.98305641230369656</v>
      </c>
      <c r="AG5752">
        <v>0.49600930496459927</v>
      </c>
      <c r="AH5752">
        <v>4.7206319631017299</v>
      </c>
    </row>
    <row r="5753" spans="1:34">
      <c r="A5753" t="s">
        <v>1531</v>
      </c>
      <c r="B5753" t="s">
        <v>1583</v>
      </c>
      <c r="C5753" t="s">
        <v>6658</v>
      </c>
      <c r="D5753" t="s">
        <v>6703</v>
      </c>
      <c r="E5753" t="s">
        <v>489</v>
      </c>
      <c r="F5753" t="s">
        <v>43</v>
      </c>
      <c r="G5753" t="s">
        <v>254</v>
      </c>
      <c r="H5753" t="s">
        <v>672</v>
      </c>
      <c r="I5753">
        <v>2.1469691950149121</v>
      </c>
      <c r="J5753">
        <v>0.31795214646734832</v>
      </c>
      <c r="K5753">
        <v>0.39664797672387409</v>
      </c>
      <c r="L5753">
        <v>0.31795214646734832</v>
      </c>
      <c r="M5753">
        <v>3.1795214646734831</v>
      </c>
      <c r="N5753" t="str">
        <f t="shared" si="267"/>
        <v>10Qf-303,17952146467348</v>
      </c>
      <c r="O5753" t="s">
        <v>6660</v>
      </c>
      <c r="P5753">
        <v>253.87558768888221</v>
      </c>
      <c r="Q5753">
        <v>14.264489480148759</v>
      </c>
      <c r="R5753">
        <v>38.001153574798181</v>
      </c>
      <c r="S5753">
        <v>16.03533049316194</v>
      </c>
      <c r="T5753">
        <f t="shared" si="268"/>
        <v>322.17656123699112</v>
      </c>
      <c r="U5753">
        <v>23767436.86916662</v>
      </c>
      <c r="V5753">
        <v>1917911.911063147</v>
      </c>
      <c r="W5753">
        <v>21113395.02348873</v>
      </c>
      <c r="X5753">
        <v>3201256.196279794</v>
      </c>
      <c r="Y5753">
        <f t="shared" si="269"/>
        <v>49999999.999998286</v>
      </c>
      <c r="Z5753">
        <v>1.0313174508839309</v>
      </c>
      <c r="AA5753">
        <v>6.2872093526200407E-2</v>
      </c>
      <c r="AB5753">
        <v>0.21868826046700901</v>
      </c>
      <c r="AC5753">
        <v>7.2262816117219741E-2</v>
      </c>
      <c r="AD5753">
        <v>0.10667</v>
      </c>
      <c r="AE5753">
        <v>5.4999999999999997E-3</v>
      </c>
      <c r="AF5753">
        <v>0.99880255434769105</v>
      </c>
      <c r="AG5753">
        <v>0.50395415215074713</v>
      </c>
      <c r="AH5753">
        <v>4.7944481711719211</v>
      </c>
    </row>
    <row r="5754" spans="1:34">
      <c r="A5754" t="s">
        <v>1531</v>
      </c>
      <c r="B5754" t="s">
        <v>1583</v>
      </c>
      <c r="C5754" t="s">
        <v>6661</v>
      </c>
      <c r="D5754" t="s">
        <v>6704</v>
      </c>
      <c r="E5754" t="s">
        <v>489</v>
      </c>
      <c r="F5754" t="s">
        <v>671</v>
      </c>
      <c r="G5754" t="s">
        <v>672</v>
      </c>
      <c r="H5754" t="s">
        <v>46</v>
      </c>
      <c r="I5754">
        <v>0.28874167404616008</v>
      </c>
      <c r="J5754">
        <v>0.28874167404616019</v>
      </c>
      <c r="K5754">
        <v>0.28874167404616019</v>
      </c>
      <c r="L5754">
        <v>2.0211917183231218</v>
      </c>
      <c r="M5754">
        <v>2.8874167404616031</v>
      </c>
      <c r="N5754" t="str">
        <f t="shared" si="267"/>
        <v>10Qf-302,8874167404616</v>
      </c>
      <c r="O5754" t="s">
        <v>6663</v>
      </c>
      <c r="P5754">
        <v>34.143229608951799</v>
      </c>
      <c r="Q5754">
        <v>14.35110844170473</v>
      </c>
      <c r="R5754">
        <v>14.56215415408273</v>
      </c>
      <c r="S5754">
        <v>251.4183271204634</v>
      </c>
      <c r="T5754">
        <f t="shared" si="268"/>
        <v>314.47481932520265</v>
      </c>
      <c r="U5754">
        <v>3196435.9457621062</v>
      </c>
      <c r="V5754">
        <v>1208137.3608442401</v>
      </c>
      <c r="W5754">
        <v>2907154.6880070972</v>
      </c>
      <c r="X5754">
        <v>23003224.96654018</v>
      </c>
      <c r="Y5754">
        <f t="shared" si="269"/>
        <v>30314952.961153626</v>
      </c>
      <c r="Z5754">
        <v>0.13869986021815109</v>
      </c>
      <c r="AA5754">
        <v>4.9483457011735572E-2</v>
      </c>
      <c r="AB5754">
        <v>6.5623983762344587E-2</v>
      </c>
      <c r="AC5754">
        <v>1.435784414891341</v>
      </c>
      <c r="AD5754">
        <v>0.10667</v>
      </c>
      <c r="AE5754">
        <v>5.4999999999999997E-3</v>
      </c>
      <c r="AF5754">
        <v>0.90704190799840934</v>
      </c>
      <c r="AG5754">
        <v>0.4576555533631641</v>
      </c>
      <c r="AH5754">
        <v>4.3642842018231756</v>
      </c>
    </row>
    <row r="5755" spans="1:34">
      <c r="A5755" t="s">
        <v>1531</v>
      </c>
      <c r="B5755" t="s">
        <v>1583</v>
      </c>
      <c r="C5755" t="s">
        <v>6664</v>
      </c>
      <c r="D5755" t="s">
        <v>6705</v>
      </c>
      <c r="E5755" t="s">
        <v>489</v>
      </c>
      <c r="F5755" t="s">
        <v>43</v>
      </c>
      <c r="G5755" t="s">
        <v>672</v>
      </c>
      <c r="H5755" t="s">
        <v>46</v>
      </c>
      <c r="I5755">
        <v>0.29009638446217628</v>
      </c>
      <c r="J5755">
        <v>0.29009638446217628</v>
      </c>
      <c r="K5755">
        <v>0.29009638446217628</v>
      </c>
      <c r="L5755">
        <v>2.0306746912352338</v>
      </c>
      <c r="M5755">
        <v>2.9009638446217632</v>
      </c>
      <c r="N5755" t="str">
        <f t="shared" si="267"/>
        <v>10Qf-302,90096384462176</v>
      </c>
      <c r="O5755" t="s">
        <v>6666</v>
      </c>
      <c r="P5755">
        <v>34.303421894808963</v>
      </c>
      <c r="Q5755">
        <v>13.014778702916731</v>
      </c>
      <c r="R5755">
        <v>14.63047647706343</v>
      </c>
      <c r="S5755">
        <v>252.59792486177511</v>
      </c>
      <c r="T5755">
        <f t="shared" si="268"/>
        <v>314.54660193656423</v>
      </c>
      <c r="U5755">
        <v>3211432.8979137382</v>
      </c>
      <c r="V5755">
        <v>1749883.802635371</v>
      </c>
      <c r="W5755">
        <v>2920794.3981383881</v>
      </c>
      <c r="X5755">
        <v>23111150.878402662</v>
      </c>
      <c r="Y5755">
        <f t="shared" si="269"/>
        <v>30993261.977090158</v>
      </c>
      <c r="Z5755">
        <v>0.1393506084897965</v>
      </c>
      <c r="AA5755">
        <v>5.7363874464019603E-2</v>
      </c>
      <c r="AB5755">
        <v>6.5931876603365885E-2</v>
      </c>
      <c r="AC5755">
        <v>1.4425207895709991</v>
      </c>
      <c r="AD5755">
        <v>0.10667</v>
      </c>
      <c r="AE5755">
        <v>5.4999999999999997E-3</v>
      </c>
      <c r="AF5755">
        <v>0.91129754281311914</v>
      </c>
      <c r="AG5755">
        <v>0.45980276937254938</v>
      </c>
      <c r="AH5755">
        <v>4.3842341568074312</v>
      </c>
    </row>
    <row r="5756" spans="1:34">
      <c r="A5756" t="s">
        <v>1531</v>
      </c>
      <c r="B5756" t="s">
        <v>1583</v>
      </c>
      <c r="C5756" t="s">
        <v>6667</v>
      </c>
      <c r="D5756" t="s">
        <v>6706</v>
      </c>
      <c r="E5756" t="s">
        <v>489</v>
      </c>
      <c r="F5756" t="s">
        <v>254</v>
      </c>
      <c r="G5756" t="s">
        <v>672</v>
      </c>
      <c r="H5756" t="s">
        <v>46</v>
      </c>
      <c r="I5756">
        <v>0.23211993029641059</v>
      </c>
      <c r="J5756">
        <v>0.5725223062753243</v>
      </c>
      <c r="K5756">
        <v>0.2321199302964107</v>
      </c>
      <c r="L5756">
        <v>1.284437136095961</v>
      </c>
      <c r="M5756">
        <v>2.3211993029641071</v>
      </c>
      <c r="N5756" t="str">
        <f t="shared" si="267"/>
        <v>10Qf-302,32119930296411</v>
      </c>
      <c r="O5756" t="s">
        <v>6669</v>
      </c>
      <c r="P5756">
        <v>27.44780123307466</v>
      </c>
      <c r="Q5756">
        <v>54.850924150590089</v>
      </c>
      <c r="R5756">
        <v>11.706540866944261</v>
      </c>
      <c r="S5756">
        <v>159.77259016109801</v>
      </c>
      <c r="T5756">
        <f t="shared" si="268"/>
        <v>253.77785641170703</v>
      </c>
      <c r="U5756">
        <v>2569620.3756463202</v>
      </c>
      <c r="V5756">
        <v>30475107.202083841</v>
      </c>
      <c r="W5756">
        <v>2337066.6730747409</v>
      </c>
      <c r="X5756">
        <v>14618205.749183919</v>
      </c>
      <c r="Y5756">
        <f t="shared" si="269"/>
        <v>49999999.999988824</v>
      </c>
      <c r="Z5756">
        <v>0.11150105710342401</v>
      </c>
      <c r="AA5756">
        <v>0.3156549751546352</v>
      </c>
      <c r="AB5756">
        <v>5.2755233850493709E-2</v>
      </c>
      <c r="AC5756">
        <v>0.9124195419939013</v>
      </c>
      <c r="AD5756">
        <v>0.10667</v>
      </c>
      <c r="AE5756">
        <v>5.4999999999999997E-3</v>
      </c>
      <c r="AF5756">
        <v>0.72917255590495511</v>
      </c>
      <c r="AG5756">
        <v>0.36791008951981102</v>
      </c>
      <c r="AH5756">
        <v>3.530451948388873</v>
      </c>
    </row>
    <row r="5757" spans="1:34">
      <c r="A5757" t="s">
        <v>1531</v>
      </c>
      <c r="B5757" t="s">
        <v>1592</v>
      </c>
      <c r="C5757" t="s">
        <v>6652</v>
      </c>
      <c r="D5757" t="s">
        <v>6707</v>
      </c>
      <c r="E5757" t="s">
        <v>489</v>
      </c>
      <c r="F5757" t="s">
        <v>671</v>
      </c>
      <c r="G5757" t="s">
        <v>43</v>
      </c>
      <c r="H5757" t="s">
        <v>672</v>
      </c>
      <c r="I5757">
        <v>2.7698996104657749</v>
      </c>
      <c r="J5757">
        <v>0.39569994435225359</v>
      </c>
      <c r="K5757">
        <v>0.39569994435225359</v>
      </c>
      <c r="L5757">
        <v>0.39569994435225347</v>
      </c>
      <c r="M5757">
        <v>3.9569994435225371</v>
      </c>
      <c r="N5757" t="str">
        <f t="shared" si="267"/>
        <v>10Qf-303,95699944352254</v>
      </c>
      <c r="O5757" t="s">
        <v>6654</v>
      </c>
      <c r="P5757">
        <v>327.5360881185444</v>
      </c>
      <c r="Q5757">
        <v>19.667174232936929</v>
      </c>
      <c r="R5757">
        <v>17.752538412530651</v>
      </c>
      <c r="S5757">
        <v>19.95639738342129</v>
      </c>
      <c r="T5757">
        <f t="shared" si="268"/>
        <v>384.91219814743329</v>
      </c>
      <c r="U5757">
        <v>30663418.12380651</v>
      </c>
      <c r="V5757">
        <v>1692219.728073481</v>
      </c>
      <c r="W5757">
        <v>2517175.376856653</v>
      </c>
      <c r="X5757">
        <v>3984048.8979221508</v>
      </c>
      <c r="Y5757">
        <f t="shared" si="269"/>
        <v>38856862.126658797</v>
      </c>
      <c r="Z5757">
        <v>1.330548110379439</v>
      </c>
      <c r="AA5757">
        <v>6.7813561206861342E-2</v>
      </c>
      <c r="AB5757">
        <v>7.8246000808747634E-2</v>
      </c>
      <c r="AC5757">
        <v>8.9933006064034995E-2</v>
      </c>
      <c r="AD5757">
        <v>0.10667</v>
      </c>
      <c r="AE5757">
        <v>5.4999999999999997E-3</v>
      </c>
      <c r="AF5757">
        <v>1.2430364744049851</v>
      </c>
      <c r="AG5757">
        <v>1.410670301615784</v>
      </c>
      <c r="AH5757">
        <v>6.7228762195433056</v>
      </c>
    </row>
    <row r="5758" spans="1:34">
      <c r="A5758" t="s">
        <v>1531</v>
      </c>
      <c r="B5758" t="s">
        <v>1592</v>
      </c>
      <c r="C5758" t="s">
        <v>6655</v>
      </c>
      <c r="D5758" t="s">
        <v>6708</v>
      </c>
      <c r="E5758" t="s">
        <v>489</v>
      </c>
      <c r="F5758" t="s">
        <v>671</v>
      </c>
      <c r="G5758" t="s">
        <v>254</v>
      </c>
      <c r="H5758" t="s">
        <v>672</v>
      </c>
      <c r="I5758">
        <v>2.113635981600066</v>
      </c>
      <c r="J5758">
        <v>0.31598119927103607</v>
      </c>
      <c r="K5758">
        <v>0.41421361256822398</v>
      </c>
      <c r="L5758">
        <v>0.31598119927103607</v>
      </c>
      <c r="M5758">
        <v>3.159811992710361</v>
      </c>
      <c r="N5758" t="str">
        <f t="shared" si="267"/>
        <v>10Qf-303,15981199271036</v>
      </c>
      <c r="O5758" t="s">
        <v>6657</v>
      </c>
      <c r="P5758">
        <v>249.93398984718871</v>
      </c>
      <c r="Q5758">
        <v>15.70497390533798</v>
      </c>
      <c r="R5758">
        <v>39.684042344012333</v>
      </c>
      <c r="S5758">
        <v>15.93592940394589</v>
      </c>
      <c r="T5758">
        <f t="shared" si="268"/>
        <v>321.25893550048488</v>
      </c>
      <c r="U5758">
        <v>23398430.621977169</v>
      </c>
      <c r="V5758">
        <v>1351300.7184827011</v>
      </c>
      <c r="W5758">
        <v>22068856.666235261</v>
      </c>
      <c r="X5758">
        <v>3181411.9933239799</v>
      </c>
      <c r="Y5758">
        <f t="shared" si="269"/>
        <v>50000000.000019111</v>
      </c>
      <c r="Z5758">
        <v>1.0153055189155591</v>
      </c>
      <c r="AA5758">
        <v>5.415166391307031E-2</v>
      </c>
      <c r="AB5758">
        <v>0.22837291429664891</v>
      </c>
      <c r="AC5758">
        <v>7.1814867592870063E-2</v>
      </c>
      <c r="AD5758">
        <v>0.10667</v>
      </c>
      <c r="AE5758">
        <v>5.4999999999999997E-3</v>
      </c>
      <c r="AF5758">
        <v>0.99261109718650098</v>
      </c>
      <c r="AG5758">
        <v>1.1264729754012439</v>
      </c>
      <c r="AH5758">
        <v>5.3910660652981059</v>
      </c>
    </row>
    <row r="5759" spans="1:34">
      <c r="A5759" t="s">
        <v>1531</v>
      </c>
      <c r="B5759" t="s">
        <v>1592</v>
      </c>
      <c r="C5759" t="s">
        <v>6658</v>
      </c>
      <c r="D5759" t="s">
        <v>6709</v>
      </c>
      <c r="E5759" t="s">
        <v>489</v>
      </c>
      <c r="F5759" t="s">
        <v>43</v>
      </c>
      <c r="G5759" t="s">
        <v>254</v>
      </c>
      <c r="H5759" t="s">
        <v>672</v>
      </c>
      <c r="I5759">
        <v>2.2083718421078968</v>
      </c>
      <c r="J5759">
        <v>0.32352629317344278</v>
      </c>
      <c r="K5759">
        <v>0.37983850327964558</v>
      </c>
      <c r="L5759">
        <v>0.32352629317344278</v>
      </c>
      <c r="M5759">
        <v>3.2352629317344288</v>
      </c>
      <c r="N5759" t="str">
        <f t="shared" si="267"/>
        <v>10Qf-303,23526293173443</v>
      </c>
      <c r="O5759" t="s">
        <v>6660</v>
      </c>
      <c r="P5759">
        <v>261.13635004755048</v>
      </c>
      <c r="Q5759">
        <v>14.514565971008549</v>
      </c>
      <c r="R5759">
        <v>36.390709505117982</v>
      </c>
      <c r="S5759">
        <v>16.316452308638581</v>
      </c>
      <c r="T5759">
        <f t="shared" si="268"/>
        <v>328.35807783231559</v>
      </c>
      <c r="U5759">
        <v>24447178.12571134</v>
      </c>
      <c r="V5759">
        <v>2058055.429537639</v>
      </c>
      <c r="W5759">
        <v>20237387.74112634</v>
      </c>
      <c r="X5759">
        <v>3257378.7036448768</v>
      </c>
      <c r="Y5759">
        <f t="shared" si="269"/>
        <v>50000000.000020199</v>
      </c>
      <c r="Z5759">
        <v>1.0608128072330121</v>
      </c>
      <c r="AA5759">
        <v>6.3974329434742461E-2</v>
      </c>
      <c r="AB5759">
        <v>0.20942050991084321</v>
      </c>
      <c r="AC5759">
        <v>7.3529684552952335E-2</v>
      </c>
      <c r="AD5759">
        <v>0.10667</v>
      </c>
      <c r="AE5759">
        <v>5.4999999999999997E-3</v>
      </c>
      <c r="AF5759">
        <v>1.0163129628485119</v>
      </c>
      <c r="AG5759">
        <v>1.1533712351633241</v>
      </c>
      <c r="AH5759">
        <v>5.5171171297462642</v>
      </c>
    </row>
    <row r="5760" spans="1:34">
      <c r="A5760" t="s">
        <v>1531</v>
      </c>
      <c r="B5760" t="s">
        <v>1592</v>
      </c>
      <c r="C5760" t="s">
        <v>6661</v>
      </c>
      <c r="D5760" t="s">
        <v>6710</v>
      </c>
      <c r="E5760" t="s">
        <v>489</v>
      </c>
      <c r="F5760" t="s">
        <v>671</v>
      </c>
      <c r="G5760" t="s">
        <v>672</v>
      </c>
      <c r="H5760" t="s">
        <v>46</v>
      </c>
      <c r="I5760">
        <v>0.29521370838136618</v>
      </c>
      <c r="J5760">
        <v>0.29521370838136629</v>
      </c>
      <c r="K5760">
        <v>0.29521370838136629</v>
      </c>
      <c r="L5760">
        <v>2.0664959586695639</v>
      </c>
      <c r="M5760">
        <v>2.9521370838136631</v>
      </c>
      <c r="N5760" t="str">
        <f t="shared" si="267"/>
        <v>10Qf-302,95213708381366</v>
      </c>
      <c r="O5760" t="s">
        <v>6663</v>
      </c>
      <c r="P5760">
        <v>34.90853705919757</v>
      </c>
      <c r="Q5760">
        <v>14.67278305583795</v>
      </c>
      <c r="R5760">
        <v>14.88855927724733</v>
      </c>
      <c r="S5760">
        <v>257.05377289045492</v>
      </c>
      <c r="T5760">
        <f t="shared" si="268"/>
        <v>321.52365228273777</v>
      </c>
      <c r="U5760">
        <v>3268082.8365671788</v>
      </c>
      <c r="V5760">
        <v>1262488.0757525801</v>
      </c>
      <c r="W5760">
        <v>2972317.4499142319</v>
      </c>
      <c r="X5760">
        <v>23518833.46779212</v>
      </c>
      <c r="Y5760">
        <f t="shared" si="269"/>
        <v>31021721.830026112</v>
      </c>
      <c r="Z5760">
        <v>0.14180876460677311</v>
      </c>
      <c r="AA5760">
        <v>5.059260979982063E-2</v>
      </c>
      <c r="AB5760">
        <v>6.7094920292465984E-2</v>
      </c>
      <c r="AC5760">
        <v>1.467966974135092</v>
      </c>
      <c r="AD5760">
        <v>0.10667</v>
      </c>
      <c r="AE5760">
        <v>5.4999999999999997E-3</v>
      </c>
      <c r="AF5760">
        <v>0.92737290591005128</v>
      </c>
      <c r="AG5760">
        <v>1.052436870379571</v>
      </c>
      <c r="AH5760">
        <v>5.0441168601032853</v>
      </c>
    </row>
    <row r="5761" spans="1:34">
      <c r="A5761" t="s">
        <v>1531</v>
      </c>
      <c r="B5761" t="s">
        <v>1592</v>
      </c>
      <c r="C5761" t="s">
        <v>6664</v>
      </c>
      <c r="D5761" t="s">
        <v>6711</v>
      </c>
      <c r="E5761" t="s">
        <v>489</v>
      </c>
      <c r="F5761" t="s">
        <v>43</v>
      </c>
      <c r="G5761" t="s">
        <v>672</v>
      </c>
      <c r="H5761" t="s">
        <v>46</v>
      </c>
      <c r="I5761">
        <v>0.29780406130151671</v>
      </c>
      <c r="J5761">
        <v>0.2978040613015166</v>
      </c>
      <c r="K5761">
        <v>0.29780406130151671</v>
      </c>
      <c r="L5761">
        <v>2.0846284291106159</v>
      </c>
      <c r="M5761">
        <v>2.9780406130151662</v>
      </c>
      <c r="N5761" t="str">
        <f t="shared" si="267"/>
        <v>10Qf-302,97804061301517</v>
      </c>
      <c r="O5761" t="s">
        <v>6666</v>
      </c>
      <c r="P5761">
        <v>35.21484204552516</v>
      </c>
      <c r="Q5761">
        <v>13.360573113845311</v>
      </c>
      <c r="R5761">
        <v>15.01919895252564</v>
      </c>
      <c r="S5761">
        <v>259.30929142613968</v>
      </c>
      <c r="T5761">
        <f t="shared" si="268"/>
        <v>322.90390553803581</v>
      </c>
      <c r="U5761">
        <v>3296758.6320287478</v>
      </c>
      <c r="V5761">
        <v>1894427.9900347111</v>
      </c>
      <c r="W5761">
        <v>2998398.0517542139</v>
      </c>
      <c r="X5761">
        <v>23725199.490853351</v>
      </c>
      <c r="Y5761">
        <f t="shared" si="269"/>
        <v>31914784.164671022</v>
      </c>
      <c r="Z5761">
        <v>0.14305306572515999</v>
      </c>
      <c r="AA5761">
        <v>5.8887996205284503E-2</v>
      </c>
      <c r="AB5761">
        <v>6.7683644724199771E-2</v>
      </c>
      <c r="AC5761">
        <v>1.4808476515229549</v>
      </c>
      <c r="AD5761">
        <v>0.10667</v>
      </c>
      <c r="AE5761">
        <v>5.4999999999999997E-3</v>
      </c>
      <c r="AF5761">
        <v>0.93551014021418821</v>
      </c>
      <c r="AG5761">
        <v>1.0616714785399071</v>
      </c>
      <c r="AH5761">
        <v>5.087392231769261</v>
      </c>
    </row>
    <row r="5762" spans="1:34">
      <c r="A5762" t="s">
        <v>1531</v>
      </c>
      <c r="B5762" t="s">
        <v>1592</v>
      </c>
      <c r="C5762" t="s">
        <v>6667</v>
      </c>
      <c r="D5762" t="s">
        <v>6712</v>
      </c>
      <c r="E5762" t="s">
        <v>489</v>
      </c>
      <c r="F5762" t="s">
        <v>254</v>
      </c>
      <c r="G5762" t="s">
        <v>672</v>
      </c>
      <c r="H5762" t="s">
        <v>46</v>
      </c>
      <c r="I5762">
        <v>0.23779715177199831</v>
      </c>
      <c r="J5762">
        <v>0.55664619592136466</v>
      </c>
      <c r="K5762">
        <v>0.23779715177199831</v>
      </c>
      <c r="L5762">
        <v>1.345731018254622</v>
      </c>
      <c r="M5762">
        <v>2.3779715177199829</v>
      </c>
      <c r="N5762" t="str">
        <f t="shared" ref="N5762:N5825" si="270">_xlfn.CONCAT(A5762,M5762)</f>
        <v>10Qf-302,37797151771998</v>
      </c>
      <c r="O5762" t="s">
        <v>6669</v>
      </c>
      <c r="P5762">
        <v>28.119123365642452</v>
      </c>
      <c r="Q5762">
        <v>53.329901623980163</v>
      </c>
      <c r="R5762">
        <v>11.992861068444361</v>
      </c>
      <c r="S5762">
        <v>167.3970055865849</v>
      </c>
      <c r="T5762">
        <f t="shared" ref="T5762:T5825" si="271">SUM(P5762:S5762)</f>
        <v>260.83889164465188</v>
      </c>
      <c r="U5762">
        <v>2632468.507481006</v>
      </c>
      <c r="V5762">
        <v>29657511.822044119</v>
      </c>
      <c r="W5762">
        <v>2394226.9741713209</v>
      </c>
      <c r="X5762">
        <v>15315792.69632322</v>
      </c>
      <c r="Y5762">
        <f t="shared" ref="Y5762:Y5825" si="272">SUM(U5762:X5762)</f>
        <v>50000000.00001967</v>
      </c>
      <c r="Z5762">
        <v>0.1142281654354399</v>
      </c>
      <c r="AA5762">
        <v>0.30690182586350268</v>
      </c>
      <c r="AB5762">
        <v>5.4045528682924553E-2</v>
      </c>
      <c r="AC5762">
        <v>0.95596058757299396</v>
      </c>
      <c r="AD5762">
        <v>0.10667</v>
      </c>
      <c r="AE5762">
        <v>5.4999999999999997E-3</v>
      </c>
      <c r="AF5762">
        <v>0.74700675949318851</v>
      </c>
      <c r="AG5762">
        <v>0.84774684606717399</v>
      </c>
      <c r="AH5762">
        <v>4.0848951232803454</v>
      </c>
    </row>
    <row r="5763" spans="1:34">
      <c r="A5763" t="s">
        <v>1531</v>
      </c>
      <c r="B5763" t="s">
        <v>1599</v>
      </c>
      <c r="C5763" t="s">
        <v>6652</v>
      </c>
      <c r="D5763" t="s">
        <v>6713</v>
      </c>
      <c r="E5763" t="s">
        <v>489</v>
      </c>
      <c r="F5763" t="s">
        <v>671</v>
      </c>
      <c r="G5763" t="s">
        <v>43</v>
      </c>
      <c r="H5763" t="s">
        <v>672</v>
      </c>
      <c r="I5763">
        <v>2.7532213262731839</v>
      </c>
      <c r="J5763">
        <v>0.39331733232474059</v>
      </c>
      <c r="K5763">
        <v>0.39331733232474059</v>
      </c>
      <c r="L5763">
        <v>0.39331733232474059</v>
      </c>
      <c r="M5763">
        <v>3.9331733232474071</v>
      </c>
      <c r="N5763" t="str">
        <f t="shared" si="270"/>
        <v>10Qf-303,93317332324741</v>
      </c>
      <c r="O5763" t="s">
        <v>6654</v>
      </c>
      <c r="P5763">
        <v>325.56390835422002</v>
      </c>
      <c r="Q5763">
        <v>19.548753074320661</v>
      </c>
      <c r="R5763">
        <v>17.645645772932681</v>
      </c>
      <c r="S5763">
        <v>19.836234737178319</v>
      </c>
      <c r="T5763">
        <f t="shared" si="271"/>
        <v>382.59454193865167</v>
      </c>
      <c r="U5763">
        <v>30478785.72779737</v>
      </c>
      <c r="V5763">
        <v>1653727.1364967439</v>
      </c>
      <c r="W5763">
        <v>2414677.5997281801</v>
      </c>
      <c r="X5763">
        <v>3960059.9058642229</v>
      </c>
      <c r="Y5763">
        <f t="shared" si="272"/>
        <v>38507250.369886518</v>
      </c>
      <c r="Z5763">
        <v>1.322536535002131</v>
      </c>
      <c r="AA5763">
        <v>6.7405238160911846E-2</v>
      </c>
      <c r="AB5763">
        <v>7.7774861337305726E-2</v>
      </c>
      <c r="AC5763">
        <v>8.9391496101810158E-2</v>
      </c>
      <c r="AD5763">
        <v>0.10667</v>
      </c>
      <c r="AE5763">
        <v>5.4999999999999997E-3</v>
      </c>
      <c r="AF5763">
        <v>1.2355518292923791</v>
      </c>
      <c r="AG5763">
        <v>1.4021762897376999</v>
      </c>
      <c r="AH5763">
        <v>6.6830714422774857</v>
      </c>
    </row>
    <row r="5764" spans="1:34">
      <c r="A5764" t="s">
        <v>1531</v>
      </c>
      <c r="B5764" t="s">
        <v>1599</v>
      </c>
      <c r="C5764" t="s">
        <v>6655</v>
      </c>
      <c r="D5764" t="s">
        <v>6714</v>
      </c>
      <c r="E5764" t="s">
        <v>489</v>
      </c>
      <c r="F5764" t="s">
        <v>671</v>
      </c>
      <c r="G5764" t="s">
        <v>254</v>
      </c>
      <c r="H5764" t="s">
        <v>672</v>
      </c>
      <c r="I5764">
        <v>2.0933755655908821</v>
      </c>
      <c r="J5764">
        <v>0.3141275503617727</v>
      </c>
      <c r="K5764">
        <v>0.41964483730330021</v>
      </c>
      <c r="L5764">
        <v>0.31412755036177281</v>
      </c>
      <c r="M5764">
        <v>3.1412755036177269</v>
      </c>
      <c r="N5764" t="str">
        <f t="shared" si="270"/>
        <v>10Qf-303,14127550361773</v>
      </c>
      <c r="O5764" t="s">
        <v>6657</v>
      </c>
      <c r="P5764">
        <v>247.53822886789951</v>
      </c>
      <c r="Q5764">
        <v>15.612843399419271</v>
      </c>
      <c r="R5764">
        <v>40.204384857698088</v>
      </c>
      <c r="S5764">
        <v>15.842444037646031</v>
      </c>
      <c r="T5764">
        <f t="shared" si="271"/>
        <v>319.1979011626629</v>
      </c>
      <c r="U5764">
        <v>23174143.212749582</v>
      </c>
      <c r="V5764">
        <v>1320768.783018196</v>
      </c>
      <c r="W5764">
        <v>22342339.212666649</v>
      </c>
      <c r="X5764">
        <v>3162748.791573537</v>
      </c>
      <c r="Y5764">
        <f t="shared" si="272"/>
        <v>50000000.000007972</v>
      </c>
      <c r="Z5764">
        <v>1.005573231819425</v>
      </c>
      <c r="AA5764">
        <v>5.3833992567500273E-2</v>
      </c>
      <c r="AB5764">
        <v>0.23136737073968799</v>
      </c>
      <c r="AC5764">
        <v>7.1393578125998239E-2</v>
      </c>
      <c r="AD5764">
        <v>0.10667</v>
      </c>
      <c r="AE5764">
        <v>5.4999999999999997E-3</v>
      </c>
      <c r="AF5764">
        <v>0.98678811631970476</v>
      </c>
      <c r="AG5764">
        <v>1.11986471703972</v>
      </c>
      <c r="AH5764">
        <v>5.3600983369771509</v>
      </c>
    </row>
    <row r="5765" spans="1:34">
      <c r="A5765" t="s">
        <v>1531</v>
      </c>
      <c r="B5765" t="s">
        <v>1599</v>
      </c>
      <c r="C5765" t="s">
        <v>6658</v>
      </c>
      <c r="D5765" t="s">
        <v>6715</v>
      </c>
      <c r="E5765" t="s">
        <v>489</v>
      </c>
      <c r="F5765" t="s">
        <v>43</v>
      </c>
      <c r="G5765" t="s">
        <v>254</v>
      </c>
      <c r="H5765" t="s">
        <v>672</v>
      </c>
      <c r="I5765">
        <v>2.1700853866979619</v>
      </c>
      <c r="J5765">
        <v>0.32006955591047098</v>
      </c>
      <c r="K5765">
        <v>0.39047106058580577</v>
      </c>
      <c r="L5765">
        <v>0.32006955591047098</v>
      </c>
      <c r="M5765">
        <v>3.200695559104711</v>
      </c>
      <c r="N5765" t="str">
        <f t="shared" si="270"/>
        <v>10Qf-303,20069555910471</v>
      </c>
      <c r="O5765" t="s">
        <v>6660</v>
      </c>
      <c r="P5765">
        <v>256.60903946000673</v>
      </c>
      <c r="Q5765">
        <v>14.35948416743795</v>
      </c>
      <c r="R5765">
        <v>37.409369543224038</v>
      </c>
      <c r="S5765">
        <v>16.142118135853011</v>
      </c>
      <c r="T5765">
        <f t="shared" si="271"/>
        <v>324.52001130652172</v>
      </c>
      <c r="U5765">
        <v>24023338.36405446</v>
      </c>
      <c r="V5765">
        <v>1964990.4123061851</v>
      </c>
      <c r="W5765">
        <v>20789096.190006129</v>
      </c>
      <c r="X5765">
        <v>3222575.03364312</v>
      </c>
      <c r="Y5765">
        <f t="shared" si="272"/>
        <v>50000000.000009894</v>
      </c>
      <c r="Z5765">
        <v>1.042421537489395</v>
      </c>
      <c r="AA5765">
        <v>6.3290791641688493E-2</v>
      </c>
      <c r="AB5765">
        <v>0.21528267383968799</v>
      </c>
      <c r="AC5765">
        <v>7.2744051960202005E-2</v>
      </c>
      <c r="AD5765">
        <v>0.10667</v>
      </c>
      <c r="AE5765">
        <v>5.4999999999999997E-3</v>
      </c>
      <c r="AF5765">
        <v>1.005454102336558</v>
      </c>
      <c r="AG5765">
        <v>1.1410479668208291</v>
      </c>
      <c r="AH5765">
        <v>5.4593676282620986</v>
      </c>
    </row>
    <row r="5766" spans="1:34">
      <c r="A5766" t="s">
        <v>1531</v>
      </c>
      <c r="B5766" t="s">
        <v>1599</v>
      </c>
      <c r="C5766" t="s">
        <v>6661</v>
      </c>
      <c r="D5766" t="s">
        <v>6716</v>
      </c>
      <c r="E5766" t="s">
        <v>489</v>
      </c>
      <c r="F5766" t="s">
        <v>671</v>
      </c>
      <c r="G5766" t="s">
        <v>672</v>
      </c>
      <c r="H5766" t="s">
        <v>46</v>
      </c>
      <c r="I5766">
        <v>0.29434228435752807</v>
      </c>
      <c r="J5766">
        <v>0.29434228435752807</v>
      </c>
      <c r="K5766">
        <v>0.29434228435752802</v>
      </c>
      <c r="L5766">
        <v>2.060395990502697</v>
      </c>
      <c r="M5766">
        <v>2.9434228435752812</v>
      </c>
      <c r="N5766" t="str">
        <f t="shared" si="270"/>
        <v>10Qf-302,94342284357528</v>
      </c>
      <c r="O5766" t="s">
        <v>6663</v>
      </c>
      <c r="P5766">
        <v>34.805492596942678</v>
      </c>
      <c r="Q5766">
        <v>14.629471328474301</v>
      </c>
      <c r="R5766">
        <v>14.84461061271657</v>
      </c>
      <c r="S5766">
        <v>256.29499094112339</v>
      </c>
      <c r="T5766">
        <f t="shared" si="271"/>
        <v>320.57456547925693</v>
      </c>
      <c r="U5766">
        <v>3258435.9745996492</v>
      </c>
      <c r="V5766">
        <v>1237580.4040555039</v>
      </c>
      <c r="W5766">
        <v>2963543.6404372579</v>
      </c>
      <c r="X5766">
        <v>23449409.60326748</v>
      </c>
      <c r="Y5766">
        <f t="shared" si="272"/>
        <v>30908969.62235989</v>
      </c>
      <c r="Z5766">
        <v>0.14139016763528861</v>
      </c>
      <c r="AA5766">
        <v>5.0443268443519908E-2</v>
      </c>
      <c r="AB5766">
        <v>6.6896866734110078E-2</v>
      </c>
      <c r="AC5766">
        <v>1.46363376855844</v>
      </c>
      <c r="AD5766">
        <v>0.10667</v>
      </c>
      <c r="AE5766">
        <v>5.4999999999999997E-3</v>
      </c>
      <c r="AF5766">
        <v>0.92463544824354371</v>
      </c>
      <c r="AG5766">
        <v>1.0493302437345871</v>
      </c>
      <c r="AH5766">
        <v>5.029558535553412</v>
      </c>
    </row>
    <row r="5767" spans="1:34">
      <c r="A5767" t="s">
        <v>1531</v>
      </c>
      <c r="B5767" t="s">
        <v>1599</v>
      </c>
      <c r="C5767" t="s">
        <v>6664</v>
      </c>
      <c r="D5767" t="s">
        <v>6717</v>
      </c>
      <c r="E5767" t="s">
        <v>489</v>
      </c>
      <c r="F5767" t="s">
        <v>43</v>
      </c>
      <c r="G5767" t="s">
        <v>672</v>
      </c>
      <c r="H5767" t="s">
        <v>46</v>
      </c>
      <c r="I5767">
        <v>0.29616630489973811</v>
      </c>
      <c r="J5767">
        <v>0.296166304899738</v>
      </c>
      <c r="K5767">
        <v>0.29616630489973811</v>
      </c>
      <c r="L5767">
        <v>2.0731641342981662</v>
      </c>
      <c r="M5767">
        <v>2.9616630489973801</v>
      </c>
      <c r="N5767" t="str">
        <f t="shared" si="270"/>
        <v>10Qf-302,96166304899738</v>
      </c>
      <c r="O5767" t="s">
        <v>6666</v>
      </c>
      <c r="P5767">
        <v>35.021180035861398</v>
      </c>
      <c r="Q5767">
        <v>13.287097406183699</v>
      </c>
      <c r="R5767">
        <v>14.9366017269318</v>
      </c>
      <c r="S5767">
        <v>257.88323480952482</v>
      </c>
      <c r="T5767">
        <f t="shared" si="271"/>
        <v>321.12811397850169</v>
      </c>
      <c r="U5767">
        <v>3278628.296494951</v>
      </c>
      <c r="V5767">
        <v>1818242.1252801709</v>
      </c>
      <c r="W5767">
        <v>2981908.533166457</v>
      </c>
      <c r="X5767">
        <v>23594724.113251708</v>
      </c>
      <c r="Y5767">
        <f t="shared" si="272"/>
        <v>31673503.068193287</v>
      </c>
      <c r="Z5767">
        <v>0.14226635357233869</v>
      </c>
      <c r="AA5767">
        <v>5.8564145038340627E-2</v>
      </c>
      <c r="AB5767">
        <v>6.7311422391306414E-2</v>
      </c>
      <c r="AC5767">
        <v>1.4727038145627029</v>
      </c>
      <c r="AD5767">
        <v>0.10667</v>
      </c>
      <c r="AE5767">
        <v>5.4999999999999997E-3</v>
      </c>
      <c r="AF5767">
        <v>0.93036535570598322</v>
      </c>
      <c r="AG5767">
        <v>1.055832876967566</v>
      </c>
      <c r="AH5767">
        <v>5.0600312816709296</v>
      </c>
    </row>
    <row r="5768" spans="1:34">
      <c r="A5768" t="s">
        <v>1531</v>
      </c>
      <c r="B5768" t="s">
        <v>1599</v>
      </c>
      <c r="C5768" t="s">
        <v>6667</v>
      </c>
      <c r="D5768" t="s">
        <v>6718</v>
      </c>
      <c r="E5768" t="s">
        <v>489</v>
      </c>
      <c r="F5768" t="s">
        <v>254</v>
      </c>
      <c r="G5768" t="s">
        <v>672</v>
      </c>
      <c r="H5768" t="s">
        <v>46</v>
      </c>
      <c r="I5768">
        <v>0.23636592872009721</v>
      </c>
      <c r="J5768">
        <v>0.56098537546309568</v>
      </c>
      <c r="K5768">
        <v>0.23636592872009721</v>
      </c>
      <c r="L5768">
        <v>1.3299420542976821</v>
      </c>
      <c r="M5768">
        <v>2.363659287200973</v>
      </c>
      <c r="N5768" t="str">
        <f t="shared" si="270"/>
        <v>10Qf-302,36365928720097</v>
      </c>
      <c r="O5768" t="s">
        <v>6669</v>
      </c>
      <c r="P5768">
        <v>27.949883586022452</v>
      </c>
      <c r="Q5768">
        <v>53.745619938027509</v>
      </c>
      <c r="R5768">
        <v>11.920679971692371</v>
      </c>
      <c r="S5768">
        <v>165.43299847680291</v>
      </c>
      <c r="T5768">
        <f t="shared" si="271"/>
        <v>259.04918197254523</v>
      </c>
      <c r="U5768">
        <v>2616624.5430632881</v>
      </c>
      <c r="V5768">
        <v>29867460.380271129</v>
      </c>
      <c r="W5768">
        <v>2379816.907392208</v>
      </c>
      <c r="X5768">
        <v>15136098.169278851</v>
      </c>
      <c r="Y5768">
        <f t="shared" si="272"/>
        <v>50000000.000005476</v>
      </c>
      <c r="Z5768">
        <v>0.1135406635779562</v>
      </c>
      <c r="AA5768">
        <v>0.30929419310478529</v>
      </c>
      <c r="AB5768">
        <v>5.3720246374340197E-2</v>
      </c>
      <c r="AC5768">
        <v>0.94474465581790901</v>
      </c>
      <c r="AD5768">
        <v>0.10667</v>
      </c>
      <c r="AE5768">
        <v>5.4999999999999997E-3</v>
      </c>
      <c r="AF5768">
        <v>0.74251077084847306</v>
      </c>
      <c r="AG5768">
        <v>0.84264453588714672</v>
      </c>
      <c r="AH5768">
        <v>4.0609845939365918</v>
      </c>
    </row>
    <row r="5769" spans="1:34">
      <c r="A5769" t="s">
        <v>1531</v>
      </c>
      <c r="B5769" t="s">
        <v>1606</v>
      </c>
      <c r="C5769" t="s">
        <v>6652</v>
      </c>
      <c r="D5769" t="s">
        <v>6719</v>
      </c>
      <c r="E5769" t="s">
        <v>489</v>
      </c>
      <c r="F5769" t="s">
        <v>671</v>
      </c>
      <c r="G5769" t="s">
        <v>43</v>
      </c>
      <c r="H5769" t="s">
        <v>672</v>
      </c>
      <c r="I5769">
        <v>2.7509284982768381</v>
      </c>
      <c r="J5769">
        <v>0.39298978546811958</v>
      </c>
      <c r="K5769">
        <v>0.39298978546811952</v>
      </c>
      <c r="L5769">
        <v>0.39298978546811958</v>
      </c>
      <c r="M5769">
        <v>3.929897854681196</v>
      </c>
      <c r="N5769" t="str">
        <f t="shared" si="270"/>
        <v>10Qf-303,9298978546812</v>
      </c>
      <c r="O5769" t="s">
        <v>6654</v>
      </c>
      <c r="P5769">
        <v>325.29278520238643</v>
      </c>
      <c r="Q5769">
        <v>19.53247326131952</v>
      </c>
      <c r="R5769">
        <v>17.630950829865181</v>
      </c>
      <c r="S5769">
        <v>19.81971551516245</v>
      </c>
      <c r="T5769">
        <f t="shared" si="271"/>
        <v>382.27592480873358</v>
      </c>
      <c r="U5769">
        <v>30453403.600852299</v>
      </c>
      <c r="V5769">
        <v>1650651.0211797771</v>
      </c>
      <c r="W5769">
        <v>2400933.8843795271</v>
      </c>
      <c r="X5769">
        <v>3956762.0466864179</v>
      </c>
      <c r="Y5769">
        <f t="shared" si="272"/>
        <v>38461750.553098023</v>
      </c>
      <c r="Z5769">
        <v>1.321435152863069</v>
      </c>
      <c r="AA5769">
        <v>6.7349104418346017E-2</v>
      </c>
      <c r="AB5769">
        <v>7.7710091978669529E-2</v>
      </c>
      <c r="AC5769">
        <v>8.9317052640639147E-2</v>
      </c>
      <c r="AD5769">
        <v>0.10667</v>
      </c>
      <c r="AE5769">
        <v>5.4999999999999997E-3</v>
      </c>
      <c r="AF5769">
        <v>1.234522886287287</v>
      </c>
      <c r="AG5769">
        <v>0.6228888099669696</v>
      </c>
      <c r="AH5769">
        <v>5.8994795509354532</v>
      </c>
    </row>
    <row r="5770" spans="1:34">
      <c r="A5770" t="s">
        <v>1531</v>
      </c>
      <c r="B5770" t="s">
        <v>1606</v>
      </c>
      <c r="C5770" t="s">
        <v>6655</v>
      </c>
      <c r="D5770" t="s">
        <v>6720</v>
      </c>
      <c r="E5770" t="s">
        <v>489</v>
      </c>
      <c r="F5770" t="s">
        <v>671</v>
      </c>
      <c r="G5770" t="s">
        <v>254</v>
      </c>
      <c r="H5770" t="s">
        <v>672</v>
      </c>
      <c r="I5770">
        <v>2.0902317882566579</v>
      </c>
      <c r="J5770">
        <v>0.31383554238272909</v>
      </c>
      <c r="K5770">
        <v>0.42045255080517402</v>
      </c>
      <c r="L5770">
        <v>0.31383554238272898</v>
      </c>
      <c r="M5770">
        <v>3.1383554238272899</v>
      </c>
      <c r="N5770" t="str">
        <f t="shared" si="270"/>
        <v>10Qf-303,13835542382729</v>
      </c>
      <c r="O5770" t="s">
        <v>6657</v>
      </c>
      <c r="P5770">
        <v>247.16648235186091</v>
      </c>
      <c r="Q5770">
        <v>15.59832994829746</v>
      </c>
      <c r="R5770">
        <v>40.281768448767089</v>
      </c>
      <c r="S5770">
        <v>15.82771715341948</v>
      </c>
      <c r="T5770">
        <f t="shared" si="271"/>
        <v>318.87429790234495</v>
      </c>
      <c r="U5770">
        <v>23139340.88326326</v>
      </c>
      <c r="V5770">
        <v>1318184.282829369</v>
      </c>
      <c r="W5770">
        <v>22382666.083374761</v>
      </c>
      <c r="X5770">
        <v>3159808.750555845</v>
      </c>
      <c r="Y5770">
        <f t="shared" si="272"/>
        <v>50000000.000023231</v>
      </c>
      <c r="Z5770">
        <v>1.004063087922622</v>
      </c>
      <c r="AA5770">
        <v>5.3783949343480672E-2</v>
      </c>
      <c r="AB5770">
        <v>0.2318126962450377</v>
      </c>
      <c r="AC5770">
        <v>7.1327211790281203E-2</v>
      </c>
      <c r="AD5770">
        <v>0.10667</v>
      </c>
      <c r="AE5770">
        <v>5.4999999999999997E-3</v>
      </c>
      <c r="AF5770">
        <v>0.98587081376773522</v>
      </c>
      <c r="AG5770">
        <v>0.49742933467662548</v>
      </c>
      <c r="AH5770">
        <v>4.7338255722716518</v>
      </c>
    </row>
    <row r="5771" spans="1:34">
      <c r="A5771" t="s">
        <v>1531</v>
      </c>
      <c r="B5771" t="s">
        <v>1606</v>
      </c>
      <c r="C5771" t="s">
        <v>6658</v>
      </c>
      <c r="D5771" t="s">
        <v>6721</v>
      </c>
      <c r="E5771" t="s">
        <v>489</v>
      </c>
      <c r="F5771" t="s">
        <v>43</v>
      </c>
      <c r="G5771" t="s">
        <v>254</v>
      </c>
      <c r="H5771" t="s">
        <v>672</v>
      </c>
      <c r="I5771">
        <v>2.1640142761109669</v>
      </c>
      <c r="J5771">
        <v>0.31951771638700749</v>
      </c>
      <c r="K5771">
        <v>0.39212745498509272</v>
      </c>
      <c r="L5771">
        <v>0.31951771638700738</v>
      </c>
      <c r="M5771">
        <v>3.195177163870075</v>
      </c>
      <c r="N5771" t="str">
        <f t="shared" si="270"/>
        <v>10Qf-303,19517716387007</v>
      </c>
      <c r="O5771" t="s">
        <v>6660</v>
      </c>
      <c r="P5771">
        <v>255.8911405857348</v>
      </c>
      <c r="Q5771">
        <v>14.334726639726201</v>
      </c>
      <c r="R5771">
        <v>37.568061637074187</v>
      </c>
      <c r="S5771">
        <v>16.114287126576158</v>
      </c>
      <c r="T5771">
        <f t="shared" si="271"/>
        <v>323.90821598911134</v>
      </c>
      <c r="U5771">
        <v>23956129.790248569</v>
      </c>
      <c r="V5771">
        <v>1952063.2349752679</v>
      </c>
      <c r="W5771">
        <v>20874788.059311479</v>
      </c>
      <c r="X5771">
        <v>3217018.9154867642</v>
      </c>
      <c r="Y5771">
        <f t="shared" si="272"/>
        <v>50000000.000022084</v>
      </c>
      <c r="Z5771">
        <v>1.039505220707043</v>
      </c>
      <c r="AA5771">
        <v>6.3181670484570546E-2</v>
      </c>
      <c r="AB5771">
        <v>0.21619591185194059</v>
      </c>
      <c r="AC5771">
        <v>7.2618632212440193E-2</v>
      </c>
      <c r="AD5771">
        <v>0.10667</v>
      </c>
      <c r="AE5771">
        <v>5.4999999999999997E-3</v>
      </c>
      <c r="AF5771">
        <v>1.0037205750377201</v>
      </c>
      <c r="AG5771">
        <v>0.50643558047340687</v>
      </c>
      <c r="AH5771">
        <v>4.8175033193812009</v>
      </c>
    </row>
    <row r="5772" spans="1:34">
      <c r="A5772" t="s">
        <v>1531</v>
      </c>
      <c r="B5772" t="s">
        <v>1606</v>
      </c>
      <c r="C5772" t="s">
        <v>6661</v>
      </c>
      <c r="D5772" t="s">
        <v>6722</v>
      </c>
      <c r="E5772" t="s">
        <v>489</v>
      </c>
      <c r="F5772" t="s">
        <v>671</v>
      </c>
      <c r="G5772" t="s">
        <v>672</v>
      </c>
      <c r="H5772" t="s">
        <v>46</v>
      </c>
      <c r="I5772">
        <v>0.29385530151249178</v>
      </c>
      <c r="J5772">
        <v>0.29385530151249167</v>
      </c>
      <c r="K5772">
        <v>0.29385530151249178</v>
      </c>
      <c r="L5772">
        <v>2.0569871105874422</v>
      </c>
      <c r="M5772">
        <v>2.9385530151249171</v>
      </c>
      <c r="N5772" t="str">
        <f t="shared" si="270"/>
        <v>10Qf-302,93855301512492</v>
      </c>
      <c r="O5772" t="s">
        <v>6663</v>
      </c>
      <c r="P5772">
        <v>34.747907673849681</v>
      </c>
      <c r="Q5772">
        <v>14.605267189458161</v>
      </c>
      <c r="R5772">
        <v>14.820050530479611</v>
      </c>
      <c r="S5772">
        <v>255.87095650743839</v>
      </c>
      <c r="T5772">
        <f t="shared" si="271"/>
        <v>320.04418190122584</v>
      </c>
      <c r="U5772">
        <v>3253044.963842419</v>
      </c>
      <c r="V5772">
        <v>1234262.4960160309</v>
      </c>
      <c r="W5772">
        <v>2958640.522570387</v>
      </c>
      <c r="X5772">
        <v>23410613.0700818</v>
      </c>
      <c r="Y5772">
        <f t="shared" si="272"/>
        <v>30856561.052510638</v>
      </c>
      <c r="Z5772">
        <v>0.14115624070818919</v>
      </c>
      <c r="AA5772">
        <v>5.0359811163730242E-2</v>
      </c>
      <c r="AB5772">
        <v>6.6786187337307498E-2</v>
      </c>
      <c r="AC5772">
        <v>1.461212218633122</v>
      </c>
      <c r="AD5772">
        <v>0.10667</v>
      </c>
      <c r="AE5772">
        <v>5.4999999999999997E-3</v>
      </c>
      <c r="AF5772">
        <v>0.92310565920154464</v>
      </c>
      <c r="AG5772">
        <v>0.46576065289729929</v>
      </c>
      <c r="AH5772">
        <v>4.4395893272237608</v>
      </c>
    </row>
    <row r="5773" spans="1:34">
      <c r="A5773" t="s">
        <v>1531</v>
      </c>
      <c r="B5773" t="s">
        <v>1606</v>
      </c>
      <c r="C5773" t="s">
        <v>6664</v>
      </c>
      <c r="D5773" t="s">
        <v>6723</v>
      </c>
      <c r="E5773" t="s">
        <v>489</v>
      </c>
      <c r="F5773" t="s">
        <v>43</v>
      </c>
      <c r="G5773" t="s">
        <v>672</v>
      </c>
      <c r="H5773" t="s">
        <v>46</v>
      </c>
      <c r="I5773">
        <v>0.29555240377555603</v>
      </c>
      <c r="J5773">
        <v>0.29555240377555603</v>
      </c>
      <c r="K5773">
        <v>0.29555240377555603</v>
      </c>
      <c r="L5773">
        <v>2.0688668264288919</v>
      </c>
      <c r="M5773">
        <v>2.9555240377555601</v>
      </c>
      <c r="N5773" t="str">
        <f t="shared" si="270"/>
        <v>10Qf-302,95552403775556</v>
      </c>
      <c r="O5773" t="s">
        <v>6666</v>
      </c>
      <c r="P5773">
        <v>34.948587234322147</v>
      </c>
      <c r="Q5773">
        <v>13.259555569385171</v>
      </c>
      <c r="R5773">
        <v>14.905640755207729</v>
      </c>
      <c r="S5773">
        <v>257.34868781637232</v>
      </c>
      <c r="T5773">
        <f t="shared" si="271"/>
        <v>320.46247137528735</v>
      </c>
      <c r="U5773">
        <v>3271832.2715464849</v>
      </c>
      <c r="V5773">
        <v>1805649.4267129421</v>
      </c>
      <c r="W5773">
        <v>2975727.5565650212</v>
      </c>
      <c r="X5773">
        <v>23545816.363051049</v>
      </c>
      <c r="Y5773">
        <f t="shared" si="272"/>
        <v>31599025.617875498</v>
      </c>
      <c r="Z5773">
        <v>0.14197146022037249</v>
      </c>
      <c r="AA5773">
        <v>5.844275177421504E-2</v>
      </c>
      <c r="AB5773">
        <v>6.7171897545999282E-2</v>
      </c>
      <c r="AC5773">
        <v>1.4696511562677179</v>
      </c>
      <c r="AD5773">
        <v>0.10667</v>
      </c>
      <c r="AE5773">
        <v>5.4999999999999997E-3</v>
      </c>
      <c r="AF5773">
        <v>0.92843687049912882</v>
      </c>
      <c r="AG5773">
        <v>0.46845055998425628</v>
      </c>
      <c r="AH5773">
        <v>4.4645814682389453</v>
      </c>
    </row>
    <row r="5774" spans="1:34">
      <c r="A5774" t="s">
        <v>1531</v>
      </c>
      <c r="B5774" t="s">
        <v>1606</v>
      </c>
      <c r="C5774" t="s">
        <v>6667</v>
      </c>
      <c r="D5774" t="s">
        <v>6724</v>
      </c>
      <c r="E5774" t="s">
        <v>489</v>
      </c>
      <c r="F5774" t="s">
        <v>254</v>
      </c>
      <c r="G5774" t="s">
        <v>672</v>
      </c>
      <c r="H5774" t="s">
        <v>46</v>
      </c>
      <c r="I5774">
        <v>0.23585725247493269</v>
      </c>
      <c r="J5774">
        <v>0.56243418580458981</v>
      </c>
      <c r="K5774">
        <v>0.23585725247493269</v>
      </c>
      <c r="L5774">
        <v>1.324423833994872</v>
      </c>
      <c r="M5774">
        <v>2.3585725247493281</v>
      </c>
      <c r="N5774" t="str">
        <f t="shared" si="270"/>
        <v>10Qf-302,35857252474933</v>
      </c>
      <c r="O5774" t="s">
        <v>6669</v>
      </c>
      <c r="P5774">
        <v>27.889733453927231</v>
      </c>
      <c r="Q5774">
        <v>53.884424287270917</v>
      </c>
      <c r="R5774">
        <v>11.89502582280279</v>
      </c>
      <c r="S5774">
        <v>164.74658080319119</v>
      </c>
      <c r="T5774">
        <f t="shared" si="271"/>
        <v>258.41576436719214</v>
      </c>
      <c r="U5774">
        <v>2610993.381436998</v>
      </c>
      <c r="V5774">
        <v>29941016.056701671</v>
      </c>
      <c r="W5774">
        <v>2374695.3725957749</v>
      </c>
      <c r="X5774">
        <v>15073295.18928951</v>
      </c>
      <c r="Y5774">
        <f t="shared" si="272"/>
        <v>50000000.000023954</v>
      </c>
      <c r="Z5774">
        <v>0.11329631601595749</v>
      </c>
      <c r="AA5774">
        <v>0.3100929815316037</v>
      </c>
      <c r="AB5774">
        <v>5.3604636593510203E-2</v>
      </c>
      <c r="AC5774">
        <v>0.94082470372386184</v>
      </c>
      <c r="AD5774">
        <v>0.10667</v>
      </c>
      <c r="AE5774">
        <v>5.4999999999999997E-3</v>
      </c>
      <c r="AF5774">
        <v>0.74091283499978877</v>
      </c>
      <c r="AG5774">
        <v>0.37383374517276852</v>
      </c>
      <c r="AH5774">
        <v>3.5854891049218849</v>
      </c>
    </row>
    <row r="5775" spans="1:34">
      <c r="A5775" t="s">
        <v>1172</v>
      </c>
      <c r="B5775" t="s">
        <v>1188</v>
      </c>
      <c r="C5775" t="s">
        <v>6694</v>
      </c>
      <c r="D5775" t="s">
        <v>6725</v>
      </c>
      <c r="E5775" t="s">
        <v>489</v>
      </c>
      <c r="F5775" t="s">
        <v>671</v>
      </c>
      <c r="G5775" t="s">
        <v>672</v>
      </c>
      <c r="H5775" t="s">
        <v>1179</v>
      </c>
      <c r="I5775">
        <v>1.6219605127277199</v>
      </c>
      <c r="J5775">
        <v>0.23170864467538849</v>
      </c>
      <c r="K5775">
        <v>0.23170864467538849</v>
      </c>
      <c r="L5775">
        <v>0.23170864467538849</v>
      </c>
      <c r="M5775">
        <v>2.3170864467538852</v>
      </c>
      <c r="N5775" t="str">
        <f t="shared" si="270"/>
        <v>03Vb-732,31708644675389</v>
      </c>
      <c r="O5775" t="s">
        <v>6696</v>
      </c>
      <c r="P5775">
        <v>324.71649464808962</v>
      </c>
      <c r="Q5775">
        <v>15.75618783792642</v>
      </c>
      <c r="R5775">
        <v>15.9878964826018</v>
      </c>
      <c r="S5775">
        <v>17.609856995329519</v>
      </c>
      <c r="T5775">
        <f t="shared" si="271"/>
        <v>374.07043596394732</v>
      </c>
      <c r="U5775">
        <v>30399452.177274171</v>
      </c>
      <c r="V5775">
        <v>1277674.045216555</v>
      </c>
      <c r="W5775">
        <v>3191786.580403476</v>
      </c>
      <c r="X5775">
        <v>1218584.5159418341</v>
      </c>
      <c r="Y5775">
        <f t="shared" si="272"/>
        <v>36087497.318836041</v>
      </c>
      <c r="Z5775">
        <v>1.3190940908065061</v>
      </c>
      <c r="AA5775">
        <v>5.4328252532823022E-2</v>
      </c>
      <c r="AB5775">
        <v>7.2049055934087169E-2</v>
      </c>
      <c r="AC5775">
        <v>6.3888159630873423E-2</v>
      </c>
      <c r="AD5775">
        <v>0.10667</v>
      </c>
      <c r="AE5775">
        <v>5.4999999999999997E-3</v>
      </c>
      <c r="AF5775">
        <v>0.72788055918970218</v>
      </c>
      <c r="AG5775">
        <v>0.82604131826776006</v>
      </c>
      <c r="AH5775">
        <v>3.9831783242113472</v>
      </c>
    </row>
    <row r="5776" spans="1:34">
      <c r="A5776" t="s">
        <v>667</v>
      </c>
      <c r="B5776" t="s">
        <v>683</v>
      </c>
      <c r="C5776" t="s">
        <v>6697</v>
      </c>
      <c r="D5776" t="s">
        <v>6726</v>
      </c>
      <c r="E5776" t="s">
        <v>489</v>
      </c>
      <c r="F5776" t="s">
        <v>671</v>
      </c>
      <c r="G5776" t="s">
        <v>672</v>
      </c>
      <c r="H5776" t="s">
        <v>46</v>
      </c>
      <c r="I5776">
        <v>0.26601047378306369</v>
      </c>
      <c r="J5776">
        <v>0.26601047378306369</v>
      </c>
      <c r="K5776">
        <v>0.26601047378306369</v>
      </c>
      <c r="L5776">
        <v>1.8620733164814449</v>
      </c>
      <c r="M5776">
        <v>2.6601047378306362</v>
      </c>
      <c r="N5776" t="str">
        <f t="shared" si="270"/>
        <v>09Qf2s1-382,66010473783064</v>
      </c>
      <c r="O5776" t="s">
        <v>6663</v>
      </c>
      <c r="P5776">
        <v>33.909576124810073</v>
      </c>
      <c r="Q5776">
        <v>14.12687876617915</v>
      </c>
      <c r="R5776">
        <v>14.33462698332885</v>
      </c>
      <c r="S5776">
        <v>249.6977878281468</v>
      </c>
      <c r="T5776">
        <f t="shared" si="271"/>
        <v>312.06886970246489</v>
      </c>
      <c r="U5776">
        <v>3174561.670712057</v>
      </c>
      <c r="V5776">
        <v>1178652.165669376</v>
      </c>
      <c r="W5776">
        <v>2861731.6912370268</v>
      </c>
      <c r="X5776">
        <v>22845806.241906121</v>
      </c>
      <c r="Y5776">
        <f t="shared" si="272"/>
        <v>30060751.769524582</v>
      </c>
      <c r="Z5776">
        <v>0.1377506909110553</v>
      </c>
      <c r="AA5776">
        <v>4.8710300042383928E-2</v>
      </c>
      <c r="AB5776">
        <v>6.4598638253633614E-2</v>
      </c>
      <c r="AC5776">
        <v>1.4259588642665739</v>
      </c>
      <c r="AD5776">
        <v>0.10667</v>
      </c>
      <c r="AE5776">
        <v>5.4999999999999997E-3</v>
      </c>
      <c r="AF5776">
        <v>0.83563499617716319</v>
      </c>
      <c r="AG5776">
        <v>0.9483273390366217</v>
      </c>
      <c r="AH5776">
        <v>4.5562370730444206</v>
      </c>
    </row>
    <row r="5777" spans="1:34">
      <c r="A5777" t="s">
        <v>1181</v>
      </c>
      <c r="B5777" t="s">
        <v>1191</v>
      </c>
      <c r="C5777" t="s">
        <v>6699</v>
      </c>
      <c r="D5777" t="s">
        <v>6727</v>
      </c>
      <c r="E5777" t="s">
        <v>489</v>
      </c>
      <c r="F5777" t="s">
        <v>671</v>
      </c>
      <c r="G5777" t="s">
        <v>672</v>
      </c>
      <c r="H5777" t="s">
        <v>46</v>
      </c>
      <c r="I5777">
        <v>0.26335034937413998</v>
      </c>
      <c r="J5777">
        <v>0.26335034937413998</v>
      </c>
      <c r="K5777">
        <v>0.26335034937413998</v>
      </c>
      <c r="L5777">
        <v>1.84345244561898</v>
      </c>
      <c r="M5777">
        <v>2.6335034937413999</v>
      </c>
      <c r="N5777" t="str">
        <f t="shared" si="270"/>
        <v>09Vf2s1-382,6335034937414</v>
      </c>
      <c r="O5777" t="s">
        <v>6663</v>
      </c>
      <c r="P5777">
        <v>33.570477855997453</v>
      </c>
      <c r="Q5777">
        <v>13.98560893385493</v>
      </c>
      <c r="R5777">
        <v>14.191279653470451</v>
      </c>
      <c r="S5777">
        <v>247.2007914850721</v>
      </c>
      <c r="T5777">
        <f t="shared" si="271"/>
        <v>308.94815792839495</v>
      </c>
      <c r="U5777">
        <v>3142815.819250653</v>
      </c>
      <c r="V5777">
        <v>1166029.6271163609</v>
      </c>
      <c r="W5777">
        <v>2833114.1627037022</v>
      </c>
      <c r="X5777">
        <v>22617346.490072459</v>
      </c>
      <c r="Y5777">
        <f t="shared" si="272"/>
        <v>29759306.099143177</v>
      </c>
      <c r="Z5777">
        <v>0.1363731738154787</v>
      </c>
      <c r="AA5777">
        <v>4.822319343990325E-2</v>
      </c>
      <c r="AB5777">
        <v>6.3952647094120629E-2</v>
      </c>
      <c r="AC5777">
        <v>1.411699170176296</v>
      </c>
      <c r="AD5777">
        <v>0.10667</v>
      </c>
      <c r="AE5777">
        <v>5.4999999999999997E-3</v>
      </c>
      <c r="AF5777">
        <v>0.82727858442138213</v>
      </c>
      <c r="AG5777">
        <v>0.93884399551880904</v>
      </c>
      <c r="AH5777">
        <v>4.511796073681591</v>
      </c>
    </row>
    <row r="5778" spans="1:34">
      <c r="A5778" t="s">
        <v>1531</v>
      </c>
      <c r="B5778" t="s">
        <v>1615</v>
      </c>
      <c r="C5778" t="s">
        <v>6652</v>
      </c>
      <c r="D5778" t="s">
        <v>6728</v>
      </c>
      <c r="E5778" t="s">
        <v>489</v>
      </c>
      <c r="F5778" t="s">
        <v>671</v>
      </c>
      <c r="G5778" t="s">
        <v>43</v>
      </c>
      <c r="H5778" t="s">
        <v>672</v>
      </c>
      <c r="I5778">
        <v>2.768441914260968</v>
      </c>
      <c r="J5778">
        <v>0.39549170203728112</v>
      </c>
      <c r="K5778">
        <v>0.39549170203728112</v>
      </c>
      <c r="L5778">
        <v>0.39549170203728118</v>
      </c>
      <c r="M5778">
        <v>3.954917020372811</v>
      </c>
      <c r="N5778" t="str">
        <f t="shared" si="270"/>
        <v>10Qf-303,95491702037281</v>
      </c>
      <c r="O5778" t="s">
        <v>6654</v>
      </c>
      <c r="P5778">
        <v>327.36371793199191</v>
      </c>
      <c r="Q5778">
        <v>19.656824123088072</v>
      </c>
      <c r="R5778">
        <v>17.743195905036199</v>
      </c>
      <c r="S5778">
        <v>19.945895066074659</v>
      </c>
      <c r="T5778">
        <f t="shared" si="271"/>
        <v>384.70963302619089</v>
      </c>
      <c r="U5778">
        <v>30647281.09557033</v>
      </c>
      <c r="V5778">
        <v>1681136.161185794</v>
      </c>
      <c r="W5778">
        <v>2515558.1500266488</v>
      </c>
      <c r="X5778">
        <v>3981952.239640269</v>
      </c>
      <c r="Y5778">
        <f t="shared" si="272"/>
        <v>38825927.646423034</v>
      </c>
      <c r="Z5778">
        <v>1.3298478918865071</v>
      </c>
      <c r="AA5778">
        <v>6.7777873425819674E-2</v>
      </c>
      <c r="AB5778">
        <v>7.820482281876226E-2</v>
      </c>
      <c r="AC5778">
        <v>8.988567763338319E-2</v>
      </c>
      <c r="AD5778">
        <v>0.10667</v>
      </c>
      <c r="AE5778">
        <v>5.4999999999999997E-3</v>
      </c>
      <c r="AF5778">
        <v>1.242382310064758</v>
      </c>
      <c r="AG5778">
        <v>1.4099279177629069</v>
      </c>
      <c r="AH5778">
        <v>6.719397248200476</v>
      </c>
    </row>
    <row r="5779" spans="1:34">
      <c r="A5779" t="s">
        <v>1531</v>
      </c>
      <c r="B5779" t="s">
        <v>1615</v>
      </c>
      <c r="C5779" t="s">
        <v>6655</v>
      </c>
      <c r="D5779" t="s">
        <v>6729</v>
      </c>
      <c r="E5779" t="s">
        <v>489</v>
      </c>
      <c r="F5779" t="s">
        <v>671</v>
      </c>
      <c r="G5779" t="s">
        <v>254</v>
      </c>
      <c r="H5779" t="s">
        <v>672</v>
      </c>
      <c r="I5779">
        <v>2.110880184435592</v>
      </c>
      <c r="J5779">
        <v>0.315735816699523</v>
      </c>
      <c r="K5779">
        <v>0.41500634916059159</v>
      </c>
      <c r="L5779">
        <v>0.31573581669952311</v>
      </c>
      <c r="M5779">
        <v>3.15735816699523</v>
      </c>
      <c r="N5779" t="str">
        <f t="shared" si="270"/>
        <v>10Qf-303,15735816699523</v>
      </c>
      <c r="O5779" t="s">
        <v>6657</v>
      </c>
      <c r="P5779">
        <v>249.60812135019009</v>
      </c>
      <c r="Q5779">
        <v>15.69277784148567</v>
      </c>
      <c r="R5779">
        <v>39.759991061158807</v>
      </c>
      <c r="S5779">
        <v>15.923553986213401</v>
      </c>
      <c r="T5779">
        <f t="shared" si="271"/>
        <v>320.98444423904795</v>
      </c>
      <c r="U5779">
        <v>23367923.32113516</v>
      </c>
      <c r="V5779">
        <v>1342113.8701541249</v>
      </c>
      <c r="W5779">
        <v>22111021.415087018</v>
      </c>
      <c r="X5779">
        <v>3178941.3936244878</v>
      </c>
      <c r="Y5779">
        <f t="shared" si="272"/>
        <v>50000000.00000079</v>
      </c>
      <c r="Z5779">
        <v>1.013981745051725</v>
      </c>
      <c r="AA5779">
        <v>5.410961117520692E-2</v>
      </c>
      <c r="AB5779">
        <v>0.22880998241893041</v>
      </c>
      <c r="AC5779">
        <v>7.1759098082141398E-2</v>
      </c>
      <c r="AD5779">
        <v>0.10667</v>
      </c>
      <c r="AE5779">
        <v>5.4999999999999997E-3</v>
      </c>
      <c r="AF5779">
        <v>0.99184026188331831</v>
      </c>
      <c r="AG5779">
        <v>1.125598186533799</v>
      </c>
      <c r="AH5779">
        <v>5.3869666154123479</v>
      </c>
    </row>
    <row r="5780" spans="1:34">
      <c r="A5780" t="s">
        <v>1531</v>
      </c>
      <c r="B5780" t="s">
        <v>1615</v>
      </c>
      <c r="C5780" t="s">
        <v>6658</v>
      </c>
      <c r="D5780" t="s">
        <v>6730</v>
      </c>
      <c r="E5780" t="s">
        <v>489</v>
      </c>
      <c r="F5780" t="s">
        <v>43</v>
      </c>
      <c r="G5780" t="s">
        <v>254</v>
      </c>
      <c r="H5780" t="s">
        <v>672</v>
      </c>
      <c r="I5780">
        <v>2.207954499822963</v>
      </c>
      <c r="J5780">
        <v>0.32348718688814238</v>
      </c>
      <c r="K5780">
        <v>0.37994299528217629</v>
      </c>
      <c r="L5780">
        <v>0.32348718688814249</v>
      </c>
      <c r="M5780">
        <v>3.2348718688814251</v>
      </c>
      <c r="N5780" t="str">
        <f t="shared" si="270"/>
        <v>10Qf-303,23487186888143</v>
      </c>
      <c r="O5780" t="s">
        <v>6660</v>
      </c>
      <c r="P5780">
        <v>261.0870000065247</v>
      </c>
      <c r="Q5780">
        <v>14.5128115208453</v>
      </c>
      <c r="R5780">
        <v>36.400720438914497</v>
      </c>
      <c r="S5780">
        <v>16.3144800552158</v>
      </c>
      <c r="T5780">
        <f t="shared" si="271"/>
        <v>328.31501202150031</v>
      </c>
      <c r="U5780">
        <v>24442558.051779669</v>
      </c>
      <c r="V5780">
        <v>2057567.3907033131</v>
      </c>
      <c r="W5780">
        <v>20242889.589975089</v>
      </c>
      <c r="X5780">
        <v>3256984.9675448942</v>
      </c>
      <c r="Y5780">
        <f t="shared" si="272"/>
        <v>50000000.000002958</v>
      </c>
      <c r="Z5780">
        <v>1.060612332823577</v>
      </c>
      <c r="AA5780">
        <v>6.3966596528850214E-2</v>
      </c>
      <c r="AB5780">
        <v>0.20947812062766799</v>
      </c>
      <c r="AC5780">
        <v>7.3520796642192549E-2</v>
      </c>
      <c r="AD5780">
        <v>0.10667</v>
      </c>
      <c r="AE5780">
        <v>5.4999999999999997E-3</v>
      </c>
      <c r="AF5780">
        <v>1.016190115878981</v>
      </c>
      <c r="AG5780">
        <v>1.153231821256228</v>
      </c>
      <c r="AH5780">
        <v>5.5164638060166338</v>
      </c>
    </row>
    <row r="5781" spans="1:34">
      <c r="A5781" t="s">
        <v>1531</v>
      </c>
      <c r="B5781" t="s">
        <v>1615</v>
      </c>
      <c r="C5781" t="s">
        <v>6661</v>
      </c>
      <c r="D5781" t="s">
        <v>6731</v>
      </c>
      <c r="E5781" t="s">
        <v>489</v>
      </c>
      <c r="F5781" t="s">
        <v>671</v>
      </c>
      <c r="G5781" t="s">
        <v>672</v>
      </c>
      <c r="H5781" t="s">
        <v>46</v>
      </c>
      <c r="I5781">
        <v>0.29490235708854401</v>
      </c>
      <c r="J5781">
        <v>0.2949023570885439</v>
      </c>
      <c r="K5781">
        <v>0.29490235708854401</v>
      </c>
      <c r="L5781">
        <v>2.064316499619808</v>
      </c>
      <c r="M5781">
        <v>2.9490235708854389</v>
      </c>
      <c r="N5781" t="str">
        <f t="shared" si="270"/>
        <v>10Qf-302,94902357088544</v>
      </c>
      <c r="O5781" t="s">
        <v>6663</v>
      </c>
      <c r="P5781">
        <v>34.871720279233287</v>
      </c>
      <c r="Q5781">
        <v>14.657308198661481</v>
      </c>
      <c r="R5781">
        <v>14.87285684864179</v>
      </c>
      <c r="S5781">
        <v>256.78266751071777</v>
      </c>
      <c r="T5781">
        <f t="shared" si="271"/>
        <v>321.18455283725433</v>
      </c>
      <c r="U5781">
        <v>3264636.1070037242</v>
      </c>
      <c r="V5781">
        <v>1253556.0517872579</v>
      </c>
      <c r="W5781">
        <v>2969182.653478852</v>
      </c>
      <c r="X5781">
        <v>23494028.999036171</v>
      </c>
      <c r="Y5781">
        <f t="shared" si="272"/>
        <v>30981403.811306007</v>
      </c>
      <c r="Z5781">
        <v>0.14165920399715259</v>
      </c>
      <c r="AA5781">
        <v>5.0539251591779397E-2</v>
      </c>
      <c r="AB5781">
        <v>6.7024157690385569E-2</v>
      </c>
      <c r="AC5781">
        <v>1.4664187621034639</v>
      </c>
      <c r="AD5781">
        <v>0.10667</v>
      </c>
      <c r="AE5781">
        <v>5.4999999999999997E-3</v>
      </c>
      <c r="AF5781">
        <v>0.92639483902160402</v>
      </c>
      <c r="AG5781">
        <v>1.0513269030206589</v>
      </c>
      <c r="AH5781">
        <v>5.0389153129277027</v>
      </c>
    </row>
    <row r="5782" spans="1:34">
      <c r="A5782" t="s">
        <v>1531</v>
      </c>
      <c r="B5782" t="s">
        <v>1615</v>
      </c>
      <c r="C5782" t="s">
        <v>6664</v>
      </c>
      <c r="D5782" t="s">
        <v>6732</v>
      </c>
      <c r="E5782" t="s">
        <v>489</v>
      </c>
      <c r="F5782" t="s">
        <v>43</v>
      </c>
      <c r="G5782" t="s">
        <v>672</v>
      </c>
      <c r="H5782" t="s">
        <v>46</v>
      </c>
      <c r="I5782">
        <v>0.29758394940945398</v>
      </c>
      <c r="J5782">
        <v>0.29758394940945398</v>
      </c>
      <c r="K5782">
        <v>0.29758394940945387</v>
      </c>
      <c r="L5782">
        <v>2.0830876458661778</v>
      </c>
      <c r="M5782">
        <v>2.9758394940945401</v>
      </c>
      <c r="N5782" t="str">
        <f t="shared" si="270"/>
        <v>10Qf-302,97583949409454</v>
      </c>
      <c r="O5782" t="s">
        <v>6666</v>
      </c>
      <c r="P5782">
        <v>35.188814175127924</v>
      </c>
      <c r="Q5782">
        <v>13.350698093960499</v>
      </c>
      <c r="R5782">
        <v>15.00809801493514</v>
      </c>
      <c r="S5782">
        <v>259.11763165321469</v>
      </c>
      <c r="T5782">
        <f t="shared" si="271"/>
        <v>322.66524193723825</v>
      </c>
      <c r="U5782">
        <v>3294321.9433650728</v>
      </c>
      <c r="V5782">
        <v>1892807.675604542</v>
      </c>
      <c r="W5782">
        <v>2996181.8863149509</v>
      </c>
      <c r="X5782">
        <v>23707663.80471573</v>
      </c>
      <c r="Y5782">
        <f t="shared" si="272"/>
        <v>31890975.310000297</v>
      </c>
      <c r="Z5782">
        <v>0.14294733284554609</v>
      </c>
      <c r="AA5782">
        <v>5.8844471116311997E-2</v>
      </c>
      <c r="AB5782">
        <v>6.7633618626379496E-2</v>
      </c>
      <c r="AC5782">
        <v>1.4797531326066971</v>
      </c>
      <c r="AD5782">
        <v>0.10667</v>
      </c>
      <c r="AE5782">
        <v>5.4999999999999997E-3</v>
      </c>
      <c r="AF5782">
        <v>0.93481868924435818</v>
      </c>
      <c r="AG5782">
        <v>1.060886779644703</v>
      </c>
      <c r="AH5782">
        <v>5.0837149629836018</v>
      </c>
    </row>
    <row r="5783" spans="1:34">
      <c r="A5783" t="s">
        <v>1531</v>
      </c>
      <c r="B5783" t="s">
        <v>1615</v>
      </c>
      <c r="C5783" t="s">
        <v>6667</v>
      </c>
      <c r="D5783" t="s">
        <v>6733</v>
      </c>
      <c r="E5783" t="s">
        <v>489</v>
      </c>
      <c r="F5783" t="s">
        <v>254</v>
      </c>
      <c r="G5783" t="s">
        <v>672</v>
      </c>
      <c r="H5783" t="s">
        <v>46</v>
      </c>
      <c r="I5783">
        <v>0.2376380346529316</v>
      </c>
      <c r="J5783">
        <v>0.55707453911652993</v>
      </c>
      <c r="K5783">
        <v>0.2376380346529316</v>
      </c>
      <c r="L5783">
        <v>1.3440297381069231</v>
      </c>
      <c r="M5783">
        <v>2.376380346529317</v>
      </c>
      <c r="N5783" t="str">
        <f t="shared" si="270"/>
        <v>10Qf-302,37638034652932</v>
      </c>
      <c r="O5783" t="s">
        <v>6669</v>
      </c>
      <c r="P5783">
        <v>28.100308027160551</v>
      </c>
      <c r="Q5783">
        <v>53.370939361463748</v>
      </c>
      <c r="R5783">
        <v>11.984836289811151</v>
      </c>
      <c r="S5783">
        <v>167.18538142207839</v>
      </c>
      <c r="T5783">
        <f t="shared" si="271"/>
        <v>260.64146510051387</v>
      </c>
      <c r="U5783">
        <v>2630707.0448149359</v>
      </c>
      <c r="V5783">
        <v>29680237.637614861</v>
      </c>
      <c r="W5783">
        <v>2392624.92597317</v>
      </c>
      <c r="X5783">
        <v>15296430.391592881</v>
      </c>
      <c r="Y5783">
        <f t="shared" si="272"/>
        <v>49999999.99999585</v>
      </c>
      <c r="Z5783">
        <v>0.11415173198590139</v>
      </c>
      <c r="AA5783">
        <v>0.30713798899486988</v>
      </c>
      <c r="AB5783">
        <v>5.4009365218566877E-2</v>
      </c>
      <c r="AC5783">
        <v>0.95475205722959</v>
      </c>
      <c r="AD5783">
        <v>0.10667</v>
      </c>
      <c r="AE5783">
        <v>5.4999999999999997E-3</v>
      </c>
      <c r="AF5783">
        <v>0.74650691514009937</v>
      </c>
      <c r="AG5783">
        <v>0.84717959353770134</v>
      </c>
      <c r="AH5783">
        <v>4.0822368552071184</v>
      </c>
    </row>
    <row r="5784" spans="1:34">
      <c r="A5784" t="s">
        <v>1194</v>
      </c>
      <c r="B5784" t="s">
        <v>1195</v>
      </c>
      <c r="C5784" t="s">
        <v>6734</v>
      </c>
      <c r="D5784" t="s">
        <v>6735</v>
      </c>
      <c r="E5784" t="s">
        <v>489</v>
      </c>
      <c r="F5784" t="s">
        <v>671</v>
      </c>
      <c r="G5784" t="s">
        <v>43</v>
      </c>
      <c r="H5784" t="s">
        <v>672</v>
      </c>
      <c r="I5784">
        <v>2.101756288721246</v>
      </c>
      <c r="J5784">
        <v>0.30025089838874919</v>
      </c>
      <c r="K5784">
        <v>0.3002508983887493</v>
      </c>
      <c r="L5784">
        <v>0.3002508983887493</v>
      </c>
      <c r="M5784">
        <v>3.002508983887493</v>
      </c>
      <c r="N5784" t="str">
        <f t="shared" si="270"/>
        <v>05Qd-613,00250898388749</v>
      </c>
      <c r="O5784" t="s">
        <v>6654</v>
      </c>
      <c r="P5784">
        <v>323.67046846307181</v>
      </c>
      <c r="Q5784">
        <v>18.883874560231678</v>
      </c>
      <c r="R5784">
        <v>17.278074425461661</v>
      </c>
      <c r="S5784">
        <v>19.161578597882141</v>
      </c>
      <c r="T5784">
        <f t="shared" si="271"/>
        <v>378.99399604664734</v>
      </c>
      <c r="U5784">
        <v>30301524.83600349</v>
      </c>
      <c r="V5784">
        <v>1547061.0389961221</v>
      </c>
      <c r="W5784">
        <v>2298621.8786385348</v>
      </c>
      <c r="X5784">
        <v>3825373.1186351669</v>
      </c>
      <c r="Y5784">
        <f t="shared" si="272"/>
        <v>37972580.872273318</v>
      </c>
      <c r="Z5784">
        <v>1.3148448241932369</v>
      </c>
      <c r="AA5784">
        <v>6.5112698354415868E-2</v>
      </c>
      <c r="AB5784">
        <v>7.6154755677870098E-2</v>
      </c>
      <c r="AC5784">
        <v>8.6351175070877709E-2</v>
      </c>
      <c r="AD5784">
        <v>0.10667</v>
      </c>
      <c r="AE5784">
        <v>5.4999999999999997E-3</v>
      </c>
      <c r="AF5784">
        <v>0.94319653944109738</v>
      </c>
      <c r="AG5784">
        <v>1.0703944527558911</v>
      </c>
      <c r="AH5784">
        <v>5.1282699760844821</v>
      </c>
    </row>
    <row r="5785" spans="1:34">
      <c r="A5785" t="s">
        <v>1194</v>
      </c>
      <c r="B5785" t="s">
        <v>1195</v>
      </c>
      <c r="C5785" t="s">
        <v>6736</v>
      </c>
      <c r="D5785" t="s">
        <v>6737</v>
      </c>
      <c r="E5785" t="s">
        <v>489</v>
      </c>
      <c r="F5785" t="s">
        <v>671</v>
      </c>
      <c r="G5785" t="s">
        <v>49</v>
      </c>
      <c r="H5785" t="s">
        <v>672</v>
      </c>
      <c r="I5785">
        <v>0.20456880703657729</v>
      </c>
      <c r="J5785">
        <v>0.20456880703657729</v>
      </c>
      <c r="K5785">
        <v>1.431981649256042</v>
      </c>
      <c r="L5785">
        <v>0.20456880703657729</v>
      </c>
      <c r="M5785">
        <v>2.0456880703657738</v>
      </c>
      <c r="N5785" t="str">
        <f t="shared" si="270"/>
        <v>05Qd-612,04568807036577</v>
      </c>
      <c r="O5785" t="s">
        <v>6738</v>
      </c>
      <c r="P5785">
        <v>31.503596283632898</v>
      </c>
      <c r="Q5785">
        <v>12.86607870865814</v>
      </c>
      <c r="R5785">
        <v>182.66227737760141</v>
      </c>
      <c r="S5785">
        <v>13.05528574849135</v>
      </c>
      <c r="T5785">
        <f t="shared" si="271"/>
        <v>240.08723811838379</v>
      </c>
      <c r="U5785">
        <v>2949317.5875600241</v>
      </c>
      <c r="V5785">
        <v>1054053.2363385051</v>
      </c>
      <c r="W5785">
        <v>18647807.506165009</v>
      </c>
      <c r="X5785">
        <v>2606326.9737024391</v>
      </c>
      <c r="Y5785">
        <f t="shared" si="272"/>
        <v>25257505.303765975</v>
      </c>
      <c r="Z5785">
        <v>0.12797689178657329</v>
      </c>
      <c r="AA5785">
        <v>4.4362988076889237E-2</v>
      </c>
      <c r="AB5785">
        <v>1.4019446131639639</v>
      </c>
      <c r="AC5785">
        <v>5.8833318951754393E-2</v>
      </c>
      <c r="AD5785">
        <v>0.10667</v>
      </c>
      <c r="AE5785">
        <v>5.4999999999999997E-3</v>
      </c>
      <c r="AF5785">
        <v>0.64262452472223264</v>
      </c>
      <c r="AG5785">
        <v>0.72928779708539837</v>
      </c>
      <c r="AH5785">
        <v>3.5297703921734049</v>
      </c>
    </row>
    <row r="5786" spans="1:34">
      <c r="A5786" t="s">
        <v>1194</v>
      </c>
      <c r="B5786" t="s">
        <v>1195</v>
      </c>
      <c r="C5786" t="s">
        <v>6739</v>
      </c>
      <c r="D5786" t="s">
        <v>6740</v>
      </c>
      <c r="E5786" t="s">
        <v>489</v>
      </c>
      <c r="F5786" t="s">
        <v>43</v>
      </c>
      <c r="G5786" t="s">
        <v>49</v>
      </c>
      <c r="H5786" t="s">
        <v>672</v>
      </c>
      <c r="I5786">
        <v>0.2054287766675178</v>
      </c>
      <c r="J5786">
        <v>0.2054287766675178</v>
      </c>
      <c r="K5786">
        <v>1.438001436672625</v>
      </c>
      <c r="L5786">
        <v>0.2054287766675178</v>
      </c>
      <c r="M5786">
        <v>2.054287766675178</v>
      </c>
      <c r="N5786" t="str">
        <f t="shared" si="270"/>
        <v>05Qd-612,05428776667518</v>
      </c>
      <c r="O5786" t="s">
        <v>6741</v>
      </c>
      <c r="P5786">
        <v>31.63603160679774</v>
      </c>
      <c r="Q5786">
        <v>11.821492330048979</v>
      </c>
      <c r="R5786">
        <v>183.4301559879267</v>
      </c>
      <c r="S5786">
        <v>13.11016776804062</v>
      </c>
      <c r="T5786">
        <f t="shared" si="271"/>
        <v>239.99784769281402</v>
      </c>
      <c r="U5786">
        <v>2961715.9761220049</v>
      </c>
      <c r="V5786">
        <v>1572694.979711673</v>
      </c>
      <c r="W5786">
        <v>18726199.458345961</v>
      </c>
      <c r="X5786">
        <v>2617283.4928226019</v>
      </c>
      <c r="Y5786">
        <f t="shared" si="272"/>
        <v>25877893.90700224</v>
      </c>
      <c r="Z5786">
        <v>0.12851488309616199</v>
      </c>
      <c r="AA5786">
        <v>5.2104351328411437E-2</v>
      </c>
      <c r="AB5786">
        <v>1.407838130406629</v>
      </c>
      <c r="AC5786">
        <v>5.9080643401258071E-2</v>
      </c>
      <c r="AD5786">
        <v>0.10667</v>
      </c>
      <c r="AE5786">
        <v>5.4999999999999997E-3</v>
      </c>
      <c r="AF5786">
        <v>0.64532600000267371</v>
      </c>
      <c r="AG5786">
        <v>0.73235358881970092</v>
      </c>
      <c r="AH5786">
        <v>3.5441373554975519</v>
      </c>
    </row>
    <row r="5787" spans="1:34">
      <c r="A5787" t="s">
        <v>1194</v>
      </c>
      <c r="B5787" t="s">
        <v>1195</v>
      </c>
      <c r="C5787" t="s">
        <v>6742</v>
      </c>
      <c r="D5787" t="s">
        <v>6743</v>
      </c>
      <c r="E5787" t="s">
        <v>489</v>
      </c>
      <c r="F5787" t="s">
        <v>671</v>
      </c>
      <c r="G5787" t="s">
        <v>672</v>
      </c>
      <c r="H5787" t="s">
        <v>1179</v>
      </c>
      <c r="I5787">
        <v>2.0603553161360488</v>
      </c>
      <c r="J5787">
        <v>0.29433647373372118</v>
      </c>
      <c r="K5787">
        <v>0.29433647373372118</v>
      </c>
      <c r="L5787">
        <v>0.29433647373372118</v>
      </c>
      <c r="M5787">
        <v>2.943364737337212</v>
      </c>
      <c r="N5787" t="str">
        <f t="shared" si="270"/>
        <v>05Qd-612,94336473733721</v>
      </c>
      <c r="O5787" t="s">
        <v>6696</v>
      </c>
      <c r="P5787">
        <v>317.29471868495159</v>
      </c>
      <c r="Q5787">
        <v>18.51189481302411</v>
      </c>
      <c r="R5787">
        <v>18.784128560274461</v>
      </c>
      <c r="S5787">
        <v>20.689764791026949</v>
      </c>
      <c r="T5787">
        <f t="shared" si="271"/>
        <v>375.28050684927712</v>
      </c>
      <c r="U5787">
        <v>29704637.0780093</v>
      </c>
      <c r="V5787">
        <v>1516586.605777191</v>
      </c>
      <c r="W5787">
        <v>3750019.8683736338</v>
      </c>
      <c r="X5787">
        <v>1461479.9023141889</v>
      </c>
      <c r="Y5787">
        <f t="shared" si="272"/>
        <v>36432723.454474308</v>
      </c>
      <c r="Z5787">
        <v>1.288944649747545</v>
      </c>
      <c r="AA5787">
        <v>6.3830090540186624E-2</v>
      </c>
      <c r="AB5787">
        <v>8.465020590951787E-2</v>
      </c>
      <c r="AC5787">
        <v>7.5061994884167954E-2</v>
      </c>
      <c r="AD5787">
        <v>0.10667</v>
      </c>
      <c r="AE5787">
        <v>5.4999999999999997E-3</v>
      </c>
      <c r="AF5787">
        <v>0.92461719497504058</v>
      </c>
      <c r="AG5787">
        <v>1.0493095288607159</v>
      </c>
      <c r="AH5787">
        <v>5.0294614611729704</v>
      </c>
    </row>
    <row r="5788" spans="1:34">
      <c r="A5788" t="s">
        <v>1194</v>
      </c>
      <c r="B5788" t="s">
        <v>1195</v>
      </c>
      <c r="C5788" t="s">
        <v>6744</v>
      </c>
      <c r="D5788" t="s">
        <v>6745</v>
      </c>
      <c r="E5788" t="s">
        <v>489</v>
      </c>
      <c r="F5788" t="s">
        <v>43</v>
      </c>
      <c r="G5788" t="s">
        <v>672</v>
      </c>
      <c r="H5788" t="s">
        <v>1179</v>
      </c>
      <c r="I5788">
        <v>2.072840426189098</v>
      </c>
      <c r="J5788">
        <v>0.29612006088415682</v>
      </c>
      <c r="K5788">
        <v>0.29612006088415682</v>
      </c>
      <c r="L5788">
        <v>0.29612006088415682</v>
      </c>
      <c r="M5788">
        <v>2.9612006088415672</v>
      </c>
      <c r="N5788" t="str">
        <f t="shared" si="270"/>
        <v>05Qd-612,96120060884157</v>
      </c>
      <c r="O5788" t="s">
        <v>6746</v>
      </c>
      <c r="P5788">
        <v>319.21742563312102</v>
      </c>
      <c r="Q5788">
        <v>17.040363503606471</v>
      </c>
      <c r="R5788">
        <v>18.89795451567592</v>
      </c>
      <c r="S5788">
        <v>20.815138307121309</v>
      </c>
      <c r="T5788">
        <f t="shared" si="271"/>
        <v>375.97088195952472</v>
      </c>
      <c r="U5788">
        <v>29884637.906070501</v>
      </c>
      <c r="V5788">
        <v>2266997.5487327399</v>
      </c>
      <c r="W5788">
        <v>3772743.8181657358</v>
      </c>
      <c r="X5788">
        <v>1470336.0143050719</v>
      </c>
      <c r="Y5788">
        <f t="shared" si="272"/>
        <v>37394715.287274048</v>
      </c>
      <c r="Z5788">
        <v>1.2967552519666641</v>
      </c>
      <c r="AA5788">
        <v>7.5107022190325542E-2</v>
      </c>
      <c r="AB5788">
        <v>8.5163159732830063E-2</v>
      </c>
      <c r="AC5788">
        <v>7.5516847141732804E-2</v>
      </c>
      <c r="AD5788">
        <v>0.10667</v>
      </c>
      <c r="AE5788">
        <v>5.4999999999999997E-3</v>
      </c>
      <c r="AF5788">
        <v>0.93022008654708921</v>
      </c>
      <c r="AG5788">
        <v>1.055668017052019</v>
      </c>
      <c r="AH5788">
        <v>5.0592587124406752</v>
      </c>
    </row>
    <row r="5789" spans="1:34">
      <c r="A5789" t="s">
        <v>1194</v>
      </c>
      <c r="B5789" t="s">
        <v>1195</v>
      </c>
      <c r="C5789" t="s">
        <v>6747</v>
      </c>
      <c r="D5789" t="s">
        <v>6748</v>
      </c>
      <c r="E5789" t="s">
        <v>489</v>
      </c>
      <c r="F5789" t="s">
        <v>49</v>
      </c>
      <c r="G5789" t="s">
        <v>672</v>
      </c>
      <c r="H5789" t="s">
        <v>1179</v>
      </c>
      <c r="I5789">
        <v>0.2026428057698883</v>
      </c>
      <c r="J5789">
        <v>1.4184996403892181</v>
      </c>
      <c r="K5789">
        <v>0.2026428057698883</v>
      </c>
      <c r="L5789">
        <v>0.2026428057698883</v>
      </c>
      <c r="M5789">
        <v>2.0264280576988831</v>
      </c>
      <c r="N5789" t="str">
        <f t="shared" si="270"/>
        <v>05Qd-612,02642805769888</v>
      </c>
      <c r="O5789" t="s">
        <v>6749</v>
      </c>
      <c r="P5789">
        <v>31.206992088562799</v>
      </c>
      <c r="Q5789">
        <v>180.94252458292101</v>
      </c>
      <c r="R5789">
        <v>12.932371129919581</v>
      </c>
      <c r="S5789">
        <v>14.2443508097665</v>
      </c>
      <c r="T5789">
        <f t="shared" si="271"/>
        <v>239.32623861116988</v>
      </c>
      <c r="U5789">
        <v>2921549.9650578639</v>
      </c>
      <c r="V5789">
        <v>18472239.679387659</v>
      </c>
      <c r="W5789">
        <v>2581788.5842701769</v>
      </c>
      <c r="X5789">
        <v>1006189.9030875</v>
      </c>
      <c r="Y5789">
        <f t="shared" si="272"/>
        <v>24981768.1318032</v>
      </c>
      <c r="Z5789">
        <v>0.1267719981409659</v>
      </c>
      <c r="AA5789">
        <v>1.388745400928743</v>
      </c>
      <c r="AB5789">
        <v>5.8279407295006358E-2</v>
      </c>
      <c r="AC5789">
        <v>5.1678179931494317E-2</v>
      </c>
      <c r="AD5789">
        <v>0.10667</v>
      </c>
      <c r="AE5789">
        <v>5.4999999999999997E-3</v>
      </c>
      <c r="AF5789">
        <v>0.63657425896299991</v>
      </c>
      <c r="AG5789">
        <v>0.72242160256965182</v>
      </c>
      <c r="AH5789">
        <v>3.4975939192315351</v>
      </c>
    </row>
    <row r="5790" spans="1:34">
      <c r="A5790" t="s">
        <v>1194</v>
      </c>
      <c r="B5790" t="s">
        <v>1195</v>
      </c>
      <c r="C5790" t="s">
        <v>6750</v>
      </c>
      <c r="D5790" t="s">
        <v>6751</v>
      </c>
      <c r="E5790" t="s">
        <v>489</v>
      </c>
      <c r="F5790" t="s">
        <v>671</v>
      </c>
      <c r="G5790" t="s">
        <v>672</v>
      </c>
      <c r="H5790" t="s">
        <v>46</v>
      </c>
      <c r="I5790">
        <v>0.21655045778247689</v>
      </c>
      <c r="J5790">
        <v>0.21655045778247689</v>
      </c>
      <c r="K5790">
        <v>0.21655045778247689</v>
      </c>
      <c r="L5790">
        <v>1.515853204477339</v>
      </c>
      <c r="M5790">
        <v>2.1655045778247688</v>
      </c>
      <c r="N5790" t="str">
        <f t="shared" si="270"/>
        <v>05Qd-612,16550457782477</v>
      </c>
      <c r="O5790" t="s">
        <v>6663</v>
      </c>
      <c r="P5790">
        <v>33.348770498501452</v>
      </c>
      <c r="Q5790">
        <v>13.61964844291794</v>
      </c>
      <c r="R5790">
        <v>13.819937390607899</v>
      </c>
      <c r="S5790">
        <v>245.56821912532891</v>
      </c>
      <c r="T5790">
        <f t="shared" si="271"/>
        <v>306.3565754573562</v>
      </c>
      <c r="U5790">
        <v>3122059.9219598379</v>
      </c>
      <c r="V5790">
        <v>1115789.4214800401</v>
      </c>
      <c r="W5790">
        <v>2758980.254429331</v>
      </c>
      <c r="X5790">
        <v>22467976.196763109</v>
      </c>
      <c r="Y5790">
        <f t="shared" si="272"/>
        <v>29464805.794632319</v>
      </c>
      <c r="Z5790">
        <v>0.13547253319517941</v>
      </c>
      <c r="AA5790">
        <v>4.6961340371561203E-2</v>
      </c>
      <c r="AB5790">
        <v>6.2279202467006037E-2</v>
      </c>
      <c r="AC5790">
        <v>1.4023759757332011</v>
      </c>
      <c r="AD5790">
        <v>0.10667</v>
      </c>
      <c r="AE5790">
        <v>5.4999999999999997E-3</v>
      </c>
      <c r="AF5790">
        <v>0.68026321816484903</v>
      </c>
      <c r="AG5790">
        <v>0.7720023819945302</v>
      </c>
      <c r="AH5790">
        <v>3.7299401779841479</v>
      </c>
    </row>
    <row r="5791" spans="1:34">
      <c r="A5791" t="s">
        <v>1194</v>
      </c>
      <c r="B5791" t="s">
        <v>1195</v>
      </c>
      <c r="C5791" t="s">
        <v>6752</v>
      </c>
      <c r="D5791" t="s">
        <v>6753</v>
      </c>
      <c r="E5791" t="s">
        <v>489</v>
      </c>
      <c r="F5791" t="s">
        <v>43</v>
      </c>
      <c r="G5791" t="s">
        <v>672</v>
      </c>
      <c r="H5791" t="s">
        <v>46</v>
      </c>
      <c r="I5791">
        <v>0.2175143521590846</v>
      </c>
      <c r="J5791">
        <v>0.2175143521590846</v>
      </c>
      <c r="K5791">
        <v>0.2175143521590846</v>
      </c>
      <c r="L5791">
        <v>1.522600465113592</v>
      </c>
      <c r="M5791">
        <v>2.1751435215908459</v>
      </c>
      <c r="N5791" t="str">
        <f t="shared" si="270"/>
        <v>05Qd-612,17514352159085</v>
      </c>
      <c r="O5791" t="s">
        <v>6666</v>
      </c>
      <c r="P5791">
        <v>33.497210232499029</v>
      </c>
      <c r="Q5791">
        <v>12.516962265154589</v>
      </c>
      <c r="R5791">
        <v>13.88145173729775</v>
      </c>
      <c r="S5791">
        <v>246.66127534840189</v>
      </c>
      <c r="T5791">
        <f t="shared" si="271"/>
        <v>306.55689958335324</v>
      </c>
      <c r="U5791">
        <v>3135956.618522041</v>
      </c>
      <c r="V5791">
        <v>1665218.160791001</v>
      </c>
      <c r="W5791">
        <v>2771260.8359605302</v>
      </c>
      <c r="X5791">
        <v>22567984.093913659</v>
      </c>
      <c r="Y5791">
        <f t="shared" si="272"/>
        <v>30140419.709187232</v>
      </c>
      <c r="Z5791">
        <v>0.1360755391378535</v>
      </c>
      <c r="AA5791">
        <v>5.5169701186565973E-2</v>
      </c>
      <c r="AB5791">
        <v>6.2556415333015578E-2</v>
      </c>
      <c r="AC5791">
        <v>1.4086181344002431</v>
      </c>
      <c r="AD5791">
        <v>0.10667</v>
      </c>
      <c r="AE5791">
        <v>5.4999999999999997E-3</v>
      </c>
      <c r="AF5791">
        <v>0.6832911586149254</v>
      </c>
      <c r="AG5791">
        <v>0.77543866544713658</v>
      </c>
      <c r="AH5791">
        <v>3.7460433456529079</v>
      </c>
    </row>
    <row r="5792" spans="1:34">
      <c r="A5792" t="s">
        <v>1194</v>
      </c>
      <c r="B5792" t="s">
        <v>1195</v>
      </c>
      <c r="C5792" t="s">
        <v>6754</v>
      </c>
      <c r="D5792" t="s">
        <v>6755</v>
      </c>
      <c r="E5792" t="s">
        <v>489</v>
      </c>
      <c r="F5792" t="s">
        <v>49</v>
      </c>
      <c r="G5792" t="s">
        <v>672</v>
      </c>
      <c r="H5792" t="s">
        <v>46</v>
      </c>
      <c r="I5792">
        <v>0.1897623491061263</v>
      </c>
      <c r="J5792">
        <v>1.328336443742884</v>
      </c>
      <c r="K5792">
        <v>0.1897623491061263</v>
      </c>
      <c r="L5792">
        <v>0.1897623491061263</v>
      </c>
      <c r="M5792">
        <v>1.897623491061263</v>
      </c>
      <c r="N5792" t="str">
        <f t="shared" si="270"/>
        <v>05Qd-611,89762349106126</v>
      </c>
      <c r="O5792" t="s">
        <v>6756</v>
      </c>
      <c r="P5792">
        <v>29.22340176234345</v>
      </c>
      <c r="Q5792">
        <v>169.44138918525709</v>
      </c>
      <c r="R5792">
        <v>12.110358992524629</v>
      </c>
      <c r="S5792">
        <v>30.741500555192459</v>
      </c>
      <c r="T5792">
        <f t="shared" si="271"/>
        <v>241.51665049531763</v>
      </c>
      <c r="U5792">
        <v>2735849.3300268082</v>
      </c>
      <c r="V5792">
        <v>17298100.376642499</v>
      </c>
      <c r="W5792">
        <v>2417683.9872757508</v>
      </c>
      <c r="X5792">
        <v>2812657.5384510029</v>
      </c>
      <c r="Y5792">
        <f t="shared" si="272"/>
        <v>25264291.232396059</v>
      </c>
      <c r="Z5792">
        <v>0.1187140696987026</v>
      </c>
      <c r="AA5792">
        <v>1.3004734542109611</v>
      </c>
      <c r="AB5792">
        <v>5.4575030141319078E-2</v>
      </c>
      <c r="AC5792">
        <v>0.17555668233513741</v>
      </c>
      <c r="AD5792">
        <v>0.10667</v>
      </c>
      <c r="AE5792">
        <v>5.4999999999999997E-3</v>
      </c>
      <c r="AF5792">
        <v>0.59611209143285737</v>
      </c>
      <c r="AG5792">
        <v>0.67650277456334007</v>
      </c>
      <c r="AH5792">
        <v>3.2824083570574598</v>
      </c>
    </row>
    <row r="5793" spans="1:34">
      <c r="A5793" t="s">
        <v>1194</v>
      </c>
      <c r="B5793" t="s">
        <v>1195</v>
      </c>
      <c r="C5793" t="s">
        <v>6757</v>
      </c>
      <c r="D5793" t="s">
        <v>6758</v>
      </c>
      <c r="E5793" t="s">
        <v>489</v>
      </c>
      <c r="F5793" t="s">
        <v>672</v>
      </c>
      <c r="G5793" t="s">
        <v>1179</v>
      </c>
      <c r="H5793" t="s">
        <v>46</v>
      </c>
      <c r="I5793">
        <v>0.2143934260385745</v>
      </c>
      <c r="J5793">
        <v>0.2143934260385745</v>
      </c>
      <c r="K5793">
        <v>0.2143934260385745</v>
      </c>
      <c r="L5793">
        <v>1.5007539822700211</v>
      </c>
      <c r="M5793">
        <v>2.1439342603857452</v>
      </c>
      <c r="N5793" t="str">
        <f t="shared" si="270"/>
        <v>05Qd-612,14393426038575</v>
      </c>
      <c r="O5793" t="s">
        <v>6759</v>
      </c>
      <c r="P5793">
        <v>33.016587609940473</v>
      </c>
      <c r="Q5793">
        <v>13.68227874072304</v>
      </c>
      <c r="R5793">
        <v>15.070336004274649</v>
      </c>
      <c r="S5793">
        <v>243.12214512774349</v>
      </c>
      <c r="T5793">
        <f t="shared" si="271"/>
        <v>304.89134748268168</v>
      </c>
      <c r="U5793">
        <v>3090961.4776203781</v>
      </c>
      <c r="V5793">
        <v>2731498.4007747811</v>
      </c>
      <c r="W5793">
        <v>1064535.697424721</v>
      </c>
      <c r="X5793">
        <v>22244175.52520626</v>
      </c>
      <c r="Y5793">
        <f t="shared" si="272"/>
        <v>29131171.10102614</v>
      </c>
      <c r="Z5793">
        <v>0.13412310841205369</v>
      </c>
      <c r="AA5793">
        <v>6.1658847201623977E-2</v>
      </c>
      <c r="AB5793">
        <v>5.467483538266979E-2</v>
      </c>
      <c r="AC5793">
        <v>1.3884070858609789</v>
      </c>
      <c r="AD5793">
        <v>0.10667</v>
      </c>
      <c r="AE5793">
        <v>5.4999999999999997E-3</v>
      </c>
      <c r="AF5793">
        <v>0.67348720221541725</v>
      </c>
      <c r="AG5793">
        <v>0.764312563827518</v>
      </c>
      <c r="AH5793">
        <v>3.69390402642868</v>
      </c>
    </row>
    <row r="5794" spans="1:34">
      <c r="A5794" t="s">
        <v>667</v>
      </c>
      <c r="B5794" t="s">
        <v>686</v>
      </c>
      <c r="C5794" t="s">
        <v>6697</v>
      </c>
      <c r="D5794" t="s">
        <v>6760</v>
      </c>
      <c r="E5794" t="s">
        <v>489</v>
      </c>
      <c r="F5794" t="s">
        <v>671</v>
      </c>
      <c r="G5794" t="s">
        <v>672</v>
      </c>
      <c r="H5794" t="s">
        <v>46</v>
      </c>
      <c r="I5794">
        <v>0.26881347319566151</v>
      </c>
      <c r="J5794">
        <v>0.26881347319566151</v>
      </c>
      <c r="K5794">
        <v>0.26881347319566151</v>
      </c>
      <c r="L5794">
        <v>1.881694312369631</v>
      </c>
      <c r="M5794">
        <v>2.6881347319566151</v>
      </c>
      <c r="N5794" t="str">
        <f t="shared" si="270"/>
        <v>09Qf2s1-382,68813473195662</v>
      </c>
      <c r="O5794" t="s">
        <v>6663</v>
      </c>
      <c r="P5794">
        <v>34.26688732616072</v>
      </c>
      <c r="Q5794">
        <v>14.27573618641642</v>
      </c>
      <c r="R5794">
        <v>14.485673483275489</v>
      </c>
      <c r="S5794">
        <v>252.32889758354719</v>
      </c>
      <c r="T5794">
        <f t="shared" si="271"/>
        <v>315.35719457939979</v>
      </c>
      <c r="U5794">
        <v>3208012.5885338802</v>
      </c>
      <c r="V5794">
        <v>1193905.271741749</v>
      </c>
      <c r="W5794">
        <v>2891886.2642336208</v>
      </c>
      <c r="X5794">
        <v>23086536.54310701</v>
      </c>
      <c r="Y5794">
        <f t="shared" si="272"/>
        <v>30380340.667616259</v>
      </c>
      <c r="Z5794">
        <v>0.13920219430570549</v>
      </c>
      <c r="AA5794">
        <v>4.9223569089517798E-2</v>
      </c>
      <c r="AB5794">
        <v>6.5279325530733914E-2</v>
      </c>
      <c r="AC5794">
        <v>1.4409844450344489</v>
      </c>
      <c r="AD5794">
        <v>0.10667</v>
      </c>
      <c r="AE5794">
        <v>5.4999999999999997E-3</v>
      </c>
      <c r="AF5794">
        <v>0.84444022993401524</v>
      </c>
      <c r="AG5794">
        <v>0.95832003194253323</v>
      </c>
      <c r="AH5794">
        <v>4.6030649938331631</v>
      </c>
    </row>
    <row r="5795" spans="1:34">
      <c r="A5795" t="s">
        <v>667</v>
      </c>
      <c r="B5795" t="s">
        <v>689</v>
      </c>
      <c r="C5795" t="s">
        <v>6697</v>
      </c>
      <c r="D5795" t="s">
        <v>6761</v>
      </c>
      <c r="E5795" t="s">
        <v>489</v>
      </c>
      <c r="F5795" t="s">
        <v>671</v>
      </c>
      <c r="G5795" t="s">
        <v>672</v>
      </c>
      <c r="H5795" t="s">
        <v>46</v>
      </c>
      <c r="I5795">
        <v>0.26970025066905751</v>
      </c>
      <c r="J5795">
        <v>0.26970025066905751</v>
      </c>
      <c r="K5795">
        <v>0.26970025066905751</v>
      </c>
      <c r="L5795">
        <v>1.887901754683402</v>
      </c>
      <c r="M5795">
        <v>2.6970025066905752</v>
      </c>
      <c r="N5795" t="str">
        <f t="shared" si="270"/>
        <v>09Qf2s1-382,69700250669058</v>
      </c>
      <c r="O5795" t="s">
        <v>6663</v>
      </c>
      <c r="P5795">
        <v>34.379928921148483</v>
      </c>
      <c r="Q5795">
        <v>14.322829812772881</v>
      </c>
      <c r="R5795">
        <v>14.533459662960709</v>
      </c>
      <c r="S5795">
        <v>253.16129478300249</v>
      </c>
      <c r="T5795">
        <f t="shared" si="271"/>
        <v>316.39751317988458</v>
      </c>
      <c r="U5795">
        <v>3218595.3664879142</v>
      </c>
      <c r="V5795">
        <v>1196263.1366864671</v>
      </c>
      <c r="W5795">
        <v>2901426.1863374468</v>
      </c>
      <c r="X5795">
        <v>23162695.74860286</v>
      </c>
      <c r="Y5795">
        <f t="shared" si="272"/>
        <v>30478980.438114688</v>
      </c>
      <c r="Z5795">
        <v>0.13966140257637041</v>
      </c>
      <c r="AA5795">
        <v>4.9385950653618067E-2</v>
      </c>
      <c r="AB5795">
        <v>6.5494672755227384E-2</v>
      </c>
      <c r="AC5795">
        <v>1.4457380480818689</v>
      </c>
      <c r="AD5795">
        <v>0.10667</v>
      </c>
      <c r="AE5795">
        <v>5.4999999999999997E-3</v>
      </c>
      <c r="AF5795">
        <v>0.84722591833211769</v>
      </c>
      <c r="AG5795">
        <v>0.96148139363518981</v>
      </c>
      <c r="AH5795">
        <v>4.6178798186578822</v>
      </c>
    </row>
    <row r="5796" spans="1:34">
      <c r="A5796" t="s">
        <v>1531</v>
      </c>
      <c r="B5796" t="s">
        <v>1651</v>
      </c>
      <c r="C5796" t="s">
        <v>6652</v>
      </c>
      <c r="D5796" t="s">
        <v>6762</v>
      </c>
      <c r="E5796" t="s">
        <v>489</v>
      </c>
      <c r="F5796" t="s">
        <v>671</v>
      </c>
      <c r="G5796" t="s">
        <v>43</v>
      </c>
      <c r="H5796" t="s">
        <v>672</v>
      </c>
      <c r="I5796">
        <v>2.7516941302179139</v>
      </c>
      <c r="J5796">
        <v>0.39309916145970192</v>
      </c>
      <c r="K5796">
        <v>0.39309916145970197</v>
      </c>
      <c r="L5796">
        <v>0.39309916145970192</v>
      </c>
      <c r="M5796">
        <v>3.9309916145970201</v>
      </c>
      <c r="N5796" t="str">
        <f t="shared" si="270"/>
        <v>10Qf-303,93099161459702</v>
      </c>
      <c r="O5796" t="s">
        <v>6654</v>
      </c>
      <c r="P5796">
        <v>325.38331992428431</v>
      </c>
      <c r="Q5796">
        <v>19.537909493277731</v>
      </c>
      <c r="R5796">
        <v>17.635857834578449</v>
      </c>
      <c r="S5796">
        <v>19.825231691708279</v>
      </c>
      <c r="T5796">
        <f t="shared" si="271"/>
        <v>382.38231894384876</v>
      </c>
      <c r="U5796">
        <v>30461879.320423309</v>
      </c>
      <c r="V5796">
        <v>1650831.212421255</v>
      </c>
      <c r="W5796">
        <v>2404460.4213163028</v>
      </c>
      <c r="X5796">
        <v>3957863.283380894</v>
      </c>
      <c r="Y5796">
        <f t="shared" si="272"/>
        <v>38475034.237541758</v>
      </c>
      <c r="Z5796">
        <v>1.321802931582772</v>
      </c>
      <c r="AA5796">
        <v>6.7367848862477472E-2</v>
      </c>
      <c r="AB5796">
        <v>7.7731720068458188E-2</v>
      </c>
      <c r="AC5796">
        <v>8.9341911152384296E-2</v>
      </c>
      <c r="AD5796">
        <v>0.10667</v>
      </c>
      <c r="AE5796">
        <v>5.4999999999999997E-3</v>
      </c>
      <c r="AF5796">
        <v>1.2348664757896399</v>
      </c>
      <c r="AG5796">
        <v>0.62306217091362759</v>
      </c>
      <c r="AH5796">
        <v>5.9010902613002871</v>
      </c>
    </row>
    <row r="5797" spans="1:34">
      <c r="A5797" t="s">
        <v>1531</v>
      </c>
      <c r="B5797" t="s">
        <v>1651</v>
      </c>
      <c r="C5797" t="s">
        <v>6655</v>
      </c>
      <c r="D5797" t="s">
        <v>6763</v>
      </c>
      <c r="E5797" t="s">
        <v>489</v>
      </c>
      <c r="F5797" t="s">
        <v>671</v>
      </c>
      <c r="G5797" t="s">
        <v>254</v>
      </c>
      <c r="H5797" t="s">
        <v>672</v>
      </c>
      <c r="I5797">
        <v>2.092749148824276</v>
      </c>
      <c r="J5797">
        <v>0.31407155012580262</v>
      </c>
      <c r="K5797">
        <v>0.41982325218214572</v>
      </c>
      <c r="L5797">
        <v>0.31407155012580262</v>
      </c>
      <c r="M5797">
        <v>3.1407155012580259</v>
      </c>
      <c r="N5797" t="str">
        <f t="shared" si="270"/>
        <v>10Qf-303,14071550125803</v>
      </c>
      <c r="O5797" t="s">
        <v>6657</v>
      </c>
      <c r="P5797">
        <v>247.46415611216099</v>
      </c>
      <c r="Q5797">
        <v>15.610060062161759</v>
      </c>
      <c r="R5797">
        <v>40.221478027483137</v>
      </c>
      <c r="S5797">
        <v>15.83961976895826</v>
      </c>
      <c r="T5797">
        <f t="shared" si="271"/>
        <v>319.13531397076417</v>
      </c>
      <c r="U5797">
        <v>23167208.636795409</v>
      </c>
      <c r="V5797">
        <v>1318952.4901450421</v>
      </c>
      <c r="W5797">
        <v>22351653.911945511</v>
      </c>
      <c r="X5797">
        <v>3162184.9611217398</v>
      </c>
      <c r="Y5797">
        <f t="shared" si="272"/>
        <v>50000000.000007704</v>
      </c>
      <c r="Z5797">
        <v>1.00527232645738</v>
      </c>
      <c r="AA5797">
        <v>5.382439545867132E-2</v>
      </c>
      <c r="AB5797">
        <v>0.2314657381631611</v>
      </c>
      <c r="AC5797">
        <v>7.1380850629740103E-2</v>
      </c>
      <c r="AD5797">
        <v>0.10667</v>
      </c>
      <c r="AE5797">
        <v>5.4999999999999997E-3</v>
      </c>
      <c r="AF5797">
        <v>0.98661219934807109</v>
      </c>
      <c r="AG5797">
        <v>0.49780340694939718</v>
      </c>
      <c r="AH5797">
        <v>4.7373011075554947</v>
      </c>
    </row>
    <row r="5798" spans="1:34">
      <c r="A5798" t="s">
        <v>1531</v>
      </c>
      <c r="B5798" t="s">
        <v>1651</v>
      </c>
      <c r="C5798" t="s">
        <v>6658</v>
      </c>
      <c r="D5798" t="s">
        <v>6764</v>
      </c>
      <c r="E5798" t="s">
        <v>489</v>
      </c>
      <c r="F5798" t="s">
        <v>43</v>
      </c>
      <c r="G5798" t="s">
        <v>254</v>
      </c>
      <c r="H5798" t="s">
        <v>672</v>
      </c>
      <c r="I5798">
        <v>2.1673666725688059</v>
      </c>
      <c r="J5798">
        <v>0.31982697064838861</v>
      </c>
      <c r="K5798">
        <v>0.3912490926183021</v>
      </c>
      <c r="L5798">
        <v>0.31982697064838861</v>
      </c>
      <c r="M5798">
        <v>3.1982697064838859</v>
      </c>
      <c r="N5798" t="str">
        <f t="shared" si="270"/>
        <v>10Qf-303,19826970648389</v>
      </c>
      <c r="O5798" t="s">
        <v>6660</v>
      </c>
      <c r="P5798">
        <v>256.28755597114241</v>
      </c>
      <c r="Q5798">
        <v>14.348600910452699</v>
      </c>
      <c r="R5798">
        <v>37.48390947910675</v>
      </c>
      <c r="S5798">
        <v>16.129883795265972</v>
      </c>
      <c r="T5798">
        <f t="shared" si="271"/>
        <v>324.24995015596784</v>
      </c>
      <c r="U5798">
        <v>23993241.580840211</v>
      </c>
      <c r="V5798">
        <v>1956278.1302762339</v>
      </c>
      <c r="W5798">
        <v>20830347.690634452</v>
      </c>
      <c r="X5798">
        <v>3220132.5982578089</v>
      </c>
      <c r="Y5798">
        <f t="shared" si="272"/>
        <v>50000000.000008702</v>
      </c>
      <c r="Z5798">
        <v>1.0411155768208049</v>
      </c>
      <c r="AA5798">
        <v>6.3242822651841488E-2</v>
      </c>
      <c r="AB5798">
        <v>0.2157116347363994</v>
      </c>
      <c r="AC5798">
        <v>7.2688918210103509E-2</v>
      </c>
      <c r="AD5798">
        <v>0.10667</v>
      </c>
      <c r="AE5798">
        <v>5.4999999999999997E-3</v>
      </c>
      <c r="AF5798">
        <v>1.0046920543928439</v>
      </c>
      <c r="AG5798">
        <v>0.50692574847769589</v>
      </c>
      <c r="AH5798">
        <v>4.8220575093544253</v>
      </c>
    </row>
    <row r="5799" spans="1:34">
      <c r="A5799" t="s">
        <v>1531</v>
      </c>
      <c r="B5799" t="s">
        <v>1651</v>
      </c>
      <c r="C5799" t="s">
        <v>6661</v>
      </c>
      <c r="D5799" t="s">
        <v>6765</v>
      </c>
      <c r="E5799" t="s">
        <v>489</v>
      </c>
      <c r="F5799" t="s">
        <v>671</v>
      </c>
      <c r="G5799" t="s">
        <v>672</v>
      </c>
      <c r="H5799" t="s">
        <v>46</v>
      </c>
      <c r="I5799">
        <v>0.29432283548278032</v>
      </c>
      <c r="J5799">
        <v>0.29432283548278038</v>
      </c>
      <c r="K5799">
        <v>0.29432283548278032</v>
      </c>
      <c r="L5799">
        <v>2.060259848379463</v>
      </c>
      <c r="M5799">
        <v>2.943228354827804</v>
      </c>
      <c r="N5799" t="str">
        <f t="shared" si="270"/>
        <v>10Qf-302,9432283548278</v>
      </c>
      <c r="O5799" t="s">
        <v>6663</v>
      </c>
      <c r="P5799">
        <v>34.803192799387148</v>
      </c>
      <c r="Q5799">
        <v>14.62850467580286</v>
      </c>
      <c r="R5799">
        <v>14.843629744564661</v>
      </c>
      <c r="S5799">
        <v>256.2780560682146</v>
      </c>
      <c r="T5799">
        <f t="shared" si="271"/>
        <v>320.55338328796927</v>
      </c>
      <c r="U5799">
        <v>3258220.6711366</v>
      </c>
      <c r="V5799">
        <v>1236017.1961168351</v>
      </c>
      <c r="W5799">
        <v>2963347.822193888</v>
      </c>
      <c r="X5799">
        <v>23447860.166932572</v>
      </c>
      <c r="Y5799">
        <f t="shared" si="272"/>
        <v>30905445.856379896</v>
      </c>
      <c r="Z5799">
        <v>0.14138082517989889</v>
      </c>
      <c r="AA5799">
        <v>5.0439935368858331E-2</v>
      </c>
      <c r="AB5799">
        <v>6.6892446476297079E-2</v>
      </c>
      <c r="AC5799">
        <v>1.4635370579213549</v>
      </c>
      <c r="AD5799">
        <v>0.10667</v>
      </c>
      <c r="AE5799">
        <v>5.4999999999999997E-3</v>
      </c>
      <c r="AF5799">
        <v>0.92457435230192786</v>
      </c>
      <c r="AG5799">
        <v>0.46650169424020688</v>
      </c>
      <c r="AH5799">
        <v>4.4464744013699384</v>
      </c>
    </row>
    <row r="5800" spans="1:34">
      <c r="A5800" t="s">
        <v>1531</v>
      </c>
      <c r="B5800" t="s">
        <v>1651</v>
      </c>
      <c r="C5800" t="s">
        <v>6664</v>
      </c>
      <c r="D5800" t="s">
        <v>6766</v>
      </c>
      <c r="E5800" t="s">
        <v>489</v>
      </c>
      <c r="F5800" t="s">
        <v>43</v>
      </c>
      <c r="G5800" t="s">
        <v>672</v>
      </c>
      <c r="H5800" t="s">
        <v>46</v>
      </c>
      <c r="I5800">
        <v>0.29606166589009397</v>
      </c>
      <c r="J5800">
        <v>0.29606166589009397</v>
      </c>
      <c r="K5800">
        <v>0.29606166589009397</v>
      </c>
      <c r="L5800">
        <v>2.072431661230659</v>
      </c>
      <c r="M5800">
        <v>2.9606166589009408</v>
      </c>
      <c r="N5800" t="str">
        <f t="shared" si="270"/>
        <v>10Qf-302,96061665890094</v>
      </c>
      <c r="O5800" t="s">
        <v>6666</v>
      </c>
      <c r="P5800">
        <v>35.008806644510358</v>
      </c>
      <c r="Q5800">
        <v>13.28240291970558</v>
      </c>
      <c r="R5800">
        <v>14.93132445133935</v>
      </c>
      <c r="S5800">
        <v>257.79212165503083</v>
      </c>
      <c r="T5800">
        <f t="shared" si="271"/>
        <v>321.01465567058614</v>
      </c>
      <c r="U5800">
        <v>3277469.9188798731</v>
      </c>
      <c r="V5800">
        <v>1810913.448042749</v>
      </c>
      <c r="W5800">
        <v>2980854.9901043409</v>
      </c>
      <c r="X5800">
        <v>23586387.822042391</v>
      </c>
      <c r="Y5800">
        <f t="shared" si="272"/>
        <v>31655626.179069355</v>
      </c>
      <c r="Z5800">
        <v>0.14221608921040019</v>
      </c>
      <c r="AA5800">
        <v>5.8543453642877767E-2</v>
      </c>
      <c r="AB5800">
        <v>6.728764048073714E-2</v>
      </c>
      <c r="AC5800">
        <v>1.4721834911291951</v>
      </c>
      <c r="AD5800">
        <v>0.10667</v>
      </c>
      <c r="AE5800">
        <v>5.4999999999999997E-3</v>
      </c>
      <c r="AF5800">
        <v>0.93003664677516462</v>
      </c>
      <c r="AG5800">
        <v>0.46925774043579921</v>
      </c>
      <c r="AH5800">
        <v>4.4720810461119047</v>
      </c>
    </row>
    <row r="5801" spans="1:34">
      <c r="A5801" t="s">
        <v>1531</v>
      </c>
      <c r="B5801" t="s">
        <v>1651</v>
      </c>
      <c r="C5801" t="s">
        <v>6667</v>
      </c>
      <c r="D5801" t="s">
        <v>6767</v>
      </c>
      <c r="E5801" t="s">
        <v>489</v>
      </c>
      <c r="F5801" t="s">
        <v>254</v>
      </c>
      <c r="G5801" t="s">
        <v>672</v>
      </c>
      <c r="H5801" t="s">
        <v>46</v>
      </c>
      <c r="I5801">
        <v>0.2363540722274115</v>
      </c>
      <c r="J5801">
        <v>0.56102303491583982</v>
      </c>
      <c r="K5801">
        <v>0.23635407222741159</v>
      </c>
      <c r="L5801">
        <v>1.3298095429034531</v>
      </c>
      <c r="M5801">
        <v>2.363540722274116</v>
      </c>
      <c r="N5801" t="str">
        <f t="shared" si="270"/>
        <v>10Qf-302,36354072227412</v>
      </c>
      <c r="O5801" t="s">
        <v>6669</v>
      </c>
      <c r="P5801">
        <v>27.948481575199239</v>
      </c>
      <c r="Q5801">
        <v>53.749227929826922</v>
      </c>
      <c r="R5801">
        <v>11.92008201133633</v>
      </c>
      <c r="S5801">
        <v>165.4165152343873</v>
      </c>
      <c r="T5801">
        <f t="shared" si="271"/>
        <v>259.03430675074981</v>
      </c>
      <c r="U5801">
        <v>2616493.2889949698</v>
      </c>
      <c r="V5801">
        <v>29869219.124689229</v>
      </c>
      <c r="W5801">
        <v>2379697.5319733042</v>
      </c>
      <c r="X5801">
        <v>15134590.05434623</v>
      </c>
      <c r="Y5801">
        <f t="shared" si="272"/>
        <v>50000000.000003725</v>
      </c>
      <c r="Z5801">
        <v>0.1135349681968388</v>
      </c>
      <c r="AA5801">
        <v>0.30931495630211397</v>
      </c>
      <c r="AB5801">
        <v>5.3717551680939772E-2</v>
      </c>
      <c r="AC5801">
        <v>0.94465052432463914</v>
      </c>
      <c r="AD5801">
        <v>0.10667</v>
      </c>
      <c r="AE5801">
        <v>5.4999999999999997E-3</v>
      </c>
      <c r="AF5801">
        <v>0.74247352532171174</v>
      </c>
      <c r="AG5801">
        <v>0.37462120448044728</v>
      </c>
      <c r="AH5801">
        <v>3.592805452076274</v>
      </c>
    </row>
    <row r="5802" spans="1:34">
      <c r="A5802" t="s">
        <v>1531</v>
      </c>
      <c r="B5802" t="s">
        <v>1659</v>
      </c>
      <c r="C5802" t="s">
        <v>6652</v>
      </c>
      <c r="D5802" t="s">
        <v>6768</v>
      </c>
      <c r="E5802" t="s">
        <v>489</v>
      </c>
      <c r="F5802" t="s">
        <v>671</v>
      </c>
      <c r="G5802" t="s">
        <v>43</v>
      </c>
      <c r="H5802" t="s">
        <v>672</v>
      </c>
      <c r="I5802">
        <v>2.7674682153712289</v>
      </c>
      <c r="J5802">
        <v>0.39535260219588991</v>
      </c>
      <c r="K5802">
        <v>0.39535260219588991</v>
      </c>
      <c r="L5802">
        <v>0.39535260219588969</v>
      </c>
      <c r="M5802">
        <v>3.9535260219588988</v>
      </c>
      <c r="N5802" t="str">
        <f t="shared" si="270"/>
        <v>10Qf-303,9535260219589</v>
      </c>
      <c r="O5802" t="s">
        <v>6654</v>
      </c>
      <c r="P5802">
        <v>327.24857963450791</v>
      </c>
      <c r="Q5802">
        <v>19.649910549165551</v>
      </c>
      <c r="R5802">
        <v>17.736955380333789</v>
      </c>
      <c r="S5802">
        <v>19.938879821947388</v>
      </c>
      <c r="T5802">
        <f t="shared" si="271"/>
        <v>384.57432538595464</v>
      </c>
      <c r="U5802">
        <v>30636502.027596191</v>
      </c>
      <c r="V5802">
        <v>1675676.888180919</v>
      </c>
      <c r="W5802">
        <v>2512642.9600653588</v>
      </c>
      <c r="X5802">
        <v>3980551.7325699329</v>
      </c>
      <c r="Y5802">
        <f t="shared" si="272"/>
        <v>38805373.6084124</v>
      </c>
      <c r="Z5802">
        <v>1.3293801661924329</v>
      </c>
      <c r="AA5802">
        <v>6.7754035020627351E-2</v>
      </c>
      <c r="AB5802">
        <v>7.8177317112842051E-2</v>
      </c>
      <c r="AC5802">
        <v>8.9854063611046545E-2</v>
      </c>
      <c r="AD5802">
        <v>0.10667</v>
      </c>
      <c r="AE5802">
        <v>5.4999999999999997E-3</v>
      </c>
      <c r="AF5802">
        <v>1.2419453472122191</v>
      </c>
      <c r="AG5802">
        <v>1.4094320268283469</v>
      </c>
      <c r="AH5802">
        <v>6.7170733959994653</v>
      </c>
    </row>
    <row r="5803" spans="1:34">
      <c r="A5803" t="s">
        <v>1531</v>
      </c>
      <c r="B5803" t="s">
        <v>1659</v>
      </c>
      <c r="C5803" t="s">
        <v>6655</v>
      </c>
      <c r="D5803" t="s">
        <v>6769</v>
      </c>
      <c r="E5803" t="s">
        <v>489</v>
      </c>
      <c r="F5803" t="s">
        <v>671</v>
      </c>
      <c r="G5803" t="s">
        <v>254</v>
      </c>
      <c r="H5803" t="s">
        <v>672</v>
      </c>
      <c r="I5803">
        <v>2.1095574237102261</v>
      </c>
      <c r="J5803">
        <v>0.31561799616062042</v>
      </c>
      <c r="K5803">
        <v>0.41538654557473759</v>
      </c>
      <c r="L5803">
        <v>0.31561799616062042</v>
      </c>
      <c r="M5803">
        <v>3.1561799616062038</v>
      </c>
      <c r="N5803" t="str">
        <f t="shared" si="270"/>
        <v>10Qf-303,1561799616062</v>
      </c>
      <c r="O5803" t="s">
        <v>6657</v>
      </c>
      <c r="P5803">
        <v>249.45170706287561</v>
      </c>
      <c r="Q5803">
        <v>15.68692189659639</v>
      </c>
      <c r="R5803">
        <v>39.796416060579908</v>
      </c>
      <c r="S5803">
        <v>15.91761192448752</v>
      </c>
      <c r="T5803">
        <f t="shared" si="271"/>
        <v>320.85265694453943</v>
      </c>
      <c r="U5803">
        <v>23353280.05931931</v>
      </c>
      <c r="V5803">
        <v>1337726.825934178</v>
      </c>
      <c r="W5803">
        <v>22131237.98055331</v>
      </c>
      <c r="X5803">
        <v>3177755.134200226</v>
      </c>
      <c r="Y5803">
        <f t="shared" si="272"/>
        <v>50000000.000007026</v>
      </c>
      <c r="Z5803">
        <v>1.0133463441234849</v>
      </c>
      <c r="AA5803">
        <v>5.4089419536465663E-2</v>
      </c>
      <c r="AB5803">
        <v>0.2290196002597476</v>
      </c>
      <c r="AC5803">
        <v>7.1732320329475921E-2</v>
      </c>
      <c r="AD5803">
        <v>0.10667</v>
      </c>
      <c r="AE5803">
        <v>5.4999999999999997E-3</v>
      </c>
      <c r="AF5803">
        <v>0.99147014500718444</v>
      </c>
      <c r="AG5803">
        <v>1.125178156312612</v>
      </c>
      <c r="AH5803">
        <v>5.3849982629259996</v>
      </c>
    </row>
    <row r="5804" spans="1:34">
      <c r="A5804" t="s">
        <v>1531</v>
      </c>
      <c r="B5804" t="s">
        <v>1659</v>
      </c>
      <c r="C5804" t="s">
        <v>6658</v>
      </c>
      <c r="D5804" t="s">
        <v>6770</v>
      </c>
      <c r="E5804" t="s">
        <v>489</v>
      </c>
      <c r="F5804" t="s">
        <v>43</v>
      </c>
      <c r="G5804" t="s">
        <v>254</v>
      </c>
      <c r="H5804" t="s">
        <v>672</v>
      </c>
      <c r="I5804">
        <v>2.207196751240855</v>
      </c>
      <c r="J5804">
        <v>0.32341876852100337</v>
      </c>
      <c r="K5804">
        <v>0.38015339692717232</v>
      </c>
      <c r="L5804">
        <v>0.32341876852100337</v>
      </c>
      <c r="M5804">
        <v>3.234187685210034</v>
      </c>
      <c r="N5804" t="str">
        <f t="shared" si="270"/>
        <v>10Qf-303,23418768521003</v>
      </c>
      <c r="O5804" t="s">
        <v>6660</v>
      </c>
      <c r="P5804">
        <v>260.99739747890118</v>
      </c>
      <c r="Q5804">
        <v>14.50974202410138</v>
      </c>
      <c r="R5804">
        <v>36.420878124552843</v>
      </c>
      <c r="S5804">
        <v>16.311029500970239</v>
      </c>
      <c r="T5804">
        <f t="shared" si="271"/>
        <v>328.23904712852561</v>
      </c>
      <c r="U5804">
        <v>24434169.602783851</v>
      </c>
      <c r="V5804">
        <v>2055471.210670471</v>
      </c>
      <c r="W5804">
        <v>20254063.079655651</v>
      </c>
      <c r="X5804">
        <v>3256296.106896596</v>
      </c>
      <c r="Y5804">
        <f t="shared" si="272"/>
        <v>50000000.000006571</v>
      </c>
      <c r="Z5804">
        <v>1.0602483409517209</v>
      </c>
      <c r="AA5804">
        <v>6.3953067430130586E-2</v>
      </c>
      <c r="AB5804">
        <v>0.2095941236642235</v>
      </c>
      <c r="AC5804">
        <v>7.3505246805720154E-2</v>
      </c>
      <c r="AD5804">
        <v>0.10667</v>
      </c>
      <c r="AE5804">
        <v>5.4999999999999997E-3</v>
      </c>
      <c r="AF5804">
        <v>1.015975189071215</v>
      </c>
      <c r="AG5804">
        <v>1.152987909777377</v>
      </c>
      <c r="AH5804">
        <v>5.5153207840586269</v>
      </c>
    </row>
    <row r="5805" spans="1:34">
      <c r="A5805" t="s">
        <v>1531</v>
      </c>
      <c r="B5805" t="s">
        <v>1659</v>
      </c>
      <c r="C5805" t="s">
        <v>6661</v>
      </c>
      <c r="D5805" t="s">
        <v>6771</v>
      </c>
      <c r="E5805" t="s">
        <v>489</v>
      </c>
      <c r="F5805" t="s">
        <v>671</v>
      </c>
      <c r="G5805" t="s">
        <v>672</v>
      </c>
      <c r="H5805" t="s">
        <v>46</v>
      </c>
      <c r="I5805">
        <v>0.29475127239444843</v>
      </c>
      <c r="J5805">
        <v>0.29475127239444843</v>
      </c>
      <c r="K5805">
        <v>0.29475127239444843</v>
      </c>
      <c r="L5805">
        <v>2.0632589067611389</v>
      </c>
      <c r="M5805">
        <v>2.947512723944484</v>
      </c>
      <c r="N5805" t="str">
        <f t="shared" si="270"/>
        <v>10Qf-302,94751272394448</v>
      </c>
      <c r="O5805" t="s">
        <v>6663</v>
      </c>
      <c r="P5805">
        <v>34.853854761836317</v>
      </c>
      <c r="Q5805">
        <v>14.649798950694381</v>
      </c>
      <c r="R5805">
        <v>14.865237170557529</v>
      </c>
      <c r="S5805">
        <v>256.65111233715839</v>
      </c>
      <c r="T5805">
        <f t="shared" si="271"/>
        <v>321.02000322024662</v>
      </c>
      <c r="U5805">
        <v>3262963.5651073828</v>
      </c>
      <c r="V5805">
        <v>1249284.542886538</v>
      </c>
      <c r="W5805">
        <v>2967661.4786149291</v>
      </c>
      <c r="X5805">
        <v>23481992.512724459</v>
      </c>
      <c r="Y5805">
        <f t="shared" si="272"/>
        <v>30961902.099333309</v>
      </c>
      <c r="Z5805">
        <v>0.14158662900076049</v>
      </c>
      <c r="AA5805">
        <v>5.0513359267818539E-2</v>
      </c>
      <c r="AB5805">
        <v>6.6989819801527586E-2</v>
      </c>
      <c r="AC5805">
        <v>1.4656674848594451</v>
      </c>
      <c r="AD5805">
        <v>0.10667</v>
      </c>
      <c r="AE5805">
        <v>5.4999999999999997E-3</v>
      </c>
      <c r="AF5805">
        <v>0.92592022741711555</v>
      </c>
      <c r="AG5805">
        <v>1.050788286086209</v>
      </c>
      <c r="AH5805">
        <v>5.036391237447809</v>
      </c>
    </row>
    <row r="5806" spans="1:34">
      <c r="A5806" t="s">
        <v>1531</v>
      </c>
      <c r="B5806" t="s">
        <v>1659</v>
      </c>
      <c r="C5806" t="s">
        <v>6664</v>
      </c>
      <c r="D5806" t="s">
        <v>6772</v>
      </c>
      <c r="E5806" t="s">
        <v>489</v>
      </c>
      <c r="F5806" t="s">
        <v>43</v>
      </c>
      <c r="G5806" t="s">
        <v>672</v>
      </c>
      <c r="H5806" t="s">
        <v>46</v>
      </c>
      <c r="I5806">
        <v>0.29745399452768501</v>
      </c>
      <c r="J5806">
        <v>0.29745399452768501</v>
      </c>
      <c r="K5806">
        <v>0.29745399452768501</v>
      </c>
      <c r="L5806">
        <v>2.082177961693795</v>
      </c>
      <c r="M5806">
        <v>2.9745399452768502</v>
      </c>
      <c r="N5806" t="str">
        <f t="shared" si="270"/>
        <v>10Qf-302,97453994527685</v>
      </c>
      <c r="O5806" t="s">
        <v>6666</v>
      </c>
      <c r="P5806">
        <v>35.173447223399528</v>
      </c>
      <c r="Q5806">
        <v>13.34486784540114</v>
      </c>
      <c r="R5806">
        <v>15.00154397999146</v>
      </c>
      <c r="S5806">
        <v>259.00447500866909</v>
      </c>
      <c r="T5806">
        <f t="shared" si="271"/>
        <v>322.5243340574612</v>
      </c>
      <c r="U5806">
        <v>3292883.3132927571</v>
      </c>
      <c r="V5806">
        <v>1890453.436102557</v>
      </c>
      <c r="W5806">
        <v>2994873.4539765571</v>
      </c>
      <c r="X5806">
        <v>23697310.670237619</v>
      </c>
      <c r="Y5806">
        <f t="shared" si="272"/>
        <v>31875520.873609491</v>
      </c>
      <c r="Z5806">
        <v>0.14288490775919321</v>
      </c>
      <c r="AA5806">
        <v>5.881877374149775E-2</v>
      </c>
      <c r="AB5806">
        <v>6.7604083031702303E-2</v>
      </c>
      <c r="AC5806">
        <v>1.479106924557583</v>
      </c>
      <c r="AD5806">
        <v>0.10667</v>
      </c>
      <c r="AE5806">
        <v>5.4999999999999997E-3</v>
      </c>
      <c r="AF5806">
        <v>0.93441045401367007</v>
      </c>
      <c r="AG5806">
        <v>1.0604234904911971</v>
      </c>
      <c r="AH5806">
        <v>5.0815438897817167</v>
      </c>
    </row>
    <row r="5807" spans="1:34">
      <c r="A5807" t="s">
        <v>1531</v>
      </c>
      <c r="B5807" t="s">
        <v>1659</v>
      </c>
      <c r="C5807" t="s">
        <v>6667</v>
      </c>
      <c r="D5807" t="s">
        <v>6773</v>
      </c>
      <c r="E5807" t="s">
        <v>489</v>
      </c>
      <c r="F5807" t="s">
        <v>254</v>
      </c>
      <c r="G5807" t="s">
        <v>672</v>
      </c>
      <c r="H5807" t="s">
        <v>46</v>
      </c>
      <c r="I5807">
        <v>0.23755992752088931</v>
      </c>
      <c r="J5807">
        <v>0.55728495661202082</v>
      </c>
      <c r="K5807">
        <v>0.23755992752088931</v>
      </c>
      <c r="L5807">
        <v>1.343194463555093</v>
      </c>
      <c r="M5807">
        <v>2.3755992752088928</v>
      </c>
      <c r="N5807" t="str">
        <f t="shared" si="270"/>
        <v>10Qf-302,37559927520889</v>
      </c>
      <c r="O5807" t="s">
        <v>6669</v>
      </c>
      <c r="P5807">
        <v>28.09107198684103</v>
      </c>
      <c r="Q5807">
        <v>53.391098565670518</v>
      </c>
      <c r="R5807">
        <v>11.980897100564951</v>
      </c>
      <c r="S5807">
        <v>167.0814806745127</v>
      </c>
      <c r="T5807">
        <f t="shared" si="271"/>
        <v>260.54454832758921</v>
      </c>
      <c r="U5807">
        <v>2629842.3811140512</v>
      </c>
      <c r="V5807">
        <v>29691394.988969121</v>
      </c>
      <c r="W5807">
        <v>2391838.515366409</v>
      </c>
      <c r="X5807">
        <v>15286924.11455326</v>
      </c>
      <c r="Y5807">
        <f t="shared" si="272"/>
        <v>50000000.000002839</v>
      </c>
      <c r="Z5807">
        <v>0.1141142124683877</v>
      </c>
      <c r="AA5807">
        <v>0.3072540007704519</v>
      </c>
      <c r="AB5807">
        <v>5.399161336067592E-2</v>
      </c>
      <c r="AC5807">
        <v>0.95415870719119422</v>
      </c>
      <c r="AD5807">
        <v>0.10667</v>
      </c>
      <c r="AE5807">
        <v>5.4999999999999997E-3</v>
      </c>
      <c r="AF5807">
        <v>0.74626155242164172</v>
      </c>
      <c r="AG5807">
        <v>0.84690114161197028</v>
      </c>
      <c r="AH5807">
        <v>4.0809319692425046</v>
      </c>
    </row>
    <row r="5808" spans="1:34">
      <c r="A5808" t="s">
        <v>1531</v>
      </c>
      <c r="B5808" t="s">
        <v>1666</v>
      </c>
      <c r="C5808" t="s">
        <v>6652</v>
      </c>
      <c r="D5808" t="s">
        <v>6774</v>
      </c>
      <c r="E5808" t="s">
        <v>489</v>
      </c>
      <c r="F5808" t="s">
        <v>671</v>
      </c>
      <c r="G5808" t="s">
        <v>43</v>
      </c>
      <c r="H5808" t="s">
        <v>672</v>
      </c>
      <c r="I5808">
        <v>2.756327325283904</v>
      </c>
      <c r="J5808">
        <v>0.39376104646912902</v>
      </c>
      <c r="K5808">
        <v>0.39376104646912902</v>
      </c>
      <c r="L5808">
        <v>0.39376104646912902</v>
      </c>
      <c r="M5808">
        <v>3.9376104646912911</v>
      </c>
      <c r="N5808" t="str">
        <f t="shared" si="270"/>
        <v>10Qf-303,93761046469129</v>
      </c>
      <c r="O5808" t="s">
        <v>6654</v>
      </c>
      <c r="P5808">
        <v>325.93118764543578</v>
      </c>
      <c r="Q5808">
        <v>19.57080666192374</v>
      </c>
      <c r="R5808">
        <v>17.665552402955921</v>
      </c>
      <c r="S5808">
        <v>19.85861264224614</v>
      </c>
      <c r="T5808">
        <f t="shared" si="271"/>
        <v>383.02615935256159</v>
      </c>
      <c r="U5808">
        <v>30513169.842657689</v>
      </c>
      <c r="V5808">
        <v>1657487.4734652301</v>
      </c>
      <c r="W5808">
        <v>2436983.290788786</v>
      </c>
      <c r="X5808">
        <v>3964527.378941169</v>
      </c>
      <c r="Y5808">
        <f t="shared" si="272"/>
        <v>38572167.985852875</v>
      </c>
      <c r="Z5808">
        <v>1.3240285317152749</v>
      </c>
      <c r="AA5808">
        <v>6.7481280214286635E-2</v>
      </c>
      <c r="AB5808">
        <v>7.78626017016808E-2</v>
      </c>
      <c r="AC5808">
        <v>8.9492341571736356E-2</v>
      </c>
      <c r="AD5808">
        <v>0.10667</v>
      </c>
      <c r="AE5808">
        <v>5.4999999999999997E-3</v>
      </c>
      <c r="AF5808">
        <v>1.236945695714541</v>
      </c>
      <c r="AG5808">
        <v>0.62411125865356953</v>
      </c>
      <c r="AH5808">
        <v>5.9108374190594013</v>
      </c>
    </row>
    <row r="5809" spans="1:34">
      <c r="A5809" t="s">
        <v>1531</v>
      </c>
      <c r="B5809" t="s">
        <v>1666</v>
      </c>
      <c r="C5809" t="s">
        <v>6655</v>
      </c>
      <c r="D5809" t="s">
        <v>6775</v>
      </c>
      <c r="E5809" t="s">
        <v>489</v>
      </c>
      <c r="F5809" t="s">
        <v>671</v>
      </c>
      <c r="G5809" t="s">
        <v>254</v>
      </c>
      <c r="H5809" t="s">
        <v>672</v>
      </c>
      <c r="I5809">
        <v>2.0971699982573</v>
      </c>
      <c r="J5809">
        <v>0.31447838091450098</v>
      </c>
      <c r="K5809">
        <v>0.4186570490587086</v>
      </c>
      <c r="L5809">
        <v>0.31447838091450098</v>
      </c>
      <c r="M5809">
        <v>3.1447838091450109</v>
      </c>
      <c r="N5809" t="str">
        <f t="shared" si="270"/>
        <v>10Qf-303,14478380914501</v>
      </c>
      <c r="O5809" t="s">
        <v>6657</v>
      </c>
      <c r="P5809">
        <v>247.98691431032199</v>
      </c>
      <c r="Q5809">
        <v>15.630280464309539</v>
      </c>
      <c r="R5809">
        <v>40.109749072354766</v>
      </c>
      <c r="S5809">
        <v>15.86013752996115</v>
      </c>
      <c r="T5809">
        <f t="shared" si="271"/>
        <v>319.58708137694742</v>
      </c>
      <c r="U5809">
        <v>23216148.44461913</v>
      </c>
      <c r="V5809">
        <v>1323757.0900306869</v>
      </c>
      <c r="W5809">
        <v>22293813.385998178</v>
      </c>
      <c r="X5809">
        <v>3166281.079350939</v>
      </c>
      <c r="Y5809">
        <f t="shared" si="272"/>
        <v>49999999.999998935</v>
      </c>
      <c r="Z5809">
        <v>1.007395924308059</v>
      </c>
      <c r="AA5809">
        <v>5.3894116581921413E-2</v>
      </c>
      <c r="AB5809">
        <v>0.23082276265999049</v>
      </c>
      <c r="AC5809">
        <v>7.1473313406925823E-2</v>
      </c>
      <c r="AD5809">
        <v>0.10667</v>
      </c>
      <c r="AE5809">
        <v>5.4999999999999997E-3</v>
      </c>
      <c r="AF5809">
        <v>0.9878902018256579</v>
      </c>
      <c r="AG5809">
        <v>0.49844823374948422</v>
      </c>
      <c r="AH5809">
        <v>4.7432922447201529</v>
      </c>
    </row>
    <row r="5810" spans="1:34">
      <c r="A5810" t="s">
        <v>1531</v>
      </c>
      <c r="B5810" t="s">
        <v>1666</v>
      </c>
      <c r="C5810" t="s">
        <v>6658</v>
      </c>
      <c r="D5810" t="s">
        <v>6776</v>
      </c>
      <c r="E5810" t="s">
        <v>489</v>
      </c>
      <c r="F5810" t="s">
        <v>43</v>
      </c>
      <c r="G5810" t="s">
        <v>254</v>
      </c>
      <c r="H5810" t="s">
        <v>672</v>
      </c>
      <c r="I5810">
        <v>2.1789470547691199</v>
      </c>
      <c r="J5810">
        <v>0.32087016827631498</v>
      </c>
      <c r="K5810">
        <v>0.38801429144139998</v>
      </c>
      <c r="L5810">
        <v>0.32087016827631498</v>
      </c>
      <c r="M5810">
        <v>3.20870168276315</v>
      </c>
      <c r="N5810" t="str">
        <f t="shared" si="270"/>
        <v>10Qf-303,20870168276315</v>
      </c>
      <c r="O5810" t="s">
        <v>6660</v>
      </c>
      <c r="P5810">
        <v>257.65691718209638</v>
      </c>
      <c r="Q5810">
        <v>14.395402549487409</v>
      </c>
      <c r="R5810">
        <v>37.173996953338417</v>
      </c>
      <c r="S5810">
        <v>16.182495544924979</v>
      </c>
      <c r="T5810">
        <f t="shared" si="271"/>
        <v>325.40881222984717</v>
      </c>
      <c r="U5810">
        <v>24121439.04334031</v>
      </c>
      <c r="V5810">
        <v>1985862.3538661071</v>
      </c>
      <c r="W5810">
        <v>20662062.71683209</v>
      </c>
      <c r="X5810">
        <v>3230635.885961473</v>
      </c>
      <c r="Y5810">
        <f t="shared" si="272"/>
        <v>49999999.999999985</v>
      </c>
      <c r="Z5810">
        <v>1.046678325591873</v>
      </c>
      <c r="AA5810">
        <v>6.344910532537594E-2</v>
      </c>
      <c r="AB5810">
        <v>0.21392815647898769</v>
      </c>
      <c r="AC5810">
        <v>7.2926011745084618E-2</v>
      </c>
      <c r="AD5810">
        <v>0.10667</v>
      </c>
      <c r="AE5810">
        <v>5.4999999999999997E-3</v>
      </c>
      <c r="AF5810">
        <v>1.007969115004131</v>
      </c>
      <c r="AG5810">
        <v>0.50857921671795925</v>
      </c>
      <c r="AH5810">
        <v>4.8374200144852404</v>
      </c>
    </row>
    <row r="5811" spans="1:34">
      <c r="A5811" t="s">
        <v>1531</v>
      </c>
      <c r="B5811" t="s">
        <v>1666</v>
      </c>
      <c r="C5811" t="s">
        <v>6661</v>
      </c>
      <c r="D5811" t="s">
        <v>6777</v>
      </c>
      <c r="E5811" t="s">
        <v>489</v>
      </c>
      <c r="F5811" t="s">
        <v>671</v>
      </c>
      <c r="G5811" t="s">
        <v>672</v>
      </c>
      <c r="H5811" t="s">
        <v>46</v>
      </c>
      <c r="I5811">
        <v>0.29440518256178427</v>
      </c>
      <c r="J5811">
        <v>0.29440518256178438</v>
      </c>
      <c r="K5811">
        <v>0.29440518256178427</v>
      </c>
      <c r="L5811">
        <v>2.0608362779324909</v>
      </c>
      <c r="M5811">
        <v>2.9440518256178438</v>
      </c>
      <c r="N5811" t="str">
        <f t="shared" si="270"/>
        <v>10Qf-302,94405182561784</v>
      </c>
      <c r="O5811" t="s">
        <v>6663</v>
      </c>
      <c r="P5811">
        <v>34.812930206484182</v>
      </c>
      <c r="Q5811">
        <v>14.63259751021808</v>
      </c>
      <c r="R5811">
        <v>14.847782767721281</v>
      </c>
      <c r="S5811">
        <v>256.34975879320172</v>
      </c>
      <c r="T5811">
        <f t="shared" si="271"/>
        <v>320.64306927762527</v>
      </c>
      <c r="U5811">
        <v>3259132.272013844</v>
      </c>
      <c r="V5811">
        <v>1239261.4927125841</v>
      </c>
      <c r="W5811">
        <v>2964176.9221066781</v>
      </c>
      <c r="X5811">
        <v>23454420.523659479</v>
      </c>
      <c r="Y5811">
        <f t="shared" si="272"/>
        <v>30916991.210492585</v>
      </c>
      <c r="Z5811">
        <v>0.1414203813970088</v>
      </c>
      <c r="AA5811">
        <v>5.0454047700087948E-2</v>
      </c>
      <c r="AB5811">
        <v>6.691116197136128E-2</v>
      </c>
      <c r="AC5811">
        <v>1.4639465334604731</v>
      </c>
      <c r="AD5811">
        <v>0.10667</v>
      </c>
      <c r="AE5811">
        <v>5.4999999999999997E-3</v>
      </c>
      <c r="AF5811">
        <v>0.92483303422550078</v>
      </c>
      <c r="AG5811">
        <v>0.46663221436042829</v>
      </c>
      <c r="AH5811">
        <v>4.447687074203774</v>
      </c>
    </row>
    <row r="5812" spans="1:34">
      <c r="A5812" t="s">
        <v>1531</v>
      </c>
      <c r="B5812" t="s">
        <v>1666</v>
      </c>
      <c r="C5812" t="s">
        <v>6664</v>
      </c>
      <c r="D5812" t="s">
        <v>6778</v>
      </c>
      <c r="E5812" t="s">
        <v>489</v>
      </c>
      <c r="F5812" t="s">
        <v>43</v>
      </c>
      <c r="G5812" t="s">
        <v>672</v>
      </c>
      <c r="H5812" t="s">
        <v>46</v>
      </c>
      <c r="I5812">
        <v>0.29644151264691809</v>
      </c>
      <c r="J5812">
        <v>0.2964415126469182</v>
      </c>
      <c r="K5812">
        <v>0.29644151264691809</v>
      </c>
      <c r="L5812">
        <v>2.0750905885284272</v>
      </c>
      <c r="M5812">
        <v>2.964415126469182</v>
      </c>
      <c r="N5812" t="str">
        <f t="shared" si="270"/>
        <v>10Qf-302,96441512646918</v>
      </c>
      <c r="O5812" t="s">
        <v>6666</v>
      </c>
      <c r="P5812">
        <v>35.053722900805212</v>
      </c>
      <c r="Q5812">
        <v>13.29944422647765</v>
      </c>
      <c r="R5812">
        <v>14.95048132242861</v>
      </c>
      <c r="S5812">
        <v>258.12286863320202</v>
      </c>
      <c r="T5812">
        <f t="shared" si="271"/>
        <v>321.42651708291351</v>
      </c>
      <c r="U5812">
        <v>3281674.9087948371</v>
      </c>
      <c r="V5812">
        <v>1834673.6415262211</v>
      </c>
      <c r="W5812">
        <v>2984679.4234268731</v>
      </c>
      <c r="X5812">
        <v>23616649.12889703</v>
      </c>
      <c r="Y5812">
        <f t="shared" si="272"/>
        <v>31717677.102644961</v>
      </c>
      <c r="Z5812">
        <v>0.14239855227968129</v>
      </c>
      <c r="AA5812">
        <v>5.8618564822613503E-2</v>
      </c>
      <c r="AB5812">
        <v>6.7373970441538089E-2</v>
      </c>
      <c r="AC5812">
        <v>1.4740723007556431</v>
      </c>
      <c r="AD5812">
        <v>0.10667</v>
      </c>
      <c r="AE5812">
        <v>5.4999999999999997E-3</v>
      </c>
      <c r="AF5812">
        <v>0.9312298826604759</v>
      </c>
      <c r="AG5812">
        <v>0.46985979754536528</v>
      </c>
      <c r="AH5812">
        <v>4.4776748066750232</v>
      </c>
    </row>
    <row r="5813" spans="1:34">
      <c r="A5813" t="s">
        <v>1531</v>
      </c>
      <c r="B5813" t="s">
        <v>1666</v>
      </c>
      <c r="C5813" t="s">
        <v>6667</v>
      </c>
      <c r="D5813" t="s">
        <v>6779</v>
      </c>
      <c r="E5813" t="s">
        <v>489</v>
      </c>
      <c r="F5813" t="s">
        <v>254</v>
      </c>
      <c r="G5813" t="s">
        <v>672</v>
      </c>
      <c r="H5813" t="s">
        <v>46</v>
      </c>
      <c r="I5813">
        <v>0.23665519788404121</v>
      </c>
      <c r="J5813">
        <v>0.56008020609974296</v>
      </c>
      <c r="K5813">
        <v>0.23665519788404121</v>
      </c>
      <c r="L5813">
        <v>1.333161376972587</v>
      </c>
      <c r="M5813">
        <v>2.366551978840413</v>
      </c>
      <c r="N5813" t="str">
        <f t="shared" si="270"/>
        <v>10Qf-302,36655197884041</v>
      </c>
      <c r="O5813" t="s">
        <v>6669</v>
      </c>
      <c r="P5813">
        <v>27.984089190447079</v>
      </c>
      <c r="Q5813">
        <v>53.658899515873649</v>
      </c>
      <c r="R5813">
        <v>11.93526872882723</v>
      </c>
      <c r="S5813">
        <v>165.8334536706611</v>
      </c>
      <c r="T5813">
        <f t="shared" si="271"/>
        <v>259.41171110580905</v>
      </c>
      <c r="U5813">
        <v>2619826.8184420862</v>
      </c>
      <c r="V5813">
        <v>29824706.460939359</v>
      </c>
      <c r="W5813">
        <v>2382729.3730376121</v>
      </c>
      <c r="X5813">
        <v>15172737.34757123</v>
      </c>
      <c r="Y5813">
        <f t="shared" si="272"/>
        <v>49999999.999990292</v>
      </c>
      <c r="Z5813">
        <v>0.1136796168230567</v>
      </c>
      <c r="AA5813">
        <v>0.30879513619509269</v>
      </c>
      <c r="AB5813">
        <v>5.37859902437706E-2</v>
      </c>
      <c r="AC5813">
        <v>0.94703155086167512</v>
      </c>
      <c r="AD5813">
        <v>0.10667</v>
      </c>
      <c r="AE5813">
        <v>5.4999999999999997E-3</v>
      </c>
      <c r="AF5813">
        <v>0.74341946979279971</v>
      </c>
      <c r="AG5813">
        <v>0.37509848864620537</v>
      </c>
      <c r="AH5813">
        <v>3.5972399372794182</v>
      </c>
    </row>
    <row r="5814" spans="1:34">
      <c r="A5814" t="s">
        <v>1531</v>
      </c>
      <c r="B5814" t="s">
        <v>1673</v>
      </c>
      <c r="C5814" t="s">
        <v>6652</v>
      </c>
      <c r="D5814" t="s">
        <v>6780</v>
      </c>
      <c r="E5814" t="s">
        <v>489</v>
      </c>
      <c r="F5814" t="s">
        <v>671</v>
      </c>
      <c r="G5814" t="s">
        <v>43</v>
      </c>
      <c r="H5814" t="s">
        <v>672</v>
      </c>
      <c r="I5814">
        <v>2.767931194639035</v>
      </c>
      <c r="J5814">
        <v>0.39541874209129069</v>
      </c>
      <c r="K5814">
        <v>0.39541874209129069</v>
      </c>
      <c r="L5814">
        <v>0.39541874209129069</v>
      </c>
      <c r="M5814">
        <v>3.9541874209129069</v>
      </c>
      <c r="N5814" t="str">
        <f t="shared" si="270"/>
        <v>10Qf-303,95418742091291</v>
      </c>
      <c r="O5814" t="s">
        <v>6654</v>
      </c>
      <c r="P5814">
        <v>327.3033261739435</v>
      </c>
      <c r="Q5814">
        <v>19.653197850225769</v>
      </c>
      <c r="R5814">
        <v>17.739922656550181</v>
      </c>
      <c r="S5814">
        <v>19.942215465670269</v>
      </c>
      <c r="T5814">
        <f t="shared" si="271"/>
        <v>384.63866214638966</v>
      </c>
      <c r="U5814">
        <v>30641627.31329887</v>
      </c>
      <c r="V5814">
        <v>1677301.0819000781</v>
      </c>
      <c r="W5814">
        <v>2514959.327056672</v>
      </c>
      <c r="X5814">
        <v>3981217.6527479421</v>
      </c>
      <c r="Y5814">
        <f t="shared" si="272"/>
        <v>38815105.375003561</v>
      </c>
      <c r="Z5814">
        <v>1.3296025627686829</v>
      </c>
      <c r="AA5814">
        <v>6.7765369825974156E-2</v>
      </c>
      <c r="AB5814">
        <v>7.8190395664868365E-2</v>
      </c>
      <c r="AC5814">
        <v>8.9869095606120247E-2</v>
      </c>
      <c r="AD5814">
        <v>0.10667</v>
      </c>
      <c r="AE5814">
        <v>5.4999999999999997E-3</v>
      </c>
      <c r="AF5814">
        <v>1.242153116517144</v>
      </c>
      <c r="AG5814">
        <v>1.409667815555451</v>
      </c>
      <c r="AH5814">
        <v>6.7181783529855021</v>
      </c>
    </row>
    <row r="5815" spans="1:34">
      <c r="A5815" t="s">
        <v>1531</v>
      </c>
      <c r="B5815" t="s">
        <v>1673</v>
      </c>
      <c r="C5815" t="s">
        <v>6655</v>
      </c>
      <c r="D5815" t="s">
        <v>6781</v>
      </c>
      <c r="E5815" t="s">
        <v>489</v>
      </c>
      <c r="F5815" t="s">
        <v>671</v>
      </c>
      <c r="G5815" t="s">
        <v>254</v>
      </c>
      <c r="H5815" t="s">
        <v>672</v>
      </c>
      <c r="I5815">
        <v>2.1099212680080992</v>
      </c>
      <c r="J5815">
        <v>0.31565039796290317</v>
      </c>
      <c r="K5815">
        <v>0.41528191569512679</v>
      </c>
      <c r="L5815">
        <v>0.31565039796290312</v>
      </c>
      <c r="M5815">
        <v>3.156503979629032</v>
      </c>
      <c r="N5815" t="str">
        <f t="shared" si="270"/>
        <v>10Qf-303,15650397962903</v>
      </c>
      <c r="O5815" t="s">
        <v>6657</v>
      </c>
      <c r="P5815">
        <v>249.49473105463309</v>
      </c>
      <c r="Q5815">
        <v>15.688532338801529</v>
      </c>
      <c r="R5815">
        <v>39.786391917367482</v>
      </c>
      <c r="S5815">
        <v>15.91924604966626</v>
      </c>
      <c r="T5815">
        <f t="shared" si="271"/>
        <v>320.88890136046837</v>
      </c>
      <c r="U5815">
        <v>23357307.898377258</v>
      </c>
      <c r="V5815">
        <v>1338936.9234378249</v>
      </c>
      <c r="W5815">
        <v>22125673.8110191</v>
      </c>
      <c r="X5815">
        <v>3178081.3671616339</v>
      </c>
      <c r="Y5815">
        <f t="shared" si="272"/>
        <v>49999999.999995813</v>
      </c>
      <c r="Z5815">
        <v>1.013521120256591</v>
      </c>
      <c r="AA5815">
        <v>5.4094972434902147E-2</v>
      </c>
      <c r="AB5815">
        <v>0.2289619135256466</v>
      </c>
      <c r="AC5815">
        <v>7.1739684473754353E-2</v>
      </c>
      <c r="AD5815">
        <v>0.10667</v>
      </c>
      <c r="AE5815">
        <v>5.4999999999999997E-3</v>
      </c>
      <c r="AF5815">
        <v>0.99157193077351791</v>
      </c>
      <c r="AG5815">
        <v>1.1252936687377499</v>
      </c>
      <c r="AH5815">
        <v>5.3855395791402998</v>
      </c>
    </row>
    <row r="5816" spans="1:34">
      <c r="A5816" t="s">
        <v>1531</v>
      </c>
      <c r="B5816" t="s">
        <v>1673</v>
      </c>
      <c r="C5816" t="s">
        <v>6658</v>
      </c>
      <c r="D5816" t="s">
        <v>6782</v>
      </c>
      <c r="E5816" t="s">
        <v>489</v>
      </c>
      <c r="F5816" t="s">
        <v>43</v>
      </c>
      <c r="G5816" t="s">
        <v>254</v>
      </c>
      <c r="H5816" t="s">
        <v>672</v>
      </c>
      <c r="I5816">
        <v>2.2077936618000198</v>
      </c>
      <c r="J5816">
        <v>0.32347216052008321</v>
      </c>
      <c r="K5816">
        <v>0.37998362236064509</v>
      </c>
      <c r="L5816">
        <v>0.32347216052008321</v>
      </c>
      <c r="M5816">
        <v>3.2347216052008312</v>
      </c>
      <c r="N5816" t="str">
        <f t="shared" si="270"/>
        <v>10Qf-303,23472160520083</v>
      </c>
      <c r="O5816" t="s">
        <v>6660</v>
      </c>
      <c r="P5816">
        <v>261.06798117398051</v>
      </c>
      <c r="Q5816">
        <v>14.512137383332821</v>
      </c>
      <c r="R5816">
        <v>36.404612746297332</v>
      </c>
      <c r="S5816">
        <v>16.313722228037651</v>
      </c>
      <c r="T5816">
        <f t="shared" si="271"/>
        <v>328.29845353164831</v>
      </c>
      <c r="U5816">
        <v>24440777.538316611</v>
      </c>
      <c r="V5816">
        <v>2057361.57785697</v>
      </c>
      <c r="W5816">
        <v>20245027.207140081</v>
      </c>
      <c r="X5816">
        <v>3256833.6766843288</v>
      </c>
      <c r="Y5816">
        <f t="shared" si="272"/>
        <v>49999999.999997988</v>
      </c>
      <c r="Z5816">
        <v>1.0605350727211911</v>
      </c>
      <c r="AA5816">
        <v>6.3963625203672894E-2</v>
      </c>
      <c r="AB5816">
        <v>0.20950051999849439</v>
      </c>
      <c r="AC5816">
        <v>7.3517381512953617E-2</v>
      </c>
      <c r="AD5816">
        <v>0.10667</v>
      </c>
      <c r="AE5816">
        <v>5.4999999999999997E-3</v>
      </c>
      <c r="AF5816">
        <v>1.0161429126285331</v>
      </c>
      <c r="AG5816">
        <v>1.1531782522540961</v>
      </c>
      <c r="AH5816">
        <v>5.5162127700834613</v>
      </c>
    </row>
    <row r="5817" spans="1:34">
      <c r="A5817" t="s">
        <v>1531</v>
      </c>
      <c r="B5817" t="s">
        <v>1673</v>
      </c>
      <c r="C5817" t="s">
        <v>6661</v>
      </c>
      <c r="D5817" t="s">
        <v>6783</v>
      </c>
      <c r="E5817" t="s">
        <v>489</v>
      </c>
      <c r="F5817" t="s">
        <v>671</v>
      </c>
      <c r="G5817" t="s">
        <v>672</v>
      </c>
      <c r="H5817" t="s">
        <v>46</v>
      </c>
      <c r="I5817">
        <v>0.2947924125075303</v>
      </c>
      <c r="J5817">
        <v>0.29479241250753041</v>
      </c>
      <c r="K5817">
        <v>0.29479241250753041</v>
      </c>
      <c r="L5817">
        <v>2.0635468875527119</v>
      </c>
      <c r="M5817">
        <v>2.947924125075303</v>
      </c>
      <c r="N5817" t="str">
        <f t="shared" si="270"/>
        <v>10Qf-302,9479241250753</v>
      </c>
      <c r="O5817" t="s">
        <v>6663</v>
      </c>
      <c r="P5817">
        <v>34.858719512765447</v>
      </c>
      <c r="Q5817">
        <v>14.65184370653399</v>
      </c>
      <c r="R5817">
        <v>14.86731199633596</v>
      </c>
      <c r="S5817">
        <v>256.68693459400009</v>
      </c>
      <c r="T5817">
        <f t="shared" si="271"/>
        <v>321.06480980963551</v>
      </c>
      <c r="U5817">
        <v>3263418.9955079379</v>
      </c>
      <c r="V5817">
        <v>1250460.7895410771</v>
      </c>
      <c r="W5817">
        <v>2968075.6920221429</v>
      </c>
      <c r="X5817">
        <v>23485270.028100431</v>
      </c>
      <c r="Y5817">
        <f t="shared" si="272"/>
        <v>30967225.50517159</v>
      </c>
      <c r="Z5817">
        <v>0.14160639105261069</v>
      </c>
      <c r="AA5817">
        <v>5.0520409704939789E-2</v>
      </c>
      <c r="AB5817">
        <v>6.6999169952044621E-2</v>
      </c>
      <c r="AC5817">
        <v>1.465872056414226</v>
      </c>
      <c r="AD5817">
        <v>0.10667</v>
      </c>
      <c r="AE5817">
        <v>5.4999999999999997E-3</v>
      </c>
      <c r="AF5817">
        <v>0.92604946337444083</v>
      </c>
      <c r="AG5817">
        <v>1.0509349505893459</v>
      </c>
      <c r="AH5817">
        <v>5.03707853903909</v>
      </c>
    </row>
    <row r="5818" spans="1:34">
      <c r="A5818" t="s">
        <v>1531</v>
      </c>
      <c r="B5818" t="s">
        <v>1673</v>
      </c>
      <c r="C5818" t="s">
        <v>6664</v>
      </c>
      <c r="D5818" t="s">
        <v>6784</v>
      </c>
      <c r="E5818" t="s">
        <v>489</v>
      </c>
      <c r="F5818" t="s">
        <v>43</v>
      </c>
      <c r="G5818" t="s">
        <v>672</v>
      </c>
      <c r="H5818" t="s">
        <v>46</v>
      </c>
      <c r="I5818">
        <v>0.29750504528936711</v>
      </c>
      <c r="J5818">
        <v>0.29750504528936711</v>
      </c>
      <c r="K5818">
        <v>0.29750504528936711</v>
      </c>
      <c r="L5818">
        <v>2.0825353170255698</v>
      </c>
      <c r="M5818">
        <v>2.975050452893671</v>
      </c>
      <c r="N5818" t="str">
        <f t="shared" si="270"/>
        <v>10Qf-302,97505045289367</v>
      </c>
      <c r="O5818" t="s">
        <v>6666</v>
      </c>
      <c r="P5818">
        <v>35.179483892278647</v>
      </c>
      <c r="Q5818">
        <v>13.347158168209329</v>
      </c>
      <c r="R5818">
        <v>15.004118631065831</v>
      </c>
      <c r="S5818">
        <v>259.04892684314291</v>
      </c>
      <c r="T5818">
        <f t="shared" si="271"/>
        <v>322.57968753469669</v>
      </c>
      <c r="U5818">
        <v>3293448.4568254249</v>
      </c>
      <c r="V5818">
        <v>1892204.412314303</v>
      </c>
      <c r="W5818">
        <v>2995387.4513468379</v>
      </c>
      <c r="X5818">
        <v>23701377.73869792</v>
      </c>
      <c r="Y5818">
        <f t="shared" si="272"/>
        <v>31882418.059184484</v>
      </c>
      <c r="Z5818">
        <v>0.14290943048710461</v>
      </c>
      <c r="AA5818">
        <v>5.8828868557018639E-2</v>
      </c>
      <c r="AB5818">
        <v>6.7615685632424025E-2</v>
      </c>
      <c r="AC5818">
        <v>1.4793607773768329</v>
      </c>
      <c r="AD5818">
        <v>0.10667</v>
      </c>
      <c r="AE5818">
        <v>5.4999999999999997E-3</v>
      </c>
      <c r="AF5818">
        <v>0.93457082289853544</v>
      </c>
      <c r="AG5818">
        <v>1.0606054864565939</v>
      </c>
      <c r="AH5818">
        <v>5.0823967622488002</v>
      </c>
    </row>
    <row r="5819" spans="1:34">
      <c r="A5819" t="s">
        <v>1531</v>
      </c>
      <c r="B5819" t="s">
        <v>1673</v>
      </c>
      <c r="C5819" t="s">
        <v>6667</v>
      </c>
      <c r="D5819" t="s">
        <v>6785</v>
      </c>
      <c r="E5819" t="s">
        <v>489</v>
      </c>
      <c r="F5819" t="s">
        <v>254</v>
      </c>
      <c r="G5819" t="s">
        <v>672</v>
      </c>
      <c r="H5819" t="s">
        <v>46</v>
      </c>
      <c r="I5819">
        <v>0.23758104144862041</v>
      </c>
      <c r="J5819">
        <v>0.55722808902254262</v>
      </c>
      <c r="K5819">
        <v>0.23758104144862041</v>
      </c>
      <c r="L5819">
        <v>1.343420242566421</v>
      </c>
      <c r="M5819">
        <v>2.375810414486204</v>
      </c>
      <c r="N5819" t="str">
        <f t="shared" si="270"/>
        <v>10Qf-302,3758104144862</v>
      </c>
      <c r="O5819" t="s">
        <v>6669</v>
      </c>
      <c r="P5819">
        <v>28.093568674182229</v>
      </c>
      <c r="Q5819">
        <v>53.385650324086029</v>
      </c>
      <c r="R5819">
        <v>11.98196194259523</v>
      </c>
      <c r="S5819">
        <v>167.10956558145759</v>
      </c>
      <c r="T5819">
        <f t="shared" si="271"/>
        <v>260.57074652232109</v>
      </c>
      <c r="U5819">
        <v>2630076.1170919938</v>
      </c>
      <c r="V5819">
        <v>29688379.07476202</v>
      </c>
      <c r="W5819">
        <v>2392051.0979601359</v>
      </c>
      <c r="X5819">
        <v>15289493.71017509</v>
      </c>
      <c r="Y5819">
        <f t="shared" si="272"/>
        <v>49999999.999989241</v>
      </c>
      <c r="Z5819">
        <v>0.1141243547481076</v>
      </c>
      <c r="AA5819">
        <v>0.30722264734134158</v>
      </c>
      <c r="AB5819">
        <v>5.3996412044673169E-2</v>
      </c>
      <c r="AC5819">
        <v>0.95431909276112048</v>
      </c>
      <c r="AD5819">
        <v>0.10667</v>
      </c>
      <c r="AE5819">
        <v>5.4999999999999997E-3</v>
      </c>
      <c r="AF5819">
        <v>0.74632787889618979</v>
      </c>
      <c r="AG5819">
        <v>0.84697641276433167</v>
      </c>
      <c r="AH5819">
        <v>4.0812847061467252</v>
      </c>
    </row>
    <row r="5820" spans="1:34">
      <c r="A5820" t="s">
        <v>1531</v>
      </c>
      <c r="B5820" t="s">
        <v>1680</v>
      </c>
      <c r="C5820" t="s">
        <v>6652</v>
      </c>
      <c r="D5820" t="s">
        <v>6786</v>
      </c>
      <c r="E5820" t="s">
        <v>489</v>
      </c>
      <c r="F5820" t="s">
        <v>671</v>
      </c>
      <c r="G5820" t="s">
        <v>43</v>
      </c>
      <c r="H5820" t="s">
        <v>672</v>
      </c>
      <c r="I5820">
        <v>2.7528660263366991</v>
      </c>
      <c r="J5820">
        <v>0.39326657519095692</v>
      </c>
      <c r="K5820">
        <v>0.39326657519095692</v>
      </c>
      <c r="L5820">
        <v>0.39326657519095698</v>
      </c>
      <c r="M5820">
        <v>3.9326657519095689</v>
      </c>
      <c r="N5820" t="str">
        <f t="shared" si="270"/>
        <v>10Qf-303,93266575190957</v>
      </c>
      <c r="O5820" t="s">
        <v>6654</v>
      </c>
      <c r="P5820">
        <v>325.52189471918939</v>
      </c>
      <c r="Q5820">
        <v>19.546230330994721</v>
      </c>
      <c r="R5820">
        <v>17.64336862333975</v>
      </c>
      <c r="S5820">
        <v>19.833674894685821</v>
      </c>
      <c r="T5820">
        <f t="shared" si="271"/>
        <v>382.5451685682097</v>
      </c>
      <c r="U5820">
        <v>30474852.476761598</v>
      </c>
      <c r="V5820">
        <v>1652602.331447172</v>
      </c>
      <c r="W5820">
        <v>2412764.3493831642</v>
      </c>
      <c r="X5820">
        <v>3959548.864844888</v>
      </c>
      <c r="Y5820">
        <f t="shared" si="272"/>
        <v>38499768.022436827</v>
      </c>
      <c r="Z5820">
        <v>1.3223658632357891</v>
      </c>
      <c r="AA5820">
        <v>6.7396539595123164E-2</v>
      </c>
      <c r="AB5820">
        <v>7.7764824583983483E-2</v>
      </c>
      <c r="AC5820">
        <v>8.9379960235592554E-2</v>
      </c>
      <c r="AD5820">
        <v>0.10667</v>
      </c>
      <c r="AE5820">
        <v>5.4999999999999997E-3</v>
      </c>
      <c r="AF5820">
        <v>1.235392382798818</v>
      </c>
      <c r="AG5820">
        <v>0.6233275216776667</v>
      </c>
      <c r="AH5820">
        <v>5.9035556563860538</v>
      </c>
    </row>
    <row r="5821" spans="1:34">
      <c r="A5821" t="s">
        <v>1531</v>
      </c>
      <c r="B5821" t="s">
        <v>1680</v>
      </c>
      <c r="C5821" t="s">
        <v>6655</v>
      </c>
      <c r="D5821" t="s">
        <v>6787</v>
      </c>
      <c r="E5821" t="s">
        <v>489</v>
      </c>
      <c r="F5821" t="s">
        <v>671</v>
      </c>
      <c r="G5821" t="s">
        <v>254</v>
      </c>
      <c r="H5821" t="s">
        <v>672</v>
      </c>
      <c r="I5821">
        <v>2.0925705968405728</v>
      </c>
      <c r="J5821">
        <v>0.31405368119812638</v>
      </c>
      <c r="K5821">
        <v>0.41985885274443868</v>
      </c>
      <c r="L5821">
        <v>0.31405368119812638</v>
      </c>
      <c r="M5821">
        <v>3.140536811981264</v>
      </c>
      <c r="N5821" t="str">
        <f t="shared" si="270"/>
        <v>10Qf-303,14053681198126</v>
      </c>
      <c r="O5821" t="s">
        <v>6657</v>
      </c>
      <c r="P5821">
        <v>247.44304263279639</v>
      </c>
      <c r="Q5821">
        <v>15.609171936401371</v>
      </c>
      <c r="R5821">
        <v>40.224888765755964</v>
      </c>
      <c r="S5821">
        <v>15.838718582524921</v>
      </c>
      <c r="T5821">
        <f t="shared" si="271"/>
        <v>319.11582191747863</v>
      </c>
      <c r="U5821">
        <v>23165232.025761411</v>
      </c>
      <c r="V5821">
        <v>1319730.3775322861</v>
      </c>
      <c r="W5821">
        <v>22353032.546370849</v>
      </c>
      <c r="X5821">
        <v>3162005.0503518968</v>
      </c>
      <c r="Y5821">
        <f t="shared" si="272"/>
        <v>50000000.000016443</v>
      </c>
      <c r="Z5821">
        <v>1.0051865572823451</v>
      </c>
      <c r="AA5821">
        <v>5.3821333149368607E-2</v>
      </c>
      <c r="AB5821">
        <v>0.23148536620993401</v>
      </c>
      <c r="AC5821">
        <v>7.1376789455600456E-2</v>
      </c>
      <c r="AD5821">
        <v>0.10667</v>
      </c>
      <c r="AE5821">
        <v>5.4999999999999997E-3</v>
      </c>
      <c r="AF5821">
        <v>0.98655606659097317</v>
      </c>
      <c r="AG5821">
        <v>0.49777508469903042</v>
      </c>
      <c r="AH5821">
        <v>4.737037963271268</v>
      </c>
    </row>
    <row r="5822" spans="1:34">
      <c r="A5822" t="s">
        <v>1531</v>
      </c>
      <c r="B5822" t="s">
        <v>1680</v>
      </c>
      <c r="C5822" t="s">
        <v>6658</v>
      </c>
      <c r="D5822" t="s">
        <v>6788</v>
      </c>
      <c r="E5822" t="s">
        <v>489</v>
      </c>
      <c r="F5822" t="s">
        <v>43</v>
      </c>
      <c r="G5822" t="s">
        <v>254</v>
      </c>
      <c r="H5822" t="s">
        <v>672</v>
      </c>
      <c r="I5822">
        <v>2.169061417414182</v>
      </c>
      <c r="J5822">
        <v>0.31997631309026792</v>
      </c>
      <c r="K5822">
        <v>0.39074908730796182</v>
      </c>
      <c r="L5822">
        <v>0.31997631309026792</v>
      </c>
      <c r="M5822">
        <v>3.1997631309026788</v>
      </c>
      <c r="N5822" t="str">
        <f t="shared" si="270"/>
        <v>10Qf-303,19976313090268</v>
      </c>
      <c r="O5822" t="s">
        <v>6660</v>
      </c>
      <c r="P5822">
        <v>256.48795677083768</v>
      </c>
      <c r="Q5822">
        <v>14.355300955458841</v>
      </c>
      <c r="R5822">
        <v>37.436006099532257</v>
      </c>
      <c r="S5822">
        <v>16.137415606070832</v>
      </c>
      <c r="T5822">
        <f t="shared" si="271"/>
        <v>324.41667943189964</v>
      </c>
      <c r="U5822">
        <v>24012002.791394759</v>
      </c>
      <c r="V5822">
        <v>1963114.817211184</v>
      </c>
      <c r="W5822">
        <v>20803246.15990907</v>
      </c>
      <c r="X5822">
        <v>3221636.2315018228</v>
      </c>
      <c r="Y5822">
        <f t="shared" si="272"/>
        <v>50000000.000016838</v>
      </c>
      <c r="Z5822">
        <v>1.041929663924565</v>
      </c>
      <c r="AA5822">
        <v>6.3272353737187481E-2</v>
      </c>
      <c r="AB5822">
        <v>0.21543596134851081</v>
      </c>
      <c r="AC5822">
        <v>7.2722860127262839E-2</v>
      </c>
      <c r="AD5822">
        <v>0.10667</v>
      </c>
      <c r="AE5822">
        <v>5.4999999999999997E-3</v>
      </c>
      <c r="AF5822">
        <v>1.005161192953721</v>
      </c>
      <c r="AG5822">
        <v>0.50716245624807466</v>
      </c>
      <c r="AH5822">
        <v>4.8242567801044753</v>
      </c>
    </row>
    <row r="5823" spans="1:34">
      <c r="A5823" t="s">
        <v>1531</v>
      </c>
      <c r="B5823" t="s">
        <v>1680</v>
      </c>
      <c r="C5823" t="s">
        <v>6661</v>
      </c>
      <c r="D5823" t="s">
        <v>6789</v>
      </c>
      <c r="E5823" t="s">
        <v>489</v>
      </c>
      <c r="F5823" t="s">
        <v>671</v>
      </c>
      <c r="G5823" t="s">
        <v>672</v>
      </c>
      <c r="H5823" t="s">
        <v>46</v>
      </c>
      <c r="I5823">
        <v>0.29431782923139688</v>
      </c>
      <c r="J5823">
        <v>0.29431782923139699</v>
      </c>
      <c r="K5823">
        <v>0.29431782923139688</v>
      </c>
      <c r="L5823">
        <v>2.0602248046197791</v>
      </c>
      <c r="M5823">
        <v>2.94317829231397</v>
      </c>
      <c r="N5823" t="str">
        <f t="shared" si="270"/>
        <v>10Qf-302,94317829231397</v>
      </c>
      <c r="O5823" t="s">
        <v>6663</v>
      </c>
      <c r="P5823">
        <v>34.802600818368028</v>
      </c>
      <c r="Q5823">
        <v>14.62825585388712</v>
      </c>
      <c r="R5823">
        <v>14.843377263503109</v>
      </c>
      <c r="S5823">
        <v>256.2736969352556</v>
      </c>
      <c r="T5823">
        <f t="shared" si="271"/>
        <v>320.54793087101388</v>
      </c>
      <c r="U5823">
        <v>3258165.2507961579</v>
      </c>
      <c r="V5823">
        <v>1236795.500706112</v>
      </c>
      <c r="W5823">
        <v>2963297.4174602232</v>
      </c>
      <c r="X5823">
        <v>23447461.333175059</v>
      </c>
      <c r="Y5823">
        <f t="shared" si="272"/>
        <v>30905719.502137553</v>
      </c>
      <c r="Z5823">
        <v>0.1413784203785505</v>
      </c>
      <c r="AA5823">
        <v>5.043907741641368E-2</v>
      </c>
      <c r="AB5823">
        <v>6.6891308676703121E-2</v>
      </c>
      <c r="AC5823">
        <v>1.4635121640512989</v>
      </c>
      <c r="AD5823">
        <v>0.10667</v>
      </c>
      <c r="AE5823">
        <v>5.4999999999999997E-3</v>
      </c>
      <c r="AF5823">
        <v>0.92455862585779147</v>
      </c>
      <c r="AG5823">
        <v>0.46649375933176418</v>
      </c>
      <c r="AH5823">
        <v>4.446400677503525</v>
      </c>
    </row>
    <row r="5824" spans="1:34">
      <c r="A5824" t="s">
        <v>1531</v>
      </c>
      <c r="B5824" t="s">
        <v>1680</v>
      </c>
      <c r="C5824" t="s">
        <v>6664</v>
      </c>
      <c r="D5824" t="s">
        <v>6790</v>
      </c>
      <c r="E5824" t="s">
        <v>489</v>
      </c>
      <c r="F5824" t="s">
        <v>43</v>
      </c>
      <c r="G5824" t="s">
        <v>672</v>
      </c>
      <c r="H5824" t="s">
        <v>46</v>
      </c>
      <c r="I5824">
        <v>0.29613165161600091</v>
      </c>
      <c r="J5824">
        <v>0.2961316516160008</v>
      </c>
      <c r="K5824">
        <v>0.2961316516160008</v>
      </c>
      <c r="L5824">
        <v>2.0729215613120058</v>
      </c>
      <c r="M5824">
        <v>2.961316516160009</v>
      </c>
      <c r="N5824" t="str">
        <f t="shared" si="270"/>
        <v>10Qf-302,96131651616001</v>
      </c>
      <c r="O5824" t="s">
        <v>6666</v>
      </c>
      <c r="P5824">
        <v>35.017082341868139</v>
      </c>
      <c r="Q5824">
        <v>13.285542733863309</v>
      </c>
      <c r="R5824">
        <v>14.93485405243557</v>
      </c>
      <c r="S5824">
        <v>257.85306088102902</v>
      </c>
      <c r="T5824">
        <f t="shared" si="271"/>
        <v>321.09054000919605</v>
      </c>
      <c r="U5824">
        <v>3278244.6767693181</v>
      </c>
      <c r="V5824">
        <v>1816823.3376968461</v>
      </c>
      <c r="W5824">
        <v>2981559.63148261</v>
      </c>
      <c r="X5824">
        <v>23591963.385053169</v>
      </c>
      <c r="Y5824">
        <f t="shared" si="272"/>
        <v>31668591.031001944</v>
      </c>
      <c r="Z5824">
        <v>0.1422497075318033</v>
      </c>
      <c r="AA5824">
        <v>5.8557292672283913E-2</v>
      </c>
      <c r="AB5824">
        <v>6.7303546539866546E-2</v>
      </c>
      <c r="AC5824">
        <v>1.4725314991361931</v>
      </c>
      <c r="AD5824">
        <v>0.10667</v>
      </c>
      <c r="AE5824">
        <v>5.4999999999999997E-3</v>
      </c>
      <c r="AF5824">
        <v>0.93025649722303949</v>
      </c>
      <c r="AG5824">
        <v>0.46936866781136138</v>
      </c>
      <c r="AH5824">
        <v>4.4731116811944096</v>
      </c>
    </row>
    <row r="5825" spans="1:34">
      <c r="A5825" t="s">
        <v>1531</v>
      </c>
      <c r="B5825" t="s">
        <v>1680</v>
      </c>
      <c r="C5825" t="s">
        <v>6667</v>
      </c>
      <c r="D5825" t="s">
        <v>6791</v>
      </c>
      <c r="E5825" t="s">
        <v>489</v>
      </c>
      <c r="F5825" t="s">
        <v>254</v>
      </c>
      <c r="G5825" t="s">
        <v>672</v>
      </c>
      <c r="H5825" t="s">
        <v>46</v>
      </c>
      <c r="I5825">
        <v>0.23631034856935901</v>
      </c>
      <c r="J5825">
        <v>0.56115671716103155</v>
      </c>
      <c r="K5825">
        <v>0.23631034856935901</v>
      </c>
      <c r="L5825">
        <v>1.3293260713938411</v>
      </c>
      <c r="M5825">
        <v>2.36310348569359</v>
      </c>
      <c r="N5825" t="str">
        <f t="shared" si="270"/>
        <v>10Qf-302,36310348569359</v>
      </c>
      <c r="O5825" t="s">
        <v>6669</v>
      </c>
      <c r="P5825">
        <v>27.94331132431266</v>
      </c>
      <c r="Q5825">
        <v>53.762035456469853</v>
      </c>
      <c r="R5825">
        <v>11.917876889229021</v>
      </c>
      <c r="S5825">
        <v>165.3563756657085</v>
      </c>
      <c r="T5825">
        <f t="shared" si="271"/>
        <v>258.97959933572002</v>
      </c>
      <c r="U5825">
        <v>2616009.2581645031</v>
      </c>
      <c r="V5825">
        <v>29875645.780298021</v>
      </c>
      <c r="W5825">
        <v>2379257.3065091269</v>
      </c>
      <c r="X5825">
        <v>15129087.655044019</v>
      </c>
      <c r="Y5825">
        <f t="shared" si="272"/>
        <v>50000000.000015669</v>
      </c>
      <c r="Z5825">
        <v>0.1135139651141347</v>
      </c>
      <c r="AA5825">
        <v>0.3093886607941872</v>
      </c>
      <c r="AB5825">
        <v>5.3707614353272919E-2</v>
      </c>
      <c r="AC5825">
        <v>0.94430708295178367</v>
      </c>
      <c r="AD5825">
        <v>0.10667</v>
      </c>
      <c r="AE5825">
        <v>5.4999999999999997E-3</v>
      </c>
      <c r="AF5825">
        <v>0.74233617351631098</v>
      </c>
      <c r="AG5825">
        <v>0.37455190248243397</v>
      </c>
      <c r="AH5825">
        <v>3.5921615616923348</v>
      </c>
    </row>
    <row r="5826" spans="1:34">
      <c r="A5826" t="s">
        <v>1194</v>
      </c>
      <c r="B5826" t="s">
        <v>1208</v>
      </c>
      <c r="C5826" t="s">
        <v>6734</v>
      </c>
      <c r="D5826" t="s">
        <v>6792</v>
      </c>
      <c r="E5826" t="s">
        <v>489</v>
      </c>
      <c r="F5826" t="s">
        <v>671</v>
      </c>
      <c r="G5826" t="s">
        <v>43</v>
      </c>
      <c r="H5826" t="s">
        <v>672</v>
      </c>
      <c r="I5826">
        <v>2.106499896153422</v>
      </c>
      <c r="J5826">
        <v>0.30092855659334611</v>
      </c>
      <c r="K5826">
        <v>0.30092855659334589</v>
      </c>
      <c r="L5826">
        <v>0.300928556593346</v>
      </c>
      <c r="M5826">
        <v>3.0092855659334599</v>
      </c>
      <c r="N5826" t="str">
        <f t="shared" ref="N5826:N5889" si="273">_xlfn.CONCAT(A5826,M5826)</f>
        <v>05Qd-613,00928556593346</v>
      </c>
      <c r="O5826" t="s">
        <v>6654</v>
      </c>
      <c r="P5826">
        <v>324.40098400762707</v>
      </c>
      <c r="Q5826">
        <v>18.92649495736951</v>
      </c>
      <c r="R5826">
        <v>17.317070574871639</v>
      </c>
      <c r="S5826">
        <v>19.20482576556611</v>
      </c>
      <c r="T5826">
        <f t="shared" ref="T5826:T5889" si="274">SUM(P5826:S5826)</f>
        <v>379.84937530543436</v>
      </c>
      <c r="U5826">
        <v>30369914.562818971</v>
      </c>
      <c r="V5826">
        <v>1555529.5273232399</v>
      </c>
      <c r="W5826">
        <v>2335018.5867111222</v>
      </c>
      <c r="X5826">
        <v>3834006.882908307</v>
      </c>
      <c r="Y5826">
        <f t="shared" ref="Y5826:Y5889" si="275">SUM(U5826:X5826)</f>
        <v>38094469.559761636</v>
      </c>
      <c r="Z5826">
        <v>1.317812393608242</v>
      </c>
      <c r="AA5826">
        <v>6.5259655963868804E-2</v>
      </c>
      <c r="AB5826">
        <v>7.6326634913806118E-2</v>
      </c>
      <c r="AC5826">
        <v>8.6546067351225123E-2</v>
      </c>
      <c r="AD5826">
        <v>0.10667</v>
      </c>
      <c r="AE5826">
        <v>5.4999999999999997E-3</v>
      </c>
      <c r="AF5826">
        <v>0.94532530867019693</v>
      </c>
      <c r="AG5826">
        <v>0.47697176220045351</v>
      </c>
      <c r="AH5826">
        <v>4.5437526368041112</v>
      </c>
    </row>
    <row r="5827" spans="1:34">
      <c r="A5827" t="s">
        <v>1194</v>
      </c>
      <c r="B5827" t="s">
        <v>1208</v>
      </c>
      <c r="C5827" t="s">
        <v>6736</v>
      </c>
      <c r="D5827" t="s">
        <v>6793</v>
      </c>
      <c r="E5827" t="s">
        <v>489</v>
      </c>
      <c r="F5827" t="s">
        <v>671</v>
      </c>
      <c r="G5827" t="s">
        <v>49</v>
      </c>
      <c r="H5827" t="s">
        <v>672</v>
      </c>
      <c r="I5827">
        <v>0.20673827588446761</v>
      </c>
      <c r="J5827">
        <v>0.2067382758844675</v>
      </c>
      <c r="K5827">
        <v>1.4471679311912731</v>
      </c>
      <c r="L5827">
        <v>0.2067382758844675</v>
      </c>
      <c r="M5827">
        <v>2.0673827588446749</v>
      </c>
      <c r="N5827" t="str">
        <f t="shared" si="273"/>
        <v>05Qd-612,06738275884467</v>
      </c>
      <c r="O5827" t="s">
        <v>6738</v>
      </c>
      <c r="P5827">
        <v>31.837694486208001</v>
      </c>
      <c r="Q5827">
        <v>13.00252452049663</v>
      </c>
      <c r="R5827">
        <v>184.5994256955486</v>
      </c>
      <c r="S5827">
        <v>13.19373811638628</v>
      </c>
      <c r="T5827">
        <f t="shared" si="274"/>
        <v>242.63338281863952</v>
      </c>
      <c r="U5827">
        <v>2980595.340612581</v>
      </c>
      <c r="V5827">
        <v>1068650.633249002</v>
      </c>
      <c r="W5827">
        <v>18971060.20208602</v>
      </c>
      <c r="X5827">
        <v>2633967.2833800148</v>
      </c>
      <c r="Y5827">
        <f t="shared" si="275"/>
        <v>25654273.459327616</v>
      </c>
      <c r="Z5827">
        <v>0.12933409713964139</v>
      </c>
      <c r="AA5827">
        <v>4.4833461176020752E-2</v>
      </c>
      <c r="AB5827">
        <v>1.416812349886811</v>
      </c>
      <c r="AC5827">
        <v>5.9457251087512493E-2</v>
      </c>
      <c r="AD5827">
        <v>0.10667</v>
      </c>
      <c r="AE5827">
        <v>5.4999999999999997E-3</v>
      </c>
      <c r="AF5827">
        <v>0.64943961010827489</v>
      </c>
      <c r="AG5827">
        <v>0.32768016727688098</v>
      </c>
      <c r="AH5827">
        <v>3.1566725362298311</v>
      </c>
    </row>
    <row r="5828" spans="1:34">
      <c r="A5828" t="s">
        <v>1194</v>
      </c>
      <c r="B5828" t="s">
        <v>1208</v>
      </c>
      <c r="C5828" t="s">
        <v>6739</v>
      </c>
      <c r="D5828" t="s">
        <v>6794</v>
      </c>
      <c r="E5828" t="s">
        <v>489</v>
      </c>
      <c r="F5828" t="s">
        <v>43</v>
      </c>
      <c r="G5828" t="s">
        <v>49</v>
      </c>
      <c r="H5828" t="s">
        <v>672</v>
      </c>
      <c r="I5828">
        <v>0.2078210461528435</v>
      </c>
      <c r="J5828">
        <v>0.20782104615284341</v>
      </c>
      <c r="K5828">
        <v>1.454747323069904</v>
      </c>
      <c r="L5828">
        <v>0.2078210461528435</v>
      </c>
      <c r="M5828">
        <v>2.078210461528434</v>
      </c>
      <c r="N5828" t="str">
        <f t="shared" si="273"/>
        <v>05Qd-612,07821046152843</v>
      </c>
      <c r="O5828" t="s">
        <v>6741</v>
      </c>
      <c r="P5828">
        <v>32.0044411075379</v>
      </c>
      <c r="Q5828">
        <v>11.95915656497726</v>
      </c>
      <c r="R5828">
        <v>185.5662460332305</v>
      </c>
      <c r="S5828">
        <v>13.26283895076272</v>
      </c>
      <c r="T5828">
        <f t="shared" si="274"/>
        <v>242.79268265650839</v>
      </c>
      <c r="U5828">
        <v>2996205.899436621</v>
      </c>
      <c r="V5828">
        <v>1612562.1674794869</v>
      </c>
      <c r="W5828">
        <v>19070419.161420029</v>
      </c>
      <c r="X5828">
        <v>2647762.4137211069</v>
      </c>
      <c r="Y5828">
        <f t="shared" si="275"/>
        <v>26326949.642057244</v>
      </c>
      <c r="Z5828">
        <v>0.13001147105345071</v>
      </c>
      <c r="AA5828">
        <v>5.2711119531764883E-2</v>
      </c>
      <c r="AB5828">
        <v>1.424232757558114</v>
      </c>
      <c r="AC5828">
        <v>5.9768652270682371E-2</v>
      </c>
      <c r="AD5828">
        <v>0.10667</v>
      </c>
      <c r="AE5828">
        <v>5.4999999999999997E-3</v>
      </c>
      <c r="AF5828">
        <v>0.65284098267908941</v>
      </c>
      <c r="AG5828">
        <v>0.32939635815225687</v>
      </c>
      <c r="AH5828">
        <v>3.1726178023597811</v>
      </c>
    </row>
    <row r="5829" spans="1:34">
      <c r="A5829" t="s">
        <v>1194</v>
      </c>
      <c r="B5829" t="s">
        <v>1208</v>
      </c>
      <c r="C5829" t="s">
        <v>6742</v>
      </c>
      <c r="D5829" t="s">
        <v>6795</v>
      </c>
      <c r="E5829" t="s">
        <v>489</v>
      </c>
      <c r="F5829" t="s">
        <v>671</v>
      </c>
      <c r="G5829" t="s">
        <v>672</v>
      </c>
      <c r="H5829" t="s">
        <v>1179</v>
      </c>
      <c r="I5829">
        <v>2.062610562098075</v>
      </c>
      <c r="J5829">
        <v>0.29465865172829647</v>
      </c>
      <c r="K5829">
        <v>0.29465865172829642</v>
      </c>
      <c r="L5829">
        <v>0.29465865172829642</v>
      </c>
      <c r="M5829">
        <v>2.9465865172829639</v>
      </c>
      <c r="N5829" t="str">
        <f t="shared" si="273"/>
        <v>05Qd-612,94658651728296</v>
      </c>
      <c r="O5829" t="s">
        <v>6696</v>
      </c>
      <c r="P5829">
        <v>317.64202656310363</v>
      </c>
      <c r="Q5829">
        <v>18.532157762671471</v>
      </c>
      <c r="R5829">
        <v>18.804689494475461</v>
      </c>
      <c r="S5829">
        <v>20.71241161710341</v>
      </c>
      <c r="T5829">
        <f t="shared" si="274"/>
        <v>375.69128543735394</v>
      </c>
      <c r="U5829">
        <v>29737151.500302851</v>
      </c>
      <c r="V5829">
        <v>1523119.7678058951</v>
      </c>
      <c r="W5829">
        <v>3754124.605599992</v>
      </c>
      <c r="X5829">
        <v>1472468.2051389769</v>
      </c>
      <c r="Y5829">
        <f t="shared" si="275"/>
        <v>36486864.078847714</v>
      </c>
      <c r="Z5829">
        <v>1.2903555166955181</v>
      </c>
      <c r="AA5829">
        <v>6.3899958369691159E-2</v>
      </c>
      <c r="AB5829">
        <v>8.4742863245641911E-2</v>
      </c>
      <c r="AC5829">
        <v>7.5144157052769833E-2</v>
      </c>
      <c r="AD5829">
        <v>0.10667</v>
      </c>
      <c r="AE5829">
        <v>5.4999999999999997E-3</v>
      </c>
      <c r="AF5829">
        <v>0.92562927244491011</v>
      </c>
      <c r="AG5829">
        <v>0.46703396298934979</v>
      </c>
      <c r="AH5829">
        <v>4.4514197527172241</v>
      </c>
    </row>
    <row r="5830" spans="1:34">
      <c r="A5830" t="s">
        <v>1194</v>
      </c>
      <c r="B5830" t="s">
        <v>1208</v>
      </c>
      <c r="C5830" t="s">
        <v>6744</v>
      </c>
      <c r="D5830" t="s">
        <v>6796</v>
      </c>
      <c r="E5830" t="s">
        <v>489</v>
      </c>
      <c r="F5830" t="s">
        <v>43</v>
      </c>
      <c r="G5830" t="s">
        <v>672</v>
      </c>
      <c r="H5830" t="s">
        <v>1179</v>
      </c>
      <c r="I5830">
        <v>2.0780417504184392</v>
      </c>
      <c r="J5830">
        <v>0.29686310720263409</v>
      </c>
      <c r="K5830">
        <v>0.29686310720263409</v>
      </c>
      <c r="L5830">
        <v>0.29686310720263409</v>
      </c>
      <c r="M5830">
        <v>2.9686310720263411</v>
      </c>
      <c r="N5830" t="str">
        <f t="shared" si="273"/>
        <v>05Qd-612,96863107202634</v>
      </c>
      <c r="O5830" t="s">
        <v>6746</v>
      </c>
      <c r="P5830">
        <v>320.01842956443949</v>
      </c>
      <c r="Q5830">
        <v>17.083122441751581</v>
      </c>
      <c r="R5830">
        <v>18.9453746583292</v>
      </c>
      <c r="S5830">
        <v>20.867369188884339</v>
      </c>
      <c r="T5830">
        <f t="shared" si="274"/>
        <v>376.91429585340461</v>
      </c>
      <c r="U5830">
        <v>29959626.645802729</v>
      </c>
      <c r="V5830">
        <v>2303473.2259181491</v>
      </c>
      <c r="W5830">
        <v>3782210.6654852862</v>
      </c>
      <c r="X5830">
        <v>1483484.3099659281</v>
      </c>
      <c r="Y5830">
        <f t="shared" si="275"/>
        <v>37528794.847172096</v>
      </c>
      <c r="Z5830">
        <v>1.3000091659806721</v>
      </c>
      <c r="AA5830">
        <v>7.5295486275344589E-2</v>
      </c>
      <c r="AB5830">
        <v>8.5376857420586982E-2</v>
      </c>
      <c r="AC5830">
        <v>7.5706339589776156E-2</v>
      </c>
      <c r="AD5830">
        <v>0.10667</v>
      </c>
      <c r="AE5830">
        <v>5.4999999999999997E-3</v>
      </c>
      <c r="AF5830">
        <v>0.9325542634637719</v>
      </c>
      <c r="AG5830">
        <v>0.47052802491617501</v>
      </c>
      <c r="AH5830">
        <v>4.4838833604062884</v>
      </c>
    </row>
    <row r="5831" spans="1:34">
      <c r="A5831" t="s">
        <v>1194</v>
      </c>
      <c r="B5831" t="s">
        <v>1208</v>
      </c>
      <c r="C5831" t="s">
        <v>6747</v>
      </c>
      <c r="D5831" t="s">
        <v>6797</v>
      </c>
      <c r="E5831" t="s">
        <v>489</v>
      </c>
      <c r="F5831" t="s">
        <v>49</v>
      </c>
      <c r="G5831" t="s">
        <v>672</v>
      </c>
      <c r="H5831" t="s">
        <v>1179</v>
      </c>
      <c r="I5831">
        <v>0.20481135515219351</v>
      </c>
      <c r="J5831">
        <v>1.4336794860653539</v>
      </c>
      <c r="K5831">
        <v>0.2048113551521934</v>
      </c>
      <c r="L5831">
        <v>0.20481135515219351</v>
      </c>
      <c r="M5831">
        <v>2.0481135515219342</v>
      </c>
      <c r="N5831" t="str">
        <f t="shared" si="273"/>
        <v>05Qd-612,04811355152193</v>
      </c>
      <c r="O5831" t="s">
        <v>6749</v>
      </c>
      <c r="P5831">
        <v>31.540948693437791</v>
      </c>
      <c r="Q5831">
        <v>182.87885189750921</v>
      </c>
      <c r="R5831">
        <v>13.070764818849129</v>
      </c>
      <c r="S5831">
        <v>14.39678443815267</v>
      </c>
      <c r="T5831">
        <f t="shared" si="274"/>
        <v>241.88734984794883</v>
      </c>
      <c r="U5831">
        <v>2952814.4619544102</v>
      </c>
      <c r="V5831">
        <v>18794238.909269169</v>
      </c>
      <c r="W5831">
        <v>2609417.1794151701</v>
      </c>
      <c r="X5831">
        <v>1023483.29751782</v>
      </c>
      <c r="Y5831">
        <f t="shared" si="275"/>
        <v>25379953.848156571</v>
      </c>
      <c r="Z5831">
        <v>0.1281286282824492</v>
      </c>
      <c r="AA5831">
        <v>1.403606836398517</v>
      </c>
      <c r="AB5831">
        <v>5.8903074995473398E-2</v>
      </c>
      <c r="AC5831">
        <v>5.2231205659416552E-2</v>
      </c>
      <c r="AD5831">
        <v>0.10667</v>
      </c>
      <c r="AE5831">
        <v>5.4999999999999997E-3</v>
      </c>
      <c r="AF5831">
        <v>0.64338645597547672</v>
      </c>
      <c r="AG5831">
        <v>0.32462599791622659</v>
      </c>
      <c r="AH5831">
        <v>3.1282960054136368</v>
      </c>
    </row>
    <row r="5832" spans="1:34">
      <c r="A5832" t="s">
        <v>1194</v>
      </c>
      <c r="B5832" t="s">
        <v>1208</v>
      </c>
      <c r="C5832" t="s">
        <v>6750</v>
      </c>
      <c r="D5832" t="s">
        <v>6798</v>
      </c>
      <c r="E5832" t="s">
        <v>489</v>
      </c>
      <c r="F5832" t="s">
        <v>671</v>
      </c>
      <c r="G5832" t="s">
        <v>672</v>
      </c>
      <c r="H5832" t="s">
        <v>46</v>
      </c>
      <c r="I5832">
        <v>0.21752678700782371</v>
      </c>
      <c r="J5832">
        <v>0.21752678700782371</v>
      </c>
      <c r="K5832">
        <v>0.21752678700782371</v>
      </c>
      <c r="L5832">
        <v>1.522687509054766</v>
      </c>
      <c r="M5832">
        <v>2.1752678700782369</v>
      </c>
      <c r="N5832" t="str">
        <f t="shared" si="273"/>
        <v>05Qd-612,17526787007824</v>
      </c>
      <c r="O5832" t="s">
        <v>6663</v>
      </c>
      <c r="P5832">
        <v>33.49912519920484</v>
      </c>
      <c r="Q5832">
        <v>13.6810533503466</v>
      </c>
      <c r="R5832">
        <v>13.88224531138111</v>
      </c>
      <c r="S5832">
        <v>246.67537646687211</v>
      </c>
      <c r="T5832">
        <f t="shared" si="274"/>
        <v>307.73780032780468</v>
      </c>
      <c r="U5832">
        <v>3136135.894720675</v>
      </c>
      <c r="V5832">
        <v>1124417.5162534411</v>
      </c>
      <c r="W5832">
        <v>2771419.2632503598</v>
      </c>
      <c r="X5832">
        <v>22569274.259209741</v>
      </c>
      <c r="Y5832">
        <f t="shared" si="275"/>
        <v>29601246.933434218</v>
      </c>
      <c r="Z5832">
        <v>0.13608331829692721</v>
      </c>
      <c r="AA5832">
        <v>4.7173068065585577E-2</v>
      </c>
      <c r="AB5832">
        <v>6.2559991554789474E-2</v>
      </c>
      <c r="AC5832">
        <v>1.4086986622056901</v>
      </c>
      <c r="AD5832">
        <v>0.10667</v>
      </c>
      <c r="AE5832">
        <v>5.4999999999999997E-3</v>
      </c>
      <c r="AF5832">
        <v>0.68333022096698537</v>
      </c>
      <c r="AG5832">
        <v>0.34477995740740047</v>
      </c>
      <c r="AH5832">
        <v>3.315548048452623</v>
      </c>
    </row>
    <row r="5833" spans="1:34">
      <c r="A5833" t="s">
        <v>1194</v>
      </c>
      <c r="B5833" t="s">
        <v>1208</v>
      </c>
      <c r="C5833" t="s">
        <v>6752</v>
      </c>
      <c r="D5833" t="s">
        <v>6799</v>
      </c>
      <c r="E5833" t="s">
        <v>489</v>
      </c>
      <c r="F5833" t="s">
        <v>43</v>
      </c>
      <c r="G5833" t="s">
        <v>672</v>
      </c>
      <c r="H5833" t="s">
        <v>46</v>
      </c>
      <c r="I5833">
        <v>0.21872584101679249</v>
      </c>
      <c r="J5833">
        <v>0.21872584101679249</v>
      </c>
      <c r="K5833">
        <v>0.21872584101679249</v>
      </c>
      <c r="L5833">
        <v>1.531080887117547</v>
      </c>
      <c r="M5833">
        <v>2.1872584101679249</v>
      </c>
      <c r="N5833" t="str">
        <f t="shared" si="273"/>
        <v>05Qd-612,18725841016792</v>
      </c>
      <c r="O5833" t="s">
        <v>6666</v>
      </c>
      <c r="P5833">
        <v>33.683779516586043</v>
      </c>
      <c r="Q5833">
        <v>12.58667794214815</v>
      </c>
      <c r="R5833">
        <v>13.95876720610069</v>
      </c>
      <c r="S5833">
        <v>248.0351037130427</v>
      </c>
      <c r="T5833">
        <f t="shared" si="274"/>
        <v>308.26432837787758</v>
      </c>
      <c r="U5833">
        <v>3153422.9441409409</v>
      </c>
      <c r="V5833">
        <v>1697176.5988244051</v>
      </c>
      <c r="W5833">
        <v>2786695.9168701009</v>
      </c>
      <c r="X5833">
        <v>22693680.908856291</v>
      </c>
      <c r="Y5833">
        <f t="shared" si="275"/>
        <v>30330976.368691739</v>
      </c>
      <c r="Z5833">
        <v>0.13683343854925201</v>
      </c>
      <c r="AA5833">
        <v>5.547697966086966E-2</v>
      </c>
      <c r="AB5833">
        <v>6.290483556093078E-2</v>
      </c>
      <c r="AC5833">
        <v>1.4164637094515069</v>
      </c>
      <c r="AD5833">
        <v>0.10667</v>
      </c>
      <c r="AE5833">
        <v>5.4999999999999997E-3</v>
      </c>
      <c r="AF5833">
        <v>0.68709688277526437</v>
      </c>
      <c r="AG5833">
        <v>0.34668045801161612</v>
      </c>
      <c r="AH5833">
        <v>3.333205750954805</v>
      </c>
    </row>
    <row r="5834" spans="1:34">
      <c r="A5834" t="s">
        <v>1194</v>
      </c>
      <c r="B5834" t="s">
        <v>1208</v>
      </c>
      <c r="C5834" t="s">
        <v>6754</v>
      </c>
      <c r="D5834" t="s">
        <v>6800</v>
      </c>
      <c r="E5834" t="s">
        <v>489</v>
      </c>
      <c r="F5834" t="s">
        <v>49</v>
      </c>
      <c r="G5834" t="s">
        <v>672</v>
      </c>
      <c r="H5834" t="s">
        <v>46</v>
      </c>
      <c r="I5834">
        <v>0.19170500922816799</v>
      </c>
      <c r="J5834">
        <v>1.3419350645971759</v>
      </c>
      <c r="K5834">
        <v>0.19170500922816799</v>
      </c>
      <c r="L5834">
        <v>0.19170500922816799</v>
      </c>
      <c r="M5834">
        <v>1.91705009228168</v>
      </c>
      <c r="N5834" t="str">
        <f t="shared" si="273"/>
        <v>05Qd-611,91705009228168</v>
      </c>
      <c r="O5834" t="s">
        <v>6756</v>
      </c>
      <c r="P5834">
        <v>29.522571421137879</v>
      </c>
      <c r="Q5834">
        <v>171.17601689904799</v>
      </c>
      <c r="R5834">
        <v>12.23433675517991</v>
      </c>
      <c r="S5834">
        <v>31.056211494963229</v>
      </c>
      <c r="T5834">
        <f t="shared" si="274"/>
        <v>243.98913657032904</v>
      </c>
      <c r="U5834">
        <v>2763857.1272447128</v>
      </c>
      <c r="V5834">
        <v>17591552.679589089</v>
      </c>
      <c r="W5834">
        <v>2442434.620327583</v>
      </c>
      <c r="X5834">
        <v>2841451.6467799069</v>
      </c>
      <c r="Y5834">
        <f t="shared" si="275"/>
        <v>25639296.073941294</v>
      </c>
      <c r="Z5834">
        <v>0.11992938501396549</v>
      </c>
      <c r="AA5834">
        <v>1.313786832397783</v>
      </c>
      <c r="AB5834">
        <v>5.513373283030968E-2</v>
      </c>
      <c r="AC5834">
        <v>0.1773539143336709</v>
      </c>
      <c r="AD5834">
        <v>0.10667</v>
      </c>
      <c r="AE5834">
        <v>5.4999999999999997E-3</v>
      </c>
      <c r="AF5834">
        <v>0.60221468867487349</v>
      </c>
      <c r="AG5834">
        <v>0.30385243962664638</v>
      </c>
      <c r="AH5834">
        <v>2.9352872205831999</v>
      </c>
    </row>
    <row r="5835" spans="1:34">
      <c r="A5835" t="s">
        <v>1194</v>
      </c>
      <c r="B5835" t="s">
        <v>1208</v>
      </c>
      <c r="C5835" t="s">
        <v>6757</v>
      </c>
      <c r="D5835" t="s">
        <v>6801</v>
      </c>
      <c r="E5835" t="s">
        <v>489</v>
      </c>
      <c r="F5835" t="s">
        <v>672</v>
      </c>
      <c r="G5835" t="s">
        <v>1179</v>
      </c>
      <c r="H5835" t="s">
        <v>46</v>
      </c>
      <c r="I5835">
        <v>0.21539454559104909</v>
      </c>
      <c r="J5835">
        <v>0.21539454559104909</v>
      </c>
      <c r="K5835">
        <v>0.21539454559104909</v>
      </c>
      <c r="L5835">
        <v>1.5077618191373441</v>
      </c>
      <c r="M5835">
        <v>2.1539454559104918</v>
      </c>
      <c r="N5835" t="str">
        <f t="shared" si="273"/>
        <v>05Qd-612,15394545591049</v>
      </c>
      <c r="O5835" t="s">
        <v>6759</v>
      </c>
      <c r="P5835">
        <v>33.170760021021557</v>
      </c>
      <c r="Q5835">
        <v>13.746168744361871</v>
      </c>
      <c r="R5835">
        <v>15.14070760248554</v>
      </c>
      <c r="S5835">
        <v>244.2574147002498</v>
      </c>
      <c r="T5835">
        <f t="shared" si="274"/>
        <v>306.31505106811875</v>
      </c>
      <c r="U5835">
        <v>3105394.8584770961</v>
      </c>
      <c r="V5835">
        <v>2744253.252950503</v>
      </c>
      <c r="W5835">
        <v>1076369.6164456459</v>
      </c>
      <c r="X5835">
        <v>22348045.68325372</v>
      </c>
      <c r="Y5835">
        <f t="shared" si="275"/>
        <v>29274063.411126964</v>
      </c>
      <c r="Z5835">
        <v>0.13474940217838319</v>
      </c>
      <c r="AA5835">
        <v>6.1946765906302367E-2</v>
      </c>
      <c r="AB5835">
        <v>5.4930141936332839E-2</v>
      </c>
      <c r="AC5835">
        <v>1.394890313943727</v>
      </c>
      <c r="AD5835">
        <v>0.10667</v>
      </c>
      <c r="AE5835">
        <v>5.4999999999999997E-3</v>
      </c>
      <c r="AF5835">
        <v>0.67663208039073042</v>
      </c>
      <c r="AG5835">
        <v>0.34140035476181302</v>
      </c>
      <c r="AH5835">
        <v>3.2841478910630348</v>
      </c>
    </row>
    <row r="5836" spans="1:34">
      <c r="A5836" t="s">
        <v>1531</v>
      </c>
      <c r="B5836" t="s">
        <v>1697</v>
      </c>
      <c r="C5836" t="s">
        <v>6652</v>
      </c>
      <c r="D5836" t="s">
        <v>6802</v>
      </c>
      <c r="E5836" t="s">
        <v>489</v>
      </c>
      <c r="F5836" t="s">
        <v>671</v>
      </c>
      <c r="G5836" t="s">
        <v>43</v>
      </c>
      <c r="H5836" t="s">
        <v>672</v>
      </c>
      <c r="I5836">
        <v>2.7558051213774561</v>
      </c>
      <c r="J5836">
        <v>0.39368644591106511</v>
      </c>
      <c r="K5836">
        <v>0.39368644591106511</v>
      </c>
      <c r="L5836">
        <v>0.393686445911065</v>
      </c>
      <c r="M5836">
        <v>3.9368644591106521</v>
      </c>
      <c r="N5836" t="str">
        <f t="shared" si="273"/>
        <v>10Qf-303,93686445911065</v>
      </c>
      <c r="O5836" t="s">
        <v>6654</v>
      </c>
      <c r="P5836">
        <v>325.86943788957052</v>
      </c>
      <c r="Q5836">
        <v>19.567098846963791</v>
      </c>
      <c r="R5836">
        <v>17.662205550646419</v>
      </c>
      <c r="S5836">
        <v>19.854850300595611</v>
      </c>
      <c r="T5836">
        <f t="shared" si="274"/>
        <v>382.95359258777637</v>
      </c>
      <c r="U5836">
        <v>30507388.92674695</v>
      </c>
      <c r="V5836">
        <v>1656503.6172132851</v>
      </c>
      <c r="W5836">
        <v>2433424.6773846862</v>
      </c>
      <c r="X5836">
        <v>3963776.2737783268</v>
      </c>
      <c r="Y5836">
        <f t="shared" si="275"/>
        <v>38561093.495123252</v>
      </c>
      <c r="Z5836">
        <v>1.323777686010134</v>
      </c>
      <c r="AA5836">
        <v>6.7468495452543464E-2</v>
      </c>
      <c r="AB5836">
        <v>7.7847850131937332E-2</v>
      </c>
      <c r="AC5836">
        <v>8.9475386673115553E-2</v>
      </c>
      <c r="AD5836">
        <v>0.10667</v>
      </c>
      <c r="AE5836">
        <v>5.4999999999999997E-3</v>
      </c>
      <c r="AF5836">
        <v>1.2367113484117229</v>
      </c>
      <c r="AG5836">
        <v>0.62399301676903829</v>
      </c>
      <c r="AH5836">
        <v>5.9097388242914128</v>
      </c>
    </row>
    <row r="5837" spans="1:34">
      <c r="A5837" t="s">
        <v>1531</v>
      </c>
      <c r="B5837" t="s">
        <v>1697</v>
      </c>
      <c r="C5837" t="s">
        <v>6655</v>
      </c>
      <c r="D5837" t="s">
        <v>6803</v>
      </c>
      <c r="E5837" t="s">
        <v>489</v>
      </c>
      <c r="F5837" t="s">
        <v>671</v>
      </c>
      <c r="G5837" t="s">
        <v>254</v>
      </c>
      <c r="H5837" t="s">
        <v>672</v>
      </c>
      <c r="I5837">
        <v>2.0975175272429198</v>
      </c>
      <c r="J5837">
        <v>0.31451149337951839</v>
      </c>
      <c r="K5837">
        <v>0.41857441979322801</v>
      </c>
      <c r="L5837">
        <v>0.3145114933795185</v>
      </c>
      <c r="M5837">
        <v>3.1451149337951851</v>
      </c>
      <c r="N5837" t="str">
        <f t="shared" si="273"/>
        <v>10Qf-303,14511493379519</v>
      </c>
      <c r="O5837" t="s">
        <v>6657</v>
      </c>
      <c r="P5837">
        <v>248.02800904315191</v>
      </c>
      <c r="Q5837">
        <v>15.631926228045611</v>
      </c>
      <c r="R5837">
        <v>40.10183271429532</v>
      </c>
      <c r="S5837">
        <v>15.861807496105101</v>
      </c>
      <c r="T5837">
        <f t="shared" si="274"/>
        <v>319.62357548159792</v>
      </c>
      <c r="U5837">
        <v>23219995.66946293</v>
      </c>
      <c r="V5837">
        <v>1323361.3497479099</v>
      </c>
      <c r="W5837">
        <v>22290028.513284508</v>
      </c>
      <c r="X5837">
        <v>3166614.4675195338</v>
      </c>
      <c r="Y5837">
        <f t="shared" si="275"/>
        <v>50000000.000014886</v>
      </c>
      <c r="Z5837">
        <v>1.0075628632228739</v>
      </c>
      <c r="AA5837">
        <v>5.3899791271051947E-2</v>
      </c>
      <c r="AB5837">
        <v>0.23077720576472821</v>
      </c>
      <c r="AC5837">
        <v>7.1480839067618263E-2</v>
      </c>
      <c r="AD5837">
        <v>0.10667</v>
      </c>
      <c r="AE5837">
        <v>5.4999999999999997E-3</v>
      </c>
      <c r="AF5837">
        <v>0.9879942200403723</v>
      </c>
      <c r="AG5837">
        <v>0.49850071700653692</v>
      </c>
      <c r="AH5837">
        <v>4.7437798708420944</v>
      </c>
    </row>
    <row r="5838" spans="1:34">
      <c r="A5838" t="s">
        <v>1531</v>
      </c>
      <c r="B5838" t="s">
        <v>1697</v>
      </c>
      <c r="C5838" t="s">
        <v>6658</v>
      </c>
      <c r="D5838" t="s">
        <v>6804</v>
      </c>
      <c r="E5838" t="s">
        <v>489</v>
      </c>
      <c r="F5838" t="s">
        <v>43</v>
      </c>
      <c r="G5838" t="s">
        <v>254</v>
      </c>
      <c r="H5838" t="s">
        <v>672</v>
      </c>
      <c r="I5838">
        <v>2.178532037603</v>
      </c>
      <c r="J5838">
        <v>0.32083500303889118</v>
      </c>
      <c r="K5838">
        <v>0.38814798670812889</v>
      </c>
      <c r="L5838">
        <v>0.32083500303889112</v>
      </c>
      <c r="M5838">
        <v>3.2083500303889121</v>
      </c>
      <c r="N5838" t="str">
        <f t="shared" si="273"/>
        <v>10Qf-303,20835003038891</v>
      </c>
      <c r="O5838" t="s">
        <v>6660</v>
      </c>
      <c r="P5838">
        <v>257.6078420825587</v>
      </c>
      <c r="Q5838">
        <v>14.39382490906298</v>
      </c>
      <c r="R5838">
        <v>37.186805727519371</v>
      </c>
      <c r="S5838">
        <v>16.180722050988141</v>
      </c>
      <c r="T5838">
        <f t="shared" si="274"/>
        <v>325.36919477012918</v>
      </c>
      <c r="U5838">
        <v>24116844.70900226</v>
      </c>
      <c r="V5838">
        <v>1983120.8868694389</v>
      </c>
      <c r="W5838">
        <v>20669752.574397869</v>
      </c>
      <c r="X5838">
        <v>3230281.829744373</v>
      </c>
      <c r="Y5838">
        <f t="shared" si="275"/>
        <v>50000000.00001394</v>
      </c>
      <c r="Z5838">
        <v>1.046478968075784</v>
      </c>
      <c r="AA5838">
        <v>6.3442151725217083E-2</v>
      </c>
      <c r="AB5838">
        <v>0.2140018681503672</v>
      </c>
      <c r="AC5838">
        <v>7.2918019538980902E-2</v>
      </c>
      <c r="AD5838">
        <v>0.10667</v>
      </c>
      <c r="AE5838">
        <v>5.4999999999999997E-3</v>
      </c>
      <c r="AF5838">
        <v>1.0078586482897109</v>
      </c>
      <c r="AG5838">
        <v>0.50852347981664248</v>
      </c>
      <c r="AH5838">
        <v>4.8369021584952652</v>
      </c>
    </row>
    <row r="5839" spans="1:34">
      <c r="A5839" t="s">
        <v>1531</v>
      </c>
      <c r="B5839" t="s">
        <v>1697</v>
      </c>
      <c r="C5839" t="s">
        <v>6661</v>
      </c>
      <c r="D5839" t="s">
        <v>6805</v>
      </c>
      <c r="E5839" t="s">
        <v>489</v>
      </c>
      <c r="F5839" t="s">
        <v>671</v>
      </c>
      <c r="G5839" t="s">
        <v>672</v>
      </c>
      <c r="H5839" t="s">
        <v>46</v>
      </c>
      <c r="I5839">
        <v>0.29440918227661289</v>
      </c>
      <c r="J5839">
        <v>0.29440918227661289</v>
      </c>
      <c r="K5839">
        <v>0.29440918227661289</v>
      </c>
      <c r="L5839">
        <v>2.0608642759362912</v>
      </c>
      <c r="M5839">
        <v>2.9440918227661288</v>
      </c>
      <c r="N5839" t="str">
        <f t="shared" si="273"/>
        <v>10Qf-302,94409182276613</v>
      </c>
      <c r="O5839" t="s">
        <v>6663</v>
      </c>
      <c r="P5839">
        <v>34.813403166205738</v>
      </c>
      <c r="Q5839">
        <v>14.632796305010791</v>
      </c>
      <c r="R5839">
        <v>14.84798448596684</v>
      </c>
      <c r="S5839">
        <v>256.35324149660602</v>
      </c>
      <c r="T5839">
        <f t="shared" si="274"/>
        <v>320.64742545378942</v>
      </c>
      <c r="U5839">
        <v>3259176.549765897</v>
      </c>
      <c r="V5839">
        <v>1238777.408893029</v>
      </c>
      <c r="W5839">
        <v>2964217.192669468</v>
      </c>
      <c r="X5839">
        <v>23454739.1695228</v>
      </c>
      <c r="Y5839">
        <f t="shared" si="275"/>
        <v>30916910.320851192</v>
      </c>
      <c r="Z5839">
        <v>0.1414223026987726</v>
      </c>
      <c r="AA5839">
        <v>5.0454733156101293E-2</v>
      </c>
      <c r="AB5839">
        <v>6.6912071009593579E-2</v>
      </c>
      <c r="AC5839">
        <v>1.463966422270198</v>
      </c>
      <c r="AD5839">
        <v>0.10667</v>
      </c>
      <c r="AE5839">
        <v>5.4999999999999997E-3</v>
      </c>
      <c r="AF5839">
        <v>0.92484559877470029</v>
      </c>
      <c r="AG5839">
        <v>0.46663855390843151</v>
      </c>
      <c r="AH5839">
        <v>4.4477459754492612</v>
      </c>
    </row>
    <row r="5840" spans="1:34">
      <c r="A5840" t="s">
        <v>1531</v>
      </c>
      <c r="B5840" t="s">
        <v>1697</v>
      </c>
      <c r="C5840" t="s">
        <v>6664</v>
      </c>
      <c r="D5840" t="s">
        <v>6806</v>
      </c>
      <c r="E5840" t="s">
        <v>489</v>
      </c>
      <c r="F5840" t="s">
        <v>43</v>
      </c>
      <c r="G5840" t="s">
        <v>672</v>
      </c>
      <c r="H5840" t="s">
        <v>46</v>
      </c>
      <c r="I5840">
        <v>0.29641571378156478</v>
      </c>
      <c r="J5840">
        <v>0.29641571378156489</v>
      </c>
      <c r="K5840">
        <v>0.29641571378156478</v>
      </c>
      <c r="L5840">
        <v>2.074909996470955</v>
      </c>
      <c r="M5840">
        <v>2.9641571378156488</v>
      </c>
      <c r="N5840" t="str">
        <f t="shared" si="273"/>
        <v>10Qf-302,96415713781565</v>
      </c>
      <c r="O5840" t="s">
        <v>6666</v>
      </c>
      <c r="P5840">
        <v>35.05067222727039</v>
      </c>
      <c r="Q5840">
        <v>13.29828679556384</v>
      </c>
      <c r="R5840">
        <v>14.94918020420411</v>
      </c>
      <c r="S5840">
        <v>258.10040458262762</v>
      </c>
      <c r="T5840">
        <f t="shared" si="274"/>
        <v>321.39854380966597</v>
      </c>
      <c r="U5840">
        <v>3281389.3094928041</v>
      </c>
      <c r="V5840">
        <v>1832182.2358182</v>
      </c>
      <c r="W5840">
        <v>2984419.6712016179</v>
      </c>
      <c r="X5840">
        <v>23614593.806936461</v>
      </c>
      <c r="Y5840">
        <f t="shared" si="275"/>
        <v>31712585.023449086</v>
      </c>
      <c r="Z5840">
        <v>0.14238615954479081</v>
      </c>
      <c r="AA5840">
        <v>5.8613463335822527E-2</v>
      </c>
      <c r="AB5840">
        <v>6.7368106984776521E-2</v>
      </c>
      <c r="AC5840">
        <v>1.473944014428709</v>
      </c>
      <c r="AD5840">
        <v>0.10667</v>
      </c>
      <c r="AE5840">
        <v>5.4999999999999997E-3</v>
      </c>
      <c r="AF5840">
        <v>0.93114883910439228</v>
      </c>
      <c r="AG5840">
        <v>0.46981890634378032</v>
      </c>
      <c r="AH5840">
        <v>4.4772948832638217</v>
      </c>
    </row>
    <row r="5841" spans="1:34">
      <c r="A5841" t="s">
        <v>1531</v>
      </c>
      <c r="B5841" t="s">
        <v>1697</v>
      </c>
      <c r="C5841" t="s">
        <v>6667</v>
      </c>
      <c r="D5841" t="s">
        <v>6807</v>
      </c>
      <c r="E5841" t="s">
        <v>489</v>
      </c>
      <c r="F5841" t="s">
        <v>254</v>
      </c>
      <c r="G5841" t="s">
        <v>672</v>
      </c>
      <c r="H5841" t="s">
        <v>46</v>
      </c>
      <c r="I5841">
        <v>0.2367016214523478</v>
      </c>
      <c r="J5841">
        <v>0.55993616237486243</v>
      </c>
      <c r="K5841">
        <v>0.2367016214523478</v>
      </c>
      <c r="L5841">
        <v>1.33367680924392</v>
      </c>
      <c r="M5841">
        <v>2.367016214523479</v>
      </c>
      <c r="N5841" t="str">
        <f t="shared" si="273"/>
        <v>10Qf-302,36701621452348</v>
      </c>
      <c r="O5841" t="s">
        <v>6669</v>
      </c>
      <c r="P5841">
        <v>27.98957870129512</v>
      </c>
      <c r="Q5841">
        <v>53.645099299984793</v>
      </c>
      <c r="R5841">
        <v>11.937610015932041</v>
      </c>
      <c r="S5841">
        <v>165.89756887469031</v>
      </c>
      <c r="T5841">
        <f t="shared" si="274"/>
        <v>259.46985689190228</v>
      </c>
      <c r="U5841">
        <v>2620340.7378925979</v>
      </c>
      <c r="V5841">
        <v>29817858.986987989</v>
      </c>
      <c r="W5841">
        <v>2383196.7821661429</v>
      </c>
      <c r="X5841">
        <v>15178603.492967039</v>
      </c>
      <c r="Y5841">
        <f t="shared" si="275"/>
        <v>50000000.000013769</v>
      </c>
      <c r="Z5841">
        <v>0.1137019168338058</v>
      </c>
      <c r="AA5841">
        <v>0.30871571899527361</v>
      </c>
      <c r="AB5841">
        <v>5.3796541195595647E-2</v>
      </c>
      <c r="AC5841">
        <v>0.94739769604988444</v>
      </c>
      <c r="AD5841">
        <v>0.10667</v>
      </c>
      <c r="AE5841">
        <v>5.4999999999999997E-3</v>
      </c>
      <c r="AF5841">
        <v>0.74356530299166868</v>
      </c>
      <c r="AG5841">
        <v>0.37517207000197128</v>
      </c>
      <c r="AH5841">
        <v>3.5979235875171178</v>
      </c>
    </row>
    <row r="5842" spans="1:34">
      <c r="A5842" t="s">
        <v>1704</v>
      </c>
      <c r="B5842" t="s">
        <v>1705</v>
      </c>
      <c r="C5842" t="s">
        <v>6808</v>
      </c>
      <c r="D5842" t="s">
        <v>6809</v>
      </c>
      <c r="E5842" t="s">
        <v>489</v>
      </c>
      <c r="F5842" t="s">
        <v>671</v>
      </c>
      <c r="G5842" t="s">
        <v>43</v>
      </c>
      <c r="H5842" t="s">
        <v>672</v>
      </c>
      <c r="I5842">
        <v>2.7583994319596572</v>
      </c>
      <c r="J5842">
        <v>0.3940570617085225</v>
      </c>
      <c r="K5842">
        <v>0.3940570617085225</v>
      </c>
      <c r="L5842">
        <v>0.39405706170852262</v>
      </c>
      <c r="M5842">
        <v>3.9405706170852239</v>
      </c>
      <c r="N5842" t="str">
        <f t="shared" si="273"/>
        <v>10Qfs1-303,94057061708522</v>
      </c>
      <c r="O5842" t="s">
        <v>6654</v>
      </c>
      <c r="P5842">
        <v>326.17621086294753</v>
      </c>
      <c r="Q5842">
        <v>19.58551928286758</v>
      </c>
      <c r="R5842">
        <v>17.678832723014171</v>
      </c>
      <c r="S5842">
        <v>19.8735416252627</v>
      </c>
      <c r="T5842">
        <f t="shared" si="274"/>
        <v>383.31410449409202</v>
      </c>
      <c r="U5842">
        <v>30536108.53442676</v>
      </c>
      <c r="V5842">
        <v>1660096.763683076</v>
      </c>
      <c r="W5842">
        <v>2451642.126724767</v>
      </c>
      <c r="X5842">
        <v>3967507.766492662</v>
      </c>
      <c r="Y5842">
        <f t="shared" si="275"/>
        <v>38615355.191327266</v>
      </c>
      <c r="Z5842">
        <v>1.325023888229826</v>
      </c>
      <c r="AA5842">
        <v>6.7532010187442523E-2</v>
      </c>
      <c r="AB5842">
        <v>7.7921135974913777E-2</v>
      </c>
      <c r="AC5842">
        <v>8.9559618660599763E-2</v>
      </c>
      <c r="AD5842">
        <v>0.10667</v>
      </c>
      <c r="AE5842">
        <v>5.4999999999999997E-3</v>
      </c>
      <c r="AF5842">
        <v>1.237875586518919</v>
      </c>
      <c r="AG5842">
        <v>1.4048134249908819</v>
      </c>
      <c r="AH5842">
        <v>6.6954296285950257</v>
      </c>
    </row>
    <row r="5843" spans="1:34">
      <c r="A5843" t="s">
        <v>1704</v>
      </c>
      <c r="B5843" t="s">
        <v>1705</v>
      </c>
      <c r="C5843" t="s">
        <v>6810</v>
      </c>
      <c r="D5843" t="s">
        <v>6811</v>
      </c>
      <c r="E5843" t="s">
        <v>489</v>
      </c>
      <c r="F5843" t="s">
        <v>671</v>
      </c>
      <c r="G5843" t="s">
        <v>254</v>
      </c>
      <c r="H5843" t="s">
        <v>672</v>
      </c>
      <c r="I5843">
        <v>2.1010210532610718</v>
      </c>
      <c r="J5843">
        <v>0.31483511067077002</v>
      </c>
      <c r="K5843">
        <v>0.41765983210508778</v>
      </c>
      <c r="L5843">
        <v>0.31483511067077002</v>
      </c>
      <c r="M5843">
        <v>3.148351106707699</v>
      </c>
      <c r="N5843" t="str">
        <f t="shared" si="273"/>
        <v>10Qfs1-303,1483511067077</v>
      </c>
      <c r="O5843" t="s">
        <v>6657</v>
      </c>
      <c r="P5843">
        <v>248.44229525131311</v>
      </c>
      <c r="Q5843">
        <v>15.64801073283939</v>
      </c>
      <c r="R5843">
        <v>40.014209962550311</v>
      </c>
      <c r="S5843">
        <v>15.87812853773409</v>
      </c>
      <c r="T5843">
        <f t="shared" si="274"/>
        <v>319.98264448443689</v>
      </c>
      <c r="U5843">
        <v>23258780.49863014</v>
      </c>
      <c r="V5843">
        <v>1326347.8798026179</v>
      </c>
      <c r="W5843">
        <v>22244998.85915003</v>
      </c>
      <c r="X5843">
        <v>3169872.7624244508</v>
      </c>
      <c r="Y5843">
        <f t="shared" si="275"/>
        <v>50000000.000007242</v>
      </c>
      <c r="Z5843">
        <v>1.0092458158849511</v>
      </c>
      <c r="AA5843">
        <v>5.3955251579553658E-2</v>
      </c>
      <c r="AB5843">
        <v>0.23027295614718091</v>
      </c>
      <c r="AC5843">
        <v>7.1554389433828677E-2</v>
      </c>
      <c r="AD5843">
        <v>0.10667</v>
      </c>
      <c r="AE5843">
        <v>5.4999999999999997E-3</v>
      </c>
      <c r="AF5843">
        <v>0.98901081886105746</v>
      </c>
      <c r="AG5843">
        <v>1.122387169541295</v>
      </c>
      <c r="AH5843">
        <v>5.3719190951100524</v>
      </c>
    </row>
    <row r="5844" spans="1:34">
      <c r="A5844" t="s">
        <v>1704</v>
      </c>
      <c r="B5844" t="s">
        <v>1705</v>
      </c>
      <c r="C5844" t="s">
        <v>6812</v>
      </c>
      <c r="D5844" t="s">
        <v>6813</v>
      </c>
      <c r="E5844" t="s">
        <v>489</v>
      </c>
      <c r="F5844" t="s">
        <v>43</v>
      </c>
      <c r="G5844" t="s">
        <v>254</v>
      </c>
      <c r="H5844" t="s">
        <v>672</v>
      </c>
      <c r="I5844">
        <v>2.1860206689907571</v>
      </c>
      <c r="J5844">
        <v>0.32151218301009238</v>
      </c>
      <c r="K5844">
        <v>0.38607679508998149</v>
      </c>
      <c r="L5844">
        <v>0.32151218301009238</v>
      </c>
      <c r="M5844">
        <v>3.215121830100923</v>
      </c>
      <c r="N5844" t="str">
        <f t="shared" si="273"/>
        <v>10Qfs1-303,21512183010092</v>
      </c>
      <c r="O5844" t="s">
        <v>6660</v>
      </c>
      <c r="P5844">
        <v>258.49336046771612</v>
      </c>
      <c r="Q5844">
        <v>14.42420566504369</v>
      </c>
      <c r="R5844">
        <v>36.988373678491563</v>
      </c>
      <c r="S5844">
        <v>16.214874374733121</v>
      </c>
      <c r="T5844">
        <f t="shared" si="274"/>
        <v>326.1208141859845</v>
      </c>
      <c r="U5844">
        <v>24199745.560192041</v>
      </c>
      <c r="V5844">
        <v>2000301.1967485771</v>
      </c>
      <c r="W5844">
        <v>20562853.32260545</v>
      </c>
      <c r="X5844">
        <v>3237099.9204630251</v>
      </c>
      <c r="Y5844">
        <f t="shared" si="275"/>
        <v>50000000.00000909</v>
      </c>
      <c r="Z5844">
        <v>1.0500762047065491</v>
      </c>
      <c r="AA5844">
        <v>6.3576057795537655E-2</v>
      </c>
      <c r="AB5844">
        <v>0.2128599354577877</v>
      </c>
      <c r="AC5844">
        <v>7.3071926132412909E-2</v>
      </c>
      <c r="AD5844">
        <v>0.10667</v>
      </c>
      <c r="AE5844">
        <v>5.4999999999999997E-3</v>
      </c>
      <c r="AF5844">
        <v>1.00998591521495</v>
      </c>
      <c r="AG5844">
        <v>1.1461909324309789</v>
      </c>
      <c r="AH5844">
        <v>5.4834686777468518</v>
      </c>
    </row>
    <row r="5845" spans="1:34">
      <c r="A5845" t="s">
        <v>1704</v>
      </c>
      <c r="B5845" t="s">
        <v>1705</v>
      </c>
      <c r="C5845" t="s">
        <v>6814</v>
      </c>
      <c r="D5845" t="s">
        <v>6815</v>
      </c>
      <c r="E5845" t="s">
        <v>489</v>
      </c>
      <c r="F5845" t="s">
        <v>43</v>
      </c>
      <c r="G5845" t="s">
        <v>672</v>
      </c>
      <c r="H5845" t="s">
        <v>46</v>
      </c>
      <c r="I5845">
        <v>0.29664724437185253</v>
      </c>
      <c r="J5845">
        <v>0.29664724437185241</v>
      </c>
      <c r="K5845">
        <v>0.29664724437185241</v>
      </c>
      <c r="L5845">
        <v>2.076530710602968</v>
      </c>
      <c r="M5845">
        <v>2.966472443718525</v>
      </c>
      <c r="N5845" t="str">
        <f t="shared" si="273"/>
        <v>10Qfs1-302,96647244371853</v>
      </c>
      <c r="O5845" t="s">
        <v>6666</v>
      </c>
      <c r="P5845">
        <v>35.078050340013583</v>
      </c>
      <c r="Q5845">
        <v>13.30867409977356</v>
      </c>
      <c r="R5845">
        <v>14.96085702279391</v>
      </c>
      <c r="S5845">
        <v>258.30200704919082</v>
      </c>
      <c r="T5845">
        <f t="shared" si="274"/>
        <v>321.64958851177187</v>
      </c>
      <c r="U5845">
        <v>3283952.4057406322</v>
      </c>
      <c r="V5845">
        <v>1845602.9640113439</v>
      </c>
      <c r="W5845">
        <v>2986750.8041882059</v>
      </c>
      <c r="X5845">
        <v>23633039.18816733</v>
      </c>
      <c r="Y5845">
        <f t="shared" si="275"/>
        <v>31749345.362107512</v>
      </c>
      <c r="Z5845">
        <v>0.14249737750671199</v>
      </c>
      <c r="AA5845">
        <v>5.8659246366660568E-2</v>
      </c>
      <c r="AB5845">
        <v>6.7420728275927891E-2</v>
      </c>
      <c r="AC5845">
        <v>1.475095313472063</v>
      </c>
      <c r="AD5845">
        <v>0.10667</v>
      </c>
      <c r="AE5845">
        <v>5.4999999999999997E-3</v>
      </c>
      <c r="AF5845">
        <v>0.93187616033042675</v>
      </c>
      <c r="AG5845">
        <v>1.0575474261856539</v>
      </c>
      <c r="AH5845">
        <v>5.0680660302346059</v>
      </c>
    </row>
    <row r="5846" spans="1:34">
      <c r="A5846" t="s">
        <v>1704</v>
      </c>
      <c r="B5846" t="s">
        <v>1705</v>
      </c>
      <c r="C5846" t="s">
        <v>6816</v>
      </c>
      <c r="D5846" t="s">
        <v>6817</v>
      </c>
      <c r="E5846" t="s">
        <v>489</v>
      </c>
      <c r="F5846" t="s">
        <v>254</v>
      </c>
      <c r="G5846" t="s">
        <v>672</v>
      </c>
      <c r="H5846" t="s">
        <v>46</v>
      </c>
      <c r="I5846">
        <v>0.236965385410003</v>
      </c>
      <c r="J5846">
        <v>0.55911198336129386</v>
      </c>
      <c r="K5846">
        <v>0.23696538541000309</v>
      </c>
      <c r="L5846">
        <v>1.3366110999187311</v>
      </c>
      <c r="M5846">
        <v>2.3696538541000312</v>
      </c>
      <c r="N5846" t="str">
        <f t="shared" si="273"/>
        <v>10Qfs1-302,36965385410003</v>
      </c>
      <c r="O5846" t="s">
        <v>6669</v>
      </c>
      <c r="P5846">
        <v>28.02076835688792</v>
      </c>
      <c r="Q5846">
        <v>53.566138218356613</v>
      </c>
      <c r="R5846">
        <v>11.95091246499609</v>
      </c>
      <c r="S5846">
        <v>166.2625686152187</v>
      </c>
      <c r="T5846">
        <f t="shared" si="274"/>
        <v>259.8003876554593</v>
      </c>
      <c r="U5846">
        <v>2623260.6648419411</v>
      </c>
      <c r="V5846">
        <v>29778888.1667694</v>
      </c>
      <c r="W5846">
        <v>2385852.4522510311</v>
      </c>
      <c r="X5846">
        <v>15211998.71614057</v>
      </c>
      <c r="Y5846">
        <f t="shared" si="275"/>
        <v>50000000.000002943</v>
      </c>
      <c r="Z5846">
        <v>0.1138286184059922</v>
      </c>
      <c r="AA5846">
        <v>0.3082613153795552</v>
      </c>
      <c r="AB5846">
        <v>5.3856488349851933E-2</v>
      </c>
      <c r="AC5846">
        <v>0.94948211425794504</v>
      </c>
      <c r="AD5846">
        <v>0.10667</v>
      </c>
      <c r="AE5846">
        <v>5.4999999999999997E-3</v>
      </c>
      <c r="AF5846">
        <v>0.74439388086911962</v>
      </c>
      <c r="AG5846">
        <v>0.84478159898666094</v>
      </c>
      <c r="AH5846">
        <v>4.070999333955811</v>
      </c>
    </row>
    <row r="5847" spans="1:34">
      <c r="A5847" t="s">
        <v>1194</v>
      </c>
      <c r="B5847" t="s">
        <v>1214</v>
      </c>
      <c r="C5847" t="s">
        <v>6734</v>
      </c>
      <c r="D5847" t="s">
        <v>6818</v>
      </c>
      <c r="E5847" t="s">
        <v>489</v>
      </c>
      <c r="F5847" t="s">
        <v>671</v>
      </c>
      <c r="G5847" t="s">
        <v>43</v>
      </c>
      <c r="H5847" t="s">
        <v>672</v>
      </c>
      <c r="I5847">
        <v>2.0943016902023062</v>
      </c>
      <c r="J5847">
        <v>0.29918595574318652</v>
      </c>
      <c r="K5847">
        <v>0.29918595574318652</v>
      </c>
      <c r="L5847">
        <v>0.29918595574318652</v>
      </c>
      <c r="M5847">
        <v>2.9918595574318649</v>
      </c>
      <c r="N5847" t="str">
        <f t="shared" si="273"/>
        <v>05Qd-612,99185955743186</v>
      </c>
      <c r="O5847" t="s">
        <v>6654</v>
      </c>
      <c r="P5847">
        <v>322.52246029115508</v>
      </c>
      <c r="Q5847">
        <v>18.816896431471481</v>
      </c>
      <c r="R5847">
        <v>17.21679181685791</v>
      </c>
      <c r="S5847">
        <v>19.093615496640169</v>
      </c>
      <c r="T5847">
        <f t="shared" si="274"/>
        <v>377.64976403612462</v>
      </c>
      <c r="U5847">
        <v>30194050.10005229</v>
      </c>
      <c r="V5847">
        <v>1516866.7992284959</v>
      </c>
      <c r="W5847">
        <v>2292720.279678843</v>
      </c>
      <c r="X5847">
        <v>3811805.122698816</v>
      </c>
      <c r="Y5847">
        <f t="shared" si="275"/>
        <v>37815442.301658444</v>
      </c>
      <c r="Z5847">
        <v>1.3101812766964771</v>
      </c>
      <c r="AA5847">
        <v>6.4881753868929262E-2</v>
      </c>
      <c r="AB5847">
        <v>7.5884646754236576E-2</v>
      </c>
      <c r="AC5847">
        <v>8.6044901053644374E-2</v>
      </c>
      <c r="AD5847">
        <v>0.10667</v>
      </c>
      <c r="AE5847">
        <v>5.4999999999999997E-3</v>
      </c>
      <c r="AF5847">
        <v>0.93985116987388428</v>
      </c>
      <c r="AG5847">
        <v>0.47420973985295062</v>
      </c>
      <c r="AH5847">
        <v>4.5180904671587001</v>
      </c>
    </row>
    <row r="5848" spans="1:34">
      <c r="A5848" t="s">
        <v>1194</v>
      </c>
      <c r="B5848" t="s">
        <v>1214</v>
      </c>
      <c r="C5848" t="s">
        <v>6736</v>
      </c>
      <c r="D5848" t="s">
        <v>6819</v>
      </c>
      <c r="E5848" t="s">
        <v>489</v>
      </c>
      <c r="F5848" t="s">
        <v>671</v>
      </c>
      <c r="G5848" t="s">
        <v>49</v>
      </c>
      <c r="H5848" t="s">
        <v>672</v>
      </c>
      <c r="I5848">
        <v>0.2031191291105614</v>
      </c>
      <c r="J5848">
        <v>0.2031191291105614</v>
      </c>
      <c r="K5848">
        <v>1.42183390377393</v>
      </c>
      <c r="L5848">
        <v>0.20311912911056129</v>
      </c>
      <c r="M5848">
        <v>2.031191291105614</v>
      </c>
      <c r="N5848" t="str">
        <f t="shared" si="273"/>
        <v>05Qd-612,03119129110561</v>
      </c>
      <c r="O5848" t="s">
        <v>6738</v>
      </c>
      <c r="P5848">
        <v>31.280345883026449</v>
      </c>
      <c r="Q5848">
        <v>12.774903174281629</v>
      </c>
      <c r="R5848">
        <v>181.3678401891263</v>
      </c>
      <c r="S5848">
        <v>12.96276939743283</v>
      </c>
      <c r="T5848">
        <f t="shared" si="274"/>
        <v>238.38585864386718</v>
      </c>
      <c r="U5848">
        <v>2928417.23297795</v>
      </c>
      <c r="V5848">
        <v>1029809.913605992</v>
      </c>
      <c r="W5848">
        <v>18442172.212165501</v>
      </c>
      <c r="X5848">
        <v>2587857.223907785</v>
      </c>
      <c r="Y5848">
        <f t="shared" si="275"/>
        <v>24988256.582657225</v>
      </c>
      <c r="Z5848">
        <v>0.12706998287044541</v>
      </c>
      <c r="AA5848">
        <v>4.4048609528767407E-2</v>
      </c>
      <c r="AB5848">
        <v>1.3920097252959549</v>
      </c>
      <c r="AC5848">
        <v>5.8416396327850333E-2</v>
      </c>
      <c r="AD5848">
        <v>0.10667</v>
      </c>
      <c r="AE5848">
        <v>5.4999999999999997E-3</v>
      </c>
      <c r="AF5848">
        <v>0.63807056265097806</v>
      </c>
      <c r="AG5848">
        <v>0.32194381964023983</v>
      </c>
      <c r="AH5848">
        <v>3.103375673396831</v>
      </c>
    </row>
    <row r="5849" spans="1:34">
      <c r="A5849" t="s">
        <v>1194</v>
      </c>
      <c r="B5849" t="s">
        <v>1214</v>
      </c>
      <c r="C5849" t="s">
        <v>6739</v>
      </c>
      <c r="D5849" t="s">
        <v>6820</v>
      </c>
      <c r="E5849" t="s">
        <v>489</v>
      </c>
      <c r="F5849" t="s">
        <v>43</v>
      </c>
      <c r="G5849" t="s">
        <v>49</v>
      </c>
      <c r="H5849" t="s">
        <v>672</v>
      </c>
      <c r="I5849">
        <v>0.204134397113411</v>
      </c>
      <c r="J5849">
        <v>0.204134397113411</v>
      </c>
      <c r="K5849">
        <v>1.4289407797938769</v>
      </c>
      <c r="L5849">
        <v>0.204134397113411</v>
      </c>
      <c r="M5849">
        <v>2.0413439711341099</v>
      </c>
      <c r="N5849" t="str">
        <f t="shared" si="273"/>
        <v>05Qd-612,04134397113411</v>
      </c>
      <c r="O5849" t="s">
        <v>6741</v>
      </c>
      <c r="P5849">
        <v>31.436697155465289</v>
      </c>
      <c r="Q5849">
        <v>11.74700667025356</v>
      </c>
      <c r="R5849">
        <v>182.27438683343439</v>
      </c>
      <c r="S5849">
        <v>13.027562334735981</v>
      </c>
      <c r="T5849">
        <f t="shared" si="274"/>
        <v>238.48565299388923</v>
      </c>
      <c r="U5849">
        <v>2943054.595439353</v>
      </c>
      <c r="V5849">
        <v>1564321.663693568</v>
      </c>
      <c r="W5849">
        <v>18534353.324954059</v>
      </c>
      <c r="X5849">
        <v>2600792.3356664949</v>
      </c>
      <c r="Y5849">
        <f t="shared" si="275"/>
        <v>25642521.919753477</v>
      </c>
      <c r="Z5849">
        <v>0.12770512781369089</v>
      </c>
      <c r="AA5849">
        <v>5.1776048701420441E-2</v>
      </c>
      <c r="AB5849">
        <v>1.3989675285316081</v>
      </c>
      <c r="AC5849">
        <v>5.8708384080521162E-2</v>
      </c>
      <c r="AD5849">
        <v>0.10667</v>
      </c>
      <c r="AE5849">
        <v>5.4999999999999997E-3</v>
      </c>
      <c r="AF5849">
        <v>0.64125988622013919</v>
      </c>
      <c r="AG5849">
        <v>0.32355301942475639</v>
      </c>
      <c r="AH5849">
        <v>3.118326876779006</v>
      </c>
    </row>
    <row r="5850" spans="1:34">
      <c r="A5850" t="s">
        <v>1194</v>
      </c>
      <c r="B5850" t="s">
        <v>1214</v>
      </c>
      <c r="C5850" t="s">
        <v>6742</v>
      </c>
      <c r="D5850" t="s">
        <v>6821</v>
      </c>
      <c r="E5850" t="s">
        <v>489</v>
      </c>
      <c r="F5850" t="s">
        <v>671</v>
      </c>
      <c r="G5850" t="s">
        <v>672</v>
      </c>
      <c r="H5850" t="s">
        <v>1179</v>
      </c>
      <c r="I5850">
        <v>2.0479177466668381</v>
      </c>
      <c r="J5850">
        <v>0.29255967809526262</v>
      </c>
      <c r="K5850">
        <v>0.29255967809526262</v>
      </c>
      <c r="L5850">
        <v>0.29255967809526262</v>
      </c>
      <c r="M5850">
        <v>2.9255967809526262</v>
      </c>
      <c r="N5850" t="str">
        <f t="shared" si="273"/>
        <v>05Qd-612,92559678095263</v>
      </c>
      <c r="O5850" t="s">
        <v>6696</v>
      </c>
      <c r="P5850">
        <v>315.37933298669299</v>
      </c>
      <c r="Q5850">
        <v>18.400145652119431</v>
      </c>
      <c r="R5850">
        <v>18.67073602935648</v>
      </c>
      <c r="S5850">
        <v>20.564868670015841</v>
      </c>
      <c r="T5850">
        <f t="shared" si="274"/>
        <v>373.0150833381847</v>
      </c>
      <c r="U5850">
        <v>29525321.653955009</v>
      </c>
      <c r="V5850">
        <v>1483271.704359693</v>
      </c>
      <c r="W5850">
        <v>3727382.4464403698</v>
      </c>
      <c r="X5850">
        <v>1406111.00537249</v>
      </c>
      <c r="Y5850">
        <f t="shared" si="275"/>
        <v>36142086.810127556</v>
      </c>
      <c r="Z5850">
        <v>1.2811637886030369</v>
      </c>
      <c r="AA5850">
        <v>6.3444772930596638E-2</v>
      </c>
      <c r="AB5850">
        <v>8.4139205302808412E-2</v>
      </c>
      <c r="AC5850">
        <v>7.4608874605079312E-2</v>
      </c>
      <c r="AD5850">
        <v>0.10667</v>
      </c>
      <c r="AE5850">
        <v>5.4999999999999997E-3</v>
      </c>
      <c r="AF5850">
        <v>0.91903563799558929</v>
      </c>
      <c r="AG5850">
        <v>0.46370708978099118</v>
      </c>
      <c r="AH5850">
        <v>4.4205095087292063</v>
      </c>
    </row>
    <row r="5851" spans="1:34">
      <c r="A5851" t="s">
        <v>1194</v>
      </c>
      <c r="B5851" t="s">
        <v>1214</v>
      </c>
      <c r="C5851" t="s">
        <v>6744</v>
      </c>
      <c r="D5851" t="s">
        <v>6822</v>
      </c>
      <c r="E5851" t="s">
        <v>489</v>
      </c>
      <c r="F5851" t="s">
        <v>43</v>
      </c>
      <c r="G5851" t="s">
        <v>672</v>
      </c>
      <c r="H5851" t="s">
        <v>1179</v>
      </c>
      <c r="I5851">
        <v>2.062693953029711</v>
      </c>
      <c r="J5851">
        <v>0.29467056471853009</v>
      </c>
      <c r="K5851">
        <v>0.2946705647185302</v>
      </c>
      <c r="L5851">
        <v>0.29467056471853031</v>
      </c>
      <c r="M5851">
        <v>2.946705647185301</v>
      </c>
      <c r="N5851" t="str">
        <f t="shared" si="273"/>
        <v>05Qd-612,9467056471853</v>
      </c>
      <c r="O5851" t="s">
        <v>6746</v>
      </c>
      <c r="P5851">
        <v>317.65486876657548</v>
      </c>
      <c r="Q5851">
        <v>16.956951587893599</v>
      </c>
      <c r="R5851">
        <v>18.805449764302882</v>
      </c>
      <c r="S5851">
        <v>20.71324901575391</v>
      </c>
      <c r="T5851">
        <f t="shared" si="274"/>
        <v>374.1305191345258</v>
      </c>
      <c r="U5851">
        <v>29738353.767378069</v>
      </c>
      <c r="V5851">
        <v>2258117.958366022</v>
      </c>
      <c r="W5851">
        <v>3754276.3841053941</v>
      </c>
      <c r="X5851">
        <v>1416256.4257236279</v>
      </c>
      <c r="Y5851">
        <f t="shared" si="275"/>
        <v>37167004.53557311</v>
      </c>
      <c r="Z5851">
        <v>1.290407685510444</v>
      </c>
      <c r="AA5851">
        <v>7.4739376241748298E-2</v>
      </c>
      <c r="AB5851">
        <v>8.4746289382618731E-2</v>
      </c>
      <c r="AC5851">
        <v>7.5147195115979074E-2</v>
      </c>
      <c r="AD5851">
        <v>0.10667</v>
      </c>
      <c r="AE5851">
        <v>5.4999999999999997E-3</v>
      </c>
      <c r="AF5851">
        <v>0.92566669545088009</v>
      </c>
      <c r="AG5851">
        <v>0.46705284507887029</v>
      </c>
      <c r="AH5851">
        <v>4.4515951877150517</v>
      </c>
    </row>
    <row r="5852" spans="1:34">
      <c r="A5852" t="s">
        <v>1194</v>
      </c>
      <c r="B5852" t="s">
        <v>1214</v>
      </c>
      <c r="C5852" t="s">
        <v>6747</v>
      </c>
      <c r="D5852" t="s">
        <v>6823</v>
      </c>
      <c r="E5852" t="s">
        <v>489</v>
      </c>
      <c r="F5852" t="s">
        <v>49</v>
      </c>
      <c r="G5852" t="s">
        <v>672</v>
      </c>
      <c r="H5852" t="s">
        <v>1179</v>
      </c>
      <c r="I5852">
        <v>0.2010277906125065</v>
      </c>
      <c r="J5852">
        <v>1.4071945342875449</v>
      </c>
      <c r="K5852">
        <v>0.2010277906125065</v>
      </c>
      <c r="L5852">
        <v>0.2010277906125065</v>
      </c>
      <c r="M5852">
        <v>2.0102779061250651</v>
      </c>
      <c r="N5852" t="str">
        <f t="shared" si="273"/>
        <v>05Qd-612,01027790612507</v>
      </c>
      <c r="O5852" t="s">
        <v>6749</v>
      </c>
      <c r="P5852">
        <v>30.958279754326011</v>
      </c>
      <c r="Q5852">
        <v>179.50045552596089</v>
      </c>
      <c r="R5852">
        <v>12.829303195598619</v>
      </c>
      <c r="S5852">
        <v>14.130826708195579</v>
      </c>
      <c r="T5852">
        <f t="shared" si="274"/>
        <v>237.41886518408108</v>
      </c>
      <c r="U5852">
        <v>2898265.9039302538</v>
      </c>
      <c r="V5852">
        <v>18252289.433010489</v>
      </c>
      <c r="W5852">
        <v>2561212.3408604488</v>
      </c>
      <c r="X5852">
        <v>966187.10618734127</v>
      </c>
      <c r="Y5852">
        <f t="shared" si="275"/>
        <v>24677954.783988532</v>
      </c>
      <c r="Z5852">
        <v>0.12576165534714509</v>
      </c>
      <c r="AA5852">
        <v>1.377677429067008</v>
      </c>
      <c r="AB5852">
        <v>5.7814934224832117E-2</v>
      </c>
      <c r="AC5852">
        <v>5.1266317079624597E-2</v>
      </c>
      <c r="AD5852">
        <v>0.10667</v>
      </c>
      <c r="AE5852">
        <v>5.4999999999999997E-3</v>
      </c>
      <c r="AF5852">
        <v>0.63150091291886845</v>
      </c>
      <c r="AG5852">
        <v>0.31862904812082282</v>
      </c>
      <c r="AH5852">
        <v>3.0725778671647559</v>
      </c>
    </row>
    <row r="5853" spans="1:34">
      <c r="A5853" t="s">
        <v>1194</v>
      </c>
      <c r="B5853" t="s">
        <v>1214</v>
      </c>
      <c r="C5853" t="s">
        <v>6750</v>
      </c>
      <c r="D5853" t="s">
        <v>6824</v>
      </c>
      <c r="E5853" t="s">
        <v>489</v>
      </c>
      <c r="F5853" t="s">
        <v>671</v>
      </c>
      <c r="G5853" t="s">
        <v>672</v>
      </c>
      <c r="H5853" t="s">
        <v>46</v>
      </c>
      <c r="I5853">
        <v>0.21038532096738349</v>
      </c>
      <c r="J5853">
        <v>0.21038532096738341</v>
      </c>
      <c r="K5853">
        <v>0.21038532096738349</v>
      </c>
      <c r="L5853">
        <v>1.4726972467716839</v>
      </c>
      <c r="M5853">
        <v>2.1038532096738352</v>
      </c>
      <c r="N5853" t="str">
        <f t="shared" si="273"/>
        <v>05Qd-612,10385320967384</v>
      </c>
      <c r="O5853" t="s">
        <v>6663</v>
      </c>
      <c r="P5853">
        <v>32.399339428977058</v>
      </c>
      <c r="Q5853">
        <v>13.23190049316108</v>
      </c>
      <c r="R5853">
        <v>13.426487265119331</v>
      </c>
      <c r="S5853">
        <v>238.57695397701281</v>
      </c>
      <c r="T5853">
        <f t="shared" si="274"/>
        <v>297.63468116427026</v>
      </c>
      <c r="U5853">
        <v>3033175.6648638002</v>
      </c>
      <c r="V5853">
        <v>1066649.3606885229</v>
      </c>
      <c r="W5853">
        <v>2680432.7837249101</v>
      </c>
      <c r="X5853">
        <v>21828318.591649901</v>
      </c>
      <c r="Y5853">
        <f t="shared" si="275"/>
        <v>28608576.400927134</v>
      </c>
      <c r="Z5853">
        <v>0.13161566440631481</v>
      </c>
      <c r="AA5853">
        <v>4.5624362877375188E-2</v>
      </c>
      <c r="AB5853">
        <v>6.0506129309480412E-2</v>
      </c>
      <c r="AC5853">
        <v>1.362450686056464</v>
      </c>
      <c r="AD5853">
        <v>0.10667</v>
      </c>
      <c r="AE5853">
        <v>5.4999999999999997E-3</v>
      </c>
      <c r="AF5853">
        <v>0.66089629623261825</v>
      </c>
      <c r="AG5853">
        <v>0.33346073373330282</v>
      </c>
      <c r="AH5853">
        <v>3.2103802396397558</v>
      </c>
    </row>
    <row r="5854" spans="1:34">
      <c r="A5854" t="s">
        <v>1194</v>
      </c>
      <c r="B5854" t="s">
        <v>1214</v>
      </c>
      <c r="C5854" t="s">
        <v>6752</v>
      </c>
      <c r="D5854" t="s">
        <v>6825</v>
      </c>
      <c r="E5854" t="s">
        <v>489</v>
      </c>
      <c r="F5854" t="s">
        <v>43</v>
      </c>
      <c r="G5854" t="s">
        <v>672</v>
      </c>
      <c r="H5854" t="s">
        <v>46</v>
      </c>
      <c r="I5854">
        <v>0.2114747214904345</v>
      </c>
      <c r="J5854">
        <v>0.2114747214904345</v>
      </c>
      <c r="K5854">
        <v>0.2114747214904345</v>
      </c>
      <c r="L5854">
        <v>1.480323050433042</v>
      </c>
      <c r="M5854">
        <v>2.1147472149043449</v>
      </c>
      <c r="N5854" t="str">
        <f t="shared" si="273"/>
        <v>05Qd-612,11474721490434</v>
      </c>
      <c r="O5854" t="s">
        <v>6666</v>
      </c>
      <c r="P5854">
        <v>32.567107109526908</v>
      </c>
      <c r="Q5854">
        <v>12.16940897304046</v>
      </c>
      <c r="R5854">
        <v>13.496011232771171</v>
      </c>
      <c r="S5854">
        <v>239.81233417015281</v>
      </c>
      <c r="T5854">
        <f t="shared" si="274"/>
        <v>298.04486148549137</v>
      </c>
      <c r="U5854">
        <v>3048881.813660752</v>
      </c>
      <c r="V5854">
        <v>1620571.9997657221</v>
      </c>
      <c r="W5854">
        <v>2694312.3874119259</v>
      </c>
      <c r="X5854">
        <v>21941348.253518552</v>
      </c>
      <c r="Y5854">
        <f t="shared" si="275"/>
        <v>29305114.454356954</v>
      </c>
      <c r="Z5854">
        <v>0.13229718616356789</v>
      </c>
      <c r="AA5854">
        <v>5.3637827009256768E-2</v>
      </c>
      <c r="AB5854">
        <v>6.0819437332181099E-2</v>
      </c>
      <c r="AC5854">
        <v>1.3695056197523909</v>
      </c>
      <c r="AD5854">
        <v>0.10667</v>
      </c>
      <c r="AE5854">
        <v>5.4999999999999997E-3</v>
      </c>
      <c r="AF5854">
        <v>0.66431849682859012</v>
      </c>
      <c r="AG5854">
        <v>0.33518743356233882</v>
      </c>
      <c r="AH5854">
        <v>3.2264231452952741</v>
      </c>
    </row>
    <row r="5855" spans="1:34">
      <c r="A5855" t="s">
        <v>1194</v>
      </c>
      <c r="B5855" t="s">
        <v>1214</v>
      </c>
      <c r="C5855" t="s">
        <v>6754</v>
      </c>
      <c r="D5855" t="s">
        <v>6826</v>
      </c>
      <c r="E5855" t="s">
        <v>489</v>
      </c>
      <c r="F5855" t="s">
        <v>49</v>
      </c>
      <c r="G5855" t="s">
        <v>672</v>
      </c>
      <c r="H5855" t="s">
        <v>46</v>
      </c>
      <c r="I5855">
        <v>0.187982303076521</v>
      </c>
      <c r="J5855">
        <v>1.3158761215356469</v>
      </c>
      <c r="K5855">
        <v>0.187982303076521</v>
      </c>
      <c r="L5855">
        <v>0.187982303076521</v>
      </c>
      <c r="M5855">
        <v>1.87982303076521</v>
      </c>
      <c r="N5855" t="str">
        <f t="shared" si="273"/>
        <v>05Qd-611,87982303076521</v>
      </c>
      <c r="O5855" t="s">
        <v>6756</v>
      </c>
      <c r="P5855">
        <v>28.949274673784231</v>
      </c>
      <c r="Q5855">
        <v>167.85196181206749</v>
      </c>
      <c r="R5855">
        <v>11.996759026339131</v>
      </c>
      <c r="S5855">
        <v>30.4531330983964</v>
      </c>
      <c r="T5855">
        <f t="shared" si="274"/>
        <v>239.25112861058724</v>
      </c>
      <c r="U5855">
        <v>2710185.979206942</v>
      </c>
      <c r="V5855">
        <v>17067826.262142189</v>
      </c>
      <c r="W5855">
        <v>2395005.1534466879</v>
      </c>
      <c r="X5855">
        <v>2786273.6962001938</v>
      </c>
      <c r="Y5855">
        <f t="shared" si="275"/>
        <v>24959291.090996012</v>
      </c>
      <c r="Z5855">
        <v>0.1176004846834407</v>
      </c>
      <c r="AA5855">
        <v>1.2882744978864871</v>
      </c>
      <c r="AB5855">
        <v>5.4063094732760691E-2</v>
      </c>
      <c r="AC5855">
        <v>0.1739098910889636</v>
      </c>
      <c r="AD5855">
        <v>0.10667</v>
      </c>
      <c r="AE5855">
        <v>5.4999999999999997E-3</v>
      </c>
      <c r="AF5855">
        <v>0.59052032380058961</v>
      </c>
      <c r="AG5855">
        <v>0.2979519503762858</v>
      </c>
      <c r="AH5855">
        <v>2.8804653049420859</v>
      </c>
    </row>
    <row r="5856" spans="1:34">
      <c r="A5856" t="s">
        <v>1194</v>
      </c>
      <c r="B5856" t="s">
        <v>1214</v>
      </c>
      <c r="C5856" t="s">
        <v>6757</v>
      </c>
      <c r="D5856" t="s">
        <v>6827</v>
      </c>
      <c r="E5856" t="s">
        <v>489</v>
      </c>
      <c r="F5856" t="s">
        <v>672</v>
      </c>
      <c r="G5856" t="s">
        <v>1179</v>
      </c>
      <c r="H5856" t="s">
        <v>46</v>
      </c>
      <c r="I5856">
        <v>0.20814250510555271</v>
      </c>
      <c r="J5856">
        <v>0.20814250510555271</v>
      </c>
      <c r="K5856">
        <v>0.20814250510555271</v>
      </c>
      <c r="L5856">
        <v>1.4569975357388689</v>
      </c>
      <c r="M5856">
        <v>2.0814250510555281</v>
      </c>
      <c r="N5856" t="str">
        <f t="shared" si="273"/>
        <v>05Qd-612,08142505105553</v>
      </c>
      <c r="O5856" t="s">
        <v>6759</v>
      </c>
      <c r="P5856">
        <v>32.05394578625512</v>
      </c>
      <c r="Q5856">
        <v>13.28335399675054</v>
      </c>
      <c r="R5856">
        <v>14.63094063410205</v>
      </c>
      <c r="S5856">
        <v>236.03360078969681</v>
      </c>
      <c r="T5856">
        <f t="shared" si="274"/>
        <v>296.0018412068045</v>
      </c>
      <c r="U5856">
        <v>3000840.4503079788</v>
      </c>
      <c r="V5856">
        <v>2651857.9899309962</v>
      </c>
      <c r="W5856">
        <v>1000382.10672155</v>
      </c>
      <c r="X5856">
        <v>21595617.474721521</v>
      </c>
      <c r="Y5856">
        <f t="shared" si="275"/>
        <v>28248698.021682046</v>
      </c>
      <c r="Z5856">
        <v>0.13021257364675731</v>
      </c>
      <c r="AA5856">
        <v>5.9861102812720571E-2</v>
      </c>
      <c r="AB5856">
        <v>5.3080718998981993E-2</v>
      </c>
      <c r="AC5856">
        <v>1.347926260133596</v>
      </c>
      <c r="AD5856">
        <v>0.10667</v>
      </c>
      <c r="AE5856">
        <v>5.4999999999999997E-3</v>
      </c>
      <c r="AF5856">
        <v>0.65385080137869978</v>
      </c>
      <c r="AG5856">
        <v>0.32990587059230109</v>
      </c>
      <c r="AH5856">
        <v>3.1773517230265291</v>
      </c>
    </row>
    <row r="5857" spans="1:34">
      <c r="A5857" t="s">
        <v>1531</v>
      </c>
      <c r="B5857" t="s">
        <v>1728</v>
      </c>
      <c r="C5857" t="s">
        <v>6652</v>
      </c>
      <c r="D5857" t="s">
        <v>6828</v>
      </c>
      <c r="E5857" t="s">
        <v>489</v>
      </c>
      <c r="F5857" t="s">
        <v>671</v>
      </c>
      <c r="G5857" t="s">
        <v>43</v>
      </c>
      <c r="H5857" t="s">
        <v>672</v>
      </c>
      <c r="I5857">
        <v>2.7511460092344491</v>
      </c>
      <c r="J5857">
        <v>0.39302085846206403</v>
      </c>
      <c r="K5857">
        <v>0.39302085846206403</v>
      </c>
      <c r="L5857">
        <v>0.39302085846206403</v>
      </c>
      <c r="M5857">
        <v>3.9302085846206412</v>
      </c>
      <c r="N5857" t="str">
        <f t="shared" si="273"/>
        <v>10Qf-303,93020858462064</v>
      </c>
      <c r="O5857" t="s">
        <v>6654</v>
      </c>
      <c r="P5857">
        <v>325.31850551654861</v>
      </c>
      <c r="Q5857">
        <v>19.534017658771589</v>
      </c>
      <c r="R5857">
        <v>17.63234487736624</v>
      </c>
      <c r="S5857">
        <v>19.821282624341759</v>
      </c>
      <c r="T5857">
        <f t="shared" si="274"/>
        <v>382.30615067702814</v>
      </c>
      <c r="U5857">
        <v>30455811.496580549</v>
      </c>
      <c r="V5857">
        <v>1650578.425543126</v>
      </c>
      <c r="W5857">
        <v>2404203.2651579538</v>
      </c>
      <c r="X5857">
        <v>3957074.9007290988</v>
      </c>
      <c r="Y5857">
        <f t="shared" si="275"/>
        <v>38467668.088010728</v>
      </c>
      <c r="Z5857">
        <v>1.3215396363586229</v>
      </c>
      <c r="AA5857">
        <v>6.7354429590630746E-2</v>
      </c>
      <c r="AB5857">
        <v>7.7716236375564227E-2</v>
      </c>
      <c r="AC5857">
        <v>8.9324114778990993E-2</v>
      </c>
      <c r="AD5857">
        <v>0.10667</v>
      </c>
      <c r="AE5857">
        <v>5.4999999999999997E-3</v>
      </c>
      <c r="AF5857">
        <v>1.2346204977865891</v>
      </c>
      <c r="AG5857">
        <v>0.62293806066237156</v>
      </c>
      <c r="AH5857">
        <v>5.899937143069601</v>
      </c>
    </row>
    <row r="5858" spans="1:34">
      <c r="A5858" t="s">
        <v>1531</v>
      </c>
      <c r="B5858" t="s">
        <v>1728</v>
      </c>
      <c r="C5858" t="s">
        <v>6655</v>
      </c>
      <c r="D5858" t="s">
        <v>6829</v>
      </c>
      <c r="E5858" t="s">
        <v>489</v>
      </c>
      <c r="F5858" t="s">
        <v>671</v>
      </c>
      <c r="G5858" t="s">
        <v>254</v>
      </c>
      <c r="H5858" t="s">
        <v>672</v>
      </c>
      <c r="I5858">
        <v>2.0902855195251191</v>
      </c>
      <c r="J5858">
        <v>0.31383991581656973</v>
      </c>
      <c r="K5858">
        <v>0.42043380700743871</v>
      </c>
      <c r="L5858">
        <v>0.31383991581656973</v>
      </c>
      <c r="M5858">
        <v>3.1383991581656971</v>
      </c>
      <c r="N5858" t="str">
        <f t="shared" si="273"/>
        <v>10Qf-303,1383991581657</v>
      </c>
      <c r="O5858" t="s">
        <v>6657</v>
      </c>
      <c r="P5858">
        <v>247.1728359862723</v>
      </c>
      <c r="Q5858">
        <v>15.598547317762799</v>
      </c>
      <c r="R5858">
        <v>40.279972685324147</v>
      </c>
      <c r="S5858">
        <v>15.82793771949461</v>
      </c>
      <c r="T5858">
        <f t="shared" si="274"/>
        <v>318.87929370885388</v>
      </c>
      <c r="U5858">
        <v>23139935.700615101</v>
      </c>
      <c r="V5858">
        <v>1318040.462656772</v>
      </c>
      <c r="W5858">
        <v>22382171.052894361</v>
      </c>
      <c r="X5858">
        <v>3159852.7838556282</v>
      </c>
      <c r="Y5858">
        <f t="shared" si="275"/>
        <v>50000000.00002186</v>
      </c>
      <c r="Z5858">
        <v>1.004088898257931</v>
      </c>
      <c r="AA5858">
        <v>5.37846988460461E-2</v>
      </c>
      <c r="AB5858">
        <v>0.231802362022347</v>
      </c>
      <c r="AC5858">
        <v>7.1328205765786468E-2</v>
      </c>
      <c r="AD5858">
        <v>0.10667</v>
      </c>
      <c r="AE5858">
        <v>5.4999999999999997E-3</v>
      </c>
      <c r="AF5858">
        <v>0.98588455230336036</v>
      </c>
      <c r="AG5858">
        <v>0.49743626656926299</v>
      </c>
      <c r="AH5858">
        <v>4.73388997703832</v>
      </c>
    </row>
    <row r="5859" spans="1:34">
      <c r="A5859" t="s">
        <v>1531</v>
      </c>
      <c r="B5859" t="s">
        <v>1728</v>
      </c>
      <c r="C5859" t="s">
        <v>6658</v>
      </c>
      <c r="D5859" t="s">
        <v>6830</v>
      </c>
      <c r="E5859" t="s">
        <v>489</v>
      </c>
      <c r="F5859" t="s">
        <v>43</v>
      </c>
      <c r="G5859" t="s">
        <v>254</v>
      </c>
      <c r="H5859" t="s">
        <v>672</v>
      </c>
      <c r="I5859">
        <v>2.1649732550780549</v>
      </c>
      <c r="J5859">
        <v>0.31960246136491832</v>
      </c>
      <c r="K5859">
        <v>0.39184643584129142</v>
      </c>
      <c r="L5859">
        <v>0.31960246136491832</v>
      </c>
      <c r="M5859">
        <v>3.196024613649183</v>
      </c>
      <c r="N5859" t="str">
        <f t="shared" si="273"/>
        <v>10Qf-303,19602461364918</v>
      </c>
      <c r="O5859" t="s">
        <v>6660</v>
      </c>
      <c r="P5859">
        <v>256.00453827649631</v>
      </c>
      <c r="Q5859">
        <v>14.33852860759883</v>
      </c>
      <c r="R5859">
        <v>37.541138389590976</v>
      </c>
      <c r="S5859">
        <v>16.118561083344609</v>
      </c>
      <c r="T5859">
        <f t="shared" si="274"/>
        <v>324.00276635703074</v>
      </c>
      <c r="U5859">
        <v>23966745.905333981</v>
      </c>
      <c r="V5859">
        <v>1955085.2445156509</v>
      </c>
      <c r="W5859">
        <v>20860296.691868089</v>
      </c>
      <c r="X5859">
        <v>3217872.1583053921</v>
      </c>
      <c r="Y5859">
        <f t="shared" si="275"/>
        <v>50000000.000023112</v>
      </c>
      <c r="Z5859">
        <v>1.0399658755436769</v>
      </c>
      <c r="AA5859">
        <v>6.3198428019426919E-2</v>
      </c>
      <c r="AB5859">
        <v>0.21604097449861431</v>
      </c>
      <c r="AC5859">
        <v>7.2637892691803749E-2</v>
      </c>
      <c r="AD5859">
        <v>0.10667</v>
      </c>
      <c r="AE5859">
        <v>5.4999999999999997E-3</v>
      </c>
      <c r="AF5859">
        <v>1.0039867896280159</v>
      </c>
      <c r="AG5859">
        <v>0.50656990126339563</v>
      </c>
      <c r="AH5859">
        <v>4.8187513045405943</v>
      </c>
    </row>
    <row r="5860" spans="1:34">
      <c r="A5860" t="s">
        <v>1531</v>
      </c>
      <c r="B5860" t="s">
        <v>1728</v>
      </c>
      <c r="C5860" t="s">
        <v>6661</v>
      </c>
      <c r="D5860" t="s">
        <v>6831</v>
      </c>
      <c r="E5860" t="s">
        <v>489</v>
      </c>
      <c r="F5860" t="s">
        <v>671</v>
      </c>
      <c r="G5860" t="s">
        <v>672</v>
      </c>
      <c r="H5860" t="s">
        <v>46</v>
      </c>
      <c r="I5860">
        <v>0.29360444097792909</v>
      </c>
      <c r="J5860">
        <v>0.29360444097792909</v>
      </c>
      <c r="K5860">
        <v>0.29360444097792909</v>
      </c>
      <c r="L5860">
        <v>2.0552310868455042</v>
      </c>
      <c r="M5860">
        <v>2.9360444097792908</v>
      </c>
      <c r="N5860" t="str">
        <f t="shared" si="273"/>
        <v>10Qf-302,93604440977929</v>
      </c>
      <c r="O5860" t="s">
        <v>6663</v>
      </c>
      <c r="P5860">
        <v>34.718243826884411</v>
      </c>
      <c r="Q5860">
        <v>14.592798858562929</v>
      </c>
      <c r="R5860">
        <v>14.80739884177709</v>
      </c>
      <c r="S5860">
        <v>255.65252272523981</v>
      </c>
      <c r="T5860">
        <f t="shared" si="274"/>
        <v>319.77096425246424</v>
      </c>
      <c r="U5860">
        <v>3250267.8807189032</v>
      </c>
      <c r="V5860">
        <v>1233057.089687766</v>
      </c>
      <c r="W5860">
        <v>2956114.768775064</v>
      </c>
      <c r="X5860">
        <v>23390627.727367319</v>
      </c>
      <c r="Y5860">
        <f t="shared" si="275"/>
        <v>30830067.466549054</v>
      </c>
      <c r="Z5860">
        <v>0.141035737420283</v>
      </c>
      <c r="AA5860">
        <v>5.0316819633259353E-2</v>
      </c>
      <c r="AB5860">
        <v>6.672917281835683E-2</v>
      </c>
      <c r="AC5860">
        <v>1.4599648003412311</v>
      </c>
      <c r="AD5860">
        <v>0.10667</v>
      </c>
      <c r="AE5860">
        <v>5.4999999999999997E-3</v>
      </c>
      <c r="AF5860">
        <v>0.92231761563747372</v>
      </c>
      <c r="AG5860">
        <v>0.46536303895001768</v>
      </c>
      <c r="AH5860">
        <v>4.4358950643667816</v>
      </c>
    </row>
    <row r="5861" spans="1:34">
      <c r="A5861" t="s">
        <v>1531</v>
      </c>
      <c r="B5861" t="s">
        <v>1728</v>
      </c>
      <c r="C5861" t="s">
        <v>6664</v>
      </c>
      <c r="D5861" t="s">
        <v>6832</v>
      </c>
      <c r="E5861" t="s">
        <v>489</v>
      </c>
      <c r="F5861" t="s">
        <v>43</v>
      </c>
      <c r="G5861" t="s">
        <v>672</v>
      </c>
      <c r="H5861" t="s">
        <v>46</v>
      </c>
      <c r="I5861">
        <v>0.29533662076980832</v>
      </c>
      <c r="J5861">
        <v>0.29533662076980838</v>
      </c>
      <c r="K5861">
        <v>0.29533662076980832</v>
      </c>
      <c r="L5861">
        <v>2.0673563453886592</v>
      </c>
      <c r="M5861">
        <v>2.953366207698084</v>
      </c>
      <c r="N5861" t="str">
        <f t="shared" si="273"/>
        <v>10Qf-302,95336620769808</v>
      </c>
      <c r="O5861" t="s">
        <v>6666</v>
      </c>
      <c r="P5861">
        <v>34.923071247635121</v>
      </c>
      <c r="Q5861">
        <v>13.249874759081861</v>
      </c>
      <c r="R5861">
        <v>14.89475813702</v>
      </c>
      <c r="S5861">
        <v>257.16079736894972</v>
      </c>
      <c r="T5861">
        <f t="shared" si="274"/>
        <v>320.22850151268671</v>
      </c>
      <c r="U5861">
        <v>3269443.504638019</v>
      </c>
      <c r="V5861">
        <v>1806645.2522494469</v>
      </c>
      <c r="W5861">
        <v>2973554.9759050808</v>
      </c>
      <c r="X5861">
        <v>23528625.54692946</v>
      </c>
      <c r="Y5861">
        <f t="shared" si="275"/>
        <v>31578269.279722005</v>
      </c>
      <c r="Z5861">
        <v>0.1418678067632346</v>
      </c>
      <c r="AA5861">
        <v>5.8400082682436717E-2</v>
      </c>
      <c r="AB5861">
        <v>6.7122855299111467E-2</v>
      </c>
      <c r="AC5861">
        <v>1.468578162985144</v>
      </c>
      <c r="AD5861">
        <v>0.10667</v>
      </c>
      <c r="AE5861">
        <v>5.4999999999999997E-3</v>
      </c>
      <c r="AF5861">
        <v>0.92775901812505268</v>
      </c>
      <c r="AG5861">
        <v>0.46810854392014639</v>
      </c>
      <c r="AH5861">
        <v>4.4614037697432831</v>
      </c>
    </row>
    <row r="5862" spans="1:34">
      <c r="A5862" t="s">
        <v>1531</v>
      </c>
      <c r="B5862" t="s">
        <v>1728</v>
      </c>
      <c r="C5862" t="s">
        <v>6667</v>
      </c>
      <c r="D5862" t="s">
        <v>6833</v>
      </c>
      <c r="E5862" t="s">
        <v>489</v>
      </c>
      <c r="F5862" t="s">
        <v>254</v>
      </c>
      <c r="G5862" t="s">
        <v>672</v>
      </c>
      <c r="H5862" t="s">
        <v>46</v>
      </c>
      <c r="I5862">
        <v>0.2357095188609141</v>
      </c>
      <c r="J5862">
        <v>0.562814097289704</v>
      </c>
      <c r="K5862">
        <v>0.23570951886091421</v>
      </c>
      <c r="L5862">
        <v>1.322862053597609</v>
      </c>
      <c r="M5862">
        <v>2.3570951886091418</v>
      </c>
      <c r="N5862" t="str">
        <f t="shared" si="273"/>
        <v>10Qf-302,35709518860914</v>
      </c>
      <c r="O5862" t="s">
        <v>6669</v>
      </c>
      <c r="P5862">
        <v>27.872264196255781</v>
      </c>
      <c r="Q5862">
        <v>53.920821988854833</v>
      </c>
      <c r="R5862">
        <v>11.88757515026588</v>
      </c>
      <c r="S5862">
        <v>164.55230917064409</v>
      </c>
      <c r="T5862">
        <f t="shared" si="274"/>
        <v>258.23297050602059</v>
      </c>
      <c r="U5862">
        <v>2609357.9367586151</v>
      </c>
      <c r="V5862">
        <v>29961913.591538571</v>
      </c>
      <c r="W5862">
        <v>2373207.9376074281</v>
      </c>
      <c r="X5862">
        <v>15055520.534119049</v>
      </c>
      <c r="Y5862">
        <f t="shared" si="275"/>
        <v>50000000.000023663</v>
      </c>
      <c r="Z5862">
        <v>0.11322535074334281</v>
      </c>
      <c r="AA5862">
        <v>0.3103024422793863</v>
      </c>
      <c r="AB5862">
        <v>5.357106032392759E-2</v>
      </c>
      <c r="AC5862">
        <v>0.93971526915932024</v>
      </c>
      <c r="AD5862">
        <v>0.10667</v>
      </c>
      <c r="AE5862">
        <v>5.4999999999999997E-3</v>
      </c>
      <c r="AF5862">
        <v>0.7404487503484215</v>
      </c>
      <c r="AG5862">
        <v>0.37359958739454902</v>
      </c>
      <c r="AH5862">
        <v>3.583313526352113</v>
      </c>
    </row>
    <row r="5863" spans="1:34">
      <c r="A5863" t="s">
        <v>1704</v>
      </c>
      <c r="B5863" t="s">
        <v>1735</v>
      </c>
      <c r="C5863" t="s">
        <v>6808</v>
      </c>
      <c r="D5863" t="s">
        <v>6834</v>
      </c>
      <c r="E5863" t="s">
        <v>489</v>
      </c>
      <c r="F5863" t="s">
        <v>671</v>
      </c>
      <c r="G5863" t="s">
        <v>43</v>
      </c>
      <c r="H5863" t="s">
        <v>672</v>
      </c>
      <c r="I5863">
        <v>2.7542698387718891</v>
      </c>
      <c r="J5863">
        <v>0.39346711982455562</v>
      </c>
      <c r="K5863">
        <v>0.39346711982455562</v>
      </c>
      <c r="L5863">
        <v>0.39346711982455562</v>
      </c>
      <c r="M5863">
        <v>3.9346711982455549</v>
      </c>
      <c r="N5863" t="str">
        <f t="shared" si="273"/>
        <v>10Qfs1-303,93467119824555</v>
      </c>
      <c r="O5863" t="s">
        <v>6654</v>
      </c>
      <c r="P5863">
        <v>325.68789323831879</v>
      </c>
      <c r="Q5863">
        <v>19.55619784882423</v>
      </c>
      <c r="R5863">
        <v>17.652365784856201</v>
      </c>
      <c r="S5863">
        <v>19.843788993659871</v>
      </c>
      <c r="T5863">
        <f t="shared" si="274"/>
        <v>382.74024586565912</v>
      </c>
      <c r="U5863">
        <v>30490392.9994235</v>
      </c>
      <c r="V5863">
        <v>1654565.44500316</v>
      </c>
      <c r="W5863">
        <v>2422587.285509733</v>
      </c>
      <c r="X5863">
        <v>3961568.0201110849</v>
      </c>
      <c r="Y5863">
        <f t="shared" si="275"/>
        <v>38529113.750047475</v>
      </c>
      <c r="Z5863">
        <v>1.323040198138004</v>
      </c>
      <c r="AA5863">
        <v>6.7430908176618704E-2</v>
      </c>
      <c r="AB5863">
        <v>7.7804480428738373E-2</v>
      </c>
      <c r="AC5863">
        <v>8.9425539169850576E-2</v>
      </c>
      <c r="AD5863">
        <v>0.10667</v>
      </c>
      <c r="AE5863">
        <v>5.4999999999999997E-3</v>
      </c>
      <c r="AF5863">
        <v>1.2360223659410119</v>
      </c>
      <c r="AG5863">
        <v>0.62364538492192045</v>
      </c>
      <c r="AH5863">
        <v>5.9065089491084866</v>
      </c>
    </row>
    <row r="5864" spans="1:34">
      <c r="A5864" t="s">
        <v>1704</v>
      </c>
      <c r="B5864" t="s">
        <v>1735</v>
      </c>
      <c r="C5864" t="s">
        <v>6810</v>
      </c>
      <c r="D5864" t="s">
        <v>6835</v>
      </c>
      <c r="E5864" t="s">
        <v>489</v>
      </c>
      <c r="F5864" t="s">
        <v>671</v>
      </c>
      <c r="G5864" t="s">
        <v>254</v>
      </c>
      <c r="H5864" t="s">
        <v>672</v>
      </c>
      <c r="I5864">
        <v>2.0945537619629491</v>
      </c>
      <c r="J5864">
        <v>0.31423690876047222</v>
      </c>
      <c r="K5864">
        <v>0.41934150812082932</v>
      </c>
      <c r="L5864">
        <v>0.31423690876047222</v>
      </c>
      <c r="M5864">
        <v>3.142369087604723</v>
      </c>
      <c r="N5864" t="str">
        <f t="shared" si="273"/>
        <v>10Qfs1-303,14236908760472</v>
      </c>
      <c r="O5864" t="s">
        <v>6657</v>
      </c>
      <c r="P5864">
        <v>247.677548657427</v>
      </c>
      <c r="Q5864">
        <v>15.618278756971771</v>
      </c>
      <c r="R5864">
        <v>40.175324180414421</v>
      </c>
      <c r="S5864">
        <v>15.84795932692723</v>
      </c>
      <c r="T5864">
        <f t="shared" si="274"/>
        <v>319.31911092174045</v>
      </c>
      <c r="U5864">
        <v>23187186.114323389</v>
      </c>
      <c r="V5864">
        <v>1321395.1168563189</v>
      </c>
      <c r="W5864">
        <v>22327568.917682</v>
      </c>
      <c r="X5864">
        <v>3163849.851136561</v>
      </c>
      <c r="Y5864">
        <f t="shared" si="275"/>
        <v>49999999.999998264</v>
      </c>
      <c r="Z5864">
        <v>1.006139189860138</v>
      </c>
      <c r="AA5864">
        <v>5.3852733996629938E-2</v>
      </c>
      <c r="AB5864">
        <v>0.23120013294911279</v>
      </c>
      <c r="AC5864">
        <v>7.1418432639307541E-2</v>
      </c>
      <c r="AD5864">
        <v>0.10667</v>
      </c>
      <c r="AE5864">
        <v>5.4999999999999997E-3</v>
      </c>
      <c r="AF5864">
        <v>0.98713165055645746</v>
      </c>
      <c r="AG5864">
        <v>0.49806550038534858</v>
      </c>
      <c r="AH5864">
        <v>4.7397362385465289</v>
      </c>
    </row>
    <row r="5865" spans="1:34">
      <c r="A5865" t="s">
        <v>1704</v>
      </c>
      <c r="B5865" t="s">
        <v>1735</v>
      </c>
      <c r="C5865" t="s">
        <v>6812</v>
      </c>
      <c r="D5865" t="s">
        <v>6836</v>
      </c>
      <c r="E5865" t="s">
        <v>489</v>
      </c>
      <c r="F5865" t="s">
        <v>43</v>
      </c>
      <c r="G5865" t="s">
        <v>254</v>
      </c>
      <c r="H5865" t="s">
        <v>672</v>
      </c>
      <c r="I5865">
        <v>2.173188724978703</v>
      </c>
      <c r="J5865">
        <v>0.32034978125811181</v>
      </c>
      <c r="K5865">
        <v>0.38960952508619162</v>
      </c>
      <c r="L5865">
        <v>0.32034978125811181</v>
      </c>
      <c r="M5865">
        <v>3.203497812581118</v>
      </c>
      <c r="N5865" t="str">
        <f t="shared" si="273"/>
        <v>10Qfs1-303,20349781258112</v>
      </c>
      <c r="O5865" t="s">
        <v>6660</v>
      </c>
      <c r="P5865">
        <v>256.97600412426442</v>
      </c>
      <c r="Q5865">
        <v>14.372056095534379</v>
      </c>
      <c r="R5865">
        <v>37.326829495745692</v>
      </c>
      <c r="S5865">
        <v>16.156250784781179</v>
      </c>
      <c r="T5865">
        <f t="shared" si="274"/>
        <v>324.83114050032566</v>
      </c>
      <c r="U5865">
        <v>24057693.024029288</v>
      </c>
      <c r="V5865">
        <v>1972401.931164599</v>
      </c>
      <c r="W5865">
        <v>20744508.60190247</v>
      </c>
      <c r="X5865">
        <v>3225396.4429037799</v>
      </c>
      <c r="Y5865">
        <f t="shared" si="275"/>
        <v>50000000.000000142</v>
      </c>
      <c r="Z5865">
        <v>1.043912256095118</v>
      </c>
      <c r="AA5865">
        <v>6.3346203610002053E-2</v>
      </c>
      <c r="AB5865">
        <v>0.21480767406457921</v>
      </c>
      <c r="AC5865">
        <v>7.2807740389397843E-2</v>
      </c>
      <c r="AD5865">
        <v>0.10667</v>
      </c>
      <c r="AE5865">
        <v>5.4999999999999997E-3</v>
      </c>
      <c r="AF5865">
        <v>1.0063343913867391</v>
      </c>
      <c r="AG5865">
        <v>0.50775440329410726</v>
      </c>
      <c r="AH5865">
        <v>4.829756607261964</v>
      </c>
    </row>
    <row r="5866" spans="1:34">
      <c r="A5866" t="s">
        <v>1704</v>
      </c>
      <c r="B5866" t="s">
        <v>1735</v>
      </c>
      <c r="C5866" t="s">
        <v>6814</v>
      </c>
      <c r="D5866" t="s">
        <v>6837</v>
      </c>
      <c r="E5866" t="s">
        <v>489</v>
      </c>
      <c r="F5866" t="s">
        <v>43</v>
      </c>
      <c r="G5866" t="s">
        <v>672</v>
      </c>
      <c r="H5866" t="s">
        <v>46</v>
      </c>
      <c r="I5866">
        <v>0.29625999480533299</v>
      </c>
      <c r="J5866">
        <v>0.29625999480533288</v>
      </c>
      <c r="K5866">
        <v>0.29625999480533288</v>
      </c>
      <c r="L5866">
        <v>2.0738199636373298</v>
      </c>
      <c r="M5866">
        <v>2.9625999480533292</v>
      </c>
      <c r="N5866" t="str">
        <f t="shared" si="273"/>
        <v>10Qfs1-302,96259994805333</v>
      </c>
      <c r="O5866" t="s">
        <v>6666</v>
      </c>
      <c r="P5866">
        <v>35.032258713607987</v>
      </c>
      <c r="Q5866">
        <v>13.291300676039249</v>
      </c>
      <c r="R5866">
        <v>14.94132680464169</v>
      </c>
      <c r="S5866">
        <v>257.96481416384057</v>
      </c>
      <c r="T5866">
        <f t="shared" si="274"/>
        <v>321.22970035812949</v>
      </c>
      <c r="U5866">
        <v>3279665.4650401152</v>
      </c>
      <c r="V5866">
        <v>1824080.48972581</v>
      </c>
      <c r="W5866">
        <v>2982851.8367237588</v>
      </c>
      <c r="X5866">
        <v>23602188.12059534</v>
      </c>
      <c r="Y5866">
        <f t="shared" si="275"/>
        <v>31688785.912085023</v>
      </c>
      <c r="Z5866">
        <v>0.14231135842608139</v>
      </c>
      <c r="AA5866">
        <v>5.8582671349838987E-2</v>
      </c>
      <c r="AB5866">
        <v>6.7332715835918322E-2</v>
      </c>
      <c r="AC5866">
        <v>1.4731696929528939</v>
      </c>
      <c r="AD5866">
        <v>0.10667</v>
      </c>
      <c r="AE5866">
        <v>5.4999999999999997E-3</v>
      </c>
      <c r="AF5866">
        <v>0.93065966954554846</v>
      </c>
      <c r="AG5866">
        <v>0.4695720917664527</v>
      </c>
      <c r="AH5866">
        <v>4.4750017093653307</v>
      </c>
    </row>
    <row r="5867" spans="1:34">
      <c r="A5867" t="s">
        <v>1704</v>
      </c>
      <c r="B5867" t="s">
        <v>1735</v>
      </c>
      <c r="C5867" t="s">
        <v>6816</v>
      </c>
      <c r="D5867" t="s">
        <v>6838</v>
      </c>
      <c r="E5867" t="s">
        <v>489</v>
      </c>
      <c r="F5867" t="s">
        <v>254</v>
      </c>
      <c r="G5867" t="s">
        <v>672</v>
      </c>
      <c r="H5867" t="s">
        <v>46</v>
      </c>
      <c r="I5867">
        <v>0.23646132779159931</v>
      </c>
      <c r="J5867">
        <v>0.56068564603881854</v>
      </c>
      <c r="K5867">
        <v>0.23646132779159931</v>
      </c>
      <c r="L5867">
        <v>1.331004976293976</v>
      </c>
      <c r="M5867">
        <v>2.3646132779159932</v>
      </c>
      <c r="N5867" t="str">
        <f t="shared" si="273"/>
        <v>10Qfs1-302,36461327791599</v>
      </c>
      <c r="O5867" t="s">
        <v>6669</v>
      </c>
      <c r="P5867">
        <v>27.96116436983564</v>
      </c>
      <c r="Q5867">
        <v>53.716904138247273</v>
      </c>
      <c r="R5867">
        <v>11.92549124803465</v>
      </c>
      <c r="S5867">
        <v>165.56521654782759</v>
      </c>
      <c r="T5867">
        <f t="shared" si="274"/>
        <v>259.16877630394515</v>
      </c>
      <c r="U5867">
        <v>2617680.632463437</v>
      </c>
      <c r="V5867">
        <v>29853346.641467258</v>
      </c>
      <c r="W5867">
        <v>2380777.4194445992</v>
      </c>
      <c r="X5867">
        <v>15148195.30661667</v>
      </c>
      <c r="Y5867">
        <f t="shared" si="275"/>
        <v>49999999.999991968</v>
      </c>
      <c r="Z5867">
        <v>0.11358648944609941</v>
      </c>
      <c r="AA5867">
        <v>0.30912894000820501</v>
      </c>
      <c r="AB5867">
        <v>5.37419282709347E-2</v>
      </c>
      <c r="AC5867">
        <v>0.94549971869625371</v>
      </c>
      <c r="AD5867">
        <v>0.10667</v>
      </c>
      <c r="AE5867">
        <v>5.4999999999999997E-3</v>
      </c>
      <c r="AF5867">
        <v>0.74281045379559985</v>
      </c>
      <c r="AG5867">
        <v>0.37479120454968479</v>
      </c>
      <c r="AH5867">
        <v>3.5943849362612772</v>
      </c>
    </row>
    <row r="5868" spans="1:34">
      <c r="A5868" t="s">
        <v>1531</v>
      </c>
      <c r="B5868" t="s">
        <v>1742</v>
      </c>
      <c r="C5868" t="s">
        <v>6652</v>
      </c>
      <c r="D5868" t="s">
        <v>6839</v>
      </c>
      <c r="E5868" t="s">
        <v>489</v>
      </c>
      <c r="F5868" t="s">
        <v>671</v>
      </c>
      <c r="G5868" t="s">
        <v>43</v>
      </c>
      <c r="H5868" t="s">
        <v>672</v>
      </c>
      <c r="I5868">
        <v>2.754164364925539</v>
      </c>
      <c r="J5868">
        <v>0.39345205213222001</v>
      </c>
      <c r="K5868">
        <v>0.39345205213222001</v>
      </c>
      <c r="L5868">
        <v>0.39345205213222001</v>
      </c>
      <c r="M5868">
        <v>3.9345205213221992</v>
      </c>
      <c r="N5868" t="str">
        <f t="shared" si="273"/>
        <v>10Qf-303,9345205213222</v>
      </c>
      <c r="O5868" t="s">
        <v>6654</v>
      </c>
      <c r="P5868">
        <v>325.67542112889589</v>
      </c>
      <c r="Q5868">
        <v>19.5554489507395</v>
      </c>
      <c r="R5868">
        <v>17.65168979338641</v>
      </c>
      <c r="S5868">
        <v>19.84302908236802</v>
      </c>
      <c r="T5868">
        <f t="shared" si="274"/>
        <v>382.72558895538987</v>
      </c>
      <c r="U5868">
        <v>30489225.379976392</v>
      </c>
      <c r="V5868">
        <v>1654909.2768279179</v>
      </c>
      <c r="W5868">
        <v>2421412.6699641342</v>
      </c>
      <c r="X5868">
        <v>3961416.3131828918</v>
      </c>
      <c r="Y5868">
        <f t="shared" si="275"/>
        <v>38526963.639951333</v>
      </c>
      <c r="Z5868">
        <v>1.322989532754167</v>
      </c>
      <c r="AA5868">
        <v>6.7428325932443467E-2</v>
      </c>
      <c r="AB5868">
        <v>7.780150093206796E-2</v>
      </c>
      <c r="AC5868">
        <v>8.9422114648605291E-2</v>
      </c>
      <c r="AD5868">
        <v>0.10667</v>
      </c>
      <c r="AE5868">
        <v>5.4999999999999997E-3</v>
      </c>
      <c r="AF5868">
        <v>1.235975032876083</v>
      </c>
      <c r="AG5868">
        <v>1.4026565658513639</v>
      </c>
      <c r="AH5868">
        <v>6.685322120049646</v>
      </c>
    </row>
    <row r="5869" spans="1:34">
      <c r="A5869" t="s">
        <v>1531</v>
      </c>
      <c r="B5869" t="s">
        <v>1742</v>
      </c>
      <c r="C5869" t="s">
        <v>6655</v>
      </c>
      <c r="D5869" t="s">
        <v>6840</v>
      </c>
      <c r="E5869" t="s">
        <v>489</v>
      </c>
      <c r="F5869" t="s">
        <v>671</v>
      </c>
      <c r="G5869" t="s">
        <v>254</v>
      </c>
      <c r="H5869" t="s">
        <v>672</v>
      </c>
      <c r="I5869">
        <v>2.0945446594692338</v>
      </c>
      <c r="J5869">
        <v>0.31423560917545262</v>
      </c>
      <c r="K5869">
        <v>0.41934021393438781</v>
      </c>
      <c r="L5869">
        <v>0.31423560917545268</v>
      </c>
      <c r="M5869">
        <v>3.142356091754527</v>
      </c>
      <c r="N5869" t="str">
        <f t="shared" si="273"/>
        <v>10Qf-303,14235609175453</v>
      </c>
      <c r="O5869" t="s">
        <v>6657</v>
      </c>
      <c r="P5869">
        <v>247.67647230246729</v>
      </c>
      <c r="Q5869">
        <v>15.618214164683151</v>
      </c>
      <c r="R5869">
        <v>40.175200189922577</v>
      </c>
      <c r="S5869">
        <v>15.84789378475203</v>
      </c>
      <c r="T5869">
        <f t="shared" si="274"/>
        <v>319.31778044182505</v>
      </c>
      <c r="U5869">
        <v>23187085.347649511</v>
      </c>
      <c r="V5869">
        <v>1321714.8618642141</v>
      </c>
      <c r="W5869">
        <v>22327363.024033569</v>
      </c>
      <c r="X5869">
        <v>3163836.766448685</v>
      </c>
      <c r="Y5869">
        <f t="shared" si="275"/>
        <v>49999999.999995977</v>
      </c>
      <c r="Z5869">
        <v>1.0061348173891049</v>
      </c>
      <c r="AA5869">
        <v>5.3852511278660108E-2</v>
      </c>
      <c r="AB5869">
        <v>0.2311994194111692</v>
      </c>
      <c r="AC5869">
        <v>7.1418137275132978E-2</v>
      </c>
      <c r="AD5869">
        <v>0.10667</v>
      </c>
      <c r="AE5869">
        <v>5.4999999999999997E-3</v>
      </c>
      <c r="AF5869">
        <v>0.98712756809042745</v>
      </c>
      <c r="AG5869">
        <v>1.1202499467104889</v>
      </c>
      <c r="AH5869">
        <v>5.361903606555444</v>
      </c>
    </row>
    <row r="5870" spans="1:34">
      <c r="A5870" t="s">
        <v>1531</v>
      </c>
      <c r="B5870" t="s">
        <v>1742</v>
      </c>
      <c r="C5870" t="s">
        <v>6658</v>
      </c>
      <c r="D5870" t="s">
        <v>6841</v>
      </c>
      <c r="E5870" t="s">
        <v>489</v>
      </c>
      <c r="F5870" t="s">
        <v>43</v>
      </c>
      <c r="G5870" t="s">
        <v>254</v>
      </c>
      <c r="H5870" t="s">
        <v>672</v>
      </c>
      <c r="I5870">
        <v>2.1727730633743452</v>
      </c>
      <c r="J5870">
        <v>0.32031241613832317</v>
      </c>
      <c r="K5870">
        <v>0.38972626573224151</v>
      </c>
      <c r="L5870">
        <v>0.32031241613832317</v>
      </c>
      <c r="M5870">
        <v>3.2031241613832329</v>
      </c>
      <c r="N5870" t="str">
        <f t="shared" si="273"/>
        <v>10Qf-303,20312416138323</v>
      </c>
      <c r="O5870" t="s">
        <v>6660</v>
      </c>
      <c r="P5870">
        <v>256.92685282096153</v>
      </c>
      <c r="Q5870">
        <v>14.3703797603875</v>
      </c>
      <c r="R5870">
        <v>37.338013919918488</v>
      </c>
      <c r="S5870">
        <v>16.154366343831871</v>
      </c>
      <c r="T5870">
        <f t="shared" si="274"/>
        <v>324.78961284509938</v>
      </c>
      <c r="U5870">
        <v>24053091.555613499</v>
      </c>
      <c r="V5870">
        <v>1971291.1359362181</v>
      </c>
      <c r="W5870">
        <v>20750597.07096497</v>
      </c>
      <c r="X5870">
        <v>3225020.2374823769</v>
      </c>
      <c r="Y5870">
        <f t="shared" si="275"/>
        <v>49999999.999997064</v>
      </c>
      <c r="Z5870">
        <v>1.043712589016879</v>
      </c>
      <c r="AA5870">
        <v>6.3338815003470966E-2</v>
      </c>
      <c r="AB5870">
        <v>0.21487203795979251</v>
      </c>
      <c r="AC5870">
        <v>7.2799248203355149E-2</v>
      </c>
      <c r="AD5870">
        <v>0.10667</v>
      </c>
      <c r="AE5870">
        <v>5.4999999999999997E-3</v>
      </c>
      <c r="AF5870">
        <v>1.006217014047089</v>
      </c>
      <c r="AG5870">
        <v>1.141913763533122</v>
      </c>
      <c r="AH5870">
        <v>5.4634249389634437</v>
      </c>
    </row>
    <row r="5871" spans="1:34">
      <c r="A5871" t="s">
        <v>1531</v>
      </c>
      <c r="B5871" t="s">
        <v>1742</v>
      </c>
      <c r="C5871" t="s">
        <v>6661</v>
      </c>
      <c r="D5871" t="s">
        <v>6842</v>
      </c>
      <c r="E5871" t="s">
        <v>489</v>
      </c>
      <c r="F5871" t="s">
        <v>671</v>
      </c>
      <c r="G5871" t="s">
        <v>672</v>
      </c>
      <c r="H5871" t="s">
        <v>46</v>
      </c>
      <c r="I5871">
        <v>0.29436243211148611</v>
      </c>
      <c r="J5871">
        <v>0.29436243211148622</v>
      </c>
      <c r="K5871">
        <v>0.29436243211148622</v>
      </c>
      <c r="L5871">
        <v>2.060537024780404</v>
      </c>
      <c r="M5871">
        <v>2.9436243211148621</v>
      </c>
      <c r="N5871" t="str">
        <f t="shared" si="273"/>
        <v>10Qf-302,94362432111486</v>
      </c>
      <c r="O5871" t="s">
        <v>6663</v>
      </c>
      <c r="P5871">
        <v>34.807875035819123</v>
      </c>
      <c r="Q5871">
        <v>14.630472717009109</v>
      </c>
      <c r="R5871">
        <v>14.845626727553361</v>
      </c>
      <c r="S5871">
        <v>256.31253435466812</v>
      </c>
      <c r="T5871">
        <f t="shared" si="274"/>
        <v>320.59650883504969</v>
      </c>
      <c r="U5871">
        <v>3258659.014814368</v>
      </c>
      <c r="V5871">
        <v>1238125.7563938741</v>
      </c>
      <c r="W5871">
        <v>2963746.495247066</v>
      </c>
      <c r="X5871">
        <v>23451014.717314139</v>
      </c>
      <c r="Y5871">
        <f t="shared" si="275"/>
        <v>30911545.983769447</v>
      </c>
      <c r="Z5871">
        <v>0.14139984580407711</v>
      </c>
      <c r="AA5871">
        <v>5.0446721289459671E-2</v>
      </c>
      <c r="AB5871">
        <v>6.6901445830227627E-2</v>
      </c>
      <c r="AC5871">
        <v>1.4637339544121919</v>
      </c>
      <c r="AD5871">
        <v>0.10667</v>
      </c>
      <c r="AE5871">
        <v>5.4999999999999997E-3</v>
      </c>
      <c r="AF5871">
        <v>0.92469873961723414</v>
      </c>
      <c r="AG5871">
        <v>1.049402070477448</v>
      </c>
      <c r="AH5871">
        <v>5.0298951312095443</v>
      </c>
    </row>
    <row r="5872" spans="1:34">
      <c r="A5872" t="s">
        <v>1531</v>
      </c>
      <c r="B5872" t="s">
        <v>1742</v>
      </c>
      <c r="C5872" t="s">
        <v>6664</v>
      </c>
      <c r="D5872" t="s">
        <v>6843</v>
      </c>
      <c r="E5872" t="s">
        <v>489</v>
      </c>
      <c r="F5872" t="s">
        <v>43</v>
      </c>
      <c r="G5872" t="s">
        <v>672</v>
      </c>
      <c r="H5872" t="s">
        <v>46</v>
      </c>
      <c r="I5872">
        <v>0.2962500916091903</v>
      </c>
      <c r="J5872">
        <v>0.29625009160919041</v>
      </c>
      <c r="K5872">
        <v>0.29625009160919041</v>
      </c>
      <c r="L5872">
        <v>2.0737506412643332</v>
      </c>
      <c r="M5872">
        <v>2.962500916091904</v>
      </c>
      <c r="N5872" t="str">
        <f t="shared" si="273"/>
        <v>10Qf-302,9625009160919</v>
      </c>
      <c r="O5872" t="s">
        <v>6666</v>
      </c>
      <c r="P5872">
        <v>35.031087676898871</v>
      </c>
      <c r="Q5872">
        <v>13.290856382648681</v>
      </c>
      <c r="R5872">
        <v>14.94082735519671</v>
      </c>
      <c r="S5872">
        <v>257.95619107534628</v>
      </c>
      <c r="T5872">
        <f t="shared" si="274"/>
        <v>321.21896249009052</v>
      </c>
      <c r="U5872">
        <v>3279555.8344083992</v>
      </c>
      <c r="V5872">
        <v>1823204.9405081379</v>
      </c>
      <c r="W5872">
        <v>2982752.1277947072</v>
      </c>
      <c r="X5872">
        <v>23601399.161227051</v>
      </c>
      <c r="Y5872">
        <f t="shared" si="275"/>
        <v>31686912.063938297</v>
      </c>
      <c r="Z5872">
        <v>0.14230660132988041</v>
      </c>
      <c r="AA5872">
        <v>5.8580713084480519E-2</v>
      </c>
      <c r="AB5872">
        <v>6.7330465079476612E-2</v>
      </c>
      <c r="AC5872">
        <v>1.473120448746196</v>
      </c>
      <c r="AD5872">
        <v>0.10667</v>
      </c>
      <c r="AE5872">
        <v>5.4999999999999997E-3</v>
      </c>
      <c r="AF5872">
        <v>0.9306285600288704</v>
      </c>
      <c r="AG5872">
        <v>1.056131576586764</v>
      </c>
      <c r="AH5872">
        <v>5.0614310527075386</v>
      </c>
    </row>
    <row r="5873" spans="1:34">
      <c r="A5873" t="s">
        <v>1531</v>
      </c>
      <c r="B5873" t="s">
        <v>1742</v>
      </c>
      <c r="C5873" t="s">
        <v>6667</v>
      </c>
      <c r="D5873" t="s">
        <v>6844</v>
      </c>
      <c r="E5873" t="s">
        <v>489</v>
      </c>
      <c r="F5873" t="s">
        <v>254</v>
      </c>
      <c r="G5873" t="s">
        <v>672</v>
      </c>
      <c r="H5873" t="s">
        <v>46</v>
      </c>
      <c r="I5873">
        <v>0.23645468516437221</v>
      </c>
      <c r="J5873">
        <v>0.5607078225020613</v>
      </c>
      <c r="K5873">
        <v>0.23645468516437221</v>
      </c>
      <c r="L5873">
        <v>1.3309296588129169</v>
      </c>
      <c r="M5873">
        <v>2.364546851643722</v>
      </c>
      <c r="N5873" t="str">
        <f t="shared" si="273"/>
        <v>10Qf-302,36454685164372</v>
      </c>
      <c r="O5873" t="s">
        <v>6669</v>
      </c>
      <c r="P5873">
        <v>27.960378890055591</v>
      </c>
      <c r="Q5873">
        <v>53.719028770754903</v>
      </c>
      <c r="R5873">
        <v>11.925156239373401</v>
      </c>
      <c r="S5873">
        <v>165.55584772105121</v>
      </c>
      <c r="T5873">
        <f t="shared" si="274"/>
        <v>259.16041162123508</v>
      </c>
      <c r="U5873">
        <v>2617607.0970705529</v>
      </c>
      <c r="V5873">
        <v>29854344.24702638</v>
      </c>
      <c r="W5873">
        <v>2380710.5390923</v>
      </c>
      <c r="X5873">
        <v>15147338.1167989</v>
      </c>
      <c r="Y5873">
        <f t="shared" si="275"/>
        <v>49999999.999988131</v>
      </c>
      <c r="Z5873">
        <v>0.11358329859576261</v>
      </c>
      <c r="AA5873">
        <v>0.30914116679985509</v>
      </c>
      <c r="AB5873">
        <v>5.3740418562775227E-2</v>
      </c>
      <c r="AC5873">
        <v>0.94544621577295684</v>
      </c>
      <c r="AD5873">
        <v>0.10667</v>
      </c>
      <c r="AE5873">
        <v>5.4999999999999997E-3</v>
      </c>
      <c r="AF5873">
        <v>0.74278958690378716</v>
      </c>
      <c r="AG5873">
        <v>0.84296095261098702</v>
      </c>
      <c r="AH5873">
        <v>4.0624673911584974</v>
      </c>
    </row>
    <row r="5874" spans="1:34">
      <c r="A5874" t="s">
        <v>1531</v>
      </c>
      <c r="B5874" t="s">
        <v>1749</v>
      </c>
      <c r="C5874" t="s">
        <v>6652</v>
      </c>
      <c r="D5874" t="s">
        <v>6845</v>
      </c>
      <c r="E5874" t="s">
        <v>489</v>
      </c>
      <c r="F5874" t="s">
        <v>671</v>
      </c>
      <c r="G5874" t="s">
        <v>43</v>
      </c>
      <c r="H5874" t="s">
        <v>672</v>
      </c>
      <c r="I5874">
        <v>2.7530465352353</v>
      </c>
      <c r="J5874">
        <v>0.3932923621764714</v>
      </c>
      <c r="K5874">
        <v>0.39329236217647129</v>
      </c>
      <c r="L5874">
        <v>0.39329236217647129</v>
      </c>
      <c r="M5874">
        <v>3.9329236217647132</v>
      </c>
      <c r="N5874" t="str">
        <f t="shared" si="273"/>
        <v>10Qf-303,93292362176471</v>
      </c>
      <c r="O5874" t="s">
        <v>6654</v>
      </c>
      <c r="P5874">
        <v>325.54323960053279</v>
      </c>
      <c r="Q5874">
        <v>19.547512001978738</v>
      </c>
      <c r="R5874">
        <v>17.64452552128078</v>
      </c>
      <c r="S5874">
        <v>19.83497541377254</v>
      </c>
      <c r="T5874">
        <f t="shared" si="274"/>
        <v>382.5702525375649</v>
      </c>
      <c r="U5874">
        <v>30476850.75128822</v>
      </c>
      <c r="V5874">
        <v>1653263.402152404</v>
      </c>
      <c r="W5874">
        <v>2413667.6474540411</v>
      </c>
      <c r="X5874">
        <v>3959808.4974596649</v>
      </c>
      <c r="Y5874">
        <f t="shared" si="275"/>
        <v>38503590.298354328</v>
      </c>
      <c r="Z5874">
        <v>1.3224525724338529</v>
      </c>
      <c r="AA5874">
        <v>6.7400958871257743E-2</v>
      </c>
      <c r="AB5874">
        <v>7.7769923721646289E-2</v>
      </c>
      <c r="AC5874">
        <v>8.9385820992354689E-2</v>
      </c>
      <c r="AD5874">
        <v>0.10667</v>
      </c>
      <c r="AE5874">
        <v>5.4999999999999997E-3</v>
      </c>
      <c r="AF5874">
        <v>1.2354733890360361</v>
      </c>
      <c r="AG5874">
        <v>0.62336839404970701</v>
      </c>
      <c r="AH5874">
        <v>5.903935404850456</v>
      </c>
    </row>
    <row r="5875" spans="1:34">
      <c r="A5875" t="s">
        <v>1531</v>
      </c>
      <c r="B5875" t="s">
        <v>1749</v>
      </c>
      <c r="C5875" t="s">
        <v>6655</v>
      </c>
      <c r="D5875" t="s">
        <v>6846</v>
      </c>
      <c r="E5875" t="s">
        <v>489</v>
      </c>
      <c r="F5875" t="s">
        <v>671</v>
      </c>
      <c r="G5875" t="s">
        <v>254</v>
      </c>
      <c r="H5875" t="s">
        <v>672</v>
      </c>
      <c r="I5875">
        <v>2.092913867282141</v>
      </c>
      <c r="J5875">
        <v>0.31408499637115928</v>
      </c>
      <c r="K5875">
        <v>0.41976610368713357</v>
      </c>
      <c r="L5875">
        <v>0.31408499637115922</v>
      </c>
      <c r="M5875">
        <v>3.140849963711593</v>
      </c>
      <c r="N5875" t="str">
        <f t="shared" si="273"/>
        <v>10Qf-303,14084996371159</v>
      </c>
      <c r="O5875" t="s">
        <v>6657</v>
      </c>
      <c r="P5875">
        <v>247.48363379977329</v>
      </c>
      <c r="Q5875">
        <v>15.610728370697011</v>
      </c>
      <c r="R5875">
        <v>40.216002873535651</v>
      </c>
      <c r="S5875">
        <v>15.840297905560201</v>
      </c>
      <c r="T5875">
        <f t="shared" si="274"/>
        <v>319.15066294956614</v>
      </c>
      <c r="U5875">
        <v>23169032.107554831</v>
      </c>
      <c r="V5875">
        <v>1320303.3661574449</v>
      </c>
      <c r="W5875">
        <v>22348344.18354721</v>
      </c>
      <c r="X5875">
        <v>3162320.3427404612</v>
      </c>
      <c r="Y5875">
        <f t="shared" si="275"/>
        <v>49999999.999999948</v>
      </c>
      <c r="Z5875">
        <v>1.0053514505642711</v>
      </c>
      <c r="AA5875">
        <v>5.382669982539038E-2</v>
      </c>
      <c r="AB5875">
        <v>0.23143422985933529</v>
      </c>
      <c r="AC5875">
        <v>7.1383906635388961E-2</v>
      </c>
      <c r="AD5875">
        <v>0.10667</v>
      </c>
      <c r="AE5875">
        <v>5.4999999999999997E-3</v>
      </c>
      <c r="AF5875">
        <v>0.98665443886228055</v>
      </c>
      <c r="AG5875">
        <v>0.49782471924828747</v>
      </c>
      <c r="AH5875">
        <v>4.7374991218221609</v>
      </c>
    </row>
    <row r="5876" spans="1:34">
      <c r="A5876" t="s">
        <v>1531</v>
      </c>
      <c r="B5876" t="s">
        <v>1749</v>
      </c>
      <c r="C5876" t="s">
        <v>6658</v>
      </c>
      <c r="D5876" t="s">
        <v>6847</v>
      </c>
      <c r="E5876" t="s">
        <v>489</v>
      </c>
      <c r="F5876" t="s">
        <v>43</v>
      </c>
      <c r="G5876" t="s">
        <v>254</v>
      </c>
      <c r="H5876" t="s">
        <v>672</v>
      </c>
      <c r="I5876">
        <v>2.1694784839314001</v>
      </c>
      <c r="J5876">
        <v>0.32001419626408012</v>
      </c>
      <c r="K5876">
        <v>0.39063508618124088</v>
      </c>
      <c r="L5876">
        <v>0.32001419626408001</v>
      </c>
      <c r="M5876">
        <v>3.2001419626408012</v>
      </c>
      <c r="N5876" t="str">
        <f t="shared" si="273"/>
        <v>10Qf-303,2001419626408</v>
      </c>
      <c r="O5876" t="s">
        <v>6660</v>
      </c>
      <c r="P5876">
        <v>256.53727420278318</v>
      </c>
      <c r="Q5876">
        <v>14.357000532393039</v>
      </c>
      <c r="R5876">
        <v>37.425084137040471</v>
      </c>
      <c r="S5876">
        <v>16.139326174120001</v>
      </c>
      <c r="T5876">
        <f t="shared" si="274"/>
        <v>324.45868504633671</v>
      </c>
      <c r="U5876">
        <v>24016619.812515151</v>
      </c>
      <c r="V5876">
        <v>1963953.502616042</v>
      </c>
      <c r="W5876">
        <v>20797409.031994648</v>
      </c>
      <c r="X5876">
        <v>3222017.6528768572</v>
      </c>
      <c r="Y5876">
        <f t="shared" si="275"/>
        <v>50000000.000002697</v>
      </c>
      <c r="Z5876">
        <v>1.042130005866305</v>
      </c>
      <c r="AA5876">
        <v>6.3279844784105865E-2</v>
      </c>
      <c r="AB5876">
        <v>0.21537310786240521</v>
      </c>
      <c r="AC5876">
        <v>7.2731470054428093E-2</v>
      </c>
      <c r="AD5876">
        <v>0.10667</v>
      </c>
      <c r="AE5876">
        <v>5.4999999999999997E-3</v>
      </c>
      <c r="AF5876">
        <v>1.00528019768821</v>
      </c>
      <c r="AG5876">
        <v>0.50722250107856692</v>
      </c>
      <c r="AH5876">
        <v>4.8248146614075784</v>
      </c>
    </row>
    <row r="5877" spans="1:34">
      <c r="A5877" t="s">
        <v>1531</v>
      </c>
      <c r="B5877" t="s">
        <v>1749</v>
      </c>
      <c r="C5877" t="s">
        <v>6661</v>
      </c>
      <c r="D5877" t="s">
        <v>6848</v>
      </c>
      <c r="E5877" t="s">
        <v>489</v>
      </c>
      <c r="F5877" t="s">
        <v>671</v>
      </c>
      <c r="G5877" t="s">
        <v>672</v>
      </c>
      <c r="H5877" t="s">
        <v>46</v>
      </c>
      <c r="I5877">
        <v>0.29433006468166351</v>
      </c>
      <c r="J5877">
        <v>0.29433006468166328</v>
      </c>
      <c r="K5877">
        <v>0.29433006468166328</v>
      </c>
      <c r="L5877">
        <v>2.060310452771644</v>
      </c>
      <c r="M5877">
        <v>2.9433006468166338</v>
      </c>
      <c r="N5877" t="str">
        <f t="shared" si="273"/>
        <v>10Qf-302,94330064681663</v>
      </c>
      <c r="O5877" t="s">
        <v>6663</v>
      </c>
      <c r="P5877">
        <v>34.804047640303942</v>
      </c>
      <c r="Q5877">
        <v>14.62886398319227</v>
      </c>
      <c r="R5877">
        <v>14.843994335886279</v>
      </c>
      <c r="S5877">
        <v>256.28435080587451</v>
      </c>
      <c r="T5877">
        <f t="shared" si="274"/>
        <v>320.56125676525699</v>
      </c>
      <c r="U5877">
        <v>3258300.7000110112</v>
      </c>
      <c r="V5877">
        <v>1237260.549374724</v>
      </c>
      <c r="W5877">
        <v>2963420.6083599059</v>
      </c>
      <c r="X5877">
        <v>23448436.096572042</v>
      </c>
      <c r="Y5877">
        <f t="shared" si="275"/>
        <v>30907417.954317681</v>
      </c>
      <c r="Z5877">
        <v>0.1413842977956129</v>
      </c>
      <c r="AA5877">
        <v>5.0441174281645462E-2</v>
      </c>
      <c r="AB5877">
        <v>6.6894089497976178E-2</v>
      </c>
      <c r="AC5877">
        <v>1.4635730055244249</v>
      </c>
      <c r="AD5877">
        <v>0.10667</v>
      </c>
      <c r="AE5877">
        <v>5.4999999999999997E-3</v>
      </c>
      <c r="AF5877">
        <v>0.92459706182721479</v>
      </c>
      <c r="AG5877">
        <v>0.46651315252043651</v>
      </c>
      <c r="AH5877">
        <v>4.4465808611642856</v>
      </c>
    </row>
    <row r="5878" spans="1:34">
      <c r="A5878" t="s">
        <v>1531</v>
      </c>
      <c r="B5878" t="s">
        <v>1749</v>
      </c>
      <c r="C5878" t="s">
        <v>6664</v>
      </c>
      <c r="D5878" t="s">
        <v>6849</v>
      </c>
      <c r="E5878" t="s">
        <v>489</v>
      </c>
      <c r="F5878" t="s">
        <v>43</v>
      </c>
      <c r="G5878" t="s">
        <v>672</v>
      </c>
      <c r="H5878" t="s">
        <v>46</v>
      </c>
      <c r="I5878">
        <v>0.29614738085270281</v>
      </c>
      <c r="J5878">
        <v>0.29614738085270292</v>
      </c>
      <c r="K5878">
        <v>0.29614738085270292</v>
      </c>
      <c r="L5878">
        <v>2.073031665968919</v>
      </c>
      <c r="M5878">
        <v>2.9614738085270278</v>
      </c>
      <c r="N5878" t="str">
        <f t="shared" si="273"/>
        <v>10Qf-302,96147380852703</v>
      </c>
      <c r="O5878" t="s">
        <v>6666</v>
      </c>
      <c r="P5878">
        <v>35.018942298322507</v>
      </c>
      <c r="Q5878">
        <v>13.286248404618989</v>
      </c>
      <c r="R5878">
        <v>14.93564732749827</v>
      </c>
      <c r="S5878">
        <v>257.86675692401121</v>
      </c>
      <c r="T5878">
        <f t="shared" si="274"/>
        <v>321.10759495445097</v>
      </c>
      <c r="U5878">
        <v>3278418.802993943</v>
      </c>
      <c r="V5878">
        <v>1817480.8889924129</v>
      </c>
      <c r="W5878">
        <v>2981717.9990766481</v>
      </c>
      <c r="X5878">
        <v>23593216.488442559</v>
      </c>
      <c r="Y5878">
        <f t="shared" si="275"/>
        <v>31670834.179505564</v>
      </c>
      <c r="Z5878">
        <v>0.1422572632230249</v>
      </c>
      <c r="AA5878">
        <v>5.8560402983228552E-2</v>
      </c>
      <c r="AB5878">
        <v>6.7307121414111284E-2</v>
      </c>
      <c r="AC5878">
        <v>1.4726097136613021</v>
      </c>
      <c r="AD5878">
        <v>0.10667</v>
      </c>
      <c r="AE5878">
        <v>5.4999999999999997E-3</v>
      </c>
      <c r="AF5878">
        <v>0.93030590843780991</v>
      </c>
      <c r="AG5878">
        <v>0.46939359865153402</v>
      </c>
      <c r="AH5878">
        <v>4.473343315616372</v>
      </c>
    </row>
    <row r="5879" spans="1:34">
      <c r="A5879" t="s">
        <v>1531</v>
      </c>
      <c r="B5879" t="s">
        <v>1749</v>
      </c>
      <c r="C5879" t="s">
        <v>6667</v>
      </c>
      <c r="D5879" t="s">
        <v>6850</v>
      </c>
      <c r="E5879" t="s">
        <v>489</v>
      </c>
      <c r="F5879" t="s">
        <v>254</v>
      </c>
      <c r="G5879" t="s">
        <v>672</v>
      </c>
      <c r="H5879" t="s">
        <v>46</v>
      </c>
      <c r="I5879">
        <v>0.23633109440049491</v>
      </c>
      <c r="J5879">
        <v>0.56109314651182773</v>
      </c>
      <c r="K5879">
        <v>0.23633109440049491</v>
      </c>
      <c r="L5879">
        <v>1.3295556086921321</v>
      </c>
      <c r="M5879">
        <v>2.3633109440049491</v>
      </c>
      <c r="N5879" t="str">
        <f t="shared" si="273"/>
        <v>10Qf-302,36331094400495</v>
      </c>
      <c r="O5879" t="s">
        <v>6669</v>
      </c>
      <c r="P5879">
        <v>27.94576448483491</v>
      </c>
      <c r="Q5879">
        <v>53.755945023277192</v>
      </c>
      <c r="R5879">
        <v>11.918923166985961</v>
      </c>
      <c r="S5879">
        <v>165.38492807022561</v>
      </c>
      <c r="T5879">
        <f t="shared" si="274"/>
        <v>259.00556074532369</v>
      </c>
      <c r="U5879">
        <v>2616238.9192294888</v>
      </c>
      <c r="V5879">
        <v>29872594.87398234</v>
      </c>
      <c r="W5879">
        <v>2379466.1829743711</v>
      </c>
      <c r="X5879">
        <v>15131700.02380793</v>
      </c>
      <c r="Y5879">
        <f t="shared" si="275"/>
        <v>49999999.999994129</v>
      </c>
      <c r="Z5879">
        <v>0.11352393057508919</v>
      </c>
      <c r="AA5879">
        <v>0.30935361169395992</v>
      </c>
      <c r="AB5879">
        <v>5.3712329377836293E-2</v>
      </c>
      <c r="AC5879">
        <v>0.94447013827827009</v>
      </c>
      <c r="AD5879">
        <v>0.10667</v>
      </c>
      <c r="AE5879">
        <v>5.4999999999999997E-3</v>
      </c>
      <c r="AF5879">
        <v>0.74240134366647614</v>
      </c>
      <c r="AG5879">
        <v>0.37458478462478451</v>
      </c>
      <c r="AH5879">
        <v>3.59246707229621</v>
      </c>
    </row>
    <row r="5880" spans="1:34">
      <c r="A5880" t="s">
        <v>1531</v>
      </c>
      <c r="B5880" t="s">
        <v>1756</v>
      </c>
      <c r="C5880" t="s">
        <v>6652</v>
      </c>
      <c r="D5880" t="s">
        <v>6851</v>
      </c>
      <c r="E5880" t="s">
        <v>489</v>
      </c>
      <c r="F5880" t="s">
        <v>671</v>
      </c>
      <c r="G5880" t="s">
        <v>43</v>
      </c>
      <c r="H5880" t="s">
        <v>672</v>
      </c>
      <c r="I5880">
        <v>2.75532184529572</v>
      </c>
      <c r="J5880">
        <v>0.39361740647081711</v>
      </c>
      <c r="K5880">
        <v>0.39361740647081711</v>
      </c>
      <c r="L5880">
        <v>0.393617406470817</v>
      </c>
      <c r="M5880">
        <v>3.9361740647081711</v>
      </c>
      <c r="N5880" t="str">
        <f t="shared" si="273"/>
        <v>10Qf-303,93617406470817</v>
      </c>
      <c r="O5880" t="s">
        <v>6654</v>
      </c>
      <c r="P5880">
        <v>325.812291285161</v>
      </c>
      <c r="Q5880">
        <v>19.563667432025071</v>
      </c>
      <c r="R5880">
        <v>17.65910819030438</v>
      </c>
      <c r="S5880">
        <v>19.85136842367249</v>
      </c>
      <c r="T5880">
        <f t="shared" si="274"/>
        <v>382.88643533116294</v>
      </c>
      <c r="U5880">
        <v>30502038.950701781</v>
      </c>
      <c r="V5880">
        <v>1656080.2026206839</v>
      </c>
      <c r="W5880">
        <v>2429936.568220803</v>
      </c>
      <c r="X5880">
        <v>3963081.1599433138</v>
      </c>
      <c r="Y5880">
        <f t="shared" si="275"/>
        <v>38551136.88148658</v>
      </c>
      <c r="Z5880">
        <v>1.3235455396626941</v>
      </c>
      <c r="AA5880">
        <v>6.7456663734157415E-2</v>
      </c>
      <c r="AB5880">
        <v>7.7834198221759979E-2</v>
      </c>
      <c r="AC5880">
        <v>8.9459695681779569E-2</v>
      </c>
      <c r="AD5880">
        <v>0.10667</v>
      </c>
      <c r="AE5880">
        <v>5.4999999999999997E-3</v>
      </c>
      <c r="AF5880">
        <v>1.236494470588954</v>
      </c>
      <c r="AG5880">
        <v>0.6238835892562451</v>
      </c>
      <c r="AH5880">
        <v>5.9087221245533703</v>
      </c>
    </row>
    <row r="5881" spans="1:34">
      <c r="A5881" t="s">
        <v>1531</v>
      </c>
      <c r="B5881" t="s">
        <v>1756</v>
      </c>
      <c r="C5881" t="s">
        <v>6655</v>
      </c>
      <c r="D5881" t="s">
        <v>6852</v>
      </c>
      <c r="E5881" t="s">
        <v>489</v>
      </c>
      <c r="F5881" t="s">
        <v>671</v>
      </c>
      <c r="G5881" t="s">
        <v>254</v>
      </c>
      <c r="H5881" t="s">
        <v>672</v>
      </c>
      <c r="I5881">
        <v>2.0958316936126642</v>
      </c>
      <c r="J5881">
        <v>0.31435479052155429</v>
      </c>
      <c r="K5881">
        <v>0.41900663055977022</v>
      </c>
      <c r="L5881">
        <v>0.31435479052155429</v>
      </c>
      <c r="M5881">
        <v>3.1435479052155428</v>
      </c>
      <c r="N5881" t="str">
        <f t="shared" si="273"/>
        <v>10Qf-303,14354790521554</v>
      </c>
      <c r="O5881" t="s">
        <v>6657</v>
      </c>
      <c r="P5881">
        <v>247.82866198003589</v>
      </c>
      <c r="Q5881">
        <v>15.624137744740599</v>
      </c>
      <c r="R5881">
        <v>40.143240987322983</v>
      </c>
      <c r="S5881">
        <v>15.853904476280899</v>
      </c>
      <c r="T5881">
        <f t="shared" si="274"/>
        <v>319.44994518838035</v>
      </c>
      <c r="U5881">
        <v>23201333.108084761</v>
      </c>
      <c r="V5881">
        <v>1322595.842113287</v>
      </c>
      <c r="W5881">
        <v>22311034.3228353</v>
      </c>
      <c r="X5881">
        <v>3165036.7269676728</v>
      </c>
      <c r="Y5881">
        <f t="shared" si="275"/>
        <v>50000000.000001021</v>
      </c>
      <c r="Z5881">
        <v>1.0067530567076219</v>
      </c>
      <c r="AA5881">
        <v>5.3872936127396992E-2</v>
      </c>
      <c r="AB5881">
        <v>0.23101550124645709</v>
      </c>
      <c r="AC5881">
        <v>7.1445224306290425E-2</v>
      </c>
      <c r="AD5881">
        <v>0.10667</v>
      </c>
      <c r="AE5881">
        <v>5.4999999999999997E-3</v>
      </c>
      <c r="AF5881">
        <v>0.98750195975357369</v>
      </c>
      <c r="AG5881">
        <v>0.49825234297666349</v>
      </c>
      <c r="AH5881">
        <v>4.7414722079457796</v>
      </c>
    </row>
    <row r="5882" spans="1:34">
      <c r="A5882" t="s">
        <v>1531</v>
      </c>
      <c r="B5882" t="s">
        <v>1756</v>
      </c>
      <c r="C5882" t="s">
        <v>6658</v>
      </c>
      <c r="D5882" t="s">
        <v>6853</v>
      </c>
      <c r="E5882" t="s">
        <v>489</v>
      </c>
      <c r="F5882" t="s">
        <v>43</v>
      </c>
      <c r="G5882" t="s">
        <v>254</v>
      </c>
      <c r="H5882" t="s">
        <v>672</v>
      </c>
      <c r="I5882">
        <v>2.1760684664394678</v>
      </c>
      <c r="J5882">
        <v>0.32060989185327621</v>
      </c>
      <c r="K5882">
        <v>0.38881066838674078</v>
      </c>
      <c r="L5882">
        <v>0.3206098918532761</v>
      </c>
      <c r="M5882">
        <v>3.2060989185327622</v>
      </c>
      <c r="N5882" t="str">
        <f t="shared" si="273"/>
        <v>10Qf-303,20609891853276</v>
      </c>
      <c r="O5882" t="s">
        <v>6660</v>
      </c>
      <c r="P5882">
        <v>257.31652883111229</v>
      </c>
      <c r="Q5882">
        <v>14.383725602690159</v>
      </c>
      <c r="R5882">
        <v>37.250294437201283</v>
      </c>
      <c r="S5882">
        <v>16.169368983241469</v>
      </c>
      <c r="T5882">
        <f t="shared" si="274"/>
        <v>325.11991785424516</v>
      </c>
      <c r="U5882">
        <v>24089572.416396528</v>
      </c>
      <c r="V5882">
        <v>1979235.8964322179</v>
      </c>
      <c r="W5882">
        <v>20703176.357548539</v>
      </c>
      <c r="X5882">
        <v>3228015.3296253812</v>
      </c>
      <c r="Y5882">
        <f t="shared" si="275"/>
        <v>50000000.000002667</v>
      </c>
      <c r="Z5882">
        <v>1.0452955678023459</v>
      </c>
      <c r="AA5882">
        <v>6.3397638072225482E-2</v>
      </c>
      <c r="AB5882">
        <v>0.21436723167682711</v>
      </c>
      <c r="AC5882">
        <v>7.2866857222913015E-2</v>
      </c>
      <c r="AD5882">
        <v>0.10667</v>
      </c>
      <c r="AE5882">
        <v>5.4999999999999997E-3</v>
      </c>
      <c r="AF5882">
        <v>1.0071514927328049</v>
      </c>
      <c r="AG5882">
        <v>0.50816667858744269</v>
      </c>
      <c r="AH5882">
        <v>4.8335870898530091</v>
      </c>
    </row>
    <row r="5883" spans="1:34">
      <c r="A5883" t="s">
        <v>1531</v>
      </c>
      <c r="B5883" t="s">
        <v>1756</v>
      </c>
      <c r="C5883" t="s">
        <v>6661</v>
      </c>
      <c r="D5883" t="s">
        <v>6854</v>
      </c>
      <c r="E5883" t="s">
        <v>489</v>
      </c>
      <c r="F5883" t="s">
        <v>671</v>
      </c>
      <c r="G5883" t="s">
        <v>672</v>
      </c>
      <c r="H5883" t="s">
        <v>46</v>
      </c>
      <c r="I5883">
        <v>0.29438019687617129</v>
      </c>
      <c r="J5883">
        <v>0.29438019687617129</v>
      </c>
      <c r="K5883">
        <v>0.29438019687617129</v>
      </c>
      <c r="L5883">
        <v>2.0606613781331999</v>
      </c>
      <c r="M5883">
        <v>2.9438019687617141</v>
      </c>
      <c r="N5883" t="str">
        <f t="shared" si="273"/>
        <v>10Qf-302,94380196876171</v>
      </c>
      <c r="O5883" t="s">
        <v>6663</v>
      </c>
      <c r="P5883">
        <v>34.809975690120567</v>
      </c>
      <c r="Q5883">
        <v>14.631355665635351</v>
      </c>
      <c r="R5883">
        <v>14.84652266071822</v>
      </c>
      <c r="S5883">
        <v>256.32800280906969</v>
      </c>
      <c r="T5883">
        <f t="shared" si="274"/>
        <v>320.6158568255438</v>
      </c>
      <c r="U5883">
        <v>3258855.6747963252</v>
      </c>
      <c r="V5883">
        <v>1238556.039635791</v>
      </c>
      <c r="W5883">
        <v>2963925.3572665728</v>
      </c>
      <c r="X5883">
        <v>23452429.985407609</v>
      </c>
      <c r="Y5883">
        <f t="shared" si="275"/>
        <v>30913767.057106301</v>
      </c>
      <c r="Z5883">
        <v>0.14140837928088401</v>
      </c>
      <c r="AA5883">
        <v>5.0449765747702567E-2</v>
      </c>
      <c r="AB5883">
        <v>6.690548333064418E-2</v>
      </c>
      <c r="AC5883">
        <v>1.4638222907160989</v>
      </c>
      <c r="AD5883">
        <v>0.10667</v>
      </c>
      <c r="AE5883">
        <v>5.4999999999999997E-3</v>
      </c>
      <c r="AF5883">
        <v>0.92475454516074784</v>
      </c>
      <c r="AG5883">
        <v>0.4665926120487317</v>
      </c>
      <c r="AH5883">
        <v>4.4473191259711937</v>
      </c>
    </row>
    <row r="5884" spans="1:34">
      <c r="A5884" t="s">
        <v>1531</v>
      </c>
      <c r="B5884" t="s">
        <v>1756</v>
      </c>
      <c r="C5884" t="s">
        <v>6664</v>
      </c>
      <c r="D5884" t="s">
        <v>6855</v>
      </c>
      <c r="E5884" t="s">
        <v>489</v>
      </c>
      <c r="F5884" t="s">
        <v>43</v>
      </c>
      <c r="G5884" t="s">
        <v>672</v>
      </c>
      <c r="H5884" t="s">
        <v>46</v>
      </c>
      <c r="I5884">
        <v>0.29635164261789371</v>
      </c>
      <c r="J5884">
        <v>0.29635164261789371</v>
      </c>
      <c r="K5884">
        <v>0.29635164261789371</v>
      </c>
      <c r="L5884">
        <v>2.0744614983252569</v>
      </c>
      <c r="M5884">
        <v>2.9635164261789382</v>
      </c>
      <c r="N5884" t="str">
        <f t="shared" si="273"/>
        <v>10Qf-302,96351642617894</v>
      </c>
      <c r="O5884" t="s">
        <v>6666</v>
      </c>
      <c r="P5884">
        <v>35.043095917200972</v>
      </c>
      <c r="Q5884">
        <v>13.2954123301755</v>
      </c>
      <c r="R5884">
        <v>14.945948893153171</v>
      </c>
      <c r="S5884">
        <v>258.04461539029819</v>
      </c>
      <c r="T5884">
        <f t="shared" si="274"/>
        <v>321.32907253082783</v>
      </c>
      <c r="U5884">
        <v>3280680.027151342</v>
      </c>
      <c r="V5884">
        <v>1829481.322754744</v>
      </c>
      <c r="W5884">
        <v>2983774.5797563051</v>
      </c>
      <c r="X5884">
        <v>23609489.44021605</v>
      </c>
      <c r="Y5884">
        <f t="shared" si="275"/>
        <v>31703425.369878441</v>
      </c>
      <c r="Z5884">
        <v>0.14235538234065301</v>
      </c>
      <c r="AA5884">
        <v>5.8600793856344487E-2</v>
      </c>
      <c r="AB5884">
        <v>6.7353545162281439E-2</v>
      </c>
      <c r="AC5884">
        <v>1.4736254169191989</v>
      </c>
      <c r="AD5884">
        <v>0.10667</v>
      </c>
      <c r="AE5884">
        <v>5.4999999999999997E-3</v>
      </c>
      <c r="AF5884">
        <v>0.93094756843317417</v>
      </c>
      <c r="AG5884">
        <v>0.46971735354936162</v>
      </c>
      <c r="AH5884">
        <v>4.4763513481614741</v>
      </c>
    </row>
    <row r="5885" spans="1:34">
      <c r="A5885" t="s">
        <v>1531</v>
      </c>
      <c r="B5885" t="s">
        <v>1756</v>
      </c>
      <c r="C5885" t="s">
        <v>6667</v>
      </c>
      <c r="D5885" t="s">
        <v>6856</v>
      </c>
      <c r="E5885" t="s">
        <v>489</v>
      </c>
      <c r="F5885" t="s">
        <v>254</v>
      </c>
      <c r="G5885" t="s">
        <v>672</v>
      </c>
      <c r="H5885" t="s">
        <v>46</v>
      </c>
      <c r="I5885">
        <v>0.2365547169587652</v>
      </c>
      <c r="J5885">
        <v>0.56039398265424178</v>
      </c>
      <c r="K5885">
        <v>0.2365547169587652</v>
      </c>
      <c r="L5885">
        <v>1.33204375301588</v>
      </c>
      <c r="M5885">
        <v>2.3655471695876531</v>
      </c>
      <c r="N5885" t="str">
        <f t="shared" si="273"/>
        <v>10Qf-302,36554716958765</v>
      </c>
      <c r="O5885" t="s">
        <v>6669</v>
      </c>
      <c r="P5885">
        <v>27.972207485756019</v>
      </c>
      <c r="Q5885">
        <v>53.688961111382511</v>
      </c>
      <c r="R5885">
        <v>11.930201158556169</v>
      </c>
      <c r="S5885">
        <v>165.69443116082309</v>
      </c>
      <c r="T5885">
        <f t="shared" si="274"/>
        <v>259.28580091651781</v>
      </c>
      <c r="U5885">
        <v>2618714.4717658511</v>
      </c>
      <c r="V5885">
        <v>29839550.18708384</v>
      </c>
      <c r="W5885">
        <v>2381717.695059584</v>
      </c>
      <c r="X5885">
        <v>15160017.64608469</v>
      </c>
      <c r="Y5885">
        <f t="shared" si="275"/>
        <v>49999999.999993965</v>
      </c>
      <c r="Z5885">
        <v>0.11363134983722439</v>
      </c>
      <c r="AA5885">
        <v>0.30896813404937512</v>
      </c>
      <c r="AB5885">
        <v>5.3763153364991247E-2</v>
      </c>
      <c r="AC5885">
        <v>0.94623762961006819</v>
      </c>
      <c r="AD5885">
        <v>0.10667</v>
      </c>
      <c r="AE5885">
        <v>5.4999999999999997E-3</v>
      </c>
      <c r="AF5885">
        <v>0.74310382290711596</v>
      </c>
      <c r="AG5885">
        <v>0.37493922637964289</v>
      </c>
      <c r="AH5885">
        <v>3.5957602188744109</v>
      </c>
    </row>
    <row r="5886" spans="1:34">
      <c r="A5886" t="s">
        <v>1531</v>
      </c>
      <c r="B5886" t="s">
        <v>1763</v>
      </c>
      <c r="C5886" t="s">
        <v>6652</v>
      </c>
      <c r="D5886" t="s">
        <v>6857</v>
      </c>
      <c r="E5886" t="s">
        <v>489</v>
      </c>
      <c r="F5886" t="s">
        <v>671</v>
      </c>
      <c r="G5886" t="s">
        <v>43</v>
      </c>
      <c r="H5886" t="s">
        <v>672</v>
      </c>
      <c r="I5886">
        <v>2.754714973507574</v>
      </c>
      <c r="J5886">
        <v>0.39353071050108202</v>
      </c>
      <c r="K5886">
        <v>0.39353071050108202</v>
      </c>
      <c r="L5886">
        <v>0.39353071050108202</v>
      </c>
      <c r="M5886">
        <v>3.9353071050108199</v>
      </c>
      <c r="N5886" t="str">
        <f t="shared" si="273"/>
        <v>10Qf-303,93530710501082</v>
      </c>
      <c r="O5886" t="s">
        <v>6654</v>
      </c>
      <c r="P5886">
        <v>325.74052969108448</v>
      </c>
      <c r="Q5886">
        <v>19.559358447992071</v>
      </c>
      <c r="R5886">
        <v>17.655218693843999</v>
      </c>
      <c r="S5886">
        <v>19.846996072227249</v>
      </c>
      <c r="T5886">
        <f t="shared" si="274"/>
        <v>382.80210290514776</v>
      </c>
      <c r="U5886">
        <v>30495320.742100589</v>
      </c>
      <c r="V5886">
        <v>1655226.188776392</v>
      </c>
      <c r="W5886">
        <v>2425687.850507583</v>
      </c>
      <c r="X5886">
        <v>3962208.273839571</v>
      </c>
      <c r="Y5886">
        <f t="shared" si="275"/>
        <v>38538443.055224136</v>
      </c>
      <c r="Z5886">
        <v>1.3232540229203871</v>
      </c>
      <c r="AA5886">
        <v>6.7441806106467717E-2</v>
      </c>
      <c r="AB5886">
        <v>7.7817054896331631E-2</v>
      </c>
      <c r="AC5886">
        <v>8.9439991789264067E-2</v>
      </c>
      <c r="AD5886">
        <v>0.10667</v>
      </c>
      <c r="AE5886">
        <v>5.4999999999999997E-3</v>
      </c>
      <c r="AF5886">
        <v>1.2362221272285301</v>
      </c>
      <c r="AG5886">
        <v>0.62374617614421501</v>
      </c>
      <c r="AH5886">
        <v>5.9074454083835644</v>
      </c>
    </row>
    <row r="5887" spans="1:34">
      <c r="A5887" t="s">
        <v>1531</v>
      </c>
      <c r="B5887" t="s">
        <v>1763</v>
      </c>
      <c r="C5887" t="s">
        <v>6655</v>
      </c>
      <c r="D5887" t="s">
        <v>6858</v>
      </c>
      <c r="E5887" t="s">
        <v>489</v>
      </c>
      <c r="F5887" t="s">
        <v>671</v>
      </c>
      <c r="G5887" t="s">
        <v>254</v>
      </c>
      <c r="H5887" t="s">
        <v>672</v>
      </c>
      <c r="I5887">
        <v>2.095024727534994</v>
      </c>
      <c r="J5887">
        <v>0.31428027384908302</v>
      </c>
      <c r="K5887">
        <v>0.41921746325767129</v>
      </c>
      <c r="L5887">
        <v>0.31428027384908302</v>
      </c>
      <c r="M5887">
        <v>3.1428027384908308</v>
      </c>
      <c r="N5887" t="str">
        <f t="shared" si="273"/>
        <v>10Qf-303,14280273849083</v>
      </c>
      <c r="O5887" t="s">
        <v>6657</v>
      </c>
      <c r="P5887">
        <v>247.7332395642465</v>
      </c>
      <c r="Q5887">
        <v>15.620434099082649</v>
      </c>
      <c r="R5887">
        <v>40.163439970304573</v>
      </c>
      <c r="S5887">
        <v>15.85014636524563</v>
      </c>
      <c r="T5887">
        <f t="shared" si="274"/>
        <v>319.36725999887938</v>
      </c>
      <c r="U5887">
        <v>23192399.810228821</v>
      </c>
      <c r="V5887">
        <v>1321891.5983162851</v>
      </c>
      <c r="W5887">
        <v>22321422.125078231</v>
      </c>
      <c r="X5887">
        <v>3164286.4663950521</v>
      </c>
      <c r="Y5887">
        <f t="shared" si="275"/>
        <v>50000000.000018388</v>
      </c>
      <c r="Z5887">
        <v>1.0063654227349941</v>
      </c>
      <c r="AA5887">
        <v>5.3860165741649688E-2</v>
      </c>
      <c r="AB5887">
        <v>0.23113174194011801</v>
      </c>
      <c r="AC5887">
        <v>7.1428288472831558E-2</v>
      </c>
      <c r="AD5887">
        <v>0.10667</v>
      </c>
      <c r="AE5887">
        <v>5.4999999999999997E-3</v>
      </c>
      <c r="AF5887">
        <v>0.9872678759657062</v>
      </c>
      <c r="AG5887">
        <v>0.49813423405079682</v>
      </c>
      <c r="AH5887">
        <v>4.7403748485073347</v>
      </c>
    </row>
    <row r="5888" spans="1:34">
      <c r="A5888" t="s">
        <v>1531</v>
      </c>
      <c r="B5888" t="s">
        <v>1763</v>
      </c>
      <c r="C5888" t="s">
        <v>6658</v>
      </c>
      <c r="D5888" t="s">
        <v>6859</v>
      </c>
      <c r="E5888" t="s">
        <v>489</v>
      </c>
      <c r="F5888" t="s">
        <v>43</v>
      </c>
      <c r="G5888" t="s">
        <v>254</v>
      </c>
      <c r="H5888" t="s">
        <v>672</v>
      </c>
      <c r="I5888">
        <v>2.1743336644587949</v>
      </c>
      <c r="J5888">
        <v>0.32045303246505857</v>
      </c>
      <c r="K5888">
        <v>0.38929059526167492</v>
      </c>
      <c r="L5888">
        <v>0.32045303246505857</v>
      </c>
      <c r="M5888">
        <v>3.204530324650587</v>
      </c>
      <c r="N5888" t="str">
        <f t="shared" si="273"/>
        <v>10Qf-303,20453032465059</v>
      </c>
      <c r="O5888" t="s">
        <v>6660</v>
      </c>
      <c r="P5888">
        <v>257.11139134083533</v>
      </c>
      <c r="Q5888">
        <v>14.37668832013695</v>
      </c>
      <c r="R5888">
        <v>37.296274187380959</v>
      </c>
      <c r="S5888">
        <v>16.161458069102441</v>
      </c>
      <c r="T5888">
        <f t="shared" si="274"/>
        <v>324.94581191745567</v>
      </c>
      <c r="U5888">
        <v>24070367.76425159</v>
      </c>
      <c r="V5888">
        <v>1975243.625888933</v>
      </c>
      <c r="W5888">
        <v>20727952.596807308</v>
      </c>
      <c r="X5888">
        <v>3226436.0130708148</v>
      </c>
      <c r="Y5888">
        <f t="shared" si="275"/>
        <v>50000000.000018649</v>
      </c>
      <c r="Z5888">
        <v>1.0444622388656051</v>
      </c>
      <c r="AA5888">
        <v>6.3366620580329144E-2</v>
      </c>
      <c r="AB5888">
        <v>0.2146318350016633</v>
      </c>
      <c r="AC5888">
        <v>7.2831206886052713E-2</v>
      </c>
      <c r="AD5888">
        <v>0.10667</v>
      </c>
      <c r="AE5888">
        <v>5.4999999999999997E-3</v>
      </c>
      <c r="AF5888">
        <v>1.006658740727933</v>
      </c>
      <c r="AG5888">
        <v>0.50791805645711807</v>
      </c>
      <c r="AH5888">
        <v>4.8312771218356394</v>
      </c>
    </row>
    <row r="5889" spans="1:34">
      <c r="A5889" t="s">
        <v>1531</v>
      </c>
      <c r="B5889" t="s">
        <v>1763</v>
      </c>
      <c r="C5889" t="s">
        <v>6661</v>
      </c>
      <c r="D5889" t="s">
        <v>6860</v>
      </c>
      <c r="E5889" t="s">
        <v>489</v>
      </c>
      <c r="F5889" t="s">
        <v>671</v>
      </c>
      <c r="G5889" t="s">
        <v>672</v>
      </c>
      <c r="H5889" t="s">
        <v>46</v>
      </c>
      <c r="I5889">
        <v>0.2943649639880434</v>
      </c>
      <c r="J5889">
        <v>0.29436496398804329</v>
      </c>
      <c r="K5889">
        <v>0.29436496398804329</v>
      </c>
      <c r="L5889">
        <v>2.0605547479163042</v>
      </c>
      <c r="M5889">
        <v>2.9436496398804342</v>
      </c>
      <c r="N5889" t="str">
        <f t="shared" si="273"/>
        <v>10Qf-302,94364963988043</v>
      </c>
      <c r="O5889" t="s">
        <v>6663</v>
      </c>
      <c r="P5889">
        <v>34.808174426071403</v>
      </c>
      <c r="Q5889">
        <v>14.63059855694944</v>
      </c>
      <c r="R5889">
        <v>14.845754418081039</v>
      </c>
      <c r="S5889">
        <v>256.31473895561658</v>
      </c>
      <c r="T5889">
        <f t="shared" si="274"/>
        <v>320.59926635671843</v>
      </c>
      <c r="U5889">
        <v>3258687.0432632049</v>
      </c>
      <c r="V5889">
        <v>1238125.982164965</v>
      </c>
      <c r="W5889">
        <v>2963771.9870879189</v>
      </c>
      <c r="X5889">
        <v>23451216.424692281</v>
      </c>
      <c r="Y5889">
        <f t="shared" si="275"/>
        <v>30911801.437208369</v>
      </c>
      <c r="Z5889">
        <v>0.14140106201550809</v>
      </c>
      <c r="AA5889">
        <v>5.0447155192896671E-2</v>
      </c>
      <c r="AB5889">
        <v>6.6902021264399439E-2</v>
      </c>
      <c r="AC5889">
        <v>1.463746544312535</v>
      </c>
      <c r="AD5889">
        <v>0.10667</v>
      </c>
      <c r="AE5889">
        <v>5.4999999999999997E-3</v>
      </c>
      <c r="AF5889">
        <v>0.92470669315615717</v>
      </c>
      <c r="AG5889">
        <v>0.46656846792104872</v>
      </c>
      <c r="AH5889">
        <v>4.4470948009576396</v>
      </c>
    </row>
    <row r="5890" spans="1:34">
      <c r="A5890" t="s">
        <v>1531</v>
      </c>
      <c r="B5890" t="s">
        <v>1763</v>
      </c>
      <c r="C5890" t="s">
        <v>6664</v>
      </c>
      <c r="D5890" t="s">
        <v>6861</v>
      </c>
      <c r="E5890" t="s">
        <v>489</v>
      </c>
      <c r="F5890" t="s">
        <v>43</v>
      </c>
      <c r="G5890" t="s">
        <v>672</v>
      </c>
      <c r="H5890" t="s">
        <v>46</v>
      </c>
      <c r="I5890">
        <v>0.2962973448477616</v>
      </c>
      <c r="J5890">
        <v>0.29629734484776149</v>
      </c>
      <c r="K5890">
        <v>0.29629734484776149</v>
      </c>
      <c r="L5890">
        <v>2.0740814139343309</v>
      </c>
      <c r="M5890">
        <v>2.9629734484776158</v>
      </c>
      <c r="N5890" t="str">
        <f t="shared" ref="N5890:N5953" si="276">_xlfn.CONCAT(A5890,M5890)</f>
        <v>10Qf-302,96297344847762</v>
      </c>
      <c r="O5890" t="s">
        <v>6666</v>
      </c>
      <c r="P5890">
        <v>35.036675294895588</v>
      </c>
      <c r="Q5890">
        <v>13.29297633476094</v>
      </c>
      <c r="R5890">
        <v>14.94321048519215</v>
      </c>
      <c r="S5890">
        <v>257.997336262413</v>
      </c>
      <c r="T5890">
        <f t="shared" ref="T5890:T5953" si="277">SUM(P5890:S5890)</f>
        <v>321.27019837726169</v>
      </c>
      <c r="U5890">
        <v>3280078.938497277</v>
      </c>
      <c r="V5890">
        <v>1826350.143346424</v>
      </c>
      <c r="W5890">
        <v>2983227.8903408982</v>
      </c>
      <c r="X5890">
        <v>23605163.691861019</v>
      </c>
      <c r="Y5890">
        <f t="shared" ref="Y5890:Y5953" si="278">SUM(U5890:X5890)</f>
        <v>31694820.664045617</v>
      </c>
      <c r="Z5890">
        <v>0.1423292998807783</v>
      </c>
      <c r="AA5890">
        <v>5.8590056974961738E-2</v>
      </c>
      <c r="AB5890">
        <v>6.7341204595242579E-2</v>
      </c>
      <c r="AC5890">
        <v>1.473355418165549</v>
      </c>
      <c r="AD5890">
        <v>0.10667</v>
      </c>
      <c r="AE5890">
        <v>5.4999999999999997E-3</v>
      </c>
      <c r="AF5890">
        <v>0.93077699952176407</v>
      </c>
      <c r="AG5890">
        <v>0.46963129158370209</v>
      </c>
      <c r="AH5890">
        <v>4.4755517395830822</v>
      </c>
    </row>
    <row r="5891" spans="1:34">
      <c r="A5891" t="s">
        <v>1531</v>
      </c>
      <c r="B5891" t="s">
        <v>1763</v>
      </c>
      <c r="C5891" t="s">
        <v>6667</v>
      </c>
      <c r="D5891" t="s">
        <v>6862</v>
      </c>
      <c r="E5891" t="s">
        <v>489</v>
      </c>
      <c r="F5891" t="s">
        <v>254</v>
      </c>
      <c r="G5891" t="s">
        <v>672</v>
      </c>
      <c r="H5891" t="s">
        <v>46</v>
      </c>
      <c r="I5891">
        <v>0.2364941840011282</v>
      </c>
      <c r="J5891">
        <v>0.56058297060259932</v>
      </c>
      <c r="K5891">
        <v>0.2364941840011282</v>
      </c>
      <c r="L5891">
        <v>1.3313705014064261</v>
      </c>
      <c r="M5891">
        <v>2.3649418400112818</v>
      </c>
      <c r="N5891" t="str">
        <f t="shared" si="276"/>
        <v>10Qf-302,36494184001128</v>
      </c>
      <c r="O5891" t="s">
        <v>6669</v>
      </c>
      <c r="P5891">
        <v>27.965049562749801</v>
      </c>
      <c r="Q5891">
        <v>53.70706724193343</v>
      </c>
      <c r="R5891">
        <v>11.92714829040534</v>
      </c>
      <c r="S5891">
        <v>165.61068463057291</v>
      </c>
      <c r="T5891">
        <f t="shared" si="277"/>
        <v>259.20994972566149</v>
      </c>
      <c r="U5891">
        <v>2618044.3581692139</v>
      </c>
      <c r="V5891">
        <v>29848492.058785819</v>
      </c>
      <c r="W5891">
        <v>2381108.2275410672</v>
      </c>
      <c r="X5891">
        <v>15152355.35552069</v>
      </c>
      <c r="Y5891">
        <f t="shared" si="278"/>
        <v>50000000.000016786</v>
      </c>
      <c r="Z5891">
        <v>0.11360227224463031</v>
      </c>
      <c r="AA5891">
        <v>0.30907233083872188</v>
      </c>
      <c r="AB5891">
        <v>5.3749395690965922E-2</v>
      </c>
      <c r="AC5891">
        <v>0.94575937504401619</v>
      </c>
      <c r="AD5891">
        <v>0.10667</v>
      </c>
      <c r="AE5891">
        <v>5.4999999999999997E-3</v>
      </c>
      <c r="AF5891">
        <v>0.74291366701925088</v>
      </c>
      <c r="AG5891">
        <v>0.37484328164178821</v>
      </c>
      <c r="AH5891">
        <v>3.5948687886723212</v>
      </c>
    </row>
    <row r="5892" spans="1:34">
      <c r="A5892" t="s">
        <v>1531</v>
      </c>
      <c r="B5892" t="s">
        <v>1770</v>
      </c>
      <c r="C5892" t="s">
        <v>6652</v>
      </c>
      <c r="D5892" t="s">
        <v>6863</v>
      </c>
      <c r="E5892" t="s">
        <v>489</v>
      </c>
      <c r="F5892" t="s">
        <v>671</v>
      </c>
      <c r="G5892" t="s">
        <v>43</v>
      </c>
      <c r="H5892" t="s">
        <v>672</v>
      </c>
      <c r="I5892">
        <v>2.7523630729123911</v>
      </c>
      <c r="J5892">
        <v>0.3931947247017703</v>
      </c>
      <c r="K5892">
        <v>0.39319472470177019</v>
      </c>
      <c r="L5892">
        <v>0.39319472470177019</v>
      </c>
      <c r="M5892">
        <v>3.9319472470177019</v>
      </c>
      <c r="N5892" t="str">
        <f t="shared" si="276"/>
        <v>10Qf-303,9319472470177</v>
      </c>
      <c r="O5892" t="s">
        <v>6654</v>
      </c>
      <c r="P5892">
        <v>325.46242130127888</v>
      </c>
      <c r="Q5892">
        <v>19.54265920062252</v>
      </c>
      <c r="R5892">
        <v>17.640145149120329</v>
      </c>
      <c r="S5892">
        <v>19.830051247690491</v>
      </c>
      <c r="T5892">
        <f t="shared" si="277"/>
        <v>382.4752768987122</v>
      </c>
      <c r="U5892">
        <v>30469284.668062661</v>
      </c>
      <c r="V5892">
        <v>1651881.8185309819</v>
      </c>
      <c r="W5892">
        <v>2409255.3243205021</v>
      </c>
      <c r="X5892">
        <v>3958825.448361401</v>
      </c>
      <c r="Y5892">
        <f t="shared" si="278"/>
        <v>38489247.259275548</v>
      </c>
      <c r="Z5892">
        <v>1.322124264686227</v>
      </c>
      <c r="AA5892">
        <v>6.7384226129792321E-2</v>
      </c>
      <c r="AB5892">
        <v>7.7750616814901752E-2</v>
      </c>
      <c r="AC5892">
        <v>8.9363630360969212E-2</v>
      </c>
      <c r="AD5892">
        <v>0.10667</v>
      </c>
      <c r="AE5892">
        <v>5.4999999999999997E-3</v>
      </c>
      <c r="AF5892">
        <v>1.235166674455823</v>
      </c>
      <c r="AG5892">
        <v>0.62321363865230572</v>
      </c>
      <c r="AH5892">
        <v>5.9024975601258296</v>
      </c>
    </row>
    <row r="5893" spans="1:34">
      <c r="A5893" t="s">
        <v>1531</v>
      </c>
      <c r="B5893" t="s">
        <v>1770</v>
      </c>
      <c r="C5893" t="s">
        <v>6655</v>
      </c>
      <c r="D5893" t="s">
        <v>6864</v>
      </c>
      <c r="E5893" t="s">
        <v>489</v>
      </c>
      <c r="F5893" t="s">
        <v>671</v>
      </c>
      <c r="G5893" t="s">
        <v>254</v>
      </c>
      <c r="H5893" t="s">
        <v>672</v>
      </c>
      <c r="I5893">
        <v>2.0919038547422821</v>
      </c>
      <c r="J5893">
        <v>0.31399212788607128</v>
      </c>
      <c r="K5893">
        <v>0.42003316834628851</v>
      </c>
      <c r="L5893">
        <v>0.31399212788607128</v>
      </c>
      <c r="M5893">
        <v>3.1399212788607129</v>
      </c>
      <c r="N5893" t="str">
        <f t="shared" si="276"/>
        <v>10Qf-303,13992127886071</v>
      </c>
      <c r="O5893" t="s">
        <v>6657</v>
      </c>
      <c r="P5893">
        <v>247.36420147269331</v>
      </c>
      <c r="Q5893">
        <v>15.6061125988147</v>
      </c>
      <c r="R5893">
        <v>40.24158920126829</v>
      </c>
      <c r="S5893">
        <v>15.835614254679619</v>
      </c>
      <c r="T5893">
        <f t="shared" si="277"/>
        <v>319.04751752745597</v>
      </c>
      <c r="U5893">
        <v>23157851.039221901</v>
      </c>
      <c r="V5893">
        <v>1319137.4518319441</v>
      </c>
      <c r="W5893">
        <v>22361626.199427702</v>
      </c>
      <c r="X5893">
        <v>3161385.3095393018</v>
      </c>
      <c r="Y5893">
        <f t="shared" si="278"/>
        <v>50000000.000020847</v>
      </c>
      <c r="Z5893">
        <v>1.0048662812565849</v>
      </c>
      <c r="AA5893">
        <v>5.3810784375343992E-2</v>
      </c>
      <c r="AB5893">
        <v>0.23158147353425629</v>
      </c>
      <c r="AC5893">
        <v>7.1362799879748043E-2</v>
      </c>
      <c r="AD5893">
        <v>0.10667</v>
      </c>
      <c r="AE5893">
        <v>5.4999999999999997E-3</v>
      </c>
      <c r="AF5893">
        <v>0.98636270540127102</v>
      </c>
      <c r="AG5893">
        <v>0.497677522699423</v>
      </c>
      <c r="AH5893">
        <v>4.7361315069614074</v>
      </c>
    </row>
    <row r="5894" spans="1:34">
      <c r="A5894" t="s">
        <v>1531</v>
      </c>
      <c r="B5894" t="s">
        <v>1770</v>
      </c>
      <c r="C5894" t="s">
        <v>6658</v>
      </c>
      <c r="D5894" t="s">
        <v>6865</v>
      </c>
      <c r="E5894" t="s">
        <v>489</v>
      </c>
      <c r="F5894" t="s">
        <v>43</v>
      </c>
      <c r="G5894" t="s">
        <v>254</v>
      </c>
      <c r="H5894" t="s">
        <v>672</v>
      </c>
      <c r="I5894">
        <v>2.167630905106142</v>
      </c>
      <c r="J5894">
        <v>0.31984696300960358</v>
      </c>
      <c r="K5894">
        <v>0.3911447989706871</v>
      </c>
      <c r="L5894">
        <v>0.31984696300960358</v>
      </c>
      <c r="M5894">
        <v>3.198469630096036</v>
      </c>
      <c r="N5894" t="str">
        <f t="shared" si="276"/>
        <v>10Qf-303,19846963009604</v>
      </c>
      <c r="O5894" t="s">
        <v>6660</v>
      </c>
      <c r="P5894">
        <v>256.31880103551418</v>
      </c>
      <c r="Q5894">
        <v>14.3494978404763</v>
      </c>
      <c r="R5894">
        <v>37.473917548850032</v>
      </c>
      <c r="S5894">
        <v>16.130892073156161</v>
      </c>
      <c r="T5894">
        <f t="shared" si="277"/>
        <v>324.27310849799665</v>
      </c>
      <c r="U5894">
        <v>23996166.695073102</v>
      </c>
      <c r="V5894">
        <v>1959825.374521767</v>
      </c>
      <c r="W5894">
        <v>20823674.04190756</v>
      </c>
      <c r="X5894">
        <v>3220333.8885177709</v>
      </c>
      <c r="Y5894">
        <f t="shared" si="278"/>
        <v>50000000.000020191</v>
      </c>
      <c r="Z5894">
        <v>1.0412425034797801</v>
      </c>
      <c r="AA5894">
        <v>6.3246775956192741E-2</v>
      </c>
      <c r="AB5894">
        <v>0.21565413338075631</v>
      </c>
      <c r="AC5894">
        <v>7.2693461989217084E-2</v>
      </c>
      <c r="AD5894">
        <v>0.10667</v>
      </c>
      <c r="AE5894">
        <v>5.4999999999999997E-3</v>
      </c>
      <c r="AF5894">
        <v>1.004754857621792</v>
      </c>
      <c r="AG5894">
        <v>0.50695743637022184</v>
      </c>
      <c r="AH5894">
        <v>4.8223519240880499</v>
      </c>
    </row>
    <row r="5895" spans="1:34">
      <c r="A5895" t="s">
        <v>1531</v>
      </c>
      <c r="B5895" t="s">
        <v>1770</v>
      </c>
      <c r="C5895" t="s">
        <v>6661</v>
      </c>
      <c r="D5895" t="s">
        <v>6866</v>
      </c>
      <c r="E5895" t="s">
        <v>489</v>
      </c>
      <c r="F5895" t="s">
        <v>671</v>
      </c>
      <c r="G5895" t="s">
        <v>672</v>
      </c>
      <c r="H5895" t="s">
        <v>46</v>
      </c>
      <c r="I5895">
        <v>0.29430479094964768</v>
      </c>
      <c r="J5895">
        <v>0.29430479094964779</v>
      </c>
      <c r="K5895">
        <v>0.29430479094964779</v>
      </c>
      <c r="L5895">
        <v>2.060133536647534</v>
      </c>
      <c r="M5895">
        <v>2.9430479094964781</v>
      </c>
      <c r="N5895" t="str">
        <f t="shared" si="276"/>
        <v>10Qf-302,94304790949648</v>
      </c>
      <c r="O5895" t="s">
        <v>6663</v>
      </c>
      <c r="P5895">
        <v>34.801059062925432</v>
      </c>
      <c r="Q5895">
        <v>14.62760782205766</v>
      </c>
      <c r="R5895">
        <v>14.842719701793801</v>
      </c>
      <c r="S5895">
        <v>256.26234400881458</v>
      </c>
      <c r="T5895">
        <f t="shared" si="277"/>
        <v>320.53373059559146</v>
      </c>
      <c r="U5895">
        <v>3258020.914054357</v>
      </c>
      <c r="V5895">
        <v>1236427.4053906091</v>
      </c>
      <c r="W5895">
        <v>2963166.1433653571</v>
      </c>
      <c r="X5895">
        <v>23446422.61048549</v>
      </c>
      <c r="Y5895">
        <f t="shared" si="278"/>
        <v>30904037.073295813</v>
      </c>
      <c r="Z5895">
        <v>0.14137215731360819</v>
      </c>
      <c r="AA5895">
        <v>5.0436842964956083E-2</v>
      </c>
      <c r="AB5895">
        <v>6.688834539129368E-2</v>
      </c>
      <c r="AC5895">
        <v>1.463447330452913</v>
      </c>
      <c r="AD5895">
        <v>0.10667</v>
      </c>
      <c r="AE5895">
        <v>5.4999999999999997E-3</v>
      </c>
      <c r="AF5895">
        <v>0.92451766790465262</v>
      </c>
      <c r="AG5895">
        <v>0.46647309365519168</v>
      </c>
      <c r="AH5895">
        <v>4.446208671056322</v>
      </c>
    </row>
    <row r="5896" spans="1:34">
      <c r="A5896" t="s">
        <v>1531</v>
      </c>
      <c r="B5896" t="s">
        <v>1770</v>
      </c>
      <c r="C5896" t="s">
        <v>6664</v>
      </c>
      <c r="D5896" t="s">
        <v>6867</v>
      </c>
      <c r="E5896" t="s">
        <v>489</v>
      </c>
      <c r="F5896" t="s">
        <v>43</v>
      </c>
      <c r="G5896" t="s">
        <v>672</v>
      </c>
      <c r="H5896" t="s">
        <v>46</v>
      </c>
      <c r="I5896">
        <v>0.2960865042241333</v>
      </c>
      <c r="J5896">
        <v>0.2960865042241333</v>
      </c>
      <c r="K5896">
        <v>0.2960865042241333</v>
      </c>
      <c r="L5896">
        <v>2.0726055295689338</v>
      </c>
      <c r="M5896">
        <v>2.9608650422413341</v>
      </c>
      <c r="N5896" t="str">
        <f t="shared" si="276"/>
        <v>10Qf-302,96086504224133</v>
      </c>
      <c r="O5896" t="s">
        <v>6666</v>
      </c>
      <c r="P5896">
        <v>35.011743736791921</v>
      </c>
      <c r="Q5896">
        <v>13.2835172576918</v>
      </c>
      <c r="R5896">
        <v>14.932577126937369</v>
      </c>
      <c r="S5896">
        <v>257.81374933455868</v>
      </c>
      <c r="T5896">
        <f t="shared" si="277"/>
        <v>321.04158745597977</v>
      </c>
      <c r="U5896">
        <v>3277744.8848819858</v>
      </c>
      <c r="V5896">
        <v>1814235.9038578081</v>
      </c>
      <c r="W5896">
        <v>2981105.0713559762</v>
      </c>
      <c r="X5896">
        <v>23588366.621215001</v>
      </c>
      <c r="Y5896">
        <f t="shared" si="278"/>
        <v>31661452.48131077</v>
      </c>
      <c r="Z5896">
        <v>0.14222802054476921</v>
      </c>
      <c r="AA5896">
        <v>5.854836519349349E-2</v>
      </c>
      <c r="AB5896">
        <v>6.7293285632013145E-2</v>
      </c>
      <c r="AC5896">
        <v>1.472307001159479</v>
      </c>
      <c r="AD5896">
        <v>0.10667</v>
      </c>
      <c r="AE5896">
        <v>5.4999999999999997E-3</v>
      </c>
      <c r="AF5896">
        <v>0.93011467295539274</v>
      </c>
      <c r="AG5896">
        <v>0.46929710919525142</v>
      </c>
      <c r="AH5896">
        <v>4.4724468243919766</v>
      </c>
    </row>
    <row r="5897" spans="1:34">
      <c r="A5897" t="s">
        <v>1531</v>
      </c>
      <c r="B5897" t="s">
        <v>1770</v>
      </c>
      <c r="C5897" t="s">
        <v>6667</v>
      </c>
      <c r="D5897" t="s">
        <v>6868</v>
      </c>
      <c r="E5897" t="s">
        <v>489</v>
      </c>
      <c r="F5897" t="s">
        <v>254</v>
      </c>
      <c r="G5897" t="s">
        <v>672</v>
      </c>
      <c r="H5897" t="s">
        <v>46</v>
      </c>
      <c r="I5897">
        <v>0.23626047846041601</v>
      </c>
      <c r="J5897">
        <v>0.56131230318641068</v>
      </c>
      <c r="K5897">
        <v>0.23626047846041601</v>
      </c>
      <c r="L5897">
        <v>1.328771524496918</v>
      </c>
      <c r="M5897">
        <v>2.36260478460416</v>
      </c>
      <c r="N5897" t="str">
        <f t="shared" si="276"/>
        <v>10Qf-302,36260478460416</v>
      </c>
      <c r="O5897" t="s">
        <v>6669</v>
      </c>
      <c r="P5897">
        <v>27.937414265684421</v>
      </c>
      <c r="Q5897">
        <v>53.776941491018057</v>
      </c>
      <c r="R5897">
        <v>11.915361782199501</v>
      </c>
      <c r="S5897">
        <v>165.28739494909951</v>
      </c>
      <c r="T5897">
        <f t="shared" si="277"/>
        <v>258.91711248800146</v>
      </c>
      <c r="U5897">
        <v>2615457.1847259481</v>
      </c>
      <c r="V5897">
        <v>29883011.273638751</v>
      </c>
      <c r="W5897">
        <v>2378755.196373885</v>
      </c>
      <c r="X5897">
        <v>15122776.345281189</v>
      </c>
      <c r="Y5897">
        <f t="shared" si="278"/>
        <v>50000000.000019774</v>
      </c>
      <c r="Z5897">
        <v>0.1134900095242036</v>
      </c>
      <c r="AA5897">
        <v>0.30947444173658389</v>
      </c>
      <c r="AB5897">
        <v>5.3696280086301187E-2</v>
      </c>
      <c r="AC5897">
        <v>0.9439131520917321</v>
      </c>
      <c r="AD5897">
        <v>0.10667</v>
      </c>
      <c r="AE5897">
        <v>5.4999999999999997E-3</v>
      </c>
      <c r="AF5897">
        <v>0.74217951348821798</v>
      </c>
      <c r="AG5897">
        <v>0.37447285835975952</v>
      </c>
      <c r="AH5897">
        <v>3.5914271564521378</v>
      </c>
    </row>
    <row r="5898" spans="1:34">
      <c r="A5898" t="s">
        <v>1531</v>
      </c>
      <c r="B5898" t="s">
        <v>1777</v>
      </c>
      <c r="C5898" t="s">
        <v>6652</v>
      </c>
      <c r="D5898" t="s">
        <v>6869</v>
      </c>
      <c r="E5898" t="s">
        <v>489</v>
      </c>
      <c r="F5898" t="s">
        <v>671</v>
      </c>
      <c r="G5898" t="s">
        <v>43</v>
      </c>
      <c r="H5898" t="s">
        <v>672</v>
      </c>
      <c r="I5898">
        <v>2.7562667295283121</v>
      </c>
      <c r="J5898">
        <v>0.39375238993261602</v>
      </c>
      <c r="K5898">
        <v>0.39375238993261591</v>
      </c>
      <c r="L5898">
        <v>0.39375238993261602</v>
      </c>
      <c r="M5898">
        <v>3.9375238993261599</v>
      </c>
      <c r="N5898" t="str">
        <f t="shared" si="276"/>
        <v>10Qf-303,93752389932616</v>
      </c>
      <c r="O5898" t="s">
        <v>6654</v>
      </c>
      <c r="P5898">
        <v>325.92402229667448</v>
      </c>
      <c r="Q5898">
        <v>19.5703764126546</v>
      </c>
      <c r="R5898">
        <v>17.665164039249628</v>
      </c>
      <c r="S5898">
        <v>19.858176065781869</v>
      </c>
      <c r="T5898">
        <f t="shared" si="277"/>
        <v>383.0177388143606</v>
      </c>
      <c r="U5898">
        <v>30512499.03387342</v>
      </c>
      <c r="V5898">
        <v>1657533.3932032899</v>
      </c>
      <c r="W5898">
        <v>2436490.8999616061</v>
      </c>
      <c r="X5898">
        <v>3964440.2218281929</v>
      </c>
      <c r="Y5898">
        <f t="shared" si="278"/>
        <v>38570963.54886651</v>
      </c>
      <c r="Z5898">
        <v>1.3239994239570749</v>
      </c>
      <c r="AA5898">
        <v>6.7479796689770027E-2</v>
      </c>
      <c r="AB5898">
        <v>7.786088995172312E-2</v>
      </c>
      <c r="AC5898">
        <v>8.9490374150810903E-2</v>
      </c>
      <c r="AD5898">
        <v>0.10667</v>
      </c>
      <c r="AE5898">
        <v>5.4999999999999997E-3</v>
      </c>
      <c r="AF5898">
        <v>1.236918502406124</v>
      </c>
      <c r="AG5898">
        <v>0.62409753804319645</v>
      </c>
      <c r="AH5898">
        <v>5.9107099397754803</v>
      </c>
    </row>
    <row r="5899" spans="1:34">
      <c r="A5899" t="s">
        <v>1531</v>
      </c>
      <c r="B5899" t="s">
        <v>1777</v>
      </c>
      <c r="C5899" t="s">
        <v>6655</v>
      </c>
      <c r="D5899" t="s">
        <v>6870</v>
      </c>
      <c r="E5899" t="s">
        <v>489</v>
      </c>
      <c r="F5899" t="s">
        <v>671</v>
      </c>
      <c r="G5899" t="s">
        <v>254</v>
      </c>
      <c r="H5899" t="s">
        <v>672</v>
      </c>
      <c r="I5899">
        <v>2.0967129053771392</v>
      </c>
      <c r="J5899">
        <v>0.3144357556331106</v>
      </c>
      <c r="K5899">
        <v>0.41877313968774521</v>
      </c>
      <c r="L5899">
        <v>0.31443575563311049</v>
      </c>
      <c r="M5899">
        <v>3.144357556331105</v>
      </c>
      <c r="N5899" t="str">
        <f t="shared" si="276"/>
        <v>10Qf-303,14435755633111</v>
      </c>
      <c r="O5899" t="s">
        <v>6657</v>
      </c>
      <c r="P5899">
        <v>247.93286382657561</v>
      </c>
      <c r="Q5899">
        <v>15.628161892275861</v>
      </c>
      <c r="R5899">
        <v>40.120871221165537</v>
      </c>
      <c r="S5899">
        <v>15.85798780245638</v>
      </c>
      <c r="T5899">
        <f t="shared" si="277"/>
        <v>319.53988474247336</v>
      </c>
      <c r="U5899">
        <v>23211088.32256531</v>
      </c>
      <c r="V5899">
        <v>1323643.4325342961</v>
      </c>
      <c r="W5899">
        <v>22299416.33215886</v>
      </c>
      <c r="X5899">
        <v>3165851.9127367628</v>
      </c>
      <c r="Y5899">
        <f t="shared" si="278"/>
        <v>49999999.999995232</v>
      </c>
      <c r="Z5899">
        <v>1.0071763553151369</v>
      </c>
      <c r="AA5899">
        <v>5.388681162226755E-2</v>
      </c>
      <c r="AB5899">
        <v>0.2308867681742256</v>
      </c>
      <c r="AC5899">
        <v>7.1463625713650933E-2</v>
      </c>
      <c r="AD5899">
        <v>0.10667</v>
      </c>
      <c r="AE5899">
        <v>5.4999999999999997E-3</v>
      </c>
      <c r="AF5899">
        <v>0.98775630041814833</v>
      </c>
      <c r="AG5899">
        <v>0.49838067267848019</v>
      </c>
      <c r="AH5899">
        <v>4.7426645294277341</v>
      </c>
    </row>
    <row r="5900" spans="1:34">
      <c r="A5900" t="s">
        <v>1531</v>
      </c>
      <c r="B5900" t="s">
        <v>1777</v>
      </c>
      <c r="C5900" t="s">
        <v>6658</v>
      </c>
      <c r="D5900" t="s">
        <v>6871</v>
      </c>
      <c r="E5900" t="s">
        <v>489</v>
      </c>
      <c r="F5900" t="s">
        <v>43</v>
      </c>
      <c r="G5900" t="s">
        <v>254</v>
      </c>
      <c r="H5900" t="s">
        <v>672</v>
      </c>
      <c r="I5900">
        <v>2.1783657029997121</v>
      </c>
      <c r="J5900">
        <v>0.32081674414475447</v>
      </c>
      <c r="K5900">
        <v>0.3881682501583249</v>
      </c>
      <c r="L5900">
        <v>0.32081674414475447</v>
      </c>
      <c r="M5900">
        <v>3.2081674414475461</v>
      </c>
      <c r="N5900" t="str">
        <f t="shared" si="276"/>
        <v>10Qf-303,20816744144755</v>
      </c>
      <c r="O5900" t="s">
        <v>6660</v>
      </c>
      <c r="P5900">
        <v>257.5881732883995</v>
      </c>
      <c r="Q5900">
        <v>14.39300574867603</v>
      </c>
      <c r="R5900">
        <v>37.188747082393313</v>
      </c>
      <c r="S5900">
        <v>16.179801197315118</v>
      </c>
      <c r="T5900">
        <f t="shared" si="277"/>
        <v>325.34972731678397</v>
      </c>
      <c r="U5900">
        <v>24115003.34714574</v>
      </c>
      <c r="V5900">
        <v>1985174.179635518</v>
      </c>
      <c r="W5900">
        <v>20669724.480563149</v>
      </c>
      <c r="X5900">
        <v>3230097.9926524041</v>
      </c>
      <c r="Y5900">
        <f t="shared" si="278"/>
        <v>49999999.999996811</v>
      </c>
      <c r="Z5900">
        <v>1.046399067637783</v>
      </c>
      <c r="AA5900">
        <v>6.3438541197933032E-2</v>
      </c>
      <c r="AB5900">
        <v>0.2140130402196439</v>
      </c>
      <c r="AC5900">
        <v>7.2913869734917133E-2</v>
      </c>
      <c r="AD5900">
        <v>0.10667</v>
      </c>
      <c r="AE5900">
        <v>5.4999999999999997E-3</v>
      </c>
      <c r="AF5900">
        <v>1.0078012905070819</v>
      </c>
      <c r="AG5900">
        <v>0.50849453946943601</v>
      </c>
      <c r="AH5900">
        <v>4.8366332714240654</v>
      </c>
    </row>
    <row r="5901" spans="1:34">
      <c r="A5901" t="s">
        <v>1531</v>
      </c>
      <c r="B5901" t="s">
        <v>1777</v>
      </c>
      <c r="C5901" t="s">
        <v>6661</v>
      </c>
      <c r="D5901" t="s">
        <v>6872</v>
      </c>
      <c r="E5901" t="s">
        <v>489</v>
      </c>
      <c r="F5901" t="s">
        <v>671</v>
      </c>
      <c r="G5901" t="s">
        <v>672</v>
      </c>
      <c r="H5901" t="s">
        <v>46</v>
      </c>
      <c r="I5901">
        <v>0.29439764121177542</v>
      </c>
      <c r="J5901">
        <v>0.29439764121177547</v>
      </c>
      <c r="K5901">
        <v>0.29439764121177547</v>
      </c>
      <c r="L5901">
        <v>2.060783488482429</v>
      </c>
      <c r="M5901">
        <v>2.9439764121177552</v>
      </c>
      <c r="N5901" t="str">
        <f t="shared" si="276"/>
        <v>10Qf-302,94397641211776</v>
      </c>
      <c r="O5901" t="s">
        <v>6663</v>
      </c>
      <c r="P5901">
        <v>34.812038454208491</v>
      </c>
      <c r="Q5901">
        <v>14.63222268821799</v>
      </c>
      <c r="R5901">
        <v>14.84740243363296</v>
      </c>
      <c r="S5901">
        <v>256.34319225371718</v>
      </c>
      <c r="T5901">
        <f t="shared" si="277"/>
        <v>320.6348558297766</v>
      </c>
      <c r="U5901">
        <v>3259048.7875555381</v>
      </c>
      <c r="V5901">
        <v>1239291.3253740689</v>
      </c>
      <c r="W5901">
        <v>2964100.9930912191</v>
      </c>
      <c r="X5901">
        <v>23453819.725830842</v>
      </c>
      <c r="Y5901">
        <f t="shared" si="278"/>
        <v>30916260.831851669</v>
      </c>
      <c r="Z5901">
        <v>0.14141675883647761</v>
      </c>
      <c r="AA5901">
        <v>5.0452755292020403E-2</v>
      </c>
      <c r="AB5901">
        <v>6.6909448005297453E-2</v>
      </c>
      <c r="AC5901">
        <v>1.4639090336681559</v>
      </c>
      <c r="AD5901">
        <v>0.10667</v>
      </c>
      <c r="AE5901">
        <v>5.4999999999999997E-3</v>
      </c>
      <c r="AF5901">
        <v>0.92480934412076077</v>
      </c>
      <c r="AG5901">
        <v>0.4666202613206642</v>
      </c>
      <c r="AH5901">
        <v>4.4475760175591814</v>
      </c>
    </row>
    <row r="5902" spans="1:34">
      <c r="A5902" t="s">
        <v>1531</v>
      </c>
      <c r="B5902" t="s">
        <v>1777</v>
      </c>
      <c r="C5902" t="s">
        <v>6664</v>
      </c>
      <c r="D5902" t="s">
        <v>6873</v>
      </c>
      <c r="E5902" t="s">
        <v>489</v>
      </c>
      <c r="F5902" t="s">
        <v>43</v>
      </c>
      <c r="G5902" t="s">
        <v>672</v>
      </c>
      <c r="H5902" t="s">
        <v>46</v>
      </c>
      <c r="I5902">
        <v>0.29642790025935672</v>
      </c>
      <c r="J5902">
        <v>0.29642790025935672</v>
      </c>
      <c r="K5902">
        <v>0.29642790025935672</v>
      </c>
      <c r="L5902">
        <v>2.074995301815497</v>
      </c>
      <c r="M5902">
        <v>2.964279002593567</v>
      </c>
      <c r="N5902" t="str">
        <f t="shared" si="276"/>
        <v>10Qf-302,96427900259357</v>
      </c>
      <c r="O5902" t="s">
        <v>6666</v>
      </c>
      <c r="P5902">
        <v>35.052113258291449</v>
      </c>
      <c r="Q5902">
        <v>13.29883352527205</v>
      </c>
      <c r="R5902">
        <v>14.94979480675079</v>
      </c>
      <c r="S5902">
        <v>258.11101581105532</v>
      </c>
      <c r="T5902">
        <f t="shared" si="277"/>
        <v>321.41175740136964</v>
      </c>
      <c r="U5902">
        <v>3281524.2165712328</v>
      </c>
      <c r="V5902">
        <v>1834259.041831464</v>
      </c>
      <c r="W5902">
        <v>2984542.3690288709</v>
      </c>
      <c r="X5902">
        <v>23615564.66883618</v>
      </c>
      <c r="Y5902">
        <f t="shared" si="278"/>
        <v>31715890.296267748</v>
      </c>
      <c r="Z5902">
        <v>0.14239201343745059</v>
      </c>
      <c r="AA5902">
        <v>5.8615873098989697E-2</v>
      </c>
      <c r="AB5902">
        <v>6.7370876675793154E-2</v>
      </c>
      <c r="AC5902">
        <v>1.474004612383417</v>
      </c>
      <c r="AD5902">
        <v>0.10667</v>
      </c>
      <c r="AE5902">
        <v>5.4999999999999997E-3</v>
      </c>
      <c r="AF5902">
        <v>0.93118712123358138</v>
      </c>
      <c r="AG5902">
        <v>0.46983822191108038</v>
      </c>
      <c r="AH5902">
        <v>4.4774743457382291</v>
      </c>
    </row>
    <row r="5903" spans="1:34">
      <c r="A5903" t="s">
        <v>1531</v>
      </c>
      <c r="B5903" t="s">
        <v>1777</v>
      </c>
      <c r="C5903" t="s">
        <v>6667</v>
      </c>
      <c r="D5903" t="s">
        <v>6874</v>
      </c>
      <c r="E5903" t="s">
        <v>489</v>
      </c>
      <c r="F5903" t="s">
        <v>254</v>
      </c>
      <c r="G5903" t="s">
        <v>672</v>
      </c>
      <c r="H5903" t="s">
        <v>46</v>
      </c>
      <c r="I5903">
        <v>0.23661261292058169</v>
      </c>
      <c r="J5903">
        <v>0.56021280741130586</v>
      </c>
      <c r="K5903">
        <v>0.23661261292058169</v>
      </c>
      <c r="L5903">
        <v>1.332688095953348</v>
      </c>
      <c r="M5903">
        <v>2.3661261292058171</v>
      </c>
      <c r="N5903" t="str">
        <f t="shared" si="276"/>
        <v>10Qf-302,36612612920582</v>
      </c>
      <c r="O5903" t="s">
        <v>6669</v>
      </c>
      <c r="P5903">
        <v>27.97905358832941</v>
      </c>
      <c r="Q5903">
        <v>53.671603482868619</v>
      </c>
      <c r="R5903">
        <v>11.93312103468301</v>
      </c>
      <c r="S5903">
        <v>165.77458170862189</v>
      </c>
      <c r="T5903">
        <f t="shared" si="277"/>
        <v>259.35835981450293</v>
      </c>
      <c r="U5903">
        <v>2619355.3932195208</v>
      </c>
      <c r="V5903">
        <v>29830993.067958251</v>
      </c>
      <c r="W5903">
        <v>2382300.6123588192</v>
      </c>
      <c r="X5903">
        <v>15167350.926451821</v>
      </c>
      <c r="Y5903">
        <f t="shared" si="278"/>
        <v>49999999.999988407</v>
      </c>
      <c r="Z5903">
        <v>0.1136591607233311</v>
      </c>
      <c r="AA5903">
        <v>0.30886824472422442</v>
      </c>
      <c r="AB5903">
        <v>5.3776311713784192E-2</v>
      </c>
      <c r="AC5903">
        <v>0.94669534845933656</v>
      </c>
      <c r="AD5903">
        <v>0.10667</v>
      </c>
      <c r="AE5903">
        <v>5.4999999999999997E-3</v>
      </c>
      <c r="AF5903">
        <v>0.74328569503847652</v>
      </c>
      <c r="AG5903">
        <v>0.375030991479122</v>
      </c>
      <c r="AH5903">
        <v>3.596612815723415</v>
      </c>
    </row>
    <row r="5904" spans="1:34">
      <c r="A5904" t="s">
        <v>1531</v>
      </c>
      <c r="B5904" t="s">
        <v>1784</v>
      </c>
      <c r="C5904" t="s">
        <v>6652</v>
      </c>
      <c r="D5904" t="s">
        <v>6875</v>
      </c>
      <c r="E5904" t="s">
        <v>489</v>
      </c>
      <c r="F5904" t="s">
        <v>671</v>
      </c>
      <c r="G5904" t="s">
        <v>43</v>
      </c>
      <c r="H5904" t="s">
        <v>672</v>
      </c>
      <c r="I5904">
        <v>2.7587234308075859</v>
      </c>
      <c r="J5904">
        <v>0.39410334725822649</v>
      </c>
      <c r="K5904">
        <v>0.39410334725822638</v>
      </c>
      <c r="L5904">
        <v>0.39410334725822638</v>
      </c>
      <c r="M5904">
        <v>3.9410334725822662</v>
      </c>
      <c r="N5904" t="str">
        <f t="shared" si="276"/>
        <v>10Qf-303,94103347258227</v>
      </c>
      <c r="O5904" t="s">
        <v>6654</v>
      </c>
      <c r="P5904">
        <v>326.21452319556948</v>
      </c>
      <c r="Q5904">
        <v>19.587819778441279</v>
      </c>
      <c r="R5904">
        <v>17.68090926108497</v>
      </c>
      <c r="S5904">
        <v>19.875875951653651</v>
      </c>
      <c r="T5904">
        <f t="shared" si="277"/>
        <v>383.35912818674939</v>
      </c>
      <c r="U5904">
        <v>30539695.2752993</v>
      </c>
      <c r="V5904">
        <v>1660933.9659056631</v>
      </c>
      <c r="W5904">
        <v>2453744.4645835101</v>
      </c>
      <c r="X5904">
        <v>3967973.7860004208</v>
      </c>
      <c r="Y5904">
        <f t="shared" si="278"/>
        <v>38622347.491788894</v>
      </c>
      <c r="Z5904">
        <v>1.325179524215061</v>
      </c>
      <c r="AA5904">
        <v>6.7539942430048683E-2</v>
      </c>
      <c r="AB5904">
        <v>7.7930288513879883E-2</v>
      </c>
      <c r="AC5904">
        <v>8.9570138244141784E-2</v>
      </c>
      <c r="AD5904">
        <v>0.10667</v>
      </c>
      <c r="AE5904">
        <v>5.4999999999999997E-3</v>
      </c>
      <c r="AF5904">
        <v>1.238020986151497</v>
      </c>
      <c r="AG5904">
        <v>1.4049784329755779</v>
      </c>
      <c r="AH5904">
        <v>6.6962028917093406</v>
      </c>
    </row>
    <row r="5905" spans="1:34">
      <c r="A5905" t="s">
        <v>1531</v>
      </c>
      <c r="B5905" t="s">
        <v>1784</v>
      </c>
      <c r="C5905" t="s">
        <v>6655</v>
      </c>
      <c r="D5905" t="s">
        <v>6876</v>
      </c>
      <c r="E5905" t="s">
        <v>489</v>
      </c>
      <c r="F5905" t="s">
        <v>671</v>
      </c>
      <c r="G5905" t="s">
        <v>254</v>
      </c>
      <c r="H5905" t="s">
        <v>672</v>
      </c>
      <c r="I5905">
        <v>2.0999705565587639</v>
      </c>
      <c r="J5905">
        <v>0.31473662720269879</v>
      </c>
      <c r="K5905">
        <v>0.41792246106282782</v>
      </c>
      <c r="L5905">
        <v>0.31473662720269902</v>
      </c>
      <c r="M5905">
        <v>3.1473662720269902</v>
      </c>
      <c r="N5905" t="str">
        <f t="shared" si="276"/>
        <v>10Qf-303,14736627202699</v>
      </c>
      <c r="O5905" t="s">
        <v>6657</v>
      </c>
      <c r="P5905">
        <v>248.31807573839089</v>
      </c>
      <c r="Q5905">
        <v>15.6431158837163</v>
      </c>
      <c r="R5905">
        <v>40.03937132461926</v>
      </c>
      <c r="S5905">
        <v>15.87316170553567</v>
      </c>
      <c r="T5905">
        <f t="shared" si="277"/>
        <v>319.87372465226213</v>
      </c>
      <c r="U5905">
        <v>23247151.261419211</v>
      </c>
      <c r="V5905">
        <v>1326445.862671213</v>
      </c>
      <c r="W5905">
        <v>22257521.680359509</v>
      </c>
      <c r="X5905">
        <v>3168881.1955616502</v>
      </c>
      <c r="Y5905">
        <f t="shared" si="278"/>
        <v>50000000.000011578</v>
      </c>
      <c r="Z5905">
        <v>1.008741199617655</v>
      </c>
      <c r="AA5905">
        <v>5.3938373854941289E-2</v>
      </c>
      <c r="AB5905">
        <v>0.23041775423840219</v>
      </c>
      <c r="AC5905">
        <v>7.1532006528656072E-2</v>
      </c>
      <c r="AD5905">
        <v>0.10667</v>
      </c>
      <c r="AE5905">
        <v>5.4999999999999997E-3</v>
      </c>
      <c r="AF5905">
        <v>0.98870144671004911</v>
      </c>
      <c r="AG5905">
        <v>1.122036075977622</v>
      </c>
      <c r="AH5905">
        <v>5.3702737947146613</v>
      </c>
    </row>
    <row r="5906" spans="1:34">
      <c r="A5906" t="s">
        <v>1531</v>
      </c>
      <c r="B5906" t="s">
        <v>1784</v>
      </c>
      <c r="C5906" t="s">
        <v>6658</v>
      </c>
      <c r="D5906" t="s">
        <v>6877</v>
      </c>
      <c r="E5906" t="s">
        <v>489</v>
      </c>
      <c r="F5906" t="s">
        <v>43</v>
      </c>
      <c r="G5906" t="s">
        <v>254</v>
      </c>
      <c r="H5906" t="s">
        <v>672</v>
      </c>
      <c r="I5906">
        <v>2.1854031565389449</v>
      </c>
      <c r="J5906">
        <v>0.32145300442299851</v>
      </c>
      <c r="K5906">
        <v>0.38622087884504308</v>
      </c>
      <c r="L5906">
        <v>0.32145300442299851</v>
      </c>
      <c r="M5906">
        <v>3.2145300442299849</v>
      </c>
      <c r="N5906" t="str">
        <f t="shared" si="276"/>
        <v>10Qf-303,21453004422998</v>
      </c>
      <c r="O5906" t="s">
        <v>6660</v>
      </c>
      <c r="P5906">
        <v>258.42034063260479</v>
      </c>
      <c r="Q5906">
        <v>14.421550698431799</v>
      </c>
      <c r="R5906">
        <v>37.002177729501597</v>
      </c>
      <c r="S5906">
        <v>16.211889811764401</v>
      </c>
      <c r="T5906">
        <f t="shared" si="277"/>
        <v>326.05595887230265</v>
      </c>
      <c r="U5906">
        <v>24192909.55702607</v>
      </c>
      <c r="V5906">
        <v>2001412.91799243</v>
      </c>
      <c r="W5906">
        <v>20569173.435760211</v>
      </c>
      <c r="X5906">
        <v>3236504.0892326781</v>
      </c>
      <c r="Y5906">
        <f t="shared" si="278"/>
        <v>50000000.000011392</v>
      </c>
      <c r="Z5906">
        <v>1.049779576618372</v>
      </c>
      <c r="AA5906">
        <v>6.3564355777784812E-2</v>
      </c>
      <c r="AB5906">
        <v>0.21293937472788371</v>
      </c>
      <c r="AC5906">
        <v>7.3058476273983722E-2</v>
      </c>
      <c r="AD5906">
        <v>0.10667</v>
      </c>
      <c r="AE5906">
        <v>5.4999999999999997E-3</v>
      </c>
      <c r="AF5906">
        <v>1.009800013894236</v>
      </c>
      <c r="AG5906">
        <v>1.1459799607679899</v>
      </c>
      <c r="AH5906">
        <v>5.4824800188922111</v>
      </c>
    </row>
    <row r="5907" spans="1:34">
      <c r="A5907" t="s">
        <v>1531</v>
      </c>
      <c r="B5907" t="s">
        <v>1784</v>
      </c>
      <c r="C5907" t="s">
        <v>6661</v>
      </c>
      <c r="D5907" t="s">
        <v>6878</v>
      </c>
      <c r="E5907" t="s">
        <v>489</v>
      </c>
      <c r="F5907" t="s">
        <v>671</v>
      </c>
      <c r="G5907" t="s">
        <v>672</v>
      </c>
      <c r="H5907" t="s">
        <v>46</v>
      </c>
      <c r="I5907">
        <v>0.29445743816006459</v>
      </c>
      <c r="J5907">
        <v>0.29445743816006459</v>
      </c>
      <c r="K5907">
        <v>0.29445743816006459</v>
      </c>
      <c r="L5907">
        <v>2.061202067120453</v>
      </c>
      <c r="M5907">
        <v>2.9445743816006469</v>
      </c>
      <c r="N5907" t="str">
        <f t="shared" si="276"/>
        <v>10Qf-302,94457438160065</v>
      </c>
      <c r="O5907" t="s">
        <v>6663</v>
      </c>
      <c r="P5907">
        <v>34.819109345315901</v>
      </c>
      <c r="Q5907">
        <v>14.63519473058845</v>
      </c>
      <c r="R5907">
        <v>14.850418182508861</v>
      </c>
      <c r="S5907">
        <v>256.39525972459899</v>
      </c>
      <c r="T5907">
        <f t="shared" si="277"/>
        <v>320.69998198301221</v>
      </c>
      <c r="U5907">
        <v>3259710.753361444</v>
      </c>
      <c r="V5907">
        <v>1240979.971259071</v>
      </c>
      <c r="W5907">
        <v>2964703.0502037629</v>
      </c>
      <c r="X5907">
        <v>23458583.578012381</v>
      </c>
      <c r="Y5907">
        <f t="shared" si="278"/>
        <v>30923977.352836661</v>
      </c>
      <c r="Z5907">
        <v>0.1414454828798517</v>
      </c>
      <c r="AA5907">
        <v>5.0463003067059718E-2</v>
      </c>
      <c r="AB5907">
        <v>6.6923038402237997E-2</v>
      </c>
      <c r="AC5907">
        <v>1.4642063773983089</v>
      </c>
      <c r="AD5907">
        <v>0.10667</v>
      </c>
      <c r="AE5907">
        <v>5.4999999999999997E-3</v>
      </c>
      <c r="AF5907">
        <v>0.92499718793737595</v>
      </c>
      <c r="AG5907">
        <v>1.04974076704063</v>
      </c>
      <c r="AH5907">
        <v>5.0314823365786534</v>
      </c>
    </row>
    <row r="5908" spans="1:34">
      <c r="A5908" t="s">
        <v>1531</v>
      </c>
      <c r="B5908" t="s">
        <v>1784</v>
      </c>
      <c r="C5908" t="s">
        <v>6664</v>
      </c>
      <c r="D5908" t="s">
        <v>6879</v>
      </c>
      <c r="E5908" t="s">
        <v>489</v>
      </c>
      <c r="F5908" t="s">
        <v>43</v>
      </c>
      <c r="G5908" t="s">
        <v>672</v>
      </c>
      <c r="H5908" t="s">
        <v>46</v>
      </c>
      <c r="I5908">
        <v>0.29664701309801289</v>
      </c>
      <c r="J5908">
        <v>0.296647013098013</v>
      </c>
      <c r="K5908">
        <v>0.296647013098013</v>
      </c>
      <c r="L5908">
        <v>2.076529091686091</v>
      </c>
      <c r="M5908">
        <v>2.96647013098013</v>
      </c>
      <c r="N5908" t="str">
        <f t="shared" si="276"/>
        <v>10Qf-302,96647013098013</v>
      </c>
      <c r="O5908" t="s">
        <v>6666</v>
      </c>
      <c r="P5908">
        <v>35.078022992261182</v>
      </c>
      <c r="Q5908">
        <v>13.308663723988129</v>
      </c>
      <c r="R5908">
        <v>14.960845358924081</v>
      </c>
      <c r="S5908">
        <v>258.30180567028702</v>
      </c>
      <c r="T5908">
        <f t="shared" si="277"/>
        <v>321.6493377454604</v>
      </c>
      <c r="U5908">
        <v>3283949.8454866731</v>
      </c>
      <c r="V5908">
        <v>1846967.226714635</v>
      </c>
      <c r="W5908">
        <v>2986748.4756402788</v>
      </c>
      <c r="X5908">
        <v>23633020.763240699</v>
      </c>
      <c r="Y5908">
        <f t="shared" si="278"/>
        <v>31750686.311082285</v>
      </c>
      <c r="Z5908">
        <v>0.1424972664120828</v>
      </c>
      <c r="AA5908">
        <v>5.865920063439984E-2</v>
      </c>
      <c r="AB5908">
        <v>6.742067571299E-2</v>
      </c>
      <c r="AC5908">
        <v>1.475094163449727</v>
      </c>
      <c r="AD5908">
        <v>0.10667</v>
      </c>
      <c r="AE5908">
        <v>5.4999999999999997E-3</v>
      </c>
      <c r="AF5908">
        <v>0.93187543381574778</v>
      </c>
      <c r="AG5908">
        <v>1.0575466016944159</v>
      </c>
      <c r="AH5908">
        <v>5.0680621664902947</v>
      </c>
    </row>
    <row r="5909" spans="1:34">
      <c r="A5909" t="s">
        <v>1531</v>
      </c>
      <c r="B5909" t="s">
        <v>1784</v>
      </c>
      <c r="C5909" t="s">
        <v>6667</v>
      </c>
      <c r="D5909" t="s">
        <v>6880</v>
      </c>
      <c r="E5909" t="s">
        <v>489</v>
      </c>
      <c r="F5909" t="s">
        <v>254</v>
      </c>
      <c r="G5909" t="s">
        <v>672</v>
      </c>
      <c r="H5909" t="s">
        <v>46</v>
      </c>
      <c r="I5909">
        <v>0.2368575488461214</v>
      </c>
      <c r="J5909">
        <v>0.55944768128216671</v>
      </c>
      <c r="K5909">
        <v>0.23685754884612131</v>
      </c>
      <c r="L5909">
        <v>1.335412709486804</v>
      </c>
      <c r="M5909">
        <v>2.368575488461214</v>
      </c>
      <c r="N5909" t="str">
        <f t="shared" si="276"/>
        <v>10Qf-302,36857548846121</v>
      </c>
      <c r="O5909" t="s">
        <v>6669</v>
      </c>
      <c r="P5909">
        <v>28.008016859990171</v>
      </c>
      <c r="Q5909">
        <v>53.598300006628413</v>
      </c>
      <c r="R5909">
        <v>11.945473926649029</v>
      </c>
      <c r="S5909">
        <v>166.113499472049</v>
      </c>
      <c r="T5909">
        <f t="shared" si="277"/>
        <v>259.66529026531663</v>
      </c>
      <c r="U5909">
        <v>2622066.889574836</v>
      </c>
      <c r="V5909">
        <v>29794806.58564733</v>
      </c>
      <c r="W5909">
        <v>2384766.7150665279</v>
      </c>
      <c r="X5909">
        <v>15198359.809720431</v>
      </c>
      <c r="Y5909">
        <f t="shared" si="278"/>
        <v>50000000.00000912</v>
      </c>
      <c r="Z5909">
        <v>0.1137768180679003</v>
      </c>
      <c r="AA5909">
        <v>0.3084463993801454</v>
      </c>
      <c r="AB5909">
        <v>5.3831979712709262E-2</v>
      </c>
      <c r="AC5909">
        <v>0.94863081930679483</v>
      </c>
      <c r="AD5909">
        <v>0.10667</v>
      </c>
      <c r="AE5909">
        <v>5.4999999999999997E-3</v>
      </c>
      <c r="AF5909">
        <v>0.74405512726530265</v>
      </c>
      <c r="AG5909">
        <v>0.84439716163642264</v>
      </c>
      <c r="AH5909">
        <v>4.0691977773629393</v>
      </c>
    </row>
    <row r="5910" spans="1:34">
      <c r="A5910" t="s">
        <v>1531</v>
      </c>
      <c r="B5910" t="s">
        <v>1791</v>
      </c>
      <c r="C5910" t="s">
        <v>6652</v>
      </c>
      <c r="D5910" t="s">
        <v>6881</v>
      </c>
      <c r="E5910" t="s">
        <v>489</v>
      </c>
      <c r="F5910" t="s">
        <v>671</v>
      </c>
      <c r="G5910" t="s">
        <v>43</v>
      </c>
      <c r="H5910" t="s">
        <v>672</v>
      </c>
      <c r="I5910">
        <v>2.7583436909177328</v>
      </c>
      <c r="J5910">
        <v>0.39404909870253341</v>
      </c>
      <c r="K5910">
        <v>0.39404909870253341</v>
      </c>
      <c r="L5910">
        <v>0.39404909870253318</v>
      </c>
      <c r="M5910">
        <v>3.9404909870253322</v>
      </c>
      <c r="N5910" t="str">
        <f t="shared" si="276"/>
        <v>10Qf-303,94049098702533</v>
      </c>
      <c r="O5910" t="s">
        <v>6654</v>
      </c>
      <c r="P5910">
        <v>326.16961957611869</v>
      </c>
      <c r="Q5910">
        <v>19.5851235036201</v>
      </c>
      <c r="R5910">
        <v>17.678475473609112</v>
      </c>
      <c r="S5910">
        <v>19.873140025732152</v>
      </c>
      <c r="T5910">
        <f t="shared" si="277"/>
        <v>383.30635857908004</v>
      </c>
      <c r="U5910">
        <v>30535491.468425989</v>
      </c>
      <c r="V5910">
        <v>1660385.0398194061</v>
      </c>
      <c r="W5910">
        <v>2451091.2160990508</v>
      </c>
      <c r="X5910">
        <v>3967427.5920936288</v>
      </c>
      <c r="Y5910">
        <f t="shared" si="278"/>
        <v>38614395.316438079</v>
      </c>
      <c r="Z5910">
        <v>1.3249971124803639</v>
      </c>
      <c r="AA5910">
        <v>6.7530645517566407E-2</v>
      </c>
      <c r="AB5910">
        <v>7.7919561364196852E-2</v>
      </c>
      <c r="AC5910">
        <v>8.9557808862351984E-2</v>
      </c>
      <c r="AD5910">
        <v>0.10667</v>
      </c>
      <c r="AE5910">
        <v>5.4999999999999997E-3</v>
      </c>
      <c r="AF5910">
        <v>1.237850571840418</v>
      </c>
      <c r="AG5910">
        <v>0.62456782144351519</v>
      </c>
      <c r="AH5910">
        <v>5.9150793803092654</v>
      </c>
    </row>
    <row r="5911" spans="1:34">
      <c r="A5911" t="s">
        <v>1531</v>
      </c>
      <c r="B5911" t="s">
        <v>1791</v>
      </c>
      <c r="C5911" t="s">
        <v>6655</v>
      </c>
      <c r="D5911" t="s">
        <v>6882</v>
      </c>
      <c r="E5911" t="s">
        <v>489</v>
      </c>
      <c r="F5911" t="s">
        <v>671</v>
      </c>
      <c r="G5911" t="s">
        <v>254</v>
      </c>
      <c r="H5911" t="s">
        <v>672</v>
      </c>
      <c r="I5911">
        <v>2.0995104409085581</v>
      </c>
      <c r="J5911">
        <v>0.31469418880206229</v>
      </c>
      <c r="K5911">
        <v>0.41804306950794168</v>
      </c>
      <c r="L5911">
        <v>0.3146941888020624</v>
      </c>
      <c r="M5911">
        <v>3.1469418880206241</v>
      </c>
      <c r="N5911" t="str">
        <f t="shared" si="276"/>
        <v>10Qf-303,14694188802062</v>
      </c>
      <c r="O5911" t="s">
        <v>6657</v>
      </c>
      <c r="P5911">
        <v>248.26366781704209</v>
      </c>
      <c r="Q5911">
        <v>15.641006600075</v>
      </c>
      <c r="R5911">
        <v>40.050926306149847</v>
      </c>
      <c r="S5911">
        <v>15.87102140301729</v>
      </c>
      <c r="T5911">
        <f t="shared" si="277"/>
        <v>319.82662212628418</v>
      </c>
      <c r="U5911">
        <v>23242057.676614098</v>
      </c>
      <c r="V5911">
        <v>1326011.2126268109</v>
      </c>
      <c r="W5911">
        <v>22263477.200252552</v>
      </c>
      <c r="X5911">
        <v>3168453.9105299008</v>
      </c>
      <c r="Y5911">
        <f t="shared" si="278"/>
        <v>50000000.000023365</v>
      </c>
      <c r="Z5911">
        <v>1.0085201786078599</v>
      </c>
      <c r="AA5911">
        <v>5.3931100922204857E-2</v>
      </c>
      <c r="AB5911">
        <v>0.2304842506095105</v>
      </c>
      <c r="AC5911">
        <v>7.1522361308846802E-2</v>
      </c>
      <c r="AD5911">
        <v>0.10667</v>
      </c>
      <c r="AE5911">
        <v>5.4999999999999997E-3</v>
      </c>
      <c r="AF5911">
        <v>0.98856813236249974</v>
      </c>
      <c r="AG5911">
        <v>0.49879028925126889</v>
      </c>
      <c r="AH5911">
        <v>4.7464703096343932</v>
      </c>
    </row>
    <row r="5912" spans="1:34">
      <c r="A5912" t="s">
        <v>1531</v>
      </c>
      <c r="B5912" t="s">
        <v>1791</v>
      </c>
      <c r="C5912" t="s">
        <v>6658</v>
      </c>
      <c r="D5912" t="s">
        <v>6883</v>
      </c>
      <c r="E5912" t="s">
        <v>489</v>
      </c>
      <c r="F5912" t="s">
        <v>43</v>
      </c>
      <c r="G5912" t="s">
        <v>254</v>
      </c>
      <c r="H5912" t="s">
        <v>672</v>
      </c>
      <c r="I5912">
        <v>2.184366331837619</v>
      </c>
      <c r="J5912">
        <v>0.32135936920191288</v>
      </c>
      <c r="K5912">
        <v>0.38650862177768508</v>
      </c>
      <c r="L5912">
        <v>0.32135936920191299</v>
      </c>
      <c r="M5912">
        <v>3.213593692019129</v>
      </c>
      <c r="N5912" t="str">
        <f t="shared" si="276"/>
        <v>10Qf-303,21359369201913</v>
      </c>
      <c r="O5912" t="s">
        <v>6660</v>
      </c>
      <c r="P5912">
        <v>258.2977378113855</v>
      </c>
      <c r="Q5912">
        <v>14.417349881922179</v>
      </c>
      <c r="R5912">
        <v>37.029745154561247</v>
      </c>
      <c r="S5912">
        <v>16.207167491966949</v>
      </c>
      <c r="T5912">
        <f t="shared" si="277"/>
        <v>325.95200033983588</v>
      </c>
      <c r="U5912">
        <v>24181431.67197286</v>
      </c>
      <c r="V5912">
        <v>1998941.577725976</v>
      </c>
      <c r="W5912">
        <v>20584065.414066281</v>
      </c>
      <c r="X5912">
        <v>3235561.33625862</v>
      </c>
      <c r="Y5912">
        <f t="shared" si="278"/>
        <v>50000000.000023738</v>
      </c>
      <c r="Z5912">
        <v>1.0492815278291909</v>
      </c>
      <c r="AA5912">
        <v>6.3545840279641927E-2</v>
      </c>
      <c r="AB5912">
        <v>0.21309801918113641</v>
      </c>
      <c r="AC5912">
        <v>7.3037195257835294E-2</v>
      </c>
      <c r="AD5912">
        <v>0.10667</v>
      </c>
      <c r="AE5912">
        <v>5.4999999999999997E-3</v>
      </c>
      <c r="AF5912">
        <v>1.00950587183847</v>
      </c>
      <c r="AG5912">
        <v>0.50935460018503198</v>
      </c>
      <c r="AH5912">
        <v>4.8446241640426324</v>
      </c>
    </row>
    <row r="5913" spans="1:34">
      <c r="A5913" t="s">
        <v>1531</v>
      </c>
      <c r="B5913" t="s">
        <v>1791</v>
      </c>
      <c r="C5913" t="s">
        <v>6661</v>
      </c>
      <c r="D5913" t="s">
        <v>6884</v>
      </c>
      <c r="E5913" t="s">
        <v>489</v>
      </c>
      <c r="F5913" t="s">
        <v>671</v>
      </c>
      <c r="G5913" t="s">
        <v>672</v>
      </c>
      <c r="H5913" t="s">
        <v>46</v>
      </c>
      <c r="I5913">
        <v>0.29444898781490397</v>
      </c>
      <c r="J5913">
        <v>0.29444898781490397</v>
      </c>
      <c r="K5913">
        <v>0.29444898781490397</v>
      </c>
      <c r="L5913">
        <v>2.0611429147043281</v>
      </c>
      <c r="M5913">
        <v>2.9444898781490401</v>
      </c>
      <c r="N5913" t="str">
        <f t="shared" si="276"/>
        <v>10Qf-302,94448987814904</v>
      </c>
      <c r="O5913" t="s">
        <v>6663</v>
      </c>
      <c r="P5913">
        <v>34.818110105853677</v>
      </c>
      <c r="Q5913">
        <v>14.634774729491721</v>
      </c>
      <c r="R5913">
        <v>14.84999200492542</v>
      </c>
      <c r="S5913">
        <v>256.38790168855888</v>
      </c>
      <c r="T5913">
        <f t="shared" si="277"/>
        <v>320.6907785288297</v>
      </c>
      <c r="U5913">
        <v>3259617.206120247</v>
      </c>
      <c r="V5913">
        <v>1240705.018657844</v>
      </c>
      <c r="W5913">
        <v>2964617.9690992418</v>
      </c>
      <c r="X5913">
        <v>23457910.363134701</v>
      </c>
      <c r="Y5913">
        <f t="shared" si="278"/>
        <v>30922850.557012036</v>
      </c>
      <c r="Z5913">
        <v>0.14144142367469381</v>
      </c>
      <c r="AA5913">
        <v>5.0461554878837932E-2</v>
      </c>
      <c r="AB5913">
        <v>6.6921117843609101E-2</v>
      </c>
      <c r="AC5913">
        <v>1.4641643575758421</v>
      </c>
      <c r="AD5913">
        <v>0.10667</v>
      </c>
      <c r="AE5913">
        <v>5.4999999999999997E-3</v>
      </c>
      <c r="AF5913">
        <v>0.92497064235048376</v>
      </c>
      <c r="AG5913">
        <v>0.46670164568662292</v>
      </c>
      <c r="AH5913">
        <v>4.4483321661861464</v>
      </c>
    </row>
    <row r="5914" spans="1:34">
      <c r="A5914" t="s">
        <v>1531</v>
      </c>
      <c r="B5914" t="s">
        <v>1791</v>
      </c>
      <c r="C5914" t="s">
        <v>6664</v>
      </c>
      <c r="D5914" t="s">
        <v>6885</v>
      </c>
      <c r="E5914" t="s">
        <v>489</v>
      </c>
      <c r="F5914" t="s">
        <v>43</v>
      </c>
      <c r="G5914" t="s">
        <v>672</v>
      </c>
      <c r="H5914" t="s">
        <v>46</v>
      </c>
      <c r="I5914">
        <v>0.29661433671693799</v>
      </c>
      <c r="J5914">
        <v>0.29661433671693799</v>
      </c>
      <c r="K5914">
        <v>0.29661433671693799</v>
      </c>
      <c r="L5914">
        <v>2.076300357018567</v>
      </c>
      <c r="M5914">
        <v>2.9661433671693809</v>
      </c>
      <c r="N5914" t="str">
        <f t="shared" si="276"/>
        <v>10Qf-302,96614336716938</v>
      </c>
      <c r="O5914" t="s">
        <v>6666</v>
      </c>
      <c r="P5914">
        <v>35.074159063766913</v>
      </c>
      <c r="Q5914">
        <v>13.307197742709899</v>
      </c>
      <c r="R5914">
        <v>14.95919738587002</v>
      </c>
      <c r="S5914">
        <v>258.27335310592002</v>
      </c>
      <c r="T5914">
        <f t="shared" si="277"/>
        <v>321.61390729826684</v>
      </c>
      <c r="U5914">
        <v>3283588.1105227452</v>
      </c>
      <c r="V5914">
        <v>1845020.830373134</v>
      </c>
      <c r="W5914">
        <v>2986419.478121154</v>
      </c>
      <c r="X5914">
        <v>23630417.529234242</v>
      </c>
      <c r="Y5914">
        <f t="shared" si="278"/>
        <v>31745445.948251277</v>
      </c>
      <c r="Z5914">
        <v>0.1424815699958917</v>
      </c>
      <c r="AA5914">
        <v>5.8652739182543427E-2</v>
      </c>
      <c r="AB5914">
        <v>6.7413249163607525E-2</v>
      </c>
      <c r="AC5914">
        <v>1.4749316782842681</v>
      </c>
      <c r="AD5914">
        <v>0.10667</v>
      </c>
      <c r="AE5914">
        <v>5.4999999999999997E-3</v>
      </c>
      <c r="AF5914">
        <v>0.93177278549823483</v>
      </c>
      <c r="AG5914">
        <v>0.47013372369634687</v>
      </c>
      <c r="AH5914">
        <v>4.4802198763639627</v>
      </c>
    </row>
    <row r="5915" spans="1:34">
      <c r="A5915" t="s">
        <v>1531</v>
      </c>
      <c r="B5915" t="s">
        <v>1791</v>
      </c>
      <c r="C5915" t="s">
        <v>6667</v>
      </c>
      <c r="D5915" t="s">
        <v>6886</v>
      </c>
      <c r="E5915" t="s">
        <v>489</v>
      </c>
      <c r="F5915" t="s">
        <v>254</v>
      </c>
      <c r="G5915" t="s">
        <v>672</v>
      </c>
      <c r="H5915" t="s">
        <v>46</v>
      </c>
      <c r="I5915">
        <v>0.23682414504928559</v>
      </c>
      <c r="J5915">
        <v>0.5595521216938959</v>
      </c>
      <c r="K5915">
        <v>0.23682414504928559</v>
      </c>
      <c r="L5915">
        <v>1.335041038700389</v>
      </c>
      <c r="M5915">
        <v>2.3682414504928571</v>
      </c>
      <c r="N5915" t="str">
        <f t="shared" si="276"/>
        <v>10Qf-302,36824145049286</v>
      </c>
      <c r="O5915" t="s">
        <v>6669</v>
      </c>
      <c r="P5915">
        <v>28.004066915774661</v>
      </c>
      <c r="Q5915">
        <v>53.608305997729929</v>
      </c>
      <c r="R5915">
        <v>11.943789267721771</v>
      </c>
      <c r="S5915">
        <v>166.06726692195841</v>
      </c>
      <c r="T5915">
        <f t="shared" si="277"/>
        <v>259.62342910318478</v>
      </c>
      <c r="U5915">
        <v>2621697.1019531372</v>
      </c>
      <c r="V5915">
        <v>29799742.68763312</v>
      </c>
      <c r="W5915">
        <v>2384430.3936647461</v>
      </c>
      <c r="X5915">
        <v>15194129.81677326</v>
      </c>
      <c r="Y5915">
        <f t="shared" si="278"/>
        <v>50000000.000024259</v>
      </c>
      <c r="Z5915">
        <v>0.113760772230502</v>
      </c>
      <c r="AA5915">
        <v>0.3085039816528502</v>
      </c>
      <c r="AB5915">
        <v>5.3824387839356072E-2</v>
      </c>
      <c r="AC5915">
        <v>0.9483667972856441</v>
      </c>
      <c r="AD5915">
        <v>0.10667</v>
      </c>
      <c r="AE5915">
        <v>5.4999999999999997E-3</v>
      </c>
      <c r="AF5915">
        <v>0.7439501938721016</v>
      </c>
      <c r="AG5915">
        <v>0.37536626990311778</v>
      </c>
      <c r="AH5915">
        <v>3.599727914268076</v>
      </c>
    </row>
    <row r="5916" spans="1:34">
      <c r="A5916" t="s">
        <v>1194</v>
      </c>
      <c r="B5916" t="s">
        <v>1220</v>
      </c>
      <c r="C5916" t="s">
        <v>6734</v>
      </c>
      <c r="D5916" t="s">
        <v>6887</v>
      </c>
      <c r="E5916" t="s">
        <v>489</v>
      </c>
      <c r="F5916" t="s">
        <v>671</v>
      </c>
      <c r="G5916" t="s">
        <v>43</v>
      </c>
      <c r="H5916" t="s">
        <v>672</v>
      </c>
      <c r="I5916">
        <v>2.0863517900690152</v>
      </c>
      <c r="J5916">
        <v>0.29805025572414501</v>
      </c>
      <c r="K5916">
        <v>0.29805025572414501</v>
      </c>
      <c r="L5916">
        <v>0.29805025572414512</v>
      </c>
      <c r="M5916">
        <v>2.9805025572414499</v>
      </c>
      <c r="N5916" t="str">
        <f t="shared" si="276"/>
        <v>05Qd-612,98050255724145</v>
      </c>
      <c r="O5916" t="s">
        <v>6654</v>
      </c>
      <c r="P5916">
        <v>321.29817567062832</v>
      </c>
      <c r="Q5916">
        <v>18.745468113312491</v>
      </c>
      <c r="R5916">
        <v>17.15143744303489</v>
      </c>
      <c r="S5916">
        <v>19.021136762037681</v>
      </c>
      <c r="T5916">
        <f t="shared" si="277"/>
        <v>376.21621798901333</v>
      </c>
      <c r="U5916">
        <v>30079434.48185461</v>
      </c>
      <c r="V5916">
        <v>1488070.0503600161</v>
      </c>
      <c r="W5916">
        <v>2272269.7012007819</v>
      </c>
      <c r="X5916">
        <v>3797335.6361894058</v>
      </c>
      <c r="Y5916">
        <f t="shared" si="278"/>
        <v>37637109.869604819</v>
      </c>
      <c r="Z5916">
        <v>1.3052078717878279</v>
      </c>
      <c r="AA5916">
        <v>6.4635464871434872E-2</v>
      </c>
      <c r="AB5916">
        <v>7.5596591138291425E-2</v>
      </c>
      <c r="AC5916">
        <v>8.5718277447525235E-2</v>
      </c>
      <c r="AD5916">
        <v>0.10667</v>
      </c>
      <c r="AE5916">
        <v>5.4999999999999997E-3</v>
      </c>
      <c r="AF5916">
        <v>0.9362835258350104</v>
      </c>
      <c r="AG5916">
        <v>0.47240965532276979</v>
      </c>
      <c r="AH5916">
        <v>4.5013657383992296</v>
      </c>
    </row>
    <row r="5917" spans="1:34">
      <c r="A5917" t="s">
        <v>1194</v>
      </c>
      <c r="B5917" t="s">
        <v>1220</v>
      </c>
      <c r="C5917" t="s">
        <v>6736</v>
      </c>
      <c r="D5917" t="s">
        <v>6888</v>
      </c>
      <c r="E5917" t="s">
        <v>489</v>
      </c>
      <c r="F5917" t="s">
        <v>671</v>
      </c>
      <c r="G5917" t="s">
        <v>49</v>
      </c>
      <c r="H5917" t="s">
        <v>672</v>
      </c>
      <c r="I5917">
        <v>0.20176717021940849</v>
      </c>
      <c r="J5917">
        <v>0.20176717021940849</v>
      </c>
      <c r="K5917">
        <v>1.4123701915358591</v>
      </c>
      <c r="L5917">
        <v>0.20176717021940849</v>
      </c>
      <c r="M5917">
        <v>2.0176717021940851</v>
      </c>
      <c r="N5917" t="str">
        <f t="shared" si="276"/>
        <v>05Qd-612,01767170219409</v>
      </c>
      <c r="O5917" t="s">
        <v>6738</v>
      </c>
      <c r="P5917">
        <v>31.07214421378891</v>
      </c>
      <c r="Q5917">
        <v>12.68987354656652</v>
      </c>
      <c r="R5917">
        <v>180.16065765941281</v>
      </c>
      <c r="S5917">
        <v>12.87648933401603</v>
      </c>
      <c r="T5917">
        <f t="shared" si="277"/>
        <v>236.79916475378428</v>
      </c>
      <c r="U5917">
        <v>2908925.7171740648</v>
      </c>
      <c r="V5917">
        <v>1007359.253626268</v>
      </c>
      <c r="W5917">
        <v>18250005.255896632</v>
      </c>
      <c r="X5917">
        <v>2570632.4721169691</v>
      </c>
      <c r="Y5917">
        <f t="shared" si="278"/>
        <v>24736922.698813934</v>
      </c>
      <c r="Z5917">
        <v>0.12622420633579501</v>
      </c>
      <c r="AA5917">
        <v>4.375542242445029E-2</v>
      </c>
      <c r="AB5917">
        <v>1.382744522491443</v>
      </c>
      <c r="AC5917">
        <v>5.8027577378348238E-2</v>
      </c>
      <c r="AD5917">
        <v>0.10667</v>
      </c>
      <c r="AE5917">
        <v>5.4999999999999997E-3</v>
      </c>
      <c r="AF5917">
        <v>0.63382357136986955</v>
      </c>
      <c r="AG5917">
        <v>0.31980096479776238</v>
      </c>
      <c r="AH5917">
        <v>3.0834662383617171</v>
      </c>
    </row>
    <row r="5918" spans="1:34">
      <c r="A5918" t="s">
        <v>1194</v>
      </c>
      <c r="B5918" t="s">
        <v>1220</v>
      </c>
      <c r="C5918" t="s">
        <v>6739</v>
      </c>
      <c r="D5918" t="s">
        <v>6889</v>
      </c>
      <c r="E5918" t="s">
        <v>489</v>
      </c>
      <c r="F5918" t="s">
        <v>43</v>
      </c>
      <c r="G5918" t="s">
        <v>49</v>
      </c>
      <c r="H5918" t="s">
        <v>672</v>
      </c>
      <c r="I5918">
        <v>0.20282310561852079</v>
      </c>
      <c r="J5918">
        <v>0.20282310561852079</v>
      </c>
      <c r="K5918">
        <v>1.419761739329646</v>
      </c>
      <c r="L5918">
        <v>0.20282310561852079</v>
      </c>
      <c r="M5918">
        <v>2.0282310561852079</v>
      </c>
      <c r="N5918" t="str">
        <f t="shared" si="276"/>
        <v>05Qd-612,02823105618521</v>
      </c>
      <c r="O5918" t="s">
        <v>6741</v>
      </c>
      <c r="P5918">
        <v>31.234758265252211</v>
      </c>
      <c r="Q5918">
        <v>11.67154780513852</v>
      </c>
      <c r="R5918">
        <v>181.10351677639929</v>
      </c>
      <c r="S5918">
        <v>12.94387760580125</v>
      </c>
      <c r="T5918">
        <f t="shared" si="277"/>
        <v>236.95370045259128</v>
      </c>
      <c r="U5918">
        <v>2924149.391247564</v>
      </c>
      <c r="V5918">
        <v>1546278.8195926249</v>
      </c>
      <c r="W5918">
        <v>18345515.474743091</v>
      </c>
      <c r="X5918">
        <v>2584085.7104335101</v>
      </c>
      <c r="Y5918">
        <f t="shared" si="278"/>
        <v>25400029.396016788</v>
      </c>
      <c r="Z5918">
        <v>0.1268847925329939</v>
      </c>
      <c r="AA5918">
        <v>5.1443456579459368E-2</v>
      </c>
      <c r="AB5918">
        <v>1.389981026267749</v>
      </c>
      <c r="AC5918">
        <v>5.8331260941000662E-2</v>
      </c>
      <c r="AD5918">
        <v>0.10667</v>
      </c>
      <c r="AE5918">
        <v>5.4999999999999997E-3</v>
      </c>
      <c r="AF5918">
        <v>0.63714064592205499</v>
      </c>
      <c r="AG5918">
        <v>0.32147462240535551</v>
      </c>
      <c r="AH5918">
        <v>3.0990163245126192</v>
      </c>
    </row>
    <row r="5919" spans="1:34">
      <c r="A5919" t="s">
        <v>1194</v>
      </c>
      <c r="B5919" t="s">
        <v>1220</v>
      </c>
      <c r="C5919" t="s">
        <v>6742</v>
      </c>
      <c r="D5919" t="s">
        <v>6890</v>
      </c>
      <c r="E5919" t="s">
        <v>489</v>
      </c>
      <c r="F5919" t="s">
        <v>671</v>
      </c>
      <c r="G5919" t="s">
        <v>672</v>
      </c>
      <c r="H5919" t="s">
        <v>1179</v>
      </c>
      <c r="I5919">
        <v>2.036890059791217</v>
      </c>
      <c r="J5919">
        <v>0.29098429425588812</v>
      </c>
      <c r="K5919">
        <v>0.29098429425588812</v>
      </c>
      <c r="L5919">
        <v>0.29098429425588812</v>
      </c>
      <c r="M5919">
        <v>2.909842942558881</v>
      </c>
      <c r="N5919" t="str">
        <f t="shared" si="276"/>
        <v>05Qd-612,90984294255888</v>
      </c>
      <c r="O5919" t="s">
        <v>6696</v>
      </c>
      <c r="P5919">
        <v>313.68106920784732</v>
      </c>
      <c r="Q5919">
        <v>18.301064014173939</v>
      </c>
      <c r="R5919">
        <v>18.57019730850002</v>
      </c>
      <c r="S5919">
        <v>20.454130368782629</v>
      </c>
      <c r="T5919">
        <f t="shared" si="277"/>
        <v>371.00646089930393</v>
      </c>
      <c r="U5919">
        <v>29366332.84562432</v>
      </c>
      <c r="V5919">
        <v>1452791.9540122561</v>
      </c>
      <c r="W5919">
        <v>3707311.1293418519</v>
      </c>
      <c r="X5919">
        <v>1355204.9983280031</v>
      </c>
      <c r="Y5919">
        <f t="shared" si="278"/>
        <v>35881640.927306429</v>
      </c>
      <c r="Z5919">
        <v>1.2742649406780679</v>
      </c>
      <c r="AA5919">
        <v>6.3103133677305218E-2</v>
      </c>
      <c r="AB5919">
        <v>8.3686130069902609E-2</v>
      </c>
      <c r="AC5919">
        <v>7.4207118573311692E-2</v>
      </c>
      <c r="AD5919">
        <v>0.10667</v>
      </c>
      <c r="AE5919">
        <v>5.4999999999999997E-3</v>
      </c>
      <c r="AF5919">
        <v>0.91408678823839173</v>
      </c>
      <c r="AG5919">
        <v>0.46121010639558258</v>
      </c>
      <c r="AH5919">
        <v>4.3973098371928554</v>
      </c>
    </row>
    <row r="5920" spans="1:34">
      <c r="A5920" t="s">
        <v>1194</v>
      </c>
      <c r="B5920" t="s">
        <v>1220</v>
      </c>
      <c r="C5920" t="s">
        <v>6744</v>
      </c>
      <c r="D5920" t="s">
        <v>6891</v>
      </c>
      <c r="E5920" t="s">
        <v>489</v>
      </c>
      <c r="F5920" t="s">
        <v>43</v>
      </c>
      <c r="G5920" t="s">
        <v>672</v>
      </c>
      <c r="H5920" t="s">
        <v>1179</v>
      </c>
      <c r="I5920">
        <v>2.0522992441774628</v>
      </c>
      <c r="J5920">
        <v>0.29318560631106622</v>
      </c>
      <c r="K5920">
        <v>0.29318560631106622</v>
      </c>
      <c r="L5920">
        <v>0.29318560631106622</v>
      </c>
      <c r="M5920">
        <v>2.9318560631106609</v>
      </c>
      <c r="N5920" t="str">
        <f t="shared" si="276"/>
        <v>05Qd-612,93185606311066</v>
      </c>
      <c r="O5920" t="s">
        <v>6746</v>
      </c>
      <c r="P5920">
        <v>316.05408360332927</v>
      </c>
      <c r="Q5920">
        <v>16.871498981354989</v>
      </c>
      <c r="R5920">
        <v>18.71068186388392</v>
      </c>
      <c r="S5920">
        <v>20.608866980509831</v>
      </c>
      <c r="T5920">
        <f t="shared" si="277"/>
        <v>372.24513142907801</v>
      </c>
      <c r="U5920">
        <v>29588490.755125079</v>
      </c>
      <c r="V5920">
        <v>2235182.682297051</v>
      </c>
      <c r="W5920">
        <v>3735357.1402174062</v>
      </c>
      <c r="X5920">
        <v>1365457.198047874</v>
      </c>
      <c r="Y5920">
        <f t="shared" si="278"/>
        <v>36924487.775687411</v>
      </c>
      <c r="Z5920">
        <v>1.283904824447667</v>
      </c>
      <c r="AA5920">
        <v>7.4362735754345655E-2</v>
      </c>
      <c r="AB5920">
        <v>8.4319220207791895E-2</v>
      </c>
      <c r="AC5920">
        <v>7.4768499472281494E-2</v>
      </c>
      <c r="AD5920">
        <v>0.10667</v>
      </c>
      <c r="AE5920">
        <v>5.4999999999999997E-3</v>
      </c>
      <c r="AF5920">
        <v>0.92100190464209242</v>
      </c>
      <c r="AG5920">
        <v>0.46469918600303978</v>
      </c>
      <c r="AH5920">
        <v>4.4297271537557936</v>
      </c>
    </row>
    <row r="5921" spans="1:34">
      <c r="A5921" t="s">
        <v>1194</v>
      </c>
      <c r="B5921" t="s">
        <v>1220</v>
      </c>
      <c r="C5921" t="s">
        <v>6747</v>
      </c>
      <c r="D5921" t="s">
        <v>6892</v>
      </c>
      <c r="E5921" t="s">
        <v>489</v>
      </c>
      <c r="F5921" t="s">
        <v>49</v>
      </c>
      <c r="G5921" t="s">
        <v>672</v>
      </c>
      <c r="H5921" t="s">
        <v>1179</v>
      </c>
      <c r="I5921">
        <v>0.19952602776541581</v>
      </c>
      <c r="J5921">
        <v>1.3966821943579111</v>
      </c>
      <c r="K5921">
        <v>0.19952602776541589</v>
      </c>
      <c r="L5921">
        <v>0.19952602776541581</v>
      </c>
      <c r="M5921">
        <v>1.995260277654159</v>
      </c>
      <c r="N5921" t="str">
        <f t="shared" si="276"/>
        <v>05Qd-611,99526027765416</v>
      </c>
      <c r="O5921" t="s">
        <v>6749</v>
      </c>
      <c r="P5921">
        <v>30.727008275874041</v>
      </c>
      <c r="Q5921">
        <v>178.15951100120941</v>
      </c>
      <c r="R5921">
        <v>12.733462860118101</v>
      </c>
      <c r="S5921">
        <v>14.025263440130081</v>
      </c>
      <c r="T5921">
        <f t="shared" si="277"/>
        <v>235.64524557733162</v>
      </c>
      <c r="U5921">
        <v>2876614.628540664</v>
      </c>
      <c r="V5921">
        <v>18047292.091410551</v>
      </c>
      <c r="W5921">
        <v>2542078.9985235762</v>
      </c>
      <c r="X5921">
        <v>929255.20539070119</v>
      </c>
      <c r="Y5921">
        <f t="shared" si="278"/>
        <v>24395240.923865493</v>
      </c>
      <c r="Z5921">
        <v>0.12482216244910591</v>
      </c>
      <c r="AA5921">
        <v>1.3673855944308899</v>
      </c>
      <c r="AB5921">
        <v>5.7383032148202333E-2</v>
      </c>
      <c r="AC5921">
        <v>5.0883335950185869E-2</v>
      </c>
      <c r="AD5921">
        <v>0.10667</v>
      </c>
      <c r="AE5921">
        <v>5.4999999999999997E-3</v>
      </c>
      <c r="AF5921">
        <v>0.62678333329450009</v>
      </c>
      <c r="AG5921">
        <v>0.31624875400818409</v>
      </c>
      <c r="AH5921">
        <v>3.050462364956843</v>
      </c>
    </row>
    <row r="5922" spans="1:34">
      <c r="A5922" t="s">
        <v>1194</v>
      </c>
      <c r="B5922" t="s">
        <v>1220</v>
      </c>
      <c r="C5922" t="s">
        <v>6750</v>
      </c>
      <c r="D5922" t="s">
        <v>6893</v>
      </c>
      <c r="E5922" t="s">
        <v>489</v>
      </c>
      <c r="F5922" t="s">
        <v>671</v>
      </c>
      <c r="G5922" t="s">
        <v>672</v>
      </c>
      <c r="H5922" t="s">
        <v>46</v>
      </c>
      <c r="I5922">
        <v>0.20544393785460649</v>
      </c>
      <c r="J5922">
        <v>0.20544393785460641</v>
      </c>
      <c r="K5922">
        <v>0.20544393785460641</v>
      </c>
      <c r="L5922">
        <v>1.438107564982245</v>
      </c>
      <c r="M5922">
        <v>2.0544393785460642</v>
      </c>
      <c r="N5922" t="str">
        <f t="shared" si="276"/>
        <v>05Qd-612,05443937854606</v>
      </c>
      <c r="O5922" t="s">
        <v>6663</v>
      </c>
      <c r="P5922">
        <v>31.638366429609391</v>
      </c>
      <c r="Q5922">
        <v>12.92111887899614</v>
      </c>
      <c r="R5922">
        <v>13.111135333099019</v>
      </c>
      <c r="S5922">
        <v>232.97342552712371</v>
      </c>
      <c r="T5922">
        <f t="shared" si="277"/>
        <v>290.64404616882825</v>
      </c>
      <c r="U5922">
        <v>2961934.5585949458</v>
      </c>
      <c r="V5922">
        <v>1025716.184026405</v>
      </c>
      <c r="W5922">
        <v>2617476.655267233</v>
      </c>
      <c r="X5922">
        <v>21315630.328166839</v>
      </c>
      <c r="Y5922">
        <f t="shared" si="278"/>
        <v>27920757.726055421</v>
      </c>
      <c r="Z5922">
        <v>0.12852436783446361</v>
      </c>
      <c r="AA5922">
        <v>4.4552769787054858E-2</v>
      </c>
      <c r="AB5922">
        <v>5.9085003709012672E-2</v>
      </c>
      <c r="AC5922">
        <v>1.330450398293447</v>
      </c>
      <c r="AD5922">
        <v>0.10667</v>
      </c>
      <c r="AE5922">
        <v>5.4999999999999997E-3</v>
      </c>
      <c r="AF5922">
        <v>0.64537362676839716</v>
      </c>
      <c r="AG5922">
        <v>0.32562864149955117</v>
      </c>
      <c r="AH5922">
        <v>3.1376116468140132</v>
      </c>
    </row>
    <row r="5923" spans="1:34">
      <c r="A5923" t="s">
        <v>1194</v>
      </c>
      <c r="B5923" t="s">
        <v>1220</v>
      </c>
      <c r="C5923" t="s">
        <v>6752</v>
      </c>
      <c r="D5923" t="s">
        <v>6894</v>
      </c>
      <c r="E5923" t="s">
        <v>489</v>
      </c>
      <c r="F5923" t="s">
        <v>43</v>
      </c>
      <c r="G5923" t="s">
        <v>672</v>
      </c>
      <c r="H5923" t="s">
        <v>46</v>
      </c>
      <c r="I5923">
        <v>0.2065388125654529</v>
      </c>
      <c r="J5923">
        <v>0.2065388125654529</v>
      </c>
      <c r="K5923">
        <v>0.20653881256545281</v>
      </c>
      <c r="L5923">
        <v>1.4457716879581699</v>
      </c>
      <c r="M5923">
        <v>2.065388125654529</v>
      </c>
      <c r="N5923" t="str">
        <f t="shared" si="276"/>
        <v>05Qd-612,06538812565453</v>
      </c>
      <c r="O5923" t="s">
        <v>6666</v>
      </c>
      <c r="P5923">
        <v>31.806977135079741</v>
      </c>
      <c r="Q5923">
        <v>11.885369850357421</v>
      </c>
      <c r="R5923">
        <v>13.18100865550805</v>
      </c>
      <c r="S5923">
        <v>234.21501344922359</v>
      </c>
      <c r="T5923">
        <f t="shared" si="277"/>
        <v>291.08836909016878</v>
      </c>
      <c r="U5923">
        <v>2977719.6300711501</v>
      </c>
      <c r="V5923">
        <v>1574606.553429127</v>
      </c>
      <c r="W5923">
        <v>2631426.0033278749</v>
      </c>
      <c r="X5923">
        <v>21429227.958916001</v>
      </c>
      <c r="Y5923">
        <f t="shared" si="278"/>
        <v>28612980.145744152</v>
      </c>
      <c r="Z5923">
        <v>0.12920931420737169</v>
      </c>
      <c r="AA5923">
        <v>5.2385897572084818E-2</v>
      </c>
      <c r="AB5923">
        <v>5.9399886090195642E-2</v>
      </c>
      <c r="AC5923">
        <v>1.3375407827084791</v>
      </c>
      <c r="AD5923">
        <v>0.10667</v>
      </c>
      <c r="AE5923">
        <v>5.4999999999999997E-3</v>
      </c>
      <c r="AF5923">
        <v>0.64881302376582051</v>
      </c>
      <c r="AG5923">
        <v>0.32736401791624281</v>
      </c>
      <c r="AH5923">
        <v>3.1537351673365919</v>
      </c>
    </row>
    <row r="5924" spans="1:34">
      <c r="A5924" t="s">
        <v>1194</v>
      </c>
      <c r="B5924" t="s">
        <v>1220</v>
      </c>
      <c r="C5924" t="s">
        <v>6754</v>
      </c>
      <c r="D5924" t="s">
        <v>6895</v>
      </c>
      <c r="E5924" t="s">
        <v>489</v>
      </c>
      <c r="F5924" t="s">
        <v>49</v>
      </c>
      <c r="G5924" t="s">
        <v>672</v>
      </c>
      <c r="H5924" t="s">
        <v>46</v>
      </c>
      <c r="I5924">
        <v>0.1863952573467669</v>
      </c>
      <c r="J5924">
        <v>1.3047668014273679</v>
      </c>
      <c r="K5924">
        <v>0.18639525734676679</v>
      </c>
      <c r="L5924">
        <v>0.18639525734676679</v>
      </c>
      <c r="M5924">
        <v>1.863952573467669</v>
      </c>
      <c r="N5924" t="str">
        <f t="shared" si="276"/>
        <v>05Qd-611,86395257346767</v>
      </c>
      <c r="O5924" t="s">
        <v>6756</v>
      </c>
      <c r="P5924">
        <v>28.704869631402101</v>
      </c>
      <c r="Q5924">
        <v>166.4348670384374</v>
      </c>
      <c r="R5924">
        <v>11.895476060485199</v>
      </c>
      <c r="S5924">
        <v>30.19603169017622</v>
      </c>
      <c r="T5924">
        <f t="shared" si="277"/>
        <v>237.23124442050093</v>
      </c>
      <c r="U5924">
        <v>2687305.160030101</v>
      </c>
      <c r="V5924">
        <v>16859603.187939651</v>
      </c>
      <c r="W5924">
        <v>2374785.2570026619</v>
      </c>
      <c r="X5924">
        <v>2762750.5043937769</v>
      </c>
      <c r="Y5924">
        <f t="shared" si="278"/>
        <v>24684444.109366193</v>
      </c>
      <c r="Z5924">
        <v>0.11660763937843401</v>
      </c>
      <c r="AA5924">
        <v>1.2773982052399939</v>
      </c>
      <c r="AB5924">
        <v>5.360666557837377E-2</v>
      </c>
      <c r="AC5924">
        <v>0.1724416520818991</v>
      </c>
      <c r="AD5924">
        <v>0.10667</v>
      </c>
      <c r="AE5924">
        <v>5.4999999999999997E-3</v>
      </c>
      <c r="AF5924">
        <v>0.58553483983277554</v>
      </c>
      <c r="AG5924">
        <v>0.29543648289462549</v>
      </c>
      <c r="AH5924">
        <v>2.85709389619507</v>
      </c>
    </row>
    <row r="5925" spans="1:34">
      <c r="A5925" t="s">
        <v>1194</v>
      </c>
      <c r="B5925" t="s">
        <v>1220</v>
      </c>
      <c r="C5925" t="s">
        <v>6757</v>
      </c>
      <c r="D5925" t="s">
        <v>6896</v>
      </c>
      <c r="E5925" t="s">
        <v>489</v>
      </c>
      <c r="F5925" t="s">
        <v>672</v>
      </c>
      <c r="G5925" t="s">
        <v>1179</v>
      </c>
      <c r="H5925" t="s">
        <v>46</v>
      </c>
      <c r="I5925">
        <v>0.20312084151324961</v>
      </c>
      <c r="J5925">
        <v>0.20312084151324961</v>
      </c>
      <c r="K5925">
        <v>0.20312084151324961</v>
      </c>
      <c r="L5925">
        <v>1.4218458905927469</v>
      </c>
      <c r="M5925">
        <v>2.0312084151324958</v>
      </c>
      <c r="N5925" t="str">
        <f t="shared" si="276"/>
        <v>05Qd-612,0312084151325</v>
      </c>
      <c r="O5925" t="s">
        <v>6759</v>
      </c>
      <c r="P5925">
        <v>31.280609593040431</v>
      </c>
      <c r="Q5925">
        <v>12.96287868049868</v>
      </c>
      <c r="R5925">
        <v>14.277953329244919</v>
      </c>
      <c r="S5925">
        <v>230.33903427602499</v>
      </c>
      <c r="T5925">
        <f t="shared" si="277"/>
        <v>288.86047587880904</v>
      </c>
      <c r="U5925">
        <v>2928441.9210984819</v>
      </c>
      <c r="V5925">
        <v>2587879.040925642</v>
      </c>
      <c r="W5925">
        <v>945997.37895570579</v>
      </c>
      <c r="X5925">
        <v>21074599.7903657</v>
      </c>
      <c r="Y5925">
        <f t="shared" si="278"/>
        <v>27536918.131345529</v>
      </c>
      <c r="Z5925">
        <v>0.12707105413823391</v>
      </c>
      <c r="AA5925">
        <v>5.841688880925542E-2</v>
      </c>
      <c r="AB5925">
        <v>5.18000891059417E-2</v>
      </c>
      <c r="AC5925">
        <v>1.3154060777605161</v>
      </c>
      <c r="AD5925">
        <v>0.10667</v>
      </c>
      <c r="AE5925">
        <v>5.4999999999999997E-3</v>
      </c>
      <c r="AF5925">
        <v>0.63807594192643846</v>
      </c>
      <c r="AG5925">
        <v>0.32194653379850058</v>
      </c>
      <c r="AH5925">
        <v>3.1034008908574351</v>
      </c>
    </row>
    <row r="5926" spans="1:34">
      <c r="A5926" t="s">
        <v>1194</v>
      </c>
      <c r="B5926" t="s">
        <v>1226</v>
      </c>
      <c r="C5926" t="s">
        <v>6734</v>
      </c>
      <c r="D5926" t="s">
        <v>6897</v>
      </c>
      <c r="E5926" t="s">
        <v>489</v>
      </c>
      <c r="F5926" t="s">
        <v>671</v>
      </c>
      <c r="G5926" t="s">
        <v>43</v>
      </c>
      <c r="H5926" t="s">
        <v>672</v>
      </c>
      <c r="I5926">
        <v>2.09248187893402</v>
      </c>
      <c r="J5926">
        <v>0.29892598270485998</v>
      </c>
      <c r="K5926">
        <v>0.29892598270486009</v>
      </c>
      <c r="L5926">
        <v>0.29892598270486009</v>
      </c>
      <c r="M5926">
        <v>2.9892598270486008</v>
      </c>
      <c r="N5926" t="str">
        <f t="shared" si="276"/>
        <v>05Qd-612,9892598270486</v>
      </c>
      <c r="O5926" t="s">
        <v>6654</v>
      </c>
      <c r="P5926">
        <v>322.24220935583918</v>
      </c>
      <c r="Q5926">
        <v>18.800545778497099</v>
      </c>
      <c r="R5926">
        <v>17.201831550197859</v>
      </c>
      <c r="S5926">
        <v>19.07702439288677</v>
      </c>
      <c r="T5926">
        <f t="shared" si="277"/>
        <v>377.32161107742093</v>
      </c>
      <c r="U5926">
        <v>30167813.44424272</v>
      </c>
      <c r="V5926">
        <v>1519652.3821869269</v>
      </c>
      <c r="W5926">
        <v>2276590.8508825768</v>
      </c>
      <c r="X5926">
        <v>3808492.9132176121</v>
      </c>
      <c r="Y5926">
        <f t="shared" si="278"/>
        <v>37772549.590529837</v>
      </c>
      <c r="Z5926">
        <v>1.3090428148110751</v>
      </c>
      <c r="AA5926">
        <v>6.482537586601346E-2</v>
      </c>
      <c r="AB5926">
        <v>7.5818707956641557E-2</v>
      </c>
      <c r="AC5926">
        <v>8.59701336592196E-2</v>
      </c>
      <c r="AD5926">
        <v>0.10667</v>
      </c>
      <c r="AE5926">
        <v>5.4999999999999997E-3</v>
      </c>
      <c r="AF5926">
        <v>0.93903450064353955</v>
      </c>
      <c r="AG5926">
        <v>1.065671128342826</v>
      </c>
      <c r="AH5926">
        <v>5.1061354560349663</v>
      </c>
    </row>
    <row r="5927" spans="1:34">
      <c r="A5927" t="s">
        <v>1194</v>
      </c>
      <c r="B5927" t="s">
        <v>1226</v>
      </c>
      <c r="C5927" t="s">
        <v>6736</v>
      </c>
      <c r="D5927" t="s">
        <v>6898</v>
      </c>
      <c r="E5927" t="s">
        <v>489</v>
      </c>
      <c r="F5927" t="s">
        <v>671</v>
      </c>
      <c r="G5927" t="s">
        <v>49</v>
      </c>
      <c r="H5927" t="s">
        <v>672</v>
      </c>
      <c r="I5927">
        <v>0.20265524416026501</v>
      </c>
      <c r="J5927">
        <v>0.20265524416026501</v>
      </c>
      <c r="K5927">
        <v>1.4185867091218549</v>
      </c>
      <c r="L5927">
        <v>0.20265524416026501</v>
      </c>
      <c r="M5927">
        <v>2.0265524416026501</v>
      </c>
      <c r="N5927" t="str">
        <f t="shared" si="276"/>
        <v>05Qd-612,02655244160265</v>
      </c>
      <c r="O5927" t="s">
        <v>6738</v>
      </c>
      <c r="P5927">
        <v>31.208907600680821</v>
      </c>
      <c r="Q5927">
        <v>12.745727757126231</v>
      </c>
      <c r="R5927">
        <v>180.95363099130279</v>
      </c>
      <c r="S5927">
        <v>12.933164930025139</v>
      </c>
      <c r="T5927">
        <f t="shared" si="277"/>
        <v>237.84143127913498</v>
      </c>
      <c r="U5927">
        <v>2921729.292317139</v>
      </c>
      <c r="V5927">
        <v>1030240.0673376221</v>
      </c>
      <c r="W5927">
        <v>18371422.91292185</v>
      </c>
      <c r="X5927">
        <v>2581947.056682555</v>
      </c>
      <c r="Y5927">
        <f t="shared" si="278"/>
        <v>24905339.329259165</v>
      </c>
      <c r="Z5927">
        <v>0.12677977951566469</v>
      </c>
      <c r="AA5927">
        <v>4.3948010992670122E-2</v>
      </c>
      <c r="AB5927">
        <v>1.3888306433204729</v>
      </c>
      <c r="AC5927">
        <v>5.828298453534364E-2</v>
      </c>
      <c r="AD5927">
        <v>0.10667</v>
      </c>
      <c r="AE5927">
        <v>5.4999999999999997E-3</v>
      </c>
      <c r="AF5927">
        <v>0.63661333244062313</v>
      </c>
      <c r="AG5927">
        <v>0.72246594543134479</v>
      </c>
      <c r="AH5927">
        <v>3.497801719474618</v>
      </c>
    </row>
    <row r="5928" spans="1:34">
      <c r="A5928" t="s">
        <v>1194</v>
      </c>
      <c r="B5928" t="s">
        <v>1226</v>
      </c>
      <c r="C5928" t="s">
        <v>6739</v>
      </c>
      <c r="D5928" t="s">
        <v>6899</v>
      </c>
      <c r="E5928" t="s">
        <v>489</v>
      </c>
      <c r="F5928" t="s">
        <v>43</v>
      </c>
      <c r="G5928" t="s">
        <v>49</v>
      </c>
      <c r="H5928" t="s">
        <v>672</v>
      </c>
      <c r="I5928">
        <v>0.20353759375025041</v>
      </c>
      <c r="J5928">
        <v>0.20353759375025041</v>
      </c>
      <c r="K5928">
        <v>1.4247631562517531</v>
      </c>
      <c r="L5928">
        <v>0.20353759375025041</v>
      </c>
      <c r="M5928">
        <v>2.0353759375025038</v>
      </c>
      <c r="N5928" t="str">
        <f t="shared" si="276"/>
        <v>05Qd-612,0353759375025</v>
      </c>
      <c r="O5928" t="s">
        <v>6741</v>
      </c>
      <c r="P5928">
        <v>31.344789437538559</v>
      </c>
      <c r="Q5928">
        <v>11.712663349446229</v>
      </c>
      <c r="R5928">
        <v>181.74149297224059</v>
      </c>
      <c r="S5928">
        <v>12.989475206230949</v>
      </c>
      <c r="T5928">
        <f t="shared" si="277"/>
        <v>237.78842096545634</v>
      </c>
      <c r="U5928">
        <v>2934450.3381198598</v>
      </c>
      <c r="V5928">
        <v>1550122.2729105409</v>
      </c>
      <c r="W5928">
        <v>18451411.059993159</v>
      </c>
      <c r="X5928">
        <v>2593188.70964973</v>
      </c>
      <c r="Y5928">
        <f t="shared" si="278"/>
        <v>25529172.380673289</v>
      </c>
      <c r="Z5928">
        <v>0.12733177157951489</v>
      </c>
      <c r="AA5928">
        <v>5.1624677249900643E-2</v>
      </c>
      <c r="AB5928">
        <v>1.3948775342053881</v>
      </c>
      <c r="AC5928">
        <v>5.8536745387775438E-2</v>
      </c>
      <c r="AD5928">
        <v>0.10667</v>
      </c>
      <c r="AE5928">
        <v>5.4999999999999997E-3</v>
      </c>
      <c r="AF5928">
        <v>0.639385111257331</v>
      </c>
      <c r="AG5928">
        <v>0.7256115217196426</v>
      </c>
      <c r="AH5928">
        <v>3.5125425704794768</v>
      </c>
    </row>
    <row r="5929" spans="1:34">
      <c r="A5929" t="s">
        <v>1194</v>
      </c>
      <c r="B5929" t="s">
        <v>1226</v>
      </c>
      <c r="C5929" t="s">
        <v>6742</v>
      </c>
      <c r="D5929" t="s">
        <v>6900</v>
      </c>
      <c r="E5929" t="s">
        <v>489</v>
      </c>
      <c r="F5929" t="s">
        <v>671</v>
      </c>
      <c r="G5929" t="s">
        <v>672</v>
      </c>
      <c r="H5929" t="s">
        <v>1179</v>
      </c>
      <c r="I5929">
        <v>2.048504044874099</v>
      </c>
      <c r="J5929">
        <v>0.29264343498201417</v>
      </c>
      <c r="K5929">
        <v>0.29264343498201417</v>
      </c>
      <c r="L5929">
        <v>0.29264343498201417</v>
      </c>
      <c r="M5929">
        <v>2.9264343498201431</v>
      </c>
      <c r="N5929" t="str">
        <f t="shared" si="276"/>
        <v>05Qd-612,92643434982014</v>
      </c>
      <c r="O5929" t="s">
        <v>6696</v>
      </c>
      <c r="P5929">
        <v>315.46962291061129</v>
      </c>
      <c r="Q5929">
        <v>18.40541342834079</v>
      </c>
      <c r="R5929">
        <v>18.676081272875209</v>
      </c>
      <c r="S5929">
        <v>20.570756184616179</v>
      </c>
      <c r="T5929">
        <f t="shared" si="277"/>
        <v>373.12187379644348</v>
      </c>
      <c r="U5929">
        <v>29533774.455920659</v>
      </c>
      <c r="V5929">
        <v>1487713.744645833</v>
      </c>
      <c r="W5929">
        <v>3728449.5584616819</v>
      </c>
      <c r="X5929">
        <v>1414253.4952315071</v>
      </c>
      <c r="Y5929">
        <f t="shared" si="278"/>
        <v>36164191.254259683</v>
      </c>
      <c r="Z5929">
        <v>1.281530572881209</v>
      </c>
      <c r="AA5929">
        <v>6.3462936529544822E-2</v>
      </c>
      <c r="AB5929">
        <v>8.4163293509138828E-2</v>
      </c>
      <c r="AC5929">
        <v>7.4630234373799481E-2</v>
      </c>
      <c r="AD5929">
        <v>0.10667</v>
      </c>
      <c r="AE5929">
        <v>5.4999999999999997E-3</v>
      </c>
      <c r="AF5929">
        <v>0.91929874863459982</v>
      </c>
      <c r="AG5929">
        <v>1.043273845710881</v>
      </c>
      <c r="AH5929">
        <v>5.0011769441656231</v>
      </c>
    </row>
    <row r="5930" spans="1:34">
      <c r="A5930" t="s">
        <v>1194</v>
      </c>
      <c r="B5930" t="s">
        <v>1226</v>
      </c>
      <c r="C5930" t="s">
        <v>6744</v>
      </c>
      <c r="D5930" t="s">
        <v>6901</v>
      </c>
      <c r="E5930" t="s">
        <v>489</v>
      </c>
      <c r="F5930" t="s">
        <v>43</v>
      </c>
      <c r="G5930" t="s">
        <v>672</v>
      </c>
      <c r="H5930" t="s">
        <v>1179</v>
      </c>
      <c r="I5930">
        <v>2.0614085413313141</v>
      </c>
      <c r="J5930">
        <v>0.29448693447590202</v>
      </c>
      <c r="K5930">
        <v>0.29448693447590202</v>
      </c>
      <c r="L5930">
        <v>0.29448693447590202</v>
      </c>
      <c r="M5930">
        <v>2.9448693447590202</v>
      </c>
      <c r="N5930" t="str">
        <f t="shared" si="276"/>
        <v>05Qd-612,94486934475902</v>
      </c>
      <c r="O5930" t="s">
        <v>6746</v>
      </c>
      <c r="P5930">
        <v>317.45691536502238</v>
      </c>
      <c r="Q5930">
        <v>16.946384502113268</v>
      </c>
      <c r="R5930">
        <v>18.793730747487441</v>
      </c>
      <c r="S5930">
        <v>20.700341113174581</v>
      </c>
      <c r="T5930">
        <f t="shared" si="277"/>
        <v>373.89737172779769</v>
      </c>
      <c r="U5930">
        <v>29719821.678423479</v>
      </c>
      <c r="V5930">
        <v>2242783.4966565301</v>
      </c>
      <c r="W5930">
        <v>3751936.8267628918</v>
      </c>
      <c r="X5930">
        <v>1423162.5473100159</v>
      </c>
      <c r="Y5930">
        <f t="shared" si="278"/>
        <v>37137704.549152918</v>
      </c>
      <c r="Z5930">
        <v>1.2896035404591539</v>
      </c>
      <c r="AA5930">
        <v>7.4692800806545723E-2</v>
      </c>
      <c r="AB5930">
        <v>8.4693477926218147E-2</v>
      </c>
      <c r="AC5930">
        <v>7.51003655397533E-2</v>
      </c>
      <c r="AD5930">
        <v>0.10667</v>
      </c>
      <c r="AE5930">
        <v>5.4999999999999997E-3</v>
      </c>
      <c r="AF5930">
        <v>0.92508984652115822</v>
      </c>
      <c r="AG5930">
        <v>1.0498459214065909</v>
      </c>
      <c r="AH5930">
        <v>5.0319751126867693</v>
      </c>
    </row>
    <row r="5931" spans="1:34">
      <c r="A5931" t="s">
        <v>1194</v>
      </c>
      <c r="B5931" t="s">
        <v>1226</v>
      </c>
      <c r="C5931" t="s">
        <v>6747</v>
      </c>
      <c r="D5931" t="s">
        <v>6902</v>
      </c>
      <c r="E5931" t="s">
        <v>489</v>
      </c>
      <c r="F5931" t="s">
        <v>49</v>
      </c>
      <c r="G5931" t="s">
        <v>672</v>
      </c>
      <c r="H5931" t="s">
        <v>1179</v>
      </c>
      <c r="I5931">
        <v>0.20060521409566001</v>
      </c>
      <c r="J5931">
        <v>1.404236498669621</v>
      </c>
      <c r="K5931">
        <v>0.20060521409566009</v>
      </c>
      <c r="L5931">
        <v>0.20060521409566001</v>
      </c>
      <c r="M5931">
        <v>2.006052140956601</v>
      </c>
      <c r="N5931" t="str">
        <f t="shared" si="276"/>
        <v>05Qd-612,0060521409566</v>
      </c>
      <c r="O5931" t="s">
        <v>6749</v>
      </c>
      <c r="P5931">
        <v>30.89320297073164</v>
      </c>
      <c r="Q5931">
        <v>179.12313119166171</v>
      </c>
      <c r="R5931">
        <v>12.802334972740249</v>
      </c>
      <c r="S5931">
        <v>14.101122578670431</v>
      </c>
      <c r="T5931">
        <f t="shared" si="277"/>
        <v>236.91979171380405</v>
      </c>
      <c r="U5931">
        <v>2892173.516868514</v>
      </c>
      <c r="V5931">
        <v>18185580.353272721</v>
      </c>
      <c r="W5931">
        <v>2555828.4673840138</v>
      </c>
      <c r="X5931">
        <v>969461.77936261776</v>
      </c>
      <c r="Y5931">
        <f t="shared" si="278"/>
        <v>24603044.116887867</v>
      </c>
      <c r="Z5931">
        <v>0.1254972942749395</v>
      </c>
      <c r="AA5931">
        <v>1.3747814407683789</v>
      </c>
      <c r="AB5931">
        <v>5.7693402602502712E-2</v>
      </c>
      <c r="AC5931">
        <v>5.1158551175034747E-2</v>
      </c>
      <c r="AD5931">
        <v>0.10667</v>
      </c>
      <c r="AE5931">
        <v>5.4999999999999997E-3</v>
      </c>
      <c r="AF5931">
        <v>0.63017344742092163</v>
      </c>
      <c r="AG5931">
        <v>0.71515758825102804</v>
      </c>
      <c r="AH5931">
        <v>3.4635531766285501</v>
      </c>
    </row>
    <row r="5932" spans="1:34">
      <c r="A5932" t="s">
        <v>1194</v>
      </c>
      <c r="B5932" t="s">
        <v>1226</v>
      </c>
      <c r="C5932" t="s">
        <v>6750</v>
      </c>
      <c r="D5932" t="s">
        <v>6903</v>
      </c>
      <c r="E5932" t="s">
        <v>489</v>
      </c>
      <c r="F5932" t="s">
        <v>671</v>
      </c>
      <c r="G5932" t="s">
        <v>672</v>
      </c>
      <c r="H5932" t="s">
        <v>46</v>
      </c>
      <c r="I5932">
        <v>0.20972619457413591</v>
      </c>
      <c r="J5932">
        <v>0.2097261945741358</v>
      </c>
      <c r="K5932">
        <v>0.2097261945741358</v>
      </c>
      <c r="L5932">
        <v>1.4680833620189511</v>
      </c>
      <c r="M5932">
        <v>2.0972619457413582</v>
      </c>
      <c r="N5932" t="str">
        <f t="shared" si="276"/>
        <v>05Qd-612,09726194574136</v>
      </c>
      <c r="O5932" t="s">
        <v>6663</v>
      </c>
      <c r="P5932">
        <v>32.297833964416917</v>
      </c>
      <c r="Q5932">
        <v>13.190445629258191</v>
      </c>
      <c r="R5932">
        <v>13.38442277086493</v>
      </c>
      <c r="S5932">
        <v>237.82950464707</v>
      </c>
      <c r="T5932">
        <f t="shared" si="277"/>
        <v>296.70220701161003</v>
      </c>
      <c r="U5932">
        <v>3023672.8814620138</v>
      </c>
      <c r="V5932">
        <v>1066186.713873778</v>
      </c>
      <c r="W5932">
        <v>2672035.1256328169</v>
      </c>
      <c r="X5932">
        <v>21759931.59184489</v>
      </c>
      <c r="Y5932">
        <f t="shared" si="278"/>
        <v>28521826.312813498</v>
      </c>
      <c r="Z5932">
        <v>0.13120331929698811</v>
      </c>
      <c r="AA5932">
        <v>4.5481424094339813E-2</v>
      </c>
      <c r="AB5932">
        <v>6.0316566717386277E-2</v>
      </c>
      <c r="AC5932">
        <v>1.358182198109924</v>
      </c>
      <c r="AD5932">
        <v>0.10667</v>
      </c>
      <c r="AE5932">
        <v>5.4999999999999997E-3</v>
      </c>
      <c r="AF5932">
        <v>0.65882574211770417</v>
      </c>
      <c r="AG5932">
        <v>0.7476738836567941</v>
      </c>
      <c r="AH5932">
        <v>3.6159315715158571</v>
      </c>
    </row>
    <row r="5933" spans="1:34">
      <c r="A5933" t="s">
        <v>1194</v>
      </c>
      <c r="B5933" t="s">
        <v>1226</v>
      </c>
      <c r="C5933" t="s">
        <v>6752</v>
      </c>
      <c r="D5933" t="s">
        <v>6904</v>
      </c>
      <c r="E5933" t="s">
        <v>489</v>
      </c>
      <c r="F5933" t="s">
        <v>43</v>
      </c>
      <c r="G5933" t="s">
        <v>672</v>
      </c>
      <c r="H5933" t="s">
        <v>46</v>
      </c>
      <c r="I5933">
        <v>0.21067133497917581</v>
      </c>
      <c r="J5933">
        <v>0.21067133497917581</v>
      </c>
      <c r="K5933">
        <v>0.21067133497917581</v>
      </c>
      <c r="L5933">
        <v>1.4746993448542309</v>
      </c>
      <c r="M5933">
        <v>2.1067133497917578</v>
      </c>
      <c r="N5933" t="str">
        <f t="shared" si="276"/>
        <v>05Qd-612,10671334979176</v>
      </c>
      <c r="O5933" t="s">
        <v>6666</v>
      </c>
      <c r="P5933">
        <v>32.443385586793077</v>
      </c>
      <c r="Q5933">
        <v>12.12317773107439</v>
      </c>
      <c r="R5933">
        <v>13.44474026618099</v>
      </c>
      <c r="S5933">
        <v>238.9012938663854</v>
      </c>
      <c r="T5933">
        <f t="shared" si="277"/>
        <v>296.91259745043385</v>
      </c>
      <c r="U5933">
        <v>3037299.1975151729</v>
      </c>
      <c r="V5933">
        <v>1604452.1436945421</v>
      </c>
      <c r="W5933">
        <v>2684076.7705310602</v>
      </c>
      <c r="X5933">
        <v>21857993.68942941</v>
      </c>
      <c r="Y5933">
        <f t="shared" si="278"/>
        <v>29183821.801170185</v>
      </c>
      <c r="Z5933">
        <v>0.1317945928791687</v>
      </c>
      <c r="AA5933">
        <v>5.3434058415030648E-2</v>
      </c>
      <c r="AB5933">
        <v>6.0588386002591213E-2</v>
      </c>
      <c r="AC5933">
        <v>1.3643029064718259</v>
      </c>
      <c r="AD5933">
        <v>0.10667</v>
      </c>
      <c r="AE5933">
        <v>5.4999999999999997E-3</v>
      </c>
      <c r="AF5933">
        <v>0.66179476956809158</v>
      </c>
      <c r="AG5933">
        <v>0.75104330920076179</v>
      </c>
      <c r="AH5933">
        <v>3.6317214285606121</v>
      </c>
    </row>
    <row r="5934" spans="1:34">
      <c r="A5934" t="s">
        <v>1194</v>
      </c>
      <c r="B5934" t="s">
        <v>1226</v>
      </c>
      <c r="C5934" t="s">
        <v>6754</v>
      </c>
      <c r="D5934" t="s">
        <v>6905</v>
      </c>
      <c r="E5934" t="s">
        <v>489</v>
      </c>
      <c r="F5934" t="s">
        <v>49</v>
      </c>
      <c r="G5934" t="s">
        <v>672</v>
      </c>
      <c r="H5934" t="s">
        <v>46</v>
      </c>
      <c r="I5934">
        <v>0.1874863649098529</v>
      </c>
      <c r="J5934">
        <v>1.3124045543689711</v>
      </c>
      <c r="K5934">
        <v>0.1874863649098529</v>
      </c>
      <c r="L5934">
        <v>0.18748636490985299</v>
      </c>
      <c r="M5934">
        <v>1.8748636490985291</v>
      </c>
      <c r="N5934" t="str">
        <f t="shared" si="276"/>
        <v>05Qd-611,87486364909853</v>
      </c>
      <c r="O5934" t="s">
        <v>6756</v>
      </c>
      <c r="P5934">
        <v>28.872900196117349</v>
      </c>
      <c r="Q5934">
        <v>167.40913186025651</v>
      </c>
      <c r="R5934">
        <v>11.965108968966121</v>
      </c>
      <c r="S5934">
        <v>30.372791115396179</v>
      </c>
      <c r="T5934">
        <f t="shared" si="277"/>
        <v>238.61993214073615</v>
      </c>
      <c r="U5934">
        <v>2703035.919632928</v>
      </c>
      <c r="V5934">
        <v>16996309.73991172</v>
      </c>
      <c r="W5934">
        <v>2388686.6093841791</v>
      </c>
      <c r="X5934">
        <v>2778922.9006938399</v>
      </c>
      <c r="Y5934">
        <f t="shared" si="278"/>
        <v>24866955.169622667</v>
      </c>
      <c r="Z5934">
        <v>0.1172902290486354</v>
      </c>
      <c r="AA5934">
        <v>1.2848757498012111</v>
      </c>
      <c r="AB5934">
        <v>5.3920464540198082E-2</v>
      </c>
      <c r="AC5934">
        <v>0.1734510790032483</v>
      </c>
      <c r="AD5934">
        <v>0.10667</v>
      </c>
      <c r="AE5934">
        <v>5.4999999999999997E-3</v>
      </c>
      <c r="AF5934">
        <v>0.58896240285817669</v>
      </c>
      <c r="AG5934">
        <v>0.66838889090362563</v>
      </c>
      <c r="AH5934">
        <v>3.2443849428603309</v>
      </c>
    </row>
    <row r="5935" spans="1:34">
      <c r="A5935" t="s">
        <v>1194</v>
      </c>
      <c r="B5935" t="s">
        <v>1226</v>
      </c>
      <c r="C5935" t="s">
        <v>6757</v>
      </c>
      <c r="D5935" t="s">
        <v>6906</v>
      </c>
      <c r="E5935" t="s">
        <v>489</v>
      </c>
      <c r="F5935" t="s">
        <v>672</v>
      </c>
      <c r="G5935" t="s">
        <v>1179</v>
      </c>
      <c r="H5935" t="s">
        <v>46</v>
      </c>
      <c r="I5935">
        <v>0.2075313860906127</v>
      </c>
      <c r="J5935">
        <v>0.2075313860906127</v>
      </c>
      <c r="K5935">
        <v>0.2075313860906127</v>
      </c>
      <c r="L5935">
        <v>1.4527197026342891</v>
      </c>
      <c r="M5935">
        <v>2.0753138609061268</v>
      </c>
      <c r="N5935" t="str">
        <f t="shared" si="276"/>
        <v>05Qd-612,07531386090613</v>
      </c>
      <c r="O5935" t="s">
        <v>6759</v>
      </c>
      <c r="P5935">
        <v>31.95983345795436</v>
      </c>
      <c r="Q5935">
        <v>13.244353264029099</v>
      </c>
      <c r="R5935">
        <v>14.587983305307411</v>
      </c>
      <c r="S5935">
        <v>235.3405918267548</v>
      </c>
      <c r="T5935">
        <f t="shared" si="277"/>
        <v>295.13276185404567</v>
      </c>
      <c r="U5935">
        <v>2992029.8008010248</v>
      </c>
      <c r="V5935">
        <v>2644071.9740869682</v>
      </c>
      <c r="W5935">
        <v>1002933.785843947</v>
      </c>
      <c r="X5935">
        <v>21532211.432445429</v>
      </c>
      <c r="Y5935">
        <f t="shared" si="278"/>
        <v>28171246.993177369</v>
      </c>
      <c r="Z5935">
        <v>0.1298302616355731</v>
      </c>
      <c r="AA5935">
        <v>5.9685346985406097E-2</v>
      </c>
      <c r="AB5935">
        <v>5.292487078964813E-2</v>
      </c>
      <c r="AC5935">
        <v>1.343968666907325</v>
      </c>
      <c r="AD5935">
        <v>0.10667</v>
      </c>
      <c r="AE5935">
        <v>5.4999999999999997E-3</v>
      </c>
      <c r="AF5935">
        <v>0.65193105578202948</v>
      </c>
      <c r="AG5935">
        <v>0.7398493914130343</v>
      </c>
      <c r="AH5935">
        <v>3.579264308101191</v>
      </c>
    </row>
    <row r="5936" spans="1:34">
      <c r="A5936" t="s">
        <v>1232</v>
      </c>
      <c r="B5936" t="s">
        <v>1233</v>
      </c>
      <c r="C5936" t="s">
        <v>6907</v>
      </c>
      <c r="D5936" t="s">
        <v>6908</v>
      </c>
      <c r="E5936" t="s">
        <v>489</v>
      </c>
      <c r="F5936" t="s">
        <v>671</v>
      </c>
      <c r="G5936" t="s">
        <v>43</v>
      </c>
      <c r="H5936" t="s">
        <v>672</v>
      </c>
      <c r="I5936">
        <v>2.089178225429321</v>
      </c>
      <c r="J5936">
        <v>0.29845403220418859</v>
      </c>
      <c r="K5936">
        <v>0.2984540322041887</v>
      </c>
      <c r="L5936">
        <v>0.2984540322041887</v>
      </c>
      <c r="M5936">
        <v>2.984540322041886</v>
      </c>
      <c r="N5936" t="str">
        <f t="shared" si="276"/>
        <v>05Vd-612,98454032204189</v>
      </c>
      <c r="O5936" t="s">
        <v>6654</v>
      </c>
      <c r="P5936">
        <v>321.73344671611528</v>
      </c>
      <c r="Q5936">
        <v>18.770863089448891</v>
      </c>
      <c r="R5936">
        <v>17.17467294411377</v>
      </c>
      <c r="S5936">
        <v>19.046905193705499</v>
      </c>
      <c r="T5936">
        <f t="shared" si="277"/>
        <v>376.72588794338344</v>
      </c>
      <c r="U5936">
        <v>30120183.87878862</v>
      </c>
      <c r="V5936">
        <v>1507351.7871005361</v>
      </c>
      <c r="W5936">
        <v>2268908.6555212969</v>
      </c>
      <c r="X5936">
        <v>3802479.9861346851</v>
      </c>
      <c r="Y5936">
        <f t="shared" si="278"/>
        <v>37698924.30754514</v>
      </c>
      <c r="Z5936">
        <v>1.306976071043068</v>
      </c>
      <c r="AA5936">
        <v>6.4723028226911158E-2</v>
      </c>
      <c r="AB5936">
        <v>7.5699003818324062E-2</v>
      </c>
      <c r="AC5936">
        <v>8.5834402240839283E-2</v>
      </c>
      <c r="AD5936">
        <v>0.10667</v>
      </c>
      <c r="AE5936">
        <v>5.4999999999999997E-3</v>
      </c>
      <c r="AF5936">
        <v>0.93755193362572353</v>
      </c>
      <c r="AG5936">
        <v>1.063988624807932</v>
      </c>
      <c r="AH5936">
        <v>5.0982508804755424</v>
      </c>
    </row>
    <row r="5937" spans="1:34">
      <c r="A5937" t="s">
        <v>1232</v>
      </c>
      <c r="B5937" t="s">
        <v>1233</v>
      </c>
      <c r="C5937" t="s">
        <v>6909</v>
      </c>
      <c r="D5937" t="s">
        <v>6910</v>
      </c>
      <c r="E5937" t="s">
        <v>489</v>
      </c>
      <c r="F5937" t="s">
        <v>671</v>
      </c>
      <c r="G5937" t="s">
        <v>49</v>
      </c>
      <c r="H5937" t="s">
        <v>672</v>
      </c>
      <c r="I5937">
        <v>0.202104268223152</v>
      </c>
      <c r="J5937">
        <v>0.202104268223152</v>
      </c>
      <c r="K5937">
        <v>1.414729877562064</v>
      </c>
      <c r="L5937">
        <v>0.202104268223152</v>
      </c>
      <c r="M5937">
        <v>2.0210426822315202</v>
      </c>
      <c r="N5937" t="str">
        <f t="shared" si="276"/>
        <v>05Vd-612,02104268223152</v>
      </c>
      <c r="O5937" t="s">
        <v>6738</v>
      </c>
      <c r="P5937">
        <v>31.124057306365408</v>
      </c>
      <c r="Q5937">
        <v>12.71107487003086</v>
      </c>
      <c r="R5937">
        <v>180.4616570637464</v>
      </c>
      <c r="S5937">
        <v>12.898002441648959</v>
      </c>
      <c r="T5937">
        <f t="shared" si="277"/>
        <v>237.19479168179166</v>
      </c>
      <c r="U5937">
        <v>2913785.739997556</v>
      </c>
      <c r="V5937">
        <v>1020734.173490382</v>
      </c>
      <c r="W5937">
        <v>18293349.090751309</v>
      </c>
      <c r="X5937">
        <v>2574927.2990393401</v>
      </c>
      <c r="Y5937">
        <f t="shared" si="278"/>
        <v>24802796.303278588</v>
      </c>
      <c r="Z5937">
        <v>0.12643509261592481</v>
      </c>
      <c r="AA5937">
        <v>4.3828525821480627E-2</v>
      </c>
      <c r="AB5937">
        <v>1.3850547120912291</v>
      </c>
      <c r="AC5937">
        <v>5.8124525660246847E-2</v>
      </c>
      <c r="AD5937">
        <v>0.10667</v>
      </c>
      <c r="AE5937">
        <v>5.4999999999999997E-3</v>
      </c>
      <c r="AF5937">
        <v>0.63488251797848805</v>
      </c>
      <c r="AG5937">
        <v>0.72050171621553694</v>
      </c>
      <c r="AH5937">
        <v>3.488596916425545</v>
      </c>
    </row>
    <row r="5938" spans="1:34">
      <c r="A5938" t="s">
        <v>1232</v>
      </c>
      <c r="B5938" t="s">
        <v>1233</v>
      </c>
      <c r="C5938" t="s">
        <v>6911</v>
      </c>
      <c r="D5938" t="s">
        <v>6912</v>
      </c>
      <c r="E5938" t="s">
        <v>489</v>
      </c>
      <c r="F5938" t="s">
        <v>43</v>
      </c>
      <c r="G5938" t="s">
        <v>49</v>
      </c>
      <c r="H5938" t="s">
        <v>672</v>
      </c>
      <c r="I5938">
        <v>0.20301210113994239</v>
      </c>
      <c r="J5938">
        <v>0.20301210113994239</v>
      </c>
      <c r="K5938">
        <v>1.421084707979597</v>
      </c>
      <c r="L5938">
        <v>0.20301210113994239</v>
      </c>
      <c r="M5938">
        <v>2.0301210113994239</v>
      </c>
      <c r="N5938" t="str">
        <f t="shared" si="276"/>
        <v>05Vd-612,03012101139942</v>
      </c>
      <c r="O5938" t="s">
        <v>6741</v>
      </c>
      <c r="P5938">
        <v>31.263863575551131</v>
      </c>
      <c r="Q5938">
        <v>11.68242363832578</v>
      </c>
      <c r="R5938">
        <v>181.2722734546883</v>
      </c>
      <c r="S5938">
        <v>12.955939026958699</v>
      </c>
      <c r="T5938">
        <f t="shared" si="277"/>
        <v>237.17449969552391</v>
      </c>
      <c r="U5938">
        <v>2926874.1850388241</v>
      </c>
      <c r="V5938">
        <v>1543339.5556768619</v>
      </c>
      <c r="W5938">
        <v>18375521.0538124</v>
      </c>
      <c r="X5938">
        <v>2586493.6245848699</v>
      </c>
      <c r="Y5938">
        <f t="shared" si="278"/>
        <v>25432228.419112954</v>
      </c>
      <c r="Z5938">
        <v>0.12700302688036821</v>
      </c>
      <c r="AA5938">
        <v>5.1491392848210978E-2</v>
      </c>
      <c r="AB5938">
        <v>1.39127624452222</v>
      </c>
      <c r="AC5938">
        <v>5.8385615434011238E-2</v>
      </c>
      <c r="AD5938">
        <v>0.10667</v>
      </c>
      <c r="AE5938">
        <v>5.4999999999999997E-3</v>
      </c>
      <c r="AF5938">
        <v>0.63773434913070925</v>
      </c>
      <c r="AG5938">
        <v>0.72373814056389474</v>
      </c>
      <c r="AH5938">
        <v>3.5037635010940278</v>
      </c>
    </row>
    <row r="5939" spans="1:34">
      <c r="A5939" t="s">
        <v>1232</v>
      </c>
      <c r="B5939" t="s">
        <v>1233</v>
      </c>
      <c r="C5939" t="s">
        <v>6913</v>
      </c>
      <c r="D5939" t="s">
        <v>6914</v>
      </c>
      <c r="E5939" t="s">
        <v>489</v>
      </c>
      <c r="F5939" t="s">
        <v>671</v>
      </c>
      <c r="G5939" t="s">
        <v>672</v>
      </c>
      <c r="H5939" t="s">
        <v>1179</v>
      </c>
      <c r="I5939">
        <v>2.0437576833474398</v>
      </c>
      <c r="J5939">
        <v>0.2919653833353486</v>
      </c>
      <c r="K5939">
        <v>0.2919653833353486</v>
      </c>
      <c r="L5939">
        <v>0.29196538333534849</v>
      </c>
      <c r="M5939">
        <v>2.919653833353486</v>
      </c>
      <c r="N5939" t="str">
        <f t="shared" si="276"/>
        <v>05Vd-612,91965383335349</v>
      </c>
      <c r="O5939" t="s">
        <v>6696</v>
      </c>
      <c r="P5939">
        <v>314.73868323550579</v>
      </c>
      <c r="Q5939">
        <v>18.36276828619566</v>
      </c>
      <c r="R5939">
        <v>18.632808996286769</v>
      </c>
      <c r="S5939">
        <v>20.523093966924559</v>
      </c>
      <c r="T5939">
        <f t="shared" si="277"/>
        <v>372.25735448491275</v>
      </c>
      <c r="U5939">
        <v>29465345.022664052</v>
      </c>
      <c r="V5939">
        <v>1474580.655157435</v>
      </c>
      <c r="W5939">
        <v>3719810.7815050762</v>
      </c>
      <c r="X5939">
        <v>1392315.443807666</v>
      </c>
      <c r="Y5939">
        <f t="shared" si="278"/>
        <v>36052051.903134234</v>
      </c>
      <c r="Z5939">
        <v>1.2785612805229229</v>
      </c>
      <c r="AA5939">
        <v>6.3315893597866754E-2</v>
      </c>
      <c r="AB5939">
        <v>8.3968288076140887E-2</v>
      </c>
      <c r="AC5939">
        <v>7.4457316934830417E-2</v>
      </c>
      <c r="AD5939">
        <v>0.10667</v>
      </c>
      <c r="AE5939">
        <v>5.4999999999999997E-3</v>
      </c>
      <c r="AF5939">
        <v>0.91716874346182808</v>
      </c>
      <c r="AG5939">
        <v>1.0408565915905179</v>
      </c>
      <c r="AH5939">
        <v>4.9898491684058319</v>
      </c>
    </row>
    <row r="5940" spans="1:34">
      <c r="A5940" t="s">
        <v>1232</v>
      </c>
      <c r="B5940" t="s">
        <v>1233</v>
      </c>
      <c r="C5940" t="s">
        <v>6915</v>
      </c>
      <c r="D5940" t="s">
        <v>6916</v>
      </c>
      <c r="E5940" t="s">
        <v>489</v>
      </c>
      <c r="F5940" t="s">
        <v>43</v>
      </c>
      <c r="G5940" t="s">
        <v>672</v>
      </c>
      <c r="H5940" t="s">
        <v>1179</v>
      </c>
      <c r="I5940">
        <v>2.0570464284405121</v>
      </c>
      <c r="J5940">
        <v>0.29386377549150161</v>
      </c>
      <c r="K5940">
        <v>0.29386377549150161</v>
      </c>
      <c r="L5940">
        <v>0.2938637754915015</v>
      </c>
      <c r="M5940">
        <v>2.9386377549150171</v>
      </c>
      <c r="N5940" t="str">
        <f t="shared" si="276"/>
        <v>05Vd-612,93863775491502</v>
      </c>
      <c r="O5940" t="s">
        <v>6746</v>
      </c>
      <c r="P5940">
        <v>316.78514997983882</v>
      </c>
      <c r="Q5940">
        <v>16.910524535101871</v>
      </c>
      <c r="R5940">
        <v>18.753961641307772</v>
      </c>
      <c r="S5940">
        <v>20.65653745999116</v>
      </c>
      <c r="T5940">
        <f t="shared" si="277"/>
        <v>373.10617361623969</v>
      </c>
      <c r="U5940">
        <v>29656932.049969681</v>
      </c>
      <c r="V5940">
        <v>2234012.5842249482</v>
      </c>
      <c r="W5940">
        <v>3743997.4146233988</v>
      </c>
      <c r="X5940">
        <v>1401368.4373071699</v>
      </c>
      <c r="Y5940">
        <f t="shared" si="278"/>
        <v>37036310.486125201</v>
      </c>
      <c r="Z5940">
        <v>1.286874631504392</v>
      </c>
      <c r="AA5940">
        <v>7.453474459269209E-2</v>
      </c>
      <c r="AB5940">
        <v>8.4514259443117135E-2</v>
      </c>
      <c r="AC5940">
        <v>7.4941446884835214E-2</v>
      </c>
      <c r="AD5940">
        <v>0.10667</v>
      </c>
      <c r="AE5940">
        <v>5.4999999999999997E-3</v>
      </c>
      <c r="AF5940">
        <v>0.92313227903089523</v>
      </c>
      <c r="AG5940">
        <v>1.047624359627203</v>
      </c>
      <c r="AH5940">
        <v>5.0215643935731151</v>
      </c>
    </row>
    <row r="5941" spans="1:34">
      <c r="A5941" t="s">
        <v>1232</v>
      </c>
      <c r="B5941" t="s">
        <v>1233</v>
      </c>
      <c r="C5941" t="s">
        <v>6917</v>
      </c>
      <c r="D5941" t="s">
        <v>6918</v>
      </c>
      <c r="E5941" t="s">
        <v>489</v>
      </c>
      <c r="F5941" t="s">
        <v>49</v>
      </c>
      <c r="G5941" t="s">
        <v>672</v>
      </c>
      <c r="H5941" t="s">
        <v>1179</v>
      </c>
      <c r="I5941">
        <v>0.19998885724471391</v>
      </c>
      <c r="J5941">
        <v>1.3999220007129971</v>
      </c>
      <c r="K5941">
        <v>0.19998885724471391</v>
      </c>
      <c r="L5941">
        <v>0.19998885724471391</v>
      </c>
      <c r="M5941">
        <v>1.9998885724471389</v>
      </c>
      <c r="N5941" t="str">
        <f t="shared" si="276"/>
        <v>05Vd-611,99988857244714</v>
      </c>
      <c r="O5941" t="s">
        <v>6749</v>
      </c>
      <c r="P5941">
        <v>30.79828401568594</v>
      </c>
      <c r="Q5941">
        <v>178.5727777545857</v>
      </c>
      <c r="R5941">
        <v>12.76299996889138</v>
      </c>
      <c r="S5941">
        <v>14.057797067184721</v>
      </c>
      <c r="T5941">
        <f t="shared" si="277"/>
        <v>236.19185880634774</v>
      </c>
      <c r="U5941">
        <v>2883287.3522227788</v>
      </c>
      <c r="V5941">
        <v>18101873.908959258</v>
      </c>
      <c r="W5941">
        <v>2547975.7184272292</v>
      </c>
      <c r="X5941">
        <v>953700.64543384477</v>
      </c>
      <c r="Y5941">
        <f t="shared" si="278"/>
        <v>24486837.625043109</v>
      </c>
      <c r="Z5941">
        <v>0.1251117055082154</v>
      </c>
      <c r="AA5941">
        <v>1.3705574430852121</v>
      </c>
      <c r="AB5941">
        <v>5.7516140390706509E-2</v>
      </c>
      <c r="AC5941">
        <v>5.1001367207293147E-2</v>
      </c>
      <c r="AD5941">
        <v>0.10667</v>
      </c>
      <c r="AE5941">
        <v>5.4999999999999997E-3</v>
      </c>
      <c r="AF5941">
        <v>0.62823724788915369</v>
      </c>
      <c r="AG5941">
        <v>0.71296027607740509</v>
      </c>
      <c r="AH5941">
        <v>3.453256096413698</v>
      </c>
    </row>
    <row r="5942" spans="1:34">
      <c r="A5942" t="s">
        <v>1830</v>
      </c>
      <c r="B5942" t="s">
        <v>1831</v>
      </c>
      <c r="C5942" t="s">
        <v>6919</v>
      </c>
      <c r="D5942" t="s">
        <v>6920</v>
      </c>
      <c r="E5942" t="s">
        <v>489</v>
      </c>
      <c r="F5942" t="s">
        <v>671</v>
      </c>
      <c r="G5942" t="s">
        <v>43</v>
      </c>
      <c r="H5942" t="s">
        <v>672</v>
      </c>
      <c r="I5942">
        <v>2.522192988528309</v>
      </c>
      <c r="J5942">
        <v>0.36031328407547258</v>
      </c>
      <c r="K5942">
        <v>0.36031328407547258</v>
      </c>
      <c r="L5942">
        <v>0.36031328407547258</v>
      </c>
      <c r="M5942">
        <v>3.6031328407547272</v>
      </c>
      <c r="N5942" t="str">
        <f t="shared" si="276"/>
        <v>09Qf-383,60313284075473</v>
      </c>
      <c r="O5942" t="s">
        <v>6654</v>
      </c>
      <c r="P5942">
        <v>321.51551752699521</v>
      </c>
      <c r="Q5942">
        <v>19.134968670929631</v>
      </c>
      <c r="R5942">
        <v>17.344171265269338</v>
      </c>
      <c r="S5942">
        <v>19.416365269031541</v>
      </c>
      <c r="T5942">
        <f t="shared" si="277"/>
        <v>377.41102273222572</v>
      </c>
      <c r="U5942">
        <v>30099781.687733099</v>
      </c>
      <c r="V5942">
        <v>1539430.5199487701</v>
      </c>
      <c r="W5942">
        <v>2321984.6334719402</v>
      </c>
      <c r="X5942">
        <v>3876238.13885376</v>
      </c>
      <c r="Y5942">
        <f t="shared" si="278"/>
        <v>37837434.980007567</v>
      </c>
      <c r="Z5942">
        <v>1.306090778456086</v>
      </c>
      <c r="AA5942">
        <v>6.5978485459509073E-2</v>
      </c>
      <c r="AB5942">
        <v>7.6446083783229757E-2</v>
      </c>
      <c r="AC5942">
        <v>8.7499364836859675E-2</v>
      </c>
      <c r="AD5942">
        <v>0.10667</v>
      </c>
      <c r="AE5942">
        <v>5.4999999999999997E-3</v>
      </c>
      <c r="AF5942">
        <v>1.131874190813003</v>
      </c>
      <c r="AG5942">
        <v>1.28451685772906</v>
      </c>
      <c r="AH5942">
        <v>6.1316938892967912</v>
      </c>
    </row>
    <row r="5943" spans="1:34">
      <c r="A5943" t="s">
        <v>1830</v>
      </c>
      <c r="B5943" t="s">
        <v>1831</v>
      </c>
      <c r="C5943" t="s">
        <v>6921</v>
      </c>
      <c r="D5943" t="s">
        <v>6922</v>
      </c>
      <c r="E5943" t="s">
        <v>489</v>
      </c>
      <c r="F5943" t="s">
        <v>671</v>
      </c>
      <c r="G5943" t="s">
        <v>672</v>
      </c>
      <c r="H5943" t="s">
        <v>46</v>
      </c>
      <c r="I5943">
        <v>0.25107464855288431</v>
      </c>
      <c r="J5943">
        <v>0.25107464855288431</v>
      </c>
      <c r="K5943">
        <v>0.25107464855288431</v>
      </c>
      <c r="L5943">
        <v>1.7575225398701899</v>
      </c>
      <c r="M5943">
        <v>2.5107464855288431</v>
      </c>
      <c r="N5943" t="str">
        <f t="shared" si="276"/>
        <v>09Qf-382,51074648552884</v>
      </c>
      <c r="O5943" t="s">
        <v>6663</v>
      </c>
      <c r="P5943">
        <v>32.005637924832797</v>
      </c>
      <c r="Q5943">
        <v>13.33368972629324</v>
      </c>
      <c r="R5943">
        <v>13.52977339873873</v>
      </c>
      <c r="S5943">
        <v>235.6778792646779</v>
      </c>
      <c r="T5943">
        <f t="shared" si="277"/>
        <v>294.54698031454268</v>
      </c>
      <c r="U5943">
        <v>2996317.9436066002</v>
      </c>
      <c r="V5943">
        <v>1072710.8709285359</v>
      </c>
      <c r="W5943">
        <v>2701052.5879366091</v>
      </c>
      <c r="X5943">
        <v>21563071.15099417</v>
      </c>
      <c r="Y5943">
        <f t="shared" si="278"/>
        <v>28333152.553465918</v>
      </c>
      <c r="Z5943">
        <v>0.13001633287798839</v>
      </c>
      <c r="AA5943">
        <v>4.5975338076427813E-2</v>
      </c>
      <c r="AB5943">
        <v>6.0971585689339892E-2</v>
      </c>
      <c r="AC5943">
        <v>1.345894827391547</v>
      </c>
      <c r="AD5943">
        <v>0.10667</v>
      </c>
      <c r="AE5943">
        <v>5.4999999999999997E-3</v>
      </c>
      <c r="AF5943">
        <v>0.78871617346455802</v>
      </c>
      <c r="AG5943">
        <v>0.89508112209103252</v>
      </c>
      <c r="AH5943">
        <v>4.3067137810844338</v>
      </c>
    </row>
    <row r="5944" spans="1:34">
      <c r="A5944" t="s">
        <v>1830</v>
      </c>
      <c r="B5944" t="s">
        <v>1831</v>
      </c>
      <c r="C5944" t="s">
        <v>6923</v>
      </c>
      <c r="D5944" t="s">
        <v>6924</v>
      </c>
      <c r="E5944" t="s">
        <v>489</v>
      </c>
      <c r="F5944" t="s">
        <v>43</v>
      </c>
      <c r="G5944" t="s">
        <v>672</v>
      </c>
      <c r="H5944" t="s">
        <v>46</v>
      </c>
      <c r="I5944">
        <v>0.25259805598168339</v>
      </c>
      <c r="J5944">
        <v>0.25259805598168361</v>
      </c>
      <c r="K5944">
        <v>0.25259805598168361</v>
      </c>
      <c r="L5944">
        <v>1.7681863918717851</v>
      </c>
      <c r="M5944">
        <v>2.5259805598168348</v>
      </c>
      <c r="N5944" t="str">
        <f t="shared" si="276"/>
        <v>09Qf-382,52598055981683</v>
      </c>
      <c r="O5944" t="s">
        <v>6666</v>
      </c>
      <c r="P5944">
        <v>32.199833662471661</v>
      </c>
      <c r="Q5944">
        <v>12.15915187657286</v>
      </c>
      <c r="R5944">
        <v>13.611865945415211</v>
      </c>
      <c r="S5944">
        <v>237.10786606001869</v>
      </c>
      <c r="T5944">
        <f t="shared" si="277"/>
        <v>295.07871754447842</v>
      </c>
      <c r="U5944">
        <v>3014498.245921643</v>
      </c>
      <c r="V5944">
        <v>1627830.0866406511</v>
      </c>
      <c r="W5944">
        <v>2717441.353595573</v>
      </c>
      <c r="X5944">
        <v>21693906.115688872</v>
      </c>
      <c r="Y5944">
        <f t="shared" si="278"/>
        <v>29053675.801846739</v>
      </c>
      <c r="Z5944">
        <v>0.1308052131911269</v>
      </c>
      <c r="AA5944">
        <v>5.3592617881421119E-2</v>
      </c>
      <c r="AB5944">
        <v>6.1341533699304923E-2</v>
      </c>
      <c r="AC5944">
        <v>1.35406110857624</v>
      </c>
      <c r="AD5944">
        <v>0.10667</v>
      </c>
      <c r="AE5944">
        <v>5.4999999999999997E-3</v>
      </c>
      <c r="AF5944">
        <v>0.79350174653931993</v>
      </c>
      <c r="AG5944">
        <v>0.90051206957470176</v>
      </c>
      <c r="AH5944">
        <v>4.3321643759308568</v>
      </c>
    </row>
    <row r="5945" spans="1:34">
      <c r="A5945" t="s">
        <v>667</v>
      </c>
      <c r="B5945" t="s">
        <v>695</v>
      </c>
      <c r="C5945" t="s">
        <v>6697</v>
      </c>
      <c r="D5945" t="s">
        <v>6925</v>
      </c>
      <c r="E5945" t="s">
        <v>489</v>
      </c>
      <c r="F5945" t="s">
        <v>671</v>
      </c>
      <c r="G5945" t="s">
        <v>672</v>
      </c>
      <c r="H5945" t="s">
        <v>46</v>
      </c>
      <c r="I5945">
        <v>0.2604158363081161</v>
      </c>
      <c r="J5945">
        <v>0.2604158363081161</v>
      </c>
      <c r="K5945">
        <v>0.26041583630811621</v>
      </c>
      <c r="L5945">
        <v>1.8229108541568131</v>
      </c>
      <c r="M5945">
        <v>2.6041583630811611</v>
      </c>
      <c r="N5945" t="str">
        <f t="shared" si="276"/>
        <v>09Qf2s1-382,60415836308116</v>
      </c>
      <c r="O5945" t="s">
        <v>6663</v>
      </c>
      <c r="P5945">
        <v>33.196402005575337</v>
      </c>
      <c r="Q5945">
        <v>13.82976728697566</v>
      </c>
      <c r="R5945">
        <v>14.033146217666481</v>
      </c>
      <c r="S5945">
        <v>244.4462329501456</v>
      </c>
      <c r="T5945">
        <f t="shared" si="277"/>
        <v>305.50554846036306</v>
      </c>
      <c r="U5945">
        <v>3107795.4211094868</v>
      </c>
      <c r="V5945">
        <v>1140925.969519943</v>
      </c>
      <c r="W5945">
        <v>2801544.7702660258</v>
      </c>
      <c r="X5945">
        <v>22365321.387574431</v>
      </c>
      <c r="Y5945">
        <f t="shared" si="278"/>
        <v>29415587.548469886</v>
      </c>
      <c r="Z5945">
        <v>0.13485356747598559</v>
      </c>
      <c r="AA5945">
        <v>4.7685842372888913E-2</v>
      </c>
      <c r="AB5945">
        <v>6.3240022717693897E-2</v>
      </c>
      <c r="AC5945">
        <v>1.3959686056639551</v>
      </c>
      <c r="AD5945">
        <v>0.10667</v>
      </c>
      <c r="AE5945">
        <v>5.4999999999999997E-3</v>
      </c>
      <c r="AF5945">
        <v>0.81806021876895108</v>
      </c>
      <c r="AG5945">
        <v>0.92838245643843387</v>
      </c>
      <c r="AH5945">
        <v>4.4627710382885457</v>
      </c>
    </row>
    <row r="5946" spans="1:34">
      <c r="A5946" t="s">
        <v>1531</v>
      </c>
      <c r="B5946" t="s">
        <v>1839</v>
      </c>
      <c r="C5946" t="s">
        <v>6652</v>
      </c>
      <c r="D5946" t="s">
        <v>6926</v>
      </c>
      <c r="E5946" t="s">
        <v>489</v>
      </c>
      <c r="F5946" t="s">
        <v>671</v>
      </c>
      <c r="G5946" t="s">
        <v>43</v>
      </c>
      <c r="H5946" t="s">
        <v>672</v>
      </c>
      <c r="I5946">
        <v>2.7357761646811158</v>
      </c>
      <c r="J5946">
        <v>0.39082516638301662</v>
      </c>
      <c r="K5946">
        <v>0.39082516638301662</v>
      </c>
      <c r="L5946">
        <v>0.39082516638301662</v>
      </c>
      <c r="M5946">
        <v>3.9082516638301659</v>
      </c>
      <c r="N5946" t="str">
        <f t="shared" si="276"/>
        <v>10Qf-303,90825166383017</v>
      </c>
      <c r="O5946" t="s">
        <v>6654</v>
      </c>
      <c r="P5946">
        <v>323.50104659458339</v>
      </c>
      <c r="Q5946">
        <v>19.424886840592691</v>
      </c>
      <c r="R5946">
        <v>17.53383814636533</v>
      </c>
      <c r="S5946">
        <v>19.710546941189641</v>
      </c>
      <c r="T5946">
        <f t="shared" si="277"/>
        <v>380.17031852273107</v>
      </c>
      <c r="U5946">
        <v>30285663.824709691</v>
      </c>
      <c r="V5946">
        <v>1611404.103724428</v>
      </c>
      <c r="W5946">
        <v>2370642.737826983</v>
      </c>
      <c r="X5946">
        <v>3934967.885723006</v>
      </c>
      <c r="Y5946">
        <f t="shared" si="278"/>
        <v>38202678.551984102</v>
      </c>
      <c r="Z5946">
        <v>1.3141565826371111</v>
      </c>
      <c r="AA5946">
        <v>6.6978140179123125E-2</v>
      </c>
      <c r="AB5946">
        <v>7.7282058593522468E-2</v>
      </c>
      <c r="AC5946">
        <v>8.8825087190339255E-2</v>
      </c>
      <c r="AD5946">
        <v>0.10667</v>
      </c>
      <c r="AE5946">
        <v>5.4999999999999997E-3</v>
      </c>
      <c r="AF5946">
        <v>1.227723035758167</v>
      </c>
      <c r="AG5946">
        <v>0.6194578887170813</v>
      </c>
      <c r="AH5946">
        <v>5.8676025883054148</v>
      </c>
    </row>
    <row r="5947" spans="1:34">
      <c r="A5947" t="s">
        <v>1531</v>
      </c>
      <c r="B5947" t="s">
        <v>1839</v>
      </c>
      <c r="C5947" t="s">
        <v>6655</v>
      </c>
      <c r="D5947" t="s">
        <v>6927</v>
      </c>
      <c r="E5947" t="s">
        <v>489</v>
      </c>
      <c r="F5947" t="s">
        <v>671</v>
      </c>
      <c r="G5947" t="s">
        <v>254</v>
      </c>
      <c r="H5947" t="s">
        <v>672</v>
      </c>
      <c r="I5947">
        <v>2.0668126523494381</v>
      </c>
      <c r="J5947">
        <v>0.31165455343045068</v>
      </c>
      <c r="K5947">
        <v>0.42642377509416862</v>
      </c>
      <c r="L5947">
        <v>0.31165455343045068</v>
      </c>
      <c r="M5947">
        <v>3.1165455343045081</v>
      </c>
      <c r="N5947" t="str">
        <f t="shared" si="276"/>
        <v>10Qf-303,11654553430451</v>
      </c>
      <c r="O5947" t="s">
        <v>6657</v>
      </c>
      <c r="P5947">
        <v>244.39720792285809</v>
      </c>
      <c r="Q5947">
        <v>15.48992990847743</v>
      </c>
      <c r="R5947">
        <v>40.85384602019414</v>
      </c>
      <c r="S5947">
        <v>15.717722995366801</v>
      </c>
      <c r="T5947">
        <f t="shared" si="277"/>
        <v>316.45870684689646</v>
      </c>
      <c r="U5947">
        <v>22880085.726972379</v>
      </c>
      <c r="V5947">
        <v>1284977.1957880131</v>
      </c>
      <c r="W5947">
        <v>22697087.30534317</v>
      </c>
      <c r="X5947">
        <v>3137849.771901127</v>
      </c>
      <c r="Y5947">
        <f t="shared" si="278"/>
        <v>50000000.000004694</v>
      </c>
      <c r="Z5947">
        <v>0.99281347912440532</v>
      </c>
      <c r="AA5947">
        <v>5.341017969827911E-2</v>
      </c>
      <c r="AB5947">
        <v>0.23510487653902079</v>
      </c>
      <c r="AC5947">
        <v>7.0831525865958145E-2</v>
      </c>
      <c r="AD5947">
        <v>0.10667</v>
      </c>
      <c r="AE5947">
        <v>5.4999999999999997E-3</v>
      </c>
      <c r="AF5947">
        <v>0.97901953957209664</v>
      </c>
      <c r="AG5947">
        <v>0.49397246718726451</v>
      </c>
      <c r="AH5947">
        <v>4.7017075410638691</v>
      </c>
    </row>
    <row r="5948" spans="1:34">
      <c r="A5948" t="s">
        <v>1531</v>
      </c>
      <c r="B5948" t="s">
        <v>1839</v>
      </c>
      <c r="C5948" t="s">
        <v>6658</v>
      </c>
      <c r="D5948" t="s">
        <v>6928</v>
      </c>
      <c r="E5948" t="s">
        <v>489</v>
      </c>
      <c r="F5948" t="s">
        <v>43</v>
      </c>
      <c r="G5948" t="s">
        <v>254</v>
      </c>
      <c r="H5948" t="s">
        <v>672</v>
      </c>
      <c r="I5948">
        <v>2.142247758706926</v>
      </c>
      <c r="J5948">
        <v>0.31748021494835882</v>
      </c>
      <c r="K5948">
        <v>0.39759396087994381</v>
      </c>
      <c r="L5948">
        <v>0.31748021494835882</v>
      </c>
      <c r="M5948">
        <v>3.1748021494835879</v>
      </c>
      <c r="N5948" t="str">
        <f t="shared" si="276"/>
        <v>10Qf-303,17480214948359</v>
      </c>
      <c r="O5948" t="s">
        <v>6660</v>
      </c>
      <c r="P5948">
        <v>253.3172855855224</v>
      </c>
      <c r="Q5948">
        <v>14.243316916092279</v>
      </c>
      <c r="R5948">
        <v>38.091784288437637</v>
      </c>
      <c r="S5948">
        <v>16.011529496813221</v>
      </c>
      <c r="T5948">
        <f t="shared" si="277"/>
        <v>321.66391628686551</v>
      </c>
      <c r="U5948">
        <v>23715169.496331278</v>
      </c>
      <c r="V5948">
        <v>1925751.539841939</v>
      </c>
      <c r="W5948">
        <v>21162574.343272559</v>
      </c>
      <c r="X5948">
        <v>3196504.6205594521</v>
      </c>
      <c r="Y5948">
        <f t="shared" si="278"/>
        <v>50000000.00000523</v>
      </c>
      <c r="Z5948">
        <v>1.0290494632160281</v>
      </c>
      <c r="AA5948">
        <v>6.2778773437219909E-2</v>
      </c>
      <c r="AB5948">
        <v>0.2192098202420743</v>
      </c>
      <c r="AC5948">
        <v>7.2155557522001659E-2</v>
      </c>
      <c r="AD5948">
        <v>0.10667</v>
      </c>
      <c r="AE5948">
        <v>5.4999999999999997E-3</v>
      </c>
      <c r="AF5948">
        <v>0.99732004695819509</v>
      </c>
      <c r="AG5948">
        <v>0.50320614069314873</v>
      </c>
      <c r="AH5948">
        <v>4.7874983371349318</v>
      </c>
    </row>
    <row r="5949" spans="1:34">
      <c r="A5949" t="s">
        <v>1531</v>
      </c>
      <c r="B5949" t="s">
        <v>1839</v>
      </c>
      <c r="C5949" t="s">
        <v>6661</v>
      </c>
      <c r="D5949" t="s">
        <v>6929</v>
      </c>
      <c r="E5949" t="s">
        <v>489</v>
      </c>
      <c r="F5949" t="s">
        <v>671</v>
      </c>
      <c r="G5949" t="s">
        <v>672</v>
      </c>
      <c r="H5949" t="s">
        <v>46</v>
      </c>
      <c r="I5949">
        <v>0.28290525333528022</v>
      </c>
      <c r="J5949">
        <v>0.28290525333528022</v>
      </c>
      <c r="K5949">
        <v>0.28290525333528022</v>
      </c>
      <c r="L5949">
        <v>1.9803367733469619</v>
      </c>
      <c r="M5949">
        <v>2.8290525333528032</v>
      </c>
      <c r="N5949" t="str">
        <f t="shared" si="276"/>
        <v>10Qf-302,8290525333528</v>
      </c>
      <c r="O5949" t="s">
        <v>6663</v>
      </c>
      <c r="P5949">
        <v>33.453082427793049</v>
      </c>
      <c r="Q5949">
        <v>14.06102524948821</v>
      </c>
      <c r="R5949">
        <v>14.267805032568919</v>
      </c>
      <c r="S5949">
        <v>246.33633424102169</v>
      </c>
      <c r="T5949">
        <f t="shared" si="277"/>
        <v>308.11824695087188</v>
      </c>
      <c r="U5949">
        <v>3131825.4422160722</v>
      </c>
      <c r="V5949">
        <v>1166441.481772193</v>
      </c>
      <c r="W5949">
        <v>2848391.511936767</v>
      </c>
      <c r="X5949">
        <v>22538253.98839768</v>
      </c>
      <c r="Y5949">
        <f t="shared" si="278"/>
        <v>29684912.424322713</v>
      </c>
      <c r="Z5949">
        <v>0.13589627899127241</v>
      </c>
      <c r="AA5949">
        <v>4.8483233284754387E-2</v>
      </c>
      <c r="AB5949">
        <v>6.4297506802528354E-2</v>
      </c>
      <c r="AC5949">
        <v>1.406762480585831</v>
      </c>
      <c r="AD5949">
        <v>0.10667</v>
      </c>
      <c r="AE5949">
        <v>5.4999999999999997E-3</v>
      </c>
      <c r="AF5949">
        <v>0.88870760210035682</v>
      </c>
      <c r="AG5949">
        <v>0.44840482653641922</v>
      </c>
      <c r="AH5949">
        <v>4.2783349619895787</v>
      </c>
    </row>
    <row r="5950" spans="1:34">
      <c r="A5950" t="s">
        <v>1531</v>
      </c>
      <c r="B5950" t="s">
        <v>1839</v>
      </c>
      <c r="C5950" t="s">
        <v>6664</v>
      </c>
      <c r="D5950" t="s">
        <v>6930</v>
      </c>
      <c r="E5950" t="s">
        <v>489</v>
      </c>
      <c r="F5950" t="s">
        <v>43</v>
      </c>
      <c r="G5950" t="s">
        <v>672</v>
      </c>
      <c r="H5950" t="s">
        <v>46</v>
      </c>
      <c r="I5950">
        <v>0.28456588051933562</v>
      </c>
      <c r="J5950">
        <v>0.28456588051933562</v>
      </c>
      <c r="K5950">
        <v>0.28456588051933562</v>
      </c>
      <c r="L5950">
        <v>1.9919611636353489</v>
      </c>
      <c r="M5950">
        <v>2.8456588051933558</v>
      </c>
      <c r="N5950" t="str">
        <f t="shared" si="276"/>
        <v>10Qf-302,84565880519336</v>
      </c>
      <c r="O5950" t="s">
        <v>6666</v>
      </c>
      <c r="P5950">
        <v>33.649448869967962</v>
      </c>
      <c r="Q5950">
        <v>12.766660185117461</v>
      </c>
      <c r="R5950">
        <v>14.35155570391402</v>
      </c>
      <c r="S5950">
        <v>247.78230531521859</v>
      </c>
      <c r="T5950">
        <f t="shared" si="277"/>
        <v>308.54997007421804</v>
      </c>
      <c r="U5950">
        <v>3150208.9625068619</v>
      </c>
      <c r="V5950">
        <v>1726101.838143602</v>
      </c>
      <c r="W5950">
        <v>2865111.3017596481</v>
      </c>
      <c r="X5950">
        <v>22670551.41593932</v>
      </c>
      <c r="Y5950">
        <f t="shared" si="278"/>
        <v>30411973.518349431</v>
      </c>
      <c r="Z5950">
        <v>0.13669397734591349</v>
      </c>
      <c r="AA5950">
        <v>5.6270268507888667E-2</v>
      </c>
      <c r="AB5950">
        <v>6.4674927109873159E-2</v>
      </c>
      <c r="AC5950">
        <v>1.415020043813197</v>
      </c>
      <c r="AD5950">
        <v>0.10667</v>
      </c>
      <c r="AE5950">
        <v>5.4999999999999997E-3</v>
      </c>
      <c r="AF5950">
        <v>0.89392423199791282</v>
      </c>
      <c r="AG5950">
        <v>0.45103692062314688</v>
      </c>
      <c r="AH5950">
        <v>4.3027899578144151</v>
      </c>
    </row>
    <row r="5951" spans="1:34">
      <c r="A5951" t="s">
        <v>1531</v>
      </c>
      <c r="B5951" t="s">
        <v>1839</v>
      </c>
      <c r="C5951" t="s">
        <v>6667</v>
      </c>
      <c r="D5951" t="s">
        <v>6931</v>
      </c>
      <c r="E5951" t="s">
        <v>489</v>
      </c>
      <c r="F5951" t="s">
        <v>254</v>
      </c>
      <c r="G5951" t="s">
        <v>672</v>
      </c>
      <c r="H5951" t="s">
        <v>46</v>
      </c>
      <c r="I5951">
        <v>0.22813704546300179</v>
      </c>
      <c r="J5951">
        <v>0.58324073547631972</v>
      </c>
      <c r="K5951">
        <v>0.22813704546300179</v>
      </c>
      <c r="L5951">
        <v>1.2418556282276949</v>
      </c>
      <c r="M5951">
        <v>2.2813704546300189</v>
      </c>
      <c r="N5951" t="str">
        <f t="shared" si="276"/>
        <v>10Qf-302,28137045463002</v>
      </c>
      <c r="O5951" t="s">
        <v>6669</v>
      </c>
      <c r="P5951">
        <v>26.976831630843471</v>
      </c>
      <c r="Q5951">
        <v>55.877811209265737</v>
      </c>
      <c r="R5951">
        <v>11.50567141118019</v>
      </c>
      <c r="S5951">
        <v>154.4758281679367</v>
      </c>
      <c r="T5951">
        <f t="shared" si="277"/>
        <v>248.83614241922609</v>
      </c>
      <c r="U5951">
        <v>2525528.9354640371</v>
      </c>
      <c r="V5951">
        <v>31043920.780953709</v>
      </c>
      <c r="W5951">
        <v>2296965.560710249</v>
      </c>
      <c r="X5951">
        <v>14133584.722871341</v>
      </c>
      <c r="Y5951">
        <f t="shared" si="278"/>
        <v>49999999.999999337</v>
      </c>
      <c r="Z5951">
        <v>0.1095878397908082</v>
      </c>
      <c r="AA5951">
        <v>0.32156448377299451</v>
      </c>
      <c r="AB5951">
        <v>5.1850020668162689E-2</v>
      </c>
      <c r="AC5951">
        <v>0.88217111736125342</v>
      </c>
      <c r="AD5951">
        <v>0.10667</v>
      </c>
      <c r="AE5951">
        <v>5.4999999999999997E-3</v>
      </c>
      <c r="AF5951">
        <v>0.71666087580000593</v>
      </c>
      <c r="AG5951">
        <v>0.361597217058858</v>
      </c>
      <c r="AH5951">
        <v>3.4717985474888828</v>
      </c>
    </row>
    <row r="5952" spans="1:34">
      <c r="A5952" t="s">
        <v>1531</v>
      </c>
      <c r="B5952" t="s">
        <v>1846</v>
      </c>
      <c r="C5952" t="s">
        <v>6652</v>
      </c>
      <c r="D5952" t="s">
        <v>6932</v>
      </c>
      <c r="E5952" t="s">
        <v>489</v>
      </c>
      <c r="F5952" t="s">
        <v>671</v>
      </c>
      <c r="G5952" t="s">
        <v>43</v>
      </c>
      <c r="H5952" t="s">
        <v>672</v>
      </c>
      <c r="I5952">
        <v>2.768201217909489</v>
      </c>
      <c r="J5952">
        <v>0.39545731684421259</v>
      </c>
      <c r="K5952">
        <v>0.3954573168442127</v>
      </c>
      <c r="L5952">
        <v>0.39545731684421281</v>
      </c>
      <c r="M5952">
        <v>3.9545731684421268</v>
      </c>
      <c r="N5952" t="str">
        <f t="shared" si="276"/>
        <v>10Qf-303,95457316844213</v>
      </c>
      <c r="O5952" t="s">
        <v>6654</v>
      </c>
      <c r="P5952">
        <v>327.33525598301361</v>
      </c>
      <c r="Q5952">
        <v>19.65511510191493</v>
      </c>
      <c r="R5952">
        <v>17.741653260238088</v>
      </c>
      <c r="S5952">
        <v>19.944160912237209</v>
      </c>
      <c r="T5952">
        <f t="shared" si="277"/>
        <v>384.67618525740386</v>
      </c>
      <c r="U5952">
        <v>30644616.532263272</v>
      </c>
      <c r="V5952">
        <v>1679371.269409355</v>
      </c>
      <c r="W5952">
        <v>2515254.0948894392</v>
      </c>
      <c r="X5952">
        <v>3981606.0371893859</v>
      </c>
      <c r="Y5952">
        <f t="shared" si="278"/>
        <v>38820847.933751449</v>
      </c>
      <c r="Z5952">
        <v>1.329732271062408</v>
      </c>
      <c r="AA5952">
        <v>6.777198062136508E-2</v>
      </c>
      <c r="AB5952">
        <v>7.8198023465153435E-2</v>
      </c>
      <c r="AC5952">
        <v>8.9877862712454168E-2</v>
      </c>
      <c r="AD5952">
        <v>0.10667</v>
      </c>
      <c r="AE5952">
        <v>5.4999999999999997E-3</v>
      </c>
      <c r="AF5952">
        <v>1.242274293751453</v>
      </c>
      <c r="AG5952">
        <v>1.409805334549618</v>
      </c>
      <c r="AH5952">
        <v>6.7188227967431988</v>
      </c>
    </row>
    <row r="5953" spans="1:34">
      <c r="A5953" t="s">
        <v>1531</v>
      </c>
      <c r="B5953" t="s">
        <v>1846</v>
      </c>
      <c r="C5953" t="s">
        <v>6655</v>
      </c>
      <c r="D5953" t="s">
        <v>6933</v>
      </c>
      <c r="E5953" t="s">
        <v>489</v>
      </c>
      <c r="F5953" t="s">
        <v>671</v>
      </c>
      <c r="G5953" t="s">
        <v>254</v>
      </c>
      <c r="H5953" t="s">
        <v>672</v>
      </c>
      <c r="I5953">
        <v>2.1104327700691781</v>
      </c>
      <c r="J5953">
        <v>0.31569592284556819</v>
      </c>
      <c r="K5953">
        <v>0.415134612695368</v>
      </c>
      <c r="L5953">
        <v>0.31569592284556819</v>
      </c>
      <c r="M5953">
        <v>3.156959228455682</v>
      </c>
      <c r="N5953" t="str">
        <f t="shared" si="276"/>
        <v>10Qf-303,15695922845568</v>
      </c>
      <c r="O5953" t="s">
        <v>6657</v>
      </c>
      <c r="P5953">
        <v>249.55521533482769</v>
      </c>
      <c r="Q5953">
        <v>15.690795027518289</v>
      </c>
      <c r="R5953">
        <v>39.772279444231728</v>
      </c>
      <c r="S5953">
        <v>15.92154201321709</v>
      </c>
      <c r="T5953">
        <f t="shared" si="277"/>
        <v>320.93983181979485</v>
      </c>
      <c r="U5953">
        <v>23362970.342427868</v>
      </c>
      <c r="V5953">
        <v>1340652.0504597879</v>
      </c>
      <c r="W5953">
        <v>22117837.879123822</v>
      </c>
      <c r="X5953">
        <v>3178539.7280009482</v>
      </c>
      <c r="Y5953">
        <f t="shared" si="278"/>
        <v>50000000.00001242</v>
      </c>
      <c r="Z5953">
        <v>1.0137668252266381</v>
      </c>
      <c r="AA5953">
        <v>5.4102774317265553E-2</v>
      </c>
      <c r="AB5953">
        <v>0.22888069935421709</v>
      </c>
      <c r="AC5953">
        <v>7.1750031176116127E-2</v>
      </c>
      <c r="AD5953">
        <v>0.10667</v>
      </c>
      <c r="AE5953">
        <v>5.4999999999999997E-3</v>
      </c>
      <c r="AF5953">
        <v>0.99171494087613066</v>
      </c>
      <c r="AG5953">
        <v>1.1254559649444511</v>
      </c>
      <c r="AH5953">
        <v>5.3863001342762633</v>
      </c>
    </row>
    <row r="5954" spans="1:34">
      <c r="A5954" t="s">
        <v>1531</v>
      </c>
      <c r="B5954" t="s">
        <v>1846</v>
      </c>
      <c r="C5954" t="s">
        <v>6658</v>
      </c>
      <c r="D5954" t="s">
        <v>6934</v>
      </c>
      <c r="E5954" t="s">
        <v>489</v>
      </c>
      <c r="F5954" t="s">
        <v>43</v>
      </c>
      <c r="G5954" t="s">
        <v>254</v>
      </c>
      <c r="H5954" t="s">
        <v>672</v>
      </c>
      <c r="I5954">
        <v>2.2078666357530108</v>
      </c>
      <c r="J5954">
        <v>0.32347900224373732</v>
      </c>
      <c r="K5954">
        <v>0.3799653821968868</v>
      </c>
      <c r="L5954">
        <v>0.32347900224373721</v>
      </c>
      <c r="M5954">
        <v>3.2347900224373731</v>
      </c>
      <c r="N5954" t="str">
        <f t="shared" ref="N5954:N6017" si="279">_xlfn.CONCAT(A5954,M5954)</f>
        <v>10Qf-303,23479002243737</v>
      </c>
      <c r="O5954" t="s">
        <v>6660</v>
      </c>
      <c r="P5954">
        <v>261.07661022429232</v>
      </c>
      <c r="Q5954">
        <v>14.51244432793494</v>
      </c>
      <c r="R5954">
        <v>36.402865233881073</v>
      </c>
      <c r="S5954">
        <v>16.314067277760241</v>
      </c>
      <c r="T5954">
        <f t="shared" ref="T5954:T6017" si="280">SUM(P5954:S5954)</f>
        <v>328.30598706386854</v>
      </c>
      <c r="U5954">
        <v>24441585.376558941</v>
      </c>
      <c r="V5954">
        <v>2057445.520283126</v>
      </c>
      <c r="W5954">
        <v>20244066.541560709</v>
      </c>
      <c r="X5954">
        <v>3256902.5616108309</v>
      </c>
      <c r="Y5954">
        <f t="shared" ref="Y5954:Y6017" si="281">SUM(U5954:X5954)</f>
        <v>50000000.000013605</v>
      </c>
      <c r="Z5954">
        <v>1.060570126466422</v>
      </c>
      <c r="AA5954">
        <v>6.396497809118834E-2</v>
      </c>
      <c r="AB5954">
        <v>0.209490463449824</v>
      </c>
      <c r="AC5954">
        <v>7.3518936470905086E-2</v>
      </c>
      <c r="AD5954">
        <v>0.10667</v>
      </c>
      <c r="AE5954">
        <v>5.4999999999999997E-3</v>
      </c>
      <c r="AF5954">
        <v>1.0161644049541489</v>
      </c>
      <c r="AG5954">
        <v>1.1532026429989231</v>
      </c>
      <c r="AH5954">
        <v>5.5163270703904441</v>
      </c>
    </row>
    <row r="5955" spans="1:34">
      <c r="A5955" t="s">
        <v>1531</v>
      </c>
      <c r="B5955" t="s">
        <v>1846</v>
      </c>
      <c r="C5955" t="s">
        <v>6661</v>
      </c>
      <c r="D5955" t="s">
        <v>6935</v>
      </c>
      <c r="E5955" t="s">
        <v>489</v>
      </c>
      <c r="F5955" t="s">
        <v>671</v>
      </c>
      <c r="G5955" t="s">
        <v>672</v>
      </c>
      <c r="H5955" t="s">
        <v>46</v>
      </c>
      <c r="I5955">
        <v>0.29484853989091048</v>
      </c>
      <c r="J5955">
        <v>0.29484853989091048</v>
      </c>
      <c r="K5955">
        <v>0.29484853989091042</v>
      </c>
      <c r="L5955">
        <v>2.0639397792363732</v>
      </c>
      <c r="M5955">
        <v>2.9484853989091051</v>
      </c>
      <c r="N5955" t="str">
        <f t="shared" si="279"/>
        <v>10Qf-302,94848539890911</v>
      </c>
      <c r="O5955" t="s">
        <v>6663</v>
      </c>
      <c r="P5955">
        <v>34.865356483838049</v>
      </c>
      <c r="Q5955">
        <v>14.654633363302789</v>
      </c>
      <c r="R5955">
        <v>14.870142677469</v>
      </c>
      <c r="S5955">
        <v>256.73580683553467</v>
      </c>
      <c r="T5955">
        <f t="shared" si="280"/>
        <v>321.12593936014451</v>
      </c>
      <c r="U5955">
        <v>3264040.338396423</v>
      </c>
      <c r="V5955">
        <v>1252120.3822235961</v>
      </c>
      <c r="W5955">
        <v>2968640.802639646</v>
      </c>
      <c r="X5955">
        <v>23489741.53652034</v>
      </c>
      <c r="Y5955">
        <f t="shared" si="281"/>
        <v>30974543.059780005</v>
      </c>
      <c r="Z5955">
        <v>0.14163335238493299</v>
      </c>
      <c r="AA5955">
        <v>5.0530028603811408E-2</v>
      </c>
      <c r="AB5955">
        <v>6.7011926345827144E-2</v>
      </c>
      <c r="AC5955">
        <v>1.466151153023928</v>
      </c>
      <c r="AD5955">
        <v>0.10667</v>
      </c>
      <c r="AE5955">
        <v>5.4999999999999997E-3</v>
      </c>
      <c r="AF5955">
        <v>0.92622577976202236</v>
      </c>
      <c r="AG5955">
        <v>1.0511350447110961</v>
      </c>
      <c r="AH5955">
        <v>5.0380162233822228</v>
      </c>
    </row>
    <row r="5956" spans="1:34">
      <c r="A5956" t="s">
        <v>1531</v>
      </c>
      <c r="B5956" t="s">
        <v>1846</v>
      </c>
      <c r="C5956" t="s">
        <v>6664</v>
      </c>
      <c r="D5956" t="s">
        <v>6936</v>
      </c>
      <c r="E5956" t="s">
        <v>489</v>
      </c>
      <c r="F5956" t="s">
        <v>43</v>
      </c>
      <c r="G5956" t="s">
        <v>672</v>
      </c>
      <c r="H5956" t="s">
        <v>46</v>
      </c>
      <c r="I5956">
        <v>0.29754405245223631</v>
      </c>
      <c r="J5956">
        <v>0.2975440524522362</v>
      </c>
      <c r="K5956">
        <v>0.2975440524522362</v>
      </c>
      <c r="L5956">
        <v>2.0828083671656539</v>
      </c>
      <c r="M5956">
        <v>2.9754405245223619</v>
      </c>
      <c r="N5956" t="str">
        <f t="shared" si="279"/>
        <v>10Qf-302,97544052452236</v>
      </c>
      <c r="O5956" t="s">
        <v>6666</v>
      </c>
      <c r="P5956">
        <v>35.184096425341757</v>
      </c>
      <c r="Q5956">
        <v>13.34890817137987</v>
      </c>
      <c r="R5956">
        <v>15.00608588543148</v>
      </c>
      <c r="S5956">
        <v>259.08289185933478</v>
      </c>
      <c r="T5956">
        <f t="shared" si="280"/>
        <v>322.62198234148786</v>
      </c>
      <c r="U5956">
        <v>3293880.274982431</v>
      </c>
      <c r="V5956">
        <v>1892489.6934839389</v>
      </c>
      <c r="W5956">
        <v>2995780.1894466481</v>
      </c>
      <c r="X5956">
        <v>23704485.3280189</v>
      </c>
      <c r="Y5956">
        <f t="shared" si="281"/>
        <v>31886635.485931918</v>
      </c>
      <c r="Z5956">
        <v>0.14292816795565791</v>
      </c>
      <c r="AA5956">
        <v>5.8836581862367718E-2</v>
      </c>
      <c r="AB5956">
        <v>6.7624551015057807E-2</v>
      </c>
      <c r="AC5956">
        <v>1.479554742715234</v>
      </c>
      <c r="AD5956">
        <v>0.10667</v>
      </c>
      <c r="AE5956">
        <v>5.4999999999999997E-3</v>
      </c>
      <c r="AF5956">
        <v>0.93469335848870017</v>
      </c>
      <c r="AG5956">
        <v>1.0607445469922221</v>
      </c>
      <c r="AH5956">
        <v>5.0830484300032843</v>
      </c>
    </row>
    <row r="5957" spans="1:34">
      <c r="A5957" t="s">
        <v>1531</v>
      </c>
      <c r="B5957" t="s">
        <v>1846</v>
      </c>
      <c r="C5957" t="s">
        <v>6667</v>
      </c>
      <c r="D5957" t="s">
        <v>6937</v>
      </c>
      <c r="E5957" t="s">
        <v>489</v>
      </c>
      <c r="F5957" t="s">
        <v>254</v>
      </c>
      <c r="G5957" t="s">
        <v>672</v>
      </c>
      <c r="H5957" t="s">
        <v>46</v>
      </c>
      <c r="I5957">
        <v>0.23760920903517491</v>
      </c>
      <c r="J5957">
        <v>0.55715227634116693</v>
      </c>
      <c r="K5957">
        <v>0.23760920903517491</v>
      </c>
      <c r="L5957">
        <v>1.343721395940233</v>
      </c>
      <c r="M5957">
        <v>2.3760920903517491</v>
      </c>
      <c r="N5957" t="str">
        <f t="shared" si="279"/>
        <v>10Qf-302,37609209035175</v>
      </c>
      <c r="O5957" t="s">
        <v>6669</v>
      </c>
      <c r="P5957">
        <v>28.09689944511593</v>
      </c>
      <c r="Q5957">
        <v>53.378387033922117</v>
      </c>
      <c r="R5957">
        <v>11.98338252290776</v>
      </c>
      <c r="S5957">
        <v>167.14702639072371</v>
      </c>
      <c r="T5957">
        <f t="shared" si="280"/>
        <v>260.60569539266953</v>
      </c>
      <c r="U5957">
        <v>2630387.938675995</v>
      </c>
      <c r="V5957">
        <v>29684356.219030879</v>
      </c>
      <c r="W5957">
        <v>2392334.699319629</v>
      </c>
      <c r="X5957">
        <v>15292921.142983381</v>
      </c>
      <c r="Y5957">
        <f t="shared" si="281"/>
        <v>50000000.000009879</v>
      </c>
      <c r="Z5957">
        <v>0.1141378853211733</v>
      </c>
      <c r="AA5957">
        <v>0.30718084870783208</v>
      </c>
      <c r="AB5957">
        <v>5.4002813854348852E-2</v>
      </c>
      <c r="AC5957">
        <v>0.9545330216609329</v>
      </c>
      <c r="AD5957">
        <v>0.10667</v>
      </c>
      <c r="AE5957">
        <v>5.4999999999999997E-3</v>
      </c>
      <c r="AF5957">
        <v>0.74641636346128237</v>
      </c>
      <c r="AG5957">
        <v>0.84707683021039848</v>
      </c>
      <c r="AH5957">
        <v>4.0817552840234299</v>
      </c>
    </row>
    <row r="5958" spans="1:34">
      <c r="A5958" t="s">
        <v>1704</v>
      </c>
      <c r="B5958" t="s">
        <v>1853</v>
      </c>
      <c r="C5958" t="s">
        <v>6808</v>
      </c>
      <c r="D5958" t="s">
        <v>6938</v>
      </c>
      <c r="E5958" t="s">
        <v>489</v>
      </c>
      <c r="F5958" t="s">
        <v>671</v>
      </c>
      <c r="G5958" t="s">
        <v>43</v>
      </c>
      <c r="H5958" t="s">
        <v>672</v>
      </c>
      <c r="I5958">
        <v>2.768372997410792</v>
      </c>
      <c r="J5958">
        <v>0.39548185677297032</v>
      </c>
      <c r="K5958">
        <v>0.39548185677297032</v>
      </c>
      <c r="L5958">
        <v>0.39548185677297032</v>
      </c>
      <c r="M5958">
        <v>3.9548185677297032</v>
      </c>
      <c r="N5958" t="str">
        <f t="shared" si="279"/>
        <v>10Qfs1-303,9548185677297</v>
      </c>
      <c r="O5958" t="s">
        <v>6654</v>
      </c>
      <c r="P5958">
        <v>327.35556862743692</v>
      </c>
      <c r="Q5958">
        <v>19.65633479138274</v>
      </c>
      <c r="R5958">
        <v>17.74275421067826</v>
      </c>
      <c r="S5958">
        <v>19.94539853831483</v>
      </c>
      <c r="T5958">
        <f t="shared" si="280"/>
        <v>384.7000561678127</v>
      </c>
      <c r="U5958">
        <v>30646518.170378111</v>
      </c>
      <c r="V5958">
        <v>1680673.2791955229</v>
      </c>
      <c r="W5958">
        <v>2515449.3143503969</v>
      </c>
      <c r="X5958">
        <v>3981853.1139896661</v>
      </c>
      <c r="Y5958">
        <f t="shared" si="281"/>
        <v>38824493.877913699</v>
      </c>
      <c r="Z5958">
        <v>1.329814787009916</v>
      </c>
      <c r="AA5958">
        <v>6.7776186181625009E-2</v>
      </c>
      <c r="AB5958">
        <v>7.8202876008887201E-2</v>
      </c>
      <c r="AC5958">
        <v>8.9883440043442606E-2</v>
      </c>
      <c r="AD5958">
        <v>0.10667</v>
      </c>
      <c r="AE5958">
        <v>5.4999999999999997E-3</v>
      </c>
      <c r="AF5958">
        <v>1.2423513825328909</v>
      </c>
      <c r="AG5958">
        <v>0.62683874298515785</v>
      </c>
      <c r="AH5958">
        <v>5.9361786932477516</v>
      </c>
    </row>
    <row r="5959" spans="1:34">
      <c r="A5959" t="s">
        <v>1704</v>
      </c>
      <c r="B5959" t="s">
        <v>1853</v>
      </c>
      <c r="C5959" t="s">
        <v>6810</v>
      </c>
      <c r="D5959" t="s">
        <v>6939</v>
      </c>
      <c r="E5959" t="s">
        <v>489</v>
      </c>
      <c r="F5959" t="s">
        <v>671</v>
      </c>
      <c r="G5959" t="s">
        <v>254</v>
      </c>
      <c r="H5959" t="s">
        <v>672</v>
      </c>
      <c r="I5959">
        <v>2.110756597342204</v>
      </c>
      <c r="J5959">
        <v>0.3157247577968047</v>
      </c>
      <c r="K5959">
        <v>0.41504146503223349</v>
      </c>
      <c r="L5959">
        <v>0.31572475779680459</v>
      </c>
      <c r="M5959">
        <v>3.1572475779680471</v>
      </c>
      <c r="N5959" t="str">
        <f t="shared" si="279"/>
        <v>10Qfs1-303,15724757796805</v>
      </c>
      <c r="O5959" t="s">
        <v>6657</v>
      </c>
      <c r="P5959">
        <v>249.59350737899871</v>
      </c>
      <c r="Q5959">
        <v>15.692228189231001</v>
      </c>
      <c r="R5959">
        <v>39.763355363284333</v>
      </c>
      <c r="S5959">
        <v>15.922996250837331</v>
      </c>
      <c r="T5959">
        <f t="shared" si="280"/>
        <v>320.9720871823514</v>
      </c>
      <c r="U5959">
        <v>23366555.183927242</v>
      </c>
      <c r="V5959">
        <v>1341730.739152923</v>
      </c>
      <c r="W5959">
        <v>22112884.028310321</v>
      </c>
      <c r="X5959">
        <v>3178830.048627309</v>
      </c>
      <c r="Y5959">
        <f t="shared" si="281"/>
        <v>50000000.000017799</v>
      </c>
      <c r="Z5959">
        <v>1.013922378794206</v>
      </c>
      <c r="AA5959">
        <v>5.4107715942248023E-2</v>
      </c>
      <c r="AB5959">
        <v>0.2288293432359137</v>
      </c>
      <c r="AC5959">
        <v>7.1756584661607878E-2</v>
      </c>
      <c r="AD5959">
        <v>0.10667</v>
      </c>
      <c r="AE5959">
        <v>5.4999999999999997E-3</v>
      </c>
      <c r="AF5959">
        <v>0.99180552187477922</v>
      </c>
      <c r="AG5959">
        <v>0.50042374110793553</v>
      </c>
      <c r="AH5959">
        <v>4.7616468409507622</v>
      </c>
    </row>
    <row r="5960" spans="1:34">
      <c r="A5960" t="s">
        <v>1704</v>
      </c>
      <c r="B5960" t="s">
        <v>1853</v>
      </c>
      <c r="C5960" t="s">
        <v>6812</v>
      </c>
      <c r="D5960" t="s">
        <v>6940</v>
      </c>
      <c r="E5960" t="s">
        <v>489</v>
      </c>
      <c r="F5960" t="s">
        <v>43</v>
      </c>
      <c r="G5960" t="s">
        <v>254</v>
      </c>
      <c r="H5960" t="s">
        <v>672</v>
      </c>
      <c r="I5960">
        <v>2.2079173026245349</v>
      </c>
      <c r="J5960">
        <v>0.32348374264606711</v>
      </c>
      <c r="K5960">
        <v>0.3799526385440023</v>
      </c>
      <c r="L5960">
        <v>0.32348374264606711</v>
      </c>
      <c r="M5960">
        <v>3.2348374264606718</v>
      </c>
      <c r="N5960" t="str">
        <f t="shared" si="279"/>
        <v>10Qfs1-303,23483742646067</v>
      </c>
      <c r="O5960" t="s">
        <v>6660</v>
      </c>
      <c r="P5960">
        <v>261.08260149878959</v>
      </c>
      <c r="Q5960">
        <v>14.51265699962128</v>
      </c>
      <c r="R5960">
        <v>36.401644318765427</v>
      </c>
      <c r="S5960">
        <v>16.314306351214771</v>
      </c>
      <c r="T5960">
        <f t="shared" si="280"/>
        <v>328.31120916839109</v>
      </c>
      <c r="U5960">
        <v>24442146.27034032</v>
      </c>
      <c r="V5960">
        <v>2057507.6826082191</v>
      </c>
      <c r="W5960">
        <v>20243395.757389002</v>
      </c>
      <c r="X5960">
        <v>3256950.289680921</v>
      </c>
      <c r="Y5960">
        <f t="shared" si="281"/>
        <v>50000000.000018463</v>
      </c>
      <c r="Z5960">
        <v>1.060594464788976</v>
      </c>
      <c r="AA5960">
        <v>6.396591546186485E-2</v>
      </c>
      <c r="AB5960">
        <v>0.20948343735251651</v>
      </c>
      <c r="AC5960">
        <v>7.3520013849453072E-2</v>
      </c>
      <c r="AD5960">
        <v>0.10667</v>
      </c>
      <c r="AE5960">
        <v>5.4999999999999997E-3</v>
      </c>
      <c r="AF5960">
        <v>1.016179296270368</v>
      </c>
      <c r="AG5960">
        <v>0.5127217320940165</v>
      </c>
      <c r="AH5960">
        <v>4.8759084548250566</v>
      </c>
    </row>
    <row r="5961" spans="1:34">
      <c r="A5961" t="s">
        <v>1704</v>
      </c>
      <c r="B5961" t="s">
        <v>1853</v>
      </c>
      <c r="C5961" t="s">
        <v>6814</v>
      </c>
      <c r="D5961" t="s">
        <v>6941</v>
      </c>
      <c r="E5961" t="s">
        <v>489</v>
      </c>
      <c r="F5961" t="s">
        <v>43</v>
      </c>
      <c r="G5961" t="s">
        <v>672</v>
      </c>
      <c r="H5961" t="s">
        <v>46</v>
      </c>
      <c r="I5961">
        <v>0.29756982026155321</v>
      </c>
      <c r="J5961">
        <v>0.29756982026155321</v>
      </c>
      <c r="K5961">
        <v>0.29756982026155332</v>
      </c>
      <c r="L5961">
        <v>2.082988741830873</v>
      </c>
      <c r="M5961">
        <v>2.9756982026155319</v>
      </c>
      <c r="N5961" t="str">
        <f t="shared" si="279"/>
        <v>10Qfs1-302,97569820261553</v>
      </c>
      <c r="O5961" t="s">
        <v>6666</v>
      </c>
      <c r="P5961">
        <v>35.187143426551188</v>
      </c>
      <c r="Q5961">
        <v>13.35006420900695</v>
      </c>
      <c r="R5961">
        <v>15.007385437402039</v>
      </c>
      <c r="S5961">
        <v>259.10532886824058</v>
      </c>
      <c r="T5961">
        <f t="shared" si="280"/>
        <v>322.64992194120077</v>
      </c>
      <c r="U5961">
        <v>3294165.5304870829</v>
      </c>
      <c r="V5961">
        <v>1892683.0334418861</v>
      </c>
      <c r="W5961">
        <v>2996039.6289885961</v>
      </c>
      <c r="X5961">
        <v>23706538.175833721</v>
      </c>
      <c r="Y5961">
        <f t="shared" si="281"/>
        <v>31889426.368751287</v>
      </c>
      <c r="Z5961">
        <v>0.1429405457724805</v>
      </c>
      <c r="AA5961">
        <v>5.884167720811502E-2</v>
      </c>
      <c r="AB5961">
        <v>6.7630407413535099E-2</v>
      </c>
      <c r="AC5961">
        <v>1.479682874614259</v>
      </c>
      <c r="AD5961">
        <v>0.10667</v>
      </c>
      <c r="AE5961">
        <v>5.4999999999999997E-3</v>
      </c>
      <c r="AF5961">
        <v>0.93477430448655463</v>
      </c>
      <c r="AG5961">
        <v>0.47164816511456192</v>
      </c>
      <c r="AH5961">
        <v>4.4942906722166489</v>
      </c>
    </row>
    <row r="5962" spans="1:34">
      <c r="A5962" t="s">
        <v>1704</v>
      </c>
      <c r="B5962" t="s">
        <v>1853</v>
      </c>
      <c r="C5962" t="s">
        <v>6816</v>
      </c>
      <c r="D5962" t="s">
        <v>6942</v>
      </c>
      <c r="E5962" t="s">
        <v>489</v>
      </c>
      <c r="F5962" t="s">
        <v>254</v>
      </c>
      <c r="G5962" t="s">
        <v>672</v>
      </c>
      <c r="H5962" t="s">
        <v>46</v>
      </c>
      <c r="I5962">
        <v>0.23762782082598211</v>
      </c>
      <c r="J5962">
        <v>0.55710215443871203</v>
      </c>
      <c r="K5962">
        <v>0.23762782082598211</v>
      </c>
      <c r="L5962">
        <v>1.343920412169145</v>
      </c>
      <c r="M5962">
        <v>2.3762782082598211</v>
      </c>
      <c r="N5962" t="str">
        <f t="shared" si="279"/>
        <v>10Qfs1-302,37627820825982</v>
      </c>
      <c r="O5962" t="s">
        <v>6669</v>
      </c>
      <c r="P5962">
        <v>28.09910025886775</v>
      </c>
      <c r="Q5962">
        <v>53.373585067885678</v>
      </c>
      <c r="R5962">
        <v>11.984321174273949</v>
      </c>
      <c r="S5962">
        <v>167.1717822448515</v>
      </c>
      <c r="T5962">
        <f t="shared" si="280"/>
        <v>260.62878874587886</v>
      </c>
      <c r="U5962">
        <v>2630593.975429601</v>
      </c>
      <c r="V5962">
        <v>29681697.784264319</v>
      </c>
      <c r="W5962">
        <v>2392522.0895017921</v>
      </c>
      <c r="X5962">
        <v>15295186.15082215</v>
      </c>
      <c r="Y5962">
        <f t="shared" si="281"/>
        <v>50000000.000017859</v>
      </c>
      <c r="Z5962">
        <v>0.1141468256751831</v>
      </c>
      <c r="AA5962">
        <v>0.30715321445201238</v>
      </c>
      <c r="AB5962">
        <v>5.4007043863272063E-2</v>
      </c>
      <c r="AC5962">
        <v>0.95467439587951519</v>
      </c>
      <c r="AD5962">
        <v>0.10667</v>
      </c>
      <c r="AE5962">
        <v>5.4999999999999997E-3</v>
      </c>
      <c r="AF5962">
        <v>0.74647482981983904</v>
      </c>
      <c r="AG5962">
        <v>0.37664009600918158</v>
      </c>
      <c r="AH5962">
        <v>3.6115631340888421</v>
      </c>
    </row>
    <row r="5963" spans="1:34">
      <c r="A5963" t="s">
        <v>1531</v>
      </c>
      <c r="B5963" t="s">
        <v>1860</v>
      </c>
      <c r="C5963" t="s">
        <v>6652</v>
      </c>
      <c r="D5963" t="s">
        <v>6943</v>
      </c>
      <c r="E5963" t="s">
        <v>489</v>
      </c>
      <c r="F5963" t="s">
        <v>671</v>
      </c>
      <c r="G5963" t="s">
        <v>43</v>
      </c>
      <c r="H5963" t="s">
        <v>672</v>
      </c>
      <c r="I5963">
        <v>2.7664577242832231</v>
      </c>
      <c r="J5963">
        <v>0.39520824632617468</v>
      </c>
      <c r="K5963">
        <v>0.39520824632617468</v>
      </c>
      <c r="L5963">
        <v>0.39520824632617468</v>
      </c>
      <c r="M5963">
        <v>3.9520824632617479</v>
      </c>
      <c r="N5963" t="str">
        <f t="shared" si="279"/>
        <v>10Qf-303,95208246326175</v>
      </c>
      <c r="O5963" t="s">
        <v>6654</v>
      </c>
      <c r="P5963">
        <v>327.12909071989401</v>
      </c>
      <c r="Q5963">
        <v>19.64273573885345</v>
      </c>
      <c r="R5963">
        <v>17.730479051087929</v>
      </c>
      <c r="S5963">
        <v>19.931599499718949</v>
      </c>
      <c r="T5963">
        <f t="shared" si="280"/>
        <v>384.43390500955434</v>
      </c>
      <c r="U5963">
        <v>30625315.661626521</v>
      </c>
      <c r="V5963">
        <v>1673460.400652586</v>
      </c>
      <c r="W5963">
        <v>2506268.8057617731</v>
      </c>
      <c r="X5963">
        <v>3979098.3059221529</v>
      </c>
      <c r="Y5963">
        <f t="shared" si="281"/>
        <v>38784143.173963033</v>
      </c>
      <c r="Z5963">
        <v>1.328894767009509</v>
      </c>
      <c r="AA5963">
        <v>6.7729295857162142E-2</v>
      </c>
      <c r="AB5963">
        <v>7.8148772075978395E-2</v>
      </c>
      <c r="AC5963">
        <v>8.9821255020871696E-2</v>
      </c>
      <c r="AD5963">
        <v>0.10667</v>
      </c>
      <c r="AE5963">
        <v>5.4999999999999997E-3</v>
      </c>
      <c r="AF5963">
        <v>1.2414918732759419</v>
      </c>
      <c r="AG5963">
        <v>0.62640507042698701</v>
      </c>
      <c r="AH5963">
        <v>5.9321494069646761</v>
      </c>
    </row>
    <row r="5964" spans="1:34">
      <c r="A5964" t="s">
        <v>1531</v>
      </c>
      <c r="B5964" t="s">
        <v>1860</v>
      </c>
      <c r="C5964" t="s">
        <v>6655</v>
      </c>
      <c r="D5964" t="s">
        <v>6944</v>
      </c>
      <c r="E5964" t="s">
        <v>489</v>
      </c>
      <c r="F5964" t="s">
        <v>671</v>
      </c>
      <c r="G5964" t="s">
        <v>254</v>
      </c>
      <c r="H5964" t="s">
        <v>672</v>
      </c>
      <c r="I5964">
        <v>2.109136514601468</v>
      </c>
      <c r="J5964">
        <v>0.31558059898438962</v>
      </c>
      <c r="K5964">
        <v>0.41550827727364908</v>
      </c>
      <c r="L5964">
        <v>0.31558059898438962</v>
      </c>
      <c r="M5964">
        <v>3.155805989843897</v>
      </c>
      <c r="N5964" t="str">
        <f t="shared" si="279"/>
        <v>10Qf-303,1558059898439</v>
      </c>
      <c r="O5964" t="s">
        <v>6657</v>
      </c>
      <c r="P5964">
        <v>249.40193525078001</v>
      </c>
      <c r="Q5964">
        <v>15.685063173108439</v>
      </c>
      <c r="R5964">
        <v>39.808078656273622</v>
      </c>
      <c r="S5964">
        <v>15.91572586683062</v>
      </c>
      <c r="T5964">
        <f t="shared" si="280"/>
        <v>320.81080294699268</v>
      </c>
      <c r="U5964">
        <v>23348620.49983738</v>
      </c>
      <c r="V5964">
        <v>1336286.984201076</v>
      </c>
      <c r="W5964">
        <v>22137713.909953181</v>
      </c>
      <c r="X5964">
        <v>3177378.6060230699</v>
      </c>
      <c r="Y5964">
        <f t="shared" si="281"/>
        <v>50000000.000014707</v>
      </c>
      <c r="Z5964">
        <v>1.0131441563556749</v>
      </c>
      <c r="AA5964">
        <v>5.4083010549718293E-2</v>
      </c>
      <c r="AB5964">
        <v>0.22908671592663821</v>
      </c>
      <c r="AC5964">
        <v>7.1723820857780909E-2</v>
      </c>
      <c r="AD5964">
        <v>0.10667</v>
      </c>
      <c r="AE5964">
        <v>5.4999999999999997E-3</v>
      </c>
      <c r="AF5964">
        <v>0.99135266696666913</v>
      </c>
      <c r="AG5964">
        <v>0.50019524939025761</v>
      </c>
      <c r="AH5964">
        <v>4.7595239062008234</v>
      </c>
    </row>
    <row r="5965" spans="1:34">
      <c r="A5965" t="s">
        <v>1531</v>
      </c>
      <c r="B5965" t="s">
        <v>1860</v>
      </c>
      <c r="C5965" t="s">
        <v>6658</v>
      </c>
      <c r="D5965" t="s">
        <v>6945</v>
      </c>
      <c r="E5965" t="s">
        <v>489</v>
      </c>
      <c r="F5965" t="s">
        <v>43</v>
      </c>
      <c r="G5965" t="s">
        <v>254</v>
      </c>
      <c r="H5965" t="s">
        <v>672</v>
      </c>
      <c r="I5965">
        <v>2.205568713713534</v>
      </c>
      <c r="J5965">
        <v>0.32327363349861599</v>
      </c>
      <c r="K5965">
        <v>0.38062035427539398</v>
      </c>
      <c r="L5965">
        <v>0.32327363349861599</v>
      </c>
      <c r="M5965">
        <v>3.2327363349861602</v>
      </c>
      <c r="N5965" t="str">
        <f t="shared" si="279"/>
        <v>10Qf-303,23273633498616</v>
      </c>
      <c r="O5965" t="s">
        <v>6660</v>
      </c>
      <c r="P5965">
        <v>260.80488471020948</v>
      </c>
      <c r="Q5965">
        <v>14.503230739233359</v>
      </c>
      <c r="R5965">
        <v>36.465615319607288</v>
      </c>
      <c r="S5965">
        <v>16.303709883612811</v>
      </c>
      <c r="T5965">
        <f t="shared" si="280"/>
        <v>328.07744065266297</v>
      </c>
      <c r="U5965">
        <v>24416146.85739883</v>
      </c>
      <c r="V5965">
        <v>2050085.318043085</v>
      </c>
      <c r="W5965">
        <v>20278932.989112001</v>
      </c>
      <c r="X5965">
        <v>3254834.8354603839</v>
      </c>
      <c r="Y5965">
        <f t="shared" si="281"/>
        <v>50000000.000014305</v>
      </c>
      <c r="Z5965">
        <v>1.059466297354394</v>
      </c>
      <c r="AA5965">
        <v>6.3924368323039008E-2</v>
      </c>
      <c r="AB5965">
        <v>0.20985157635826809</v>
      </c>
      <c r="AC5965">
        <v>7.3472261133028599E-2</v>
      </c>
      <c r="AD5965">
        <v>0.10667</v>
      </c>
      <c r="AE5965">
        <v>5.4999999999999997E-3</v>
      </c>
      <c r="AF5965">
        <v>1.0155192675349189</v>
      </c>
      <c r="AG5965">
        <v>0.51238870909530643</v>
      </c>
      <c r="AH5965">
        <v>4.872814311616386</v>
      </c>
    </row>
    <row r="5966" spans="1:34">
      <c r="A5966" t="s">
        <v>1531</v>
      </c>
      <c r="B5966" t="s">
        <v>1860</v>
      </c>
      <c r="C5966" t="s">
        <v>6661</v>
      </c>
      <c r="D5966" t="s">
        <v>6946</v>
      </c>
      <c r="E5966" t="s">
        <v>489</v>
      </c>
      <c r="F5966" t="s">
        <v>671</v>
      </c>
      <c r="G5966" t="s">
        <v>672</v>
      </c>
      <c r="H5966" t="s">
        <v>46</v>
      </c>
      <c r="I5966">
        <v>0.29471166254057207</v>
      </c>
      <c r="J5966">
        <v>0.29471166254057218</v>
      </c>
      <c r="K5966">
        <v>0.29471166254057218</v>
      </c>
      <c r="L5966">
        <v>2.0629816377840058</v>
      </c>
      <c r="M5966">
        <v>2.9471166254057222</v>
      </c>
      <c r="N5966" t="str">
        <f t="shared" si="279"/>
        <v>10Qf-302,94711662540572</v>
      </c>
      <c r="O5966" t="s">
        <v>6663</v>
      </c>
      <c r="P5966">
        <v>34.849170961549632</v>
      </c>
      <c r="Q5966">
        <v>14.64783025216752</v>
      </c>
      <c r="R5966">
        <v>14.86323952058175</v>
      </c>
      <c r="S5966">
        <v>256.61662253504738</v>
      </c>
      <c r="T5966">
        <f t="shared" si="280"/>
        <v>320.97686326934627</v>
      </c>
      <c r="U5966">
        <v>3262525.0750239729</v>
      </c>
      <c r="V5966">
        <v>1247920.0559623339</v>
      </c>
      <c r="W5966">
        <v>2967262.672405995</v>
      </c>
      <c r="X5966">
        <v>23478836.908731319</v>
      </c>
      <c r="Y5966">
        <f t="shared" si="281"/>
        <v>30956544.712123621</v>
      </c>
      <c r="Z5966">
        <v>0.14156760202374361</v>
      </c>
      <c r="AA5966">
        <v>5.0506571080737472E-2</v>
      </c>
      <c r="AB5966">
        <v>6.6980817441836385E-2</v>
      </c>
      <c r="AC5966">
        <v>1.465470522605695</v>
      </c>
      <c r="AD5966">
        <v>0.10667</v>
      </c>
      <c r="AE5966">
        <v>5.4999999999999997E-3</v>
      </c>
      <c r="AF5966">
        <v>0.92579579855677141</v>
      </c>
      <c r="AG5966">
        <v>0.46711798512680702</v>
      </c>
      <c r="AH5966">
        <v>4.4522004090893006</v>
      </c>
    </row>
    <row r="5967" spans="1:34">
      <c r="A5967" t="s">
        <v>1531</v>
      </c>
      <c r="B5967" t="s">
        <v>1860</v>
      </c>
      <c r="C5967" t="s">
        <v>6664</v>
      </c>
      <c r="D5967" t="s">
        <v>6947</v>
      </c>
      <c r="E5967" t="s">
        <v>489</v>
      </c>
      <c r="F5967" t="s">
        <v>43</v>
      </c>
      <c r="G5967" t="s">
        <v>672</v>
      </c>
      <c r="H5967" t="s">
        <v>46</v>
      </c>
      <c r="I5967">
        <v>0.29736508543926771</v>
      </c>
      <c r="J5967">
        <v>0.29736508543926771</v>
      </c>
      <c r="K5967">
        <v>0.29736508543926771</v>
      </c>
      <c r="L5967">
        <v>2.0815555980748739</v>
      </c>
      <c r="M5967">
        <v>2.9736508543926772</v>
      </c>
      <c r="N5967" t="str">
        <f t="shared" si="279"/>
        <v>10Qf-302,97365085439268</v>
      </c>
      <c r="O5967" t="s">
        <v>6666</v>
      </c>
      <c r="P5967">
        <v>35.162933869446782</v>
      </c>
      <c r="Q5967">
        <v>13.340879060388961</v>
      </c>
      <c r="R5967">
        <v>14.99706001398445</v>
      </c>
      <c r="S5967">
        <v>258.92705849319901</v>
      </c>
      <c r="T5967">
        <f t="shared" si="280"/>
        <v>322.4279314370192</v>
      </c>
      <c r="U5967">
        <v>3291899.0694801491</v>
      </c>
      <c r="V5967">
        <v>1885782.6082506049</v>
      </c>
      <c r="W5967">
        <v>2993978.2854005191</v>
      </c>
      <c r="X5967">
        <v>23690227.536951829</v>
      </c>
      <c r="Y5967">
        <f t="shared" si="281"/>
        <v>31861887.500083104</v>
      </c>
      <c r="Z5967">
        <v>0.14284219941729431</v>
      </c>
      <c r="AA5967">
        <v>5.880119279233792E-2</v>
      </c>
      <c r="AB5967">
        <v>6.7583876150953626E-2</v>
      </c>
      <c r="AC5967">
        <v>1.4786648190530229</v>
      </c>
      <c r="AD5967">
        <v>0.10667</v>
      </c>
      <c r="AE5967">
        <v>5.4999999999999997E-3</v>
      </c>
      <c r="AF5967">
        <v>0.93413115844796124</v>
      </c>
      <c r="AG5967">
        <v>0.47132366042123919</v>
      </c>
      <c r="AH5967">
        <v>4.4912756732618773</v>
      </c>
    </row>
    <row r="5968" spans="1:34">
      <c r="A5968" t="s">
        <v>1531</v>
      </c>
      <c r="B5968" t="s">
        <v>1860</v>
      </c>
      <c r="C5968" t="s">
        <v>6667</v>
      </c>
      <c r="D5968" t="s">
        <v>6948</v>
      </c>
      <c r="E5968" t="s">
        <v>489</v>
      </c>
      <c r="F5968" t="s">
        <v>254</v>
      </c>
      <c r="G5968" t="s">
        <v>672</v>
      </c>
      <c r="H5968" t="s">
        <v>46</v>
      </c>
      <c r="I5968">
        <v>0.23754179326832439</v>
      </c>
      <c r="J5968">
        <v>0.55733382644827556</v>
      </c>
      <c r="K5968">
        <v>0.23754179326832439</v>
      </c>
      <c r="L5968">
        <v>1.3430005196983199</v>
      </c>
      <c r="M5968">
        <v>2.3754179326832441</v>
      </c>
      <c r="N5968" t="str">
        <f t="shared" si="279"/>
        <v>10Qf-302,37541793268324</v>
      </c>
      <c r="O5968" t="s">
        <v>6669</v>
      </c>
      <c r="P5968">
        <v>28.088927641203519</v>
      </c>
      <c r="Q5968">
        <v>53.39578057657608</v>
      </c>
      <c r="R5968">
        <v>11.97998253295988</v>
      </c>
      <c r="S5968">
        <v>167.05735577850049</v>
      </c>
      <c r="T5968">
        <f t="shared" si="280"/>
        <v>260.52204652923996</v>
      </c>
      <c r="U5968">
        <v>2629641.6308173048</v>
      </c>
      <c r="V5968">
        <v>29693985.60049789</v>
      </c>
      <c r="W5968">
        <v>2391655.9332104679</v>
      </c>
      <c r="X5968">
        <v>15284716.83548725</v>
      </c>
      <c r="Y5968">
        <f t="shared" si="281"/>
        <v>50000000.000012919</v>
      </c>
      <c r="Z5968">
        <v>0.11410550150449859</v>
      </c>
      <c r="AA5968">
        <v>0.3072809447109407</v>
      </c>
      <c r="AB5968">
        <v>5.3987491884620237E-2</v>
      </c>
      <c r="AC5968">
        <v>0.95402093620965156</v>
      </c>
      <c r="AD5968">
        <v>0.10667</v>
      </c>
      <c r="AE5968">
        <v>5.4999999999999997E-3</v>
      </c>
      <c r="AF5968">
        <v>0.74620458618321805</v>
      </c>
      <c r="AG5968">
        <v>0.37650374233029421</v>
      </c>
      <c r="AH5968">
        <v>3.6102962611967571</v>
      </c>
    </row>
    <row r="5969" spans="1:34">
      <c r="A5969" t="s">
        <v>1867</v>
      </c>
      <c r="B5969" t="s">
        <v>1868</v>
      </c>
      <c r="C5969" t="s">
        <v>6949</v>
      </c>
      <c r="D5969" t="s">
        <v>6950</v>
      </c>
      <c r="E5969" t="s">
        <v>489</v>
      </c>
      <c r="F5969" t="s">
        <v>671</v>
      </c>
      <c r="G5969" t="s">
        <v>254</v>
      </c>
      <c r="H5969" t="s">
        <v>672</v>
      </c>
      <c r="I5969">
        <v>2.1094939092066771</v>
      </c>
      <c r="J5969">
        <v>0.31561243272242728</v>
      </c>
      <c r="K5969">
        <v>0.41540555257274131</v>
      </c>
      <c r="L5969">
        <v>0.31561243272242728</v>
      </c>
      <c r="M5969">
        <v>3.1561243272242732</v>
      </c>
      <c r="N5969" t="str">
        <f t="shared" si="279"/>
        <v>10Rf-303,15612432722427</v>
      </c>
      <c r="O5969" t="s">
        <v>6657</v>
      </c>
      <c r="P5969">
        <v>249.44419657695309</v>
      </c>
      <c r="Q5969">
        <v>15.686645381247221</v>
      </c>
      <c r="R5969">
        <v>39.798237040119737</v>
      </c>
      <c r="S5969">
        <v>15.91733134273615</v>
      </c>
      <c r="T5969">
        <f t="shared" si="280"/>
        <v>320.84641034105618</v>
      </c>
      <c r="U5969">
        <v>23352576.9393319</v>
      </c>
      <c r="V5969">
        <v>1337472.3028805819</v>
      </c>
      <c r="W5969">
        <v>22132251.638276141</v>
      </c>
      <c r="X5969">
        <v>3177699.119510008</v>
      </c>
      <c r="Y5969">
        <f t="shared" si="281"/>
        <v>49999999.999998629</v>
      </c>
      <c r="Z5969">
        <v>1.0133158343164299</v>
      </c>
      <c r="AA5969">
        <v>5.4088466095451038E-2</v>
      </c>
      <c r="AB5969">
        <v>0.22903007959551641</v>
      </c>
      <c r="AC5969">
        <v>7.1731055894825632E-2</v>
      </c>
      <c r="AD5969">
        <v>0.10667</v>
      </c>
      <c r="AE5969">
        <v>5.4999999999999997E-3</v>
      </c>
      <c r="AF5969">
        <v>0.99145266823799161</v>
      </c>
      <c r="AG5969">
        <v>0.50024570586504735</v>
      </c>
      <c r="AH5969">
        <v>4.7599927013273122</v>
      </c>
    </row>
    <row r="5970" spans="1:34">
      <c r="A5970" t="s">
        <v>1867</v>
      </c>
      <c r="B5970" t="s">
        <v>1868</v>
      </c>
      <c r="C5970" t="s">
        <v>6951</v>
      </c>
      <c r="D5970" t="s">
        <v>6952</v>
      </c>
      <c r="E5970" t="s">
        <v>489</v>
      </c>
      <c r="F5970" t="s">
        <v>43</v>
      </c>
      <c r="G5970" t="s">
        <v>254</v>
      </c>
      <c r="H5970" t="s">
        <v>672</v>
      </c>
      <c r="I5970">
        <v>2.2068761954925349</v>
      </c>
      <c r="J5970">
        <v>0.32339027244986529</v>
      </c>
      <c r="K5970">
        <v>0.38024598410638688</v>
      </c>
      <c r="L5970">
        <v>0.32339027244986518</v>
      </c>
      <c r="M5970">
        <v>3.2339027244986531</v>
      </c>
      <c r="N5970" t="str">
        <f t="shared" si="279"/>
        <v>10Rf-303,23390272449865</v>
      </c>
      <c r="O5970" t="s">
        <v>6660</v>
      </c>
      <c r="P5970">
        <v>260.95949228716358</v>
      </c>
      <c r="Q5970">
        <v>14.50846358672805</v>
      </c>
      <c r="R5970">
        <v>36.429748507922618</v>
      </c>
      <c r="S5970">
        <v>16.30959235414317</v>
      </c>
      <c r="T5970">
        <f t="shared" si="280"/>
        <v>328.20729673595741</v>
      </c>
      <c r="U5970">
        <v>24430620.977806412</v>
      </c>
      <c r="V5970">
        <v>2054372.917043284</v>
      </c>
      <c r="W5970">
        <v>20258996.90691505</v>
      </c>
      <c r="X5970">
        <v>3256009.198236553</v>
      </c>
      <c r="Y5970">
        <f t="shared" si="281"/>
        <v>50000000.000001296</v>
      </c>
      <c r="Z5970">
        <v>1.060094358892737</v>
      </c>
      <c r="AA5970">
        <v>6.3947432595865036E-2</v>
      </c>
      <c r="AB5970">
        <v>0.20964517076480679</v>
      </c>
      <c r="AC5970">
        <v>7.3498770339460687E-2</v>
      </c>
      <c r="AD5970">
        <v>0.10667</v>
      </c>
      <c r="AE5970">
        <v>5.4999999999999997E-3</v>
      </c>
      <c r="AF5970">
        <v>1.0158856726173779</v>
      </c>
      <c r="AG5970">
        <v>0.51257358183303647</v>
      </c>
      <c r="AH5970">
        <v>4.8745319789490669</v>
      </c>
    </row>
    <row r="5971" spans="1:34">
      <c r="A5971" t="s">
        <v>1867</v>
      </c>
      <c r="B5971" t="s">
        <v>1868</v>
      </c>
      <c r="C5971" t="s">
        <v>6953</v>
      </c>
      <c r="D5971" t="s">
        <v>6954</v>
      </c>
      <c r="E5971" t="s">
        <v>489</v>
      </c>
      <c r="F5971" t="s">
        <v>671</v>
      </c>
      <c r="G5971" t="s">
        <v>672</v>
      </c>
      <c r="H5971" t="s">
        <v>46</v>
      </c>
      <c r="I5971">
        <v>0.29475248112774782</v>
      </c>
      <c r="J5971">
        <v>0.29475248112774782</v>
      </c>
      <c r="K5971">
        <v>0.29475248112774782</v>
      </c>
      <c r="L5971">
        <v>2.0632673678942348</v>
      </c>
      <c r="M5971">
        <v>2.947524811277479</v>
      </c>
      <c r="N5971" t="str">
        <f t="shared" si="279"/>
        <v>10Rf-302,94752481127748</v>
      </c>
      <c r="O5971" t="s">
        <v>6663</v>
      </c>
      <c r="P5971">
        <v>34.85399769256744</v>
      </c>
      <c r="Q5971">
        <v>14.64985902744885</v>
      </c>
      <c r="R5971">
        <v>14.86529813079369</v>
      </c>
      <c r="S5971">
        <v>256.65216482708757</v>
      </c>
      <c r="T5971">
        <f t="shared" si="280"/>
        <v>321.02131967789757</v>
      </c>
      <c r="U5971">
        <v>3262976.946059681</v>
      </c>
      <c r="V5971">
        <v>1249073.987083402</v>
      </c>
      <c r="W5971">
        <v>2967673.6485751169</v>
      </c>
      <c r="X5971">
        <v>23482088.809056129</v>
      </c>
      <c r="Y5971">
        <f t="shared" si="281"/>
        <v>30961813.390774328</v>
      </c>
      <c r="Z5971">
        <v>0.14158720962751001</v>
      </c>
      <c r="AA5971">
        <v>5.051356641596387E-2</v>
      </c>
      <c r="AB5971">
        <v>6.6990094517308307E-2</v>
      </c>
      <c r="AC5971">
        <v>1.4656734953546009</v>
      </c>
      <c r="AD5971">
        <v>0.10667</v>
      </c>
      <c r="AE5971">
        <v>5.4999999999999997E-3</v>
      </c>
      <c r="AF5971">
        <v>0.92592402448507183</v>
      </c>
      <c r="AG5971">
        <v>0.46718268258748041</v>
      </c>
      <c r="AH5971">
        <v>4.4528015183500296</v>
      </c>
    </row>
    <row r="5972" spans="1:34">
      <c r="A5972" t="s">
        <v>1867</v>
      </c>
      <c r="B5972" t="s">
        <v>1868</v>
      </c>
      <c r="C5972" t="s">
        <v>6955</v>
      </c>
      <c r="D5972" t="s">
        <v>6956</v>
      </c>
      <c r="E5972" t="s">
        <v>489</v>
      </c>
      <c r="F5972" t="s">
        <v>43</v>
      </c>
      <c r="G5972" t="s">
        <v>672</v>
      </c>
      <c r="H5972" t="s">
        <v>46</v>
      </c>
      <c r="I5972">
        <v>0.29744484728845522</v>
      </c>
      <c r="J5972">
        <v>0.29744484728845533</v>
      </c>
      <c r="K5972">
        <v>0.29744484728845522</v>
      </c>
      <c r="L5972">
        <v>2.0821139310191872</v>
      </c>
      <c r="M5972">
        <v>2.9744484728845531</v>
      </c>
      <c r="N5972" t="str">
        <f t="shared" si="279"/>
        <v>10Rf-302,97444847288455</v>
      </c>
      <c r="O5972" t="s">
        <v>6666</v>
      </c>
      <c r="P5972">
        <v>35.172365577356082</v>
      </c>
      <c r="Q5972">
        <v>13.34445746698661</v>
      </c>
      <c r="R5972">
        <v>15.001082655840079</v>
      </c>
      <c r="S5972">
        <v>258.99651016053122</v>
      </c>
      <c r="T5972">
        <f t="shared" si="280"/>
        <v>322.514415860714</v>
      </c>
      <c r="U5972">
        <v>3292782.0512758512</v>
      </c>
      <c r="V5972">
        <v>1889551.698492137</v>
      </c>
      <c r="W5972">
        <v>2994781.356292712</v>
      </c>
      <c r="X5972">
        <v>23696581.935798731</v>
      </c>
      <c r="Y5972">
        <f t="shared" si="281"/>
        <v>31873697.041859433</v>
      </c>
      <c r="Z5972">
        <v>0.14288051379421829</v>
      </c>
      <c r="AA5972">
        <v>5.8816964959620507E-2</v>
      </c>
      <c r="AB5972">
        <v>6.7602004085943371E-2</v>
      </c>
      <c r="AC5972">
        <v>1.4790614393896779</v>
      </c>
      <c r="AD5972">
        <v>0.10667</v>
      </c>
      <c r="AE5972">
        <v>5.4999999999999997E-3</v>
      </c>
      <c r="AF5972">
        <v>0.93438171923074953</v>
      </c>
      <c r="AG5972">
        <v>0.47145008295220159</v>
      </c>
      <c r="AH5972">
        <v>4.4924502750675037</v>
      </c>
    </row>
    <row r="5973" spans="1:34">
      <c r="A5973" t="s">
        <v>1867</v>
      </c>
      <c r="B5973" t="s">
        <v>1868</v>
      </c>
      <c r="C5973" t="s">
        <v>6957</v>
      </c>
      <c r="D5973" t="s">
        <v>6958</v>
      </c>
      <c r="E5973" t="s">
        <v>489</v>
      </c>
      <c r="F5973" t="s">
        <v>254</v>
      </c>
      <c r="G5973" t="s">
        <v>672</v>
      </c>
      <c r="H5973" t="s">
        <v>46</v>
      </c>
      <c r="I5973">
        <v>0.23756289449952969</v>
      </c>
      <c r="J5973">
        <v>0.55727698040325779</v>
      </c>
      <c r="K5973">
        <v>0.23756289449952969</v>
      </c>
      <c r="L5973">
        <v>1.34322617559298</v>
      </c>
      <c r="M5973">
        <v>2.375628944995297</v>
      </c>
      <c r="N5973" t="str">
        <f t="shared" si="279"/>
        <v>10Rf-302,3756289449953</v>
      </c>
      <c r="O5973" t="s">
        <v>6669</v>
      </c>
      <c r="P5973">
        <v>28.09142282720136</v>
      </c>
      <c r="Q5973">
        <v>53.390334399074597</v>
      </c>
      <c r="R5973">
        <v>11.981046734664281</v>
      </c>
      <c r="S5973">
        <v>167.08542537082371</v>
      </c>
      <c r="T5973">
        <f t="shared" si="280"/>
        <v>260.54822933176393</v>
      </c>
      <c r="U5973">
        <v>2629875.226241821</v>
      </c>
      <c r="V5973">
        <v>29690971.355862711</v>
      </c>
      <c r="W5973">
        <v>2391868.3879710222</v>
      </c>
      <c r="X5973">
        <v>15287285.02991573</v>
      </c>
      <c r="Y5973">
        <f t="shared" si="281"/>
        <v>49999999.999991283</v>
      </c>
      <c r="Z5973">
        <v>0.11411563768531929</v>
      </c>
      <c r="AA5973">
        <v>0.30724960316017308</v>
      </c>
      <c r="AB5973">
        <v>5.399228768300493E-2</v>
      </c>
      <c r="AC5973">
        <v>0.95418123432177249</v>
      </c>
      <c r="AD5973">
        <v>0.10667</v>
      </c>
      <c r="AE5973">
        <v>5.4999999999999997E-3</v>
      </c>
      <c r="AF5973">
        <v>0.74627087277339188</v>
      </c>
      <c r="AG5973">
        <v>0.37653718778175471</v>
      </c>
      <c r="AH5973">
        <v>3.610607005550444</v>
      </c>
    </row>
    <row r="5974" spans="1:34">
      <c r="A5974" t="s">
        <v>1531</v>
      </c>
      <c r="B5974" t="s">
        <v>1881</v>
      </c>
      <c r="C5974" t="s">
        <v>6652</v>
      </c>
      <c r="D5974" t="s">
        <v>6959</v>
      </c>
      <c r="E5974" t="s">
        <v>489</v>
      </c>
      <c r="F5974" t="s">
        <v>671</v>
      </c>
      <c r="G5974" t="s">
        <v>43</v>
      </c>
      <c r="H5974" t="s">
        <v>672</v>
      </c>
      <c r="I5974">
        <v>2.768396770223216</v>
      </c>
      <c r="J5974">
        <v>0.39548525288903091</v>
      </c>
      <c r="K5974">
        <v>0.3954852528890308</v>
      </c>
      <c r="L5974">
        <v>0.3954852528890308</v>
      </c>
      <c r="M5974">
        <v>3.9548525288903091</v>
      </c>
      <c r="N5974" t="str">
        <f t="shared" si="279"/>
        <v>10Qf-303,95485252889031</v>
      </c>
      <c r="O5974" t="s">
        <v>6654</v>
      </c>
      <c r="P5974">
        <v>327.35837972353431</v>
      </c>
      <c r="Q5974">
        <v>19.656503585963659</v>
      </c>
      <c r="R5974">
        <v>17.74290657279424</v>
      </c>
      <c r="S5974">
        <v>19.945569815169009</v>
      </c>
      <c r="T5974">
        <f t="shared" si="280"/>
        <v>384.70335969746122</v>
      </c>
      <c r="U5974">
        <v>30646781.340813808</v>
      </c>
      <c r="V5974">
        <v>1680850.3346828071</v>
      </c>
      <c r="W5974">
        <v>2515448.897385681</v>
      </c>
      <c r="X5974">
        <v>3981887.307303668</v>
      </c>
      <c r="Y5974">
        <f t="shared" si="281"/>
        <v>38824967.880185962</v>
      </c>
      <c r="Z5974">
        <v>1.329826206510655</v>
      </c>
      <c r="AA5974">
        <v>6.777676819516236E-2</v>
      </c>
      <c r="AB5974">
        <v>7.8203547559398665E-2</v>
      </c>
      <c r="AC5974">
        <v>8.9884211898305422E-2</v>
      </c>
      <c r="AD5974">
        <v>0.10667</v>
      </c>
      <c r="AE5974">
        <v>5.4999999999999997E-3</v>
      </c>
      <c r="AF5974">
        <v>1.2423620509603059</v>
      </c>
      <c r="AG5974">
        <v>1.409904926549395</v>
      </c>
      <c r="AH5974">
        <v>6.7192895064000098</v>
      </c>
    </row>
    <row r="5975" spans="1:34">
      <c r="A5975" t="s">
        <v>1531</v>
      </c>
      <c r="B5975" t="s">
        <v>1881</v>
      </c>
      <c r="C5975" t="s">
        <v>6655</v>
      </c>
      <c r="D5975" t="s">
        <v>6960</v>
      </c>
      <c r="E5975" t="s">
        <v>489</v>
      </c>
      <c r="F5975" t="s">
        <v>671</v>
      </c>
      <c r="G5975" t="s">
        <v>254</v>
      </c>
      <c r="H5975" t="s">
        <v>672</v>
      </c>
      <c r="I5975">
        <v>2.1108055273931621</v>
      </c>
      <c r="J5975">
        <v>0.31572915274362529</v>
      </c>
      <c r="K5975">
        <v>0.41502769455584121</v>
      </c>
      <c r="L5975">
        <v>0.3157291527436254</v>
      </c>
      <c r="M5975">
        <v>3.1572915274362541</v>
      </c>
      <c r="N5975" t="str">
        <f t="shared" si="279"/>
        <v>10Qf-303,15729152743625</v>
      </c>
      <c r="O5975" t="s">
        <v>6657</v>
      </c>
      <c r="P5975">
        <v>249.59929327731129</v>
      </c>
      <c r="Q5975">
        <v>15.69244662793967</v>
      </c>
      <c r="R5975">
        <v>39.762036072580997</v>
      </c>
      <c r="S5975">
        <v>15.92321790187996</v>
      </c>
      <c r="T5975">
        <f t="shared" si="280"/>
        <v>320.97699387971193</v>
      </c>
      <c r="U5975">
        <v>23367096.85071028</v>
      </c>
      <c r="V5975">
        <v>1341879.2437429989</v>
      </c>
      <c r="W5975">
        <v>22112149.60701967</v>
      </c>
      <c r="X5975">
        <v>3178874.2985274862</v>
      </c>
      <c r="Y5975">
        <f t="shared" si="281"/>
        <v>50000000.00000044</v>
      </c>
      <c r="Z5975">
        <v>1.013945882818178</v>
      </c>
      <c r="AA5975">
        <v>5.4108469131626667E-2</v>
      </c>
      <c r="AB5975">
        <v>0.2288217510087884</v>
      </c>
      <c r="AC5975">
        <v>7.1757583526492058E-2</v>
      </c>
      <c r="AD5975">
        <v>0.10667</v>
      </c>
      <c r="AE5975">
        <v>5.4999999999999997E-3</v>
      </c>
      <c r="AF5975">
        <v>0.99181932799044625</v>
      </c>
      <c r="AG5975">
        <v>1.125574429531025</v>
      </c>
      <c r="AH5975">
        <v>5.3868552849577256</v>
      </c>
    </row>
    <row r="5976" spans="1:34">
      <c r="A5976" t="s">
        <v>1531</v>
      </c>
      <c r="B5976" t="s">
        <v>1881</v>
      </c>
      <c r="C5976" t="s">
        <v>6658</v>
      </c>
      <c r="D5976" t="s">
        <v>6961</v>
      </c>
      <c r="E5976" t="s">
        <v>489</v>
      </c>
      <c r="F5976" t="s">
        <v>43</v>
      </c>
      <c r="G5976" t="s">
        <v>254</v>
      </c>
      <c r="H5976" t="s">
        <v>672</v>
      </c>
      <c r="I5976">
        <v>2.2079217753595808</v>
      </c>
      <c r="J5976">
        <v>0.32348421136231842</v>
      </c>
      <c r="K5976">
        <v>0.37995191553896618</v>
      </c>
      <c r="L5976">
        <v>0.32348421136231842</v>
      </c>
      <c r="M5976">
        <v>3.2348421136231842</v>
      </c>
      <c r="N5976" t="str">
        <f t="shared" si="279"/>
        <v>10Qf-303,23484211362318</v>
      </c>
      <c r="O5976" t="s">
        <v>6660</v>
      </c>
      <c r="P5976">
        <v>261.0831303923764</v>
      </c>
      <c r="Q5976">
        <v>14.51267802793674</v>
      </c>
      <c r="R5976">
        <v>36.401575050731751</v>
      </c>
      <c r="S5976">
        <v>16.314329990055018</v>
      </c>
      <c r="T5976">
        <f t="shared" si="280"/>
        <v>328.31171346109988</v>
      </c>
      <c r="U5976">
        <v>24442195.784533661</v>
      </c>
      <c r="V5976">
        <v>2057492.654527219</v>
      </c>
      <c r="W5976">
        <v>20243356.552055132</v>
      </c>
      <c r="X5976">
        <v>3256955.0088841729</v>
      </c>
      <c r="Y5976">
        <f t="shared" si="281"/>
        <v>50000000.000000194</v>
      </c>
      <c r="Z5976">
        <v>1.060596613310584</v>
      </c>
      <c r="AA5976">
        <v>6.3966008146164419E-2</v>
      </c>
      <c r="AB5976">
        <v>0.20948303873025459</v>
      </c>
      <c r="AC5976">
        <v>7.3520120377295883E-2</v>
      </c>
      <c r="AD5976">
        <v>0.10667</v>
      </c>
      <c r="AE5976">
        <v>5.4999999999999997E-3</v>
      </c>
      <c r="AF5976">
        <v>1.01618076867744</v>
      </c>
      <c r="AG5976">
        <v>1.1532212135066651</v>
      </c>
      <c r="AH5976">
        <v>5.5164140958072876</v>
      </c>
    </row>
    <row r="5977" spans="1:34">
      <c r="A5977" t="s">
        <v>1531</v>
      </c>
      <c r="B5977" t="s">
        <v>1881</v>
      </c>
      <c r="C5977" t="s">
        <v>6661</v>
      </c>
      <c r="D5977" t="s">
        <v>6962</v>
      </c>
      <c r="E5977" t="s">
        <v>489</v>
      </c>
      <c r="F5977" t="s">
        <v>671</v>
      </c>
      <c r="G5977" t="s">
        <v>672</v>
      </c>
      <c r="H5977" t="s">
        <v>46</v>
      </c>
      <c r="I5977">
        <v>0.29489527548128919</v>
      </c>
      <c r="J5977">
        <v>0.29489527548128919</v>
      </c>
      <c r="K5977">
        <v>0.29489527548128919</v>
      </c>
      <c r="L5977">
        <v>2.0642669283690251</v>
      </c>
      <c r="M5977">
        <v>2.948952754812892</v>
      </c>
      <c r="N5977" t="str">
        <f t="shared" si="279"/>
        <v>10Qf-302,94895275481289</v>
      </c>
      <c r="O5977" t="s">
        <v>6663</v>
      </c>
      <c r="P5977">
        <v>34.870882890784607</v>
      </c>
      <c r="Q5977">
        <v>14.65695622690683</v>
      </c>
      <c r="R5977">
        <v>14.872499700831931</v>
      </c>
      <c r="S5977">
        <v>256.77650128668671</v>
      </c>
      <c r="T5977">
        <f t="shared" si="280"/>
        <v>321.17684010521009</v>
      </c>
      <c r="U5977">
        <v>3264557.7120021791</v>
      </c>
      <c r="V5977">
        <v>1253333.2630437801</v>
      </c>
      <c r="W5977">
        <v>2969111.3533182601</v>
      </c>
      <c r="X5977">
        <v>23493464.827600431</v>
      </c>
      <c r="Y5977">
        <f t="shared" si="281"/>
        <v>30980467.15596465</v>
      </c>
      <c r="Z5977">
        <v>0.1416558022785071</v>
      </c>
      <c r="AA5977">
        <v>5.0538037972687813E-2</v>
      </c>
      <c r="AB5977">
        <v>6.7022548212706159E-2</v>
      </c>
      <c r="AC5977">
        <v>1.46638354840817</v>
      </c>
      <c r="AD5977">
        <v>0.10667</v>
      </c>
      <c r="AE5977">
        <v>5.4999999999999997E-3</v>
      </c>
      <c r="AF5977">
        <v>0.92637259313494003</v>
      </c>
      <c r="AG5977">
        <v>1.051301657090796</v>
      </c>
      <c r="AH5977">
        <v>5.0387970050386288</v>
      </c>
    </row>
    <row r="5978" spans="1:34">
      <c r="A5978" t="s">
        <v>1531</v>
      </c>
      <c r="B5978" t="s">
        <v>1881</v>
      </c>
      <c r="C5978" t="s">
        <v>6664</v>
      </c>
      <c r="D5978" t="s">
        <v>6963</v>
      </c>
      <c r="E5978" t="s">
        <v>489</v>
      </c>
      <c r="F5978" t="s">
        <v>43</v>
      </c>
      <c r="G5978" t="s">
        <v>672</v>
      </c>
      <c r="H5978" t="s">
        <v>46</v>
      </c>
      <c r="I5978">
        <v>0.29757847387800079</v>
      </c>
      <c r="J5978">
        <v>0.29757847387800102</v>
      </c>
      <c r="K5978">
        <v>0.2975784738780009</v>
      </c>
      <c r="L5978">
        <v>2.0830493171460072</v>
      </c>
      <c r="M5978">
        <v>2.97578473878001</v>
      </c>
      <c r="N5978" t="str">
        <f t="shared" si="279"/>
        <v>10Qf-302,97578473878001</v>
      </c>
      <c r="O5978" t="s">
        <v>6666</v>
      </c>
      <c r="P5978">
        <v>35.188166702509861</v>
      </c>
      <c r="Q5978">
        <v>13.3504524417085</v>
      </c>
      <c r="R5978">
        <v>15.00782186659819</v>
      </c>
      <c r="S5978">
        <v>259.1128639003</v>
      </c>
      <c r="T5978">
        <f t="shared" si="280"/>
        <v>322.65930491111658</v>
      </c>
      <c r="U5978">
        <v>3294261.3279876192</v>
      </c>
      <c r="V5978">
        <v>1892721.507398823</v>
      </c>
      <c r="W5978">
        <v>2996126.7567013069</v>
      </c>
      <c r="X5978">
        <v>23707227.584754609</v>
      </c>
      <c r="Y5978">
        <f t="shared" si="281"/>
        <v>31890337.176842358</v>
      </c>
      <c r="Z5978">
        <v>0.1429447026209702</v>
      </c>
      <c r="AA5978">
        <v>5.8843388380656822E-2</v>
      </c>
      <c r="AB5978">
        <v>6.7632374170800466E-2</v>
      </c>
      <c r="AC5978">
        <v>1.479725905214774</v>
      </c>
      <c r="AD5978">
        <v>0.10667</v>
      </c>
      <c r="AE5978">
        <v>5.4999999999999997E-3</v>
      </c>
      <c r="AF5978">
        <v>0.93480148862199253</v>
      </c>
      <c r="AG5978">
        <v>1.060867259375073</v>
      </c>
      <c r="AH5978">
        <v>5.0836234867770758</v>
      </c>
    </row>
    <row r="5979" spans="1:34">
      <c r="A5979" t="s">
        <v>1531</v>
      </c>
      <c r="B5979" t="s">
        <v>1881</v>
      </c>
      <c r="C5979" t="s">
        <v>6667</v>
      </c>
      <c r="D5979" t="s">
        <v>6964</v>
      </c>
      <c r="E5979" t="s">
        <v>489</v>
      </c>
      <c r="F5979" t="s">
        <v>254</v>
      </c>
      <c r="G5979" t="s">
        <v>672</v>
      </c>
      <c r="H5979" t="s">
        <v>46</v>
      </c>
      <c r="I5979">
        <v>0.23763413056983329</v>
      </c>
      <c r="J5979">
        <v>0.55708528320735473</v>
      </c>
      <c r="K5979">
        <v>0.23763413056983329</v>
      </c>
      <c r="L5979">
        <v>1.343987761351312</v>
      </c>
      <c r="M5979">
        <v>2.3763413056983338</v>
      </c>
      <c r="N5979" t="str">
        <f t="shared" si="279"/>
        <v>10Qf-302,37634130569833</v>
      </c>
      <c r="O5979" t="s">
        <v>6669</v>
      </c>
      <c r="P5979">
        <v>28.09984637573432</v>
      </c>
      <c r="Q5979">
        <v>53.371968707053327</v>
      </c>
      <c r="R5979">
        <v>11.98463939457567</v>
      </c>
      <c r="S5979">
        <v>167.18015988590349</v>
      </c>
      <c r="T5979">
        <f t="shared" si="280"/>
        <v>260.6366143632668</v>
      </c>
      <c r="U5979">
        <v>2630663.8257278688</v>
      </c>
      <c r="V5979">
        <v>29680797.902734999</v>
      </c>
      <c r="W5979">
        <v>2392585.6182649252</v>
      </c>
      <c r="X5979">
        <v>15295952.65326458</v>
      </c>
      <c r="Y5979">
        <f t="shared" si="281"/>
        <v>49999999.999992378</v>
      </c>
      <c r="Z5979">
        <v>0.11414985662176561</v>
      </c>
      <c r="AA5979">
        <v>0.30714391265179158</v>
      </c>
      <c r="AB5979">
        <v>5.4008477915108898E-2</v>
      </c>
      <c r="AC5979">
        <v>0.95472223839996251</v>
      </c>
      <c r="AD5979">
        <v>0.10667</v>
      </c>
      <c r="AE5979">
        <v>5.4999999999999997E-3</v>
      </c>
      <c r="AF5979">
        <v>0.74649465100471213</v>
      </c>
      <c r="AG5979">
        <v>0.84716567548145594</v>
      </c>
      <c r="AH5979">
        <v>4.0821716321845019</v>
      </c>
    </row>
    <row r="5980" spans="1:34">
      <c r="A5980" t="s">
        <v>1194</v>
      </c>
      <c r="B5980" t="s">
        <v>1242</v>
      </c>
      <c r="C5980" t="s">
        <v>6734</v>
      </c>
      <c r="D5980" t="s">
        <v>6965</v>
      </c>
      <c r="E5980" t="s">
        <v>489</v>
      </c>
      <c r="F5980" t="s">
        <v>671</v>
      </c>
      <c r="G5980" t="s">
        <v>43</v>
      </c>
      <c r="H5980" t="s">
        <v>672</v>
      </c>
      <c r="I5980">
        <v>2.0896193743233851</v>
      </c>
      <c r="J5980">
        <v>0.29851705347476909</v>
      </c>
      <c r="K5980">
        <v>0.2985170534747692</v>
      </c>
      <c r="L5980">
        <v>0.2985170534747692</v>
      </c>
      <c r="M5980">
        <v>2.985170534747692</v>
      </c>
      <c r="N5980" t="str">
        <f t="shared" si="279"/>
        <v>05Qd-612,98517053474769</v>
      </c>
      <c r="O5980" t="s">
        <v>6654</v>
      </c>
      <c r="P5980">
        <v>321.80138364580131</v>
      </c>
      <c r="Q5980">
        <v>18.774826727108781</v>
      </c>
      <c r="R5980">
        <v>17.178299531775359</v>
      </c>
      <c r="S5980">
        <v>19.050927120154501</v>
      </c>
      <c r="T5980">
        <f t="shared" si="280"/>
        <v>376.80543702483993</v>
      </c>
      <c r="U5980">
        <v>30126544.02827007</v>
      </c>
      <c r="V5980">
        <v>1500115.695280649</v>
      </c>
      <c r="W5980">
        <v>2280884.2204406932</v>
      </c>
      <c r="X5980">
        <v>3803282.9142047572</v>
      </c>
      <c r="Y5980">
        <f t="shared" si="281"/>
        <v>37710826.858196162</v>
      </c>
      <c r="Z5980">
        <v>1.3072520508715439</v>
      </c>
      <c r="AA5980">
        <v>6.4736695080210321E-2</v>
      </c>
      <c r="AB5980">
        <v>7.5714988348226625E-2</v>
      </c>
      <c r="AC5980">
        <v>8.5852526951866931E-2</v>
      </c>
      <c r="AD5980">
        <v>0.10667</v>
      </c>
      <c r="AE5980">
        <v>5.4999999999999997E-3</v>
      </c>
      <c r="AF5980">
        <v>0.93774990620346332</v>
      </c>
      <c r="AG5980">
        <v>0.47314952975750912</v>
      </c>
      <c r="AH5980">
        <v>4.5082399707086642</v>
      </c>
    </row>
    <row r="5981" spans="1:34">
      <c r="A5981" t="s">
        <v>1194</v>
      </c>
      <c r="B5981" t="s">
        <v>1242</v>
      </c>
      <c r="C5981" t="s">
        <v>6736</v>
      </c>
      <c r="D5981" t="s">
        <v>6966</v>
      </c>
      <c r="E5981" t="s">
        <v>489</v>
      </c>
      <c r="F5981" t="s">
        <v>671</v>
      </c>
      <c r="G5981" t="s">
        <v>49</v>
      </c>
      <c r="H5981" t="s">
        <v>672</v>
      </c>
      <c r="I5981">
        <v>0.20233061925620591</v>
      </c>
      <c r="J5981">
        <v>0.2023306192562058</v>
      </c>
      <c r="K5981">
        <v>1.416314334793441</v>
      </c>
      <c r="L5981">
        <v>0.2023306192562058</v>
      </c>
      <c r="M5981">
        <v>2.023306192562059</v>
      </c>
      <c r="N5981" t="str">
        <f t="shared" si="279"/>
        <v>05Qd-612,02330619256206</v>
      </c>
      <c r="O5981" t="s">
        <v>6738</v>
      </c>
      <c r="P5981">
        <v>31.158915365455702</v>
      </c>
      <c r="Q5981">
        <v>12.7253109124131</v>
      </c>
      <c r="R5981">
        <v>180.6637689877652</v>
      </c>
      <c r="S5981">
        <v>12.912447837595639</v>
      </c>
      <c r="T5981">
        <f t="shared" si="280"/>
        <v>237.46044310322964</v>
      </c>
      <c r="U5981">
        <v>2917049.097165341</v>
      </c>
      <c r="V5981">
        <v>1016757.113367867</v>
      </c>
      <c r="W5981">
        <v>18330111.781606659</v>
      </c>
      <c r="X5981">
        <v>2577811.1443895651</v>
      </c>
      <c r="Y5981">
        <f t="shared" si="281"/>
        <v>24841729.136529434</v>
      </c>
      <c r="Z5981">
        <v>0.12657669632414681</v>
      </c>
      <c r="AA5981">
        <v>4.3877612524023522E-2</v>
      </c>
      <c r="AB5981">
        <v>1.3866059339811689</v>
      </c>
      <c r="AC5981">
        <v>5.8189623476065523E-2</v>
      </c>
      <c r="AD5981">
        <v>0.10667</v>
      </c>
      <c r="AE5981">
        <v>5.4999999999999997E-3</v>
      </c>
      <c r="AF5981">
        <v>0.63559356834410219</v>
      </c>
      <c r="AG5981">
        <v>0.32069403152108628</v>
      </c>
      <c r="AH5981">
        <v>3.0917637924272472</v>
      </c>
    </row>
    <row r="5982" spans="1:34">
      <c r="A5982" t="s">
        <v>1194</v>
      </c>
      <c r="B5982" t="s">
        <v>1242</v>
      </c>
      <c r="C5982" t="s">
        <v>6739</v>
      </c>
      <c r="D5982" t="s">
        <v>6967</v>
      </c>
      <c r="E5982" t="s">
        <v>489</v>
      </c>
      <c r="F5982" t="s">
        <v>43</v>
      </c>
      <c r="G5982" t="s">
        <v>49</v>
      </c>
      <c r="H5982" t="s">
        <v>672</v>
      </c>
      <c r="I5982">
        <v>0.20337028169384111</v>
      </c>
      <c r="J5982">
        <v>0.20337028169384119</v>
      </c>
      <c r="K5982">
        <v>1.4235919718568879</v>
      </c>
      <c r="L5982">
        <v>0.20337028169384119</v>
      </c>
      <c r="M5982">
        <v>2.0337028169384119</v>
      </c>
      <c r="N5982" t="str">
        <f t="shared" si="279"/>
        <v>05Qd-612,03370281693841</v>
      </c>
      <c r="O5982" t="s">
        <v>6741</v>
      </c>
      <c r="P5982">
        <v>31.31902338085154</v>
      </c>
      <c r="Q5982">
        <v>11.703035301109219</v>
      </c>
      <c r="R5982">
        <v>181.59209775554481</v>
      </c>
      <c r="S5982">
        <v>12.978797592487039</v>
      </c>
      <c r="T5982">
        <f t="shared" si="280"/>
        <v>237.59295402999263</v>
      </c>
      <c r="U5982">
        <v>2932038.1600477141</v>
      </c>
      <c r="V5982">
        <v>1553894.6972128919</v>
      </c>
      <c r="W5982">
        <v>18424299.84254894</v>
      </c>
      <c r="X5982">
        <v>2591057.0556015791</v>
      </c>
      <c r="Y5982">
        <f t="shared" si="281"/>
        <v>25501289.755411126</v>
      </c>
      <c r="Z5982">
        <v>0.1272271022643448</v>
      </c>
      <c r="AA5982">
        <v>5.1582240711504988E-2</v>
      </c>
      <c r="AB5982">
        <v>1.3937309164018321</v>
      </c>
      <c r="AC5982">
        <v>5.8488626988290243E-2</v>
      </c>
      <c r="AD5982">
        <v>0.10667</v>
      </c>
      <c r="AE5982">
        <v>5.4999999999999997E-3</v>
      </c>
      <c r="AF5982">
        <v>0.63885952364557441</v>
      </c>
      <c r="AG5982">
        <v>0.32234189648473832</v>
      </c>
      <c r="AH5982">
        <v>3.107074237068725</v>
      </c>
    </row>
    <row r="5983" spans="1:34">
      <c r="A5983" t="s">
        <v>1194</v>
      </c>
      <c r="B5983" t="s">
        <v>1242</v>
      </c>
      <c r="C5983" t="s">
        <v>6742</v>
      </c>
      <c r="D5983" t="s">
        <v>6968</v>
      </c>
      <c r="E5983" t="s">
        <v>489</v>
      </c>
      <c r="F5983" t="s">
        <v>671</v>
      </c>
      <c r="G5983" t="s">
        <v>672</v>
      </c>
      <c r="H5983" t="s">
        <v>1179</v>
      </c>
      <c r="I5983">
        <v>2.0414388934686469</v>
      </c>
      <c r="J5983">
        <v>0.29163412763837809</v>
      </c>
      <c r="K5983">
        <v>0.29163412763837809</v>
      </c>
      <c r="L5983">
        <v>0.29163412763837798</v>
      </c>
      <c r="M5983">
        <v>2.9163412763837822</v>
      </c>
      <c r="N5983" t="str">
        <f t="shared" si="279"/>
        <v>05Qd-612,91634127638378</v>
      </c>
      <c r="O5983" t="s">
        <v>6696</v>
      </c>
      <c r="P5983">
        <v>314.3815895941716</v>
      </c>
      <c r="Q5983">
        <v>18.341934406721791</v>
      </c>
      <c r="R5983">
        <v>18.611668736232399</v>
      </c>
      <c r="S5983">
        <v>20.499809042806699</v>
      </c>
      <c r="T5983">
        <f t="shared" si="280"/>
        <v>371.8350017799325</v>
      </c>
      <c r="U5983">
        <v>29431914.472471919</v>
      </c>
      <c r="V5983">
        <v>1465527.436564985</v>
      </c>
      <c r="W5983">
        <v>3715590.3890087139</v>
      </c>
      <c r="X5983">
        <v>1376517.026197732</v>
      </c>
      <c r="Y5983">
        <f t="shared" si="281"/>
        <v>35989549.324243352</v>
      </c>
      <c r="Z5983">
        <v>1.277110660921172</v>
      </c>
      <c r="AA5983">
        <v>6.3244057169097465E-2</v>
      </c>
      <c r="AB5983">
        <v>8.3873020022536965E-2</v>
      </c>
      <c r="AC5983">
        <v>7.4372839761084539E-2</v>
      </c>
      <c r="AD5983">
        <v>0.10667</v>
      </c>
      <c r="AE5983">
        <v>5.4999999999999997E-3</v>
      </c>
      <c r="AF5983">
        <v>0.91612814964935552</v>
      </c>
      <c r="AG5983">
        <v>0.46224009230682939</v>
      </c>
      <c r="AH5983">
        <v>4.4068795183399656</v>
      </c>
    </row>
    <row r="5984" spans="1:34">
      <c r="A5984" t="s">
        <v>1194</v>
      </c>
      <c r="B5984" t="s">
        <v>1242</v>
      </c>
      <c r="C5984" t="s">
        <v>6744</v>
      </c>
      <c r="D5984" t="s">
        <v>6969</v>
      </c>
      <c r="E5984" t="s">
        <v>489</v>
      </c>
      <c r="F5984" t="s">
        <v>43</v>
      </c>
      <c r="G5984" t="s">
        <v>672</v>
      </c>
      <c r="H5984" t="s">
        <v>1179</v>
      </c>
      <c r="I5984">
        <v>2.0565929864495871</v>
      </c>
      <c r="J5984">
        <v>0.2937989980642266</v>
      </c>
      <c r="K5984">
        <v>0.29379899806422671</v>
      </c>
      <c r="L5984">
        <v>0.29379899806422671</v>
      </c>
      <c r="M5984">
        <v>2.937989980642266</v>
      </c>
      <c r="N5984" t="str">
        <f t="shared" si="279"/>
        <v>05Qd-612,93798998064227</v>
      </c>
      <c r="O5984" t="s">
        <v>6746</v>
      </c>
      <c r="P5984">
        <v>316.71531991323633</v>
      </c>
      <c r="Q5984">
        <v>16.90679688860504</v>
      </c>
      <c r="R5984">
        <v>18.749827639475441</v>
      </c>
      <c r="S5984">
        <v>20.651984066668611</v>
      </c>
      <c r="T5984">
        <f t="shared" si="280"/>
        <v>373.02392850798537</v>
      </c>
      <c r="U5984">
        <v>29650394.667960439</v>
      </c>
      <c r="V5984">
        <v>2244834.895915316</v>
      </c>
      <c r="W5984">
        <v>3743172.1120836842</v>
      </c>
      <c r="X5984">
        <v>1386735.243883105</v>
      </c>
      <c r="Y5984">
        <f t="shared" si="281"/>
        <v>37025136.919842541</v>
      </c>
      <c r="Z5984">
        <v>1.286590961195879</v>
      </c>
      <c r="AA5984">
        <v>7.4518314636365421E-2</v>
      </c>
      <c r="AB5984">
        <v>8.4495629667175498E-2</v>
      </c>
      <c r="AC5984">
        <v>7.4924927277689596E-2</v>
      </c>
      <c r="AD5984">
        <v>0.10667</v>
      </c>
      <c r="AE5984">
        <v>5.4999999999999997E-3</v>
      </c>
      <c r="AF5984">
        <v>0.92292878973055492</v>
      </c>
      <c r="AG5984">
        <v>0.46567141193179917</v>
      </c>
      <c r="AH5984">
        <v>4.4387601823046214</v>
      </c>
    </row>
    <row r="5985" spans="1:34">
      <c r="A5985" t="s">
        <v>1194</v>
      </c>
      <c r="B5985" t="s">
        <v>1242</v>
      </c>
      <c r="C5985" t="s">
        <v>6747</v>
      </c>
      <c r="D5985" t="s">
        <v>6970</v>
      </c>
      <c r="E5985" t="s">
        <v>489</v>
      </c>
      <c r="F5985" t="s">
        <v>49</v>
      </c>
      <c r="G5985" t="s">
        <v>672</v>
      </c>
      <c r="H5985" t="s">
        <v>1179</v>
      </c>
      <c r="I5985">
        <v>0.20015208045271429</v>
      </c>
      <c r="J5985">
        <v>1.4010645631690011</v>
      </c>
      <c r="K5985">
        <v>0.2001520804527144</v>
      </c>
      <c r="L5985">
        <v>0.20015208045271429</v>
      </c>
      <c r="M5985">
        <v>2.0015208045271442</v>
      </c>
      <c r="N5985" t="str">
        <f t="shared" si="279"/>
        <v>05Qd-612,00152080452714</v>
      </c>
      <c r="O5985" t="s">
        <v>6749</v>
      </c>
      <c r="P5985">
        <v>30.823420389718009</v>
      </c>
      <c r="Q5985">
        <v>178.71852198278029</v>
      </c>
      <c r="R5985">
        <v>12.77341663823653</v>
      </c>
      <c r="S5985">
        <v>14.069270500086621</v>
      </c>
      <c r="T5985">
        <f t="shared" si="280"/>
        <v>236.38462951082144</v>
      </c>
      <c r="U5985">
        <v>2885640.580386091</v>
      </c>
      <c r="V5985">
        <v>18132747.388934091</v>
      </c>
      <c r="W5985">
        <v>2550055.278140699</v>
      </c>
      <c r="X5985">
        <v>944720.52637711633</v>
      </c>
      <c r="Y5985">
        <f t="shared" si="281"/>
        <v>24513163.773837995</v>
      </c>
      <c r="Z5985">
        <v>0.1252138168668821</v>
      </c>
      <c r="AA5985">
        <v>1.37167603931948</v>
      </c>
      <c r="AB5985">
        <v>5.7563082850780128E-2</v>
      </c>
      <c r="AC5985">
        <v>5.104299256023867E-2</v>
      </c>
      <c r="AD5985">
        <v>0.10667</v>
      </c>
      <c r="AE5985">
        <v>5.4999999999999997E-3</v>
      </c>
      <c r="AF5985">
        <v>0.62874999095093531</v>
      </c>
      <c r="AG5985">
        <v>0.31724104751755239</v>
      </c>
      <c r="AH5985">
        <v>3.0596818429956318</v>
      </c>
    </row>
    <row r="5986" spans="1:34">
      <c r="A5986" t="s">
        <v>1194</v>
      </c>
      <c r="B5986" t="s">
        <v>1242</v>
      </c>
      <c r="C5986" t="s">
        <v>6750</v>
      </c>
      <c r="D5986" t="s">
        <v>6971</v>
      </c>
      <c r="E5986" t="s">
        <v>489</v>
      </c>
      <c r="F5986" t="s">
        <v>671</v>
      </c>
      <c r="G5986" t="s">
        <v>672</v>
      </c>
      <c r="H5986" t="s">
        <v>46</v>
      </c>
      <c r="I5986">
        <v>0.2074079782093243</v>
      </c>
      <c r="J5986">
        <v>0.2074079782093243</v>
      </c>
      <c r="K5986">
        <v>0.2074079782093243</v>
      </c>
      <c r="L5986">
        <v>1.4518558474652701</v>
      </c>
      <c r="M5986">
        <v>2.0740797820932428</v>
      </c>
      <c r="N5986" t="str">
        <f t="shared" si="279"/>
        <v>05Qd-612,07407978209324</v>
      </c>
      <c r="O5986" t="s">
        <v>6663</v>
      </c>
      <c r="P5986">
        <v>31.940828644235939</v>
      </c>
      <c r="Q5986">
        <v>13.04464454332806</v>
      </c>
      <c r="R5986">
        <v>13.23647755131817</v>
      </c>
      <c r="S5986">
        <v>235.20064728937379</v>
      </c>
      <c r="T5986">
        <f t="shared" si="280"/>
        <v>293.42259802825595</v>
      </c>
      <c r="U5986">
        <v>2990250.599758598</v>
      </c>
      <c r="V5986">
        <v>1042271.990214896</v>
      </c>
      <c r="W5986">
        <v>2642499.6850638818</v>
      </c>
      <c r="X5986">
        <v>21519407.371130232</v>
      </c>
      <c r="Y5986">
        <f t="shared" si="281"/>
        <v>28194429.646167606</v>
      </c>
      <c r="Z5986">
        <v>0.12975305848178811</v>
      </c>
      <c r="AA5986">
        <v>4.4978693465747961E-2</v>
      </c>
      <c r="AB5986">
        <v>5.9649855282901801E-2</v>
      </c>
      <c r="AC5986">
        <v>1.343169480197183</v>
      </c>
      <c r="AD5986">
        <v>0.10667</v>
      </c>
      <c r="AE5986">
        <v>5.4999999999999997E-3</v>
      </c>
      <c r="AF5986">
        <v>0.6515433870449977</v>
      </c>
      <c r="AG5986">
        <v>0.32874164546177898</v>
      </c>
      <c r="AH5986">
        <v>3.166534814600019</v>
      </c>
    </row>
    <row r="5987" spans="1:34">
      <c r="A5987" t="s">
        <v>1194</v>
      </c>
      <c r="B5987" t="s">
        <v>1242</v>
      </c>
      <c r="C5987" t="s">
        <v>6752</v>
      </c>
      <c r="D5987" t="s">
        <v>6972</v>
      </c>
      <c r="E5987" t="s">
        <v>489</v>
      </c>
      <c r="F5987" t="s">
        <v>43</v>
      </c>
      <c r="G5987" t="s">
        <v>672</v>
      </c>
      <c r="H5987" t="s">
        <v>46</v>
      </c>
      <c r="I5987">
        <v>0.20850061558465571</v>
      </c>
      <c r="J5987">
        <v>0.2085006155846558</v>
      </c>
      <c r="K5987">
        <v>0.20850061558465571</v>
      </c>
      <c r="L5987">
        <v>1.4595043090925901</v>
      </c>
      <c r="M5987">
        <v>2.0850061558465569</v>
      </c>
      <c r="N5987" t="str">
        <f t="shared" si="279"/>
        <v>05Qd-612,08500615584656</v>
      </c>
      <c r="O5987" t="s">
        <v>6666</v>
      </c>
      <c r="P5987">
        <v>32.109094800036978</v>
      </c>
      <c r="Q5987">
        <v>11.998262696826099</v>
      </c>
      <c r="R5987">
        <v>13.306208090206651</v>
      </c>
      <c r="S5987">
        <v>236.43969807299959</v>
      </c>
      <c r="T5987">
        <f t="shared" si="280"/>
        <v>293.85326366006933</v>
      </c>
      <c r="U5987">
        <v>3006003.4150317209</v>
      </c>
      <c r="V5987">
        <v>1593094.1247864331</v>
      </c>
      <c r="W5987">
        <v>2656420.528153575</v>
      </c>
      <c r="X5987">
        <v>21632772.869370371</v>
      </c>
      <c r="Y5987">
        <f t="shared" si="281"/>
        <v>28888290.9373421</v>
      </c>
      <c r="Z5987">
        <v>0.13043660519240541</v>
      </c>
      <c r="AA5987">
        <v>5.2883483525756371E-2</v>
      </c>
      <c r="AB5987">
        <v>5.9964094213717817E-2</v>
      </c>
      <c r="AC5987">
        <v>1.3502453756768971</v>
      </c>
      <c r="AD5987">
        <v>0.10667</v>
      </c>
      <c r="AE5987">
        <v>5.4999999999999997E-3</v>
      </c>
      <c r="AF5987">
        <v>0.65497575576331646</v>
      </c>
      <c r="AG5987">
        <v>0.33047347570167929</v>
      </c>
      <c r="AH5987">
        <v>3.1826253873115529</v>
      </c>
    </row>
    <row r="5988" spans="1:34">
      <c r="A5988" t="s">
        <v>1194</v>
      </c>
      <c r="B5988" t="s">
        <v>1242</v>
      </c>
      <c r="C5988" t="s">
        <v>6754</v>
      </c>
      <c r="D5988" t="s">
        <v>6973</v>
      </c>
      <c r="E5988" t="s">
        <v>489</v>
      </c>
      <c r="F5988" t="s">
        <v>49</v>
      </c>
      <c r="G5988" t="s">
        <v>672</v>
      </c>
      <c r="H5988" t="s">
        <v>46</v>
      </c>
      <c r="I5988">
        <v>0.18704701744218091</v>
      </c>
      <c r="J5988">
        <v>1.309329122095267</v>
      </c>
      <c r="K5988">
        <v>0.18704701744218091</v>
      </c>
      <c r="L5988">
        <v>0.18704701744218091</v>
      </c>
      <c r="M5988">
        <v>1.8704701744218091</v>
      </c>
      <c r="N5988" t="str">
        <f t="shared" si="279"/>
        <v>05Qd-611,87047017442181</v>
      </c>
      <c r="O5988" t="s">
        <v>6756</v>
      </c>
      <c r="P5988">
        <v>28.805240686095861</v>
      </c>
      <c r="Q5988">
        <v>167.01683251527029</v>
      </c>
      <c r="R5988">
        <v>11.93707044825309</v>
      </c>
      <c r="S5988">
        <v>30.3016168256333</v>
      </c>
      <c r="T5988">
        <f t="shared" si="280"/>
        <v>238.06076047525252</v>
      </c>
      <c r="U5988">
        <v>2696701.741748109</v>
      </c>
      <c r="V5988">
        <v>16945496.19200132</v>
      </c>
      <c r="W5988">
        <v>2383089.064125889</v>
      </c>
      <c r="X5988">
        <v>2772410.8925280049</v>
      </c>
      <c r="Y5988">
        <f t="shared" si="281"/>
        <v>24797697.890403323</v>
      </c>
      <c r="Z5988">
        <v>0.1170153761805883</v>
      </c>
      <c r="AA5988">
        <v>1.2818648273417581</v>
      </c>
      <c r="AB5988">
        <v>5.3794109647335192E-2</v>
      </c>
      <c r="AC5988">
        <v>0.1730446212197092</v>
      </c>
      <c r="AD5988">
        <v>0.10667</v>
      </c>
      <c r="AE5988">
        <v>5.4999999999999997E-3</v>
      </c>
      <c r="AF5988">
        <v>0.58758225374507089</v>
      </c>
      <c r="AG5988">
        <v>0.29646952264585669</v>
      </c>
      <c r="AH5988">
        <v>2.866691950812736</v>
      </c>
    </row>
    <row r="5989" spans="1:34">
      <c r="A5989" t="s">
        <v>1194</v>
      </c>
      <c r="B5989" t="s">
        <v>1242</v>
      </c>
      <c r="C5989" t="s">
        <v>6757</v>
      </c>
      <c r="D5989" t="s">
        <v>6974</v>
      </c>
      <c r="E5989" t="s">
        <v>489</v>
      </c>
      <c r="F5989" t="s">
        <v>672</v>
      </c>
      <c r="G5989" t="s">
        <v>1179</v>
      </c>
      <c r="H5989" t="s">
        <v>46</v>
      </c>
      <c r="I5989">
        <v>0.2051193477932563</v>
      </c>
      <c r="J5989">
        <v>0.2051193477932563</v>
      </c>
      <c r="K5989">
        <v>0.2051193477932563</v>
      </c>
      <c r="L5989">
        <v>1.4358354345527939</v>
      </c>
      <c r="M5989">
        <v>2.0511934779325629</v>
      </c>
      <c r="N5989" t="str">
        <f t="shared" si="279"/>
        <v>05Qd-612,05119347793256</v>
      </c>
      <c r="O5989" t="s">
        <v>6759</v>
      </c>
      <c r="P5989">
        <v>31.588379560161471</v>
      </c>
      <c r="Q5989">
        <v>13.09042046428088</v>
      </c>
      <c r="R5989">
        <v>14.41843413457025</v>
      </c>
      <c r="S5989">
        <v>232.60534039755271</v>
      </c>
      <c r="T5989">
        <f t="shared" si="280"/>
        <v>291.70257455656531</v>
      </c>
      <c r="U5989">
        <v>2957254.8657788462</v>
      </c>
      <c r="V5989">
        <v>2613341.1868908582</v>
      </c>
      <c r="W5989">
        <v>968166.09539642639</v>
      </c>
      <c r="X5989">
        <v>21281952.81094151</v>
      </c>
      <c r="Y5989">
        <f t="shared" si="281"/>
        <v>27820714.959007639</v>
      </c>
      <c r="Z5989">
        <v>0.12832130644031381</v>
      </c>
      <c r="AA5989">
        <v>5.8991652670383567E-2</v>
      </c>
      <c r="AB5989">
        <v>5.2309750264353062E-2</v>
      </c>
      <c r="AC5989">
        <v>1.3283483602342321</v>
      </c>
      <c r="AD5989">
        <v>0.10667</v>
      </c>
      <c r="AE5989">
        <v>5.4999999999999997E-3</v>
      </c>
      <c r="AF5989">
        <v>0.64435397212541246</v>
      </c>
      <c r="AG5989">
        <v>0.32511416625231121</v>
      </c>
      <c r="AH5989">
        <v>3.1328316163102872</v>
      </c>
    </row>
    <row r="5990" spans="1:34">
      <c r="A5990" t="s">
        <v>1830</v>
      </c>
      <c r="B5990" t="s">
        <v>1898</v>
      </c>
      <c r="C5990" t="s">
        <v>6919</v>
      </c>
      <c r="D5990" t="s">
        <v>6975</v>
      </c>
      <c r="E5990" t="s">
        <v>489</v>
      </c>
      <c r="F5990" t="s">
        <v>671</v>
      </c>
      <c r="G5990" t="s">
        <v>43</v>
      </c>
      <c r="H5990" t="s">
        <v>672</v>
      </c>
      <c r="I5990">
        <v>2.5268833196002372</v>
      </c>
      <c r="J5990">
        <v>0.36098333137146238</v>
      </c>
      <c r="K5990">
        <v>0.36098333137146238</v>
      </c>
      <c r="L5990">
        <v>0.36098333137146238</v>
      </c>
      <c r="M5990">
        <v>3.6098333137146241</v>
      </c>
      <c r="N5990" t="str">
        <f t="shared" si="279"/>
        <v>09Qf-383,60983331371462</v>
      </c>
      <c r="O5990" t="s">
        <v>6654</v>
      </c>
      <c r="P5990">
        <v>322.11341555812243</v>
      </c>
      <c r="Q5990">
        <v>19.170552521382721</v>
      </c>
      <c r="R5990">
        <v>17.376424905562661</v>
      </c>
      <c r="S5990">
        <v>19.452472411403061</v>
      </c>
      <c r="T5990">
        <f t="shared" si="280"/>
        <v>378.11286539647085</v>
      </c>
      <c r="U5990">
        <v>30155755.969618078</v>
      </c>
      <c r="V5990">
        <v>1554820.430931407</v>
      </c>
      <c r="W5990">
        <v>2330617.624518048</v>
      </c>
      <c r="X5990">
        <v>3883446.485030103</v>
      </c>
      <c r="Y5990">
        <f t="shared" si="281"/>
        <v>37924640.510097638</v>
      </c>
      <c r="Z5990">
        <v>1.308519616450964</v>
      </c>
      <c r="AA5990">
        <v>6.6101180646529673E-2</v>
      </c>
      <c r="AB5990">
        <v>7.658824476921558E-2</v>
      </c>
      <c r="AC5990">
        <v>8.7662080771577958E-2</v>
      </c>
      <c r="AD5990">
        <v>0.10667</v>
      </c>
      <c r="AE5990">
        <v>5.4999999999999997E-3</v>
      </c>
      <c r="AF5990">
        <v>1.1339790514286781</v>
      </c>
      <c r="AG5990">
        <v>1.2869055763392629</v>
      </c>
      <c r="AH5990">
        <v>6.1428879414825657</v>
      </c>
    </row>
    <row r="5991" spans="1:34">
      <c r="A5991" t="s">
        <v>1830</v>
      </c>
      <c r="B5991" t="s">
        <v>1898</v>
      </c>
      <c r="C5991" t="s">
        <v>6921</v>
      </c>
      <c r="D5991" t="s">
        <v>6976</v>
      </c>
      <c r="E5991" t="s">
        <v>489</v>
      </c>
      <c r="F5991" t="s">
        <v>671</v>
      </c>
      <c r="G5991" t="s">
        <v>672</v>
      </c>
      <c r="H5991" t="s">
        <v>46</v>
      </c>
      <c r="I5991">
        <v>0.25409214196743768</v>
      </c>
      <c r="J5991">
        <v>0.25409214196743768</v>
      </c>
      <c r="K5991">
        <v>0.25409214196743768</v>
      </c>
      <c r="L5991">
        <v>1.7786449937720641</v>
      </c>
      <c r="M5991">
        <v>2.540921419674377</v>
      </c>
      <c r="N5991" t="str">
        <f t="shared" si="279"/>
        <v>09Qf-382,54092141967438</v>
      </c>
      <c r="O5991" t="s">
        <v>6663</v>
      </c>
      <c r="P5991">
        <v>32.390291661175361</v>
      </c>
      <c r="Q5991">
        <v>13.49393816703661</v>
      </c>
      <c r="R5991">
        <v>13.692378434198909</v>
      </c>
      <c r="S5991">
        <v>238.51032950501849</v>
      </c>
      <c r="T5991">
        <f t="shared" si="280"/>
        <v>298.08693776742939</v>
      </c>
      <c r="U5991">
        <v>3032328.626942622</v>
      </c>
      <c r="V5991">
        <v>1094420.7649952669</v>
      </c>
      <c r="W5991">
        <v>2733514.680160725</v>
      </c>
      <c r="X5991">
        <v>21822222.863724601</v>
      </c>
      <c r="Y5991">
        <f t="shared" si="281"/>
        <v>28682486.935823217</v>
      </c>
      <c r="Z5991">
        <v>0.13157890970724989</v>
      </c>
      <c r="AA5991">
        <v>4.6527884025121091E-2</v>
      </c>
      <c r="AB5991">
        <v>6.1704361217864448E-2</v>
      </c>
      <c r="AC5991">
        <v>1.3620702110941361</v>
      </c>
      <c r="AD5991">
        <v>0.10667</v>
      </c>
      <c r="AE5991">
        <v>5.4999999999999997E-3</v>
      </c>
      <c r="AF5991">
        <v>0.79819521036891405</v>
      </c>
      <c r="AG5991">
        <v>0.90583848611391515</v>
      </c>
      <c r="AH5991">
        <v>4.3571251161572064</v>
      </c>
    </row>
    <row r="5992" spans="1:34">
      <c r="A5992" t="s">
        <v>1830</v>
      </c>
      <c r="B5992" t="s">
        <v>1898</v>
      </c>
      <c r="C5992" t="s">
        <v>6923</v>
      </c>
      <c r="D5992" t="s">
        <v>6977</v>
      </c>
      <c r="E5992" t="s">
        <v>489</v>
      </c>
      <c r="F5992" t="s">
        <v>43</v>
      </c>
      <c r="G5992" t="s">
        <v>672</v>
      </c>
      <c r="H5992" t="s">
        <v>46</v>
      </c>
      <c r="I5992">
        <v>0.25559409368695268</v>
      </c>
      <c r="J5992">
        <v>0.25559409368695257</v>
      </c>
      <c r="K5992">
        <v>0.25559409368695257</v>
      </c>
      <c r="L5992">
        <v>1.789158655808669</v>
      </c>
      <c r="M5992">
        <v>2.5559409368695269</v>
      </c>
      <c r="N5992" t="str">
        <f t="shared" si="279"/>
        <v>09Qf-382,55594093686953</v>
      </c>
      <c r="O5992" t="s">
        <v>6666</v>
      </c>
      <c r="P5992">
        <v>32.581752341066547</v>
      </c>
      <c r="Q5992">
        <v>12.30337023702195</v>
      </c>
      <c r="R5992">
        <v>13.77331478734332</v>
      </c>
      <c r="S5992">
        <v>239.9201763296719</v>
      </c>
      <c r="T5992">
        <f t="shared" si="280"/>
        <v>298.57861369510374</v>
      </c>
      <c r="U5992">
        <v>3050252.8774137562</v>
      </c>
      <c r="V5992">
        <v>1650192.8141843879</v>
      </c>
      <c r="W5992">
        <v>2749672.6260239729</v>
      </c>
      <c r="X5992">
        <v>21951215.145422209</v>
      </c>
      <c r="Y5992">
        <f t="shared" si="281"/>
        <v>29401333.463044327</v>
      </c>
      <c r="Z5992">
        <v>0.13235667940983301</v>
      </c>
      <c r="AA5992">
        <v>5.4228274016116233E-2</v>
      </c>
      <c r="AB5992">
        <v>6.2069098870572423E-2</v>
      </c>
      <c r="AC5992">
        <v>1.3701214781652571</v>
      </c>
      <c r="AD5992">
        <v>0.10667</v>
      </c>
      <c r="AE5992">
        <v>5.4999999999999997E-3</v>
      </c>
      <c r="AF5992">
        <v>0.802913383309799</v>
      </c>
      <c r="AG5992">
        <v>0.91119294399398632</v>
      </c>
      <c r="AH5992">
        <v>4.3822172641733124</v>
      </c>
    </row>
    <row r="5993" spans="1:34">
      <c r="A5993" t="s">
        <v>1531</v>
      </c>
      <c r="B5993" t="s">
        <v>1902</v>
      </c>
      <c r="C5993" t="s">
        <v>6652</v>
      </c>
      <c r="D5993" t="s">
        <v>6978</v>
      </c>
      <c r="E5993" t="s">
        <v>489</v>
      </c>
      <c r="F5993" t="s">
        <v>671</v>
      </c>
      <c r="G5993" t="s">
        <v>43</v>
      </c>
      <c r="H5993" t="s">
        <v>672</v>
      </c>
      <c r="I5993">
        <v>2.7523077522520318</v>
      </c>
      <c r="J5993">
        <v>0.39318682175029018</v>
      </c>
      <c r="K5993">
        <v>0.39318682175029018</v>
      </c>
      <c r="L5993">
        <v>0.39318682175029018</v>
      </c>
      <c r="M5993">
        <v>3.9318682175029021</v>
      </c>
      <c r="N5993" t="str">
        <f t="shared" si="279"/>
        <v>10Qf-303,9318682175029</v>
      </c>
      <c r="O5993" t="s">
        <v>6654</v>
      </c>
      <c r="P5993">
        <v>325.45587972388103</v>
      </c>
      <c r="Q5993">
        <v>19.542266406218751</v>
      </c>
      <c r="R5993">
        <v>17.63979059397893</v>
      </c>
      <c r="S5993">
        <v>19.829652676898441</v>
      </c>
      <c r="T5993">
        <f t="shared" si="280"/>
        <v>382.46758940097715</v>
      </c>
      <c r="U5993">
        <v>30468672.255781341</v>
      </c>
      <c r="V5993">
        <v>1651802.4629320439</v>
      </c>
      <c r="W5993">
        <v>2408869.4637635732</v>
      </c>
      <c r="X5993">
        <v>3958745.8786126971</v>
      </c>
      <c r="Y5993">
        <f t="shared" si="281"/>
        <v>38488090.061089657</v>
      </c>
      <c r="Z5993">
        <v>1.3220976908711219</v>
      </c>
      <c r="AA5993">
        <v>6.7382871751831053E-2</v>
      </c>
      <c r="AB5993">
        <v>7.7749054079408061E-2</v>
      </c>
      <c r="AC5993">
        <v>8.9361834211655777E-2</v>
      </c>
      <c r="AD5993">
        <v>0.10667</v>
      </c>
      <c r="AE5993">
        <v>5.4999999999999997E-3</v>
      </c>
      <c r="AF5993">
        <v>1.235141848430231</v>
      </c>
      <c r="AG5993">
        <v>0.62320111247420995</v>
      </c>
      <c r="AH5993">
        <v>5.9023811784073432</v>
      </c>
    </row>
    <row r="5994" spans="1:34">
      <c r="A5994" t="s">
        <v>1531</v>
      </c>
      <c r="B5994" t="s">
        <v>1902</v>
      </c>
      <c r="C5994" t="s">
        <v>6655</v>
      </c>
      <c r="D5994" t="s">
        <v>6979</v>
      </c>
      <c r="E5994" t="s">
        <v>489</v>
      </c>
      <c r="F5994" t="s">
        <v>671</v>
      </c>
      <c r="G5994" t="s">
        <v>254</v>
      </c>
      <c r="H5994" t="s">
        <v>672</v>
      </c>
      <c r="I5994">
        <v>2.091830584244573</v>
      </c>
      <c r="J5994">
        <v>0.31398536374258162</v>
      </c>
      <c r="K5994">
        <v>0.42005232569608081</v>
      </c>
      <c r="L5994">
        <v>0.31398536374258162</v>
      </c>
      <c r="M5994">
        <v>3.139853637425817</v>
      </c>
      <c r="N5994" t="str">
        <f t="shared" si="279"/>
        <v>10Qf-303,13985363742582</v>
      </c>
      <c r="O5994" t="s">
        <v>6657</v>
      </c>
      <c r="P5994">
        <v>247.3555373564547</v>
      </c>
      <c r="Q5994">
        <v>15.6057764057208</v>
      </c>
      <c r="R5994">
        <v>40.24342458537275</v>
      </c>
      <c r="S5994">
        <v>15.83527311756963</v>
      </c>
      <c r="T5994">
        <f t="shared" si="280"/>
        <v>319.04001146511786</v>
      </c>
      <c r="U5994">
        <v>23157039.91816216</v>
      </c>
      <c r="V5994">
        <v>1319072.1775614221</v>
      </c>
      <c r="W5994">
        <v>22362570.69857645</v>
      </c>
      <c r="X5994">
        <v>3161317.2057177061</v>
      </c>
      <c r="Y5994">
        <f t="shared" si="281"/>
        <v>50000000.00001774</v>
      </c>
      <c r="Z5994">
        <v>1.0048310850632269</v>
      </c>
      <c r="AA5994">
        <v>5.3809625161992808E-2</v>
      </c>
      <c r="AB5994">
        <v>0.23159203576511869</v>
      </c>
      <c r="AC5994">
        <v>7.1361262553887472E-2</v>
      </c>
      <c r="AD5994">
        <v>0.10667</v>
      </c>
      <c r="AE5994">
        <v>5.4999999999999997E-3</v>
      </c>
      <c r="AF5994">
        <v>0.98634145678297902</v>
      </c>
      <c r="AG5994">
        <v>0.49766680153199189</v>
      </c>
      <c r="AH5994">
        <v>4.736031895740787</v>
      </c>
    </row>
    <row r="5995" spans="1:34">
      <c r="A5995" t="s">
        <v>1531</v>
      </c>
      <c r="B5995" t="s">
        <v>1902</v>
      </c>
      <c r="C5995" t="s">
        <v>6658</v>
      </c>
      <c r="D5995" t="s">
        <v>6980</v>
      </c>
      <c r="E5995" t="s">
        <v>489</v>
      </c>
      <c r="F5995" t="s">
        <v>43</v>
      </c>
      <c r="G5995" t="s">
        <v>254</v>
      </c>
      <c r="H5995" t="s">
        <v>672</v>
      </c>
      <c r="I5995">
        <v>2.167473662758062</v>
      </c>
      <c r="J5995">
        <v>0.31983274483409901</v>
      </c>
      <c r="K5995">
        <v>0.39118829591472948</v>
      </c>
      <c r="L5995">
        <v>0.31983274483409901</v>
      </c>
      <c r="M5995">
        <v>3.19832744834099</v>
      </c>
      <c r="N5995" t="str">
        <f t="shared" si="279"/>
        <v>10Qf-303,19832744834099</v>
      </c>
      <c r="O5995" t="s">
        <v>6660</v>
      </c>
      <c r="P5995">
        <v>256.30020738562808</v>
      </c>
      <c r="Q5995">
        <v>14.348859961420709</v>
      </c>
      <c r="R5995">
        <v>37.478084805832509</v>
      </c>
      <c r="S5995">
        <v>16.130175005679941</v>
      </c>
      <c r="T5995">
        <f t="shared" si="280"/>
        <v>324.25732715856122</v>
      </c>
      <c r="U5995">
        <v>23994425.98654788</v>
      </c>
      <c r="V5995">
        <v>1959463.77122437</v>
      </c>
      <c r="W5995">
        <v>20825919.507414371</v>
      </c>
      <c r="X5995">
        <v>3220190.7348295832</v>
      </c>
      <c r="Y5995">
        <f t="shared" si="281"/>
        <v>50000000.000016205</v>
      </c>
      <c r="Z5995">
        <v>1.041166970594646</v>
      </c>
      <c r="AA5995">
        <v>6.3243964443611272E-2</v>
      </c>
      <c r="AB5995">
        <v>0.21567811502590889</v>
      </c>
      <c r="AC5995">
        <v>7.2690230542556231E-2</v>
      </c>
      <c r="AD5995">
        <v>0.10667</v>
      </c>
      <c r="AE5995">
        <v>5.4999999999999997E-3</v>
      </c>
      <c r="AF5995">
        <v>1.004710193196122</v>
      </c>
      <c r="AG5995">
        <v>0.50693490056204693</v>
      </c>
      <c r="AH5995">
        <v>4.8221425420991597</v>
      </c>
    </row>
    <row r="5996" spans="1:34">
      <c r="A5996" t="s">
        <v>1531</v>
      </c>
      <c r="B5996" t="s">
        <v>1902</v>
      </c>
      <c r="C5996" t="s">
        <v>6661</v>
      </c>
      <c r="D5996" t="s">
        <v>6981</v>
      </c>
      <c r="E5996" t="s">
        <v>489</v>
      </c>
      <c r="F5996" t="s">
        <v>671</v>
      </c>
      <c r="G5996" t="s">
        <v>672</v>
      </c>
      <c r="H5996" t="s">
        <v>46</v>
      </c>
      <c r="I5996">
        <v>0.29430335293326881</v>
      </c>
      <c r="J5996">
        <v>0.2943033529332687</v>
      </c>
      <c r="K5996">
        <v>0.2943033529332687</v>
      </c>
      <c r="L5996">
        <v>2.060123470532881</v>
      </c>
      <c r="M5996">
        <v>2.9430335293326868</v>
      </c>
      <c r="N5996" t="str">
        <f t="shared" si="279"/>
        <v>10Qf-302,94303352933269</v>
      </c>
      <c r="O5996" t="s">
        <v>6663</v>
      </c>
      <c r="P5996">
        <v>34.800889019846032</v>
      </c>
      <c r="Q5996">
        <v>14.62753634942016</v>
      </c>
      <c r="R5996">
        <v>14.842647178088111</v>
      </c>
      <c r="S5996">
        <v>256.2610918734116</v>
      </c>
      <c r="T5996">
        <f t="shared" si="280"/>
        <v>320.53216442076592</v>
      </c>
      <c r="U5996">
        <v>3258004.9948862661</v>
      </c>
      <c r="V5996">
        <v>1236386.817493771</v>
      </c>
      <c r="W5996">
        <v>2963151.6649009241</v>
      </c>
      <c r="X5996">
        <v>23446308.047825351</v>
      </c>
      <c r="Y5996">
        <f t="shared" si="281"/>
        <v>30903851.525106311</v>
      </c>
      <c r="Z5996">
        <v>0.14137146654851029</v>
      </c>
      <c r="AA5996">
        <v>5.0436596523142953E-2</v>
      </c>
      <c r="AB5996">
        <v>6.6888018565026491E-2</v>
      </c>
      <c r="AC5996">
        <v>1.4634401798345891</v>
      </c>
      <c r="AD5996">
        <v>0.10667</v>
      </c>
      <c r="AE5996">
        <v>5.4999999999999997E-3</v>
      </c>
      <c r="AF5996">
        <v>0.92451315057571326</v>
      </c>
      <c r="AG5996">
        <v>0.46647081439923088</v>
      </c>
      <c r="AH5996">
        <v>4.4461874943076314</v>
      </c>
    </row>
    <row r="5997" spans="1:34">
      <c r="A5997" t="s">
        <v>1531</v>
      </c>
      <c r="B5997" t="s">
        <v>1902</v>
      </c>
      <c r="C5997" t="s">
        <v>6664</v>
      </c>
      <c r="D5997" t="s">
        <v>6982</v>
      </c>
      <c r="E5997" t="s">
        <v>489</v>
      </c>
      <c r="F5997" t="s">
        <v>43</v>
      </c>
      <c r="G5997" t="s">
        <v>672</v>
      </c>
      <c r="H5997" t="s">
        <v>46</v>
      </c>
      <c r="I5997">
        <v>0.2960815367210019</v>
      </c>
      <c r="J5997">
        <v>0.29608153672100179</v>
      </c>
      <c r="K5997">
        <v>0.2960815367210019</v>
      </c>
      <c r="L5997">
        <v>2.0725707570470142</v>
      </c>
      <c r="M5997">
        <v>2.960815367210019</v>
      </c>
      <c r="N5997" t="str">
        <f t="shared" si="279"/>
        <v>10Qf-302,96081536721002</v>
      </c>
      <c r="O5997" t="s">
        <v>6666</v>
      </c>
      <c r="P5997">
        <v>35.011156337690068</v>
      </c>
      <c r="Q5997">
        <v>13.28329439743767</v>
      </c>
      <c r="R5997">
        <v>14.932326600072489</v>
      </c>
      <c r="S5997">
        <v>257.80942394117238</v>
      </c>
      <c r="T5997">
        <f t="shared" si="280"/>
        <v>321.03620127637259</v>
      </c>
      <c r="U5997">
        <v>3277689.8934934991</v>
      </c>
      <c r="V5997">
        <v>1813951.366468675</v>
      </c>
      <c r="W5997">
        <v>2981055.0567536019</v>
      </c>
      <c r="X5997">
        <v>23587970.87442011</v>
      </c>
      <c r="Y5997">
        <f t="shared" si="281"/>
        <v>31660667.191135887</v>
      </c>
      <c r="Z5997">
        <v>0.142225634356519</v>
      </c>
      <c r="AA5997">
        <v>5.8547382915735843E-2</v>
      </c>
      <c r="AB5997">
        <v>6.7292156638957629E-2</v>
      </c>
      <c r="AC5997">
        <v>1.472282299967312</v>
      </c>
      <c r="AD5997">
        <v>0.10667</v>
      </c>
      <c r="AE5997">
        <v>5.4999999999999997E-3</v>
      </c>
      <c r="AF5997">
        <v>0.93009906823351396</v>
      </c>
      <c r="AG5997">
        <v>0.46928923570278808</v>
      </c>
      <c r="AH5997">
        <v>4.4723736711463218</v>
      </c>
    </row>
    <row r="5998" spans="1:34">
      <c r="A5998" t="s">
        <v>1531</v>
      </c>
      <c r="B5998" t="s">
        <v>1902</v>
      </c>
      <c r="C5998" t="s">
        <v>6667</v>
      </c>
      <c r="D5998" t="s">
        <v>6983</v>
      </c>
      <c r="E5998" t="s">
        <v>489</v>
      </c>
      <c r="F5998" t="s">
        <v>254</v>
      </c>
      <c r="G5998" t="s">
        <v>672</v>
      </c>
      <c r="H5998" t="s">
        <v>46</v>
      </c>
      <c r="I5998">
        <v>0.23625499947884329</v>
      </c>
      <c r="J5998">
        <v>0.56132939535030579</v>
      </c>
      <c r="K5998">
        <v>0.23625499947884329</v>
      </c>
      <c r="L5998">
        <v>1.328710600480441</v>
      </c>
      <c r="M5998">
        <v>2.362549994788433</v>
      </c>
      <c r="N5998" t="str">
        <f t="shared" si="279"/>
        <v>10Qf-302,36254999478843</v>
      </c>
      <c r="O5998" t="s">
        <v>6669</v>
      </c>
      <c r="P5998">
        <v>27.936766385095389</v>
      </c>
      <c r="Q5998">
        <v>53.778579018456043</v>
      </c>
      <c r="R5998">
        <v>11.91508545986213</v>
      </c>
      <c r="S5998">
        <v>165.27981654168511</v>
      </c>
      <c r="T5998">
        <f t="shared" si="280"/>
        <v>258.91024740509863</v>
      </c>
      <c r="U5998">
        <v>2615396.5311548868</v>
      </c>
      <c r="V5998">
        <v>29883820.469054259</v>
      </c>
      <c r="W5998">
        <v>2378700.0320232012</v>
      </c>
      <c r="X5998">
        <v>15122082.96778306</v>
      </c>
      <c r="Y5998">
        <f t="shared" si="281"/>
        <v>50000000.000015408</v>
      </c>
      <c r="Z5998">
        <v>0.1134873776423293</v>
      </c>
      <c r="AA5998">
        <v>0.30948386534595351</v>
      </c>
      <c r="AB5998">
        <v>5.3695034846593603E-2</v>
      </c>
      <c r="AC5998">
        <v>0.94386987378589038</v>
      </c>
      <c r="AD5998">
        <v>0.10667</v>
      </c>
      <c r="AE5998">
        <v>5.4999999999999997E-3</v>
      </c>
      <c r="AF5998">
        <v>0.74216230202778011</v>
      </c>
      <c r="AG5998">
        <v>0.37446417417396671</v>
      </c>
      <c r="AH5998">
        <v>3.5913464709901799</v>
      </c>
    </row>
    <row r="5999" spans="1:34">
      <c r="A5999" t="s">
        <v>1531</v>
      </c>
      <c r="B5999" t="s">
        <v>1909</v>
      </c>
      <c r="C5999" t="s">
        <v>6652</v>
      </c>
      <c r="D5999" t="s">
        <v>6984</v>
      </c>
      <c r="E5999" t="s">
        <v>489</v>
      </c>
      <c r="F5999" t="s">
        <v>671</v>
      </c>
      <c r="G5999" t="s">
        <v>43</v>
      </c>
      <c r="H5999" t="s">
        <v>672</v>
      </c>
      <c r="I5999">
        <v>2.7662717510912982</v>
      </c>
      <c r="J5999">
        <v>0.39518167872732818</v>
      </c>
      <c r="K5999">
        <v>0.39518167872732818</v>
      </c>
      <c r="L5999">
        <v>0.39518167872732818</v>
      </c>
      <c r="M5999">
        <v>3.9518167872732821</v>
      </c>
      <c r="N5999" t="str">
        <f t="shared" si="279"/>
        <v>10Qf-303,95181678727328</v>
      </c>
      <c r="O5999" t="s">
        <v>6654</v>
      </c>
      <c r="P5999">
        <v>327.10709969482292</v>
      </c>
      <c r="Q5999">
        <v>19.641415269637012</v>
      </c>
      <c r="R5999">
        <v>17.729287131994219</v>
      </c>
      <c r="S5999">
        <v>19.93025961183756</v>
      </c>
      <c r="T5999">
        <f t="shared" si="280"/>
        <v>384.40806170829177</v>
      </c>
      <c r="U5999">
        <v>30623256.896131091</v>
      </c>
      <c r="V5999">
        <v>1673046.199241895</v>
      </c>
      <c r="W5999">
        <v>2505116.6350215902</v>
      </c>
      <c r="X5999">
        <v>3978830.8138124989</v>
      </c>
      <c r="Y5999">
        <f t="shared" si="281"/>
        <v>38780250.544207081</v>
      </c>
      <c r="Z5999">
        <v>1.328805432985213</v>
      </c>
      <c r="AA5999">
        <v>6.7724742802464488E-2</v>
      </c>
      <c r="AB5999">
        <v>7.8143518579255694E-2</v>
      </c>
      <c r="AC5999">
        <v>8.9815216849620308E-2</v>
      </c>
      <c r="AD5999">
        <v>0.10667</v>
      </c>
      <c r="AE5999">
        <v>5.4999999999999997E-3</v>
      </c>
      <c r="AF5999">
        <v>1.241408414850246</v>
      </c>
      <c r="AG5999">
        <v>3.9518167872732821</v>
      </c>
      <c r="AH5999">
        <v>9.2572119893968097</v>
      </c>
    </row>
    <row r="6000" spans="1:34">
      <c r="A6000" t="s">
        <v>1531</v>
      </c>
      <c r="B6000" t="s">
        <v>1909</v>
      </c>
      <c r="C6000" t="s">
        <v>6655</v>
      </c>
      <c r="D6000" t="s">
        <v>6985</v>
      </c>
      <c r="E6000" t="s">
        <v>489</v>
      </c>
      <c r="F6000" t="s">
        <v>671</v>
      </c>
      <c r="G6000" t="s">
        <v>254</v>
      </c>
      <c r="H6000" t="s">
        <v>672</v>
      </c>
      <c r="I6000">
        <v>2.1090534072959279</v>
      </c>
      <c r="J6000">
        <v>0.31557318936414352</v>
      </c>
      <c r="K6000">
        <v>0.41553210761721998</v>
      </c>
      <c r="L6000">
        <v>0.31557318936414352</v>
      </c>
      <c r="M6000">
        <v>3.1557318936414358</v>
      </c>
      <c r="N6000" t="str">
        <f t="shared" si="279"/>
        <v>10Qf-303,15573189364144</v>
      </c>
      <c r="O6000" t="s">
        <v>6657</v>
      </c>
      <c r="P6000">
        <v>249.39210794814139</v>
      </c>
      <c r="Q6000">
        <v>15.68469489837284</v>
      </c>
      <c r="R6000">
        <v>39.810361740012652</v>
      </c>
      <c r="S6000">
        <v>15.91535217629009</v>
      </c>
      <c r="T6000">
        <f t="shared" si="280"/>
        <v>320.80251676281694</v>
      </c>
      <c r="U6000">
        <v>23347700.48307962</v>
      </c>
      <c r="V6000">
        <v>1336014.6825344521</v>
      </c>
      <c r="W6000">
        <v>22138980.831077281</v>
      </c>
      <c r="X6000">
        <v>3177304.0033100881</v>
      </c>
      <c r="Y6000">
        <f t="shared" si="281"/>
        <v>50000000.000001445</v>
      </c>
      <c r="Z6000">
        <v>1.0131042349563839</v>
      </c>
      <c r="AA6000">
        <v>5.4081740716999713E-2</v>
      </c>
      <c r="AB6000">
        <v>0.22909985457019039</v>
      </c>
      <c r="AC6000">
        <v>7.1722136830699182E-2</v>
      </c>
      <c r="AD6000">
        <v>0.10667</v>
      </c>
      <c r="AE6000">
        <v>5.4999999999999997E-3</v>
      </c>
      <c r="AF6000">
        <v>0.99132939067270232</v>
      </c>
      <c r="AG6000">
        <v>3.1557318936414358</v>
      </c>
      <c r="AH6000">
        <v>7.414963177955574</v>
      </c>
    </row>
    <row r="6001" spans="1:34">
      <c r="A6001" t="s">
        <v>1531</v>
      </c>
      <c r="B6001" t="s">
        <v>1909</v>
      </c>
      <c r="C6001" t="s">
        <v>6658</v>
      </c>
      <c r="D6001" t="s">
        <v>6986</v>
      </c>
      <c r="E6001" t="s">
        <v>489</v>
      </c>
      <c r="F6001" t="s">
        <v>43</v>
      </c>
      <c r="G6001" t="s">
        <v>254</v>
      </c>
      <c r="H6001" t="s">
        <v>672</v>
      </c>
      <c r="I6001">
        <v>2.2052708775984211</v>
      </c>
      <c r="J6001">
        <v>0.32324705640277213</v>
      </c>
      <c r="K6001">
        <v>0.38070557362375551</v>
      </c>
      <c r="L6001">
        <v>0.32324705640277213</v>
      </c>
      <c r="M6001">
        <v>3.2324705640277211</v>
      </c>
      <c r="N6001" t="str">
        <f t="shared" si="279"/>
        <v>10Qf-303,23247056402772</v>
      </c>
      <c r="O6001" t="s">
        <v>6660</v>
      </c>
      <c r="P6001">
        <v>260.76966607785329</v>
      </c>
      <c r="Q6001">
        <v>14.502038394069819</v>
      </c>
      <c r="R6001">
        <v>36.473779822478022</v>
      </c>
      <c r="S6001">
        <v>16.302369516767861</v>
      </c>
      <c r="T6001">
        <f t="shared" si="280"/>
        <v>328.04785381116898</v>
      </c>
      <c r="U6001">
        <v>24412849.743923832</v>
      </c>
      <c r="V6001">
        <v>2049112.1471627781</v>
      </c>
      <c r="W6001">
        <v>20283470.861184839</v>
      </c>
      <c r="X6001">
        <v>3254567.2477315562</v>
      </c>
      <c r="Y6001">
        <f t="shared" si="281"/>
        <v>50000000.000003003</v>
      </c>
      <c r="Z6001">
        <v>1.0593232288913099</v>
      </c>
      <c r="AA6001">
        <v>6.3919112948372978E-2</v>
      </c>
      <c r="AB6001">
        <v>0.20989856127220921</v>
      </c>
      <c r="AC6001">
        <v>7.3466220803339893E-2</v>
      </c>
      <c r="AD6001">
        <v>0.10667</v>
      </c>
      <c r="AE6001">
        <v>5.4999999999999997E-3</v>
      </c>
      <c r="AF6001">
        <v>1.015435779275724</v>
      </c>
      <c r="AG6001">
        <v>3.2324705640277211</v>
      </c>
      <c r="AH6001">
        <v>7.5925469073311653</v>
      </c>
    </row>
    <row r="6002" spans="1:34">
      <c r="A6002" t="s">
        <v>1531</v>
      </c>
      <c r="B6002" t="s">
        <v>1909</v>
      </c>
      <c r="C6002" t="s">
        <v>6661</v>
      </c>
      <c r="D6002" t="s">
        <v>6987</v>
      </c>
      <c r="E6002" t="s">
        <v>489</v>
      </c>
      <c r="F6002" t="s">
        <v>671</v>
      </c>
      <c r="G6002" t="s">
        <v>672</v>
      </c>
      <c r="H6002" t="s">
        <v>46</v>
      </c>
      <c r="I6002">
        <v>0.29470153182276232</v>
      </c>
      <c r="J6002">
        <v>0.29470153182276232</v>
      </c>
      <c r="K6002">
        <v>0.29470153182276232</v>
      </c>
      <c r="L6002">
        <v>2.062910722759336</v>
      </c>
      <c r="M6002">
        <v>2.9470153182276229</v>
      </c>
      <c r="N6002" t="str">
        <f t="shared" si="279"/>
        <v>10Qf-302,94701531822762</v>
      </c>
      <c r="O6002" t="s">
        <v>6663</v>
      </c>
      <c r="P6002">
        <v>34.847973020776351</v>
      </c>
      <c r="Q6002">
        <v>14.64732673278341</v>
      </c>
      <c r="R6002">
        <v>14.862728596500819</v>
      </c>
      <c r="S6002">
        <v>256.60780133480768</v>
      </c>
      <c r="T6002">
        <f t="shared" si="280"/>
        <v>320.96582968486825</v>
      </c>
      <c r="U6002">
        <v>3262412.925675699</v>
      </c>
      <c r="V6002">
        <v>1247652.166757043</v>
      </c>
      <c r="W6002">
        <v>2967160.6727072289</v>
      </c>
      <c r="X6002">
        <v>23478029.823361229</v>
      </c>
      <c r="Y6002">
        <f t="shared" si="281"/>
        <v>30955255.5885012</v>
      </c>
      <c r="Z6002">
        <v>0.14156273563530561</v>
      </c>
      <c r="AA6002">
        <v>5.0504834916600787E-2</v>
      </c>
      <c r="AB6002">
        <v>6.6978514975234535E-2</v>
      </c>
      <c r="AC6002">
        <v>1.4654201470345509</v>
      </c>
      <c r="AD6002">
        <v>0.10667</v>
      </c>
      <c r="AE6002">
        <v>5.4999999999999997E-3</v>
      </c>
      <c r="AF6002">
        <v>0.92576397431234225</v>
      </c>
      <c r="AG6002">
        <v>2.9470153182276229</v>
      </c>
      <c r="AH6002">
        <v>6.9319646107675883</v>
      </c>
    </row>
    <row r="6003" spans="1:34">
      <c r="A6003" t="s">
        <v>1531</v>
      </c>
      <c r="B6003" t="s">
        <v>1909</v>
      </c>
      <c r="C6003" t="s">
        <v>6664</v>
      </c>
      <c r="D6003" t="s">
        <v>6988</v>
      </c>
      <c r="E6003" t="s">
        <v>489</v>
      </c>
      <c r="F6003" t="s">
        <v>43</v>
      </c>
      <c r="G6003" t="s">
        <v>672</v>
      </c>
      <c r="H6003" t="s">
        <v>46</v>
      </c>
      <c r="I6003">
        <v>0.29734613960999318</v>
      </c>
      <c r="J6003">
        <v>0.29734613960999318</v>
      </c>
      <c r="K6003">
        <v>0.29734613960999318</v>
      </c>
      <c r="L6003">
        <v>2.081422977269952</v>
      </c>
      <c r="M6003">
        <v>2.9734613960999319</v>
      </c>
      <c r="N6003" t="str">
        <f t="shared" si="279"/>
        <v>10Qf-302,97346139609993</v>
      </c>
      <c r="O6003" t="s">
        <v>6666</v>
      </c>
      <c r="P6003">
        <v>35.160693556193813</v>
      </c>
      <c r="Q6003">
        <v>13.340029081593791</v>
      </c>
      <c r="R6003">
        <v>14.996104516003831</v>
      </c>
      <c r="S6003">
        <v>258.91056164106351</v>
      </c>
      <c r="T6003">
        <f t="shared" si="280"/>
        <v>322.40738879485497</v>
      </c>
      <c r="U6003">
        <v>3291689.334844803</v>
      </c>
      <c r="V6003">
        <v>1884922.304837951</v>
      </c>
      <c r="W6003">
        <v>2993787.5319993161</v>
      </c>
      <c r="X6003">
        <v>23688718.176813848</v>
      </c>
      <c r="Y6003">
        <f t="shared" si="281"/>
        <v>31859117.348495919</v>
      </c>
      <c r="Z6003">
        <v>0.14283309860467081</v>
      </c>
      <c r="AA6003">
        <v>5.8797446429989651E-2</v>
      </c>
      <c r="AB6003">
        <v>6.7579570223183491E-2</v>
      </c>
      <c r="AC6003">
        <v>1.478570609838197</v>
      </c>
      <c r="AD6003">
        <v>0.10667</v>
      </c>
      <c r="AE6003">
        <v>5.4999999999999997E-3</v>
      </c>
      <c r="AF6003">
        <v>0.93407164275390531</v>
      </c>
      <c r="AG6003">
        <v>2.9734613960999319</v>
      </c>
      <c r="AH6003">
        <v>6.9931644349537692</v>
      </c>
    </row>
    <row r="6004" spans="1:34">
      <c r="A6004" t="s">
        <v>1531</v>
      </c>
      <c r="B6004" t="s">
        <v>1909</v>
      </c>
      <c r="C6004" t="s">
        <v>6667</v>
      </c>
      <c r="D6004" t="s">
        <v>6989</v>
      </c>
      <c r="E6004" t="s">
        <v>489</v>
      </c>
      <c r="F6004" t="s">
        <v>254</v>
      </c>
      <c r="G6004" t="s">
        <v>672</v>
      </c>
      <c r="H6004" t="s">
        <v>46</v>
      </c>
      <c r="I6004">
        <v>0.2375363789811632</v>
      </c>
      <c r="J6004">
        <v>0.55734841126542944</v>
      </c>
      <c r="K6004">
        <v>0.2375363789811632</v>
      </c>
      <c r="L6004">
        <v>1.342942620583877</v>
      </c>
      <c r="M6004">
        <v>2.3753637898116331</v>
      </c>
      <c r="N6004" t="str">
        <f t="shared" si="279"/>
        <v>10Qf-302,37536378981163</v>
      </c>
      <c r="O6004" t="s">
        <v>6669</v>
      </c>
      <c r="P6004">
        <v>28.088287410622581</v>
      </c>
      <c r="Q6004">
        <v>53.397177885799998</v>
      </c>
      <c r="R6004">
        <v>11.97970947336591</v>
      </c>
      <c r="S6004">
        <v>167.0501536420762</v>
      </c>
      <c r="T6004">
        <f t="shared" si="280"/>
        <v>260.51532841186469</v>
      </c>
      <c r="U6004">
        <v>2629581.6934280801</v>
      </c>
      <c r="V6004">
        <v>29694759.001880251</v>
      </c>
      <c r="W6004">
        <v>2391601.4202263108</v>
      </c>
      <c r="X6004">
        <v>15284057.88446206</v>
      </c>
      <c r="Y6004">
        <f t="shared" si="281"/>
        <v>49999999.999996699</v>
      </c>
      <c r="Z6004">
        <v>0.1141029006992115</v>
      </c>
      <c r="AA6004">
        <v>0.30728898591745069</v>
      </c>
      <c r="AB6004">
        <v>5.398626134838426E-2</v>
      </c>
      <c r="AC6004">
        <v>0.95397980668918125</v>
      </c>
      <c r="AD6004">
        <v>0.10667</v>
      </c>
      <c r="AE6004">
        <v>5.4999999999999997E-3</v>
      </c>
      <c r="AF6004">
        <v>0.74618757795129831</v>
      </c>
      <c r="AG6004">
        <v>2.3753637898116331</v>
      </c>
      <c r="AH6004">
        <v>5.6090851575745644</v>
      </c>
    </row>
    <row r="6005" spans="1:34">
      <c r="A6005" t="s">
        <v>1531</v>
      </c>
      <c r="B6005" t="s">
        <v>1916</v>
      </c>
      <c r="C6005" t="s">
        <v>6652</v>
      </c>
      <c r="D6005" t="s">
        <v>6990</v>
      </c>
      <c r="E6005" t="s">
        <v>489</v>
      </c>
      <c r="F6005" t="s">
        <v>671</v>
      </c>
      <c r="G6005" t="s">
        <v>43</v>
      </c>
      <c r="H6005" t="s">
        <v>672</v>
      </c>
      <c r="I6005">
        <v>2.7608528353922841</v>
      </c>
      <c r="J6005">
        <v>0.39440754791318339</v>
      </c>
      <c r="K6005">
        <v>0.39440754791318339</v>
      </c>
      <c r="L6005">
        <v>0.39440754791318339</v>
      </c>
      <c r="M6005">
        <v>3.944075479131834</v>
      </c>
      <c r="N6005" t="str">
        <f t="shared" si="279"/>
        <v>10Qf-303,94407547913183</v>
      </c>
      <c r="O6005" t="s">
        <v>6654</v>
      </c>
      <c r="P6005">
        <v>326.46632179688282</v>
      </c>
      <c r="Q6005">
        <v>19.60293923288701</v>
      </c>
      <c r="R6005">
        <v>17.694556808650539</v>
      </c>
      <c r="S6005">
        <v>19.891217751017699</v>
      </c>
      <c r="T6005">
        <f t="shared" si="280"/>
        <v>383.65503558943806</v>
      </c>
      <c r="U6005">
        <v>30563268.267940849</v>
      </c>
      <c r="V6005">
        <v>1663723.4847589531</v>
      </c>
      <c r="W6005">
        <v>2468798.5695231748</v>
      </c>
      <c r="X6005">
        <v>3971036.5872502751</v>
      </c>
      <c r="Y6005">
        <f t="shared" si="281"/>
        <v>38666826.909473255</v>
      </c>
      <c r="Z6005">
        <v>1.326202404335227</v>
      </c>
      <c r="AA6005">
        <v>6.7592075188793066E-2</v>
      </c>
      <c r="AB6005">
        <v>7.7990441377264144E-2</v>
      </c>
      <c r="AC6005">
        <v>8.963927567955822E-2</v>
      </c>
      <c r="AD6005">
        <v>0.10667</v>
      </c>
      <c r="AE6005">
        <v>5.4999999999999997E-3</v>
      </c>
      <c r="AF6005">
        <v>1.238976590303194</v>
      </c>
      <c r="AG6005">
        <v>0.62513596344239575</v>
      </c>
      <c r="AH6005">
        <v>5.9203580328774237</v>
      </c>
    </row>
    <row r="6006" spans="1:34">
      <c r="A6006" t="s">
        <v>1531</v>
      </c>
      <c r="B6006" t="s">
        <v>1916</v>
      </c>
      <c r="C6006" t="s">
        <v>6655</v>
      </c>
      <c r="D6006" t="s">
        <v>6991</v>
      </c>
      <c r="E6006" t="s">
        <v>489</v>
      </c>
      <c r="F6006" t="s">
        <v>671</v>
      </c>
      <c r="G6006" t="s">
        <v>254</v>
      </c>
      <c r="H6006" t="s">
        <v>672</v>
      </c>
      <c r="I6006">
        <v>2.1031702144269002</v>
      </c>
      <c r="J6006">
        <v>0.31503257730131978</v>
      </c>
      <c r="K6006">
        <v>0.41709040398365888</v>
      </c>
      <c r="L6006">
        <v>0.31503257730131989</v>
      </c>
      <c r="M6006">
        <v>3.1503257730131988</v>
      </c>
      <c r="N6006" t="str">
        <f t="shared" si="279"/>
        <v>10Qf-303,1503257730132</v>
      </c>
      <c r="O6006" t="s">
        <v>6657</v>
      </c>
      <c r="P6006">
        <v>248.69643003595721</v>
      </c>
      <c r="Q6006">
        <v>15.65782526701774</v>
      </c>
      <c r="R6006">
        <v>39.959655479073668</v>
      </c>
      <c r="S6006">
        <v>15.88808740329741</v>
      </c>
      <c r="T6006">
        <f t="shared" si="280"/>
        <v>320.20199818534599</v>
      </c>
      <c r="U6006">
        <v>23282572.201114312</v>
      </c>
      <c r="V6006">
        <v>1328897.228497555</v>
      </c>
      <c r="W6006">
        <v>22216669.64315727</v>
      </c>
      <c r="X6006">
        <v>3171860.9272524919</v>
      </c>
      <c r="Y6006">
        <f t="shared" si="281"/>
        <v>50000000.000021629</v>
      </c>
      <c r="Z6006">
        <v>1.010278186270249</v>
      </c>
      <c r="AA6006">
        <v>5.3989092664517728E-2</v>
      </c>
      <c r="AB6006">
        <v>0.22995900712274661</v>
      </c>
      <c r="AC6006">
        <v>7.1599268812600786E-2</v>
      </c>
      <c r="AD6006">
        <v>0.10667</v>
      </c>
      <c r="AE6006">
        <v>5.4999999999999997E-3</v>
      </c>
      <c r="AF6006">
        <v>0.98963113288372739</v>
      </c>
      <c r="AG6006">
        <v>0.499326635022592</v>
      </c>
      <c r="AH6006">
        <v>4.7514535409195187</v>
      </c>
    </row>
    <row r="6007" spans="1:34">
      <c r="A6007" t="s">
        <v>1531</v>
      </c>
      <c r="B6007" t="s">
        <v>1916</v>
      </c>
      <c r="C6007" t="s">
        <v>6658</v>
      </c>
      <c r="D6007" t="s">
        <v>6992</v>
      </c>
      <c r="E6007" t="s">
        <v>489</v>
      </c>
      <c r="F6007" t="s">
        <v>43</v>
      </c>
      <c r="G6007" t="s">
        <v>254</v>
      </c>
      <c r="H6007" t="s">
        <v>672</v>
      </c>
      <c r="I6007">
        <v>2.191919392376704</v>
      </c>
      <c r="J6007">
        <v>0.32204295334652072</v>
      </c>
      <c r="K6007">
        <v>0.38442423439546131</v>
      </c>
      <c r="L6007">
        <v>0.32204295334652072</v>
      </c>
      <c r="M6007">
        <v>3.2204295334652069</v>
      </c>
      <c r="N6007" t="str">
        <f t="shared" si="279"/>
        <v>10Qf-303,22042953346521</v>
      </c>
      <c r="O6007" t="s">
        <v>6660</v>
      </c>
      <c r="P6007">
        <v>259.19087483806601</v>
      </c>
      <c r="Q6007">
        <v>14.44801795240982</v>
      </c>
      <c r="R6007">
        <v>36.830048875569759</v>
      </c>
      <c r="S6007">
        <v>16.241642798394221</v>
      </c>
      <c r="T6007">
        <f t="shared" si="280"/>
        <v>326.71058446443976</v>
      </c>
      <c r="U6007">
        <v>24265045.768508822</v>
      </c>
      <c r="V6007">
        <v>2015831.559901882</v>
      </c>
      <c r="W6007">
        <v>20476678.76512026</v>
      </c>
      <c r="X6007">
        <v>3242443.9064910212</v>
      </c>
      <c r="Y6007">
        <f t="shared" si="281"/>
        <v>50000000.000021987</v>
      </c>
      <c r="Z6007">
        <v>1.052909713626933</v>
      </c>
      <c r="AA6007">
        <v>6.36810127159671E-2</v>
      </c>
      <c r="AB6007">
        <v>0.2119488111238487</v>
      </c>
      <c r="AC6007">
        <v>7.3192557364653174E-2</v>
      </c>
      <c r="AD6007">
        <v>0.10667</v>
      </c>
      <c r="AE6007">
        <v>5.4999999999999997E-3</v>
      </c>
      <c r="AF6007">
        <v>1.0116532565859291</v>
      </c>
      <c r="AG6007">
        <v>0.51043808105423527</v>
      </c>
      <c r="AH6007">
        <v>4.8546908711053707</v>
      </c>
    </row>
    <row r="6008" spans="1:34">
      <c r="A6008" t="s">
        <v>1531</v>
      </c>
      <c r="B6008" t="s">
        <v>1916</v>
      </c>
      <c r="C6008" t="s">
        <v>6661</v>
      </c>
      <c r="D6008" t="s">
        <v>6993</v>
      </c>
      <c r="E6008" t="s">
        <v>489</v>
      </c>
      <c r="F6008" t="s">
        <v>671</v>
      </c>
      <c r="G6008" t="s">
        <v>672</v>
      </c>
      <c r="H6008" t="s">
        <v>46</v>
      </c>
      <c r="I6008">
        <v>0.2945134273309033</v>
      </c>
      <c r="J6008">
        <v>0.29451342733090341</v>
      </c>
      <c r="K6008">
        <v>0.2945134273309033</v>
      </c>
      <c r="L6008">
        <v>2.0615939913163239</v>
      </c>
      <c r="M6008">
        <v>2.945134273309034</v>
      </c>
      <c r="N6008" t="str">
        <f t="shared" si="279"/>
        <v>10Qf-302,94513427330903</v>
      </c>
      <c r="O6008" t="s">
        <v>6663</v>
      </c>
      <c r="P6008">
        <v>34.825729972982053</v>
      </c>
      <c r="Q6008">
        <v>14.637977517884121</v>
      </c>
      <c r="R6008">
        <v>14.85324189314712</v>
      </c>
      <c r="S6008">
        <v>256.44401161923162</v>
      </c>
      <c r="T6008">
        <f t="shared" si="280"/>
        <v>320.76096100324492</v>
      </c>
      <c r="U6008">
        <v>3260330.566205686</v>
      </c>
      <c r="V6008">
        <v>1242341.6038050291</v>
      </c>
      <c r="W6008">
        <v>2965266.7692478499</v>
      </c>
      <c r="X6008">
        <v>23463044.075433649</v>
      </c>
      <c r="Y6008">
        <f t="shared" si="281"/>
        <v>30930983.014692213</v>
      </c>
      <c r="Z6008">
        <v>0.1414723778204407</v>
      </c>
      <c r="AA6008">
        <v>5.0472598279588263E-2</v>
      </c>
      <c r="AB6008">
        <v>6.693576338365996E-2</v>
      </c>
      <c r="AC6008">
        <v>1.4644847867382791</v>
      </c>
      <c r="AD6008">
        <v>0.10667</v>
      </c>
      <c r="AE6008">
        <v>5.4999999999999997E-3</v>
      </c>
      <c r="AF6008">
        <v>0.92517307014943495</v>
      </c>
      <c r="AG6008">
        <v>0.46680378231948189</v>
      </c>
      <c r="AH6008">
        <v>4.4492811257779517</v>
      </c>
    </row>
    <row r="6009" spans="1:34">
      <c r="A6009" t="s">
        <v>1531</v>
      </c>
      <c r="B6009" t="s">
        <v>1916</v>
      </c>
      <c r="C6009" t="s">
        <v>6664</v>
      </c>
      <c r="D6009" t="s">
        <v>6994</v>
      </c>
      <c r="E6009" t="s">
        <v>489</v>
      </c>
      <c r="F6009" t="s">
        <v>43</v>
      </c>
      <c r="G6009" t="s">
        <v>672</v>
      </c>
      <c r="H6009" t="s">
        <v>46</v>
      </c>
      <c r="I6009">
        <v>0.29684388991755328</v>
      </c>
      <c r="J6009">
        <v>0.29684388991755328</v>
      </c>
      <c r="K6009">
        <v>0.29684388991755328</v>
      </c>
      <c r="L6009">
        <v>2.0779072294228729</v>
      </c>
      <c r="M6009">
        <v>2.9684388991755331</v>
      </c>
      <c r="N6009" t="str">
        <f t="shared" si="279"/>
        <v>10Qf-302,96843889917553</v>
      </c>
      <c r="O6009" t="s">
        <v>6666</v>
      </c>
      <c r="P6009">
        <v>35.101303353422949</v>
      </c>
      <c r="Q6009">
        <v>13.31749633402841</v>
      </c>
      <c r="R6009">
        <v>14.97077447845621</v>
      </c>
      <c r="S6009">
        <v>258.47323378429621</v>
      </c>
      <c r="T6009">
        <f t="shared" si="280"/>
        <v>321.86280795020377</v>
      </c>
      <c r="U6009">
        <v>3286129.316617555</v>
      </c>
      <c r="V6009">
        <v>1858097.733366563</v>
      </c>
      <c r="W6009">
        <v>2988730.7020396292</v>
      </c>
      <c r="X6009">
        <v>23648705.377474319</v>
      </c>
      <c r="Y6009">
        <f t="shared" si="281"/>
        <v>31781663.129498065</v>
      </c>
      <c r="Z6009">
        <v>0.1425918380995285</v>
      </c>
      <c r="AA6009">
        <v>5.8698131202879422E-2</v>
      </c>
      <c r="AB6009">
        <v>6.746542104201593E-2</v>
      </c>
      <c r="AC6009">
        <v>1.476073144644884</v>
      </c>
      <c r="AD6009">
        <v>0.10667</v>
      </c>
      <c r="AE6009">
        <v>5.4999999999999997E-3</v>
      </c>
      <c r="AF6009">
        <v>0.93249389502896329</v>
      </c>
      <c r="AG6009">
        <v>0.47049756551932198</v>
      </c>
      <c r="AH6009">
        <v>4.4836003597238179</v>
      </c>
    </row>
    <row r="6010" spans="1:34">
      <c r="A6010" t="s">
        <v>1531</v>
      </c>
      <c r="B6010" t="s">
        <v>1916</v>
      </c>
      <c r="C6010" t="s">
        <v>6667</v>
      </c>
      <c r="D6010" t="s">
        <v>6995</v>
      </c>
      <c r="E6010" t="s">
        <v>489</v>
      </c>
      <c r="F6010" t="s">
        <v>254</v>
      </c>
      <c r="G6010" t="s">
        <v>672</v>
      </c>
      <c r="H6010" t="s">
        <v>46</v>
      </c>
      <c r="I6010">
        <v>0.2371062360222505</v>
      </c>
      <c r="J6010">
        <v>0.55867073982308291</v>
      </c>
      <c r="K6010">
        <v>0.2371062360222505</v>
      </c>
      <c r="L6010">
        <v>1.338179148354921</v>
      </c>
      <c r="M6010">
        <v>2.3710623602225049</v>
      </c>
      <c r="N6010" t="str">
        <f t="shared" si="279"/>
        <v>10Qf-302,3710623602225</v>
      </c>
      <c r="O6010" t="s">
        <v>6669</v>
      </c>
      <c r="P6010">
        <v>28.037423710883541</v>
      </c>
      <c r="Q6010">
        <v>53.523864553940278</v>
      </c>
      <c r="R6010">
        <v>11.95801600602465</v>
      </c>
      <c r="S6010">
        <v>166.4576199362275</v>
      </c>
      <c r="T6010">
        <f t="shared" si="280"/>
        <v>259.97692420707597</v>
      </c>
      <c r="U6010">
        <v>2624819.9131266139</v>
      </c>
      <c r="V6010">
        <v>29758064.792193059</v>
      </c>
      <c r="W6010">
        <v>2387270.5867099939</v>
      </c>
      <c r="X6010">
        <v>15229844.707992369</v>
      </c>
      <c r="Y6010">
        <f t="shared" si="281"/>
        <v>50000000.000022031</v>
      </c>
      <c r="Z6010">
        <v>0.1138962773620292</v>
      </c>
      <c r="AA6010">
        <v>0.3080180397611828</v>
      </c>
      <c r="AB6010">
        <v>5.3888500279967569E-2</v>
      </c>
      <c r="AC6010">
        <v>0.9505960014196958</v>
      </c>
      <c r="AD6010">
        <v>0.10667</v>
      </c>
      <c r="AE6010">
        <v>5.4999999999999997E-3</v>
      </c>
      <c r="AF6010">
        <v>0.74483634352539441</v>
      </c>
      <c r="AG6010">
        <v>0.3758133840952671</v>
      </c>
      <c r="AH6010">
        <v>3.603882087843167</v>
      </c>
    </row>
    <row r="6011" spans="1:34">
      <c r="A6011" t="s">
        <v>1531</v>
      </c>
      <c r="B6011" t="s">
        <v>1923</v>
      </c>
      <c r="C6011" t="s">
        <v>6652</v>
      </c>
      <c r="D6011" t="s">
        <v>6996</v>
      </c>
      <c r="E6011" t="s">
        <v>489</v>
      </c>
      <c r="F6011" t="s">
        <v>671</v>
      </c>
      <c r="G6011" t="s">
        <v>43</v>
      </c>
      <c r="H6011" t="s">
        <v>672</v>
      </c>
      <c r="I6011">
        <v>2.759927801147489</v>
      </c>
      <c r="J6011">
        <v>0.39427540016392698</v>
      </c>
      <c r="K6011">
        <v>0.39427540016392693</v>
      </c>
      <c r="L6011">
        <v>0.39427540016392693</v>
      </c>
      <c r="M6011">
        <v>3.942754001639269</v>
      </c>
      <c r="N6011" t="str">
        <f t="shared" si="279"/>
        <v>10Qf-303,94275400163927</v>
      </c>
      <c r="O6011" t="s">
        <v>6654</v>
      </c>
      <c r="P6011">
        <v>326.35693801388538</v>
      </c>
      <c r="Q6011">
        <v>19.596371193527361</v>
      </c>
      <c r="R6011">
        <v>17.688628180081629</v>
      </c>
      <c r="S6011">
        <v>19.88455312284394</v>
      </c>
      <c r="T6011">
        <f t="shared" si="280"/>
        <v>383.52649051033836</v>
      </c>
      <c r="U6011">
        <v>30553027.928644869</v>
      </c>
      <c r="V6011">
        <v>1663582.81195398</v>
      </c>
      <c r="W6011">
        <v>2461234.7252162029</v>
      </c>
      <c r="X6011">
        <v>3969706.0763358739</v>
      </c>
      <c r="Y6011">
        <f t="shared" si="281"/>
        <v>38647551.54215093</v>
      </c>
      <c r="Z6011">
        <v>1.325758055174775</v>
      </c>
      <c r="AA6011">
        <v>6.7569428206880514E-2</v>
      </c>
      <c r="AB6011">
        <v>7.7964310383204699E-2</v>
      </c>
      <c r="AC6011">
        <v>8.960924169925355E-2</v>
      </c>
      <c r="AD6011">
        <v>0.10667</v>
      </c>
      <c r="AE6011">
        <v>5.4999999999999997E-3</v>
      </c>
      <c r="AF6011">
        <v>1.23856146648354</v>
      </c>
      <c r="AG6011">
        <v>0.62492650925982418</v>
      </c>
      <c r="AH6011">
        <v>5.9184119773826342</v>
      </c>
    </row>
    <row r="6012" spans="1:34">
      <c r="A6012" t="s">
        <v>1531</v>
      </c>
      <c r="B6012" t="s">
        <v>1923</v>
      </c>
      <c r="C6012" t="s">
        <v>6655</v>
      </c>
      <c r="D6012" t="s">
        <v>6997</v>
      </c>
      <c r="E6012" t="s">
        <v>489</v>
      </c>
      <c r="F6012" t="s">
        <v>671</v>
      </c>
      <c r="G6012" t="s">
        <v>254</v>
      </c>
      <c r="H6012" t="s">
        <v>672</v>
      </c>
      <c r="I6012">
        <v>2.1027491989012521</v>
      </c>
      <c r="J6012">
        <v>0.31499297372957308</v>
      </c>
      <c r="K6012">
        <v>0.4171945909353324</v>
      </c>
      <c r="L6012">
        <v>0.31499297372957302</v>
      </c>
      <c r="M6012">
        <v>3.1499297372957309</v>
      </c>
      <c r="N6012" t="str">
        <f t="shared" si="279"/>
        <v>10Qf-303,14992973729573</v>
      </c>
      <c r="O6012" t="s">
        <v>6657</v>
      </c>
      <c r="P6012">
        <v>248.6466456402388</v>
      </c>
      <c r="Q6012">
        <v>15.6558568807268</v>
      </c>
      <c r="R6012">
        <v>39.969637187246583</v>
      </c>
      <c r="S6012">
        <v>15.886090070149249</v>
      </c>
      <c r="T6012">
        <f t="shared" si="280"/>
        <v>320.15822977836143</v>
      </c>
      <c r="U6012">
        <v>23277911.463573221</v>
      </c>
      <c r="V6012">
        <v>1329063.128881285</v>
      </c>
      <c r="W6012">
        <v>22221563.22327134</v>
      </c>
      <c r="X6012">
        <v>3171462.184294289</v>
      </c>
      <c r="Y6012">
        <f t="shared" si="281"/>
        <v>50000000.000020139</v>
      </c>
      <c r="Z6012">
        <v>1.0100759473840539</v>
      </c>
      <c r="AA6012">
        <v>5.3982305554044277E-2</v>
      </c>
      <c r="AB6012">
        <v>0.23001644965255111</v>
      </c>
      <c r="AC6012">
        <v>7.1590267880685329E-2</v>
      </c>
      <c r="AD6012">
        <v>0.10667</v>
      </c>
      <c r="AE6012">
        <v>5.4999999999999997E-3</v>
      </c>
      <c r="AF6012">
        <v>0.98950672375782123</v>
      </c>
      <c r="AG6012">
        <v>0.49926386336137341</v>
      </c>
      <c r="AH6012">
        <v>4.750870324414926</v>
      </c>
    </row>
    <row r="6013" spans="1:34">
      <c r="A6013" t="s">
        <v>1531</v>
      </c>
      <c r="B6013" t="s">
        <v>1923</v>
      </c>
      <c r="C6013" t="s">
        <v>6658</v>
      </c>
      <c r="D6013" t="s">
        <v>6998</v>
      </c>
      <c r="E6013" t="s">
        <v>489</v>
      </c>
      <c r="F6013" t="s">
        <v>43</v>
      </c>
      <c r="G6013" t="s">
        <v>254</v>
      </c>
      <c r="H6013" t="s">
        <v>672</v>
      </c>
      <c r="I6013">
        <v>2.1894691757156419</v>
      </c>
      <c r="J6013">
        <v>0.32182307975455171</v>
      </c>
      <c r="K6013">
        <v>0.38511546232077187</v>
      </c>
      <c r="L6013">
        <v>0.32182307975455171</v>
      </c>
      <c r="M6013">
        <v>3.2182307975455169</v>
      </c>
      <c r="N6013" t="str">
        <f t="shared" si="279"/>
        <v>10Qf-303,21823079754552</v>
      </c>
      <c r="O6013" t="s">
        <v>6660</v>
      </c>
      <c r="P6013">
        <v>258.901140734644</v>
      </c>
      <c r="Q6013">
        <v>14.438153623533751</v>
      </c>
      <c r="R6013">
        <v>36.896272479587303</v>
      </c>
      <c r="S6013">
        <v>16.230553879029731</v>
      </c>
      <c r="T6013">
        <f t="shared" si="280"/>
        <v>326.46612071679482</v>
      </c>
      <c r="U6013">
        <v>24237921.31328012</v>
      </c>
      <c r="V6013">
        <v>2008956.5287071019</v>
      </c>
      <c r="W6013">
        <v>20512892.017689001</v>
      </c>
      <c r="X6013">
        <v>3240230.1403425308</v>
      </c>
      <c r="Y6013">
        <f t="shared" si="281"/>
        <v>50000000.000018761</v>
      </c>
      <c r="Z6013">
        <v>1.051732728318123</v>
      </c>
      <c r="AA6013">
        <v>6.3637534748632055E-2</v>
      </c>
      <c r="AB6013">
        <v>0.2123299133642306</v>
      </c>
      <c r="AC6013">
        <v>7.31425854266681E-2</v>
      </c>
      <c r="AD6013">
        <v>0.10667</v>
      </c>
      <c r="AE6013">
        <v>5.4999999999999997E-3</v>
      </c>
      <c r="AF6013">
        <v>1.01096255420278</v>
      </c>
      <c r="AG6013">
        <v>0.5100895814109645</v>
      </c>
      <c r="AH6013">
        <v>4.851452933159262</v>
      </c>
    </row>
    <row r="6014" spans="1:34">
      <c r="A6014" t="s">
        <v>1531</v>
      </c>
      <c r="B6014" t="s">
        <v>1923</v>
      </c>
      <c r="C6014" t="s">
        <v>6661</v>
      </c>
      <c r="D6014" t="s">
        <v>6999</v>
      </c>
      <c r="E6014" t="s">
        <v>489</v>
      </c>
      <c r="F6014" t="s">
        <v>671</v>
      </c>
      <c r="G6014" t="s">
        <v>672</v>
      </c>
      <c r="H6014" t="s">
        <v>46</v>
      </c>
      <c r="I6014">
        <v>0.29452274410831719</v>
      </c>
      <c r="J6014">
        <v>0.29452274410831719</v>
      </c>
      <c r="K6014">
        <v>0.29452274410831719</v>
      </c>
      <c r="L6014">
        <v>2.0616592087582211</v>
      </c>
      <c r="M6014">
        <v>2.9452274410831731</v>
      </c>
      <c r="N6014" t="str">
        <f t="shared" si="279"/>
        <v>10Qf-302,94522744108317</v>
      </c>
      <c r="O6014" t="s">
        <v>6663</v>
      </c>
      <c r="P6014">
        <v>34.826831666637837</v>
      </c>
      <c r="Q6014">
        <v>14.63844058260602</v>
      </c>
      <c r="R6014">
        <v>14.85371176764435</v>
      </c>
      <c r="S6014">
        <v>256.45212409069688</v>
      </c>
      <c r="T6014">
        <f t="shared" si="280"/>
        <v>320.77110810758506</v>
      </c>
      <c r="U6014">
        <v>3260433.7050488172</v>
      </c>
      <c r="V6014">
        <v>1242692.226358545</v>
      </c>
      <c r="W6014">
        <v>2965360.573902912</v>
      </c>
      <c r="X6014">
        <v>23463786.316495739</v>
      </c>
      <c r="Y6014">
        <f t="shared" si="281"/>
        <v>30932272.821806014</v>
      </c>
      <c r="Z6014">
        <v>0.1414768532247247</v>
      </c>
      <c r="AA6014">
        <v>5.047419495369556E-2</v>
      </c>
      <c r="AB6014">
        <v>6.6937880861338742E-2</v>
      </c>
      <c r="AC6014">
        <v>1.464531114944458</v>
      </c>
      <c r="AD6014">
        <v>0.10667</v>
      </c>
      <c r="AE6014">
        <v>5.4999999999999997E-3</v>
      </c>
      <c r="AF6014">
        <v>0.92520233751303849</v>
      </c>
      <c r="AG6014">
        <v>0.46681854941168288</v>
      </c>
      <c r="AH6014">
        <v>4.4494183280078943</v>
      </c>
    </row>
    <row r="6015" spans="1:34">
      <c r="A6015" t="s">
        <v>1531</v>
      </c>
      <c r="B6015" t="s">
        <v>1923</v>
      </c>
      <c r="C6015" t="s">
        <v>6664</v>
      </c>
      <c r="D6015" t="s">
        <v>7000</v>
      </c>
      <c r="E6015" t="s">
        <v>489</v>
      </c>
      <c r="F6015" t="s">
        <v>43</v>
      </c>
      <c r="G6015" t="s">
        <v>672</v>
      </c>
      <c r="H6015" t="s">
        <v>46</v>
      </c>
      <c r="I6015">
        <v>0.29676996107676762</v>
      </c>
      <c r="J6015">
        <v>0.29676996107676751</v>
      </c>
      <c r="K6015">
        <v>0.29676996107676762</v>
      </c>
      <c r="L6015">
        <v>2.0773897275373718</v>
      </c>
      <c r="M6015">
        <v>2.9676996107676752</v>
      </c>
      <c r="N6015" t="str">
        <f t="shared" si="279"/>
        <v>10Qf-302,96769961076768</v>
      </c>
      <c r="O6015" t="s">
        <v>6666</v>
      </c>
      <c r="P6015">
        <v>35.092561389194849</v>
      </c>
      <c r="Q6015">
        <v>13.31417961739861</v>
      </c>
      <c r="R6015">
        <v>14.96704601362857</v>
      </c>
      <c r="S6015">
        <v>258.40886113861649</v>
      </c>
      <c r="T6015">
        <f t="shared" si="280"/>
        <v>321.78264815883853</v>
      </c>
      <c r="U6015">
        <v>3285310.907550361</v>
      </c>
      <c r="V6015">
        <v>1852564.3073331891</v>
      </c>
      <c r="W6015">
        <v>2987986.359967154</v>
      </c>
      <c r="X6015">
        <v>23642815.67775663</v>
      </c>
      <c r="Y6015">
        <f t="shared" si="281"/>
        <v>31768677.252607334</v>
      </c>
      <c r="Z6015">
        <v>0.1425563256646957</v>
      </c>
      <c r="AA6015">
        <v>5.8683512459009289E-2</v>
      </c>
      <c r="AB6015">
        <v>6.7448618808450864E-2</v>
      </c>
      <c r="AC6015">
        <v>1.4757055292746331</v>
      </c>
      <c r="AD6015">
        <v>0.10667</v>
      </c>
      <c r="AE6015">
        <v>5.4999999999999997E-3</v>
      </c>
      <c r="AF6015">
        <v>0.93226165783277759</v>
      </c>
      <c r="AG6015">
        <v>0.4703803883066765</v>
      </c>
      <c r="AH6015">
        <v>4.4825116569071293</v>
      </c>
    </row>
    <row r="6016" spans="1:34">
      <c r="A6016" t="s">
        <v>1531</v>
      </c>
      <c r="B6016" t="s">
        <v>1923</v>
      </c>
      <c r="C6016" t="s">
        <v>6667</v>
      </c>
      <c r="D6016" t="s">
        <v>7001</v>
      </c>
      <c r="E6016" t="s">
        <v>489</v>
      </c>
      <c r="F6016" t="s">
        <v>254</v>
      </c>
      <c r="G6016" t="s">
        <v>672</v>
      </c>
      <c r="H6016" t="s">
        <v>46</v>
      </c>
      <c r="I6016">
        <v>0.2370686798896133</v>
      </c>
      <c r="J6016">
        <v>0.55879231093014303</v>
      </c>
      <c r="K6016">
        <v>0.2370686798896133</v>
      </c>
      <c r="L6016">
        <v>1.337757128186764</v>
      </c>
      <c r="M6016">
        <v>2.3706867988961329</v>
      </c>
      <c r="N6016" t="str">
        <f t="shared" si="279"/>
        <v>10Qf-302,37068679889613</v>
      </c>
      <c r="O6016" t="s">
        <v>6669</v>
      </c>
      <c r="P6016">
        <v>28.032982759766629</v>
      </c>
      <c r="Q6016">
        <v>53.535511764012561</v>
      </c>
      <c r="R6016">
        <v>11.956121931694369</v>
      </c>
      <c r="S6016">
        <v>166.40512436951431</v>
      </c>
      <c r="T6016">
        <f t="shared" si="280"/>
        <v>259.9297408249879</v>
      </c>
      <c r="U6016">
        <v>2624404.1582040121</v>
      </c>
      <c r="V6016">
        <v>29763661.696028121</v>
      </c>
      <c r="W6016">
        <v>2386892.4581027529</v>
      </c>
      <c r="X6016">
        <v>15225041.687684819</v>
      </c>
      <c r="Y6016">
        <f t="shared" si="281"/>
        <v>50000000.000019707</v>
      </c>
      <c r="Z6016">
        <v>0.1138782369099043</v>
      </c>
      <c r="AA6016">
        <v>0.30808506688721432</v>
      </c>
      <c r="AB6016">
        <v>5.387996468133429E-2</v>
      </c>
      <c r="AC6016">
        <v>0.95029621294603561</v>
      </c>
      <c r="AD6016">
        <v>0.10667</v>
      </c>
      <c r="AE6016">
        <v>5.4999999999999997E-3</v>
      </c>
      <c r="AF6016">
        <v>0.74471836614538223</v>
      </c>
      <c r="AG6016">
        <v>0.37575385762503721</v>
      </c>
      <c r="AH6016">
        <v>3.6033290226665531</v>
      </c>
    </row>
    <row r="6017" spans="1:34">
      <c r="A6017" t="s">
        <v>1704</v>
      </c>
      <c r="B6017" t="s">
        <v>1930</v>
      </c>
      <c r="C6017" t="s">
        <v>6808</v>
      </c>
      <c r="D6017" t="s">
        <v>7002</v>
      </c>
      <c r="E6017" t="s">
        <v>489</v>
      </c>
      <c r="F6017" t="s">
        <v>671</v>
      </c>
      <c r="G6017" t="s">
        <v>43</v>
      </c>
      <c r="H6017" t="s">
        <v>672</v>
      </c>
      <c r="I6017">
        <v>2.7610503370963042</v>
      </c>
      <c r="J6017">
        <v>0.39443576244232909</v>
      </c>
      <c r="K6017">
        <v>0.39443576244232909</v>
      </c>
      <c r="L6017">
        <v>0.39443576244232931</v>
      </c>
      <c r="M6017">
        <v>3.944357624423291</v>
      </c>
      <c r="N6017" t="str">
        <f t="shared" si="279"/>
        <v>10Qfs1-303,94435762442329</v>
      </c>
      <c r="O6017" t="s">
        <v>6654</v>
      </c>
      <c r="P6017">
        <v>326.4896760496099</v>
      </c>
      <c r="Q6017">
        <v>19.60434155823107</v>
      </c>
      <c r="R6017">
        <v>17.695822615026309</v>
      </c>
      <c r="S6017">
        <v>19.892640698793301</v>
      </c>
      <c r="T6017">
        <f t="shared" si="280"/>
        <v>383.68248092166056</v>
      </c>
      <c r="U6017">
        <v>30565454.65668492</v>
      </c>
      <c r="V6017">
        <v>1665350.5345728321</v>
      </c>
      <c r="W6017">
        <v>2468935.7093163449</v>
      </c>
      <c r="X6017">
        <v>3971320.6612446061</v>
      </c>
      <c r="Y6017">
        <f t="shared" si="281"/>
        <v>38671061.561818704</v>
      </c>
      <c r="Z6017">
        <v>1.326297276191986</v>
      </c>
      <c r="AA6017">
        <v>6.7596910488182047E-2</v>
      </c>
      <c r="AB6017">
        <v>7.7996020539207095E-2</v>
      </c>
      <c r="AC6017">
        <v>8.9645688158147052E-2</v>
      </c>
      <c r="AD6017">
        <v>0.10667</v>
      </c>
      <c r="AE6017">
        <v>5.4999999999999997E-3</v>
      </c>
      <c r="AF6017">
        <v>1.2390652223319241</v>
      </c>
      <c r="AG6017">
        <v>0.62518068347109168</v>
      </c>
      <c r="AH6017">
        <v>5.920773530226306</v>
      </c>
    </row>
    <row r="6018" spans="1:34">
      <c r="A6018" t="s">
        <v>1704</v>
      </c>
      <c r="B6018" t="s">
        <v>1930</v>
      </c>
      <c r="C6018" t="s">
        <v>6810</v>
      </c>
      <c r="D6018" t="s">
        <v>7003</v>
      </c>
      <c r="E6018" t="s">
        <v>489</v>
      </c>
      <c r="F6018" t="s">
        <v>671</v>
      </c>
      <c r="G6018" t="s">
        <v>254</v>
      </c>
      <c r="H6018" t="s">
        <v>672</v>
      </c>
      <c r="I6018">
        <v>2.1042708011480791</v>
      </c>
      <c r="J6018">
        <v>0.31513328641941268</v>
      </c>
      <c r="K6018">
        <v>0.41679549020722351</v>
      </c>
      <c r="L6018">
        <v>0.31513328641941279</v>
      </c>
      <c r="M6018">
        <v>3.1513328641941278</v>
      </c>
      <c r="N6018" t="str">
        <f t="shared" ref="N6018:N6081" si="282">_xlfn.CONCAT(A6018,M6018)</f>
        <v>10Qfs1-303,15133286419413</v>
      </c>
      <c r="O6018" t="s">
        <v>6657</v>
      </c>
      <c r="P6018">
        <v>248.82657261149609</v>
      </c>
      <c r="Q6018">
        <v>15.662830735935909</v>
      </c>
      <c r="R6018">
        <v>39.931401046006307</v>
      </c>
      <c r="S6018">
        <v>15.893166482052621</v>
      </c>
      <c r="T6018">
        <f t="shared" ref="T6018:T6081" si="283">SUM(P6018:S6018)</f>
        <v>320.31397087549095</v>
      </c>
      <c r="U6018">
        <v>23294755.946216669</v>
      </c>
      <c r="V6018">
        <v>1330526.886686638</v>
      </c>
      <c r="W6018">
        <v>22201842.26436035</v>
      </c>
      <c r="X6018">
        <v>3172874.9027576069</v>
      </c>
      <c r="Y6018">
        <f t="shared" ref="Y6018:Y6081" si="284">SUM(U6018:X6018)</f>
        <v>50000000.000021264</v>
      </c>
      <c r="Z6018">
        <v>1.0108068637633389</v>
      </c>
      <c r="AA6018">
        <v>5.4006351812620618E-2</v>
      </c>
      <c r="AB6018">
        <v>0.2297964090898785</v>
      </c>
      <c r="AC6018">
        <v>7.1622157554076304E-2</v>
      </c>
      <c r="AD6018">
        <v>0.10667</v>
      </c>
      <c r="AE6018">
        <v>5.4999999999999997E-3</v>
      </c>
      <c r="AF6018">
        <v>0.98994749660548531</v>
      </c>
      <c r="AG6018">
        <v>0.49948625897476928</v>
      </c>
      <c r="AH6018">
        <v>4.752936619774383</v>
      </c>
    </row>
    <row r="6019" spans="1:34">
      <c r="A6019" t="s">
        <v>1704</v>
      </c>
      <c r="B6019" t="s">
        <v>1930</v>
      </c>
      <c r="C6019" t="s">
        <v>6812</v>
      </c>
      <c r="D6019" t="s">
        <v>7004</v>
      </c>
      <c r="E6019" t="s">
        <v>489</v>
      </c>
      <c r="F6019" t="s">
        <v>43</v>
      </c>
      <c r="G6019" t="s">
        <v>254</v>
      </c>
      <c r="H6019" t="s">
        <v>672</v>
      </c>
      <c r="I6019">
        <v>2.192610677121845</v>
      </c>
      <c r="J6019">
        <v>0.32210711541181508</v>
      </c>
      <c r="K6019">
        <v>0.38424624617267661</v>
      </c>
      <c r="L6019">
        <v>0.32210711541181508</v>
      </c>
      <c r="M6019">
        <v>3.2210711541181518</v>
      </c>
      <c r="N6019" t="str">
        <f t="shared" si="282"/>
        <v>10Qfs1-303,22107115411815</v>
      </c>
      <c r="O6019" t="s">
        <v>6660</v>
      </c>
      <c r="P6019">
        <v>259.27261812592519</v>
      </c>
      <c r="Q6019">
        <v>14.45089649597552</v>
      </c>
      <c r="R6019">
        <v>36.812996581885031</v>
      </c>
      <c r="S6019">
        <v>16.24487869390099</v>
      </c>
      <c r="T6019">
        <f t="shared" si="283"/>
        <v>326.78138989768678</v>
      </c>
      <c r="U6019">
        <v>24272698.44772606</v>
      </c>
      <c r="V6019">
        <v>2016200.951305442</v>
      </c>
      <c r="W6019">
        <v>20468010.687824119</v>
      </c>
      <c r="X6019">
        <v>3243089.9131664662</v>
      </c>
      <c r="Y6019">
        <f t="shared" si="284"/>
        <v>50000000.000022084</v>
      </c>
      <c r="Z6019">
        <v>1.053241778950855</v>
      </c>
      <c r="AA6019">
        <v>6.3693700170399617E-2</v>
      </c>
      <c r="AB6019">
        <v>0.2118506789333208</v>
      </c>
      <c r="AC6019">
        <v>7.3207139846883873E-2</v>
      </c>
      <c r="AD6019">
        <v>0.10667</v>
      </c>
      <c r="AE6019">
        <v>5.4999999999999997E-3</v>
      </c>
      <c r="AF6019">
        <v>1.0118548128119851</v>
      </c>
      <c r="AG6019">
        <v>0.51053977792772709</v>
      </c>
      <c r="AH6019">
        <v>4.8556357448578638</v>
      </c>
    </row>
    <row r="6020" spans="1:34">
      <c r="A6020" t="s">
        <v>1704</v>
      </c>
      <c r="B6020" t="s">
        <v>1930</v>
      </c>
      <c r="C6020" t="s">
        <v>6814</v>
      </c>
      <c r="D6020" t="s">
        <v>7005</v>
      </c>
      <c r="E6020" t="s">
        <v>489</v>
      </c>
      <c r="F6020" t="s">
        <v>43</v>
      </c>
      <c r="G6020" t="s">
        <v>672</v>
      </c>
      <c r="H6020" t="s">
        <v>46</v>
      </c>
      <c r="I6020">
        <v>0.29686868772397967</v>
      </c>
      <c r="J6020">
        <v>0.29686868772397967</v>
      </c>
      <c r="K6020">
        <v>0.29686868772397967</v>
      </c>
      <c r="L6020">
        <v>2.0780808140678579</v>
      </c>
      <c r="M6020">
        <v>2.9686868772397972</v>
      </c>
      <c r="N6020" t="str">
        <f t="shared" si="282"/>
        <v>10Qfs1-302,9686868772398</v>
      </c>
      <c r="O6020" t="s">
        <v>6666</v>
      </c>
      <c r="P6020">
        <v>35.104235653380719</v>
      </c>
      <c r="Q6020">
        <v>13.318608853798541</v>
      </c>
      <c r="R6020">
        <v>14.97202511011878</v>
      </c>
      <c r="S6020">
        <v>258.4948261748944</v>
      </c>
      <c r="T6020">
        <f t="shared" si="283"/>
        <v>321.88969579219247</v>
      </c>
      <c r="U6020">
        <v>3286403.833969784</v>
      </c>
      <c r="V6020">
        <v>1858223.249233851</v>
      </c>
      <c r="W6020">
        <v>2988980.3752447278</v>
      </c>
      <c r="X6020">
        <v>23650680.947927691</v>
      </c>
      <c r="Y6020">
        <f t="shared" si="284"/>
        <v>31784288.406376056</v>
      </c>
      <c r="Z6020">
        <v>0.14260374996606601</v>
      </c>
      <c r="AA6020">
        <v>5.8703034739534893E-2</v>
      </c>
      <c r="AB6020">
        <v>6.7471056982347871E-2</v>
      </c>
      <c r="AC6020">
        <v>1.476196453149305</v>
      </c>
      <c r="AD6020">
        <v>0.10667</v>
      </c>
      <c r="AE6020">
        <v>5.4999999999999997E-3</v>
      </c>
      <c r="AF6020">
        <v>0.93257179389731848</v>
      </c>
      <c r="AG6020">
        <v>0.47053687004250788</v>
      </c>
      <c r="AH6020">
        <v>4.4839655411796233</v>
      </c>
    </row>
    <row r="6021" spans="1:34">
      <c r="A6021" t="s">
        <v>1704</v>
      </c>
      <c r="B6021" t="s">
        <v>1930</v>
      </c>
      <c r="C6021" t="s">
        <v>6816</v>
      </c>
      <c r="D6021" t="s">
        <v>7006</v>
      </c>
      <c r="E6021" t="s">
        <v>489</v>
      </c>
      <c r="F6021" t="s">
        <v>254</v>
      </c>
      <c r="G6021" t="s">
        <v>672</v>
      </c>
      <c r="H6021" t="s">
        <v>46</v>
      </c>
      <c r="I6021">
        <v>0.23717990997497071</v>
      </c>
      <c r="J6021">
        <v>0.55844521044542761</v>
      </c>
      <c r="K6021">
        <v>0.23717990997497071</v>
      </c>
      <c r="L6021">
        <v>1.3389940693543381</v>
      </c>
      <c r="M6021">
        <v>2.3717990997497069</v>
      </c>
      <c r="N6021" t="str">
        <f t="shared" si="282"/>
        <v>10Qfs1-302,37179909974971</v>
      </c>
      <c r="O6021" t="s">
        <v>6669</v>
      </c>
      <c r="P6021">
        <v>28.04613553501574</v>
      </c>
      <c r="Q6021">
        <v>53.502257544655393</v>
      </c>
      <c r="R6021">
        <v>11.96173161604249</v>
      </c>
      <c r="S6021">
        <v>166.55898888235529</v>
      </c>
      <c r="T6021">
        <f t="shared" si="283"/>
        <v>260.06911357806894</v>
      </c>
      <c r="U6021">
        <v>2625635.5005250019</v>
      </c>
      <c r="V6021">
        <v>29747232.796191201</v>
      </c>
      <c r="W6021">
        <v>2388012.3624780481</v>
      </c>
      <c r="X6021">
        <v>15239119.34082883</v>
      </c>
      <c r="Y6021">
        <f t="shared" si="284"/>
        <v>50000000.000023082</v>
      </c>
      <c r="Z6021">
        <v>0.1139316673589106</v>
      </c>
      <c r="AA6021">
        <v>0.30789369618658291</v>
      </c>
      <c r="AB6021">
        <v>5.3905244583653519E-2</v>
      </c>
      <c r="AC6021">
        <v>0.95117489300119362</v>
      </c>
      <c r="AD6021">
        <v>0.10667</v>
      </c>
      <c r="AE6021">
        <v>5.4999999999999997E-3</v>
      </c>
      <c r="AF6021">
        <v>0.74506778002608609</v>
      </c>
      <c r="AG6021">
        <v>0.37593015731032858</v>
      </c>
      <c r="AH6021">
        <v>3.604967037086122</v>
      </c>
    </row>
    <row r="6022" spans="1:34">
      <c r="A6022" t="s">
        <v>1704</v>
      </c>
      <c r="B6022" t="s">
        <v>1937</v>
      </c>
      <c r="C6022" t="s">
        <v>6808</v>
      </c>
      <c r="D6022" t="s">
        <v>7007</v>
      </c>
      <c r="E6022" t="s">
        <v>489</v>
      </c>
      <c r="F6022" t="s">
        <v>671</v>
      </c>
      <c r="G6022" t="s">
        <v>43</v>
      </c>
      <c r="H6022" t="s">
        <v>672</v>
      </c>
      <c r="I6022">
        <v>2.7613292367272781</v>
      </c>
      <c r="J6022">
        <v>0.39447560524675379</v>
      </c>
      <c r="K6022">
        <v>0.3944756052467539</v>
      </c>
      <c r="L6022">
        <v>0.3944756052467539</v>
      </c>
      <c r="M6022">
        <v>3.94475605246754</v>
      </c>
      <c r="N6022" t="str">
        <f t="shared" si="282"/>
        <v>10Qfs1-303,94475605246754</v>
      </c>
      <c r="O6022" t="s">
        <v>6654</v>
      </c>
      <c r="P6022">
        <v>326.52265547375998</v>
      </c>
      <c r="Q6022">
        <v>19.606321834922369</v>
      </c>
      <c r="R6022">
        <v>17.697610108115729</v>
      </c>
      <c r="S6022">
        <v>19.89465009720065</v>
      </c>
      <c r="T6022">
        <f t="shared" si="283"/>
        <v>383.72123751399874</v>
      </c>
      <c r="U6022">
        <v>30568542.138977349</v>
      </c>
      <c r="V6022">
        <v>1665676.5378542261</v>
      </c>
      <c r="W6022">
        <v>2470935.168501487</v>
      </c>
      <c r="X6022">
        <v>3971721.812883174</v>
      </c>
      <c r="Y6022">
        <f t="shared" si="284"/>
        <v>38676875.658216238</v>
      </c>
      <c r="Z6022">
        <v>1.3264312483314731</v>
      </c>
      <c r="AA6022">
        <v>6.7603738597447852E-2</v>
      </c>
      <c r="AB6022">
        <v>7.8003899084937864E-2</v>
      </c>
      <c r="AC6022">
        <v>8.9654743461851469E-2</v>
      </c>
      <c r="AD6022">
        <v>0.10667</v>
      </c>
      <c r="AE6022">
        <v>5.4999999999999997E-3</v>
      </c>
      <c r="AF6022">
        <v>1.239190382974096</v>
      </c>
      <c r="AG6022">
        <v>1.4063055327046781</v>
      </c>
      <c r="AH6022">
        <v>6.7024219681463144</v>
      </c>
    </row>
    <row r="6023" spans="1:34">
      <c r="A6023" t="s">
        <v>1704</v>
      </c>
      <c r="B6023" t="s">
        <v>1937</v>
      </c>
      <c r="C6023" t="s">
        <v>6810</v>
      </c>
      <c r="D6023" t="s">
        <v>7008</v>
      </c>
      <c r="E6023" t="s">
        <v>489</v>
      </c>
      <c r="F6023" t="s">
        <v>671</v>
      </c>
      <c r="G6023" t="s">
        <v>254</v>
      </c>
      <c r="H6023" t="s">
        <v>672</v>
      </c>
      <c r="I6023">
        <v>2.104758898572423</v>
      </c>
      <c r="J6023">
        <v>0.31517851416543879</v>
      </c>
      <c r="K6023">
        <v>0.41666921475108709</v>
      </c>
      <c r="L6023">
        <v>0.31517851416543879</v>
      </c>
      <c r="M6023">
        <v>3.1517851416543872</v>
      </c>
      <c r="N6023" t="str">
        <f t="shared" si="282"/>
        <v>10Qfs1-303,15178514165439</v>
      </c>
      <c r="O6023" t="s">
        <v>6657</v>
      </c>
      <c r="P6023">
        <v>248.8842893317651</v>
      </c>
      <c r="Q6023">
        <v>15.66507865629565</v>
      </c>
      <c r="R6023">
        <v>39.919303132281897</v>
      </c>
      <c r="S6023">
        <v>15.895447460064711</v>
      </c>
      <c r="T6023">
        <f t="shared" si="283"/>
        <v>320.36411858040731</v>
      </c>
      <c r="U6023">
        <v>23300159.29562011</v>
      </c>
      <c r="V6023">
        <v>1330843.9084661179</v>
      </c>
      <c r="W6023">
        <v>22195666.524011038</v>
      </c>
      <c r="X6023">
        <v>3173330.2719187159</v>
      </c>
      <c r="Y6023">
        <f t="shared" si="284"/>
        <v>50000000.000015981</v>
      </c>
      <c r="Z6023">
        <v>1.011041326089406</v>
      </c>
      <c r="AA6023">
        <v>5.4014102772829649E-2</v>
      </c>
      <c r="AB6023">
        <v>0.22972678826369849</v>
      </c>
      <c r="AC6023">
        <v>7.1632436724482246E-2</v>
      </c>
      <c r="AD6023">
        <v>0.10667</v>
      </c>
      <c r="AE6023">
        <v>5.4999999999999997E-3</v>
      </c>
      <c r="AF6023">
        <v>0.99008957329457192</v>
      </c>
      <c r="AG6023">
        <v>1.123611402999789</v>
      </c>
      <c r="AH6023">
        <v>5.3776561179487476</v>
      </c>
    </row>
    <row r="6024" spans="1:34">
      <c r="A6024" t="s">
        <v>1704</v>
      </c>
      <c r="B6024" t="s">
        <v>1937</v>
      </c>
      <c r="C6024" t="s">
        <v>6812</v>
      </c>
      <c r="D6024" t="s">
        <v>7009</v>
      </c>
      <c r="E6024" t="s">
        <v>489</v>
      </c>
      <c r="F6024" t="s">
        <v>43</v>
      </c>
      <c r="G6024" t="s">
        <v>254</v>
      </c>
      <c r="H6024" t="s">
        <v>672</v>
      </c>
      <c r="I6024">
        <v>2.1935459943235158</v>
      </c>
      <c r="J6024">
        <v>0.32219193755230441</v>
      </c>
      <c r="K6024">
        <v>0.38398950609491911</v>
      </c>
      <c r="L6024">
        <v>0.32219193755230441</v>
      </c>
      <c r="M6024">
        <v>3.221919375523044</v>
      </c>
      <c r="N6024" t="str">
        <f t="shared" si="282"/>
        <v>10Qfs1-303,22191937552304</v>
      </c>
      <c r="O6024" t="s">
        <v>6660</v>
      </c>
      <c r="P6024">
        <v>259.38321785171593</v>
      </c>
      <c r="Q6024">
        <v>14.45470192564202</v>
      </c>
      <c r="R6024">
        <v>36.788399408330157</v>
      </c>
      <c r="S6024">
        <v>16.249156542221851</v>
      </c>
      <c r="T6024">
        <f t="shared" si="283"/>
        <v>326.87547572790999</v>
      </c>
      <c r="U6024">
        <v>24283052.62169138</v>
      </c>
      <c r="V6024">
        <v>2018161.2726283411</v>
      </c>
      <c r="W6024">
        <v>20454842.172810879</v>
      </c>
      <c r="X6024">
        <v>3243943.9328855961</v>
      </c>
      <c r="Y6024">
        <f t="shared" si="284"/>
        <v>50000000.00001619</v>
      </c>
      <c r="Z6024">
        <v>1.0536910676292559</v>
      </c>
      <c r="AA6024">
        <v>6.3710472963441539E-2</v>
      </c>
      <c r="AB6024">
        <v>0.21170912762260771</v>
      </c>
      <c r="AC6024">
        <v>7.3226417863431148E-2</v>
      </c>
      <c r="AD6024">
        <v>0.10667</v>
      </c>
      <c r="AE6024">
        <v>5.4999999999999997E-3</v>
      </c>
      <c r="AF6024">
        <v>1.012121269797815</v>
      </c>
      <c r="AG6024">
        <v>1.1486142573739651</v>
      </c>
      <c r="AH6024">
        <v>5.4948249026948233</v>
      </c>
    </row>
    <row r="6025" spans="1:34">
      <c r="A6025" t="s">
        <v>1704</v>
      </c>
      <c r="B6025" t="s">
        <v>1937</v>
      </c>
      <c r="C6025" t="s">
        <v>6814</v>
      </c>
      <c r="D6025" t="s">
        <v>7010</v>
      </c>
      <c r="E6025" t="s">
        <v>489</v>
      </c>
      <c r="F6025" t="s">
        <v>43</v>
      </c>
      <c r="G6025" t="s">
        <v>672</v>
      </c>
      <c r="H6025" t="s">
        <v>46</v>
      </c>
      <c r="I6025">
        <v>0.29689570562455309</v>
      </c>
      <c r="J6025">
        <v>0.2968957056245532</v>
      </c>
      <c r="K6025">
        <v>0.2968957056245532</v>
      </c>
      <c r="L6025">
        <v>2.0782699393718729</v>
      </c>
      <c r="M6025">
        <v>2.9689570562455319</v>
      </c>
      <c r="N6025" t="str">
        <f t="shared" si="282"/>
        <v>10Qfs1-302,96895705624553</v>
      </c>
      <c r="O6025" t="s">
        <v>6666</v>
      </c>
      <c r="P6025">
        <v>35.10743047583189</v>
      </c>
      <c r="Q6025">
        <v>13.319820975065181</v>
      </c>
      <c r="R6025">
        <v>14.973387708137819</v>
      </c>
      <c r="S6025">
        <v>258.51835168567129</v>
      </c>
      <c r="T6025">
        <f t="shared" si="283"/>
        <v>321.91899084470617</v>
      </c>
      <c r="U6025">
        <v>3286702.9282687181</v>
      </c>
      <c r="V6025">
        <v>1859709.5248662659</v>
      </c>
      <c r="W6025">
        <v>2989252.4011536022</v>
      </c>
      <c r="X6025">
        <v>23652833.38694457</v>
      </c>
      <c r="Y6025">
        <f t="shared" si="284"/>
        <v>31788498.241233155</v>
      </c>
      <c r="Z6025">
        <v>0.14261672827633351</v>
      </c>
      <c r="AA6025">
        <v>5.8708377279255437E-2</v>
      </c>
      <c r="AB6025">
        <v>6.7477197496267044E-2</v>
      </c>
      <c r="AC6025">
        <v>1.4763308011982821</v>
      </c>
      <c r="AD6025">
        <v>0.10667</v>
      </c>
      <c r="AE6025">
        <v>5.4999999999999997E-3</v>
      </c>
      <c r="AF6025">
        <v>0.93265666688341331</v>
      </c>
      <c r="AG6025">
        <v>1.0584331905515321</v>
      </c>
      <c r="AH6025">
        <v>5.072216913680478</v>
      </c>
    </row>
    <row r="6026" spans="1:34">
      <c r="A6026" t="s">
        <v>1704</v>
      </c>
      <c r="B6026" t="s">
        <v>1937</v>
      </c>
      <c r="C6026" t="s">
        <v>6816</v>
      </c>
      <c r="D6026" t="s">
        <v>7011</v>
      </c>
      <c r="E6026" t="s">
        <v>489</v>
      </c>
      <c r="F6026" t="s">
        <v>254</v>
      </c>
      <c r="G6026" t="s">
        <v>672</v>
      </c>
      <c r="H6026" t="s">
        <v>46</v>
      </c>
      <c r="I6026">
        <v>0.23721924677044309</v>
      </c>
      <c r="J6026">
        <v>0.558322237032013</v>
      </c>
      <c r="K6026">
        <v>0.23721924677044309</v>
      </c>
      <c r="L6026">
        <v>1.3394317371315321</v>
      </c>
      <c r="M6026">
        <v>2.3721924677044308</v>
      </c>
      <c r="N6026" t="str">
        <f t="shared" si="282"/>
        <v>10Qfs1-302,37219246770443</v>
      </c>
      <c r="O6026" t="s">
        <v>6669</v>
      </c>
      <c r="P6026">
        <v>28.05078704659379</v>
      </c>
      <c r="Q6026">
        <v>53.490475985582819</v>
      </c>
      <c r="R6026">
        <v>11.96371549482094</v>
      </c>
      <c r="S6026">
        <v>166.61343087287949</v>
      </c>
      <c r="T6026">
        <f t="shared" si="283"/>
        <v>260.11840939987701</v>
      </c>
      <c r="U6026">
        <v>2626070.9677898311</v>
      </c>
      <c r="V6026">
        <v>29741420.1658873</v>
      </c>
      <c r="W6026">
        <v>2388408.4194370802</v>
      </c>
      <c r="X6026">
        <v>15244100.446900129</v>
      </c>
      <c r="Y6026">
        <f t="shared" si="284"/>
        <v>50000000.000014342</v>
      </c>
      <c r="Z6026">
        <v>0.1139505631696781</v>
      </c>
      <c r="AA6026">
        <v>0.30782589591167558</v>
      </c>
      <c r="AB6026">
        <v>5.3914184883788123E-2</v>
      </c>
      <c r="AC6026">
        <v>0.95148579699298141</v>
      </c>
      <c r="AD6026">
        <v>0.10667</v>
      </c>
      <c r="AE6026">
        <v>5.4999999999999997E-3</v>
      </c>
      <c r="AF6026">
        <v>0.74519135111133961</v>
      </c>
      <c r="AG6026">
        <v>0.84568661473662976</v>
      </c>
      <c r="AH6026">
        <v>4.0752404335524002</v>
      </c>
    </row>
    <row r="6027" spans="1:34">
      <c r="A6027" t="s">
        <v>1194</v>
      </c>
      <c r="B6027" t="s">
        <v>1248</v>
      </c>
      <c r="C6027" t="s">
        <v>6734</v>
      </c>
      <c r="D6027" t="s">
        <v>7012</v>
      </c>
      <c r="E6027" t="s">
        <v>489</v>
      </c>
      <c r="F6027" t="s">
        <v>671</v>
      </c>
      <c r="G6027" t="s">
        <v>43</v>
      </c>
      <c r="H6027" t="s">
        <v>672</v>
      </c>
      <c r="I6027">
        <v>2.1061054192079651</v>
      </c>
      <c r="J6027">
        <v>0.30087220274399501</v>
      </c>
      <c r="K6027">
        <v>0.30087220274399501</v>
      </c>
      <c r="L6027">
        <v>0.30087220274399501</v>
      </c>
      <c r="M6027">
        <v>3.00872202743995</v>
      </c>
      <c r="N6027" t="str">
        <f t="shared" si="282"/>
        <v>05Qd-613,00872202743995</v>
      </c>
      <c r="O6027" t="s">
        <v>6654</v>
      </c>
      <c r="P6027">
        <v>324.34023455802662</v>
      </c>
      <c r="Q6027">
        <v>18.922950658158939</v>
      </c>
      <c r="R6027">
        <v>17.313827666995351</v>
      </c>
      <c r="S6027">
        <v>19.201229344308331</v>
      </c>
      <c r="T6027">
        <f t="shared" si="283"/>
        <v>379.77824222748922</v>
      </c>
      <c r="U6027">
        <v>30364227.294021841</v>
      </c>
      <c r="V6027">
        <v>1555021.8403289539</v>
      </c>
      <c r="W6027">
        <v>2331340.9762946959</v>
      </c>
      <c r="X6027">
        <v>3833288.901707931</v>
      </c>
      <c r="Y6027">
        <f t="shared" si="284"/>
        <v>38083879.01235342</v>
      </c>
      <c r="Z6027">
        <v>1.3175656114419261</v>
      </c>
      <c r="AA6027">
        <v>6.5247435013944588E-2</v>
      </c>
      <c r="AB6027">
        <v>7.6312341489034166E-2</v>
      </c>
      <c r="AC6027">
        <v>8.6529860168707645E-2</v>
      </c>
      <c r="AD6027">
        <v>0.10667</v>
      </c>
      <c r="AE6027">
        <v>5.4999999999999997E-3</v>
      </c>
      <c r="AF6027">
        <v>0.94514828087118852</v>
      </c>
      <c r="AG6027">
        <v>0.47688244134923208</v>
      </c>
      <c r="AH6027">
        <v>4.5429227496603701</v>
      </c>
    </row>
    <row r="6028" spans="1:34">
      <c r="A6028" t="s">
        <v>1194</v>
      </c>
      <c r="B6028" t="s">
        <v>1248</v>
      </c>
      <c r="C6028" t="s">
        <v>6736</v>
      </c>
      <c r="D6028" t="s">
        <v>7013</v>
      </c>
      <c r="E6028" t="s">
        <v>489</v>
      </c>
      <c r="F6028" t="s">
        <v>671</v>
      </c>
      <c r="G6028" t="s">
        <v>49</v>
      </c>
      <c r="H6028" t="s">
        <v>672</v>
      </c>
      <c r="I6028">
        <v>0.20597170733457229</v>
      </c>
      <c r="J6028">
        <v>0.20597170733457221</v>
      </c>
      <c r="K6028">
        <v>1.4418019513420059</v>
      </c>
      <c r="L6028">
        <v>0.20597170733457221</v>
      </c>
      <c r="M6028">
        <v>2.059717073345722</v>
      </c>
      <c r="N6028" t="str">
        <f t="shared" si="282"/>
        <v>05Qd-612,05971707334572</v>
      </c>
      <c r="O6028" t="s">
        <v>6738</v>
      </c>
      <c r="P6028">
        <v>31.719642929524131</v>
      </c>
      <c r="Q6028">
        <v>12.95431222732541</v>
      </c>
      <c r="R6028">
        <v>183.91494618413961</v>
      </c>
      <c r="S6028">
        <v>13.14481681890372</v>
      </c>
      <c r="T6028">
        <f t="shared" si="283"/>
        <v>241.73371815989287</v>
      </c>
      <c r="U6028">
        <v>2969543.5378522892</v>
      </c>
      <c r="V6028">
        <v>1064540.0288694359</v>
      </c>
      <c r="W6028">
        <v>18856132.20799014</v>
      </c>
      <c r="X6028">
        <v>2624200.7489912859</v>
      </c>
      <c r="Y6028">
        <f t="shared" si="284"/>
        <v>25514416.52370315</v>
      </c>
      <c r="Z6028">
        <v>0.1288545369281992</v>
      </c>
      <c r="AA6028">
        <v>4.4667222383646892E-2</v>
      </c>
      <c r="AB6028">
        <v>1.411558926040259</v>
      </c>
      <c r="AC6028">
        <v>5.9236788483033848E-2</v>
      </c>
      <c r="AD6028">
        <v>0.10667</v>
      </c>
      <c r="AE6028">
        <v>5.4999999999999997E-3</v>
      </c>
      <c r="AF6028">
        <v>0.6470315413651484</v>
      </c>
      <c r="AG6028">
        <v>0.32646515612529697</v>
      </c>
      <c r="AH6028">
        <v>3.145383770836168</v>
      </c>
    </row>
    <row r="6029" spans="1:34">
      <c r="A6029" t="s">
        <v>1194</v>
      </c>
      <c r="B6029" t="s">
        <v>1248</v>
      </c>
      <c r="C6029" t="s">
        <v>6739</v>
      </c>
      <c r="D6029" t="s">
        <v>7014</v>
      </c>
      <c r="E6029" t="s">
        <v>489</v>
      </c>
      <c r="F6029" t="s">
        <v>43</v>
      </c>
      <c r="G6029" t="s">
        <v>49</v>
      </c>
      <c r="H6029" t="s">
        <v>672</v>
      </c>
      <c r="I6029">
        <v>0.20702347397102919</v>
      </c>
      <c r="J6029">
        <v>0.20702347397102919</v>
      </c>
      <c r="K6029">
        <v>1.449164317797204</v>
      </c>
      <c r="L6029">
        <v>0.20702347397102919</v>
      </c>
      <c r="M6029">
        <v>2.0702347397102918</v>
      </c>
      <c r="N6029" t="str">
        <f t="shared" si="282"/>
        <v>05Qd-612,07023473971029</v>
      </c>
      <c r="O6029" t="s">
        <v>6741</v>
      </c>
      <c r="P6029">
        <v>31.881614991538491</v>
      </c>
      <c r="Q6029">
        <v>11.913259911241949</v>
      </c>
      <c r="R6029">
        <v>184.85408295610429</v>
      </c>
      <c r="S6029">
        <v>13.211939046278401</v>
      </c>
      <c r="T6029">
        <f t="shared" si="283"/>
        <v>241.86089690516312</v>
      </c>
      <c r="U6029">
        <v>2984707.1098740809</v>
      </c>
      <c r="V6029">
        <v>1604143.8973815991</v>
      </c>
      <c r="W6029">
        <v>18952418.494129281</v>
      </c>
      <c r="X6029">
        <v>2637600.8748186221</v>
      </c>
      <c r="Y6029">
        <f t="shared" si="284"/>
        <v>26178870.376203585</v>
      </c>
      <c r="Z6029">
        <v>0.12951251517507101</v>
      </c>
      <c r="AA6029">
        <v>5.2508825666975553E-2</v>
      </c>
      <c r="AB6029">
        <v>1.4187668605814361</v>
      </c>
      <c r="AC6029">
        <v>5.9539273123199073E-2</v>
      </c>
      <c r="AD6029">
        <v>0.10667</v>
      </c>
      <c r="AE6029">
        <v>5.4999999999999997E-3</v>
      </c>
      <c r="AF6029">
        <v>0.65033552032784037</v>
      </c>
      <c r="AG6029">
        <v>0.32813220624408118</v>
      </c>
      <c r="AH6029">
        <v>3.1608724662822132</v>
      </c>
    </row>
    <row r="6030" spans="1:34">
      <c r="A6030" t="s">
        <v>1194</v>
      </c>
      <c r="B6030" t="s">
        <v>1248</v>
      </c>
      <c r="C6030" t="s">
        <v>6742</v>
      </c>
      <c r="D6030" t="s">
        <v>7015</v>
      </c>
      <c r="E6030" t="s">
        <v>489</v>
      </c>
      <c r="F6030" t="s">
        <v>671</v>
      </c>
      <c r="G6030" t="s">
        <v>672</v>
      </c>
      <c r="H6030" t="s">
        <v>1179</v>
      </c>
      <c r="I6030">
        <v>2.0625327725017741</v>
      </c>
      <c r="J6030">
        <v>0.29464753892882478</v>
      </c>
      <c r="K6030">
        <v>0.29464753892882478</v>
      </c>
      <c r="L6030">
        <v>0.29464753892882478</v>
      </c>
      <c r="M6030">
        <v>2.9464753892882478</v>
      </c>
      <c r="N6030" t="str">
        <f t="shared" si="282"/>
        <v>05Qd-612,94647538928825</v>
      </c>
      <c r="O6030" t="s">
        <v>6696</v>
      </c>
      <c r="P6030">
        <v>317.63004696527321</v>
      </c>
      <c r="Q6030">
        <v>18.531458838164131</v>
      </c>
      <c r="R6030">
        <v>18.803980291666541</v>
      </c>
      <c r="S6030">
        <v>20.71163046618344</v>
      </c>
      <c r="T6030">
        <f t="shared" si="283"/>
        <v>375.67711656128739</v>
      </c>
      <c r="U6030">
        <v>29736029.989023469</v>
      </c>
      <c r="V6030">
        <v>1522850.4130817151</v>
      </c>
      <c r="W6030">
        <v>3753983.0219957479</v>
      </c>
      <c r="X6030">
        <v>1472004.402274875</v>
      </c>
      <c r="Y6030">
        <f t="shared" si="284"/>
        <v>36484867.826375812</v>
      </c>
      <c r="Z6030">
        <v>1.290306852038906</v>
      </c>
      <c r="AA6030">
        <v>6.3897548437318749E-2</v>
      </c>
      <c r="AB6030">
        <v>8.4739667240907701E-2</v>
      </c>
      <c r="AC6030">
        <v>7.5141323055044368E-2</v>
      </c>
      <c r="AD6030">
        <v>0.10667</v>
      </c>
      <c r="AE6030">
        <v>5.4999999999999997E-3</v>
      </c>
      <c r="AF6030">
        <v>0.92559436312719845</v>
      </c>
      <c r="AG6030">
        <v>0.46701634920218738</v>
      </c>
      <c r="AH6030">
        <v>4.4512561016176342</v>
      </c>
    </row>
    <row r="6031" spans="1:34">
      <c r="A6031" t="s">
        <v>1194</v>
      </c>
      <c r="B6031" t="s">
        <v>1248</v>
      </c>
      <c r="C6031" t="s">
        <v>6744</v>
      </c>
      <c r="D6031" t="s">
        <v>7016</v>
      </c>
      <c r="E6031" t="s">
        <v>489</v>
      </c>
      <c r="F6031" t="s">
        <v>43</v>
      </c>
      <c r="G6031" t="s">
        <v>672</v>
      </c>
      <c r="H6031" t="s">
        <v>1179</v>
      </c>
      <c r="I6031">
        <v>2.0776323132506551</v>
      </c>
      <c r="J6031">
        <v>0.29680461617866488</v>
      </c>
      <c r="K6031">
        <v>0.29680461617866488</v>
      </c>
      <c r="L6031">
        <v>0.29680461617866488</v>
      </c>
      <c r="M6031">
        <v>2.9680461617866492</v>
      </c>
      <c r="N6031" t="str">
        <f t="shared" si="282"/>
        <v>05Qd-612,96804616178665</v>
      </c>
      <c r="O6031" t="s">
        <v>6746</v>
      </c>
      <c r="P6031">
        <v>319.9553762406008</v>
      </c>
      <c r="Q6031">
        <v>17.079756549190439</v>
      </c>
      <c r="R6031">
        <v>18.94164184567461</v>
      </c>
      <c r="S6031">
        <v>20.863257685090879</v>
      </c>
      <c r="T6031">
        <f t="shared" si="283"/>
        <v>376.84003232055676</v>
      </c>
      <c r="U6031">
        <v>29953723.691889871</v>
      </c>
      <c r="V6031">
        <v>2299822.8395313309</v>
      </c>
      <c r="W6031">
        <v>3781465.4554227209</v>
      </c>
      <c r="X6031">
        <v>1482780.759747111</v>
      </c>
      <c r="Y6031">
        <f t="shared" si="284"/>
        <v>37517792.746591032</v>
      </c>
      <c r="Z6031">
        <v>1.29975302479828</v>
      </c>
      <c r="AA6031">
        <v>7.5280650783881867E-2</v>
      </c>
      <c r="AB6031">
        <v>8.5360035593648409E-2</v>
      </c>
      <c r="AC6031">
        <v>7.5691423147765904E-2</v>
      </c>
      <c r="AD6031">
        <v>0.10667</v>
      </c>
      <c r="AE6031">
        <v>5.4999999999999997E-3</v>
      </c>
      <c r="AF6031">
        <v>0.93237052202721959</v>
      </c>
      <c r="AG6031">
        <v>0.47043531664318389</v>
      </c>
      <c r="AH6031">
        <v>4.4830220004570531</v>
      </c>
    </row>
    <row r="6032" spans="1:34">
      <c r="A6032" t="s">
        <v>1194</v>
      </c>
      <c r="B6032" t="s">
        <v>1248</v>
      </c>
      <c r="C6032" t="s">
        <v>6747</v>
      </c>
      <c r="D6032" t="s">
        <v>7017</v>
      </c>
      <c r="E6032" t="s">
        <v>489</v>
      </c>
      <c r="F6032" t="s">
        <v>49</v>
      </c>
      <c r="G6032" t="s">
        <v>672</v>
      </c>
      <c r="H6032" t="s">
        <v>1179</v>
      </c>
      <c r="I6032">
        <v>0.20405725876155231</v>
      </c>
      <c r="J6032">
        <v>1.4284008113308651</v>
      </c>
      <c r="K6032">
        <v>0.2040572587615522</v>
      </c>
      <c r="L6032">
        <v>0.2040572587615522</v>
      </c>
      <c r="M6032">
        <v>2.0405725876155221</v>
      </c>
      <c r="N6032" t="str">
        <f t="shared" si="282"/>
        <v>05Qd-612,04057258761552</v>
      </c>
      <c r="O6032" t="s">
        <v>6749</v>
      </c>
      <c r="P6032">
        <v>31.424817849279052</v>
      </c>
      <c r="Q6032">
        <v>182.20550894717309</v>
      </c>
      <c r="R6032">
        <v>13.02263947655309</v>
      </c>
      <c r="S6032">
        <v>14.343776814754129</v>
      </c>
      <c r="T6032">
        <f t="shared" si="283"/>
        <v>240.99674308775937</v>
      </c>
      <c r="U6032">
        <v>2941942.4733074019</v>
      </c>
      <c r="V6032">
        <v>18680869.80974422</v>
      </c>
      <c r="W6032">
        <v>2599809.5476741861</v>
      </c>
      <c r="X6032">
        <v>1019432.180920766</v>
      </c>
      <c r="Y6032">
        <f t="shared" si="284"/>
        <v>25242054.011646573</v>
      </c>
      <c r="Z6032">
        <v>0.12765687057129199</v>
      </c>
      <c r="AA6032">
        <v>1.398438886367519</v>
      </c>
      <c r="AB6032">
        <v>5.8686199343150572E-2</v>
      </c>
      <c r="AC6032">
        <v>5.2038895210431237E-2</v>
      </c>
      <c r="AD6032">
        <v>0.10667</v>
      </c>
      <c r="AE6032">
        <v>5.4999999999999997E-3</v>
      </c>
      <c r="AF6032">
        <v>0.64101756679021638</v>
      </c>
      <c r="AG6032">
        <v>0.32343075513706032</v>
      </c>
      <c r="AH6032">
        <v>3.1171909095427992</v>
      </c>
    </row>
    <row r="6033" spans="1:34">
      <c r="A6033" t="s">
        <v>1194</v>
      </c>
      <c r="B6033" t="s">
        <v>1248</v>
      </c>
      <c r="C6033" t="s">
        <v>6750</v>
      </c>
      <c r="D6033" t="s">
        <v>7018</v>
      </c>
      <c r="E6033" t="s">
        <v>489</v>
      </c>
      <c r="F6033" t="s">
        <v>671</v>
      </c>
      <c r="G6033" t="s">
        <v>672</v>
      </c>
      <c r="H6033" t="s">
        <v>46</v>
      </c>
      <c r="I6033">
        <v>0.21750837606354831</v>
      </c>
      <c r="J6033">
        <v>0.2175083760635482</v>
      </c>
      <c r="K6033">
        <v>0.21750837606354831</v>
      </c>
      <c r="L6033">
        <v>1.5225586324448379</v>
      </c>
      <c r="M6033">
        <v>2.175083760635482</v>
      </c>
      <c r="N6033" t="str">
        <f t="shared" si="282"/>
        <v>05Qd-612,17508376063548</v>
      </c>
      <c r="O6033" t="s">
        <v>6663</v>
      </c>
      <c r="P6033">
        <v>33.496289913786427</v>
      </c>
      <c r="Q6033">
        <v>13.67989541888296</v>
      </c>
      <c r="R6033">
        <v>13.881070351513589</v>
      </c>
      <c r="S6033">
        <v>246.65449845606369</v>
      </c>
      <c r="T6033">
        <f t="shared" si="283"/>
        <v>307.71175414024668</v>
      </c>
      <c r="U6033">
        <v>3135870.4597184299</v>
      </c>
      <c r="V6033">
        <v>1124165.915457112</v>
      </c>
      <c r="W6033">
        <v>2771184.6969869519</v>
      </c>
      <c r="X6033">
        <v>22567364.05009738</v>
      </c>
      <c r="Y6033">
        <f t="shared" si="284"/>
        <v>29598585.122259874</v>
      </c>
      <c r="Z6033">
        <v>0.13607180053203749</v>
      </c>
      <c r="AA6033">
        <v>4.7169075450517788E-2</v>
      </c>
      <c r="AB6033">
        <v>6.2554696627510731E-2</v>
      </c>
      <c r="AC6033">
        <v>1.4085794333377071</v>
      </c>
      <c r="AD6033">
        <v>0.10667</v>
      </c>
      <c r="AE6033">
        <v>5.4999999999999997E-3</v>
      </c>
      <c r="AF6033">
        <v>0.68327238553994218</v>
      </c>
      <c r="AG6033">
        <v>0.34475077606072402</v>
      </c>
      <c r="AH6033">
        <v>3.3152769222361491</v>
      </c>
    </row>
    <row r="6034" spans="1:34">
      <c r="A6034" t="s">
        <v>1194</v>
      </c>
      <c r="B6034" t="s">
        <v>1248</v>
      </c>
      <c r="C6034" t="s">
        <v>6752</v>
      </c>
      <c r="D6034" t="s">
        <v>7019</v>
      </c>
      <c r="E6034" t="s">
        <v>489</v>
      </c>
      <c r="F6034" t="s">
        <v>43</v>
      </c>
      <c r="G6034" t="s">
        <v>672</v>
      </c>
      <c r="H6034" t="s">
        <v>46</v>
      </c>
      <c r="I6034">
        <v>0.21868159875875359</v>
      </c>
      <c r="J6034">
        <v>0.21868159875875359</v>
      </c>
      <c r="K6034">
        <v>0.21868159875875359</v>
      </c>
      <c r="L6034">
        <v>1.5307711913112749</v>
      </c>
      <c r="M6034">
        <v>2.1868159875875359</v>
      </c>
      <c r="N6034" t="str">
        <f t="shared" si="282"/>
        <v>05Qd-612,18681598758754</v>
      </c>
      <c r="O6034" t="s">
        <v>6666</v>
      </c>
      <c r="P6034">
        <v>33.67696620884805</v>
      </c>
      <c r="Q6034">
        <v>12.58413200129919</v>
      </c>
      <c r="R6034">
        <v>13.95594372910425</v>
      </c>
      <c r="S6034">
        <v>247.98493299242659</v>
      </c>
      <c r="T6034">
        <f t="shared" si="283"/>
        <v>308.20197493167808</v>
      </c>
      <c r="U6034">
        <v>3152785.0928886528</v>
      </c>
      <c r="V6034">
        <v>1694478.144867748</v>
      </c>
      <c r="W6034">
        <v>2786132.244469726</v>
      </c>
      <c r="X6034">
        <v>22689090.597615719</v>
      </c>
      <c r="Y6034">
        <f t="shared" si="284"/>
        <v>30322486.079841845</v>
      </c>
      <c r="Z6034">
        <v>0.13680576088543089</v>
      </c>
      <c r="AA6034">
        <v>5.546575818453215E-2</v>
      </c>
      <c r="AB6034">
        <v>6.2892111632409833E-2</v>
      </c>
      <c r="AC6034">
        <v>1.4161771975668349</v>
      </c>
      <c r="AD6034">
        <v>0.10667</v>
      </c>
      <c r="AE6034">
        <v>5.4999999999999997E-3</v>
      </c>
      <c r="AF6034">
        <v>0.68695790185995909</v>
      </c>
      <c r="AG6034">
        <v>0.34661033403262448</v>
      </c>
      <c r="AH6034">
        <v>3.3325542234801202</v>
      </c>
    </row>
    <row r="6035" spans="1:34">
      <c r="A6035" t="s">
        <v>1194</v>
      </c>
      <c r="B6035" t="s">
        <v>1248</v>
      </c>
      <c r="C6035" t="s">
        <v>6754</v>
      </c>
      <c r="D6035" t="s">
        <v>7020</v>
      </c>
      <c r="E6035" t="s">
        <v>489</v>
      </c>
      <c r="F6035" t="s">
        <v>49</v>
      </c>
      <c r="G6035" t="s">
        <v>672</v>
      </c>
      <c r="H6035" t="s">
        <v>46</v>
      </c>
      <c r="I6035">
        <v>0.1910449994479087</v>
      </c>
      <c r="J6035">
        <v>1.337314996135361</v>
      </c>
      <c r="K6035">
        <v>0.1910449994479087</v>
      </c>
      <c r="L6035">
        <v>0.1910449994479087</v>
      </c>
      <c r="M6035">
        <v>1.9104499944790869</v>
      </c>
      <c r="N6035" t="str">
        <f t="shared" si="282"/>
        <v>05Qd-611,91044999447909</v>
      </c>
      <c r="O6035" t="s">
        <v>6756</v>
      </c>
      <c r="P6035">
        <v>29.42092991497794</v>
      </c>
      <c r="Q6035">
        <v>170.5866851661211</v>
      </c>
      <c r="R6035">
        <v>12.19221588444255</v>
      </c>
      <c r="S6035">
        <v>30.949289910561209</v>
      </c>
      <c r="T6035">
        <f t="shared" si="283"/>
        <v>243.14912087610281</v>
      </c>
      <c r="U6035">
        <v>2754341.6078403671</v>
      </c>
      <c r="V6035">
        <v>17489633.959355511</v>
      </c>
      <c r="W6035">
        <v>2434025.7073651599</v>
      </c>
      <c r="X6035">
        <v>2831668.9818169018</v>
      </c>
      <c r="Y6035">
        <f t="shared" si="284"/>
        <v>25509670.256377939</v>
      </c>
      <c r="Z6035">
        <v>0.11951648726357079</v>
      </c>
      <c r="AA6035">
        <v>1.309263673811319</v>
      </c>
      <c r="AB6035">
        <v>5.4943916179004043E-2</v>
      </c>
      <c r="AC6035">
        <v>0.17674331308491489</v>
      </c>
      <c r="AD6035">
        <v>0.10667</v>
      </c>
      <c r="AE6035">
        <v>5.4999999999999997E-3</v>
      </c>
      <c r="AF6035">
        <v>0.60014135952222625</v>
      </c>
      <c r="AG6035">
        <v>0.3028063241249353</v>
      </c>
      <c r="AH6035">
        <v>2.925567678126249</v>
      </c>
    </row>
    <row r="6036" spans="1:34">
      <c r="A6036" t="s">
        <v>1194</v>
      </c>
      <c r="B6036" t="s">
        <v>1248</v>
      </c>
      <c r="C6036" t="s">
        <v>6757</v>
      </c>
      <c r="D6036" t="s">
        <v>7021</v>
      </c>
      <c r="E6036" t="s">
        <v>489</v>
      </c>
      <c r="F6036" t="s">
        <v>672</v>
      </c>
      <c r="G6036" t="s">
        <v>1179</v>
      </c>
      <c r="H6036" t="s">
        <v>46</v>
      </c>
      <c r="I6036">
        <v>0.2153745721803354</v>
      </c>
      <c r="J6036">
        <v>0.21537457218033551</v>
      </c>
      <c r="K6036">
        <v>0.2153745721803354</v>
      </c>
      <c r="L6036">
        <v>1.5076220052623479</v>
      </c>
      <c r="M6036">
        <v>2.1537457218033551</v>
      </c>
      <c r="N6036" t="str">
        <f t="shared" si="282"/>
        <v>05Qd-612,15374572180336</v>
      </c>
      <c r="O6036" t="s">
        <v>6759</v>
      </c>
      <c r="P6036">
        <v>33.167684115771657</v>
      </c>
      <c r="Q6036">
        <v>13.744894070143371</v>
      </c>
      <c r="R6036">
        <v>15.139303613491251</v>
      </c>
      <c r="S6036">
        <v>244.2347648525004</v>
      </c>
      <c r="T6036">
        <f t="shared" si="283"/>
        <v>306.28664665190666</v>
      </c>
      <c r="U6036">
        <v>3105106.8970212191</v>
      </c>
      <c r="V6036">
        <v>2743998.7799452879</v>
      </c>
      <c r="W6036">
        <v>1075971.3776672811</v>
      </c>
      <c r="X6036">
        <v>22345973.361998521</v>
      </c>
      <c r="Y6036">
        <f t="shared" si="284"/>
        <v>29271050.41663231</v>
      </c>
      <c r="Z6036">
        <v>0.13473690694483051</v>
      </c>
      <c r="AA6036">
        <v>6.1941021618792967E-2</v>
      </c>
      <c r="AB6036">
        <v>5.4925048296275959E-2</v>
      </c>
      <c r="AC6036">
        <v>1.394760966577643</v>
      </c>
      <c r="AD6036">
        <v>0.10667</v>
      </c>
      <c r="AE6036">
        <v>5.4999999999999997E-3</v>
      </c>
      <c r="AF6036">
        <v>0.67656933669215324</v>
      </c>
      <c r="AG6036">
        <v>0.34136869690583171</v>
      </c>
      <c r="AH6036">
        <v>3.2838537554013389</v>
      </c>
    </row>
    <row r="6037" spans="1:34">
      <c r="A6037" t="s">
        <v>1531</v>
      </c>
      <c r="B6037" t="s">
        <v>1954</v>
      </c>
      <c r="C6037" t="s">
        <v>6652</v>
      </c>
      <c r="D6037" t="s">
        <v>7022</v>
      </c>
      <c r="E6037" t="s">
        <v>489</v>
      </c>
      <c r="F6037" t="s">
        <v>671</v>
      </c>
      <c r="G6037" t="s">
        <v>43</v>
      </c>
      <c r="H6037" t="s">
        <v>672</v>
      </c>
      <c r="I6037">
        <v>2.7568260395206372</v>
      </c>
      <c r="J6037">
        <v>0.39383229136009101</v>
      </c>
      <c r="K6037">
        <v>0.39383229136009101</v>
      </c>
      <c r="L6037">
        <v>0.39383229136009101</v>
      </c>
      <c r="M6037">
        <v>3.938322913600909</v>
      </c>
      <c r="N6037" t="str">
        <f t="shared" si="282"/>
        <v>10Qf-303,93832291360091</v>
      </c>
      <c r="O6037" t="s">
        <v>6654</v>
      </c>
      <c r="P6037">
        <v>325.99015978636533</v>
      </c>
      <c r="Q6037">
        <v>19.57434769270667</v>
      </c>
      <c r="R6037">
        <v>17.668748707836809</v>
      </c>
      <c r="S6037">
        <v>19.862205747011181</v>
      </c>
      <c r="T6037">
        <f t="shared" si="283"/>
        <v>383.09546193391998</v>
      </c>
      <c r="U6037">
        <v>30518690.722586859</v>
      </c>
      <c r="V6037">
        <v>1658336.4800623769</v>
      </c>
      <c r="W6037">
        <v>2440328.6664327518</v>
      </c>
      <c r="X6037">
        <v>3965244.6980446242</v>
      </c>
      <c r="Y6037">
        <f t="shared" si="284"/>
        <v>38582600.567126617</v>
      </c>
      <c r="Z6037">
        <v>1.32426809393002</v>
      </c>
      <c r="AA6037">
        <v>6.7493489894482159E-2</v>
      </c>
      <c r="AB6037">
        <v>7.7876689719319936E-2</v>
      </c>
      <c r="AC6037">
        <v>8.9508533808562191E-2</v>
      </c>
      <c r="AD6037">
        <v>0.10667</v>
      </c>
      <c r="AE6037">
        <v>5.4999999999999997E-3</v>
      </c>
      <c r="AF6037">
        <v>1.2371695016547359</v>
      </c>
      <c r="AG6037">
        <v>0.62422418180574413</v>
      </c>
      <c r="AH6037">
        <v>5.9118865970613896</v>
      </c>
    </row>
    <row r="6038" spans="1:34">
      <c r="A6038" t="s">
        <v>1531</v>
      </c>
      <c r="B6038" t="s">
        <v>1954</v>
      </c>
      <c r="C6038" t="s">
        <v>6655</v>
      </c>
      <c r="D6038" t="s">
        <v>7023</v>
      </c>
      <c r="E6038" t="s">
        <v>489</v>
      </c>
      <c r="F6038" t="s">
        <v>671</v>
      </c>
      <c r="G6038" t="s">
        <v>254</v>
      </c>
      <c r="H6038" t="s">
        <v>672</v>
      </c>
      <c r="I6038">
        <v>2.0980216901473612</v>
      </c>
      <c r="J6038">
        <v>0.31455699601991188</v>
      </c>
      <c r="K6038">
        <v>0.41843427801193411</v>
      </c>
      <c r="L6038">
        <v>0.31455699601991188</v>
      </c>
      <c r="M6038">
        <v>3.1455699601991189</v>
      </c>
      <c r="N6038" t="str">
        <f t="shared" si="282"/>
        <v>10Qf-303,14556996019912</v>
      </c>
      <c r="O6038" t="s">
        <v>6657</v>
      </c>
      <c r="P6038">
        <v>248.08762548010549</v>
      </c>
      <c r="Q6038">
        <v>15.634187811271611</v>
      </c>
      <c r="R6038">
        <v>40.088406327005551</v>
      </c>
      <c r="S6038">
        <v>15.86410233790796</v>
      </c>
      <c r="T6038">
        <f t="shared" si="283"/>
        <v>319.67432195629061</v>
      </c>
      <c r="U6038">
        <v>23225576.8673818</v>
      </c>
      <c r="V6038">
        <v>1324526.5891153291</v>
      </c>
      <c r="W6038">
        <v>22282823.93908371</v>
      </c>
      <c r="X6038">
        <v>3167072.604415684</v>
      </c>
      <c r="Y6038">
        <f t="shared" si="284"/>
        <v>49999999.999996528</v>
      </c>
      <c r="Z6038">
        <v>1.007805042757935</v>
      </c>
      <c r="AA6038">
        <v>5.3907589341618892E-2</v>
      </c>
      <c r="AB6038">
        <v>0.23069993986607651</v>
      </c>
      <c r="AC6038">
        <v>7.1491180714850819E-2</v>
      </c>
      <c r="AD6038">
        <v>0.10667</v>
      </c>
      <c r="AE6038">
        <v>5.4999999999999997E-3</v>
      </c>
      <c r="AF6038">
        <v>0.98813716027197451</v>
      </c>
      <c r="AG6038">
        <v>0.49857283869156038</v>
      </c>
      <c r="AH6038">
        <v>4.7444499591626537</v>
      </c>
    </row>
    <row r="6039" spans="1:34">
      <c r="A6039" t="s">
        <v>1531</v>
      </c>
      <c r="B6039" t="s">
        <v>1954</v>
      </c>
      <c r="C6039" t="s">
        <v>6658</v>
      </c>
      <c r="D6039" t="s">
        <v>7024</v>
      </c>
      <c r="E6039" t="s">
        <v>489</v>
      </c>
      <c r="F6039" t="s">
        <v>43</v>
      </c>
      <c r="G6039" t="s">
        <v>254</v>
      </c>
      <c r="H6039" t="s">
        <v>672</v>
      </c>
      <c r="I6039">
        <v>2.1804753885744068</v>
      </c>
      <c r="J6039">
        <v>0.32100875002410151</v>
      </c>
      <c r="K6039">
        <v>0.38759461161840519</v>
      </c>
      <c r="L6039">
        <v>0.32100875002410151</v>
      </c>
      <c r="M6039">
        <v>3.210087500241015</v>
      </c>
      <c r="N6039" t="str">
        <f t="shared" si="282"/>
        <v>10Qf-303,21008750024101</v>
      </c>
      <c r="O6039" t="s">
        <v>6660</v>
      </c>
      <c r="P6039">
        <v>257.83764014910628</v>
      </c>
      <c r="Q6039">
        <v>14.40161983062673</v>
      </c>
      <c r="R6039">
        <v>37.133789216650598</v>
      </c>
      <c r="S6039">
        <v>16.189484659956172</v>
      </c>
      <c r="T6039">
        <f t="shared" si="283"/>
        <v>325.56253385633977</v>
      </c>
      <c r="U6039">
        <v>24138358.045865592</v>
      </c>
      <c r="V6039">
        <v>1989087.4162558389</v>
      </c>
      <c r="W6039">
        <v>20640523.36119587</v>
      </c>
      <c r="X6039">
        <v>3232031.1766796559</v>
      </c>
      <c r="Y6039">
        <f t="shared" si="284"/>
        <v>49999999.99999696</v>
      </c>
      <c r="Z6039">
        <v>1.047412475540473</v>
      </c>
      <c r="AA6039">
        <v>6.3476508583082042E-2</v>
      </c>
      <c r="AB6039">
        <v>0.21369676981920471</v>
      </c>
      <c r="AC6039">
        <v>7.2957508017302802E-2</v>
      </c>
      <c r="AD6039">
        <v>0.10667</v>
      </c>
      <c r="AE6039">
        <v>5.4999999999999997E-3</v>
      </c>
      <c r="AF6039">
        <v>1.008404450337492</v>
      </c>
      <c r="AG6039">
        <v>0.50879886878820091</v>
      </c>
      <c r="AH6039">
        <v>4.8394608193667077</v>
      </c>
    </row>
    <row r="6040" spans="1:34">
      <c r="A6040" t="s">
        <v>1531</v>
      </c>
      <c r="B6040" t="s">
        <v>1954</v>
      </c>
      <c r="C6040" t="s">
        <v>6661</v>
      </c>
      <c r="D6040" t="s">
        <v>7025</v>
      </c>
      <c r="E6040" t="s">
        <v>489</v>
      </c>
      <c r="F6040" t="s">
        <v>671</v>
      </c>
      <c r="G6040" t="s">
        <v>672</v>
      </c>
      <c r="H6040" t="s">
        <v>46</v>
      </c>
      <c r="I6040">
        <v>0.29442326692566823</v>
      </c>
      <c r="J6040">
        <v>0.29442326692566823</v>
      </c>
      <c r="K6040">
        <v>0.29442326692566823</v>
      </c>
      <c r="L6040">
        <v>2.0609628684796779</v>
      </c>
      <c r="M6040">
        <v>2.944232669256682</v>
      </c>
      <c r="N6040" t="str">
        <f t="shared" si="282"/>
        <v>10Qf-302,94423266925668</v>
      </c>
      <c r="O6040" t="s">
        <v>6663</v>
      </c>
      <c r="P6040">
        <v>34.815068652866948</v>
      </c>
      <c r="Q6040">
        <v>14.63349634364091</v>
      </c>
      <c r="R6040">
        <v>14.84869481928269</v>
      </c>
      <c r="S6040">
        <v>256.36550553474763</v>
      </c>
      <c r="T6040">
        <f t="shared" si="283"/>
        <v>320.66276535053817</v>
      </c>
      <c r="U6040">
        <v>3259332.4700315548</v>
      </c>
      <c r="V6040">
        <v>1239748.12333394</v>
      </c>
      <c r="W6040">
        <v>2964359.0019654939</v>
      </c>
      <c r="X6040">
        <v>23455861.253308821</v>
      </c>
      <c r="Y6040">
        <f t="shared" si="284"/>
        <v>30919300.848639809</v>
      </c>
      <c r="Z6040">
        <v>0.14142906839638669</v>
      </c>
      <c r="AA6040">
        <v>5.045714693003385E-2</v>
      </c>
      <c r="AB6040">
        <v>6.6915272108929016E-2</v>
      </c>
      <c r="AC6040">
        <v>1.4640364589895929</v>
      </c>
      <c r="AD6040">
        <v>0.10667</v>
      </c>
      <c r="AE6040">
        <v>5.4999999999999997E-3</v>
      </c>
      <c r="AF6040">
        <v>0.92488984374555472</v>
      </c>
      <c r="AG6040">
        <v>0.4666608780771842</v>
      </c>
      <c r="AH6040">
        <v>4.4479533910794213</v>
      </c>
    </row>
    <row r="6041" spans="1:34">
      <c r="A6041" t="s">
        <v>1531</v>
      </c>
      <c r="B6041" t="s">
        <v>1954</v>
      </c>
      <c r="C6041" t="s">
        <v>6664</v>
      </c>
      <c r="D6041" t="s">
        <v>7026</v>
      </c>
      <c r="E6041" t="s">
        <v>489</v>
      </c>
      <c r="F6041" t="s">
        <v>43</v>
      </c>
      <c r="G6041" t="s">
        <v>672</v>
      </c>
      <c r="H6041" t="s">
        <v>46</v>
      </c>
      <c r="I6041">
        <v>0.29648861966128032</v>
      </c>
      <c r="J6041">
        <v>0.29648861966128032</v>
      </c>
      <c r="K6041">
        <v>0.29648861966128032</v>
      </c>
      <c r="L6041">
        <v>2.0754203376289628</v>
      </c>
      <c r="M6041">
        <v>2.9648861966128042</v>
      </c>
      <c r="N6041" t="str">
        <f t="shared" si="282"/>
        <v>10Qf-302,9648861966128</v>
      </c>
      <c r="O6041" t="s">
        <v>6666</v>
      </c>
      <c r="P6041">
        <v>35.05929322802892</v>
      </c>
      <c r="Q6041">
        <v>13.301557618440169</v>
      </c>
      <c r="R6041">
        <v>14.95285707787558</v>
      </c>
      <c r="S6041">
        <v>258.16388649730391</v>
      </c>
      <c r="T6041">
        <f t="shared" si="283"/>
        <v>321.47759442164858</v>
      </c>
      <c r="U6041">
        <v>3282196.3941484909</v>
      </c>
      <c r="V6041">
        <v>1837151.736166189</v>
      </c>
      <c r="W6041">
        <v>2985153.7137353062</v>
      </c>
      <c r="X6041">
        <v>23620402.010265671</v>
      </c>
      <c r="Y6041">
        <f t="shared" si="284"/>
        <v>31724903.854315657</v>
      </c>
      <c r="Z6041">
        <v>0.1424211805903639</v>
      </c>
      <c r="AA6041">
        <v>5.862787979861106E-2</v>
      </c>
      <c r="AB6041">
        <v>6.7384676724085657E-2</v>
      </c>
      <c r="AC6041">
        <v>1.474306543066791</v>
      </c>
      <c r="AD6041">
        <v>0.10667</v>
      </c>
      <c r="AE6041">
        <v>5.4999999999999997E-3</v>
      </c>
      <c r="AF6041">
        <v>0.93137786281030488</v>
      </c>
      <c r="AG6041">
        <v>0.4699344621631294</v>
      </c>
      <c r="AH6041">
        <v>4.4783685215862379</v>
      </c>
    </row>
    <row r="6042" spans="1:34">
      <c r="A6042" t="s">
        <v>1531</v>
      </c>
      <c r="B6042" t="s">
        <v>1954</v>
      </c>
      <c r="C6042" t="s">
        <v>6667</v>
      </c>
      <c r="D6042" t="s">
        <v>7027</v>
      </c>
      <c r="E6042" t="s">
        <v>489</v>
      </c>
      <c r="F6042" t="s">
        <v>254</v>
      </c>
      <c r="G6042" t="s">
        <v>672</v>
      </c>
      <c r="H6042" t="s">
        <v>46</v>
      </c>
      <c r="I6042">
        <v>0.23671959653106009</v>
      </c>
      <c r="J6042">
        <v>0.55987974731854928</v>
      </c>
      <c r="K6042">
        <v>0.23671959653106009</v>
      </c>
      <c r="L6042">
        <v>1.3338770249299321</v>
      </c>
      <c r="M6042">
        <v>2.3671959653106018</v>
      </c>
      <c r="N6042" t="str">
        <f t="shared" si="282"/>
        <v>10Qf-302,3671959653106</v>
      </c>
      <c r="O6042" t="s">
        <v>6669</v>
      </c>
      <c r="P6042">
        <v>27.99170422488551</v>
      </c>
      <c r="Q6042">
        <v>53.639694413675791</v>
      </c>
      <c r="R6042">
        <v>11.93851655589723</v>
      </c>
      <c r="S6042">
        <v>165.9224739306452</v>
      </c>
      <c r="T6042">
        <f t="shared" si="283"/>
        <v>259.49238912510373</v>
      </c>
      <c r="U6042">
        <v>2620539.726098625</v>
      </c>
      <c r="V6042">
        <v>29815200.360334951</v>
      </c>
      <c r="W6042">
        <v>2383377.761702673</v>
      </c>
      <c r="X6042">
        <v>15180882.151851989</v>
      </c>
      <c r="Y6042">
        <f t="shared" si="284"/>
        <v>49999999.999988236</v>
      </c>
      <c r="Z6042">
        <v>0.1137105513369929</v>
      </c>
      <c r="AA6042">
        <v>0.30868461506621497</v>
      </c>
      <c r="AB6042">
        <v>5.3800626495292818E-2</v>
      </c>
      <c r="AC6042">
        <v>0.94753992232114137</v>
      </c>
      <c r="AD6042">
        <v>0.10667</v>
      </c>
      <c r="AE6042">
        <v>5.4999999999999997E-3</v>
      </c>
      <c r="AF6042">
        <v>0.74362176920751888</v>
      </c>
      <c r="AG6042">
        <v>0.3752005605017304</v>
      </c>
      <c r="AH6042">
        <v>3.5981882950198512</v>
      </c>
    </row>
    <row r="6043" spans="1:34">
      <c r="A6043" t="s">
        <v>1704</v>
      </c>
      <c r="B6043" t="s">
        <v>1961</v>
      </c>
      <c r="C6043" t="s">
        <v>6808</v>
      </c>
      <c r="D6043" t="s">
        <v>7028</v>
      </c>
      <c r="E6043" t="s">
        <v>489</v>
      </c>
      <c r="F6043" t="s">
        <v>671</v>
      </c>
      <c r="G6043" t="s">
        <v>43</v>
      </c>
      <c r="H6043" t="s">
        <v>672</v>
      </c>
      <c r="I6043">
        <v>2.7574101781117131</v>
      </c>
      <c r="J6043">
        <v>0.39391573973024457</v>
      </c>
      <c r="K6043">
        <v>0.39391573973024457</v>
      </c>
      <c r="L6043">
        <v>0.39391573973024457</v>
      </c>
      <c r="M6043">
        <v>3.9391573973024472</v>
      </c>
      <c r="N6043" t="str">
        <f t="shared" si="282"/>
        <v>10Qfs1-303,93915739730245</v>
      </c>
      <c r="O6043" t="s">
        <v>6654</v>
      </c>
      <c r="P6043">
        <v>326.05923321715568</v>
      </c>
      <c r="Q6043">
        <v>19.578495263760669</v>
      </c>
      <c r="R6043">
        <v>17.672492505170521</v>
      </c>
      <c r="S6043">
        <v>19.866414311757151</v>
      </c>
      <c r="T6043">
        <f t="shared" si="283"/>
        <v>383.17663529784397</v>
      </c>
      <c r="U6043">
        <v>30525157.269530561</v>
      </c>
      <c r="V6043">
        <v>1659166.2464172479</v>
      </c>
      <c r="W6043">
        <v>2444421.2638643528</v>
      </c>
      <c r="X6043">
        <v>3966084.8861515191</v>
      </c>
      <c r="Y6043">
        <f t="shared" si="284"/>
        <v>38594829.66596368</v>
      </c>
      <c r="Z6043">
        <v>1.3245486905608941</v>
      </c>
      <c r="AA6043">
        <v>6.7507790960827499E-2</v>
      </c>
      <c r="AB6043">
        <v>7.7893190861995643E-2</v>
      </c>
      <c r="AC6043">
        <v>8.9527499600410718E-2</v>
      </c>
      <c r="AD6043">
        <v>0.10667</v>
      </c>
      <c r="AE6043">
        <v>5.4999999999999997E-3</v>
      </c>
      <c r="AF6043">
        <v>1.237431643131659</v>
      </c>
      <c r="AG6043">
        <v>0.62435644747243779</v>
      </c>
      <c r="AH6043">
        <v>5.9131154879065431</v>
      </c>
    </row>
    <row r="6044" spans="1:34">
      <c r="A6044" t="s">
        <v>1704</v>
      </c>
      <c r="B6044" t="s">
        <v>1961</v>
      </c>
      <c r="C6044" t="s">
        <v>6810</v>
      </c>
      <c r="D6044" t="s">
        <v>7029</v>
      </c>
      <c r="E6044" t="s">
        <v>489</v>
      </c>
      <c r="F6044" t="s">
        <v>671</v>
      </c>
      <c r="G6044" t="s">
        <v>254</v>
      </c>
      <c r="H6044" t="s">
        <v>672</v>
      </c>
      <c r="I6044">
        <v>2.098722882741606</v>
      </c>
      <c r="J6044">
        <v>0.31462168214433511</v>
      </c>
      <c r="K6044">
        <v>0.41825057441307562</v>
      </c>
      <c r="L6044">
        <v>0.31462168214433522</v>
      </c>
      <c r="M6044">
        <v>3.146216821443351</v>
      </c>
      <c r="N6044" t="str">
        <f t="shared" si="282"/>
        <v>10Qfs1-303,14621682144335</v>
      </c>
      <c r="O6044" t="s">
        <v>6657</v>
      </c>
      <c r="P6044">
        <v>248.17054035487891</v>
      </c>
      <c r="Q6044">
        <v>15.63740285665547</v>
      </c>
      <c r="R6044">
        <v>40.070806467477411</v>
      </c>
      <c r="S6044">
        <v>15.86736466337099</v>
      </c>
      <c r="T6044">
        <f t="shared" si="283"/>
        <v>319.74611434238278</v>
      </c>
      <c r="U6044">
        <v>23233339.228740089</v>
      </c>
      <c r="V6044">
        <v>1325181.054614298</v>
      </c>
      <c r="W6044">
        <v>22273755.829152659</v>
      </c>
      <c r="X6044">
        <v>3167723.8875063122</v>
      </c>
      <c r="Y6044">
        <f t="shared" si="284"/>
        <v>50000000.000013359</v>
      </c>
      <c r="Z6044">
        <v>1.008141867413153</v>
      </c>
      <c r="AA6044">
        <v>5.3918675005189022E-2</v>
      </c>
      <c r="AB6044">
        <v>0.23059865655484499</v>
      </c>
      <c r="AC6044">
        <v>7.1505882303018936E-2</v>
      </c>
      <c r="AD6044">
        <v>0.10667</v>
      </c>
      <c r="AE6044">
        <v>5.4999999999999997E-3</v>
      </c>
      <c r="AF6044">
        <v>0.98834036275707371</v>
      </c>
      <c r="AG6044">
        <v>0.49867536619877117</v>
      </c>
      <c r="AH6044">
        <v>4.7454025503991968</v>
      </c>
    </row>
    <row r="6045" spans="1:34">
      <c r="A6045" t="s">
        <v>1704</v>
      </c>
      <c r="B6045" t="s">
        <v>1961</v>
      </c>
      <c r="C6045" t="s">
        <v>6812</v>
      </c>
      <c r="D6045" t="s">
        <v>7030</v>
      </c>
      <c r="E6045" t="s">
        <v>489</v>
      </c>
      <c r="F6045" t="s">
        <v>43</v>
      </c>
      <c r="G6045" t="s">
        <v>254</v>
      </c>
      <c r="H6045" t="s">
        <v>672</v>
      </c>
      <c r="I6045">
        <v>2.1820712005230511</v>
      </c>
      <c r="J6045">
        <v>0.32115286211850502</v>
      </c>
      <c r="K6045">
        <v>0.38715169642498859</v>
      </c>
      <c r="L6045">
        <v>0.32115286211850502</v>
      </c>
      <c r="M6045">
        <v>3.21152862118505</v>
      </c>
      <c r="N6045" t="str">
        <f t="shared" si="282"/>
        <v>10Qfs1-303,21152862118505</v>
      </c>
      <c r="O6045" t="s">
        <v>6660</v>
      </c>
      <c r="P6045">
        <v>258.02634229594833</v>
      </c>
      <c r="Q6045">
        <v>14.408085223225649</v>
      </c>
      <c r="R6045">
        <v>37.091355398067549</v>
      </c>
      <c r="S6045">
        <v>16.196752687826081</v>
      </c>
      <c r="T6045">
        <f t="shared" si="283"/>
        <v>325.72253560506761</v>
      </c>
      <c r="U6045">
        <v>24156024.046771672</v>
      </c>
      <c r="V6045">
        <v>1992895.449293203</v>
      </c>
      <c r="W6045">
        <v>20617598.355037291</v>
      </c>
      <c r="X6045">
        <v>3233482.1489102081</v>
      </c>
      <c r="Y6045">
        <f t="shared" si="284"/>
        <v>50000000.000012375</v>
      </c>
      <c r="Z6045">
        <v>1.048179039268909</v>
      </c>
      <c r="AA6045">
        <v>6.3505005415634558E-2</v>
      </c>
      <c r="AB6045">
        <v>0.21345257254891301</v>
      </c>
      <c r="AC6045">
        <v>7.2990261203258161E-2</v>
      </c>
      <c r="AD6045">
        <v>0.10667</v>
      </c>
      <c r="AE6045">
        <v>5.4999999999999997E-3</v>
      </c>
      <c r="AF6045">
        <v>1.0088571584874499</v>
      </c>
      <c r="AG6045">
        <v>0.50902728645783046</v>
      </c>
      <c r="AH6045">
        <v>4.8415830661303314</v>
      </c>
    </row>
    <row r="6046" spans="1:34">
      <c r="A6046" t="s">
        <v>1704</v>
      </c>
      <c r="B6046" t="s">
        <v>1961</v>
      </c>
      <c r="C6046" t="s">
        <v>6814</v>
      </c>
      <c r="D6046" t="s">
        <v>7031</v>
      </c>
      <c r="E6046" t="s">
        <v>489</v>
      </c>
      <c r="F6046" t="s">
        <v>43</v>
      </c>
      <c r="G6046" t="s">
        <v>672</v>
      </c>
      <c r="H6046" t="s">
        <v>46</v>
      </c>
      <c r="I6046">
        <v>0.29653920231480491</v>
      </c>
      <c r="J6046">
        <v>0.29653920231480491</v>
      </c>
      <c r="K6046">
        <v>0.29653920231480491</v>
      </c>
      <c r="L6046">
        <v>2.0757744162036351</v>
      </c>
      <c r="M6046">
        <v>2.9653920231480488</v>
      </c>
      <c r="N6046" t="str">
        <f t="shared" si="282"/>
        <v>10Qfs1-302,96539202314805</v>
      </c>
      <c r="O6046" t="s">
        <v>6666</v>
      </c>
      <c r="P6046">
        <v>35.06527454388582</v>
      </c>
      <c r="Q6046">
        <v>13.303826940214201</v>
      </c>
      <c r="R6046">
        <v>14.95540812077779</v>
      </c>
      <c r="S6046">
        <v>258.20793073225008</v>
      </c>
      <c r="T6046">
        <f t="shared" si="283"/>
        <v>321.53244033712787</v>
      </c>
      <c r="U6046">
        <v>3282756.3556174831</v>
      </c>
      <c r="V6046">
        <v>1840156.81171835</v>
      </c>
      <c r="W6046">
        <v>2985662.9980248408</v>
      </c>
      <c r="X6046">
        <v>23624431.78588526</v>
      </c>
      <c r="Y6046">
        <f t="shared" si="284"/>
        <v>31733007.951245934</v>
      </c>
      <c r="Z6046">
        <v>0.1424454784579873</v>
      </c>
      <c r="AA6046">
        <v>5.8637882050077313E-2</v>
      </c>
      <c r="AB6046">
        <v>6.7396172935169557E-2</v>
      </c>
      <c r="AC6046">
        <v>1.474558068191574</v>
      </c>
      <c r="AD6046">
        <v>0.10667</v>
      </c>
      <c r="AE6046">
        <v>5.4999999999999997E-3</v>
      </c>
      <c r="AF6046">
        <v>0.93153676119834006</v>
      </c>
      <c r="AG6046">
        <v>0.47001463566896579</v>
      </c>
      <c r="AH6046">
        <v>4.4791134200153557</v>
      </c>
    </row>
    <row r="6047" spans="1:34">
      <c r="A6047" t="s">
        <v>1704</v>
      </c>
      <c r="B6047" t="s">
        <v>1961</v>
      </c>
      <c r="C6047" t="s">
        <v>6816</v>
      </c>
      <c r="D6047" t="s">
        <v>7032</v>
      </c>
      <c r="E6047" t="s">
        <v>489</v>
      </c>
      <c r="F6047" t="s">
        <v>254</v>
      </c>
      <c r="G6047" t="s">
        <v>672</v>
      </c>
      <c r="H6047" t="s">
        <v>46</v>
      </c>
      <c r="I6047">
        <v>0.23677081561780561</v>
      </c>
      <c r="J6047">
        <v>0.55971967666507039</v>
      </c>
      <c r="K6047">
        <v>0.23677081561780561</v>
      </c>
      <c r="L6047">
        <v>1.334446848277375</v>
      </c>
      <c r="M6047">
        <v>2.3677081561780571</v>
      </c>
      <c r="N6047" t="str">
        <f t="shared" si="282"/>
        <v>10Qfs1-302,36770815617806</v>
      </c>
      <c r="O6047" t="s">
        <v>6669</v>
      </c>
      <c r="P6047">
        <v>27.997760797927452</v>
      </c>
      <c r="Q6047">
        <v>53.624358726006562</v>
      </c>
      <c r="R6047">
        <v>11.941099696135939</v>
      </c>
      <c r="S6047">
        <v>165.99335490223709</v>
      </c>
      <c r="T6047">
        <f t="shared" si="283"/>
        <v>259.55657412230704</v>
      </c>
      <c r="U6047">
        <v>2621106.733027997</v>
      </c>
      <c r="V6047">
        <v>29807632.489937119</v>
      </c>
      <c r="W6047">
        <v>2383893.4538300382</v>
      </c>
      <c r="X6047">
        <v>15187367.32321579</v>
      </c>
      <c r="Y6047">
        <f t="shared" si="284"/>
        <v>50000000.000010945</v>
      </c>
      <c r="Z6047">
        <v>0.1137351549214792</v>
      </c>
      <c r="AA6047">
        <v>0.30859636156483511</v>
      </c>
      <c r="AB6047">
        <v>5.3812267352221471E-2</v>
      </c>
      <c r="AC6047">
        <v>0.94794470504119854</v>
      </c>
      <c r="AD6047">
        <v>0.10667</v>
      </c>
      <c r="AE6047">
        <v>5.4999999999999997E-3</v>
      </c>
      <c r="AF6047">
        <v>0.74378266686221672</v>
      </c>
      <c r="AG6047">
        <v>0.37528174275422199</v>
      </c>
      <c r="AH6047">
        <v>3.5989425657944949</v>
      </c>
    </row>
    <row r="6048" spans="1:34">
      <c r="A6048" t="s">
        <v>1704</v>
      </c>
      <c r="B6048" t="s">
        <v>1968</v>
      </c>
      <c r="C6048" t="s">
        <v>6808</v>
      </c>
      <c r="D6048" t="s">
        <v>7033</v>
      </c>
      <c r="E6048" t="s">
        <v>489</v>
      </c>
      <c r="F6048" t="s">
        <v>671</v>
      </c>
      <c r="G6048" t="s">
        <v>43</v>
      </c>
      <c r="H6048" t="s">
        <v>672</v>
      </c>
      <c r="I6048">
        <v>2.7596850448572932</v>
      </c>
      <c r="J6048">
        <v>0.39424072069389893</v>
      </c>
      <c r="K6048">
        <v>0.39424072069389893</v>
      </c>
      <c r="L6048">
        <v>0.39424072069389898</v>
      </c>
      <c r="M6048">
        <v>3.9424072069389902</v>
      </c>
      <c r="N6048" t="str">
        <f t="shared" si="282"/>
        <v>10Qfs1-303,94240720693899</v>
      </c>
      <c r="O6048" t="s">
        <v>6654</v>
      </c>
      <c r="P6048">
        <v>326.3282324805308</v>
      </c>
      <c r="Q6048">
        <v>19.594647546129671</v>
      </c>
      <c r="R6048">
        <v>17.687072332949011</v>
      </c>
      <c r="S6048">
        <v>19.88280412769041</v>
      </c>
      <c r="T6048">
        <f t="shared" si="283"/>
        <v>383.49275648729991</v>
      </c>
      <c r="U6048">
        <v>30550340.561348099</v>
      </c>
      <c r="V6048">
        <v>1662644.7439455709</v>
      </c>
      <c r="W6048">
        <v>2460081.1435566209</v>
      </c>
      <c r="X6048">
        <v>3969356.9109990639</v>
      </c>
      <c r="Y6048">
        <f t="shared" si="284"/>
        <v>38642423.359849356</v>
      </c>
      <c r="Z6048">
        <v>1.3256414448391569</v>
      </c>
      <c r="AA6048">
        <v>6.7563484970352597E-2</v>
      </c>
      <c r="AB6048">
        <v>7.795745283905138E-2</v>
      </c>
      <c r="AC6048">
        <v>8.9601359896304522E-2</v>
      </c>
      <c r="AD6048">
        <v>0.10667</v>
      </c>
      <c r="AE6048">
        <v>5.4999999999999997E-3</v>
      </c>
      <c r="AF6048">
        <v>1.238452525739997</v>
      </c>
      <c r="AG6048">
        <v>1.4054681692737501</v>
      </c>
      <c r="AH6048">
        <v>6.6984979019527362</v>
      </c>
    </row>
    <row r="6049" spans="1:34">
      <c r="A6049" t="s">
        <v>1704</v>
      </c>
      <c r="B6049" t="s">
        <v>1968</v>
      </c>
      <c r="C6049" t="s">
        <v>6810</v>
      </c>
      <c r="D6049" t="s">
        <v>7034</v>
      </c>
      <c r="E6049" t="s">
        <v>489</v>
      </c>
      <c r="F6049" t="s">
        <v>671</v>
      </c>
      <c r="G6049" t="s">
        <v>254</v>
      </c>
      <c r="H6049" t="s">
        <v>672</v>
      </c>
      <c r="I6049">
        <v>2.1020972156875999</v>
      </c>
      <c r="J6049">
        <v>0.31493320502672539</v>
      </c>
      <c r="K6049">
        <v>0.41736842452620337</v>
      </c>
      <c r="L6049">
        <v>0.3149332050267255</v>
      </c>
      <c r="M6049">
        <v>3.149332050267255</v>
      </c>
      <c r="N6049" t="str">
        <f t="shared" si="282"/>
        <v>10Qfs1-303,14933205026726</v>
      </c>
      <c r="O6049" t="s">
        <v>6657</v>
      </c>
      <c r="P6049">
        <v>248.56954969404941</v>
      </c>
      <c r="Q6049">
        <v>15.6528862422181</v>
      </c>
      <c r="R6049">
        <v>39.986291443339617</v>
      </c>
      <c r="S6049">
        <v>15.883075745780131</v>
      </c>
      <c r="T6049">
        <f t="shared" si="283"/>
        <v>320.09180312538723</v>
      </c>
      <c r="U6049">
        <v>23270693.861240499</v>
      </c>
      <c r="V6049">
        <v>1328178.4720512789</v>
      </c>
      <c r="W6049">
        <v>22230267.255145889</v>
      </c>
      <c r="X6049">
        <v>3170860.4115669769</v>
      </c>
      <c r="Y6049">
        <f t="shared" si="284"/>
        <v>50000000.000004642</v>
      </c>
      <c r="Z6049">
        <v>1.009762760931503</v>
      </c>
      <c r="AA6049">
        <v>5.3972062619602003E-2</v>
      </c>
      <c r="AB6049">
        <v>0.23011229122449681</v>
      </c>
      <c r="AC6049">
        <v>7.1576683903249019E-2</v>
      </c>
      <c r="AD6049">
        <v>0.10667</v>
      </c>
      <c r="AE6049">
        <v>5.4999999999999997E-3</v>
      </c>
      <c r="AF6049">
        <v>0.98931896867034175</v>
      </c>
      <c r="AG6049">
        <v>1.122736875920276</v>
      </c>
      <c r="AH6049">
        <v>5.3735578948578731</v>
      </c>
    </row>
    <row r="6050" spans="1:34">
      <c r="A6050" t="s">
        <v>1704</v>
      </c>
      <c r="B6050" t="s">
        <v>1968</v>
      </c>
      <c r="C6050" t="s">
        <v>6812</v>
      </c>
      <c r="D6050" t="s">
        <v>7035</v>
      </c>
      <c r="E6050" t="s">
        <v>489</v>
      </c>
      <c r="F6050" t="s">
        <v>43</v>
      </c>
      <c r="G6050" t="s">
        <v>254</v>
      </c>
      <c r="H6050" t="s">
        <v>672</v>
      </c>
      <c r="I6050">
        <v>2.1887576037845649</v>
      </c>
      <c r="J6050">
        <v>0.32175810412209588</v>
      </c>
      <c r="K6050">
        <v>0.38530722919220151</v>
      </c>
      <c r="L6050">
        <v>0.32175810412209588</v>
      </c>
      <c r="M6050">
        <v>3.2175810412209578</v>
      </c>
      <c r="N6050" t="str">
        <f t="shared" si="282"/>
        <v>10Qfs1-303,21758104122096</v>
      </c>
      <c r="O6050" t="s">
        <v>6660</v>
      </c>
      <c r="P6050">
        <v>258.8169985203055</v>
      </c>
      <c r="Q6050">
        <v>14.435238580386761</v>
      </c>
      <c r="R6050">
        <v>36.914644846924062</v>
      </c>
      <c r="S6050">
        <v>16.227276952762661</v>
      </c>
      <c r="T6050">
        <f t="shared" si="283"/>
        <v>326.39415890037895</v>
      </c>
      <c r="U6050">
        <v>24230044.05030448</v>
      </c>
      <c r="V6050">
        <v>2007786.114392485</v>
      </c>
      <c r="W6050">
        <v>20522593.89292787</v>
      </c>
      <c r="X6050">
        <v>3239575.9423812418</v>
      </c>
      <c r="Y6050">
        <f t="shared" si="284"/>
        <v>50000000.000006072</v>
      </c>
      <c r="Z6050">
        <v>1.0513909178479111</v>
      </c>
      <c r="AA6050">
        <v>6.3624686418824961E-2</v>
      </c>
      <c r="AB6050">
        <v>0.21243564228758099</v>
      </c>
      <c r="AC6050">
        <v>7.3127818040341491E-2</v>
      </c>
      <c r="AD6050">
        <v>0.10667</v>
      </c>
      <c r="AE6050">
        <v>5.4999999999999997E-3</v>
      </c>
      <c r="AF6050">
        <v>1.010758442268364</v>
      </c>
      <c r="AG6050">
        <v>1.147067641195272</v>
      </c>
      <c r="AH6050">
        <v>5.4875771246845932</v>
      </c>
    </row>
    <row r="6051" spans="1:34">
      <c r="A6051" t="s">
        <v>1704</v>
      </c>
      <c r="B6051" t="s">
        <v>1968</v>
      </c>
      <c r="C6051" t="s">
        <v>6814</v>
      </c>
      <c r="D6051" t="s">
        <v>7036</v>
      </c>
      <c r="E6051" t="s">
        <v>489</v>
      </c>
      <c r="F6051" t="s">
        <v>43</v>
      </c>
      <c r="G6051" t="s">
        <v>672</v>
      </c>
      <c r="H6051" t="s">
        <v>46</v>
      </c>
      <c r="I6051">
        <v>0.29674588970769361</v>
      </c>
      <c r="J6051">
        <v>0.29674588970769361</v>
      </c>
      <c r="K6051">
        <v>0.2967458897076935</v>
      </c>
      <c r="L6051">
        <v>2.077221227953856</v>
      </c>
      <c r="M6051">
        <v>2.967458897076936</v>
      </c>
      <c r="N6051" t="str">
        <f t="shared" si="282"/>
        <v>10Qfs1-302,96745889707694</v>
      </c>
      <c r="O6051" t="s">
        <v>6666</v>
      </c>
      <c r="P6051">
        <v>35.089714989263108</v>
      </c>
      <c r="Q6051">
        <v>13.313099688249711</v>
      </c>
      <c r="R6051">
        <v>14.96583201849498</v>
      </c>
      <c r="S6051">
        <v>258.3879012845739</v>
      </c>
      <c r="T6051">
        <f t="shared" si="283"/>
        <v>321.75654798058167</v>
      </c>
      <c r="U6051">
        <v>3285044.4320246992</v>
      </c>
      <c r="V6051">
        <v>1851708.688064822</v>
      </c>
      <c r="W6051">
        <v>2987744.0007937448</v>
      </c>
      <c r="X6051">
        <v>23640897.980493549</v>
      </c>
      <c r="Y6051">
        <f t="shared" si="284"/>
        <v>31765395.101376817</v>
      </c>
      <c r="Z6051">
        <v>0.1425447627493775</v>
      </c>
      <c r="AA6051">
        <v>5.8678752568615287E-2</v>
      </c>
      <c r="AB6051">
        <v>6.7443147969721146E-2</v>
      </c>
      <c r="AC6051">
        <v>1.475585833021311</v>
      </c>
      <c r="AD6051">
        <v>0.10667</v>
      </c>
      <c r="AE6051">
        <v>5.4999999999999997E-3</v>
      </c>
      <c r="AF6051">
        <v>0.93218604096657676</v>
      </c>
      <c r="AG6051">
        <v>1.057899096807928</v>
      </c>
      <c r="AH6051">
        <v>5.0697140348514402</v>
      </c>
    </row>
    <row r="6052" spans="1:34">
      <c r="A6052" t="s">
        <v>1704</v>
      </c>
      <c r="B6052" t="s">
        <v>1968</v>
      </c>
      <c r="C6052" t="s">
        <v>6816</v>
      </c>
      <c r="D6052" t="s">
        <v>7037</v>
      </c>
      <c r="E6052" t="s">
        <v>489</v>
      </c>
      <c r="F6052" t="s">
        <v>254</v>
      </c>
      <c r="G6052" t="s">
        <v>672</v>
      </c>
      <c r="H6052" t="s">
        <v>46</v>
      </c>
      <c r="I6052">
        <v>0.23702434312283011</v>
      </c>
      <c r="J6052">
        <v>0.55892881791013282</v>
      </c>
      <c r="K6052">
        <v>0.23702434312283011</v>
      </c>
      <c r="L6052">
        <v>1.337265927072508</v>
      </c>
      <c r="M6052">
        <v>2.3702434312283009</v>
      </c>
      <c r="N6052" t="str">
        <f t="shared" si="282"/>
        <v>10Qfs1-302,3702434312283</v>
      </c>
      <c r="O6052" t="s">
        <v>6669</v>
      </c>
      <c r="P6052">
        <v>28.027740009777741</v>
      </c>
      <c r="Q6052">
        <v>53.548589916467719</v>
      </c>
      <c r="R6052">
        <v>11.95388588857824</v>
      </c>
      <c r="S6052">
        <v>166.34402330655911</v>
      </c>
      <c r="T6052">
        <f t="shared" si="283"/>
        <v>259.8742391213828</v>
      </c>
      <c r="U6052">
        <v>2623913.3401205712</v>
      </c>
      <c r="V6052">
        <v>29770189.282646481</v>
      </c>
      <c r="W6052">
        <v>2386446.059640076</v>
      </c>
      <c r="X6052">
        <v>15219451.31759147</v>
      </c>
      <c r="Y6052">
        <f t="shared" si="284"/>
        <v>49999999.999998599</v>
      </c>
      <c r="Z6052">
        <v>0.1138569393144821</v>
      </c>
      <c r="AA6052">
        <v>0.30816032877117028</v>
      </c>
      <c r="AB6052">
        <v>5.3869888008913971E-2</v>
      </c>
      <c r="AC6052">
        <v>0.94994728073043633</v>
      </c>
      <c r="AD6052">
        <v>0.10667</v>
      </c>
      <c r="AE6052">
        <v>5.4999999999999997E-3</v>
      </c>
      <c r="AF6052">
        <v>0.74457908834396891</v>
      </c>
      <c r="AG6052">
        <v>0.84499178323288926</v>
      </c>
      <c r="AH6052">
        <v>4.0719843028051592</v>
      </c>
    </row>
    <row r="6053" spans="1:34">
      <c r="A6053" t="s">
        <v>1531</v>
      </c>
      <c r="B6053" t="s">
        <v>1975</v>
      </c>
      <c r="C6053" t="s">
        <v>6652</v>
      </c>
      <c r="D6053" t="s">
        <v>7038</v>
      </c>
      <c r="E6053" t="s">
        <v>489</v>
      </c>
      <c r="F6053" t="s">
        <v>671</v>
      </c>
      <c r="G6053" t="s">
        <v>43</v>
      </c>
      <c r="H6053" t="s">
        <v>672</v>
      </c>
      <c r="I6053">
        <v>2.7578047469574112</v>
      </c>
      <c r="J6053">
        <v>0.39397210670820149</v>
      </c>
      <c r="K6053">
        <v>0.39397210670820138</v>
      </c>
      <c r="L6053">
        <v>0.39397210670820149</v>
      </c>
      <c r="M6053">
        <v>3.939721067082016</v>
      </c>
      <c r="N6053" t="str">
        <f t="shared" si="282"/>
        <v>10Qf-303,93972106708202</v>
      </c>
      <c r="O6053" t="s">
        <v>6654</v>
      </c>
      <c r="P6053">
        <v>326.10589033632539</v>
      </c>
      <c r="Q6053">
        <v>19.581296828917012</v>
      </c>
      <c r="R6053">
        <v>17.675021332772491</v>
      </c>
      <c r="S6053">
        <v>19.86925707640108</v>
      </c>
      <c r="T6053">
        <f t="shared" si="283"/>
        <v>383.23146557441595</v>
      </c>
      <c r="U6053">
        <v>30529525.236314829</v>
      </c>
      <c r="V6053">
        <v>1659538.5440793349</v>
      </c>
      <c r="W6053">
        <v>2447353.5268903412</v>
      </c>
      <c r="X6053">
        <v>3966652.4090931159</v>
      </c>
      <c r="Y6053">
        <f t="shared" si="284"/>
        <v>38603069.716377623</v>
      </c>
      <c r="Z6053">
        <v>1.324738225528181</v>
      </c>
      <c r="AA6053">
        <v>6.7517450920512298E-2</v>
      </c>
      <c r="AB6053">
        <v>7.7904336910070066E-2</v>
      </c>
      <c r="AC6053">
        <v>8.9540310448233074E-2</v>
      </c>
      <c r="AD6053">
        <v>0.10667</v>
      </c>
      <c r="AE6053">
        <v>5.4999999999999997E-3</v>
      </c>
      <c r="AF6053">
        <v>1.2376087121723609</v>
      </c>
      <c r="AG6053">
        <v>0.62444578913249948</v>
      </c>
      <c r="AH6053">
        <v>5.9139455683868771</v>
      </c>
    </row>
    <row r="6054" spans="1:34">
      <c r="A6054" t="s">
        <v>1531</v>
      </c>
      <c r="B6054" t="s">
        <v>1975</v>
      </c>
      <c r="C6054" t="s">
        <v>6655</v>
      </c>
      <c r="D6054" t="s">
        <v>7039</v>
      </c>
      <c r="E6054" t="s">
        <v>489</v>
      </c>
      <c r="F6054" t="s">
        <v>671</v>
      </c>
      <c r="G6054" t="s">
        <v>254</v>
      </c>
      <c r="H6054" t="s">
        <v>672</v>
      </c>
      <c r="I6054">
        <v>2.0991390780285601</v>
      </c>
      <c r="J6054">
        <v>0.31466024182356211</v>
      </c>
      <c r="K6054">
        <v>0.41814285655993683</v>
      </c>
      <c r="L6054">
        <v>0.31466024182356211</v>
      </c>
      <c r="M6054">
        <v>3.1466024182356209</v>
      </c>
      <c r="N6054" t="str">
        <f t="shared" si="282"/>
        <v>10Qf-303,14660241823562</v>
      </c>
      <c r="O6054" t="s">
        <v>6657</v>
      </c>
      <c r="P6054">
        <v>248.2197547652739</v>
      </c>
      <c r="Q6054">
        <v>15.6393193591482</v>
      </c>
      <c r="R6054">
        <v>40.060486478671002</v>
      </c>
      <c r="S6054">
        <v>15.86930934972391</v>
      </c>
      <c r="T6054">
        <f t="shared" si="283"/>
        <v>319.78886995281698</v>
      </c>
      <c r="U6054">
        <v>23237946.605143491</v>
      </c>
      <c r="V6054">
        <v>1325451.194904746</v>
      </c>
      <c r="W6054">
        <v>22268490.079777241</v>
      </c>
      <c r="X6054">
        <v>3168112.1201803898</v>
      </c>
      <c r="Y6054">
        <f t="shared" si="284"/>
        <v>50000000.000005864</v>
      </c>
      <c r="Z6054">
        <v>1.0083417908509971</v>
      </c>
      <c r="AA6054">
        <v>5.3925283217307059E-2</v>
      </c>
      <c r="AB6054">
        <v>0.2305392672945776</v>
      </c>
      <c r="AC6054">
        <v>7.1514645983467323E-2</v>
      </c>
      <c r="AD6054">
        <v>0.10667</v>
      </c>
      <c r="AE6054">
        <v>5.4999999999999997E-3</v>
      </c>
      <c r="AF6054">
        <v>0.98846149263946204</v>
      </c>
      <c r="AG6054">
        <v>0.49873648329034592</v>
      </c>
      <c r="AH6054">
        <v>4.745970394165429</v>
      </c>
    </row>
    <row r="6055" spans="1:34">
      <c r="A6055" t="s">
        <v>1531</v>
      </c>
      <c r="B6055" t="s">
        <v>1975</v>
      </c>
      <c r="C6055" t="s">
        <v>6658</v>
      </c>
      <c r="D6055" t="s">
        <v>7040</v>
      </c>
      <c r="E6055" t="s">
        <v>489</v>
      </c>
      <c r="F6055" t="s">
        <v>43</v>
      </c>
      <c r="G6055" t="s">
        <v>254</v>
      </c>
      <c r="H6055" t="s">
        <v>672</v>
      </c>
      <c r="I6055">
        <v>2.1831858712302941</v>
      </c>
      <c r="J6055">
        <v>0.32125342580201588</v>
      </c>
      <c r="K6055">
        <v>0.38684153518583247</v>
      </c>
      <c r="L6055">
        <v>0.32125342580201582</v>
      </c>
      <c r="M6055">
        <v>3.2125342580201579</v>
      </c>
      <c r="N6055" t="str">
        <f t="shared" si="282"/>
        <v>10Qf-303,21253425802016</v>
      </c>
      <c r="O6055" t="s">
        <v>6660</v>
      </c>
      <c r="P6055">
        <v>258.15815027975071</v>
      </c>
      <c r="Q6055">
        <v>14.412596875754071</v>
      </c>
      <c r="R6055">
        <v>37.061640170526303</v>
      </c>
      <c r="S6055">
        <v>16.201824431856181</v>
      </c>
      <c r="T6055">
        <f t="shared" si="283"/>
        <v>325.83421175788726</v>
      </c>
      <c r="U6055">
        <v>24168363.704800218</v>
      </c>
      <c r="V6055">
        <v>1995625.3025915071</v>
      </c>
      <c r="W6055">
        <v>20601516.332485091</v>
      </c>
      <c r="X6055">
        <v>3234494.6601278121</v>
      </c>
      <c r="Y6055">
        <f t="shared" si="284"/>
        <v>50000000.000004627</v>
      </c>
      <c r="Z6055">
        <v>1.0487144821411389</v>
      </c>
      <c r="AA6055">
        <v>6.3524890953081892E-2</v>
      </c>
      <c r="AB6055">
        <v>0.2132815679659183</v>
      </c>
      <c r="AC6055">
        <v>7.3013116890978308E-2</v>
      </c>
      <c r="AD6055">
        <v>0.10667</v>
      </c>
      <c r="AE6055">
        <v>5.4999999999999997E-3</v>
      </c>
      <c r="AF6055">
        <v>1.0091730653466471</v>
      </c>
      <c r="AG6055">
        <v>0.50918667989619515</v>
      </c>
      <c r="AH6055">
        <v>4.8430640032630006</v>
      </c>
    </row>
    <row r="6056" spans="1:34">
      <c r="A6056" t="s">
        <v>1531</v>
      </c>
      <c r="B6056" t="s">
        <v>1975</v>
      </c>
      <c r="C6056" t="s">
        <v>6661</v>
      </c>
      <c r="D6056" t="s">
        <v>7041</v>
      </c>
      <c r="E6056" t="s">
        <v>489</v>
      </c>
      <c r="F6056" t="s">
        <v>671</v>
      </c>
      <c r="G6056" t="s">
        <v>672</v>
      </c>
      <c r="H6056" t="s">
        <v>46</v>
      </c>
      <c r="I6056">
        <v>0.29444134505503389</v>
      </c>
      <c r="J6056">
        <v>0.29444134505503389</v>
      </c>
      <c r="K6056">
        <v>0.29444134505503389</v>
      </c>
      <c r="L6056">
        <v>2.0610894153852368</v>
      </c>
      <c r="M6056">
        <v>2.9444134505503392</v>
      </c>
      <c r="N6056" t="str">
        <f t="shared" si="282"/>
        <v>10Qf-302,94441345055034</v>
      </c>
      <c r="O6056" t="s">
        <v>6663</v>
      </c>
      <c r="P6056">
        <v>34.817206362028173</v>
      </c>
      <c r="Q6056">
        <v>14.63439486719421</v>
      </c>
      <c r="R6056">
        <v>14.84960655641766</v>
      </c>
      <c r="S6056">
        <v>256.38124684766188</v>
      </c>
      <c r="T6056">
        <f t="shared" si="283"/>
        <v>320.68245463330192</v>
      </c>
      <c r="U6056">
        <v>3259532.5990317329</v>
      </c>
      <c r="V6056">
        <v>1240282.6311033859</v>
      </c>
      <c r="W6056">
        <v>2964541.019052946</v>
      </c>
      <c r="X6056">
        <v>23457301.486271881</v>
      </c>
      <c r="Y6056">
        <f t="shared" si="284"/>
        <v>30921657.735459946</v>
      </c>
      <c r="Z6056">
        <v>0.14143775240095349</v>
      </c>
      <c r="AA6056">
        <v>5.0460245091531582E-2</v>
      </c>
      <c r="AB6056">
        <v>6.6919380829541894E-2</v>
      </c>
      <c r="AC6056">
        <v>1.464126353517216</v>
      </c>
      <c r="AD6056">
        <v>0.10667</v>
      </c>
      <c r="AE6056">
        <v>5.4999999999999997E-3</v>
      </c>
      <c r="AF6056">
        <v>0.92494663368073482</v>
      </c>
      <c r="AG6056">
        <v>0.46668953191222878</v>
      </c>
      <c r="AH6056">
        <v>4.4482196161433034</v>
      </c>
    </row>
    <row r="6057" spans="1:34">
      <c r="A6057" t="s">
        <v>1531</v>
      </c>
      <c r="B6057" t="s">
        <v>1975</v>
      </c>
      <c r="C6057" t="s">
        <v>6664</v>
      </c>
      <c r="D6057" t="s">
        <v>7042</v>
      </c>
      <c r="E6057" t="s">
        <v>489</v>
      </c>
      <c r="F6057" t="s">
        <v>43</v>
      </c>
      <c r="G6057" t="s">
        <v>672</v>
      </c>
      <c r="H6057" t="s">
        <v>46</v>
      </c>
      <c r="I6057">
        <v>0.2965733639988255</v>
      </c>
      <c r="J6057">
        <v>0.29657336399882561</v>
      </c>
      <c r="K6057">
        <v>0.29657336399882561</v>
      </c>
      <c r="L6057">
        <v>2.0760135479917792</v>
      </c>
      <c r="M6057">
        <v>2.965733639988255</v>
      </c>
      <c r="N6057" t="str">
        <f t="shared" si="282"/>
        <v>10Qf-302,96573363998826</v>
      </c>
      <c r="O6057" t="s">
        <v>6666</v>
      </c>
      <c r="P6057">
        <v>35.069314107018492</v>
      </c>
      <c r="Q6057">
        <v>13.305359557583669</v>
      </c>
      <c r="R6057">
        <v>14.95713100234836</v>
      </c>
      <c r="S6057">
        <v>258.23767660622718</v>
      </c>
      <c r="T6057">
        <f t="shared" si="283"/>
        <v>321.5694812731777</v>
      </c>
      <c r="U6057">
        <v>3283134.5332225412</v>
      </c>
      <c r="V6057">
        <v>1842312.833841922</v>
      </c>
      <c r="W6057">
        <v>2986006.9501065039</v>
      </c>
      <c r="X6057">
        <v>23627153.349737652</v>
      </c>
      <c r="Y6057">
        <f t="shared" si="284"/>
        <v>31738607.666908618</v>
      </c>
      <c r="Z6057">
        <v>0.14246188835383669</v>
      </c>
      <c r="AA6057">
        <v>5.8644637206841072E-2</v>
      </c>
      <c r="AB6057">
        <v>6.7403937057909619E-2</v>
      </c>
      <c r="AC6057">
        <v>1.474727939110503</v>
      </c>
      <c r="AD6057">
        <v>0.10667</v>
      </c>
      <c r="AE6057">
        <v>5.4999999999999997E-3</v>
      </c>
      <c r="AF6057">
        <v>0.93164407538898075</v>
      </c>
      <c r="AG6057">
        <v>0.4700687819381385</v>
      </c>
      <c r="AH6057">
        <v>4.4796164973153747</v>
      </c>
    </row>
    <row r="6058" spans="1:34">
      <c r="A6058" t="s">
        <v>1531</v>
      </c>
      <c r="B6058" t="s">
        <v>1975</v>
      </c>
      <c r="C6058" t="s">
        <v>6667</v>
      </c>
      <c r="D6058" t="s">
        <v>7043</v>
      </c>
      <c r="E6058" t="s">
        <v>489</v>
      </c>
      <c r="F6058" t="s">
        <v>254</v>
      </c>
      <c r="G6058" t="s">
        <v>672</v>
      </c>
      <c r="H6058" t="s">
        <v>46</v>
      </c>
      <c r="I6058">
        <v>0.23680323852640611</v>
      </c>
      <c r="J6058">
        <v>0.55961776500381033</v>
      </c>
      <c r="K6058">
        <v>0.2368032385264062</v>
      </c>
      <c r="L6058">
        <v>1.334808143207439</v>
      </c>
      <c r="M6058">
        <v>2.368032385264061</v>
      </c>
      <c r="N6058" t="str">
        <f t="shared" si="282"/>
        <v>10Qf-302,36803238526406</v>
      </c>
      <c r="O6058" t="s">
        <v>6669</v>
      </c>
      <c r="P6058">
        <v>28.00159475371715</v>
      </c>
      <c r="Q6058">
        <v>53.614595003719117</v>
      </c>
      <c r="R6058">
        <v>11.94273488577292</v>
      </c>
      <c r="S6058">
        <v>166.03829678780409</v>
      </c>
      <c r="T6058">
        <f t="shared" si="283"/>
        <v>259.59722143101328</v>
      </c>
      <c r="U6058">
        <v>2621465.661994033</v>
      </c>
      <c r="V6058">
        <v>29802835.21038264</v>
      </c>
      <c r="W6058">
        <v>2384219.8992974199</v>
      </c>
      <c r="X6058">
        <v>15191479.228326119</v>
      </c>
      <c r="Y6058">
        <f t="shared" si="284"/>
        <v>50000000.000000216</v>
      </c>
      <c r="Z6058">
        <v>0.1137507295797118</v>
      </c>
      <c r="AA6058">
        <v>0.30854017349574092</v>
      </c>
      <c r="AB6058">
        <v>5.3819636293454348E-2</v>
      </c>
      <c r="AC6058">
        <v>0.94820135641427816</v>
      </c>
      <c r="AD6058">
        <v>0.10667</v>
      </c>
      <c r="AE6058">
        <v>5.4999999999999997E-3</v>
      </c>
      <c r="AF6058">
        <v>0.74388451893111873</v>
      </c>
      <c r="AG6058">
        <v>0.37533313306435367</v>
      </c>
      <c r="AH6058">
        <v>3.599420037259534</v>
      </c>
    </row>
    <row r="6059" spans="1:34">
      <c r="A6059" t="s">
        <v>1531</v>
      </c>
      <c r="B6059" t="s">
        <v>1982</v>
      </c>
      <c r="C6059" t="s">
        <v>6652</v>
      </c>
      <c r="D6059" t="s">
        <v>7044</v>
      </c>
      <c r="E6059" t="s">
        <v>489</v>
      </c>
      <c r="F6059" t="s">
        <v>671</v>
      </c>
      <c r="G6059" t="s">
        <v>43</v>
      </c>
      <c r="H6059" t="s">
        <v>672</v>
      </c>
      <c r="I6059">
        <v>2.768234776249789</v>
      </c>
      <c r="J6059">
        <v>0.39546211089282712</v>
      </c>
      <c r="K6059">
        <v>0.39546211089282712</v>
      </c>
      <c r="L6059">
        <v>0.39546211089282712</v>
      </c>
      <c r="M6059">
        <v>3.9546211089282699</v>
      </c>
      <c r="N6059" t="str">
        <f t="shared" si="282"/>
        <v>10Qf-303,95462110892827</v>
      </c>
      <c r="O6059" t="s">
        <v>6654</v>
      </c>
      <c r="P6059">
        <v>327.33922420174042</v>
      </c>
      <c r="Q6059">
        <v>19.655353376877368</v>
      </c>
      <c r="R6059">
        <v>17.74186833869183</v>
      </c>
      <c r="S6059">
        <v>19.944402691243219</v>
      </c>
      <c r="T6059">
        <f t="shared" si="283"/>
        <v>384.68084860855288</v>
      </c>
      <c r="U6059">
        <v>30644988.030716229</v>
      </c>
      <c r="V6059">
        <v>1679634.6168813719</v>
      </c>
      <c r="W6059">
        <v>2515282.126695097</v>
      </c>
      <c r="X6059">
        <v>3981654.3053894988</v>
      </c>
      <c r="Y6059">
        <f t="shared" si="284"/>
        <v>38821559.079682201</v>
      </c>
      <c r="Z6059">
        <v>1.329748391136256</v>
      </c>
      <c r="AA6059">
        <v>6.7772802207301058E-2</v>
      </c>
      <c r="AB6059">
        <v>7.8198971443886087E-2</v>
      </c>
      <c r="AC6059">
        <v>8.9878952283502275E-2</v>
      </c>
      <c r="AD6059">
        <v>0.10667</v>
      </c>
      <c r="AE6059">
        <v>5.4999999999999997E-3</v>
      </c>
      <c r="AF6059">
        <v>1.242289353590033</v>
      </c>
      <c r="AG6059">
        <v>1.4098224253329279</v>
      </c>
      <c r="AH6059">
        <v>6.7189028878512316</v>
      </c>
    </row>
    <row r="6060" spans="1:34">
      <c r="A6060" t="s">
        <v>1531</v>
      </c>
      <c r="B6060" t="s">
        <v>1982</v>
      </c>
      <c r="C6060" t="s">
        <v>6655</v>
      </c>
      <c r="D6060" t="s">
        <v>7045</v>
      </c>
      <c r="E6060" t="s">
        <v>489</v>
      </c>
      <c r="F6060" t="s">
        <v>671</v>
      </c>
      <c r="G6060" t="s">
        <v>254</v>
      </c>
      <c r="H6060" t="s">
        <v>672</v>
      </c>
      <c r="I6060">
        <v>2.1104978332474098</v>
      </c>
      <c r="J6060">
        <v>0.31570171482051168</v>
      </c>
      <c r="K6060">
        <v>0.41511588531668497</v>
      </c>
      <c r="L6060">
        <v>0.31570171482051168</v>
      </c>
      <c r="M6060">
        <v>3.157017148205119</v>
      </c>
      <c r="N6060" t="str">
        <f t="shared" si="282"/>
        <v>10Qf-303,15701714820512</v>
      </c>
      <c r="O6060" t="s">
        <v>6657</v>
      </c>
      <c r="P6060">
        <v>249.56290894899271</v>
      </c>
      <c r="Q6060">
        <v>15.691082901656239</v>
      </c>
      <c r="R6060">
        <v>39.770485253828276</v>
      </c>
      <c r="S6060">
        <v>15.921834120798239</v>
      </c>
      <c r="T6060">
        <f t="shared" si="283"/>
        <v>320.94631122527545</v>
      </c>
      <c r="U6060">
        <v>23363690.606595941</v>
      </c>
      <c r="V6060">
        <v>1340870.62759104</v>
      </c>
      <c r="W6060">
        <v>22116840.72215011</v>
      </c>
      <c r="X6060">
        <v>3178598.0436811</v>
      </c>
      <c r="Y6060">
        <f t="shared" si="284"/>
        <v>50000000.000018194</v>
      </c>
      <c r="Z6060">
        <v>1.01379807895458</v>
      </c>
      <c r="AA6060">
        <v>5.410376692404488E-2</v>
      </c>
      <c r="AB6060">
        <v>0.22887037418402181</v>
      </c>
      <c r="AC6060">
        <v>7.1751347551630346E-2</v>
      </c>
      <c r="AD6060">
        <v>0.10667</v>
      </c>
      <c r="AE6060">
        <v>5.4999999999999997E-3</v>
      </c>
      <c r="AF6060">
        <v>0.9917331355618173</v>
      </c>
      <c r="AG6060">
        <v>1.1254766133351251</v>
      </c>
      <c r="AH6060">
        <v>5.3863968971020606</v>
      </c>
    </row>
    <row r="6061" spans="1:34">
      <c r="A6061" t="s">
        <v>1531</v>
      </c>
      <c r="B6061" t="s">
        <v>1982</v>
      </c>
      <c r="C6061" t="s">
        <v>6658</v>
      </c>
      <c r="D6061" t="s">
        <v>7046</v>
      </c>
      <c r="E6061" t="s">
        <v>489</v>
      </c>
      <c r="F6061" t="s">
        <v>43</v>
      </c>
      <c r="G6061" t="s">
        <v>254</v>
      </c>
      <c r="H6061" t="s">
        <v>672</v>
      </c>
      <c r="I6061">
        <v>2.2078733396188981</v>
      </c>
      <c r="J6061">
        <v>0.3234796447496352</v>
      </c>
      <c r="K6061">
        <v>0.37996381837818438</v>
      </c>
      <c r="L6061">
        <v>0.3234796447496352</v>
      </c>
      <c r="M6061">
        <v>3.2347964474963531</v>
      </c>
      <c r="N6061" t="str">
        <f t="shared" si="282"/>
        <v>10Qf-303,23479644749635</v>
      </c>
      <c r="O6061" t="s">
        <v>6660</v>
      </c>
      <c r="P6061">
        <v>261.07740294544351</v>
      </c>
      <c r="Q6061">
        <v>14.512473153085899</v>
      </c>
      <c r="R6061">
        <v>36.40271541107051</v>
      </c>
      <c r="S6061">
        <v>16.314099681361011</v>
      </c>
      <c r="T6061">
        <f t="shared" si="283"/>
        <v>328.30669119096098</v>
      </c>
      <c r="U6061">
        <v>24441659.589877691</v>
      </c>
      <c r="V6061">
        <v>2057447.5945407059</v>
      </c>
      <c r="W6061">
        <v>20243983.785008159</v>
      </c>
      <c r="X6061">
        <v>3256909.030590551</v>
      </c>
      <c r="Y6061">
        <f t="shared" si="284"/>
        <v>50000000.000017107</v>
      </c>
      <c r="Z6061">
        <v>1.060573346733342</v>
      </c>
      <c r="AA6061">
        <v>6.3965105140781658E-2</v>
      </c>
      <c r="AB6061">
        <v>0.20948960125258159</v>
      </c>
      <c r="AC6061">
        <v>7.3519082496922142E-2</v>
      </c>
      <c r="AD6061">
        <v>0.10667</v>
      </c>
      <c r="AE6061">
        <v>5.4999999999999997E-3</v>
      </c>
      <c r="AF6061">
        <v>1.016166423297284</v>
      </c>
      <c r="AG6061">
        <v>1.1532049335324499</v>
      </c>
      <c r="AH6061">
        <v>5.5163378043260867</v>
      </c>
    </row>
    <row r="6062" spans="1:34">
      <c r="A6062" t="s">
        <v>1531</v>
      </c>
      <c r="B6062" t="s">
        <v>1982</v>
      </c>
      <c r="C6062" t="s">
        <v>6661</v>
      </c>
      <c r="D6062" t="s">
        <v>7047</v>
      </c>
      <c r="E6062" t="s">
        <v>489</v>
      </c>
      <c r="F6062" t="s">
        <v>671</v>
      </c>
      <c r="G6062" t="s">
        <v>672</v>
      </c>
      <c r="H6062" t="s">
        <v>46</v>
      </c>
      <c r="I6062">
        <v>0.29485620190931688</v>
      </c>
      <c r="J6062">
        <v>0.29485620190931677</v>
      </c>
      <c r="K6062">
        <v>0.29485620190931688</v>
      </c>
      <c r="L6062">
        <v>2.063993413365218</v>
      </c>
      <c r="M6062">
        <v>2.9485620190931692</v>
      </c>
      <c r="N6062" t="str">
        <f t="shared" si="282"/>
        <v>10Qf-302,94856201909317</v>
      </c>
      <c r="O6062" t="s">
        <v>6663</v>
      </c>
      <c r="P6062">
        <v>34.866262504953923</v>
      </c>
      <c r="Q6062">
        <v>14.655014182792719</v>
      </c>
      <c r="R6062">
        <v>14.87052909724555</v>
      </c>
      <c r="S6062">
        <v>256.74247844556982</v>
      </c>
      <c r="T6062">
        <f t="shared" si="283"/>
        <v>321.134284230562</v>
      </c>
      <c r="U6062">
        <v>3264125.1586813112</v>
      </c>
      <c r="V6062">
        <v>1252334.092413896</v>
      </c>
      <c r="W6062">
        <v>2968717.9465877912</v>
      </c>
      <c r="X6062">
        <v>23490351.947655771</v>
      </c>
      <c r="Y6062">
        <f t="shared" si="284"/>
        <v>30975529.14533877</v>
      </c>
      <c r="Z6062">
        <v>0.14163703290969781</v>
      </c>
      <c r="AA6062">
        <v>5.0531341691572938E-2</v>
      </c>
      <c r="AB6062">
        <v>6.7013667736892879E-2</v>
      </c>
      <c r="AC6062">
        <v>1.4661892528467231</v>
      </c>
      <c r="AD6062">
        <v>0.10667</v>
      </c>
      <c r="AE6062">
        <v>5.4999999999999997E-3</v>
      </c>
      <c r="AF6062">
        <v>0.92624984892979123</v>
      </c>
      <c r="AG6062">
        <v>1.051162359806715</v>
      </c>
      <c r="AH6062">
        <v>5.0381442278296742</v>
      </c>
    </row>
    <row r="6063" spans="1:34">
      <c r="A6063" t="s">
        <v>1531</v>
      </c>
      <c r="B6063" t="s">
        <v>1982</v>
      </c>
      <c r="C6063" t="s">
        <v>6664</v>
      </c>
      <c r="D6063" t="s">
        <v>7048</v>
      </c>
      <c r="E6063" t="s">
        <v>489</v>
      </c>
      <c r="F6063" t="s">
        <v>43</v>
      </c>
      <c r="G6063" t="s">
        <v>672</v>
      </c>
      <c r="H6063" t="s">
        <v>46</v>
      </c>
      <c r="I6063">
        <v>0.29754943773786108</v>
      </c>
      <c r="J6063">
        <v>0.2975494377378613</v>
      </c>
      <c r="K6063">
        <v>0.29754943773786119</v>
      </c>
      <c r="L6063">
        <v>2.0828460641650288</v>
      </c>
      <c r="M6063">
        <v>2.9754943773786131</v>
      </c>
      <c r="N6063" t="str">
        <f t="shared" si="282"/>
        <v>10Qf-302,97549437737861</v>
      </c>
      <c r="O6063" t="s">
        <v>6666</v>
      </c>
      <c r="P6063">
        <v>35.184733226538583</v>
      </c>
      <c r="Q6063">
        <v>13.349149774875871</v>
      </c>
      <c r="R6063">
        <v>15.006357482386431</v>
      </c>
      <c r="S6063">
        <v>259.08758103178423</v>
      </c>
      <c r="T6063">
        <f t="shared" si="283"/>
        <v>322.62782151558508</v>
      </c>
      <c r="U6063">
        <v>3293939.8913180581</v>
      </c>
      <c r="V6063">
        <v>1892522.0948740779</v>
      </c>
      <c r="W6063">
        <v>2995834.4104329431</v>
      </c>
      <c r="X6063">
        <v>23704914.358352501</v>
      </c>
      <c r="Y6063">
        <f t="shared" si="284"/>
        <v>31887210.75497758</v>
      </c>
      <c r="Z6063">
        <v>0.14293075482977599</v>
      </c>
      <c r="AA6063">
        <v>5.883764675274588E-2</v>
      </c>
      <c r="AB6063">
        <v>6.7625774959947579E-2</v>
      </c>
      <c r="AC6063">
        <v>1.4795815213546371</v>
      </c>
      <c r="AD6063">
        <v>0.10667</v>
      </c>
      <c r="AE6063">
        <v>5.4999999999999997E-3</v>
      </c>
      <c r="AF6063">
        <v>0.93471027561631814</v>
      </c>
      <c r="AG6063">
        <v>1.060763745535475</v>
      </c>
      <c r="AH6063">
        <v>5.0831383985304068</v>
      </c>
    </row>
    <row r="6064" spans="1:34">
      <c r="A6064" t="s">
        <v>1531</v>
      </c>
      <c r="B6064" t="s">
        <v>1982</v>
      </c>
      <c r="C6064" t="s">
        <v>6667</v>
      </c>
      <c r="D6064" t="s">
        <v>7049</v>
      </c>
      <c r="E6064" t="s">
        <v>489</v>
      </c>
      <c r="F6064" t="s">
        <v>254</v>
      </c>
      <c r="G6064" t="s">
        <v>672</v>
      </c>
      <c r="H6064" t="s">
        <v>46</v>
      </c>
      <c r="I6064">
        <v>0.23761310882120729</v>
      </c>
      <c r="J6064">
        <v>0.55714181447765998</v>
      </c>
      <c r="K6064">
        <v>0.23761310882120729</v>
      </c>
      <c r="L6064">
        <v>1.343763056091998</v>
      </c>
      <c r="M6064">
        <v>2.3761310882120732</v>
      </c>
      <c r="N6064" t="str">
        <f t="shared" si="282"/>
        <v>10Qf-302,37613108821207</v>
      </c>
      <c r="O6064" t="s">
        <v>6669</v>
      </c>
      <c r="P6064">
        <v>28.097360588421161</v>
      </c>
      <c r="Q6064">
        <v>53.377384727330032</v>
      </c>
      <c r="R6064">
        <v>11.98357920142865</v>
      </c>
      <c r="S6064">
        <v>167.15220854418769</v>
      </c>
      <c r="T6064">
        <f t="shared" si="283"/>
        <v>260.61053306136751</v>
      </c>
      <c r="U6064">
        <v>2630431.110193566</v>
      </c>
      <c r="V6064">
        <v>29683799.64802286</v>
      </c>
      <c r="W6064">
        <v>2392373.963763474</v>
      </c>
      <c r="X6064">
        <v>15293395.27803673</v>
      </c>
      <c r="Y6064">
        <f t="shared" si="284"/>
        <v>50000000.00001663</v>
      </c>
      <c r="Z6064">
        <v>0.1141397586211718</v>
      </c>
      <c r="AA6064">
        <v>0.30717508065437948</v>
      </c>
      <c r="AB6064">
        <v>5.4003700181187907E-2</v>
      </c>
      <c r="AC6064">
        <v>0.95456261558618261</v>
      </c>
      <c r="AD6064">
        <v>0.10667</v>
      </c>
      <c r="AE6064">
        <v>5.4999999999999997E-3</v>
      </c>
      <c r="AF6064">
        <v>0.7464286140980334</v>
      </c>
      <c r="AG6064">
        <v>0.84709073294760406</v>
      </c>
      <c r="AH6064">
        <v>4.0818204352577112</v>
      </c>
    </row>
    <row r="6065" spans="1:34">
      <c r="A6065" t="s">
        <v>1531</v>
      </c>
      <c r="B6065" t="s">
        <v>1989</v>
      </c>
      <c r="C6065" t="s">
        <v>6652</v>
      </c>
      <c r="D6065" t="s">
        <v>7050</v>
      </c>
      <c r="E6065" t="s">
        <v>489</v>
      </c>
      <c r="F6065" t="s">
        <v>671</v>
      </c>
      <c r="G6065" t="s">
        <v>43</v>
      </c>
      <c r="H6065" t="s">
        <v>672</v>
      </c>
      <c r="I6065">
        <v>2.759857198895018</v>
      </c>
      <c r="J6065">
        <v>0.39426531412785959</v>
      </c>
      <c r="K6065">
        <v>0.3942653141278597</v>
      </c>
      <c r="L6065">
        <v>0.3942653141278597</v>
      </c>
      <c r="M6065">
        <v>3.9426531412785968</v>
      </c>
      <c r="N6065" t="str">
        <f t="shared" si="282"/>
        <v>10Qf-303,9426531412786</v>
      </c>
      <c r="O6065" t="s">
        <v>6654</v>
      </c>
      <c r="P6065">
        <v>326.34858941327212</v>
      </c>
      <c r="Q6065">
        <v>19.595869894926022</v>
      </c>
      <c r="R6065">
        <v>17.688175683827161</v>
      </c>
      <c r="S6065">
        <v>19.884044452204339</v>
      </c>
      <c r="T6065">
        <f t="shared" si="283"/>
        <v>383.51667944422968</v>
      </c>
      <c r="U6065">
        <v>30552246.345666248</v>
      </c>
      <c r="V6065">
        <v>1662356.61447323</v>
      </c>
      <c r="W6065">
        <v>2461789.9124058662</v>
      </c>
      <c r="X6065">
        <v>3969604.526508912</v>
      </c>
      <c r="Y6065">
        <f t="shared" si="284"/>
        <v>38645997.399054259</v>
      </c>
      <c r="Z6065">
        <v>1.325724140698864</v>
      </c>
      <c r="AA6065">
        <v>6.7567699700132031E-2</v>
      </c>
      <c r="AB6065">
        <v>7.7962315962943743E-2</v>
      </c>
      <c r="AC6065">
        <v>8.9606949387728757E-2</v>
      </c>
      <c r="AD6065">
        <v>0.10667</v>
      </c>
      <c r="AE6065">
        <v>5.4999999999999997E-3</v>
      </c>
      <c r="AF6065">
        <v>1.2385297826006061</v>
      </c>
      <c r="AG6065">
        <v>0.62491052289265758</v>
      </c>
      <c r="AH6065">
        <v>5.9182634467718609</v>
      </c>
    </row>
    <row r="6066" spans="1:34">
      <c r="A6066" t="s">
        <v>1531</v>
      </c>
      <c r="B6066" t="s">
        <v>1989</v>
      </c>
      <c r="C6066" t="s">
        <v>6655</v>
      </c>
      <c r="D6066" t="s">
        <v>7051</v>
      </c>
      <c r="E6066" t="s">
        <v>489</v>
      </c>
      <c r="F6066" t="s">
        <v>671</v>
      </c>
      <c r="G6066" t="s">
        <v>254</v>
      </c>
      <c r="H6066" t="s">
        <v>672</v>
      </c>
      <c r="I6066">
        <v>2.1018788160588779</v>
      </c>
      <c r="J6066">
        <v>0.31491331527808902</v>
      </c>
      <c r="K6066">
        <v>0.41742770616583408</v>
      </c>
      <c r="L6066">
        <v>0.31491331527808902</v>
      </c>
      <c r="M6066">
        <v>3.149133152780891</v>
      </c>
      <c r="N6066" t="str">
        <f t="shared" si="282"/>
        <v>10Qf-303,14913315278089</v>
      </c>
      <c r="O6066" t="s">
        <v>6657</v>
      </c>
      <c r="P6066">
        <v>248.54372429598519</v>
      </c>
      <c r="Q6066">
        <v>15.651897677126129</v>
      </c>
      <c r="R6066">
        <v>39.991970964789303</v>
      </c>
      <c r="S6066">
        <v>15.88207264296622</v>
      </c>
      <c r="T6066">
        <f t="shared" si="283"/>
        <v>320.0696655808668</v>
      </c>
      <c r="U6066">
        <v>23268276.127721101</v>
      </c>
      <c r="V6066">
        <v>1327781.607662437</v>
      </c>
      <c r="W6066">
        <v>22233282.110180799</v>
      </c>
      <c r="X6066">
        <v>3170660.1544472431</v>
      </c>
      <c r="Y6066">
        <f t="shared" si="284"/>
        <v>50000000.000011578</v>
      </c>
      <c r="Z6066">
        <v>1.009657850554172</v>
      </c>
      <c r="AA6066">
        <v>5.3968653989639327E-2</v>
      </c>
      <c r="AB6066">
        <v>0.23014497561823949</v>
      </c>
      <c r="AC6066">
        <v>7.1572163445487363E-2</v>
      </c>
      <c r="AD6066">
        <v>0.10667</v>
      </c>
      <c r="AE6066">
        <v>5.4999999999999997E-3</v>
      </c>
      <c r="AF6066">
        <v>0.98925648778457309</v>
      </c>
      <c r="AG6066">
        <v>0.49913760471577118</v>
      </c>
      <c r="AH6066">
        <v>4.7496972452812356</v>
      </c>
    </row>
    <row r="6067" spans="1:34">
      <c r="A6067" t="s">
        <v>1531</v>
      </c>
      <c r="B6067" t="s">
        <v>1989</v>
      </c>
      <c r="C6067" t="s">
        <v>6658</v>
      </c>
      <c r="D6067" t="s">
        <v>7052</v>
      </c>
      <c r="E6067" t="s">
        <v>489</v>
      </c>
      <c r="F6067" t="s">
        <v>43</v>
      </c>
      <c r="G6067" t="s">
        <v>254</v>
      </c>
      <c r="H6067" t="s">
        <v>672</v>
      </c>
      <c r="I6067">
        <v>2.1890906351039439</v>
      </c>
      <c r="J6067">
        <v>0.32178729354735919</v>
      </c>
      <c r="K6067">
        <v>0.38520771327493059</v>
      </c>
      <c r="L6067">
        <v>0.32178729354735919</v>
      </c>
      <c r="M6067">
        <v>3.2178729354735931</v>
      </c>
      <c r="N6067" t="str">
        <f t="shared" si="282"/>
        <v>10Qf-303,21787293547359</v>
      </c>
      <c r="O6067" t="s">
        <v>6660</v>
      </c>
      <c r="P6067">
        <v>258.85637892786912</v>
      </c>
      <c r="Q6067">
        <v>14.43654812414743</v>
      </c>
      <c r="R6067">
        <v>36.905110650666238</v>
      </c>
      <c r="S6067">
        <v>16.228749067627131</v>
      </c>
      <c r="T6067">
        <f t="shared" si="283"/>
        <v>326.42678677030989</v>
      </c>
      <c r="U6067">
        <v>24233730.78268851</v>
      </c>
      <c r="V6067">
        <v>2009237.649899818</v>
      </c>
      <c r="W6067">
        <v>20517161.73544246</v>
      </c>
      <c r="X6067">
        <v>3239869.8319791839</v>
      </c>
      <c r="Y6067">
        <f t="shared" si="284"/>
        <v>50000000.000009969</v>
      </c>
      <c r="Z6067">
        <v>1.0515508926683059</v>
      </c>
      <c r="AA6067">
        <v>6.363045835745007E-2</v>
      </c>
      <c r="AB6067">
        <v>0.21238077509018219</v>
      </c>
      <c r="AC6067">
        <v>7.3134452089187549E-2</v>
      </c>
      <c r="AD6067">
        <v>0.10667</v>
      </c>
      <c r="AE6067">
        <v>5.4999999999999997E-3</v>
      </c>
      <c r="AF6067">
        <v>1.010850136797987</v>
      </c>
      <c r="AG6067">
        <v>0.51003286027256456</v>
      </c>
      <c r="AH6067">
        <v>4.8509259325441452</v>
      </c>
    </row>
    <row r="6068" spans="1:34">
      <c r="A6068" t="s">
        <v>1531</v>
      </c>
      <c r="B6068" t="s">
        <v>1989</v>
      </c>
      <c r="C6068" t="s">
        <v>6661</v>
      </c>
      <c r="D6068" t="s">
        <v>7053</v>
      </c>
      <c r="E6068" t="s">
        <v>489</v>
      </c>
      <c r="F6068" t="s">
        <v>671</v>
      </c>
      <c r="G6068" t="s">
        <v>672</v>
      </c>
      <c r="H6068" t="s">
        <v>46</v>
      </c>
      <c r="I6068">
        <v>0.29449055037656452</v>
      </c>
      <c r="J6068">
        <v>0.29449055037656457</v>
      </c>
      <c r="K6068">
        <v>0.29449055037656452</v>
      </c>
      <c r="L6068">
        <v>2.061433852635953</v>
      </c>
      <c r="M6068">
        <v>2.944905503765646</v>
      </c>
      <c r="N6068" t="str">
        <f t="shared" si="282"/>
        <v>10Qf-302,94490550376565</v>
      </c>
      <c r="O6068" t="s">
        <v>6663</v>
      </c>
      <c r="P6068">
        <v>34.823024810634678</v>
      </c>
      <c r="Q6068">
        <v>14.636840481972641</v>
      </c>
      <c r="R6068">
        <v>14.85208813611929</v>
      </c>
      <c r="S6068">
        <v>256.42409178740098</v>
      </c>
      <c r="T6068">
        <f t="shared" si="283"/>
        <v>320.73604521612759</v>
      </c>
      <c r="U6068">
        <v>3260077.313122564</v>
      </c>
      <c r="V6068">
        <v>1241672.2871025479</v>
      </c>
      <c r="W6068">
        <v>2965036.4358701929</v>
      </c>
      <c r="X6068">
        <v>23461221.533783078</v>
      </c>
      <c r="Y6068">
        <f t="shared" si="284"/>
        <v>30928007.569878384</v>
      </c>
      <c r="Z6068">
        <v>0.14146138865381111</v>
      </c>
      <c r="AA6068">
        <v>5.0468677713600273E-2</v>
      </c>
      <c r="AB6068">
        <v>6.6930564006448409E-2</v>
      </c>
      <c r="AC6068">
        <v>1.4643710297802359</v>
      </c>
      <c r="AD6068">
        <v>0.10667</v>
      </c>
      <c r="AE6068">
        <v>5.4999999999999997E-3</v>
      </c>
      <c r="AF6068">
        <v>0.92510120537140728</v>
      </c>
      <c r="AG6068">
        <v>0.46676752234685498</v>
      </c>
      <c r="AH6068">
        <v>4.4489442314839076</v>
      </c>
    </row>
    <row r="6069" spans="1:34">
      <c r="A6069" t="s">
        <v>1531</v>
      </c>
      <c r="B6069" t="s">
        <v>1989</v>
      </c>
      <c r="C6069" t="s">
        <v>6664</v>
      </c>
      <c r="D6069" t="s">
        <v>7054</v>
      </c>
      <c r="E6069" t="s">
        <v>489</v>
      </c>
      <c r="F6069" t="s">
        <v>43</v>
      </c>
      <c r="G6069" t="s">
        <v>672</v>
      </c>
      <c r="H6069" t="s">
        <v>46</v>
      </c>
      <c r="I6069">
        <v>0.29675615506996911</v>
      </c>
      <c r="J6069">
        <v>0.29675615506996911</v>
      </c>
      <c r="K6069">
        <v>0.29675615506996911</v>
      </c>
      <c r="L6069">
        <v>2.0772930854897842</v>
      </c>
      <c r="M6069">
        <v>2.967561550699692</v>
      </c>
      <c r="N6069" t="str">
        <f t="shared" si="282"/>
        <v>10Qf-302,96756155069969</v>
      </c>
      <c r="O6069" t="s">
        <v>6666</v>
      </c>
      <c r="P6069">
        <v>35.090928851523721</v>
      </c>
      <c r="Q6069">
        <v>13.31356022972998</v>
      </c>
      <c r="R6069">
        <v>14.96634973312138</v>
      </c>
      <c r="S6069">
        <v>258.39683972485659</v>
      </c>
      <c r="T6069">
        <f t="shared" si="283"/>
        <v>321.76767853923167</v>
      </c>
      <c r="U6069">
        <v>3285158.071917804</v>
      </c>
      <c r="V6069">
        <v>1852943.3932366769</v>
      </c>
      <c r="W6069">
        <v>2987847.3561412622</v>
      </c>
      <c r="X6069">
        <v>23641715.792603862</v>
      </c>
      <c r="Y6069">
        <f t="shared" si="284"/>
        <v>31767664.613899603</v>
      </c>
      <c r="Z6069">
        <v>0.14254969381558891</v>
      </c>
      <c r="AA6069">
        <v>5.8680782448973817E-2</v>
      </c>
      <c r="AB6069">
        <v>6.7445481037746446E-2</v>
      </c>
      <c r="AC6069">
        <v>1.4756368781197271</v>
      </c>
      <c r="AD6069">
        <v>0.10667</v>
      </c>
      <c r="AE6069">
        <v>5.4999999999999997E-3</v>
      </c>
      <c r="AF6069">
        <v>0.93221828817791352</v>
      </c>
      <c r="AG6069">
        <v>0.4703585057859011</v>
      </c>
      <c r="AH6069">
        <v>4.4823083446635064</v>
      </c>
    </row>
    <row r="6070" spans="1:34">
      <c r="A6070" t="s">
        <v>1531</v>
      </c>
      <c r="B6070" t="s">
        <v>1989</v>
      </c>
      <c r="C6070" t="s">
        <v>6667</v>
      </c>
      <c r="D6070" t="s">
        <v>7055</v>
      </c>
      <c r="E6070" t="s">
        <v>489</v>
      </c>
      <c r="F6070" t="s">
        <v>254</v>
      </c>
      <c r="G6070" t="s">
        <v>672</v>
      </c>
      <c r="H6070" t="s">
        <v>46</v>
      </c>
      <c r="I6070">
        <v>0.23700960343992869</v>
      </c>
      <c r="J6070">
        <v>0.55897286151242387</v>
      </c>
      <c r="K6070">
        <v>0.23700960343992869</v>
      </c>
      <c r="L6070">
        <v>1.337103966007007</v>
      </c>
      <c r="M6070">
        <v>2.3700960343992881</v>
      </c>
      <c r="N6070" t="str">
        <f t="shared" si="282"/>
        <v>10Qf-302,37009603439929</v>
      </c>
      <c r="O6070" t="s">
        <v>6669</v>
      </c>
      <c r="P6070">
        <v>28.02599706643807</v>
      </c>
      <c r="Q6070">
        <v>53.552809546449133</v>
      </c>
      <c r="R6070">
        <v>11.95314251983765</v>
      </c>
      <c r="S6070">
        <v>166.32387678617809</v>
      </c>
      <c r="T6070">
        <f t="shared" si="283"/>
        <v>259.85582591890295</v>
      </c>
      <c r="U6070">
        <v>2623750.1684813872</v>
      </c>
      <c r="V6070">
        <v>29772344.14096</v>
      </c>
      <c r="W6070">
        <v>2386297.6552284579</v>
      </c>
      <c r="X6070">
        <v>15217608.03533785</v>
      </c>
      <c r="Y6070">
        <f t="shared" si="284"/>
        <v>50000000.000007696</v>
      </c>
      <c r="Z6070">
        <v>0.11384985896501459</v>
      </c>
      <c r="AA6070">
        <v>0.30818461181138468</v>
      </c>
      <c r="AB6070">
        <v>5.3866538036262547E-2</v>
      </c>
      <c r="AC6070">
        <v>0.94983222921327537</v>
      </c>
      <c r="AD6070">
        <v>0.10667</v>
      </c>
      <c r="AE6070">
        <v>5.4999999999999997E-3</v>
      </c>
      <c r="AF6070">
        <v>0.74453278567516901</v>
      </c>
      <c r="AG6070">
        <v>0.37566022145228722</v>
      </c>
      <c r="AH6070">
        <v>3.6024590415267439</v>
      </c>
    </row>
    <row r="6071" spans="1:34">
      <c r="A6071" t="s">
        <v>1531</v>
      </c>
      <c r="B6071" t="s">
        <v>1996</v>
      </c>
      <c r="C6071" t="s">
        <v>6652</v>
      </c>
      <c r="D6071" t="s">
        <v>7056</v>
      </c>
      <c r="E6071" t="s">
        <v>489</v>
      </c>
      <c r="F6071" t="s">
        <v>671</v>
      </c>
      <c r="G6071" t="s">
        <v>43</v>
      </c>
      <c r="H6071" t="s">
        <v>672</v>
      </c>
      <c r="I6071">
        <v>2.754798018876782</v>
      </c>
      <c r="J6071">
        <v>0.39354257412525467</v>
      </c>
      <c r="K6071">
        <v>0.39354257412525462</v>
      </c>
      <c r="L6071">
        <v>0.39354257412525462</v>
      </c>
      <c r="M6071">
        <v>3.935425741252546</v>
      </c>
      <c r="N6071" t="str">
        <f t="shared" si="282"/>
        <v>10Qf-303,93542574125255</v>
      </c>
      <c r="O6071" t="s">
        <v>6654</v>
      </c>
      <c r="P6071">
        <v>325.75034966985339</v>
      </c>
      <c r="Q6071">
        <v>19.559948096706879</v>
      </c>
      <c r="R6071">
        <v>17.655750939164829</v>
      </c>
      <c r="S6071">
        <v>19.84759439224668</v>
      </c>
      <c r="T6071">
        <f t="shared" si="283"/>
        <v>382.81364309797175</v>
      </c>
      <c r="U6071">
        <v>30496240.073209081</v>
      </c>
      <c r="V6071">
        <v>1655343.263568613</v>
      </c>
      <c r="W6071">
        <v>2426269.051420588</v>
      </c>
      <c r="X6071">
        <v>3962327.7210608432</v>
      </c>
      <c r="Y6071">
        <f t="shared" si="284"/>
        <v>38540180.109259129</v>
      </c>
      <c r="Z6071">
        <v>1.323293914567961</v>
      </c>
      <c r="AA6071">
        <v>6.7443839249548623E-2</v>
      </c>
      <c r="AB6071">
        <v>7.7819400818184434E-2</v>
      </c>
      <c r="AC6071">
        <v>8.9442688103478635E-2</v>
      </c>
      <c r="AD6071">
        <v>0.10667</v>
      </c>
      <c r="AE6071">
        <v>5.4999999999999997E-3</v>
      </c>
      <c r="AF6071">
        <v>1.236259395157868</v>
      </c>
      <c r="AG6071">
        <v>0.62376497998852842</v>
      </c>
      <c r="AH6071">
        <v>5.9076201163989417</v>
      </c>
    </row>
    <row r="6072" spans="1:34">
      <c r="A6072" t="s">
        <v>1531</v>
      </c>
      <c r="B6072" t="s">
        <v>1996</v>
      </c>
      <c r="C6072" t="s">
        <v>6655</v>
      </c>
      <c r="D6072" t="s">
        <v>7057</v>
      </c>
      <c r="E6072" t="s">
        <v>489</v>
      </c>
      <c r="F6072" t="s">
        <v>671</v>
      </c>
      <c r="G6072" t="s">
        <v>254</v>
      </c>
      <c r="H6072" t="s">
        <v>672</v>
      </c>
      <c r="I6072">
        <v>2.0951351169709671</v>
      </c>
      <c r="J6072">
        <v>0.31429046715786307</v>
      </c>
      <c r="K6072">
        <v>0.4191886202919391</v>
      </c>
      <c r="L6072">
        <v>0.31429046715786307</v>
      </c>
      <c r="M6072">
        <v>3.142904671578632</v>
      </c>
      <c r="N6072" t="str">
        <f t="shared" si="282"/>
        <v>10Qf-303,14290467157863</v>
      </c>
      <c r="O6072" t="s">
        <v>6657</v>
      </c>
      <c r="P6072">
        <v>247.7462929340841</v>
      </c>
      <c r="Q6072">
        <v>15.62094072937828</v>
      </c>
      <c r="R6072">
        <v>40.160676648581877</v>
      </c>
      <c r="S6072">
        <v>15.850660445986779</v>
      </c>
      <c r="T6072">
        <f t="shared" si="283"/>
        <v>319.37857075803106</v>
      </c>
      <c r="U6072">
        <v>23193621.84637009</v>
      </c>
      <c r="V6072">
        <v>1321988.119760623</v>
      </c>
      <c r="W6072">
        <v>22320000.937585808</v>
      </c>
      <c r="X6072">
        <v>3164389.096282145</v>
      </c>
      <c r="Y6072">
        <f t="shared" si="284"/>
        <v>49999999.999998666</v>
      </c>
      <c r="Z6072">
        <v>1.0064184493699251</v>
      </c>
      <c r="AA6072">
        <v>5.3861912632390332E-2</v>
      </c>
      <c r="AB6072">
        <v>0.23111583963285101</v>
      </c>
      <c r="AC6072">
        <v>7.1430605164843827E-2</v>
      </c>
      <c r="AD6072">
        <v>0.10667</v>
      </c>
      <c r="AE6072">
        <v>5.4999999999999997E-3</v>
      </c>
      <c r="AF6072">
        <v>0.98729989683098396</v>
      </c>
      <c r="AG6072">
        <v>0.49815039044521331</v>
      </c>
      <c r="AH6072">
        <v>4.7405249588548291</v>
      </c>
    </row>
    <row r="6073" spans="1:34">
      <c r="A6073" t="s">
        <v>1531</v>
      </c>
      <c r="B6073" t="s">
        <v>1996</v>
      </c>
      <c r="C6073" t="s">
        <v>6658</v>
      </c>
      <c r="D6073" t="s">
        <v>7058</v>
      </c>
      <c r="E6073" t="s">
        <v>489</v>
      </c>
      <c r="F6073" t="s">
        <v>43</v>
      </c>
      <c r="G6073" t="s">
        <v>254</v>
      </c>
      <c r="H6073" t="s">
        <v>672</v>
      </c>
      <c r="I6073">
        <v>2.174570937300393</v>
      </c>
      <c r="J6073">
        <v>0.3204744865630495</v>
      </c>
      <c r="K6073">
        <v>0.38922495520400341</v>
      </c>
      <c r="L6073">
        <v>0.3204744865630495</v>
      </c>
      <c r="M6073">
        <v>3.2047448656304951</v>
      </c>
      <c r="N6073" t="str">
        <f t="shared" si="282"/>
        <v>10Qf-303,2047448656305</v>
      </c>
      <c r="O6073" t="s">
        <v>6660</v>
      </c>
      <c r="P6073">
        <v>257.13944846538237</v>
      </c>
      <c r="Q6073">
        <v>14.37765082898772</v>
      </c>
      <c r="R6073">
        <v>37.289985492975312</v>
      </c>
      <c r="S6073">
        <v>16.162540066992811</v>
      </c>
      <c r="T6073">
        <f t="shared" si="283"/>
        <v>324.96962485433818</v>
      </c>
      <c r="U6073">
        <v>24072994.428526301</v>
      </c>
      <c r="V6073">
        <v>1975789.6086494401</v>
      </c>
      <c r="W6073">
        <v>20724563.942205399</v>
      </c>
      <c r="X6073">
        <v>3226652.0206206669</v>
      </c>
      <c r="Y6073">
        <f t="shared" si="284"/>
        <v>50000000.00000181</v>
      </c>
      <c r="Z6073">
        <v>1.04457621517357</v>
      </c>
      <c r="AA6073">
        <v>6.3370862929595817E-2</v>
      </c>
      <c r="AB6073">
        <v>0.2145956449518672</v>
      </c>
      <c r="AC6073">
        <v>7.2836082882504691E-2</v>
      </c>
      <c r="AD6073">
        <v>0.10667</v>
      </c>
      <c r="AE6073">
        <v>5.4999999999999997E-3</v>
      </c>
      <c r="AF6073">
        <v>1.006726135800156</v>
      </c>
      <c r="AG6073">
        <v>0.50795206120243352</v>
      </c>
      <c r="AH6073">
        <v>4.8315930626330843</v>
      </c>
    </row>
    <row r="6074" spans="1:34">
      <c r="A6074" t="s">
        <v>1531</v>
      </c>
      <c r="B6074" t="s">
        <v>1996</v>
      </c>
      <c r="C6074" t="s">
        <v>6661</v>
      </c>
      <c r="D6074" t="s">
        <v>7059</v>
      </c>
      <c r="E6074" t="s">
        <v>489</v>
      </c>
      <c r="F6074" t="s">
        <v>671</v>
      </c>
      <c r="G6074" t="s">
        <v>672</v>
      </c>
      <c r="H6074" t="s">
        <v>46</v>
      </c>
      <c r="I6074">
        <v>0.29436705538362512</v>
      </c>
      <c r="J6074">
        <v>0.29436705538362512</v>
      </c>
      <c r="K6074">
        <v>0.29436705538362512</v>
      </c>
      <c r="L6074">
        <v>2.0605693876853759</v>
      </c>
      <c r="M6074">
        <v>2.943670553836252</v>
      </c>
      <c r="N6074" t="str">
        <f t="shared" si="282"/>
        <v>10Qf-302,94367055383625</v>
      </c>
      <c r="O6074" t="s">
        <v>6663</v>
      </c>
      <c r="P6074">
        <v>34.808421730170423</v>
      </c>
      <c r="Q6074">
        <v>14.63070250399791</v>
      </c>
      <c r="R6074">
        <v>14.84585989376259</v>
      </c>
      <c r="S6074">
        <v>256.31656001307311</v>
      </c>
      <c r="T6074">
        <f t="shared" si="283"/>
        <v>320.60154414100407</v>
      </c>
      <c r="U6074">
        <v>3258710.1954875458</v>
      </c>
      <c r="V6074">
        <v>1238185.025416651</v>
      </c>
      <c r="W6074">
        <v>2963793.0440084012</v>
      </c>
      <c r="X6074">
        <v>23451383.040208459</v>
      </c>
      <c r="Y6074">
        <f t="shared" si="284"/>
        <v>30912071.305121057</v>
      </c>
      <c r="Z6074">
        <v>0.14140206663763549</v>
      </c>
      <c r="AA6074">
        <v>5.0447513608368577E-2</v>
      </c>
      <c r="AB6074">
        <v>6.6902496587922286E-2</v>
      </c>
      <c r="AC6074">
        <v>1.463756943896148</v>
      </c>
      <c r="AD6074">
        <v>0.10667</v>
      </c>
      <c r="AE6074">
        <v>5.4999999999999997E-3</v>
      </c>
      <c r="AF6074">
        <v>0.92471326298520995</v>
      </c>
      <c r="AG6074">
        <v>0.4665717827830459</v>
      </c>
      <c r="AH6074">
        <v>4.447125599604508</v>
      </c>
    </row>
    <row r="6075" spans="1:34">
      <c r="A6075" t="s">
        <v>1531</v>
      </c>
      <c r="B6075" t="s">
        <v>1996</v>
      </c>
      <c r="C6075" t="s">
        <v>6664</v>
      </c>
      <c r="D6075" t="s">
        <v>7060</v>
      </c>
      <c r="E6075" t="s">
        <v>489</v>
      </c>
      <c r="F6075" t="s">
        <v>43</v>
      </c>
      <c r="G6075" t="s">
        <v>672</v>
      </c>
      <c r="H6075" t="s">
        <v>46</v>
      </c>
      <c r="I6075">
        <v>0.29630477755123491</v>
      </c>
      <c r="J6075">
        <v>0.29630477755123502</v>
      </c>
      <c r="K6075">
        <v>0.29630477755123502</v>
      </c>
      <c r="L6075">
        <v>2.0741334428586451</v>
      </c>
      <c r="M6075">
        <v>2.9630477755123499</v>
      </c>
      <c r="N6075" t="str">
        <f t="shared" si="282"/>
        <v>10Qf-302,96304777551235</v>
      </c>
      <c r="O6075" t="s">
        <v>6666</v>
      </c>
      <c r="P6075">
        <v>35.037554199896547</v>
      </c>
      <c r="Q6075">
        <v>13.29330979286677</v>
      </c>
      <c r="R6075">
        <v>14.943585339892699</v>
      </c>
      <c r="S6075">
        <v>258.00380819923839</v>
      </c>
      <c r="T6075">
        <f t="shared" si="283"/>
        <v>321.27825753189438</v>
      </c>
      <c r="U6075">
        <v>3280161.2202137439</v>
      </c>
      <c r="V6075">
        <v>1826778.4957157159</v>
      </c>
      <c r="W6075">
        <v>2983302.725464087</v>
      </c>
      <c r="X6075">
        <v>23605755.834130321</v>
      </c>
      <c r="Y6075">
        <f t="shared" si="284"/>
        <v>31695998.275523867</v>
      </c>
      <c r="Z6075">
        <v>0.14233287025189359</v>
      </c>
      <c r="AA6075">
        <v>5.8591526723265452E-2</v>
      </c>
      <c r="AB6075">
        <v>6.734289386858236E-2</v>
      </c>
      <c r="AC6075">
        <v>1.473392377706783</v>
      </c>
      <c r="AD6075">
        <v>0.10667</v>
      </c>
      <c r="AE6075">
        <v>5.4999999999999997E-3</v>
      </c>
      <c r="AF6075">
        <v>0.9308003483284869</v>
      </c>
      <c r="AG6075">
        <v>0.46964307241870751</v>
      </c>
      <c r="AH6075">
        <v>4.4756611962595443</v>
      </c>
    </row>
    <row r="6076" spans="1:34">
      <c r="A6076" t="s">
        <v>1531</v>
      </c>
      <c r="B6076" t="s">
        <v>1996</v>
      </c>
      <c r="C6076" t="s">
        <v>6667</v>
      </c>
      <c r="D6076" t="s">
        <v>7061</v>
      </c>
      <c r="E6076" t="s">
        <v>489</v>
      </c>
      <c r="F6076" t="s">
        <v>254</v>
      </c>
      <c r="G6076" t="s">
        <v>672</v>
      </c>
      <c r="H6076" t="s">
        <v>46</v>
      </c>
      <c r="I6076">
        <v>0.236502462183865</v>
      </c>
      <c r="J6076">
        <v>0.5605571274382023</v>
      </c>
      <c r="K6076">
        <v>0.236502462183865</v>
      </c>
      <c r="L6076">
        <v>1.3314625700327181</v>
      </c>
      <c r="M6076">
        <v>2.3650246218386499</v>
      </c>
      <c r="N6076" t="str">
        <f t="shared" si="282"/>
        <v>10Qf-302,36502462183865</v>
      </c>
      <c r="O6076" t="s">
        <v>6669</v>
      </c>
      <c r="P6076">
        <v>27.96602844428763</v>
      </c>
      <c r="Q6076">
        <v>53.704591318402393</v>
      </c>
      <c r="R6076">
        <v>11.92756578529425</v>
      </c>
      <c r="S6076">
        <v>165.62213715127771</v>
      </c>
      <c r="T6076">
        <f t="shared" si="283"/>
        <v>259.220322699262</v>
      </c>
      <c r="U6076">
        <v>2618135.9995332561</v>
      </c>
      <c r="V6076">
        <v>29847269.234736141</v>
      </c>
      <c r="W6076">
        <v>2381191.5752525842</v>
      </c>
      <c r="X6076">
        <v>15153403.19047061</v>
      </c>
      <c r="Y6076">
        <f t="shared" si="284"/>
        <v>49999999.999992594</v>
      </c>
      <c r="Z6076">
        <v>0.11360624874990009</v>
      </c>
      <c r="AA6076">
        <v>0.30905808244468341</v>
      </c>
      <c r="AB6076">
        <v>5.3751277121248872E-2</v>
      </c>
      <c r="AC6076">
        <v>0.94582477739923643</v>
      </c>
      <c r="AD6076">
        <v>0.10667</v>
      </c>
      <c r="AE6076">
        <v>5.4999999999999997E-3</v>
      </c>
      <c r="AF6076">
        <v>0.74293967178177489</v>
      </c>
      <c r="AG6076">
        <v>0.37485640256142599</v>
      </c>
      <c r="AH6076">
        <v>3.594990696181851</v>
      </c>
    </row>
    <row r="6077" spans="1:34">
      <c r="A6077" t="s">
        <v>1531</v>
      </c>
      <c r="B6077" t="s">
        <v>2003</v>
      </c>
      <c r="C6077" t="s">
        <v>6652</v>
      </c>
      <c r="D6077" t="s">
        <v>7062</v>
      </c>
      <c r="E6077" t="s">
        <v>489</v>
      </c>
      <c r="F6077" t="s">
        <v>671</v>
      </c>
      <c r="G6077" t="s">
        <v>43</v>
      </c>
      <c r="H6077" t="s">
        <v>672</v>
      </c>
      <c r="I6077">
        <v>2.7587945384136252</v>
      </c>
      <c r="J6077">
        <v>0.39411350548766061</v>
      </c>
      <c r="K6077">
        <v>0.39411350548766061</v>
      </c>
      <c r="L6077">
        <v>0.39411350548766061</v>
      </c>
      <c r="M6077">
        <v>3.941135054876606</v>
      </c>
      <c r="N6077" t="str">
        <f t="shared" si="282"/>
        <v>10Qf-303,94113505487661</v>
      </c>
      <c r="O6077" t="s">
        <v>6654</v>
      </c>
      <c r="P6077">
        <v>326.22293155341367</v>
      </c>
      <c r="Q6077">
        <v>19.588324665214781</v>
      </c>
      <c r="R6077">
        <v>17.681364996196411</v>
      </c>
      <c r="S6077">
        <v>19.876388263232641</v>
      </c>
      <c r="T6077">
        <f t="shared" si="283"/>
        <v>383.36900947805748</v>
      </c>
      <c r="U6077">
        <v>30540482.452656738</v>
      </c>
      <c r="V6077">
        <v>1661394.7324538389</v>
      </c>
      <c r="W6077">
        <v>2453864.6667374768</v>
      </c>
      <c r="X6077">
        <v>3968076.062696083</v>
      </c>
      <c r="Y6077">
        <f t="shared" si="284"/>
        <v>38623817.914544135</v>
      </c>
      <c r="Z6077">
        <v>1.3252136814424531</v>
      </c>
      <c r="AA6077">
        <v>6.7541683309023562E-2</v>
      </c>
      <c r="AB6077">
        <v>7.7932297209710802E-2</v>
      </c>
      <c r="AC6077">
        <v>8.9572446963468999E-2</v>
      </c>
      <c r="AD6077">
        <v>0.10667</v>
      </c>
      <c r="AE6077">
        <v>5.4999999999999997E-3</v>
      </c>
      <c r="AF6077">
        <v>1.2380528968198761</v>
      </c>
      <c r="AG6077">
        <v>1.4050146470635101</v>
      </c>
      <c r="AH6077">
        <v>6.6963725987599929</v>
      </c>
    </row>
    <row r="6078" spans="1:34">
      <c r="A6078" t="s">
        <v>1531</v>
      </c>
      <c r="B6078" t="s">
        <v>2003</v>
      </c>
      <c r="C6078" t="s">
        <v>6655</v>
      </c>
      <c r="D6078" t="s">
        <v>7063</v>
      </c>
      <c r="E6078" t="s">
        <v>489</v>
      </c>
      <c r="F6078" t="s">
        <v>671</v>
      </c>
      <c r="G6078" t="s">
        <v>254</v>
      </c>
      <c r="H6078" t="s">
        <v>672</v>
      </c>
      <c r="I6078">
        <v>2.1006846899143712</v>
      </c>
      <c r="J6078">
        <v>0.31480260706172258</v>
      </c>
      <c r="K6078">
        <v>0.41773616657941032</v>
      </c>
      <c r="L6078">
        <v>0.31480260706172258</v>
      </c>
      <c r="M6078">
        <v>3.1480260706172269</v>
      </c>
      <c r="N6078" t="str">
        <f t="shared" si="282"/>
        <v>10Qf-303,14802607061723</v>
      </c>
      <c r="O6078" t="s">
        <v>6657</v>
      </c>
      <c r="P6078">
        <v>248.4025208369811</v>
      </c>
      <c r="Q6078">
        <v>15.646395230609841</v>
      </c>
      <c r="R6078">
        <v>40.021523243474469</v>
      </c>
      <c r="S6078">
        <v>15.876489278118809</v>
      </c>
      <c r="T6078">
        <f t="shared" si="283"/>
        <v>319.94692858918421</v>
      </c>
      <c r="U6078">
        <v>23255056.87994647</v>
      </c>
      <c r="V6078">
        <v>1327057.778666904</v>
      </c>
      <c r="W6078">
        <v>22248339.83695728</v>
      </c>
      <c r="X6078">
        <v>3169545.5044360389</v>
      </c>
      <c r="Y6078">
        <f t="shared" si="284"/>
        <v>50000000.000006691</v>
      </c>
      <c r="Z6078">
        <v>1.0090842404929541</v>
      </c>
      <c r="AA6078">
        <v>5.394968123385855E-2</v>
      </c>
      <c r="AB6078">
        <v>0.23031504246649381</v>
      </c>
      <c r="AC6078">
        <v>7.1547002151340314E-2</v>
      </c>
      <c r="AD6078">
        <v>0.10667</v>
      </c>
      <c r="AE6078">
        <v>5.4999999999999997E-3</v>
      </c>
      <c r="AF6078">
        <v>0.98890871328289842</v>
      </c>
      <c r="AG6078">
        <v>1.122271294175041</v>
      </c>
      <c r="AH6078">
        <v>5.3713760780751656</v>
      </c>
    </row>
    <row r="6079" spans="1:34">
      <c r="A6079" t="s">
        <v>1531</v>
      </c>
      <c r="B6079" t="s">
        <v>2003</v>
      </c>
      <c r="C6079" t="s">
        <v>6658</v>
      </c>
      <c r="D6079" t="s">
        <v>7064</v>
      </c>
      <c r="E6079" t="s">
        <v>489</v>
      </c>
      <c r="F6079" t="s">
        <v>43</v>
      </c>
      <c r="G6079" t="s">
        <v>254</v>
      </c>
      <c r="H6079" t="s">
        <v>672</v>
      </c>
      <c r="I6079">
        <v>2.1860033902591538</v>
      </c>
      <c r="J6079">
        <v>0.32150859808823418</v>
      </c>
      <c r="K6079">
        <v>0.38606539444671989</v>
      </c>
      <c r="L6079">
        <v>0.32150859808823418</v>
      </c>
      <c r="M6079">
        <v>3.2150859808823422</v>
      </c>
      <c r="N6079" t="str">
        <f t="shared" si="282"/>
        <v>10Qf-303,21508598088234</v>
      </c>
      <c r="O6079" t="s">
        <v>6660</v>
      </c>
      <c r="P6079">
        <v>258.49131728602981</v>
      </c>
      <c r="Q6079">
        <v>14.424044832413051</v>
      </c>
      <c r="R6079">
        <v>36.98728143140886</v>
      </c>
      <c r="S6079">
        <v>16.214693575806521</v>
      </c>
      <c r="T6079">
        <f t="shared" si="283"/>
        <v>326.11733712565825</v>
      </c>
      <c r="U6079">
        <v>24199554.280706748</v>
      </c>
      <c r="V6079">
        <v>2001805.515202573</v>
      </c>
      <c r="W6079">
        <v>20561576.37791409</v>
      </c>
      <c r="X6079">
        <v>3237063.8261845652</v>
      </c>
      <c r="Y6079">
        <f t="shared" si="284"/>
        <v>50000000.00000798</v>
      </c>
      <c r="Z6079">
        <v>1.0500679047004411</v>
      </c>
      <c r="AA6079">
        <v>6.3575348910427557E-2</v>
      </c>
      <c r="AB6079">
        <v>0.21285364981664151</v>
      </c>
      <c r="AC6079">
        <v>7.30711113665687E-2</v>
      </c>
      <c r="AD6079">
        <v>0.10667</v>
      </c>
      <c r="AE6079">
        <v>5.4999999999999997E-3</v>
      </c>
      <c r="AF6079">
        <v>1.0099746536803169</v>
      </c>
      <c r="AG6079">
        <v>1.1461781521845551</v>
      </c>
      <c r="AH6079">
        <v>5.4834087867472139</v>
      </c>
    </row>
    <row r="6080" spans="1:34">
      <c r="A6080" t="s">
        <v>1531</v>
      </c>
      <c r="B6080" t="s">
        <v>2003</v>
      </c>
      <c r="C6080" t="s">
        <v>6661</v>
      </c>
      <c r="D6080" t="s">
        <v>7065</v>
      </c>
      <c r="E6080" t="s">
        <v>489</v>
      </c>
      <c r="F6080" t="s">
        <v>671</v>
      </c>
      <c r="G6080" t="s">
        <v>672</v>
      </c>
      <c r="H6080" t="s">
        <v>46</v>
      </c>
      <c r="I6080">
        <v>0.29447633814112167</v>
      </c>
      <c r="J6080">
        <v>0.29447633814112179</v>
      </c>
      <c r="K6080">
        <v>0.29447633814112179</v>
      </c>
      <c r="L6080">
        <v>2.061334366987853</v>
      </c>
      <c r="M6080">
        <v>2.9447633814112182</v>
      </c>
      <c r="N6080" t="str">
        <f t="shared" si="282"/>
        <v>10Qf-302,94476338141122</v>
      </c>
      <c r="O6080" t="s">
        <v>6663</v>
      </c>
      <c r="P6080">
        <v>34.821344237092333</v>
      </c>
      <c r="Q6080">
        <v>14.63613410201307</v>
      </c>
      <c r="R6080">
        <v>14.85137136821915</v>
      </c>
      <c r="S6080">
        <v>256.41171665495273</v>
      </c>
      <c r="T6080">
        <f t="shared" si="283"/>
        <v>320.72056636227728</v>
      </c>
      <c r="U6080">
        <v>3259919.9804466041</v>
      </c>
      <c r="V6080">
        <v>1241371.914962891</v>
      </c>
      <c r="W6080">
        <v>2964893.341988679</v>
      </c>
      <c r="X6080">
        <v>23460089.285553761</v>
      </c>
      <c r="Y6080">
        <f t="shared" si="284"/>
        <v>30926274.522951934</v>
      </c>
      <c r="Z6080">
        <v>0.1414545616688398</v>
      </c>
      <c r="AA6080">
        <v>5.0466242074394763E-2</v>
      </c>
      <c r="AB6080">
        <v>6.6927333909819656E-2</v>
      </c>
      <c r="AC6080">
        <v>1.4643003586302641</v>
      </c>
      <c r="AD6080">
        <v>0.10667</v>
      </c>
      <c r="AE6080">
        <v>5.4999999999999997E-3</v>
      </c>
      <c r="AF6080">
        <v>0.92505655960561828</v>
      </c>
      <c r="AG6080">
        <v>1.049808145473099</v>
      </c>
      <c r="AH6080">
        <v>5.0317980864899354</v>
      </c>
    </row>
    <row r="6081" spans="1:34">
      <c r="A6081" t="s">
        <v>1531</v>
      </c>
      <c r="B6081" t="s">
        <v>2003</v>
      </c>
      <c r="C6081" t="s">
        <v>6664</v>
      </c>
      <c r="D6081" t="s">
        <v>7066</v>
      </c>
      <c r="E6081" t="s">
        <v>489</v>
      </c>
      <c r="F6081" t="s">
        <v>43</v>
      </c>
      <c r="G6081" t="s">
        <v>672</v>
      </c>
      <c r="H6081" t="s">
        <v>46</v>
      </c>
      <c r="I6081">
        <v>0.29666276749807091</v>
      </c>
      <c r="J6081">
        <v>0.2966627674980708</v>
      </c>
      <c r="K6081">
        <v>0.2966627674980708</v>
      </c>
      <c r="L6081">
        <v>2.076639372486496</v>
      </c>
      <c r="M6081">
        <v>2.966627674980709</v>
      </c>
      <c r="N6081" t="str">
        <f t="shared" si="282"/>
        <v>10Qf-302,96662767498071</v>
      </c>
      <c r="O6081" t="s">
        <v>6666</v>
      </c>
      <c r="P6081">
        <v>35.07988592424114</v>
      </c>
      <c r="Q6081">
        <v>13.30937052366345</v>
      </c>
      <c r="R6081">
        <v>14.961639903054239</v>
      </c>
      <c r="S6081">
        <v>258.31552362395752</v>
      </c>
      <c r="T6081">
        <f t="shared" si="283"/>
        <v>321.66641997491632</v>
      </c>
      <c r="U6081">
        <v>3284124.250275366</v>
      </c>
      <c r="V6081">
        <v>1847108.188285274</v>
      </c>
      <c r="W6081">
        <v>2986907.0965880039</v>
      </c>
      <c r="X6081">
        <v>23634275.871322829</v>
      </c>
      <c r="Y6081">
        <f t="shared" si="284"/>
        <v>31752415.406471476</v>
      </c>
      <c r="Z6081">
        <v>0.14250483419076621</v>
      </c>
      <c r="AA6081">
        <v>5.8662315921165123E-2</v>
      </c>
      <c r="AB6081">
        <v>6.7424256306255564E-2</v>
      </c>
      <c r="AC6081">
        <v>1.475172503101057</v>
      </c>
      <c r="AD6081">
        <v>0.10667</v>
      </c>
      <c r="AE6081">
        <v>5.4999999999999997E-3</v>
      </c>
      <c r="AF6081">
        <v>0.93192492407770944</v>
      </c>
      <c r="AG6081">
        <v>1.0576027661306231</v>
      </c>
      <c r="AH6081">
        <v>5.0683253651890414</v>
      </c>
    </row>
    <row r="6082" spans="1:34">
      <c r="A6082" t="s">
        <v>1531</v>
      </c>
      <c r="B6082" t="s">
        <v>2003</v>
      </c>
      <c r="C6082" t="s">
        <v>6667</v>
      </c>
      <c r="D6082" t="s">
        <v>7067</v>
      </c>
      <c r="E6082" t="s">
        <v>489</v>
      </c>
      <c r="F6082" t="s">
        <v>254</v>
      </c>
      <c r="G6082" t="s">
        <v>672</v>
      </c>
      <c r="H6082" t="s">
        <v>46</v>
      </c>
      <c r="I6082">
        <v>0.23691502023634939</v>
      </c>
      <c r="J6082">
        <v>0.55927006612747265</v>
      </c>
      <c r="K6082">
        <v>0.23691502023634939</v>
      </c>
      <c r="L6082">
        <v>1.336050095763323</v>
      </c>
      <c r="M6082">
        <v>2.3691502023634938</v>
      </c>
      <c r="N6082" t="str">
        <f t="shared" ref="N6082:N6145" si="285">_xlfn.CONCAT(A6082,M6082)</f>
        <v>10Qf-302,36915020236349</v>
      </c>
      <c r="O6082" t="s">
        <v>6669</v>
      </c>
      <c r="P6082">
        <v>28.01481275766924</v>
      </c>
      <c r="Q6082">
        <v>53.581283455008787</v>
      </c>
      <c r="R6082">
        <v>11.948372390290331</v>
      </c>
      <c r="S6082">
        <v>166.19278467291289</v>
      </c>
      <c r="T6082">
        <f t="shared" ref="T6082:T6145" si="286">SUM(P6082:S6082)</f>
        <v>259.73725327588124</v>
      </c>
      <c r="U6082">
        <v>2622703.110924541</v>
      </c>
      <c r="V6082">
        <v>29786337.615266651</v>
      </c>
      <c r="W6082">
        <v>2385345.3576268018</v>
      </c>
      <c r="X6082">
        <v>15205613.916184669</v>
      </c>
      <c r="Y6082">
        <f t="shared" ref="Y6082:Y6145" si="287">SUM(U6082:X6082)</f>
        <v>50000000.000002667</v>
      </c>
      <c r="Z6082">
        <v>0.11380442500693159</v>
      </c>
      <c r="AA6082">
        <v>0.30834847287732181</v>
      </c>
      <c r="AB6082">
        <v>5.3845041566671227E-2</v>
      </c>
      <c r="AC6082">
        <v>0.94908359638568085</v>
      </c>
      <c r="AD6082">
        <v>0.10667</v>
      </c>
      <c r="AE6082">
        <v>5.4999999999999997E-3</v>
      </c>
      <c r="AF6082">
        <v>0.74423566566392485</v>
      </c>
      <c r="AG6082">
        <v>0.84460204714258569</v>
      </c>
      <c r="AH6082">
        <v>4.0701579151700047</v>
      </c>
    </row>
    <row r="6083" spans="1:34">
      <c r="A6083" t="s">
        <v>1531</v>
      </c>
      <c r="B6083" t="s">
        <v>2010</v>
      </c>
      <c r="C6083" t="s">
        <v>6652</v>
      </c>
      <c r="D6083" t="s">
        <v>7068</v>
      </c>
      <c r="E6083" t="s">
        <v>489</v>
      </c>
      <c r="F6083" t="s">
        <v>671</v>
      </c>
      <c r="G6083" t="s">
        <v>43</v>
      </c>
      <c r="H6083" t="s">
        <v>672</v>
      </c>
      <c r="I6083">
        <v>2.7561401351130481</v>
      </c>
      <c r="J6083">
        <v>0.3937343050161497</v>
      </c>
      <c r="K6083">
        <v>0.39373430501614959</v>
      </c>
      <c r="L6083">
        <v>0.39373430501614959</v>
      </c>
      <c r="M6083">
        <v>3.937343050161497</v>
      </c>
      <c r="N6083" t="str">
        <f t="shared" si="285"/>
        <v>10Qf-303,9373430501615</v>
      </c>
      <c r="O6083" t="s">
        <v>6654</v>
      </c>
      <c r="P6083">
        <v>325.90905271460127</v>
      </c>
      <c r="Q6083">
        <v>19.569477551767179</v>
      </c>
      <c r="R6083">
        <v>17.664352684133618</v>
      </c>
      <c r="S6083">
        <v>19.857263986351992</v>
      </c>
      <c r="T6083">
        <f t="shared" si="286"/>
        <v>383.00014693685409</v>
      </c>
      <c r="U6083">
        <v>30511097.604928959</v>
      </c>
      <c r="V6083">
        <v>1657667.7813759891</v>
      </c>
      <c r="W6083">
        <v>2435303.3776472542</v>
      </c>
      <c r="X6083">
        <v>3964258.1364057781</v>
      </c>
      <c r="Y6083">
        <f t="shared" si="287"/>
        <v>38568326.900357984</v>
      </c>
      <c r="Z6083">
        <v>1.323938613103361</v>
      </c>
      <c r="AA6083">
        <v>6.7476697365124655E-2</v>
      </c>
      <c r="AB6083">
        <v>7.7857313826912786E-2</v>
      </c>
      <c r="AC6083">
        <v>8.9486263887654557E-2</v>
      </c>
      <c r="AD6083">
        <v>0.10667</v>
      </c>
      <c r="AE6083">
        <v>5.4999999999999997E-3</v>
      </c>
      <c r="AF6083">
        <v>1.2368616911502079</v>
      </c>
      <c r="AG6083">
        <v>0.62406887345059725</v>
      </c>
      <c r="AH6083">
        <v>5.9104436147623023</v>
      </c>
    </row>
    <row r="6084" spans="1:34">
      <c r="A6084" t="s">
        <v>1531</v>
      </c>
      <c r="B6084" t="s">
        <v>2010</v>
      </c>
      <c r="C6084" t="s">
        <v>6655</v>
      </c>
      <c r="D6084" t="s">
        <v>7069</v>
      </c>
      <c r="E6084" t="s">
        <v>489</v>
      </c>
      <c r="F6084" t="s">
        <v>671</v>
      </c>
      <c r="G6084" t="s">
        <v>254</v>
      </c>
      <c r="H6084" t="s">
        <v>672</v>
      </c>
      <c r="I6084">
        <v>2.096824442054527</v>
      </c>
      <c r="J6084">
        <v>0.31444590500365521</v>
      </c>
      <c r="K6084">
        <v>0.41874279797471398</v>
      </c>
      <c r="L6084">
        <v>0.31444590500365521</v>
      </c>
      <c r="M6084">
        <v>3.1444590500365508</v>
      </c>
      <c r="N6084" t="str">
        <f t="shared" si="285"/>
        <v>10Qf-303,14445905003655</v>
      </c>
      <c r="O6084" t="s">
        <v>6657</v>
      </c>
      <c r="P6084">
        <v>247.94605285582969</v>
      </c>
      <c r="Q6084">
        <v>15.62866633874269</v>
      </c>
      <c r="R6084">
        <v>40.117964310846361</v>
      </c>
      <c r="S6084">
        <v>15.858499667253611</v>
      </c>
      <c r="T6084">
        <f t="shared" si="286"/>
        <v>319.55118317267232</v>
      </c>
      <c r="U6084">
        <v>23212323.058929749</v>
      </c>
      <c r="V6084">
        <v>1323854.2821123861</v>
      </c>
      <c r="W6084">
        <v>22297868.558730692</v>
      </c>
      <c r="X6084">
        <v>3165954.1002379502</v>
      </c>
      <c r="Y6084">
        <f t="shared" si="287"/>
        <v>50000000.000010774</v>
      </c>
      <c r="Z6084">
        <v>1.007229933038595</v>
      </c>
      <c r="AA6084">
        <v>5.3888550983039407E-2</v>
      </c>
      <c r="AB6084">
        <v>0.23087003954624369</v>
      </c>
      <c r="AC6084">
        <v>7.1465932419567293E-2</v>
      </c>
      <c r="AD6084">
        <v>0.10667</v>
      </c>
      <c r="AE6084">
        <v>5.4999999999999997E-3</v>
      </c>
      <c r="AF6084">
        <v>0.98778818325755535</v>
      </c>
      <c r="AG6084">
        <v>0.49839675943079342</v>
      </c>
      <c r="AH6084">
        <v>4.7428139927248996</v>
      </c>
    </row>
    <row r="6085" spans="1:34">
      <c r="A6085" t="s">
        <v>1531</v>
      </c>
      <c r="B6085" t="s">
        <v>2010</v>
      </c>
      <c r="C6085" t="s">
        <v>6658</v>
      </c>
      <c r="D6085" t="s">
        <v>7070</v>
      </c>
      <c r="E6085" t="s">
        <v>489</v>
      </c>
      <c r="F6085" t="s">
        <v>43</v>
      </c>
      <c r="G6085" t="s">
        <v>254</v>
      </c>
      <c r="H6085" t="s">
        <v>672</v>
      </c>
      <c r="I6085">
        <v>2.178111747248725</v>
      </c>
      <c r="J6085">
        <v>0.32079436265477668</v>
      </c>
      <c r="K6085">
        <v>0.38824315398948839</v>
      </c>
      <c r="L6085">
        <v>0.32079436265477668</v>
      </c>
      <c r="M6085">
        <v>3.2079436265477659</v>
      </c>
      <c r="N6085" t="str">
        <f t="shared" si="285"/>
        <v>10Qf-303,20794362654777</v>
      </c>
      <c r="O6085" t="s">
        <v>6660</v>
      </c>
      <c r="P6085">
        <v>257.55814343716622</v>
      </c>
      <c r="Q6085">
        <v>14.392001633648389</v>
      </c>
      <c r="R6085">
        <v>37.195923299488619</v>
      </c>
      <c r="S6085">
        <v>16.17867242811915</v>
      </c>
      <c r="T6085">
        <f t="shared" si="286"/>
        <v>325.3247407984224</v>
      </c>
      <c r="U6085">
        <v>24112191.999273051</v>
      </c>
      <c r="V6085">
        <v>1984159.3301638579</v>
      </c>
      <c r="W6085">
        <v>20673776.022787642</v>
      </c>
      <c r="X6085">
        <v>3229872.647787557</v>
      </c>
      <c r="Y6085">
        <f t="shared" si="287"/>
        <v>50000000.000012107</v>
      </c>
      <c r="Z6085">
        <v>1.0462770775326831</v>
      </c>
      <c r="AA6085">
        <v>6.3434115465486246E-2</v>
      </c>
      <c r="AB6085">
        <v>0.21405433776684121</v>
      </c>
      <c r="AC6085">
        <v>7.2908782964745372E-2</v>
      </c>
      <c r="AD6085">
        <v>0.10667</v>
      </c>
      <c r="AE6085">
        <v>5.4999999999999997E-3</v>
      </c>
      <c r="AF6085">
        <v>1.0077309821616021</v>
      </c>
      <c r="AG6085">
        <v>0.50845906480782099</v>
      </c>
      <c r="AH6085">
        <v>4.8363036735171896</v>
      </c>
    </row>
    <row r="6086" spans="1:34">
      <c r="A6086" t="s">
        <v>1531</v>
      </c>
      <c r="B6086" t="s">
        <v>2010</v>
      </c>
      <c r="C6086" t="s">
        <v>6661</v>
      </c>
      <c r="D6086" t="s">
        <v>7071</v>
      </c>
      <c r="E6086" t="s">
        <v>489</v>
      </c>
      <c r="F6086" t="s">
        <v>671</v>
      </c>
      <c r="G6086" t="s">
        <v>672</v>
      </c>
      <c r="H6086" t="s">
        <v>46</v>
      </c>
      <c r="I6086">
        <v>0.29440470799793322</v>
      </c>
      <c r="J6086">
        <v>0.29440470799793322</v>
      </c>
      <c r="K6086">
        <v>0.29440470799793322</v>
      </c>
      <c r="L6086">
        <v>2.0608329559855321</v>
      </c>
      <c r="M6086">
        <v>2.944047079979331</v>
      </c>
      <c r="N6086" t="str">
        <f t="shared" si="285"/>
        <v>10Qf-302,94404707997933</v>
      </c>
      <c r="O6086" t="s">
        <v>6663</v>
      </c>
      <c r="P6086">
        <v>34.812874090086737</v>
      </c>
      <c r="Q6086">
        <v>14.6325739233309</v>
      </c>
      <c r="R6086">
        <v>14.847758833968109</v>
      </c>
      <c r="S6086">
        <v>256.34934557245691</v>
      </c>
      <c r="T6086">
        <f t="shared" si="286"/>
        <v>320.64255241984267</v>
      </c>
      <c r="U6086">
        <v>3259127.018484171</v>
      </c>
      <c r="V6086">
        <v>1239478.4831196319</v>
      </c>
      <c r="W6086">
        <v>2964172.1440276932</v>
      </c>
      <c r="X6086">
        <v>23454382.71651208</v>
      </c>
      <c r="Y6086">
        <f t="shared" si="287"/>
        <v>30917160.362143576</v>
      </c>
      <c r="Z6086">
        <v>0.14142015343566569</v>
      </c>
      <c r="AA6086">
        <v>5.0453966371128402E-2</v>
      </c>
      <c r="AB6086">
        <v>6.6911054114500754E-2</v>
      </c>
      <c r="AC6086">
        <v>1.463944173664701</v>
      </c>
      <c r="AD6086">
        <v>0.10667</v>
      </c>
      <c r="AE6086">
        <v>5.4999999999999997E-3</v>
      </c>
      <c r="AF6086">
        <v>0.92483154344900464</v>
      </c>
      <c r="AG6086">
        <v>0.46663146217672402</v>
      </c>
      <c r="AH6086">
        <v>4.44768008560506</v>
      </c>
    </row>
    <row r="6087" spans="1:34">
      <c r="A6087" t="s">
        <v>1531</v>
      </c>
      <c r="B6087" t="s">
        <v>2010</v>
      </c>
      <c r="C6087" t="s">
        <v>6664</v>
      </c>
      <c r="D6087" t="s">
        <v>7072</v>
      </c>
      <c r="E6087" t="s">
        <v>489</v>
      </c>
      <c r="F6087" t="s">
        <v>43</v>
      </c>
      <c r="G6087" t="s">
        <v>672</v>
      </c>
      <c r="H6087" t="s">
        <v>46</v>
      </c>
      <c r="I6087">
        <v>0.29642035520928778</v>
      </c>
      <c r="J6087">
        <v>0.29642035520928772</v>
      </c>
      <c r="K6087">
        <v>0.29642035520928778</v>
      </c>
      <c r="L6087">
        <v>2.0749424864650141</v>
      </c>
      <c r="M6087">
        <v>2.9642035520928771</v>
      </c>
      <c r="N6087" t="str">
        <f t="shared" si="285"/>
        <v>10Qf-302,96420355209288</v>
      </c>
      <c r="O6087" t="s">
        <v>6666</v>
      </c>
      <c r="P6087">
        <v>35.051221068489738</v>
      </c>
      <c r="Q6087">
        <v>13.298495026889411</v>
      </c>
      <c r="R6087">
        <v>14.949414286056751</v>
      </c>
      <c r="S6087">
        <v>258.10444604978801</v>
      </c>
      <c r="T6087">
        <f t="shared" si="286"/>
        <v>321.40357643122388</v>
      </c>
      <c r="U6087">
        <v>3281440.6911524222</v>
      </c>
      <c r="V6087">
        <v>1833402.584047047</v>
      </c>
      <c r="W6087">
        <v>2984466.4027598822</v>
      </c>
      <c r="X6087">
        <v>23614963.576234311</v>
      </c>
      <c r="Y6087">
        <f t="shared" si="287"/>
        <v>31714273.254193664</v>
      </c>
      <c r="Z6087">
        <v>0.14238838909955981</v>
      </c>
      <c r="AA6087">
        <v>5.8614381135186772E-2</v>
      </c>
      <c r="AB6087">
        <v>6.7369161868795366E-2</v>
      </c>
      <c r="AC6087">
        <v>1.47396709419234</v>
      </c>
      <c r="AD6087">
        <v>0.10667</v>
      </c>
      <c r="AE6087">
        <v>5.4999999999999997E-3</v>
      </c>
      <c r="AF6087">
        <v>0.93116341950561587</v>
      </c>
      <c r="AG6087">
        <v>0.46982626300672098</v>
      </c>
      <c r="AH6087">
        <v>4.4773632346052139</v>
      </c>
    </row>
    <row r="6088" spans="1:34">
      <c r="A6088" t="s">
        <v>1531</v>
      </c>
      <c r="B6088" t="s">
        <v>2010</v>
      </c>
      <c r="C6088" t="s">
        <v>6667</v>
      </c>
      <c r="D6088" t="s">
        <v>7073</v>
      </c>
      <c r="E6088" t="s">
        <v>489</v>
      </c>
      <c r="F6088" t="s">
        <v>254</v>
      </c>
      <c r="G6088" t="s">
        <v>672</v>
      </c>
      <c r="H6088" t="s">
        <v>46</v>
      </c>
      <c r="I6088">
        <v>0.2366205433786023</v>
      </c>
      <c r="J6088">
        <v>0.56018938796614859</v>
      </c>
      <c r="K6088">
        <v>0.2366205433786023</v>
      </c>
      <c r="L6088">
        <v>1.3327749590626701</v>
      </c>
      <c r="M6088">
        <v>2.366205433786023</v>
      </c>
      <c r="N6088" t="str">
        <f t="shared" si="285"/>
        <v>10Qf-302,36620543378602</v>
      </c>
      <c r="O6088" t="s">
        <v>6669</v>
      </c>
      <c r="P6088">
        <v>27.97999135198959</v>
      </c>
      <c r="Q6088">
        <v>53.669359765556841</v>
      </c>
      <c r="R6088">
        <v>11.93352099271674</v>
      </c>
      <c r="S6088">
        <v>165.7853867091749</v>
      </c>
      <c r="T6088">
        <f t="shared" si="286"/>
        <v>259.3682588194381</v>
      </c>
      <c r="U6088">
        <v>2619443.1851919382</v>
      </c>
      <c r="V6088">
        <v>29829836.8384577</v>
      </c>
      <c r="W6088">
        <v>2382380.4590532342</v>
      </c>
      <c r="X6088">
        <v>15168339.517304881</v>
      </c>
      <c r="Y6088">
        <f t="shared" si="287"/>
        <v>50000000.000007756</v>
      </c>
      <c r="Z6088">
        <v>0.113662970195665</v>
      </c>
      <c r="AA6088">
        <v>0.30885533262578169</v>
      </c>
      <c r="AB6088">
        <v>5.3778114114667562E-2</v>
      </c>
      <c r="AC6088">
        <v>0.94675705299605251</v>
      </c>
      <c r="AD6088">
        <v>0.10667</v>
      </c>
      <c r="AE6088">
        <v>5.4999999999999997E-3</v>
      </c>
      <c r="AF6088">
        <v>0.74331060747204913</v>
      </c>
      <c r="AG6088">
        <v>0.37504356125508459</v>
      </c>
      <c r="AH6088">
        <v>3.596729602513157</v>
      </c>
    </row>
    <row r="6089" spans="1:34">
      <c r="A6089" t="s">
        <v>1531</v>
      </c>
      <c r="B6089" t="s">
        <v>2017</v>
      </c>
      <c r="C6089" t="s">
        <v>6652</v>
      </c>
      <c r="D6089" t="s">
        <v>7074</v>
      </c>
      <c r="E6089" t="s">
        <v>489</v>
      </c>
      <c r="F6089" t="s">
        <v>671</v>
      </c>
      <c r="G6089" t="s">
        <v>43</v>
      </c>
      <c r="H6089" t="s">
        <v>672</v>
      </c>
      <c r="I6089">
        <v>2.7680727979831241</v>
      </c>
      <c r="J6089">
        <v>0.39543897114044629</v>
      </c>
      <c r="K6089">
        <v>0.3954389711404464</v>
      </c>
      <c r="L6089">
        <v>0.39543897114044652</v>
      </c>
      <c r="M6089">
        <v>3.9543897114044628</v>
      </c>
      <c r="N6089" t="str">
        <f t="shared" si="285"/>
        <v>10Qf-303,95438971140446</v>
      </c>
      <c r="O6089" t="s">
        <v>6654</v>
      </c>
      <c r="P6089">
        <v>327.32007053724539</v>
      </c>
      <c r="Q6089">
        <v>19.654203279314121</v>
      </c>
      <c r="R6089">
        <v>17.740830205255481</v>
      </c>
      <c r="S6089">
        <v>19.943235680480509</v>
      </c>
      <c r="T6089">
        <f t="shared" si="286"/>
        <v>384.65833970229545</v>
      </c>
      <c r="U6089">
        <v>30643194.89449608</v>
      </c>
      <c r="V6089">
        <v>1678368.945584791</v>
      </c>
      <c r="W6089">
        <v>2515093.976130229</v>
      </c>
      <c r="X6089">
        <v>3981421.3260669429</v>
      </c>
      <c r="Y6089">
        <f t="shared" si="287"/>
        <v>38818079.142278045</v>
      </c>
      <c r="Z6089">
        <v>1.3296705833067519</v>
      </c>
      <c r="AA6089">
        <v>6.7768836603977686E-2</v>
      </c>
      <c r="AB6089">
        <v>7.8194395772068756E-2</v>
      </c>
      <c r="AC6089">
        <v>8.9873693178665712E-2</v>
      </c>
      <c r="AD6089">
        <v>0.10667</v>
      </c>
      <c r="AE6089">
        <v>5.4999999999999997E-3</v>
      </c>
      <c r="AF6089">
        <v>1.242216663268418</v>
      </c>
      <c r="AG6089">
        <v>1.4097399321156909</v>
      </c>
      <c r="AH6089">
        <v>6.7185163067885716</v>
      </c>
    </row>
    <row r="6090" spans="1:34">
      <c r="A6090" t="s">
        <v>1531</v>
      </c>
      <c r="B6090" t="s">
        <v>2017</v>
      </c>
      <c r="C6090" t="s">
        <v>6655</v>
      </c>
      <c r="D6090" t="s">
        <v>7075</v>
      </c>
      <c r="E6090" t="s">
        <v>489</v>
      </c>
      <c r="F6090" t="s">
        <v>671</v>
      </c>
      <c r="G6090" t="s">
        <v>254</v>
      </c>
      <c r="H6090" t="s">
        <v>672</v>
      </c>
      <c r="I6090">
        <v>2.1101920535894259</v>
      </c>
      <c r="J6090">
        <v>0.31567454995556948</v>
      </c>
      <c r="K6090">
        <v>0.41520434605513012</v>
      </c>
      <c r="L6090">
        <v>0.31567454995556948</v>
      </c>
      <c r="M6090">
        <v>3.1567454995556949</v>
      </c>
      <c r="N6090" t="str">
        <f t="shared" si="285"/>
        <v>10Qf-303,15674549955569</v>
      </c>
      <c r="O6090" t="s">
        <v>6657</v>
      </c>
      <c r="P6090">
        <v>249.5267510057142</v>
      </c>
      <c r="Q6090">
        <v>15.689732746976009</v>
      </c>
      <c r="R6090">
        <v>39.778960300479874</v>
      </c>
      <c r="S6090">
        <v>15.920464110902129</v>
      </c>
      <c r="T6090">
        <f t="shared" si="286"/>
        <v>320.91590816407222</v>
      </c>
      <c r="U6090">
        <v>23360305.556296252</v>
      </c>
      <c r="V6090">
        <v>1339823.336149408</v>
      </c>
      <c r="W6090">
        <v>22121546.569471881</v>
      </c>
      <c r="X6090">
        <v>3178324.5380822741</v>
      </c>
      <c r="Y6090">
        <f t="shared" si="287"/>
        <v>49999999.999999814</v>
      </c>
      <c r="Z6090">
        <v>1.013651194733727</v>
      </c>
      <c r="AA6090">
        <v>5.4099111512140648E-2</v>
      </c>
      <c r="AB6090">
        <v>0.22891914620895429</v>
      </c>
      <c r="AC6090">
        <v>7.1745173636272377E-2</v>
      </c>
      <c r="AD6090">
        <v>0.10667</v>
      </c>
      <c r="AE6090">
        <v>5.4999999999999997E-3</v>
      </c>
      <c r="AF6090">
        <v>0.99164780090754812</v>
      </c>
      <c r="AG6090">
        <v>1.1253797705916051</v>
      </c>
      <c r="AH6090">
        <v>5.3859430710548484</v>
      </c>
    </row>
    <row r="6091" spans="1:34">
      <c r="A6091" t="s">
        <v>1531</v>
      </c>
      <c r="B6091" t="s">
        <v>2017</v>
      </c>
      <c r="C6091" t="s">
        <v>6658</v>
      </c>
      <c r="D6091" t="s">
        <v>7076</v>
      </c>
      <c r="E6091" t="s">
        <v>489</v>
      </c>
      <c r="F6091" t="s">
        <v>43</v>
      </c>
      <c r="G6091" t="s">
        <v>254</v>
      </c>
      <c r="H6091" t="s">
        <v>672</v>
      </c>
      <c r="I6091">
        <v>2.2078335437145928</v>
      </c>
      <c r="J6091">
        <v>0.32347594077836389</v>
      </c>
      <c r="K6091">
        <v>0.37997398251231851</v>
      </c>
      <c r="L6091">
        <v>0.32347594077836389</v>
      </c>
      <c r="M6091">
        <v>3.2347594077836388</v>
      </c>
      <c r="N6091" t="str">
        <f t="shared" si="285"/>
        <v>10Qf-303,23475940778364</v>
      </c>
      <c r="O6091" t="s">
        <v>6660</v>
      </c>
      <c r="P6091">
        <v>261.07269714499859</v>
      </c>
      <c r="Q6091">
        <v>14.51230697946569</v>
      </c>
      <c r="R6091">
        <v>36.403689193479217</v>
      </c>
      <c r="S6091">
        <v>16.313912878396689</v>
      </c>
      <c r="T6091">
        <f t="shared" si="286"/>
        <v>328.30260619634021</v>
      </c>
      <c r="U6091">
        <v>24441219.040173769</v>
      </c>
      <c r="V6091">
        <v>2057390.5190183411</v>
      </c>
      <c r="W6091">
        <v>20244518.703130011</v>
      </c>
      <c r="X6091">
        <v>3256871.7376799211</v>
      </c>
      <c r="Y6091">
        <f t="shared" si="287"/>
        <v>50000000.000002041</v>
      </c>
      <c r="Z6091">
        <v>1.0605542303851989</v>
      </c>
      <c r="AA6091">
        <v>6.3964372714752235E-2</v>
      </c>
      <c r="AB6091">
        <v>0.20949520515564779</v>
      </c>
      <c r="AC6091">
        <v>7.3518240674031968E-2</v>
      </c>
      <c r="AD6091">
        <v>0.10667</v>
      </c>
      <c r="AE6091">
        <v>5.4999999999999997E-3</v>
      </c>
      <c r="AF6091">
        <v>1.016154787785436</v>
      </c>
      <c r="AG6091">
        <v>1.153191728874867</v>
      </c>
      <c r="AH6091">
        <v>5.516275924443943</v>
      </c>
    </row>
    <row r="6092" spans="1:34">
      <c r="A6092" t="s">
        <v>1531</v>
      </c>
      <c r="B6092" t="s">
        <v>2017</v>
      </c>
      <c r="C6092" t="s">
        <v>6661</v>
      </c>
      <c r="D6092" t="s">
        <v>7077</v>
      </c>
      <c r="E6092" t="s">
        <v>489</v>
      </c>
      <c r="F6092" t="s">
        <v>671</v>
      </c>
      <c r="G6092" t="s">
        <v>672</v>
      </c>
      <c r="H6092" t="s">
        <v>46</v>
      </c>
      <c r="I6092">
        <v>0.29482781551539311</v>
      </c>
      <c r="J6092">
        <v>0.29482781551539311</v>
      </c>
      <c r="K6092">
        <v>0.29482781551539311</v>
      </c>
      <c r="L6092">
        <v>2.063794708607753</v>
      </c>
      <c r="M6092">
        <v>2.9482781551539321</v>
      </c>
      <c r="N6092" t="str">
        <f t="shared" si="285"/>
        <v>10Qf-302,94827815515393</v>
      </c>
      <c r="O6092" t="s">
        <v>6663</v>
      </c>
      <c r="P6092">
        <v>34.862905860407501</v>
      </c>
      <c r="Q6092">
        <v>14.65360331538394</v>
      </c>
      <c r="R6092">
        <v>14.869097481786641</v>
      </c>
      <c r="S6092">
        <v>256.71776133572808</v>
      </c>
      <c r="T6092">
        <f t="shared" si="286"/>
        <v>321.10336799330616</v>
      </c>
      <c r="U6092">
        <v>3263810.9148500101</v>
      </c>
      <c r="V6092">
        <v>1251343.155249842</v>
      </c>
      <c r="W6092">
        <v>2968432.142197262</v>
      </c>
      <c r="X6092">
        <v>23488090.484680008</v>
      </c>
      <c r="Y6092">
        <f t="shared" si="287"/>
        <v>30971676.696977124</v>
      </c>
      <c r="Z6092">
        <v>0.14162339723039261</v>
      </c>
      <c r="AA6092">
        <v>5.0526476938647737E-2</v>
      </c>
      <c r="AB6092">
        <v>6.7007216197605801E-2</v>
      </c>
      <c r="AC6092">
        <v>1.466048099886641</v>
      </c>
      <c r="AD6092">
        <v>0.10667</v>
      </c>
      <c r="AE6092">
        <v>5.4999999999999997E-3</v>
      </c>
      <c r="AF6092">
        <v>0.92616067701170623</v>
      </c>
      <c r="AG6092">
        <v>1.0510611623123769</v>
      </c>
      <c r="AH6092">
        <v>5.0376699944780148</v>
      </c>
    </row>
    <row r="6093" spans="1:34">
      <c r="A6093" t="s">
        <v>1531</v>
      </c>
      <c r="B6093" t="s">
        <v>2017</v>
      </c>
      <c r="C6093" t="s">
        <v>6664</v>
      </c>
      <c r="D6093" t="s">
        <v>7078</v>
      </c>
      <c r="E6093" t="s">
        <v>489</v>
      </c>
      <c r="F6093" t="s">
        <v>43</v>
      </c>
      <c r="G6093" t="s">
        <v>672</v>
      </c>
      <c r="H6093" t="s">
        <v>46</v>
      </c>
      <c r="I6093">
        <v>0.29753152078744288</v>
      </c>
      <c r="J6093">
        <v>0.29753152078744299</v>
      </c>
      <c r="K6093">
        <v>0.29753152078744299</v>
      </c>
      <c r="L6093">
        <v>2.0827206455121008</v>
      </c>
      <c r="M6093">
        <v>2.9753152078744298</v>
      </c>
      <c r="N6093" t="str">
        <f t="shared" si="285"/>
        <v>10Qf-302,97531520787443</v>
      </c>
      <c r="O6093" t="s">
        <v>6666</v>
      </c>
      <c r="P6093">
        <v>35.182614576523669</v>
      </c>
      <c r="Q6093">
        <v>13.348345955327551</v>
      </c>
      <c r="R6093">
        <v>15.0054538740146</v>
      </c>
      <c r="S6093">
        <v>259.0719800634925</v>
      </c>
      <c r="T6093">
        <f t="shared" si="286"/>
        <v>322.6083944693583</v>
      </c>
      <c r="U6093">
        <v>3293741.5466054552</v>
      </c>
      <c r="V6093">
        <v>1892377.3078895309</v>
      </c>
      <c r="W6093">
        <v>2995654.016152916</v>
      </c>
      <c r="X6093">
        <v>23703486.96605609</v>
      </c>
      <c r="Y6093">
        <f t="shared" si="287"/>
        <v>31885259.836703993</v>
      </c>
      <c r="Z6093">
        <v>0.14292214824907801</v>
      </c>
      <c r="AA6093">
        <v>5.8834103841666589E-2</v>
      </c>
      <c r="AB6093">
        <v>6.7621702871402678E-2</v>
      </c>
      <c r="AC6093">
        <v>1.4794924282985069</v>
      </c>
      <c r="AD6093">
        <v>0.10667</v>
      </c>
      <c r="AE6093">
        <v>5.4999999999999997E-3</v>
      </c>
      <c r="AF6093">
        <v>0.9346539920024387</v>
      </c>
      <c r="AG6093">
        <v>1.060699871607234</v>
      </c>
      <c r="AH6093">
        <v>5.082839071484103</v>
      </c>
    </row>
    <row r="6094" spans="1:34">
      <c r="A6094" t="s">
        <v>1531</v>
      </c>
      <c r="B6094" t="s">
        <v>2017</v>
      </c>
      <c r="C6094" t="s">
        <v>6667</v>
      </c>
      <c r="D6094" t="s">
        <v>7079</v>
      </c>
      <c r="E6094" t="s">
        <v>489</v>
      </c>
      <c r="F6094" t="s">
        <v>254</v>
      </c>
      <c r="G6094" t="s">
        <v>672</v>
      </c>
      <c r="H6094" t="s">
        <v>46</v>
      </c>
      <c r="I6094">
        <v>0.2376002204106652</v>
      </c>
      <c r="J6094">
        <v>0.55717655641826358</v>
      </c>
      <c r="K6094">
        <v>0.2376002204106652</v>
      </c>
      <c r="L6094">
        <v>1.343625206867058</v>
      </c>
      <c r="M6094">
        <v>2.3760022041066522</v>
      </c>
      <c r="N6094" t="str">
        <f t="shared" si="285"/>
        <v>10Qf-302,37600220410665</v>
      </c>
      <c r="O6094" t="s">
        <v>6669</v>
      </c>
      <c r="P6094">
        <v>28.09583655500311</v>
      </c>
      <c r="Q6094">
        <v>53.380713204715107</v>
      </c>
      <c r="R6094">
        <v>11.982929198197439</v>
      </c>
      <c r="S6094">
        <v>167.13506132296419</v>
      </c>
      <c r="T6094">
        <f t="shared" si="286"/>
        <v>260.59454028087987</v>
      </c>
      <c r="U6094">
        <v>2630288.4325600839</v>
      </c>
      <c r="V6094">
        <v>29685640.95566576</v>
      </c>
      <c r="W6094">
        <v>2392244.1986256489</v>
      </c>
      <c r="X6094">
        <v>15291826.413141821</v>
      </c>
      <c r="Y6094">
        <f t="shared" si="287"/>
        <v>49999999.999993309</v>
      </c>
      <c r="Z6094">
        <v>0.1141335675483157</v>
      </c>
      <c r="AA6094">
        <v>0.30719423530788009</v>
      </c>
      <c r="AB6094">
        <v>5.4000770957871147E-2</v>
      </c>
      <c r="AC6094">
        <v>0.9544646922833212</v>
      </c>
      <c r="AD6094">
        <v>0.10667</v>
      </c>
      <c r="AE6094">
        <v>5.4999999999999997E-3</v>
      </c>
      <c r="AF6094">
        <v>0.74638812694449808</v>
      </c>
      <c r="AG6094">
        <v>0.84704478576402142</v>
      </c>
      <c r="AH6094">
        <v>4.0816051168151706</v>
      </c>
    </row>
    <row r="6095" spans="1:34">
      <c r="A6095" t="s">
        <v>1531</v>
      </c>
      <c r="B6095" t="s">
        <v>2024</v>
      </c>
      <c r="C6095" t="s">
        <v>6652</v>
      </c>
      <c r="D6095" t="s">
        <v>7080</v>
      </c>
      <c r="E6095" t="s">
        <v>489</v>
      </c>
      <c r="F6095" t="s">
        <v>671</v>
      </c>
      <c r="G6095" t="s">
        <v>43</v>
      </c>
      <c r="H6095" t="s">
        <v>672</v>
      </c>
      <c r="I6095">
        <v>2.7670304398088721</v>
      </c>
      <c r="J6095">
        <v>0.39529006282983881</v>
      </c>
      <c r="K6095">
        <v>0.39529006282983881</v>
      </c>
      <c r="L6095">
        <v>0.39529006282983881</v>
      </c>
      <c r="M6095">
        <v>3.9529006282983881</v>
      </c>
      <c r="N6095" t="str">
        <f t="shared" si="285"/>
        <v>10Qf-303,95290062829839</v>
      </c>
      <c r="O6095" t="s">
        <v>6654</v>
      </c>
      <c r="P6095">
        <v>327.19681339192402</v>
      </c>
      <c r="Q6095">
        <v>19.646802202484949</v>
      </c>
      <c r="R6095">
        <v>17.734149636956861</v>
      </c>
      <c r="S6095">
        <v>19.9357257642862</v>
      </c>
      <c r="T6095">
        <f t="shared" si="286"/>
        <v>384.51349099565203</v>
      </c>
      <c r="U6095">
        <v>30631655.752640139</v>
      </c>
      <c r="V6095">
        <v>1674751.128940338</v>
      </c>
      <c r="W6095">
        <v>2509775.622879561</v>
      </c>
      <c r="X6095">
        <v>3979922.0638122088</v>
      </c>
      <c r="Y6095">
        <f t="shared" si="287"/>
        <v>38796104.568272248</v>
      </c>
      <c r="Z6095">
        <v>1.329169876460248</v>
      </c>
      <c r="AA6095">
        <v>6.7743317260394939E-2</v>
      </c>
      <c r="AB6095">
        <v>7.8164950532162797E-2</v>
      </c>
      <c r="AC6095">
        <v>8.9839849929021623E-2</v>
      </c>
      <c r="AD6095">
        <v>0.10667</v>
      </c>
      <c r="AE6095">
        <v>5.4999999999999997E-3</v>
      </c>
      <c r="AF6095">
        <v>1.241748888470698</v>
      </c>
      <c r="AG6095">
        <v>1.4092090739883749</v>
      </c>
      <c r="AH6095">
        <v>6.7160285907574613</v>
      </c>
    </row>
    <row r="6096" spans="1:34">
      <c r="A6096" t="s">
        <v>1531</v>
      </c>
      <c r="B6096" t="s">
        <v>2024</v>
      </c>
      <c r="C6096" t="s">
        <v>6655</v>
      </c>
      <c r="D6096" t="s">
        <v>7081</v>
      </c>
      <c r="E6096" t="s">
        <v>489</v>
      </c>
      <c r="F6096" t="s">
        <v>671</v>
      </c>
      <c r="G6096" t="s">
        <v>254</v>
      </c>
      <c r="H6096" t="s">
        <v>672</v>
      </c>
      <c r="I6096">
        <v>2.1094003673105912</v>
      </c>
      <c r="J6096">
        <v>0.31560415406047698</v>
      </c>
      <c r="K6096">
        <v>0.41543286517322542</v>
      </c>
      <c r="L6096">
        <v>0.31560415406047698</v>
      </c>
      <c r="M6096">
        <v>3.1560415406047699</v>
      </c>
      <c r="N6096" t="str">
        <f t="shared" si="285"/>
        <v>10Qf-303,15604154060477</v>
      </c>
      <c r="O6096" t="s">
        <v>6657</v>
      </c>
      <c r="P6096">
        <v>249.43313540108829</v>
      </c>
      <c r="Q6096">
        <v>15.6862339131909</v>
      </c>
      <c r="R6096">
        <v>39.800853744064881</v>
      </c>
      <c r="S6096">
        <v>15.916913823679</v>
      </c>
      <c r="T6096">
        <f t="shared" si="286"/>
        <v>320.83713688202306</v>
      </c>
      <c r="U6096">
        <v>23351541.409285631</v>
      </c>
      <c r="V6096">
        <v>1337140.654452964</v>
      </c>
      <c r="W6096">
        <v>22133702.169288822</v>
      </c>
      <c r="X6096">
        <v>3177615.7669735979</v>
      </c>
      <c r="Y6096">
        <f t="shared" si="287"/>
        <v>50000000.000001013</v>
      </c>
      <c r="Z6096">
        <v>1.0132709005604881</v>
      </c>
      <c r="AA6096">
        <v>5.4087047329649092E-2</v>
      </c>
      <c r="AB6096">
        <v>0.22904513814979929</v>
      </c>
      <c r="AC6096">
        <v>7.1729174355629061E-2</v>
      </c>
      <c r="AD6096">
        <v>0.10667</v>
      </c>
      <c r="AE6096">
        <v>5.4999999999999997E-3</v>
      </c>
      <c r="AF6096">
        <v>0.99142666197008478</v>
      </c>
      <c r="AG6096">
        <v>1.1251288092256</v>
      </c>
      <c r="AH6096">
        <v>5.3847670118004549</v>
      </c>
    </row>
    <row r="6097" spans="1:34">
      <c r="A6097" t="s">
        <v>1531</v>
      </c>
      <c r="B6097" t="s">
        <v>2024</v>
      </c>
      <c r="C6097" t="s">
        <v>6658</v>
      </c>
      <c r="D6097" t="s">
        <v>7082</v>
      </c>
      <c r="E6097" t="s">
        <v>489</v>
      </c>
      <c r="F6097" t="s">
        <v>43</v>
      </c>
      <c r="G6097" t="s">
        <v>254</v>
      </c>
      <c r="H6097" t="s">
        <v>672</v>
      </c>
      <c r="I6097">
        <v>2.206478846844151</v>
      </c>
      <c r="J6097">
        <v>0.32335488583496258</v>
      </c>
      <c r="K6097">
        <v>0.38036023983555017</v>
      </c>
      <c r="L6097">
        <v>0.32335488583496258</v>
      </c>
      <c r="M6097">
        <v>3.2335488583496268</v>
      </c>
      <c r="N6097" t="str">
        <f t="shared" si="285"/>
        <v>10Qf-303,23354885834963</v>
      </c>
      <c r="O6097" t="s">
        <v>6660</v>
      </c>
      <c r="P6097">
        <v>260.91250646088338</v>
      </c>
      <c r="Q6097">
        <v>14.506876014504909</v>
      </c>
      <c r="R6097">
        <v>36.440694862790217</v>
      </c>
      <c r="S6097">
        <v>16.307807695441209</v>
      </c>
      <c r="T6097">
        <f t="shared" si="286"/>
        <v>328.16788503361971</v>
      </c>
      <c r="U6097">
        <v>24426222.237974718</v>
      </c>
      <c r="V6097">
        <v>2053044.8051180621</v>
      </c>
      <c r="W6097">
        <v>20265080.04379699</v>
      </c>
      <c r="X6097">
        <v>3255652.9131116341</v>
      </c>
      <c r="Y6097">
        <f t="shared" si="287"/>
        <v>50000000.000001408</v>
      </c>
      <c r="Z6097">
        <v>1.0599034886203009</v>
      </c>
      <c r="AA6097">
        <v>6.3940435220359138E-2</v>
      </c>
      <c r="AB6097">
        <v>0.20970816462365741</v>
      </c>
      <c r="AC6097">
        <v>7.3490727819622001E-2</v>
      </c>
      <c r="AD6097">
        <v>0.10667</v>
      </c>
      <c r="AE6097">
        <v>5.4999999999999997E-3</v>
      </c>
      <c r="AF6097">
        <v>1.0157745104763229</v>
      </c>
      <c r="AG6097">
        <v>1.1527601680016419</v>
      </c>
      <c r="AH6097">
        <v>5.5142535368275913</v>
      </c>
    </row>
    <row r="6098" spans="1:34">
      <c r="A6098" t="s">
        <v>1531</v>
      </c>
      <c r="B6098" t="s">
        <v>2024</v>
      </c>
      <c r="C6098" t="s">
        <v>6661</v>
      </c>
      <c r="D6098" t="s">
        <v>7083</v>
      </c>
      <c r="E6098" t="s">
        <v>489</v>
      </c>
      <c r="F6098" t="s">
        <v>671</v>
      </c>
      <c r="G6098" t="s">
        <v>672</v>
      </c>
      <c r="H6098" t="s">
        <v>46</v>
      </c>
      <c r="I6098">
        <v>0.29474808011125148</v>
      </c>
      <c r="J6098">
        <v>0.29474808011125159</v>
      </c>
      <c r="K6098">
        <v>0.29474808011125159</v>
      </c>
      <c r="L6098">
        <v>2.0632365607787611</v>
      </c>
      <c r="M6098">
        <v>2.947480801112516</v>
      </c>
      <c r="N6098" t="str">
        <f t="shared" si="285"/>
        <v>10Qf-302,94748080111252</v>
      </c>
      <c r="O6098" t="s">
        <v>6663</v>
      </c>
      <c r="P6098">
        <v>34.853477279581533</v>
      </c>
      <c r="Q6098">
        <v>14.649640287063701</v>
      </c>
      <c r="R6098">
        <v>14.86507617363816</v>
      </c>
      <c r="S6098">
        <v>256.64833269510052</v>
      </c>
      <c r="T6098">
        <f t="shared" si="286"/>
        <v>321.01652643538392</v>
      </c>
      <c r="U6098">
        <v>3262928.2258069739</v>
      </c>
      <c r="V6098">
        <v>1248778.368941213</v>
      </c>
      <c r="W6098">
        <v>2967629.3375632721</v>
      </c>
      <c r="X6098">
        <v>23481738.192634441</v>
      </c>
      <c r="Y6098">
        <f t="shared" si="287"/>
        <v>30961074.124945901</v>
      </c>
      <c r="Z6098">
        <v>0.14158509555660259</v>
      </c>
      <c r="AA6098">
        <v>5.0512812186387153E-2</v>
      </c>
      <c r="AB6098">
        <v>6.6989094272934036E-2</v>
      </c>
      <c r="AC6098">
        <v>1.465651611049483</v>
      </c>
      <c r="AD6098">
        <v>0.10667</v>
      </c>
      <c r="AE6098">
        <v>5.4999999999999997E-3</v>
      </c>
      <c r="AF6098">
        <v>0.92591019930236118</v>
      </c>
      <c r="AG6098">
        <v>1.0507769055966121</v>
      </c>
      <c r="AH6098">
        <v>5.0363379060114886</v>
      </c>
    </row>
    <row r="6099" spans="1:34">
      <c r="A6099" t="s">
        <v>1531</v>
      </c>
      <c r="B6099" t="s">
        <v>2024</v>
      </c>
      <c r="C6099" t="s">
        <v>6664</v>
      </c>
      <c r="D6099" t="s">
        <v>7084</v>
      </c>
      <c r="E6099" t="s">
        <v>489</v>
      </c>
      <c r="F6099" t="s">
        <v>43</v>
      </c>
      <c r="G6099" t="s">
        <v>672</v>
      </c>
      <c r="H6099" t="s">
        <v>46</v>
      </c>
      <c r="I6099">
        <v>0.29742811171971889</v>
      </c>
      <c r="J6099">
        <v>0.29742811171971889</v>
      </c>
      <c r="K6099">
        <v>0.29742811171971889</v>
      </c>
      <c r="L6099">
        <v>2.0819967820380332</v>
      </c>
      <c r="M6099">
        <v>2.9742811171971901</v>
      </c>
      <c r="N6099" t="str">
        <f t="shared" si="285"/>
        <v>10Qf-302,97428111719719</v>
      </c>
      <c r="O6099" t="s">
        <v>6666</v>
      </c>
      <c r="P6099">
        <v>35.170386623788367</v>
      </c>
      <c r="Q6099">
        <v>13.343706648516481</v>
      </c>
      <c r="R6099">
        <v>15.000238628276</v>
      </c>
      <c r="S6099">
        <v>258.98193786607811</v>
      </c>
      <c r="T6099">
        <f t="shared" si="286"/>
        <v>322.49626976665894</v>
      </c>
      <c r="U6099">
        <v>3292596.7847269261</v>
      </c>
      <c r="V6099">
        <v>1888430.5337940829</v>
      </c>
      <c r="W6099">
        <v>2994612.8565869839</v>
      </c>
      <c r="X6099">
        <v>23695248.660808701</v>
      </c>
      <c r="Y6099">
        <f t="shared" si="287"/>
        <v>31870888.835916694</v>
      </c>
      <c r="Z6099">
        <v>0.14287247470165551</v>
      </c>
      <c r="AA6099">
        <v>5.8813655655832207E-2</v>
      </c>
      <c r="AB6099">
        <v>6.7598200496819527E-2</v>
      </c>
      <c r="AC6099">
        <v>1.4789782208212281</v>
      </c>
      <c r="AD6099">
        <v>0.10667</v>
      </c>
      <c r="AE6099">
        <v>5.4999999999999997E-3</v>
      </c>
      <c r="AF6099">
        <v>0.93432914676351519</v>
      </c>
      <c r="AG6099">
        <v>1.060331218280798</v>
      </c>
      <c r="AH6099">
        <v>5.0811114822415044</v>
      </c>
    </row>
    <row r="6100" spans="1:34">
      <c r="A6100" t="s">
        <v>1531</v>
      </c>
      <c r="B6100" t="s">
        <v>2024</v>
      </c>
      <c r="C6100" t="s">
        <v>6667</v>
      </c>
      <c r="D6100" t="s">
        <v>7085</v>
      </c>
      <c r="E6100" t="s">
        <v>489</v>
      </c>
      <c r="F6100" t="s">
        <v>254</v>
      </c>
      <c r="G6100" t="s">
        <v>672</v>
      </c>
      <c r="H6100" t="s">
        <v>46</v>
      </c>
      <c r="I6100">
        <v>0.23756200798361529</v>
      </c>
      <c r="J6100">
        <v>0.55727950298123941</v>
      </c>
      <c r="K6100">
        <v>0.23756200798361529</v>
      </c>
      <c r="L6100">
        <v>1.3432165608876829</v>
      </c>
      <c r="M6100">
        <v>2.3756200798361529</v>
      </c>
      <c r="N6100" t="str">
        <f t="shared" si="285"/>
        <v>10Qf-302,37562007983615</v>
      </c>
      <c r="O6100" t="s">
        <v>6669</v>
      </c>
      <c r="P6100">
        <v>28.09131799814778</v>
      </c>
      <c r="Q6100">
        <v>53.390576076528937</v>
      </c>
      <c r="R6100">
        <v>11.98100202486807</v>
      </c>
      <c r="S6100">
        <v>167.08422938674181</v>
      </c>
      <c r="T6100">
        <f t="shared" si="286"/>
        <v>260.54712548628663</v>
      </c>
      <c r="U6100">
        <v>2629865.4123091949</v>
      </c>
      <c r="V6100">
        <v>29691099.520719919</v>
      </c>
      <c r="W6100">
        <v>2391859.4622109798</v>
      </c>
      <c r="X6100">
        <v>15287175.60475486</v>
      </c>
      <c r="Y6100">
        <f t="shared" si="287"/>
        <v>49999999.999994956</v>
      </c>
      <c r="Z6100">
        <v>0.1141152118388119</v>
      </c>
      <c r="AA6100">
        <v>0.30725099396063871</v>
      </c>
      <c r="AB6100">
        <v>5.3992086199425658E-2</v>
      </c>
      <c r="AC6100">
        <v>0.95417440436898071</v>
      </c>
      <c r="AD6100">
        <v>0.10667</v>
      </c>
      <c r="AE6100">
        <v>5.4999999999999997E-3</v>
      </c>
      <c r="AF6100">
        <v>0.74626808790664501</v>
      </c>
      <c r="AG6100">
        <v>0.84690855846158863</v>
      </c>
      <c r="AH6100">
        <v>4.0809667262043874</v>
      </c>
    </row>
    <row r="6101" spans="1:34">
      <c r="A6101" t="s">
        <v>1531</v>
      </c>
      <c r="B6101" t="s">
        <v>2031</v>
      </c>
      <c r="C6101" t="s">
        <v>6652</v>
      </c>
      <c r="D6101" t="s">
        <v>7086</v>
      </c>
      <c r="E6101" t="s">
        <v>489</v>
      </c>
      <c r="F6101" t="s">
        <v>671</v>
      </c>
      <c r="G6101" t="s">
        <v>43</v>
      </c>
      <c r="H6101" t="s">
        <v>672</v>
      </c>
      <c r="I6101">
        <v>2.7514989905416498</v>
      </c>
      <c r="J6101">
        <v>0.39307128436309291</v>
      </c>
      <c r="K6101">
        <v>0.39307128436309291</v>
      </c>
      <c r="L6101">
        <v>0.39307128436309291</v>
      </c>
      <c r="M6101">
        <v>3.9307128436309289</v>
      </c>
      <c r="N6101" t="str">
        <f t="shared" si="285"/>
        <v>10Qf-303,93071284363093</v>
      </c>
      <c r="O6101" t="s">
        <v>6654</v>
      </c>
      <c r="P6101">
        <v>325.36024497746718</v>
      </c>
      <c r="Q6101">
        <v>19.536523939087129</v>
      </c>
      <c r="R6101">
        <v>17.6346071666533</v>
      </c>
      <c r="S6101">
        <v>19.823825761720759</v>
      </c>
      <c r="T6101">
        <f t="shared" si="286"/>
        <v>382.35520184492839</v>
      </c>
      <c r="U6101">
        <v>30459719.079863239</v>
      </c>
      <c r="V6101">
        <v>1651247.297528723</v>
      </c>
      <c r="W6101">
        <v>2402664.4067315911</v>
      </c>
      <c r="X6101">
        <v>3957582.606778312</v>
      </c>
      <c r="Y6101">
        <f t="shared" si="287"/>
        <v>38471213.390901864</v>
      </c>
      <c r="Z6101">
        <v>1.321709194348927</v>
      </c>
      <c r="AA6101">
        <v>6.7363071391001547E-2</v>
      </c>
      <c r="AB6101">
        <v>7.7726207630675573E-2</v>
      </c>
      <c r="AC6101">
        <v>8.9335575364032097E-2</v>
      </c>
      <c r="AD6101">
        <v>0.10667</v>
      </c>
      <c r="AE6101">
        <v>5.4999999999999997E-3</v>
      </c>
      <c r="AF6101">
        <v>1.2347789037584069</v>
      </c>
      <c r="AG6101">
        <v>0.62301798571550226</v>
      </c>
      <c r="AH6101">
        <v>5.9006797331048384</v>
      </c>
    </row>
    <row r="6102" spans="1:34">
      <c r="A6102" t="s">
        <v>1531</v>
      </c>
      <c r="B6102" t="s">
        <v>2031</v>
      </c>
      <c r="C6102" t="s">
        <v>6655</v>
      </c>
      <c r="D6102" t="s">
        <v>7087</v>
      </c>
      <c r="E6102" t="s">
        <v>489</v>
      </c>
      <c r="F6102" t="s">
        <v>671</v>
      </c>
      <c r="G6102" t="s">
        <v>254</v>
      </c>
      <c r="H6102" t="s">
        <v>672</v>
      </c>
      <c r="I6102">
        <v>2.0911521919128222</v>
      </c>
      <c r="J6102">
        <v>0.31392234815929648</v>
      </c>
      <c r="K6102">
        <v>0.42022659336155033</v>
      </c>
      <c r="L6102">
        <v>0.31392234815929648</v>
      </c>
      <c r="M6102">
        <v>3.139223481592964</v>
      </c>
      <c r="N6102" t="str">
        <f t="shared" si="285"/>
        <v>10Qf-303,13922348159296</v>
      </c>
      <c r="O6102" t="s">
        <v>6657</v>
      </c>
      <c r="P6102">
        <v>247.27531857534379</v>
      </c>
      <c r="Q6102">
        <v>15.60264438997617</v>
      </c>
      <c r="R6102">
        <v>40.260120428304617</v>
      </c>
      <c r="S6102">
        <v>15.832095042769939</v>
      </c>
      <c r="T6102">
        <f t="shared" si="286"/>
        <v>318.97017843639452</v>
      </c>
      <c r="U6102">
        <v>23149529.960890841</v>
      </c>
      <c r="V6102">
        <v>1318751.7115930549</v>
      </c>
      <c r="W6102">
        <v>22371035.58528477</v>
      </c>
      <c r="X6102">
        <v>3160682.7422341439</v>
      </c>
      <c r="Y6102">
        <f t="shared" si="287"/>
        <v>50000000.000002801</v>
      </c>
      <c r="Z6102">
        <v>1.0045052127349681</v>
      </c>
      <c r="AA6102">
        <v>5.3798825789450347E-2</v>
      </c>
      <c r="AB6102">
        <v>0.2316881166601529</v>
      </c>
      <c r="AC6102">
        <v>7.1346940639228154E-2</v>
      </c>
      <c r="AD6102">
        <v>0.10667</v>
      </c>
      <c r="AE6102">
        <v>5.4999999999999997E-3</v>
      </c>
      <c r="AF6102">
        <v>0.98614350207108836</v>
      </c>
      <c r="AG6102">
        <v>0.49756692183248491</v>
      </c>
      <c r="AH6102">
        <v>4.7351039054965378</v>
      </c>
    </row>
    <row r="6103" spans="1:34">
      <c r="A6103" t="s">
        <v>1531</v>
      </c>
      <c r="B6103" t="s">
        <v>2031</v>
      </c>
      <c r="C6103" t="s">
        <v>6658</v>
      </c>
      <c r="D6103" t="s">
        <v>7088</v>
      </c>
      <c r="E6103" t="s">
        <v>489</v>
      </c>
      <c r="F6103" t="s">
        <v>43</v>
      </c>
      <c r="G6103" t="s">
        <v>254</v>
      </c>
      <c r="H6103" t="s">
        <v>672</v>
      </c>
      <c r="I6103">
        <v>2.1652473638746859</v>
      </c>
      <c r="J6103">
        <v>0.31963222428445293</v>
      </c>
      <c r="K6103">
        <v>0.39181043040093672</v>
      </c>
      <c r="L6103">
        <v>0.31963222428445281</v>
      </c>
      <c r="M6103">
        <v>3.1963222428445279</v>
      </c>
      <c r="N6103" t="str">
        <f t="shared" si="285"/>
        <v>10Qf-303,19632224284453</v>
      </c>
      <c r="O6103" t="s">
        <v>6660</v>
      </c>
      <c r="P6103">
        <v>256.03695119233919</v>
      </c>
      <c r="Q6103">
        <v>14.339863880397949</v>
      </c>
      <c r="R6103">
        <v>37.537688861675193</v>
      </c>
      <c r="S6103">
        <v>16.120062121335639</v>
      </c>
      <c r="T6103">
        <f t="shared" si="286"/>
        <v>324.03456605574797</v>
      </c>
      <c r="U6103">
        <v>23969780.352001559</v>
      </c>
      <c r="V6103">
        <v>1953765.1288291661</v>
      </c>
      <c r="W6103">
        <v>20858282.697125211</v>
      </c>
      <c r="X6103">
        <v>3218171.8220492541</v>
      </c>
      <c r="Y6103">
        <f t="shared" si="287"/>
        <v>50000000.000005193</v>
      </c>
      <c r="Z6103">
        <v>1.0400975463594779</v>
      </c>
      <c r="AA6103">
        <v>6.320431336123504E-2</v>
      </c>
      <c r="AB6103">
        <v>0.21602112322599831</v>
      </c>
      <c r="AC6103">
        <v>7.2644657081996841E-2</v>
      </c>
      <c r="AD6103">
        <v>0.10667</v>
      </c>
      <c r="AE6103">
        <v>5.4999999999999997E-3</v>
      </c>
      <c r="AF6103">
        <v>1.004080285710323</v>
      </c>
      <c r="AG6103">
        <v>0.50661707549085777</v>
      </c>
      <c r="AH6103">
        <v>4.8191896040457092</v>
      </c>
    </row>
    <row r="6104" spans="1:34">
      <c r="A6104" t="s">
        <v>1531</v>
      </c>
      <c r="B6104" t="s">
        <v>2031</v>
      </c>
      <c r="C6104" t="s">
        <v>6661</v>
      </c>
      <c r="D6104" t="s">
        <v>7089</v>
      </c>
      <c r="E6104" t="s">
        <v>489</v>
      </c>
      <c r="F6104" t="s">
        <v>671</v>
      </c>
      <c r="G6104" t="s">
        <v>672</v>
      </c>
      <c r="H6104" t="s">
        <v>46</v>
      </c>
      <c r="I6104">
        <v>0.29429877827959572</v>
      </c>
      <c r="J6104">
        <v>0.29429877827959572</v>
      </c>
      <c r="K6104">
        <v>0.29429877827959572</v>
      </c>
      <c r="L6104">
        <v>2.0600914479571699</v>
      </c>
      <c r="M6104">
        <v>2.942987782795957</v>
      </c>
      <c r="N6104" t="str">
        <f t="shared" si="285"/>
        <v>10Qf-302,94298778279596</v>
      </c>
      <c r="O6104" t="s">
        <v>6663</v>
      </c>
      <c r="P6104">
        <v>34.800348074548623</v>
      </c>
      <c r="Q6104">
        <v>14.6273089788781</v>
      </c>
      <c r="R6104">
        <v>14.8424164638616</v>
      </c>
      <c r="S6104">
        <v>256.25710854894891</v>
      </c>
      <c r="T6104">
        <f t="shared" si="286"/>
        <v>320.52718206623723</v>
      </c>
      <c r="U6104">
        <v>3257954.3524305541</v>
      </c>
      <c r="V6104">
        <v>1236315.349485795</v>
      </c>
      <c r="W6104">
        <v>2963105.6056477339</v>
      </c>
      <c r="X6104">
        <v>23445943.598225441</v>
      </c>
      <c r="Y6104">
        <f t="shared" si="287"/>
        <v>30903318.905789524</v>
      </c>
      <c r="Z6104">
        <v>0.141369269069303</v>
      </c>
      <c r="AA6104">
        <v>5.0435812536283008E-2</v>
      </c>
      <c r="AB6104">
        <v>6.6886978857130686E-2</v>
      </c>
      <c r="AC6104">
        <v>1.463417432108723</v>
      </c>
      <c r="AD6104">
        <v>0.10667</v>
      </c>
      <c r="AE6104">
        <v>5.4999999999999997E-3</v>
      </c>
      <c r="AF6104">
        <v>0.92449877993590268</v>
      </c>
      <c r="AG6104">
        <v>0.46646356357315921</v>
      </c>
      <c r="AH6104">
        <v>4.4461201263050194</v>
      </c>
    </row>
    <row r="6105" spans="1:34">
      <c r="A6105" t="s">
        <v>1531</v>
      </c>
      <c r="B6105" t="s">
        <v>2031</v>
      </c>
      <c r="C6105" t="s">
        <v>6664</v>
      </c>
      <c r="D6105" t="s">
        <v>7090</v>
      </c>
      <c r="E6105" t="s">
        <v>489</v>
      </c>
      <c r="F6105" t="s">
        <v>43</v>
      </c>
      <c r="G6105" t="s">
        <v>672</v>
      </c>
      <c r="H6105" t="s">
        <v>46</v>
      </c>
      <c r="I6105">
        <v>0.29601301233176419</v>
      </c>
      <c r="J6105">
        <v>0.29601301233176408</v>
      </c>
      <c r="K6105">
        <v>0.29601301233176408</v>
      </c>
      <c r="L6105">
        <v>2.0720910863223478</v>
      </c>
      <c r="M6105">
        <v>2.9601301233176409</v>
      </c>
      <c r="N6105" t="str">
        <f t="shared" si="285"/>
        <v>10Qf-302,96013012331764</v>
      </c>
      <c r="O6105" t="s">
        <v>6666</v>
      </c>
      <c r="P6105">
        <v>35.003053440997782</v>
      </c>
      <c r="Q6105">
        <v>13.280220144156869</v>
      </c>
      <c r="R6105">
        <v>14.928870698797789</v>
      </c>
      <c r="S6105">
        <v>257.74975715643808</v>
      </c>
      <c r="T6105">
        <f t="shared" si="286"/>
        <v>320.96190144039053</v>
      </c>
      <c r="U6105">
        <v>3276931.312933058</v>
      </c>
      <c r="V6105">
        <v>1809391.7234665051</v>
      </c>
      <c r="W6105">
        <v>2980365.1286368058</v>
      </c>
      <c r="X6105">
        <v>23582511.731930401</v>
      </c>
      <c r="Y6105">
        <f t="shared" si="287"/>
        <v>31649199.89696677</v>
      </c>
      <c r="Z6105">
        <v>0.1421927180023411</v>
      </c>
      <c r="AA6105">
        <v>5.8533832852127689E-2</v>
      </c>
      <c r="AB6105">
        <v>6.727658270623206E-2</v>
      </c>
      <c r="AC6105">
        <v>1.4719415585401081</v>
      </c>
      <c r="AD6105">
        <v>0.10667</v>
      </c>
      <c r="AE6105">
        <v>5.4999999999999997E-3</v>
      </c>
      <c r="AF6105">
        <v>0.92988380837203377</v>
      </c>
      <c r="AG6105">
        <v>0.46918062454584608</v>
      </c>
      <c r="AH6105">
        <v>4.4713645562355211</v>
      </c>
    </row>
    <row r="6106" spans="1:34">
      <c r="A6106" t="s">
        <v>1531</v>
      </c>
      <c r="B6106" t="s">
        <v>2031</v>
      </c>
      <c r="C6106" t="s">
        <v>6667</v>
      </c>
      <c r="D6106" t="s">
        <v>7091</v>
      </c>
      <c r="E6106" t="s">
        <v>489</v>
      </c>
      <c r="F6106" t="s">
        <v>254</v>
      </c>
      <c r="G6106" t="s">
        <v>672</v>
      </c>
      <c r="H6106" t="s">
        <v>46</v>
      </c>
      <c r="I6106">
        <v>0.23620085475900621</v>
      </c>
      <c r="J6106">
        <v>0.5615004615078365</v>
      </c>
      <c r="K6106">
        <v>0.23620085475900629</v>
      </c>
      <c r="L6106">
        <v>1.328106376564214</v>
      </c>
      <c r="M6106">
        <v>2.362008547590063</v>
      </c>
      <c r="N6106" t="str">
        <f t="shared" si="285"/>
        <v>10Qf-302,36200854759006</v>
      </c>
      <c r="O6106" t="s">
        <v>6669</v>
      </c>
      <c r="P6106">
        <v>27.930363860736492</v>
      </c>
      <c r="Q6106">
        <v>53.794968138545521</v>
      </c>
      <c r="R6106">
        <v>11.91235477071065</v>
      </c>
      <c r="S6106">
        <v>165.20465644437871</v>
      </c>
      <c r="T6106">
        <f t="shared" si="286"/>
        <v>258.8423432143714</v>
      </c>
      <c r="U6106">
        <v>2614797.1368023669</v>
      </c>
      <c r="V6106">
        <v>29891841.696791969</v>
      </c>
      <c r="W6106">
        <v>2378154.883573032</v>
      </c>
      <c r="X6106">
        <v>15115206.282830751</v>
      </c>
      <c r="Y6106">
        <f t="shared" si="287"/>
        <v>49999999.999998122</v>
      </c>
      <c r="Z6106">
        <v>0.1134613687016464</v>
      </c>
      <c r="AA6106">
        <v>0.30957818111865493</v>
      </c>
      <c r="AB6106">
        <v>5.3682729064177037E-2</v>
      </c>
      <c r="AC6106">
        <v>0.94344065409625943</v>
      </c>
      <c r="AD6106">
        <v>0.10667</v>
      </c>
      <c r="AE6106">
        <v>5.4999999999999997E-3</v>
      </c>
      <c r="AF6106">
        <v>0.74199221390263748</v>
      </c>
      <c r="AG6106">
        <v>0.37437835479302489</v>
      </c>
      <c r="AH6106">
        <v>3.5905491162857248</v>
      </c>
    </row>
    <row r="6107" spans="1:34">
      <c r="A6107" t="s">
        <v>1531</v>
      </c>
      <c r="B6107" t="s">
        <v>2038</v>
      </c>
      <c r="C6107" t="s">
        <v>6652</v>
      </c>
      <c r="D6107" t="s">
        <v>7092</v>
      </c>
      <c r="E6107" t="s">
        <v>489</v>
      </c>
      <c r="F6107" t="s">
        <v>671</v>
      </c>
      <c r="G6107" t="s">
        <v>43</v>
      </c>
      <c r="H6107" t="s">
        <v>672</v>
      </c>
      <c r="I6107">
        <v>2.7580289268141338</v>
      </c>
      <c r="J6107">
        <v>0.39400413240201931</v>
      </c>
      <c r="K6107">
        <v>0.39400413240201931</v>
      </c>
      <c r="L6107">
        <v>0.39400413240201931</v>
      </c>
      <c r="M6107">
        <v>3.9400413240201919</v>
      </c>
      <c r="N6107" t="str">
        <f t="shared" si="285"/>
        <v>10Qf-303,94004132402019</v>
      </c>
      <c r="O6107" t="s">
        <v>6654</v>
      </c>
      <c r="P6107">
        <v>326.13239923687502</v>
      </c>
      <c r="Q6107">
        <v>19.582888577688351</v>
      </c>
      <c r="R6107">
        <v>17.676458121854221</v>
      </c>
      <c r="S6107">
        <v>19.870872233242601</v>
      </c>
      <c r="T6107">
        <f t="shared" si="286"/>
        <v>383.26261816966019</v>
      </c>
      <c r="U6107">
        <v>30532006.958271708</v>
      </c>
      <c r="V6107">
        <v>1660078.360250083</v>
      </c>
      <c r="W6107">
        <v>2448537.662747344</v>
      </c>
      <c r="X6107">
        <v>3966974.8552596639</v>
      </c>
      <c r="Y6107">
        <f t="shared" si="287"/>
        <v>38607597.8365288</v>
      </c>
      <c r="Z6107">
        <v>1.3248459124940271</v>
      </c>
      <c r="AA6107">
        <v>6.7522939362901283E-2</v>
      </c>
      <c r="AB6107">
        <v>7.7910669694545104E-2</v>
      </c>
      <c r="AC6107">
        <v>8.9547589112173837E-2</v>
      </c>
      <c r="AD6107">
        <v>0.10667</v>
      </c>
      <c r="AE6107">
        <v>5.4999999999999997E-3</v>
      </c>
      <c r="AF6107">
        <v>1.2377093164461339</v>
      </c>
      <c r="AG6107">
        <v>0.62449654985720049</v>
      </c>
      <c r="AH6107">
        <v>5.9144171903235261</v>
      </c>
    </row>
    <row r="6108" spans="1:34">
      <c r="A6108" t="s">
        <v>1531</v>
      </c>
      <c r="B6108" t="s">
        <v>2038</v>
      </c>
      <c r="C6108" t="s">
        <v>6655</v>
      </c>
      <c r="D6108" t="s">
        <v>7093</v>
      </c>
      <c r="E6108" t="s">
        <v>489</v>
      </c>
      <c r="F6108" t="s">
        <v>671</v>
      </c>
      <c r="G6108" t="s">
        <v>254</v>
      </c>
      <c r="H6108" t="s">
        <v>672</v>
      </c>
      <c r="I6108">
        <v>2.1012316991974238</v>
      </c>
      <c r="J6108">
        <v>0.31485449864942061</v>
      </c>
      <c r="K6108">
        <v>0.41760428999794191</v>
      </c>
      <c r="L6108">
        <v>0.31485449864942078</v>
      </c>
      <c r="M6108">
        <v>3.148544986494207</v>
      </c>
      <c r="N6108" t="str">
        <f t="shared" si="285"/>
        <v>10Qf-303,14854498649421</v>
      </c>
      <c r="O6108" t="s">
        <v>6657</v>
      </c>
      <c r="P6108">
        <v>248.46720378796559</v>
      </c>
      <c r="Q6108">
        <v>15.648974358838309</v>
      </c>
      <c r="R6108">
        <v>40.008888709783683</v>
      </c>
      <c r="S6108">
        <v>15.879106334703581</v>
      </c>
      <c r="T6108">
        <f t="shared" si="286"/>
        <v>320.00417319129116</v>
      </c>
      <c r="U6108">
        <v>23261112.397013038</v>
      </c>
      <c r="V6108">
        <v>1326593.0401511029</v>
      </c>
      <c r="W6108">
        <v>22242226.595300861</v>
      </c>
      <c r="X6108">
        <v>3170067.9675440858</v>
      </c>
      <c r="Y6108">
        <f t="shared" si="287"/>
        <v>50000000.00000909</v>
      </c>
      <c r="Z6108">
        <v>1.0093470017010411</v>
      </c>
      <c r="AA6108">
        <v>5.3958574218072229E-2</v>
      </c>
      <c r="AB6108">
        <v>0.23024233351071929</v>
      </c>
      <c r="AC6108">
        <v>7.1558795851434889E-2</v>
      </c>
      <c r="AD6108">
        <v>0.10667</v>
      </c>
      <c r="AE6108">
        <v>5.4999999999999997E-3</v>
      </c>
      <c r="AF6108">
        <v>0.98907172350603378</v>
      </c>
      <c r="AG6108">
        <v>0.49904438035933191</v>
      </c>
      <c r="AH6108">
        <v>4.7488310903595732</v>
      </c>
    </row>
    <row r="6109" spans="1:34">
      <c r="A6109" t="s">
        <v>1531</v>
      </c>
      <c r="B6109" t="s">
        <v>2038</v>
      </c>
      <c r="C6109" t="s">
        <v>6658</v>
      </c>
      <c r="D6109" t="s">
        <v>7094</v>
      </c>
      <c r="E6109" t="s">
        <v>489</v>
      </c>
      <c r="F6109" t="s">
        <v>43</v>
      </c>
      <c r="G6109" t="s">
        <v>254</v>
      </c>
      <c r="H6109" t="s">
        <v>672</v>
      </c>
      <c r="I6109">
        <v>2.1853692749412961</v>
      </c>
      <c r="J6109">
        <v>0.32145478711037478</v>
      </c>
      <c r="K6109">
        <v>0.38626902194170187</v>
      </c>
      <c r="L6109">
        <v>0.32145478711037478</v>
      </c>
      <c r="M6109">
        <v>3.214547871103747</v>
      </c>
      <c r="N6109" t="str">
        <f t="shared" si="285"/>
        <v>10Qf-303,21454787110375</v>
      </c>
      <c r="O6109" t="s">
        <v>6660</v>
      </c>
      <c r="P6109">
        <v>258.41633418922629</v>
      </c>
      <c r="Q6109">
        <v>14.42163067627</v>
      </c>
      <c r="R6109">
        <v>37.006790114581207</v>
      </c>
      <c r="S6109">
        <v>16.211979718316581</v>
      </c>
      <c r="T6109">
        <f t="shared" si="286"/>
        <v>326.05673469839405</v>
      </c>
      <c r="U6109">
        <v>24192534.480040789</v>
      </c>
      <c r="V6109">
        <v>1997679.943892254</v>
      </c>
      <c r="W6109">
        <v>20573263.538109042</v>
      </c>
      <c r="X6109">
        <v>3236522.0379682742</v>
      </c>
      <c r="Y6109">
        <f t="shared" si="287"/>
        <v>50000000.000010356</v>
      </c>
      <c r="Z6109">
        <v>1.0497633012647249</v>
      </c>
      <c r="AA6109">
        <v>6.356470828771027E-2</v>
      </c>
      <c r="AB6109">
        <v>0.21296591798709491</v>
      </c>
      <c r="AC6109">
        <v>7.3058881435614162E-2</v>
      </c>
      <c r="AD6109">
        <v>0.10667</v>
      </c>
      <c r="AE6109">
        <v>5.4999999999999997E-3</v>
      </c>
      <c r="AF6109">
        <v>1.0098056139592919</v>
      </c>
      <c r="AG6109">
        <v>0.50950583756994394</v>
      </c>
      <c r="AH6109">
        <v>4.846029322632984</v>
      </c>
    </row>
    <row r="6110" spans="1:34">
      <c r="A6110" t="s">
        <v>1531</v>
      </c>
      <c r="B6110" t="s">
        <v>2038</v>
      </c>
      <c r="C6110" t="s">
        <v>6661</v>
      </c>
      <c r="D6110" t="s">
        <v>7095</v>
      </c>
      <c r="E6110" t="s">
        <v>489</v>
      </c>
      <c r="F6110" t="s">
        <v>671</v>
      </c>
      <c r="G6110" t="s">
        <v>672</v>
      </c>
      <c r="H6110" t="s">
        <v>46</v>
      </c>
      <c r="I6110">
        <v>0.29448425292108532</v>
      </c>
      <c r="J6110">
        <v>0.29448425292108532</v>
      </c>
      <c r="K6110">
        <v>0.29448425292108521</v>
      </c>
      <c r="L6110">
        <v>2.061389770447597</v>
      </c>
      <c r="M6110">
        <v>2.944842529210852</v>
      </c>
      <c r="N6110" t="str">
        <f t="shared" si="285"/>
        <v>10Qf-302,94484252921085</v>
      </c>
      <c r="O6110" t="s">
        <v>6663</v>
      </c>
      <c r="P6110">
        <v>34.822280146847973</v>
      </c>
      <c r="Q6110">
        <v>14.636527484318981</v>
      </c>
      <c r="R6110">
        <v>14.851770535558961</v>
      </c>
      <c r="S6110">
        <v>256.41860835406231</v>
      </c>
      <c r="T6110">
        <f t="shared" si="286"/>
        <v>320.72918652078823</v>
      </c>
      <c r="U6110">
        <v>3260007.598859366</v>
      </c>
      <c r="V6110">
        <v>1240766.011078011</v>
      </c>
      <c r="W6110">
        <v>2964973.030830794</v>
      </c>
      <c r="X6110">
        <v>23460719.833480932</v>
      </c>
      <c r="Y6110">
        <f t="shared" si="287"/>
        <v>30926466.474249102</v>
      </c>
      <c r="Z6110">
        <v>0.14145836361006711</v>
      </c>
      <c r="AA6110">
        <v>5.0467598479476808E-2</v>
      </c>
      <c r="AB6110">
        <v>6.6929132747460651E-2</v>
      </c>
      <c r="AC6110">
        <v>1.464339715324293</v>
      </c>
      <c r="AD6110">
        <v>0.10667</v>
      </c>
      <c r="AE6110">
        <v>5.4999999999999997E-3</v>
      </c>
      <c r="AF6110">
        <v>0.9250814227887495</v>
      </c>
      <c r="AG6110">
        <v>0.46675754087992011</v>
      </c>
      <c r="AH6110">
        <v>4.4488514928795224</v>
      </c>
    </row>
    <row r="6111" spans="1:34">
      <c r="A6111" t="s">
        <v>1531</v>
      </c>
      <c r="B6111" t="s">
        <v>2038</v>
      </c>
      <c r="C6111" t="s">
        <v>6664</v>
      </c>
      <c r="D6111" t="s">
        <v>7096</v>
      </c>
      <c r="E6111" t="s">
        <v>489</v>
      </c>
      <c r="F6111" t="s">
        <v>43</v>
      </c>
      <c r="G6111" t="s">
        <v>672</v>
      </c>
      <c r="H6111" t="s">
        <v>46</v>
      </c>
      <c r="I6111">
        <v>0.29662451656908939</v>
      </c>
      <c r="J6111">
        <v>0.29662451656908939</v>
      </c>
      <c r="K6111">
        <v>0.29662451656908939</v>
      </c>
      <c r="L6111">
        <v>2.0763716159836259</v>
      </c>
      <c r="M6111">
        <v>2.966245165690895</v>
      </c>
      <c r="N6111" t="str">
        <f t="shared" si="285"/>
        <v>10Qf-302,9662451656909</v>
      </c>
      <c r="O6111" t="s">
        <v>6666</v>
      </c>
      <c r="P6111">
        <v>35.075362814595529</v>
      </c>
      <c r="Q6111">
        <v>13.307654447895059</v>
      </c>
      <c r="R6111">
        <v>14.959710787950909</v>
      </c>
      <c r="S6111">
        <v>258.28221708929442</v>
      </c>
      <c r="T6111">
        <f t="shared" si="286"/>
        <v>321.62494513973593</v>
      </c>
      <c r="U6111">
        <v>3283700.8037993461</v>
      </c>
      <c r="V6111">
        <v>1843372.2917722289</v>
      </c>
      <c r="W6111">
        <v>2986521.9725220851</v>
      </c>
      <c r="X6111">
        <v>23631228.528997049</v>
      </c>
      <c r="Y6111">
        <f t="shared" si="287"/>
        <v>31744823.597090706</v>
      </c>
      <c r="Z6111">
        <v>0.14248645998648671</v>
      </c>
      <c r="AA6111">
        <v>5.8654752154066521E-2</v>
      </c>
      <c r="AB6111">
        <v>6.7415562797254275E-2</v>
      </c>
      <c r="AC6111">
        <v>1.474982298178722</v>
      </c>
      <c r="AD6111">
        <v>0.10667</v>
      </c>
      <c r="AE6111">
        <v>5.4999999999999997E-3</v>
      </c>
      <c r="AF6111">
        <v>0.93180476409138047</v>
      </c>
      <c r="AG6111">
        <v>0.47014985876200682</v>
      </c>
      <c r="AH6111">
        <v>4.4803697885442819</v>
      </c>
    </row>
    <row r="6112" spans="1:34">
      <c r="A6112" t="s">
        <v>1531</v>
      </c>
      <c r="B6112" t="s">
        <v>2038</v>
      </c>
      <c r="C6112" t="s">
        <v>6667</v>
      </c>
      <c r="D6112" t="s">
        <v>7097</v>
      </c>
      <c r="E6112" t="s">
        <v>489</v>
      </c>
      <c r="F6112" t="s">
        <v>254</v>
      </c>
      <c r="G6112" t="s">
        <v>672</v>
      </c>
      <c r="H6112" t="s">
        <v>46</v>
      </c>
      <c r="I6112">
        <v>0.23698421066666281</v>
      </c>
      <c r="J6112">
        <v>0.55905561037422835</v>
      </c>
      <c r="K6112">
        <v>0.23698421066666281</v>
      </c>
      <c r="L6112">
        <v>1.3368180749590739</v>
      </c>
      <c r="M6112">
        <v>2.3698421066666282</v>
      </c>
      <c r="N6112" t="str">
        <f t="shared" si="285"/>
        <v>10Qf-302,36984210666663</v>
      </c>
      <c r="O6112" t="s">
        <v>6669</v>
      </c>
      <c r="P6112">
        <v>28.022994412626861</v>
      </c>
      <c r="Q6112">
        <v>53.560737362523078</v>
      </c>
      <c r="R6112">
        <v>11.9518618821191</v>
      </c>
      <c r="S6112">
        <v>166.28831447491481</v>
      </c>
      <c r="T6112">
        <f t="shared" si="286"/>
        <v>259.82390813218387</v>
      </c>
      <c r="U6112">
        <v>2623469.0647110422</v>
      </c>
      <c r="V6112">
        <v>29776134.640233461</v>
      </c>
      <c r="W6112">
        <v>2386041.9916839232</v>
      </c>
      <c r="X6112">
        <v>15214354.303377699</v>
      </c>
      <c r="Y6112">
        <f t="shared" si="287"/>
        <v>50000000.000006124</v>
      </c>
      <c r="Z6112">
        <v>0.1138376613003922</v>
      </c>
      <c r="AA6112">
        <v>0.30823023464499433</v>
      </c>
      <c r="AB6112">
        <v>5.3860766874389253E-2</v>
      </c>
      <c r="AC6112">
        <v>0.94962914213981409</v>
      </c>
      <c r="AD6112">
        <v>0.10667</v>
      </c>
      <c r="AE6112">
        <v>5.4999999999999997E-3</v>
      </c>
      <c r="AF6112">
        <v>0.7444530178010349</v>
      </c>
      <c r="AG6112">
        <v>0.37561997390666052</v>
      </c>
      <c r="AH6112">
        <v>3.6020850983743231</v>
      </c>
    </row>
    <row r="6113" spans="1:34">
      <c r="A6113" t="s">
        <v>1531</v>
      </c>
      <c r="B6113" t="s">
        <v>2045</v>
      </c>
      <c r="C6113" t="s">
        <v>6652</v>
      </c>
      <c r="D6113" t="s">
        <v>7098</v>
      </c>
      <c r="E6113" t="s">
        <v>489</v>
      </c>
      <c r="F6113" t="s">
        <v>671</v>
      </c>
      <c r="G6113" t="s">
        <v>43</v>
      </c>
      <c r="H6113" t="s">
        <v>672</v>
      </c>
      <c r="I6113">
        <v>2.7665151784143229</v>
      </c>
      <c r="J6113">
        <v>0.39521645405918898</v>
      </c>
      <c r="K6113">
        <v>0.39521645405918893</v>
      </c>
      <c r="L6113">
        <v>0.39521645405918898</v>
      </c>
      <c r="M6113">
        <v>3.9521645405918902</v>
      </c>
      <c r="N6113" t="str">
        <f t="shared" si="285"/>
        <v>10Qf-303,95216454059189</v>
      </c>
      <c r="O6113" t="s">
        <v>6654</v>
      </c>
      <c r="P6113">
        <v>327.13588457670937</v>
      </c>
      <c r="Q6113">
        <v>19.643143681582671</v>
      </c>
      <c r="R6113">
        <v>17.730847279837249</v>
      </c>
      <c r="S6113">
        <v>19.932013441605939</v>
      </c>
      <c r="T6113">
        <f t="shared" si="286"/>
        <v>384.44188897973521</v>
      </c>
      <c r="U6113">
        <v>30625951.69191375</v>
      </c>
      <c r="V6113">
        <v>1673587.8879309159</v>
      </c>
      <c r="W6113">
        <v>2506626.5521290288</v>
      </c>
      <c r="X6113">
        <v>3979180.9443206079</v>
      </c>
      <c r="Y6113">
        <f t="shared" si="287"/>
        <v>38785347.076294303</v>
      </c>
      <c r="Z6113">
        <v>1.328922365657951</v>
      </c>
      <c r="AA6113">
        <v>6.773070246743107E-2</v>
      </c>
      <c r="AB6113">
        <v>7.8150395079198978E-2</v>
      </c>
      <c r="AC6113">
        <v>8.9823120439640344E-2</v>
      </c>
      <c r="AD6113">
        <v>0.10667</v>
      </c>
      <c r="AE6113">
        <v>5.4999999999999997E-3</v>
      </c>
      <c r="AF6113">
        <v>1.2415176567304369</v>
      </c>
      <c r="AG6113">
        <v>0.62641807968381458</v>
      </c>
      <c r="AH6113">
        <v>5.9322702770061424</v>
      </c>
    </row>
    <row r="6114" spans="1:34">
      <c r="A6114" t="s">
        <v>1531</v>
      </c>
      <c r="B6114" t="s">
        <v>2045</v>
      </c>
      <c r="C6114" t="s">
        <v>6655</v>
      </c>
      <c r="D6114" t="s">
        <v>7099</v>
      </c>
      <c r="E6114" t="s">
        <v>489</v>
      </c>
      <c r="F6114" t="s">
        <v>671</v>
      </c>
      <c r="G6114" t="s">
        <v>254</v>
      </c>
      <c r="H6114" t="s">
        <v>672</v>
      </c>
      <c r="I6114">
        <v>2.109161706530239</v>
      </c>
      <c r="J6114">
        <v>0.31558284287394539</v>
      </c>
      <c r="K6114">
        <v>0.41550103646132458</v>
      </c>
      <c r="L6114">
        <v>0.31558284287394528</v>
      </c>
      <c r="M6114">
        <v>3.1558284287394538</v>
      </c>
      <c r="N6114" t="str">
        <f t="shared" si="285"/>
        <v>10Qf-303,15582842873945</v>
      </c>
      <c r="O6114" t="s">
        <v>6657</v>
      </c>
      <c r="P6114">
        <v>249.40491415505889</v>
      </c>
      <c r="Q6114">
        <v>15.68517469944925</v>
      </c>
      <c r="R6114">
        <v>39.807384944878883</v>
      </c>
      <c r="S6114">
        <v>15.915839033264669</v>
      </c>
      <c r="T6114">
        <f t="shared" si="286"/>
        <v>320.81331283265172</v>
      </c>
      <c r="U6114">
        <v>23348899.38021351</v>
      </c>
      <c r="V6114">
        <v>1336370.5332813449</v>
      </c>
      <c r="W6114">
        <v>22137328.888198219</v>
      </c>
      <c r="X6114">
        <v>3177401.19830755</v>
      </c>
      <c r="Y6114">
        <f t="shared" si="287"/>
        <v>50000000.000000626</v>
      </c>
      <c r="Z6114">
        <v>1.013156257542698</v>
      </c>
      <c r="AA6114">
        <v>5.4083395099031227E-2</v>
      </c>
      <c r="AB6114">
        <v>0.22908272377050851</v>
      </c>
      <c r="AC6114">
        <v>7.1724330839487746E-2</v>
      </c>
      <c r="AD6114">
        <v>0.10667</v>
      </c>
      <c r="AE6114">
        <v>5.4999999999999997E-3</v>
      </c>
      <c r="AF6114">
        <v>0.99135971583438354</v>
      </c>
      <c r="AG6114">
        <v>0.5001988059552035</v>
      </c>
      <c r="AH6114">
        <v>4.7595569505290412</v>
      </c>
    </row>
    <row r="6115" spans="1:34">
      <c r="A6115" t="s">
        <v>1531</v>
      </c>
      <c r="B6115" t="s">
        <v>2045</v>
      </c>
      <c r="C6115" t="s">
        <v>6658</v>
      </c>
      <c r="D6115" t="s">
        <v>7100</v>
      </c>
      <c r="E6115" t="s">
        <v>489</v>
      </c>
      <c r="F6115" t="s">
        <v>43</v>
      </c>
      <c r="G6115" t="s">
        <v>254</v>
      </c>
      <c r="H6115" t="s">
        <v>672</v>
      </c>
      <c r="I6115">
        <v>2.205660864436036</v>
      </c>
      <c r="J6115">
        <v>0.32328185415770999</v>
      </c>
      <c r="K6115">
        <v>0.38059396882564323</v>
      </c>
      <c r="L6115">
        <v>0.32328185415770999</v>
      </c>
      <c r="M6115">
        <v>3.2328185415771</v>
      </c>
      <c r="N6115" t="str">
        <f t="shared" si="285"/>
        <v>10Qf-303,2328185415771</v>
      </c>
      <c r="O6115" t="s">
        <v>6660</v>
      </c>
      <c r="P6115">
        <v>260.81578138207863</v>
      </c>
      <c r="Q6115">
        <v>14.50359954789363</v>
      </c>
      <c r="R6115">
        <v>36.463087442025767</v>
      </c>
      <c r="S6115">
        <v>16.304124477402819</v>
      </c>
      <c r="T6115">
        <f t="shared" si="286"/>
        <v>328.08659284940086</v>
      </c>
      <c r="U6115">
        <v>24417166.986837398</v>
      </c>
      <c r="V6115">
        <v>2050387.5057081</v>
      </c>
      <c r="W6115">
        <v>20277527.903452449</v>
      </c>
      <c r="X6115">
        <v>3254917.604003245</v>
      </c>
      <c r="Y6115">
        <f t="shared" si="287"/>
        <v>50000000.000001185</v>
      </c>
      <c r="Z6115">
        <v>1.0595105628466279</v>
      </c>
      <c r="AA6115">
        <v>6.39259938822722E-2</v>
      </c>
      <c r="AB6115">
        <v>0.2098370289801236</v>
      </c>
      <c r="AC6115">
        <v>7.347412948958186E-2</v>
      </c>
      <c r="AD6115">
        <v>0.10667</v>
      </c>
      <c r="AE6115">
        <v>5.4999999999999997E-3</v>
      </c>
      <c r="AF6115">
        <v>1.0155450915949</v>
      </c>
      <c r="AG6115">
        <v>0.51240173883997031</v>
      </c>
      <c r="AH6115">
        <v>4.8729353720119706</v>
      </c>
    </row>
    <row r="6116" spans="1:34">
      <c r="A6116" t="s">
        <v>1531</v>
      </c>
      <c r="B6116" t="s">
        <v>2045</v>
      </c>
      <c r="C6116" t="s">
        <v>6661</v>
      </c>
      <c r="D6116" t="s">
        <v>7101</v>
      </c>
      <c r="E6116" t="s">
        <v>489</v>
      </c>
      <c r="F6116" t="s">
        <v>671</v>
      </c>
      <c r="G6116" t="s">
        <v>672</v>
      </c>
      <c r="H6116" t="s">
        <v>46</v>
      </c>
      <c r="I6116">
        <v>0.29471453983359952</v>
      </c>
      <c r="J6116">
        <v>0.29471453983359958</v>
      </c>
      <c r="K6116">
        <v>0.29471453983359958</v>
      </c>
      <c r="L6116">
        <v>2.0630017788351971</v>
      </c>
      <c r="M6116">
        <v>2.9471453983359961</v>
      </c>
      <c r="N6116" t="str">
        <f t="shared" si="285"/>
        <v>10Qf-302,947145398336</v>
      </c>
      <c r="O6116" t="s">
        <v>6663</v>
      </c>
      <c r="P6116">
        <v>34.849511196733253</v>
      </c>
      <c r="Q6116">
        <v>14.647973260080709</v>
      </c>
      <c r="R6116">
        <v>14.86338463155248</v>
      </c>
      <c r="S6116">
        <v>256.61912790321759</v>
      </c>
      <c r="T6116">
        <f t="shared" si="286"/>
        <v>320.97999699158402</v>
      </c>
      <c r="U6116">
        <v>3262556.9273116258</v>
      </c>
      <c r="V6116">
        <v>1248001.3906222079</v>
      </c>
      <c r="W6116">
        <v>2967291.6420237031</v>
      </c>
      <c r="X6116">
        <v>23479066.134453651</v>
      </c>
      <c r="Y6116">
        <f t="shared" si="287"/>
        <v>30956916.094411187</v>
      </c>
      <c r="Z6116">
        <v>0.14156898415932209</v>
      </c>
      <c r="AA6116">
        <v>5.0507064180343897E-2</v>
      </c>
      <c r="AB6116">
        <v>6.6981471380799421E-2</v>
      </c>
      <c r="AC6116">
        <v>1.4654848301091039</v>
      </c>
      <c r="AD6116">
        <v>0.10667</v>
      </c>
      <c r="AE6116">
        <v>5.4999999999999997E-3</v>
      </c>
      <c r="AF6116">
        <v>0.92580483717361117</v>
      </c>
      <c r="AG6116">
        <v>0.46712254563625533</v>
      </c>
      <c r="AH6116">
        <v>4.4522427811458627</v>
      </c>
    </row>
    <row r="6117" spans="1:34">
      <c r="A6117" t="s">
        <v>1531</v>
      </c>
      <c r="B6117" t="s">
        <v>2045</v>
      </c>
      <c r="C6117" t="s">
        <v>6664</v>
      </c>
      <c r="D6117" t="s">
        <v>7102</v>
      </c>
      <c r="E6117" t="s">
        <v>489</v>
      </c>
      <c r="F6117" t="s">
        <v>43</v>
      </c>
      <c r="G6117" t="s">
        <v>672</v>
      </c>
      <c r="H6117" t="s">
        <v>46</v>
      </c>
      <c r="I6117">
        <v>0.29737070744749039</v>
      </c>
      <c r="J6117">
        <v>0.29737070744749039</v>
      </c>
      <c r="K6117">
        <v>0.29737070744749039</v>
      </c>
      <c r="L6117">
        <v>2.0815949521324328</v>
      </c>
      <c r="M6117">
        <v>2.9737070744749041</v>
      </c>
      <c r="N6117" t="str">
        <f t="shared" si="285"/>
        <v>10Qf-302,9737070744749</v>
      </c>
      <c r="O6117" t="s">
        <v>6666</v>
      </c>
      <c r="P6117">
        <v>35.163598662702711</v>
      </c>
      <c r="Q6117">
        <v>13.3411312841215</v>
      </c>
      <c r="R6117">
        <v>14.997343549607301</v>
      </c>
      <c r="S6117">
        <v>258.9319537889927</v>
      </c>
      <c r="T6117">
        <f t="shared" si="286"/>
        <v>322.43402728542424</v>
      </c>
      <c r="U6117">
        <v>3291961.3063887269</v>
      </c>
      <c r="V6117">
        <v>1886048.2741987249</v>
      </c>
      <c r="W6117">
        <v>2994034.8897947911</v>
      </c>
      <c r="X6117">
        <v>23690675.426299069</v>
      </c>
      <c r="Y6117">
        <f t="shared" si="287"/>
        <v>31862719.896681312</v>
      </c>
      <c r="Z6117">
        <v>0.14284490000340549</v>
      </c>
      <c r="AA6117">
        <v>5.8802304492418293E-2</v>
      </c>
      <c r="AB6117">
        <v>6.7585153897151973E-2</v>
      </c>
      <c r="AC6117">
        <v>1.4786927748090231</v>
      </c>
      <c r="AD6117">
        <v>0.10667</v>
      </c>
      <c r="AE6117">
        <v>5.4999999999999997E-3</v>
      </c>
      <c r="AF6117">
        <v>0.93414881920677617</v>
      </c>
      <c r="AG6117">
        <v>0.47133257130427231</v>
      </c>
      <c r="AH6117">
        <v>4.4913584649859528</v>
      </c>
    </row>
    <row r="6118" spans="1:34">
      <c r="A6118" t="s">
        <v>1531</v>
      </c>
      <c r="B6118" t="s">
        <v>2045</v>
      </c>
      <c r="C6118" t="s">
        <v>6667</v>
      </c>
      <c r="D6118" t="s">
        <v>7103</v>
      </c>
      <c r="E6118" t="s">
        <v>489</v>
      </c>
      <c r="F6118" t="s">
        <v>254</v>
      </c>
      <c r="G6118" t="s">
        <v>672</v>
      </c>
      <c r="H6118" t="s">
        <v>46</v>
      </c>
      <c r="I6118">
        <v>0.2375432807208509</v>
      </c>
      <c r="J6118">
        <v>0.55732981929036174</v>
      </c>
      <c r="K6118">
        <v>0.2375432807208509</v>
      </c>
      <c r="L6118">
        <v>1.3430164264764459</v>
      </c>
      <c r="M6118">
        <v>2.3754328072085089</v>
      </c>
      <c r="N6118" t="str">
        <f t="shared" si="285"/>
        <v>10Qf-302,37543280720851</v>
      </c>
      <c r="O6118" t="s">
        <v>6669</v>
      </c>
      <c r="P6118">
        <v>28.089103530026321</v>
      </c>
      <c r="Q6118">
        <v>53.39539666784033</v>
      </c>
      <c r="R6118">
        <v>11.98005754988654</v>
      </c>
      <c r="S6118">
        <v>167.0593344406482</v>
      </c>
      <c r="T6118">
        <f t="shared" si="286"/>
        <v>260.52389218840142</v>
      </c>
      <c r="U6118">
        <v>2629658.0972547838</v>
      </c>
      <c r="V6118">
        <v>29693773.12246304</v>
      </c>
      <c r="W6118">
        <v>2391670.909415755</v>
      </c>
      <c r="X6118">
        <v>15284897.8708598</v>
      </c>
      <c r="Y6118">
        <f t="shared" si="287"/>
        <v>49999999.999993376</v>
      </c>
      <c r="Z6118">
        <v>0.11410621601672891</v>
      </c>
      <c r="AA6118">
        <v>0.3072787354008093</v>
      </c>
      <c r="AB6118">
        <v>5.3987829946525449E-2</v>
      </c>
      <c r="AC6118">
        <v>0.9540322358325013</v>
      </c>
      <c r="AD6118">
        <v>0.10667</v>
      </c>
      <c r="AE6118">
        <v>5.4999999999999997E-3</v>
      </c>
      <c r="AF6118">
        <v>0.74620925880895583</v>
      </c>
      <c r="AG6118">
        <v>0.37650609994254869</v>
      </c>
      <c r="AH6118">
        <v>3.6103181659600141</v>
      </c>
    </row>
    <row r="6119" spans="1:34">
      <c r="A6119" t="s">
        <v>1531</v>
      </c>
      <c r="B6119" t="s">
        <v>2052</v>
      </c>
      <c r="C6119" t="s">
        <v>6652</v>
      </c>
      <c r="D6119" t="s">
        <v>7104</v>
      </c>
      <c r="E6119" t="s">
        <v>489</v>
      </c>
      <c r="F6119" t="s">
        <v>671</v>
      </c>
      <c r="G6119" t="s">
        <v>43</v>
      </c>
      <c r="H6119" t="s">
        <v>672</v>
      </c>
      <c r="I6119">
        <v>2.7695606774706421</v>
      </c>
      <c r="J6119">
        <v>0.39565152535294867</v>
      </c>
      <c r="K6119">
        <v>0.39565152535294867</v>
      </c>
      <c r="L6119">
        <v>0.39565152535294879</v>
      </c>
      <c r="M6119">
        <v>3.9565152535294881</v>
      </c>
      <c r="N6119" t="str">
        <f t="shared" si="285"/>
        <v>10Qf-303,95651525352949</v>
      </c>
      <c r="O6119" t="s">
        <v>6654</v>
      </c>
      <c r="P6119">
        <v>327.49600984749759</v>
      </c>
      <c r="Q6119">
        <v>19.664767700135741</v>
      </c>
      <c r="R6119">
        <v>17.75036616015274</v>
      </c>
      <c r="S6119">
        <v>19.95395546043186</v>
      </c>
      <c r="T6119">
        <f t="shared" si="286"/>
        <v>384.86509916821791</v>
      </c>
      <c r="U6119">
        <v>30659666.058530759</v>
      </c>
      <c r="V6119">
        <v>1689648.9318643359</v>
      </c>
      <c r="W6119">
        <v>2516786.4167083981</v>
      </c>
      <c r="X6119">
        <v>3983561.3980789701</v>
      </c>
      <c r="Y6119">
        <f t="shared" si="287"/>
        <v>38849662.805182464</v>
      </c>
      <c r="Z6119">
        <v>1.3303853006319251</v>
      </c>
      <c r="AA6119">
        <v>6.7805263341724389E-2</v>
      </c>
      <c r="AB6119">
        <v>7.8236426399873327E-2</v>
      </c>
      <c r="AC6119">
        <v>8.9922001599110915E-2</v>
      </c>
      <c r="AD6119">
        <v>0.10667</v>
      </c>
      <c r="AE6119">
        <v>5.4999999999999997E-3</v>
      </c>
      <c r="AF6119">
        <v>1.242884372836488</v>
      </c>
      <c r="AG6119">
        <v>1.410497687883262</v>
      </c>
      <c r="AH6119">
        <v>6.7220673142492382</v>
      </c>
    </row>
    <row r="6120" spans="1:34">
      <c r="A6120" t="s">
        <v>1531</v>
      </c>
      <c r="B6120" t="s">
        <v>2052</v>
      </c>
      <c r="C6120" t="s">
        <v>6655</v>
      </c>
      <c r="D6120" t="s">
        <v>7105</v>
      </c>
      <c r="E6120" t="s">
        <v>489</v>
      </c>
      <c r="F6120" t="s">
        <v>671</v>
      </c>
      <c r="G6120" t="s">
        <v>254</v>
      </c>
      <c r="H6120" t="s">
        <v>672</v>
      </c>
      <c r="I6120">
        <v>2.1129972816418672</v>
      </c>
      <c r="J6120">
        <v>0.31592433402007208</v>
      </c>
      <c r="K6120">
        <v>0.41439739051871077</v>
      </c>
      <c r="L6120">
        <v>0.31592433402007208</v>
      </c>
      <c r="M6120">
        <v>3.1592433402007218</v>
      </c>
      <c r="N6120" t="str">
        <f t="shared" si="285"/>
        <v>10Qf-303,15924334020072</v>
      </c>
      <c r="O6120" t="s">
        <v>6657</v>
      </c>
      <c r="P6120">
        <v>249.85846462418081</v>
      </c>
      <c r="Q6120">
        <v>15.70214757489626</v>
      </c>
      <c r="R6120">
        <v>39.701649326853371</v>
      </c>
      <c r="S6120">
        <v>15.933061509821201</v>
      </c>
      <c r="T6120">
        <f t="shared" si="286"/>
        <v>321.19532303575164</v>
      </c>
      <c r="U6120">
        <v>23391360.06830081</v>
      </c>
      <c r="V6120">
        <v>1349170.1139046</v>
      </c>
      <c r="W6120">
        <v>22078630.364211012</v>
      </c>
      <c r="X6120">
        <v>3180839.4535911172</v>
      </c>
      <c r="Y6120">
        <f t="shared" si="287"/>
        <v>50000000.000007533</v>
      </c>
      <c r="Z6120">
        <v>1.0149987132034419</v>
      </c>
      <c r="AA6120">
        <v>5.4141918561240392E-2</v>
      </c>
      <c r="AB6120">
        <v>0.22847423860097571</v>
      </c>
      <c r="AC6120">
        <v>7.1801943499670728E-2</v>
      </c>
      <c r="AD6120">
        <v>0.10667</v>
      </c>
      <c r="AE6120">
        <v>5.4999999999999997E-3</v>
      </c>
      <c r="AF6120">
        <v>0.99243246289027909</v>
      </c>
      <c r="AG6120">
        <v>1.126270250781557</v>
      </c>
      <c r="AH6120">
        <v>5.3901160538725579</v>
      </c>
    </row>
    <row r="6121" spans="1:34">
      <c r="A6121" t="s">
        <v>1531</v>
      </c>
      <c r="B6121" t="s">
        <v>2052</v>
      </c>
      <c r="C6121" t="s">
        <v>6658</v>
      </c>
      <c r="D6121" t="s">
        <v>7106</v>
      </c>
      <c r="E6121" t="s">
        <v>489</v>
      </c>
      <c r="F6121" t="s">
        <v>43</v>
      </c>
      <c r="G6121" t="s">
        <v>254</v>
      </c>
      <c r="H6121" t="s">
        <v>672</v>
      </c>
      <c r="I6121">
        <v>2.2082719264453301</v>
      </c>
      <c r="J6121">
        <v>0.32351695237798678</v>
      </c>
      <c r="K6121">
        <v>0.37986369257856428</v>
      </c>
      <c r="L6121">
        <v>0.32351695237798678</v>
      </c>
      <c r="M6121">
        <v>3.2351695237798679</v>
      </c>
      <c r="N6121" t="str">
        <f t="shared" si="285"/>
        <v>10Qf-303,23516952377987</v>
      </c>
      <c r="O6121" t="s">
        <v>6660</v>
      </c>
      <c r="P6121">
        <v>261.12453518424809</v>
      </c>
      <c r="Q6121">
        <v>14.51414690895786</v>
      </c>
      <c r="R6121">
        <v>36.393122784581941</v>
      </c>
      <c r="S6121">
        <v>16.315981222835671</v>
      </c>
      <c r="T6121">
        <f t="shared" si="286"/>
        <v>328.34778610062352</v>
      </c>
      <c r="U6121">
        <v>24446072.036621749</v>
      </c>
      <c r="V6121">
        <v>2057929.817390369</v>
      </c>
      <c r="W6121">
        <v>20238713.488828599</v>
      </c>
      <c r="X6121">
        <v>3257284.6571675562</v>
      </c>
      <c r="Y6121">
        <f t="shared" si="287"/>
        <v>50000000.00000827</v>
      </c>
      <c r="Z6121">
        <v>1.0607648117765971</v>
      </c>
      <c r="AA6121">
        <v>6.3972482378913328E-2</v>
      </c>
      <c r="AB6121">
        <v>0.20943439780208731</v>
      </c>
      <c r="AC6121">
        <v>7.3527561616554743E-2</v>
      </c>
      <c r="AD6121">
        <v>0.10667</v>
      </c>
      <c r="AE6121">
        <v>5.4999999999999997E-3</v>
      </c>
      <c r="AF6121">
        <v>1.0162836200355609</v>
      </c>
      <c r="AG6121">
        <v>1.153337935227523</v>
      </c>
      <c r="AH6121">
        <v>5.516961079042952</v>
      </c>
    </row>
    <row r="6122" spans="1:34">
      <c r="A6122" t="s">
        <v>1531</v>
      </c>
      <c r="B6122" t="s">
        <v>2052</v>
      </c>
      <c r="C6122" t="s">
        <v>6661</v>
      </c>
      <c r="D6122" t="s">
        <v>7107</v>
      </c>
      <c r="E6122" t="s">
        <v>489</v>
      </c>
      <c r="F6122" t="s">
        <v>671</v>
      </c>
      <c r="G6122" t="s">
        <v>672</v>
      </c>
      <c r="H6122" t="s">
        <v>46</v>
      </c>
      <c r="I6122">
        <v>0.2951427111140717</v>
      </c>
      <c r="J6122">
        <v>0.29514271111407181</v>
      </c>
      <c r="K6122">
        <v>0.29514271111407181</v>
      </c>
      <c r="L6122">
        <v>2.0659989777985022</v>
      </c>
      <c r="M6122">
        <v>2.9514271111407169</v>
      </c>
      <c r="N6122" t="str">
        <f t="shared" si="285"/>
        <v>10Qf-302,95142711114072</v>
      </c>
      <c r="O6122" t="s">
        <v>6663</v>
      </c>
      <c r="P6122">
        <v>34.900141748728963</v>
      </c>
      <c r="Q6122">
        <v>14.669254332506361</v>
      </c>
      <c r="R6122">
        <v>14.884978660925571</v>
      </c>
      <c r="S6122">
        <v>256.99195287700422</v>
      </c>
      <c r="T6122">
        <f t="shared" si="286"/>
        <v>321.44632761916512</v>
      </c>
      <c r="U6122">
        <v>3267296.8806847078</v>
      </c>
      <c r="V6122">
        <v>1260421.1904315839</v>
      </c>
      <c r="W6122">
        <v>2971602.6239746339</v>
      </c>
      <c r="X6122">
        <v>23513177.31816639</v>
      </c>
      <c r="Y6122">
        <f t="shared" si="287"/>
        <v>31012498.013257317</v>
      </c>
      <c r="Z6122">
        <v>0.1417746603816655</v>
      </c>
      <c r="AA6122">
        <v>5.0580442556433507E-2</v>
      </c>
      <c r="AB6122">
        <v>6.7078784334497668E-2</v>
      </c>
      <c r="AC6122">
        <v>1.4676139361809479</v>
      </c>
      <c r="AD6122">
        <v>0.10667</v>
      </c>
      <c r="AE6122">
        <v>5.4999999999999997E-3</v>
      </c>
      <c r="AF6122">
        <v>0.92714987784525149</v>
      </c>
      <c r="AG6122">
        <v>1.0521837651216659</v>
      </c>
      <c r="AH6122">
        <v>5.0429307541076351</v>
      </c>
    </row>
    <row r="6123" spans="1:34">
      <c r="A6123" t="s">
        <v>1531</v>
      </c>
      <c r="B6123" t="s">
        <v>2052</v>
      </c>
      <c r="C6123" t="s">
        <v>6664</v>
      </c>
      <c r="D6123" t="s">
        <v>7108</v>
      </c>
      <c r="E6123" t="s">
        <v>489</v>
      </c>
      <c r="F6123" t="s">
        <v>43</v>
      </c>
      <c r="G6123" t="s">
        <v>672</v>
      </c>
      <c r="H6123" t="s">
        <v>46</v>
      </c>
      <c r="I6123">
        <v>0.29775411028334692</v>
      </c>
      <c r="J6123">
        <v>0.29775411028334697</v>
      </c>
      <c r="K6123">
        <v>0.29775411028334692</v>
      </c>
      <c r="L6123">
        <v>2.084278771983429</v>
      </c>
      <c r="M6123">
        <v>2.9775411028334688</v>
      </c>
      <c r="N6123" t="str">
        <f t="shared" si="285"/>
        <v>10Qf-302,97754110283347</v>
      </c>
      <c r="O6123" t="s">
        <v>6666</v>
      </c>
      <c r="P6123">
        <v>35.208935419513487</v>
      </c>
      <c r="Q6123">
        <v>13.35833212953016</v>
      </c>
      <c r="R6123">
        <v>15.016679764988391</v>
      </c>
      <c r="S6123">
        <v>259.26579718005399</v>
      </c>
      <c r="T6123">
        <f t="shared" si="286"/>
        <v>322.84974449408605</v>
      </c>
      <c r="U6123">
        <v>3296205.6629066672</v>
      </c>
      <c r="V6123">
        <v>1894049.3142588539</v>
      </c>
      <c r="W6123">
        <v>2997895.1269958718</v>
      </c>
      <c r="X6123">
        <v>23721220.035819512</v>
      </c>
      <c r="Y6123">
        <f t="shared" si="287"/>
        <v>31909370.139980905</v>
      </c>
      <c r="Z6123">
        <v>0.1430290712696981</v>
      </c>
      <c r="AA6123">
        <v>5.8878118853862342E-2</v>
      </c>
      <c r="AB6123">
        <v>6.7672292068521933E-2</v>
      </c>
      <c r="AC6123">
        <v>1.48059926724094</v>
      </c>
      <c r="AD6123">
        <v>0.10667</v>
      </c>
      <c r="AE6123">
        <v>5.4999999999999997E-3</v>
      </c>
      <c r="AF6123">
        <v>0.93535322602098514</v>
      </c>
      <c r="AG6123">
        <v>1.061493403160132</v>
      </c>
      <c r="AH6123">
        <v>5.0865577320145867</v>
      </c>
    </row>
    <row r="6124" spans="1:34">
      <c r="A6124" t="s">
        <v>1531</v>
      </c>
      <c r="B6124" t="s">
        <v>2052</v>
      </c>
      <c r="C6124" t="s">
        <v>6667</v>
      </c>
      <c r="D6124" t="s">
        <v>7109</v>
      </c>
      <c r="E6124" t="s">
        <v>489</v>
      </c>
      <c r="F6124" t="s">
        <v>254</v>
      </c>
      <c r="G6124" t="s">
        <v>672</v>
      </c>
      <c r="H6124" t="s">
        <v>46</v>
      </c>
      <c r="I6124">
        <v>0.23776104979300611</v>
      </c>
      <c r="J6124">
        <v>0.55674343395464088</v>
      </c>
      <c r="K6124">
        <v>0.23776104979300611</v>
      </c>
      <c r="L6124">
        <v>1.345344964389408</v>
      </c>
      <c r="M6124">
        <v>2.377610497930061</v>
      </c>
      <c r="N6124" t="str">
        <f t="shared" si="285"/>
        <v>10Qf-302,37761049793006</v>
      </c>
      <c r="O6124" t="s">
        <v>6669</v>
      </c>
      <c r="P6124">
        <v>28.114854365810189</v>
      </c>
      <c r="Q6124">
        <v>53.339217585872518</v>
      </c>
      <c r="R6124">
        <v>11.99104033167303</v>
      </c>
      <c r="S6124">
        <v>167.34898390903169</v>
      </c>
      <c r="T6124">
        <f t="shared" si="286"/>
        <v>260.79409619238743</v>
      </c>
      <c r="U6124">
        <v>2632068.850369697</v>
      </c>
      <c r="V6124">
        <v>29662668.653872781</v>
      </c>
      <c r="W6124">
        <v>2393863.4865042912</v>
      </c>
      <c r="X6124">
        <v>15311399.00925721</v>
      </c>
      <c r="Y6124">
        <f t="shared" si="287"/>
        <v>50000000.000003979</v>
      </c>
      <c r="Z6124">
        <v>0.1142108235001049</v>
      </c>
      <c r="AA6124">
        <v>0.30695543717024393</v>
      </c>
      <c r="AB6124">
        <v>5.4037323578167873E-2</v>
      </c>
      <c r="AC6124">
        <v>0.95568634831208765</v>
      </c>
      <c r="AD6124">
        <v>0.10667</v>
      </c>
      <c r="AE6124">
        <v>5.4999999999999997E-3</v>
      </c>
      <c r="AF6124">
        <v>0.74689335013509772</v>
      </c>
      <c r="AG6124">
        <v>0.84761814251206669</v>
      </c>
      <c r="AH6124">
        <v>4.0842919905772259</v>
      </c>
    </row>
    <row r="6125" spans="1:34">
      <c r="A6125" t="s">
        <v>1531</v>
      </c>
      <c r="B6125" t="s">
        <v>2059</v>
      </c>
      <c r="C6125" t="s">
        <v>6652</v>
      </c>
      <c r="D6125" t="s">
        <v>7110</v>
      </c>
      <c r="E6125" t="s">
        <v>489</v>
      </c>
      <c r="F6125" t="s">
        <v>671</v>
      </c>
      <c r="G6125" t="s">
        <v>43</v>
      </c>
      <c r="H6125" t="s">
        <v>672</v>
      </c>
      <c r="I6125">
        <v>2.7682357622050131</v>
      </c>
      <c r="J6125">
        <v>0.39546225174357308</v>
      </c>
      <c r="K6125">
        <v>0.39546225174357308</v>
      </c>
      <c r="L6125">
        <v>0.39546225174357308</v>
      </c>
      <c r="M6125">
        <v>3.9546225174357321</v>
      </c>
      <c r="N6125" t="str">
        <f t="shared" si="285"/>
        <v>10Qf-303,95462251743573</v>
      </c>
      <c r="O6125" t="s">
        <v>6654</v>
      </c>
      <c r="P6125">
        <v>327.3393407893293</v>
      </c>
      <c r="Q6125">
        <v>19.65536037747518</v>
      </c>
      <c r="R6125">
        <v>17.741874657768481</v>
      </c>
      <c r="S6125">
        <v>19.944409794790989</v>
      </c>
      <c r="T6125">
        <f t="shared" si="286"/>
        <v>384.68098561936398</v>
      </c>
      <c r="U6125">
        <v>30644998.945464611</v>
      </c>
      <c r="V6125">
        <v>1679590.8997877161</v>
      </c>
      <c r="W6125">
        <v>2515315.0036652409</v>
      </c>
      <c r="X6125">
        <v>3981655.7235253039</v>
      </c>
      <c r="Y6125">
        <f t="shared" si="287"/>
        <v>38821560.572442867</v>
      </c>
      <c r="Z6125">
        <v>1.3297488647493989</v>
      </c>
      <c r="AA6125">
        <v>6.7772826345769671E-2</v>
      </c>
      <c r="AB6125">
        <v>7.8198999295817195E-2</v>
      </c>
      <c r="AC6125">
        <v>8.9878984295462774E-2</v>
      </c>
      <c r="AD6125">
        <v>0.10667</v>
      </c>
      <c r="AE6125">
        <v>5.4999999999999997E-3</v>
      </c>
      <c r="AF6125">
        <v>1.2422897960531101</v>
      </c>
      <c r="AG6125">
        <v>1.409822927465838</v>
      </c>
      <c r="AH6125">
        <v>6.7189052409546806</v>
      </c>
    </row>
    <row r="6126" spans="1:34">
      <c r="A6126" t="s">
        <v>1531</v>
      </c>
      <c r="B6126" t="s">
        <v>2059</v>
      </c>
      <c r="C6126" t="s">
        <v>6655</v>
      </c>
      <c r="D6126" t="s">
        <v>7111</v>
      </c>
      <c r="E6126" t="s">
        <v>489</v>
      </c>
      <c r="F6126" t="s">
        <v>671</v>
      </c>
      <c r="G6126" t="s">
        <v>254</v>
      </c>
      <c r="H6126" t="s">
        <v>672</v>
      </c>
      <c r="I6126">
        <v>2.110493395542123</v>
      </c>
      <c r="J6126">
        <v>0.31570135963912371</v>
      </c>
      <c r="K6126">
        <v>0.41511748157086747</v>
      </c>
      <c r="L6126">
        <v>0.31570135963912371</v>
      </c>
      <c r="M6126">
        <v>3.1570135963912369</v>
      </c>
      <c r="N6126" t="str">
        <f t="shared" si="285"/>
        <v>10Qf-303,15701359639124</v>
      </c>
      <c r="O6126" t="s">
        <v>6657</v>
      </c>
      <c r="P6126">
        <v>249.5623841976174</v>
      </c>
      <c r="Q6126">
        <v>15.69106524834508</v>
      </c>
      <c r="R6126">
        <v>39.770638184144048</v>
      </c>
      <c r="S6126">
        <v>15.921816207879569</v>
      </c>
      <c r="T6126">
        <f t="shared" si="286"/>
        <v>320.94590383798607</v>
      </c>
      <c r="U6126">
        <v>23363641.480189979</v>
      </c>
      <c r="V6126">
        <v>1340833.741684925</v>
      </c>
      <c r="W6126">
        <v>22116930.310541369</v>
      </c>
      <c r="X6126">
        <v>3178594.467587552</v>
      </c>
      <c r="Y6126">
        <f t="shared" si="287"/>
        <v>50000000.000003822</v>
      </c>
      <c r="Z6126">
        <v>1.0137959472598559</v>
      </c>
      <c r="AA6126">
        <v>5.4103706054400749E-2</v>
      </c>
      <c r="AB6126">
        <v>0.2288712542642716</v>
      </c>
      <c r="AC6126">
        <v>7.1751266827510013E-2</v>
      </c>
      <c r="AD6126">
        <v>0.10667</v>
      </c>
      <c r="AE6126">
        <v>5.4999999999999997E-3</v>
      </c>
      <c r="AF6126">
        <v>0.99173201980876569</v>
      </c>
      <c r="AG6126">
        <v>1.125475347113476</v>
      </c>
      <c r="AH6126">
        <v>5.3863909633134792</v>
      </c>
    </row>
    <row r="6127" spans="1:34">
      <c r="A6127" t="s">
        <v>1531</v>
      </c>
      <c r="B6127" t="s">
        <v>2059</v>
      </c>
      <c r="C6127" t="s">
        <v>6658</v>
      </c>
      <c r="D6127" t="s">
        <v>7112</v>
      </c>
      <c r="E6127" t="s">
        <v>489</v>
      </c>
      <c r="F6127" t="s">
        <v>43</v>
      </c>
      <c r="G6127" t="s">
        <v>254</v>
      </c>
      <c r="H6127" t="s">
        <v>672</v>
      </c>
      <c r="I6127">
        <v>2.207888796304009</v>
      </c>
      <c r="J6127">
        <v>0.32348105009045552</v>
      </c>
      <c r="K6127">
        <v>0.37995960441963522</v>
      </c>
      <c r="L6127">
        <v>0.32348105009045541</v>
      </c>
      <c r="M6127">
        <v>3.2348105009045551</v>
      </c>
      <c r="N6127" t="str">
        <f t="shared" si="285"/>
        <v>10Qf-303,23481050090456</v>
      </c>
      <c r="O6127" t="s">
        <v>6660</v>
      </c>
      <c r="P6127">
        <v>261.07923067311901</v>
      </c>
      <c r="Q6127">
        <v>14.51253620178543</v>
      </c>
      <c r="R6127">
        <v>36.402311689646517</v>
      </c>
      <c r="S6127">
        <v>16.31417055713511</v>
      </c>
      <c r="T6127">
        <f t="shared" si="286"/>
        <v>328.30824912168612</v>
      </c>
      <c r="U6127">
        <v>24441830.69889427</v>
      </c>
      <c r="V6127">
        <v>2057482.692991653</v>
      </c>
      <c r="W6127">
        <v>20243763.428053349</v>
      </c>
      <c r="X6127">
        <v>3256923.1800657432</v>
      </c>
      <c r="Y6127">
        <f t="shared" si="287"/>
        <v>50000000.000005014</v>
      </c>
      <c r="Z6127">
        <v>1.0605807715017661</v>
      </c>
      <c r="AA6127">
        <v>6.3965383033918952E-2</v>
      </c>
      <c r="AB6127">
        <v>0.2094872779247976</v>
      </c>
      <c r="AC6127">
        <v>7.3519401896826819E-2</v>
      </c>
      <c r="AD6127">
        <v>0.10667</v>
      </c>
      <c r="AE6127">
        <v>5.4999999999999997E-3</v>
      </c>
      <c r="AF6127">
        <v>1.0161708379804879</v>
      </c>
      <c r="AG6127">
        <v>1.1532099435724741</v>
      </c>
      <c r="AH6127">
        <v>5.5163612824575168</v>
      </c>
    </row>
    <row r="6128" spans="1:34">
      <c r="A6128" t="s">
        <v>1531</v>
      </c>
      <c r="B6128" t="s">
        <v>2059</v>
      </c>
      <c r="C6128" t="s">
        <v>6661</v>
      </c>
      <c r="D6128" t="s">
        <v>7113</v>
      </c>
      <c r="E6128" t="s">
        <v>489</v>
      </c>
      <c r="F6128" t="s">
        <v>671</v>
      </c>
      <c r="G6128" t="s">
        <v>672</v>
      </c>
      <c r="H6128" t="s">
        <v>46</v>
      </c>
      <c r="I6128">
        <v>0.29485784474834659</v>
      </c>
      <c r="J6128">
        <v>0.2948578447483467</v>
      </c>
      <c r="K6128">
        <v>0.2948578447483467</v>
      </c>
      <c r="L6128">
        <v>2.0640049132384268</v>
      </c>
      <c r="M6128">
        <v>2.9485784474834671</v>
      </c>
      <c r="N6128" t="str">
        <f t="shared" si="285"/>
        <v>10Qf-302,94857844748347</v>
      </c>
      <c r="O6128" t="s">
        <v>6663</v>
      </c>
      <c r="P6128">
        <v>34.866456767976011</v>
      </c>
      <c r="Q6128">
        <v>14.65509583557508</v>
      </c>
      <c r="R6128">
        <v>14.870611950804131</v>
      </c>
      <c r="S6128">
        <v>256.74390892782338</v>
      </c>
      <c r="T6128">
        <f t="shared" si="286"/>
        <v>321.13607348217863</v>
      </c>
      <c r="U6128">
        <v>3264143.3452826911</v>
      </c>
      <c r="V6128">
        <v>1252308.0283563139</v>
      </c>
      <c r="W6128">
        <v>2968734.4872801001</v>
      </c>
      <c r="X6128">
        <v>23490482.827951841</v>
      </c>
      <c r="Y6128">
        <f t="shared" si="287"/>
        <v>30975668.688870944</v>
      </c>
      <c r="Z6128">
        <v>0.14163782206334019</v>
      </c>
      <c r="AA6128">
        <v>5.0531623235117978E-2</v>
      </c>
      <c r="AB6128">
        <v>6.7014041114383929E-2</v>
      </c>
      <c r="AC6128">
        <v>1.4661974219573399</v>
      </c>
      <c r="AD6128">
        <v>0.10667</v>
      </c>
      <c r="AE6128">
        <v>5.4999999999999997E-3</v>
      </c>
      <c r="AF6128">
        <v>0.92625500968067009</v>
      </c>
      <c r="AG6128">
        <v>1.051168216527856</v>
      </c>
      <c r="AH6128">
        <v>5.038171673691993</v>
      </c>
    </row>
    <row r="6129" spans="1:34">
      <c r="A6129" t="s">
        <v>1531</v>
      </c>
      <c r="B6129" t="s">
        <v>2059</v>
      </c>
      <c r="C6129" t="s">
        <v>6664</v>
      </c>
      <c r="D6129" t="s">
        <v>7114</v>
      </c>
      <c r="E6129" t="s">
        <v>489</v>
      </c>
      <c r="F6129" t="s">
        <v>43</v>
      </c>
      <c r="G6129" t="s">
        <v>672</v>
      </c>
      <c r="H6129" t="s">
        <v>46</v>
      </c>
      <c r="I6129">
        <v>0.29755192355466692</v>
      </c>
      <c r="J6129">
        <v>0.29755192355466709</v>
      </c>
      <c r="K6129">
        <v>0.29755192355466697</v>
      </c>
      <c r="L6129">
        <v>2.0828634648826689</v>
      </c>
      <c r="M6129">
        <v>2.97551923554667</v>
      </c>
      <c r="N6129" t="str">
        <f t="shared" si="285"/>
        <v>10Qf-302,97551923554667</v>
      </c>
      <c r="O6129" t="s">
        <v>6666</v>
      </c>
      <c r="P6129">
        <v>35.185027170300749</v>
      </c>
      <c r="Q6129">
        <v>13.34926129765711</v>
      </c>
      <c r="R6129">
        <v>15.006482849975439</v>
      </c>
      <c r="S6129">
        <v>259.08974552676023</v>
      </c>
      <c r="T6129">
        <f t="shared" si="286"/>
        <v>322.63051684469355</v>
      </c>
      <c r="U6129">
        <v>3293967.4098749789</v>
      </c>
      <c r="V6129">
        <v>1892561.968649819</v>
      </c>
      <c r="W6129">
        <v>2995859.438527707</v>
      </c>
      <c r="X6129">
        <v>23705112.396281719</v>
      </c>
      <c r="Y6129">
        <f t="shared" si="287"/>
        <v>31887501.213334225</v>
      </c>
      <c r="Z6129">
        <v>0.1429319489159592</v>
      </c>
      <c r="AA6129">
        <v>5.8838138300006809E-2</v>
      </c>
      <c r="AB6129">
        <v>6.7626339925854345E-2</v>
      </c>
      <c r="AC6129">
        <v>1.4795938822202439</v>
      </c>
      <c r="AD6129">
        <v>0.10667</v>
      </c>
      <c r="AE6129">
        <v>5.4999999999999997E-3</v>
      </c>
      <c r="AF6129">
        <v>0.93471808446492266</v>
      </c>
      <c r="AG6129">
        <v>1.060772607472388</v>
      </c>
      <c r="AH6129">
        <v>5.0831799274839806</v>
      </c>
    </row>
    <row r="6130" spans="1:34">
      <c r="A6130" t="s">
        <v>1531</v>
      </c>
      <c r="B6130" t="s">
        <v>2059</v>
      </c>
      <c r="C6130" t="s">
        <v>6667</v>
      </c>
      <c r="D6130" t="s">
        <v>7115</v>
      </c>
      <c r="E6130" t="s">
        <v>489</v>
      </c>
      <c r="F6130" t="s">
        <v>254</v>
      </c>
      <c r="G6130" t="s">
        <v>672</v>
      </c>
      <c r="H6130" t="s">
        <v>46</v>
      </c>
      <c r="I6130">
        <v>0.23761489951386611</v>
      </c>
      <c r="J6130">
        <v>0.55713687415938362</v>
      </c>
      <c r="K6130">
        <v>0.23761489951386611</v>
      </c>
      <c r="L6130">
        <v>1.3437823219515459</v>
      </c>
      <c r="M6130">
        <v>2.376148995138661</v>
      </c>
      <c r="N6130" t="str">
        <f t="shared" si="285"/>
        <v>10Qf-302,37614899513866</v>
      </c>
      <c r="O6130" t="s">
        <v>6669</v>
      </c>
      <c r="P6130">
        <v>28.097572334892511</v>
      </c>
      <c r="Q6130">
        <v>53.376911416473703</v>
      </c>
      <c r="R6130">
        <v>11.98366951171249</v>
      </c>
      <c r="S6130">
        <v>167.15460504627811</v>
      </c>
      <c r="T6130">
        <f t="shared" si="286"/>
        <v>260.61275830935682</v>
      </c>
      <c r="U6130">
        <v>2630450.9335682192</v>
      </c>
      <c r="V6130">
        <v>29683542.53014601</v>
      </c>
      <c r="W6130">
        <v>2392391.9930991251</v>
      </c>
      <c r="X6130">
        <v>15293614.54318478</v>
      </c>
      <c r="Y6130">
        <f t="shared" si="287"/>
        <v>49999999.999998137</v>
      </c>
      <c r="Z6130">
        <v>0.11414061879773719</v>
      </c>
      <c r="AA6130">
        <v>0.30717235685475519</v>
      </c>
      <c r="AB6130">
        <v>5.4004107162225028E-2</v>
      </c>
      <c r="AC6130">
        <v>0.95457630138383687</v>
      </c>
      <c r="AD6130">
        <v>0.10667</v>
      </c>
      <c r="AE6130">
        <v>5.4999999999999997E-3</v>
      </c>
      <c r="AF6130">
        <v>0.74643423931057429</v>
      </c>
      <c r="AG6130">
        <v>0.84709711676693278</v>
      </c>
      <c r="AH6130">
        <v>4.0818503512161683</v>
      </c>
    </row>
    <row r="6131" spans="1:34">
      <c r="A6131" t="s">
        <v>1531</v>
      </c>
      <c r="B6131" t="s">
        <v>2066</v>
      </c>
      <c r="C6131" t="s">
        <v>6652</v>
      </c>
      <c r="D6131" t="s">
        <v>7116</v>
      </c>
      <c r="E6131" t="s">
        <v>489</v>
      </c>
      <c r="F6131" t="s">
        <v>671</v>
      </c>
      <c r="G6131" t="s">
        <v>43</v>
      </c>
      <c r="H6131" t="s">
        <v>672</v>
      </c>
      <c r="I6131">
        <v>2.7683002856185648</v>
      </c>
      <c r="J6131">
        <v>0.39547146937408062</v>
      </c>
      <c r="K6131">
        <v>0.39547146937408062</v>
      </c>
      <c r="L6131">
        <v>0.39547146937408062</v>
      </c>
      <c r="M6131">
        <v>3.9547146937408071</v>
      </c>
      <c r="N6131" t="str">
        <f t="shared" si="285"/>
        <v>10Qf-303,95471469374081</v>
      </c>
      <c r="O6131" t="s">
        <v>6654</v>
      </c>
      <c r="P6131">
        <v>327.34697057720581</v>
      </c>
      <c r="Q6131">
        <v>19.655818514373589</v>
      </c>
      <c r="R6131">
        <v>17.742288194191701</v>
      </c>
      <c r="S6131">
        <v>19.944874668996729</v>
      </c>
      <c r="T6131">
        <f t="shared" si="286"/>
        <v>384.68995195476782</v>
      </c>
      <c r="U6131">
        <v>30645713.234315019</v>
      </c>
      <c r="V6131">
        <v>1680048.023638004</v>
      </c>
      <c r="W6131">
        <v>2515347.56863089</v>
      </c>
      <c r="X6131">
        <v>3981748.5299337688</v>
      </c>
      <c r="Y6131">
        <f t="shared" si="287"/>
        <v>38822857.35651768</v>
      </c>
      <c r="Z6131">
        <v>1.3297798591961481</v>
      </c>
      <c r="AA6131">
        <v>6.7774406028454803E-2</v>
      </c>
      <c r="AB6131">
        <v>7.8200821996917955E-2</v>
      </c>
      <c r="AC6131">
        <v>8.9881079239452946E-2</v>
      </c>
      <c r="AD6131">
        <v>0.10667</v>
      </c>
      <c r="AE6131">
        <v>5.4999999999999997E-3</v>
      </c>
      <c r="AF6131">
        <v>1.242318751960463</v>
      </c>
      <c r="AG6131">
        <v>1.409855788318598</v>
      </c>
      <c r="AH6131">
        <v>6.7190592340198672</v>
      </c>
    </row>
    <row r="6132" spans="1:34">
      <c r="A6132" t="s">
        <v>1531</v>
      </c>
      <c r="B6132" t="s">
        <v>2066</v>
      </c>
      <c r="C6132" t="s">
        <v>6655</v>
      </c>
      <c r="D6132" t="s">
        <v>7117</v>
      </c>
      <c r="E6132" t="s">
        <v>489</v>
      </c>
      <c r="F6132" t="s">
        <v>671</v>
      </c>
      <c r="G6132" t="s">
        <v>254</v>
      </c>
      <c r="H6132" t="s">
        <v>672</v>
      </c>
      <c r="I6132">
        <v>2.110620449098116</v>
      </c>
      <c r="J6132">
        <v>0.31571277156784189</v>
      </c>
      <c r="K6132">
        <v>0.41508172344461941</v>
      </c>
      <c r="L6132">
        <v>0.315712771567842</v>
      </c>
      <c r="M6132">
        <v>3.1571277156784201</v>
      </c>
      <c r="N6132" t="str">
        <f t="shared" si="285"/>
        <v>10Qf-303,15712771567842</v>
      </c>
      <c r="O6132" t="s">
        <v>6657</v>
      </c>
      <c r="P6132">
        <v>249.57740807232909</v>
      </c>
      <c r="Q6132">
        <v>15.69163244678329</v>
      </c>
      <c r="R6132">
        <v>39.767212350339683</v>
      </c>
      <c r="S6132">
        <v>15.922391747471281</v>
      </c>
      <c r="T6132">
        <f t="shared" si="286"/>
        <v>320.95864461692332</v>
      </c>
      <c r="U6132">
        <v>23365047.991926659</v>
      </c>
      <c r="V6132">
        <v>1341215.887834646</v>
      </c>
      <c r="W6132">
        <v>22115026.75326582</v>
      </c>
      <c r="X6132">
        <v>3178709.366977057</v>
      </c>
      <c r="Y6132">
        <f t="shared" si="287"/>
        <v>50000000.00000418</v>
      </c>
      <c r="Z6132">
        <v>1.013856978666267</v>
      </c>
      <c r="AA6132">
        <v>5.4105661787621502E-2</v>
      </c>
      <c r="AB6132">
        <v>0.22885153934604269</v>
      </c>
      <c r="AC6132">
        <v>7.1753860482296344E-2</v>
      </c>
      <c r="AD6132">
        <v>0.10667</v>
      </c>
      <c r="AE6132">
        <v>5.4999999999999997E-3</v>
      </c>
      <c r="AF6132">
        <v>0.99176786879950352</v>
      </c>
      <c r="AG6132">
        <v>1.125516030639357</v>
      </c>
      <c r="AH6132">
        <v>5.3865816151172794</v>
      </c>
    </row>
    <row r="6133" spans="1:34">
      <c r="A6133" t="s">
        <v>1531</v>
      </c>
      <c r="B6133" t="s">
        <v>2066</v>
      </c>
      <c r="C6133" t="s">
        <v>6658</v>
      </c>
      <c r="D6133" t="s">
        <v>7118</v>
      </c>
      <c r="E6133" t="s">
        <v>489</v>
      </c>
      <c r="F6133" t="s">
        <v>43</v>
      </c>
      <c r="G6133" t="s">
        <v>254</v>
      </c>
      <c r="H6133" t="s">
        <v>672</v>
      </c>
      <c r="I6133">
        <v>2.2079102089905769</v>
      </c>
      <c r="J6133">
        <v>0.32348313671137202</v>
      </c>
      <c r="K6133">
        <v>0.37995488470039951</v>
      </c>
      <c r="L6133">
        <v>0.32348313671137202</v>
      </c>
      <c r="M6133">
        <v>3.2348313671137201</v>
      </c>
      <c r="N6133" t="str">
        <f t="shared" si="285"/>
        <v>10Qf-303,23483136711372</v>
      </c>
      <c r="O6133" t="s">
        <v>6660</v>
      </c>
      <c r="P6133">
        <v>261.08176268820301</v>
      </c>
      <c r="Q6133">
        <v>14.512629815187459</v>
      </c>
      <c r="R6133">
        <v>36.401859513444883</v>
      </c>
      <c r="S6133">
        <v>16.31427579201522</v>
      </c>
      <c r="T6133">
        <f t="shared" si="286"/>
        <v>328.31052780885057</v>
      </c>
      <c r="U6133">
        <v>24442067.74220043</v>
      </c>
      <c r="V6133">
        <v>2057474.645915309</v>
      </c>
      <c r="W6133">
        <v>20243513.422976479</v>
      </c>
      <c r="X6133">
        <v>3256944.1889131828</v>
      </c>
      <c r="Y6133">
        <f t="shared" si="287"/>
        <v>50000000.000005402</v>
      </c>
      <c r="Z6133">
        <v>1.060591057293188</v>
      </c>
      <c r="AA6133">
        <v>6.3965795643888324E-2</v>
      </c>
      <c r="AB6133">
        <v>0.20948467575045129</v>
      </c>
      <c r="AC6133">
        <v>7.3519876135184001E-2</v>
      </c>
      <c r="AD6133">
        <v>0.10667</v>
      </c>
      <c r="AE6133">
        <v>5.4999999999999997E-3</v>
      </c>
      <c r="AF6133">
        <v>1.016177392810593</v>
      </c>
      <c r="AG6133">
        <v>1.153217382376041</v>
      </c>
      <c r="AH6133">
        <v>5.516396142300354</v>
      </c>
    </row>
    <row r="6134" spans="1:34">
      <c r="A6134" t="s">
        <v>1531</v>
      </c>
      <c r="B6134" t="s">
        <v>2066</v>
      </c>
      <c r="C6134" t="s">
        <v>6661</v>
      </c>
      <c r="D6134" t="s">
        <v>7119</v>
      </c>
      <c r="E6134" t="s">
        <v>489</v>
      </c>
      <c r="F6134" t="s">
        <v>671</v>
      </c>
      <c r="G6134" t="s">
        <v>672</v>
      </c>
      <c r="H6134" t="s">
        <v>46</v>
      </c>
      <c r="I6134">
        <v>0.29488312971876302</v>
      </c>
      <c r="J6134">
        <v>0.29488312971876313</v>
      </c>
      <c r="K6134">
        <v>0.29488312971876302</v>
      </c>
      <c r="L6134">
        <v>2.0641819080313422</v>
      </c>
      <c r="M6134">
        <v>2.9488312971876312</v>
      </c>
      <c r="N6134" t="str">
        <f t="shared" si="285"/>
        <v>10Qf-302,94883129718763</v>
      </c>
      <c r="O6134" t="s">
        <v>6663</v>
      </c>
      <c r="P6134">
        <v>34.869446674276972</v>
      </c>
      <c r="Q6134">
        <v>14.65635255528341</v>
      </c>
      <c r="R6134">
        <v>14.871887151684639</v>
      </c>
      <c r="S6134">
        <v>256.76592551058508</v>
      </c>
      <c r="T6134">
        <f t="shared" si="286"/>
        <v>321.1636118918301</v>
      </c>
      <c r="U6134">
        <v>3264423.255650993</v>
      </c>
      <c r="V6134">
        <v>1252727.0805964919</v>
      </c>
      <c r="W6134">
        <v>2968989.0654268968</v>
      </c>
      <c r="X6134">
        <v>23492497.2093697</v>
      </c>
      <c r="Y6134">
        <f t="shared" si="287"/>
        <v>30978636.611044083</v>
      </c>
      <c r="Z6134">
        <v>0.14164996794381951</v>
      </c>
      <c r="AA6134">
        <v>5.0535956477802027E-2</v>
      </c>
      <c r="AB6134">
        <v>6.7019787775282516E-2</v>
      </c>
      <c r="AC6134">
        <v>1.4663231529124401</v>
      </c>
      <c r="AD6134">
        <v>0.10667</v>
      </c>
      <c r="AE6134">
        <v>5.4999999999999997E-3</v>
      </c>
      <c r="AF6134">
        <v>0.9263344389071092</v>
      </c>
      <c r="AG6134">
        <v>1.0512583574473899</v>
      </c>
      <c r="AH6134">
        <v>5.0385940935421303</v>
      </c>
    </row>
    <row r="6135" spans="1:34">
      <c r="A6135" t="s">
        <v>1531</v>
      </c>
      <c r="B6135" t="s">
        <v>2066</v>
      </c>
      <c r="C6135" t="s">
        <v>6664</v>
      </c>
      <c r="D6135" t="s">
        <v>7120</v>
      </c>
      <c r="E6135" t="s">
        <v>489</v>
      </c>
      <c r="F6135" t="s">
        <v>43</v>
      </c>
      <c r="G6135" t="s">
        <v>672</v>
      </c>
      <c r="H6135" t="s">
        <v>46</v>
      </c>
      <c r="I6135">
        <v>0.29757325617804747</v>
      </c>
      <c r="J6135">
        <v>0.29757325617804758</v>
      </c>
      <c r="K6135">
        <v>0.29757325617804758</v>
      </c>
      <c r="L6135">
        <v>2.0830127932463331</v>
      </c>
      <c r="M6135">
        <v>2.9757325617804762</v>
      </c>
      <c r="N6135" t="str">
        <f t="shared" si="285"/>
        <v>10Qf-302,97573256178048</v>
      </c>
      <c r="O6135" t="s">
        <v>6666</v>
      </c>
      <c r="P6135">
        <v>35.187549718043989</v>
      </c>
      <c r="Q6135">
        <v>13.350218356715139</v>
      </c>
      <c r="R6135">
        <v>15.00755872151773</v>
      </c>
      <c r="S6135">
        <v>259.10832065105132</v>
      </c>
      <c r="T6135">
        <f t="shared" si="286"/>
        <v>322.65364744732818</v>
      </c>
      <c r="U6135">
        <v>3294203.5668634581</v>
      </c>
      <c r="V6135">
        <v>1892678.042240805</v>
      </c>
      <c r="W6135">
        <v>2996074.2230276349</v>
      </c>
      <c r="X6135">
        <v>23706811.905493099</v>
      </c>
      <c r="Y6135">
        <f t="shared" si="287"/>
        <v>31889767.737624995</v>
      </c>
      <c r="Z6135">
        <v>0.14294219624825291</v>
      </c>
      <c r="AA6135">
        <v>5.8842356628793842E-2</v>
      </c>
      <c r="AB6135">
        <v>6.7631188314071805E-2</v>
      </c>
      <c r="AC6135">
        <v>1.479699959904665</v>
      </c>
      <c r="AD6135">
        <v>0.10667</v>
      </c>
      <c r="AE6135">
        <v>5.4999999999999997E-3</v>
      </c>
      <c r="AF6135">
        <v>0.93478509794151088</v>
      </c>
      <c r="AG6135">
        <v>1.0608486582747401</v>
      </c>
      <c r="AH6135">
        <v>5.0835363179967263</v>
      </c>
    </row>
    <row r="6136" spans="1:34">
      <c r="A6136" t="s">
        <v>1531</v>
      </c>
      <c r="B6136" t="s">
        <v>2066</v>
      </c>
      <c r="C6136" t="s">
        <v>6667</v>
      </c>
      <c r="D6136" t="s">
        <v>7121</v>
      </c>
      <c r="E6136" t="s">
        <v>489</v>
      </c>
      <c r="F6136" t="s">
        <v>254</v>
      </c>
      <c r="G6136" t="s">
        <v>672</v>
      </c>
      <c r="H6136" t="s">
        <v>46</v>
      </c>
      <c r="I6136">
        <v>0.2376304329101481</v>
      </c>
      <c r="J6136">
        <v>0.55709523045986686</v>
      </c>
      <c r="K6136">
        <v>0.2376304329101481</v>
      </c>
      <c r="L6136">
        <v>1.3439482328213179</v>
      </c>
      <c r="M6136">
        <v>2.3763043291014809</v>
      </c>
      <c r="N6136" t="str">
        <f t="shared" si="285"/>
        <v>10Qf-302,37630432910148</v>
      </c>
      <c r="O6136" t="s">
        <v>6669</v>
      </c>
      <c r="P6136">
        <v>28.09940913353827</v>
      </c>
      <c r="Q6136">
        <v>53.372921710957407</v>
      </c>
      <c r="R6136">
        <v>11.984452909924549</v>
      </c>
      <c r="S6136">
        <v>167.175242887286</v>
      </c>
      <c r="T6136">
        <f t="shared" si="286"/>
        <v>260.63202664170626</v>
      </c>
      <c r="U6136">
        <v>2630622.891794892</v>
      </c>
      <c r="V6136">
        <v>29681325.941060159</v>
      </c>
      <c r="W6136">
        <v>2392548.3889016062</v>
      </c>
      <c r="X6136">
        <v>15295502.77824292</v>
      </c>
      <c r="Y6136">
        <f t="shared" si="287"/>
        <v>49999999.999999583</v>
      </c>
      <c r="Z6136">
        <v>0.1141480804151159</v>
      </c>
      <c r="AA6136">
        <v>0.30714939697914467</v>
      </c>
      <c r="AB6136">
        <v>5.4007637526689231E-2</v>
      </c>
      <c r="AC6136">
        <v>0.95469415870480301</v>
      </c>
      <c r="AD6136">
        <v>0.10667</v>
      </c>
      <c r="AE6136">
        <v>5.4999999999999997E-3</v>
      </c>
      <c r="AF6136">
        <v>0.74648303531983706</v>
      </c>
      <c r="AG6136">
        <v>0.84715249332467812</v>
      </c>
      <c r="AH6136">
        <v>4.082109857745996</v>
      </c>
    </row>
    <row r="6137" spans="1:34">
      <c r="A6137" t="s">
        <v>1531</v>
      </c>
      <c r="B6137" t="s">
        <v>2073</v>
      </c>
      <c r="C6137" t="s">
        <v>6652</v>
      </c>
      <c r="D6137" t="s">
        <v>7122</v>
      </c>
      <c r="E6137" t="s">
        <v>489</v>
      </c>
      <c r="F6137" t="s">
        <v>671</v>
      </c>
      <c r="G6137" t="s">
        <v>43</v>
      </c>
      <c r="H6137" t="s">
        <v>672</v>
      </c>
      <c r="I6137">
        <v>2.7612465047738501</v>
      </c>
      <c r="J6137">
        <v>0.39446378639626428</v>
      </c>
      <c r="K6137">
        <v>0.39446378639626428</v>
      </c>
      <c r="L6137">
        <v>0.39446378639626428</v>
      </c>
      <c r="M6137">
        <v>3.9446378639626429</v>
      </c>
      <c r="N6137" t="str">
        <f t="shared" si="285"/>
        <v>10Qf-303,94463786396264</v>
      </c>
      <c r="O6137" t="s">
        <v>6654</v>
      </c>
      <c r="P6137">
        <v>326.51287255589341</v>
      </c>
      <c r="Q6137">
        <v>19.605734411559979</v>
      </c>
      <c r="R6137">
        <v>17.697079871505132</v>
      </c>
      <c r="S6137">
        <v>19.894054035259391</v>
      </c>
      <c r="T6137">
        <f t="shared" si="286"/>
        <v>383.70974087421791</v>
      </c>
      <c r="U6137">
        <v>30567626.277452782</v>
      </c>
      <c r="V6137">
        <v>1664337.600214968</v>
      </c>
      <c r="W6137">
        <v>2471534.8845652379</v>
      </c>
      <c r="X6137">
        <v>3971602.8164593941</v>
      </c>
      <c r="Y6137">
        <f t="shared" si="287"/>
        <v>38675101.578692384</v>
      </c>
      <c r="Z6137">
        <v>1.3263915072362049</v>
      </c>
      <c r="AA6137">
        <v>6.7601713127511592E-2</v>
      </c>
      <c r="AB6137">
        <v>7.8001562016666387E-2</v>
      </c>
      <c r="AC6137">
        <v>8.9652057323609813E-2</v>
      </c>
      <c r="AD6137">
        <v>0.10667</v>
      </c>
      <c r="AE6137">
        <v>5.4999999999999997E-3</v>
      </c>
      <c r="AF6137">
        <v>1.2391532556950711</v>
      </c>
      <c r="AG6137">
        <v>1.406263398502682</v>
      </c>
      <c r="AH6137">
        <v>6.7022245181603974</v>
      </c>
    </row>
    <row r="6138" spans="1:34">
      <c r="A6138" t="s">
        <v>1531</v>
      </c>
      <c r="B6138" t="s">
        <v>2073</v>
      </c>
      <c r="C6138" t="s">
        <v>6655</v>
      </c>
      <c r="D6138" t="s">
        <v>7123</v>
      </c>
      <c r="E6138" t="s">
        <v>489</v>
      </c>
      <c r="F6138" t="s">
        <v>671</v>
      </c>
      <c r="G6138" t="s">
        <v>254</v>
      </c>
      <c r="H6138" t="s">
        <v>672</v>
      </c>
      <c r="I6138">
        <v>2.1034074029780121</v>
      </c>
      <c r="J6138">
        <v>0.31505420887284619</v>
      </c>
      <c r="K6138">
        <v>0.41702626800475828</v>
      </c>
      <c r="L6138">
        <v>0.31505420887284619</v>
      </c>
      <c r="M6138">
        <v>3.150542088728463</v>
      </c>
      <c r="N6138" t="str">
        <f t="shared" si="285"/>
        <v>10Qf-303,15054208872846</v>
      </c>
      <c r="O6138" t="s">
        <v>6657</v>
      </c>
      <c r="P6138">
        <v>248.72447719329261</v>
      </c>
      <c r="Q6138">
        <v>15.658900404611799</v>
      </c>
      <c r="R6138">
        <v>39.953510884050132</v>
      </c>
      <c r="S6138">
        <v>15.889178351738449</v>
      </c>
      <c r="T6138">
        <f t="shared" si="286"/>
        <v>320.22606683369304</v>
      </c>
      <c r="U6138">
        <v>23285197.932274189</v>
      </c>
      <c r="V6138">
        <v>1329289.4912444721</v>
      </c>
      <c r="W6138">
        <v>22213433.854810491</v>
      </c>
      <c r="X6138">
        <v>3172078.721669524</v>
      </c>
      <c r="Y6138">
        <f t="shared" si="287"/>
        <v>49999999.999998674</v>
      </c>
      <c r="Z6138">
        <v>1.010392122088462</v>
      </c>
      <c r="AA6138">
        <v>5.3992799801505342E-2</v>
      </c>
      <c r="AB6138">
        <v>0.22992364633312409</v>
      </c>
      <c r="AC6138">
        <v>7.1604185144485646E-2</v>
      </c>
      <c r="AD6138">
        <v>0.10667</v>
      </c>
      <c r="AE6138">
        <v>5.4999999999999997E-3</v>
      </c>
      <c r="AF6138">
        <v>0.98969908546443852</v>
      </c>
      <c r="AG6138">
        <v>1.123168254631697</v>
      </c>
      <c r="AH6138">
        <v>5.3755794288245982</v>
      </c>
    </row>
    <row r="6139" spans="1:34">
      <c r="A6139" t="s">
        <v>1531</v>
      </c>
      <c r="B6139" t="s">
        <v>2073</v>
      </c>
      <c r="C6139" t="s">
        <v>6658</v>
      </c>
      <c r="D6139" t="s">
        <v>7124</v>
      </c>
      <c r="E6139" t="s">
        <v>489</v>
      </c>
      <c r="F6139" t="s">
        <v>43</v>
      </c>
      <c r="G6139" t="s">
        <v>254</v>
      </c>
      <c r="H6139" t="s">
        <v>672</v>
      </c>
      <c r="I6139">
        <v>2.1927515188245139</v>
      </c>
      <c r="J6139">
        <v>0.32211753461740061</v>
      </c>
      <c r="K6139">
        <v>0.3841887581146905</v>
      </c>
      <c r="L6139">
        <v>0.32211753461740061</v>
      </c>
      <c r="M6139">
        <v>3.221175346174006</v>
      </c>
      <c r="N6139" t="str">
        <f t="shared" si="285"/>
        <v>10Qf-303,22117534617401</v>
      </c>
      <c r="O6139" t="s">
        <v>6660</v>
      </c>
      <c r="P6139">
        <v>259.28927242637769</v>
      </c>
      <c r="Q6139">
        <v>14.451363939426111</v>
      </c>
      <c r="R6139">
        <v>36.807488895854988</v>
      </c>
      <c r="S6139">
        <v>16.24540416733117</v>
      </c>
      <c r="T6139">
        <f t="shared" si="286"/>
        <v>326.79352942898998</v>
      </c>
      <c r="U6139">
        <v>24274257.597379681</v>
      </c>
      <c r="V6139">
        <v>2018245.40348882</v>
      </c>
      <c r="W6139">
        <v>20464302.181667581</v>
      </c>
      <c r="X6139">
        <v>3243194.8174635782</v>
      </c>
      <c r="Y6139">
        <f t="shared" si="287"/>
        <v>49999999.999999657</v>
      </c>
      <c r="Z6139">
        <v>1.0533094336270901</v>
      </c>
      <c r="AA6139">
        <v>6.3695760471848481E-2</v>
      </c>
      <c r="AB6139">
        <v>0.21181898341453251</v>
      </c>
      <c r="AC6139">
        <v>7.3209507879764518E-2</v>
      </c>
      <c r="AD6139">
        <v>0.10667</v>
      </c>
      <c r="AE6139">
        <v>5.4999999999999997E-3</v>
      </c>
      <c r="AF6139">
        <v>1.011887543300735</v>
      </c>
      <c r="AG6139">
        <v>1.148349010911033</v>
      </c>
      <c r="AH6139">
        <v>5.4935819003857738</v>
      </c>
    </row>
    <row r="6140" spans="1:34">
      <c r="A6140" t="s">
        <v>1531</v>
      </c>
      <c r="B6140" t="s">
        <v>2073</v>
      </c>
      <c r="C6140" t="s">
        <v>6661</v>
      </c>
      <c r="D6140" t="s">
        <v>7125</v>
      </c>
      <c r="E6140" t="s">
        <v>489</v>
      </c>
      <c r="F6140" t="s">
        <v>671</v>
      </c>
      <c r="G6140" t="s">
        <v>672</v>
      </c>
      <c r="H6140" t="s">
        <v>46</v>
      </c>
      <c r="I6140">
        <v>0.29451849030643718</v>
      </c>
      <c r="J6140">
        <v>0.29451849030643718</v>
      </c>
      <c r="K6140">
        <v>0.29451849030643718</v>
      </c>
      <c r="L6140">
        <v>2.061629432145061</v>
      </c>
      <c r="M6140">
        <v>2.9451849030643729</v>
      </c>
      <c r="N6140" t="str">
        <f t="shared" si="285"/>
        <v>10Qf-302,94518490306437</v>
      </c>
      <c r="O6140" t="s">
        <v>6663</v>
      </c>
      <c r="P6140">
        <v>34.82632866153898</v>
      </c>
      <c r="Q6140">
        <v>14.638229159117291</v>
      </c>
      <c r="R6140">
        <v>14.85349723498666</v>
      </c>
      <c r="S6140">
        <v>256.44842014405992</v>
      </c>
      <c r="T6140">
        <f t="shared" si="286"/>
        <v>320.76647519970288</v>
      </c>
      <c r="U6140">
        <v>3260386.6144953649</v>
      </c>
      <c r="V6140">
        <v>1242644.354894306</v>
      </c>
      <c r="W6140">
        <v>2965317.7451005988</v>
      </c>
      <c r="X6140">
        <v>23463447.428242311</v>
      </c>
      <c r="Y6140">
        <f t="shared" si="287"/>
        <v>30931796.142732583</v>
      </c>
      <c r="Z6140">
        <v>0.14147480986978431</v>
      </c>
      <c r="AA6140">
        <v>5.047346595320347E-2</v>
      </c>
      <c r="AB6140">
        <v>6.6936914075278436E-2</v>
      </c>
      <c r="AC6140">
        <v>1.464509962672403</v>
      </c>
      <c r="AD6140">
        <v>0.10667</v>
      </c>
      <c r="AE6140">
        <v>5.4999999999999997E-3</v>
      </c>
      <c r="AF6140">
        <v>0.9251889747846197</v>
      </c>
      <c r="AG6140">
        <v>1.049958417942449</v>
      </c>
      <c r="AH6140">
        <v>5.0325022957914411</v>
      </c>
    </row>
    <row r="6141" spans="1:34">
      <c r="A6141" t="s">
        <v>1531</v>
      </c>
      <c r="B6141" t="s">
        <v>2073</v>
      </c>
      <c r="C6141" t="s">
        <v>6664</v>
      </c>
      <c r="D6141" t="s">
        <v>7126</v>
      </c>
      <c r="E6141" t="s">
        <v>489</v>
      </c>
      <c r="F6141" t="s">
        <v>43</v>
      </c>
      <c r="G6141" t="s">
        <v>672</v>
      </c>
      <c r="H6141" t="s">
        <v>46</v>
      </c>
      <c r="I6141">
        <v>0.29687340079067492</v>
      </c>
      <c r="J6141">
        <v>0.29687340079067498</v>
      </c>
      <c r="K6141">
        <v>0.29687340079067498</v>
      </c>
      <c r="L6141">
        <v>2.0781138055347261</v>
      </c>
      <c r="M6141">
        <v>2.9687340079067499</v>
      </c>
      <c r="N6141" t="str">
        <f t="shared" si="285"/>
        <v>10Qf-302,96873400790675</v>
      </c>
      <c r="O6141" t="s">
        <v>6666</v>
      </c>
      <c r="P6141">
        <v>35.104792965791091</v>
      </c>
      <c r="Q6141">
        <v>13.31882029910892</v>
      </c>
      <c r="R6141">
        <v>14.972262804950949</v>
      </c>
      <c r="S6141">
        <v>258.49893002082553</v>
      </c>
      <c r="T6141">
        <f t="shared" si="286"/>
        <v>321.89480609067647</v>
      </c>
      <c r="U6141">
        <v>3286456.0086891041</v>
      </c>
      <c r="V6141">
        <v>1860076.8731063909</v>
      </c>
      <c r="W6141">
        <v>2989027.8280898472</v>
      </c>
      <c r="X6141">
        <v>23651056.424497999</v>
      </c>
      <c r="Y6141">
        <f t="shared" si="287"/>
        <v>31786617.134383343</v>
      </c>
      <c r="Z6141">
        <v>0.14260601393330941</v>
      </c>
      <c r="AA6141">
        <v>5.8703966704842729E-2</v>
      </c>
      <c r="AB6141">
        <v>6.7472128148168678E-2</v>
      </c>
      <c r="AC6141">
        <v>1.476219889141805</v>
      </c>
      <c r="AD6141">
        <v>0.10667</v>
      </c>
      <c r="AE6141">
        <v>5.4999999999999997E-3</v>
      </c>
      <c r="AF6141">
        <v>0.93258659934243471</v>
      </c>
      <c r="AG6141">
        <v>1.058353673818756</v>
      </c>
      <c r="AH6141">
        <v>5.0718442810679418</v>
      </c>
    </row>
    <row r="6142" spans="1:34">
      <c r="A6142" t="s">
        <v>1531</v>
      </c>
      <c r="B6142" t="s">
        <v>2073</v>
      </c>
      <c r="C6142" t="s">
        <v>6667</v>
      </c>
      <c r="D6142" t="s">
        <v>7127</v>
      </c>
      <c r="E6142" t="s">
        <v>489</v>
      </c>
      <c r="F6142" t="s">
        <v>254</v>
      </c>
      <c r="G6142" t="s">
        <v>672</v>
      </c>
      <c r="H6142" t="s">
        <v>46</v>
      </c>
      <c r="I6142">
        <v>0.23711865678614771</v>
      </c>
      <c r="J6142">
        <v>0.55863169958360814</v>
      </c>
      <c r="K6142">
        <v>0.23711865678614771</v>
      </c>
      <c r="L6142">
        <v>1.3383175547055739</v>
      </c>
      <c r="M6142">
        <v>2.3711865678614772</v>
      </c>
      <c r="N6142" t="str">
        <f t="shared" si="285"/>
        <v>10Qf-302,37118656786148</v>
      </c>
      <c r="O6142" t="s">
        <v>6669</v>
      </c>
      <c r="P6142">
        <v>28.038892445852479</v>
      </c>
      <c r="Q6142">
        <v>53.520124274844108</v>
      </c>
      <c r="R6142">
        <v>11.95864242435924</v>
      </c>
      <c r="S6142">
        <v>166.4748364589494</v>
      </c>
      <c r="T6142">
        <f t="shared" si="286"/>
        <v>259.99249560400523</v>
      </c>
      <c r="U6142">
        <v>2624957.413805468</v>
      </c>
      <c r="V6142">
        <v>29756227.029226981</v>
      </c>
      <c r="W6142">
        <v>2387395.6434137481</v>
      </c>
      <c r="X6142">
        <v>15231419.91354659</v>
      </c>
      <c r="Y6142">
        <f t="shared" si="287"/>
        <v>49999999.999992788</v>
      </c>
      <c r="Z6142">
        <v>0.1139022437962893</v>
      </c>
      <c r="AA6142">
        <v>0.30799651527962751</v>
      </c>
      <c r="AB6142">
        <v>5.3891323218537138E-2</v>
      </c>
      <c r="AC6142">
        <v>0.95069432048531788</v>
      </c>
      <c r="AD6142">
        <v>0.10667</v>
      </c>
      <c r="AE6142">
        <v>5.4999999999999997E-3</v>
      </c>
      <c r="AF6142">
        <v>0.74487536163187762</v>
      </c>
      <c r="AG6142">
        <v>0.8453280114426166</v>
      </c>
      <c r="AH6142">
        <v>4.0735599409359713</v>
      </c>
    </row>
    <row r="6143" spans="1:34">
      <c r="A6143" t="s">
        <v>1531</v>
      </c>
      <c r="B6143" t="s">
        <v>2080</v>
      </c>
      <c r="C6143" t="s">
        <v>6652</v>
      </c>
      <c r="D6143" t="s">
        <v>7128</v>
      </c>
      <c r="E6143" t="s">
        <v>489</v>
      </c>
      <c r="F6143" t="s">
        <v>671</v>
      </c>
      <c r="G6143" t="s">
        <v>43</v>
      </c>
      <c r="H6143" t="s">
        <v>672</v>
      </c>
      <c r="I6143">
        <v>2.7599451885910282</v>
      </c>
      <c r="J6143">
        <v>0.39427788408443248</v>
      </c>
      <c r="K6143">
        <v>0.39427788408443248</v>
      </c>
      <c r="L6143">
        <v>0.39427788408443248</v>
      </c>
      <c r="M6143">
        <v>3.942778840844325</v>
      </c>
      <c r="N6143" t="str">
        <f t="shared" si="285"/>
        <v>10Qf-303,94277884084432</v>
      </c>
      <c r="O6143" t="s">
        <v>6654</v>
      </c>
      <c r="P6143">
        <v>326.35899405057978</v>
      </c>
      <c r="Q6143">
        <v>19.596494649944429</v>
      </c>
      <c r="R6143">
        <v>17.688739617787949</v>
      </c>
      <c r="S6143">
        <v>19.884678394796548</v>
      </c>
      <c r="T6143">
        <f t="shared" si="286"/>
        <v>383.52890671310871</v>
      </c>
      <c r="U6143">
        <v>30553220.411595989</v>
      </c>
      <c r="V6143">
        <v>1662570.702635149</v>
      </c>
      <c r="W6143">
        <v>2462362.819266764</v>
      </c>
      <c r="X6143">
        <v>3969731.0853380091</v>
      </c>
      <c r="Y6143">
        <f t="shared" si="287"/>
        <v>38647885.018835917</v>
      </c>
      <c r="Z6143">
        <v>1.3257664074017139</v>
      </c>
      <c r="AA6143">
        <v>6.7569853891790599E-2</v>
      </c>
      <c r="AB6143">
        <v>7.7964801555489821E-2</v>
      </c>
      <c r="AC6143">
        <v>8.9609806234177247E-2</v>
      </c>
      <c r="AD6143">
        <v>0.10667</v>
      </c>
      <c r="AE6143">
        <v>5.4999999999999997E-3</v>
      </c>
      <c r="AF6143">
        <v>1.2385692693751811</v>
      </c>
      <c r="AG6143">
        <v>0.62493044627382555</v>
      </c>
      <c r="AH6143">
        <v>5.9184485564933311</v>
      </c>
    </row>
    <row r="6144" spans="1:34">
      <c r="A6144" t="s">
        <v>1531</v>
      </c>
      <c r="B6144" t="s">
        <v>2080</v>
      </c>
      <c r="C6144" t="s">
        <v>6655</v>
      </c>
      <c r="D6144" t="s">
        <v>7129</v>
      </c>
      <c r="E6144" t="s">
        <v>489</v>
      </c>
      <c r="F6144" t="s">
        <v>671</v>
      </c>
      <c r="G6144" t="s">
        <v>254</v>
      </c>
      <c r="H6144" t="s">
        <v>672</v>
      </c>
      <c r="I6144">
        <v>2.1016758048158541</v>
      </c>
      <c r="J6144">
        <v>0.31489424096105229</v>
      </c>
      <c r="K6144">
        <v>0.41747812287256592</v>
      </c>
      <c r="L6144">
        <v>0.3148942409610524</v>
      </c>
      <c r="M6144">
        <v>3.1489424096105241</v>
      </c>
      <c r="N6144" t="str">
        <f t="shared" si="285"/>
        <v>10Qf-303,14894240961052</v>
      </c>
      <c r="O6144" t="s">
        <v>6657</v>
      </c>
      <c r="P6144">
        <v>248.51971854930289</v>
      </c>
      <c r="Q6144">
        <v>15.650949640812531</v>
      </c>
      <c r="R6144">
        <v>39.996801174768109</v>
      </c>
      <c r="S6144">
        <v>15.881110664942129</v>
      </c>
      <c r="T6144">
        <f t="shared" si="286"/>
        <v>320.04858002982564</v>
      </c>
      <c r="U6144">
        <v>23266028.747128259</v>
      </c>
      <c r="V6144">
        <v>1327829.839267035</v>
      </c>
      <c r="W6144">
        <v>22235673.306234181</v>
      </c>
      <c r="X6144">
        <v>3170468.1073851869</v>
      </c>
      <c r="Y6144">
        <f t="shared" si="287"/>
        <v>50000000.000014663</v>
      </c>
      <c r="Z6144">
        <v>1.009560332136981</v>
      </c>
      <c r="AA6144">
        <v>5.3965385105262907E-2</v>
      </c>
      <c r="AB6144">
        <v>0.23017277241172041</v>
      </c>
      <c r="AC6144">
        <v>7.156782831556327E-2</v>
      </c>
      <c r="AD6144">
        <v>0.10667</v>
      </c>
      <c r="AE6144">
        <v>5.4999999999999997E-3</v>
      </c>
      <c r="AF6144">
        <v>0.98919656846403892</v>
      </c>
      <c r="AG6144">
        <v>0.49910737192326809</v>
      </c>
      <c r="AH6144">
        <v>4.7494163499978317</v>
      </c>
    </row>
    <row r="6145" spans="1:34">
      <c r="A6145" t="s">
        <v>1531</v>
      </c>
      <c r="B6145" t="s">
        <v>2080</v>
      </c>
      <c r="C6145" t="s">
        <v>6658</v>
      </c>
      <c r="D6145" t="s">
        <v>7130</v>
      </c>
      <c r="E6145" t="s">
        <v>489</v>
      </c>
      <c r="F6145" t="s">
        <v>43</v>
      </c>
      <c r="G6145" t="s">
        <v>254</v>
      </c>
      <c r="H6145" t="s">
        <v>672</v>
      </c>
      <c r="I6145">
        <v>2.1890049607967592</v>
      </c>
      <c r="J6145">
        <v>0.3217788243057963</v>
      </c>
      <c r="K6145">
        <v>0.3852256336496116</v>
      </c>
      <c r="L6145">
        <v>0.32177882430579619</v>
      </c>
      <c r="M6145">
        <v>3.2177882430579632</v>
      </c>
      <c r="N6145" t="str">
        <f t="shared" si="285"/>
        <v>10Qf-303,21778824305796</v>
      </c>
      <c r="O6145" t="s">
        <v>6660</v>
      </c>
      <c r="P6145">
        <v>258.84624808149408</v>
      </c>
      <c r="Q6145">
        <v>14.436168163173679</v>
      </c>
      <c r="R6145">
        <v>36.90682752545279</v>
      </c>
      <c r="S6145">
        <v>16.228321937038459</v>
      </c>
      <c r="T6145">
        <f t="shared" si="286"/>
        <v>326.41756570715904</v>
      </c>
      <c r="U6145">
        <v>24232782.34863922</v>
      </c>
      <c r="V6145">
        <v>2009588.2751270181</v>
      </c>
      <c r="W6145">
        <v>20517844.815629989</v>
      </c>
      <c r="X6145">
        <v>3239784.56061891</v>
      </c>
      <c r="Y6145">
        <f t="shared" si="287"/>
        <v>50000000.00001514</v>
      </c>
      <c r="Z6145">
        <v>1.0515097381849079</v>
      </c>
      <c r="AA6145">
        <v>6.3628783643334894E-2</v>
      </c>
      <c r="AB6145">
        <v>0.21239065532604839</v>
      </c>
      <c r="AC6145">
        <v>7.3132527235864442E-2</v>
      </c>
      <c r="AD6145">
        <v>0.10667</v>
      </c>
      <c r="AE6145">
        <v>5.4999999999999997E-3</v>
      </c>
      <c r="AF6145">
        <v>1.0108235318506691</v>
      </c>
      <c r="AG6145">
        <v>0.51001943652468718</v>
      </c>
      <c r="AH6145">
        <v>4.8508012114333194</v>
      </c>
    </row>
    <row r="6146" spans="1:34">
      <c r="A6146" t="s">
        <v>1531</v>
      </c>
      <c r="B6146" t="s">
        <v>2080</v>
      </c>
      <c r="C6146" t="s">
        <v>6661</v>
      </c>
      <c r="D6146" t="s">
        <v>7131</v>
      </c>
      <c r="E6146" t="s">
        <v>489</v>
      </c>
      <c r="F6146" t="s">
        <v>671</v>
      </c>
      <c r="G6146" t="s">
        <v>672</v>
      </c>
      <c r="H6146" t="s">
        <v>46</v>
      </c>
      <c r="I6146">
        <v>0.29448794320713262</v>
      </c>
      <c r="J6146">
        <v>0.29448794320713267</v>
      </c>
      <c r="K6146">
        <v>0.29448794320713267</v>
      </c>
      <c r="L6146">
        <v>2.0614156024499288</v>
      </c>
      <c r="M6146">
        <v>2.944879432071327</v>
      </c>
      <c r="N6146" t="str">
        <f t="shared" ref="N6146:N6209" si="288">_xlfn.CONCAT(A6146,M6146)</f>
        <v>10Qf-302,94487943207133</v>
      </c>
      <c r="O6146" t="s">
        <v>6663</v>
      </c>
      <c r="P6146">
        <v>34.822716517123418</v>
      </c>
      <c r="Q6146">
        <v>14.63671089980766</v>
      </c>
      <c r="R6146">
        <v>14.851956648334239</v>
      </c>
      <c r="S6146">
        <v>256.42182162609072</v>
      </c>
      <c r="T6146">
        <f t="shared" ref="T6146:T6209" si="289">SUM(P6146:S6146)</f>
        <v>320.73320569135603</v>
      </c>
      <c r="U6146">
        <v>3260048.4511644961</v>
      </c>
      <c r="V6146">
        <v>1241781.6124594391</v>
      </c>
      <c r="W6146">
        <v>2965010.1859536851</v>
      </c>
      <c r="X6146">
        <v>23461013.828036532</v>
      </c>
      <c r="Y6146">
        <f t="shared" ref="Y6146:Y6209" si="290">SUM(U6146:X6146)</f>
        <v>30927854.077614151</v>
      </c>
      <c r="Z6146">
        <v>0.1414601362747184</v>
      </c>
      <c r="AA6146">
        <v>5.046823090675491E-2</v>
      </c>
      <c r="AB6146">
        <v>6.6929971460031185E-2</v>
      </c>
      <c r="AC6146">
        <v>1.464358065481786</v>
      </c>
      <c r="AD6146">
        <v>0.10667</v>
      </c>
      <c r="AE6146">
        <v>5.4999999999999997E-3</v>
      </c>
      <c r="AF6146">
        <v>0.92509301531036459</v>
      </c>
      <c r="AG6146">
        <v>0.46676338998330541</v>
      </c>
      <c r="AH6146">
        <v>4.4489058373649977</v>
      </c>
    </row>
    <row r="6147" spans="1:34">
      <c r="A6147" t="s">
        <v>1531</v>
      </c>
      <c r="B6147" t="s">
        <v>2080</v>
      </c>
      <c r="C6147" t="s">
        <v>6664</v>
      </c>
      <c r="D6147" t="s">
        <v>7132</v>
      </c>
      <c r="E6147" t="s">
        <v>489</v>
      </c>
      <c r="F6147" t="s">
        <v>43</v>
      </c>
      <c r="G6147" t="s">
        <v>672</v>
      </c>
      <c r="H6147" t="s">
        <v>46</v>
      </c>
      <c r="I6147">
        <v>0.2967577460951682</v>
      </c>
      <c r="J6147">
        <v>0.2967577460951682</v>
      </c>
      <c r="K6147">
        <v>0.2967577460951682</v>
      </c>
      <c r="L6147">
        <v>2.0773042226661769</v>
      </c>
      <c r="M6147">
        <v>2.9675774609516821</v>
      </c>
      <c r="N6147" t="str">
        <f t="shared" si="288"/>
        <v>10Qf-302,96757746095168</v>
      </c>
      <c r="O6147" t="s">
        <v>6666</v>
      </c>
      <c r="P6147">
        <v>35.091116987645293</v>
      </c>
      <c r="Q6147">
        <v>13.313631608905951</v>
      </c>
      <c r="R6147">
        <v>14.9664299735449</v>
      </c>
      <c r="S6147">
        <v>258.39822509084252</v>
      </c>
      <c r="T6147">
        <f t="shared" si="289"/>
        <v>321.76940366093868</v>
      </c>
      <c r="U6147">
        <v>3285175.6849283059</v>
      </c>
      <c r="V6147">
        <v>1853325.4585430101</v>
      </c>
      <c r="W6147">
        <v>2987863.3751533478</v>
      </c>
      <c r="X6147">
        <v>23641842.545039929</v>
      </c>
      <c r="Y6147">
        <f t="shared" si="290"/>
        <v>31768207.063664593</v>
      </c>
      <c r="Z6147">
        <v>0.14255045807995581</v>
      </c>
      <c r="AA6147">
        <v>5.8681097059478049E-2</v>
      </c>
      <c r="AB6147">
        <v>6.7445842639209677E-2</v>
      </c>
      <c r="AC6147">
        <v>1.4756447895831211</v>
      </c>
      <c r="AD6147">
        <v>0.10667</v>
      </c>
      <c r="AE6147">
        <v>5.4999999999999997E-3</v>
      </c>
      <c r="AF6147">
        <v>0.9322232861628319</v>
      </c>
      <c r="AG6147">
        <v>0.47036102756084153</v>
      </c>
      <c r="AH6147">
        <v>4.4823317746753553</v>
      </c>
    </row>
    <row r="6148" spans="1:34">
      <c r="A6148" t="s">
        <v>1531</v>
      </c>
      <c r="B6148" t="s">
        <v>2080</v>
      </c>
      <c r="C6148" t="s">
        <v>6667</v>
      </c>
      <c r="D6148" t="s">
        <v>7133</v>
      </c>
      <c r="E6148" t="s">
        <v>489</v>
      </c>
      <c r="F6148" t="s">
        <v>254</v>
      </c>
      <c r="G6148" t="s">
        <v>672</v>
      </c>
      <c r="H6148" t="s">
        <v>46</v>
      </c>
      <c r="I6148">
        <v>0.23698802568236069</v>
      </c>
      <c r="J6148">
        <v>0.55904006535400708</v>
      </c>
      <c r="K6148">
        <v>0.23698802568236069</v>
      </c>
      <c r="L6148">
        <v>1.336864140104878</v>
      </c>
      <c r="M6148">
        <v>2.369880256823607</v>
      </c>
      <c r="N6148" t="str">
        <f t="shared" si="288"/>
        <v>10Qf-302,36988025682361</v>
      </c>
      <c r="O6148" t="s">
        <v>6669</v>
      </c>
      <c r="P6148">
        <v>28.023445531979011</v>
      </c>
      <c r="Q6148">
        <v>53.55924806033218</v>
      </c>
      <c r="R6148">
        <v>11.95205428540442</v>
      </c>
      <c r="S6148">
        <v>166.29404457057649</v>
      </c>
      <c r="T6148">
        <f t="shared" si="289"/>
        <v>259.82879244829212</v>
      </c>
      <c r="U6148">
        <v>2623511.297801747</v>
      </c>
      <c r="V6148">
        <v>29775529.727822229</v>
      </c>
      <c r="W6148">
        <v>2386080.4026296502</v>
      </c>
      <c r="X6148">
        <v>15214878.571759781</v>
      </c>
      <c r="Y6148">
        <f t="shared" si="290"/>
        <v>50000000.000013411</v>
      </c>
      <c r="Z6148">
        <v>0.11383949388013941</v>
      </c>
      <c r="AA6148">
        <v>0.30822166403924151</v>
      </c>
      <c r="AB6148">
        <v>5.3861633934986032E-2</v>
      </c>
      <c r="AC6148">
        <v>0.94966186521987406</v>
      </c>
      <c r="AD6148">
        <v>0.10667</v>
      </c>
      <c r="AE6148">
        <v>5.4999999999999997E-3</v>
      </c>
      <c r="AF6148">
        <v>0.74446500214354139</v>
      </c>
      <c r="AG6148">
        <v>0.37562602070654172</v>
      </c>
      <c r="AH6148">
        <v>3.60214127967369</v>
      </c>
    </row>
    <row r="6149" spans="1:34">
      <c r="A6149" t="s">
        <v>1531</v>
      </c>
      <c r="B6149" t="s">
        <v>2087</v>
      </c>
      <c r="C6149" t="s">
        <v>6652</v>
      </c>
      <c r="D6149" t="s">
        <v>7134</v>
      </c>
      <c r="E6149" t="s">
        <v>489</v>
      </c>
      <c r="F6149" t="s">
        <v>671</v>
      </c>
      <c r="G6149" t="s">
        <v>43</v>
      </c>
      <c r="H6149" t="s">
        <v>672</v>
      </c>
      <c r="I6149">
        <v>2.764521804041618</v>
      </c>
      <c r="J6149">
        <v>0.3949316862916597</v>
      </c>
      <c r="K6149">
        <v>0.39493168629165959</v>
      </c>
      <c r="L6149">
        <v>0.39493168629165959</v>
      </c>
      <c r="M6149">
        <v>3.9493168629165969</v>
      </c>
      <c r="N6149" t="str">
        <f t="shared" si="288"/>
        <v>10Qf-303,9493168629166</v>
      </c>
      <c r="O6149" t="s">
        <v>6654</v>
      </c>
      <c r="P6149">
        <v>326.90017132496388</v>
      </c>
      <c r="Q6149">
        <v>19.628990085202741</v>
      </c>
      <c r="R6149">
        <v>17.718071562266729</v>
      </c>
      <c r="S6149">
        <v>19.917651704102781</v>
      </c>
      <c r="T6149">
        <f t="shared" si="289"/>
        <v>384.16488467653619</v>
      </c>
      <c r="U6149">
        <v>30603884.584630661</v>
      </c>
      <c r="V6149">
        <v>1669165.6462246079</v>
      </c>
      <c r="W6149">
        <v>2494213.745783316</v>
      </c>
      <c r="X6149">
        <v>3976313.8003480551</v>
      </c>
      <c r="Y6149">
        <f t="shared" si="290"/>
        <v>38743577.776986644</v>
      </c>
      <c r="Z6149">
        <v>1.3279648289678629</v>
      </c>
      <c r="AA6149">
        <v>6.7681900043501733E-2</v>
      </c>
      <c r="AB6149">
        <v>7.8094084889403836E-2</v>
      </c>
      <c r="AC6149">
        <v>8.9758399628506597E-2</v>
      </c>
      <c r="AD6149">
        <v>0.10667</v>
      </c>
      <c r="AE6149">
        <v>5.4999999999999997E-3</v>
      </c>
      <c r="AF6149">
        <v>1.240623098298407</v>
      </c>
      <c r="AG6149">
        <v>0.6259667227722806</v>
      </c>
      <c r="AH6149">
        <v>5.9280766839872854</v>
      </c>
    </row>
    <row r="6150" spans="1:34">
      <c r="A6150" t="s">
        <v>1531</v>
      </c>
      <c r="B6150" t="s">
        <v>2087</v>
      </c>
      <c r="C6150" t="s">
        <v>6655</v>
      </c>
      <c r="D6150" t="s">
        <v>7135</v>
      </c>
      <c r="E6150" t="s">
        <v>489</v>
      </c>
      <c r="F6150" t="s">
        <v>671</v>
      </c>
      <c r="G6150" t="s">
        <v>254</v>
      </c>
      <c r="H6150" t="s">
        <v>672</v>
      </c>
      <c r="I6150">
        <v>2.1072257573713751</v>
      </c>
      <c r="J6150">
        <v>0.31540625075056827</v>
      </c>
      <c r="K6150">
        <v>0.416024248633171</v>
      </c>
      <c r="L6150">
        <v>0.31540625075056822</v>
      </c>
      <c r="M6150">
        <v>3.154062507505683</v>
      </c>
      <c r="N6150" t="str">
        <f t="shared" si="288"/>
        <v>10Qf-303,15406250750568</v>
      </c>
      <c r="O6150" t="s">
        <v>6657</v>
      </c>
      <c r="P6150">
        <v>249.1759913407104</v>
      </c>
      <c r="Q6150">
        <v>15.676397675069561</v>
      </c>
      <c r="R6150">
        <v>39.857511675030793</v>
      </c>
      <c r="S6150">
        <v>15.906932934997039</v>
      </c>
      <c r="T6150">
        <f t="shared" si="289"/>
        <v>320.61683362580777</v>
      </c>
      <c r="U6150">
        <v>23327467.983097039</v>
      </c>
      <c r="V6150">
        <v>1333054.036004988</v>
      </c>
      <c r="W6150">
        <v>22163854.775401291</v>
      </c>
      <c r="X6150">
        <v>3175623.205501223</v>
      </c>
      <c r="Y6150">
        <f t="shared" si="290"/>
        <v>50000000.000004537</v>
      </c>
      <c r="Z6150">
        <v>1.0122263056103671</v>
      </c>
      <c r="AA6150">
        <v>5.4053131408226603E-2</v>
      </c>
      <c r="AB6150">
        <v>0.22937119205077389</v>
      </c>
      <c r="AC6150">
        <v>7.1684195730223249E-2</v>
      </c>
      <c r="AD6150">
        <v>0.10667</v>
      </c>
      <c r="AE6150">
        <v>5.4999999999999997E-3</v>
      </c>
      <c r="AF6150">
        <v>0.99080497617979557</v>
      </c>
      <c r="AG6150">
        <v>0.49991890743965067</v>
      </c>
      <c r="AH6150">
        <v>4.7569563911251276</v>
      </c>
    </row>
    <row r="6151" spans="1:34">
      <c r="A6151" t="s">
        <v>1531</v>
      </c>
      <c r="B6151" t="s">
        <v>2087</v>
      </c>
      <c r="C6151" t="s">
        <v>6658</v>
      </c>
      <c r="D6151" t="s">
        <v>7136</v>
      </c>
      <c r="E6151" t="s">
        <v>489</v>
      </c>
      <c r="F6151" t="s">
        <v>43</v>
      </c>
      <c r="G6151" t="s">
        <v>254</v>
      </c>
      <c r="H6151" t="s">
        <v>672</v>
      </c>
      <c r="I6151">
        <v>2.201462601844749</v>
      </c>
      <c r="J6151">
        <v>0.32290391537018248</v>
      </c>
      <c r="K6151">
        <v>0.38176872111671162</v>
      </c>
      <c r="L6151">
        <v>0.32290391537018248</v>
      </c>
      <c r="M6151">
        <v>3.2290391537018248</v>
      </c>
      <c r="N6151" t="str">
        <f t="shared" si="288"/>
        <v>10Qf-303,22903915370182</v>
      </c>
      <c r="O6151" t="s">
        <v>6660</v>
      </c>
      <c r="P6151">
        <v>260.31934371305653</v>
      </c>
      <c r="Q6151">
        <v>14.48664383956228</v>
      </c>
      <c r="R6151">
        <v>36.575635456499342</v>
      </c>
      <c r="S6151">
        <v>16.28506383122847</v>
      </c>
      <c r="T6151">
        <f t="shared" si="289"/>
        <v>327.66668684034664</v>
      </c>
      <c r="U6151">
        <v>24370691.265932638</v>
      </c>
      <c r="V6151">
        <v>2039318.2219589611</v>
      </c>
      <c r="W6151">
        <v>20338878.131313831</v>
      </c>
      <c r="X6151">
        <v>3251112.3807995971</v>
      </c>
      <c r="Y6151">
        <f t="shared" si="290"/>
        <v>50000000.000005029</v>
      </c>
      <c r="Z6151">
        <v>1.057493886741613</v>
      </c>
      <c r="AA6151">
        <v>6.3851259985801864E-2</v>
      </c>
      <c r="AB6151">
        <v>0.21048471798924259</v>
      </c>
      <c r="AC6151">
        <v>7.3388233163955152E-2</v>
      </c>
      <c r="AD6151">
        <v>0.10667</v>
      </c>
      <c r="AE6151">
        <v>5.4999999999999997E-3</v>
      </c>
      <c r="AF6151">
        <v>1.014357849330416</v>
      </c>
      <c r="AG6151">
        <v>0.51180270586173926</v>
      </c>
      <c r="AH6151">
        <v>4.86736970889398</v>
      </c>
    </row>
    <row r="6152" spans="1:34">
      <c r="A6152" t="s">
        <v>1531</v>
      </c>
      <c r="B6152" t="s">
        <v>2087</v>
      </c>
      <c r="C6152" t="s">
        <v>6661</v>
      </c>
      <c r="D6152" t="s">
        <v>7137</v>
      </c>
      <c r="E6152" t="s">
        <v>489</v>
      </c>
      <c r="F6152" t="s">
        <v>671</v>
      </c>
      <c r="G6152" t="s">
        <v>672</v>
      </c>
      <c r="H6152" t="s">
        <v>46</v>
      </c>
      <c r="I6152">
        <v>0.29461468308933608</v>
      </c>
      <c r="J6152">
        <v>0.29461468308933608</v>
      </c>
      <c r="K6152">
        <v>0.29461468308933608</v>
      </c>
      <c r="L6152">
        <v>2.0623027816253532</v>
      </c>
      <c r="M6152">
        <v>2.9461468308933609</v>
      </c>
      <c r="N6152" t="str">
        <f t="shared" si="288"/>
        <v>10Qf-302,94614683089336</v>
      </c>
      <c r="O6152" t="s">
        <v>6663</v>
      </c>
      <c r="P6152">
        <v>34.837703300423676</v>
      </c>
      <c r="Q6152">
        <v>14.643010156052529</v>
      </c>
      <c r="R6152">
        <v>14.85834854070036</v>
      </c>
      <c r="S6152">
        <v>256.5321788485744</v>
      </c>
      <c r="T6152">
        <f t="shared" si="289"/>
        <v>320.871240845751</v>
      </c>
      <c r="U6152">
        <v>3261451.4904610412</v>
      </c>
      <c r="V6152">
        <v>1245179.166310047</v>
      </c>
      <c r="W6152">
        <v>2966286.2485238779</v>
      </c>
      <c r="X6152">
        <v>23471110.832676359</v>
      </c>
      <c r="Y6152">
        <f t="shared" si="290"/>
        <v>30944027.737971324</v>
      </c>
      <c r="Z6152">
        <v>0.14152101700488581</v>
      </c>
      <c r="AA6152">
        <v>5.0489951108846978E-2</v>
      </c>
      <c r="AB6152">
        <v>6.6958776363234843E-2</v>
      </c>
      <c r="AC6152">
        <v>1.464988286762499</v>
      </c>
      <c r="AD6152">
        <v>0.10667</v>
      </c>
      <c r="AE6152">
        <v>5.4999999999999997E-3</v>
      </c>
      <c r="AF6152">
        <v>0.92549115106597724</v>
      </c>
      <c r="AG6152">
        <v>0.46696427269659768</v>
      </c>
      <c r="AH6152">
        <v>4.4507722546559361</v>
      </c>
    </row>
    <row r="6153" spans="1:34">
      <c r="A6153" t="s">
        <v>1531</v>
      </c>
      <c r="B6153" t="s">
        <v>2087</v>
      </c>
      <c r="C6153" t="s">
        <v>6664</v>
      </c>
      <c r="D6153" t="s">
        <v>7138</v>
      </c>
      <c r="E6153" t="s">
        <v>489</v>
      </c>
      <c r="F6153" t="s">
        <v>43</v>
      </c>
      <c r="G6153" t="s">
        <v>672</v>
      </c>
      <c r="H6153" t="s">
        <v>46</v>
      </c>
      <c r="I6153">
        <v>0.29717562925195812</v>
      </c>
      <c r="J6153">
        <v>0.29717562925195812</v>
      </c>
      <c r="K6153">
        <v>0.29717562925195817</v>
      </c>
      <c r="L6153">
        <v>2.0802294047637071</v>
      </c>
      <c r="M6153">
        <v>2.9717562925195811</v>
      </c>
      <c r="N6153" t="str">
        <f t="shared" si="288"/>
        <v>10Qf-302,97175629251958</v>
      </c>
      <c r="O6153" t="s">
        <v>6666</v>
      </c>
      <c r="P6153">
        <v>35.140530985881327</v>
      </c>
      <c r="Q6153">
        <v>13.332379366894671</v>
      </c>
      <c r="R6153">
        <v>14.987505140361989</v>
      </c>
      <c r="S6153">
        <v>258.7620918051262</v>
      </c>
      <c r="T6153">
        <f t="shared" si="289"/>
        <v>322.22250729826419</v>
      </c>
      <c r="U6153">
        <v>3289801.746434337</v>
      </c>
      <c r="V6153">
        <v>1876829.7533985281</v>
      </c>
      <c r="W6153">
        <v>2992070.772586761</v>
      </c>
      <c r="X6153">
        <v>23675134.103306059</v>
      </c>
      <c r="Y6153">
        <f t="shared" si="290"/>
        <v>31833836.375725687</v>
      </c>
      <c r="Z6153">
        <v>0.14275119230242561</v>
      </c>
      <c r="AA6153">
        <v>5.8763729585185553E-2</v>
      </c>
      <c r="AB6153">
        <v>6.7540817351766619E-2</v>
      </c>
      <c r="AC6153">
        <v>1.4777227373741579</v>
      </c>
      <c r="AD6153">
        <v>0.10667</v>
      </c>
      <c r="AE6153">
        <v>5.4999999999999997E-3</v>
      </c>
      <c r="AF6153">
        <v>0.93353600812133442</v>
      </c>
      <c r="AG6153">
        <v>0.4710233723643536</v>
      </c>
      <c r="AH6153">
        <v>4.4884856730052691</v>
      </c>
    </row>
    <row r="6154" spans="1:34">
      <c r="A6154" t="s">
        <v>1531</v>
      </c>
      <c r="B6154" t="s">
        <v>2087</v>
      </c>
      <c r="C6154" t="s">
        <v>6667</v>
      </c>
      <c r="D6154" t="s">
        <v>7139</v>
      </c>
      <c r="E6154" t="s">
        <v>489</v>
      </c>
      <c r="F6154" t="s">
        <v>254</v>
      </c>
      <c r="G6154" t="s">
        <v>672</v>
      </c>
      <c r="H6154" t="s">
        <v>46</v>
      </c>
      <c r="I6154">
        <v>0.23740818189184629</v>
      </c>
      <c r="J6154">
        <v>0.55773476698745028</v>
      </c>
      <c r="K6154">
        <v>0.23740818189184629</v>
      </c>
      <c r="L6154">
        <v>1.341530688147321</v>
      </c>
      <c r="M6154">
        <v>2.374081818918464</v>
      </c>
      <c r="N6154" t="str">
        <f t="shared" si="288"/>
        <v>10Qf-302,37408181891846</v>
      </c>
      <c r="O6154" t="s">
        <v>6669</v>
      </c>
      <c r="P6154">
        <v>28.07312831497002</v>
      </c>
      <c r="Q6154">
        <v>53.43419298227996</v>
      </c>
      <c r="R6154">
        <v>11.97324408944478</v>
      </c>
      <c r="S6154">
        <v>166.8745217670849</v>
      </c>
      <c r="T6154">
        <f t="shared" si="289"/>
        <v>260.35508715377966</v>
      </c>
      <c r="U6154">
        <v>2628162.5225176518</v>
      </c>
      <c r="V6154">
        <v>29713538.1394605</v>
      </c>
      <c r="W6154">
        <v>2390310.6859724908</v>
      </c>
      <c r="X6154">
        <v>15267988.652047729</v>
      </c>
      <c r="Y6154">
        <f t="shared" si="290"/>
        <v>49999999.999998376</v>
      </c>
      <c r="Z6154">
        <v>0.114041319985491</v>
      </c>
      <c r="AA6154">
        <v>0.30750199963673919</v>
      </c>
      <c r="AB6154">
        <v>5.3957125257324649E-2</v>
      </c>
      <c r="AC6154">
        <v>0.95297681891275765</v>
      </c>
      <c r="AD6154">
        <v>0.10667</v>
      </c>
      <c r="AE6154">
        <v>5.4999999999999997E-3</v>
      </c>
      <c r="AF6154">
        <v>0.74578486458171644</v>
      </c>
      <c r="AG6154">
        <v>0.37629196829857647</v>
      </c>
      <c r="AH6154">
        <v>3.6083286517987569</v>
      </c>
    </row>
    <row r="6155" spans="1:34">
      <c r="A6155" t="s">
        <v>1194</v>
      </c>
      <c r="B6155" t="s">
        <v>1254</v>
      </c>
      <c r="C6155" t="s">
        <v>6734</v>
      </c>
      <c r="D6155" t="s">
        <v>7140</v>
      </c>
      <c r="E6155" t="s">
        <v>489</v>
      </c>
      <c r="F6155" t="s">
        <v>671</v>
      </c>
      <c r="G6155" t="s">
        <v>43</v>
      </c>
      <c r="H6155" t="s">
        <v>672</v>
      </c>
      <c r="I6155">
        <v>2.1008871406263352</v>
      </c>
      <c r="J6155">
        <v>0.30012673437519072</v>
      </c>
      <c r="K6155">
        <v>0.30012673437519072</v>
      </c>
      <c r="L6155">
        <v>0.30012673437519072</v>
      </c>
      <c r="M6155">
        <v>3.001267343751906</v>
      </c>
      <c r="N6155" t="str">
        <f t="shared" si="288"/>
        <v>05Qd-613,00126734375191</v>
      </c>
      <c r="O6155" t="s">
        <v>6654</v>
      </c>
      <c r="P6155">
        <v>323.53661965645563</v>
      </c>
      <c r="Q6155">
        <v>18.87606543236722</v>
      </c>
      <c r="R6155">
        <v>17.270929350863248</v>
      </c>
      <c r="S6155">
        <v>19.153654629902039</v>
      </c>
      <c r="T6155">
        <f t="shared" si="289"/>
        <v>378.83726906958816</v>
      </c>
      <c r="U6155">
        <v>30288994.119323619</v>
      </c>
      <c r="V6155">
        <v>1539292.1626762119</v>
      </c>
      <c r="W6155">
        <v>2309383.1094379118</v>
      </c>
      <c r="X6155">
        <v>3823791.1960420371</v>
      </c>
      <c r="Y6155">
        <f t="shared" si="290"/>
        <v>37961460.587479778</v>
      </c>
      <c r="Z6155">
        <v>1.314301090897334</v>
      </c>
      <c r="AA6155">
        <v>6.5085772027118599E-2</v>
      </c>
      <c r="AB6155">
        <v>7.6123263082286605E-2</v>
      </c>
      <c r="AC6155">
        <v>8.6315465907208802E-2</v>
      </c>
      <c r="AD6155">
        <v>0.10667</v>
      </c>
      <c r="AE6155">
        <v>5.4999999999999997E-3</v>
      </c>
      <c r="AF6155">
        <v>0.94280649541944705</v>
      </c>
      <c r="AG6155">
        <v>0.4757008739846772</v>
      </c>
      <c r="AH6155">
        <v>4.5319447131560313</v>
      </c>
    </row>
    <row r="6156" spans="1:34">
      <c r="A6156" t="s">
        <v>1194</v>
      </c>
      <c r="B6156" t="s">
        <v>1254</v>
      </c>
      <c r="C6156" t="s">
        <v>6736</v>
      </c>
      <c r="D6156" t="s">
        <v>7141</v>
      </c>
      <c r="E6156" t="s">
        <v>489</v>
      </c>
      <c r="F6156" t="s">
        <v>671</v>
      </c>
      <c r="G6156" t="s">
        <v>49</v>
      </c>
      <c r="H6156" t="s">
        <v>672</v>
      </c>
      <c r="I6156">
        <v>0.20420657365935721</v>
      </c>
      <c r="J6156">
        <v>0.20420657365935721</v>
      </c>
      <c r="K6156">
        <v>1.4294460156155011</v>
      </c>
      <c r="L6156">
        <v>0.20420657365935721</v>
      </c>
      <c r="M6156">
        <v>2.0420657365935719</v>
      </c>
      <c r="N6156" t="str">
        <f t="shared" si="288"/>
        <v>05Qd-612,04206573659357</v>
      </c>
      <c r="O6156" t="s">
        <v>6738</v>
      </c>
      <c r="P6156">
        <v>31.44781234354101</v>
      </c>
      <c r="Q6156">
        <v>12.84329652984149</v>
      </c>
      <c r="R6156">
        <v>182.3388342555354</v>
      </c>
      <c r="S6156">
        <v>13.03216853763327</v>
      </c>
      <c r="T6156">
        <f t="shared" si="289"/>
        <v>239.66211166655117</v>
      </c>
      <c r="U6156">
        <v>2944095.1820246312</v>
      </c>
      <c r="V6156">
        <v>1047336.149694217</v>
      </c>
      <c r="W6156">
        <v>18596860.6883546</v>
      </c>
      <c r="X6156">
        <v>2601711.9073318602</v>
      </c>
      <c r="Y6156">
        <f t="shared" si="290"/>
        <v>25190003.927405309</v>
      </c>
      <c r="Z6156">
        <v>0.12775028098314961</v>
      </c>
      <c r="AA6156">
        <v>4.4284433798612632E-2</v>
      </c>
      <c r="AB6156">
        <v>1.399462166601076</v>
      </c>
      <c r="AC6156">
        <v>5.872914181876094E-2</v>
      </c>
      <c r="AD6156">
        <v>0.10667</v>
      </c>
      <c r="AE6156">
        <v>5.4999999999999997E-3</v>
      </c>
      <c r="AF6156">
        <v>0.64148661882520597</v>
      </c>
      <c r="AG6156">
        <v>0.32366741925008119</v>
      </c>
      <c r="AH6156">
        <v>3.1193897746688601</v>
      </c>
    </row>
    <row r="6157" spans="1:34">
      <c r="A6157" t="s">
        <v>1194</v>
      </c>
      <c r="B6157" t="s">
        <v>1254</v>
      </c>
      <c r="C6157" t="s">
        <v>6739</v>
      </c>
      <c r="D6157" t="s">
        <v>7142</v>
      </c>
      <c r="E6157" t="s">
        <v>489</v>
      </c>
      <c r="F6157" t="s">
        <v>43</v>
      </c>
      <c r="G6157" t="s">
        <v>49</v>
      </c>
      <c r="H6157" t="s">
        <v>672</v>
      </c>
      <c r="I6157">
        <v>0.20519388696174781</v>
      </c>
      <c r="J6157">
        <v>0.20519388696174781</v>
      </c>
      <c r="K6157">
        <v>1.4363572087322349</v>
      </c>
      <c r="L6157">
        <v>0.20519388696174781</v>
      </c>
      <c r="M6157">
        <v>2.0519388696174778</v>
      </c>
      <c r="N6157" t="str">
        <f t="shared" si="288"/>
        <v>05Qd-612,05193886961748</v>
      </c>
      <c r="O6157" t="s">
        <v>6741</v>
      </c>
      <c r="P6157">
        <v>31.599858592109161</v>
      </c>
      <c r="Q6157">
        <v>11.807975495162401</v>
      </c>
      <c r="R6157">
        <v>183.22041976660319</v>
      </c>
      <c r="S6157">
        <v>13.09517744633601</v>
      </c>
      <c r="T6157">
        <f t="shared" si="289"/>
        <v>239.72343130021076</v>
      </c>
      <c r="U6157">
        <v>2958329.5148603888</v>
      </c>
      <c r="V6157">
        <v>1578903.9843314411</v>
      </c>
      <c r="W6157">
        <v>18686774.189234082</v>
      </c>
      <c r="X6157">
        <v>2614290.85975766</v>
      </c>
      <c r="Y6157">
        <f t="shared" si="290"/>
        <v>25838298.548183575</v>
      </c>
      <c r="Z6157">
        <v>0.12836793765080029</v>
      </c>
      <c r="AA6157">
        <v>5.2044774593586821E-2</v>
      </c>
      <c r="AB6157">
        <v>1.406228391549263</v>
      </c>
      <c r="AC6157">
        <v>5.9013089891129911E-2</v>
      </c>
      <c r="AD6157">
        <v>0.10667</v>
      </c>
      <c r="AE6157">
        <v>5.4999999999999997E-3</v>
      </c>
      <c r="AF6157">
        <v>0.64458812658140674</v>
      </c>
      <c r="AG6157">
        <v>0.32523231083437032</v>
      </c>
      <c r="AH6157">
        <v>3.133929307033255</v>
      </c>
    </row>
    <row r="6158" spans="1:34">
      <c r="A6158" t="s">
        <v>1194</v>
      </c>
      <c r="B6158" t="s">
        <v>1254</v>
      </c>
      <c r="C6158" t="s">
        <v>6742</v>
      </c>
      <c r="D6158" t="s">
        <v>7143</v>
      </c>
      <c r="E6158" t="s">
        <v>489</v>
      </c>
      <c r="F6158" t="s">
        <v>671</v>
      </c>
      <c r="G6158" t="s">
        <v>672</v>
      </c>
      <c r="H6158" t="s">
        <v>1179</v>
      </c>
      <c r="I6158">
        <v>2.0568168170419581</v>
      </c>
      <c r="J6158">
        <v>0.29383097386313689</v>
      </c>
      <c r="K6158">
        <v>0.29383097386313689</v>
      </c>
      <c r="L6158">
        <v>0.29383097386313689</v>
      </c>
      <c r="M6158">
        <v>2.9383097386313688</v>
      </c>
      <c r="N6158" t="str">
        <f t="shared" si="288"/>
        <v>05Qd-612,93830973863137</v>
      </c>
      <c r="O6158" t="s">
        <v>6696</v>
      </c>
      <c r="P6158">
        <v>316.74978982446152</v>
      </c>
      <c r="Q6158">
        <v>18.480102081686582</v>
      </c>
      <c r="R6158">
        <v>18.751868288770201</v>
      </c>
      <c r="S6158">
        <v>20.654231738355591</v>
      </c>
      <c r="T6158">
        <f t="shared" si="289"/>
        <v>374.63599193327389</v>
      </c>
      <c r="U6158">
        <v>29653621.68733</v>
      </c>
      <c r="V6158">
        <v>1507002.4206961589</v>
      </c>
      <c r="W6158">
        <v>3743579.50257695</v>
      </c>
      <c r="X6158">
        <v>1445523.0542130291</v>
      </c>
      <c r="Y6158">
        <f t="shared" si="290"/>
        <v>36349726.664816141</v>
      </c>
      <c r="Z6158">
        <v>1.2867309881330919</v>
      </c>
      <c r="AA6158">
        <v>6.3720467352485322E-2</v>
      </c>
      <c r="AB6158">
        <v>8.450482580222303E-2</v>
      </c>
      <c r="AC6158">
        <v>7.4933081779317512E-2</v>
      </c>
      <c r="AD6158">
        <v>0.10667</v>
      </c>
      <c r="AE6158">
        <v>5.4999999999999997E-3</v>
      </c>
      <c r="AF6158">
        <v>0.92302923726639874</v>
      </c>
      <c r="AG6158">
        <v>0.46572209357307198</v>
      </c>
      <c r="AH6158">
        <v>4.4392310694708401</v>
      </c>
    </row>
    <row r="6159" spans="1:34">
      <c r="A6159" t="s">
        <v>1194</v>
      </c>
      <c r="B6159" t="s">
        <v>1254</v>
      </c>
      <c r="C6159" t="s">
        <v>6744</v>
      </c>
      <c r="D6159" t="s">
        <v>7144</v>
      </c>
      <c r="E6159" t="s">
        <v>489</v>
      </c>
      <c r="F6159" t="s">
        <v>43</v>
      </c>
      <c r="G6159" t="s">
        <v>672</v>
      </c>
      <c r="H6159" t="s">
        <v>1179</v>
      </c>
      <c r="I6159">
        <v>2.071156227128212</v>
      </c>
      <c r="J6159">
        <v>0.29587946101831608</v>
      </c>
      <c r="K6159">
        <v>0.29587946101831608</v>
      </c>
      <c r="L6159">
        <v>0.29587946101831608</v>
      </c>
      <c r="M6159">
        <v>2.958794610183161</v>
      </c>
      <c r="N6159" t="str">
        <f t="shared" si="288"/>
        <v>05Qd-612,95879461018316</v>
      </c>
      <c r="O6159" t="s">
        <v>6746</v>
      </c>
      <c r="P6159">
        <v>318.95805897774471</v>
      </c>
      <c r="Q6159">
        <v>17.0265180749631</v>
      </c>
      <c r="R6159">
        <v>18.882599779804401</v>
      </c>
      <c r="S6159">
        <v>20.798225844422241</v>
      </c>
      <c r="T6159">
        <f t="shared" si="289"/>
        <v>375.66540267693449</v>
      </c>
      <c r="U6159">
        <v>29860356.404001951</v>
      </c>
      <c r="V6159">
        <v>2276701.6444829442</v>
      </c>
      <c r="W6159">
        <v>3769678.43430153</v>
      </c>
      <c r="X6159">
        <v>1455600.737209274</v>
      </c>
      <c r="Y6159">
        <f t="shared" si="290"/>
        <v>37362337.2199957</v>
      </c>
      <c r="Z6159">
        <v>1.2957016281806899</v>
      </c>
      <c r="AA6159">
        <v>7.504599714727804E-2</v>
      </c>
      <c r="AB6159">
        <v>8.5093963999366057E-2</v>
      </c>
      <c r="AC6159">
        <v>7.545548911270647E-2</v>
      </c>
      <c r="AD6159">
        <v>0.10667</v>
      </c>
      <c r="AE6159">
        <v>5.4999999999999997E-3</v>
      </c>
      <c r="AF6159">
        <v>0.9294642754502076</v>
      </c>
      <c r="AG6159">
        <v>0.46896894571403103</v>
      </c>
      <c r="AH6159">
        <v>4.4693978313473997</v>
      </c>
    </row>
    <row r="6160" spans="1:34">
      <c r="A6160" t="s">
        <v>1194</v>
      </c>
      <c r="B6160" t="s">
        <v>1254</v>
      </c>
      <c r="C6160" t="s">
        <v>6747</v>
      </c>
      <c r="D6160" t="s">
        <v>7145</v>
      </c>
      <c r="E6160" t="s">
        <v>489</v>
      </c>
      <c r="F6160" t="s">
        <v>49</v>
      </c>
      <c r="G6160" t="s">
        <v>672</v>
      </c>
      <c r="H6160" t="s">
        <v>1179</v>
      </c>
      <c r="I6160">
        <v>0.2022313831855386</v>
      </c>
      <c r="J6160">
        <v>1.4156196822987701</v>
      </c>
      <c r="K6160">
        <v>0.2022313831855386</v>
      </c>
      <c r="L6160">
        <v>0.2022313831855386</v>
      </c>
      <c r="M6160">
        <v>2.0223138318553859</v>
      </c>
      <c r="N6160" t="str">
        <f t="shared" si="288"/>
        <v>05Qd-612,02231383185539</v>
      </c>
      <c r="O6160" t="s">
        <v>6749</v>
      </c>
      <c r="P6160">
        <v>31.143633010572941</v>
      </c>
      <c r="Q6160">
        <v>180.57515974704719</v>
      </c>
      <c r="R6160">
        <v>12.906114734920379</v>
      </c>
      <c r="S6160">
        <v>14.215430722521001</v>
      </c>
      <c r="T6160">
        <f t="shared" si="289"/>
        <v>238.84033821506151</v>
      </c>
      <c r="U6160">
        <v>2915618.3869178751</v>
      </c>
      <c r="V6160">
        <v>18416982.335682929</v>
      </c>
      <c r="W6160">
        <v>2576546.818456931</v>
      </c>
      <c r="X6160">
        <v>994892.1410043349</v>
      </c>
      <c r="Y6160">
        <f t="shared" si="290"/>
        <v>24904039.682062071</v>
      </c>
      <c r="Z6160">
        <v>0.12651461489511029</v>
      </c>
      <c r="AA6160">
        <v>1.3859258524148781</v>
      </c>
      <c r="AB6160">
        <v>5.8161083507134469E-2</v>
      </c>
      <c r="AC6160">
        <v>5.1573258514416971E-2</v>
      </c>
      <c r="AD6160">
        <v>0.10667</v>
      </c>
      <c r="AE6160">
        <v>5.4999999999999997E-3</v>
      </c>
      <c r="AF6160">
        <v>0.63528183199645627</v>
      </c>
      <c r="AG6160">
        <v>0.3205367423490787</v>
      </c>
      <c r="AH6160">
        <v>3.0903024062009208</v>
      </c>
    </row>
    <row r="6161" spans="1:34">
      <c r="A6161" t="s">
        <v>1194</v>
      </c>
      <c r="B6161" t="s">
        <v>1254</v>
      </c>
      <c r="C6161" t="s">
        <v>6750</v>
      </c>
      <c r="D6161" t="s">
        <v>7146</v>
      </c>
      <c r="E6161" t="s">
        <v>489</v>
      </c>
      <c r="F6161" t="s">
        <v>671</v>
      </c>
      <c r="G6161" t="s">
        <v>672</v>
      </c>
      <c r="H6161" t="s">
        <v>46</v>
      </c>
      <c r="I6161">
        <v>0.214803922558018</v>
      </c>
      <c r="J6161">
        <v>0.21480392255801789</v>
      </c>
      <c r="K6161">
        <v>0.21480392255801789</v>
      </c>
      <c r="L6161">
        <v>1.503627457906126</v>
      </c>
      <c r="M6161">
        <v>2.1480392255801788</v>
      </c>
      <c r="N6161" t="str">
        <f t="shared" si="288"/>
        <v>05Qd-612,14803922558018</v>
      </c>
      <c r="O6161" t="s">
        <v>6663</v>
      </c>
      <c r="P6161">
        <v>33.079804073934767</v>
      </c>
      <c r="Q6161">
        <v>13.5098024698644</v>
      </c>
      <c r="R6161">
        <v>13.7084760355977</v>
      </c>
      <c r="S6161">
        <v>243.58764818079231</v>
      </c>
      <c r="T6161">
        <f t="shared" si="289"/>
        <v>303.88573076018918</v>
      </c>
      <c r="U6161">
        <v>3096879.7044603601</v>
      </c>
      <c r="V6161">
        <v>1101687.9092561009</v>
      </c>
      <c r="W6161">
        <v>2736728.3679762082</v>
      </c>
      <c r="X6161">
        <v>22286766.181084588</v>
      </c>
      <c r="Y6161">
        <f t="shared" si="290"/>
        <v>29222062.162777256</v>
      </c>
      <c r="Z6161">
        <v>0.13437991231783289</v>
      </c>
      <c r="AA6161">
        <v>4.658258506443029E-2</v>
      </c>
      <c r="AB6161">
        <v>6.1776904656261629E-2</v>
      </c>
      <c r="AC6161">
        <v>1.391065452243043</v>
      </c>
      <c r="AD6161">
        <v>0.10667</v>
      </c>
      <c r="AE6161">
        <v>5.4999999999999997E-3</v>
      </c>
      <c r="AF6161">
        <v>0.67477672007754319</v>
      </c>
      <c r="AG6161">
        <v>0.34046421725445841</v>
      </c>
      <c r="AH6161">
        <v>3.2754501629121808</v>
      </c>
    </row>
    <row r="6162" spans="1:34">
      <c r="A6162" t="s">
        <v>1194</v>
      </c>
      <c r="B6162" t="s">
        <v>1254</v>
      </c>
      <c r="C6162" t="s">
        <v>6752</v>
      </c>
      <c r="D6162" t="s">
        <v>7147</v>
      </c>
      <c r="E6162" t="s">
        <v>489</v>
      </c>
      <c r="F6162" t="s">
        <v>43</v>
      </c>
      <c r="G6162" t="s">
        <v>672</v>
      </c>
      <c r="H6162" t="s">
        <v>46</v>
      </c>
      <c r="I6162">
        <v>0.21589664269974529</v>
      </c>
      <c r="J6162">
        <v>0.21589664269974529</v>
      </c>
      <c r="K6162">
        <v>0.21589664269974529</v>
      </c>
      <c r="L6162">
        <v>1.511276498898217</v>
      </c>
      <c r="M6162">
        <v>2.1589664269974529</v>
      </c>
      <c r="N6162" t="str">
        <f t="shared" si="288"/>
        <v>05Qd-612,15896642699745</v>
      </c>
      <c r="O6162" t="s">
        <v>6666</v>
      </c>
      <c r="P6162">
        <v>33.248082975760781</v>
      </c>
      <c r="Q6162">
        <v>12.423870438994429</v>
      </c>
      <c r="R6162">
        <v>13.778211856518</v>
      </c>
      <c r="S6162">
        <v>244.82679282151119</v>
      </c>
      <c r="T6162">
        <f t="shared" si="289"/>
        <v>304.27695809278441</v>
      </c>
      <c r="U6162">
        <v>3112633.7129964768</v>
      </c>
      <c r="V6162">
        <v>1661258.404963868</v>
      </c>
      <c r="W6162">
        <v>2750650.2655584859</v>
      </c>
      <c r="X6162">
        <v>22400140.26666937</v>
      </c>
      <c r="Y6162">
        <f t="shared" si="290"/>
        <v>29924682.6501882</v>
      </c>
      <c r="Z6162">
        <v>0.13506351080655971</v>
      </c>
      <c r="AA6162">
        <v>5.4759390112411398E-2</v>
      </c>
      <c r="AB6162">
        <v>6.2091167390422072E-2</v>
      </c>
      <c r="AC6162">
        <v>1.398141883716107</v>
      </c>
      <c r="AD6162">
        <v>0.10667</v>
      </c>
      <c r="AE6162">
        <v>5.4999999999999997E-3</v>
      </c>
      <c r="AF6162">
        <v>0.67820934879501138</v>
      </c>
      <c r="AG6162">
        <v>0.3421961786790963</v>
      </c>
      <c r="AH6162">
        <v>3.2915419544715609</v>
      </c>
    </row>
    <row r="6163" spans="1:34">
      <c r="A6163" t="s">
        <v>1194</v>
      </c>
      <c r="B6163" t="s">
        <v>1254</v>
      </c>
      <c r="C6163" t="s">
        <v>6754</v>
      </c>
      <c r="D6163" t="s">
        <v>7148</v>
      </c>
      <c r="E6163" t="s">
        <v>489</v>
      </c>
      <c r="F6163" t="s">
        <v>49</v>
      </c>
      <c r="G6163" t="s">
        <v>672</v>
      </c>
      <c r="H6163" t="s">
        <v>46</v>
      </c>
      <c r="I6163">
        <v>0.18930274233385491</v>
      </c>
      <c r="J6163">
        <v>1.3251191963369839</v>
      </c>
      <c r="K6163">
        <v>0.18930274233385491</v>
      </c>
      <c r="L6163">
        <v>0.18930274233385491</v>
      </c>
      <c r="M6163">
        <v>1.8930274233385489</v>
      </c>
      <c r="N6163" t="str">
        <f t="shared" si="288"/>
        <v>05Qd-611,89302742333855</v>
      </c>
      <c r="O6163" t="s">
        <v>6756</v>
      </c>
      <c r="P6163">
        <v>29.152622319413648</v>
      </c>
      <c r="Q6163">
        <v>169.03100003093081</v>
      </c>
      <c r="R6163">
        <v>12.081027552258311</v>
      </c>
      <c r="S6163">
        <v>30.667044258084491</v>
      </c>
      <c r="T6163">
        <f t="shared" si="289"/>
        <v>240.93169416068727</v>
      </c>
      <c r="U6163">
        <v>2729223.0688853459</v>
      </c>
      <c r="V6163">
        <v>17239585.700011428</v>
      </c>
      <c r="W6163">
        <v>2411828.326555917</v>
      </c>
      <c r="X6163">
        <v>2805845.2468723971</v>
      </c>
      <c r="Y6163">
        <f t="shared" si="290"/>
        <v>25186482.342325084</v>
      </c>
      <c r="Z6163">
        <v>0.1184265427437801</v>
      </c>
      <c r="AA6163">
        <v>1.29732369131263</v>
      </c>
      <c r="AB6163">
        <v>5.4442848738801557E-2</v>
      </c>
      <c r="AC6163">
        <v>0.1751314818646604</v>
      </c>
      <c r="AD6163">
        <v>0.10667</v>
      </c>
      <c r="AE6163">
        <v>5.4999999999999997E-3</v>
      </c>
      <c r="AF6163">
        <v>0.59466830052519859</v>
      </c>
      <c r="AG6163">
        <v>0.30004484659915998</v>
      </c>
      <c r="AH6163">
        <v>2.8999105704629069</v>
      </c>
    </row>
    <row r="6164" spans="1:34">
      <c r="A6164" t="s">
        <v>1194</v>
      </c>
      <c r="B6164" t="s">
        <v>1254</v>
      </c>
      <c r="C6164" t="s">
        <v>6757</v>
      </c>
      <c r="D6164" t="s">
        <v>7149</v>
      </c>
      <c r="E6164" t="s">
        <v>489</v>
      </c>
      <c r="F6164" t="s">
        <v>672</v>
      </c>
      <c r="G6164" t="s">
        <v>1179</v>
      </c>
      <c r="H6164" t="s">
        <v>46</v>
      </c>
      <c r="I6164">
        <v>0.21261950319025569</v>
      </c>
      <c r="J6164">
        <v>0.21261950319025569</v>
      </c>
      <c r="K6164">
        <v>0.21261950319025569</v>
      </c>
      <c r="L6164">
        <v>1.4883365223317899</v>
      </c>
      <c r="M6164">
        <v>2.1261950319025571</v>
      </c>
      <c r="N6164" t="str">
        <f t="shared" si="288"/>
        <v>05Qd-612,12619503190256</v>
      </c>
      <c r="O6164" t="s">
        <v>6759</v>
      </c>
      <c r="P6164">
        <v>32.743403491299382</v>
      </c>
      <c r="Q6164">
        <v>13.56906954712179</v>
      </c>
      <c r="R6164">
        <v>14.94564182001821</v>
      </c>
      <c r="S6164">
        <v>241.11051661774991</v>
      </c>
      <c r="T6164">
        <f t="shared" si="289"/>
        <v>302.36863147618931</v>
      </c>
      <c r="U6164">
        <v>3065386.4061746821</v>
      </c>
      <c r="V6164">
        <v>2708897.5798783</v>
      </c>
      <c r="W6164">
        <v>1045997.260247974</v>
      </c>
      <c r="X6164">
        <v>22060123.934001788</v>
      </c>
      <c r="Y6164">
        <f t="shared" si="290"/>
        <v>28880405.180302747</v>
      </c>
      <c r="Z6164">
        <v>0.1330133540184798</v>
      </c>
      <c r="AA6164">
        <v>6.1148672799950482E-2</v>
      </c>
      <c r="AB6164">
        <v>5.4222447725522427E-2</v>
      </c>
      <c r="AC6164">
        <v>1.376919200724364</v>
      </c>
      <c r="AD6164">
        <v>0.10667</v>
      </c>
      <c r="AE6164">
        <v>5.4999999999999997E-3</v>
      </c>
      <c r="AF6164">
        <v>0.66791466970760938</v>
      </c>
      <c r="AG6164">
        <v>0.33700191255655532</v>
      </c>
      <c r="AH6164">
        <v>3.243281614166722</v>
      </c>
    </row>
    <row r="6165" spans="1:34">
      <c r="A6165" t="s">
        <v>1531</v>
      </c>
      <c r="B6165" t="s">
        <v>2104</v>
      </c>
      <c r="C6165" t="s">
        <v>6652</v>
      </c>
      <c r="D6165" t="s">
        <v>7150</v>
      </c>
      <c r="E6165" t="s">
        <v>489</v>
      </c>
      <c r="F6165" t="s">
        <v>671</v>
      </c>
      <c r="G6165" t="s">
        <v>43</v>
      </c>
      <c r="H6165" t="s">
        <v>672</v>
      </c>
      <c r="I6165">
        <v>2.755767048537936</v>
      </c>
      <c r="J6165">
        <v>0.39368100693399088</v>
      </c>
      <c r="K6165">
        <v>0.39368100693399088</v>
      </c>
      <c r="L6165">
        <v>0.39368100693399088</v>
      </c>
      <c r="M6165">
        <v>3.9368100693399088</v>
      </c>
      <c r="N6165" t="str">
        <f t="shared" si="288"/>
        <v>10Qf-303,93681006933991</v>
      </c>
      <c r="O6165" t="s">
        <v>6654</v>
      </c>
      <c r="P6165">
        <v>325.86493583871169</v>
      </c>
      <c r="Q6165">
        <v>19.566828517611231</v>
      </c>
      <c r="R6165">
        <v>17.661961538356771</v>
      </c>
      <c r="S6165">
        <v>19.854575995811391</v>
      </c>
      <c r="T6165">
        <f t="shared" si="289"/>
        <v>382.94830189049105</v>
      </c>
      <c r="U6165">
        <v>30506967.451761741</v>
      </c>
      <c r="V6165">
        <v>1656704.475762655</v>
      </c>
      <c r="W6165">
        <v>2433055.5786476429</v>
      </c>
      <c r="X6165">
        <v>3963721.5122072748</v>
      </c>
      <c r="Y6165">
        <f t="shared" si="290"/>
        <v>38560449.018379316</v>
      </c>
      <c r="Z6165">
        <v>1.3237593973528521</v>
      </c>
      <c r="AA6165">
        <v>6.7467563341205086E-2</v>
      </c>
      <c r="AB6165">
        <v>7.7846774624572165E-2</v>
      </c>
      <c r="AC6165">
        <v>8.947415052546083E-2</v>
      </c>
      <c r="AD6165">
        <v>0.10667</v>
      </c>
      <c r="AE6165">
        <v>5.4999999999999997E-3</v>
      </c>
      <c r="AF6165">
        <v>1.2366942626198669</v>
      </c>
      <c r="AG6165">
        <v>0.62398439599037558</v>
      </c>
      <c r="AH6165">
        <v>5.909658727950152</v>
      </c>
    </row>
    <row r="6166" spans="1:34">
      <c r="A6166" t="s">
        <v>1531</v>
      </c>
      <c r="B6166" t="s">
        <v>2104</v>
      </c>
      <c r="C6166" t="s">
        <v>6655</v>
      </c>
      <c r="D6166" t="s">
        <v>7151</v>
      </c>
      <c r="E6166" t="s">
        <v>489</v>
      </c>
      <c r="F6166" t="s">
        <v>671</v>
      </c>
      <c r="G6166" t="s">
        <v>254</v>
      </c>
      <c r="H6166" t="s">
        <v>672</v>
      </c>
      <c r="I6166">
        <v>2.096424071255663</v>
      </c>
      <c r="J6166">
        <v>0.31440949433478788</v>
      </c>
      <c r="K6166">
        <v>0.41885188342264018</v>
      </c>
      <c r="L6166">
        <v>0.31440949433478788</v>
      </c>
      <c r="M6166">
        <v>3.1440949433478789</v>
      </c>
      <c r="N6166" t="str">
        <f t="shared" si="288"/>
        <v>10Qf-303,14409494334788</v>
      </c>
      <c r="O6166" t="s">
        <v>6657</v>
      </c>
      <c r="P6166">
        <v>247.89870966520971</v>
      </c>
      <c r="Q6166">
        <v>15.62685664688205</v>
      </c>
      <c r="R6166">
        <v>40.128415323085612</v>
      </c>
      <c r="S6166">
        <v>15.85666336227737</v>
      </c>
      <c r="T6166">
        <f t="shared" si="289"/>
        <v>319.51064499745473</v>
      </c>
      <c r="U6166">
        <v>23207890.8632055</v>
      </c>
      <c r="V6166">
        <v>1323110.862125115</v>
      </c>
      <c r="W6166">
        <v>22303410.770096589</v>
      </c>
      <c r="X6166">
        <v>3165587.5045705922</v>
      </c>
      <c r="Y6166">
        <f t="shared" si="290"/>
        <v>49999999.999997795</v>
      </c>
      <c r="Z6166">
        <v>1.0070376110468999</v>
      </c>
      <c r="AA6166">
        <v>5.3882311060196218E-2</v>
      </c>
      <c r="AB6166">
        <v>0.23093018281747951</v>
      </c>
      <c r="AC6166">
        <v>7.1457657157084256E-2</v>
      </c>
      <c r="AD6166">
        <v>0.10667</v>
      </c>
      <c r="AE6166">
        <v>5.4999999999999997E-3</v>
      </c>
      <c r="AF6166">
        <v>0.98767380419305095</v>
      </c>
      <c r="AG6166">
        <v>0.49833904852063882</v>
      </c>
      <c r="AH6166">
        <v>4.7422777960615683</v>
      </c>
    </row>
    <row r="6167" spans="1:34">
      <c r="A6167" t="s">
        <v>1531</v>
      </c>
      <c r="B6167" t="s">
        <v>2104</v>
      </c>
      <c r="C6167" t="s">
        <v>6658</v>
      </c>
      <c r="D6167" t="s">
        <v>7152</v>
      </c>
      <c r="E6167" t="s">
        <v>489</v>
      </c>
      <c r="F6167" t="s">
        <v>43</v>
      </c>
      <c r="G6167" t="s">
        <v>254</v>
      </c>
      <c r="H6167" t="s">
        <v>672</v>
      </c>
      <c r="I6167">
        <v>2.1773423892741408</v>
      </c>
      <c r="J6167">
        <v>0.32072507801946071</v>
      </c>
      <c r="K6167">
        <v>0.3884582348815443</v>
      </c>
      <c r="L6167">
        <v>0.32072507801946071</v>
      </c>
      <c r="M6167">
        <v>3.2072507801946069</v>
      </c>
      <c r="N6167" t="str">
        <f t="shared" si="288"/>
        <v>10Qf-303,20725078019461</v>
      </c>
      <c r="O6167" t="s">
        <v>6660</v>
      </c>
      <c r="P6167">
        <v>257.4671681179143</v>
      </c>
      <c r="Q6167">
        <v>14.38889327296398</v>
      </c>
      <c r="R6167">
        <v>37.216529283861789</v>
      </c>
      <c r="S6167">
        <v>16.175178185234699</v>
      </c>
      <c r="T6167">
        <f t="shared" si="289"/>
        <v>325.24776885997477</v>
      </c>
      <c r="U6167">
        <v>24103675.031664409</v>
      </c>
      <c r="V6167">
        <v>1982168.1171890779</v>
      </c>
      <c r="W6167">
        <v>20684981.785906021</v>
      </c>
      <c r="X6167">
        <v>3229175.0652406961</v>
      </c>
      <c r="Y6167">
        <f t="shared" si="290"/>
        <v>50000000.000000209</v>
      </c>
      <c r="Z6167">
        <v>1.04590750897669</v>
      </c>
      <c r="AA6167">
        <v>6.3420415070254088E-2</v>
      </c>
      <c r="AB6167">
        <v>0.21417292066377641</v>
      </c>
      <c r="AC6167">
        <v>7.2893036246513651E-2</v>
      </c>
      <c r="AD6167">
        <v>0.10667</v>
      </c>
      <c r="AE6167">
        <v>5.4999999999999997E-3</v>
      </c>
      <c r="AF6167">
        <v>1.0075133340925471</v>
      </c>
      <c r="AG6167">
        <v>0.50834924866084519</v>
      </c>
      <c r="AH6167">
        <v>4.8352833629479992</v>
      </c>
    </row>
    <row r="6168" spans="1:34">
      <c r="A6168" t="s">
        <v>1531</v>
      </c>
      <c r="B6168" t="s">
        <v>2104</v>
      </c>
      <c r="C6168" t="s">
        <v>6661</v>
      </c>
      <c r="D6168" t="s">
        <v>7153</v>
      </c>
      <c r="E6168" t="s">
        <v>489</v>
      </c>
      <c r="F6168" t="s">
        <v>671</v>
      </c>
      <c r="G6168" t="s">
        <v>672</v>
      </c>
      <c r="H6168" t="s">
        <v>46</v>
      </c>
      <c r="I6168">
        <v>0.29439129831877231</v>
      </c>
      <c r="J6168">
        <v>0.29439129831877231</v>
      </c>
      <c r="K6168">
        <v>0.29439129831877242</v>
      </c>
      <c r="L6168">
        <v>2.0607390882314069</v>
      </c>
      <c r="M6168">
        <v>2.9439129831877242</v>
      </c>
      <c r="N6168" t="str">
        <f t="shared" si="288"/>
        <v>10Qf-302,94391298318772</v>
      </c>
      <c r="O6168" t="s">
        <v>6663</v>
      </c>
      <c r="P6168">
        <v>34.811288417509047</v>
      </c>
      <c r="Q6168">
        <v>14.631907432217551</v>
      </c>
      <c r="R6168">
        <v>14.84708254151486</v>
      </c>
      <c r="S6168">
        <v>256.33766925620313</v>
      </c>
      <c r="T6168">
        <f t="shared" si="289"/>
        <v>320.62794764744456</v>
      </c>
      <c r="U6168">
        <v>3258978.5702886251</v>
      </c>
      <c r="V6168">
        <v>1238869.4728980551</v>
      </c>
      <c r="W6168">
        <v>2964037.1305705411</v>
      </c>
      <c r="X6168">
        <v>23453314.40565088</v>
      </c>
      <c r="Y6168">
        <f t="shared" si="290"/>
        <v>30915199.579408102</v>
      </c>
      <c r="Z6168">
        <v>0.14141371196637889</v>
      </c>
      <c r="AA6168">
        <v>5.0451668270985808E-2</v>
      </c>
      <c r="AB6168">
        <v>6.6908006419461888E-2</v>
      </c>
      <c r="AC6168">
        <v>1.463877493271539</v>
      </c>
      <c r="AD6168">
        <v>0.10667</v>
      </c>
      <c r="AE6168">
        <v>5.4999999999999997E-3</v>
      </c>
      <c r="AF6168">
        <v>0.92478941880242649</v>
      </c>
      <c r="AG6168">
        <v>0.46661020783525431</v>
      </c>
      <c r="AH6168">
        <v>4.4474826098254052</v>
      </c>
    </row>
    <row r="6169" spans="1:34">
      <c r="A6169" t="s">
        <v>1531</v>
      </c>
      <c r="B6169" t="s">
        <v>2104</v>
      </c>
      <c r="C6169" t="s">
        <v>6664</v>
      </c>
      <c r="D6169" t="s">
        <v>7154</v>
      </c>
      <c r="E6169" t="s">
        <v>489</v>
      </c>
      <c r="F6169" t="s">
        <v>43</v>
      </c>
      <c r="G6169" t="s">
        <v>672</v>
      </c>
      <c r="H6169" t="s">
        <v>46</v>
      </c>
      <c r="I6169">
        <v>0.29639144894995162</v>
      </c>
      <c r="J6169">
        <v>0.29639144894995151</v>
      </c>
      <c r="K6169">
        <v>0.29639144894995162</v>
      </c>
      <c r="L6169">
        <v>2.0747401426496608</v>
      </c>
      <c r="M6169">
        <v>2.963914489499516</v>
      </c>
      <c r="N6169" t="str">
        <f t="shared" si="288"/>
        <v>10Qf-302,96391448949952</v>
      </c>
      <c r="O6169" t="s">
        <v>6666</v>
      </c>
      <c r="P6169">
        <v>35.047802950710548</v>
      </c>
      <c r="Q6169">
        <v>13.297198186981911</v>
      </c>
      <c r="R6169">
        <v>14.94795645214392</v>
      </c>
      <c r="S6169">
        <v>258.079276273414</v>
      </c>
      <c r="T6169">
        <f t="shared" si="289"/>
        <v>321.37223386325036</v>
      </c>
      <c r="U6169">
        <v>3281120.692292871</v>
      </c>
      <c r="V6169">
        <v>1831779.6785458119</v>
      </c>
      <c r="W6169">
        <v>2984175.3641780089</v>
      </c>
      <c r="X6169">
        <v>23612660.697065081</v>
      </c>
      <c r="Y6169">
        <f t="shared" si="290"/>
        <v>31709736.432081774</v>
      </c>
      <c r="Z6169">
        <v>0.1423745036978678</v>
      </c>
      <c r="AA6169">
        <v>5.8608665190002338E-2</v>
      </c>
      <c r="AB6169">
        <v>6.7362592176700944E-2</v>
      </c>
      <c r="AC6169">
        <v>1.4738233561718941</v>
      </c>
      <c r="AD6169">
        <v>0.10667</v>
      </c>
      <c r="AE6169">
        <v>5.4999999999999997E-3</v>
      </c>
      <c r="AF6169">
        <v>0.9310726145024657</v>
      </c>
      <c r="AG6169">
        <v>0.46978044658567331</v>
      </c>
      <c r="AH6169">
        <v>4.476937550587655</v>
      </c>
    </row>
    <row r="6170" spans="1:34">
      <c r="A6170" t="s">
        <v>1531</v>
      </c>
      <c r="B6170" t="s">
        <v>2104</v>
      </c>
      <c r="C6170" t="s">
        <v>6667</v>
      </c>
      <c r="D6170" t="s">
        <v>7155</v>
      </c>
      <c r="E6170" t="s">
        <v>489</v>
      </c>
      <c r="F6170" t="s">
        <v>254</v>
      </c>
      <c r="G6170" t="s">
        <v>672</v>
      </c>
      <c r="H6170" t="s">
        <v>46</v>
      </c>
      <c r="I6170">
        <v>0.2365991792861917</v>
      </c>
      <c r="J6170">
        <v>0.56025514837048818</v>
      </c>
      <c r="K6170">
        <v>0.2365991792861917</v>
      </c>
      <c r="L6170">
        <v>1.332538285919046</v>
      </c>
      <c r="M6170">
        <v>2.3659917928619181</v>
      </c>
      <c r="N6170" t="str">
        <f t="shared" si="288"/>
        <v>10Qf-302,36599179286192</v>
      </c>
      <c r="O6170" t="s">
        <v>6669</v>
      </c>
      <c r="P6170">
        <v>27.977465083085139</v>
      </c>
      <c r="Q6170">
        <v>53.675659989864272</v>
      </c>
      <c r="R6170">
        <v>11.93244353409192</v>
      </c>
      <c r="S6170">
        <v>165.75594666877461</v>
      </c>
      <c r="T6170">
        <f t="shared" si="289"/>
        <v>259.34151527581594</v>
      </c>
      <c r="U6170">
        <v>2619206.6798341461</v>
      </c>
      <c r="V6170">
        <v>29832982.027109072</v>
      </c>
      <c r="W6170">
        <v>2382165.3577118302</v>
      </c>
      <c r="X6170">
        <v>15165645.935336901</v>
      </c>
      <c r="Y6170">
        <f t="shared" si="290"/>
        <v>49999999.999991953</v>
      </c>
      <c r="Z6170">
        <v>0.11365270774691789</v>
      </c>
      <c r="AA6170">
        <v>0.30889158902762037</v>
      </c>
      <c r="AB6170">
        <v>5.3773258574302353E-2</v>
      </c>
      <c r="AC6170">
        <v>0.94658892861281962</v>
      </c>
      <c r="AD6170">
        <v>0.10667</v>
      </c>
      <c r="AE6170">
        <v>5.4999999999999997E-3</v>
      </c>
      <c r="AF6170">
        <v>0.74324349513986943</v>
      </c>
      <c r="AG6170">
        <v>0.37500969916861387</v>
      </c>
      <c r="AH6170">
        <v>3.5964149871704012</v>
      </c>
    </row>
    <row r="6171" spans="1:34">
      <c r="A6171" t="s">
        <v>1531</v>
      </c>
      <c r="B6171" t="s">
        <v>2111</v>
      </c>
      <c r="C6171" t="s">
        <v>6652</v>
      </c>
      <c r="D6171" t="s">
        <v>7156</v>
      </c>
      <c r="E6171" t="s">
        <v>489</v>
      </c>
      <c r="F6171" t="s">
        <v>671</v>
      </c>
      <c r="G6171" t="s">
        <v>43</v>
      </c>
      <c r="H6171" t="s">
        <v>672</v>
      </c>
      <c r="I6171">
        <v>2.7615868522673179</v>
      </c>
      <c r="J6171">
        <v>0.39451240746675947</v>
      </c>
      <c r="K6171">
        <v>0.39451240746675947</v>
      </c>
      <c r="L6171">
        <v>0.39451240746675947</v>
      </c>
      <c r="M6171">
        <v>3.9451240746675968</v>
      </c>
      <c r="N6171" t="str">
        <f t="shared" si="288"/>
        <v>10Qf-303,9451240746676</v>
      </c>
      <c r="O6171" t="s">
        <v>6654</v>
      </c>
      <c r="P6171">
        <v>326.55311808904918</v>
      </c>
      <c r="Q6171">
        <v>19.608150987752289</v>
      </c>
      <c r="R6171">
        <v>17.69926118953143</v>
      </c>
      <c r="S6171">
        <v>19.89650614933689</v>
      </c>
      <c r="T6171">
        <f t="shared" si="289"/>
        <v>383.75703641566986</v>
      </c>
      <c r="U6171">
        <v>30571394.001546521</v>
      </c>
      <c r="V6171">
        <v>1664704.874209943</v>
      </c>
      <c r="W6171">
        <v>2473981.2541643539</v>
      </c>
      <c r="X6171">
        <v>3972092.3508277629</v>
      </c>
      <c r="Y6171">
        <f t="shared" si="290"/>
        <v>38682172.480748579</v>
      </c>
      <c r="Z6171">
        <v>1.3265549964516969</v>
      </c>
      <c r="AA6171">
        <v>6.7610045622845574E-2</v>
      </c>
      <c r="AB6171">
        <v>7.8011176383247907E-2</v>
      </c>
      <c r="AC6171">
        <v>8.9663107714417531E-2</v>
      </c>
      <c r="AD6171">
        <v>0.10667</v>
      </c>
      <c r="AE6171">
        <v>5.4999999999999997E-3</v>
      </c>
      <c r="AF6171">
        <v>1.239305992042177</v>
      </c>
      <c r="AG6171">
        <v>0.62530216583481413</v>
      </c>
      <c r="AH6171">
        <v>5.9219022325445883</v>
      </c>
    </row>
    <row r="6172" spans="1:34">
      <c r="A6172" t="s">
        <v>1531</v>
      </c>
      <c r="B6172" t="s">
        <v>2111</v>
      </c>
      <c r="C6172" t="s">
        <v>6655</v>
      </c>
      <c r="D6172" t="s">
        <v>7157</v>
      </c>
      <c r="E6172" t="s">
        <v>489</v>
      </c>
      <c r="F6172" t="s">
        <v>671</v>
      </c>
      <c r="G6172" t="s">
        <v>254</v>
      </c>
      <c r="H6172" t="s">
        <v>672</v>
      </c>
      <c r="I6172">
        <v>2.1041906626231701</v>
      </c>
      <c r="J6172">
        <v>0.31512689381333381</v>
      </c>
      <c r="K6172">
        <v>0.41682448788350029</v>
      </c>
      <c r="L6172">
        <v>0.31512689381333359</v>
      </c>
      <c r="M6172">
        <v>3.1512689381333381</v>
      </c>
      <c r="N6172" t="str">
        <f t="shared" si="288"/>
        <v>10Qf-303,15126893813334</v>
      </c>
      <c r="O6172" t="s">
        <v>6657</v>
      </c>
      <c r="P6172">
        <v>248.81709636230019</v>
      </c>
      <c r="Q6172">
        <v>15.66251300908416</v>
      </c>
      <c r="R6172">
        <v>39.934179189887473</v>
      </c>
      <c r="S6172">
        <v>15.89284408274716</v>
      </c>
      <c r="T6172">
        <f t="shared" si="289"/>
        <v>320.30663264401898</v>
      </c>
      <c r="U6172">
        <v>23293868.79453513</v>
      </c>
      <c r="V6172">
        <v>1329725.671986365</v>
      </c>
      <c r="W6172">
        <v>22203594.99378432</v>
      </c>
      <c r="X6172">
        <v>3172810.5397078572</v>
      </c>
      <c r="Y6172">
        <f t="shared" si="290"/>
        <v>50000000.000013664</v>
      </c>
      <c r="Z6172">
        <v>1.0107683684465829</v>
      </c>
      <c r="AA6172">
        <v>5.4005256271946953E-2</v>
      </c>
      <c r="AB6172">
        <v>0.22981239669539949</v>
      </c>
      <c r="AC6172">
        <v>7.162070466966354E-2</v>
      </c>
      <c r="AD6172">
        <v>0.10667</v>
      </c>
      <c r="AE6172">
        <v>5.4999999999999997E-3</v>
      </c>
      <c r="AF6172">
        <v>0.98992741512042015</v>
      </c>
      <c r="AG6172">
        <v>0.49947612669413399</v>
      </c>
      <c r="AH6172">
        <v>4.7528424799478923</v>
      </c>
    </row>
    <row r="6173" spans="1:34">
      <c r="A6173" t="s">
        <v>1531</v>
      </c>
      <c r="B6173" t="s">
        <v>2111</v>
      </c>
      <c r="C6173" t="s">
        <v>6658</v>
      </c>
      <c r="D6173" t="s">
        <v>7158</v>
      </c>
      <c r="E6173" t="s">
        <v>489</v>
      </c>
      <c r="F6173" t="s">
        <v>43</v>
      </c>
      <c r="G6173" t="s">
        <v>254</v>
      </c>
      <c r="H6173" t="s">
        <v>672</v>
      </c>
      <c r="I6173">
        <v>2.1940795556637589</v>
      </c>
      <c r="J6173">
        <v>0.32223833830747672</v>
      </c>
      <c r="K6173">
        <v>0.38382715079605417</v>
      </c>
      <c r="L6173">
        <v>0.32223833830747672</v>
      </c>
      <c r="M6173">
        <v>3.2223833830747659</v>
      </c>
      <c r="N6173" t="str">
        <f t="shared" si="288"/>
        <v>10Qf-303,22238338307477</v>
      </c>
      <c r="O6173" t="s">
        <v>6660</v>
      </c>
      <c r="P6173">
        <v>259.44631060550893</v>
      </c>
      <c r="Q6173">
        <v>14.456783632249071</v>
      </c>
      <c r="R6173">
        <v>36.772844838515368</v>
      </c>
      <c r="S6173">
        <v>16.251496678788278</v>
      </c>
      <c r="T6173">
        <f t="shared" si="289"/>
        <v>326.92743575506165</v>
      </c>
      <c r="U6173">
        <v>24288959.266975109</v>
      </c>
      <c r="V6173">
        <v>2020751.6753777619</v>
      </c>
      <c r="W6173">
        <v>20445877.945337292</v>
      </c>
      <c r="X6173">
        <v>3244411.112323313</v>
      </c>
      <c r="Y6173">
        <f t="shared" si="290"/>
        <v>50000000.000013471</v>
      </c>
      <c r="Z6173">
        <v>1.0539473689877421</v>
      </c>
      <c r="AA6173">
        <v>6.3719648283222505E-2</v>
      </c>
      <c r="AB6173">
        <v>0.2116196145027385</v>
      </c>
      <c r="AC6173">
        <v>7.3236963630383747E-2</v>
      </c>
      <c r="AD6173">
        <v>0.10667</v>
      </c>
      <c r="AE6173">
        <v>5.4999999999999997E-3</v>
      </c>
      <c r="AF6173">
        <v>1.0122670313323869</v>
      </c>
      <c r="AG6173">
        <v>0.51074776621735052</v>
      </c>
      <c r="AH6173">
        <v>4.8575681806245044</v>
      </c>
    </row>
    <row r="6174" spans="1:34">
      <c r="A6174" t="s">
        <v>1531</v>
      </c>
      <c r="B6174" t="s">
        <v>2111</v>
      </c>
      <c r="C6174" t="s">
        <v>6661</v>
      </c>
      <c r="D6174" t="s">
        <v>7159</v>
      </c>
      <c r="E6174" t="s">
        <v>489</v>
      </c>
      <c r="F6174" t="s">
        <v>671</v>
      </c>
      <c r="G6174" t="s">
        <v>672</v>
      </c>
      <c r="H6174" t="s">
        <v>46</v>
      </c>
      <c r="I6174">
        <v>0.29453113831240763</v>
      </c>
      <c r="J6174">
        <v>0.29453113831240768</v>
      </c>
      <c r="K6174">
        <v>0.29453113831240768</v>
      </c>
      <c r="L6174">
        <v>2.061717968186854</v>
      </c>
      <c r="M6174">
        <v>2.9453113831240771</v>
      </c>
      <c r="N6174" t="str">
        <f t="shared" si="288"/>
        <v>10Qf-302,94531138312408</v>
      </c>
      <c r="O6174" t="s">
        <v>6663</v>
      </c>
      <c r="P6174">
        <v>34.827824267510543</v>
      </c>
      <c r="Q6174">
        <v>14.63885779336572</v>
      </c>
      <c r="R6174">
        <v>14.85413511385639</v>
      </c>
      <c r="S6174">
        <v>256.45943324257757</v>
      </c>
      <c r="T6174">
        <f t="shared" si="289"/>
        <v>320.78025041731024</v>
      </c>
      <c r="U6174">
        <v>3260526.6307956078</v>
      </c>
      <c r="V6174">
        <v>1242818.7612745231</v>
      </c>
      <c r="W6174">
        <v>2965445.0897590122</v>
      </c>
      <c r="X6174">
        <v>23464455.058774609</v>
      </c>
      <c r="Y6174">
        <f t="shared" si="290"/>
        <v>30933245.540603753</v>
      </c>
      <c r="Z6174">
        <v>0.1414808854619756</v>
      </c>
      <c r="AA6174">
        <v>5.0475633520672872E-2</v>
      </c>
      <c r="AB6174">
        <v>6.693978866046317E-2</v>
      </c>
      <c r="AC6174">
        <v>1.4645728556022559</v>
      </c>
      <c r="AD6174">
        <v>0.10667</v>
      </c>
      <c r="AE6174">
        <v>5.4999999999999997E-3</v>
      </c>
      <c r="AF6174">
        <v>0.92522870674054769</v>
      </c>
      <c r="AG6174">
        <v>0.46683185422516621</v>
      </c>
      <c r="AH6174">
        <v>4.4495419440897903</v>
      </c>
    </row>
    <row r="6175" spans="1:34">
      <c r="A6175" t="s">
        <v>1531</v>
      </c>
      <c r="B6175" t="s">
        <v>2111</v>
      </c>
      <c r="C6175" t="s">
        <v>6664</v>
      </c>
      <c r="D6175" t="s">
        <v>7160</v>
      </c>
      <c r="E6175" t="s">
        <v>489</v>
      </c>
      <c r="F6175" t="s">
        <v>43</v>
      </c>
      <c r="G6175" t="s">
        <v>672</v>
      </c>
      <c r="H6175" t="s">
        <v>46</v>
      </c>
      <c r="I6175">
        <v>0.29690987373236799</v>
      </c>
      <c r="J6175">
        <v>0.2969098737323681</v>
      </c>
      <c r="K6175">
        <v>0.2969098737323681</v>
      </c>
      <c r="L6175">
        <v>2.0783691161265772</v>
      </c>
      <c r="M6175">
        <v>2.969098737323681</v>
      </c>
      <c r="N6175" t="str">
        <f t="shared" si="288"/>
        <v>10Qf-302,96909873732368</v>
      </c>
      <c r="O6175" t="s">
        <v>6666</v>
      </c>
      <c r="P6175">
        <v>35.109105831354597</v>
      </c>
      <c r="Q6175">
        <v>13.32045660790215</v>
      </c>
      <c r="R6175">
        <v>14.974102250542391</v>
      </c>
      <c r="S6175">
        <v>258.53068839452033</v>
      </c>
      <c r="T6175">
        <f t="shared" si="289"/>
        <v>321.93435308431947</v>
      </c>
      <c r="U6175">
        <v>3286859.77244181</v>
      </c>
      <c r="V6175">
        <v>1861917.262645473</v>
      </c>
      <c r="W6175">
        <v>2989395.0507423398</v>
      </c>
      <c r="X6175">
        <v>23653962.119651731</v>
      </c>
      <c r="Y6175">
        <f t="shared" si="290"/>
        <v>31792134.205481354</v>
      </c>
      <c r="Z6175">
        <v>0.1426235340641713</v>
      </c>
      <c r="AA6175">
        <v>5.8711178891414778E-2</v>
      </c>
      <c r="AB6175">
        <v>6.7480417563755599E-2</v>
      </c>
      <c r="AC6175">
        <v>1.476401252921111</v>
      </c>
      <c r="AD6175">
        <v>0.10667</v>
      </c>
      <c r="AE6175">
        <v>5.4999999999999997E-3</v>
      </c>
      <c r="AF6175">
        <v>0.93270117402838149</v>
      </c>
      <c r="AG6175">
        <v>0.47060214986580351</v>
      </c>
      <c r="AH6175">
        <v>4.4845720612178663</v>
      </c>
    </row>
    <row r="6176" spans="1:34">
      <c r="A6176" t="s">
        <v>1531</v>
      </c>
      <c r="B6176" t="s">
        <v>2111</v>
      </c>
      <c r="C6176" t="s">
        <v>6667</v>
      </c>
      <c r="D6176" t="s">
        <v>7161</v>
      </c>
      <c r="E6176" t="s">
        <v>489</v>
      </c>
      <c r="F6176" t="s">
        <v>254</v>
      </c>
      <c r="G6176" t="s">
        <v>672</v>
      </c>
      <c r="H6176" t="s">
        <v>46</v>
      </c>
      <c r="I6176">
        <v>0.2371840735874069</v>
      </c>
      <c r="J6176">
        <v>0.55842740359734244</v>
      </c>
      <c r="K6176">
        <v>0.2371840735874069</v>
      </c>
      <c r="L6176">
        <v>1.3390451851019129</v>
      </c>
      <c r="M6176">
        <v>2.371840735874069</v>
      </c>
      <c r="N6176" t="str">
        <f t="shared" si="288"/>
        <v>10Qf-302,37184073587407</v>
      </c>
      <c r="O6176" t="s">
        <v>6669</v>
      </c>
      <c r="P6176">
        <v>28.04662787536072</v>
      </c>
      <c r="Q6176">
        <v>53.500551546368548</v>
      </c>
      <c r="R6176">
        <v>11.961941600161801</v>
      </c>
      <c r="S6176">
        <v>166.5653472280917</v>
      </c>
      <c r="T6176">
        <f t="shared" si="289"/>
        <v>260.07446824998277</v>
      </c>
      <c r="U6176">
        <v>2625681.592660815</v>
      </c>
      <c r="V6176">
        <v>29746563.03391511</v>
      </c>
      <c r="W6176">
        <v>2388054.283220707</v>
      </c>
      <c r="X6176">
        <v>15239701.09021466</v>
      </c>
      <c r="Y6176">
        <f t="shared" si="290"/>
        <v>50000000.000011295</v>
      </c>
      <c r="Z6176">
        <v>0.113933667390478</v>
      </c>
      <c r="AA6176">
        <v>0.30788387854257449</v>
      </c>
      <c r="AB6176">
        <v>5.3906190871839343E-2</v>
      </c>
      <c r="AC6176">
        <v>0.95121120385337932</v>
      </c>
      <c r="AD6176">
        <v>0.10667</v>
      </c>
      <c r="AE6176">
        <v>5.4999999999999997E-3</v>
      </c>
      <c r="AF6176">
        <v>0.74508085943688029</v>
      </c>
      <c r="AG6176">
        <v>0.37593675663603993</v>
      </c>
      <c r="AH6176">
        <v>3.6050283519469888</v>
      </c>
    </row>
    <row r="6177" spans="1:34">
      <c r="A6177" t="s">
        <v>1531</v>
      </c>
      <c r="B6177" t="s">
        <v>2118</v>
      </c>
      <c r="C6177" t="s">
        <v>6652</v>
      </c>
      <c r="D6177" t="s">
        <v>7162</v>
      </c>
      <c r="E6177" t="s">
        <v>489</v>
      </c>
      <c r="F6177" t="s">
        <v>671</v>
      </c>
      <c r="G6177" t="s">
        <v>43</v>
      </c>
      <c r="H6177" t="s">
        <v>672</v>
      </c>
      <c r="I6177">
        <v>2.7520669021138762</v>
      </c>
      <c r="J6177">
        <v>0.39315241458769651</v>
      </c>
      <c r="K6177">
        <v>0.39315241458769651</v>
      </c>
      <c r="L6177">
        <v>0.3931524145876964</v>
      </c>
      <c r="M6177">
        <v>3.9315241458769652</v>
      </c>
      <c r="N6177" t="str">
        <f t="shared" si="288"/>
        <v>10Qf-303,93152414587697</v>
      </c>
      <c r="O6177" t="s">
        <v>6654</v>
      </c>
      <c r="P6177">
        <v>325.42739958988028</v>
      </c>
      <c r="Q6177">
        <v>19.540556293110949</v>
      </c>
      <c r="R6177">
        <v>17.638246963548021</v>
      </c>
      <c r="S6177">
        <v>19.827917415068459</v>
      </c>
      <c r="T6177">
        <f t="shared" si="289"/>
        <v>382.43412026160769</v>
      </c>
      <c r="U6177">
        <v>30466005.990020819</v>
      </c>
      <c r="V6177">
        <v>1650812.211535882</v>
      </c>
      <c r="W6177">
        <v>2407418.109561427</v>
      </c>
      <c r="X6177">
        <v>3958399.4549647551</v>
      </c>
      <c r="Y6177">
        <f t="shared" si="290"/>
        <v>38482635.766082883</v>
      </c>
      <c r="Z6177">
        <v>1.3219819961741031</v>
      </c>
      <c r="AA6177">
        <v>6.7376975182322232E-2</v>
      </c>
      <c r="AB6177">
        <v>7.7742250381528974E-2</v>
      </c>
      <c r="AC6177">
        <v>8.9354014297586132E-2</v>
      </c>
      <c r="AD6177">
        <v>0.10667</v>
      </c>
      <c r="AE6177">
        <v>5.4999999999999997E-3</v>
      </c>
      <c r="AF6177">
        <v>1.235033763102712</v>
      </c>
      <c r="AG6177">
        <v>0.6231465771214989</v>
      </c>
      <c r="AH6177">
        <v>5.9018744861011747</v>
      </c>
    </row>
    <row r="6178" spans="1:34">
      <c r="A6178" t="s">
        <v>1531</v>
      </c>
      <c r="B6178" t="s">
        <v>2118</v>
      </c>
      <c r="C6178" t="s">
        <v>6655</v>
      </c>
      <c r="D6178" t="s">
        <v>7163</v>
      </c>
      <c r="E6178" t="s">
        <v>489</v>
      </c>
      <c r="F6178" t="s">
        <v>671</v>
      </c>
      <c r="G6178" t="s">
        <v>254</v>
      </c>
      <c r="H6178" t="s">
        <v>672</v>
      </c>
      <c r="I6178">
        <v>2.0942460944387671</v>
      </c>
      <c r="J6178">
        <v>0.31421110843541178</v>
      </c>
      <c r="K6178">
        <v>0.41944277304452748</v>
      </c>
      <c r="L6178">
        <v>0.31421110843541178</v>
      </c>
      <c r="M6178">
        <v>3.1421110843541178</v>
      </c>
      <c r="N6178" t="str">
        <f t="shared" si="288"/>
        <v>10Qf-303,14211108435412</v>
      </c>
      <c r="O6178" t="s">
        <v>6657</v>
      </c>
      <c r="P6178">
        <v>247.64116747706541</v>
      </c>
      <c r="Q6178">
        <v>15.61699642298241</v>
      </c>
      <c r="R6178">
        <v>40.185025941530107</v>
      </c>
      <c r="S6178">
        <v>15.846658135085089</v>
      </c>
      <c r="T6178">
        <f t="shared" si="289"/>
        <v>319.289847976663</v>
      </c>
      <c r="U6178">
        <v>23183780.16491589</v>
      </c>
      <c r="V6178">
        <v>1319344.649960686</v>
      </c>
      <c r="W6178">
        <v>22333285.100920439</v>
      </c>
      <c r="X6178">
        <v>3163590.0842144522</v>
      </c>
      <c r="Y6178">
        <f t="shared" si="290"/>
        <v>50000000.000011459</v>
      </c>
      <c r="Z6178">
        <v>1.00599139878447</v>
      </c>
      <c r="AA6178">
        <v>5.384831243441441E-2</v>
      </c>
      <c r="AB6178">
        <v>0.23125596444532459</v>
      </c>
      <c r="AC6178">
        <v>7.141256885078992E-2</v>
      </c>
      <c r="AD6178">
        <v>0.10667</v>
      </c>
      <c r="AE6178">
        <v>5.4999999999999997E-3</v>
      </c>
      <c r="AF6178">
        <v>0.98705060241490628</v>
      </c>
      <c r="AG6178">
        <v>0.49802460687012767</v>
      </c>
      <c r="AH6178">
        <v>4.739356293639152</v>
      </c>
    </row>
    <row r="6179" spans="1:34">
      <c r="A6179" t="s">
        <v>1531</v>
      </c>
      <c r="B6179" t="s">
        <v>2118</v>
      </c>
      <c r="C6179" t="s">
        <v>6658</v>
      </c>
      <c r="D6179" t="s">
        <v>7164</v>
      </c>
      <c r="E6179" t="s">
        <v>489</v>
      </c>
      <c r="F6179" t="s">
        <v>43</v>
      </c>
      <c r="G6179" t="s">
        <v>254</v>
      </c>
      <c r="H6179" t="s">
        <v>672</v>
      </c>
      <c r="I6179">
        <v>2.1696143980988278</v>
      </c>
      <c r="J6179">
        <v>0.3200325450790158</v>
      </c>
      <c r="K6179">
        <v>0.39064596253329809</v>
      </c>
      <c r="L6179">
        <v>0.3200325450790158</v>
      </c>
      <c r="M6179">
        <v>3.200325450790158</v>
      </c>
      <c r="N6179" t="str">
        <f t="shared" si="288"/>
        <v>10Qf-303,20032545079016</v>
      </c>
      <c r="O6179" t="s">
        <v>6660</v>
      </c>
      <c r="P6179">
        <v>256.5533458302715</v>
      </c>
      <c r="Q6179">
        <v>14.357823726954029</v>
      </c>
      <c r="R6179">
        <v>37.426126154015513</v>
      </c>
      <c r="S6179">
        <v>16.140251562782801</v>
      </c>
      <c r="T6179">
        <f t="shared" si="289"/>
        <v>324.47754727402383</v>
      </c>
      <c r="U6179">
        <v>24018124.413233921</v>
      </c>
      <c r="V6179">
        <v>1959678.0182063449</v>
      </c>
      <c r="W6179">
        <v>20799995.173247289</v>
      </c>
      <c r="X6179">
        <v>3222202.3953236691</v>
      </c>
      <c r="Y6179">
        <f t="shared" si="290"/>
        <v>50000000.000011228</v>
      </c>
      <c r="Z6179">
        <v>1.042195293553253</v>
      </c>
      <c r="AA6179">
        <v>6.3283473092395487E-2</v>
      </c>
      <c r="AB6179">
        <v>0.21537910444035641</v>
      </c>
      <c r="AC6179">
        <v>7.2735640295309961E-2</v>
      </c>
      <c r="AD6179">
        <v>0.10667</v>
      </c>
      <c r="AE6179">
        <v>5.4999999999999997E-3</v>
      </c>
      <c r="AF6179">
        <v>1.0053378379445519</v>
      </c>
      <c r="AG6179">
        <v>0.50725158395023995</v>
      </c>
      <c r="AH6179">
        <v>4.8250848726849496</v>
      </c>
    </row>
    <row r="6180" spans="1:34">
      <c r="A6180" t="s">
        <v>1531</v>
      </c>
      <c r="B6180" t="s">
        <v>2118</v>
      </c>
      <c r="C6180" t="s">
        <v>6661</v>
      </c>
      <c r="D6180" t="s">
        <v>7165</v>
      </c>
      <c r="E6180" t="s">
        <v>489</v>
      </c>
      <c r="F6180" t="s">
        <v>671</v>
      </c>
      <c r="G6180" t="s">
        <v>672</v>
      </c>
      <c r="H6180" t="s">
        <v>46</v>
      </c>
      <c r="I6180">
        <v>0.29434557280069112</v>
      </c>
      <c r="J6180">
        <v>0.29434557280069112</v>
      </c>
      <c r="K6180">
        <v>0.29434557280069112</v>
      </c>
      <c r="L6180">
        <v>2.0604190096048378</v>
      </c>
      <c r="M6180">
        <v>2.9434557280069118</v>
      </c>
      <c r="N6180" t="str">
        <f t="shared" si="288"/>
        <v>10Qf-302,94345572800691</v>
      </c>
      <c r="O6180" t="s">
        <v>6663</v>
      </c>
      <c r="P6180">
        <v>34.80588144995582</v>
      </c>
      <c r="Q6180">
        <v>14.62963477147086</v>
      </c>
      <c r="R6180">
        <v>14.84477645928661</v>
      </c>
      <c r="S6180">
        <v>256.29785431331112</v>
      </c>
      <c r="T6180">
        <f t="shared" si="289"/>
        <v>320.57814699402439</v>
      </c>
      <c r="U6180">
        <v>3258472.3784127338</v>
      </c>
      <c r="V6180">
        <v>1235931.0230880389</v>
      </c>
      <c r="W6180">
        <v>2963576.749661929</v>
      </c>
      <c r="X6180">
        <v>23449671.584147509</v>
      </c>
      <c r="Y6180">
        <f t="shared" si="290"/>
        <v>30907651.735310212</v>
      </c>
      <c r="Z6180">
        <v>0.14139174727081771</v>
      </c>
      <c r="AA6180">
        <v>5.0443832004482943E-2</v>
      </c>
      <c r="AB6180">
        <v>6.6897614117533172E-2</v>
      </c>
      <c r="AC6180">
        <v>1.4636501205293091</v>
      </c>
      <c r="AD6180">
        <v>0.10667</v>
      </c>
      <c r="AE6180">
        <v>5.4999999999999997E-3</v>
      </c>
      <c r="AF6180">
        <v>0.92464577843149065</v>
      </c>
      <c r="AG6180">
        <v>0.4665377328890955</v>
      </c>
      <c r="AH6180">
        <v>4.4468092393274983</v>
      </c>
    </row>
    <row r="6181" spans="1:34">
      <c r="A6181" t="s">
        <v>1531</v>
      </c>
      <c r="B6181" t="s">
        <v>2118</v>
      </c>
      <c r="C6181" t="s">
        <v>6664</v>
      </c>
      <c r="D6181" t="s">
        <v>7166</v>
      </c>
      <c r="E6181" t="s">
        <v>489</v>
      </c>
      <c r="F6181" t="s">
        <v>43</v>
      </c>
      <c r="G6181" t="s">
        <v>672</v>
      </c>
      <c r="H6181" t="s">
        <v>46</v>
      </c>
      <c r="I6181">
        <v>0.29611797216191132</v>
      </c>
      <c r="J6181">
        <v>0.29611797216191132</v>
      </c>
      <c r="K6181">
        <v>0.29611797216191132</v>
      </c>
      <c r="L6181">
        <v>2.072825805133379</v>
      </c>
      <c r="M6181">
        <v>2.9611797216191129</v>
      </c>
      <c r="N6181" t="str">
        <f t="shared" si="288"/>
        <v>10Qf-302,96117972161911</v>
      </c>
      <c r="O6181" t="s">
        <v>6666</v>
      </c>
      <c r="P6181">
        <v>35.015464768847387</v>
      </c>
      <c r="Q6181">
        <v>13.284929023809379</v>
      </c>
      <c r="R6181">
        <v>14.934164154381021</v>
      </c>
      <c r="S6181">
        <v>257.84114966151259</v>
      </c>
      <c r="T6181">
        <f t="shared" si="289"/>
        <v>321.07570760855037</v>
      </c>
      <c r="U6181">
        <v>3278093.2421040079</v>
      </c>
      <c r="V6181">
        <v>1813240.214985827</v>
      </c>
      <c r="W6181">
        <v>2981421.9018347608</v>
      </c>
      <c r="X6181">
        <v>23590873.581993461</v>
      </c>
      <c r="Y6181">
        <f t="shared" si="290"/>
        <v>31663628.940918058</v>
      </c>
      <c r="Z6181">
        <v>0.14224313647351619</v>
      </c>
      <c r="AA6181">
        <v>5.8554587686875083E-2</v>
      </c>
      <c r="AB6181">
        <v>6.7300437531525398E-2</v>
      </c>
      <c r="AC6181">
        <v>1.4724634772718359</v>
      </c>
      <c r="AD6181">
        <v>0.10667</v>
      </c>
      <c r="AE6181">
        <v>5.4999999999999997E-3</v>
      </c>
      <c r="AF6181">
        <v>0.93021352511595179</v>
      </c>
      <c r="AG6181">
        <v>0.46934698587662949</v>
      </c>
      <c r="AH6181">
        <v>4.472910232611695</v>
      </c>
    </row>
    <row r="6182" spans="1:34">
      <c r="A6182" t="s">
        <v>1531</v>
      </c>
      <c r="B6182" t="s">
        <v>2118</v>
      </c>
      <c r="C6182" t="s">
        <v>6667</v>
      </c>
      <c r="D6182" t="s">
        <v>7167</v>
      </c>
      <c r="E6182" t="s">
        <v>489</v>
      </c>
      <c r="F6182" t="s">
        <v>254</v>
      </c>
      <c r="G6182" t="s">
        <v>672</v>
      </c>
      <c r="H6182" t="s">
        <v>46</v>
      </c>
      <c r="I6182">
        <v>0.23649147592913</v>
      </c>
      <c r="J6182">
        <v>0.56059449740210532</v>
      </c>
      <c r="K6182">
        <v>0.23649147592913</v>
      </c>
      <c r="L6182">
        <v>1.3313373100309349</v>
      </c>
      <c r="M6182">
        <v>2.3649147592912998</v>
      </c>
      <c r="N6182" t="str">
        <f t="shared" si="288"/>
        <v>10Qf-302,3649147592913</v>
      </c>
      <c r="O6182" t="s">
        <v>6669</v>
      </c>
      <c r="P6182">
        <v>27.964729337675479</v>
      </c>
      <c r="Q6182">
        <v>53.708171575508693</v>
      </c>
      <c r="R6182">
        <v>11.92701171378533</v>
      </c>
      <c r="S6182">
        <v>165.60655591778169</v>
      </c>
      <c r="T6182">
        <f t="shared" si="289"/>
        <v>259.2064685447512</v>
      </c>
      <c r="U6182">
        <v>2618014.3791968082</v>
      </c>
      <c r="V6182">
        <v>29848927.055322811</v>
      </c>
      <c r="W6182">
        <v>2381080.961701347</v>
      </c>
      <c r="X6182">
        <v>15151977.60378617</v>
      </c>
      <c r="Y6182">
        <f t="shared" si="290"/>
        <v>50000000.000007138</v>
      </c>
      <c r="Z6182">
        <v>0.1136009713960125</v>
      </c>
      <c r="AA6182">
        <v>0.30907868603496802</v>
      </c>
      <c r="AB6182">
        <v>5.3748780211841117E-2</v>
      </c>
      <c r="AC6182">
        <v>0.94573579704337052</v>
      </c>
      <c r="AD6182">
        <v>0.10667</v>
      </c>
      <c r="AE6182">
        <v>5.4999999999999997E-3</v>
      </c>
      <c r="AF6182">
        <v>0.74290515998679574</v>
      </c>
      <c r="AG6182">
        <v>0.37483898934767101</v>
      </c>
      <c r="AH6182">
        <v>3.5948289086257659</v>
      </c>
    </row>
    <row r="6183" spans="1:34">
      <c r="A6183" t="s">
        <v>1531</v>
      </c>
      <c r="B6183" t="s">
        <v>2125</v>
      </c>
      <c r="C6183" t="s">
        <v>6652</v>
      </c>
      <c r="D6183" t="s">
        <v>7168</v>
      </c>
      <c r="E6183" t="s">
        <v>489</v>
      </c>
      <c r="F6183" t="s">
        <v>671</v>
      </c>
      <c r="G6183" t="s">
        <v>43</v>
      </c>
      <c r="H6183" t="s">
        <v>672</v>
      </c>
      <c r="I6183">
        <v>2.7605199283563739</v>
      </c>
      <c r="J6183">
        <v>0.39435998976519621</v>
      </c>
      <c r="K6183">
        <v>0.39435998976519632</v>
      </c>
      <c r="L6183">
        <v>0.39435998976519632</v>
      </c>
      <c r="M6183">
        <v>3.9435998976519619</v>
      </c>
      <c r="N6183" t="str">
        <f t="shared" si="288"/>
        <v>10Qf-303,94359989765196</v>
      </c>
      <c r="O6183" t="s">
        <v>6654</v>
      </c>
      <c r="P6183">
        <v>326.42695608563571</v>
      </c>
      <c r="Q6183">
        <v>19.60057548632599</v>
      </c>
      <c r="R6183">
        <v>17.69242317719312</v>
      </c>
      <c r="S6183">
        <v>19.88881924347784</v>
      </c>
      <c r="T6183">
        <f t="shared" si="289"/>
        <v>383.60877399263262</v>
      </c>
      <c r="U6183">
        <v>30559582.91140306</v>
      </c>
      <c r="V6183">
        <v>1663259.1549831689</v>
      </c>
      <c r="W6183">
        <v>2466458.4497550838</v>
      </c>
      <c r="X6183">
        <v>3970557.754766773</v>
      </c>
      <c r="Y6183">
        <f t="shared" si="290"/>
        <v>38659858.27090808</v>
      </c>
      <c r="Z6183">
        <v>1.3260424892156</v>
      </c>
      <c r="AA6183">
        <v>6.7583924853101995E-2</v>
      </c>
      <c r="AB6183">
        <v>7.7981037193768601E-2</v>
      </c>
      <c r="AC6183">
        <v>8.9628466865272621E-2</v>
      </c>
      <c r="AD6183">
        <v>0.10667</v>
      </c>
      <c r="AE6183">
        <v>5.4999999999999997E-3</v>
      </c>
      <c r="AF6183">
        <v>1.2388271929796739</v>
      </c>
      <c r="AG6183">
        <v>0.62506058377783602</v>
      </c>
      <c r="AH6183">
        <v>5.9196576744094731</v>
      </c>
    </row>
    <row r="6184" spans="1:34">
      <c r="A6184" t="s">
        <v>1531</v>
      </c>
      <c r="B6184" t="s">
        <v>2125</v>
      </c>
      <c r="C6184" t="s">
        <v>6655</v>
      </c>
      <c r="D6184" t="s">
        <v>7169</v>
      </c>
      <c r="E6184" t="s">
        <v>489</v>
      </c>
      <c r="F6184" t="s">
        <v>671</v>
      </c>
      <c r="G6184" t="s">
        <v>254</v>
      </c>
      <c r="H6184" t="s">
        <v>672</v>
      </c>
      <c r="I6184">
        <v>2.1027643381793668</v>
      </c>
      <c r="J6184">
        <v>0.31499512057939982</v>
      </c>
      <c r="K6184">
        <v>0.4171966264558305</v>
      </c>
      <c r="L6184">
        <v>0.31499512057939971</v>
      </c>
      <c r="M6184">
        <v>3.1499512057939971</v>
      </c>
      <c r="N6184" t="str">
        <f t="shared" si="288"/>
        <v>10Qf-303,149951205794</v>
      </c>
      <c r="O6184" t="s">
        <v>6657</v>
      </c>
      <c r="P6184">
        <v>248.6484358350574</v>
      </c>
      <c r="Q6184">
        <v>15.65596358397555</v>
      </c>
      <c r="R6184">
        <v>39.969832201797487</v>
      </c>
      <c r="S6184">
        <v>15.88619834256342</v>
      </c>
      <c r="T6184">
        <f t="shared" si="289"/>
        <v>320.16042996339388</v>
      </c>
      <c r="U6184">
        <v>23278079.05882223</v>
      </c>
      <c r="V6184">
        <v>1328528.582198862</v>
      </c>
      <c r="W6184">
        <v>22221908.559438821</v>
      </c>
      <c r="X6184">
        <v>3171483.799547988</v>
      </c>
      <c r="Y6184">
        <f t="shared" si="290"/>
        <v>50000000.000007898</v>
      </c>
      <c r="Z6184">
        <v>1.0100832196829539</v>
      </c>
      <c r="AA6184">
        <v>5.3982673473055139E-2</v>
      </c>
      <c r="AB6184">
        <v>0.2300175719182955</v>
      </c>
      <c r="AC6184">
        <v>7.1590755807613884E-2</v>
      </c>
      <c r="AD6184">
        <v>0.10667</v>
      </c>
      <c r="AE6184">
        <v>5.4999999999999997E-3</v>
      </c>
      <c r="AF6184">
        <v>0.9895134677886902</v>
      </c>
      <c r="AG6184">
        <v>0.49926726611834849</v>
      </c>
      <c r="AH6184">
        <v>4.7509019397010359</v>
      </c>
    </row>
    <row r="6185" spans="1:34">
      <c r="A6185" t="s">
        <v>1531</v>
      </c>
      <c r="B6185" t="s">
        <v>2125</v>
      </c>
      <c r="C6185" t="s">
        <v>6658</v>
      </c>
      <c r="D6185" t="s">
        <v>7170</v>
      </c>
      <c r="E6185" t="s">
        <v>489</v>
      </c>
      <c r="F6185" t="s">
        <v>43</v>
      </c>
      <c r="G6185" t="s">
        <v>254</v>
      </c>
      <c r="H6185" t="s">
        <v>672</v>
      </c>
      <c r="I6185">
        <v>2.191000883321502</v>
      </c>
      <c r="J6185">
        <v>0.32195999987641272</v>
      </c>
      <c r="K6185">
        <v>0.38467911568979918</v>
      </c>
      <c r="L6185">
        <v>0.32195999987641272</v>
      </c>
      <c r="M6185">
        <v>3.2195999987641262</v>
      </c>
      <c r="N6185" t="str">
        <f t="shared" si="288"/>
        <v>10Qf-303,21959999876413</v>
      </c>
      <c r="O6185" t="s">
        <v>6660</v>
      </c>
      <c r="P6185">
        <v>259.08226264804091</v>
      </c>
      <c r="Q6185">
        <v>14.44429635809179</v>
      </c>
      <c r="R6185">
        <v>36.854467967000588</v>
      </c>
      <c r="S6185">
        <v>16.237459193019902</v>
      </c>
      <c r="T6185">
        <f t="shared" si="289"/>
        <v>326.61848616615316</v>
      </c>
      <c r="U6185">
        <v>24254877.664544418</v>
      </c>
      <c r="V6185">
        <v>2013644.8493447199</v>
      </c>
      <c r="W6185">
        <v>20489868.784903832</v>
      </c>
      <c r="X6185">
        <v>3241608.7012152062</v>
      </c>
      <c r="Y6185">
        <f t="shared" si="290"/>
        <v>50000000.000008181</v>
      </c>
      <c r="Z6185">
        <v>1.0524684989045121</v>
      </c>
      <c r="AA6185">
        <v>6.3664609435193864E-2</v>
      </c>
      <c r="AB6185">
        <v>0.21208933761120091</v>
      </c>
      <c r="AC6185">
        <v>7.3173704051589225E-2</v>
      </c>
      <c r="AD6185">
        <v>0.10667</v>
      </c>
      <c r="AE6185">
        <v>5.4999999999999997E-3</v>
      </c>
      <c r="AF6185">
        <v>1.0113926697688349</v>
      </c>
      <c r="AG6185">
        <v>0.51030659980411397</v>
      </c>
      <c r="AH6185">
        <v>4.8534692683370757</v>
      </c>
    </row>
    <row r="6186" spans="1:34">
      <c r="A6186" t="s">
        <v>1531</v>
      </c>
      <c r="B6186" t="s">
        <v>2125</v>
      </c>
      <c r="C6186" t="s">
        <v>6661</v>
      </c>
      <c r="D6186" t="s">
        <v>7171</v>
      </c>
      <c r="E6186" t="s">
        <v>489</v>
      </c>
      <c r="F6186" t="s">
        <v>671</v>
      </c>
      <c r="G6186" t="s">
        <v>672</v>
      </c>
      <c r="H6186" t="s">
        <v>46</v>
      </c>
      <c r="I6186">
        <v>0.29450619412049461</v>
      </c>
      <c r="J6186">
        <v>0.29450619412049461</v>
      </c>
      <c r="K6186">
        <v>0.29450619412049461</v>
      </c>
      <c r="L6186">
        <v>2.061543358843462</v>
      </c>
      <c r="M6186">
        <v>2.945061941204945</v>
      </c>
      <c r="N6186" t="str">
        <f t="shared" si="288"/>
        <v>10Qf-302,94506194120495</v>
      </c>
      <c r="O6186" t="s">
        <v>6663</v>
      </c>
      <c r="P6186">
        <v>34.824874657708939</v>
      </c>
      <c r="Q6186">
        <v>14.63761801111289</v>
      </c>
      <c r="R6186">
        <v>14.8528770995116</v>
      </c>
      <c r="S6186">
        <v>256.43771338858397</v>
      </c>
      <c r="T6186">
        <f t="shared" si="289"/>
        <v>320.7530831569174</v>
      </c>
      <c r="U6186">
        <v>3260250.4929227768</v>
      </c>
      <c r="V6186">
        <v>1242114.1502255751</v>
      </c>
      <c r="W6186">
        <v>2965193.9426923539</v>
      </c>
      <c r="X6186">
        <v>23462467.826207351</v>
      </c>
      <c r="Y6186">
        <f t="shared" si="290"/>
        <v>30930026.412048057</v>
      </c>
      <c r="Z6186">
        <v>0.1414689032777515</v>
      </c>
      <c r="AA6186">
        <v>5.0471358679321003E-2</v>
      </c>
      <c r="AB6186">
        <v>6.6934119450258317E-2</v>
      </c>
      <c r="AC6186">
        <v>1.4644488191876679</v>
      </c>
      <c r="AD6186">
        <v>0.10667</v>
      </c>
      <c r="AE6186">
        <v>5.4999999999999997E-3</v>
      </c>
      <c r="AF6186">
        <v>0.92515034802249596</v>
      </c>
      <c r="AG6186">
        <v>0.46679231768098378</v>
      </c>
      <c r="AH6186">
        <v>4.449174606908425</v>
      </c>
    </row>
    <row r="6187" spans="1:34">
      <c r="A6187" t="s">
        <v>1531</v>
      </c>
      <c r="B6187" t="s">
        <v>2125</v>
      </c>
      <c r="C6187" t="s">
        <v>6664</v>
      </c>
      <c r="D6187" t="s">
        <v>7172</v>
      </c>
      <c r="E6187" t="s">
        <v>489</v>
      </c>
      <c r="F6187" t="s">
        <v>43</v>
      </c>
      <c r="G6187" t="s">
        <v>672</v>
      </c>
      <c r="H6187" t="s">
        <v>46</v>
      </c>
      <c r="I6187">
        <v>0.29681508761371861</v>
      </c>
      <c r="J6187">
        <v>0.29681508761371861</v>
      </c>
      <c r="K6187">
        <v>0.29681508761371861</v>
      </c>
      <c r="L6187">
        <v>2.0777056132960312</v>
      </c>
      <c r="M6187">
        <v>2.968150876137186</v>
      </c>
      <c r="N6187" t="str">
        <f t="shared" si="288"/>
        <v>10Qf-302,96815087613719</v>
      </c>
      <c r="O6187" t="s">
        <v>6666</v>
      </c>
      <c r="P6187">
        <v>35.097897528211377</v>
      </c>
      <c r="Q6187">
        <v>13.316204157942741</v>
      </c>
      <c r="R6187">
        <v>14.969321887347499</v>
      </c>
      <c r="S6187">
        <v>258.44815452592019</v>
      </c>
      <c r="T6187">
        <f t="shared" si="289"/>
        <v>321.83157809942179</v>
      </c>
      <c r="U6187">
        <v>3285810.4685690268</v>
      </c>
      <c r="V6187">
        <v>1856380.2106180619</v>
      </c>
      <c r="W6187">
        <v>2988440.7101190118</v>
      </c>
      <c r="X6187">
        <v>23646410.780143149</v>
      </c>
      <c r="Y6187">
        <f t="shared" si="290"/>
        <v>31777042.169449251</v>
      </c>
      <c r="Z6187">
        <v>0.14257800263386861</v>
      </c>
      <c r="AA6187">
        <v>5.8692435813933047E-2</v>
      </c>
      <c r="AB6187">
        <v>6.7458874976487254E-2</v>
      </c>
      <c r="AC6187">
        <v>1.475929923549089</v>
      </c>
      <c r="AD6187">
        <v>0.10667</v>
      </c>
      <c r="AE6187">
        <v>5.4999999999999997E-3</v>
      </c>
      <c r="AF6187">
        <v>0.93240341658759784</v>
      </c>
      <c r="AG6187">
        <v>0.47045191386774399</v>
      </c>
      <c r="AH6187">
        <v>4.4831762065925282</v>
      </c>
    </row>
    <row r="6188" spans="1:34">
      <c r="A6188" t="s">
        <v>1531</v>
      </c>
      <c r="B6188" t="s">
        <v>2125</v>
      </c>
      <c r="C6188" t="s">
        <v>6667</v>
      </c>
      <c r="D6188" t="s">
        <v>7173</v>
      </c>
      <c r="E6188" t="s">
        <v>489</v>
      </c>
      <c r="F6188" t="s">
        <v>254</v>
      </c>
      <c r="G6188" t="s">
        <v>672</v>
      </c>
      <c r="H6188" t="s">
        <v>46</v>
      </c>
      <c r="I6188">
        <v>0.23707639631436789</v>
      </c>
      <c r="J6188">
        <v>0.55876406600811135</v>
      </c>
      <c r="K6188">
        <v>0.23707639631436789</v>
      </c>
      <c r="L6188">
        <v>1.3378471045068321</v>
      </c>
      <c r="M6188">
        <v>2.3707639631436792</v>
      </c>
      <c r="N6188" t="str">
        <f t="shared" si="288"/>
        <v>10Qf-302,37076396314368</v>
      </c>
      <c r="O6188" t="s">
        <v>6669</v>
      </c>
      <c r="P6188">
        <v>28.033895214343978</v>
      </c>
      <c r="Q6188">
        <v>53.532805738310131</v>
      </c>
      <c r="R6188">
        <v>11.956511095354809</v>
      </c>
      <c r="S6188">
        <v>166.41631662587821</v>
      </c>
      <c r="T6188">
        <f t="shared" si="289"/>
        <v>259.93952867388714</v>
      </c>
      <c r="U6188">
        <v>2624489.5807795362</v>
      </c>
      <c r="V6188">
        <v>29762474.559336059</v>
      </c>
      <c r="W6188">
        <v>2386970.1498335162</v>
      </c>
      <c r="X6188">
        <v>15226065.71005412</v>
      </c>
      <c r="Y6188">
        <f t="shared" si="290"/>
        <v>50000000.000003234</v>
      </c>
      <c r="Z6188">
        <v>0.11388194356928549</v>
      </c>
      <c r="AA6188">
        <v>0.30806949430591152</v>
      </c>
      <c r="AB6188">
        <v>5.3881718437644228E-2</v>
      </c>
      <c r="AC6188">
        <v>0.95036012899956601</v>
      </c>
      <c r="AD6188">
        <v>0.10667</v>
      </c>
      <c r="AE6188">
        <v>5.4999999999999997E-3</v>
      </c>
      <c r="AF6188">
        <v>0.74474260622314525</v>
      </c>
      <c r="AG6188">
        <v>0.37576608815827323</v>
      </c>
      <c r="AH6188">
        <v>3.6034426575250982</v>
      </c>
    </row>
    <row r="6189" spans="1:34">
      <c r="A6189" t="s">
        <v>1194</v>
      </c>
      <c r="B6189" t="s">
        <v>1260</v>
      </c>
      <c r="C6189" t="s">
        <v>6734</v>
      </c>
      <c r="D6189" t="s">
        <v>7174</v>
      </c>
      <c r="E6189" t="s">
        <v>489</v>
      </c>
      <c r="F6189" t="s">
        <v>671</v>
      </c>
      <c r="G6189" t="s">
        <v>43</v>
      </c>
      <c r="H6189" t="s">
        <v>672</v>
      </c>
      <c r="I6189">
        <v>2.1041119006177049</v>
      </c>
      <c r="J6189">
        <v>0.30058741437395781</v>
      </c>
      <c r="K6189">
        <v>0.30058741437395792</v>
      </c>
      <c r="L6189">
        <v>0.30058741437395781</v>
      </c>
      <c r="M6189">
        <v>3.0058741437395788</v>
      </c>
      <c r="N6189" t="str">
        <f t="shared" si="288"/>
        <v>05Qd-613,00587414373958</v>
      </c>
      <c r="O6189" t="s">
        <v>6654</v>
      </c>
      <c r="P6189">
        <v>324.03323269512663</v>
      </c>
      <c r="Q6189">
        <v>18.905039278426671</v>
      </c>
      <c r="R6189">
        <v>17.297439390792299</v>
      </c>
      <c r="S6189">
        <v>19.183054561932941</v>
      </c>
      <c r="T6189">
        <f t="shared" si="289"/>
        <v>379.41876592627852</v>
      </c>
      <c r="U6189">
        <v>30335486.258061599</v>
      </c>
      <c r="V6189">
        <v>1551172.92457934</v>
      </c>
      <c r="W6189">
        <v>2313333.1969786519</v>
      </c>
      <c r="X6189">
        <v>3829660.530298932</v>
      </c>
      <c r="Y6189">
        <f t="shared" si="290"/>
        <v>38029652.909918524</v>
      </c>
      <c r="Z6189">
        <v>1.316318479405542</v>
      </c>
      <c r="AA6189">
        <v>6.5185675534347412E-2</v>
      </c>
      <c r="AB6189">
        <v>7.6240108603615797E-2</v>
      </c>
      <c r="AC6189">
        <v>8.6447955966151721E-2</v>
      </c>
      <c r="AD6189">
        <v>0.10667</v>
      </c>
      <c r="AE6189">
        <v>5.4999999999999997E-3</v>
      </c>
      <c r="AF6189">
        <v>0.94425365771923941</v>
      </c>
      <c r="AG6189">
        <v>0.47643105178272332</v>
      </c>
      <c r="AH6189">
        <v>4.5387288532415413</v>
      </c>
    </row>
    <row r="6190" spans="1:34">
      <c r="A6190" t="s">
        <v>1194</v>
      </c>
      <c r="B6190" t="s">
        <v>1260</v>
      </c>
      <c r="C6190" t="s">
        <v>6736</v>
      </c>
      <c r="D6190" t="s">
        <v>7175</v>
      </c>
      <c r="E6190" t="s">
        <v>489</v>
      </c>
      <c r="F6190" t="s">
        <v>671</v>
      </c>
      <c r="G6190" t="s">
        <v>49</v>
      </c>
      <c r="H6190" t="s">
        <v>672</v>
      </c>
      <c r="I6190">
        <v>0.2046960794254882</v>
      </c>
      <c r="J6190">
        <v>0.2046960794254882</v>
      </c>
      <c r="K6190">
        <v>1.432872555978417</v>
      </c>
      <c r="L6190">
        <v>0.2046960794254882</v>
      </c>
      <c r="M6190">
        <v>2.0469607942548822</v>
      </c>
      <c r="N6190" t="str">
        <f t="shared" si="288"/>
        <v>05Qd-612,04696079425488</v>
      </c>
      <c r="O6190" t="s">
        <v>6738</v>
      </c>
      <c r="P6190">
        <v>31.52319623152518</v>
      </c>
      <c r="Q6190">
        <v>12.87408333359039</v>
      </c>
      <c r="R6190">
        <v>182.7759206291924</v>
      </c>
      <c r="S6190">
        <v>13.06340808849613</v>
      </c>
      <c r="T6190">
        <f t="shared" si="289"/>
        <v>240.2366082828041</v>
      </c>
      <c r="U6190">
        <v>2951152.5041363249</v>
      </c>
      <c r="V6190">
        <v>1056328.3789963911</v>
      </c>
      <c r="W6190">
        <v>18665606.185285568</v>
      </c>
      <c r="X6190">
        <v>2607948.4988265829</v>
      </c>
      <c r="Y6190">
        <f t="shared" si="290"/>
        <v>25281035.567244865</v>
      </c>
      <c r="Z6190">
        <v>0.12805651255075051</v>
      </c>
      <c r="AA6190">
        <v>4.4390588489452439E-2</v>
      </c>
      <c r="AB6190">
        <v>1.402816832358194</v>
      </c>
      <c r="AC6190">
        <v>5.886992207399485E-2</v>
      </c>
      <c r="AD6190">
        <v>0.10667</v>
      </c>
      <c r="AE6190">
        <v>5.4999999999999997E-3</v>
      </c>
      <c r="AF6190">
        <v>0.64302433327378483</v>
      </c>
      <c r="AG6190">
        <v>0.32444328588939869</v>
      </c>
      <c r="AH6190">
        <v>3.126598413418066</v>
      </c>
    </row>
    <row r="6191" spans="1:34">
      <c r="A6191" t="s">
        <v>1194</v>
      </c>
      <c r="B6191" t="s">
        <v>1260</v>
      </c>
      <c r="C6191" t="s">
        <v>6739</v>
      </c>
      <c r="D6191" t="s">
        <v>7176</v>
      </c>
      <c r="E6191" t="s">
        <v>489</v>
      </c>
      <c r="F6191" t="s">
        <v>43</v>
      </c>
      <c r="G6191" t="s">
        <v>49</v>
      </c>
      <c r="H6191" t="s">
        <v>672</v>
      </c>
      <c r="I6191">
        <v>0.20563234630420291</v>
      </c>
      <c r="J6191">
        <v>0.2056323463042028</v>
      </c>
      <c r="K6191">
        <v>1.4394264241294199</v>
      </c>
      <c r="L6191">
        <v>0.2056323463042028</v>
      </c>
      <c r="M6191">
        <v>2.0563234630420282</v>
      </c>
      <c r="N6191" t="str">
        <f t="shared" si="288"/>
        <v>05Qd-612,05632346304203</v>
      </c>
      <c r="O6191" t="s">
        <v>6741</v>
      </c>
      <c r="P6191">
        <v>31.667381330847238</v>
      </c>
      <c r="Q6191">
        <v>11.833206837323671</v>
      </c>
      <c r="R6191">
        <v>183.61192609247229</v>
      </c>
      <c r="S6191">
        <v>13.123159288180659</v>
      </c>
      <c r="T6191">
        <f t="shared" si="289"/>
        <v>240.23567354882385</v>
      </c>
      <c r="U6191">
        <v>2964650.8884308049</v>
      </c>
      <c r="V6191">
        <v>1582555.058297663</v>
      </c>
      <c r="W6191">
        <v>18750981.48358861</v>
      </c>
      <c r="X6191">
        <v>2619877.089778095</v>
      </c>
      <c r="Y6191">
        <f t="shared" si="290"/>
        <v>25918064.520095173</v>
      </c>
      <c r="Z6191">
        <v>0.1286422349135895</v>
      </c>
      <c r="AA6191">
        <v>5.2155984132937171E-2</v>
      </c>
      <c r="AB6191">
        <v>1.4092332275364829</v>
      </c>
      <c r="AC6191">
        <v>5.913918936208893E-2</v>
      </c>
      <c r="AD6191">
        <v>0.10667</v>
      </c>
      <c r="AE6191">
        <v>5.4999999999999997E-3</v>
      </c>
      <c r="AF6191">
        <v>0.6459654857723649</v>
      </c>
      <c r="AG6191">
        <v>0.32592726889216139</v>
      </c>
      <c r="AH6191">
        <v>3.140386217706554</v>
      </c>
    </row>
    <row r="6192" spans="1:34">
      <c r="A6192" t="s">
        <v>1194</v>
      </c>
      <c r="B6192" t="s">
        <v>1260</v>
      </c>
      <c r="C6192" t="s">
        <v>6742</v>
      </c>
      <c r="D6192" t="s">
        <v>7177</v>
      </c>
      <c r="E6192" t="s">
        <v>489</v>
      </c>
      <c r="F6192" t="s">
        <v>671</v>
      </c>
      <c r="G6192" t="s">
        <v>672</v>
      </c>
      <c r="H6192" t="s">
        <v>1179</v>
      </c>
      <c r="I6192">
        <v>2.0618146273436029</v>
      </c>
      <c r="J6192">
        <v>0.2945449467633719</v>
      </c>
      <c r="K6192">
        <v>0.29454494676337178</v>
      </c>
      <c r="L6192">
        <v>0.29454494676337178</v>
      </c>
      <c r="M6192">
        <v>2.945449467633718</v>
      </c>
      <c r="N6192" t="str">
        <f t="shared" si="288"/>
        <v>05Qd-612,94544946763372</v>
      </c>
      <c r="O6192" t="s">
        <v>6696</v>
      </c>
      <c r="P6192">
        <v>317.51945261091493</v>
      </c>
      <c r="Q6192">
        <v>18.525006442538771</v>
      </c>
      <c r="R6192">
        <v>18.797433007870211</v>
      </c>
      <c r="S6192">
        <v>20.704418965190381</v>
      </c>
      <c r="T6192">
        <f t="shared" si="289"/>
        <v>375.54631102651427</v>
      </c>
      <c r="U6192">
        <v>29725676.317923289</v>
      </c>
      <c r="V6192">
        <v>1519990.9398821101</v>
      </c>
      <c r="W6192">
        <v>3752675.9374407558</v>
      </c>
      <c r="X6192">
        <v>1467004.3482734831</v>
      </c>
      <c r="Y6192">
        <f t="shared" si="290"/>
        <v>36465347.543519638</v>
      </c>
      <c r="Z6192">
        <v>1.2898575851808469</v>
      </c>
      <c r="AA6192">
        <v>6.3875300201731419E-2</v>
      </c>
      <c r="AB6192">
        <v>8.4710162070107314E-2</v>
      </c>
      <c r="AC6192">
        <v>7.5115159893881539E-2</v>
      </c>
      <c r="AD6192">
        <v>0.10667</v>
      </c>
      <c r="AE6192">
        <v>5.4999999999999997E-3</v>
      </c>
      <c r="AF6192">
        <v>0.92527208407341943</v>
      </c>
      <c r="AG6192">
        <v>0.46685374061994439</v>
      </c>
      <c r="AH6192">
        <v>4.4497452923270826</v>
      </c>
    </row>
    <row r="6193" spans="1:34">
      <c r="A6193" t="s">
        <v>1194</v>
      </c>
      <c r="B6193" t="s">
        <v>1260</v>
      </c>
      <c r="C6193" t="s">
        <v>6744</v>
      </c>
      <c r="D6193" t="s">
        <v>7178</v>
      </c>
      <c r="E6193" t="s">
        <v>489</v>
      </c>
      <c r="F6193" t="s">
        <v>43</v>
      </c>
      <c r="G6193" t="s">
        <v>672</v>
      </c>
      <c r="H6193" t="s">
        <v>1179</v>
      </c>
      <c r="I6193">
        <v>2.075411987525003</v>
      </c>
      <c r="J6193">
        <v>0.29648742678928608</v>
      </c>
      <c r="K6193">
        <v>0.29648742678928619</v>
      </c>
      <c r="L6193">
        <v>0.29648742678928608</v>
      </c>
      <c r="M6193">
        <v>2.9648742678928608</v>
      </c>
      <c r="N6193" t="str">
        <f t="shared" si="288"/>
        <v>05Qd-612,96487426789286</v>
      </c>
      <c r="O6193" t="s">
        <v>6746</v>
      </c>
      <c r="P6193">
        <v>319.61344607885042</v>
      </c>
      <c r="Q6193">
        <v>17.061503741601651</v>
      </c>
      <c r="R6193">
        <v>18.921399277050799</v>
      </c>
      <c r="S6193">
        <v>20.84096152254871</v>
      </c>
      <c r="T6193">
        <f t="shared" si="289"/>
        <v>376.43731062005156</v>
      </c>
      <c r="U6193">
        <v>29921712.723024972</v>
      </c>
      <c r="V6193">
        <v>2281779.5226287949</v>
      </c>
      <c r="W6193">
        <v>3777424.2759619541</v>
      </c>
      <c r="X6193">
        <v>1476679.0233129431</v>
      </c>
      <c r="Y6193">
        <f t="shared" si="290"/>
        <v>37457595.544928662</v>
      </c>
      <c r="Z6193">
        <v>1.29836400371907</v>
      </c>
      <c r="AA6193">
        <v>7.5200199799117531E-2</v>
      </c>
      <c r="AB6193">
        <v>8.5268812964041485E-2</v>
      </c>
      <c r="AC6193">
        <v>7.5610533178470427E-2</v>
      </c>
      <c r="AD6193">
        <v>0.10667</v>
      </c>
      <c r="AE6193">
        <v>5.4999999999999997E-3</v>
      </c>
      <c r="AF6193">
        <v>0.93137411556843797</v>
      </c>
      <c r="AG6193">
        <v>0.46993257146101852</v>
      </c>
      <c r="AH6193">
        <v>4.4783509549223171</v>
      </c>
    </row>
    <row r="6194" spans="1:34">
      <c r="A6194" t="s">
        <v>1194</v>
      </c>
      <c r="B6194" t="s">
        <v>1260</v>
      </c>
      <c r="C6194" t="s">
        <v>6747</v>
      </c>
      <c r="D6194" t="s">
        <v>7179</v>
      </c>
      <c r="E6194" t="s">
        <v>489</v>
      </c>
      <c r="F6194" t="s">
        <v>49</v>
      </c>
      <c r="G6194" t="s">
        <v>672</v>
      </c>
      <c r="H6194" t="s">
        <v>1179</v>
      </c>
      <c r="I6194">
        <v>0.20278642897274091</v>
      </c>
      <c r="J6194">
        <v>1.419505002809186</v>
      </c>
      <c r="K6194">
        <v>0.20278642897274091</v>
      </c>
      <c r="L6194">
        <v>0.2027864289727408</v>
      </c>
      <c r="M6194">
        <v>2.027864289727408</v>
      </c>
      <c r="N6194" t="str">
        <f t="shared" si="288"/>
        <v>05Qd-612,02786428972741</v>
      </c>
      <c r="O6194" t="s">
        <v>6749</v>
      </c>
      <c r="P6194">
        <v>31.2291100618021</v>
      </c>
      <c r="Q6194">
        <v>181.07076769924629</v>
      </c>
      <c r="R6194">
        <v>12.941536955250021</v>
      </c>
      <c r="S6194">
        <v>14.25444650143481</v>
      </c>
      <c r="T6194">
        <f t="shared" si="289"/>
        <v>239.49586121773322</v>
      </c>
      <c r="U6194">
        <v>2923620.615242959</v>
      </c>
      <c r="V6194">
        <v>18491471.031341352</v>
      </c>
      <c r="W6194">
        <v>2583618.4283850589</v>
      </c>
      <c r="X6194">
        <v>1009993.8102582881</v>
      </c>
      <c r="Y6194">
        <f t="shared" si="290"/>
        <v>25008703.885227658</v>
      </c>
      <c r="Z6194">
        <v>0.12686184786613061</v>
      </c>
      <c r="AA6194">
        <v>1.3897296750147159</v>
      </c>
      <c r="AB6194">
        <v>5.8320712857788413E-2</v>
      </c>
      <c r="AC6194">
        <v>5.1714806870660261E-2</v>
      </c>
      <c r="AD6194">
        <v>0.10667</v>
      </c>
      <c r="AE6194">
        <v>5.4999999999999997E-3</v>
      </c>
      <c r="AF6194">
        <v>0.63702543132798151</v>
      </c>
      <c r="AG6194">
        <v>0.32141648992179422</v>
      </c>
      <c r="AH6194">
        <v>3.098476210977184</v>
      </c>
    </row>
    <row r="6195" spans="1:34">
      <c r="A6195" t="s">
        <v>1194</v>
      </c>
      <c r="B6195" t="s">
        <v>1260</v>
      </c>
      <c r="C6195" t="s">
        <v>6750</v>
      </c>
      <c r="D6195" t="s">
        <v>7180</v>
      </c>
      <c r="E6195" t="s">
        <v>489</v>
      </c>
      <c r="F6195" t="s">
        <v>671</v>
      </c>
      <c r="G6195" t="s">
        <v>672</v>
      </c>
      <c r="H6195" t="s">
        <v>46</v>
      </c>
      <c r="I6195">
        <v>0.2174686798535318</v>
      </c>
      <c r="J6195">
        <v>0.2174686798535318</v>
      </c>
      <c r="K6195">
        <v>0.2174686798535318</v>
      </c>
      <c r="L6195">
        <v>1.522280758974722</v>
      </c>
      <c r="M6195">
        <v>2.1746867985353182</v>
      </c>
      <c r="N6195" t="str">
        <f t="shared" si="288"/>
        <v>05Qd-612,17468679853532</v>
      </c>
      <c r="O6195" t="s">
        <v>6663</v>
      </c>
      <c r="P6195">
        <v>33.4901766974439</v>
      </c>
      <c r="Q6195">
        <v>13.67739877939082</v>
      </c>
      <c r="R6195">
        <v>13.8785369967348</v>
      </c>
      <c r="S6195">
        <v>246.609482953905</v>
      </c>
      <c r="T6195">
        <f t="shared" si="289"/>
        <v>307.65559542747451</v>
      </c>
      <c r="U6195">
        <v>3135298.1499315328</v>
      </c>
      <c r="V6195">
        <v>1122241.025411464</v>
      </c>
      <c r="W6195">
        <v>2770678.9439133611</v>
      </c>
      <c r="X6195">
        <v>22563245.409523342</v>
      </c>
      <c r="Y6195">
        <f t="shared" si="290"/>
        <v>29591463.5287797</v>
      </c>
      <c r="Z6195">
        <v>0.13604696684577219</v>
      </c>
      <c r="AA6195">
        <v>4.7160466892267071E-2</v>
      </c>
      <c r="AB6195">
        <v>6.2543280127512965E-2</v>
      </c>
      <c r="AC6195">
        <v>1.4083223615594951</v>
      </c>
      <c r="AD6195">
        <v>0.10667</v>
      </c>
      <c r="AE6195">
        <v>5.4999999999999997E-3</v>
      </c>
      <c r="AF6195">
        <v>0.68314768540376469</v>
      </c>
      <c r="AG6195">
        <v>0.34468785756784792</v>
      </c>
      <c r="AH6195">
        <v>3.3146923415069298</v>
      </c>
    </row>
    <row r="6196" spans="1:34">
      <c r="A6196" t="s">
        <v>1194</v>
      </c>
      <c r="B6196" t="s">
        <v>1260</v>
      </c>
      <c r="C6196" t="s">
        <v>6752</v>
      </c>
      <c r="D6196" t="s">
        <v>7181</v>
      </c>
      <c r="E6196" t="s">
        <v>489</v>
      </c>
      <c r="F6196" t="s">
        <v>43</v>
      </c>
      <c r="G6196" t="s">
        <v>672</v>
      </c>
      <c r="H6196" t="s">
        <v>46</v>
      </c>
      <c r="I6196">
        <v>0.21852573589824109</v>
      </c>
      <c r="J6196">
        <v>0.21852573589824101</v>
      </c>
      <c r="K6196">
        <v>0.21852573589824101</v>
      </c>
      <c r="L6196">
        <v>1.529680151287687</v>
      </c>
      <c r="M6196">
        <v>2.18525735898241</v>
      </c>
      <c r="N6196" t="str">
        <f t="shared" si="288"/>
        <v>05Qd-612,18525735898241</v>
      </c>
      <c r="O6196" t="s">
        <v>6666</v>
      </c>
      <c r="P6196">
        <v>33.652963328329122</v>
      </c>
      <c r="Q6196">
        <v>12.575162802144231</v>
      </c>
      <c r="R6196">
        <v>13.94599678650315</v>
      </c>
      <c r="S6196">
        <v>247.80818450860531</v>
      </c>
      <c r="T6196">
        <f t="shared" si="289"/>
        <v>307.98230742558184</v>
      </c>
      <c r="U6196">
        <v>3150537.9806215572</v>
      </c>
      <c r="V6196">
        <v>1681783.1188988991</v>
      </c>
      <c r="W6196">
        <v>2784146.4599142158</v>
      </c>
      <c r="X6196">
        <v>22672919.2023861</v>
      </c>
      <c r="Y6196">
        <f t="shared" si="290"/>
        <v>30289386.761820771</v>
      </c>
      <c r="Z6196">
        <v>0.13670825411143969</v>
      </c>
      <c r="AA6196">
        <v>5.5426225586543969E-2</v>
      </c>
      <c r="AB6196">
        <v>6.2847285984169013E-2</v>
      </c>
      <c r="AC6196">
        <v>1.415167833128957</v>
      </c>
      <c r="AD6196">
        <v>0.10667</v>
      </c>
      <c r="AE6196">
        <v>5.4999999999999997E-3</v>
      </c>
      <c r="AF6196">
        <v>0.68646828030861051</v>
      </c>
      <c r="AG6196">
        <v>0.34636329139871203</v>
      </c>
      <c r="AH6196">
        <v>3.330258930689733</v>
      </c>
    </row>
    <row r="6197" spans="1:34">
      <c r="A6197" t="s">
        <v>1194</v>
      </c>
      <c r="B6197" t="s">
        <v>1260</v>
      </c>
      <c r="C6197" t="s">
        <v>6754</v>
      </c>
      <c r="D6197" t="s">
        <v>7182</v>
      </c>
      <c r="E6197" t="s">
        <v>489</v>
      </c>
      <c r="F6197" t="s">
        <v>49</v>
      </c>
      <c r="G6197" t="s">
        <v>672</v>
      </c>
      <c r="H6197" t="s">
        <v>46</v>
      </c>
      <c r="I6197">
        <v>0.18995708313059839</v>
      </c>
      <c r="J6197">
        <v>1.329699581914189</v>
      </c>
      <c r="K6197">
        <v>0.18995708313059839</v>
      </c>
      <c r="L6197">
        <v>0.18995708313059839</v>
      </c>
      <c r="M6197">
        <v>1.899570831305984</v>
      </c>
      <c r="N6197" t="str">
        <f t="shared" si="288"/>
        <v>05Qd-611,89957083130598</v>
      </c>
      <c r="O6197" t="s">
        <v>6756</v>
      </c>
      <c r="P6197">
        <v>29.253390802112161</v>
      </c>
      <c r="Q6197">
        <v>169.6152698511722</v>
      </c>
      <c r="R6197">
        <v>12.12278663665702</v>
      </c>
      <c r="S6197">
        <v>30.773047467156939</v>
      </c>
      <c r="T6197">
        <f t="shared" si="289"/>
        <v>241.76449475709833</v>
      </c>
      <c r="U6197">
        <v>2738656.857193789</v>
      </c>
      <c r="V6197">
        <v>17321602.42527736</v>
      </c>
      <c r="W6197">
        <v>2420165.0133326151</v>
      </c>
      <c r="X6197">
        <v>2815543.8861617292</v>
      </c>
      <c r="Y6197">
        <f t="shared" si="290"/>
        <v>25295968.181965496</v>
      </c>
      <c r="Z6197">
        <v>0.11883589401560619</v>
      </c>
      <c r="AA6197">
        <v>1.3018079993968239</v>
      </c>
      <c r="AB6197">
        <v>5.4631035009013687E-2</v>
      </c>
      <c r="AC6197">
        <v>0.1757368385117189</v>
      </c>
      <c r="AD6197">
        <v>0.10667</v>
      </c>
      <c r="AE6197">
        <v>5.4999999999999997E-3</v>
      </c>
      <c r="AF6197">
        <v>0.59672382135266511</v>
      </c>
      <c r="AG6197">
        <v>0.30108197676199849</v>
      </c>
      <c r="AH6197">
        <v>2.9095466294206478</v>
      </c>
    </row>
    <row r="6198" spans="1:34">
      <c r="A6198" t="s">
        <v>1194</v>
      </c>
      <c r="B6198" t="s">
        <v>1260</v>
      </c>
      <c r="C6198" t="s">
        <v>6757</v>
      </c>
      <c r="D6198" t="s">
        <v>7183</v>
      </c>
      <c r="E6198" t="s">
        <v>489</v>
      </c>
      <c r="F6198" t="s">
        <v>672</v>
      </c>
      <c r="G6198" t="s">
        <v>1179</v>
      </c>
      <c r="H6198" t="s">
        <v>46</v>
      </c>
      <c r="I6198">
        <v>0.21531453190249769</v>
      </c>
      <c r="J6198">
        <v>0.21531453190249769</v>
      </c>
      <c r="K6198">
        <v>0.21531453190249769</v>
      </c>
      <c r="L6198">
        <v>1.507201723317483</v>
      </c>
      <c r="M6198">
        <v>2.153145319024977</v>
      </c>
      <c r="N6198" t="str">
        <f t="shared" si="288"/>
        <v>05Qd-612,15314531902498</v>
      </c>
      <c r="O6198" t="s">
        <v>6759</v>
      </c>
      <c r="P6198">
        <v>33.158437912984638</v>
      </c>
      <c r="Q6198">
        <v>13.741062386344909</v>
      </c>
      <c r="R6198">
        <v>15.13508320814802</v>
      </c>
      <c r="S6198">
        <v>244.16667917743229</v>
      </c>
      <c r="T6198">
        <f t="shared" si="289"/>
        <v>306.20126268490986</v>
      </c>
      <c r="U6198">
        <v>3104241.281925966</v>
      </c>
      <c r="V6198">
        <v>2743233.831476829</v>
      </c>
      <c r="W6198">
        <v>1072391.0154235021</v>
      </c>
      <c r="X6198">
        <v>22339743.943011738</v>
      </c>
      <c r="Y6198">
        <f t="shared" si="290"/>
        <v>29259610.071838036</v>
      </c>
      <c r="Z6198">
        <v>0.13469934614437909</v>
      </c>
      <c r="AA6198">
        <v>6.1923754231515547E-2</v>
      </c>
      <c r="AB6198">
        <v>5.4909736761926398E-2</v>
      </c>
      <c r="AC6198">
        <v>1.394372147066115</v>
      </c>
      <c r="AD6198">
        <v>0.10667</v>
      </c>
      <c r="AE6198">
        <v>5.4999999999999997E-3</v>
      </c>
      <c r="AF6198">
        <v>0.67638072848952147</v>
      </c>
      <c r="AG6198">
        <v>0.34127353306545882</v>
      </c>
      <c r="AH6198">
        <v>3.282969580579957</v>
      </c>
    </row>
    <row r="6199" spans="1:34">
      <c r="A6199" t="s">
        <v>1531</v>
      </c>
      <c r="B6199" t="s">
        <v>2142</v>
      </c>
      <c r="C6199" t="s">
        <v>6652</v>
      </c>
      <c r="D6199" t="s">
        <v>7184</v>
      </c>
      <c r="E6199" t="s">
        <v>489</v>
      </c>
      <c r="F6199" t="s">
        <v>671</v>
      </c>
      <c r="G6199" t="s">
        <v>43</v>
      </c>
      <c r="H6199" t="s">
        <v>672</v>
      </c>
      <c r="I6199">
        <v>2.751131788156473</v>
      </c>
      <c r="J6199">
        <v>0.39301882687949607</v>
      </c>
      <c r="K6199">
        <v>0.39301882687949607</v>
      </c>
      <c r="L6199">
        <v>0.39301882687949602</v>
      </c>
      <c r="M6199">
        <v>3.9301882687949612</v>
      </c>
      <c r="N6199" t="str">
        <f t="shared" si="288"/>
        <v>10Qf-303,93018826879496</v>
      </c>
      <c r="O6199" t="s">
        <v>6654</v>
      </c>
      <c r="P6199">
        <v>325.3168238973912</v>
      </c>
      <c r="Q6199">
        <v>19.53391668456398</v>
      </c>
      <c r="R6199">
        <v>17.632253733184658</v>
      </c>
      <c r="S6199">
        <v>19.821180165219332</v>
      </c>
      <c r="T6199">
        <f t="shared" si="289"/>
        <v>382.30417448035917</v>
      </c>
      <c r="U6199">
        <v>30455654.066015739</v>
      </c>
      <c r="V6199">
        <v>1649889.6327315201</v>
      </c>
      <c r="W6199">
        <v>2400772.6732839039</v>
      </c>
      <c r="X6199">
        <v>3957054.4460274838</v>
      </c>
      <c r="Y6199">
        <f t="shared" si="290"/>
        <v>38463370.81805864</v>
      </c>
      <c r="Z6199">
        <v>1.3215328051260551</v>
      </c>
      <c r="AA6199">
        <v>6.7354081425687121E-2</v>
      </c>
      <c r="AB6199">
        <v>7.7715834648918763E-2</v>
      </c>
      <c r="AC6199">
        <v>8.932365304951638E-2</v>
      </c>
      <c r="AD6199">
        <v>0.10667</v>
      </c>
      <c r="AE6199">
        <v>5.4999999999999997E-3</v>
      </c>
      <c r="AF6199">
        <v>1.23461411585182</v>
      </c>
      <c r="AG6199">
        <v>0.62293484060400139</v>
      </c>
      <c r="AH6199">
        <v>5.8999072252507831</v>
      </c>
    </row>
    <row r="6200" spans="1:34">
      <c r="A6200" t="s">
        <v>1531</v>
      </c>
      <c r="B6200" t="s">
        <v>2142</v>
      </c>
      <c r="C6200" t="s">
        <v>6655</v>
      </c>
      <c r="D6200" t="s">
        <v>7185</v>
      </c>
      <c r="E6200" t="s">
        <v>489</v>
      </c>
      <c r="F6200" t="s">
        <v>671</v>
      </c>
      <c r="G6200" t="s">
        <v>254</v>
      </c>
      <c r="H6200" t="s">
        <v>672</v>
      </c>
      <c r="I6200">
        <v>2.0909972425199461</v>
      </c>
      <c r="J6200">
        <v>0.31390922364305829</v>
      </c>
      <c r="K6200">
        <v>0.42027654662452019</v>
      </c>
      <c r="L6200">
        <v>0.31390922364305829</v>
      </c>
      <c r="M6200">
        <v>3.139092236430582</v>
      </c>
      <c r="N6200" t="str">
        <f t="shared" si="288"/>
        <v>10Qf-303,13909223643058</v>
      </c>
      <c r="O6200" t="s">
        <v>6657</v>
      </c>
      <c r="P6200">
        <v>247.2569960636516</v>
      </c>
      <c r="Q6200">
        <v>15.601992072099289</v>
      </c>
      <c r="R6200">
        <v>40.264906237710129</v>
      </c>
      <c r="S6200">
        <v>15.831433131983109</v>
      </c>
      <c r="T6200">
        <f t="shared" si="289"/>
        <v>318.95532750544413</v>
      </c>
      <c r="U6200">
        <v>23147814.635900781</v>
      </c>
      <c r="V6200">
        <v>1317788.2032259</v>
      </c>
      <c r="W6200">
        <v>22373846.560988229</v>
      </c>
      <c r="X6200">
        <v>3160550.5998995272</v>
      </c>
      <c r="Y6200">
        <f t="shared" si="290"/>
        <v>50000000.000014439</v>
      </c>
      <c r="Z6200">
        <v>1.0044307812930779</v>
      </c>
      <c r="AA6200">
        <v>5.3796576559451879E-2</v>
      </c>
      <c r="AB6200">
        <v>0.23171565793812379</v>
      </c>
      <c r="AC6200">
        <v>7.1343957754809575E-2</v>
      </c>
      <c r="AD6200">
        <v>0.10667</v>
      </c>
      <c r="AE6200">
        <v>5.4999999999999997E-3</v>
      </c>
      <c r="AF6200">
        <v>0.98610227322426669</v>
      </c>
      <c r="AG6200">
        <v>0.49754611947424732</v>
      </c>
      <c r="AH6200">
        <v>4.7349106291290974</v>
      </c>
    </row>
    <row r="6201" spans="1:34">
      <c r="A6201" t="s">
        <v>1531</v>
      </c>
      <c r="B6201" t="s">
        <v>2142</v>
      </c>
      <c r="C6201" t="s">
        <v>6658</v>
      </c>
      <c r="D6201" t="s">
        <v>7186</v>
      </c>
      <c r="E6201" t="s">
        <v>489</v>
      </c>
      <c r="F6201" t="s">
        <v>43</v>
      </c>
      <c r="G6201" t="s">
        <v>254</v>
      </c>
      <c r="H6201" t="s">
        <v>672</v>
      </c>
      <c r="I6201">
        <v>2.164905075381518</v>
      </c>
      <c r="J6201">
        <v>0.31960214602217463</v>
      </c>
      <c r="K6201">
        <v>0.39191209279587957</v>
      </c>
      <c r="L6201">
        <v>0.31960214602217463</v>
      </c>
      <c r="M6201">
        <v>3.196021460221746</v>
      </c>
      <c r="N6201" t="str">
        <f t="shared" si="288"/>
        <v>10Qf-303,19602146022175</v>
      </c>
      <c r="O6201" t="s">
        <v>6660</v>
      </c>
      <c r="P6201">
        <v>255.99647613915079</v>
      </c>
      <c r="Q6201">
        <v>14.338514460176651</v>
      </c>
      <c r="R6201">
        <v>37.547428702818259</v>
      </c>
      <c r="S6201">
        <v>16.118545179614539</v>
      </c>
      <c r="T6201">
        <f t="shared" si="289"/>
        <v>324.00096448176026</v>
      </c>
      <c r="U6201">
        <v>23965991.140600059</v>
      </c>
      <c r="V6201">
        <v>1952303.671010115</v>
      </c>
      <c r="W6201">
        <v>20863836.205080319</v>
      </c>
      <c r="X6201">
        <v>3217868.9833215978</v>
      </c>
      <c r="Y6201">
        <f t="shared" si="290"/>
        <v>50000000.000012092</v>
      </c>
      <c r="Z6201">
        <v>1.0399331247659771</v>
      </c>
      <c r="AA6201">
        <v>6.3198365663318629E-2</v>
      </c>
      <c r="AB6201">
        <v>0.216077173864372</v>
      </c>
      <c r="AC6201">
        <v>7.2637821022041638E-2</v>
      </c>
      <c r="AD6201">
        <v>0.10667</v>
      </c>
      <c r="AE6201">
        <v>5.4999999999999997E-3</v>
      </c>
      <c r="AF6201">
        <v>1.003985799022538</v>
      </c>
      <c r="AG6201">
        <v>0.50656940144514684</v>
      </c>
      <c r="AH6201">
        <v>4.8187466606894311</v>
      </c>
    </row>
    <row r="6202" spans="1:34">
      <c r="A6202" t="s">
        <v>1531</v>
      </c>
      <c r="B6202" t="s">
        <v>2142</v>
      </c>
      <c r="C6202" t="s">
        <v>6661</v>
      </c>
      <c r="D6202" t="s">
        <v>7187</v>
      </c>
      <c r="E6202" t="s">
        <v>489</v>
      </c>
      <c r="F6202" t="s">
        <v>671</v>
      </c>
      <c r="G6202" t="s">
        <v>672</v>
      </c>
      <c r="H6202" t="s">
        <v>46</v>
      </c>
      <c r="I6202">
        <v>0.29428525643909592</v>
      </c>
      <c r="J6202">
        <v>0.29428525643909592</v>
      </c>
      <c r="K6202">
        <v>0.29428525643909592</v>
      </c>
      <c r="L6202">
        <v>2.0599967950736708</v>
      </c>
      <c r="M6202">
        <v>2.9428525643909582</v>
      </c>
      <c r="N6202" t="str">
        <f t="shared" si="288"/>
        <v>10Qf-302,94285256439096</v>
      </c>
      <c r="O6202" t="s">
        <v>6663</v>
      </c>
      <c r="P6202">
        <v>34.79874913907647</v>
      </c>
      <c r="Q6202">
        <v>14.62663691309478</v>
      </c>
      <c r="R6202">
        <v>14.84173451475794</v>
      </c>
      <c r="S6202">
        <v>256.245334569563</v>
      </c>
      <c r="T6202">
        <f t="shared" si="289"/>
        <v>320.51245513649218</v>
      </c>
      <c r="U6202">
        <v>3257804.6625834992</v>
      </c>
      <c r="V6202">
        <v>1235406.958795571</v>
      </c>
      <c r="W6202">
        <v>2962969.46291001</v>
      </c>
      <c r="X6202">
        <v>23444866.35179051</v>
      </c>
      <c r="Y6202">
        <f t="shared" si="290"/>
        <v>30901047.436079592</v>
      </c>
      <c r="Z6202">
        <v>0.14136277372223049</v>
      </c>
      <c r="AA6202">
        <v>5.0433495214353967E-2</v>
      </c>
      <c r="AB6202">
        <v>6.6883905670538119E-2</v>
      </c>
      <c r="AC6202">
        <v>1.463350193986916</v>
      </c>
      <c r="AD6202">
        <v>0.10667</v>
      </c>
      <c r="AE6202">
        <v>5.4999999999999997E-3</v>
      </c>
      <c r="AF6202">
        <v>0.92445630295003922</v>
      </c>
      <c r="AG6202">
        <v>0.46644213145596691</v>
      </c>
      <c r="AH6202">
        <v>4.4459209987969643</v>
      </c>
    </row>
    <row r="6203" spans="1:34">
      <c r="A6203" t="s">
        <v>1531</v>
      </c>
      <c r="B6203" t="s">
        <v>2142</v>
      </c>
      <c r="C6203" t="s">
        <v>6664</v>
      </c>
      <c r="D6203" t="s">
        <v>7188</v>
      </c>
      <c r="E6203" t="s">
        <v>489</v>
      </c>
      <c r="F6203" t="s">
        <v>43</v>
      </c>
      <c r="G6203" t="s">
        <v>672</v>
      </c>
      <c r="H6203" t="s">
        <v>46</v>
      </c>
      <c r="I6203">
        <v>0.29599201143759879</v>
      </c>
      <c r="J6203">
        <v>0.29599201143759879</v>
      </c>
      <c r="K6203">
        <v>0.29599201143759879</v>
      </c>
      <c r="L6203">
        <v>2.0719440800631932</v>
      </c>
      <c r="M6203">
        <v>2.959920114375989</v>
      </c>
      <c r="N6203" t="str">
        <f t="shared" si="288"/>
        <v>10Qf-302,95992011437599</v>
      </c>
      <c r="O6203" t="s">
        <v>6666</v>
      </c>
      <c r="P6203">
        <v>35.00057011969043</v>
      </c>
      <c r="Q6203">
        <v>13.27927796767773</v>
      </c>
      <c r="R6203">
        <v>14.92781155740707</v>
      </c>
      <c r="S6203">
        <v>257.73147088135693</v>
      </c>
      <c r="T6203">
        <f t="shared" si="289"/>
        <v>320.93913052613215</v>
      </c>
      <c r="U6203">
        <v>3276698.8282623738</v>
      </c>
      <c r="V6203">
        <v>1808080.1324757021</v>
      </c>
      <c r="W6203">
        <v>2980153.684105542</v>
      </c>
      <c r="X6203">
        <v>23580838.650638711</v>
      </c>
      <c r="Y6203">
        <f t="shared" si="290"/>
        <v>31645771.29548233</v>
      </c>
      <c r="Z6203">
        <v>0.14218263001938949</v>
      </c>
      <c r="AA6203">
        <v>5.8529680119721997E-2</v>
      </c>
      <c r="AB6203">
        <v>6.7271809712024525E-2</v>
      </c>
      <c r="AC6203">
        <v>1.4718371303980999</v>
      </c>
      <c r="AD6203">
        <v>0.10667</v>
      </c>
      <c r="AE6203">
        <v>5.4999999999999997E-3</v>
      </c>
      <c r="AF6203">
        <v>0.92981783697675047</v>
      </c>
      <c r="AG6203">
        <v>0.46914733812859433</v>
      </c>
      <c r="AH6203">
        <v>4.4710552894813338</v>
      </c>
    </row>
    <row r="6204" spans="1:34">
      <c r="A6204" t="s">
        <v>1531</v>
      </c>
      <c r="B6204" t="s">
        <v>2142</v>
      </c>
      <c r="C6204" t="s">
        <v>6667</v>
      </c>
      <c r="D6204" t="s">
        <v>7189</v>
      </c>
      <c r="E6204" t="s">
        <v>489</v>
      </c>
      <c r="F6204" t="s">
        <v>254</v>
      </c>
      <c r="G6204" t="s">
        <v>672</v>
      </c>
      <c r="H6204" t="s">
        <v>46</v>
      </c>
      <c r="I6204">
        <v>0.2362086146178605</v>
      </c>
      <c r="J6204">
        <v>0.56147482051352793</v>
      </c>
      <c r="K6204">
        <v>0.2362086146178605</v>
      </c>
      <c r="L6204">
        <v>1.3281940964293559</v>
      </c>
      <c r="M6204">
        <v>2.3620861461786049</v>
      </c>
      <c r="N6204" t="str">
        <f t="shared" si="288"/>
        <v>10Qf-302,3620861461786</v>
      </c>
      <c r="O6204" t="s">
        <v>6669</v>
      </c>
      <c r="P6204">
        <v>27.931281451324931</v>
      </c>
      <c r="Q6204">
        <v>53.792511584069743</v>
      </c>
      <c r="R6204">
        <v>11.912746124889861</v>
      </c>
      <c r="S6204">
        <v>165.21556801775861</v>
      </c>
      <c r="T6204">
        <f t="shared" si="289"/>
        <v>258.85210717804318</v>
      </c>
      <c r="U6204">
        <v>2614883.0402032449</v>
      </c>
      <c r="V6204">
        <v>29890679.322754189</v>
      </c>
      <c r="W6204">
        <v>2378233.0126138809</v>
      </c>
      <c r="X6204">
        <v>15116204.624439619</v>
      </c>
      <c r="Y6204">
        <f t="shared" si="290"/>
        <v>50000000.00001093</v>
      </c>
      <c r="Z6204">
        <v>0.1134650962250182</v>
      </c>
      <c r="AA6204">
        <v>0.30956404418925892</v>
      </c>
      <c r="AB6204">
        <v>5.368449269200503E-2</v>
      </c>
      <c r="AC6204">
        <v>0.94350296724256122</v>
      </c>
      <c r="AD6204">
        <v>0.10667</v>
      </c>
      <c r="AE6204">
        <v>5.4999999999999997E-3</v>
      </c>
      <c r="AF6204">
        <v>0.74201659042259838</v>
      </c>
      <c r="AG6204">
        <v>0.37439065416930889</v>
      </c>
      <c r="AH6204">
        <v>3.5906633907705121</v>
      </c>
    </row>
    <row r="6205" spans="1:34">
      <c r="A6205" t="s">
        <v>1194</v>
      </c>
      <c r="B6205" t="s">
        <v>1266</v>
      </c>
      <c r="C6205" t="s">
        <v>6734</v>
      </c>
      <c r="D6205" t="s">
        <v>7190</v>
      </c>
      <c r="E6205" t="s">
        <v>489</v>
      </c>
      <c r="F6205" t="s">
        <v>671</v>
      </c>
      <c r="G6205" t="s">
        <v>43</v>
      </c>
      <c r="H6205" t="s">
        <v>672</v>
      </c>
      <c r="I6205">
        <v>2.0952668339432732</v>
      </c>
      <c r="J6205">
        <v>0.29932383342046759</v>
      </c>
      <c r="K6205">
        <v>0.29932383342046759</v>
      </c>
      <c r="L6205">
        <v>0.29932383342046748</v>
      </c>
      <c r="M6205">
        <v>2.9932383342046749</v>
      </c>
      <c r="N6205" t="str">
        <f t="shared" si="288"/>
        <v>05Qd-612,99323833420467</v>
      </c>
      <c r="O6205" t="s">
        <v>6654</v>
      </c>
      <c r="P6205">
        <v>322.671092427264</v>
      </c>
      <c r="Q6205">
        <v>18.825568061686091</v>
      </c>
      <c r="R6205">
        <v>17.224726050468721</v>
      </c>
      <c r="S6205">
        <v>19.102414650828521</v>
      </c>
      <c r="T6205">
        <f t="shared" si="289"/>
        <v>377.82380119024737</v>
      </c>
      <c r="U6205">
        <v>30207964.80900031</v>
      </c>
      <c r="V6205">
        <v>1520126.533319555</v>
      </c>
      <c r="W6205">
        <v>2295299.6401469982</v>
      </c>
      <c r="X6205">
        <v>3813561.7654371439</v>
      </c>
      <c r="Y6205">
        <f t="shared" si="290"/>
        <v>37836952.747904003</v>
      </c>
      <c r="Z6205">
        <v>1.3107850642332251</v>
      </c>
      <c r="AA6205">
        <v>6.4911654154519702E-2</v>
      </c>
      <c r="AB6205">
        <v>7.5919617643193521E-2</v>
      </c>
      <c r="AC6205">
        <v>8.6084554222088341E-2</v>
      </c>
      <c r="AD6205">
        <v>0.10667</v>
      </c>
      <c r="AE6205">
        <v>5.4999999999999997E-3</v>
      </c>
      <c r="AF6205">
        <v>0.94028429346743725</v>
      </c>
      <c r="AG6205">
        <v>0.47442827597144099</v>
      </c>
      <c r="AH6205">
        <v>4.5201209036435532</v>
      </c>
    </row>
    <row r="6206" spans="1:34">
      <c r="A6206" t="s">
        <v>1194</v>
      </c>
      <c r="B6206" t="s">
        <v>1266</v>
      </c>
      <c r="C6206" t="s">
        <v>6736</v>
      </c>
      <c r="D6206" t="s">
        <v>7191</v>
      </c>
      <c r="E6206" t="s">
        <v>489</v>
      </c>
      <c r="F6206" t="s">
        <v>671</v>
      </c>
      <c r="G6206" t="s">
        <v>49</v>
      </c>
      <c r="H6206" t="s">
        <v>672</v>
      </c>
      <c r="I6206">
        <v>0.20328175850201211</v>
      </c>
      <c r="J6206">
        <v>0.20328175850201211</v>
      </c>
      <c r="K6206">
        <v>1.4229723095140849</v>
      </c>
      <c r="L6206">
        <v>0.20328175850201211</v>
      </c>
      <c r="M6206">
        <v>2.0328175850201222</v>
      </c>
      <c r="N6206" t="str">
        <f t="shared" si="288"/>
        <v>05Qd-612,03281758502012</v>
      </c>
      <c r="O6206" t="s">
        <v>6738</v>
      </c>
      <c r="P6206">
        <v>31.305390809309859</v>
      </c>
      <c r="Q6206">
        <v>12.785131530114841</v>
      </c>
      <c r="R6206">
        <v>181.5130541904262</v>
      </c>
      <c r="S6206">
        <v>12.97314817026359</v>
      </c>
      <c r="T6206">
        <f t="shared" si="289"/>
        <v>238.57672470011448</v>
      </c>
      <c r="U6206">
        <v>2930761.8999455492</v>
      </c>
      <c r="V6206">
        <v>1032373.504333306</v>
      </c>
      <c r="W6206">
        <v>18465350.813254949</v>
      </c>
      <c r="X6206">
        <v>2589929.218049</v>
      </c>
      <c r="Y6206">
        <f t="shared" si="290"/>
        <v>25018415.435582805</v>
      </c>
      <c r="Z6206">
        <v>0.12717172274140859</v>
      </c>
      <c r="AA6206">
        <v>4.4083877494878153E-2</v>
      </c>
      <c r="AB6206">
        <v>1.3931242520050331</v>
      </c>
      <c r="AC6206">
        <v>5.8463168008228962E-2</v>
      </c>
      <c r="AD6206">
        <v>0.10667</v>
      </c>
      <c r="AE6206">
        <v>5.4999999999999997E-3</v>
      </c>
      <c r="AF6206">
        <v>0.63858144032045705</v>
      </c>
      <c r="AG6206">
        <v>0.32220158722568931</v>
      </c>
      <c r="AH6206">
        <v>3.1057706125662681</v>
      </c>
    </row>
    <row r="6207" spans="1:34">
      <c r="A6207" t="s">
        <v>1194</v>
      </c>
      <c r="B6207" t="s">
        <v>1266</v>
      </c>
      <c r="C6207" t="s">
        <v>6739</v>
      </c>
      <c r="D6207" t="s">
        <v>7192</v>
      </c>
      <c r="E6207" t="s">
        <v>489</v>
      </c>
      <c r="F6207" t="s">
        <v>43</v>
      </c>
      <c r="G6207" t="s">
        <v>49</v>
      </c>
      <c r="H6207" t="s">
        <v>672</v>
      </c>
      <c r="I6207">
        <v>0.20429416733789729</v>
      </c>
      <c r="J6207">
        <v>0.20429416733789721</v>
      </c>
      <c r="K6207">
        <v>1.430059171365281</v>
      </c>
      <c r="L6207">
        <v>0.20429416733789729</v>
      </c>
      <c r="M6207">
        <v>2.0429416733789729</v>
      </c>
      <c r="N6207" t="str">
        <f t="shared" si="288"/>
        <v>05Qd-612,04294167337897</v>
      </c>
      <c r="O6207" t="s">
        <v>6741</v>
      </c>
      <c r="P6207">
        <v>31.461301770036179</v>
      </c>
      <c r="Q6207">
        <v>11.756200720444451</v>
      </c>
      <c r="R6207">
        <v>182.4170478455631</v>
      </c>
      <c r="S6207">
        <v>13.037758639661369</v>
      </c>
      <c r="T6207">
        <f t="shared" si="289"/>
        <v>238.67230897570511</v>
      </c>
      <c r="U6207">
        <v>2945358.041110626</v>
      </c>
      <c r="V6207">
        <v>1566585.338081341</v>
      </c>
      <c r="W6207">
        <v>18557314.22629711</v>
      </c>
      <c r="X6207">
        <v>2602827.9023381951</v>
      </c>
      <c r="Y6207">
        <f t="shared" si="290"/>
        <v>25672085.507827271</v>
      </c>
      <c r="Z6207">
        <v>0.12780507900872401</v>
      </c>
      <c r="AA6207">
        <v>5.1816572351726382E-2</v>
      </c>
      <c r="AB6207">
        <v>1.40006246088619</v>
      </c>
      <c r="AC6207">
        <v>5.8754333473844421E-2</v>
      </c>
      <c r="AD6207">
        <v>0.10667</v>
      </c>
      <c r="AE6207">
        <v>5.4999999999999997E-3</v>
      </c>
      <c r="AF6207">
        <v>0.64176178221328994</v>
      </c>
      <c r="AG6207">
        <v>0.32380625523056722</v>
      </c>
      <c r="AH6207">
        <v>3.1206797108228299</v>
      </c>
    </row>
    <row r="6208" spans="1:34">
      <c r="A6208" t="s">
        <v>1194</v>
      </c>
      <c r="B6208" t="s">
        <v>1266</v>
      </c>
      <c r="C6208" t="s">
        <v>6742</v>
      </c>
      <c r="D6208" t="s">
        <v>7193</v>
      </c>
      <c r="E6208" t="s">
        <v>489</v>
      </c>
      <c r="F6208" t="s">
        <v>671</v>
      </c>
      <c r="G6208" t="s">
        <v>672</v>
      </c>
      <c r="H6208" t="s">
        <v>1179</v>
      </c>
      <c r="I6208">
        <v>2.0492006738866571</v>
      </c>
      <c r="J6208">
        <v>0.29274295341237971</v>
      </c>
      <c r="K6208">
        <v>0.29274295341237971</v>
      </c>
      <c r="L6208">
        <v>0.2927429534123796</v>
      </c>
      <c r="M6208">
        <v>2.9274295341237968</v>
      </c>
      <c r="N6208" t="str">
        <f t="shared" si="288"/>
        <v>05Qd-612,9274295341238</v>
      </c>
      <c r="O6208" t="s">
        <v>6696</v>
      </c>
      <c r="P6208">
        <v>315.57690377854527</v>
      </c>
      <c r="Q6208">
        <v>18.41167250555101</v>
      </c>
      <c r="R6208">
        <v>18.68243239533852</v>
      </c>
      <c r="S6208">
        <v>20.577751623851121</v>
      </c>
      <c r="T6208">
        <f t="shared" si="289"/>
        <v>373.24876030328591</v>
      </c>
      <c r="U6208">
        <v>29543817.923585679</v>
      </c>
      <c r="V6208">
        <v>1486705.3045501311</v>
      </c>
      <c r="W6208">
        <v>3729717.481823016</v>
      </c>
      <c r="X6208">
        <v>1411816.8568763561</v>
      </c>
      <c r="Y6208">
        <f t="shared" si="290"/>
        <v>36172057.56683518</v>
      </c>
      <c r="Z6208">
        <v>1.281966379380973</v>
      </c>
      <c r="AA6208">
        <v>6.3484518191987346E-2</v>
      </c>
      <c r="AB6208">
        <v>8.4191914683794375E-2</v>
      </c>
      <c r="AC6208">
        <v>7.4655613667830578E-2</v>
      </c>
      <c r="AD6208">
        <v>0.10667</v>
      </c>
      <c r="AE6208">
        <v>5.4999999999999997E-3</v>
      </c>
      <c r="AF6208">
        <v>0.9196113719760618</v>
      </c>
      <c r="AG6208">
        <v>0.46399758115862177</v>
      </c>
      <c r="AH6208">
        <v>4.4232084872584796</v>
      </c>
    </row>
    <row r="6209" spans="1:34">
      <c r="A6209" t="s">
        <v>1194</v>
      </c>
      <c r="B6209" t="s">
        <v>1266</v>
      </c>
      <c r="C6209" t="s">
        <v>6744</v>
      </c>
      <c r="D6209" t="s">
        <v>7194</v>
      </c>
      <c r="E6209" t="s">
        <v>489</v>
      </c>
      <c r="F6209" t="s">
        <v>43</v>
      </c>
      <c r="G6209" t="s">
        <v>672</v>
      </c>
      <c r="H6209" t="s">
        <v>1179</v>
      </c>
      <c r="I6209">
        <v>2.0639300029488798</v>
      </c>
      <c r="J6209">
        <v>0.29484714327841138</v>
      </c>
      <c r="K6209">
        <v>0.29484714327841138</v>
      </c>
      <c r="L6209">
        <v>0.29484714327841138</v>
      </c>
      <c r="M6209">
        <v>2.9484714327841139</v>
      </c>
      <c r="N6209" t="str">
        <f t="shared" si="288"/>
        <v>05Qd-612,94847143278411</v>
      </c>
      <c r="O6209" t="s">
        <v>6746</v>
      </c>
      <c r="P6209">
        <v>317.84522045412751</v>
      </c>
      <c r="Q6209">
        <v>16.967112881384949</v>
      </c>
      <c r="R6209">
        <v>18.816718752912148</v>
      </c>
      <c r="S6209">
        <v>20.725661235091639</v>
      </c>
      <c r="T6209">
        <f t="shared" si="289"/>
        <v>374.35471332351625</v>
      </c>
      <c r="U6209">
        <v>29756174.195714708</v>
      </c>
      <c r="V6209">
        <v>2260971.1165720732</v>
      </c>
      <c r="W6209">
        <v>3756526.0988603602</v>
      </c>
      <c r="X6209">
        <v>1421964.7722686951</v>
      </c>
      <c r="Y6209">
        <f t="shared" si="290"/>
        <v>37195636.183415838</v>
      </c>
      <c r="Z6209">
        <v>1.291180950159341</v>
      </c>
      <c r="AA6209">
        <v>7.4784163108857993E-2</v>
      </c>
      <c r="AB6209">
        <v>8.4797072798155182E-2</v>
      </c>
      <c r="AC6209">
        <v>7.5192226364707168E-2</v>
      </c>
      <c r="AD6209">
        <v>0.10667</v>
      </c>
      <c r="AE6209">
        <v>5.4999999999999997E-3</v>
      </c>
      <c r="AF6209">
        <v>0.92622139249762736</v>
      </c>
      <c r="AG6209">
        <v>0.46733272209628213</v>
      </c>
      <c r="AH6209">
        <v>4.4541955473780233</v>
      </c>
    </row>
    <row r="6210" spans="1:34">
      <c r="A6210" t="s">
        <v>1194</v>
      </c>
      <c r="B6210" t="s">
        <v>1266</v>
      </c>
      <c r="C6210" t="s">
        <v>6747</v>
      </c>
      <c r="D6210" t="s">
        <v>7195</v>
      </c>
      <c r="E6210" t="s">
        <v>489</v>
      </c>
      <c r="F6210" t="s">
        <v>49</v>
      </c>
      <c r="G6210" t="s">
        <v>672</v>
      </c>
      <c r="H6210" t="s">
        <v>1179</v>
      </c>
      <c r="I6210">
        <v>0.20120703426159711</v>
      </c>
      <c r="J6210">
        <v>1.4084492398311801</v>
      </c>
      <c r="K6210">
        <v>0.20120703426159711</v>
      </c>
      <c r="L6210">
        <v>0.20120703426159711</v>
      </c>
      <c r="M6210">
        <v>2.0120703426159712</v>
      </c>
      <c r="N6210" t="str">
        <f t="shared" ref="N6210:N6273" si="291">_xlfn.CONCAT(A6210,M6210)</f>
        <v>05Qd-612,01207034261597</v>
      </c>
      <c r="O6210" t="s">
        <v>6749</v>
      </c>
      <c r="P6210">
        <v>30.98588327628595</v>
      </c>
      <c r="Q6210">
        <v>179.6605046244654</v>
      </c>
      <c r="R6210">
        <v>12.840742266351279</v>
      </c>
      <c r="S6210">
        <v>14.143426264386919</v>
      </c>
      <c r="T6210">
        <f t="shared" ref="T6210:T6273" si="292">SUM(P6210:S6210)</f>
        <v>237.63055643148957</v>
      </c>
      <c r="U6210">
        <v>2900850.1026376681</v>
      </c>
      <c r="V6210">
        <v>18276890.662071981</v>
      </c>
      <c r="W6210">
        <v>2563496.0104201301</v>
      </c>
      <c r="X6210">
        <v>970364.886264103</v>
      </c>
      <c r="Y6210">
        <f t="shared" ref="Y6210:Y6273" si="293">SUM(U6210:X6210)</f>
        <v>24711601.661393881</v>
      </c>
      <c r="Z6210">
        <v>0.12587378898772991</v>
      </c>
      <c r="AA6210">
        <v>1.378905816092022</v>
      </c>
      <c r="AB6210">
        <v>5.7866484111297148E-2</v>
      </c>
      <c r="AC6210">
        <v>5.1312027982185822E-2</v>
      </c>
      <c r="AD6210">
        <v>0.10667</v>
      </c>
      <c r="AE6210">
        <v>5.4999999999999997E-3</v>
      </c>
      <c r="AF6210">
        <v>0.63206398197360336</v>
      </c>
      <c r="AG6210">
        <v>0.31891314930463138</v>
      </c>
      <c r="AH6210">
        <v>3.075217473894206</v>
      </c>
    </row>
    <row r="6211" spans="1:34">
      <c r="A6211" t="s">
        <v>1194</v>
      </c>
      <c r="B6211" t="s">
        <v>1266</v>
      </c>
      <c r="C6211" t="s">
        <v>6750</v>
      </c>
      <c r="D6211" t="s">
        <v>7196</v>
      </c>
      <c r="E6211" t="s">
        <v>489</v>
      </c>
      <c r="F6211" t="s">
        <v>671</v>
      </c>
      <c r="G6211" t="s">
        <v>672</v>
      </c>
      <c r="H6211" t="s">
        <v>46</v>
      </c>
      <c r="I6211">
        <v>0.2110092788749279</v>
      </c>
      <c r="J6211">
        <v>0.21100927887492779</v>
      </c>
      <c r="K6211">
        <v>0.21100927887492779</v>
      </c>
      <c r="L6211">
        <v>1.477064952124495</v>
      </c>
      <c r="M6211">
        <v>2.1100927887492791</v>
      </c>
      <c r="N6211" t="str">
        <f t="shared" si="291"/>
        <v>05Qd-612,11009278874928</v>
      </c>
      <c r="O6211" t="s">
        <v>6663</v>
      </c>
      <c r="P6211">
        <v>32.495428946738897</v>
      </c>
      <c r="Q6211">
        <v>13.271143482674731</v>
      </c>
      <c r="R6211">
        <v>13.466307357419939</v>
      </c>
      <c r="S6211">
        <v>239.28452224416819</v>
      </c>
      <c r="T6211">
        <f t="shared" si="292"/>
        <v>298.51740203100178</v>
      </c>
      <c r="U6211">
        <v>3042171.4157667649</v>
      </c>
      <c r="V6211">
        <v>1071617.986209013</v>
      </c>
      <c r="W6211">
        <v>2688382.3746153582</v>
      </c>
      <c r="X6211">
        <v>21893056.720389269</v>
      </c>
      <c r="Y6211">
        <f t="shared" si="293"/>
        <v>28695228.496980406</v>
      </c>
      <c r="Z6211">
        <v>0.13200600834374079</v>
      </c>
      <c r="AA6211">
        <v>4.5759674988805378E-2</v>
      </c>
      <c r="AB6211">
        <v>6.0685577560261203E-2</v>
      </c>
      <c r="AC6211">
        <v>1.3664914236673169</v>
      </c>
      <c r="AD6211">
        <v>0.10667</v>
      </c>
      <c r="AE6211">
        <v>5.4999999999999997E-3</v>
      </c>
      <c r="AF6211">
        <v>0.66285637342909276</v>
      </c>
      <c r="AG6211">
        <v>0.33444970701676069</v>
      </c>
      <c r="AH6211">
        <v>3.2195688691951321</v>
      </c>
    </row>
    <row r="6212" spans="1:34">
      <c r="A6212" t="s">
        <v>1194</v>
      </c>
      <c r="B6212" t="s">
        <v>1266</v>
      </c>
      <c r="C6212" t="s">
        <v>6752</v>
      </c>
      <c r="D6212" t="s">
        <v>7197</v>
      </c>
      <c r="E6212" t="s">
        <v>489</v>
      </c>
      <c r="F6212" t="s">
        <v>43</v>
      </c>
      <c r="G6212" t="s">
        <v>672</v>
      </c>
      <c r="H6212" t="s">
        <v>46</v>
      </c>
      <c r="I6212">
        <v>0.21210032834941389</v>
      </c>
      <c r="J6212">
        <v>0.21210032834941389</v>
      </c>
      <c r="K6212">
        <v>0.21210032834941389</v>
      </c>
      <c r="L6212">
        <v>1.484702298445898</v>
      </c>
      <c r="M6212">
        <v>2.1210032834941388</v>
      </c>
      <c r="N6212" t="str">
        <f t="shared" si="291"/>
        <v>05Qd-612,12100328349414</v>
      </c>
      <c r="O6212" t="s">
        <v>6666</v>
      </c>
      <c r="P6212">
        <v>32.663450565809747</v>
      </c>
      <c r="Q6212">
        <v>12.20540980410718</v>
      </c>
      <c r="R6212">
        <v>13.53593655877032</v>
      </c>
      <c r="S6212">
        <v>240.5217723482354</v>
      </c>
      <c r="T6212">
        <f t="shared" si="292"/>
        <v>298.92656927692263</v>
      </c>
      <c r="U6212">
        <v>3057901.3378923042</v>
      </c>
      <c r="V6212">
        <v>1626445.1840412</v>
      </c>
      <c r="W6212">
        <v>2702282.9869139311</v>
      </c>
      <c r="X6212">
        <v>22006257.467565101</v>
      </c>
      <c r="Y6212">
        <f t="shared" si="293"/>
        <v>29392886.976412535</v>
      </c>
      <c r="Z6212">
        <v>0.13268856167409829</v>
      </c>
      <c r="AA6212">
        <v>5.3796504094826343E-2</v>
      </c>
      <c r="AB6212">
        <v>6.0999359815994393E-2</v>
      </c>
      <c r="AC6212">
        <v>1.373557035936271</v>
      </c>
      <c r="AD6212">
        <v>0.10667</v>
      </c>
      <c r="AE6212">
        <v>5.4999999999999997E-3</v>
      </c>
      <c r="AF6212">
        <v>0.66628375397721651</v>
      </c>
      <c r="AG6212">
        <v>0.33617902043382109</v>
      </c>
      <c r="AH6212">
        <v>3.2356360579051771</v>
      </c>
    </row>
    <row r="6213" spans="1:34">
      <c r="A6213" t="s">
        <v>1194</v>
      </c>
      <c r="B6213" t="s">
        <v>1266</v>
      </c>
      <c r="C6213" t="s">
        <v>6754</v>
      </c>
      <c r="D6213" t="s">
        <v>7198</v>
      </c>
      <c r="E6213" t="s">
        <v>489</v>
      </c>
      <c r="F6213" t="s">
        <v>49</v>
      </c>
      <c r="G6213" t="s">
        <v>672</v>
      </c>
      <c r="H6213" t="s">
        <v>46</v>
      </c>
      <c r="I6213">
        <v>0.18817682482153689</v>
      </c>
      <c r="J6213">
        <v>1.317237773750759</v>
      </c>
      <c r="K6213">
        <v>0.18817682482153689</v>
      </c>
      <c r="L6213">
        <v>0.18817682482153689</v>
      </c>
      <c r="M6213">
        <v>1.881768248215369</v>
      </c>
      <c r="N6213" t="str">
        <f t="shared" si="291"/>
        <v>05Qd-611,88176824821537</v>
      </c>
      <c r="O6213" t="s">
        <v>6756</v>
      </c>
      <c r="P6213">
        <v>28.979231022516689</v>
      </c>
      <c r="Q6213">
        <v>168.02565293076151</v>
      </c>
      <c r="R6213">
        <v>12.00917312310327</v>
      </c>
      <c r="S6213">
        <v>30.48464562108898</v>
      </c>
      <c r="T6213">
        <f t="shared" si="292"/>
        <v>239.49870269747046</v>
      </c>
      <c r="U6213">
        <v>2712990.445890055</v>
      </c>
      <c r="V6213">
        <v>17093275.416641511</v>
      </c>
      <c r="W6213">
        <v>2397483.4749383698</v>
      </c>
      <c r="X6213">
        <v>2789156.89750482</v>
      </c>
      <c r="Y6213">
        <f t="shared" si="293"/>
        <v>24992906.234974757</v>
      </c>
      <c r="Z6213">
        <v>0.1177221761997216</v>
      </c>
      <c r="AA6213">
        <v>1.289607588285355</v>
      </c>
      <c r="AB6213">
        <v>5.4119038549578898E-2</v>
      </c>
      <c r="AC6213">
        <v>0.17408985087739309</v>
      </c>
      <c r="AD6213">
        <v>0.10667</v>
      </c>
      <c r="AE6213">
        <v>5.4999999999999997E-3</v>
      </c>
      <c r="AF6213">
        <v>0.59113138687393807</v>
      </c>
      <c r="AG6213">
        <v>0.29826026734213612</v>
      </c>
      <c r="AH6213">
        <v>2.883329902431444</v>
      </c>
    </row>
    <row r="6214" spans="1:34">
      <c r="A6214" t="s">
        <v>1194</v>
      </c>
      <c r="B6214" t="s">
        <v>1266</v>
      </c>
      <c r="C6214" t="s">
        <v>6757</v>
      </c>
      <c r="D6214" t="s">
        <v>7199</v>
      </c>
      <c r="E6214" t="s">
        <v>489</v>
      </c>
      <c r="F6214" t="s">
        <v>672</v>
      </c>
      <c r="G6214" t="s">
        <v>1179</v>
      </c>
      <c r="H6214" t="s">
        <v>46</v>
      </c>
      <c r="I6214">
        <v>0.20877468704236141</v>
      </c>
      <c r="J6214">
        <v>0.20877468704236149</v>
      </c>
      <c r="K6214">
        <v>0.20877468704236149</v>
      </c>
      <c r="L6214">
        <v>1.4614228092965309</v>
      </c>
      <c r="M6214">
        <v>2.0877468704236151</v>
      </c>
      <c r="N6214" t="str">
        <f t="shared" si="291"/>
        <v>05Qd-612,08774687042362</v>
      </c>
      <c r="O6214" t="s">
        <v>6759</v>
      </c>
      <c r="P6214">
        <v>32.151301804523662</v>
      </c>
      <c r="Q6214">
        <v>13.323698934718511</v>
      </c>
      <c r="R6214">
        <v>14.67537853679141</v>
      </c>
      <c r="S6214">
        <v>236.75049510603799</v>
      </c>
      <c r="T6214">
        <f t="shared" si="292"/>
        <v>296.90087438207161</v>
      </c>
      <c r="U6214">
        <v>3009954.7690146151</v>
      </c>
      <c r="V6214">
        <v>2659912.3597934432</v>
      </c>
      <c r="W6214">
        <v>1006861.545323971</v>
      </c>
      <c r="X6214">
        <v>21661208.879393179</v>
      </c>
      <c r="Y6214">
        <f t="shared" si="293"/>
        <v>28337937.553525209</v>
      </c>
      <c r="Z6214">
        <v>0.13060806248246201</v>
      </c>
      <c r="AA6214">
        <v>6.004291626738454E-2</v>
      </c>
      <c r="AB6214">
        <v>5.3241938696645189E-2</v>
      </c>
      <c r="AC6214">
        <v>1.3520202563760959</v>
      </c>
      <c r="AD6214">
        <v>0.10667</v>
      </c>
      <c r="AE6214">
        <v>5.4999999999999997E-3</v>
      </c>
      <c r="AF6214">
        <v>0.65583671322207804</v>
      </c>
      <c r="AG6214">
        <v>0.33090787896214302</v>
      </c>
      <c r="AH6214">
        <v>3.186661462607836</v>
      </c>
    </row>
    <row r="6215" spans="1:34">
      <c r="A6215" t="s">
        <v>1531</v>
      </c>
      <c r="B6215" t="s">
        <v>2159</v>
      </c>
      <c r="C6215" t="s">
        <v>6652</v>
      </c>
      <c r="D6215" t="s">
        <v>7200</v>
      </c>
      <c r="E6215" t="s">
        <v>489</v>
      </c>
      <c r="F6215" t="s">
        <v>671</v>
      </c>
      <c r="G6215" t="s">
        <v>43</v>
      </c>
      <c r="H6215" t="s">
        <v>672</v>
      </c>
      <c r="I6215">
        <v>2.746977201780521</v>
      </c>
      <c r="J6215">
        <v>0.39242531454007429</v>
      </c>
      <c r="K6215">
        <v>0.39242531454007429</v>
      </c>
      <c r="L6215">
        <v>0.39242531454007429</v>
      </c>
      <c r="M6215">
        <v>3.9242531454007432</v>
      </c>
      <c r="N6215" t="str">
        <f t="shared" si="291"/>
        <v>10Qf-303,92425314540074</v>
      </c>
      <c r="O6215" t="s">
        <v>6654</v>
      </c>
      <c r="P6215">
        <v>324.82555086923207</v>
      </c>
      <c r="Q6215">
        <v>19.504417790881011</v>
      </c>
      <c r="R6215">
        <v>17.605626611411509</v>
      </c>
      <c r="S6215">
        <v>19.791247464276321</v>
      </c>
      <c r="T6215">
        <f t="shared" si="292"/>
        <v>381.72684273580086</v>
      </c>
      <c r="U6215">
        <v>30409661.850739799</v>
      </c>
      <c r="V6215">
        <v>1638127.8182558911</v>
      </c>
      <c r="W6215">
        <v>2395872.042391649</v>
      </c>
      <c r="X6215">
        <v>3951078.7510203822</v>
      </c>
      <c r="Y6215">
        <f t="shared" si="293"/>
        <v>38394740.462407716</v>
      </c>
      <c r="Z6215">
        <v>1.3195371093141759</v>
      </c>
      <c r="AA6215">
        <v>6.7252367523699369E-2</v>
      </c>
      <c r="AB6215">
        <v>7.7598473078230604E-2</v>
      </c>
      <c r="AC6215">
        <v>8.9188762080785855E-2</v>
      </c>
      <c r="AD6215">
        <v>0.10667</v>
      </c>
      <c r="AE6215">
        <v>5.4999999999999997E-3</v>
      </c>
      <c r="AF6215">
        <v>1.23274967918348</v>
      </c>
      <c r="AG6215">
        <v>0.6219941235460178</v>
      </c>
      <c r="AH6215">
        <v>5.8911669481302411</v>
      </c>
    </row>
    <row r="6216" spans="1:34">
      <c r="A6216" t="s">
        <v>1531</v>
      </c>
      <c r="B6216" t="s">
        <v>2159</v>
      </c>
      <c r="C6216" t="s">
        <v>6655</v>
      </c>
      <c r="D6216" t="s">
        <v>7201</v>
      </c>
      <c r="E6216" t="s">
        <v>489</v>
      </c>
      <c r="F6216" t="s">
        <v>671</v>
      </c>
      <c r="G6216" t="s">
        <v>254</v>
      </c>
      <c r="H6216" t="s">
        <v>672</v>
      </c>
      <c r="I6216">
        <v>2.083559239900961</v>
      </c>
      <c r="J6216">
        <v>0.31321622424293211</v>
      </c>
      <c r="K6216">
        <v>0.42217055404249471</v>
      </c>
      <c r="L6216">
        <v>0.313216224242932</v>
      </c>
      <c r="M6216">
        <v>3.1321622424293198</v>
      </c>
      <c r="N6216" t="str">
        <f t="shared" si="291"/>
        <v>10Qf-303,13216224242932</v>
      </c>
      <c r="O6216" t="s">
        <v>6657</v>
      </c>
      <c r="P6216">
        <v>246.37746444740361</v>
      </c>
      <c r="Q6216">
        <v>15.56754844848971</v>
      </c>
      <c r="R6216">
        <v>40.446363023035829</v>
      </c>
      <c r="S6216">
        <v>15.79648298449691</v>
      </c>
      <c r="T6216">
        <f t="shared" si="292"/>
        <v>318.18785890342605</v>
      </c>
      <c r="U6216">
        <v>23065474.25668627</v>
      </c>
      <c r="V6216">
        <v>1307479.8975768569</v>
      </c>
      <c r="W6216">
        <v>22473472.612259731</v>
      </c>
      <c r="X6216">
        <v>3153573.2334992019</v>
      </c>
      <c r="Y6216">
        <f t="shared" si="293"/>
        <v>50000000.000022054</v>
      </c>
      <c r="Z6216">
        <v>1.0008578646818429</v>
      </c>
      <c r="AA6216">
        <v>5.3677812940938603E-2</v>
      </c>
      <c r="AB6216">
        <v>0.23275990173074201</v>
      </c>
      <c r="AC6216">
        <v>7.1186455788626715E-2</v>
      </c>
      <c r="AD6216">
        <v>0.10667</v>
      </c>
      <c r="AE6216">
        <v>5.4999999999999997E-3</v>
      </c>
      <c r="AF6216">
        <v>0.98392531175790154</v>
      </c>
      <c r="AG6216">
        <v>0.49644771542504718</v>
      </c>
      <c r="AH6216">
        <v>4.7247052696122687</v>
      </c>
    </row>
    <row r="6217" spans="1:34">
      <c r="A6217" t="s">
        <v>1531</v>
      </c>
      <c r="B6217" t="s">
        <v>2159</v>
      </c>
      <c r="C6217" t="s">
        <v>6658</v>
      </c>
      <c r="D6217" t="s">
        <v>7202</v>
      </c>
      <c r="E6217" t="s">
        <v>489</v>
      </c>
      <c r="F6217" t="s">
        <v>43</v>
      </c>
      <c r="G6217" t="s">
        <v>254</v>
      </c>
      <c r="H6217" t="s">
        <v>672</v>
      </c>
      <c r="I6217">
        <v>2.159127305440395</v>
      </c>
      <c r="J6217">
        <v>0.31905592236847108</v>
      </c>
      <c r="K6217">
        <v>0.39332007350737358</v>
      </c>
      <c r="L6217">
        <v>0.31905592236847108</v>
      </c>
      <c r="M6217">
        <v>3.1905592236847111</v>
      </c>
      <c r="N6217" t="str">
        <f t="shared" si="291"/>
        <v>10Qf-303,19055922368471</v>
      </c>
      <c r="O6217" t="s">
        <v>6660</v>
      </c>
      <c r="P6217">
        <v>255.31326431536701</v>
      </c>
      <c r="Q6217">
        <v>14.31400888080368</v>
      </c>
      <c r="R6217">
        <v>37.682321339079166</v>
      </c>
      <c r="S6217">
        <v>16.090997396378491</v>
      </c>
      <c r="T6217">
        <f t="shared" si="292"/>
        <v>323.40059193162836</v>
      </c>
      <c r="U6217">
        <v>23902029.914403129</v>
      </c>
      <c r="V6217">
        <v>1947930.3093838471</v>
      </c>
      <c r="W6217">
        <v>20937670.368479099</v>
      </c>
      <c r="X6217">
        <v>3212369.407755272</v>
      </c>
      <c r="Y6217">
        <f t="shared" si="293"/>
        <v>50000000.000021346</v>
      </c>
      <c r="Z6217">
        <v>1.037157717004511</v>
      </c>
      <c r="AA6217">
        <v>6.3090354992456882E-2</v>
      </c>
      <c r="AB6217">
        <v>0.2168534512454163</v>
      </c>
      <c r="AC6217">
        <v>7.2513677625354406E-2</v>
      </c>
      <c r="AD6217">
        <v>0.10667</v>
      </c>
      <c r="AE6217">
        <v>5.4999999999999997E-3</v>
      </c>
      <c r="AF6217">
        <v>1.002269913199386</v>
      </c>
      <c r="AG6217">
        <v>0.50570363695402676</v>
      </c>
      <c r="AH6217">
        <v>4.8107027738381234</v>
      </c>
    </row>
    <row r="6218" spans="1:34">
      <c r="A6218" t="s">
        <v>1531</v>
      </c>
      <c r="B6218" t="s">
        <v>2159</v>
      </c>
      <c r="C6218" t="s">
        <v>6661</v>
      </c>
      <c r="D6218" t="s">
        <v>7203</v>
      </c>
      <c r="E6218" t="s">
        <v>489</v>
      </c>
      <c r="F6218" t="s">
        <v>671</v>
      </c>
      <c r="G6218" t="s">
        <v>672</v>
      </c>
      <c r="H6218" t="s">
        <v>46</v>
      </c>
      <c r="I6218">
        <v>0.29074790641532972</v>
      </c>
      <c r="J6218">
        <v>0.29074790641532972</v>
      </c>
      <c r="K6218">
        <v>0.29074790641532972</v>
      </c>
      <c r="L6218">
        <v>2.0352353449073091</v>
      </c>
      <c r="M6218">
        <v>2.9074790641532982</v>
      </c>
      <c r="N6218" t="str">
        <f t="shared" si="291"/>
        <v>10Qf-302,9074790641533</v>
      </c>
      <c r="O6218" t="s">
        <v>6663</v>
      </c>
      <c r="P6218">
        <v>34.38046329770058</v>
      </c>
      <c r="Q6218">
        <v>14.450822687610939</v>
      </c>
      <c r="R6218">
        <v>14.663334785958151</v>
      </c>
      <c r="S6218">
        <v>253.1652297376134</v>
      </c>
      <c r="T6218">
        <f t="shared" si="292"/>
        <v>316.6598505088831</v>
      </c>
      <c r="U6218">
        <v>3218645.3939879271</v>
      </c>
      <c r="V6218">
        <v>1213688.8624446129</v>
      </c>
      <c r="W6218">
        <v>2927354.154732951</v>
      </c>
      <c r="X6218">
        <v>23163055.77265992</v>
      </c>
      <c r="Y6218">
        <f t="shared" si="293"/>
        <v>30522744.183825411</v>
      </c>
      <c r="Z6218">
        <v>0.13966357337139851</v>
      </c>
      <c r="AA6218">
        <v>4.982727753408759E-2</v>
      </c>
      <c r="AB6218">
        <v>6.607995175121488E-2</v>
      </c>
      <c r="AC6218">
        <v>1.445760519580142</v>
      </c>
      <c r="AD6218">
        <v>0.10667</v>
      </c>
      <c r="AE6218">
        <v>5.4999999999999997E-3</v>
      </c>
      <c r="AF6218">
        <v>0.9133442086345438</v>
      </c>
      <c r="AG6218">
        <v>0.46083543166829771</v>
      </c>
      <c r="AH6218">
        <v>4.3938287044561388</v>
      </c>
    </row>
    <row r="6219" spans="1:34">
      <c r="A6219" t="s">
        <v>1531</v>
      </c>
      <c r="B6219" t="s">
        <v>2159</v>
      </c>
      <c r="C6219" t="s">
        <v>6664</v>
      </c>
      <c r="D6219" t="s">
        <v>7204</v>
      </c>
      <c r="E6219" t="s">
        <v>489</v>
      </c>
      <c r="F6219" t="s">
        <v>43</v>
      </c>
      <c r="G6219" t="s">
        <v>672</v>
      </c>
      <c r="H6219" t="s">
        <v>46</v>
      </c>
      <c r="I6219">
        <v>0.29248782510884302</v>
      </c>
      <c r="J6219">
        <v>0.29248782510884302</v>
      </c>
      <c r="K6219">
        <v>0.29248782510884302</v>
      </c>
      <c r="L6219">
        <v>2.0474147757619021</v>
      </c>
      <c r="M6219">
        <v>2.924878251088431</v>
      </c>
      <c r="N6219" t="str">
        <f t="shared" si="291"/>
        <v>10Qf-302,92487825108843</v>
      </c>
      <c r="O6219" t="s">
        <v>6666</v>
      </c>
      <c r="P6219">
        <v>34.586205830882797</v>
      </c>
      <c r="Q6219">
        <v>13.122067426474</v>
      </c>
      <c r="R6219">
        <v>14.751084378441499</v>
      </c>
      <c r="S6219">
        <v>254.68024293650069</v>
      </c>
      <c r="T6219">
        <f t="shared" si="292"/>
        <v>317.139600572299</v>
      </c>
      <c r="U6219">
        <v>3237906.6893067318</v>
      </c>
      <c r="V6219">
        <v>1785724.256192585</v>
      </c>
      <c r="W6219">
        <v>2944872.2798990109</v>
      </c>
      <c r="X6219">
        <v>23301670.128424771</v>
      </c>
      <c r="Y6219">
        <f t="shared" si="293"/>
        <v>31270173.353823099</v>
      </c>
      <c r="Z6219">
        <v>0.14049936017071821</v>
      </c>
      <c r="AA6219">
        <v>5.7836759713168318E-2</v>
      </c>
      <c r="AB6219">
        <v>6.647539309672934E-2</v>
      </c>
      <c r="AC6219">
        <v>1.454412364353076</v>
      </c>
      <c r="AD6219">
        <v>0.10667</v>
      </c>
      <c r="AE6219">
        <v>5.4999999999999997E-3</v>
      </c>
      <c r="AF6219">
        <v>0.9188099218078839</v>
      </c>
      <c r="AG6219">
        <v>0.46359320279751631</v>
      </c>
      <c r="AH6219">
        <v>4.4194513756938303</v>
      </c>
    </row>
    <row r="6220" spans="1:34">
      <c r="A6220" t="s">
        <v>1531</v>
      </c>
      <c r="B6220" t="s">
        <v>2159</v>
      </c>
      <c r="C6220" t="s">
        <v>6667</v>
      </c>
      <c r="D6220" t="s">
        <v>7205</v>
      </c>
      <c r="E6220" t="s">
        <v>489</v>
      </c>
      <c r="F6220" t="s">
        <v>254</v>
      </c>
      <c r="G6220" t="s">
        <v>672</v>
      </c>
      <c r="H6220" t="s">
        <v>46</v>
      </c>
      <c r="I6220">
        <v>0.23366008708457239</v>
      </c>
      <c r="J6220">
        <v>0.56834451582609191</v>
      </c>
      <c r="K6220">
        <v>0.23366008708457239</v>
      </c>
      <c r="L6220">
        <v>1.300936180850488</v>
      </c>
      <c r="M6220">
        <v>2.3366008708457242</v>
      </c>
      <c r="N6220" t="str">
        <f t="shared" si="291"/>
        <v>10Qf-302,33660087084572</v>
      </c>
      <c r="O6220" t="s">
        <v>6669</v>
      </c>
      <c r="P6220">
        <v>27.62992224842759</v>
      </c>
      <c r="Q6220">
        <v>54.450667838240037</v>
      </c>
      <c r="R6220">
        <v>11.78421583591005</v>
      </c>
      <c r="S6220">
        <v>161.82492502555621</v>
      </c>
      <c r="T6220">
        <f t="shared" si="292"/>
        <v>255.6897309481339</v>
      </c>
      <c r="U6220">
        <v>2586670.2612787019</v>
      </c>
      <c r="V6220">
        <v>30254774.494433422</v>
      </c>
      <c r="W6220">
        <v>2352573.5237632031</v>
      </c>
      <c r="X6220">
        <v>14805981.72054811</v>
      </c>
      <c r="Y6220">
        <f t="shared" si="293"/>
        <v>50000000.000023432</v>
      </c>
      <c r="Z6220">
        <v>0.1122408863363802</v>
      </c>
      <c r="AA6220">
        <v>0.31335158832411492</v>
      </c>
      <c r="AB6220">
        <v>5.3105274156908321E-2</v>
      </c>
      <c r="AC6220">
        <v>0.9241398904914685</v>
      </c>
      <c r="AD6220">
        <v>0.10667</v>
      </c>
      <c r="AE6220">
        <v>5.4999999999999997E-3</v>
      </c>
      <c r="AF6220">
        <v>0.73401074476829031</v>
      </c>
      <c r="AG6220">
        <v>0.37035123802904729</v>
      </c>
      <c r="AH6220">
        <v>3.5531328536430622</v>
      </c>
    </row>
    <row r="6221" spans="1:34">
      <c r="A6221" t="s">
        <v>1194</v>
      </c>
      <c r="B6221" t="s">
        <v>1272</v>
      </c>
      <c r="C6221" t="s">
        <v>6734</v>
      </c>
      <c r="D6221" t="s">
        <v>7206</v>
      </c>
      <c r="E6221" t="s">
        <v>489</v>
      </c>
      <c r="F6221" t="s">
        <v>671</v>
      </c>
      <c r="G6221" t="s">
        <v>43</v>
      </c>
      <c r="H6221" t="s">
        <v>672</v>
      </c>
      <c r="I6221">
        <v>2.0954200262786422</v>
      </c>
      <c r="J6221">
        <v>0.29934571803980597</v>
      </c>
      <c r="K6221">
        <v>0.29934571803980597</v>
      </c>
      <c r="L6221">
        <v>0.29934571803980597</v>
      </c>
      <c r="M6221">
        <v>2.9934571803980599</v>
      </c>
      <c r="N6221" t="str">
        <f t="shared" si="291"/>
        <v>05Qd-612,99345718039806</v>
      </c>
      <c r="O6221" t="s">
        <v>6654</v>
      </c>
      <c r="P6221">
        <v>322.69468404691082</v>
      </c>
      <c r="Q6221">
        <v>18.826944465249252</v>
      </c>
      <c r="R6221">
        <v>17.22598541083611</v>
      </c>
      <c r="S6221">
        <v>19.103811295620559</v>
      </c>
      <c r="T6221">
        <f t="shared" si="292"/>
        <v>377.85142521861678</v>
      </c>
      <c r="U6221">
        <v>30210173.419665489</v>
      </c>
      <c r="V6221">
        <v>1530682.144245069</v>
      </c>
      <c r="W6221">
        <v>2282926.665986245</v>
      </c>
      <c r="X6221">
        <v>3813840.5883648288</v>
      </c>
      <c r="Y6221">
        <f t="shared" si="293"/>
        <v>37837622.818261638</v>
      </c>
      <c r="Z6221">
        <v>1.3108809003443611</v>
      </c>
      <c r="AA6221">
        <v>6.4916400074099725E-2</v>
      </c>
      <c r="AB6221">
        <v>7.5925168393741679E-2</v>
      </c>
      <c r="AC6221">
        <v>8.6090848166939113E-2</v>
      </c>
      <c r="AD6221">
        <v>0.10667</v>
      </c>
      <c r="AE6221">
        <v>5.4999999999999997E-3</v>
      </c>
      <c r="AF6221">
        <v>0.9403530409627413</v>
      </c>
      <c r="AG6221">
        <v>0.47446296309309249</v>
      </c>
      <c r="AH6221">
        <v>4.5204431844538941</v>
      </c>
    </row>
    <row r="6222" spans="1:34">
      <c r="A6222" t="s">
        <v>1194</v>
      </c>
      <c r="B6222" t="s">
        <v>1272</v>
      </c>
      <c r="C6222" t="s">
        <v>6736</v>
      </c>
      <c r="D6222" t="s">
        <v>7207</v>
      </c>
      <c r="E6222" t="s">
        <v>489</v>
      </c>
      <c r="F6222" t="s">
        <v>671</v>
      </c>
      <c r="G6222" t="s">
        <v>49</v>
      </c>
      <c r="H6222" t="s">
        <v>672</v>
      </c>
      <c r="I6222">
        <v>0.2031322803130538</v>
      </c>
      <c r="J6222">
        <v>0.2031322803130538</v>
      </c>
      <c r="K6222">
        <v>1.4219259621913769</v>
      </c>
      <c r="L6222">
        <v>0.2031322803130538</v>
      </c>
      <c r="M6222">
        <v>2.0313228031305379</v>
      </c>
      <c r="N6222" t="str">
        <f t="shared" si="291"/>
        <v>05Qd-612,03132280313054</v>
      </c>
      <c r="O6222" t="s">
        <v>6738</v>
      </c>
      <c r="P6222">
        <v>31.28237116821029</v>
      </c>
      <c r="Q6222">
        <v>12.775730301392709</v>
      </c>
      <c r="R6222">
        <v>181.37958307716639</v>
      </c>
      <c r="S6222">
        <v>12.96360868817789</v>
      </c>
      <c r="T6222">
        <f t="shared" si="292"/>
        <v>238.40129323494727</v>
      </c>
      <c r="U6222">
        <v>2928606.8370205718</v>
      </c>
      <c r="V6222">
        <v>1038701.860948714</v>
      </c>
      <c r="W6222">
        <v>18438843.46156732</v>
      </c>
      <c r="X6222">
        <v>2588024.7779659489</v>
      </c>
      <c r="Y6222">
        <f t="shared" si="293"/>
        <v>24994176.937502556</v>
      </c>
      <c r="Z6222">
        <v>0.12707821017568621</v>
      </c>
      <c r="AA6222">
        <v>4.4051461511177732E-2</v>
      </c>
      <c r="AB6222">
        <v>1.3920998527096009</v>
      </c>
      <c r="AC6222">
        <v>5.8420178570617647E-2</v>
      </c>
      <c r="AD6222">
        <v>0.10667</v>
      </c>
      <c r="AE6222">
        <v>5.4999999999999997E-3</v>
      </c>
      <c r="AF6222">
        <v>0.63811187532896496</v>
      </c>
      <c r="AG6222">
        <v>0.32196466429619042</v>
      </c>
      <c r="AH6222">
        <v>3.103569342755693</v>
      </c>
    </row>
    <row r="6223" spans="1:34">
      <c r="A6223" t="s">
        <v>1194</v>
      </c>
      <c r="B6223" t="s">
        <v>1272</v>
      </c>
      <c r="C6223" t="s">
        <v>6739</v>
      </c>
      <c r="D6223" t="s">
        <v>7208</v>
      </c>
      <c r="E6223" t="s">
        <v>489</v>
      </c>
      <c r="F6223" t="s">
        <v>43</v>
      </c>
      <c r="G6223" t="s">
        <v>49</v>
      </c>
      <c r="H6223" t="s">
        <v>672</v>
      </c>
      <c r="I6223">
        <v>0.20398749070086211</v>
      </c>
      <c r="J6223">
        <v>0.203987490700862</v>
      </c>
      <c r="K6223">
        <v>1.4279124349060339</v>
      </c>
      <c r="L6223">
        <v>0.20398749070086211</v>
      </c>
      <c r="M6223">
        <v>2.03987490700862</v>
      </c>
      <c r="N6223" t="str">
        <f t="shared" si="291"/>
        <v>05Qd-612,03987490700862</v>
      </c>
      <c r="O6223" t="s">
        <v>6741</v>
      </c>
      <c r="P6223">
        <v>31.414073567932761</v>
      </c>
      <c r="Q6223">
        <v>11.738552873967789</v>
      </c>
      <c r="R6223">
        <v>182.1432120944001</v>
      </c>
      <c r="S6223">
        <v>13.01818697970559</v>
      </c>
      <c r="T6223">
        <f t="shared" si="292"/>
        <v>238.31402551600627</v>
      </c>
      <c r="U6223">
        <v>2940936.6104320972</v>
      </c>
      <c r="V6223">
        <v>1555687.801709906</v>
      </c>
      <c r="W6223">
        <v>18516473.12457902</v>
      </c>
      <c r="X6223">
        <v>2598920.6615281808</v>
      </c>
      <c r="Y6223">
        <f t="shared" si="293"/>
        <v>25612018.198249202</v>
      </c>
      <c r="Z6223">
        <v>0.12761322413426951</v>
      </c>
      <c r="AA6223">
        <v>5.173878779057816E-2</v>
      </c>
      <c r="AB6223">
        <v>1.3979607540546199</v>
      </c>
      <c r="AC6223">
        <v>5.8666134277382771E-2</v>
      </c>
      <c r="AD6223">
        <v>0.10667</v>
      </c>
      <c r="AE6223">
        <v>5.4999999999999997E-3</v>
      </c>
      <c r="AF6223">
        <v>0.64079840010741984</v>
      </c>
      <c r="AG6223">
        <v>0.32332017276086628</v>
      </c>
      <c r="AH6223">
        <v>3.116163479876906</v>
      </c>
    </row>
    <row r="6224" spans="1:34">
      <c r="A6224" t="s">
        <v>1194</v>
      </c>
      <c r="B6224" t="s">
        <v>1272</v>
      </c>
      <c r="C6224" t="s">
        <v>6742</v>
      </c>
      <c r="D6224" t="s">
        <v>7209</v>
      </c>
      <c r="E6224" t="s">
        <v>489</v>
      </c>
      <c r="F6224" t="s">
        <v>671</v>
      </c>
      <c r="G6224" t="s">
        <v>672</v>
      </c>
      <c r="H6224" t="s">
        <v>1179</v>
      </c>
      <c r="I6224">
        <v>2.052802171724617</v>
      </c>
      <c r="J6224">
        <v>0.29325745310351659</v>
      </c>
      <c r="K6224">
        <v>0.29325745310351659</v>
      </c>
      <c r="L6224">
        <v>0.29325745310351659</v>
      </c>
      <c r="M6224">
        <v>2.9325745310351659</v>
      </c>
      <c r="N6224" t="str">
        <f t="shared" si="291"/>
        <v>05Qd-612,93257453103517</v>
      </c>
      <c r="O6224" t="s">
        <v>6696</v>
      </c>
      <c r="P6224">
        <v>316.13153444559089</v>
      </c>
      <c r="Q6224">
        <v>18.44403126844179</v>
      </c>
      <c r="R6224">
        <v>18.715267022389469</v>
      </c>
      <c r="S6224">
        <v>20.613917300023179</v>
      </c>
      <c r="T6224">
        <f t="shared" si="292"/>
        <v>373.90475003644531</v>
      </c>
      <c r="U6224">
        <v>29595741.582275011</v>
      </c>
      <c r="V6224">
        <v>1499550.2527036229</v>
      </c>
      <c r="W6224">
        <v>3736272.5106292008</v>
      </c>
      <c r="X6224">
        <v>1434011.2554193351</v>
      </c>
      <c r="Y6224">
        <f t="shared" si="293"/>
        <v>36265575.601027168</v>
      </c>
      <c r="Z6224">
        <v>1.284219452592646</v>
      </c>
      <c r="AA6224">
        <v>6.359609308942217E-2</v>
      </c>
      <c r="AB6224">
        <v>8.4339883110006217E-2</v>
      </c>
      <c r="AC6224">
        <v>7.4786821916316179E-2</v>
      </c>
      <c r="AD6224">
        <v>0.10667</v>
      </c>
      <c r="AE6224">
        <v>5.4999999999999997E-3</v>
      </c>
      <c r="AF6224">
        <v>0.92122760137230353</v>
      </c>
      <c r="AG6224">
        <v>0.46481306316907378</v>
      </c>
      <c r="AH6224">
        <v>4.4307851955765436</v>
      </c>
    </row>
    <row r="6225" spans="1:34">
      <c r="A6225" t="s">
        <v>1194</v>
      </c>
      <c r="B6225" t="s">
        <v>1272</v>
      </c>
      <c r="C6225" t="s">
        <v>6744</v>
      </c>
      <c r="D6225" t="s">
        <v>7210</v>
      </c>
      <c r="E6225" t="s">
        <v>489</v>
      </c>
      <c r="F6225" t="s">
        <v>43</v>
      </c>
      <c r="G6225" t="s">
        <v>672</v>
      </c>
      <c r="H6225" t="s">
        <v>1179</v>
      </c>
      <c r="I6225">
        <v>2.065302552091238</v>
      </c>
      <c r="J6225">
        <v>0.29504322172731962</v>
      </c>
      <c r="K6225">
        <v>0.29504322172731973</v>
      </c>
      <c r="L6225">
        <v>0.29504322172731973</v>
      </c>
      <c r="M6225">
        <v>2.9504322172731969</v>
      </c>
      <c r="N6225" t="str">
        <f t="shared" si="291"/>
        <v>05Qd-612,9504322172732</v>
      </c>
      <c r="O6225" t="s">
        <v>6746</v>
      </c>
      <c r="P6225">
        <v>318.05659302205061</v>
      </c>
      <c r="Q6225">
        <v>16.978396304853941</v>
      </c>
      <c r="R6225">
        <v>18.82923219626991</v>
      </c>
      <c r="S6225">
        <v>20.73944415821034</v>
      </c>
      <c r="T6225">
        <f t="shared" si="292"/>
        <v>374.60366568138483</v>
      </c>
      <c r="U6225">
        <v>29775962.56611187</v>
      </c>
      <c r="V6225">
        <v>2250114.1586739589</v>
      </c>
      <c r="W6225">
        <v>3759024.2536756238</v>
      </c>
      <c r="X6225">
        <v>1442743.556266278</v>
      </c>
      <c r="Y6225">
        <f t="shared" si="293"/>
        <v>37227844.53472773</v>
      </c>
      <c r="Z6225">
        <v>1.2920396078188729</v>
      </c>
      <c r="AA6225">
        <v>7.483389587052644E-2</v>
      </c>
      <c r="AB6225">
        <v>8.4853464317914698E-2</v>
      </c>
      <c r="AC6225">
        <v>7.5242230495497164E-2</v>
      </c>
      <c r="AD6225">
        <v>0.10667</v>
      </c>
      <c r="AE6225">
        <v>5.4999999999999997E-3</v>
      </c>
      <c r="AF6225">
        <v>0.92683734574027132</v>
      </c>
      <c r="AG6225">
        <v>0.46764350643780173</v>
      </c>
      <c r="AH6225">
        <v>4.4570830694512704</v>
      </c>
    </row>
    <row r="6226" spans="1:34">
      <c r="A6226" t="s">
        <v>1194</v>
      </c>
      <c r="B6226" t="s">
        <v>1272</v>
      </c>
      <c r="C6226" t="s">
        <v>6747</v>
      </c>
      <c r="D6226" t="s">
        <v>7211</v>
      </c>
      <c r="E6226" t="s">
        <v>489</v>
      </c>
      <c r="F6226" t="s">
        <v>49</v>
      </c>
      <c r="G6226" t="s">
        <v>672</v>
      </c>
      <c r="H6226" t="s">
        <v>1179</v>
      </c>
      <c r="I6226">
        <v>0.20114186714604021</v>
      </c>
      <c r="J6226">
        <v>1.4079930700222809</v>
      </c>
      <c r="K6226">
        <v>0.20114186714604021</v>
      </c>
      <c r="L6226">
        <v>0.20114186714604021</v>
      </c>
      <c r="M6226">
        <v>2.0114186714604019</v>
      </c>
      <c r="N6226" t="str">
        <f t="shared" si="291"/>
        <v>05Qd-612,0114186714604</v>
      </c>
      <c r="O6226" t="s">
        <v>6749</v>
      </c>
      <c r="P6226">
        <v>30.975847540490189</v>
      </c>
      <c r="Q6226">
        <v>179.60231601834221</v>
      </c>
      <c r="R6226">
        <v>12.83658339517574</v>
      </c>
      <c r="S6226">
        <v>14.13884547874429</v>
      </c>
      <c r="T6226">
        <f t="shared" si="292"/>
        <v>237.55359243275242</v>
      </c>
      <c r="U6226">
        <v>2899910.5726925768</v>
      </c>
      <c r="V6226">
        <v>18258168.500631299</v>
      </c>
      <c r="W6226">
        <v>2562665.7430224032</v>
      </c>
      <c r="X6226">
        <v>983571.59680325713</v>
      </c>
      <c r="Y6226">
        <f t="shared" si="293"/>
        <v>24704316.413149536</v>
      </c>
      <c r="Z6226">
        <v>0.12583302087153231</v>
      </c>
      <c r="AA6226">
        <v>1.3784592148338251</v>
      </c>
      <c r="AB6226">
        <v>5.7847742262281829E-2</v>
      </c>
      <c r="AC6226">
        <v>5.129540899632757E-2</v>
      </c>
      <c r="AD6226">
        <v>0.10667</v>
      </c>
      <c r="AE6226">
        <v>5.4999999999999997E-3</v>
      </c>
      <c r="AF6226">
        <v>0.63185926852159224</v>
      </c>
      <c r="AG6226">
        <v>0.31880985942647372</v>
      </c>
      <c r="AH6226">
        <v>3.0742577994084681</v>
      </c>
    </row>
    <row r="6227" spans="1:34">
      <c r="A6227" t="s">
        <v>1194</v>
      </c>
      <c r="B6227" t="s">
        <v>1272</v>
      </c>
      <c r="C6227" t="s">
        <v>6750</v>
      </c>
      <c r="D6227" t="s">
        <v>7212</v>
      </c>
      <c r="E6227" t="s">
        <v>489</v>
      </c>
      <c r="F6227" t="s">
        <v>671</v>
      </c>
      <c r="G6227" t="s">
        <v>672</v>
      </c>
      <c r="H6227" t="s">
        <v>46</v>
      </c>
      <c r="I6227">
        <v>0.21170490383798851</v>
      </c>
      <c r="J6227">
        <v>0.21170490383798851</v>
      </c>
      <c r="K6227">
        <v>0.21170490383798851</v>
      </c>
      <c r="L6227">
        <v>1.48193432686592</v>
      </c>
      <c r="M6227">
        <v>2.1170490383798848</v>
      </c>
      <c r="N6227" t="str">
        <f t="shared" si="291"/>
        <v>05Qd-612,11704903837988</v>
      </c>
      <c r="O6227" t="s">
        <v>6663</v>
      </c>
      <c r="P6227">
        <v>32.602555191050243</v>
      </c>
      <c r="Q6227">
        <v>13.31489387480976</v>
      </c>
      <c r="R6227">
        <v>13.51070113767461</v>
      </c>
      <c r="S6227">
        <v>240.07336095227899</v>
      </c>
      <c r="T6227">
        <f t="shared" si="292"/>
        <v>299.5015111558136</v>
      </c>
      <c r="U6227">
        <v>3052200.4078092021</v>
      </c>
      <c r="V6227">
        <v>1082537.336013729</v>
      </c>
      <c r="W6227">
        <v>2697245.0459632999</v>
      </c>
      <c r="X6227">
        <v>21965230.59280666</v>
      </c>
      <c r="Y6227">
        <f t="shared" si="293"/>
        <v>28797213.38259289</v>
      </c>
      <c r="Z6227">
        <v>0.1324411867167844</v>
      </c>
      <c r="AA6227">
        <v>4.5910528886764168E-2</v>
      </c>
      <c r="AB6227">
        <v>6.0885637021502688E-2</v>
      </c>
      <c r="AC6227">
        <v>1.370996275544824</v>
      </c>
      <c r="AD6227">
        <v>0.10667</v>
      </c>
      <c r="AE6227">
        <v>5.4999999999999997E-3</v>
      </c>
      <c r="AF6227">
        <v>0.66504158273713676</v>
      </c>
      <c r="AG6227">
        <v>0.3355522725832118</v>
      </c>
      <c r="AH6227">
        <v>3.2298128937002342</v>
      </c>
    </row>
    <row r="6228" spans="1:34">
      <c r="A6228" t="s">
        <v>1194</v>
      </c>
      <c r="B6228" t="s">
        <v>1272</v>
      </c>
      <c r="C6228" t="s">
        <v>6752</v>
      </c>
      <c r="D6228" t="s">
        <v>7213</v>
      </c>
      <c r="E6228" t="s">
        <v>489</v>
      </c>
      <c r="F6228" t="s">
        <v>43</v>
      </c>
      <c r="G6228" t="s">
        <v>672</v>
      </c>
      <c r="H6228" t="s">
        <v>46</v>
      </c>
      <c r="I6228">
        <v>0.21263398592363081</v>
      </c>
      <c r="J6228">
        <v>0.2126339859236307</v>
      </c>
      <c r="K6228">
        <v>0.2126339859236307</v>
      </c>
      <c r="L6228">
        <v>1.488437901465415</v>
      </c>
      <c r="M6228">
        <v>2.1263398592363072</v>
      </c>
      <c r="N6228" t="str">
        <f t="shared" si="291"/>
        <v>05Qd-612,12633985923631</v>
      </c>
      <c r="O6228" t="s">
        <v>6666</v>
      </c>
      <c r="P6228">
        <v>32.745633832239143</v>
      </c>
      <c r="Q6228">
        <v>12.23611937178711</v>
      </c>
      <c r="R6228">
        <v>13.569993814244279</v>
      </c>
      <c r="S6228">
        <v>241.12694003739719</v>
      </c>
      <c r="T6228">
        <f t="shared" si="292"/>
        <v>299.67868705566775</v>
      </c>
      <c r="U6228">
        <v>3065595.2072176072</v>
      </c>
      <c r="V6228">
        <v>1621629.331258548</v>
      </c>
      <c r="W6228">
        <v>2709082.0984234051</v>
      </c>
      <c r="X6228">
        <v>22061626.575520381</v>
      </c>
      <c r="Y6228">
        <f t="shared" si="293"/>
        <v>29457933.212419942</v>
      </c>
      <c r="Z6228">
        <v>0.13302241432062831</v>
      </c>
      <c r="AA6228">
        <v>5.3931859433971767E-2</v>
      </c>
      <c r="AB6228">
        <v>6.115283798663896E-2</v>
      </c>
      <c r="AC6228">
        <v>1.3770129905854249</v>
      </c>
      <c r="AD6228">
        <v>0.10667</v>
      </c>
      <c r="AE6228">
        <v>5.4999999999999997E-3</v>
      </c>
      <c r="AF6228">
        <v>0.66796016520512269</v>
      </c>
      <c r="AG6228">
        <v>0.33702486768895468</v>
      </c>
      <c r="AH6228">
        <v>3.2434948921303852</v>
      </c>
    </row>
    <row r="6229" spans="1:34">
      <c r="A6229" t="s">
        <v>1194</v>
      </c>
      <c r="B6229" t="s">
        <v>1272</v>
      </c>
      <c r="C6229" t="s">
        <v>6754</v>
      </c>
      <c r="D6229" t="s">
        <v>7214</v>
      </c>
      <c r="E6229" t="s">
        <v>489</v>
      </c>
      <c r="F6229" t="s">
        <v>49</v>
      </c>
      <c r="G6229" t="s">
        <v>672</v>
      </c>
      <c r="H6229" t="s">
        <v>46</v>
      </c>
      <c r="I6229">
        <v>0.1880648220885347</v>
      </c>
      <c r="J6229">
        <v>1.316453754619743</v>
      </c>
      <c r="K6229">
        <v>0.1880648220885347</v>
      </c>
      <c r="L6229">
        <v>0.1880648220885347</v>
      </c>
      <c r="M6229">
        <v>1.880648220885347</v>
      </c>
      <c r="N6229" t="str">
        <f t="shared" si="291"/>
        <v>05Qd-611,88064822088535</v>
      </c>
      <c r="O6229" t="s">
        <v>6756</v>
      </c>
      <c r="P6229">
        <v>28.96198260163434</v>
      </c>
      <c r="Q6229">
        <v>167.92564416315381</v>
      </c>
      <c r="R6229">
        <v>12.00202527048029</v>
      </c>
      <c r="S6229">
        <v>30.466501178342622</v>
      </c>
      <c r="T6229">
        <f t="shared" si="292"/>
        <v>239.35615321361104</v>
      </c>
      <c r="U6229">
        <v>2711375.675607706</v>
      </c>
      <c r="V6229">
        <v>17071131.23415843</v>
      </c>
      <c r="W6229">
        <v>2396056.4942154498</v>
      </c>
      <c r="X6229">
        <v>2787496.7929962608</v>
      </c>
      <c r="Y6229">
        <f t="shared" si="293"/>
        <v>24966060.19697785</v>
      </c>
      <c r="Z6229">
        <v>0.11765210803122179</v>
      </c>
      <c r="AA6229">
        <v>1.288840014624117</v>
      </c>
      <c r="AB6229">
        <v>5.4086826930370452E-2</v>
      </c>
      <c r="AC6229">
        <v>0.17398623270281341</v>
      </c>
      <c r="AD6229">
        <v>0.10667</v>
      </c>
      <c r="AE6229">
        <v>5.4999999999999997E-3</v>
      </c>
      <c r="AF6229">
        <v>0.59077954582785763</v>
      </c>
      <c r="AG6229">
        <v>0.29808274301032739</v>
      </c>
      <c r="AH6229">
        <v>2.8816805097235321</v>
      </c>
    </row>
    <row r="6230" spans="1:34">
      <c r="A6230" t="s">
        <v>1194</v>
      </c>
      <c r="B6230" t="s">
        <v>1272</v>
      </c>
      <c r="C6230" t="s">
        <v>6757</v>
      </c>
      <c r="D6230" t="s">
        <v>7215</v>
      </c>
      <c r="E6230" t="s">
        <v>489</v>
      </c>
      <c r="F6230" t="s">
        <v>672</v>
      </c>
      <c r="G6230" t="s">
        <v>1179</v>
      </c>
      <c r="H6230" t="s">
        <v>46</v>
      </c>
      <c r="I6230">
        <v>0.209543839827667</v>
      </c>
      <c r="J6230">
        <v>0.20954383982766689</v>
      </c>
      <c r="K6230">
        <v>0.20954383982766689</v>
      </c>
      <c r="L6230">
        <v>1.4668068787936679</v>
      </c>
      <c r="M6230">
        <v>2.0954383982766691</v>
      </c>
      <c r="N6230" t="str">
        <f t="shared" si="291"/>
        <v>05Qd-612,09543839827667</v>
      </c>
      <c r="O6230" t="s">
        <v>6759</v>
      </c>
      <c r="P6230">
        <v>32.269751333460711</v>
      </c>
      <c r="Q6230">
        <v>13.372785154371821</v>
      </c>
      <c r="R6230">
        <v>14.729444517858809</v>
      </c>
      <c r="S6230">
        <v>237.62271436457431</v>
      </c>
      <c r="T6230">
        <f t="shared" si="292"/>
        <v>297.99469537026562</v>
      </c>
      <c r="U6230">
        <v>3021043.8293170328</v>
      </c>
      <c r="V6230">
        <v>2669711.8188619101</v>
      </c>
      <c r="W6230">
        <v>1024656.736381706</v>
      </c>
      <c r="X6230">
        <v>21741011.55747975</v>
      </c>
      <c r="Y6230">
        <f t="shared" si="293"/>
        <v>28456423.942040399</v>
      </c>
      <c r="Z6230">
        <v>0.13108923937447359</v>
      </c>
      <c r="AA6230">
        <v>6.0264122089503921E-2</v>
      </c>
      <c r="AB6230">
        <v>5.3438088843119978E-2</v>
      </c>
      <c r="AC6230">
        <v>1.3570012728044429</v>
      </c>
      <c r="AD6230">
        <v>0.10667</v>
      </c>
      <c r="AE6230">
        <v>5.4999999999999997E-3</v>
      </c>
      <c r="AF6230">
        <v>0.65825289998219971</v>
      </c>
      <c r="AG6230">
        <v>0.33212698612685199</v>
      </c>
      <c r="AH6230">
        <v>3.1979882843857208</v>
      </c>
    </row>
    <row r="6231" spans="1:34">
      <c r="A6231" t="s">
        <v>1232</v>
      </c>
      <c r="B6231" t="s">
        <v>1278</v>
      </c>
      <c r="C6231" t="s">
        <v>6907</v>
      </c>
      <c r="D6231" t="s">
        <v>7216</v>
      </c>
      <c r="E6231" t="s">
        <v>489</v>
      </c>
      <c r="F6231" t="s">
        <v>671</v>
      </c>
      <c r="G6231" t="s">
        <v>43</v>
      </c>
      <c r="H6231" t="s">
        <v>672</v>
      </c>
      <c r="I6231">
        <v>2.0916267265428941</v>
      </c>
      <c r="J6231">
        <v>0.29880381807755618</v>
      </c>
      <c r="K6231">
        <v>0.29880381807755618</v>
      </c>
      <c r="L6231">
        <v>0.29880381807755618</v>
      </c>
      <c r="M6231">
        <v>2.9880381807755629</v>
      </c>
      <c r="N6231" t="str">
        <f t="shared" si="291"/>
        <v>05Vd-612,98803818077556</v>
      </c>
      <c r="O6231" t="s">
        <v>6654</v>
      </c>
      <c r="P6231">
        <v>322.11051588760569</v>
      </c>
      <c r="Q6231">
        <v>18.7928623993296</v>
      </c>
      <c r="R6231">
        <v>17.194801531190279</v>
      </c>
      <c r="S6231">
        <v>19.069228022849149</v>
      </c>
      <c r="T6231">
        <f t="shared" si="292"/>
        <v>377.1674078409747</v>
      </c>
      <c r="U6231">
        <v>30155484.506983269</v>
      </c>
      <c r="V6231">
        <v>1516610.7897249821</v>
      </c>
      <c r="W6231">
        <v>2274479.9446683321</v>
      </c>
      <c r="X6231">
        <v>3806936.4639818422</v>
      </c>
      <c r="Y6231">
        <f t="shared" si="293"/>
        <v>37753511.705358431</v>
      </c>
      <c r="Z6231">
        <v>1.308507837134832</v>
      </c>
      <c r="AA6231">
        <v>6.4798883127540743E-2</v>
      </c>
      <c r="AB6231">
        <v>7.5787722479513167E-2</v>
      </c>
      <c r="AC6231">
        <v>8.5934999512489646E-2</v>
      </c>
      <c r="AD6231">
        <v>0.10667</v>
      </c>
      <c r="AE6231">
        <v>5.4999999999999997E-3</v>
      </c>
      <c r="AF6231">
        <v>0.93865073741640725</v>
      </c>
      <c r="AG6231">
        <v>1.065235611446488</v>
      </c>
      <c r="AH6231">
        <v>5.1040945296384583</v>
      </c>
    </row>
    <row r="6232" spans="1:34">
      <c r="A6232" t="s">
        <v>1232</v>
      </c>
      <c r="B6232" t="s">
        <v>1278</v>
      </c>
      <c r="C6232" t="s">
        <v>6909</v>
      </c>
      <c r="D6232" t="s">
        <v>7217</v>
      </c>
      <c r="E6232" t="s">
        <v>489</v>
      </c>
      <c r="F6232" t="s">
        <v>671</v>
      </c>
      <c r="G6232" t="s">
        <v>49</v>
      </c>
      <c r="H6232" t="s">
        <v>672</v>
      </c>
      <c r="I6232">
        <v>0.2025115162939819</v>
      </c>
      <c r="J6232">
        <v>0.2025115162939819</v>
      </c>
      <c r="K6232">
        <v>1.4175806140578739</v>
      </c>
      <c r="L6232">
        <v>0.2025115162939819</v>
      </c>
      <c r="M6232">
        <v>2.025115162939819</v>
      </c>
      <c r="N6232" t="str">
        <f t="shared" si="291"/>
        <v>05Vd-612,02511516293982</v>
      </c>
      <c r="O6232" t="s">
        <v>6738</v>
      </c>
      <c r="P6232">
        <v>31.186773509273209</v>
      </c>
      <c r="Q6232">
        <v>12.736688187179009</v>
      </c>
      <c r="R6232">
        <v>180.8252944195732</v>
      </c>
      <c r="S6232">
        <v>12.923992425225761</v>
      </c>
      <c r="T6232">
        <f t="shared" si="292"/>
        <v>237.67274854125117</v>
      </c>
      <c r="U6232">
        <v>2919657.1331742471</v>
      </c>
      <c r="V6232">
        <v>1027868.896157484</v>
      </c>
      <c r="W6232">
        <v>18350996.95692341</v>
      </c>
      <c r="X6232">
        <v>2580115.8790939832</v>
      </c>
      <c r="Y6232">
        <f t="shared" si="293"/>
        <v>24878638.865349125</v>
      </c>
      <c r="Z6232">
        <v>0.12668986431375051</v>
      </c>
      <c r="AA6232">
        <v>4.3916842029470889E-2</v>
      </c>
      <c r="AB6232">
        <v>1.3878456519583191</v>
      </c>
      <c r="AC6232">
        <v>5.8241648871701739E-2</v>
      </c>
      <c r="AD6232">
        <v>0.10667</v>
      </c>
      <c r="AE6232">
        <v>5.4999999999999997E-3</v>
      </c>
      <c r="AF6232">
        <v>0.63616183128999559</v>
      </c>
      <c r="AG6232">
        <v>0.72195355558804564</v>
      </c>
      <c r="AH6232">
        <v>3.4954005498178611</v>
      </c>
    </row>
    <row r="6233" spans="1:34">
      <c r="A6233" t="s">
        <v>1232</v>
      </c>
      <c r="B6233" t="s">
        <v>1278</v>
      </c>
      <c r="C6233" t="s">
        <v>6911</v>
      </c>
      <c r="D6233" t="s">
        <v>7218</v>
      </c>
      <c r="E6233" t="s">
        <v>489</v>
      </c>
      <c r="F6233" t="s">
        <v>43</v>
      </c>
      <c r="G6233" t="s">
        <v>49</v>
      </c>
      <c r="H6233" t="s">
        <v>672</v>
      </c>
      <c r="I6233">
        <v>0.20339871461235109</v>
      </c>
      <c r="J6233">
        <v>0.20339871461235101</v>
      </c>
      <c r="K6233">
        <v>1.4237910022864571</v>
      </c>
      <c r="L6233">
        <v>0.20339871461235101</v>
      </c>
      <c r="M6233">
        <v>2.0339871461235099</v>
      </c>
      <c r="N6233" t="str">
        <f t="shared" si="291"/>
        <v>05Vd-612,03398714612351</v>
      </c>
      <c r="O6233" t="s">
        <v>6741</v>
      </c>
      <c r="P6233">
        <v>31.323402050302061</v>
      </c>
      <c r="Q6233">
        <v>11.70467148632893</v>
      </c>
      <c r="R6233">
        <v>181.6174858962039</v>
      </c>
      <c r="S6233">
        <v>12.98061214027263</v>
      </c>
      <c r="T6233">
        <f t="shared" si="292"/>
        <v>237.62617157310751</v>
      </c>
      <c r="U6233">
        <v>2932448.0842577722</v>
      </c>
      <c r="V6233">
        <v>1548260.9965747921</v>
      </c>
      <c r="W6233">
        <v>18431392.254625611</v>
      </c>
      <c r="X6233">
        <v>2591419.3077138481</v>
      </c>
      <c r="Y6233">
        <f t="shared" si="293"/>
        <v>25503520.643172022</v>
      </c>
      <c r="Z6233">
        <v>0.12724488970998729</v>
      </c>
      <c r="AA6233">
        <v>5.1589452353414958E-2</v>
      </c>
      <c r="AB6233">
        <v>1.393925771998435</v>
      </c>
      <c r="AC6233">
        <v>5.8496804202537389E-2</v>
      </c>
      <c r="AD6233">
        <v>0.10667</v>
      </c>
      <c r="AE6233">
        <v>5.4999999999999997E-3</v>
      </c>
      <c r="AF6233">
        <v>0.63894884171419175</v>
      </c>
      <c r="AG6233">
        <v>0.72511641759303147</v>
      </c>
      <c r="AH6233">
        <v>3.510222405430734</v>
      </c>
    </row>
    <row r="6234" spans="1:34">
      <c r="A6234" t="s">
        <v>1232</v>
      </c>
      <c r="B6234" t="s">
        <v>1278</v>
      </c>
      <c r="C6234" t="s">
        <v>6913</v>
      </c>
      <c r="D6234" t="s">
        <v>7219</v>
      </c>
      <c r="E6234" t="s">
        <v>489</v>
      </c>
      <c r="F6234" t="s">
        <v>671</v>
      </c>
      <c r="G6234" t="s">
        <v>672</v>
      </c>
      <c r="H6234" t="s">
        <v>1179</v>
      </c>
      <c r="I6234">
        <v>2.0473166619563279</v>
      </c>
      <c r="J6234">
        <v>0.2924738088509039</v>
      </c>
      <c r="K6234">
        <v>0.2924738088509039</v>
      </c>
      <c r="L6234">
        <v>0.29247380885090379</v>
      </c>
      <c r="M6234">
        <v>2.9247380885090402</v>
      </c>
      <c r="N6234" t="str">
        <f t="shared" si="291"/>
        <v>05Vd-612,92473808850904</v>
      </c>
      <c r="O6234" t="s">
        <v>6696</v>
      </c>
      <c r="P6234">
        <v>315.28676594127461</v>
      </c>
      <c r="Q6234">
        <v>18.394745022020562</v>
      </c>
      <c r="R6234">
        <v>18.66525597822675</v>
      </c>
      <c r="S6234">
        <v>20.558832671670039</v>
      </c>
      <c r="T6234">
        <f t="shared" si="292"/>
        <v>372.90559961319195</v>
      </c>
      <c r="U6234">
        <v>29516655.67142326</v>
      </c>
      <c r="V6234">
        <v>1484482.1497565729</v>
      </c>
      <c r="W6234">
        <v>3726288.4217401939</v>
      </c>
      <c r="X6234">
        <v>1408869.1062497159</v>
      </c>
      <c r="Y6234">
        <f t="shared" si="293"/>
        <v>36136295.349169739</v>
      </c>
      <c r="Z6234">
        <v>1.280787753986294</v>
      </c>
      <c r="AA6234">
        <v>6.3426151243747897E-2</v>
      </c>
      <c r="AB6234">
        <v>8.411450958934806E-2</v>
      </c>
      <c r="AC6234">
        <v>7.4586976140716382E-2</v>
      </c>
      <c r="AD6234">
        <v>0.10667</v>
      </c>
      <c r="AE6234">
        <v>5.4999999999999997E-3</v>
      </c>
      <c r="AF6234">
        <v>0.91876589167823242</v>
      </c>
      <c r="AG6234">
        <v>1.042669128553473</v>
      </c>
      <c r="AH6234">
        <v>4.9983431087407446</v>
      </c>
    </row>
    <row r="6235" spans="1:34">
      <c r="A6235" t="s">
        <v>1232</v>
      </c>
      <c r="B6235" t="s">
        <v>1278</v>
      </c>
      <c r="C6235" t="s">
        <v>6915</v>
      </c>
      <c r="D6235" t="s">
        <v>7220</v>
      </c>
      <c r="E6235" t="s">
        <v>489</v>
      </c>
      <c r="F6235" t="s">
        <v>43</v>
      </c>
      <c r="G6235" t="s">
        <v>672</v>
      </c>
      <c r="H6235" t="s">
        <v>1179</v>
      </c>
      <c r="I6235">
        <v>2.0602956041248262</v>
      </c>
      <c r="J6235">
        <v>0.29432794344640367</v>
      </c>
      <c r="K6235">
        <v>0.29432794344640367</v>
      </c>
      <c r="L6235">
        <v>0.29432794344640367</v>
      </c>
      <c r="M6235">
        <v>2.9432794344640372</v>
      </c>
      <c r="N6235" t="str">
        <f t="shared" si="291"/>
        <v>05Vd-612,94327943446404</v>
      </c>
      <c r="O6235" t="s">
        <v>6746</v>
      </c>
      <c r="P6235">
        <v>317.28552303522321</v>
      </c>
      <c r="Q6235">
        <v>16.93723529105214</v>
      </c>
      <c r="R6235">
        <v>18.783584169660571</v>
      </c>
      <c r="S6235">
        <v>20.689165172379759</v>
      </c>
      <c r="T6235">
        <f t="shared" si="292"/>
        <v>373.69550766831571</v>
      </c>
      <c r="U6235">
        <v>29703776.195612609</v>
      </c>
      <c r="V6235">
        <v>2240409.8074495229</v>
      </c>
      <c r="W6235">
        <v>3749911.18749383</v>
      </c>
      <c r="X6235">
        <v>1417800.6169401661</v>
      </c>
      <c r="Y6235">
        <f t="shared" si="293"/>
        <v>37111897.807496123</v>
      </c>
      <c r="Z6235">
        <v>1.2889072943085149</v>
      </c>
      <c r="AA6235">
        <v>7.4652474788967124E-2</v>
      </c>
      <c r="AB6235">
        <v>8.4647752626821587E-2</v>
      </c>
      <c r="AC6235">
        <v>7.505981948138872E-2</v>
      </c>
      <c r="AD6235">
        <v>0.10667</v>
      </c>
      <c r="AE6235">
        <v>5.4999999999999997E-3</v>
      </c>
      <c r="AF6235">
        <v>0.92459039826095413</v>
      </c>
      <c r="AG6235">
        <v>1.049279118386429</v>
      </c>
      <c r="AH6235">
        <v>5.0293189511114207</v>
      </c>
    </row>
    <row r="6236" spans="1:34">
      <c r="A6236" t="s">
        <v>1232</v>
      </c>
      <c r="B6236" t="s">
        <v>1278</v>
      </c>
      <c r="C6236" t="s">
        <v>6917</v>
      </c>
      <c r="D6236" t="s">
        <v>7221</v>
      </c>
      <c r="E6236" t="s">
        <v>489</v>
      </c>
      <c r="F6236" t="s">
        <v>49</v>
      </c>
      <c r="G6236" t="s">
        <v>672</v>
      </c>
      <c r="H6236" t="s">
        <v>1179</v>
      </c>
      <c r="I6236">
        <v>0.2004456291592395</v>
      </c>
      <c r="J6236">
        <v>1.4031194041146759</v>
      </c>
      <c r="K6236">
        <v>0.2004456291592395</v>
      </c>
      <c r="L6236">
        <v>0.20044562915923941</v>
      </c>
      <c r="M6236">
        <v>2.0044562915923949</v>
      </c>
      <c r="N6236" t="str">
        <f t="shared" si="291"/>
        <v>05Vd-612,00445629159239</v>
      </c>
      <c r="O6236" t="s">
        <v>6749</v>
      </c>
      <c r="P6236">
        <v>30.868626890522879</v>
      </c>
      <c r="Q6236">
        <v>178.98063562577349</v>
      </c>
      <c r="R6236">
        <v>12.792150492631549</v>
      </c>
      <c r="S6236">
        <v>14.089904890434751</v>
      </c>
      <c r="T6236">
        <f t="shared" si="292"/>
        <v>236.73131789936267</v>
      </c>
      <c r="U6236">
        <v>2889872.7425397541</v>
      </c>
      <c r="V6236">
        <v>18163792.35139386</v>
      </c>
      <c r="W6236">
        <v>2553795.2613912979</v>
      </c>
      <c r="X6236">
        <v>965562.20030355349</v>
      </c>
      <c r="Y6236">
        <f t="shared" si="293"/>
        <v>24573022.555628464</v>
      </c>
      <c r="Z6236">
        <v>0.12539745899489399</v>
      </c>
      <c r="AA6236">
        <v>1.3736877782242309</v>
      </c>
      <c r="AB6236">
        <v>5.7647506497420328E-2</v>
      </c>
      <c r="AC6236">
        <v>5.1117853657906692E-2</v>
      </c>
      <c r="AD6236">
        <v>0.10667</v>
      </c>
      <c r="AE6236">
        <v>5.4999999999999997E-3</v>
      </c>
      <c r="AF6236">
        <v>0.629672133484522</v>
      </c>
      <c r="AG6236">
        <v>0.71458866795268872</v>
      </c>
      <c r="AH6236">
        <v>3.4608870930296058</v>
      </c>
    </row>
    <row r="6237" spans="1:34">
      <c r="A6237" t="s">
        <v>1531</v>
      </c>
      <c r="B6237" t="s">
        <v>2182</v>
      </c>
      <c r="C6237" t="s">
        <v>6652</v>
      </c>
      <c r="D6237" t="s">
        <v>7222</v>
      </c>
      <c r="E6237" t="s">
        <v>489</v>
      </c>
      <c r="F6237" t="s">
        <v>671</v>
      </c>
      <c r="G6237" t="s">
        <v>43</v>
      </c>
      <c r="H6237" t="s">
        <v>672</v>
      </c>
      <c r="I6237">
        <v>2.7472632220522519</v>
      </c>
      <c r="J6237">
        <v>0.39246617457889299</v>
      </c>
      <c r="K6237">
        <v>0.39246617457889299</v>
      </c>
      <c r="L6237">
        <v>0.3924661745788931</v>
      </c>
      <c r="M6237">
        <v>3.924661745788931</v>
      </c>
      <c r="N6237" t="str">
        <f t="shared" si="291"/>
        <v>10Qf-303,92466174578893</v>
      </c>
      <c r="O6237" t="s">
        <v>6654</v>
      </c>
      <c r="P6237">
        <v>324.85937229747873</v>
      </c>
      <c r="Q6237">
        <v>19.506448626401919</v>
      </c>
      <c r="R6237">
        <v>17.607459741334878</v>
      </c>
      <c r="S6237">
        <v>19.793308165025479</v>
      </c>
      <c r="T6237">
        <f t="shared" si="292"/>
        <v>381.76658883024095</v>
      </c>
      <c r="U6237">
        <v>30412828.160143521</v>
      </c>
      <c r="V6237">
        <v>1644852.1852018849</v>
      </c>
      <c r="W6237">
        <v>2382761.6465616398</v>
      </c>
      <c r="X6237">
        <v>3951490.144539508</v>
      </c>
      <c r="Y6237">
        <f t="shared" si="293"/>
        <v>38391932.13644655</v>
      </c>
      <c r="Z6237">
        <v>1.3196745019224301</v>
      </c>
      <c r="AA6237">
        <v>6.7259369962751725E-2</v>
      </c>
      <c r="AB6237">
        <v>7.7606552772645748E-2</v>
      </c>
      <c r="AC6237">
        <v>8.9198048577211531E-2</v>
      </c>
      <c r="AD6237">
        <v>0.10667</v>
      </c>
      <c r="AE6237">
        <v>5.4999999999999997E-3</v>
      </c>
      <c r="AF6237">
        <v>1.232878035326366</v>
      </c>
      <c r="AG6237">
        <v>0.6220588867075455</v>
      </c>
      <c r="AH6237">
        <v>5.8917686678228414</v>
      </c>
    </row>
    <row r="6238" spans="1:34">
      <c r="A6238" t="s">
        <v>1531</v>
      </c>
      <c r="B6238" t="s">
        <v>2182</v>
      </c>
      <c r="C6238" t="s">
        <v>6655</v>
      </c>
      <c r="D6238" t="s">
        <v>7223</v>
      </c>
      <c r="E6238" t="s">
        <v>489</v>
      </c>
      <c r="F6238" t="s">
        <v>671</v>
      </c>
      <c r="G6238" t="s">
        <v>254</v>
      </c>
      <c r="H6238" t="s">
        <v>672</v>
      </c>
      <c r="I6238">
        <v>2.0875768881087948</v>
      </c>
      <c r="J6238">
        <v>0.31358833413135012</v>
      </c>
      <c r="K6238">
        <v>0.42112978494200642</v>
      </c>
      <c r="L6238">
        <v>0.31358833413135018</v>
      </c>
      <c r="M6238">
        <v>3.1358833413135021</v>
      </c>
      <c r="N6238" t="str">
        <f t="shared" si="291"/>
        <v>10Qf-303,1358833413135</v>
      </c>
      <c r="O6238" t="s">
        <v>6657</v>
      </c>
      <c r="P6238">
        <v>246.8525447616714</v>
      </c>
      <c r="Q6238">
        <v>15.586043144063391</v>
      </c>
      <c r="R6238">
        <v>40.346651367501302</v>
      </c>
      <c r="S6238">
        <v>15.815249660887851</v>
      </c>
      <c r="T6238">
        <f t="shared" si="292"/>
        <v>318.60048893412392</v>
      </c>
      <c r="U6238">
        <v>23109950.535323109</v>
      </c>
      <c r="V6238">
        <v>1314269.840460056</v>
      </c>
      <c r="W6238">
        <v>22418459.854967061</v>
      </c>
      <c r="X6238">
        <v>3157319.7692569601</v>
      </c>
      <c r="Y6238">
        <f t="shared" si="293"/>
        <v>50000000.000007182</v>
      </c>
      <c r="Z6238">
        <v>1.0027877809181229</v>
      </c>
      <c r="AA6238">
        <v>5.374158372750068E-2</v>
      </c>
      <c r="AB6238">
        <v>0.23218608313720349</v>
      </c>
      <c r="AC6238">
        <v>7.1271027346771307E-2</v>
      </c>
      <c r="AD6238">
        <v>0.10667</v>
      </c>
      <c r="AE6238">
        <v>5.4999999999999997E-3</v>
      </c>
      <c r="AF6238">
        <v>0.98509424334455564</v>
      </c>
      <c r="AG6238">
        <v>0.4970375095981901</v>
      </c>
      <c r="AH6238">
        <v>4.7301850942562478</v>
      </c>
    </row>
    <row r="6239" spans="1:34">
      <c r="A6239" t="s">
        <v>1531</v>
      </c>
      <c r="B6239" t="s">
        <v>2182</v>
      </c>
      <c r="C6239" t="s">
        <v>6658</v>
      </c>
      <c r="D6239" t="s">
        <v>7224</v>
      </c>
      <c r="E6239" t="s">
        <v>489</v>
      </c>
      <c r="F6239" t="s">
        <v>43</v>
      </c>
      <c r="G6239" t="s">
        <v>254</v>
      </c>
      <c r="H6239" t="s">
        <v>672</v>
      </c>
      <c r="I6239">
        <v>2.1578062608255721</v>
      </c>
      <c r="J6239">
        <v>0.31895365305096929</v>
      </c>
      <c r="K6239">
        <v>0.39382296358218238</v>
      </c>
      <c r="L6239">
        <v>0.31895365305096929</v>
      </c>
      <c r="M6239">
        <v>3.189536530509693</v>
      </c>
      <c r="N6239" t="str">
        <f t="shared" si="291"/>
        <v>10Qf-303,18953653050969</v>
      </c>
      <c r="O6239" t="s">
        <v>6660</v>
      </c>
      <c r="P6239">
        <v>255.15705295531109</v>
      </c>
      <c r="Q6239">
        <v>14.309420707332119</v>
      </c>
      <c r="R6239">
        <v>37.730501095652969</v>
      </c>
      <c r="S6239">
        <v>16.085839631841679</v>
      </c>
      <c r="T6239">
        <f t="shared" si="292"/>
        <v>323.28281439013784</v>
      </c>
      <c r="U6239">
        <v>23887405.65032097</v>
      </c>
      <c r="V6239">
        <v>1936448.490971304</v>
      </c>
      <c r="W6239">
        <v>20964806.13511375</v>
      </c>
      <c r="X6239">
        <v>3211339.7236031769</v>
      </c>
      <c r="Y6239">
        <f t="shared" si="293"/>
        <v>50000000.000009194</v>
      </c>
      <c r="Z6239">
        <v>1.0365231404265951</v>
      </c>
      <c r="AA6239">
        <v>6.3070132181677743E-2</v>
      </c>
      <c r="AB6239">
        <v>0.21713071512200119</v>
      </c>
      <c r="AC6239">
        <v>7.2490434288370598E-2</v>
      </c>
      <c r="AD6239">
        <v>0.10667</v>
      </c>
      <c r="AE6239">
        <v>5.4999999999999997E-3</v>
      </c>
      <c r="AF6239">
        <v>1.0019486483276521</v>
      </c>
      <c r="AG6239">
        <v>0.50554154008578644</v>
      </c>
      <c r="AH6239">
        <v>4.8091967189231326</v>
      </c>
    </row>
    <row r="6240" spans="1:34">
      <c r="A6240" t="s">
        <v>1531</v>
      </c>
      <c r="B6240" t="s">
        <v>2182</v>
      </c>
      <c r="C6240" t="s">
        <v>6661</v>
      </c>
      <c r="D6240" t="s">
        <v>7225</v>
      </c>
      <c r="E6240" t="s">
        <v>489</v>
      </c>
      <c r="F6240" t="s">
        <v>671</v>
      </c>
      <c r="G6240" t="s">
        <v>672</v>
      </c>
      <c r="H6240" t="s">
        <v>46</v>
      </c>
      <c r="I6240">
        <v>0.29253166119243618</v>
      </c>
      <c r="J6240">
        <v>0.29253166119243629</v>
      </c>
      <c r="K6240">
        <v>0.29253166119243629</v>
      </c>
      <c r="L6240">
        <v>2.0477216283470541</v>
      </c>
      <c r="M6240">
        <v>2.9253166119243632</v>
      </c>
      <c r="N6240" t="str">
        <f t="shared" si="291"/>
        <v>10Qf-302,92531661192436</v>
      </c>
      <c r="O6240" t="s">
        <v>6663</v>
      </c>
      <c r="P6240">
        <v>34.591389375905273</v>
      </c>
      <c r="Q6240">
        <v>14.53947929848718</v>
      </c>
      <c r="R6240">
        <v>14.753295170523749</v>
      </c>
      <c r="S6240">
        <v>254.71841267712071</v>
      </c>
      <c r="T6240">
        <f t="shared" si="292"/>
        <v>318.60257652203688</v>
      </c>
      <c r="U6240">
        <v>3238391.964713484</v>
      </c>
      <c r="V6240">
        <v>1226019.9052043189</v>
      </c>
      <c r="W6240">
        <v>2945313.6373038371</v>
      </c>
      <c r="X6240">
        <v>23305162.42407582</v>
      </c>
      <c r="Y6240">
        <f t="shared" si="293"/>
        <v>30714887.931297459</v>
      </c>
      <c r="Z6240">
        <v>0.14052041725811981</v>
      </c>
      <c r="AA6240">
        <v>5.0132970687401933E-2</v>
      </c>
      <c r="AB6240">
        <v>6.6485355975996557E-2</v>
      </c>
      <c r="AC6240">
        <v>1.4546303417747311</v>
      </c>
      <c r="AD6240">
        <v>0.10667</v>
      </c>
      <c r="AE6240">
        <v>5.4999999999999997E-3</v>
      </c>
      <c r="AF6240">
        <v>0.91894762678252229</v>
      </c>
      <c r="AG6240">
        <v>0.46366268299001151</v>
      </c>
      <c r="AH6240">
        <v>4.4200969216968966</v>
      </c>
    </row>
    <row r="6241" spans="1:34">
      <c r="A6241" t="s">
        <v>1531</v>
      </c>
      <c r="B6241" t="s">
        <v>2182</v>
      </c>
      <c r="C6241" t="s">
        <v>6664</v>
      </c>
      <c r="D6241" t="s">
        <v>7226</v>
      </c>
      <c r="E6241" t="s">
        <v>489</v>
      </c>
      <c r="F6241" t="s">
        <v>43</v>
      </c>
      <c r="G6241" t="s">
        <v>672</v>
      </c>
      <c r="H6241" t="s">
        <v>46</v>
      </c>
      <c r="I6241">
        <v>0.29407439356824389</v>
      </c>
      <c r="J6241">
        <v>0.29407439356824389</v>
      </c>
      <c r="K6241">
        <v>0.29407439356824389</v>
      </c>
      <c r="L6241">
        <v>2.058520754977708</v>
      </c>
      <c r="M6241">
        <v>2.940743935682439</v>
      </c>
      <c r="N6241" t="str">
        <f t="shared" si="291"/>
        <v>10Qf-302,94074393568244</v>
      </c>
      <c r="O6241" t="s">
        <v>6666</v>
      </c>
      <c r="P6241">
        <v>34.773814950275053</v>
      </c>
      <c r="Q6241">
        <v>13.193246656902581</v>
      </c>
      <c r="R6241">
        <v>14.83110003450544</v>
      </c>
      <c r="S6241">
        <v>256.06172827020731</v>
      </c>
      <c r="T6241">
        <f t="shared" si="292"/>
        <v>318.85988991189038</v>
      </c>
      <c r="U6241">
        <v>3255470.3626863859</v>
      </c>
      <c r="V6241">
        <v>1785400.199092645</v>
      </c>
      <c r="W6241">
        <v>2960846.4199320641</v>
      </c>
      <c r="X6241">
        <v>23428067.50877168</v>
      </c>
      <c r="Y6241">
        <f t="shared" si="293"/>
        <v>31429784.490482777</v>
      </c>
      <c r="Z6241">
        <v>0.14126148369955199</v>
      </c>
      <c r="AA6241">
        <v>5.815048893837868E-2</v>
      </c>
      <c r="AB6241">
        <v>6.6835981651053963E-2</v>
      </c>
      <c r="AC6241">
        <v>1.4623016663552579</v>
      </c>
      <c r="AD6241">
        <v>0.10667</v>
      </c>
      <c r="AE6241">
        <v>5.4999999999999997E-3</v>
      </c>
      <c r="AF6241">
        <v>0.92379390649710136</v>
      </c>
      <c r="AG6241">
        <v>0.46610791380566657</v>
      </c>
      <c r="AH6241">
        <v>4.4428157559852073</v>
      </c>
    </row>
    <row r="6242" spans="1:34">
      <c r="A6242" t="s">
        <v>1531</v>
      </c>
      <c r="B6242" t="s">
        <v>2182</v>
      </c>
      <c r="C6242" t="s">
        <v>6667</v>
      </c>
      <c r="D6242" t="s">
        <v>7227</v>
      </c>
      <c r="E6242" t="s">
        <v>489</v>
      </c>
      <c r="F6242" t="s">
        <v>254</v>
      </c>
      <c r="G6242" t="s">
        <v>672</v>
      </c>
      <c r="H6242" t="s">
        <v>46</v>
      </c>
      <c r="I6242">
        <v>0.2349139933530219</v>
      </c>
      <c r="J6242">
        <v>0.56497083451056662</v>
      </c>
      <c r="K6242">
        <v>0.23491399335302199</v>
      </c>
      <c r="L6242">
        <v>1.3143411123136099</v>
      </c>
      <c r="M6242">
        <v>2.3491399335302199</v>
      </c>
      <c r="N6242" t="str">
        <f t="shared" si="291"/>
        <v>10Qf-302,34913993353022</v>
      </c>
      <c r="O6242" t="s">
        <v>6669</v>
      </c>
      <c r="P6242">
        <v>27.778194609087709</v>
      </c>
      <c r="Q6242">
        <v>54.12744979779368</v>
      </c>
      <c r="R6242">
        <v>11.847454287499181</v>
      </c>
      <c r="S6242">
        <v>163.49237963318669</v>
      </c>
      <c r="T6242">
        <f t="shared" si="292"/>
        <v>257.24547832756724</v>
      </c>
      <c r="U6242">
        <v>2600551.288609894</v>
      </c>
      <c r="V6242">
        <v>30075706.885578219</v>
      </c>
      <c r="W6242">
        <v>2365198.3015985698</v>
      </c>
      <c r="X6242">
        <v>14958543.52421662</v>
      </c>
      <c r="Y6242">
        <f t="shared" si="293"/>
        <v>50000000.000003308</v>
      </c>
      <c r="Z6242">
        <v>0.1128432123592349</v>
      </c>
      <c r="AA6242">
        <v>0.31149153976328259</v>
      </c>
      <c r="AB6242">
        <v>5.3390256658558163E-2</v>
      </c>
      <c r="AC6242">
        <v>0.93366228834366483</v>
      </c>
      <c r="AD6242">
        <v>0.10667</v>
      </c>
      <c r="AE6242">
        <v>5.4999999999999997E-3</v>
      </c>
      <c r="AF6242">
        <v>0.73794971733933623</v>
      </c>
      <c r="AG6242">
        <v>0.37233867946453991</v>
      </c>
      <c r="AH6242">
        <v>3.5715983303340959</v>
      </c>
    </row>
    <row r="6243" spans="1:34">
      <c r="A6243" t="s">
        <v>1531</v>
      </c>
      <c r="B6243" t="s">
        <v>2190</v>
      </c>
      <c r="C6243" t="s">
        <v>6652</v>
      </c>
      <c r="D6243" t="s">
        <v>7228</v>
      </c>
      <c r="E6243" t="s">
        <v>489</v>
      </c>
      <c r="F6243" t="s">
        <v>671</v>
      </c>
      <c r="G6243" t="s">
        <v>43</v>
      </c>
      <c r="H6243" t="s">
        <v>672</v>
      </c>
      <c r="I6243">
        <v>2.7555969432354721</v>
      </c>
      <c r="J6243">
        <v>0.3936567061764959</v>
      </c>
      <c r="K6243">
        <v>0.39365670617649601</v>
      </c>
      <c r="L6243">
        <v>0.39365670617649601</v>
      </c>
      <c r="M6243">
        <v>3.93656706176496</v>
      </c>
      <c r="N6243" t="str">
        <f t="shared" si="291"/>
        <v>10Qf-303,93656706176496</v>
      </c>
      <c r="O6243" t="s">
        <v>6654</v>
      </c>
      <c r="P6243">
        <v>325.84482116555643</v>
      </c>
      <c r="Q6243">
        <v>19.565620715491288</v>
      </c>
      <c r="R6243">
        <v>17.660871318009161</v>
      </c>
      <c r="S6243">
        <v>19.853350431895581</v>
      </c>
      <c r="T6243">
        <f t="shared" si="292"/>
        <v>382.92466363095247</v>
      </c>
      <c r="U6243">
        <v>30505084.347408481</v>
      </c>
      <c r="V6243">
        <v>1656576.12628839</v>
      </c>
      <c r="W6243">
        <v>2431802.1867720741</v>
      </c>
      <c r="X6243">
        <v>3963476.8434690102</v>
      </c>
      <c r="Y6243">
        <f t="shared" si="293"/>
        <v>38556939.503937952</v>
      </c>
      <c r="Z6243">
        <v>1.3236776856229739</v>
      </c>
      <c r="AA6243">
        <v>6.7463398769212396E-2</v>
      </c>
      <c r="AB6243">
        <v>7.7841969374741499E-2</v>
      </c>
      <c r="AC6243">
        <v>8.9468627552303157E-2</v>
      </c>
      <c r="AD6243">
        <v>0.10667</v>
      </c>
      <c r="AE6243">
        <v>5.4999999999999997E-3</v>
      </c>
      <c r="AF6243">
        <v>1.2366179251617671</v>
      </c>
      <c r="AG6243">
        <v>0.6239458792897461</v>
      </c>
      <c r="AH6243">
        <v>5.9093008662164728</v>
      </c>
    </row>
    <row r="6244" spans="1:34">
      <c r="A6244" t="s">
        <v>1531</v>
      </c>
      <c r="B6244" t="s">
        <v>2190</v>
      </c>
      <c r="C6244" t="s">
        <v>6655</v>
      </c>
      <c r="D6244" t="s">
        <v>7229</v>
      </c>
      <c r="E6244" t="s">
        <v>489</v>
      </c>
      <c r="F6244" t="s">
        <v>671</v>
      </c>
      <c r="G6244" t="s">
        <v>254</v>
      </c>
      <c r="H6244" t="s">
        <v>672</v>
      </c>
      <c r="I6244">
        <v>2.095910310120622</v>
      </c>
      <c r="J6244">
        <v>0.31436172310583949</v>
      </c>
      <c r="K6244">
        <v>0.41898347472609437</v>
      </c>
      <c r="L6244">
        <v>0.31436172310583949</v>
      </c>
      <c r="M6244">
        <v>3.1436172310583959</v>
      </c>
      <c r="N6244" t="str">
        <f t="shared" si="291"/>
        <v>10Qf-303,1436172310584</v>
      </c>
      <c r="O6244" t="s">
        <v>6657</v>
      </c>
      <c r="P6244">
        <v>247.83795825322241</v>
      </c>
      <c r="Q6244">
        <v>15.62448230971961</v>
      </c>
      <c r="R6244">
        <v>40.141022525504681</v>
      </c>
      <c r="S6244">
        <v>15.854254108391959</v>
      </c>
      <c r="T6244">
        <f t="shared" si="292"/>
        <v>319.45771719683864</v>
      </c>
      <c r="U6244">
        <v>23202203.410692781</v>
      </c>
      <c r="V6244">
        <v>1322888.9978125531</v>
      </c>
      <c r="W6244">
        <v>22309801.064803489</v>
      </c>
      <c r="X6244">
        <v>3165106.526711585</v>
      </c>
      <c r="Y6244">
        <f t="shared" si="293"/>
        <v>50000000.000020407</v>
      </c>
      <c r="Z6244">
        <v>1.006790820908791</v>
      </c>
      <c r="AA6244">
        <v>5.3874124207495197E-2</v>
      </c>
      <c r="AB6244">
        <v>0.2310027344878112</v>
      </c>
      <c r="AC6244">
        <v>7.1446799914661019E-2</v>
      </c>
      <c r="AD6244">
        <v>0.10667</v>
      </c>
      <c r="AE6244">
        <v>5.4999999999999997E-3</v>
      </c>
      <c r="AF6244">
        <v>0.98752373750525524</v>
      </c>
      <c r="AG6244">
        <v>0.49826333112275573</v>
      </c>
      <c r="AH6244">
        <v>4.7415742996864072</v>
      </c>
    </row>
    <row r="6245" spans="1:34">
      <c r="A6245" t="s">
        <v>1531</v>
      </c>
      <c r="B6245" t="s">
        <v>2190</v>
      </c>
      <c r="C6245" t="s">
        <v>6658</v>
      </c>
      <c r="D6245" t="s">
        <v>7230</v>
      </c>
      <c r="E6245" t="s">
        <v>489</v>
      </c>
      <c r="F6245" t="s">
        <v>43</v>
      </c>
      <c r="G6245" t="s">
        <v>254</v>
      </c>
      <c r="H6245" t="s">
        <v>672</v>
      </c>
      <c r="I6245">
        <v>2.1765388400100072</v>
      </c>
      <c r="J6245">
        <v>0.32065176519681138</v>
      </c>
      <c r="K6245">
        <v>0.38867528156448422</v>
      </c>
      <c r="L6245">
        <v>0.32065176519681138</v>
      </c>
      <c r="M6245">
        <v>3.206517651968114</v>
      </c>
      <c r="N6245" t="str">
        <f t="shared" si="291"/>
        <v>10Qf-303,20651765196811</v>
      </c>
      <c r="O6245" t="s">
        <v>6660</v>
      </c>
      <c r="P6245">
        <v>257.37214973472419</v>
      </c>
      <c r="Q6245">
        <v>14.38560419314785</v>
      </c>
      <c r="R6245">
        <v>37.237323602288477</v>
      </c>
      <c r="S6245">
        <v>16.1714807881464</v>
      </c>
      <c r="T6245">
        <f t="shared" si="292"/>
        <v>325.16655831830695</v>
      </c>
      <c r="U6245">
        <v>24094779.55871075</v>
      </c>
      <c r="V6245">
        <v>1980816.410754414</v>
      </c>
      <c r="W6245">
        <v>20695967.105096139</v>
      </c>
      <c r="X6245">
        <v>3228436.925459662</v>
      </c>
      <c r="Y6245">
        <f t="shared" si="293"/>
        <v>50000000.000020958</v>
      </c>
      <c r="Z6245">
        <v>1.045521516303543</v>
      </c>
      <c r="AA6245">
        <v>6.3405918138267667E-2</v>
      </c>
      <c r="AB6245">
        <v>0.2142925873816664</v>
      </c>
      <c r="AC6245">
        <v>7.2876374018939469E-2</v>
      </c>
      <c r="AD6245">
        <v>0.10667</v>
      </c>
      <c r="AE6245">
        <v>5.4999999999999997E-3</v>
      </c>
      <c r="AF6245">
        <v>1.007283032031868</v>
      </c>
      <c r="AG6245">
        <v>0.50823304783694612</v>
      </c>
      <c r="AH6245">
        <v>4.8342037318369284</v>
      </c>
    </row>
    <row r="6246" spans="1:34">
      <c r="A6246" t="s">
        <v>1531</v>
      </c>
      <c r="B6246" t="s">
        <v>2190</v>
      </c>
      <c r="C6246" t="s">
        <v>6661</v>
      </c>
      <c r="D6246" t="s">
        <v>7231</v>
      </c>
      <c r="E6246" t="s">
        <v>489</v>
      </c>
      <c r="F6246" t="s">
        <v>671</v>
      </c>
      <c r="G6246" t="s">
        <v>672</v>
      </c>
      <c r="H6246" t="s">
        <v>46</v>
      </c>
      <c r="I6246">
        <v>0.29438278321614619</v>
      </c>
      <c r="J6246">
        <v>0.29438278321614608</v>
      </c>
      <c r="K6246">
        <v>0.29438278321614619</v>
      </c>
      <c r="L6246">
        <v>2.0606794825130228</v>
      </c>
      <c r="M6246">
        <v>2.9438278321614608</v>
      </c>
      <c r="N6246" t="str">
        <f t="shared" si="291"/>
        <v>10Qf-302,94382783216146</v>
      </c>
      <c r="O6246" t="s">
        <v>6663</v>
      </c>
      <c r="P6246">
        <v>34.810281520582713</v>
      </c>
      <c r="Q6246">
        <v>14.631484212529619</v>
      </c>
      <c r="R6246">
        <v>14.846653098008</v>
      </c>
      <c r="S6246">
        <v>256.33025483338162</v>
      </c>
      <c r="T6246">
        <f t="shared" si="292"/>
        <v>320.61867366450196</v>
      </c>
      <c r="U6246">
        <v>3258884.3061675699</v>
      </c>
      <c r="V6246">
        <v>1238814.131741357</v>
      </c>
      <c r="W6246">
        <v>2963951.3974646409</v>
      </c>
      <c r="X6246">
        <v>23452636.03173076</v>
      </c>
      <c r="Y6246">
        <f t="shared" si="293"/>
        <v>30914285.867104329</v>
      </c>
      <c r="Z6246">
        <v>0.1414096216543452</v>
      </c>
      <c r="AA6246">
        <v>5.045020898487429E-2</v>
      </c>
      <c r="AB6246">
        <v>6.6906071143030724E-2</v>
      </c>
      <c r="AC6246">
        <v>1.463835151438887</v>
      </c>
      <c r="AD6246">
        <v>0.10667</v>
      </c>
      <c r="AE6246">
        <v>5.4999999999999997E-3</v>
      </c>
      <c r="AF6246">
        <v>0.92476266978894073</v>
      </c>
      <c r="AG6246">
        <v>0.46659671139759162</v>
      </c>
      <c r="AH6246">
        <v>4.4473572133479937</v>
      </c>
    </row>
    <row r="6247" spans="1:34">
      <c r="A6247" t="s">
        <v>1531</v>
      </c>
      <c r="B6247" t="s">
        <v>2190</v>
      </c>
      <c r="C6247" t="s">
        <v>6664</v>
      </c>
      <c r="D6247" t="s">
        <v>7232</v>
      </c>
      <c r="E6247" t="s">
        <v>489</v>
      </c>
      <c r="F6247" t="s">
        <v>43</v>
      </c>
      <c r="G6247" t="s">
        <v>672</v>
      </c>
      <c r="H6247" t="s">
        <v>46</v>
      </c>
      <c r="I6247">
        <v>0.29637010388033619</v>
      </c>
      <c r="J6247">
        <v>0.29637010388033619</v>
      </c>
      <c r="K6247">
        <v>0.29637010388033619</v>
      </c>
      <c r="L6247">
        <v>2.0745907271623532</v>
      </c>
      <c r="M6247">
        <v>2.9637010388033622</v>
      </c>
      <c r="N6247" t="str">
        <f t="shared" si="291"/>
        <v>10Qf-302,96370103880336</v>
      </c>
      <c r="O6247" t="s">
        <v>6666</v>
      </c>
      <c r="P6247">
        <v>35.045278931220437</v>
      </c>
      <c r="Q6247">
        <v>13.29624056954054</v>
      </c>
      <c r="R6247">
        <v>14.946879952898721</v>
      </c>
      <c r="S6247">
        <v>258.06069031171421</v>
      </c>
      <c r="T6247">
        <f t="shared" si="292"/>
        <v>321.34908976537389</v>
      </c>
      <c r="U6247">
        <v>3280884.397521744</v>
      </c>
      <c r="V6247">
        <v>1830817.195292328</v>
      </c>
      <c r="W6247">
        <v>2983960.454364927</v>
      </c>
      <c r="X6247">
        <v>23610960.196297701</v>
      </c>
      <c r="Y6247">
        <f t="shared" si="293"/>
        <v>31706622.2434767</v>
      </c>
      <c r="Z6247">
        <v>0.1423642503869047</v>
      </c>
      <c r="AA6247">
        <v>5.8604444400087607E-2</v>
      </c>
      <c r="AB6247">
        <v>6.7357740959755996E-2</v>
      </c>
      <c r="AC6247">
        <v>1.473717216597862</v>
      </c>
      <c r="AD6247">
        <v>0.10667</v>
      </c>
      <c r="AE6247">
        <v>5.4999999999999997E-3</v>
      </c>
      <c r="AF6247">
        <v>0.93100556192775763</v>
      </c>
      <c r="AG6247">
        <v>0.46974661465033279</v>
      </c>
      <c r="AH6247">
        <v>4.4766232153814522</v>
      </c>
    </row>
    <row r="6248" spans="1:34">
      <c r="A6248" t="s">
        <v>1531</v>
      </c>
      <c r="B6248" t="s">
        <v>2190</v>
      </c>
      <c r="C6248" t="s">
        <v>6667</v>
      </c>
      <c r="D6248" t="s">
        <v>7233</v>
      </c>
      <c r="E6248" t="s">
        <v>489</v>
      </c>
      <c r="F6248" t="s">
        <v>254</v>
      </c>
      <c r="G6248" t="s">
        <v>672</v>
      </c>
      <c r="H6248" t="s">
        <v>46</v>
      </c>
      <c r="I6248">
        <v>0.23655425937073449</v>
      </c>
      <c r="J6248">
        <v>0.56039521741607801</v>
      </c>
      <c r="K6248">
        <v>0.23655425937073449</v>
      </c>
      <c r="L6248">
        <v>1.3320388575497979</v>
      </c>
      <c r="M6248">
        <v>2.3655425937073451</v>
      </c>
      <c r="N6248" t="str">
        <f t="shared" si="291"/>
        <v>10Qf-302,36554259370735</v>
      </c>
      <c r="O6248" t="s">
        <v>6669</v>
      </c>
      <c r="P6248">
        <v>27.972153376721529</v>
      </c>
      <c r="Q6248">
        <v>53.689079408655957</v>
      </c>
      <c r="R6248">
        <v>11.93017808094721</v>
      </c>
      <c r="S6248">
        <v>165.69382220825241</v>
      </c>
      <c r="T6248">
        <f t="shared" si="292"/>
        <v>259.28523307457709</v>
      </c>
      <c r="U6248">
        <v>2618709.4061623681</v>
      </c>
      <c r="V6248">
        <v>29839615.57527595</v>
      </c>
      <c r="W6248">
        <v>2381713.0878992449</v>
      </c>
      <c r="X6248">
        <v>15159961.93068344</v>
      </c>
      <c r="Y6248">
        <f t="shared" si="293"/>
        <v>50000000.000021003</v>
      </c>
      <c r="Z6248">
        <v>0.1136311300303811</v>
      </c>
      <c r="AA6248">
        <v>0.30896881482410199</v>
      </c>
      <c r="AB6248">
        <v>5.3763049366323257E-2</v>
      </c>
      <c r="AC6248">
        <v>0.94623415204094863</v>
      </c>
      <c r="AD6248">
        <v>0.10667</v>
      </c>
      <c r="AE6248">
        <v>5.4999999999999997E-3</v>
      </c>
      <c r="AF6248">
        <v>0.74310238545780471</v>
      </c>
      <c r="AG6248">
        <v>0.37493850110261417</v>
      </c>
      <c r="AH6248">
        <v>3.595753480267764</v>
      </c>
    </row>
    <row r="6249" spans="1:34">
      <c r="A6249" t="s">
        <v>1531</v>
      </c>
      <c r="B6249" t="s">
        <v>2197</v>
      </c>
      <c r="C6249" t="s">
        <v>6652</v>
      </c>
      <c r="D6249" t="s">
        <v>7234</v>
      </c>
      <c r="E6249" t="s">
        <v>489</v>
      </c>
      <c r="F6249" t="s">
        <v>671</v>
      </c>
      <c r="G6249" t="s">
        <v>43</v>
      </c>
      <c r="H6249" t="s">
        <v>672</v>
      </c>
      <c r="I6249">
        <v>2.7537773256006322</v>
      </c>
      <c r="J6249">
        <v>0.39339676080009028</v>
      </c>
      <c r="K6249">
        <v>0.39339676080009017</v>
      </c>
      <c r="L6249">
        <v>0.39339676080009017</v>
      </c>
      <c r="M6249">
        <v>3.9339676080009029</v>
      </c>
      <c r="N6249" t="str">
        <f t="shared" si="291"/>
        <v>10Qf-303,9339676080009</v>
      </c>
      <c r="O6249" t="s">
        <v>6654</v>
      </c>
      <c r="P6249">
        <v>325.62965436321639</v>
      </c>
      <c r="Q6249">
        <v>19.552700847591929</v>
      </c>
      <c r="R6249">
        <v>17.649209223167681</v>
      </c>
      <c r="S6249">
        <v>19.840240565938871</v>
      </c>
      <c r="T6249">
        <f t="shared" si="292"/>
        <v>382.67180499991491</v>
      </c>
      <c r="U6249">
        <v>30484940.766698301</v>
      </c>
      <c r="V6249">
        <v>1653899.6082674749</v>
      </c>
      <c r="W6249">
        <v>2419130.1393823549</v>
      </c>
      <c r="X6249">
        <v>3960859.6202291008</v>
      </c>
      <c r="Y6249">
        <f t="shared" si="293"/>
        <v>38518830.134577237</v>
      </c>
      <c r="Z6249">
        <v>1.322803614665131</v>
      </c>
      <c r="AA6249">
        <v>6.7418850312875908E-2</v>
      </c>
      <c r="AB6249">
        <v>7.7790567582998071E-2</v>
      </c>
      <c r="AC6249">
        <v>8.9409548269007114E-2</v>
      </c>
      <c r="AD6249">
        <v>0.10667</v>
      </c>
      <c r="AE6249">
        <v>5.4999999999999997E-3</v>
      </c>
      <c r="AF6249">
        <v>1.235801342827509</v>
      </c>
      <c r="AG6249">
        <v>0.62353386586814308</v>
      </c>
      <c r="AH6249">
        <v>5.9054728166965544</v>
      </c>
    </row>
    <row r="6250" spans="1:34">
      <c r="A6250" t="s">
        <v>1531</v>
      </c>
      <c r="B6250" t="s">
        <v>2197</v>
      </c>
      <c r="C6250" t="s">
        <v>6655</v>
      </c>
      <c r="D6250" t="s">
        <v>7235</v>
      </c>
      <c r="E6250" t="s">
        <v>489</v>
      </c>
      <c r="F6250" t="s">
        <v>671</v>
      </c>
      <c r="G6250" t="s">
        <v>254</v>
      </c>
      <c r="H6250" t="s">
        <v>672</v>
      </c>
      <c r="I6250">
        <v>2.093779204342705</v>
      </c>
      <c r="J6250">
        <v>0.31416526837330788</v>
      </c>
      <c r="K6250">
        <v>0.41954294264375891</v>
      </c>
      <c r="L6250">
        <v>0.31416526837330788</v>
      </c>
      <c r="M6250">
        <v>3.14165268373308</v>
      </c>
      <c r="N6250" t="str">
        <f t="shared" si="291"/>
        <v>10Qf-303,14165268373308</v>
      </c>
      <c r="O6250" t="s">
        <v>6657</v>
      </c>
      <c r="P6250">
        <v>247.58595848859969</v>
      </c>
      <c r="Q6250">
        <v>15.614718069141039</v>
      </c>
      <c r="R6250">
        <v>40.194622764272921</v>
      </c>
      <c r="S6250">
        <v>15.84434627604017</v>
      </c>
      <c r="T6250">
        <f t="shared" si="292"/>
        <v>319.23964559805381</v>
      </c>
      <c r="U6250">
        <v>23178611.585455701</v>
      </c>
      <c r="V6250">
        <v>1320798.405246404</v>
      </c>
      <c r="W6250">
        <v>22337461.459260639</v>
      </c>
      <c r="X6250">
        <v>3163128.5500355568</v>
      </c>
      <c r="Y6250">
        <f t="shared" si="293"/>
        <v>49999999.999998301</v>
      </c>
      <c r="Z6250">
        <v>1.005767123603982</v>
      </c>
      <c r="AA6250">
        <v>5.3840456537789752E-2</v>
      </c>
      <c r="AB6250">
        <v>0.23131119204433701</v>
      </c>
      <c r="AC6250">
        <v>7.1402150515781276E-2</v>
      </c>
      <c r="AD6250">
        <v>0.10667</v>
      </c>
      <c r="AE6250">
        <v>5.4999999999999997E-3</v>
      </c>
      <c r="AF6250">
        <v>0.98690660221981552</v>
      </c>
      <c r="AG6250">
        <v>0.4979519503716931</v>
      </c>
      <c r="AH6250">
        <v>4.738681236324588</v>
      </c>
    </row>
    <row r="6251" spans="1:34">
      <c r="A6251" t="s">
        <v>1531</v>
      </c>
      <c r="B6251" t="s">
        <v>2197</v>
      </c>
      <c r="C6251" t="s">
        <v>6658</v>
      </c>
      <c r="D6251" t="s">
        <v>7236</v>
      </c>
      <c r="E6251" t="s">
        <v>489</v>
      </c>
      <c r="F6251" t="s">
        <v>43</v>
      </c>
      <c r="G6251" t="s">
        <v>254</v>
      </c>
      <c r="H6251" t="s">
        <v>672</v>
      </c>
      <c r="I6251">
        <v>2.1716574079999802</v>
      </c>
      <c r="J6251">
        <v>0.32021104497485159</v>
      </c>
      <c r="K6251">
        <v>0.39003095179883329</v>
      </c>
      <c r="L6251">
        <v>0.32021104497485159</v>
      </c>
      <c r="M6251">
        <v>3.2021104497485169</v>
      </c>
      <c r="N6251" t="str">
        <f t="shared" si="291"/>
        <v>10Qf-303,20211044974852</v>
      </c>
      <c r="O6251" t="s">
        <v>6660</v>
      </c>
      <c r="P6251">
        <v>256.79492840188618</v>
      </c>
      <c r="Q6251">
        <v>14.365831881371751</v>
      </c>
      <c r="R6251">
        <v>37.367204594491668</v>
      </c>
      <c r="S6251">
        <v>16.149253876038191</v>
      </c>
      <c r="T6251">
        <f t="shared" si="292"/>
        <v>324.67721875378783</v>
      </c>
      <c r="U6251">
        <v>24040740.99709617</v>
      </c>
      <c r="V6251">
        <v>1969086.3450078641</v>
      </c>
      <c r="W6251">
        <v>20766173.06162852</v>
      </c>
      <c r="X6251">
        <v>3223999.5962670459</v>
      </c>
      <c r="Y6251">
        <f t="shared" si="293"/>
        <v>49999999.999999598</v>
      </c>
      <c r="Z6251">
        <v>1.043176673150259</v>
      </c>
      <c r="AA6251">
        <v>6.3318769794336649E-2</v>
      </c>
      <c r="AB6251">
        <v>0.21504002385610749</v>
      </c>
      <c r="AC6251">
        <v>7.2776208995012234E-2</v>
      </c>
      <c r="AD6251">
        <v>0.10667</v>
      </c>
      <c r="AE6251">
        <v>5.4999999999999997E-3</v>
      </c>
      <c r="AF6251">
        <v>1.0058985706016279</v>
      </c>
      <c r="AG6251">
        <v>0.50753450628513996</v>
      </c>
      <c r="AH6251">
        <v>4.8277135266352857</v>
      </c>
    </row>
    <row r="6252" spans="1:34">
      <c r="A6252" t="s">
        <v>1531</v>
      </c>
      <c r="B6252" t="s">
        <v>2197</v>
      </c>
      <c r="C6252" t="s">
        <v>6661</v>
      </c>
      <c r="D6252" t="s">
        <v>7237</v>
      </c>
      <c r="E6252" t="s">
        <v>489</v>
      </c>
      <c r="F6252" t="s">
        <v>671</v>
      </c>
      <c r="G6252" t="s">
        <v>672</v>
      </c>
      <c r="H6252" t="s">
        <v>46</v>
      </c>
      <c r="I6252">
        <v>0.29434119563832389</v>
      </c>
      <c r="J6252">
        <v>0.29434119563832378</v>
      </c>
      <c r="K6252">
        <v>0.29434119563832378</v>
      </c>
      <c r="L6252">
        <v>2.0603883694682681</v>
      </c>
      <c r="M6252">
        <v>2.943411956383239</v>
      </c>
      <c r="N6252" t="str">
        <f t="shared" si="291"/>
        <v>10Qf-302,94341195638324</v>
      </c>
      <c r="O6252" t="s">
        <v>6663</v>
      </c>
      <c r="P6252">
        <v>34.80536385768157</v>
      </c>
      <c r="Q6252">
        <v>14.62941721668939</v>
      </c>
      <c r="R6252">
        <v>14.84455570517011</v>
      </c>
      <c r="S6252">
        <v>256.29404295201891</v>
      </c>
      <c r="T6252">
        <f t="shared" si="292"/>
        <v>320.57337973155995</v>
      </c>
      <c r="U6252">
        <v>3258423.9222306558</v>
      </c>
      <c r="V6252">
        <v>1237454.9987984861</v>
      </c>
      <c r="W6252">
        <v>2963532.6788220052</v>
      </c>
      <c r="X6252">
        <v>23449322.8681162</v>
      </c>
      <c r="Y6252">
        <f t="shared" si="293"/>
        <v>30908734.467967346</v>
      </c>
      <c r="Z6252">
        <v>0.14138964465847231</v>
      </c>
      <c r="AA6252">
        <v>5.0443081862936702E-2</v>
      </c>
      <c r="AB6252">
        <v>6.6896619294624204E-2</v>
      </c>
      <c r="AC6252">
        <v>1.463628354840206</v>
      </c>
      <c r="AD6252">
        <v>0.10667</v>
      </c>
      <c r="AE6252">
        <v>5.4999999999999997E-3</v>
      </c>
      <c r="AF6252">
        <v>0.92463202818321644</v>
      </c>
      <c r="AG6252">
        <v>0.46653079508674339</v>
      </c>
      <c r="AH6252">
        <v>4.4467447796531987</v>
      </c>
    </row>
    <row r="6253" spans="1:34">
      <c r="A6253" t="s">
        <v>1531</v>
      </c>
      <c r="B6253" t="s">
        <v>2197</v>
      </c>
      <c r="C6253" t="s">
        <v>6664</v>
      </c>
      <c r="D6253" t="s">
        <v>7238</v>
      </c>
      <c r="E6253" t="s">
        <v>489</v>
      </c>
      <c r="F6253" t="s">
        <v>43</v>
      </c>
      <c r="G6253" t="s">
        <v>672</v>
      </c>
      <c r="H6253" t="s">
        <v>46</v>
      </c>
      <c r="I6253">
        <v>0.29621336760192529</v>
      </c>
      <c r="J6253">
        <v>0.29621336760192529</v>
      </c>
      <c r="K6253">
        <v>0.29621336760192529</v>
      </c>
      <c r="L6253">
        <v>2.0734935732134772</v>
      </c>
      <c r="M6253">
        <v>2.9621336760192531</v>
      </c>
      <c r="N6253" t="str">
        <f t="shared" si="291"/>
        <v>10Qf-302,96213367601925</v>
      </c>
      <c r="O6253" t="s">
        <v>6666</v>
      </c>
      <c r="P6253">
        <v>35.026745123243067</v>
      </c>
      <c r="Q6253">
        <v>13.28920881014092</v>
      </c>
      <c r="R6253">
        <v>14.93897524757589</v>
      </c>
      <c r="S6253">
        <v>257.92421408933529</v>
      </c>
      <c r="T6253">
        <f t="shared" si="292"/>
        <v>321.17914327029519</v>
      </c>
      <c r="U6253">
        <v>3279149.2913027601</v>
      </c>
      <c r="V6253">
        <v>1821516.485790032</v>
      </c>
      <c r="W6253">
        <v>2982382.3773240279</v>
      </c>
      <c r="X6253">
        <v>23598473.464395851</v>
      </c>
      <c r="Y6253">
        <f t="shared" si="293"/>
        <v>31681521.618812673</v>
      </c>
      <c r="Z6253">
        <v>0.14228896059723889</v>
      </c>
      <c r="AA6253">
        <v>5.8573451252015837E-2</v>
      </c>
      <c r="AB6253">
        <v>6.7322118602770709E-2</v>
      </c>
      <c r="AC6253">
        <v>1.472937836529038</v>
      </c>
      <c r="AD6253">
        <v>0.10667</v>
      </c>
      <c r="AE6253">
        <v>5.4999999999999997E-3</v>
      </c>
      <c r="AF6253">
        <v>0.93051319665526266</v>
      </c>
      <c r="AG6253">
        <v>0.46949818764905149</v>
      </c>
      <c r="AH6253">
        <v>4.4743150603235673</v>
      </c>
    </row>
    <row r="6254" spans="1:34">
      <c r="A6254" t="s">
        <v>1531</v>
      </c>
      <c r="B6254" t="s">
        <v>2197</v>
      </c>
      <c r="C6254" t="s">
        <v>6667</v>
      </c>
      <c r="D6254" t="s">
        <v>7239</v>
      </c>
      <c r="E6254" t="s">
        <v>489</v>
      </c>
      <c r="F6254" t="s">
        <v>254</v>
      </c>
      <c r="G6254" t="s">
        <v>672</v>
      </c>
      <c r="H6254" t="s">
        <v>46</v>
      </c>
      <c r="I6254">
        <v>0.23640083603613071</v>
      </c>
      <c r="J6254">
        <v>0.56087434573019235</v>
      </c>
      <c r="K6254">
        <v>0.23640083603613071</v>
      </c>
      <c r="L6254">
        <v>1.330332342558854</v>
      </c>
      <c r="M6254">
        <v>2.364008360361308</v>
      </c>
      <c r="N6254" t="str">
        <f t="shared" si="291"/>
        <v>10Qf-302,36400836036131</v>
      </c>
      <c r="O6254" t="s">
        <v>6669</v>
      </c>
      <c r="P6254">
        <v>27.954011318918301</v>
      </c>
      <c r="Q6254">
        <v>53.734982652124081</v>
      </c>
      <c r="R6254">
        <v>11.92244045783924</v>
      </c>
      <c r="S6254">
        <v>165.48154687566529</v>
      </c>
      <c r="T6254">
        <f t="shared" si="292"/>
        <v>259.09298130454692</v>
      </c>
      <c r="U6254">
        <v>2617010.9749841671</v>
      </c>
      <c r="V6254">
        <v>29862280.61015049</v>
      </c>
      <c r="W6254">
        <v>2380168.3667642851</v>
      </c>
      <c r="X6254">
        <v>15140540.04809328</v>
      </c>
      <c r="Y6254">
        <f t="shared" si="293"/>
        <v>49999999.999992222</v>
      </c>
      <c r="Z6254">
        <v>0.11355743164536609</v>
      </c>
      <c r="AA6254">
        <v>0.30923297786968112</v>
      </c>
      <c r="AB6254">
        <v>5.3728179961163559E-2</v>
      </c>
      <c r="AC6254">
        <v>0.94502190304667277</v>
      </c>
      <c r="AD6254">
        <v>0.10667</v>
      </c>
      <c r="AE6254">
        <v>5.4999999999999997E-3</v>
      </c>
      <c r="AF6254">
        <v>0.74262042733863076</v>
      </c>
      <c r="AG6254">
        <v>0.37469532511726727</v>
      </c>
      <c r="AH6254">
        <v>3.593494112817206</v>
      </c>
    </row>
    <row r="6255" spans="1:34">
      <c r="A6255" t="s">
        <v>1194</v>
      </c>
      <c r="B6255" t="s">
        <v>1283</v>
      </c>
      <c r="C6255" t="s">
        <v>6734</v>
      </c>
      <c r="D6255" t="s">
        <v>7240</v>
      </c>
      <c r="E6255" t="s">
        <v>489</v>
      </c>
      <c r="F6255" t="s">
        <v>671</v>
      </c>
      <c r="G6255" t="s">
        <v>43</v>
      </c>
      <c r="H6255" t="s">
        <v>672</v>
      </c>
      <c r="I6255">
        <v>2.0998070039163941</v>
      </c>
      <c r="J6255">
        <v>0.29997242913091332</v>
      </c>
      <c r="K6255">
        <v>0.29997242913091332</v>
      </c>
      <c r="L6255">
        <v>0.29997242913091321</v>
      </c>
      <c r="M6255">
        <v>2.9997242913091342</v>
      </c>
      <c r="N6255" t="str">
        <f t="shared" si="291"/>
        <v>05Qd-612,99972429130913</v>
      </c>
      <c r="O6255" t="s">
        <v>6654</v>
      </c>
      <c r="P6255">
        <v>323.37027860312458</v>
      </c>
      <c r="Q6255">
        <v>18.866360612523032</v>
      </c>
      <c r="R6255">
        <v>17.262049785442549</v>
      </c>
      <c r="S6255">
        <v>19.143807092118951</v>
      </c>
      <c r="T6255">
        <f t="shared" si="292"/>
        <v>378.6424960932091</v>
      </c>
      <c r="U6255">
        <v>30273421.52914359</v>
      </c>
      <c r="V6255">
        <v>1535660.7321552611</v>
      </c>
      <c r="W6255">
        <v>2306694.394828734</v>
      </c>
      <c r="X6255">
        <v>3821825.2564338921</v>
      </c>
      <c r="Y6255">
        <f t="shared" si="293"/>
        <v>37937601.912561476</v>
      </c>
      <c r="Z6255">
        <v>1.313625364520252</v>
      </c>
      <c r="AA6255">
        <v>6.5052309243563061E-2</v>
      </c>
      <c r="AB6255">
        <v>7.6084125553503759E-2</v>
      </c>
      <c r="AC6255">
        <v>8.6271088224296064E-2</v>
      </c>
      <c r="AD6255">
        <v>0.10667</v>
      </c>
      <c r="AE6255">
        <v>5.4999999999999997E-3</v>
      </c>
      <c r="AF6255">
        <v>0.94232176690339275</v>
      </c>
      <c r="AG6255">
        <v>0.47545630017249768</v>
      </c>
      <c r="AH6255">
        <v>4.5296723583850236</v>
      </c>
    </row>
    <row r="6256" spans="1:34">
      <c r="A6256" t="s">
        <v>1194</v>
      </c>
      <c r="B6256" t="s">
        <v>1283</v>
      </c>
      <c r="C6256" t="s">
        <v>6736</v>
      </c>
      <c r="D6256" t="s">
        <v>7241</v>
      </c>
      <c r="E6256" t="s">
        <v>489</v>
      </c>
      <c r="F6256" t="s">
        <v>671</v>
      </c>
      <c r="G6256" t="s">
        <v>49</v>
      </c>
      <c r="H6256" t="s">
        <v>672</v>
      </c>
      <c r="I6256">
        <v>0.20403032832352869</v>
      </c>
      <c r="J6256">
        <v>0.2040303283235286</v>
      </c>
      <c r="K6256">
        <v>1.4282122982647001</v>
      </c>
      <c r="L6256">
        <v>0.2040303283235286</v>
      </c>
      <c r="M6256">
        <v>2.0403032832352861</v>
      </c>
      <c r="N6256" t="str">
        <f t="shared" si="291"/>
        <v>05Qd-612,04030328323529</v>
      </c>
      <c r="O6256" t="s">
        <v>6738</v>
      </c>
      <c r="P6256">
        <v>31.42067056182341</v>
      </c>
      <c r="Q6256">
        <v>12.832211817584261</v>
      </c>
      <c r="R6256">
        <v>182.18146239182849</v>
      </c>
      <c r="S6256">
        <v>13.02092081490167</v>
      </c>
      <c r="T6256">
        <f t="shared" si="292"/>
        <v>239.45526558613784</v>
      </c>
      <c r="U6256">
        <v>2941554.21071911</v>
      </c>
      <c r="V6256">
        <v>1044500.537209202</v>
      </c>
      <c r="W6256">
        <v>18571797.309701782</v>
      </c>
      <c r="X6256">
        <v>2599466.4380473988</v>
      </c>
      <c r="Y6256">
        <f t="shared" si="293"/>
        <v>25157318.49567749</v>
      </c>
      <c r="Z6256">
        <v>0.12764002306749789</v>
      </c>
      <c r="AA6256">
        <v>4.4246213065719679E-2</v>
      </c>
      <c r="AB6256">
        <v>1.398254327523655</v>
      </c>
      <c r="AC6256">
        <v>5.8678454237370739E-2</v>
      </c>
      <c r="AD6256">
        <v>0.10667</v>
      </c>
      <c r="AE6256">
        <v>5.4999999999999997E-3</v>
      </c>
      <c r="AF6256">
        <v>0.64093296855558712</v>
      </c>
      <c r="AG6256">
        <v>0.32338807039279283</v>
      </c>
      <c r="AH6256">
        <v>3.116794322183666</v>
      </c>
    </row>
    <row r="6257" spans="1:34">
      <c r="A6257" t="s">
        <v>1194</v>
      </c>
      <c r="B6257" t="s">
        <v>1283</v>
      </c>
      <c r="C6257" t="s">
        <v>6739</v>
      </c>
      <c r="D6257" t="s">
        <v>7242</v>
      </c>
      <c r="E6257" t="s">
        <v>489</v>
      </c>
      <c r="F6257" t="s">
        <v>43</v>
      </c>
      <c r="G6257" t="s">
        <v>49</v>
      </c>
      <c r="H6257" t="s">
        <v>672</v>
      </c>
      <c r="I6257">
        <v>0.20502232210560509</v>
      </c>
      <c r="J6257">
        <v>0.205022322105605</v>
      </c>
      <c r="K6257">
        <v>1.4351562547392349</v>
      </c>
      <c r="L6257">
        <v>0.205022322105605</v>
      </c>
      <c r="M6257">
        <v>2.0502232210560498</v>
      </c>
      <c r="N6257" t="str">
        <f t="shared" si="291"/>
        <v>05Qd-612,05022322105605</v>
      </c>
      <c r="O6257" t="s">
        <v>6741</v>
      </c>
      <c r="P6257">
        <v>31.57343760426318</v>
      </c>
      <c r="Q6257">
        <v>11.798102717531631</v>
      </c>
      <c r="R6257">
        <v>183.06722716703251</v>
      </c>
      <c r="S6257">
        <v>13.084228425056621</v>
      </c>
      <c r="T6257">
        <f t="shared" si="292"/>
        <v>239.52299591388393</v>
      </c>
      <c r="U6257">
        <v>2955856.023153814</v>
      </c>
      <c r="V6257">
        <v>1576557.694271889</v>
      </c>
      <c r="W6257">
        <v>18662093.235825051</v>
      </c>
      <c r="X6257">
        <v>2612105.022538478</v>
      </c>
      <c r="Y6257">
        <f t="shared" si="293"/>
        <v>25806611.975789234</v>
      </c>
      <c r="Z6257">
        <v>0.12826060781226331</v>
      </c>
      <c r="AA6257">
        <v>5.2001259387562199E-2</v>
      </c>
      <c r="AB6257">
        <v>1.405052628590276</v>
      </c>
      <c r="AC6257">
        <v>5.8963748400369033E-2</v>
      </c>
      <c r="AD6257">
        <v>0.10667</v>
      </c>
      <c r="AE6257">
        <v>5.4999999999999997E-3</v>
      </c>
      <c r="AF6257">
        <v>0.64404917938933504</v>
      </c>
      <c r="AG6257">
        <v>0.32496038053738391</v>
      </c>
      <c r="AH6257">
        <v>3.1314027809827691</v>
      </c>
    </row>
    <row r="6258" spans="1:34">
      <c r="A6258" t="s">
        <v>1194</v>
      </c>
      <c r="B6258" t="s">
        <v>1283</v>
      </c>
      <c r="C6258" t="s">
        <v>6742</v>
      </c>
      <c r="D6258" t="s">
        <v>7243</v>
      </c>
      <c r="E6258" t="s">
        <v>489</v>
      </c>
      <c r="F6258" t="s">
        <v>671</v>
      </c>
      <c r="G6258" t="s">
        <v>672</v>
      </c>
      <c r="H6258" t="s">
        <v>1179</v>
      </c>
      <c r="I6258">
        <v>2.0553605937090111</v>
      </c>
      <c r="J6258">
        <v>0.29362294195843008</v>
      </c>
      <c r="K6258">
        <v>0.29362294195843008</v>
      </c>
      <c r="L6258">
        <v>0.29362294195843008</v>
      </c>
      <c r="M6258">
        <v>2.9362294195843011</v>
      </c>
      <c r="N6258" t="str">
        <f t="shared" si="291"/>
        <v>05Qd-612,9362294195843</v>
      </c>
      <c r="O6258" t="s">
        <v>6696</v>
      </c>
      <c r="P6258">
        <v>316.52553143118757</v>
      </c>
      <c r="Q6258">
        <v>18.467018196129231</v>
      </c>
      <c r="R6258">
        <v>18.738591993131131</v>
      </c>
      <c r="S6258">
        <v>20.639608572144439</v>
      </c>
      <c r="T6258">
        <f t="shared" si="292"/>
        <v>374.37075019259237</v>
      </c>
      <c r="U6258">
        <v>29632626.966045301</v>
      </c>
      <c r="V6258">
        <v>1503155.5511012699</v>
      </c>
      <c r="W6258">
        <v>3740929.0537011791</v>
      </c>
      <c r="X6258">
        <v>1439143.828250739</v>
      </c>
      <c r="Y6258">
        <f t="shared" si="293"/>
        <v>36315855.399098486</v>
      </c>
      <c r="Z6258">
        <v>1.285819984453707</v>
      </c>
      <c r="AA6258">
        <v>6.3675353353719766E-2</v>
      </c>
      <c r="AB6258">
        <v>8.4444996507722789E-2</v>
      </c>
      <c r="AC6258">
        <v>7.4880029265747702E-2</v>
      </c>
      <c r="AD6258">
        <v>0.10667</v>
      </c>
      <c r="AE6258">
        <v>5.4999999999999997E-3</v>
      </c>
      <c r="AF6258">
        <v>0.92237573390082739</v>
      </c>
      <c r="AG6258">
        <v>0.46539236300411158</v>
      </c>
      <c r="AH6258">
        <v>4.43616751648924</v>
      </c>
    </row>
    <row r="6259" spans="1:34">
      <c r="A6259" t="s">
        <v>1194</v>
      </c>
      <c r="B6259" t="s">
        <v>1283</v>
      </c>
      <c r="C6259" t="s">
        <v>6744</v>
      </c>
      <c r="D6259" t="s">
        <v>7244</v>
      </c>
      <c r="E6259" t="s">
        <v>489</v>
      </c>
      <c r="F6259" t="s">
        <v>43</v>
      </c>
      <c r="G6259" t="s">
        <v>672</v>
      </c>
      <c r="H6259" t="s">
        <v>1179</v>
      </c>
      <c r="I6259">
        <v>2.0697726417580129</v>
      </c>
      <c r="J6259">
        <v>0.29568180596543042</v>
      </c>
      <c r="K6259">
        <v>0.29568180596543042</v>
      </c>
      <c r="L6259">
        <v>0.29568180596543042</v>
      </c>
      <c r="M6259">
        <v>2.9568180596543052</v>
      </c>
      <c r="N6259" t="str">
        <f t="shared" si="291"/>
        <v>05Qd-612,95681805965431</v>
      </c>
      <c r="O6259" t="s">
        <v>6746</v>
      </c>
      <c r="P6259">
        <v>318.74498683073398</v>
      </c>
      <c r="Q6259">
        <v>17.01514392510159</v>
      </c>
      <c r="R6259">
        <v>18.869985719858331</v>
      </c>
      <c r="S6259">
        <v>20.784332097235261</v>
      </c>
      <c r="T6259">
        <f t="shared" si="292"/>
        <v>375.41444857292919</v>
      </c>
      <c r="U6259">
        <v>29840408.921659298</v>
      </c>
      <c r="V6259">
        <v>2273700.8412717758</v>
      </c>
      <c r="W6259">
        <v>3767160.19262389</v>
      </c>
      <c r="X6259">
        <v>1449235.006443829</v>
      </c>
      <c r="Y6259">
        <f t="shared" si="293"/>
        <v>37330504.961998791</v>
      </c>
      <c r="Z6259">
        <v>1.294836066330062</v>
      </c>
      <c r="AA6259">
        <v>7.4995864500409112E-2</v>
      </c>
      <c r="AB6259">
        <v>8.503711905346592E-2</v>
      </c>
      <c r="AC6259">
        <v>7.5405082914723823E-2</v>
      </c>
      <c r="AD6259">
        <v>0.10667</v>
      </c>
      <c r="AE6259">
        <v>5.4999999999999997E-3</v>
      </c>
      <c r="AF6259">
        <v>0.92884336952491253</v>
      </c>
      <c r="AG6259">
        <v>0.46865566245520729</v>
      </c>
      <c r="AH6259">
        <v>4.4664870916344253</v>
      </c>
    </row>
    <row r="6260" spans="1:34">
      <c r="A6260" t="s">
        <v>1194</v>
      </c>
      <c r="B6260" t="s">
        <v>1283</v>
      </c>
      <c r="C6260" t="s">
        <v>6747</v>
      </c>
      <c r="D6260" t="s">
        <v>7245</v>
      </c>
      <c r="E6260" t="s">
        <v>489</v>
      </c>
      <c r="F6260" t="s">
        <v>49</v>
      </c>
      <c r="G6260" t="s">
        <v>672</v>
      </c>
      <c r="H6260" t="s">
        <v>1179</v>
      </c>
      <c r="I6260">
        <v>0.20203626706823069</v>
      </c>
      <c r="J6260">
        <v>1.414253869477615</v>
      </c>
      <c r="K6260">
        <v>0.20203626706823069</v>
      </c>
      <c r="L6260">
        <v>0.20203626706823069</v>
      </c>
      <c r="M6260">
        <v>2.020362670682307</v>
      </c>
      <c r="N6260" t="str">
        <f t="shared" si="291"/>
        <v>05Qd-612,02036267068231</v>
      </c>
      <c r="O6260" t="s">
        <v>6749</v>
      </c>
      <c r="P6260">
        <v>31.11358512850753</v>
      </c>
      <c r="Q6260">
        <v>180.40093790522869</v>
      </c>
      <c r="R6260">
        <v>12.89366270617518</v>
      </c>
      <c r="S6260">
        <v>14.20171544448281</v>
      </c>
      <c r="T6260">
        <f t="shared" si="292"/>
        <v>238.6099011843942</v>
      </c>
      <c r="U6260">
        <v>2912805.351026779</v>
      </c>
      <c r="V6260">
        <v>18390288.502845399</v>
      </c>
      <c r="W6260">
        <v>2574060.9243125091</v>
      </c>
      <c r="X6260">
        <v>990247.03211108968</v>
      </c>
      <c r="Y6260">
        <f t="shared" si="293"/>
        <v>24867401.810295779</v>
      </c>
      <c r="Z6260">
        <v>0.12639255154345741</v>
      </c>
      <c r="AA6260">
        <v>1.3845886886822261</v>
      </c>
      <c r="AB6260">
        <v>5.8104968750791637E-2</v>
      </c>
      <c r="AC6260">
        <v>5.1523499798436588E-2</v>
      </c>
      <c r="AD6260">
        <v>0.10667</v>
      </c>
      <c r="AE6260">
        <v>5.4999999999999997E-3</v>
      </c>
      <c r="AF6260">
        <v>0.63466890178501789</v>
      </c>
      <c r="AG6260">
        <v>0.32022748330314571</v>
      </c>
      <c r="AH6260">
        <v>3.0874290557704711</v>
      </c>
    </row>
    <row r="6261" spans="1:34">
      <c r="A6261" t="s">
        <v>1194</v>
      </c>
      <c r="B6261" t="s">
        <v>1283</v>
      </c>
      <c r="C6261" t="s">
        <v>6750</v>
      </c>
      <c r="D6261" t="s">
        <v>7246</v>
      </c>
      <c r="E6261" t="s">
        <v>489</v>
      </c>
      <c r="F6261" t="s">
        <v>671</v>
      </c>
      <c r="G6261" t="s">
        <v>672</v>
      </c>
      <c r="H6261" t="s">
        <v>46</v>
      </c>
      <c r="I6261">
        <v>0.21405851838798731</v>
      </c>
      <c r="J6261">
        <v>0.21405851838798731</v>
      </c>
      <c r="K6261">
        <v>0.21405851838798731</v>
      </c>
      <c r="L6261">
        <v>1.498409628715911</v>
      </c>
      <c r="M6261">
        <v>2.1405851838798728</v>
      </c>
      <c r="N6261" t="str">
        <f t="shared" si="291"/>
        <v>05Qd-612,14058518387987</v>
      </c>
      <c r="O6261" t="s">
        <v>6663</v>
      </c>
      <c r="P6261">
        <v>32.96501183175004</v>
      </c>
      <c r="Q6261">
        <v>13.462921281767819</v>
      </c>
      <c r="R6261">
        <v>13.660905418264401</v>
      </c>
      <c r="S6261">
        <v>242.7423598519776</v>
      </c>
      <c r="T6261">
        <f t="shared" si="292"/>
        <v>302.83119838375984</v>
      </c>
      <c r="U6261">
        <v>3086133.0336440261</v>
      </c>
      <c r="V6261">
        <v>1095838.247615441</v>
      </c>
      <c r="W6261">
        <v>2727231.4802404661</v>
      </c>
      <c r="X6261">
        <v>22209427.516827241</v>
      </c>
      <c r="Y6261">
        <f t="shared" si="293"/>
        <v>29118630.278327174</v>
      </c>
      <c r="Z6261">
        <v>0.133913592402362</v>
      </c>
      <c r="AA6261">
        <v>4.6420935999812063E-2</v>
      </c>
      <c r="AB6261">
        <v>6.1562528858119837E-2</v>
      </c>
      <c r="AC6261">
        <v>1.3862382313220309</v>
      </c>
      <c r="AD6261">
        <v>0.10667</v>
      </c>
      <c r="AE6261">
        <v>5.4999999999999997E-3</v>
      </c>
      <c r="AF6261">
        <v>0.67243513629734242</v>
      </c>
      <c r="AG6261">
        <v>0.33928275164495991</v>
      </c>
      <c r="AH6261">
        <v>3.2644730718221751</v>
      </c>
    </row>
    <row r="6262" spans="1:34">
      <c r="A6262" t="s">
        <v>1194</v>
      </c>
      <c r="B6262" t="s">
        <v>1283</v>
      </c>
      <c r="C6262" t="s">
        <v>6752</v>
      </c>
      <c r="D6262" t="s">
        <v>7247</v>
      </c>
      <c r="E6262" t="s">
        <v>489</v>
      </c>
      <c r="F6262" t="s">
        <v>43</v>
      </c>
      <c r="G6262" t="s">
        <v>672</v>
      </c>
      <c r="H6262" t="s">
        <v>46</v>
      </c>
      <c r="I6262">
        <v>0.21515068354879791</v>
      </c>
      <c r="J6262">
        <v>0.21515068354879791</v>
      </c>
      <c r="K6262">
        <v>0.21515068354879779</v>
      </c>
      <c r="L6262">
        <v>1.5060547848415851</v>
      </c>
      <c r="M6262">
        <v>2.1515068354879792</v>
      </c>
      <c r="N6262" t="str">
        <f t="shared" si="291"/>
        <v>05Qd-612,15150683548798</v>
      </c>
      <c r="O6262" t="s">
        <v>6666</v>
      </c>
      <c r="P6262">
        <v>33.133205266514871</v>
      </c>
      <c r="Q6262">
        <v>12.380943880580819</v>
      </c>
      <c r="R6262">
        <v>13.73060582110431</v>
      </c>
      <c r="S6262">
        <v>243.98087514433681</v>
      </c>
      <c r="T6262">
        <f t="shared" si="292"/>
        <v>303.22563011253681</v>
      </c>
      <c r="U6262">
        <v>3101879.0408870708</v>
      </c>
      <c r="V6262">
        <v>1654441.6339309451</v>
      </c>
      <c r="W6262">
        <v>2741146.3070393018</v>
      </c>
      <c r="X6262">
        <v>22322744.020921979</v>
      </c>
      <c r="Y6262">
        <f t="shared" si="293"/>
        <v>29820211.002779298</v>
      </c>
      <c r="Z6262">
        <v>0.13459684369870031</v>
      </c>
      <c r="AA6262">
        <v>5.4570187225123051E-2</v>
      </c>
      <c r="AB6262">
        <v>6.1876631981586133E-2</v>
      </c>
      <c r="AC6262">
        <v>1.39331106875095</v>
      </c>
      <c r="AD6262">
        <v>0.10667</v>
      </c>
      <c r="AE6262">
        <v>5.4999999999999997E-3</v>
      </c>
      <c r="AF6262">
        <v>0.67586602161926035</v>
      </c>
      <c r="AG6262">
        <v>0.34101383342484459</v>
      </c>
      <c r="AH6262">
        <v>3.2805566905320842</v>
      </c>
    </row>
    <row r="6263" spans="1:34">
      <c r="A6263" t="s">
        <v>1194</v>
      </c>
      <c r="B6263" t="s">
        <v>1283</v>
      </c>
      <c r="C6263" t="s">
        <v>6754</v>
      </c>
      <c r="D6263" t="s">
        <v>7248</v>
      </c>
      <c r="E6263" t="s">
        <v>489</v>
      </c>
      <c r="F6263" t="s">
        <v>49</v>
      </c>
      <c r="G6263" t="s">
        <v>672</v>
      </c>
      <c r="H6263" t="s">
        <v>46</v>
      </c>
      <c r="I6263">
        <v>0.1890861907810677</v>
      </c>
      <c r="J6263">
        <v>1.323603335467475</v>
      </c>
      <c r="K6263">
        <v>0.1890861907810677</v>
      </c>
      <c r="L6263">
        <v>0.18908619078106781</v>
      </c>
      <c r="M6263">
        <v>1.8908619078106781</v>
      </c>
      <c r="N6263" t="str">
        <f t="shared" si="291"/>
        <v>05Qd-611,89086190781068</v>
      </c>
      <c r="O6263" t="s">
        <v>6756</v>
      </c>
      <c r="P6263">
        <v>29.119273380284429</v>
      </c>
      <c r="Q6263">
        <v>168.83763819647149</v>
      </c>
      <c r="R6263">
        <v>12.06720754498609</v>
      </c>
      <c r="S6263">
        <v>30.63196290653298</v>
      </c>
      <c r="T6263">
        <f t="shared" si="292"/>
        <v>240.65608202827497</v>
      </c>
      <c r="U6263">
        <v>2726100.9931764412</v>
      </c>
      <c r="V6263">
        <v>17211511.82818849</v>
      </c>
      <c r="W6263">
        <v>2409069.3323504841</v>
      </c>
      <c r="X6263">
        <v>2802635.5197569858</v>
      </c>
      <c r="Y6263">
        <f t="shared" si="293"/>
        <v>25149317.673472404</v>
      </c>
      <c r="Z6263">
        <v>0.11829106952555719</v>
      </c>
      <c r="AA6263">
        <v>1.295839626917378</v>
      </c>
      <c r="AB6263">
        <v>5.4380569221414793E-2</v>
      </c>
      <c r="AC6263">
        <v>0.17493114142652341</v>
      </c>
      <c r="AD6263">
        <v>0.10667</v>
      </c>
      <c r="AE6263">
        <v>5.4999999999999997E-3</v>
      </c>
      <c r="AF6263">
        <v>0.59398803386722854</v>
      </c>
      <c r="AG6263">
        <v>0.29970161238799242</v>
      </c>
      <c r="AH6263">
        <v>2.8967215540658979</v>
      </c>
    </row>
    <row r="6264" spans="1:34">
      <c r="A6264" t="s">
        <v>1194</v>
      </c>
      <c r="B6264" t="s">
        <v>1283</v>
      </c>
      <c r="C6264" t="s">
        <v>6757</v>
      </c>
      <c r="D6264" t="s">
        <v>7249</v>
      </c>
      <c r="E6264" t="s">
        <v>489</v>
      </c>
      <c r="F6264" t="s">
        <v>672</v>
      </c>
      <c r="G6264" t="s">
        <v>1179</v>
      </c>
      <c r="H6264" t="s">
        <v>46</v>
      </c>
      <c r="I6264">
        <v>0.211864675619512</v>
      </c>
      <c r="J6264">
        <v>0.211864675619512</v>
      </c>
      <c r="K6264">
        <v>0.211864675619512</v>
      </c>
      <c r="L6264">
        <v>1.4830527293365841</v>
      </c>
      <c r="M6264">
        <v>2.1186467561951199</v>
      </c>
      <c r="N6264" t="str">
        <f t="shared" si="291"/>
        <v>05Qd-612,11864675619512</v>
      </c>
      <c r="O6264" t="s">
        <v>6759</v>
      </c>
      <c r="P6264">
        <v>32.62716004540485</v>
      </c>
      <c r="Q6264">
        <v>13.520897541967869</v>
      </c>
      <c r="R6264">
        <v>14.89258279984867</v>
      </c>
      <c r="S6264">
        <v>240.2545421525266</v>
      </c>
      <c r="T6264">
        <f t="shared" si="292"/>
        <v>301.295182539748</v>
      </c>
      <c r="U6264">
        <v>3054503.8759286529</v>
      </c>
      <c r="V6264">
        <v>2699280.6324725701</v>
      </c>
      <c r="W6264">
        <v>1038419.335725246</v>
      </c>
      <c r="X6264">
        <v>21981807.554226849</v>
      </c>
      <c r="Y6264">
        <f t="shared" si="293"/>
        <v>28774011.398353316</v>
      </c>
      <c r="Z6264">
        <v>0.13254113888588959</v>
      </c>
      <c r="AA6264">
        <v>6.0931586862624752E-2</v>
      </c>
      <c r="AB6264">
        <v>5.4029950810223888E-2</v>
      </c>
      <c r="AC6264">
        <v>1.3720309540687261</v>
      </c>
      <c r="AD6264">
        <v>0.10667</v>
      </c>
      <c r="AE6264">
        <v>5.4999999999999997E-3</v>
      </c>
      <c r="AF6264">
        <v>0.66554348362150362</v>
      </c>
      <c r="AG6264">
        <v>0.3358055108569265</v>
      </c>
      <c r="AH6264">
        <v>3.2321657506735502</v>
      </c>
    </row>
    <row r="6265" spans="1:34">
      <c r="A6265" t="s">
        <v>1531</v>
      </c>
      <c r="B6265" t="s">
        <v>2214</v>
      </c>
      <c r="C6265" t="s">
        <v>6652</v>
      </c>
      <c r="D6265" t="s">
        <v>7250</v>
      </c>
      <c r="E6265" t="s">
        <v>489</v>
      </c>
      <c r="F6265" t="s">
        <v>671</v>
      </c>
      <c r="G6265" t="s">
        <v>43</v>
      </c>
      <c r="H6265" t="s">
        <v>672</v>
      </c>
      <c r="I6265">
        <v>2.7508146660830159</v>
      </c>
      <c r="J6265">
        <v>0.39297352372614508</v>
      </c>
      <c r="K6265">
        <v>0.39297352372614508</v>
      </c>
      <c r="L6265">
        <v>0.39297352372614508</v>
      </c>
      <c r="M6265">
        <v>3.9297352372614509</v>
      </c>
      <c r="N6265" t="str">
        <f t="shared" si="291"/>
        <v>10Qf-303,92973523726145</v>
      </c>
      <c r="O6265" t="s">
        <v>6654</v>
      </c>
      <c r="P6265">
        <v>325.27932473207721</v>
      </c>
      <c r="Q6265">
        <v>19.531665016291161</v>
      </c>
      <c r="R6265">
        <v>17.630221268986599</v>
      </c>
      <c r="S6265">
        <v>19.8188953841778</v>
      </c>
      <c r="T6265">
        <f t="shared" si="292"/>
        <v>382.26010640153277</v>
      </c>
      <c r="U6265">
        <v>30452143.452599298</v>
      </c>
      <c r="V6265">
        <v>1649392.5159120359</v>
      </c>
      <c r="W6265">
        <v>2404000.249580509</v>
      </c>
      <c r="X6265">
        <v>3956598.317638394</v>
      </c>
      <c r="Y6265">
        <f t="shared" si="293"/>
        <v>38462134.535730243</v>
      </c>
      <c r="Z6265">
        <v>1.3213804724660541</v>
      </c>
      <c r="AA6265">
        <v>6.7346317542455708E-2</v>
      </c>
      <c r="AB6265">
        <v>7.7706876369736944E-2</v>
      </c>
      <c r="AC6265">
        <v>8.9313356740853264E-2</v>
      </c>
      <c r="AD6265">
        <v>0.10667</v>
      </c>
      <c r="AE6265">
        <v>5.4999999999999997E-3</v>
      </c>
      <c r="AF6265">
        <v>1.2344718022810841</v>
      </c>
      <c r="AG6265">
        <v>0.6228630351059401</v>
      </c>
      <c r="AH6265">
        <v>5.8992400746484757</v>
      </c>
    </row>
    <row r="6266" spans="1:34">
      <c r="A6266" t="s">
        <v>1531</v>
      </c>
      <c r="B6266" t="s">
        <v>2214</v>
      </c>
      <c r="C6266" t="s">
        <v>6655</v>
      </c>
      <c r="D6266" t="s">
        <v>7251</v>
      </c>
      <c r="E6266" t="s">
        <v>489</v>
      </c>
      <c r="F6266" t="s">
        <v>671</v>
      </c>
      <c r="G6266" t="s">
        <v>254</v>
      </c>
      <c r="H6266" t="s">
        <v>672</v>
      </c>
      <c r="I6266">
        <v>2.089643334982934</v>
      </c>
      <c r="J6266">
        <v>0.31378038467871938</v>
      </c>
      <c r="K6266">
        <v>0.42059974244682058</v>
      </c>
      <c r="L6266">
        <v>0.31378038467871933</v>
      </c>
      <c r="M6266">
        <v>3.137803846787194</v>
      </c>
      <c r="N6266" t="str">
        <f t="shared" si="291"/>
        <v>10Qf-303,13780384678719</v>
      </c>
      <c r="O6266" t="s">
        <v>6657</v>
      </c>
      <c r="P6266">
        <v>247.09689871692049</v>
      </c>
      <c r="Q6266">
        <v>15.595588486766999</v>
      </c>
      <c r="R6266">
        <v>40.295870253156309</v>
      </c>
      <c r="S6266">
        <v>15.824935376278271</v>
      </c>
      <c r="T6266">
        <f t="shared" si="292"/>
        <v>318.81329283312209</v>
      </c>
      <c r="U6266">
        <v>23132826.57180218</v>
      </c>
      <c r="V6266">
        <v>1317002.2581209489</v>
      </c>
      <c r="W6266">
        <v>22390917.767060831</v>
      </c>
      <c r="X6266">
        <v>3159253.4030178739</v>
      </c>
      <c r="Y6266">
        <f t="shared" si="293"/>
        <v>50000000.000001833</v>
      </c>
      <c r="Z6266">
        <v>1.0037804186921411</v>
      </c>
      <c r="AA6266">
        <v>5.3774496624595373E-2</v>
      </c>
      <c r="AB6266">
        <v>0.2318938490201832</v>
      </c>
      <c r="AC6266">
        <v>7.1314675781115736E-2</v>
      </c>
      <c r="AD6266">
        <v>0.10667</v>
      </c>
      <c r="AE6266">
        <v>5.4999999999999997E-3</v>
      </c>
      <c r="AF6266">
        <v>0.98569754349335936</v>
      </c>
      <c r="AG6266">
        <v>0.49734190971577019</v>
      </c>
      <c r="AH6266">
        <v>4.7330132999963226</v>
      </c>
    </row>
    <row r="6267" spans="1:34">
      <c r="A6267" t="s">
        <v>1531</v>
      </c>
      <c r="B6267" t="s">
        <v>2214</v>
      </c>
      <c r="C6267" t="s">
        <v>6658</v>
      </c>
      <c r="D6267" t="s">
        <v>7252</v>
      </c>
      <c r="E6267" t="s">
        <v>489</v>
      </c>
      <c r="F6267" t="s">
        <v>43</v>
      </c>
      <c r="G6267" t="s">
        <v>254</v>
      </c>
      <c r="H6267" t="s">
        <v>672</v>
      </c>
      <c r="I6267">
        <v>2.164577748820868</v>
      </c>
      <c r="J6267">
        <v>0.31956476150189622</v>
      </c>
      <c r="K6267">
        <v>0.39194034319430182</v>
      </c>
      <c r="L6267">
        <v>0.31956476150189622</v>
      </c>
      <c r="M6267">
        <v>3.1956476150189621</v>
      </c>
      <c r="N6267" t="str">
        <f t="shared" si="291"/>
        <v>10Qf-303,19564761501896</v>
      </c>
      <c r="O6267" t="s">
        <v>6660</v>
      </c>
      <c r="P6267">
        <v>255.95777030995481</v>
      </c>
      <c r="Q6267">
        <v>14.336837254653251</v>
      </c>
      <c r="R6267">
        <v>37.550135253190348</v>
      </c>
      <c r="S6267">
        <v>16.116659760237269</v>
      </c>
      <c r="T6267">
        <f t="shared" si="292"/>
        <v>323.96140257803569</v>
      </c>
      <c r="U6267">
        <v>23962367.56119151</v>
      </c>
      <c r="V6267">
        <v>1954925.0013674209</v>
      </c>
      <c r="W6267">
        <v>20865214.854873128</v>
      </c>
      <c r="X6267">
        <v>3217492.5825691079</v>
      </c>
      <c r="Y6267">
        <f t="shared" si="293"/>
        <v>50000000.000001162</v>
      </c>
      <c r="Z6267">
        <v>1.0397758902817</v>
      </c>
      <c r="AA6267">
        <v>6.3190973220520252E-2</v>
      </c>
      <c r="AB6267">
        <v>0.21609274946503301</v>
      </c>
      <c r="AC6267">
        <v>7.2629324426737821E-2</v>
      </c>
      <c r="AD6267">
        <v>0.10667</v>
      </c>
      <c r="AE6267">
        <v>5.4999999999999997E-3</v>
      </c>
      <c r="AF6267">
        <v>1.0038683607389409</v>
      </c>
      <c r="AG6267">
        <v>0.50651014698050545</v>
      </c>
      <c r="AH6267">
        <v>4.8181961227384082</v>
      </c>
    </row>
    <row r="6268" spans="1:34">
      <c r="A6268" t="s">
        <v>1531</v>
      </c>
      <c r="B6268" t="s">
        <v>2214</v>
      </c>
      <c r="C6268" t="s">
        <v>6661</v>
      </c>
      <c r="D6268" t="s">
        <v>7253</v>
      </c>
      <c r="E6268" t="s">
        <v>489</v>
      </c>
      <c r="F6268" t="s">
        <v>671</v>
      </c>
      <c r="G6268" t="s">
        <v>672</v>
      </c>
      <c r="H6268" t="s">
        <v>46</v>
      </c>
      <c r="I6268">
        <v>0.29332171612311497</v>
      </c>
      <c r="J6268">
        <v>0.29332171612311492</v>
      </c>
      <c r="K6268">
        <v>0.29332171612311497</v>
      </c>
      <c r="L6268">
        <v>2.053252012861805</v>
      </c>
      <c r="M6268">
        <v>2.9332171612311488</v>
      </c>
      <c r="N6268" t="str">
        <f t="shared" si="291"/>
        <v>10Qf-302,93321716123115</v>
      </c>
      <c r="O6268" t="s">
        <v>6663</v>
      </c>
      <c r="P6268">
        <v>34.684812076286008</v>
      </c>
      <c r="Q6268">
        <v>14.578746799524319</v>
      </c>
      <c r="R6268">
        <v>14.79314013481144</v>
      </c>
      <c r="S6268">
        <v>255.40634347083329</v>
      </c>
      <c r="T6268">
        <f t="shared" si="292"/>
        <v>319.46304248145509</v>
      </c>
      <c r="U6268">
        <v>3247138.0523293102</v>
      </c>
      <c r="V6268">
        <v>1231132.9240213451</v>
      </c>
      <c r="W6268">
        <v>2953268.193580111</v>
      </c>
      <c r="X6268">
        <v>23368103.845214151</v>
      </c>
      <c r="Y6268">
        <f t="shared" si="293"/>
        <v>30799643.015144918</v>
      </c>
      <c r="Z6268">
        <v>0.1408999277974689</v>
      </c>
      <c r="AA6268">
        <v>5.026836731599145E-2</v>
      </c>
      <c r="AB6268">
        <v>6.6664916311765507E-2</v>
      </c>
      <c r="AC6268">
        <v>1.4585589349025629</v>
      </c>
      <c r="AD6268">
        <v>0.10667</v>
      </c>
      <c r="AE6268">
        <v>5.4999999999999997E-3</v>
      </c>
      <c r="AF6268">
        <v>0.92142947473229819</v>
      </c>
      <c r="AG6268">
        <v>0.46491492005513718</v>
      </c>
      <c r="AH6268">
        <v>4.431731556018585</v>
      </c>
    </row>
    <row r="6269" spans="1:34">
      <c r="A6269" t="s">
        <v>1531</v>
      </c>
      <c r="B6269" t="s">
        <v>2214</v>
      </c>
      <c r="C6269" t="s">
        <v>6664</v>
      </c>
      <c r="D6269" t="s">
        <v>7254</v>
      </c>
      <c r="E6269" t="s">
        <v>489</v>
      </c>
      <c r="F6269" t="s">
        <v>43</v>
      </c>
      <c r="G6269" t="s">
        <v>672</v>
      </c>
      <c r="H6269" t="s">
        <v>46</v>
      </c>
      <c r="I6269">
        <v>0.29506116304891927</v>
      </c>
      <c r="J6269">
        <v>0.29506116304891927</v>
      </c>
      <c r="K6269">
        <v>0.29506116304891927</v>
      </c>
      <c r="L6269">
        <v>2.0654281413424349</v>
      </c>
      <c r="M6269">
        <v>2.9506116304891932</v>
      </c>
      <c r="N6269" t="str">
        <f t="shared" si="291"/>
        <v>10Qf-302,95061163048919</v>
      </c>
      <c r="O6269" t="s">
        <v>6666</v>
      </c>
      <c r="P6269">
        <v>34.890498823710033</v>
      </c>
      <c r="Q6269">
        <v>13.237516724058329</v>
      </c>
      <c r="R6269">
        <v>14.8808659345599</v>
      </c>
      <c r="S6269">
        <v>256.92094588368298</v>
      </c>
      <c r="T6269">
        <f t="shared" si="292"/>
        <v>319.92982736601124</v>
      </c>
      <c r="U6269">
        <v>3266394.1250723721</v>
      </c>
      <c r="V6269">
        <v>1805025.190718529</v>
      </c>
      <c r="W6269">
        <v>2970781.5688197478</v>
      </c>
      <c r="X6269">
        <v>23506680.616592281</v>
      </c>
      <c r="Y6269">
        <f t="shared" si="293"/>
        <v>31548881.50120293</v>
      </c>
      <c r="Z6269">
        <v>0.14173548797859939</v>
      </c>
      <c r="AA6269">
        <v>5.834561346817705E-2</v>
      </c>
      <c r="AB6269">
        <v>6.7060250435914806E-2</v>
      </c>
      <c r="AC6269">
        <v>1.4672084337837019</v>
      </c>
      <c r="AD6269">
        <v>0.10667</v>
      </c>
      <c r="AE6269">
        <v>5.4999999999999997E-3</v>
      </c>
      <c r="AF6269">
        <v>0.92689370591283538</v>
      </c>
      <c r="AG6269">
        <v>0.46767194343253699</v>
      </c>
      <c r="AH6269">
        <v>4.4573472798345648</v>
      </c>
    </row>
    <row r="6270" spans="1:34">
      <c r="A6270" t="s">
        <v>1531</v>
      </c>
      <c r="B6270" t="s">
        <v>2214</v>
      </c>
      <c r="C6270" t="s">
        <v>6667</v>
      </c>
      <c r="D6270" t="s">
        <v>7255</v>
      </c>
      <c r="E6270" t="s">
        <v>489</v>
      </c>
      <c r="F6270" t="s">
        <v>254</v>
      </c>
      <c r="G6270" t="s">
        <v>672</v>
      </c>
      <c r="H6270" t="s">
        <v>46</v>
      </c>
      <c r="I6270">
        <v>0.23550729451958721</v>
      </c>
      <c r="J6270">
        <v>0.56335891867571419</v>
      </c>
      <c r="K6270">
        <v>0.23550729451958721</v>
      </c>
      <c r="L6270">
        <v>1.320699437480984</v>
      </c>
      <c r="M6270">
        <v>2.3550729451958721</v>
      </c>
      <c r="N6270" t="str">
        <f t="shared" si="291"/>
        <v>10Qf-302,35507294519587</v>
      </c>
      <c r="O6270" t="s">
        <v>6669</v>
      </c>
      <c r="P6270">
        <v>27.84835149940918</v>
      </c>
      <c r="Q6270">
        <v>53.97301900579567</v>
      </c>
      <c r="R6270">
        <v>11.877376338328389</v>
      </c>
      <c r="S6270">
        <v>164.28329890243609</v>
      </c>
      <c r="T6270">
        <f t="shared" si="292"/>
        <v>257.98204574596934</v>
      </c>
      <c r="U6270">
        <v>2607119.267346377</v>
      </c>
      <c r="V6270">
        <v>29990801.107071821</v>
      </c>
      <c r="W6270">
        <v>2371171.8704416468</v>
      </c>
      <c r="X6270">
        <v>15030907.75513524</v>
      </c>
      <c r="Y6270">
        <f t="shared" si="293"/>
        <v>49999999.999995083</v>
      </c>
      <c r="Z6270">
        <v>0.1131282103220046</v>
      </c>
      <c r="AA6270">
        <v>0.31060282460367272</v>
      </c>
      <c r="AB6270">
        <v>5.3525099632816993E-2</v>
      </c>
      <c r="AC6270">
        <v>0.93817902176255152</v>
      </c>
      <c r="AD6270">
        <v>0.10667</v>
      </c>
      <c r="AE6270">
        <v>5.4999999999999997E-3</v>
      </c>
      <c r="AF6270">
        <v>0.73981349063744672</v>
      </c>
      <c r="AG6270">
        <v>0.37327906181354581</v>
      </c>
      <c r="AH6270">
        <v>3.580335497646864</v>
      </c>
    </row>
    <row r="6271" spans="1:34">
      <c r="A6271" t="s">
        <v>1867</v>
      </c>
      <c r="B6271" t="s">
        <v>2221</v>
      </c>
      <c r="C6271" t="s">
        <v>6949</v>
      </c>
      <c r="D6271" t="s">
        <v>7256</v>
      </c>
      <c r="E6271" t="s">
        <v>489</v>
      </c>
      <c r="F6271" t="s">
        <v>671</v>
      </c>
      <c r="G6271" t="s">
        <v>254</v>
      </c>
      <c r="H6271" t="s">
        <v>672</v>
      </c>
      <c r="I6271">
        <v>2.109495383829826</v>
      </c>
      <c r="J6271">
        <v>0.31561256406946941</v>
      </c>
      <c r="K6271">
        <v>0.4154051287259295</v>
      </c>
      <c r="L6271">
        <v>0.31561256406946919</v>
      </c>
      <c r="M6271">
        <v>3.1561256406946931</v>
      </c>
      <c r="N6271" t="str">
        <f t="shared" si="291"/>
        <v>10Rf-303,15612564069469</v>
      </c>
      <c r="O6271" t="s">
        <v>6657</v>
      </c>
      <c r="P6271">
        <v>249.44437094872299</v>
      </c>
      <c r="Q6271">
        <v>15.68665190948964</v>
      </c>
      <c r="R6271">
        <v>39.798196433161607</v>
      </c>
      <c r="S6271">
        <v>15.91733796698213</v>
      </c>
      <c r="T6271">
        <f t="shared" si="292"/>
        <v>320.84655725835637</v>
      </c>
      <c r="U6271">
        <v>23352593.263745241</v>
      </c>
      <c r="V6271">
        <v>1337477.1936280029</v>
      </c>
      <c r="W6271">
        <v>22132229.100670788</v>
      </c>
      <c r="X6271">
        <v>3177700.4419591152</v>
      </c>
      <c r="Y6271">
        <f t="shared" si="293"/>
        <v>50000000.000003144</v>
      </c>
      <c r="Z6271">
        <v>1.0133165426659441</v>
      </c>
      <c r="AA6271">
        <v>5.4088488605210781E-2</v>
      </c>
      <c r="AB6271">
        <v>0.22902984591142519</v>
      </c>
      <c r="AC6271">
        <v>7.1731085746824574E-2</v>
      </c>
      <c r="AD6271">
        <v>0.10667</v>
      </c>
      <c r="AE6271">
        <v>5.4999999999999997E-3</v>
      </c>
      <c r="AF6271">
        <v>0.99145308084650041</v>
      </c>
      <c r="AG6271">
        <v>0.50024591405010888</v>
      </c>
      <c r="AH6271">
        <v>4.759994635591303</v>
      </c>
    </row>
    <row r="6272" spans="1:34">
      <c r="A6272" t="s">
        <v>1867</v>
      </c>
      <c r="B6272" t="s">
        <v>2221</v>
      </c>
      <c r="C6272" t="s">
        <v>6951</v>
      </c>
      <c r="D6272" t="s">
        <v>7257</v>
      </c>
      <c r="E6272" t="s">
        <v>489</v>
      </c>
      <c r="F6272" t="s">
        <v>43</v>
      </c>
      <c r="G6272" t="s">
        <v>254</v>
      </c>
      <c r="H6272" t="s">
        <v>672</v>
      </c>
      <c r="I6272">
        <v>2.206881590877098</v>
      </c>
      <c r="J6272">
        <v>0.32339075376602799</v>
      </c>
      <c r="K6272">
        <v>0.38024443925112661</v>
      </c>
      <c r="L6272">
        <v>0.32339075376602799</v>
      </c>
      <c r="M6272">
        <v>3.2339075376602802</v>
      </c>
      <c r="N6272" t="str">
        <f t="shared" si="291"/>
        <v>10Rf-303,23390753766028</v>
      </c>
      <c r="O6272" t="s">
        <v>6660</v>
      </c>
      <c r="P6272">
        <v>260.96013028254322</v>
      </c>
      <c r="Q6272">
        <v>14.508485180321349</v>
      </c>
      <c r="R6272">
        <v>36.429600501918699</v>
      </c>
      <c r="S6272">
        <v>16.309616628436721</v>
      </c>
      <c r="T6272">
        <f t="shared" si="292"/>
        <v>328.20783259322002</v>
      </c>
      <c r="U6272">
        <v>24430680.705939561</v>
      </c>
      <c r="V6272">
        <v>2054390.61004027</v>
      </c>
      <c r="W6272">
        <v>20258914.639723681</v>
      </c>
      <c r="X6272">
        <v>3256014.0443002312</v>
      </c>
      <c r="Y6272">
        <f t="shared" si="293"/>
        <v>50000000.00000374</v>
      </c>
      <c r="Z6272">
        <v>1.060096950617978</v>
      </c>
      <c r="AA6272">
        <v>6.3947527771680418E-2</v>
      </c>
      <c r="AB6272">
        <v>0.20964431902288599</v>
      </c>
      <c r="AC6272">
        <v>7.3498879730957964E-2</v>
      </c>
      <c r="AD6272">
        <v>0.10667</v>
      </c>
      <c r="AE6272">
        <v>5.4999999999999997E-3</v>
      </c>
      <c r="AF6272">
        <v>1.0158871846053239</v>
      </c>
      <c r="AG6272">
        <v>0.51257434471915442</v>
      </c>
      <c r="AH6272">
        <v>4.8745390669847586</v>
      </c>
    </row>
    <row r="6273" spans="1:34">
      <c r="A6273" t="s">
        <v>1867</v>
      </c>
      <c r="B6273" t="s">
        <v>2221</v>
      </c>
      <c r="C6273" t="s">
        <v>6953</v>
      </c>
      <c r="D6273" t="s">
        <v>7258</v>
      </c>
      <c r="E6273" t="s">
        <v>489</v>
      </c>
      <c r="F6273" t="s">
        <v>671</v>
      </c>
      <c r="G6273" t="s">
        <v>672</v>
      </c>
      <c r="H6273" t="s">
        <v>46</v>
      </c>
      <c r="I6273">
        <v>0.29475264954182218</v>
      </c>
      <c r="J6273">
        <v>0.29475264954182218</v>
      </c>
      <c r="K6273">
        <v>0.29475264954182218</v>
      </c>
      <c r="L6273">
        <v>2.0632685467927558</v>
      </c>
      <c r="M6273">
        <v>2.9475264954182232</v>
      </c>
      <c r="N6273" t="str">
        <f t="shared" si="291"/>
        <v>10Rf-302,94752649541822</v>
      </c>
      <c r="O6273" t="s">
        <v>6663</v>
      </c>
      <c r="P6273">
        <v>34.854017607255663</v>
      </c>
      <c r="Q6273">
        <v>14.64986739800587</v>
      </c>
      <c r="R6273">
        <v>14.865306624447131</v>
      </c>
      <c r="S6273">
        <v>256.65231147160978</v>
      </c>
      <c r="T6273">
        <f t="shared" si="292"/>
        <v>321.02150310131844</v>
      </c>
      <c r="U6273">
        <v>3262978.8104417571</v>
      </c>
      <c r="V6273">
        <v>1249078.748451985</v>
      </c>
      <c r="W6273">
        <v>2967675.3442283948</v>
      </c>
      <c r="X6273">
        <v>23482102.2261247</v>
      </c>
      <c r="Y6273">
        <f t="shared" si="293"/>
        <v>30961835.129246838</v>
      </c>
      <c r="Z6273">
        <v>0.14158729052684221</v>
      </c>
      <c r="AA6273">
        <v>5.0513595278131547E-2</v>
      </c>
      <c r="AB6273">
        <v>6.6990132793745272E-2</v>
      </c>
      <c r="AC6273">
        <v>1.4656743328031749</v>
      </c>
      <c r="AD6273">
        <v>0.10667</v>
      </c>
      <c r="AE6273">
        <v>5.4999999999999997E-3</v>
      </c>
      <c r="AF6273">
        <v>0.92592455353452019</v>
      </c>
      <c r="AG6273">
        <v>0.4671829495237883</v>
      </c>
      <c r="AH6273">
        <v>4.4528039984765311</v>
      </c>
    </row>
    <row r="6274" spans="1:34">
      <c r="A6274" t="s">
        <v>1867</v>
      </c>
      <c r="B6274" t="s">
        <v>2221</v>
      </c>
      <c r="C6274" t="s">
        <v>6955</v>
      </c>
      <c r="D6274" t="s">
        <v>7259</v>
      </c>
      <c r="E6274" t="s">
        <v>489</v>
      </c>
      <c r="F6274" t="s">
        <v>43</v>
      </c>
      <c r="G6274" t="s">
        <v>672</v>
      </c>
      <c r="H6274" t="s">
        <v>46</v>
      </c>
      <c r="I6274">
        <v>0.29744517640289542</v>
      </c>
      <c r="J6274">
        <v>0.29744517640289542</v>
      </c>
      <c r="K6274">
        <v>0.29744517640289542</v>
      </c>
      <c r="L6274">
        <v>2.0821162348202682</v>
      </c>
      <c r="M6274">
        <v>2.9744517640289541</v>
      </c>
      <c r="N6274" t="str">
        <f t="shared" ref="N6274:N6337" si="294">_xlfn.CONCAT(A6274,M6274)</f>
        <v>10Rf-302,97445176402895</v>
      </c>
      <c r="O6274" t="s">
        <v>6666</v>
      </c>
      <c r="P6274">
        <v>35.172404494599093</v>
      </c>
      <c r="Q6274">
        <v>13.34447223225717</v>
      </c>
      <c r="R6274">
        <v>15.00109925412028</v>
      </c>
      <c r="S6274">
        <v>258.99679673295702</v>
      </c>
      <c r="T6274">
        <f t="shared" ref="T6274:T6337" si="295">SUM(P6274:S6274)</f>
        <v>322.51477271393355</v>
      </c>
      <c r="U6274">
        <v>3292785.6946474919</v>
      </c>
      <c r="V6274">
        <v>1889567.2504167689</v>
      </c>
      <c r="W6274">
        <v>2994784.6699348828</v>
      </c>
      <c r="X6274">
        <v>23696608.155406721</v>
      </c>
      <c r="Y6274">
        <f t="shared" ref="Y6274:Y6337" si="296">SUM(U6274:X6274)</f>
        <v>31873745.770405866</v>
      </c>
      <c r="Z6274">
        <v>0.14288067188752779</v>
      </c>
      <c r="AA6274">
        <v>5.881703003895427E-2</v>
      </c>
      <c r="AB6274">
        <v>6.7602078885678277E-2</v>
      </c>
      <c r="AC6274">
        <v>1.479063075929971</v>
      </c>
      <c r="AD6274">
        <v>0.10667</v>
      </c>
      <c r="AE6274">
        <v>5.4999999999999997E-3</v>
      </c>
      <c r="AF6274">
        <v>0.9343827530981007</v>
      </c>
      <c r="AG6274">
        <v>0.47145060459858917</v>
      </c>
      <c r="AH6274">
        <v>4.4924551217256443</v>
      </c>
    </row>
    <row r="6275" spans="1:34">
      <c r="A6275" t="s">
        <v>1867</v>
      </c>
      <c r="B6275" t="s">
        <v>2221</v>
      </c>
      <c r="C6275" t="s">
        <v>6957</v>
      </c>
      <c r="D6275" t="s">
        <v>7260</v>
      </c>
      <c r="E6275" t="s">
        <v>489</v>
      </c>
      <c r="F6275" t="s">
        <v>254</v>
      </c>
      <c r="G6275" t="s">
        <v>672</v>
      </c>
      <c r="H6275" t="s">
        <v>46</v>
      </c>
      <c r="I6275">
        <v>0.23756298155978989</v>
      </c>
      <c r="J6275">
        <v>0.55727674586628384</v>
      </c>
      <c r="K6275">
        <v>0.23756298155979</v>
      </c>
      <c r="L6275">
        <v>1.343227106612036</v>
      </c>
      <c r="M6275">
        <v>2.3756298155978999</v>
      </c>
      <c r="N6275" t="str">
        <f t="shared" si="294"/>
        <v>10Rf-302,3756298155979</v>
      </c>
      <c r="O6275" t="s">
        <v>6669</v>
      </c>
      <c r="P6275">
        <v>28.091433121934401</v>
      </c>
      <c r="Q6275">
        <v>53.390311929085883</v>
      </c>
      <c r="R6275">
        <v>11.981051125388049</v>
      </c>
      <c r="S6275">
        <v>167.08554118133861</v>
      </c>
      <c r="T6275">
        <f t="shared" si="295"/>
        <v>260.54833735774696</v>
      </c>
      <c r="U6275">
        <v>2629876.190018686</v>
      </c>
      <c r="V6275">
        <v>29690958.919590771</v>
      </c>
      <c r="W6275">
        <v>2391869.264524933</v>
      </c>
      <c r="X6275">
        <v>15287295.62586296</v>
      </c>
      <c r="Y6275">
        <f t="shared" si="296"/>
        <v>49999999.999997348</v>
      </c>
      <c r="Z6275">
        <v>0.11411567950555861</v>
      </c>
      <c r="AA6275">
        <v>0.30724947385034213</v>
      </c>
      <c r="AB6275">
        <v>5.3992307469691837E-2</v>
      </c>
      <c r="AC6275">
        <v>0.95418189568538192</v>
      </c>
      <c r="AD6275">
        <v>0.10667</v>
      </c>
      <c r="AE6275">
        <v>5.4999999999999997E-3</v>
      </c>
      <c r="AF6275">
        <v>0.74627114626112034</v>
      </c>
      <c r="AG6275">
        <v>0.37653732577226712</v>
      </c>
      <c r="AH6275">
        <v>3.6106082876312868</v>
      </c>
    </row>
    <row r="6276" spans="1:34">
      <c r="A6276" t="s">
        <v>1531</v>
      </c>
      <c r="B6276" t="s">
        <v>2228</v>
      </c>
      <c r="C6276" t="s">
        <v>6652</v>
      </c>
      <c r="D6276" t="s">
        <v>7261</v>
      </c>
      <c r="E6276" t="s">
        <v>489</v>
      </c>
      <c r="F6276" t="s">
        <v>671</v>
      </c>
      <c r="G6276" t="s">
        <v>43</v>
      </c>
      <c r="H6276" t="s">
        <v>672</v>
      </c>
      <c r="I6276">
        <v>2.769903928226753</v>
      </c>
      <c r="J6276">
        <v>0.39570056117525038</v>
      </c>
      <c r="K6276">
        <v>0.39570056117525038</v>
      </c>
      <c r="L6276">
        <v>0.39570056117525038</v>
      </c>
      <c r="M6276">
        <v>3.9570056117525052</v>
      </c>
      <c r="N6276" t="str">
        <f t="shared" si="294"/>
        <v>10Qf-303,95700561175251</v>
      </c>
      <c r="O6276" t="s">
        <v>6654</v>
      </c>
      <c r="P6276">
        <v>327.53659868670172</v>
      </c>
      <c r="Q6276">
        <v>19.667204890422539</v>
      </c>
      <c r="R6276">
        <v>17.752566085453282</v>
      </c>
      <c r="S6276">
        <v>19.956428491752281</v>
      </c>
      <c r="T6276">
        <f t="shared" si="295"/>
        <v>384.91279815432983</v>
      </c>
      <c r="U6276">
        <v>30663465.922401711</v>
      </c>
      <c r="V6276">
        <v>1692275.159565995</v>
      </c>
      <c r="W6276">
        <v>2517190.609651986</v>
      </c>
      <c r="X6276">
        <v>3984055.1083172141</v>
      </c>
      <c r="Y6276">
        <f t="shared" si="296"/>
        <v>38856986.799936906</v>
      </c>
      <c r="Z6276">
        <v>1.3305501844577521</v>
      </c>
      <c r="AA6276">
        <v>6.7813666915655713E-2</v>
      </c>
      <c r="AB6276">
        <v>7.8246122779785029E-2</v>
      </c>
      <c r="AC6276">
        <v>8.9933146252951138E-2</v>
      </c>
      <c r="AD6276">
        <v>0.10667</v>
      </c>
      <c r="AE6276">
        <v>5.4999999999999997E-3</v>
      </c>
      <c r="AF6276">
        <v>1.24303841206885</v>
      </c>
      <c r="AG6276">
        <v>1.410672500589768</v>
      </c>
      <c r="AH6276">
        <v>6.7228865244111216</v>
      </c>
    </row>
    <row r="6277" spans="1:34">
      <c r="A6277" t="s">
        <v>1531</v>
      </c>
      <c r="B6277" t="s">
        <v>2228</v>
      </c>
      <c r="C6277" t="s">
        <v>6655</v>
      </c>
      <c r="D6277" t="s">
        <v>7262</v>
      </c>
      <c r="E6277" t="s">
        <v>489</v>
      </c>
      <c r="F6277" t="s">
        <v>671</v>
      </c>
      <c r="G6277" t="s">
        <v>254</v>
      </c>
      <c r="H6277" t="s">
        <v>672</v>
      </c>
      <c r="I6277">
        <v>2.113643133286736</v>
      </c>
      <c r="J6277">
        <v>0.31598178860908033</v>
      </c>
      <c r="K6277">
        <v>0.41421117558590742</v>
      </c>
      <c r="L6277">
        <v>0.31598178860908033</v>
      </c>
      <c r="M6277">
        <v>3.1598178860908042</v>
      </c>
      <c r="N6277" t="str">
        <f t="shared" si="294"/>
        <v>10Qf-303,1598178860908</v>
      </c>
      <c r="O6277" t="s">
        <v>6657</v>
      </c>
      <c r="P6277">
        <v>249.93483552241341</v>
      </c>
      <c r="Q6277">
        <v>15.705003196759829</v>
      </c>
      <c r="R6277">
        <v>39.683808867114152</v>
      </c>
      <c r="S6277">
        <v>15.93595912612394</v>
      </c>
      <c r="T6277">
        <f t="shared" si="295"/>
        <v>321.25960671241131</v>
      </c>
      <c r="U6277">
        <v>23398509.792773761</v>
      </c>
      <c r="V6277">
        <v>1351345.3965043931</v>
      </c>
      <c r="W6277">
        <v>22068726.883750841</v>
      </c>
      <c r="X6277">
        <v>3181417.9269906869</v>
      </c>
      <c r="Y6277">
        <f t="shared" si="296"/>
        <v>50000000.000019684</v>
      </c>
      <c r="Z6277">
        <v>1.01530895429753</v>
      </c>
      <c r="AA6277">
        <v>5.4151764911597337E-2</v>
      </c>
      <c r="AB6277">
        <v>0.22837157068857611</v>
      </c>
      <c r="AC6277">
        <v>7.1815001535122672E-2</v>
      </c>
      <c r="AD6277">
        <v>0.10667</v>
      </c>
      <c r="AE6277">
        <v>5.4999999999999997E-3</v>
      </c>
      <c r="AF6277">
        <v>0.9926129485102001</v>
      </c>
      <c r="AG6277">
        <v>1.126475076391372</v>
      </c>
      <c r="AH6277">
        <v>5.3910759109923756</v>
      </c>
    </row>
    <row r="6278" spans="1:34">
      <c r="A6278" t="s">
        <v>1531</v>
      </c>
      <c r="B6278" t="s">
        <v>2228</v>
      </c>
      <c r="C6278" t="s">
        <v>6658</v>
      </c>
      <c r="D6278" t="s">
        <v>7263</v>
      </c>
      <c r="E6278" t="s">
        <v>489</v>
      </c>
      <c r="F6278" t="s">
        <v>43</v>
      </c>
      <c r="G6278" t="s">
        <v>254</v>
      </c>
      <c r="H6278" t="s">
        <v>672</v>
      </c>
      <c r="I6278">
        <v>2.208369229296741</v>
      </c>
      <c r="J6278">
        <v>0.32352602302956851</v>
      </c>
      <c r="K6278">
        <v>0.37983895493980618</v>
      </c>
      <c r="L6278">
        <v>0.32352602302956851</v>
      </c>
      <c r="M6278">
        <v>3.2352602302956841</v>
      </c>
      <c r="N6278" t="str">
        <f t="shared" si="294"/>
        <v>10Qf-303,23526023029568</v>
      </c>
      <c r="O6278" t="s">
        <v>6660</v>
      </c>
      <c r="P6278">
        <v>261.13604108691459</v>
      </c>
      <c r="Q6278">
        <v>14.514553851372</v>
      </c>
      <c r="R6278">
        <v>36.390752776754617</v>
      </c>
      <c r="S6278">
        <v>16.316438684430171</v>
      </c>
      <c r="T6278">
        <f t="shared" si="295"/>
        <v>328.35778639947137</v>
      </c>
      <c r="U6278">
        <v>24447149.20129811</v>
      </c>
      <c r="V6278">
        <v>2058062.957326476</v>
      </c>
      <c r="W6278">
        <v>20237411.857656129</v>
      </c>
      <c r="X6278">
        <v>3257375.9837395032</v>
      </c>
      <c r="Y6278">
        <f t="shared" si="296"/>
        <v>50000000.000020213</v>
      </c>
      <c r="Z6278">
        <v>1.0608115521438619</v>
      </c>
      <c r="AA6278">
        <v>6.3974276016292159E-2</v>
      </c>
      <c r="AB6278">
        <v>0.20942075892957179</v>
      </c>
      <c r="AC6278">
        <v>7.3529623155797655E-2</v>
      </c>
      <c r="AD6278">
        <v>0.10667</v>
      </c>
      <c r="AE6278">
        <v>5.4999999999999997E-3</v>
      </c>
      <c r="AF6278">
        <v>1.016312114229011</v>
      </c>
      <c r="AG6278">
        <v>1.1533702721004111</v>
      </c>
      <c r="AH6278">
        <v>5.5171126166251074</v>
      </c>
    </row>
    <row r="6279" spans="1:34">
      <c r="A6279" t="s">
        <v>1531</v>
      </c>
      <c r="B6279" t="s">
        <v>2228</v>
      </c>
      <c r="C6279" t="s">
        <v>6661</v>
      </c>
      <c r="D6279" t="s">
        <v>7264</v>
      </c>
      <c r="E6279" t="s">
        <v>489</v>
      </c>
      <c r="F6279" t="s">
        <v>671</v>
      </c>
      <c r="G6279" t="s">
        <v>672</v>
      </c>
      <c r="H6279" t="s">
        <v>46</v>
      </c>
      <c r="I6279">
        <v>0.29520966282802652</v>
      </c>
      <c r="J6279">
        <v>0.29520966282802652</v>
      </c>
      <c r="K6279">
        <v>0.29520966282802652</v>
      </c>
      <c r="L6279">
        <v>2.0664676397961861</v>
      </c>
      <c r="M6279">
        <v>2.9520966282802652</v>
      </c>
      <c r="N6279" t="str">
        <f t="shared" si="294"/>
        <v>10Qf-302,95209662828027</v>
      </c>
      <c r="O6279" t="s">
        <v>6663</v>
      </c>
      <c r="P6279">
        <v>34.908058679147203</v>
      </c>
      <c r="Q6279">
        <v>14.67258198276847</v>
      </c>
      <c r="R6279">
        <v>14.88835524722095</v>
      </c>
      <c r="S6279">
        <v>257.05025027372028</v>
      </c>
      <c r="T6279">
        <f t="shared" si="295"/>
        <v>321.51924618285693</v>
      </c>
      <c r="U6279">
        <v>3268038.0513723912</v>
      </c>
      <c r="V6279">
        <v>1262510.161178333</v>
      </c>
      <c r="W6279">
        <v>2972276.7178328792</v>
      </c>
      <c r="X6279">
        <v>23518511.17010545</v>
      </c>
      <c r="Y6279">
        <f t="shared" si="296"/>
        <v>31021336.100489054</v>
      </c>
      <c r="Z6279">
        <v>0.14180682128603639</v>
      </c>
      <c r="AA6279">
        <v>5.0591916488176437E-2</v>
      </c>
      <c r="AB6279">
        <v>6.7094000836251153E-2</v>
      </c>
      <c r="AC6279">
        <v>1.4679468573907599</v>
      </c>
      <c r="AD6279">
        <v>0.10667</v>
      </c>
      <c r="AE6279">
        <v>5.4999999999999997E-3</v>
      </c>
      <c r="AF6279">
        <v>0.92736019736552833</v>
      </c>
      <c r="AG6279">
        <v>1.052422447981914</v>
      </c>
      <c r="AH6279">
        <v>5.0440492736277083</v>
      </c>
    </row>
    <row r="6280" spans="1:34">
      <c r="A6280" t="s">
        <v>1531</v>
      </c>
      <c r="B6280" t="s">
        <v>2228</v>
      </c>
      <c r="C6280" t="s">
        <v>6664</v>
      </c>
      <c r="D6280" t="s">
        <v>7265</v>
      </c>
      <c r="E6280" t="s">
        <v>489</v>
      </c>
      <c r="F6280" t="s">
        <v>43</v>
      </c>
      <c r="G6280" t="s">
        <v>672</v>
      </c>
      <c r="H6280" t="s">
        <v>46</v>
      </c>
      <c r="I6280">
        <v>0.29779955848902528</v>
      </c>
      <c r="J6280">
        <v>0.29779955848902528</v>
      </c>
      <c r="K6280">
        <v>0.29779955848902528</v>
      </c>
      <c r="L6280">
        <v>2.084596909423178</v>
      </c>
      <c r="M6280">
        <v>2.977995584890254</v>
      </c>
      <c r="N6280" t="str">
        <f t="shared" si="294"/>
        <v>10Qf-302,97799558489025</v>
      </c>
      <c r="O6280" t="s">
        <v>6666</v>
      </c>
      <c r="P6280">
        <v>35.214309595329723</v>
      </c>
      <c r="Q6280">
        <v>13.360371101303089</v>
      </c>
      <c r="R6280">
        <v>15.01897186147672</v>
      </c>
      <c r="S6280">
        <v>259.3053706565189</v>
      </c>
      <c r="T6280">
        <f t="shared" si="295"/>
        <v>322.89902321462841</v>
      </c>
      <c r="U6280">
        <v>3296708.7848712429</v>
      </c>
      <c r="V6280">
        <v>1894407.8571955471</v>
      </c>
      <c r="W6280">
        <v>2998352.7158237961</v>
      </c>
      <c r="X6280">
        <v>23724840.764635328</v>
      </c>
      <c r="Y6280">
        <f t="shared" si="296"/>
        <v>31914310.122525916</v>
      </c>
      <c r="Z6280">
        <v>0.14305090275556029</v>
      </c>
      <c r="AA6280">
        <v>5.8887105815799069E-2</v>
      </c>
      <c r="AB6280">
        <v>6.7682621344063193E-2</v>
      </c>
      <c r="AC6280">
        <v>1.4808252610314561</v>
      </c>
      <c r="AD6280">
        <v>0.10667</v>
      </c>
      <c r="AE6280">
        <v>5.4999999999999997E-3</v>
      </c>
      <c r="AF6280">
        <v>0.93549599525348281</v>
      </c>
      <c r="AG6280">
        <v>1.061655426013375</v>
      </c>
      <c r="AH6280">
        <v>5.0873170061571118</v>
      </c>
    </row>
    <row r="6281" spans="1:34">
      <c r="A6281" t="s">
        <v>1531</v>
      </c>
      <c r="B6281" t="s">
        <v>2228</v>
      </c>
      <c r="C6281" t="s">
        <v>6667</v>
      </c>
      <c r="D6281" t="s">
        <v>7266</v>
      </c>
      <c r="E6281" t="s">
        <v>489</v>
      </c>
      <c r="F6281" t="s">
        <v>254</v>
      </c>
      <c r="G6281" t="s">
        <v>672</v>
      </c>
      <c r="H6281" t="s">
        <v>46</v>
      </c>
      <c r="I6281">
        <v>0.23779384542726931</v>
      </c>
      <c r="J6281">
        <v>0.55665504722407244</v>
      </c>
      <c r="K6281">
        <v>0.23779384542726931</v>
      </c>
      <c r="L6281">
        <v>1.3456957161940819</v>
      </c>
      <c r="M6281">
        <v>2.3779384542726931</v>
      </c>
      <c r="N6281" t="str">
        <f t="shared" si="294"/>
        <v>10Qf-302,37793845427269</v>
      </c>
      <c r="O6281" t="s">
        <v>6669</v>
      </c>
      <c r="P6281">
        <v>28.118732395798482</v>
      </c>
      <c r="Q6281">
        <v>53.33074962960044</v>
      </c>
      <c r="R6281">
        <v>11.99269431904184</v>
      </c>
      <c r="S6281">
        <v>167.39261432328991</v>
      </c>
      <c r="T6281">
        <f t="shared" si="295"/>
        <v>260.83479066773066</v>
      </c>
      <c r="U6281">
        <v>2632431.9054935169</v>
      </c>
      <c r="V6281">
        <v>29657983.48698017</v>
      </c>
      <c r="W6281">
        <v>2394193.6847072672</v>
      </c>
      <c r="X6281">
        <v>15315390.922838289</v>
      </c>
      <c r="Y6281">
        <f t="shared" si="296"/>
        <v>50000000.000019237</v>
      </c>
      <c r="Z6281">
        <v>0.1142265772007202</v>
      </c>
      <c r="AA6281">
        <v>0.30690670594888231</v>
      </c>
      <c r="AB6281">
        <v>5.4044777230909453E-2</v>
      </c>
      <c r="AC6281">
        <v>0.95593551021497891</v>
      </c>
      <c r="AD6281">
        <v>0.10667</v>
      </c>
      <c r="AE6281">
        <v>5.4999999999999997E-3</v>
      </c>
      <c r="AF6281">
        <v>0.74699637306995581</v>
      </c>
      <c r="AG6281">
        <v>0.84773505894821488</v>
      </c>
      <c r="AH6281">
        <v>4.0848398862908626</v>
      </c>
    </row>
    <row r="6282" spans="1:34">
      <c r="A6282" t="s">
        <v>1531</v>
      </c>
      <c r="B6282" t="s">
        <v>2235</v>
      </c>
      <c r="C6282" t="s">
        <v>6652</v>
      </c>
      <c r="D6282" t="s">
        <v>7267</v>
      </c>
      <c r="E6282" t="s">
        <v>489</v>
      </c>
      <c r="F6282" t="s">
        <v>671</v>
      </c>
      <c r="G6282" t="s">
        <v>43</v>
      </c>
      <c r="H6282" t="s">
        <v>672</v>
      </c>
      <c r="I6282">
        <v>2.768188629774516</v>
      </c>
      <c r="J6282">
        <v>0.39545551853921662</v>
      </c>
      <c r="K6282">
        <v>0.39545551853921662</v>
      </c>
      <c r="L6282">
        <v>0.39545551853921662</v>
      </c>
      <c r="M6282">
        <v>3.9545551853921661</v>
      </c>
      <c r="N6282" t="str">
        <f t="shared" si="294"/>
        <v>10Qf-303,95455518539217</v>
      </c>
      <c r="O6282" t="s">
        <v>6654</v>
      </c>
      <c r="P6282">
        <v>327.33376745668932</v>
      </c>
      <c r="Q6282">
        <v>19.655025722125551</v>
      </c>
      <c r="R6282">
        <v>17.741572581736669</v>
      </c>
      <c r="S6282">
        <v>19.944070218039158</v>
      </c>
      <c r="T6282">
        <f t="shared" si="295"/>
        <v>384.67443597859068</v>
      </c>
      <c r="U6282">
        <v>30644477.17874857</v>
      </c>
      <c r="V6282">
        <v>1679166.913713522</v>
      </c>
      <c r="W6282">
        <v>2515266.3736653519</v>
      </c>
      <c r="X6282">
        <v>3981587.931209994</v>
      </c>
      <c r="Y6282">
        <f t="shared" si="296"/>
        <v>38820498.397337444</v>
      </c>
      <c r="Z6282">
        <v>1.32972622422983</v>
      </c>
      <c r="AA6282">
        <v>6.7771672434650224E-2</v>
      </c>
      <c r="AB6282">
        <v>7.8197667866988244E-2</v>
      </c>
      <c r="AC6282">
        <v>8.9877454001317275E-2</v>
      </c>
      <c r="AD6282">
        <v>0.10667</v>
      </c>
      <c r="AE6282">
        <v>5.4999999999999997E-3</v>
      </c>
      <c r="AF6282">
        <v>1.2422686446258111</v>
      </c>
      <c r="AG6282">
        <v>0.62679699688465829</v>
      </c>
      <c r="AH6282">
        <v>5.9357908269026352</v>
      </c>
    </row>
    <row r="6283" spans="1:34">
      <c r="A6283" t="s">
        <v>1531</v>
      </c>
      <c r="B6283" t="s">
        <v>2235</v>
      </c>
      <c r="C6283" t="s">
        <v>6655</v>
      </c>
      <c r="D6283" t="s">
        <v>7268</v>
      </c>
      <c r="E6283" t="s">
        <v>489</v>
      </c>
      <c r="F6283" t="s">
        <v>671</v>
      </c>
      <c r="G6283" t="s">
        <v>254</v>
      </c>
      <c r="H6283" t="s">
        <v>672</v>
      </c>
      <c r="I6283">
        <v>2.1104019080309002</v>
      </c>
      <c r="J6283">
        <v>0.31569330941043339</v>
      </c>
      <c r="K6283">
        <v>0.41514456725256799</v>
      </c>
      <c r="L6283">
        <v>0.31569330941043339</v>
      </c>
      <c r="M6283">
        <v>3.156933094104335</v>
      </c>
      <c r="N6283" t="str">
        <f t="shared" si="294"/>
        <v>10Qf-303,15693309410433</v>
      </c>
      <c r="O6283" t="s">
        <v>6657</v>
      </c>
      <c r="P6283">
        <v>249.55156594939481</v>
      </c>
      <c r="Q6283">
        <v>15.69066513393383</v>
      </c>
      <c r="R6283">
        <v>39.773233147966849</v>
      </c>
      <c r="S6283">
        <v>15.92141020943286</v>
      </c>
      <c r="T6283">
        <f t="shared" si="295"/>
        <v>320.93687444072833</v>
      </c>
      <c r="U6283">
        <v>23362628.692650989</v>
      </c>
      <c r="V6283">
        <v>1340483.9108096969</v>
      </c>
      <c r="W6283">
        <v>22118373.981546711</v>
      </c>
      <c r="X6283">
        <v>3178513.4149990971</v>
      </c>
      <c r="Y6283">
        <f t="shared" si="296"/>
        <v>50000000.000006497</v>
      </c>
      <c r="Z6283">
        <v>1.0137520003475851</v>
      </c>
      <c r="AA6283">
        <v>5.4102326436627712E-2</v>
      </c>
      <c r="AB6283">
        <v>0.22888618770894359</v>
      </c>
      <c r="AC6283">
        <v>7.1749437205656505E-2</v>
      </c>
      <c r="AD6283">
        <v>0.10667</v>
      </c>
      <c r="AE6283">
        <v>5.4999999999999997E-3</v>
      </c>
      <c r="AF6283">
        <v>0.99170673113225172</v>
      </c>
      <c r="AG6283">
        <v>0.50037389541553701</v>
      </c>
      <c r="AH6283">
        <v>4.7611837206521237</v>
      </c>
    </row>
    <row r="6284" spans="1:34">
      <c r="A6284" t="s">
        <v>1531</v>
      </c>
      <c r="B6284" t="s">
        <v>2235</v>
      </c>
      <c r="C6284" t="s">
        <v>6658</v>
      </c>
      <c r="D6284" t="s">
        <v>7269</v>
      </c>
      <c r="E6284" t="s">
        <v>489</v>
      </c>
      <c r="F6284" t="s">
        <v>43</v>
      </c>
      <c r="G6284" t="s">
        <v>254</v>
      </c>
      <c r="H6284" t="s">
        <v>672</v>
      </c>
      <c r="I6284">
        <v>2.2078903513910419</v>
      </c>
      <c r="J6284">
        <v>0.32348120789648122</v>
      </c>
      <c r="K6284">
        <v>0.37995931178080711</v>
      </c>
      <c r="L6284">
        <v>0.3234812078964811</v>
      </c>
      <c r="M6284">
        <v>3.2348120789648109</v>
      </c>
      <c r="N6284" t="str">
        <f t="shared" si="294"/>
        <v>10Qf-303,23481207896481</v>
      </c>
      <c r="O6284" t="s">
        <v>6660</v>
      </c>
      <c r="P6284">
        <v>261.07941455961139</v>
      </c>
      <c r="Q6284">
        <v>14.512543281537591</v>
      </c>
      <c r="R6284">
        <v>36.40228365316657</v>
      </c>
      <c r="S6284">
        <v>16.31417851579117</v>
      </c>
      <c r="T6284">
        <f t="shared" si="295"/>
        <v>328.30842001010677</v>
      </c>
      <c r="U6284">
        <v>24441847.91406111</v>
      </c>
      <c r="V6284">
        <v>2057478.949188018</v>
      </c>
      <c r="W6284">
        <v>20243748.367845248</v>
      </c>
      <c r="X6284">
        <v>3256924.7689133831</v>
      </c>
      <c r="Y6284">
        <f t="shared" si="296"/>
        <v>50000000.000007756</v>
      </c>
      <c r="Z6284">
        <v>1.0605815185028871</v>
      </c>
      <c r="AA6284">
        <v>6.3965414238599638E-2</v>
      </c>
      <c r="AB6284">
        <v>0.20948711658103689</v>
      </c>
      <c r="AC6284">
        <v>7.3519437762311429E-2</v>
      </c>
      <c r="AD6284">
        <v>0.10667</v>
      </c>
      <c r="AE6284">
        <v>5.4999999999999997E-3</v>
      </c>
      <c r="AF6284">
        <v>1.016171333706223</v>
      </c>
      <c r="AG6284">
        <v>0.51271771451592252</v>
      </c>
      <c r="AH6284">
        <v>4.875871127186957</v>
      </c>
    </row>
    <row r="6285" spans="1:34">
      <c r="A6285" t="s">
        <v>1531</v>
      </c>
      <c r="B6285" t="s">
        <v>2235</v>
      </c>
      <c r="C6285" t="s">
        <v>6661</v>
      </c>
      <c r="D6285" t="s">
        <v>7270</v>
      </c>
      <c r="E6285" t="s">
        <v>489</v>
      </c>
      <c r="F6285" t="s">
        <v>671</v>
      </c>
      <c r="G6285" t="s">
        <v>672</v>
      </c>
      <c r="H6285" t="s">
        <v>46</v>
      </c>
      <c r="I6285">
        <v>0.29485617361345468</v>
      </c>
      <c r="J6285">
        <v>0.29485617361345468</v>
      </c>
      <c r="K6285">
        <v>0.29485617361345468</v>
      </c>
      <c r="L6285">
        <v>2.063993215294182</v>
      </c>
      <c r="M6285">
        <v>2.9485617361345469</v>
      </c>
      <c r="N6285" t="str">
        <f t="shared" si="294"/>
        <v>10Qf-302,94856173613455</v>
      </c>
      <c r="O6285" t="s">
        <v>6663</v>
      </c>
      <c r="P6285">
        <v>34.866259159014596</v>
      </c>
      <c r="Q6285">
        <v>14.65501277642494</v>
      </c>
      <c r="R6285">
        <v>14.8705276701959</v>
      </c>
      <c r="S6285">
        <v>256.74245380728928</v>
      </c>
      <c r="T6285">
        <f t="shared" si="295"/>
        <v>321.13425341292475</v>
      </c>
      <c r="U6285">
        <v>3264124.845439686</v>
      </c>
      <c r="V6285">
        <v>1252006.1241395569</v>
      </c>
      <c r="W6285">
        <v>2968717.6616949071</v>
      </c>
      <c r="X6285">
        <v>23490349.6934052</v>
      </c>
      <c r="Y6285">
        <f t="shared" si="296"/>
        <v>30975198.324679352</v>
      </c>
      <c r="Z6285">
        <v>0.1416370193175063</v>
      </c>
      <c r="AA6285">
        <v>5.0531336842335017E-2</v>
      </c>
      <c r="AB6285">
        <v>6.701366130592927E-2</v>
      </c>
      <c r="AC6285">
        <v>1.4661891121439361</v>
      </c>
      <c r="AD6285">
        <v>0.10667</v>
      </c>
      <c r="AE6285">
        <v>5.4999999999999997E-3</v>
      </c>
      <c r="AF6285">
        <v>0.926249760042266</v>
      </c>
      <c r="AG6285">
        <v>0.46734703517732568</v>
      </c>
      <c r="AH6285">
        <v>4.4543285313541388</v>
      </c>
    </row>
    <row r="6286" spans="1:34">
      <c r="A6286" t="s">
        <v>1531</v>
      </c>
      <c r="B6286" t="s">
        <v>2235</v>
      </c>
      <c r="C6286" t="s">
        <v>6664</v>
      </c>
      <c r="D6286" t="s">
        <v>7271</v>
      </c>
      <c r="E6286" t="s">
        <v>489</v>
      </c>
      <c r="F6286" t="s">
        <v>43</v>
      </c>
      <c r="G6286" t="s">
        <v>672</v>
      </c>
      <c r="H6286" t="s">
        <v>46</v>
      </c>
      <c r="I6286">
        <v>0.29755403984902101</v>
      </c>
      <c r="J6286">
        <v>0.29755403984902112</v>
      </c>
      <c r="K6286">
        <v>0.29755403984902101</v>
      </c>
      <c r="L6286">
        <v>2.0828782789431468</v>
      </c>
      <c r="M6286">
        <v>2.9755403984902098</v>
      </c>
      <c r="N6286" t="str">
        <f t="shared" si="294"/>
        <v>10Qf-302,97554039849021</v>
      </c>
      <c r="O6286" t="s">
        <v>6666</v>
      </c>
      <c r="P6286">
        <v>35.185277418638783</v>
      </c>
      <c r="Q6286">
        <v>13.349356242317439</v>
      </c>
      <c r="R6286">
        <v>15.00658958138067</v>
      </c>
      <c r="S6286">
        <v>259.09158826452187</v>
      </c>
      <c r="T6286">
        <f t="shared" si="295"/>
        <v>322.63281150685879</v>
      </c>
      <c r="U6286">
        <v>3293990.8377343882</v>
      </c>
      <c r="V6286">
        <v>1892571.062214935</v>
      </c>
      <c r="W6286">
        <v>2995880.7461379529</v>
      </c>
      <c r="X6286">
        <v>23705280.995412</v>
      </c>
      <c r="Y6286">
        <f t="shared" si="296"/>
        <v>31887723.641499273</v>
      </c>
      <c r="Z6286">
        <v>0.14293296549845311</v>
      </c>
      <c r="AA6286">
        <v>5.8838556777623743E-2</v>
      </c>
      <c r="AB6286">
        <v>6.7626820908264593E-2</v>
      </c>
      <c r="AC6286">
        <v>1.4796044056144191</v>
      </c>
      <c r="AD6286">
        <v>0.10667</v>
      </c>
      <c r="AE6286">
        <v>5.4999999999999997E-3</v>
      </c>
      <c r="AF6286">
        <v>0.93472473251001353</v>
      </c>
      <c r="AG6286">
        <v>0.47162315316069819</v>
      </c>
      <c r="AH6286">
        <v>4.4940582841609213</v>
      </c>
    </row>
    <row r="6287" spans="1:34">
      <c r="A6287" t="s">
        <v>1531</v>
      </c>
      <c r="B6287" t="s">
        <v>2235</v>
      </c>
      <c r="C6287" t="s">
        <v>6667</v>
      </c>
      <c r="D6287" t="s">
        <v>7272</v>
      </c>
      <c r="E6287" t="s">
        <v>489</v>
      </c>
      <c r="F6287" t="s">
        <v>254</v>
      </c>
      <c r="G6287" t="s">
        <v>672</v>
      </c>
      <c r="H6287" t="s">
        <v>46</v>
      </c>
      <c r="I6287">
        <v>0.23761649420431949</v>
      </c>
      <c r="J6287">
        <v>0.55713258556984124</v>
      </c>
      <c r="K6287">
        <v>0.23761649420431949</v>
      </c>
      <c r="L6287">
        <v>1.3437993680647149</v>
      </c>
      <c r="M6287">
        <v>2.3761649420431961</v>
      </c>
      <c r="N6287" t="str">
        <f t="shared" si="294"/>
        <v>10Qf-302,3761649420432</v>
      </c>
      <c r="O6287" t="s">
        <v>6669</v>
      </c>
      <c r="P6287">
        <v>28.09776090442438</v>
      </c>
      <c r="Q6287">
        <v>53.376500544972053</v>
      </c>
      <c r="R6287">
        <v>11.98374993698636</v>
      </c>
      <c r="S6287">
        <v>167.1567254316023</v>
      </c>
      <c r="T6287">
        <f t="shared" si="295"/>
        <v>260.61473681798509</v>
      </c>
      <c r="U6287">
        <v>2630468.5871539181</v>
      </c>
      <c r="V6287">
        <v>29683314.81848048</v>
      </c>
      <c r="W6287">
        <v>2392408.0490143062</v>
      </c>
      <c r="X6287">
        <v>15293808.545353141</v>
      </c>
      <c r="Y6287">
        <f t="shared" si="296"/>
        <v>50000000.000001848</v>
      </c>
      <c r="Z6287">
        <v>0.11414138482274459</v>
      </c>
      <c r="AA6287">
        <v>0.30716999237985071</v>
      </c>
      <c r="AB6287">
        <v>5.4004469596711742E-2</v>
      </c>
      <c r="AC6287">
        <v>0.9545884103507406</v>
      </c>
      <c r="AD6287">
        <v>0.10667</v>
      </c>
      <c r="AE6287">
        <v>5.4999999999999997E-3</v>
      </c>
      <c r="AF6287">
        <v>0.74643924880938084</v>
      </c>
      <c r="AG6287">
        <v>0.37662214331384652</v>
      </c>
      <c r="AH6287">
        <v>3.611396334166423</v>
      </c>
    </row>
    <row r="6288" spans="1:34">
      <c r="A6288" t="s">
        <v>1867</v>
      </c>
      <c r="B6288" t="s">
        <v>2242</v>
      </c>
      <c r="C6288" t="s">
        <v>6949</v>
      </c>
      <c r="D6288" t="s">
        <v>7273</v>
      </c>
      <c r="E6288" t="s">
        <v>489</v>
      </c>
      <c r="F6288" t="s">
        <v>671</v>
      </c>
      <c r="G6288" t="s">
        <v>254</v>
      </c>
      <c r="H6288" t="s">
        <v>672</v>
      </c>
      <c r="I6288">
        <v>2.1097664014308388</v>
      </c>
      <c r="J6288">
        <v>0.31563670401892718</v>
      </c>
      <c r="K6288">
        <v>0.4153272307205792</v>
      </c>
      <c r="L6288">
        <v>0.31563670401892718</v>
      </c>
      <c r="M6288">
        <v>3.1563670401892732</v>
      </c>
      <c r="N6288" t="str">
        <f t="shared" si="294"/>
        <v>10Rf-303,15636704018927</v>
      </c>
      <c r="O6288" t="s">
        <v>6657</v>
      </c>
      <c r="P6288">
        <v>249.47641833575179</v>
      </c>
      <c r="Q6288">
        <v>15.68785171908967</v>
      </c>
      <c r="R6288">
        <v>39.790733356987779</v>
      </c>
      <c r="S6288">
        <v>15.918555420840979</v>
      </c>
      <c r="T6288">
        <f t="shared" si="295"/>
        <v>320.8735588326702</v>
      </c>
      <c r="U6288">
        <v>23355593.49017489</v>
      </c>
      <c r="V6288">
        <v>1338376.065165814</v>
      </c>
      <c r="W6288">
        <v>22128086.953049831</v>
      </c>
      <c r="X6288">
        <v>3177943.4916244149</v>
      </c>
      <c r="Y6288">
        <f t="shared" si="296"/>
        <v>50000000.000014946</v>
      </c>
      <c r="Z6288">
        <v>1.0134467285959849</v>
      </c>
      <c r="AA6288">
        <v>5.4092625618529733E-2</v>
      </c>
      <c r="AB6288">
        <v>0.2289868975534767</v>
      </c>
      <c r="AC6288">
        <v>7.1736572172213242E-2</v>
      </c>
      <c r="AD6288">
        <v>0.10667</v>
      </c>
      <c r="AE6288">
        <v>5.4999999999999997E-3</v>
      </c>
      <c r="AF6288">
        <v>0.99152891314846259</v>
      </c>
      <c r="AG6288">
        <v>0.50028417586999974</v>
      </c>
      <c r="AH6288">
        <v>4.760350129207735</v>
      </c>
    </row>
    <row r="6289" spans="1:34">
      <c r="A6289" t="s">
        <v>1867</v>
      </c>
      <c r="B6289" t="s">
        <v>2242</v>
      </c>
      <c r="C6289" t="s">
        <v>6951</v>
      </c>
      <c r="D6289" t="s">
        <v>7274</v>
      </c>
      <c r="E6289" t="s">
        <v>489</v>
      </c>
      <c r="F6289" t="s">
        <v>43</v>
      </c>
      <c r="G6289" t="s">
        <v>254</v>
      </c>
      <c r="H6289" t="s">
        <v>672</v>
      </c>
      <c r="I6289">
        <v>2.2077852465044581</v>
      </c>
      <c r="J6289">
        <v>0.32347138556425847</v>
      </c>
      <c r="K6289">
        <v>0.37998583800960972</v>
      </c>
      <c r="L6289">
        <v>0.32347138556425847</v>
      </c>
      <c r="M6289">
        <v>3.2347138556425841</v>
      </c>
      <c r="N6289" t="str">
        <f t="shared" si="294"/>
        <v>10Rf-303,23471385564258</v>
      </c>
      <c r="O6289" t="s">
        <v>6660</v>
      </c>
      <c r="P6289">
        <v>261.06698607907589</v>
      </c>
      <c r="Q6289">
        <v>14.512102615996501</v>
      </c>
      <c r="R6289">
        <v>36.404825018189563</v>
      </c>
      <c r="S6289">
        <v>16.313683144568952</v>
      </c>
      <c r="T6289">
        <f t="shared" si="295"/>
        <v>328.29759685783091</v>
      </c>
      <c r="U6289">
        <v>24440684.379082441</v>
      </c>
      <c r="V6289">
        <v>2057345.575001403</v>
      </c>
      <c r="W6289">
        <v>20245144.171779741</v>
      </c>
      <c r="X6289">
        <v>3256825.8741512648</v>
      </c>
      <c r="Y6289">
        <f t="shared" si="296"/>
        <v>50000000.000014849</v>
      </c>
      <c r="Z6289">
        <v>1.0605310303524469</v>
      </c>
      <c r="AA6289">
        <v>6.3963471963332713E-2</v>
      </c>
      <c r="AB6289">
        <v>0.20950174157643331</v>
      </c>
      <c r="AC6289">
        <v>7.3517205384278653E-2</v>
      </c>
      <c r="AD6289">
        <v>0.10667</v>
      </c>
      <c r="AE6289">
        <v>5.4999999999999997E-3</v>
      </c>
      <c r="AF6289">
        <v>1.01614047821233</v>
      </c>
      <c r="AG6289">
        <v>0.51270214611934961</v>
      </c>
      <c r="AH6289">
        <v>4.8757264799742632</v>
      </c>
    </row>
    <row r="6290" spans="1:34">
      <c r="A6290" t="s">
        <v>1867</v>
      </c>
      <c r="B6290" t="s">
        <v>2242</v>
      </c>
      <c r="C6290" t="s">
        <v>6953</v>
      </c>
      <c r="D6290" t="s">
        <v>7275</v>
      </c>
      <c r="E6290" t="s">
        <v>489</v>
      </c>
      <c r="F6290" t="s">
        <v>671</v>
      </c>
      <c r="G6290" t="s">
        <v>672</v>
      </c>
      <c r="H6290" t="s">
        <v>46</v>
      </c>
      <c r="I6290">
        <v>0.29478360116737412</v>
      </c>
      <c r="J6290">
        <v>0.29478360116737401</v>
      </c>
      <c r="K6290">
        <v>0.29478360116737412</v>
      </c>
      <c r="L6290">
        <v>2.0634852081716191</v>
      </c>
      <c r="M6290">
        <v>2.9478360116737412</v>
      </c>
      <c r="N6290" t="str">
        <f t="shared" si="294"/>
        <v>10Rf-302,94783601167374</v>
      </c>
      <c r="O6290" t="s">
        <v>6663</v>
      </c>
      <c r="P6290">
        <v>34.85767758623679</v>
      </c>
      <c r="Q6290">
        <v>14.65140576317677</v>
      </c>
      <c r="R6290">
        <v>14.86686761263525</v>
      </c>
      <c r="S6290">
        <v>256.67926222592553</v>
      </c>
      <c r="T6290">
        <f t="shared" si="295"/>
        <v>321.05521318797435</v>
      </c>
      <c r="U6290">
        <v>3263321.4519701069</v>
      </c>
      <c r="V6290">
        <v>1249953.8589217439</v>
      </c>
      <c r="W6290">
        <v>2967986.9762905901</v>
      </c>
      <c r="X6290">
        <v>23484568.053781901</v>
      </c>
      <c r="Y6290">
        <f t="shared" si="296"/>
        <v>30965830.34096434</v>
      </c>
      <c r="Z6290">
        <v>0.1416021584400097</v>
      </c>
      <c r="AA6290">
        <v>5.0518899650759758E-2</v>
      </c>
      <c r="AB6290">
        <v>6.6997167348003303E-2</v>
      </c>
      <c r="AC6290">
        <v>1.4658282415235899</v>
      </c>
      <c r="AD6290">
        <v>0.10667</v>
      </c>
      <c r="AE6290">
        <v>5.4999999999999997E-3</v>
      </c>
      <c r="AF6290">
        <v>0.92602178377185584</v>
      </c>
      <c r="AG6290">
        <v>0.46723200785028801</v>
      </c>
      <c r="AH6290">
        <v>4.453259803295885</v>
      </c>
    </row>
    <row r="6291" spans="1:34">
      <c r="A6291" t="s">
        <v>1867</v>
      </c>
      <c r="B6291" t="s">
        <v>2242</v>
      </c>
      <c r="C6291" t="s">
        <v>6955</v>
      </c>
      <c r="D6291" t="s">
        <v>7276</v>
      </c>
      <c r="E6291" t="s">
        <v>489</v>
      </c>
      <c r="F6291" t="s">
        <v>43</v>
      </c>
      <c r="G6291" t="s">
        <v>672</v>
      </c>
      <c r="H6291" t="s">
        <v>46</v>
      </c>
      <c r="I6291">
        <v>0.29750210106813108</v>
      </c>
      <c r="J6291">
        <v>0.29750210106813108</v>
      </c>
      <c r="K6291">
        <v>0.29750210106813108</v>
      </c>
      <c r="L6291">
        <v>2.082514707476919</v>
      </c>
      <c r="M6291">
        <v>2.9750210106813131</v>
      </c>
      <c r="N6291" t="str">
        <f t="shared" si="294"/>
        <v>10Rf-302,97502101068131</v>
      </c>
      <c r="O6291" t="s">
        <v>6666</v>
      </c>
      <c r="P6291">
        <v>35.179135742944098</v>
      </c>
      <c r="Q6291">
        <v>13.347026079738431</v>
      </c>
      <c r="R6291">
        <v>15.00397014469425</v>
      </c>
      <c r="S6291">
        <v>259.04636319804303</v>
      </c>
      <c r="T6291">
        <f t="shared" si="295"/>
        <v>322.57649516541983</v>
      </c>
      <c r="U6291">
        <v>3293415.863627295</v>
      </c>
      <c r="V6291">
        <v>1892175.5014542129</v>
      </c>
      <c r="W6291">
        <v>2995357.807871934</v>
      </c>
      <c r="X6291">
        <v>23701143.180996262</v>
      </c>
      <c r="Y6291">
        <f t="shared" si="296"/>
        <v>31882092.353949703</v>
      </c>
      <c r="Z6291">
        <v>0.14290801620191279</v>
      </c>
      <c r="AA6291">
        <v>5.882828636452532E-2</v>
      </c>
      <c r="AB6291">
        <v>6.7615016482301449E-2</v>
      </c>
      <c r="AC6291">
        <v>1.479346137069097</v>
      </c>
      <c r="AD6291">
        <v>0.10667</v>
      </c>
      <c r="AE6291">
        <v>5.4999999999999997E-3</v>
      </c>
      <c r="AF6291">
        <v>0.93456157403601448</v>
      </c>
      <c r="AG6291">
        <v>0.47154083019298798</v>
      </c>
      <c r="AH6291">
        <v>4.4932934149103154</v>
      </c>
    </row>
    <row r="6292" spans="1:34">
      <c r="A6292" t="s">
        <v>1867</v>
      </c>
      <c r="B6292" t="s">
        <v>2242</v>
      </c>
      <c r="C6292" t="s">
        <v>6957</v>
      </c>
      <c r="D6292" t="s">
        <v>7277</v>
      </c>
      <c r="E6292" t="s">
        <v>489</v>
      </c>
      <c r="F6292" t="s">
        <v>254</v>
      </c>
      <c r="G6292" t="s">
        <v>672</v>
      </c>
      <c r="H6292" t="s">
        <v>46</v>
      </c>
      <c r="I6292">
        <v>0.23757898141037059</v>
      </c>
      <c r="J6292">
        <v>0.55723364293752786</v>
      </c>
      <c r="K6292">
        <v>0.23757898141037059</v>
      </c>
      <c r="L6292">
        <v>1.3433982083454381</v>
      </c>
      <c r="M6292">
        <v>2.3757898141037068</v>
      </c>
      <c r="N6292" t="str">
        <f t="shared" si="294"/>
        <v>10Rf-302,37578981410371</v>
      </c>
      <c r="O6292" t="s">
        <v>6669</v>
      </c>
      <c r="P6292">
        <v>28.093325078036312</v>
      </c>
      <c r="Q6292">
        <v>53.386182421030121</v>
      </c>
      <c r="R6292">
        <v>11.981858048362939</v>
      </c>
      <c r="S6292">
        <v>167.10682471975269</v>
      </c>
      <c r="T6292">
        <f t="shared" si="295"/>
        <v>260.56819026718205</v>
      </c>
      <c r="U6292">
        <v>2630053.3120004432</v>
      </c>
      <c r="V6292">
        <v>29688673.393009409</v>
      </c>
      <c r="W6292">
        <v>2392030.3567565149</v>
      </c>
      <c r="X6292">
        <v>15289242.93824799</v>
      </c>
      <c r="Y6292">
        <f t="shared" si="296"/>
        <v>50000000.00001435</v>
      </c>
      <c r="Z6292">
        <v>0.1141233651887783</v>
      </c>
      <c r="AA6292">
        <v>0.30722570944194011</v>
      </c>
      <c r="AB6292">
        <v>5.3995943847911843E-2</v>
      </c>
      <c r="AC6292">
        <v>0.95430344041562809</v>
      </c>
      <c r="AD6292">
        <v>0.10667</v>
      </c>
      <c r="AE6292">
        <v>5.4999999999999997E-3</v>
      </c>
      <c r="AF6292">
        <v>0.74632140757184517</v>
      </c>
      <c r="AG6292">
        <v>0.37656268553543759</v>
      </c>
      <c r="AH6292">
        <v>3.6108439072109899</v>
      </c>
    </row>
    <row r="6293" spans="1:34">
      <c r="A6293" t="s">
        <v>1194</v>
      </c>
      <c r="B6293" t="s">
        <v>1289</v>
      </c>
      <c r="C6293" t="s">
        <v>6734</v>
      </c>
      <c r="D6293" t="s">
        <v>7278</v>
      </c>
      <c r="E6293" t="s">
        <v>489</v>
      </c>
      <c r="F6293" t="s">
        <v>671</v>
      </c>
      <c r="G6293" t="s">
        <v>43</v>
      </c>
      <c r="H6293" t="s">
        <v>672</v>
      </c>
      <c r="I6293">
        <v>2.0879752502680962</v>
      </c>
      <c r="J6293">
        <v>0.29828217860972789</v>
      </c>
      <c r="K6293">
        <v>0.29828217860972789</v>
      </c>
      <c r="L6293">
        <v>0.29828217860972789</v>
      </c>
      <c r="M6293">
        <v>2.9828217860972801</v>
      </c>
      <c r="N6293" t="str">
        <f t="shared" si="294"/>
        <v>05Qd-612,98282178609728</v>
      </c>
      <c r="O6293" t="s">
        <v>6654</v>
      </c>
      <c r="P6293">
        <v>321.54818854128678</v>
      </c>
      <c r="Q6293">
        <v>18.760054589830951</v>
      </c>
      <c r="R6293">
        <v>17.164783550905259</v>
      </c>
      <c r="S6293">
        <v>19.035937745563761</v>
      </c>
      <c r="T6293">
        <f t="shared" si="295"/>
        <v>376.50896442758676</v>
      </c>
      <c r="U6293">
        <v>30102840.29717521</v>
      </c>
      <c r="V6293">
        <v>1494121.1774652849</v>
      </c>
      <c r="W6293">
        <v>2276634.7040126529</v>
      </c>
      <c r="X6293">
        <v>3800290.470219431</v>
      </c>
      <c r="Y6293">
        <f t="shared" si="296"/>
        <v>37673886.648872584</v>
      </c>
      <c r="Z6293">
        <v>1.3062234977438441</v>
      </c>
      <c r="AA6293">
        <v>6.4685759891271566E-2</v>
      </c>
      <c r="AB6293">
        <v>7.5655415377560833E-2</v>
      </c>
      <c r="AC6293">
        <v>8.5784977709883733E-2</v>
      </c>
      <c r="AD6293">
        <v>0.10667</v>
      </c>
      <c r="AE6293">
        <v>5.4999999999999997E-3</v>
      </c>
      <c r="AF6293">
        <v>0.93701207940228681</v>
      </c>
      <c r="AG6293">
        <v>0.47277725309641883</v>
      </c>
      <c r="AH6293">
        <v>4.5047811185959858</v>
      </c>
    </row>
    <row r="6294" spans="1:34">
      <c r="A6294" t="s">
        <v>1194</v>
      </c>
      <c r="B6294" t="s">
        <v>1289</v>
      </c>
      <c r="C6294" t="s">
        <v>6736</v>
      </c>
      <c r="D6294" t="s">
        <v>7279</v>
      </c>
      <c r="E6294" t="s">
        <v>489</v>
      </c>
      <c r="F6294" t="s">
        <v>671</v>
      </c>
      <c r="G6294" t="s">
        <v>49</v>
      </c>
      <c r="H6294" t="s">
        <v>672</v>
      </c>
      <c r="I6294">
        <v>0.2020489629001469</v>
      </c>
      <c r="J6294">
        <v>0.2020489629001469</v>
      </c>
      <c r="K6294">
        <v>1.414342740301028</v>
      </c>
      <c r="L6294">
        <v>0.2020489629001469</v>
      </c>
      <c r="M6294">
        <v>2.0204896290014691</v>
      </c>
      <c r="N6294" t="str">
        <f t="shared" si="294"/>
        <v>05Qd-612,02048962900147</v>
      </c>
      <c r="O6294" t="s">
        <v>6738</v>
      </c>
      <c r="P6294">
        <v>31.115540286622618</v>
      </c>
      <c r="Q6294">
        <v>12.707596516468071</v>
      </c>
      <c r="R6294">
        <v>180.4122741866716</v>
      </c>
      <c r="S6294">
        <v>12.89447293582789</v>
      </c>
      <c r="T6294">
        <f t="shared" si="295"/>
        <v>237.12988392559015</v>
      </c>
      <c r="U6294">
        <v>2912988.3898825129</v>
      </c>
      <c r="V6294">
        <v>1012080.694063168</v>
      </c>
      <c r="W6294">
        <v>18290069.172857512</v>
      </c>
      <c r="X6294">
        <v>2574222.6766815828</v>
      </c>
      <c r="Y6294">
        <f t="shared" si="296"/>
        <v>24789360.933484774</v>
      </c>
      <c r="Z6294">
        <v>0.1264004939718795</v>
      </c>
      <c r="AA6294">
        <v>4.381653225598741E-2</v>
      </c>
      <c r="AB6294">
        <v>1.384675695364342</v>
      </c>
      <c r="AC6294">
        <v>5.8108620030472562E-2</v>
      </c>
      <c r="AD6294">
        <v>0.10667</v>
      </c>
      <c r="AE6294">
        <v>5.4999999999999997E-3</v>
      </c>
      <c r="AF6294">
        <v>0.63470878397951891</v>
      </c>
      <c r="AG6294">
        <v>0.32024760619673281</v>
      </c>
      <c r="AH6294">
        <v>3.08761601917772</v>
      </c>
    </row>
    <row r="6295" spans="1:34">
      <c r="A6295" t="s">
        <v>1194</v>
      </c>
      <c r="B6295" t="s">
        <v>1289</v>
      </c>
      <c r="C6295" t="s">
        <v>6739</v>
      </c>
      <c r="D6295" t="s">
        <v>7280</v>
      </c>
      <c r="E6295" t="s">
        <v>489</v>
      </c>
      <c r="F6295" t="s">
        <v>43</v>
      </c>
      <c r="G6295" t="s">
        <v>49</v>
      </c>
      <c r="H6295" t="s">
        <v>672</v>
      </c>
      <c r="I6295">
        <v>0.20309706826596749</v>
      </c>
      <c r="J6295">
        <v>0.2030970682659676</v>
      </c>
      <c r="K6295">
        <v>1.421679477861773</v>
      </c>
      <c r="L6295">
        <v>0.2030970682659676</v>
      </c>
      <c r="M6295">
        <v>2.0309706826596758</v>
      </c>
      <c r="N6295" t="str">
        <f t="shared" si="294"/>
        <v>05Qd-612,03097068265968</v>
      </c>
      <c r="O6295" t="s">
        <v>6741</v>
      </c>
      <c r="P6295">
        <v>31.276948512958999</v>
      </c>
      <c r="Q6295">
        <v>11.687313110214321</v>
      </c>
      <c r="R6295">
        <v>181.3481417601588</v>
      </c>
      <c r="S6295">
        <v>12.96136150619957</v>
      </c>
      <c r="T6295">
        <f t="shared" si="295"/>
        <v>237.27376488953169</v>
      </c>
      <c r="U6295">
        <v>2928099.1764868381</v>
      </c>
      <c r="V6295">
        <v>1550135.633488527</v>
      </c>
      <c r="W6295">
        <v>18384946.76770455</v>
      </c>
      <c r="X6295">
        <v>2587576.1557666529</v>
      </c>
      <c r="Y6295">
        <f t="shared" si="296"/>
        <v>25450757.733446568</v>
      </c>
      <c r="Z6295">
        <v>0.12705618175207251</v>
      </c>
      <c r="AA6295">
        <v>5.1512943660407783E-2</v>
      </c>
      <c r="AB6295">
        <v>1.391858538598979</v>
      </c>
      <c r="AC6295">
        <v>5.8410051701193247E-2</v>
      </c>
      <c r="AD6295">
        <v>0.10667</v>
      </c>
      <c r="AE6295">
        <v>5.4999999999999997E-3</v>
      </c>
      <c r="AF6295">
        <v>0.63800126156848458</v>
      </c>
      <c r="AG6295">
        <v>0.3219088532015586</v>
      </c>
      <c r="AH6295">
        <v>3.1030507974297188</v>
      </c>
    </row>
    <row r="6296" spans="1:34">
      <c r="A6296" t="s">
        <v>1194</v>
      </c>
      <c r="B6296" t="s">
        <v>1289</v>
      </c>
      <c r="C6296" t="s">
        <v>6742</v>
      </c>
      <c r="D6296" t="s">
        <v>7281</v>
      </c>
      <c r="E6296" t="s">
        <v>489</v>
      </c>
      <c r="F6296" t="s">
        <v>671</v>
      </c>
      <c r="G6296" t="s">
        <v>672</v>
      </c>
      <c r="H6296" t="s">
        <v>1179</v>
      </c>
      <c r="I6296">
        <v>2.0391538406647962</v>
      </c>
      <c r="J6296">
        <v>0.29130769152354208</v>
      </c>
      <c r="K6296">
        <v>0.29130769152354208</v>
      </c>
      <c r="L6296">
        <v>0.29130769152354208</v>
      </c>
      <c r="M6296">
        <v>2.9130769152354219</v>
      </c>
      <c r="N6296" t="str">
        <f t="shared" si="294"/>
        <v>05Qd-612,91307691523542</v>
      </c>
      <c r="O6296" t="s">
        <v>6696</v>
      </c>
      <c r="P6296">
        <v>314.02969146237848</v>
      </c>
      <c r="Q6296">
        <v>18.321403648354121</v>
      </c>
      <c r="R6296">
        <v>18.59083605494757</v>
      </c>
      <c r="S6296">
        <v>20.476862901101669</v>
      </c>
      <c r="T6296">
        <f t="shared" si="295"/>
        <v>371.41879406678186</v>
      </c>
      <c r="U6296">
        <v>29398970.31778612</v>
      </c>
      <c r="V6296">
        <v>1459185.3696808619</v>
      </c>
      <c r="W6296">
        <v>3711431.4008246772</v>
      </c>
      <c r="X6296">
        <v>1365918.015482845</v>
      </c>
      <c r="Y6296">
        <f t="shared" si="296"/>
        <v>35935505.103774503</v>
      </c>
      <c r="Z6296">
        <v>1.2756811470102229</v>
      </c>
      <c r="AA6296">
        <v>6.3173265919541283E-2</v>
      </c>
      <c r="AB6296">
        <v>8.3779138064971059E-2</v>
      </c>
      <c r="AC6296">
        <v>7.428959168220732E-2</v>
      </c>
      <c r="AD6296">
        <v>0.10667</v>
      </c>
      <c r="AE6296">
        <v>5.4999999999999997E-3</v>
      </c>
      <c r="AF6296">
        <v>0.91510269588547299</v>
      </c>
      <c r="AG6296">
        <v>0.46172269106481451</v>
      </c>
      <c r="AH6296">
        <v>4.4020723021857098</v>
      </c>
    </row>
    <row r="6297" spans="1:34">
      <c r="A6297" t="s">
        <v>1194</v>
      </c>
      <c r="B6297" t="s">
        <v>1289</v>
      </c>
      <c r="C6297" t="s">
        <v>6744</v>
      </c>
      <c r="D6297" t="s">
        <v>7282</v>
      </c>
      <c r="E6297" t="s">
        <v>489</v>
      </c>
      <c r="F6297" t="s">
        <v>43</v>
      </c>
      <c r="G6297" t="s">
        <v>672</v>
      </c>
      <c r="H6297" t="s">
        <v>1179</v>
      </c>
      <c r="I6297">
        <v>2.0544397055353292</v>
      </c>
      <c r="J6297">
        <v>0.29349138650504691</v>
      </c>
      <c r="K6297">
        <v>0.29349138650504691</v>
      </c>
      <c r="L6297">
        <v>0.29349138650504691</v>
      </c>
      <c r="M6297">
        <v>2.9349138650504698</v>
      </c>
      <c r="N6297" t="str">
        <f t="shared" si="294"/>
        <v>05Qd-612,93491386505047</v>
      </c>
      <c r="O6297" t="s">
        <v>6746</v>
      </c>
      <c r="P6297">
        <v>316.38371465244069</v>
      </c>
      <c r="Q6297">
        <v>16.889095241608612</v>
      </c>
      <c r="R6297">
        <v>18.730196314138961</v>
      </c>
      <c r="S6297">
        <v>20.63036115760233</v>
      </c>
      <c r="T6297">
        <f t="shared" si="295"/>
        <v>372.6333673657906</v>
      </c>
      <c r="U6297">
        <v>29619350.300232168</v>
      </c>
      <c r="V6297">
        <v>2240069.0479078782</v>
      </c>
      <c r="W6297">
        <v>3739252.959815423</v>
      </c>
      <c r="X6297">
        <v>1376157.183216305</v>
      </c>
      <c r="Y6297">
        <f t="shared" si="296"/>
        <v>36974829.49117177</v>
      </c>
      <c r="Z6297">
        <v>1.2852438829069559</v>
      </c>
      <c r="AA6297">
        <v>7.4440292944311454E-2</v>
      </c>
      <c r="AB6297">
        <v>8.4407161590166882E-2</v>
      </c>
      <c r="AC6297">
        <v>7.4846479856652812E-2</v>
      </c>
      <c r="AD6297">
        <v>0.10667</v>
      </c>
      <c r="AE6297">
        <v>5.4999999999999997E-3</v>
      </c>
      <c r="AF6297">
        <v>0.92196247069648285</v>
      </c>
      <c r="AG6297">
        <v>0.46518384761049952</v>
      </c>
      <c r="AH6297">
        <v>4.4342301833574531</v>
      </c>
    </row>
    <row r="6298" spans="1:34">
      <c r="A6298" t="s">
        <v>1194</v>
      </c>
      <c r="B6298" t="s">
        <v>1289</v>
      </c>
      <c r="C6298" t="s">
        <v>6747</v>
      </c>
      <c r="D6298" t="s">
        <v>7283</v>
      </c>
      <c r="E6298" t="s">
        <v>489</v>
      </c>
      <c r="F6298" t="s">
        <v>49</v>
      </c>
      <c r="G6298" t="s">
        <v>672</v>
      </c>
      <c r="H6298" t="s">
        <v>1179</v>
      </c>
      <c r="I6298">
        <v>0.1998393193232999</v>
      </c>
      <c r="J6298">
        <v>1.3988752352630991</v>
      </c>
      <c r="K6298">
        <v>0.1998393193232999</v>
      </c>
      <c r="L6298">
        <v>0.1998393193232999</v>
      </c>
      <c r="M6298">
        <v>1.998393193232999</v>
      </c>
      <c r="N6298" t="str">
        <f t="shared" si="294"/>
        <v>05Qd-611,998393193233</v>
      </c>
      <c r="O6298" t="s">
        <v>6749</v>
      </c>
      <c r="P6298">
        <v>30.775255175788189</v>
      </c>
      <c r="Q6298">
        <v>178.43925330540159</v>
      </c>
      <c r="R6298">
        <v>12.75345667476665</v>
      </c>
      <c r="S6298">
        <v>14.04728561278646</v>
      </c>
      <c r="T6298">
        <f t="shared" si="295"/>
        <v>236.0152507687429</v>
      </c>
      <c r="U6298">
        <v>2881131.4281206522</v>
      </c>
      <c r="V6298">
        <v>18090045.70682336</v>
      </c>
      <c r="W6298">
        <v>2546070.5173175461</v>
      </c>
      <c r="X6298">
        <v>937030.27557535202</v>
      </c>
      <c r="Y6298">
        <f t="shared" si="296"/>
        <v>24454277.92783691</v>
      </c>
      <c r="Z6298">
        <v>0.12501815557426399</v>
      </c>
      <c r="AA6298">
        <v>1.3695326344331651</v>
      </c>
      <c r="AB6298">
        <v>5.7473133774236573E-2</v>
      </c>
      <c r="AC6298">
        <v>5.0963231890423372E-2</v>
      </c>
      <c r="AD6298">
        <v>0.10667</v>
      </c>
      <c r="AE6298">
        <v>5.4999999999999997E-3</v>
      </c>
      <c r="AF6298">
        <v>0.62776749525643938</v>
      </c>
      <c r="AG6298">
        <v>0.31674532112743031</v>
      </c>
      <c r="AH6298">
        <v>3.0550760096168692</v>
      </c>
    </row>
    <row r="6299" spans="1:34">
      <c r="A6299" t="s">
        <v>1194</v>
      </c>
      <c r="B6299" t="s">
        <v>1289</v>
      </c>
      <c r="C6299" t="s">
        <v>6750</v>
      </c>
      <c r="D6299" t="s">
        <v>7284</v>
      </c>
      <c r="E6299" t="s">
        <v>489</v>
      </c>
      <c r="F6299" t="s">
        <v>671</v>
      </c>
      <c r="G6299" t="s">
        <v>672</v>
      </c>
      <c r="H6299" t="s">
        <v>46</v>
      </c>
      <c r="I6299">
        <v>0.20640014043704299</v>
      </c>
      <c r="J6299">
        <v>0.20640014043704291</v>
      </c>
      <c r="K6299">
        <v>0.20640014043704299</v>
      </c>
      <c r="L6299">
        <v>1.4448009830593</v>
      </c>
      <c r="M6299">
        <v>2.0640014043704289</v>
      </c>
      <c r="N6299" t="str">
        <f t="shared" si="294"/>
        <v>05Qd-612,06400140437043</v>
      </c>
      <c r="O6299" t="s">
        <v>6663</v>
      </c>
      <c r="P6299">
        <v>31.785621627304621</v>
      </c>
      <c r="Q6299">
        <v>12.98125794841375</v>
      </c>
      <c r="R6299">
        <v>13.172158800596311</v>
      </c>
      <c r="S6299">
        <v>234.0577592556067</v>
      </c>
      <c r="T6299">
        <f t="shared" si="295"/>
        <v>291.99679763192137</v>
      </c>
      <c r="U6299">
        <v>2975720.3607145539</v>
      </c>
      <c r="V6299">
        <v>1033876.117896697</v>
      </c>
      <c r="W6299">
        <v>2629659.2388146981</v>
      </c>
      <c r="X6299">
        <v>21414840.170904949</v>
      </c>
      <c r="Y6299">
        <f t="shared" si="296"/>
        <v>28054095.888330899</v>
      </c>
      <c r="Z6299">
        <v>0.12912256184161069</v>
      </c>
      <c r="AA6299">
        <v>4.4760132797956799E-2</v>
      </c>
      <c r="AB6299">
        <v>5.9360004440208808E-2</v>
      </c>
      <c r="AC6299">
        <v>1.3366427450715359</v>
      </c>
      <c r="AD6299">
        <v>0.10667</v>
      </c>
      <c r="AE6299">
        <v>5.4999999999999997E-3</v>
      </c>
      <c r="AF6299">
        <v>0.64837740451427095</v>
      </c>
      <c r="AG6299">
        <v>0.32714422259271297</v>
      </c>
      <c r="AH6299">
        <v>3.151693031477413</v>
      </c>
    </row>
    <row r="6300" spans="1:34">
      <c r="A6300" t="s">
        <v>1194</v>
      </c>
      <c r="B6300" t="s">
        <v>1289</v>
      </c>
      <c r="C6300" t="s">
        <v>6752</v>
      </c>
      <c r="D6300" t="s">
        <v>7285</v>
      </c>
      <c r="E6300" t="s">
        <v>489</v>
      </c>
      <c r="F6300" t="s">
        <v>43</v>
      </c>
      <c r="G6300" t="s">
        <v>672</v>
      </c>
      <c r="H6300" t="s">
        <v>46</v>
      </c>
      <c r="I6300">
        <v>0.2074939965258191</v>
      </c>
      <c r="J6300">
        <v>0.20749399652581921</v>
      </c>
      <c r="K6300">
        <v>0.2074939965258191</v>
      </c>
      <c r="L6300">
        <v>1.4524579756807341</v>
      </c>
      <c r="M6300">
        <v>2.0749399652581908</v>
      </c>
      <c r="N6300" t="str">
        <f t="shared" si="294"/>
        <v>05Qd-612,07493996525819</v>
      </c>
      <c r="O6300" t="s">
        <v>6666</v>
      </c>
      <c r="P6300">
        <v>31.95407546497615</v>
      </c>
      <c r="Q6300">
        <v>11.940336345531231</v>
      </c>
      <c r="R6300">
        <v>13.241967116016291</v>
      </c>
      <c r="S6300">
        <v>235.29819206027889</v>
      </c>
      <c r="T6300">
        <f t="shared" si="295"/>
        <v>292.43457098680256</v>
      </c>
      <c r="U6300">
        <v>2991490.7464719</v>
      </c>
      <c r="V6300">
        <v>1583695.1291113929</v>
      </c>
      <c r="W6300">
        <v>2643595.6090307892</v>
      </c>
      <c r="X6300">
        <v>21528332.115539841</v>
      </c>
      <c r="Y6300">
        <f t="shared" si="296"/>
        <v>28747113.600153923</v>
      </c>
      <c r="Z6300">
        <v>0.1298068709712932</v>
      </c>
      <c r="AA6300">
        <v>5.2628167625295229E-2</v>
      </c>
      <c r="AB6300">
        <v>5.9674593869020312E-2</v>
      </c>
      <c r="AC6300">
        <v>1.3437265329125669</v>
      </c>
      <c r="AD6300">
        <v>0.10667</v>
      </c>
      <c r="AE6300">
        <v>5.4999999999999997E-3</v>
      </c>
      <c r="AF6300">
        <v>0.65181360165178781</v>
      </c>
      <c r="AG6300">
        <v>0.32887798449342331</v>
      </c>
      <c r="AH6300">
        <v>3.1678015514034019</v>
      </c>
    </row>
    <row r="6301" spans="1:34">
      <c r="A6301" t="s">
        <v>1194</v>
      </c>
      <c r="B6301" t="s">
        <v>1289</v>
      </c>
      <c r="C6301" t="s">
        <v>6754</v>
      </c>
      <c r="D6301" t="s">
        <v>7286</v>
      </c>
      <c r="E6301" t="s">
        <v>489</v>
      </c>
      <c r="F6301" t="s">
        <v>49</v>
      </c>
      <c r="G6301" t="s">
        <v>672</v>
      </c>
      <c r="H6301" t="s">
        <v>46</v>
      </c>
      <c r="I6301">
        <v>0.18671828212957001</v>
      </c>
      <c r="J6301">
        <v>1.30702797490699</v>
      </c>
      <c r="K6301">
        <v>0.18671828212957001</v>
      </c>
      <c r="L6301">
        <v>0.18671828212957001</v>
      </c>
      <c r="M6301">
        <v>1.8671828212957</v>
      </c>
      <c r="N6301" t="str">
        <f t="shared" si="294"/>
        <v>05Qd-611,8671828212957</v>
      </c>
      <c r="O6301" t="s">
        <v>6756</v>
      </c>
      <c r="P6301">
        <v>28.754615447953789</v>
      </c>
      <c r="Q6301">
        <v>166.72330027188579</v>
      </c>
      <c r="R6301">
        <v>11.91609103548765</v>
      </c>
      <c r="S6301">
        <v>30.248361704990341</v>
      </c>
      <c r="T6301">
        <f t="shared" si="295"/>
        <v>237.64236846031758</v>
      </c>
      <c r="U6301">
        <v>2691962.2858497221</v>
      </c>
      <c r="V6301">
        <v>16902290.647612508</v>
      </c>
      <c r="W6301">
        <v>2378900.7828093101</v>
      </c>
      <c r="X6301">
        <v>2767538.3777244869</v>
      </c>
      <c r="Y6301">
        <f t="shared" si="296"/>
        <v>24740692.093996029</v>
      </c>
      <c r="Z6301">
        <v>0.1168097215446843</v>
      </c>
      <c r="AA6301">
        <v>1.2796119486778601</v>
      </c>
      <c r="AB6301">
        <v>5.369956644801898E-2</v>
      </c>
      <c r="AC6301">
        <v>0.17274049513189349</v>
      </c>
      <c r="AD6301">
        <v>0.10667</v>
      </c>
      <c r="AE6301">
        <v>5.4999999999999997E-3</v>
      </c>
      <c r="AF6301">
        <v>0.58654957737037705</v>
      </c>
      <c r="AG6301">
        <v>0.29594847717536849</v>
      </c>
      <c r="AH6301">
        <v>2.861850875841446</v>
      </c>
    </row>
    <row r="6302" spans="1:34">
      <c r="A6302" t="s">
        <v>1194</v>
      </c>
      <c r="B6302" t="s">
        <v>1289</v>
      </c>
      <c r="C6302" t="s">
        <v>6757</v>
      </c>
      <c r="D6302" t="s">
        <v>7287</v>
      </c>
      <c r="E6302" t="s">
        <v>489</v>
      </c>
      <c r="F6302" t="s">
        <v>672</v>
      </c>
      <c r="G6302" t="s">
        <v>1179</v>
      </c>
      <c r="H6302" t="s">
        <v>46</v>
      </c>
      <c r="I6302">
        <v>0.20409484451675389</v>
      </c>
      <c r="J6302">
        <v>0.20409484451675389</v>
      </c>
      <c r="K6302">
        <v>0.20409484451675389</v>
      </c>
      <c r="L6302">
        <v>1.428663911617277</v>
      </c>
      <c r="M6302">
        <v>2.040948445167539</v>
      </c>
      <c r="N6302" t="str">
        <f t="shared" si="294"/>
        <v>05Qd-612,04094844516754</v>
      </c>
      <c r="O6302" t="s">
        <v>6759</v>
      </c>
      <c r="P6302">
        <v>31.4306060555801</v>
      </c>
      <c r="Q6302">
        <v>13.02503814515433</v>
      </c>
      <c r="R6302">
        <v>14.346418826546801</v>
      </c>
      <c r="S6302">
        <v>231.44355368199891</v>
      </c>
      <c r="T6302">
        <f t="shared" si="295"/>
        <v>290.24561670928011</v>
      </c>
      <c r="U6302">
        <v>2942484.356160725</v>
      </c>
      <c r="V6302">
        <v>2600288.412311607</v>
      </c>
      <c r="W6302">
        <v>956984.08625806845</v>
      </c>
      <c r="X6302">
        <v>21175656.49799129</v>
      </c>
      <c r="Y6302">
        <f t="shared" si="296"/>
        <v>27675413.352721691</v>
      </c>
      <c r="Z6302">
        <v>0.12768038397099279</v>
      </c>
      <c r="AA6302">
        <v>5.8697008883255228E-2</v>
      </c>
      <c r="AB6302">
        <v>5.2048480368970647E-2</v>
      </c>
      <c r="AC6302">
        <v>1.321713699671796</v>
      </c>
      <c r="AD6302">
        <v>0.10667</v>
      </c>
      <c r="AE6302">
        <v>5.4999999999999997E-3</v>
      </c>
      <c r="AF6302">
        <v>0.6411356372254049</v>
      </c>
      <c r="AG6302">
        <v>0.32349032855905502</v>
      </c>
      <c r="AH6302">
        <v>3.1177444109519992</v>
      </c>
    </row>
    <row r="6303" spans="1:34">
      <c r="A6303" t="s">
        <v>1830</v>
      </c>
      <c r="B6303" t="s">
        <v>2259</v>
      </c>
      <c r="C6303" t="s">
        <v>6919</v>
      </c>
      <c r="D6303" t="s">
        <v>7288</v>
      </c>
      <c r="E6303" t="s">
        <v>489</v>
      </c>
      <c r="F6303" t="s">
        <v>671</v>
      </c>
      <c r="G6303" t="s">
        <v>43</v>
      </c>
      <c r="H6303" t="s">
        <v>672</v>
      </c>
      <c r="I6303">
        <v>2.5294350543795612</v>
      </c>
      <c r="J6303">
        <v>0.36134786491136572</v>
      </c>
      <c r="K6303">
        <v>0.36134786491136572</v>
      </c>
      <c r="L6303">
        <v>0.36134786491136561</v>
      </c>
      <c r="M6303">
        <v>3.6134786491136581</v>
      </c>
      <c r="N6303" t="str">
        <f t="shared" si="294"/>
        <v>09Qf-383,61347864911366</v>
      </c>
      <c r="O6303" t="s">
        <v>6654</v>
      </c>
      <c r="P6303">
        <v>322.43869690332372</v>
      </c>
      <c r="Q6303">
        <v>19.18991161296729</v>
      </c>
      <c r="R6303">
        <v>17.3939722245971</v>
      </c>
      <c r="S6303">
        <v>19.472116195510921</v>
      </c>
      <c r="T6303">
        <f t="shared" si="295"/>
        <v>378.49469693639907</v>
      </c>
      <c r="U6303">
        <v>30186208.302223861</v>
      </c>
      <c r="V6303">
        <v>1561902.8625805399</v>
      </c>
      <c r="W6303">
        <v>2337019.9679399962</v>
      </c>
      <c r="X6303">
        <v>3887368.124538593</v>
      </c>
      <c r="Y6303">
        <f t="shared" si="296"/>
        <v>37972499.257282995</v>
      </c>
      <c r="Z6303">
        <v>1.309841005131172</v>
      </c>
      <c r="AA6303">
        <v>6.6167931920837322E-2</v>
      </c>
      <c r="AB6303">
        <v>7.6665586246104922E-2</v>
      </c>
      <c r="AC6303">
        <v>8.7750604993728443E-2</v>
      </c>
      <c r="AD6303">
        <v>0.10667</v>
      </c>
      <c r="AE6303">
        <v>5.4999999999999997E-3</v>
      </c>
      <c r="AF6303">
        <v>1.1351241829676411</v>
      </c>
      <c r="AG6303">
        <v>1.288205138409019</v>
      </c>
      <c r="AH6303">
        <v>6.1489779704903178</v>
      </c>
    </row>
    <row r="6304" spans="1:34">
      <c r="A6304" t="s">
        <v>1830</v>
      </c>
      <c r="B6304" t="s">
        <v>2259</v>
      </c>
      <c r="C6304" t="s">
        <v>6921</v>
      </c>
      <c r="D6304" t="s">
        <v>7289</v>
      </c>
      <c r="E6304" t="s">
        <v>489</v>
      </c>
      <c r="F6304" t="s">
        <v>671</v>
      </c>
      <c r="G6304" t="s">
        <v>672</v>
      </c>
      <c r="H6304" t="s">
        <v>46</v>
      </c>
      <c r="I6304">
        <v>0.25565762090590888</v>
      </c>
      <c r="J6304">
        <v>0.25565762090590888</v>
      </c>
      <c r="K6304">
        <v>0.25565762090590899</v>
      </c>
      <c r="L6304">
        <v>1.789603346341363</v>
      </c>
      <c r="M6304">
        <v>2.5565762090590902</v>
      </c>
      <c r="N6304" t="str">
        <f t="shared" si="294"/>
        <v>09Qf-382,55657620905909</v>
      </c>
      <c r="O6304" t="s">
        <v>6663</v>
      </c>
      <c r="P6304">
        <v>32.589850447267253</v>
      </c>
      <c r="Q6304">
        <v>13.577075236266539</v>
      </c>
      <c r="R6304">
        <v>13.776738107388111</v>
      </c>
      <c r="S6304">
        <v>239.9798078389681</v>
      </c>
      <c r="T6304">
        <f t="shared" si="295"/>
        <v>299.92347162989</v>
      </c>
      <c r="U6304">
        <v>3051011.0094958399</v>
      </c>
      <c r="V6304">
        <v>1105063.593032205</v>
      </c>
      <c r="W6304">
        <v>2750356.0496995831</v>
      </c>
      <c r="X6304">
        <v>21956671.06042707</v>
      </c>
      <c r="Y6304">
        <f t="shared" si="296"/>
        <v>28863101.712654699</v>
      </c>
      <c r="Z6304">
        <v>0.13238957630362219</v>
      </c>
      <c r="AA6304">
        <v>4.6814545477651542E-2</v>
      </c>
      <c r="AB6304">
        <v>6.2084525976799712E-2</v>
      </c>
      <c r="AC6304">
        <v>1.370462018143644</v>
      </c>
      <c r="AD6304">
        <v>0.10667</v>
      </c>
      <c r="AE6304">
        <v>5.4999999999999997E-3</v>
      </c>
      <c r="AF6304">
        <v>0.80311294525416432</v>
      </c>
      <c r="AG6304">
        <v>0.91141941852956543</v>
      </c>
      <c r="AH6304">
        <v>4.3832785728428192</v>
      </c>
    </row>
    <row r="6305" spans="1:34">
      <c r="A6305" t="s">
        <v>1830</v>
      </c>
      <c r="B6305" t="s">
        <v>2259</v>
      </c>
      <c r="C6305" t="s">
        <v>6923</v>
      </c>
      <c r="D6305" t="s">
        <v>7290</v>
      </c>
      <c r="E6305" t="s">
        <v>489</v>
      </c>
      <c r="F6305" t="s">
        <v>43</v>
      </c>
      <c r="G6305" t="s">
        <v>672</v>
      </c>
      <c r="H6305" t="s">
        <v>46</v>
      </c>
      <c r="I6305">
        <v>0.25717293861352031</v>
      </c>
      <c r="J6305">
        <v>0.25717293861352031</v>
      </c>
      <c r="K6305">
        <v>0.25717293861352031</v>
      </c>
      <c r="L6305">
        <v>1.800210570294642</v>
      </c>
      <c r="M6305">
        <v>2.5717293861352029</v>
      </c>
      <c r="N6305" t="str">
        <f t="shared" si="294"/>
        <v>09Qf-382,5717293861352</v>
      </c>
      <c r="O6305" t="s">
        <v>6666</v>
      </c>
      <c r="P6305">
        <v>32.783014951013158</v>
      </c>
      <c r="Q6305">
        <v>12.37937009053263</v>
      </c>
      <c r="R6305">
        <v>13.858394719591869</v>
      </c>
      <c r="S6305">
        <v>241.40220100291509</v>
      </c>
      <c r="T6305">
        <f t="shared" si="295"/>
        <v>300.42298076405274</v>
      </c>
      <c r="U6305">
        <v>3069094.7693009418</v>
      </c>
      <c r="V6305">
        <v>1663267.8676571839</v>
      </c>
      <c r="W6305">
        <v>2766657.7864112752</v>
      </c>
      <c r="X6305">
        <v>22086811.254723512</v>
      </c>
      <c r="Y6305">
        <f t="shared" si="296"/>
        <v>29585831.678092912</v>
      </c>
      <c r="Z6305">
        <v>0.133174267440797</v>
      </c>
      <c r="AA6305">
        <v>5.4563250595863512E-2</v>
      </c>
      <c r="AB6305">
        <v>6.2452509458958132E-2</v>
      </c>
      <c r="AC6305">
        <v>1.3785849340823251</v>
      </c>
      <c r="AD6305">
        <v>0.10667</v>
      </c>
      <c r="AE6305">
        <v>5.4999999999999997E-3</v>
      </c>
      <c r="AF6305">
        <v>0.80787310559221026</v>
      </c>
      <c r="AG6305">
        <v>0.91682152615719981</v>
      </c>
      <c r="AH6305">
        <v>4.4085940178846128</v>
      </c>
    </row>
    <row r="6306" spans="1:34">
      <c r="A6306" t="s">
        <v>1531</v>
      </c>
      <c r="B6306" t="s">
        <v>2263</v>
      </c>
      <c r="C6306" t="s">
        <v>6652</v>
      </c>
      <c r="D6306" t="s">
        <v>7291</v>
      </c>
      <c r="E6306" t="s">
        <v>489</v>
      </c>
      <c r="F6306" t="s">
        <v>671</v>
      </c>
      <c r="G6306" t="s">
        <v>43</v>
      </c>
      <c r="H6306" t="s">
        <v>672</v>
      </c>
      <c r="I6306">
        <v>2.7527556856772648</v>
      </c>
      <c r="J6306">
        <v>0.39325081223960923</v>
      </c>
      <c r="K6306">
        <v>0.39325081223960923</v>
      </c>
      <c r="L6306">
        <v>0.39325081223960928</v>
      </c>
      <c r="M6306">
        <v>3.9325081223960932</v>
      </c>
      <c r="N6306" t="str">
        <f t="shared" si="294"/>
        <v>10Qf-303,93250812239609</v>
      </c>
      <c r="O6306" t="s">
        <v>6654</v>
      </c>
      <c r="P6306">
        <v>325.50884711709779</v>
      </c>
      <c r="Q6306">
        <v>19.545446876978598</v>
      </c>
      <c r="R6306">
        <v>17.642661440022469</v>
      </c>
      <c r="S6306">
        <v>19.832879919287119</v>
      </c>
      <c r="T6306">
        <f t="shared" si="295"/>
        <v>382.52983535338598</v>
      </c>
      <c r="U6306">
        <v>30473630.98058771</v>
      </c>
      <c r="V6306">
        <v>1652575.8037690739</v>
      </c>
      <c r="W6306">
        <v>2411925.9353639148</v>
      </c>
      <c r="X6306">
        <v>3959390.157799711</v>
      </c>
      <c r="Y6306">
        <f t="shared" si="296"/>
        <v>38497522.877520412</v>
      </c>
      <c r="Z6306">
        <v>1.3223128600311409</v>
      </c>
      <c r="AA6306">
        <v>6.7393838200085654E-2</v>
      </c>
      <c r="AB6306">
        <v>7.776170760627979E-2</v>
      </c>
      <c r="AC6306">
        <v>8.9376377698826073E-2</v>
      </c>
      <c r="AD6306">
        <v>0.10667</v>
      </c>
      <c r="AE6306">
        <v>5.4999999999999997E-3</v>
      </c>
      <c r="AF6306">
        <v>1.235342865674165</v>
      </c>
      <c r="AG6306">
        <v>0.62330253739978081</v>
      </c>
      <c r="AH6306">
        <v>5.9033235254700394</v>
      </c>
    </row>
    <row r="6307" spans="1:34">
      <c r="A6307" t="s">
        <v>1531</v>
      </c>
      <c r="B6307" t="s">
        <v>2263</v>
      </c>
      <c r="C6307" t="s">
        <v>6655</v>
      </c>
      <c r="D6307" t="s">
        <v>7292</v>
      </c>
      <c r="E6307" t="s">
        <v>489</v>
      </c>
      <c r="F6307" t="s">
        <v>671</v>
      </c>
      <c r="G6307" t="s">
        <v>254</v>
      </c>
      <c r="H6307" t="s">
        <v>672</v>
      </c>
      <c r="I6307">
        <v>2.0920745132156</v>
      </c>
      <c r="J6307">
        <v>0.31400747531584622</v>
      </c>
      <c r="K6307">
        <v>0.41998528931116968</v>
      </c>
      <c r="L6307">
        <v>0.31400747531584622</v>
      </c>
      <c r="M6307">
        <v>3.140074753158463</v>
      </c>
      <c r="N6307" t="str">
        <f t="shared" si="294"/>
        <v>10Qf-303,14007475315846</v>
      </c>
      <c r="O6307" t="s">
        <v>6657</v>
      </c>
      <c r="P6307">
        <v>247.38438155739519</v>
      </c>
      <c r="Q6307">
        <v>15.606875400477209</v>
      </c>
      <c r="R6307">
        <v>40.237002114800362</v>
      </c>
      <c r="S6307">
        <v>15.83638827401365</v>
      </c>
      <c r="T6307">
        <f t="shared" si="295"/>
        <v>319.0646473466864</v>
      </c>
      <c r="U6307">
        <v>23159740.267302211</v>
      </c>
      <c r="V6307">
        <v>1319567.91889193</v>
      </c>
      <c r="W6307">
        <v>22359151.980856359</v>
      </c>
      <c r="X6307">
        <v>3161539.8329643188</v>
      </c>
      <c r="Y6307">
        <f t="shared" si="296"/>
        <v>50000000.000014812</v>
      </c>
      <c r="Z6307">
        <v>1.0049482587074421</v>
      </c>
      <c r="AA6307">
        <v>5.3813414559864499E-2</v>
      </c>
      <c r="AB6307">
        <v>0.23155507586297749</v>
      </c>
      <c r="AC6307">
        <v>7.1366287978532769E-2</v>
      </c>
      <c r="AD6307">
        <v>0.10667</v>
      </c>
      <c r="AE6307">
        <v>5.4999999999999997E-3</v>
      </c>
      <c r="AF6307">
        <v>0.9864109172225537</v>
      </c>
      <c r="AG6307">
        <v>0.49770184837561632</v>
      </c>
      <c r="AH6307">
        <v>4.7363575187566322</v>
      </c>
    </row>
    <row r="6308" spans="1:34">
      <c r="A6308" t="s">
        <v>1531</v>
      </c>
      <c r="B6308" t="s">
        <v>2263</v>
      </c>
      <c r="C6308" t="s">
        <v>6658</v>
      </c>
      <c r="D6308" t="s">
        <v>7293</v>
      </c>
      <c r="E6308" t="s">
        <v>489</v>
      </c>
      <c r="F6308" t="s">
        <v>43</v>
      </c>
      <c r="G6308" t="s">
        <v>254</v>
      </c>
      <c r="H6308" t="s">
        <v>672</v>
      </c>
      <c r="I6308">
        <v>2.168363569783978</v>
      </c>
      <c r="J6308">
        <v>0.31991240575496738</v>
      </c>
      <c r="K6308">
        <v>0.39093567625576142</v>
      </c>
      <c r="L6308">
        <v>0.31991240575496732</v>
      </c>
      <c r="M6308">
        <v>3.1991240575496742</v>
      </c>
      <c r="N6308" t="str">
        <f t="shared" si="294"/>
        <v>10Qf-303,19912405754967</v>
      </c>
      <c r="O6308" t="s">
        <v>6660</v>
      </c>
      <c r="P6308">
        <v>256.40543743257871</v>
      </c>
      <c r="Q6308">
        <v>14.35243384000694</v>
      </c>
      <c r="R6308">
        <v>37.453882392055569</v>
      </c>
      <c r="S6308">
        <v>16.134192557401811</v>
      </c>
      <c r="T6308">
        <f t="shared" si="295"/>
        <v>324.34594622204304</v>
      </c>
      <c r="U6308">
        <v>24004277.459548511</v>
      </c>
      <c r="V6308">
        <v>1962119.3509828739</v>
      </c>
      <c r="W6308">
        <v>20812610.399944689</v>
      </c>
      <c r="X6308">
        <v>3220992.7895392762</v>
      </c>
      <c r="Y6308">
        <f t="shared" si="296"/>
        <v>50000000.000015348</v>
      </c>
      <c r="Z6308">
        <v>1.041594446055226</v>
      </c>
      <c r="AA6308">
        <v>6.3259716653253098E-2</v>
      </c>
      <c r="AB6308">
        <v>0.21553883547068259</v>
      </c>
      <c r="AC6308">
        <v>7.2708335538985397E-2</v>
      </c>
      <c r="AD6308">
        <v>0.10667</v>
      </c>
      <c r="AE6308">
        <v>5.4999999999999997E-3</v>
      </c>
      <c r="AF6308">
        <v>1.004960436926599</v>
      </c>
      <c r="AG6308">
        <v>0.5070611631216233</v>
      </c>
      <c r="AH6308">
        <v>4.8233156575978962</v>
      </c>
    </row>
    <row r="6309" spans="1:34">
      <c r="A6309" t="s">
        <v>1531</v>
      </c>
      <c r="B6309" t="s">
        <v>2263</v>
      </c>
      <c r="C6309" t="s">
        <v>6661</v>
      </c>
      <c r="D6309" t="s">
        <v>7294</v>
      </c>
      <c r="E6309" t="s">
        <v>489</v>
      </c>
      <c r="F6309" t="s">
        <v>671</v>
      </c>
      <c r="G6309" t="s">
        <v>672</v>
      </c>
      <c r="H6309" t="s">
        <v>46</v>
      </c>
      <c r="I6309">
        <v>0.29430897083258373</v>
      </c>
      <c r="J6309">
        <v>0.29430897083258373</v>
      </c>
      <c r="K6309">
        <v>0.29430897083258373</v>
      </c>
      <c r="L6309">
        <v>2.0601627958280861</v>
      </c>
      <c r="M6309">
        <v>2.9430897083258372</v>
      </c>
      <c r="N6309" t="str">
        <f t="shared" si="294"/>
        <v>10Qf-302,94308970832584</v>
      </c>
      <c r="O6309" t="s">
        <v>6663</v>
      </c>
      <c r="P6309">
        <v>34.801553327230337</v>
      </c>
      <c r="Q6309">
        <v>14.627815571609171</v>
      </c>
      <c r="R6309">
        <v>14.84293050648577</v>
      </c>
      <c r="S6309">
        <v>256.26598359142349</v>
      </c>
      <c r="T6309">
        <f t="shared" si="295"/>
        <v>320.53828299674876</v>
      </c>
      <c r="U6309">
        <v>3258067.1863083011</v>
      </c>
      <c r="V6309">
        <v>1236787.996088766</v>
      </c>
      <c r="W6309">
        <v>2963208.227925241</v>
      </c>
      <c r="X6309">
        <v>23446755.609827649</v>
      </c>
      <c r="Y6309">
        <f t="shared" si="296"/>
        <v>30904819.020149957</v>
      </c>
      <c r="Z6309">
        <v>0.1413741651608677</v>
      </c>
      <c r="AA6309">
        <v>5.0437559297498838E-2</v>
      </c>
      <c r="AB6309">
        <v>6.688929537736972E-2</v>
      </c>
      <c r="AC6309">
        <v>1.4634681151588109</v>
      </c>
      <c r="AD6309">
        <v>0.10667</v>
      </c>
      <c r="AE6309">
        <v>5.4999999999999997E-3</v>
      </c>
      <c r="AF6309">
        <v>0.92453079842696451</v>
      </c>
      <c r="AG6309">
        <v>0.46647971876964522</v>
      </c>
      <c r="AH6309">
        <v>4.4462702255224471</v>
      </c>
    </row>
    <row r="6310" spans="1:34">
      <c r="A6310" t="s">
        <v>1531</v>
      </c>
      <c r="B6310" t="s">
        <v>2263</v>
      </c>
      <c r="C6310" t="s">
        <v>6664</v>
      </c>
      <c r="D6310" t="s">
        <v>7295</v>
      </c>
      <c r="E6310" t="s">
        <v>489</v>
      </c>
      <c r="F6310" t="s">
        <v>43</v>
      </c>
      <c r="G6310" t="s">
        <v>672</v>
      </c>
      <c r="H6310" t="s">
        <v>46</v>
      </c>
      <c r="I6310">
        <v>0.2961135815573871</v>
      </c>
      <c r="J6310">
        <v>0.29611358155738721</v>
      </c>
      <c r="K6310">
        <v>0.29611358155738721</v>
      </c>
      <c r="L6310">
        <v>2.07279507090171</v>
      </c>
      <c r="M6310">
        <v>2.9611358155738721</v>
      </c>
      <c r="N6310" t="str">
        <f t="shared" si="294"/>
        <v>10Qf-302,96113581557387</v>
      </c>
      <c r="O6310" t="s">
        <v>6666</v>
      </c>
      <c r="P6310">
        <v>35.014945587060112</v>
      </c>
      <c r="Q6310">
        <v>13.284732045324599</v>
      </c>
      <c r="R6310">
        <v>14.933942722334111</v>
      </c>
      <c r="S6310">
        <v>257.83732659562452</v>
      </c>
      <c r="T6310">
        <f t="shared" si="295"/>
        <v>321.07094695034334</v>
      </c>
      <c r="U6310">
        <v>3278044.6371141979</v>
      </c>
      <c r="V6310">
        <v>1816153.978434996</v>
      </c>
      <c r="W6310">
        <v>2981377.6956543829</v>
      </c>
      <c r="X6310">
        <v>23590523.795063868</v>
      </c>
      <c r="Y6310">
        <f t="shared" si="296"/>
        <v>31666100.106267445</v>
      </c>
      <c r="Z6310">
        <v>0.14224102740410041</v>
      </c>
      <c r="AA6310">
        <v>5.8553719485476399E-2</v>
      </c>
      <c r="AB6310">
        <v>6.7299439653539989E-2</v>
      </c>
      <c r="AC6310">
        <v>1.472441644740843</v>
      </c>
      <c r="AD6310">
        <v>0.10667</v>
      </c>
      <c r="AE6310">
        <v>5.4999999999999997E-3</v>
      </c>
      <c r="AF6310">
        <v>0.93019973264100697</v>
      </c>
      <c r="AG6310">
        <v>0.46934002676845871</v>
      </c>
      <c r="AH6310">
        <v>4.4728455749833378</v>
      </c>
    </row>
    <row r="6311" spans="1:34">
      <c r="A6311" t="s">
        <v>1531</v>
      </c>
      <c r="B6311" t="s">
        <v>2263</v>
      </c>
      <c r="C6311" t="s">
        <v>6667</v>
      </c>
      <c r="D6311" t="s">
        <v>7296</v>
      </c>
      <c r="E6311" t="s">
        <v>489</v>
      </c>
      <c r="F6311" t="s">
        <v>254</v>
      </c>
      <c r="G6311" t="s">
        <v>672</v>
      </c>
      <c r="H6311" t="s">
        <v>46</v>
      </c>
      <c r="I6311">
        <v>0.23626501789019469</v>
      </c>
      <c r="J6311">
        <v>0.56129774948412825</v>
      </c>
      <c r="K6311">
        <v>0.23626501789019461</v>
      </c>
      <c r="L6311">
        <v>1.328822393637429</v>
      </c>
      <c r="M6311">
        <v>2.362650178901947</v>
      </c>
      <c r="N6311" t="str">
        <f t="shared" si="294"/>
        <v>10Qf-302,36265017890195</v>
      </c>
      <c r="O6311" t="s">
        <v>6669</v>
      </c>
      <c r="P6311">
        <v>27.93795104581406</v>
      </c>
      <c r="Q6311">
        <v>53.775547162777478</v>
      </c>
      <c r="R6311">
        <v>11.91559071997381</v>
      </c>
      <c r="S6311">
        <v>165.29372261910399</v>
      </c>
      <c r="T6311">
        <f t="shared" si="295"/>
        <v>258.92281154766931</v>
      </c>
      <c r="U6311">
        <v>2615507.437245145</v>
      </c>
      <c r="V6311">
        <v>29882336.373762328</v>
      </c>
      <c r="W6311">
        <v>2378800.9009802798</v>
      </c>
      <c r="X6311">
        <v>15123355.28802691</v>
      </c>
      <c r="Y6311">
        <f t="shared" si="296"/>
        <v>50000000.000014663</v>
      </c>
      <c r="Z6311">
        <v>0.11349219008327199</v>
      </c>
      <c r="AA6311">
        <v>0.30946641768497579</v>
      </c>
      <c r="AB6311">
        <v>5.36973117886596E-2</v>
      </c>
      <c r="AC6311">
        <v>0.94394928776282294</v>
      </c>
      <c r="AD6311">
        <v>0.10667</v>
      </c>
      <c r="AE6311">
        <v>5.4999999999999997E-3</v>
      </c>
      <c r="AF6311">
        <v>0.74219377347705129</v>
      </c>
      <c r="AG6311">
        <v>0.37448005335595852</v>
      </c>
      <c r="AH6311">
        <v>3.591494005734956</v>
      </c>
    </row>
    <row r="6312" spans="1:34">
      <c r="A6312" t="s">
        <v>1531</v>
      </c>
      <c r="B6312" t="s">
        <v>2270</v>
      </c>
      <c r="C6312" t="s">
        <v>6652</v>
      </c>
      <c r="D6312" t="s">
        <v>7297</v>
      </c>
      <c r="E6312" t="s">
        <v>489</v>
      </c>
      <c r="F6312" t="s">
        <v>671</v>
      </c>
      <c r="G6312" t="s">
        <v>43</v>
      </c>
      <c r="H6312" t="s">
        <v>672</v>
      </c>
      <c r="I6312">
        <v>2.7489176085444438</v>
      </c>
      <c r="J6312">
        <v>0.39270251550634899</v>
      </c>
      <c r="K6312">
        <v>0.39270251550634899</v>
      </c>
      <c r="L6312">
        <v>0.39270251550634899</v>
      </c>
      <c r="M6312">
        <v>3.9270251550634909</v>
      </c>
      <c r="N6312" t="str">
        <f t="shared" si="294"/>
        <v>10Qf-303,92702515506349</v>
      </c>
      <c r="O6312" t="s">
        <v>6654</v>
      </c>
      <c r="P6312">
        <v>325.05500078807142</v>
      </c>
      <c r="Q6312">
        <v>19.51819530027689</v>
      </c>
      <c r="R6312">
        <v>17.618062854762108</v>
      </c>
      <c r="S6312">
        <v>19.80522758410449</v>
      </c>
      <c r="T6312">
        <f t="shared" si="295"/>
        <v>381.99648652721493</v>
      </c>
      <c r="U6312">
        <v>30431142.594557241</v>
      </c>
      <c r="V6312">
        <v>1642518.417968208</v>
      </c>
      <c r="W6312">
        <v>2400902.802263896</v>
      </c>
      <c r="X6312">
        <v>3953869.70972521</v>
      </c>
      <c r="Y6312">
        <f t="shared" si="296"/>
        <v>38428433.524514548</v>
      </c>
      <c r="Z6312">
        <v>1.32046920250028</v>
      </c>
      <c r="AA6312">
        <v>6.7299873177822822E-2</v>
      </c>
      <c r="AB6312">
        <v>7.7653287003127222E-2</v>
      </c>
      <c r="AC6312">
        <v>8.9251763141404525E-2</v>
      </c>
      <c r="AD6312">
        <v>0.10667</v>
      </c>
      <c r="AE6312">
        <v>5.4999999999999997E-3</v>
      </c>
      <c r="AF6312">
        <v>1.233620467559212</v>
      </c>
      <c r="AG6312">
        <v>0.62243348707756341</v>
      </c>
      <c r="AH6312">
        <v>5.8952491097002664</v>
      </c>
    </row>
    <row r="6313" spans="1:34">
      <c r="A6313" t="s">
        <v>1531</v>
      </c>
      <c r="B6313" t="s">
        <v>2270</v>
      </c>
      <c r="C6313" t="s">
        <v>6655</v>
      </c>
      <c r="D6313" t="s">
        <v>7298</v>
      </c>
      <c r="E6313" t="s">
        <v>489</v>
      </c>
      <c r="F6313" t="s">
        <v>671</v>
      </c>
      <c r="G6313" t="s">
        <v>254</v>
      </c>
      <c r="H6313" t="s">
        <v>672</v>
      </c>
      <c r="I6313">
        <v>2.086317895925804</v>
      </c>
      <c r="J6313">
        <v>0.31347352569149439</v>
      </c>
      <c r="K6313">
        <v>0.42147030960615051</v>
      </c>
      <c r="L6313">
        <v>0.31347352569149439</v>
      </c>
      <c r="M6313">
        <v>3.134735256914944</v>
      </c>
      <c r="N6313" t="str">
        <f t="shared" si="294"/>
        <v>10Qf-303,13473525691494</v>
      </c>
      <c r="O6313" t="s">
        <v>6657</v>
      </c>
      <c r="P6313">
        <v>246.70367099995431</v>
      </c>
      <c r="Q6313">
        <v>15.58033690724865</v>
      </c>
      <c r="R6313">
        <v>40.379275585491833</v>
      </c>
      <c r="S6313">
        <v>15.80945950882583</v>
      </c>
      <c r="T6313">
        <f t="shared" si="295"/>
        <v>318.47274300152066</v>
      </c>
      <c r="U6313">
        <v>23096013.205762219</v>
      </c>
      <c r="V6313">
        <v>1311135.0683094501</v>
      </c>
      <c r="W6313">
        <v>22436687.889218219</v>
      </c>
      <c r="X6313">
        <v>3156163.836725737</v>
      </c>
      <c r="Y6313">
        <f t="shared" si="296"/>
        <v>50000000.000015624</v>
      </c>
      <c r="Z6313">
        <v>1.0021830118269499</v>
      </c>
      <c r="AA6313">
        <v>5.3721908290912071E-2</v>
      </c>
      <c r="AB6313">
        <v>0.23237382831887021</v>
      </c>
      <c r="AC6313">
        <v>7.124493417120957E-2</v>
      </c>
      <c r="AD6313">
        <v>0.10667</v>
      </c>
      <c r="AE6313">
        <v>5.4999999999999997E-3</v>
      </c>
      <c r="AF6313">
        <v>0.98473358855966819</v>
      </c>
      <c r="AG6313">
        <v>0.49685553822101858</v>
      </c>
      <c r="AH6313">
        <v>4.7284943836956304</v>
      </c>
    </row>
    <row r="6314" spans="1:34">
      <c r="A6314" t="s">
        <v>1531</v>
      </c>
      <c r="B6314" t="s">
        <v>2270</v>
      </c>
      <c r="C6314" t="s">
        <v>6658</v>
      </c>
      <c r="D6314" t="s">
        <v>7299</v>
      </c>
      <c r="E6314" t="s">
        <v>489</v>
      </c>
      <c r="F6314" t="s">
        <v>43</v>
      </c>
      <c r="G6314" t="s">
        <v>254</v>
      </c>
      <c r="H6314" t="s">
        <v>672</v>
      </c>
      <c r="I6314">
        <v>2.162151253277576</v>
      </c>
      <c r="J6314">
        <v>0.31933717825317881</v>
      </c>
      <c r="K6314">
        <v>0.39254617274785508</v>
      </c>
      <c r="L6314">
        <v>0.31933717825317881</v>
      </c>
      <c r="M6314">
        <v>3.1933717825317882</v>
      </c>
      <c r="N6314" t="str">
        <f t="shared" si="294"/>
        <v>10Qf-303,19337178253179</v>
      </c>
      <c r="O6314" t="s">
        <v>6660</v>
      </c>
      <c r="P6314">
        <v>255.670841189822</v>
      </c>
      <c r="Q6314">
        <v>14.326627042540339</v>
      </c>
      <c r="R6314">
        <v>37.60817720286795</v>
      </c>
      <c r="S6314">
        <v>16.105182018544259</v>
      </c>
      <c r="T6314">
        <f t="shared" si="295"/>
        <v>323.71082745377453</v>
      </c>
      <c r="U6314">
        <v>23935505.70412695</v>
      </c>
      <c r="V6314">
        <v>1952362.146564112</v>
      </c>
      <c r="W6314">
        <v>20896930.956491359</v>
      </c>
      <c r="X6314">
        <v>3215201.1928325682</v>
      </c>
      <c r="Y6314">
        <f t="shared" si="296"/>
        <v>50000000.000014983</v>
      </c>
      <c r="Z6314">
        <v>1.038610299641602</v>
      </c>
      <c r="AA6314">
        <v>6.3145970739935248E-2</v>
      </c>
      <c r="AB6314">
        <v>0.21642676808854991</v>
      </c>
      <c r="AC6314">
        <v>7.2577600270646567E-2</v>
      </c>
      <c r="AD6314">
        <v>0.10667</v>
      </c>
      <c r="AE6314">
        <v>5.4999999999999997E-3</v>
      </c>
      <c r="AF6314">
        <v>1.003153439538782</v>
      </c>
      <c r="AG6314">
        <v>0.50614942753128844</v>
      </c>
      <c r="AH6314">
        <v>4.8148446496018584</v>
      </c>
    </row>
    <row r="6315" spans="1:34">
      <c r="A6315" t="s">
        <v>1531</v>
      </c>
      <c r="B6315" t="s">
        <v>2270</v>
      </c>
      <c r="C6315" t="s">
        <v>6661</v>
      </c>
      <c r="D6315" t="s">
        <v>7300</v>
      </c>
      <c r="E6315" t="s">
        <v>489</v>
      </c>
      <c r="F6315" t="s">
        <v>671</v>
      </c>
      <c r="G6315" t="s">
        <v>672</v>
      </c>
      <c r="H6315" t="s">
        <v>46</v>
      </c>
      <c r="I6315">
        <v>0.29206131686698422</v>
      </c>
      <c r="J6315">
        <v>0.29206131686698422</v>
      </c>
      <c r="K6315">
        <v>0.29206131686698422</v>
      </c>
      <c r="L6315">
        <v>2.0444292180688892</v>
      </c>
      <c r="M6315">
        <v>2.920613168669842</v>
      </c>
      <c r="N6315" t="str">
        <f t="shared" si="294"/>
        <v>10Qf-302,92061316866984</v>
      </c>
      <c r="O6315" t="s">
        <v>6663</v>
      </c>
      <c r="P6315">
        <v>34.535771930476841</v>
      </c>
      <c r="Q6315">
        <v>14.516102131191181</v>
      </c>
      <c r="R6315">
        <v>14.729574221355749</v>
      </c>
      <c r="S6315">
        <v>254.30886603351121</v>
      </c>
      <c r="T6315">
        <f t="shared" si="295"/>
        <v>318.090314316535</v>
      </c>
      <c r="U6315">
        <v>3233185.1461490118</v>
      </c>
      <c r="V6315">
        <v>1221576.3158825871</v>
      </c>
      <c r="W6315">
        <v>2940578.042017038</v>
      </c>
      <c r="X6315">
        <v>23267691.43425126</v>
      </c>
      <c r="Y6315">
        <f t="shared" si="296"/>
        <v>30663030.938299898</v>
      </c>
      <c r="Z6315">
        <v>0.14029448280508289</v>
      </c>
      <c r="AA6315">
        <v>5.0052364854225581E-2</v>
      </c>
      <c r="AB6315">
        <v>6.6378458111397878E-2</v>
      </c>
      <c r="AC6315">
        <v>1.452291527835428</v>
      </c>
      <c r="AD6315">
        <v>0.10667</v>
      </c>
      <c r="AE6315">
        <v>5.4999999999999997E-3</v>
      </c>
      <c r="AF6315">
        <v>0.91747010534131157</v>
      </c>
      <c r="AG6315">
        <v>0.46291718723417002</v>
      </c>
      <c r="AH6315">
        <v>4.4131704612453238</v>
      </c>
    </row>
    <row r="6316" spans="1:34">
      <c r="A6316" t="s">
        <v>1531</v>
      </c>
      <c r="B6316" t="s">
        <v>2270</v>
      </c>
      <c r="C6316" t="s">
        <v>6664</v>
      </c>
      <c r="D6316" t="s">
        <v>7301</v>
      </c>
      <c r="E6316" t="s">
        <v>489</v>
      </c>
      <c r="F6316" t="s">
        <v>43</v>
      </c>
      <c r="G6316" t="s">
        <v>672</v>
      </c>
      <c r="H6316" t="s">
        <v>46</v>
      </c>
      <c r="I6316">
        <v>0.29382449505592673</v>
      </c>
      <c r="J6316">
        <v>0.29382449505592673</v>
      </c>
      <c r="K6316">
        <v>0.29382449505592673</v>
      </c>
      <c r="L6316">
        <v>2.056771465391487</v>
      </c>
      <c r="M6316">
        <v>2.9382449505592669</v>
      </c>
      <c r="N6316" t="str">
        <f t="shared" si="294"/>
        <v>10Qf-302,93824495055927</v>
      </c>
      <c r="O6316" t="s">
        <v>6666</v>
      </c>
      <c r="P6316">
        <v>34.74426486086324</v>
      </c>
      <c r="Q6316">
        <v>13.182035300918161</v>
      </c>
      <c r="R6316">
        <v>14.818496863621769</v>
      </c>
      <c r="S6316">
        <v>255.8441321572657</v>
      </c>
      <c r="T6316">
        <f t="shared" si="295"/>
        <v>318.58892918266889</v>
      </c>
      <c r="U6316">
        <v>3252703.9293677402</v>
      </c>
      <c r="V6316">
        <v>1796382.8233795541</v>
      </c>
      <c r="W6316">
        <v>2958330.352121593</v>
      </c>
      <c r="X6316">
        <v>23408158.807623409</v>
      </c>
      <c r="Y6316">
        <f t="shared" si="296"/>
        <v>31415575.912492298</v>
      </c>
      <c r="Z6316">
        <v>0.1411414425283507</v>
      </c>
      <c r="AA6316">
        <v>5.8101073821000063E-2</v>
      </c>
      <c r="AB6316">
        <v>6.677918577644143E-2</v>
      </c>
      <c r="AC6316">
        <v>1.46105903177376</v>
      </c>
      <c r="AD6316">
        <v>0.10667</v>
      </c>
      <c r="AE6316">
        <v>5.4999999999999997E-3</v>
      </c>
      <c r="AF6316">
        <v>0.92300888499244005</v>
      </c>
      <c r="AG6316">
        <v>0.46571182466364391</v>
      </c>
      <c r="AH6316">
        <v>4.4391356602153511</v>
      </c>
    </row>
    <row r="6317" spans="1:34">
      <c r="A6317" t="s">
        <v>1531</v>
      </c>
      <c r="B6317" t="s">
        <v>2270</v>
      </c>
      <c r="C6317" t="s">
        <v>6667</v>
      </c>
      <c r="D6317" t="s">
        <v>7302</v>
      </c>
      <c r="E6317" t="s">
        <v>489</v>
      </c>
      <c r="F6317" t="s">
        <v>254</v>
      </c>
      <c r="G6317" t="s">
        <v>672</v>
      </c>
      <c r="H6317" t="s">
        <v>46</v>
      </c>
      <c r="I6317">
        <v>0.23460611087191399</v>
      </c>
      <c r="J6317">
        <v>0.56579288663138916</v>
      </c>
      <c r="K6317">
        <v>0.23460611087191399</v>
      </c>
      <c r="L6317">
        <v>1.3110560003439229</v>
      </c>
      <c r="M6317">
        <v>2.3460611087191401</v>
      </c>
      <c r="N6317" t="str">
        <f t="shared" si="294"/>
        <v>10Qf-302,34606110871914</v>
      </c>
      <c r="O6317" t="s">
        <v>6669</v>
      </c>
      <c r="P6317">
        <v>27.74178801042207</v>
      </c>
      <c r="Q6317">
        <v>54.206207110884968</v>
      </c>
      <c r="R6317">
        <v>11.83192680201914</v>
      </c>
      <c r="S6317">
        <v>163.08374083443519</v>
      </c>
      <c r="T6317">
        <f t="shared" si="295"/>
        <v>256.86366275776135</v>
      </c>
      <c r="U6317">
        <v>2597142.959580373</v>
      </c>
      <c r="V6317">
        <v>30119603.01343859</v>
      </c>
      <c r="W6317">
        <v>2362098.4304030971</v>
      </c>
      <c r="X6317">
        <v>14921155.596592581</v>
      </c>
      <c r="Y6317">
        <f t="shared" si="296"/>
        <v>50000000.00001464</v>
      </c>
      <c r="Z6317">
        <v>0.1126953180269243</v>
      </c>
      <c r="AA6317">
        <v>0.3119447707359973</v>
      </c>
      <c r="AB6317">
        <v>5.3320282433300642E-2</v>
      </c>
      <c r="AC6317">
        <v>0.93132865886928617</v>
      </c>
      <c r="AD6317">
        <v>0.10667</v>
      </c>
      <c r="AE6317">
        <v>5.4999999999999997E-3</v>
      </c>
      <c r="AF6317">
        <v>0.73698254724161472</v>
      </c>
      <c r="AG6317">
        <v>0.37185068573198371</v>
      </c>
      <c r="AH6317">
        <v>3.5670643416927379</v>
      </c>
    </row>
    <row r="6318" spans="1:34">
      <c r="A6318" t="s">
        <v>1531</v>
      </c>
      <c r="B6318" t="s">
        <v>2277</v>
      </c>
      <c r="C6318" t="s">
        <v>6652</v>
      </c>
      <c r="D6318" t="s">
        <v>7303</v>
      </c>
      <c r="E6318" t="s">
        <v>489</v>
      </c>
      <c r="F6318" t="s">
        <v>671</v>
      </c>
      <c r="G6318" t="s">
        <v>43</v>
      </c>
      <c r="H6318" t="s">
        <v>672</v>
      </c>
      <c r="I6318">
        <v>2.75726270346797</v>
      </c>
      <c r="J6318">
        <v>0.39389467192399569</v>
      </c>
      <c r="K6318">
        <v>0.39389467192399558</v>
      </c>
      <c r="L6318">
        <v>0.39389467192399558</v>
      </c>
      <c r="M6318">
        <v>3.938946719239957</v>
      </c>
      <c r="N6318" t="str">
        <f t="shared" si="294"/>
        <v>10Qf-303,93894671923996</v>
      </c>
      <c r="O6318" t="s">
        <v>6654</v>
      </c>
      <c r="P6318">
        <v>326.04179458229493</v>
      </c>
      <c r="Q6318">
        <v>19.577448146564631</v>
      </c>
      <c r="R6318">
        <v>17.671547326771989</v>
      </c>
      <c r="S6318">
        <v>19.86535179577881</v>
      </c>
      <c r="T6318">
        <f t="shared" si="295"/>
        <v>383.15614185141033</v>
      </c>
      <c r="U6318">
        <v>30523524.691711981</v>
      </c>
      <c r="V6318">
        <v>1658802.8026036951</v>
      </c>
      <c r="W6318">
        <v>2443533.3547679768</v>
      </c>
      <c r="X6318">
        <v>3965872.7679254091</v>
      </c>
      <c r="Y6318">
        <f t="shared" si="296"/>
        <v>38591733.617009066</v>
      </c>
      <c r="Z6318">
        <v>1.3244778496871601</v>
      </c>
      <c r="AA6318">
        <v>6.7504180439802788E-2</v>
      </c>
      <c r="AB6318">
        <v>7.7889024898344844E-2</v>
      </c>
      <c r="AC6318">
        <v>8.9522711398708418E-2</v>
      </c>
      <c r="AD6318">
        <v>0.10667</v>
      </c>
      <c r="AE6318">
        <v>5.4999999999999997E-3</v>
      </c>
      <c r="AF6318">
        <v>1.2373654615413481</v>
      </c>
      <c r="AG6318">
        <v>0.62432305499953311</v>
      </c>
      <c r="AH6318">
        <v>5.9128052357808372</v>
      </c>
    </row>
    <row r="6319" spans="1:34">
      <c r="A6319" t="s">
        <v>1531</v>
      </c>
      <c r="B6319" t="s">
        <v>2277</v>
      </c>
      <c r="C6319" t="s">
        <v>6655</v>
      </c>
      <c r="D6319" t="s">
        <v>7304</v>
      </c>
      <c r="E6319" t="s">
        <v>489</v>
      </c>
      <c r="F6319" t="s">
        <v>671</v>
      </c>
      <c r="G6319" t="s">
        <v>254</v>
      </c>
      <c r="H6319" t="s">
        <v>672</v>
      </c>
      <c r="I6319">
        <v>2.0984244281651998</v>
      </c>
      <c r="J6319">
        <v>0.31459422471422149</v>
      </c>
      <c r="K6319">
        <v>0.41832936954857181</v>
      </c>
      <c r="L6319">
        <v>0.31459422471422138</v>
      </c>
      <c r="M6319">
        <v>3.145942247142214</v>
      </c>
      <c r="N6319" t="str">
        <f t="shared" si="294"/>
        <v>10Qf-303,14594224714221</v>
      </c>
      <c r="O6319" t="s">
        <v>6657</v>
      </c>
      <c r="P6319">
        <v>248.13524859048869</v>
      </c>
      <c r="Q6319">
        <v>15.63603816083041</v>
      </c>
      <c r="R6319">
        <v>40.078355493870198</v>
      </c>
      <c r="S6319">
        <v>15.86597989848968</v>
      </c>
      <c r="T6319">
        <f t="shared" si="295"/>
        <v>319.71562214367901</v>
      </c>
      <c r="U6319">
        <v>23230035.268758029</v>
      </c>
      <c r="V6319">
        <v>1324846.002841037</v>
      </c>
      <c r="W6319">
        <v>22277671.292166799</v>
      </c>
      <c r="X6319">
        <v>3167447.4362564548</v>
      </c>
      <c r="Y6319">
        <f t="shared" si="296"/>
        <v>50000000.000022322</v>
      </c>
      <c r="Z6319">
        <v>1.0079985018661961</v>
      </c>
      <c r="AA6319">
        <v>5.3913969454571269E-2</v>
      </c>
      <c r="AB6319">
        <v>0.23064209953735371</v>
      </c>
      <c r="AC6319">
        <v>7.1499641894688923E-2</v>
      </c>
      <c r="AD6319">
        <v>0.10667</v>
      </c>
      <c r="AE6319">
        <v>5.4999999999999997E-3</v>
      </c>
      <c r="AF6319">
        <v>0.98825410904991029</v>
      </c>
      <c r="AG6319">
        <v>0.49863184617204098</v>
      </c>
      <c r="AH6319">
        <v>4.7449982023641653</v>
      </c>
    </row>
    <row r="6320" spans="1:34">
      <c r="A6320" t="s">
        <v>1531</v>
      </c>
      <c r="B6320" t="s">
        <v>2277</v>
      </c>
      <c r="C6320" t="s">
        <v>6658</v>
      </c>
      <c r="D6320" t="s">
        <v>7305</v>
      </c>
      <c r="E6320" t="s">
        <v>489</v>
      </c>
      <c r="F6320" t="s">
        <v>43</v>
      </c>
      <c r="G6320" t="s">
        <v>254</v>
      </c>
      <c r="H6320" t="s">
        <v>672</v>
      </c>
      <c r="I6320">
        <v>2.1816300547084539</v>
      </c>
      <c r="J6320">
        <v>0.32111277198032617</v>
      </c>
      <c r="K6320">
        <v>0.38727212113415549</v>
      </c>
      <c r="L6320">
        <v>0.32111277198032617</v>
      </c>
      <c r="M6320">
        <v>3.2111277198032622</v>
      </c>
      <c r="N6320" t="str">
        <f t="shared" si="294"/>
        <v>10Qf-303,21112771980326</v>
      </c>
      <c r="O6320" t="s">
        <v>6660</v>
      </c>
      <c r="P6320">
        <v>257.97417752656202</v>
      </c>
      <c r="Q6320">
        <v>14.40628663384463</v>
      </c>
      <c r="R6320">
        <v>37.102892776639472</v>
      </c>
      <c r="S6320">
        <v>16.194730815596699</v>
      </c>
      <c r="T6320">
        <f t="shared" si="295"/>
        <v>325.6780877526428</v>
      </c>
      <c r="U6320">
        <v>24151140.46235748</v>
      </c>
      <c r="V6320">
        <v>1992029.4050774409</v>
      </c>
      <c r="W6320">
        <v>20623751.625560179</v>
      </c>
      <c r="X6320">
        <v>3233078.5070267338</v>
      </c>
      <c r="Y6320">
        <f t="shared" si="296"/>
        <v>50000000.00002183</v>
      </c>
      <c r="Z6320">
        <v>1.047967130603412</v>
      </c>
      <c r="AA6320">
        <v>6.3497077961943621E-2</v>
      </c>
      <c r="AB6320">
        <v>0.21351896761887529</v>
      </c>
      <c r="AC6320">
        <v>7.2981149686586491E-2</v>
      </c>
      <c r="AD6320">
        <v>0.10667</v>
      </c>
      <c r="AE6320">
        <v>5.4999999999999997E-3</v>
      </c>
      <c r="AF6320">
        <v>1.0087312208806061</v>
      </c>
      <c r="AG6320">
        <v>0.50896374358881702</v>
      </c>
      <c r="AH6320">
        <v>4.8409926842726847</v>
      </c>
    </row>
    <row r="6321" spans="1:34">
      <c r="A6321" t="s">
        <v>1531</v>
      </c>
      <c r="B6321" t="s">
        <v>2277</v>
      </c>
      <c r="C6321" t="s">
        <v>6661</v>
      </c>
      <c r="D6321" t="s">
        <v>7306</v>
      </c>
      <c r="E6321" t="s">
        <v>489</v>
      </c>
      <c r="F6321" t="s">
        <v>671</v>
      </c>
      <c r="G6321" t="s">
        <v>672</v>
      </c>
      <c r="H6321" t="s">
        <v>46</v>
      </c>
      <c r="I6321">
        <v>0.29442851208725651</v>
      </c>
      <c r="J6321">
        <v>0.29442851208725651</v>
      </c>
      <c r="K6321">
        <v>0.29442851208725651</v>
      </c>
      <c r="L6321">
        <v>2.0609995846107951</v>
      </c>
      <c r="M6321">
        <v>2.9442851208725651</v>
      </c>
      <c r="N6321" t="str">
        <f t="shared" si="294"/>
        <v>10Qf-302,94428512087257</v>
      </c>
      <c r="O6321" t="s">
        <v>6663</v>
      </c>
      <c r="P6321">
        <v>34.815688884626127</v>
      </c>
      <c r="Q6321">
        <v>14.633757039929369</v>
      </c>
      <c r="R6321">
        <v>14.848959349340101</v>
      </c>
      <c r="S6321">
        <v>256.37007269588332</v>
      </c>
      <c r="T6321">
        <f t="shared" si="295"/>
        <v>320.66847796977891</v>
      </c>
      <c r="U6321">
        <v>3259390.5351622552</v>
      </c>
      <c r="V6321">
        <v>1239922.435688636</v>
      </c>
      <c r="W6321">
        <v>2964411.812132752</v>
      </c>
      <c r="X6321">
        <v>23456279.120360389</v>
      </c>
      <c r="Y6321">
        <f t="shared" si="296"/>
        <v>30920003.903344035</v>
      </c>
      <c r="Z6321">
        <v>0.14143158796056651</v>
      </c>
      <c r="AA6321">
        <v>5.0458045826006631E-2</v>
      </c>
      <c r="AB6321">
        <v>6.6916464207021673E-2</v>
      </c>
      <c r="AC6321">
        <v>1.4640625408542449</v>
      </c>
      <c r="AD6321">
        <v>0.10667</v>
      </c>
      <c r="AE6321">
        <v>5.4999999999999997E-3</v>
      </c>
      <c r="AF6321">
        <v>0.9249063206929522</v>
      </c>
      <c r="AG6321">
        <v>0.46666919165830151</v>
      </c>
      <c r="AH6321">
        <v>4.4480306332238184</v>
      </c>
    </row>
    <row r="6322" spans="1:34">
      <c r="A6322" t="s">
        <v>1531</v>
      </c>
      <c r="B6322" t="s">
        <v>2277</v>
      </c>
      <c r="C6322" t="s">
        <v>6664</v>
      </c>
      <c r="D6322" t="s">
        <v>7307</v>
      </c>
      <c r="E6322" t="s">
        <v>489</v>
      </c>
      <c r="F6322" t="s">
        <v>43</v>
      </c>
      <c r="G6322" t="s">
        <v>672</v>
      </c>
      <c r="H6322" t="s">
        <v>46</v>
      </c>
      <c r="I6322">
        <v>0.29652508324136351</v>
      </c>
      <c r="J6322">
        <v>0.29652508324136351</v>
      </c>
      <c r="K6322">
        <v>0.29652508324136351</v>
      </c>
      <c r="L6322">
        <v>2.075675582689545</v>
      </c>
      <c r="M6322">
        <v>2.9652508324136351</v>
      </c>
      <c r="N6322" t="str">
        <f t="shared" si="294"/>
        <v>10Qf-302,96525083241364</v>
      </c>
      <c r="O6322" t="s">
        <v>6666</v>
      </c>
      <c r="P6322">
        <v>35.063604986597397</v>
      </c>
      <c r="Q6322">
        <v>13.30319350723753</v>
      </c>
      <c r="R6322">
        <v>14.954696051331471</v>
      </c>
      <c r="S6322">
        <v>258.19563671948993</v>
      </c>
      <c r="T6322">
        <f t="shared" si="295"/>
        <v>321.51713126465631</v>
      </c>
      <c r="U6322">
        <v>3282600.0542660481</v>
      </c>
      <c r="V6322">
        <v>1839499.1937474911</v>
      </c>
      <c r="W6322">
        <v>2985520.8421317539</v>
      </c>
      <c r="X6322">
        <v>23623306.959606659</v>
      </c>
      <c r="Y6322">
        <f t="shared" si="296"/>
        <v>31730927.049751952</v>
      </c>
      <c r="Z6322">
        <v>0.14243869622428579</v>
      </c>
      <c r="AA6322">
        <v>5.86350901340114E-2</v>
      </c>
      <c r="AB6322">
        <v>6.7392964012005563E-2</v>
      </c>
      <c r="AC6322">
        <v>1.4744878602949589</v>
      </c>
      <c r="AD6322">
        <v>0.10667</v>
      </c>
      <c r="AE6322">
        <v>5.4999999999999997E-3</v>
      </c>
      <c r="AF6322">
        <v>0.93149240808805289</v>
      </c>
      <c r="AG6322">
        <v>0.46999225693756119</v>
      </c>
      <c r="AH6322">
        <v>4.478905497439249</v>
      </c>
    </row>
    <row r="6323" spans="1:34">
      <c r="A6323" t="s">
        <v>1531</v>
      </c>
      <c r="B6323" t="s">
        <v>2277</v>
      </c>
      <c r="C6323" t="s">
        <v>6667</v>
      </c>
      <c r="D6323" t="s">
        <v>7308</v>
      </c>
      <c r="E6323" t="s">
        <v>489</v>
      </c>
      <c r="F6323" t="s">
        <v>254</v>
      </c>
      <c r="G6323" t="s">
        <v>672</v>
      </c>
      <c r="H6323" t="s">
        <v>46</v>
      </c>
      <c r="I6323">
        <v>0.23674937267284871</v>
      </c>
      <c r="J6323">
        <v>0.55978609766945753</v>
      </c>
      <c r="K6323">
        <v>0.23674937267284871</v>
      </c>
      <c r="L6323">
        <v>1.3342088837133319</v>
      </c>
      <c r="M6323">
        <v>2.3674937267284868</v>
      </c>
      <c r="N6323" t="str">
        <f t="shared" si="294"/>
        <v>10Qf-302,36749372672849</v>
      </c>
      <c r="O6323" t="s">
        <v>6669</v>
      </c>
      <c r="P6323">
        <v>27.995225204838668</v>
      </c>
      <c r="Q6323">
        <v>53.630722239591456</v>
      </c>
      <c r="R6323">
        <v>11.94001826072828</v>
      </c>
      <c r="S6323">
        <v>165.96375422058821</v>
      </c>
      <c r="T6323">
        <f t="shared" si="295"/>
        <v>259.52971992574663</v>
      </c>
      <c r="U6323">
        <v>2620869.3547545988</v>
      </c>
      <c r="V6323">
        <v>29810794.043130159</v>
      </c>
      <c r="W6323">
        <v>2383677.558572928</v>
      </c>
      <c r="X6323">
        <v>15184659.043565171</v>
      </c>
      <c r="Y6323">
        <f t="shared" si="296"/>
        <v>50000000.000022851</v>
      </c>
      <c r="Z6323">
        <v>0.1137248545951477</v>
      </c>
      <c r="AA6323">
        <v>0.30863298218251201</v>
      </c>
      <c r="AB6323">
        <v>5.3807393890583761E-2</v>
      </c>
      <c r="AC6323">
        <v>0.9477756632777421</v>
      </c>
      <c r="AD6323">
        <v>0.10667</v>
      </c>
      <c r="AE6323">
        <v>5.4999999999999997E-3</v>
      </c>
      <c r="AF6323">
        <v>0.74371530682570275</v>
      </c>
      <c r="AG6323">
        <v>0.37524775568646518</v>
      </c>
      <c r="AH6323">
        <v>3.5986267892406549</v>
      </c>
    </row>
    <row r="6324" spans="1:34">
      <c r="A6324" t="s">
        <v>1531</v>
      </c>
      <c r="B6324" t="s">
        <v>2284</v>
      </c>
      <c r="C6324" t="s">
        <v>6652</v>
      </c>
      <c r="D6324" t="s">
        <v>7309</v>
      </c>
      <c r="E6324" t="s">
        <v>489</v>
      </c>
      <c r="F6324" t="s">
        <v>671</v>
      </c>
      <c r="G6324" t="s">
        <v>43</v>
      </c>
      <c r="H6324" t="s">
        <v>672</v>
      </c>
      <c r="I6324">
        <v>2.7570879304229172</v>
      </c>
      <c r="J6324">
        <v>0.39386970434613089</v>
      </c>
      <c r="K6324">
        <v>0.39386970434613089</v>
      </c>
      <c r="L6324">
        <v>0.39386970434613089</v>
      </c>
      <c r="M6324">
        <v>3.9386970434613091</v>
      </c>
      <c r="N6324" t="str">
        <f t="shared" si="294"/>
        <v>10Qf-303,93869704346131</v>
      </c>
      <c r="O6324" t="s">
        <v>6654</v>
      </c>
      <c r="P6324">
        <v>326.02112795623049</v>
      </c>
      <c r="Q6324">
        <v>19.576207201977581</v>
      </c>
      <c r="R6324">
        <v>17.670427190437781</v>
      </c>
      <c r="S6324">
        <v>19.864092602006661</v>
      </c>
      <c r="T6324">
        <f t="shared" si="295"/>
        <v>383.13185495065255</v>
      </c>
      <c r="U6324">
        <v>30521589.914387569</v>
      </c>
      <c r="V6324">
        <v>1658728.0977235909</v>
      </c>
      <c r="W6324">
        <v>2442152.2607777021</v>
      </c>
      <c r="X6324">
        <v>3965621.3854006049</v>
      </c>
      <c r="Y6324">
        <f t="shared" si="296"/>
        <v>38588091.65828947</v>
      </c>
      <c r="Z6324">
        <v>1.3243938957619119</v>
      </c>
      <c r="AA6324">
        <v>6.7499901590654873E-2</v>
      </c>
      <c r="AB6324">
        <v>7.7884087790959108E-2</v>
      </c>
      <c r="AC6324">
        <v>8.9517036873443603E-2</v>
      </c>
      <c r="AD6324">
        <v>0.10667</v>
      </c>
      <c r="AE6324">
        <v>5.4999999999999997E-3</v>
      </c>
      <c r="AF6324">
        <v>1.237287029359573</v>
      </c>
      <c r="AG6324">
        <v>0.62428348138861756</v>
      </c>
      <c r="AH6324">
        <v>5.9124375542095002</v>
      </c>
    </row>
    <row r="6325" spans="1:34">
      <c r="A6325" t="s">
        <v>1531</v>
      </c>
      <c r="B6325" t="s">
        <v>2284</v>
      </c>
      <c r="C6325" t="s">
        <v>6655</v>
      </c>
      <c r="D6325" t="s">
        <v>7310</v>
      </c>
      <c r="E6325" t="s">
        <v>489</v>
      </c>
      <c r="F6325" t="s">
        <v>671</v>
      </c>
      <c r="G6325" t="s">
        <v>254</v>
      </c>
      <c r="H6325" t="s">
        <v>672</v>
      </c>
      <c r="I6325">
        <v>2.0982850631248389</v>
      </c>
      <c r="J6325">
        <v>0.31458122980950159</v>
      </c>
      <c r="K6325">
        <v>0.41836477535117328</v>
      </c>
      <c r="L6325">
        <v>0.31458122980950137</v>
      </c>
      <c r="M6325">
        <v>3.1458122980950161</v>
      </c>
      <c r="N6325" t="str">
        <f t="shared" si="294"/>
        <v>10Qf-303,14581229809502</v>
      </c>
      <c r="O6325" t="s">
        <v>6657</v>
      </c>
      <c r="P6325">
        <v>248.11876890293331</v>
      </c>
      <c r="Q6325">
        <v>15.635392284936531</v>
      </c>
      <c r="R6325">
        <v>40.081747573046329</v>
      </c>
      <c r="S6325">
        <v>15.865324524420879</v>
      </c>
      <c r="T6325">
        <f t="shared" si="295"/>
        <v>319.70123328533703</v>
      </c>
      <c r="U6325">
        <v>23228492.46609173</v>
      </c>
      <c r="V6325">
        <v>1324815.5903935761</v>
      </c>
      <c r="W6325">
        <v>22279375.34461591</v>
      </c>
      <c r="X6325">
        <v>3167316.5988970692</v>
      </c>
      <c r="Y6325">
        <f t="shared" si="296"/>
        <v>49999999.999998286</v>
      </c>
      <c r="Z6325">
        <v>1.0079315565190059</v>
      </c>
      <c r="AA6325">
        <v>5.3911742436905032E-2</v>
      </c>
      <c r="AB6325">
        <v>0.230661620205139</v>
      </c>
      <c r="AC6325">
        <v>7.1496688467826822E-2</v>
      </c>
      <c r="AD6325">
        <v>0.10667</v>
      </c>
      <c r="AE6325">
        <v>5.4999999999999997E-3</v>
      </c>
      <c r="AF6325">
        <v>0.98821328735969072</v>
      </c>
      <c r="AG6325">
        <v>0.49861124924806</v>
      </c>
      <c r="AH6325">
        <v>4.7448068347027661</v>
      </c>
    </row>
    <row r="6326" spans="1:34">
      <c r="A6326" t="s">
        <v>1531</v>
      </c>
      <c r="B6326" t="s">
        <v>2284</v>
      </c>
      <c r="C6326" t="s">
        <v>6658</v>
      </c>
      <c r="D6326" t="s">
        <v>7311</v>
      </c>
      <c r="E6326" t="s">
        <v>489</v>
      </c>
      <c r="F6326" t="s">
        <v>43</v>
      </c>
      <c r="G6326" t="s">
        <v>254</v>
      </c>
      <c r="H6326" t="s">
        <v>672</v>
      </c>
      <c r="I6326">
        <v>2.1811346301680148</v>
      </c>
      <c r="J6326">
        <v>0.32106816173700281</v>
      </c>
      <c r="K6326">
        <v>0.38741066372800759</v>
      </c>
      <c r="L6326">
        <v>0.32106816173700281</v>
      </c>
      <c r="M6326">
        <v>3.2106816173700281</v>
      </c>
      <c r="N6326" t="str">
        <f t="shared" si="294"/>
        <v>10Qf-303,21068161737003</v>
      </c>
      <c r="O6326" t="s">
        <v>6660</v>
      </c>
      <c r="P6326">
        <v>257.91559438682651</v>
      </c>
      <c r="Q6326">
        <v>14.40428525611008</v>
      </c>
      <c r="R6326">
        <v>37.116165952590372</v>
      </c>
      <c r="S6326">
        <v>16.19248098019531</v>
      </c>
      <c r="T6326">
        <f t="shared" si="295"/>
        <v>325.62852657572228</v>
      </c>
      <c r="U6326">
        <v>24145656.00011383</v>
      </c>
      <c r="V6326">
        <v>1990753.1053992941</v>
      </c>
      <c r="W6326">
        <v>20630961.53938394</v>
      </c>
      <c r="X6326">
        <v>3232629.3551042089</v>
      </c>
      <c r="Y6326">
        <f t="shared" si="296"/>
        <v>50000000.000001274</v>
      </c>
      <c r="Z6326">
        <v>1.0477291486261491</v>
      </c>
      <c r="AA6326">
        <v>6.3488256699305134E-2</v>
      </c>
      <c r="AB6326">
        <v>0.21359535182005121</v>
      </c>
      <c r="AC6326">
        <v>7.2971010859577343E-2</v>
      </c>
      <c r="AD6326">
        <v>0.10667</v>
      </c>
      <c r="AE6326">
        <v>5.4999999999999997E-3</v>
      </c>
      <c r="AF6326">
        <v>1.0085910839905849</v>
      </c>
      <c r="AG6326">
        <v>0.50889303635314942</v>
      </c>
      <c r="AH6326">
        <v>4.8403357377137626</v>
      </c>
    </row>
    <row r="6327" spans="1:34">
      <c r="A6327" t="s">
        <v>1531</v>
      </c>
      <c r="B6327" t="s">
        <v>2284</v>
      </c>
      <c r="C6327" t="s">
        <v>6661</v>
      </c>
      <c r="D6327" t="s">
        <v>7312</v>
      </c>
      <c r="E6327" t="s">
        <v>489</v>
      </c>
      <c r="F6327" t="s">
        <v>671</v>
      </c>
      <c r="G6327" t="s">
        <v>672</v>
      </c>
      <c r="H6327" t="s">
        <v>46</v>
      </c>
      <c r="I6327">
        <v>0.29442840591819708</v>
      </c>
      <c r="J6327">
        <v>0.29442840591819719</v>
      </c>
      <c r="K6327">
        <v>0.29442840591819708</v>
      </c>
      <c r="L6327">
        <v>2.0609988414273812</v>
      </c>
      <c r="M6327">
        <v>2.9442840591819719</v>
      </c>
      <c r="N6327" t="str">
        <f t="shared" si="294"/>
        <v>10Qf-302,94428405918197</v>
      </c>
      <c r="O6327" t="s">
        <v>6663</v>
      </c>
      <c r="P6327">
        <v>34.815676330308911</v>
      </c>
      <c r="Q6327">
        <v>14.63375176308914</v>
      </c>
      <c r="R6327">
        <v>14.84895399489927</v>
      </c>
      <c r="S6327">
        <v>256.36998025045659</v>
      </c>
      <c r="T6327">
        <f t="shared" si="295"/>
        <v>320.66836233875392</v>
      </c>
      <c r="U6327">
        <v>3259389.3598466418</v>
      </c>
      <c r="V6327">
        <v>1239944.743846806</v>
      </c>
      <c r="W6327">
        <v>2964410.7431846</v>
      </c>
      <c r="X6327">
        <v>23456270.662174501</v>
      </c>
      <c r="Y6327">
        <f t="shared" si="296"/>
        <v>30920015.509052549</v>
      </c>
      <c r="Z6327">
        <v>0.14143153696123029</v>
      </c>
      <c r="AA6327">
        <v>5.045802763115443E-2</v>
      </c>
      <c r="AB6327">
        <v>6.6916440077367884E-2</v>
      </c>
      <c r="AC6327">
        <v>1.464062012922553</v>
      </c>
      <c r="AD6327">
        <v>0.10667</v>
      </c>
      <c r="AE6327">
        <v>5.4999999999999997E-3</v>
      </c>
      <c r="AF6327">
        <v>0.92490598717758288</v>
      </c>
      <c r="AG6327">
        <v>0.46666902338034261</v>
      </c>
      <c r="AH6327">
        <v>4.4480290697398974</v>
      </c>
    </row>
    <row r="6328" spans="1:34">
      <c r="A6328" t="s">
        <v>1531</v>
      </c>
      <c r="B6328" t="s">
        <v>2284</v>
      </c>
      <c r="C6328" t="s">
        <v>6664</v>
      </c>
      <c r="D6328" t="s">
        <v>7313</v>
      </c>
      <c r="E6328" t="s">
        <v>489</v>
      </c>
      <c r="F6328" t="s">
        <v>43</v>
      </c>
      <c r="G6328" t="s">
        <v>672</v>
      </c>
      <c r="H6328" t="s">
        <v>46</v>
      </c>
      <c r="I6328">
        <v>0.29651025584335428</v>
      </c>
      <c r="J6328">
        <v>0.29651025584335439</v>
      </c>
      <c r="K6328">
        <v>0.29651025584335428</v>
      </c>
      <c r="L6328">
        <v>2.075571790903481</v>
      </c>
      <c r="M6328">
        <v>2.9651025584335442</v>
      </c>
      <c r="N6328" t="str">
        <f t="shared" si="294"/>
        <v>10Qf-302,96510255843354</v>
      </c>
      <c r="O6328" t="s">
        <v>6666</v>
      </c>
      <c r="P6328">
        <v>35.061851671090018</v>
      </c>
      <c r="Q6328">
        <v>13.302528296245031</v>
      </c>
      <c r="R6328">
        <v>14.953948258841081</v>
      </c>
      <c r="S6328">
        <v>258.18272594166291</v>
      </c>
      <c r="T6328">
        <f t="shared" si="295"/>
        <v>321.50105416783902</v>
      </c>
      <c r="U6328">
        <v>3282435.911600688</v>
      </c>
      <c r="V6328">
        <v>1838484.106955498</v>
      </c>
      <c r="W6328">
        <v>2985371.554572985</v>
      </c>
      <c r="X6328">
        <v>23622125.70313165</v>
      </c>
      <c r="Y6328">
        <f t="shared" si="296"/>
        <v>31728417.276260823</v>
      </c>
      <c r="Z6328">
        <v>0.14243157374001661</v>
      </c>
      <c r="AA6328">
        <v>5.8632158153319548E-2</v>
      </c>
      <c r="AB6328">
        <v>6.7389594103836242E-2</v>
      </c>
      <c r="AC6328">
        <v>1.474414130214099</v>
      </c>
      <c r="AD6328">
        <v>0.10667</v>
      </c>
      <c r="AE6328">
        <v>5.4999999999999997E-3</v>
      </c>
      <c r="AF6328">
        <v>0.9314458298744116</v>
      </c>
      <c r="AG6328">
        <v>0.46996875551171668</v>
      </c>
      <c r="AH6328">
        <v>4.4786871438196716</v>
      </c>
    </row>
    <row r="6329" spans="1:34">
      <c r="A6329" t="s">
        <v>1531</v>
      </c>
      <c r="B6329" t="s">
        <v>2284</v>
      </c>
      <c r="C6329" t="s">
        <v>6667</v>
      </c>
      <c r="D6329" t="s">
        <v>7314</v>
      </c>
      <c r="E6329" t="s">
        <v>489</v>
      </c>
      <c r="F6329" t="s">
        <v>254</v>
      </c>
      <c r="G6329" t="s">
        <v>672</v>
      </c>
      <c r="H6329" t="s">
        <v>46</v>
      </c>
      <c r="I6329">
        <v>0.23673762910825261</v>
      </c>
      <c r="J6329">
        <v>0.55982335967624253</v>
      </c>
      <c r="K6329">
        <v>0.23673762910825261</v>
      </c>
      <c r="L6329">
        <v>1.3340776731897781</v>
      </c>
      <c r="M6329">
        <v>2.3673762910825258</v>
      </c>
      <c r="N6329" t="str">
        <f t="shared" si="294"/>
        <v>10Qf-302,36737629108253</v>
      </c>
      <c r="O6329" t="s">
        <v>6669</v>
      </c>
      <c r="P6329">
        <v>27.993836547576919</v>
      </c>
      <c r="Q6329">
        <v>53.634292153786006</v>
      </c>
      <c r="R6329">
        <v>11.9394259956923</v>
      </c>
      <c r="S6329">
        <v>165.94743279494929</v>
      </c>
      <c r="T6329">
        <f t="shared" si="295"/>
        <v>259.51498749200454</v>
      </c>
      <c r="U6329">
        <v>2620739.3508258951</v>
      </c>
      <c r="V6329">
        <v>29812535.595143151</v>
      </c>
      <c r="W6329">
        <v>2383559.3201545142</v>
      </c>
      <c r="X6329">
        <v>15183165.73386875</v>
      </c>
      <c r="Y6329">
        <f t="shared" si="296"/>
        <v>49999999.999992311</v>
      </c>
      <c r="Z6329">
        <v>0.113719213460132</v>
      </c>
      <c r="AA6329">
        <v>0.30865352625161979</v>
      </c>
      <c r="AB6329">
        <v>5.3804724863000843E-2</v>
      </c>
      <c r="AC6329">
        <v>0.94768245587782984</v>
      </c>
      <c r="AD6329">
        <v>0.10667</v>
      </c>
      <c r="AE6329">
        <v>5.4999999999999997E-3</v>
      </c>
      <c r="AF6329">
        <v>0.74367841604686669</v>
      </c>
      <c r="AG6329">
        <v>0.37522914213658032</v>
      </c>
      <c r="AH6329">
        <v>3.5984538492659728</v>
      </c>
    </row>
    <row r="6330" spans="1:34">
      <c r="A6330" t="s">
        <v>667</v>
      </c>
      <c r="B6330" t="s">
        <v>701</v>
      </c>
      <c r="C6330" t="s">
        <v>6697</v>
      </c>
      <c r="D6330" t="s">
        <v>7315</v>
      </c>
      <c r="E6330" t="s">
        <v>489</v>
      </c>
      <c r="F6330" t="s">
        <v>671</v>
      </c>
      <c r="G6330" t="s">
        <v>672</v>
      </c>
      <c r="H6330" t="s">
        <v>46</v>
      </c>
      <c r="I6330">
        <v>0.2695829155537543</v>
      </c>
      <c r="J6330">
        <v>0.26958291555375441</v>
      </c>
      <c r="K6330">
        <v>0.26958291555375441</v>
      </c>
      <c r="L6330">
        <v>1.8870804088762809</v>
      </c>
      <c r="M6330">
        <v>2.695829155537544</v>
      </c>
      <c r="N6330" t="str">
        <f t="shared" si="294"/>
        <v>09Qf2s1-382,69582915553754</v>
      </c>
      <c r="O6330" t="s">
        <v>6663</v>
      </c>
      <c r="P6330">
        <v>34.364971675413372</v>
      </c>
      <c r="Q6330">
        <v>14.31659855832139</v>
      </c>
      <c r="R6330">
        <v>14.52713677241435</v>
      </c>
      <c r="S6330">
        <v>253.05115506440771</v>
      </c>
      <c r="T6330">
        <f t="shared" si="295"/>
        <v>316.25986207055684</v>
      </c>
      <c r="U6330">
        <v>3217195.0924521871</v>
      </c>
      <c r="V6330">
        <v>1198235.271166323</v>
      </c>
      <c r="W6330">
        <v>2900163.899130546</v>
      </c>
      <c r="X6330">
        <v>23152618.644226242</v>
      </c>
      <c r="Y6330">
        <f t="shared" si="296"/>
        <v>30468212.906975299</v>
      </c>
      <c r="Z6330">
        <v>0.13960064183649701</v>
      </c>
      <c r="AA6330">
        <v>4.9364464925666693E-2</v>
      </c>
      <c r="AB6330">
        <v>6.5466178807000022E-2</v>
      </c>
      <c r="AC6330">
        <v>1.4451090689090691</v>
      </c>
      <c r="AD6330">
        <v>0.10667</v>
      </c>
      <c r="AE6330">
        <v>5.4999999999999997E-3</v>
      </c>
      <c r="AF6330">
        <v>0.8468573263468725</v>
      </c>
      <c r="AG6330">
        <v>0.96106309394913436</v>
      </c>
      <c r="AH6330">
        <v>4.6159195758335514</v>
      </c>
    </row>
    <row r="6331" spans="1:34">
      <c r="A6331" t="s">
        <v>1531</v>
      </c>
      <c r="B6331" t="s">
        <v>2292</v>
      </c>
      <c r="C6331" t="s">
        <v>6652</v>
      </c>
      <c r="D6331" t="s">
        <v>7316</v>
      </c>
      <c r="E6331" t="s">
        <v>489</v>
      </c>
      <c r="F6331" t="s">
        <v>671</v>
      </c>
      <c r="G6331" t="s">
        <v>43</v>
      </c>
      <c r="H6331" t="s">
        <v>672</v>
      </c>
      <c r="I6331">
        <v>2.7533085787797309</v>
      </c>
      <c r="J6331">
        <v>0.39332979696853299</v>
      </c>
      <c r="K6331">
        <v>0.39332979696853299</v>
      </c>
      <c r="L6331">
        <v>0.39332979696853299</v>
      </c>
      <c r="M6331">
        <v>3.9332979696853299</v>
      </c>
      <c r="N6331" t="str">
        <f t="shared" si="294"/>
        <v>10Qf-303,93329796968533</v>
      </c>
      <c r="O6331" t="s">
        <v>6654</v>
      </c>
      <c r="P6331">
        <v>325.57422582008229</v>
      </c>
      <c r="Q6331">
        <v>19.549372595057811</v>
      </c>
      <c r="R6331">
        <v>17.646204982179189</v>
      </c>
      <c r="S6331">
        <v>19.83686336851455</v>
      </c>
      <c r="T6331">
        <f t="shared" si="295"/>
        <v>382.60666676583389</v>
      </c>
      <c r="U6331">
        <v>30479751.632872231</v>
      </c>
      <c r="V6331">
        <v>1653318.980778798</v>
      </c>
      <c r="W6331">
        <v>2415815.6184775881</v>
      </c>
      <c r="X6331">
        <v>3960185.4043664918</v>
      </c>
      <c r="Y6331">
        <f t="shared" si="296"/>
        <v>38509071.636495113</v>
      </c>
      <c r="Z6331">
        <v>1.3225784475888811</v>
      </c>
      <c r="AA6331">
        <v>6.7407374304464071E-2</v>
      </c>
      <c r="AB6331">
        <v>7.7777326105224406E-2</v>
      </c>
      <c r="AC6331">
        <v>8.9394329013216298E-2</v>
      </c>
      <c r="AD6331">
        <v>0.10667</v>
      </c>
      <c r="AE6331">
        <v>5.4999999999999997E-3</v>
      </c>
      <c r="AF6331">
        <v>1.235590985241465</v>
      </c>
      <c r="AG6331">
        <v>0.62342772819512482</v>
      </c>
      <c r="AH6331">
        <v>5.9044866831219203</v>
      </c>
    </row>
    <row r="6332" spans="1:34">
      <c r="A6332" t="s">
        <v>1531</v>
      </c>
      <c r="B6332" t="s">
        <v>2292</v>
      </c>
      <c r="C6332" t="s">
        <v>6655</v>
      </c>
      <c r="D6332" t="s">
        <v>7317</v>
      </c>
      <c r="E6332" t="s">
        <v>489</v>
      </c>
      <c r="F6332" t="s">
        <v>671</v>
      </c>
      <c r="G6332" t="s">
        <v>254</v>
      </c>
      <c r="H6332" t="s">
        <v>672</v>
      </c>
      <c r="I6332">
        <v>2.0928700532479101</v>
      </c>
      <c r="J6332">
        <v>0.31408102165511698</v>
      </c>
      <c r="K6332">
        <v>0.41977811999302589</v>
      </c>
      <c r="L6332">
        <v>0.31408102165511698</v>
      </c>
      <c r="M6332">
        <v>3.14081021655117</v>
      </c>
      <c r="N6332" t="str">
        <f t="shared" si="294"/>
        <v>10Qf-303,14081021655117</v>
      </c>
      <c r="O6332" t="s">
        <v>6657</v>
      </c>
      <c r="P6332">
        <v>247.4784528620518</v>
      </c>
      <c r="Q6332">
        <v>15.61053081840001</v>
      </c>
      <c r="R6332">
        <v>40.217154104633273</v>
      </c>
      <c r="S6332">
        <v>15.840097448082361</v>
      </c>
      <c r="T6332">
        <f t="shared" si="295"/>
        <v>319.14623523316743</v>
      </c>
      <c r="U6332">
        <v>23168547.07623953</v>
      </c>
      <c r="V6332">
        <v>1320205.3813541729</v>
      </c>
      <c r="W6332">
        <v>22348967.218553301</v>
      </c>
      <c r="X6332">
        <v>3162280.3238744149</v>
      </c>
      <c r="Y6332">
        <f t="shared" si="296"/>
        <v>50000000.000021413</v>
      </c>
      <c r="Z6332">
        <v>1.0053304040684941</v>
      </c>
      <c r="AA6332">
        <v>5.3826018653574559E-2</v>
      </c>
      <c r="AB6332">
        <v>0.23144085494048289</v>
      </c>
      <c r="AC6332">
        <v>7.1383003278774865E-2</v>
      </c>
      <c r="AD6332">
        <v>0.10667</v>
      </c>
      <c r="AE6332">
        <v>5.4999999999999997E-3</v>
      </c>
      <c r="AF6332">
        <v>0.98664195284329936</v>
      </c>
      <c r="AG6332">
        <v>0.49781841932336041</v>
      </c>
      <c r="AH6332">
        <v>4.7374405887178286</v>
      </c>
    </row>
    <row r="6333" spans="1:34">
      <c r="A6333" t="s">
        <v>1531</v>
      </c>
      <c r="B6333" t="s">
        <v>2292</v>
      </c>
      <c r="C6333" t="s">
        <v>6658</v>
      </c>
      <c r="D6333" t="s">
        <v>7318</v>
      </c>
      <c r="E6333" t="s">
        <v>489</v>
      </c>
      <c r="F6333" t="s">
        <v>43</v>
      </c>
      <c r="G6333" t="s">
        <v>254</v>
      </c>
      <c r="H6333" t="s">
        <v>672</v>
      </c>
      <c r="I6333">
        <v>2.1700163936044552</v>
      </c>
      <c r="J6333">
        <v>0.32006200659407069</v>
      </c>
      <c r="K6333">
        <v>0.3904796591481115</v>
      </c>
      <c r="L6333">
        <v>0.32006200659407069</v>
      </c>
      <c r="M6333">
        <v>3.2006200659407078</v>
      </c>
      <c r="N6333" t="str">
        <f t="shared" si="294"/>
        <v>10Qf-303,20062006594071</v>
      </c>
      <c r="O6333" t="s">
        <v>6660</v>
      </c>
      <c r="P6333">
        <v>256.60088113980282</v>
      </c>
      <c r="Q6333">
        <v>14.35914547765217</v>
      </c>
      <c r="R6333">
        <v>37.410193334862662</v>
      </c>
      <c r="S6333">
        <v>16.141737399994419</v>
      </c>
      <c r="T6333">
        <f t="shared" si="295"/>
        <v>324.51195735231209</v>
      </c>
      <c r="U6333">
        <v>24022574.594831239</v>
      </c>
      <c r="V6333">
        <v>1965807.829385198</v>
      </c>
      <c r="W6333">
        <v>20789118.55138614</v>
      </c>
      <c r="X6333">
        <v>3222499.0244191769</v>
      </c>
      <c r="Y6333">
        <f t="shared" si="296"/>
        <v>50000000.000021756</v>
      </c>
      <c r="Z6333">
        <v>1.04238839598858</v>
      </c>
      <c r="AA6333">
        <v>6.3289298834258031E-2</v>
      </c>
      <c r="AB6333">
        <v>0.21528741457894171</v>
      </c>
      <c r="AC6333">
        <v>7.2742336183570525E-2</v>
      </c>
      <c r="AD6333">
        <v>0.10667</v>
      </c>
      <c r="AE6333">
        <v>5.4999999999999997E-3</v>
      </c>
      <c r="AF6333">
        <v>1.0054303872065049</v>
      </c>
      <c r="AG6333">
        <v>0.50729828045160219</v>
      </c>
      <c r="AH6333">
        <v>4.8255187335988152</v>
      </c>
    </row>
    <row r="6334" spans="1:34">
      <c r="A6334" t="s">
        <v>1531</v>
      </c>
      <c r="B6334" t="s">
        <v>2292</v>
      </c>
      <c r="C6334" t="s">
        <v>6661</v>
      </c>
      <c r="D6334" t="s">
        <v>7319</v>
      </c>
      <c r="E6334" t="s">
        <v>489</v>
      </c>
      <c r="F6334" t="s">
        <v>671</v>
      </c>
      <c r="G6334" t="s">
        <v>672</v>
      </c>
      <c r="H6334" t="s">
        <v>46</v>
      </c>
      <c r="I6334">
        <v>0.29432433330619662</v>
      </c>
      <c r="J6334">
        <v>0.29432433330619651</v>
      </c>
      <c r="K6334">
        <v>0.29432433330619651</v>
      </c>
      <c r="L6334">
        <v>2.0602703331433752</v>
      </c>
      <c r="M6334">
        <v>2.943243333061965</v>
      </c>
      <c r="N6334" t="str">
        <f t="shared" si="294"/>
        <v>10Qf-302,94324333306196</v>
      </c>
      <c r="O6334" t="s">
        <v>6663</v>
      </c>
      <c r="P6334">
        <v>34.803369914550679</v>
      </c>
      <c r="Q6334">
        <v>14.628579120984149</v>
      </c>
      <c r="R6334">
        <v>14.84370528452804</v>
      </c>
      <c r="S6334">
        <v>256.27936027987312</v>
      </c>
      <c r="T6334">
        <f t="shared" si="295"/>
        <v>320.55501459993599</v>
      </c>
      <c r="U6334">
        <v>3258237.2523821858</v>
      </c>
      <c r="V6334">
        <v>1237160.29273808</v>
      </c>
      <c r="W6334">
        <v>2963362.9028170109</v>
      </c>
      <c r="X6334">
        <v>23447979.49424864</v>
      </c>
      <c r="Y6334">
        <f t="shared" si="296"/>
        <v>30906739.942185916</v>
      </c>
      <c r="Z6334">
        <v>0.14138154467388661</v>
      </c>
      <c r="AA6334">
        <v>5.0440192060175457E-2</v>
      </c>
      <c r="AB6334">
        <v>6.6892786895254158E-2</v>
      </c>
      <c r="AC6334">
        <v>1.4635445059335761</v>
      </c>
      <c r="AD6334">
        <v>0.10667</v>
      </c>
      <c r="AE6334">
        <v>5.4999999999999997E-3</v>
      </c>
      <c r="AF6334">
        <v>0.92457905750637626</v>
      </c>
      <c r="AG6334">
        <v>0.46650406829032143</v>
      </c>
      <c r="AH6334">
        <v>4.446496458858662</v>
      </c>
    </row>
    <row r="6335" spans="1:34">
      <c r="A6335" t="s">
        <v>1531</v>
      </c>
      <c r="B6335" t="s">
        <v>2292</v>
      </c>
      <c r="C6335" t="s">
        <v>6664</v>
      </c>
      <c r="D6335" t="s">
        <v>7320</v>
      </c>
      <c r="E6335" t="s">
        <v>489</v>
      </c>
      <c r="F6335" t="s">
        <v>43</v>
      </c>
      <c r="G6335" t="s">
        <v>672</v>
      </c>
      <c r="H6335" t="s">
        <v>46</v>
      </c>
      <c r="I6335">
        <v>0.29616511068709528</v>
      </c>
      <c r="J6335">
        <v>0.29616511068709522</v>
      </c>
      <c r="K6335">
        <v>0.29616511068709522</v>
      </c>
      <c r="L6335">
        <v>2.073155774809667</v>
      </c>
      <c r="M6335">
        <v>2.9616511068709528</v>
      </c>
      <c r="N6335" t="str">
        <f t="shared" si="294"/>
        <v>10Qf-302,96165110687095</v>
      </c>
      <c r="O6335" t="s">
        <v>6666</v>
      </c>
      <c r="P6335">
        <v>35.02103882217412</v>
      </c>
      <c r="Q6335">
        <v>13.28704382946195</v>
      </c>
      <c r="R6335">
        <v>14.936541499018199</v>
      </c>
      <c r="S6335">
        <v>257.88219496328207</v>
      </c>
      <c r="T6335">
        <f t="shared" si="295"/>
        <v>321.12681911393634</v>
      </c>
      <c r="U6335">
        <v>3278615.0762896212</v>
      </c>
      <c r="V6335">
        <v>1819034.0664764531</v>
      </c>
      <c r="W6335">
        <v>2981896.5094054448</v>
      </c>
      <c r="X6335">
        <v>23594628.973739311</v>
      </c>
      <c r="Y6335">
        <f t="shared" si="296"/>
        <v>31674174.62591083</v>
      </c>
      <c r="Z6335">
        <v>0.14226577992072731</v>
      </c>
      <c r="AA6335">
        <v>5.8563908893845933E-2</v>
      </c>
      <c r="AB6335">
        <v>6.7311150975718964E-2</v>
      </c>
      <c r="AC6335">
        <v>1.4726978762723399</v>
      </c>
      <c r="AD6335">
        <v>0.10667</v>
      </c>
      <c r="AE6335">
        <v>5.4999999999999997E-3</v>
      </c>
      <c r="AF6335">
        <v>0.93036160425265535</v>
      </c>
      <c r="AG6335">
        <v>0.46942170043904602</v>
      </c>
      <c r="AH6335">
        <v>4.4736044115626541</v>
      </c>
    </row>
    <row r="6336" spans="1:34">
      <c r="A6336" t="s">
        <v>1531</v>
      </c>
      <c r="B6336" t="s">
        <v>2292</v>
      </c>
      <c r="C6336" t="s">
        <v>6667</v>
      </c>
      <c r="D6336" t="s">
        <v>7321</v>
      </c>
      <c r="E6336" t="s">
        <v>489</v>
      </c>
      <c r="F6336" t="s">
        <v>254</v>
      </c>
      <c r="G6336" t="s">
        <v>672</v>
      </c>
      <c r="H6336" t="s">
        <v>46</v>
      </c>
      <c r="I6336">
        <v>0.23632660578056769</v>
      </c>
      <c r="J6336">
        <v>0.56110571021177791</v>
      </c>
      <c r="K6336">
        <v>0.23632660578056769</v>
      </c>
      <c r="L6336">
        <v>1.3295071360327639</v>
      </c>
      <c r="M6336">
        <v>2.3632660578056779</v>
      </c>
      <c r="N6336" t="str">
        <f t="shared" si="294"/>
        <v>10Qf-302,36326605780568</v>
      </c>
      <c r="O6336" t="s">
        <v>6669</v>
      </c>
      <c r="P6336">
        <v>27.945233712886921</v>
      </c>
      <c r="Q6336">
        <v>53.757148697868487</v>
      </c>
      <c r="R6336">
        <v>11.918696791712851</v>
      </c>
      <c r="S6336">
        <v>165.37889850122491</v>
      </c>
      <c r="T6336">
        <f t="shared" si="295"/>
        <v>258.99997770369316</v>
      </c>
      <c r="U6336">
        <v>2616189.2291868948</v>
      </c>
      <c r="V6336">
        <v>29873241.42543311</v>
      </c>
      <c r="W6336">
        <v>2379420.9899397758</v>
      </c>
      <c r="X6336">
        <v>15131148.355463929</v>
      </c>
      <c r="Y6336">
        <f t="shared" si="296"/>
        <v>50000000.000023715</v>
      </c>
      <c r="Z6336">
        <v>0.1135217744230252</v>
      </c>
      <c r="AA6336">
        <v>0.30936053857585111</v>
      </c>
      <c r="AB6336">
        <v>5.3711309223325558E-2</v>
      </c>
      <c r="AC6336">
        <v>0.94443570498417073</v>
      </c>
      <c r="AD6336">
        <v>0.10667</v>
      </c>
      <c r="AE6336">
        <v>5.4999999999999997E-3</v>
      </c>
      <c r="AF6336">
        <v>0.74238724328974171</v>
      </c>
      <c r="AG6336">
        <v>0.37457767016219989</v>
      </c>
      <c r="AH6336">
        <v>3.5924009712576201</v>
      </c>
    </row>
    <row r="6337" spans="1:34">
      <c r="A6337" t="s">
        <v>1531</v>
      </c>
      <c r="B6337" t="s">
        <v>2299</v>
      </c>
      <c r="C6337" t="s">
        <v>6652</v>
      </c>
      <c r="D6337" t="s">
        <v>7322</v>
      </c>
      <c r="E6337" t="s">
        <v>489</v>
      </c>
      <c r="F6337" t="s">
        <v>671</v>
      </c>
      <c r="G6337" t="s">
        <v>43</v>
      </c>
      <c r="H6337" t="s">
        <v>672</v>
      </c>
      <c r="I6337">
        <v>2.7481595032461379</v>
      </c>
      <c r="J6337">
        <v>0.39259421474944822</v>
      </c>
      <c r="K6337">
        <v>0.39259421474944822</v>
      </c>
      <c r="L6337">
        <v>0.39259421474944811</v>
      </c>
      <c r="M6337">
        <v>3.9259421474944829</v>
      </c>
      <c r="N6337" t="str">
        <f t="shared" si="294"/>
        <v>10Qf-303,92594214749448</v>
      </c>
      <c r="O6337" t="s">
        <v>6654</v>
      </c>
      <c r="P6337">
        <v>324.96535607934231</v>
      </c>
      <c r="Q6337">
        <v>19.512812509892591</v>
      </c>
      <c r="R6337">
        <v>17.61320408898661</v>
      </c>
      <c r="S6337">
        <v>19.79976563503806</v>
      </c>
      <c r="T6337">
        <f t="shared" si="295"/>
        <v>381.89113831325955</v>
      </c>
      <c r="U6337">
        <v>30422750.196632061</v>
      </c>
      <c r="V6337">
        <v>1641128.622181257</v>
      </c>
      <c r="W6337">
        <v>2398371.663340338</v>
      </c>
      <c r="X6337">
        <v>3952779.2988789771</v>
      </c>
      <c r="Y6337">
        <f t="shared" si="296"/>
        <v>38415029.781032629</v>
      </c>
      <c r="Z6337">
        <v>1.320105039276342</v>
      </c>
      <c r="AA6337">
        <v>6.7281313003348039E-2</v>
      </c>
      <c r="AB6337">
        <v>7.7631871531042868E-2</v>
      </c>
      <c r="AC6337">
        <v>8.9227149004440079E-2</v>
      </c>
      <c r="AD6337">
        <v>0.10667</v>
      </c>
      <c r="AE6337">
        <v>5.4999999999999997E-3</v>
      </c>
      <c r="AF6337">
        <v>1.2332802557574289</v>
      </c>
      <c r="AG6337">
        <v>0.62226183037787564</v>
      </c>
      <c r="AH6337">
        <v>5.893654233629789</v>
      </c>
    </row>
    <row r="6338" spans="1:34">
      <c r="A6338" t="s">
        <v>1531</v>
      </c>
      <c r="B6338" t="s">
        <v>2299</v>
      </c>
      <c r="C6338" t="s">
        <v>6655</v>
      </c>
      <c r="D6338" t="s">
        <v>7323</v>
      </c>
      <c r="E6338" t="s">
        <v>489</v>
      </c>
      <c r="F6338" t="s">
        <v>671</v>
      </c>
      <c r="G6338" t="s">
        <v>254</v>
      </c>
      <c r="H6338" t="s">
        <v>672</v>
      </c>
      <c r="I6338">
        <v>2.0853334359996349</v>
      </c>
      <c r="J6338">
        <v>0.31338148561543883</v>
      </c>
      <c r="K6338">
        <v>0.421718448923876</v>
      </c>
      <c r="L6338">
        <v>0.31338148561543883</v>
      </c>
      <c r="M6338">
        <v>3.1338148561543879</v>
      </c>
      <c r="N6338" t="str">
        <f t="shared" ref="N6338:N6401" si="297">_xlfn.CONCAT(A6338,M6338)</f>
        <v>10Qf-303,13381485615439</v>
      </c>
      <c r="O6338" t="s">
        <v>6657</v>
      </c>
      <c r="P6338">
        <v>246.58726022755349</v>
      </c>
      <c r="Q6338">
        <v>15.5757623091522</v>
      </c>
      <c r="R6338">
        <v>40.403048756853288</v>
      </c>
      <c r="S6338">
        <v>15.804817637227959</v>
      </c>
      <c r="T6338">
        <f t="shared" ref="T6338:T6401" si="298">SUM(P6338:S6338)</f>
        <v>318.37088893078698</v>
      </c>
      <c r="U6338">
        <v>23085115.01066944</v>
      </c>
      <c r="V6338">
        <v>1310002.3036085849</v>
      </c>
      <c r="W6338">
        <v>22449645.541498441</v>
      </c>
      <c r="X6338">
        <v>3155237.144243699</v>
      </c>
      <c r="Y6338">
        <f t="shared" ref="Y6338:Y6401" si="299">SUM(U6338:X6338)</f>
        <v>50000000.000020169</v>
      </c>
      <c r="Z6338">
        <v>1.0017101169647831</v>
      </c>
      <c r="AA6338">
        <v>5.370613481047528E-2</v>
      </c>
      <c r="AB6338">
        <v>0.2325106376786332</v>
      </c>
      <c r="AC6338">
        <v>7.1224015692862061E-2</v>
      </c>
      <c r="AD6338">
        <v>0.10667</v>
      </c>
      <c r="AE6338">
        <v>5.4999999999999997E-3</v>
      </c>
      <c r="AF6338">
        <v>0.98444445743069786</v>
      </c>
      <c r="AG6338">
        <v>0.49670965470047063</v>
      </c>
      <c r="AH6338">
        <v>4.7271389682855567</v>
      </c>
    </row>
    <row r="6339" spans="1:34">
      <c r="A6339" t="s">
        <v>1531</v>
      </c>
      <c r="B6339" t="s">
        <v>2299</v>
      </c>
      <c r="C6339" t="s">
        <v>6658</v>
      </c>
      <c r="D6339" t="s">
        <v>7324</v>
      </c>
      <c r="E6339" t="s">
        <v>489</v>
      </c>
      <c r="F6339" t="s">
        <v>43</v>
      </c>
      <c r="G6339" t="s">
        <v>254</v>
      </c>
      <c r="H6339" t="s">
        <v>672</v>
      </c>
      <c r="I6339">
        <v>2.1608268655816758</v>
      </c>
      <c r="J6339">
        <v>0.31921482455804101</v>
      </c>
      <c r="K6339">
        <v>0.39289173088265172</v>
      </c>
      <c r="L6339">
        <v>0.31921482455804101</v>
      </c>
      <c r="M6339">
        <v>3.1921482455804102</v>
      </c>
      <c r="N6339" t="str">
        <f t="shared" si="297"/>
        <v>10Qf-303,19214824558041</v>
      </c>
      <c r="O6339" t="s">
        <v>6660</v>
      </c>
      <c r="P6339">
        <v>255.51423451590921</v>
      </c>
      <c r="Q6339">
        <v>14.32113781085393</v>
      </c>
      <c r="R6339">
        <v>37.64128365624731</v>
      </c>
      <c r="S6339">
        <v>16.099011335438661</v>
      </c>
      <c r="T6339">
        <f t="shared" si="298"/>
        <v>323.57566731844912</v>
      </c>
      <c r="U6339">
        <v>23920844.431377579</v>
      </c>
      <c r="V6339">
        <v>1950094.4256826669</v>
      </c>
      <c r="W6339">
        <v>20915091.85099338</v>
      </c>
      <c r="X6339">
        <v>3213969.2919661971</v>
      </c>
      <c r="Y6339">
        <f t="shared" si="299"/>
        <v>50000000.000019826</v>
      </c>
      <c r="Z6339">
        <v>1.037974117182306</v>
      </c>
      <c r="AA6339">
        <v>6.3121776429409443E-2</v>
      </c>
      <c r="AB6339">
        <v>0.21661728842855779</v>
      </c>
      <c r="AC6339">
        <v>7.2549792241447073E-2</v>
      </c>
      <c r="AD6339">
        <v>0.10667</v>
      </c>
      <c r="AE6339">
        <v>5.4999999999999997E-3</v>
      </c>
      <c r="AF6339">
        <v>1.00276908238128</v>
      </c>
      <c r="AG6339">
        <v>0.50595549692449493</v>
      </c>
      <c r="AH6339">
        <v>4.8130428248861854</v>
      </c>
    </row>
    <row r="6340" spans="1:34">
      <c r="A6340" t="s">
        <v>1531</v>
      </c>
      <c r="B6340" t="s">
        <v>2299</v>
      </c>
      <c r="C6340" t="s">
        <v>6661</v>
      </c>
      <c r="D6340" t="s">
        <v>7325</v>
      </c>
      <c r="E6340" t="s">
        <v>489</v>
      </c>
      <c r="F6340" t="s">
        <v>671</v>
      </c>
      <c r="G6340" t="s">
        <v>672</v>
      </c>
      <c r="H6340" t="s">
        <v>46</v>
      </c>
      <c r="I6340">
        <v>0.29160135166156848</v>
      </c>
      <c r="J6340">
        <v>0.29160135166156848</v>
      </c>
      <c r="K6340">
        <v>0.29160135166156848</v>
      </c>
      <c r="L6340">
        <v>2.0412094616309799</v>
      </c>
      <c r="M6340">
        <v>2.9160135166156862</v>
      </c>
      <c r="N6340" t="str">
        <f t="shared" si="297"/>
        <v>10Qf-302,91601351661569</v>
      </c>
      <c r="O6340" t="s">
        <v>6663</v>
      </c>
      <c r="P6340">
        <v>34.481381798977743</v>
      </c>
      <c r="Q6340">
        <v>14.493240829426769</v>
      </c>
      <c r="R6340">
        <v>14.70637672397716</v>
      </c>
      <c r="S6340">
        <v>253.90835688338171</v>
      </c>
      <c r="T6340">
        <f t="shared" si="298"/>
        <v>317.58935623576338</v>
      </c>
      <c r="U6340">
        <v>3228093.226801909</v>
      </c>
      <c r="V6340">
        <v>1218956.638940678</v>
      </c>
      <c r="W6340">
        <v>2935946.9474316728</v>
      </c>
      <c r="X6340">
        <v>23231047.319293112</v>
      </c>
      <c r="Y6340">
        <f t="shared" si="299"/>
        <v>30614044.13246737</v>
      </c>
      <c r="Z6340">
        <v>0.14007353406289971</v>
      </c>
      <c r="AA6340">
        <v>4.9973537755420863E-2</v>
      </c>
      <c r="AB6340">
        <v>6.6273919169206205E-2</v>
      </c>
      <c r="AC6340">
        <v>1.450004324661486</v>
      </c>
      <c r="AD6340">
        <v>0.10667</v>
      </c>
      <c r="AE6340">
        <v>5.4999999999999997E-3</v>
      </c>
      <c r="AF6340">
        <v>0.91602518846566039</v>
      </c>
      <c r="AG6340">
        <v>0.46218814238358619</v>
      </c>
      <c r="AH6340">
        <v>4.4063968474649329</v>
      </c>
    </row>
    <row r="6341" spans="1:34">
      <c r="A6341" t="s">
        <v>1531</v>
      </c>
      <c r="B6341" t="s">
        <v>2299</v>
      </c>
      <c r="C6341" t="s">
        <v>6664</v>
      </c>
      <c r="D6341" t="s">
        <v>7326</v>
      </c>
      <c r="E6341" t="s">
        <v>489</v>
      </c>
      <c r="F6341" t="s">
        <v>43</v>
      </c>
      <c r="G6341" t="s">
        <v>672</v>
      </c>
      <c r="H6341" t="s">
        <v>46</v>
      </c>
      <c r="I6341">
        <v>0.29334639516552269</v>
      </c>
      <c r="J6341">
        <v>0.2933463951655228</v>
      </c>
      <c r="K6341">
        <v>0.29334639516552269</v>
      </c>
      <c r="L6341">
        <v>2.0534247661586602</v>
      </c>
      <c r="M6341">
        <v>2.9334639516552281</v>
      </c>
      <c r="N6341" t="str">
        <f t="shared" si="297"/>
        <v>10Qf-302,93346395165523</v>
      </c>
      <c r="O6341" t="s">
        <v>6666</v>
      </c>
      <c r="P6341">
        <v>34.687730332593283</v>
      </c>
      <c r="Q6341">
        <v>13.160586001289589</v>
      </c>
      <c r="R6341">
        <v>14.79438477682962</v>
      </c>
      <c r="S6341">
        <v>255.42783244909609</v>
      </c>
      <c r="T6341">
        <f t="shared" si="298"/>
        <v>318.07053355980861</v>
      </c>
      <c r="U6341">
        <v>3247411.2549368651</v>
      </c>
      <c r="V6341">
        <v>1792063.2940478551</v>
      </c>
      <c r="W6341">
        <v>2953516.6710264939</v>
      </c>
      <c r="X6341">
        <v>23370069.954077169</v>
      </c>
      <c r="Y6341">
        <f t="shared" si="299"/>
        <v>31363061.174088381</v>
      </c>
      <c r="Z6341">
        <v>0.14091178261455961</v>
      </c>
      <c r="AA6341">
        <v>5.8006533993676002E-2</v>
      </c>
      <c r="AB6341">
        <v>6.6670525259914709E-2</v>
      </c>
      <c r="AC6341">
        <v>1.458681652846139</v>
      </c>
      <c r="AD6341">
        <v>0.10667</v>
      </c>
      <c r="AE6341">
        <v>5.4999999999999997E-3</v>
      </c>
      <c r="AF6341">
        <v>0.92150700051996692</v>
      </c>
      <c r="AG6341">
        <v>0.46495403633735372</v>
      </c>
      <c r="AH6341">
        <v>4.4320949885125476</v>
      </c>
    </row>
    <row r="6342" spans="1:34">
      <c r="A6342" t="s">
        <v>1531</v>
      </c>
      <c r="B6342" t="s">
        <v>2299</v>
      </c>
      <c r="C6342" t="s">
        <v>6667</v>
      </c>
      <c r="D6342" t="s">
        <v>7327</v>
      </c>
      <c r="E6342" t="s">
        <v>489</v>
      </c>
      <c r="F6342" t="s">
        <v>254</v>
      </c>
      <c r="G6342" t="s">
        <v>672</v>
      </c>
      <c r="H6342" t="s">
        <v>46</v>
      </c>
      <c r="I6342">
        <v>0.23426788674443619</v>
      </c>
      <c r="J6342">
        <v>0.56670757520558868</v>
      </c>
      <c r="K6342">
        <v>0.2342678867444363</v>
      </c>
      <c r="L6342">
        <v>1.307435518749902</v>
      </c>
      <c r="M6342">
        <v>2.3426788674443628</v>
      </c>
      <c r="N6342" t="str">
        <f t="shared" si="297"/>
        <v>10Qf-302,34267886744436</v>
      </c>
      <c r="O6342" t="s">
        <v>6669</v>
      </c>
      <c r="P6342">
        <v>27.701793561813609</v>
      </c>
      <c r="Q6342">
        <v>54.293839528093713</v>
      </c>
      <c r="R6342">
        <v>11.81486909152677</v>
      </c>
      <c r="S6342">
        <v>162.63338502826039</v>
      </c>
      <c r="T6342">
        <f t="shared" si="298"/>
        <v>256.44388720969448</v>
      </c>
      <c r="U6342">
        <v>2593398.7416306599</v>
      </c>
      <c r="V6342">
        <v>30167957.369453471</v>
      </c>
      <c r="W6342">
        <v>2358693.0686345119</v>
      </c>
      <c r="X6342">
        <v>14879950.8203017</v>
      </c>
      <c r="Y6342">
        <f t="shared" si="299"/>
        <v>50000000.00002034</v>
      </c>
      <c r="Z6342">
        <v>0.1125328487908553</v>
      </c>
      <c r="AA6342">
        <v>0.3124490759761574</v>
      </c>
      <c r="AB6342">
        <v>5.3243412287268033E-2</v>
      </c>
      <c r="AC6342">
        <v>0.92875679445881376</v>
      </c>
      <c r="AD6342">
        <v>0.10667</v>
      </c>
      <c r="AE6342">
        <v>5.4999999999999997E-3</v>
      </c>
      <c r="AF6342">
        <v>0.73592006307152757</v>
      </c>
      <c r="AG6342">
        <v>0.37131460048993148</v>
      </c>
      <c r="AH6342">
        <v>3.5620835310058219</v>
      </c>
    </row>
    <row r="6343" spans="1:34">
      <c r="A6343" t="s">
        <v>1531</v>
      </c>
      <c r="B6343" t="s">
        <v>2306</v>
      </c>
      <c r="C6343" t="s">
        <v>6652</v>
      </c>
      <c r="D6343" t="s">
        <v>7328</v>
      </c>
      <c r="E6343" t="s">
        <v>489</v>
      </c>
      <c r="F6343" t="s">
        <v>671</v>
      </c>
      <c r="G6343" t="s">
        <v>43</v>
      </c>
      <c r="H6343" t="s">
        <v>672</v>
      </c>
      <c r="I6343">
        <v>2.7557010348196491</v>
      </c>
      <c r="J6343">
        <v>0.39367157640280698</v>
      </c>
      <c r="K6343">
        <v>0.39367157640280698</v>
      </c>
      <c r="L6343">
        <v>0.39367157640280698</v>
      </c>
      <c r="M6343">
        <v>3.936715764028071</v>
      </c>
      <c r="N6343" t="str">
        <f t="shared" si="297"/>
        <v>10Qf-303,93671576402807</v>
      </c>
      <c r="O6343" t="s">
        <v>6654</v>
      </c>
      <c r="P6343">
        <v>325.85712982474348</v>
      </c>
      <c r="Q6343">
        <v>19.566359799071961</v>
      </c>
      <c r="R6343">
        <v>17.661538450435021</v>
      </c>
      <c r="S6343">
        <v>19.854100384352439</v>
      </c>
      <c r="T6343">
        <f t="shared" si="298"/>
        <v>382.93912845860291</v>
      </c>
      <c r="U6343">
        <v>30506236.664899249</v>
      </c>
      <c r="V6343">
        <v>1656413.3618294231</v>
      </c>
      <c r="W6343">
        <v>2432675.4122274122</v>
      </c>
      <c r="X6343">
        <v>3963626.5622384758</v>
      </c>
      <c r="Y6343">
        <f t="shared" si="299"/>
        <v>38558952.001194559</v>
      </c>
      <c r="Z6343">
        <v>1.3237276870237871</v>
      </c>
      <c r="AA6343">
        <v>6.7465947172406532E-2</v>
      </c>
      <c r="AB6343">
        <v>7.7844909824333564E-2</v>
      </c>
      <c r="AC6343">
        <v>8.9472007194307368E-2</v>
      </c>
      <c r="AD6343">
        <v>0.10667</v>
      </c>
      <c r="AE6343">
        <v>5.4999999999999997E-3</v>
      </c>
      <c r="AF6343">
        <v>1.2366646379145769</v>
      </c>
      <c r="AG6343">
        <v>0.62396944859844916</v>
      </c>
      <c r="AH6343">
        <v>5.9095198505410966</v>
      </c>
    </row>
    <row r="6344" spans="1:34">
      <c r="A6344" t="s">
        <v>1531</v>
      </c>
      <c r="B6344" t="s">
        <v>2306</v>
      </c>
      <c r="C6344" t="s">
        <v>6655</v>
      </c>
      <c r="D6344" t="s">
        <v>7329</v>
      </c>
      <c r="E6344" t="s">
        <v>489</v>
      </c>
      <c r="F6344" t="s">
        <v>671</v>
      </c>
      <c r="G6344" t="s">
        <v>254</v>
      </c>
      <c r="H6344" t="s">
        <v>672</v>
      </c>
      <c r="I6344">
        <v>2.0971264166149668</v>
      </c>
      <c r="J6344">
        <v>0.31447513488844642</v>
      </c>
      <c r="K6344">
        <v>0.41867466249260438</v>
      </c>
      <c r="L6344">
        <v>0.31447513488844642</v>
      </c>
      <c r="M6344">
        <v>3.1447513488844652</v>
      </c>
      <c r="N6344" t="str">
        <f t="shared" si="297"/>
        <v>10Qf-303,14475134888447</v>
      </c>
      <c r="O6344" t="s">
        <v>6657</v>
      </c>
      <c r="P6344">
        <v>247.98176085256151</v>
      </c>
      <c r="Q6344">
        <v>15.63011912953835</v>
      </c>
      <c r="R6344">
        <v>40.111436540451741</v>
      </c>
      <c r="S6344">
        <v>15.859973822619789</v>
      </c>
      <c r="T6344">
        <f t="shared" si="298"/>
        <v>319.58329034517141</v>
      </c>
      <c r="U6344">
        <v>23215665.985934962</v>
      </c>
      <c r="V6344">
        <v>1323186.2461397119</v>
      </c>
      <c r="W6344">
        <v>22294899.3707375</v>
      </c>
      <c r="X6344">
        <v>3166248.3971969229</v>
      </c>
      <c r="Y6344">
        <f t="shared" si="299"/>
        <v>50000000.000009097</v>
      </c>
      <c r="Z6344">
        <v>1.0073749894439821</v>
      </c>
      <c r="AA6344">
        <v>5.3893560290242143E-2</v>
      </c>
      <c r="AB6344">
        <v>0.23083247366684179</v>
      </c>
      <c r="AC6344">
        <v>7.1472575663883348E-2</v>
      </c>
      <c r="AD6344">
        <v>0.10667</v>
      </c>
      <c r="AE6344">
        <v>5.4999999999999997E-3</v>
      </c>
      <c r="AF6344">
        <v>0.98788000488517214</v>
      </c>
      <c r="AG6344">
        <v>0.49844308879818772</v>
      </c>
      <c r="AH6344">
        <v>4.7432444425678248</v>
      </c>
    </row>
    <row r="6345" spans="1:34">
      <c r="A6345" t="s">
        <v>1531</v>
      </c>
      <c r="B6345" t="s">
        <v>2306</v>
      </c>
      <c r="C6345" t="s">
        <v>6658</v>
      </c>
      <c r="D6345" t="s">
        <v>7330</v>
      </c>
      <c r="E6345" t="s">
        <v>489</v>
      </c>
      <c r="F6345" t="s">
        <v>43</v>
      </c>
      <c r="G6345" t="s">
        <v>254</v>
      </c>
      <c r="H6345" t="s">
        <v>672</v>
      </c>
      <c r="I6345">
        <v>2.1779752233766581</v>
      </c>
      <c r="J6345">
        <v>0.32078408698253758</v>
      </c>
      <c r="K6345">
        <v>0.38829747248364299</v>
      </c>
      <c r="L6345">
        <v>0.32078408698253758</v>
      </c>
      <c r="M6345">
        <v>3.2078408698253749</v>
      </c>
      <c r="N6345" t="str">
        <f t="shared" si="297"/>
        <v>10Qf-303,20784086982537</v>
      </c>
      <c r="O6345" t="s">
        <v>6660</v>
      </c>
      <c r="P6345">
        <v>257.54199971310391</v>
      </c>
      <c r="Q6345">
        <v>14.391540629625659</v>
      </c>
      <c r="R6345">
        <v>37.201127323105148</v>
      </c>
      <c r="S6345">
        <v>16.178154193528741</v>
      </c>
      <c r="T6345">
        <f t="shared" si="298"/>
        <v>325.31282185936345</v>
      </c>
      <c r="U6345">
        <v>24110680.64898539</v>
      </c>
      <c r="V6345">
        <v>1982270.5214505149</v>
      </c>
      <c r="W6345">
        <v>20677279.640937079</v>
      </c>
      <c r="X6345">
        <v>3229769.188635631</v>
      </c>
      <c r="Y6345">
        <f t="shared" si="299"/>
        <v>50000000.000008613</v>
      </c>
      <c r="Z6345">
        <v>1.0462114969682059</v>
      </c>
      <c r="AA6345">
        <v>6.3432083546427862E-2</v>
      </c>
      <c r="AB6345">
        <v>0.21408428577539021</v>
      </c>
      <c r="AC6345">
        <v>7.2906447553515261E-2</v>
      </c>
      <c r="AD6345">
        <v>0.10667</v>
      </c>
      <c r="AE6345">
        <v>5.4999999999999997E-3</v>
      </c>
      <c r="AF6345">
        <v>1.0076987025629449</v>
      </c>
      <c r="AG6345">
        <v>0.50844277786732195</v>
      </c>
      <c r="AH6345">
        <v>4.8361523502556416</v>
      </c>
    </row>
    <row r="6346" spans="1:34">
      <c r="A6346" t="s">
        <v>1531</v>
      </c>
      <c r="B6346" t="s">
        <v>2306</v>
      </c>
      <c r="C6346" t="s">
        <v>6661</v>
      </c>
      <c r="D6346" t="s">
        <v>7331</v>
      </c>
      <c r="E6346" t="s">
        <v>489</v>
      </c>
      <c r="F6346" t="s">
        <v>671</v>
      </c>
      <c r="G6346" t="s">
        <v>672</v>
      </c>
      <c r="H6346" t="s">
        <v>46</v>
      </c>
      <c r="I6346">
        <v>0.29440245741582582</v>
      </c>
      <c r="J6346">
        <v>0.29440245741582571</v>
      </c>
      <c r="K6346">
        <v>0.29440245741582571</v>
      </c>
      <c r="L6346">
        <v>2.0608172019107802</v>
      </c>
      <c r="M6346">
        <v>2.9440245741582571</v>
      </c>
      <c r="N6346" t="str">
        <f t="shared" si="297"/>
        <v>10Qf-302,94402457415826</v>
      </c>
      <c r="O6346" t="s">
        <v>6663</v>
      </c>
      <c r="P6346">
        <v>34.812607962442023</v>
      </c>
      <c r="Q6346">
        <v>14.632462064355259</v>
      </c>
      <c r="R6346">
        <v>14.84764533000755</v>
      </c>
      <c r="S6346">
        <v>256.34738590525478</v>
      </c>
      <c r="T6346">
        <f t="shared" si="298"/>
        <v>320.6401012620596</v>
      </c>
      <c r="U6346">
        <v>3259102.1040288159</v>
      </c>
      <c r="V6346">
        <v>1238728.4057308291</v>
      </c>
      <c r="W6346">
        <v>2964149.4843602031</v>
      </c>
      <c r="X6346">
        <v>23454203.419059802</v>
      </c>
      <c r="Y6346">
        <f t="shared" si="299"/>
        <v>30916183.413179651</v>
      </c>
      <c r="Z6346">
        <v>0.14141907234674861</v>
      </c>
      <c r="AA6346">
        <v>5.0453580674871233E-2</v>
      </c>
      <c r="AB6346">
        <v>6.6910542611739121E-2</v>
      </c>
      <c r="AC6346">
        <v>1.463932982517026</v>
      </c>
      <c r="AD6346">
        <v>0.10667</v>
      </c>
      <c r="AE6346">
        <v>5.4999999999999997E-3</v>
      </c>
      <c r="AF6346">
        <v>0.92482447355756758</v>
      </c>
      <c r="AG6346">
        <v>0.46662789500408369</v>
      </c>
      <c r="AH6346">
        <v>4.4476469427199081</v>
      </c>
    </row>
    <row r="6347" spans="1:34">
      <c r="A6347" t="s">
        <v>1531</v>
      </c>
      <c r="B6347" t="s">
        <v>2306</v>
      </c>
      <c r="C6347" t="s">
        <v>6664</v>
      </c>
      <c r="D6347" t="s">
        <v>7332</v>
      </c>
      <c r="E6347" t="s">
        <v>489</v>
      </c>
      <c r="F6347" t="s">
        <v>43</v>
      </c>
      <c r="G6347" t="s">
        <v>672</v>
      </c>
      <c r="H6347" t="s">
        <v>46</v>
      </c>
      <c r="I6347">
        <v>0.29640143910466482</v>
      </c>
      <c r="J6347">
        <v>0.29640143910466482</v>
      </c>
      <c r="K6347">
        <v>0.29640143910466482</v>
      </c>
      <c r="L6347">
        <v>2.074810073732654</v>
      </c>
      <c r="M6347">
        <v>2.9640143910466481</v>
      </c>
      <c r="N6347" t="str">
        <f t="shared" si="297"/>
        <v>10Qf-302,96401439104665</v>
      </c>
      <c r="O6347" t="s">
        <v>6666</v>
      </c>
      <c r="P6347">
        <v>35.048984270128066</v>
      </c>
      <c r="Q6347">
        <v>13.297646381650191</v>
      </c>
      <c r="R6347">
        <v>14.948460287184149</v>
      </c>
      <c r="S6347">
        <v>258.08797508003403</v>
      </c>
      <c r="T6347">
        <f t="shared" si="298"/>
        <v>321.38306601899643</v>
      </c>
      <c r="U6347">
        <v>3281231.2855757228</v>
      </c>
      <c r="V6347">
        <v>1831599.069578134</v>
      </c>
      <c r="W6347">
        <v>2984275.948637126</v>
      </c>
      <c r="X6347">
        <v>23613456.584174469</v>
      </c>
      <c r="Y6347">
        <f t="shared" si="299"/>
        <v>31710562.887965452</v>
      </c>
      <c r="Z6347">
        <v>0.14237930256546061</v>
      </c>
      <c r="AA6347">
        <v>5.861064065061318E-2</v>
      </c>
      <c r="AB6347">
        <v>6.7364862696718E-2</v>
      </c>
      <c r="AC6347">
        <v>1.473873032785036</v>
      </c>
      <c r="AD6347">
        <v>0.10667</v>
      </c>
      <c r="AE6347">
        <v>5.4999999999999997E-3</v>
      </c>
      <c r="AF6347">
        <v>0.93110399718742876</v>
      </c>
      <c r="AG6347">
        <v>0.46979628098089371</v>
      </c>
      <c r="AH6347">
        <v>4.4770846692149711</v>
      </c>
    </row>
    <row r="6348" spans="1:34">
      <c r="A6348" t="s">
        <v>1531</v>
      </c>
      <c r="B6348" t="s">
        <v>2306</v>
      </c>
      <c r="C6348" t="s">
        <v>6667</v>
      </c>
      <c r="D6348" t="s">
        <v>7333</v>
      </c>
      <c r="E6348" t="s">
        <v>489</v>
      </c>
      <c r="F6348" t="s">
        <v>254</v>
      </c>
      <c r="G6348" t="s">
        <v>672</v>
      </c>
      <c r="H6348" t="s">
        <v>46</v>
      </c>
      <c r="I6348">
        <v>0.2366674528375427</v>
      </c>
      <c r="J6348">
        <v>0.56004263982025559</v>
      </c>
      <c r="K6348">
        <v>0.23666745283754259</v>
      </c>
      <c r="L6348">
        <v>1.333296982880086</v>
      </c>
      <c r="M6348">
        <v>2.3666745283754271</v>
      </c>
      <c r="N6348" t="str">
        <f t="shared" si="297"/>
        <v>10Qf-302,36667452837543</v>
      </c>
      <c r="O6348" t="s">
        <v>6669</v>
      </c>
      <c r="P6348">
        <v>27.98553831860854</v>
      </c>
      <c r="Q6348">
        <v>53.655300450607207</v>
      </c>
      <c r="R6348">
        <v>11.93588678482012</v>
      </c>
      <c r="S6348">
        <v>165.85032184308719</v>
      </c>
      <c r="T6348">
        <f t="shared" si="298"/>
        <v>259.42704739712303</v>
      </c>
      <c r="U6348">
        <v>2619962.4835621798</v>
      </c>
      <c r="V6348">
        <v>29822904.074916031</v>
      </c>
      <c r="W6348">
        <v>2382852.760302857</v>
      </c>
      <c r="X6348">
        <v>15174280.6812237</v>
      </c>
      <c r="Y6348">
        <f t="shared" si="299"/>
        <v>50000000.000004768</v>
      </c>
      <c r="Z6348">
        <v>0.113685503608687</v>
      </c>
      <c r="AA6348">
        <v>0.30877442436799313</v>
      </c>
      <c r="AB6348">
        <v>5.3788775497656247E-2</v>
      </c>
      <c r="AC6348">
        <v>0.94712788058972075</v>
      </c>
      <c r="AD6348">
        <v>0.10667</v>
      </c>
      <c r="AE6348">
        <v>5.4999999999999997E-3</v>
      </c>
      <c r="AF6348">
        <v>0.74345796702892986</v>
      </c>
      <c r="AG6348">
        <v>0.37511791274750511</v>
      </c>
      <c r="AH6348">
        <v>3.5974204081518621</v>
      </c>
    </row>
    <row r="6349" spans="1:34">
      <c r="A6349" t="s">
        <v>1704</v>
      </c>
      <c r="B6349" t="s">
        <v>2313</v>
      </c>
      <c r="C6349" t="s">
        <v>6808</v>
      </c>
      <c r="D6349" t="s">
        <v>7334</v>
      </c>
      <c r="E6349" t="s">
        <v>489</v>
      </c>
      <c r="F6349" t="s">
        <v>671</v>
      </c>
      <c r="G6349" t="s">
        <v>43</v>
      </c>
      <c r="H6349" t="s">
        <v>672</v>
      </c>
      <c r="I6349">
        <v>2.755549444556757</v>
      </c>
      <c r="J6349">
        <v>0.39364992065096532</v>
      </c>
      <c r="K6349">
        <v>0.39364992065096532</v>
      </c>
      <c r="L6349">
        <v>0.39364992065096538</v>
      </c>
      <c r="M6349">
        <v>3.9364992065096529</v>
      </c>
      <c r="N6349" t="str">
        <f t="shared" si="297"/>
        <v>10Qfs1-303,93649920650965</v>
      </c>
      <c r="O6349" t="s">
        <v>6654</v>
      </c>
      <c r="P6349">
        <v>325.83920452466509</v>
      </c>
      <c r="Q6349">
        <v>19.56528345966203</v>
      </c>
      <c r="R6349">
        <v>17.660566894659208</v>
      </c>
      <c r="S6349">
        <v>19.85300821642177</v>
      </c>
      <c r="T6349">
        <f t="shared" si="298"/>
        <v>382.91806309540812</v>
      </c>
      <c r="U6349">
        <v>30504558.526241452</v>
      </c>
      <c r="V6349">
        <v>1656367.6574095129</v>
      </c>
      <c r="W6349">
        <v>2431544.3806341458</v>
      </c>
      <c r="X6349">
        <v>3963408.5243653608</v>
      </c>
      <c r="Y6349">
        <f t="shared" si="299"/>
        <v>38555879.088650465</v>
      </c>
      <c r="Z6349">
        <v>1.3236548691725261</v>
      </c>
      <c r="AA6349">
        <v>6.7462235891487851E-2</v>
      </c>
      <c r="AB6349">
        <v>7.7840627599884707E-2</v>
      </c>
      <c r="AC6349">
        <v>8.9467085366822963E-2</v>
      </c>
      <c r="AD6349">
        <v>0.10667</v>
      </c>
      <c r="AE6349">
        <v>5.4999999999999997E-3</v>
      </c>
      <c r="AF6349">
        <v>1.23659660937476</v>
      </c>
      <c r="AG6349">
        <v>0.6239351242317801</v>
      </c>
      <c r="AH6349">
        <v>5.909200940116194</v>
      </c>
    </row>
    <row r="6350" spans="1:34">
      <c r="A6350" t="s">
        <v>1704</v>
      </c>
      <c r="B6350" t="s">
        <v>2313</v>
      </c>
      <c r="C6350" t="s">
        <v>6810</v>
      </c>
      <c r="D6350" t="s">
        <v>7335</v>
      </c>
      <c r="E6350" t="s">
        <v>489</v>
      </c>
      <c r="F6350" t="s">
        <v>671</v>
      </c>
      <c r="G6350" t="s">
        <v>254</v>
      </c>
      <c r="H6350" t="s">
        <v>672</v>
      </c>
      <c r="I6350">
        <v>2.09625817838121</v>
      </c>
      <c r="J6350">
        <v>0.31439429783449507</v>
      </c>
      <c r="K6350">
        <v>0.4188962042947505</v>
      </c>
      <c r="L6350">
        <v>0.31439429783449507</v>
      </c>
      <c r="M6350">
        <v>3.1439429783449508</v>
      </c>
      <c r="N6350" t="str">
        <f t="shared" si="297"/>
        <v>10Qfs1-303,14394297834495</v>
      </c>
      <c r="O6350" t="s">
        <v>6657</v>
      </c>
      <c r="P6350">
        <v>247.8790931047611</v>
      </c>
      <c r="Q6350">
        <v>15.62610134675311</v>
      </c>
      <c r="R6350">
        <v>40.132661517107692</v>
      </c>
      <c r="S6350">
        <v>15.8558969547936</v>
      </c>
      <c r="T6350">
        <f t="shared" si="298"/>
        <v>319.49375292341551</v>
      </c>
      <c r="U6350">
        <v>23206054.391387571</v>
      </c>
      <c r="V6350">
        <v>1322882.3868321399</v>
      </c>
      <c r="W6350">
        <v>22305628.72101837</v>
      </c>
      <c r="X6350">
        <v>3165434.5007577091</v>
      </c>
      <c r="Y6350">
        <f t="shared" si="299"/>
        <v>49999999.99999579</v>
      </c>
      <c r="Z6350">
        <v>1.006957922797624</v>
      </c>
      <c r="AA6350">
        <v>5.387970674140001E-2</v>
      </c>
      <c r="AB6350">
        <v>0.23095461872789119</v>
      </c>
      <c r="AC6350">
        <v>7.1454203360912474E-2</v>
      </c>
      <c r="AD6350">
        <v>0.10667</v>
      </c>
      <c r="AE6350">
        <v>5.4999999999999997E-3</v>
      </c>
      <c r="AF6350">
        <v>0.9876260664957961</v>
      </c>
      <c r="AG6350">
        <v>0.49831496206767473</v>
      </c>
      <c r="AH6350">
        <v>4.7420540069084218</v>
      </c>
    </row>
    <row r="6351" spans="1:34">
      <c r="A6351" t="s">
        <v>1704</v>
      </c>
      <c r="B6351" t="s">
        <v>2313</v>
      </c>
      <c r="C6351" t="s">
        <v>6812</v>
      </c>
      <c r="D6351" t="s">
        <v>7336</v>
      </c>
      <c r="E6351" t="s">
        <v>489</v>
      </c>
      <c r="F6351" t="s">
        <v>43</v>
      </c>
      <c r="G6351" t="s">
        <v>254</v>
      </c>
      <c r="H6351" t="s">
        <v>672</v>
      </c>
      <c r="I6351">
        <v>2.1768486171211689</v>
      </c>
      <c r="J6351">
        <v>0.32068071231454748</v>
      </c>
      <c r="K6351">
        <v>0.3885970813952111</v>
      </c>
      <c r="L6351">
        <v>0.32068071231454748</v>
      </c>
      <c r="M6351">
        <v>3.2068071231454751</v>
      </c>
      <c r="N6351" t="str">
        <f t="shared" si="297"/>
        <v>10Qfs1-303,20680712314548</v>
      </c>
      <c r="O6351" t="s">
        <v>6660</v>
      </c>
      <c r="P6351">
        <v>257.40878037028779</v>
      </c>
      <c r="Q6351">
        <v>14.38690286611174</v>
      </c>
      <c r="R6351">
        <v>37.229831577075927</v>
      </c>
      <c r="S6351">
        <v>16.172940682677321</v>
      </c>
      <c r="T6351">
        <f t="shared" si="298"/>
        <v>325.1984554961528</v>
      </c>
      <c r="U6351">
        <v>24098208.861725509</v>
      </c>
      <c r="V6351">
        <v>1980819.3603005139</v>
      </c>
      <c r="W6351">
        <v>20692243.402553931</v>
      </c>
      <c r="X6351">
        <v>3228728.3754185531</v>
      </c>
      <c r="Y6351">
        <f t="shared" si="299"/>
        <v>49999999.999998502</v>
      </c>
      <c r="Z6351">
        <v>1.045670320739754</v>
      </c>
      <c r="AA6351">
        <v>6.3411642162822426E-2</v>
      </c>
      <c r="AB6351">
        <v>0.2142494724283826</v>
      </c>
      <c r="AC6351">
        <v>7.2882952997157816E-2</v>
      </c>
      <c r="AD6351">
        <v>0.10667</v>
      </c>
      <c r="AE6351">
        <v>5.4999999999999997E-3</v>
      </c>
      <c r="AF6351">
        <v>1.007373965386013</v>
      </c>
      <c r="AG6351">
        <v>0.50827892901855776</v>
      </c>
      <c r="AH6351">
        <v>4.8346300175500456</v>
      </c>
    </row>
    <row r="6352" spans="1:34">
      <c r="A6352" t="s">
        <v>1704</v>
      </c>
      <c r="B6352" t="s">
        <v>2313</v>
      </c>
      <c r="C6352" t="s">
        <v>6814</v>
      </c>
      <c r="D6352" t="s">
        <v>7337</v>
      </c>
      <c r="E6352" t="s">
        <v>489</v>
      </c>
      <c r="F6352" t="s">
        <v>43</v>
      </c>
      <c r="G6352" t="s">
        <v>672</v>
      </c>
      <c r="H6352" t="s">
        <v>46</v>
      </c>
      <c r="I6352">
        <v>0.29637450290237483</v>
      </c>
      <c r="J6352">
        <v>0.29637450290237483</v>
      </c>
      <c r="K6352">
        <v>0.29637450290237488</v>
      </c>
      <c r="L6352">
        <v>2.0746215203166241</v>
      </c>
      <c r="M6352">
        <v>2.963745029023749</v>
      </c>
      <c r="N6352" t="str">
        <f t="shared" si="297"/>
        <v>10Qfs1-302,96374502902375</v>
      </c>
      <c r="O6352" t="s">
        <v>6666</v>
      </c>
      <c r="P6352">
        <v>35.045799108365003</v>
      </c>
      <c r="Q6352">
        <v>13.29643792566563</v>
      </c>
      <c r="R6352">
        <v>14.94710180946746</v>
      </c>
      <c r="S6352">
        <v>258.06452070705137</v>
      </c>
      <c r="T6352">
        <f t="shared" si="298"/>
        <v>321.35385955054949</v>
      </c>
      <c r="U6352">
        <v>3280933.0956953522</v>
      </c>
      <c r="V6352">
        <v>1830681.8299462569</v>
      </c>
      <c r="W6352">
        <v>2984004.7452958589</v>
      </c>
      <c r="X6352">
        <v>23611310.653826639</v>
      </c>
      <c r="Y6352">
        <f t="shared" si="299"/>
        <v>31706930.324764106</v>
      </c>
      <c r="Z6352">
        <v>0.14236636349975501</v>
      </c>
      <c r="AA6352">
        <v>5.8605314265971861E-2</v>
      </c>
      <c r="AB6352">
        <v>6.7358740750838419E-2</v>
      </c>
      <c r="AC6352">
        <v>1.473739090985426</v>
      </c>
      <c r="AD6352">
        <v>0.10667</v>
      </c>
      <c r="AE6352">
        <v>5.4999999999999997E-3</v>
      </c>
      <c r="AF6352">
        <v>0.93101938084515667</v>
      </c>
      <c r="AG6352">
        <v>0.46975358710026421</v>
      </c>
      <c r="AH6352">
        <v>4.4766879969691704</v>
      </c>
    </row>
    <row r="6353" spans="1:34">
      <c r="A6353" t="s">
        <v>1704</v>
      </c>
      <c r="B6353" t="s">
        <v>2313</v>
      </c>
      <c r="C6353" t="s">
        <v>6816</v>
      </c>
      <c r="D6353" t="s">
        <v>7338</v>
      </c>
      <c r="E6353" t="s">
        <v>489</v>
      </c>
      <c r="F6353" t="s">
        <v>254</v>
      </c>
      <c r="G6353" t="s">
        <v>672</v>
      </c>
      <c r="H6353" t="s">
        <v>46</v>
      </c>
      <c r="I6353">
        <v>0.2365891818702453</v>
      </c>
      <c r="J6353">
        <v>0.56028647605217219</v>
      </c>
      <c r="K6353">
        <v>0.2365891818702453</v>
      </c>
      <c r="L6353">
        <v>1.3324269789097909</v>
      </c>
      <c r="M6353">
        <v>2.3658918187024529</v>
      </c>
      <c r="N6353" t="str">
        <f t="shared" si="297"/>
        <v>10Qfs1-302,36589181870245</v>
      </c>
      <c r="O6353" t="s">
        <v>6669</v>
      </c>
      <c r="P6353">
        <v>27.976282905038691</v>
      </c>
      <c r="Q6353">
        <v>53.67866136164146</v>
      </c>
      <c r="R6353">
        <v>11.93193933284479</v>
      </c>
      <c r="S6353">
        <v>165.74210106382279</v>
      </c>
      <c r="T6353">
        <f t="shared" si="298"/>
        <v>259.32898466334774</v>
      </c>
      <c r="U6353">
        <v>2619096.0061677918</v>
      </c>
      <c r="V6353">
        <v>29834460.145725701</v>
      </c>
      <c r="W6353">
        <v>2382064.7001440139</v>
      </c>
      <c r="X6353">
        <v>15164379.1479505</v>
      </c>
      <c r="Y6353">
        <f t="shared" si="299"/>
        <v>49999999.999988005</v>
      </c>
      <c r="Z6353">
        <v>0.1136479053913214</v>
      </c>
      <c r="AA6353">
        <v>0.30890886126046663</v>
      </c>
      <c r="AB6353">
        <v>5.3770986403982979E-2</v>
      </c>
      <c r="AC6353">
        <v>0.94650985997835602</v>
      </c>
      <c r="AD6353">
        <v>0.10667</v>
      </c>
      <c r="AE6353">
        <v>5.4999999999999997E-3</v>
      </c>
      <c r="AF6353">
        <v>0.74321208964474972</v>
      </c>
      <c r="AG6353">
        <v>0.37499385326433893</v>
      </c>
      <c r="AH6353">
        <v>3.5962677616115419</v>
      </c>
    </row>
    <row r="6354" spans="1:34">
      <c r="A6354" t="s">
        <v>1704</v>
      </c>
      <c r="B6354" t="s">
        <v>2320</v>
      </c>
      <c r="C6354" t="s">
        <v>6808</v>
      </c>
      <c r="D6354" t="s">
        <v>7339</v>
      </c>
      <c r="E6354" t="s">
        <v>489</v>
      </c>
      <c r="F6354" t="s">
        <v>671</v>
      </c>
      <c r="G6354" t="s">
        <v>43</v>
      </c>
      <c r="H6354" t="s">
        <v>672</v>
      </c>
      <c r="I6354">
        <v>2.7586213503289421</v>
      </c>
      <c r="J6354">
        <v>0.39408876433270601</v>
      </c>
      <c r="K6354">
        <v>0.39408876433270601</v>
      </c>
      <c r="L6354">
        <v>0.39408876433270601</v>
      </c>
      <c r="M6354">
        <v>3.9408876433270601</v>
      </c>
      <c r="N6354" t="str">
        <f t="shared" si="297"/>
        <v>10Qfs1-303,94088764332706</v>
      </c>
      <c r="O6354" t="s">
        <v>6654</v>
      </c>
      <c r="P6354">
        <v>326.20245234631489</v>
      </c>
      <c r="Q6354">
        <v>19.58709497435391</v>
      </c>
      <c r="R6354">
        <v>17.680255018017309</v>
      </c>
      <c r="S6354">
        <v>19.87514048868265</v>
      </c>
      <c r="T6354">
        <f t="shared" si="298"/>
        <v>383.34494282736875</v>
      </c>
      <c r="U6354">
        <v>30538565.2212038</v>
      </c>
      <c r="V6354">
        <v>1660487.1618350281</v>
      </c>
      <c r="W6354">
        <v>2453124.2650058521</v>
      </c>
      <c r="X6354">
        <v>3967826.959878312</v>
      </c>
      <c r="Y6354">
        <f t="shared" si="299"/>
        <v>38620003.607922994</v>
      </c>
      <c r="Z6354">
        <v>1.3251304888682729</v>
      </c>
      <c r="AA6354">
        <v>6.7537443263378377E-2</v>
      </c>
      <c r="AB6354">
        <v>7.7927404875359443E-2</v>
      </c>
      <c r="AC6354">
        <v>8.9566823898643455E-2</v>
      </c>
      <c r="AD6354">
        <v>0.10667</v>
      </c>
      <c r="AE6354">
        <v>5.4999999999999997E-3</v>
      </c>
      <c r="AF6354">
        <v>1.2379751759142601</v>
      </c>
      <c r="AG6354">
        <v>1.404926444846097</v>
      </c>
      <c r="AH6354">
        <v>6.695959264087417</v>
      </c>
    </row>
    <row r="6355" spans="1:34">
      <c r="A6355" t="s">
        <v>1704</v>
      </c>
      <c r="B6355" t="s">
        <v>2320</v>
      </c>
      <c r="C6355" t="s">
        <v>6810</v>
      </c>
      <c r="D6355" t="s">
        <v>7340</v>
      </c>
      <c r="E6355" t="s">
        <v>489</v>
      </c>
      <c r="F6355" t="s">
        <v>671</v>
      </c>
      <c r="G6355" t="s">
        <v>254</v>
      </c>
      <c r="H6355" t="s">
        <v>672</v>
      </c>
      <c r="I6355">
        <v>2.1013685698561759</v>
      </c>
      <c r="J6355">
        <v>0.31486714976520142</v>
      </c>
      <c r="K6355">
        <v>0.41756862826543628</v>
      </c>
      <c r="L6355">
        <v>0.31486714976520142</v>
      </c>
      <c r="M6355">
        <v>3.1486714976520149</v>
      </c>
      <c r="N6355" t="str">
        <f t="shared" si="297"/>
        <v>10Qfs1-303,14867149765201</v>
      </c>
      <c r="O6355" t="s">
        <v>6657</v>
      </c>
      <c r="P6355">
        <v>248.48338851898481</v>
      </c>
      <c r="Q6355">
        <v>15.64960314765128</v>
      </c>
      <c r="R6355">
        <v>40.005472111053287</v>
      </c>
      <c r="S6355">
        <v>15.879744370410849</v>
      </c>
      <c r="T6355">
        <f t="shared" si="298"/>
        <v>320.0182081481002</v>
      </c>
      <c r="U6355">
        <v>23262627.586308111</v>
      </c>
      <c r="V6355">
        <v>1326688.064182685</v>
      </c>
      <c r="W6355">
        <v>22240489.005995221</v>
      </c>
      <c r="X6355">
        <v>3170195.3435131819</v>
      </c>
      <c r="Y6355">
        <f t="shared" si="299"/>
        <v>49999999.999999203</v>
      </c>
      <c r="Z6355">
        <v>1.0094127488478619</v>
      </c>
      <c r="AA6355">
        <v>5.3960742318489179E-2</v>
      </c>
      <c r="AB6355">
        <v>0.23022267173830521</v>
      </c>
      <c r="AC6355">
        <v>7.1561671143404115E-2</v>
      </c>
      <c r="AD6355">
        <v>0.10667</v>
      </c>
      <c r="AE6355">
        <v>5.4999999999999997E-3</v>
      </c>
      <c r="AF6355">
        <v>0.98911146523099958</v>
      </c>
      <c r="AG6355">
        <v>1.1225013889129429</v>
      </c>
      <c r="AH6355">
        <v>5.3724543517959589</v>
      </c>
    </row>
    <row r="6356" spans="1:34">
      <c r="A6356" t="s">
        <v>1704</v>
      </c>
      <c r="B6356" t="s">
        <v>2320</v>
      </c>
      <c r="C6356" t="s">
        <v>6812</v>
      </c>
      <c r="D6356" t="s">
        <v>7341</v>
      </c>
      <c r="E6356" t="s">
        <v>489</v>
      </c>
      <c r="F6356" t="s">
        <v>43</v>
      </c>
      <c r="G6356" t="s">
        <v>254</v>
      </c>
      <c r="H6356" t="s">
        <v>672</v>
      </c>
      <c r="I6356">
        <v>2.186665405461186</v>
      </c>
      <c r="J6356">
        <v>0.32157057673974832</v>
      </c>
      <c r="K6356">
        <v>0.38589920845680048</v>
      </c>
      <c r="L6356">
        <v>0.32157057673974832</v>
      </c>
      <c r="M6356">
        <v>3.2157057673974832</v>
      </c>
      <c r="N6356" t="str">
        <f t="shared" si="297"/>
        <v>10Qfs1-303,21570576739748</v>
      </c>
      <c r="O6356" t="s">
        <v>6660</v>
      </c>
      <c r="P6356">
        <v>258.56959949839921</v>
      </c>
      <c r="Q6356">
        <v>14.42682542009689</v>
      </c>
      <c r="R6356">
        <v>36.971359859396642</v>
      </c>
      <c r="S6356">
        <v>16.217819354863511</v>
      </c>
      <c r="T6356">
        <f t="shared" si="298"/>
        <v>326.18560413275634</v>
      </c>
      <c r="U6356">
        <v>24206882.939430531</v>
      </c>
      <c r="V6356">
        <v>2001712.95430849</v>
      </c>
      <c r="W6356">
        <v>20553716.256792229</v>
      </c>
      <c r="X6356">
        <v>3237687.8494673171</v>
      </c>
      <c r="Y6356">
        <f t="shared" si="299"/>
        <v>49999999.999998562</v>
      </c>
      <c r="Z6356">
        <v>1.050385910115792</v>
      </c>
      <c r="AA6356">
        <v>6.3587604614997947E-2</v>
      </c>
      <c r="AB6356">
        <v>0.21276202468004141</v>
      </c>
      <c r="AC6356">
        <v>7.3085197611770444E-2</v>
      </c>
      <c r="AD6356">
        <v>0.10667</v>
      </c>
      <c r="AE6356">
        <v>5.4999999999999997E-3</v>
      </c>
      <c r="AF6356">
        <v>1.0101693510149159</v>
      </c>
      <c r="AG6356">
        <v>1.146399106077203</v>
      </c>
      <c r="AH6356">
        <v>5.4844442244896019</v>
      </c>
    </row>
    <row r="6357" spans="1:34">
      <c r="A6357" t="s">
        <v>1704</v>
      </c>
      <c r="B6357" t="s">
        <v>2320</v>
      </c>
      <c r="C6357" t="s">
        <v>6814</v>
      </c>
      <c r="D6357" t="s">
        <v>7342</v>
      </c>
      <c r="E6357" t="s">
        <v>489</v>
      </c>
      <c r="F6357" t="s">
        <v>43</v>
      </c>
      <c r="G6357" t="s">
        <v>672</v>
      </c>
      <c r="H6357" t="s">
        <v>46</v>
      </c>
      <c r="I6357">
        <v>0.29666740550118759</v>
      </c>
      <c r="J6357">
        <v>0.29666740550118748</v>
      </c>
      <c r="K6357">
        <v>0.29666740550118759</v>
      </c>
      <c r="L6357">
        <v>2.0766718385083132</v>
      </c>
      <c r="M6357">
        <v>2.9666740550118762</v>
      </c>
      <c r="N6357" t="str">
        <f t="shared" si="297"/>
        <v>10Qfs1-302,96667405501188</v>
      </c>
      <c r="O6357" t="s">
        <v>6666</v>
      </c>
      <c r="P6357">
        <v>35.080434360506409</v>
      </c>
      <c r="Q6357">
        <v>13.309578601348729</v>
      </c>
      <c r="R6357">
        <v>14.96187381219319</v>
      </c>
      <c r="S6357">
        <v>258.31956210918361</v>
      </c>
      <c r="T6357">
        <f t="shared" si="298"/>
        <v>321.67144888323196</v>
      </c>
      <c r="U6357">
        <v>3284175.5940238149</v>
      </c>
      <c r="V6357">
        <v>1846695.6608204311</v>
      </c>
      <c r="W6357">
        <v>2986953.7936661048</v>
      </c>
      <c r="X6357">
        <v>23634645.3677921</v>
      </c>
      <c r="Y6357">
        <f t="shared" si="299"/>
        <v>31752470.41630245</v>
      </c>
      <c r="Z6357">
        <v>0.14250706210049241</v>
      </c>
      <c r="AA6357">
        <v>5.8663233043345198E-2</v>
      </c>
      <c r="AB6357">
        <v>6.7425310411944425E-2</v>
      </c>
      <c r="AC6357">
        <v>1.4751955658356379</v>
      </c>
      <c r="AD6357">
        <v>0.10667</v>
      </c>
      <c r="AE6357">
        <v>5.4999999999999997E-3</v>
      </c>
      <c r="AF6357">
        <v>0.93193949372100804</v>
      </c>
      <c r="AG6357">
        <v>1.057619300611734</v>
      </c>
      <c r="AH6357">
        <v>5.0684028493446167</v>
      </c>
    </row>
    <row r="6358" spans="1:34">
      <c r="A6358" t="s">
        <v>1704</v>
      </c>
      <c r="B6358" t="s">
        <v>2320</v>
      </c>
      <c r="C6358" t="s">
        <v>6816</v>
      </c>
      <c r="D6358" t="s">
        <v>7343</v>
      </c>
      <c r="E6358" t="s">
        <v>489</v>
      </c>
      <c r="F6358" t="s">
        <v>254</v>
      </c>
      <c r="G6358" t="s">
        <v>672</v>
      </c>
      <c r="H6358" t="s">
        <v>46</v>
      </c>
      <c r="I6358">
        <v>0.23699093270596031</v>
      </c>
      <c r="J6358">
        <v>0.55903243134443292</v>
      </c>
      <c r="K6358">
        <v>0.23699093270596019</v>
      </c>
      <c r="L6358">
        <v>1.3368950303032501</v>
      </c>
      <c r="M6358">
        <v>2.3699093270596032</v>
      </c>
      <c r="N6358" t="str">
        <f t="shared" si="297"/>
        <v>10Qfs1-302,3699093270596</v>
      </c>
      <c r="O6358" t="s">
        <v>6669</v>
      </c>
      <c r="P6358">
        <v>28.023789282754059</v>
      </c>
      <c r="Q6358">
        <v>53.558516678383342</v>
      </c>
      <c r="R6358">
        <v>11.952200895781759</v>
      </c>
      <c r="S6358">
        <v>166.29788703733931</v>
      </c>
      <c r="T6358">
        <f t="shared" si="298"/>
        <v>259.83239389425847</v>
      </c>
      <c r="U6358">
        <v>2623543.4792135912</v>
      </c>
      <c r="V6358">
        <v>29775116.71544262</v>
      </c>
      <c r="W6358">
        <v>2386109.6715854169</v>
      </c>
      <c r="X6358">
        <v>15215230.133749651</v>
      </c>
      <c r="Y6358">
        <f t="shared" si="299"/>
        <v>49999999.999991275</v>
      </c>
      <c r="Z6358">
        <v>0.1138408902970863</v>
      </c>
      <c r="AA6358">
        <v>0.30821745509737841</v>
      </c>
      <c r="AB6358">
        <v>5.3862294630987483E-2</v>
      </c>
      <c r="AC6358">
        <v>0.94968380854419743</v>
      </c>
      <c r="AD6358">
        <v>0.10667</v>
      </c>
      <c r="AE6358">
        <v>5.4999999999999997E-3</v>
      </c>
      <c r="AF6358">
        <v>0.7444741341548492</v>
      </c>
      <c r="AG6358">
        <v>0.84487267509674846</v>
      </c>
      <c r="AH6358">
        <v>4.0714261363112012</v>
      </c>
    </row>
    <row r="6359" spans="1:34">
      <c r="A6359" t="s">
        <v>1531</v>
      </c>
      <c r="B6359" t="s">
        <v>2327</v>
      </c>
      <c r="C6359" t="s">
        <v>6652</v>
      </c>
      <c r="D6359" t="s">
        <v>7344</v>
      </c>
      <c r="E6359" t="s">
        <v>489</v>
      </c>
      <c r="F6359" t="s">
        <v>671</v>
      </c>
      <c r="G6359" t="s">
        <v>43</v>
      </c>
      <c r="H6359" t="s">
        <v>672</v>
      </c>
      <c r="I6359">
        <v>2.7537907859690929</v>
      </c>
      <c r="J6359">
        <v>0.39339868370987041</v>
      </c>
      <c r="K6359">
        <v>0.39339868370987041</v>
      </c>
      <c r="L6359">
        <v>0.39339868370987041</v>
      </c>
      <c r="M6359">
        <v>3.9339868370987041</v>
      </c>
      <c r="N6359" t="str">
        <f t="shared" si="297"/>
        <v>10Qf-303,9339868370987</v>
      </c>
      <c r="O6359" t="s">
        <v>6654</v>
      </c>
      <c r="P6359">
        <v>325.63124602972073</v>
      </c>
      <c r="Q6359">
        <v>19.55279642051838</v>
      </c>
      <c r="R6359">
        <v>17.649295491892818</v>
      </c>
      <c r="S6359">
        <v>19.840337544349541</v>
      </c>
      <c r="T6359">
        <f t="shared" si="298"/>
        <v>382.6736754864815</v>
      </c>
      <c r="U6359">
        <v>30485089.776035909</v>
      </c>
      <c r="V6359">
        <v>1654050.053705418</v>
      </c>
      <c r="W6359">
        <v>2419155.8656211561</v>
      </c>
      <c r="X6359">
        <v>3960878.9807741302</v>
      </c>
      <c r="Y6359">
        <f t="shared" si="299"/>
        <v>38519174.676136605</v>
      </c>
      <c r="Z6359">
        <v>1.3228100804835139</v>
      </c>
      <c r="AA6359">
        <v>6.7419179853887803E-2</v>
      </c>
      <c r="AB6359">
        <v>7.7790947820605777E-2</v>
      </c>
      <c r="AC6359">
        <v>8.940998529979112E-2</v>
      </c>
      <c r="AD6359">
        <v>0.10667</v>
      </c>
      <c r="AE6359">
        <v>5.4999999999999997E-3</v>
      </c>
      <c r="AF6359">
        <v>1.235807383381792</v>
      </c>
      <c r="AG6359">
        <v>0.62353691368014463</v>
      </c>
      <c r="AH6359">
        <v>5.9055011341606409</v>
      </c>
    </row>
    <row r="6360" spans="1:34">
      <c r="A6360" t="s">
        <v>1531</v>
      </c>
      <c r="B6360" t="s">
        <v>2327</v>
      </c>
      <c r="C6360" t="s">
        <v>6655</v>
      </c>
      <c r="D6360" t="s">
        <v>7345</v>
      </c>
      <c r="E6360" t="s">
        <v>489</v>
      </c>
      <c r="F6360" t="s">
        <v>671</v>
      </c>
      <c r="G6360" t="s">
        <v>254</v>
      </c>
      <c r="H6360" t="s">
        <v>672</v>
      </c>
      <c r="I6360">
        <v>2.0934394505464282</v>
      </c>
      <c r="J6360">
        <v>0.31413349005218322</v>
      </c>
      <c r="K6360">
        <v>0.4196284698710378</v>
      </c>
      <c r="L6360">
        <v>0.31413349005218322</v>
      </c>
      <c r="M6360">
        <v>3.1413349005218332</v>
      </c>
      <c r="N6360" t="str">
        <f t="shared" si="297"/>
        <v>10Qf-303,14133490052183</v>
      </c>
      <c r="O6360" t="s">
        <v>6657</v>
      </c>
      <c r="P6360">
        <v>247.54578315916339</v>
      </c>
      <c r="Q6360">
        <v>15.613138615347051</v>
      </c>
      <c r="R6360">
        <v>40.202816763711667</v>
      </c>
      <c r="S6360">
        <v>15.842743594984499</v>
      </c>
      <c r="T6360">
        <f t="shared" si="298"/>
        <v>319.20448213320657</v>
      </c>
      <c r="U6360">
        <v>23174850.433724791</v>
      </c>
      <c r="V6360">
        <v>1320778.481492534</v>
      </c>
      <c r="W6360">
        <v>22341562.49028809</v>
      </c>
      <c r="X6360">
        <v>3162808.5945059648</v>
      </c>
      <c r="Y6360">
        <f t="shared" si="299"/>
        <v>50000000.000011384</v>
      </c>
      <c r="Z6360">
        <v>1.005603919576687</v>
      </c>
      <c r="AA6360">
        <v>5.383501048919815E-2</v>
      </c>
      <c r="AB6360">
        <v>0.23135834670452379</v>
      </c>
      <c r="AC6360">
        <v>7.1394928073657632E-2</v>
      </c>
      <c r="AD6360">
        <v>0.10667</v>
      </c>
      <c r="AE6360">
        <v>5.4999999999999997E-3</v>
      </c>
      <c r="AF6360">
        <v>0.98680677503303649</v>
      </c>
      <c r="AG6360">
        <v>0.49790158173271049</v>
      </c>
      <c r="AH6360">
        <v>4.7382132572875797</v>
      </c>
    </row>
    <row r="6361" spans="1:34">
      <c r="A6361" t="s">
        <v>1531</v>
      </c>
      <c r="B6361" t="s">
        <v>2327</v>
      </c>
      <c r="C6361" t="s">
        <v>6658</v>
      </c>
      <c r="D6361" t="s">
        <v>7346</v>
      </c>
      <c r="E6361" t="s">
        <v>489</v>
      </c>
      <c r="F6361" t="s">
        <v>43</v>
      </c>
      <c r="G6361" t="s">
        <v>254</v>
      </c>
      <c r="H6361" t="s">
        <v>672</v>
      </c>
      <c r="I6361">
        <v>2.171304724817424</v>
      </c>
      <c r="J6361">
        <v>0.32017833279898722</v>
      </c>
      <c r="K6361">
        <v>0.39012193757447328</v>
      </c>
      <c r="L6361">
        <v>0.32017833279898728</v>
      </c>
      <c r="M6361">
        <v>3.201783327989872</v>
      </c>
      <c r="N6361" t="str">
        <f t="shared" si="297"/>
        <v>10Qf-303,20178332798987</v>
      </c>
      <c r="O6361" t="s">
        <v>6660</v>
      </c>
      <c r="P6361">
        <v>256.7532241937181</v>
      </c>
      <c r="Q6361">
        <v>14.364364294209111</v>
      </c>
      <c r="R6361">
        <v>37.375921554204353</v>
      </c>
      <c r="S6361">
        <v>16.147604097739912</v>
      </c>
      <c r="T6361">
        <f t="shared" si="298"/>
        <v>324.64111413987149</v>
      </c>
      <c r="U6361">
        <v>24036836.71412104</v>
      </c>
      <c r="V6361">
        <v>1968896.5009519651</v>
      </c>
      <c r="W6361">
        <v>20770596.54658556</v>
      </c>
      <c r="X6361">
        <v>3223670.238353149</v>
      </c>
      <c r="Y6361">
        <f t="shared" si="299"/>
        <v>50000000.000011712</v>
      </c>
      <c r="Z6361">
        <v>1.043007258367016</v>
      </c>
      <c r="AA6361">
        <v>6.3312301264391982E-2</v>
      </c>
      <c r="AB6361">
        <v>0.21509018803737051</v>
      </c>
      <c r="AC6361">
        <v>7.2768774310341774E-2</v>
      </c>
      <c r="AD6361">
        <v>0.10667</v>
      </c>
      <c r="AE6361">
        <v>5.4999999999999997E-3</v>
      </c>
      <c r="AF6361">
        <v>1.005795809839751</v>
      </c>
      <c r="AG6361">
        <v>0.50748265748639476</v>
      </c>
      <c r="AH6361">
        <v>4.8272317953160178</v>
      </c>
    </row>
    <row r="6362" spans="1:34">
      <c r="A6362" t="s">
        <v>1531</v>
      </c>
      <c r="B6362" t="s">
        <v>2327</v>
      </c>
      <c r="C6362" t="s">
        <v>6661</v>
      </c>
      <c r="D6362" t="s">
        <v>7347</v>
      </c>
      <c r="E6362" t="s">
        <v>489</v>
      </c>
      <c r="F6362" t="s">
        <v>671</v>
      </c>
      <c r="G6362" t="s">
        <v>672</v>
      </c>
      <c r="H6362" t="s">
        <v>46</v>
      </c>
      <c r="I6362">
        <v>0.29433552868439972</v>
      </c>
      <c r="J6362">
        <v>0.29433552868439949</v>
      </c>
      <c r="K6362">
        <v>0.29433552868439961</v>
      </c>
      <c r="L6362">
        <v>2.0603487007907968</v>
      </c>
      <c r="M6362">
        <v>2.9433552868439961</v>
      </c>
      <c r="N6362" t="str">
        <f t="shared" si="297"/>
        <v>10Qf-302,943355286844</v>
      </c>
      <c r="O6362" t="s">
        <v>6663</v>
      </c>
      <c r="P6362">
        <v>34.804693749670122</v>
      </c>
      <c r="Q6362">
        <v>14.62913555637634</v>
      </c>
      <c r="R6362">
        <v>14.84426990279364</v>
      </c>
      <c r="S6362">
        <v>256.2891085202981</v>
      </c>
      <c r="T6362">
        <f t="shared" si="298"/>
        <v>320.5672077291382</v>
      </c>
      <c r="U6362">
        <v>3258361.1877629482</v>
      </c>
      <c r="V6362">
        <v>1237537.6867983879</v>
      </c>
      <c r="W6362">
        <v>2963475.6218982972</v>
      </c>
      <c r="X6362">
        <v>23448871.3980732</v>
      </c>
      <c r="Y6362">
        <f t="shared" si="299"/>
        <v>30908245.894532833</v>
      </c>
      <c r="Z6362">
        <v>0.14138692248225801</v>
      </c>
      <c r="AA6362">
        <v>5.0442110681787222E-2</v>
      </c>
      <c r="AB6362">
        <v>6.689533133335733E-2</v>
      </c>
      <c r="AC6362">
        <v>1.4636001755891459</v>
      </c>
      <c r="AD6362">
        <v>0.10667</v>
      </c>
      <c r="AE6362">
        <v>5.4999999999999997E-3</v>
      </c>
      <c r="AF6362">
        <v>0.92461422623371603</v>
      </c>
      <c r="AG6362">
        <v>0.46652181296477341</v>
      </c>
      <c r="AH6362">
        <v>4.4466613260424861</v>
      </c>
    </row>
    <row r="6363" spans="1:34">
      <c r="A6363" t="s">
        <v>1531</v>
      </c>
      <c r="B6363" t="s">
        <v>2327</v>
      </c>
      <c r="C6363" t="s">
        <v>6664</v>
      </c>
      <c r="D6363" t="s">
        <v>7348</v>
      </c>
      <c r="E6363" t="s">
        <v>489</v>
      </c>
      <c r="F6363" t="s">
        <v>43</v>
      </c>
      <c r="G6363" t="s">
        <v>672</v>
      </c>
      <c r="H6363" t="s">
        <v>46</v>
      </c>
      <c r="I6363">
        <v>0.2962063976797697</v>
      </c>
      <c r="J6363">
        <v>0.2962063976797697</v>
      </c>
      <c r="K6363">
        <v>0.2962063976797697</v>
      </c>
      <c r="L6363">
        <v>2.0734447837583878</v>
      </c>
      <c r="M6363">
        <v>2.9620639767976971</v>
      </c>
      <c r="N6363" t="str">
        <f t="shared" si="297"/>
        <v>10Qf-302,9620639767977</v>
      </c>
      <c r="O6363" t="s">
        <v>6666</v>
      </c>
      <c r="P6363">
        <v>35.025920941374267</v>
      </c>
      <c r="Q6363">
        <v>13.28889611408785</v>
      </c>
      <c r="R6363">
        <v>14.938623732398151</v>
      </c>
      <c r="S6363">
        <v>257.918145113756</v>
      </c>
      <c r="T6363">
        <f t="shared" si="298"/>
        <v>321.17158590161625</v>
      </c>
      <c r="U6363">
        <v>3279072.132680641</v>
      </c>
      <c r="V6363">
        <v>1821484.092483629</v>
      </c>
      <c r="W6363">
        <v>2982312.201649053</v>
      </c>
      <c r="X6363">
        <v>23597918.190593161</v>
      </c>
      <c r="Y6363">
        <f t="shared" si="299"/>
        <v>31680786.617406484</v>
      </c>
      <c r="Z6363">
        <v>0.1422856125276126</v>
      </c>
      <c r="AA6363">
        <v>5.8572073014433533E-2</v>
      </c>
      <c r="AB6363">
        <v>6.7320534508407193E-2</v>
      </c>
      <c r="AC6363">
        <v>1.4729031781942581</v>
      </c>
      <c r="AD6363">
        <v>0.10667</v>
      </c>
      <c r="AE6363">
        <v>5.4999999999999997E-3</v>
      </c>
      <c r="AF6363">
        <v>0.9304913016118419</v>
      </c>
      <c r="AG6363">
        <v>0.46948714032243488</v>
      </c>
      <c r="AH6363">
        <v>4.4742124187319732</v>
      </c>
    </row>
    <row r="6364" spans="1:34">
      <c r="A6364" t="s">
        <v>1531</v>
      </c>
      <c r="B6364" t="s">
        <v>2327</v>
      </c>
      <c r="C6364" t="s">
        <v>6667</v>
      </c>
      <c r="D6364" t="s">
        <v>7349</v>
      </c>
      <c r="E6364" t="s">
        <v>489</v>
      </c>
      <c r="F6364" t="s">
        <v>254</v>
      </c>
      <c r="G6364" t="s">
        <v>672</v>
      </c>
      <c r="H6364" t="s">
        <v>46</v>
      </c>
      <c r="I6364">
        <v>0.23636715755514931</v>
      </c>
      <c r="J6364">
        <v>0.56097905787185121</v>
      </c>
      <c r="K6364">
        <v>0.23636715755514931</v>
      </c>
      <c r="L6364">
        <v>1.3299582025693439</v>
      </c>
      <c r="M6364">
        <v>2.3636715755514941</v>
      </c>
      <c r="N6364" t="str">
        <f t="shared" si="297"/>
        <v>10Qf-302,36367157555149</v>
      </c>
      <c r="O6364" t="s">
        <v>6669</v>
      </c>
      <c r="P6364">
        <v>27.950028893752869</v>
      </c>
      <c r="Q6364">
        <v>53.745014676513037</v>
      </c>
      <c r="R6364">
        <v>11.920741945723369</v>
      </c>
      <c r="S6364">
        <v>165.43500717860499</v>
      </c>
      <c r="T6364">
        <f t="shared" si="298"/>
        <v>259.05079269459429</v>
      </c>
      <c r="U6364">
        <v>2616638.1465465561</v>
      </c>
      <c r="V6364">
        <v>29867250.62062316</v>
      </c>
      <c r="W6364">
        <v>2379829.27974405</v>
      </c>
      <c r="X6364">
        <v>15136281.95309435</v>
      </c>
      <c r="Y6364">
        <f t="shared" si="299"/>
        <v>50000000.000008114</v>
      </c>
      <c r="Z6364">
        <v>0.1135412538607774</v>
      </c>
      <c r="AA6364">
        <v>0.30929070995821528</v>
      </c>
      <c r="AB6364">
        <v>5.3720525658762057E-2</v>
      </c>
      <c r="AC6364">
        <v>0.94475612698938105</v>
      </c>
      <c r="AD6364">
        <v>0.10667</v>
      </c>
      <c r="AE6364">
        <v>5.4999999999999997E-3</v>
      </c>
      <c r="AF6364">
        <v>0.7425146310632964</v>
      </c>
      <c r="AG6364">
        <v>0.37464194472491169</v>
      </c>
      <c r="AH6364">
        <v>3.5929981513397018</v>
      </c>
    </row>
    <row r="6365" spans="1:34">
      <c r="A6365" t="s">
        <v>1531</v>
      </c>
      <c r="B6365" t="s">
        <v>2334</v>
      </c>
      <c r="C6365" t="s">
        <v>6652</v>
      </c>
      <c r="D6365" t="s">
        <v>7350</v>
      </c>
      <c r="E6365" t="s">
        <v>489</v>
      </c>
      <c r="F6365" t="s">
        <v>671</v>
      </c>
      <c r="G6365" t="s">
        <v>43</v>
      </c>
      <c r="H6365" t="s">
        <v>672</v>
      </c>
      <c r="I6365">
        <v>2.7580778197392459</v>
      </c>
      <c r="J6365">
        <v>0.39401111710560649</v>
      </c>
      <c r="K6365">
        <v>0.39401111710560649</v>
      </c>
      <c r="L6365">
        <v>0.39401111710560649</v>
      </c>
      <c r="M6365">
        <v>3.9401111710560648</v>
      </c>
      <c r="N6365" t="str">
        <f t="shared" si="297"/>
        <v>10Qf-303,94011117105606</v>
      </c>
      <c r="O6365" t="s">
        <v>6654</v>
      </c>
      <c r="P6365">
        <v>326.13818074511698</v>
      </c>
      <c r="Q6365">
        <v>19.583235733113511</v>
      </c>
      <c r="R6365">
        <v>17.676771481056068</v>
      </c>
      <c r="S6365">
        <v>19.871224493894591</v>
      </c>
      <c r="T6365">
        <f t="shared" si="298"/>
        <v>383.26941245318113</v>
      </c>
      <c r="U6365">
        <v>30532548.21406319</v>
      </c>
      <c r="V6365">
        <v>1660029.9592645089</v>
      </c>
      <c r="W6365">
        <v>2449212.8304769942</v>
      </c>
      <c r="X6365">
        <v>3967045.179759393</v>
      </c>
      <c r="Y6365">
        <f t="shared" si="299"/>
        <v>38608836.183564082</v>
      </c>
      <c r="Z6365">
        <v>1.3248693986842379</v>
      </c>
      <c r="AA6365">
        <v>6.7524136375008537E-2</v>
      </c>
      <c r="AB6365">
        <v>7.7912050855018677E-2</v>
      </c>
      <c r="AC6365">
        <v>8.9549176565998451E-2</v>
      </c>
      <c r="AD6365">
        <v>0.10667</v>
      </c>
      <c r="AE6365">
        <v>5.4999999999999997E-3</v>
      </c>
      <c r="AF6365">
        <v>1.237731257923371</v>
      </c>
      <c r="AG6365">
        <v>0.62450762061238629</v>
      </c>
      <c r="AH6365">
        <v>5.9145200495918226</v>
      </c>
    </row>
    <row r="6366" spans="1:34">
      <c r="A6366" t="s">
        <v>1531</v>
      </c>
      <c r="B6366" t="s">
        <v>2334</v>
      </c>
      <c r="C6366" t="s">
        <v>6655</v>
      </c>
      <c r="D6366" t="s">
        <v>7351</v>
      </c>
      <c r="E6366" t="s">
        <v>489</v>
      </c>
      <c r="F6366" t="s">
        <v>671</v>
      </c>
      <c r="G6366" t="s">
        <v>254</v>
      </c>
      <c r="H6366" t="s">
        <v>672</v>
      </c>
      <c r="I6366">
        <v>2.0991660852776199</v>
      </c>
      <c r="J6366">
        <v>0.3146623753241809</v>
      </c>
      <c r="K6366">
        <v>0.41813291731582708</v>
      </c>
      <c r="L6366">
        <v>0.31466237532418079</v>
      </c>
      <c r="M6366">
        <v>3.1466237532418089</v>
      </c>
      <c r="N6366" t="str">
        <f t="shared" si="297"/>
        <v>10Qf-303,14662375324181</v>
      </c>
      <c r="O6366" t="s">
        <v>6657</v>
      </c>
      <c r="P6366">
        <v>248.222948328201</v>
      </c>
      <c r="Q6366">
        <v>15.639425398911399</v>
      </c>
      <c r="R6366">
        <v>40.059534242017861</v>
      </c>
      <c r="S6366">
        <v>15.869416948895379</v>
      </c>
      <c r="T6366">
        <f t="shared" si="298"/>
        <v>319.79132491802568</v>
      </c>
      <c r="U6366">
        <v>23238245.581527751</v>
      </c>
      <c r="V6366">
        <v>1325721.400778315</v>
      </c>
      <c r="W6366">
        <v>22267899.416671511</v>
      </c>
      <c r="X6366">
        <v>3168133.601029478</v>
      </c>
      <c r="Y6366">
        <f t="shared" si="299"/>
        <v>50000000.000007056</v>
      </c>
      <c r="Z6366">
        <v>1.008354764044707</v>
      </c>
      <c r="AA6366">
        <v>5.3925648848581122E-2</v>
      </c>
      <c r="AB6366">
        <v>0.23053378738258451</v>
      </c>
      <c r="AC6366">
        <v>7.1515130876444483E-2</v>
      </c>
      <c r="AD6366">
        <v>0.10667</v>
      </c>
      <c r="AE6366">
        <v>5.4999999999999997E-3</v>
      </c>
      <c r="AF6366">
        <v>0.98846819473564673</v>
      </c>
      <c r="AG6366">
        <v>0.49873986488882671</v>
      </c>
      <c r="AH6366">
        <v>4.7460018128662824</v>
      </c>
    </row>
    <row r="6367" spans="1:34">
      <c r="A6367" t="s">
        <v>1531</v>
      </c>
      <c r="B6367" t="s">
        <v>2334</v>
      </c>
      <c r="C6367" t="s">
        <v>6658</v>
      </c>
      <c r="D6367" t="s">
        <v>7352</v>
      </c>
      <c r="E6367" t="s">
        <v>489</v>
      </c>
      <c r="F6367" t="s">
        <v>43</v>
      </c>
      <c r="G6367" t="s">
        <v>254</v>
      </c>
      <c r="H6367" t="s">
        <v>672</v>
      </c>
      <c r="I6367">
        <v>2.1836065054988119</v>
      </c>
      <c r="J6367">
        <v>0.32129068984341369</v>
      </c>
      <c r="K6367">
        <v>0.38671901324849772</v>
      </c>
      <c r="L6367">
        <v>0.32129068984341369</v>
      </c>
      <c r="M6367">
        <v>3.2129068984341371</v>
      </c>
      <c r="N6367" t="str">
        <f t="shared" si="297"/>
        <v>10Qf-303,21290689843414</v>
      </c>
      <c r="O6367" t="s">
        <v>6660</v>
      </c>
      <c r="P6367">
        <v>258.20788959243862</v>
      </c>
      <c r="Q6367">
        <v>14.414268676156791</v>
      </c>
      <c r="R6367">
        <v>37.049901865454387</v>
      </c>
      <c r="S6367">
        <v>16.203703775103168</v>
      </c>
      <c r="T6367">
        <f t="shared" si="298"/>
        <v>325.87576390915297</v>
      </c>
      <c r="U6367">
        <v>24173020.221738242</v>
      </c>
      <c r="V6367">
        <v>1997175.322508421</v>
      </c>
      <c r="W6367">
        <v>20594934.607904989</v>
      </c>
      <c r="X6367">
        <v>3234869.8478557421</v>
      </c>
      <c r="Y6367">
        <f t="shared" si="299"/>
        <v>50000000.000007391</v>
      </c>
      <c r="Z6367">
        <v>1.048916537886778</v>
      </c>
      <c r="AA6367">
        <v>6.3532259572296954E-2</v>
      </c>
      <c r="AB6367">
        <v>0.21321401660824821</v>
      </c>
      <c r="AC6367">
        <v>7.3021586104352845E-2</v>
      </c>
      <c r="AD6367">
        <v>0.10667</v>
      </c>
      <c r="AE6367">
        <v>5.4999999999999997E-3</v>
      </c>
      <c r="AF6367">
        <v>1.0092901251625559</v>
      </c>
      <c r="AG6367">
        <v>0.50924574340181072</v>
      </c>
      <c r="AH6367">
        <v>4.8436127669985041</v>
      </c>
    </row>
    <row r="6368" spans="1:34">
      <c r="A6368" t="s">
        <v>1531</v>
      </c>
      <c r="B6368" t="s">
        <v>2334</v>
      </c>
      <c r="C6368" t="s">
        <v>6661</v>
      </c>
      <c r="D6368" t="s">
        <v>7353</v>
      </c>
      <c r="E6368" t="s">
        <v>489</v>
      </c>
      <c r="F6368" t="s">
        <v>671</v>
      </c>
      <c r="G6368" t="s">
        <v>672</v>
      </c>
      <c r="H6368" t="s">
        <v>46</v>
      </c>
      <c r="I6368">
        <v>0.29444271014393841</v>
      </c>
      <c r="J6368">
        <v>0.29444271014393841</v>
      </c>
      <c r="K6368">
        <v>0.29444271014393841</v>
      </c>
      <c r="L6368">
        <v>2.061098971007568</v>
      </c>
      <c r="M6368">
        <v>2.9444271014393841</v>
      </c>
      <c r="N6368" t="str">
        <f t="shared" si="297"/>
        <v>10Qf-302,94442710143938</v>
      </c>
      <c r="O6368" t="s">
        <v>6663</v>
      </c>
      <c r="P6368">
        <v>34.817367781553273</v>
      </c>
      <c r="Q6368">
        <v>14.63446271517274</v>
      </c>
      <c r="R6368">
        <v>14.849675402160569</v>
      </c>
      <c r="S6368">
        <v>256.38243548234681</v>
      </c>
      <c r="T6368">
        <f t="shared" si="298"/>
        <v>320.68394138123335</v>
      </c>
      <c r="U6368">
        <v>3259547.71087611</v>
      </c>
      <c r="V6368">
        <v>1240532.8146996549</v>
      </c>
      <c r="W6368">
        <v>2964554.7632574192</v>
      </c>
      <c r="X6368">
        <v>23457410.239008289</v>
      </c>
      <c r="Y6368">
        <f t="shared" si="299"/>
        <v>30922045.527841471</v>
      </c>
      <c r="Z6368">
        <v>0.1414384081346326</v>
      </c>
      <c r="AA6368">
        <v>5.0460479035309667E-2</v>
      </c>
      <c r="AB6368">
        <v>6.6919691081161761E-2</v>
      </c>
      <c r="AC6368">
        <v>1.4641331414995209</v>
      </c>
      <c r="AD6368">
        <v>0.10667</v>
      </c>
      <c r="AE6368">
        <v>5.4999999999999997E-3</v>
      </c>
      <c r="AF6368">
        <v>0.924950921918131</v>
      </c>
      <c r="AG6368">
        <v>0.46669169557814227</v>
      </c>
      <c r="AH6368">
        <v>4.4482397189356568</v>
      </c>
    </row>
    <row r="6369" spans="1:34">
      <c r="A6369" t="s">
        <v>1531</v>
      </c>
      <c r="B6369" t="s">
        <v>2334</v>
      </c>
      <c r="C6369" t="s">
        <v>6664</v>
      </c>
      <c r="D6369" t="s">
        <v>7354</v>
      </c>
      <c r="E6369" t="s">
        <v>489</v>
      </c>
      <c r="F6369" t="s">
        <v>43</v>
      </c>
      <c r="G6369" t="s">
        <v>672</v>
      </c>
      <c r="H6369" t="s">
        <v>46</v>
      </c>
      <c r="I6369">
        <v>0.29659056156487651</v>
      </c>
      <c r="J6369">
        <v>0.29659056156487662</v>
      </c>
      <c r="K6369">
        <v>0.29659056156487662</v>
      </c>
      <c r="L6369">
        <v>2.076133930954136</v>
      </c>
      <c r="M6369">
        <v>2.965905615648766</v>
      </c>
      <c r="N6369" t="str">
        <f t="shared" si="297"/>
        <v>10Qf-302,96590561564877</v>
      </c>
      <c r="O6369" t="s">
        <v>6666</v>
      </c>
      <c r="P6369">
        <v>35.07134769101129</v>
      </c>
      <c r="Q6369">
        <v>13.306131102933319</v>
      </c>
      <c r="R6369">
        <v>14.95799832989551</v>
      </c>
      <c r="S6369">
        <v>258.25265117926511</v>
      </c>
      <c r="T6369">
        <f t="shared" si="298"/>
        <v>321.58812830310524</v>
      </c>
      <c r="U6369">
        <v>3283324.9141867249</v>
      </c>
      <c r="V6369">
        <v>1843636.8347149261</v>
      </c>
      <c r="W6369">
        <v>2986180.1013668221</v>
      </c>
      <c r="X6369">
        <v>23628523.430734981</v>
      </c>
      <c r="Y6369">
        <f t="shared" si="299"/>
        <v>31741665.281003453</v>
      </c>
      <c r="Z6369">
        <v>0.14247014937128499</v>
      </c>
      <c r="AA6369">
        <v>5.8648037866321417E-2</v>
      </c>
      <c r="AB6369">
        <v>6.7407845647824843E-2</v>
      </c>
      <c r="AC6369">
        <v>1.4748134549869061</v>
      </c>
      <c r="AD6369">
        <v>0.10667</v>
      </c>
      <c r="AE6369">
        <v>5.4999999999999997E-3</v>
      </c>
      <c r="AF6369">
        <v>0.93169809915668023</v>
      </c>
      <c r="AG6369">
        <v>0.47009604008032929</v>
      </c>
      <c r="AH6369">
        <v>4.4798697548857751</v>
      </c>
    </row>
    <row r="6370" spans="1:34">
      <c r="A6370" t="s">
        <v>1531</v>
      </c>
      <c r="B6370" t="s">
        <v>2334</v>
      </c>
      <c r="C6370" t="s">
        <v>6667</v>
      </c>
      <c r="D6370" t="s">
        <v>7355</v>
      </c>
      <c r="E6370" t="s">
        <v>489</v>
      </c>
      <c r="F6370" t="s">
        <v>254</v>
      </c>
      <c r="G6370" t="s">
        <v>672</v>
      </c>
      <c r="H6370" t="s">
        <v>46</v>
      </c>
      <c r="I6370">
        <v>0.23679806632035699</v>
      </c>
      <c r="J6370">
        <v>0.55963358252023776</v>
      </c>
      <c r="K6370">
        <v>0.23679806632035699</v>
      </c>
      <c r="L6370">
        <v>1.334750948042619</v>
      </c>
      <c r="M6370">
        <v>2.36798066320357</v>
      </c>
      <c r="N6370" t="str">
        <f t="shared" si="297"/>
        <v>10Qf-302,36798066320357</v>
      </c>
      <c r="O6370" t="s">
        <v>6669</v>
      </c>
      <c r="P6370">
        <v>28.00098314883088</v>
      </c>
      <c r="Q6370">
        <v>53.616110412611143</v>
      </c>
      <c r="R6370">
        <v>11.94247403509366</v>
      </c>
      <c r="S6370">
        <v>166.03118221647071</v>
      </c>
      <c r="T6370">
        <f t="shared" si="298"/>
        <v>259.59074981300637</v>
      </c>
      <c r="U6370">
        <v>2621408.4044977301</v>
      </c>
      <c r="V6370">
        <v>29803595.482867491</v>
      </c>
      <c r="W6370">
        <v>2384167.8236726848</v>
      </c>
      <c r="X6370">
        <v>15190828.288966229</v>
      </c>
      <c r="Y6370">
        <f t="shared" si="299"/>
        <v>50000000.000004135</v>
      </c>
      <c r="Z6370">
        <v>0.113748245060432</v>
      </c>
      <c r="AA6370">
        <v>0.30854889433980259</v>
      </c>
      <c r="AB6370">
        <v>5.381846077638739E-2</v>
      </c>
      <c r="AC6370">
        <v>0.94816072695517672</v>
      </c>
      <c r="AD6370">
        <v>0.10667</v>
      </c>
      <c r="AE6370">
        <v>5.4999999999999997E-3</v>
      </c>
      <c r="AF6370">
        <v>0.74386827116342524</v>
      </c>
      <c r="AG6370">
        <v>0.37532493511776588</v>
      </c>
      <c r="AH6370">
        <v>3.5993438694847621</v>
      </c>
    </row>
    <row r="6371" spans="1:34">
      <c r="A6371" t="s">
        <v>1194</v>
      </c>
      <c r="B6371" t="s">
        <v>1295</v>
      </c>
      <c r="C6371" t="s">
        <v>6734</v>
      </c>
      <c r="D6371" t="s">
        <v>7356</v>
      </c>
      <c r="E6371" t="s">
        <v>489</v>
      </c>
      <c r="F6371" t="s">
        <v>671</v>
      </c>
      <c r="G6371" t="s">
        <v>43</v>
      </c>
      <c r="H6371" t="s">
        <v>672</v>
      </c>
      <c r="I6371">
        <v>2.0945094220707818</v>
      </c>
      <c r="J6371">
        <v>0.29921563172439741</v>
      </c>
      <c r="K6371">
        <v>0.29921563172439741</v>
      </c>
      <c r="L6371">
        <v>0.29921563172439741</v>
      </c>
      <c r="M6371">
        <v>2.9921563172439738</v>
      </c>
      <c r="N6371" t="str">
        <f t="shared" si="297"/>
        <v>05Qd-612,99215631724397</v>
      </c>
      <c r="O6371" t="s">
        <v>6654</v>
      </c>
      <c r="P6371">
        <v>322.55445099890039</v>
      </c>
      <c r="Q6371">
        <v>18.818762862212051</v>
      </c>
      <c r="R6371">
        <v>17.21849953468578</v>
      </c>
      <c r="S6371">
        <v>19.09550937489163</v>
      </c>
      <c r="T6371">
        <f t="shared" si="298"/>
        <v>377.68722277068986</v>
      </c>
      <c r="U6371">
        <v>30197045.020255759</v>
      </c>
      <c r="V6371">
        <v>1517489.5686670151</v>
      </c>
      <c r="W6371">
        <v>2293383.0233694948</v>
      </c>
      <c r="X6371">
        <v>3812183.212161337</v>
      </c>
      <c r="Y6371">
        <f t="shared" si="299"/>
        <v>37820100.824453615</v>
      </c>
      <c r="Z6371">
        <v>1.3103112323785659</v>
      </c>
      <c r="AA6371">
        <v>6.4888189430732157E-2</v>
      </c>
      <c r="AB6371">
        <v>7.5892173682917702E-2</v>
      </c>
      <c r="AC6371">
        <v>8.6053435768653361E-2</v>
      </c>
      <c r="AD6371">
        <v>0.10667</v>
      </c>
      <c r="AE6371">
        <v>5.4999999999999997E-3</v>
      </c>
      <c r="AF6371">
        <v>0.93994439285151021</v>
      </c>
      <c r="AG6371">
        <v>0.47425677628316992</v>
      </c>
      <c r="AH6371">
        <v>4.5185274863786544</v>
      </c>
    </row>
    <row r="6372" spans="1:34">
      <c r="A6372" t="s">
        <v>1194</v>
      </c>
      <c r="B6372" t="s">
        <v>1295</v>
      </c>
      <c r="C6372" t="s">
        <v>6736</v>
      </c>
      <c r="D6372" t="s">
        <v>7357</v>
      </c>
      <c r="E6372" t="s">
        <v>489</v>
      </c>
      <c r="F6372" t="s">
        <v>671</v>
      </c>
      <c r="G6372" t="s">
        <v>49</v>
      </c>
      <c r="H6372" t="s">
        <v>672</v>
      </c>
      <c r="I6372">
        <v>0.20315556843305971</v>
      </c>
      <c r="J6372">
        <v>0.2031555684330596</v>
      </c>
      <c r="K6372">
        <v>1.4220889790314171</v>
      </c>
      <c r="L6372">
        <v>0.2031555684330596</v>
      </c>
      <c r="M6372">
        <v>2.0315556843305962</v>
      </c>
      <c r="N6372" t="str">
        <f t="shared" si="297"/>
        <v>05Qd-612,0315556843306</v>
      </c>
      <c r="O6372" t="s">
        <v>6738</v>
      </c>
      <c r="P6372">
        <v>31.285957538691189</v>
      </c>
      <c r="Q6372">
        <v>12.777194976233959</v>
      </c>
      <c r="R6372">
        <v>181.40037735708481</v>
      </c>
      <c r="S6372">
        <v>12.965094902355039</v>
      </c>
      <c r="T6372">
        <f t="shared" si="298"/>
        <v>238.42862477436501</v>
      </c>
      <c r="U6372">
        <v>2928942.5874358448</v>
      </c>
      <c r="V6372">
        <v>1030315.341939566</v>
      </c>
      <c r="W6372">
        <v>18447407.542341691</v>
      </c>
      <c r="X6372">
        <v>2588321.4823179808</v>
      </c>
      <c r="Y6372">
        <f t="shared" si="299"/>
        <v>24994986.954035081</v>
      </c>
      <c r="Z6372">
        <v>0.12709277906943431</v>
      </c>
      <c r="AA6372">
        <v>4.4056511795261183E-2</v>
      </c>
      <c r="AB6372">
        <v>1.392259450132423</v>
      </c>
      <c r="AC6372">
        <v>5.8426876157663968E-2</v>
      </c>
      <c r="AD6372">
        <v>0.10667</v>
      </c>
      <c r="AE6372">
        <v>5.4999999999999997E-3</v>
      </c>
      <c r="AF6372">
        <v>0.6381850317268889</v>
      </c>
      <c r="AG6372">
        <v>0.3220015759663995</v>
      </c>
      <c r="AH6372">
        <v>3.103912292023884</v>
      </c>
    </row>
    <row r="6373" spans="1:34">
      <c r="A6373" t="s">
        <v>1194</v>
      </c>
      <c r="B6373" t="s">
        <v>1295</v>
      </c>
      <c r="C6373" t="s">
        <v>6739</v>
      </c>
      <c r="D6373" t="s">
        <v>7358</v>
      </c>
      <c r="E6373" t="s">
        <v>489</v>
      </c>
      <c r="F6373" t="s">
        <v>43</v>
      </c>
      <c r="G6373" t="s">
        <v>49</v>
      </c>
      <c r="H6373" t="s">
        <v>672</v>
      </c>
      <c r="I6373">
        <v>0.2041715080059677</v>
      </c>
      <c r="J6373">
        <v>0.20417150800596781</v>
      </c>
      <c r="K6373">
        <v>1.429200556041774</v>
      </c>
      <c r="L6373">
        <v>0.2041715080059677</v>
      </c>
      <c r="M6373">
        <v>2.0417150800596779</v>
      </c>
      <c r="N6373" t="str">
        <f t="shared" si="297"/>
        <v>05Qd-612,04171508005968</v>
      </c>
      <c r="O6373" t="s">
        <v>6741</v>
      </c>
      <c r="P6373">
        <v>31.442412232919029</v>
      </c>
      <c r="Q6373">
        <v>11.749142233434331</v>
      </c>
      <c r="R6373">
        <v>182.30752365545601</v>
      </c>
      <c r="S6373">
        <v>13.02993069828919</v>
      </c>
      <c r="T6373">
        <f t="shared" si="298"/>
        <v>238.52900882009854</v>
      </c>
      <c r="U6373">
        <v>2943589.632083958</v>
      </c>
      <c r="V6373">
        <v>1564903.1022146819</v>
      </c>
      <c r="W6373">
        <v>18539659.265906949</v>
      </c>
      <c r="X6373">
        <v>2601265.1502744011</v>
      </c>
      <c r="Y6373">
        <f t="shared" si="299"/>
        <v>25649417.150479987</v>
      </c>
      <c r="Z6373">
        <v>0.12772834414246381</v>
      </c>
      <c r="AA6373">
        <v>5.1785461399170271E-2</v>
      </c>
      <c r="AB6373">
        <v>1.3992218557512039</v>
      </c>
      <c r="AC6373">
        <v>5.8719057051684273E-2</v>
      </c>
      <c r="AD6373">
        <v>0.10667</v>
      </c>
      <c r="AE6373">
        <v>5.4999999999999997E-3</v>
      </c>
      <c r="AF6373">
        <v>0.64137646494021283</v>
      </c>
      <c r="AG6373">
        <v>0.32361184018945888</v>
      </c>
      <c r="AH6373">
        <v>3.1188733851893491</v>
      </c>
    </row>
    <row r="6374" spans="1:34">
      <c r="A6374" t="s">
        <v>1194</v>
      </c>
      <c r="B6374" t="s">
        <v>1295</v>
      </c>
      <c r="C6374" t="s">
        <v>6742</v>
      </c>
      <c r="D6374" t="s">
        <v>7359</v>
      </c>
      <c r="E6374" t="s">
        <v>489</v>
      </c>
      <c r="F6374" t="s">
        <v>671</v>
      </c>
      <c r="G6374" t="s">
        <v>672</v>
      </c>
      <c r="H6374" t="s">
        <v>1179</v>
      </c>
      <c r="I6374">
        <v>2.048166461001343</v>
      </c>
      <c r="J6374">
        <v>0.29259520871447758</v>
      </c>
      <c r="K6374">
        <v>0.29259520871447747</v>
      </c>
      <c r="L6374">
        <v>0.29259520871447758</v>
      </c>
      <c r="M6374">
        <v>2.9259520871447759</v>
      </c>
      <c r="N6374" t="str">
        <f t="shared" si="297"/>
        <v>05Qd-612,92595208714478</v>
      </c>
      <c r="O6374" t="s">
        <v>6696</v>
      </c>
      <c r="P6374">
        <v>315.41763499420688</v>
      </c>
      <c r="Q6374">
        <v>18.402380302406591</v>
      </c>
      <c r="R6374">
        <v>18.67300354214786</v>
      </c>
      <c r="S6374">
        <v>20.56736622033678</v>
      </c>
      <c r="T6374">
        <f t="shared" si="298"/>
        <v>373.06038505909811</v>
      </c>
      <c r="U6374">
        <v>29528907.42820701</v>
      </c>
      <c r="V6374">
        <v>1483913.7063371681</v>
      </c>
      <c r="W6374">
        <v>3727835.12743604</v>
      </c>
      <c r="X6374">
        <v>1407171.600670544</v>
      </c>
      <c r="Y6374">
        <f t="shared" si="299"/>
        <v>36147827.862650767</v>
      </c>
      <c r="Z6374">
        <v>1.2813193826446401</v>
      </c>
      <c r="AA6374">
        <v>6.3452478134823187E-2</v>
      </c>
      <c r="AB6374">
        <v>8.4149423792533748E-2</v>
      </c>
      <c r="AC6374">
        <v>7.4617935660693357E-2</v>
      </c>
      <c r="AD6374">
        <v>0.10667</v>
      </c>
      <c r="AE6374">
        <v>5.4999999999999997E-3</v>
      </c>
      <c r="AF6374">
        <v>0.91914725250621243</v>
      </c>
      <c r="AG6374">
        <v>0.46376340581244713</v>
      </c>
      <c r="AH6374">
        <v>4.4210327454634362</v>
      </c>
    </row>
    <row r="6375" spans="1:34">
      <c r="A6375" t="s">
        <v>1194</v>
      </c>
      <c r="B6375" t="s">
        <v>1295</v>
      </c>
      <c r="C6375" t="s">
        <v>6744</v>
      </c>
      <c r="D6375" t="s">
        <v>7360</v>
      </c>
      <c r="E6375" t="s">
        <v>489</v>
      </c>
      <c r="F6375" t="s">
        <v>43</v>
      </c>
      <c r="G6375" t="s">
        <v>672</v>
      </c>
      <c r="H6375" t="s">
        <v>1179</v>
      </c>
      <c r="I6375">
        <v>2.0629507375487091</v>
      </c>
      <c r="J6375">
        <v>0.29470724822124411</v>
      </c>
      <c r="K6375">
        <v>0.29470724822124411</v>
      </c>
      <c r="L6375">
        <v>0.29470724822124422</v>
      </c>
      <c r="M6375">
        <v>2.947072482212441</v>
      </c>
      <c r="N6375" t="str">
        <f t="shared" si="297"/>
        <v>05Qd-612,94707248221244</v>
      </c>
      <c r="O6375" t="s">
        <v>6746</v>
      </c>
      <c r="P6375">
        <v>317.69441358250111</v>
      </c>
      <c r="Q6375">
        <v>16.959062556731588</v>
      </c>
      <c r="R6375">
        <v>18.807790852453721</v>
      </c>
      <c r="S6375">
        <v>20.71582760560122</v>
      </c>
      <c r="T6375">
        <f t="shared" si="298"/>
        <v>374.17709459728758</v>
      </c>
      <c r="U6375">
        <v>29742055.89141674</v>
      </c>
      <c r="V6375">
        <v>2258827.8427815558</v>
      </c>
      <c r="W6375">
        <v>3754743.7535152179</v>
      </c>
      <c r="X6375">
        <v>1417328.9850873081</v>
      </c>
      <c r="Y6375">
        <f t="shared" si="299"/>
        <v>37172956.472800821</v>
      </c>
      <c r="Z6375">
        <v>1.2905683282060549</v>
      </c>
      <c r="AA6375">
        <v>7.4748680537594148E-2</v>
      </c>
      <c r="AB6375">
        <v>8.4756839437862733E-2</v>
      </c>
      <c r="AC6375">
        <v>7.5156550181146906E-2</v>
      </c>
      <c r="AD6375">
        <v>0.10667</v>
      </c>
      <c r="AE6375">
        <v>5.4999999999999997E-3</v>
      </c>
      <c r="AF6375">
        <v>0.92578193158506017</v>
      </c>
      <c r="AG6375">
        <v>0.467110988430672</v>
      </c>
      <c r="AH6375">
        <v>4.4521354022281736</v>
      </c>
    </row>
    <row r="6376" spans="1:34">
      <c r="A6376" t="s">
        <v>1194</v>
      </c>
      <c r="B6376" t="s">
        <v>1295</v>
      </c>
      <c r="C6376" t="s">
        <v>6747</v>
      </c>
      <c r="D6376" t="s">
        <v>7361</v>
      </c>
      <c r="E6376" t="s">
        <v>489</v>
      </c>
      <c r="F6376" t="s">
        <v>49</v>
      </c>
      <c r="G6376" t="s">
        <v>672</v>
      </c>
      <c r="H6376" t="s">
        <v>1179</v>
      </c>
      <c r="I6376">
        <v>0.20106715908380171</v>
      </c>
      <c r="J6376">
        <v>1.4074701135866119</v>
      </c>
      <c r="K6376">
        <v>0.20106715908380171</v>
      </c>
      <c r="L6376">
        <v>0.20106715908380171</v>
      </c>
      <c r="M6376">
        <v>2.0106715908380171</v>
      </c>
      <c r="N6376" t="str">
        <f t="shared" si="297"/>
        <v>05Qd-612,01067159083802</v>
      </c>
      <c r="O6376" t="s">
        <v>6749</v>
      </c>
      <c r="P6376">
        <v>30.96434249890547</v>
      </c>
      <c r="Q6376">
        <v>179.53560817082311</v>
      </c>
      <c r="R6376">
        <v>12.831815634565659</v>
      </c>
      <c r="S6376">
        <v>14.133594032275219</v>
      </c>
      <c r="T6376">
        <f t="shared" si="298"/>
        <v>237.46536033656946</v>
      </c>
      <c r="U6376">
        <v>2898833.48862935</v>
      </c>
      <c r="V6376">
        <v>18257770.90733264</v>
      </c>
      <c r="W6376">
        <v>2561713.918349884</v>
      </c>
      <c r="X6376">
        <v>966987.79632556753</v>
      </c>
      <c r="Y6376">
        <f t="shared" si="299"/>
        <v>24685306.110637441</v>
      </c>
      <c r="Z6376">
        <v>0.12578628400223549</v>
      </c>
      <c r="AA6376">
        <v>1.3779472278553</v>
      </c>
      <c r="AB6376">
        <v>5.7826256468246968E-2</v>
      </c>
      <c r="AC6376">
        <v>5.1276356868283718E-2</v>
      </c>
      <c r="AD6376">
        <v>0.10667</v>
      </c>
      <c r="AE6376">
        <v>5.4999999999999997E-3</v>
      </c>
      <c r="AF6376">
        <v>0.63162458350932471</v>
      </c>
      <c r="AG6376">
        <v>0.31869144714782571</v>
      </c>
      <c r="AH6376">
        <v>3.073157621495167</v>
      </c>
    </row>
    <row r="6377" spans="1:34">
      <c r="A6377" t="s">
        <v>1194</v>
      </c>
      <c r="B6377" t="s">
        <v>1295</v>
      </c>
      <c r="C6377" t="s">
        <v>6750</v>
      </c>
      <c r="D6377" t="s">
        <v>7362</v>
      </c>
      <c r="E6377" t="s">
        <v>489</v>
      </c>
      <c r="F6377" t="s">
        <v>671</v>
      </c>
      <c r="G6377" t="s">
        <v>672</v>
      </c>
      <c r="H6377" t="s">
        <v>46</v>
      </c>
      <c r="I6377">
        <v>0.21051385233711431</v>
      </c>
      <c r="J6377">
        <v>0.2105138523371142</v>
      </c>
      <c r="K6377">
        <v>0.21051385233711431</v>
      </c>
      <c r="L6377">
        <v>1.4735969663598001</v>
      </c>
      <c r="M6377">
        <v>2.105138523371143</v>
      </c>
      <c r="N6377" t="str">
        <f t="shared" si="297"/>
        <v>05Qd-612,10513852337114</v>
      </c>
      <c r="O6377" t="s">
        <v>6663</v>
      </c>
      <c r="P6377">
        <v>32.419133259915597</v>
      </c>
      <c r="Q6377">
        <v>13.239984299990891</v>
      </c>
      <c r="R6377">
        <v>13.43468995146134</v>
      </c>
      <c r="S6377">
        <v>238.72270855028759</v>
      </c>
      <c r="T6377">
        <f t="shared" si="298"/>
        <v>297.81651606165542</v>
      </c>
      <c r="U6377">
        <v>3035028.7324687368</v>
      </c>
      <c r="V6377">
        <v>1067633.3089299351</v>
      </c>
      <c r="W6377">
        <v>2682070.3490055068</v>
      </c>
      <c r="X6377">
        <v>21841654.235384949</v>
      </c>
      <c r="Y6377">
        <f t="shared" si="299"/>
        <v>28626386.625789128</v>
      </c>
      <c r="Z6377">
        <v>0.13169607278056061</v>
      </c>
      <c r="AA6377">
        <v>4.5652236313728833E-2</v>
      </c>
      <c r="AB6377">
        <v>6.0543094510481579E-2</v>
      </c>
      <c r="AC6377">
        <v>1.363283052364457</v>
      </c>
      <c r="AD6377">
        <v>0.10667</v>
      </c>
      <c r="AE6377">
        <v>5.4999999999999997E-3</v>
      </c>
      <c r="AF6377">
        <v>0.66130005969774108</v>
      </c>
      <c r="AG6377">
        <v>0.33366445595432609</v>
      </c>
      <c r="AH6377">
        <v>3.2122730390232102</v>
      </c>
    </row>
    <row r="6378" spans="1:34">
      <c r="A6378" t="s">
        <v>1194</v>
      </c>
      <c r="B6378" t="s">
        <v>1295</v>
      </c>
      <c r="C6378" t="s">
        <v>6752</v>
      </c>
      <c r="D6378" t="s">
        <v>7363</v>
      </c>
      <c r="E6378" t="s">
        <v>489</v>
      </c>
      <c r="F6378" t="s">
        <v>43</v>
      </c>
      <c r="G6378" t="s">
        <v>672</v>
      </c>
      <c r="H6378" t="s">
        <v>46</v>
      </c>
      <c r="I6378">
        <v>0.21160491688321481</v>
      </c>
      <c r="J6378">
        <v>0.2116049168832147</v>
      </c>
      <c r="K6378">
        <v>0.21160491688321481</v>
      </c>
      <c r="L6378">
        <v>1.481234418182503</v>
      </c>
      <c r="M6378">
        <v>2.1160491688321481</v>
      </c>
      <c r="N6378" t="str">
        <f t="shared" si="297"/>
        <v>05Qd-612,11604916883215</v>
      </c>
      <c r="O6378" t="s">
        <v>6666</v>
      </c>
      <c r="P6378">
        <v>32.587157200015078</v>
      </c>
      <c r="Q6378">
        <v>12.17690112609772</v>
      </c>
      <c r="R6378">
        <v>13.504320114660381</v>
      </c>
      <c r="S6378">
        <v>239.95997574556549</v>
      </c>
      <c r="T6378">
        <f t="shared" si="298"/>
        <v>298.22835418633866</v>
      </c>
      <c r="U6378">
        <v>3050758.8718853602</v>
      </c>
      <c r="V6378">
        <v>1621877.577868229</v>
      </c>
      <c r="W6378">
        <v>2695971.153325316</v>
      </c>
      <c r="X6378">
        <v>21954856.546301059</v>
      </c>
      <c r="Y6378">
        <f t="shared" si="299"/>
        <v>29323464.149379965</v>
      </c>
      <c r="Z6378">
        <v>0.13237863553962051</v>
      </c>
      <c r="AA6378">
        <v>5.3670849386144789E-2</v>
      </c>
      <c r="AB6378">
        <v>6.085688110076172E-2</v>
      </c>
      <c r="AC6378">
        <v>1.3703487622368531</v>
      </c>
      <c r="AD6378">
        <v>0.10667</v>
      </c>
      <c r="AE6378">
        <v>5.4999999999999997E-3</v>
      </c>
      <c r="AF6378">
        <v>0.66472748759125055</v>
      </c>
      <c r="AG6378">
        <v>0.33539379325989538</v>
      </c>
      <c r="AH6378">
        <v>3.228340449683293</v>
      </c>
    </row>
    <row r="6379" spans="1:34">
      <c r="A6379" t="s">
        <v>1194</v>
      </c>
      <c r="B6379" t="s">
        <v>1295</v>
      </c>
      <c r="C6379" t="s">
        <v>6754</v>
      </c>
      <c r="D6379" t="s">
        <v>7364</v>
      </c>
      <c r="E6379" t="s">
        <v>489</v>
      </c>
      <c r="F6379" t="s">
        <v>49</v>
      </c>
      <c r="G6379" t="s">
        <v>672</v>
      </c>
      <c r="H6379" t="s">
        <v>46</v>
      </c>
      <c r="I6379">
        <v>0.18802523560900489</v>
      </c>
      <c r="J6379">
        <v>1.316176649263034</v>
      </c>
      <c r="K6379">
        <v>0.18802523560900489</v>
      </c>
      <c r="L6379">
        <v>0.18802523560900489</v>
      </c>
      <c r="M6379">
        <v>1.880252356090049</v>
      </c>
      <c r="N6379" t="str">
        <f t="shared" si="297"/>
        <v>05Qd-611,88025235609005</v>
      </c>
      <c r="O6379" t="s">
        <v>6756</v>
      </c>
      <c r="P6379">
        <v>28.955886283786761</v>
      </c>
      <c r="Q6379">
        <v>167.89029685576611</v>
      </c>
      <c r="R6379">
        <v>11.999498918542651</v>
      </c>
      <c r="S6379">
        <v>30.460088168658789</v>
      </c>
      <c r="T6379">
        <f t="shared" si="298"/>
        <v>239.3057702267543</v>
      </c>
      <c r="U6379">
        <v>2710804.9478315702</v>
      </c>
      <c r="V6379">
        <v>17073507.638886299</v>
      </c>
      <c r="W6379">
        <v>2395552.139172826</v>
      </c>
      <c r="X6379">
        <v>2786910.042196671</v>
      </c>
      <c r="Y6379">
        <f t="shared" si="299"/>
        <v>24966774.768087368</v>
      </c>
      <c r="Z6379">
        <v>0.11762734299162279</v>
      </c>
      <c r="AA6379">
        <v>1.2885687217885431</v>
      </c>
      <c r="AB6379">
        <v>5.4075441988501297E-2</v>
      </c>
      <c r="AC6379">
        <v>0.17394960967909809</v>
      </c>
      <c r="AD6379">
        <v>0.10667</v>
      </c>
      <c r="AE6379">
        <v>5.4999999999999997E-3</v>
      </c>
      <c r="AF6379">
        <v>0.59065519039477976</v>
      </c>
      <c r="AG6379">
        <v>0.29801999844027283</v>
      </c>
      <c r="AH6379">
        <v>2.8810975449251019</v>
      </c>
    </row>
    <row r="6380" spans="1:34">
      <c r="A6380" t="s">
        <v>1194</v>
      </c>
      <c r="B6380" t="s">
        <v>1295</v>
      </c>
      <c r="C6380" t="s">
        <v>6757</v>
      </c>
      <c r="D6380" t="s">
        <v>7365</v>
      </c>
      <c r="E6380" t="s">
        <v>489</v>
      </c>
      <c r="F6380" t="s">
        <v>672</v>
      </c>
      <c r="G6380" t="s">
        <v>1179</v>
      </c>
      <c r="H6380" t="s">
        <v>46</v>
      </c>
      <c r="I6380">
        <v>0.20827225371160371</v>
      </c>
      <c r="J6380">
        <v>0.20827225371160371</v>
      </c>
      <c r="K6380">
        <v>0.20827225371160371</v>
      </c>
      <c r="L6380">
        <v>1.4579057759812259</v>
      </c>
      <c r="M6380">
        <v>2.0827225371160369</v>
      </c>
      <c r="N6380" t="str">
        <f t="shared" si="297"/>
        <v>05Qd-612,08272253711604</v>
      </c>
      <c r="O6380" t="s">
        <v>6759</v>
      </c>
      <c r="P6380">
        <v>32.073927071586979</v>
      </c>
      <c r="Q6380">
        <v>13.29163436535611</v>
      </c>
      <c r="R6380">
        <v>14.640061040102379</v>
      </c>
      <c r="S6380">
        <v>236.18073570895859</v>
      </c>
      <c r="T6380">
        <f t="shared" si="298"/>
        <v>296.18635818600404</v>
      </c>
      <c r="U6380">
        <v>3002711.0671010818</v>
      </c>
      <c r="V6380">
        <v>2653511.0635185572</v>
      </c>
      <c r="W6380">
        <v>1001639.0969566751</v>
      </c>
      <c r="X6380">
        <v>21609079.411593731</v>
      </c>
      <c r="Y6380">
        <f t="shared" si="299"/>
        <v>28266940.639170047</v>
      </c>
      <c r="Z6380">
        <v>0.13029374351598899</v>
      </c>
      <c r="AA6380">
        <v>5.9898418086901058E-2</v>
      </c>
      <c r="AB6380">
        <v>5.3113807623983447E-2</v>
      </c>
      <c r="AC6380">
        <v>1.34876650923708</v>
      </c>
      <c r="AD6380">
        <v>0.10667</v>
      </c>
      <c r="AE6380">
        <v>5.4999999999999997E-3</v>
      </c>
      <c r="AF6380">
        <v>0.65425838862283892</v>
      </c>
      <c r="AG6380">
        <v>0.33011152213289191</v>
      </c>
      <c r="AH6380">
        <v>3.1792624478717681</v>
      </c>
    </row>
    <row r="6381" spans="1:34">
      <c r="A6381" t="s">
        <v>1830</v>
      </c>
      <c r="B6381" t="s">
        <v>2351</v>
      </c>
      <c r="C6381" t="s">
        <v>6919</v>
      </c>
      <c r="D6381" t="s">
        <v>7366</v>
      </c>
      <c r="E6381" t="s">
        <v>489</v>
      </c>
      <c r="F6381" t="s">
        <v>671</v>
      </c>
      <c r="G6381" t="s">
        <v>43</v>
      </c>
      <c r="H6381" t="s">
        <v>672</v>
      </c>
      <c r="I6381">
        <v>2.5300881215875708</v>
      </c>
      <c r="J6381">
        <v>0.36144116022679579</v>
      </c>
      <c r="K6381">
        <v>0.36144116022679579</v>
      </c>
      <c r="L6381">
        <v>0.36144116022679579</v>
      </c>
      <c r="M6381">
        <v>3.6144116022679591</v>
      </c>
      <c r="N6381" t="str">
        <f t="shared" si="297"/>
        <v>09Qf-383,61441160226796</v>
      </c>
      <c r="O6381" t="s">
        <v>6654</v>
      </c>
      <c r="P6381">
        <v>322.52194637801432</v>
      </c>
      <c r="Q6381">
        <v>19.194866198370601</v>
      </c>
      <c r="R6381">
        <v>17.398463121826222</v>
      </c>
      <c r="S6381">
        <v>19.477143642464291</v>
      </c>
      <c r="T6381">
        <f t="shared" si="298"/>
        <v>378.59241934067546</v>
      </c>
      <c r="U6381">
        <v>30194001.988304961</v>
      </c>
      <c r="V6381">
        <v>1564426.0553795081</v>
      </c>
      <c r="W6381">
        <v>2337493.7896604091</v>
      </c>
      <c r="X6381">
        <v>3888371.792390516</v>
      </c>
      <c r="Y6381">
        <f t="shared" si="299"/>
        <v>37984293.625735395</v>
      </c>
      <c r="Z6381">
        <v>1.310179189029856</v>
      </c>
      <c r="AA6381">
        <v>6.6185015619620008E-2</v>
      </c>
      <c r="AB6381">
        <v>7.6685380302597334E-2</v>
      </c>
      <c r="AC6381">
        <v>8.7773261057779328E-2</v>
      </c>
      <c r="AD6381">
        <v>0.10667</v>
      </c>
      <c r="AE6381">
        <v>5.4999999999999997E-3</v>
      </c>
      <c r="AF6381">
        <v>1.135417257256951</v>
      </c>
      <c r="AG6381">
        <v>1.2885377362085271</v>
      </c>
      <c r="AH6381">
        <v>6.1505365957334366</v>
      </c>
    </row>
    <row r="6382" spans="1:34">
      <c r="A6382" t="s">
        <v>1830</v>
      </c>
      <c r="B6382" t="s">
        <v>2351</v>
      </c>
      <c r="C6382" t="s">
        <v>6921</v>
      </c>
      <c r="D6382" t="s">
        <v>7367</v>
      </c>
      <c r="E6382" t="s">
        <v>489</v>
      </c>
      <c r="F6382" t="s">
        <v>671</v>
      </c>
      <c r="G6382" t="s">
        <v>672</v>
      </c>
      <c r="H6382" t="s">
        <v>46</v>
      </c>
      <c r="I6382">
        <v>0.25615011107246383</v>
      </c>
      <c r="J6382">
        <v>0.25615011107246383</v>
      </c>
      <c r="K6382">
        <v>0.25615011107246383</v>
      </c>
      <c r="L6382">
        <v>1.7930507775072471</v>
      </c>
      <c r="M6382">
        <v>2.561501110724639</v>
      </c>
      <c r="N6382" t="str">
        <f t="shared" si="297"/>
        <v>09Qf-382,56150111072464</v>
      </c>
      <c r="O6382" t="s">
        <v>6663</v>
      </c>
      <c r="P6382">
        <v>32.65263042940861</v>
      </c>
      <c r="Q6382">
        <v>13.60322965333709</v>
      </c>
      <c r="R6382">
        <v>13.803277148239109</v>
      </c>
      <c r="S6382">
        <v>240.44209679837249</v>
      </c>
      <c r="T6382">
        <f t="shared" si="298"/>
        <v>300.50123402935731</v>
      </c>
      <c r="U6382">
        <v>3056888.3735849811</v>
      </c>
      <c r="V6382">
        <v>1108694.725300987</v>
      </c>
      <c r="W6382">
        <v>2755654.2422752711</v>
      </c>
      <c r="X6382">
        <v>21998967.646577019</v>
      </c>
      <c r="Y6382">
        <f t="shared" si="299"/>
        <v>28920204.987738259</v>
      </c>
      <c r="Z6382">
        <v>0.13264460709148951</v>
      </c>
      <c r="AA6382">
        <v>4.6904727429661362E-2</v>
      </c>
      <c r="AB6382">
        <v>6.2204123501138887E-2</v>
      </c>
      <c r="AC6382">
        <v>1.373102029676182</v>
      </c>
      <c r="AD6382">
        <v>0.10667</v>
      </c>
      <c r="AE6382">
        <v>5.4999999999999997E-3</v>
      </c>
      <c r="AF6382">
        <v>0.80466003478260895</v>
      </c>
      <c r="AG6382">
        <v>0.9131751459733336</v>
      </c>
      <c r="AH6382">
        <v>4.3915062914805816</v>
      </c>
    </row>
    <row r="6383" spans="1:34">
      <c r="A6383" t="s">
        <v>1830</v>
      </c>
      <c r="B6383" t="s">
        <v>2351</v>
      </c>
      <c r="C6383" t="s">
        <v>6923</v>
      </c>
      <c r="D6383" t="s">
        <v>7368</v>
      </c>
      <c r="E6383" t="s">
        <v>489</v>
      </c>
      <c r="F6383" t="s">
        <v>43</v>
      </c>
      <c r="G6383" t="s">
        <v>672</v>
      </c>
      <c r="H6383" t="s">
        <v>46</v>
      </c>
      <c r="I6383">
        <v>0.25765293988540738</v>
      </c>
      <c r="J6383">
        <v>0.25765293988540738</v>
      </c>
      <c r="K6383">
        <v>0.25765293988540738</v>
      </c>
      <c r="L6383">
        <v>1.803570579197852</v>
      </c>
      <c r="M6383">
        <v>2.5765293988540741</v>
      </c>
      <c r="N6383" t="str">
        <f t="shared" si="297"/>
        <v>09Qf-382,57652939885407</v>
      </c>
      <c r="O6383" t="s">
        <v>6666</v>
      </c>
      <c r="P6383">
        <v>32.844202916425147</v>
      </c>
      <c r="Q6383">
        <v>12.40247560630211</v>
      </c>
      <c r="R6383">
        <v>13.88426076571468</v>
      </c>
      <c r="S6383">
        <v>241.85276693003971</v>
      </c>
      <c r="T6383">
        <f t="shared" si="298"/>
        <v>300.98370621848164</v>
      </c>
      <c r="U6383">
        <v>3074823.0912649441</v>
      </c>
      <c r="V6383">
        <v>1666279.9181254869</v>
      </c>
      <c r="W6383">
        <v>2771821.6238799971</v>
      </c>
      <c r="X6383">
        <v>22128035.255784251</v>
      </c>
      <c r="Y6383">
        <f t="shared" si="299"/>
        <v>29640959.889054678</v>
      </c>
      <c r="Z6383">
        <v>0.1334228309875638</v>
      </c>
      <c r="AA6383">
        <v>5.4665090353287107E-2</v>
      </c>
      <c r="AB6383">
        <v>6.2569074149374071E-2</v>
      </c>
      <c r="AC6383">
        <v>1.3811579984386739</v>
      </c>
      <c r="AD6383">
        <v>0.10667</v>
      </c>
      <c r="AE6383">
        <v>5.4999999999999997E-3</v>
      </c>
      <c r="AF6383">
        <v>0.80938096299080864</v>
      </c>
      <c r="AG6383">
        <v>0.91853273069147734</v>
      </c>
      <c r="AH6383">
        <v>4.4166130925363598</v>
      </c>
    </row>
    <row r="6384" spans="1:34">
      <c r="A6384" t="s">
        <v>1531</v>
      </c>
      <c r="B6384" t="s">
        <v>2355</v>
      </c>
      <c r="C6384" t="s">
        <v>6652</v>
      </c>
      <c r="D6384" t="s">
        <v>7369</v>
      </c>
      <c r="E6384" t="s">
        <v>489</v>
      </c>
      <c r="F6384" t="s">
        <v>671</v>
      </c>
      <c r="G6384" t="s">
        <v>43</v>
      </c>
      <c r="H6384" t="s">
        <v>672</v>
      </c>
      <c r="I6384">
        <v>2.7427617863800142</v>
      </c>
      <c r="J6384">
        <v>0.39182311234000189</v>
      </c>
      <c r="K6384">
        <v>0.39182311234000189</v>
      </c>
      <c r="L6384">
        <v>0.39182311234000189</v>
      </c>
      <c r="M6384">
        <v>3.9182311234000191</v>
      </c>
      <c r="N6384" t="str">
        <f t="shared" si="297"/>
        <v>10Qf-303,91823112340002</v>
      </c>
      <c r="O6384" t="s">
        <v>6654</v>
      </c>
      <c r="P6384">
        <v>324.32708490863928</v>
      </c>
      <c r="Q6384">
        <v>19.474486991644561</v>
      </c>
      <c r="R6384">
        <v>17.578609630890082</v>
      </c>
      <c r="S6384">
        <v>19.760876506227561</v>
      </c>
      <c r="T6384">
        <f t="shared" si="298"/>
        <v>381.14105803740142</v>
      </c>
      <c r="U6384">
        <v>30362996.244339161</v>
      </c>
      <c r="V6384">
        <v>1627159.625655296</v>
      </c>
      <c r="W6384">
        <v>2387721.8893967979</v>
      </c>
      <c r="X6384">
        <v>3945015.563380939</v>
      </c>
      <c r="Y6384">
        <f t="shared" si="299"/>
        <v>38322893.322772197</v>
      </c>
      <c r="Z6384">
        <v>1.317512193691091</v>
      </c>
      <c r="AA6384">
        <v>6.7149164386230212E-2</v>
      </c>
      <c r="AB6384">
        <v>7.7479393168045044E-2</v>
      </c>
      <c r="AC6384">
        <v>8.9051896117361112E-2</v>
      </c>
      <c r="AD6384">
        <v>0.10667</v>
      </c>
      <c r="AE6384">
        <v>5.4999999999999997E-3</v>
      </c>
      <c r="AF6384">
        <v>1.2308579445235659</v>
      </c>
      <c r="AG6384">
        <v>0.62103963305890308</v>
      </c>
      <c r="AH6384">
        <v>5.8822987009824894</v>
      </c>
    </row>
    <row r="6385" spans="1:34">
      <c r="A6385" t="s">
        <v>1531</v>
      </c>
      <c r="B6385" t="s">
        <v>2355</v>
      </c>
      <c r="C6385" t="s">
        <v>6655</v>
      </c>
      <c r="D6385" t="s">
        <v>7370</v>
      </c>
      <c r="E6385" t="s">
        <v>489</v>
      </c>
      <c r="F6385" t="s">
        <v>671</v>
      </c>
      <c r="G6385" t="s">
        <v>254</v>
      </c>
      <c r="H6385" t="s">
        <v>672</v>
      </c>
      <c r="I6385">
        <v>2.0769436415108031</v>
      </c>
      <c r="J6385">
        <v>0.31260004407517689</v>
      </c>
      <c r="K6385">
        <v>0.42385671109061251</v>
      </c>
      <c r="L6385">
        <v>0.31260004407517689</v>
      </c>
      <c r="M6385">
        <v>3.1260004407517701</v>
      </c>
      <c r="N6385" t="str">
        <f t="shared" si="297"/>
        <v>10Qf-303,12600044075177</v>
      </c>
      <c r="O6385" t="s">
        <v>6657</v>
      </c>
      <c r="P6385">
        <v>245.59518078301059</v>
      </c>
      <c r="Q6385">
        <v>15.536922912926499</v>
      </c>
      <c r="R6385">
        <v>40.60790654953</v>
      </c>
      <c r="S6385">
        <v>15.76540707341071</v>
      </c>
      <c r="T6385">
        <f t="shared" si="298"/>
        <v>317.50541731887779</v>
      </c>
      <c r="U6385">
        <v>22992238.079169169</v>
      </c>
      <c r="V6385">
        <v>1298162.754257886</v>
      </c>
      <c r="W6385">
        <v>22562229.855925761</v>
      </c>
      <c r="X6385">
        <v>3147369.3106700368</v>
      </c>
      <c r="Y6385">
        <f t="shared" si="299"/>
        <v>50000000.000022858</v>
      </c>
      <c r="Z6385">
        <v>0.99767999790869533</v>
      </c>
      <c r="AA6385">
        <v>5.3572214312187408E-2</v>
      </c>
      <c r="AB6385">
        <v>0.23368954910918749</v>
      </c>
      <c r="AC6385">
        <v>7.1046412971956699E-2</v>
      </c>
      <c r="AD6385">
        <v>0.10667</v>
      </c>
      <c r="AE6385">
        <v>5.4999999999999997E-3</v>
      </c>
      <c r="AF6385">
        <v>0.98198966725186476</v>
      </c>
      <c r="AG6385">
        <v>0.49547106985915551</v>
      </c>
      <c r="AH6385">
        <v>4.7156311778627904</v>
      </c>
    </row>
    <row r="6386" spans="1:34">
      <c r="A6386" t="s">
        <v>1531</v>
      </c>
      <c r="B6386" t="s">
        <v>2355</v>
      </c>
      <c r="C6386" t="s">
        <v>6658</v>
      </c>
      <c r="D6386" t="s">
        <v>7371</v>
      </c>
      <c r="E6386" t="s">
        <v>489</v>
      </c>
      <c r="F6386" t="s">
        <v>43</v>
      </c>
      <c r="G6386" t="s">
        <v>254</v>
      </c>
      <c r="H6386" t="s">
        <v>672</v>
      </c>
      <c r="I6386">
        <v>2.1530601494706949</v>
      </c>
      <c r="J6386">
        <v>0.3184875578794264</v>
      </c>
      <c r="K6386">
        <v>0.39484031356471622</v>
      </c>
      <c r="L6386">
        <v>0.31848755787942629</v>
      </c>
      <c r="M6386">
        <v>3.184875578794264</v>
      </c>
      <c r="N6386" t="str">
        <f t="shared" si="297"/>
        <v>10Qf-303,18487557879426</v>
      </c>
      <c r="O6386" t="s">
        <v>6660</v>
      </c>
      <c r="P6386">
        <v>254.59583306810731</v>
      </c>
      <c r="Q6386">
        <v>14.28850998304517</v>
      </c>
      <c r="R6386">
        <v>37.827969065223627</v>
      </c>
      <c r="S6386">
        <v>16.062332980919521</v>
      </c>
      <c r="T6386">
        <f t="shared" si="298"/>
        <v>322.7746450972956</v>
      </c>
      <c r="U6386">
        <v>23834865.11910934</v>
      </c>
      <c r="V6386">
        <v>1940824.033854726</v>
      </c>
      <c r="W6386">
        <v>21017663.936736539</v>
      </c>
      <c r="X6386">
        <v>3206646.9103212529</v>
      </c>
      <c r="Y6386">
        <f t="shared" si="299"/>
        <v>50000000.00002186</v>
      </c>
      <c r="Z6386">
        <v>1.0342432998608859</v>
      </c>
      <c r="AA6386">
        <v>6.2977966176374897E-2</v>
      </c>
      <c r="AB6386">
        <v>0.2176916217974974</v>
      </c>
      <c r="AC6386">
        <v>7.2384502153461136E-2</v>
      </c>
      <c r="AD6386">
        <v>0.10667</v>
      </c>
      <c r="AE6386">
        <v>5.4999999999999997E-3</v>
      </c>
      <c r="AF6386">
        <v>1.000484475013905</v>
      </c>
      <c r="AG6386">
        <v>0.50480277923889083</v>
      </c>
      <c r="AH6386">
        <v>4.8023328330470596</v>
      </c>
    </row>
    <row r="6387" spans="1:34">
      <c r="A6387" t="s">
        <v>1531</v>
      </c>
      <c r="B6387" t="s">
        <v>2355</v>
      </c>
      <c r="C6387" t="s">
        <v>6661</v>
      </c>
      <c r="D6387" t="s">
        <v>7372</v>
      </c>
      <c r="E6387" t="s">
        <v>489</v>
      </c>
      <c r="F6387" t="s">
        <v>671</v>
      </c>
      <c r="G6387" t="s">
        <v>672</v>
      </c>
      <c r="H6387" t="s">
        <v>46</v>
      </c>
      <c r="I6387">
        <v>0.28764550528671928</v>
      </c>
      <c r="J6387">
        <v>0.28764550528671928</v>
      </c>
      <c r="K6387">
        <v>0.28764550528671928</v>
      </c>
      <c r="L6387">
        <v>2.0135185370070352</v>
      </c>
      <c r="M6387">
        <v>2.8764550528671928</v>
      </c>
      <c r="N6387" t="str">
        <f t="shared" si="297"/>
        <v>10Qf-302,87645505286719</v>
      </c>
      <c r="O6387" t="s">
        <v>6663</v>
      </c>
      <c r="P6387">
        <v>34.013609450145893</v>
      </c>
      <c r="Q6387">
        <v>14.296626397195171</v>
      </c>
      <c r="R6387">
        <v>14.50687090303628</v>
      </c>
      <c r="S6387">
        <v>250.46385140561969</v>
      </c>
      <c r="T6387">
        <f t="shared" si="298"/>
        <v>313.28095815599704</v>
      </c>
      <c r="U6387">
        <v>3184301.1085001389</v>
      </c>
      <c r="V6387">
        <v>1194531.7618160909</v>
      </c>
      <c r="W6387">
        <v>2896118.067961229</v>
      </c>
      <c r="X6387">
        <v>22915896.330457378</v>
      </c>
      <c r="Y6387">
        <f t="shared" si="299"/>
        <v>30190847.268734835</v>
      </c>
      <c r="Z6387">
        <v>0.13817330493577909</v>
      </c>
      <c r="AA6387">
        <v>4.9295599751904312E-2</v>
      </c>
      <c r="AB6387">
        <v>6.5374851173126317E-2</v>
      </c>
      <c r="AC6387">
        <v>1.4303336533201361</v>
      </c>
      <c r="AD6387">
        <v>0.10667</v>
      </c>
      <c r="AE6387">
        <v>5.4999999999999997E-3</v>
      </c>
      <c r="AF6387">
        <v>0.903598445926867</v>
      </c>
      <c r="AG6387">
        <v>0.45591812587945008</v>
      </c>
      <c r="AH6387">
        <v>4.3481416246735103</v>
      </c>
    </row>
    <row r="6388" spans="1:34">
      <c r="A6388" t="s">
        <v>1531</v>
      </c>
      <c r="B6388" t="s">
        <v>2355</v>
      </c>
      <c r="C6388" t="s">
        <v>6664</v>
      </c>
      <c r="D6388" t="s">
        <v>7373</v>
      </c>
      <c r="E6388" t="s">
        <v>489</v>
      </c>
      <c r="F6388" t="s">
        <v>43</v>
      </c>
      <c r="G6388" t="s">
        <v>672</v>
      </c>
      <c r="H6388" t="s">
        <v>46</v>
      </c>
      <c r="I6388">
        <v>0.28937733708134461</v>
      </c>
      <c r="J6388">
        <v>0.28937733708134472</v>
      </c>
      <c r="K6388">
        <v>0.28937733708134472</v>
      </c>
      <c r="L6388">
        <v>2.0256413595694132</v>
      </c>
      <c r="M6388">
        <v>2.893773370813447</v>
      </c>
      <c r="N6388" t="str">
        <f t="shared" si="297"/>
        <v>10Qf-302,89377337081345</v>
      </c>
      <c r="O6388" t="s">
        <v>6666</v>
      </c>
      <c r="P6388">
        <v>34.218395720791811</v>
      </c>
      <c r="Q6388">
        <v>12.98251962269487</v>
      </c>
      <c r="R6388">
        <v>14.59421264767909</v>
      </c>
      <c r="S6388">
        <v>251.9718230349217</v>
      </c>
      <c r="T6388">
        <f t="shared" si="298"/>
        <v>313.76695102608744</v>
      </c>
      <c r="U6388">
        <v>3203472.8800105751</v>
      </c>
      <c r="V6388">
        <v>1763429.9261165401</v>
      </c>
      <c r="W6388">
        <v>2913554.7713301368</v>
      </c>
      <c r="X6388">
        <v>23053866.426071659</v>
      </c>
      <c r="Y6388">
        <f t="shared" si="299"/>
        <v>30934324.003528912</v>
      </c>
      <c r="Z6388">
        <v>0.13900520711487871</v>
      </c>
      <c r="AA6388">
        <v>5.7221689501031583E-2</v>
      </c>
      <c r="AB6388">
        <v>6.5768454562540185E-2</v>
      </c>
      <c r="AC6388">
        <v>1.438945285527889</v>
      </c>
      <c r="AD6388">
        <v>0.10667</v>
      </c>
      <c r="AE6388">
        <v>5.4999999999999997E-3</v>
      </c>
      <c r="AF6388">
        <v>0.90903875522935507</v>
      </c>
      <c r="AG6388">
        <v>0.45866307927393141</v>
      </c>
      <c r="AH6388">
        <v>4.3736452053167341</v>
      </c>
    </row>
    <row r="6389" spans="1:34">
      <c r="A6389" t="s">
        <v>1531</v>
      </c>
      <c r="B6389" t="s">
        <v>2355</v>
      </c>
      <c r="C6389" t="s">
        <v>6667</v>
      </c>
      <c r="D6389" t="s">
        <v>7374</v>
      </c>
      <c r="E6389" t="s">
        <v>489</v>
      </c>
      <c r="F6389" t="s">
        <v>254</v>
      </c>
      <c r="G6389" t="s">
        <v>672</v>
      </c>
      <c r="H6389" t="s">
        <v>46</v>
      </c>
      <c r="I6389">
        <v>0.2314623259190953</v>
      </c>
      <c r="J6389">
        <v>0.57426816917976142</v>
      </c>
      <c r="K6389">
        <v>0.23146232591909521</v>
      </c>
      <c r="L6389">
        <v>1.2774304381730011</v>
      </c>
      <c r="M6389">
        <v>2.3146232591909528</v>
      </c>
      <c r="N6389" t="str">
        <f t="shared" si="297"/>
        <v>10Qf-302,31462325919095</v>
      </c>
      <c r="O6389" t="s">
        <v>6669</v>
      </c>
      <c r="P6389">
        <v>27.37004059349708</v>
      </c>
      <c r="Q6389">
        <v>55.018187840928398</v>
      </c>
      <c r="R6389">
        <v>11.673375802197359</v>
      </c>
      <c r="S6389">
        <v>158.90101907040969</v>
      </c>
      <c r="T6389">
        <f t="shared" si="298"/>
        <v>252.96262330703252</v>
      </c>
      <c r="U6389">
        <v>2562340.5457544802</v>
      </c>
      <c r="V6389">
        <v>30568751.4033617</v>
      </c>
      <c r="W6389">
        <v>2330445.6764531699</v>
      </c>
      <c r="X6389">
        <v>14538462.3744544</v>
      </c>
      <c r="Y6389">
        <f t="shared" si="299"/>
        <v>50000000.000023752</v>
      </c>
      <c r="Z6389">
        <v>0.1111851704704543</v>
      </c>
      <c r="AA6389">
        <v>0.31661754081484278</v>
      </c>
      <c r="AB6389">
        <v>5.2605776315063281E-2</v>
      </c>
      <c r="AC6389">
        <v>0.90744222708288236</v>
      </c>
      <c r="AD6389">
        <v>0.10667</v>
      </c>
      <c r="AE6389">
        <v>5.4999999999999997E-3</v>
      </c>
      <c r="AF6389">
        <v>0.72710678299192244</v>
      </c>
      <c r="AG6389">
        <v>0.36686778658176611</v>
      </c>
      <c r="AH6389">
        <v>3.520767828764642</v>
      </c>
    </row>
    <row r="6390" spans="1:34">
      <c r="A6390" t="s">
        <v>1531</v>
      </c>
      <c r="B6390" t="s">
        <v>2362</v>
      </c>
      <c r="C6390" t="s">
        <v>6652</v>
      </c>
      <c r="D6390" t="s">
        <v>7375</v>
      </c>
      <c r="E6390" t="s">
        <v>489</v>
      </c>
      <c r="F6390" t="s">
        <v>671</v>
      </c>
      <c r="G6390" t="s">
        <v>43</v>
      </c>
      <c r="H6390" t="s">
        <v>672</v>
      </c>
      <c r="I6390">
        <v>2.76877055902583</v>
      </c>
      <c r="J6390">
        <v>0.3955386512894043</v>
      </c>
      <c r="K6390">
        <v>0.39553865128940419</v>
      </c>
      <c r="L6390">
        <v>0.39553865128940419</v>
      </c>
      <c r="M6390">
        <v>3.9553865128940431</v>
      </c>
      <c r="N6390" t="str">
        <f t="shared" si="297"/>
        <v>10Qf-303,95538651289404</v>
      </c>
      <c r="O6390" t="s">
        <v>6654</v>
      </c>
      <c r="P6390">
        <v>327.40257963667477</v>
      </c>
      <c r="Q6390">
        <v>19.659157606159759</v>
      </c>
      <c r="R6390">
        <v>17.745302219210998</v>
      </c>
      <c r="S6390">
        <v>19.948262865073868</v>
      </c>
      <c r="T6390">
        <f t="shared" si="298"/>
        <v>384.75530232711935</v>
      </c>
      <c r="U6390">
        <v>30650919.26779905</v>
      </c>
      <c r="V6390">
        <v>1683684.8521493031</v>
      </c>
      <c r="W6390">
        <v>2515878.942772408</v>
      </c>
      <c r="X6390">
        <v>3982424.9415419218</v>
      </c>
      <c r="Y6390">
        <f t="shared" si="299"/>
        <v>38832908.004262686</v>
      </c>
      <c r="Z6390">
        <v>1.3300057595829471</v>
      </c>
      <c r="AA6390">
        <v>6.778591941123846E-2</v>
      </c>
      <c r="AB6390">
        <v>7.8214106598737537E-2</v>
      </c>
      <c r="AC6390">
        <v>8.9896348060397771E-2</v>
      </c>
      <c r="AD6390">
        <v>0.10667</v>
      </c>
      <c r="AE6390">
        <v>5.4999999999999997E-3</v>
      </c>
      <c r="AF6390">
        <v>1.2425297946264009</v>
      </c>
      <c r="AG6390">
        <v>1.410095291846726</v>
      </c>
      <c r="AH6390">
        <v>6.7201815993671703</v>
      </c>
    </row>
    <row r="6391" spans="1:34">
      <c r="A6391" t="s">
        <v>1531</v>
      </c>
      <c r="B6391" t="s">
        <v>2362</v>
      </c>
      <c r="C6391" t="s">
        <v>6655</v>
      </c>
      <c r="D6391" t="s">
        <v>7376</v>
      </c>
      <c r="E6391" t="s">
        <v>489</v>
      </c>
      <c r="F6391" t="s">
        <v>671</v>
      </c>
      <c r="G6391" t="s">
        <v>254</v>
      </c>
      <c r="H6391" t="s">
        <v>672</v>
      </c>
      <c r="I6391">
        <v>2.111509486290446</v>
      </c>
      <c r="J6391">
        <v>0.31579182785444038</v>
      </c>
      <c r="K6391">
        <v>0.41482513654507719</v>
      </c>
      <c r="L6391">
        <v>0.31579182785444038</v>
      </c>
      <c r="M6391">
        <v>3.157918278544404</v>
      </c>
      <c r="N6391" t="str">
        <f t="shared" si="297"/>
        <v>10Qf-303,1579182785444</v>
      </c>
      <c r="O6391" t="s">
        <v>6657</v>
      </c>
      <c r="P6391">
        <v>249.6825352628841</v>
      </c>
      <c r="Q6391">
        <v>15.695561721439329</v>
      </c>
      <c r="R6391">
        <v>39.74262985213732</v>
      </c>
      <c r="S6391">
        <v>15.92637880557815</v>
      </c>
      <c r="T6391">
        <f t="shared" si="298"/>
        <v>321.0471056420389</v>
      </c>
      <c r="U6391">
        <v>23374889.835671838</v>
      </c>
      <c r="V6391">
        <v>1344227.461103508</v>
      </c>
      <c r="W6391">
        <v>22101377.36922358</v>
      </c>
      <c r="X6391">
        <v>3179505.3340121601</v>
      </c>
      <c r="Y6391">
        <f t="shared" si="299"/>
        <v>50000000.000011079</v>
      </c>
      <c r="Z6391">
        <v>1.014284036293859</v>
      </c>
      <c r="AA6391">
        <v>5.4119210155283787E-2</v>
      </c>
      <c r="AB6391">
        <v>0.22871007248874781</v>
      </c>
      <c r="AC6391">
        <v>7.1771828060011575E-2</v>
      </c>
      <c r="AD6391">
        <v>0.10667</v>
      </c>
      <c r="AE6391">
        <v>5.4999999999999997E-3</v>
      </c>
      <c r="AF6391">
        <v>0.9920162131553103</v>
      </c>
      <c r="AG6391">
        <v>1.1257978663010799</v>
      </c>
      <c r="AH6391">
        <v>5.3879023580007956</v>
      </c>
    </row>
    <row r="6392" spans="1:34">
      <c r="A6392" t="s">
        <v>1531</v>
      </c>
      <c r="B6392" t="s">
        <v>2362</v>
      </c>
      <c r="C6392" t="s">
        <v>6658</v>
      </c>
      <c r="D6392" t="s">
        <v>7377</v>
      </c>
      <c r="E6392" t="s">
        <v>489</v>
      </c>
      <c r="F6392" t="s">
        <v>43</v>
      </c>
      <c r="G6392" t="s">
        <v>254</v>
      </c>
      <c r="H6392" t="s">
        <v>672</v>
      </c>
      <c r="I6392">
        <v>2.2080323330845251</v>
      </c>
      <c r="J6392">
        <v>0.32349454529241112</v>
      </c>
      <c r="K6392">
        <v>0.37992402925476371</v>
      </c>
      <c r="L6392">
        <v>0.32349454529241112</v>
      </c>
      <c r="M6392">
        <v>3.2349454529241108</v>
      </c>
      <c r="N6392" t="str">
        <f t="shared" si="297"/>
        <v>10Qf-303,23494545292411</v>
      </c>
      <c r="O6392" t="s">
        <v>6660</v>
      </c>
      <c r="P6392">
        <v>261.09620366210879</v>
      </c>
      <c r="Q6392">
        <v>14.513141645618621</v>
      </c>
      <c r="R6392">
        <v>36.398903384592508</v>
      </c>
      <c r="S6392">
        <v>16.3148511627729</v>
      </c>
      <c r="T6392">
        <f t="shared" si="298"/>
        <v>328.32309985509289</v>
      </c>
      <c r="U6392">
        <v>24443419.683672089</v>
      </c>
      <c r="V6392">
        <v>2057632.324805154</v>
      </c>
      <c r="W6392">
        <v>20241888.936937701</v>
      </c>
      <c r="X6392">
        <v>3257059.0545970541</v>
      </c>
      <c r="Y6392">
        <f t="shared" si="299"/>
        <v>50000000.000012003</v>
      </c>
      <c r="Z6392">
        <v>1.0606497207847529</v>
      </c>
      <c r="AA6392">
        <v>6.3968051585174018E-2</v>
      </c>
      <c r="AB6392">
        <v>0.20946766388066251</v>
      </c>
      <c r="AC6392">
        <v>7.3522469029123988E-2</v>
      </c>
      <c r="AD6392">
        <v>0.10667</v>
      </c>
      <c r="AE6392">
        <v>5.4999999999999997E-3</v>
      </c>
      <c r="AF6392">
        <v>1.0162132312850609</v>
      </c>
      <c r="AG6392">
        <v>1.153258053967446</v>
      </c>
      <c r="AH6392">
        <v>5.5165867381766169</v>
      </c>
    </row>
    <row r="6393" spans="1:34">
      <c r="A6393" t="s">
        <v>1531</v>
      </c>
      <c r="B6393" t="s">
        <v>2362</v>
      </c>
      <c r="C6393" t="s">
        <v>6661</v>
      </c>
      <c r="D6393" t="s">
        <v>7378</v>
      </c>
      <c r="E6393" t="s">
        <v>489</v>
      </c>
      <c r="F6393" t="s">
        <v>671</v>
      </c>
      <c r="G6393" t="s">
        <v>672</v>
      </c>
      <c r="H6393" t="s">
        <v>46</v>
      </c>
      <c r="I6393">
        <v>0.29497340893428148</v>
      </c>
      <c r="J6393">
        <v>0.29497340893428159</v>
      </c>
      <c r="K6393">
        <v>0.29497340893428148</v>
      </c>
      <c r="L6393">
        <v>2.064813862539971</v>
      </c>
      <c r="M6393">
        <v>2.9497340893428148</v>
      </c>
      <c r="N6393" t="str">
        <f t="shared" si="297"/>
        <v>10Qf-302,94973408934281</v>
      </c>
      <c r="O6393" t="s">
        <v>6663</v>
      </c>
      <c r="P6393">
        <v>34.880122043513317</v>
      </c>
      <c r="Q6393">
        <v>14.660839634664031</v>
      </c>
      <c r="R6393">
        <v>14.87644021752673</v>
      </c>
      <c r="S6393">
        <v>256.84453504768902</v>
      </c>
      <c r="T6393">
        <f t="shared" si="298"/>
        <v>321.2619369433931</v>
      </c>
      <c r="U6393">
        <v>3265422.6670819609</v>
      </c>
      <c r="V6393">
        <v>1255609.935439945</v>
      </c>
      <c r="W6393">
        <v>2969898.0289337798</v>
      </c>
      <c r="X6393">
        <v>23499689.496770661</v>
      </c>
      <c r="Y6393">
        <f t="shared" si="299"/>
        <v>30990620.128226347</v>
      </c>
      <c r="Z6393">
        <v>0.1416933344395441</v>
      </c>
      <c r="AA6393">
        <v>5.0551428188613863E-2</v>
      </c>
      <c r="AB6393">
        <v>6.7040306052711066E-2</v>
      </c>
      <c r="AC6393">
        <v>1.466772071452024</v>
      </c>
      <c r="AD6393">
        <v>0.10667</v>
      </c>
      <c r="AE6393">
        <v>5.4999999999999997E-3</v>
      </c>
      <c r="AF6393">
        <v>0.92661803853700997</v>
      </c>
      <c r="AG6393">
        <v>1.051580202850714</v>
      </c>
      <c r="AH6393">
        <v>5.040102330730539</v>
      </c>
    </row>
    <row r="6394" spans="1:34">
      <c r="A6394" t="s">
        <v>1531</v>
      </c>
      <c r="B6394" t="s">
        <v>2362</v>
      </c>
      <c r="C6394" t="s">
        <v>6664</v>
      </c>
      <c r="D6394" t="s">
        <v>7379</v>
      </c>
      <c r="E6394" t="s">
        <v>489</v>
      </c>
      <c r="F6394" t="s">
        <v>43</v>
      </c>
      <c r="G6394" t="s">
        <v>672</v>
      </c>
      <c r="H6394" t="s">
        <v>46</v>
      </c>
      <c r="I6394">
        <v>0.29763346029106802</v>
      </c>
      <c r="J6394">
        <v>0.29763346029106807</v>
      </c>
      <c r="K6394">
        <v>0.29763346029106802</v>
      </c>
      <c r="L6394">
        <v>2.083434222037476</v>
      </c>
      <c r="M6394">
        <v>2.976334602910681</v>
      </c>
      <c r="N6394" t="str">
        <f t="shared" si="297"/>
        <v>10Qf-302,97633460291068</v>
      </c>
      <c r="O6394" t="s">
        <v>6666</v>
      </c>
      <c r="P6394">
        <v>35.194668755713387</v>
      </c>
      <c r="Q6394">
        <v>13.352919332149281</v>
      </c>
      <c r="R6394">
        <v>15.010595004996411</v>
      </c>
      <c r="S6394">
        <v>259.16074265570779</v>
      </c>
      <c r="T6394">
        <f t="shared" si="298"/>
        <v>322.71892574856685</v>
      </c>
      <c r="U6394">
        <v>3294870.0400754642</v>
      </c>
      <c r="V6394">
        <v>1893139.2746821691</v>
      </c>
      <c r="W6394">
        <v>2996680.379620661</v>
      </c>
      <c r="X6394">
        <v>23711608.195326552</v>
      </c>
      <c r="Y6394">
        <f t="shared" si="299"/>
        <v>31896297.889704846</v>
      </c>
      <c r="Z6394">
        <v>0.14297111587714981</v>
      </c>
      <c r="AA6394">
        <v>5.8854261434804857E-2</v>
      </c>
      <c r="AB6394">
        <v>6.7644871249686586E-2</v>
      </c>
      <c r="AC6394">
        <v>1.479999328284628</v>
      </c>
      <c r="AD6394">
        <v>0.10667</v>
      </c>
      <c r="AE6394">
        <v>5.4999999999999997E-3</v>
      </c>
      <c r="AF6394">
        <v>0.93497422080963788</v>
      </c>
      <c r="AG6394">
        <v>1.0610632859376581</v>
      </c>
      <c r="AH6394">
        <v>5.0845421096579759</v>
      </c>
    </row>
    <row r="6395" spans="1:34">
      <c r="A6395" t="s">
        <v>1531</v>
      </c>
      <c r="B6395" t="s">
        <v>2362</v>
      </c>
      <c r="C6395" t="s">
        <v>6667</v>
      </c>
      <c r="D6395" t="s">
        <v>7380</v>
      </c>
      <c r="E6395" t="s">
        <v>489</v>
      </c>
      <c r="F6395" t="s">
        <v>254</v>
      </c>
      <c r="G6395" t="s">
        <v>672</v>
      </c>
      <c r="H6395" t="s">
        <v>46</v>
      </c>
      <c r="I6395">
        <v>0.23767384362144461</v>
      </c>
      <c r="J6395">
        <v>0.55697831177103518</v>
      </c>
      <c r="K6395">
        <v>0.2376738436214445</v>
      </c>
      <c r="L6395">
        <v>1.3444124372005219</v>
      </c>
      <c r="M6395">
        <v>2.3767384362144459</v>
      </c>
      <c r="N6395" t="str">
        <f t="shared" si="297"/>
        <v>10Qf-302,37673843621445</v>
      </c>
      <c r="O6395" t="s">
        <v>6669</v>
      </c>
      <c r="P6395">
        <v>28.104542378983979</v>
      </c>
      <c r="Q6395">
        <v>53.361720229263859</v>
      </c>
      <c r="R6395">
        <v>11.98664224913901</v>
      </c>
      <c r="S6395">
        <v>167.2329857957906</v>
      </c>
      <c r="T6395">
        <f t="shared" si="298"/>
        <v>260.68589065317747</v>
      </c>
      <c r="U6395">
        <v>2631103.4582336559</v>
      </c>
      <c r="V6395">
        <v>29675125.18033497</v>
      </c>
      <c r="W6395">
        <v>2392985.4635056509</v>
      </c>
      <c r="X6395">
        <v>15300785.897933381</v>
      </c>
      <c r="Y6395">
        <f t="shared" si="299"/>
        <v>50000000.000007652</v>
      </c>
      <c r="Z6395">
        <v>0.1141689331708142</v>
      </c>
      <c r="AA6395">
        <v>0.30708493492166022</v>
      </c>
      <c r="AB6395">
        <v>5.4017503729143858E-2</v>
      </c>
      <c r="AC6395">
        <v>0.95502391337722836</v>
      </c>
      <c r="AD6395">
        <v>0.10667</v>
      </c>
      <c r="AE6395">
        <v>5.4999999999999997E-3</v>
      </c>
      <c r="AF6395">
        <v>0.7466194040464228</v>
      </c>
      <c r="AG6395">
        <v>0.84730725251044992</v>
      </c>
      <c r="AH6395">
        <v>4.0828350927713188</v>
      </c>
    </row>
    <row r="6396" spans="1:34">
      <c r="A6396" t="s">
        <v>1531</v>
      </c>
      <c r="B6396" t="s">
        <v>2369</v>
      </c>
      <c r="C6396" t="s">
        <v>6652</v>
      </c>
      <c r="D6396" t="s">
        <v>7381</v>
      </c>
      <c r="E6396" t="s">
        <v>489</v>
      </c>
      <c r="F6396" t="s">
        <v>671</v>
      </c>
      <c r="G6396" t="s">
        <v>43</v>
      </c>
      <c r="H6396" t="s">
        <v>672</v>
      </c>
      <c r="I6396">
        <v>2.7653997196222719</v>
      </c>
      <c r="J6396">
        <v>0.39505710280318168</v>
      </c>
      <c r="K6396">
        <v>0.39505710280318179</v>
      </c>
      <c r="L6396">
        <v>0.39505710280318179</v>
      </c>
      <c r="M6396">
        <v>3.9505710280318178</v>
      </c>
      <c r="N6396" t="str">
        <f t="shared" si="297"/>
        <v>10Qf-303,95057102803182</v>
      </c>
      <c r="O6396" t="s">
        <v>6654</v>
      </c>
      <c r="P6396">
        <v>327.00398340317042</v>
      </c>
      <c r="Q6396">
        <v>19.635223566958292</v>
      </c>
      <c r="R6396">
        <v>17.723698203033649</v>
      </c>
      <c r="S6396">
        <v>19.923976854707679</v>
      </c>
      <c r="T6396">
        <f t="shared" si="298"/>
        <v>384.28688202787009</v>
      </c>
      <c r="U6396">
        <v>30613603.309607301</v>
      </c>
      <c r="V6396">
        <v>1671113.0379326709</v>
      </c>
      <c r="W6396">
        <v>2499680.751230808</v>
      </c>
      <c r="X6396">
        <v>3977576.5387478019</v>
      </c>
      <c r="Y6396">
        <f t="shared" si="299"/>
        <v>38761973.637518585</v>
      </c>
      <c r="Z6396">
        <v>1.328386544221549</v>
      </c>
      <c r="AA6396">
        <v>6.7703393451327143E-2</v>
      </c>
      <c r="AB6396">
        <v>7.8118884843515674E-2</v>
      </c>
      <c r="AC6396">
        <v>8.9786903761631301E-2</v>
      </c>
      <c r="AD6396">
        <v>0.10667</v>
      </c>
      <c r="AE6396">
        <v>5.4999999999999997E-3</v>
      </c>
      <c r="AF6396">
        <v>1.2410170768686339</v>
      </c>
      <c r="AG6396">
        <v>0.62616550794304315</v>
      </c>
      <c r="AH6396">
        <v>5.9299236128434956</v>
      </c>
    </row>
    <row r="6397" spans="1:34">
      <c r="A6397" t="s">
        <v>1531</v>
      </c>
      <c r="B6397" t="s">
        <v>2369</v>
      </c>
      <c r="C6397" t="s">
        <v>6655</v>
      </c>
      <c r="D6397" t="s">
        <v>7382</v>
      </c>
      <c r="E6397" t="s">
        <v>489</v>
      </c>
      <c r="F6397" t="s">
        <v>671</v>
      </c>
      <c r="G6397" t="s">
        <v>254</v>
      </c>
      <c r="H6397" t="s">
        <v>672</v>
      </c>
      <c r="I6397">
        <v>2.10860569102962</v>
      </c>
      <c r="J6397">
        <v>0.31553305599255183</v>
      </c>
      <c r="K6397">
        <v>0.41565875691079462</v>
      </c>
      <c r="L6397">
        <v>0.31553305599255171</v>
      </c>
      <c r="M6397">
        <v>3.1553305599255181</v>
      </c>
      <c r="N6397" t="str">
        <f t="shared" si="297"/>
        <v>10Qf-303,15533055992552</v>
      </c>
      <c r="O6397" t="s">
        <v>6657</v>
      </c>
      <c r="P6397">
        <v>249.33916623361151</v>
      </c>
      <c r="Q6397">
        <v>15.68270017984201</v>
      </c>
      <c r="R6397">
        <v>39.822495469510073</v>
      </c>
      <c r="S6397">
        <v>15.913328123663209</v>
      </c>
      <c r="T6397">
        <f t="shared" si="298"/>
        <v>320.75769000662677</v>
      </c>
      <c r="U6397">
        <v>23342744.162271909</v>
      </c>
      <c r="V6397">
        <v>1334721.9934192409</v>
      </c>
      <c r="W6397">
        <v>22145633.918184169</v>
      </c>
      <c r="X6397">
        <v>3176899.926137113</v>
      </c>
      <c r="Y6397">
        <f t="shared" si="299"/>
        <v>50000000.000012435</v>
      </c>
      <c r="Z6397">
        <v>1.012889170110759</v>
      </c>
      <c r="AA6397">
        <v>5.4074862811430813E-2</v>
      </c>
      <c r="AB6397">
        <v>0.22916968150824751</v>
      </c>
      <c r="AC6397">
        <v>7.1713015488120674E-2</v>
      </c>
      <c r="AD6397">
        <v>0.10667</v>
      </c>
      <c r="AE6397">
        <v>5.4999999999999997E-3</v>
      </c>
      <c r="AF6397">
        <v>0.9912033172540895</v>
      </c>
      <c r="AG6397">
        <v>0.50011989374819465</v>
      </c>
      <c r="AH6397">
        <v>4.758823770927803</v>
      </c>
    </row>
    <row r="6398" spans="1:34">
      <c r="A6398" t="s">
        <v>1531</v>
      </c>
      <c r="B6398" t="s">
        <v>2369</v>
      </c>
      <c r="C6398" t="s">
        <v>6658</v>
      </c>
      <c r="D6398" t="s">
        <v>7383</v>
      </c>
      <c r="E6398" t="s">
        <v>489</v>
      </c>
      <c r="F6398" t="s">
        <v>43</v>
      </c>
      <c r="G6398" t="s">
        <v>254</v>
      </c>
      <c r="H6398" t="s">
        <v>672</v>
      </c>
      <c r="I6398">
        <v>2.2038088309804</v>
      </c>
      <c r="J6398">
        <v>0.3231164214615514</v>
      </c>
      <c r="K6398">
        <v>0.38112254071201018</v>
      </c>
      <c r="L6398">
        <v>0.32311642146155128</v>
      </c>
      <c r="M6398">
        <v>3.231164214615514</v>
      </c>
      <c r="N6398" t="str">
        <f t="shared" si="297"/>
        <v>10Qf-303,23116421461551</v>
      </c>
      <c r="O6398" t="s">
        <v>6660</v>
      </c>
      <c r="P6398">
        <v>260.59678146207011</v>
      </c>
      <c r="Q6398">
        <v>14.496177635570509</v>
      </c>
      <c r="R6398">
        <v>36.513727663602218</v>
      </c>
      <c r="S6398">
        <v>16.295781184279139</v>
      </c>
      <c r="T6398">
        <f t="shared" si="298"/>
        <v>327.90246794552195</v>
      </c>
      <c r="U6398">
        <v>24396664.555624779</v>
      </c>
      <c r="V6398">
        <v>2044483.9325833181</v>
      </c>
      <c r="W6398">
        <v>20305599.543492328</v>
      </c>
      <c r="X6398">
        <v>3253251.968310799</v>
      </c>
      <c r="Y6398">
        <f t="shared" si="299"/>
        <v>50000000.000011221</v>
      </c>
      <c r="Z6398">
        <v>1.0586209206352479</v>
      </c>
      <c r="AA6398">
        <v>6.389328109809779E-2</v>
      </c>
      <c r="AB6398">
        <v>0.21012845229032451</v>
      </c>
      <c r="AC6398">
        <v>7.34365306476331E-2</v>
      </c>
      <c r="AD6398">
        <v>0.10667</v>
      </c>
      <c r="AE6398">
        <v>5.4999999999999997E-3</v>
      </c>
      <c r="AF6398">
        <v>1.015025407732622</v>
      </c>
      <c r="AG6398">
        <v>0.51213952801655893</v>
      </c>
      <c r="AH6398">
        <v>4.8704991503646946</v>
      </c>
    </row>
    <row r="6399" spans="1:34">
      <c r="A6399" t="s">
        <v>1531</v>
      </c>
      <c r="B6399" t="s">
        <v>2369</v>
      </c>
      <c r="C6399" t="s">
        <v>6661</v>
      </c>
      <c r="D6399" t="s">
        <v>7384</v>
      </c>
      <c r="E6399" t="s">
        <v>489</v>
      </c>
      <c r="F6399" t="s">
        <v>671</v>
      </c>
      <c r="G6399" t="s">
        <v>672</v>
      </c>
      <c r="H6399" t="s">
        <v>46</v>
      </c>
      <c r="I6399">
        <v>0.29465866901943472</v>
      </c>
      <c r="J6399">
        <v>0.29465866901943472</v>
      </c>
      <c r="K6399">
        <v>0.29465866901943472</v>
      </c>
      <c r="L6399">
        <v>2.0626106831360431</v>
      </c>
      <c r="M6399">
        <v>2.9465866901943469</v>
      </c>
      <c r="N6399" t="str">
        <f t="shared" si="297"/>
        <v>10Qf-302,94658669019435</v>
      </c>
      <c r="O6399" t="s">
        <v>6663</v>
      </c>
      <c r="P6399">
        <v>34.842904564549762</v>
      </c>
      <c r="Q6399">
        <v>14.645196355377029</v>
      </c>
      <c r="R6399">
        <v>14.86056689001493</v>
      </c>
      <c r="S6399">
        <v>256.57047906623012</v>
      </c>
      <c r="T6399">
        <f t="shared" si="298"/>
        <v>320.91914687617185</v>
      </c>
      <c r="U6399">
        <v>3261938.4247026579</v>
      </c>
      <c r="V6399">
        <v>1246422.200852274</v>
      </c>
      <c r="W6399">
        <v>2966729.1146370391</v>
      </c>
      <c r="X6399">
        <v>23474615.066170759</v>
      </c>
      <c r="Y6399">
        <f t="shared" si="299"/>
        <v>30949704.806362733</v>
      </c>
      <c r="Z6399">
        <v>0.1415421460725079</v>
      </c>
      <c r="AA6399">
        <v>5.0497489251334883E-2</v>
      </c>
      <c r="AB6399">
        <v>6.6968773298980586E-2</v>
      </c>
      <c r="AC6399">
        <v>1.4652070093044349</v>
      </c>
      <c r="AD6399">
        <v>0.10667</v>
      </c>
      <c r="AE6399">
        <v>5.4999999999999997E-3</v>
      </c>
      <c r="AF6399">
        <v>0.92562932676262222</v>
      </c>
      <c r="AG6399">
        <v>0.46703399039580412</v>
      </c>
      <c r="AH6399">
        <v>4.4514200073527732</v>
      </c>
    </row>
    <row r="6400" spans="1:34">
      <c r="A6400" t="s">
        <v>1531</v>
      </c>
      <c r="B6400" t="s">
        <v>2369</v>
      </c>
      <c r="C6400" t="s">
        <v>6664</v>
      </c>
      <c r="D6400" t="s">
        <v>7385</v>
      </c>
      <c r="E6400" t="s">
        <v>489</v>
      </c>
      <c r="F6400" t="s">
        <v>43</v>
      </c>
      <c r="G6400" t="s">
        <v>672</v>
      </c>
      <c r="H6400" t="s">
        <v>46</v>
      </c>
      <c r="I6400">
        <v>0.29726155063487558</v>
      </c>
      <c r="J6400">
        <v>0.29726155063487558</v>
      </c>
      <c r="K6400">
        <v>0.29726155063487558</v>
      </c>
      <c r="L6400">
        <v>2.080830854444129</v>
      </c>
      <c r="M6400">
        <v>2.972615506348756</v>
      </c>
      <c r="N6400" t="str">
        <f t="shared" si="297"/>
        <v>10Qf-302,97261550634876</v>
      </c>
      <c r="O6400" t="s">
        <v>6666</v>
      </c>
      <c r="P6400">
        <v>35.15069104855661</v>
      </c>
      <c r="Q6400">
        <v>13.336234112573729</v>
      </c>
      <c r="R6400">
        <v>14.99183842694873</v>
      </c>
      <c r="S6400">
        <v>258.83690681209868</v>
      </c>
      <c r="T6400">
        <f t="shared" si="298"/>
        <v>322.31567040017774</v>
      </c>
      <c r="U6400">
        <v>3290752.9156681318</v>
      </c>
      <c r="V6400">
        <v>1880890.0559705009</v>
      </c>
      <c r="W6400">
        <v>2992935.859872737</v>
      </c>
      <c r="X6400">
        <v>23681979.214623</v>
      </c>
      <c r="Y6400">
        <f t="shared" si="299"/>
        <v>31846558.046134371</v>
      </c>
      <c r="Z6400">
        <v>0.14279246547104521</v>
      </c>
      <c r="AA6400">
        <v>5.8780719743241443E-2</v>
      </c>
      <c r="AB6400">
        <v>6.7560345199473529E-2</v>
      </c>
      <c r="AC6400">
        <v>1.478149986343003</v>
      </c>
      <c r="AD6400">
        <v>0.10667</v>
      </c>
      <c r="AE6400">
        <v>5.4999999999999997E-3</v>
      </c>
      <c r="AF6400">
        <v>0.93380591822474013</v>
      </c>
      <c r="AG6400">
        <v>0.47115955775627782</v>
      </c>
      <c r="AH6400">
        <v>4.4897509823297739</v>
      </c>
    </row>
    <row r="6401" spans="1:34">
      <c r="A6401" t="s">
        <v>1531</v>
      </c>
      <c r="B6401" t="s">
        <v>2369</v>
      </c>
      <c r="C6401" t="s">
        <v>6667</v>
      </c>
      <c r="D6401" t="s">
        <v>7386</v>
      </c>
      <c r="E6401" t="s">
        <v>489</v>
      </c>
      <c r="F6401" t="s">
        <v>254</v>
      </c>
      <c r="G6401" t="s">
        <v>672</v>
      </c>
      <c r="H6401" t="s">
        <v>46</v>
      </c>
      <c r="I6401">
        <v>0.2375091379226508</v>
      </c>
      <c r="J6401">
        <v>0.55742438144047246</v>
      </c>
      <c r="K6401">
        <v>0.2375091379226508</v>
      </c>
      <c r="L6401">
        <v>1.3426487219407339</v>
      </c>
      <c r="M6401">
        <v>2.3750913792265078</v>
      </c>
      <c r="N6401" t="str">
        <f t="shared" si="297"/>
        <v>10Qf-302,37509137922651</v>
      </c>
      <c r="O6401" t="s">
        <v>6669</v>
      </c>
      <c r="P6401">
        <v>28.085066200110958</v>
      </c>
      <c r="Q6401">
        <v>53.404456264761507</v>
      </c>
      <c r="R6401">
        <v>11.97833562078752</v>
      </c>
      <c r="S6401">
        <v>167.01359525697501</v>
      </c>
      <c r="T6401">
        <f t="shared" si="298"/>
        <v>260.48145334263501</v>
      </c>
      <c r="U6401">
        <v>2629280.1287200502</v>
      </c>
      <c r="V6401">
        <v>29698679.705911361</v>
      </c>
      <c r="W6401">
        <v>2391327.1474833051</v>
      </c>
      <c r="X6401">
        <v>15280713.017894341</v>
      </c>
      <c r="Y6401">
        <f t="shared" si="299"/>
        <v>50000000.00000906</v>
      </c>
      <c r="Z6401">
        <v>0.1140898151928663</v>
      </c>
      <c r="AA6401">
        <v>0.30733087138366377</v>
      </c>
      <c r="AB6401">
        <v>5.3980070116074627E-2</v>
      </c>
      <c r="AC6401">
        <v>0.95377103129813023</v>
      </c>
      <c r="AD6401">
        <v>0.10667</v>
      </c>
      <c r="AE6401">
        <v>5.4999999999999997E-3</v>
      </c>
      <c r="AF6401">
        <v>0.74610200394549997</v>
      </c>
      <c r="AG6401">
        <v>0.37645198360740162</v>
      </c>
      <c r="AH6401">
        <v>3.6098153667794102</v>
      </c>
    </row>
    <row r="6402" spans="1:34">
      <c r="A6402" t="s">
        <v>667</v>
      </c>
      <c r="B6402" t="s">
        <v>704</v>
      </c>
      <c r="C6402" t="s">
        <v>6697</v>
      </c>
      <c r="D6402" t="s">
        <v>7387</v>
      </c>
      <c r="E6402" t="s">
        <v>489</v>
      </c>
      <c r="F6402" t="s">
        <v>671</v>
      </c>
      <c r="G6402" t="s">
        <v>672</v>
      </c>
      <c r="H6402" t="s">
        <v>46</v>
      </c>
      <c r="I6402">
        <v>0.25331824532768099</v>
      </c>
      <c r="J6402">
        <v>0.25331824532768121</v>
      </c>
      <c r="K6402">
        <v>0.2533182453276811</v>
      </c>
      <c r="L6402">
        <v>1.773227717293768</v>
      </c>
      <c r="M6402">
        <v>2.5331824532768108</v>
      </c>
      <c r="N6402" t="str">
        <f t="shared" ref="N6402:N6465" si="300">_xlfn.CONCAT(A6402,M6402)</f>
        <v>09Qf2s1-382,53318245327681</v>
      </c>
      <c r="O6402" t="s">
        <v>6663</v>
      </c>
      <c r="P6402">
        <v>32.291639504193142</v>
      </c>
      <c r="Q6402">
        <v>13.452839243930629</v>
      </c>
      <c r="R6402">
        <v>13.6506751151649</v>
      </c>
      <c r="S6402">
        <v>237.78389089451321</v>
      </c>
      <c r="T6402">
        <f t="shared" ref="T6402:T6465" si="301">SUM(P6402:S6402)</f>
        <v>297.17904475780188</v>
      </c>
      <c r="U6402">
        <v>3023092.9657495678</v>
      </c>
      <c r="V6402">
        <v>1088553.9514897249</v>
      </c>
      <c r="W6402">
        <v>2725189.1262521241</v>
      </c>
      <c r="X6402">
        <v>21755758.21505231</v>
      </c>
      <c r="Y6402">
        <f t="shared" ref="Y6402:Y6465" si="302">SUM(U6402:X6402)</f>
        <v>28592594.258543726</v>
      </c>
      <c r="Z6402">
        <v>0.1311781555741357</v>
      </c>
      <c r="AA6402">
        <v>4.6386172546666007E-2</v>
      </c>
      <c r="AB6402">
        <v>6.1516426252874658E-2</v>
      </c>
      <c r="AC6402">
        <v>1.3579217098799059</v>
      </c>
      <c r="AD6402">
        <v>0.10667</v>
      </c>
      <c r="AE6402">
        <v>5.4999999999999997E-3</v>
      </c>
      <c r="AF6402">
        <v>0.79576412144821296</v>
      </c>
      <c r="AG6402">
        <v>0.90307954459318318</v>
      </c>
      <c r="AH6402">
        <v>4.344196119318207</v>
      </c>
    </row>
    <row r="6403" spans="1:34">
      <c r="A6403" t="s">
        <v>1531</v>
      </c>
      <c r="B6403" t="s">
        <v>2377</v>
      </c>
      <c r="C6403" t="s">
        <v>6652</v>
      </c>
      <c r="D6403" t="s">
        <v>7388</v>
      </c>
      <c r="E6403" t="s">
        <v>489</v>
      </c>
      <c r="F6403" t="s">
        <v>671</v>
      </c>
      <c r="G6403" t="s">
        <v>43</v>
      </c>
      <c r="H6403" t="s">
        <v>672</v>
      </c>
      <c r="I6403">
        <v>2.733436388207716</v>
      </c>
      <c r="J6403">
        <v>0.39049091260110219</v>
      </c>
      <c r="K6403">
        <v>0.39049091260110219</v>
      </c>
      <c r="L6403">
        <v>0.39049091260110219</v>
      </c>
      <c r="M6403">
        <v>3.904909126011022</v>
      </c>
      <c r="N6403" t="str">
        <f t="shared" si="300"/>
        <v>10Qf-303,90490912601102</v>
      </c>
      <c r="O6403" t="s">
        <v>6654</v>
      </c>
      <c r="P6403">
        <v>323.22437186230297</v>
      </c>
      <c r="Q6403">
        <v>19.408273678370271</v>
      </c>
      <c r="R6403">
        <v>17.518842306240359</v>
      </c>
      <c r="S6403">
        <v>19.69368946775807</v>
      </c>
      <c r="T6403">
        <f t="shared" si="301"/>
        <v>379.84517731467167</v>
      </c>
      <c r="U6403">
        <v>30259761.967455</v>
      </c>
      <c r="V6403">
        <v>1601294.7916211991</v>
      </c>
      <c r="W6403">
        <v>2370848.1351938769</v>
      </c>
      <c r="X6403">
        <v>3931602.49881692</v>
      </c>
      <c r="Y6403">
        <f t="shared" si="302"/>
        <v>38163507.393087</v>
      </c>
      <c r="Z6403">
        <v>1.313032648342298</v>
      </c>
      <c r="AA6403">
        <v>6.6920857029044406E-2</v>
      </c>
      <c r="AB6403">
        <v>7.7215963002498805E-2</v>
      </c>
      <c r="AC6403">
        <v>8.874911940761683E-2</v>
      </c>
      <c r="AD6403">
        <v>0.10667</v>
      </c>
      <c r="AE6403">
        <v>5.4999999999999997E-3</v>
      </c>
      <c r="AF6403">
        <v>1.2266730238778081</v>
      </c>
      <c r="AG6403">
        <v>0.61892809647274705</v>
      </c>
      <c r="AH6403">
        <v>5.8626802463615766</v>
      </c>
    </row>
    <row r="6404" spans="1:34">
      <c r="A6404" t="s">
        <v>1531</v>
      </c>
      <c r="B6404" t="s">
        <v>2377</v>
      </c>
      <c r="C6404" t="s">
        <v>6655</v>
      </c>
      <c r="D6404" t="s">
        <v>7389</v>
      </c>
      <c r="E6404" t="s">
        <v>489</v>
      </c>
      <c r="F6404" t="s">
        <v>671</v>
      </c>
      <c r="G6404" t="s">
        <v>254</v>
      </c>
      <c r="H6404" t="s">
        <v>672</v>
      </c>
      <c r="I6404">
        <v>2.0619850345238842</v>
      </c>
      <c r="J6404">
        <v>0.31120886222695637</v>
      </c>
      <c r="K6404">
        <v>0.427685863291768</v>
      </c>
      <c r="L6404">
        <v>0.31120886222695637</v>
      </c>
      <c r="M6404">
        <v>3.1120886222695652</v>
      </c>
      <c r="N6404" t="str">
        <f t="shared" si="300"/>
        <v>10Qf-303,11208862226957</v>
      </c>
      <c r="O6404" t="s">
        <v>6657</v>
      </c>
      <c r="P6404">
        <v>243.826350029114</v>
      </c>
      <c r="Q6404">
        <v>15.46777805660502</v>
      </c>
      <c r="R6404">
        <v>40.974761315963583</v>
      </c>
      <c r="S6404">
        <v>15.69524538096686</v>
      </c>
      <c r="T6404">
        <f t="shared" si="301"/>
        <v>315.96413478264947</v>
      </c>
      <c r="U6404">
        <v>22826642.90060873</v>
      </c>
      <c r="V6404">
        <v>1276181.1199930541</v>
      </c>
      <c r="W6404">
        <v>22763813.586309679</v>
      </c>
      <c r="X6404">
        <v>3133362.3930843272</v>
      </c>
      <c r="Y6404">
        <f t="shared" si="302"/>
        <v>49999999.99999579</v>
      </c>
      <c r="Z6404">
        <v>0.99049448613593949</v>
      </c>
      <c r="AA6404">
        <v>5.333379882398559E-2</v>
      </c>
      <c r="AB6404">
        <v>0.23580071740720979</v>
      </c>
      <c r="AC6404">
        <v>7.0730231058418663E-2</v>
      </c>
      <c r="AD6404">
        <v>0.10667</v>
      </c>
      <c r="AE6404">
        <v>5.4999999999999997E-3</v>
      </c>
      <c r="AF6404">
        <v>0.97761946249305698</v>
      </c>
      <c r="AG6404">
        <v>0.49326604662972601</v>
      </c>
      <c r="AH6404">
        <v>4.6951441313923477</v>
      </c>
    </row>
    <row r="6405" spans="1:34">
      <c r="A6405" t="s">
        <v>1531</v>
      </c>
      <c r="B6405" t="s">
        <v>2377</v>
      </c>
      <c r="C6405" t="s">
        <v>6658</v>
      </c>
      <c r="D6405" t="s">
        <v>7390</v>
      </c>
      <c r="E6405" t="s">
        <v>489</v>
      </c>
      <c r="F6405" t="s">
        <v>43</v>
      </c>
      <c r="G6405" t="s">
        <v>254</v>
      </c>
      <c r="H6405" t="s">
        <v>672</v>
      </c>
      <c r="I6405">
        <v>2.1400228636790488</v>
      </c>
      <c r="J6405">
        <v>0.31726483057235721</v>
      </c>
      <c r="K6405">
        <v>0.39809578089980868</v>
      </c>
      <c r="L6405">
        <v>0.31726483057235733</v>
      </c>
      <c r="M6405">
        <v>3.1726483057235719</v>
      </c>
      <c r="N6405" t="str">
        <f t="shared" si="300"/>
        <v>10Qf-303,17264830572357</v>
      </c>
      <c r="O6405" t="s">
        <v>6660</v>
      </c>
      <c r="P6405">
        <v>253.0541953958448</v>
      </c>
      <c r="Q6405">
        <v>14.23365398976893</v>
      </c>
      <c r="R6405">
        <v>38.139861527603969</v>
      </c>
      <c r="S6405">
        <v>16.000666982782029</v>
      </c>
      <c r="T6405">
        <f t="shared" si="301"/>
        <v>321.42837789599974</v>
      </c>
      <c r="U6405">
        <v>23690539.402784351</v>
      </c>
      <c r="V6405">
        <v>1926259.2486843739</v>
      </c>
      <c r="W6405">
        <v>21188865.295080829</v>
      </c>
      <c r="X6405">
        <v>3194336.0534467041</v>
      </c>
      <c r="Y6405">
        <f t="shared" si="302"/>
        <v>49999999.999996252</v>
      </c>
      <c r="Z6405">
        <v>1.0279807133364469</v>
      </c>
      <c r="AA6405">
        <v>6.2736183170783569E-2</v>
      </c>
      <c r="AB6405">
        <v>0.2194864941535819</v>
      </c>
      <c r="AC6405">
        <v>7.2106605873992827E-2</v>
      </c>
      <c r="AD6405">
        <v>0.10667</v>
      </c>
      <c r="AE6405">
        <v>5.4999999999999997E-3</v>
      </c>
      <c r="AF6405">
        <v>0.99664344682415884</v>
      </c>
      <c r="AG6405">
        <v>0.5028647564571862</v>
      </c>
      <c r="AH6405">
        <v>4.7843265090049174</v>
      </c>
    </row>
    <row r="6406" spans="1:34">
      <c r="A6406" t="s">
        <v>1531</v>
      </c>
      <c r="B6406" t="s">
        <v>2377</v>
      </c>
      <c r="C6406" t="s">
        <v>6661</v>
      </c>
      <c r="D6406" t="s">
        <v>7391</v>
      </c>
      <c r="E6406" t="s">
        <v>489</v>
      </c>
      <c r="F6406" t="s">
        <v>671</v>
      </c>
      <c r="G6406" t="s">
        <v>672</v>
      </c>
      <c r="H6406" t="s">
        <v>46</v>
      </c>
      <c r="I6406">
        <v>0.28099477480470447</v>
      </c>
      <c r="J6406">
        <v>0.28099477480470447</v>
      </c>
      <c r="K6406">
        <v>0.28099477480470447</v>
      </c>
      <c r="L6406">
        <v>1.9669634236329321</v>
      </c>
      <c r="M6406">
        <v>2.8099477480470449</v>
      </c>
      <c r="N6406" t="str">
        <f t="shared" si="300"/>
        <v>10Qf-302,80994774804704</v>
      </c>
      <c r="O6406" t="s">
        <v>6663</v>
      </c>
      <c r="P6406">
        <v>33.227171473484489</v>
      </c>
      <c r="Q6406">
        <v>13.966070184001341</v>
      </c>
      <c r="R6406">
        <v>14.171453569060191</v>
      </c>
      <c r="S6406">
        <v>244.67280812293129</v>
      </c>
      <c r="T6406">
        <f t="shared" si="301"/>
        <v>306.03750334947733</v>
      </c>
      <c r="U6406">
        <v>3110676.0107427239</v>
      </c>
      <c r="V6406">
        <v>1152281.538052558</v>
      </c>
      <c r="W6406">
        <v>2829156.1291855671</v>
      </c>
      <c r="X6406">
        <v>22386051.61727215</v>
      </c>
      <c r="Y6406">
        <f t="shared" si="302"/>
        <v>29478165.295253001</v>
      </c>
      <c r="Z6406">
        <v>0.1349785621219774</v>
      </c>
      <c r="AA6406">
        <v>4.8155822693429509E-2</v>
      </c>
      <c r="AB6406">
        <v>6.3863301340213383E-2</v>
      </c>
      <c r="AC6406">
        <v>1.3972625173115769</v>
      </c>
      <c r="AD6406">
        <v>0.10667</v>
      </c>
      <c r="AE6406">
        <v>5.4999999999999997E-3</v>
      </c>
      <c r="AF6406">
        <v>0.88270609886294604</v>
      </c>
      <c r="AG6406">
        <v>0.44537671806545659</v>
      </c>
      <c r="AH6406">
        <v>4.2502005649754473</v>
      </c>
    </row>
    <row r="6407" spans="1:34">
      <c r="A6407" t="s">
        <v>1531</v>
      </c>
      <c r="B6407" t="s">
        <v>2377</v>
      </c>
      <c r="C6407" t="s">
        <v>6664</v>
      </c>
      <c r="D6407" t="s">
        <v>7392</v>
      </c>
      <c r="E6407" t="s">
        <v>489</v>
      </c>
      <c r="F6407" t="s">
        <v>43</v>
      </c>
      <c r="G6407" t="s">
        <v>672</v>
      </c>
      <c r="H6407" t="s">
        <v>46</v>
      </c>
      <c r="I6407">
        <v>0.2827355055815563</v>
      </c>
      <c r="J6407">
        <v>0.2827355055815563</v>
      </c>
      <c r="K6407">
        <v>0.28273550558155641</v>
      </c>
      <c r="L6407">
        <v>1.9791485390708941</v>
      </c>
      <c r="M6407">
        <v>2.8273550558155631</v>
      </c>
      <c r="N6407" t="str">
        <f t="shared" si="300"/>
        <v>10Qf-302,82735505581556</v>
      </c>
      <c r="O6407" t="s">
        <v>6666</v>
      </c>
      <c r="P6407">
        <v>33.433010034190211</v>
      </c>
      <c r="Q6407">
        <v>12.68454290949982</v>
      </c>
      <c r="R6407">
        <v>14.259244117469979</v>
      </c>
      <c r="S6407">
        <v>246.18852843358249</v>
      </c>
      <c r="T6407">
        <f t="shared" si="301"/>
        <v>306.56532549474252</v>
      </c>
      <c r="U6407">
        <v>3129946.296008626</v>
      </c>
      <c r="V6407">
        <v>1716615.994200831</v>
      </c>
      <c r="W6407">
        <v>2846682.4306978108</v>
      </c>
      <c r="X6407">
        <v>22524730.66939852</v>
      </c>
      <c r="Y6407">
        <f t="shared" si="302"/>
        <v>30217975.390305787</v>
      </c>
      <c r="Z6407">
        <v>0.1358147390133955</v>
      </c>
      <c r="AA6407">
        <v>5.5908328808614183E-2</v>
      </c>
      <c r="AB6407">
        <v>6.4258927252586806E-2</v>
      </c>
      <c r="AC6407">
        <v>1.405918400215151</v>
      </c>
      <c r="AD6407">
        <v>0.10667</v>
      </c>
      <c r="AE6407">
        <v>5.4999999999999997E-3</v>
      </c>
      <c r="AF6407">
        <v>0.88817436308342301</v>
      </c>
      <c r="AG6407">
        <v>0.44813577634676682</v>
      </c>
      <c r="AH6407">
        <v>4.2758351952457527</v>
      </c>
    </row>
    <row r="6408" spans="1:34">
      <c r="A6408" t="s">
        <v>1531</v>
      </c>
      <c r="B6408" t="s">
        <v>2377</v>
      </c>
      <c r="C6408" t="s">
        <v>6667</v>
      </c>
      <c r="D6408" t="s">
        <v>7393</v>
      </c>
      <c r="E6408" t="s">
        <v>489</v>
      </c>
      <c r="F6408" t="s">
        <v>254</v>
      </c>
      <c r="G6408" t="s">
        <v>672</v>
      </c>
      <c r="H6408" t="s">
        <v>46</v>
      </c>
      <c r="I6408">
        <v>0.22685680271992861</v>
      </c>
      <c r="J6408">
        <v>0.58668779254193104</v>
      </c>
      <c r="K6408">
        <v>0.2268568027199287</v>
      </c>
      <c r="L6408">
        <v>1.228166629217498</v>
      </c>
      <c r="M6408">
        <v>2.268568027199287</v>
      </c>
      <c r="N6408" t="str">
        <f t="shared" si="300"/>
        <v>10Qf-302,26856802719929</v>
      </c>
      <c r="O6408" t="s">
        <v>6669</v>
      </c>
      <c r="P6408">
        <v>26.825445025233659</v>
      </c>
      <c r="Q6408">
        <v>56.208059067866508</v>
      </c>
      <c r="R6408">
        <v>11.441104728033871</v>
      </c>
      <c r="S6408">
        <v>152.77303807637981</v>
      </c>
      <c r="T6408">
        <f t="shared" si="301"/>
        <v>247.24764689751385</v>
      </c>
      <c r="U6408">
        <v>2511356.3573740241</v>
      </c>
      <c r="V6408">
        <v>31226778.08426198</v>
      </c>
      <c r="W6408">
        <v>2284075.617806762</v>
      </c>
      <c r="X6408">
        <v>13977789.94054384</v>
      </c>
      <c r="Y6408">
        <f t="shared" si="302"/>
        <v>49999999.999986604</v>
      </c>
      <c r="Z6408">
        <v>0.10897286278724209</v>
      </c>
      <c r="AA6408">
        <v>0.32346498738739671</v>
      </c>
      <c r="AB6408">
        <v>5.1559052524195147E-2</v>
      </c>
      <c r="AC6408">
        <v>0.87244692778728761</v>
      </c>
      <c r="AD6408">
        <v>0.10667</v>
      </c>
      <c r="AE6408">
        <v>5.4999999999999997E-3</v>
      </c>
      <c r="AF6408">
        <v>0.71263917084794337</v>
      </c>
      <c r="AG6408">
        <v>0.35956803231108692</v>
      </c>
      <c r="AH6408">
        <v>3.452945230358317</v>
      </c>
    </row>
    <row r="6409" spans="1:34">
      <c r="A6409" t="s">
        <v>1531</v>
      </c>
      <c r="B6409" t="s">
        <v>2384</v>
      </c>
      <c r="C6409" t="s">
        <v>6652</v>
      </c>
      <c r="D6409" t="s">
        <v>7394</v>
      </c>
      <c r="E6409" t="s">
        <v>489</v>
      </c>
      <c r="F6409" t="s">
        <v>671</v>
      </c>
      <c r="G6409" t="s">
        <v>43</v>
      </c>
      <c r="H6409" t="s">
        <v>672</v>
      </c>
      <c r="I6409">
        <v>2.761546509111672</v>
      </c>
      <c r="J6409">
        <v>0.39450664415881032</v>
      </c>
      <c r="K6409">
        <v>0.39450664415881032</v>
      </c>
      <c r="L6409">
        <v>0.3945066441588102</v>
      </c>
      <c r="M6409">
        <v>3.9450664415881032</v>
      </c>
      <c r="N6409" t="str">
        <f t="shared" si="300"/>
        <v>10Qf-303,9450664415881</v>
      </c>
      <c r="O6409" t="s">
        <v>6654</v>
      </c>
      <c r="P6409">
        <v>326.54834757703043</v>
      </c>
      <c r="Q6409">
        <v>19.60786453842822</v>
      </c>
      <c r="R6409">
        <v>17.69900262657935</v>
      </c>
      <c r="S6409">
        <v>19.896215487522749</v>
      </c>
      <c r="T6409">
        <f t="shared" si="301"/>
        <v>383.7514302295607</v>
      </c>
      <c r="U6409">
        <v>30570947.393645879</v>
      </c>
      <c r="V6409">
        <v>1664650.3681154959</v>
      </c>
      <c r="W6409">
        <v>2473696.6442096699</v>
      </c>
      <c r="X6409">
        <v>3972034.3237771871</v>
      </c>
      <c r="Y6409">
        <f t="shared" si="302"/>
        <v>38681328.729748227</v>
      </c>
      <c r="Z6409">
        <v>1.3265356172260721</v>
      </c>
      <c r="AA6409">
        <v>6.760905792890741E-2</v>
      </c>
      <c r="AB6409">
        <v>7.8010036742454714E-2</v>
      </c>
      <c r="AC6409">
        <v>8.9661797854216241E-2</v>
      </c>
      <c r="AD6409">
        <v>0.10667</v>
      </c>
      <c r="AE6409">
        <v>5.4999999999999997E-3</v>
      </c>
      <c r="AF6409">
        <v>1.2392878874098749</v>
      </c>
      <c r="AG6409">
        <v>0.6252930309917144</v>
      </c>
      <c r="AH6409">
        <v>5.9218173599896931</v>
      </c>
    </row>
    <row r="6410" spans="1:34">
      <c r="A6410" t="s">
        <v>1531</v>
      </c>
      <c r="B6410" t="s">
        <v>2384</v>
      </c>
      <c r="C6410" t="s">
        <v>6655</v>
      </c>
      <c r="D6410" t="s">
        <v>7395</v>
      </c>
      <c r="E6410" t="s">
        <v>489</v>
      </c>
      <c r="F6410" t="s">
        <v>671</v>
      </c>
      <c r="G6410" t="s">
        <v>254</v>
      </c>
      <c r="H6410" t="s">
        <v>672</v>
      </c>
      <c r="I6410">
        <v>2.1041367148017822</v>
      </c>
      <c r="J6410">
        <v>0.31512190958010078</v>
      </c>
      <c r="K6410">
        <v>0.4168385618390249</v>
      </c>
      <c r="L6410">
        <v>0.31512190958010078</v>
      </c>
      <c r="M6410">
        <v>3.1512190958010091</v>
      </c>
      <c r="N6410" t="str">
        <f t="shared" si="300"/>
        <v>10Qf-303,15121909580101</v>
      </c>
      <c r="O6410" t="s">
        <v>6657</v>
      </c>
      <c r="P6410">
        <v>248.8107171208602</v>
      </c>
      <c r="Q6410">
        <v>15.662265281519851</v>
      </c>
      <c r="R6410">
        <v>39.935527555634117</v>
      </c>
      <c r="S6410">
        <v>15.89259271213044</v>
      </c>
      <c r="T6410">
        <f t="shared" si="301"/>
        <v>320.30110267014464</v>
      </c>
      <c r="U6410">
        <v>23293271.57989319</v>
      </c>
      <c r="V6410">
        <v>1329680.527693738</v>
      </c>
      <c r="W6410">
        <v>22204287.535759721</v>
      </c>
      <c r="X6410">
        <v>3172760.3566608252</v>
      </c>
      <c r="Y6410">
        <f t="shared" si="302"/>
        <v>50000000.00000748</v>
      </c>
      <c r="Z6410">
        <v>1.0107424540879779</v>
      </c>
      <c r="AA6410">
        <v>5.4004402092889717E-2</v>
      </c>
      <c r="AB6410">
        <v>0.22982015624298871</v>
      </c>
      <c r="AC6410">
        <v>7.161957187426149E-2</v>
      </c>
      <c r="AD6410">
        <v>0.10667</v>
      </c>
      <c r="AE6410">
        <v>5.4999999999999997E-3</v>
      </c>
      <c r="AF6410">
        <v>0.98991175784324892</v>
      </c>
      <c r="AG6410">
        <v>0.49946822668445989</v>
      </c>
      <c r="AH6410">
        <v>4.7527690803287177</v>
      </c>
    </row>
    <row r="6411" spans="1:34">
      <c r="A6411" t="s">
        <v>1531</v>
      </c>
      <c r="B6411" t="s">
        <v>2384</v>
      </c>
      <c r="C6411" t="s">
        <v>6658</v>
      </c>
      <c r="D6411" t="s">
        <v>7396</v>
      </c>
      <c r="E6411" t="s">
        <v>489</v>
      </c>
      <c r="F6411" t="s">
        <v>43</v>
      </c>
      <c r="G6411" t="s">
        <v>254</v>
      </c>
      <c r="H6411" t="s">
        <v>672</v>
      </c>
      <c r="I6411">
        <v>2.1939630704922788</v>
      </c>
      <c r="J6411">
        <v>0.32222780717685762</v>
      </c>
      <c r="K6411">
        <v>0.38385938692258231</v>
      </c>
      <c r="L6411">
        <v>0.32222780717685751</v>
      </c>
      <c r="M6411">
        <v>3.2222780717685762</v>
      </c>
      <c r="N6411" t="str">
        <f t="shared" si="300"/>
        <v>10Qf-303,22227807176858</v>
      </c>
      <c r="O6411" t="s">
        <v>6660</v>
      </c>
      <c r="P6411">
        <v>259.43253642494068</v>
      </c>
      <c r="Q6411">
        <v>14.456311167434469</v>
      </c>
      <c r="R6411">
        <v>36.775933244524573</v>
      </c>
      <c r="S6411">
        <v>16.2509655606253</v>
      </c>
      <c r="T6411">
        <f t="shared" si="301"/>
        <v>326.91574639752503</v>
      </c>
      <c r="U6411">
        <v>24287669.749656569</v>
      </c>
      <c r="V6411">
        <v>2020482.6891674851</v>
      </c>
      <c r="W6411">
        <v>20447542.480057321</v>
      </c>
      <c r="X6411">
        <v>3244305.0811248352</v>
      </c>
      <c r="Y6411">
        <f t="shared" si="302"/>
        <v>50000000.000006206</v>
      </c>
      <c r="Z6411">
        <v>1.0538914142072091</v>
      </c>
      <c r="AA6411">
        <v>6.3717565849634367E-2</v>
      </c>
      <c r="AB6411">
        <v>0.21163738759840089</v>
      </c>
      <c r="AC6411">
        <v>7.3234570159655843E-2</v>
      </c>
      <c r="AD6411">
        <v>0.10667</v>
      </c>
      <c r="AE6411">
        <v>5.4999999999999997E-3</v>
      </c>
      <c r="AF6411">
        <v>1.012233949246673</v>
      </c>
      <c r="AG6411">
        <v>0.51073107437531928</v>
      </c>
      <c r="AH6411">
        <v>4.8574130953905694</v>
      </c>
    </row>
    <row r="6412" spans="1:34">
      <c r="A6412" t="s">
        <v>1531</v>
      </c>
      <c r="B6412" t="s">
        <v>2384</v>
      </c>
      <c r="C6412" t="s">
        <v>6661</v>
      </c>
      <c r="D6412" t="s">
        <v>7397</v>
      </c>
      <c r="E6412" t="s">
        <v>489</v>
      </c>
      <c r="F6412" t="s">
        <v>671</v>
      </c>
      <c r="G6412" t="s">
        <v>672</v>
      </c>
      <c r="H6412" t="s">
        <v>46</v>
      </c>
      <c r="I6412">
        <v>0.29453020040941458</v>
      </c>
      <c r="J6412">
        <v>0.29453020040941458</v>
      </c>
      <c r="K6412">
        <v>0.29453020040941458</v>
      </c>
      <c r="L6412">
        <v>2.0617114028659032</v>
      </c>
      <c r="M6412">
        <v>2.9453020040941462</v>
      </c>
      <c r="N6412" t="str">
        <f t="shared" si="300"/>
        <v>10Qf-302,94530200409415</v>
      </c>
      <c r="O6412" t="s">
        <v>6663</v>
      </c>
      <c r="P6412">
        <v>34.827713362019161</v>
      </c>
      <c r="Q6412">
        <v>14.638811177484561</v>
      </c>
      <c r="R6412">
        <v>14.85408781244757</v>
      </c>
      <c r="S6412">
        <v>256.45861657486842</v>
      </c>
      <c r="T6412">
        <f t="shared" si="301"/>
        <v>320.77922892681971</v>
      </c>
      <c r="U6412">
        <v>3260516.2479963452</v>
      </c>
      <c r="V6412">
        <v>1242792.2667261709</v>
      </c>
      <c r="W6412">
        <v>2965435.64661544</v>
      </c>
      <c r="X6412">
        <v>23464380.33872037</v>
      </c>
      <c r="Y6412">
        <f t="shared" si="302"/>
        <v>30933124.500058327</v>
      </c>
      <c r="Z6412">
        <v>0.14148043493118731</v>
      </c>
      <c r="AA6412">
        <v>5.0475472786402027E-2</v>
      </c>
      <c r="AB6412">
        <v>6.6939575497846474E-2</v>
      </c>
      <c r="AC6412">
        <v>1.4645681918262199</v>
      </c>
      <c r="AD6412">
        <v>0.10667</v>
      </c>
      <c r="AE6412">
        <v>5.4999999999999997E-3</v>
      </c>
      <c r="AF6412">
        <v>0.92522576044842286</v>
      </c>
      <c r="AG6412">
        <v>0.46683036764892222</v>
      </c>
      <c r="AH6412">
        <v>4.4495281321914906</v>
      </c>
    </row>
    <row r="6413" spans="1:34">
      <c r="A6413" t="s">
        <v>1531</v>
      </c>
      <c r="B6413" t="s">
        <v>2384</v>
      </c>
      <c r="C6413" t="s">
        <v>6664</v>
      </c>
      <c r="D6413" t="s">
        <v>7398</v>
      </c>
      <c r="E6413" t="s">
        <v>489</v>
      </c>
      <c r="F6413" t="s">
        <v>43</v>
      </c>
      <c r="G6413" t="s">
        <v>672</v>
      </c>
      <c r="H6413" t="s">
        <v>46</v>
      </c>
      <c r="I6413">
        <v>0.29690629158777848</v>
      </c>
      <c r="J6413">
        <v>0.29690629158777859</v>
      </c>
      <c r="K6413">
        <v>0.29690629158777859</v>
      </c>
      <c r="L6413">
        <v>2.07834404111445</v>
      </c>
      <c r="M6413">
        <v>2.9690629158777861</v>
      </c>
      <c r="N6413" t="str">
        <f t="shared" si="300"/>
        <v>10Qf-302,96906291587779</v>
      </c>
      <c r="O6413" t="s">
        <v>6666</v>
      </c>
      <c r="P6413">
        <v>35.10868224862925</v>
      </c>
      <c r="Q6413">
        <v>13.32029589986988</v>
      </c>
      <c r="R6413">
        <v>14.973921591682229</v>
      </c>
      <c r="S6413">
        <v>258.52756928536093</v>
      </c>
      <c r="T6413">
        <f t="shared" si="301"/>
        <v>321.93046902554227</v>
      </c>
      <c r="U6413">
        <v>3286820.117287192</v>
      </c>
      <c r="V6413">
        <v>1861707.801427464</v>
      </c>
      <c r="W6413">
        <v>2989358.984426416</v>
      </c>
      <c r="X6413">
        <v>23653676.74041741</v>
      </c>
      <c r="Y6413">
        <f t="shared" si="302"/>
        <v>31791563.64355848</v>
      </c>
      <c r="Z6413">
        <v>0.14262181334631679</v>
      </c>
      <c r="AA6413">
        <v>5.8710470555483847E-2</v>
      </c>
      <c r="AB6413">
        <v>6.7479603429117255E-2</v>
      </c>
      <c r="AC6413">
        <v>1.476383440503175</v>
      </c>
      <c r="AD6413">
        <v>0.10667</v>
      </c>
      <c r="AE6413">
        <v>5.4999999999999997E-3</v>
      </c>
      <c r="AF6413">
        <v>0.93268992121815253</v>
      </c>
      <c r="AG6413">
        <v>0.47059647216662898</v>
      </c>
      <c r="AH6413">
        <v>4.4845193092625673</v>
      </c>
    </row>
    <row r="6414" spans="1:34">
      <c r="A6414" t="s">
        <v>1531</v>
      </c>
      <c r="B6414" t="s">
        <v>2384</v>
      </c>
      <c r="C6414" t="s">
        <v>6667</v>
      </c>
      <c r="D6414" t="s">
        <v>7399</v>
      </c>
      <c r="E6414" t="s">
        <v>489</v>
      </c>
      <c r="F6414" t="s">
        <v>254</v>
      </c>
      <c r="G6414" t="s">
        <v>672</v>
      </c>
      <c r="H6414" t="s">
        <v>46</v>
      </c>
      <c r="I6414">
        <v>0.23717999884760299</v>
      </c>
      <c r="J6414">
        <v>0.55844014497813266</v>
      </c>
      <c r="K6414">
        <v>0.23717999884760299</v>
      </c>
      <c r="L6414">
        <v>1.3389998458026919</v>
      </c>
      <c r="M6414">
        <v>2.371799988476031</v>
      </c>
      <c r="N6414" t="str">
        <f t="shared" si="300"/>
        <v>10Qf-302,37179998847603</v>
      </c>
      <c r="O6414" t="s">
        <v>6669</v>
      </c>
      <c r="P6414">
        <v>28.046146044058808</v>
      </c>
      <c r="Q6414">
        <v>53.501772243804503</v>
      </c>
      <c r="R6414">
        <v>11.961736098169901</v>
      </c>
      <c r="S6414">
        <v>166.55970742130859</v>
      </c>
      <c r="T6414">
        <f t="shared" si="301"/>
        <v>260.06936180734181</v>
      </c>
      <c r="U6414">
        <v>2625636.4843652369</v>
      </c>
      <c r="V6414">
        <v>29747165.175649829</v>
      </c>
      <c r="W6414">
        <v>2388013.2572795711</v>
      </c>
      <c r="X6414">
        <v>15239185.08270763</v>
      </c>
      <c r="Y6414">
        <f t="shared" si="302"/>
        <v>50000000.000002265</v>
      </c>
      <c r="Z6414">
        <v>0.11393171004974049</v>
      </c>
      <c r="AA6414">
        <v>0.3078909033871835</v>
      </c>
      <c r="AB6414">
        <v>5.3905264782248677E-2</v>
      </c>
      <c r="AC6414">
        <v>0.95117899638952852</v>
      </c>
      <c r="AD6414">
        <v>0.10667</v>
      </c>
      <c r="AE6414">
        <v>5.4999999999999997E-3</v>
      </c>
      <c r="AF6414">
        <v>0.74506805920713004</v>
      </c>
      <c r="AG6414">
        <v>0.37593029817345092</v>
      </c>
      <c r="AH6414">
        <v>3.6049683458566109</v>
      </c>
    </row>
    <row r="6415" spans="1:34">
      <c r="A6415" t="s">
        <v>1531</v>
      </c>
      <c r="B6415" t="s">
        <v>2391</v>
      </c>
      <c r="C6415" t="s">
        <v>6652</v>
      </c>
      <c r="D6415" t="s">
        <v>7400</v>
      </c>
      <c r="E6415" t="s">
        <v>489</v>
      </c>
      <c r="F6415" t="s">
        <v>671</v>
      </c>
      <c r="G6415" t="s">
        <v>43</v>
      </c>
      <c r="H6415" t="s">
        <v>672</v>
      </c>
      <c r="I6415">
        <v>2.7702908068777048</v>
      </c>
      <c r="J6415">
        <v>0.39575582955395783</v>
      </c>
      <c r="K6415">
        <v>0.39575582955395772</v>
      </c>
      <c r="L6415">
        <v>0.39575582955395772</v>
      </c>
      <c r="M6415">
        <v>3.9575582955395778</v>
      </c>
      <c r="N6415" t="str">
        <f t="shared" si="300"/>
        <v>10Qf-303,95755829553958</v>
      </c>
      <c r="O6415" t="s">
        <v>6654</v>
      </c>
      <c r="P6415">
        <v>327.58234645294942</v>
      </c>
      <c r="Q6415">
        <v>19.669951852733561</v>
      </c>
      <c r="R6415">
        <v>17.75504562589801</v>
      </c>
      <c r="S6415">
        <v>19.95921585056788</v>
      </c>
      <c r="T6415">
        <f t="shared" si="301"/>
        <v>384.96655978214886</v>
      </c>
      <c r="U6415">
        <v>30667748.756982598</v>
      </c>
      <c r="V6415">
        <v>1695173.746358216</v>
      </c>
      <c r="W6415">
        <v>2517628.749898803</v>
      </c>
      <c r="X6415">
        <v>3984611.570167718</v>
      </c>
      <c r="Y6415">
        <f t="shared" si="302"/>
        <v>38865162.823407337</v>
      </c>
      <c r="Z6415">
        <v>1.3307360253654961</v>
      </c>
      <c r="AA6415">
        <v>6.782313860155248E-2</v>
      </c>
      <c r="AB6415">
        <v>7.8257051590028118E-2</v>
      </c>
      <c r="AC6415">
        <v>8.9945707415792775E-2</v>
      </c>
      <c r="AD6415">
        <v>0.10667</v>
      </c>
      <c r="AE6415">
        <v>5.4999999999999997E-3</v>
      </c>
      <c r="AF6415">
        <v>1.243212030012433</v>
      </c>
      <c r="AG6415">
        <v>1.4108695323598599</v>
      </c>
      <c r="AH6415">
        <v>6.7238098579118706</v>
      </c>
    </row>
    <row r="6416" spans="1:34">
      <c r="A6416" t="s">
        <v>1531</v>
      </c>
      <c r="B6416" t="s">
        <v>2391</v>
      </c>
      <c r="C6416" t="s">
        <v>6655</v>
      </c>
      <c r="D6416" t="s">
        <v>7401</v>
      </c>
      <c r="E6416" t="s">
        <v>489</v>
      </c>
      <c r="F6416" t="s">
        <v>671</v>
      </c>
      <c r="G6416" t="s">
        <v>254</v>
      </c>
      <c r="H6416" t="s">
        <v>672</v>
      </c>
      <c r="I6416">
        <v>2.1143722099979971</v>
      </c>
      <c r="J6416">
        <v>0.31604676263881282</v>
      </c>
      <c r="K6416">
        <v>0.41400189111250568</v>
      </c>
      <c r="L6416">
        <v>0.31604676263881282</v>
      </c>
      <c r="M6416">
        <v>3.1604676263881291</v>
      </c>
      <c r="N6416" t="str">
        <f t="shared" si="300"/>
        <v>10Qf-303,16046762638813</v>
      </c>
      <c r="O6416" t="s">
        <v>6657</v>
      </c>
      <c r="P6416">
        <v>250.0210476483123</v>
      </c>
      <c r="Q6416">
        <v>15.708232551682929</v>
      </c>
      <c r="R6416">
        <v>39.663758212928933</v>
      </c>
      <c r="S6416">
        <v>15.93923597156062</v>
      </c>
      <c r="T6416">
        <f t="shared" si="301"/>
        <v>321.33227438448478</v>
      </c>
      <c r="U6416">
        <v>23406580.837643862</v>
      </c>
      <c r="V6416">
        <v>1353749.293473836</v>
      </c>
      <c r="W6416">
        <v>22057597.760084432</v>
      </c>
      <c r="X6416">
        <v>3182072.108815182</v>
      </c>
      <c r="Y6416">
        <f t="shared" si="302"/>
        <v>50000000.000017315</v>
      </c>
      <c r="Z6416">
        <v>1.0156591733584761</v>
      </c>
      <c r="AA6416">
        <v>5.4162899915291447E-2</v>
      </c>
      <c r="AB6416">
        <v>0.22825618359443539</v>
      </c>
      <c r="AC6416">
        <v>7.1829768557189116E-2</v>
      </c>
      <c r="AD6416">
        <v>0.10667</v>
      </c>
      <c r="AE6416">
        <v>5.4999999999999997E-3</v>
      </c>
      <c r="AF6416">
        <v>0.9928170554098833</v>
      </c>
      <c r="AG6416">
        <v>1.1267067088073679</v>
      </c>
      <c r="AH6416">
        <v>5.3921613906053798</v>
      </c>
    </row>
    <row r="6417" spans="1:34">
      <c r="A6417" t="s">
        <v>1531</v>
      </c>
      <c r="B6417" t="s">
        <v>2391</v>
      </c>
      <c r="C6417" t="s">
        <v>6658</v>
      </c>
      <c r="D6417" t="s">
        <v>7402</v>
      </c>
      <c r="E6417" t="s">
        <v>489</v>
      </c>
      <c r="F6417" t="s">
        <v>43</v>
      </c>
      <c r="G6417" t="s">
        <v>254</v>
      </c>
      <c r="H6417" t="s">
        <v>672</v>
      </c>
      <c r="I6417">
        <v>2.2084906109881448</v>
      </c>
      <c r="J6417">
        <v>0.32353739297589462</v>
      </c>
      <c r="K6417">
        <v>0.37980853281901189</v>
      </c>
      <c r="L6417">
        <v>0.32353739297589451</v>
      </c>
      <c r="M6417">
        <v>3.235373929758945</v>
      </c>
      <c r="N6417" t="str">
        <f t="shared" si="300"/>
        <v>10Qf-303,23537392975894</v>
      </c>
      <c r="O6417" t="s">
        <v>6660</v>
      </c>
      <c r="P6417">
        <v>261.15039427293658</v>
      </c>
      <c r="Q6417">
        <v>14.51506394850945</v>
      </c>
      <c r="R6417">
        <v>36.387838162910057</v>
      </c>
      <c r="S6417">
        <v>16.317012106717311</v>
      </c>
      <c r="T6417">
        <f t="shared" si="301"/>
        <v>328.37030849107339</v>
      </c>
      <c r="U6417">
        <v>24448492.92420489</v>
      </c>
      <c r="V6417">
        <v>2058206.048768671</v>
      </c>
      <c r="W6417">
        <v>20235810.566606682</v>
      </c>
      <c r="X6417">
        <v>3257490.4604352331</v>
      </c>
      <c r="Y6417">
        <f t="shared" si="302"/>
        <v>50000000.000015475</v>
      </c>
      <c r="Z6417">
        <v>1.0608698590151731</v>
      </c>
      <c r="AA6417">
        <v>6.397652431792103E-2</v>
      </c>
      <c r="AB6417">
        <v>0.2094039859694998</v>
      </c>
      <c r="AC6417">
        <v>7.3532207269003849E-2</v>
      </c>
      <c r="AD6417">
        <v>0.10667</v>
      </c>
      <c r="AE6417">
        <v>5.4999999999999997E-3</v>
      </c>
      <c r="AF6417">
        <v>1.0163478313378891</v>
      </c>
      <c r="AG6417">
        <v>1.153410805959064</v>
      </c>
      <c r="AH6417">
        <v>5.5173025670558982</v>
      </c>
    </row>
    <row r="6418" spans="1:34">
      <c r="A6418" t="s">
        <v>1531</v>
      </c>
      <c r="B6418" t="s">
        <v>2391</v>
      </c>
      <c r="C6418" t="s">
        <v>6661</v>
      </c>
      <c r="D6418" t="s">
        <v>7403</v>
      </c>
      <c r="E6418" t="s">
        <v>489</v>
      </c>
      <c r="F6418" t="s">
        <v>671</v>
      </c>
      <c r="G6418" t="s">
        <v>672</v>
      </c>
      <c r="H6418" t="s">
        <v>46</v>
      </c>
      <c r="I6418">
        <v>0.29529670932155799</v>
      </c>
      <c r="J6418">
        <v>0.29529670932155799</v>
      </c>
      <c r="K6418">
        <v>0.29529670932155799</v>
      </c>
      <c r="L6418">
        <v>2.067076965250906</v>
      </c>
      <c r="M6418">
        <v>2.9529670932155798</v>
      </c>
      <c r="N6418" t="str">
        <f t="shared" si="300"/>
        <v>10Qf-302,95296709321558</v>
      </c>
      <c r="O6418" t="s">
        <v>6663</v>
      </c>
      <c r="P6418">
        <v>34.918351784308143</v>
      </c>
      <c r="Q6418">
        <v>14.676908388619889</v>
      </c>
      <c r="R6418">
        <v>14.892745276687821</v>
      </c>
      <c r="S6418">
        <v>257.12604495717812</v>
      </c>
      <c r="T6418">
        <f t="shared" si="301"/>
        <v>321.61405040679398</v>
      </c>
      <c r="U6418">
        <v>3269001.675836355</v>
      </c>
      <c r="V6418">
        <v>1264868.8702629181</v>
      </c>
      <c r="W6418">
        <v>2973153.1331358668</v>
      </c>
      <c r="X6418">
        <v>23525445.915773422</v>
      </c>
      <c r="Y6418">
        <f t="shared" si="302"/>
        <v>31032469.59500856</v>
      </c>
      <c r="Z6418">
        <v>0.1418486349124386</v>
      </c>
      <c r="AA6418">
        <v>5.060683418730981E-2</v>
      </c>
      <c r="AB6418">
        <v>6.7113784394329315E-2</v>
      </c>
      <c r="AC6418">
        <v>1.4683797010361961</v>
      </c>
      <c r="AD6418">
        <v>0.10667</v>
      </c>
      <c r="AE6418">
        <v>5.4999999999999997E-3</v>
      </c>
      <c r="AF6418">
        <v>0.92763364184782626</v>
      </c>
      <c r="AG6418">
        <v>1.0527327687313539</v>
      </c>
      <c r="AH6418">
        <v>5.0455035037947606</v>
      </c>
    </row>
    <row r="6419" spans="1:34">
      <c r="A6419" t="s">
        <v>1531</v>
      </c>
      <c r="B6419" t="s">
        <v>2391</v>
      </c>
      <c r="C6419" t="s">
        <v>6664</v>
      </c>
      <c r="D6419" t="s">
        <v>7404</v>
      </c>
      <c r="E6419" t="s">
        <v>489</v>
      </c>
      <c r="F6419" t="s">
        <v>43</v>
      </c>
      <c r="G6419" t="s">
        <v>672</v>
      </c>
      <c r="H6419" t="s">
        <v>46</v>
      </c>
      <c r="I6419">
        <v>0.297862955761305</v>
      </c>
      <c r="J6419">
        <v>0.29786295576130489</v>
      </c>
      <c r="K6419">
        <v>0.29786295576130489</v>
      </c>
      <c r="L6419">
        <v>2.085040690329135</v>
      </c>
      <c r="M6419">
        <v>2.9786295576130488</v>
      </c>
      <c r="N6419" t="str">
        <f t="shared" si="300"/>
        <v>10Qf-302,97862955761305</v>
      </c>
      <c r="O6419" t="s">
        <v>6666</v>
      </c>
      <c r="P6419">
        <v>35.221806218846837</v>
      </c>
      <c r="Q6419">
        <v>13.363215333473089</v>
      </c>
      <c r="R6419">
        <v>15.02216918605737</v>
      </c>
      <c r="S6419">
        <v>259.36057306605392</v>
      </c>
      <c r="T6419">
        <f t="shared" si="301"/>
        <v>322.96776380443123</v>
      </c>
      <c r="U6419">
        <v>3297410.6070818659</v>
      </c>
      <c r="V6419">
        <v>1894876.297336394</v>
      </c>
      <c r="W6419">
        <v>2998991.0222889902</v>
      </c>
      <c r="X6419">
        <v>23729891.444352169</v>
      </c>
      <c r="Y6419">
        <f t="shared" si="302"/>
        <v>31921169.371059418</v>
      </c>
      <c r="Z6419">
        <v>0.1430813562494401</v>
      </c>
      <c r="AA6419">
        <v>5.889964203949298E-2</v>
      </c>
      <c r="AB6419">
        <v>6.7697030007379297E-2</v>
      </c>
      <c r="AC6419">
        <v>1.4811405075776509</v>
      </c>
      <c r="AD6419">
        <v>0.10667</v>
      </c>
      <c r="AE6419">
        <v>5.4999999999999997E-3</v>
      </c>
      <c r="AF6419">
        <v>0.93569514898839246</v>
      </c>
      <c r="AG6419">
        <v>1.0618814372890519</v>
      </c>
      <c r="AH6419">
        <v>5.0883761438904944</v>
      </c>
    </row>
    <row r="6420" spans="1:34">
      <c r="A6420" t="s">
        <v>1531</v>
      </c>
      <c r="B6420" t="s">
        <v>2391</v>
      </c>
      <c r="C6420" t="s">
        <v>6667</v>
      </c>
      <c r="D6420" t="s">
        <v>7405</v>
      </c>
      <c r="E6420" t="s">
        <v>489</v>
      </c>
      <c r="F6420" t="s">
        <v>254</v>
      </c>
      <c r="G6420" t="s">
        <v>672</v>
      </c>
      <c r="H6420" t="s">
        <v>46</v>
      </c>
      <c r="I6420">
        <v>0.23783973414113099</v>
      </c>
      <c r="J6420">
        <v>0.5565314902843651</v>
      </c>
      <c r="K6420">
        <v>0.23783973414113099</v>
      </c>
      <c r="L6420">
        <v>1.3461863828446829</v>
      </c>
      <c r="M6420">
        <v>2.37839734141131</v>
      </c>
      <c r="N6420" t="str">
        <f t="shared" si="300"/>
        <v>10Qf-302,37839734141131</v>
      </c>
      <c r="O6420" t="s">
        <v>6669</v>
      </c>
      <c r="P6420">
        <v>28.124158660985231</v>
      </c>
      <c r="Q6420">
        <v>53.31891216535864</v>
      </c>
      <c r="R6420">
        <v>11.995008631748499</v>
      </c>
      <c r="S6420">
        <v>167.45364890370581</v>
      </c>
      <c r="T6420">
        <f t="shared" si="301"/>
        <v>260.89172836179819</v>
      </c>
      <c r="U6420">
        <v>2632939.903983783</v>
      </c>
      <c r="V6420">
        <v>29651429.177111909</v>
      </c>
      <c r="W6420">
        <v>2394655.7087295018</v>
      </c>
      <c r="X6420">
        <v>15320975.21018968</v>
      </c>
      <c r="Y6420">
        <f t="shared" si="302"/>
        <v>50000000.000014871</v>
      </c>
      <c r="Z6420">
        <v>0.11424862028895549</v>
      </c>
      <c r="AA6420">
        <v>0.30683858395205182</v>
      </c>
      <c r="AB6420">
        <v>5.4055206623283392E-2</v>
      </c>
      <c r="AC6420">
        <v>0.95628406276615652</v>
      </c>
      <c r="AD6420">
        <v>0.10667</v>
      </c>
      <c r="AE6420">
        <v>5.4999999999999997E-3</v>
      </c>
      <c r="AF6420">
        <v>0.7471405260977938</v>
      </c>
      <c r="AG6420">
        <v>0.8478986522131321</v>
      </c>
      <c r="AH6420">
        <v>4.0856065197222362</v>
      </c>
    </row>
    <row r="6421" spans="1:34">
      <c r="A6421" t="s">
        <v>1194</v>
      </c>
      <c r="B6421" t="s">
        <v>1195</v>
      </c>
      <c r="C6421" t="s">
        <v>7406</v>
      </c>
      <c r="D6421" t="s">
        <v>7407</v>
      </c>
      <c r="E6421" t="s">
        <v>671</v>
      </c>
      <c r="F6421" t="s">
        <v>43</v>
      </c>
      <c r="G6421" t="s">
        <v>1125</v>
      </c>
      <c r="H6421" t="s">
        <v>38</v>
      </c>
      <c r="I6421">
        <v>1.582513328657059</v>
      </c>
      <c r="J6421">
        <v>0.5484726912194926</v>
      </c>
      <c r="K6421">
        <v>3</v>
      </c>
      <c r="L6421">
        <v>0.35374089231837391</v>
      </c>
      <c r="M6421">
        <v>5.484726912194926</v>
      </c>
      <c r="N6421" t="str">
        <f t="shared" si="300"/>
        <v>05Qd-615,48472691219493</v>
      </c>
      <c r="O6421" t="s">
        <v>7408</v>
      </c>
      <c r="P6421">
        <v>99.530037540678265</v>
      </c>
      <c r="Q6421">
        <v>31.562110321994439</v>
      </c>
      <c r="R6421">
        <v>75.000000000000014</v>
      </c>
      <c r="S6421">
        <v>704.41269693725485</v>
      </c>
      <c r="T6421">
        <f t="shared" si="301"/>
        <v>910.50484479992758</v>
      </c>
      <c r="U6421">
        <v>8153996.2997464268</v>
      </c>
      <c r="V6421">
        <v>4198926.0802828753</v>
      </c>
      <c r="W6421">
        <v>8274000.3223070651</v>
      </c>
      <c r="X6421">
        <v>29373077.29767824</v>
      </c>
      <c r="Y6421">
        <f t="shared" si="302"/>
        <v>50000000.000014603</v>
      </c>
      <c r="Z6421">
        <v>0.34318536118841719</v>
      </c>
      <c r="AA6421">
        <v>0.13911300189258469</v>
      </c>
      <c r="AB6421">
        <v>0.21796463297412441</v>
      </c>
      <c r="AC6421">
        <v>0.61586982481342312</v>
      </c>
      <c r="AD6421">
        <v>0.10800700000000001</v>
      </c>
      <c r="AE6421">
        <v>5.4999999999999997E-3</v>
      </c>
      <c r="AF6421">
        <v>1.7229508624696099</v>
      </c>
      <c r="AG6421">
        <v>1.9553051441974909</v>
      </c>
      <c r="AH6421">
        <v>9.2764899188620262</v>
      </c>
    </row>
    <row r="6422" spans="1:34">
      <c r="A6422" t="s">
        <v>1194</v>
      </c>
      <c r="B6422" t="s">
        <v>1195</v>
      </c>
      <c r="C6422" t="s">
        <v>7409</v>
      </c>
      <c r="D6422" t="s">
        <v>7410</v>
      </c>
      <c r="E6422" t="s">
        <v>671</v>
      </c>
      <c r="F6422" t="s">
        <v>49</v>
      </c>
      <c r="G6422" t="s">
        <v>1125</v>
      </c>
      <c r="H6422" t="s">
        <v>38</v>
      </c>
      <c r="I6422">
        <v>0.42214501338111893</v>
      </c>
      <c r="J6422">
        <v>0.42214501338111871</v>
      </c>
      <c r="K6422">
        <v>3</v>
      </c>
      <c r="L6422">
        <v>0.37716010704895031</v>
      </c>
      <c r="M6422">
        <v>4.2214501338111878</v>
      </c>
      <c r="N6422" t="str">
        <f t="shared" si="300"/>
        <v>05Qd-614,22145013381119</v>
      </c>
      <c r="O6422" t="s">
        <v>7411</v>
      </c>
      <c r="P6422">
        <v>26.550240221413041</v>
      </c>
      <c r="Q6422">
        <v>53.848434138701514</v>
      </c>
      <c r="R6422">
        <v>75.000000000000014</v>
      </c>
      <c r="S6422">
        <v>751.04793919155031</v>
      </c>
      <c r="T6422">
        <f t="shared" si="301"/>
        <v>906.44661355166488</v>
      </c>
      <c r="U6422">
        <v>2175127.8897518781</v>
      </c>
      <c r="V6422">
        <v>5497332.283069646</v>
      </c>
      <c r="W6422">
        <v>8274000.3223070651</v>
      </c>
      <c r="X6422">
        <v>31317705.186254449</v>
      </c>
      <c r="Y6422">
        <f t="shared" si="302"/>
        <v>47264165.681383036</v>
      </c>
      <c r="Z6422">
        <v>9.154677326732559E-2</v>
      </c>
      <c r="AA6422">
        <v>0.4132901617776733</v>
      </c>
      <c r="AB6422">
        <v>0.21796463297412441</v>
      </c>
      <c r="AC6422">
        <v>0.65664313654128204</v>
      </c>
      <c r="AD6422">
        <v>0.10800700000000001</v>
      </c>
      <c r="AE6422">
        <v>5.4999999999999997E-3</v>
      </c>
      <c r="AF6422">
        <v>1.326109989678907</v>
      </c>
      <c r="AG6422">
        <v>1.5049469727036879</v>
      </c>
      <c r="AH6422">
        <v>7.1660140961937833</v>
      </c>
    </row>
    <row r="6423" spans="1:34">
      <c r="A6423" t="s">
        <v>1194</v>
      </c>
      <c r="B6423" t="s">
        <v>1195</v>
      </c>
      <c r="C6423" t="s">
        <v>7412</v>
      </c>
      <c r="D6423" t="s">
        <v>7413</v>
      </c>
      <c r="E6423" t="s">
        <v>43</v>
      </c>
      <c r="F6423" t="s">
        <v>49</v>
      </c>
      <c r="G6423" t="s">
        <v>1125</v>
      </c>
      <c r="H6423" t="s">
        <v>38</v>
      </c>
      <c r="I6423">
        <v>0.42294942271870811</v>
      </c>
      <c r="J6423">
        <v>0.42294942271870789</v>
      </c>
      <c r="K6423">
        <v>3</v>
      </c>
      <c r="L6423">
        <v>0.38359538174966401</v>
      </c>
      <c r="M6423">
        <v>4.2294942271870806</v>
      </c>
      <c r="N6423" t="str">
        <f t="shared" si="300"/>
        <v>05Qd-614,22949422718708</v>
      </c>
      <c r="O6423" t="s">
        <v>7414</v>
      </c>
      <c r="P6423">
        <v>24.338816780085651</v>
      </c>
      <c r="Q6423">
        <v>53.951043862523179</v>
      </c>
      <c r="R6423">
        <v>75.000000000000014</v>
      </c>
      <c r="S6423">
        <v>763.86265557266336</v>
      </c>
      <c r="T6423">
        <f t="shared" si="301"/>
        <v>917.15251621527227</v>
      </c>
      <c r="U6423">
        <v>3237961.3244653991</v>
      </c>
      <c r="V6423">
        <v>5507807.6061935974</v>
      </c>
      <c r="W6423">
        <v>8274000.3223070651</v>
      </c>
      <c r="X6423">
        <v>31852061.901354641</v>
      </c>
      <c r="Y6423">
        <f t="shared" si="302"/>
        <v>48871831.154320702</v>
      </c>
      <c r="Z6423">
        <v>0.1072756488792786</v>
      </c>
      <c r="AA6423">
        <v>0.41407769794351579</v>
      </c>
      <c r="AB6423">
        <v>0.21796463297412441</v>
      </c>
      <c r="AC6423">
        <v>0.66784707588959957</v>
      </c>
      <c r="AD6423">
        <v>0.10800700000000001</v>
      </c>
      <c r="AE6423">
        <v>5.4999999999999997E-3</v>
      </c>
      <c r="AF6423">
        <v>1.3286369300064129</v>
      </c>
      <c r="AG6423">
        <v>1.507814691992194</v>
      </c>
      <c r="AH6423">
        <v>7.1794528491856866</v>
      </c>
    </row>
    <row r="6424" spans="1:34">
      <c r="A6424" t="s">
        <v>1194</v>
      </c>
      <c r="B6424" t="s">
        <v>1195</v>
      </c>
      <c r="C6424" t="s">
        <v>7415</v>
      </c>
      <c r="D6424" t="s">
        <v>7416</v>
      </c>
      <c r="E6424" t="s">
        <v>671</v>
      </c>
      <c r="F6424" t="s">
        <v>1179</v>
      </c>
      <c r="G6424" t="s">
        <v>1125</v>
      </c>
      <c r="H6424" t="s">
        <v>38</v>
      </c>
      <c r="I6424">
        <v>0.47480965304974659</v>
      </c>
      <c r="J6424">
        <v>0.85113859930209268</v>
      </c>
      <c r="K6424">
        <v>3</v>
      </c>
      <c r="L6424">
        <v>0.42214827814562589</v>
      </c>
      <c r="M6424">
        <v>4.7480965304974649</v>
      </c>
      <c r="N6424" t="str">
        <f t="shared" si="300"/>
        <v>05Qd-614,74809653049746</v>
      </c>
      <c r="O6424" t="s">
        <v>7417</v>
      </c>
      <c r="P6424">
        <v>29.86251157380222</v>
      </c>
      <c r="Q6424">
        <v>59.829001824815052</v>
      </c>
      <c r="R6424">
        <v>75.000000000000014</v>
      </c>
      <c r="S6424">
        <v>840.63395997865814</v>
      </c>
      <c r="T6424">
        <f t="shared" si="301"/>
        <v>1005.3254733772754</v>
      </c>
      <c r="U6424">
        <v>2446485.6528804121</v>
      </c>
      <c r="V6424">
        <v>4226190.3228792585</v>
      </c>
      <c r="W6424">
        <v>8274000.3223070651</v>
      </c>
      <c r="X6424">
        <v>35053323.701951817</v>
      </c>
      <c r="Y6424">
        <f t="shared" si="302"/>
        <v>50000000.000018552</v>
      </c>
      <c r="Z6424">
        <v>0.1029676776346041</v>
      </c>
      <c r="AA6424">
        <v>0.21705825437159229</v>
      </c>
      <c r="AB6424">
        <v>0.21796463297412441</v>
      </c>
      <c r="AC6424">
        <v>0.73496842393002193</v>
      </c>
      <c r="AD6424">
        <v>0.10800700000000001</v>
      </c>
      <c r="AE6424">
        <v>5.4999999999999997E-3</v>
      </c>
      <c r="AF6424">
        <v>1.491548648323811</v>
      </c>
      <c r="AG6424">
        <v>1.6926964131223461</v>
      </c>
      <c r="AH6424">
        <v>8.0458485919436225</v>
      </c>
    </row>
    <row r="6425" spans="1:34">
      <c r="A6425" t="s">
        <v>1194</v>
      </c>
      <c r="B6425" t="s">
        <v>1195</v>
      </c>
      <c r="C6425" t="s">
        <v>7418</v>
      </c>
      <c r="D6425" t="s">
        <v>7419</v>
      </c>
      <c r="E6425" t="s">
        <v>43</v>
      </c>
      <c r="F6425" t="s">
        <v>1179</v>
      </c>
      <c r="G6425" t="s">
        <v>1125</v>
      </c>
      <c r="H6425" t="s">
        <v>38</v>
      </c>
      <c r="I6425">
        <v>0.49303546439050422</v>
      </c>
      <c r="J6425">
        <v>1.0426142289882061</v>
      </c>
      <c r="K6425">
        <v>3</v>
      </c>
      <c r="L6425">
        <v>0.39470495052633109</v>
      </c>
      <c r="M6425">
        <v>4.9303546439050416</v>
      </c>
      <c r="N6425" t="str">
        <f t="shared" si="300"/>
        <v>05Qd-614,93035464390504</v>
      </c>
      <c r="O6425" t="s">
        <v>7420</v>
      </c>
      <c r="P6425">
        <v>28.371949905380831</v>
      </c>
      <c r="Q6425">
        <v>73.288379424763491</v>
      </c>
      <c r="R6425">
        <v>75.000000000000014</v>
      </c>
      <c r="S6425">
        <v>785.98540551116548</v>
      </c>
      <c r="T6425">
        <f t="shared" si="301"/>
        <v>962.64573484130983</v>
      </c>
      <c r="U6425">
        <v>3774516.9505717261</v>
      </c>
      <c r="V6425">
        <v>5176931.4288638709</v>
      </c>
      <c r="W6425">
        <v>8274000.3223070651</v>
      </c>
      <c r="X6425">
        <v>32774551.298275191</v>
      </c>
      <c r="Y6425">
        <f t="shared" si="302"/>
        <v>50000000.000017852</v>
      </c>
      <c r="Z6425">
        <v>0.12505206656391141</v>
      </c>
      <c r="AA6425">
        <v>0.26588856939719241</v>
      </c>
      <c r="AB6425">
        <v>0.21796463297412441</v>
      </c>
      <c r="AC6425">
        <v>0.68718905281343412</v>
      </c>
      <c r="AD6425">
        <v>0.10800700000000001</v>
      </c>
      <c r="AE6425">
        <v>5.4999999999999997E-3</v>
      </c>
      <c r="AF6425">
        <v>1.548802505938756</v>
      </c>
      <c r="AG6425">
        <v>1.757671430552147</v>
      </c>
      <c r="AH6425">
        <v>8.3503355803959458</v>
      </c>
    </row>
    <row r="6426" spans="1:34">
      <c r="A6426" t="s">
        <v>1194</v>
      </c>
      <c r="B6426" t="s">
        <v>1195</v>
      </c>
      <c r="C6426" t="s">
        <v>7421</v>
      </c>
      <c r="D6426" t="s">
        <v>7422</v>
      </c>
      <c r="E6426" t="s">
        <v>49</v>
      </c>
      <c r="F6426" t="s">
        <v>1179</v>
      </c>
      <c r="G6426" t="s">
        <v>1125</v>
      </c>
      <c r="H6426" t="s">
        <v>38</v>
      </c>
      <c r="I6426">
        <v>0.42032998848645781</v>
      </c>
      <c r="J6426">
        <v>0.42032998848645792</v>
      </c>
      <c r="K6426">
        <v>3</v>
      </c>
      <c r="L6426">
        <v>0.36263990789166251</v>
      </c>
      <c r="M6426">
        <v>4.2032998848645793</v>
      </c>
      <c r="N6426" t="str">
        <f t="shared" si="300"/>
        <v>05Qd-614,20329988486458</v>
      </c>
      <c r="O6426" t="s">
        <v>7423</v>
      </c>
      <c r="P6426">
        <v>53.616911213161202</v>
      </c>
      <c r="Q6426">
        <v>29.54621452816415</v>
      </c>
      <c r="R6426">
        <v>75.000000000000014</v>
      </c>
      <c r="S6426">
        <v>722.13351942679901</v>
      </c>
      <c r="T6426">
        <f t="shared" si="301"/>
        <v>880.29664516812431</v>
      </c>
      <c r="U6426">
        <v>5473696.3413157007</v>
      </c>
      <c r="V6426">
        <v>2087080.2137442811</v>
      </c>
      <c r="W6426">
        <v>8274000.3223070651</v>
      </c>
      <c r="X6426">
        <v>30112012.145143341</v>
      </c>
      <c r="Y6426">
        <f t="shared" si="302"/>
        <v>45946789.022510387</v>
      </c>
      <c r="Z6426">
        <v>0.41151320857778401</v>
      </c>
      <c r="AA6426">
        <v>0.1071929925815993</v>
      </c>
      <c r="AB6426">
        <v>0.21796463297412441</v>
      </c>
      <c r="AC6426">
        <v>0.63136318529604585</v>
      </c>
      <c r="AD6426">
        <v>0.10800700000000001</v>
      </c>
      <c r="AE6426">
        <v>5.4999999999999997E-3</v>
      </c>
      <c r="AF6426">
        <v>1.3204083407951559</v>
      </c>
      <c r="AG6426">
        <v>1.498476408954222</v>
      </c>
      <c r="AH6426">
        <v>7.1356916346139574</v>
      </c>
    </row>
    <row r="6427" spans="1:34">
      <c r="A6427" t="s">
        <v>1194</v>
      </c>
      <c r="B6427" t="s">
        <v>1195</v>
      </c>
      <c r="C6427" t="s">
        <v>7424</v>
      </c>
      <c r="D6427" t="s">
        <v>7425</v>
      </c>
      <c r="E6427" t="s">
        <v>671</v>
      </c>
      <c r="F6427" t="s">
        <v>46</v>
      </c>
      <c r="G6427" t="s">
        <v>1125</v>
      </c>
      <c r="H6427" t="s">
        <v>38</v>
      </c>
      <c r="I6427">
        <v>0.42366643787262032</v>
      </c>
      <c r="J6427">
        <v>0.42366643787262009</v>
      </c>
      <c r="K6427">
        <v>3</v>
      </c>
      <c r="L6427">
        <v>0.38933150298096159</v>
      </c>
      <c r="M6427">
        <v>4.2366643787262017</v>
      </c>
      <c r="N6427" t="str">
        <f t="shared" si="300"/>
        <v>05Qd-614,2366643787262</v>
      </c>
      <c r="O6427" t="s">
        <v>7426</v>
      </c>
      <c r="P6427">
        <v>26.64592815908302</v>
      </c>
      <c r="Q6427">
        <v>68.633962935364451</v>
      </c>
      <c r="R6427">
        <v>75.000000000000014</v>
      </c>
      <c r="S6427">
        <v>775.2851309331337</v>
      </c>
      <c r="T6427">
        <f t="shared" si="301"/>
        <v>945.56502202758111</v>
      </c>
      <c r="U6427">
        <v>2182967.1220979169</v>
      </c>
      <c r="V6427">
        <v>6279583.9421479749</v>
      </c>
      <c r="W6427">
        <v>8274000.3223070651</v>
      </c>
      <c r="X6427">
        <v>32328364.008276779</v>
      </c>
      <c r="Y6427">
        <f t="shared" si="302"/>
        <v>49064915.394829735</v>
      </c>
      <c r="Z6427">
        <v>9.1876710844584361E-2</v>
      </c>
      <c r="AA6427">
        <v>0.39195064036684379</v>
      </c>
      <c r="AB6427">
        <v>0.21796463297412441</v>
      </c>
      <c r="AC6427">
        <v>0.6778337753482766</v>
      </c>
      <c r="AD6427">
        <v>0.10800700000000001</v>
      </c>
      <c r="AE6427">
        <v>5.4999999999999997E-3</v>
      </c>
      <c r="AF6427">
        <v>1.330889333631267</v>
      </c>
      <c r="AG6427">
        <v>1.5103708510158911</v>
      </c>
      <c r="AH6427">
        <v>7.1914315633733601</v>
      </c>
    </row>
    <row r="6428" spans="1:34">
      <c r="A6428" t="s">
        <v>1194</v>
      </c>
      <c r="B6428" t="s">
        <v>1195</v>
      </c>
      <c r="C6428" t="s">
        <v>7427</v>
      </c>
      <c r="D6428" t="s">
        <v>7428</v>
      </c>
      <c r="E6428" t="s">
        <v>43</v>
      </c>
      <c r="F6428" t="s">
        <v>46</v>
      </c>
      <c r="G6428" t="s">
        <v>1125</v>
      </c>
      <c r="H6428" t="s">
        <v>38</v>
      </c>
      <c r="I6428">
        <v>0.42638728589652358</v>
      </c>
      <c r="J6428">
        <v>0.45561863197259661</v>
      </c>
      <c r="K6428">
        <v>3</v>
      </c>
      <c r="L6428">
        <v>0.38186694109611569</v>
      </c>
      <c r="M6428">
        <v>4.2638728589652359</v>
      </c>
      <c r="N6428" t="str">
        <f t="shared" si="300"/>
        <v>05Qd-614,26387285896524</v>
      </c>
      <c r="O6428" t="s">
        <v>7429</v>
      </c>
      <c r="P6428">
        <v>24.53665017931813</v>
      </c>
      <c r="Q6428">
        <v>73.810218379560652</v>
      </c>
      <c r="R6428">
        <v>75.000000000000014</v>
      </c>
      <c r="S6428">
        <v>760.42077037165552</v>
      </c>
      <c r="T6428">
        <f t="shared" si="301"/>
        <v>933.7676389305343</v>
      </c>
      <c r="U6428">
        <v>3264280.471414499</v>
      </c>
      <c r="V6428">
        <v>6753179.363097827</v>
      </c>
      <c r="W6428">
        <v>8274000.3223070651</v>
      </c>
      <c r="X6428">
        <v>31708539.843193982</v>
      </c>
      <c r="Y6428">
        <f t="shared" si="302"/>
        <v>50000000.000013374</v>
      </c>
      <c r="Z6428">
        <v>0.1081476183946587</v>
      </c>
      <c r="AA6428">
        <v>0.42151088356547278</v>
      </c>
      <c r="AB6428">
        <v>0.21796463297412441</v>
      </c>
      <c r="AC6428">
        <v>0.6648378268442755</v>
      </c>
      <c r="AD6428">
        <v>0.10800700000000001</v>
      </c>
      <c r="AE6428">
        <v>5.4999999999999997E-3</v>
      </c>
      <c r="AF6428">
        <v>1.3394365001985029</v>
      </c>
      <c r="AG6428">
        <v>1.520070674221107</v>
      </c>
      <c r="AH6428">
        <v>7.2368870333848463</v>
      </c>
    </row>
    <row r="6429" spans="1:34">
      <c r="A6429" t="s">
        <v>1194</v>
      </c>
      <c r="B6429" t="s">
        <v>1195</v>
      </c>
      <c r="C6429" t="s">
        <v>7430</v>
      </c>
      <c r="D6429" t="s">
        <v>7431</v>
      </c>
      <c r="E6429" t="s">
        <v>49</v>
      </c>
      <c r="F6429" t="s">
        <v>46</v>
      </c>
      <c r="G6429" t="s">
        <v>1125</v>
      </c>
      <c r="H6429" t="s">
        <v>38</v>
      </c>
      <c r="I6429">
        <v>0.4076925866806374</v>
      </c>
      <c r="J6429">
        <v>0.4076925866806374</v>
      </c>
      <c r="K6429">
        <v>3</v>
      </c>
      <c r="L6429">
        <v>0.2615406934451</v>
      </c>
      <c r="M6429">
        <v>4.0769258668063753</v>
      </c>
      <c r="N6429" t="str">
        <f t="shared" si="300"/>
        <v>05Qd-614,07692586680638</v>
      </c>
      <c r="O6429" t="s">
        <v>7432</v>
      </c>
      <c r="P6429">
        <v>52.004895727357862</v>
      </c>
      <c r="Q6429">
        <v>66.046199042263254</v>
      </c>
      <c r="R6429">
        <v>75.000000000000014</v>
      </c>
      <c r="S6429">
        <v>520.81223638314816</v>
      </c>
      <c r="T6429">
        <f t="shared" si="301"/>
        <v>713.86333115276932</v>
      </c>
      <c r="U6429">
        <v>5309127.3076444725</v>
      </c>
      <c r="V6429">
        <v>6042819.5197804077</v>
      </c>
      <c r="W6429">
        <v>8274000.3223070651</v>
      </c>
      <c r="X6429">
        <v>21717181.05504496</v>
      </c>
      <c r="Y6429">
        <f t="shared" si="302"/>
        <v>41343128.204776905</v>
      </c>
      <c r="Z6429">
        <v>0.39914088705029588</v>
      </c>
      <c r="AA6429">
        <v>0.37717259649992618</v>
      </c>
      <c r="AB6429">
        <v>0.21796463297412441</v>
      </c>
      <c r="AC6429">
        <v>0.45534747198139652</v>
      </c>
      <c r="AD6429">
        <v>0.10800700000000001</v>
      </c>
      <c r="AE6429">
        <v>5.4999999999999997E-3</v>
      </c>
      <c r="AF6429">
        <v>1.2807096963789659</v>
      </c>
      <c r="AG6429">
        <v>1.453424071516473</v>
      </c>
      <c r="AH6429">
        <v>6.9245666347018142</v>
      </c>
    </row>
    <row r="6430" spans="1:34">
      <c r="A6430" t="s">
        <v>1194</v>
      </c>
      <c r="B6430" t="s">
        <v>1195</v>
      </c>
      <c r="C6430" t="s">
        <v>7433</v>
      </c>
      <c r="D6430" t="s">
        <v>7434</v>
      </c>
      <c r="E6430" t="s">
        <v>1179</v>
      </c>
      <c r="F6430" t="s">
        <v>46</v>
      </c>
      <c r="G6430" t="s">
        <v>1125</v>
      </c>
      <c r="H6430" t="s">
        <v>38</v>
      </c>
      <c r="I6430">
        <v>0.42183833491148809</v>
      </c>
      <c r="J6430">
        <v>0.42183833491148798</v>
      </c>
      <c r="K6430">
        <v>3</v>
      </c>
      <c r="L6430">
        <v>0.37470667929190488</v>
      </c>
      <c r="M6430">
        <v>4.2183833491148812</v>
      </c>
      <c r="N6430" t="str">
        <f t="shared" si="300"/>
        <v>05Qd-614,21838334911488</v>
      </c>
      <c r="O6430" t="s">
        <v>7435</v>
      </c>
      <c r="P6430">
        <v>29.65224057502607</v>
      </c>
      <c r="Q6430">
        <v>68.337810255661054</v>
      </c>
      <c r="R6430">
        <v>75.000000000000014</v>
      </c>
      <c r="S6430">
        <v>746.16236983666317</v>
      </c>
      <c r="T6430">
        <f t="shared" si="301"/>
        <v>919.15242066735027</v>
      </c>
      <c r="U6430">
        <v>2094569.662666277</v>
      </c>
      <c r="V6430">
        <v>6252487.8000580752</v>
      </c>
      <c r="W6430">
        <v>8274000.3223070651</v>
      </c>
      <c r="X6430">
        <v>31113983.409335591</v>
      </c>
      <c r="Y6430">
        <f t="shared" si="302"/>
        <v>47735041.194367006</v>
      </c>
      <c r="Z6430">
        <v>0.1075776526619589</v>
      </c>
      <c r="AA6430">
        <v>0.3902593897455528</v>
      </c>
      <c r="AB6430">
        <v>0.21796463297412441</v>
      </c>
      <c r="AC6430">
        <v>0.65237167074319158</v>
      </c>
      <c r="AD6430">
        <v>0.10800700000000001</v>
      </c>
      <c r="AE6430">
        <v>5.4999999999999997E-3</v>
      </c>
      <c r="AF6430">
        <v>1.325146601816193</v>
      </c>
      <c r="AG6430">
        <v>1.5038536639594551</v>
      </c>
      <c r="AH6430">
        <v>7.1608906148905298</v>
      </c>
    </row>
    <row r="6431" spans="1:34">
      <c r="A6431" t="s">
        <v>1194</v>
      </c>
      <c r="B6431" t="s">
        <v>1208</v>
      </c>
      <c r="C6431" t="s">
        <v>7406</v>
      </c>
      <c r="D6431" t="s">
        <v>7436</v>
      </c>
      <c r="E6431" t="s">
        <v>671</v>
      </c>
      <c r="F6431" t="s">
        <v>43</v>
      </c>
      <c r="G6431" t="s">
        <v>1125</v>
      </c>
      <c r="H6431" t="s">
        <v>38</v>
      </c>
      <c r="I6431">
        <v>1.6513253421359799</v>
      </c>
      <c r="J6431">
        <v>0.55543418873267603</v>
      </c>
      <c r="K6431">
        <v>3</v>
      </c>
      <c r="L6431">
        <v>0.34758235645810331</v>
      </c>
      <c r="M6431">
        <v>5.5543418873267596</v>
      </c>
      <c r="N6431" t="str">
        <f t="shared" si="300"/>
        <v>05Qd-615,55434188732676</v>
      </c>
      <c r="O6431" t="s">
        <v>7408</v>
      </c>
      <c r="P6431">
        <v>103.8578761508078</v>
      </c>
      <c r="Q6431">
        <v>31.962712860707629</v>
      </c>
      <c r="R6431">
        <v>75.000000000000014</v>
      </c>
      <c r="S6431">
        <v>692.14905722603487</v>
      </c>
      <c r="T6431">
        <f t="shared" si="301"/>
        <v>902.96964623755025</v>
      </c>
      <c r="U6431">
        <v>8535864.3193866517</v>
      </c>
      <c r="V6431">
        <v>4309824.1292474587</v>
      </c>
      <c r="W6431">
        <v>8288516.8958034059</v>
      </c>
      <c r="X6431">
        <v>28865794.655554511</v>
      </c>
      <c r="Y6431">
        <f t="shared" si="302"/>
        <v>49999999.999992028</v>
      </c>
      <c r="Z6431">
        <v>0.35810800055721542</v>
      </c>
      <c r="AA6431">
        <v>0.140878695667736</v>
      </c>
      <c r="AB6431">
        <v>0.21796463297412441</v>
      </c>
      <c r="AC6431">
        <v>0.60514769320880679</v>
      </c>
      <c r="AD6431">
        <v>0.10800700000000001</v>
      </c>
      <c r="AE6431">
        <v>5.4999999999999997E-3</v>
      </c>
      <c r="AF6431">
        <v>1.744819441045055</v>
      </c>
      <c r="AG6431">
        <v>0.88036318914129141</v>
      </c>
      <c r="AH6431">
        <v>8.2930315175131071</v>
      </c>
    </row>
    <row r="6432" spans="1:34">
      <c r="A6432" t="s">
        <v>1194</v>
      </c>
      <c r="B6432" t="s">
        <v>1208</v>
      </c>
      <c r="C6432" t="s">
        <v>7409</v>
      </c>
      <c r="D6432" t="s">
        <v>7437</v>
      </c>
      <c r="E6432" t="s">
        <v>671</v>
      </c>
      <c r="F6432" t="s">
        <v>49</v>
      </c>
      <c r="G6432" t="s">
        <v>1125</v>
      </c>
      <c r="H6432" t="s">
        <v>38</v>
      </c>
      <c r="I6432">
        <v>0.42252800269752622</v>
      </c>
      <c r="J6432">
        <v>0.422528002697526</v>
      </c>
      <c r="K6432">
        <v>3</v>
      </c>
      <c r="L6432">
        <v>0.38022402158020879</v>
      </c>
      <c r="M6432">
        <v>4.2252800269752617</v>
      </c>
      <c r="N6432" t="str">
        <f t="shared" si="300"/>
        <v>05Qd-614,22528002697526</v>
      </c>
      <c r="O6432" t="s">
        <v>7411</v>
      </c>
      <c r="P6432">
        <v>26.5743278169798</v>
      </c>
      <c r="Q6432">
        <v>53.89728790773033</v>
      </c>
      <c r="R6432">
        <v>75.000000000000014</v>
      </c>
      <c r="S6432">
        <v>757.14918545687203</v>
      </c>
      <c r="T6432">
        <f t="shared" si="301"/>
        <v>912.62080118158224</v>
      </c>
      <c r="U6432">
        <v>2184089.1132345549</v>
      </c>
      <c r="V6432">
        <v>5538959.2344293594</v>
      </c>
      <c r="W6432">
        <v>8288516.8958034059</v>
      </c>
      <c r="X6432">
        <v>31576598.54166501</v>
      </c>
      <c r="Y6432">
        <f t="shared" si="302"/>
        <v>47588163.785132334</v>
      </c>
      <c r="Z6432">
        <v>9.1629828698520016E-2</v>
      </c>
      <c r="AA6432">
        <v>0.41366511756660779</v>
      </c>
      <c r="AB6432">
        <v>0.21796463297412441</v>
      </c>
      <c r="AC6432">
        <v>0.66197747177530752</v>
      </c>
      <c r="AD6432">
        <v>0.10800700000000001</v>
      </c>
      <c r="AE6432">
        <v>5.4999999999999997E-3</v>
      </c>
      <c r="AF6432">
        <v>1.3273130974791401</v>
      </c>
      <c r="AG6432">
        <v>0.66970688427557901</v>
      </c>
      <c r="AH6432">
        <v>6.3358070087299811</v>
      </c>
    </row>
    <row r="6433" spans="1:34">
      <c r="A6433" t="s">
        <v>1194</v>
      </c>
      <c r="B6433" t="s">
        <v>1208</v>
      </c>
      <c r="C6433" t="s">
        <v>7412</v>
      </c>
      <c r="D6433" t="s">
        <v>7438</v>
      </c>
      <c r="E6433" t="s">
        <v>43</v>
      </c>
      <c r="F6433" t="s">
        <v>49</v>
      </c>
      <c r="G6433" t="s">
        <v>1125</v>
      </c>
      <c r="H6433" t="s">
        <v>38</v>
      </c>
      <c r="I6433">
        <v>0.42352118245862491</v>
      </c>
      <c r="J6433">
        <v>0.42352118245862469</v>
      </c>
      <c r="K6433">
        <v>3</v>
      </c>
      <c r="L6433">
        <v>0.38816945966899841</v>
      </c>
      <c r="M6433">
        <v>4.2352118245862487</v>
      </c>
      <c r="N6433" t="str">
        <f t="shared" si="300"/>
        <v>05Qd-614,23521182458625</v>
      </c>
      <c r="O6433" t="s">
        <v>7414</v>
      </c>
      <c r="P6433">
        <v>24.37171895420996</v>
      </c>
      <c r="Q6433">
        <v>54.023977015165393</v>
      </c>
      <c r="R6433">
        <v>75.000000000000014</v>
      </c>
      <c r="S6433">
        <v>772.97112630117488</v>
      </c>
      <c r="T6433">
        <f t="shared" si="301"/>
        <v>926.3668222705503</v>
      </c>
      <c r="U6433">
        <v>3286261.1780746779</v>
      </c>
      <c r="V6433">
        <v>5551978.9211106338</v>
      </c>
      <c r="W6433">
        <v>8288516.8958034059</v>
      </c>
      <c r="X6433">
        <v>32236446.143414799</v>
      </c>
      <c r="Y6433">
        <f t="shared" si="302"/>
        <v>49363203.13840352</v>
      </c>
      <c r="Z6433">
        <v>0.1074206683397813</v>
      </c>
      <c r="AA6433">
        <v>0.41463746453536909</v>
      </c>
      <c r="AB6433">
        <v>0.21796463297412441</v>
      </c>
      <c r="AC6433">
        <v>0.6758106351727825</v>
      </c>
      <c r="AD6433">
        <v>0.10800700000000001</v>
      </c>
      <c r="AE6433">
        <v>5.4999999999999997E-3</v>
      </c>
      <c r="AF6433">
        <v>1.330433033901439</v>
      </c>
      <c r="AG6433">
        <v>0.6712810741969204</v>
      </c>
      <c r="AH6433">
        <v>6.3504329326846083</v>
      </c>
    </row>
    <row r="6434" spans="1:34">
      <c r="A6434" t="s">
        <v>1194</v>
      </c>
      <c r="B6434" t="s">
        <v>1208</v>
      </c>
      <c r="C6434" t="s">
        <v>7415</v>
      </c>
      <c r="D6434" t="s">
        <v>7439</v>
      </c>
      <c r="E6434" t="s">
        <v>671</v>
      </c>
      <c r="F6434" t="s">
        <v>1179</v>
      </c>
      <c r="G6434" t="s">
        <v>1125</v>
      </c>
      <c r="H6434" t="s">
        <v>38</v>
      </c>
      <c r="I6434">
        <v>0.4771137404543519</v>
      </c>
      <c r="J6434">
        <v>0.87405344475614433</v>
      </c>
      <c r="K6434">
        <v>3</v>
      </c>
      <c r="L6434">
        <v>0.41997021933302192</v>
      </c>
      <c r="M6434">
        <v>4.7711374045435191</v>
      </c>
      <c r="N6434" t="str">
        <f t="shared" si="300"/>
        <v>05Qd-614,77113740454352</v>
      </c>
      <c r="O6434" t="s">
        <v>7417</v>
      </c>
      <c r="P6434">
        <v>30.00742403787099</v>
      </c>
      <c r="Q6434">
        <v>61.439752801929657</v>
      </c>
      <c r="R6434">
        <v>75.000000000000014</v>
      </c>
      <c r="S6434">
        <v>836.29673938700125</v>
      </c>
      <c r="T6434">
        <f t="shared" si="301"/>
        <v>1002.743916226802</v>
      </c>
      <c r="U6434">
        <v>2466248.2004700229</v>
      </c>
      <c r="V6434">
        <v>4367819.8466148283</v>
      </c>
      <c r="W6434">
        <v>8288516.8958034059</v>
      </c>
      <c r="X6434">
        <v>34877415.057103008</v>
      </c>
      <c r="Y6434">
        <f t="shared" si="302"/>
        <v>49999999.999991268</v>
      </c>
      <c r="Z6434">
        <v>0.1034673442433082</v>
      </c>
      <c r="AA6434">
        <v>0.22290202218746821</v>
      </c>
      <c r="AB6434">
        <v>0.21796463297412441</v>
      </c>
      <c r="AC6434">
        <v>0.73117638085985159</v>
      </c>
      <c r="AD6434">
        <v>0.10800700000000001</v>
      </c>
      <c r="AE6434">
        <v>5.4999999999999997E-3</v>
      </c>
      <c r="AF6434">
        <v>1.498786619228331</v>
      </c>
      <c r="AG6434">
        <v>0.75622527862014777</v>
      </c>
      <c r="AH6434">
        <v>7.1396563023919972</v>
      </c>
    </row>
    <row r="6435" spans="1:34">
      <c r="A6435" t="s">
        <v>1194</v>
      </c>
      <c r="B6435" t="s">
        <v>1208</v>
      </c>
      <c r="C6435" t="s">
        <v>7418</v>
      </c>
      <c r="D6435" t="s">
        <v>7440</v>
      </c>
      <c r="E6435" t="s">
        <v>43</v>
      </c>
      <c r="F6435" t="s">
        <v>1179</v>
      </c>
      <c r="G6435" t="s">
        <v>1125</v>
      </c>
      <c r="H6435" t="s">
        <v>38</v>
      </c>
      <c r="I6435">
        <v>0.49785086094611991</v>
      </c>
      <c r="J6435">
        <v>1.0905326075136459</v>
      </c>
      <c r="K6435">
        <v>3</v>
      </c>
      <c r="L6435">
        <v>0.39012514100143181</v>
      </c>
      <c r="M6435">
        <v>4.9785086094611977</v>
      </c>
      <c r="N6435" t="str">
        <f t="shared" si="300"/>
        <v>05Qd-614,9785086094612</v>
      </c>
      <c r="O6435" t="s">
        <v>7420</v>
      </c>
      <c r="P6435">
        <v>28.649054088990351</v>
      </c>
      <c r="Q6435">
        <v>76.656701292190832</v>
      </c>
      <c r="R6435">
        <v>75.000000000000014</v>
      </c>
      <c r="S6435">
        <v>776.86552129944778</v>
      </c>
      <c r="T6435">
        <f t="shared" si="301"/>
        <v>957.17127668062903</v>
      </c>
      <c r="U6435">
        <v>3863013.2908597109</v>
      </c>
      <c r="V6435">
        <v>5449609.5119305188</v>
      </c>
      <c r="W6435">
        <v>8288516.8958034059</v>
      </c>
      <c r="X6435">
        <v>32398860.30139732</v>
      </c>
      <c r="Y6435">
        <f t="shared" si="302"/>
        <v>49999999.999990955</v>
      </c>
      <c r="Z6435">
        <v>0.12627342959780369</v>
      </c>
      <c r="AA6435">
        <v>0.27810876432617071</v>
      </c>
      <c r="AB6435">
        <v>0.21796463297412441</v>
      </c>
      <c r="AC6435">
        <v>0.67921551469265606</v>
      </c>
      <c r="AD6435">
        <v>0.10800700000000001</v>
      </c>
      <c r="AE6435">
        <v>5.4999999999999997E-3</v>
      </c>
      <c r="AF6435">
        <v>1.563929406113465</v>
      </c>
      <c r="AG6435">
        <v>0.78909361459959981</v>
      </c>
      <c r="AH6435">
        <v>7.4450386301742633</v>
      </c>
    </row>
    <row r="6436" spans="1:34">
      <c r="A6436" t="s">
        <v>1194</v>
      </c>
      <c r="B6436" t="s">
        <v>1208</v>
      </c>
      <c r="C6436" t="s">
        <v>7421</v>
      </c>
      <c r="D6436" t="s">
        <v>7441</v>
      </c>
      <c r="E6436" t="s">
        <v>49</v>
      </c>
      <c r="F6436" t="s">
        <v>1179</v>
      </c>
      <c r="G6436" t="s">
        <v>1125</v>
      </c>
      <c r="H6436" t="s">
        <v>38</v>
      </c>
      <c r="I6436">
        <v>0.42074629666869112</v>
      </c>
      <c r="J6436">
        <v>0.42074629666869118</v>
      </c>
      <c r="K6436">
        <v>3</v>
      </c>
      <c r="L6436">
        <v>0.36597037334952931</v>
      </c>
      <c r="M6436">
        <v>4.2074629666869114</v>
      </c>
      <c r="N6436" t="str">
        <f t="shared" si="300"/>
        <v>05Qd-614,20746296668691</v>
      </c>
      <c r="O6436" t="s">
        <v>7423</v>
      </c>
      <c r="P6436">
        <v>53.670015106424898</v>
      </c>
      <c r="Q6436">
        <v>29.575478038261039</v>
      </c>
      <c r="R6436">
        <v>75.000000000000014</v>
      </c>
      <c r="S6436">
        <v>728.76555492559805</v>
      </c>
      <c r="T6436">
        <f t="shared" si="301"/>
        <v>887.01104807028401</v>
      </c>
      <c r="U6436">
        <v>5515602.6829145513</v>
      </c>
      <c r="V6436">
        <v>2102553.3804651038</v>
      </c>
      <c r="W6436">
        <v>8288516.8958034059</v>
      </c>
      <c r="X6436">
        <v>30392870.785423461</v>
      </c>
      <c r="Y6436">
        <f t="shared" si="302"/>
        <v>46299543.744606525</v>
      </c>
      <c r="Z6436">
        <v>0.411920784340924</v>
      </c>
      <c r="AA6436">
        <v>0.1072991599289506</v>
      </c>
      <c r="AB6436">
        <v>0.21796463297412441</v>
      </c>
      <c r="AC6436">
        <v>0.63716159091616142</v>
      </c>
      <c r="AD6436">
        <v>0.10800700000000001</v>
      </c>
      <c r="AE6436">
        <v>5.4999999999999997E-3</v>
      </c>
      <c r="AF6436">
        <v>1.321716115189606</v>
      </c>
      <c r="AG6436">
        <v>0.66688288021987552</v>
      </c>
      <c r="AH6436">
        <v>6.3095689620963924</v>
      </c>
    </row>
    <row r="6437" spans="1:34">
      <c r="A6437" t="s">
        <v>1194</v>
      </c>
      <c r="B6437" t="s">
        <v>1208</v>
      </c>
      <c r="C6437" t="s">
        <v>7424</v>
      </c>
      <c r="D6437" t="s">
        <v>7442</v>
      </c>
      <c r="E6437" t="s">
        <v>671</v>
      </c>
      <c r="F6437" t="s">
        <v>46</v>
      </c>
      <c r="G6437" t="s">
        <v>1125</v>
      </c>
      <c r="H6437" t="s">
        <v>38</v>
      </c>
      <c r="I6437">
        <v>0.42387976191420418</v>
      </c>
      <c r="J6437">
        <v>0.42387976191420412</v>
      </c>
      <c r="K6437">
        <v>3</v>
      </c>
      <c r="L6437">
        <v>0.39103809531363348</v>
      </c>
      <c r="M6437">
        <v>4.2387976191420416</v>
      </c>
      <c r="N6437" t="str">
        <f t="shared" si="300"/>
        <v>05Qd-614,23879761914204</v>
      </c>
      <c r="O6437" t="s">
        <v>7426</v>
      </c>
      <c r="P6437">
        <v>26.65934488643861</v>
      </c>
      <c r="Q6437">
        <v>68.668521430101066</v>
      </c>
      <c r="R6437">
        <v>75.000000000000014</v>
      </c>
      <c r="S6437">
        <v>778.6835090503796</v>
      </c>
      <c r="T6437">
        <f t="shared" si="301"/>
        <v>949.01137536691931</v>
      </c>
      <c r="U6437">
        <v>2191076.4905681568</v>
      </c>
      <c r="V6437">
        <v>6282745.8310923316</v>
      </c>
      <c r="W6437">
        <v>8288516.8958034059</v>
      </c>
      <c r="X6437">
        <v>32474678.740441412</v>
      </c>
      <c r="Y6437">
        <f t="shared" si="302"/>
        <v>49237017.957905307</v>
      </c>
      <c r="Z6437">
        <v>9.1922972501238626E-2</v>
      </c>
      <c r="AA6437">
        <v>0.39214799490624119</v>
      </c>
      <c r="AB6437">
        <v>0.21796463297412441</v>
      </c>
      <c r="AC6437">
        <v>0.68080498603885342</v>
      </c>
      <c r="AD6437">
        <v>0.10800700000000001</v>
      </c>
      <c r="AE6437">
        <v>5.4999999999999997E-3</v>
      </c>
      <c r="AF6437">
        <v>1.331559461510589</v>
      </c>
      <c r="AG6437">
        <v>0.6718494226340137</v>
      </c>
      <c r="AH6437">
        <v>6.3557135032866459</v>
      </c>
    </row>
    <row r="6438" spans="1:34">
      <c r="A6438" t="s">
        <v>1194</v>
      </c>
      <c r="B6438" t="s">
        <v>1208</v>
      </c>
      <c r="C6438" t="s">
        <v>7427</v>
      </c>
      <c r="D6438" t="s">
        <v>7443</v>
      </c>
      <c r="E6438" t="s">
        <v>43</v>
      </c>
      <c r="F6438" t="s">
        <v>46</v>
      </c>
      <c r="G6438" t="s">
        <v>1125</v>
      </c>
      <c r="H6438" t="s">
        <v>38</v>
      </c>
      <c r="I6438">
        <v>0.42777948844347707</v>
      </c>
      <c r="J6438">
        <v>0.47195576299503877</v>
      </c>
      <c r="K6438">
        <v>3</v>
      </c>
      <c r="L6438">
        <v>0.37805963299625522</v>
      </c>
      <c r="M6438">
        <v>4.2777948844347717</v>
      </c>
      <c r="N6438" t="str">
        <f t="shared" si="300"/>
        <v>05Qd-614,27779488443477</v>
      </c>
      <c r="O6438" t="s">
        <v>7429</v>
      </c>
      <c r="P6438">
        <v>24.616765107701909</v>
      </c>
      <c r="Q6438">
        <v>76.456833605196294</v>
      </c>
      <c r="R6438">
        <v>75.000000000000014</v>
      </c>
      <c r="S6438">
        <v>752.83918671838626</v>
      </c>
      <c r="T6438">
        <f t="shared" si="301"/>
        <v>928.91278543128442</v>
      </c>
      <c r="U6438">
        <v>3319302.9861871921</v>
      </c>
      <c r="V6438">
        <v>6995328.3191124657</v>
      </c>
      <c r="W6438">
        <v>8288516.8958034059</v>
      </c>
      <c r="X6438">
        <v>31396851.798890501</v>
      </c>
      <c r="Y6438">
        <f t="shared" si="302"/>
        <v>49999999.999993563</v>
      </c>
      <c r="Z6438">
        <v>0.10850073255813431</v>
      </c>
      <c r="AA6438">
        <v>0.43662501202501458</v>
      </c>
      <c r="AB6438">
        <v>0.21796463297412441</v>
      </c>
      <c r="AC6438">
        <v>0.65820922884107524</v>
      </c>
      <c r="AD6438">
        <v>0.10800700000000001</v>
      </c>
      <c r="AE6438">
        <v>5.4999999999999997E-3</v>
      </c>
      <c r="AF6438">
        <v>1.343809911340766</v>
      </c>
      <c r="AG6438">
        <v>0.67803048918291131</v>
      </c>
      <c r="AH6438">
        <v>6.4131422849584494</v>
      </c>
    </row>
    <row r="6439" spans="1:34">
      <c r="A6439" t="s">
        <v>1194</v>
      </c>
      <c r="B6439" t="s">
        <v>1208</v>
      </c>
      <c r="C6439" t="s">
        <v>7430</v>
      </c>
      <c r="D6439" t="s">
        <v>7444</v>
      </c>
      <c r="E6439" t="s">
        <v>49</v>
      </c>
      <c r="F6439" t="s">
        <v>46</v>
      </c>
      <c r="G6439" t="s">
        <v>1125</v>
      </c>
      <c r="H6439" t="s">
        <v>38</v>
      </c>
      <c r="I6439">
        <v>0.40812288609165093</v>
      </c>
      <c r="J6439">
        <v>0.40812288609165093</v>
      </c>
      <c r="K6439">
        <v>3</v>
      </c>
      <c r="L6439">
        <v>0.26498308873320842</v>
      </c>
      <c r="M6439">
        <v>4.0812288609165108</v>
      </c>
      <c r="N6439" t="str">
        <f t="shared" si="300"/>
        <v>05Qd-614,08122886091651</v>
      </c>
      <c r="O6439" t="s">
        <v>7432</v>
      </c>
      <c r="P6439">
        <v>52.059784329045463</v>
      </c>
      <c r="Q6439">
        <v>66.115907546847453</v>
      </c>
      <c r="R6439">
        <v>75.000000000000014</v>
      </c>
      <c r="S6439">
        <v>527.66716042918722</v>
      </c>
      <c r="T6439">
        <f t="shared" si="301"/>
        <v>720.84285230508021</v>
      </c>
      <c r="U6439">
        <v>5350121.2091677235</v>
      </c>
      <c r="V6439">
        <v>6049197.41765045</v>
      </c>
      <c r="W6439">
        <v>8288516.8958034059</v>
      </c>
      <c r="X6439">
        <v>22006144.110739291</v>
      </c>
      <c r="Y6439">
        <f t="shared" si="302"/>
        <v>41693979.63336087</v>
      </c>
      <c r="Z6439">
        <v>0.39956216056426258</v>
      </c>
      <c r="AA6439">
        <v>0.37757068356706119</v>
      </c>
      <c r="AB6439">
        <v>0.21796463297412441</v>
      </c>
      <c r="AC6439">
        <v>0.46134074962914368</v>
      </c>
      <c r="AD6439">
        <v>0.10800700000000001</v>
      </c>
      <c r="AE6439">
        <v>5.4999999999999997E-3</v>
      </c>
      <c r="AF6439">
        <v>1.282061422277438</v>
      </c>
      <c r="AG6439">
        <v>0.64687477445526698</v>
      </c>
      <c r="AH6439">
        <v>6.1236720576492161</v>
      </c>
    </row>
    <row r="6440" spans="1:34">
      <c r="A6440" t="s">
        <v>1194</v>
      </c>
      <c r="B6440" t="s">
        <v>1208</v>
      </c>
      <c r="C6440" t="s">
        <v>7433</v>
      </c>
      <c r="D6440" t="s">
        <v>7445</v>
      </c>
      <c r="E6440" t="s">
        <v>1179</v>
      </c>
      <c r="F6440" t="s">
        <v>46</v>
      </c>
      <c r="G6440" t="s">
        <v>1125</v>
      </c>
      <c r="H6440" t="s">
        <v>38</v>
      </c>
      <c r="I6440">
        <v>0.42208666170702308</v>
      </c>
      <c r="J6440">
        <v>0.42208666170702308</v>
      </c>
      <c r="K6440">
        <v>3</v>
      </c>
      <c r="L6440">
        <v>0.37669329365618509</v>
      </c>
      <c r="M6440">
        <v>4.2208666170702323</v>
      </c>
      <c r="N6440" t="str">
        <f t="shared" si="300"/>
        <v>05Qd-614,22086661707023</v>
      </c>
      <c r="O6440" t="s">
        <v>7435</v>
      </c>
      <c r="P6440">
        <v>29.669696186033949</v>
      </c>
      <c r="Q6440">
        <v>68.378039196537742</v>
      </c>
      <c r="R6440">
        <v>75.000000000000014</v>
      </c>
      <c r="S6440">
        <v>750.11836252087176</v>
      </c>
      <c r="T6440">
        <f t="shared" si="301"/>
        <v>923.16609790344341</v>
      </c>
      <c r="U6440">
        <v>2109251.452592453</v>
      </c>
      <c r="V6440">
        <v>6256168.4998214962</v>
      </c>
      <c r="W6440">
        <v>8288516.8958034059</v>
      </c>
      <c r="X6440">
        <v>31283380.933389239</v>
      </c>
      <c r="Y6440">
        <f t="shared" si="302"/>
        <v>47937317.781606592</v>
      </c>
      <c r="Z6440">
        <v>0.1076409812206645</v>
      </c>
      <c r="AA6440">
        <v>0.39048912672216801</v>
      </c>
      <c r="AB6440">
        <v>0.21796463297412441</v>
      </c>
      <c r="AC6440">
        <v>0.65583040527761993</v>
      </c>
      <c r="AD6440">
        <v>0.10800700000000001</v>
      </c>
      <c r="AE6440">
        <v>5.4999999999999997E-3</v>
      </c>
      <c r="AF6440">
        <v>1.3259266859906489</v>
      </c>
      <c r="AG6440">
        <v>0.66900735880563178</v>
      </c>
      <c r="AH6440">
        <v>6.3293076618665127</v>
      </c>
    </row>
    <row r="6441" spans="1:34">
      <c r="A6441" t="s">
        <v>1194</v>
      </c>
      <c r="B6441" t="s">
        <v>1214</v>
      </c>
      <c r="C6441" t="s">
        <v>7406</v>
      </c>
      <c r="D6441" t="s">
        <v>7446</v>
      </c>
      <c r="E6441" t="s">
        <v>671</v>
      </c>
      <c r="F6441" t="s">
        <v>43</v>
      </c>
      <c r="G6441" t="s">
        <v>1125</v>
      </c>
      <c r="H6441" t="s">
        <v>38</v>
      </c>
      <c r="I6441">
        <v>1.493090286518534</v>
      </c>
      <c r="J6441">
        <v>0.53943571855387984</v>
      </c>
      <c r="K6441">
        <v>3</v>
      </c>
      <c r="L6441">
        <v>0.36183118046638379</v>
      </c>
      <c r="M6441">
        <v>5.3943571855387979</v>
      </c>
      <c r="N6441" t="str">
        <f t="shared" si="300"/>
        <v>05Qd-615,3943571855388</v>
      </c>
      <c r="O6441" t="s">
        <v>7408</v>
      </c>
      <c r="P6441">
        <v>93.905896132275771</v>
      </c>
      <c r="Q6441">
        <v>31.042073622236909</v>
      </c>
      <c r="R6441">
        <v>75.000000000000014</v>
      </c>
      <c r="S6441">
        <v>720.52308116789675</v>
      </c>
      <c r="T6441">
        <f t="shared" si="301"/>
        <v>920.4710509224094</v>
      </c>
      <c r="U6441">
        <v>7569937.8276117649</v>
      </c>
      <c r="V6441">
        <v>4133801.0283250911</v>
      </c>
      <c r="W6441">
        <v>8272687.6503671054</v>
      </c>
      <c r="X6441">
        <v>30023573.493719649</v>
      </c>
      <c r="Y6441">
        <f t="shared" si="302"/>
        <v>50000000.000023603</v>
      </c>
      <c r="Z6441">
        <v>0.32379299433807318</v>
      </c>
      <c r="AA6441">
        <v>0.13682089069787889</v>
      </c>
      <c r="AB6441">
        <v>0.21796463297412441</v>
      </c>
      <c r="AC6441">
        <v>0.62995517500222897</v>
      </c>
      <c r="AD6441">
        <v>0.10800700000000001</v>
      </c>
      <c r="AE6441">
        <v>5.4999999999999997E-3</v>
      </c>
      <c r="AF6441">
        <v>1.694562466661403</v>
      </c>
      <c r="AG6441">
        <v>0.85500561390789953</v>
      </c>
      <c r="AH6441">
        <v>8.0574322661080995</v>
      </c>
    </row>
    <row r="6442" spans="1:34">
      <c r="A6442" t="s">
        <v>1194</v>
      </c>
      <c r="B6442" t="s">
        <v>1214</v>
      </c>
      <c r="C6442" t="s">
        <v>7409</v>
      </c>
      <c r="D6442" t="s">
        <v>7447</v>
      </c>
      <c r="E6442" t="s">
        <v>671</v>
      </c>
      <c r="F6442" t="s">
        <v>49</v>
      </c>
      <c r="G6442" t="s">
        <v>1125</v>
      </c>
      <c r="H6442" t="s">
        <v>38</v>
      </c>
      <c r="I6442">
        <v>0.42172257173350253</v>
      </c>
      <c r="J6442">
        <v>0.42172257173350219</v>
      </c>
      <c r="K6442">
        <v>3</v>
      </c>
      <c r="L6442">
        <v>0.37378057386801922</v>
      </c>
      <c r="M6442">
        <v>4.2172257173350243</v>
      </c>
      <c r="N6442" t="str">
        <f t="shared" si="300"/>
        <v>05Qd-614,21722571733502</v>
      </c>
      <c r="O6442" t="s">
        <v>7411</v>
      </c>
      <c r="P6442">
        <v>26.52367132478221</v>
      </c>
      <c r="Q6442">
        <v>53.794547866169417</v>
      </c>
      <c r="R6442">
        <v>75.000000000000014</v>
      </c>
      <c r="S6442">
        <v>744.31819396258754</v>
      </c>
      <c r="T6442">
        <f t="shared" si="301"/>
        <v>899.63641315353925</v>
      </c>
      <c r="U6442">
        <v>2138124.9863777268</v>
      </c>
      <c r="V6442">
        <v>5470034.3500200994</v>
      </c>
      <c r="W6442">
        <v>8272687.6503671054</v>
      </c>
      <c r="X6442">
        <v>31015095.25958002</v>
      </c>
      <c r="Y6442">
        <f t="shared" si="302"/>
        <v>46895942.246344954</v>
      </c>
      <c r="Z6442">
        <v>9.1455162165672954E-2</v>
      </c>
      <c r="AA6442">
        <v>0.41287658120381632</v>
      </c>
      <c r="AB6442">
        <v>0.21796463297412441</v>
      </c>
      <c r="AC6442">
        <v>0.65075930305386631</v>
      </c>
      <c r="AD6442">
        <v>0.10800700000000001</v>
      </c>
      <c r="AE6442">
        <v>5.4999999999999997E-3</v>
      </c>
      <c r="AF6442">
        <v>1.3247829478539339</v>
      </c>
      <c r="AG6442">
        <v>0.66843027619760131</v>
      </c>
      <c r="AH6442">
        <v>6.32394594138656</v>
      </c>
    </row>
    <row r="6443" spans="1:34">
      <c r="A6443" t="s">
        <v>1194</v>
      </c>
      <c r="B6443" t="s">
        <v>1214</v>
      </c>
      <c r="C6443" t="s">
        <v>7412</v>
      </c>
      <c r="D6443" t="s">
        <v>7448</v>
      </c>
      <c r="E6443" t="s">
        <v>43</v>
      </c>
      <c r="F6443" t="s">
        <v>49</v>
      </c>
      <c r="G6443" t="s">
        <v>1125</v>
      </c>
      <c r="H6443" t="s">
        <v>38</v>
      </c>
      <c r="I6443">
        <v>0.42268156357672471</v>
      </c>
      <c r="J6443">
        <v>0.42268156357672448</v>
      </c>
      <c r="K6443">
        <v>3</v>
      </c>
      <c r="L6443">
        <v>0.38145250861379709</v>
      </c>
      <c r="M6443">
        <v>4.2268156357672462</v>
      </c>
      <c r="N6443" t="str">
        <f t="shared" si="300"/>
        <v>05Qd-614,22681563576725</v>
      </c>
      <c r="O6443" t="s">
        <v>7414</v>
      </c>
      <c r="P6443">
        <v>24.323402704006071</v>
      </c>
      <c r="Q6443">
        <v>53.91687599388009</v>
      </c>
      <c r="R6443">
        <v>75.000000000000014</v>
      </c>
      <c r="S6443">
        <v>759.59550106039433</v>
      </c>
      <c r="T6443">
        <f t="shared" si="301"/>
        <v>912.83577975828052</v>
      </c>
      <c r="U6443">
        <v>3239091.1874572132</v>
      </c>
      <c r="V6443">
        <v>5482473.1395832291</v>
      </c>
      <c r="W6443">
        <v>8272687.6503671054</v>
      </c>
      <c r="X6443">
        <v>31651687.430497918</v>
      </c>
      <c r="Y6443">
        <f t="shared" si="302"/>
        <v>48645939.407905459</v>
      </c>
      <c r="Z6443">
        <v>0.1072077098735227</v>
      </c>
      <c r="AA6443">
        <v>0.41381545737542941</v>
      </c>
      <c r="AB6443">
        <v>0.21796463297412441</v>
      </c>
      <c r="AC6443">
        <v>0.66411629177206544</v>
      </c>
      <c r="AD6443">
        <v>0.10800700000000001</v>
      </c>
      <c r="AE6443">
        <v>5.4999999999999997E-3</v>
      </c>
      <c r="AF6443">
        <v>1.3277954876755751</v>
      </c>
      <c r="AG6443">
        <v>0.66995027826910858</v>
      </c>
      <c r="AH6443">
        <v>6.3380684017119293</v>
      </c>
    </row>
    <row r="6444" spans="1:34">
      <c r="A6444" t="s">
        <v>1194</v>
      </c>
      <c r="B6444" t="s">
        <v>1214</v>
      </c>
      <c r="C6444" t="s">
        <v>7415</v>
      </c>
      <c r="D6444" t="s">
        <v>7449</v>
      </c>
      <c r="E6444" t="s">
        <v>671</v>
      </c>
      <c r="F6444" t="s">
        <v>1179</v>
      </c>
      <c r="G6444" t="s">
        <v>1125</v>
      </c>
      <c r="H6444" t="s">
        <v>38</v>
      </c>
      <c r="I6444">
        <v>0.46653635731466431</v>
      </c>
      <c r="J6444">
        <v>0.76899586375620543</v>
      </c>
      <c r="K6444">
        <v>3</v>
      </c>
      <c r="L6444">
        <v>0.42983135207577228</v>
      </c>
      <c r="M6444">
        <v>4.6653635731466423</v>
      </c>
      <c r="N6444" t="str">
        <f t="shared" si="300"/>
        <v>05Qd-614,66536357314664</v>
      </c>
      <c r="O6444" t="s">
        <v>7417</v>
      </c>
      <c r="P6444">
        <v>29.342173817281299</v>
      </c>
      <c r="Q6444">
        <v>54.054950596378298</v>
      </c>
      <c r="R6444">
        <v>75.000000000000014</v>
      </c>
      <c r="S6444">
        <v>855.93344880063967</v>
      </c>
      <c r="T6444">
        <f t="shared" si="301"/>
        <v>1014.3305732142993</v>
      </c>
      <c r="U6444">
        <v>2365329.9811006691</v>
      </c>
      <c r="V6444">
        <v>3695975.9942087289</v>
      </c>
      <c r="W6444">
        <v>8272687.6503671054</v>
      </c>
      <c r="X6444">
        <v>35666006.374347813</v>
      </c>
      <c r="Y6444">
        <f t="shared" si="302"/>
        <v>50000000.000024319</v>
      </c>
      <c r="Z6444">
        <v>0.1011735227711678</v>
      </c>
      <c r="AA6444">
        <v>0.19611012817743609</v>
      </c>
      <c r="AB6444">
        <v>0.21796463297412441</v>
      </c>
      <c r="AC6444">
        <v>0.7483448061864707</v>
      </c>
      <c r="AD6444">
        <v>0.10800700000000001</v>
      </c>
      <c r="AE6444">
        <v>5.4999999999999997E-3</v>
      </c>
      <c r="AF6444">
        <v>1.4655592376376889</v>
      </c>
      <c r="AG6444">
        <v>0.73946012634374281</v>
      </c>
      <c r="AH6444">
        <v>6.9838899371280743</v>
      </c>
    </row>
    <row r="6445" spans="1:34">
      <c r="A6445" t="s">
        <v>1194</v>
      </c>
      <c r="B6445" t="s">
        <v>1214</v>
      </c>
      <c r="C6445" t="s">
        <v>7418</v>
      </c>
      <c r="D6445" t="s">
        <v>7450</v>
      </c>
      <c r="E6445" t="s">
        <v>43</v>
      </c>
      <c r="F6445" t="s">
        <v>1179</v>
      </c>
      <c r="G6445" t="s">
        <v>1125</v>
      </c>
      <c r="H6445" t="s">
        <v>38</v>
      </c>
      <c r="I6445">
        <v>0.48482719494433529</v>
      </c>
      <c r="J6445">
        <v>0.96100462914672735</v>
      </c>
      <c r="K6445">
        <v>3</v>
      </c>
      <c r="L6445">
        <v>0.4024401253522889</v>
      </c>
      <c r="M6445">
        <v>4.8482719494433519</v>
      </c>
      <c r="N6445" t="str">
        <f t="shared" si="300"/>
        <v>05Qd-614,84827194944335</v>
      </c>
      <c r="O6445" t="s">
        <v>7420</v>
      </c>
      <c r="P6445">
        <v>27.899601309069482</v>
      </c>
      <c r="Q6445">
        <v>67.551803851946275</v>
      </c>
      <c r="R6445">
        <v>75.000000000000014</v>
      </c>
      <c r="S6445">
        <v>801.38864409272617</v>
      </c>
      <c r="T6445">
        <f t="shared" si="301"/>
        <v>971.84004925374188</v>
      </c>
      <c r="U6445">
        <v>3715325.2706247731</v>
      </c>
      <c r="V6445">
        <v>4618815.5321155395</v>
      </c>
      <c r="W6445">
        <v>8272687.6503671054</v>
      </c>
      <c r="X6445">
        <v>33393171.54691356</v>
      </c>
      <c r="Y6445">
        <f t="shared" si="302"/>
        <v>50000000.000020981</v>
      </c>
      <c r="Z6445">
        <v>0.12297014521891091</v>
      </c>
      <c r="AA6445">
        <v>0.24507640402708639</v>
      </c>
      <c r="AB6445">
        <v>0.21796463297412441</v>
      </c>
      <c r="AC6445">
        <v>0.70065614375036855</v>
      </c>
      <c r="AD6445">
        <v>0.10800700000000001</v>
      </c>
      <c r="AE6445">
        <v>5.4999999999999997E-3</v>
      </c>
      <c r="AF6445">
        <v>1.523017366317283</v>
      </c>
      <c r="AG6445">
        <v>0.7684511039867713</v>
      </c>
      <c r="AH6445">
        <v>7.2532474197474066</v>
      </c>
    </row>
    <row r="6446" spans="1:34">
      <c r="A6446" t="s">
        <v>1194</v>
      </c>
      <c r="B6446" t="s">
        <v>1214</v>
      </c>
      <c r="C6446" t="s">
        <v>7421</v>
      </c>
      <c r="D6446" t="s">
        <v>7451</v>
      </c>
      <c r="E6446" t="s">
        <v>49</v>
      </c>
      <c r="F6446" t="s">
        <v>1179</v>
      </c>
      <c r="G6446" t="s">
        <v>1125</v>
      </c>
      <c r="H6446" t="s">
        <v>38</v>
      </c>
      <c r="I6446">
        <v>0.4197306329017077</v>
      </c>
      <c r="J6446">
        <v>0.41973063290170781</v>
      </c>
      <c r="K6446">
        <v>3</v>
      </c>
      <c r="L6446">
        <v>0.35784506321366211</v>
      </c>
      <c r="M6446">
        <v>4.1973063290170778</v>
      </c>
      <c r="N6446" t="str">
        <f t="shared" si="300"/>
        <v>05Qd-614,19730632901708</v>
      </c>
      <c r="O6446" t="s">
        <v>7423</v>
      </c>
      <c r="P6446">
        <v>53.540457959639198</v>
      </c>
      <c r="Q6446">
        <v>29.504084085010561</v>
      </c>
      <c r="R6446">
        <v>75.000000000000014</v>
      </c>
      <c r="S6446">
        <v>712.5854305731483</v>
      </c>
      <c r="T6446">
        <f t="shared" si="301"/>
        <v>870.6299726177981</v>
      </c>
      <c r="U6446">
        <v>5444197.5213479539</v>
      </c>
      <c r="V6446">
        <v>2017324.6910084309</v>
      </c>
      <c r="W6446">
        <v>8272687.6503671054</v>
      </c>
      <c r="X6446">
        <v>29692818.460011899</v>
      </c>
      <c r="Y6446">
        <f t="shared" si="302"/>
        <v>45427028.322735392</v>
      </c>
      <c r="Z6446">
        <v>0.41092642498747278</v>
      </c>
      <c r="AA6446">
        <v>0.1070401442945161</v>
      </c>
      <c r="AB6446">
        <v>0.21796463297412441</v>
      </c>
      <c r="AC6446">
        <v>0.62301526676026642</v>
      </c>
      <c r="AD6446">
        <v>0.10800700000000001</v>
      </c>
      <c r="AE6446">
        <v>5.4999999999999997E-3</v>
      </c>
      <c r="AF6446">
        <v>1.3185255483823279</v>
      </c>
      <c r="AG6446">
        <v>0.66527305314920682</v>
      </c>
      <c r="AH6446">
        <v>6.294611930548613</v>
      </c>
    </row>
    <row r="6447" spans="1:34">
      <c r="A6447" t="s">
        <v>1194</v>
      </c>
      <c r="B6447" t="s">
        <v>1214</v>
      </c>
      <c r="C6447" t="s">
        <v>7424</v>
      </c>
      <c r="D6447" t="s">
        <v>7452</v>
      </c>
      <c r="E6447" t="s">
        <v>671</v>
      </c>
      <c r="F6447" t="s">
        <v>46</v>
      </c>
      <c r="G6447" t="s">
        <v>1125</v>
      </c>
      <c r="H6447" t="s">
        <v>38</v>
      </c>
      <c r="I6447">
        <v>0.42267391210865202</v>
      </c>
      <c r="J6447">
        <v>0.42267391210865191</v>
      </c>
      <c r="K6447">
        <v>3</v>
      </c>
      <c r="L6447">
        <v>0.38139129686921558</v>
      </c>
      <c r="M6447">
        <v>4.2267391210865197</v>
      </c>
      <c r="N6447" t="str">
        <f t="shared" si="300"/>
        <v>05Qd-614,22673912108652</v>
      </c>
      <c r="O6447" t="s">
        <v>7426</v>
      </c>
      <c r="P6447">
        <v>26.583504592242239</v>
      </c>
      <c r="Q6447">
        <v>68.473173761601601</v>
      </c>
      <c r="R6447">
        <v>75.000000000000014</v>
      </c>
      <c r="S6447">
        <v>759.4736086498159</v>
      </c>
      <c r="T6447">
        <f t="shared" si="301"/>
        <v>929.53028700365974</v>
      </c>
      <c r="U6447">
        <v>2142948.2630126388</v>
      </c>
      <c r="V6447">
        <v>6264872.725274438</v>
      </c>
      <c r="W6447">
        <v>8272687.6503671054</v>
      </c>
      <c r="X6447">
        <v>31646608.279193848</v>
      </c>
      <c r="Y6447">
        <f t="shared" si="302"/>
        <v>48327116.917848028</v>
      </c>
      <c r="Z6447">
        <v>9.1661470753630236E-2</v>
      </c>
      <c r="AA6447">
        <v>0.39103241538135441</v>
      </c>
      <c r="AB6447">
        <v>0.21796463297412441</v>
      </c>
      <c r="AC6447">
        <v>0.66400972092535093</v>
      </c>
      <c r="AD6447">
        <v>0.10800700000000001</v>
      </c>
      <c r="AE6447">
        <v>5.4999999999999997E-3</v>
      </c>
      <c r="AF6447">
        <v>1.3277714516502159</v>
      </c>
      <c r="AG6447">
        <v>0.66993815069221341</v>
      </c>
      <c r="AH6447">
        <v>6.3379557234289488</v>
      </c>
    </row>
    <row r="6448" spans="1:34">
      <c r="A6448" t="s">
        <v>1194</v>
      </c>
      <c r="B6448" t="s">
        <v>1214</v>
      </c>
      <c r="C6448" t="s">
        <v>7427</v>
      </c>
      <c r="D6448" t="s">
        <v>7453</v>
      </c>
      <c r="E6448" t="s">
        <v>43</v>
      </c>
      <c r="F6448" t="s">
        <v>46</v>
      </c>
      <c r="G6448" t="s">
        <v>1125</v>
      </c>
      <c r="H6448" t="s">
        <v>38</v>
      </c>
      <c r="I6448">
        <v>0.42385662443435329</v>
      </c>
      <c r="J6448">
        <v>0.4273031295233114</v>
      </c>
      <c r="K6448">
        <v>3</v>
      </c>
      <c r="L6448">
        <v>0.38740649038586772</v>
      </c>
      <c r="M6448">
        <v>4.2385662443435326</v>
      </c>
      <c r="N6448" t="str">
        <f t="shared" si="300"/>
        <v>05Qd-614,23856624434353</v>
      </c>
      <c r="O6448" t="s">
        <v>7429</v>
      </c>
      <c r="P6448">
        <v>24.391022115176881</v>
      </c>
      <c r="Q6448">
        <v>69.223106982776443</v>
      </c>
      <c r="R6448">
        <v>75.000000000000014</v>
      </c>
      <c r="S6448">
        <v>771.4518073248247</v>
      </c>
      <c r="T6448">
        <f t="shared" si="301"/>
        <v>940.06593642277801</v>
      </c>
      <c r="U6448">
        <v>3248095.907787249</v>
      </c>
      <c r="V6448">
        <v>6333486.9857945219</v>
      </c>
      <c r="W6448">
        <v>8272687.6503671054</v>
      </c>
      <c r="X6448">
        <v>32145729.456073541</v>
      </c>
      <c r="Y6448">
        <f t="shared" si="302"/>
        <v>50000000.000022411</v>
      </c>
      <c r="Z6448">
        <v>0.1075057488569181</v>
      </c>
      <c r="AA6448">
        <v>0.39531508818211719</v>
      </c>
      <c r="AB6448">
        <v>0.21796463297412441</v>
      </c>
      <c r="AC6448">
        <v>0.67448229070104193</v>
      </c>
      <c r="AD6448">
        <v>0.10800700000000001</v>
      </c>
      <c r="AE6448">
        <v>5.4999999999999997E-3</v>
      </c>
      <c r="AF6448">
        <v>1.331486778327811</v>
      </c>
      <c r="AG6448">
        <v>0.67181274972844995</v>
      </c>
      <c r="AH6448">
        <v>6.3553727723997939</v>
      </c>
    </row>
    <row r="6449" spans="1:34">
      <c r="A6449" t="s">
        <v>1194</v>
      </c>
      <c r="B6449" t="s">
        <v>1214</v>
      </c>
      <c r="C6449" t="s">
        <v>7430</v>
      </c>
      <c r="D6449" t="s">
        <v>7454</v>
      </c>
      <c r="E6449" t="s">
        <v>49</v>
      </c>
      <c r="F6449" t="s">
        <v>46</v>
      </c>
      <c r="G6449" t="s">
        <v>1125</v>
      </c>
      <c r="H6449" t="s">
        <v>38</v>
      </c>
      <c r="I6449">
        <v>0.40678035857150652</v>
      </c>
      <c r="J6449">
        <v>0.40678035857150657</v>
      </c>
      <c r="K6449">
        <v>3</v>
      </c>
      <c r="L6449">
        <v>0.25424286857205342</v>
      </c>
      <c r="M6449">
        <v>4.0678035857150663</v>
      </c>
      <c r="N6449" t="str">
        <f t="shared" si="300"/>
        <v>05Qd-614,06780358571507</v>
      </c>
      <c r="O6449" t="s">
        <v>7432</v>
      </c>
      <c r="P6449">
        <v>51.8885327390554</v>
      </c>
      <c r="Q6449">
        <v>65.898418088584066</v>
      </c>
      <c r="R6449">
        <v>75.000000000000014</v>
      </c>
      <c r="S6449">
        <v>506.2799032200038</v>
      </c>
      <c r="T6449">
        <f t="shared" si="301"/>
        <v>699.06685404764335</v>
      </c>
      <c r="U6449">
        <v>5276223.4782769354</v>
      </c>
      <c r="V6449">
        <v>6029298.4747468708</v>
      </c>
      <c r="W6449">
        <v>8272687.6503671054</v>
      </c>
      <c r="X6449">
        <v>21096245.602681901</v>
      </c>
      <c r="Y6449">
        <f t="shared" si="302"/>
        <v>40674455.206072807</v>
      </c>
      <c r="Z6449">
        <v>0.39824779370357788</v>
      </c>
      <c r="AA6449">
        <v>0.37632865806257948</v>
      </c>
      <c r="AB6449">
        <v>0.21796463297412441</v>
      </c>
      <c r="AC6449">
        <v>0.44264181588202428</v>
      </c>
      <c r="AD6449">
        <v>0.10800700000000001</v>
      </c>
      <c r="AE6449">
        <v>5.4999999999999997E-3</v>
      </c>
      <c r="AF6449">
        <v>1.277844058339811</v>
      </c>
      <c r="AG6449">
        <v>0.64474686833583805</v>
      </c>
      <c r="AH6449">
        <v>6.1039015123907152</v>
      </c>
    </row>
    <row r="6450" spans="1:34">
      <c r="A6450" t="s">
        <v>1194</v>
      </c>
      <c r="B6450" t="s">
        <v>1214</v>
      </c>
      <c r="C6450" t="s">
        <v>7433</v>
      </c>
      <c r="D6450" t="s">
        <v>7455</v>
      </c>
      <c r="E6450" t="s">
        <v>1179</v>
      </c>
      <c r="F6450" t="s">
        <v>46</v>
      </c>
      <c r="G6450" t="s">
        <v>1125</v>
      </c>
      <c r="H6450" t="s">
        <v>38</v>
      </c>
      <c r="I6450">
        <v>0.42067299745327308</v>
      </c>
      <c r="J6450">
        <v>0.42067299745327302</v>
      </c>
      <c r="K6450">
        <v>3</v>
      </c>
      <c r="L6450">
        <v>0.36538397962618469</v>
      </c>
      <c r="M6450">
        <v>4.2067299745327311</v>
      </c>
      <c r="N6450" t="str">
        <f t="shared" si="300"/>
        <v>05Qd-614,20672997453273</v>
      </c>
      <c r="O6450" t="s">
        <v>7435</v>
      </c>
      <c r="P6450">
        <v>29.570325623722908</v>
      </c>
      <c r="Q6450">
        <v>68.149025587430231</v>
      </c>
      <c r="R6450">
        <v>75.000000000000014</v>
      </c>
      <c r="S6450">
        <v>727.59785508343077</v>
      </c>
      <c r="T6450">
        <f t="shared" si="301"/>
        <v>900.31720629458391</v>
      </c>
      <c r="U6450">
        <v>2021853.917919179</v>
      </c>
      <c r="V6450">
        <v>6235215.1682524132</v>
      </c>
      <c r="W6450">
        <v>8272687.6503671054</v>
      </c>
      <c r="X6450">
        <v>30318373.202648051</v>
      </c>
      <c r="Y6450">
        <f t="shared" si="302"/>
        <v>46848129.939186752</v>
      </c>
      <c r="Z6450">
        <v>0.107280467086494</v>
      </c>
      <c r="AA6450">
        <v>0.38918128980144501</v>
      </c>
      <c r="AB6450">
        <v>0.21796463297412441</v>
      </c>
      <c r="AC6450">
        <v>0.63614066795387381</v>
      </c>
      <c r="AD6450">
        <v>0.10800700000000001</v>
      </c>
      <c r="AE6450">
        <v>5.4999999999999997E-3</v>
      </c>
      <c r="AF6450">
        <v>1.321485855874156</v>
      </c>
      <c r="AG6450">
        <v>0.66676670096343793</v>
      </c>
      <c r="AH6450">
        <v>6.3084895313703253</v>
      </c>
    </row>
    <row r="6451" spans="1:34">
      <c r="A6451" t="s">
        <v>1194</v>
      </c>
      <c r="B6451" t="s">
        <v>1220</v>
      </c>
      <c r="C6451" t="s">
        <v>7406</v>
      </c>
      <c r="D6451" t="s">
        <v>7456</v>
      </c>
      <c r="E6451" t="s">
        <v>671</v>
      </c>
      <c r="F6451" t="s">
        <v>43</v>
      </c>
      <c r="G6451" t="s">
        <v>1125</v>
      </c>
      <c r="H6451" t="s">
        <v>38</v>
      </c>
      <c r="I6451">
        <v>1.3925972103485611</v>
      </c>
      <c r="J6451">
        <v>0.5292779301352728</v>
      </c>
      <c r="K6451">
        <v>3</v>
      </c>
      <c r="L6451">
        <v>0.37090416086889499</v>
      </c>
      <c r="M6451">
        <v>5.2927793013527289</v>
      </c>
      <c r="N6451" t="str">
        <f t="shared" si="300"/>
        <v>05Qd-615,29277930135273</v>
      </c>
      <c r="O6451" t="s">
        <v>7408</v>
      </c>
      <c r="P6451">
        <v>87.585519891107808</v>
      </c>
      <c r="Q6451">
        <v>30.457539070511611</v>
      </c>
      <c r="R6451">
        <v>75.000000000000014</v>
      </c>
      <c r="S6451">
        <v>738.59032398142949</v>
      </c>
      <c r="T6451">
        <f t="shared" si="301"/>
        <v>931.6333829430489</v>
      </c>
      <c r="U6451">
        <v>6952794.5745249204</v>
      </c>
      <c r="V6451">
        <v>4035098.715948585</v>
      </c>
      <c r="W6451">
        <v>8256110.3162180018</v>
      </c>
      <c r="X6451">
        <v>30755996.393288579</v>
      </c>
      <c r="Y6451">
        <f t="shared" si="302"/>
        <v>49999999.999980092</v>
      </c>
      <c r="Z6451">
        <v>0.30199996926978251</v>
      </c>
      <c r="AA6451">
        <v>0.13424449908873559</v>
      </c>
      <c r="AB6451">
        <v>0.21796463297412441</v>
      </c>
      <c r="AC6451">
        <v>0.64575141166123839</v>
      </c>
      <c r="AD6451">
        <v>0.10800700000000001</v>
      </c>
      <c r="AE6451">
        <v>5.4999999999999997E-3</v>
      </c>
      <c r="AF6451">
        <v>1.6626531836710139</v>
      </c>
      <c r="AG6451">
        <v>0.8389055192644076</v>
      </c>
      <c r="AH6451">
        <v>7.9078450042881503</v>
      </c>
    </row>
    <row r="6452" spans="1:34">
      <c r="A6452" t="s">
        <v>1194</v>
      </c>
      <c r="B6452" t="s">
        <v>1220</v>
      </c>
      <c r="C6452" t="s">
        <v>7409</v>
      </c>
      <c r="D6452" t="s">
        <v>7457</v>
      </c>
      <c r="E6452" t="s">
        <v>671</v>
      </c>
      <c r="F6452" t="s">
        <v>49</v>
      </c>
      <c r="G6452" t="s">
        <v>1125</v>
      </c>
      <c r="H6452" t="s">
        <v>38</v>
      </c>
      <c r="I6452">
        <v>0.42127454267889258</v>
      </c>
      <c r="J6452">
        <v>0.42127454267889242</v>
      </c>
      <c r="K6452">
        <v>3</v>
      </c>
      <c r="L6452">
        <v>0.37019634143114027</v>
      </c>
      <c r="M6452">
        <v>4.2127454267889259</v>
      </c>
      <c r="N6452" t="str">
        <f t="shared" si="300"/>
        <v>05Qd-614,21274542678893</v>
      </c>
      <c r="O6452" t="s">
        <v>7411</v>
      </c>
      <c r="P6452">
        <v>26.495493142761799</v>
      </c>
      <c r="Q6452">
        <v>53.737397687262543</v>
      </c>
      <c r="R6452">
        <v>75.000000000000014</v>
      </c>
      <c r="S6452">
        <v>737.18082621082783</v>
      </c>
      <c r="T6452">
        <f t="shared" si="301"/>
        <v>892.41371704085213</v>
      </c>
      <c r="U6452">
        <v>2103289.6899097962</v>
      </c>
      <c r="V6452">
        <v>5443518.0409073615</v>
      </c>
      <c r="W6452">
        <v>8256110.3162180018</v>
      </c>
      <c r="X6452">
        <v>30697302.815886579</v>
      </c>
      <c r="Y6452">
        <f t="shared" si="302"/>
        <v>46500220.862921737</v>
      </c>
      <c r="Z6452">
        <v>9.1358002154351164E-2</v>
      </c>
      <c r="AA6452">
        <v>0.41243794994064509</v>
      </c>
      <c r="AB6452">
        <v>0.21796463297412441</v>
      </c>
      <c r="AC6452">
        <v>0.64451908415091719</v>
      </c>
      <c r="AD6452">
        <v>0.10800700000000001</v>
      </c>
      <c r="AE6452">
        <v>5.4999999999999997E-3</v>
      </c>
      <c r="AF6452">
        <v>1.3233755267399769</v>
      </c>
      <c r="AG6452">
        <v>0.6677201501460448</v>
      </c>
      <c r="AH6452">
        <v>6.3173481036749477</v>
      </c>
    </row>
    <row r="6453" spans="1:34">
      <c r="A6453" t="s">
        <v>1194</v>
      </c>
      <c r="B6453" t="s">
        <v>1220</v>
      </c>
      <c r="C6453" t="s">
        <v>7412</v>
      </c>
      <c r="D6453" t="s">
        <v>7458</v>
      </c>
      <c r="E6453" t="s">
        <v>43</v>
      </c>
      <c r="F6453" t="s">
        <v>49</v>
      </c>
      <c r="G6453" t="s">
        <v>1125</v>
      </c>
      <c r="H6453" t="s">
        <v>38</v>
      </c>
      <c r="I6453">
        <v>0.42228130339408332</v>
      </c>
      <c r="J6453">
        <v>0.42228130339408321</v>
      </c>
      <c r="K6453">
        <v>3</v>
      </c>
      <c r="L6453">
        <v>0.37825042715266599</v>
      </c>
      <c r="M6453">
        <v>4.2228130339408327</v>
      </c>
      <c r="N6453" t="str">
        <f t="shared" si="300"/>
        <v>05Qd-614,22281303394083</v>
      </c>
      <c r="O6453" t="s">
        <v>7414</v>
      </c>
      <c r="P6453">
        <v>24.300369549859521</v>
      </c>
      <c r="Q6453">
        <v>53.865819168855253</v>
      </c>
      <c r="R6453">
        <v>75.000000000000014</v>
      </c>
      <c r="S6453">
        <v>753.21911968399957</v>
      </c>
      <c r="T6453">
        <f t="shared" si="301"/>
        <v>906.38530840271437</v>
      </c>
      <c r="U6453">
        <v>3219379.9289138429</v>
      </c>
      <c r="V6453">
        <v>5456526.9449848989</v>
      </c>
      <c r="W6453">
        <v>8256110.3162180018</v>
      </c>
      <c r="X6453">
        <v>31365161.140317831</v>
      </c>
      <c r="Y6453">
        <f t="shared" si="302"/>
        <v>48297178.330434576</v>
      </c>
      <c r="Z6453">
        <v>0.1071061890568317</v>
      </c>
      <c r="AA6453">
        <v>0.4134235929914063</v>
      </c>
      <c r="AB6453">
        <v>0.21796463297412441</v>
      </c>
      <c r="AC6453">
        <v>0.65854140520585469</v>
      </c>
      <c r="AD6453">
        <v>0.10800700000000001</v>
      </c>
      <c r="AE6453">
        <v>5.4999999999999997E-3</v>
      </c>
      <c r="AF6453">
        <v>1.326538125845288</v>
      </c>
      <c r="AG6453">
        <v>0.669315865879622</v>
      </c>
      <c r="AH6453">
        <v>6.3321740256657426</v>
      </c>
    </row>
    <row r="6454" spans="1:34">
      <c r="A6454" t="s">
        <v>1194</v>
      </c>
      <c r="B6454" t="s">
        <v>1220</v>
      </c>
      <c r="C6454" t="s">
        <v>7415</v>
      </c>
      <c r="D6454" t="s">
        <v>7459</v>
      </c>
      <c r="E6454" t="s">
        <v>671</v>
      </c>
      <c r="F6454" t="s">
        <v>1179</v>
      </c>
      <c r="G6454" t="s">
        <v>1125</v>
      </c>
      <c r="H6454" t="s">
        <v>38</v>
      </c>
      <c r="I6454">
        <v>0.45928070424842099</v>
      </c>
      <c r="J6454">
        <v>0.69690797360996959</v>
      </c>
      <c r="K6454">
        <v>3</v>
      </c>
      <c r="L6454">
        <v>0.43661836462581832</v>
      </c>
      <c r="M6454">
        <v>4.5928070424842096</v>
      </c>
      <c r="N6454" t="str">
        <f t="shared" si="300"/>
        <v>05Qd-614,59280704248421</v>
      </c>
      <c r="O6454" t="s">
        <v>7417</v>
      </c>
      <c r="P6454">
        <v>28.885839321395459</v>
      </c>
      <c r="Q6454">
        <v>48.987683626412768</v>
      </c>
      <c r="R6454">
        <v>75.000000000000014</v>
      </c>
      <c r="S6454">
        <v>869.44858917129841</v>
      </c>
      <c r="T6454">
        <f t="shared" si="301"/>
        <v>1022.3221121191066</v>
      </c>
      <c r="U6454">
        <v>2293042.3563631452</v>
      </c>
      <c r="V6454">
        <v>3245718.713534175</v>
      </c>
      <c r="W6454">
        <v>8256110.3162180018</v>
      </c>
      <c r="X6454">
        <v>36205128.613862857</v>
      </c>
      <c r="Y6454">
        <f t="shared" si="302"/>
        <v>49999999.999978177</v>
      </c>
      <c r="Z6454">
        <v>9.9600054874812313E-2</v>
      </c>
      <c r="AA6454">
        <v>0.17772619915658869</v>
      </c>
      <c r="AB6454">
        <v>0.21796463297412441</v>
      </c>
      <c r="AC6454">
        <v>0.76016112802251479</v>
      </c>
      <c r="AD6454">
        <v>0.10800700000000001</v>
      </c>
      <c r="AE6454">
        <v>5.4999999999999997E-3</v>
      </c>
      <c r="AF6454">
        <v>1.4427666102044641</v>
      </c>
      <c r="AG6454">
        <v>0.72795991623374723</v>
      </c>
      <c r="AH6454">
        <v>6.8770405689224212</v>
      </c>
    </row>
    <row r="6455" spans="1:34">
      <c r="A6455" t="s">
        <v>1194</v>
      </c>
      <c r="B6455" t="s">
        <v>1220</v>
      </c>
      <c r="C6455" t="s">
        <v>7418</v>
      </c>
      <c r="D6455" t="s">
        <v>7460</v>
      </c>
      <c r="E6455" t="s">
        <v>43</v>
      </c>
      <c r="F6455" t="s">
        <v>1179</v>
      </c>
      <c r="G6455" t="s">
        <v>1125</v>
      </c>
      <c r="H6455" t="s">
        <v>38</v>
      </c>
      <c r="I6455">
        <v>0.47667840283664381</v>
      </c>
      <c r="J6455">
        <v>0.87993975728333484</v>
      </c>
      <c r="K6455">
        <v>3</v>
      </c>
      <c r="L6455">
        <v>0.41016586824645751</v>
      </c>
      <c r="M6455">
        <v>4.7667840283664358</v>
      </c>
      <c r="N6455" t="str">
        <f t="shared" si="300"/>
        <v>05Qd-614,76678402836644</v>
      </c>
      <c r="O6455" t="s">
        <v>7420</v>
      </c>
      <c r="P6455">
        <v>27.430675363235959</v>
      </c>
      <c r="Q6455">
        <v>61.853518789301738</v>
      </c>
      <c r="R6455">
        <v>75.000000000000014</v>
      </c>
      <c r="S6455">
        <v>816.77310064299445</v>
      </c>
      <c r="T6455">
        <f t="shared" si="301"/>
        <v>981.05729479553213</v>
      </c>
      <c r="U6455">
        <v>3634091.4700806998</v>
      </c>
      <c r="V6455">
        <v>4098155.057981364</v>
      </c>
      <c r="W6455">
        <v>8256110.3162180018</v>
      </c>
      <c r="X6455">
        <v>34011643.155702487</v>
      </c>
      <c r="Y6455">
        <f t="shared" si="302"/>
        <v>49999999.999982551</v>
      </c>
      <c r="Z6455">
        <v>0.120903309531287</v>
      </c>
      <c r="AA6455">
        <v>0.2244031557547688</v>
      </c>
      <c r="AB6455">
        <v>0.21796463297412441</v>
      </c>
      <c r="AC6455">
        <v>0.71410681350924621</v>
      </c>
      <c r="AD6455">
        <v>0.10800700000000001</v>
      </c>
      <c r="AE6455">
        <v>5.4999999999999997E-3</v>
      </c>
      <c r="AF6455">
        <v>1.4974190665025451</v>
      </c>
      <c r="AG6455">
        <v>0.7555352684960801</v>
      </c>
      <c r="AH6455">
        <v>7.1332453633650612</v>
      </c>
    </row>
    <row r="6456" spans="1:34">
      <c r="A6456" t="s">
        <v>1194</v>
      </c>
      <c r="B6456" t="s">
        <v>1220</v>
      </c>
      <c r="C6456" t="s">
        <v>7421</v>
      </c>
      <c r="D6456" t="s">
        <v>7461</v>
      </c>
      <c r="E6456" t="s">
        <v>49</v>
      </c>
      <c r="F6456" t="s">
        <v>1179</v>
      </c>
      <c r="G6456" t="s">
        <v>1125</v>
      </c>
      <c r="H6456" t="s">
        <v>38</v>
      </c>
      <c r="I6456">
        <v>0.41911872782792259</v>
      </c>
      <c r="J6456">
        <v>0.41911872782792281</v>
      </c>
      <c r="K6456">
        <v>3</v>
      </c>
      <c r="L6456">
        <v>0.3529498226233817</v>
      </c>
      <c r="M6456">
        <v>4.1911872782792274</v>
      </c>
      <c r="N6456" t="str">
        <f t="shared" si="300"/>
        <v>05Qd-614,19118727827923</v>
      </c>
      <c r="O6456" t="s">
        <v>7423</v>
      </c>
      <c r="P6456">
        <v>53.462403904704523</v>
      </c>
      <c r="Q6456">
        <v>29.461071501858861</v>
      </c>
      <c r="R6456">
        <v>75.000000000000014</v>
      </c>
      <c r="S6456">
        <v>702.8374209388744</v>
      </c>
      <c r="T6456">
        <f t="shared" si="301"/>
        <v>860.7608963454378</v>
      </c>
      <c r="U6456">
        <v>5415661.5818878226</v>
      </c>
      <c r="V6456">
        <v>1951967.1888056949</v>
      </c>
      <c r="W6456">
        <v>8256110.3162180018</v>
      </c>
      <c r="X6456">
        <v>29267192.490336191</v>
      </c>
      <c r="Y6456">
        <f t="shared" si="302"/>
        <v>44890931.577247709</v>
      </c>
      <c r="Z6456">
        <v>0.41032735514435981</v>
      </c>
      <c r="AA6456">
        <v>0.10688409562363479</v>
      </c>
      <c r="AB6456">
        <v>0.21796463297412441</v>
      </c>
      <c r="AC6456">
        <v>0.61449255697402516</v>
      </c>
      <c r="AD6456">
        <v>0.10800700000000001</v>
      </c>
      <c r="AE6456">
        <v>5.4999999999999997E-3</v>
      </c>
      <c r="AF6456">
        <v>1.3166033334908569</v>
      </c>
      <c r="AG6456">
        <v>0.6643031836072576</v>
      </c>
      <c r="AH6456">
        <v>6.2856007953773414</v>
      </c>
    </row>
    <row r="6457" spans="1:34">
      <c r="A6457" t="s">
        <v>1194</v>
      </c>
      <c r="B6457" t="s">
        <v>1220</v>
      </c>
      <c r="C6457" t="s">
        <v>7424</v>
      </c>
      <c r="D6457" t="s">
        <v>7462</v>
      </c>
      <c r="E6457" t="s">
        <v>671</v>
      </c>
      <c r="F6457" t="s">
        <v>46</v>
      </c>
      <c r="G6457" t="s">
        <v>1125</v>
      </c>
      <c r="H6457" t="s">
        <v>38</v>
      </c>
      <c r="I6457">
        <v>0.42176834517530698</v>
      </c>
      <c r="J6457">
        <v>0.42176834517530681</v>
      </c>
      <c r="K6457">
        <v>3</v>
      </c>
      <c r="L6457">
        <v>0.37414676140245529</v>
      </c>
      <c r="M6457">
        <v>4.2176834517530697</v>
      </c>
      <c r="N6457" t="str">
        <f t="shared" si="300"/>
        <v>05Qd-614,21768345175307</v>
      </c>
      <c r="O6457" t="s">
        <v>7426</v>
      </c>
      <c r="P6457">
        <v>26.526550183556211</v>
      </c>
      <c r="Q6457">
        <v>68.32647191839969</v>
      </c>
      <c r="R6457">
        <v>75.000000000000014</v>
      </c>
      <c r="S6457">
        <v>745.04739195557715</v>
      </c>
      <c r="T6457">
        <f t="shared" si="301"/>
        <v>914.900414057533</v>
      </c>
      <c r="U6457">
        <v>2105755.0885853381</v>
      </c>
      <c r="V6457">
        <v>6251450.4121883968</v>
      </c>
      <c r="W6457">
        <v>8256110.3162180018</v>
      </c>
      <c r="X6457">
        <v>31024878.279330041</v>
      </c>
      <c r="Y6457">
        <f t="shared" si="302"/>
        <v>47638194.096321777</v>
      </c>
      <c r="Z6457">
        <v>9.1465088638249231E-2</v>
      </c>
      <c r="AA6457">
        <v>0.39019463946216221</v>
      </c>
      <c r="AB6457">
        <v>0.21796463297412441</v>
      </c>
      <c r="AC6457">
        <v>0.65139684272648923</v>
      </c>
      <c r="AD6457">
        <v>0.10800700000000001</v>
      </c>
      <c r="AE6457">
        <v>5.4999999999999997E-3</v>
      </c>
      <c r="AF6457">
        <v>1.3249267387705981</v>
      </c>
      <c r="AG6457">
        <v>0.66850282710286157</v>
      </c>
      <c r="AH6457">
        <v>6.324620017626529</v>
      </c>
    </row>
    <row r="6458" spans="1:34">
      <c r="A6458" t="s">
        <v>1194</v>
      </c>
      <c r="B6458" t="s">
        <v>1220</v>
      </c>
      <c r="C6458" t="s">
        <v>7427</v>
      </c>
      <c r="D6458" t="s">
        <v>7463</v>
      </c>
      <c r="E6458" t="s">
        <v>43</v>
      </c>
      <c r="F6458" t="s">
        <v>46</v>
      </c>
      <c r="G6458" t="s">
        <v>1125</v>
      </c>
      <c r="H6458" t="s">
        <v>38</v>
      </c>
      <c r="I6458">
        <v>0.42277747027617618</v>
      </c>
      <c r="J6458">
        <v>0.42277747027617613</v>
      </c>
      <c r="K6458">
        <v>3</v>
      </c>
      <c r="L6458">
        <v>0.38221976220940929</v>
      </c>
      <c r="M6458">
        <v>4.2277747027617618</v>
      </c>
      <c r="N6458" t="str">
        <f t="shared" si="300"/>
        <v>05Qd-614,22777470276176</v>
      </c>
      <c r="O6458" t="s">
        <v>7429</v>
      </c>
      <c r="P6458">
        <v>24.328921698619961</v>
      </c>
      <c r="Q6458">
        <v>68.489950184740536</v>
      </c>
      <c r="R6458">
        <v>75.000000000000014</v>
      </c>
      <c r="S6458">
        <v>761.12335149062847</v>
      </c>
      <c r="T6458">
        <f t="shared" si="301"/>
        <v>928.94222337398901</v>
      </c>
      <c r="U6458">
        <v>3223162.5962703261</v>
      </c>
      <c r="V6458">
        <v>6266407.6644334821</v>
      </c>
      <c r="W6458">
        <v>8256110.3162180018</v>
      </c>
      <c r="X6458">
        <v>31694305.074435368</v>
      </c>
      <c r="Y6458">
        <f t="shared" si="302"/>
        <v>49439985.651357174</v>
      </c>
      <c r="Z6458">
        <v>0.107232035366981</v>
      </c>
      <c r="AA6458">
        <v>0.39112822115317852</v>
      </c>
      <c r="AB6458">
        <v>0.21796463297412441</v>
      </c>
      <c r="AC6458">
        <v>0.66545209531578442</v>
      </c>
      <c r="AD6458">
        <v>0.10800700000000001</v>
      </c>
      <c r="AE6458">
        <v>5.4999999999999997E-3</v>
      </c>
      <c r="AF6458">
        <v>1.3280967652654749</v>
      </c>
      <c r="AG6458">
        <v>0.67010229038773927</v>
      </c>
      <c r="AH6458">
        <v>6.3394807584149762</v>
      </c>
    </row>
    <row r="6459" spans="1:34">
      <c r="A6459" t="s">
        <v>1194</v>
      </c>
      <c r="B6459" t="s">
        <v>1220</v>
      </c>
      <c r="C6459" t="s">
        <v>7430</v>
      </c>
      <c r="D6459" t="s">
        <v>7464</v>
      </c>
      <c r="E6459" t="s">
        <v>49</v>
      </c>
      <c r="F6459" t="s">
        <v>46</v>
      </c>
      <c r="G6459" t="s">
        <v>1125</v>
      </c>
      <c r="H6459" t="s">
        <v>38</v>
      </c>
      <c r="I6459">
        <v>0.40594379112015611</v>
      </c>
      <c r="J6459">
        <v>0.40594379112015611</v>
      </c>
      <c r="K6459">
        <v>3</v>
      </c>
      <c r="L6459">
        <v>0.24755032896124929</v>
      </c>
      <c r="M6459">
        <v>4.0594379112015622</v>
      </c>
      <c r="N6459" t="str">
        <f t="shared" si="300"/>
        <v>05Qd-614,05943791120156</v>
      </c>
      <c r="O6459" t="s">
        <v>7432</v>
      </c>
      <c r="P6459">
        <v>51.781820955477002</v>
      </c>
      <c r="Q6459">
        <v>65.762894161465283</v>
      </c>
      <c r="R6459">
        <v>75.000000000000014</v>
      </c>
      <c r="S6459">
        <v>492.95288907213728</v>
      </c>
      <c r="T6459">
        <f t="shared" si="301"/>
        <v>685.49760418907954</v>
      </c>
      <c r="U6459">
        <v>5245421.0418340992</v>
      </c>
      <c r="V6459">
        <v>6016898.8719829526</v>
      </c>
      <c r="W6459">
        <v>8256110.3162180018</v>
      </c>
      <c r="X6459">
        <v>20527289.332245629</v>
      </c>
      <c r="Y6459">
        <f t="shared" si="302"/>
        <v>40045719.562280685</v>
      </c>
      <c r="Z6459">
        <v>0.39742877396783027</v>
      </c>
      <c r="AA6459">
        <v>0.37555471630331871</v>
      </c>
      <c r="AB6459">
        <v>0.21796463297412441</v>
      </c>
      <c r="AC6459">
        <v>0.43098997328432681</v>
      </c>
      <c r="AD6459">
        <v>0.10800700000000001</v>
      </c>
      <c r="AE6459">
        <v>5.4999999999999997E-3</v>
      </c>
      <c r="AF6459">
        <v>1.2752160977596529</v>
      </c>
      <c r="AG6459">
        <v>0.64342090892544757</v>
      </c>
      <c r="AH6459">
        <v>6.0915819178866624</v>
      </c>
    </row>
    <row r="6460" spans="1:34">
      <c r="A6460" t="s">
        <v>1194</v>
      </c>
      <c r="B6460" t="s">
        <v>1220</v>
      </c>
      <c r="C6460" t="s">
        <v>7433</v>
      </c>
      <c r="D6460" t="s">
        <v>7465</v>
      </c>
      <c r="E6460" t="s">
        <v>1179</v>
      </c>
      <c r="F6460" t="s">
        <v>46</v>
      </c>
      <c r="G6460" t="s">
        <v>1125</v>
      </c>
      <c r="H6460" t="s">
        <v>38</v>
      </c>
      <c r="I6460">
        <v>0.41960748639051398</v>
      </c>
      <c r="J6460">
        <v>0.41960748639051387</v>
      </c>
      <c r="K6460">
        <v>3</v>
      </c>
      <c r="L6460">
        <v>0.35685989112411159</v>
      </c>
      <c r="M6460">
        <v>4.1960748639051397</v>
      </c>
      <c r="N6460" t="str">
        <f t="shared" si="300"/>
        <v>05Qd-614,19607486390514</v>
      </c>
      <c r="O6460" t="s">
        <v>7435</v>
      </c>
      <c r="P6460">
        <v>29.4954277594145</v>
      </c>
      <c r="Q6460">
        <v>67.976412795263244</v>
      </c>
      <c r="R6460">
        <v>75.000000000000014</v>
      </c>
      <c r="S6460">
        <v>710.6236338354305</v>
      </c>
      <c r="T6460">
        <f t="shared" si="301"/>
        <v>883.09547439010828</v>
      </c>
      <c r="U6460">
        <v>1954243.490517074</v>
      </c>
      <c r="V6460">
        <v>6219422.1632801956</v>
      </c>
      <c r="W6460">
        <v>8256110.3162180018</v>
      </c>
      <c r="X6460">
        <v>29591421.942020532</v>
      </c>
      <c r="Y6460">
        <f t="shared" si="302"/>
        <v>46021197.912035808</v>
      </c>
      <c r="Z6460">
        <v>0.1070087393426392</v>
      </c>
      <c r="AA6460">
        <v>0.388195543218677</v>
      </c>
      <c r="AB6460">
        <v>0.21796463297412441</v>
      </c>
      <c r="AC6460">
        <v>0.6213000628486518</v>
      </c>
      <c r="AD6460">
        <v>0.10800700000000001</v>
      </c>
      <c r="AE6460">
        <v>5.4999999999999997E-3</v>
      </c>
      <c r="AF6460">
        <v>1.3181387007031851</v>
      </c>
      <c r="AG6460">
        <v>0.66507786592896467</v>
      </c>
      <c r="AH6460">
        <v>6.2927984305372897</v>
      </c>
    </row>
    <row r="6461" spans="1:34">
      <c r="A6461" t="s">
        <v>1194</v>
      </c>
      <c r="B6461" t="s">
        <v>1226</v>
      </c>
      <c r="C6461" t="s">
        <v>7406</v>
      </c>
      <c r="D6461" t="s">
        <v>7466</v>
      </c>
      <c r="E6461" t="s">
        <v>671</v>
      </c>
      <c r="F6461" t="s">
        <v>43</v>
      </c>
      <c r="G6461" t="s">
        <v>1125</v>
      </c>
      <c r="H6461" t="s">
        <v>38</v>
      </c>
      <c r="I6461">
        <v>1.481327386674397</v>
      </c>
      <c r="J6461">
        <v>0.53824571308174185</v>
      </c>
      <c r="K6461">
        <v>3</v>
      </c>
      <c r="L6461">
        <v>0.36288403106127998</v>
      </c>
      <c r="M6461">
        <v>5.3824571308174187</v>
      </c>
      <c r="N6461" t="str">
        <f t="shared" si="300"/>
        <v>05Qd-615,38245713081742</v>
      </c>
      <c r="O6461" t="s">
        <v>7408</v>
      </c>
      <c r="P6461">
        <v>93.166084440409804</v>
      </c>
      <c r="Q6461">
        <v>30.973594216431149</v>
      </c>
      <c r="R6461">
        <v>75.000000000000014</v>
      </c>
      <c r="S6461">
        <v>722.61964773152533</v>
      </c>
      <c r="T6461">
        <f t="shared" si="301"/>
        <v>921.75932638836628</v>
      </c>
      <c r="U6461">
        <v>7530635.7499912381</v>
      </c>
      <c r="V6461">
        <v>4099226.353095266</v>
      </c>
      <c r="W6461">
        <v>8255653.5681198984</v>
      </c>
      <c r="X6461">
        <v>30114484.328811839</v>
      </c>
      <c r="Y6461">
        <f t="shared" si="302"/>
        <v>50000000.000018239</v>
      </c>
      <c r="Z6461">
        <v>0.32124208057416881</v>
      </c>
      <c r="AA6461">
        <v>0.13651906120636931</v>
      </c>
      <c r="AB6461">
        <v>0.21796463297412441</v>
      </c>
      <c r="AC6461">
        <v>0.63178820851775996</v>
      </c>
      <c r="AD6461">
        <v>0.10800700000000001</v>
      </c>
      <c r="AE6461">
        <v>5.4999999999999997E-3</v>
      </c>
      <c r="AF6461">
        <v>1.690824229576152</v>
      </c>
      <c r="AG6461">
        <v>1.91884596713641</v>
      </c>
      <c r="AH6461">
        <v>9.1056343275299803</v>
      </c>
    </row>
    <row r="6462" spans="1:34">
      <c r="A6462" t="s">
        <v>1194</v>
      </c>
      <c r="B6462" t="s">
        <v>1226</v>
      </c>
      <c r="C6462" t="s">
        <v>7409</v>
      </c>
      <c r="D6462" t="s">
        <v>7467</v>
      </c>
      <c r="E6462" t="s">
        <v>671</v>
      </c>
      <c r="F6462" t="s">
        <v>49</v>
      </c>
      <c r="G6462" t="s">
        <v>1125</v>
      </c>
      <c r="H6462" t="s">
        <v>38</v>
      </c>
      <c r="I6462">
        <v>0.42164012203930468</v>
      </c>
      <c r="J6462">
        <v>0.42164012203930451</v>
      </c>
      <c r="K6462">
        <v>3</v>
      </c>
      <c r="L6462">
        <v>0.37312097631443669</v>
      </c>
      <c r="M6462">
        <v>4.2164012203930463</v>
      </c>
      <c r="N6462" t="str">
        <f t="shared" si="300"/>
        <v>05Qd-614,21640122039305</v>
      </c>
      <c r="O6462" t="s">
        <v>7411</v>
      </c>
      <c r="P6462">
        <v>26.51848576267027</v>
      </c>
      <c r="Q6462">
        <v>53.784030658131833</v>
      </c>
      <c r="R6462">
        <v>75.000000000000014</v>
      </c>
      <c r="S6462">
        <v>743.0047215829394</v>
      </c>
      <c r="T6462">
        <f t="shared" si="301"/>
        <v>898.30723800374153</v>
      </c>
      <c r="U6462">
        <v>2143495.2227463168</v>
      </c>
      <c r="V6462">
        <v>5460455.0777407987</v>
      </c>
      <c r="W6462">
        <v>8255653.5681198984</v>
      </c>
      <c r="X6462">
        <v>30964012.83107055</v>
      </c>
      <c r="Y6462">
        <f t="shared" si="302"/>
        <v>46823616.699677564</v>
      </c>
      <c r="Z6462">
        <v>9.1437282045758156E-2</v>
      </c>
      <c r="AA6462">
        <v>0.41279586096225629</v>
      </c>
      <c r="AB6462">
        <v>0.21796463297412441</v>
      </c>
      <c r="AC6462">
        <v>0.64961093078876042</v>
      </c>
      <c r="AD6462">
        <v>0.10800700000000001</v>
      </c>
      <c r="AE6462">
        <v>5.4999999999999997E-3</v>
      </c>
      <c r="AF6462">
        <v>1.324523943578968</v>
      </c>
      <c r="AG6462">
        <v>1.503147035070121</v>
      </c>
      <c r="AH6462">
        <v>7.1575791990421349</v>
      </c>
    </row>
    <row r="6463" spans="1:34">
      <c r="A6463" t="s">
        <v>1194</v>
      </c>
      <c r="B6463" t="s">
        <v>1226</v>
      </c>
      <c r="C6463" t="s">
        <v>7412</v>
      </c>
      <c r="D6463" t="s">
        <v>7468</v>
      </c>
      <c r="E6463" t="s">
        <v>43</v>
      </c>
      <c r="F6463" t="s">
        <v>49</v>
      </c>
      <c r="G6463" t="s">
        <v>1125</v>
      </c>
      <c r="H6463" t="s">
        <v>38</v>
      </c>
      <c r="I6463">
        <v>0.42247775295882778</v>
      </c>
      <c r="J6463">
        <v>0.42247775295882761</v>
      </c>
      <c r="K6463">
        <v>3</v>
      </c>
      <c r="L6463">
        <v>0.3798220236706219</v>
      </c>
      <c r="M6463">
        <v>4.2247775295882777</v>
      </c>
      <c r="N6463" t="str">
        <f t="shared" si="300"/>
        <v>05Qd-614,22477752958828</v>
      </c>
      <c r="O6463" t="s">
        <v>7414</v>
      </c>
      <c r="P6463">
        <v>24.311674329357999</v>
      </c>
      <c r="Q6463">
        <v>53.890878096743542</v>
      </c>
      <c r="R6463">
        <v>75.000000000000014</v>
      </c>
      <c r="S6463">
        <v>756.34867740760637</v>
      </c>
      <c r="T6463">
        <f t="shared" si="301"/>
        <v>909.55122983370791</v>
      </c>
      <c r="U6463">
        <v>3217548.9677560888</v>
      </c>
      <c r="V6463">
        <v>5471302.8262559567</v>
      </c>
      <c r="W6463">
        <v>8255653.5681198984</v>
      </c>
      <c r="X6463">
        <v>31520109.457875241</v>
      </c>
      <c r="Y6463">
        <f t="shared" si="302"/>
        <v>48464614.82000719</v>
      </c>
      <c r="Z6463">
        <v>0.1071560159472305</v>
      </c>
      <c r="AA6463">
        <v>0.41361592185902479</v>
      </c>
      <c r="AB6463">
        <v>0.21796463297412441</v>
      </c>
      <c r="AC6463">
        <v>0.66127758553786942</v>
      </c>
      <c r="AD6463">
        <v>0.10800700000000001</v>
      </c>
      <c r="AE6463">
        <v>5.4999999999999997E-3</v>
      </c>
      <c r="AF6463">
        <v>1.3271552448968409</v>
      </c>
      <c r="AG6463">
        <v>1.506133189298221</v>
      </c>
      <c r="AH6463">
        <v>7.1715729637833396</v>
      </c>
    </row>
    <row r="6464" spans="1:34">
      <c r="A6464" t="s">
        <v>1194</v>
      </c>
      <c r="B6464" t="s">
        <v>1226</v>
      </c>
      <c r="C6464" t="s">
        <v>7415</v>
      </c>
      <c r="D6464" t="s">
        <v>7469</v>
      </c>
      <c r="E6464" t="s">
        <v>671</v>
      </c>
      <c r="F6464" t="s">
        <v>1179</v>
      </c>
      <c r="G6464" t="s">
        <v>1125</v>
      </c>
      <c r="H6464" t="s">
        <v>38</v>
      </c>
      <c r="I6464">
        <v>0.46727017494251621</v>
      </c>
      <c r="J6464">
        <v>0.77623435483859926</v>
      </c>
      <c r="K6464">
        <v>3</v>
      </c>
      <c r="L6464">
        <v>0.42919721964404561</v>
      </c>
      <c r="M6464">
        <v>4.6727017494251619</v>
      </c>
      <c r="N6464" t="str">
        <f t="shared" si="300"/>
        <v>05Qd-614,67270174942516</v>
      </c>
      <c r="O6464" t="s">
        <v>7417</v>
      </c>
      <c r="P6464">
        <v>29.388326285463091</v>
      </c>
      <c r="Q6464">
        <v>54.5637651379025</v>
      </c>
      <c r="R6464">
        <v>75.000000000000014</v>
      </c>
      <c r="S6464">
        <v>854.6706857270226</v>
      </c>
      <c r="T6464">
        <f t="shared" si="301"/>
        <v>1013.6227771503882</v>
      </c>
      <c r="U6464">
        <v>2375465.083533376</v>
      </c>
      <c r="V6464">
        <v>3751296.0081155859</v>
      </c>
      <c r="W6464">
        <v>8255653.5681198984</v>
      </c>
      <c r="X6464">
        <v>35617585.340253167</v>
      </c>
      <c r="Y6464">
        <f t="shared" si="302"/>
        <v>50000000.000022024</v>
      </c>
      <c r="Z6464">
        <v>0.10133265916711499</v>
      </c>
      <c r="AA6464">
        <v>0.1979560957318591</v>
      </c>
      <c r="AB6464">
        <v>0.21796463297412441</v>
      </c>
      <c r="AC6464">
        <v>0.74724076919748561</v>
      </c>
      <c r="AD6464">
        <v>0.10800700000000001</v>
      </c>
      <c r="AE6464">
        <v>5.4999999999999997E-3</v>
      </c>
      <c r="AF6464">
        <v>1.4678644239031919</v>
      </c>
      <c r="AG6464">
        <v>1.6658181736700699</v>
      </c>
      <c r="AH6464">
        <v>7.9198913469984236</v>
      </c>
    </row>
    <row r="6465" spans="1:34">
      <c r="A6465" t="s">
        <v>1194</v>
      </c>
      <c r="B6465" t="s">
        <v>1226</v>
      </c>
      <c r="C6465" t="s">
        <v>7418</v>
      </c>
      <c r="D6465" t="s">
        <v>7470</v>
      </c>
      <c r="E6465" t="s">
        <v>43</v>
      </c>
      <c r="F6465" t="s">
        <v>1179</v>
      </c>
      <c r="G6465" t="s">
        <v>1125</v>
      </c>
      <c r="H6465" t="s">
        <v>38</v>
      </c>
      <c r="I6465">
        <v>0.48453620810786169</v>
      </c>
      <c r="J6465">
        <v>0.95805968556721766</v>
      </c>
      <c r="K6465">
        <v>3</v>
      </c>
      <c r="L6465">
        <v>0.40276618740353692</v>
      </c>
      <c r="M6465">
        <v>4.8453620810786164</v>
      </c>
      <c r="N6465" t="str">
        <f t="shared" si="300"/>
        <v>05Qd-614,84536208107862</v>
      </c>
      <c r="O6465" t="s">
        <v>7420</v>
      </c>
      <c r="P6465">
        <v>27.882856339297859</v>
      </c>
      <c r="Q6465">
        <v>67.34479522263851</v>
      </c>
      <c r="R6465">
        <v>75.000000000000014</v>
      </c>
      <c r="S6465">
        <v>802.03793925162961</v>
      </c>
      <c r="T6465">
        <f t="shared" si="301"/>
        <v>972.26559081356595</v>
      </c>
      <c r="U6465">
        <v>3690180.0516578509</v>
      </c>
      <c r="V6465">
        <v>4630000.5296107549</v>
      </c>
      <c r="W6465">
        <v>8255653.5681198984</v>
      </c>
      <c r="X6465">
        <v>33424165.85063472</v>
      </c>
      <c r="Y6465">
        <f t="shared" si="302"/>
        <v>50000000.000023223</v>
      </c>
      <c r="Z6465">
        <v>0.1228963401726777</v>
      </c>
      <c r="AA6465">
        <v>0.24432538144026519</v>
      </c>
      <c r="AB6465">
        <v>0.21796463297412441</v>
      </c>
      <c r="AC6465">
        <v>0.70122382417053231</v>
      </c>
      <c r="AD6465">
        <v>0.10800700000000001</v>
      </c>
      <c r="AE6465">
        <v>5.4999999999999997E-3</v>
      </c>
      <c r="AF6465">
        <v>1.5221032715430209</v>
      </c>
      <c r="AG6465">
        <v>1.727371581904527</v>
      </c>
      <c r="AH6465">
        <v>8.2083439345261642</v>
      </c>
    </row>
    <row r="6466" spans="1:34">
      <c r="A6466" t="s">
        <v>1194</v>
      </c>
      <c r="B6466" t="s">
        <v>1226</v>
      </c>
      <c r="C6466" t="s">
        <v>7421</v>
      </c>
      <c r="D6466" t="s">
        <v>7471</v>
      </c>
      <c r="E6466" t="s">
        <v>49</v>
      </c>
      <c r="F6466" t="s">
        <v>1179</v>
      </c>
      <c r="G6466" t="s">
        <v>1125</v>
      </c>
      <c r="H6466" t="s">
        <v>38</v>
      </c>
      <c r="I6466">
        <v>0.41967862495537522</v>
      </c>
      <c r="J6466">
        <v>0.41967862495537539</v>
      </c>
      <c r="K6466">
        <v>3</v>
      </c>
      <c r="L6466">
        <v>0.35742899964300218</v>
      </c>
      <c r="M6466">
        <v>4.1967862495537531</v>
      </c>
      <c r="N6466" t="str">
        <f t="shared" ref="N6466:N6529" si="303">_xlfn.CONCAT(A6466,M6466)</f>
        <v>05Qd-614,19678624955375</v>
      </c>
      <c r="O6466" t="s">
        <v>7423</v>
      </c>
      <c r="P6466">
        <v>53.533823873284973</v>
      </c>
      <c r="Q6466">
        <v>29.500428295555611</v>
      </c>
      <c r="R6466">
        <v>75.000000000000014</v>
      </c>
      <c r="S6466">
        <v>711.75691323667331</v>
      </c>
      <c r="T6466">
        <f t="shared" ref="T6466:T6529" si="304">SUM(P6466:S6466)</f>
        <v>869.79116540551388</v>
      </c>
      <c r="U6466">
        <v>5435052.6879964061</v>
      </c>
      <c r="V6466">
        <v>2028174.533467907</v>
      </c>
      <c r="W6466">
        <v>8255653.5681198984</v>
      </c>
      <c r="X6466">
        <v>29661790.233460031</v>
      </c>
      <c r="Y6466">
        <f t="shared" ref="Y6466:Y6529" si="305">SUM(U6466:X6466)</f>
        <v>45380671.023044243</v>
      </c>
      <c r="Z6466">
        <v>0.41087550795215988</v>
      </c>
      <c r="AA6466">
        <v>0.1070268811737346</v>
      </c>
      <c r="AB6466">
        <v>0.21796463297412441</v>
      </c>
      <c r="AC6466">
        <v>0.62229089193129428</v>
      </c>
      <c r="AD6466">
        <v>0.10800700000000001</v>
      </c>
      <c r="AE6466">
        <v>5.4999999999999997E-3</v>
      </c>
      <c r="AF6466">
        <v>1.318362172634687</v>
      </c>
      <c r="AG6466">
        <v>1.496154297965913</v>
      </c>
      <c r="AH6466">
        <v>7.124809720154353</v>
      </c>
    </row>
    <row r="6467" spans="1:34">
      <c r="A6467" t="s">
        <v>1194</v>
      </c>
      <c r="B6467" t="s">
        <v>1226</v>
      </c>
      <c r="C6467" t="s">
        <v>7424</v>
      </c>
      <c r="D6467" t="s">
        <v>7472</v>
      </c>
      <c r="E6467" t="s">
        <v>671</v>
      </c>
      <c r="F6467" t="s">
        <v>46</v>
      </c>
      <c r="G6467" t="s">
        <v>1125</v>
      </c>
      <c r="H6467" t="s">
        <v>38</v>
      </c>
      <c r="I6467">
        <v>0.42257097168594387</v>
      </c>
      <c r="J6467">
        <v>0.42257097168594371</v>
      </c>
      <c r="K6467">
        <v>3</v>
      </c>
      <c r="L6467">
        <v>0.38056777348755061</v>
      </c>
      <c r="M6467">
        <v>4.2257097168594386</v>
      </c>
      <c r="N6467" t="str">
        <f t="shared" si="303"/>
        <v>05Qd-614,22570971685944</v>
      </c>
      <c r="O6467" t="s">
        <v>7426</v>
      </c>
      <c r="P6467">
        <v>26.577030293447368</v>
      </c>
      <c r="Q6467">
        <v>68.456497413122875</v>
      </c>
      <c r="R6467">
        <v>75.000000000000014</v>
      </c>
      <c r="S6467">
        <v>757.83370684918543</v>
      </c>
      <c r="T6467">
        <f t="shared" si="304"/>
        <v>927.86723455575566</v>
      </c>
      <c r="U6467">
        <v>2148227.390456107</v>
      </c>
      <c r="V6467">
        <v>6263346.9423290566</v>
      </c>
      <c r="W6467">
        <v>8255653.5681198984</v>
      </c>
      <c r="X6467">
        <v>31581996.642906319</v>
      </c>
      <c r="Y6467">
        <f t="shared" si="305"/>
        <v>48249224.543811381</v>
      </c>
      <c r="Z6467">
        <v>9.1639146994639875E-2</v>
      </c>
      <c r="AA6467">
        <v>0.39093718110978293</v>
      </c>
      <c r="AB6467">
        <v>0.21796463297412441</v>
      </c>
      <c r="AC6467">
        <v>0.66257595058154994</v>
      </c>
      <c r="AD6467">
        <v>0.10800700000000001</v>
      </c>
      <c r="AE6467">
        <v>5.4999999999999997E-3</v>
      </c>
      <c r="AF6467">
        <v>1.3274480785945879</v>
      </c>
      <c r="AG6467">
        <v>1.50646551406039</v>
      </c>
      <c r="AH6467">
        <v>7.1731303095144163</v>
      </c>
    </row>
    <row r="6468" spans="1:34">
      <c r="A6468" t="s">
        <v>1194</v>
      </c>
      <c r="B6468" t="s">
        <v>1226</v>
      </c>
      <c r="C6468" t="s">
        <v>7427</v>
      </c>
      <c r="D6468" t="s">
        <v>7473</v>
      </c>
      <c r="E6468" t="s">
        <v>43</v>
      </c>
      <c r="F6468" t="s">
        <v>46</v>
      </c>
      <c r="G6468" t="s">
        <v>1125</v>
      </c>
      <c r="H6468" t="s">
        <v>38</v>
      </c>
      <c r="I6468">
        <v>0.42341230883261549</v>
      </c>
      <c r="J6468">
        <v>0.42341230883261538</v>
      </c>
      <c r="K6468">
        <v>3</v>
      </c>
      <c r="L6468">
        <v>0.3872984706609236</v>
      </c>
      <c r="M6468">
        <v>4.2341230883261547</v>
      </c>
      <c r="N6468" t="str">
        <f t="shared" si="303"/>
        <v>05Qd-614,23412308832615</v>
      </c>
      <c r="O6468" t="s">
        <v>7429</v>
      </c>
      <c r="P6468">
        <v>24.365453771913241</v>
      </c>
      <c r="Q6468">
        <v>68.592794030883695</v>
      </c>
      <c r="R6468">
        <v>75.000000000000014</v>
      </c>
      <c r="S6468">
        <v>771.23670506375561</v>
      </c>
      <c r="T6468">
        <f t="shared" si="304"/>
        <v>939.19495286655251</v>
      </c>
      <c r="U6468">
        <v>3224666.4532709038</v>
      </c>
      <c r="V6468">
        <v>6275817.241517025</v>
      </c>
      <c r="W6468">
        <v>8255653.5681198984</v>
      </c>
      <c r="X6468">
        <v>32140553.80497469</v>
      </c>
      <c r="Y6468">
        <f t="shared" si="305"/>
        <v>49896691.067882515</v>
      </c>
      <c r="Z6468">
        <v>0.10739305395317</v>
      </c>
      <c r="AA6468">
        <v>0.39171553550353239</v>
      </c>
      <c r="AB6468">
        <v>0.21796463297412441</v>
      </c>
      <c r="AC6468">
        <v>0.67429422624334889</v>
      </c>
      <c r="AD6468">
        <v>0.10800700000000001</v>
      </c>
      <c r="AE6468">
        <v>5.4999999999999997E-3</v>
      </c>
      <c r="AF6468">
        <v>1.330091022510834</v>
      </c>
      <c r="AG6468">
        <v>1.509464880988274</v>
      </c>
      <c r="AH6468">
        <v>7.1871859918252632</v>
      </c>
    </row>
    <row r="6469" spans="1:34">
      <c r="A6469" t="s">
        <v>1194</v>
      </c>
      <c r="B6469" t="s">
        <v>1226</v>
      </c>
      <c r="C6469" t="s">
        <v>7430</v>
      </c>
      <c r="D6469" t="s">
        <v>7474</v>
      </c>
      <c r="E6469" t="s">
        <v>49</v>
      </c>
      <c r="F6469" t="s">
        <v>46</v>
      </c>
      <c r="G6469" t="s">
        <v>1125</v>
      </c>
      <c r="H6469" t="s">
        <v>38</v>
      </c>
      <c r="I6469">
        <v>0.40659490220437028</v>
      </c>
      <c r="J6469">
        <v>0.40659490220437039</v>
      </c>
      <c r="K6469">
        <v>3</v>
      </c>
      <c r="L6469">
        <v>0.25275921763496378</v>
      </c>
      <c r="M6469">
        <v>4.0659490220437036</v>
      </c>
      <c r="N6469" t="str">
        <f t="shared" si="303"/>
        <v>05Qd-614,0659490220437</v>
      </c>
      <c r="O6469" t="s">
        <v>7432</v>
      </c>
      <c r="P6469">
        <v>51.864876093460197</v>
      </c>
      <c r="Q6469">
        <v>65.868374157108008</v>
      </c>
      <c r="R6469">
        <v>75.000000000000014</v>
      </c>
      <c r="S6469">
        <v>503.32547363438471</v>
      </c>
      <c r="T6469">
        <f t="shared" si="304"/>
        <v>696.058723884953</v>
      </c>
      <c r="U6469">
        <v>5265611.791371257</v>
      </c>
      <c r="V6469">
        <v>6026549.6404731777</v>
      </c>
      <c r="W6469">
        <v>8255653.5681198984</v>
      </c>
      <c r="X6469">
        <v>20975608.863718431</v>
      </c>
      <c r="Y6469">
        <f t="shared" si="305"/>
        <v>40523423.863682762</v>
      </c>
      <c r="Z6469">
        <v>0.39806622744187431</v>
      </c>
      <c r="AA6469">
        <v>0.37615708501510348</v>
      </c>
      <c r="AB6469">
        <v>0.21796463297412441</v>
      </c>
      <c r="AC6469">
        <v>0.44005875052952559</v>
      </c>
      <c r="AD6469">
        <v>0.10800700000000001</v>
      </c>
      <c r="AE6469">
        <v>5.4999999999999997E-3</v>
      </c>
      <c r="AF6469">
        <v>1.27726147289331</v>
      </c>
      <c r="AG6469">
        <v>1.449510826358581</v>
      </c>
      <c r="AH6469">
        <v>6.9062283212955951</v>
      </c>
    </row>
    <row r="6470" spans="1:34">
      <c r="A6470" t="s">
        <v>1194</v>
      </c>
      <c r="B6470" t="s">
        <v>1226</v>
      </c>
      <c r="C6470" t="s">
        <v>7433</v>
      </c>
      <c r="D6470" t="s">
        <v>7475</v>
      </c>
      <c r="E6470" t="s">
        <v>1179</v>
      </c>
      <c r="F6470" t="s">
        <v>46</v>
      </c>
      <c r="G6470" t="s">
        <v>1125</v>
      </c>
      <c r="H6470" t="s">
        <v>38</v>
      </c>
      <c r="I6470">
        <v>0.42060082453054659</v>
      </c>
      <c r="J6470">
        <v>0.42060082453054648</v>
      </c>
      <c r="K6470">
        <v>3</v>
      </c>
      <c r="L6470">
        <v>0.36480659624437273</v>
      </c>
      <c r="M6470">
        <v>4.2060082453054664</v>
      </c>
      <c r="N6470" t="str">
        <f t="shared" si="303"/>
        <v>05Qd-614,20600824530547</v>
      </c>
      <c r="O6470" t="s">
        <v>7435</v>
      </c>
      <c r="P6470">
        <v>29.565252379566139</v>
      </c>
      <c r="Q6470">
        <v>68.137333573948524</v>
      </c>
      <c r="R6470">
        <v>75.000000000000014</v>
      </c>
      <c r="S6470">
        <v>726.44809774979785</v>
      </c>
      <c r="T6470">
        <f t="shared" si="304"/>
        <v>899.15068370331255</v>
      </c>
      <c r="U6470">
        <v>2032631.233385222</v>
      </c>
      <c r="V6470">
        <v>6234145.4211917603</v>
      </c>
      <c r="W6470">
        <v>8255653.5681198984</v>
      </c>
      <c r="X6470">
        <v>30274031.330392599</v>
      </c>
      <c r="Y6470">
        <f t="shared" si="305"/>
        <v>46796461.553089485</v>
      </c>
      <c r="Z6470">
        <v>0.1072620614723757</v>
      </c>
      <c r="AA6470">
        <v>0.3891145197655132</v>
      </c>
      <c r="AB6470">
        <v>0.21796463297412441</v>
      </c>
      <c r="AC6470">
        <v>0.63513543217274548</v>
      </c>
      <c r="AD6470">
        <v>0.10800700000000001</v>
      </c>
      <c r="AE6470">
        <v>5.4999999999999997E-3</v>
      </c>
      <c r="AF6470">
        <v>1.3212591346509319</v>
      </c>
      <c r="AG6470">
        <v>1.4994419394513989</v>
      </c>
      <c r="AH6470">
        <v>7.1402163194077968</v>
      </c>
    </row>
    <row r="6471" spans="1:34">
      <c r="A6471" t="s">
        <v>1232</v>
      </c>
      <c r="B6471" t="s">
        <v>1233</v>
      </c>
      <c r="C6471" t="s">
        <v>7476</v>
      </c>
      <c r="D6471" t="s">
        <v>7477</v>
      </c>
      <c r="E6471" t="s">
        <v>671</v>
      </c>
      <c r="F6471" t="s">
        <v>43</v>
      </c>
      <c r="G6471" t="s">
        <v>1125</v>
      </c>
      <c r="H6471" t="s">
        <v>38</v>
      </c>
      <c r="I6471">
        <v>1.439048040390968</v>
      </c>
      <c r="J6471">
        <v>0.53397225478590649</v>
      </c>
      <c r="K6471">
        <v>3</v>
      </c>
      <c r="L6471">
        <v>0.36670225268218998</v>
      </c>
      <c r="M6471">
        <v>5.3397225478590649</v>
      </c>
      <c r="N6471" t="str">
        <f t="shared" si="303"/>
        <v>05Vd-615,33972254785906</v>
      </c>
      <c r="O6471" t="s">
        <v>7408</v>
      </c>
      <c r="P6471">
        <v>90.506982083050175</v>
      </c>
      <c r="Q6471">
        <v>30.72767611631626</v>
      </c>
      <c r="R6471">
        <v>75.000000000000014</v>
      </c>
      <c r="S6471">
        <v>730.22296374020618</v>
      </c>
      <c r="T6471">
        <f t="shared" si="304"/>
        <v>926.45762193957262</v>
      </c>
      <c r="U6471">
        <v>7267958.8859527139</v>
      </c>
      <c r="V6471">
        <v>4059366.4013997642</v>
      </c>
      <c r="W6471">
        <v>8249995.6324633202</v>
      </c>
      <c r="X6471">
        <v>30422679.08017322</v>
      </c>
      <c r="Y6471">
        <f t="shared" si="305"/>
        <v>49999999.999989018</v>
      </c>
      <c r="Z6471">
        <v>0.31207334091028133</v>
      </c>
      <c r="AA6471">
        <v>0.1354351538003786</v>
      </c>
      <c r="AB6471">
        <v>0.21796463297412441</v>
      </c>
      <c r="AC6471">
        <v>0.63843580717494963</v>
      </c>
      <c r="AD6471">
        <v>0.10800700000000001</v>
      </c>
      <c r="AE6471">
        <v>5.4999999999999997E-3</v>
      </c>
      <c r="AF6471">
        <v>1.677399753254156</v>
      </c>
      <c r="AG6471">
        <v>1.903611088311757</v>
      </c>
      <c r="AH6471">
        <v>9.0342403894249781</v>
      </c>
    </row>
    <row r="6472" spans="1:34">
      <c r="A6472" t="s">
        <v>1232</v>
      </c>
      <c r="B6472" t="s">
        <v>1233</v>
      </c>
      <c r="C6472" t="s">
        <v>7478</v>
      </c>
      <c r="D6472" t="s">
        <v>7479</v>
      </c>
      <c r="E6472" t="s">
        <v>671</v>
      </c>
      <c r="F6472" t="s">
        <v>49</v>
      </c>
      <c r="G6472" t="s">
        <v>1125</v>
      </c>
      <c r="H6472" t="s">
        <v>38</v>
      </c>
      <c r="I6472">
        <v>0.42145648374190881</v>
      </c>
      <c r="J6472">
        <v>0.42145648374190858</v>
      </c>
      <c r="K6472">
        <v>3</v>
      </c>
      <c r="L6472">
        <v>0.37165186993526989</v>
      </c>
      <c r="M6472">
        <v>4.2145648374190872</v>
      </c>
      <c r="N6472" t="str">
        <f t="shared" si="303"/>
        <v>05Vd-614,21456483741909</v>
      </c>
      <c r="O6472" t="s">
        <v>7411</v>
      </c>
      <c r="P6472">
        <v>26.506936080084511</v>
      </c>
      <c r="Q6472">
        <v>53.76060592385992</v>
      </c>
      <c r="R6472">
        <v>75.000000000000014</v>
      </c>
      <c r="S6472">
        <v>740.07925492327695</v>
      </c>
      <c r="T6472">
        <f t="shared" si="304"/>
        <v>895.34679692722136</v>
      </c>
      <c r="U6472">
        <v>2128579.6652224241</v>
      </c>
      <c r="V6472">
        <v>5449697.9995483663</v>
      </c>
      <c r="W6472">
        <v>8249995.6324633202</v>
      </c>
      <c r="X6472">
        <v>30833313.637661591</v>
      </c>
      <c r="Y6472">
        <f t="shared" si="305"/>
        <v>46661586.934895702</v>
      </c>
      <c r="Z6472">
        <v>9.1397458068115389E-2</v>
      </c>
      <c r="AA6472">
        <v>0.41261607463472999</v>
      </c>
      <c r="AB6472">
        <v>0.21796463297412441</v>
      </c>
      <c r="AC6472">
        <v>0.64705318779659471</v>
      </c>
      <c r="AD6472">
        <v>0.10800700000000001</v>
      </c>
      <c r="AE6472">
        <v>5.4999999999999997E-3</v>
      </c>
      <c r="AF6472">
        <v>1.32394706934631</v>
      </c>
      <c r="AG6472">
        <v>1.502492364539904</v>
      </c>
      <c r="AH6472">
        <v>7.1545112713053012</v>
      </c>
    </row>
    <row r="6473" spans="1:34">
      <c r="A6473" t="s">
        <v>1232</v>
      </c>
      <c r="B6473" t="s">
        <v>1233</v>
      </c>
      <c r="C6473" t="s">
        <v>7480</v>
      </c>
      <c r="D6473" t="s">
        <v>7481</v>
      </c>
      <c r="E6473" t="s">
        <v>43</v>
      </c>
      <c r="F6473" t="s">
        <v>49</v>
      </c>
      <c r="G6473" t="s">
        <v>1125</v>
      </c>
      <c r="H6473" t="s">
        <v>38</v>
      </c>
      <c r="I6473">
        <v>0.42232152473983858</v>
      </c>
      <c r="J6473">
        <v>0.42232152473983842</v>
      </c>
      <c r="K6473">
        <v>3</v>
      </c>
      <c r="L6473">
        <v>0.37857219791870778</v>
      </c>
      <c r="M6473">
        <v>4.2232152473983851</v>
      </c>
      <c r="N6473" t="str">
        <f t="shared" si="303"/>
        <v>05Vd-614,22321524739839</v>
      </c>
      <c r="O6473" t="s">
        <v>7414</v>
      </c>
      <c r="P6473">
        <v>24.30268410548344</v>
      </c>
      <c r="Q6473">
        <v>53.870949767154933</v>
      </c>
      <c r="R6473">
        <v>75.000000000000014</v>
      </c>
      <c r="S6473">
        <v>753.85986950406584</v>
      </c>
      <c r="T6473">
        <f t="shared" si="304"/>
        <v>907.03350337670418</v>
      </c>
      <c r="U6473">
        <v>3210574.6932566441</v>
      </c>
      <c r="V6473">
        <v>5460883.5249295151</v>
      </c>
      <c r="W6473">
        <v>8249995.6324633202</v>
      </c>
      <c r="X6473">
        <v>31407444.054995399</v>
      </c>
      <c r="Y6473">
        <f t="shared" si="305"/>
        <v>48328897.905644879</v>
      </c>
      <c r="Z6473">
        <v>0.10711639068079171</v>
      </c>
      <c r="AA6473">
        <v>0.41346297066013898</v>
      </c>
      <c r="AB6473">
        <v>0.21796463297412441</v>
      </c>
      <c r="AC6473">
        <v>0.65910161441438997</v>
      </c>
      <c r="AD6473">
        <v>0.10800700000000001</v>
      </c>
      <c r="AE6473">
        <v>5.4999999999999997E-3</v>
      </c>
      <c r="AF6473">
        <v>1.326664475622529</v>
      </c>
      <c r="AG6473">
        <v>1.505576235697524</v>
      </c>
      <c r="AH6473">
        <v>7.1689629587184376</v>
      </c>
    </row>
    <row r="6474" spans="1:34">
      <c r="A6474" t="s">
        <v>1232</v>
      </c>
      <c r="B6474" t="s">
        <v>1233</v>
      </c>
      <c r="C6474" t="s">
        <v>7482</v>
      </c>
      <c r="D6474" t="s">
        <v>7483</v>
      </c>
      <c r="E6474" t="s">
        <v>671</v>
      </c>
      <c r="F6474" t="s">
        <v>1179</v>
      </c>
      <c r="G6474" t="s">
        <v>1125</v>
      </c>
      <c r="H6474" t="s">
        <v>38</v>
      </c>
      <c r="I6474">
        <v>0.46403751154656397</v>
      </c>
      <c r="J6474">
        <v>0.74412243650783094</v>
      </c>
      <c r="K6474">
        <v>3</v>
      </c>
      <c r="L6474">
        <v>0.43221516741124472</v>
      </c>
      <c r="M6474">
        <v>4.6403751154656394</v>
      </c>
      <c r="N6474" t="str">
        <f t="shared" si="303"/>
        <v>05Vd-614,64037511546564</v>
      </c>
      <c r="O6474" t="s">
        <v>7417</v>
      </c>
      <c r="P6474">
        <v>29.185012289094711</v>
      </c>
      <c r="Q6474">
        <v>52.306525221882723</v>
      </c>
      <c r="R6474">
        <v>75.000000000000014</v>
      </c>
      <c r="S6474">
        <v>860.68039727599194</v>
      </c>
      <c r="T6474">
        <f t="shared" si="304"/>
        <v>1017.1719347869694</v>
      </c>
      <c r="U6474">
        <v>2343636.5297046979</v>
      </c>
      <c r="V6474">
        <v>3548547.9429033622</v>
      </c>
      <c r="W6474">
        <v>8249995.6324633202</v>
      </c>
      <c r="X6474">
        <v>35857819.89490971</v>
      </c>
      <c r="Y6474">
        <f t="shared" si="305"/>
        <v>49999999.99998109</v>
      </c>
      <c r="Z6474">
        <v>0.1006316206766007</v>
      </c>
      <c r="AA6474">
        <v>0.18976688078717791</v>
      </c>
      <c r="AB6474">
        <v>0.21796463297412441</v>
      </c>
      <c r="AC6474">
        <v>0.75249507539459926</v>
      </c>
      <c r="AD6474">
        <v>0.10800700000000001</v>
      </c>
      <c r="AE6474">
        <v>5.4999999999999997E-3</v>
      </c>
      <c r="AF6474">
        <v>1.4577094603556979</v>
      </c>
      <c r="AG6474">
        <v>1.6542937286635</v>
      </c>
      <c r="AH6474">
        <v>7.8658853044848378</v>
      </c>
    </row>
    <row r="6475" spans="1:34">
      <c r="A6475" t="s">
        <v>1232</v>
      </c>
      <c r="B6475" t="s">
        <v>1233</v>
      </c>
      <c r="C6475" t="s">
        <v>7484</v>
      </c>
      <c r="D6475" t="s">
        <v>7485</v>
      </c>
      <c r="E6475" t="s">
        <v>43</v>
      </c>
      <c r="F6475" t="s">
        <v>1179</v>
      </c>
      <c r="G6475" t="s">
        <v>1125</v>
      </c>
      <c r="H6475" t="s">
        <v>38</v>
      </c>
      <c r="I6475">
        <v>0.4810037802577698</v>
      </c>
      <c r="J6475">
        <v>0.92292345917373075</v>
      </c>
      <c r="K6475">
        <v>3</v>
      </c>
      <c r="L6475">
        <v>0.40611056314619559</v>
      </c>
      <c r="M6475">
        <v>4.8100378025776962</v>
      </c>
      <c r="N6475" t="str">
        <f t="shared" si="303"/>
        <v>05Vd-614,8100378025777</v>
      </c>
      <c r="O6475" t="s">
        <v>7420</v>
      </c>
      <c r="P6475">
        <v>27.679581173015301</v>
      </c>
      <c r="Q6475">
        <v>64.874967917500712</v>
      </c>
      <c r="R6475">
        <v>75.000000000000014</v>
      </c>
      <c r="S6475">
        <v>808.69767463313451</v>
      </c>
      <c r="T6475">
        <f t="shared" si="304"/>
        <v>976.25222372365056</v>
      </c>
      <c r="U6475">
        <v>3656689.213763624</v>
      </c>
      <c r="V6475">
        <v>4401208.7014577352</v>
      </c>
      <c r="W6475">
        <v>8249995.6324633202</v>
      </c>
      <c r="X6475">
        <v>33692106.452296108</v>
      </c>
      <c r="Y6475">
        <f t="shared" si="305"/>
        <v>49999999.999980792</v>
      </c>
      <c r="Z6475">
        <v>0.12200038555166889</v>
      </c>
      <c r="AA6475">
        <v>0.23536490429538079</v>
      </c>
      <c r="AB6475">
        <v>0.21796463297412441</v>
      </c>
      <c r="AC6475">
        <v>0.70704644786903226</v>
      </c>
      <c r="AD6475">
        <v>0.10800700000000001</v>
      </c>
      <c r="AE6475">
        <v>5.4999999999999997E-3</v>
      </c>
      <c r="AF6475">
        <v>1.5110066395532029</v>
      </c>
      <c r="AG6475">
        <v>1.7147784766189491</v>
      </c>
      <c r="AH6475">
        <v>8.1493299187498476</v>
      </c>
    </row>
    <row r="6476" spans="1:34">
      <c r="A6476" t="s">
        <v>1232</v>
      </c>
      <c r="B6476" t="s">
        <v>1233</v>
      </c>
      <c r="C6476" t="s">
        <v>7486</v>
      </c>
      <c r="D6476" t="s">
        <v>7487</v>
      </c>
      <c r="E6476" t="s">
        <v>49</v>
      </c>
      <c r="F6476" t="s">
        <v>1179</v>
      </c>
      <c r="G6476" t="s">
        <v>1125</v>
      </c>
      <c r="H6476" t="s">
        <v>38</v>
      </c>
      <c r="I6476">
        <v>0.41942435101162678</v>
      </c>
      <c r="J6476">
        <v>0.41942435101162701</v>
      </c>
      <c r="K6476">
        <v>3</v>
      </c>
      <c r="L6476">
        <v>0.35539480809301538</v>
      </c>
      <c r="M6476">
        <v>4.1942435101162694</v>
      </c>
      <c r="N6476" t="str">
        <f t="shared" si="303"/>
        <v>05Vd-614,19424351011627</v>
      </c>
      <c r="O6476" t="s">
        <v>7423</v>
      </c>
      <c r="P6476">
        <v>53.501388920178563</v>
      </c>
      <c r="Q6476">
        <v>29.48255464224345</v>
      </c>
      <c r="R6476">
        <v>75.000000000000014</v>
      </c>
      <c r="S6476">
        <v>707.70617896498072</v>
      </c>
      <c r="T6476">
        <f t="shared" si="304"/>
        <v>865.69012252740276</v>
      </c>
      <c r="U6476">
        <v>5423421.2423925418</v>
      </c>
      <c r="V6476">
        <v>2000137.806582887</v>
      </c>
      <c r="W6476">
        <v>8249995.6324633202</v>
      </c>
      <c r="X6476">
        <v>29484580.78533826</v>
      </c>
      <c r="Y6476">
        <f t="shared" si="305"/>
        <v>45158135.466777012</v>
      </c>
      <c r="Z6476">
        <v>0.41062656762119187</v>
      </c>
      <c r="AA6476">
        <v>0.1069620359670814</v>
      </c>
      <c r="AB6476">
        <v>0.21796463297412441</v>
      </c>
      <c r="AC6476">
        <v>0.61874932458431153</v>
      </c>
      <c r="AD6476">
        <v>0.10800700000000001</v>
      </c>
      <c r="AE6476">
        <v>5.4999999999999997E-3</v>
      </c>
      <c r="AF6476">
        <v>1.317563406319247</v>
      </c>
      <c r="AG6476">
        <v>1.49524781135645</v>
      </c>
      <c r="AH6476">
        <v>7.1205617277919666</v>
      </c>
    </row>
    <row r="6477" spans="1:34">
      <c r="A6477" t="s">
        <v>1194</v>
      </c>
      <c r="B6477" t="s">
        <v>1242</v>
      </c>
      <c r="C6477" t="s">
        <v>7406</v>
      </c>
      <c r="D6477" t="s">
        <v>7488</v>
      </c>
      <c r="E6477" t="s">
        <v>671</v>
      </c>
      <c r="F6477" t="s">
        <v>43</v>
      </c>
      <c r="G6477" t="s">
        <v>1125</v>
      </c>
      <c r="H6477" t="s">
        <v>38</v>
      </c>
      <c r="I6477">
        <v>1.4339209269645239</v>
      </c>
      <c r="J6477">
        <v>0.53345501457362188</v>
      </c>
      <c r="K6477">
        <v>3</v>
      </c>
      <c r="L6477">
        <v>0.36717420419807262</v>
      </c>
      <c r="M6477">
        <v>5.3345501457362197</v>
      </c>
      <c r="N6477" t="str">
        <f t="shared" si="303"/>
        <v>05Qd-615,33455014573622</v>
      </c>
      <c r="O6477" t="s">
        <v>7408</v>
      </c>
      <c r="P6477">
        <v>90.184519211762819</v>
      </c>
      <c r="Q6477">
        <v>30.697911293191151</v>
      </c>
      <c r="R6477">
        <v>75.000000000000014</v>
      </c>
      <c r="S6477">
        <v>731.16277207830262</v>
      </c>
      <c r="T6477">
        <f t="shared" si="304"/>
        <v>927.04520258325658</v>
      </c>
      <c r="U6477">
        <v>7205776.9004900996</v>
      </c>
      <c r="V6477">
        <v>4075978.6112479982</v>
      </c>
      <c r="W6477">
        <v>8263030.0648266524</v>
      </c>
      <c r="X6477">
        <v>30455214.423460551</v>
      </c>
      <c r="Y6477">
        <f t="shared" si="305"/>
        <v>50000000.000025302</v>
      </c>
      <c r="Z6477">
        <v>0.31096147016565928</v>
      </c>
      <c r="AA6477">
        <v>0.1353039625126766</v>
      </c>
      <c r="AB6477">
        <v>0.21796463297412441</v>
      </c>
      <c r="AC6477">
        <v>0.63925748401163673</v>
      </c>
      <c r="AD6477">
        <v>0.10800700000000001</v>
      </c>
      <c r="AE6477">
        <v>5.4999999999999997E-3</v>
      </c>
      <c r="AF6477">
        <v>1.6757749148909591</v>
      </c>
      <c r="AG6477">
        <v>0.84552619809919083</v>
      </c>
      <c r="AH6477">
        <v>7.9693582587263698</v>
      </c>
    </row>
    <row r="6478" spans="1:34">
      <c r="A6478" t="s">
        <v>1194</v>
      </c>
      <c r="B6478" t="s">
        <v>1242</v>
      </c>
      <c r="C6478" t="s">
        <v>7409</v>
      </c>
      <c r="D6478" t="s">
        <v>7489</v>
      </c>
      <c r="E6478" t="s">
        <v>671</v>
      </c>
      <c r="F6478" t="s">
        <v>49</v>
      </c>
      <c r="G6478" t="s">
        <v>1125</v>
      </c>
      <c r="H6478" t="s">
        <v>38</v>
      </c>
      <c r="I6478">
        <v>0.42146228172686201</v>
      </c>
      <c r="J6478">
        <v>0.4214622817268619</v>
      </c>
      <c r="K6478">
        <v>3</v>
      </c>
      <c r="L6478">
        <v>0.37169825381489591</v>
      </c>
      <c r="M6478">
        <v>4.2146228172686202</v>
      </c>
      <c r="N6478" t="str">
        <f t="shared" si="303"/>
        <v>05Qd-614,21462281726862</v>
      </c>
      <c r="O6478" t="s">
        <v>7411</v>
      </c>
      <c r="P6478">
        <v>26.507300736514011</v>
      </c>
      <c r="Q6478">
        <v>53.761345509549663</v>
      </c>
      <c r="R6478">
        <v>75.000000000000014</v>
      </c>
      <c r="S6478">
        <v>740.1716202518304</v>
      </c>
      <c r="T6478">
        <f t="shared" si="304"/>
        <v>895.44026649789407</v>
      </c>
      <c r="U6478">
        <v>2117943.267990543</v>
      </c>
      <c r="V6478">
        <v>5454615.9323530924</v>
      </c>
      <c r="W6478">
        <v>8263030.0648266524</v>
      </c>
      <c r="X6478">
        <v>30830461.103557941</v>
      </c>
      <c r="Y6478">
        <f t="shared" si="305"/>
        <v>46666050.368728228</v>
      </c>
      <c r="Z6478">
        <v>9.1398715424703986E-2</v>
      </c>
      <c r="AA6478">
        <v>0.41262175100200521</v>
      </c>
      <c r="AB6478">
        <v>0.21796463297412441</v>
      </c>
      <c r="AC6478">
        <v>0.64713394303988092</v>
      </c>
      <c r="AD6478">
        <v>0.10800700000000001</v>
      </c>
      <c r="AE6478">
        <v>5.4999999999999997E-3</v>
      </c>
      <c r="AF6478">
        <v>1.323965282911608</v>
      </c>
      <c r="AG6478">
        <v>0.66801771653707631</v>
      </c>
      <c r="AH6478">
        <v>6.3201128167173053</v>
      </c>
    </row>
    <row r="6479" spans="1:34">
      <c r="A6479" t="s">
        <v>1194</v>
      </c>
      <c r="B6479" t="s">
        <v>1242</v>
      </c>
      <c r="C6479" t="s">
        <v>7412</v>
      </c>
      <c r="D6479" t="s">
        <v>7490</v>
      </c>
      <c r="E6479" t="s">
        <v>43</v>
      </c>
      <c r="F6479" t="s">
        <v>49</v>
      </c>
      <c r="G6479" t="s">
        <v>1125</v>
      </c>
      <c r="H6479" t="s">
        <v>38</v>
      </c>
      <c r="I6479">
        <v>0.42244967804899319</v>
      </c>
      <c r="J6479">
        <v>0.42244967804899308</v>
      </c>
      <c r="K6479">
        <v>3</v>
      </c>
      <c r="L6479">
        <v>0.3795974243919456</v>
      </c>
      <c r="M6479">
        <v>4.2244967804899316</v>
      </c>
      <c r="N6479" t="str">
        <f t="shared" si="303"/>
        <v>05Qd-614,22449678048993</v>
      </c>
      <c r="O6479" t="s">
        <v>7414</v>
      </c>
      <c r="P6479">
        <v>24.310058745910251</v>
      </c>
      <c r="Q6479">
        <v>53.887296886767693</v>
      </c>
      <c r="R6479">
        <v>75.000000000000014</v>
      </c>
      <c r="S6479">
        <v>755.90142749373399</v>
      </c>
      <c r="T6479">
        <f t="shared" si="304"/>
        <v>909.09878312641194</v>
      </c>
      <c r="U6479">
        <v>3227818.2883566492</v>
      </c>
      <c r="V6479">
        <v>5467394.9352289271</v>
      </c>
      <c r="W6479">
        <v>8263030.0648266524</v>
      </c>
      <c r="X6479">
        <v>31485656.732610799</v>
      </c>
      <c r="Y6479">
        <f t="shared" si="305"/>
        <v>48443900.021023028</v>
      </c>
      <c r="Z6479">
        <v>0.107148895109589</v>
      </c>
      <c r="AA6479">
        <v>0.4135884358443625</v>
      </c>
      <c r="AB6479">
        <v>0.21796463297412441</v>
      </c>
      <c r="AC6479">
        <v>0.66088655379283978</v>
      </c>
      <c r="AD6479">
        <v>0.10800700000000001</v>
      </c>
      <c r="AE6479">
        <v>5.4999999999999997E-3</v>
      </c>
      <c r="AF6479">
        <v>1.327067051462806</v>
      </c>
      <c r="AG6479">
        <v>0.66958273970765436</v>
      </c>
      <c r="AH6479">
        <v>6.3346535716603931</v>
      </c>
    </row>
    <row r="6480" spans="1:34">
      <c r="A6480" t="s">
        <v>1194</v>
      </c>
      <c r="B6480" t="s">
        <v>1242</v>
      </c>
      <c r="C6480" t="s">
        <v>7415</v>
      </c>
      <c r="D6480" t="s">
        <v>7491</v>
      </c>
      <c r="E6480" t="s">
        <v>671</v>
      </c>
      <c r="F6480" t="s">
        <v>1179</v>
      </c>
      <c r="G6480" t="s">
        <v>1125</v>
      </c>
      <c r="H6480" t="s">
        <v>38</v>
      </c>
      <c r="I6480">
        <v>0.46222555592820569</v>
      </c>
      <c r="J6480">
        <v>0.72616756070876454</v>
      </c>
      <c r="K6480">
        <v>3</v>
      </c>
      <c r="L6480">
        <v>0.43386244264508611</v>
      </c>
      <c r="M6480">
        <v>4.6222555592820571</v>
      </c>
      <c r="N6480" t="str">
        <f t="shared" si="303"/>
        <v>05Qd-614,62225555928206</v>
      </c>
      <c r="O6480" t="s">
        <v>7417</v>
      </c>
      <c r="P6480">
        <v>29.07105178876181</v>
      </c>
      <c r="Q6480">
        <v>51.044424903758852</v>
      </c>
      <c r="R6480">
        <v>75.000000000000014</v>
      </c>
      <c r="S6480">
        <v>863.96065583604513</v>
      </c>
      <c r="T6480">
        <f t="shared" si="304"/>
        <v>1019.0761325285658</v>
      </c>
      <c r="U6480">
        <v>2322787.9383659079</v>
      </c>
      <c r="V6480">
        <v>3427520.706450229</v>
      </c>
      <c r="W6480">
        <v>8263030.0648266524</v>
      </c>
      <c r="X6480">
        <v>35986661.29038433</v>
      </c>
      <c r="Y6480">
        <f t="shared" si="305"/>
        <v>50000000.00002712</v>
      </c>
      <c r="Z6480">
        <v>0.1002386782399822</v>
      </c>
      <c r="AA6480">
        <v>0.18518800961202531</v>
      </c>
      <c r="AB6480">
        <v>0.21796463297412441</v>
      </c>
      <c r="AC6480">
        <v>0.75536301385383842</v>
      </c>
      <c r="AD6480">
        <v>0.10800700000000001</v>
      </c>
      <c r="AE6480">
        <v>5.4999999999999997E-3</v>
      </c>
      <c r="AF6480">
        <v>1.45201745317761</v>
      </c>
      <c r="AG6480">
        <v>0.73262750614620609</v>
      </c>
      <c r="AH6480">
        <v>6.9204075186058729</v>
      </c>
    </row>
    <row r="6481" spans="1:34">
      <c r="A6481" t="s">
        <v>1194</v>
      </c>
      <c r="B6481" t="s">
        <v>1242</v>
      </c>
      <c r="C6481" t="s">
        <v>7418</v>
      </c>
      <c r="D6481" t="s">
        <v>7492</v>
      </c>
      <c r="E6481" t="s">
        <v>43</v>
      </c>
      <c r="F6481" t="s">
        <v>1179</v>
      </c>
      <c r="G6481" t="s">
        <v>1125</v>
      </c>
      <c r="H6481" t="s">
        <v>38</v>
      </c>
      <c r="I6481">
        <v>0.47999043466545821</v>
      </c>
      <c r="J6481">
        <v>0.91288868495642506</v>
      </c>
      <c r="K6481">
        <v>3</v>
      </c>
      <c r="L6481">
        <v>0.407025227032697</v>
      </c>
      <c r="M6481">
        <v>4.7999043466545803</v>
      </c>
      <c r="N6481" t="str">
        <f t="shared" si="303"/>
        <v>05Qd-614,79990434665458</v>
      </c>
      <c r="O6481" t="s">
        <v>7420</v>
      </c>
      <c r="P6481">
        <v>27.62126774029409</v>
      </c>
      <c r="Q6481">
        <v>64.169594520675474</v>
      </c>
      <c r="R6481">
        <v>75.000000000000014</v>
      </c>
      <c r="S6481">
        <v>810.51906670024573</v>
      </c>
      <c r="T6481">
        <f t="shared" si="304"/>
        <v>977.30992896121529</v>
      </c>
      <c r="U6481">
        <v>3667470.905421644</v>
      </c>
      <c r="V6481">
        <v>4308846.9379137633</v>
      </c>
      <c r="W6481">
        <v>8263030.0648266524</v>
      </c>
      <c r="X6481">
        <v>33760652.091864921</v>
      </c>
      <c r="Y6481">
        <f t="shared" si="305"/>
        <v>50000000.000026979</v>
      </c>
      <c r="Z6481">
        <v>0.1217433635530209</v>
      </c>
      <c r="AA6481">
        <v>0.2328058256959524</v>
      </c>
      <c r="AB6481">
        <v>0.21796463297412441</v>
      </c>
      <c r="AC6481">
        <v>0.70863889561758309</v>
      </c>
      <c r="AD6481">
        <v>0.10800700000000001</v>
      </c>
      <c r="AE6481">
        <v>5.4999999999999997E-3</v>
      </c>
      <c r="AF6481">
        <v>1.5078233549700251</v>
      </c>
      <c r="AG6481">
        <v>0.76078483894475102</v>
      </c>
      <c r="AH6481">
        <v>7.1820195405693568</v>
      </c>
    </row>
    <row r="6482" spans="1:34">
      <c r="A6482" t="s">
        <v>1194</v>
      </c>
      <c r="B6482" t="s">
        <v>1242</v>
      </c>
      <c r="C6482" t="s">
        <v>7421</v>
      </c>
      <c r="D6482" t="s">
        <v>7493</v>
      </c>
      <c r="E6482" t="s">
        <v>49</v>
      </c>
      <c r="F6482" t="s">
        <v>1179</v>
      </c>
      <c r="G6482" t="s">
        <v>1125</v>
      </c>
      <c r="H6482" t="s">
        <v>38</v>
      </c>
      <c r="I6482">
        <v>0.41937529497281811</v>
      </c>
      <c r="J6482">
        <v>0.41937529497281811</v>
      </c>
      <c r="K6482">
        <v>3</v>
      </c>
      <c r="L6482">
        <v>0.35500235978254491</v>
      </c>
      <c r="M6482">
        <v>4.1937529497281814</v>
      </c>
      <c r="N6482" t="str">
        <f t="shared" si="303"/>
        <v>05Qd-614,19375294972818</v>
      </c>
      <c r="O6482" t="s">
        <v>7423</v>
      </c>
      <c r="P6482">
        <v>53.495131376464514</v>
      </c>
      <c r="Q6482">
        <v>29.479106350933641</v>
      </c>
      <c r="R6482">
        <v>75.000000000000014</v>
      </c>
      <c r="S6482">
        <v>706.9246872607697</v>
      </c>
      <c r="T6482">
        <f t="shared" si="304"/>
        <v>864.89892498816789</v>
      </c>
      <c r="U6482">
        <v>5427605.896834434</v>
      </c>
      <c r="V6482">
        <v>1979457.063449705</v>
      </c>
      <c r="W6482">
        <v>8263030.0648266524</v>
      </c>
      <c r="X6482">
        <v>29445622.444052529</v>
      </c>
      <c r="Y6482">
        <f t="shared" si="305"/>
        <v>45115715.469163321</v>
      </c>
      <c r="Z6482">
        <v>0.41057854057462551</v>
      </c>
      <c r="AA6482">
        <v>0.10694952564483901</v>
      </c>
      <c r="AB6482">
        <v>0.21796463297412441</v>
      </c>
      <c r="AC6482">
        <v>0.61806606438605249</v>
      </c>
      <c r="AD6482">
        <v>0.10800700000000001</v>
      </c>
      <c r="AE6482">
        <v>5.4999999999999997E-3</v>
      </c>
      <c r="AF6482">
        <v>1.3174093035795329</v>
      </c>
      <c r="AG6482">
        <v>0.66470984253191678</v>
      </c>
      <c r="AH6482">
        <v>6.2893790958396316</v>
      </c>
    </row>
    <row r="6483" spans="1:34">
      <c r="A6483" t="s">
        <v>1194</v>
      </c>
      <c r="B6483" t="s">
        <v>1242</v>
      </c>
      <c r="C6483" t="s">
        <v>7424</v>
      </c>
      <c r="D6483" t="s">
        <v>7494</v>
      </c>
      <c r="E6483" t="s">
        <v>671</v>
      </c>
      <c r="F6483" t="s">
        <v>46</v>
      </c>
      <c r="G6483" t="s">
        <v>1125</v>
      </c>
      <c r="H6483" t="s">
        <v>38</v>
      </c>
      <c r="I6483">
        <v>0.42213724431109612</v>
      </c>
      <c r="J6483">
        <v>0.42213724431109589</v>
      </c>
      <c r="K6483">
        <v>3</v>
      </c>
      <c r="L6483">
        <v>0.37709795448876848</v>
      </c>
      <c r="M6483">
        <v>4.2213724431109609</v>
      </c>
      <c r="N6483" t="str">
        <f t="shared" si="303"/>
        <v>05Qd-614,22137244311096</v>
      </c>
      <c r="O6483" t="s">
        <v>7426</v>
      </c>
      <c r="P6483">
        <v>26.549751596251401</v>
      </c>
      <c r="Q6483">
        <v>68.386233578397537</v>
      </c>
      <c r="R6483">
        <v>75.000000000000014</v>
      </c>
      <c r="S6483">
        <v>750.92417331237175</v>
      </c>
      <c r="T6483">
        <f t="shared" si="304"/>
        <v>920.86015848702073</v>
      </c>
      <c r="U6483">
        <v>2121335.1076008799</v>
      </c>
      <c r="V6483">
        <v>6256918.2351790629</v>
      </c>
      <c r="W6483">
        <v>8263030.0648266524</v>
      </c>
      <c r="X6483">
        <v>31278338.541474529</v>
      </c>
      <c r="Y6483">
        <f t="shared" si="305"/>
        <v>47919621.949081123</v>
      </c>
      <c r="Z6483">
        <v>9.1545088459334678E-2</v>
      </c>
      <c r="AA6483">
        <v>0.3905359226972217</v>
      </c>
      <c r="AB6483">
        <v>0.21796463297412441</v>
      </c>
      <c r="AC6483">
        <v>0.65653492771617283</v>
      </c>
      <c r="AD6483">
        <v>0.10800700000000001</v>
      </c>
      <c r="AE6483">
        <v>5.4999999999999997E-3</v>
      </c>
      <c r="AF6483">
        <v>1.326085584223339</v>
      </c>
      <c r="AG6483">
        <v>0.66908753223308737</v>
      </c>
      <c r="AH6483">
        <v>6.3300525595673864</v>
      </c>
    </row>
    <row r="6484" spans="1:34">
      <c r="A6484" t="s">
        <v>1194</v>
      </c>
      <c r="B6484" t="s">
        <v>1242</v>
      </c>
      <c r="C6484" t="s">
        <v>7427</v>
      </c>
      <c r="D6484" t="s">
        <v>7495</v>
      </c>
      <c r="E6484" t="s">
        <v>43</v>
      </c>
      <c r="F6484" t="s">
        <v>46</v>
      </c>
      <c r="G6484" t="s">
        <v>1125</v>
      </c>
      <c r="H6484" t="s">
        <v>38</v>
      </c>
      <c r="I6484">
        <v>0.42312780946918871</v>
      </c>
      <c r="J6484">
        <v>0.42312780946918849</v>
      </c>
      <c r="K6484">
        <v>3</v>
      </c>
      <c r="L6484">
        <v>0.38502247575350951</v>
      </c>
      <c r="M6484">
        <v>4.2312780946918869</v>
      </c>
      <c r="N6484" t="str">
        <f t="shared" si="303"/>
        <v>05Qd-614,23127809469189</v>
      </c>
      <c r="O6484" t="s">
        <v>7429</v>
      </c>
      <c r="P6484">
        <v>24.349082126726952</v>
      </c>
      <c r="Q6484">
        <v>68.546705134008548</v>
      </c>
      <c r="R6484">
        <v>75.000000000000014</v>
      </c>
      <c r="S6484">
        <v>766.70446198481841</v>
      </c>
      <c r="T6484">
        <f t="shared" si="304"/>
        <v>934.60024924555387</v>
      </c>
      <c r="U6484">
        <v>3232999.6983890231</v>
      </c>
      <c r="V6484">
        <v>6271600.3919523126</v>
      </c>
      <c r="W6484">
        <v>8263030.0648266524</v>
      </c>
      <c r="X6484">
        <v>31935636.879869688</v>
      </c>
      <c r="Y6484">
        <f t="shared" si="305"/>
        <v>49703267.035037681</v>
      </c>
      <c r="Z6484">
        <v>0.1073208943705391</v>
      </c>
      <c r="AA6484">
        <v>0.39145233384838363</v>
      </c>
      <c r="AB6484">
        <v>0.21796463297412441</v>
      </c>
      <c r="AC6484">
        <v>0.67033167451312992</v>
      </c>
      <c r="AD6484">
        <v>0.10800700000000001</v>
      </c>
      <c r="AE6484">
        <v>5.4999999999999997E-3</v>
      </c>
      <c r="AF6484">
        <v>1.329197307233053</v>
      </c>
      <c r="AG6484">
        <v>0.6706575780086641</v>
      </c>
      <c r="AH6484">
        <v>6.3446399799336044</v>
      </c>
    </row>
    <row r="6485" spans="1:34">
      <c r="A6485" t="s">
        <v>1194</v>
      </c>
      <c r="B6485" t="s">
        <v>1242</v>
      </c>
      <c r="C6485" t="s">
        <v>7430</v>
      </c>
      <c r="D6485" t="s">
        <v>7496</v>
      </c>
      <c r="E6485" t="s">
        <v>49</v>
      </c>
      <c r="F6485" t="s">
        <v>46</v>
      </c>
      <c r="G6485" t="s">
        <v>1125</v>
      </c>
      <c r="H6485" t="s">
        <v>38</v>
      </c>
      <c r="I6485">
        <v>0.40628421240676588</v>
      </c>
      <c r="J6485">
        <v>0.40628421240676588</v>
      </c>
      <c r="K6485">
        <v>3</v>
      </c>
      <c r="L6485">
        <v>0.25027369925412829</v>
      </c>
      <c r="M6485">
        <v>4.0628421240676609</v>
      </c>
      <c r="N6485" t="str">
        <f t="shared" si="303"/>
        <v>05Qd-614,06284212406766</v>
      </c>
      <c r="O6485" t="s">
        <v>7432</v>
      </c>
      <c r="P6485">
        <v>51.825244785323051</v>
      </c>
      <c r="Q6485">
        <v>65.818042409896066</v>
      </c>
      <c r="R6485">
        <v>75.000000000000014</v>
      </c>
      <c r="S6485">
        <v>498.37600145304668</v>
      </c>
      <c r="T6485">
        <f t="shared" si="304"/>
        <v>691.01928864826584</v>
      </c>
      <c r="U6485">
        <v>5258179.5195938367</v>
      </c>
      <c r="V6485">
        <v>6021944.5962930834</v>
      </c>
      <c r="W6485">
        <v>8263030.0648266524</v>
      </c>
      <c r="X6485">
        <v>20758917.94191888</v>
      </c>
      <c r="Y6485">
        <f t="shared" si="305"/>
        <v>40302072.122632451</v>
      </c>
      <c r="Z6485">
        <v>0.3977620546276886</v>
      </c>
      <c r="AA6485">
        <v>0.37586965354959018</v>
      </c>
      <c r="AB6485">
        <v>0.21796463297412441</v>
      </c>
      <c r="AC6485">
        <v>0.43573141432662488</v>
      </c>
      <c r="AD6485">
        <v>0.10800700000000001</v>
      </c>
      <c r="AE6485">
        <v>5.4999999999999997E-3</v>
      </c>
      <c r="AF6485">
        <v>1.2762854840003119</v>
      </c>
      <c r="AG6485">
        <v>0.64396047666472422</v>
      </c>
      <c r="AH6485">
        <v>6.096595084732698</v>
      </c>
    </row>
    <row r="6486" spans="1:34">
      <c r="A6486" t="s">
        <v>1194</v>
      </c>
      <c r="B6486" t="s">
        <v>1242</v>
      </c>
      <c r="C6486" t="s">
        <v>7433</v>
      </c>
      <c r="D6486" t="s">
        <v>7497</v>
      </c>
      <c r="E6486" t="s">
        <v>1179</v>
      </c>
      <c r="F6486" t="s">
        <v>46</v>
      </c>
      <c r="G6486" t="s">
        <v>1125</v>
      </c>
      <c r="H6486" t="s">
        <v>38</v>
      </c>
      <c r="I6486">
        <v>0.42004358428068339</v>
      </c>
      <c r="J6486">
        <v>0.42004358428068339</v>
      </c>
      <c r="K6486">
        <v>3</v>
      </c>
      <c r="L6486">
        <v>0.36034867424546779</v>
      </c>
      <c r="M6486">
        <v>4.2004358428068347</v>
      </c>
      <c r="N6486" t="str">
        <f t="shared" si="303"/>
        <v>05Qd-614,20043584280683</v>
      </c>
      <c r="O6486" t="s">
        <v>7435</v>
      </c>
      <c r="P6486">
        <v>29.526082345504399</v>
      </c>
      <c r="Q6486">
        <v>68.047060653470723</v>
      </c>
      <c r="R6486">
        <v>75.000000000000014</v>
      </c>
      <c r="S6486">
        <v>717.57093108296465</v>
      </c>
      <c r="T6486">
        <f t="shared" si="304"/>
        <v>890.14407408193983</v>
      </c>
      <c r="U6486">
        <v>1982611.3980200519</v>
      </c>
      <c r="V6486">
        <v>6225886.0062082903</v>
      </c>
      <c r="W6486">
        <v>8263030.0648266524</v>
      </c>
      <c r="X6486">
        <v>29889071.769963589</v>
      </c>
      <c r="Y6486">
        <f t="shared" si="305"/>
        <v>46360599.239018582</v>
      </c>
      <c r="Z6486">
        <v>0.1071199534819732</v>
      </c>
      <c r="AA6486">
        <v>0.38859899468906689</v>
      </c>
      <c r="AB6486">
        <v>0.21796463297412441</v>
      </c>
      <c r="AC6486">
        <v>0.62737410262301829</v>
      </c>
      <c r="AD6486">
        <v>0.10800700000000001</v>
      </c>
      <c r="AE6486">
        <v>5.4999999999999997E-3</v>
      </c>
      <c r="AF6486">
        <v>1.3195086417194239</v>
      </c>
      <c r="AG6486">
        <v>0.66576908108488331</v>
      </c>
      <c r="AH6486">
        <v>6.299220565611142</v>
      </c>
    </row>
    <row r="6487" spans="1:34">
      <c r="A6487" t="s">
        <v>1194</v>
      </c>
      <c r="B6487" t="s">
        <v>1248</v>
      </c>
      <c r="C6487" t="s">
        <v>7406</v>
      </c>
      <c r="D6487" t="s">
        <v>7498</v>
      </c>
      <c r="E6487" t="s">
        <v>671</v>
      </c>
      <c r="F6487" t="s">
        <v>43</v>
      </c>
      <c r="G6487" t="s">
        <v>1125</v>
      </c>
      <c r="H6487" t="s">
        <v>38</v>
      </c>
      <c r="I6487">
        <v>1.6461057941512931</v>
      </c>
      <c r="J6487">
        <v>0.55490567553945613</v>
      </c>
      <c r="K6487">
        <v>3</v>
      </c>
      <c r="L6487">
        <v>0.3480452857038126</v>
      </c>
      <c r="M6487">
        <v>5.5490567553945622</v>
      </c>
      <c r="N6487" t="str">
        <f t="shared" si="303"/>
        <v>05Qd-615,54905675539456</v>
      </c>
      <c r="O6487" t="s">
        <v>7408</v>
      </c>
      <c r="P6487">
        <v>103.52959973287579</v>
      </c>
      <c r="Q6487">
        <v>31.932299328770519</v>
      </c>
      <c r="R6487">
        <v>75.000000000000014</v>
      </c>
      <c r="S6487">
        <v>693.07089930180962</v>
      </c>
      <c r="T6487">
        <f t="shared" si="304"/>
        <v>903.53279836345587</v>
      </c>
      <c r="U6487">
        <v>8507700.0734937023</v>
      </c>
      <c r="V6487">
        <v>4299746.9608861804</v>
      </c>
      <c r="W6487">
        <v>8288491.5757124554</v>
      </c>
      <c r="X6487">
        <v>28904061.389903579</v>
      </c>
      <c r="Y6487">
        <f t="shared" si="305"/>
        <v>49999999.999995917</v>
      </c>
      <c r="Z6487">
        <v>0.35697608436546668</v>
      </c>
      <c r="AA6487">
        <v>0.14074464513427151</v>
      </c>
      <c r="AB6487">
        <v>0.21796463297412441</v>
      </c>
      <c r="AC6487">
        <v>0.60595366209633761</v>
      </c>
      <c r="AD6487">
        <v>0.10800700000000001</v>
      </c>
      <c r="AE6487">
        <v>5.4999999999999997E-3</v>
      </c>
      <c r="AF6487">
        <v>1.7431591901763019</v>
      </c>
      <c r="AG6487">
        <v>0.87952549573003813</v>
      </c>
      <c r="AH6487">
        <v>8.2852484413009027</v>
      </c>
    </row>
    <row r="6488" spans="1:34">
      <c r="A6488" t="s">
        <v>1194</v>
      </c>
      <c r="B6488" t="s">
        <v>1248</v>
      </c>
      <c r="C6488" t="s">
        <v>7409</v>
      </c>
      <c r="D6488" t="s">
        <v>7499</v>
      </c>
      <c r="E6488" t="s">
        <v>671</v>
      </c>
      <c r="F6488" t="s">
        <v>49</v>
      </c>
      <c r="G6488" t="s">
        <v>1125</v>
      </c>
      <c r="H6488" t="s">
        <v>38</v>
      </c>
      <c r="I6488">
        <v>0.42242482927174391</v>
      </c>
      <c r="J6488">
        <v>0.42242482927174368</v>
      </c>
      <c r="K6488">
        <v>3</v>
      </c>
      <c r="L6488">
        <v>0.37939863417395042</v>
      </c>
      <c r="M6488">
        <v>4.224248292717439</v>
      </c>
      <c r="N6488" t="str">
        <f t="shared" si="303"/>
        <v>05Qd-614,22424829271744</v>
      </c>
      <c r="O6488" t="s">
        <v>7411</v>
      </c>
      <c r="P6488">
        <v>26.56783886377141</v>
      </c>
      <c r="Q6488">
        <v>53.884127199331559</v>
      </c>
      <c r="R6488">
        <v>75.000000000000014</v>
      </c>
      <c r="S6488">
        <v>755.50557177949929</v>
      </c>
      <c r="T6488">
        <f t="shared" si="304"/>
        <v>910.95753784260228</v>
      </c>
      <c r="U6488">
        <v>2183251.9901272329</v>
      </c>
      <c r="V6488">
        <v>5524544.0757461116</v>
      </c>
      <c r="W6488">
        <v>8288491.5757124554</v>
      </c>
      <c r="X6488">
        <v>31507857.92496457</v>
      </c>
      <c r="Y6488">
        <f t="shared" si="305"/>
        <v>47504145.566550374</v>
      </c>
      <c r="Z6488">
        <v>9.1607454410259095E-2</v>
      </c>
      <c r="AA6488">
        <v>0.41356410829140361</v>
      </c>
      <c r="AB6488">
        <v>0.21796463297412441</v>
      </c>
      <c r="AC6488">
        <v>0.66054045612816514</v>
      </c>
      <c r="AD6488">
        <v>0.10800700000000001</v>
      </c>
      <c r="AE6488">
        <v>5.4999999999999997E-3</v>
      </c>
      <c r="AF6488">
        <v>1.326988992476682</v>
      </c>
      <c r="AG6488">
        <v>0.66954335439571411</v>
      </c>
      <c r="AH6488">
        <v>6.3342876395898351</v>
      </c>
    </row>
    <row r="6489" spans="1:34">
      <c r="A6489" t="s">
        <v>1194</v>
      </c>
      <c r="B6489" t="s">
        <v>1248</v>
      </c>
      <c r="C6489" t="s">
        <v>7412</v>
      </c>
      <c r="D6489" t="s">
        <v>7500</v>
      </c>
      <c r="E6489" t="s">
        <v>43</v>
      </c>
      <c r="F6489" t="s">
        <v>49</v>
      </c>
      <c r="G6489" t="s">
        <v>1125</v>
      </c>
      <c r="H6489" t="s">
        <v>38</v>
      </c>
      <c r="I6489">
        <v>0.42339635083468158</v>
      </c>
      <c r="J6489">
        <v>0.42339635083468152</v>
      </c>
      <c r="K6489">
        <v>3</v>
      </c>
      <c r="L6489">
        <v>0.38717080667745291</v>
      </c>
      <c r="M6489">
        <v>4.2339635083468163</v>
      </c>
      <c r="N6489" t="str">
        <f t="shared" si="303"/>
        <v>05Qd-614,23396350834682</v>
      </c>
      <c r="O6489" t="s">
        <v>7414</v>
      </c>
      <c r="P6489">
        <v>24.364535461668499</v>
      </c>
      <c r="Q6489">
        <v>54.008053606698489</v>
      </c>
      <c r="R6489">
        <v>75.000000000000014</v>
      </c>
      <c r="S6489">
        <v>770.98248472098146</v>
      </c>
      <c r="T6489">
        <f t="shared" si="304"/>
        <v>924.35507378934847</v>
      </c>
      <c r="U6489">
        <v>3280732.6596216741</v>
      </c>
      <c r="V6489">
        <v>5537249.8007013444</v>
      </c>
      <c r="W6489">
        <v>8288491.5757124554</v>
      </c>
      <c r="X6489">
        <v>32153312.29656991</v>
      </c>
      <c r="Y6489">
        <f t="shared" si="305"/>
        <v>49259786.332605384</v>
      </c>
      <c r="Z6489">
        <v>0.1073890064134614</v>
      </c>
      <c r="AA6489">
        <v>0.41451525136117751</v>
      </c>
      <c r="AB6489">
        <v>0.21796463297412441</v>
      </c>
      <c r="AC6489">
        <v>0.67407196074664644</v>
      </c>
      <c r="AD6489">
        <v>0.10800700000000001</v>
      </c>
      <c r="AE6489">
        <v>5.4999999999999997E-3</v>
      </c>
      <c r="AF6489">
        <v>1.330040892674393</v>
      </c>
      <c r="AG6489">
        <v>0.67108321607297039</v>
      </c>
      <c r="AH6489">
        <v>6.3485946170941787</v>
      </c>
    </row>
    <row r="6490" spans="1:34">
      <c r="A6490" t="s">
        <v>1194</v>
      </c>
      <c r="B6490" t="s">
        <v>1248</v>
      </c>
      <c r="C6490" t="s">
        <v>7415</v>
      </c>
      <c r="D6490" t="s">
        <v>7501</v>
      </c>
      <c r="E6490" t="s">
        <v>671</v>
      </c>
      <c r="F6490" t="s">
        <v>1179</v>
      </c>
      <c r="G6490" t="s">
        <v>1125</v>
      </c>
      <c r="H6490" t="s">
        <v>38</v>
      </c>
      <c r="I6490">
        <v>0.47703340389852988</v>
      </c>
      <c r="J6490">
        <v>0.87325582274029367</v>
      </c>
      <c r="K6490">
        <v>3</v>
      </c>
      <c r="L6490">
        <v>0.42004481234647523</v>
      </c>
      <c r="M6490">
        <v>4.7703340389853004</v>
      </c>
      <c r="N6490" t="str">
        <f t="shared" si="303"/>
        <v>05Qd-614,7703340389853</v>
      </c>
      <c r="O6490" t="s">
        <v>7417</v>
      </c>
      <c r="P6490">
        <v>30.002371378741969</v>
      </c>
      <c r="Q6490">
        <v>61.383685636040383</v>
      </c>
      <c r="R6490">
        <v>75.000000000000014</v>
      </c>
      <c r="S6490">
        <v>836.44527823823478</v>
      </c>
      <c r="T6490">
        <f t="shared" si="304"/>
        <v>1002.8313352530172</v>
      </c>
      <c r="U6490">
        <v>2465489.8487244272</v>
      </c>
      <c r="V6490">
        <v>4362623.9678057879</v>
      </c>
      <c r="W6490">
        <v>8288491.5757124554</v>
      </c>
      <c r="X6490">
        <v>34883394.607749604</v>
      </c>
      <c r="Y6490">
        <f t="shared" si="305"/>
        <v>49999999.999992274</v>
      </c>
      <c r="Z6490">
        <v>0.10344992238061231</v>
      </c>
      <c r="AA6490">
        <v>0.22269861178809161</v>
      </c>
      <c r="AB6490">
        <v>0.21796463297412441</v>
      </c>
      <c r="AC6490">
        <v>0.73130624875786787</v>
      </c>
      <c r="AD6490">
        <v>0.10800700000000001</v>
      </c>
      <c r="AE6490">
        <v>5.4999999999999997E-3</v>
      </c>
      <c r="AF6490">
        <v>1.498534253084387</v>
      </c>
      <c r="AG6490">
        <v>0.75609794517916995</v>
      </c>
      <c r="AH6490">
        <v>7.1384732372488564</v>
      </c>
    </row>
    <row r="6491" spans="1:34">
      <c r="A6491" t="s">
        <v>1194</v>
      </c>
      <c r="B6491" t="s">
        <v>1248</v>
      </c>
      <c r="C6491" t="s">
        <v>7418</v>
      </c>
      <c r="D6491" t="s">
        <v>7502</v>
      </c>
      <c r="E6491" t="s">
        <v>43</v>
      </c>
      <c r="F6491" t="s">
        <v>1179</v>
      </c>
      <c r="G6491" t="s">
        <v>1125</v>
      </c>
      <c r="H6491" t="s">
        <v>38</v>
      </c>
      <c r="I6491">
        <v>0.49750995584060531</v>
      </c>
      <c r="J6491">
        <v>1.087143294093937</v>
      </c>
      <c r="K6491">
        <v>3</v>
      </c>
      <c r="L6491">
        <v>0.39044630847150902</v>
      </c>
      <c r="M6491">
        <v>4.9750995584060513</v>
      </c>
      <c r="N6491" t="str">
        <f t="shared" si="303"/>
        <v>05Qd-614,97509955840605</v>
      </c>
      <c r="O6491" t="s">
        <v>7420</v>
      </c>
      <c r="P6491">
        <v>28.629436549736649</v>
      </c>
      <c r="Q6491">
        <v>76.418456617423544</v>
      </c>
      <c r="R6491">
        <v>75.000000000000014</v>
      </c>
      <c r="S6491">
        <v>777.50506976183476</v>
      </c>
      <c r="T6491">
        <f t="shared" si="304"/>
        <v>957.55296292899493</v>
      </c>
      <c r="U6491">
        <v>3855009.9862587489</v>
      </c>
      <c r="V6491">
        <v>5431166.0658277161</v>
      </c>
      <c r="W6491">
        <v>8288491.5757124554</v>
      </c>
      <c r="X6491">
        <v>32425332.372195091</v>
      </c>
      <c r="Y6491">
        <f t="shared" si="305"/>
        <v>49999999.99999401</v>
      </c>
      <c r="Z6491">
        <v>0.12618696342847949</v>
      </c>
      <c r="AA6491">
        <v>0.27724441807868128</v>
      </c>
      <c r="AB6491">
        <v>0.21796463297412441</v>
      </c>
      <c r="AC6491">
        <v>0.679774673551096</v>
      </c>
      <c r="AD6491">
        <v>0.10800700000000001</v>
      </c>
      <c r="AE6491">
        <v>5.4999999999999997E-3</v>
      </c>
      <c r="AF6491">
        <v>1.562858500022843</v>
      </c>
      <c r="AG6491">
        <v>0.78855328000735914</v>
      </c>
      <c r="AH6491">
        <v>7.4400183384362526</v>
      </c>
    </row>
    <row r="6492" spans="1:34">
      <c r="A6492" t="s">
        <v>1194</v>
      </c>
      <c r="B6492" t="s">
        <v>1248</v>
      </c>
      <c r="C6492" t="s">
        <v>7421</v>
      </c>
      <c r="D6492" t="s">
        <v>7503</v>
      </c>
      <c r="E6492" t="s">
        <v>49</v>
      </c>
      <c r="F6492" t="s">
        <v>1179</v>
      </c>
      <c r="G6492" t="s">
        <v>1125</v>
      </c>
      <c r="H6492" t="s">
        <v>38</v>
      </c>
      <c r="I6492">
        <v>0.42064240844866557</v>
      </c>
      <c r="J6492">
        <v>0.42064240844866579</v>
      </c>
      <c r="K6492">
        <v>3</v>
      </c>
      <c r="L6492">
        <v>0.36513926758932619</v>
      </c>
      <c r="M6492">
        <v>4.2064240844866578</v>
      </c>
      <c r="N6492" t="str">
        <f t="shared" si="303"/>
        <v>05Qd-614,20642408448666</v>
      </c>
      <c r="O6492" t="s">
        <v>7423</v>
      </c>
      <c r="P6492">
        <v>53.65676321952229</v>
      </c>
      <c r="Q6492">
        <v>29.568175433831431</v>
      </c>
      <c r="R6492">
        <v>75.000000000000014</v>
      </c>
      <c r="S6492">
        <v>727.11055415328735</v>
      </c>
      <c r="T6492">
        <f t="shared" si="304"/>
        <v>885.33549280664101</v>
      </c>
      <c r="U6492">
        <v>5501233.2717491053</v>
      </c>
      <c r="V6492">
        <v>2101451.3790645078</v>
      </c>
      <c r="W6492">
        <v>8288491.5757124554</v>
      </c>
      <c r="X6492">
        <v>30323662.580069531</v>
      </c>
      <c r="Y6492">
        <f t="shared" si="305"/>
        <v>46214838.806595601</v>
      </c>
      <c r="Z6492">
        <v>0.41181907526489531</v>
      </c>
      <c r="AA6492">
        <v>0.1072726662465973</v>
      </c>
      <c r="AB6492">
        <v>0.21796463297412441</v>
      </c>
      <c r="AC6492">
        <v>0.63571461950275454</v>
      </c>
      <c r="AD6492">
        <v>0.10800700000000001</v>
      </c>
      <c r="AE6492">
        <v>5.4999999999999997E-3</v>
      </c>
      <c r="AF6492">
        <v>1.3213897647602071</v>
      </c>
      <c r="AG6492">
        <v>0.66671821739113524</v>
      </c>
      <c r="AH6492">
        <v>6.308039066638</v>
      </c>
    </row>
    <row r="6493" spans="1:34">
      <c r="A6493" t="s">
        <v>1194</v>
      </c>
      <c r="B6493" t="s">
        <v>1248</v>
      </c>
      <c r="C6493" t="s">
        <v>7424</v>
      </c>
      <c r="D6493" t="s">
        <v>7504</v>
      </c>
      <c r="E6493" t="s">
        <v>671</v>
      </c>
      <c r="F6493" t="s">
        <v>46</v>
      </c>
      <c r="G6493" t="s">
        <v>1125</v>
      </c>
      <c r="H6493" t="s">
        <v>38</v>
      </c>
      <c r="I6493">
        <v>0.42387543765455088</v>
      </c>
      <c r="J6493">
        <v>0.42387543765455071</v>
      </c>
      <c r="K6493">
        <v>3</v>
      </c>
      <c r="L6493">
        <v>0.39100350123640659</v>
      </c>
      <c r="M6493">
        <v>4.2387543765455087</v>
      </c>
      <c r="N6493" t="str">
        <f t="shared" si="303"/>
        <v>05Qd-614,23875437654551</v>
      </c>
      <c r="O6493" t="s">
        <v>7426</v>
      </c>
      <c r="P6493">
        <v>26.65907291797058</v>
      </c>
      <c r="Q6493">
        <v>68.667820900037214</v>
      </c>
      <c r="R6493">
        <v>75.000000000000014</v>
      </c>
      <c r="S6493">
        <v>778.61462103724182</v>
      </c>
      <c r="T6493">
        <f t="shared" si="304"/>
        <v>948.94151485524958</v>
      </c>
      <c r="U6493">
        <v>2190749.2853125529</v>
      </c>
      <c r="V6493">
        <v>6282681.7369157504</v>
      </c>
      <c r="W6493">
        <v>8288491.5757124554</v>
      </c>
      <c r="X6493">
        <v>32471605.470967408</v>
      </c>
      <c r="Y6493">
        <f t="shared" si="305"/>
        <v>49233528.06890817</v>
      </c>
      <c r="Z6493">
        <v>9.1922034738134761E-2</v>
      </c>
      <c r="AA6493">
        <v>0.39214399436197162</v>
      </c>
      <c r="AB6493">
        <v>0.21796463297412441</v>
      </c>
      <c r="AC6493">
        <v>0.68074475707255655</v>
      </c>
      <c r="AD6493">
        <v>0.10800700000000001</v>
      </c>
      <c r="AE6493">
        <v>5.4999999999999997E-3</v>
      </c>
      <c r="AF6493">
        <v>1.3315458774488509</v>
      </c>
      <c r="AG6493">
        <v>0.67184256868246317</v>
      </c>
      <c r="AH6493">
        <v>6.3556498226768223</v>
      </c>
    </row>
    <row r="6494" spans="1:34">
      <c r="A6494" t="s">
        <v>1194</v>
      </c>
      <c r="B6494" t="s">
        <v>1248</v>
      </c>
      <c r="C6494" t="s">
        <v>7427</v>
      </c>
      <c r="D6494" t="s">
        <v>7505</v>
      </c>
      <c r="E6494" t="s">
        <v>43</v>
      </c>
      <c r="F6494" t="s">
        <v>46</v>
      </c>
      <c r="G6494" t="s">
        <v>1125</v>
      </c>
      <c r="H6494" t="s">
        <v>38</v>
      </c>
      <c r="I6494">
        <v>0.42768914680094777</v>
      </c>
      <c r="J6494">
        <v>0.47088504691892419</v>
      </c>
      <c r="K6494">
        <v>3</v>
      </c>
      <c r="L6494">
        <v>0.37831727428960571</v>
      </c>
      <c r="M6494">
        <v>4.2768914680094783</v>
      </c>
      <c r="N6494" t="str">
        <f t="shared" si="303"/>
        <v>05Qd-614,27689146800948</v>
      </c>
      <c r="O6494" t="s">
        <v>7429</v>
      </c>
      <c r="P6494">
        <v>24.61156635681818</v>
      </c>
      <c r="Q6494">
        <v>76.283377600865734</v>
      </c>
      <c r="R6494">
        <v>75.000000000000014</v>
      </c>
      <c r="S6494">
        <v>753.35223398612504</v>
      </c>
      <c r="T6494">
        <f t="shared" si="304"/>
        <v>929.24717794380899</v>
      </c>
      <c r="U6494">
        <v>3313995.855914834</v>
      </c>
      <c r="V6494">
        <v>6979458.1654322948</v>
      </c>
      <c r="W6494">
        <v>8288491.5757124554</v>
      </c>
      <c r="X6494">
        <v>31418054.4029359</v>
      </c>
      <c r="Y6494">
        <f t="shared" si="305"/>
        <v>49999999.999995485</v>
      </c>
      <c r="Z6494">
        <v>0.1084778185693627</v>
      </c>
      <c r="AA6494">
        <v>0.43563445007776308</v>
      </c>
      <c r="AB6494">
        <v>0.21796463297412441</v>
      </c>
      <c r="AC6494">
        <v>0.65865778738108605</v>
      </c>
      <c r="AD6494">
        <v>0.10800700000000001</v>
      </c>
      <c r="AE6494">
        <v>5.4999999999999997E-3</v>
      </c>
      <c r="AF6494">
        <v>1.343526115605072</v>
      </c>
      <c r="AG6494">
        <v>0.67788729767950229</v>
      </c>
      <c r="AH6494">
        <v>6.4118118812940521</v>
      </c>
    </row>
    <row r="6495" spans="1:34">
      <c r="A6495" t="s">
        <v>1194</v>
      </c>
      <c r="B6495" t="s">
        <v>1248</v>
      </c>
      <c r="C6495" t="s">
        <v>7430</v>
      </c>
      <c r="D6495" t="s">
        <v>7506</v>
      </c>
      <c r="E6495" t="s">
        <v>49</v>
      </c>
      <c r="F6495" t="s">
        <v>46</v>
      </c>
      <c r="G6495" t="s">
        <v>1125</v>
      </c>
      <c r="H6495" t="s">
        <v>38</v>
      </c>
      <c r="I6495">
        <v>0.40802617452764628</v>
      </c>
      <c r="J6495">
        <v>0.40802617452764628</v>
      </c>
      <c r="K6495">
        <v>3</v>
      </c>
      <c r="L6495">
        <v>0.26420939622117162</v>
      </c>
      <c r="M6495">
        <v>4.0802617452764647</v>
      </c>
      <c r="N6495" t="str">
        <f t="shared" si="303"/>
        <v>05Qd-614,08026174527646</v>
      </c>
      <c r="O6495" t="s">
        <v>7432</v>
      </c>
      <c r="P6495">
        <v>52.047447889860628</v>
      </c>
      <c r="Q6495">
        <v>66.100240273478704</v>
      </c>
      <c r="R6495">
        <v>75.000000000000014</v>
      </c>
      <c r="S6495">
        <v>526.12648803072011</v>
      </c>
      <c r="T6495">
        <f t="shared" si="304"/>
        <v>719.27417619405946</v>
      </c>
      <c r="U6495">
        <v>5336236.0094272979</v>
      </c>
      <c r="V6495">
        <v>6047763.9588487744</v>
      </c>
      <c r="W6495">
        <v>8288491.5757124554</v>
      </c>
      <c r="X6495">
        <v>21941755.633101638</v>
      </c>
      <c r="Y6495">
        <f t="shared" si="305"/>
        <v>41614247.177090168</v>
      </c>
      <c r="Z6495">
        <v>0.39946747760777551</v>
      </c>
      <c r="AA6495">
        <v>0.37748121185994932</v>
      </c>
      <c r="AB6495">
        <v>0.21796463297412441</v>
      </c>
      <c r="AC6495">
        <v>0.4599937358057638</v>
      </c>
      <c r="AD6495">
        <v>0.10800700000000001</v>
      </c>
      <c r="AE6495">
        <v>5.4999999999999997E-3</v>
      </c>
      <c r="AF6495">
        <v>1.281757616317214</v>
      </c>
      <c r="AG6495">
        <v>0.64672148662631967</v>
      </c>
      <c r="AH6495">
        <v>6.1222478482199989</v>
      </c>
    </row>
    <row r="6496" spans="1:34">
      <c r="A6496" t="s">
        <v>1194</v>
      </c>
      <c r="B6496" t="s">
        <v>1248</v>
      </c>
      <c r="C6496" t="s">
        <v>7433</v>
      </c>
      <c r="D6496" t="s">
        <v>7507</v>
      </c>
      <c r="E6496" t="s">
        <v>1179</v>
      </c>
      <c r="F6496" t="s">
        <v>46</v>
      </c>
      <c r="G6496" t="s">
        <v>1125</v>
      </c>
      <c r="H6496" t="s">
        <v>38</v>
      </c>
      <c r="I6496">
        <v>0.42208078013763389</v>
      </c>
      <c r="J6496">
        <v>0.42208078013763378</v>
      </c>
      <c r="K6496">
        <v>3</v>
      </c>
      <c r="L6496">
        <v>0.37664624110107098</v>
      </c>
      <c r="M6496">
        <v>4.2208078013763393</v>
      </c>
      <c r="N6496" t="str">
        <f t="shared" si="303"/>
        <v>05Qd-614,22080780137634</v>
      </c>
      <c r="O6496" t="s">
        <v>7435</v>
      </c>
      <c r="P6496">
        <v>29.669282753455519</v>
      </c>
      <c r="Q6496">
        <v>68.377086382296667</v>
      </c>
      <c r="R6496">
        <v>75.000000000000014</v>
      </c>
      <c r="S6496">
        <v>750.02466564283066</v>
      </c>
      <c r="T6496">
        <f t="shared" si="304"/>
        <v>923.07103477858288</v>
      </c>
      <c r="U6496">
        <v>2108637.2169845048</v>
      </c>
      <c r="V6496">
        <v>6256081.3232000079</v>
      </c>
      <c r="W6496">
        <v>8288491.5757124554</v>
      </c>
      <c r="X6496">
        <v>31279280.37596323</v>
      </c>
      <c r="Y6496">
        <f t="shared" si="305"/>
        <v>47932490.491860196</v>
      </c>
      <c r="Z6496">
        <v>0.1076394812966972</v>
      </c>
      <c r="AA6496">
        <v>0.39048368544883971</v>
      </c>
      <c r="AB6496">
        <v>0.21796463297412441</v>
      </c>
      <c r="AC6496">
        <v>0.65574848585720691</v>
      </c>
      <c r="AD6496">
        <v>0.10800700000000001</v>
      </c>
      <c r="AE6496">
        <v>5.4999999999999997E-3</v>
      </c>
      <c r="AF6496">
        <v>1.3259082098564421</v>
      </c>
      <c r="AG6496">
        <v>0.66899803651814982</v>
      </c>
      <c r="AH6496">
        <v>6.3292210477509308</v>
      </c>
    </row>
    <row r="6497" spans="1:34">
      <c r="A6497" t="s">
        <v>1194</v>
      </c>
      <c r="B6497" t="s">
        <v>1254</v>
      </c>
      <c r="C6497" t="s">
        <v>7406</v>
      </c>
      <c r="D6497" t="s">
        <v>7508</v>
      </c>
      <c r="E6497" t="s">
        <v>671</v>
      </c>
      <c r="F6497" t="s">
        <v>43</v>
      </c>
      <c r="G6497" t="s">
        <v>1125</v>
      </c>
      <c r="H6497" t="s">
        <v>38</v>
      </c>
      <c r="I6497">
        <v>1.5765888635991889</v>
      </c>
      <c r="J6497">
        <v>0.54787541562990871</v>
      </c>
      <c r="K6497">
        <v>3</v>
      </c>
      <c r="L6497">
        <v>0.35428987706998971</v>
      </c>
      <c r="M6497">
        <v>5.4787541562990878</v>
      </c>
      <c r="N6497" t="str">
        <f t="shared" si="303"/>
        <v>05Qd-615,47875415629909</v>
      </c>
      <c r="O6497" t="s">
        <v>7408</v>
      </c>
      <c r="P6497">
        <v>99.157426315900366</v>
      </c>
      <c r="Q6497">
        <v>31.527739826702931</v>
      </c>
      <c r="R6497">
        <v>75.000000000000014</v>
      </c>
      <c r="S6497">
        <v>705.50590339955738</v>
      </c>
      <c r="T6497">
        <f t="shared" si="304"/>
        <v>911.19106954216068</v>
      </c>
      <c r="U6497">
        <v>8086020.3492136328</v>
      </c>
      <c r="V6497">
        <v>4215733.1754067708</v>
      </c>
      <c r="W6497">
        <v>8285578.895504999</v>
      </c>
      <c r="X6497">
        <v>29412667.579870369</v>
      </c>
      <c r="Y6497">
        <f t="shared" si="305"/>
        <v>49999999.999995768</v>
      </c>
      <c r="Z6497">
        <v>0.34190057600277912</v>
      </c>
      <c r="AA6497">
        <v>0.1389615106669424</v>
      </c>
      <c r="AB6497">
        <v>0.21796463297412441</v>
      </c>
      <c r="AC6497">
        <v>0.61682561802293023</v>
      </c>
      <c r="AD6497">
        <v>0.10800700000000001</v>
      </c>
      <c r="AE6497">
        <v>5.4999999999999997E-3</v>
      </c>
      <c r="AF6497">
        <v>1.721074604073012</v>
      </c>
      <c r="AG6497">
        <v>0.86838253377340546</v>
      </c>
      <c r="AH6497">
        <v>8.1817182941455044</v>
      </c>
    </row>
    <row r="6498" spans="1:34">
      <c r="A6498" t="s">
        <v>1194</v>
      </c>
      <c r="B6498" t="s">
        <v>1254</v>
      </c>
      <c r="C6498" t="s">
        <v>7409</v>
      </c>
      <c r="D6498" t="s">
        <v>7509</v>
      </c>
      <c r="E6498" t="s">
        <v>671</v>
      </c>
      <c r="F6498" t="s">
        <v>49</v>
      </c>
      <c r="G6498" t="s">
        <v>1125</v>
      </c>
      <c r="H6498" t="s">
        <v>38</v>
      </c>
      <c r="I6498">
        <v>0.42207185622176119</v>
      </c>
      <c r="J6498">
        <v>0.42207185622176108</v>
      </c>
      <c r="K6498">
        <v>3</v>
      </c>
      <c r="L6498">
        <v>0.37657484977408889</v>
      </c>
      <c r="M6498">
        <v>4.2207185622176118</v>
      </c>
      <c r="N6498" t="str">
        <f t="shared" si="303"/>
        <v>05Qd-614,22071856221761</v>
      </c>
      <c r="O6498" t="s">
        <v>7411</v>
      </c>
      <c r="P6498">
        <v>26.54563910072396</v>
      </c>
      <c r="Q6498">
        <v>53.839102277960372</v>
      </c>
      <c r="R6498">
        <v>75.000000000000014</v>
      </c>
      <c r="S6498">
        <v>749.88250238642047</v>
      </c>
      <c r="T6498">
        <f t="shared" si="304"/>
        <v>905.26724376510481</v>
      </c>
      <c r="U6498">
        <v>2164725.1842489089</v>
      </c>
      <c r="V6498">
        <v>5491086.3543535471</v>
      </c>
      <c r="W6498">
        <v>8285578.895504999</v>
      </c>
      <c r="X6498">
        <v>31262735.946465749</v>
      </c>
      <c r="Y6498">
        <f t="shared" si="305"/>
        <v>47204126.380573206</v>
      </c>
      <c r="Z6498">
        <v>9.1530908335445998E-2</v>
      </c>
      <c r="AA6498">
        <v>0.41321853915211171</v>
      </c>
      <c r="AB6498">
        <v>0.21796463297412441</v>
      </c>
      <c r="AC6498">
        <v>0.65562419215807155</v>
      </c>
      <c r="AD6498">
        <v>0.10800700000000001</v>
      </c>
      <c r="AE6498">
        <v>5.4999999999999997E-3</v>
      </c>
      <c r="AF6498">
        <v>1.3258801766128621</v>
      </c>
      <c r="AG6498">
        <v>0.66898389211149145</v>
      </c>
      <c r="AH6498">
        <v>6.3290896309419651</v>
      </c>
    </row>
    <row r="6499" spans="1:34">
      <c r="A6499" t="s">
        <v>1194</v>
      </c>
      <c r="B6499" t="s">
        <v>1254</v>
      </c>
      <c r="C6499" t="s">
        <v>7412</v>
      </c>
      <c r="D6499" t="s">
        <v>7510</v>
      </c>
      <c r="E6499" t="s">
        <v>43</v>
      </c>
      <c r="F6499" t="s">
        <v>49</v>
      </c>
      <c r="G6499" t="s">
        <v>1125</v>
      </c>
      <c r="H6499" t="s">
        <v>38</v>
      </c>
      <c r="I6499">
        <v>0.42299739145709869</v>
      </c>
      <c r="J6499">
        <v>0.42299739145709858</v>
      </c>
      <c r="K6499">
        <v>3</v>
      </c>
      <c r="L6499">
        <v>0.38397913165678949</v>
      </c>
      <c r="M6499">
        <v>4.2299739145709871</v>
      </c>
      <c r="N6499" t="str">
        <f t="shared" si="303"/>
        <v>05Qd-614,22997391457099</v>
      </c>
      <c r="O6499" t="s">
        <v>7414</v>
      </c>
      <c r="P6499">
        <v>24.341577162940322</v>
      </c>
      <c r="Q6499">
        <v>53.95716271118436</v>
      </c>
      <c r="R6499">
        <v>75.000000000000014</v>
      </c>
      <c r="S6499">
        <v>764.62682593831164</v>
      </c>
      <c r="T6499">
        <f t="shared" si="304"/>
        <v>917.92556581243639</v>
      </c>
      <c r="U6499">
        <v>3254835.1055795541</v>
      </c>
      <c r="V6499">
        <v>5503127.417566644</v>
      </c>
      <c r="W6499">
        <v>8285578.895504999</v>
      </c>
      <c r="X6499">
        <v>31877429.43837297</v>
      </c>
      <c r="Y6499">
        <f t="shared" si="305"/>
        <v>48920970.857024163</v>
      </c>
      <c r="Z6499">
        <v>0.1072878155291434</v>
      </c>
      <c r="AA6499">
        <v>0.41412466049671759</v>
      </c>
      <c r="AB6499">
        <v>0.21796463297412441</v>
      </c>
      <c r="AC6499">
        <v>0.66851519199719633</v>
      </c>
      <c r="AD6499">
        <v>0.10800700000000001</v>
      </c>
      <c r="AE6499">
        <v>5.4999999999999997E-3</v>
      </c>
      <c r="AF6499">
        <v>1.328787617142718</v>
      </c>
      <c r="AG6499">
        <v>0.6704508654595015</v>
      </c>
      <c r="AH6499">
        <v>6.342719397173207</v>
      </c>
    </row>
    <row r="6500" spans="1:34">
      <c r="A6500" t="s">
        <v>1194</v>
      </c>
      <c r="B6500" t="s">
        <v>1254</v>
      </c>
      <c r="C6500" t="s">
        <v>7415</v>
      </c>
      <c r="D6500" t="s">
        <v>7511</v>
      </c>
      <c r="E6500" t="s">
        <v>671</v>
      </c>
      <c r="F6500" t="s">
        <v>1179</v>
      </c>
      <c r="G6500" t="s">
        <v>1125</v>
      </c>
      <c r="H6500" t="s">
        <v>38</v>
      </c>
      <c r="I6500">
        <v>0.47271483445473972</v>
      </c>
      <c r="J6500">
        <v>0.83037369788364324</v>
      </c>
      <c r="K6500">
        <v>3</v>
      </c>
      <c r="L6500">
        <v>0.42405981220901318</v>
      </c>
      <c r="M6500">
        <v>4.7271483445473974</v>
      </c>
      <c r="N6500" t="str">
        <f t="shared" si="303"/>
        <v>05Qd-614,7271483445474</v>
      </c>
      <c r="O6500" t="s">
        <v>7417</v>
      </c>
      <c r="P6500">
        <v>29.730760788752669</v>
      </c>
      <c r="Q6500">
        <v>58.369376652281233</v>
      </c>
      <c r="R6500">
        <v>75.000000000000014</v>
      </c>
      <c r="S6500">
        <v>844.44044346450346</v>
      </c>
      <c r="T6500">
        <f t="shared" si="304"/>
        <v>1007.5405809055374</v>
      </c>
      <c r="U6500">
        <v>2424463.2567364951</v>
      </c>
      <c r="V6500">
        <v>4085084.387536448</v>
      </c>
      <c r="W6500">
        <v>8285578.895504999</v>
      </c>
      <c r="X6500">
        <v>35204873.46022021</v>
      </c>
      <c r="Y6500">
        <f t="shared" si="305"/>
        <v>49999999.999998152</v>
      </c>
      <c r="Z6500">
        <v>0.102513393261049</v>
      </c>
      <c r="AA6500">
        <v>0.2117627675286943</v>
      </c>
      <c r="AB6500">
        <v>0.21796463297412441</v>
      </c>
      <c r="AC6500">
        <v>0.73829644218945367</v>
      </c>
      <c r="AD6500">
        <v>0.10800700000000001</v>
      </c>
      <c r="AE6500">
        <v>5.4999999999999997E-3</v>
      </c>
      <c r="AF6500">
        <v>1.484968066349968</v>
      </c>
      <c r="AG6500">
        <v>0.74925301261076249</v>
      </c>
      <c r="AH6500">
        <v>7.0748764235081278</v>
      </c>
    </row>
    <row r="6501" spans="1:34">
      <c r="A6501" t="s">
        <v>1194</v>
      </c>
      <c r="B6501" t="s">
        <v>1254</v>
      </c>
      <c r="C6501" t="s">
        <v>7418</v>
      </c>
      <c r="D6501" t="s">
        <v>7512</v>
      </c>
      <c r="E6501" t="s">
        <v>43</v>
      </c>
      <c r="F6501" t="s">
        <v>1179</v>
      </c>
      <c r="G6501" t="s">
        <v>1125</v>
      </c>
      <c r="H6501" t="s">
        <v>38</v>
      </c>
      <c r="I6501">
        <v>0.4918156309447218</v>
      </c>
      <c r="J6501">
        <v>1.0305221348878919</v>
      </c>
      <c r="K6501">
        <v>3</v>
      </c>
      <c r="L6501">
        <v>0.39581854361460261</v>
      </c>
      <c r="M6501">
        <v>4.9181563094472169</v>
      </c>
      <c r="N6501" t="str">
        <f t="shared" si="303"/>
        <v>05Qd-614,91815630944722</v>
      </c>
      <c r="O6501" t="s">
        <v>7420</v>
      </c>
      <c r="P6501">
        <v>28.30175403527354</v>
      </c>
      <c r="Q6501">
        <v>72.438391043803321</v>
      </c>
      <c r="R6501">
        <v>75.000000000000014</v>
      </c>
      <c r="S6501">
        <v>788.20293005422559</v>
      </c>
      <c r="T6501">
        <f t="shared" si="304"/>
        <v>963.9430751333025</v>
      </c>
      <c r="U6501">
        <v>3784370.3375035892</v>
      </c>
      <c r="V6501">
        <v>5069729.3218349935</v>
      </c>
      <c r="W6501">
        <v>8285578.895504999</v>
      </c>
      <c r="X6501">
        <v>32860321.445156179</v>
      </c>
      <c r="Y6501">
        <f t="shared" si="305"/>
        <v>49999999.999999762</v>
      </c>
      <c r="Z6501">
        <v>0.1247426715928063</v>
      </c>
      <c r="AA6501">
        <v>0.26280483093290091</v>
      </c>
      <c r="AB6501">
        <v>0.21796463297412441</v>
      </c>
      <c r="AC6501">
        <v>0.68912784020013507</v>
      </c>
      <c r="AD6501">
        <v>0.10800700000000001</v>
      </c>
      <c r="AE6501">
        <v>5.4999999999999997E-3</v>
      </c>
      <c r="AF6501">
        <v>1.5449705684127379</v>
      </c>
      <c r="AG6501">
        <v>0.77952777504738391</v>
      </c>
      <c r="AH6501">
        <v>7.356161652907339</v>
      </c>
    </row>
    <row r="6502" spans="1:34">
      <c r="A6502" t="s">
        <v>1194</v>
      </c>
      <c r="B6502" t="s">
        <v>1254</v>
      </c>
      <c r="C6502" t="s">
        <v>7421</v>
      </c>
      <c r="D6502" t="s">
        <v>7513</v>
      </c>
      <c r="E6502" t="s">
        <v>49</v>
      </c>
      <c r="F6502" t="s">
        <v>1179</v>
      </c>
      <c r="G6502" t="s">
        <v>1125</v>
      </c>
      <c r="H6502" t="s">
        <v>38</v>
      </c>
      <c r="I6502">
        <v>0.42020553285149842</v>
      </c>
      <c r="J6502">
        <v>0.42020553285149859</v>
      </c>
      <c r="K6502">
        <v>3</v>
      </c>
      <c r="L6502">
        <v>0.36164426281198792</v>
      </c>
      <c r="M6502">
        <v>4.2020553285149864</v>
      </c>
      <c r="N6502" t="str">
        <f t="shared" si="303"/>
        <v>05Qd-614,20205532851499</v>
      </c>
      <c r="O6502" t="s">
        <v>7423</v>
      </c>
      <c r="P6502">
        <v>53.601035765507277</v>
      </c>
      <c r="Q6502">
        <v>29.53746618046004</v>
      </c>
      <c r="R6502">
        <v>75.000000000000014</v>
      </c>
      <c r="S6502">
        <v>720.15086757343431</v>
      </c>
      <c r="T6502">
        <f t="shared" si="304"/>
        <v>878.28936951940159</v>
      </c>
      <c r="U6502">
        <v>5466805.7901790058</v>
      </c>
      <c r="V6502">
        <v>2067231.9778228661</v>
      </c>
      <c r="W6502">
        <v>8285578.895504999</v>
      </c>
      <c r="X6502">
        <v>30023218.76149727</v>
      </c>
      <c r="Y6502">
        <f t="shared" si="305"/>
        <v>45842835.42500414</v>
      </c>
      <c r="Z6502">
        <v>0.41139136350588668</v>
      </c>
      <c r="AA6502">
        <v>0.1071612537756127</v>
      </c>
      <c r="AB6502">
        <v>0.21796463297412441</v>
      </c>
      <c r="AC6502">
        <v>0.62962974770341473</v>
      </c>
      <c r="AD6502">
        <v>0.10800700000000001</v>
      </c>
      <c r="AE6502">
        <v>5.4999999999999997E-3</v>
      </c>
      <c r="AF6502">
        <v>1.3200173806853359</v>
      </c>
      <c r="AG6502">
        <v>0.66602576956962523</v>
      </c>
      <c r="AH6502">
        <v>6.3016054787699467</v>
      </c>
    </row>
    <row r="6503" spans="1:34">
      <c r="A6503" t="s">
        <v>1194</v>
      </c>
      <c r="B6503" t="s">
        <v>1254</v>
      </c>
      <c r="C6503" t="s">
        <v>7424</v>
      </c>
      <c r="D6503" t="s">
        <v>7514</v>
      </c>
      <c r="E6503" t="s">
        <v>671</v>
      </c>
      <c r="F6503" t="s">
        <v>46</v>
      </c>
      <c r="G6503" t="s">
        <v>1125</v>
      </c>
      <c r="H6503" t="s">
        <v>38</v>
      </c>
      <c r="I6503">
        <v>0.42342892608457122</v>
      </c>
      <c r="J6503">
        <v>0.42342892608457111</v>
      </c>
      <c r="K6503">
        <v>3</v>
      </c>
      <c r="L6503">
        <v>0.38743140867656972</v>
      </c>
      <c r="M6503">
        <v>4.2342892608457134</v>
      </c>
      <c r="N6503" t="str">
        <f t="shared" si="303"/>
        <v>05Qd-614,23428926084571</v>
      </c>
      <c r="O6503" t="s">
        <v>7426</v>
      </c>
      <c r="P6503">
        <v>26.63099017609558</v>
      </c>
      <c r="Q6503">
        <v>68.595486025700509</v>
      </c>
      <c r="R6503">
        <v>75.000000000000014</v>
      </c>
      <c r="S6503">
        <v>771.50142771290427</v>
      </c>
      <c r="T6503">
        <f t="shared" si="304"/>
        <v>941.72790391470039</v>
      </c>
      <c r="U6503">
        <v>2171685.3339615841</v>
      </c>
      <c r="V6503">
        <v>6276063.5424255123</v>
      </c>
      <c r="W6503">
        <v>8285578.895504999</v>
      </c>
      <c r="X6503">
        <v>32164032.81867886</v>
      </c>
      <c r="Y6503">
        <f t="shared" si="305"/>
        <v>48897360.590570956</v>
      </c>
      <c r="Z6503">
        <v>9.182520380998814E-2</v>
      </c>
      <c r="AA6503">
        <v>0.39173090878298761</v>
      </c>
      <c r="AB6503">
        <v>0.21796463297412441</v>
      </c>
      <c r="AC6503">
        <v>0.67452567393340923</v>
      </c>
      <c r="AD6503">
        <v>0.10800700000000001</v>
      </c>
      <c r="AE6503">
        <v>5.4999999999999997E-3</v>
      </c>
      <c r="AF6503">
        <v>1.330143223302318</v>
      </c>
      <c r="AG6503">
        <v>0.67113484784404542</v>
      </c>
      <c r="AH6503">
        <v>6.3490743319920764</v>
      </c>
    </row>
    <row r="6504" spans="1:34">
      <c r="A6504" t="s">
        <v>1194</v>
      </c>
      <c r="B6504" t="s">
        <v>1254</v>
      </c>
      <c r="C6504" t="s">
        <v>7427</v>
      </c>
      <c r="D6504" t="s">
        <v>7515</v>
      </c>
      <c r="E6504" t="s">
        <v>43</v>
      </c>
      <c r="F6504" t="s">
        <v>46</v>
      </c>
      <c r="G6504" t="s">
        <v>1125</v>
      </c>
      <c r="H6504" t="s">
        <v>38</v>
      </c>
      <c r="I6504">
        <v>0.42607267036995561</v>
      </c>
      <c r="J6504">
        <v>0.45245519671760309</v>
      </c>
      <c r="K6504">
        <v>3</v>
      </c>
      <c r="L6504">
        <v>0.382198836611996</v>
      </c>
      <c r="M6504">
        <v>4.2607267036995564</v>
      </c>
      <c r="N6504" t="str">
        <f t="shared" si="303"/>
        <v>05Qd-614,26072670369956</v>
      </c>
      <c r="O6504" t="s">
        <v>7429</v>
      </c>
      <c r="P6504">
        <v>24.518545485834711</v>
      </c>
      <c r="Q6504">
        <v>73.297741868251705</v>
      </c>
      <c r="R6504">
        <v>75.000000000000014</v>
      </c>
      <c r="S6504">
        <v>761.08168184816122</v>
      </c>
      <c r="T6504">
        <f t="shared" si="304"/>
        <v>933.89796920224762</v>
      </c>
      <c r="U6504">
        <v>3278498.4329833831</v>
      </c>
      <c r="V6504">
        <v>6706290.9257483138</v>
      </c>
      <c r="W6504">
        <v>8285578.895504999</v>
      </c>
      <c r="X6504">
        <v>31729631.745761339</v>
      </c>
      <c r="Y6504">
        <f t="shared" si="305"/>
        <v>49999999.999998033</v>
      </c>
      <c r="Z6504">
        <v>0.10806782023689521</v>
      </c>
      <c r="AA6504">
        <v>0.41858426402917021</v>
      </c>
      <c r="AB6504">
        <v>0.21796463297412441</v>
      </c>
      <c r="AC6504">
        <v>0.66541566344066638</v>
      </c>
      <c r="AD6504">
        <v>0.10800700000000001</v>
      </c>
      <c r="AE6504">
        <v>5.4999999999999997E-3</v>
      </c>
      <c r="AF6504">
        <v>1.338448179172635</v>
      </c>
      <c r="AG6504">
        <v>0.67532518253637952</v>
      </c>
      <c r="AH6504">
        <v>6.3880070654085701</v>
      </c>
    </row>
    <row r="6505" spans="1:34">
      <c r="A6505" t="s">
        <v>1194</v>
      </c>
      <c r="B6505" t="s">
        <v>1254</v>
      </c>
      <c r="C6505" t="s">
        <v>7430</v>
      </c>
      <c r="D6505" t="s">
        <v>7516</v>
      </c>
      <c r="E6505" t="s">
        <v>49</v>
      </c>
      <c r="F6505" t="s">
        <v>46</v>
      </c>
      <c r="G6505" t="s">
        <v>1125</v>
      </c>
      <c r="H6505" t="s">
        <v>38</v>
      </c>
      <c r="I6505">
        <v>0.40748319556133838</v>
      </c>
      <c r="J6505">
        <v>0.40748319556133838</v>
      </c>
      <c r="K6505">
        <v>3</v>
      </c>
      <c r="L6505">
        <v>0.25986556449070808</v>
      </c>
      <c r="M6505">
        <v>4.0748319556133854</v>
      </c>
      <c r="N6505" t="str">
        <f t="shared" si="303"/>
        <v>05Qd-614,07483195561339</v>
      </c>
      <c r="O6505" t="s">
        <v>7432</v>
      </c>
      <c r="P6505">
        <v>51.978185986535642</v>
      </c>
      <c r="Q6505">
        <v>66.012277680936819</v>
      </c>
      <c r="R6505">
        <v>75.000000000000014</v>
      </c>
      <c r="S6505">
        <v>517.47651204337092</v>
      </c>
      <c r="T6505">
        <f t="shared" si="304"/>
        <v>710.46697571084337</v>
      </c>
      <c r="U6505">
        <v>5301290.2466532215</v>
      </c>
      <c r="V6505">
        <v>6039715.9246101566</v>
      </c>
      <c r="W6505">
        <v>8285578.895504999</v>
      </c>
      <c r="X6505">
        <v>21573688.548574101</v>
      </c>
      <c r="Y6505">
        <f t="shared" si="305"/>
        <v>41200273.615342483</v>
      </c>
      <c r="Z6505">
        <v>0.39893588808826441</v>
      </c>
      <c r="AA6505">
        <v>0.37697888046306371</v>
      </c>
      <c r="AB6505">
        <v>0.21796463297412441</v>
      </c>
      <c r="AC6505">
        <v>0.45243103964890619</v>
      </c>
      <c r="AD6505">
        <v>0.10800700000000001</v>
      </c>
      <c r="AE6505">
        <v>5.4999999999999997E-3</v>
      </c>
      <c r="AF6505">
        <v>1.2800519232293359</v>
      </c>
      <c r="AG6505">
        <v>0.64586086496472161</v>
      </c>
      <c r="AH6505">
        <v>6.1142517438074426</v>
      </c>
    </row>
    <row r="6506" spans="1:34">
      <c r="A6506" t="s">
        <v>1194</v>
      </c>
      <c r="B6506" t="s">
        <v>1254</v>
      </c>
      <c r="C6506" t="s">
        <v>7433</v>
      </c>
      <c r="D6506" t="s">
        <v>7517</v>
      </c>
      <c r="E6506" t="s">
        <v>1179</v>
      </c>
      <c r="F6506" t="s">
        <v>46</v>
      </c>
      <c r="G6506" t="s">
        <v>1125</v>
      </c>
      <c r="H6506" t="s">
        <v>38</v>
      </c>
      <c r="I6506">
        <v>0.42155060870317101</v>
      </c>
      <c r="J6506">
        <v>0.42155060870317079</v>
      </c>
      <c r="K6506">
        <v>3</v>
      </c>
      <c r="L6506">
        <v>0.37240486962536767</v>
      </c>
      <c r="M6506">
        <v>4.2155060870317103</v>
      </c>
      <c r="N6506" t="str">
        <f t="shared" si="303"/>
        <v>05Qd-614,21550608703171</v>
      </c>
      <c r="O6506" t="s">
        <v>7435</v>
      </c>
      <c r="P6506">
        <v>29.632015464971641</v>
      </c>
      <c r="Q6506">
        <v>68.291198609913678</v>
      </c>
      <c r="R6506">
        <v>75.000000000000014</v>
      </c>
      <c r="S6506">
        <v>741.57872121064463</v>
      </c>
      <c r="T6506">
        <f t="shared" si="304"/>
        <v>914.50193528552995</v>
      </c>
      <c r="U6506">
        <v>2073849.1772545481</v>
      </c>
      <c r="V6506">
        <v>6248223.1221983982</v>
      </c>
      <c r="W6506">
        <v>8285578.895504999</v>
      </c>
      <c r="X6506">
        <v>30916549.820733558</v>
      </c>
      <c r="Y6506">
        <f t="shared" si="305"/>
        <v>47524201.015691504</v>
      </c>
      <c r="Z6506">
        <v>0.1075042764238639</v>
      </c>
      <c r="AA6506">
        <v>0.38999320280809668</v>
      </c>
      <c r="AB6506">
        <v>0.21796463297412441</v>
      </c>
      <c r="AC6506">
        <v>0.64836417501151855</v>
      </c>
      <c r="AD6506">
        <v>0.10800700000000001</v>
      </c>
      <c r="AE6506">
        <v>5.4999999999999997E-3</v>
      </c>
      <c r="AF6506">
        <v>1.324242749852893</v>
      </c>
      <c r="AG6506">
        <v>0.66815771479452613</v>
      </c>
      <c r="AH6506">
        <v>6.3214135516791297</v>
      </c>
    </row>
    <row r="6507" spans="1:34">
      <c r="A6507" t="s">
        <v>1194</v>
      </c>
      <c r="B6507" t="s">
        <v>1260</v>
      </c>
      <c r="C6507" t="s">
        <v>7406</v>
      </c>
      <c r="D6507" t="s">
        <v>7518</v>
      </c>
      <c r="E6507" t="s">
        <v>671</v>
      </c>
      <c r="F6507" t="s">
        <v>43</v>
      </c>
      <c r="G6507" t="s">
        <v>1125</v>
      </c>
      <c r="H6507" t="s">
        <v>38</v>
      </c>
      <c r="I6507">
        <v>1.6155880564473359</v>
      </c>
      <c r="J6507">
        <v>0.5518165393813188</v>
      </c>
      <c r="K6507">
        <v>3</v>
      </c>
      <c r="L6507">
        <v>0.35076079798453241</v>
      </c>
      <c r="M6507">
        <v>5.5181653938131872</v>
      </c>
      <c r="N6507" t="str">
        <f t="shared" si="303"/>
        <v>05Qd-615,51816539381319</v>
      </c>
      <c r="O6507" t="s">
        <v>7408</v>
      </c>
      <c r="P6507">
        <v>101.6102278550357</v>
      </c>
      <c r="Q6507">
        <v>31.754533584397709</v>
      </c>
      <c r="R6507">
        <v>75.000000000000014</v>
      </c>
      <c r="S6507">
        <v>698.4783638352186</v>
      </c>
      <c r="T6507">
        <f t="shared" si="304"/>
        <v>906.84312527465204</v>
      </c>
      <c r="U6507">
        <v>8337196.8705153652</v>
      </c>
      <c r="V6507">
        <v>4246802.95364781</v>
      </c>
      <c r="W6507">
        <v>8288400.0000000009</v>
      </c>
      <c r="X6507">
        <v>29127600.17585345</v>
      </c>
      <c r="Y6507">
        <f t="shared" si="305"/>
        <v>50000000.00001663</v>
      </c>
      <c r="Z6507">
        <v>0.35035797844058741</v>
      </c>
      <c r="AA6507">
        <v>0.13996112571554181</v>
      </c>
      <c r="AB6507">
        <v>0.21796463297412441</v>
      </c>
      <c r="AC6507">
        <v>0.61068142218549448</v>
      </c>
      <c r="AD6507">
        <v>0.10800700000000001</v>
      </c>
      <c r="AE6507">
        <v>5.4999999999999997E-3</v>
      </c>
      <c r="AF6507">
        <v>1.7334550975329379</v>
      </c>
      <c r="AG6507">
        <v>0.87462921491939016</v>
      </c>
      <c r="AH6507">
        <v>8.2397567062655153</v>
      </c>
    </row>
    <row r="6508" spans="1:34">
      <c r="A6508" t="s">
        <v>1194</v>
      </c>
      <c r="B6508" t="s">
        <v>1260</v>
      </c>
      <c r="C6508" t="s">
        <v>7409</v>
      </c>
      <c r="D6508" t="s">
        <v>7519</v>
      </c>
      <c r="E6508" t="s">
        <v>671</v>
      </c>
      <c r="F6508" t="s">
        <v>49</v>
      </c>
      <c r="G6508" t="s">
        <v>1125</v>
      </c>
      <c r="H6508" t="s">
        <v>38</v>
      </c>
      <c r="I6508">
        <v>0.42223264287947337</v>
      </c>
      <c r="J6508">
        <v>0.42223264287947332</v>
      </c>
      <c r="K6508">
        <v>3</v>
      </c>
      <c r="L6508">
        <v>0.37786114303578672</v>
      </c>
      <c r="M6508">
        <v>4.2223264287947337</v>
      </c>
      <c r="N6508" t="str">
        <f t="shared" si="303"/>
        <v>05Qd-614,22232642879473</v>
      </c>
      <c r="O6508" t="s">
        <v>7411</v>
      </c>
      <c r="P6508">
        <v>26.555751560308561</v>
      </c>
      <c r="Q6508">
        <v>53.859612077848453</v>
      </c>
      <c r="R6508">
        <v>75.000000000000014</v>
      </c>
      <c r="S6508">
        <v>752.44392891414361</v>
      </c>
      <c r="T6508">
        <f t="shared" si="304"/>
        <v>907.85929255230064</v>
      </c>
      <c r="U6508">
        <v>2178919.7158248038</v>
      </c>
      <c r="V6508">
        <v>5500299.5190866645</v>
      </c>
      <c r="W6508">
        <v>8288400.0000000009</v>
      </c>
      <c r="X6508">
        <v>31378045.550069451</v>
      </c>
      <c r="Y6508">
        <f t="shared" si="305"/>
        <v>47345664.784980923</v>
      </c>
      <c r="Z6508">
        <v>9.156577668454742E-2</v>
      </c>
      <c r="AA6508">
        <v>0.41337595317258141</v>
      </c>
      <c r="AB6508">
        <v>0.21796463297412441</v>
      </c>
      <c r="AC6508">
        <v>0.65786365393063784</v>
      </c>
      <c r="AD6508">
        <v>0.10800700000000001</v>
      </c>
      <c r="AE6508">
        <v>5.4999999999999997E-3</v>
      </c>
      <c r="AF6508">
        <v>1.3263852655899691</v>
      </c>
      <c r="AG6508">
        <v>0.66923873896396535</v>
      </c>
      <c r="AH6508">
        <v>6.3314574333486684</v>
      </c>
    </row>
    <row r="6509" spans="1:34">
      <c r="A6509" t="s">
        <v>1194</v>
      </c>
      <c r="B6509" t="s">
        <v>1260</v>
      </c>
      <c r="C6509" t="s">
        <v>7412</v>
      </c>
      <c r="D6509" t="s">
        <v>7520</v>
      </c>
      <c r="E6509" t="s">
        <v>43</v>
      </c>
      <c r="F6509" t="s">
        <v>49</v>
      </c>
      <c r="G6509" t="s">
        <v>1125</v>
      </c>
      <c r="H6509" t="s">
        <v>38</v>
      </c>
      <c r="I6509">
        <v>0.42310758669236098</v>
      </c>
      <c r="J6509">
        <v>0.42310758669236082</v>
      </c>
      <c r="K6509">
        <v>3</v>
      </c>
      <c r="L6509">
        <v>0.38486069353888708</v>
      </c>
      <c r="M6509">
        <v>4.231075866923609</v>
      </c>
      <c r="N6509" t="str">
        <f t="shared" si="303"/>
        <v>05Qd-614,23107586692361</v>
      </c>
      <c r="O6509" t="s">
        <v>7414</v>
      </c>
      <c r="P6509">
        <v>24.347918397842228</v>
      </c>
      <c r="Q6509">
        <v>53.971219115216911</v>
      </c>
      <c r="R6509">
        <v>75.000000000000014</v>
      </c>
      <c r="S6509">
        <v>766.38230119257366</v>
      </c>
      <c r="T6509">
        <f t="shared" si="304"/>
        <v>919.70143870563288</v>
      </c>
      <c r="U6509">
        <v>3256253.5202197791</v>
      </c>
      <c r="V6509">
        <v>5511697.1528660757</v>
      </c>
      <c r="W6509">
        <v>8288400.0000000009</v>
      </c>
      <c r="X6509">
        <v>31959296.675156679</v>
      </c>
      <c r="Y6509">
        <f t="shared" si="305"/>
        <v>49015647.348242536</v>
      </c>
      <c r="Z6509">
        <v>0.1073157651248426</v>
      </c>
      <c r="AA6509">
        <v>0.41423254429296058</v>
      </c>
      <c r="AB6509">
        <v>0.21796463297412441</v>
      </c>
      <c r="AC6509">
        <v>0.67005000850747132</v>
      </c>
      <c r="AD6509">
        <v>0.10800700000000001</v>
      </c>
      <c r="AE6509">
        <v>5.4999999999999997E-3</v>
      </c>
      <c r="AF6509">
        <v>1.329133780185427</v>
      </c>
      <c r="AG6509">
        <v>0.67062552490739202</v>
      </c>
      <c r="AH6509">
        <v>6.3443421720164279</v>
      </c>
    </row>
    <row r="6510" spans="1:34">
      <c r="A6510" t="s">
        <v>1194</v>
      </c>
      <c r="B6510" t="s">
        <v>1260</v>
      </c>
      <c r="C6510" t="s">
        <v>7415</v>
      </c>
      <c r="D6510" t="s">
        <v>7521</v>
      </c>
      <c r="E6510" t="s">
        <v>671</v>
      </c>
      <c r="F6510" t="s">
        <v>1179</v>
      </c>
      <c r="G6510" t="s">
        <v>1125</v>
      </c>
      <c r="H6510" t="s">
        <v>38</v>
      </c>
      <c r="I6510">
        <v>0.47616332942579992</v>
      </c>
      <c r="J6510">
        <v>0.86461775637455573</v>
      </c>
      <c r="K6510">
        <v>3</v>
      </c>
      <c r="L6510">
        <v>0.42085220845764232</v>
      </c>
      <c r="M6510">
        <v>4.7616332942579982</v>
      </c>
      <c r="N6510" t="str">
        <f t="shared" si="303"/>
        <v>05Qd-614,761633294258</v>
      </c>
      <c r="O6510" t="s">
        <v>7417</v>
      </c>
      <c r="P6510">
        <v>29.947649220409499</v>
      </c>
      <c r="Q6510">
        <v>60.776490886815793</v>
      </c>
      <c r="R6510">
        <v>75.000000000000014</v>
      </c>
      <c r="S6510">
        <v>838.05306541951438</v>
      </c>
      <c r="T6510">
        <f t="shared" si="304"/>
        <v>1003.7772055267396</v>
      </c>
      <c r="U6510">
        <v>2457227.511741241</v>
      </c>
      <c r="V6510">
        <v>4306296.9578457149</v>
      </c>
      <c r="W6510">
        <v>8288400.0000000009</v>
      </c>
      <c r="X6510">
        <v>34948075.530435123</v>
      </c>
      <c r="Y6510">
        <f t="shared" si="305"/>
        <v>50000000.000022084</v>
      </c>
      <c r="Z6510">
        <v>0.1032612371943471</v>
      </c>
      <c r="AA6510">
        <v>0.22049572308344301</v>
      </c>
      <c r="AB6510">
        <v>0.21796463297412441</v>
      </c>
      <c r="AC6510">
        <v>0.7327119412077302</v>
      </c>
      <c r="AD6510">
        <v>0.10800700000000001</v>
      </c>
      <c r="AE6510">
        <v>5.4999999999999997E-3</v>
      </c>
      <c r="AF6510">
        <v>1.495801034845444</v>
      </c>
      <c r="AG6510">
        <v>0.75471887713989272</v>
      </c>
      <c r="AH6510">
        <v>7.1256602062433352</v>
      </c>
    </row>
    <row r="6511" spans="1:34">
      <c r="A6511" t="s">
        <v>1194</v>
      </c>
      <c r="B6511" t="s">
        <v>1260</v>
      </c>
      <c r="C6511" t="s">
        <v>7418</v>
      </c>
      <c r="D6511" t="s">
        <v>7522</v>
      </c>
      <c r="E6511" t="s">
        <v>43</v>
      </c>
      <c r="F6511" t="s">
        <v>1179</v>
      </c>
      <c r="G6511" t="s">
        <v>1125</v>
      </c>
      <c r="H6511" t="s">
        <v>38</v>
      </c>
      <c r="I6511">
        <v>0.49536802698404803</v>
      </c>
      <c r="J6511">
        <v>1.065848224419462</v>
      </c>
      <c r="K6511">
        <v>3</v>
      </c>
      <c r="L6511">
        <v>0.39246401843696788</v>
      </c>
      <c r="M6511">
        <v>4.9536802698404792</v>
      </c>
      <c r="N6511" t="str">
        <f t="shared" si="303"/>
        <v>05Qd-614,95368026984048</v>
      </c>
      <c r="O6511" t="s">
        <v>7420</v>
      </c>
      <c r="P6511">
        <v>28.506178280082029</v>
      </c>
      <c r="Q6511">
        <v>74.921564379827458</v>
      </c>
      <c r="R6511">
        <v>75.000000000000014</v>
      </c>
      <c r="S6511">
        <v>781.52298386017674</v>
      </c>
      <c r="T6511">
        <f t="shared" si="304"/>
        <v>959.95072652008616</v>
      </c>
      <c r="U6511">
        <v>3812372.8630845072</v>
      </c>
      <c r="V6511">
        <v>5308541.1819306239</v>
      </c>
      <c r="W6511">
        <v>8288400.0000000009</v>
      </c>
      <c r="X6511">
        <v>32590685.9550048</v>
      </c>
      <c r="Y6511">
        <f t="shared" si="305"/>
        <v>50000000.00001993</v>
      </c>
      <c r="Z6511">
        <v>0.1256436908866625</v>
      </c>
      <c r="AA6511">
        <v>0.27181372717351848</v>
      </c>
      <c r="AB6511">
        <v>0.21796463297412441</v>
      </c>
      <c r="AC6511">
        <v>0.68328754613647136</v>
      </c>
      <c r="AD6511">
        <v>0.10800700000000001</v>
      </c>
      <c r="AE6511">
        <v>5.4999999999999997E-3</v>
      </c>
      <c r="AF6511">
        <v>1.5561299276985801</v>
      </c>
      <c r="AG6511">
        <v>0.78515832276971598</v>
      </c>
      <c r="AH6511">
        <v>7.4084755203087749</v>
      </c>
    </row>
    <row r="6512" spans="1:34">
      <c r="A6512" t="s">
        <v>1194</v>
      </c>
      <c r="B6512" t="s">
        <v>1260</v>
      </c>
      <c r="C6512" t="s">
        <v>7421</v>
      </c>
      <c r="D6512" t="s">
        <v>7523</v>
      </c>
      <c r="E6512" t="s">
        <v>49</v>
      </c>
      <c r="F6512" t="s">
        <v>1179</v>
      </c>
      <c r="G6512" t="s">
        <v>1125</v>
      </c>
      <c r="H6512" t="s">
        <v>38</v>
      </c>
      <c r="I6512">
        <v>0.42043445768434518</v>
      </c>
      <c r="J6512">
        <v>0.4204344576843454</v>
      </c>
      <c r="K6512">
        <v>3</v>
      </c>
      <c r="L6512">
        <v>0.36347566147476229</v>
      </c>
      <c r="M6512">
        <v>4.2043445768434538</v>
      </c>
      <c r="N6512" t="str">
        <f t="shared" si="303"/>
        <v>05Qd-614,20434457684345</v>
      </c>
      <c r="O6512" t="s">
        <v>7423</v>
      </c>
      <c r="P6512">
        <v>53.63023720907173</v>
      </c>
      <c r="Q6512">
        <v>29.553557971213468</v>
      </c>
      <c r="R6512">
        <v>75.000000000000014</v>
      </c>
      <c r="S6512">
        <v>723.79777551997472</v>
      </c>
      <c r="T6512">
        <f t="shared" si="304"/>
        <v>881.98157070025991</v>
      </c>
      <c r="U6512">
        <v>5476875.0934038432</v>
      </c>
      <c r="V6512">
        <v>2094006.990662921</v>
      </c>
      <c r="W6512">
        <v>8288400.0000000009</v>
      </c>
      <c r="X6512">
        <v>30183457.792103671</v>
      </c>
      <c r="Y6512">
        <f t="shared" si="305"/>
        <v>46042739.876170434</v>
      </c>
      <c r="Z6512">
        <v>0.4116154864451686</v>
      </c>
      <c r="AA6512">
        <v>0.1072196344255336</v>
      </c>
      <c r="AB6512">
        <v>0.21796463297412441</v>
      </c>
      <c r="AC6512">
        <v>0.63281824866018632</v>
      </c>
      <c r="AD6512">
        <v>0.10800700000000001</v>
      </c>
      <c r="AE6512">
        <v>5.4999999999999997E-3</v>
      </c>
      <c r="AF6512">
        <v>1.3207365162859019</v>
      </c>
      <c r="AG6512">
        <v>0.66638861542968741</v>
      </c>
      <c r="AH6512">
        <v>6.3049767085590416</v>
      </c>
    </row>
    <row r="6513" spans="1:34">
      <c r="A6513" t="s">
        <v>1194</v>
      </c>
      <c r="B6513" t="s">
        <v>1260</v>
      </c>
      <c r="C6513" t="s">
        <v>7424</v>
      </c>
      <c r="D6513" t="s">
        <v>7524</v>
      </c>
      <c r="E6513" t="s">
        <v>671</v>
      </c>
      <c r="F6513" t="s">
        <v>46</v>
      </c>
      <c r="G6513" t="s">
        <v>1125</v>
      </c>
      <c r="H6513" t="s">
        <v>38</v>
      </c>
      <c r="I6513">
        <v>0.4238478031639088</v>
      </c>
      <c r="J6513">
        <v>0.42384780316390869</v>
      </c>
      <c r="K6513">
        <v>3</v>
      </c>
      <c r="L6513">
        <v>0.39078242531127011</v>
      </c>
      <c r="M6513">
        <v>4.2384780316390884</v>
      </c>
      <c r="N6513" t="str">
        <f t="shared" si="303"/>
        <v>05Qd-614,23847803163909</v>
      </c>
      <c r="O6513" t="s">
        <v>7426</v>
      </c>
      <c r="P6513">
        <v>26.657334884020901</v>
      </c>
      <c r="Q6513">
        <v>68.663344112553204</v>
      </c>
      <c r="R6513">
        <v>75.000000000000014</v>
      </c>
      <c r="S6513">
        <v>778.17438726151761</v>
      </c>
      <c r="T6513">
        <f t="shared" si="304"/>
        <v>948.4950662580917</v>
      </c>
      <c r="U6513">
        <v>2187254.7051898451</v>
      </c>
      <c r="V6513">
        <v>6282272.1384954546</v>
      </c>
      <c r="W6513">
        <v>8288400.0000000009</v>
      </c>
      <c r="X6513">
        <v>32451044.431478709</v>
      </c>
      <c r="Y6513">
        <f t="shared" si="305"/>
        <v>49208971.275164008</v>
      </c>
      <c r="Z6513">
        <v>9.1916041895938425E-2</v>
      </c>
      <c r="AA6513">
        <v>0.39211842859764601</v>
      </c>
      <c r="AB6513">
        <v>0.21796463297412441</v>
      </c>
      <c r="AC6513">
        <v>0.68035985955507705</v>
      </c>
      <c r="AD6513">
        <v>0.10800700000000001</v>
      </c>
      <c r="AE6513">
        <v>5.4999999999999997E-3</v>
      </c>
      <c r="AF6513">
        <v>1.3314590675306039</v>
      </c>
      <c r="AG6513">
        <v>0.67179876801479554</v>
      </c>
      <c r="AH6513">
        <v>6.3552428671844883</v>
      </c>
    </row>
    <row r="6514" spans="1:34">
      <c r="A6514" t="s">
        <v>1194</v>
      </c>
      <c r="B6514" t="s">
        <v>1260</v>
      </c>
      <c r="C6514" t="s">
        <v>7427</v>
      </c>
      <c r="D6514" t="s">
        <v>7525</v>
      </c>
      <c r="E6514" t="s">
        <v>43</v>
      </c>
      <c r="F6514" t="s">
        <v>46</v>
      </c>
      <c r="G6514" t="s">
        <v>1125</v>
      </c>
      <c r="H6514" t="s">
        <v>38</v>
      </c>
      <c r="I6514">
        <v>0.42725157999196911</v>
      </c>
      <c r="J6514">
        <v>0.46567980591954777</v>
      </c>
      <c r="K6514">
        <v>3</v>
      </c>
      <c r="L6514">
        <v>0.37958441400817361</v>
      </c>
      <c r="M6514">
        <v>4.2725157999196908</v>
      </c>
      <c r="N6514" t="str">
        <f t="shared" si="303"/>
        <v>05Qd-614,27251579991969</v>
      </c>
      <c r="O6514" t="s">
        <v>7429</v>
      </c>
      <c r="P6514">
        <v>24.58638637590149</v>
      </c>
      <c r="Q6514">
        <v>75.440128558966734</v>
      </c>
      <c r="R6514">
        <v>75.000000000000014</v>
      </c>
      <c r="S6514">
        <v>755.87551960544613</v>
      </c>
      <c r="T6514">
        <f t="shared" si="304"/>
        <v>930.90203454031439</v>
      </c>
      <c r="U6514">
        <v>3288145.8643753259</v>
      </c>
      <c r="V6514">
        <v>6902306.0833395366</v>
      </c>
      <c r="W6514">
        <v>8288400.0000000009</v>
      </c>
      <c r="X6514">
        <v>31521148.052306749</v>
      </c>
      <c r="Y6514">
        <f t="shared" si="305"/>
        <v>50000000.000021607</v>
      </c>
      <c r="Z6514">
        <v>0.10836683540958079</v>
      </c>
      <c r="AA6514">
        <v>0.43081887499182081</v>
      </c>
      <c r="AB6514">
        <v>0.21796463297412441</v>
      </c>
      <c r="AC6514">
        <v>0.66086390245976412</v>
      </c>
      <c r="AD6514">
        <v>0.10800700000000001</v>
      </c>
      <c r="AE6514">
        <v>5.4999999999999997E-3</v>
      </c>
      <c r="AF6514">
        <v>1.342151560184196</v>
      </c>
      <c r="AG6514">
        <v>0.67719375428727102</v>
      </c>
      <c r="AH6514">
        <v>6.4053681143911581</v>
      </c>
    </row>
    <row r="6515" spans="1:34">
      <c r="A6515" t="s">
        <v>1194</v>
      </c>
      <c r="B6515" t="s">
        <v>1260</v>
      </c>
      <c r="C6515" t="s">
        <v>7430</v>
      </c>
      <c r="D6515" t="s">
        <v>7526</v>
      </c>
      <c r="E6515" t="s">
        <v>49</v>
      </c>
      <c r="F6515" t="s">
        <v>46</v>
      </c>
      <c r="G6515" t="s">
        <v>1125</v>
      </c>
      <c r="H6515" t="s">
        <v>38</v>
      </c>
      <c r="I6515">
        <v>0.40785974360855409</v>
      </c>
      <c r="J6515">
        <v>0.40785974360855409</v>
      </c>
      <c r="K6515">
        <v>3</v>
      </c>
      <c r="L6515">
        <v>0.26287794886843407</v>
      </c>
      <c r="M6515">
        <v>4.078597436085543</v>
      </c>
      <c r="N6515" t="str">
        <f t="shared" si="303"/>
        <v>05Qd-614,07859743608554</v>
      </c>
      <c r="O6515" t="s">
        <v>7432</v>
      </c>
      <c r="P6515">
        <v>52.026218113122063</v>
      </c>
      <c r="Q6515">
        <v>66.073278464585769</v>
      </c>
      <c r="R6515">
        <v>75.000000000000014</v>
      </c>
      <c r="S6515">
        <v>523.47514508186009</v>
      </c>
      <c r="T6515">
        <f t="shared" si="304"/>
        <v>716.57464165956799</v>
      </c>
      <c r="U6515">
        <v>5313068.0193887977</v>
      </c>
      <c r="V6515">
        <v>6045297.1197659886</v>
      </c>
      <c r="W6515">
        <v>8288400.0000000009</v>
      </c>
      <c r="X6515">
        <v>21829702.274841581</v>
      </c>
      <c r="Y6515">
        <f t="shared" si="305"/>
        <v>41476467.413996369</v>
      </c>
      <c r="Z6515">
        <v>0.39930453771912078</v>
      </c>
      <c r="AA6515">
        <v>0.37732724000973011</v>
      </c>
      <c r="AB6515">
        <v>0.21796463297412441</v>
      </c>
      <c r="AC6515">
        <v>0.45767565987593678</v>
      </c>
      <c r="AD6515">
        <v>0.10800700000000001</v>
      </c>
      <c r="AE6515">
        <v>5.4999999999999997E-3</v>
      </c>
      <c r="AF6515">
        <v>1.2812347966760871</v>
      </c>
      <c r="AG6515">
        <v>0.64645769361955863</v>
      </c>
      <c r="AH6515">
        <v>6.1197969263811887</v>
      </c>
    </row>
    <row r="6516" spans="1:34">
      <c r="A6516" t="s">
        <v>1194</v>
      </c>
      <c r="B6516" t="s">
        <v>1260</v>
      </c>
      <c r="C6516" t="s">
        <v>7433</v>
      </c>
      <c r="D6516" t="s">
        <v>7527</v>
      </c>
      <c r="E6516" t="s">
        <v>1179</v>
      </c>
      <c r="F6516" t="s">
        <v>46</v>
      </c>
      <c r="G6516" t="s">
        <v>1125</v>
      </c>
      <c r="H6516" t="s">
        <v>38</v>
      </c>
      <c r="I6516">
        <v>0.42203586403202792</v>
      </c>
      <c r="J6516">
        <v>0.42203586403202781</v>
      </c>
      <c r="K6516">
        <v>3</v>
      </c>
      <c r="L6516">
        <v>0.37628691225622302</v>
      </c>
      <c r="M6516">
        <v>4.2203586403202804</v>
      </c>
      <c r="N6516" t="str">
        <f t="shared" si="303"/>
        <v>05Qd-614,22035864032028</v>
      </c>
      <c r="O6516" t="s">
        <v>7435</v>
      </c>
      <c r="P6516">
        <v>29.66612547006304</v>
      </c>
      <c r="Q6516">
        <v>68.369809973188495</v>
      </c>
      <c r="R6516">
        <v>75.000000000000014</v>
      </c>
      <c r="S6516">
        <v>749.30912552241136</v>
      </c>
      <c r="T6516">
        <f t="shared" si="304"/>
        <v>922.34506096566292</v>
      </c>
      <c r="U6516">
        <v>2101982.9213357032</v>
      </c>
      <c r="V6516">
        <v>6255415.5766827157</v>
      </c>
      <c r="W6516">
        <v>8288400.0000000009</v>
      </c>
      <c r="X6516">
        <v>31247319.525396429</v>
      </c>
      <c r="Y6516">
        <f t="shared" si="305"/>
        <v>47893118.02341485</v>
      </c>
      <c r="Z6516">
        <v>0.10762802674454321</v>
      </c>
      <c r="AA6516">
        <v>0.39044213177646608</v>
      </c>
      <c r="AB6516">
        <v>0.21796463297412441</v>
      </c>
      <c r="AC6516">
        <v>0.65512288729754764</v>
      </c>
      <c r="AD6516">
        <v>0.10800700000000001</v>
      </c>
      <c r="AE6516">
        <v>5.4999999999999997E-3</v>
      </c>
      <c r="AF6516">
        <v>1.3257671121424961</v>
      </c>
      <c r="AG6516">
        <v>0.66892684449076434</v>
      </c>
      <c r="AH6516">
        <v>6.3285595969535402</v>
      </c>
    </row>
    <row r="6517" spans="1:34">
      <c r="A6517" t="s">
        <v>1194</v>
      </c>
      <c r="B6517" t="s">
        <v>1266</v>
      </c>
      <c r="C6517" t="s">
        <v>7406</v>
      </c>
      <c r="D6517" t="s">
        <v>7528</v>
      </c>
      <c r="E6517" t="s">
        <v>671</v>
      </c>
      <c r="F6517" t="s">
        <v>43</v>
      </c>
      <c r="G6517" t="s">
        <v>1125</v>
      </c>
      <c r="H6517" t="s">
        <v>38</v>
      </c>
      <c r="I6517">
        <v>1.505222796121557</v>
      </c>
      <c r="J6517">
        <v>0.54066203130313994</v>
      </c>
      <c r="K6517">
        <v>3</v>
      </c>
      <c r="L6517">
        <v>0.36073548560670232</v>
      </c>
      <c r="M6517">
        <v>5.4066203130313992</v>
      </c>
      <c r="N6517" t="str">
        <f t="shared" si="303"/>
        <v>05Qd-615,4066203130314</v>
      </c>
      <c r="O6517" t="s">
        <v>7408</v>
      </c>
      <c r="P6517">
        <v>94.668953930516366</v>
      </c>
      <c r="Q6517">
        <v>31.112642346807959</v>
      </c>
      <c r="R6517">
        <v>75.000000000000014</v>
      </c>
      <c r="S6517">
        <v>718.34119779538059</v>
      </c>
      <c r="T6517">
        <f t="shared" si="304"/>
        <v>919.12279407270489</v>
      </c>
      <c r="U6517">
        <v>7644326.4968066821</v>
      </c>
      <c r="V6517">
        <v>4145949.0602875068</v>
      </c>
      <c r="W6517">
        <v>8274869.7558648475</v>
      </c>
      <c r="X6517">
        <v>29934854.687048219</v>
      </c>
      <c r="Y6517">
        <f t="shared" si="305"/>
        <v>50000000.000007257</v>
      </c>
      <c r="Z6517">
        <v>0.3264240620294705</v>
      </c>
      <c r="AA6517">
        <v>0.13713192906048069</v>
      </c>
      <c r="AB6517">
        <v>0.21796463297412441</v>
      </c>
      <c r="AC6517">
        <v>0.62804754878220559</v>
      </c>
      <c r="AD6517">
        <v>0.10800700000000001</v>
      </c>
      <c r="AE6517">
        <v>5.4999999999999997E-3</v>
      </c>
      <c r="AF6517">
        <v>1.698414758020335</v>
      </c>
      <c r="AG6517">
        <v>0.85694931961547682</v>
      </c>
      <c r="AH6517">
        <v>8.0754913906672101</v>
      </c>
    </row>
    <row r="6518" spans="1:34">
      <c r="A6518" t="s">
        <v>1194</v>
      </c>
      <c r="B6518" t="s">
        <v>1266</v>
      </c>
      <c r="C6518" t="s">
        <v>7409</v>
      </c>
      <c r="D6518" t="s">
        <v>7529</v>
      </c>
      <c r="E6518" t="s">
        <v>671</v>
      </c>
      <c r="F6518" t="s">
        <v>49</v>
      </c>
      <c r="G6518" t="s">
        <v>1125</v>
      </c>
      <c r="H6518" t="s">
        <v>38</v>
      </c>
      <c r="I6518">
        <v>0.42177503778335768</v>
      </c>
      <c r="J6518">
        <v>0.42177503778335762</v>
      </c>
      <c r="K6518">
        <v>3</v>
      </c>
      <c r="L6518">
        <v>0.37420030226686152</v>
      </c>
      <c r="M6518">
        <v>4.2177503778335774</v>
      </c>
      <c r="N6518" t="str">
        <f t="shared" si="303"/>
        <v>05Qd-614,21775037783358</v>
      </c>
      <c r="O6518" t="s">
        <v>7411</v>
      </c>
      <c r="P6518">
        <v>26.526971106096621</v>
      </c>
      <c r="Q6518">
        <v>53.801240387792561</v>
      </c>
      <c r="R6518">
        <v>75.000000000000014</v>
      </c>
      <c r="S6518">
        <v>745.15400915904922</v>
      </c>
      <c r="T6518">
        <f t="shared" si="304"/>
        <v>900.48222065293839</v>
      </c>
      <c r="U6518">
        <v>2141999.24777022</v>
      </c>
      <c r="V6518">
        <v>5473208.4277894842</v>
      </c>
      <c r="W6518">
        <v>8274869.7558648475</v>
      </c>
      <c r="X6518">
        <v>31052203.398755118</v>
      </c>
      <c r="Y6518">
        <f t="shared" si="305"/>
        <v>46942280.830179669</v>
      </c>
      <c r="Z6518">
        <v>9.1466540003662472E-2</v>
      </c>
      <c r="AA6518">
        <v>0.41292794673354011</v>
      </c>
      <c r="AB6518">
        <v>0.21796463297412441</v>
      </c>
      <c r="AC6518">
        <v>0.65149005842051344</v>
      </c>
      <c r="AD6518">
        <v>0.10800700000000001</v>
      </c>
      <c r="AE6518">
        <v>5.4999999999999997E-3</v>
      </c>
      <c r="AF6518">
        <v>1.324947762670234</v>
      </c>
      <c r="AG6518">
        <v>0.66851343488662207</v>
      </c>
      <c r="AH6518">
        <v>6.3247185753904329</v>
      </c>
    </row>
    <row r="6519" spans="1:34">
      <c r="A6519" t="s">
        <v>1194</v>
      </c>
      <c r="B6519" t="s">
        <v>1266</v>
      </c>
      <c r="C6519" t="s">
        <v>7412</v>
      </c>
      <c r="D6519" t="s">
        <v>7530</v>
      </c>
      <c r="E6519" t="s">
        <v>43</v>
      </c>
      <c r="F6519" t="s">
        <v>49</v>
      </c>
      <c r="G6519" t="s">
        <v>1125</v>
      </c>
      <c r="H6519" t="s">
        <v>38</v>
      </c>
      <c r="I6519">
        <v>0.42273023056228742</v>
      </c>
      <c r="J6519">
        <v>0.42273023056228731</v>
      </c>
      <c r="K6519">
        <v>3</v>
      </c>
      <c r="L6519">
        <v>0.381841844498299</v>
      </c>
      <c r="M6519">
        <v>4.2273023056228736</v>
      </c>
      <c r="N6519" t="str">
        <f t="shared" si="303"/>
        <v>05Qd-614,22730230562287</v>
      </c>
      <c r="O6519" t="s">
        <v>7414</v>
      </c>
      <c r="P6519">
        <v>24.326203267811628</v>
      </c>
      <c r="Q6519">
        <v>53.923083910315761</v>
      </c>
      <c r="R6519">
        <v>75.000000000000014</v>
      </c>
      <c r="S6519">
        <v>760.37079491635495</v>
      </c>
      <c r="T6519">
        <f t="shared" si="304"/>
        <v>913.62008209448231</v>
      </c>
      <c r="U6519">
        <v>3241614.7254331121</v>
      </c>
      <c r="V6519">
        <v>5485603.5880039847</v>
      </c>
      <c r="W6519">
        <v>8274869.7558648475</v>
      </c>
      <c r="X6519">
        <v>31686320.266682051</v>
      </c>
      <c r="Y6519">
        <f t="shared" si="305"/>
        <v>48688408.335983992</v>
      </c>
      <c r="Z6519">
        <v>0.1072200536247488</v>
      </c>
      <c r="AA6519">
        <v>0.41386310352947342</v>
      </c>
      <c r="AB6519">
        <v>0.21796463297412441</v>
      </c>
      <c r="AC6519">
        <v>0.66479413317572755</v>
      </c>
      <c r="AD6519">
        <v>0.10800700000000001</v>
      </c>
      <c r="AE6519">
        <v>5.4999999999999997E-3</v>
      </c>
      <c r="AF6519">
        <v>1.327948368258494</v>
      </c>
      <c r="AG6519">
        <v>0.67002741544122557</v>
      </c>
      <c r="AH6519">
        <v>6.3387850893225943</v>
      </c>
    </row>
    <row r="6520" spans="1:34">
      <c r="A6520" t="s">
        <v>1194</v>
      </c>
      <c r="B6520" t="s">
        <v>1266</v>
      </c>
      <c r="C6520" t="s">
        <v>7415</v>
      </c>
      <c r="D6520" t="s">
        <v>7531</v>
      </c>
      <c r="E6520" t="s">
        <v>671</v>
      </c>
      <c r="F6520" t="s">
        <v>1179</v>
      </c>
      <c r="G6520" t="s">
        <v>1125</v>
      </c>
      <c r="H6520" t="s">
        <v>38</v>
      </c>
      <c r="I6520">
        <v>0.467407568136255</v>
      </c>
      <c r="J6520">
        <v>0.77765183490687961</v>
      </c>
      <c r="K6520">
        <v>3</v>
      </c>
      <c r="L6520">
        <v>0.42901627831941408</v>
      </c>
      <c r="M6520">
        <v>4.6740756813625497</v>
      </c>
      <c r="N6520" t="str">
        <f t="shared" si="303"/>
        <v>05Qd-614,67407568136255</v>
      </c>
      <c r="O6520" t="s">
        <v>7417</v>
      </c>
      <c r="P6520">
        <v>29.396967444739939</v>
      </c>
      <c r="Q6520">
        <v>54.663403924888932</v>
      </c>
      <c r="R6520">
        <v>75.000000000000014</v>
      </c>
      <c r="S6520">
        <v>854.31037294091607</v>
      </c>
      <c r="T6520">
        <f t="shared" si="304"/>
        <v>1013.370744310545</v>
      </c>
      <c r="U6520">
        <v>2373745.6455737902</v>
      </c>
      <c r="V6520">
        <v>3750395.8899935512</v>
      </c>
      <c r="W6520">
        <v>8274869.7558648475</v>
      </c>
      <c r="X6520">
        <v>35600988.708584353</v>
      </c>
      <c r="Y6520">
        <f t="shared" si="305"/>
        <v>50000000.00001654</v>
      </c>
      <c r="Z6520">
        <v>0.1013624543871388</v>
      </c>
      <c r="AA6520">
        <v>0.19831758297903571</v>
      </c>
      <c r="AB6520">
        <v>0.21796463297412441</v>
      </c>
      <c r="AC6520">
        <v>0.74692574680589285</v>
      </c>
      <c r="AD6520">
        <v>0.10800700000000001</v>
      </c>
      <c r="AE6520">
        <v>5.4999999999999997E-3</v>
      </c>
      <c r="AF6520">
        <v>1.4682960255589159</v>
      </c>
      <c r="AG6520">
        <v>0.74084099549596416</v>
      </c>
      <c r="AH6520">
        <v>6.9967197024174297</v>
      </c>
    </row>
    <row r="6521" spans="1:34">
      <c r="A6521" t="s">
        <v>1194</v>
      </c>
      <c r="B6521" t="s">
        <v>1266</v>
      </c>
      <c r="C6521" t="s">
        <v>7418</v>
      </c>
      <c r="D6521" t="s">
        <v>7532</v>
      </c>
      <c r="E6521" t="s">
        <v>43</v>
      </c>
      <c r="F6521" t="s">
        <v>1179</v>
      </c>
      <c r="G6521" t="s">
        <v>1125</v>
      </c>
      <c r="H6521" t="s">
        <v>38</v>
      </c>
      <c r="I6521">
        <v>0.48582167368074147</v>
      </c>
      <c r="J6521">
        <v>0.97089827287365016</v>
      </c>
      <c r="K6521">
        <v>3</v>
      </c>
      <c r="L6521">
        <v>0.40149679025302171</v>
      </c>
      <c r="M6521">
        <v>4.8582167368074138</v>
      </c>
      <c r="N6521" t="str">
        <f t="shared" si="303"/>
        <v>05Qd-614,85821673680741</v>
      </c>
      <c r="O6521" t="s">
        <v>7420</v>
      </c>
      <c r="P6521">
        <v>27.95682903999176</v>
      </c>
      <c r="Q6521">
        <v>68.2472567770956</v>
      </c>
      <c r="R6521">
        <v>75.000000000000014</v>
      </c>
      <c r="S6521">
        <v>799.51015835409589</v>
      </c>
      <c r="T6521">
        <f t="shared" si="304"/>
        <v>970.71424417118328</v>
      </c>
      <c r="U6521">
        <v>3725417.7191049149</v>
      </c>
      <c r="V6521">
        <v>4682369.0612434531</v>
      </c>
      <c r="W6521">
        <v>8274869.7558648475</v>
      </c>
      <c r="X6521">
        <v>33317343.463803601</v>
      </c>
      <c r="Y6521">
        <f t="shared" si="305"/>
        <v>50000000.000016816</v>
      </c>
      <c r="Z6521">
        <v>0.12322238188366109</v>
      </c>
      <c r="AA6521">
        <v>0.24759949138148579</v>
      </c>
      <c r="AB6521">
        <v>0.21796463297412441</v>
      </c>
      <c r="AC6521">
        <v>0.69901377885860139</v>
      </c>
      <c r="AD6521">
        <v>0.10800700000000001</v>
      </c>
      <c r="AE6521">
        <v>5.4999999999999997E-3</v>
      </c>
      <c r="AF6521">
        <v>1.526141383290287</v>
      </c>
      <c r="AG6521">
        <v>0.77002735278397505</v>
      </c>
      <c r="AH6521">
        <v>7.2678924728816758</v>
      </c>
    </row>
    <row r="6522" spans="1:34">
      <c r="A6522" t="s">
        <v>1194</v>
      </c>
      <c r="B6522" t="s">
        <v>1266</v>
      </c>
      <c r="C6522" t="s">
        <v>7421</v>
      </c>
      <c r="D6522" t="s">
        <v>7533</v>
      </c>
      <c r="E6522" t="s">
        <v>49</v>
      </c>
      <c r="F6522" t="s">
        <v>1179</v>
      </c>
      <c r="G6522" t="s">
        <v>1125</v>
      </c>
      <c r="H6522" t="s">
        <v>38</v>
      </c>
      <c r="I6522">
        <v>0.41980130311904162</v>
      </c>
      <c r="J6522">
        <v>0.41980130311904168</v>
      </c>
      <c r="K6522">
        <v>3</v>
      </c>
      <c r="L6522">
        <v>0.35841042495233338</v>
      </c>
      <c r="M6522">
        <v>4.1980130311904169</v>
      </c>
      <c r="N6522" t="str">
        <f t="shared" si="303"/>
        <v>05Qd-614,19801303119042</v>
      </c>
      <c r="O6522" t="s">
        <v>7423</v>
      </c>
      <c r="P6522">
        <v>53.549472588316661</v>
      </c>
      <c r="Q6522">
        <v>29.509051699644999</v>
      </c>
      <c r="R6522">
        <v>75.000000000000014</v>
      </c>
      <c r="S6522">
        <v>713.71124892135367</v>
      </c>
      <c r="T6522">
        <f t="shared" si="304"/>
        <v>871.76977320931542</v>
      </c>
      <c r="U6522">
        <v>5447596.0509742806</v>
      </c>
      <c r="V6522">
        <v>2024583.5104602061</v>
      </c>
      <c r="W6522">
        <v>8274869.7558648475</v>
      </c>
      <c r="X6522">
        <v>29741914.553337641</v>
      </c>
      <c r="Y6522">
        <f t="shared" si="305"/>
        <v>45488963.870636977</v>
      </c>
      <c r="Z6522">
        <v>0.41099561283674019</v>
      </c>
      <c r="AA6522">
        <v>0.107058166687136</v>
      </c>
      <c r="AB6522">
        <v>0.21796463297412441</v>
      </c>
      <c r="AC6522">
        <v>0.62399957262513184</v>
      </c>
      <c r="AD6522">
        <v>0.10800700000000001</v>
      </c>
      <c r="AE6522">
        <v>5.4999999999999997E-3</v>
      </c>
      <c r="AF6522">
        <v>1.318747549065052</v>
      </c>
      <c r="AG6522">
        <v>0.66538506544368103</v>
      </c>
      <c r="AH6522">
        <v>6.2956526456991506</v>
      </c>
    </row>
    <row r="6523" spans="1:34">
      <c r="A6523" t="s">
        <v>1194</v>
      </c>
      <c r="B6523" t="s">
        <v>1266</v>
      </c>
      <c r="C6523" t="s">
        <v>7424</v>
      </c>
      <c r="D6523" t="s">
        <v>7534</v>
      </c>
      <c r="E6523" t="s">
        <v>671</v>
      </c>
      <c r="F6523" t="s">
        <v>46</v>
      </c>
      <c r="G6523" t="s">
        <v>1125</v>
      </c>
      <c r="H6523" t="s">
        <v>38</v>
      </c>
      <c r="I6523">
        <v>0.42278356221587632</v>
      </c>
      <c r="J6523">
        <v>0.42278356221587621</v>
      </c>
      <c r="K6523">
        <v>3</v>
      </c>
      <c r="L6523">
        <v>0.38226849772701049</v>
      </c>
      <c r="M6523">
        <v>4.2278356221587634</v>
      </c>
      <c r="N6523" t="str">
        <f t="shared" si="303"/>
        <v>05Qd-614,22783562215876</v>
      </c>
      <c r="O6523" t="s">
        <v>7426</v>
      </c>
      <c r="P6523">
        <v>26.590400887578749</v>
      </c>
      <c r="Q6523">
        <v>68.490937078971939</v>
      </c>
      <c r="R6523">
        <v>75.000000000000014</v>
      </c>
      <c r="S6523">
        <v>761.22039969211039</v>
      </c>
      <c r="T6523">
        <f t="shared" si="304"/>
        <v>931.30173765866107</v>
      </c>
      <c r="U6523">
        <v>2147121.074294535</v>
      </c>
      <c r="V6523">
        <v>6266497.9591637161</v>
      </c>
      <c r="W6523">
        <v>8274869.7558648475</v>
      </c>
      <c r="X6523">
        <v>31721725.162825719</v>
      </c>
      <c r="Y6523">
        <f t="shared" si="305"/>
        <v>48410213.952148817</v>
      </c>
      <c r="Z6523">
        <v>9.1685249581252529E-2</v>
      </c>
      <c r="AA6523">
        <v>0.39113385704843262</v>
      </c>
      <c r="AB6523">
        <v>0.21796463297412441</v>
      </c>
      <c r="AC6523">
        <v>0.66553694480686398</v>
      </c>
      <c r="AD6523">
        <v>0.10800700000000001</v>
      </c>
      <c r="AE6523">
        <v>5.4999999999999997E-3</v>
      </c>
      <c r="AF6523">
        <v>1.328115902248826</v>
      </c>
      <c r="AG6523">
        <v>0.67011194611216396</v>
      </c>
      <c r="AH6523">
        <v>6.3395704705197531</v>
      </c>
    </row>
    <row r="6524" spans="1:34">
      <c r="A6524" t="s">
        <v>1194</v>
      </c>
      <c r="B6524" t="s">
        <v>1266</v>
      </c>
      <c r="C6524" t="s">
        <v>7427</v>
      </c>
      <c r="D6524" t="s">
        <v>7535</v>
      </c>
      <c r="E6524" t="s">
        <v>43</v>
      </c>
      <c r="F6524" t="s">
        <v>46</v>
      </c>
      <c r="G6524" t="s">
        <v>1125</v>
      </c>
      <c r="H6524" t="s">
        <v>38</v>
      </c>
      <c r="I6524">
        <v>0.42417289992044171</v>
      </c>
      <c r="J6524">
        <v>0.43090246289661799</v>
      </c>
      <c r="K6524">
        <v>3</v>
      </c>
      <c r="L6524">
        <v>0.3866536363873565</v>
      </c>
      <c r="M6524">
        <v>4.2417289992044171</v>
      </c>
      <c r="N6524" t="str">
        <f t="shared" si="303"/>
        <v>05Qd-614,24172899920442</v>
      </c>
      <c r="O6524" t="s">
        <v>7429</v>
      </c>
      <c r="P6524">
        <v>24.409222331785411</v>
      </c>
      <c r="Q6524">
        <v>69.806198989252124</v>
      </c>
      <c r="R6524">
        <v>75.000000000000014</v>
      </c>
      <c r="S6524">
        <v>769.95263115659714</v>
      </c>
      <c r="T6524">
        <f t="shared" si="304"/>
        <v>939.16805247763466</v>
      </c>
      <c r="U6524">
        <v>3252677.52127126</v>
      </c>
      <c r="V6524">
        <v>6386836.3050536728</v>
      </c>
      <c r="W6524">
        <v>8274869.7558648475</v>
      </c>
      <c r="X6524">
        <v>32085616.417824492</v>
      </c>
      <c r="Y6524">
        <f t="shared" si="305"/>
        <v>50000000.000014275</v>
      </c>
      <c r="Z6524">
        <v>0.1075859680419371</v>
      </c>
      <c r="AA6524">
        <v>0.39864497437193502</v>
      </c>
      <c r="AB6524">
        <v>0.21796463297412441</v>
      </c>
      <c r="AC6524">
        <v>0.67317155713802523</v>
      </c>
      <c r="AD6524">
        <v>0.10800700000000001</v>
      </c>
      <c r="AE6524">
        <v>5.4999999999999997E-3</v>
      </c>
      <c r="AF6524">
        <v>1.332480313886204</v>
      </c>
      <c r="AG6524">
        <v>0.67231404637390013</v>
      </c>
      <c r="AH6524">
        <v>6.3600303594645213</v>
      </c>
    </row>
    <row r="6525" spans="1:34">
      <c r="A6525" t="s">
        <v>1194</v>
      </c>
      <c r="B6525" t="s">
        <v>1266</v>
      </c>
      <c r="C6525" t="s">
        <v>7430</v>
      </c>
      <c r="D6525" t="s">
        <v>7536</v>
      </c>
      <c r="E6525" t="s">
        <v>49</v>
      </c>
      <c r="F6525" t="s">
        <v>46</v>
      </c>
      <c r="G6525" t="s">
        <v>1125</v>
      </c>
      <c r="H6525" t="s">
        <v>38</v>
      </c>
      <c r="I6525">
        <v>0.40688313671878501</v>
      </c>
      <c r="J6525">
        <v>0.40688313671878501</v>
      </c>
      <c r="K6525">
        <v>3</v>
      </c>
      <c r="L6525">
        <v>0.25506509375028058</v>
      </c>
      <c r="M6525">
        <v>4.0688313671878511</v>
      </c>
      <c r="N6525" t="str">
        <f t="shared" si="303"/>
        <v>05Qd-614,06883136718785</v>
      </c>
      <c r="O6525" t="s">
        <v>7432</v>
      </c>
      <c r="P6525">
        <v>51.901643026087562</v>
      </c>
      <c r="Q6525">
        <v>65.915068148443169</v>
      </c>
      <c r="R6525">
        <v>75.000000000000014</v>
      </c>
      <c r="S6525">
        <v>507.91721987708831</v>
      </c>
      <c r="T6525">
        <f t="shared" si="304"/>
        <v>700.73393105161904</v>
      </c>
      <c r="U6525">
        <v>5279962.0971370498</v>
      </c>
      <c r="V6525">
        <v>6030821.8524458306</v>
      </c>
      <c r="W6525">
        <v>8274869.7558648475</v>
      </c>
      <c r="X6525">
        <v>21166025.583292719</v>
      </c>
      <c r="Y6525">
        <f t="shared" si="305"/>
        <v>40751679.288740441</v>
      </c>
      <c r="Z6525">
        <v>0.39834841599158199</v>
      </c>
      <c r="AA6525">
        <v>0.37642374220670899</v>
      </c>
      <c r="AB6525">
        <v>0.21796463297412441</v>
      </c>
      <c r="AC6525">
        <v>0.44407332602820287</v>
      </c>
      <c r="AD6525">
        <v>0.10800700000000001</v>
      </c>
      <c r="AE6525">
        <v>5.4999999999999997E-3</v>
      </c>
      <c r="AF6525">
        <v>1.2781669216296909</v>
      </c>
      <c r="AG6525">
        <v>0.64490977169927444</v>
      </c>
      <c r="AH6525">
        <v>6.1054150605168171</v>
      </c>
    </row>
    <row r="6526" spans="1:34">
      <c r="A6526" t="s">
        <v>1194</v>
      </c>
      <c r="B6526" t="s">
        <v>1266</v>
      </c>
      <c r="C6526" t="s">
        <v>7433</v>
      </c>
      <c r="D6526" t="s">
        <v>7537</v>
      </c>
      <c r="E6526" t="s">
        <v>1179</v>
      </c>
      <c r="F6526" t="s">
        <v>46</v>
      </c>
      <c r="G6526" t="s">
        <v>1125</v>
      </c>
      <c r="H6526" t="s">
        <v>38</v>
      </c>
      <c r="I6526">
        <v>0.42080039949366083</v>
      </c>
      <c r="J6526">
        <v>0.42080039949366049</v>
      </c>
      <c r="K6526">
        <v>3</v>
      </c>
      <c r="L6526">
        <v>0.36640319594928561</v>
      </c>
      <c r="M6526">
        <v>4.2080039949366066</v>
      </c>
      <c r="N6526" t="str">
        <f t="shared" si="303"/>
        <v>05Qd-614,20800399493661</v>
      </c>
      <c r="O6526" t="s">
        <v>7435</v>
      </c>
      <c r="P6526">
        <v>29.579281082813932</v>
      </c>
      <c r="Q6526">
        <v>68.169664717973006</v>
      </c>
      <c r="R6526">
        <v>75.000000000000014</v>
      </c>
      <c r="S6526">
        <v>729.6274449174266</v>
      </c>
      <c r="T6526">
        <f t="shared" si="304"/>
        <v>902.37639071821354</v>
      </c>
      <c r="U6526">
        <v>2029401.8710283739</v>
      </c>
      <c r="V6526">
        <v>6237103.5212950362</v>
      </c>
      <c r="W6526">
        <v>8274869.7558648475</v>
      </c>
      <c r="X6526">
        <v>30405177.381329779</v>
      </c>
      <c r="Y6526">
        <f t="shared" si="305"/>
        <v>46946552.529518038</v>
      </c>
      <c r="Z6526">
        <v>0.1073129572878697</v>
      </c>
      <c r="AA6526">
        <v>0.38929915448660779</v>
      </c>
      <c r="AB6526">
        <v>0.21796463297412441</v>
      </c>
      <c r="AC6526">
        <v>0.63791514354317091</v>
      </c>
      <c r="AD6526">
        <v>0.10800700000000001</v>
      </c>
      <c r="AE6526">
        <v>5.4999999999999997E-3</v>
      </c>
      <c r="AF6526">
        <v>1.3218860717078349</v>
      </c>
      <c r="AG6526">
        <v>0.66696863319745225</v>
      </c>
      <c r="AH6526">
        <v>6.3103656998418947</v>
      </c>
    </row>
    <row r="6527" spans="1:34">
      <c r="A6527" t="s">
        <v>1194</v>
      </c>
      <c r="B6527" t="s">
        <v>1272</v>
      </c>
      <c r="C6527" t="s">
        <v>7406</v>
      </c>
      <c r="D6527" t="s">
        <v>7538</v>
      </c>
      <c r="E6527" t="s">
        <v>671</v>
      </c>
      <c r="F6527" t="s">
        <v>43</v>
      </c>
      <c r="G6527" t="s">
        <v>1125</v>
      </c>
      <c r="H6527" t="s">
        <v>38</v>
      </c>
      <c r="I6527">
        <v>1.519645738300992</v>
      </c>
      <c r="J6527">
        <v>0.54211866548428156</v>
      </c>
      <c r="K6527">
        <v>3</v>
      </c>
      <c r="L6527">
        <v>0.35942225105754178</v>
      </c>
      <c r="M6527">
        <v>5.421186654842816</v>
      </c>
      <c r="N6527" t="str">
        <f t="shared" si="303"/>
        <v>05Qd-615,42118665484282</v>
      </c>
      <c r="O6527" t="s">
        <v>7408</v>
      </c>
      <c r="P6527">
        <v>95.576065390856755</v>
      </c>
      <c r="Q6527">
        <v>31.1964650228682</v>
      </c>
      <c r="R6527">
        <v>75.000000000000014</v>
      </c>
      <c r="S6527">
        <v>715.72612243775768</v>
      </c>
      <c r="T6527">
        <f t="shared" si="304"/>
        <v>917.49865285148257</v>
      </c>
      <c r="U6527">
        <v>7770595.8596211718</v>
      </c>
      <c r="V6527">
        <v>4134407.4191780118</v>
      </c>
      <c r="W6527">
        <v>8260184.5717376219</v>
      </c>
      <c r="X6527">
        <v>29834812.149488829</v>
      </c>
      <c r="Y6527">
        <f t="shared" si="305"/>
        <v>50000000.00002563</v>
      </c>
      <c r="Z6527">
        <v>0.32955183513040831</v>
      </c>
      <c r="AA6527">
        <v>0.13750138547434049</v>
      </c>
      <c r="AB6527">
        <v>0.21796463297412441</v>
      </c>
      <c r="AC6527">
        <v>0.6257611817002724</v>
      </c>
      <c r="AD6527">
        <v>0.10800700000000001</v>
      </c>
      <c r="AE6527">
        <v>5.4999999999999997E-3</v>
      </c>
      <c r="AF6527">
        <v>1.7029905722019321</v>
      </c>
      <c r="AG6527">
        <v>0.85925808479258636</v>
      </c>
      <c r="AH6527">
        <v>8.0969423118373349</v>
      </c>
    </row>
    <row r="6528" spans="1:34">
      <c r="A6528" t="s">
        <v>1194</v>
      </c>
      <c r="B6528" t="s">
        <v>1272</v>
      </c>
      <c r="C6528" t="s">
        <v>7409</v>
      </c>
      <c r="D6528" t="s">
        <v>7539</v>
      </c>
      <c r="E6528" t="s">
        <v>671</v>
      </c>
      <c r="F6528" t="s">
        <v>49</v>
      </c>
      <c r="G6528" t="s">
        <v>1125</v>
      </c>
      <c r="H6528" t="s">
        <v>38</v>
      </c>
      <c r="I6528">
        <v>0.42180053576774429</v>
      </c>
      <c r="J6528">
        <v>0.42180053576774418</v>
      </c>
      <c r="K6528">
        <v>3</v>
      </c>
      <c r="L6528">
        <v>0.37440428614195442</v>
      </c>
      <c r="M6528">
        <v>4.2180053576774439</v>
      </c>
      <c r="N6528" t="str">
        <f t="shared" si="303"/>
        <v>05Qd-614,21800535767744</v>
      </c>
      <c r="O6528" t="s">
        <v>7411</v>
      </c>
      <c r="P6528">
        <v>26.52857476737217</v>
      </c>
      <c r="Q6528">
        <v>53.804492887500942</v>
      </c>
      <c r="R6528">
        <v>75.000000000000014</v>
      </c>
      <c r="S6528">
        <v>745.56020712684483</v>
      </c>
      <c r="T6528">
        <f t="shared" si="304"/>
        <v>900.89327478171799</v>
      </c>
      <c r="U6528">
        <v>2156845.7793902182</v>
      </c>
      <c r="V6528">
        <v>5469703.9493114538</v>
      </c>
      <c r="W6528">
        <v>8260184.5717376219</v>
      </c>
      <c r="X6528">
        <v>31078436.329809651</v>
      </c>
      <c r="Y6528">
        <f t="shared" si="305"/>
        <v>46965170.630248949</v>
      </c>
      <c r="Z6528">
        <v>9.1472069521059157E-2</v>
      </c>
      <c r="AA6528">
        <v>0.412952909875963</v>
      </c>
      <c r="AB6528">
        <v>0.21796463297412441</v>
      </c>
      <c r="AC6528">
        <v>0.65184519834396104</v>
      </c>
      <c r="AD6528">
        <v>0.10800700000000001</v>
      </c>
      <c r="AE6528">
        <v>5.4999999999999997E-3</v>
      </c>
      <c r="AF6528">
        <v>1.325027861050506</v>
      </c>
      <c r="AG6528">
        <v>0.66855384919187488</v>
      </c>
      <c r="AH6528">
        <v>6.3250940679198244</v>
      </c>
    </row>
    <row r="6529" spans="1:34">
      <c r="A6529" t="s">
        <v>1194</v>
      </c>
      <c r="B6529" t="s">
        <v>1272</v>
      </c>
      <c r="C6529" t="s">
        <v>7412</v>
      </c>
      <c r="D6529" t="s">
        <v>7540</v>
      </c>
      <c r="E6529" t="s">
        <v>43</v>
      </c>
      <c r="F6529" t="s">
        <v>49</v>
      </c>
      <c r="G6529" t="s">
        <v>1125</v>
      </c>
      <c r="H6529" t="s">
        <v>38</v>
      </c>
      <c r="I6529">
        <v>0.4226098356633296</v>
      </c>
      <c r="J6529">
        <v>0.42260983566332949</v>
      </c>
      <c r="K6529">
        <v>3</v>
      </c>
      <c r="L6529">
        <v>0.38087868530663649</v>
      </c>
      <c r="M6529">
        <v>4.2260983566332957</v>
      </c>
      <c r="N6529" t="str">
        <f t="shared" si="303"/>
        <v>05Qd-614,2260983566333</v>
      </c>
      <c r="O6529" t="s">
        <v>7414</v>
      </c>
      <c r="P6529">
        <v>24.319275088626149</v>
      </c>
      <c r="Q6529">
        <v>53.907726446454618</v>
      </c>
      <c r="R6529">
        <v>75.000000000000014</v>
      </c>
      <c r="S6529">
        <v>758.45283298853724</v>
      </c>
      <c r="T6529">
        <f t="shared" si="304"/>
        <v>911.67983452361796</v>
      </c>
      <c r="U6529">
        <v>3222986.6839638101</v>
      </c>
      <c r="V6529">
        <v>5480198.5562635362</v>
      </c>
      <c r="W6529">
        <v>8260184.5717376219</v>
      </c>
      <c r="X6529">
        <v>31615861.273008771</v>
      </c>
      <c r="Y6529">
        <f t="shared" si="305"/>
        <v>48579231.084973738</v>
      </c>
      <c r="Z6529">
        <v>0.10718951701631831</v>
      </c>
      <c r="AA6529">
        <v>0.41374523401617758</v>
      </c>
      <c r="AB6529">
        <v>0.21796463297412441</v>
      </c>
      <c r="AC6529">
        <v>0.66311725415066203</v>
      </c>
      <c r="AD6529">
        <v>0.10800700000000001</v>
      </c>
      <c r="AE6529">
        <v>5.4999999999999997E-3</v>
      </c>
      <c r="AF6529">
        <v>1.3275701643874229</v>
      </c>
      <c r="AG6529">
        <v>0.66983658952637737</v>
      </c>
      <c r="AH6529">
        <v>6.3370121105470956</v>
      </c>
    </row>
    <row r="6530" spans="1:34">
      <c r="A6530" t="s">
        <v>1194</v>
      </c>
      <c r="B6530" t="s">
        <v>1272</v>
      </c>
      <c r="C6530" t="s">
        <v>7415</v>
      </c>
      <c r="D6530" t="s">
        <v>7541</v>
      </c>
      <c r="E6530" t="s">
        <v>671</v>
      </c>
      <c r="F6530" t="s">
        <v>1179</v>
      </c>
      <c r="G6530" t="s">
        <v>1125</v>
      </c>
      <c r="H6530" t="s">
        <v>38</v>
      </c>
      <c r="I6530">
        <v>0.47030272870915169</v>
      </c>
      <c r="J6530">
        <v>0.8063553041907825</v>
      </c>
      <c r="K6530">
        <v>3</v>
      </c>
      <c r="L6530">
        <v>0.42636925419158311</v>
      </c>
      <c r="M6530">
        <v>4.7030272870915173</v>
      </c>
      <c r="N6530" t="str">
        <f t="shared" ref="N6530:N6593" si="306">_xlfn.CONCAT(A6530,M6530)</f>
        <v>05Qd-614,70302728709152</v>
      </c>
      <c r="O6530" t="s">
        <v>7417</v>
      </c>
      <c r="P6530">
        <v>29.579054657080341</v>
      </c>
      <c r="Q6530">
        <v>56.68105406738426</v>
      </c>
      <c r="R6530">
        <v>75.000000000000014</v>
      </c>
      <c r="S6530">
        <v>849.03929050392912</v>
      </c>
      <c r="T6530">
        <f t="shared" ref="T6530:T6593" si="307">SUM(P6530:S6530)</f>
        <v>1010.2993992283937</v>
      </c>
      <c r="U6530">
        <v>2404858.1484272429</v>
      </c>
      <c r="V6530">
        <v>3943028.7954812679</v>
      </c>
      <c r="W6530">
        <v>8260184.5717376219</v>
      </c>
      <c r="X6530">
        <v>35391928.484380387</v>
      </c>
      <c r="Y6530">
        <f t="shared" ref="Y6530:Y6593" si="308">SUM(U6530:X6530)</f>
        <v>50000000.000026524</v>
      </c>
      <c r="Z6530">
        <v>0.10199030169111779</v>
      </c>
      <c r="AA6530">
        <v>0.20563757168860811</v>
      </c>
      <c r="AB6530">
        <v>0.21796463297412441</v>
      </c>
      <c r="AC6530">
        <v>0.74231722593288907</v>
      </c>
      <c r="AD6530">
        <v>0.10800700000000001</v>
      </c>
      <c r="AE6530">
        <v>5.4999999999999997E-3</v>
      </c>
      <c r="AF6530">
        <v>1.477390770814089</v>
      </c>
      <c r="AG6530">
        <v>0.74542982500400545</v>
      </c>
      <c r="AH6530">
        <v>7.0393548829096124</v>
      </c>
    </row>
    <row r="6531" spans="1:34">
      <c r="A6531" t="s">
        <v>1194</v>
      </c>
      <c r="B6531" t="s">
        <v>1272</v>
      </c>
      <c r="C6531" t="s">
        <v>7418</v>
      </c>
      <c r="D6531" t="s">
        <v>7542</v>
      </c>
      <c r="E6531" t="s">
        <v>43</v>
      </c>
      <c r="F6531" t="s">
        <v>1179</v>
      </c>
      <c r="G6531" t="s">
        <v>1125</v>
      </c>
      <c r="H6531" t="s">
        <v>38</v>
      </c>
      <c r="I6531">
        <v>0.48781366933312498</v>
      </c>
      <c r="J6531">
        <v>0.99065762606268271</v>
      </c>
      <c r="K6531">
        <v>3</v>
      </c>
      <c r="L6531">
        <v>0.39966539793544048</v>
      </c>
      <c r="M6531">
        <v>4.8781366933312489</v>
      </c>
      <c r="N6531" t="str">
        <f t="shared" si="306"/>
        <v>05Qd-614,87813669333125</v>
      </c>
      <c r="O6531" t="s">
        <v>7420</v>
      </c>
      <c r="P6531">
        <v>28.071459335260741</v>
      </c>
      <c r="Q6531">
        <v>69.636199046865926</v>
      </c>
      <c r="R6531">
        <v>75.000000000000014</v>
      </c>
      <c r="S6531">
        <v>795.86326304289048</v>
      </c>
      <c r="T6531">
        <f t="shared" si="307"/>
        <v>968.5709214250171</v>
      </c>
      <c r="U6531">
        <v>3720256.4347524722</v>
      </c>
      <c r="V6531">
        <v>4844256.0317108957</v>
      </c>
      <c r="W6531">
        <v>8260184.5717376219</v>
      </c>
      <c r="X6531">
        <v>33175302.96182359</v>
      </c>
      <c r="Y6531">
        <f t="shared" si="308"/>
        <v>50000000.000024579</v>
      </c>
      <c r="Z6531">
        <v>0.1237276258081014</v>
      </c>
      <c r="AA6531">
        <v>0.2526385422649024</v>
      </c>
      <c r="AB6531">
        <v>0.21796463297412441</v>
      </c>
      <c r="AC6531">
        <v>0.69582528894893547</v>
      </c>
      <c r="AD6531">
        <v>0.10800700000000001</v>
      </c>
      <c r="AE6531">
        <v>5.4999999999999997E-3</v>
      </c>
      <c r="AF6531">
        <v>1.5323989612558899</v>
      </c>
      <c r="AG6531">
        <v>0.77318466589300294</v>
      </c>
      <c r="AH6531">
        <v>7.2972273204801414</v>
      </c>
    </row>
    <row r="6532" spans="1:34">
      <c r="A6532" t="s">
        <v>1194</v>
      </c>
      <c r="B6532" t="s">
        <v>1272</v>
      </c>
      <c r="C6532" t="s">
        <v>7421</v>
      </c>
      <c r="D6532" t="s">
        <v>7543</v>
      </c>
      <c r="E6532" t="s">
        <v>49</v>
      </c>
      <c r="F6532" t="s">
        <v>1179</v>
      </c>
      <c r="G6532" t="s">
        <v>1125</v>
      </c>
      <c r="H6532" t="s">
        <v>38</v>
      </c>
      <c r="I6532">
        <v>0.41990256404618792</v>
      </c>
      <c r="J6532">
        <v>0.41990256404618798</v>
      </c>
      <c r="K6532">
        <v>3</v>
      </c>
      <c r="L6532">
        <v>0.35922051236950381</v>
      </c>
      <c r="M6532">
        <v>4.1990256404618798</v>
      </c>
      <c r="N6532" t="str">
        <f t="shared" si="306"/>
        <v>05Qd-614,19902564046188</v>
      </c>
      <c r="O6532" t="s">
        <v>7423</v>
      </c>
      <c r="P6532">
        <v>53.56238934012805</v>
      </c>
      <c r="Q6532">
        <v>29.516169624034742</v>
      </c>
      <c r="R6532">
        <v>75.000000000000014</v>
      </c>
      <c r="S6532">
        <v>715.32439536462766</v>
      </c>
      <c r="T6532">
        <f t="shared" si="307"/>
        <v>873.40295432879043</v>
      </c>
      <c r="U6532">
        <v>5445091.9762560315</v>
      </c>
      <c r="V6532">
        <v>2053298.208278175</v>
      </c>
      <c r="W6532">
        <v>8260184.5717376219</v>
      </c>
      <c r="X6532">
        <v>29818066.286250841</v>
      </c>
      <c r="Y6532">
        <f t="shared" si="308"/>
        <v>45576641.042522669</v>
      </c>
      <c r="Z6532">
        <v>0.41109474972959809</v>
      </c>
      <c r="AA6532">
        <v>0.1070839903545157</v>
      </c>
      <c r="AB6532">
        <v>0.21796463297412441</v>
      </c>
      <c r="AC6532">
        <v>0.62540995069148009</v>
      </c>
      <c r="AD6532">
        <v>0.10800700000000001</v>
      </c>
      <c r="AE6532">
        <v>5.4999999999999997E-3</v>
      </c>
      <c r="AF6532">
        <v>1.3190656462183921</v>
      </c>
      <c r="AG6532">
        <v>0.66554556401320797</v>
      </c>
      <c r="AH6532">
        <v>6.2971438506934794</v>
      </c>
    </row>
    <row r="6533" spans="1:34">
      <c r="A6533" t="s">
        <v>1194</v>
      </c>
      <c r="B6533" t="s">
        <v>1272</v>
      </c>
      <c r="C6533" t="s">
        <v>7424</v>
      </c>
      <c r="D6533" t="s">
        <v>7544</v>
      </c>
      <c r="E6533" t="s">
        <v>671</v>
      </c>
      <c r="F6533" t="s">
        <v>46</v>
      </c>
      <c r="G6533" t="s">
        <v>1125</v>
      </c>
      <c r="H6533" t="s">
        <v>38</v>
      </c>
      <c r="I6533">
        <v>0.42291802008315749</v>
      </c>
      <c r="J6533">
        <v>0.42291802008315732</v>
      </c>
      <c r="K6533">
        <v>3</v>
      </c>
      <c r="L6533">
        <v>0.38334416066525989</v>
      </c>
      <c r="M6533">
        <v>4.2291802008315749</v>
      </c>
      <c r="N6533" t="str">
        <f t="shared" si="306"/>
        <v>05Qd-614,22918020083157</v>
      </c>
      <c r="O6533" t="s">
        <v>7426</v>
      </c>
      <c r="P6533">
        <v>26.5988574334642</v>
      </c>
      <c r="Q6533">
        <v>68.512719253471488</v>
      </c>
      <c r="R6533">
        <v>75.000000000000014</v>
      </c>
      <c r="S6533">
        <v>763.36239302050888</v>
      </c>
      <c r="T6533">
        <f t="shared" si="307"/>
        <v>933.47396970744455</v>
      </c>
      <c r="U6533">
        <v>2162559.9526186772</v>
      </c>
      <c r="V6533">
        <v>6268490.8936725575</v>
      </c>
      <c r="W6533">
        <v>8260184.5717376219</v>
      </c>
      <c r="X6533">
        <v>31820514.69657198</v>
      </c>
      <c r="Y6533">
        <f t="shared" si="308"/>
        <v>48511750.114600837</v>
      </c>
      <c r="Z6533">
        <v>9.17144082435601E-2</v>
      </c>
      <c r="AA6533">
        <v>0.3912582493591566</v>
      </c>
      <c r="AB6533">
        <v>0.21796463297412441</v>
      </c>
      <c r="AC6533">
        <v>0.66740969505916359</v>
      </c>
      <c r="AD6533">
        <v>0.10800700000000001</v>
      </c>
      <c r="AE6533">
        <v>5.4999999999999997E-3</v>
      </c>
      <c r="AF6533">
        <v>1.3285382829837411</v>
      </c>
      <c r="AG6533">
        <v>0.67032506183180463</v>
      </c>
      <c r="AH6533">
        <v>6.3415505456471202</v>
      </c>
    </row>
    <row r="6534" spans="1:34">
      <c r="A6534" t="s">
        <v>1194</v>
      </c>
      <c r="B6534" t="s">
        <v>1272</v>
      </c>
      <c r="C6534" t="s">
        <v>7427</v>
      </c>
      <c r="D6534" t="s">
        <v>7545</v>
      </c>
      <c r="E6534" t="s">
        <v>43</v>
      </c>
      <c r="F6534" t="s">
        <v>46</v>
      </c>
      <c r="G6534" t="s">
        <v>1125</v>
      </c>
      <c r="H6534" t="s">
        <v>38</v>
      </c>
      <c r="I6534">
        <v>0.42408216269337989</v>
      </c>
      <c r="J6534">
        <v>0.42956311670193109</v>
      </c>
      <c r="K6534">
        <v>3</v>
      </c>
      <c r="L6534">
        <v>0.38717634753848751</v>
      </c>
      <c r="M6534">
        <v>4.2408216269337986</v>
      </c>
      <c r="N6534" t="str">
        <f t="shared" si="306"/>
        <v>05Qd-614,2408216269338</v>
      </c>
      <c r="O6534" t="s">
        <v>7429</v>
      </c>
      <c r="P6534">
        <v>24.404000816809951</v>
      </c>
      <c r="Q6534">
        <v>69.58922490571284</v>
      </c>
      <c r="R6534">
        <v>75.000000000000014</v>
      </c>
      <c r="S6534">
        <v>770.9935183700436</v>
      </c>
      <c r="T6534">
        <f t="shared" si="307"/>
        <v>939.98674409256637</v>
      </c>
      <c r="U6534">
        <v>3234215.2215222032</v>
      </c>
      <c r="V6534">
        <v>6366984.5157560222</v>
      </c>
      <c r="W6534">
        <v>8260184.5717376219</v>
      </c>
      <c r="X6534">
        <v>32138615.691009801</v>
      </c>
      <c r="Y6534">
        <f t="shared" si="308"/>
        <v>50000000.000025645</v>
      </c>
      <c r="Z6534">
        <v>0.10756295371826689</v>
      </c>
      <c r="AA6534">
        <v>0.39740589203792598</v>
      </c>
      <c r="AB6534">
        <v>0.21796463297412441</v>
      </c>
      <c r="AC6534">
        <v>0.6740816074942767</v>
      </c>
      <c r="AD6534">
        <v>0.10800700000000001</v>
      </c>
      <c r="AE6534">
        <v>5.4999999999999997E-3</v>
      </c>
      <c r="AF6534">
        <v>1.332195275476586</v>
      </c>
      <c r="AG6534">
        <v>0.67217022786900726</v>
      </c>
      <c r="AH6534">
        <v>6.3586941302793916</v>
      </c>
    </row>
    <row r="6535" spans="1:34">
      <c r="A6535" t="s">
        <v>1194</v>
      </c>
      <c r="B6535" t="s">
        <v>1272</v>
      </c>
      <c r="C6535" t="s">
        <v>7430</v>
      </c>
      <c r="D6535" t="s">
        <v>7546</v>
      </c>
      <c r="E6535" t="s">
        <v>49</v>
      </c>
      <c r="F6535" t="s">
        <v>46</v>
      </c>
      <c r="G6535" t="s">
        <v>1125</v>
      </c>
      <c r="H6535" t="s">
        <v>38</v>
      </c>
      <c r="I6535">
        <v>0.40690930804228409</v>
      </c>
      <c r="J6535">
        <v>0.40690930804228409</v>
      </c>
      <c r="K6535">
        <v>3</v>
      </c>
      <c r="L6535">
        <v>0.2552744643382745</v>
      </c>
      <c r="M6535">
        <v>4.0690930804228431</v>
      </c>
      <c r="N6535" t="str">
        <f t="shared" si="306"/>
        <v>05Qd-614,06909308042284</v>
      </c>
      <c r="O6535" t="s">
        <v>7432</v>
      </c>
      <c r="P6535">
        <v>51.904981416321</v>
      </c>
      <c r="Q6535">
        <v>65.919307902850036</v>
      </c>
      <c r="R6535">
        <v>75.000000000000014</v>
      </c>
      <c r="S6535">
        <v>508.33414453508158</v>
      </c>
      <c r="T6535">
        <f t="shared" si="307"/>
        <v>701.15843385425262</v>
      </c>
      <c r="U6535">
        <v>5276601.7595482478</v>
      </c>
      <c r="V6535">
        <v>6031209.7638027361</v>
      </c>
      <c r="W6535">
        <v>8260184.5717376219</v>
      </c>
      <c r="X6535">
        <v>21189744.56279422</v>
      </c>
      <c r="Y6535">
        <f t="shared" si="308"/>
        <v>40757740.657882825</v>
      </c>
      <c r="Z6535">
        <v>0.39837403834925539</v>
      </c>
      <c r="AA6535">
        <v>0.3764479543370261</v>
      </c>
      <c r="AB6535">
        <v>0.21796463297412441</v>
      </c>
      <c r="AC6535">
        <v>0.44443784432435968</v>
      </c>
      <c r="AD6535">
        <v>0.10800700000000001</v>
      </c>
      <c r="AE6535">
        <v>5.4999999999999997E-3</v>
      </c>
      <c r="AF6535">
        <v>1.2782491352113641</v>
      </c>
      <c r="AG6535">
        <v>0.64495125324702063</v>
      </c>
      <c r="AH6535">
        <v>6.1058004688812284</v>
      </c>
    </row>
    <row r="6536" spans="1:34">
      <c r="A6536" t="s">
        <v>1194</v>
      </c>
      <c r="B6536" t="s">
        <v>1272</v>
      </c>
      <c r="C6536" t="s">
        <v>7433</v>
      </c>
      <c r="D6536" t="s">
        <v>7547</v>
      </c>
      <c r="E6536" t="s">
        <v>1179</v>
      </c>
      <c r="F6536" t="s">
        <v>46</v>
      </c>
      <c r="G6536" t="s">
        <v>1125</v>
      </c>
      <c r="H6536" t="s">
        <v>38</v>
      </c>
      <c r="I6536">
        <v>0.42101000111929382</v>
      </c>
      <c r="J6536">
        <v>0.42101000111929371</v>
      </c>
      <c r="K6536">
        <v>3</v>
      </c>
      <c r="L6536">
        <v>0.36808000895434972</v>
      </c>
      <c r="M6536">
        <v>4.210100011192937</v>
      </c>
      <c r="N6536" t="str">
        <f t="shared" si="306"/>
        <v>05Qd-614,21010001119294</v>
      </c>
      <c r="O6536" t="s">
        <v>7435</v>
      </c>
      <c r="P6536">
        <v>29.594014589263711</v>
      </c>
      <c r="Q6536">
        <v>68.203620181325576</v>
      </c>
      <c r="R6536">
        <v>75.000000000000014</v>
      </c>
      <c r="S6536">
        <v>732.96652274757355</v>
      </c>
      <c r="T6536">
        <f t="shared" si="307"/>
        <v>905.76415751816285</v>
      </c>
      <c r="U6536">
        <v>2058713.508761405</v>
      </c>
      <c r="V6536">
        <v>6240210.2365901703</v>
      </c>
      <c r="W6536">
        <v>8260184.5717376219</v>
      </c>
      <c r="X6536">
        <v>30553472.665711749</v>
      </c>
      <c r="Y6536">
        <f t="shared" si="308"/>
        <v>47112580.982800946</v>
      </c>
      <c r="Z6536">
        <v>0.1073664101133092</v>
      </c>
      <c r="AA6536">
        <v>0.38949306527123673</v>
      </c>
      <c r="AB6536">
        <v>0.21796463297412441</v>
      </c>
      <c r="AC6536">
        <v>0.64083450784087914</v>
      </c>
      <c r="AD6536">
        <v>0.10800700000000001</v>
      </c>
      <c r="AE6536">
        <v>5.4999999999999997E-3</v>
      </c>
      <c r="AF6536">
        <v>1.3225445061339069</v>
      </c>
      <c r="AG6536">
        <v>0.66730085177408049</v>
      </c>
      <c r="AH6536">
        <v>6.3134523691009239</v>
      </c>
    </row>
    <row r="6537" spans="1:34">
      <c r="A6537" t="s">
        <v>1232</v>
      </c>
      <c r="B6537" t="s">
        <v>1278</v>
      </c>
      <c r="C6537" t="s">
        <v>7476</v>
      </c>
      <c r="D6537" t="s">
        <v>7548</v>
      </c>
      <c r="E6537" t="s">
        <v>671</v>
      </c>
      <c r="F6537" t="s">
        <v>43</v>
      </c>
      <c r="G6537" t="s">
        <v>1125</v>
      </c>
      <c r="H6537" t="s">
        <v>38</v>
      </c>
      <c r="I6537">
        <v>1.47051237136904</v>
      </c>
      <c r="J6537">
        <v>0.53715256583898063</v>
      </c>
      <c r="K6537">
        <v>3</v>
      </c>
      <c r="L6537">
        <v>0.36386072118178547</v>
      </c>
      <c r="M6537">
        <v>5.3715256583898059</v>
      </c>
      <c r="N6537" t="str">
        <f t="shared" si="306"/>
        <v>05Vd-615,37152565838981</v>
      </c>
      <c r="O6537" t="s">
        <v>7408</v>
      </c>
      <c r="P6537">
        <v>92.485888665844868</v>
      </c>
      <c r="Q6537">
        <v>30.910688561461338</v>
      </c>
      <c r="R6537">
        <v>75.000000000000014</v>
      </c>
      <c r="S6537">
        <v>724.56455412147716</v>
      </c>
      <c r="T6537">
        <f t="shared" si="307"/>
        <v>922.9611313487834</v>
      </c>
      <c r="U6537">
        <v>7463743.0779532231</v>
      </c>
      <c r="V6537">
        <v>4088778.8719981709</v>
      </c>
      <c r="W6537">
        <v>8254041.3166956743</v>
      </c>
      <c r="X6537">
        <v>30193436.733323619</v>
      </c>
      <c r="Y6537">
        <f t="shared" si="308"/>
        <v>49999999.999970689</v>
      </c>
      <c r="Z6537">
        <v>0.31889672596222568</v>
      </c>
      <c r="AA6537">
        <v>0.13624179855157231</v>
      </c>
      <c r="AB6537">
        <v>0.21796463297412441</v>
      </c>
      <c r="AC6537">
        <v>0.63348864515506964</v>
      </c>
      <c r="AD6537">
        <v>0.10800700000000001</v>
      </c>
      <c r="AE6537">
        <v>5.4999999999999997E-3</v>
      </c>
      <c r="AF6537">
        <v>1.687390259180044</v>
      </c>
      <c r="AG6537">
        <v>1.9149488972159661</v>
      </c>
      <c r="AH6537">
        <v>9.0873718147858149</v>
      </c>
    </row>
    <row r="6538" spans="1:34">
      <c r="A6538" t="s">
        <v>1232</v>
      </c>
      <c r="B6538" t="s">
        <v>1278</v>
      </c>
      <c r="C6538" t="s">
        <v>7478</v>
      </c>
      <c r="D6538" t="s">
        <v>7549</v>
      </c>
      <c r="E6538" t="s">
        <v>671</v>
      </c>
      <c r="F6538" t="s">
        <v>49</v>
      </c>
      <c r="G6538" t="s">
        <v>1125</v>
      </c>
      <c r="H6538" t="s">
        <v>38</v>
      </c>
      <c r="I6538">
        <v>0.42159327208206249</v>
      </c>
      <c r="J6538">
        <v>0.42159327208206232</v>
      </c>
      <c r="K6538">
        <v>3</v>
      </c>
      <c r="L6538">
        <v>0.37274617665649928</v>
      </c>
      <c r="M6538">
        <v>4.215932720820625</v>
      </c>
      <c r="N6538" t="str">
        <f t="shared" si="306"/>
        <v>05Vd-614,21593272082062</v>
      </c>
      <c r="O6538" t="s">
        <v>7411</v>
      </c>
      <c r="P6538">
        <v>26.515539197912389</v>
      </c>
      <c r="Q6538">
        <v>53.778054520176887</v>
      </c>
      <c r="R6538">
        <v>75.000000000000014</v>
      </c>
      <c r="S6538">
        <v>742.25837406250287</v>
      </c>
      <c r="T6538">
        <f t="shared" si="307"/>
        <v>897.55196778059212</v>
      </c>
      <c r="U6538">
        <v>2139841.818049185</v>
      </c>
      <c r="V6538">
        <v>5457648.5995324533</v>
      </c>
      <c r="W6538">
        <v>8254041.3166956743</v>
      </c>
      <c r="X6538">
        <v>30930758.52186726</v>
      </c>
      <c r="Y6538">
        <f t="shared" si="308"/>
        <v>46782290.256144568</v>
      </c>
      <c r="Z6538">
        <v>9.1427122119009566E-2</v>
      </c>
      <c r="AA6538">
        <v>0.41274999372281451</v>
      </c>
      <c r="AB6538">
        <v>0.21796463297412441</v>
      </c>
      <c r="AC6538">
        <v>0.64895839724037363</v>
      </c>
      <c r="AD6538">
        <v>0.10800700000000001</v>
      </c>
      <c r="AE6538">
        <v>5.4999999999999997E-3</v>
      </c>
      <c r="AF6538">
        <v>1.324376770938416</v>
      </c>
      <c r="AG6538">
        <v>1.502980014972553</v>
      </c>
      <c r="AH6538">
        <v>7.1567965067315944</v>
      </c>
    </row>
    <row r="6539" spans="1:34">
      <c r="A6539" t="s">
        <v>1232</v>
      </c>
      <c r="B6539" t="s">
        <v>1278</v>
      </c>
      <c r="C6539" t="s">
        <v>7480</v>
      </c>
      <c r="D6539" t="s">
        <v>7550</v>
      </c>
      <c r="E6539" t="s">
        <v>43</v>
      </c>
      <c r="F6539" t="s">
        <v>49</v>
      </c>
      <c r="G6539" t="s">
        <v>1125</v>
      </c>
      <c r="H6539" t="s">
        <v>38</v>
      </c>
      <c r="I6539">
        <v>0.42243634486972359</v>
      </c>
      <c r="J6539">
        <v>0.42243634486972342</v>
      </c>
      <c r="K6539">
        <v>3</v>
      </c>
      <c r="L6539">
        <v>0.37949075895778789</v>
      </c>
      <c r="M6539">
        <v>4.2243634486972352</v>
      </c>
      <c r="N6539" t="str">
        <f t="shared" si="306"/>
        <v>05Vd-614,22436344869724</v>
      </c>
      <c r="O6539" t="s">
        <v>7414</v>
      </c>
      <c r="P6539">
        <v>24.309291482048639</v>
      </c>
      <c r="Q6539">
        <v>53.88559611854113</v>
      </c>
      <c r="R6539">
        <v>75.000000000000014</v>
      </c>
      <c r="S6539">
        <v>755.68902206428947</v>
      </c>
      <c r="T6539">
        <f t="shared" si="307"/>
        <v>908.88390966487918</v>
      </c>
      <c r="U6539">
        <v>3215564.6486946628</v>
      </c>
      <c r="V6539">
        <v>5468562.424120211</v>
      </c>
      <c r="W6539">
        <v>8254041.3166956743</v>
      </c>
      <c r="X6539">
        <v>31490429.041799281</v>
      </c>
      <c r="Y6539">
        <f t="shared" si="308"/>
        <v>48428597.431309834</v>
      </c>
      <c r="Z6539">
        <v>0.1071455133211742</v>
      </c>
      <c r="AA6539">
        <v>0.41357538233989682</v>
      </c>
      <c r="AB6539">
        <v>0.21796463297412441</v>
      </c>
      <c r="AC6539">
        <v>0.66070084718194222</v>
      </c>
      <c r="AD6539">
        <v>0.10800700000000001</v>
      </c>
      <c r="AE6539">
        <v>5.4999999999999997E-3</v>
      </c>
      <c r="AF6539">
        <v>1.3270251671300211</v>
      </c>
      <c r="AG6539">
        <v>1.5059855694605639</v>
      </c>
      <c r="AH6539">
        <v>7.1708811852878211</v>
      </c>
    </row>
    <row r="6540" spans="1:34">
      <c r="A6540" t="s">
        <v>1232</v>
      </c>
      <c r="B6540" t="s">
        <v>1278</v>
      </c>
      <c r="C6540" t="s">
        <v>7482</v>
      </c>
      <c r="D6540" t="s">
        <v>7551</v>
      </c>
      <c r="E6540" t="s">
        <v>671</v>
      </c>
      <c r="F6540" t="s">
        <v>1179</v>
      </c>
      <c r="G6540" t="s">
        <v>1125</v>
      </c>
      <c r="H6540" t="s">
        <v>38</v>
      </c>
      <c r="I6540">
        <v>0.46645704804782268</v>
      </c>
      <c r="J6540">
        <v>0.76815667692462708</v>
      </c>
      <c r="K6540">
        <v>3</v>
      </c>
      <c r="L6540">
        <v>0.42995675550577611</v>
      </c>
      <c r="M6540">
        <v>4.6645704804782264</v>
      </c>
      <c r="N6540" t="str">
        <f t="shared" si="306"/>
        <v>05Vd-614,66457048047823</v>
      </c>
      <c r="O6540" t="s">
        <v>7417</v>
      </c>
      <c r="P6540">
        <v>29.337185768104629</v>
      </c>
      <c r="Q6540">
        <v>53.995961718986258</v>
      </c>
      <c r="R6540">
        <v>75.000000000000014</v>
      </c>
      <c r="S6540">
        <v>856.18316764924441</v>
      </c>
      <c r="T6540">
        <f t="shared" si="307"/>
        <v>1014.5163151363354</v>
      </c>
      <c r="U6540">
        <v>2367552.7192526492</v>
      </c>
      <c r="V6540">
        <v>3700270.5135564711</v>
      </c>
      <c r="W6540">
        <v>8254041.3166956743</v>
      </c>
      <c r="X6540">
        <v>35678135.450468071</v>
      </c>
      <c r="Y6540">
        <f t="shared" si="308"/>
        <v>49999999.999972865</v>
      </c>
      <c r="Z6540">
        <v>0.1011563236873473</v>
      </c>
      <c r="AA6540">
        <v>0.19589611787534969</v>
      </c>
      <c r="AB6540">
        <v>0.21796463297412441</v>
      </c>
      <c r="AC6540">
        <v>0.74856313601529323</v>
      </c>
      <c r="AD6540">
        <v>0.10800700000000001</v>
      </c>
      <c r="AE6540">
        <v>5.4999999999999997E-3</v>
      </c>
      <c r="AF6540">
        <v>1.465310098579548</v>
      </c>
      <c r="AG6540">
        <v>1.6629193762904879</v>
      </c>
      <c r="AH6540">
        <v>7.9063069553482617</v>
      </c>
    </row>
    <row r="6541" spans="1:34">
      <c r="A6541" t="s">
        <v>1232</v>
      </c>
      <c r="B6541" t="s">
        <v>1278</v>
      </c>
      <c r="C6541" t="s">
        <v>7484</v>
      </c>
      <c r="D6541" t="s">
        <v>7552</v>
      </c>
      <c r="E6541" t="s">
        <v>43</v>
      </c>
      <c r="F6541" t="s">
        <v>1179</v>
      </c>
      <c r="G6541" t="s">
        <v>1125</v>
      </c>
      <c r="H6541" t="s">
        <v>38</v>
      </c>
      <c r="I6541">
        <v>0.48363491583070151</v>
      </c>
      <c r="J6541">
        <v>0.94909422924003251</v>
      </c>
      <c r="K6541">
        <v>3</v>
      </c>
      <c r="L6541">
        <v>0.40362001323627972</v>
      </c>
      <c r="M6541">
        <v>4.836349158307014</v>
      </c>
      <c r="N6541" t="str">
        <f t="shared" si="306"/>
        <v>05Vd-614,83634915830701</v>
      </c>
      <c r="O6541" t="s">
        <v>7420</v>
      </c>
      <c r="P6541">
        <v>27.83099106553037</v>
      </c>
      <c r="Q6541">
        <v>66.714587283062869</v>
      </c>
      <c r="R6541">
        <v>75.000000000000014</v>
      </c>
      <c r="S6541">
        <v>803.73818304763313</v>
      </c>
      <c r="T6541">
        <f t="shared" si="307"/>
        <v>973.2837613962264</v>
      </c>
      <c r="U6541">
        <v>3681405.1563182208</v>
      </c>
      <c r="V6541">
        <v>4571860.7890042365</v>
      </c>
      <c r="W6541">
        <v>8254041.3166956743</v>
      </c>
      <c r="X6541">
        <v>33492692.737956628</v>
      </c>
      <c r="Y6541">
        <f t="shared" si="308"/>
        <v>49999999.999974757</v>
      </c>
      <c r="Z6541">
        <v>0.1226677390476525</v>
      </c>
      <c r="AA6541">
        <v>0.24203900140578061</v>
      </c>
      <c r="AB6541">
        <v>0.21796463297412441</v>
      </c>
      <c r="AC6541">
        <v>0.70271035167541351</v>
      </c>
      <c r="AD6541">
        <v>0.10800700000000001</v>
      </c>
      <c r="AE6541">
        <v>5.4999999999999997E-3</v>
      </c>
      <c r="AF6541">
        <v>1.5192719869027269</v>
      </c>
      <c r="AG6541">
        <v>1.72415847493645</v>
      </c>
      <c r="AH6541">
        <v>8.1932866201461909</v>
      </c>
    </row>
    <row r="6542" spans="1:34">
      <c r="A6542" t="s">
        <v>1232</v>
      </c>
      <c r="B6542" t="s">
        <v>1278</v>
      </c>
      <c r="C6542" t="s">
        <v>7486</v>
      </c>
      <c r="D6542" t="s">
        <v>7553</v>
      </c>
      <c r="E6542" t="s">
        <v>49</v>
      </c>
      <c r="F6542" t="s">
        <v>1179</v>
      </c>
      <c r="G6542" t="s">
        <v>1125</v>
      </c>
      <c r="H6542" t="s">
        <v>38</v>
      </c>
      <c r="I6542">
        <v>0.41961451812803652</v>
      </c>
      <c r="J6542">
        <v>0.41961451812803668</v>
      </c>
      <c r="K6542">
        <v>3</v>
      </c>
      <c r="L6542">
        <v>0.35691614502429281</v>
      </c>
      <c r="M6542">
        <v>4.1961451812803663</v>
      </c>
      <c r="N6542" t="str">
        <f t="shared" si="306"/>
        <v>05Vd-614,19614518128037</v>
      </c>
      <c r="O6542" t="s">
        <v>7423</v>
      </c>
      <c r="P6542">
        <v>53.52564646466859</v>
      </c>
      <c r="Q6542">
        <v>29.495922040648392</v>
      </c>
      <c r="R6542">
        <v>75.000000000000014</v>
      </c>
      <c r="S6542">
        <v>710.73565357191092</v>
      </c>
      <c r="T6542">
        <f t="shared" si="307"/>
        <v>868.75722207722788</v>
      </c>
      <c r="U6542">
        <v>5432033.0490454277</v>
      </c>
      <c r="V6542">
        <v>2021315.800710971</v>
      </c>
      <c r="W6542">
        <v>8254041.3166956743</v>
      </c>
      <c r="X6542">
        <v>29617170.57255204</v>
      </c>
      <c r="Y6542">
        <f t="shared" si="308"/>
        <v>45324560.739004113</v>
      </c>
      <c r="Z6542">
        <v>0.41081274582018629</v>
      </c>
      <c r="AA6542">
        <v>0.1070105325836849</v>
      </c>
      <c r="AB6542">
        <v>0.21796463297412441</v>
      </c>
      <c r="AC6542">
        <v>0.62139800199112016</v>
      </c>
      <c r="AD6542">
        <v>0.10800700000000001</v>
      </c>
      <c r="AE6542">
        <v>5.4999999999999997E-3</v>
      </c>
      <c r="AF6542">
        <v>1.3181607899310051</v>
      </c>
      <c r="AG6542">
        <v>1.495925757126451</v>
      </c>
      <c r="AH6542">
        <v>7.1237387283378224</v>
      </c>
    </row>
    <row r="6543" spans="1:34">
      <c r="A6543" t="s">
        <v>1194</v>
      </c>
      <c r="B6543" t="s">
        <v>1283</v>
      </c>
      <c r="C6543" t="s">
        <v>7406</v>
      </c>
      <c r="D6543" t="s">
        <v>7554</v>
      </c>
      <c r="E6543" t="s">
        <v>671</v>
      </c>
      <c r="F6543" t="s">
        <v>43</v>
      </c>
      <c r="G6543" t="s">
        <v>1125</v>
      </c>
      <c r="H6543" t="s">
        <v>38</v>
      </c>
      <c r="I6543">
        <v>1.5631511901548221</v>
      </c>
      <c r="J6543">
        <v>0.54651708981590685</v>
      </c>
      <c r="K6543">
        <v>3</v>
      </c>
      <c r="L6543">
        <v>0.35550261818833928</v>
      </c>
      <c r="M6543">
        <v>5.4651708981590676</v>
      </c>
      <c r="N6543" t="str">
        <f t="shared" si="306"/>
        <v>05Qd-615,46517089815907</v>
      </c>
      <c r="O6543" t="s">
        <v>7408</v>
      </c>
      <c r="P6543">
        <v>98.312282001373674</v>
      </c>
      <c r="Q6543">
        <v>31.44957435031537</v>
      </c>
      <c r="R6543">
        <v>75.000000000000014</v>
      </c>
      <c r="S6543">
        <v>707.92086378557474</v>
      </c>
      <c r="T6543">
        <f t="shared" si="307"/>
        <v>912.6827201372638</v>
      </c>
      <c r="U6543">
        <v>8002301.7718568873</v>
      </c>
      <c r="V6543">
        <v>4202545.9186660629</v>
      </c>
      <c r="W6543">
        <v>8284202.229372724</v>
      </c>
      <c r="X6543">
        <v>29510950.08012199</v>
      </c>
      <c r="Y6543">
        <f t="shared" si="308"/>
        <v>50000000.000017665</v>
      </c>
      <c r="Z6543">
        <v>0.33898646922653453</v>
      </c>
      <c r="AA6543">
        <v>0.1386169888984769</v>
      </c>
      <c r="AB6543">
        <v>0.21796463297412441</v>
      </c>
      <c r="AC6543">
        <v>0.61893702407272821</v>
      </c>
      <c r="AD6543">
        <v>0.10800700000000001</v>
      </c>
      <c r="AE6543">
        <v>5.4999999999999997E-3</v>
      </c>
      <c r="AF6543">
        <v>1.716807611987142</v>
      </c>
      <c r="AG6543">
        <v>0.86622958735821221</v>
      </c>
      <c r="AH6543">
        <v>8.1617150975044215</v>
      </c>
    </row>
    <row r="6544" spans="1:34">
      <c r="A6544" t="s">
        <v>1194</v>
      </c>
      <c r="B6544" t="s">
        <v>1283</v>
      </c>
      <c r="C6544" t="s">
        <v>7409</v>
      </c>
      <c r="D6544" t="s">
        <v>7555</v>
      </c>
      <c r="E6544" t="s">
        <v>671</v>
      </c>
      <c r="F6544" t="s">
        <v>49</v>
      </c>
      <c r="G6544" t="s">
        <v>1125</v>
      </c>
      <c r="H6544" t="s">
        <v>38</v>
      </c>
      <c r="I6544">
        <v>0.42201790041630249</v>
      </c>
      <c r="J6544">
        <v>0.42201790041630238</v>
      </c>
      <c r="K6544">
        <v>3</v>
      </c>
      <c r="L6544">
        <v>0.37614320333041978</v>
      </c>
      <c r="M6544">
        <v>4.2201790041630254</v>
      </c>
      <c r="N6544" t="str">
        <f t="shared" si="306"/>
        <v>05Qd-614,22017900416303</v>
      </c>
      <c r="O6544" t="s">
        <v>7411</v>
      </c>
      <c r="P6544">
        <v>26.542245623243812</v>
      </c>
      <c r="Q6544">
        <v>53.832219724466789</v>
      </c>
      <c r="R6544">
        <v>75.000000000000014</v>
      </c>
      <c r="S6544">
        <v>749.02295450233066</v>
      </c>
      <c r="T6544">
        <f t="shared" si="307"/>
        <v>904.39741985004127</v>
      </c>
      <c r="U6544">
        <v>2160452.945004134</v>
      </c>
      <c r="V6544">
        <v>5487721.2002167488</v>
      </c>
      <c r="W6544">
        <v>8284202.229372724</v>
      </c>
      <c r="X6544">
        <v>31224364.402797218</v>
      </c>
      <c r="Y6544">
        <f t="shared" si="308"/>
        <v>47156740.777390823</v>
      </c>
      <c r="Z6544">
        <v>9.1519207427624746E-2</v>
      </c>
      <c r="AA6544">
        <v>0.41316571511567868</v>
      </c>
      <c r="AB6544">
        <v>0.21796463297412441</v>
      </c>
      <c r="AC6544">
        <v>0.65487268724185566</v>
      </c>
      <c r="AD6544">
        <v>0.10800700000000001</v>
      </c>
      <c r="AE6544">
        <v>5.4999999999999997E-3</v>
      </c>
      <c r="AF6544">
        <v>1.3257106819360289</v>
      </c>
      <c r="AG6544">
        <v>0.66889837215983949</v>
      </c>
      <c r="AH6544">
        <v>6.3282950582588926</v>
      </c>
    </row>
    <row r="6545" spans="1:34">
      <c r="A6545" t="s">
        <v>1194</v>
      </c>
      <c r="B6545" t="s">
        <v>1283</v>
      </c>
      <c r="C6545" t="s">
        <v>7412</v>
      </c>
      <c r="D6545" t="s">
        <v>7556</v>
      </c>
      <c r="E6545" t="s">
        <v>43</v>
      </c>
      <c r="F6545" t="s">
        <v>49</v>
      </c>
      <c r="G6545" t="s">
        <v>1125</v>
      </c>
      <c r="H6545" t="s">
        <v>38</v>
      </c>
      <c r="I6545">
        <v>0.4229489717589992</v>
      </c>
      <c r="J6545">
        <v>0.42294897175899898</v>
      </c>
      <c r="K6545">
        <v>3</v>
      </c>
      <c r="L6545">
        <v>0.38359177407199319</v>
      </c>
      <c r="M6545">
        <v>4.2294897175899919</v>
      </c>
      <c r="N6545" t="str">
        <f t="shared" si="306"/>
        <v>05Qd-614,22948971758999</v>
      </c>
      <c r="O6545" t="s">
        <v>7414</v>
      </c>
      <c r="P6545">
        <v>24.338790829404228</v>
      </c>
      <c r="Q6545">
        <v>53.950986338512678</v>
      </c>
      <c r="R6545">
        <v>75.000000000000014</v>
      </c>
      <c r="S6545">
        <v>763.8554715178567</v>
      </c>
      <c r="T6545">
        <f t="shared" si="307"/>
        <v>917.14524868577359</v>
      </c>
      <c r="U6545">
        <v>3252345.6415032232</v>
      </c>
      <c r="V6545">
        <v>5499828.4116435396</v>
      </c>
      <c r="W6545">
        <v>8284202.229372724</v>
      </c>
      <c r="X6545">
        <v>31842684.460306261</v>
      </c>
      <c r="Y6545">
        <f t="shared" si="308"/>
        <v>48879060.742825747</v>
      </c>
      <c r="Z6545">
        <v>0.10727553449918301</v>
      </c>
      <c r="AA6545">
        <v>0.41407725644307142</v>
      </c>
      <c r="AB6545">
        <v>0.21796463297412441</v>
      </c>
      <c r="AC6545">
        <v>0.66784079485208503</v>
      </c>
      <c r="AD6545">
        <v>0.10800700000000001</v>
      </c>
      <c r="AE6545">
        <v>5.4999999999999997E-3</v>
      </c>
      <c r="AF6545">
        <v>1.3286355133790551</v>
      </c>
      <c r="AG6545">
        <v>0.67037412023801368</v>
      </c>
      <c r="AH6545">
        <v>6.3420063512070612</v>
      </c>
    </row>
    <row r="6546" spans="1:34">
      <c r="A6546" t="s">
        <v>1194</v>
      </c>
      <c r="B6546" t="s">
        <v>1283</v>
      </c>
      <c r="C6546" t="s">
        <v>7415</v>
      </c>
      <c r="D6546" t="s">
        <v>7557</v>
      </c>
      <c r="E6546" t="s">
        <v>671</v>
      </c>
      <c r="F6546" t="s">
        <v>1179</v>
      </c>
      <c r="G6546" t="s">
        <v>1125</v>
      </c>
      <c r="H6546" t="s">
        <v>38</v>
      </c>
      <c r="I6546">
        <v>0.471702030304814</v>
      </c>
      <c r="J6546">
        <v>0.82031466762464511</v>
      </c>
      <c r="K6546">
        <v>3</v>
      </c>
      <c r="L6546">
        <v>0.42500360511867968</v>
      </c>
      <c r="M6546">
        <v>4.7170203030481392</v>
      </c>
      <c r="N6546" t="str">
        <f t="shared" si="306"/>
        <v>05Qd-614,71702030304814</v>
      </c>
      <c r="O6546" t="s">
        <v>7417</v>
      </c>
      <c r="P6546">
        <v>29.667061840226911</v>
      </c>
      <c r="Q6546">
        <v>57.662298227903641</v>
      </c>
      <c r="R6546">
        <v>75.000000000000014</v>
      </c>
      <c r="S6546">
        <v>846.31984085192812</v>
      </c>
      <c r="T6546">
        <f t="shared" si="307"/>
        <v>1008.6492009200587</v>
      </c>
      <c r="U6546">
        <v>2414802.8781034551</v>
      </c>
      <c r="V6546">
        <v>4020635.387893843</v>
      </c>
      <c r="W6546">
        <v>8284202.229372724</v>
      </c>
      <c r="X6546">
        <v>35280359.504650839</v>
      </c>
      <c r="Y6546">
        <f t="shared" si="308"/>
        <v>50000000.000020862</v>
      </c>
      <c r="Z6546">
        <v>0.1022937555798293</v>
      </c>
      <c r="AA6546">
        <v>0.20919750312818489</v>
      </c>
      <c r="AB6546">
        <v>0.21796463297412441</v>
      </c>
      <c r="AC6546">
        <v>0.73993960413809623</v>
      </c>
      <c r="AD6546">
        <v>0.10800700000000001</v>
      </c>
      <c r="AE6546">
        <v>5.4999999999999997E-3</v>
      </c>
      <c r="AF6546">
        <v>1.481786482632923</v>
      </c>
      <c r="AG6546">
        <v>0.74764771803313013</v>
      </c>
      <c r="AH6546">
        <v>7.0599615037141934</v>
      </c>
    </row>
    <row r="6547" spans="1:34">
      <c r="A6547" t="s">
        <v>1194</v>
      </c>
      <c r="B6547" t="s">
        <v>1283</v>
      </c>
      <c r="C6547" t="s">
        <v>7418</v>
      </c>
      <c r="D6547" t="s">
        <v>7558</v>
      </c>
      <c r="E6547" t="s">
        <v>43</v>
      </c>
      <c r="F6547" t="s">
        <v>1179</v>
      </c>
      <c r="G6547" t="s">
        <v>1125</v>
      </c>
      <c r="H6547" t="s">
        <v>38</v>
      </c>
      <c r="I6547">
        <v>0.49066826589583512</v>
      </c>
      <c r="J6547">
        <v>1.0191109726962759</v>
      </c>
      <c r="K6547">
        <v>3</v>
      </c>
      <c r="L6547">
        <v>0.39690342036623849</v>
      </c>
      <c r="M6547">
        <v>4.9066826589583501</v>
      </c>
      <c r="N6547" t="str">
        <f t="shared" si="306"/>
        <v>05Qd-614,90668265895835</v>
      </c>
      <c r="O6547" t="s">
        <v>7420</v>
      </c>
      <c r="P6547">
        <v>28.235728392005779</v>
      </c>
      <c r="Q6547">
        <v>71.636267342510394</v>
      </c>
      <c r="R6547">
        <v>75.000000000000014</v>
      </c>
      <c r="S6547">
        <v>790.36327106952615</v>
      </c>
      <c r="T6547">
        <f t="shared" si="307"/>
        <v>965.23526680404234</v>
      </c>
      <c r="U6547">
        <v>3773085.886397616</v>
      </c>
      <c r="V6547">
        <v>4995002.2872057948</v>
      </c>
      <c r="W6547">
        <v>8284202.229372724</v>
      </c>
      <c r="X6547">
        <v>32947709.59704265</v>
      </c>
      <c r="Y6547">
        <f t="shared" si="308"/>
        <v>50000000.00001879</v>
      </c>
      <c r="Z6547">
        <v>0.1244516572929651</v>
      </c>
      <c r="AA6547">
        <v>0.25989474443500932</v>
      </c>
      <c r="AB6547">
        <v>0.21796463297412441</v>
      </c>
      <c r="AC6547">
        <v>0.69101663188207851</v>
      </c>
      <c r="AD6547">
        <v>0.10800700000000001</v>
      </c>
      <c r="AE6547">
        <v>5.4999999999999997E-3</v>
      </c>
      <c r="AF6547">
        <v>1.5413662803010519</v>
      </c>
      <c r="AG6547">
        <v>0.77770920144489852</v>
      </c>
      <c r="AH6547">
        <v>7.3392651407043008</v>
      </c>
    </row>
    <row r="6548" spans="1:34">
      <c r="A6548" t="s">
        <v>1194</v>
      </c>
      <c r="B6548" t="s">
        <v>1283</v>
      </c>
      <c r="C6548" t="s">
        <v>7421</v>
      </c>
      <c r="D6548" t="s">
        <v>7559</v>
      </c>
      <c r="E6548" t="s">
        <v>49</v>
      </c>
      <c r="F6548" t="s">
        <v>1179</v>
      </c>
      <c r="G6548" t="s">
        <v>1125</v>
      </c>
      <c r="H6548" t="s">
        <v>38</v>
      </c>
      <c r="I6548">
        <v>0.42013129370353819</v>
      </c>
      <c r="J6548">
        <v>0.42013129370353841</v>
      </c>
      <c r="K6548">
        <v>3</v>
      </c>
      <c r="L6548">
        <v>0.36105034962830618</v>
      </c>
      <c r="M6548">
        <v>4.2013129370353832</v>
      </c>
      <c r="N6548" t="str">
        <f t="shared" si="306"/>
        <v>05Qd-614,20131293703538</v>
      </c>
      <c r="O6548" t="s">
        <v>7423</v>
      </c>
      <c r="P6548">
        <v>53.5915658872836</v>
      </c>
      <c r="Q6548">
        <v>29.532247695336199</v>
      </c>
      <c r="R6548">
        <v>75.000000000000014</v>
      </c>
      <c r="S6548">
        <v>718.96819405010501</v>
      </c>
      <c r="T6548">
        <f t="shared" si="307"/>
        <v>877.09200763272486</v>
      </c>
      <c r="U6548">
        <v>5463188.6587205362</v>
      </c>
      <c r="V6548">
        <v>2059203.3931532721</v>
      </c>
      <c r="W6548">
        <v>8284202.229372724</v>
      </c>
      <c r="X6548">
        <v>29971477.84336916</v>
      </c>
      <c r="Y6548">
        <f t="shared" si="308"/>
        <v>45778072.124615692</v>
      </c>
      <c r="Z6548">
        <v>0.41131868158735602</v>
      </c>
      <c r="AA6548">
        <v>0.10714232123057769</v>
      </c>
      <c r="AB6548">
        <v>0.21796463297412441</v>
      </c>
      <c r="AC6548">
        <v>0.62859573321334206</v>
      </c>
      <c r="AD6548">
        <v>0.10800700000000001</v>
      </c>
      <c r="AE6548">
        <v>5.4999999999999997E-3</v>
      </c>
      <c r="AF6548">
        <v>1.3197841687022149</v>
      </c>
      <c r="AG6548">
        <v>0.66590810052010829</v>
      </c>
      <c r="AH6548">
        <v>6.3005122062577064</v>
      </c>
    </row>
    <row r="6549" spans="1:34">
      <c r="A6549" t="s">
        <v>1194</v>
      </c>
      <c r="B6549" t="s">
        <v>1283</v>
      </c>
      <c r="C6549" t="s">
        <v>7424</v>
      </c>
      <c r="D6549" t="s">
        <v>7560</v>
      </c>
      <c r="E6549" t="s">
        <v>671</v>
      </c>
      <c r="F6549" t="s">
        <v>46</v>
      </c>
      <c r="G6549" t="s">
        <v>1125</v>
      </c>
      <c r="H6549" t="s">
        <v>38</v>
      </c>
      <c r="I6549">
        <v>0.42330684568812038</v>
      </c>
      <c r="J6549">
        <v>0.42330684568812033</v>
      </c>
      <c r="K6549">
        <v>3</v>
      </c>
      <c r="L6549">
        <v>0.3864547655049631</v>
      </c>
      <c r="M6549">
        <v>4.2330684568812043</v>
      </c>
      <c r="N6549" t="str">
        <f t="shared" si="306"/>
        <v>05Qd-614,2330684568812</v>
      </c>
      <c r="O6549" t="s">
        <v>7426</v>
      </c>
      <c r="P6549">
        <v>26.623312094513771</v>
      </c>
      <c r="Q6549">
        <v>68.575709001475488</v>
      </c>
      <c r="R6549">
        <v>75.000000000000014</v>
      </c>
      <c r="S6549">
        <v>769.55661481341747</v>
      </c>
      <c r="T6549">
        <f t="shared" si="307"/>
        <v>939.75563590940669</v>
      </c>
      <c r="U6549">
        <v>2167051.493562622</v>
      </c>
      <c r="V6549">
        <v>6274254.0667893188</v>
      </c>
      <c r="W6549">
        <v>8284202.229372724</v>
      </c>
      <c r="X6549">
        <v>32080346.837277651</v>
      </c>
      <c r="Y6549">
        <f t="shared" si="308"/>
        <v>48805854.627002314</v>
      </c>
      <c r="Z6549">
        <v>9.1798729337899149E-2</v>
      </c>
      <c r="AA6549">
        <v>0.39161796736188892</v>
      </c>
      <c r="AB6549">
        <v>0.21796463297412441</v>
      </c>
      <c r="AC6549">
        <v>0.67282531903505272</v>
      </c>
      <c r="AD6549">
        <v>0.10800700000000001</v>
      </c>
      <c r="AE6549">
        <v>5.4999999999999997E-3</v>
      </c>
      <c r="AF6549">
        <v>1.3297597246747239</v>
      </c>
      <c r="AG6549">
        <v>0.67094135041567093</v>
      </c>
      <c r="AH6549">
        <v>6.3472765319715991</v>
      </c>
    </row>
    <row r="6550" spans="1:34">
      <c r="A6550" t="s">
        <v>1194</v>
      </c>
      <c r="B6550" t="s">
        <v>1283</v>
      </c>
      <c r="C6550" t="s">
        <v>7427</v>
      </c>
      <c r="D6550" t="s">
        <v>7561</v>
      </c>
      <c r="E6550" t="s">
        <v>43</v>
      </c>
      <c r="F6550" t="s">
        <v>46</v>
      </c>
      <c r="G6550" t="s">
        <v>1125</v>
      </c>
      <c r="H6550" t="s">
        <v>38</v>
      </c>
      <c r="I6550">
        <v>0.42570530247041488</v>
      </c>
      <c r="J6550">
        <v>0.44829952301041692</v>
      </c>
      <c r="K6550">
        <v>3</v>
      </c>
      <c r="L6550">
        <v>0.38304819922331718</v>
      </c>
      <c r="M6550">
        <v>4.2570530247041498</v>
      </c>
      <c r="N6550" t="str">
        <f t="shared" si="306"/>
        <v>05Qd-614,25705302470415</v>
      </c>
      <c r="O6550" t="s">
        <v>7429</v>
      </c>
      <c r="P6550">
        <v>24.497405133070242</v>
      </c>
      <c r="Q6550">
        <v>72.624522727687534</v>
      </c>
      <c r="R6550">
        <v>75.000000000000014</v>
      </c>
      <c r="S6550">
        <v>762.77303792463078</v>
      </c>
      <c r="T6550">
        <f t="shared" si="307"/>
        <v>934.89496578538865</v>
      </c>
      <c r="U6550">
        <v>3273540.9647558881</v>
      </c>
      <c r="V6550">
        <v>6644695.5300603984</v>
      </c>
      <c r="W6550">
        <v>8284202.229372724</v>
      </c>
      <c r="X6550">
        <v>31797561.275825001</v>
      </c>
      <c r="Y6550">
        <f t="shared" si="308"/>
        <v>50000000.000014007</v>
      </c>
      <c r="Z6550">
        <v>0.1079746421222466</v>
      </c>
      <c r="AA6550">
        <v>0.41473968531090732</v>
      </c>
      <c r="AB6550">
        <v>0.21796463297412441</v>
      </c>
      <c r="AC6550">
        <v>0.66689442038959923</v>
      </c>
      <c r="AD6550">
        <v>0.10800700000000001</v>
      </c>
      <c r="AE6550">
        <v>5.4999999999999997E-3</v>
      </c>
      <c r="AF6550">
        <v>1.3372941438861199</v>
      </c>
      <c r="AG6550">
        <v>0.6747429044156078</v>
      </c>
      <c r="AH6550">
        <v>6.3825970730058774</v>
      </c>
    </row>
    <row r="6551" spans="1:34">
      <c r="A6551" t="s">
        <v>1194</v>
      </c>
      <c r="B6551" t="s">
        <v>1283</v>
      </c>
      <c r="C6551" t="s">
        <v>7430</v>
      </c>
      <c r="D6551" t="s">
        <v>7562</v>
      </c>
      <c r="E6551" t="s">
        <v>49</v>
      </c>
      <c r="F6551" t="s">
        <v>46</v>
      </c>
      <c r="G6551" t="s">
        <v>1125</v>
      </c>
      <c r="H6551" t="s">
        <v>38</v>
      </c>
      <c r="I6551">
        <v>0.40736961282743611</v>
      </c>
      <c r="J6551">
        <v>0.40736961282743611</v>
      </c>
      <c r="K6551">
        <v>3</v>
      </c>
      <c r="L6551">
        <v>0.25895690261948923</v>
      </c>
      <c r="M6551">
        <v>4.0736961282743618</v>
      </c>
      <c r="N6551" t="str">
        <f t="shared" si="306"/>
        <v>05Qd-614,07369612827436</v>
      </c>
      <c r="O6551" t="s">
        <v>7432</v>
      </c>
      <c r="P6551">
        <v>51.963697476256087</v>
      </c>
      <c r="Q6551">
        <v>65.993877278044636</v>
      </c>
      <c r="R6551">
        <v>75.000000000000014</v>
      </c>
      <c r="S6551">
        <v>515.66707193280183</v>
      </c>
      <c r="T6551">
        <f t="shared" si="307"/>
        <v>708.62464668710254</v>
      </c>
      <c r="U6551">
        <v>5297241.7957436284</v>
      </c>
      <c r="V6551">
        <v>6038032.4013282573</v>
      </c>
      <c r="W6551">
        <v>8284202.229372724</v>
      </c>
      <c r="X6551">
        <v>21496506.172165848</v>
      </c>
      <c r="Y6551">
        <f t="shared" si="308"/>
        <v>41115982.598610461</v>
      </c>
      <c r="Z6551">
        <v>0.39882468784905362</v>
      </c>
      <c r="AA6551">
        <v>0.37687380056692837</v>
      </c>
      <c r="AB6551">
        <v>0.21796463297412441</v>
      </c>
      <c r="AC6551">
        <v>0.45084904152656707</v>
      </c>
      <c r="AD6551">
        <v>0.10800700000000001</v>
      </c>
      <c r="AE6551">
        <v>5.4999999999999997E-3</v>
      </c>
      <c r="AF6551">
        <v>1.2796951188296419</v>
      </c>
      <c r="AG6551">
        <v>0.64568083633148632</v>
      </c>
      <c r="AH6551">
        <v>6.1125790834354907</v>
      </c>
    </row>
    <row r="6552" spans="1:34">
      <c r="A6552" t="s">
        <v>1194</v>
      </c>
      <c r="B6552" t="s">
        <v>1283</v>
      </c>
      <c r="C6552" t="s">
        <v>7433</v>
      </c>
      <c r="D6552" t="s">
        <v>7563</v>
      </c>
      <c r="E6552" t="s">
        <v>1179</v>
      </c>
      <c r="F6552" t="s">
        <v>46</v>
      </c>
      <c r="G6552" t="s">
        <v>1125</v>
      </c>
      <c r="H6552" t="s">
        <v>38</v>
      </c>
      <c r="I6552">
        <v>0.42140872298178239</v>
      </c>
      <c r="J6552">
        <v>0.42140872298178228</v>
      </c>
      <c r="K6552">
        <v>3</v>
      </c>
      <c r="L6552">
        <v>0.37126978385425891</v>
      </c>
      <c r="M6552">
        <v>4.2140872298178236</v>
      </c>
      <c r="N6552" t="str">
        <f t="shared" si="306"/>
        <v>05Qd-614,21408722981782</v>
      </c>
      <c r="O6552" t="s">
        <v>7435</v>
      </c>
      <c r="P6552">
        <v>29.622041905916941</v>
      </c>
      <c r="Q6552">
        <v>68.268213123048724</v>
      </c>
      <c r="R6552">
        <v>75.000000000000014</v>
      </c>
      <c r="S6552">
        <v>739.318397774353</v>
      </c>
      <c r="T6552">
        <f t="shared" si="307"/>
        <v>912.20865280331873</v>
      </c>
      <c r="U6552">
        <v>2065464.4994876401</v>
      </c>
      <c r="V6552">
        <v>6246120.0920359772</v>
      </c>
      <c r="W6552">
        <v>8284202.229372724</v>
      </c>
      <c r="X6552">
        <v>30819812.56120069</v>
      </c>
      <c r="Y6552">
        <f t="shared" si="308"/>
        <v>47415599.382097036</v>
      </c>
      <c r="Z6552">
        <v>0.1074680925790352</v>
      </c>
      <c r="AA6552">
        <v>0.38986193869466718</v>
      </c>
      <c r="AB6552">
        <v>0.21796463297412441</v>
      </c>
      <c r="AC6552">
        <v>0.64638796844286472</v>
      </c>
      <c r="AD6552">
        <v>0.10800700000000001</v>
      </c>
      <c r="AE6552">
        <v>5.4999999999999997E-3</v>
      </c>
      <c r="AF6552">
        <v>1.3237970355448661</v>
      </c>
      <c r="AG6552">
        <v>0.66793282592612502</v>
      </c>
      <c r="AH6552">
        <v>6.3193240912888147</v>
      </c>
    </row>
    <row r="6553" spans="1:34">
      <c r="A6553" t="s">
        <v>1194</v>
      </c>
      <c r="B6553" t="s">
        <v>1289</v>
      </c>
      <c r="C6553" t="s">
        <v>7406</v>
      </c>
      <c r="D6553" t="s">
        <v>7564</v>
      </c>
      <c r="E6553" t="s">
        <v>671</v>
      </c>
      <c r="F6553" t="s">
        <v>43</v>
      </c>
      <c r="G6553" t="s">
        <v>1125</v>
      </c>
      <c r="H6553" t="s">
        <v>38</v>
      </c>
      <c r="I6553">
        <v>1.413290535973504</v>
      </c>
      <c r="J6553">
        <v>0.531369681345222</v>
      </c>
      <c r="K6553">
        <v>3</v>
      </c>
      <c r="L6553">
        <v>0.36903659613349399</v>
      </c>
      <c r="M6553">
        <v>5.3136968134522213</v>
      </c>
      <c r="N6553" t="str">
        <f t="shared" si="306"/>
        <v>05Qd-615,31369681345222</v>
      </c>
      <c r="O6553" t="s">
        <v>7408</v>
      </c>
      <c r="P6553">
        <v>88.886998645817528</v>
      </c>
      <c r="Q6553">
        <v>30.57790984468414</v>
      </c>
      <c r="R6553">
        <v>75.000000000000014</v>
      </c>
      <c r="S6553">
        <v>734.87139766972462</v>
      </c>
      <c r="T6553">
        <f t="shared" si="307"/>
        <v>929.33630616022629</v>
      </c>
      <c r="U6553">
        <v>7079294.2761495886</v>
      </c>
      <c r="V6553">
        <v>4055671.9239787129</v>
      </c>
      <c r="W6553">
        <v>8259586.4630470863</v>
      </c>
      <c r="X6553">
        <v>30605447.336838029</v>
      </c>
      <c r="Y6553">
        <f t="shared" si="308"/>
        <v>50000000.000013418</v>
      </c>
      <c r="Z6553">
        <v>0.30648754375031623</v>
      </c>
      <c r="AA6553">
        <v>0.13477504471969759</v>
      </c>
      <c r="AB6553">
        <v>0.21796463297412441</v>
      </c>
      <c r="AC6553">
        <v>0.6424999448633768</v>
      </c>
      <c r="AD6553">
        <v>0.10800700000000001</v>
      </c>
      <c r="AE6553">
        <v>5.4999999999999997E-3</v>
      </c>
      <c r="AF6553">
        <v>1.669224129880279</v>
      </c>
      <c r="AG6553">
        <v>0.84222094493217714</v>
      </c>
      <c r="AH6553">
        <v>7.9386488882646784</v>
      </c>
    </row>
    <row r="6554" spans="1:34">
      <c r="A6554" t="s">
        <v>1194</v>
      </c>
      <c r="B6554" t="s">
        <v>1289</v>
      </c>
      <c r="C6554" t="s">
        <v>7409</v>
      </c>
      <c r="D6554" t="s">
        <v>7565</v>
      </c>
      <c r="E6554" t="s">
        <v>671</v>
      </c>
      <c r="F6554" t="s">
        <v>49</v>
      </c>
      <c r="G6554" t="s">
        <v>1125</v>
      </c>
      <c r="H6554" t="s">
        <v>38</v>
      </c>
      <c r="I6554">
        <v>0.42136886535479667</v>
      </c>
      <c r="J6554">
        <v>0.42136886535479651</v>
      </c>
      <c r="K6554">
        <v>3</v>
      </c>
      <c r="L6554">
        <v>0.37095092283837289</v>
      </c>
      <c r="M6554">
        <v>4.2136886535479663</v>
      </c>
      <c r="N6554" t="str">
        <f t="shared" si="306"/>
        <v>05Qd-614,21368865354797</v>
      </c>
      <c r="O6554" t="s">
        <v>7411</v>
      </c>
      <c r="P6554">
        <v>26.501425440015581</v>
      </c>
      <c r="Q6554">
        <v>53.749429402052968</v>
      </c>
      <c r="R6554">
        <v>75.000000000000014</v>
      </c>
      <c r="S6554">
        <v>738.68344220934523</v>
      </c>
      <c r="T6554">
        <f t="shared" si="307"/>
        <v>893.93429705141375</v>
      </c>
      <c r="U6554">
        <v>2110673.015013936</v>
      </c>
      <c r="V6554">
        <v>5449079.2613588013</v>
      </c>
      <c r="W6554">
        <v>8259586.4630470863</v>
      </c>
      <c r="X6554">
        <v>30764208.895354249</v>
      </c>
      <c r="Y6554">
        <f t="shared" si="308"/>
        <v>46583547.634774074</v>
      </c>
      <c r="Z6554">
        <v>9.1378457060488277E-2</v>
      </c>
      <c r="AA6554">
        <v>0.41253029411799652</v>
      </c>
      <c r="AB6554">
        <v>0.21796463297412441</v>
      </c>
      <c r="AC6554">
        <v>0.64583282516636509</v>
      </c>
      <c r="AD6554">
        <v>0.10800700000000001</v>
      </c>
      <c r="AE6554">
        <v>5.4999999999999997E-3</v>
      </c>
      <c r="AF6554">
        <v>1.3236718283396749</v>
      </c>
      <c r="AG6554">
        <v>0.66786965158735268</v>
      </c>
      <c r="AH6554">
        <v>6.3187371334749942</v>
      </c>
    </row>
    <row r="6555" spans="1:34">
      <c r="A6555" t="s">
        <v>1194</v>
      </c>
      <c r="B6555" t="s">
        <v>1289</v>
      </c>
      <c r="C6555" t="s">
        <v>7412</v>
      </c>
      <c r="D6555" t="s">
        <v>7566</v>
      </c>
      <c r="E6555" t="s">
        <v>43</v>
      </c>
      <c r="F6555" t="s">
        <v>49</v>
      </c>
      <c r="G6555" t="s">
        <v>1125</v>
      </c>
      <c r="H6555" t="s">
        <v>38</v>
      </c>
      <c r="I6555">
        <v>0.42236622038346222</v>
      </c>
      <c r="J6555">
        <v>0.42236622038346211</v>
      </c>
      <c r="K6555">
        <v>3</v>
      </c>
      <c r="L6555">
        <v>0.37892976306769749</v>
      </c>
      <c r="M6555">
        <v>4.2236622038346221</v>
      </c>
      <c r="N6555" t="str">
        <f t="shared" si="306"/>
        <v>05Qd-614,22366220383462</v>
      </c>
      <c r="O6555" t="s">
        <v>7414</v>
      </c>
      <c r="P6555">
        <v>24.305256136611959</v>
      </c>
      <c r="Q6555">
        <v>53.87665110282316</v>
      </c>
      <c r="R6555">
        <v>75.000000000000014</v>
      </c>
      <c r="S6555">
        <v>754.571897534752</v>
      </c>
      <c r="T6555">
        <f t="shared" si="307"/>
        <v>907.75380477418707</v>
      </c>
      <c r="U6555">
        <v>3223704.4787907642</v>
      </c>
      <c r="V6555">
        <v>5461976.9076961447</v>
      </c>
      <c r="W6555">
        <v>8259586.4630470863</v>
      </c>
      <c r="X6555">
        <v>31425920.97758716</v>
      </c>
      <c r="Y6555">
        <f t="shared" si="308"/>
        <v>48371188.827121153</v>
      </c>
      <c r="Z6555">
        <v>0.10712772715251689</v>
      </c>
      <c r="AA6555">
        <v>0.41350672877452732</v>
      </c>
      <c r="AB6555">
        <v>0.21796463297412441</v>
      </c>
      <c r="AC6555">
        <v>0.65972414234500165</v>
      </c>
      <c r="AD6555">
        <v>0.10800700000000001</v>
      </c>
      <c r="AE6555">
        <v>5.4999999999999997E-3</v>
      </c>
      <c r="AF6555">
        <v>1.3268048807857451</v>
      </c>
      <c r="AG6555">
        <v>0.66945045930778757</v>
      </c>
      <c r="AH6555">
        <v>6.3334245439281549</v>
      </c>
    </row>
    <row r="6556" spans="1:34">
      <c r="A6556" t="s">
        <v>1194</v>
      </c>
      <c r="B6556" t="s">
        <v>1289</v>
      </c>
      <c r="C6556" t="s">
        <v>7415</v>
      </c>
      <c r="D6556" t="s">
        <v>7567</v>
      </c>
      <c r="E6556" t="s">
        <v>671</v>
      </c>
      <c r="F6556" t="s">
        <v>1179</v>
      </c>
      <c r="G6556" t="s">
        <v>1125</v>
      </c>
      <c r="H6556" t="s">
        <v>38</v>
      </c>
      <c r="I6556">
        <v>0.46074604158643923</v>
      </c>
      <c r="J6556">
        <v>0.71146756217990126</v>
      </c>
      <c r="K6556">
        <v>3</v>
      </c>
      <c r="L6556">
        <v>0.43524681209805088</v>
      </c>
      <c r="M6556">
        <v>4.6074604158643924</v>
      </c>
      <c r="N6556" t="str">
        <f t="shared" si="306"/>
        <v>05Qd-614,60746041586439</v>
      </c>
      <c r="O6556" t="s">
        <v>7417</v>
      </c>
      <c r="P6556">
        <v>28.977999733331121</v>
      </c>
      <c r="Q6556">
        <v>50.011119353371058</v>
      </c>
      <c r="R6556">
        <v>75.000000000000014</v>
      </c>
      <c r="S6556">
        <v>866.71738382847309</v>
      </c>
      <c r="T6556">
        <f t="shared" si="307"/>
        <v>1020.7065029151753</v>
      </c>
      <c r="U6556">
        <v>2307916.6894121259</v>
      </c>
      <c r="V6556">
        <v>3336013.3937096931</v>
      </c>
      <c r="W6556">
        <v>8259586.4630470863</v>
      </c>
      <c r="X6556">
        <v>36096483.453838482</v>
      </c>
      <c r="Y6556">
        <f t="shared" si="308"/>
        <v>50000000.000007391</v>
      </c>
      <c r="Z6556">
        <v>9.9917829338069072E-2</v>
      </c>
      <c r="AA6556">
        <v>0.18143920063713409</v>
      </c>
      <c r="AB6556">
        <v>0.21796463297412441</v>
      </c>
      <c r="AC6556">
        <v>0.75777322819713</v>
      </c>
      <c r="AD6556">
        <v>0.10800700000000001</v>
      </c>
      <c r="AE6556">
        <v>5.4999999999999997E-3</v>
      </c>
      <c r="AF6556">
        <v>1.447369764145882</v>
      </c>
      <c r="AG6556">
        <v>0.73028247591450623</v>
      </c>
      <c r="AH6556">
        <v>6.8986196559247812</v>
      </c>
    </row>
    <row r="6557" spans="1:34">
      <c r="A6557" t="s">
        <v>1194</v>
      </c>
      <c r="B6557" t="s">
        <v>1289</v>
      </c>
      <c r="C6557" t="s">
        <v>7418</v>
      </c>
      <c r="D6557" t="s">
        <v>7568</v>
      </c>
      <c r="E6557" t="s">
        <v>43</v>
      </c>
      <c r="F6557" t="s">
        <v>1179</v>
      </c>
      <c r="G6557" t="s">
        <v>1125</v>
      </c>
      <c r="H6557" t="s">
        <v>38</v>
      </c>
      <c r="I6557">
        <v>0.47832943799877631</v>
      </c>
      <c r="J6557">
        <v>0.89636475276469774</v>
      </c>
      <c r="K6557">
        <v>3</v>
      </c>
      <c r="L6557">
        <v>0.40860018922428781</v>
      </c>
      <c r="M6557">
        <v>4.7832943799877619</v>
      </c>
      <c r="N6557" t="str">
        <f t="shared" si="306"/>
        <v>05Qd-614,78329437998776</v>
      </c>
      <c r="O6557" t="s">
        <v>7420</v>
      </c>
      <c r="P6557">
        <v>27.5256849321114</v>
      </c>
      <c r="Q6557">
        <v>63.008079380764528</v>
      </c>
      <c r="R6557">
        <v>75.000000000000014</v>
      </c>
      <c r="S6557">
        <v>813.65532657023607</v>
      </c>
      <c r="T6557">
        <f t="shared" si="307"/>
        <v>979.18909088311204</v>
      </c>
      <c r="U6557">
        <v>3650842.9822208881</v>
      </c>
      <c r="V6557">
        <v>4202981.2458493896</v>
      </c>
      <c r="W6557">
        <v>8259586.4630470863</v>
      </c>
      <c r="X6557">
        <v>33886589.308888867</v>
      </c>
      <c r="Y6557">
        <f t="shared" si="308"/>
        <v>50000000.000006229</v>
      </c>
      <c r="Z6557">
        <v>0.1213220732387813</v>
      </c>
      <c r="AA6557">
        <v>0.22859187525376609</v>
      </c>
      <c r="AB6557">
        <v>0.21796463297412441</v>
      </c>
      <c r="AC6557">
        <v>0.71138093565334415</v>
      </c>
      <c r="AD6557">
        <v>0.10800700000000001</v>
      </c>
      <c r="AE6557">
        <v>5.4999999999999997E-3</v>
      </c>
      <c r="AF6557">
        <v>1.502605564394061</v>
      </c>
      <c r="AG6557">
        <v>0.75815215922806023</v>
      </c>
      <c r="AH6557">
        <v>7.1575591036098833</v>
      </c>
    </row>
    <row r="6558" spans="1:34">
      <c r="A6558" t="s">
        <v>1194</v>
      </c>
      <c r="B6558" t="s">
        <v>1289</v>
      </c>
      <c r="C6558" t="s">
        <v>7421</v>
      </c>
      <c r="D6558" t="s">
        <v>7569</v>
      </c>
      <c r="E6558" t="s">
        <v>49</v>
      </c>
      <c r="F6558" t="s">
        <v>1179</v>
      </c>
      <c r="G6558" t="s">
        <v>1125</v>
      </c>
      <c r="H6558" t="s">
        <v>38</v>
      </c>
      <c r="I6558">
        <v>0.41924771573353731</v>
      </c>
      <c r="J6558">
        <v>0.41924771573353742</v>
      </c>
      <c r="K6558">
        <v>3</v>
      </c>
      <c r="L6558">
        <v>0.3539817258682994</v>
      </c>
      <c r="M6558">
        <v>4.1924771573353752</v>
      </c>
      <c r="N6558" t="str">
        <f t="shared" si="306"/>
        <v>05Qd-614,19247715733538</v>
      </c>
      <c r="O6558" t="s">
        <v>7423</v>
      </c>
      <c r="P6558">
        <v>53.478857484682983</v>
      </c>
      <c r="Q6558">
        <v>29.470138436018271</v>
      </c>
      <c r="R6558">
        <v>75.000000000000014</v>
      </c>
      <c r="S6558">
        <v>704.89227454363265</v>
      </c>
      <c r="T6558">
        <f t="shared" si="307"/>
        <v>862.84127046433389</v>
      </c>
      <c r="U6558">
        <v>5421648.8711193372</v>
      </c>
      <c r="V6558">
        <v>1965818.358160961</v>
      </c>
      <c r="W6558">
        <v>8259586.4630470863</v>
      </c>
      <c r="X6558">
        <v>29356896.261167299</v>
      </c>
      <c r="Y6558">
        <f t="shared" si="308"/>
        <v>45003949.953494683</v>
      </c>
      <c r="Z6558">
        <v>0.41045363741867069</v>
      </c>
      <c r="AA6558">
        <v>0.1069169902540166</v>
      </c>
      <c r="AB6558">
        <v>0.21796463297412441</v>
      </c>
      <c r="AC6558">
        <v>0.61628912074279596</v>
      </c>
      <c r="AD6558">
        <v>0.10800700000000001</v>
      </c>
      <c r="AE6558">
        <v>5.4999999999999997E-3</v>
      </c>
      <c r="AF6558">
        <v>1.3170085311001181</v>
      </c>
      <c r="AG6558">
        <v>0.66450762943765695</v>
      </c>
      <c r="AH6558">
        <v>6.2875003178731497</v>
      </c>
    </row>
    <row r="6559" spans="1:34">
      <c r="A6559" t="s">
        <v>1194</v>
      </c>
      <c r="B6559" t="s">
        <v>1289</v>
      </c>
      <c r="C6559" t="s">
        <v>7424</v>
      </c>
      <c r="D6559" t="s">
        <v>7570</v>
      </c>
      <c r="E6559" t="s">
        <v>671</v>
      </c>
      <c r="F6559" t="s">
        <v>46</v>
      </c>
      <c r="G6559" t="s">
        <v>1125</v>
      </c>
      <c r="H6559" t="s">
        <v>38</v>
      </c>
      <c r="I6559">
        <v>0.42195032478071948</v>
      </c>
      <c r="J6559">
        <v>0.42195032478071942</v>
      </c>
      <c r="K6559">
        <v>3</v>
      </c>
      <c r="L6559">
        <v>0.37560259824575598</v>
      </c>
      <c r="M6559">
        <v>4.2195032478071957</v>
      </c>
      <c r="N6559" t="str">
        <f t="shared" si="306"/>
        <v>05Qd-614,2195032478072</v>
      </c>
      <c r="O6559" t="s">
        <v>7426</v>
      </c>
      <c r="P6559">
        <v>26.537995544950871</v>
      </c>
      <c r="Q6559">
        <v>68.355952614476536</v>
      </c>
      <c r="R6559">
        <v>75.000000000000014</v>
      </c>
      <c r="S6559">
        <v>747.94643467119022</v>
      </c>
      <c r="T6559">
        <f t="shared" si="307"/>
        <v>917.84038283061761</v>
      </c>
      <c r="U6559">
        <v>2113585.595464292</v>
      </c>
      <c r="V6559">
        <v>6254147.713899822</v>
      </c>
      <c r="W6559">
        <v>8259586.4630470863</v>
      </c>
      <c r="X6559">
        <v>31149987.997482181</v>
      </c>
      <c r="Y6559">
        <f t="shared" si="308"/>
        <v>47777307.769893378</v>
      </c>
      <c r="Z6559">
        <v>9.1504552910354545E-2</v>
      </c>
      <c r="AA6559">
        <v>0.39036299601934737</v>
      </c>
      <c r="AB6559">
        <v>0.21796463297412441</v>
      </c>
      <c r="AC6559">
        <v>0.65393148319670535</v>
      </c>
      <c r="AD6559">
        <v>0.10800700000000001</v>
      </c>
      <c r="AE6559">
        <v>5.4999999999999997E-3</v>
      </c>
      <c r="AF6559">
        <v>1.325498402452522</v>
      </c>
      <c r="AG6559">
        <v>0.66879126477744055</v>
      </c>
      <c r="AH6559">
        <v>6.3272999150371589</v>
      </c>
    </row>
    <row r="6560" spans="1:34">
      <c r="A6560" t="s">
        <v>1194</v>
      </c>
      <c r="B6560" t="s">
        <v>1289</v>
      </c>
      <c r="C6560" t="s">
        <v>7427</v>
      </c>
      <c r="D6560" t="s">
        <v>7571</v>
      </c>
      <c r="E6560" t="s">
        <v>43</v>
      </c>
      <c r="F6560" t="s">
        <v>46</v>
      </c>
      <c r="G6560" t="s">
        <v>1125</v>
      </c>
      <c r="H6560" t="s">
        <v>38</v>
      </c>
      <c r="I6560">
        <v>0.42295043753485162</v>
      </c>
      <c r="J6560">
        <v>0.4229504375348514</v>
      </c>
      <c r="K6560">
        <v>3</v>
      </c>
      <c r="L6560">
        <v>0.38360350027881218</v>
      </c>
      <c r="M6560">
        <v>4.2295043753485153</v>
      </c>
      <c r="N6560" t="str">
        <f t="shared" si="306"/>
        <v>05Qd-614,22950437534852</v>
      </c>
      <c r="O6560" t="s">
        <v>7429</v>
      </c>
      <c r="P6560">
        <v>24.338875178141912</v>
      </c>
      <c r="Q6560">
        <v>68.517970880645933</v>
      </c>
      <c r="R6560">
        <v>75.000000000000014</v>
      </c>
      <c r="S6560">
        <v>763.87882219387291</v>
      </c>
      <c r="T6560">
        <f t="shared" si="307"/>
        <v>931.73566825266084</v>
      </c>
      <c r="U6560">
        <v>3228163.5083168722</v>
      </c>
      <c r="V6560">
        <v>6268971.3851415673</v>
      </c>
      <c r="W6560">
        <v>8259586.4630470863</v>
      </c>
      <c r="X6560">
        <v>31813529.739373069</v>
      </c>
      <c r="Y6560">
        <f t="shared" si="308"/>
        <v>49570251.095878594</v>
      </c>
      <c r="Z6560">
        <v>0.10727590627426351</v>
      </c>
      <c r="AA6560">
        <v>0.39128824003062529</v>
      </c>
      <c r="AB6560">
        <v>0.21796463297412441</v>
      </c>
      <c r="AC6560">
        <v>0.66786121040792301</v>
      </c>
      <c r="AD6560">
        <v>0.10800700000000001</v>
      </c>
      <c r="AE6560">
        <v>5.4999999999999997E-3</v>
      </c>
      <c r="AF6560">
        <v>1.3286401179105281</v>
      </c>
      <c r="AG6560">
        <v>0.67037644349273973</v>
      </c>
      <c r="AH6560">
        <v>6.3420279367517836</v>
      </c>
    </row>
    <row r="6561" spans="1:34">
      <c r="A6561" t="s">
        <v>1194</v>
      </c>
      <c r="B6561" t="s">
        <v>1289</v>
      </c>
      <c r="C6561" t="s">
        <v>7430</v>
      </c>
      <c r="D6561" t="s">
        <v>7572</v>
      </c>
      <c r="E6561" t="s">
        <v>49</v>
      </c>
      <c r="F6561" t="s">
        <v>46</v>
      </c>
      <c r="G6561" t="s">
        <v>1125</v>
      </c>
      <c r="H6561" t="s">
        <v>38</v>
      </c>
      <c r="I6561">
        <v>0.40611151173272569</v>
      </c>
      <c r="J6561">
        <v>0.40611151173272569</v>
      </c>
      <c r="K6561">
        <v>3</v>
      </c>
      <c r="L6561">
        <v>0.248892093861807</v>
      </c>
      <c r="M6561">
        <v>4.061115117327259</v>
      </c>
      <c r="N6561" t="str">
        <f t="shared" si="306"/>
        <v>05Qd-614,06111511732726</v>
      </c>
      <c r="O6561" t="s">
        <v>7432</v>
      </c>
      <c r="P6561">
        <v>51.803215244343107</v>
      </c>
      <c r="Q6561">
        <v>65.790064900701566</v>
      </c>
      <c r="R6561">
        <v>75.000000000000014</v>
      </c>
      <c r="S6561">
        <v>495.62477760066781</v>
      </c>
      <c r="T6561">
        <f t="shared" si="307"/>
        <v>688.21805774571249</v>
      </c>
      <c r="U6561">
        <v>5251773.4420614038</v>
      </c>
      <c r="V6561">
        <v>6019384.8269024612</v>
      </c>
      <c r="W6561">
        <v>8259586.4630470863</v>
      </c>
      <c r="X6561">
        <v>20641459.278167021</v>
      </c>
      <c r="Y6561">
        <f t="shared" si="308"/>
        <v>40172204.01017797</v>
      </c>
      <c r="Z6561">
        <v>0.39759297649754199</v>
      </c>
      <c r="AA6561">
        <v>0.37570988130017219</v>
      </c>
      <c r="AB6561">
        <v>0.21796463297412441</v>
      </c>
      <c r="AC6561">
        <v>0.43332601226707329</v>
      </c>
      <c r="AD6561">
        <v>0.10800700000000001</v>
      </c>
      <c r="AE6561">
        <v>5.4999999999999997E-3</v>
      </c>
      <c r="AF6561">
        <v>1.275742968793903</v>
      </c>
      <c r="AG6561">
        <v>0.64368674609637055</v>
      </c>
      <c r="AH6561">
        <v>6.0940518322175334</v>
      </c>
    </row>
    <row r="6562" spans="1:34">
      <c r="A6562" t="s">
        <v>1194</v>
      </c>
      <c r="B6562" t="s">
        <v>1289</v>
      </c>
      <c r="C6562" t="s">
        <v>7433</v>
      </c>
      <c r="D6562" t="s">
        <v>7573</v>
      </c>
      <c r="E6562" t="s">
        <v>1179</v>
      </c>
      <c r="F6562" t="s">
        <v>46</v>
      </c>
      <c r="G6562" t="s">
        <v>1125</v>
      </c>
      <c r="H6562" t="s">
        <v>38</v>
      </c>
      <c r="I6562">
        <v>0.41982333182064219</v>
      </c>
      <c r="J6562">
        <v>0.41982333182064208</v>
      </c>
      <c r="K6562">
        <v>3</v>
      </c>
      <c r="L6562">
        <v>0.35858665456513822</v>
      </c>
      <c r="M6562">
        <v>4.1982333182064231</v>
      </c>
      <c r="N6562" t="str">
        <f t="shared" si="306"/>
        <v>05Qd-614,19823331820642</v>
      </c>
      <c r="O6562" t="s">
        <v>7435</v>
      </c>
      <c r="P6562">
        <v>29.510600160999399</v>
      </c>
      <c r="Q6562">
        <v>68.011379754944031</v>
      </c>
      <c r="R6562">
        <v>75.000000000000014</v>
      </c>
      <c r="S6562">
        <v>714.06217916304126</v>
      </c>
      <c r="T6562">
        <f t="shared" si="307"/>
        <v>886.58415907898473</v>
      </c>
      <c r="U6562">
        <v>1968517.3750638999</v>
      </c>
      <c r="V6562">
        <v>6222621.4242455577</v>
      </c>
      <c r="W6562">
        <v>8259586.4630470863</v>
      </c>
      <c r="X6562">
        <v>29738798.501209669</v>
      </c>
      <c r="Y6562">
        <f t="shared" si="308"/>
        <v>46189523.763566211</v>
      </c>
      <c r="Z6562">
        <v>0.107063784469621</v>
      </c>
      <c r="AA6562">
        <v>0.38839523039471058</v>
      </c>
      <c r="AB6562">
        <v>0.21796463297412441</v>
      </c>
      <c r="AC6562">
        <v>0.62430639183411196</v>
      </c>
      <c r="AD6562">
        <v>0.10800700000000001</v>
      </c>
      <c r="AE6562">
        <v>5.4999999999999997E-3</v>
      </c>
      <c r="AF6562">
        <v>1.3188167491747931</v>
      </c>
      <c r="AG6562">
        <v>0.66541998093571808</v>
      </c>
      <c r="AH6562">
        <v>6.2959770483169333</v>
      </c>
    </row>
    <row r="6563" spans="1:34">
      <c r="A6563" t="s">
        <v>1194</v>
      </c>
      <c r="B6563" t="s">
        <v>1295</v>
      </c>
      <c r="C6563" t="s">
        <v>7406</v>
      </c>
      <c r="D6563" t="s">
        <v>7574</v>
      </c>
      <c r="E6563" t="s">
        <v>671</v>
      </c>
      <c r="F6563" t="s">
        <v>43</v>
      </c>
      <c r="G6563" t="s">
        <v>1125</v>
      </c>
      <c r="H6563" t="s">
        <v>38</v>
      </c>
      <c r="I6563">
        <v>1.495610270591099</v>
      </c>
      <c r="J6563">
        <v>0.53969044013769996</v>
      </c>
      <c r="K6563">
        <v>3</v>
      </c>
      <c r="L6563">
        <v>0.36160369064819903</v>
      </c>
      <c r="M6563">
        <v>5.3969044013769976</v>
      </c>
      <c r="N6563" t="str">
        <f t="shared" si="306"/>
        <v>05Qd-615,396904401377</v>
      </c>
      <c r="O6563" t="s">
        <v>7408</v>
      </c>
      <c r="P6563">
        <v>94.064387125559961</v>
      </c>
      <c r="Q6563">
        <v>31.056731691560369</v>
      </c>
      <c r="R6563">
        <v>75.000000000000014</v>
      </c>
      <c r="S6563">
        <v>720.07007525358733</v>
      </c>
      <c r="T6563">
        <f t="shared" si="307"/>
        <v>920.19119407070775</v>
      </c>
      <c r="U6563">
        <v>7585074.9218333326</v>
      </c>
      <c r="V6563">
        <v>4136538.2087612739</v>
      </c>
      <c r="W6563">
        <v>8273283.1317229802</v>
      </c>
      <c r="X6563">
        <v>30005103.73767665</v>
      </c>
      <c r="Y6563">
        <f t="shared" si="308"/>
        <v>49999999.999994233</v>
      </c>
      <c r="Z6563">
        <v>0.32433948050565969</v>
      </c>
      <c r="AA6563">
        <v>0.13688549753198259</v>
      </c>
      <c r="AB6563">
        <v>0.21796463297412441</v>
      </c>
      <c r="AC6563">
        <v>0.62955911077127713</v>
      </c>
      <c r="AD6563">
        <v>0.10800700000000001</v>
      </c>
      <c r="AE6563">
        <v>5.4999999999999997E-3</v>
      </c>
      <c r="AF6563">
        <v>1.6953626391760199</v>
      </c>
      <c r="AG6563">
        <v>0.85540934761825427</v>
      </c>
      <c r="AH6563">
        <v>8.0611833881712727</v>
      </c>
    </row>
    <row r="6564" spans="1:34">
      <c r="A6564" t="s">
        <v>1194</v>
      </c>
      <c r="B6564" t="s">
        <v>1295</v>
      </c>
      <c r="C6564" t="s">
        <v>7409</v>
      </c>
      <c r="D6564" t="s">
        <v>7575</v>
      </c>
      <c r="E6564" t="s">
        <v>671</v>
      </c>
      <c r="F6564" t="s">
        <v>49</v>
      </c>
      <c r="G6564" t="s">
        <v>1125</v>
      </c>
      <c r="H6564" t="s">
        <v>38</v>
      </c>
      <c r="I6564">
        <v>0.42173376728943018</v>
      </c>
      <c r="J6564">
        <v>0.42173376728943002</v>
      </c>
      <c r="K6564">
        <v>3</v>
      </c>
      <c r="L6564">
        <v>0.37387013831544091</v>
      </c>
      <c r="M6564">
        <v>4.2173376728943017</v>
      </c>
      <c r="N6564" t="str">
        <f t="shared" si="306"/>
        <v>05Qd-614,2173376728943</v>
      </c>
      <c r="O6564" t="s">
        <v>7411</v>
      </c>
      <c r="P6564">
        <v>26.524375454145041</v>
      </c>
      <c r="Q6564">
        <v>53.795975961105803</v>
      </c>
      <c r="R6564">
        <v>75.000000000000014</v>
      </c>
      <c r="S6564">
        <v>744.49654578825437</v>
      </c>
      <c r="T6564">
        <f t="shared" si="307"/>
        <v>899.81689720350528</v>
      </c>
      <c r="U6564">
        <v>2138847.4556898298</v>
      </c>
      <c r="V6564">
        <v>5470750.9827226726</v>
      </c>
      <c r="W6564">
        <v>8273283.1317229802</v>
      </c>
      <c r="X6564">
        <v>31022947.427514579</v>
      </c>
      <c r="Y6564">
        <f t="shared" si="308"/>
        <v>46905828.997650057</v>
      </c>
      <c r="Z6564">
        <v>9.1457590044689938E-2</v>
      </c>
      <c r="AA6564">
        <v>0.41288754192341248</v>
      </c>
      <c r="AB6564">
        <v>0.21796463297412441</v>
      </c>
      <c r="AC6564">
        <v>0.65091523651177552</v>
      </c>
      <c r="AD6564">
        <v>0.10800700000000001</v>
      </c>
      <c r="AE6564">
        <v>5.4999999999999997E-3</v>
      </c>
      <c r="AF6564">
        <v>1.324818117139571</v>
      </c>
      <c r="AG6564">
        <v>0.6684480211537468</v>
      </c>
      <c r="AH6564">
        <v>6.3241108111876194</v>
      </c>
    </row>
    <row r="6565" spans="1:34">
      <c r="A6565" t="s">
        <v>1194</v>
      </c>
      <c r="B6565" t="s">
        <v>1295</v>
      </c>
      <c r="C6565" t="s">
        <v>7412</v>
      </c>
      <c r="D6565" t="s">
        <v>7576</v>
      </c>
      <c r="E6565" t="s">
        <v>43</v>
      </c>
      <c r="F6565" t="s">
        <v>49</v>
      </c>
      <c r="G6565" t="s">
        <v>1125</v>
      </c>
      <c r="H6565" t="s">
        <v>38</v>
      </c>
      <c r="I6565">
        <v>0.42269313150159371</v>
      </c>
      <c r="J6565">
        <v>0.42269313150159349</v>
      </c>
      <c r="K6565">
        <v>3</v>
      </c>
      <c r="L6565">
        <v>0.38154505201274852</v>
      </c>
      <c r="M6565">
        <v>4.2269313150159364</v>
      </c>
      <c r="N6565" t="str">
        <f t="shared" si="306"/>
        <v>05Qd-614,22693131501594</v>
      </c>
      <c r="O6565" t="s">
        <v>7414</v>
      </c>
      <c r="P6565">
        <v>24.324068385500802</v>
      </c>
      <c r="Q6565">
        <v>53.91835158786008</v>
      </c>
      <c r="R6565">
        <v>75.000000000000014</v>
      </c>
      <c r="S6565">
        <v>759.77978494347008</v>
      </c>
      <c r="T6565">
        <f t="shared" si="307"/>
        <v>913.02220491683101</v>
      </c>
      <c r="U6565">
        <v>3239794.8138402752</v>
      </c>
      <c r="V6565">
        <v>5483195.9020380378</v>
      </c>
      <c r="W6565">
        <v>8273283.1317229802</v>
      </c>
      <c r="X6565">
        <v>31659795.412258942</v>
      </c>
      <c r="Y6565">
        <f t="shared" si="308"/>
        <v>48656069.259860232</v>
      </c>
      <c r="Z6565">
        <v>0.1072106439279979</v>
      </c>
      <c r="AA6565">
        <v>0.41382678265321071</v>
      </c>
      <c r="AB6565">
        <v>0.21796463297412441</v>
      </c>
      <c r="AC6565">
        <v>0.66427741164295828</v>
      </c>
      <c r="AD6565">
        <v>0.10800700000000001</v>
      </c>
      <c r="AE6565">
        <v>5.4999999999999997E-3</v>
      </c>
      <c r="AF6565">
        <v>1.327831826706577</v>
      </c>
      <c r="AG6565">
        <v>0.66996861343002589</v>
      </c>
      <c r="AH6565">
        <v>6.3382387551525392</v>
      </c>
    </row>
    <row r="6566" spans="1:34">
      <c r="A6566" t="s">
        <v>1194</v>
      </c>
      <c r="B6566" t="s">
        <v>1295</v>
      </c>
      <c r="C6566" t="s">
        <v>7415</v>
      </c>
      <c r="D6566" t="s">
        <v>7577</v>
      </c>
      <c r="E6566" t="s">
        <v>671</v>
      </c>
      <c r="F6566" t="s">
        <v>1179</v>
      </c>
      <c r="G6566" t="s">
        <v>1125</v>
      </c>
      <c r="H6566" t="s">
        <v>38</v>
      </c>
      <c r="I6566">
        <v>0.4667024180201253</v>
      </c>
      <c r="J6566">
        <v>0.77064627509985628</v>
      </c>
      <c r="K6566">
        <v>3</v>
      </c>
      <c r="L6566">
        <v>0.42967548708127079</v>
      </c>
      <c r="M6566">
        <v>4.6670241802012526</v>
      </c>
      <c r="N6566" t="str">
        <f t="shared" si="306"/>
        <v>05Qd-614,66702418020125</v>
      </c>
      <c r="O6566" t="s">
        <v>7417</v>
      </c>
      <c r="P6566">
        <v>29.352617980972848</v>
      </c>
      <c r="Q6566">
        <v>54.170962798588313</v>
      </c>
      <c r="R6566">
        <v>75.000000000000014</v>
      </c>
      <c r="S6566">
        <v>855.62307111030429</v>
      </c>
      <c r="T6566">
        <f t="shared" si="307"/>
        <v>1014.1466518898654</v>
      </c>
      <c r="U6566">
        <v>2366908.5967725739</v>
      </c>
      <c r="V6566">
        <v>3706251.9145392948</v>
      </c>
      <c r="W6566">
        <v>8273283.1317229802</v>
      </c>
      <c r="X6566">
        <v>35653556.356959946</v>
      </c>
      <c r="Y6566">
        <f t="shared" si="308"/>
        <v>49999999.999994799</v>
      </c>
      <c r="Z6566">
        <v>0.1012095348553322</v>
      </c>
      <c r="AA6566">
        <v>0.19653101780168961</v>
      </c>
      <c r="AB6566">
        <v>0.21796463297412441</v>
      </c>
      <c r="AC6566">
        <v>0.7480734421769859</v>
      </c>
      <c r="AD6566">
        <v>0.10800700000000001</v>
      </c>
      <c r="AE6566">
        <v>5.4999999999999997E-3</v>
      </c>
      <c r="AF6566">
        <v>1.466080894304058</v>
      </c>
      <c r="AG6566">
        <v>0.73972333256189859</v>
      </c>
      <c r="AH6566">
        <v>6.9863354070672097</v>
      </c>
    </row>
    <row r="6567" spans="1:34">
      <c r="A6567" t="s">
        <v>1194</v>
      </c>
      <c r="B6567" t="s">
        <v>1295</v>
      </c>
      <c r="C6567" t="s">
        <v>7418</v>
      </c>
      <c r="D6567" t="s">
        <v>7578</v>
      </c>
      <c r="E6567" t="s">
        <v>43</v>
      </c>
      <c r="F6567" t="s">
        <v>1179</v>
      </c>
      <c r="G6567" t="s">
        <v>1125</v>
      </c>
      <c r="H6567" t="s">
        <v>38</v>
      </c>
      <c r="I6567">
        <v>0.48502712859356512</v>
      </c>
      <c r="J6567">
        <v>0.96299416204236643</v>
      </c>
      <c r="K6567">
        <v>3</v>
      </c>
      <c r="L6567">
        <v>0.40224999529971878</v>
      </c>
      <c r="M6567">
        <v>4.8502712859356496</v>
      </c>
      <c r="N6567" t="str">
        <f t="shared" si="306"/>
        <v>05Qd-614,85027128593565</v>
      </c>
      <c r="O6567" t="s">
        <v>7420</v>
      </c>
      <c r="P6567">
        <v>27.911106581793341</v>
      </c>
      <c r="Q6567">
        <v>67.691653892047057</v>
      </c>
      <c r="R6567">
        <v>75.000000000000014</v>
      </c>
      <c r="S6567">
        <v>801.01003357296986</v>
      </c>
      <c r="T6567">
        <f t="shared" si="307"/>
        <v>971.61279404681022</v>
      </c>
      <c r="U6567">
        <v>3717563.070417074</v>
      </c>
      <c r="V6567">
        <v>4631306.3101449749</v>
      </c>
      <c r="W6567">
        <v>8273283.1317229802</v>
      </c>
      <c r="X6567">
        <v>33377847.487708211</v>
      </c>
      <c r="Y6567">
        <f t="shared" si="308"/>
        <v>49999999.999993235</v>
      </c>
      <c r="Z6567">
        <v>0.1230208558022616</v>
      </c>
      <c r="AA6567">
        <v>0.2455837767836461</v>
      </c>
      <c r="AB6567">
        <v>0.21796463297412441</v>
      </c>
      <c r="AC6567">
        <v>0.70032512360338839</v>
      </c>
      <c r="AD6567">
        <v>0.10800700000000001</v>
      </c>
      <c r="AE6567">
        <v>5.4999999999999997E-3</v>
      </c>
      <c r="AF6567">
        <v>1.5236454301368541</v>
      </c>
      <c r="AG6567">
        <v>0.7687679988208006</v>
      </c>
      <c r="AH6567">
        <v>7.2561917148933048</v>
      </c>
    </row>
    <row r="6568" spans="1:34">
      <c r="A6568" t="s">
        <v>1194</v>
      </c>
      <c r="B6568" t="s">
        <v>1295</v>
      </c>
      <c r="C6568" t="s">
        <v>7421</v>
      </c>
      <c r="D6568" t="s">
        <v>7579</v>
      </c>
      <c r="E6568" t="s">
        <v>49</v>
      </c>
      <c r="F6568" t="s">
        <v>1179</v>
      </c>
      <c r="G6568" t="s">
        <v>1125</v>
      </c>
      <c r="H6568" t="s">
        <v>38</v>
      </c>
      <c r="I6568">
        <v>0.41974517486138718</v>
      </c>
      <c r="J6568">
        <v>0.4197451748613874</v>
      </c>
      <c r="K6568">
        <v>3</v>
      </c>
      <c r="L6568">
        <v>0.35796139889109868</v>
      </c>
      <c r="M6568">
        <v>4.1974517486138732</v>
      </c>
      <c r="N6568" t="str">
        <f t="shared" si="306"/>
        <v>05Qd-614,19745174861387</v>
      </c>
      <c r="O6568" t="s">
        <v>7423</v>
      </c>
      <c r="P6568">
        <v>53.542312918795957</v>
      </c>
      <c r="Q6568">
        <v>29.505106281551669</v>
      </c>
      <c r="R6568">
        <v>75.000000000000014</v>
      </c>
      <c r="S6568">
        <v>712.81709258925298</v>
      </c>
      <c r="T6568">
        <f t="shared" si="307"/>
        <v>870.86451178960056</v>
      </c>
      <c r="U6568">
        <v>5444954.8648308748</v>
      </c>
      <c r="V6568">
        <v>2018671.0923206259</v>
      </c>
      <c r="W6568">
        <v>8273283.1317229802</v>
      </c>
      <c r="X6568">
        <v>29702874.128739931</v>
      </c>
      <c r="Y6568">
        <f t="shared" si="308"/>
        <v>45439783.217614412</v>
      </c>
      <c r="Z6568">
        <v>0.41094066191714868</v>
      </c>
      <c r="AA6568">
        <v>0.1070438528002586</v>
      </c>
      <c r="AB6568">
        <v>0.21796463297412441</v>
      </c>
      <c r="AC6568">
        <v>0.62321780945419392</v>
      </c>
      <c r="AD6568">
        <v>0.10800700000000001</v>
      </c>
      <c r="AE6568">
        <v>5.4999999999999997E-3</v>
      </c>
      <c r="AF6568">
        <v>1.3185712299310599</v>
      </c>
      <c r="AG6568">
        <v>0.66529610215529889</v>
      </c>
      <c r="AH6568">
        <v>6.2948260807002319</v>
      </c>
    </row>
    <row r="6569" spans="1:34">
      <c r="A6569" t="s">
        <v>1194</v>
      </c>
      <c r="B6569" t="s">
        <v>1295</v>
      </c>
      <c r="C6569" t="s">
        <v>7424</v>
      </c>
      <c r="D6569" t="s">
        <v>7580</v>
      </c>
      <c r="E6569" t="s">
        <v>671</v>
      </c>
      <c r="F6569" t="s">
        <v>46</v>
      </c>
      <c r="G6569" t="s">
        <v>1125</v>
      </c>
      <c r="H6569" t="s">
        <v>38</v>
      </c>
      <c r="I6569">
        <v>0.42269651405794573</v>
      </c>
      <c r="J6569">
        <v>0.4226965140579455</v>
      </c>
      <c r="K6569">
        <v>3</v>
      </c>
      <c r="L6569">
        <v>0.38157211246356498</v>
      </c>
      <c r="M6569">
        <v>4.2269651405794564</v>
      </c>
      <c r="N6569" t="str">
        <f t="shared" si="306"/>
        <v>05Qd-614,22696514057946</v>
      </c>
      <c r="O6569" t="s">
        <v>7426</v>
      </c>
      <c r="P6569">
        <v>26.584926111303691</v>
      </c>
      <c r="Q6569">
        <v>68.476835277387167</v>
      </c>
      <c r="R6569">
        <v>75.000000000000014</v>
      </c>
      <c r="S6569">
        <v>759.83367106620551</v>
      </c>
      <c r="T6569">
        <f t="shared" si="307"/>
        <v>929.89543245489631</v>
      </c>
      <c r="U6569">
        <v>2143730.082209276</v>
      </c>
      <c r="V6569">
        <v>6265207.7313668681</v>
      </c>
      <c r="W6569">
        <v>8273283.1317229802</v>
      </c>
      <c r="X6569">
        <v>31662040.830806751</v>
      </c>
      <c r="Y6569">
        <f t="shared" si="308"/>
        <v>48344261.776105873</v>
      </c>
      <c r="Z6569">
        <v>9.1666372234073687E-2</v>
      </c>
      <c r="AA6569">
        <v>0.39105332534189707</v>
      </c>
      <c r="AB6569">
        <v>0.21796463297412441</v>
      </c>
      <c r="AC6569">
        <v>0.66432452441805911</v>
      </c>
      <c r="AD6569">
        <v>0.10800700000000001</v>
      </c>
      <c r="AE6569">
        <v>5.4999999999999997E-3</v>
      </c>
      <c r="AF6569">
        <v>1.327842452538049</v>
      </c>
      <c r="AG6569">
        <v>0.66997397478184384</v>
      </c>
      <c r="AH6569">
        <v>6.3382885678993492</v>
      </c>
    </row>
    <row r="6570" spans="1:34">
      <c r="A6570" t="s">
        <v>1194</v>
      </c>
      <c r="B6570" t="s">
        <v>1295</v>
      </c>
      <c r="C6570" t="s">
        <v>7427</v>
      </c>
      <c r="D6570" t="s">
        <v>7581</v>
      </c>
      <c r="E6570" t="s">
        <v>43</v>
      </c>
      <c r="F6570" t="s">
        <v>46</v>
      </c>
      <c r="G6570" t="s">
        <v>1125</v>
      </c>
      <c r="H6570" t="s">
        <v>38</v>
      </c>
      <c r="I6570">
        <v>0.42392548589545431</v>
      </c>
      <c r="J6570">
        <v>0.42808958227372229</v>
      </c>
      <c r="K6570">
        <v>3</v>
      </c>
      <c r="L6570">
        <v>0.38723979078536602</v>
      </c>
      <c r="M6570">
        <v>4.2392548589545429</v>
      </c>
      <c r="N6570" t="str">
        <f t="shared" si="306"/>
        <v>05Qd-614,23925485895454</v>
      </c>
      <c r="O6570" t="s">
        <v>7429</v>
      </c>
      <c r="P6570">
        <v>24.3949847792566</v>
      </c>
      <c r="Q6570">
        <v>69.350512328343015</v>
      </c>
      <c r="R6570">
        <v>75.000000000000014</v>
      </c>
      <c r="S6570">
        <v>771.11985442450225</v>
      </c>
      <c r="T6570">
        <f t="shared" si="307"/>
        <v>939.86535153210184</v>
      </c>
      <c r="U6570">
        <v>3249240.3786637671</v>
      </c>
      <c r="V6570">
        <v>6345143.7884611106</v>
      </c>
      <c r="W6570">
        <v>8273283.1317229802</v>
      </c>
      <c r="X6570">
        <v>32132332.701148499</v>
      </c>
      <c r="Y6570">
        <f t="shared" si="308"/>
        <v>49999999.999996357</v>
      </c>
      <c r="Z6570">
        <v>0.1075232146755848</v>
      </c>
      <c r="AA6570">
        <v>0.39604266684208772</v>
      </c>
      <c r="AB6570">
        <v>0.21796463297412441</v>
      </c>
      <c r="AC6570">
        <v>0.67419206343021498</v>
      </c>
      <c r="AD6570">
        <v>0.10800700000000001</v>
      </c>
      <c r="AE6570">
        <v>5.4999999999999997E-3</v>
      </c>
      <c r="AF6570">
        <v>1.3317030970537831</v>
      </c>
      <c r="AG6570">
        <v>0.67192189514429501</v>
      </c>
      <c r="AH6570">
        <v>6.3563868511526209</v>
      </c>
    </row>
    <row r="6571" spans="1:34">
      <c r="A6571" t="s">
        <v>1194</v>
      </c>
      <c r="B6571" t="s">
        <v>1295</v>
      </c>
      <c r="C6571" t="s">
        <v>7430</v>
      </c>
      <c r="D6571" t="s">
        <v>7582</v>
      </c>
      <c r="E6571" t="s">
        <v>49</v>
      </c>
      <c r="F6571" t="s">
        <v>46</v>
      </c>
      <c r="G6571" t="s">
        <v>1125</v>
      </c>
      <c r="H6571" t="s">
        <v>38</v>
      </c>
      <c r="I6571">
        <v>0.40680233866015342</v>
      </c>
      <c r="J6571">
        <v>0.40680233866015347</v>
      </c>
      <c r="K6571">
        <v>3</v>
      </c>
      <c r="L6571">
        <v>0.25441870928122862</v>
      </c>
      <c r="M6571">
        <v>4.0680233866015358</v>
      </c>
      <c r="N6571" t="str">
        <f t="shared" si="306"/>
        <v>05Qd-614,06802338660154</v>
      </c>
      <c r="O6571" t="s">
        <v>7432</v>
      </c>
      <c r="P6571">
        <v>51.8913364991813</v>
      </c>
      <c r="Q6571">
        <v>65.901978862944858</v>
      </c>
      <c r="R6571">
        <v>75.000000000000014</v>
      </c>
      <c r="S6571">
        <v>506.63005902859499</v>
      </c>
      <c r="T6571">
        <f t="shared" si="307"/>
        <v>699.42337439072116</v>
      </c>
      <c r="U6571">
        <v>5277059.7628517048</v>
      </c>
      <c r="V6571">
        <v>6029624.2636207948</v>
      </c>
      <c r="W6571">
        <v>8273283.1317229802</v>
      </c>
      <c r="X6571">
        <v>21111122.375728119</v>
      </c>
      <c r="Y6571">
        <f t="shared" si="308"/>
        <v>40691089.533923596</v>
      </c>
      <c r="Z6571">
        <v>0.39826931274112382</v>
      </c>
      <c r="AA6571">
        <v>0.37634899271515138</v>
      </c>
      <c r="AB6571">
        <v>0.21796463297412441</v>
      </c>
      <c r="AC6571">
        <v>0.44294795800216508</v>
      </c>
      <c r="AD6571">
        <v>0.10800700000000001</v>
      </c>
      <c r="AE6571">
        <v>5.4999999999999997E-3</v>
      </c>
      <c r="AF6571">
        <v>1.2779131057387021</v>
      </c>
      <c r="AG6571">
        <v>0.64478170677634339</v>
      </c>
      <c r="AH6571">
        <v>6.1042251991165806</v>
      </c>
    </row>
    <row r="6572" spans="1:34">
      <c r="A6572" t="s">
        <v>1194</v>
      </c>
      <c r="B6572" t="s">
        <v>1295</v>
      </c>
      <c r="C6572" t="s">
        <v>7433</v>
      </c>
      <c r="D6572" t="s">
        <v>7583</v>
      </c>
      <c r="E6572" t="s">
        <v>1179</v>
      </c>
      <c r="F6572" t="s">
        <v>46</v>
      </c>
      <c r="G6572" t="s">
        <v>1125</v>
      </c>
      <c r="H6572" t="s">
        <v>38</v>
      </c>
      <c r="I6572">
        <v>0.42069885353042952</v>
      </c>
      <c r="J6572">
        <v>0.42069885353042941</v>
      </c>
      <c r="K6572">
        <v>3</v>
      </c>
      <c r="L6572">
        <v>0.36559082824343592</v>
      </c>
      <c r="M6572">
        <v>4.2069885353042951</v>
      </c>
      <c r="N6572" t="str">
        <f t="shared" si="306"/>
        <v>05Qd-614,2069885353043</v>
      </c>
      <c r="O6572" t="s">
        <v>7435</v>
      </c>
      <c r="P6572">
        <v>29.572143122410711</v>
      </c>
      <c r="Q6572">
        <v>68.153214271929556</v>
      </c>
      <c r="R6572">
        <v>75.000000000000014</v>
      </c>
      <c r="S6572">
        <v>728.0097576807832</v>
      </c>
      <c r="T6572">
        <f t="shared" si="307"/>
        <v>900.73511507512353</v>
      </c>
      <c r="U6572">
        <v>2023257.5978383929</v>
      </c>
      <c r="V6572">
        <v>6235598.4070280241</v>
      </c>
      <c r="W6572">
        <v>8273283.1317229802</v>
      </c>
      <c r="X6572">
        <v>30335947.9194576</v>
      </c>
      <c r="Y6572">
        <f t="shared" si="308"/>
        <v>46868087.056046993</v>
      </c>
      <c r="Z6572">
        <v>0.1072870609302899</v>
      </c>
      <c r="AA6572">
        <v>0.38920521028485561</v>
      </c>
      <c r="AB6572">
        <v>0.21796463297412441</v>
      </c>
      <c r="AC6572">
        <v>0.63650079544955152</v>
      </c>
      <c r="AD6572">
        <v>0.10800700000000001</v>
      </c>
      <c r="AE6572">
        <v>5.4999999999999997E-3</v>
      </c>
      <c r="AF6572">
        <v>1.3215670791531819</v>
      </c>
      <c r="AG6572">
        <v>0.66680768284573078</v>
      </c>
      <c r="AH6572">
        <v>6.3088702973032076</v>
      </c>
    </row>
    <row r="6573" spans="1:34">
      <c r="A6573" t="s">
        <v>1531</v>
      </c>
      <c r="B6573" t="s">
        <v>1532</v>
      </c>
      <c r="C6573" t="s">
        <v>7584</v>
      </c>
      <c r="D6573" t="s">
        <v>7585</v>
      </c>
      <c r="E6573" t="s">
        <v>671</v>
      </c>
      <c r="F6573" t="s">
        <v>43</v>
      </c>
      <c r="G6573" t="s">
        <v>254</v>
      </c>
      <c r="H6573" t="s">
        <v>46</v>
      </c>
      <c r="I6573">
        <v>0.25108730778348332</v>
      </c>
      <c r="J6573">
        <v>0.25108730778348332</v>
      </c>
      <c r="K6573">
        <v>0.5852501340440659</v>
      </c>
      <c r="L6573">
        <v>1.4234483282238</v>
      </c>
      <c r="M6573">
        <v>2.510873077834832</v>
      </c>
      <c r="N6573" t="str">
        <f t="shared" si="306"/>
        <v>10Qf-302,51087307783483</v>
      </c>
      <c r="O6573" t="s">
        <v>7586</v>
      </c>
      <c r="P6573">
        <v>12.47960203264735</v>
      </c>
      <c r="Q6573">
        <v>11.26468967192263</v>
      </c>
      <c r="R6573">
        <v>56.070323129272481</v>
      </c>
      <c r="S6573">
        <v>177.06434979921809</v>
      </c>
      <c r="T6573">
        <f t="shared" si="307"/>
        <v>256.87896463306055</v>
      </c>
      <c r="U6573">
        <v>1058768.9188871779</v>
      </c>
      <c r="V6573">
        <v>1568590.9177988779</v>
      </c>
      <c r="W6573">
        <v>31172345.146505538</v>
      </c>
      <c r="X6573">
        <v>16200295.01681488</v>
      </c>
      <c r="Y6573">
        <f t="shared" si="308"/>
        <v>50000000.000006475</v>
      </c>
      <c r="Z6573">
        <v>4.3030394008556301E-2</v>
      </c>
      <c r="AA6573">
        <v>4.9650190676810507E-2</v>
      </c>
      <c r="AB6573">
        <v>0.32267234742830608</v>
      </c>
      <c r="AC6573">
        <v>1.011168265998275</v>
      </c>
      <c r="AD6573">
        <v>0.10810400000000001</v>
      </c>
      <c r="AE6573">
        <v>5.4999999999999997E-3</v>
      </c>
      <c r="AF6573">
        <v>0.78875594068109911</v>
      </c>
      <c r="AG6573">
        <v>0.39797338283682088</v>
      </c>
      <c r="AH6573">
        <v>3.8112064013527518</v>
      </c>
    </row>
    <row r="6574" spans="1:34">
      <c r="A6574" t="s">
        <v>3117</v>
      </c>
      <c r="B6574" t="s">
        <v>3118</v>
      </c>
      <c r="C6574" t="s">
        <v>7587</v>
      </c>
      <c r="D6574" t="s">
        <v>7588</v>
      </c>
      <c r="E6574" t="s">
        <v>671</v>
      </c>
      <c r="F6574" t="s">
        <v>43</v>
      </c>
      <c r="G6574" t="s">
        <v>49</v>
      </c>
      <c r="H6574" t="s">
        <v>46</v>
      </c>
      <c r="I6574">
        <v>0.24671856401176451</v>
      </c>
      <c r="J6574">
        <v>0.24671856401176459</v>
      </c>
      <c r="K6574">
        <v>1.7270299480823521</v>
      </c>
      <c r="L6574">
        <v>0.24671856401176459</v>
      </c>
      <c r="M6574">
        <v>2.4671856401176462</v>
      </c>
      <c r="N6574" t="str">
        <f t="shared" si="306"/>
        <v>09QeL-382,46718564011765</v>
      </c>
      <c r="O6574" t="s">
        <v>7589</v>
      </c>
      <c r="P6574">
        <v>13.10235342839314</v>
      </c>
      <c r="Q6574">
        <v>11.87613451311176</v>
      </c>
      <c r="R6574">
        <v>184.2780205284507</v>
      </c>
      <c r="S6574">
        <v>33.084132136259257</v>
      </c>
      <c r="T6574">
        <f t="shared" si="307"/>
        <v>242.34064060621486</v>
      </c>
      <c r="U6574">
        <v>1099103.2283856061</v>
      </c>
      <c r="V6574">
        <v>1622507.9992922631</v>
      </c>
      <c r="W6574">
        <v>19082549.220265452</v>
      </c>
      <c r="X6574">
        <v>3026993.867429845</v>
      </c>
      <c r="Y6574">
        <f t="shared" si="308"/>
        <v>24831154.315373167</v>
      </c>
      <c r="Z6574">
        <v>4.517767705958764E-2</v>
      </c>
      <c r="AA6574">
        <v>5.2345191945159748E-2</v>
      </c>
      <c r="AB6574">
        <v>1.4143455447581059</v>
      </c>
      <c r="AC6574">
        <v>0.18893483957789239</v>
      </c>
      <c r="AD6574">
        <v>0.10810400000000001</v>
      </c>
      <c r="AE6574">
        <v>5.4999999999999997E-3</v>
      </c>
      <c r="AF6574">
        <v>0.77503213825685202</v>
      </c>
      <c r="AG6574">
        <v>0.39104892395864688</v>
      </c>
      <c r="AH6574">
        <v>3.7468707023331449</v>
      </c>
    </row>
    <row r="6575" spans="1:34">
      <c r="A6575" t="s">
        <v>1531</v>
      </c>
      <c r="B6575" t="s">
        <v>1551</v>
      </c>
      <c r="C6575" t="s">
        <v>7584</v>
      </c>
      <c r="D6575" t="s">
        <v>7590</v>
      </c>
      <c r="E6575" t="s">
        <v>671</v>
      </c>
      <c r="F6575" t="s">
        <v>43</v>
      </c>
      <c r="G6575" t="s">
        <v>254</v>
      </c>
      <c r="H6575" t="s">
        <v>46</v>
      </c>
      <c r="I6575">
        <v>0.24983214648677771</v>
      </c>
      <c r="J6575">
        <v>0.24983214648677779</v>
      </c>
      <c r="K6575">
        <v>0.58924959707260605</v>
      </c>
      <c r="L6575">
        <v>1.409407574821617</v>
      </c>
      <c r="M6575">
        <v>2.4983214648677778</v>
      </c>
      <c r="N6575" t="str">
        <f t="shared" si="306"/>
        <v>10Qf-302,49832146486778</v>
      </c>
      <c r="O6575" t="s">
        <v>7586</v>
      </c>
      <c r="P6575">
        <v>12.41721770263902</v>
      </c>
      <c r="Q6575">
        <v>11.208378571929529</v>
      </c>
      <c r="R6575">
        <v>56.45349465083072</v>
      </c>
      <c r="S6575">
        <v>175.31780458043181</v>
      </c>
      <c r="T6575">
        <f t="shared" si="307"/>
        <v>255.39689550583108</v>
      </c>
      <c r="U6575">
        <v>1050317.5782160161</v>
      </c>
      <c r="V6575">
        <v>1536193.456646306</v>
      </c>
      <c r="W6575">
        <v>31372992.054700918</v>
      </c>
      <c r="X6575">
        <v>16040496.91043926</v>
      </c>
      <c r="Y6575">
        <f t="shared" si="308"/>
        <v>50000000.000002503</v>
      </c>
      <c r="Z6575">
        <v>4.2815289208483723E-2</v>
      </c>
      <c r="AA6575">
        <v>4.9401994150025809E-2</v>
      </c>
      <c r="AB6575">
        <v>0.3248774150546121</v>
      </c>
      <c r="AC6575">
        <v>1.0011942023182041</v>
      </c>
      <c r="AD6575">
        <v>0.10810400000000001</v>
      </c>
      <c r="AE6575">
        <v>5.4999999999999997E-3</v>
      </c>
      <c r="AF6575">
        <v>0.78481302561291466</v>
      </c>
      <c r="AG6575">
        <v>0.39598395218154292</v>
      </c>
      <c r="AH6575">
        <v>3.7927224426622361</v>
      </c>
    </row>
    <row r="6576" spans="1:34">
      <c r="A6576" t="s">
        <v>1531</v>
      </c>
      <c r="B6576" t="s">
        <v>1558</v>
      </c>
      <c r="C6576" t="s">
        <v>7584</v>
      </c>
      <c r="D6576" t="s">
        <v>7591</v>
      </c>
      <c r="E6576" t="s">
        <v>671</v>
      </c>
      <c r="F6576" t="s">
        <v>43</v>
      </c>
      <c r="G6576" t="s">
        <v>254</v>
      </c>
      <c r="H6576" t="s">
        <v>46</v>
      </c>
      <c r="I6576">
        <v>0.25248739681368471</v>
      </c>
      <c r="J6576">
        <v>0.25248739681368471</v>
      </c>
      <c r="K6576">
        <v>0.58075364795053153</v>
      </c>
      <c r="L6576">
        <v>1.4391455265589459</v>
      </c>
      <c r="M6576">
        <v>2.5248739681368471</v>
      </c>
      <c r="N6576" t="str">
        <f t="shared" si="306"/>
        <v>10Qf-302,52487396813685</v>
      </c>
      <c r="O6576" t="s">
        <v>7586</v>
      </c>
      <c r="P6576">
        <v>12.549189595879559</v>
      </c>
      <c r="Q6576">
        <v>11.32750275705031</v>
      </c>
      <c r="R6576">
        <v>55.639533944366853</v>
      </c>
      <c r="S6576">
        <v>179.01694207936799</v>
      </c>
      <c r="T6576">
        <f t="shared" si="307"/>
        <v>258.53316837666472</v>
      </c>
      <c r="U6576">
        <v>1073296.159177097</v>
      </c>
      <c r="V6576">
        <v>1605936.7359652561</v>
      </c>
      <c r="W6576">
        <v>30941821.947437748</v>
      </c>
      <c r="X6576">
        <v>16378945.15740983</v>
      </c>
      <c r="Y6576">
        <f t="shared" si="308"/>
        <v>49999999.999989934</v>
      </c>
      <c r="Z6576">
        <v>4.3270335975947892E-2</v>
      </c>
      <c r="AA6576">
        <v>4.9927045321227471E-2</v>
      </c>
      <c r="AB6576">
        <v>0.32019325064800502</v>
      </c>
      <c r="AC6576">
        <v>1.0223190106420139</v>
      </c>
      <c r="AD6576">
        <v>0.10810400000000001</v>
      </c>
      <c r="AE6576">
        <v>5.4999999999999997E-3</v>
      </c>
      <c r="AF6576">
        <v>0.79315412611628688</v>
      </c>
      <c r="AG6576">
        <v>0.90011756964078582</v>
      </c>
      <c r="AH6576">
        <v>4.3317496638939197</v>
      </c>
    </row>
    <row r="6577" spans="1:34">
      <c r="A6577" t="s">
        <v>1531</v>
      </c>
      <c r="B6577" t="s">
        <v>1565</v>
      </c>
      <c r="C6577" t="s">
        <v>7584</v>
      </c>
      <c r="D6577" t="s">
        <v>7592</v>
      </c>
      <c r="E6577" t="s">
        <v>671</v>
      </c>
      <c r="F6577" t="s">
        <v>43</v>
      </c>
      <c r="G6577" t="s">
        <v>254</v>
      </c>
      <c r="H6577" t="s">
        <v>46</v>
      </c>
      <c r="I6577">
        <v>0.25239008840183202</v>
      </c>
      <c r="J6577">
        <v>0.25239008840183208</v>
      </c>
      <c r="K6577">
        <v>0.58104312918569123</v>
      </c>
      <c r="L6577">
        <v>1.438077578028965</v>
      </c>
      <c r="M6577">
        <v>2.5239008840183201</v>
      </c>
      <c r="N6577" t="str">
        <f t="shared" si="306"/>
        <v>10Qf-302,52390088401832</v>
      </c>
      <c r="O6577" t="s">
        <v>7586</v>
      </c>
      <c r="P6577">
        <v>12.544353149684531</v>
      </c>
      <c r="Q6577">
        <v>11.323137147845831</v>
      </c>
      <c r="R6577">
        <v>55.667267908788382</v>
      </c>
      <c r="S6577">
        <v>178.88409875212469</v>
      </c>
      <c r="T6577">
        <f t="shared" si="307"/>
        <v>258.41885695844343</v>
      </c>
      <c r="U6577">
        <v>1070734.648644353</v>
      </c>
      <c r="V6577">
        <v>1605261.1884219369</v>
      </c>
      <c r="W6577">
        <v>30957213.34994445</v>
      </c>
      <c r="X6577">
        <v>16366790.812987611</v>
      </c>
      <c r="Y6577">
        <f t="shared" si="308"/>
        <v>49999999.999998353</v>
      </c>
      <c r="Z6577">
        <v>4.3253659628029968E-2</v>
      </c>
      <c r="AA6577">
        <v>4.990780348361494E-2</v>
      </c>
      <c r="AB6577">
        <v>0.32035285349856729</v>
      </c>
      <c r="AC6577">
        <v>1.0215603770886741</v>
      </c>
      <c r="AD6577">
        <v>0.10810400000000001</v>
      </c>
      <c r="AE6577">
        <v>5.4999999999999997E-3</v>
      </c>
      <c r="AF6577">
        <v>0.79284844524135711</v>
      </c>
      <c r="AG6577">
        <v>0.89977066515253112</v>
      </c>
      <c r="AH6577">
        <v>4.3301239944122081</v>
      </c>
    </row>
    <row r="6578" spans="1:34">
      <c r="A6578" t="s">
        <v>1531</v>
      </c>
      <c r="B6578" t="s">
        <v>1572</v>
      </c>
      <c r="C6578" t="s">
        <v>7584</v>
      </c>
      <c r="D6578" t="s">
        <v>7593</v>
      </c>
      <c r="E6578" t="s">
        <v>671</v>
      </c>
      <c r="F6578" t="s">
        <v>43</v>
      </c>
      <c r="G6578" t="s">
        <v>254</v>
      </c>
      <c r="H6578" t="s">
        <v>46</v>
      </c>
      <c r="I6578">
        <v>0.25242466149916493</v>
      </c>
      <c r="J6578">
        <v>0.25242466149916498</v>
      </c>
      <c r="K6578">
        <v>0.5809432503787898</v>
      </c>
      <c r="L6578">
        <v>1.4384540416145299</v>
      </c>
      <c r="M6578">
        <v>2.5242466149916489</v>
      </c>
      <c r="N6578" t="str">
        <f t="shared" si="306"/>
        <v>10Qf-302,52424661499165</v>
      </c>
      <c r="O6578" t="s">
        <v>7586</v>
      </c>
      <c r="P6578">
        <v>12.54607151012082</v>
      </c>
      <c r="Q6578">
        <v>11.32468822271254</v>
      </c>
      <c r="R6578">
        <v>55.657698945620382</v>
      </c>
      <c r="S6578">
        <v>178.93092748393011</v>
      </c>
      <c r="T6578">
        <f t="shared" si="307"/>
        <v>258.45938616238385</v>
      </c>
      <c r="U6578">
        <v>1071528.0690120619</v>
      </c>
      <c r="V6578">
        <v>1605493.8649188441</v>
      </c>
      <c r="W6578">
        <v>30951902.713189401</v>
      </c>
      <c r="X6578">
        <v>16371075.352881551</v>
      </c>
      <c r="Y6578">
        <f t="shared" si="308"/>
        <v>50000000.000001855</v>
      </c>
      <c r="Z6578">
        <v>4.3259584634807363E-2</v>
      </c>
      <c r="AA6578">
        <v>4.9914639993552543E-2</v>
      </c>
      <c r="AB6578">
        <v>0.32029778622526572</v>
      </c>
      <c r="AC6578">
        <v>1.0218278037479209</v>
      </c>
      <c r="AD6578">
        <v>0.10810400000000001</v>
      </c>
      <c r="AE6578">
        <v>5.4999999999999997E-3</v>
      </c>
      <c r="AF6578">
        <v>0.79295705182983744</v>
      </c>
      <c r="AG6578">
        <v>0.89989391824452292</v>
      </c>
      <c r="AH6578">
        <v>4.3307015850660093</v>
      </c>
    </row>
    <row r="6579" spans="1:34">
      <c r="A6579" t="s">
        <v>1531</v>
      </c>
      <c r="B6579" t="s">
        <v>1583</v>
      </c>
      <c r="C6579" t="s">
        <v>7584</v>
      </c>
      <c r="D6579" t="s">
        <v>7594</v>
      </c>
      <c r="E6579" t="s">
        <v>671</v>
      </c>
      <c r="F6579" t="s">
        <v>43</v>
      </c>
      <c r="G6579" t="s">
        <v>254</v>
      </c>
      <c r="H6579" t="s">
        <v>46</v>
      </c>
      <c r="I6579">
        <v>0.2444599156204342</v>
      </c>
      <c r="J6579">
        <v>0.2444599156204342</v>
      </c>
      <c r="K6579">
        <v>0.60324493368640009</v>
      </c>
      <c r="L6579">
        <v>1.352434391277074</v>
      </c>
      <c r="M6579">
        <v>2.4445991562043421</v>
      </c>
      <c r="N6579" t="str">
        <f t="shared" si="306"/>
        <v>10Qf-302,44459915620434</v>
      </c>
      <c r="O6579" t="s">
        <v>7586</v>
      </c>
      <c r="P6579">
        <v>12.15020578622115</v>
      </c>
      <c r="Q6579">
        <v>10.967360759880391</v>
      </c>
      <c r="R6579">
        <v>57.794328254431882</v>
      </c>
      <c r="S6579">
        <v>168.23084574934171</v>
      </c>
      <c r="T6579">
        <f t="shared" si="307"/>
        <v>249.14274054987513</v>
      </c>
      <c r="U6579">
        <v>1022856.012266043</v>
      </c>
      <c r="V6579">
        <v>1474601.096910886</v>
      </c>
      <c r="W6579">
        <v>32110458.966757201</v>
      </c>
      <c r="X6579">
        <v>15392083.924053971</v>
      </c>
      <c r="Y6579">
        <f t="shared" si="308"/>
        <v>49999999.999988094</v>
      </c>
      <c r="Z6579">
        <v>4.1894616582995883E-2</v>
      </c>
      <c r="AA6579">
        <v>4.8339685229561329E-2</v>
      </c>
      <c r="AB6579">
        <v>0.33259361682122668</v>
      </c>
      <c r="AC6579">
        <v>0.96072243100703691</v>
      </c>
      <c r="AD6579">
        <v>0.10810400000000001</v>
      </c>
      <c r="AE6579">
        <v>5.4999999999999997E-3</v>
      </c>
      <c r="AF6579">
        <v>0.76793690770817025</v>
      </c>
      <c r="AG6579">
        <v>0.38746896625838823</v>
      </c>
      <c r="AH6579">
        <v>3.7136090301708999</v>
      </c>
    </row>
    <row r="6580" spans="1:34">
      <c r="A6580" t="s">
        <v>1531</v>
      </c>
      <c r="B6580" t="s">
        <v>1592</v>
      </c>
      <c r="C6580" t="s">
        <v>7584</v>
      </c>
      <c r="D6580" t="s">
        <v>7595</v>
      </c>
      <c r="E6580" t="s">
        <v>671</v>
      </c>
      <c r="F6580" t="s">
        <v>43</v>
      </c>
      <c r="G6580" t="s">
        <v>254</v>
      </c>
      <c r="H6580" t="s">
        <v>46</v>
      </c>
      <c r="I6580">
        <v>0.25278478366974588</v>
      </c>
      <c r="J6580">
        <v>0.25278478366974583</v>
      </c>
      <c r="K6580">
        <v>0.57986963486867338</v>
      </c>
      <c r="L6580">
        <v>1.4424086344892939</v>
      </c>
      <c r="M6580">
        <v>2.5278478366974588</v>
      </c>
      <c r="N6580" t="str">
        <f t="shared" si="306"/>
        <v>10Qf-302,52784783669746</v>
      </c>
      <c r="O6580" t="s">
        <v>7586</v>
      </c>
      <c r="P6580">
        <v>12.5639703892464</v>
      </c>
      <c r="Q6580">
        <v>11.340844612819961</v>
      </c>
      <c r="R6580">
        <v>55.55484041545165</v>
      </c>
      <c r="S6580">
        <v>179.4228437707435</v>
      </c>
      <c r="T6580">
        <f t="shared" si="307"/>
        <v>258.88249918826148</v>
      </c>
      <c r="U6580">
        <v>1081039.8231998009</v>
      </c>
      <c r="V6580">
        <v>1608045.798791117</v>
      </c>
      <c r="W6580">
        <v>30894831.72142528</v>
      </c>
      <c r="X6580">
        <v>16416082.65660469</v>
      </c>
      <c r="Y6580">
        <f t="shared" si="308"/>
        <v>50000000.000020891</v>
      </c>
      <c r="Z6580">
        <v>4.3321301011585267E-2</v>
      </c>
      <c r="AA6580">
        <v>4.9985850818958753E-2</v>
      </c>
      <c r="AB6580">
        <v>0.31970585806201879</v>
      </c>
      <c r="AC6580">
        <v>1.024637009210893</v>
      </c>
      <c r="AD6580">
        <v>0.10810400000000001</v>
      </c>
      <c r="AE6580">
        <v>5.4999999999999997E-3</v>
      </c>
      <c r="AF6580">
        <v>0.79408832566412324</v>
      </c>
      <c r="AG6580">
        <v>0.90117775378264398</v>
      </c>
      <c r="AH6580">
        <v>4.3367179161442264</v>
      </c>
    </row>
    <row r="6581" spans="1:34">
      <c r="A6581" t="s">
        <v>1531</v>
      </c>
      <c r="B6581" t="s">
        <v>1599</v>
      </c>
      <c r="C6581" t="s">
        <v>7584</v>
      </c>
      <c r="D6581" t="s">
        <v>7596</v>
      </c>
      <c r="E6581" t="s">
        <v>671</v>
      </c>
      <c r="F6581" t="s">
        <v>43</v>
      </c>
      <c r="G6581" t="s">
        <v>254</v>
      </c>
      <c r="H6581" t="s">
        <v>46</v>
      </c>
      <c r="I6581">
        <v>0.24974967575743021</v>
      </c>
      <c r="J6581">
        <v>0.24974967575743021</v>
      </c>
      <c r="K6581">
        <v>0.58952116447046898</v>
      </c>
      <c r="L6581">
        <v>1.4084762415889731</v>
      </c>
      <c r="M6581">
        <v>2.4974967575743019</v>
      </c>
      <c r="N6581" t="str">
        <f t="shared" si="306"/>
        <v>10Qf-302,4974967575743</v>
      </c>
      <c r="O6581" t="s">
        <v>7586</v>
      </c>
      <c r="P6581">
        <v>12.41311872252456</v>
      </c>
      <c r="Q6581">
        <v>11.204678635117441</v>
      </c>
      <c r="R6581">
        <v>56.479512366784633</v>
      </c>
      <c r="S6581">
        <v>175.20195498475991</v>
      </c>
      <c r="T6581">
        <f t="shared" si="307"/>
        <v>255.29926470918656</v>
      </c>
      <c r="U6581">
        <v>1050088.0133864</v>
      </c>
      <c r="V6581">
        <v>1533278.343027418</v>
      </c>
      <c r="W6581">
        <v>31386736.256035149</v>
      </c>
      <c r="X6581">
        <v>16029897.387556249</v>
      </c>
      <c r="Y6581">
        <f t="shared" si="308"/>
        <v>50000000.000005215</v>
      </c>
      <c r="Z6581">
        <v>4.2801155686525448E-2</v>
      </c>
      <c r="AA6581">
        <v>4.9385686326768999E-2</v>
      </c>
      <c r="AB6581">
        <v>0.32502714127363558</v>
      </c>
      <c r="AC6581">
        <v>1.000532615528402</v>
      </c>
      <c r="AD6581">
        <v>0.10810400000000001</v>
      </c>
      <c r="AE6581">
        <v>5.4999999999999997E-3</v>
      </c>
      <c r="AF6581">
        <v>0.784553955258943</v>
      </c>
      <c r="AG6581">
        <v>0.89035759407523862</v>
      </c>
      <c r="AH6581">
        <v>4.2860123069084839</v>
      </c>
    </row>
    <row r="6582" spans="1:34">
      <c r="A6582" t="s">
        <v>1531</v>
      </c>
      <c r="B6582" t="s">
        <v>1606</v>
      </c>
      <c r="C6582" t="s">
        <v>7584</v>
      </c>
      <c r="D6582" t="s">
        <v>7597</v>
      </c>
      <c r="E6582" t="s">
        <v>671</v>
      </c>
      <c r="F6582" t="s">
        <v>43</v>
      </c>
      <c r="G6582" t="s">
        <v>254</v>
      </c>
      <c r="H6582" t="s">
        <v>46</v>
      </c>
      <c r="I6582">
        <v>0.24901742997175841</v>
      </c>
      <c r="J6582">
        <v>0.2490174299717583</v>
      </c>
      <c r="K6582">
        <v>0.59158807551396031</v>
      </c>
      <c r="L6582">
        <v>1.4005513642601071</v>
      </c>
      <c r="M6582">
        <v>2.4901742997175842</v>
      </c>
      <c r="N6582" t="str">
        <f t="shared" si="306"/>
        <v>10Qf-302,49017429971758</v>
      </c>
      <c r="O6582" t="s">
        <v>7586</v>
      </c>
      <c r="P6582">
        <v>12.37672446557889</v>
      </c>
      <c r="Q6582">
        <v>11.171827426460251</v>
      </c>
      <c r="R6582">
        <v>56.677534312182942</v>
      </c>
      <c r="S6582">
        <v>174.2161705178062</v>
      </c>
      <c r="T6582">
        <f t="shared" si="307"/>
        <v>254.44225672202828</v>
      </c>
      <c r="U6582">
        <v>1045932.719561209</v>
      </c>
      <c r="V6582">
        <v>1521348.4103871239</v>
      </c>
      <c r="W6582">
        <v>31493014.67615765</v>
      </c>
      <c r="X6582">
        <v>15939704.19391929</v>
      </c>
      <c r="Y6582">
        <f t="shared" si="308"/>
        <v>50000000.000025272</v>
      </c>
      <c r="Z6582">
        <v>4.2675666170760157E-2</v>
      </c>
      <c r="AA6582">
        <v>4.9240891501407882E-2</v>
      </c>
      <c r="AB6582">
        <v>0.32616671391024538</v>
      </c>
      <c r="AC6582">
        <v>0.99490305784935529</v>
      </c>
      <c r="AD6582">
        <v>0.10810400000000001</v>
      </c>
      <c r="AE6582">
        <v>5.4999999999999997E-3</v>
      </c>
      <c r="AF6582">
        <v>0.78225370671756556</v>
      </c>
      <c r="AG6582">
        <v>0.39469262650523701</v>
      </c>
      <c r="AH6582">
        <v>3.780724632940387</v>
      </c>
    </row>
    <row r="6583" spans="1:34">
      <c r="A6583" t="s">
        <v>1531</v>
      </c>
      <c r="B6583" t="s">
        <v>1615</v>
      </c>
      <c r="C6583" t="s">
        <v>7584</v>
      </c>
      <c r="D6583" t="s">
        <v>7598</v>
      </c>
      <c r="E6583" t="s">
        <v>671</v>
      </c>
      <c r="F6583" t="s">
        <v>43</v>
      </c>
      <c r="G6583" t="s">
        <v>254</v>
      </c>
      <c r="H6583" t="s">
        <v>46</v>
      </c>
      <c r="I6583">
        <v>0.25248966422886399</v>
      </c>
      <c r="J6583">
        <v>0.2524896642288641</v>
      </c>
      <c r="K6583">
        <v>0.5807480467799675</v>
      </c>
      <c r="L6583">
        <v>1.4391692670509451</v>
      </c>
      <c r="M6583">
        <v>2.524896642288641</v>
      </c>
      <c r="N6583" t="str">
        <f t="shared" si="306"/>
        <v>10Qf-302,52489664228864</v>
      </c>
      <c r="O6583" t="s">
        <v>7586</v>
      </c>
      <c r="P6583">
        <v>12.5493022914966</v>
      </c>
      <c r="Q6583">
        <v>11.3276044815404</v>
      </c>
      <c r="R6583">
        <v>55.638997320066991</v>
      </c>
      <c r="S6583">
        <v>179.0198951860572</v>
      </c>
      <c r="T6583">
        <f t="shared" si="307"/>
        <v>258.53579927916121</v>
      </c>
      <c r="U6583">
        <v>1073270.3181236139</v>
      </c>
      <c r="V6583">
        <v>1605981.691591948</v>
      </c>
      <c r="W6583">
        <v>30941532.64183645</v>
      </c>
      <c r="X6583">
        <v>16379215.348442839</v>
      </c>
      <c r="Y6583">
        <f t="shared" si="308"/>
        <v>49999999.999994852</v>
      </c>
      <c r="Z6583">
        <v>4.3270724556993302E-2</v>
      </c>
      <c r="AA6583">
        <v>4.9927493681588643E-2</v>
      </c>
      <c r="AB6583">
        <v>0.32019016249347232</v>
      </c>
      <c r="AC6583">
        <v>1.0223358750631899</v>
      </c>
      <c r="AD6583">
        <v>0.10810400000000001</v>
      </c>
      <c r="AE6583">
        <v>5.4999999999999997E-3</v>
      </c>
      <c r="AF6583">
        <v>0.79316124888648409</v>
      </c>
      <c r="AG6583">
        <v>0.90012565297590041</v>
      </c>
      <c r="AH6583">
        <v>4.331787544151025</v>
      </c>
    </row>
    <row r="6584" spans="1:34">
      <c r="A6584" t="s">
        <v>1194</v>
      </c>
      <c r="B6584" t="s">
        <v>1195</v>
      </c>
      <c r="C6584" t="s">
        <v>7599</v>
      </c>
      <c r="D6584" t="s">
        <v>7600</v>
      </c>
      <c r="E6584" t="s">
        <v>671</v>
      </c>
      <c r="F6584" t="s">
        <v>43</v>
      </c>
      <c r="G6584" t="s">
        <v>49</v>
      </c>
      <c r="H6584" t="s">
        <v>1179</v>
      </c>
      <c r="I6584">
        <v>0.21462450062516489</v>
      </c>
      <c r="J6584">
        <v>0.21462450062516489</v>
      </c>
      <c r="K6584">
        <v>1.5023715043761541</v>
      </c>
      <c r="L6584">
        <v>0.21462450062516489</v>
      </c>
      <c r="M6584">
        <v>2.1462450062516489</v>
      </c>
      <c r="N6584" t="str">
        <f t="shared" si="306"/>
        <v>05Qd-612,14624500625165</v>
      </c>
      <c r="O6584" t="s">
        <v>7601</v>
      </c>
      <c r="P6584">
        <v>13.498517969829489</v>
      </c>
      <c r="Q6584">
        <v>12.350664445066309</v>
      </c>
      <c r="R6584">
        <v>191.64114330594549</v>
      </c>
      <c r="S6584">
        <v>15.08657890745649</v>
      </c>
      <c r="T6584">
        <f t="shared" si="307"/>
        <v>232.5769046282978</v>
      </c>
      <c r="U6584">
        <v>1105865.8099376841</v>
      </c>
      <c r="V6584">
        <v>1643094.410295892</v>
      </c>
      <c r="W6584">
        <v>19564450.864931971</v>
      </c>
      <c r="X6584">
        <v>1065683.060712572</v>
      </c>
      <c r="Y6584">
        <f t="shared" si="308"/>
        <v>23379094.145878118</v>
      </c>
      <c r="Z6584">
        <v>4.654367545165404E-2</v>
      </c>
      <c r="AA6584">
        <v>5.4436727734389879E-2</v>
      </c>
      <c r="AB6584">
        <v>1.4708579810540501</v>
      </c>
      <c r="AC6584">
        <v>5.4733764265035227E-2</v>
      </c>
      <c r="AD6584">
        <v>0.10810400000000001</v>
      </c>
      <c r="AE6584">
        <v>5.4999999999999997E-3</v>
      </c>
      <c r="AF6584">
        <v>0.67421309096910442</v>
      </c>
      <c r="AG6584">
        <v>0.76513634472871284</v>
      </c>
      <c r="AH6584">
        <v>3.6991984419494659</v>
      </c>
    </row>
    <row r="6585" spans="1:34">
      <c r="A6585" t="s">
        <v>1194</v>
      </c>
      <c r="B6585" t="s">
        <v>1195</v>
      </c>
      <c r="C6585" t="s">
        <v>7602</v>
      </c>
      <c r="D6585" t="s">
        <v>7603</v>
      </c>
      <c r="E6585" t="s">
        <v>671</v>
      </c>
      <c r="F6585" t="s">
        <v>43</v>
      </c>
      <c r="G6585" t="s">
        <v>49</v>
      </c>
      <c r="H6585" t="s">
        <v>46</v>
      </c>
      <c r="I6585">
        <v>0.2002299423324122</v>
      </c>
      <c r="J6585">
        <v>0.2002299423324122</v>
      </c>
      <c r="K6585">
        <v>1.401609596326886</v>
      </c>
      <c r="L6585">
        <v>0.2002299423324122</v>
      </c>
      <c r="M6585">
        <v>2.0022994233241218</v>
      </c>
      <c r="N6585" t="str">
        <f t="shared" si="306"/>
        <v>05Qd-612,00229942332412</v>
      </c>
      <c r="O6585" t="s">
        <v>7589</v>
      </c>
      <c r="P6585">
        <v>12.59319167569018</v>
      </c>
      <c r="Q6585">
        <v>11.522323045128809</v>
      </c>
      <c r="R6585">
        <v>178.78804591691539</v>
      </c>
      <c r="S6585">
        <v>32.437250657850782</v>
      </c>
      <c r="T6585">
        <f t="shared" si="307"/>
        <v>235.34081129558518</v>
      </c>
      <c r="U6585">
        <v>1031696.97171678</v>
      </c>
      <c r="V6585">
        <v>1532894.4182138741</v>
      </c>
      <c r="W6585">
        <v>18252291.127247579</v>
      </c>
      <c r="X6585">
        <v>2967808.2052510139</v>
      </c>
      <c r="Y6585">
        <f t="shared" si="308"/>
        <v>23784690.722429246</v>
      </c>
      <c r="Z6585">
        <v>4.3422057707658043E-2</v>
      </c>
      <c r="AA6585">
        <v>5.0785734262736339E-2</v>
      </c>
      <c r="AB6585">
        <v>1.372209639942148</v>
      </c>
      <c r="AC6585">
        <v>0.18524066837081191</v>
      </c>
      <c r="AD6585">
        <v>0.10810400000000001</v>
      </c>
      <c r="AE6585">
        <v>5.4999999999999997E-3</v>
      </c>
      <c r="AF6585">
        <v>0.62899458324317981</v>
      </c>
      <c r="AG6585">
        <v>0.71381974441504958</v>
      </c>
      <c r="AH6585">
        <v>3.4587177509823519</v>
      </c>
    </row>
    <row r="6586" spans="1:34">
      <c r="A6586" t="s">
        <v>1194</v>
      </c>
      <c r="B6586" t="s">
        <v>1195</v>
      </c>
      <c r="C6586" t="s">
        <v>7604</v>
      </c>
      <c r="D6586" t="s">
        <v>7605</v>
      </c>
      <c r="E6586" t="s">
        <v>671</v>
      </c>
      <c r="F6586" t="s">
        <v>43</v>
      </c>
      <c r="G6586" t="s">
        <v>1179</v>
      </c>
      <c r="H6586" t="s">
        <v>46</v>
      </c>
      <c r="I6586">
        <v>0.2278511118163965</v>
      </c>
      <c r="J6586">
        <v>0.2278511118163965</v>
      </c>
      <c r="K6586">
        <v>0.2278511118163965</v>
      </c>
      <c r="L6586">
        <v>1.5949577827147761</v>
      </c>
      <c r="M6586">
        <v>2.2785111181639648</v>
      </c>
      <c r="N6586" t="str">
        <f t="shared" si="306"/>
        <v>05Qd-612,27851111816396</v>
      </c>
      <c r="O6586" t="s">
        <v>7606</v>
      </c>
      <c r="P6586">
        <v>14.33038780912897</v>
      </c>
      <c r="Q6586">
        <v>13.111795798161729</v>
      </c>
      <c r="R6586">
        <v>16.016315786673559</v>
      </c>
      <c r="S6586">
        <v>258.3831607997937</v>
      </c>
      <c r="T6586">
        <f t="shared" si="307"/>
        <v>301.84166019375795</v>
      </c>
      <c r="U6586">
        <v>1174016.7295909231</v>
      </c>
      <c r="V6586">
        <v>1744352.984466905</v>
      </c>
      <c r="W6586">
        <v>1131357.6479850849</v>
      </c>
      <c r="X6586">
        <v>23640464.255398411</v>
      </c>
      <c r="Y6586">
        <f t="shared" si="308"/>
        <v>27690191.617441326</v>
      </c>
      <c r="Z6586">
        <v>4.9412011064860907E-2</v>
      </c>
      <c r="AA6586">
        <v>5.7791486534845719E-2</v>
      </c>
      <c r="AB6586">
        <v>5.8106828462540297E-2</v>
      </c>
      <c r="AC6586">
        <v>1.4755587613505849</v>
      </c>
      <c r="AD6586">
        <v>0.10810400000000001</v>
      </c>
      <c r="AE6586">
        <v>5.4999999999999997E-3</v>
      </c>
      <c r="AF6586">
        <v>0.7157626549206173</v>
      </c>
      <c r="AG6586">
        <v>0.81228921362545359</v>
      </c>
      <c r="AH6586">
        <v>3.9201669867100359</v>
      </c>
    </row>
    <row r="6587" spans="1:34">
      <c r="A6587" t="s">
        <v>1194</v>
      </c>
      <c r="B6587" t="s">
        <v>1195</v>
      </c>
      <c r="C6587" t="s">
        <v>7607</v>
      </c>
      <c r="D6587" t="s">
        <v>7608</v>
      </c>
      <c r="E6587" t="s">
        <v>671</v>
      </c>
      <c r="F6587" t="s">
        <v>49</v>
      </c>
      <c r="G6587" t="s">
        <v>1179</v>
      </c>
      <c r="H6587" t="s">
        <v>46</v>
      </c>
      <c r="I6587">
        <v>0.19758228888197429</v>
      </c>
      <c r="J6587">
        <v>1.3830760221738201</v>
      </c>
      <c r="K6587">
        <v>0.19758228888197421</v>
      </c>
      <c r="L6587">
        <v>0.19758228888197421</v>
      </c>
      <c r="M6587">
        <v>1.9758228888197431</v>
      </c>
      <c r="N6587" t="str">
        <f t="shared" si="306"/>
        <v>05Qd-611,97582288881974</v>
      </c>
      <c r="O6587" t="s">
        <v>7609</v>
      </c>
      <c r="P6587">
        <v>12.426671089389391</v>
      </c>
      <c r="Q6587">
        <v>176.4239200466541</v>
      </c>
      <c r="R6587">
        <v>13.88863239402343</v>
      </c>
      <c r="S6587">
        <v>32.008330798879832</v>
      </c>
      <c r="T6587">
        <f t="shared" si="307"/>
        <v>234.74755432894676</v>
      </c>
      <c r="U6587">
        <v>1018054.776073346</v>
      </c>
      <c r="V6587">
        <v>18010939.903656721</v>
      </c>
      <c r="W6587">
        <v>981062.72930169629</v>
      </c>
      <c r="X6587">
        <v>2928564.6858086218</v>
      </c>
      <c r="Y6587">
        <f t="shared" si="308"/>
        <v>22938622.094840385</v>
      </c>
      <c r="Z6587">
        <v>4.2847885036100583E-2</v>
      </c>
      <c r="AA6587">
        <v>1.35406482330985</v>
      </c>
      <c r="AB6587">
        <v>5.0387641630435867E-2</v>
      </c>
      <c r="AC6587">
        <v>0.18279121905738599</v>
      </c>
      <c r="AD6587">
        <v>0.10810400000000001</v>
      </c>
      <c r="AE6587">
        <v>5.4999999999999997E-3</v>
      </c>
      <c r="AF6587">
        <v>0.62067734727321755</v>
      </c>
      <c r="AG6587">
        <v>0.70438085986423826</v>
      </c>
      <c r="AH6587">
        <v>3.4144850959571991</v>
      </c>
    </row>
    <row r="6588" spans="1:34">
      <c r="A6588" t="s">
        <v>1194</v>
      </c>
      <c r="B6588" t="s">
        <v>1195</v>
      </c>
      <c r="C6588" t="s">
        <v>7610</v>
      </c>
      <c r="D6588" t="s">
        <v>7611</v>
      </c>
      <c r="E6588" t="s">
        <v>43</v>
      </c>
      <c r="F6588" t="s">
        <v>49</v>
      </c>
      <c r="G6588" t="s">
        <v>1179</v>
      </c>
      <c r="H6588" t="s">
        <v>46</v>
      </c>
      <c r="I6588">
        <v>0.19838440633607621</v>
      </c>
      <c r="J6588">
        <v>1.388690844352533</v>
      </c>
      <c r="K6588">
        <v>0.19838440633607621</v>
      </c>
      <c r="L6588">
        <v>0.19838440633607621</v>
      </c>
      <c r="M6588">
        <v>1.9838440633607619</v>
      </c>
      <c r="N6588" t="str">
        <f t="shared" si="306"/>
        <v>05Qd-611,98384406336076</v>
      </c>
      <c r="O6588" t="s">
        <v>7612</v>
      </c>
      <c r="P6588">
        <v>11.41612083733966</v>
      </c>
      <c r="Q6588">
        <v>177.14014165938701</v>
      </c>
      <c r="R6588">
        <v>13.945015557311439</v>
      </c>
      <c r="S6588">
        <v>32.138273826444347</v>
      </c>
      <c r="T6588">
        <f t="shared" si="307"/>
        <v>234.63955188048249</v>
      </c>
      <c r="U6588">
        <v>1518765.6031403539</v>
      </c>
      <c r="V6588">
        <v>18084058.245099429</v>
      </c>
      <c r="W6588">
        <v>985045.51309873932</v>
      </c>
      <c r="X6588">
        <v>2940453.6707133218</v>
      </c>
      <c r="Y6588">
        <f t="shared" si="308"/>
        <v>23528323.032051843</v>
      </c>
      <c r="Z6588">
        <v>5.0317637935131977E-2</v>
      </c>
      <c r="AA6588">
        <v>1.3595618698058101</v>
      </c>
      <c r="AB6588">
        <v>5.0592198461169573E-2</v>
      </c>
      <c r="AC6588">
        <v>0.1835332897565978</v>
      </c>
      <c r="AD6588">
        <v>0.10810400000000001</v>
      </c>
      <c r="AE6588">
        <v>5.4999999999999997E-3</v>
      </c>
      <c r="AF6588">
        <v>0.62319708796673157</v>
      </c>
      <c r="AG6588">
        <v>0.70724040858811166</v>
      </c>
      <c r="AH6588">
        <v>3.4278855599156048</v>
      </c>
    </row>
    <row r="6589" spans="1:34">
      <c r="A6589" t="s">
        <v>1531</v>
      </c>
      <c r="B6589" t="s">
        <v>1651</v>
      </c>
      <c r="C6589" t="s">
        <v>7584</v>
      </c>
      <c r="D6589" t="s">
        <v>7613</v>
      </c>
      <c r="E6589" t="s">
        <v>671</v>
      </c>
      <c r="F6589" t="s">
        <v>43</v>
      </c>
      <c r="G6589" t="s">
        <v>254</v>
      </c>
      <c r="H6589" t="s">
        <v>46</v>
      </c>
      <c r="I6589">
        <v>0.24960055677383189</v>
      </c>
      <c r="J6589">
        <v>0.24960055677383189</v>
      </c>
      <c r="K6589">
        <v>0.59005321884279571</v>
      </c>
      <c r="L6589">
        <v>1.40675123534786</v>
      </c>
      <c r="M6589">
        <v>2.4960055677383188</v>
      </c>
      <c r="N6589" t="str">
        <f t="shared" si="306"/>
        <v>10Qf-302,49600556773832</v>
      </c>
      <c r="O6589" t="s">
        <v>7586</v>
      </c>
      <c r="P6589">
        <v>12.4057071747755</v>
      </c>
      <c r="Q6589">
        <v>11.197988615262361</v>
      </c>
      <c r="R6589">
        <v>56.530486230511173</v>
      </c>
      <c r="S6589">
        <v>174.98737950462049</v>
      </c>
      <c r="T6589">
        <f t="shared" si="307"/>
        <v>255.12156152516951</v>
      </c>
      <c r="U6589">
        <v>1048204.702930168</v>
      </c>
      <c r="V6589">
        <v>1526725.871590839</v>
      </c>
      <c r="W6589">
        <v>31414804.36981976</v>
      </c>
      <c r="X6589">
        <v>16010265.055663491</v>
      </c>
      <c r="Y6589">
        <f t="shared" si="308"/>
        <v>50000000.000004254</v>
      </c>
      <c r="Z6589">
        <v>4.2775600238601642E-2</v>
      </c>
      <c r="AA6589">
        <v>4.9356199428229407E-2</v>
      </c>
      <c r="AB6589">
        <v>0.32532048462085</v>
      </c>
      <c r="AC6589">
        <v>0.9993072309920773</v>
      </c>
      <c r="AD6589">
        <v>0.10810400000000001</v>
      </c>
      <c r="AE6589">
        <v>5.4999999999999997E-3</v>
      </c>
      <c r="AF6589">
        <v>0.78408551866125198</v>
      </c>
      <c r="AG6589">
        <v>0.39561688248652349</v>
      </c>
      <c r="AH6589">
        <v>3.789311968886095</v>
      </c>
    </row>
    <row r="6590" spans="1:34">
      <c r="A6590" t="s">
        <v>1531</v>
      </c>
      <c r="B6590" t="s">
        <v>1659</v>
      </c>
      <c r="C6590" t="s">
        <v>7584</v>
      </c>
      <c r="D6590" t="s">
        <v>7614</v>
      </c>
      <c r="E6590" t="s">
        <v>671</v>
      </c>
      <c r="F6590" t="s">
        <v>43</v>
      </c>
      <c r="G6590" t="s">
        <v>254</v>
      </c>
      <c r="H6590" t="s">
        <v>46</v>
      </c>
      <c r="I6590">
        <v>0.25232207130891021</v>
      </c>
      <c r="J6590">
        <v>0.25232207130891032</v>
      </c>
      <c r="K6590">
        <v>0.58126110219214555</v>
      </c>
      <c r="L6590">
        <v>1.437315468279136</v>
      </c>
      <c r="M6590">
        <v>2.5232207130891031</v>
      </c>
      <c r="N6590" t="str">
        <f t="shared" si="306"/>
        <v>10Qf-302,5232207130891</v>
      </c>
      <c r="O6590" t="s">
        <v>7586</v>
      </c>
      <c r="P6590">
        <v>12.54097254769961</v>
      </c>
      <c r="Q6590">
        <v>11.320085653722471</v>
      </c>
      <c r="R6590">
        <v>55.688150974326348</v>
      </c>
      <c r="S6590">
        <v>178.78929905714921</v>
      </c>
      <c r="T6590">
        <f t="shared" si="307"/>
        <v>258.33850823289765</v>
      </c>
      <c r="U6590">
        <v>1069451.069556345</v>
      </c>
      <c r="V6590">
        <v>1603619.838650537</v>
      </c>
      <c r="W6590">
        <v>30968811.86571449</v>
      </c>
      <c r="X6590">
        <v>16358117.22608065</v>
      </c>
      <c r="Y6590">
        <f t="shared" si="308"/>
        <v>50000000.000002019</v>
      </c>
      <c r="Z6590">
        <v>4.3242003115665499E-2</v>
      </c>
      <c r="AA6590">
        <v>4.9894353733156982E-2</v>
      </c>
      <c r="AB6590">
        <v>0.32047303093651608</v>
      </c>
      <c r="AC6590">
        <v>1.0210190007851201</v>
      </c>
      <c r="AD6590">
        <v>0.10810400000000001</v>
      </c>
      <c r="AE6590">
        <v>5.4999999999999997E-3</v>
      </c>
      <c r="AF6590">
        <v>0.79263477898086998</v>
      </c>
      <c r="AG6590">
        <v>0.89952818421626501</v>
      </c>
      <c r="AH6590">
        <v>4.3289876762862374</v>
      </c>
    </row>
    <row r="6591" spans="1:34">
      <c r="A6591" t="s">
        <v>1531</v>
      </c>
      <c r="B6591" t="s">
        <v>1666</v>
      </c>
      <c r="C6591" t="s">
        <v>7584</v>
      </c>
      <c r="D6591" t="s">
        <v>7615</v>
      </c>
      <c r="E6591" t="s">
        <v>671</v>
      </c>
      <c r="F6591" t="s">
        <v>43</v>
      </c>
      <c r="G6591" t="s">
        <v>254</v>
      </c>
      <c r="H6591" t="s">
        <v>46</v>
      </c>
      <c r="I6591">
        <v>0.25034354833020561</v>
      </c>
      <c r="J6591">
        <v>0.2503435483302055</v>
      </c>
      <c r="K6591">
        <v>0.58762021791721586</v>
      </c>
      <c r="L6591">
        <v>1.415128168724429</v>
      </c>
      <c r="M6591">
        <v>2.5034354833020558</v>
      </c>
      <c r="N6591" t="str">
        <f t="shared" si="306"/>
        <v>10Qf-302,50343548330206</v>
      </c>
      <c r="O6591" t="s">
        <v>7586</v>
      </c>
      <c r="P6591">
        <v>12.442635520612701</v>
      </c>
      <c r="Q6591">
        <v>11.23132191826876</v>
      </c>
      <c r="R6591">
        <v>56.297390772457319</v>
      </c>
      <c r="S6591">
        <v>176.02939573536381</v>
      </c>
      <c r="T6591">
        <f t="shared" si="307"/>
        <v>256.00074394670258</v>
      </c>
      <c r="U6591">
        <v>1053789.599405396</v>
      </c>
      <c r="V6591">
        <v>1549373.7882609889</v>
      </c>
      <c r="W6591">
        <v>31291233.503747679</v>
      </c>
      <c r="X6591">
        <v>16105603.108577549</v>
      </c>
      <c r="Y6591">
        <f t="shared" si="308"/>
        <v>49999999.999991611</v>
      </c>
      <c r="Z6591">
        <v>4.2902931323944127E-2</v>
      </c>
      <c r="AA6591">
        <v>4.9503119130267961E-2</v>
      </c>
      <c r="AB6591">
        <v>0.3239790716517878</v>
      </c>
      <c r="AC6591">
        <v>1.0052579135906781</v>
      </c>
      <c r="AD6591">
        <v>0.10810400000000001</v>
      </c>
      <c r="AE6591">
        <v>5.4999999999999997E-3</v>
      </c>
      <c r="AF6591">
        <v>0.78641952355038403</v>
      </c>
      <c r="AG6591">
        <v>0.39679452410337579</v>
      </c>
      <c r="AH6591">
        <v>3.8002535309558159</v>
      </c>
    </row>
    <row r="6592" spans="1:34">
      <c r="A6592" t="s">
        <v>1531</v>
      </c>
      <c r="B6592" t="s">
        <v>1673</v>
      </c>
      <c r="C6592" t="s">
        <v>7584</v>
      </c>
      <c r="D6592" t="s">
        <v>7616</v>
      </c>
      <c r="E6592" t="s">
        <v>671</v>
      </c>
      <c r="F6592" t="s">
        <v>43</v>
      </c>
      <c r="G6592" t="s">
        <v>254</v>
      </c>
      <c r="H6592" t="s">
        <v>46</v>
      </c>
      <c r="I6592">
        <v>0.25238509883686039</v>
      </c>
      <c r="J6592">
        <v>0.25238509883686028</v>
      </c>
      <c r="K6592">
        <v>0.58105849682510724</v>
      </c>
      <c r="L6592">
        <v>1.438022293869776</v>
      </c>
      <c r="M6592">
        <v>2.5238509883686042</v>
      </c>
      <c r="N6592" t="str">
        <f t="shared" si="306"/>
        <v>10Qf-302,5238509883686</v>
      </c>
      <c r="O6592" t="s">
        <v>7586</v>
      </c>
      <c r="P6592">
        <v>12.54410515712086</v>
      </c>
      <c r="Q6592">
        <v>11.322913297817321</v>
      </c>
      <c r="R6592">
        <v>55.668740216879677</v>
      </c>
      <c r="S6592">
        <v>178.8772218929463</v>
      </c>
      <c r="T6592">
        <f t="shared" si="307"/>
        <v>258.41298056476415</v>
      </c>
      <c r="U6592">
        <v>1070575.9597929991</v>
      </c>
      <c r="V6592">
        <v>1605230.5840964401</v>
      </c>
      <c r="W6592">
        <v>30958031.833275571</v>
      </c>
      <c r="X6592">
        <v>16366161.622822531</v>
      </c>
      <c r="Y6592">
        <f t="shared" si="308"/>
        <v>49999999.999987543</v>
      </c>
      <c r="Z6592">
        <v>4.3252804535239532E-2</v>
      </c>
      <c r="AA6592">
        <v>4.9906816843332612E-2</v>
      </c>
      <c r="AB6592">
        <v>0.32036132630702369</v>
      </c>
      <c r="AC6592">
        <v>1.0215211051416171</v>
      </c>
      <c r="AD6592">
        <v>0.10810400000000001</v>
      </c>
      <c r="AE6592">
        <v>5.4999999999999997E-3</v>
      </c>
      <c r="AF6592">
        <v>0.79283277121526818</v>
      </c>
      <c r="AG6592">
        <v>0.89975287735340725</v>
      </c>
      <c r="AH6592">
        <v>4.3300406369372793</v>
      </c>
    </row>
    <row r="6593" spans="1:34">
      <c r="A6593" t="s">
        <v>3117</v>
      </c>
      <c r="B6593" t="s">
        <v>3227</v>
      </c>
      <c r="C6593" t="s">
        <v>7587</v>
      </c>
      <c r="D6593" t="s">
        <v>7617</v>
      </c>
      <c r="E6593" t="s">
        <v>671</v>
      </c>
      <c r="F6593" t="s">
        <v>43</v>
      </c>
      <c r="G6593" t="s">
        <v>49</v>
      </c>
      <c r="H6593" t="s">
        <v>46</v>
      </c>
      <c r="I6593">
        <v>0.2473533881829737</v>
      </c>
      <c r="J6593">
        <v>0.2473533881829737</v>
      </c>
      <c r="K6593">
        <v>1.7314737172808159</v>
      </c>
      <c r="L6593">
        <v>0.24735338818297381</v>
      </c>
      <c r="M6593">
        <v>2.473533881829737</v>
      </c>
      <c r="N6593" t="str">
        <f t="shared" si="306"/>
        <v>09QeL-382,47353388182974</v>
      </c>
      <c r="O6593" t="s">
        <v>7589</v>
      </c>
      <c r="P6593">
        <v>13.136066702825429</v>
      </c>
      <c r="Q6593">
        <v>11.90669264026223</v>
      </c>
      <c r="R6593">
        <v>184.75218080140229</v>
      </c>
      <c r="S6593">
        <v>33.169259928923353</v>
      </c>
      <c r="T6593">
        <f t="shared" si="307"/>
        <v>242.96420007341328</v>
      </c>
      <c r="U6593">
        <v>1102353.031056033</v>
      </c>
      <c r="V6593">
        <v>1629891.5430183229</v>
      </c>
      <c r="W6593">
        <v>19160319.41434402</v>
      </c>
      <c r="X6593">
        <v>3034782.534978407</v>
      </c>
      <c r="Y6593">
        <f t="shared" si="308"/>
        <v>24927346.523396786</v>
      </c>
      <c r="Z6593">
        <v>4.5293922391637889E-2</v>
      </c>
      <c r="AA6593">
        <v>5.2479879795773968E-2</v>
      </c>
      <c r="AB6593">
        <v>1.4179847550536551</v>
      </c>
      <c r="AC6593">
        <v>0.18942098217290951</v>
      </c>
      <c r="AD6593">
        <v>0.10810400000000001</v>
      </c>
      <c r="AE6593">
        <v>5.4999999999999997E-3</v>
      </c>
      <c r="AF6593">
        <v>0.77702635031300649</v>
      </c>
      <c r="AG6593">
        <v>0.39205512027001338</v>
      </c>
      <c r="AH6593">
        <v>3.756219352412757</v>
      </c>
    </row>
    <row r="6594" spans="1:34">
      <c r="A6594" t="s">
        <v>1531</v>
      </c>
      <c r="B6594" t="s">
        <v>1680</v>
      </c>
      <c r="C6594" t="s">
        <v>7584</v>
      </c>
      <c r="D6594" t="s">
        <v>7618</v>
      </c>
      <c r="E6594" t="s">
        <v>671</v>
      </c>
      <c r="F6594" t="s">
        <v>43</v>
      </c>
      <c r="G6594" t="s">
        <v>254</v>
      </c>
      <c r="H6594" t="s">
        <v>46</v>
      </c>
      <c r="I6594">
        <v>0.2496574215765022</v>
      </c>
      <c r="J6594">
        <v>0.24965742157650231</v>
      </c>
      <c r="K6594">
        <v>0.58980625820458477</v>
      </c>
      <c r="L6594">
        <v>1.4074531144074329</v>
      </c>
      <c r="M6594">
        <v>2.4965742157650221</v>
      </c>
      <c r="N6594" t="str">
        <f t="shared" ref="N6594:N6657" si="309">_xlfn.CONCAT(A6594,M6594)</f>
        <v>10Qf-302,49657421576502</v>
      </c>
      <c r="O6594" t="s">
        <v>7586</v>
      </c>
      <c r="P6594">
        <v>12.40853348293602</v>
      </c>
      <c r="Q6594">
        <v>11.20053977709126</v>
      </c>
      <c r="R6594">
        <v>56.50682598341475</v>
      </c>
      <c r="S6594">
        <v>175.0746870358156</v>
      </c>
      <c r="T6594">
        <f t="shared" ref="T6594:T6657" si="310">SUM(P6594:S6594)</f>
        <v>255.19058627925762</v>
      </c>
      <c r="U6594">
        <v>1049121.5449980211</v>
      </c>
      <c r="V6594">
        <v>1531695.2020298699</v>
      </c>
      <c r="W6594">
        <v>31400930.09715613</v>
      </c>
      <c r="X6594">
        <v>16018253.15583246</v>
      </c>
      <c r="Y6594">
        <f t="shared" ref="Y6594:Y6657" si="311">SUM(U6594:X6594)</f>
        <v>50000000.000016481</v>
      </c>
      <c r="Z6594">
        <v>4.2785345513604689E-2</v>
      </c>
      <c r="AA6594">
        <v>4.9367443916532333E-2</v>
      </c>
      <c r="AB6594">
        <v>0.32518432511533518</v>
      </c>
      <c r="AC6594">
        <v>0.99980582150466368</v>
      </c>
      <c r="AD6594">
        <v>0.10810400000000001</v>
      </c>
      <c r="AE6594">
        <v>5.4999999999999997E-3</v>
      </c>
      <c r="AF6594">
        <v>0.78426415154922158</v>
      </c>
      <c r="AG6594">
        <v>0.39570701319875601</v>
      </c>
      <c r="AH6594">
        <v>3.7901493805130002</v>
      </c>
    </row>
    <row r="6595" spans="1:34">
      <c r="A6595" t="s">
        <v>1194</v>
      </c>
      <c r="B6595" t="s">
        <v>1208</v>
      </c>
      <c r="C6595" t="s">
        <v>7599</v>
      </c>
      <c r="D6595" t="s">
        <v>7619</v>
      </c>
      <c r="E6595" t="s">
        <v>671</v>
      </c>
      <c r="F6595" t="s">
        <v>43</v>
      </c>
      <c r="G6595" t="s">
        <v>49</v>
      </c>
      <c r="H6595" t="s">
        <v>1179</v>
      </c>
      <c r="I6595">
        <v>0.2173418055743935</v>
      </c>
      <c r="J6595">
        <v>0.2173418055743935</v>
      </c>
      <c r="K6595">
        <v>1.5213926390207539</v>
      </c>
      <c r="L6595">
        <v>0.2173418055743935</v>
      </c>
      <c r="M6595">
        <v>2.1734180557439351</v>
      </c>
      <c r="N6595" t="str">
        <f t="shared" si="309"/>
        <v>05Qd-612,17341805574394</v>
      </c>
      <c r="O6595" t="s">
        <v>7601</v>
      </c>
      <c r="P6595">
        <v>13.669419193034789</v>
      </c>
      <c r="Q6595">
        <v>12.507032993508281</v>
      </c>
      <c r="R6595">
        <v>194.06746194927021</v>
      </c>
      <c r="S6595">
        <v>15.27758615692124</v>
      </c>
      <c r="T6595">
        <f t="shared" si="310"/>
        <v>235.52150029273452</v>
      </c>
      <c r="U6595">
        <v>1123461.328894672</v>
      </c>
      <c r="V6595">
        <v>1686437.3439020619</v>
      </c>
      <c r="W6595">
        <v>19944078.86174925</v>
      </c>
      <c r="X6595">
        <v>1086100.4639731031</v>
      </c>
      <c r="Y6595">
        <f t="shared" si="311"/>
        <v>23840077.998519085</v>
      </c>
      <c r="Z6595">
        <v>4.7132952814171708E-2</v>
      </c>
      <c r="AA6595">
        <v>5.5125936977796851E-2</v>
      </c>
      <c r="AB6595">
        <v>1.489480131180847</v>
      </c>
      <c r="AC6595">
        <v>5.5426734210656872E-2</v>
      </c>
      <c r="AD6595">
        <v>0.10810400000000001</v>
      </c>
      <c r="AE6595">
        <v>5.4999999999999997E-3</v>
      </c>
      <c r="AF6595">
        <v>0.68274912745882776</v>
      </c>
      <c r="AG6595">
        <v>0.34448676183541371</v>
      </c>
      <c r="AH6595">
        <v>3.3142579450381771</v>
      </c>
    </row>
    <row r="6596" spans="1:34">
      <c r="A6596" t="s">
        <v>1194</v>
      </c>
      <c r="B6596" t="s">
        <v>1208</v>
      </c>
      <c r="C6596" t="s">
        <v>7602</v>
      </c>
      <c r="D6596" t="s">
        <v>7620</v>
      </c>
      <c r="E6596" t="s">
        <v>671</v>
      </c>
      <c r="F6596" t="s">
        <v>43</v>
      </c>
      <c r="G6596" t="s">
        <v>49</v>
      </c>
      <c r="H6596" t="s">
        <v>46</v>
      </c>
      <c r="I6596">
        <v>0.20264025544645139</v>
      </c>
      <c r="J6596">
        <v>0.20264025544645139</v>
      </c>
      <c r="K6596">
        <v>1.4184817881251599</v>
      </c>
      <c r="L6596">
        <v>0.20264025544645139</v>
      </c>
      <c r="M6596">
        <v>2.0264025544645139</v>
      </c>
      <c r="N6596" t="str">
        <f t="shared" si="309"/>
        <v>05Qd-612,02640255446451</v>
      </c>
      <c r="O6596" t="s">
        <v>7589</v>
      </c>
      <c r="P6596">
        <v>12.74478506222342</v>
      </c>
      <c r="Q6596">
        <v>11.66102560887307</v>
      </c>
      <c r="R6596">
        <v>180.9402473643471</v>
      </c>
      <c r="S6596">
        <v>32.827721382325123</v>
      </c>
      <c r="T6596">
        <f t="shared" si="310"/>
        <v>238.17377941776874</v>
      </c>
      <c r="U6596">
        <v>1047467.559541835</v>
      </c>
      <c r="V6596">
        <v>1572362.4512071849</v>
      </c>
      <c r="W6596">
        <v>18595010.860925671</v>
      </c>
      <c r="X6596">
        <v>3003533.8662273018</v>
      </c>
      <c r="Y6596">
        <f t="shared" si="311"/>
        <v>24218374.737901993</v>
      </c>
      <c r="Z6596">
        <v>4.3944760525788919E-2</v>
      </c>
      <c r="AA6596">
        <v>5.1397078999061353E-2</v>
      </c>
      <c r="AB6596">
        <v>1.388727923131146</v>
      </c>
      <c r="AC6596">
        <v>0.18747054471710931</v>
      </c>
      <c r="AD6596">
        <v>0.10810400000000001</v>
      </c>
      <c r="AE6596">
        <v>5.4999999999999997E-3</v>
      </c>
      <c r="AF6596">
        <v>0.63656624747576362</v>
      </c>
      <c r="AG6596">
        <v>0.32118480488262552</v>
      </c>
      <c r="AH6596">
        <v>3.097757606822904</v>
      </c>
    </row>
    <row r="6597" spans="1:34">
      <c r="A6597" t="s">
        <v>1194</v>
      </c>
      <c r="B6597" t="s">
        <v>1208</v>
      </c>
      <c r="C6597" t="s">
        <v>7604</v>
      </c>
      <c r="D6597" t="s">
        <v>7621</v>
      </c>
      <c r="E6597" t="s">
        <v>671</v>
      </c>
      <c r="F6597" t="s">
        <v>43</v>
      </c>
      <c r="G6597" t="s">
        <v>1179</v>
      </c>
      <c r="H6597" t="s">
        <v>46</v>
      </c>
      <c r="I6597">
        <v>0.22929737402189609</v>
      </c>
      <c r="J6597">
        <v>0.22929737402189609</v>
      </c>
      <c r="K6597">
        <v>0.22929737402189609</v>
      </c>
      <c r="L6597">
        <v>1.605081618153273</v>
      </c>
      <c r="M6597">
        <v>2.2929737402189612</v>
      </c>
      <c r="N6597" t="str">
        <f t="shared" si="309"/>
        <v>05Qd-612,29297374021896</v>
      </c>
      <c r="O6597" t="s">
        <v>7606</v>
      </c>
      <c r="P6597">
        <v>14.42134851637887</v>
      </c>
      <c r="Q6597">
        <v>13.195021614169111</v>
      </c>
      <c r="R6597">
        <v>16.11797775359992</v>
      </c>
      <c r="S6597">
        <v>260.02322214083023</v>
      </c>
      <c r="T6597">
        <f t="shared" si="310"/>
        <v>303.75757002497812</v>
      </c>
      <c r="U6597">
        <v>1185260.846848547</v>
      </c>
      <c r="V6597">
        <v>1779205.125250709</v>
      </c>
      <c r="W6597">
        <v>1145844.8302425281</v>
      </c>
      <c r="X6597">
        <v>23790519.74426781</v>
      </c>
      <c r="Y6597">
        <f t="shared" si="311"/>
        <v>27900830.546609595</v>
      </c>
      <c r="Z6597">
        <v>4.9725648876549178E-2</v>
      </c>
      <c r="AA6597">
        <v>5.8158312231278278E-2</v>
      </c>
      <c r="AB6597">
        <v>5.8475655760405483E-2</v>
      </c>
      <c r="AC6597">
        <v>1.4849247234102949</v>
      </c>
      <c r="AD6597">
        <v>0.10810400000000001</v>
      </c>
      <c r="AE6597">
        <v>5.4999999999999997E-3</v>
      </c>
      <c r="AF6597">
        <v>0.72030588697977838</v>
      </c>
      <c r="AG6597">
        <v>0.36343633782470541</v>
      </c>
      <c r="AH6597">
        <v>3.4903199650234451</v>
      </c>
    </row>
    <row r="6598" spans="1:34">
      <c r="A6598" t="s">
        <v>1194</v>
      </c>
      <c r="B6598" t="s">
        <v>1208</v>
      </c>
      <c r="C6598" t="s">
        <v>7607</v>
      </c>
      <c r="D6598" t="s">
        <v>7622</v>
      </c>
      <c r="E6598" t="s">
        <v>671</v>
      </c>
      <c r="F6598" t="s">
        <v>49</v>
      </c>
      <c r="G6598" t="s">
        <v>1179</v>
      </c>
      <c r="H6598" t="s">
        <v>46</v>
      </c>
      <c r="I6598">
        <v>0.1997777183412548</v>
      </c>
      <c r="J6598">
        <v>1.3984440283887829</v>
      </c>
      <c r="K6598">
        <v>0.1997777183412548</v>
      </c>
      <c r="L6598">
        <v>0.1997777183412548</v>
      </c>
      <c r="M6598">
        <v>1.997777183412548</v>
      </c>
      <c r="N6598" t="str">
        <f t="shared" si="309"/>
        <v>05Qd-611,99777718341255</v>
      </c>
      <c r="O6598" t="s">
        <v>7609</v>
      </c>
      <c r="P6598">
        <v>12.564749658803731</v>
      </c>
      <c r="Q6598">
        <v>178.38424894852011</v>
      </c>
      <c r="R6598">
        <v>14.04295550101593</v>
      </c>
      <c r="S6598">
        <v>32.363990371283279</v>
      </c>
      <c r="T6598">
        <f t="shared" si="310"/>
        <v>237.35594447962305</v>
      </c>
      <c r="U6598">
        <v>1032670.821603106</v>
      </c>
      <c r="V6598">
        <v>18332333.988338519</v>
      </c>
      <c r="W6598">
        <v>998329.20780468755</v>
      </c>
      <c r="X6598">
        <v>2961105.3412540788</v>
      </c>
      <c r="Y6598">
        <f t="shared" si="311"/>
        <v>23324439.359000389</v>
      </c>
      <c r="Z6598">
        <v>4.3323987978365383E-2</v>
      </c>
      <c r="AA6598">
        <v>1.3691104724907119</v>
      </c>
      <c r="AB6598">
        <v>5.0947522343657133E-2</v>
      </c>
      <c r="AC6598">
        <v>0.18482229800422481</v>
      </c>
      <c r="AD6598">
        <v>0.10810400000000001</v>
      </c>
      <c r="AE6598">
        <v>5.4999999999999997E-3</v>
      </c>
      <c r="AF6598">
        <v>0.62757398431807787</v>
      </c>
      <c r="AG6598">
        <v>0.31664768357088879</v>
      </c>
      <c r="AH6598">
        <v>3.0556028513015141</v>
      </c>
    </row>
    <row r="6599" spans="1:34">
      <c r="A6599" t="s">
        <v>1194</v>
      </c>
      <c r="B6599" t="s">
        <v>1208</v>
      </c>
      <c r="C6599" t="s">
        <v>7610</v>
      </c>
      <c r="D6599" t="s">
        <v>7623</v>
      </c>
      <c r="E6599" t="s">
        <v>43</v>
      </c>
      <c r="F6599" t="s">
        <v>49</v>
      </c>
      <c r="G6599" t="s">
        <v>1179</v>
      </c>
      <c r="H6599" t="s">
        <v>46</v>
      </c>
      <c r="I6599">
        <v>0.20078862734523839</v>
      </c>
      <c r="J6599">
        <v>1.405520391416669</v>
      </c>
      <c r="K6599">
        <v>0.20078862734523839</v>
      </c>
      <c r="L6599">
        <v>0.20078862734523839</v>
      </c>
      <c r="M6599">
        <v>2.0078862734523839</v>
      </c>
      <c r="N6599" t="str">
        <f t="shared" si="309"/>
        <v>05Qd-612,00788627345238</v>
      </c>
      <c r="O6599" t="s">
        <v>7612</v>
      </c>
      <c r="P6599">
        <v>11.55447282813963</v>
      </c>
      <c r="Q6599">
        <v>179.28690338329989</v>
      </c>
      <c r="R6599">
        <v>14.11401522817865</v>
      </c>
      <c r="S6599">
        <v>32.527757629928622</v>
      </c>
      <c r="T6599">
        <f t="shared" si="310"/>
        <v>237.48314906954681</v>
      </c>
      <c r="U6599">
        <v>1557994.9678385281</v>
      </c>
      <c r="V6599">
        <v>18425098.695267402</v>
      </c>
      <c r="W6599">
        <v>1003380.922247565</v>
      </c>
      <c r="X6599">
        <v>2976089.0345111229</v>
      </c>
      <c r="Y6599">
        <f t="shared" si="311"/>
        <v>23962563.61986462</v>
      </c>
      <c r="Z6599">
        <v>5.0927437487875669E-2</v>
      </c>
      <c r="AA6599">
        <v>1.376038402770329</v>
      </c>
      <c r="AB6599">
        <v>5.1205325413466368E-2</v>
      </c>
      <c r="AC6599">
        <v>0.18575753005482951</v>
      </c>
      <c r="AD6599">
        <v>0.10810400000000001</v>
      </c>
      <c r="AE6599">
        <v>5.4999999999999997E-3</v>
      </c>
      <c r="AF6599">
        <v>0.63074961469708413</v>
      </c>
      <c r="AG6599">
        <v>0.31824997434220292</v>
      </c>
      <c r="AH6599">
        <v>3.0704898624916712</v>
      </c>
    </row>
    <row r="6600" spans="1:34">
      <c r="A6600" t="s">
        <v>1531</v>
      </c>
      <c r="B6600" t="s">
        <v>1697</v>
      </c>
      <c r="C6600" t="s">
        <v>7584</v>
      </c>
      <c r="D6600" t="s">
        <v>7624</v>
      </c>
      <c r="E6600" t="s">
        <v>671</v>
      </c>
      <c r="F6600" t="s">
        <v>43</v>
      </c>
      <c r="G6600" t="s">
        <v>254</v>
      </c>
      <c r="H6600" t="s">
        <v>46</v>
      </c>
      <c r="I6600">
        <v>0.25034782894710872</v>
      </c>
      <c r="J6600">
        <v>0.25034782894710872</v>
      </c>
      <c r="K6600">
        <v>0.58764642660720001</v>
      </c>
      <c r="L6600">
        <v>1.4151362049696701</v>
      </c>
      <c r="M6600">
        <v>2.503478289471087</v>
      </c>
      <c r="N6600" t="str">
        <f t="shared" si="309"/>
        <v>10Qf-302,50347828947109</v>
      </c>
      <c r="O6600" t="s">
        <v>7586</v>
      </c>
      <c r="P6600">
        <v>12.44284827686819</v>
      </c>
      <c r="Q6600">
        <v>11.23151396230892</v>
      </c>
      <c r="R6600">
        <v>56.299901715438317</v>
      </c>
      <c r="S6600">
        <v>176.03039537301149</v>
      </c>
      <c r="T6600">
        <f t="shared" si="310"/>
        <v>256.00465932762688</v>
      </c>
      <c r="U6600">
        <v>1053381.665839877</v>
      </c>
      <c r="V6600">
        <v>1547430.9344833151</v>
      </c>
      <c r="W6600">
        <v>31293492.830438271</v>
      </c>
      <c r="X6600">
        <v>16105694.569251699</v>
      </c>
      <c r="Y6600">
        <f t="shared" si="311"/>
        <v>50000000.000013165</v>
      </c>
      <c r="Z6600">
        <v>4.2903664919893537E-2</v>
      </c>
      <c r="AA6600">
        <v>4.9503965582632807E-2</v>
      </c>
      <c r="AB6600">
        <v>0.32399352157503991</v>
      </c>
      <c r="AC6600">
        <v>1.0052636222602549</v>
      </c>
      <c r="AD6600">
        <v>0.10810400000000001</v>
      </c>
      <c r="AE6600">
        <v>5.4999999999999997E-3</v>
      </c>
      <c r="AF6600">
        <v>0.78643297051447769</v>
      </c>
      <c r="AG6600">
        <v>0.39680130888116738</v>
      </c>
      <c r="AH6600">
        <v>3.800316568866732</v>
      </c>
    </row>
    <row r="6601" spans="1:34">
      <c r="A6601" t="s">
        <v>1704</v>
      </c>
      <c r="B6601" t="s">
        <v>1705</v>
      </c>
      <c r="C6601" t="s">
        <v>7625</v>
      </c>
      <c r="D6601" t="s">
        <v>7626</v>
      </c>
      <c r="E6601" t="s">
        <v>671</v>
      </c>
      <c r="F6601" t="s">
        <v>43</v>
      </c>
      <c r="G6601" t="s">
        <v>254</v>
      </c>
      <c r="H6601" t="s">
        <v>46</v>
      </c>
      <c r="I6601">
        <v>0.25086803160758381</v>
      </c>
      <c r="J6601">
        <v>0.25086803160758381</v>
      </c>
      <c r="K6601">
        <v>0.58598999409292418</v>
      </c>
      <c r="L6601">
        <v>1.4209542587677459</v>
      </c>
      <c r="M6601">
        <v>2.508680316075838</v>
      </c>
      <c r="N6601" t="str">
        <f t="shared" si="309"/>
        <v>10Qfs1-302,50868031607584</v>
      </c>
      <c r="O6601" t="s">
        <v>7586</v>
      </c>
      <c r="P6601">
        <v>12.46870351517698</v>
      </c>
      <c r="Q6601">
        <v>11.25485214530387</v>
      </c>
      <c r="R6601">
        <v>56.14120596995339</v>
      </c>
      <c r="S6601">
        <v>176.75410967470219</v>
      </c>
      <c r="T6601">
        <f t="shared" si="310"/>
        <v>256.61887130513639</v>
      </c>
      <c r="U6601">
        <v>1056865.2305775599</v>
      </c>
      <c r="V6601">
        <v>1560785.719385501</v>
      </c>
      <c r="W6601">
        <v>31210439.08955697</v>
      </c>
      <c r="X6601">
        <v>16171909.960484169</v>
      </c>
      <c r="Y6601">
        <f t="shared" si="311"/>
        <v>50000000.000004202</v>
      </c>
      <c r="Z6601">
        <v>4.2992815286123309E-2</v>
      </c>
      <c r="AA6601">
        <v>4.9606830842972641E-2</v>
      </c>
      <c r="AB6601">
        <v>0.32308026254843419</v>
      </c>
      <c r="AC6601">
        <v>1.009396565658226</v>
      </c>
      <c r="AD6601">
        <v>0.10810400000000001</v>
      </c>
      <c r="AE6601">
        <v>5.4999999999999997E-3</v>
      </c>
      <c r="AF6601">
        <v>0.78806711499764559</v>
      </c>
      <c r="AG6601">
        <v>0.89434453268103631</v>
      </c>
      <c r="AH6601">
        <v>4.3046959637545203</v>
      </c>
    </row>
    <row r="6602" spans="1:34">
      <c r="A6602" t="s">
        <v>1194</v>
      </c>
      <c r="B6602" t="s">
        <v>1214</v>
      </c>
      <c r="C6602" t="s">
        <v>7599</v>
      </c>
      <c r="D6602" t="s">
        <v>7627</v>
      </c>
      <c r="E6602" t="s">
        <v>671</v>
      </c>
      <c r="F6602" t="s">
        <v>43</v>
      </c>
      <c r="G6602" t="s">
        <v>49</v>
      </c>
      <c r="H6602" t="s">
        <v>1179</v>
      </c>
      <c r="I6602">
        <v>0.2127233039410957</v>
      </c>
      <c r="J6602">
        <v>0.2127233039410957</v>
      </c>
      <c r="K6602">
        <v>1.48906312758767</v>
      </c>
      <c r="L6602">
        <v>0.21272330394109559</v>
      </c>
      <c r="M6602">
        <v>2.1272330394109571</v>
      </c>
      <c r="N6602" t="str">
        <f t="shared" si="309"/>
        <v>05Qd-612,12723303941096</v>
      </c>
      <c r="O6602" t="s">
        <v>7601</v>
      </c>
      <c r="P6602">
        <v>13.378944773249721</v>
      </c>
      <c r="Q6602">
        <v>12.241259217701231</v>
      </c>
      <c r="R6602">
        <v>189.94353886133081</v>
      </c>
      <c r="S6602">
        <v>14.95293827598497</v>
      </c>
      <c r="T6602">
        <f t="shared" si="310"/>
        <v>230.51668112826673</v>
      </c>
      <c r="U6602">
        <v>1078502.887506573</v>
      </c>
      <c r="V6602">
        <v>1630140.1303899391</v>
      </c>
      <c r="W6602">
        <v>19314181.889225751</v>
      </c>
      <c r="X6602">
        <v>1022398.5093167051</v>
      </c>
      <c r="Y6602">
        <f t="shared" si="311"/>
        <v>23045223.416438967</v>
      </c>
      <c r="Z6602">
        <v>4.6131380111768219E-2</v>
      </c>
      <c r="AA6602">
        <v>5.3954513793489679E-2</v>
      </c>
      <c r="AB6602">
        <v>1.4578287588162759</v>
      </c>
      <c r="AC6602">
        <v>5.4248919101392651E-2</v>
      </c>
      <c r="AD6602">
        <v>0.10810400000000001</v>
      </c>
      <c r="AE6602">
        <v>5.4999999999999997E-3</v>
      </c>
      <c r="AF6602">
        <v>0.66824074536469857</v>
      </c>
      <c r="AG6602">
        <v>0.33716643674663671</v>
      </c>
      <c r="AH6602">
        <v>3.246244221522292</v>
      </c>
    </row>
    <row r="6603" spans="1:34">
      <c r="A6603" t="s">
        <v>1194</v>
      </c>
      <c r="B6603" t="s">
        <v>1214</v>
      </c>
      <c r="C6603" t="s">
        <v>7602</v>
      </c>
      <c r="D6603" t="s">
        <v>7628</v>
      </c>
      <c r="E6603" t="s">
        <v>671</v>
      </c>
      <c r="F6603" t="s">
        <v>43</v>
      </c>
      <c r="G6603" t="s">
        <v>49</v>
      </c>
      <c r="H6603" t="s">
        <v>46</v>
      </c>
      <c r="I6603">
        <v>0.19817066716801521</v>
      </c>
      <c r="J6603">
        <v>0.19817066716801521</v>
      </c>
      <c r="K6603">
        <v>1.387194670176106</v>
      </c>
      <c r="L6603">
        <v>0.1981706671680151</v>
      </c>
      <c r="M6603">
        <v>1.9817066716801519</v>
      </c>
      <c r="N6603" t="str">
        <f t="shared" si="309"/>
        <v>05Qd-611,98170667168015</v>
      </c>
      <c r="O6603" t="s">
        <v>7589</v>
      </c>
      <c r="P6603">
        <v>12.463676346683149</v>
      </c>
      <c r="Q6603">
        <v>11.403821119759421</v>
      </c>
      <c r="R6603">
        <v>176.9492910416003</v>
      </c>
      <c r="S6603">
        <v>32.103648081218452</v>
      </c>
      <c r="T6603">
        <f t="shared" si="310"/>
        <v>232.92043658926133</v>
      </c>
      <c r="U6603">
        <v>1004721.310736086</v>
      </c>
      <c r="V6603">
        <v>1518620.43900081</v>
      </c>
      <c r="W6603">
        <v>17992877.319412641</v>
      </c>
      <c r="X6603">
        <v>2937285.6287643202</v>
      </c>
      <c r="Y6603">
        <f t="shared" si="311"/>
        <v>23453504.697913859</v>
      </c>
      <c r="Z6603">
        <v>4.2975481316620837E-2</v>
      </c>
      <c r="AA6603">
        <v>5.0263425760547882E-2</v>
      </c>
      <c r="AB6603">
        <v>1.358097079158467</v>
      </c>
      <c r="AC6603">
        <v>0.18333555116721681</v>
      </c>
      <c r="AD6603">
        <v>0.10810400000000001</v>
      </c>
      <c r="AE6603">
        <v>5.4999999999999997E-3</v>
      </c>
      <c r="AF6603">
        <v>0.62252565602517862</v>
      </c>
      <c r="AG6603">
        <v>0.31410050746130408</v>
      </c>
      <c r="AH6603">
        <v>3.031936835166634</v>
      </c>
    </row>
    <row r="6604" spans="1:34">
      <c r="A6604" t="s">
        <v>1194</v>
      </c>
      <c r="B6604" t="s">
        <v>1214</v>
      </c>
      <c r="C6604" t="s">
        <v>7604</v>
      </c>
      <c r="D6604" t="s">
        <v>7629</v>
      </c>
      <c r="E6604" t="s">
        <v>671</v>
      </c>
      <c r="F6604" t="s">
        <v>43</v>
      </c>
      <c r="G6604" t="s">
        <v>1179</v>
      </c>
      <c r="H6604" t="s">
        <v>46</v>
      </c>
      <c r="I6604">
        <v>0.2207063855371863</v>
      </c>
      <c r="J6604">
        <v>0.2207063855371863</v>
      </c>
      <c r="K6604">
        <v>0.2207063855371863</v>
      </c>
      <c r="L6604">
        <v>1.5449446987603039</v>
      </c>
      <c r="M6604">
        <v>2.2070638553718629</v>
      </c>
      <c r="N6604" t="str">
        <f t="shared" si="309"/>
        <v>05Qd-612,20706385537186</v>
      </c>
      <c r="O6604" t="s">
        <v>7606</v>
      </c>
      <c r="P6604">
        <v>13.881029903631189</v>
      </c>
      <c r="Q6604">
        <v>12.70064927682172</v>
      </c>
      <c r="R6604">
        <v>15.514092245234851</v>
      </c>
      <c r="S6604">
        <v>250.28104119916929</v>
      </c>
      <c r="T6604">
        <f t="shared" si="310"/>
        <v>292.37681262485705</v>
      </c>
      <c r="U6604">
        <v>1118976.9511990419</v>
      </c>
      <c r="V6604">
        <v>1691316.040282577</v>
      </c>
      <c r="W6604">
        <v>1060767.087523147</v>
      </c>
      <c r="X6604">
        <v>22899170.325025231</v>
      </c>
      <c r="Y6604">
        <f t="shared" si="311"/>
        <v>26770230.404029995</v>
      </c>
      <c r="Z6604">
        <v>4.7862598858137893E-2</v>
      </c>
      <c r="AA6604">
        <v>5.5979319153837477E-2</v>
      </c>
      <c r="AB6604">
        <v>5.6284772906136378E-2</v>
      </c>
      <c r="AC6604">
        <v>1.4292896719671819</v>
      </c>
      <c r="AD6604">
        <v>0.10810400000000001</v>
      </c>
      <c r="AE6604">
        <v>5.4999999999999997E-3</v>
      </c>
      <c r="AF6604">
        <v>0.69331848859849099</v>
      </c>
      <c r="AG6604">
        <v>0.34981962107644032</v>
      </c>
      <c r="AH6604">
        <v>3.3638059650467942</v>
      </c>
    </row>
    <row r="6605" spans="1:34">
      <c r="A6605" t="s">
        <v>1194</v>
      </c>
      <c r="B6605" t="s">
        <v>1214</v>
      </c>
      <c r="C6605" t="s">
        <v>7607</v>
      </c>
      <c r="D6605" t="s">
        <v>7630</v>
      </c>
      <c r="E6605" t="s">
        <v>671</v>
      </c>
      <c r="F6605" t="s">
        <v>49</v>
      </c>
      <c r="G6605" t="s">
        <v>1179</v>
      </c>
      <c r="H6605" t="s">
        <v>46</v>
      </c>
      <c r="I6605">
        <v>0.195241624217837</v>
      </c>
      <c r="J6605">
        <v>1.366691369524859</v>
      </c>
      <c r="K6605">
        <v>0.195241624217837</v>
      </c>
      <c r="L6605">
        <v>0.195241624217837</v>
      </c>
      <c r="M6605">
        <v>1.95241624217837</v>
      </c>
      <c r="N6605" t="str">
        <f t="shared" si="309"/>
        <v>05Qd-611,95241624217837</v>
      </c>
      <c r="O6605" t="s">
        <v>7609</v>
      </c>
      <c r="P6605">
        <v>12.27945814800492</v>
      </c>
      <c r="Q6605">
        <v>174.3339086498915</v>
      </c>
      <c r="R6605">
        <v>13.724100283064329</v>
      </c>
      <c r="S6605">
        <v>31.629143123289591</v>
      </c>
      <c r="T6605">
        <f t="shared" si="310"/>
        <v>231.96661020425034</v>
      </c>
      <c r="U6605">
        <v>989871.12168358441</v>
      </c>
      <c r="V6605">
        <v>17726935.28460503</v>
      </c>
      <c r="W6605">
        <v>938377.4220250143</v>
      </c>
      <c r="X6605">
        <v>2893871.3541567801</v>
      </c>
      <c r="Y6605">
        <f t="shared" si="311"/>
        <v>22549055.182470407</v>
      </c>
      <c r="Z6605">
        <v>4.2340286247744989E-2</v>
      </c>
      <c r="AA6605">
        <v>1.3380238527208019</v>
      </c>
      <c r="AB6605">
        <v>4.9790722883614268E-2</v>
      </c>
      <c r="AC6605">
        <v>0.1806257772569938</v>
      </c>
      <c r="AD6605">
        <v>0.10810400000000001</v>
      </c>
      <c r="AE6605">
        <v>5.4999999999999997E-3</v>
      </c>
      <c r="AF6605">
        <v>0.61332447398273415</v>
      </c>
      <c r="AG6605">
        <v>0.30945797438527167</v>
      </c>
      <c r="AH6605">
        <v>2.9888026905463758</v>
      </c>
    </row>
    <row r="6606" spans="1:34">
      <c r="A6606" t="s">
        <v>1194</v>
      </c>
      <c r="B6606" t="s">
        <v>1214</v>
      </c>
      <c r="C6606" t="s">
        <v>7610</v>
      </c>
      <c r="D6606" t="s">
        <v>7631</v>
      </c>
      <c r="E6606" t="s">
        <v>43</v>
      </c>
      <c r="F6606" t="s">
        <v>49</v>
      </c>
      <c r="G6606" t="s">
        <v>1179</v>
      </c>
      <c r="H6606" t="s">
        <v>46</v>
      </c>
      <c r="I6606">
        <v>0.19617948784090519</v>
      </c>
      <c r="J6606">
        <v>1.3732564148863371</v>
      </c>
      <c r="K6606">
        <v>0.19617948784090519</v>
      </c>
      <c r="L6606">
        <v>0.19617948784090519</v>
      </c>
      <c r="M6606">
        <v>1.961794878409052</v>
      </c>
      <c r="N6606" t="str">
        <f t="shared" si="309"/>
        <v>05Qd-611,96179487840905</v>
      </c>
      <c r="O6606" t="s">
        <v>7612</v>
      </c>
      <c r="P6606">
        <v>11.28923780029937</v>
      </c>
      <c r="Q6606">
        <v>175.1713398679785</v>
      </c>
      <c r="R6606">
        <v>13.790025438452631</v>
      </c>
      <c r="S6606">
        <v>31.781077030226641</v>
      </c>
      <c r="T6606">
        <f t="shared" si="310"/>
        <v>232.03168013695714</v>
      </c>
      <c r="U6606">
        <v>1503361.643806356</v>
      </c>
      <c r="V6606">
        <v>17812088.477826599</v>
      </c>
      <c r="W6606">
        <v>942885.01640890399</v>
      </c>
      <c r="X6606">
        <v>2907772.3687778972</v>
      </c>
      <c r="Y6606">
        <f t="shared" si="311"/>
        <v>23166107.506819759</v>
      </c>
      <c r="Z6606">
        <v>4.9758388886451517E-2</v>
      </c>
      <c r="AA6606">
        <v>1.3444511906580461</v>
      </c>
      <c r="AB6606">
        <v>5.0029897844106871E-2</v>
      </c>
      <c r="AC6606">
        <v>0.18149343212596139</v>
      </c>
      <c r="AD6606">
        <v>0.10810400000000001</v>
      </c>
      <c r="AE6606">
        <v>5.4999999999999997E-3</v>
      </c>
      <c r="AF6606">
        <v>0.61627064243216301</v>
      </c>
      <c r="AG6606">
        <v>0.31094448822783483</v>
      </c>
      <c r="AH6606">
        <v>3.0026140090690498</v>
      </c>
    </row>
    <row r="6607" spans="1:34">
      <c r="A6607" t="s">
        <v>1531</v>
      </c>
      <c r="B6607" t="s">
        <v>1728</v>
      </c>
      <c r="C6607" t="s">
        <v>7584</v>
      </c>
      <c r="D6607" t="s">
        <v>7632</v>
      </c>
      <c r="E6607" t="s">
        <v>671</v>
      </c>
      <c r="F6607" t="s">
        <v>43</v>
      </c>
      <c r="G6607" t="s">
        <v>254</v>
      </c>
      <c r="H6607" t="s">
        <v>46</v>
      </c>
      <c r="I6607">
        <v>0.24889179712718371</v>
      </c>
      <c r="J6607">
        <v>0.24889179712718379</v>
      </c>
      <c r="K6607">
        <v>0.59183188975187073</v>
      </c>
      <c r="L6607">
        <v>1.399302487265599</v>
      </c>
      <c r="M6607">
        <v>2.4889179712718379</v>
      </c>
      <c r="N6607" t="str">
        <f t="shared" si="309"/>
        <v>10Qf-302,48891797127184</v>
      </c>
      <c r="O6607" t="s">
        <v>7586</v>
      </c>
      <c r="P6607">
        <v>12.370480231585701</v>
      </c>
      <c r="Q6607">
        <v>11.16619108020592</v>
      </c>
      <c r="R6607">
        <v>56.70089311606511</v>
      </c>
      <c r="S6607">
        <v>174.06082129393411</v>
      </c>
      <c r="T6607">
        <f t="shared" si="310"/>
        <v>254.29838572179085</v>
      </c>
      <c r="U6607">
        <v>1045276.406550925</v>
      </c>
      <c r="V6607">
        <v>1522531.078034285</v>
      </c>
      <c r="W6607">
        <v>31506701.816559009</v>
      </c>
      <c r="X6607">
        <v>15925490.69888081</v>
      </c>
      <c r="Y6607">
        <f t="shared" si="311"/>
        <v>50000000.000025034</v>
      </c>
      <c r="Z6607">
        <v>4.2654135688593671E-2</v>
      </c>
      <c r="AA6607">
        <v>4.9216048769437637E-2</v>
      </c>
      <c r="AB6607">
        <v>0.32630113867652327</v>
      </c>
      <c r="AC6607">
        <v>0.99401589899719178</v>
      </c>
      <c r="AD6607">
        <v>0.10810400000000001</v>
      </c>
      <c r="AE6607">
        <v>5.4999999999999997E-3</v>
      </c>
      <c r="AF6607">
        <v>0.78185904856706945</v>
      </c>
      <c r="AG6607">
        <v>0.39449349844658632</v>
      </c>
      <c r="AH6607">
        <v>3.7788745182854941</v>
      </c>
    </row>
    <row r="6608" spans="1:34">
      <c r="A6608" t="s">
        <v>1704</v>
      </c>
      <c r="B6608" t="s">
        <v>1735</v>
      </c>
      <c r="C6608" t="s">
        <v>7625</v>
      </c>
      <c r="D6608" t="s">
        <v>7633</v>
      </c>
      <c r="E6608" t="s">
        <v>671</v>
      </c>
      <c r="F6608" t="s">
        <v>43</v>
      </c>
      <c r="G6608" t="s">
        <v>254</v>
      </c>
      <c r="H6608" t="s">
        <v>46</v>
      </c>
      <c r="I6608">
        <v>0.24994784533735989</v>
      </c>
      <c r="J6608">
        <v>0.24994784533735989</v>
      </c>
      <c r="K6608">
        <v>0.58888565106427804</v>
      </c>
      <c r="L6608">
        <v>1.410697111634601</v>
      </c>
      <c r="M6608">
        <v>2.499478453373599</v>
      </c>
      <c r="N6608" t="str">
        <f t="shared" si="309"/>
        <v>10Qfs1-302,4994784533736</v>
      </c>
      <c r="O6608" t="s">
        <v>7586</v>
      </c>
      <c r="P6608">
        <v>12.422968194862809</v>
      </c>
      <c r="Q6608">
        <v>11.213569243089729</v>
      </c>
      <c r="R6608">
        <v>56.418626533590739</v>
      </c>
      <c r="S6608">
        <v>175.4782115251771</v>
      </c>
      <c r="T6608">
        <f t="shared" si="310"/>
        <v>255.5333754967204</v>
      </c>
      <c r="U6608">
        <v>1051053.689397455</v>
      </c>
      <c r="V6608">
        <v>1538935.381499829</v>
      </c>
      <c r="W6608">
        <v>31354837.773376629</v>
      </c>
      <c r="X6608">
        <v>16055173.155717131</v>
      </c>
      <c r="Y6608">
        <f t="shared" si="311"/>
        <v>49999999.999991044</v>
      </c>
      <c r="Z6608">
        <v>4.2835117240297982E-2</v>
      </c>
      <c r="AA6608">
        <v>4.9424872526647873E-2</v>
      </c>
      <c r="AB6608">
        <v>0.32467675672749152</v>
      </c>
      <c r="AC6608">
        <v>1.0021102444935841</v>
      </c>
      <c r="AD6608">
        <v>0.10810400000000001</v>
      </c>
      <c r="AE6608">
        <v>5.4999999999999997E-3</v>
      </c>
      <c r="AF6608">
        <v>0.78517647749955988</v>
      </c>
      <c r="AG6608">
        <v>0.39616733485971539</v>
      </c>
      <c r="AH6608">
        <v>3.794426265732874</v>
      </c>
    </row>
    <row r="6609" spans="1:34">
      <c r="A6609" t="s">
        <v>1531</v>
      </c>
      <c r="B6609" t="s">
        <v>1742</v>
      </c>
      <c r="C6609" t="s">
        <v>7584</v>
      </c>
      <c r="D6609" t="s">
        <v>7634</v>
      </c>
      <c r="E6609" t="s">
        <v>671</v>
      </c>
      <c r="F6609" t="s">
        <v>43</v>
      </c>
      <c r="G6609" t="s">
        <v>254</v>
      </c>
      <c r="H6609" t="s">
        <v>46</v>
      </c>
      <c r="I6609">
        <v>0.24993098565630509</v>
      </c>
      <c r="J6609">
        <v>0.24993098565630509</v>
      </c>
      <c r="K6609">
        <v>0.58894132483066153</v>
      </c>
      <c r="L6609">
        <v>1.41050656041978</v>
      </c>
      <c r="M6609">
        <v>2.4993098565630518</v>
      </c>
      <c r="N6609" t="str">
        <f t="shared" si="309"/>
        <v>10Qf-302,49930985656305</v>
      </c>
      <c r="O6609" t="s">
        <v>7586</v>
      </c>
      <c r="P6609">
        <v>12.42213023092183</v>
      </c>
      <c r="Q6609">
        <v>11.212812856489689</v>
      </c>
      <c r="R6609">
        <v>56.423960400068268</v>
      </c>
      <c r="S6609">
        <v>175.45450864374001</v>
      </c>
      <c r="T6609">
        <f t="shared" si="310"/>
        <v>255.51341213121981</v>
      </c>
      <c r="U6609">
        <v>1051241.452390162</v>
      </c>
      <c r="V6609">
        <v>1538144.360933281</v>
      </c>
      <c r="W6609">
        <v>31357609.698284019</v>
      </c>
      <c r="X6609">
        <v>16053004.488379721</v>
      </c>
      <c r="Y6609">
        <f t="shared" si="311"/>
        <v>49999999.999987185</v>
      </c>
      <c r="Z6609">
        <v>4.2832227891867553E-2</v>
      </c>
      <c r="AA6609">
        <v>4.9421538680797572E-2</v>
      </c>
      <c r="AB6609">
        <v>0.32470745195307832</v>
      </c>
      <c r="AC6609">
        <v>1.001974883527081</v>
      </c>
      <c r="AD6609">
        <v>0.10810400000000001</v>
      </c>
      <c r="AE6609">
        <v>5.4999999999999997E-3</v>
      </c>
      <c r="AF6609">
        <v>0.78512351515069689</v>
      </c>
      <c r="AG6609">
        <v>0.89100396386472791</v>
      </c>
      <c r="AH6609">
        <v>4.2890413355784762</v>
      </c>
    </row>
    <row r="6610" spans="1:34">
      <c r="A6610" t="s">
        <v>1531</v>
      </c>
      <c r="B6610" t="s">
        <v>1749</v>
      </c>
      <c r="C6610" t="s">
        <v>7584</v>
      </c>
      <c r="D6610" t="s">
        <v>7635</v>
      </c>
      <c r="E6610" t="s">
        <v>671</v>
      </c>
      <c r="F6610" t="s">
        <v>43</v>
      </c>
      <c r="G6610" t="s">
        <v>254</v>
      </c>
      <c r="H6610" t="s">
        <v>46</v>
      </c>
      <c r="I6610">
        <v>0.24969607085608711</v>
      </c>
      <c r="J6610">
        <v>0.24969607085608711</v>
      </c>
      <c r="K6610">
        <v>0.58968458630079079</v>
      </c>
      <c r="L6610">
        <v>1.407883980547906</v>
      </c>
      <c r="M6610">
        <v>2.4969607085608709</v>
      </c>
      <c r="N6610" t="str">
        <f t="shared" si="309"/>
        <v>10Qf-302,49696070856087</v>
      </c>
      <c r="O6610" t="s">
        <v>7586</v>
      </c>
      <c r="P6610">
        <v>12.410454438767379</v>
      </c>
      <c r="Q6610">
        <v>11.202273724316271</v>
      </c>
      <c r="R6610">
        <v>56.495169116436621</v>
      </c>
      <c r="S6610">
        <v>175.1282829630444</v>
      </c>
      <c r="T6610">
        <f t="shared" si="310"/>
        <v>255.23618024256467</v>
      </c>
      <c r="U6610">
        <v>1049634.8653279759</v>
      </c>
      <c r="V6610">
        <v>1532405.3703623761</v>
      </c>
      <c r="W6610">
        <v>31394802.91196904</v>
      </c>
      <c r="X6610">
        <v>16023156.85233484</v>
      </c>
      <c r="Y6610">
        <f t="shared" si="311"/>
        <v>49999999.999994233</v>
      </c>
      <c r="Z6610">
        <v>4.2791969081093492E-2</v>
      </c>
      <c r="AA6610">
        <v>4.9375086453775051E-2</v>
      </c>
      <c r="AB6610">
        <v>0.32511724241593959</v>
      </c>
      <c r="AC6610">
        <v>1.0001118938498981</v>
      </c>
      <c r="AD6610">
        <v>0.10810400000000001</v>
      </c>
      <c r="AE6610">
        <v>5.4999999999999997E-3</v>
      </c>
      <c r="AF6610">
        <v>0.78438556289870287</v>
      </c>
      <c r="AG6610">
        <v>0.39576827230689798</v>
      </c>
      <c r="AH6610">
        <v>3.7907185437664719</v>
      </c>
    </row>
    <row r="6611" spans="1:34">
      <c r="A6611" t="s">
        <v>1531</v>
      </c>
      <c r="B6611" t="s">
        <v>1756</v>
      </c>
      <c r="C6611" t="s">
        <v>7584</v>
      </c>
      <c r="D6611" t="s">
        <v>7636</v>
      </c>
      <c r="E6611" t="s">
        <v>671</v>
      </c>
      <c r="F6611" t="s">
        <v>43</v>
      </c>
      <c r="G6611" t="s">
        <v>254</v>
      </c>
      <c r="H6611" t="s">
        <v>46</v>
      </c>
      <c r="I6611">
        <v>0.2501438839140761</v>
      </c>
      <c r="J6611">
        <v>0.25014388391407621</v>
      </c>
      <c r="K6611">
        <v>0.58825639145219755</v>
      </c>
      <c r="L6611">
        <v>1.412894679860411</v>
      </c>
      <c r="M6611">
        <v>2.501438839140762</v>
      </c>
      <c r="N6611" t="str">
        <f t="shared" si="309"/>
        <v>10Qf-302,50143883914076</v>
      </c>
      <c r="O6611" t="s">
        <v>7586</v>
      </c>
      <c r="P6611">
        <v>12.43271175156451</v>
      </c>
      <c r="Q6611">
        <v>11.22236424650878</v>
      </c>
      <c r="R6611">
        <v>56.358339849779583</v>
      </c>
      <c r="S6611">
        <v>175.75156952583461</v>
      </c>
      <c r="T6611">
        <f t="shared" si="310"/>
        <v>255.76498537368747</v>
      </c>
      <c r="U6611">
        <v>1052439.061755419</v>
      </c>
      <c r="V6611">
        <v>1544224.825546829</v>
      </c>
      <c r="W6611">
        <v>31323152.387310561</v>
      </c>
      <c r="X6611">
        <v>16080183.725382229</v>
      </c>
      <c r="Y6611">
        <f t="shared" si="311"/>
        <v>49999999.999995038</v>
      </c>
      <c r="Z6611">
        <v>4.2868713590792321E-2</v>
      </c>
      <c r="AA6611">
        <v>4.9463637340369029E-2</v>
      </c>
      <c r="AB6611">
        <v>0.32432982015394679</v>
      </c>
      <c r="AC6611">
        <v>1.003671320655076</v>
      </c>
      <c r="AD6611">
        <v>0.10810400000000001</v>
      </c>
      <c r="AE6611">
        <v>5.4999999999999997E-3</v>
      </c>
      <c r="AF6611">
        <v>0.7857923054892445</v>
      </c>
      <c r="AG6611">
        <v>0.3964780560038107</v>
      </c>
      <c r="AH6611">
        <v>3.7973132006338171</v>
      </c>
    </row>
    <row r="6612" spans="1:34">
      <c r="A6612" t="s">
        <v>1531</v>
      </c>
      <c r="B6612" t="s">
        <v>1763</v>
      </c>
      <c r="C6612" t="s">
        <v>7584</v>
      </c>
      <c r="D6612" t="s">
        <v>7637</v>
      </c>
      <c r="E6612" t="s">
        <v>671</v>
      </c>
      <c r="F6612" t="s">
        <v>43</v>
      </c>
      <c r="G6612" t="s">
        <v>254</v>
      </c>
      <c r="H6612" t="s">
        <v>46</v>
      </c>
      <c r="I6612">
        <v>0.25002350402996842</v>
      </c>
      <c r="J6612">
        <v>0.25002350402996842</v>
      </c>
      <c r="K6612">
        <v>0.5886399333172736</v>
      </c>
      <c r="L6612">
        <v>1.411548098922474</v>
      </c>
      <c r="M6612">
        <v>2.500235040299684</v>
      </c>
      <c r="N6612" t="str">
        <f t="shared" si="309"/>
        <v>10Qf-302,50023504029968</v>
      </c>
      <c r="O6612" t="s">
        <v>7586</v>
      </c>
      <c r="P6612">
        <v>12.42672860148153</v>
      </c>
      <c r="Q6612">
        <v>11.21696356716267</v>
      </c>
      <c r="R6612">
        <v>56.395085362608107</v>
      </c>
      <c r="S6612">
        <v>175.58406679777599</v>
      </c>
      <c r="T6612">
        <f t="shared" si="310"/>
        <v>255.62284432902828</v>
      </c>
      <c r="U6612">
        <v>1051621.742946299</v>
      </c>
      <c r="V6612">
        <v>1541122.356866634</v>
      </c>
      <c r="W6612">
        <v>31342397.64047407</v>
      </c>
      <c r="X6612">
        <v>16064858.259732321</v>
      </c>
      <c r="Y6612">
        <f t="shared" si="311"/>
        <v>50000000.000019327</v>
      </c>
      <c r="Z6612">
        <v>4.2848083341140972E-2</v>
      </c>
      <c r="AA6612">
        <v>4.9439833332701882E-2</v>
      </c>
      <c r="AB6612">
        <v>0.32454128247875819</v>
      </c>
      <c r="AC6612">
        <v>1.0027147563140719</v>
      </c>
      <c r="AD6612">
        <v>0.10810400000000001</v>
      </c>
      <c r="AE6612">
        <v>5.4999999999999997E-3</v>
      </c>
      <c r="AF6612">
        <v>0.78541414878524118</v>
      </c>
      <c r="AG6612">
        <v>0.39628725388750002</v>
      </c>
      <c r="AH6612">
        <v>3.7955404429724262</v>
      </c>
    </row>
    <row r="6613" spans="1:34">
      <c r="A6613" t="s">
        <v>3117</v>
      </c>
      <c r="B6613" t="s">
        <v>3297</v>
      </c>
      <c r="C6613" t="s">
        <v>7587</v>
      </c>
      <c r="D6613" t="s">
        <v>7638</v>
      </c>
      <c r="E6613" t="s">
        <v>671</v>
      </c>
      <c r="F6613" t="s">
        <v>43</v>
      </c>
      <c r="G6613" t="s">
        <v>49</v>
      </c>
      <c r="H6613" t="s">
        <v>46</v>
      </c>
      <c r="I6613">
        <v>0.24788042872216859</v>
      </c>
      <c r="J6613">
        <v>0.24788042872216851</v>
      </c>
      <c r="K6613">
        <v>1.73516300105518</v>
      </c>
      <c r="L6613">
        <v>0.24788042872216851</v>
      </c>
      <c r="M6613">
        <v>2.4788042872216849</v>
      </c>
      <c r="N6613" t="str">
        <f t="shared" si="309"/>
        <v>09QeL-382,47880428722168</v>
      </c>
      <c r="O6613" t="s">
        <v>7589</v>
      </c>
      <c r="P6613">
        <v>13.164055968421559</v>
      </c>
      <c r="Q6613">
        <v>11.932062455308021</v>
      </c>
      <c r="R6613">
        <v>185.1458357648628</v>
      </c>
      <c r="S6613">
        <v>33.239934297954832</v>
      </c>
      <c r="T6613">
        <f t="shared" si="310"/>
        <v>243.48188848654723</v>
      </c>
      <c r="U6613">
        <v>1105047.0364504489</v>
      </c>
      <c r="V6613">
        <v>1636017.441639493</v>
      </c>
      <c r="W6613">
        <v>19224890.760837398</v>
      </c>
      <c r="X6613">
        <v>3041248.8034832501</v>
      </c>
      <c r="Y6613">
        <f t="shared" si="311"/>
        <v>25007204.042410593</v>
      </c>
      <c r="Z6613">
        <v>4.5390431008135522E-2</v>
      </c>
      <c r="AA6613">
        <v>5.2591699667527587E-2</v>
      </c>
      <c r="AB6613">
        <v>1.421006081971242</v>
      </c>
      <c r="AC6613">
        <v>0.18982458503969279</v>
      </c>
      <c r="AD6613">
        <v>0.10810400000000001</v>
      </c>
      <c r="AE6613">
        <v>5.4999999999999997E-3</v>
      </c>
      <c r="AF6613">
        <v>0.77868197504346137</v>
      </c>
      <c r="AG6613">
        <v>0.39289047952463713</v>
      </c>
      <c r="AH6613">
        <v>3.7639807417897839</v>
      </c>
    </row>
    <row r="6614" spans="1:34">
      <c r="A6614" t="s">
        <v>3302</v>
      </c>
      <c r="B6614" t="s">
        <v>3303</v>
      </c>
      <c r="C6614" t="s">
        <v>7639</v>
      </c>
      <c r="D6614" t="s">
        <v>7640</v>
      </c>
      <c r="E6614" t="s">
        <v>671</v>
      </c>
      <c r="F6614" t="s">
        <v>43</v>
      </c>
      <c r="G6614" t="s">
        <v>49</v>
      </c>
      <c r="H6614" t="s">
        <v>46</v>
      </c>
      <c r="I6614">
        <v>0.2488070389591531</v>
      </c>
      <c r="J6614">
        <v>0.24880703895915321</v>
      </c>
      <c r="K6614">
        <v>1.741649272714072</v>
      </c>
      <c r="L6614">
        <v>0.24880703895915299</v>
      </c>
      <c r="M6614">
        <v>2.488070389591531</v>
      </c>
      <c r="N6614" t="str">
        <f t="shared" si="309"/>
        <v>09QeLs1-382,48807038959153</v>
      </c>
      <c r="O6614" t="s">
        <v>7589</v>
      </c>
      <c r="P6614">
        <v>13.21326497247024</v>
      </c>
      <c r="Q6614">
        <v>11.976666102624691</v>
      </c>
      <c r="R6614">
        <v>185.83793569239299</v>
      </c>
      <c r="S6614">
        <v>33.364189623621137</v>
      </c>
      <c r="T6614">
        <f t="shared" si="310"/>
        <v>244.39205639110907</v>
      </c>
      <c r="U6614">
        <v>1109775.0410802481</v>
      </c>
      <c r="V6614">
        <v>1646779.187142462</v>
      </c>
      <c r="W6614">
        <v>19338427.354823451</v>
      </c>
      <c r="X6614">
        <v>3052617.3987735352</v>
      </c>
      <c r="Y6614">
        <f t="shared" si="311"/>
        <v>25147598.981819697</v>
      </c>
      <c r="Z6614">
        <v>4.5560106517614413E-2</v>
      </c>
      <c r="AA6614">
        <v>5.2788294483599063E-2</v>
      </c>
      <c r="AB6614">
        <v>1.4263179929968901</v>
      </c>
      <c r="AC6614">
        <v>0.19053417475855791</v>
      </c>
      <c r="AD6614">
        <v>0.10810400000000001</v>
      </c>
      <c r="AE6614">
        <v>5.4999999999999997E-3</v>
      </c>
      <c r="AF6614">
        <v>0.78159279254184211</v>
      </c>
      <c r="AG6614">
        <v>0.88699709388938064</v>
      </c>
      <c r="AH6614">
        <v>4.2702642760227532</v>
      </c>
    </row>
    <row r="6615" spans="1:34">
      <c r="A6615" t="s">
        <v>3117</v>
      </c>
      <c r="B6615" t="s">
        <v>3312</v>
      </c>
      <c r="C6615" t="s">
        <v>7587</v>
      </c>
      <c r="D6615" t="s">
        <v>7641</v>
      </c>
      <c r="E6615" t="s">
        <v>671</v>
      </c>
      <c r="F6615" t="s">
        <v>43</v>
      </c>
      <c r="G6615" t="s">
        <v>49</v>
      </c>
      <c r="H6615" t="s">
        <v>46</v>
      </c>
      <c r="I6615">
        <v>0.2467071373548396</v>
      </c>
      <c r="J6615">
        <v>0.2467071373548396</v>
      </c>
      <c r="K6615">
        <v>1.726949961483877</v>
      </c>
      <c r="L6615">
        <v>0.24670713735483971</v>
      </c>
      <c r="M6615">
        <v>2.467071373548396</v>
      </c>
      <c r="N6615" t="str">
        <f t="shared" si="309"/>
        <v>09QeL-382,4670713735484</v>
      </c>
      <c r="O6615" t="s">
        <v>7589</v>
      </c>
      <c r="P6615">
        <v>13.101746598914641</v>
      </c>
      <c r="Q6615">
        <v>11.87558447539887</v>
      </c>
      <c r="R6615">
        <v>184.26948577660579</v>
      </c>
      <c r="S6615">
        <v>33.082599859881547</v>
      </c>
      <c r="T6615">
        <f t="shared" si="310"/>
        <v>242.32941671080084</v>
      </c>
      <c r="U6615">
        <v>1099044.6828970369</v>
      </c>
      <c r="V6615">
        <v>1622375.0479547221</v>
      </c>
      <c r="W6615">
        <v>19081149.44491775</v>
      </c>
      <c r="X6615">
        <v>3026853.6735997791</v>
      </c>
      <c r="Y6615">
        <f t="shared" si="311"/>
        <v>24829422.849369287</v>
      </c>
      <c r="Z6615">
        <v>4.5175584676233782E-2</v>
      </c>
      <c r="AA6615">
        <v>5.2342767601647439E-2</v>
      </c>
      <c r="AB6615">
        <v>1.4142800399940929</v>
      </c>
      <c r="AC6615">
        <v>0.188926089147613</v>
      </c>
      <c r="AD6615">
        <v>0.10810400000000001</v>
      </c>
      <c r="AE6615">
        <v>5.4999999999999997E-3</v>
      </c>
      <c r="AF6615">
        <v>0.7749962429994961</v>
      </c>
      <c r="AG6615">
        <v>0.39103081270742079</v>
      </c>
      <c r="AH6615">
        <v>3.746702429255313</v>
      </c>
    </row>
    <row r="6616" spans="1:34">
      <c r="A6616" t="s">
        <v>1531</v>
      </c>
      <c r="B6616" t="s">
        <v>1770</v>
      </c>
      <c r="C6616" t="s">
        <v>7584</v>
      </c>
      <c r="D6616" t="s">
        <v>7642</v>
      </c>
      <c r="E6616" t="s">
        <v>671</v>
      </c>
      <c r="F6616" t="s">
        <v>43</v>
      </c>
      <c r="G6616" t="s">
        <v>254</v>
      </c>
      <c r="H6616" t="s">
        <v>46</v>
      </c>
      <c r="I6616">
        <v>0.2495579991011363</v>
      </c>
      <c r="J6616">
        <v>0.24955799910113621</v>
      </c>
      <c r="K6616">
        <v>0.59012299217129527</v>
      </c>
      <c r="L6616">
        <v>1.406341000637795</v>
      </c>
      <c r="M6616">
        <v>2.495579991011363</v>
      </c>
      <c r="N6616" t="str">
        <f t="shared" si="309"/>
        <v>10Qf-302,49557999101136</v>
      </c>
      <c r="O6616" t="s">
        <v>7586</v>
      </c>
      <c r="P6616">
        <v>12.4035919630455</v>
      </c>
      <c r="Q6616">
        <v>11.196079323310061</v>
      </c>
      <c r="R6616">
        <v>56.537170915993848</v>
      </c>
      <c r="S6616">
        <v>174.93634994438821</v>
      </c>
      <c r="T6616">
        <f t="shared" si="310"/>
        <v>255.07319214673763</v>
      </c>
      <c r="U6616">
        <v>1048438.077842508</v>
      </c>
      <c r="V6616">
        <v>1529137.8553392801</v>
      </c>
      <c r="W6616">
        <v>31416827.90094094</v>
      </c>
      <c r="X6616">
        <v>16005596.165899521</v>
      </c>
      <c r="Y6616">
        <f t="shared" si="311"/>
        <v>50000000.000022247</v>
      </c>
      <c r="Z6616">
        <v>4.276830686547043E-2</v>
      </c>
      <c r="AA6616">
        <v>4.9347784042430932E-2</v>
      </c>
      <c r="AB6616">
        <v>0.32535895351198768</v>
      </c>
      <c r="AC6616">
        <v>0.99901581449862009</v>
      </c>
      <c r="AD6616">
        <v>0.10810400000000001</v>
      </c>
      <c r="AE6616">
        <v>5.4999999999999997E-3</v>
      </c>
      <c r="AF6616">
        <v>0.78395182963707721</v>
      </c>
      <c r="AG6616">
        <v>0.39554942857530101</v>
      </c>
      <c r="AH6616">
        <v>3.7886852492237408</v>
      </c>
    </row>
    <row r="6617" spans="1:34">
      <c r="A6617" t="s">
        <v>1531</v>
      </c>
      <c r="B6617" t="s">
        <v>1777</v>
      </c>
      <c r="C6617" t="s">
        <v>7584</v>
      </c>
      <c r="D6617" t="s">
        <v>7643</v>
      </c>
      <c r="E6617" t="s">
        <v>671</v>
      </c>
      <c r="F6617" t="s">
        <v>43</v>
      </c>
      <c r="G6617" t="s">
        <v>254</v>
      </c>
      <c r="H6617" t="s">
        <v>46</v>
      </c>
      <c r="I6617">
        <v>0.25029153185029712</v>
      </c>
      <c r="J6617">
        <v>0.25029153185029712</v>
      </c>
      <c r="K6617">
        <v>0.58777106886098851</v>
      </c>
      <c r="L6617">
        <v>1.414561185941388</v>
      </c>
      <c r="M6617">
        <v>2.50291531850297</v>
      </c>
      <c r="N6617" t="str">
        <f t="shared" si="309"/>
        <v>10Qf-302,50291531850297</v>
      </c>
      <c r="O6617" t="s">
        <v>7586</v>
      </c>
      <c r="P6617">
        <v>12.44005018496142</v>
      </c>
      <c r="Q6617">
        <v>11.228988269829239</v>
      </c>
      <c r="R6617">
        <v>56.31184315900056</v>
      </c>
      <c r="S6617">
        <v>175.95886810479519</v>
      </c>
      <c r="T6617">
        <f t="shared" si="310"/>
        <v>255.9397497185864</v>
      </c>
      <c r="U6617">
        <v>1053622.9942600969</v>
      </c>
      <c r="V6617">
        <v>1548772.922483244</v>
      </c>
      <c r="W6617">
        <v>31298453.817506749</v>
      </c>
      <c r="X6617">
        <v>16099150.26573626</v>
      </c>
      <c r="Y6617">
        <f t="shared" si="311"/>
        <v>49999999.999986351</v>
      </c>
      <c r="Z6617">
        <v>4.2894016936175339E-2</v>
      </c>
      <c r="AA6617">
        <v>4.9492833352907932E-2</v>
      </c>
      <c r="AB6617">
        <v>0.3240622419499346</v>
      </c>
      <c r="AC6617">
        <v>1.004855148708939</v>
      </c>
      <c r="AD6617">
        <v>0.10810400000000001</v>
      </c>
      <c r="AE6617">
        <v>5.4999999999999997E-3</v>
      </c>
      <c r="AF6617">
        <v>0.78625612099569753</v>
      </c>
      <c r="AG6617">
        <v>0.39671207798272079</v>
      </c>
      <c r="AH6617">
        <v>3.7994875174813889</v>
      </c>
    </row>
    <row r="6618" spans="1:34">
      <c r="A6618" t="s">
        <v>1531</v>
      </c>
      <c r="B6618" t="s">
        <v>1784</v>
      </c>
      <c r="C6618" t="s">
        <v>7584</v>
      </c>
      <c r="D6618" t="s">
        <v>7644</v>
      </c>
      <c r="E6618" t="s">
        <v>671</v>
      </c>
      <c r="F6618" t="s">
        <v>43</v>
      </c>
      <c r="G6618" t="s">
        <v>254</v>
      </c>
      <c r="H6618" t="s">
        <v>46</v>
      </c>
      <c r="I6618">
        <v>0.25077876797670279</v>
      </c>
      <c r="J6618">
        <v>0.25077876797670279</v>
      </c>
      <c r="K6618">
        <v>0.58621803982320086</v>
      </c>
      <c r="L6618">
        <v>1.4200121039904221</v>
      </c>
      <c r="M6618">
        <v>2.507787679767028</v>
      </c>
      <c r="N6618" t="str">
        <f t="shared" si="309"/>
        <v>10Qf-302,50778767976703</v>
      </c>
      <c r="O6618" t="s">
        <v>7586</v>
      </c>
      <c r="P6618">
        <v>12.46426691262937</v>
      </c>
      <c r="Q6618">
        <v>11.250847454227531</v>
      </c>
      <c r="R6618">
        <v>56.16305406026737</v>
      </c>
      <c r="S6618">
        <v>176.63691397483061</v>
      </c>
      <c r="T6618">
        <f t="shared" si="310"/>
        <v>256.51508240195488</v>
      </c>
      <c r="U6618">
        <v>1056897.8329117361</v>
      </c>
      <c r="V6618">
        <v>1561384.895710404</v>
      </c>
      <c r="W6618">
        <v>31220529.994010609</v>
      </c>
      <c r="X6618">
        <v>16161187.277376169</v>
      </c>
      <c r="Y6618">
        <f t="shared" si="311"/>
        <v>50000000.000008918</v>
      </c>
      <c r="Z6618">
        <v>4.2977517622369003E-2</v>
      </c>
      <c r="AA6618">
        <v>4.9589179786322789E-2</v>
      </c>
      <c r="AB6618">
        <v>0.32320599349120382</v>
      </c>
      <c r="AC6618">
        <v>1.008727291618839</v>
      </c>
      <c r="AD6618">
        <v>0.10810400000000001</v>
      </c>
      <c r="AE6618">
        <v>5.4999999999999997E-3</v>
      </c>
      <c r="AF6618">
        <v>0.78778670568597753</v>
      </c>
      <c r="AG6618">
        <v>0.89402630783694559</v>
      </c>
      <c r="AH6618">
        <v>4.3032046932899517</v>
      </c>
    </row>
    <row r="6619" spans="1:34">
      <c r="A6619" t="s">
        <v>1531</v>
      </c>
      <c r="B6619" t="s">
        <v>1791</v>
      </c>
      <c r="C6619" t="s">
        <v>7584</v>
      </c>
      <c r="D6619" t="s">
        <v>7645</v>
      </c>
      <c r="E6619" t="s">
        <v>671</v>
      </c>
      <c r="F6619" t="s">
        <v>43</v>
      </c>
      <c r="G6619" t="s">
        <v>254</v>
      </c>
      <c r="H6619" t="s">
        <v>46</v>
      </c>
      <c r="I6619">
        <v>0.25070832502101598</v>
      </c>
      <c r="J6619">
        <v>0.25070832502101598</v>
      </c>
      <c r="K6619">
        <v>0.58644447655929288</v>
      </c>
      <c r="L6619">
        <v>1.4192221236088349</v>
      </c>
      <c r="M6619">
        <v>2.5070832502101599</v>
      </c>
      <c r="N6619" t="str">
        <f t="shared" si="309"/>
        <v>10Qf-302,50708325021016</v>
      </c>
      <c r="O6619" t="s">
        <v>7586</v>
      </c>
      <c r="P6619">
        <v>12.460765739827229</v>
      </c>
      <c r="Q6619">
        <v>11.247687127079219</v>
      </c>
      <c r="R6619">
        <v>56.184747999700207</v>
      </c>
      <c r="S6619">
        <v>176.53864742040329</v>
      </c>
      <c r="T6619">
        <f t="shared" si="310"/>
        <v>256.43184828700998</v>
      </c>
      <c r="U6619">
        <v>1056397.1687632741</v>
      </c>
      <c r="V6619">
        <v>1559473.109531991</v>
      </c>
      <c r="W6619">
        <v>31231933.227501631</v>
      </c>
      <c r="X6619">
        <v>16152196.49422974</v>
      </c>
      <c r="Y6619">
        <f t="shared" si="311"/>
        <v>50000000.000026636</v>
      </c>
      <c r="Z6619">
        <v>4.2965445374810618E-2</v>
      </c>
      <c r="AA6619">
        <v>4.9575250343960417E-2</v>
      </c>
      <c r="AB6619">
        <v>0.32333083732963902</v>
      </c>
      <c r="AC6619">
        <v>1.008166116986235</v>
      </c>
      <c r="AD6619">
        <v>0.10810400000000001</v>
      </c>
      <c r="AE6619">
        <v>5.4999999999999997E-3</v>
      </c>
      <c r="AF6619">
        <v>0.7875654189141863</v>
      </c>
      <c r="AG6619">
        <v>0.39737269515831042</v>
      </c>
      <c r="AH6619">
        <v>3.805625364282657</v>
      </c>
    </row>
    <row r="6620" spans="1:34">
      <c r="A6620" t="s">
        <v>1194</v>
      </c>
      <c r="B6620" t="s">
        <v>1220</v>
      </c>
      <c r="C6620" t="s">
        <v>7599</v>
      </c>
      <c r="D6620" t="s">
        <v>7646</v>
      </c>
      <c r="E6620" t="s">
        <v>671</v>
      </c>
      <c r="F6620" t="s">
        <v>43</v>
      </c>
      <c r="G6620" t="s">
        <v>49</v>
      </c>
      <c r="H6620" t="s">
        <v>1179</v>
      </c>
      <c r="I6620">
        <v>0.21084521742028459</v>
      </c>
      <c r="J6620">
        <v>0.21084521742028459</v>
      </c>
      <c r="K6620">
        <v>1.475916521941993</v>
      </c>
      <c r="L6620">
        <v>0.21084521742028459</v>
      </c>
      <c r="M6620">
        <v>2.108452174202847</v>
      </c>
      <c r="N6620" t="str">
        <f t="shared" si="309"/>
        <v>05Qd-612,10845217420285</v>
      </c>
      <c r="O6620" t="s">
        <v>7601</v>
      </c>
      <c r="P6620">
        <v>13.260825059162</v>
      </c>
      <c r="Q6620">
        <v>12.13318387518547</v>
      </c>
      <c r="R6620">
        <v>188.26656979662789</v>
      </c>
      <c r="S6620">
        <v>14.820922124945771</v>
      </c>
      <c r="T6620">
        <f t="shared" si="310"/>
        <v>228.48150085592115</v>
      </c>
      <c r="U6620">
        <v>1052683.0535423509</v>
      </c>
      <c r="V6620">
        <v>1607437.638404927</v>
      </c>
      <c r="W6620">
        <v>19071122.035941221</v>
      </c>
      <c r="X6620">
        <v>981972.21692745155</v>
      </c>
      <c r="Y6620">
        <f t="shared" si="311"/>
        <v>22713214.944815949</v>
      </c>
      <c r="Z6620">
        <v>4.5724096464094553E-2</v>
      </c>
      <c r="AA6620">
        <v>5.3478161446496593E-2</v>
      </c>
      <c r="AB6620">
        <v>1.4449579144336511</v>
      </c>
      <c r="AC6620">
        <v>5.376996751571634E-2</v>
      </c>
      <c r="AD6620">
        <v>0.10810400000000001</v>
      </c>
      <c r="AE6620">
        <v>5.4999999999999997E-3</v>
      </c>
      <c r="AF6620">
        <v>0.66234099713178429</v>
      </c>
      <c r="AG6620">
        <v>0.33418966961115121</v>
      </c>
      <c r="AH6620">
        <v>3.2185868409457821</v>
      </c>
    </row>
    <row r="6621" spans="1:34">
      <c r="A6621" t="s">
        <v>1194</v>
      </c>
      <c r="B6621" t="s">
        <v>1220</v>
      </c>
      <c r="C6621" t="s">
        <v>7602</v>
      </c>
      <c r="D6621" t="s">
        <v>7647</v>
      </c>
      <c r="E6621" t="s">
        <v>671</v>
      </c>
      <c r="F6621" t="s">
        <v>43</v>
      </c>
      <c r="G6621" t="s">
        <v>49</v>
      </c>
      <c r="H6621" t="s">
        <v>46</v>
      </c>
      <c r="I6621">
        <v>0.19623689919703791</v>
      </c>
      <c r="J6621">
        <v>0.19623689919703791</v>
      </c>
      <c r="K6621">
        <v>1.373658294379265</v>
      </c>
      <c r="L6621">
        <v>0.19623689919703791</v>
      </c>
      <c r="M6621">
        <v>1.9623689919703791</v>
      </c>
      <c r="N6621" t="str">
        <f t="shared" si="309"/>
        <v>05Qd-611,96236899197038</v>
      </c>
      <c r="O6621" t="s">
        <v>7589</v>
      </c>
      <c r="P6621">
        <v>12.342054623023071</v>
      </c>
      <c r="Q6621">
        <v>11.29254156288409</v>
      </c>
      <c r="R6621">
        <v>175.22260325075149</v>
      </c>
      <c r="S6621">
        <v>31.79037766992014</v>
      </c>
      <c r="T6621">
        <f t="shared" si="310"/>
        <v>230.64757710657878</v>
      </c>
      <c r="U6621">
        <v>979748.37082809955</v>
      </c>
      <c r="V6621">
        <v>1496067.028091124</v>
      </c>
      <c r="W6621">
        <v>17749787.72737084</v>
      </c>
      <c r="X6621">
        <v>2908623.319898495</v>
      </c>
      <c r="Y6621">
        <f t="shared" si="311"/>
        <v>23134226.446188558</v>
      </c>
      <c r="Z6621">
        <v>4.2556122536156343E-2</v>
      </c>
      <c r="AA6621">
        <v>4.9772950534136433E-2</v>
      </c>
      <c r="AB6621">
        <v>1.344844640385942</v>
      </c>
      <c r="AC6621">
        <v>0.18154654565063319</v>
      </c>
      <c r="AD6621">
        <v>0.10810400000000001</v>
      </c>
      <c r="AE6621">
        <v>5.4999999999999997E-3</v>
      </c>
      <c r="AF6621">
        <v>0.61645099224200373</v>
      </c>
      <c r="AG6621">
        <v>0.31103548522730501</v>
      </c>
      <c r="AH6621">
        <v>3.003459469439687</v>
      </c>
    </row>
    <row r="6622" spans="1:34">
      <c r="A6622" t="s">
        <v>1194</v>
      </c>
      <c r="B6622" t="s">
        <v>1220</v>
      </c>
      <c r="C6622" t="s">
        <v>7604</v>
      </c>
      <c r="D6622" t="s">
        <v>7648</v>
      </c>
      <c r="E6622" t="s">
        <v>671</v>
      </c>
      <c r="F6622" t="s">
        <v>43</v>
      </c>
      <c r="G6622" t="s">
        <v>1179</v>
      </c>
      <c r="H6622" t="s">
        <v>46</v>
      </c>
      <c r="I6622">
        <v>0.21486357803246101</v>
      </c>
      <c r="J6622">
        <v>0.21486357803246101</v>
      </c>
      <c r="K6622">
        <v>0.21486357803246101</v>
      </c>
      <c r="L6622">
        <v>1.504045046227227</v>
      </c>
      <c r="M6622">
        <v>2.1486357803246099</v>
      </c>
      <c r="N6622" t="str">
        <f t="shared" si="309"/>
        <v>05Qd-612,14863578032461</v>
      </c>
      <c r="O6622" t="s">
        <v>7606</v>
      </c>
      <c r="P6622">
        <v>13.513554420324031</v>
      </c>
      <c r="Q6622">
        <v>12.36442226314071</v>
      </c>
      <c r="R6622">
        <v>15.103384352126859</v>
      </c>
      <c r="S6622">
        <v>243.65529748881079</v>
      </c>
      <c r="T6622">
        <f t="shared" si="310"/>
        <v>284.63665852440238</v>
      </c>
      <c r="U6622">
        <v>1072745.4489393891</v>
      </c>
      <c r="V6622">
        <v>1638072.7373259549</v>
      </c>
      <c r="W6622">
        <v>1000686.98089996</v>
      </c>
      <c r="X6622">
        <v>22292955.675179958</v>
      </c>
      <c r="Y6622">
        <f t="shared" si="311"/>
        <v>26004460.84234526</v>
      </c>
      <c r="Z6622">
        <v>4.6595522007944687E-2</v>
      </c>
      <c r="AA6622">
        <v>5.4497366625525401E-2</v>
      </c>
      <c r="AB6622">
        <v>5.4794734035093738E-2</v>
      </c>
      <c r="AC6622">
        <v>1.391451779776296</v>
      </c>
      <c r="AD6622">
        <v>0.10810400000000001</v>
      </c>
      <c r="AE6622">
        <v>5.4999999999999997E-3</v>
      </c>
      <c r="AF6622">
        <v>0.67496411947369939</v>
      </c>
      <c r="AG6622">
        <v>0.34055877118145073</v>
      </c>
      <c r="AH6622">
        <v>3.2777626709797598</v>
      </c>
    </row>
    <row r="6623" spans="1:34">
      <c r="A6623" t="s">
        <v>1194</v>
      </c>
      <c r="B6623" t="s">
        <v>1220</v>
      </c>
      <c r="C6623" t="s">
        <v>7607</v>
      </c>
      <c r="D6623" t="s">
        <v>7649</v>
      </c>
      <c r="E6623" t="s">
        <v>671</v>
      </c>
      <c r="F6623" t="s">
        <v>49</v>
      </c>
      <c r="G6623" t="s">
        <v>1179</v>
      </c>
      <c r="H6623" t="s">
        <v>46</v>
      </c>
      <c r="I6623">
        <v>0.19314884435796259</v>
      </c>
      <c r="J6623">
        <v>1.3520419105057391</v>
      </c>
      <c r="K6623">
        <v>0.19314884435796259</v>
      </c>
      <c r="L6623">
        <v>0.19314884435796259</v>
      </c>
      <c r="M6623">
        <v>1.931488443579626</v>
      </c>
      <c r="N6623" t="str">
        <f t="shared" si="309"/>
        <v>05Qd-611,93148844357963</v>
      </c>
      <c r="O6623" t="s">
        <v>7609</v>
      </c>
      <c r="P6623">
        <v>12.147835586446821</v>
      </c>
      <c r="Q6623">
        <v>172.4652369751025</v>
      </c>
      <c r="R6623">
        <v>13.576992714264099</v>
      </c>
      <c r="S6623">
        <v>31.29011278598994</v>
      </c>
      <c r="T6623">
        <f t="shared" si="310"/>
        <v>229.48017806180337</v>
      </c>
      <c r="U6623">
        <v>964330.69601774716</v>
      </c>
      <c r="V6623">
        <v>17470470.64629003</v>
      </c>
      <c r="W6623">
        <v>899554.66484731704</v>
      </c>
      <c r="X6623">
        <v>2862852.1710737222</v>
      </c>
      <c r="Y6623">
        <f t="shared" si="311"/>
        <v>22197208.178228818</v>
      </c>
      <c r="Z6623">
        <v>4.1886443996249807E-2</v>
      </c>
      <c r="AA6623">
        <v>1.3236816785956711</v>
      </c>
      <c r="AB6623">
        <v>4.9257019978422523E-2</v>
      </c>
      <c r="AC6623">
        <v>0.17868966352954491</v>
      </c>
      <c r="AD6623">
        <v>0.10810400000000001</v>
      </c>
      <c r="AE6623">
        <v>5.4999999999999997E-3</v>
      </c>
      <c r="AF6623">
        <v>0.60675029641244804</v>
      </c>
      <c r="AG6623">
        <v>0.30614091830737078</v>
      </c>
      <c r="AH6623">
        <v>2.9579836582994452</v>
      </c>
    </row>
    <row r="6624" spans="1:34">
      <c r="A6624" t="s">
        <v>1194</v>
      </c>
      <c r="B6624" t="s">
        <v>1220</v>
      </c>
      <c r="C6624" t="s">
        <v>7610</v>
      </c>
      <c r="D6624" t="s">
        <v>7650</v>
      </c>
      <c r="E6624" t="s">
        <v>43</v>
      </c>
      <c r="F6624" t="s">
        <v>49</v>
      </c>
      <c r="G6624" t="s">
        <v>1179</v>
      </c>
      <c r="H6624" t="s">
        <v>46</v>
      </c>
      <c r="I6624">
        <v>0.19411628315329599</v>
      </c>
      <c r="J6624">
        <v>1.358813982073072</v>
      </c>
      <c r="K6624">
        <v>0.19411628315329599</v>
      </c>
      <c r="L6624">
        <v>0.19411628315329599</v>
      </c>
      <c r="M6624">
        <v>1.9411628315329601</v>
      </c>
      <c r="N6624" t="str">
        <f t="shared" si="309"/>
        <v>05Qd-611,94116283153296</v>
      </c>
      <c r="O6624" t="s">
        <v>7612</v>
      </c>
      <c r="P6624">
        <v>11.170509748730581</v>
      </c>
      <c r="Q6624">
        <v>173.3290762678028</v>
      </c>
      <c r="R6624">
        <v>13.644996794326801</v>
      </c>
      <c r="S6624">
        <v>31.446837870833949</v>
      </c>
      <c r="T6624">
        <f t="shared" si="310"/>
        <v>229.59142068169413</v>
      </c>
      <c r="U6624">
        <v>1479899.9170367571</v>
      </c>
      <c r="V6624">
        <v>17557976.275081828</v>
      </c>
      <c r="W6624">
        <v>904060.33033130795</v>
      </c>
      <c r="X6624">
        <v>2877191.548898153</v>
      </c>
      <c r="Y6624">
        <f t="shared" si="311"/>
        <v>22819128.071348045</v>
      </c>
      <c r="Z6624">
        <v>4.9235083711541151E-2</v>
      </c>
      <c r="AA6624">
        <v>1.330311700187579</v>
      </c>
      <c r="AB6624">
        <v>4.9503737230229217E-2</v>
      </c>
      <c r="AC6624">
        <v>0.17958467956444879</v>
      </c>
      <c r="AD6624">
        <v>0.10810400000000001</v>
      </c>
      <c r="AE6624">
        <v>5.4999999999999997E-3</v>
      </c>
      <c r="AF6624">
        <v>0.60978937116218646</v>
      </c>
      <c r="AG6624">
        <v>0.30767430879797419</v>
      </c>
      <c r="AH6624">
        <v>2.9722305114931209</v>
      </c>
    </row>
    <row r="6625" spans="1:34">
      <c r="A6625" t="s">
        <v>1194</v>
      </c>
      <c r="B6625" t="s">
        <v>1226</v>
      </c>
      <c r="C6625" t="s">
        <v>7599</v>
      </c>
      <c r="D6625" t="s">
        <v>7651</v>
      </c>
      <c r="E6625" t="s">
        <v>671</v>
      </c>
      <c r="F6625" t="s">
        <v>43</v>
      </c>
      <c r="G6625" t="s">
        <v>49</v>
      </c>
      <c r="H6625" t="s">
        <v>1179</v>
      </c>
      <c r="I6625">
        <v>0.21217166688505129</v>
      </c>
      <c r="J6625">
        <v>0.21217166688505129</v>
      </c>
      <c r="K6625">
        <v>1.4852016681953599</v>
      </c>
      <c r="L6625">
        <v>0.21217166688505129</v>
      </c>
      <c r="M6625">
        <v>2.1217166688505138</v>
      </c>
      <c r="N6625" t="str">
        <f t="shared" si="309"/>
        <v>05Qd-612,12171666885051</v>
      </c>
      <c r="O6625" t="s">
        <v>7601</v>
      </c>
      <c r="P6625">
        <v>13.34425030597245</v>
      </c>
      <c r="Q6625">
        <v>12.20951501256704</v>
      </c>
      <c r="R6625">
        <v>189.4509746116654</v>
      </c>
      <c r="S6625">
        <v>14.914162106675089</v>
      </c>
      <c r="T6625">
        <f t="shared" si="310"/>
        <v>229.91890203687998</v>
      </c>
      <c r="U6625">
        <v>1078618.7807996031</v>
      </c>
      <c r="V6625">
        <v>1615878.523761261</v>
      </c>
      <c r="W6625">
        <v>19234120.67936568</v>
      </c>
      <c r="X6625">
        <v>1025358.80054757</v>
      </c>
      <c r="Y6625">
        <f t="shared" si="311"/>
        <v>22953976.784474112</v>
      </c>
      <c r="Z6625">
        <v>4.6011751569691957E-2</v>
      </c>
      <c r="AA6625">
        <v>5.3814598191400373E-2</v>
      </c>
      <c r="AB6625">
        <v>1.4540482968272459</v>
      </c>
      <c r="AC6625">
        <v>5.4108240043328738E-2</v>
      </c>
      <c r="AD6625">
        <v>0.10810400000000001</v>
      </c>
      <c r="AE6625">
        <v>5.4999999999999997E-3</v>
      </c>
      <c r="AF6625">
        <v>0.66650785408916668</v>
      </c>
      <c r="AG6625">
        <v>0.75639199244520816</v>
      </c>
      <c r="AH6625">
        <v>3.658220515384889</v>
      </c>
    </row>
    <row r="6626" spans="1:34">
      <c r="A6626" t="s">
        <v>1194</v>
      </c>
      <c r="B6626" t="s">
        <v>1226</v>
      </c>
      <c r="C6626" t="s">
        <v>7602</v>
      </c>
      <c r="D6626" t="s">
        <v>7652</v>
      </c>
      <c r="E6626" t="s">
        <v>671</v>
      </c>
      <c r="F6626" t="s">
        <v>43</v>
      </c>
      <c r="G6626" t="s">
        <v>49</v>
      </c>
      <c r="H6626" t="s">
        <v>46</v>
      </c>
      <c r="I6626">
        <v>0.1975515243341536</v>
      </c>
      <c r="J6626">
        <v>0.1975515243341536</v>
      </c>
      <c r="K6626">
        <v>1.3828606703390749</v>
      </c>
      <c r="L6626">
        <v>0.1975515243341536</v>
      </c>
      <c r="M6626">
        <v>1.9755152433415351</v>
      </c>
      <c r="N6626" t="str">
        <f t="shared" si="309"/>
        <v>05Qd-611,97551524334154</v>
      </c>
      <c r="O6626" t="s">
        <v>7589</v>
      </c>
      <c r="P6626">
        <v>12.42473619472274</v>
      </c>
      <c r="Q6626">
        <v>11.36819226395629</v>
      </c>
      <c r="R6626">
        <v>176.39644996238849</v>
      </c>
      <c r="S6626">
        <v>32.003346942132879</v>
      </c>
      <c r="T6626">
        <f t="shared" si="310"/>
        <v>232.1927253632004</v>
      </c>
      <c r="U6626">
        <v>1004294.2464973429</v>
      </c>
      <c r="V6626">
        <v>1504532.9576488789</v>
      </c>
      <c r="W6626">
        <v>17908752.45135507</v>
      </c>
      <c r="X6626">
        <v>2928108.6936808238</v>
      </c>
      <c r="Y6626">
        <f t="shared" si="311"/>
        <v>23345688.349182114</v>
      </c>
      <c r="Z6626">
        <v>4.2841213406696617E-2</v>
      </c>
      <c r="AA6626">
        <v>5.0106388191316749E-2</v>
      </c>
      <c r="AB6626">
        <v>1.353853988663462</v>
      </c>
      <c r="AC6626">
        <v>0.1827627575529075</v>
      </c>
      <c r="AD6626">
        <v>0.10810400000000001</v>
      </c>
      <c r="AE6626">
        <v>5.4999999999999997E-3</v>
      </c>
      <c r="AF6626">
        <v>0.62058070471461846</v>
      </c>
      <c r="AG6626">
        <v>0.70427118425125734</v>
      </c>
      <c r="AH6626">
        <v>3.4139711323074109</v>
      </c>
    </row>
    <row r="6627" spans="1:34">
      <c r="A6627" t="s">
        <v>1194</v>
      </c>
      <c r="B6627" t="s">
        <v>1226</v>
      </c>
      <c r="C6627" t="s">
        <v>7604</v>
      </c>
      <c r="D6627" t="s">
        <v>7653</v>
      </c>
      <c r="E6627" t="s">
        <v>671</v>
      </c>
      <c r="F6627" t="s">
        <v>43</v>
      </c>
      <c r="G6627" t="s">
        <v>1179</v>
      </c>
      <c r="H6627" t="s">
        <v>46</v>
      </c>
      <c r="I6627">
        <v>0.2199350145032197</v>
      </c>
      <c r="J6627">
        <v>0.2199350145032197</v>
      </c>
      <c r="K6627">
        <v>0.21993501450321959</v>
      </c>
      <c r="L6627">
        <v>1.5395451015225381</v>
      </c>
      <c r="M6627">
        <v>2.1993501450321968</v>
      </c>
      <c r="N6627" t="str">
        <f t="shared" si="309"/>
        <v>05Qd-612,1993501450322</v>
      </c>
      <c r="O6627" t="s">
        <v>7606</v>
      </c>
      <c r="P6627">
        <v>13.832515564713329</v>
      </c>
      <c r="Q6627">
        <v>12.65626038004892</v>
      </c>
      <c r="R6627">
        <v>15.45987033703255</v>
      </c>
      <c r="S6627">
        <v>249.4063064466512</v>
      </c>
      <c r="T6627">
        <f t="shared" si="310"/>
        <v>291.35495272844599</v>
      </c>
      <c r="U6627">
        <v>1118085.372478731</v>
      </c>
      <c r="V6627">
        <v>1675003.4148122789</v>
      </c>
      <c r="W6627">
        <v>1062876.612981553</v>
      </c>
      <c r="X6627">
        <v>22819137.494767059</v>
      </c>
      <c r="Y6627">
        <f t="shared" si="311"/>
        <v>26675102.895039622</v>
      </c>
      <c r="Z6627">
        <v>4.7695318594453313E-2</v>
      </c>
      <c r="AA6627">
        <v>5.5783670871204692E-2</v>
      </c>
      <c r="AB6627">
        <v>5.6088057059571678E-2</v>
      </c>
      <c r="AC6627">
        <v>1.424294290209561</v>
      </c>
      <c r="AD6627">
        <v>0.10810400000000001</v>
      </c>
      <c r="AE6627">
        <v>5.4999999999999997E-3</v>
      </c>
      <c r="AF6627">
        <v>0.69089533351796772</v>
      </c>
      <c r="AG6627">
        <v>0.7840683267039783</v>
      </c>
      <c r="AH6627">
        <v>3.787917805254144</v>
      </c>
    </row>
    <row r="6628" spans="1:34">
      <c r="A6628" t="s">
        <v>1194</v>
      </c>
      <c r="B6628" t="s">
        <v>1226</v>
      </c>
      <c r="C6628" t="s">
        <v>7607</v>
      </c>
      <c r="D6628" t="s">
        <v>7654</v>
      </c>
      <c r="E6628" t="s">
        <v>671</v>
      </c>
      <c r="F6628" t="s">
        <v>49</v>
      </c>
      <c r="G6628" t="s">
        <v>1179</v>
      </c>
      <c r="H6628" t="s">
        <v>46</v>
      </c>
      <c r="I6628">
        <v>0.19478792072246151</v>
      </c>
      <c r="J6628">
        <v>1.36351544505723</v>
      </c>
      <c r="K6628">
        <v>0.1947879207224614</v>
      </c>
      <c r="L6628">
        <v>0.1947879207224614</v>
      </c>
      <c r="M6628">
        <v>1.9478792072246141</v>
      </c>
      <c r="N6628" t="str">
        <f t="shared" si="309"/>
        <v>05Qd-611,94787920722461</v>
      </c>
      <c r="O6628" t="s">
        <v>7609</v>
      </c>
      <c r="P6628">
        <v>12.25092307969976</v>
      </c>
      <c r="Q6628">
        <v>173.9287906120048</v>
      </c>
      <c r="R6628">
        <v>13.692208147899731</v>
      </c>
      <c r="S6628">
        <v>31.555643157038752</v>
      </c>
      <c r="T6628">
        <f t="shared" si="310"/>
        <v>231.42756499664304</v>
      </c>
      <c r="U6628">
        <v>990244.89296197309</v>
      </c>
      <c r="V6628">
        <v>17658221.896745179</v>
      </c>
      <c r="W6628">
        <v>941348.6337991819</v>
      </c>
      <c r="X6628">
        <v>2887146.560948323</v>
      </c>
      <c r="Y6628">
        <f t="shared" si="311"/>
        <v>22476961.984454654</v>
      </c>
      <c r="Z6628">
        <v>4.2241895671745827E-2</v>
      </c>
      <c r="AA6628">
        <v>1.334914545976877</v>
      </c>
      <c r="AB6628">
        <v>4.9675018944456459E-2</v>
      </c>
      <c r="AC6628">
        <v>0.18020603814232131</v>
      </c>
      <c r="AD6628">
        <v>0.10810400000000001</v>
      </c>
      <c r="AE6628">
        <v>5.4999999999999997E-3</v>
      </c>
      <c r="AF6628">
        <v>0.61189922740040248</v>
      </c>
      <c r="AG6628">
        <v>0.69441893737557503</v>
      </c>
      <c r="AH6628">
        <v>3.3678013720005922</v>
      </c>
    </row>
    <row r="6629" spans="1:34">
      <c r="A6629" t="s">
        <v>1194</v>
      </c>
      <c r="B6629" t="s">
        <v>1226</v>
      </c>
      <c r="C6629" t="s">
        <v>7610</v>
      </c>
      <c r="D6629" t="s">
        <v>7655</v>
      </c>
      <c r="E6629" t="s">
        <v>43</v>
      </c>
      <c r="F6629" t="s">
        <v>49</v>
      </c>
      <c r="G6629" t="s">
        <v>1179</v>
      </c>
      <c r="H6629" t="s">
        <v>46</v>
      </c>
      <c r="I6629">
        <v>0.19560295455680279</v>
      </c>
      <c r="J6629">
        <v>1.36922068189762</v>
      </c>
      <c r="K6629">
        <v>0.19560295455680279</v>
      </c>
      <c r="L6629">
        <v>0.19560295455680271</v>
      </c>
      <c r="M6629">
        <v>1.9560295455680281</v>
      </c>
      <c r="N6629" t="str">
        <f t="shared" si="309"/>
        <v>05Qd-611,95602954556803</v>
      </c>
      <c r="O6629" t="s">
        <v>7612</v>
      </c>
      <c r="P6629">
        <v>11.256060930405109</v>
      </c>
      <c r="Q6629">
        <v>174.6565454367859</v>
      </c>
      <c r="R6629">
        <v>13.749499241033179</v>
      </c>
      <c r="S6629">
        <v>31.687678638202041</v>
      </c>
      <c r="T6629">
        <f t="shared" si="310"/>
        <v>231.34978424642625</v>
      </c>
      <c r="U6629">
        <v>1489692.842088222</v>
      </c>
      <c r="V6629">
        <v>17732107.629735071</v>
      </c>
      <c r="W6629">
        <v>945287.43546415016</v>
      </c>
      <c r="X6629">
        <v>2899226.9924409301</v>
      </c>
      <c r="Y6629">
        <f t="shared" si="311"/>
        <v>23066314.899728376</v>
      </c>
      <c r="Z6629">
        <v>4.9612158678227013E-2</v>
      </c>
      <c r="AA6629">
        <v>1.340500110609891</v>
      </c>
      <c r="AB6629">
        <v>4.9882869723966369E-2</v>
      </c>
      <c r="AC6629">
        <v>0.1809600582976463</v>
      </c>
      <c r="AD6629">
        <v>0.10810400000000001</v>
      </c>
      <c r="AE6629">
        <v>5.4999999999999997E-3</v>
      </c>
      <c r="AF6629">
        <v>0.61445954311037521</v>
      </c>
      <c r="AG6629">
        <v>0.69732453299500186</v>
      </c>
      <c r="AH6629">
        <v>3.3814176216734051</v>
      </c>
    </row>
    <row r="6630" spans="1:34">
      <c r="A6630" t="s">
        <v>1232</v>
      </c>
      <c r="B6630" t="s">
        <v>1233</v>
      </c>
      <c r="C6630" t="s">
        <v>7656</v>
      </c>
      <c r="D6630" t="s">
        <v>7657</v>
      </c>
      <c r="E6630" t="s">
        <v>671</v>
      </c>
      <c r="F6630" t="s">
        <v>43</v>
      </c>
      <c r="G6630" t="s">
        <v>49</v>
      </c>
      <c r="H6630" t="s">
        <v>1179</v>
      </c>
      <c r="I6630">
        <v>0.21140479900102949</v>
      </c>
      <c r="J6630">
        <v>0.21140479900102949</v>
      </c>
      <c r="K6630">
        <v>1.4798335930072071</v>
      </c>
      <c r="L6630">
        <v>0.2114047990010296</v>
      </c>
      <c r="M6630">
        <v>2.1140479900102949</v>
      </c>
      <c r="N6630" t="str">
        <f t="shared" si="309"/>
        <v>05Vd-612,11404799001029</v>
      </c>
      <c r="O6630" t="s">
        <v>7601</v>
      </c>
      <c r="P6630">
        <v>13.2960191865858</v>
      </c>
      <c r="Q6630">
        <v>12.1653852516047</v>
      </c>
      <c r="R6630">
        <v>188.76622782073301</v>
      </c>
      <c r="S6630">
        <v>14.86025673794884</v>
      </c>
      <c r="T6630">
        <f t="shared" si="310"/>
        <v>229.08788899687235</v>
      </c>
      <c r="U6630">
        <v>1067706.8063795429</v>
      </c>
      <c r="V6630">
        <v>1607142.563059814</v>
      </c>
      <c r="W6630">
        <v>19135181.169533201</v>
      </c>
      <c r="X6630">
        <v>1008140.6335973419</v>
      </c>
      <c r="Y6630">
        <f t="shared" si="311"/>
        <v>22818171.172569897</v>
      </c>
      <c r="Z6630">
        <v>4.5845447863431761E-2</v>
      </c>
      <c r="AA6630">
        <v>5.3620092074488528E-2</v>
      </c>
      <c r="AB6630">
        <v>1.4487928215933279</v>
      </c>
      <c r="AC6630">
        <v>5.3912672594765267E-2</v>
      </c>
      <c r="AD6630">
        <v>0.10810400000000001</v>
      </c>
      <c r="AE6630">
        <v>5.4999999999999997E-3</v>
      </c>
      <c r="AF6630">
        <v>0.66409884502941219</v>
      </c>
      <c r="AG6630">
        <v>0.7536581084386702</v>
      </c>
      <c r="AH6630">
        <v>3.6454089434783779</v>
      </c>
    </row>
    <row r="6631" spans="1:34">
      <c r="A6631" t="s">
        <v>1531</v>
      </c>
      <c r="B6631" t="s">
        <v>1839</v>
      </c>
      <c r="C6631" t="s">
        <v>7584</v>
      </c>
      <c r="D6631" t="s">
        <v>7658</v>
      </c>
      <c r="E6631" t="s">
        <v>671</v>
      </c>
      <c r="F6631" t="s">
        <v>43</v>
      </c>
      <c r="G6631" t="s">
        <v>254</v>
      </c>
      <c r="H6631" t="s">
        <v>46</v>
      </c>
      <c r="I6631">
        <v>0.2400153758132231</v>
      </c>
      <c r="J6631">
        <v>0.2400153758132231</v>
      </c>
      <c r="K6631">
        <v>0.61420030528757386</v>
      </c>
      <c r="L6631">
        <v>1.3059227012182111</v>
      </c>
      <c r="M6631">
        <v>2.4001537581322312</v>
      </c>
      <c r="N6631" t="str">
        <f t="shared" si="309"/>
        <v>10Qf-302,40015375813223</v>
      </c>
      <c r="O6631" t="s">
        <v>7586</v>
      </c>
      <c r="P6631">
        <v>11.9293021949489</v>
      </c>
      <c r="Q6631">
        <v>10.767962542165961</v>
      </c>
      <c r="R6631">
        <v>58.843915755479458</v>
      </c>
      <c r="S6631">
        <v>162.44520394201899</v>
      </c>
      <c r="T6631">
        <f t="shared" si="310"/>
        <v>243.98638443461331</v>
      </c>
      <c r="U6631">
        <v>989603.01129470824</v>
      </c>
      <c r="V6631">
        <v>1455870.1859050931</v>
      </c>
      <c r="W6631">
        <v>32691793.390276968</v>
      </c>
      <c r="X6631">
        <v>14862733.41252226</v>
      </c>
      <c r="Y6631">
        <f t="shared" si="311"/>
        <v>49999999.999999031</v>
      </c>
      <c r="Z6631">
        <v>4.1132928145697717E-2</v>
      </c>
      <c r="AA6631">
        <v>4.7460818627952789E-2</v>
      </c>
      <c r="AB6631">
        <v>0.33863376148052537</v>
      </c>
      <c r="AC6631">
        <v>0.92768214141383809</v>
      </c>
      <c r="AD6631">
        <v>0.10810400000000001</v>
      </c>
      <c r="AE6631">
        <v>5.4999999999999997E-3</v>
      </c>
      <c r="AF6631">
        <v>0.75397500255462757</v>
      </c>
      <c r="AG6631">
        <v>0.38042437066395862</v>
      </c>
      <c r="AH6631">
        <v>3.6481571313508181</v>
      </c>
    </row>
    <row r="6632" spans="1:34">
      <c r="A6632" t="s">
        <v>1531</v>
      </c>
      <c r="B6632" t="s">
        <v>1846</v>
      </c>
      <c r="C6632" t="s">
        <v>7584</v>
      </c>
      <c r="D6632" t="s">
        <v>7659</v>
      </c>
      <c r="E6632" t="s">
        <v>671</v>
      </c>
      <c r="F6632" t="s">
        <v>43</v>
      </c>
      <c r="G6632" t="s">
        <v>254</v>
      </c>
      <c r="H6632" t="s">
        <v>46</v>
      </c>
      <c r="I6632">
        <v>0.25243835514488411</v>
      </c>
      <c r="J6632">
        <v>0.25243835514488411</v>
      </c>
      <c r="K6632">
        <v>0.58089908101037113</v>
      </c>
      <c r="L6632">
        <v>1.4386077601487011</v>
      </c>
      <c r="M6632">
        <v>2.5243835514488411</v>
      </c>
      <c r="N6632" t="str">
        <f t="shared" si="309"/>
        <v>10Qf-302,52438355144884</v>
      </c>
      <c r="O6632" t="s">
        <v>7586</v>
      </c>
      <c r="P6632">
        <v>12.54675211500866</v>
      </c>
      <c r="Q6632">
        <v>11.325302569454569</v>
      </c>
      <c r="R6632">
        <v>55.653467266521837</v>
      </c>
      <c r="S6632">
        <v>178.95004870650311</v>
      </c>
      <c r="T6632">
        <f t="shared" si="310"/>
        <v>258.47557065748816</v>
      </c>
      <c r="U6632">
        <v>1072018.9079072741</v>
      </c>
      <c r="V6632">
        <v>1605600.8561233841</v>
      </c>
      <c r="W6632">
        <v>30949555.409265831</v>
      </c>
      <c r="X6632">
        <v>16372824.826714739</v>
      </c>
      <c r="Y6632">
        <f t="shared" si="311"/>
        <v>50000000.000011228</v>
      </c>
      <c r="Z6632">
        <v>4.3261931400065672E-2</v>
      </c>
      <c r="AA6632">
        <v>4.9917347785224747E-2</v>
      </c>
      <c r="AB6632">
        <v>0.32027343384503881</v>
      </c>
      <c r="AC6632">
        <v>1.02193700005703</v>
      </c>
      <c r="AD6632">
        <v>0.10810400000000001</v>
      </c>
      <c r="AE6632">
        <v>5.4999999999999997E-3</v>
      </c>
      <c r="AF6632">
        <v>0.79300006851796045</v>
      </c>
      <c r="AG6632">
        <v>0.89994273609151165</v>
      </c>
      <c r="AH6632">
        <v>4.330930356058313</v>
      </c>
    </row>
    <row r="6633" spans="1:34">
      <c r="A6633" t="s">
        <v>1704</v>
      </c>
      <c r="B6633" t="s">
        <v>1853</v>
      </c>
      <c r="C6633" t="s">
        <v>7625</v>
      </c>
      <c r="D6633" t="s">
        <v>7660</v>
      </c>
      <c r="E6633" t="s">
        <v>671</v>
      </c>
      <c r="F6633" t="s">
        <v>43</v>
      </c>
      <c r="G6633" t="s">
        <v>254</v>
      </c>
      <c r="H6633" t="s">
        <v>46</v>
      </c>
      <c r="I6633">
        <v>0.25247295581292761</v>
      </c>
      <c r="J6633">
        <v>0.25247295581292739</v>
      </c>
      <c r="K6633">
        <v>0.58079598479562644</v>
      </c>
      <c r="L6633">
        <v>1.4389876617077939</v>
      </c>
      <c r="M6633">
        <v>2.524729558129275</v>
      </c>
      <c r="N6633" t="str">
        <f t="shared" si="309"/>
        <v>10Qfs1-302,52472955812928</v>
      </c>
      <c r="O6633" t="s">
        <v>7586</v>
      </c>
      <c r="P6633">
        <v>12.54847184577107</v>
      </c>
      <c r="Q6633">
        <v>11.326854881243611</v>
      </c>
      <c r="R6633">
        <v>55.643590057209323</v>
      </c>
      <c r="S6633">
        <v>178.99730509172949</v>
      </c>
      <c r="T6633">
        <f t="shared" si="310"/>
        <v>258.51622187595348</v>
      </c>
      <c r="U6633">
        <v>1072930.510685567</v>
      </c>
      <c r="V6633">
        <v>1605845.9135742879</v>
      </c>
      <c r="W6633">
        <v>30944075.081501879</v>
      </c>
      <c r="X6633">
        <v>16377148.49425688</v>
      </c>
      <c r="Y6633">
        <f t="shared" si="311"/>
        <v>50000000.000018612</v>
      </c>
      <c r="Z6633">
        <v>4.3267861131807243E-2</v>
      </c>
      <c r="AA6633">
        <v>4.9924189747015103E-2</v>
      </c>
      <c r="AB6633">
        <v>0.32021659268313629</v>
      </c>
      <c r="AC6633">
        <v>1.022206868933295</v>
      </c>
      <c r="AD6633">
        <v>0.10810400000000001</v>
      </c>
      <c r="AE6633">
        <v>5.4999999999999997E-3</v>
      </c>
      <c r="AF6633">
        <v>0.79310876171600275</v>
      </c>
      <c r="AG6633">
        <v>0.40016963496349017</v>
      </c>
      <c r="AH6633">
        <v>3.831611954808769</v>
      </c>
    </row>
    <row r="6634" spans="1:34">
      <c r="A6634" t="s">
        <v>1531</v>
      </c>
      <c r="B6634" t="s">
        <v>1860</v>
      </c>
      <c r="C6634" t="s">
        <v>7584</v>
      </c>
      <c r="D6634" t="s">
        <v>7661</v>
      </c>
      <c r="E6634" t="s">
        <v>671</v>
      </c>
      <c r="F6634" t="s">
        <v>43</v>
      </c>
      <c r="G6634" t="s">
        <v>254</v>
      </c>
      <c r="H6634" t="s">
        <v>46</v>
      </c>
      <c r="I6634">
        <v>0.25221347167932051</v>
      </c>
      <c r="J6634">
        <v>0.2522134716793204</v>
      </c>
      <c r="K6634">
        <v>0.58163244467372999</v>
      </c>
      <c r="L6634">
        <v>1.4360753287608341</v>
      </c>
      <c r="M6634">
        <v>2.5221347167932051</v>
      </c>
      <c r="N6634" t="str">
        <f t="shared" si="309"/>
        <v>10Qf-302,52213471679321</v>
      </c>
      <c r="O6634" t="s">
        <v>7586</v>
      </c>
      <c r="P6634">
        <v>12.535574902672719</v>
      </c>
      <c r="Q6634">
        <v>11.31521347943133</v>
      </c>
      <c r="R6634">
        <v>55.723727716172078</v>
      </c>
      <c r="S6634">
        <v>178.63503669783859</v>
      </c>
      <c r="T6634">
        <f t="shared" si="310"/>
        <v>258.20955279611474</v>
      </c>
      <c r="U6634">
        <v>1067966.727136842</v>
      </c>
      <c r="V6634">
        <v>1599447.284662836</v>
      </c>
      <c r="W6634">
        <v>30988582.815773141</v>
      </c>
      <c r="X6634">
        <v>16344003.17244052</v>
      </c>
      <c r="Y6634">
        <f t="shared" si="311"/>
        <v>50000000.000013344</v>
      </c>
      <c r="Z6634">
        <v>4.3223391721518657E-2</v>
      </c>
      <c r="AA6634">
        <v>4.9872879161765193E-2</v>
      </c>
      <c r="AB6634">
        <v>0.32067776724200792</v>
      </c>
      <c r="AC6634">
        <v>1.020138048732661</v>
      </c>
      <c r="AD6634">
        <v>0.10810400000000001</v>
      </c>
      <c r="AE6634">
        <v>5.4999999999999997E-3</v>
      </c>
      <c r="AF6634">
        <v>0.79229362831200145</v>
      </c>
      <c r="AG6634">
        <v>0.39975835261172288</v>
      </c>
      <c r="AH6634">
        <v>3.8277906977169289</v>
      </c>
    </row>
    <row r="6635" spans="1:34">
      <c r="A6635" t="s">
        <v>1867</v>
      </c>
      <c r="B6635" t="s">
        <v>1868</v>
      </c>
      <c r="C6635" t="s">
        <v>7662</v>
      </c>
      <c r="D6635" t="s">
        <v>7663</v>
      </c>
      <c r="E6635" t="s">
        <v>671</v>
      </c>
      <c r="F6635" t="s">
        <v>43</v>
      </c>
      <c r="G6635" t="s">
        <v>254</v>
      </c>
      <c r="H6635" t="s">
        <v>46</v>
      </c>
      <c r="I6635">
        <v>0.25230771298598248</v>
      </c>
      <c r="J6635">
        <v>0.25230771298598242</v>
      </c>
      <c r="K6635">
        <v>0.58131738772243424</v>
      </c>
      <c r="L6635">
        <v>1.437144316165426</v>
      </c>
      <c r="M6635">
        <v>2.5230771298598249</v>
      </c>
      <c r="N6635" t="str">
        <f t="shared" si="309"/>
        <v>10Rf-302,52307712985982</v>
      </c>
      <c r="O6635" t="s">
        <v>7586</v>
      </c>
      <c r="P6635">
        <v>12.540258906864571</v>
      </c>
      <c r="Q6635">
        <v>11.31944148714385</v>
      </c>
      <c r="R6635">
        <v>55.693543451298517</v>
      </c>
      <c r="S6635">
        <v>178.7680092518714</v>
      </c>
      <c r="T6635">
        <f t="shared" si="310"/>
        <v>258.32125309717833</v>
      </c>
      <c r="U6635">
        <v>1069205.591842693</v>
      </c>
      <c r="V6635">
        <v>1602812.9986497629</v>
      </c>
      <c r="W6635">
        <v>30971812.06918345</v>
      </c>
      <c r="X6635">
        <v>16356169.340316281</v>
      </c>
      <c r="Y6635">
        <f t="shared" si="311"/>
        <v>49999999.999992184</v>
      </c>
      <c r="Z6635">
        <v>4.323954244053884E-2</v>
      </c>
      <c r="AA6635">
        <v>4.9891514507719982E-2</v>
      </c>
      <c r="AB6635">
        <v>0.32050406345257731</v>
      </c>
      <c r="AC6635">
        <v>1.020897420266452</v>
      </c>
      <c r="AD6635">
        <v>0.10810400000000001</v>
      </c>
      <c r="AE6635">
        <v>5.4999999999999997E-3</v>
      </c>
      <c r="AF6635">
        <v>0.79258967430151572</v>
      </c>
      <c r="AG6635">
        <v>0.39990772508278227</v>
      </c>
      <c r="AH6635">
        <v>3.8291785292441229</v>
      </c>
    </row>
    <row r="6636" spans="1:34">
      <c r="A6636" t="s">
        <v>1531</v>
      </c>
      <c r="B6636" t="s">
        <v>1881</v>
      </c>
      <c r="C6636" t="s">
        <v>7584</v>
      </c>
      <c r="D6636" t="s">
        <v>7664</v>
      </c>
      <c r="E6636" t="s">
        <v>671</v>
      </c>
      <c r="F6636" t="s">
        <v>43</v>
      </c>
      <c r="G6636" t="s">
        <v>254</v>
      </c>
      <c r="H6636" t="s">
        <v>46</v>
      </c>
      <c r="I6636">
        <v>0.25248155590605592</v>
      </c>
      <c r="J6636">
        <v>0.25248155590605592</v>
      </c>
      <c r="K6636">
        <v>0.58077300052501468</v>
      </c>
      <c r="L6636">
        <v>1.4390794467234329</v>
      </c>
      <c r="M6636">
        <v>2.524815559060559</v>
      </c>
      <c r="N6636" t="str">
        <f t="shared" si="309"/>
        <v>10Qf-302,52481555906056</v>
      </c>
      <c r="O6636" t="s">
        <v>7586</v>
      </c>
      <c r="P6636">
        <v>12.548899289677459</v>
      </c>
      <c r="Q6636">
        <v>11.327240712694421</v>
      </c>
      <c r="R6636">
        <v>55.641388032117597</v>
      </c>
      <c r="S6636">
        <v>179.00872233378399</v>
      </c>
      <c r="T6636">
        <f t="shared" si="310"/>
        <v>258.52625036827345</v>
      </c>
      <c r="U6636">
        <v>1073070.8784860999</v>
      </c>
      <c r="V6636">
        <v>1605886.55777846</v>
      </c>
      <c r="W6636">
        <v>30942849.462300051</v>
      </c>
      <c r="X6636">
        <v>16378193.101428069</v>
      </c>
      <c r="Y6636">
        <f t="shared" si="311"/>
        <v>49999999.999992676</v>
      </c>
      <c r="Z6636">
        <v>4.3269334983269861E-2</v>
      </c>
      <c r="AA6636">
        <v>4.9925890335816007E-2</v>
      </c>
      <c r="AB6636">
        <v>0.32020392051422802</v>
      </c>
      <c r="AC6636">
        <v>1.022272069821355</v>
      </c>
      <c r="AD6636">
        <v>0.10810400000000001</v>
      </c>
      <c r="AE6636">
        <v>5.4999999999999997E-3</v>
      </c>
      <c r="AF6636">
        <v>0.79313577771535893</v>
      </c>
      <c r="AG6636">
        <v>0.90009674680508944</v>
      </c>
      <c r="AH6636">
        <v>4.331652083581008</v>
      </c>
    </row>
    <row r="6637" spans="1:34">
      <c r="A6637" t="s">
        <v>1194</v>
      </c>
      <c r="B6637" t="s">
        <v>1242</v>
      </c>
      <c r="C6637" t="s">
        <v>7599</v>
      </c>
      <c r="D6637" t="s">
        <v>7665</v>
      </c>
      <c r="E6637" t="s">
        <v>671</v>
      </c>
      <c r="F6637" t="s">
        <v>43</v>
      </c>
      <c r="G6637" t="s">
        <v>49</v>
      </c>
      <c r="H6637" t="s">
        <v>1179</v>
      </c>
      <c r="I6637">
        <v>0.21162964880708091</v>
      </c>
      <c r="J6637">
        <v>0.21162964880708079</v>
      </c>
      <c r="K6637">
        <v>1.481407541649566</v>
      </c>
      <c r="L6637">
        <v>0.21162964880708079</v>
      </c>
      <c r="M6637">
        <v>2.1162964880708079</v>
      </c>
      <c r="N6637" t="str">
        <f t="shared" si="309"/>
        <v>05Qd-612,11629648807081</v>
      </c>
      <c r="O6637" t="s">
        <v>7601</v>
      </c>
      <c r="P6637">
        <v>13.310160811324151</v>
      </c>
      <c r="Q6637">
        <v>12.178324335898379</v>
      </c>
      <c r="R6637">
        <v>188.96699927868991</v>
      </c>
      <c r="S6637">
        <v>14.87606208324463</v>
      </c>
      <c r="T6637">
        <f t="shared" si="310"/>
        <v>229.33154650915705</v>
      </c>
      <c r="U6637">
        <v>1063486.839585419</v>
      </c>
      <c r="V6637">
        <v>1617002.18102372</v>
      </c>
      <c r="W6637">
        <v>19172555.954192132</v>
      </c>
      <c r="X6637">
        <v>998894.80421994906</v>
      </c>
      <c r="Y6637">
        <f t="shared" si="311"/>
        <v>22851939.779021222</v>
      </c>
      <c r="Z6637">
        <v>4.5894209008444271E-2</v>
      </c>
      <c r="AA6637">
        <v>5.3677122318647477E-2</v>
      </c>
      <c r="AB6637">
        <v>1.4503337553208639</v>
      </c>
      <c r="AC6637">
        <v>5.3970014027097529E-2</v>
      </c>
      <c r="AD6637">
        <v>0.10810400000000001</v>
      </c>
      <c r="AE6637">
        <v>5.4999999999999997E-3</v>
      </c>
      <c r="AF6637">
        <v>0.66480517949868323</v>
      </c>
      <c r="AG6637">
        <v>0.33543299335922311</v>
      </c>
      <c r="AH6637">
        <v>3.230138660928715</v>
      </c>
    </row>
    <row r="6638" spans="1:34">
      <c r="A6638" t="s">
        <v>1194</v>
      </c>
      <c r="B6638" t="s">
        <v>1242</v>
      </c>
      <c r="C6638" t="s">
        <v>7602</v>
      </c>
      <c r="D6638" t="s">
        <v>7666</v>
      </c>
      <c r="E6638" t="s">
        <v>671</v>
      </c>
      <c r="F6638" t="s">
        <v>43</v>
      </c>
      <c r="G6638" t="s">
        <v>49</v>
      </c>
      <c r="H6638" t="s">
        <v>46</v>
      </c>
      <c r="I6638">
        <v>0.19703329604166961</v>
      </c>
      <c r="J6638">
        <v>0.19703329604166961</v>
      </c>
      <c r="K6638">
        <v>1.379233072291687</v>
      </c>
      <c r="L6638">
        <v>0.19703329604166961</v>
      </c>
      <c r="M6638">
        <v>1.9703329604166959</v>
      </c>
      <c r="N6638" t="str">
        <f t="shared" si="309"/>
        <v>05Qd-611,9703329604167</v>
      </c>
      <c r="O6638" t="s">
        <v>7589</v>
      </c>
      <c r="P6638">
        <v>12.392142926488249</v>
      </c>
      <c r="Q6638">
        <v>11.338370581306989</v>
      </c>
      <c r="R6638">
        <v>175.93371685328009</v>
      </c>
      <c r="S6638">
        <v>31.919393958750479</v>
      </c>
      <c r="T6638">
        <f t="shared" si="310"/>
        <v>231.58362431982582</v>
      </c>
      <c r="U6638">
        <v>990136.86636823625</v>
      </c>
      <c r="V6638">
        <v>1505475.5854370249</v>
      </c>
      <c r="W6638">
        <v>17850201.5879706</v>
      </c>
      <c r="X6638">
        <v>2920427.5139296269</v>
      </c>
      <c r="Y6638">
        <f t="shared" si="311"/>
        <v>23266241.553705487</v>
      </c>
      <c r="Z6638">
        <v>4.2728829921190627E-2</v>
      </c>
      <c r="AA6638">
        <v>4.9974946289856131E-2</v>
      </c>
      <c r="AB6638">
        <v>1.3503024825782399</v>
      </c>
      <c r="AC6638">
        <v>0.18228332398692759</v>
      </c>
      <c r="AD6638">
        <v>0.10810400000000001</v>
      </c>
      <c r="AE6638">
        <v>5.4999999999999997E-3</v>
      </c>
      <c r="AF6638">
        <v>0.61895276243456432</v>
      </c>
      <c r="AG6638">
        <v>0.31229777422604638</v>
      </c>
      <c r="AH6638">
        <v>3.0151874970773069</v>
      </c>
    </row>
    <row r="6639" spans="1:34">
      <c r="A6639" t="s">
        <v>1194</v>
      </c>
      <c r="B6639" t="s">
        <v>1242</v>
      </c>
      <c r="C6639" t="s">
        <v>7604</v>
      </c>
      <c r="D6639" t="s">
        <v>7667</v>
      </c>
      <c r="E6639" t="s">
        <v>671</v>
      </c>
      <c r="F6639" t="s">
        <v>43</v>
      </c>
      <c r="G6639" t="s">
        <v>1179</v>
      </c>
      <c r="H6639" t="s">
        <v>46</v>
      </c>
      <c r="I6639">
        <v>0.21719085299497781</v>
      </c>
      <c r="J6639">
        <v>0.21719085299497781</v>
      </c>
      <c r="K6639">
        <v>0.21719085299497781</v>
      </c>
      <c r="L6639">
        <v>1.520335970964845</v>
      </c>
      <c r="M6639">
        <v>2.171908529949778</v>
      </c>
      <c r="N6639" t="str">
        <f t="shared" si="309"/>
        <v>05Qd-612,17190852994978</v>
      </c>
      <c r="O6639" t="s">
        <v>7606</v>
      </c>
      <c r="P6639">
        <v>13.65992523451702</v>
      </c>
      <c r="Q6639">
        <v>12.498346358711</v>
      </c>
      <c r="R6639">
        <v>15.26697526210725</v>
      </c>
      <c r="S6639">
        <v>246.29442729630489</v>
      </c>
      <c r="T6639">
        <f t="shared" si="310"/>
        <v>287.71967415164016</v>
      </c>
      <c r="U6639">
        <v>1091433.1481457429</v>
      </c>
      <c r="V6639">
        <v>1659493.7664496601</v>
      </c>
      <c r="W6639">
        <v>1025143.763190535</v>
      </c>
      <c r="X6639">
        <v>22534419.761640929</v>
      </c>
      <c r="Y6639">
        <f t="shared" si="311"/>
        <v>26310490.439426865</v>
      </c>
      <c r="Z6639">
        <v>4.7100217092739878E-2</v>
      </c>
      <c r="AA6639">
        <v>5.5087649809078848E-2</v>
      </c>
      <c r="AB6639">
        <v>5.5388238126226293E-2</v>
      </c>
      <c r="AC6639">
        <v>1.406523160967452</v>
      </c>
      <c r="AD6639">
        <v>0.10810400000000001</v>
      </c>
      <c r="AE6639">
        <v>5.4999999999999997E-3</v>
      </c>
      <c r="AF6639">
        <v>0.68227493087427593</v>
      </c>
      <c r="AG6639">
        <v>0.34424750199703991</v>
      </c>
      <c r="AH6639">
        <v>3.312034962821095</v>
      </c>
    </row>
    <row r="6640" spans="1:34">
      <c r="A6640" t="s">
        <v>1194</v>
      </c>
      <c r="B6640" t="s">
        <v>1242</v>
      </c>
      <c r="C6640" t="s">
        <v>7607</v>
      </c>
      <c r="D6640" t="s">
        <v>7668</v>
      </c>
      <c r="E6640" t="s">
        <v>671</v>
      </c>
      <c r="F6640" t="s">
        <v>49</v>
      </c>
      <c r="G6640" t="s">
        <v>1179</v>
      </c>
      <c r="H6640" t="s">
        <v>46</v>
      </c>
      <c r="I6640">
        <v>0.1940110371847838</v>
      </c>
      <c r="J6640">
        <v>1.358077260293487</v>
      </c>
      <c r="K6640">
        <v>0.1940110371847838</v>
      </c>
      <c r="L6640">
        <v>0.1940110371847838</v>
      </c>
      <c r="M6640">
        <v>1.9401103718478381</v>
      </c>
      <c r="N6640" t="str">
        <f t="shared" si="309"/>
        <v>05Qd-611,94011037184784</v>
      </c>
      <c r="O6640" t="s">
        <v>7609</v>
      </c>
      <c r="P6640">
        <v>12.2020620393094</v>
      </c>
      <c r="Q6640">
        <v>173.23510070734599</v>
      </c>
      <c r="R6640">
        <v>13.637598749816391</v>
      </c>
      <c r="S6640">
        <v>31.429788023934979</v>
      </c>
      <c r="T6640">
        <f t="shared" si="310"/>
        <v>230.50454952040675</v>
      </c>
      <c r="U6640">
        <v>974949.33221016324</v>
      </c>
      <c r="V6640">
        <v>17576400.504954498</v>
      </c>
      <c r="W6640">
        <v>915734.71910765558</v>
      </c>
      <c r="X6640">
        <v>2875631.5931528648</v>
      </c>
      <c r="Y6640">
        <f t="shared" si="311"/>
        <v>22342716.149425182</v>
      </c>
      <c r="Z6640">
        <v>4.2073419961209169E-2</v>
      </c>
      <c r="AA6640">
        <v>1.329590431775497</v>
      </c>
      <c r="AB6640">
        <v>4.9476897293439112E-2</v>
      </c>
      <c r="AC6640">
        <v>0.17948731234092849</v>
      </c>
      <c r="AD6640">
        <v>0.10810400000000001</v>
      </c>
      <c r="AE6640">
        <v>5.4999999999999997E-3</v>
      </c>
      <c r="AF6640">
        <v>0.60945875555429474</v>
      </c>
      <c r="AG6640">
        <v>0.30750749393788229</v>
      </c>
      <c r="AH6640">
        <v>2.9706806213400161</v>
      </c>
    </row>
    <row r="6641" spans="1:34">
      <c r="A6641" t="s">
        <v>1194</v>
      </c>
      <c r="B6641" t="s">
        <v>1242</v>
      </c>
      <c r="C6641" t="s">
        <v>7610</v>
      </c>
      <c r="D6641" t="s">
        <v>7669</v>
      </c>
      <c r="E6641" t="s">
        <v>43</v>
      </c>
      <c r="F6641" t="s">
        <v>49</v>
      </c>
      <c r="G6641" t="s">
        <v>1179</v>
      </c>
      <c r="H6641" t="s">
        <v>46</v>
      </c>
      <c r="I6641">
        <v>0.1949667562643905</v>
      </c>
      <c r="J6641">
        <v>1.364767293850734</v>
      </c>
      <c r="K6641">
        <v>0.1949667562643905</v>
      </c>
      <c r="L6641">
        <v>0.1949667562643905</v>
      </c>
      <c r="M6641">
        <v>1.9496675626439059</v>
      </c>
      <c r="N6641" t="str">
        <f t="shared" si="309"/>
        <v>05Qd-611,94966756264391</v>
      </c>
      <c r="O6641" t="s">
        <v>7612</v>
      </c>
      <c r="P6641">
        <v>11.2194506104872</v>
      </c>
      <c r="Q6641">
        <v>174.08847530605979</v>
      </c>
      <c r="R6641">
        <v>13.704779017054509</v>
      </c>
      <c r="S6641">
        <v>31.584614514831269</v>
      </c>
      <c r="T6641">
        <f t="shared" si="310"/>
        <v>230.59731944843276</v>
      </c>
      <c r="U6641">
        <v>1489685.7405553251</v>
      </c>
      <c r="V6641">
        <v>17662983.73010058</v>
      </c>
      <c r="W6641">
        <v>920245.72608751047</v>
      </c>
      <c r="X6641">
        <v>2889797.261350797</v>
      </c>
      <c r="Y6641">
        <f t="shared" si="311"/>
        <v>22962712.458094209</v>
      </c>
      <c r="Z6641">
        <v>4.9450795212600977E-2</v>
      </c>
      <c r="AA6641">
        <v>1.3361401361745311</v>
      </c>
      <c r="AB6641">
        <v>4.97206257711032E-2</v>
      </c>
      <c r="AC6641">
        <v>0.18037148600156511</v>
      </c>
      <c r="AD6641">
        <v>0.10810400000000001</v>
      </c>
      <c r="AE6641">
        <v>5.4999999999999997E-3</v>
      </c>
      <c r="AF6641">
        <v>0.61246101444311163</v>
      </c>
      <c r="AG6641">
        <v>0.309022308679059</v>
      </c>
      <c r="AH6641">
        <v>2.9847548857660762</v>
      </c>
    </row>
    <row r="6642" spans="1:34">
      <c r="A6642" t="s">
        <v>1531</v>
      </c>
      <c r="B6642" t="s">
        <v>1902</v>
      </c>
      <c r="C6642" t="s">
        <v>7584</v>
      </c>
      <c r="D6642" t="s">
        <v>7670</v>
      </c>
      <c r="E6642" t="s">
        <v>671</v>
      </c>
      <c r="F6642" t="s">
        <v>43</v>
      </c>
      <c r="G6642" t="s">
        <v>254</v>
      </c>
      <c r="H6642" t="s">
        <v>46</v>
      </c>
      <c r="I6642">
        <v>0.2495470706180879</v>
      </c>
      <c r="J6642">
        <v>0.2495470706180879</v>
      </c>
      <c r="K6642">
        <v>0.5901578080113592</v>
      </c>
      <c r="L6642">
        <v>1.406218756933344</v>
      </c>
      <c r="M6642">
        <v>2.4954707061808792</v>
      </c>
      <c r="N6642" t="str">
        <f t="shared" si="309"/>
        <v>10Qf-302,49547070618088</v>
      </c>
      <c r="O6642" t="s">
        <v>7586</v>
      </c>
      <c r="P6642">
        <v>12.40304879294078</v>
      </c>
      <c r="Q6642">
        <v>11.19558903182058</v>
      </c>
      <c r="R6642">
        <v>56.540506473371529</v>
      </c>
      <c r="S6642">
        <v>174.9211439115337</v>
      </c>
      <c r="T6642">
        <f t="shared" si="310"/>
        <v>255.0602882096666</v>
      </c>
      <c r="U6642">
        <v>1048362.872462243</v>
      </c>
      <c r="V6642">
        <v>1528856.728991122</v>
      </c>
      <c r="W6642">
        <v>31418575.490805961</v>
      </c>
      <c r="X6642">
        <v>16004204.90775774</v>
      </c>
      <c r="Y6642">
        <f t="shared" si="311"/>
        <v>50000000.000017062</v>
      </c>
      <c r="Z6642">
        <v>4.2766433983341741E-2</v>
      </c>
      <c r="AA6642">
        <v>4.9345623036078423E-2</v>
      </c>
      <c r="AB6642">
        <v>0.32537814890928468</v>
      </c>
      <c r="AC6642">
        <v>0.99892897681564463</v>
      </c>
      <c r="AD6642">
        <v>0.10810400000000001</v>
      </c>
      <c r="AE6642">
        <v>5.4999999999999997E-3</v>
      </c>
      <c r="AF6642">
        <v>0.78391749932383636</v>
      </c>
      <c r="AG6642">
        <v>0.39553210692966928</v>
      </c>
      <c r="AH6642">
        <v>3.7885243124343848</v>
      </c>
    </row>
    <row r="6643" spans="1:34">
      <c r="A6643" t="s">
        <v>1531</v>
      </c>
      <c r="B6643" t="s">
        <v>1909</v>
      </c>
      <c r="C6643" t="s">
        <v>7584</v>
      </c>
      <c r="D6643" t="s">
        <v>7671</v>
      </c>
      <c r="E6643" t="s">
        <v>671</v>
      </c>
      <c r="F6643" t="s">
        <v>43</v>
      </c>
      <c r="G6643" t="s">
        <v>254</v>
      </c>
      <c r="H6643" t="s">
        <v>46</v>
      </c>
      <c r="I6643">
        <v>0.25219136159448829</v>
      </c>
      <c r="J6643">
        <v>0.25219136159448829</v>
      </c>
      <c r="K6643">
        <v>0.58170574312863843</v>
      </c>
      <c r="L6643">
        <v>1.435825149627268</v>
      </c>
      <c r="M6643">
        <v>2.5219136159448832</v>
      </c>
      <c r="N6643" t="str">
        <f t="shared" si="309"/>
        <v>10Qf-302,52191361594488</v>
      </c>
      <c r="O6643" t="s">
        <v>7586</v>
      </c>
      <c r="P6643">
        <v>12.534475981894721</v>
      </c>
      <c r="Q6643">
        <v>11.31422154062545</v>
      </c>
      <c r="R6643">
        <v>55.730750129004683</v>
      </c>
      <c r="S6643">
        <v>178.60391663205201</v>
      </c>
      <c r="T6643">
        <f t="shared" si="310"/>
        <v>258.18336428357685</v>
      </c>
      <c r="U6643">
        <v>1067680.5674698891</v>
      </c>
      <c r="V6643">
        <v>1598679.3142174289</v>
      </c>
      <c r="W6643">
        <v>30992484.23978778</v>
      </c>
      <c r="X6643">
        <v>16341155.878520209</v>
      </c>
      <c r="Y6643">
        <f t="shared" si="311"/>
        <v>49999999.999995306</v>
      </c>
      <c r="Z6643">
        <v>4.321960257872888E-2</v>
      </c>
      <c r="AA6643">
        <v>4.9868507097173449E-2</v>
      </c>
      <c r="AB6643">
        <v>0.32071817967958349</v>
      </c>
      <c r="AC6643">
        <v>1.0199603301631419</v>
      </c>
      <c r="AD6643">
        <v>0.10810400000000001</v>
      </c>
      <c r="AE6643">
        <v>5.4999999999999997E-3</v>
      </c>
      <c r="AF6643">
        <v>0.79222417254813082</v>
      </c>
      <c r="AG6643">
        <v>2.5219136159448832</v>
      </c>
      <c r="AH6643">
        <v>5.9496554044378973</v>
      </c>
    </row>
    <row r="6644" spans="1:34">
      <c r="A6644" t="s">
        <v>1531</v>
      </c>
      <c r="B6644" t="s">
        <v>1916</v>
      </c>
      <c r="C6644" t="s">
        <v>7584</v>
      </c>
      <c r="D6644" t="s">
        <v>7672</v>
      </c>
      <c r="E6644" t="s">
        <v>671</v>
      </c>
      <c r="F6644" t="s">
        <v>43</v>
      </c>
      <c r="G6644" t="s">
        <v>254</v>
      </c>
      <c r="H6644" t="s">
        <v>46</v>
      </c>
      <c r="I6644">
        <v>0.25124098742813</v>
      </c>
      <c r="J6644">
        <v>0.25124098742813</v>
      </c>
      <c r="K6644">
        <v>0.58475884128458311</v>
      </c>
      <c r="L6644">
        <v>1.425169058140457</v>
      </c>
      <c r="M6644">
        <v>2.512409874281301</v>
      </c>
      <c r="N6644" t="str">
        <f t="shared" si="309"/>
        <v>10Qf-302,5124098742813</v>
      </c>
      <c r="O6644" t="s">
        <v>7586</v>
      </c>
      <c r="P6644">
        <v>12.487240255473671</v>
      </c>
      <c r="Q6644">
        <v>11.27158429961656</v>
      </c>
      <c r="R6644">
        <v>56.023254462094357</v>
      </c>
      <c r="S6644">
        <v>177.27839334251499</v>
      </c>
      <c r="T6644">
        <f t="shared" si="310"/>
        <v>257.06047235969959</v>
      </c>
      <c r="U6644">
        <v>1059806.115095489</v>
      </c>
      <c r="V6644">
        <v>1572645.8422258419</v>
      </c>
      <c r="W6644">
        <v>31147669.36293266</v>
      </c>
      <c r="X6644">
        <v>16219878.67977011</v>
      </c>
      <c r="Y6644">
        <f t="shared" si="311"/>
        <v>50000000.000024103</v>
      </c>
      <c r="Z6644">
        <v>4.3056731045336943E-2</v>
      </c>
      <c r="AA6644">
        <v>4.9680579403852163E-2</v>
      </c>
      <c r="AB6644">
        <v>0.3224014776262244</v>
      </c>
      <c r="AC6644">
        <v>1.0123906127821929</v>
      </c>
      <c r="AD6644">
        <v>0.10810400000000001</v>
      </c>
      <c r="AE6644">
        <v>5.4999999999999997E-3</v>
      </c>
      <c r="AF6644">
        <v>0.78923870396271223</v>
      </c>
      <c r="AG6644">
        <v>0.39821696507358623</v>
      </c>
      <c r="AH6644">
        <v>3.8134695433175989</v>
      </c>
    </row>
    <row r="6645" spans="1:34">
      <c r="A6645" t="s">
        <v>3117</v>
      </c>
      <c r="B6645" t="s">
        <v>3429</v>
      </c>
      <c r="C6645" t="s">
        <v>7587</v>
      </c>
      <c r="D6645" t="s">
        <v>7673</v>
      </c>
      <c r="E6645" t="s">
        <v>671</v>
      </c>
      <c r="F6645" t="s">
        <v>43</v>
      </c>
      <c r="G6645" t="s">
        <v>49</v>
      </c>
      <c r="H6645" t="s">
        <v>46</v>
      </c>
      <c r="I6645">
        <v>0.25198033373140072</v>
      </c>
      <c r="J6645">
        <v>0.25198033373140072</v>
      </c>
      <c r="K6645">
        <v>1.763862336119804</v>
      </c>
      <c r="L6645">
        <v>0.25198033373140061</v>
      </c>
      <c r="M6645">
        <v>2.5198033373140061</v>
      </c>
      <c r="N6645" t="str">
        <f t="shared" si="309"/>
        <v>09QeL-382,51980333731401</v>
      </c>
      <c r="O6645" t="s">
        <v>7589</v>
      </c>
      <c r="P6645">
        <v>13.381787474232519</v>
      </c>
      <c r="Q6645">
        <v>12.12941697370697</v>
      </c>
      <c r="R6645">
        <v>188.20812004201969</v>
      </c>
      <c r="S6645">
        <v>33.789717811874269</v>
      </c>
      <c r="T6645">
        <f t="shared" si="310"/>
        <v>247.50904230183346</v>
      </c>
      <c r="U6645">
        <v>1126874.7354784079</v>
      </c>
      <c r="V6645">
        <v>1682207.342779302</v>
      </c>
      <c r="W6645">
        <v>19727558.697469451</v>
      </c>
      <c r="X6645">
        <v>3091550.6012814841</v>
      </c>
      <c r="Y6645">
        <f t="shared" si="311"/>
        <v>25628191.377008643</v>
      </c>
      <c r="Z6645">
        <v>4.6141181910176438E-2</v>
      </c>
      <c r="AA6645">
        <v>5.3461558470106148E-2</v>
      </c>
      <c r="AB6645">
        <v>1.4445093088441989</v>
      </c>
      <c r="AC6645">
        <v>0.19296425512615989</v>
      </c>
      <c r="AD6645">
        <v>0.10810400000000001</v>
      </c>
      <c r="AE6645">
        <v>5.4999999999999997E-3</v>
      </c>
      <c r="AF6645">
        <v>0.79156125779497555</v>
      </c>
      <c r="AG6645">
        <v>0.39938882896426992</v>
      </c>
      <c r="AH6645">
        <v>3.8243574240732512</v>
      </c>
    </row>
    <row r="6646" spans="1:34">
      <c r="A6646" t="s">
        <v>3117</v>
      </c>
      <c r="B6646" t="s">
        <v>3434</v>
      </c>
      <c r="C6646" t="s">
        <v>7587</v>
      </c>
      <c r="D6646" t="s">
        <v>7674</v>
      </c>
      <c r="E6646" t="s">
        <v>671</v>
      </c>
      <c r="F6646" t="s">
        <v>43</v>
      </c>
      <c r="G6646" t="s">
        <v>49</v>
      </c>
      <c r="H6646" t="s">
        <v>46</v>
      </c>
      <c r="I6646">
        <v>0.2465816379212285</v>
      </c>
      <c r="J6646">
        <v>0.24658163792122839</v>
      </c>
      <c r="K6646">
        <v>1.7260714654485989</v>
      </c>
      <c r="L6646">
        <v>0.24658163792122839</v>
      </c>
      <c r="M6646">
        <v>2.465816379212284</v>
      </c>
      <c r="N6646" t="str">
        <f t="shared" si="309"/>
        <v>09QeL-382,46581637921228</v>
      </c>
      <c r="O6646" t="s">
        <v>7589</v>
      </c>
      <c r="P6646">
        <v>13.095081766291189</v>
      </c>
      <c r="Q6646">
        <v>11.869543389026401</v>
      </c>
      <c r="R6646">
        <v>184.17574825305971</v>
      </c>
      <c r="S6646">
        <v>33.065770806659501</v>
      </c>
      <c r="T6646">
        <f t="shared" si="310"/>
        <v>242.20614421503677</v>
      </c>
      <c r="U6646">
        <v>1098401.556206797</v>
      </c>
      <c r="V6646">
        <v>1620914.7146846859</v>
      </c>
      <c r="W6646">
        <v>19065775.817112431</v>
      </c>
      <c r="X6646">
        <v>3025313.9191130069</v>
      </c>
      <c r="Y6646">
        <f t="shared" si="311"/>
        <v>24810406.007116921</v>
      </c>
      <c r="Z6646">
        <v>4.5152603945515138E-2</v>
      </c>
      <c r="AA6646">
        <v>5.2316140939127342E-2</v>
      </c>
      <c r="AB6646">
        <v>1.413560598530462</v>
      </c>
      <c r="AC6646">
        <v>0.18882998281912719</v>
      </c>
      <c r="AD6646">
        <v>0.10810400000000001</v>
      </c>
      <c r="AE6646">
        <v>5.4999999999999997E-3</v>
      </c>
      <c r="AF6646">
        <v>0.77460200394103174</v>
      </c>
      <c r="AG6646">
        <v>0.39083189610514713</v>
      </c>
      <c r="AH6646">
        <v>3.744854279258464</v>
      </c>
    </row>
    <row r="6647" spans="1:34">
      <c r="A6647" t="s">
        <v>3302</v>
      </c>
      <c r="B6647" t="s">
        <v>3439</v>
      </c>
      <c r="C6647" t="s">
        <v>7639</v>
      </c>
      <c r="D6647" t="s">
        <v>7675</v>
      </c>
      <c r="E6647" t="s">
        <v>671</v>
      </c>
      <c r="F6647" t="s">
        <v>43</v>
      </c>
      <c r="G6647" t="s">
        <v>49</v>
      </c>
      <c r="H6647" t="s">
        <v>46</v>
      </c>
      <c r="I6647">
        <v>0.2488531260893064</v>
      </c>
      <c r="J6647">
        <v>0.2488531260893064</v>
      </c>
      <c r="K6647">
        <v>1.7419718826251449</v>
      </c>
      <c r="L6647">
        <v>0.24885312608930629</v>
      </c>
      <c r="M6647">
        <v>2.488531260893065</v>
      </c>
      <c r="N6647" t="str">
        <f t="shared" si="309"/>
        <v>09QeLs1-382,48853126089306</v>
      </c>
      <c r="O6647" t="s">
        <v>7589</v>
      </c>
      <c r="P6647">
        <v>13.21571249752855</v>
      </c>
      <c r="Q6647">
        <v>11.9788845694807</v>
      </c>
      <c r="R6647">
        <v>185.8723589031089</v>
      </c>
      <c r="S6647">
        <v>33.370369753235153</v>
      </c>
      <c r="T6647">
        <f t="shared" si="310"/>
        <v>244.4373257233533</v>
      </c>
      <c r="U6647">
        <v>1110009.9290765829</v>
      </c>
      <c r="V6647">
        <v>1647314.1785085101</v>
      </c>
      <c r="W6647">
        <v>19344074.722616021</v>
      </c>
      <c r="X6647">
        <v>3053182.842484267</v>
      </c>
      <c r="Y6647">
        <f t="shared" si="311"/>
        <v>25154581.672685377</v>
      </c>
      <c r="Z6647">
        <v>4.5568545726439279E-2</v>
      </c>
      <c r="AA6647">
        <v>5.2798072587179293E-2</v>
      </c>
      <c r="AB6647">
        <v>1.4265821933316489</v>
      </c>
      <c r="AC6647">
        <v>0.19056946786500489</v>
      </c>
      <c r="AD6647">
        <v>0.10810400000000001</v>
      </c>
      <c r="AE6647">
        <v>5.4999999999999997E-3</v>
      </c>
      <c r="AF6647">
        <v>0.78173756886693124</v>
      </c>
      <c r="AG6647">
        <v>0.8871613945083775</v>
      </c>
      <c r="AH6647">
        <v>4.271034224268373</v>
      </c>
    </row>
    <row r="6648" spans="1:34">
      <c r="A6648" t="s">
        <v>3302</v>
      </c>
      <c r="B6648" t="s">
        <v>3444</v>
      </c>
      <c r="C6648" t="s">
        <v>7639</v>
      </c>
      <c r="D6648" t="s">
        <v>7676</v>
      </c>
      <c r="E6648" t="s">
        <v>671</v>
      </c>
      <c r="F6648" t="s">
        <v>43</v>
      </c>
      <c r="G6648" t="s">
        <v>49</v>
      </c>
      <c r="H6648" t="s">
        <v>46</v>
      </c>
      <c r="I6648">
        <v>0.2521461015787605</v>
      </c>
      <c r="J6648">
        <v>0.25214610157876061</v>
      </c>
      <c r="K6648">
        <v>1.765022711051323</v>
      </c>
      <c r="L6648">
        <v>0.25214610157876061</v>
      </c>
      <c r="M6648">
        <v>2.521461015787605</v>
      </c>
      <c r="N6648" t="str">
        <f t="shared" si="309"/>
        <v>09QeLs1-382,5214610157876</v>
      </c>
      <c r="O6648" t="s">
        <v>7589</v>
      </c>
      <c r="P6648">
        <v>13.390590820392839</v>
      </c>
      <c r="Q6648">
        <v>12.1373964350867</v>
      </c>
      <c r="R6648">
        <v>188.3319346844286</v>
      </c>
      <c r="S6648">
        <v>33.811946724351799</v>
      </c>
      <c r="T6648">
        <f t="shared" si="310"/>
        <v>247.67186866425993</v>
      </c>
      <c r="U6648">
        <v>1127482.3589053359</v>
      </c>
      <c r="V6648">
        <v>1684797.306409861</v>
      </c>
      <c r="W6648">
        <v>19747614.010181859</v>
      </c>
      <c r="X6648">
        <v>3093584.409557669</v>
      </c>
      <c r="Y6648">
        <f t="shared" si="311"/>
        <v>25653478.085054725</v>
      </c>
      <c r="Z6648">
        <v>4.6171536360012359E-2</v>
      </c>
      <c r="AA6648">
        <v>5.349672870475447E-2</v>
      </c>
      <c r="AB6648">
        <v>1.445459594110801</v>
      </c>
      <c r="AC6648">
        <v>0.19309119864082239</v>
      </c>
      <c r="AD6648">
        <v>0.10810400000000001</v>
      </c>
      <c r="AE6648">
        <v>5.4999999999999997E-3</v>
      </c>
      <c r="AF6648">
        <v>0.79208199448825289</v>
      </c>
      <c r="AG6648">
        <v>0.39965157100233539</v>
      </c>
      <c r="AH6648">
        <v>3.8267985812781928</v>
      </c>
    </row>
    <row r="6649" spans="1:34">
      <c r="A6649" t="s">
        <v>3302</v>
      </c>
      <c r="B6649" t="s">
        <v>3449</v>
      </c>
      <c r="C6649" t="s">
        <v>7639</v>
      </c>
      <c r="D6649" t="s">
        <v>7677</v>
      </c>
      <c r="E6649" t="s">
        <v>671</v>
      </c>
      <c r="F6649" t="s">
        <v>43</v>
      </c>
      <c r="G6649" t="s">
        <v>49</v>
      </c>
      <c r="H6649" t="s">
        <v>46</v>
      </c>
      <c r="I6649">
        <v>0.24674635680236859</v>
      </c>
      <c r="J6649">
        <v>0.24674635680236859</v>
      </c>
      <c r="K6649">
        <v>1.7272244976165809</v>
      </c>
      <c r="L6649">
        <v>0.24674635680236859</v>
      </c>
      <c r="M6649">
        <v>2.4674635680236872</v>
      </c>
      <c r="N6649" t="str">
        <f t="shared" si="309"/>
        <v>09QeLs1-382,46746356802369</v>
      </c>
      <c r="O6649" t="s">
        <v>7589</v>
      </c>
      <c r="P6649">
        <v>13.103829405552441</v>
      </c>
      <c r="Q6649">
        <v>11.87747235698675</v>
      </c>
      <c r="R6649">
        <v>184.29877940591101</v>
      </c>
      <c r="S6649">
        <v>33.087859056284373</v>
      </c>
      <c r="T6649">
        <f t="shared" si="310"/>
        <v>242.36794022473455</v>
      </c>
      <c r="U6649">
        <v>1099245.6200106521</v>
      </c>
      <c r="V6649">
        <v>1622831.367756774</v>
      </c>
      <c r="W6649">
        <v>19085953.86998754</v>
      </c>
      <c r="X6649">
        <v>3027334.8576064622</v>
      </c>
      <c r="Y6649">
        <f t="shared" si="311"/>
        <v>24835365.715361431</v>
      </c>
      <c r="Z6649">
        <v>4.5182766314721408E-2</v>
      </c>
      <c r="AA6649">
        <v>5.2351088619229207E-2</v>
      </c>
      <c r="AB6649">
        <v>1.4145048704648071</v>
      </c>
      <c r="AC6649">
        <v>0.18895612304496839</v>
      </c>
      <c r="AD6649">
        <v>0.10810400000000001</v>
      </c>
      <c r="AE6649">
        <v>5.4999999999999997E-3</v>
      </c>
      <c r="AF6649">
        <v>0.77511944545246703</v>
      </c>
      <c r="AG6649">
        <v>0.39109297553175443</v>
      </c>
      <c r="AH6649">
        <v>3.7472799890079078</v>
      </c>
    </row>
    <row r="6650" spans="1:34">
      <c r="A6650" t="s">
        <v>1531</v>
      </c>
      <c r="B6650" t="s">
        <v>1923</v>
      </c>
      <c r="C6650" t="s">
        <v>7584</v>
      </c>
      <c r="D6650" t="s">
        <v>7678</v>
      </c>
      <c r="E6650" t="s">
        <v>671</v>
      </c>
      <c r="F6650" t="s">
        <v>43</v>
      </c>
      <c r="G6650" t="s">
        <v>254</v>
      </c>
      <c r="H6650" t="s">
        <v>46</v>
      </c>
      <c r="I6650">
        <v>0.2511169819838302</v>
      </c>
      <c r="J6650">
        <v>0.2511169819838302</v>
      </c>
      <c r="K6650">
        <v>0.58517749268097619</v>
      </c>
      <c r="L6650">
        <v>1.423758363189666</v>
      </c>
      <c r="M6650">
        <v>2.5111698198383019</v>
      </c>
      <c r="N6650" t="str">
        <f t="shared" si="309"/>
        <v>10Qf-302,5111698198383</v>
      </c>
      <c r="O6650" t="s">
        <v>7586</v>
      </c>
      <c r="P6650">
        <v>12.4810769069221</v>
      </c>
      <c r="Q6650">
        <v>11.266020964456381</v>
      </c>
      <c r="R6650">
        <v>56.06336366960889</v>
      </c>
      <c r="S6650">
        <v>177.1029153997795</v>
      </c>
      <c r="T6650">
        <f t="shared" si="310"/>
        <v>256.91337694076685</v>
      </c>
      <c r="U6650">
        <v>1059548.4649673011</v>
      </c>
      <c r="V6650">
        <v>1567578.996541823</v>
      </c>
      <c r="W6650">
        <v>31169049.007304471</v>
      </c>
      <c r="X6650">
        <v>16203823.53120699</v>
      </c>
      <c r="Y6650">
        <f t="shared" si="311"/>
        <v>50000000.000020586</v>
      </c>
      <c r="Z6650">
        <v>4.3035479460880002E-2</v>
      </c>
      <c r="AA6650">
        <v>4.9656058475220602E-2</v>
      </c>
      <c r="AB6650">
        <v>0.3226322972723385</v>
      </c>
      <c r="AC6650">
        <v>1.011388504072688</v>
      </c>
      <c r="AD6650">
        <v>0.10810400000000001</v>
      </c>
      <c r="AE6650">
        <v>5.4999999999999997E-3</v>
      </c>
      <c r="AF6650">
        <v>0.78884915806438816</v>
      </c>
      <c r="AG6650">
        <v>0.39802041644437092</v>
      </c>
      <c r="AH6650">
        <v>3.8116433943470609</v>
      </c>
    </row>
    <row r="6651" spans="1:34">
      <c r="A6651" t="s">
        <v>1704</v>
      </c>
      <c r="B6651" t="s">
        <v>1930</v>
      </c>
      <c r="C6651" t="s">
        <v>7625</v>
      </c>
      <c r="D6651" t="s">
        <v>7679</v>
      </c>
      <c r="E6651" t="s">
        <v>671</v>
      </c>
      <c r="F6651" t="s">
        <v>43</v>
      </c>
      <c r="G6651" t="s">
        <v>254</v>
      </c>
      <c r="H6651" t="s">
        <v>46</v>
      </c>
      <c r="I6651">
        <v>0.25133883201438639</v>
      </c>
      <c r="J6651">
        <v>0.25133883201438639</v>
      </c>
      <c r="K6651">
        <v>0.58446982000093639</v>
      </c>
      <c r="L6651">
        <v>1.426240836114155</v>
      </c>
      <c r="M6651">
        <v>2.5133883201438638</v>
      </c>
      <c r="N6651" t="str">
        <f t="shared" si="309"/>
        <v>10Qfs1-302,51338832014386</v>
      </c>
      <c r="O6651" t="s">
        <v>7586</v>
      </c>
      <c r="P6651">
        <v>12.49210335073845</v>
      </c>
      <c r="Q6651">
        <v>11.27597396355452</v>
      </c>
      <c r="R6651">
        <v>55.995564563668658</v>
      </c>
      <c r="S6651">
        <v>177.41171301859961</v>
      </c>
      <c r="T6651">
        <f t="shared" si="310"/>
        <v>257.17535489656126</v>
      </c>
      <c r="U6651">
        <v>1061179.7866966201</v>
      </c>
      <c r="V6651">
        <v>1573233.1512128301</v>
      </c>
      <c r="W6651">
        <v>31133510.454943459</v>
      </c>
      <c r="X6651">
        <v>16232076.60717088</v>
      </c>
      <c r="Y6651">
        <f t="shared" si="311"/>
        <v>50000000.00002379</v>
      </c>
      <c r="Z6651">
        <v>4.3073499280798067E-2</v>
      </c>
      <c r="AA6651">
        <v>4.9699927264989431E-2</v>
      </c>
      <c r="AB6651">
        <v>0.32224212836575239</v>
      </c>
      <c r="AC6651">
        <v>1.01315196663938</v>
      </c>
      <c r="AD6651">
        <v>0.10810400000000001</v>
      </c>
      <c r="AE6651">
        <v>5.4999999999999997E-3</v>
      </c>
      <c r="AF6651">
        <v>0.78954606915514058</v>
      </c>
      <c r="AG6651">
        <v>0.39837204874280252</v>
      </c>
      <c r="AH6651">
        <v>3.814910438041808</v>
      </c>
    </row>
    <row r="6652" spans="1:34">
      <c r="A6652" t="s">
        <v>1704</v>
      </c>
      <c r="B6652" t="s">
        <v>1937</v>
      </c>
      <c r="C6652" t="s">
        <v>7625</v>
      </c>
      <c r="D6652" t="s">
        <v>7680</v>
      </c>
      <c r="E6652" t="s">
        <v>671</v>
      </c>
      <c r="F6652" t="s">
        <v>43</v>
      </c>
      <c r="G6652" t="s">
        <v>254</v>
      </c>
      <c r="H6652" t="s">
        <v>46</v>
      </c>
      <c r="I6652">
        <v>0.25140680575351421</v>
      </c>
      <c r="J6652">
        <v>0.25140680575351421</v>
      </c>
      <c r="K6652">
        <v>0.58425759508818742</v>
      </c>
      <c r="L6652">
        <v>1.426996850939926</v>
      </c>
      <c r="M6652">
        <v>2.514068057535142</v>
      </c>
      <c r="N6652" t="str">
        <f t="shared" si="309"/>
        <v>10Qfs1-302,51406805753514</v>
      </c>
      <c r="O6652" t="s">
        <v>7586</v>
      </c>
      <c r="P6652">
        <v>12.49548179794262</v>
      </c>
      <c r="Q6652">
        <v>11.279023512669021</v>
      </c>
      <c r="R6652">
        <v>55.975232198511073</v>
      </c>
      <c r="S6652">
        <v>177.50575455906829</v>
      </c>
      <c r="T6652">
        <f t="shared" si="310"/>
        <v>257.25549206819102</v>
      </c>
      <c r="U6652">
        <v>1061567.337069063</v>
      </c>
      <c r="V6652">
        <v>1574773.9775908289</v>
      </c>
      <c r="W6652">
        <v>31122977.857735392</v>
      </c>
      <c r="X6652">
        <v>16240680.82762043</v>
      </c>
      <c r="Y6652">
        <f t="shared" si="311"/>
        <v>50000000.000015713</v>
      </c>
      <c r="Z6652">
        <v>4.308514836335315E-2</v>
      </c>
      <c r="AA6652">
        <v>4.9713368442635963E-2</v>
      </c>
      <c r="AB6652">
        <v>0.32212512008707628</v>
      </c>
      <c r="AC6652">
        <v>1.0136890133205181</v>
      </c>
      <c r="AD6652">
        <v>0.10810400000000001</v>
      </c>
      <c r="AE6652">
        <v>5.4999999999999997E-3</v>
      </c>
      <c r="AF6652">
        <v>0.78975959922569905</v>
      </c>
      <c r="AG6652">
        <v>0.89626526251127803</v>
      </c>
      <c r="AH6652">
        <v>4.3136969192721191</v>
      </c>
    </row>
    <row r="6653" spans="1:34">
      <c r="A6653" t="s">
        <v>1194</v>
      </c>
      <c r="B6653" t="s">
        <v>1248</v>
      </c>
      <c r="C6653" t="s">
        <v>7599</v>
      </c>
      <c r="D6653" t="s">
        <v>7681</v>
      </c>
      <c r="E6653" t="s">
        <v>671</v>
      </c>
      <c r="F6653" t="s">
        <v>43</v>
      </c>
      <c r="G6653" t="s">
        <v>49</v>
      </c>
      <c r="H6653" t="s">
        <v>1179</v>
      </c>
      <c r="I6653">
        <v>0.21646489197059199</v>
      </c>
      <c r="J6653">
        <v>0.21646489197059199</v>
      </c>
      <c r="K6653">
        <v>1.5152542437941441</v>
      </c>
      <c r="L6653">
        <v>0.21646489197059199</v>
      </c>
      <c r="M6653">
        <v>2.16464891970592</v>
      </c>
      <c r="N6653" t="str">
        <f t="shared" si="309"/>
        <v>05Qd-612,16464891970592</v>
      </c>
      <c r="O6653" t="s">
        <v>7601</v>
      </c>
      <c r="P6653">
        <v>13.61426689679451</v>
      </c>
      <c r="Q6653">
        <v>12.456570601580429</v>
      </c>
      <c r="R6653">
        <v>193.28445383452299</v>
      </c>
      <c r="S6653">
        <v>15.21594535524093</v>
      </c>
      <c r="T6653">
        <f t="shared" si="310"/>
        <v>234.57123668813887</v>
      </c>
      <c r="U6653">
        <v>1118772.7932617611</v>
      </c>
      <c r="V6653">
        <v>1677301.7513008451</v>
      </c>
      <c r="W6653">
        <v>19816753.835786041</v>
      </c>
      <c r="X6653">
        <v>1081418.4129182119</v>
      </c>
      <c r="Y6653">
        <f t="shared" si="311"/>
        <v>23694246.793266855</v>
      </c>
      <c r="Z6653">
        <v>4.6942784487370291E-2</v>
      </c>
      <c r="AA6653">
        <v>5.4903519187853592E-2</v>
      </c>
      <c r="AB6653">
        <v>1.483470494028102</v>
      </c>
      <c r="AC6653">
        <v>5.5203102787723023E-2</v>
      </c>
      <c r="AD6653">
        <v>0.10810400000000001</v>
      </c>
      <c r="AE6653">
        <v>5.4999999999999997E-3</v>
      </c>
      <c r="AF6653">
        <v>0.67999442503850893</v>
      </c>
      <c r="AG6653">
        <v>0.34309685377338828</v>
      </c>
      <c r="AH6653">
        <v>3.301344198517818</v>
      </c>
    </row>
    <row r="6654" spans="1:34">
      <c r="A6654" t="s">
        <v>1194</v>
      </c>
      <c r="B6654" t="s">
        <v>1248</v>
      </c>
      <c r="C6654" t="s">
        <v>7602</v>
      </c>
      <c r="D6654" t="s">
        <v>7682</v>
      </c>
      <c r="E6654" t="s">
        <v>671</v>
      </c>
      <c r="F6654" t="s">
        <v>43</v>
      </c>
      <c r="G6654" t="s">
        <v>49</v>
      </c>
      <c r="H6654" t="s">
        <v>46</v>
      </c>
      <c r="I6654">
        <v>0.20187866773609489</v>
      </c>
      <c r="J6654">
        <v>0.20187866773609489</v>
      </c>
      <c r="K6654">
        <v>1.413150674152664</v>
      </c>
      <c r="L6654">
        <v>0.201878667736095</v>
      </c>
      <c r="M6654">
        <v>2.0187866773609491</v>
      </c>
      <c r="N6654" t="str">
        <f t="shared" si="309"/>
        <v>05Qd-612,01878667736095</v>
      </c>
      <c r="O6654" t="s">
        <v>7589</v>
      </c>
      <c r="P6654">
        <v>12.69688603222496</v>
      </c>
      <c r="Q6654">
        <v>11.61719969790437</v>
      </c>
      <c r="R6654">
        <v>180.26021531248281</v>
      </c>
      <c r="S6654">
        <v>32.704344173247392</v>
      </c>
      <c r="T6654">
        <f t="shared" si="310"/>
        <v>237.27864521585954</v>
      </c>
      <c r="U6654">
        <v>1043385.645344086</v>
      </c>
      <c r="V6654">
        <v>1564278.806884008</v>
      </c>
      <c r="W6654">
        <v>18481425.910702121</v>
      </c>
      <c r="X6654">
        <v>2992245.6131843999</v>
      </c>
      <c r="Y6654">
        <f t="shared" si="311"/>
        <v>24081335.976114616</v>
      </c>
      <c r="Z6654">
        <v>4.3779601883063832E-2</v>
      </c>
      <c r="AA6654">
        <v>5.120391212988392E-2</v>
      </c>
      <c r="AB6654">
        <v>1.383508633819871</v>
      </c>
      <c r="AC6654">
        <v>0.1867659696927845</v>
      </c>
      <c r="AD6654">
        <v>0.10810400000000001</v>
      </c>
      <c r="AE6654">
        <v>5.4999999999999997E-3</v>
      </c>
      <c r="AF6654">
        <v>0.63417382534898925</v>
      </c>
      <c r="AG6654">
        <v>0.31997768836171042</v>
      </c>
      <c r="AH6654">
        <v>3.0865421910716488</v>
      </c>
    </row>
    <row r="6655" spans="1:34">
      <c r="A6655" t="s">
        <v>1194</v>
      </c>
      <c r="B6655" t="s">
        <v>1248</v>
      </c>
      <c r="C6655" t="s">
        <v>7604</v>
      </c>
      <c r="D6655" t="s">
        <v>7683</v>
      </c>
      <c r="E6655" t="s">
        <v>671</v>
      </c>
      <c r="F6655" t="s">
        <v>43</v>
      </c>
      <c r="G6655" t="s">
        <v>1179</v>
      </c>
      <c r="H6655" t="s">
        <v>46</v>
      </c>
      <c r="I6655">
        <v>0.22924343200740011</v>
      </c>
      <c r="J6655">
        <v>0.22924343200739999</v>
      </c>
      <c r="K6655">
        <v>0.22924343200739999</v>
      </c>
      <c r="L6655">
        <v>1.6047040240518</v>
      </c>
      <c r="M6655">
        <v>2.2924343200740012</v>
      </c>
      <c r="N6655" t="str">
        <f t="shared" si="309"/>
        <v>05Qd-612,292434320074</v>
      </c>
      <c r="O6655" t="s">
        <v>7606</v>
      </c>
      <c r="P6655">
        <v>14.41795590626268</v>
      </c>
      <c r="Q6655">
        <v>13.191917496425839</v>
      </c>
      <c r="R6655">
        <v>16.11418601288182</v>
      </c>
      <c r="S6655">
        <v>259.9620518963917</v>
      </c>
      <c r="T6655">
        <f t="shared" si="310"/>
        <v>303.68611131196201</v>
      </c>
      <c r="U6655">
        <v>1184817.1425354041</v>
      </c>
      <c r="V6655">
        <v>1776317.6581653999</v>
      </c>
      <c r="W6655">
        <v>1145257.626567204</v>
      </c>
      <c r="X6655">
        <v>23784923.044495791</v>
      </c>
      <c r="Y6655">
        <f t="shared" si="311"/>
        <v>27891315.471763801</v>
      </c>
      <c r="Z6655">
        <v>4.9713950959449332E-2</v>
      </c>
      <c r="AA6655">
        <v>5.8144630537212548E-2</v>
      </c>
      <c r="AB6655">
        <v>5.8461899411541257E-2</v>
      </c>
      <c r="AC6655">
        <v>1.4845753961173089</v>
      </c>
      <c r="AD6655">
        <v>0.10810400000000001</v>
      </c>
      <c r="AE6655">
        <v>5.4999999999999997E-3</v>
      </c>
      <c r="AF6655">
        <v>0.72013643562534058</v>
      </c>
      <c r="AG6655">
        <v>0.3633508397317291</v>
      </c>
      <c r="AH6655">
        <v>3.4895255954310702</v>
      </c>
    </row>
    <row r="6656" spans="1:34">
      <c r="A6656" t="s">
        <v>1194</v>
      </c>
      <c r="B6656" t="s">
        <v>1248</v>
      </c>
      <c r="C6656" t="s">
        <v>7607</v>
      </c>
      <c r="D6656" t="s">
        <v>7684</v>
      </c>
      <c r="E6656" t="s">
        <v>671</v>
      </c>
      <c r="F6656" t="s">
        <v>49</v>
      </c>
      <c r="G6656" t="s">
        <v>1179</v>
      </c>
      <c r="H6656" t="s">
        <v>46</v>
      </c>
      <c r="I6656">
        <v>0.1990570446552779</v>
      </c>
      <c r="J6656">
        <v>1.393399312586945</v>
      </c>
      <c r="K6656">
        <v>0.1990570446552779</v>
      </c>
      <c r="L6656">
        <v>0.19905704465527799</v>
      </c>
      <c r="M6656">
        <v>1.9905704465527789</v>
      </c>
      <c r="N6656" t="str">
        <f t="shared" si="309"/>
        <v>05Qd-611,99057044655278</v>
      </c>
      <c r="O6656" t="s">
        <v>7609</v>
      </c>
      <c r="P6656">
        <v>12.51942386108629</v>
      </c>
      <c r="Q6656">
        <v>177.74074958694291</v>
      </c>
      <c r="R6656">
        <v>13.992297256508211</v>
      </c>
      <c r="S6656">
        <v>32.247241234155027</v>
      </c>
      <c r="T6656">
        <f t="shared" si="310"/>
        <v>236.49971193869243</v>
      </c>
      <c r="U6656">
        <v>1028802.425372847</v>
      </c>
      <c r="V6656">
        <v>18223114.230221771</v>
      </c>
      <c r="W6656">
        <v>994452.03955080628</v>
      </c>
      <c r="X6656">
        <v>2950423.5158805298</v>
      </c>
      <c r="Y6656">
        <f t="shared" si="311"/>
        <v>23196792.211025953</v>
      </c>
      <c r="Z6656">
        <v>4.3167701990284101E-2</v>
      </c>
      <c r="AA6656">
        <v>1.3641715739042639</v>
      </c>
      <c r="AB6656">
        <v>5.0763735387716058E-2</v>
      </c>
      <c r="AC6656">
        <v>0.18415557416805661</v>
      </c>
      <c r="AD6656">
        <v>0.10810400000000001</v>
      </c>
      <c r="AE6656">
        <v>5.4999999999999997E-3</v>
      </c>
      <c r="AF6656">
        <v>0.625310087922339</v>
      </c>
      <c r="AG6656">
        <v>0.31550541577861552</v>
      </c>
      <c r="AH6656">
        <v>3.0449899502537341</v>
      </c>
    </row>
    <row r="6657" spans="1:34">
      <c r="A6657" t="s">
        <v>1194</v>
      </c>
      <c r="B6657" t="s">
        <v>1248</v>
      </c>
      <c r="C6657" t="s">
        <v>7610</v>
      </c>
      <c r="D6657" t="s">
        <v>7685</v>
      </c>
      <c r="E6657" t="s">
        <v>43</v>
      </c>
      <c r="F6657" t="s">
        <v>49</v>
      </c>
      <c r="G6657" t="s">
        <v>1179</v>
      </c>
      <c r="H6657" t="s">
        <v>46</v>
      </c>
      <c r="I6657">
        <v>0.2000392106949751</v>
      </c>
      <c r="J6657">
        <v>1.4002744748648259</v>
      </c>
      <c r="K6657">
        <v>0.2000392106949751</v>
      </c>
      <c r="L6657">
        <v>0.20003921069497521</v>
      </c>
      <c r="M6657">
        <v>2.000392106949751</v>
      </c>
      <c r="N6657" t="str">
        <f t="shared" si="309"/>
        <v>05Qd-612,00039210694975</v>
      </c>
      <c r="O6657" t="s">
        <v>7612</v>
      </c>
      <c r="P6657">
        <v>11.51134730635629</v>
      </c>
      <c r="Q6657">
        <v>178.61773903696189</v>
      </c>
      <c r="R6657">
        <v>14.061336557310099</v>
      </c>
      <c r="S6657">
        <v>32.406352132585972</v>
      </c>
      <c r="T6657">
        <f t="shared" si="310"/>
        <v>236.59677503321424</v>
      </c>
      <c r="U6657">
        <v>1550025.5739997949</v>
      </c>
      <c r="V6657">
        <v>18313028.77690582</v>
      </c>
      <c r="W6657">
        <v>999358.75874301512</v>
      </c>
      <c r="X6657">
        <v>2964981.1809209222</v>
      </c>
      <c r="Y6657">
        <f t="shared" si="311"/>
        <v>23827394.290569551</v>
      </c>
      <c r="Z6657">
        <v>5.0737357650619562E-2</v>
      </c>
      <c r="AA6657">
        <v>1.3709025237911641</v>
      </c>
      <c r="AB6657">
        <v>5.1014208396758937E-2</v>
      </c>
      <c r="AC6657">
        <v>0.18506421496136299</v>
      </c>
      <c r="AD6657">
        <v>0.10810400000000001</v>
      </c>
      <c r="AE6657">
        <v>5.4999999999999997E-3</v>
      </c>
      <c r="AF6657">
        <v>0.62839542626693767</v>
      </c>
      <c r="AG6657">
        <v>0.31706214895153562</v>
      </c>
      <c r="AH6657">
        <v>3.059453682168225</v>
      </c>
    </row>
    <row r="6658" spans="1:34">
      <c r="A6658" t="s">
        <v>3117</v>
      </c>
      <c r="B6658" t="s">
        <v>3477</v>
      </c>
      <c r="C6658" t="s">
        <v>7587</v>
      </c>
      <c r="D6658" t="s">
        <v>7686</v>
      </c>
      <c r="E6658" t="s">
        <v>671</v>
      </c>
      <c r="F6658" t="s">
        <v>43</v>
      </c>
      <c r="G6658" t="s">
        <v>49</v>
      </c>
      <c r="H6658" t="s">
        <v>46</v>
      </c>
      <c r="I6658">
        <v>0.24546578349572321</v>
      </c>
      <c r="J6658">
        <v>0.24546578349572321</v>
      </c>
      <c r="K6658">
        <v>1.718260484470062</v>
      </c>
      <c r="L6658">
        <v>0.24546578349572309</v>
      </c>
      <c r="M6658">
        <v>2.4546578349572319</v>
      </c>
      <c r="N6658" t="str">
        <f t="shared" ref="N6658:N6721" si="312">_xlfn.CONCAT(A6658,M6658)</f>
        <v>09QeL-382,45465783495723</v>
      </c>
      <c r="O6658" t="s">
        <v>7589</v>
      </c>
      <c r="P6658">
        <v>13.03582267034043</v>
      </c>
      <c r="Q6658">
        <v>11.81583021463504</v>
      </c>
      <c r="R6658">
        <v>183.3422988304203</v>
      </c>
      <c r="S6658">
        <v>32.91613846988696</v>
      </c>
      <c r="T6658">
        <f t="shared" ref="T6658:T6721" si="313">SUM(P6658:S6658)</f>
        <v>241.11009018528273</v>
      </c>
      <c r="U6658">
        <v>1092673.4418903701</v>
      </c>
      <c r="V6658">
        <v>1607920.5635156981</v>
      </c>
      <c r="W6658">
        <v>18929097.269227669</v>
      </c>
      <c r="X6658">
        <v>3011623.4839547188</v>
      </c>
      <c r="Y6658">
        <f t="shared" ref="Y6658:Y6721" si="314">SUM(U6658:X6658)</f>
        <v>24641314.758588456</v>
      </c>
      <c r="Z6658">
        <v>4.4948275134333408E-2</v>
      </c>
      <c r="AA6658">
        <v>5.2079395016420268E-2</v>
      </c>
      <c r="AB6658">
        <v>1.4071638211268911</v>
      </c>
      <c r="AC6658">
        <v>0.18797547161637451</v>
      </c>
      <c r="AD6658">
        <v>0.10810400000000001</v>
      </c>
      <c r="AE6658">
        <v>5.4999999999999997E-3</v>
      </c>
      <c r="AF6658">
        <v>0.77109670208080583</v>
      </c>
      <c r="AG6658">
        <v>0.38906326684072118</v>
      </c>
      <c r="AH6658">
        <v>3.7284218038787591</v>
      </c>
    </row>
    <row r="6659" spans="1:34">
      <c r="A6659" t="s">
        <v>3302</v>
      </c>
      <c r="B6659" t="s">
        <v>3482</v>
      </c>
      <c r="C6659" t="s">
        <v>7639</v>
      </c>
      <c r="D6659" t="s">
        <v>7687</v>
      </c>
      <c r="E6659" t="s">
        <v>671</v>
      </c>
      <c r="F6659" t="s">
        <v>43</v>
      </c>
      <c r="G6659" t="s">
        <v>49</v>
      </c>
      <c r="H6659" t="s">
        <v>46</v>
      </c>
      <c r="I6659">
        <v>0.24720099587314481</v>
      </c>
      <c r="J6659">
        <v>0.24720099587314481</v>
      </c>
      <c r="K6659">
        <v>1.730406971112014</v>
      </c>
      <c r="L6659">
        <v>0.24720099587314481</v>
      </c>
      <c r="M6659">
        <v>2.4720099587314479</v>
      </c>
      <c r="N6659" t="str">
        <f t="shared" si="312"/>
        <v>09QeLs1-382,47200995873145</v>
      </c>
      <c r="O6659" t="s">
        <v>7589</v>
      </c>
      <c r="P6659">
        <v>13.127973684324189</v>
      </c>
      <c r="Q6659">
        <v>11.899357028620919</v>
      </c>
      <c r="R6659">
        <v>184.63835656076799</v>
      </c>
      <c r="S6659">
        <v>33.148824631177817</v>
      </c>
      <c r="T6659">
        <f t="shared" si="313"/>
        <v>242.81451190489094</v>
      </c>
      <c r="U6659">
        <v>1101573.3935095069</v>
      </c>
      <c r="V6659">
        <v>1628119.5829113871</v>
      </c>
      <c r="W6659">
        <v>19141649.68536884</v>
      </c>
      <c r="X6659">
        <v>3032912.8313785042</v>
      </c>
      <c r="Y6659">
        <f t="shared" si="314"/>
        <v>24904255.493168239</v>
      </c>
      <c r="Z6659">
        <v>4.5266017192905107E-2</v>
      </c>
      <c r="AA6659">
        <v>5.2447547390059329E-2</v>
      </c>
      <c r="AB6659">
        <v>1.4171111467569899</v>
      </c>
      <c r="AC6659">
        <v>0.18930428152362611</v>
      </c>
      <c r="AD6659">
        <v>0.10810400000000001</v>
      </c>
      <c r="AE6659">
        <v>5.4999999999999997E-3</v>
      </c>
      <c r="AF6659">
        <v>0.7765476310151147</v>
      </c>
      <c r="AG6659">
        <v>0.39181357845893461</v>
      </c>
      <c r="AH6659">
        <v>3.753975168205498</v>
      </c>
    </row>
    <row r="6660" spans="1:34">
      <c r="A6660" t="s">
        <v>1531</v>
      </c>
      <c r="B6660" t="s">
        <v>1954</v>
      </c>
      <c r="C6660" t="s">
        <v>7584</v>
      </c>
      <c r="D6660" t="s">
        <v>7688</v>
      </c>
      <c r="E6660" t="s">
        <v>671</v>
      </c>
      <c r="F6660" t="s">
        <v>43</v>
      </c>
      <c r="G6660" t="s">
        <v>254</v>
      </c>
      <c r="H6660" t="s">
        <v>46</v>
      </c>
      <c r="I6660">
        <v>0.25045846291388579</v>
      </c>
      <c r="J6660">
        <v>0.25045846291388579</v>
      </c>
      <c r="K6660">
        <v>0.58726006277475373</v>
      </c>
      <c r="L6660">
        <v>1.4164076405363331</v>
      </c>
      <c r="M6660">
        <v>2.5045846291388592</v>
      </c>
      <c r="N6660" t="str">
        <f t="shared" si="312"/>
        <v>10Qf-302,50458462913886</v>
      </c>
      <c r="O6660" t="s">
        <v>7586</v>
      </c>
      <c r="P6660">
        <v>12.44834703301346</v>
      </c>
      <c r="Q6660">
        <v>11.23647740436388</v>
      </c>
      <c r="R6660">
        <v>56.262885841933027</v>
      </c>
      <c r="S6660">
        <v>176.18855068322469</v>
      </c>
      <c r="T6660">
        <f t="shared" si="313"/>
        <v>256.13626096253506</v>
      </c>
      <c r="U6660">
        <v>1054622.5256341069</v>
      </c>
      <c r="V6660">
        <v>1551932.0792326881</v>
      </c>
      <c r="W6660">
        <v>31273280.59125182</v>
      </c>
      <c r="X6660">
        <v>16120164.803868869</v>
      </c>
      <c r="Y6660">
        <f t="shared" si="314"/>
        <v>49999999.999987483</v>
      </c>
      <c r="Z6660">
        <v>4.2922624951060293E-2</v>
      </c>
      <c r="AA6660">
        <v>4.9525842425370538E-2</v>
      </c>
      <c r="AB6660">
        <v>0.32378050338414199</v>
      </c>
      <c r="AC6660">
        <v>1.0061668059387769</v>
      </c>
      <c r="AD6660">
        <v>0.10810400000000001</v>
      </c>
      <c r="AE6660">
        <v>5.4999999999999997E-3</v>
      </c>
      <c r="AF6660">
        <v>0.78678051177136921</v>
      </c>
      <c r="AG6660">
        <v>0.39697666371850909</v>
      </c>
      <c r="AH6660">
        <v>3.8019458046287369</v>
      </c>
    </row>
    <row r="6661" spans="1:34">
      <c r="A6661" t="s">
        <v>1704</v>
      </c>
      <c r="B6661" t="s">
        <v>1961</v>
      </c>
      <c r="C6661" t="s">
        <v>7625</v>
      </c>
      <c r="D6661" t="s">
        <v>7689</v>
      </c>
      <c r="E6661" t="s">
        <v>671</v>
      </c>
      <c r="F6661" t="s">
        <v>43</v>
      </c>
      <c r="G6661" t="s">
        <v>254</v>
      </c>
      <c r="H6661" t="s">
        <v>46</v>
      </c>
      <c r="I6661">
        <v>0.25056663145086833</v>
      </c>
      <c r="J6661">
        <v>0.25056663145086833</v>
      </c>
      <c r="K6661">
        <v>0.58691243679827176</v>
      </c>
      <c r="L6661">
        <v>1.417620614808675</v>
      </c>
      <c r="M6661">
        <v>2.5056663145086842</v>
      </c>
      <c r="N6661" t="str">
        <f t="shared" si="312"/>
        <v>10Qfs1-302,50566631450868</v>
      </c>
      <c r="O6661" t="s">
        <v>7586</v>
      </c>
      <c r="P6661">
        <v>12.45372325177143</v>
      </c>
      <c r="Q6661">
        <v>11.241330238273051</v>
      </c>
      <c r="R6661">
        <v>56.229581277447437</v>
      </c>
      <c r="S6661">
        <v>176.33943392682201</v>
      </c>
      <c r="T6661">
        <f t="shared" si="313"/>
        <v>256.26406869431389</v>
      </c>
      <c r="U6661">
        <v>1055382.2948695731</v>
      </c>
      <c r="V6661">
        <v>1554876.691022302</v>
      </c>
      <c r="W6661">
        <v>31255771.324839119</v>
      </c>
      <c r="X6661">
        <v>16133969.68927997</v>
      </c>
      <c r="Y6661">
        <f t="shared" si="314"/>
        <v>50000000.000010967</v>
      </c>
      <c r="Z6661">
        <v>4.2941162466185109E-2</v>
      </c>
      <c r="AA6661">
        <v>4.9547231752190037E-2</v>
      </c>
      <c r="AB6661">
        <v>0.32358884295839652</v>
      </c>
      <c r="AC6661">
        <v>1.0070284607437641</v>
      </c>
      <c r="AD6661">
        <v>0.10810400000000001</v>
      </c>
      <c r="AE6661">
        <v>5.4999999999999997E-3</v>
      </c>
      <c r="AF6661">
        <v>0.78712030822262313</v>
      </c>
      <c r="AG6661">
        <v>0.39714811084962642</v>
      </c>
      <c r="AH6661">
        <v>3.803538733580933</v>
      </c>
    </row>
    <row r="6662" spans="1:34">
      <c r="A6662" t="s">
        <v>1704</v>
      </c>
      <c r="B6662" t="s">
        <v>1968</v>
      </c>
      <c r="C6662" t="s">
        <v>7625</v>
      </c>
      <c r="D6662" t="s">
        <v>7690</v>
      </c>
      <c r="E6662" t="s">
        <v>671</v>
      </c>
      <c r="F6662" t="s">
        <v>43</v>
      </c>
      <c r="G6662" t="s">
        <v>254</v>
      </c>
      <c r="H6662" t="s">
        <v>46</v>
      </c>
      <c r="I6662">
        <v>0.2510469891764901</v>
      </c>
      <c r="J6662">
        <v>0.2510469891764901</v>
      </c>
      <c r="K6662">
        <v>0.58539200375359957</v>
      </c>
      <c r="L6662">
        <v>1.4229839096583221</v>
      </c>
      <c r="M6662">
        <v>2.510469891764902</v>
      </c>
      <c r="N6662" t="str">
        <f t="shared" si="312"/>
        <v>10Qfs1-302,5104698917649</v>
      </c>
      <c r="O6662" t="s">
        <v>7586</v>
      </c>
      <c r="P6662">
        <v>12.477598107501841</v>
      </c>
      <c r="Q6662">
        <v>11.26288083259981</v>
      </c>
      <c r="R6662">
        <v>56.083915062008742</v>
      </c>
      <c r="S6662">
        <v>177.0065802478403</v>
      </c>
      <c r="T6662">
        <f t="shared" si="313"/>
        <v>256.83097424995071</v>
      </c>
      <c r="U6662">
        <v>1058748.9701799119</v>
      </c>
      <c r="V6662">
        <v>1566545.340960016</v>
      </c>
      <c r="W6662">
        <v>31179696.229394261</v>
      </c>
      <c r="X6662">
        <v>16195009.459465981</v>
      </c>
      <c r="Y6662">
        <f t="shared" si="314"/>
        <v>50000000.000000171</v>
      </c>
      <c r="Z6662">
        <v>4.3023484358044262E-2</v>
      </c>
      <c r="AA6662">
        <v>4.964221804552657E-2</v>
      </c>
      <c r="AB6662">
        <v>0.32275056600450353</v>
      </c>
      <c r="AC6662">
        <v>1.010838359175358</v>
      </c>
      <c r="AD6662">
        <v>0.10810400000000001</v>
      </c>
      <c r="AE6662">
        <v>5.4999999999999997E-3</v>
      </c>
      <c r="AF6662">
        <v>0.78862928537117327</v>
      </c>
      <c r="AG6662">
        <v>0.89498251641418736</v>
      </c>
      <c r="AH6662">
        <v>4.3076856935502619</v>
      </c>
    </row>
    <row r="6663" spans="1:34">
      <c r="A6663" t="s">
        <v>1531</v>
      </c>
      <c r="B6663" t="s">
        <v>1975</v>
      </c>
      <c r="C6663" t="s">
        <v>7584</v>
      </c>
      <c r="D6663" t="s">
        <v>7691</v>
      </c>
      <c r="E6663" t="s">
        <v>671</v>
      </c>
      <c r="F6663" t="s">
        <v>43</v>
      </c>
      <c r="G6663" t="s">
        <v>254</v>
      </c>
      <c r="H6663" t="s">
        <v>46</v>
      </c>
      <c r="I6663">
        <v>0.2506373827538807</v>
      </c>
      <c r="J6663">
        <v>0.25063738275388081</v>
      </c>
      <c r="K6663">
        <v>0.58668393917026895</v>
      </c>
      <c r="L6663">
        <v>1.4184151228607771</v>
      </c>
      <c r="M6663">
        <v>2.5063738275388072</v>
      </c>
      <c r="N6663" t="str">
        <f t="shared" si="312"/>
        <v>10Qf-302,50637382753881</v>
      </c>
      <c r="O6663" t="s">
        <v>7586</v>
      </c>
      <c r="P6663">
        <v>12.45723975012684</v>
      </c>
      <c r="Q6663">
        <v>11.244504399003651</v>
      </c>
      <c r="R6663">
        <v>56.207689892736667</v>
      </c>
      <c r="S6663">
        <v>176.43826368331281</v>
      </c>
      <c r="T6663">
        <f t="shared" si="313"/>
        <v>256.34769772517996</v>
      </c>
      <c r="U6663">
        <v>1055766.1067495351</v>
      </c>
      <c r="V6663">
        <v>1556958.658262558</v>
      </c>
      <c r="W6663">
        <v>31244263.233049128</v>
      </c>
      <c r="X6663">
        <v>16143012.00193866</v>
      </c>
      <c r="Y6663">
        <f t="shared" si="314"/>
        <v>49999999.999999881</v>
      </c>
      <c r="Z6663">
        <v>4.2953287557142977E-2</v>
      </c>
      <c r="AA6663">
        <v>4.956122216738152E-2</v>
      </c>
      <c r="AB6663">
        <v>0.32346286286591869</v>
      </c>
      <c r="AC6663">
        <v>1.007592851676288</v>
      </c>
      <c r="AD6663">
        <v>0.10810400000000001</v>
      </c>
      <c r="AE6663">
        <v>5.4999999999999997E-3</v>
      </c>
      <c r="AF6663">
        <v>0.78734256362475619</v>
      </c>
      <c r="AG6663">
        <v>0.39726025166490098</v>
      </c>
      <c r="AH6663">
        <v>3.8045806428284639</v>
      </c>
    </row>
    <row r="6664" spans="1:34">
      <c r="A6664" t="s">
        <v>1531</v>
      </c>
      <c r="B6664" t="s">
        <v>1982</v>
      </c>
      <c r="C6664" t="s">
        <v>7584</v>
      </c>
      <c r="D6664" t="s">
        <v>7692</v>
      </c>
      <c r="E6664" t="s">
        <v>671</v>
      </c>
      <c r="F6664" t="s">
        <v>43</v>
      </c>
      <c r="G6664" t="s">
        <v>254</v>
      </c>
      <c r="H6664" t="s">
        <v>46</v>
      </c>
      <c r="I6664">
        <v>0.25244537992402161</v>
      </c>
      <c r="J6664">
        <v>0.2524453799240215</v>
      </c>
      <c r="K6664">
        <v>0.58087835178390146</v>
      </c>
      <c r="L6664">
        <v>1.4386846876082711</v>
      </c>
      <c r="M6664">
        <v>2.5244537992402161</v>
      </c>
      <c r="N6664" t="str">
        <f t="shared" si="312"/>
        <v>10Qf-302,52445379924022</v>
      </c>
      <c r="O6664" t="s">
        <v>7586</v>
      </c>
      <c r="P6664">
        <v>12.54710126227849</v>
      </c>
      <c r="Q6664">
        <v>11.32561772659133</v>
      </c>
      <c r="R6664">
        <v>55.651481287606558</v>
      </c>
      <c r="S6664">
        <v>178.95961780032991</v>
      </c>
      <c r="T6664">
        <f t="shared" si="313"/>
        <v>258.4838180768063</v>
      </c>
      <c r="U6664">
        <v>1072203.852942735</v>
      </c>
      <c r="V6664">
        <v>1605643.965881035</v>
      </c>
      <c r="W6664">
        <v>30948451.841462821</v>
      </c>
      <c r="X6664">
        <v>16373700.339731419</v>
      </c>
      <c r="Y6664">
        <f t="shared" si="314"/>
        <v>50000000.000018008</v>
      </c>
      <c r="Z6664">
        <v>4.3263135280169278E-2</v>
      </c>
      <c r="AA6664">
        <v>4.9918736870267377E-2</v>
      </c>
      <c r="AB6664">
        <v>0.32026200497424279</v>
      </c>
      <c r="AC6664">
        <v>1.021991646653158</v>
      </c>
      <c r="AD6664">
        <v>0.10810400000000001</v>
      </c>
      <c r="AE6664">
        <v>5.4999999999999997E-3</v>
      </c>
      <c r="AF6664">
        <v>0.79302213588697867</v>
      </c>
      <c r="AG6664">
        <v>0.89996777942913686</v>
      </c>
      <c r="AH6664">
        <v>4.3310477145563313</v>
      </c>
    </row>
    <row r="6665" spans="1:34">
      <c r="A6665" t="s">
        <v>3117</v>
      </c>
      <c r="B6665" t="s">
        <v>3511</v>
      </c>
      <c r="C6665" t="s">
        <v>7587</v>
      </c>
      <c r="D6665" t="s">
        <v>7693</v>
      </c>
      <c r="E6665" t="s">
        <v>671</v>
      </c>
      <c r="F6665" t="s">
        <v>43</v>
      </c>
      <c r="G6665" t="s">
        <v>49</v>
      </c>
      <c r="H6665" t="s">
        <v>46</v>
      </c>
      <c r="I6665">
        <v>0.25168193407718498</v>
      </c>
      <c r="J6665">
        <v>0.25168193407718498</v>
      </c>
      <c r="K6665">
        <v>1.7617735385402951</v>
      </c>
      <c r="L6665">
        <v>0.25168193407718498</v>
      </c>
      <c r="M6665">
        <v>2.5168193407718502</v>
      </c>
      <c r="N6665" t="str">
        <f t="shared" si="312"/>
        <v>09QeL-382,51681934077185</v>
      </c>
      <c r="O6665" t="s">
        <v>7589</v>
      </c>
      <c r="P6665">
        <v>13.365940520242241</v>
      </c>
      <c r="Q6665">
        <v>12.115053099442679</v>
      </c>
      <c r="R6665">
        <v>187.98524059301889</v>
      </c>
      <c r="S6665">
        <v>33.749703418838934</v>
      </c>
      <c r="T6665">
        <f t="shared" si="313"/>
        <v>247.21593763154272</v>
      </c>
      <c r="U6665">
        <v>1124444.2164732511</v>
      </c>
      <c r="V6665">
        <v>1680049.114349931</v>
      </c>
      <c r="W6665">
        <v>19690764.151699059</v>
      </c>
      <c r="X6665">
        <v>3087889.5313211759</v>
      </c>
      <c r="Y6665">
        <f t="shared" si="314"/>
        <v>25583147.013843417</v>
      </c>
      <c r="Z6665">
        <v>4.6086540690668511E-2</v>
      </c>
      <c r="AA6665">
        <v>5.3398248328695233E-2</v>
      </c>
      <c r="AB6665">
        <v>1.442798694877278</v>
      </c>
      <c r="AC6665">
        <v>0.192735743376243</v>
      </c>
      <c r="AD6665">
        <v>0.10810400000000001</v>
      </c>
      <c r="AE6665">
        <v>5.4999999999999997E-3</v>
      </c>
      <c r="AF6665">
        <v>0.79062387668225664</v>
      </c>
      <c r="AG6665">
        <v>0.39891586551233832</v>
      </c>
      <c r="AH6665">
        <v>3.8199630829664448</v>
      </c>
    </row>
    <row r="6666" spans="1:34">
      <c r="A6666" t="s">
        <v>1531</v>
      </c>
      <c r="B6666" t="s">
        <v>1989</v>
      </c>
      <c r="C6666" t="s">
        <v>7584</v>
      </c>
      <c r="D6666" t="s">
        <v>7694</v>
      </c>
      <c r="E6666" t="s">
        <v>671</v>
      </c>
      <c r="F6666" t="s">
        <v>43</v>
      </c>
      <c r="G6666" t="s">
        <v>254</v>
      </c>
      <c r="H6666" t="s">
        <v>46</v>
      </c>
      <c r="I6666">
        <v>0.25104638169553228</v>
      </c>
      <c r="J6666">
        <v>0.25104638169553251</v>
      </c>
      <c r="K6666">
        <v>0.58538056435578223</v>
      </c>
      <c r="L6666">
        <v>1.422990489208477</v>
      </c>
      <c r="M6666">
        <v>2.5104638169553239</v>
      </c>
      <c r="N6666" t="str">
        <f t="shared" si="312"/>
        <v>10Qf-302,51046381695532</v>
      </c>
      <c r="O6666" t="s">
        <v>7586</v>
      </c>
      <c r="P6666">
        <v>12.477567914336509</v>
      </c>
      <c r="Q6666">
        <v>11.262853578795021</v>
      </c>
      <c r="R6666">
        <v>56.082819102017083</v>
      </c>
      <c r="S6666">
        <v>177.0073986855364</v>
      </c>
      <c r="T6666">
        <f t="shared" si="313"/>
        <v>256.83063928068498</v>
      </c>
      <c r="U6666">
        <v>1058496.9009366131</v>
      </c>
      <c r="V6666">
        <v>1567531.882359883</v>
      </c>
      <c r="W6666">
        <v>31178886.875248361</v>
      </c>
      <c r="X6666">
        <v>16195084.341463091</v>
      </c>
      <c r="Y6666">
        <f t="shared" si="314"/>
        <v>50000000.00000795</v>
      </c>
      <c r="Z6666">
        <v>4.3023380250253249E-2</v>
      </c>
      <c r="AA6666">
        <v>4.9642097921790952E-2</v>
      </c>
      <c r="AB6666">
        <v>0.32274425899638481</v>
      </c>
      <c r="AC6666">
        <v>1.010843033059327</v>
      </c>
      <c r="AD6666">
        <v>0.10810400000000001</v>
      </c>
      <c r="AE6666">
        <v>5.4999999999999997E-3</v>
      </c>
      <c r="AF6666">
        <v>0.78862737705402863</v>
      </c>
      <c r="AG6666">
        <v>0.39790851498741892</v>
      </c>
      <c r="AH6666">
        <v>3.8106037089967719</v>
      </c>
    </row>
    <row r="6667" spans="1:34">
      <c r="A6667" t="s">
        <v>1531</v>
      </c>
      <c r="B6667" t="s">
        <v>1996</v>
      </c>
      <c r="C6667" t="s">
        <v>7584</v>
      </c>
      <c r="D6667" t="s">
        <v>7695</v>
      </c>
      <c r="E6667" t="s">
        <v>671</v>
      </c>
      <c r="F6667" t="s">
        <v>43</v>
      </c>
      <c r="G6667" t="s">
        <v>254</v>
      </c>
      <c r="H6667" t="s">
        <v>46</v>
      </c>
      <c r="I6667">
        <v>0.25003997098857261</v>
      </c>
      <c r="J6667">
        <v>0.2500399709885725</v>
      </c>
      <c r="K6667">
        <v>0.58858746859437094</v>
      </c>
      <c r="L6667">
        <v>1.4117322993142101</v>
      </c>
      <c r="M6667">
        <v>2.500399709885726</v>
      </c>
      <c r="N6667" t="str">
        <f t="shared" si="312"/>
        <v>10Qf-302,50039970988573</v>
      </c>
      <c r="O6667" t="s">
        <v>7586</v>
      </c>
      <c r="P6667">
        <v>12.42754704623639</v>
      </c>
      <c r="Q6667">
        <v>11.2177023348055</v>
      </c>
      <c r="R6667">
        <v>56.390058940921193</v>
      </c>
      <c r="S6667">
        <v>175.6069796931364</v>
      </c>
      <c r="T6667">
        <f t="shared" si="313"/>
        <v>255.6422880150995</v>
      </c>
      <c r="U6667">
        <v>1051733.684770508</v>
      </c>
      <c r="V6667">
        <v>1541546.6663959699</v>
      </c>
      <c r="W6667">
        <v>31339765.000605971</v>
      </c>
      <c r="X6667">
        <v>16066954.64822017</v>
      </c>
      <c r="Y6667">
        <f t="shared" si="314"/>
        <v>49999999.999992624</v>
      </c>
      <c r="Z6667">
        <v>4.2850905386281821E-2</v>
      </c>
      <c r="AA6667">
        <v>4.9443089521323189E-2</v>
      </c>
      <c r="AB6667">
        <v>0.32451235653015698</v>
      </c>
      <c r="AC6667">
        <v>1.0028456058763739</v>
      </c>
      <c r="AD6667">
        <v>0.10810400000000001</v>
      </c>
      <c r="AE6667">
        <v>5.4999999999999997E-3</v>
      </c>
      <c r="AF6667">
        <v>0.78546587745101326</v>
      </c>
      <c r="AG6667">
        <v>0.3963133540168875</v>
      </c>
      <c r="AH6667">
        <v>3.7957829413536261</v>
      </c>
    </row>
    <row r="6668" spans="1:34">
      <c r="A6668" t="s">
        <v>1531</v>
      </c>
      <c r="B6668" t="s">
        <v>2003</v>
      </c>
      <c r="C6668" t="s">
        <v>7584</v>
      </c>
      <c r="D6668" t="s">
        <v>7696</v>
      </c>
      <c r="E6668" t="s">
        <v>671</v>
      </c>
      <c r="F6668" t="s">
        <v>43</v>
      </c>
      <c r="G6668" t="s">
        <v>254</v>
      </c>
      <c r="H6668" t="s">
        <v>46</v>
      </c>
      <c r="I6668">
        <v>0.25084787832719879</v>
      </c>
      <c r="J6668">
        <v>0.2508478783271989</v>
      </c>
      <c r="K6668">
        <v>0.58601854994021785</v>
      </c>
      <c r="L6668">
        <v>1.420764476677373</v>
      </c>
      <c r="M6668">
        <v>2.5084787832719888</v>
      </c>
      <c r="N6668" t="str">
        <f t="shared" si="312"/>
        <v>10Qf-302,50847878327199</v>
      </c>
      <c r="O6668" t="s">
        <v>7586</v>
      </c>
      <c r="P6668">
        <v>12.467701851966369</v>
      </c>
      <c r="Q6668">
        <v>11.25394799586115</v>
      </c>
      <c r="R6668">
        <v>56.143941784081143</v>
      </c>
      <c r="S6668">
        <v>176.73050246552631</v>
      </c>
      <c r="T6668">
        <f t="shared" si="313"/>
        <v>256.59609409743496</v>
      </c>
      <c r="U6668">
        <v>1057455.1186322591</v>
      </c>
      <c r="V6668">
        <v>1561851.4381828201</v>
      </c>
      <c r="W6668">
        <v>31210943.396619741</v>
      </c>
      <c r="X6668">
        <v>16169750.04656809</v>
      </c>
      <c r="Y6668">
        <f t="shared" si="314"/>
        <v>50000000.000002906</v>
      </c>
      <c r="Z6668">
        <v>4.2989361493085403E-2</v>
      </c>
      <c r="AA6668">
        <v>4.9602845718345237E-2</v>
      </c>
      <c r="AB6668">
        <v>0.32309600655555698</v>
      </c>
      <c r="AC6668">
        <v>1.0092617510510249</v>
      </c>
      <c r="AD6668">
        <v>0.10810400000000001</v>
      </c>
      <c r="AE6668">
        <v>5.4999999999999997E-3</v>
      </c>
      <c r="AF6668">
        <v>0.78800380626345201</v>
      </c>
      <c r="AG6668">
        <v>0.89427268623646394</v>
      </c>
      <c r="AH6668">
        <v>4.3043592757719047</v>
      </c>
    </row>
    <row r="6669" spans="1:34">
      <c r="A6669" t="s">
        <v>1531</v>
      </c>
      <c r="B6669" t="s">
        <v>2010</v>
      </c>
      <c r="C6669" t="s">
        <v>7584</v>
      </c>
      <c r="D6669" t="s">
        <v>7697</v>
      </c>
      <c r="E6669" t="s">
        <v>671</v>
      </c>
      <c r="F6669" t="s">
        <v>43</v>
      </c>
      <c r="G6669" t="s">
        <v>254</v>
      </c>
      <c r="H6669" t="s">
        <v>46</v>
      </c>
      <c r="I6669">
        <v>0.25028877537452038</v>
      </c>
      <c r="J6669">
        <v>0.25028877537452038</v>
      </c>
      <c r="K6669">
        <v>0.5877886057105316</v>
      </c>
      <c r="L6669">
        <v>1.414521597285632</v>
      </c>
      <c r="M6669">
        <v>2.5028877537452039</v>
      </c>
      <c r="N6669" t="str">
        <f t="shared" si="312"/>
        <v>10Qf-302,5028877537452</v>
      </c>
      <c r="O6669" t="s">
        <v>7586</v>
      </c>
      <c r="P6669">
        <v>12.43991318193642</v>
      </c>
      <c r="Q6669">
        <v>11.22886460430235</v>
      </c>
      <c r="R6669">
        <v>56.313523289876827</v>
      </c>
      <c r="S6669">
        <v>175.95394362706611</v>
      </c>
      <c r="T6669">
        <f t="shared" si="313"/>
        <v>255.9362447031817</v>
      </c>
      <c r="U6669">
        <v>1053745.2126793391</v>
      </c>
      <c r="V6669">
        <v>1548072.1194252139</v>
      </c>
      <c r="W6669">
        <v>31299482.961482361</v>
      </c>
      <c r="X6669">
        <v>16098699.706422061</v>
      </c>
      <c r="Y6669">
        <f t="shared" si="314"/>
        <v>50000000.000008978</v>
      </c>
      <c r="Z6669">
        <v>4.2893544541772799E-2</v>
      </c>
      <c r="AA6669">
        <v>4.9492288285341142E-2</v>
      </c>
      <c r="AB6669">
        <v>0.32407191073269842</v>
      </c>
      <c r="AC6669">
        <v>1.0048270263025261</v>
      </c>
      <c r="AD6669">
        <v>0.10810400000000001</v>
      </c>
      <c r="AE6669">
        <v>5.4999999999999997E-3</v>
      </c>
      <c r="AF6669">
        <v>0.78624746190948824</v>
      </c>
      <c r="AG6669">
        <v>0.3967077089686149</v>
      </c>
      <c r="AH6669">
        <v>3.7994469246233069</v>
      </c>
    </row>
    <row r="6670" spans="1:34">
      <c r="A6670" t="s">
        <v>1531</v>
      </c>
      <c r="B6670" t="s">
        <v>2017</v>
      </c>
      <c r="C6670" t="s">
        <v>7584</v>
      </c>
      <c r="D6670" t="s">
        <v>7698</v>
      </c>
      <c r="E6670" t="s">
        <v>671</v>
      </c>
      <c r="F6670" t="s">
        <v>43</v>
      </c>
      <c r="G6670" t="s">
        <v>254</v>
      </c>
      <c r="H6670" t="s">
        <v>46</v>
      </c>
      <c r="I6670">
        <v>0.25241752710898918</v>
      </c>
      <c r="J6670">
        <v>0.25241752710898929</v>
      </c>
      <c r="K6670">
        <v>0.5809645817840724</v>
      </c>
      <c r="L6670">
        <v>1.4383756350878409</v>
      </c>
      <c r="M6670">
        <v>2.5241752710898919</v>
      </c>
      <c r="N6670" t="str">
        <f t="shared" si="312"/>
        <v>10Qf-302,52417527108989</v>
      </c>
      <c r="O6670" t="s">
        <v>7586</v>
      </c>
      <c r="P6670">
        <v>12.54571691493668</v>
      </c>
      <c r="Q6670">
        <v>11.32436814802602</v>
      </c>
      <c r="R6670">
        <v>55.65974261672342</v>
      </c>
      <c r="S6670">
        <v>178.92117440726909</v>
      </c>
      <c r="T6670">
        <f t="shared" si="313"/>
        <v>258.45100208695521</v>
      </c>
      <c r="U6670">
        <v>1071340.383066515</v>
      </c>
      <c r="V6670">
        <v>1605440.6576837599</v>
      </c>
      <c r="W6670">
        <v>30953035.952672001</v>
      </c>
      <c r="X6670">
        <v>16370183.00657125</v>
      </c>
      <c r="Y6670">
        <f t="shared" si="314"/>
        <v>49999999.999993525</v>
      </c>
      <c r="Z6670">
        <v>4.3258361969978211E-2</v>
      </c>
      <c r="AA6670">
        <v>4.9913229233941821E-2</v>
      </c>
      <c r="AB6670">
        <v>0.32030954710188247</v>
      </c>
      <c r="AC6670">
        <v>1.0217721064738701</v>
      </c>
      <c r="AD6670">
        <v>0.10810400000000001</v>
      </c>
      <c r="AE6670">
        <v>5.4999999999999997E-3</v>
      </c>
      <c r="AF6670">
        <v>0.79293464013295045</v>
      </c>
      <c r="AG6670">
        <v>0.89986848414354659</v>
      </c>
      <c r="AH6670">
        <v>4.33058239536639</v>
      </c>
    </row>
    <row r="6671" spans="1:34">
      <c r="A6671" t="s">
        <v>1531</v>
      </c>
      <c r="B6671" t="s">
        <v>2024</v>
      </c>
      <c r="C6671" t="s">
        <v>7584</v>
      </c>
      <c r="D6671" t="s">
        <v>7699</v>
      </c>
      <c r="E6671" t="s">
        <v>671</v>
      </c>
      <c r="F6671" t="s">
        <v>43</v>
      </c>
      <c r="G6671" t="s">
        <v>254</v>
      </c>
      <c r="H6671" t="s">
        <v>46</v>
      </c>
      <c r="I6671">
        <v>0.25228518451569282</v>
      </c>
      <c r="J6671">
        <v>0.25228518451569282</v>
      </c>
      <c r="K6671">
        <v>0.58139839823323314</v>
      </c>
      <c r="L6671">
        <v>1.436883077892309</v>
      </c>
      <c r="M6671">
        <v>2.5228518451569282</v>
      </c>
      <c r="N6671" t="str">
        <f t="shared" si="312"/>
        <v>10Qf-302,52285184515693</v>
      </c>
      <c r="O6671" t="s">
        <v>7586</v>
      </c>
      <c r="P6671">
        <v>12.539139191391479</v>
      </c>
      <c r="Q6671">
        <v>11.31843077804495</v>
      </c>
      <c r="R6671">
        <v>55.701304723365169</v>
      </c>
      <c r="S6671">
        <v>178.73551352719011</v>
      </c>
      <c r="T6671">
        <f t="shared" si="313"/>
        <v>258.29438821999167</v>
      </c>
      <c r="U6671">
        <v>1068873.056301591</v>
      </c>
      <c r="V6671">
        <v>1601809.0654196979</v>
      </c>
      <c r="W6671">
        <v>30976121.69617372</v>
      </c>
      <c r="X6671">
        <v>16353196.18209883</v>
      </c>
      <c r="Y6671">
        <f t="shared" si="314"/>
        <v>49999999.999993838</v>
      </c>
      <c r="Z6671">
        <v>4.3235681596430327E-2</v>
      </c>
      <c r="AA6671">
        <v>4.9887059711277222E-2</v>
      </c>
      <c r="AB6671">
        <v>0.32054872786214389</v>
      </c>
      <c r="AC6671">
        <v>1.0207118456682021</v>
      </c>
      <c r="AD6671">
        <v>0.10810400000000001</v>
      </c>
      <c r="AE6671">
        <v>5.4999999999999997E-3</v>
      </c>
      <c r="AF6671">
        <v>0.79251890423777838</v>
      </c>
      <c r="AG6671">
        <v>0.89939668279844465</v>
      </c>
      <c r="AH6671">
        <v>4.3283714321931512</v>
      </c>
    </row>
    <row r="6672" spans="1:34">
      <c r="A6672" t="s">
        <v>1531</v>
      </c>
      <c r="B6672" t="s">
        <v>2031</v>
      </c>
      <c r="C6672" t="s">
        <v>7584</v>
      </c>
      <c r="D6672" t="s">
        <v>7700</v>
      </c>
      <c r="E6672" t="s">
        <v>671</v>
      </c>
      <c r="F6672" t="s">
        <v>43</v>
      </c>
      <c r="G6672" t="s">
        <v>254</v>
      </c>
      <c r="H6672" t="s">
        <v>46</v>
      </c>
      <c r="I6672">
        <v>0.249415432050863</v>
      </c>
      <c r="J6672">
        <v>0.249415432050863</v>
      </c>
      <c r="K6672">
        <v>0.5905883154653746</v>
      </c>
      <c r="L6672">
        <v>1.404735140941529</v>
      </c>
      <c r="M6672">
        <v>2.4941543205086298</v>
      </c>
      <c r="N6672" t="str">
        <f t="shared" si="312"/>
        <v>10Qf-302,49415432050863</v>
      </c>
      <c r="O6672" t="s">
        <v>7586</v>
      </c>
      <c r="P6672">
        <v>12.396506061069481</v>
      </c>
      <c r="Q6672">
        <v>11.189683247009169</v>
      </c>
      <c r="R6672">
        <v>56.58175155927934</v>
      </c>
      <c r="S6672">
        <v>174.73659523791221</v>
      </c>
      <c r="T6672">
        <f t="shared" si="313"/>
        <v>254.90453610527021</v>
      </c>
      <c r="U6672">
        <v>1047765.569553817</v>
      </c>
      <c r="V6672">
        <v>1524562.0957765831</v>
      </c>
      <c r="W6672">
        <v>31440352.491356999</v>
      </c>
      <c r="X6672">
        <v>15987319.84331071</v>
      </c>
      <c r="Y6672">
        <f t="shared" si="314"/>
        <v>49999999.999998108</v>
      </c>
      <c r="Z6672">
        <v>4.2743874263121658E-2</v>
      </c>
      <c r="AA6672">
        <v>4.9319592728051941E-2</v>
      </c>
      <c r="AB6672">
        <v>0.32561550528511779</v>
      </c>
      <c r="AC6672">
        <v>0.99787506753063193</v>
      </c>
      <c r="AD6672">
        <v>0.10810400000000001</v>
      </c>
      <c r="AE6672">
        <v>5.4999999999999997E-3</v>
      </c>
      <c r="AF6672">
        <v>0.78350397502888913</v>
      </c>
      <c r="AG6672">
        <v>0.39532345980061789</v>
      </c>
      <c r="AH6672">
        <v>3.786585755338137</v>
      </c>
    </row>
    <row r="6673" spans="1:34">
      <c r="A6673" t="s">
        <v>1531</v>
      </c>
      <c r="B6673" t="s">
        <v>2038</v>
      </c>
      <c r="C6673" t="s">
        <v>7584</v>
      </c>
      <c r="D6673" t="s">
        <v>7701</v>
      </c>
      <c r="E6673" t="s">
        <v>671</v>
      </c>
      <c r="F6673" t="s">
        <v>43</v>
      </c>
      <c r="G6673" t="s">
        <v>254</v>
      </c>
      <c r="H6673" t="s">
        <v>46</v>
      </c>
      <c r="I6673">
        <v>0.25085539297289322</v>
      </c>
      <c r="J6673">
        <v>0.25085539297289328</v>
      </c>
      <c r="K6673">
        <v>0.58605346743123732</v>
      </c>
      <c r="L6673">
        <v>1.420789676351909</v>
      </c>
      <c r="M6673">
        <v>2.508553929728933</v>
      </c>
      <c r="N6673" t="str">
        <f t="shared" si="312"/>
        <v>10Qf-302,50855392972893</v>
      </c>
      <c r="O6673" t="s">
        <v>7586</v>
      </c>
      <c r="P6673">
        <v>12.46807534670217</v>
      </c>
      <c r="Q6673">
        <v>11.25428513019299</v>
      </c>
      <c r="R6673">
        <v>56.147287080204009</v>
      </c>
      <c r="S6673">
        <v>176.73363708158391</v>
      </c>
      <c r="T6673">
        <f t="shared" si="313"/>
        <v>256.60328463868308</v>
      </c>
      <c r="U6673">
        <v>1056942.2378581041</v>
      </c>
      <c r="V6673">
        <v>1558940.1914462431</v>
      </c>
      <c r="W6673">
        <v>31214080.726114169</v>
      </c>
      <c r="X6673">
        <v>16170036.844587879</v>
      </c>
      <c r="Y6673">
        <f t="shared" si="314"/>
        <v>50000000.000006393</v>
      </c>
      <c r="Z6673">
        <v>4.2990649324668437E-2</v>
      </c>
      <c r="AA6673">
        <v>4.9604331669964592E-2</v>
      </c>
      <c r="AB6673">
        <v>0.32311525799718538</v>
      </c>
      <c r="AC6673">
        <v>1.009279652024808</v>
      </c>
      <c r="AD6673">
        <v>0.10810400000000001</v>
      </c>
      <c r="AE6673">
        <v>5.4999999999999997E-3</v>
      </c>
      <c r="AF6673">
        <v>0.78802741248029307</v>
      </c>
      <c r="AG6673">
        <v>0.39760579786203593</v>
      </c>
      <c r="AH6673">
        <v>3.8077911400712621</v>
      </c>
    </row>
    <row r="6674" spans="1:34">
      <c r="A6674" t="s">
        <v>1531</v>
      </c>
      <c r="B6674" t="s">
        <v>2045</v>
      </c>
      <c r="C6674" t="s">
        <v>7584</v>
      </c>
      <c r="D6674" t="s">
        <v>7702</v>
      </c>
      <c r="E6674" t="s">
        <v>671</v>
      </c>
      <c r="F6674" t="s">
        <v>43</v>
      </c>
      <c r="G6674" t="s">
        <v>254</v>
      </c>
      <c r="H6674" t="s">
        <v>46</v>
      </c>
      <c r="I6674">
        <v>0.25222011298477159</v>
      </c>
      <c r="J6674">
        <v>0.25222011298477148</v>
      </c>
      <c r="K6674">
        <v>0.5816102417514879</v>
      </c>
      <c r="L6674">
        <v>1.4361506621266851</v>
      </c>
      <c r="M6674">
        <v>2.5222011298477161</v>
      </c>
      <c r="N6674" t="str">
        <f t="shared" si="312"/>
        <v>10Qf-302,52220112984772</v>
      </c>
      <c r="O6674" t="s">
        <v>7586</v>
      </c>
      <c r="P6674">
        <v>12.53590499044075</v>
      </c>
      <c r="Q6674">
        <v>11.315511432544071</v>
      </c>
      <c r="R6674">
        <v>55.721600548740398</v>
      </c>
      <c r="S6674">
        <v>178.64440750054229</v>
      </c>
      <c r="T6674">
        <f t="shared" si="313"/>
        <v>258.21742447226751</v>
      </c>
      <c r="U6674">
        <v>1068054.029250168</v>
      </c>
      <c r="V6674">
        <v>1599684.4911065579</v>
      </c>
      <c r="W6674">
        <v>30987400.936593361</v>
      </c>
      <c r="X6674">
        <v>16344860.54304344</v>
      </c>
      <c r="Y6674">
        <f t="shared" si="314"/>
        <v>49999999.999993525</v>
      </c>
      <c r="Z6674">
        <v>4.3224529883350953E-2</v>
      </c>
      <c r="AA6674">
        <v>4.9874192418436353E-2</v>
      </c>
      <c r="AB6674">
        <v>0.32066552586242858</v>
      </c>
      <c r="AC6674">
        <v>1.0201915629399629</v>
      </c>
      <c r="AD6674">
        <v>0.10810400000000001</v>
      </c>
      <c r="AE6674">
        <v>5.4999999999999997E-3</v>
      </c>
      <c r="AF6674">
        <v>0.79231449105163854</v>
      </c>
      <c r="AG6674">
        <v>0.399768879080863</v>
      </c>
      <c r="AH6674">
        <v>3.8278884999802179</v>
      </c>
    </row>
    <row r="6675" spans="1:34">
      <c r="A6675" t="s">
        <v>1531</v>
      </c>
      <c r="B6675" t="s">
        <v>2052</v>
      </c>
      <c r="C6675" t="s">
        <v>7584</v>
      </c>
      <c r="D6675" t="s">
        <v>7703</v>
      </c>
      <c r="E6675" t="s">
        <v>671</v>
      </c>
      <c r="F6675" t="s">
        <v>43</v>
      </c>
      <c r="G6675" t="s">
        <v>254</v>
      </c>
      <c r="H6675" t="s">
        <v>46</v>
      </c>
      <c r="I6675">
        <v>0.25271703128262057</v>
      </c>
      <c r="J6675">
        <v>0.25271703128262057</v>
      </c>
      <c r="K6675">
        <v>0.58007193342067331</v>
      </c>
      <c r="L6675">
        <v>1.4416643168402921</v>
      </c>
      <c r="M6675">
        <v>2.5271703128262071</v>
      </c>
      <c r="N6675" t="str">
        <f t="shared" si="312"/>
        <v>10Qf-302,52717031282621</v>
      </c>
      <c r="O6675" t="s">
        <v>7586</v>
      </c>
      <c r="P6675">
        <v>12.560602943732929</v>
      </c>
      <c r="Q6675">
        <v>11.33780499436121</v>
      </c>
      <c r="R6675">
        <v>55.574221778256032</v>
      </c>
      <c r="S6675">
        <v>179.33025725534179</v>
      </c>
      <c r="T6675">
        <f t="shared" si="313"/>
        <v>258.80288697169198</v>
      </c>
      <c r="U6675">
        <v>1079240.277387253</v>
      </c>
      <c r="V6675">
        <v>1607563.0974393019</v>
      </c>
      <c r="W6675">
        <v>30905585.063209981</v>
      </c>
      <c r="X6675">
        <v>16407611.56196714</v>
      </c>
      <c r="Y6675">
        <f t="shared" si="314"/>
        <v>50000000.000003681</v>
      </c>
      <c r="Z6675">
        <v>4.330968986349993E-2</v>
      </c>
      <c r="AA6675">
        <v>4.9972453411621563E-2</v>
      </c>
      <c r="AB6675">
        <v>0.3198173935318257</v>
      </c>
      <c r="AC6675">
        <v>1.024108271797971</v>
      </c>
      <c r="AD6675">
        <v>0.10810400000000001</v>
      </c>
      <c r="AE6675">
        <v>5.4999999999999997E-3</v>
      </c>
      <c r="AF6675">
        <v>0.79387549094016963</v>
      </c>
      <c r="AG6675">
        <v>0.90093621652254263</v>
      </c>
      <c r="AH6675">
        <v>4.3355860202889192</v>
      </c>
    </row>
    <row r="6676" spans="1:34">
      <c r="A6676" t="s">
        <v>1531</v>
      </c>
      <c r="B6676" t="s">
        <v>2059</v>
      </c>
      <c r="C6676" t="s">
        <v>7584</v>
      </c>
      <c r="D6676" t="s">
        <v>7704</v>
      </c>
      <c r="E6676" t="s">
        <v>671</v>
      </c>
      <c r="F6676" t="s">
        <v>43</v>
      </c>
      <c r="G6676" t="s">
        <v>254</v>
      </c>
      <c r="H6676" t="s">
        <v>46</v>
      </c>
      <c r="I6676">
        <v>0.25244731529591791</v>
      </c>
      <c r="J6676">
        <v>0.25244731529591791</v>
      </c>
      <c r="K6676">
        <v>0.58087369224887675</v>
      </c>
      <c r="L6676">
        <v>1.4387048301184671</v>
      </c>
      <c r="M6676">
        <v>2.52447315295918</v>
      </c>
      <c r="N6676" t="str">
        <f t="shared" si="312"/>
        <v>10Qf-302,52447315295918</v>
      </c>
      <c r="O6676" t="s">
        <v>7586</v>
      </c>
      <c r="P6676">
        <v>12.54719745460006</v>
      </c>
      <c r="Q6676">
        <v>11.32570455441232</v>
      </c>
      <c r="R6676">
        <v>55.65103487739789</v>
      </c>
      <c r="S6676">
        <v>178.96212334998731</v>
      </c>
      <c r="T6676">
        <f t="shared" si="313"/>
        <v>258.48606023639758</v>
      </c>
      <c r="U6676">
        <v>1072183.783856571</v>
      </c>
      <c r="V6676">
        <v>1605676.6910096151</v>
      </c>
      <c r="W6676">
        <v>30948209.943073768</v>
      </c>
      <c r="X6676">
        <v>16373929.58205872</v>
      </c>
      <c r="Y6676">
        <f t="shared" si="314"/>
        <v>49999999.999998674</v>
      </c>
      <c r="Z6676">
        <v>4.3263466956891559E-2</v>
      </c>
      <c r="AA6676">
        <v>4.9919119572143213E-2</v>
      </c>
      <c r="AB6676">
        <v>0.32025943598191481</v>
      </c>
      <c r="AC6676">
        <v>1.022005955192993</v>
      </c>
      <c r="AD6676">
        <v>0.10810400000000001</v>
      </c>
      <c r="AE6676">
        <v>5.4999999999999997E-3</v>
      </c>
      <c r="AF6676">
        <v>0.79302821558927106</v>
      </c>
      <c r="AG6676">
        <v>0.89997467902994743</v>
      </c>
      <c r="AH6676">
        <v>4.3310800475783982</v>
      </c>
    </row>
    <row r="6677" spans="1:34">
      <c r="A6677" t="s">
        <v>1531</v>
      </c>
      <c r="B6677" t="s">
        <v>2066</v>
      </c>
      <c r="C6677" t="s">
        <v>7584</v>
      </c>
      <c r="D6677" t="s">
        <v>7705</v>
      </c>
      <c r="E6677" t="s">
        <v>671</v>
      </c>
      <c r="F6677" t="s">
        <v>43</v>
      </c>
      <c r="G6677" t="s">
        <v>254</v>
      </c>
      <c r="H6677" t="s">
        <v>46</v>
      </c>
      <c r="I6677">
        <v>0.25246903926131081</v>
      </c>
      <c r="J6677">
        <v>0.25246903926131092</v>
      </c>
      <c r="K6677">
        <v>0.58081495900798075</v>
      </c>
      <c r="L6677">
        <v>1.438937355082506</v>
      </c>
      <c r="M6677">
        <v>2.5246903926131088</v>
      </c>
      <c r="N6677" t="str">
        <f t="shared" si="312"/>
        <v>10Qf-302,52469039261311</v>
      </c>
      <c r="O6677" t="s">
        <v>7586</v>
      </c>
      <c r="P6677">
        <v>12.548277184376399</v>
      </c>
      <c r="Q6677">
        <v>11.32667917049608</v>
      </c>
      <c r="R6677">
        <v>55.645407895695698</v>
      </c>
      <c r="S6677">
        <v>178.99104739363079</v>
      </c>
      <c r="T6677">
        <f t="shared" si="313"/>
        <v>258.51141164419897</v>
      </c>
      <c r="U6677">
        <v>1072542.884350359</v>
      </c>
      <c r="V6677">
        <v>1605798.2262680421</v>
      </c>
      <c r="W6677">
        <v>30945082.93587213</v>
      </c>
      <c r="X6677">
        <v>16376575.953508619</v>
      </c>
      <c r="Y6677">
        <f t="shared" si="314"/>
        <v>49999999.999999151</v>
      </c>
      <c r="Z6677">
        <v>4.3267189927990883E-2</v>
      </c>
      <c r="AA6677">
        <v>4.9923415285190349E-2</v>
      </c>
      <c r="AB6677">
        <v>0.32022705394283513</v>
      </c>
      <c r="AC6677">
        <v>1.0221711328534859</v>
      </c>
      <c r="AD6677">
        <v>0.10810400000000001</v>
      </c>
      <c r="AE6677">
        <v>5.4999999999999997E-3</v>
      </c>
      <c r="AF6677">
        <v>0.79309645841249488</v>
      </c>
      <c r="AG6677">
        <v>0.90005212496657327</v>
      </c>
      <c r="AH6677">
        <v>4.3314429759921769</v>
      </c>
    </row>
    <row r="6678" spans="1:34">
      <c r="A6678" t="s">
        <v>1531</v>
      </c>
      <c r="B6678" t="s">
        <v>2073</v>
      </c>
      <c r="C6678" t="s">
        <v>7584</v>
      </c>
      <c r="D6678" t="s">
        <v>7706</v>
      </c>
      <c r="E6678" t="s">
        <v>671</v>
      </c>
      <c r="F6678" t="s">
        <v>43</v>
      </c>
      <c r="G6678" t="s">
        <v>254</v>
      </c>
      <c r="H6678" t="s">
        <v>46</v>
      </c>
      <c r="I6678">
        <v>0.25128966650825918</v>
      </c>
      <c r="J6678">
        <v>0.25128966650825918</v>
      </c>
      <c r="K6678">
        <v>0.58459281082231951</v>
      </c>
      <c r="L6678">
        <v>1.425724521243755</v>
      </c>
      <c r="M6678">
        <v>2.512896665082593</v>
      </c>
      <c r="N6678" t="str">
        <f t="shared" si="312"/>
        <v>10Qf-302,51289666508259</v>
      </c>
      <c r="O6678" t="s">
        <v>7586</v>
      </c>
      <c r="P6678">
        <v>12.48965971487482</v>
      </c>
      <c r="Q6678">
        <v>11.273768220165991</v>
      </c>
      <c r="R6678">
        <v>56.007347790524562</v>
      </c>
      <c r="S6678">
        <v>177.3474880270727</v>
      </c>
      <c r="T6678">
        <f t="shared" si="313"/>
        <v>257.11826375263809</v>
      </c>
      <c r="U6678">
        <v>1060251.54890907</v>
      </c>
      <c r="V6678">
        <v>1574469.440097149</v>
      </c>
      <c r="W6678">
        <v>31139078.59408791</v>
      </c>
      <c r="X6678">
        <v>16226200.41689674</v>
      </c>
      <c r="Y6678">
        <f t="shared" si="314"/>
        <v>49999999.999990866</v>
      </c>
      <c r="Z6678">
        <v>4.3065073482142793E-2</v>
      </c>
      <c r="AA6678">
        <v>4.9690205241301792E-2</v>
      </c>
      <c r="AB6678">
        <v>0.32230993823838522</v>
      </c>
      <c r="AC6678">
        <v>1.0127851944834401</v>
      </c>
      <c r="AD6678">
        <v>0.10810400000000001</v>
      </c>
      <c r="AE6678">
        <v>5.4999999999999997E-3</v>
      </c>
      <c r="AF6678">
        <v>0.78939162253903428</v>
      </c>
      <c r="AG6678">
        <v>0.89584766110194425</v>
      </c>
      <c r="AH6678">
        <v>4.311739948723571</v>
      </c>
    </row>
    <row r="6679" spans="1:34">
      <c r="A6679" t="s">
        <v>1531</v>
      </c>
      <c r="B6679" t="s">
        <v>2080</v>
      </c>
      <c r="C6679" t="s">
        <v>7584</v>
      </c>
      <c r="D6679" t="s">
        <v>7707</v>
      </c>
      <c r="E6679" t="s">
        <v>671</v>
      </c>
      <c r="F6679" t="s">
        <v>43</v>
      </c>
      <c r="G6679" t="s">
        <v>254</v>
      </c>
      <c r="H6679" t="s">
        <v>46</v>
      </c>
      <c r="I6679">
        <v>0.25103057461815531</v>
      </c>
      <c r="J6679">
        <v>0.25103057461815542</v>
      </c>
      <c r="K6679">
        <v>0.58541875893574413</v>
      </c>
      <c r="L6679">
        <v>1.422825838009498</v>
      </c>
      <c r="M6679">
        <v>2.5103057461815541</v>
      </c>
      <c r="N6679" t="str">
        <f t="shared" si="312"/>
        <v>10Qf-302,51030574618155</v>
      </c>
      <c r="O6679" t="s">
        <v>7586</v>
      </c>
      <c r="P6679">
        <v>12.476782267157819</v>
      </c>
      <c r="Q6679">
        <v>11.262144415823609</v>
      </c>
      <c r="R6679">
        <v>56.086478362076463</v>
      </c>
      <c r="S6679">
        <v>176.9869175364052</v>
      </c>
      <c r="T6679">
        <f t="shared" si="313"/>
        <v>256.81232258146309</v>
      </c>
      <c r="U6679">
        <v>1058532.8157448389</v>
      </c>
      <c r="V6679">
        <v>1567747.9726622149</v>
      </c>
      <c r="W6679">
        <v>31180508.76886243</v>
      </c>
      <c r="X6679">
        <v>16193210.44274443</v>
      </c>
      <c r="Y6679">
        <f t="shared" si="314"/>
        <v>50000000.000013918</v>
      </c>
      <c r="Z6679">
        <v>4.302067129306357E-2</v>
      </c>
      <c r="AA6679">
        <v>4.9638972218573427E-2</v>
      </c>
      <c r="AB6679">
        <v>0.32276531723124607</v>
      </c>
      <c r="AC6679">
        <v>1.0107260705647529</v>
      </c>
      <c r="AD6679">
        <v>0.10810400000000001</v>
      </c>
      <c r="AE6679">
        <v>5.4999999999999997E-3</v>
      </c>
      <c r="AF6679">
        <v>0.78857772131357706</v>
      </c>
      <c r="AG6679">
        <v>0.39788346076977632</v>
      </c>
      <c r="AH6679">
        <v>3.810370928264907</v>
      </c>
    </row>
    <row r="6680" spans="1:34">
      <c r="A6680" t="s">
        <v>1531</v>
      </c>
      <c r="B6680" t="s">
        <v>2087</v>
      </c>
      <c r="C6680" t="s">
        <v>7584</v>
      </c>
      <c r="D6680" t="s">
        <v>7708</v>
      </c>
      <c r="E6680" t="s">
        <v>671</v>
      </c>
      <c r="F6680" t="s">
        <v>43</v>
      </c>
      <c r="G6680" t="s">
        <v>254</v>
      </c>
      <c r="H6680" t="s">
        <v>46</v>
      </c>
      <c r="I6680">
        <v>0.25189725402234808</v>
      </c>
      <c r="J6680">
        <v>0.25189725402234803</v>
      </c>
      <c r="K6680">
        <v>0.58264892113045208</v>
      </c>
      <c r="L6680">
        <v>1.4325291110483329</v>
      </c>
      <c r="M6680">
        <v>2.5189725402234808</v>
      </c>
      <c r="N6680" t="str">
        <f t="shared" si="312"/>
        <v>10Qf-302,51897254022348</v>
      </c>
      <c r="O6680" t="s">
        <v>7586</v>
      </c>
      <c r="P6680">
        <v>12.51985817628958</v>
      </c>
      <c r="Q6680">
        <v>11.301026805457161</v>
      </c>
      <c r="R6680">
        <v>55.821111996954521</v>
      </c>
      <c r="S6680">
        <v>178.19391866000021</v>
      </c>
      <c r="T6680">
        <f t="shared" si="313"/>
        <v>257.83591563870147</v>
      </c>
      <c r="U6680">
        <v>1064635.372108141</v>
      </c>
      <c r="V6680">
        <v>1590871.5742894809</v>
      </c>
      <c r="W6680">
        <v>31040849.458672449</v>
      </c>
      <c r="X6680">
        <v>16303643.594929149</v>
      </c>
      <c r="Y6680">
        <f t="shared" si="314"/>
        <v>49999999.999999225</v>
      </c>
      <c r="Z6680">
        <v>4.3169199534378241E-2</v>
      </c>
      <c r="AA6680">
        <v>4.9810350047479593E-2</v>
      </c>
      <c r="AB6680">
        <v>0.3212381923069792</v>
      </c>
      <c r="AC6680">
        <v>1.017618938804957</v>
      </c>
      <c r="AD6680">
        <v>0.10810400000000001</v>
      </c>
      <c r="AE6680">
        <v>5.4999999999999997E-3</v>
      </c>
      <c r="AF6680">
        <v>0.79130027441575312</v>
      </c>
      <c r="AG6680">
        <v>0.39925714762542169</v>
      </c>
      <c r="AH6680">
        <v>3.8231339622646558</v>
      </c>
    </row>
    <row r="6681" spans="1:34">
      <c r="A6681" t="s">
        <v>1194</v>
      </c>
      <c r="B6681" t="s">
        <v>1254</v>
      </c>
      <c r="C6681" t="s">
        <v>7599</v>
      </c>
      <c r="D6681" t="s">
        <v>7709</v>
      </c>
      <c r="E6681" t="s">
        <v>671</v>
      </c>
      <c r="F6681" t="s">
        <v>43</v>
      </c>
      <c r="G6681" t="s">
        <v>49</v>
      </c>
      <c r="H6681" t="s">
        <v>1179</v>
      </c>
      <c r="I6681">
        <v>0.2142251907869534</v>
      </c>
      <c r="J6681">
        <v>0.2142251907869534</v>
      </c>
      <c r="K6681">
        <v>1.499576335508674</v>
      </c>
      <c r="L6681">
        <v>0.21422519078695351</v>
      </c>
      <c r="M6681">
        <v>2.1422519078695341</v>
      </c>
      <c r="N6681" t="str">
        <f t="shared" si="312"/>
        <v>05Qd-612,14225190786953</v>
      </c>
      <c r="O6681" t="s">
        <v>7601</v>
      </c>
      <c r="P6681">
        <v>13.473403917095871</v>
      </c>
      <c r="Q6681">
        <v>12.327685978921959</v>
      </c>
      <c r="R6681">
        <v>191.28459410627241</v>
      </c>
      <c r="S6681">
        <v>15.05851026028362</v>
      </c>
      <c r="T6681">
        <f t="shared" si="313"/>
        <v>232.14419426257385</v>
      </c>
      <c r="U6681">
        <v>1098719.7055692619</v>
      </c>
      <c r="V6681">
        <v>1648397.095478476</v>
      </c>
      <c r="W6681">
        <v>19509244.769205332</v>
      </c>
      <c r="X6681">
        <v>1053896.5582980551</v>
      </c>
      <c r="Y6681">
        <f t="shared" si="314"/>
        <v>23310258.128551126</v>
      </c>
      <c r="Z6681">
        <v>4.6457080736417751E-2</v>
      </c>
      <c r="AA6681">
        <v>5.4335447960267798E-2</v>
      </c>
      <c r="AB6681">
        <v>1.468121443236905</v>
      </c>
      <c r="AC6681">
        <v>5.463193185312646E-2</v>
      </c>
      <c r="AD6681">
        <v>0.10810400000000001</v>
      </c>
      <c r="AE6681">
        <v>5.4999999999999997E-3</v>
      </c>
      <c r="AF6681">
        <v>0.67295871451398981</v>
      </c>
      <c r="AG6681">
        <v>0.33954692739732117</v>
      </c>
      <c r="AH6681">
        <v>3.2683615497808449</v>
      </c>
    </row>
    <row r="6682" spans="1:34">
      <c r="A6682" t="s">
        <v>1194</v>
      </c>
      <c r="B6682" t="s">
        <v>1254</v>
      </c>
      <c r="C6682" t="s">
        <v>7602</v>
      </c>
      <c r="D6682" t="s">
        <v>7710</v>
      </c>
      <c r="E6682" t="s">
        <v>671</v>
      </c>
      <c r="F6682" t="s">
        <v>43</v>
      </c>
      <c r="G6682" t="s">
        <v>49</v>
      </c>
      <c r="H6682" t="s">
        <v>46</v>
      </c>
      <c r="I6682">
        <v>0.19977234653227391</v>
      </c>
      <c r="J6682">
        <v>0.19977234653227391</v>
      </c>
      <c r="K6682">
        <v>1.3984064257259179</v>
      </c>
      <c r="L6682">
        <v>0.19977234653227391</v>
      </c>
      <c r="M6682">
        <v>1.99772346532274</v>
      </c>
      <c r="N6682" t="str">
        <f t="shared" si="312"/>
        <v>05Qd-611,99772346532274</v>
      </c>
      <c r="O6682" t="s">
        <v>7589</v>
      </c>
      <c r="P6682">
        <v>12.56441180613618</v>
      </c>
      <c r="Q6682">
        <v>11.49599048681176</v>
      </c>
      <c r="R6682">
        <v>178.37945238702929</v>
      </c>
      <c r="S6682">
        <v>32.363120138228368</v>
      </c>
      <c r="T6682">
        <f t="shared" si="313"/>
        <v>234.8029748182056</v>
      </c>
      <c r="U6682">
        <v>1024593.853582359</v>
      </c>
      <c r="V6682">
        <v>1537186.8946458891</v>
      </c>
      <c r="W6682">
        <v>18193040.66108923</v>
      </c>
      <c r="X6682">
        <v>2961025.7203013641</v>
      </c>
      <c r="Y6682">
        <f t="shared" si="314"/>
        <v>23715847.129618842</v>
      </c>
      <c r="Z6682">
        <v>4.3322823042707681E-2</v>
      </c>
      <c r="AA6682">
        <v>5.0669671008485448E-2</v>
      </c>
      <c r="AB6682">
        <v>1.369073658575763</v>
      </c>
      <c r="AC6682">
        <v>0.18481732833048681</v>
      </c>
      <c r="AD6682">
        <v>0.10810400000000001</v>
      </c>
      <c r="AE6682">
        <v>5.4999999999999997E-3</v>
      </c>
      <c r="AF6682">
        <v>0.62755710952546795</v>
      </c>
      <c r="AG6682">
        <v>0.31663916925365421</v>
      </c>
      <c r="AH6682">
        <v>3.0555237441018619</v>
      </c>
    </row>
    <row r="6683" spans="1:34">
      <c r="A6683" t="s">
        <v>1194</v>
      </c>
      <c r="B6683" t="s">
        <v>1254</v>
      </c>
      <c r="C6683" t="s">
        <v>7604</v>
      </c>
      <c r="D6683" t="s">
        <v>7711</v>
      </c>
      <c r="E6683" t="s">
        <v>671</v>
      </c>
      <c r="F6683" t="s">
        <v>43</v>
      </c>
      <c r="G6683" t="s">
        <v>1179</v>
      </c>
      <c r="H6683" t="s">
        <v>46</v>
      </c>
      <c r="I6683">
        <v>0.22591765406574921</v>
      </c>
      <c r="J6683">
        <v>0.22591765406574921</v>
      </c>
      <c r="K6683">
        <v>0.22591765406574921</v>
      </c>
      <c r="L6683">
        <v>1.581423578460244</v>
      </c>
      <c r="M6683">
        <v>2.2591765406574922</v>
      </c>
      <c r="N6683" t="str">
        <f t="shared" si="312"/>
        <v>05Qd-612,25917654065749</v>
      </c>
      <c r="O6683" t="s">
        <v>7606</v>
      </c>
      <c r="P6683">
        <v>14.20878559635738</v>
      </c>
      <c r="Q6683">
        <v>13.0005340930563</v>
      </c>
      <c r="R6683">
        <v>15.880407431222951</v>
      </c>
      <c r="S6683">
        <v>256.19061971055959</v>
      </c>
      <c r="T6683">
        <f t="shared" si="313"/>
        <v>299.2803468311962</v>
      </c>
      <c r="U6683">
        <v>1158688.095672525</v>
      </c>
      <c r="V6683">
        <v>1738367.01188725</v>
      </c>
      <c r="W6683">
        <v>1111418.490066594</v>
      </c>
      <c r="X6683">
        <v>23439860.27993774</v>
      </c>
      <c r="Y6683">
        <f t="shared" si="314"/>
        <v>27448333.87756411</v>
      </c>
      <c r="Z6683">
        <v>4.899271955907529E-2</v>
      </c>
      <c r="AA6683">
        <v>5.7301089991807268E-2</v>
      </c>
      <c r="AB6683">
        <v>5.7613756048011278E-2</v>
      </c>
      <c r="AC6683">
        <v>1.463037731714496</v>
      </c>
      <c r="AD6683">
        <v>0.10810400000000001</v>
      </c>
      <c r="AE6683">
        <v>5.4999999999999997E-3</v>
      </c>
      <c r="AF6683">
        <v>0.70968896565156825</v>
      </c>
      <c r="AG6683">
        <v>0.3580794816942125</v>
      </c>
      <c r="AH6683">
        <v>3.4405489880032731</v>
      </c>
    </row>
    <row r="6684" spans="1:34">
      <c r="A6684" t="s">
        <v>1194</v>
      </c>
      <c r="B6684" t="s">
        <v>1254</v>
      </c>
      <c r="C6684" t="s">
        <v>7607</v>
      </c>
      <c r="D6684" t="s">
        <v>7712</v>
      </c>
      <c r="E6684" t="s">
        <v>671</v>
      </c>
      <c r="F6684" t="s">
        <v>49</v>
      </c>
      <c r="G6684" t="s">
        <v>1179</v>
      </c>
      <c r="H6684" t="s">
        <v>46</v>
      </c>
      <c r="I6684">
        <v>0.1969632509503691</v>
      </c>
      <c r="J6684">
        <v>1.3787427566525841</v>
      </c>
      <c r="K6684">
        <v>0.1969632509503691</v>
      </c>
      <c r="L6684">
        <v>0.1969632509503691</v>
      </c>
      <c r="M6684">
        <v>1.969632509503692</v>
      </c>
      <c r="N6684" t="str">
        <f t="shared" si="312"/>
        <v>05Qd-611,96963250950369</v>
      </c>
      <c r="O6684" t="s">
        <v>7609</v>
      </c>
      <c r="P6684">
        <v>12.387737535114651</v>
      </c>
      <c r="Q6684">
        <v>175.87117263609761</v>
      </c>
      <c r="R6684">
        <v>13.84511842159872</v>
      </c>
      <c r="S6684">
        <v>31.90804665395979</v>
      </c>
      <c r="T6684">
        <f t="shared" si="313"/>
        <v>234.01207524677076</v>
      </c>
      <c r="U6684">
        <v>1010186.543875557</v>
      </c>
      <c r="V6684">
        <v>17937219.51752457</v>
      </c>
      <c r="W6684">
        <v>968975.1775935021</v>
      </c>
      <c r="X6684">
        <v>2919389.3055863702</v>
      </c>
      <c r="Y6684">
        <f t="shared" si="314"/>
        <v>22835770.544580001</v>
      </c>
      <c r="Z6684">
        <v>4.2713639875380488E-2</v>
      </c>
      <c r="AA6684">
        <v>1.3498224517277411</v>
      </c>
      <c r="AB6684">
        <v>5.0229773930704963E-2</v>
      </c>
      <c r="AC6684">
        <v>0.1822185224923186</v>
      </c>
      <c r="AD6684">
        <v>0.10810400000000001</v>
      </c>
      <c r="AE6684">
        <v>5.4999999999999997E-3</v>
      </c>
      <c r="AF6684">
        <v>0.61873272549854186</v>
      </c>
      <c r="AG6684">
        <v>0.31218675275633512</v>
      </c>
      <c r="AH6684">
        <v>3.014155987758568</v>
      </c>
    </row>
    <row r="6685" spans="1:34">
      <c r="A6685" t="s">
        <v>1194</v>
      </c>
      <c r="B6685" t="s">
        <v>1254</v>
      </c>
      <c r="C6685" t="s">
        <v>7610</v>
      </c>
      <c r="D6685" t="s">
        <v>7713</v>
      </c>
      <c r="E6685" t="s">
        <v>43</v>
      </c>
      <c r="F6685" t="s">
        <v>49</v>
      </c>
      <c r="G6685" t="s">
        <v>1179</v>
      </c>
      <c r="H6685" t="s">
        <v>46</v>
      </c>
      <c r="I6685">
        <v>0.1978816078346512</v>
      </c>
      <c r="J6685">
        <v>1.3851712548425581</v>
      </c>
      <c r="K6685">
        <v>0.1978816078346512</v>
      </c>
      <c r="L6685">
        <v>0.19788160783465111</v>
      </c>
      <c r="M6685">
        <v>1.9788160783465121</v>
      </c>
      <c r="N6685" t="str">
        <f t="shared" si="312"/>
        <v>05Qd-611,97881607834651</v>
      </c>
      <c r="O6685" t="s">
        <v>7612</v>
      </c>
      <c r="P6685">
        <v>11.38718706903038</v>
      </c>
      <c r="Q6685">
        <v>176.69118602112141</v>
      </c>
      <c r="R6685">
        <v>13.909672391716629</v>
      </c>
      <c r="S6685">
        <v>32.056820469213477</v>
      </c>
      <c r="T6685">
        <f t="shared" si="313"/>
        <v>234.0448659510819</v>
      </c>
      <c r="U6685">
        <v>1522638.240652299</v>
      </c>
      <c r="V6685">
        <v>18020853.235740092</v>
      </c>
      <c r="W6685">
        <v>973493.10172781523</v>
      </c>
      <c r="X6685">
        <v>2933001.1913251989</v>
      </c>
      <c r="Y6685">
        <f t="shared" si="314"/>
        <v>23449985.769445404</v>
      </c>
      <c r="Z6685">
        <v>5.0190109600540128E-2</v>
      </c>
      <c r="AA6685">
        <v>1.356116106686833</v>
      </c>
      <c r="AB6685">
        <v>5.0463974262302938E-2</v>
      </c>
      <c r="AC6685">
        <v>0.18306813090285751</v>
      </c>
      <c r="AD6685">
        <v>0.10810400000000001</v>
      </c>
      <c r="AE6685">
        <v>5.4999999999999997E-3</v>
      </c>
      <c r="AF6685">
        <v>0.62161761623450629</v>
      </c>
      <c r="AG6685">
        <v>0.3136423484179221</v>
      </c>
      <c r="AH6685">
        <v>3.0276800429989401</v>
      </c>
    </row>
    <row r="6686" spans="1:34">
      <c r="A6686" t="s">
        <v>1531</v>
      </c>
      <c r="B6686" t="s">
        <v>2104</v>
      </c>
      <c r="C6686" t="s">
        <v>7584</v>
      </c>
      <c r="D6686" t="s">
        <v>7714</v>
      </c>
      <c r="E6686" t="s">
        <v>671</v>
      </c>
      <c r="F6686" t="s">
        <v>43</v>
      </c>
      <c r="G6686" t="s">
        <v>254</v>
      </c>
      <c r="H6686" t="s">
        <v>46</v>
      </c>
      <c r="I6686">
        <v>0.25023225828177131</v>
      </c>
      <c r="J6686">
        <v>0.2502322582817712</v>
      </c>
      <c r="K6686">
        <v>0.58797481557908415</v>
      </c>
      <c r="L6686">
        <v>1.413883250675086</v>
      </c>
      <c r="M6686">
        <v>2.5023225828177118</v>
      </c>
      <c r="N6686" t="str">
        <f t="shared" si="312"/>
        <v>10Qf-302,50232258281771</v>
      </c>
      <c r="O6686" t="s">
        <v>7586</v>
      </c>
      <c r="P6686">
        <v>12.43710415573841</v>
      </c>
      <c r="Q6686">
        <v>11.22632904200492</v>
      </c>
      <c r="R6686">
        <v>56.331363264431737</v>
      </c>
      <c r="S6686">
        <v>175.87453896916469</v>
      </c>
      <c r="T6686">
        <f t="shared" si="313"/>
        <v>255.86933543133975</v>
      </c>
      <c r="U6686">
        <v>1053037.59890331</v>
      </c>
      <c r="V6686">
        <v>1546503.3396242671</v>
      </c>
      <c r="W6686">
        <v>31309024.391086839</v>
      </c>
      <c r="X6686">
        <v>16091434.67037629</v>
      </c>
      <c r="Y6686">
        <f t="shared" si="314"/>
        <v>49999999.999990702</v>
      </c>
      <c r="Z6686">
        <v>4.2883858855982143E-2</v>
      </c>
      <c r="AA6686">
        <v>4.9481112553456212E-2</v>
      </c>
      <c r="AB6686">
        <v>0.32417457585296933</v>
      </c>
      <c r="AC6686">
        <v>1.004373567035693</v>
      </c>
      <c r="AD6686">
        <v>0.10810400000000001</v>
      </c>
      <c r="AE6686">
        <v>5.4999999999999997E-3</v>
      </c>
      <c r="AF6686">
        <v>0.78606992130399334</v>
      </c>
      <c r="AG6686">
        <v>0.3966181293766074</v>
      </c>
      <c r="AH6686">
        <v>3.7986146334983131</v>
      </c>
    </row>
    <row r="6687" spans="1:34">
      <c r="A6687" t="s">
        <v>1531</v>
      </c>
      <c r="B6687" t="s">
        <v>2111</v>
      </c>
      <c r="C6687" t="s">
        <v>7584</v>
      </c>
      <c r="D6687" t="s">
        <v>7715</v>
      </c>
      <c r="E6687" t="s">
        <v>671</v>
      </c>
      <c r="F6687" t="s">
        <v>43</v>
      </c>
      <c r="G6687" t="s">
        <v>254</v>
      </c>
      <c r="H6687" t="s">
        <v>46</v>
      </c>
      <c r="I6687">
        <v>0.25139168731350803</v>
      </c>
      <c r="J6687">
        <v>0.25139168731350803</v>
      </c>
      <c r="K6687">
        <v>0.58428002705765003</v>
      </c>
      <c r="L6687">
        <v>1.426853471450414</v>
      </c>
      <c r="M6687">
        <v>2.5139168731350798</v>
      </c>
      <c r="N6687" t="str">
        <f t="shared" si="312"/>
        <v>10Qf-302,51391687313508</v>
      </c>
      <c r="O6687" t="s">
        <v>7586</v>
      </c>
      <c r="P6687">
        <v>12.49473037758491</v>
      </c>
      <c r="Q6687">
        <v>11.278345244474201</v>
      </c>
      <c r="R6687">
        <v>55.977381309981567</v>
      </c>
      <c r="S6687">
        <v>177.48791942197079</v>
      </c>
      <c r="T6687">
        <f t="shared" si="313"/>
        <v>257.23837635401145</v>
      </c>
      <c r="U6687">
        <v>1060785.3119091559</v>
      </c>
      <c r="V6687">
        <v>1576473.4140047759</v>
      </c>
      <c r="W6687">
        <v>31123692.25142863</v>
      </c>
      <c r="X6687">
        <v>16239049.022669461</v>
      </c>
      <c r="Y6687">
        <f t="shared" si="314"/>
        <v>50000000.000012025</v>
      </c>
      <c r="Z6687">
        <v>4.3082557422233887E-2</v>
      </c>
      <c r="AA6687">
        <v>4.9710378911083493E-2</v>
      </c>
      <c r="AB6687">
        <v>0.32213748774976092</v>
      </c>
      <c r="AC6687">
        <v>1.013587161509732</v>
      </c>
      <c r="AD6687">
        <v>0.10810400000000001</v>
      </c>
      <c r="AE6687">
        <v>5.4999999999999997E-3</v>
      </c>
      <c r="AF6687">
        <v>0.78971210674400427</v>
      </c>
      <c r="AG6687">
        <v>0.39845582439191018</v>
      </c>
      <c r="AH6687">
        <v>3.8156888042709949</v>
      </c>
    </row>
    <row r="6688" spans="1:34">
      <c r="A6688" t="s">
        <v>1531</v>
      </c>
      <c r="B6688" t="s">
        <v>2118</v>
      </c>
      <c r="C6688" t="s">
        <v>7584</v>
      </c>
      <c r="D6688" t="s">
        <v>7716</v>
      </c>
      <c r="E6688" t="s">
        <v>671</v>
      </c>
      <c r="F6688" t="s">
        <v>43</v>
      </c>
      <c r="G6688" t="s">
        <v>254</v>
      </c>
      <c r="H6688" t="s">
        <v>46</v>
      </c>
      <c r="I6688">
        <v>0.24978427392432889</v>
      </c>
      <c r="J6688">
        <v>0.249784273924329</v>
      </c>
      <c r="K6688">
        <v>0.58950868219273456</v>
      </c>
      <c r="L6688">
        <v>1.408765509201898</v>
      </c>
      <c r="M6688">
        <v>2.49784273924329</v>
      </c>
      <c r="N6688" t="str">
        <f t="shared" si="312"/>
        <v>10Qf-302,49784273924329</v>
      </c>
      <c r="O6688" t="s">
        <v>7586</v>
      </c>
      <c r="P6688">
        <v>12.41483832897447</v>
      </c>
      <c r="Q6688">
        <v>11.206230834696029</v>
      </c>
      <c r="R6688">
        <v>56.478316492909087</v>
      </c>
      <c r="S6688">
        <v>175.23793731076711</v>
      </c>
      <c r="T6688">
        <f t="shared" si="313"/>
        <v>255.33732296734669</v>
      </c>
      <c r="U6688">
        <v>1048822.0708916129</v>
      </c>
      <c r="V6688">
        <v>1529521.7890489339</v>
      </c>
      <c r="W6688">
        <v>31388466.591795571</v>
      </c>
      <c r="X6688">
        <v>16033189.548272779</v>
      </c>
      <c r="Y6688">
        <f t="shared" si="314"/>
        <v>50000000.000008896</v>
      </c>
      <c r="Z6688">
        <v>4.2807084989630297E-2</v>
      </c>
      <c r="AA6688">
        <v>4.9392527793981157E-2</v>
      </c>
      <c r="AB6688">
        <v>0.32502025928314382</v>
      </c>
      <c r="AC6688">
        <v>1.0007381011963901</v>
      </c>
      <c r="AD6688">
        <v>0.10810400000000001</v>
      </c>
      <c r="AE6688">
        <v>5.4999999999999997E-3</v>
      </c>
      <c r="AF6688">
        <v>0.78466264059998636</v>
      </c>
      <c r="AG6688">
        <v>0.39590807417006152</v>
      </c>
      <c r="AH6688">
        <v>3.792017454013338</v>
      </c>
    </row>
    <row r="6689" spans="1:34">
      <c r="A6689" t="s">
        <v>3117</v>
      </c>
      <c r="B6689" t="s">
        <v>3618</v>
      </c>
      <c r="C6689" t="s">
        <v>7587</v>
      </c>
      <c r="D6689" t="s">
        <v>7717</v>
      </c>
      <c r="E6689" t="s">
        <v>671</v>
      </c>
      <c r="F6689" t="s">
        <v>43</v>
      </c>
      <c r="G6689" t="s">
        <v>49</v>
      </c>
      <c r="H6689" t="s">
        <v>46</v>
      </c>
      <c r="I6689">
        <v>0.25177652190068861</v>
      </c>
      <c r="J6689">
        <v>0.2517765219006885</v>
      </c>
      <c r="K6689">
        <v>1.76243565330482</v>
      </c>
      <c r="L6689">
        <v>0.25177652190068839</v>
      </c>
      <c r="M6689">
        <v>2.5177652190068849</v>
      </c>
      <c r="N6689" t="str">
        <f t="shared" si="312"/>
        <v>09QeL-382,51776521900688</v>
      </c>
      <c r="O6689" t="s">
        <v>7589</v>
      </c>
      <c r="P6689">
        <v>13.37096374619416</v>
      </c>
      <c r="Q6689">
        <v>12.11960621331041</v>
      </c>
      <c r="R6689">
        <v>188.0558897432</v>
      </c>
      <c r="S6689">
        <v>33.762387328798447</v>
      </c>
      <c r="T6689">
        <f t="shared" si="313"/>
        <v>247.30884703150301</v>
      </c>
      <c r="U6689">
        <v>1124861.446052853</v>
      </c>
      <c r="V6689">
        <v>1681201.351925652</v>
      </c>
      <c r="W6689">
        <v>19702362.258100331</v>
      </c>
      <c r="X6689">
        <v>3089050.0307867322</v>
      </c>
      <c r="Y6689">
        <f t="shared" si="314"/>
        <v>25597475.086865567</v>
      </c>
      <c r="Z6689">
        <v>4.6103861066057079E-2</v>
      </c>
      <c r="AA6689">
        <v>5.3418316610937371E-2</v>
      </c>
      <c r="AB6689">
        <v>1.4433409316047681</v>
      </c>
      <c r="AC6689">
        <v>0.19280817787395191</v>
      </c>
      <c r="AD6689">
        <v>0.10810400000000001</v>
      </c>
      <c r="AE6689">
        <v>5.4999999999999997E-3</v>
      </c>
      <c r="AF6689">
        <v>0.79092101120635139</v>
      </c>
      <c r="AG6689">
        <v>0.39906578721259128</v>
      </c>
      <c r="AH6689">
        <v>3.8213560174258281</v>
      </c>
    </row>
    <row r="6690" spans="1:34">
      <c r="A6690" t="s">
        <v>1531</v>
      </c>
      <c r="B6690" t="s">
        <v>2125</v>
      </c>
      <c r="C6690" t="s">
        <v>7584</v>
      </c>
      <c r="D6690" t="s">
        <v>7718</v>
      </c>
      <c r="E6690" t="s">
        <v>671</v>
      </c>
      <c r="F6690" t="s">
        <v>43</v>
      </c>
      <c r="G6690" t="s">
        <v>254</v>
      </c>
      <c r="H6690" t="s">
        <v>46</v>
      </c>
      <c r="I6690">
        <v>0.25117862464080881</v>
      </c>
      <c r="J6690">
        <v>0.25117862464080881</v>
      </c>
      <c r="K6690">
        <v>0.58495910321351818</v>
      </c>
      <c r="L6690">
        <v>1.4244698939129521</v>
      </c>
      <c r="M6690">
        <v>2.511786246408088</v>
      </c>
      <c r="N6690" t="str">
        <f t="shared" si="312"/>
        <v>10Qf-302,51178624640809</v>
      </c>
      <c r="O6690" t="s">
        <v>7586</v>
      </c>
      <c r="P6690">
        <v>12.48414068515175</v>
      </c>
      <c r="Q6690">
        <v>11.268786478203561</v>
      </c>
      <c r="R6690">
        <v>56.042440704715602</v>
      </c>
      <c r="S6690">
        <v>177.19142351235581</v>
      </c>
      <c r="T6690">
        <f t="shared" si="313"/>
        <v>256.98679138042672</v>
      </c>
      <c r="U6690">
        <v>1059375.0832041849</v>
      </c>
      <c r="V6690">
        <v>1570954.6029556631</v>
      </c>
      <c r="W6690">
        <v>31157748.836682782</v>
      </c>
      <c r="X6690">
        <v>16211921.47716134</v>
      </c>
      <c r="Y6690">
        <f t="shared" si="314"/>
        <v>50000000.000003971</v>
      </c>
      <c r="Z6690">
        <v>4.3046043546499997E-2</v>
      </c>
      <c r="AA6690">
        <v>4.9668247739982047E-2</v>
      </c>
      <c r="AB6690">
        <v>0.32251189022239668</v>
      </c>
      <c r="AC6690">
        <v>1.011893950792041</v>
      </c>
      <c r="AD6690">
        <v>0.10810400000000001</v>
      </c>
      <c r="AE6690">
        <v>5.4999999999999997E-3</v>
      </c>
      <c r="AF6690">
        <v>0.78904279991877091</v>
      </c>
      <c r="AG6690">
        <v>0.39811812005568192</v>
      </c>
      <c r="AH6690">
        <v>3.8125511663825411</v>
      </c>
    </row>
    <row r="6691" spans="1:34">
      <c r="A6691" t="s">
        <v>1194</v>
      </c>
      <c r="B6691" t="s">
        <v>1260</v>
      </c>
      <c r="C6691" t="s">
        <v>7599</v>
      </c>
      <c r="D6691" t="s">
        <v>7719</v>
      </c>
      <c r="E6691" t="s">
        <v>671</v>
      </c>
      <c r="F6691" t="s">
        <v>43</v>
      </c>
      <c r="G6691" t="s">
        <v>49</v>
      </c>
      <c r="H6691" t="s">
        <v>1179</v>
      </c>
      <c r="I6691">
        <v>0.2148915501855565</v>
      </c>
      <c r="J6691">
        <v>0.2148915501855565</v>
      </c>
      <c r="K6691">
        <v>1.5042408512988961</v>
      </c>
      <c r="L6691">
        <v>0.2148915501855565</v>
      </c>
      <c r="M6691">
        <v>2.1489155018555648</v>
      </c>
      <c r="N6691" t="str">
        <f t="shared" si="312"/>
        <v>05Qd-612,14891550185556</v>
      </c>
      <c r="O6691" t="s">
        <v>7601</v>
      </c>
      <c r="P6691">
        <v>13.51531369109747</v>
      </c>
      <c r="Q6691">
        <v>12.36603193340521</v>
      </c>
      <c r="R6691">
        <v>191.8795955000042</v>
      </c>
      <c r="S6691">
        <v>15.105350595932469</v>
      </c>
      <c r="T6691">
        <f t="shared" si="313"/>
        <v>232.86629172043934</v>
      </c>
      <c r="U6691">
        <v>1108941.820012531</v>
      </c>
      <c r="V6691">
        <v>1653814.275058087</v>
      </c>
      <c r="W6691">
        <v>19595299.819942132</v>
      </c>
      <c r="X6691">
        <v>1070284.3216071201</v>
      </c>
      <c r="Y6691">
        <f t="shared" si="314"/>
        <v>23428340.236619871</v>
      </c>
      <c r="Z6691">
        <v>4.6601588075945159E-2</v>
      </c>
      <c r="AA6691">
        <v>5.450446140024949E-2</v>
      </c>
      <c r="AB6691">
        <v>1.472688116831163</v>
      </c>
      <c r="AC6691">
        <v>5.4801867522785291E-2</v>
      </c>
      <c r="AD6691">
        <v>0.10810400000000001</v>
      </c>
      <c r="AE6691">
        <v>5.4999999999999997E-3</v>
      </c>
      <c r="AF6691">
        <v>0.67505199011169592</v>
      </c>
      <c r="AG6691">
        <v>0.34060310704410712</v>
      </c>
      <c r="AH6691">
        <v>3.278174599011368</v>
      </c>
    </row>
    <row r="6692" spans="1:34">
      <c r="A6692" t="s">
        <v>1194</v>
      </c>
      <c r="B6692" t="s">
        <v>1260</v>
      </c>
      <c r="C6692" t="s">
        <v>7602</v>
      </c>
      <c r="D6692" t="s">
        <v>7720</v>
      </c>
      <c r="E6692" t="s">
        <v>671</v>
      </c>
      <c r="F6692" t="s">
        <v>43</v>
      </c>
      <c r="G6692" t="s">
        <v>49</v>
      </c>
      <c r="H6692" t="s">
        <v>46</v>
      </c>
      <c r="I6692">
        <v>0.20053902335718951</v>
      </c>
      <c r="J6692">
        <v>0.20053902335718951</v>
      </c>
      <c r="K6692">
        <v>1.4037731635003261</v>
      </c>
      <c r="L6692">
        <v>0.20053902335718951</v>
      </c>
      <c r="M6692">
        <v>2.0053902335718949</v>
      </c>
      <c r="N6692" t="str">
        <f t="shared" si="312"/>
        <v>05Qd-612,00539023357189</v>
      </c>
      <c r="O6692" t="s">
        <v>7589</v>
      </c>
      <c r="P6692">
        <v>12.612630909118501</v>
      </c>
      <c r="Q6692">
        <v>11.540109253190989</v>
      </c>
      <c r="R6692">
        <v>179.06402857868031</v>
      </c>
      <c r="S6692">
        <v>32.487321783864701</v>
      </c>
      <c r="T6692">
        <f t="shared" si="313"/>
        <v>235.70409052485451</v>
      </c>
      <c r="U6692">
        <v>1034876.007703557</v>
      </c>
      <c r="V6692">
        <v>1543356.6338366829</v>
      </c>
      <c r="W6692">
        <v>18286537.022462349</v>
      </c>
      <c r="X6692">
        <v>2972389.4042002629</v>
      </c>
      <c r="Y6692">
        <f t="shared" si="314"/>
        <v>23837159.068202853</v>
      </c>
      <c r="Z6692">
        <v>4.3489085315706492E-2</v>
      </c>
      <c r="AA6692">
        <v>5.086412866572694E-2</v>
      </c>
      <c r="AB6692">
        <v>1.37432782444933</v>
      </c>
      <c r="AC6692">
        <v>0.1855266114967177</v>
      </c>
      <c r="AD6692">
        <v>0.10810400000000001</v>
      </c>
      <c r="AE6692">
        <v>5.4999999999999997E-3</v>
      </c>
      <c r="AF6692">
        <v>0.62996551839954817</v>
      </c>
      <c r="AG6692">
        <v>0.31785435202114543</v>
      </c>
      <c r="AH6692">
        <v>3.0668141039925891</v>
      </c>
    </row>
    <row r="6693" spans="1:34">
      <c r="A6693" t="s">
        <v>1194</v>
      </c>
      <c r="B6693" t="s">
        <v>1260</v>
      </c>
      <c r="C6693" t="s">
        <v>7604</v>
      </c>
      <c r="D6693" t="s">
        <v>7721</v>
      </c>
      <c r="E6693" t="s">
        <v>671</v>
      </c>
      <c r="F6693" t="s">
        <v>43</v>
      </c>
      <c r="G6693" t="s">
        <v>1179</v>
      </c>
      <c r="H6693" t="s">
        <v>46</v>
      </c>
      <c r="I6693">
        <v>0.22901207380889069</v>
      </c>
      <c r="J6693">
        <v>0.2290120738088908</v>
      </c>
      <c r="K6693">
        <v>0.2290120738088908</v>
      </c>
      <c r="L6693">
        <v>1.6030845166622349</v>
      </c>
      <c r="M6693">
        <v>2.2901207380889068</v>
      </c>
      <c r="N6693" t="str">
        <f t="shared" si="312"/>
        <v>05Qd-612,29012073808891</v>
      </c>
      <c r="O6693" t="s">
        <v>7606</v>
      </c>
      <c r="P6693">
        <v>14.40340494497471</v>
      </c>
      <c r="Q6693">
        <v>13.178603883729799</v>
      </c>
      <c r="R6693">
        <v>16.097923173795269</v>
      </c>
      <c r="S6693">
        <v>259.69969169928208</v>
      </c>
      <c r="T6693">
        <f t="shared" si="313"/>
        <v>303.37962370178184</v>
      </c>
      <c r="U6693">
        <v>1181810.3862863979</v>
      </c>
      <c r="V6693">
        <v>1762486.4099996439</v>
      </c>
      <c r="W6693">
        <v>1140612.7036858371</v>
      </c>
      <c r="X6693">
        <v>23760918.70596765</v>
      </c>
      <c r="Y6693">
        <f t="shared" si="314"/>
        <v>27845828.205939528</v>
      </c>
      <c r="Z6693">
        <v>4.966377839819406E-2</v>
      </c>
      <c r="AA6693">
        <v>5.8085949523513362E-2</v>
      </c>
      <c r="AB6693">
        <v>5.8402898202168117E-2</v>
      </c>
      <c r="AC6693">
        <v>1.4830771255400921</v>
      </c>
      <c r="AD6693">
        <v>0.10810400000000001</v>
      </c>
      <c r="AE6693">
        <v>5.4999999999999997E-3</v>
      </c>
      <c r="AF6693">
        <v>0.7194096559441594</v>
      </c>
      <c r="AG6693">
        <v>0.36298413698709181</v>
      </c>
      <c r="AH6693">
        <v>3.4861185310201588</v>
      </c>
    </row>
    <row r="6694" spans="1:34">
      <c r="A6694" t="s">
        <v>1194</v>
      </c>
      <c r="B6694" t="s">
        <v>1260</v>
      </c>
      <c r="C6694" t="s">
        <v>7607</v>
      </c>
      <c r="D6694" t="s">
        <v>7722</v>
      </c>
      <c r="E6694" t="s">
        <v>671</v>
      </c>
      <c r="F6694" t="s">
        <v>49</v>
      </c>
      <c r="G6694" t="s">
        <v>1179</v>
      </c>
      <c r="H6694" t="s">
        <v>46</v>
      </c>
      <c r="I6694">
        <v>0.1978314133449863</v>
      </c>
      <c r="J6694">
        <v>1.3848198934149041</v>
      </c>
      <c r="K6694">
        <v>0.1978314133449863</v>
      </c>
      <c r="L6694">
        <v>0.1978314133449863</v>
      </c>
      <c r="M6694">
        <v>1.9783141334498631</v>
      </c>
      <c r="N6694" t="str">
        <f t="shared" si="312"/>
        <v>05Qd-611,97831413344986</v>
      </c>
      <c r="O6694" t="s">
        <v>7609</v>
      </c>
      <c r="P6694">
        <v>12.44233943587777</v>
      </c>
      <c r="Q6694">
        <v>176.6463666768293</v>
      </c>
      <c r="R6694">
        <v>13.906144075392801</v>
      </c>
      <c r="S6694">
        <v>32.048688961887777</v>
      </c>
      <c r="T6694">
        <f t="shared" si="313"/>
        <v>235.04353914998768</v>
      </c>
      <c r="U6694">
        <v>1020903.462146395</v>
      </c>
      <c r="V6694">
        <v>18039638.38945986</v>
      </c>
      <c r="W6694">
        <v>985314.96395128081</v>
      </c>
      <c r="X6694">
        <v>2932257.2085993872</v>
      </c>
      <c r="Y6694">
        <f t="shared" si="314"/>
        <v>22978114.024156924</v>
      </c>
      <c r="Z6694">
        <v>4.2901910406548623E-2</v>
      </c>
      <c r="AA6694">
        <v>1.3557721153647171</v>
      </c>
      <c r="AB6694">
        <v>5.0451173611134423E-2</v>
      </c>
      <c r="AC6694">
        <v>0.18302169398785001</v>
      </c>
      <c r="AD6694">
        <v>0.10810400000000001</v>
      </c>
      <c r="AE6694">
        <v>5.4999999999999997E-3</v>
      </c>
      <c r="AF6694">
        <v>0.62145993720938109</v>
      </c>
      <c r="AG6694">
        <v>0.31356279015180327</v>
      </c>
      <c r="AH6694">
        <v>3.026940860811048</v>
      </c>
    </row>
    <row r="6695" spans="1:34">
      <c r="A6695" t="s">
        <v>1194</v>
      </c>
      <c r="B6695" t="s">
        <v>1260</v>
      </c>
      <c r="C6695" t="s">
        <v>7610</v>
      </c>
      <c r="D6695" t="s">
        <v>7723</v>
      </c>
      <c r="E6695" t="s">
        <v>43</v>
      </c>
      <c r="F6695" t="s">
        <v>49</v>
      </c>
      <c r="G6695" t="s">
        <v>1179</v>
      </c>
      <c r="H6695" t="s">
        <v>46</v>
      </c>
      <c r="I6695">
        <v>0.19870580198452509</v>
      </c>
      <c r="J6695">
        <v>1.390940613891676</v>
      </c>
      <c r="K6695">
        <v>0.1987058019845252</v>
      </c>
      <c r="L6695">
        <v>0.1987058019845252</v>
      </c>
      <c r="M6695">
        <v>1.987058019845251</v>
      </c>
      <c r="N6695" t="str">
        <f t="shared" si="312"/>
        <v>05Qd-611,98705801984525</v>
      </c>
      <c r="O6695" t="s">
        <v>7612</v>
      </c>
      <c r="P6695">
        <v>11.434615696018581</v>
      </c>
      <c r="Q6695">
        <v>177.42712021655501</v>
      </c>
      <c r="R6695">
        <v>13.96760739000862</v>
      </c>
      <c r="S6695">
        <v>32.190339921493077</v>
      </c>
      <c r="T6695">
        <f t="shared" si="313"/>
        <v>235.01968322407527</v>
      </c>
      <c r="U6695">
        <v>1529248.086186317</v>
      </c>
      <c r="V6695">
        <v>18119371.201364849</v>
      </c>
      <c r="W6695">
        <v>989669.92556369293</v>
      </c>
      <c r="X6695">
        <v>2945217.3970146319</v>
      </c>
      <c r="Y6695">
        <f t="shared" si="314"/>
        <v>23583506.61012949</v>
      </c>
      <c r="Z6695">
        <v>5.0399155783088151E-2</v>
      </c>
      <c r="AA6695">
        <v>1.361764448510572</v>
      </c>
      <c r="AB6695">
        <v>5.0674161115045413E-2</v>
      </c>
      <c r="AC6695">
        <v>0.18383062562972771</v>
      </c>
      <c r="AD6695">
        <v>0.10810400000000001</v>
      </c>
      <c r="AE6695">
        <v>5.4999999999999997E-3</v>
      </c>
      <c r="AF6695">
        <v>0.62420670780479104</v>
      </c>
      <c r="AG6695">
        <v>0.31494869614547227</v>
      </c>
      <c r="AH6695">
        <v>3.0398174237955149</v>
      </c>
    </row>
    <row r="6696" spans="1:34">
      <c r="A6696" t="s">
        <v>1531</v>
      </c>
      <c r="B6696" t="s">
        <v>2142</v>
      </c>
      <c r="C6696" t="s">
        <v>7584</v>
      </c>
      <c r="D6696" t="s">
        <v>7724</v>
      </c>
      <c r="E6696" t="s">
        <v>671</v>
      </c>
      <c r="F6696" t="s">
        <v>43</v>
      </c>
      <c r="G6696" t="s">
        <v>254</v>
      </c>
      <c r="H6696" t="s">
        <v>46</v>
      </c>
      <c r="I6696">
        <v>0.2493914132155613</v>
      </c>
      <c r="J6696">
        <v>0.24939141321556141</v>
      </c>
      <c r="K6696">
        <v>0.59068245124202479</v>
      </c>
      <c r="L6696">
        <v>1.404448854482466</v>
      </c>
      <c r="M6696">
        <v>2.4939141321556129</v>
      </c>
      <c r="N6696" t="str">
        <f t="shared" si="312"/>
        <v>10Qf-302,49391413215561</v>
      </c>
      <c r="O6696" t="s">
        <v>7586</v>
      </c>
      <c r="P6696">
        <v>12.3953122711145</v>
      </c>
      <c r="Q6696">
        <v>11.188605674716319</v>
      </c>
      <c r="R6696">
        <v>56.590770307174921</v>
      </c>
      <c r="S6696">
        <v>174.70098374101039</v>
      </c>
      <c r="T6696">
        <f t="shared" si="313"/>
        <v>254.87567199401613</v>
      </c>
      <c r="U6696">
        <v>1046942.993605693</v>
      </c>
      <c r="V6696">
        <v>1523418.3424580621</v>
      </c>
      <c r="W6696">
        <v>31445577.052779619</v>
      </c>
      <c r="X6696">
        <v>15984061.61116825</v>
      </c>
      <c r="Y6696">
        <f t="shared" si="314"/>
        <v>50000000.000011623</v>
      </c>
      <c r="Z6696">
        <v>4.2739758005889139E-2</v>
      </c>
      <c r="AA6696">
        <v>4.9314843225725102E-2</v>
      </c>
      <c r="AB6696">
        <v>0.32566740619083617</v>
      </c>
      <c r="AC6696">
        <v>0.9976716995708329</v>
      </c>
      <c r="AD6696">
        <v>0.10810400000000001</v>
      </c>
      <c r="AE6696">
        <v>5.4999999999999997E-3</v>
      </c>
      <c r="AF6696">
        <v>0.78342852319024503</v>
      </c>
      <c r="AG6696">
        <v>0.39528538994666468</v>
      </c>
      <c r="AH6696">
        <v>3.7862320452925231</v>
      </c>
    </row>
    <row r="6697" spans="1:34">
      <c r="A6697" t="s">
        <v>1194</v>
      </c>
      <c r="B6697" t="s">
        <v>1266</v>
      </c>
      <c r="C6697" t="s">
        <v>7599</v>
      </c>
      <c r="D6697" t="s">
        <v>7725</v>
      </c>
      <c r="E6697" t="s">
        <v>671</v>
      </c>
      <c r="F6697" t="s">
        <v>43</v>
      </c>
      <c r="G6697" t="s">
        <v>49</v>
      </c>
      <c r="H6697" t="s">
        <v>1179</v>
      </c>
      <c r="I6697">
        <v>0.21294740097029019</v>
      </c>
      <c r="J6697">
        <v>0.21294740097029019</v>
      </c>
      <c r="K6697">
        <v>1.490631806792031</v>
      </c>
      <c r="L6697">
        <v>0.21294740097029019</v>
      </c>
      <c r="M6697">
        <v>2.1294740097029021</v>
      </c>
      <c r="N6697" t="str">
        <f t="shared" si="312"/>
        <v>05Qd-612,1294740097029</v>
      </c>
      <c r="O6697" t="s">
        <v>7601</v>
      </c>
      <c r="P6697">
        <v>13.39303905310479</v>
      </c>
      <c r="Q6697">
        <v>12.254154983108521</v>
      </c>
      <c r="R6697">
        <v>190.14363815456721</v>
      </c>
      <c r="S6697">
        <v>14.968690706411239</v>
      </c>
      <c r="T6697">
        <f t="shared" si="313"/>
        <v>230.75952289719177</v>
      </c>
      <c r="U6697">
        <v>1081460.806903597</v>
      </c>
      <c r="V6697">
        <v>1632940.775988081</v>
      </c>
      <c r="W6697">
        <v>19343341.442259088</v>
      </c>
      <c r="X6697">
        <v>1026985.369975265</v>
      </c>
      <c r="Y6697">
        <f t="shared" si="314"/>
        <v>23084728.39512603</v>
      </c>
      <c r="Z6697">
        <v>4.6179978008868167E-2</v>
      </c>
      <c r="AA6697">
        <v>5.4011353105538458E-2</v>
      </c>
      <c r="AB6697">
        <v>1.45936453363677</v>
      </c>
      <c r="AC6697">
        <v>5.4306068559784877E-2</v>
      </c>
      <c r="AD6697">
        <v>0.10810400000000001</v>
      </c>
      <c r="AE6697">
        <v>5.4999999999999997E-3</v>
      </c>
      <c r="AF6697">
        <v>0.66894471508991693</v>
      </c>
      <c r="AG6697">
        <v>0.33752163053791001</v>
      </c>
      <c r="AH6697">
        <v>3.2495443553307291</v>
      </c>
    </row>
    <row r="6698" spans="1:34">
      <c r="A6698" t="s">
        <v>1194</v>
      </c>
      <c r="B6698" t="s">
        <v>1266</v>
      </c>
      <c r="C6698" t="s">
        <v>7602</v>
      </c>
      <c r="D6698" t="s">
        <v>7726</v>
      </c>
      <c r="E6698" t="s">
        <v>671</v>
      </c>
      <c r="F6698" t="s">
        <v>43</v>
      </c>
      <c r="G6698" t="s">
        <v>49</v>
      </c>
      <c r="H6698" t="s">
        <v>46</v>
      </c>
      <c r="I6698">
        <v>0.19840715435584341</v>
      </c>
      <c r="J6698">
        <v>0.19840715435584341</v>
      </c>
      <c r="K6698">
        <v>1.3888500804909041</v>
      </c>
      <c r="L6698">
        <v>0.1984071543558433</v>
      </c>
      <c r="M6698">
        <v>1.984071543558434</v>
      </c>
      <c r="N6698" t="str">
        <f t="shared" si="312"/>
        <v>05Qd-611,98407154355843</v>
      </c>
      <c r="O6698" t="s">
        <v>7589</v>
      </c>
      <c r="P6698">
        <v>12.47854988882413</v>
      </c>
      <c r="Q6698">
        <v>11.417429882477171</v>
      </c>
      <c r="R6698">
        <v>177.16045367643741</v>
      </c>
      <c r="S6698">
        <v>32.141959005646612</v>
      </c>
      <c r="T6698">
        <f t="shared" si="313"/>
        <v>233.19839245338531</v>
      </c>
      <c r="U6698">
        <v>1007617.657071349</v>
      </c>
      <c r="V6698">
        <v>1521442.0608994409</v>
      </c>
      <c r="W6698">
        <v>18022560.09608461</v>
      </c>
      <c r="X6698">
        <v>2940790.8418623088</v>
      </c>
      <c r="Y6698">
        <f t="shared" si="314"/>
        <v>23492410.655917708</v>
      </c>
      <c r="Z6698">
        <v>4.3026766155428567E-2</v>
      </c>
      <c r="AA6698">
        <v>5.0323407676028067E-2</v>
      </c>
      <c r="AB6698">
        <v>1.3597177658304029</v>
      </c>
      <c r="AC6698">
        <v>0.1835543348527342</v>
      </c>
      <c r="AD6698">
        <v>0.10810400000000001</v>
      </c>
      <c r="AE6698">
        <v>5.4999999999999997E-3</v>
      </c>
      <c r="AF6698">
        <v>0.62326854771469131</v>
      </c>
      <c r="AG6698">
        <v>0.31447533965401181</v>
      </c>
      <c r="AH6698">
        <v>3.0354194309271372</v>
      </c>
    </row>
    <row r="6699" spans="1:34">
      <c r="A6699" t="s">
        <v>1194</v>
      </c>
      <c r="B6699" t="s">
        <v>1266</v>
      </c>
      <c r="C6699" t="s">
        <v>7604</v>
      </c>
      <c r="D6699" t="s">
        <v>7727</v>
      </c>
      <c r="E6699" t="s">
        <v>671</v>
      </c>
      <c r="F6699" t="s">
        <v>43</v>
      </c>
      <c r="G6699" t="s">
        <v>1179</v>
      </c>
      <c r="H6699" t="s">
        <v>46</v>
      </c>
      <c r="I6699">
        <v>0.22144260313447481</v>
      </c>
      <c r="J6699">
        <v>0.22144260313447481</v>
      </c>
      <c r="K6699">
        <v>0.22144260313447481</v>
      </c>
      <c r="L6699">
        <v>1.550098221941324</v>
      </c>
      <c r="M6699">
        <v>2.214426031344749</v>
      </c>
      <c r="N6699" t="str">
        <f t="shared" si="312"/>
        <v>05Qd-612,21442603134475</v>
      </c>
      <c r="O6699" t="s">
        <v>7606</v>
      </c>
      <c r="P6699">
        <v>13.9273333146479</v>
      </c>
      <c r="Q6699">
        <v>12.743015253102049</v>
      </c>
      <c r="R6699">
        <v>15.56584311637118</v>
      </c>
      <c r="S6699">
        <v>251.11591195449449</v>
      </c>
      <c r="T6699">
        <f t="shared" si="313"/>
        <v>293.35210363861563</v>
      </c>
      <c r="U6699">
        <v>1124603.9875455149</v>
      </c>
      <c r="V6699">
        <v>1698084.3839915181</v>
      </c>
      <c r="W6699">
        <v>1067955.338605297</v>
      </c>
      <c r="X6699">
        <v>22975555.845614299</v>
      </c>
      <c r="Y6699">
        <f t="shared" si="314"/>
        <v>26866199.555756629</v>
      </c>
      <c r="Z6699">
        <v>4.8022255713763333E-2</v>
      </c>
      <c r="AA6699">
        <v>5.616605122207817E-2</v>
      </c>
      <c r="AB6699">
        <v>5.6472523886571459E-2</v>
      </c>
      <c r="AC6699">
        <v>1.434057400846271</v>
      </c>
      <c r="AD6699">
        <v>0.10810400000000001</v>
      </c>
      <c r="AE6699">
        <v>5.4999999999999997E-3</v>
      </c>
      <c r="AF6699">
        <v>0.6956312140349995</v>
      </c>
      <c r="AG6699">
        <v>0.35098652596814273</v>
      </c>
      <c r="AH6699">
        <v>3.3746477713478908</v>
      </c>
    </row>
    <row r="6700" spans="1:34">
      <c r="A6700" t="s">
        <v>1194</v>
      </c>
      <c r="B6700" t="s">
        <v>1266</v>
      </c>
      <c r="C6700" t="s">
        <v>7607</v>
      </c>
      <c r="D6700" t="s">
        <v>7728</v>
      </c>
      <c r="E6700" t="s">
        <v>671</v>
      </c>
      <c r="F6700" t="s">
        <v>49</v>
      </c>
      <c r="G6700" t="s">
        <v>1179</v>
      </c>
      <c r="H6700" t="s">
        <v>46</v>
      </c>
      <c r="I6700">
        <v>0.19549410913039381</v>
      </c>
      <c r="J6700">
        <v>1.368458763912757</v>
      </c>
      <c r="K6700">
        <v>0.19549410913039381</v>
      </c>
      <c r="L6700">
        <v>0.19549410913039381</v>
      </c>
      <c r="M6700">
        <v>1.954941091303938</v>
      </c>
      <c r="N6700" t="str">
        <f t="shared" si="312"/>
        <v>05Qd-611,95494109130394</v>
      </c>
      <c r="O6700" t="s">
        <v>7609</v>
      </c>
      <c r="P6700">
        <v>12.29533784542685</v>
      </c>
      <c r="Q6700">
        <v>174.55935587128951</v>
      </c>
      <c r="R6700">
        <v>13.74184818018295</v>
      </c>
      <c r="S6700">
        <v>31.670045679123788</v>
      </c>
      <c r="T6700">
        <f t="shared" si="313"/>
        <v>232.26658757602308</v>
      </c>
      <c r="U6700">
        <v>992823.65523940849</v>
      </c>
      <c r="V6700">
        <v>17757950.017840572</v>
      </c>
      <c r="W6700">
        <v>942813.05655039661</v>
      </c>
      <c r="X6700">
        <v>2897613.6855306961</v>
      </c>
      <c r="Y6700">
        <f t="shared" si="314"/>
        <v>22591200.415161069</v>
      </c>
      <c r="Z6700">
        <v>4.2395040368510571E-2</v>
      </c>
      <c r="AA6700">
        <v>1.3397541745044199</v>
      </c>
      <c r="AB6700">
        <v>4.9855111849664777E-2</v>
      </c>
      <c r="AC6700">
        <v>0.18085936107273459</v>
      </c>
      <c r="AD6700">
        <v>0.10810400000000001</v>
      </c>
      <c r="AE6700">
        <v>5.4999999999999997E-3</v>
      </c>
      <c r="AF6700">
        <v>0.61411762030490213</v>
      </c>
      <c r="AG6700">
        <v>0.30985816297167418</v>
      </c>
      <c r="AH6700">
        <v>2.992520874580515</v>
      </c>
    </row>
    <row r="6701" spans="1:34">
      <c r="A6701" t="s">
        <v>1194</v>
      </c>
      <c r="B6701" t="s">
        <v>1266</v>
      </c>
      <c r="C6701" t="s">
        <v>7610</v>
      </c>
      <c r="D6701" t="s">
        <v>7729</v>
      </c>
      <c r="E6701" t="s">
        <v>43</v>
      </c>
      <c r="F6701" t="s">
        <v>49</v>
      </c>
      <c r="G6701" t="s">
        <v>1179</v>
      </c>
      <c r="H6701" t="s">
        <v>46</v>
      </c>
      <c r="I6701">
        <v>0.19643025517438639</v>
      </c>
      <c r="J6701">
        <v>1.375011786220705</v>
      </c>
      <c r="K6701">
        <v>0.19643025517438639</v>
      </c>
      <c r="L6701">
        <v>0.19643025517438639</v>
      </c>
      <c r="M6701">
        <v>1.9643025517438639</v>
      </c>
      <c r="N6701" t="str">
        <f t="shared" si="312"/>
        <v>05Qd-611,96430255174386</v>
      </c>
      <c r="O6701" t="s">
        <v>7612</v>
      </c>
      <c r="P6701">
        <v>11.30366832048969</v>
      </c>
      <c r="Q6701">
        <v>175.39525343959841</v>
      </c>
      <c r="R6701">
        <v>13.80765260195427</v>
      </c>
      <c r="S6701">
        <v>31.821701338250602</v>
      </c>
      <c r="T6701">
        <f t="shared" si="313"/>
        <v>232.32827570029295</v>
      </c>
      <c r="U6701">
        <v>1506282.639987472</v>
      </c>
      <c r="V6701">
        <v>17842986.0055364</v>
      </c>
      <c r="W6701">
        <v>947327.82539453369</v>
      </c>
      <c r="X6701">
        <v>2911489.242194755</v>
      </c>
      <c r="Y6701">
        <f t="shared" si="314"/>
        <v>23208085.713113159</v>
      </c>
      <c r="Z6701">
        <v>4.9821992776117562E-2</v>
      </c>
      <c r="AA6701">
        <v>1.346169741581934</v>
      </c>
      <c r="AB6701">
        <v>5.0093848791347977E-2</v>
      </c>
      <c r="AC6701">
        <v>0.1817254269411151</v>
      </c>
      <c r="AD6701">
        <v>0.10810400000000001</v>
      </c>
      <c r="AE6701">
        <v>5.4999999999999997E-3</v>
      </c>
      <c r="AF6701">
        <v>0.61705839321796774</v>
      </c>
      <c r="AG6701">
        <v>0.31134195445140239</v>
      </c>
      <c r="AH6701">
        <v>3.006306899413234</v>
      </c>
    </row>
    <row r="6702" spans="1:34">
      <c r="A6702" t="s">
        <v>3117</v>
      </c>
      <c r="B6702" t="s">
        <v>3653</v>
      </c>
      <c r="C6702" t="s">
        <v>7587</v>
      </c>
      <c r="D6702" t="s">
        <v>7730</v>
      </c>
      <c r="E6702" t="s">
        <v>671</v>
      </c>
      <c r="F6702" t="s">
        <v>43</v>
      </c>
      <c r="G6702" t="s">
        <v>49</v>
      </c>
      <c r="H6702" t="s">
        <v>46</v>
      </c>
      <c r="I6702">
        <v>0.24559019328770809</v>
      </c>
      <c r="J6702">
        <v>0.24559019328770809</v>
      </c>
      <c r="K6702">
        <v>1.7191313530139569</v>
      </c>
      <c r="L6702">
        <v>0.24559019328770809</v>
      </c>
      <c r="M6702">
        <v>2.4559019328770808</v>
      </c>
      <c r="N6702" t="str">
        <f t="shared" si="312"/>
        <v>09QeL-382,45590193287708</v>
      </c>
      <c r="O6702" t="s">
        <v>7589</v>
      </c>
      <c r="P6702">
        <v>13.042429635937321</v>
      </c>
      <c r="Q6702">
        <v>11.82181884962195</v>
      </c>
      <c r="R6702">
        <v>183.43522248330061</v>
      </c>
      <c r="S6702">
        <v>32.932821405820697</v>
      </c>
      <c r="T6702">
        <f t="shared" si="313"/>
        <v>241.23229237468058</v>
      </c>
      <c r="U6702">
        <v>1093312.9906303971</v>
      </c>
      <c r="V6702">
        <v>1609370.2238434099</v>
      </c>
      <c r="W6702">
        <v>18944334.745003872</v>
      </c>
      <c r="X6702">
        <v>3013149.8696115711</v>
      </c>
      <c r="Y6702">
        <f t="shared" si="314"/>
        <v>24660167.82908925</v>
      </c>
      <c r="Z6702">
        <v>4.4971056336177123E-2</v>
      </c>
      <c r="AA6702">
        <v>5.2105790494471907E-2</v>
      </c>
      <c r="AB6702">
        <v>1.4078770160813241</v>
      </c>
      <c r="AC6702">
        <v>0.1880707435071815</v>
      </c>
      <c r="AD6702">
        <v>0.10810400000000001</v>
      </c>
      <c r="AE6702">
        <v>5.4999999999999997E-3</v>
      </c>
      <c r="AF6702">
        <v>0.77148751818128203</v>
      </c>
      <c r="AG6702">
        <v>0.38926045636101742</v>
      </c>
      <c r="AH6702">
        <v>3.7302539074193808</v>
      </c>
    </row>
    <row r="6703" spans="1:34">
      <c r="A6703" t="s">
        <v>1531</v>
      </c>
      <c r="B6703" t="s">
        <v>2159</v>
      </c>
      <c r="C6703" t="s">
        <v>7584</v>
      </c>
      <c r="D6703" t="s">
        <v>7731</v>
      </c>
      <c r="E6703" t="s">
        <v>671</v>
      </c>
      <c r="F6703" t="s">
        <v>43</v>
      </c>
      <c r="G6703" t="s">
        <v>254</v>
      </c>
      <c r="H6703" t="s">
        <v>46</v>
      </c>
      <c r="I6703">
        <v>0.2464661508965057</v>
      </c>
      <c r="J6703">
        <v>0.2464661508965057</v>
      </c>
      <c r="K6703">
        <v>0.59796513474749735</v>
      </c>
      <c r="L6703">
        <v>1.3737640724245479</v>
      </c>
      <c r="M6703">
        <v>2.4646615089650572</v>
      </c>
      <c r="N6703" t="str">
        <f t="shared" si="312"/>
        <v>10Qf-302,46466150896506</v>
      </c>
      <c r="O6703" t="s">
        <v>7586</v>
      </c>
      <c r="P6703">
        <v>12.24992017660691</v>
      </c>
      <c r="Q6703">
        <v>11.05736776976596</v>
      </c>
      <c r="R6703">
        <v>57.288493201449953</v>
      </c>
      <c r="S6703">
        <v>170.88406894608039</v>
      </c>
      <c r="T6703">
        <f t="shared" si="313"/>
        <v>251.47985009390322</v>
      </c>
      <c r="U6703">
        <v>1028840.5031036549</v>
      </c>
      <c r="V6703">
        <v>1504748.390202329</v>
      </c>
      <c r="W6703">
        <v>31831573.638083272</v>
      </c>
      <c r="X6703">
        <v>15634837.468634591</v>
      </c>
      <c r="Y6703">
        <f t="shared" si="314"/>
        <v>50000000.000023849</v>
      </c>
      <c r="Z6703">
        <v>4.2238437603521813E-2</v>
      </c>
      <c r="AA6703">
        <v>4.873639968270839E-2</v>
      </c>
      <c r="AB6703">
        <v>0.32968264761598598</v>
      </c>
      <c r="AC6703">
        <v>0.97587429586405006</v>
      </c>
      <c r="AD6703">
        <v>0.10810400000000001</v>
      </c>
      <c r="AE6703">
        <v>5.4999999999999997E-3</v>
      </c>
      <c r="AF6703">
        <v>0.77423921747593416</v>
      </c>
      <c r="AG6703">
        <v>0.3906488491709616</v>
      </c>
      <c r="AH6703">
        <v>3.7431535756119532</v>
      </c>
    </row>
    <row r="6704" spans="1:34">
      <c r="A6704" t="s">
        <v>1194</v>
      </c>
      <c r="B6704" t="s">
        <v>1272</v>
      </c>
      <c r="C6704" t="s">
        <v>7599</v>
      </c>
      <c r="D6704" t="s">
        <v>7732</v>
      </c>
      <c r="E6704" t="s">
        <v>671</v>
      </c>
      <c r="F6704" t="s">
        <v>43</v>
      </c>
      <c r="G6704" t="s">
        <v>49</v>
      </c>
      <c r="H6704" t="s">
        <v>1179</v>
      </c>
      <c r="I6704">
        <v>0.21283785838662439</v>
      </c>
      <c r="J6704">
        <v>0.21283785838662439</v>
      </c>
      <c r="K6704">
        <v>1.489865008706371</v>
      </c>
      <c r="L6704">
        <v>0.21283785838662439</v>
      </c>
      <c r="M6704">
        <v>2.1283785838662439</v>
      </c>
      <c r="N6704" t="str">
        <f t="shared" si="312"/>
        <v>05Qd-612,12837858386624</v>
      </c>
      <c r="O6704" t="s">
        <v>7601</v>
      </c>
      <c r="P6704">
        <v>13.386149520317209</v>
      </c>
      <c r="Q6704">
        <v>12.247851305339379</v>
      </c>
      <c r="R6704">
        <v>190.04582608784949</v>
      </c>
      <c r="S6704">
        <v>14.960990640354529</v>
      </c>
      <c r="T6704">
        <f t="shared" si="313"/>
        <v>230.64081755386061</v>
      </c>
      <c r="U6704">
        <v>1088330.6151332499</v>
      </c>
      <c r="V6704">
        <v>1623184.1418143029</v>
      </c>
      <c r="W6704">
        <v>19319843.93341152</v>
      </c>
      <c r="X6704">
        <v>1040764.288428944</v>
      </c>
      <c r="Y6704">
        <f t="shared" si="314"/>
        <v>23072122.978788015</v>
      </c>
      <c r="Z6704">
        <v>4.6156222498908092E-2</v>
      </c>
      <c r="AA6704">
        <v>5.3983569046472647E-2</v>
      </c>
      <c r="AB6704">
        <v>1.4586138197947769</v>
      </c>
      <c r="AC6704">
        <v>5.4278132895711637E-2</v>
      </c>
      <c r="AD6704">
        <v>0.10810400000000001</v>
      </c>
      <c r="AE6704">
        <v>5.4999999999999997E-3</v>
      </c>
      <c r="AF6704">
        <v>0.6686006022616473</v>
      </c>
      <c r="AG6704">
        <v>0.33734800554279959</v>
      </c>
      <c r="AH6704">
        <v>3.2479311916706912</v>
      </c>
    </row>
    <row r="6705" spans="1:34">
      <c r="A6705" t="s">
        <v>1194</v>
      </c>
      <c r="B6705" t="s">
        <v>1272</v>
      </c>
      <c r="C6705" t="s">
        <v>7602</v>
      </c>
      <c r="D6705" t="s">
        <v>7733</v>
      </c>
      <c r="E6705" t="s">
        <v>671</v>
      </c>
      <c r="F6705" t="s">
        <v>43</v>
      </c>
      <c r="G6705" t="s">
        <v>49</v>
      </c>
      <c r="H6705" t="s">
        <v>46</v>
      </c>
      <c r="I6705">
        <v>0.1982509350627451</v>
      </c>
      <c r="J6705">
        <v>0.1982509350627451</v>
      </c>
      <c r="K6705">
        <v>1.387756545439216</v>
      </c>
      <c r="L6705">
        <v>0.19825093506274519</v>
      </c>
      <c r="M6705">
        <v>1.982509350627452</v>
      </c>
      <c r="N6705" t="str">
        <f t="shared" si="312"/>
        <v>05Qd-611,98250935062745</v>
      </c>
      <c r="O6705" t="s">
        <v>7589</v>
      </c>
      <c r="P6705">
        <v>12.468724687465571</v>
      </c>
      <c r="Q6705">
        <v>11.40844017224706</v>
      </c>
      <c r="R6705">
        <v>177.020963339367</v>
      </c>
      <c r="S6705">
        <v>32.116651480164712</v>
      </c>
      <c r="T6705">
        <f t="shared" si="313"/>
        <v>233.01477967924433</v>
      </c>
      <c r="U6705">
        <v>1013741.463774938</v>
      </c>
      <c r="V6705">
        <v>1511938.601210471</v>
      </c>
      <c r="W6705">
        <v>17995751.10414587</v>
      </c>
      <c r="X6705">
        <v>2938475.3595000091</v>
      </c>
      <c r="Y6705">
        <f t="shared" si="314"/>
        <v>23459906.528631289</v>
      </c>
      <c r="Z6705">
        <v>4.2992888289406408E-2</v>
      </c>
      <c r="AA6705">
        <v>5.0283784673526143E-2</v>
      </c>
      <c r="AB6705">
        <v>1.3586471686088419</v>
      </c>
      <c r="AC6705">
        <v>0.18340981018310271</v>
      </c>
      <c r="AD6705">
        <v>0.10810400000000001</v>
      </c>
      <c r="AE6705">
        <v>5.4999999999999997E-3</v>
      </c>
      <c r="AF6705">
        <v>0.62277780647982783</v>
      </c>
      <c r="AG6705">
        <v>0.31422773207445109</v>
      </c>
      <c r="AH6705">
        <v>3.0331188891817309</v>
      </c>
    </row>
    <row r="6706" spans="1:34">
      <c r="A6706" t="s">
        <v>1194</v>
      </c>
      <c r="B6706" t="s">
        <v>1272</v>
      </c>
      <c r="C6706" t="s">
        <v>7604</v>
      </c>
      <c r="D6706" t="s">
        <v>7734</v>
      </c>
      <c r="E6706" t="s">
        <v>671</v>
      </c>
      <c r="F6706" t="s">
        <v>43</v>
      </c>
      <c r="G6706" t="s">
        <v>1179</v>
      </c>
      <c r="H6706" t="s">
        <v>46</v>
      </c>
      <c r="I6706">
        <v>0.22226826071348571</v>
      </c>
      <c r="J6706">
        <v>0.22226826071348571</v>
      </c>
      <c r="K6706">
        <v>0.22226826071348571</v>
      </c>
      <c r="L6706">
        <v>1.5558778249944001</v>
      </c>
      <c r="M6706">
        <v>2.2226826071348569</v>
      </c>
      <c r="N6706" t="str">
        <f t="shared" si="312"/>
        <v>05Qd-612,22268260713486</v>
      </c>
      <c r="O6706" t="s">
        <v>7606</v>
      </c>
      <c r="P6706">
        <v>13.979261932465249</v>
      </c>
      <c r="Q6706">
        <v>12.790528093785129</v>
      </c>
      <c r="R6706">
        <v>15.623880983343509</v>
      </c>
      <c r="S6706">
        <v>252.05220764909271</v>
      </c>
      <c r="T6706">
        <f t="shared" si="313"/>
        <v>294.44587865868658</v>
      </c>
      <c r="U6706">
        <v>1136552.278530668</v>
      </c>
      <c r="V6706">
        <v>1695104.0512886969</v>
      </c>
      <c r="W6706">
        <v>1086878.3869343209</v>
      </c>
      <c r="X6706">
        <v>23061221.12206699</v>
      </c>
      <c r="Y6706">
        <f t="shared" si="314"/>
        <v>26979755.838820674</v>
      </c>
      <c r="Z6706">
        <v>4.8201308609773529E-2</v>
      </c>
      <c r="AA6706">
        <v>5.6375468584492647E-2</v>
      </c>
      <c r="AB6706">
        <v>5.6683083944540531E-2</v>
      </c>
      <c r="AC6706">
        <v>1.43940434106909</v>
      </c>
      <c r="AD6706">
        <v>0.10810400000000001</v>
      </c>
      <c r="AE6706">
        <v>5.4999999999999997E-3</v>
      </c>
      <c r="AF6706">
        <v>0.69822490276487648</v>
      </c>
      <c r="AG6706">
        <v>0.35229519323087483</v>
      </c>
      <c r="AH6706">
        <v>3.3868067031306079</v>
      </c>
    </row>
    <row r="6707" spans="1:34">
      <c r="A6707" t="s">
        <v>1194</v>
      </c>
      <c r="B6707" t="s">
        <v>1272</v>
      </c>
      <c r="C6707" t="s">
        <v>7607</v>
      </c>
      <c r="D6707" t="s">
        <v>7735</v>
      </c>
      <c r="E6707" t="s">
        <v>671</v>
      </c>
      <c r="F6707" t="s">
        <v>49</v>
      </c>
      <c r="G6707" t="s">
        <v>1179</v>
      </c>
      <c r="H6707" t="s">
        <v>46</v>
      </c>
      <c r="I6707">
        <v>0.19556205597809909</v>
      </c>
      <c r="J6707">
        <v>1.3689343918466941</v>
      </c>
      <c r="K6707">
        <v>0.195562055978099</v>
      </c>
      <c r="L6707">
        <v>0.195562055978099</v>
      </c>
      <c r="M6707">
        <v>1.955620559780991</v>
      </c>
      <c r="N6707" t="str">
        <f t="shared" si="312"/>
        <v>05Qd-611,95562055978099</v>
      </c>
      <c r="O6707" t="s">
        <v>7609</v>
      </c>
      <c r="P6707">
        <v>12.29961127060464</v>
      </c>
      <c r="Q6707">
        <v>174.6200265381535</v>
      </c>
      <c r="R6707">
        <v>13.74662436126401</v>
      </c>
      <c r="S6707">
        <v>31.681053068452041</v>
      </c>
      <c r="T6707">
        <f t="shared" si="313"/>
        <v>232.34731523847415</v>
      </c>
      <c r="U6707">
        <v>999992.07985238393</v>
      </c>
      <c r="V6707">
        <v>17751674.581928611</v>
      </c>
      <c r="W6707">
        <v>956286.65678463911</v>
      </c>
      <c r="X6707">
        <v>2898620.7937073838</v>
      </c>
      <c r="Y6707">
        <f t="shared" si="314"/>
        <v>22606574.112273015</v>
      </c>
      <c r="Z6707">
        <v>4.2409775387198298E-2</v>
      </c>
      <c r="AA6707">
        <v>1.340219825736892</v>
      </c>
      <c r="AB6707">
        <v>4.9872439725718157E-2</v>
      </c>
      <c r="AC6707">
        <v>0.1809222213988976</v>
      </c>
      <c r="AD6707">
        <v>0.10810400000000001</v>
      </c>
      <c r="AE6707">
        <v>5.4999999999999997E-3</v>
      </c>
      <c r="AF6707">
        <v>0.6143310658997877</v>
      </c>
      <c r="AG6707">
        <v>0.30996585872528698</v>
      </c>
      <c r="AH6707">
        <v>2.9935214844060658</v>
      </c>
    </row>
    <row r="6708" spans="1:34">
      <c r="A6708" t="s">
        <v>1194</v>
      </c>
      <c r="B6708" t="s">
        <v>1272</v>
      </c>
      <c r="C6708" t="s">
        <v>7610</v>
      </c>
      <c r="D6708" t="s">
        <v>7736</v>
      </c>
      <c r="E6708" t="s">
        <v>43</v>
      </c>
      <c r="F6708" t="s">
        <v>49</v>
      </c>
      <c r="G6708" t="s">
        <v>1179</v>
      </c>
      <c r="H6708" t="s">
        <v>46</v>
      </c>
      <c r="I6708">
        <v>0.1963545867486427</v>
      </c>
      <c r="J6708">
        <v>1.3744821072404989</v>
      </c>
      <c r="K6708">
        <v>0.1963545867486427</v>
      </c>
      <c r="L6708">
        <v>0.1963545867486427</v>
      </c>
      <c r="M6708">
        <v>1.963545867486427</v>
      </c>
      <c r="N6708" t="str">
        <f t="shared" si="312"/>
        <v>05Qd-611,96354586748643</v>
      </c>
      <c r="O6708" t="s">
        <v>7612</v>
      </c>
      <c r="P6708">
        <v>11.299313946535531</v>
      </c>
      <c r="Q6708">
        <v>175.32768807040961</v>
      </c>
      <c r="R6708">
        <v>13.80233364874781</v>
      </c>
      <c r="S6708">
        <v>31.809443053280109</v>
      </c>
      <c r="T6708">
        <f t="shared" si="313"/>
        <v>232.23877871897307</v>
      </c>
      <c r="U6708">
        <v>1497476.312714709</v>
      </c>
      <c r="V6708">
        <v>17823614.653659239</v>
      </c>
      <c r="W6708">
        <v>960162.08444452751</v>
      </c>
      <c r="X6708">
        <v>2910367.6847883821</v>
      </c>
      <c r="Y6708">
        <f t="shared" si="314"/>
        <v>23191620.73560686</v>
      </c>
      <c r="Z6708">
        <v>4.9802800458938937E-2</v>
      </c>
      <c r="AA6708">
        <v>1.3456511730699761</v>
      </c>
      <c r="AB6708">
        <v>5.0074551750400202E-2</v>
      </c>
      <c r="AC6708">
        <v>0.18165542307657781</v>
      </c>
      <c r="AD6708">
        <v>0.10810400000000001</v>
      </c>
      <c r="AE6708">
        <v>5.4999999999999997E-3</v>
      </c>
      <c r="AF6708">
        <v>0.61682069135699269</v>
      </c>
      <c r="AG6708">
        <v>0.31122201999659871</v>
      </c>
      <c r="AH6708">
        <v>3.0051925788400178</v>
      </c>
    </row>
    <row r="6709" spans="1:34">
      <c r="A6709" t="s">
        <v>1232</v>
      </c>
      <c r="B6709" t="s">
        <v>1278</v>
      </c>
      <c r="C6709" t="s">
        <v>7656</v>
      </c>
      <c r="D6709" t="s">
        <v>7737</v>
      </c>
      <c r="E6709" t="s">
        <v>671</v>
      </c>
      <c r="F6709" t="s">
        <v>43</v>
      </c>
      <c r="G6709" t="s">
        <v>49</v>
      </c>
      <c r="H6709" t="s">
        <v>1179</v>
      </c>
      <c r="I6709">
        <v>0.21197298160769021</v>
      </c>
      <c r="J6709">
        <v>0.21197298160769021</v>
      </c>
      <c r="K6709">
        <v>1.4838108712538309</v>
      </c>
      <c r="L6709">
        <v>0.21197298160769021</v>
      </c>
      <c r="M6709">
        <v>2.119729816076902</v>
      </c>
      <c r="N6709" t="str">
        <f t="shared" si="312"/>
        <v>05Vd-612,1197298160769</v>
      </c>
      <c r="O6709" t="s">
        <v>7601</v>
      </c>
      <c r="P6709">
        <v>13.331754263913</v>
      </c>
      <c r="Q6709">
        <v>12.198081577969811</v>
      </c>
      <c r="R6709">
        <v>189.2735658181648</v>
      </c>
      <c r="S6709">
        <v>14.900195942020421</v>
      </c>
      <c r="T6709">
        <f t="shared" si="313"/>
        <v>229.70359760206802</v>
      </c>
      <c r="U6709">
        <v>1075891.5769709339</v>
      </c>
      <c r="V6709">
        <v>1613527.894590361</v>
      </c>
      <c r="W6709">
        <v>19208367.067805622</v>
      </c>
      <c r="X6709">
        <v>1021090.3544493261</v>
      </c>
      <c r="Y6709">
        <f t="shared" si="314"/>
        <v>22918876.89381624</v>
      </c>
      <c r="Z6709">
        <v>4.5968664489514317E-2</v>
      </c>
      <c r="AA6709">
        <v>5.3764204241422447E-2</v>
      </c>
      <c r="AB6709">
        <v>1.4526866730374479</v>
      </c>
      <c r="AC6709">
        <v>5.4057571116424563E-2</v>
      </c>
      <c r="AD6709">
        <v>0.10810400000000001</v>
      </c>
      <c r="AE6709">
        <v>5.4999999999999997E-3</v>
      </c>
      <c r="AF6709">
        <v>0.66588371185661832</v>
      </c>
      <c r="AG6709">
        <v>0.75568367943141534</v>
      </c>
      <c r="AH6709">
        <v>3.6549012073649352</v>
      </c>
    </row>
    <row r="6710" spans="1:34">
      <c r="A6710" t="s">
        <v>1531</v>
      </c>
      <c r="B6710" t="s">
        <v>2182</v>
      </c>
      <c r="C6710" t="s">
        <v>7584</v>
      </c>
      <c r="D6710" t="s">
        <v>7738</v>
      </c>
      <c r="E6710" t="s">
        <v>671</v>
      </c>
      <c r="F6710" t="s">
        <v>43</v>
      </c>
      <c r="G6710" t="s">
        <v>254</v>
      </c>
      <c r="H6710" t="s">
        <v>46</v>
      </c>
      <c r="I6710">
        <v>0.24774836195817371</v>
      </c>
      <c r="J6710">
        <v>0.24774836195817379</v>
      </c>
      <c r="K6710">
        <v>0.59495025447833527</v>
      </c>
      <c r="L6710">
        <v>1.3870366411870549</v>
      </c>
      <c r="M6710">
        <v>2.4774836195817369</v>
      </c>
      <c r="N6710" t="str">
        <f t="shared" si="312"/>
        <v>10Qf-302,47748361958174</v>
      </c>
      <c r="O6710" t="s">
        <v>7586</v>
      </c>
      <c r="P6710">
        <v>12.313648940568459</v>
      </c>
      <c r="Q6710">
        <v>11.114892420578069</v>
      </c>
      <c r="R6710">
        <v>56.99965036134688</v>
      </c>
      <c r="S6710">
        <v>172.53505880746229</v>
      </c>
      <c r="T6710">
        <f t="shared" si="313"/>
        <v>252.9632505299557</v>
      </c>
      <c r="U6710">
        <v>1038330.080252999</v>
      </c>
      <c r="V6710">
        <v>1504143.1162973789</v>
      </c>
      <c r="W6710">
        <v>31671633.95379822</v>
      </c>
      <c r="X6710">
        <v>15785892.8496556</v>
      </c>
      <c r="Y6710">
        <f t="shared" si="314"/>
        <v>50000000.000004195</v>
      </c>
      <c r="Z6710">
        <v>4.2458178090099011E-2</v>
      </c>
      <c r="AA6710">
        <v>4.898994505010161E-2</v>
      </c>
      <c r="AB6710">
        <v>0.32802042075421051</v>
      </c>
      <c r="AC6710">
        <v>0.98530266784975684</v>
      </c>
      <c r="AD6710">
        <v>0.10810400000000001</v>
      </c>
      <c r="AE6710">
        <v>5.4999999999999997E-3</v>
      </c>
      <c r="AF6710">
        <v>0.77826710562777091</v>
      </c>
      <c r="AG6710">
        <v>0.39268115370370538</v>
      </c>
      <c r="AH6710">
        <v>3.7620358789132138</v>
      </c>
    </row>
    <row r="6711" spans="1:34">
      <c r="A6711" t="s">
        <v>1531</v>
      </c>
      <c r="B6711" t="s">
        <v>2190</v>
      </c>
      <c r="C6711" t="s">
        <v>7584</v>
      </c>
      <c r="D6711" t="s">
        <v>7739</v>
      </c>
      <c r="E6711" t="s">
        <v>671</v>
      </c>
      <c r="F6711" t="s">
        <v>43</v>
      </c>
      <c r="G6711" t="s">
        <v>254</v>
      </c>
      <c r="H6711" t="s">
        <v>46</v>
      </c>
      <c r="I6711">
        <v>0.25016790389571048</v>
      </c>
      <c r="J6711">
        <v>0.25016790389571048</v>
      </c>
      <c r="K6711">
        <v>0.58816855401478396</v>
      </c>
      <c r="L6711">
        <v>1.4131746771508999</v>
      </c>
      <c r="M6711">
        <v>2.5016790389571049</v>
      </c>
      <c r="N6711" t="str">
        <f t="shared" si="312"/>
        <v>10Qf-302,5016790389571</v>
      </c>
      <c r="O6711" t="s">
        <v>7586</v>
      </c>
      <c r="P6711">
        <v>12.43390559849478</v>
      </c>
      <c r="Q6711">
        <v>11.223441870230291</v>
      </c>
      <c r="R6711">
        <v>56.349924518945578</v>
      </c>
      <c r="S6711">
        <v>175.78639870593409</v>
      </c>
      <c r="T6711">
        <f t="shared" si="313"/>
        <v>255.79367069360472</v>
      </c>
      <c r="U6711">
        <v>1052750.202536715</v>
      </c>
      <c r="V6711">
        <v>1545404.5268595461</v>
      </c>
      <c r="W6711">
        <v>31318474.890259732</v>
      </c>
      <c r="X6711">
        <v>16083370.380366391</v>
      </c>
      <c r="Y6711">
        <f t="shared" si="314"/>
        <v>50000000.000022389</v>
      </c>
      <c r="Z6711">
        <v>4.2872830044478998E-2</v>
      </c>
      <c r="AA6711">
        <v>4.9468387069372573E-2</v>
      </c>
      <c r="AB6711">
        <v>0.32428139178037863</v>
      </c>
      <c r="AC6711">
        <v>1.003870221007898</v>
      </c>
      <c r="AD6711">
        <v>0.10810400000000001</v>
      </c>
      <c r="AE6711">
        <v>5.4999999999999997E-3</v>
      </c>
      <c r="AF6711">
        <v>0.78586776092893362</v>
      </c>
      <c r="AG6711">
        <v>0.39651612767470118</v>
      </c>
      <c r="AH6711">
        <v>3.7976669275607402</v>
      </c>
    </row>
    <row r="6712" spans="1:34">
      <c r="A6712" t="s">
        <v>3117</v>
      </c>
      <c r="B6712" t="s">
        <v>3690</v>
      </c>
      <c r="C6712" t="s">
        <v>7587</v>
      </c>
      <c r="D6712" t="s">
        <v>7740</v>
      </c>
      <c r="E6712" t="s">
        <v>671</v>
      </c>
      <c r="F6712" t="s">
        <v>43</v>
      </c>
      <c r="G6712" t="s">
        <v>49</v>
      </c>
      <c r="H6712" t="s">
        <v>46</v>
      </c>
      <c r="I6712">
        <v>0.25246381535749313</v>
      </c>
      <c r="J6712">
        <v>0.25246381535749313</v>
      </c>
      <c r="K6712">
        <v>1.7672467075024521</v>
      </c>
      <c r="L6712">
        <v>0.25246381535749313</v>
      </c>
      <c r="M6712">
        <v>2.5246381535749309</v>
      </c>
      <c r="N6712" t="str">
        <f t="shared" si="312"/>
        <v>09QeL-382,52463815357493</v>
      </c>
      <c r="O6712" t="s">
        <v>7589</v>
      </c>
      <c r="P6712">
        <v>13.40746347946776</v>
      </c>
      <c r="Q6712">
        <v>12.152690021072051</v>
      </c>
      <c r="R6712">
        <v>188.56924016030129</v>
      </c>
      <c r="S6712">
        <v>33.854551076720668</v>
      </c>
      <c r="T6712">
        <f t="shared" si="313"/>
        <v>247.98394473756179</v>
      </c>
      <c r="U6712">
        <v>1128566.7048236681</v>
      </c>
      <c r="V6712">
        <v>1688946.7815635109</v>
      </c>
      <c r="W6712">
        <v>19786599.223406121</v>
      </c>
      <c r="X6712">
        <v>3097482.4448095909</v>
      </c>
      <c r="Y6712">
        <f t="shared" si="314"/>
        <v>25701595.154602889</v>
      </c>
      <c r="Z6712">
        <v>4.6229714270338867E-2</v>
      </c>
      <c r="AA6712">
        <v>5.3564136638964831E-2</v>
      </c>
      <c r="AB6712">
        <v>1.447280928752799</v>
      </c>
      <c r="AC6712">
        <v>0.19333450097219321</v>
      </c>
      <c r="AD6712">
        <v>0.10810400000000001</v>
      </c>
      <c r="AE6712">
        <v>5.4999999999999997E-3</v>
      </c>
      <c r="AF6712">
        <v>0.79308004824343381</v>
      </c>
      <c r="AG6712">
        <v>0.40015514734162649</v>
      </c>
      <c r="AH6712">
        <v>3.8314773491599912</v>
      </c>
    </row>
    <row r="6713" spans="1:34">
      <c r="A6713" t="s">
        <v>1531</v>
      </c>
      <c r="B6713" t="s">
        <v>2197</v>
      </c>
      <c r="C6713" t="s">
        <v>7584</v>
      </c>
      <c r="D6713" t="s">
        <v>7741</v>
      </c>
      <c r="E6713" t="s">
        <v>671</v>
      </c>
      <c r="F6713" t="s">
        <v>43</v>
      </c>
      <c r="G6713" t="s">
        <v>254</v>
      </c>
      <c r="H6713" t="s">
        <v>46</v>
      </c>
      <c r="I6713">
        <v>0.2498377162554658</v>
      </c>
      <c r="J6713">
        <v>0.2498377162554658</v>
      </c>
      <c r="K6713">
        <v>0.58923185213293316</v>
      </c>
      <c r="L6713">
        <v>1.409469877910793</v>
      </c>
      <c r="M6713">
        <v>2.4983771625546578</v>
      </c>
      <c r="N6713" t="str">
        <f t="shared" si="312"/>
        <v>10Qf-302,49837716255466</v>
      </c>
      <c r="O6713" t="s">
        <v>7586</v>
      </c>
      <c r="P6713">
        <v>12.41749453262798</v>
      </c>
      <c r="Q6713">
        <v>11.208628452006581</v>
      </c>
      <c r="R6713">
        <v>56.451794583725231</v>
      </c>
      <c r="S6713">
        <v>175.32555453226129</v>
      </c>
      <c r="T6713">
        <f t="shared" si="313"/>
        <v>255.40347210062109</v>
      </c>
      <c r="U6713">
        <v>1050355.6262257381</v>
      </c>
      <c r="V6713">
        <v>1536336.873030795</v>
      </c>
      <c r="W6713">
        <v>31372101.517541662</v>
      </c>
      <c r="X6713">
        <v>16041205.983192449</v>
      </c>
      <c r="Y6713">
        <f t="shared" si="314"/>
        <v>49999999.99999065</v>
      </c>
      <c r="Z6713">
        <v>4.2816243734394653E-2</v>
      </c>
      <c r="AA6713">
        <v>4.9403095520221811E-2</v>
      </c>
      <c r="AB6713">
        <v>0.32486763154324461</v>
      </c>
      <c r="AC6713">
        <v>1.001238460269406</v>
      </c>
      <c r="AD6713">
        <v>0.10810400000000001</v>
      </c>
      <c r="AE6713">
        <v>5.4999999999999997E-3</v>
      </c>
      <c r="AF6713">
        <v>0.78483052226847894</v>
      </c>
      <c r="AG6713">
        <v>0.39599278026491319</v>
      </c>
      <c r="AH6713">
        <v>3.7928044650880501</v>
      </c>
    </row>
    <row r="6714" spans="1:34">
      <c r="A6714" t="s">
        <v>1194</v>
      </c>
      <c r="B6714" t="s">
        <v>1283</v>
      </c>
      <c r="C6714" t="s">
        <v>7599</v>
      </c>
      <c r="D6714" t="s">
        <v>7742</v>
      </c>
      <c r="E6714" t="s">
        <v>671</v>
      </c>
      <c r="F6714" t="s">
        <v>43</v>
      </c>
      <c r="G6714" t="s">
        <v>49</v>
      </c>
      <c r="H6714" t="s">
        <v>1179</v>
      </c>
      <c r="I6714">
        <v>0.2139819145064478</v>
      </c>
      <c r="J6714">
        <v>0.21398191450644791</v>
      </c>
      <c r="K6714">
        <v>1.497873401545134</v>
      </c>
      <c r="L6714">
        <v>0.21398191450644791</v>
      </c>
      <c r="M6714">
        <v>2.1398191450644779</v>
      </c>
      <c r="N6714" t="str">
        <f t="shared" si="312"/>
        <v>05Qd-612,13981914506448</v>
      </c>
      <c r="O6714" t="s">
        <v>7601</v>
      </c>
      <c r="P6714">
        <v>13.458103384144261</v>
      </c>
      <c r="Q6714">
        <v>12.313686534780141</v>
      </c>
      <c r="R6714">
        <v>191.06736939800501</v>
      </c>
      <c r="S6714">
        <v>15.04140966463182</v>
      </c>
      <c r="T6714">
        <f t="shared" si="313"/>
        <v>231.88056898156125</v>
      </c>
      <c r="U6714">
        <v>1095446.0863319801</v>
      </c>
      <c r="V6714">
        <v>1645454.16462702</v>
      </c>
      <c r="W6714">
        <v>19477637.353276771</v>
      </c>
      <c r="X6714">
        <v>1048796.628646374</v>
      </c>
      <c r="Y6714">
        <f t="shared" si="314"/>
        <v>23267334.232882146</v>
      </c>
      <c r="Z6714">
        <v>4.6404323608447942E-2</v>
      </c>
      <c r="AA6714">
        <v>5.4273744079268472E-2</v>
      </c>
      <c r="AB6714">
        <v>1.4664542297652809</v>
      </c>
      <c r="AC6714">
        <v>5.45698912820375E-2</v>
      </c>
      <c r="AD6714">
        <v>0.10810400000000001</v>
      </c>
      <c r="AE6714">
        <v>5.4999999999999997E-3</v>
      </c>
      <c r="AF6714">
        <v>0.67219449583177315</v>
      </c>
      <c r="AG6714">
        <v>0.33916133449271968</v>
      </c>
      <c r="AH6714">
        <v>3.2647789753889711</v>
      </c>
    </row>
    <row r="6715" spans="1:34">
      <c r="A6715" t="s">
        <v>1194</v>
      </c>
      <c r="B6715" t="s">
        <v>1283</v>
      </c>
      <c r="C6715" t="s">
        <v>7602</v>
      </c>
      <c r="D6715" t="s">
        <v>7743</v>
      </c>
      <c r="E6715" t="s">
        <v>671</v>
      </c>
      <c r="F6715" t="s">
        <v>43</v>
      </c>
      <c r="G6715" t="s">
        <v>49</v>
      </c>
      <c r="H6715" t="s">
        <v>46</v>
      </c>
      <c r="I6715">
        <v>0.19951003332212361</v>
      </c>
      <c r="J6715">
        <v>0.19951003332212361</v>
      </c>
      <c r="K6715">
        <v>1.3965702332548651</v>
      </c>
      <c r="L6715">
        <v>0.19951003332212361</v>
      </c>
      <c r="M6715">
        <v>1.995100333221236</v>
      </c>
      <c r="N6715" t="str">
        <f t="shared" si="312"/>
        <v>05Qd-611,99510033322124</v>
      </c>
      <c r="O6715" t="s">
        <v>7589</v>
      </c>
      <c r="P6715">
        <v>12.547913971216939</v>
      </c>
      <c r="Q6715">
        <v>11.480895553900391</v>
      </c>
      <c r="R6715">
        <v>178.14522934468769</v>
      </c>
      <c r="S6715">
        <v>32.320625398184028</v>
      </c>
      <c r="T6715">
        <f t="shared" si="313"/>
        <v>234.49466426798907</v>
      </c>
      <c r="U6715">
        <v>1021359.6120530911</v>
      </c>
      <c r="V6715">
        <v>1534169.913246905</v>
      </c>
      <c r="W6715">
        <v>18160338.860186219</v>
      </c>
      <c r="X6715">
        <v>2957137.7139005172</v>
      </c>
      <c r="Y6715">
        <f t="shared" si="314"/>
        <v>23673006.099386733</v>
      </c>
      <c r="Z6715">
        <v>4.3265937547881349E-2</v>
      </c>
      <c r="AA6715">
        <v>5.0603138656584827E-2</v>
      </c>
      <c r="AB6715">
        <v>1.3672759818074449</v>
      </c>
      <c r="AC6715">
        <v>0.1845746519664789</v>
      </c>
      <c r="AD6715">
        <v>0.10810400000000001</v>
      </c>
      <c r="AE6715">
        <v>5.4999999999999997E-3</v>
      </c>
      <c r="AF6715">
        <v>0.62673308897002178</v>
      </c>
      <c r="AG6715">
        <v>0.31622340281556588</v>
      </c>
      <c r="AH6715">
        <v>3.0516608250068238</v>
      </c>
    </row>
    <row r="6716" spans="1:34">
      <c r="A6716" t="s">
        <v>1194</v>
      </c>
      <c r="B6716" t="s">
        <v>1283</v>
      </c>
      <c r="C6716" t="s">
        <v>7604</v>
      </c>
      <c r="D6716" t="s">
        <v>7744</v>
      </c>
      <c r="E6716" t="s">
        <v>671</v>
      </c>
      <c r="F6716" t="s">
        <v>43</v>
      </c>
      <c r="G6716" t="s">
        <v>1179</v>
      </c>
      <c r="H6716" t="s">
        <v>46</v>
      </c>
      <c r="I6716">
        <v>0.22503871895723729</v>
      </c>
      <c r="J6716">
        <v>0.2250387189572372</v>
      </c>
      <c r="K6716">
        <v>0.22503871895723729</v>
      </c>
      <c r="L6716">
        <v>1.57527103270066</v>
      </c>
      <c r="M6716">
        <v>2.2503871895723719</v>
      </c>
      <c r="N6716" t="str">
        <f t="shared" si="312"/>
        <v>05Qd-612,25038718957237</v>
      </c>
      <c r="O6716" t="s">
        <v>7606</v>
      </c>
      <c r="P6716">
        <v>14.15350616030975</v>
      </c>
      <c r="Q6716">
        <v>12.949955372721019</v>
      </c>
      <c r="R6716">
        <v>15.818624532110899</v>
      </c>
      <c r="S6716">
        <v>255.193907297507</v>
      </c>
      <c r="T6716">
        <f t="shared" si="313"/>
        <v>298.11599336264868</v>
      </c>
      <c r="U6716">
        <v>1152049.6230883091</v>
      </c>
      <c r="V6716">
        <v>1730477.541359494</v>
      </c>
      <c r="W6716">
        <v>1102989.7096753819</v>
      </c>
      <c r="X6716">
        <v>23348667.246689189</v>
      </c>
      <c r="Y6716">
        <f t="shared" si="314"/>
        <v>27334184.120812375</v>
      </c>
      <c r="Z6716">
        <v>4.8802112846819769E-2</v>
      </c>
      <c r="AA6716">
        <v>5.7078159473348787E-2</v>
      </c>
      <c r="AB6716">
        <v>5.7389609098835261E-2</v>
      </c>
      <c r="AC6716">
        <v>1.4573457673888239</v>
      </c>
      <c r="AD6716">
        <v>0.10810400000000001</v>
      </c>
      <c r="AE6716">
        <v>5.4999999999999997E-3</v>
      </c>
      <c r="AF6716">
        <v>0.70692791295467194</v>
      </c>
      <c r="AG6716">
        <v>0.35668636954722099</v>
      </c>
      <c r="AH6716">
        <v>3.4276054720742661</v>
      </c>
    </row>
    <row r="6717" spans="1:34">
      <c r="A6717" t="s">
        <v>1194</v>
      </c>
      <c r="B6717" t="s">
        <v>1283</v>
      </c>
      <c r="C6717" t="s">
        <v>7607</v>
      </c>
      <c r="D6717" t="s">
        <v>7745</v>
      </c>
      <c r="E6717" t="s">
        <v>671</v>
      </c>
      <c r="F6717" t="s">
        <v>49</v>
      </c>
      <c r="G6717" t="s">
        <v>1179</v>
      </c>
      <c r="H6717" t="s">
        <v>46</v>
      </c>
      <c r="I6717">
        <v>0.1966812799063592</v>
      </c>
      <c r="J6717">
        <v>1.376768959344514</v>
      </c>
      <c r="K6717">
        <v>0.19668127990635911</v>
      </c>
      <c r="L6717">
        <v>0.1966812799063592</v>
      </c>
      <c r="M6717">
        <v>1.966812799063592</v>
      </c>
      <c r="N6717" t="str">
        <f t="shared" si="312"/>
        <v>05Qd-611,96681279906359</v>
      </c>
      <c r="O6717" t="s">
        <v>7609</v>
      </c>
      <c r="P6717">
        <v>12.370003347296141</v>
      </c>
      <c r="Q6717">
        <v>175.61939684584141</v>
      </c>
      <c r="R6717">
        <v>13.825297858742751</v>
      </c>
      <c r="S6717">
        <v>31.86236734483019</v>
      </c>
      <c r="T6717">
        <f t="shared" si="313"/>
        <v>233.67706539671047</v>
      </c>
      <c r="U6717">
        <v>1006878.262703336</v>
      </c>
      <c r="V6717">
        <v>17902852.45849108</v>
      </c>
      <c r="W6717">
        <v>964000.45657796774</v>
      </c>
      <c r="X6717">
        <v>2915209.9307720549</v>
      </c>
      <c r="Y6717">
        <f t="shared" si="314"/>
        <v>22788941.108544439</v>
      </c>
      <c r="Z6717">
        <v>4.2652491363812918E-2</v>
      </c>
      <c r="AA6717">
        <v>1.347890056501194</v>
      </c>
      <c r="AB6717">
        <v>5.015786538062119E-2</v>
      </c>
      <c r="AC6717">
        <v>0.1819576598858314</v>
      </c>
      <c r="AD6717">
        <v>0.10810400000000001</v>
      </c>
      <c r="AE6717">
        <v>5.4999999999999997E-3</v>
      </c>
      <c r="AF6717">
        <v>0.61784695258542144</v>
      </c>
      <c r="AG6717">
        <v>0.31173982865157929</v>
      </c>
      <c r="AH6717">
        <v>3.0100035803005918</v>
      </c>
    </row>
    <row r="6718" spans="1:34">
      <c r="A6718" t="s">
        <v>1194</v>
      </c>
      <c r="B6718" t="s">
        <v>1283</v>
      </c>
      <c r="C6718" t="s">
        <v>7610</v>
      </c>
      <c r="D6718" t="s">
        <v>7746</v>
      </c>
      <c r="E6718" t="s">
        <v>43</v>
      </c>
      <c r="F6718" t="s">
        <v>49</v>
      </c>
      <c r="G6718" t="s">
        <v>1179</v>
      </c>
      <c r="H6718" t="s">
        <v>46</v>
      </c>
      <c r="I6718">
        <v>0.1976029372654545</v>
      </c>
      <c r="J6718">
        <v>1.383220560858182</v>
      </c>
      <c r="K6718">
        <v>0.1976029372654545</v>
      </c>
      <c r="L6718">
        <v>0.1976029372654545</v>
      </c>
      <c r="M6718">
        <v>1.976029372654545</v>
      </c>
      <c r="N6718" t="str">
        <f t="shared" si="312"/>
        <v>05Qd-611,97602937265455</v>
      </c>
      <c r="O6718" t="s">
        <v>7612</v>
      </c>
      <c r="P6718">
        <v>11.371150844457519</v>
      </c>
      <c r="Q6718">
        <v>176.44235726983251</v>
      </c>
      <c r="R6718">
        <v>13.89008382881199</v>
      </c>
      <c r="S6718">
        <v>32.011675837003637</v>
      </c>
      <c r="T6718">
        <f t="shared" si="313"/>
        <v>233.71526778010565</v>
      </c>
      <c r="U6718">
        <v>1519504.9395456091</v>
      </c>
      <c r="V6718">
        <v>17986746.033543169</v>
      </c>
      <c r="W6718">
        <v>968517.80624845671</v>
      </c>
      <c r="X6718">
        <v>2928870.7361485669</v>
      </c>
      <c r="Y6718">
        <f t="shared" si="314"/>
        <v>23403639.515485801</v>
      </c>
      <c r="Z6718">
        <v>5.0119428416151773E-2</v>
      </c>
      <c r="AA6718">
        <v>1.354206330172065</v>
      </c>
      <c r="AB6718">
        <v>5.0392907402752492E-2</v>
      </c>
      <c r="AC6718">
        <v>0.18281032169664219</v>
      </c>
      <c r="AD6718">
        <v>0.10810400000000001</v>
      </c>
      <c r="AE6718">
        <v>5.4999999999999997E-3</v>
      </c>
      <c r="AF6718">
        <v>0.62074221130509266</v>
      </c>
      <c r="AG6718">
        <v>0.31320065556574539</v>
      </c>
      <c r="AH6718">
        <v>3.0235762395253829</v>
      </c>
    </row>
    <row r="6719" spans="1:34">
      <c r="A6719" t="s">
        <v>1531</v>
      </c>
      <c r="B6719" t="s">
        <v>2214</v>
      </c>
      <c r="C6719" t="s">
        <v>7584</v>
      </c>
      <c r="D6719" t="s">
        <v>7747</v>
      </c>
      <c r="E6719" t="s">
        <v>671</v>
      </c>
      <c r="F6719" t="s">
        <v>43</v>
      </c>
      <c r="G6719" t="s">
        <v>254</v>
      </c>
      <c r="H6719" t="s">
        <v>46</v>
      </c>
      <c r="I6719">
        <v>0.24865893905507391</v>
      </c>
      <c r="J6719">
        <v>0.248658939055074</v>
      </c>
      <c r="K6719">
        <v>0.59241237380606104</v>
      </c>
      <c r="L6719">
        <v>1.396859138634531</v>
      </c>
      <c r="M6719">
        <v>2.4865893905507401</v>
      </c>
      <c r="N6719" t="str">
        <f t="shared" si="312"/>
        <v>10Qf-302,48658939055074</v>
      </c>
      <c r="O6719" t="s">
        <v>7586</v>
      </c>
      <c r="P6719">
        <v>12.358906663428581</v>
      </c>
      <c r="Q6719">
        <v>11.15574422033445</v>
      </c>
      <c r="R6719">
        <v>56.756506821379347</v>
      </c>
      <c r="S6719">
        <v>173.75689039028629</v>
      </c>
      <c r="T6719">
        <f t="shared" si="313"/>
        <v>254.02804809542866</v>
      </c>
      <c r="U6719">
        <v>1043673.856709698</v>
      </c>
      <c r="V6719">
        <v>1521161.389909311</v>
      </c>
      <c r="W6719">
        <v>31537481.856061671</v>
      </c>
      <c r="X6719">
        <v>15897682.897313731</v>
      </c>
      <c r="Y6719">
        <f t="shared" si="314"/>
        <v>49999999.999994412</v>
      </c>
      <c r="Z6719">
        <v>4.2614229352110913E-2</v>
      </c>
      <c r="AA6719">
        <v>4.9170003241358402E-2</v>
      </c>
      <c r="AB6719">
        <v>0.3266211832890995</v>
      </c>
      <c r="AC6719">
        <v>0.99228022897003321</v>
      </c>
      <c r="AD6719">
        <v>0.10810400000000001</v>
      </c>
      <c r="AE6719">
        <v>5.4999999999999997E-3</v>
      </c>
      <c r="AF6719">
        <v>0.78112755724107008</v>
      </c>
      <c r="AG6719">
        <v>0.39412441840229218</v>
      </c>
      <c r="AH6719">
        <v>3.7754453661941021</v>
      </c>
    </row>
    <row r="6720" spans="1:34">
      <c r="A6720" t="s">
        <v>1867</v>
      </c>
      <c r="B6720" t="s">
        <v>2221</v>
      </c>
      <c r="C6720" t="s">
        <v>7662</v>
      </c>
      <c r="D6720" t="s">
        <v>7748</v>
      </c>
      <c r="E6720" t="s">
        <v>671</v>
      </c>
      <c r="F6720" t="s">
        <v>43</v>
      </c>
      <c r="G6720" t="s">
        <v>254</v>
      </c>
      <c r="H6720" t="s">
        <v>46</v>
      </c>
      <c r="I6720">
        <v>0.25230810192717529</v>
      </c>
      <c r="J6720">
        <v>0.25230810192717529</v>
      </c>
      <c r="K6720">
        <v>0.58131608748750907</v>
      </c>
      <c r="L6720">
        <v>1.4371487279298929</v>
      </c>
      <c r="M6720">
        <v>2.523081019271753</v>
      </c>
      <c r="N6720" t="str">
        <f t="shared" si="312"/>
        <v>10Rf-302,52308101927175</v>
      </c>
      <c r="O6720" t="s">
        <v>7586</v>
      </c>
      <c r="P6720">
        <v>12.5402782381137</v>
      </c>
      <c r="Q6720">
        <v>11.319458936460091</v>
      </c>
      <c r="R6720">
        <v>55.693418881327219</v>
      </c>
      <c r="S6720">
        <v>178.7685580362504</v>
      </c>
      <c r="T6720">
        <f t="shared" si="313"/>
        <v>258.32171409215141</v>
      </c>
      <c r="U6720">
        <v>1069210.7048719691</v>
      </c>
      <c r="V6720">
        <v>1602826.887905672</v>
      </c>
      <c r="W6720">
        <v>30971742.856520139</v>
      </c>
      <c r="X6720">
        <v>16356219.550699409</v>
      </c>
      <c r="Y6720">
        <f t="shared" si="314"/>
        <v>49999999.999997184</v>
      </c>
      <c r="Z6720">
        <v>4.323960909581076E-2</v>
      </c>
      <c r="AA6720">
        <v>4.9891591417240248E-2</v>
      </c>
      <c r="AB6720">
        <v>0.32050334657985718</v>
      </c>
      <c r="AC6720">
        <v>1.0209005542307401</v>
      </c>
      <c r="AD6720">
        <v>0.10810400000000001</v>
      </c>
      <c r="AE6720">
        <v>5.4999999999999997E-3</v>
      </c>
      <c r="AF6720">
        <v>0.79259089610630984</v>
      </c>
      <c r="AG6720">
        <v>0.39990834155457278</v>
      </c>
      <c r="AH6720">
        <v>3.8291842569326362</v>
      </c>
    </row>
    <row r="6721" spans="1:34">
      <c r="A6721" t="s">
        <v>1531</v>
      </c>
      <c r="B6721" t="s">
        <v>2228</v>
      </c>
      <c r="C6721" t="s">
        <v>7584</v>
      </c>
      <c r="D6721" t="s">
        <v>7749</v>
      </c>
      <c r="E6721" t="s">
        <v>671</v>
      </c>
      <c r="F6721" t="s">
        <v>43</v>
      </c>
      <c r="G6721" t="s">
        <v>254</v>
      </c>
      <c r="H6721" t="s">
        <v>46</v>
      </c>
      <c r="I6721">
        <v>0.25278178915083249</v>
      </c>
      <c r="J6721">
        <v>0.25278178915083249</v>
      </c>
      <c r="K6721">
        <v>0.57987592325821191</v>
      </c>
      <c r="L6721">
        <v>1.442378389948449</v>
      </c>
      <c r="M6721">
        <v>2.527817891508326</v>
      </c>
      <c r="N6721" t="str">
        <f t="shared" si="312"/>
        <v>10Qf-302,52781789150833</v>
      </c>
      <c r="O6721" t="s">
        <v>7586</v>
      </c>
      <c r="P6721">
        <v>12.56382155494391</v>
      </c>
      <c r="Q6721">
        <v>11.34071026781235</v>
      </c>
      <c r="R6721">
        <v>55.555442879275027</v>
      </c>
      <c r="S6721">
        <v>179.41908161805171</v>
      </c>
      <c r="T6721">
        <f t="shared" si="313"/>
        <v>258.87905632008301</v>
      </c>
      <c r="U6721">
        <v>1081060.7427497341</v>
      </c>
      <c r="V6721">
        <v>1608033.9741031991</v>
      </c>
      <c r="W6721">
        <v>30895166.840311911</v>
      </c>
      <c r="X6721">
        <v>16415738.44285656</v>
      </c>
      <c r="Y6721">
        <f t="shared" si="314"/>
        <v>50000000.000021406</v>
      </c>
      <c r="Z6721">
        <v>4.3320787822249462E-2</v>
      </c>
      <c r="AA6721">
        <v>4.9985258680565359E-2</v>
      </c>
      <c r="AB6721">
        <v>0.31970932510849331</v>
      </c>
      <c r="AC6721">
        <v>1.024615524539257</v>
      </c>
      <c r="AD6721">
        <v>0.10810400000000001</v>
      </c>
      <c r="AE6721">
        <v>5.4999999999999997E-3</v>
      </c>
      <c r="AF6721">
        <v>0.79407891879842685</v>
      </c>
      <c r="AG6721">
        <v>0.90116707832271803</v>
      </c>
      <c r="AH6721">
        <v>4.3366678886294707</v>
      </c>
    </row>
    <row r="6722" spans="1:34">
      <c r="A6722" t="s">
        <v>1531</v>
      </c>
      <c r="B6722" t="s">
        <v>2235</v>
      </c>
      <c r="C6722" t="s">
        <v>7584</v>
      </c>
      <c r="D6722" t="s">
        <v>7750</v>
      </c>
      <c r="E6722" t="s">
        <v>671</v>
      </c>
      <c r="F6722" t="s">
        <v>43</v>
      </c>
      <c r="G6722" t="s">
        <v>254</v>
      </c>
      <c r="H6722" t="s">
        <v>46</v>
      </c>
      <c r="I6722">
        <v>0.25244468306656848</v>
      </c>
      <c r="J6722">
        <v>0.25244468306656848</v>
      </c>
      <c r="K6722">
        <v>0.58088617208315008</v>
      </c>
      <c r="L6722">
        <v>1.438671292449399</v>
      </c>
      <c r="M6722">
        <v>2.5244468306656862</v>
      </c>
      <c r="N6722" t="str">
        <f t="shared" ref="N6722:N6785" si="315">_xlfn.CONCAT(A6722,M6722)</f>
        <v>10Qf-302,52444683066569</v>
      </c>
      <c r="O6722" t="s">
        <v>7586</v>
      </c>
      <c r="P6722">
        <v>12.54706662690101</v>
      </c>
      <c r="Q6722">
        <v>11.325586463031961</v>
      </c>
      <c r="R6722">
        <v>55.652230517175823</v>
      </c>
      <c r="S6722">
        <v>178.95795156134591</v>
      </c>
      <c r="T6722">
        <f t="shared" ref="T6722:T6785" si="316">SUM(P6722:S6722)</f>
        <v>258.4828351684547</v>
      </c>
      <c r="U6722">
        <v>1071920.202085234</v>
      </c>
      <c r="V6722">
        <v>1605656.2439018751</v>
      </c>
      <c r="W6722">
        <v>30948875.66486571</v>
      </c>
      <c r="X6722">
        <v>16373547.889149809</v>
      </c>
      <c r="Y6722">
        <f t="shared" ref="Y6722:Y6785" si="317">SUM(U6722:X6722)</f>
        <v>50000000.00000263</v>
      </c>
      <c r="Z6722">
        <v>4.3263015855372233E-2</v>
      </c>
      <c r="AA6722">
        <v>4.991859907315719E-2</v>
      </c>
      <c r="AB6722">
        <v>0.32026631662522648</v>
      </c>
      <c r="AC6722">
        <v>1.0219821311974151</v>
      </c>
      <c r="AD6722">
        <v>0.10810400000000001</v>
      </c>
      <c r="AE6722">
        <v>5.4999999999999997E-3</v>
      </c>
      <c r="AF6722">
        <v>0.79301994680597454</v>
      </c>
      <c r="AG6722">
        <v>0.40012482266051119</v>
      </c>
      <c r="AH6722">
        <v>3.8311956001321721</v>
      </c>
    </row>
    <row r="6723" spans="1:34">
      <c r="A6723" t="s">
        <v>1867</v>
      </c>
      <c r="B6723" t="s">
        <v>2242</v>
      </c>
      <c r="C6723" t="s">
        <v>7662</v>
      </c>
      <c r="D6723" t="s">
        <v>7751</v>
      </c>
      <c r="E6723" t="s">
        <v>671</v>
      </c>
      <c r="F6723" t="s">
        <v>43</v>
      </c>
      <c r="G6723" t="s">
        <v>254</v>
      </c>
      <c r="H6723" t="s">
        <v>46</v>
      </c>
      <c r="I6723">
        <v>0.25237568496800528</v>
      </c>
      <c r="J6723">
        <v>0.25237568496800528</v>
      </c>
      <c r="K6723">
        <v>0.58109117694886592</v>
      </c>
      <c r="L6723">
        <v>1.4379143027951771</v>
      </c>
      <c r="M6723">
        <v>2.5237568496800531</v>
      </c>
      <c r="N6723" t="str">
        <f t="shared" si="315"/>
        <v>10Rf-302,52375684968005</v>
      </c>
      <c r="O6723" t="s">
        <v>7586</v>
      </c>
      <c r="P6723">
        <v>12.54363726673669</v>
      </c>
      <c r="Q6723">
        <v>11.32249095742824</v>
      </c>
      <c r="R6723">
        <v>55.671871160372831</v>
      </c>
      <c r="S6723">
        <v>178.86378876086209</v>
      </c>
      <c r="T6723">
        <f t="shared" si="316"/>
        <v>258.40178814539985</v>
      </c>
      <c r="U6723">
        <v>1070134.023990921</v>
      </c>
      <c r="V6723">
        <v>1605162.0695943399</v>
      </c>
      <c r="W6723">
        <v>30959771.3322712</v>
      </c>
      <c r="X6723">
        <v>16364932.5741574</v>
      </c>
      <c r="Y6723">
        <f t="shared" si="317"/>
        <v>50000000.000013866</v>
      </c>
      <c r="Z6723">
        <v>4.3251191221967918E-2</v>
      </c>
      <c r="AA6723">
        <v>4.9904955337915287E-2</v>
      </c>
      <c r="AB6723">
        <v>0.32037934419652769</v>
      </c>
      <c r="AC6723">
        <v>1.021444392031994</v>
      </c>
      <c r="AD6723">
        <v>0.10810400000000001</v>
      </c>
      <c r="AE6723">
        <v>5.4999999999999997E-3</v>
      </c>
      <c r="AF6723">
        <v>0.79280319885237271</v>
      </c>
      <c r="AG6723">
        <v>0.40001546067428839</v>
      </c>
      <c r="AH6723">
        <v>3.8301795092067139</v>
      </c>
    </row>
    <row r="6724" spans="1:34">
      <c r="A6724" t="s">
        <v>1194</v>
      </c>
      <c r="B6724" t="s">
        <v>1289</v>
      </c>
      <c r="C6724" t="s">
        <v>7599</v>
      </c>
      <c r="D6724" t="s">
        <v>7752</v>
      </c>
      <c r="E6724" t="s">
        <v>671</v>
      </c>
      <c r="F6724" t="s">
        <v>43</v>
      </c>
      <c r="G6724" t="s">
        <v>49</v>
      </c>
      <c r="H6724" t="s">
        <v>1179</v>
      </c>
      <c r="I6724">
        <v>0.21123857756859141</v>
      </c>
      <c r="J6724">
        <v>0.21123857756859141</v>
      </c>
      <c r="K6724">
        <v>1.47867004298014</v>
      </c>
      <c r="L6724">
        <v>0.21123857756859141</v>
      </c>
      <c r="M6724">
        <v>2.1123857756859148</v>
      </c>
      <c r="N6724" t="str">
        <f t="shared" si="315"/>
        <v>05Qd-612,11238577568591</v>
      </c>
      <c r="O6724" t="s">
        <v>7601</v>
      </c>
      <c r="P6724">
        <v>13.285564914188191</v>
      </c>
      <c r="Q6724">
        <v>12.15581996371985</v>
      </c>
      <c r="R6724">
        <v>188.6178064370531</v>
      </c>
      <c r="S6724">
        <v>14.8485725511515</v>
      </c>
      <c r="T6724">
        <f t="shared" si="316"/>
        <v>228.90776386611265</v>
      </c>
      <c r="U6724">
        <v>1058112.2670953381</v>
      </c>
      <c r="V6724">
        <v>1612275.5934009389</v>
      </c>
      <c r="W6724">
        <v>19121940.247795042</v>
      </c>
      <c r="X6724">
        <v>990480.46811558807</v>
      </c>
      <c r="Y6724">
        <f t="shared" si="317"/>
        <v>22782808.576406907</v>
      </c>
      <c r="Z6724">
        <v>4.5809400923860689E-2</v>
      </c>
      <c r="AA6724">
        <v>5.3577932158752471E-2</v>
      </c>
      <c r="AB6724">
        <v>1.4476536780201961</v>
      </c>
      <c r="AC6724">
        <v>5.3870282631492808E-2</v>
      </c>
      <c r="AD6724">
        <v>0.10810400000000001</v>
      </c>
      <c r="AE6724">
        <v>5.4999999999999997E-3</v>
      </c>
      <c r="AF6724">
        <v>0.66357668346154386</v>
      </c>
      <c r="AG6724">
        <v>0.33481314544621749</v>
      </c>
      <c r="AH6724">
        <v>3.2243796045936759</v>
      </c>
    </row>
    <row r="6725" spans="1:34">
      <c r="A6725" t="s">
        <v>1194</v>
      </c>
      <c r="B6725" t="s">
        <v>1289</v>
      </c>
      <c r="C6725" t="s">
        <v>7602</v>
      </c>
      <c r="D6725" t="s">
        <v>7753</v>
      </c>
      <c r="E6725" t="s">
        <v>671</v>
      </c>
      <c r="F6725" t="s">
        <v>43</v>
      </c>
      <c r="G6725" t="s">
        <v>49</v>
      </c>
      <c r="H6725" t="s">
        <v>46</v>
      </c>
      <c r="I6725">
        <v>0.1966326466910471</v>
      </c>
      <c r="J6725">
        <v>0.1966326466910471</v>
      </c>
      <c r="K6725">
        <v>1.37642852683733</v>
      </c>
      <c r="L6725">
        <v>0.1966326466910471</v>
      </c>
      <c r="M6725">
        <v>1.966326466910471</v>
      </c>
      <c r="N6725" t="str">
        <f t="shared" si="315"/>
        <v>05Qd-611,96632646691047</v>
      </c>
      <c r="O6725" t="s">
        <v>7589</v>
      </c>
      <c r="P6725">
        <v>12.36694462693147</v>
      </c>
      <c r="Q6725">
        <v>11.315315032312069</v>
      </c>
      <c r="R6725">
        <v>175.57597158470901</v>
      </c>
      <c r="S6725">
        <v>31.854488763949629</v>
      </c>
      <c r="T6725">
        <f t="shared" si="316"/>
        <v>231.11272000790217</v>
      </c>
      <c r="U6725">
        <v>984949.89868818515</v>
      </c>
      <c r="V6725">
        <v>1500796.023031652</v>
      </c>
      <c r="W6725">
        <v>17799768.224490549</v>
      </c>
      <c r="X6725">
        <v>2914489.0892547001</v>
      </c>
      <c r="Y6725">
        <f t="shared" si="317"/>
        <v>23200003.235465087</v>
      </c>
      <c r="Z6725">
        <v>4.2641944718005663E-2</v>
      </c>
      <c r="AA6725">
        <v>4.9873326765741841E-2</v>
      </c>
      <c r="AB6725">
        <v>1.347556764856122</v>
      </c>
      <c r="AC6725">
        <v>0.18191266736770709</v>
      </c>
      <c r="AD6725">
        <v>0.10810400000000001</v>
      </c>
      <c r="AE6725">
        <v>5.4999999999999997E-3</v>
      </c>
      <c r="AF6725">
        <v>0.61769417808705895</v>
      </c>
      <c r="AG6725">
        <v>0.31166274500530972</v>
      </c>
      <c r="AH6725">
        <v>3.009287390002839</v>
      </c>
    </row>
    <row r="6726" spans="1:34">
      <c r="A6726" t="s">
        <v>1194</v>
      </c>
      <c r="B6726" t="s">
        <v>1289</v>
      </c>
      <c r="C6726" t="s">
        <v>7604</v>
      </c>
      <c r="D6726" t="s">
        <v>7754</v>
      </c>
      <c r="E6726" t="s">
        <v>671</v>
      </c>
      <c r="F6726" t="s">
        <v>43</v>
      </c>
      <c r="G6726" t="s">
        <v>1179</v>
      </c>
      <c r="H6726" t="s">
        <v>46</v>
      </c>
      <c r="I6726">
        <v>0.21599922049119771</v>
      </c>
      <c r="J6726">
        <v>0.21599922049119771</v>
      </c>
      <c r="K6726">
        <v>0.21599922049119771</v>
      </c>
      <c r="L6726">
        <v>1.5119945434383839</v>
      </c>
      <c r="M6726">
        <v>2.1599922049119771</v>
      </c>
      <c r="N6726" t="str">
        <f t="shared" si="315"/>
        <v>05Qd-612,15999220491198</v>
      </c>
      <c r="O6726" t="s">
        <v>7606</v>
      </c>
      <c r="P6726">
        <v>13.584979118305419</v>
      </c>
      <c r="Q6726">
        <v>12.42977332462983</v>
      </c>
      <c r="R6726">
        <v>15.183211955753119</v>
      </c>
      <c r="S6726">
        <v>244.9431160370182</v>
      </c>
      <c r="T6726">
        <f t="shared" si="316"/>
        <v>286.14108043570656</v>
      </c>
      <c r="U6726">
        <v>1081958.73838695</v>
      </c>
      <c r="V6726">
        <v>1648611.1362802831</v>
      </c>
      <c r="W6726">
        <v>1012802.734648476</v>
      </c>
      <c r="X6726">
        <v>22410783.122843731</v>
      </c>
      <c r="Y6726">
        <f t="shared" si="317"/>
        <v>26154155.732159439</v>
      </c>
      <c r="Z6726">
        <v>4.6841798522856061E-2</v>
      </c>
      <c r="AA6726">
        <v>5.4785407642043968E-2</v>
      </c>
      <c r="AB6726">
        <v>5.5084346760783519E-2</v>
      </c>
      <c r="AC6726">
        <v>1.3988061752251151</v>
      </c>
      <c r="AD6726">
        <v>0.10810400000000001</v>
      </c>
      <c r="AE6726">
        <v>5.4999999999999997E-3</v>
      </c>
      <c r="AF6726">
        <v>0.67853158269486191</v>
      </c>
      <c r="AG6726">
        <v>0.34235876447854829</v>
      </c>
      <c r="AH6726">
        <v>3.2944865520853872</v>
      </c>
    </row>
    <row r="6727" spans="1:34">
      <c r="A6727" t="s">
        <v>1194</v>
      </c>
      <c r="B6727" t="s">
        <v>1289</v>
      </c>
      <c r="C6727" t="s">
        <v>7607</v>
      </c>
      <c r="D6727" t="s">
        <v>7755</v>
      </c>
      <c r="E6727" t="s">
        <v>671</v>
      </c>
      <c r="F6727" t="s">
        <v>49</v>
      </c>
      <c r="G6727" t="s">
        <v>1179</v>
      </c>
      <c r="H6727" t="s">
        <v>46</v>
      </c>
      <c r="I6727">
        <v>0.1935774206988265</v>
      </c>
      <c r="J6727">
        <v>1.3550419448917861</v>
      </c>
      <c r="K6727">
        <v>0.1935774206988265</v>
      </c>
      <c r="L6727">
        <v>0.19357742069882661</v>
      </c>
      <c r="M6727">
        <v>1.9357742069882651</v>
      </c>
      <c r="N6727" t="str">
        <f t="shared" si="315"/>
        <v>05Qd-611,93577420698827</v>
      </c>
      <c r="O6727" t="s">
        <v>7609</v>
      </c>
      <c r="P6727">
        <v>12.174790316320371</v>
      </c>
      <c r="Q6727">
        <v>172.84791863408259</v>
      </c>
      <c r="R6727">
        <v>13.60711858882865</v>
      </c>
      <c r="S6727">
        <v>31.359542153209901</v>
      </c>
      <c r="T6727">
        <f t="shared" si="316"/>
        <v>229.98936969244153</v>
      </c>
      <c r="U6727">
        <v>969646.00799583562</v>
      </c>
      <c r="V6727">
        <v>17523200.139535598</v>
      </c>
      <c r="W6727">
        <v>907668.74345252372</v>
      </c>
      <c r="X6727">
        <v>2869204.529598007</v>
      </c>
      <c r="Y6727">
        <f t="shared" si="317"/>
        <v>22269719.420581967</v>
      </c>
      <c r="Z6727">
        <v>4.1979385473375319E-2</v>
      </c>
      <c r="AA6727">
        <v>1.32661878470245</v>
      </c>
      <c r="AB6727">
        <v>4.9366315964398437E-2</v>
      </c>
      <c r="AC6727">
        <v>0.17908615651608209</v>
      </c>
      <c r="AD6727">
        <v>0.10810400000000001</v>
      </c>
      <c r="AE6727">
        <v>5.4999999999999997E-3</v>
      </c>
      <c r="AF6727">
        <v>0.60809660952510947</v>
      </c>
      <c r="AG6727">
        <v>0.30682021180764008</v>
      </c>
      <c r="AH6727">
        <v>2.9642950283210152</v>
      </c>
    </row>
    <row r="6728" spans="1:34">
      <c r="A6728" t="s">
        <v>1194</v>
      </c>
      <c r="B6728" t="s">
        <v>1289</v>
      </c>
      <c r="C6728" t="s">
        <v>7610</v>
      </c>
      <c r="D6728" t="s">
        <v>7756</v>
      </c>
      <c r="E6728" t="s">
        <v>43</v>
      </c>
      <c r="F6728" t="s">
        <v>49</v>
      </c>
      <c r="G6728" t="s">
        <v>1179</v>
      </c>
      <c r="H6728" t="s">
        <v>46</v>
      </c>
      <c r="I6728">
        <v>0.19453926913502129</v>
      </c>
      <c r="J6728">
        <v>1.3617748839451489</v>
      </c>
      <c r="K6728">
        <v>0.19453926913502129</v>
      </c>
      <c r="L6728">
        <v>0.19453926913502129</v>
      </c>
      <c r="M6728">
        <v>1.945392691350214</v>
      </c>
      <c r="N6728" t="str">
        <f t="shared" si="315"/>
        <v>05Qd-611,94539269135021</v>
      </c>
      <c r="O6728" t="s">
        <v>7612</v>
      </c>
      <c r="P6728">
        <v>11.19485066931532</v>
      </c>
      <c r="Q6728">
        <v>173.706766218876</v>
      </c>
      <c r="R6728">
        <v>13.67472970632641</v>
      </c>
      <c r="S6728">
        <v>31.515361599873462</v>
      </c>
      <c r="T6728">
        <f t="shared" si="316"/>
        <v>230.0917081943912</v>
      </c>
      <c r="U6728">
        <v>1484818.3470777529</v>
      </c>
      <c r="V6728">
        <v>17610269.502225179</v>
      </c>
      <c r="W6728">
        <v>912178.77235114726</v>
      </c>
      <c r="X6728">
        <v>2883461.0471192859</v>
      </c>
      <c r="Y6728">
        <f t="shared" si="317"/>
        <v>22890727.668773364</v>
      </c>
      <c r="Z6728">
        <v>4.9342368633139462E-2</v>
      </c>
      <c r="AA6728">
        <v>1.3332104946182359</v>
      </c>
      <c r="AB6728">
        <v>4.9611607556980047E-2</v>
      </c>
      <c r="AC6728">
        <v>0.1799760006878211</v>
      </c>
      <c r="AD6728">
        <v>0.10810400000000001</v>
      </c>
      <c r="AE6728">
        <v>5.4999999999999997E-3</v>
      </c>
      <c r="AF6728">
        <v>0.61111812293723988</v>
      </c>
      <c r="AG6728">
        <v>0.30834474157900887</v>
      </c>
      <c r="AH6728">
        <v>2.9784595558664622</v>
      </c>
    </row>
    <row r="6729" spans="1:34">
      <c r="A6729" t="s">
        <v>1531</v>
      </c>
      <c r="B6729" t="s">
        <v>2263</v>
      </c>
      <c r="C6729" t="s">
        <v>7584</v>
      </c>
      <c r="D6729" t="s">
        <v>7757</v>
      </c>
      <c r="E6729" t="s">
        <v>671</v>
      </c>
      <c r="F6729" t="s">
        <v>43</v>
      </c>
      <c r="G6729" t="s">
        <v>254</v>
      </c>
      <c r="H6729" t="s">
        <v>46</v>
      </c>
      <c r="I6729">
        <v>0.2495980040607266</v>
      </c>
      <c r="J6729">
        <v>0.2495980040607266</v>
      </c>
      <c r="K6729">
        <v>0.58998135617243708</v>
      </c>
      <c r="L6729">
        <v>1.4068026763133761</v>
      </c>
      <c r="M6729">
        <v>2.4959800406072672</v>
      </c>
      <c r="N6729" t="str">
        <f t="shared" si="315"/>
        <v>10Qf-302,49598004060727</v>
      </c>
      <c r="O6729" t="s">
        <v>7586</v>
      </c>
      <c r="P6729">
        <v>12.405580299212019</v>
      </c>
      <c r="Q6729">
        <v>11.19787409126987</v>
      </c>
      <c r="R6729">
        <v>56.523601374082183</v>
      </c>
      <c r="S6729">
        <v>174.99377830458511</v>
      </c>
      <c r="T6729">
        <f t="shared" si="316"/>
        <v>255.12083406914917</v>
      </c>
      <c r="U6729">
        <v>1048897.0635068549</v>
      </c>
      <c r="V6729">
        <v>1530859.90078598</v>
      </c>
      <c r="W6729">
        <v>31409392.529359799</v>
      </c>
      <c r="X6729">
        <v>16010850.506361481</v>
      </c>
      <c r="Y6729">
        <f t="shared" si="317"/>
        <v>50000000.000014111</v>
      </c>
      <c r="Z6729">
        <v>4.2775162764275773E-2</v>
      </c>
      <c r="AA6729">
        <v>4.9355694652844548E-2</v>
      </c>
      <c r="AB6729">
        <v>0.32528086379004922</v>
      </c>
      <c r="AC6729">
        <v>0.99934377286779663</v>
      </c>
      <c r="AD6729">
        <v>0.10810400000000001</v>
      </c>
      <c r="AE6729">
        <v>5.4999999999999997E-3</v>
      </c>
      <c r="AF6729">
        <v>0.78407749966720419</v>
      </c>
      <c r="AG6729">
        <v>0.39561283643625178</v>
      </c>
      <c r="AH6729">
        <v>3.7892743767107229</v>
      </c>
    </row>
    <row r="6730" spans="1:34">
      <c r="A6730" t="s">
        <v>1531</v>
      </c>
      <c r="B6730" t="s">
        <v>2270</v>
      </c>
      <c r="C6730" t="s">
        <v>7584</v>
      </c>
      <c r="D6730" t="s">
        <v>7758</v>
      </c>
      <c r="E6730" t="s">
        <v>671</v>
      </c>
      <c r="F6730" t="s">
        <v>43</v>
      </c>
      <c r="G6730" t="s">
        <v>254</v>
      </c>
      <c r="H6730" t="s">
        <v>46</v>
      </c>
      <c r="I6730">
        <v>0.2475846474360906</v>
      </c>
      <c r="J6730">
        <v>0.2475846474360906</v>
      </c>
      <c r="K6730">
        <v>0.59514157170718096</v>
      </c>
      <c r="L6730">
        <v>1.3855356077815431</v>
      </c>
      <c r="M6730">
        <v>2.4758464743609059</v>
      </c>
      <c r="N6730" t="str">
        <f t="shared" si="315"/>
        <v>10Qf-302,47584647436091</v>
      </c>
      <c r="O6730" t="s">
        <v>7586</v>
      </c>
      <c r="P6730">
        <v>12.305511961839439</v>
      </c>
      <c r="Q6730">
        <v>11.10754759179188</v>
      </c>
      <c r="R6730">
        <v>57.017979650342433</v>
      </c>
      <c r="S6730">
        <v>172.34834356202359</v>
      </c>
      <c r="T6730">
        <f t="shared" si="316"/>
        <v>252.77938276599735</v>
      </c>
      <c r="U6730">
        <v>1035548.099037754</v>
      </c>
      <c r="V6730">
        <v>1513681.8593086349</v>
      </c>
      <c r="W6730">
        <v>31681960.4844069</v>
      </c>
      <c r="X6730">
        <v>15768809.557261189</v>
      </c>
      <c r="Y6730">
        <f t="shared" si="317"/>
        <v>50000000.000014476</v>
      </c>
      <c r="Z6730">
        <v>4.2430121313942748E-2</v>
      </c>
      <c r="AA6730">
        <v>4.8957572018944649E-2</v>
      </c>
      <c r="AB6730">
        <v>0.32812590177120488</v>
      </c>
      <c r="AC6730">
        <v>0.98423638583883888</v>
      </c>
      <c r="AD6730">
        <v>0.10810400000000001</v>
      </c>
      <c r="AE6730">
        <v>5.4999999999999997E-3</v>
      </c>
      <c r="AF6730">
        <v>0.77775281917096517</v>
      </c>
      <c r="AG6730">
        <v>0.39242166618620361</v>
      </c>
      <c r="AH6730">
        <v>3.759624959718074</v>
      </c>
    </row>
    <row r="6731" spans="1:34">
      <c r="A6731" t="s">
        <v>3117</v>
      </c>
      <c r="B6731" t="s">
        <v>3760</v>
      </c>
      <c r="C6731" t="s">
        <v>7587</v>
      </c>
      <c r="D6731" t="s">
        <v>7759</v>
      </c>
      <c r="E6731" t="s">
        <v>671</v>
      </c>
      <c r="F6731" t="s">
        <v>43</v>
      </c>
      <c r="G6731" t="s">
        <v>49</v>
      </c>
      <c r="H6731" t="s">
        <v>46</v>
      </c>
      <c r="I6731">
        <v>0.25129531408035238</v>
      </c>
      <c r="J6731">
        <v>0.25129531408035238</v>
      </c>
      <c r="K6731">
        <v>1.7590671985624671</v>
      </c>
      <c r="L6731">
        <v>0.25129531408035227</v>
      </c>
      <c r="M6731">
        <v>2.5129531408035239</v>
      </c>
      <c r="N6731" t="str">
        <f t="shared" si="315"/>
        <v>09QeL-382,51295314080352</v>
      </c>
      <c r="O6731" t="s">
        <v>7589</v>
      </c>
      <c r="P6731">
        <v>13.345408494769099</v>
      </c>
      <c r="Q6731">
        <v>12.09644261868605</v>
      </c>
      <c r="R6731">
        <v>187.69646796661189</v>
      </c>
      <c r="S6731">
        <v>33.697858973679438</v>
      </c>
      <c r="T6731">
        <f t="shared" si="316"/>
        <v>246.83617805374649</v>
      </c>
      <c r="U6731">
        <v>1122471.0263693561</v>
      </c>
      <c r="V6731">
        <v>1675585.12508779</v>
      </c>
      <c r="W6731">
        <v>19643374.96122561</v>
      </c>
      <c r="X6731">
        <v>3083146.0846165228</v>
      </c>
      <c r="Y6731">
        <f t="shared" si="317"/>
        <v>25524577.197299279</v>
      </c>
      <c r="Z6731">
        <v>4.6015745072058918E-2</v>
      </c>
      <c r="AA6731">
        <v>5.3316220865439252E-2</v>
      </c>
      <c r="AB6731">
        <v>1.4405823465768379</v>
      </c>
      <c r="AC6731">
        <v>0.19243967328775249</v>
      </c>
      <c r="AD6731">
        <v>0.10810400000000001</v>
      </c>
      <c r="AE6731">
        <v>5.4999999999999997E-3</v>
      </c>
      <c r="AF6731">
        <v>0.78940936360320124</v>
      </c>
      <c r="AG6731">
        <v>0.39830307281735849</v>
      </c>
      <c r="AH6731">
        <v>3.814269577224084</v>
      </c>
    </row>
    <row r="6732" spans="1:34">
      <c r="A6732" t="s">
        <v>1531</v>
      </c>
      <c r="B6732" t="s">
        <v>2277</v>
      </c>
      <c r="C6732" t="s">
        <v>7584</v>
      </c>
      <c r="D6732" t="s">
        <v>7760</v>
      </c>
      <c r="E6732" t="s">
        <v>671</v>
      </c>
      <c r="F6732" t="s">
        <v>43</v>
      </c>
      <c r="G6732" t="s">
        <v>254</v>
      </c>
      <c r="H6732" t="s">
        <v>46</v>
      </c>
      <c r="I6732">
        <v>0.25053006214605889</v>
      </c>
      <c r="J6732">
        <v>0.25053006214605889</v>
      </c>
      <c r="K6732">
        <v>0.58702613114224056</v>
      </c>
      <c r="L6732">
        <v>1.4172143660262311</v>
      </c>
      <c r="M6732">
        <v>2.5053006214605902</v>
      </c>
      <c r="N6732" t="str">
        <f t="shared" si="315"/>
        <v>10Qf-302,50530062146059</v>
      </c>
      <c r="O6732" t="s">
        <v>7586</v>
      </c>
      <c r="P6732">
        <v>12.45190567534887</v>
      </c>
      <c r="Q6732">
        <v>11.23968960628001</v>
      </c>
      <c r="R6732">
        <v>56.240473848390138</v>
      </c>
      <c r="S6732">
        <v>176.28890018064101</v>
      </c>
      <c r="T6732">
        <f t="shared" si="316"/>
        <v>256.22096931066005</v>
      </c>
      <c r="U6732">
        <v>1055053.543106948</v>
      </c>
      <c r="V6732">
        <v>1554168.1745421339</v>
      </c>
      <c r="W6732">
        <v>31261432.118934259</v>
      </c>
      <c r="X6732">
        <v>16129346.16344112</v>
      </c>
      <c r="Y6732">
        <f t="shared" si="317"/>
        <v>50000000.00002446</v>
      </c>
      <c r="Z6732">
        <v>4.2934895356913597E-2</v>
      </c>
      <c r="AA6732">
        <v>4.9540000510703841E-2</v>
      </c>
      <c r="AB6732">
        <v>0.32365152730261743</v>
      </c>
      <c r="AC6732">
        <v>1.0067398757148851</v>
      </c>
      <c r="AD6732">
        <v>0.10810400000000001</v>
      </c>
      <c r="AE6732">
        <v>5.4999999999999997E-3</v>
      </c>
      <c r="AF6732">
        <v>0.78700543082531615</v>
      </c>
      <c r="AG6732">
        <v>0.39709014850150348</v>
      </c>
      <c r="AH6732">
        <v>3.8030002007874089</v>
      </c>
    </row>
    <row r="6733" spans="1:34">
      <c r="A6733" t="s">
        <v>3117</v>
      </c>
      <c r="B6733" t="s">
        <v>3772</v>
      </c>
      <c r="C6733" t="s">
        <v>7587</v>
      </c>
      <c r="D6733" t="s">
        <v>7761</v>
      </c>
      <c r="E6733" t="s">
        <v>671</v>
      </c>
      <c r="F6733" t="s">
        <v>43</v>
      </c>
      <c r="G6733" t="s">
        <v>49</v>
      </c>
      <c r="H6733" t="s">
        <v>46</v>
      </c>
      <c r="I6733">
        <v>0.24905797563314061</v>
      </c>
      <c r="J6733">
        <v>0.24905797563314061</v>
      </c>
      <c r="K6733">
        <v>1.7434058294319841</v>
      </c>
      <c r="L6733">
        <v>0.24905797563314061</v>
      </c>
      <c r="M6733">
        <v>2.4905797563314058</v>
      </c>
      <c r="N6733" t="str">
        <f t="shared" si="315"/>
        <v>09QeL-382,49057975633141</v>
      </c>
      <c r="O6733" t="s">
        <v>7589</v>
      </c>
      <c r="P6733">
        <v>13.22659133485363</v>
      </c>
      <c r="Q6733">
        <v>11.988745281613451</v>
      </c>
      <c r="R6733">
        <v>186.0253642863687</v>
      </c>
      <c r="S6733">
        <v>33.397839390160982</v>
      </c>
      <c r="T6733">
        <f t="shared" si="316"/>
        <v>244.63854029299677</v>
      </c>
      <c r="U6733">
        <v>1111350.374717108</v>
      </c>
      <c r="V6733">
        <v>1649421.9280250601</v>
      </c>
      <c r="W6733">
        <v>19369156.202554271</v>
      </c>
      <c r="X6733">
        <v>3055696.1446973211</v>
      </c>
      <c r="Y6733">
        <f t="shared" si="317"/>
        <v>25185624.649993759</v>
      </c>
      <c r="Z6733">
        <v>4.56060565905861E-2</v>
      </c>
      <c r="AA6733">
        <v>5.2841534613374319E-2</v>
      </c>
      <c r="AB6733">
        <v>1.4277565193935251</v>
      </c>
      <c r="AC6733">
        <v>0.190726339788514</v>
      </c>
      <c r="AD6733">
        <v>0.10810400000000001</v>
      </c>
      <c r="AE6733">
        <v>5.4999999999999997E-3</v>
      </c>
      <c r="AF6733">
        <v>0.78238107528735257</v>
      </c>
      <c r="AG6733">
        <v>0.39475689137852782</v>
      </c>
      <c r="AH6733">
        <v>3.7813217229972862</v>
      </c>
    </row>
    <row r="6734" spans="1:34">
      <c r="A6734" t="s">
        <v>3117</v>
      </c>
      <c r="B6734" t="s">
        <v>3777</v>
      </c>
      <c r="C6734" t="s">
        <v>7587</v>
      </c>
      <c r="D6734" t="s">
        <v>7762</v>
      </c>
      <c r="E6734" t="s">
        <v>671</v>
      </c>
      <c r="F6734" t="s">
        <v>43</v>
      </c>
      <c r="G6734" t="s">
        <v>49</v>
      </c>
      <c r="H6734" t="s">
        <v>46</v>
      </c>
      <c r="I6734">
        <v>0.24777270952603669</v>
      </c>
      <c r="J6734">
        <v>0.24777270952603669</v>
      </c>
      <c r="K6734">
        <v>1.7344089666822571</v>
      </c>
      <c r="L6734">
        <v>0.24777270952603661</v>
      </c>
      <c r="M6734">
        <v>2.4777270952603661</v>
      </c>
      <c r="N6734" t="str">
        <f t="shared" si="315"/>
        <v>09QeL-382,47772709526037</v>
      </c>
      <c r="O6734" t="s">
        <v>7589</v>
      </c>
      <c r="P6734">
        <v>13.15833538154803</v>
      </c>
      <c r="Q6734">
        <v>11.926877244912401</v>
      </c>
      <c r="R6734">
        <v>185.06537858355739</v>
      </c>
      <c r="S6734">
        <v>33.225489514957999</v>
      </c>
      <c r="T6734">
        <f t="shared" si="316"/>
        <v>243.37608072497579</v>
      </c>
      <c r="U6734">
        <v>1104496.712372811</v>
      </c>
      <c r="V6734">
        <v>1634765.6907504229</v>
      </c>
      <c r="W6734">
        <v>19211692.957311191</v>
      </c>
      <c r="X6734">
        <v>3039927.1950043668</v>
      </c>
      <c r="Y6734">
        <f t="shared" si="317"/>
        <v>24990882.55543879</v>
      </c>
      <c r="Z6734">
        <v>4.5370706091709137E-2</v>
      </c>
      <c r="AA6734">
        <v>5.2568845359744612E-2</v>
      </c>
      <c r="AB6734">
        <v>1.4203885679801711</v>
      </c>
      <c r="AC6734">
        <v>0.18974209465587361</v>
      </c>
      <c r="AD6734">
        <v>0.10810400000000001</v>
      </c>
      <c r="AE6734">
        <v>5.4999999999999997E-3</v>
      </c>
      <c r="AF6734">
        <v>0.77834359013414656</v>
      </c>
      <c r="AG6734">
        <v>0.39271974459876807</v>
      </c>
      <c r="AH6734">
        <v>3.762394429993281</v>
      </c>
    </row>
    <row r="6735" spans="1:34">
      <c r="A6735" t="s">
        <v>3302</v>
      </c>
      <c r="B6735" t="s">
        <v>3782</v>
      </c>
      <c r="C6735" t="s">
        <v>7639</v>
      </c>
      <c r="D6735" t="s">
        <v>7763</v>
      </c>
      <c r="E6735" t="s">
        <v>671</v>
      </c>
      <c r="F6735" t="s">
        <v>43</v>
      </c>
      <c r="G6735" t="s">
        <v>49</v>
      </c>
      <c r="H6735" t="s">
        <v>46</v>
      </c>
      <c r="I6735">
        <v>0.24918027860269731</v>
      </c>
      <c r="J6735">
        <v>0.24918027860269731</v>
      </c>
      <c r="K6735">
        <v>1.7442619502188821</v>
      </c>
      <c r="L6735">
        <v>0.24918027860269731</v>
      </c>
      <c r="M6735">
        <v>2.491802786026974</v>
      </c>
      <c r="N6735" t="str">
        <f t="shared" si="315"/>
        <v>09QeLs1-382,49180278602697</v>
      </c>
      <c r="O6735" t="s">
        <v>7589</v>
      </c>
      <c r="P6735">
        <v>13.233086414536389</v>
      </c>
      <c r="Q6735">
        <v>11.994632501829839</v>
      </c>
      <c r="R6735">
        <v>186.11671432005971</v>
      </c>
      <c r="S6735">
        <v>33.414239808271702</v>
      </c>
      <c r="T6735">
        <f t="shared" si="316"/>
        <v>244.75867304469764</v>
      </c>
      <c r="U6735">
        <v>1111676.5788043521</v>
      </c>
      <c r="V6735">
        <v>1651111.122901794</v>
      </c>
      <c r="W6735">
        <v>19384163.894280821</v>
      </c>
      <c r="X6735">
        <v>3057196.6817173031</v>
      </c>
      <c r="Y6735">
        <f t="shared" si="317"/>
        <v>25204148.277704269</v>
      </c>
      <c r="Z6735">
        <v>4.562845200328719E-2</v>
      </c>
      <c r="AA6735">
        <v>5.2867483096183283E-2</v>
      </c>
      <c r="AB6735">
        <v>1.428457636720452</v>
      </c>
      <c r="AC6735">
        <v>0.19081999829380589</v>
      </c>
      <c r="AD6735">
        <v>0.10810400000000001</v>
      </c>
      <c r="AE6735">
        <v>5.4999999999999997E-3</v>
      </c>
      <c r="AF6735">
        <v>0.78276527309747856</v>
      </c>
      <c r="AG6735">
        <v>0.88832769321861604</v>
      </c>
      <c r="AH6735">
        <v>4.2764997523430681</v>
      </c>
    </row>
    <row r="6736" spans="1:34">
      <c r="A6736" t="s">
        <v>1531</v>
      </c>
      <c r="B6736" t="s">
        <v>2284</v>
      </c>
      <c r="C6736" t="s">
        <v>7584</v>
      </c>
      <c r="D6736" t="s">
        <v>7764</v>
      </c>
      <c r="E6736" t="s">
        <v>671</v>
      </c>
      <c r="F6736" t="s">
        <v>43</v>
      </c>
      <c r="G6736" t="s">
        <v>254</v>
      </c>
      <c r="H6736" t="s">
        <v>46</v>
      </c>
      <c r="I6736">
        <v>0.25050155590281581</v>
      </c>
      <c r="J6736">
        <v>0.2505015559028157</v>
      </c>
      <c r="K6736">
        <v>0.58711944858940279</v>
      </c>
      <c r="L6736">
        <v>1.4168929986331229</v>
      </c>
      <c r="M6736">
        <v>2.5050155590281569</v>
      </c>
      <c r="N6736" t="str">
        <f t="shared" si="315"/>
        <v>10Qf-302,50501555902816</v>
      </c>
      <c r="O6736" t="s">
        <v>7586</v>
      </c>
      <c r="P6736">
        <v>12.45048885116026</v>
      </c>
      <c r="Q6736">
        <v>11.238410712549051</v>
      </c>
      <c r="R6736">
        <v>56.249414195622244</v>
      </c>
      <c r="S6736">
        <v>176.2489249266194</v>
      </c>
      <c r="T6736">
        <f t="shared" si="316"/>
        <v>256.18723868595094</v>
      </c>
      <c r="U6736">
        <v>1054952.855511643</v>
      </c>
      <c r="V6736">
        <v>1553211.466446728</v>
      </c>
      <c r="W6736">
        <v>31266147.00357455</v>
      </c>
      <c r="X6736">
        <v>16125688.674458969</v>
      </c>
      <c r="Y6736">
        <f t="shared" si="317"/>
        <v>49999999.999991894</v>
      </c>
      <c r="Z6736">
        <v>4.2930010064664917E-2</v>
      </c>
      <c r="AA6736">
        <v>4.9534363664998651E-2</v>
      </c>
      <c r="AB6736">
        <v>0.32370297702980289</v>
      </c>
      <c r="AC6736">
        <v>1.006511587477656</v>
      </c>
      <c r="AD6736">
        <v>0.10810400000000001</v>
      </c>
      <c r="AE6736">
        <v>5.4999999999999997E-3</v>
      </c>
      <c r="AF6736">
        <v>0.78691588241722221</v>
      </c>
      <c r="AG6736">
        <v>0.39704496610596302</v>
      </c>
      <c r="AH6736">
        <v>3.8025804075513432</v>
      </c>
    </row>
    <row r="6737" spans="1:34">
      <c r="A6737" t="s">
        <v>1531</v>
      </c>
      <c r="B6737" t="s">
        <v>2292</v>
      </c>
      <c r="C6737" t="s">
        <v>7584</v>
      </c>
      <c r="D6737" t="s">
        <v>7765</v>
      </c>
      <c r="E6737" t="s">
        <v>671</v>
      </c>
      <c r="F6737" t="s">
        <v>43</v>
      </c>
      <c r="G6737" t="s">
        <v>254</v>
      </c>
      <c r="H6737" t="s">
        <v>46</v>
      </c>
      <c r="I6737">
        <v>0.24971468540610589</v>
      </c>
      <c r="J6737">
        <v>0.24971468540610581</v>
      </c>
      <c r="K6737">
        <v>0.58961250981152025</v>
      </c>
      <c r="L6737">
        <v>1.408104973437327</v>
      </c>
      <c r="M6737">
        <v>2.4971468540610591</v>
      </c>
      <c r="N6737" t="str">
        <f t="shared" si="315"/>
        <v>10Qf-302,49714685406106</v>
      </c>
      <c r="O6737" t="s">
        <v>7586</v>
      </c>
      <c r="P6737">
        <v>12.41137962362958</v>
      </c>
      <c r="Q6737">
        <v>11.203108840719381</v>
      </c>
      <c r="R6737">
        <v>56.488263774928207</v>
      </c>
      <c r="S6737">
        <v>175.1557725188643</v>
      </c>
      <c r="T6737">
        <f t="shared" si="316"/>
        <v>255.25852475814145</v>
      </c>
      <c r="U6737">
        <v>1049648.4943248541</v>
      </c>
      <c r="V6737">
        <v>1533737.4432772759</v>
      </c>
      <c r="W6737">
        <v>31390942.08541771</v>
      </c>
      <c r="X6737">
        <v>16025671.977003749</v>
      </c>
      <c r="Y6737">
        <f t="shared" si="317"/>
        <v>50000000.000023589</v>
      </c>
      <c r="Z6737">
        <v>4.2795159172335742E-2</v>
      </c>
      <c r="AA6737">
        <v>4.9378767308717313E-2</v>
      </c>
      <c r="AB6737">
        <v>0.32507750369802318</v>
      </c>
      <c r="AC6737">
        <v>1.0002688795250101</v>
      </c>
      <c r="AD6737">
        <v>0.10810400000000001</v>
      </c>
      <c r="AE6737">
        <v>5.4999999999999997E-3</v>
      </c>
      <c r="AF6737">
        <v>0.78444403792494</v>
      </c>
      <c r="AG6737">
        <v>0.39579777636867791</v>
      </c>
      <c r="AH6737">
        <v>3.7909926683546771</v>
      </c>
    </row>
    <row r="6738" spans="1:34">
      <c r="A6738" t="s">
        <v>1531</v>
      </c>
      <c r="B6738" t="s">
        <v>2299</v>
      </c>
      <c r="C6738" t="s">
        <v>7584</v>
      </c>
      <c r="D6738" t="s">
        <v>7766</v>
      </c>
      <c r="E6738" t="s">
        <v>671</v>
      </c>
      <c r="F6738" t="s">
        <v>43</v>
      </c>
      <c r="G6738" t="s">
        <v>254</v>
      </c>
      <c r="H6738" t="s">
        <v>46</v>
      </c>
      <c r="I6738">
        <v>0.2471783045239079</v>
      </c>
      <c r="J6738">
        <v>0.24717830452390799</v>
      </c>
      <c r="K6738">
        <v>0.59617621580636138</v>
      </c>
      <c r="L6738">
        <v>1.3812502203849031</v>
      </c>
      <c r="M6738">
        <v>2.4717830452390799</v>
      </c>
      <c r="N6738" t="str">
        <f t="shared" si="315"/>
        <v>10Qf-302,47178304523908</v>
      </c>
      <c r="O6738" t="s">
        <v>7586</v>
      </c>
      <c r="P6738">
        <v>12.285315808248111</v>
      </c>
      <c r="Q6738">
        <v>11.08931757114078</v>
      </c>
      <c r="R6738">
        <v>57.117104495584186</v>
      </c>
      <c r="S6738">
        <v>171.81527936996341</v>
      </c>
      <c r="T6738">
        <f t="shared" si="316"/>
        <v>252.30701724493647</v>
      </c>
      <c r="U6738">
        <v>1033258.706054303</v>
      </c>
      <c r="V6738">
        <v>1510020.828353235</v>
      </c>
      <c r="W6738">
        <v>31736682.991406459</v>
      </c>
      <c r="X6738">
        <v>15720037.47420739</v>
      </c>
      <c r="Y6738">
        <f t="shared" si="317"/>
        <v>50000000.000021383</v>
      </c>
      <c r="Z6738">
        <v>4.2360483801126357E-2</v>
      </c>
      <c r="AA6738">
        <v>4.8877221469774572E-2</v>
      </c>
      <c r="AB6738">
        <v>0.32869634340088638</v>
      </c>
      <c r="AC6738">
        <v>0.98119219543369829</v>
      </c>
      <c r="AD6738">
        <v>0.10810400000000001</v>
      </c>
      <c r="AE6738">
        <v>5.4999999999999997E-3</v>
      </c>
      <c r="AF6738">
        <v>0.77647634928976328</v>
      </c>
      <c r="AG6738">
        <v>0.39177761267039418</v>
      </c>
      <c r="AH6738">
        <v>3.7536410071992381</v>
      </c>
    </row>
    <row r="6739" spans="1:34">
      <c r="A6739" t="s">
        <v>1531</v>
      </c>
      <c r="B6739" t="s">
        <v>2306</v>
      </c>
      <c r="C6739" t="s">
        <v>7584</v>
      </c>
      <c r="D6739" t="s">
        <v>7767</v>
      </c>
      <c r="E6739" t="s">
        <v>671</v>
      </c>
      <c r="F6739" t="s">
        <v>43</v>
      </c>
      <c r="G6739" t="s">
        <v>254</v>
      </c>
      <c r="H6739" t="s">
        <v>46</v>
      </c>
      <c r="I6739">
        <v>0.25030113266732901</v>
      </c>
      <c r="J6739">
        <v>0.2503011326673289</v>
      </c>
      <c r="K6739">
        <v>0.58778562310333382</v>
      </c>
      <c r="L6739">
        <v>1.414623438235298</v>
      </c>
      <c r="M6739">
        <v>2.5030113266732901</v>
      </c>
      <c r="N6739" t="str">
        <f t="shared" si="315"/>
        <v>10Qf-302,50301132667329</v>
      </c>
      <c r="O6739" t="s">
        <v>7586</v>
      </c>
      <c r="P6739">
        <v>12.44052736708904</v>
      </c>
      <c r="Q6739">
        <v>11.229418997393349</v>
      </c>
      <c r="R6739">
        <v>56.313237538982271</v>
      </c>
      <c r="S6739">
        <v>175.966611738144</v>
      </c>
      <c r="T6739">
        <f t="shared" si="316"/>
        <v>255.94979564160866</v>
      </c>
      <c r="U6739">
        <v>1053167.5779583829</v>
      </c>
      <c r="V6739">
        <v>1546724.344836751</v>
      </c>
      <c r="W6739">
        <v>31300249.316822581</v>
      </c>
      <c r="X6739">
        <v>16099858.760387469</v>
      </c>
      <c r="Y6739">
        <f t="shared" si="317"/>
        <v>50000000.000005186</v>
      </c>
      <c r="Z6739">
        <v>4.2895662287919058E-2</v>
      </c>
      <c r="AA6739">
        <v>4.9494731825596543E-2</v>
      </c>
      <c r="AB6739">
        <v>0.32407026629930152</v>
      </c>
      <c r="AC6739">
        <v>1.004899370576948</v>
      </c>
      <c r="AD6739">
        <v>0.10810400000000001</v>
      </c>
      <c r="AE6739">
        <v>5.4999999999999997E-3</v>
      </c>
      <c r="AF6739">
        <v>0.78628628063035289</v>
      </c>
      <c r="AG6739">
        <v>0.3967272952777165</v>
      </c>
      <c r="AH6739">
        <v>3.7996289025813592</v>
      </c>
    </row>
    <row r="6740" spans="1:34">
      <c r="A6740" t="s">
        <v>1704</v>
      </c>
      <c r="B6740" t="s">
        <v>2313</v>
      </c>
      <c r="C6740" t="s">
        <v>7625</v>
      </c>
      <c r="D6740" t="s">
        <v>7768</v>
      </c>
      <c r="E6740" t="s">
        <v>671</v>
      </c>
      <c r="F6740" t="s">
        <v>43</v>
      </c>
      <c r="G6740" t="s">
        <v>254</v>
      </c>
      <c r="H6740" t="s">
        <v>46</v>
      </c>
      <c r="I6740">
        <v>0.25020191122161128</v>
      </c>
      <c r="J6740">
        <v>0.25020191122161128</v>
      </c>
      <c r="K6740">
        <v>0.58807625626522553</v>
      </c>
      <c r="L6740">
        <v>1.4135390335076661</v>
      </c>
      <c r="M6740">
        <v>2.5020191122161139</v>
      </c>
      <c r="N6740" t="str">
        <f t="shared" si="315"/>
        <v>10Qfs1-302,50201911221611</v>
      </c>
      <c r="O6740" t="s">
        <v>7586</v>
      </c>
      <c r="P6740">
        <v>12.435595838822669</v>
      </c>
      <c r="Q6740">
        <v>11.2249675625332</v>
      </c>
      <c r="R6740">
        <v>56.341081864598642</v>
      </c>
      <c r="S6740">
        <v>175.83172140583591</v>
      </c>
      <c r="T6740">
        <f t="shared" si="316"/>
        <v>255.83336667179043</v>
      </c>
      <c r="U6740">
        <v>1052778.9587362311</v>
      </c>
      <c r="V6740">
        <v>1545477.3882559929</v>
      </c>
      <c r="W6740">
        <v>31314226.525358271</v>
      </c>
      <c r="X6740">
        <v>16087517.12763766</v>
      </c>
      <c r="Y6740">
        <f t="shared" si="317"/>
        <v>49999999.999988154</v>
      </c>
      <c r="Z6740">
        <v>4.2878658091486277E-2</v>
      </c>
      <c r="AA6740">
        <v>4.9475111703247088E-2</v>
      </c>
      <c r="AB6740">
        <v>0.32423050425420818</v>
      </c>
      <c r="AC6740">
        <v>1.004129047112204</v>
      </c>
      <c r="AD6740">
        <v>0.10810400000000001</v>
      </c>
      <c r="AE6740">
        <v>5.4999999999999997E-3</v>
      </c>
      <c r="AF6740">
        <v>0.78597459022495741</v>
      </c>
      <c r="AG6740">
        <v>0.39657002928625412</v>
      </c>
      <c r="AH6740">
        <v>3.7981677317273261</v>
      </c>
    </row>
    <row r="6741" spans="1:34">
      <c r="A6741" t="s">
        <v>1704</v>
      </c>
      <c r="B6741" t="s">
        <v>2320</v>
      </c>
      <c r="C6741" t="s">
        <v>7625</v>
      </c>
      <c r="D6741" t="s">
        <v>7769</v>
      </c>
      <c r="E6741" t="s">
        <v>671</v>
      </c>
      <c r="F6741" t="s">
        <v>43</v>
      </c>
      <c r="G6741" t="s">
        <v>254</v>
      </c>
      <c r="H6741" t="s">
        <v>46</v>
      </c>
      <c r="I6741">
        <v>0.25091576934903792</v>
      </c>
      <c r="J6741">
        <v>0.25091576934903798</v>
      </c>
      <c r="K6741">
        <v>0.58583922846677872</v>
      </c>
      <c r="L6741">
        <v>1.421486926325525</v>
      </c>
      <c r="M6741">
        <v>2.5091576934903799</v>
      </c>
      <c r="N6741" t="str">
        <f t="shared" si="315"/>
        <v>10Qfs1-302,50915769349038</v>
      </c>
      <c r="O6741" t="s">
        <v>7586</v>
      </c>
      <c r="P6741">
        <v>12.471076187935889</v>
      </c>
      <c r="Q6741">
        <v>11.25699383397729</v>
      </c>
      <c r="R6741">
        <v>56.126761757328687</v>
      </c>
      <c r="S6741">
        <v>176.82036879553371</v>
      </c>
      <c r="T6741">
        <f t="shared" si="316"/>
        <v>256.67520057477554</v>
      </c>
      <c r="U6741">
        <v>1057229.8715786019</v>
      </c>
      <c r="V6741">
        <v>1561900.815175443</v>
      </c>
      <c r="W6741">
        <v>31202897.05220319</v>
      </c>
      <c r="X6741">
        <v>16177972.261033339</v>
      </c>
      <c r="Y6741">
        <f t="shared" si="317"/>
        <v>49999999.999990575</v>
      </c>
      <c r="Z6741">
        <v>4.3000996399864107E-2</v>
      </c>
      <c r="AA6741">
        <v>4.9616270539413698E-2</v>
      </c>
      <c r="AB6741">
        <v>0.32299713928938639</v>
      </c>
      <c r="AC6741">
        <v>1.0097749541954659</v>
      </c>
      <c r="AD6741">
        <v>0.10810400000000001</v>
      </c>
      <c r="AE6741">
        <v>5.4999999999999997E-3</v>
      </c>
      <c r="AF6741">
        <v>0.78821707648912454</v>
      </c>
      <c r="AG6741">
        <v>0.89451471772932034</v>
      </c>
      <c r="AH6741">
        <v>4.3054934877088247</v>
      </c>
    </row>
    <row r="6742" spans="1:34">
      <c r="A6742" t="s">
        <v>1531</v>
      </c>
      <c r="B6742" t="s">
        <v>2327</v>
      </c>
      <c r="C6742" t="s">
        <v>7584</v>
      </c>
      <c r="D6742" t="s">
        <v>7770</v>
      </c>
      <c r="E6742" t="s">
        <v>671</v>
      </c>
      <c r="F6742" t="s">
        <v>43</v>
      </c>
      <c r="G6742" t="s">
        <v>254</v>
      </c>
      <c r="H6742" t="s">
        <v>46</v>
      </c>
      <c r="I6742">
        <v>0.24980207863868781</v>
      </c>
      <c r="J6742">
        <v>0.24980207863868781</v>
      </c>
      <c r="K6742">
        <v>0.58933099331130312</v>
      </c>
      <c r="L6742">
        <v>1.4090856357982</v>
      </c>
      <c r="M6742">
        <v>2.4980207863868782</v>
      </c>
      <c r="N6742" t="str">
        <f t="shared" si="315"/>
        <v>10Qf-302,49802078638688</v>
      </c>
      <c r="O6742" t="s">
        <v>7586</v>
      </c>
      <c r="P6742">
        <v>12.415723263189051</v>
      </c>
      <c r="Q6742">
        <v>11.20702961892658</v>
      </c>
      <c r="R6742">
        <v>56.46129287784472</v>
      </c>
      <c r="S6742">
        <v>175.2777582206686</v>
      </c>
      <c r="T6742">
        <f t="shared" si="316"/>
        <v>255.36180398062896</v>
      </c>
      <c r="U6742">
        <v>1050296.1974645769</v>
      </c>
      <c r="V6742">
        <v>1536126.5525453929</v>
      </c>
      <c r="W6742">
        <v>31376744.334278472</v>
      </c>
      <c r="X6742">
        <v>16036832.915720681</v>
      </c>
      <c r="Y6742">
        <f t="shared" si="317"/>
        <v>50000000.00000912</v>
      </c>
      <c r="Z6742">
        <v>4.2810136294297342E-2</v>
      </c>
      <c r="AA6742">
        <v>4.9396048511418718E-2</v>
      </c>
      <c r="AB6742">
        <v>0.324922292131753</v>
      </c>
      <c r="AC6742">
        <v>1.000965508014652</v>
      </c>
      <c r="AD6742">
        <v>0.10810400000000001</v>
      </c>
      <c r="AE6742">
        <v>5.4999999999999997E-3</v>
      </c>
      <c r="AF6742">
        <v>0.78471857163985703</v>
      </c>
      <c r="AG6742">
        <v>0.39593629464232022</v>
      </c>
      <c r="AH6742">
        <v>3.792279652669055</v>
      </c>
    </row>
    <row r="6743" spans="1:34">
      <c r="A6743" t="s">
        <v>1531</v>
      </c>
      <c r="B6743" t="s">
        <v>2334</v>
      </c>
      <c r="C6743" t="s">
        <v>7584</v>
      </c>
      <c r="D6743" t="s">
        <v>7771</v>
      </c>
      <c r="E6743" t="s">
        <v>671</v>
      </c>
      <c r="F6743" t="s">
        <v>43</v>
      </c>
      <c r="G6743" t="s">
        <v>254</v>
      </c>
      <c r="H6743" t="s">
        <v>46</v>
      </c>
      <c r="I6743">
        <v>0.25065606989944778</v>
      </c>
      <c r="J6743">
        <v>0.25065606989944778</v>
      </c>
      <c r="K6743">
        <v>0.58661117641245175</v>
      </c>
      <c r="L6743">
        <v>1.4186373827831309</v>
      </c>
      <c r="M6743">
        <v>2.5065606989944782</v>
      </c>
      <c r="N6743" t="str">
        <f t="shared" si="315"/>
        <v>10Qf-302,50656069899448</v>
      </c>
      <c r="O6743" t="s">
        <v>7586</v>
      </c>
      <c r="P6743">
        <v>12.458168543150521</v>
      </c>
      <c r="Q6743">
        <v>11.24534277230704</v>
      </c>
      <c r="R6743">
        <v>56.20071880276118</v>
      </c>
      <c r="S6743">
        <v>176.4659108467944</v>
      </c>
      <c r="T6743">
        <f t="shared" si="316"/>
        <v>256.37014096501315</v>
      </c>
      <c r="U6743">
        <v>1056052.9067332279</v>
      </c>
      <c r="V6743">
        <v>1558103.4031334701</v>
      </c>
      <c r="W6743">
        <v>31240302.14340023</v>
      </c>
      <c r="X6743">
        <v>16145541.546735721</v>
      </c>
      <c r="Y6743">
        <f t="shared" si="317"/>
        <v>50000000.000002645</v>
      </c>
      <c r="Z6743">
        <v>4.2956490089535969E-2</v>
      </c>
      <c r="AA6743">
        <v>4.95649173774214E-2</v>
      </c>
      <c r="AB6743">
        <v>0.32342274578007041</v>
      </c>
      <c r="AC6743">
        <v>1.0077507374076</v>
      </c>
      <c r="AD6743">
        <v>0.10810400000000001</v>
      </c>
      <c r="AE6743">
        <v>5.4999999999999997E-3</v>
      </c>
      <c r="AF6743">
        <v>0.7874012666998359</v>
      </c>
      <c r="AG6743">
        <v>0.39728987079062472</v>
      </c>
      <c r="AH6743">
        <v>3.804855836484939</v>
      </c>
    </row>
    <row r="6744" spans="1:34">
      <c r="A6744" t="s">
        <v>1194</v>
      </c>
      <c r="B6744" t="s">
        <v>1295</v>
      </c>
      <c r="C6744" t="s">
        <v>7599</v>
      </c>
      <c r="D6744" t="s">
        <v>7772</v>
      </c>
      <c r="E6744" t="s">
        <v>671</v>
      </c>
      <c r="F6744" t="s">
        <v>43</v>
      </c>
      <c r="G6744" t="s">
        <v>49</v>
      </c>
      <c r="H6744" t="s">
        <v>1179</v>
      </c>
      <c r="I6744">
        <v>0.21277279466678051</v>
      </c>
      <c r="J6744">
        <v>0.21277279466678051</v>
      </c>
      <c r="K6744">
        <v>1.489409562667463</v>
      </c>
      <c r="L6744">
        <v>0.21277279466678051</v>
      </c>
      <c r="M6744">
        <v>2.1277279466678052</v>
      </c>
      <c r="N6744" t="str">
        <f t="shared" si="315"/>
        <v>05Qd-612,12772794666781</v>
      </c>
      <c r="O6744" t="s">
        <v>7601</v>
      </c>
      <c r="P6744">
        <v>13.382057425570631</v>
      </c>
      <c r="Q6744">
        <v>12.24410718400655</v>
      </c>
      <c r="R6744">
        <v>189.9877298051683</v>
      </c>
      <c r="S6744">
        <v>14.956417122696591</v>
      </c>
      <c r="T6744">
        <f t="shared" si="316"/>
        <v>230.57031153744208</v>
      </c>
      <c r="U6744">
        <v>1079089.667014349</v>
      </c>
      <c r="V6744">
        <v>1630828.9520553481</v>
      </c>
      <c r="W6744">
        <v>19320693.434176881</v>
      </c>
      <c r="X6744">
        <v>1023283.448029967</v>
      </c>
      <c r="Y6744">
        <f t="shared" si="317"/>
        <v>23053895.501276545</v>
      </c>
      <c r="Z6744">
        <v>4.6142112718098947E-2</v>
      </c>
      <c r="AA6744">
        <v>5.3967066475739997E-2</v>
      </c>
      <c r="AB6744">
        <v>1.458167927124878</v>
      </c>
      <c r="AC6744">
        <v>5.4261540277936123E-2</v>
      </c>
      <c r="AD6744">
        <v>0.10810400000000001</v>
      </c>
      <c r="AE6744">
        <v>5.4999999999999997E-3</v>
      </c>
      <c r="AF6744">
        <v>0.6683962136129229</v>
      </c>
      <c r="AG6744">
        <v>0.33724487954684712</v>
      </c>
      <c r="AH6744">
        <v>3.2469730398275751</v>
      </c>
    </row>
    <row r="6745" spans="1:34">
      <c r="A6745" t="s">
        <v>1194</v>
      </c>
      <c r="B6745" t="s">
        <v>1295</v>
      </c>
      <c r="C6745" t="s">
        <v>7602</v>
      </c>
      <c r="D6745" t="s">
        <v>7773</v>
      </c>
      <c r="E6745" t="s">
        <v>671</v>
      </c>
      <c r="F6745" t="s">
        <v>43</v>
      </c>
      <c r="G6745" t="s">
        <v>49</v>
      </c>
      <c r="H6745" t="s">
        <v>46</v>
      </c>
      <c r="I6745">
        <v>0.1982230735823112</v>
      </c>
      <c r="J6745">
        <v>0.1982230735823112</v>
      </c>
      <c r="K6745">
        <v>1.387561515076178</v>
      </c>
      <c r="L6745">
        <v>0.1982230735823112</v>
      </c>
      <c r="M6745">
        <v>1.9822307358231119</v>
      </c>
      <c r="N6745" t="str">
        <f t="shared" si="315"/>
        <v>05Qd-611,98223073582311</v>
      </c>
      <c r="O6745" t="s">
        <v>7589</v>
      </c>
      <c r="P6745">
        <v>12.466972377299641</v>
      </c>
      <c r="Q6745">
        <v>11.40683687069118</v>
      </c>
      <c r="R6745">
        <v>176.9960854435582</v>
      </c>
      <c r="S6745">
        <v>32.112137920334412</v>
      </c>
      <c r="T6745">
        <f t="shared" si="316"/>
        <v>232.98203261188343</v>
      </c>
      <c r="U6745">
        <v>1005299.9059465399</v>
      </c>
      <c r="V6745">
        <v>1519310.4356677481</v>
      </c>
      <c r="W6745">
        <v>17999515.597197991</v>
      </c>
      <c r="X6745">
        <v>2938062.396637016</v>
      </c>
      <c r="Y6745">
        <f t="shared" si="317"/>
        <v>23462188.335449293</v>
      </c>
      <c r="Z6745">
        <v>4.2986846221985682E-2</v>
      </c>
      <c r="AA6745">
        <v>5.0276717969490757E-2</v>
      </c>
      <c r="AB6745">
        <v>1.358456229173965</v>
      </c>
      <c r="AC6745">
        <v>0.1833840344215095</v>
      </c>
      <c r="AD6745">
        <v>0.10810400000000001</v>
      </c>
      <c r="AE6745">
        <v>5.4999999999999997E-3</v>
      </c>
      <c r="AF6745">
        <v>0.62269028350464251</v>
      </c>
      <c r="AG6745">
        <v>0.31418357162796318</v>
      </c>
      <c r="AH6745">
        <v>3.0327085909557181</v>
      </c>
    </row>
    <row r="6746" spans="1:34">
      <c r="A6746" t="s">
        <v>1194</v>
      </c>
      <c r="B6746" t="s">
        <v>1295</v>
      </c>
      <c r="C6746" t="s">
        <v>7604</v>
      </c>
      <c r="D6746" t="s">
        <v>7774</v>
      </c>
      <c r="E6746" t="s">
        <v>671</v>
      </c>
      <c r="F6746" t="s">
        <v>43</v>
      </c>
      <c r="G6746" t="s">
        <v>1179</v>
      </c>
      <c r="H6746" t="s">
        <v>46</v>
      </c>
      <c r="I6746">
        <v>0.22085810260899261</v>
      </c>
      <c r="J6746">
        <v>0.2208581026089925</v>
      </c>
      <c r="K6746">
        <v>0.2208581026089925</v>
      </c>
      <c r="L6746">
        <v>1.546006718262948</v>
      </c>
      <c r="M6746">
        <v>2.208581026089925</v>
      </c>
      <c r="N6746" t="str">
        <f t="shared" si="315"/>
        <v>05Qd-612,20858102608993</v>
      </c>
      <c r="O6746" t="s">
        <v>7606</v>
      </c>
      <c r="P6746">
        <v>13.8905719438649</v>
      </c>
      <c r="Q6746">
        <v>12.70937990468112</v>
      </c>
      <c r="R6746">
        <v>15.524756878437239</v>
      </c>
      <c r="S6746">
        <v>250.45308835859751</v>
      </c>
      <c r="T6746">
        <f t="shared" si="316"/>
        <v>292.57779708558076</v>
      </c>
      <c r="U6746">
        <v>1120094.778916619</v>
      </c>
      <c r="V6746">
        <v>1692800.005728316</v>
      </c>
      <c r="W6746">
        <v>1062167.9388900311</v>
      </c>
      <c r="X6746">
        <v>22914911.57809341</v>
      </c>
      <c r="Y6746">
        <f t="shared" si="317"/>
        <v>26789974.301628377</v>
      </c>
      <c r="Z6746">
        <v>4.7895500368124198E-2</v>
      </c>
      <c r="AA6746">
        <v>5.6017800226159223E-2</v>
      </c>
      <c r="AB6746">
        <v>5.6323463952214693E-2</v>
      </c>
      <c r="AC6746">
        <v>1.430272188369079</v>
      </c>
      <c r="AD6746">
        <v>0.10810400000000001</v>
      </c>
      <c r="AE6746">
        <v>5.4999999999999997E-3</v>
      </c>
      <c r="AF6746">
        <v>0.69379508672981938</v>
      </c>
      <c r="AG6746">
        <v>0.35006009263525312</v>
      </c>
      <c r="AH6746">
        <v>3.3660402054549978</v>
      </c>
    </row>
    <row r="6747" spans="1:34">
      <c r="A6747" t="s">
        <v>1194</v>
      </c>
      <c r="B6747" t="s">
        <v>1295</v>
      </c>
      <c r="C6747" t="s">
        <v>7607</v>
      </c>
      <c r="D6747" t="s">
        <v>7775</v>
      </c>
      <c r="E6747" t="s">
        <v>671</v>
      </c>
      <c r="F6747" t="s">
        <v>49</v>
      </c>
      <c r="G6747" t="s">
        <v>1179</v>
      </c>
      <c r="H6747" t="s">
        <v>46</v>
      </c>
      <c r="I6747">
        <v>0.19529568015254711</v>
      </c>
      <c r="J6747">
        <v>1.36706976106783</v>
      </c>
      <c r="K6747">
        <v>0.19529568015254711</v>
      </c>
      <c r="L6747">
        <v>0.19529568015254711</v>
      </c>
      <c r="M6747">
        <v>1.9529568015254719</v>
      </c>
      <c r="N6747" t="str">
        <f t="shared" si="315"/>
        <v>05Qd-611,95295680152547</v>
      </c>
      <c r="O6747" t="s">
        <v>7609</v>
      </c>
      <c r="P6747">
        <v>12.28285792297905</v>
      </c>
      <c r="Q6747">
        <v>174.38217593112051</v>
      </c>
      <c r="R6747">
        <v>13.727900031564831</v>
      </c>
      <c r="S6747">
        <v>31.637900184712642</v>
      </c>
      <c r="T6747">
        <f t="shared" si="316"/>
        <v>232.03083407037704</v>
      </c>
      <c r="U6747">
        <v>990453.45902981306</v>
      </c>
      <c r="V6747">
        <v>17733695.56552396</v>
      </c>
      <c r="W6747">
        <v>939231.15163677849</v>
      </c>
      <c r="X6747">
        <v>2894672.5712210541</v>
      </c>
      <c r="Y6747">
        <f t="shared" si="317"/>
        <v>22558052.747411605</v>
      </c>
      <c r="Z6747">
        <v>4.2352008869691947E-2</v>
      </c>
      <c r="AA6747">
        <v>1.338394307178518</v>
      </c>
      <c r="AB6747">
        <v>4.9804508284530438E-2</v>
      </c>
      <c r="AC6747">
        <v>0.18067578654810421</v>
      </c>
      <c r="AD6747">
        <v>0.10810400000000001</v>
      </c>
      <c r="AE6747">
        <v>5.4999999999999997E-3</v>
      </c>
      <c r="AF6747">
        <v>0.61349428320171884</v>
      </c>
      <c r="AG6747">
        <v>0.30954365304178733</v>
      </c>
      <c r="AH6747">
        <v>2.9895987377689779</v>
      </c>
    </row>
    <row r="6748" spans="1:34">
      <c r="A6748" t="s">
        <v>1194</v>
      </c>
      <c r="B6748" t="s">
        <v>1295</v>
      </c>
      <c r="C6748" t="s">
        <v>7610</v>
      </c>
      <c r="D6748" t="s">
        <v>7776</v>
      </c>
      <c r="E6748" t="s">
        <v>43</v>
      </c>
      <c r="F6748" t="s">
        <v>49</v>
      </c>
      <c r="G6748" t="s">
        <v>1179</v>
      </c>
      <c r="H6748" t="s">
        <v>46</v>
      </c>
      <c r="I6748">
        <v>0.19623434741744281</v>
      </c>
      <c r="J6748">
        <v>1.3736404319221001</v>
      </c>
      <c r="K6748">
        <v>0.19623434741744289</v>
      </c>
      <c r="L6748">
        <v>0.19623434741744289</v>
      </c>
      <c r="M6748">
        <v>1.962343474174429</v>
      </c>
      <c r="N6748" t="str">
        <f t="shared" si="315"/>
        <v>05Qd-611,96234347417443</v>
      </c>
      <c r="O6748" t="s">
        <v>7612</v>
      </c>
      <c r="P6748">
        <v>11.29239471956739</v>
      </c>
      <c r="Q6748">
        <v>175.22032473195409</v>
      </c>
      <c r="R6748">
        <v>13.79388167726905</v>
      </c>
      <c r="S6748">
        <v>31.78996428162575</v>
      </c>
      <c r="T6748">
        <f t="shared" si="316"/>
        <v>232.09656541041628</v>
      </c>
      <c r="U6748">
        <v>1504067.546122323</v>
      </c>
      <c r="V6748">
        <v>17818930.628071081</v>
      </c>
      <c r="W6748">
        <v>943745.4631439409</v>
      </c>
      <c r="X6748">
        <v>2908585.4974213392</v>
      </c>
      <c r="Y6748">
        <f t="shared" si="317"/>
        <v>23175329.134758685</v>
      </c>
      <c r="Z6748">
        <v>4.9772303308257507E-2</v>
      </c>
      <c r="AA6748">
        <v>1.3448271526090469</v>
      </c>
      <c r="AB6748">
        <v>5.0043888190601057E-2</v>
      </c>
      <c r="AC6748">
        <v>0.18154418489802951</v>
      </c>
      <c r="AD6748">
        <v>0.10810400000000001</v>
      </c>
      <c r="AE6748">
        <v>5.4999999999999997E-3</v>
      </c>
      <c r="AF6748">
        <v>0.61644297618044885</v>
      </c>
      <c r="AG6748">
        <v>0.31103144065664701</v>
      </c>
      <c r="AH6748">
        <v>3.003421891011524</v>
      </c>
    </row>
    <row r="6749" spans="1:34">
      <c r="A6749" t="s">
        <v>3117</v>
      </c>
      <c r="B6749" t="s">
        <v>3831</v>
      </c>
      <c r="C6749" t="s">
        <v>7587</v>
      </c>
      <c r="D6749" t="s">
        <v>7777</v>
      </c>
      <c r="E6749" t="s">
        <v>671</v>
      </c>
      <c r="F6749" t="s">
        <v>43</v>
      </c>
      <c r="G6749" t="s">
        <v>49</v>
      </c>
      <c r="H6749" t="s">
        <v>46</v>
      </c>
      <c r="I6749">
        <v>0.2448920566614875</v>
      </c>
      <c r="J6749">
        <v>0.24489205666148739</v>
      </c>
      <c r="K6749">
        <v>1.7142443966304119</v>
      </c>
      <c r="L6749">
        <v>0.2448920566614875</v>
      </c>
      <c r="M6749">
        <v>2.4489205666148748</v>
      </c>
      <c r="N6749" t="str">
        <f t="shared" si="315"/>
        <v>09QeL-382,44892056661487</v>
      </c>
      <c r="O6749" t="s">
        <v>7589</v>
      </c>
      <c r="P6749">
        <v>13.00535406015044</v>
      </c>
      <c r="Q6749">
        <v>11.788213091114329</v>
      </c>
      <c r="R6749">
        <v>182.91377313045729</v>
      </c>
      <c r="S6749">
        <v>32.839203625239172</v>
      </c>
      <c r="T6749">
        <f t="shared" si="316"/>
        <v>240.54654390696123</v>
      </c>
      <c r="U6749">
        <v>1089721.033859716</v>
      </c>
      <c r="V6749">
        <v>1601232.2542210971</v>
      </c>
      <c r="W6749">
        <v>18858832.38331065</v>
      </c>
      <c r="X6749">
        <v>3004584.4205758949</v>
      </c>
      <c r="Y6749">
        <f t="shared" si="317"/>
        <v>24554370.091967359</v>
      </c>
      <c r="Z6749">
        <v>4.4843217593400708E-2</v>
      </c>
      <c r="AA6749">
        <v>5.1957669918909058E-2</v>
      </c>
      <c r="AB6749">
        <v>1.4038748590856289</v>
      </c>
      <c r="AC6749">
        <v>0.18753611680810531</v>
      </c>
      <c r="AD6749">
        <v>0.10810400000000001</v>
      </c>
      <c r="AE6749">
        <v>5.4999999999999997E-3</v>
      </c>
      <c r="AF6749">
        <v>0.76929441883189786</v>
      </c>
      <c r="AG6749">
        <v>0.38815390980845771</v>
      </c>
      <c r="AH6749">
        <v>3.7199728952552298</v>
      </c>
    </row>
    <row r="6750" spans="1:34">
      <c r="A6750" t="s">
        <v>1531</v>
      </c>
      <c r="B6750" t="s">
        <v>2355</v>
      </c>
      <c r="C6750" t="s">
        <v>7584</v>
      </c>
      <c r="D6750" t="s">
        <v>7778</v>
      </c>
      <c r="E6750" t="s">
        <v>671</v>
      </c>
      <c r="F6750" t="s">
        <v>43</v>
      </c>
      <c r="G6750" t="s">
        <v>254</v>
      </c>
      <c r="H6750" t="s">
        <v>46</v>
      </c>
      <c r="I6750">
        <v>0.24390639757355909</v>
      </c>
      <c r="J6750">
        <v>0.24390639757355909</v>
      </c>
      <c r="K6750">
        <v>0.60438896063816361</v>
      </c>
      <c r="L6750">
        <v>1.34686221995031</v>
      </c>
      <c r="M6750">
        <v>2.4390639757355919</v>
      </c>
      <c r="N6750" t="str">
        <f t="shared" si="315"/>
        <v>10Qf-302,43906397573559</v>
      </c>
      <c r="O6750" t="s">
        <v>7586</v>
      </c>
      <c r="P6750">
        <v>12.12269469852871</v>
      </c>
      <c r="Q6750">
        <v>10.942527927504679</v>
      </c>
      <c r="R6750">
        <v>57.903932604986629</v>
      </c>
      <c r="S6750">
        <v>167.53771704675339</v>
      </c>
      <c r="T6750">
        <f t="shared" si="316"/>
        <v>248.5068722777734</v>
      </c>
      <c r="U6750">
        <v>1012892.374317977</v>
      </c>
      <c r="V6750">
        <v>1486335.6093832171</v>
      </c>
      <c r="W6750">
        <v>32172105.089984331</v>
      </c>
      <c r="X6750">
        <v>15328666.92633938</v>
      </c>
      <c r="Y6750">
        <f t="shared" si="317"/>
        <v>50000000.000024907</v>
      </c>
      <c r="Z6750">
        <v>4.1799756751735827E-2</v>
      </c>
      <c r="AA6750">
        <v>4.8230232159977661E-2</v>
      </c>
      <c r="AB6750">
        <v>0.33322436569350122</v>
      </c>
      <c r="AC6750">
        <v>0.95676415397891357</v>
      </c>
      <c r="AD6750">
        <v>0.10810400000000001</v>
      </c>
      <c r="AE6750">
        <v>5.4999999999999997E-3</v>
      </c>
      <c r="AF6750">
        <v>0.76619810756091888</v>
      </c>
      <c r="AG6750">
        <v>0.38659164015409131</v>
      </c>
      <c r="AH6750">
        <v>3.7054577234506021</v>
      </c>
    </row>
    <row r="6751" spans="1:34">
      <c r="A6751" t="s">
        <v>1531</v>
      </c>
      <c r="B6751" t="s">
        <v>2362</v>
      </c>
      <c r="C6751" t="s">
        <v>7584</v>
      </c>
      <c r="D6751" t="s">
        <v>7779</v>
      </c>
      <c r="E6751" t="s">
        <v>671</v>
      </c>
      <c r="F6751" t="s">
        <v>43</v>
      </c>
      <c r="G6751" t="s">
        <v>254</v>
      </c>
      <c r="H6751" t="s">
        <v>46</v>
      </c>
      <c r="I6751">
        <v>0.25255607157230747</v>
      </c>
      <c r="J6751">
        <v>0.25255607157230758</v>
      </c>
      <c r="K6751">
        <v>0.58055042130714363</v>
      </c>
      <c r="L6751">
        <v>1.4398981512713169</v>
      </c>
      <c r="M6751">
        <v>2.5255607157230751</v>
      </c>
      <c r="N6751" t="str">
        <f t="shared" si="315"/>
        <v>10Qf-302,52556071572308</v>
      </c>
      <c r="O6751" t="s">
        <v>7586</v>
      </c>
      <c r="P6751">
        <v>12.55260288532404</v>
      </c>
      <c r="Q6751">
        <v>11.330583756448529</v>
      </c>
      <c r="R6751">
        <v>55.620063665078753</v>
      </c>
      <c r="S6751">
        <v>179.110561919791</v>
      </c>
      <c r="T6751">
        <f t="shared" si="316"/>
        <v>258.61381222664232</v>
      </c>
      <c r="U6751">
        <v>1075052.5407275669</v>
      </c>
      <c r="V6751">
        <v>1606418.2356560291</v>
      </c>
      <c r="W6751">
        <v>30931018.428717211</v>
      </c>
      <c r="X6751">
        <v>16387510.794908291</v>
      </c>
      <c r="Y6751">
        <f t="shared" si="317"/>
        <v>50000000.000009097</v>
      </c>
      <c r="Z6751">
        <v>4.3282105196575042E-2</v>
      </c>
      <c r="AA6751">
        <v>4.9940625118989501E-2</v>
      </c>
      <c r="AB6751">
        <v>0.32008120348343821</v>
      </c>
      <c r="AC6751">
        <v>1.0228536491043081</v>
      </c>
      <c r="AD6751">
        <v>0.10810400000000001</v>
      </c>
      <c r="AE6751">
        <v>5.4999999999999997E-3</v>
      </c>
      <c r="AF6751">
        <v>0.79336985834232743</v>
      </c>
      <c r="AG6751">
        <v>0.90036239515527638</v>
      </c>
      <c r="AH6751">
        <v>4.3328969692206796</v>
      </c>
    </row>
    <row r="6752" spans="1:34">
      <c r="A6752" t="s">
        <v>1531</v>
      </c>
      <c r="B6752" t="s">
        <v>2369</v>
      </c>
      <c r="C6752" t="s">
        <v>7584</v>
      </c>
      <c r="D6752" t="s">
        <v>7780</v>
      </c>
      <c r="E6752" t="s">
        <v>671</v>
      </c>
      <c r="F6752" t="s">
        <v>43</v>
      </c>
      <c r="G6752" t="s">
        <v>254</v>
      </c>
      <c r="H6752" t="s">
        <v>46</v>
      </c>
      <c r="I6752">
        <v>0.25208537212162457</v>
      </c>
      <c r="J6752">
        <v>0.25208537212162452</v>
      </c>
      <c r="K6752">
        <v>0.58205814913735987</v>
      </c>
      <c r="L6752">
        <v>1.4346248278356371</v>
      </c>
      <c r="M6752">
        <v>2.520853721216247</v>
      </c>
      <c r="N6752" t="str">
        <f t="shared" si="315"/>
        <v>10Qf-302,52085372121625</v>
      </c>
      <c r="O6752" t="s">
        <v>7586</v>
      </c>
      <c r="P6752">
        <v>12.52920806750803</v>
      </c>
      <c r="Q6752">
        <v>11.30946646745652</v>
      </c>
      <c r="R6752">
        <v>55.764512648023981</v>
      </c>
      <c r="S6752">
        <v>178.45460724486119</v>
      </c>
      <c r="T6752">
        <f t="shared" si="316"/>
        <v>258.05779442784973</v>
      </c>
      <c r="U6752">
        <v>1066334.8387750159</v>
      </c>
      <c r="V6752">
        <v>1595042.7112639809</v>
      </c>
      <c r="W6752">
        <v>31011127.45871532</v>
      </c>
      <c r="X6752">
        <v>16327494.99125514</v>
      </c>
      <c r="Y6752">
        <f t="shared" si="317"/>
        <v>50000000.000009455</v>
      </c>
      <c r="Z6752">
        <v>4.320143850337857E-2</v>
      </c>
      <c r="AA6752">
        <v>4.9847548660110763E-2</v>
      </c>
      <c r="AB6752">
        <v>0.3209124755327023</v>
      </c>
      <c r="AC6752">
        <v>1.01910766324112</v>
      </c>
      <c r="AD6752">
        <v>0.10810400000000001</v>
      </c>
      <c r="AE6752">
        <v>5.4999999999999997E-3</v>
      </c>
      <c r="AF6752">
        <v>0.79189122132447531</v>
      </c>
      <c r="AG6752">
        <v>0.39955531481277512</v>
      </c>
      <c r="AH6752">
        <v>3.8259042573534972</v>
      </c>
    </row>
    <row r="6753" spans="1:34">
      <c r="A6753" t="s">
        <v>1531</v>
      </c>
      <c r="B6753" t="s">
        <v>2377</v>
      </c>
      <c r="C6753" t="s">
        <v>7584</v>
      </c>
      <c r="D6753" t="s">
        <v>7781</v>
      </c>
      <c r="E6753" t="s">
        <v>671</v>
      </c>
      <c r="F6753" t="s">
        <v>43</v>
      </c>
      <c r="G6753" t="s">
        <v>254</v>
      </c>
      <c r="H6753" t="s">
        <v>46</v>
      </c>
      <c r="I6753">
        <v>0.23855712428427089</v>
      </c>
      <c r="J6753">
        <v>0.238557124284271</v>
      </c>
      <c r="K6753">
        <v>0.61783867073800836</v>
      </c>
      <c r="L6753">
        <v>1.2906183235361599</v>
      </c>
      <c r="M6753">
        <v>2.38557124284271</v>
      </c>
      <c r="N6753" t="str">
        <f t="shared" si="315"/>
        <v>10Qf-302,38557124284271</v>
      </c>
      <c r="O6753" t="s">
        <v>7586</v>
      </c>
      <c r="P6753">
        <v>11.856823825152061</v>
      </c>
      <c r="Q6753">
        <v>10.70254007584434</v>
      </c>
      <c r="R6753">
        <v>59.192492055767637</v>
      </c>
      <c r="S6753">
        <v>160.5414750678311</v>
      </c>
      <c r="T6753">
        <f t="shared" si="316"/>
        <v>242.29333102459515</v>
      </c>
      <c r="U6753">
        <v>978256.5183808984</v>
      </c>
      <c r="V6753">
        <v>1448388.9253124229</v>
      </c>
      <c r="W6753">
        <v>32884800.584345371</v>
      </c>
      <c r="X6753">
        <v>14688553.971946871</v>
      </c>
      <c r="Y6753">
        <f t="shared" si="317"/>
        <v>49999999.999985568</v>
      </c>
      <c r="Z6753">
        <v>4.0883018509052522E-2</v>
      </c>
      <c r="AA6753">
        <v>4.717246288784642E-2</v>
      </c>
      <c r="AB6753">
        <v>0.34063974123585061</v>
      </c>
      <c r="AC6753">
        <v>0.91681044292215275</v>
      </c>
      <c r="AD6753">
        <v>0.10810400000000001</v>
      </c>
      <c r="AE6753">
        <v>5.4999999999999997E-3</v>
      </c>
      <c r="AF6753">
        <v>0.74939410769928061</v>
      </c>
      <c r="AG6753">
        <v>0.37811304199056961</v>
      </c>
      <c r="AH6753">
        <v>3.62668239253256</v>
      </c>
    </row>
    <row r="6754" spans="1:34">
      <c r="A6754" t="s">
        <v>1531</v>
      </c>
      <c r="B6754" t="s">
        <v>2384</v>
      </c>
      <c r="C6754" t="s">
        <v>7584</v>
      </c>
      <c r="D6754" t="s">
        <v>7782</v>
      </c>
      <c r="E6754" t="s">
        <v>671</v>
      </c>
      <c r="F6754" t="s">
        <v>43</v>
      </c>
      <c r="G6754" t="s">
        <v>254</v>
      </c>
      <c r="H6754" t="s">
        <v>46</v>
      </c>
      <c r="I6754">
        <v>0.25138362730943808</v>
      </c>
      <c r="J6754">
        <v>0.25138362730943831</v>
      </c>
      <c r="K6754">
        <v>0.58430571695105882</v>
      </c>
      <c r="L6754">
        <v>1.426763301524447</v>
      </c>
      <c r="M6754">
        <v>2.5138362730943822</v>
      </c>
      <c r="N6754" t="str">
        <f t="shared" si="315"/>
        <v>10Qf-302,51383627309438</v>
      </c>
      <c r="O6754" t="s">
        <v>7586</v>
      </c>
      <c r="P6754">
        <v>12.494329777315381</v>
      </c>
      <c r="Q6754">
        <v>11.27798364338253</v>
      </c>
      <c r="R6754">
        <v>55.979842549271922</v>
      </c>
      <c r="S6754">
        <v>177.47670308274991</v>
      </c>
      <c r="T6754">
        <f t="shared" si="316"/>
        <v>257.22885905271971</v>
      </c>
      <c r="U6754">
        <v>1060732.0660749371</v>
      </c>
      <c r="V6754">
        <v>1576264.543302051</v>
      </c>
      <c r="W6754">
        <v>31124980.593757749</v>
      </c>
      <c r="X6754">
        <v>16238022.7968674</v>
      </c>
      <c r="Y6754">
        <f t="shared" si="317"/>
        <v>50000000.000002138</v>
      </c>
      <c r="Z6754">
        <v>4.3081176129193252E-2</v>
      </c>
      <c r="AA6754">
        <v>4.9708785119894093E-2</v>
      </c>
      <c r="AB6754">
        <v>0.32215165163923171</v>
      </c>
      <c r="AC6754">
        <v>1.013523107925294</v>
      </c>
      <c r="AD6754">
        <v>0.10810400000000001</v>
      </c>
      <c r="AE6754">
        <v>5.4999999999999997E-3</v>
      </c>
      <c r="AF6754">
        <v>0.78968678735949183</v>
      </c>
      <c r="AG6754">
        <v>0.39844304928545959</v>
      </c>
      <c r="AH6754">
        <v>3.8155701097393342</v>
      </c>
    </row>
    <row r="6755" spans="1:34">
      <c r="A6755" t="s">
        <v>1531</v>
      </c>
      <c r="B6755" t="s">
        <v>2391</v>
      </c>
      <c r="C6755" t="s">
        <v>7584</v>
      </c>
      <c r="D6755" t="s">
        <v>7783</v>
      </c>
      <c r="E6755" t="s">
        <v>671</v>
      </c>
      <c r="F6755" t="s">
        <v>43</v>
      </c>
      <c r="G6755" t="s">
        <v>254</v>
      </c>
      <c r="H6755" t="s">
        <v>46</v>
      </c>
      <c r="I6755">
        <v>0.25286395550522678</v>
      </c>
      <c r="J6755">
        <v>0.25286395550522678</v>
      </c>
      <c r="K6755">
        <v>0.57963387420900392</v>
      </c>
      <c r="L6755">
        <v>1.443277769832811</v>
      </c>
      <c r="M6755">
        <v>2.5286395550522678</v>
      </c>
      <c r="N6755" t="str">
        <f t="shared" si="315"/>
        <v>10Qf-302,52863955505227</v>
      </c>
      <c r="O6755" t="s">
        <v>7586</v>
      </c>
      <c r="P6755">
        <v>12.567905406940911</v>
      </c>
      <c r="Q6755">
        <v>11.344396549257221</v>
      </c>
      <c r="R6755">
        <v>55.532253190605587</v>
      </c>
      <c r="S6755">
        <v>179.53095650053919</v>
      </c>
      <c r="T6755">
        <f t="shared" si="316"/>
        <v>258.9755116473429</v>
      </c>
      <c r="U6755">
        <v>1083113.13886612</v>
      </c>
      <c r="V6755">
        <v>1608611.968926901</v>
      </c>
      <c r="W6755">
        <v>30882300.588204678</v>
      </c>
      <c r="X6755">
        <v>16425974.30401847</v>
      </c>
      <c r="Y6755">
        <f t="shared" si="317"/>
        <v>50000000.000016168</v>
      </c>
      <c r="Z6755">
        <v>4.3334869181578403E-2</v>
      </c>
      <c r="AA6755">
        <v>5.0001506316492923E-2</v>
      </c>
      <c r="AB6755">
        <v>0.31957587356297879</v>
      </c>
      <c r="AC6755">
        <v>1.0252544127799561</v>
      </c>
      <c r="AD6755">
        <v>0.10810400000000001</v>
      </c>
      <c r="AE6755">
        <v>5.4999999999999997E-3</v>
      </c>
      <c r="AF6755">
        <v>0.79433703300071257</v>
      </c>
      <c r="AG6755">
        <v>0.90146000137613358</v>
      </c>
      <c r="AH6755">
        <v>4.3380405894291147</v>
      </c>
    </row>
    <row r="6756" spans="1:34">
      <c r="A6756" t="s">
        <v>1194</v>
      </c>
      <c r="B6756" t="s">
        <v>1195</v>
      </c>
      <c r="C6756" t="s">
        <v>7784</v>
      </c>
      <c r="D6756" t="s">
        <v>7785</v>
      </c>
      <c r="E6756" t="s">
        <v>671</v>
      </c>
      <c r="F6756" t="s">
        <v>43</v>
      </c>
      <c r="G6756" t="s">
        <v>672</v>
      </c>
      <c r="H6756" t="s">
        <v>1125</v>
      </c>
      <c r="I6756">
        <v>1.5412104873186041</v>
      </c>
      <c r="J6756">
        <v>0.74919709586839955</v>
      </c>
      <c r="K6756">
        <v>2.2015633754969941</v>
      </c>
      <c r="L6756">
        <v>3</v>
      </c>
      <c r="M6756">
        <v>7.4919709586839964</v>
      </c>
      <c r="N6756" t="str">
        <f t="shared" si="315"/>
        <v>05Qd-617,491970958684</v>
      </c>
      <c r="O6756" t="s">
        <v>7786</v>
      </c>
      <c r="P6756">
        <v>96.932351142395802</v>
      </c>
      <c r="Q6756">
        <v>43.112887425881539</v>
      </c>
      <c r="R6756">
        <v>140.500594283601</v>
      </c>
      <c r="S6756">
        <v>75</v>
      </c>
      <c r="T6756">
        <f t="shared" si="316"/>
        <v>355.54583285187834</v>
      </c>
      <c r="U6756">
        <v>7941180.89443886</v>
      </c>
      <c r="V6756">
        <v>5735605.9389565662</v>
      </c>
      <c r="W6756">
        <v>28049212.844298601</v>
      </c>
      <c r="X6756">
        <v>8274000.3223070633</v>
      </c>
      <c r="Y6756">
        <f t="shared" si="317"/>
        <v>50000000.000001088</v>
      </c>
      <c r="Z6756">
        <v>0.33422838732528121</v>
      </c>
      <c r="AA6756">
        <v>0.19002415012446031</v>
      </c>
      <c r="AB6756">
        <v>0.63316241678994722</v>
      </c>
      <c r="AC6756">
        <v>0.21796463297412441</v>
      </c>
      <c r="AD6756">
        <v>0.109237</v>
      </c>
      <c r="AE6756">
        <v>5.4999999999999997E-3</v>
      </c>
      <c r="AF6756">
        <v>2.3534987304766481</v>
      </c>
      <c r="AG6756">
        <v>2.670887646770844</v>
      </c>
      <c r="AH6756">
        <v>12.63109433593149</v>
      </c>
    </row>
    <row r="6757" spans="1:34">
      <c r="A6757" t="s">
        <v>1194</v>
      </c>
      <c r="B6757" t="s">
        <v>1195</v>
      </c>
      <c r="C6757" t="s">
        <v>7787</v>
      </c>
      <c r="D6757" t="s">
        <v>7788</v>
      </c>
      <c r="E6757" t="s">
        <v>671</v>
      </c>
      <c r="F6757" t="s">
        <v>49</v>
      </c>
      <c r="G6757" t="s">
        <v>672</v>
      </c>
      <c r="H6757" t="s">
        <v>1125</v>
      </c>
      <c r="I6757">
        <v>0.50443774822612231</v>
      </c>
      <c r="J6757">
        <v>1.0355019858089789</v>
      </c>
      <c r="K6757">
        <v>0.50443774822612242</v>
      </c>
      <c r="L6757">
        <v>3</v>
      </c>
      <c r="M6757">
        <v>5.0443774822612237</v>
      </c>
      <c r="N6757" t="str">
        <f t="shared" si="315"/>
        <v>05Qd-615,04437748226122</v>
      </c>
      <c r="O6757" t="s">
        <v>7789</v>
      </c>
      <c r="P6757">
        <v>31.72593058693996</v>
      </c>
      <c r="Q6757">
        <v>132.0876919443518</v>
      </c>
      <c r="R6757">
        <v>32.192488389689082</v>
      </c>
      <c r="S6757">
        <v>75</v>
      </c>
      <c r="T6757">
        <f t="shared" si="316"/>
        <v>271.00611092098086</v>
      </c>
      <c r="U6757">
        <v>2599146.2176048281</v>
      </c>
      <c r="V6757">
        <v>13484699.132596791</v>
      </c>
      <c r="W6757">
        <v>6426833.7328690896</v>
      </c>
      <c r="X6757">
        <v>8274000.3223070633</v>
      </c>
      <c r="Y6757">
        <f t="shared" si="317"/>
        <v>30784679.405377768</v>
      </c>
      <c r="Z6757">
        <v>0.10939285482603919</v>
      </c>
      <c r="AA6757">
        <v>1.0137814487215651</v>
      </c>
      <c r="AB6757">
        <v>0.1450746443830305</v>
      </c>
      <c r="AC6757">
        <v>0.21796463297412441</v>
      </c>
      <c r="AD6757">
        <v>0.109237</v>
      </c>
      <c r="AE6757">
        <v>5.4999999999999997E-3</v>
      </c>
      <c r="AF6757">
        <v>1.584621198616091</v>
      </c>
      <c r="AG6757">
        <v>1.798320572426126</v>
      </c>
      <c r="AH6757">
        <v>8.542056253303441</v>
      </c>
    </row>
    <row r="6758" spans="1:34">
      <c r="A6758" t="s">
        <v>1194</v>
      </c>
      <c r="B6758" t="s">
        <v>1195</v>
      </c>
      <c r="C6758" t="s">
        <v>7790</v>
      </c>
      <c r="D6758" t="s">
        <v>7791</v>
      </c>
      <c r="E6758" t="s">
        <v>43</v>
      </c>
      <c r="F6758" t="s">
        <v>49</v>
      </c>
      <c r="G6758" t="s">
        <v>672</v>
      </c>
      <c r="H6758" t="s">
        <v>1125</v>
      </c>
      <c r="I6758">
        <v>0.50648018253718674</v>
      </c>
      <c r="J6758">
        <v>1.051841460297495</v>
      </c>
      <c r="K6758">
        <v>0.50648018253718674</v>
      </c>
      <c r="L6758">
        <v>3</v>
      </c>
      <c r="M6758">
        <v>5.0648018253718678</v>
      </c>
      <c r="N6758" t="str">
        <f t="shared" si="315"/>
        <v>05Qd-615,06480182537187</v>
      </c>
      <c r="O6758" t="s">
        <v>7792</v>
      </c>
      <c r="P6758">
        <v>29.145632322367199</v>
      </c>
      <c r="Q6758">
        <v>134.17194045603901</v>
      </c>
      <c r="R6758">
        <v>32.322833596955697</v>
      </c>
      <c r="S6758">
        <v>75</v>
      </c>
      <c r="T6758">
        <f t="shared" si="316"/>
        <v>270.64040637536186</v>
      </c>
      <c r="U6758">
        <v>3877445.279678938</v>
      </c>
      <c r="V6758">
        <v>13697477.95917744</v>
      </c>
      <c r="W6758">
        <v>6452855.5477980413</v>
      </c>
      <c r="X6758">
        <v>8274000.3223070633</v>
      </c>
      <c r="Y6758">
        <f t="shared" si="317"/>
        <v>32301779.108961485</v>
      </c>
      <c r="Z6758">
        <v>0.12846214537171161</v>
      </c>
      <c r="AA6758">
        <v>1.029778188800605</v>
      </c>
      <c r="AB6758">
        <v>0.1456620418020288</v>
      </c>
      <c r="AC6758">
        <v>0.21796463297412441</v>
      </c>
      <c r="AD6758">
        <v>0.109237</v>
      </c>
      <c r="AE6758">
        <v>5.4999999999999997E-3</v>
      </c>
      <c r="AF6758">
        <v>1.5910372226299061</v>
      </c>
      <c r="AG6758">
        <v>1.8056018507450711</v>
      </c>
      <c r="AH6758">
        <v>8.5761778987468453</v>
      </c>
    </row>
    <row r="6759" spans="1:34">
      <c r="A6759" t="s">
        <v>1194</v>
      </c>
      <c r="B6759" t="s">
        <v>1195</v>
      </c>
      <c r="C6759" t="s">
        <v>7793</v>
      </c>
      <c r="D6759" t="s">
        <v>7794</v>
      </c>
      <c r="E6759" t="s">
        <v>671</v>
      </c>
      <c r="F6759" t="s">
        <v>672</v>
      </c>
      <c r="G6759" t="s">
        <v>1179</v>
      </c>
      <c r="H6759" t="s">
        <v>1125</v>
      </c>
      <c r="I6759">
        <v>0.68991332198049016</v>
      </c>
      <c r="J6759">
        <v>0.68991332198049005</v>
      </c>
      <c r="K6759">
        <v>2.5193065758439221</v>
      </c>
      <c r="L6759">
        <v>3</v>
      </c>
      <c r="M6759">
        <v>6.8991332198049022</v>
      </c>
      <c r="N6759" t="str">
        <f t="shared" si="315"/>
        <v>05Qd-616,8991332198049</v>
      </c>
      <c r="O6759" t="s">
        <v>7795</v>
      </c>
      <c r="P6759">
        <v>43.391166186766981</v>
      </c>
      <c r="Q6759">
        <v>44.029271571866481</v>
      </c>
      <c r="R6759">
        <v>177.08936928371779</v>
      </c>
      <c r="S6759">
        <v>75</v>
      </c>
      <c r="T6759">
        <f t="shared" si="316"/>
        <v>339.50980704235121</v>
      </c>
      <c r="U6759">
        <v>3554820.4066935699</v>
      </c>
      <c r="V6759">
        <v>8789901.6797458082</v>
      </c>
      <c r="W6759">
        <v>12509207.172519181</v>
      </c>
      <c r="X6759">
        <v>8274000.3223070633</v>
      </c>
      <c r="Y6759">
        <f t="shared" si="317"/>
        <v>33127929.581265621</v>
      </c>
      <c r="Z6759">
        <v>0.1496152659854687</v>
      </c>
      <c r="AA6759">
        <v>0.19841681197214511</v>
      </c>
      <c r="AB6759">
        <v>0.64247619368683795</v>
      </c>
      <c r="AC6759">
        <v>0.21796463297412441</v>
      </c>
      <c r="AD6759">
        <v>0.109237</v>
      </c>
      <c r="AE6759">
        <v>5.4999999999999997E-3</v>
      </c>
      <c r="AF6759">
        <v>2.1672669800434252</v>
      </c>
      <c r="AG6759">
        <v>2.4595409928604481</v>
      </c>
      <c r="AH6759">
        <v>11.640678192708769</v>
      </c>
    </row>
    <row r="6760" spans="1:34">
      <c r="A6760" t="s">
        <v>1194</v>
      </c>
      <c r="B6760" t="s">
        <v>1195</v>
      </c>
      <c r="C6760" t="s">
        <v>7796</v>
      </c>
      <c r="D6760" t="s">
        <v>7797</v>
      </c>
      <c r="E6760" t="s">
        <v>43</v>
      </c>
      <c r="F6760" t="s">
        <v>672</v>
      </c>
      <c r="G6760" t="s">
        <v>1179</v>
      </c>
      <c r="H6760" t="s">
        <v>1125</v>
      </c>
      <c r="I6760">
        <v>0.69674916660200192</v>
      </c>
      <c r="J6760">
        <v>0.69674916660200159</v>
      </c>
      <c r="K6760">
        <v>2.5739933328160172</v>
      </c>
      <c r="L6760">
        <v>3</v>
      </c>
      <c r="M6760">
        <v>6.9674916660200203</v>
      </c>
      <c r="N6760" t="str">
        <f t="shared" si="315"/>
        <v>05Qd-616,96749166602002</v>
      </c>
      <c r="O6760" t="s">
        <v>7798</v>
      </c>
      <c r="P6760">
        <v>40.094747496278842</v>
      </c>
      <c r="Q6760">
        <v>44.465525300667693</v>
      </c>
      <c r="R6760">
        <v>180.93346011141551</v>
      </c>
      <c r="S6760">
        <v>75</v>
      </c>
      <c r="T6760">
        <f t="shared" si="316"/>
        <v>340.49373290836206</v>
      </c>
      <c r="U6760">
        <v>5334081.8857464548</v>
      </c>
      <c r="V6760">
        <v>8876994.362560831</v>
      </c>
      <c r="W6760">
        <v>12780745.372401809</v>
      </c>
      <c r="X6760">
        <v>8274000.3223070633</v>
      </c>
      <c r="Y6760">
        <f t="shared" si="317"/>
        <v>35265821.943016157</v>
      </c>
      <c r="Z6760">
        <v>0.17672141144648551</v>
      </c>
      <c r="AA6760">
        <v>0.20038277849826419</v>
      </c>
      <c r="AB6760">
        <v>0.65642246755497125</v>
      </c>
      <c r="AC6760">
        <v>0.21796463297412441</v>
      </c>
      <c r="AD6760">
        <v>0.109237</v>
      </c>
      <c r="AE6760">
        <v>5.4999999999999997E-3</v>
      </c>
      <c r="AF6760">
        <v>2.1887408374931998</v>
      </c>
      <c r="AG6760">
        <v>2.4839107789361372</v>
      </c>
      <c r="AH6760">
        <v>11.75488028244936</v>
      </c>
    </row>
    <row r="6761" spans="1:34">
      <c r="A6761" t="s">
        <v>1194</v>
      </c>
      <c r="B6761" t="s">
        <v>1195</v>
      </c>
      <c r="C6761" t="s">
        <v>7799</v>
      </c>
      <c r="D6761" t="s">
        <v>7800</v>
      </c>
      <c r="E6761" t="s">
        <v>49</v>
      </c>
      <c r="F6761" t="s">
        <v>672</v>
      </c>
      <c r="G6761" t="s">
        <v>1179</v>
      </c>
      <c r="H6761" t="s">
        <v>1125</v>
      </c>
      <c r="I6761">
        <v>0.99888955251755818</v>
      </c>
      <c r="J6761">
        <v>0.49986119406469459</v>
      </c>
      <c r="K6761">
        <v>0.49986119406469481</v>
      </c>
      <c r="L6761">
        <v>3</v>
      </c>
      <c r="M6761">
        <v>4.9986119406469474</v>
      </c>
      <c r="N6761" t="str">
        <f t="shared" si="315"/>
        <v>05Qd-614,99861194064695</v>
      </c>
      <c r="O6761" t="s">
        <v>7801</v>
      </c>
      <c r="P6761">
        <v>127.41744323772831</v>
      </c>
      <c r="Q6761">
        <v>31.90041931431826</v>
      </c>
      <c r="R6761">
        <v>35.136693737509979</v>
      </c>
      <c r="S6761">
        <v>75</v>
      </c>
      <c r="T6761">
        <f t="shared" si="316"/>
        <v>269.45455628955654</v>
      </c>
      <c r="U6761">
        <v>13007918.156593749</v>
      </c>
      <c r="V6761">
        <v>6368525.7399236811</v>
      </c>
      <c r="W6761">
        <v>2481979.4835662208</v>
      </c>
      <c r="X6761">
        <v>8274000.3223070633</v>
      </c>
      <c r="Y6761">
        <f t="shared" si="317"/>
        <v>30132423.702390715</v>
      </c>
      <c r="Z6761">
        <v>0.97793699243652854</v>
      </c>
      <c r="AA6761">
        <v>0.1437584423941754</v>
      </c>
      <c r="AB6761">
        <v>0.12747512367638861</v>
      </c>
      <c r="AC6761">
        <v>0.21796463297412441</v>
      </c>
      <c r="AD6761">
        <v>0.109237</v>
      </c>
      <c r="AE6761">
        <v>5.4999999999999997E-3</v>
      </c>
      <c r="AF6761">
        <v>1.570244588684905</v>
      </c>
      <c r="AG6761">
        <v>1.782005156840637</v>
      </c>
      <c r="AH6761">
        <v>8.4655986861724895</v>
      </c>
    </row>
    <row r="6762" spans="1:34">
      <c r="A6762" t="s">
        <v>1194</v>
      </c>
      <c r="B6762" t="s">
        <v>1195</v>
      </c>
      <c r="C6762" t="s">
        <v>7802</v>
      </c>
      <c r="D6762" t="s">
        <v>7803</v>
      </c>
      <c r="E6762" t="s">
        <v>671</v>
      </c>
      <c r="F6762" t="s">
        <v>672</v>
      </c>
      <c r="G6762" t="s">
        <v>46</v>
      </c>
      <c r="H6762" t="s">
        <v>1125</v>
      </c>
      <c r="I6762">
        <v>0.51283367492241261</v>
      </c>
      <c r="J6762">
        <v>0.51283367492241261</v>
      </c>
      <c r="K6762">
        <v>1.102669399379302</v>
      </c>
      <c r="L6762">
        <v>3</v>
      </c>
      <c r="M6762">
        <v>5.1283367492241272</v>
      </c>
      <c r="N6762" t="str">
        <f t="shared" si="315"/>
        <v>05Qd-615,12833674922413</v>
      </c>
      <c r="O6762" t="s">
        <v>7804</v>
      </c>
      <c r="P6762">
        <v>32.253981052069193</v>
      </c>
      <c r="Q6762">
        <v>32.728304302834907</v>
      </c>
      <c r="R6762">
        <v>178.6324426994469</v>
      </c>
      <c r="S6762">
        <v>75</v>
      </c>
      <c r="T6762">
        <f t="shared" si="316"/>
        <v>318.61472805435096</v>
      </c>
      <c r="U6762">
        <v>2642406.7412129231</v>
      </c>
      <c r="V6762">
        <v>6533802.7792978389</v>
      </c>
      <c r="W6762">
        <v>16343765.83760001</v>
      </c>
      <c r="X6762">
        <v>8274000.3223070633</v>
      </c>
      <c r="Y6762">
        <f t="shared" si="317"/>
        <v>33793975.680417836</v>
      </c>
      <c r="Z6762">
        <v>0.11121360355756681</v>
      </c>
      <c r="AA6762">
        <v>0.1474892854046701</v>
      </c>
      <c r="AB6762">
        <v>1.020123235085201</v>
      </c>
      <c r="AC6762">
        <v>0.21796463297412441</v>
      </c>
      <c r="AD6762">
        <v>0.109237</v>
      </c>
      <c r="AE6762">
        <v>5.4999999999999997E-3</v>
      </c>
      <c r="AF6762">
        <v>1.610995837452605</v>
      </c>
      <c r="AG6762">
        <v>1.8282520510984011</v>
      </c>
      <c r="AH6762">
        <v>8.682321637775134</v>
      </c>
    </row>
    <row r="6763" spans="1:34">
      <c r="A6763" t="s">
        <v>1194</v>
      </c>
      <c r="B6763" t="s">
        <v>1195</v>
      </c>
      <c r="C6763" t="s">
        <v>7805</v>
      </c>
      <c r="D6763" t="s">
        <v>7806</v>
      </c>
      <c r="E6763" t="s">
        <v>43</v>
      </c>
      <c r="F6763" t="s">
        <v>672</v>
      </c>
      <c r="G6763" t="s">
        <v>46</v>
      </c>
      <c r="H6763" t="s">
        <v>1125</v>
      </c>
      <c r="I6763">
        <v>0.51504537134526818</v>
      </c>
      <c r="J6763">
        <v>0.51504537134526818</v>
      </c>
      <c r="K6763">
        <v>1.1203629707621461</v>
      </c>
      <c r="L6763">
        <v>3</v>
      </c>
      <c r="M6763">
        <v>5.1504537134526824</v>
      </c>
      <c r="N6763" t="str">
        <f t="shared" si="315"/>
        <v>05Qd-615,15045371345268</v>
      </c>
      <c r="O6763" t="s">
        <v>7807</v>
      </c>
      <c r="P6763">
        <v>29.63852000559589</v>
      </c>
      <c r="Q6763">
        <v>32.869451573562912</v>
      </c>
      <c r="R6763">
        <v>181.49880126346761</v>
      </c>
      <c r="S6763">
        <v>75</v>
      </c>
      <c r="T6763">
        <f t="shared" si="316"/>
        <v>319.00677284262645</v>
      </c>
      <c r="U6763">
        <v>3943017.5410596002</v>
      </c>
      <c r="V6763">
        <v>6561981.0931279575</v>
      </c>
      <c r="W6763">
        <v>16606019.952636531</v>
      </c>
      <c r="X6763">
        <v>8274000.3223070633</v>
      </c>
      <c r="Y6763">
        <f t="shared" si="317"/>
        <v>35385018.909131154</v>
      </c>
      <c r="Z6763">
        <v>0.13063459469497629</v>
      </c>
      <c r="AA6763">
        <v>0.14812536205269511</v>
      </c>
      <c r="AB6763">
        <v>1.0364922603700579</v>
      </c>
      <c r="AC6763">
        <v>0.21796463297412441</v>
      </c>
      <c r="AD6763">
        <v>0.109237</v>
      </c>
      <c r="AE6763">
        <v>5.4999999999999997E-3</v>
      </c>
      <c r="AF6763">
        <v>1.617943574906602</v>
      </c>
      <c r="AG6763">
        <v>1.8361367488458811</v>
      </c>
      <c r="AH6763">
        <v>8.7192710372051661</v>
      </c>
    </row>
    <row r="6764" spans="1:34">
      <c r="A6764" t="s">
        <v>1194</v>
      </c>
      <c r="B6764" t="s">
        <v>1195</v>
      </c>
      <c r="C6764" t="s">
        <v>7808</v>
      </c>
      <c r="D6764" t="s">
        <v>7809</v>
      </c>
      <c r="E6764" t="s">
        <v>49</v>
      </c>
      <c r="F6764" t="s">
        <v>672</v>
      </c>
      <c r="G6764" t="s">
        <v>46</v>
      </c>
      <c r="H6764" t="s">
        <v>1125</v>
      </c>
      <c r="I6764">
        <v>0.75338571673028454</v>
      </c>
      <c r="J6764">
        <v>0.46917321459128553</v>
      </c>
      <c r="K6764">
        <v>0.46917321459128553</v>
      </c>
      <c r="L6764">
        <v>3</v>
      </c>
      <c r="M6764">
        <v>4.6917321459128551</v>
      </c>
      <c r="N6764" t="str">
        <f t="shared" si="315"/>
        <v>05Qd-614,69173214591286</v>
      </c>
      <c r="O6764" t="s">
        <v>7810</v>
      </c>
      <c r="P6764">
        <v>96.101197130008984</v>
      </c>
      <c r="Q6764">
        <v>29.941956795653049</v>
      </c>
      <c r="R6764">
        <v>76.006060763788241</v>
      </c>
      <c r="S6764">
        <v>75</v>
      </c>
      <c r="T6764">
        <f t="shared" si="316"/>
        <v>277.04921468945031</v>
      </c>
      <c r="U6764">
        <v>9810874.2041347995</v>
      </c>
      <c r="V6764">
        <v>5977542.8240597202</v>
      </c>
      <c r="W6764">
        <v>6954085.386672033</v>
      </c>
      <c r="X6764">
        <v>8274000.3223070633</v>
      </c>
      <c r="Y6764">
        <f t="shared" si="317"/>
        <v>31016502.737173617</v>
      </c>
      <c r="Z6764">
        <v>0.73758280893712957</v>
      </c>
      <c r="AA6764">
        <v>0.13493267999912389</v>
      </c>
      <c r="AB6764">
        <v>0.43405076603522302</v>
      </c>
      <c r="AC6764">
        <v>0.21796463297412441</v>
      </c>
      <c r="AD6764">
        <v>0.109237</v>
      </c>
      <c r="AE6764">
        <v>5.4999999999999997E-3</v>
      </c>
      <c r="AF6764">
        <v>1.473842558925504</v>
      </c>
      <c r="AG6764">
        <v>1.6726025100179329</v>
      </c>
      <c r="AH6764">
        <v>7.9529142148562926</v>
      </c>
    </row>
    <row r="6765" spans="1:34">
      <c r="A6765" t="s">
        <v>1194</v>
      </c>
      <c r="B6765" t="s">
        <v>1195</v>
      </c>
      <c r="C6765" t="s">
        <v>7811</v>
      </c>
      <c r="D6765" t="s">
        <v>7812</v>
      </c>
      <c r="E6765" t="s">
        <v>672</v>
      </c>
      <c r="F6765" t="s">
        <v>1179</v>
      </c>
      <c r="G6765" t="s">
        <v>46</v>
      </c>
      <c r="H6765" t="s">
        <v>1125</v>
      </c>
      <c r="I6765">
        <v>0.50788206474406239</v>
      </c>
      <c r="J6765">
        <v>0.50788206474406228</v>
      </c>
      <c r="K6765">
        <v>1.0630565179524989</v>
      </c>
      <c r="L6765">
        <v>3</v>
      </c>
      <c r="M6765">
        <v>5.0788206474406241</v>
      </c>
      <c r="N6765" t="str">
        <f t="shared" si="315"/>
        <v>05Qd-615,07882064744062</v>
      </c>
      <c r="O6765" t="s">
        <v>7813</v>
      </c>
      <c r="P6765">
        <v>32.412299694263567</v>
      </c>
      <c r="Q6765">
        <v>35.700504011072908</v>
      </c>
      <c r="R6765">
        <v>172.21515590830489</v>
      </c>
      <c r="S6765">
        <v>75</v>
      </c>
      <c r="T6765">
        <f t="shared" si="316"/>
        <v>315.32795961364138</v>
      </c>
      <c r="U6765">
        <v>6470716.3520069653</v>
      </c>
      <c r="V6765">
        <v>2521805.812761025</v>
      </c>
      <c r="W6765">
        <v>15756623.709091941</v>
      </c>
      <c r="X6765">
        <v>8274000.3223070633</v>
      </c>
      <c r="Y6765">
        <f t="shared" si="317"/>
        <v>33023146.196166992</v>
      </c>
      <c r="Z6765">
        <v>0.1460652185336366</v>
      </c>
      <c r="AA6765">
        <v>0.12952061449260971</v>
      </c>
      <c r="AB6765">
        <v>0.98347578592690976</v>
      </c>
      <c r="AC6765">
        <v>0.21796463297412441</v>
      </c>
      <c r="AD6765">
        <v>0.109237</v>
      </c>
      <c r="AE6765">
        <v>5.4999999999999997E-3</v>
      </c>
      <c r="AF6765">
        <v>1.595441041080824</v>
      </c>
      <c r="AG6765">
        <v>1.810599560812582</v>
      </c>
      <c r="AH6765">
        <v>8.5995982493340311</v>
      </c>
    </row>
    <row r="6766" spans="1:34">
      <c r="A6766" t="s">
        <v>1194</v>
      </c>
      <c r="B6766" t="s">
        <v>1208</v>
      </c>
      <c r="C6766" t="s">
        <v>7784</v>
      </c>
      <c r="D6766" t="s">
        <v>7814</v>
      </c>
      <c r="E6766" t="s">
        <v>671</v>
      </c>
      <c r="F6766" t="s">
        <v>43</v>
      </c>
      <c r="G6766" t="s">
        <v>672</v>
      </c>
      <c r="H6766" t="s">
        <v>1125</v>
      </c>
      <c r="I6766">
        <v>1.622254869748339</v>
      </c>
      <c r="J6766">
        <v>0.7532479405313488</v>
      </c>
      <c r="K6766">
        <v>2.1569765950337998</v>
      </c>
      <c r="L6766">
        <v>3</v>
      </c>
      <c r="M6766">
        <v>7.532479405313488</v>
      </c>
      <c r="N6766" t="str">
        <f t="shared" si="315"/>
        <v>05Qd-617,53247940531349</v>
      </c>
      <c r="O6766" t="s">
        <v>7786</v>
      </c>
      <c r="P6766">
        <v>102.0295280695171</v>
      </c>
      <c r="Q6766">
        <v>43.345995123303979</v>
      </c>
      <c r="R6766">
        <v>137.65513036373679</v>
      </c>
      <c r="S6766">
        <v>75</v>
      </c>
      <c r="T6766">
        <f t="shared" si="316"/>
        <v>358.03065355655787</v>
      </c>
      <c r="U6766">
        <v>8385596.1670912262</v>
      </c>
      <c r="V6766">
        <v>5844735.9115850171</v>
      </c>
      <c r="W6766">
        <v>27481151.025514118</v>
      </c>
      <c r="X6766">
        <v>8288516.895803405</v>
      </c>
      <c r="Y6766">
        <f t="shared" si="317"/>
        <v>49999999.999993771</v>
      </c>
      <c r="Z6766">
        <v>0.35180374997959979</v>
      </c>
      <c r="AA6766">
        <v>0.19105159446268341</v>
      </c>
      <c r="AB6766">
        <v>0.62033940474806792</v>
      </c>
      <c r="AC6766">
        <v>0.21796463297412441</v>
      </c>
      <c r="AD6766">
        <v>0.109237</v>
      </c>
      <c r="AE6766">
        <v>5.4999999999999997E-3</v>
      </c>
      <c r="AF6766">
        <v>2.3662238969571172</v>
      </c>
      <c r="AG6766">
        <v>1.1938979857421881</v>
      </c>
      <c r="AH6766">
        <v>11.207338288012791</v>
      </c>
    </row>
    <row r="6767" spans="1:34">
      <c r="A6767" t="s">
        <v>1194</v>
      </c>
      <c r="B6767" t="s">
        <v>1208</v>
      </c>
      <c r="C6767" t="s">
        <v>7787</v>
      </c>
      <c r="D6767" t="s">
        <v>7815</v>
      </c>
      <c r="E6767" t="s">
        <v>671</v>
      </c>
      <c r="F6767" t="s">
        <v>49</v>
      </c>
      <c r="G6767" t="s">
        <v>672</v>
      </c>
      <c r="H6767" t="s">
        <v>1125</v>
      </c>
      <c r="I6767">
        <v>0.5061035922129109</v>
      </c>
      <c r="J6767">
        <v>1.0488287377032881</v>
      </c>
      <c r="K6767">
        <v>0.50610359221291101</v>
      </c>
      <c r="L6767">
        <v>3</v>
      </c>
      <c r="M6767">
        <v>5.0610359221291086</v>
      </c>
      <c r="N6767" t="str">
        <f t="shared" si="315"/>
        <v>05Qd-615,06103592212911</v>
      </c>
      <c r="O6767" t="s">
        <v>7789</v>
      </c>
      <c r="P6767">
        <v>31.830701593628849</v>
      </c>
      <c r="Q6767">
        <v>133.7876403007607</v>
      </c>
      <c r="R6767">
        <v>32.298800146476339</v>
      </c>
      <c r="S6767">
        <v>75</v>
      </c>
      <c r="T6767">
        <f t="shared" si="316"/>
        <v>272.91714204086588</v>
      </c>
      <c r="U6767">
        <v>2616099.6167452149</v>
      </c>
      <c r="V6767">
        <v>13749194.337292921</v>
      </c>
      <c r="W6767">
        <v>6448057.5654740809</v>
      </c>
      <c r="X6767">
        <v>8288516.895803405</v>
      </c>
      <c r="Y6767">
        <f t="shared" si="317"/>
        <v>31101868.415315621</v>
      </c>
      <c r="Z6767">
        <v>0.10975411135382759</v>
      </c>
      <c r="AA6767">
        <v>1.026828660631651</v>
      </c>
      <c r="AB6767">
        <v>0.14555373565808041</v>
      </c>
      <c r="AC6767">
        <v>0.21796463297412441</v>
      </c>
      <c r="AD6767">
        <v>0.109237</v>
      </c>
      <c r="AE6767">
        <v>5.4999999999999997E-3</v>
      </c>
      <c r="AF6767">
        <v>1.589854216375636</v>
      </c>
      <c r="AG6767">
        <v>0.8021741936574639</v>
      </c>
      <c r="AH6767">
        <v>7.56780133216221</v>
      </c>
    </row>
    <row r="6768" spans="1:34">
      <c r="A6768" t="s">
        <v>1194</v>
      </c>
      <c r="B6768" t="s">
        <v>1208</v>
      </c>
      <c r="C6768" t="s">
        <v>7790</v>
      </c>
      <c r="D6768" t="s">
        <v>7816</v>
      </c>
      <c r="E6768" t="s">
        <v>43</v>
      </c>
      <c r="F6768" t="s">
        <v>49</v>
      </c>
      <c r="G6768" t="s">
        <v>672</v>
      </c>
      <c r="H6768" t="s">
        <v>1125</v>
      </c>
      <c r="I6768">
        <v>0.50865908682224725</v>
      </c>
      <c r="J6768">
        <v>1.0692726945779789</v>
      </c>
      <c r="K6768">
        <v>0.50865908682224725</v>
      </c>
      <c r="L6768">
        <v>3</v>
      </c>
      <c r="M6768">
        <v>5.0865908682224736</v>
      </c>
      <c r="N6768" t="str">
        <f t="shared" si="315"/>
        <v>05Qd-615,08659086822247</v>
      </c>
      <c r="O6768" t="s">
        <v>7792</v>
      </c>
      <c r="P6768">
        <v>29.271018359862051</v>
      </c>
      <c r="Q6768">
        <v>136.39545285428099</v>
      </c>
      <c r="R6768">
        <v>32.461888120820582</v>
      </c>
      <c r="S6768">
        <v>75</v>
      </c>
      <c r="T6768">
        <f t="shared" si="316"/>
        <v>273.12835933496365</v>
      </c>
      <c r="U6768">
        <v>3946878.4068720592</v>
      </c>
      <c r="V6768">
        <v>14017196.086280931</v>
      </c>
      <c r="W6768">
        <v>6480616.0704971524</v>
      </c>
      <c r="X6768">
        <v>8288516.895803405</v>
      </c>
      <c r="Y6768">
        <f t="shared" si="317"/>
        <v>32733207.459453546</v>
      </c>
      <c r="Z6768">
        <v>0.12901479625257389</v>
      </c>
      <c r="AA6768">
        <v>1.046843788079074</v>
      </c>
      <c r="AB6768">
        <v>0.1462886875386166</v>
      </c>
      <c r="AC6768">
        <v>0.21796463297412441</v>
      </c>
      <c r="AD6768">
        <v>0.109237</v>
      </c>
      <c r="AE6768">
        <v>5.4999999999999997E-3</v>
      </c>
      <c r="AF6768">
        <v>1.597881948132714</v>
      </c>
      <c r="AG6768">
        <v>0.80622465261326204</v>
      </c>
      <c r="AH6768">
        <v>7.6054344689684514</v>
      </c>
    </row>
    <row r="6769" spans="1:34">
      <c r="A6769" t="s">
        <v>1194</v>
      </c>
      <c r="B6769" t="s">
        <v>1208</v>
      </c>
      <c r="C6769" t="s">
        <v>7793</v>
      </c>
      <c r="D6769" t="s">
        <v>7817</v>
      </c>
      <c r="E6769" t="s">
        <v>671</v>
      </c>
      <c r="F6769" t="s">
        <v>672</v>
      </c>
      <c r="G6769" t="s">
        <v>1179</v>
      </c>
      <c r="H6769" t="s">
        <v>1125</v>
      </c>
      <c r="I6769">
        <v>0.69245572623552176</v>
      </c>
      <c r="J6769">
        <v>0.69245572623552087</v>
      </c>
      <c r="K6769">
        <v>2.539645809884175</v>
      </c>
      <c r="L6769">
        <v>3</v>
      </c>
      <c r="M6769">
        <v>6.9245572623552176</v>
      </c>
      <c r="N6769" t="str">
        <f t="shared" si="315"/>
        <v>05Qd-616,92455726235522</v>
      </c>
      <c r="O6769" t="s">
        <v>7795</v>
      </c>
      <c r="P6769">
        <v>43.551067267133632</v>
      </c>
      <c r="Q6769">
        <v>44.191524138709063</v>
      </c>
      <c r="R6769">
        <v>178.5190730611136</v>
      </c>
      <c r="S6769">
        <v>75</v>
      </c>
      <c r="T6769">
        <f t="shared" si="316"/>
        <v>341.26166446695629</v>
      </c>
      <c r="U6769">
        <v>3579372.262696153</v>
      </c>
      <c r="V6769">
        <v>8822293.4059524238</v>
      </c>
      <c r="W6769">
        <v>12691117.961189531</v>
      </c>
      <c r="X6769">
        <v>8288516.895803405</v>
      </c>
      <c r="Y6769">
        <f t="shared" si="317"/>
        <v>33381300.525641516</v>
      </c>
      <c r="Z6769">
        <v>0.15016661421536981</v>
      </c>
      <c r="AA6769">
        <v>0.1991479991096532</v>
      </c>
      <c r="AB6769">
        <v>0.64766312639045698</v>
      </c>
      <c r="AC6769">
        <v>0.21796463297412441</v>
      </c>
      <c r="AD6769">
        <v>0.109237</v>
      </c>
      <c r="AE6769">
        <v>5.4999999999999997E-3</v>
      </c>
      <c r="AF6769">
        <v>2.1752535902686549</v>
      </c>
      <c r="AG6769">
        <v>1.0975423260833019</v>
      </c>
      <c r="AH6769">
        <v>10.312090178707169</v>
      </c>
    </row>
    <row r="6770" spans="1:34">
      <c r="A6770" t="s">
        <v>1194</v>
      </c>
      <c r="B6770" t="s">
        <v>1208</v>
      </c>
      <c r="C6770" t="s">
        <v>7796</v>
      </c>
      <c r="D6770" t="s">
        <v>7818</v>
      </c>
      <c r="E6770" t="s">
        <v>43</v>
      </c>
      <c r="F6770" t="s">
        <v>672</v>
      </c>
      <c r="G6770" t="s">
        <v>1179</v>
      </c>
      <c r="H6770" t="s">
        <v>1125</v>
      </c>
      <c r="I6770">
        <v>0.70098327858284515</v>
      </c>
      <c r="J6770">
        <v>0.70098327858284604</v>
      </c>
      <c r="K6770">
        <v>2.6078662286627621</v>
      </c>
      <c r="L6770">
        <v>3</v>
      </c>
      <c r="M6770">
        <v>7.0098327858284524</v>
      </c>
      <c r="N6770" t="str">
        <f t="shared" si="315"/>
        <v>05Qd-617,00983278582845</v>
      </c>
      <c r="O6770" t="s">
        <v>7798</v>
      </c>
      <c r="P6770">
        <v>40.33840139481282</v>
      </c>
      <c r="Q6770">
        <v>44.735740210759779</v>
      </c>
      <c r="R6770">
        <v>183.31448424671899</v>
      </c>
      <c r="S6770">
        <v>75</v>
      </c>
      <c r="T6770">
        <f t="shared" si="316"/>
        <v>343.38862585229163</v>
      </c>
      <c r="U6770">
        <v>5439194.6148085725</v>
      </c>
      <c r="V6770">
        <v>8930939.4406263176</v>
      </c>
      <c r="W6770">
        <v>13032029.035761889</v>
      </c>
      <c r="X6770">
        <v>8288516.895803405</v>
      </c>
      <c r="Y6770">
        <f t="shared" si="317"/>
        <v>35690679.987000182</v>
      </c>
      <c r="Z6770">
        <v>0.17779533916874779</v>
      </c>
      <c r="AA6770">
        <v>0.20160049523746351</v>
      </c>
      <c r="AB6770">
        <v>0.66506076882462806</v>
      </c>
      <c r="AC6770">
        <v>0.21796463297412441</v>
      </c>
      <c r="AD6770">
        <v>0.109237</v>
      </c>
      <c r="AE6770">
        <v>5.4999999999999997E-3</v>
      </c>
      <c r="AF6770">
        <v>2.2020417128256922</v>
      </c>
      <c r="AG6770">
        <v>1.1110584965538099</v>
      </c>
      <c r="AH6770">
        <v>10.437669995207949</v>
      </c>
    </row>
    <row r="6771" spans="1:34">
      <c r="A6771" t="s">
        <v>1194</v>
      </c>
      <c r="B6771" t="s">
        <v>1208</v>
      </c>
      <c r="C6771" t="s">
        <v>7799</v>
      </c>
      <c r="D6771" t="s">
        <v>7819</v>
      </c>
      <c r="E6771" t="s">
        <v>49</v>
      </c>
      <c r="F6771" t="s">
        <v>672</v>
      </c>
      <c r="G6771" t="s">
        <v>1179</v>
      </c>
      <c r="H6771" t="s">
        <v>1125</v>
      </c>
      <c r="I6771">
        <v>1.0124273145577909</v>
      </c>
      <c r="J6771">
        <v>0.50155341431972389</v>
      </c>
      <c r="K6771">
        <v>0.50155341431972389</v>
      </c>
      <c r="L6771">
        <v>3</v>
      </c>
      <c r="M6771">
        <v>5.0155341431972387</v>
      </c>
      <c r="N6771" t="str">
        <f t="shared" si="315"/>
        <v>05Qd-615,01553414319724</v>
      </c>
      <c r="O6771" t="s">
        <v>7801</v>
      </c>
      <c r="P6771">
        <v>129.14430785652411</v>
      </c>
      <c r="Q6771">
        <v>32.008414366441933</v>
      </c>
      <c r="R6771">
        <v>35.255644809414299</v>
      </c>
      <c r="S6771">
        <v>75</v>
      </c>
      <c r="T6771">
        <f t="shared" si="316"/>
        <v>271.40836703238034</v>
      </c>
      <c r="U6771">
        <v>13272004.665624101</v>
      </c>
      <c r="V6771">
        <v>6390085.6217063405</v>
      </c>
      <c r="W6771">
        <v>2506362.706246539</v>
      </c>
      <c r="X6771">
        <v>8288516.895803405</v>
      </c>
      <c r="Y6771">
        <f t="shared" si="317"/>
        <v>30456969.889380388</v>
      </c>
      <c r="Z6771">
        <v>0.9911907883748079</v>
      </c>
      <c r="AA6771">
        <v>0.14424511939759041</v>
      </c>
      <c r="AB6771">
        <v>0.12790667545287951</v>
      </c>
      <c r="AC6771">
        <v>0.21796463297412441</v>
      </c>
      <c r="AD6771">
        <v>0.109237</v>
      </c>
      <c r="AE6771">
        <v>5.4999999999999997E-3</v>
      </c>
      <c r="AF6771">
        <v>1.575560463831593</v>
      </c>
      <c r="AG6771">
        <v>0.79496216169676237</v>
      </c>
      <c r="AH6771">
        <v>7.5007937687255941</v>
      </c>
    </row>
    <row r="6772" spans="1:34">
      <c r="A6772" t="s">
        <v>1194</v>
      </c>
      <c r="B6772" t="s">
        <v>1208</v>
      </c>
      <c r="C6772" t="s">
        <v>7802</v>
      </c>
      <c r="D6772" t="s">
        <v>7820</v>
      </c>
      <c r="E6772" t="s">
        <v>671</v>
      </c>
      <c r="F6772" t="s">
        <v>672</v>
      </c>
      <c r="G6772" t="s">
        <v>46</v>
      </c>
      <c r="H6772" t="s">
        <v>1125</v>
      </c>
      <c r="I6772">
        <v>0.5136835545268903</v>
      </c>
      <c r="J6772">
        <v>0.5136835545268903</v>
      </c>
      <c r="K6772">
        <v>1.109468436215123</v>
      </c>
      <c r="L6772">
        <v>3</v>
      </c>
      <c r="M6772">
        <v>5.1368355452689034</v>
      </c>
      <c r="N6772" t="str">
        <f t="shared" si="315"/>
        <v>05Qd-615,1368355452689</v>
      </c>
      <c r="O6772" t="s">
        <v>7804</v>
      </c>
      <c r="P6772">
        <v>32.307433081449886</v>
      </c>
      <c r="Q6772">
        <v>32.782542391471203</v>
      </c>
      <c r="R6772">
        <v>179.73388666685</v>
      </c>
      <c r="S6772">
        <v>75</v>
      </c>
      <c r="T6772">
        <f t="shared" si="316"/>
        <v>319.82386213977111</v>
      </c>
      <c r="U6772">
        <v>2655281.1930265441</v>
      </c>
      <c r="V6772">
        <v>6544630.7455437081</v>
      </c>
      <c r="W6772">
        <v>16444541.161580561</v>
      </c>
      <c r="X6772">
        <v>8288516.895803405</v>
      </c>
      <c r="Y6772">
        <f t="shared" si="317"/>
        <v>33932969.995954216</v>
      </c>
      <c r="Z6772">
        <v>0.11139790926529609</v>
      </c>
      <c r="AA6772">
        <v>0.14773370799560731</v>
      </c>
      <c r="AB6772">
        <v>1.0264132939698729</v>
      </c>
      <c r="AC6772">
        <v>0.21796463297412441</v>
      </c>
      <c r="AD6772">
        <v>0.109237</v>
      </c>
      <c r="AE6772">
        <v>5.4999999999999997E-3</v>
      </c>
      <c r="AF6772">
        <v>1.6136656163148391</v>
      </c>
      <c r="AG6772">
        <v>0.81418843392512119</v>
      </c>
      <c r="AH6772">
        <v>7.679426595508863</v>
      </c>
    </row>
    <row r="6773" spans="1:34">
      <c r="A6773" t="s">
        <v>1194</v>
      </c>
      <c r="B6773" t="s">
        <v>1208</v>
      </c>
      <c r="C6773" t="s">
        <v>7805</v>
      </c>
      <c r="D6773" t="s">
        <v>7821</v>
      </c>
      <c r="E6773" t="s">
        <v>43</v>
      </c>
      <c r="F6773" t="s">
        <v>672</v>
      </c>
      <c r="G6773" t="s">
        <v>46</v>
      </c>
      <c r="H6773" t="s">
        <v>1125</v>
      </c>
      <c r="I6773">
        <v>0.51642808709739174</v>
      </c>
      <c r="J6773">
        <v>0.51642808709739174</v>
      </c>
      <c r="K6773">
        <v>1.131424696779135</v>
      </c>
      <c r="L6773">
        <v>3</v>
      </c>
      <c r="M6773">
        <v>5.1642808709739194</v>
      </c>
      <c r="N6773" t="str">
        <f t="shared" si="315"/>
        <v>05Qd-615,16428087097392</v>
      </c>
      <c r="O6773" t="s">
        <v>7807</v>
      </c>
      <c r="P6773">
        <v>29.718089012059</v>
      </c>
      <c r="Q6773">
        <v>32.957694495416021</v>
      </c>
      <c r="R6773">
        <v>183.2908008782199</v>
      </c>
      <c r="S6773">
        <v>75</v>
      </c>
      <c r="T6773">
        <f t="shared" si="316"/>
        <v>320.96658438569489</v>
      </c>
      <c r="U6773">
        <v>4007161.0209515882</v>
      </c>
      <c r="V6773">
        <v>6579597.705425445</v>
      </c>
      <c r="W6773">
        <v>16769976.85566034</v>
      </c>
      <c r="X6773">
        <v>8288516.895803405</v>
      </c>
      <c r="Y6773">
        <f t="shared" si="317"/>
        <v>35645252.477840781</v>
      </c>
      <c r="Z6773">
        <v>0.13098530265568509</v>
      </c>
      <c r="AA6773">
        <v>0.1485230265746853</v>
      </c>
      <c r="AB6773">
        <v>1.046725902236268</v>
      </c>
      <c r="AC6773">
        <v>0.21796463297412441</v>
      </c>
      <c r="AD6773">
        <v>0.109237</v>
      </c>
      <c r="AE6773">
        <v>5.4999999999999997E-3</v>
      </c>
      <c r="AF6773">
        <v>1.6222871845991369</v>
      </c>
      <c r="AG6773">
        <v>0.81853851804936606</v>
      </c>
      <c r="AH6773">
        <v>7.7198435736224216</v>
      </c>
    </row>
    <row r="6774" spans="1:34">
      <c r="A6774" t="s">
        <v>1194</v>
      </c>
      <c r="B6774" t="s">
        <v>1208</v>
      </c>
      <c r="C6774" t="s">
        <v>7808</v>
      </c>
      <c r="D6774" t="s">
        <v>7822</v>
      </c>
      <c r="E6774" t="s">
        <v>49</v>
      </c>
      <c r="F6774" t="s">
        <v>672</v>
      </c>
      <c r="G6774" t="s">
        <v>46</v>
      </c>
      <c r="H6774" t="s">
        <v>1125</v>
      </c>
      <c r="I6774">
        <v>0.76419073224762102</v>
      </c>
      <c r="J6774">
        <v>0.47052384153095261</v>
      </c>
      <c r="K6774">
        <v>0.47052384153095261</v>
      </c>
      <c r="L6774">
        <v>3</v>
      </c>
      <c r="M6774">
        <v>4.7052384153095259</v>
      </c>
      <c r="N6774" t="str">
        <f t="shared" si="315"/>
        <v>05Qd-614,70523841530953</v>
      </c>
      <c r="O6774" t="s">
        <v>7810</v>
      </c>
      <c r="P6774">
        <v>97.479475086659036</v>
      </c>
      <c r="Q6774">
        <v>30.02815185585013</v>
      </c>
      <c r="R6774">
        <v>76.224862328014311</v>
      </c>
      <c r="S6774">
        <v>75</v>
      </c>
      <c r="T6774">
        <f t="shared" si="316"/>
        <v>278.7324892705235</v>
      </c>
      <c r="U6774">
        <v>10017848.015338371</v>
      </c>
      <c r="V6774">
        <v>5994750.606004863</v>
      </c>
      <c r="W6774">
        <v>6974104.3791717784</v>
      </c>
      <c r="X6774">
        <v>8288516.895803405</v>
      </c>
      <c r="Y6774">
        <f t="shared" si="317"/>
        <v>31275219.896318413</v>
      </c>
      <c r="Z6774">
        <v>0.74816118004094412</v>
      </c>
      <c r="AA6774">
        <v>0.13532111588374071</v>
      </c>
      <c r="AB6774">
        <v>0.43530028463423548</v>
      </c>
      <c r="AC6774">
        <v>0.21796463297412441</v>
      </c>
      <c r="AD6774">
        <v>0.109237</v>
      </c>
      <c r="AE6774">
        <v>5.4999999999999997E-3</v>
      </c>
      <c r="AF6774">
        <v>1.47808536606582</v>
      </c>
      <c r="AG6774">
        <v>0.74578028882655989</v>
      </c>
      <c r="AH6774">
        <v>7.0438410702019052</v>
      </c>
    </row>
    <row r="6775" spans="1:34">
      <c r="A6775" t="s">
        <v>1194</v>
      </c>
      <c r="B6775" t="s">
        <v>1208</v>
      </c>
      <c r="C6775" t="s">
        <v>7811</v>
      </c>
      <c r="D6775" t="s">
        <v>7823</v>
      </c>
      <c r="E6775" t="s">
        <v>672</v>
      </c>
      <c r="F6775" t="s">
        <v>1179</v>
      </c>
      <c r="G6775" t="s">
        <v>46</v>
      </c>
      <c r="H6775" t="s">
        <v>1125</v>
      </c>
      <c r="I6775">
        <v>0.50880075042270267</v>
      </c>
      <c r="J6775">
        <v>0.50880075042270267</v>
      </c>
      <c r="K6775">
        <v>1.070406003381623</v>
      </c>
      <c r="L6775">
        <v>3</v>
      </c>
      <c r="M6775">
        <v>5.0880075042270283</v>
      </c>
      <c r="N6775" t="str">
        <f t="shared" si="315"/>
        <v>05Qd-615,08800750422703</v>
      </c>
      <c r="O6775" t="s">
        <v>7813</v>
      </c>
      <c r="P6775">
        <v>32.470928887156838</v>
      </c>
      <c r="Q6775">
        <v>35.765081093100299</v>
      </c>
      <c r="R6775">
        <v>173.40577254782289</v>
      </c>
      <c r="S6775">
        <v>75</v>
      </c>
      <c r="T6775">
        <f t="shared" si="316"/>
        <v>316.64178252808006</v>
      </c>
      <c r="U6775">
        <v>6482420.9481244283</v>
      </c>
      <c r="V6775">
        <v>2542579.0939921541</v>
      </c>
      <c r="W6775">
        <v>15865557.782122411</v>
      </c>
      <c r="X6775">
        <v>8288516.895803405</v>
      </c>
      <c r="Y6775">
        <f t="shared" si="317"/>
        <v>33179074.7200424</v>
      </c>
      <c r="Z6775">
        <v>0.14632942952616679</v>
      </c>
      <c r="AA6775">
        <v>0.12975489867368831</v>
      </c>
      <c r="AB6775">
        <v>0.99027508665692843</v>
      </c>
      <c r="AC6775">
        <v>0.21796463297412441</v>
      </c>
      <c r="AD6775">
        <v>0.109237</v>
      </c>
      <c r="AE6775">
        <v>5.4999999999999997E-3</v>
      </c>
      <c r="AF6775">
        <v>1.598326964678648</v>
      </c>
      <c r="AG6775">
        <v>0.806449189419984</v>
      </c>
      <c r="AH6775">
        <v>7.6075206583256598</v>
      </c>
    </row>
    <row r="6776" spans="1:34">
      <c r="A6776" t="s">
        <v>1194</v>
      </c>
      <c r="B6776" t="s">
        <v>1214</v>
      </c>
      <c r="C6776" t="s">
        <v>7784</v>
      </c>
      <c r="D6776" t="s">
        <v>7824</v>
      </c>
      <c r="E6776" t="s">
        <v>671</v>
      </c>
      <c r="F6776" t="s">
        <v>43</v>
      </c>
      <c r="G6776" t="s">
        <v>672</v>
      </c>
      <c r="H6776" t="s">
        <v>1125</v>
      </c>
      <c r="I6776">
        <v>1.46854447160473</v>
      </c>
      <c r="J6776">
        <v>0.74564565281211226</v>
      </c>
      <c r="K6776">
        <v>2.242266403704281</v>
      </c>
      <c r="L6776">
        <v>3</v>
      </c>
      <c r="M6776">
        <v>7.456456528121123</v>
      </c>
      <c r="N6776" t="str">
        <f t="shared" si="315"/>
        <v>05Qd-617,45645652812112</v>
      </c>
      <c r="O6776" t="s">
        <v>7786</v>
      </c>
      <c r="P6776">
        <v>92.36212026916148</v>
      </c>
      <c r="Q6776">
        <v>42.908518020915189</v>
      </c>
      <c r="R6776">
        <v>143.09820274489499</v>
      </c>
      <c r="S6776">
        <v>75</v>
      </c>
      <c r="T6776">
        <f t="shared" si="316"/>
        <v>353.36884103497164</v>
      </c>
      <c r="U6776">
        <v>7445491.0379545791</v>
      </c>
      <c r="V6776">
        <v>5714027.9376086071</v>
      </c>
      <c r="W6776">
        <v>28567793.37407143</v>
      </c>
      <c r="X6776">
        <v>8272687.6503671044</v>
      </c>
      <c r="Y6776">
        <f t="shared" si="317"/>
        <v>50000000.000001721</v>
      </c>
      <c r="Z6776">
        <v>0.31846996532825989</v>
      </c>
      <c r="AA6776">
        <v>0.18912337254242209</v>
      </c>
      <c r="AB6776">
        <v>0.64486847440211004</v>
      </c>
      <c r="AC6776">
        <v>0.21796463297412441</v>
      </c>
      <c r="AD6776">
        <v>0.109237</v>
      </c>
      <c r="AE6776">
        <v>5.4999999999999997E-3</v>
      </c>
      <c r="AF6776">
        <v>2.3423423648548032</v>
      </c>
      <c r="AG6776">
        <v>1.181848359707198</v>
      </c>
      <c r="AH6776">
        <v>11.095384252683131</v>
      </c>
    </row>
    <row r="6777" spans="1:34">
      <c r="A6777" t="s">
        <v>1194</v>
      </c>
      <c r="B6777" t="s">
        <v>1214</v>
      </c>
      <c r="C6777" t="s">
        <v>7787</v>
      </c>
      <c r="D6777" t="s">
        <v>7825</v>
      </c>
      <c r="E6777" t="s">
        <v>671</v>
      </c>
      <c r="F6777" t="s">
        <v>49</v>
      </c>
      <c r="G6777" t="s">
        <v>672</v>
      </c>
      <c r="H6777" t="s">
        <v>1125</v>
      </c>
      <c r="I6777">
        <v>0.50320158813146654</v>
      </c>
      <c r="J6777">
        <v>1.0256127050517341</v>
      </c>
      <c r="K6777">
        <v>0.50320158813146654</v>
      </c>
      <c r="L6777">
        <v>3</v>
      </c>
      <c r="M6777">
        <v>5.0320158813146669</v>
      </c>
      <c r="N6777" t="str">
        <f t="shared" si="315"/>
        <v>05Qd-615,03201588131467</v>
      </c>
      <c r="O6777" t="s">
        <v>7789</v>
      </c>
      <c r="P6777">
        <v>31.648183968065169</v>
      </c>
      <c r="Q6777">
        <v>130.82622428121269</v>
      </c>
      <c r="R6777">
        <v>32.113598438183779</v>
      </c>
      <c r="S6777">
        <v>75</v>
      </c>
      <c r="T6777">
        <f t="shared" si="316"/>
        <v>269.58800668746164</v>
      </c>
      <c r="U6777">
        <v>2551221.9664844889</v>
      </c>
      <c r="V6777">
        <v>13302908.363167269</v>
      </c>
      <c r="W6777">
        <v>6411084.3258837899</v>
      </c>
      <c r="X6777">
        <v>8272687.6503671044</v>
      </c>
      <c r="Y6777">
        <f t="shared" si="317"/>
        <v>30537902.305902652</v>
      </c>
      <c r="Z6777">
        <v>0.1091247799600087</v>
      </c>
      <c r="AA6777">
        <v>1.0040996040604351</v>
      </c>
      <c r="AB6777">
        <v>0.14471912878816601</v>
      </c>
      <c r="AC6777">
        <v>0.21796463297412441</v>
      </c>
      <c r="AD6777">
        <v>0.109237</v>
      </c>
      <c r="AE6777">
        <v>5.4999999999999997E-3</v>
      </c>
      <c r="AF6777">
        <v>1.580737973187853</v>
      </c>
      <c r="AG6777">
        <v>0.79757451718837469</v>
      </c>
      <c r="AH6777">
        <v>7.5250653716908946</v>
      </c>
    </row>
    <row r="6778" spans="1:34">
      <c r="A6778" t="s">
        <v>1194</v>
      </c>
      <c r="B6778" t="s">
        <v>1214</v>
      </c>
      <c r="C6778" t="s">
        <v>7790</v>
      </c>
      <c r="D6778" t="s">
        <v>7826</v>
      </c>
      <c r="E6778" t="s">
        <v>43</v>
      </c>
      <c r="F6778" t="s">
        <v>49</v>
      </c>
      <c r="G6778" t="s">
        <v>672</v>
      </c>
      <c r="H6778" t="s">
        <v>1125</v>
      </c>
      <c r="I6778">
        <v>0.50562322177388985</v>
      </c>
      <c r="J6778">
        <v>1.044985774191119</v>
      </c>
      <c r="K6778">
        <v>0.50562322177388985</v>
      </c>
      <c r="L6778">
        <v>3</v>
      </c>
      <c r="M6778">
        <v>5.0562322177388994</v>
      </c>
      <c r="N6778" t="str">
        <f t="shared" si="315"/>
        <v>05Qd-615,0562322177389</v>
      </c>
      <c r="O6778" t="s">
        <v>7792</v>
      </c>
      <c r="P6778">
        <v>29.096318125715658</v>
      </c>
      <c r="Q6778">
        <v>133.29743536875179</v>
      </c>
      <c r="R6778">
        <v>32.268143598992893</v>
      </c>
      <c r="S6778">
        <v>75</v>
      </c>
      <c r="T6778">
        <f t="shared" si="316"/>
        <v>269.66189709346037</v>
      </c>
      <c r="U6778">
        <v>3874689.2766337711</v>
      </c>
      <c r="V6778">
        <v>13554190.51110201</v>
      </c>
      <c r="W6778">
        <v>6441937.3634221312</v>
      </c>
      <c r="X6778">
        <v>8272687.6503671044</v>
      </c>
      <c r="Y6778">
        <f t="shared" si="317"/>
        <v>32143504.801525019</v>
      </c>
      <c r="Z6778">
        <v>0.12824478836160899</v>
      </c>
      <c r="AA6778">
        <v>1.0230663065559069</v>
      </c>
      <c r="AB6778">
        <v>0.14541558269300561</v>
      </c>
      <c r="AC6778">
        <v>0.21796463297412441</v>
      </c>
      <c r="AD6778">
        <v>0.109237</v>
      </c>
      <c r="AE6778">
        <v>5.4999999999999997E-3</v>
      </c>
      <c r="AF6778">
        <v>1.5883451992897071</v>
      </c>
      <c r="AG6778">
        <v>0.80141280651161562</v>
      </c>
      <c r="AH6778">
        <v>7.5607272235402219</v>
      </c>
    </row>
    <row r="6779" spans="1:34">
      <c r="A6779" t="s">
        <v>1194</v>
      </c>
      <c r="B6779" t="s">
        <v>1214</v>
      </c>
      <c r="C6779" t="s">
        <v>7793</v>
      </c>
      <c r="D6779" t="s">
        <v>7827</v>
      </c>
      <c r="E6779" t="s">
        <v>671</v>
      </c>
      <c r="F6779" t="s">
        <v>672</v>
      </c>
      <c r="G6779" t="s">
        <v>1179</v>
      </c>
      <c r="H6779" t="s">
        <v>1125</v>
      </c>
      <c r="I6779">
        <v>0.67893803625046534</v>
      </c>
      <c r="J6779">
        <v>0.678938036250466</v>
      </c>
      <c r="K6779">
        <v>2.431504290003724</v>
      </c>
      <c r="L6779">
        <v>3</v>
      </c>
      <c r="M6779">
        <v>6.7893803625046552</v>
      </c>
      <c r="N6779" t="str">
        <f t="shared" si="315"/>
        <v>05Qd-616,78938036250466</v>
      </c>
      <c r="O6779" t="s">
        <v>7795</v>
      </c>
      <c r="P6779">
        <v>42.700890420397258</v>
      </c>
      <c r="Q6779">
        <v>43.328844691285497</v>
      </c>
      <c r="R6779">
        <v>170.91749184323561</v>
      </c>
      <c r="S6779">
        <v>75</v>
      </c>
      <c r="T6779">
        <f t="shared" si="316"/>
        <v>331.94722695491839</v>
      </c>
      <c r="U6779">
        <v>3442202.2362765181</v>
      </c>
      <c r="V6779">
        <v>8650070.0814848952</v>
      </c>
      <c r="W6779">
        <v>11686384.685832821</v>
      </c>
      <c r="X6779">
        <v>8272687.6503671044</v>
      </c>
      <c r="Y6779">
        <f t="shared" si="317"/>
        <v>32051344.653961338</v>
      </c>
      <c r="Z6779">
        <v>0.1472351549752183</v>
      </c>
      <c r="AA6779">
        <v>0.19526035573966741</v>
      </c>
      <c r="AB6779">
        <v>0.62008476306680005</v>
      </c>
      <c r="AC6779">
        <v>0.21796463297412441</v>
      </c>
      <c r="AD6779">
        <v>0.109237</v>
      </c>
      <c r="AE6779">
        <v>5.4999999999999997E-3</v>
      </c>
      <c r="AF6779">
        <v>2.1327896426716189</v>
      </c>
      <c r="AG6779">
        <v>1.0761167874569879</v>
      </c>
      <c r="AH6779">
        <v>10.11302379263326</v>
      </c>
    </row>
    <row r="6780" spans="1:34">
      <c r="A6780" t="s">
        <v>1194</v>
      </c>
      <c r="B6780" t="s">
        <v>1214</v>
      </c>
      <c r="C6780" t="s">
        <v>7796</v>
      </c>
      <c r="D6780" t="s">
        <v>7828</v>
      </c>
      <c r="E6780" t="s">
        <v>43</v>
      </c>
      <c r="F6780" t="s">
        <v>672</v>
      </c>
      <c r="G6780" t="s">
        <v>1179</v>
      </c>
      <c r="H6780" t="s">
        <v>1125</v>
      </c>
      <c r="I6780">
        <v>0.68673566729200952</v>
      </c>
      <c r="J6780">
        <v>0.68673566729201063</v>
      </c>
      <c r="K6780">
        <v>2.4938853383360762</v>
      </c>
      <c r="L6780">
        <v>3</v>
      </c>
      <c r="M6780">
        <v>6.8673566729200957</v>
      </c>
      <c r="N6780" t="str">
        <f t="shared" si="315"/>
        <v>05Qd-616,8673566729201</v>
      </c>
      <c r="O6780" t="s">
        <v>7798</v>
      </c>
      <c r="P6780">
        <v>39.518516126894731</v>
      </c>
      <c r="Q6780">
        <v>43.826478240033083</v>
      </c>
      <c r="R6780">
        <v>175.30243673654729</v>
      </c>
      <c r="S6780">
        <v>75</v>
      </c>
      <c r="T6780">
        <f t="shared" si="316"/>
        <v>333.64743110347513</v>
      </c>
      <c r="U6780">
        <v>5262589.2390840612</v>
      </c>
      <c r="V6780">
        <v>8749416.4892239943</v>
      </c>
      <c r="W6780">
        <v>11986202.75768014</v>
      </c>
      <c r="X6780">
        <v>8272687.6503671044</v>
      </c>
      <c r="Y6780">
        <f t="shared" si="317"/>
        <v>34270896.136355303</v>
      </c>
      <c r="Z6780">
        <v>0.1741816169029046</v>
      </c>
      <c r="AA6780">
        <v>0.19750292889038859</v>
      </c>
      <c r="AB6780">
        <v>0.63599324315217376</v>
      </c>
      <c r="AC6780">
        <v>0.21796463297412441</v>
      </c>
      <c r="AD6780">
        <v>0.109237</v>
      </c>
      <c r="AE6780">
        <v>5.4999999999999997E-3</v>
      </c>
      <c r="AF6780">
        <v>2.1572848187183551</v>
      </c>
      <c r="AG6780">
        <v>1.0884760326578351</v>
      </c>
      <c r="AH6780">
        <v>10.227854524296291</v>
      </c>
    </row>
    <row r="6781" spans="1:34">
      <c r="A6781" t="s">
        <v>1194</v>
      </c>
      <c r="B6781" t="s">
        <v>1214</v>
      </c>
      <c r="C6781" t="s">
        <v>7799</v>
      </c>
      <c r="D6781" t="s">
        <v>7829</v>
      </c>
      <c r="E6781" t="s">
        <v>49</v>
      </c>
      <c r="F6781" t="s">
        <v>672</v>
      </c>
      <c r="G6781" t="s">
        <v>1179</v>
      </c>
      <c r="H6781" t="s">
        <v>1125</v>
      </c>
      <c r="I6781">
        <v>0.98568374591115215</v>
      </c>
      <c r="J6781">
        <v>0.49821046823889398</v>
      </c>
      <c r="K6781">
        <v>0.49821046823889398</v>
      </c>
      <c r="L6781">
        <v>3</v>
      </c>
      <c r="M6781">
        <v>4.9821046823889397</v>
      </c>
      <c r="N6781" t="str">
        <f t="shared" si="315"/>
        <v>05Qd-614,98210468238894</v>
      </c>
      <c r="O6781" t="s">
        <v>7801</v>
      </c>
      <c r="P6781">
        <v>125.7329225522939</v>
      </c>
      <c r="Q6781">
        <v>31.79507237672582</v>
      </c>
      <c r="R6781">
        <v>35.020659429437138</v>
      </c>
      <c r="S6781">
        <v>75</v>
      </c>
      <c r="T6781">
        <f t="shared" si="316"/>
        <v>267.54865435845682</v>
      </c>
      <c r="U6781">
        <v>12785002.060069149</v>
      </c>
      <c r="V6781">
        <v>6347494.5215854803</v>
      </c>
      <c r="W6781">
        <v>2394517.3406787179</v>
      </c>
      <c r="X6781">
        <v>8272687.6503671044</v>
      </c>
      <c r="Y6781">
        <f t="shared" si="317"/>
        <v>29799701.572700452</v>
      </c>
      <c r="Z6781">
        <v>0.96500818888380535</v>
      </c>
      <c r="AA6781">
        <v>0.1432836990527144</v>
      </c>
      <c r="AB6781">
        <v>0.1270541538525688</v>
      </c>
      <c r="AC6781">
        <v>0.21796463297412441</v>
      </c>
      <c r="AD6781">
        <v>0.109237</v>
      </c>
      <c r="AE6781">
        <v>5.4999999999999997E-3</v>
      </c>
      <c r="AF6781">
        <v>1.5650590625305569</v>
      </c>
      <c r="AG6781">
        <v>0.7896635921586469</v>
      </c>
      <c r="AH6781">
        <v>7.4515643370781426</v>
      </c>
    </row>
    <row r="6782" spans="1:34">
      <c r="A6782" t="s">
        <v>1194</v>
      </c>
      <c r="B6782" t="s">
        <v>1214</v>
      </c>
      <c r="C6782" t="s">
        <v>7802</v>
      </c>
      <c r="D6782" t="s">
        <v>7830</v>
      </c>
      <c r="E6782" t="s">
        <v>671</v>
      </c>
      <c r="F6782" t="s">
        <v>672</v>
      </c>
      <c r="G6782" t="s">
        <v>46</v>
      </c>
      <c r="H6782" t="s">
        <v>1125</v>
      </c>
      <c r="I6782">
        <v>0.50826709883599186</v>
      </c>
      <c r="J6782">
        <v>0.50826709883599197</v>
      </c>
      <c r="K6782">
        <v>1.0661367906879371</v>
      </c>
      <c r="L6782">
        <v>3</v>
      </c>
      <c r="M6782">
        <v>5.0826709883599204</v>
      </c>
      <c r="N6782" t="str">
        <f t="shared" si="315"/>
        <v>05Qd-615,08267098835992</v>
      </c>
      <c r="O6782" t="s">
        <v>7804</v>
      </c>
      <c r="P6782">
        <v>31.966772419394019</v>
      </c>
      <c r="Q6782">
        <v>32.436872013796879</v>
      </c>
      <c r="R6782">
        <v>172.71416009144579</v>
      </c>
      <c r="S6782">
        <v>75</v>
      </c>
      <c r="T6782">
        <f t="shared" si="316"/>
        <v>312.11780452463665</v>
      </c>
      <c r="U6782">
        <v>2576904.0042316969</v>
      </c>
      <c r="V6782">
        <v>6475621.9128993042</v>
      </c>
      <c r="W6782">
        <v>15802279.5115766</v>
      </c>
      <c r="X6782">
        <v>8272687.6503671044</v>
      </c>
      <c r="Y6782">
        <f t="shared" si="317"/>
        <v>33127493.079074703</v>
      </c>
      <c r="Z6782">
        <v>0.11022329147915751</v>
      </c>
      <c r="AA6782">
        <v>0.14617595307750941</v>
      </c>
      <c r="AB6782">
        <v>0.98632546851498926</v>
      </c>
      <c r="AC6782">
        <v>0.21796463297412441</v>
      </c>
      <c r="AD6782">
        <v>0.109237</v>
      </c>
      <c r="AE6782">
        <v>5.4999999999999997E-3</v>
      </c>
      <c r="AF6782">
        <v>1.5966505722596609</v>
      </c>
      <c r="AG6782">
        <v>0.80560335165504737</v>
      </c>
      <c r="AH6782">
        <v>7.5996619122746294</v>
      </c>
    </row>
    <row r="6783" spans="1:34">
      <c r="A6783" t="s">
        <v>1194</v>
      </c>
      <c r="B6783" t="s">
        <v>1214</v>
      </c>
      <c r="C6783" t="s">
        <v>7805</v>
      </c>
      <c r="D6783" t="s">
        <v>7831</v>
      </c>
      <c r="E6783" t="s">
        <v>43</v>
      </c>
      <c r="F6783" t="s">
        <v>672</v>
      </c>
      <c r="G6783" t="s">
        <v>46</v>
      </c>
      <c r="H6783" t="s">
        <v>1125</v>
      </c>
      <c r="I6783">
        <v>0.5108102405610937</v>
      </c>
      <c r="J6783">
        <v>0.5108102405610937</v>
      </c>
      <c r="K6783">
        <v>1.0864819244887509</v>
      </c>
      <c r="L6783">
        <v>3</v>
      </c>
      <c r="M6783">
        <v>5.1081024056109383</v>
      </c>
      <c r="N6783" t="str">
        <f t="shared" si="315"/>
        <v>05Qd-615,10810240561094</v>
      </c>
      <c r="O6783" t="s">
        <v>7807</v>
      </c>
      <c r="P6783">
        <v>29.39480747956112</v>
      </c>
      <c r="Q6783">
        <v>32.599171644914037</v>
      </c>
      <c r="R6783">
        <v>176.01007176717761</v>
      </c>
      <c r="S6783">
        <v>75</v>
      </c>
      <c r="T6783">
        <f t="shared" si="316"/>
        <v>313.00405089165275</v>
      </c>
      <c r="U6783">
        <v>3914438.412367621</v>
      </c>
      <c r="V6783">
        <v>6508023.0349085638</v>
      </c>
      <c r="W6783">
        <v>16103835.08477227</v>
      </c>
      <c r="X6783">
        <v>8272687.6503671044</v>
      </c>
      <c r="Y6783">
        <f t="shared" si="317"/>
        <v>34798984.18241556</v>
      </c>
      <c r="Z6783">
        <v>0.12956040856643039</v>
      </c>
      <c r="AA6783">
        <v>0.14690735230899471</v>
      </c>
      <c r="AB6783">
        <v>1.005147559454314</v>
      </c>
      <c r="AC6783">
        <v>0.21796463297412441</v>
      </c>
      <c r="AD6783">
        <v>0.109237</v>
      </c>
      <c r="AE6783">
        <v>5.4999999999999997E-3</v>
      </c>
      <c r="AF6783">
        <v>1.604639499144797</v>
      </c>
      <c r="AG6783">
        <v>0.80963423128933376</v>
      </c>
      <c r="AH6783">
        <v>7.6371131360450697</v>
      </c>
    </row>
    <row r="6784" spans="1:34">
      <c r="A6784" t="s">
        <v>1194</v>
      </c>
      <c r="B6784" t="s">
        <v>1214</v>
      </c>
      <c r="C6784" t="s">
        <v>7808</v>
      </c>
      <c r="D6784" t="s">
        <v>7832</v>
      </c>
      <c r="E6784" t="s">
        <v>49</v>
      </c>
      <c r="F6784" t="s">
        <v>672</v>
      </c>
      <c r="G6784" t="s">
        <v>46</v>
      </c>
      <c r="H6784" t="s">
        <v>1125</v>
      </c>
      <c r="I6784">
        <v>0.73592322926394094</v>
      </c>
      <c r="J6784">
        <v>0.46699040365799249</v>
      </c>
      <c r="K6784">
        <v>0.46699040365799249</v>
      </c>
      <c r="L6784">
        <v>3</v>
      </c>
      <c r="M6784">
        <v>4.6699040365799256</v>
      </c>
      <c r="N6784" t="str">
        <f t="shared" si="315"/>
        <v>05Qd-614,66990403657993</v>
      </c>
      <c r="O6784" t="s">
        <v>7810</v>
      </c>
      <c r="P6784">
        <v>93.873698103790801</v>
      </c>
      <c r="Q6784">
        <v>29.802652955141451</v>
      </c>
      <c r="R6784">
        <v>75.652445392594785</v>
      </c>
      <c r="S6784">
        <v>75</v>
      </c>
      <c r="T6784">
        <f t="shared" si="316"/>
        <v>274.32879645152707</v>
      </c>
      <c r="U6784">
        <v>9545434.8732258771</v>
      </c>
      <c r="V6784">
        <v>5949732.5283633834</v>
      </c>
      <c r="W6784">
        <v>6921731.7630187646</v>
      </c>
      <c r="X6784">
        <v>8272687.6503671044</v>
      </c>
      <c r="Y6784">
        <f t="shared" si="317"/>
        <v>30689586.814975128</v>
      </c>
      <c r="Z6784">
        <v>0.72048661203502362</v>
      </c>
      <c r="AA6784">
        <v>0.13430491072329859</v>
      </c>
      <c r="AB6784">
        <v>0.43203136098770512</v>
      </c>
      <c r="AC6784">
        <v>0.21796463297412441</v>
      </c>
      <c r="AD6784">
        <v>0.109237</v>
      </c>
      <c r="AE6784">
        <v>5.4999999999999997E-3</v>
      </c>
      <c r="AF6784">
        <v>1.4669855612292959</v>
      </c>
      <c r="AG6784">
        <v>0.74017978979791821</v>
      </c>
      <c r="AH6784">
        <v>6.9918063876071397</v>
      </c>
    </row>
    <row r="6785" spans="1:34">
      <c r="A6785" t="s">
        <v>1194</v>
      </c>
      <c r="B6785" t="s">
        <v>1214</v>
      </c>
      <c r="C6785" t="s">
        <v>7811</v>
      </c>
      <c r="D6785" t="s">
        <v>7833</v>
      </c>
      <c r="E6785" t="s">
        <v>672</v>
      </c>
      <c r="F6785" t="s">
        <v>1179</v>
      </c>
      <c r="G6785" t="s">
        <v>46</v>
      </c>
      <c r="H6785" t="s">
        <v>1125</v>
      </c>
      <c r="I6785">
        <v>0.50302859381540044</v>
      </c>
      <c r="J6785">
        <v>0.50302859381540044</v>
      </c>
      <c r="K6785">
        <v>1.0242287505232039</v>
      </c>
      <c r="L6785">
        <v>3</v>
      </c>
      <c r="M6785">
        <v>5.0302859381540053</v>
      </c>
      <c r="N6785" t="str">
        <f t="shared" si="315"/>
        <v>05Qd-615,03028593815401</v>
      </c>
      <c r="O6785" t="s">
        <v>7813</v>
      </c>
      <c r="P6785">
        <v>32.102558190837051</v>
      </c>
      <c r="Q6785">
        <v>35.359339456574148</v>
      </c>
      <c r="R6785">
        <v>165.92505758475909</v>
      </c>
      <c r="S6785">
        <v>75</v>
      </c>
      <c r="T6785">
        <f t="shared" si="316"/>
        <v>308.38695523217029</v>
      </c>
      <c r="U6785">
        <v>6408880.276504064</v>
      </c>
      <c r="V6785">
        <v>2417674.3917204081</v>
      </c>
      <c r="W6785">
        <v>15181118.540254939</v>
      </c>
      <c r="X6785">
        <v>8272687.6503671044</v>
      </c>
      <c r="Y6785">
        <f t="shared" si="317"/>
        <v>32280360.858846515</v>
      </c>
      <c r="Z6785">
        <v>0.14466937618941261</v>
      </c>
      <c r="AA6785">
        <v>0.12828287726828169</v>
      </c>
      <c r="AB6785">
        <v>0.94755467689513262</v>
      </c>
      <c r="AC6785">
        <v>0.21796463297412441</v>
      </c>
      <c r="AD6785">
        <v>0.109237</v>
      </c>
      <c r="AE6785">
        <v>5.4999999999999997E-3</v>
      </c>
      <c r="AF6785">
        <v>1.5801945355457609</v>
      </c>
      <c r="AG6785">
        <v>0.79730032119740979</v>
      </c>
      <c r="AH6785">
        <v>7.5225177948971762</v>
      </c>
    </row>
    <row r="6786" spans="1:34">
      <c r="A6786" t="s">
        <v>1194</v>
      </c>
      <c r="B6786" t="s">
        <v>1220</v>
      </c>
      <c r="C6786" t="s">
        <v>7784</v>
      </c>
      <c r="D6786" t="s">
        <v>7834</v>
      </c>
      <c r="E6786" t="s">
        <v>671</v>
      </c>
      <c r="F6786" t="s">
        <v>43</v>
      </c>
      <c r="G6786" t="s">
        <v>672</v>
      </c>
      <c r="H6786" t="s">
        <v>1125</v>
      </c>
      <c r="I6786">
        <v>1.3764422518140409</v>
      </c>
      <c r="J6786">
        <v>0.74111444762839285</v>
      </c>
      <c r="K6786">
        <v>2.293587776841493</v>
      </c>
      <c r="L6786">
        <v>3</v>
      </c>
      <c r="M6786">
        <v>7.411144476283928</v>
      </c>
      <c r="N6786" t="str">
        <f t="shared" ref="N6786:N6849" si="318">_xlfn.CONCAT(A6786,M6786)</f>
        <v>05Qd-617,41114447628393</v>
      </c>
      <c r="O6786" t="s">
        <v>7786</v>
      </c>
      <c r="P6786">
        <v>86.569475602385566</v>
      </c>
      <c r="Q6786">
        <v>42.647767758979327</v>
      </c>
      <c r="R6786">
        <v>146.37345864053819</v>
      </c>
      <c r="S6786">
        <v>75</v>
      </c>
      <c r="T6786">
        <f t="shared" ref="T6786:T6849" si="319">SUM(P6786:S6786)</f>
        <v>350.59070200190308</v>
      </c>
      <c r="U6786">
        <v>6872138.0090688048</v>
      </c>
      <c r="V6786">
        <v>5650093.8084306084</v>
      </c>
      <c r="W6786">
        <v>29221657.866281372</v>
      </c>
      <c r="X6786">
        <v>8256110.3162179999</v>
      </c>
      <c r="Y6786">
        <f t="shared" ref="Y6786:Y6849" si="320">SUM(U6786:X6786)</f>
        <v>49999999.999998793</v>
      </c>
      <c r="Z6786">
        <v>0.29849658943767837</v>
      </c>
      <c r="AA6786">
        <v>0.18797409097309381</v>
      </c>
      <c r="AB6786">
        <v>0.6596283332416043</v>
      </c>
      <c r="AC6786">
        <v>0.21796463297412441</v>
      </c>
      <c r="AD6786">
        <v>0.109237</v>
      </c>
      <c r="AE6786">
        <v>5.4999999999999997E-3</v>
      </c>
      <c r="AF6786">
        <v>2.3281082124452128</v>
      </c>
      <c r="AG6786">
        <v>1.1746663994910029</v>
      </c>
      <c r="AH6786">
        <v>11.02865608822014</v>
      </c>
    </row>
    <row r="6787" spans="1:34">
      <c r="A6787" t="s">
        <v>1194</v>
      </c>
      <c r="B6787" t="s">
        <v>1220</v>
      </c>
      <c r="C6787" t="s">
        <v>7787</v>
      </c>
      <c r="D6787" t="s">
        <v>7835</v>
      </c>
      <c r="E6787" t="s">
        <v>671</v>
      </c>
      <c r="F6787" t="s">
        <v>49</v>
      </c>
      <c r="G6787" t="s">
        <v>672</v>
      </c>
      <c r="H6787" t="s">
        <v>1125</v>
      </c>
      <c r="I6787">
        <v>0.50193817051863776</v>
      </c>
      <c r="J6787">
        <v>1.015505364149103</v>
      </c>
      <c r="K6787">
        <v>0.50193817051863776</v>
      </c>
      <c r="L6787">
        <v>3</v>
      </c>
      <c r="M6787">
        <v>5.0193817051863787</v>
      </c>
      <c r="N6787" t="str">
        <f t="shared" si="318"/>
        <v>05Qd-615,01938170518638</v>
      </c>
      <c r="O6787" t="s">
        <v>7789</v>
      </c>
      <c r="P6787">
        <v>31.568723024414791</v>
      </c>
      <c r="Q6787">
        <v>129.53694106416489</v>
      </c>
      <c r="R6787">
        <v>32.032968951244413</v>
      </c>
      <c r="S6787">
        <v>75</v>
      </c>
      <c r="T6787">
        <f t="shared" si="319"/>
        <v>268.13863303982407</v>
      </c>
      <c r="U6787">
        <v>2506017.5065663462</v>
      </c>
      <c r="V6787">
        <v>13121898.45422818</v>
      </c>
      <c r="W6787">
        <v>6394987.6420781426</v>
      </c>
      <c r="X6787">
        <v>8256110.3162179999</v>
      </c>
      <c r="Y6787">
        <f t="shared" si="320"/>
        <v>30279013.91909067</v>
      </c>
      <c r="Z6787">
        <v>0.10885079400239379</v>
      </c>
      <c r="AA6787">
        <v>0.99420427325140048</v>
      </c>
      <c r="AB6787">
        <v>0.144355774020342</v>
      </c>
      <c r="AC6787">
        <v>0.21796463297412441</v>
      </c>
      <c r="AD6787">
        <v>0.109237</v>
      </c>
      <c r="AE6787">
        <v>5.4999999999999997E-3</v>
      </c>
      <c r="AF6787">
        <v>1.5767691220480771</v>
      </c>
      <c r="AG6787">
        <v>0.795572000272041</v>
      </c>
      <c r="AH6787">
        <v>7.5064598275064967</v>
      </c>
    </row>
    <row r="6788" spans="1:34">
      <c r="A6788" t="s">
        <v>1194</v>
      </c>
      <c r="B6788" t="s">
        <v>1220</v>
      </c>
      <c r="C6788" t="s">
        <v>7790</v>
      </c>
      <c r="D6788" t="s">
        <v>7836</v>
      </c>
      <c r="E6788" t="s">
        <v>43</v>
      </c>
      <c r="F6788" t="s">
        <v>49</v>
      </c>
      <c r="G6788" t="s">
        <v>672</v>
      </c>
      <c r="H6788" t="s">
        <v>1125</v>
      </c>
      <c r="I6788">
        <v>0.50446641743616538</v>
      </c>
      <c r="J6788">
        <v>1.0357313394893239</v>
      </c>
      <c r="K6788">
        <v>0.50446641743616538</v>
      </c>
      <c r="L6788">
        <v>3</v>
      </c>
      <c r="M6788">
        <v>5.0446641743616549</v>
      </c>
      <c r="N6788" t="str">
        <f t="shared" si="318"/>
        <v>05Qd-615,04466417436165</v>
      </c>
      <c r="O6788" t="s">
        <v>7792</v>
      </c>
      <c r="P6788">
        <v>29.029749294281149</v>
      </c>
      <c r="Q6788">
        <v>132.11694809131319</v>
      </c>
      <c r="R6788">
        <v>32.194318017258979</v>
      </c>
      <c r="S6788">
        <v>75</v>
      </c>
      <c r="T6788">
        <f t="shared" si="319"/>
        <v>268.34101540285332</v>
      </c>
      <c r="U6788">
        <v>3845941.1914560702</v>
      </c>
      <c r="V6788">
        <v>13383249.30861238</v>
      </c>
      <c r="W6788">
        <v>6427198.9954745295</v>
      </c>
      <c r="X6788">
        <v>8256110.3162179999</v>
      </c>
      <c r="Y6788">
        <f t="shared" si="320"/>
        <v>31912499.811760977</v>
      </c>
      <c r="Z6788">
        <v>0.1279513799082812</v>
      </c>
      <c r="AA6788">
        <v>1.0140059915129029</v>
      </c>
      <c r="AB6788">
        <v>0.14508288955394871</v>
      </c>
      <c r="AC6788">
        <v>0.21796463297412441</v>
      </c>
      <c r="AD6788">
        <v>0.109237</v>
      </c>
      <c r="AE6788">
        <v>5.4999999999999997E-3</v>
      </c>
      <c r="AF6788">
        <v>1.584711258961776</v>
      </c>
      <c r="AG6788">
        <v>0.79957927163632236</v>
      </c>
      <c r="AH6788">
        <v>7.5436917049597536</v>
      </c>
    </row>
    <row r="6789" spans="1:34">
      <c r="A6789" t="s">
        <v>1194</v>
      </c>
      <c r="B6789" t="s">
        <v>1220</v>
      </c>
      <c r="C6789" t="s">
        <v>7793</v>
      </c>
      <c r="D6789" t="s">
        <v>7837</v>
      </c>
      <c r="E6789" t="s">
        <v>671</v>
      </c>
      <c r="F6789" t="s">
        <v>672</v>
      </c>
      <c r="G6789" t="s">
        <v>1179</v>
      </c>
      <c r="H6789" t="s">
        <v>1125</v>
      </c>
      <c r="I6789">
        <v>0.66904202093366749</v>
      </c>
      <c r="J6789">
        <v>0.66904202093366782</v>
      </c>
      <c r="K6789">
        <v>2.3523361674693399</v>
      </c>
      <c r="L6789">
        <v>3</v>
      </c>
      <c r="M6789">
        <v>6.6904202093366756</v>
      </c>
      <c r="N6789" t="str">
        <f t="shared" si="318"/>
        <v>05Qd-616,69042020933668</v>
      </c>
      <c r="O6789" t="s">
        <v>7795</v>
      </c>
      <c r="P6789">
        <v>42.078493908375563</v>
      </c>
      <c r="Q6789">
        <v>42.697295289381103</v>
      </c>
      <c r="R6789">
        <v>165.35253479457089</v>
      </c>
      <c r="S6789">
        <v>75</v>
      </c>
      <c r="T6789">
        <f t="shared" si="319"/>
        <v>325.12832399232752</v>
      </c>
      <c r="U6789">
        <v>3340313.838566781</v>
      </c>
      <c r="V6789">
        <v>8523989.0233510807</v>
      </c>
      <c r="W6789">
        <v>10955566.31348216</v>
      </c>
      <c r="X6789">
        <v>8256110.3162179999</v>
      </c>
      <c r="Y6789">
        <f t="shared" si="320"/>
        <v>31075979.491618019</v>
      </c>
      <c r="Z6789">
        <v>0.14508909558391861</v>
      </c>
      <c r="AA6789">
        <v>0.19241429414348021</v>
      </c>
      <c r="AB6789">
        <v>0.59989522578899346</v>
      </c>
      <c r="AC6789">
        <v>0.21796463297412441</v>
      </c>
      <c r="AD6789">
        <v>0.109237</v>
      </c>
      <c r="AE6789">
        <v>5.4999999999999997E-3</v>
      </c>
      <c r="AF6789">
        <v>2.10170268356126</v>
      </c>
      <c r="AG6789">
        <v>1.0604316031798631</v>
      </c>
      <c r="AH6789">
        <v>9.9672914960777987</v>
      </c>
    </row>
    <row r="6790" spans="1:34">
      <c r="A6790" t="s">
        <v>1194</v>
      </c>
      <c r="B6790" t="s">
        <v>1220</v>
      </c>
      <c r="C6790" t="s">
        <v>7796</v>
      </c>
      <c r="D6790" t="s">
        <v>7838</v>
      </c>
      <c r="E6790" t="s">
        <v>43</v>
      </c>
      <c r="F6790" t="s">
        <v>672</v>
      </c>
      <c r="G6790" t="s">
        <v>1179</v>
      </c>
      <c r="H6790" t="s">
        <v>1125</v>
      </c>
      <c r="I6790">
        <v>0.67690033019206675</v>
      </c>
      <c r="J6790">
        <v>0.67690033019206752</v>
      </c>
      <c r="K6790">
        <v>2.415202641536534</v>
      </c>
      <c r="L6790">
        <v>3</v>
      </c>
      <c r="M6790">
        <v>6.7690033019206677</v>
      </c>
      <c r="N6790" t="str">
        <f t="shared" si="318"/>
        <v>05Qd-616,76900330192067</v>
      </c>
      <c r="O6790" t="s">
        <v>7798</v>
      </c>
      <c r="P6790">
        <v>38.952537182870749</v>
      </c>
      <c r="Q6790">
        <v>43.19880123427366</v>
      </c>
      <c r="R6790">
        <v>169.77160167130509</v>
      </c>
      <c r="S6790">
        <v>75</v>
      </c>
      <c r="T6790">
        <f t="shared" si="319"/>
        <v>326.92294008844954</v>
      </c>
      <c r="U6790">
        <v>5160539.4777845759</v>
      </c>
      <c r="V6790">
        <v>8624108.5072770957</v>
      </c>
      <c r="W6790">
        <v>11248355.173791571</v>
      </c>
      <c r="X6790">
        <v>8256110.3162179999</v>
      </c>
      <c r="Y6790">
        <f t="shared" si="320"/>
        <v>33289113.47507124</v>
      </c>
      <c r="Z6790">
        <v>0.17168701089880911</v>
      </c>
      <c r="AA6790">
        <v>0.19467431815065089</v>
      </c>
      <c r="AB6790">
        <v>0.61592749965215887</v>
      </c>
      <c r="AC6790">
        <v>0.21796463297412441</v>
      </c>
      <c r="AD6790">
        <v>0.109237</v>
      </c>
      <c r="AE6790">
        <v>5.4999999999999997E-3</v>
      </c>
      <c r="AF6790">
        <v>2.1263884718075401</v>
      </c>
      <c r="AG6790">
        <v>1.0728870233544261</v>
      </c>
      <c r="AH6790">
        <v>10.083015797082631</v>
      </c>
    </row>
    <row r="6791" spans="1:34">
      <c r="A6791" t="s">
        <v>1194</v>
      </c>
      <c r="B6791" t="s">
        <v>1220</v>
      </c>
      <c r="C6791" t="s">
        <v>7799</v>
      </c>
      <c r="D6791" t="s">
        <v>7839</v>
      </c>
      <c r="E6791" t="s">
        <v>49</v>
      </c>
      <c r="F6791" t="s">
        <v>672</v>
      </c>
      <c r="G6791" t="s">
        <v>1179</v>
      </c>
      <c r="H6791" t="s">
        <v>1125</v>
      </c>
      <c r="I6791">
        <v>0.97255105892140203</v>
      </c>
      <c r="J6791">
        <v>0.49656888236517521</v>
      </c>
      <c r="K6791">
        <v>0.49656888236517532</v>
      </c>
      <c r="L6791">
        <v>3</v>
      </c>
      <c r="M6791">
        <v>4.9656888236517522</v>
      </c>
      <c r="N6791" t="str">
        <f t="shared" si="318"/>
        <v>05Qd-614,96568882365175</v>
      </c>
      <c r="O6791" t="s">
        <v>7801</v>
      </c>
      <c r="P6791">
        <v>124.0577289386878</v>
      </c>
      <c r="Q6791">
        <v>31.69030873767182</v>
      </c>
      <c r="R6791">
        <v>34.905267595116797</v>
      </c>
      <c r="S6791">
        <v>75</v>
      </c>
      <c r="T6791">
        <f t="shared" si="319"/>
        <v>265.65330527147643</v>
      </c>
      <c r="U6791">
        <v>12566862.45809428</v>
      </c>
      <c r="V6791">
        <v>6326579.751614918</v>
      </c>
      <c r="W6791">
        <v>2312676.8168581962</v>
      </c>
      <c r="X6791">
        <v>8256110.3162179999</v>
      </c>
      <c r="Y6791">
        <f t="shared" si="320"/>
        <v>29462229.342785392</v>
      </c>
      <c r="Z6791">
        <v>0.95215097120143222</v>
      </c>
      <c r="AA6791">
        <v>0.14281158433153929</v>
      </c>
      <c r="AB6791">
        <v>0.12663551490887309</v>
      </c>
      <c r="AC6791">
        <v>0.21796463297412441</v>
      </c>
      <c r="AD6791">
        <v>0.109237</v>
      </c>
      <c r="AE6791">
        <v>5.4999999999999997E-3</v>
      </c>
      <c r="AF6791">
        <v>1.559902248267566</v>
      </c>
      <c r="AG6791">
        <v>0.78706167854880271</v>
      </c>
      <c r="AH6791">
        <v>7.4273897504681212</v>
      </c>
    </row>
    <row r="6792" spans="1:34">
      <c r="A6792" t="s">
        <v>1194</v>
      </c>
      <c r="B6792" t="s">
        <v>1220</v>
      </c>
      <c r="C6792" t="s">
        <v>7802</v>
      </c>
      <c r="D6792" t="s">
        <v>7840</v>
      </c>
      <c r="E6792" t="s">
        <v>671</v>
      </c>
      <c r="F6792" t="s">
        <v>672</v>
      </c>
      <c r="G6792" t="s">
        <v>46</v>
      </c>
      <c r="H6792" t="s">
        <v>1125</v>
      </c>
      <c r="I6792">
        <v>0.5044877034966111</v>
      </c>
      <c r="J6792">
        <v>0.5044877034966111</v>
      </c>
      <c r="K6792">
        <v>1.0359016279728901</v>
      </c>
      <c r="L6792">
        <v>3</v>
      </c>
      <c r="M6792">
        <v>5.0448770349661123</v>
      </c>
      <c r="N6792" t="str">
        <f t="shared" si="318"/>
        <v>05Qd-615,04487703496611</v>
      </c>
      <c r="O6792" t="s">
        <v>7804</v>
      </c>
      <c r="P6792">
        <v>31.729072456178638</v>
      </c>
      <c r="Q6792">
        <v>32.19567646288715</v>
      </c>
      <c r="R6792">
        <v>167.81606373160821</v>
      </c>
      <c r="S6792">
        <v>75</v>
      </c>
      <c r="T6792">
        <f t="shared" si="319"/>
        <v>306.740812650674</v>
      </c>
      <c r="U6792">
        <v>2518746.5131485071</v>
      </c>
      <c r="V6792">
        <v>6427470.1924097165</v>
      </c>
      <c r="W6792">
        <v>15354133.92981418</v>
      </c>
      <c r="X6792">
        <v>8256110.3162179999</v>
      </c>
      <c r="Y6792">
        <f t="shared" si="320"/>
        <v>32556460.951590404</v>
      </c>
      <c r="Z6792">
        <v>0.10940368817400251</v>
      </c>
      <c r="AA6792">
        <v>0.1450890113552222</v>
      </c>
      <c r="AB6792">
        <v>0.95835371921319235</v>
      </c>
      <c r="AC6792">
        <v>0.21796463297412441</v>
      </c>
      <c r="AD6792">
        <v>0.109237</v>
      </c>
      <c r="AE6792">
        <v>5.4999999999999997E-3</v>
      </c>
      <c r="AF6792">
        <v>1.584778126167365</v>
      </c>
      <c r="AG6792">
        <v>0.79961301004212881</v>
      </c>
      <c r="AH6792">
        <v>7.5440051711756064</v>
      </c>
    </row>
    <row r="6793" spans="1:34">
      <c r="A6793" t="s">
        <v>1194</v>
      </c>
      <c r="B6793" t="s">
        <v>1220</v>
      </c>
      <c r="C6793" t="s">
        <v>7805</v>
      </c>
      <c r="D6793" t="s">
        <v>7841</v>
      </c>
      <c r="E6793" t="s">
        <v>43</v>
      </c>
      <c r="F6793" t="s">
        <v>672</v>
      </c>
      <c r="G6793" t="s">
        <v>46</v>
      </c>
      <c r="H6793" t="s">
        <v>1125</v>
      </c>
      <c r="I6793">
        <v>0.50708009196106008</v>
      </c>
      <c r="J6793">
        <v>0.50708009196106008</v>
      </c>
      <c r="K6793">
        <v>1.056640735688481</v>
      </c>
      <c r="L6793">
        <v>3</v>
      </c>
      <c r="M6793">
        <v>5.0708009196106012</v>
      </c>
      <c r="N6793" t="str">
        <f t="shared" si="318"/>
        <v>05Qd-615,0708009196106</v>
      </c>
      <c r="O6793" t="s">
        <v>7807</v>
      </c>
      <c r="P6793">
        <v>29.180154382850091</v>
      </c>
      <c r="Q6793">
        <v>32.361118949768461</v>
      </c>
      <c r="R6793">
        <v>171.17579918153399</v>
      </c>
      <c r="S6793">
        <v>75</v>
      </c>
      <c r="T6793">
        <f t="shared" si="319"/>
        <v>307.71707251415251</v>
      </c>
      <c r="U6793">
        <v>3865867.272100722</v>
      </c>
      <c r="V6793">
        <v>6460498.7468559491</v>
      </c>
      <c r="W6793">
        <v>15661528.98437467</v>
      </c>
      <c r="X6793">
        <v>8256110.3162179999</v>
      </c>
      <c r="Y6793">
        <f t="shared" si="320"/>
        <v>34244005.319549337</v>
      </c>
      <c r="Z6793">
        <v>0.1286143046353444</v>
      </c>
      <c r="AA6793">
        <v>0.14583457378766329</v>
      </c>
      <c r="AB6793">
        <v>0.97754029106103579</v>
      </c>
      <c r="AC6793">
        <v>0.21796463297412441</v>
      </c>
      <c r="AD6793">
        <v>0.109237</v>
      </c>
      <c r="AE6793">
        <v>5.4999999999999997E-3</v>
      </c>
      <c r="AF6793">
        <v>1.592921754851498</v>
      </c>
      <c r="AG6793">
        <v>0.80372194575828027</v>
      </c>
      <c r="AH6793">
        <v>7.5821816202203793</v>
      </c>
    </row>
    <row r="6794" spans="1:34">
      <c r="A6794" t="s">
        <v>1194</v>
      </c>
      <c r="B6794" t="s">
        <v>1220</v>
      </c>
      <c r="C6794" t="s">
        <v>7808</v>
      </c>
      <c r="D6794" t="s">
        <v>7842</v>
      </c>
      <c r="E6794" t="s">
        <v>49</v>
      </c>
      <c r="F6794" t="s">
        <v>672</v>
      </c>
      <c r="G6794" t="s">
        <v>46</v>
      </c>
      <c r="H6794" t="s">
        <v>1125</v>
      </c>
      <c r="I6794">
        <v>0.72016515259224201</v>
      </c>
      <c r="J6794">
        <v>0.46502064407403021</v>
      </c>
      <c r="K6794">
        <v>0.4650206440740301</v>
      </c>
      <c r="L6794">
        <v>3</v>
      </c>
      <c r="M6794">
        <v>4.6502064407403019</v>
      </c>
      <c r="N6794" t="str">
        <f t="shared" si="318"/>
        <v>05Qd-614,6502064407403</v>
      </c>
      <c r="O6794" t="s">
        <v>7810</v>
      </c>
      <c r="P6794">
        <v>91.863612169073122</v>
      </c>
      <c r="Q6794">
        <v>29.67694574397381</v>
      </c>
      <c r="R6794">
        <v>75.333344339992877</v>
      </c>
      <c r="S6794">
        <v>75</v>
      </c>
      <c r="T6794">
        <f t="shared" si="319"/>
        <v>271.87390225303983</v>
      </c>
      <c r="U6794">
        <v>9305646.5639719106</v>
      </c>
      <c r="V6794">
        <v>5924636.6322208587</v>
      </c>
      <c r="W6794">
        <v>6892535.9864652744</v>
      </c>
      <c r="X6794">
        <v>8256110.3162179999</v>
      </c>
      <c r="Y6794">
        <f t="shared" si="320"/>
        <v>30378929.498876043</v>
      </c>
      <c r="Z6794">
        <v>0.70505907445785532</v>
      </c>
      <c r="AA6794">
        <v>0.13373841431780889</v>
      </c>
      <c r="AB6794">
        <v>0.43020905820115551</v>
      </c>
      <c r="AC6794">
        <v>0.21796463297412441</v>
      </c>
      <c r="AD6794">
        <v>0.109237</v>
      </c>
      <c r="AE6794">
        <v>5.4999999999999997E-3</v>
      </c>
      <c r="AF6794">
        <v>1.460797834787529</v>
      </c>
      <c r="AG6794">
        <v>0.73705772085733789</v>
      </c>
      <c r="AH6794">
        <v>6.9627989963851693</v>
      </c>
    </row>
    <row r="6795" spans="1:34">
      <c r="A6795" t="s">
        <v>1194</v>
      </c>
      <c r="B6795" t="s">
        <v>1220</v>
      </c>
      <c r="C6795" t="s">
        <v>7811</v>
      </c>
      <c r="D6795" t="s">
        <v>7843</v>
      </c>
      <c r="E6795" t="s">
        <v>672</v>
      </c>
      <c r="F6795" t="s">
        <v>1179</v>
      </c>
      <c r="G6795" t="s">
        <v>46</v>
      </c>
      <c r="H6795" t="s">
        <v>1125</v>
      </c>
      <c r="I6795">
        <v>0.49898393612421837</v>
      </c>
      <c r="J6795">
        <v>0.49898393612421832</v>
      </c>
      <c r="K6795">
        <v>0.99187148899374766</v>
      </c>
      <c r="L6795">
        <v>3</v>
      </c>
      <c r="M6795">
        <v>4.9898393612421854</v>
      </c>
      <c r="N6795" t="str">
        <f t="shared" si="318"/>
        <v>05Qd-614,98983936124219</v>
      </c>
      <c r="O6795" t="s">
        <v>7813</v>
      </c>
      <c r="P6795">
        <v>31.8444339798288</v>
      </c>
      <c r="Q6795">
        <v>35.075028731405638</v>
      </c>
      <c r="R6795">
        <v>160.68318121698709</v>
      </c>
      <c r="S6795">
        <v>75</v>
      </c>
      <c r="T6795">
        <f t="shared" si="319"/>
        <v>302.60264392822154</v>
      </c>
      <c r="U6795">
        <v>6357348.9575672727</v>
      </c>
      <c r="V6795">
        <v>2323924.4786395831</v>
      </c>
      <c r="W6795">
        <v>14701519.20986533</v>
      </c>
      <c r="X6795">
        <v>8256110.3162179999</v>
      </c>
      <c r="Y6795">
        <f t="shared" si="320"/>
        <v>31638902.962290186</v>
      </c>
      <c r="Z6795">
        <v>0.1435061458834675</v>
      </c>
      <c r="AA6795">
        <v>0.12725140444035629</v>
      </c>
      <c r="AB6795">
        <v>0.91761968973714314</v>
      </c>
      <c r="AC6795">
        <v>0.21796463297412441</v>
      </c>
      <c r="AD6795">
        <v>0.109237</v>
      </c>
      <c r="AE6795">
        <v>5.4999999999999997E-3</v>
      </c>
      <c r="AF6795">
        <v>1.567488804578697</v>
      </c>
      <c r="AG6795">
        <v>0.79088953875688628</v>
      </c>
      <c r="AH6795">
        <v>7.4629547045777684</v>
      </c>
    </row>
    <row r="6796" spans="1:34">
      <c r="A6796" t="s">
        <v>1194</v>
      </c>
      <c r="B6796" t="s">
        <v>1226</v>
      </c>
      <c r="C6796" t="s">
        <v>7784</v>
      </c>
      <c r="D6796" t="s">
        <v>7844</v>
      </c>
      <c r="E6796" t="s">
        <v>671</v>
      </c>
      <c r="F6796" t="s">
        <v>43</v>
      </c>
      <c r="G6796" t="s">
        <v>672</v>
      </c>
      <c r="H6796" t="s">
        <v>1125</v>
      </c>
      <c r="I6796">
        <v>1.447326055701988</v>
      </c>
      <c r="J6796">
        <v>0.74457984027099122</v>
      </c>
      <c r="K6796">
        <v>2.2538925067369342</v>
      </c>
      <c r="L6796">
        <v>3</v>
      </c>
      <c r="M6796">
        <v>7.4457984027099116</v>
      </c>
      <c r="N6796" t="str">
        <f t="shared" si="318"/>
        <v>05Qd-617,44579840270991</v>
      </c>
      <c r="O6796" t="s">
        <v>7786</v>
      </c>
      <c r="P6796">
        <v>91.027616670922669</v>
      </c>
      <c r="Q6796">
        <v>42.847185353776133</v>
      </c>
      <c r="R6796">
        <v>143.84016384557029</v>
      </c>
      <c r="S6796">
        <v>75</v>
      </c>
      <c r="T6796">
        <f t="shared" si="319"/>
        <v>352.71496587026911</v>
      </c>
      <c r="U6796">
        <v>7357782.9148438713</v>
      </c>
      <c r="V6796">
        <v>5670646.7493198263</v>
      </c>
      <c r="W6796">
        <v>28715916.767720729</v>
      </c>
      <c r="X6796">
        <v>8255653.5681198984</v>
      </c>
      <c r="Y6796">
        <f t="shared" si="320"/>
        <v>50000000.000004321</v>
      </c>
      <c r="Z6796">
        <v>0.31386851926549059</v>
      </c>
      <c r="AA6796">
        <v>0.18885304298103511</v>
      </c>
      <c r="AB6796">
        <v>0.64821210355943171</v>
      </c>
      <c r="AC6796">
        <v>0.21796463297412441</v>
      </c>
      <c r="AD6796">
        <v>0.109237</v>
      </c>
      <c r="AE6796">
        <v>5.4999999999999997E-3</v>
      </c>
      <c r="AF6796">
        <v>2.338994262631386</v>
      </c>
      <c r="AG6796">
        <v>2.6544271305660838</v>
      </c>
      <c r="AH6796">
        <v>12.55395679590738</v>
      </c>
    </row>
    <row r="6797" spans="1:34">
      <c r="A6797" t="s">
        <v>1194</v>
      </c>
      <c r="B6797" t="s">
        <v>1226</v>
      </c>
      <c r="C6797" t="s">
        <v>7787</v>
      </c>
      <c r="D6797" t="s">
        <v>7845</v>
      </c>
      <c r="E6797" t="s">
        <v>671</v>
      </c>
      <c r="F6797" t="s">
        <v>49</v>
      </c>
      <c r="G6797" t="s">
        <v>672</v>
      </c>
      <c r="H6797" t="s">
        <v>1125</v>
      </c>
      <c r="I6797">
        <v>0.50280264378529538</v>
      </c>
      <c r="J6797">
        <v>1.022421150282365</v>
      </c>
      <c r="K6797">
        <v>0.50280264378529549</v>
      </c>
      <c r="L6797">
        <v>3</v>
      </c>
      <c r="M6797">
        <v>5.0280264378529553</v>
      </c>
      <c r="N6797" t="str">
        <f t="shared" si="318"/>
        <v>05Qd-615,02802643785296</v>
      </c>
      <c r="O6797" t="s">
        <v>7789</v>
      </c>
      <c r="P6797">
        <v>31.623092902459579</v>
      </c>
      <c r="Q6797">
        <v>130.41911245624539</v>
      </c>
      <c r="R6797">
        <v>32.088138386319287</v>
      </c>
      <c r="S6797">
        <v>75</v>
      </c>
      <c r="T6797">
        <f t="shared" si="319"/>
        <v>269.13034374502422</v>
      </c>
      <c r="U6797">
        <v>2556101.776380599</v>
      </c>
      <c r="V6797">
        <v>13240876.44849059</v>
      </c>
      <c r="W6797">
        <v>6406001.5401673643</v>
      </c>
      <c r="X6797">
        <v>8255653.5681198984</v>
      </c>
      <c r="Y6797">
        <f t="shared" si="320"/>
        <v>30458633.333158452</v>
      </c>
      <c r="Z6797">
        <v>0.1090382645057275</v>
      </c>
      <c r="AA6797">
        <v>1.0009749948736759</v>
      </c>
      <c r="AB6797">
        <v>0.14460439370072881</v>
      </c>
      <c r="AC6797">
        <v>0.21796463297412441</v>
      </c>
      <c r="AD6797">
        <v>0.109237</v>
      </c>
      <c r="AE6797">
        <v>5.4999999999999997E-3</v>
      </c>
      <c r="AF6797">
        <v>1.579484744875274</v>
      </c>
      <c r="AG6797">
        <v>1.792491425094578</v>
      </c>
      <c r="AH6797">
        <v>8.5147396078228077</v>
      </c>
    </row>
    <row r="6798" spans="1:34">
      <c r="A6798" t="s">
        <v>1194</v>
      </c>
      <c r="B6798" t="s">
        <v>1226</v>
      </c>
      <c r="C6798" t="s">
        <v>7790</v>
      </c>
      <c r="D6798" t="s">
        <v>7846</v>
      </c>
      <c r="E6798" t="s">
        <v>43</v>
      </c>
      <c r="F6798" t="s">
        <v>49</v>
      </c>
      <c r="G6798" t="s">
        <v>672</v>
      </c>
      <c r="H6798" t="s">
        <v>1125</v>
      </c>
      <c r="I6798">
        <v>0.50490998081541016</v>
      </c>
      <c r="J6798">
        <v>1.0392798465232811</v>
      </c>
      <c r="K6798">
        <v>0.50490998081541016</v>
      </c>
      <c r="L6798">
        <v>3</v>
      </c>
      <c r="M6798">
        <v>5.0490998081541019</v>
      </c>
      <c r="N6798" t="str">
        <f t="shared" si="318"/>
        <v>05Qd-615,0490998081541</v>
      </c>
      <c r="O6798" t="s">
        <v>7792</v>
      </c>
      <c r="P6798">
        <v>29.055274350559511</v>
      </c>
      <c r="Q6798">
        <v>132.56959242264929</v>
      </c>
      <c r="R6798">
        <v>32.222625591358337</v>
      </c>
      <c r="S6798">
        <v>75</v>
      </c>
      <c r="T6798">
        <f t="shared" si="319"/>
        <v>268.84749236456713</v>
      </c>
      <c r="U6798">
        <v>3845344.6985188141</v>
      </c>
      <c r="V6798">
        <v>13459205.181172781</v>
      </c>
      <c r="W6798">
        <v>6432850.2539269747</v>
      </c>
      <c r="X6798">
        <v>8255653.5681198984</v>
      </c>
      <c r="Y6798">
        <f t="shared" si="320"/>
        <v>31993053.701738466</v>
      </c>
      <c r="Z6798">
        <v>0.1280638840205264</v>
      </c>
      <c r="AA6798">
        <v>1.0174800655861389</v>
      </c>
      <c r="AB6798">
        <v>0.145210456929173</v>
      </c>
      <c r="AC6798">
        <v>0.21796463297412441</v>
      </c>
      <c r="AD6798">
        <v>0.109237</v>
      </c>
      <c r="AE6798">
        <v>5.4999999999999997E-3</v>
      </c>
      <c r="AF6798">
        <v>1.5861046517761579</v>
      </c>
      <c r="AG6798">
        <v>1.8000040816069369</v>
      </c>
      <c r="AH6798">
        <v>8.5499455415371965</v>
      </c>
    </row>
    <row r="6799" spans="1:34">
      <c r="A6799" t="s">
        <v>1194</v>
      </c>
      <c r="B6799" t="s">
        <v>1226</v>
      </c>
      <c r="C6799" t="s">
        <v>7793</v>
      </c>
      <c r="D6799" t="s">
        <v>7847</v>
      </c>
      <c r="E6799" t="s">
        <v>671</v>
      </c>
      <c r="F6799" t="s">
        <v>672</v>
      </c>
      <c r="G6799" t="s">
        <v>1179</v>
      </c>
      <c r="H6799" t="s">
        <v>1125</v>
      </c>
      <c r="I6799">
        <v>0.68041495758955617</v>
      </c>
      <c r="J6799">
        <v>0.68041495758955706</v>
      </c>
      <c r="K6799">
        <v>2.4433196607164498</v>
      </c>
      <c r="L6799">
        <v>3</v>
      </c>
      <c r="M6799">
        <v>6.804149575895563</v>
      </c>
      <c r="N6799" t="str">
        <f t="shared" si="318"/>
        <v>05Qd-616,80414957589556</v>
      </c>
      <c r="O6799" t="s">
        <v>7795</v>
      </c>
      <c r="P6799">
        <v>42.793779392428277</v>
      </c>
      <c r="Q6799">
        <v>43.423099677611113</v>
      </c>
      <c r="R6799">
        <v>171.7480285343365</v>
      </c>
      <c r="S6799">
        <v>75</v>
      </c>
      <c r="T6799">
        <f t="shared" si="319"/>
        <v>332.96490760437587</v>
      </c>
      <c r="U6799">
        <v>3459030.9006276112</v>
      </c>
      <c r="V6799">
        <v>8668886.9283926506</v>
      </c>
      <c r="W6799">
        <v>11807793.912576489</v>
      </c>
      <c r="X6799">
        <v>8255653.5681198984</v>
      </c>
      <c r="Y6799">
        <f t="shared" si="320"/>
        <v>32191365.309716649</v>
      </c>
      <c r="Z6799">
        <v>0.14755544155607939</v>
      </c>
      <c r="AA6799">
        <v>0.1956851134799511</v>
      </c>
      <c r="AB6799">
        <v>0.62309793124382851</v>
      </c>
      <c r="AC6799">
        <v>0.21796463297412441</v>
      </c>
      <c r="AD6799">
        <v>0.109237</v>
      </c>
      <c r="AE6799">
        <v>5.4999999999999997E-3</v>
      </c>
      <c r="AF6799">
        <v>2.1374291861452028</v>
      </c>
      <c r="AG6799">
        <v>2.4256793238067682</v>
      </c>
      <c r="AH6799">
        <v>11.481995085847529</v>
      </c>
    </row>
    <row r="6800" spans="1:34">
      <c r="A6800" t="s">
        <v>1194</v>
      </c>
      <c r="B6800" t="s">
        <v>1226</v>
      </c>
      <c r="C6800" t="s">
        <v>7796</v>
      </c>
      <c r="D6800" t="s">
        <v>7848</v>
      </c>
      <c r="E6800" t="s">
        <v>43</v>
      </c>
      <c r="F6800" t="s">
        <v>672</v>
      </c>
      <c r="G6800" t="s">
        <v>1179</v>
      </c>
      <c r="H6800" t="s">
        <v>1125</v>
      </c>
      <c r="I6800">
        <v>0.68726980467468135</v>
      </c>
      <c r="J6800">
        <v>0.6872698046746808</v>
      </c>
      <c r="K6800">
        <v>2.498158437397453</v>
      </c>
      <c r="L6800">
        <v>3</v>
      </c>
      <c r="M6800">
        <v>6.8726980467468142</v>
      </c>
      <c r="N6800" t="str">
        <f t="shared" si="318"/>
        <v>05Qd-616,87269804674681</v>
      </c>
      <c r="O6800" t="s">
        <v>7798</v>
      </c>
      <c r="P6800">
        <v>39.5492533053703</v>
      </c>
      <c r="Q6800">
        <v>43.860566116189403</v>
      </c>
      <c r="R6800">
        <v>175.6028052684766</v>
      </c>
      <c r="S6800">
        <v>75</v>
      </c>
      <c r="T6800">
        <f t="shared" si="319"/>
        <v>334.01262469003632</v>
      </c>
      <c r="U6800">
        <v>5234179.1611840269</v>
      </c>
      <c r="V6800">
        <v>8756221.7137754932</v>
      </c>
      <c r="W6800">
        <v>12072812.437936859</v>
      </c>
      <c r="X6800">
        <v>8255653.5681198984</v>
      </c>
      <c r="Y6800">
        <f t="shared" si="320"/>
        <v>34318866.881016277</v>
      </c>
      <c r="Z6800">
        <v>0.17431709393925679</v>
      </c>
      <c r="AA6800">
        <v>0.19765654505237301</v>
      </c>
      <c r="AB6800">
        <v>0.63708297333686981</v>
      </c>
      <c r="AC6800">
        <v>0.21796463297412441</v>
      </c>
      <c r="AD6800">
        <v>0.109237</v>
      </c>
      <c r="AE6800">
        <v>5.4999999999999997E-3</v>
      </c>
      <c r="AF6800">
        <v>2.1589627371979518</v>
      </c>
      <c r="AG6800">
        <v>2.4501168536652389</v>
      </c>
      <c r="AH6800">
        <v>11.59651463761001</v>
      </c>
    </row>
    <row r="6801" spans="1:34">
      <c r="A6801" t="s">
        <v>1194</v>
      </c>
      <c r="B6801" t="s">
        <v>1226</v>
      </c>
      <c r="C6801" t="s">
        <v>7799</v>
      </c>
      <c r="D6801" t="s">
        <v>7849</v>
      </c>
      <c r="E6801" t="s">
        <v>49</v>
      </c>
      <c r="F6801" t="s">
        <v>672</v>
      </c>
      <c r="G6801" t="s">
        <v>1179</v>
      </c>
      <c r="H6801" t="s">
        <v>1125</v>
      </c>
      <c r="I6801">
        <v>0.98323094921737564</v>
      </c>
      <c r="J6801">
        <v>0.49790386865217179</v>
      </c>
      <c r="K6801">
        <v>0.49790386865217201</v>
      </c>
      <c r="L6801">
        <v>3</v>
      </c>
      <c r="M6801">
        <v>4.9790386865217204</v>
      </c>
      <c r="N6801" t="str">
        <f t="shared" si="318"/>
        <v>05Qd-614,97903868652172</v>
      </c>
      <c r="O6801" t="s">
        <v>7801</v>
      </c>
      <c r="P6801">
        <v>125.420046035851</v>
      </c>
      <c r="Q6801">
        <v>31.775505634009701</v>
      </c>
      <c r="R6801">
        <v>34.999107654851279</v>
      </c>
      <c r="S6801">
        <v>75</v>
      </c>
      <c r="T6801">
        <f t="shared" si="319"/>
        <v>267.19465932471201</v>
      </c>
      <c r="U6801">
        <v>12733343.314859981</v>
      </c>
      <c r="V6801">
        <v>6343588.2624417935</v>
      </c>
      <c r="W6801">
        <v>2406212.4837138448</v>
      </c>
      <c r="X6801">
        <v>8255653.5681198984</v>
      </c>
      <c r="Y6801">
        <f t="shared" si="320"/>
        <v>29738797.629135519</v>
      </c>
      <c r="Z6801">
        <v>0.96260684169209176</v>
      </c>
      <c r="AA6801">
        <v>0.14319552201567051</v>
      </c>
      <c r="AB6801">
        <v>0.12697596450580489</v>
      </c>
      <c r="AC6801">
        <v>0.21796463297412441</v>
      </c>
      <c r="AD6801">
        <v>0.109237</v>
      </c>
      <c r="AE6801">
        <v>5.4999999999999997E-3</v>
      </c>
      <c r="AF6801">
        <v>1.5640959224675559</v>
      </c>
      <c r="AG6801">
        <v>1.775027291744993</v>
      </c>
      <c r="AH6801">
        <v>8.4328989007342692</v>
      </c>
    </row>
    <row r="6802" spans="1:34">
      <c r="A6802" t="s">
        <v>1194</v>
      </c>
      <c r="B6802" t="s">
        <v>1226</v>
      </c>
      <c r="C6802" t="s">
        <v>7802</v>
      </c>
      <c r="D6802" t="s">
        <v>7850</v>
      </c>
      <c r="E6802" t="s">
        <v>671</v>
      </c>
      <c r="F6802" t="s">
        <v>672</v>
      </c>
      <c r="G6802" t="s">
        <v>46</v>
      </c>
      <c r="H6802" t="s">
        <v>1125</v>
      </c>
      <c r="I6802">
        <v>0.5077264214944851</v>
      </c>
      <c r="J6802">
        <v>0.5077264214944851</v>
      </c>
      <c r="K6802">
        <v>1.0618113719558819</v>
      </c>
      <c r="L6802">
        <v>3</v>
      </c>
      <c r="M6802">
        <v>5.0772642149448526</v>
      </c>
      <c r="N6802" t="str">
        <f t="shared" si="318"/>
        <v>05Qd-615,07726421494485</v>
      </c>
      <c r="O6802" t="s">
        <v>7804</v>
      </c>
      <c r="P6802">
        <v>31.932767248554018</v>
      </c>
      <c r="Q6802">
        <v>32.402366766915108</v>
      </c>
      <c r="R6802">
        <v>172.01344225685301</v>
      </c>
      <c r="S6802">
        <v>75</v>
      </c>
      <c r="T6802">
        <f t="shared" si="319"/>
        <v>311.34857627232213</v>
      </c>
      <c r="U6802">
        <v>2581132.8240580992</v>
      </c>
      <c r="V6802">
        <v>6468733.3654239941</v>
      </c>
      <c r="W6802">
        <v>15738168.15513009</v>
      </c>
      <c r="X6802">
        <v>8255653.5681198984</v>
      </c>
      <c r="Y6802">
        <f t="shared" si="320"/>
        <v>33043687.91273208</v>
      </c>
      <c r="Z6802">
        <v>0.11010603967130771</v>
      </c>
      <c r="AA6802">
        <v>0.1460204560447815</v>
      </c>
      <c r="AB6802">
        <v>0.9823238519356905</v>
      </c>
      <c r="AC6802">
        <v>0.21796463297412441</v>
      </c>
      <c r="AD6802">
        <v>0.109237</v>
      </c>
      <c r="AE6802">
        <v>5.4999999999999997E-3</v>
      </c>
      <c r="AF6802">
        <v>1.59495210940676</v>
      </c>
      <c r="AG6802">
        <v>1.81004469262784</v>
      </c>
      <c r="AH6802">
        <v>8.5969980169794518</v>
      </c>
    </row>
    <row r="6803" spans="1:34">
      <c r="A6803" t="s">
        <v>1194</v>
      </c>
      <c r="B6803" t="s">
        <v>1226</v>
      </c>
      <c r="C6803" t="s">
        <v>7805</v>
      </c>
      <c r="D6803" t="s">
        <v>7851</v>
      </c>
      <c r="E6803" t="s">
        <v>43</v>
      </c>
      <c r="F6803" t="s">
        <v>672</v>
      </c>
      <c r="G6803" t="s">
        <v>46</v>
      </c>
      <c r="H6803" t="s">
        <v>1125</v>
      </c>
      <c r="I6803">
        <v>0.50993673506102954</v>
      </c>
      <c r="J6803">
        <v>0.50993673506102966</v>
      </c>
      <c r="K6803">
        <v>1.0794938804882379</v>
      </c>
      <c r="L6803">
        <v>3</v>
      </c>
      <c r="M6803">
        <v>5.0993673506102972</v>
      </c>
      <c r="N6803" t="str">
        <f t="shared" si="318"/>
        <v>05Qd-615,0993673506103</v>
      </c>
      <c r="O6803" t="s">
        <v>7807</v>
      </c>
      <c r="P6803">
        <v>29.34454120851197</v>
      </c>
      <c r="Q6803">
        <v>32.543425785750983</v>
      </c>
      <c r="R6803">
        <v>174.87800863909459</v>
      </c>
      <c r="S6803">
        <v>75</v>
      </c>
      <c r="T6803">
        <f t="shared" si="319"/>
        <v>311.76597563335753</v>
      </c>
      <c r="U6803">
        <v>3883627.9638999668</v>
      </c>
      <c r="V6803">
        <v>6496894.0608510124</v>
      </c>
      <c r="W6803">
        <v>16000258.296596659</v>
      </c>
      <c r="X6803">
        <v>8255653.5681198984</v>
      </c>
      <c r="Y6803">
        <f t="shared" si="320"/>
        <v>34636433.889467537</v>
      </c>
      <c r="Z6803">
        <v>0.1293388551979055</v>
      </c>
      <c r="AA6803">
        <v>0.14665613498786029</v>
      </c>
      <c r="AB6803">
        <v>0.99868264253838823</v>
      </c>
      <c r="AC6803">
        <v>0.21796463297412441</v>
      </c>
      <c r="AD6803">
        <v>0.109237</v>
      </c>
      <c r="AE6803">
        <v>5.4999999999999997E-3</v>
      </c>
      <c r="AF6803">
        <v>1.601895502809517</v>
      </c>
      <c r="AG6803">
        <v>1.8179244604925711</v>
      </c>
      <c r="AH6803">
        <v>8.6339243139123845</v>
      </c>
    </row>
    <row r="6804" spans="1:34">
      <c r="A6804" t="s">
        <v>1194</v>
      </c>
      <c r="B6804" t="s">
        <v>1226</v>
      </c>
      <c r="C6804" t="s">
        <v>7808</v>
      </c>
      <c r="D6804" t="s">
        <v>7852</v>
      </c>
      <c r="E6804" t="s">
        <v>49</v>
      </c>
      <c r="F6804" t="s">
        <v>672</v>
      </c>
      <c r="G6804" t="s">
        <v>46</v>
      </c>
      <c r="H6804" t="s">
        <v>1125</v>
      </c>
      <c r="I6804">
        <v>0.73173856955352878</v>
      </c>
      <c r="J6804">
        <v>0.46646732119419099</v>
      </c>
      <c r="K6804">
        <v>0.46646732119419088</v>
      </c>
      <c r="L6804">
        <v>3</v>
      </c>
      <c r="M6804">
        <v>4.6646732119419108</v>
      </c>
      <c r="N6804" t="str">
        <f t="shared" si="318"/>
        <v>05Qd-614,66467321194191</v>
      </c>
      <c r="O6804" t="s">
        <v>7810</v>
      </c>
      <c r="P6804">
        <v>93.339906715366723</v>
      </c>
      <c r="Q6804">
        <v>29.769270587937569</v>
      </c>
      <c r="R6804">
        <v>75.567706033458933</v>
      </c>
      <c r="S6804">
        <v>75</v>
      </c>
      <c r="T6804">
        <f t="shared" si="319"/>
        <v>273.67688333676324</v>
      </c>
      <c r="U6804">
        <v>9476388.4622082766</v>
      </c>
      <c r="V6804">
        <v>5943068.1499831891</v>
      </c>
      <c r="W6804">
        <v>6913978.6347402977</v>
      </c>
      <c r="X6804">
        <v>8255653.5681198984</v>
      </c>
      <c r="Y6804">
        <f t="shared" si="320"/>
        <v>30589088.81505166</v>
      </c>
      <c r="Z6804">
        <v>0.71638972913014531</v>
      </c>
      <c r="AA6804">
        <v>0.1341544739197765</v>
      </c>
      <c r="AB6804">
        <v>0.4315474366351385</v>
      </c>
      <c r="AC6804">
        <v>0.21796463297412441</v>
      </c>
      <c r="AD6804">
        <v>0.109237</v>
      </c>
      <c r="AE6804">
        <v>5.4999999999999997E-3</v>
      </c>
      <c r="AF6804">
        <v>1.465342370243532</v>
      </c>
      <c r="AG6804">
        <v>1.6629560000572909</v>
      </c>
      <c r="AH6804">
        <v>7.9077085822427344</v>
      </c>
    </row>
    <row r="6805" spans="1:34">
      <c r="A6805" t="s">
        <v>1194</v>
      </c>
      <c r="B6805" t="s">
        <v>1226</v>
      </c>
      <c r="C6805" t="s">
        <v>7811</v>
      </c>
      <c r="D6805" t="s">
        <v>7853</v>
      </c>
      <c r="E6805" t="s">
        <v>672</v>
      </c>
      <c r="F6805" t="s">
        <v>1179</v>
      </c>
      <c r="G6805" t="s">
        <v>46</v>
      </c>
      <c r="H6805" t="s">
        <v>1125</v>
      </c>
      <c r="I6805">
        <v>0.50259102148920132</v>
      </c>
      <c r="J6805">
        <v>0.50259102148920132</v>
      </c>
      <c r="K6805">
        <v>1.0207281719136121</v>
      </c>
      <c r="L6805">
        <v>3</v>
      </c>
      <c r="M6805">
        <v>5.0259102148920149</v>
      </c>
      <c r="N6805" t="str">
        <f t="shared" si="318"/>
        <v>05Qd-615,02591021489201</v>
      </c>
      <c r="O6805" t="s">
        <v>7813</v>
      </c>
      <c r="P6805">
        <v>32.07463295708849</v>
      </c>
      <c r="Q6805">
        <v>35.32858122809747</v>
      </c>
      <c r="R6805">
        <v>165.35796385000509</v>
      </c>
      <c r="S6805">
        <v>75</v>
      </c>
      <c r="T6805">
        <f t="shared" si="319"/>
        <v>307.76117803519105</v>
      </c>
      <c r="U6805">
        <v>6403305.3475926658</v>
      </c>
      <c r="V6805">
        <v>2428864.0162276709</v>
      </c>
      <c r="W6805">
        <v>15129232.964103561</v>
      </c>
      <c r="X6805">
        <v>8255653.5681198984</v>
      </c>
      <c r="Y6805">
        <f t="shared" si="320"/>
        <v>32217055.896043796</v>
      </c>
      <c r="Z6805">
        <v>0.14454353182142379</v>
      </c>
      <c r="AA6805">
        <v>0.12817128711673181</v>
      </c>
      <c r="AB6805">
        <v>0.94431615265758917</v>
      </c>
      <c r="AC6805">
        <v>0.21796463297412441</v>
      </c>
      <c r="AD6805">
        <v>0.109237</v>
      </c>
      <c r="AE6805">
        <v>5.4999999999999997E-3</v>
      </c>
      <c r="AF6805">
        <v>1.5788199627933031</v>
      </c>
      <c r="AG6805">
        <v>1.7917369916090029</v>
      </c>
      <c r="AH6805">
        <v>8.5112041692943219</v>
      </c>
    </row>
    <row r="6806" spans="1:34">
      <c r="A6806" t="s">
        <v>1232</v>
      </c>
      <c r="B6806" t="s">
        <v>1233</v>
      </c>
      <c r="C6806" t="s">
        <v>7854</v>
      </c>
      <c r="D6806" t="s">
        <v>7855</v>
      </c>
      <c r="E6806" t="s">
        <v>671</v>
      </c>
      <c r="F6806" t="s">
        <v>43</v>
      </c>
      <c r="G6806" t="s">
        <v>672</v>
      </c>
      <c r="H6806" t="s">
        <v>1125</v>
      </c>
      <c r="I6806">
        <v>1.409281250666526</v>
      </c>
      <c r="J6806">
        <v>0.74270939446139383</v>
      </c>
      <c r="K6806">
        <v>2.2751032994860192</v>
      </c>
      <c r="L6806">
        <v>3</v>
      </c>
      <c r="M6806">
        <v>7.4270939446139392</v>
      </c>
      <c r="N6806" t="str">
        <f t="shared" si="318"/>
        <v>05Vd-617,42709394461394</v>
      </c>
      <c r="O6806" t="s">
        <v>7786</v>
      </c>
      <c r="P6806">
        <v>88.63484006371354</v>
      </c>
      <c r="Q6806">
        <v>42.739549699460213</v>
      </c>
      <c r="R6806">
        <v>145.19380599807019</v>
      </c>
      <c r="S6806">
        <v>75</v>
      </c>
      <c r="T6806">
        <f t="shared" si="319"/>
        <v>351.56819576124394</v>
      </c>
      <c r="U6806">
        <v>7117620.7472584248</v>
      </c>
      <c r="V6806">
        <v>5646228.8721150262</v>
      </c>
      <c r="W6806">
        <v>28986154.74816547</v>
      </c>
      <c r="X6806">
        <v>8249995.6324633192</v>
      </c>
      <c r="Y6806">
        <f t="shared" si="320"/>
        <v>50000000.000002243</v>
      </c>
      <c r="Z6806">
        <v>0.30561808628587228</v>
      </c>
      <c r="AA6806">
        <v>0.1883786286015845</v>
      </c>
      <c r="AB6806">
        <v>0.65431225808985027</v>
      </c>
      <c r="AC6806">
        <v>0.21796463297412441</v>
      </c>
      <c r="AD6806">
        <v>0.109237</v>
      </c>
      <c r="AE6806">
        <v>5.4999999999999997E-3</v>
      </c>
      <c r="AF6806">
        <v>2.3331185166326511</v>
      </c>
      <c r="AG6806">
        <v>2.6477589912548689</v>
      </c>
      <c r="AH6806">
        <v>12.52270845250146</v>
      </c>
    </row>
    <row r="6807" spans="1:34">
      <c r="A6807" t="s">
        <v>1232</v>
      </c>
      <c r="B6807" t="s">
        <v>1233</v>
      </c>
      <c r="C6807" t="s">
        <v>7856</v>
      </c>
      <c r="D6807" t="s">
        <v>7857</v>
      </c>
      <c r="E6807" t="s">
        <v>671</v>
      </c>
      <c r="F6807" t="s">
        <v>49</v>
      </c>
      <c r="G6807" t="s">
        <v>672</v>
      </c>
      <c r="H6807" t="s">
        <v>1125</v>
      </c>
      <c r="I6807">
        <v>0.50229120841426178</v>
      </c>
      <c r="J6807">
        <v>1.018329667314096</v>
      </c>
      <c r="K6807">
        <v>0.50229120841426189</v>
      </c>
      <c r="L6807">
        <v>3</v>
      </c>
      <c r="M6807">
        <v>5.0229120841426198</v>
      </c>
      <c r="N6807" t="str">
        <f t="shared" si="318"/>
        <v>05Vd-615,02291208414262</v>
      </c>
      <c r="O6807" t="s">
        <v>7789</v>
      </c>
      <c r="P6807">
        <v>31.59092686584124</v>
      </c>
      <c r="Q6807">
        <v>129.897206608343</v>
      </c>
      <c r="R6807">
        <v>32.055499319750673</v>
      </c>
      <c r="S6807">
        <v>75</v>
      </c>
      <c r="T6807">
        <f t="shared" si="319"/>
        <v>268.54363279393488</v>
      </c>
      <c r="U6807">
        <v>2536838.0686850022</v>
      </c>
      <c r="V6807">
        <v>13167644.501682021</v>
      </c>
      <c r="W6807">
        <v>6399485.5526023982</v>
      </c>
      <c r="X6807">
        <v>8249995.6324633192</v>
      </c>
      <c r="Y6807">
        <f t="shared" si="320"/>
        <v>30353963.75543274</v>
      </c>
      <c r="Z6807">
        <v>0.108927354139695</v>
      </c>
      <c r="AA6807">
        <v>0.99696933424932621</v>
      </c>
      <c r="AB6807">
        <v>0.14445730656294309</v>
      </c>
      <c r="AC6807">
        <v>0.21796463297412441</v>
      </c>
      <c r="AD6807">
        <v>0.109237</v>
      </c>
      <c r="AE6807">
        <v>5.4999999999999997E-3</v>
      </c>
      <c r="AF6807">
        <v>1.577878141615483</v>
      </c>
      <c r="AG6807">
        <v>1.790668157996844</v>
      </c>
      <c r="AH6807">
        <v>8.506195383754946</v>
      </c>
    </row>
    <row r="6808" spans="1:34">
      <c r="A6808" t="s">
        <v>1232</v>
      </c>
      <c r="B6808" t="s">
        <v>1233</v>
      </c>
      <c r="C6808" t="s">
        <v>7858</v>
      </c>
      <c r="D6808" t="s">
        <v>7859</v>
      </c>
      <c r="E6808" t="s">
        <v>43</v>
      </c>
      <c r="F6808" t="s">
        <v>49</v>
      </c>
      <c r="G6808" t="s">
        <v>672</v>
      </c>
      <c r="H6808" t="s">
        <v>1125</v>
      </c>
      <c r="I6808">
        <v>0.50446280533676635</v>
      </c>
      <c r="J6808">
        <v>1.0357024426941319</v>
      </c>
      <c r="K6808">
        <v>0.50446280533676635</v>
      </c>
      <c r="L6808">
        <v>3</v>
      </c>
      <c r="M6808">
        <v>5.0446280533676644</v>
      </c>
      <c r="N6808" t="str">
        <f t="shared" si="318"/>
        <v>05Vd-615,04462805336766</v>
      </c>
      <c r="O6808" t="s">
        <v>7792</v>
      </c>
      <c r="P6808">
        <v>29.029541434379379</v>
      </c>
      <c r="Q6808">
        <v>132.1132620423883</v>
      </c>
      <c r="R6808">
        <v>32.194087498293307</v>
      </c>
      <c r="S6808">
        <v>75</v>
      </c>
      <c r="T6808">
        <f t="shared" si="319"/>
        <v>268.33689097506101</v>
      </c>
      <c r="U6808">
        <v>3835029.525196949</v>
      </c>
      <c r="V6808">
        <v>13392285.438261289</v>
      </c>
      <c r="W6808">
        <v>6427152.9752027588</v>
      </c>
      <c r="X6808">
        <v>8249995.6324633192</v>
      </c>
      <c r="Y6808">
        <f t="shared" si="320"/>
        <v>31904463.571124315</v>
      </c>
      <c r="Z6808">
        <v>0.12795046374600261</v>
      </c>
      <c r="AA6808">
        <v>1.0139777008526289</v>
      </c>
      <c r="AB6808">
        <v>0.145081850725991</v>
      </c>
      <c r="AC6808">
        <v>0.21796463297412441</v>
      </c>
      <c r="AD6808">
        <v>0.109237</v>
      </c>
      <c r="AE6808">
        <v>5.4999999999999997E-3</v>
      </c>
      <c r="AF6808">
        <v>1.584699912052669</v>
      </c>
      <c r="AG6808">
        <v>1.7984099010255721</v>
      </c>
      <c r="AH6808">
        <v>8.5424748664459074</v>
      </c>
    </row>
    <row r="6809" spans="1:34">
      <c r="A6809" t="s">
        <v>1232</v>
      </c>
      <c r="B6809" t="s">
        <v>1233</v>
      </c>
      <c r="C6809" t="s">
        <v>7860</v>
      </c>
      <c r="D6809" t="s">
        <v>7861</v>
      </c>
      <c r="E6809" t="s">
        <v>671</v>
      </c>
      <c r="F6809" t="s">
        <v>672</v>
      </c>
      <c r="G6809" t="s">
        <v>1179</v>
      </c>
      <c r="H6809" t="s">
        <v>1125</v>
      </c>
      <c r="I6809">
        <v>0.67607642651611022</v>
      </c>
      <c r="J6809">
        <v>0.67607642651611033</v>
      </c>
      <c r="K6809">
        <v>2.4086114121288822</v>
      </c>
      <c r="L6809">
        <v>3</v>
      </c>
      <c r="M6809">
        <v>6.7607642651611028</v>
      </c>
      <c r="N6809" t="str">
        <f t="shared" si="318"/>
        <v>05Vd-616,7607642651611</v>
      </c>
      <c r="O6809" t="s">
        <v>7795</v>
      </c>
      <c r="P6809">
        <v>42.520913342713612</v>
      </c>
      <c r="Q6809">
        <v>43.14622089187116</v>
      </c>
      <c r="R6809">
        <v>169.3082850310052</v>
      </c>
      <c r="S6809">
        <v>75</v>
      </c>
      <c r="T6809">
        <f t="shared" si="319"/>
        <v>329.97541926558995</v>
      </c>
      <c r="U6809">
        <v>3414545.959387111</v>
      </c>
      <c r="V6809">
        <v>8613611.489645293</v>
      </c>
      <c r="W6809">
        <v>11486111.226366119</v>
      </c>
      <c r="X6809">
        <v>8249995.6324633192</v>
      </c>
      <c r="Y6809">
        <f t="shared" si="320"/>
        <v>31764264.307861842</v>
      </c>
      <c r="Z6809">
        <v>0.1466145835383266</v>
      </c>
      <c r="AA6809">
        <v>0.19443736615168641</v>
      </c>
      <c r="AB6809">
        <v>0.61424659744591337</v>
      </c>
      <c r="AC6809">
        <v>0.21796463297412441</v>
      </c>
      <c r="AD6809">
        <v>0.109237</v>
      </c>
      <c r="AE6809">
        <v>5.4999999999999997E-3</v>
      </c>
      <c r="AF6809">
        <v>2.1238002927207651</v>
      </c>
      <c r="AG6809">
        <v>2.4102124605299329</v>
      </c>
      <c r="AH6809">
        <v>11.4095140184118</v>
      </c>
    </row>
    <row r="6810" spans="1:34">
      <c r="A6810" t="s">
        <v>1232</v>
      </c>
      <c r="B6810" t="s">
        <v>1233</v>
      </c>
      <c r="C6810" t="s">
        <v>7862</v>
      </c>
      <c r="D6810" t="s">
        <v>7863</v>
      </c>
      <c r="E6810" t="s">
        <v>43</v>
      </c>
      <c r="F6810" t="s">
        <v>672</v>
      </c>
      <c r="G6810" t="s">
        <v>1179</v>
      </c>
      <c r="H6810" t="s">
        <v>1125</v>
      </c>
      <c r="I6810">
        <v>0.68303097289847525</v>
      </c>
      <c r="J6810">
        <v>0.68303097289847514</v>
      </c>
      <c r="K6810">
        <v>2.4642477831878011</v>
      </c>
      <c r="L6810">
        <v>3</v>
      </c>
      <c r="M6810">
        <v>6.8303097289847514</v>
      </c>
      <c r="N6810" t="str">
        <f t="shared" si="318"/>
        <v>05Vd-616,83030972898475</v>
      </c>
      <c r="O6810" t="s">
        <v>7798</v>
      </c>
      <c r="P6810">
        <v>39.305327804066813</v>
      </c>
      <c r="Q6810">
        <v>43.590049995575498</v>
      </c>
      <c r="R6810">
        <v>173.21912698828399</v>
      </c>
      <c r="S6810">
        <v>75</v>
      </c>
      <c r="T6810">
        <f t="shared" si="319"/>
        <v>331.11450478792631</v>
      </c>
      <c r="U6810">
        <v>5192541.2933882726</v>
      </c>
      <c r="V6810">
        <v>8702216.5027398914</v>
      </c>
      <c r="W6810">
        <v>11751428.223120401</v>
      </c>
      <c r="X6810">
        <v>8249995.6324633192</v>
      </c>
      <c r="Y6810">
        <f t="shared" si="320"/>
        <v>33896181.651711889</v>
      </c>
      <c r="Z6810">
        <v>0.17324196910196621</v>
      </c>
      <c r="AA6810">
        <v>0.19643747091548491</v>
      </c>
      <c r="AB6810">
        <v>0.62843504289007646</v>
      </c>
      <c r="AC6810">
        <v>0.21796463297412441</v>
      </c>
      <c r="AD6810">
        <v>0.109237</v>
      </c>
      <c r="AE6810">
        <v>5.4999999999999997E-3</v>
      </c>
      <c r="AF6810">
        <v>2.1456470352831678</v>
      </c>
      <c r="AG6810">
        <v>2.4350054183830641</v>
      </c>
      <c r="AH6810">
        <v>11.52569918265098</v>
      </c>
    </row>
    <row r="6811" spans="1:34">
      <c r="A6811" t="s">
        <v>1232</v>
      </c>
      <c r="B6811" t="s">
        <v>1233</v>
      </c>
      <c r="C6811" t="s">
        <v>7864</v>
      </c>
      <c r="D6811" t="s">
        <v>7865</v>
      </c>
      <c r="E6811" t="s">
        <v>49</v>
      </c>
      <c r="F6811" t="s">
        <v>672</v>
      </c>
      <c r="G6811" t="s">
        <v>1179</v>
      </c>
      <c r="H6811" t="s">
        <v>1125</v>
      </c>
      <c r="I6811">
        <v>0.97782540384057737</v>
      </c>
      <c r="J6811">
        <v>0.49722817548007209</v>
      </c>
      <c r="K6811">
        <v>0.49722817548007209</v>
      </c>
      <c r="L6811">
        <v>3</v>
      </c>
      <c r="M6811">
        <v>4.9722817548007212</v>
      </c>
      <c r="N6811" t="str">
        <f t="shared" si="318"/>
        <v>05Vd-614,97228175480072</v>
      </c>
      <c r="O6811" t="s">
        <v>7801</v>
      </c>
      <c r="P6811">
        <v>124.7305195817187</v>
      </c>
      <c r="Q6811">
        <v>31.732383871861039</v>
      </c>
      <c r="R6811">
        <v>34.951611221180293</v>
      </c>
      <c r="S6811">
        <v>75</v>
      </c>
      <c r="T6811">
        <f t="shared" si="319"/>
        <v>266.41451467476003</v>
      </c>
      <c r="U6811">
        <v>12643898.84313857</v>
      </c>
      <c r="V6811">
        <v>6334979.533838925</v>
      </c>
      <c r="W6811">
        <v>2371166.2660434148</v>
      </c>
      <c r="X6811">
        <v>8249995.6324633192</v>
      </c>
      <c r="Y6811">
        <f t="shared" si="320"/>
        <v>29600040.275484227</v>
      </c>
      <c r="Z6811">
        <v>0.95731468223868477</v>
      </c>
      <c r="AA6811">
        <v>0.14300119487223381</v>
      </c>
      <c r="AB6811">
        <v>0.12680364852748241</v>
      </c>
      <c r="AC6811">
        <v>0.21796463297412441</v>
      </c>
      <c r="AD6811">
        <v>0.109237</v>
      </c>
      <c r="AE6811">
        <v>5.4999999999999997E-3</v>
      </c>
      <c r="AF6811">
        <v>1.5619733261154101</v>
      </c>
      <c r="AG6811">
        <v>1.7726184455864571</v>
      </c>
      <c r="AH6811">
        <v>8.4216105265025885</v>
      </c>
    </row>
    <row r="6812" spans="1:34">
      <c r="A6812" t="s">
        <v>1194</v>
      </c>
      <c r="B6812" t="s">
        <v>1242</v>
      </c>
      <c r="C6812" t="s">
        <v>7784</v>
      </c>
      <c r="D6812" t="s">
        <v>7866</v>
      </c>
      <c r="E6812" t="s">
        <v>671</v>
      </c>
      <c r="F6812" t="s">
        <v>43</v>
      </c>
      <c r="G6812" t="s">
        <v>672</v>
      </c>
      <c r="H6812" t="s">
        <v>1125</v>
      </c>
      <c r="I6812">
        <v>1.414322678896317</v>
      </c>
      <c r="J6812">
        <v>0.7429785769868863</v>
      </c>
      <c r="K6812">
        <v>2.2724845139856602</v>
      </c>
      <c r="L6812">
        <v>3</v>
      </c>
      <c r="M6812">
        <v>7.4297857698688627</v>
      </c>
      <c r="N6812" t="str">
        <f t="shared" si="318"/>
        <v>05Qd-617,42978576986886</v>
      </c>
      <c r="O6812" t="s">
        <v>7786</v>
      </c>
      <c r="P6812">
        <v>88.951913880333777</v>
      </c>
      <c r="Q6812">
        <v>42.755039930245367</v>
      </c>
      <c r="R6812">
        <v>145.02667889048979</v>
      </c>
      <c r="S6812">
        <v>75</v>
      </c>
      <c r="T6812">
        <f t="shared" si="319"/>
        <v>351.73363270106893</v>
      </c>
      <c r="U6812">
        <v>7107291.2723328248</v>
      </c>
      <c r="V6812">
        <v>5676888.7828986365</v>
      </c>
      <c r="W6812">
        <v>28952789.879949238</v>
      </c>
      <c r="X6812">
        <v>8263030.0648266505</v>
      </c>
      <c r="Y6812">
        <f t="shared" si="320"/>
        <v>50000000.000007354</v>
      </c>
      <c r="Z6812">
        <v>0.30671137525640779</v>
      </c>
      <c r="AA6812">
        <v>0.18844690326644531</v>
      </c>
      <c r="AB6812">
        <v>0.65355910395633032</v>
      </c>
      <c r="AC6812">
        <v>0.21796463297412441</v>
      </c>
      <c r="AD6812">
        <v>0.109237</v>
      </c>
      <c r="AE6812">
        <v>5.4999999999999997E-3</v>
      </c>
      <c r="AF6812">
        <v>2.333964116189172</v>
      </c>
      <c r="AG6812">
        <v>1.177621044524215</v>
      </c>
      <c r="AH6812">
        <v>11.05610793058225</v>
      </c>
    </row>
    <row r="6813" spans="1:34">
      <c r="A6813" t="s">
        <v>1194</v>
      </c>
      <c r="B6813" t="s">
        <v>1242</v>
      </c>
      <c r="C6813" t="s">
        <v>7787</v>
      </c>
      <c r="D6813" t="s">
        <v>7867</v>
      </c>
      <c r="E6813" t="s">
        <v>671</v>
      </c>
      <c r="F6813" t="s">
        <v>49</v>
      </c>
      <c r="G6813" t="s">
        <v>672</v>
      </c>
      <c r="H6813" t="s">
        <v>1125</v>
      </c>
      <c r="I6813">
        <v>0.50246558323603752</v>
      </c>
      <c r="J6813">
        <v>1.019724665888301</v>
      </c>
      <c r="K6813">
        <v>0.50246558323603752</v>
      </c>
      <c r="L6813">
        <v>3</v>
      </c>
      <c r="M6813">
        <v>5.0246558323603754</v>
      </c>
      <c r="N6813" t="str">
        <f t="shared" si="318"/>
        <v>05Qd-615,02465583236038</v>
      </c>
      <c r="O6813" t="s">
        <v>7789</v>
      </c>
      <c r="P6813">
        <v>31.601893934644519</v>
      </c>
      <c r="Q6813">
        <v>130.07515135828811</v>
      </c>
      <c r="R6813">
        <v>32.066627668977517</v>
      </c>
      <c r="S6813">
        <v>75</v>
      </c>
      <c r="T6813">
        <f t="shared" si="319"/>
        <v>268.74367296191014</v>
      </c>
      <c r="U6813">
        <v>2525003.1747832219</v>
      </c>
      <c r="V6813">
        <v>13197400.21901289</v>
      </c>
      <c r="W6813">
        <v>6401707.1904371791</v>
      </c>
      <c r="X6813">
        <v>8263030.0648266505</v>
      </c>
      <c r="Y6813">
        <f t="shared" si="320"/>
        <v>30387140.649059944</v>
      </c>
      <c r="Z6813">
        <v>0.10896516923111289</v>
      </c>
      <c r="AA6813">
        <v>0.99833507153897272</v>
      </c>
      <c r="AB6813">
        <v>0.14450745619061761</v>
      </c>
      <c r="AC6813">
        <v>0.21796463297412441</v>
      </c>
      <c r="AD6813">
        <v>0.109237</v>
      </c>
      <c r="AE6813">
        <v>5.4999999999999997E-3</v>
      </c>
      <c r="AF6813">
        <v>1.5784259159247249</v>
      </c>
      <c r="AG6813">
        <v>0.79640794942911952</v>
      </c>
      <c r="AH6813">
        <v>7.5142266977142196</v>
      </c>
    </row>
    <row r="6814" spans="1:34">
      <c r="A6814" t="s">
        <v>1194</v>
      </c>
      <c r="B6814" t="s">
        <v>1242</v>
      </c>
      <c r="C6814" t="s">
        <v>7790</v>
      </c>
      <c r="D6814" t="s">
        <v>7868</v>
      </c>
      <c r="E6814" t="s">
        <v>43</v>
      </c>
      <c r="F6814" t="s">
        <v>49</v>
      </c>
      <c r="G6814" t="s">
        <v>672</v>
      </c>
      <c r="H6814" t="s">
        <v>1125</v>
      </c>
      <c r="I6814">
        <v>0.5049509195064924</v>
      </c>
      <c r="J6814">
        <v>1.0396073560519401</v>
      </c>
      <c r="K6814">
        <v>0.5049509195064924</v>
      </c>
      <c r="L6814">
        <v>3</v>
      </c>
      <c r="M6814">
        <v>5.0495091950649247</v>
      </c>
      <c r="N6814" t="str">
        <f t="shared" si="318"/>
        <v>05Qd-615,04950919506492</v>
      </c>
      <c r="O6814" t="s">
        <v>7792</v>
      </c>
      <c r="P6814">
        <v>29.057630186146341</v>
      </c>
      <c r="Q6814">
        <v>132.611369240389</v>
      </c>
      <c r="R6814">
        <v>32.225238239483893</v>
      </c>
      <c r="S6814">
        <v>75</v>
      </c>
      <c r="T6814">
        <f t="shared" si="319"/>
        <v>268.89423766601919</v>
      </c>
      <c r="U6814">
        <v>3858186.8975090981</v>
      </c>
      <c r="V6814">
        <v>13454724.404940659</v>
      </c>
      <c r="W6814">
        <v>6433371.8369404422</v>
      </c>
      <c r="X6814">
        <v>8263030.0648266505</v>
      </c>
      <c r="Y6814">
        <f t="shared" si="320"/>
        <v>32009313.204216845</v>
      </c>
      <c r="Z6814">
        <v>0.1280742675898475</v>
      </c>
      <c r="AA6814">
        <v>1.017800705323179</v>
      </c>
      <c r="AB6814">
        <v>0.14522223076265631</v>
      </c>
      <c r="AC6814">
        <v>0.21796463297412441</v>
      </c>
      <c r="AD6814">
        <v>0.109237</v>
      </c>
      <c r="AE6814">
        <v>5.4999999999999997E-3</v>
      </c>
      <c r="AF6814">
        <v>1.5862332549942171</v>
      </c>
      <c r="AG6814">
        <v>0.80034720741779053</v>
      </c>
      <c r="AH6814">
        <v>7.5508266574769323</v>
      </c>
    </row>
    <row r="6815" spans="1:34">
      <c r="A6815" t="s">
        <v>1194</v>
      </c>
      <c r="B6815" t="s">
        <v>1242</v>
      </c>
      <c r="C6815" t="s">
        <v>7793</v>
      </c>
      <c r="D6815" t="s">
        <v>7869</v>
      </c>
      <c r="E6815" t="s">
        <v>671</v>
      </c>
      <c r="F6815" t="s">
        <v>672</v>
      </c>
      <c r="G6815" t="s">
        <v>1179</v>
      </c>
      <c r="H6815" t="s">
        <v>1125</v>
      </c>
      <c r="I6815">
        <v>0.67313475660972288</v>
      </c>
      <c r="J6815">
        <v>0.67313475660972366</v>
      </c>
      <c r="K6815">
        <v>2.3850780528777831</v>
      </c>
      <c r="L6815">
        <v>3</v>
      </c>
      <c r="M6815">
        <v>6.7313475660972291</v>
      </c>
      <c r="N6815" t="str">
        <f t="shared" si="318"/>
        <v>05Qd-616,73134756609723</v>
      </c>
      <c r="O6815" t="s">
        <v>7795</v>
      </c>
      <c r="P6815">
        <v>42.335900988685928</v>
      </c>
      <c r="Q6815">
        <v>42.958487767931359</v>
      </c>
      <c r="R6815">
        <v>167.65405692440481</v>
      </c>
      <c r="S6815">
        <v>75</v>
      </c>
      <c r="T6815">
        <f t="shared" si="319"/>
        <v>327.94844568102212</v>
      </c>
      <c r="U6815">
        <v>3382654.3632104821</v>
      </c>
      <c r="V6815">
        <v>8576132.8841051366</v>
      </c>
      <c r="W6815">
        <v>11257600.662799651</v>
      </c>
      <c r="X6815">
        <v>8263030.0648266505</v>
      </c>
      <c r="Y6815">
        <f t="shared" si="320"/>
        <v>31479417.974941924</v>
      </c>
      <c r="Z6815">
        <v>0.14597665017559319</v>
      </c>
      <c r="AA6815">
        <v>0.19359135152042209</v>
      </c>
      <c r="AB6815">
        <v>0.60824509559564865</v>
      </c>
      <c r="AC6815">
        <v>0.21796463297412441</v>
      </c>
      <c r="AD6815">
        <v>0.109237</v>
      </c>
      <c r="AE6815">
        <v>5.4999999999999997E-3</v>
      </c>
      <c r="AF6815">
        <v>2.1145594448472971</v>
      </c>
      <c r="AG6815">
        <v>1.066918589226411</v>
      </c>
      <c r="AH6815">
        <v>10.02756260017094</v>
      </c>
    </row>
    <row r="6816" spans="1:34">
      <c r="A6816" t="s">
        <v>1194</v>
      </c>
      <c r="B6816" t="s">
        <v>1242</v>
      </c>
      <c r="C6816" t="s">
        <v>7796</v>
      </c>
      <c r="D6816" t="s">
        <v>7870</v>
      </c>
      <c r="E6816" t="s">
        <v>43</v>
      </c>
      <c r="F6816" t="s">
        <v>672</v>
      </c>
      <c r="G6816" t="s">
        <v>1179</v>
      </c>
      <c r="H6816" t="s">
        <v>1125</v>
      </c>
      <c r="I6816">
        <v>0.68097421993974039</v>
      </c>
      <c r="J6816">
        <v>0.68097421993974105</v>
      </c>
      <c r="K6816">
        <v>2.4477937595179231</v>
      </c>
      <c r="L6816">
        <v>3</v>
      </c>
      <c r="M6816">
        <v>6.8097421993974043</v>
      </c>
      <c r="N6816" t="str">
        <f t="shared" si="318"/>
        <v>05Qd-616,8097421993974</v>
      </c>
      <c r="O6816" t="s">
        <v>7798</v>
      </c>
      <c r="P6816">
        <v>39.186971020168698</v>
      </c>
      <c r="Q6816">
        <v>43.458790992899068</v>
      </c>
      <c r="R6816">
        <v>172.06252592122169</v>
      </c>
      <c r="S6816">
        <v>75</v>
      </c>
      <c r="T6816">
        <f t="shared" si="319"/>
        <v>329.70828793428944</v>
      </c>
      <c r="U6816">
        <v>5203131.0597092677</v>
      </c>
      <c r="V6816">
        <v>8676012.2598142698</v>
      </c>
      <c r="W6816">
        <v>11553619.64624051</v>
      </c>
      <c r="X6816">
        <v>8263030.0648266505</v>
      </c>
      <c r="Y6816">
        <f t="shared" si="320"/>
        <v>33695793.030590698</v>
      </c>
      <c r="Z6816">
        <v>0.17272030032461119</v>
      </c>
      <c r="AA6816">
        <v>0.19584595550030959</v>
      </c>
      <c r="AB6816">
        <v>0.62423892059213204</v>
      </c>
      <c r="AC6816">
        <v>0.21796463297412441</v>
      </c>
      <c r="AD6816">
        <v>0.109237</v>
      </c>
      <c r="AE6816">
        <v>5.4999999999999997E-3</v>
      </c>
      <c r="AF6816">
        <v>2.1391860312243161</v>
      </c>
      <c r="AG6816">
        <v>1.0793441386044891</v>
      </c>
      <c r="AH6816">
        <v>10.14300936922621</v>
      </c>
    </row>
    <row r="6817" spans="1:34">
      <c r="A6817" t="s">
        <v>1194</v>
      </c>
      <c r="B6817" t="s">
        <v>1242</v>
      </c>
      <c r="C6817" t="s">
        <v>7799</v>
      </c>
      <c r="D6817" t="s">
        <v>7871</v>
      </c>
      <c r="E6817" t="s">
        <v>49</v>
      </c>
      <c r="F6817" t="s">
        <v>672</v>
      </c>
      <c r="G6817" t="s">
        <v>1179</v>
      </c>
      <c r="H6817" t="s">
        <v>1125</v>
      </c>
      <c r="I6817">
        <v>0.97803723205535475</v>
      </c>
      <c r="J6817">
        <v>0.49725465400691932</v>
      </c>
      <c r="K6817">
        <v>0.49725465400691932</v>
      </c>
      <c r="L6817">
        <v>3</v>
      </c>
      <c r="M6817">
        <v>4.9725465400691933</v>
      </c>
      <c r="N6817" t="str">
        <f t="shared" si="318"/>
        <v>05Qd-614,97254654006919</v>
      </c>
      <c r="O6817" t="s">
        <v>7801</v>
      </c>
      <c r="P6817">
        <v>124.7575401962246</v>
      </c>
      <c r="Q6817">
        <v>31.734073693193999</v>
      </c>
      <c r="R6817">
        <v>34.953472473662963</v>
      </c>
      <c r="S6817">
        <v>75</v>
      </c>
      <c r="T6817">
        <f t="shared" si="319"/>
        <v>266.4450863630816</v>
      </c>
      <c r="U6817">
        <v>12657876.397729481</v>
      </c>
      <c r="V6817">
        <v>6335316.8858514121</v>
      </c>
      <c r="W6817">
        <v>2347048.6912469012</v>
      </c>
      <c r="X6817">
        <v>8263030.0648266505</v>
      </c>
      <c r="Y6817">
        <f t="shared" si="320"/>
        <v>29603272.039654441</v>
      </c>
      <c r="Z6817">
        <v>0.95752206717603894</v>
      </c>
      <c r="AA6817">
        <v>0.14300881000983931</v>
      </c>
      <c r="AB6817">
        <v>0.1268104011090484</v>
      </c>
      <c r="AC6817">
        <v>0.21796463297412441</v>
      </c>
      <c r="AD6817">
        <v>0.109237</v>
      </c>
      <c r="AE6817">
        <v>5.4999999999999997E-3</v>
      </c>
      <c r="AF6817">
        <v>1.562056504733778</v>
      </c>
      <c r="AG6817">
        <v>0.78814862660096718</v>
      </c>
      <c r="AH6817">
        <v>7.4374886714039388</v>
      </c>
    </row>
    <row r="6818" spans="1:34">
      <c r="A6818" t="s">
        <v>1194</v>
      </c>
      <c r="B6818" t="s">
        <v>1242</v>
      </c>
      <c r="C6818" t="s">
        <v>7802</v>
      </c>
      <c r="D6818" t="s">
        <v>7872</v>
      </c>
      <c r="E6818" t="s">
        <v>671</v>
      </c>
      <c r="F6818" t="s">
        <v>672</v>
      </c>
      <c r="G6818" t="s">
        <v>46</v>
      </c>
      <c r="H6818" t="s">
        <v>1125</v>
      </c>
      <c r="I6818">
        <v>0.50599405853717738</v>
      </c>
      <c r="J6818">
        <v>0.50599405853717738</v>
      </c>
      <c r="K6818">
        <v>1.0479524682974199</v>
      </c>
      <c r="L6818">
        <v>3</v>
      </c>
      <c r="M6818">
        <v>5.0599405853717752</v>
      </c>
      <c r="N6818" t="str">
        <f t="shared" si="318"/>
        <v>05Qd-615,05994058537178</v>
      </c>
      <c r="O6818" t="s">
        <v>7804</v>
      </c>
      <c r="P6818">
        <v>31.823812621093641</v>
      </c>
      <c r="Q6818">
        <v>32.291809865521493</v>
      </c>
      <c r="R6818">
        <v>169.7682998641821</v>
      </c>
      <c r="S6818">
        <v>75</v>
      </c>
      <c r="T6818">
        <f t="shared" si="319"/>
        <v>308.88392235079721</v>
      </c>
      <c r="U6818">
        <v>2542734.5610408499</v>
      </c>
      <c r="V6818">
        <v>6446662.0419936003</v>
      </c>
      <c r="W6818">
        <v>15532751.48510436</v>
      </c>
      <c r="X6818">
        <v>8263030.0648266505</v>
      </c>
      <c r="Y6818">
        <f t="shared" si="320"/>
        <v>32785178.152965464</v>
      </c>
      <c r="Z6818">
        <v>0.10973035777565029</v>
      </c>
      <c r="AA6818">
        <v>0.14552223413165641</v>
      </c>
      <c r="AB6818">
        <v>0.96950242999112324</v>
      </c>
      <c r="AC6818">
        <v>0.21796463297412441</v>
      </c>
      <c r="AD6818">
        <v>0.109237</v>
      </c>
      <c r="AE6818">
        <v>5.4999999999999997E-3</v>
      </c>
      <c r="AF6818">
        <v>1.589510131530401</v>
      </c>
      <c r="AG6818">
        <v>0.80200058278142639</v>
      </c>
      <c r="AH6818">
        <v>7.5661882996836027</v>
      </c>
    </row>
    <row r="6819" spans="1:34">
      <c r="A6819" t="s">
        <v>1194</v>
      </c>
      <c r="B6819" t="s">
        <v>1242</v>
      </c>
      <c r="C6819" t="s">
        <v>7805</v>
      </c>
      <c r="D6819" t="s">
        <v>7873</v>
      </c>
      <c r="E6819" t="s">
        <v>43</v>
      </c>
      <c r="F6819" t="s">
        <v>672</v>
      </c>
      <c r="G6819" t="s">
        <v>46</v>
      </c>
      <c r="H6819" t="s">
        <v>1125</v>
      </c>
      <c r="I6819">
        <v>0.50856648153951078</v>
      </c>
      <c r="J6819">
        <v>0.5085664815395109</v>
      </c>
      <c r="K6819">
        <v>1.068531852316088</v>
      </c>
      <c r="L6819">
        <v>3</v>
      </c>
      <c r="M6819">
        <v>5.0856648153951092</v>
      </c>
      <c r="N6819" t="str">
        <f t="shared" si="318"/>
        <v>05Qd-615,08566481539511</v>
      </c>
      <c r="O6819" t="s">
        <v>7807</v>
      </c>
      <c r="P6819">
        <v>29.265689346773669</v>
      </c>
      <c r="Q6819">
        <v>32.455978185452352</v>
      </c>
      <c r="R6819">
        <v>173.1021600752062</v>
      </c>
      <c r="S6819">
        <v>75</v>
      </c>
      <c r="T6819">
        <f t="shared" si="319"/>
        <v>309.82382760743224</v>
      </c>
      <c r="U6819">
        <v>3885812.382529615</v>
      </c>
      <c r="V6819">
        <v>6479436.224704436</v>
      </c>
      <c r="W6819">
        <v>15837779.11502905</v>
      </c>
      <c r="X6819">
        <v>8263030.0648266505</v>
      </c>
      <c r="Y6819">
        <f t="shared" si="320"/>
        <v>34466057.78708975</v>
      </c>
      <c r="Z6819">
        <v>0.12899130812075099</v>
      </c>
      <c r="AA6819">
        <v>0.14626205456257901</v>
      </c>
      <c r="AB6819">
        <v>0.9885412351062387</v>
      </c>
      <c r="AC6819">
        <v>0.21796463297412441</v>
      </c>
      <c r="AD6819">
        <v>0.109237</v>
      </c>
      <c r="AE6819">
        <v>5.4999999999999997E-3</v>
      </c>
      <c r="AF6819">
        <v>1.5975910414853749</v>
      </c>
      <c r="AG6819">
        <v>0.80607787324012481</v>
      </c>
      <c r="AH6819">
        <v>7.6040707301206094</v>
      </c>
    </row>
    <row r="6820" spans="1:34">
      <c r="A6820" t="s">
        <v>1194</v>
      </c>
      <c r="B6820" t="s">
        <v>1242</v>
      </c>
      <c r="C6820" t="s">
        <v>7808</v>
      </c>
      <c r="D6820" t="s">
        <v>7874</v>
      </c>
      <c r="E6820" t="s">
        <v>49</v>
      </c>
      <c r="F6820" t="s">
        <v>672</v>
      </c>
      <c r="G6820" t="s">
        <v>46</v>
      </c>
      <c r="H6820" t="s">
        <v>1125</v>
      </c>
      <c r="I6820">
        <v>0.7265584060717889</v>
      </c>
      <c r="J6820">
        <v>0.46581980075897361</v>
      </c>
      <c r="K6820">
        <v>0.46581980075897361</v>
      </c>
      <c r="L6820">
        <v>3</v>
      </c>
      <c r="M6820">
        <v>4.6581980075897356</v>
      </c>
      <c r="N6820" t="str">
        <f t="shared" si="318"/>
        <v>05Qd-614,65819800758974</v>
      </c>
      <c r="O6820" t="s">
        <v>7810</v>
      </c>
      <c r="P6820">
        <v>92.679129770875505</v>
      </c>
      <c r="Q6820">
        <v>29.727946769158891</v>
      </c>
      <c r="R6820">
        <v>75.462807722953713</v>
      </c>
      <c r="S6820">
        <v>75</v>
      </c>
      <c r="T6820">
        <f t="shared" si="319"/>
        <v>272.86988426298808</v>
      </c>
      <c r="U6820">
        <v>9403206.9520105273</v>
      </c>
      <c r="V6820">
        <v>5934818.3586255601</v>
      </c>
      <c r="W6820">
        <v>6904381.086849506</v>
      </c>
      <c r="X6820">
        <v>8263030.0648266505</v>
      </c>
      <c r="Y6820">
        <f t="shared" si="320"/>
        <v>30505436.462312244</v>
      </c>
      <c r="Z6820">
        <v>0.71131822399437283</v>
      </c>
      <c r="AA6820">
        <v>0.13396824916320299</v>
      </c>
      <c r="AB6820">
        <v>0.43094838977528233</v>
      </c>
      <c r="AC6820">
        <v>0.21796463297412441</v>
      </c>
      <c r="AD6820">
        <v>0.109237</v>
      </c>
      <c r="AE6820">
        <v>5.4999999999999997E-3</v>
      </c>
      <c r="AF6820">
        <v>1.463308274635519</v>
      </c>
      <c r="AG6820">
        <v>0.73832438420297308</v>
      </c>
      <c r="AH6820">
        <v>6.9745676664282277</v>
      </c>
    </row>
    <row r="6821" spans="1:34">
      <c r="A6821" t="s">
        <v>1194</v>
      </c>
      <c r="B6821" t="s">
        <v>1242</v>
      </c>
      <c r="C6821" t="s">
        <v>7811</v>
      </c>
      <c r="D6821" t="s">
        <v>7875</v>
      </c>
      <c r="E6821" t="s">
        <v>672</v>
      </c>
      <c r="F6821" t="s">
        <v>1179</v>
      </c>
      <c r="G6821" t="s">
        <v>46</v>
      </c>
      <c r="H6821" t="s">
        <v>1125</v>
      </c>
      <c r="I6821">
        <v>0.50060282340418261</v>
      </c>
      <c r="J6821">
        <v>0.50060282340418261</v>
      </c>
      <c r="K6821">
        <v>1.004822587233462</v>
      </c>
      <c r="L6821">
        <v>3</v>
      </c>
      <c r="M6821">
        <v>5.0060282340418274</v>
      </c>
      <c r="N6821" t="str">
        <f t="shared" si="318"/>
        <v>05Qd-615,00602823404183</v>
      </c>
      <c r="O6821" t="s">
        <v>7813</v>
      </c>
      <c r="P6821">
        <v>31.94774902741938</v>
      </c>
      <c r="Q6821">
        <v>35.188825015708296</v>
      </c>
      <c r="R6821">
        <v>162.7812591318208</v>
      </c>
      <c r="S6821">
        <v>75</v>
      </c>
      <c r="T6821">
        <f t="shared" si="319"/>
        <v>304.9178331749485</v>
      </c>
      <c r="U6821">
        <v>6377974.5340971285</v>
      </c>
      <c r="V6821">
        <v>2362852.0960790059</v>
      </c>
      <c r="W6821">
        <v>14893480.38797437</v>
      </c>
      <c r="X6821">
        <v>8263030.0648266505</v>
      </c>
      <c r="Y6821">
        <f t="shared" si="320"/>
        <v>31897337.082977153</v>
      </c>
      <c r="Z6821">
        <v>0.1439717325634155</v>
      </c>
      <c r="AA6821">
        <v>0.12766425476497029</v>
      </c>
      <c r="AB6821">
        <v>0.9296012648508083</v>
      </c>
      <c r="AC6821">
        <v>0.21796463297412441</v>
      </c>
      <c r="AD6821">
        <v>0.109237</v>
      </c>
      <c r="AE6821">
        <v>5.4999999999999997E-3</v>
      </c>
      <c r="AF6821">
        <v>1.572574314358689</v>
      </c>
      <c r="AG6821">
        <v>0.79345547509562953</v>
      </c>
      <c r="AH6821">
        <v>7.4867950234961453</v>
      </c>
    </row>
    <row r="6822" spans="1:34">
      <c r="A6822" t="s">
        <v>1194</v>
      </c>
      <c r="B6822" t="s">
        <v>1248</v>
      </c>
      <c r="C6822" t="s">
        <v>7784</v>
      </c>
      <c r="D6822" t="s">
        <v>7876</v>
      </c>
      <c r="E6822" t="s">
        <v>671</v>
      </c>
      <c r="F6822" t="s">
        <v>43</v>
      </c>
      <c r="G6822" t="s">
        <v>672</v>
      </c>
      <c r="H6822" t="s">
        <v>1125</v>
      </c>
      <c r="I6822">
        <v>1.615584322467559</v>
      </c>
      <c r="J6822">
        <v>0.75291132535155825</v>
      </c>
      <c r="K6822">
        <v>2.1606176056964639</v>
      </c>
      <c r="L6822">
        <v>3</v>
      </c>
      <c r="M6822">
        <v>7.5291132535155816</v>
      </c>
      <c r="N6822" t="str">
        <f t="shared" si="318"/>
        <v>05Qd-617,52911325351558</v>
      </c>
      <c r="O6822" t="s">
        <v>7786</v>
      </c>
      <c r="P6822">
        <v>101.609993011423</v>
      </c>
      <c r="Q6822">
        <v>43.326624449776027</v>
      </c>
      <c r="R6822">
        <v>137.88749440448649</v>
      </c>
      <c r="S6822">
        <v>75</v>
      </c>
      <c r="T6822">
        <f t="shared" si="319"/>
        <v>357.8241118656855</v>
      </c>
      <c r="U6822">
        <v>8349953.5132121891</v>
      </c>
      <c r="V6822">
        <v>5834015.2672793511</v>
      </c>
      <c r="W6822">
        <v>27527539.643794231</v>
      </c>
      <c r="X6822">
        <v>8288491.5757124554</v>
      </c>
      <c r="Y6822">
        <f t="shared" si="320"/>
        <v>49999999.999998227</v>
      </c>
      <c r="Z6822">
        <v>0.35035716868614469</v>
      </c>
      <c r="AA6822">
        <v>0.1909662163775154</v>
      </c>
      <c r="AB6822">
        <v>0.62138654749053368</v>
      </c>
      <c r="AC6822">
        <v>0.21796463297412441</v>
      </c>
      <c r="AD6822">
        <v>0.109237</v>
      </c>
      <c r="AE6822">
        <v>5.4999999999999997E-3</v>
      </c>
      <c r="AF6822">
        <v>2.365166467072958</v>
      </c>
      <c r="AG6822">
        <v>1.1933644506822201</v>
      </c>
      <c r="AH6822">
        <v>11.20238117127076</v>
      </c>
    </row>
    <row r="6823" spans="1:34">
      <c r="A6823" t="s">
        <v>1194</v>
      </c>
      <c r="B6823" t="s">
        <v>1248</v>
      </c>
      <c r="C6823" t="s">
        <v>7787</v>
      </c>
      <c r="D6823" t="s">
        <v>7877</v>
      </c>
      <c r="E6823" t="s">
        <v>671</v>
      </c>
      <c r="F6823" t="s">
        <v>49</v>
      </c>
      <c r="G6823" t="s">
        <v>672</v>
      </c>
      <c r="H6823" t="s">
        <v>1125</v>
      </c>
      <c r="I6823">
        <v>0.50556575385514091</v>
      </c>
      <c r="J6823">
        <v>1.0445260308411271</v>
      </c>
      <c r="K6823">
        <v>0.5055657538551408</v>
      </c>
      <c r="L6823">
        <v>3</v>
      </c>
      <c r="M6823">
        <v>5.0556575385514098</v>
      </c>
      <c r="N6823" t="str">
        <f t="shared" si="318"/>
        <v>05Qd-615,05565753855141</v>
      </c>
      <c r="O6823" t="s">
        <v>7789</v>
      </c>
      <c r="P6823">
        <v>31.796874976834989</v>
      </c>
      <c r="Q6823">
        <v>133.23879092497529</v>
      </c>
      <c r="R6823">
        <v>32.264476079435489</v>
      </c>
      <c r="S6823">
        <v>75</v>
      </c>
      <c r="T6823">
        <f t="shared" si="319"/>
        <v>272.30014198124582</v>
      </c>
      <c r="U6823">
        <v>2612955.872284573</v>
      </c>
      <c r="V6823">
        <v>13660489.85708129</v>
      </c>
      <c r="W6823">
        <v>6441205.1883220859</v>
      </c>
      <c r="X6823">
        <v>8288491.5757124554</v>
      </c>
      <c r="Y6823">
        <f t="shared" si="320"/>
        <v>31003142.493400402</v>
      </c>
      <c r="Z6823">
        <v>0.10963747521071909</v>
      </c>
      <c r="AA6823">
        <v>1.022616206714688</v>
      </c>
      <c r="AB6823">
        <v>0.1453990551077777</v>
      </c>
      <c r="AC6823">
        <v>0.21796463297412441</v>
      </c>
      <c r="AD6823">
        <v>0.109237</v>
      </c>
      <c r="AE6823">
        <v>5.4999999999999997E-3</v>
      </c>
      <c r="AF6823">
        <v>1.5881646717962541</v>
      </c>
      <c r="AG6823">
        <v>0.80132171986039846</v>
      </c>
      <c r="AH6823">
        <v>7.5598809302080632</v>
      </c>
    </row>
    <row r="6824" spans="1:34">
      <c r="A6824" t="s">
        <v>1194</v>
      </c>
      <c r="B6824" t="s">
        <v>1248</v>
      </c>
      <c r="C6824" t="s">
        <v>7790</v>
      </c>
      <c r="D6824" t="s">
        <v>7878</v>
      </c>
      <c r="E6824" t="s">
        <v>43</v>
      </c>
      <c r="F6824" t="s">
        <v>49</v>
      </c>
      <c r="G6824" t="s">
        <v>672</v>
      </c>
      <c r="H6824" t="s">
        <v>1125</v>
      </c>
      <c r="I6824">
        <v>0.50805373601818504</v>
      </c>
      <c r="J6824">
        <v>1.064429888145481</v>
      </c>
      <c r="K6824">
        <v>0.50805373601818504</v>
      </c>
      <c r="L6824">
        <v>3</v>
      </c>
      <c r="M6824">
        <v>5.0805373601818502</v>
      </c>
      <c r="N6824" t="str">
        <f t="shared" si="318"/>
        <v>05Qd-615,08053736018185</v>
      </c>
      <c r="O6824" t="s">
        <v>7792</v>
      </c>
      <c r="P6824">
        <v>29.236183172682829</v>
      </c>
      <c r="Q6824">
        <v>135.7777088683028</v>
      </c>
      <c r="R6824">
        <v>32.423255506984702</v>
      </c>
      <c r="S6824">
        <v>75</v>
      </c>
      <c r="T6824">
        <f t="shared" si="319"/>
        <v>272.43714754797031</v>
      </c>
      <c r="U6824">
        <v>3936709.6133723608</v>
      </c>
      <c r="V6824">
        <v>13920795.902880801</v>
      </c>
      <c r="W6824">
        <v>6472903.5450538294</v>
      </c>
      <c r="X6824">
        <v>8288491.5757124554</v>
      </c>
      <c r="Y6824">
        <f t="shared" si="320"/>
        <v>32618900.637019448</v>
      </c>
      <c r="Z6824">
        <v>0.12886125685325769</v>
      </c>
      <c r="AA6824">
        <v>1.042102563640783</v>
      </c>
      <c r="AB6824">
        <v>0.14611459062985999</v>
      </c>
      <c r="AC6824">
        <v>0.21796463297412441</v>
      </c>
      <c r="AD6824">
        <v>0.109237</v>
      </c>
      <c r="AE6824">
        <v>5.4999999999999997E-3</v>
      </c>
      <c r="AF6824">
        <v>1.5959803225702149</v>
      </c>
      <c r="AG6824">
        <v>0.80526517158882327</v>
      </c>
      <c r="AH6824">
        <v>7.5965198543408894</v>
      </c>
    </row>
    <row r="6825" spans="1:34">
      <c r="A6825" t="s">
        <v>1194</v>
      </c>
      <c r="B6825" t="s">
        <v>1248</v>
      </c>
      <c r="C6825" t="s">
        <v>7793</v>
      </c>
      <c r="D6825" t="s">
        <v>7879</v>
      </c>
      <c r="E6825" t="s">
        <v>671</v>
      </c>
      <c r="F6825" t="s">
        <v>672</v>
      </c>
      <c r="G6825" t="s">
        <v>1179</v>
      </c>
      <c r="H6825" t="s">
        <v>1125</v>
      </c>
      <c r="I6825">
        <v>0.69235525358712757</v>
      </c>
      <c r="J6825">
        <v>0.69235525358712779</v>
      </c>
      <c r="K6825">
        <v>2.5388420286970219</v>
      </c>
      <c r="L6825">
        <v>3</v>
      </c>
      <c r="M6825">
        <v>6.9235525358712771</v>
      </c>
      <c r="N6825" t="str">
        <f t="shared" si="318"/>
        <v>05Qd-616,92355253587128</v>
      </c>
      <c r="O6825" t="s">
        <v>7795</v>
      </c>
      <c r="P6825">
        <v>43.54474817566981</v>
      </c>
      <c r="Q6825">
        <v>44.185112119429668</v>
      </c>
      <c r="R6825">
        <v>178.4625729492019</v>
      </c>
      <c r="S6825">
        <v>75</v>
      </c>
      <c r="T6825">
        <f t="shared" si="319"/>
        <v>341.19243324430136</v>
      </c>
      <c r="U6825">
        <v>3578354.965249321</v>
      </c>
      <c r="V6825">
        <v>8821013.3252919372</v>
      </c>
      <c r="W6825">
        <v>12683583.431610631</v>
      </c>
      <c r="X6825">
        <v>8288491.5757124554</v>
      </c>
      <c r="Y6825">
        <f t="shared" si="320"/>
        <v>33371443.297864348</v>
      </c>
      <c r="Z6825">
        <v>0.15014482562028861</v>
      </c>
      <c r="AA6825">
        <v>0.19911910350501799</v>
      </c>
      <c r="AB6825">
        <v>0.64745814527278334</v>
      </c>
      <c r="AC6825">
        <v>0.21796463297412441</v>
      </c>
      <c r="AD6825">
        <v>0.109237</v>
      </c>
      <c r="AE6825">
        <v>5.4999999999999997E-3</v>
      </c>
      <c r="AF6825">
        <v>2.174937969383647</v>
      </c>
      <c r="AG6825">
        <v>1.097383076935597</v>
      </c>
      <c r="AH6825">
        <v>10.31061058219052</v>
      </c>
    </row>
    <row r="6826" spans="1:34">
      <c r="A6826" t="s">
        <v>1194</v>
      </c>
      <c r="B6826" t="s">
        <v>1248</v>
      </c>
      <c r="C6826" t="s">
        <v>7796</v>
      </c>
      <c r="D6826" t="s">
        <v>7880</v>
      </c>
      <c r="E6826" t="s">
        <v>43</v>
      </c>
      <c r="F6826" t="s">
        <v>672</v>
      </c>
      <c r="G6826" t="s">
        <v>1179</v>
      </c>
      <c r="H6826" t="s">
        <v>1125</v>
      </c>
      <c r="I6826">
        <v>0.70069558689605282</v>
      </c>
      <c r="J6826">
        <v>0.70069558689605316</v>
      </c>
      <c r="K6826">
        <v>2.605564695168423</v>
      </c>
      <c r="L6826">
        <v>3</v>
      </c>
      <c r="M6826">
        <v>7.006955868960528</v>
      </c>
      <c r="N6826" t="str">
        <f t="shared" si="318"/>
        <v>05Qd-617,00695586896053</v>
      </c>
      <c r="O6826" t="s">
        <v>7798</v>
      </c>
      <c r="P6826">
        <v>40.321846045927401</v>
      </c>
      <c r="Q6826">
        <v>44.717380142903117</v>
      </c>
      <c r="R6826">
        <v>183.15270277922869</v>
      </c>
      <c r="S6826">
        <v>75</v>
      </c>
      <c r="T6826">
        <f t="shared" si="319"/>
        <v>343.19192896805919</v>
      </c>
      <c r="U6826">
        <v>5429415.9405267034</v>
      </c>
      <c r="V6826">
        <v>8927274.0792534854</v>
      </c>
      <c r="W6826">
        <v>13016917.486035381</v>
      </c>
      <c r="X6826">
        <v>8288491.5757124554</v>
      </c>
      <c r="Y6826">
        <f t="shared" si="320"/>
        <v>35662099.081528023</v>
      </c>
      <c r="Z6826">
        <v>0.17772236989459811</v>
      </c>
      <c r="AA6826">
        <v>0.20151775605051681</v>
      </c>
      <c r="AB6826">
        <v>0.66447382934959009</v>
      </c>
      <c r="AC6826">
        <v>0.21796463297412441</v>
      </c>
      <c r="AD6826">
        <v>0.109237</v>
      </c>
      <c r="AE6826">
        <v>5.4999999999999997E-3</v>
      </c>
      <c r="AF6826">
        <v>2.2011379693069721</v>
      </c>
      <c r="AG6826">
        <v>1.110602505230244</v>
      </c>
      <c r="AH6826">
        <v>10.43343334349774</v>
      </c>
    </row>
    <row r="6827" spans="1:34">
      <c r="A6827" t="s">
        <v>1194</v>
      </c>
      <c r="B6827" t="s">
        <v>1248</v>
      </c>
      <c r="C6827" t="s">
        <v>7799</v>
      </c>
      <c r="D6827" t="s">
        <v>7881</v>
      </c>
      <c r="E6827" t="s">
        <v>49</v>
      </c>
      <c r="F6827" t="s">
        <v>672</v>
      </c>
      <c r="G6827" t="s">
        <v>1179</v>
      </c>
      <c r="H6827" t="s">
        <v>1125</v>
      </c>
      <c r="I6827">
        <v>1.0082777611446969</v>
      </c>
      <c r="J6827">
        <v>0.50103472014308703</v>
      </c>
      <c r="K6827">
        <v>0.50103472014308703</v>
      </c>
      <c r="L6827">
        <v>3</v>
      </c>
      <c r="M6827">
        <v>5.0103472014308714</v>
      </c>
      <c r="N6827" t="str">
        <f t="shared" si="318"/>
        <v>05Qd-615,01034720143087</v>
      </c>
      <c r="O6827" t="s">
        <v>7801</v>
      </c>
      <c r="P6827">
        <v>128.61499459547099</v>
      </c>
      <c r="Q6827">
        <v>31.97531205338565</v>
      </c>
      <c r="R6827">
        <v>35.219184290685646</v>
      </c>
      <c r="S6827">
        <v>75</v>
      </c>
      <c r="T6827">
        <f t="shared" si="319"/>
        <v>270.80949093954229</v>
      </c>
      <c r="U6827">
        <v>13186428.79406873</v>
      </c>
      <c r="V6827">
        <v>6383477.1526867738</v>
      </c>
      <c r="W6827">
        <v>2503076.4432121762</v>
      </c>
      <c r="X6827">
        <v>8288491.5757124554</v>
      </c>
      <c r="Y6827">
        <f t="shared" si="320"/>
        <v>30361473.965680137</v>
      </c>
      <c r="Z6827">
        <v>0.98712827538272707</v>
      </c>
      <c r="AA6827">
        <v>0.14409594465108549</v>
      </c>
      <c r="AB6827">
        <v>0.12777439752232181</v>
      </c>
      <c r="AC6827">
        <v>0.21796463297412441</v>
      </c>
      <c r="AD6827">
        <v>0.109237</v>
      </c>
      <c r="AE6827">
        <v>5.4999999999999997E-3</v>
      </c>
      <c r="AF6827">
        <v>1.573931058041111</v>
      </c>
      <c r="AG6827">
        <v>0.79414003142679312</v>
      </c>
      <c r="AH6827">
        <v>7.493155290898776</v>
      </c>
    </row>
    <row r="6828" spans="1:34">
      <c r="A6828" t="s">
        <v>1194</v>
      </c>
      <c r="B6828" t="s">
        <v>1248</v>
      </c>
      <c r="C6828" t="s">
        <v>7802</v>
      </c>
      <c r="D6828" t="s">
        <v>7882</v>
      </c>
      <c r="E6828" t="s">
        <v>671</v>
      </c>
      <c r="F6828" t="s">
        <v>672</v>
      </c>
      <c r="G6828" t="s">
        <v>46</v>
      </c>
      <c r="H6828" t="s">
        <v>1125</v>
      </c>
      <c r="I6828">
        <v>0.51366809940876823</v>
      </c>
      <c r="J6828">
        <v>0.51366809940876834</v>
      </c>
      <c r="K6828">
        <v>1.1093447952701481</v>
      </c>
      <c r="L6828">
        <v>3</v>
      </c>
      <c r="M6828">
        <v>5.1366809940876843</v>
      </c>
      <c r="N6828" t="str">
        <f t="shared" si="318"/>
        <v>05Qd-615,13668099408768</v>
      </c>
      <c r="O6828" t="s">
        <v>7804</v>
      </c>
      <c r="P6828">
        <v>32.306461052678287</v>
      </c>
      <c r="Q6828">
        <v>32.781556068158856</v>
      </c>
      <c r="R6828">
        <v>179.71385683376391</v>
      </c>
      <c r="S6828">
        <v>75</v>
      </c>
      <c r="T6828">
        <f t="shared" si="319"/>
        <v>319.80187395460109</v>
      </c>
      <c r="U6828">
        <v>2654831.872057484</v>
      </c>
      <c r="V6828">
        <v>6544433.8382447576</v>
      </c>
      <c r="W6828">
        <v>16442708.55549413</v>
      </c>
      <c r="X6828">
        <v>8288491.5757124554</v>
      </c>
      <c r="Y6828">
        <f t="shared" si="320"/>
        <v>33930465.841508828</v>
      </c>
      <c r="Z6828">
        <v>0.1113945576535284</v>
      </c>
      <c r="AA6828">
        <v>0.14772926315425011</v>
      </c>
      <c r="AB6828">
        <v>1.0262989088233829</v>
      </c>
      <c r="AC6828">
        <v>0.21796463297412441</v>
      </c>
      <c r="AD6828">
        <v>0.109237</v>
      </c>
      <c r="AE6828">
        <v>5.4999999999999997E-3</v>
      </c>
      <c r="AF6828">
        <v>1.6136170662055549</v>
      </c>
      <c r="AG6828">
        <v>0.81416393756289795</v>
      </c>
      <c r="AH6828">
        <v>7.6791989978561377</v>
      </c>
    </row>
    <row r="6829" spans="1:34">
      <c r="A6829" t="s">
        <v>1194</v>
      </c>
      <c r="B6829" t="s">
        <v>1248</v>
      </c>
      <c r="C6829" t="s">
        <v>7805</v>
      </c>
      <c r="D6829" t="s">
        <v>7883</v>
      </c>
      <c r="E6829" t="s">
        <v>43</v>
      </c>
      <c r="F6829" t="s">
        <v>672</v>
      </c>
      <c r="G6829" t="s">
        <v>46</v>
      </c>
      <c r="H6829" t="s">
        <v>1125</v>
      </c>
      <c r="I6829">
        <v>0.51635364259554117</v>
      </c>
      <c r="J6829">
        <v>0.51635364259554106</v>
      </c>
      <c r="K6829">
        <v>1.1308291407643301</v>
      </c>
      <c r="L6829">
        <v>3</v>
      </c>
      <c r="M6829">
        <v>5.163536425955412</v>
      </c>
      <c r="N6829" t="str">
        <f t="shared" si="318"/>
        <v>05Qd-615,16353642595541</v>
      </c>
      <c r="O6829" t="s">
        <v>7807</v>
      </c>
      <c r="P6829">
        <v>29.713805069361602</v>
      </c>
      <c r="Q6829">
        <v>32.952943554849163</v>
      </c>
      <c r="R6829">
        <v>183.19432080382151</v>
      </c>
      <c r="S6829">
        <v>75</v>
      </c>
      <c r="T6829">
        <f t="shared" si="319"/>
        <v>320.86106942803229</v>
      </c>
      <c r="U6829">
        <v>4001022.3419220052</v>
      </c>
      <c r="V6829">
        <v>6578649.2386673503</v>
      </c>
      <c r="W6829">
        <v>16761149.524408899</v>
      </c>
      <c r="X6829">
        <v>8288491.5757124554</v>
      </c>
      <c r="Y6829">
        <f t="shared" si="320"/>
        <v>35629312.680710711</v>
      </c>
      <c r="Z6829">
        <v>0.13096642077096671</v>
      </c>
      <c r="AA6829">
        <v>0.14850161657975491</v>
      </c>
      <c r="AB6829">
        <v>1.046174929724617</v>
      </c>
      <c r="AC6829">
        <v>0.21796463297412441</v>
      </c>
      <c r="AD6829">
        <v>0.109237</v>
      </c>
      <c r="AE6829">
        <v>5.4999999999999997E-3</v>
      </c>
      <c r="AF6829">
        <v>1.62205332752526</v>
      </c>
      <c r="AG6829">
        <v>0.8184205235139328</v>
      </c>
      <c r="AH6829">
        <v>7.7187472769946046</v>
      </c>
    </row>
    <row r="6830" spans="1:34">
      <c r="A6830" t="s">
        <v>1194</v>
      </c>
      <c r="B6830" t="s">
        <v>1248</v>
      </c>
      <c r="C6830" t="s">
        <v>7808</v>
      </c>
      <c r="D6830" t="s">
        <v>7884</v>
      </c>
      <c r="E6830" t="s">
        <v>49</v>
      </c>
      <c r="F6830" t="s">
        <v>672</v>
      </c>
      <c r="G6830" t="s">
        <v>46</v>
      </c>
      <c r="H6830" t="s">
        <v>1125</v>
      </c>
      <c r="I6830">
        <v>0.76125694758710327</v>
      </c>
      <c r="J6830">
        <v>0.47015711844838792</v>
      </c>
      <c r="K6830">
        <v>0.47015711844838781</v>
      </c>
      <c r="L6830">
        <v>3</v>
      </c>
      <c r="M6830">
        <v>4.7015711844838792</v>
      </c>
      <c r="N6830" t="str">
        <f t="shared" si="318"/>
        <v>05Qd-614,70157118448388</v>
      </c>
      <c r="O6830" t="s">
        <v>7810</v>
      </c>
      <c r="P6830">
        <v>97.105244182440359</v>
      </c>
      <c r="Q6830">
        <v>30.00474811848272</v>
      </c>
      <c r="R6830">
        <v>76.165453188638821</v>
      </c>
      <c r="S6830">
        <v>75</v>
      </c>
      <c r="T6830">
        <f t="shared" si="319"/>
        <v>278.27544548956189</v>
      </c>
      <c r="U6830">
        <v>9955848.3983133975</v>
      </c>
      <c r="V6830">
        <v>5990078.338146368</v>
      </c>
      <c r="W6830">
        <v>6968668.8096420038</v>
      </c>
      <c r="X6830">
        <v>8288491.5757124554</v>
      </c>
      <c r="Y6830">
        <f t="shared" si="320"/>
        <v>31203087.121814229</v>
      </c>
      <c r="Z6830">
        <v>0.74528893401521279</v>
      </c>
      <c r="AA6830">
        <v>0.13521564752619369</v>
      </c>
      <c r="AB6830">
        <v>0.43496101455239872</v>
      </c>
      <c r="AC6830">
        <v>0.21796463297412441</v>
      </c>
      <c r="AD6830">
        <v>0.109237</v>
      </c>
      <c r="AE6830">
        <v>5.4999999999999997E-3</v>
      </c>
      <c r="AF6830">
        <v>1.4769333563823701</v>
      </c>
      <c r="AG6830">
        <v>0.74519903274069488</v>
      </c>
      <c r="AH6830">
        <v>7.0384405736069446</v>
      </c>
    </row>
    <row r="6831" spans="1:34">
      <c r="A6831" t="s">
        <v>1194</v>
      </c>
      <c r="B6831" t="s">
        <v>1248</v>
      </c>
      <c r="C6831" t="s">
        <v>7811</v>
      </c>
      <c r="D6831" t="s">
        <v>7885</v>
      </c>
      <c r="E6831" t="s">
        <v>672</v>
      </c>
      <c r="F6831" t="s">
        <v>1179</v>
      </c>
      <c r="G6831" t="s">
        <v>46</v>
      </c>
      <c r="H6831" t="s">
        <v>1125</v>
      </c>
      <c r="I6831">
        <v>0.50878148520979949</v>
      </c>
      <c r="J6831">
        <v>0.50878148520979938</v>
      </c>
      <c r="K6831">
        <v>1.070251881678397</v>
      </c>
      <c r="L6831">
        <v>3</v>
      </c>
      <c r="M6831">
        <v>5.0878148520979964</v>
      </c>
      <c r="N6831" t="str">
        <f t="shared" si="318"/>
        <v>05Qd-615,087814852098</v>
      </c>
      <c r="O6831" t="s">
        <v>7813</v>
      </c>
      <c r="P6831">
        <v>32.469699409099562</v>
      </c>
      <c r="Q6831">
        <v>35.763726885385019</v>
      </c>
      <c r="R6831">
        <v>173.38080483190029</v>
      </c>
      <c r="S6831">
        <v>75</v>
      </c>
      <c r="T6831">
        <f t="shared" si="319"/>
        <v>316.61423112638488</v>
      </c>
      <c r="U6831">
        <v>6482175.4979760349</v>
      </c>
      <c r="V6831">
        <v>2541777.8432749282</v>
      </c>
      <c r="W6831">
        <v>15863273.390237199</v>
      </c>
      <c r="X6831">
        <v>8288491.5757124554</v>
      </c>
      <c r="Y6831">
        <f t="shared" si="320"/>
        <v>33175718.307200618</v>
      </c>
      <c r="Z6831">
        <v>0.14632388891402839</v>
      </c>
      <c r="AA6831">
        <v>0.12974998563897661</v>
      </c>
      <c r="AB6831">
        <v>0.99013250255095775</v>
      </c>
      <c r="AC6831">
        <v>0.21796463297412441</v>
      </c>
      <c r="AD6831">
        <v>0.109237</v>
      </c>
      <c r="AE6831">
        <v>5.4999999999999997E-3</v>
      </c>
      <c r="AF6831">
        <v>1.598266445685234</v>
      </c>
      <c r="AG6831">
        <v>0.80641865405753232</v>
      </c>
      <c r="AH6831">
        <v>7.6072369518407621</v>
      </c>
    </row>
    <row r="6832" spans="1:34">
      <c r="A6832" t="s">
        <v>1194</v>
      </c>
      <c r="B6832" t="s">
        <v>1254</v>
      </c>
      <c r="C6832" t="s">
        <v>7784</v>
      </c>
      <c r="D6832" t="s">
        <v>7886</v>
      </c>
      <c r="E6832" t="s">
        <v>671</v>
      </c>
      <c r="F6832" t="s">
        <v>43</v>
      </c>
      <c r="G6832" t="s">
        <v>672</v>
      </c>
      <c r="H6832" t="s">
        <v>1125</v>
      </c>
      <c r="I6832">
        <v>1.545655189009415</v>
      </c>
      <c r="J6832">
        <v>0.74943922699602961</v>
      </c>
      <c r="K6832">
        <v>2.1992978539548509</v>
      </c>
      <c r="L6832">
        <v>3</v>
      </c>
      <c r="M6832">
        <v>7.4943922699602954</v>
      </c>
      <c r="N6832" t="str">
        <f t="shared" si="318"/>
        <v>05Qd-617,4943922699603</v>
      </c>
      <c r="O6832" t="s">
        <v>7786</v>
      </c>
      <c r="P6832">
        <v>97.211894649633734</v>
      </c>
      <c r="Q6832">
        <v>43.126820971680623</v>
      </c>
      <c r="R6832">
        <v>140.3560119715149</v>
      </c>
      <c r="S6832">
        <v>75</v>
      </c>
      <c r="T6832">
        <f t="shared" si="319"/>
        <v>355.69472759282928</v>
      </c>
      <c r="U6832">
        <v>7927367.4955851724</v>
      </c>
      <c r="V6832">
        <v>5766704.8421325311</v>
      </c>
      <c r="W6832">
        <v>28020348.76677708</v>
      </c>
      <c r="X6832">
        <v>8285578.895504998</v>
      </c>
      <c r="Y6832">
        <f t="shared" si="320"/>
        <v>49999999.999999776</v>
      </c>
      <c r="Z6832">
        <v>0.33519226960514181</v>
      </c>
      <c r="AA6832">
        <v>0.19008556355224901</v>
      </c>
      <c r="AB6832">
        <v>0.63251086021388969</v>
      </c>
      <c r="AC6832">
        <v>0.21796463297412441</v>
      </c>
      <c r="AD6832">
        <v>0.109237</v>
      </c>
      <c r="AE6832">
        <v>5.4999999999999997E-3</v>
      </c>
      <c r="AF6832">
        <v>2.3542593518199881</v>
      </c>
      <c r="AG6832">
        <v>1.1878611747887069</v>
      </c>
      <c r="AH6832">
        <v>11.15124979656899</v>
      </c>
    </row>
    <row r="6833" spans="1:34">
      <c r="A6833" t="s">
        <v>1194</v>
      </c>
      <c r="B6833" t="s">
        <v>1254</v>
      </c>
      <c r="C6833" t="s">
        <v>7787</v>
      </c>
      <c r="D6833" t="s">
        <v>7887</v>
      </c>
      <c r="E6833" t="s">
        <v>671</v>
      </c>
      <c r="F6833" t="s">
        <v>49</v>
      </c>
      <c r="G6833" t="s">
        <v>672</v>
      </c>
      <c r="H6833" t="s">
        <v>1125</v>
      </c>
      <c r="I6833">
        <v>0.50420645444368095</v>
      </c>
      <c r="J6833">
        <v>1.0336516355494489</v>
      </c>
      <c r="K6833">
        <v>0.50420645444368095</v>
      </c>
      <c r="L6833">
        <v>3</v>
      </c>
      <c r="M6833">
        <v>5.0420645444368102</v>
      </c>
      <c r="N6833" t="str">
        <f t="shared" si="318"/>
        <v>05Qd-615,04206454443681</v>
      </c>
      <c r="O6833" t="s">
        <v>7789</v>
      </c>
      <c r="P6833">
        <v>31.711383677013561</v>
      </c>
      <c r="Q6833">
        <v>131.85166294738261</v>
      </c>
      <c r="R6833">
        <v>32.177727554616688</v>
      </c>
      <c r="S6833">
        <v>75</v>
      </c>
      <c r="T6833">
        <f t="shared" si="319"/>
        <v>270.74077417901287</v>
      </c>
      <c r="U6833">
        <v>2585977.7047574972</v>
      </c>
      <c r="V6833">
        <v>13447640.03439888</v>
      </c>
      <c r="W6833">
        <v>6423886.9139832603</v>
      </c>
      <c r="X6833">
        <v>8285578.895504998</v>
      </c>
      <c r="Y6833">
        <f t="shared" si="320"/>
        <v>30743083.548644632</v>
      </c>
      <c r="Z6833">
        <v>0.1093426962341143</v>
      </c>
      <c r="AA6833">
        <v>1.0119699111364551</v>
      </c>
      <c r="AB6833">
        <v>0.14500812504867519</v>
      </c>
      <c r="AC6833">
        <v>0.21796463297412441</v>
      </c>
      <c r="AD6833">
        <v>0.109237</v>
      </c>
      <c r="AE6833">
        <v>5.4999999999999997E-3</v>
      </c>
      <c r="AF6833">
        <v>1.5838946212890499</v>
      </c>
      <c r="AG6833">
        <v>0.79916723029323444</v>
      </c>
      <c r="AH6833">
        <v>7.5398633960190953</v>
      </c>
    </row>
    <row r="6834" spans="1:34">
      <c r="A6834" t="s">
        <v>1194</v>
      </c>
      <c r="B6834" t="s">
        <v>1254</v>
      </c>
      <c r="C6834" t="s">
        <v>7790</v>
      </c>
      <c r="D6834" t="s">
        <v>7888</v>
      </c>
      <c r="E6834" t="s">
        <v>43</v>
      </c>
      <c r="F6834" t="s">
        <v>49</v>
      </c>
      <c r="G6834" t="s">
        <v>672</v>
      </c>
      <c r="H6834" t="s">
        <v>1125</v>
      </c>
      <c r="I6834">
        <v>0.5065541877158547</v>
      </c>
      <c r="J6834">
        <v>1.052433501726838</v>
      </c>
      <c r="K6834">
        <v>0.5065541877158547</v>
      </c>
      <c r="L6834">
        <v>3</v>
      </c>
      <c r="M6834">
        <v>5.0655418771585481</v>
      </c>
      <c r="N6834" t="str">
        <f t="shared" si="318"/>
        <v>05Qd-615,06554187715855</v>
      </c>
      <c r="O6834" t="s">
        <v>7792</v>
      </c>
      <c r="P6834">
        <v>29.149890984012369</v>
      </c>
      <c r="Q6834">
        <v>134.24746072254669</v>
      </c>
      <c r="R6834">
        <v>32.327556500551687</v>
      </c>
      <c r="S6834">
        <v>75</v>
      </c>
      <c r="T6834">
        <f t="shared" si="319"/>
        <v>270.72490820711073</v>
      </c>
      <c r="U6834">
        <v>3897779.008462558</v>
      </c>
      <c r="V6834">
        <v>13691989.065388929</v>
      </c>
      <c r="W6834">
        <v>6453798.4173202822</v>
      </c>
      <c r="X6834">
        <v>8285578.895504998</v>
      </c>
      <c r="Y6834">
        <f t="shared" si="320"/>
        <v>32329145.386676766</v>
      </c>
      <c r="Z6834">
        <v>0.12848091582778881</v>
      </c>
      <c r="AA6834">
        <v>1.030357811656156</v>
      </c>
      <c r="AB6834">
        <v>0.14568332544905069</v>
      </c>
      <c r="AC6834">
        <v>0.21796463297412441</v>
      </c>
      <c r="AD6834">
        <v>0.109237</v>
      </c>
      <c r="AE6834">
        <v>5.4999999999999997E-3</v>
      </c>
      <c r="AF6834">
        <v>1.591269699630957</v>
      </c>
      <c r="AG6834">
        <v>0.80288838752962988</v>
      </c>
      <c r="AH6834">
        <v>7.5744369643191352</v>
      </c>
    </row>
    <row r="6835" spans="1:34">
      <c r="A6835" t="s">
        <v>1194</v>
      </c>
      <c r="B6835" t="s">
        <v>1254</v>
      </c>
      <c r="C6835" t="s">
        <v>7793</v>
      </c>
      <c r="D6835" t="s">
        <v>7889</v>
      </c>
      <c r="E6835" t="s">
        <v>671</v>
      </c>
      <c r="F6835" t="s">
        <v>672</v>
      </c>
      <c r="G6835" t="s">
        <v>1179</v>
      </c>
      <c r="H6835" t="s">
        <v>1125</v>
      </c>
      <c r="I6835">
        <v>0.68689080718198137</v>
      </c>
      <c r="J6835">
        <v>0.68689080718198259</v>
      </c>
      <c r="K6835">
        <v>2.49512645745585</v>
      </c>
      <c r="L6835">
        <v>3</v>
      </c>
      <c r="M6835">
        <v>6.8689080718198134</v>
      </c>
      <c r="N6835" t="str">
        <f t="shared" si="318"/>
        <v>05Qd-616,86890807181981</v>
      </c>
      <c r="O6835" t="s">
        <v>7795</v>
      </c>
      <c r="P6835">
        <v>43.20106920248557</v>
      </c>
      <c r="Q6835">
        <v>43.83637904369867</v>
      </c>
      <c r="R6835">
        <v>175.38967860073089</v>
      </c>
      <c r="S6835">
        <v>75</v>
      </c>
      <c r="T6835">
        <f t="shared" si="319"/>
        <v>337.42712684691514</v>
      </c>
      <c r="U6835">
        <v>3522930.5323656709</v>
      </c>
      <c r="V6835">
        <v>8751393.0627094079</v>
      </c>
      <c r="W6835">
        <v>12274957.84399266</v>
      </c>
      <c r="X6835">
        <v>8285578.895504998</v>
      </c>
      <c r="Y6835">
        <f t="shared" si="320"/>
        <v>32834860.334572732</v>
      </c>
      <c r="Z6835">
        <v>0.1489598005217409</v>
      </c>
      <c r="AA6835">
        <v>0.19754754661466961</v>
      </c>
      <c r="AB6835">
        <v>0.6363097546461024</v>
      </c>
      <c r="AC6835">
        <v>0.21796463297412441</v>
      </c>
      <c r="AD6835">
        <v>0.109237</v>
      </c>
      <c r="AE6835">
        <v>5.4999999999999997E-3</v>
      </c>
      <c r="AF6835">
        <v>2.157772169158056</v>
      </c>
      <c r="AG6835">
        <v>1.08872192938344</v>
      </c>
      <c r="AH6835">
        <v>10.23013917036131</v>
      </c>
    </row>
    <row r="6836" spans="1:34">
      <c r="A6836" t="s">
        <v>1194</v>
      </c>
      <c r="B6836" t="s">
        <v>1254</v>
      </c>
      <c r="C6836" t="s">
        <v>7796</v>
      </c>
      <c r="D6836" t="s">
        <v>7890</v>
      </c>
      <c r="E6836" t="s">
        <v>43</v>
      </c>
      <c r="F6836" t="s">
        <v>672</v>
      </c>
      <c r="G6836" t="s">
        <v>1179</v>
      </c>
      <c r="H6836" t="s">
        <v>1125</v>
      </c>
      <c r="I6836">
        <v>0.69466248983806544</v>
      </c>
      <c r="J6836">
        <v>0.69466248983806533</v>
      </c>
      <c r="K6836">
        <v>2.557299918704524</v>
      </c>
      <c r="L6836">
        <v>3</v>
      </c>
      <c r="M6836">
        <v>6.9466248983806551</v>
      </c>
      <c r="N6836" t="str">
        <f t="shared" si="318"/>
        <v>05Qd-616,94662489838066</v>
      </c>
      <c r="O6836" t="s">
        <v>7798</v>
      </c>
      <c r="P6836">
        <v>39.974668733408677</v>
      </c>
      <c r="Q6836">
        <v>44.332356603970673</v>
      </c>
      <c r="R6836">
        <v>179.7600315955923</v>
      </c>
      <c r="S6836">
        <v>75</v>
      </c>
      <c r="T6836">
        <f t="shared" si="319"/>
        <v>339.06705693297164</v>
      </c>
      <c r="U6836">
        <v>5345214.661172566</v>
      </c>
      <c r="V6836">
        <v>8850408.8727492169</v>
      </c>
      <c r="W6836">
        <v>12580824.752486249</v>
      </c>
      <c r="X6836">
        <v>8285578.895504998</v>
      </c>
      <c r="Y6836">
        <f t="shared" si="320"/>
        <v>35062027.181913026</v>
      </c>
      <c r="Z6836">
        <v>0.1761921528831005</v>
      </c>
      <c r="AA6836">
        <v>0.19978265709471149</v>
      </c>
      <c r="AB6836">
        <v>0.65216529565662973</v>
      </c>
      <c r="AC6836">
        <v>0.21796463297412441</v>
      </c>
      <c r="AD6836">
        <v>0.109237</v>
      </c>
      <c r="AE6836">
        <v>5.4999999999999997E-3</v>
      </c>
      <c r="AF6836">
        <v>2.182185831952038</v>
      </c>
      <c r="AG6836">
        <v>1.1010400463933341</v>
      </c>
      <c r="AH6836">
        <v>10.34458777672603</v>
      </c>
    </row>
    <row r="6837" spans="1:34">
      <c r="A6837" t="s">
        <v>1194</v>
      </c>
      <c r="B6837" t="s">
        <v>1254</v>
      </c>
      <c r="C6837" t="s">
        <v>7799</v>
      </c>
      <c r="D6837" t="s">
        <v>7891</v>
      </c>
      <c r="E6837" t="s">
        <v>49</v>
      </c>
      <c r="F6837" t="s">
        <v>672</v>
      </c>
      <c r="G6837" t="s">
        <v>1179</v>
      </c>
      <c r="H6837" t="s">
        <v>1125</v>
      </c>
      <c r="I6837">
        <v>0.99605712862497109</v>
      </c>
      <c r="J6837">
        <v>0.49950714107812128</v>
      </c>
      <c r="K6837">
        <v>0.49950714107812139</v>
      </c>
      <c r="L6837">
        <v>3</v>
      </c>
      <c r="M6837">
        <v>4.9950714107812137</v>
      </c>
      <c r="N6837" t="str">
        <f t="shared" si="318"/>
        <v>05Qd-614,99507141078121</v>
      </c>
      <c r="O6837" t="s">
        <v>7801</v>
      </c>
      <c r="P6837">
        <v>127.0561418209207</v>
      </c>
      <c r="Q6837">
        <v>31.877824164174012</v>
      </c>
      <c r="R6837">
        <v>35.111806325756888</v>
      </c>
      <c r="S6837">
        <v>75</v>
      </c>
      <c r="T6837">
        <f t="shared" si="319"/>
        <v>269.04577231085159</v>
      </c>
      <c r="U6837">
        <v>12958541.6002612</v>
      </c>
      <c r="V6837">
        <v>6364014.8965434339</v>
      </c>
      <c r="W6837">
        <v>2457362.0632275022</v>
      </c>
      <c r="X6837">
        <v>8285578.895504998</v>
      </c>
      <c r="Y6837">
        <f t="shared" si="320"/>
        <v>30065497.455537133</v>
      </c>
      <c r="Z6837">
        <v>0.97516398105019386</v>
      </c>
      <c r="AA6837">
        <v>0.1436566179147416</v>
      </c>
      <c r="AB6837">
        <v>0.12738483271404269</v>
      </c>
      <c r="AC6837">
        <v>0.21796463297412441</v>
      </c>
      <c r="AD6837">
        <v>0.109237</v>
      </c>
      <c r="AE6837">
        <v>5.4999999999999997E-3</v>
      </c>
      <c r="AF6837">
        <v>1.56913238035012</v>
      </c>
      <c r="AG6837">
        <v>0.79171881860882243</v>
      </c>
      <c r="AH6837">
        <v>7.4706596097401556</v>
      </c>
    </row>
    <row r="6838" spans="1:34">
      <c r="A6838" t="s">
        <v>1194</v>
      </c>
      <c r="B6838" t="s">
        <v>1254</v>
      </c>
      <c r="C6838" t="s">
        <v>7802</v>
      </c>
      <c r="D6838" t="s">
        <v>7892</v>
      </c>
      <c r="E6838" t="s">
        <v>671</v>
      </c>
      <c r="F6838" t="s">
        <v>672</v>
      </c>
      <c r="G6838" t="s">
        <v>46</v>
      </c>
      <c r="H6838" t="s">
        <v>1125</v>
      </c>
      <c r="I6838">
        <v>0.51162663763418481</v>
      </c>
      <c r="J6838">
        <v>0.51162663763418481</v>
      </c>
      <c r="K6838">
        <v>1.0930131010734789</v>
      </c>
      <c r="L6838">
        <v>3</v>
      </c>
      <c r="M6838">
        <v>5.1162663763418488</v>
      </c>
      <c r="N6838" t="str">
        <f t="shared" si="318"/>
        <v>05Qd-615,11626637634185</v>
      </c>
      <c r="O6838" t="s">
        <v>7804</v>
      </c>
      <c r="P6838">
        <v>32.17806607275444</v>
      </c>
      <c r="Q6838">
        <v>32.651272926765543</v>
      </c>
      <c r="R6838">
        <v>177.06812237390361</v>
      </c>
      <c r="S6838">
        <v>75</v>
      </c>
      <c r="T6838">
        <f t="shared" si="319"/>
        <v>316.8974613734236</v>
      </c>
      <c r="U6838">
        <v>2624034.3938909811</v>
      </c>
      <c r="V6838">
        <v>6518424.4140028292</v>
      </c>
      <c r="W6838">
        <v>16200640.184111111</v>
      </c>
      <c r="X6838">
        <v>8285578.895504998</v>
      </c>
      <c r="Y6838">
        <f t="shared" si="320"/>
        <v>33628677.88750992</v>
      </c>
      <c r="Z6838">
        <v>0.11095184429132419</v>
      </c>
      <c r="AA6838">
        <v>0.14714214543355869</v>
      </c>
      <c r="AB6838">
        <v>1.011189810187195</v>
      </c>
      <c r="AC6838">
        <v>0.21796463297412441</v>
      </c>
      <c r="AD6838">
        <v>0.109237</v>
      </c>
      <c r="AE6838">
        <v>5.4999999999999997E-3</v>
      </c>
      <c r="AF6838">
        <v>1.607204097280162</v>
      </c>
      <c r="AG6838">
        <v>0.810928220650183</v>
      </c>
      <c r="AH6838">
        <v>7.6491356942721938</v>
      </c>
    </row>
    <row r="6839" spans="1:34">
      <c r="A6839" t="s">
        <v>1194</v>
      </c>
      <c r="B6839" t="s">
        <v>1254</v>
      </c>
      <c r="C6839" t="s">
        <v>7805</v>
      </c>
      <c r="D6839" t="s">
        <v>7893</v>
      </c>
      <c r="E6839" t="s">
        <v>43</v>
      </c>
      <c r="F6839" t="s">
        <v>672</v>
      </c>
      <c r="G6839" t="s">
        <v>46</v>
      </c>
      <c r="H6839" t="s">
        <v>1125</v>
      </c>
      <c r="I6839">
        <v>0.51414640717292648</v>
      </c>
      <c r="J6839">
        <v>0.51414640717292637</v>
      </c>
      <c r="K6839">
        <v>1.1131712573834129</v>
      </c>
      <c r="L6839">
        <v>3</v>
      </c>
      <c r="M6839">
        <v>5.1414640717292652</v>
      </c>
      <c r="N6839" t="str">
        <f t="shared" si="318"/>
        <v>05Qd-615,14146407172927</v>
      </c>
      <c r="O6839" t="s">
        <v>7807</v>
      </c>
      <c r="P6839">
        <v>29.586788703678401</v>
      </c>
      <c r="Q6839">
        <v>32.812080978712252</v>
      </c>
      <c r="R6839">
        <v>180.33374369611289</v>
      </c>
      <c r="S6839">
        <v>75</v>
      </c>
      <c r="T6839">
        <f t="shared" si="319"/>
        <v>317.73261337850352</v>
      </c>
      <c r="U6839">
        <v>3956198.8070646678</v>
      </c>
      <c r="V6839">
        <v>6550527.7606052347</v>
      </c>
      <c r="W6839">
        <v>16499424.37693694</v>
      </c>
      <c r="X6839">
        <v>8285578.895504998</v>
      </c>
      <c r="Y6839">
        <f t="shared" si="320"/>
        <v>35291729.840111837</v>
      </c>
      <c r="Z6839">
        <v>0.13040658406361691</v>
      </c>
      <c r="AA6839">
        <v>0.14786682290078951</v>
      </c>
      <c r="AB6839">
        <v>1.0298389208270831</v>
      </c>
      <c r="AC6839">
        <v>0.21796463297412441</v>
      </c>
      <c r="AD6839">
        <v>0.109237</v>
      </c>
      <c r="AE6839">
        <v>5.4999999999999997E-3</v>
      </c>
      <c r="AF6839">
        <v>1.6151196036845861</v>
      </c>
      <c r="AG6839">
        <v>0.81492205536908857</v>
      </c>
      <c r="AH6839">
        <v>7.68624273078294</v>
      </c>
    </row>
    <row r="6840" spans="1:34">
      <c r="A6840" t="s">
        <v>1194</v>
      </c>
      <c r="B6840" t="s">
        <v>1254</v>
      </c>
      <c r="C6840" t="s">
        <v>7808</v>
      </c>
      <c r="D6840" t="s">
        <v>7894</v>
      </c>
      <c r="E6840" t="s">
        <v>49</v>
      </c>
      <c r="F6840" t="s">
        <v>672</v>
      </c>
      <c r="G6840" t="s">
        <v>46</v>
      </c>
      <c r="H6840" t="s">
        <v>1125</v>
      </c>
      <c r="I6840">
        <v>0.74931962187907919</v>
      </c>
      <c r="J6840">
        <v>0.46866495273488479</v>
      </c>
      <c r="K6840">
        <v>0.46866495273488479</v>
      </c>
      <c r="L6840">
        <v>3</v>
      </c>
      <c r="M6840">
        <v>4.6866495273488482</v>
      </c>
      <c r="N6840" t="str">
        <f t="shared" si="318"/>
        <v>05Qd-614,68664952734885</v>
      </c>
      <c r="O6840" t="s">
        <v>7810</v>
      </c>
      <c r="P6840">
        <v>95.582529767239095</v>
      </c>
      <c r="Q6840">
        <v>29.909520258203891</v>
      </c>
      <c r="R6840">
        <v>75.923722343051338</v>
      </c>
      <c r="S6840">
        <v>75</v>
      </c>
      <c r="T6840">
        <f t="shared" si="319"/>
        <v>276.41577236849434</v>
      </c>
      <c r="U6840">
        <v>9748526.6788025964</v>
      </c>
      <c r="V6840">
        <v>5971067.2689385312</v>
      </c>
      <c r="W6840">
        <v>6946551.929436462</v>
      </c>
      <c r="X6840">
        <v>8285578.895504998</v>
      </c>
      <c r="Y6840">
        <f t="shared" si="320"/>
        <v>30951724.772682585</v>
      </c>
      <c r="Z6840">
        <v>0.73360200389244012</v>
      </c>
      <c r="AA6840">
        <v>0.1347865055537536</v>
      </c>
      <c r="AB6840">
        <v>0.43358055281491081</v>
      </c>
      <c r="AC6840">
        <v>0.21796463297412441</v>
      </c>
      <c r="AD6840">
        <v>0.109237</v>
      </c>
      <c r="AE6840">
        <v>5.4999999999999997E-3</v>
      </c>
      <c r="AF6840">
        <v>1.472245924821628</v>
      </c>
      <c r="AG6840">
        <v>0.74283395008479247</v>
      </c>
      <c r="AH6840">
        <v>7.0164664022552694</v>
      </c>
    </row>
    <row r="6841" spans="1:34">
      <c r="A6841" t="s">
        <v>1194</v>
      </c>
      <c r="B6841" t="s">
        <v>1254</v>
      </c>
      <c r="C6841" t="s">
        <v>7811</v>
      </c>
      <c r="D6841" t="s">
        <v>7895</v>
      </c>
      <c r="E6841" t="s">
        <v>672</v>
      </c>
      <c r="F6841" t="s">
        <v>1179</v>
      </c>
      <c r="G6841" t="s">
        <v>46</v>
      </c>
      <c r="H6841" t="s">
        <v>1125</v>
      </c>
      <c r="I6841">
        <v>0.50658701601141842</v>
      </c>
      <c r="J6841">
        <v>0.50658701601141842</v>
      </c>
      <c r="K6841">
        <v>1.052696128091348</v>
      </c>
      <c r="L6841">
        <v>3</v>
      </c>
      <c r="M6841">
        <v>5.0658701601141853</v>
      </c>
      <c r="N6841" t="str">
        <f t="shared" si="318"/>
        <v>05Qd-615,06587016011419</v>
      </c>
      <c r="O6841" t="s">
        <v>7813</v>
      </c>
      <c r="P6841">
        <v>32.329651554951369</v>
      </c>
      <c r="Q6841">
        <v>35.609471277917457</v>
      </c>
      <c r="R6841">
        <v>170.53677275079841</v>
      </c>
      <c r="S6841">
        <v>75</v>
      </c>
      <c r="T6841">
        <f t="shared" si="319"/>
        <v>313.47589558366724</v>
      </c>
      <c r="U6841">
        <v>6454216.6691225395</v>
      </c>
      <c r="V6841">
        <v>2492192.0278921281</v>
      </c>
      <c r="W6841">
        <v>15603062.01056996</v>
      </c>
      <c r="X6841">
        <v>8285578.895504998</v>
      </c>
      <c r="Y6841">
        <f t="shared" si="320"/>
        <v>32835049.603089623</v>
      </c>
      <c r="Z6841">
        <v>0.14569276675934389</v>
      </c>
      <c r="AA6841">
        <v>0.12919034981249261</v>
      </c>
      <c r="AB6841">
        <v>0.97389097798007562</v>
      </c>
      <c r="AC6841">
        <v>0.21796463297412441</v>
      </c>
      <c r="AD6841">
        <v>0.109237</v>
      </c>
      <c r="AE6841">
        <v>5.4999999999999997E-3</v>
      </c>
      <c r="AF6841">
        <v>1.59137282516676</v>
      </c>
      <c r="AG6841">
        <v>0.80294042037809843</v>
      </c>
      <c r="AH6841">
        <v>7.5749204056590438</v>
      </c>
    </row>
    <row r="6842" spans="1:34">
      <c r="A6842" t="s">
        <v>1194</v>
      </c>
      <c r="B6842" t="s">
        <v>1260</v>
      </c>
      <c r="C6842" t="s">
        <v>7784</v>
      </c>
      <c r="D6842" t="s">
        <v>7896</v>
      </c>
      <c r="E6842" t="s">
        <v>671</v>
      </c>
      <c r="F6842" t="s">
        <v>43</v>
      </c>
      <c r="G6842" t="s">
        <v>672</v>
      </c>
      <c r="H6842" t="s">
        <v>1125</v>
      </c>
      <c r="I6842">
        <v>1.5788162839578721</v>
      </c>
      <c r="J6842">
        <v>0.75106221170441612</v>
      </c>
      <c r="K6842">
        <v>2.1807436213818741</v>
      </c>
      <c r="L6842">
        <v>3</v>
      </c>
      <c r="M6842">
        <v>7.5106221170441616</v>
      </c>
      <c r="N6842" t="str">
        <f t="shared" si="318"/>
        <v>05Qd-617,51062211704416</v>
      </c>
      <c r="O6842" t="s">
        <v>7786</v>
      </c>
      <c r="P6842">
        <v>99.297516909707056</v>
      </c>
      <c r="Q6842">
        <v>43.220216364445037</v>
      </c>
      <c r="R6842">
        <v>139.17190765183301</v>
      </c>
      <c r="S6842">
        <v>75</v>
      </c>
      <c r="T6842">
        <f t="shared" si="319"/>
        <v>356.68964092598509</v>
      </c>
      <c r="U6842">
        <v>8147437.1695204088</v>
      </c>
      <c r="V6842">
        <v>5780205.9043313134</v>
      </c>
      <c r="W6842">
        <v>27783956.926144931</v>
      </c>
      <c r="X6842">
        <v>8288400</v>
      </c>
      <c r="Y6842">
        <f t="shared" si="320"/>
        <v>49999999.999996655</v>
      </c>
      <c r="Z6842">
        <v>0.34238361652223043</v>
      </c>
      <c r="AA6842">
        <v>0.1904972126250723</v>
      </c>
      <c r="AB6842">
        <v>0.62717472369002647</v>
      </c>
      <c r="AC6842">
        <v>0.21796463297412441</v>
      </c>
      <c r="AD6842">
        <v>0.109237</v>
      </c>
      <c r="AE6842">
        <v>5.4999999999999997E-3</v>
      </c>
      <c r="AF6842">
        <v>2.3593577331028781</v>
      </c>
      <c r="AG6842">
        <v>1.1904336055514999</v>
      </c>
      <c r="AH6842">
        <v>11.175150455698541</v>
      </c>
    </row>
    <row r="6843" spans="1:34">
      <c r="A6843" t="s">
        <v>1194</v>
      </c>
      <c r="B6843" t="s">
        <v>1260</v>
      </c>
      <c r="C6843" t="s">
        <v>7787</v>
      </c>
      <c r="D6843" t="s">
        <v>7897</v>
      </c>
      <c r="E6843" t="s">
        <v>671</v>
      </c>
      <c r="F6843" t="s">
        <v>49</v>
      </c>
      <c r="G6843" t="s">
        <v>672</v>
      </c>
      <c r="H6843" t="s">
        <v>1125</v>
      </c>
      <c r="I6843">
        <v>0.50465058539773155</v>
      </c>
      <c r="J6843">
        <v>1.037204683181854</v>
      </c>
      <c r="K6843">
        <v>0.50465058539773155</v>
      </c>
      <c r="L6843">
        <v>3</v>
      </c>
      <c r="M6843">
        <v>5.0465058539773171</v>
      </c>
      <c r="N6843" t="str">
        <f t="shared" si="318"/>
        <v>05Qd-615,04650585397732</v>
      </c>
      <c r="O6843" t="s">
        <v>7789</v>
      </c>
      <c r="P6843">
        <v>31.73931669326635</v>
      </c>
      <c r="Q6843">
        <v>132.30488647332891</v>
      </c>
      <c r="R6843">
        <v>32.206071350520261</v>
      </c>
      <c r="S6843">
        <v>75</v>
      </c>
      <c r="T6843">
        <f t="shared" si="319"/>
        <v>271.25027451711549</v>
      </c>
      <c r="U6843">
        <v>2604235.1975129638</v>
      </c>
      <c r="V6843">
        <v>13511358.05416178</v>
      </c>
      <c r="W6843">
        <v>6429545.4036727035</v>
      </c>
      <c r="X6843">
        <v>8288400</v>
      </c>
      <c r="Y6843">
        <f t="shared" si="320"/>
        <v>30833538.655347448</v>
      </c>
      <c r="Z6843">
        <v>0.1094390108996029</v>
      </c>
      <c r="AA6843">
        <v>1.0154484305652149</v>
      </c>
      <c r="AB6843">
        <v>0.14513585565655479</v>
      </c>
      <c r="AC6843">
        <v>0.21796463297412441</v>
      </c>
      <c r="AD6843">
        <v>0.109237</v>
      </c>
      <c r="AE6843">
        <v>5.4999999999999997E-3</v>
      </c>
      <c r="AF6843">
        <v>1.585289797060937</v>
      </c>
      <c r="AG6843">
        <v>0.79987117785540474</v>
      </c>
      <c r="AH6843">
        <v>7.5464038288936592</v>
      </c>
    </row>
    <row r="6844" spans="1:34">
      <c r="A6844" t="s">
        <v>1194</v>
      </c>
      <c r="B6844" t="s">
        <v>1260</v>
      </c>
      <c r="C6844" t="s">
        <v>7790</v>
      </c>
      <c r="D6844" t="s">
        <v>7898</v>
      </c>
      <c r="E6844" t="s">
        <v>43</v>
      </c>
      <c r="F6844" t="s">
        <v>49</v>
      </c>
      <c r="G6844" t="s">
        <v>672</v>
      </c>
      <c r="H6844" t="s">
        <v>1125</v>
      </c>
      <c r="I6844">
        <v>0.50687377929903676</v>
      </c>
      <c r="J6844">
        <v>1.054990234392295</v>
      </c>
      <c r="K6844">
        <v>0.50687377929903676</v>
      </c>
      <c r="L6844">
        <v>3</v>
      </c>
      <c r="M6844">
        <v>5.068737792990369</v>
      </c>
      <c r="N6844" t="str">
        <f t="shared" si="318"/>
        <v>05Qd-615,06873779299037</v>
      </c>
      <c r="O6844" t="s">
        <v>7792</v>
      </c>
      <c r="P6844">
        <v>29.168282026935479</v>
      </c>
      <c r="Q6844">
        <v>134.5735952170499</v>
      </c>
      <c r="R6844">
        <v>32.347952373713852</v>
      </c>
      <c r="S6844">
        <v>75</v>
      </c>
      <c r="T6844">
        <f t="shared" si="319"/>
        <v>271.08982961769925</v>
      </c>
      <c r="U6844">
        <v>3900921.6096842699</v>
      </c>
      <c r="V6844">
        <v>13743045.159408649</v>
      </c>
      <c r="W6844">
        <v>6457870.2021435993</v>
      </c>
      <c r="X6844">
        <v>8288400</v>
      </c>
      <c r="Y6844">
        <f t="shared" si="320"/>
        <v>32390236.971236516</v>
      </c>
      <c r="Z6844">
        <v>0.1285619760979313</v>
      </c>
      <c r="AA6844">
        <v>1.032860914673922</v>
      </c>
      <c r="AB6844">
        <v>0.14577523894172839</v>
      </c>
      <c r="AC6844">
        <v>0.21796463297412441</v>
      </c>
      <c r="AD6844">
        <v>0.109237</v>
      </c>
      <c r="AE6844">
        <v>5.4999999999999997E-3</v>
      </c>
      <c r="AF6844">
        <v>1.592273652248283</v>
      </c>
      <c r="AG6844">
        <v>0.80339494018897351</v>
      </c>
      <c r="AH6844">
        <v>7.579143385427626</v>
      </c>
    </row>
    <row r="6845" spans="1:34">
      <c r="A6845" t="s">
        <v>1194</v>
      </c>
      <c r="B6845" t="s">
        <v>1260</v>
      </c>
      <c r="C6845" t="s">
        <v>7793</v>
      </c>
      <c r="D6845" t="s">
        <v>7899</v>
      </c>
      <c r="E6845" t="s">
        <v>671</v>
      </c>
      <c r="F6845" t="s">
        <v>672</v>
      </c>
      <c r="G6845" t="s">
        <v>1179</v>
      </c>
      <c r="H6845" t="s">
        <v>1125</v>
      </c>
      <c r="I6845">
        <v>0.69125776478791801</v>
      </c>
      <c r="J6845">
        <v>0.69125776478791856</v>
      </c>
      <c r="K6845">
        <v>2.530062118303344</v>
      </c>
      <c r="L6845">
        <v>3</v>
      </c>
      <c r="M6845">
        <v>6.9125776478791803</v>
      </c>
      <c r="N6845" t="str">
        <f t="shared" si="318"/>
        <v>05Qd-616,91257764787918</v>
      </c>
      <c r="O6845" t="s">
        <v>7795</v>
      </c>
      <c r="P6845">
        <v>43.475723100551797</v>
      </c>
      <c r="Q6845">
        <v>44.115071969677587</v>
      </c>
      <c r="R6845">
        <v>177.84540757167611</v>
      </c>
      <c r="S6845">
        <v>75</v>
      </c>
      <c r="T6845">
        <f t="shared" si="319"/>
        <v>340.43620264190548</v>
      </c>
      <c r="U6845">
        <v>3567216.31501931</v>
      </c>
      <c r="V6845">
        <v>8807030.6722073741</v>
      </c>
      <c r="W6845">
        <v>12601174.01346837</v>
      </c>
      <c r="X6845">
        <v>8288400</v>
      </c>
      <c r="Y6845">
        <f t="shared" si="320"/>
        <v>33263821.000695053</v>
      </c>
      <c r="Z6845">
        <v>0.14990682314464651</v>
      </c>
      <c r="AA6845">
        <v>0.19880346932058279</v>
      </c>
      <c r="AB6845">
        <v>0.64521908335601263</v>
      </c>
      <c r="AC6845">
        <v>0.21796463297412441</v>
      </c>
      <c r="AD6845">
        <v>0.109237</v>
      </c>
      <c r="AE6845">
        <v>5.4999999999999997E-3</v>
      </c>
      <c r="AF6845">
        <v>2.171490360590318</v>
      </c>
      <c r="AG6845">
        <v>1.0956435571888501</v>
      </c>
      <c r="AH6845">
        <v>10.29444856565835</v>
      </c>
    </row>
    <row r="6846" spans="1:34">
      <c r="A6846" t="s">
        <v>1194</v>
      </c>
      <c r="B6846" t="s">
        <v>1260</v>
      </c>
      <c r="C6846" t="s">
        <v>7796</v>
      </c>
      <c r="D6846" t="s">
        <v>7900</v>
      </c>
      <c r="E6846" t="s">
        <v>43</v>
      </c>
      <c r="F6846" t="s">
        <v>672</v>
      </c>
      <c r="G6846" t="s">
        <v>1179</v>
      </c>
      <c r="H6846" t="s">
        <v>1125</v>
      </c>
      <c r="I6846">
        <v>0.6987335328328238</v>
      </c>
      <c r="J6846">
        <v>0.69873353283282391</v>
      </c>
      <c r="K6846">
        <v>2.5898682626625908</v>
      </c>
      <c r="L6846">
        <v>3</v>
      </c>
      <c r="M6846">
        <v>6.9873353283282391</v>
      </c>
      <c r="N6846" t="str">
        <f t="shared" si="318"/>
        <v>05Qd-616,98733532832824</v>
      </c>
      <c r="O6846" t="s">
        <v>7798</v>
      </c>
      <c r="P6846">
        <v>40.208938753016128</v>
      </c>
      <c r="Q6846">
        <v>44.592164686937409</v>
      </c>
      <c r="R6846">
        <v>182.04935499332811</v>
      </c>
      <c r="S6846">
        <v>75</v>
      </c>
      <c r="T6846">
        <f t="shared" si="319"/>
        <v>341.85045843328163</v>
      </c>
      <c r="U6846">
        <v>5377482.2233022451</v>
      </c>
      <c r="V6846">
        <v>8902276.3559791725</v>
      </c>
      <c r="W6846">
        <v>12899043.234422861</v>
      </c>
      <c r="X6846">
        <v>8288400</v>
      </c>
      <c r="Y6846">
        <f t="shared" si="320"/>
        <v>35467201.813704282</v>
      </c>
      <c r="Z6846">
        <v>0.1772247202668574</v>
      </c>
      <c r="AA6846">
        <v>0.20095347572755479</v>
      </c>
      <c r="AB6846">
        <v>0.66047090874139414</v>
      </c>
      <c r="AC6846">
        <v>0.21796463297412441</v>
      </c>
      <c r="AD6846">
        <v>0.109237</v>
      </c>
      <c r="AE6846">
        <v>5.4999999999999997E-3</v>
      </c>
      <c r="AF6846">
        <v>2.1949744486894991</v>
      </c>
      <c r="AG6846">
        <v>1.1074926495400259</v>
      </c>
      <c r="AH6846">
        <v>10.40453942655776</v>
      </c>
    </row>
    <row r="6847" spans="1:34">
      <c r="A6847" t="s">
        <v>1194</v>
      </c>
      <c r="B6847" t="s">
        <v>1260</v>
      </c>
      <c r="C6847" t="s">
        <v>7799</v>
      </c>
      <c r="D6847" t="s">
        <v>7901</v>
      </c>
      <c r="E6847" t="s">
        <v>49</v>
      </c>
      <c r="F6847" t="s">
        <v>672</v>
      </c>
      <c r="G6847" t="s">
        <v>1179</v>
      </c>
      <c r="H6847" t="s">
        <v>1125</v>
      </c>
      <c r="I6847">
        <v>1.0009099956426299</v>
      </c>
      <c r="J6847">
        <v>0.50011374945532872</v>
      </c>
      <c r="K6847">
        <v>0.50011374945532883</v>
      </c>
      <c r="L6847">
        <v>3</v>
      </c>
      <c r="M6847">
        <v>5.001137494553288</v>
      </c>
      <c r="N6847" t="str">
        <f t="shared" si="318"/>
        <v>05Qd-615,00113749455329</v>
      </c>
      <c r="O6847" t="s">
        <v>7801</v>
      </c>
      <c r="P6847">
        <v>127.67516912599611</v>
      </c>
      <c r="Q6847">
        <v>31.91653703451135</v>
      </c>
      <c r="R6847">
        <v>35.154446588737137</v>
      </c>
      <c r="S6847">
        <v>75</v>
      </c>
      <c r="T6847">
        <f t="shared" si="319"/>
        <v>269.74615274924457</v>
      </c>
      <c r="U6847">
        <v>13038557.914750541</v>
      </c>
      <c r="V6847">
        <v>6371743.4442086052</v>
      </c>
      <c r="W6847">
        <v>2490855.9903821042</v>
      </c>
      <c r="X6847">
        <v>8288400</v>
      </c>
      <c r="Y6847">
        <f t="shared" si="320"/>
        <v>30189557.349341251</v>
      </c>
      <c r="Z6847">
        <v>0.97991505504429366</v>
      </c>
      <c r="AA6847">
        <v>0.1438310764974163</v>
      </c>
      <c r="AB6847">
        <v>0.1275395306158319</v>
      </c>
      <c r="AC6847">
        <v>0.21796463297412441</v>
      </c>
      <c r="AD6847">
        <v>0.109237</v>
      </c>
      <c r="AE6847">
        <v>5.4999999999999997E-3</v>
      </c>
      <c r="AF6847">
        <v>1.5710379564041741</v>
      </c>
      <c r="AG6847">
        <v>0.79268029288669617</v>
      </c>
      <c r="AH6847">
        <v>7.4795927438441581</v>
      </c>
    </row>
    <row r="6848" spans="1:34">
      <c r="A6848" t="s">
        <v>1194</v>
      </c>
      <c r="B6848" t="s">
        <v>1260</v>
      </c>
      <c r="C6848" t="s">
        <v>7802</v>
      </c>
      <c r="D6848" t="s">
        <v>7902</v>
      </c>
      <c r="E6848" t="s">
        <v>671</v>
      </c>
      <c r="F6848" t="s">
        <v>672</v>
      </c>
      <c r="G6848" t="s">
        <v>46</v>
      </c>
      <c r="H6848" t="s">
        <v>1125</v>
      </c>
      <c r="I6848">
        <v>0.51361350250881277</v>
      </c>
      <c r="J6848">
        <v>0.51361350250881277</v>
      </c>
      <c r="K6848">
        <v>1.108908020070503</v>
      </c>
      <c r="L6848">
        <v>3</v>
      </c>
      <c r="M6848">
        <v>5.1361350250881284</v>
      </c>
      <c r="N6848" t="str">
        <f t="shared" si="318"/>
        <v>05Qd-615,13613502508813</v>
      </c>
      <c r="O6848" t="s">
        <v>7804</v>
      </c>
      <c r="P6848">
        <v>32.303027254425999</v>
      </c>
      <c r="Q6848">
        <v>32.778071772873439</v>
      </c>
      <c r="R6848">
        <v>179.64309925142149</v>
      </c>
      <c r="S6848">
        <v>75</v>
      </c>
      <c r="T6848">
        <f t="shared" si="319"/>
        <v>319.72419827872091</v>
      </c>
      <c r="U6848">
        <v>2650488.0799794979</v>
      </c>
      <c r="V6848">
        <v>6543738.2416135017</v>
      </c>
      <c r="W6848">
        <v>16436234.673485</v>
      </c>
      <c r="X6848">
        <v>8288400</v>
      </c>
      <c r="Y6848">
        <f t="shared" si="320"/>
        <v>33918860.995077997</v>
      </c>
      <c r="Z6848">
        <v>0.1113827177173385</v>
      </c>
      <c r="AA6848">
        <v>0.1477135612646249</v>
      </c>
      <c r="AB6848">
        <v>1.0258948307471101</v>
      </c>
      <c r="AC6848">
        <v>0.21796463297412441</v>
      </c>
      <c r="AD6848">
        <v>0.109237</v>
      </c>
      <c r="AE6848">
        <v>5.4999999999999997E-3</v>
      </c>
      <c r="AF6848">
        <v>1.613445557619307</v>
      </c>
      <c r="AG6848">
        <v>0.81407740147646834</v>
      </c>
      <c r="AH6848">
        <v>7.6783949841839041</v>
      </c>
    </row>
    <row r="6849" spans="1:34">
      <c r="A6849" t="s">
        <v>1194</v>
      </c>
      <c r="B6849" t="s">
        <v>1260</v>
      </c>
      <c r="C6849" t="s">
        <v>7805</v>
      </c>
      <c r="D6849" t="s">
        <v>7903</v>
      </c>
      <c r="E6849" t="s">
        <v>43</v>
      </c>
      <c r="F6849" t="s">
        <v>672</v>
      </c>
      <c r="G6849" t="s">
        <v>46</v>
      </c>
      <c r="H6849" t="s">
        <v>1125</v>
      </c>
      <c r="I6849">
        <v>0.51603334074265206</v>
      </c>
      <c r="J6849">
        <v>0.51603334074265206</v>
      </c>
      <c r="K6849">
        <v>1.128266725941218</v>
      </c>
      <c r="L6849">
        <v>3</v>
      </c>
      <c r="M6849">
        <v>5.1603334074265224</v>
      </c>
      <c r="N6849" t="str">
        <f t="shared" si="318"/>
        <v>05Qd-615,16033340742652</v>
      </c>
      <c r="O6849" t="s">
        <v>7807</v>
      </c>
      <c r="P6849">
        <v>29.695373153645338</v>
      </c>
      <c r="Q6849">
        <v>32.932502353300343</v>
      </c>
      <c r="R6849">
        <v>182.77920960247729</v>
      </c>
      <c r="S6849">
        <v>75</v>
      </c>
      <c r="T6849">
        <f t="shared" si="319"/>
        <v>320.40708510942295</v>
      </c>
      <c r="U6849">
        <v>3971413.9741148041</v>
      </c>
      <c r="V6849">
        <v>6574568.4045900302</v>
      </c>
      <c r="W6849">
        <v>16723169.411900731</v>
      </c>
      <c r="X6849">
        <v>8288400</v>
      </c>
      <c r="Y6849">
        <f t="shared" si="320"/>
        <v>35557551.790605567</v>
      </c>
      <c r="Z6849">
        <v>0.13088518035010249</v>
      </c>
      <c r="AA6849">
        <v>0.14840949881583551</v>
      </c>
      <c r="AB6849">
        <v>1.0438043380491291</v>
      </c>
      <c r="AC6849">
        <v>0.21796463297412441</v>
      </c>
      <c r="AD6849">
        <v>0.109237</v>
      </c>
      <c r="AE6849">
        <v>5.4999999999999997E-3</v>
      </c>
      <c r="AF6849">
        <v>1.621047143694196</v>
      </c>
      <c r="AG6849">
        <v>0.81791284507710382</v>
      </c>
      <c r="AH6849">
        <v>7.7140303961978223</v>
      </c>
    </row>
    <row r="6850" spans="1:34">
      <c r="A6850" t="s">
        <v>1194</v>
      </c>
      <c r="B6850" t="s">
        <v>1260</v>
      </c>
      <c r="C6850" t="s">
        <v>7808</v>
      </c>
      <c r="D6850" t="s">
        <v>7904</v>
      </c>
      <c r="E6850" t="s">
        <v>49</v>
      </c>
      <c r="F6850" t="s">
        <v>672</v>
      </c>
      <c r="G6850" t="s">
        <v>46</v>
      </c>
      <c r="H6850" t="s">
        <v>1125</v>
      </c>
      <c r="I6850">
        <v>0.75643056574766454</v>
      </c>
      <c r="J6850">
        <v>0.46955382071845803</v>
      </c>
      <c r="K6850">
        <v>0.46955382071845791</v>
      </c>
      <c r="L6850">
        <v>3</v>
      </c>
      <c r="M6850">
        <v>4.6955382071845806</v>
      </c>
      <c r="N6850" t="str">
        <f t="shared" ref="N6850:N6913" si="321">_xlfn.CONCAT(A6850,M6850)</f>
        <v>05Qd-614,69553820718458</v>
      </c>
      <c r="O6850" t="s">
        <v>7810</v>
      </c>
      <c r="P6850">
        <v>96.48959530262141</v>
      </c>
      <c r="Q6850">
        <v>29.966246528872119</v>
      </c>
      <c r="R6850">
        <v>76.067718956390181</v>
      </c>
      <c r="S6850">
        <v>75</v>
      </c>
      <c r="T6850">
        <f t="shared" ref="T6850:T6913" si="322">SUM(P6850:S6850)</f>
        <v>277.5235607878837</v>
      </c>
      <c r="U6850">
        <v>9853796.8278117683</v>
      </c>
      <c r="V6850">
        <v>5982391.970075557</v>
      </c>
      <c r="W6850">
        <v>6959726.7306889836</v>
      </c>
      <c r="X6850">
        <v>8288400</v>
      </c>
      <c r="Y6850">
        <f t="shared" ref="Y6850:Y6913" si="323">SUM(U6850:X6850)</f>
        <v>31084315.528576307</v>
      </c>
      <c r="Z6850">
        <v>0.74056378965013747</v>
      </c>
      <c r="AA6850">
        <v>0.13504214107483389</v>
      </c>
      <c r="AB6850">
        <v>0.43440287987275489</v>
      </c>
      <c r="AC6850">
        <v>0.21796463297412441</v>
      </c>
      <c r="AD6850">
        <v>0.109237</v>
      </c>
      <c r="AE6850">
        <v>5.4999999999999997E-3</v>
      </c>
      <c r="AF6850">
        <v>1.475038180267408</v>
      </c>
      <c r="AG6850">
        <v>0.74424280583875602</v>
      </c>
      <c r="AH6850">
        <v>7.0295561932907447</v>
      </c>
    </row>
    <row r="6851" spans="1:34">
      <c r="A6851" t="s">
        <v>1194</v>
      </c>
      <c r="B6851" t="s">
        <v>1260</v>
      </c>
      <c r="C6851" t="s">
        <v>7811</v>
      </c>
      <c r="D6851" t="s">
        <v>7905</v>
      </c>
      <c r="E6851" t="s">
        <v>672</v>
      </c>
      <c r="F6851" t="s">
        <v>1179</v>
      </c>
      <c r="G6851" t="s">
        <v>46</v>
      </c>
      <c r="H6851" t="s">
        <v>1125</v>
      </c>
      <c r="I6851">
        <v>0.50867994774043734</v>
      </c>
      <c r="J6851">
        <v>0.50867994774043734</v>
      </c>
      <c r="K6851">
        <v>1.0694395819235001</v>
      </c>
      <c r="L6851">
        <v>3</v>
      </c>
      <c r="M6851">
        <v>5.0867994774043748</v>
      </c>
      <c r="N6851" t="str">
        <f t="shared" si="321"/>
        <v>05Qd-615,08679947740437</v>
      </c>
      <c r="O6851" t="s">
        <v>7813</v>
      </c>
      <c r="P6851">
        <v>32.463219434484152</v>
      </c>
      <c r="Q6851">
        <v>35.756589522040521</v>
      </c>
      <c r="R6851">
        <v>173.24921227160701</v>
      </c>
      <c r="S6851">
        <v>75</v>
      </c>
      <c r="T6851">
        <f t="shared" si="322"/>
        <v>316.46902122813168</v>
      </c>
      <c r="U6851">
        <v>6480881.8508698428</v>
      </c>
      <c r="V6851">
        <v>2533520.6168525852</v>
      </c>
      <c r="W6851">
        <v>15851233.48327012</v>
      </c>
      <c r="X6851">
        <v>8288400</v>
      </c>
      <c r="Y6851">
        <f t="shared" si="323"/>
        <v>33154035.950992547</v>
      </c>
      <c r="Z6851">
        <v>0.14629468707036961</v>
      </c>
      <c r="AA6851">
        <v>0.12972409144751221</v>
      </c>
      <c r="AB6851">
        <v>0.98938101180106441</v>
      </c>
      <c r="AC6851">
        <v>0.21796463297412441</v>
      </c>
      <c r="AD6851">
        <v>0.109237</v>
      </c>
      <c r="AE6851">
        <v>5.4999999999999997E-3</v>
      </c>
      <c r="AF6851">
        <v>1.597947479812893</v>
      </c>
      <c r="AG6851">
        <v>0.8062577171685934</v>
      </c>
      <c r="AH6851">
        <v>7.605741674385861</v>
      </c>
    </row>
    <row r="6852" spans="1:34">
      <c r="A6852" t="s">
        <v>1194</v>
      </c>
      <c r="B6852" t="s">
        <v>1266</v>
      </c>
      <c r="C6852" t="s">
        <v>7784</v>
      </c>
      <c r="D6852" t="s">
        <v>7906</v>
      </c>
      <c r="E6852" t="s">
        <v>671</v>
      </c>
      <c r="F6852" t="s">
        <v>43</v>
      </c>
      <c r="G6852" t="s">
        <v>672</v>
      </c>
      <c r="H6852" t="s">
        <v>1125</v>
      </c>
      <c r="I6852">
        <v>1.4798330780393121</v>
      </c>
      <c r="J6852">
        <v>0.74620114300936169</v>
      </c>
      <c r="K6852">
        <v>2.2359772090449441</v>
      </c>
      <c r="L6852">
        <v>3</v>
      </c>
      <c r="M6852">
        <v>7.4620114300936171</v>
      </c>
      <c r="N6852" t="str">
        <f t="shared" si="321"/>
        <v>05Qd-617,46201143009362</v>
      </c>
      <c r="O6852" t="s">
        <v>7786</v>
      </c>
      <c r="P6852">
        <v>93.072101917890635</v>
      </c>
      <c r="Q6852">
        <v>42.940483956811448</v>
      </c>
      <c r="R6852">
        <v>142.6968354269986</v>
      </c>
      <c r="S6852">
        <v>75</v>
      </c>
      <c r="T6852">
        <f t="shared" si="322"/>
        <v>353.70942130170067</v>
      </c>
      <c r="U6852">
        <v>7515383.9275188316</v>
      </c>
      <c r="V6852">
        <v>5722080.9831762267</v>
      </c>
      <c r="W6852">
        <v>28487665.333433419</v>
      </c>
      <c r="X6852">
        <v>8274869.7558648475</v>
      </c>
      <c r="Y6852">
        <f t="shared" si="323"/>
        <v>49999999.999993324</v>
      </c>
      <c r="Z6852">
        <v>0.32091802336758979</v>
      </c>
      <c r="AA6852">
        <v>0.18926426544392549</v>
      </c>
      <c r="AB6852">
        <v>0.64305972261486266</v>
      </c>
      <c r="AC6852">
        <v>0.21796463297412441</v>
      </c>
      <c r="AD6852">
        <v>0.109237</v>
      </c>
      <c r="AE6852">
        <v>5.4999999999999997E-3</v>
      </c>
      <c r="AF6852">
        <v>2.344087360238833</v>
      </c>
      <c r="AG6852">
        <v>1.182728811669838</v>
      </c>
      <c r="AH6852">
        <v>11.10356460200229</v>
      </c>
    </row>
    <row r="6853" spans="1:34">
      <c r="A6853" t="s">
        <v>1194</v>
      </c>
      <c r="B6853" t="s">
        <v>1266</v>
      </c>
      <c r="C6853" t="s">
        <v>7787</v>
      </c>
      <c r="D6853" t="s">
        <v>7907</v>
      </c>
      <c r="E6853" t="s">
        <v>671</v>
      </c>
      <c r="F6853" t="s">
        <v>49</v>
      </c>
      <c r="G6853" t="s">
        <v>672</v>
      </c>
      <c r="H6853" t="s">
        <v>1125</v>
      </c>
      <c r="I6853">
        <v>0.50335291029465701</v>
      </c>
      <c r="J6853">
        <v>1.026823282357257</v>
      </c>
      <c r="K6853">
        <v>0.50335291029465701</v>
      </c>
      <c r="L6853">
        <v>3</v>
      </c>
      <c r="M6853">
        <v>5.033529102946571</v>
      </c>
      <c r="N6853" t="str">
        <f t="shared" si="321"/>
        <v>05Qd-615,03352910294657</v>
      </c>
      <c r="O6853" t="s">
        <v>7789</v>
      </c>
      <c r="P6853">
        <v>31.657701171055091</v>
      </c>
      <c r="Q6853">
        <v>130.98064442178051</v>
      </c>
      <c r="R6853">
        <v>32.123255600041198</v>
      </c>
      <c r="S6853">
        <v>75</v>
      </c>
      <c r="T6853">
        <f t="shared" si="322"/>
        <v>269.76160119287681</v>
      </c>
      <c r="U6853">
        <v>2556295.3200846082</v>
      </c>
      <c r="V6853">
        <v>13324681.025184071</v>
      </c>
      <c r="W6853">
        <v>6413012.2592835864</v>
      </c>
      <c r="X6853">
        <v>8274869.7558648475</v>
      </c>
      <c r="Y6853">
        <f t="shared" si="323"/>
        <v>30568858.360417113</v>
      </c>
      <c r="Z6853">
        <v>0.1091575958297331</v>
      </c>
      <c r="AA6853">
        <v>1.0052847884747591</v>
      </c>
      <c r="AB6853">
        <v>0.1447626485467276</v>
      </c>
      <c r="AC6853">
        <v>0.21796463297412441</v>
      </c>
      <c r="AD6853">
        <v>0.109237</v>
      </c>
      <c r="AE6853">
        <v>5.4999999999999997E-3</v>
      </c>
      <c r="AF6853">
        <v>1.5812133307685561</v>
      </c>
      <c r="AG6853">
        <v>0.79781436281703155</v>
      </c>
      <c r="AH6853">
        <v>7.5272937965321587</v>
      </c>
    </row>
    <row r="6854" spans="1:34">
      <c r="A6854" t="s">
        <v>1194</v>
      </c>
      <c r="B6854" t="s">
        <v>1266</v>
      </c>
      <c r="C6854" t="s">
        <v>7790</v>
      </c>
      <c r="D6854" t="s">
        <v>7908</v>
      </c>
      <c r="E6854" t="s">
        <v>43</v>
      </c>
      <c r="F6854" t="s">
        <v>49</v>
      </c>
      <c r="G6854" t="s">
        <v>672</v>
      </c>
      <c r="H6854" t="s">
        <v>1125</v>
      </c>
      <c r="I6854">
        <v>0.50576661984235538</v>
      </c>
      <c r="J6854">
        <v>1.0461329587388439</v>
      </c>
      <c r="K6854">
        <v>0.50576661984235538</v>
      </c>
      <c r="L6854">
        <v>3</v>
      </c>
      <c r="M6854">
        <v>5.0576661984235551</v>
      </c>
      <c r="N6854" t="str">
        <f t="shared" si="321"/>
        <v>05Qd-615,05766619842356</v>
      </c>
      <c r="O6854" t="s">
        <v>7792</v>
      </c>
      <c r="P6854">
        <v>29.104570032746452</v>
      </c>
      <c r="Q6854">
        <v>133.44376918676451</v>
      </c>
      <c r="R6854">
        <v>32.277295056571973</v>
      </c>
      <c r="S6854">
        <v>75</v>
      </c>
      <c r="T6854">
        <f t="shared" si="322"/>
        <v>269.82563427608295</v>
      </c>
      <c r="U6854">
        <v>3878361.1958216392</v>
      </c>
      <c r="V6854">
        <v>13575255.084912751</v>
      </c>
      <c r="W6854">
        <v>6443764.3391924482</v>
      </c>
      <c r="X6854">
        <v>8274869.7558648475</v>
      </c>
      <c r="Y6854">
        <f t="shared" si="323"/>
        <v>32172250.375791688</v>
      </c>
      <c r="Z6854">
        <v>0.128281159426366</v>
      </c>
      <c r="AA6854">
        <v>1.02418942792958</v>
      </c>
      <c r="AB6854">
        <v>0.1454568235078752</v>
      </c>
      <c r="AC6854">
        <v>0.21796463297412441</v>
      </c>
      <c r="AD6854">
        <v>0.109237</v>
      </c>
      <c r="AE6854">
        <v>5.4999999999999997E-3</v>
      </c>
      <c r="AF6854">
        <v>1.588795664426248</v>
      </c>
      <c r="AG6854">
        <v>0.80164009245013346</v>
      </c>
      <c r="AH6854">
        <v>7.5628389552999362</v>
      </c>
    </row>
    <row r="6855" spans="1:34">
      <c r="A6855" t="s">
        <v>1194</v>
      </c>
      <c r="B6855" t="s">
        <v>1266</v>
      </c>
      <c r="C6855" t="s">
        <v>7793</v>
      </c>
      <c r="D6855" t="s">
        <v>7909</v>
      </c>
      <c r="E6855" t="s">
        <v>671</v>
      </c>
      <c r="F6855" t="s">
        <v>672</v>
      </c>
      <c r="G6855" t="s">
        <v>1179</v>
      </c>
      <c r="H6855" t="s">
        <v>1125</v>
      </c>
      <c r="I6855">
        <v>0.68007669828707795</v>
      </c>
      <c r="J6855">
        <v>0.6800766982870774</v>
      </c>
      <c r="K6855">
        <v>2.4406135862966241</v>
      </c>
      <c r="L6855">
        <v>3</v>
      </c>
      <c r="M6855">
        <v>6.8007669828707797</v>
      </c>
      <c r="N6855" t="str">
        <f t="shared" si="321"/>
        <v>05Qd-616,80076698287078</v>
      </c>
      <c r="O6855" t="s">
        <v>7795</v>
      </c>
      <c r="P6855">
        <v>42.772505030649157</v>
      </c>
      <c r="Q6855">
        <v>43.401512457570433</v>
      </c>
      <c r="R6855">
        <v>171.55781071137011</v>
      </c>
      <c r="S6855">
        <v>75</v>
      </c>
      <c r="T6855">
        <f t="shared" si="322"/>
        <v>332.7318281995897</v>
      </c>
      <c r="U6855">
        <v>3453793.2444100999</v>
      </c>
      <c r="V6855">
        <v>8664577.3058410529</v>
      </c>
      <c r="W6855">
        <v>11770392.291564951</v>
      </c>
      <c r="X6855">
        <v>8274869.7558648475</v>
      </c>
      <c r="Y6855">
        <f t="shared" si="323"/>
        <v>32163632.597680952</v>
      </c>
      <c r="Z6855">
        <v>0.1474820863186895</v>
      </c>
      <c r="AA6855">
        <v>0.19558783121233919</v>
      </c>
      <c r="AB6855">
        <v>0.6224078253195422</v>
      </c>
      <c r="AC6855">
        <v>0.21796463297412441</v>
      </c>
      <c r="AD6855">
        <v>0.109237</v>
      </c>
      <c r="AE6855">
        <v>5.4999999999999997E-3</v>
      </c>
      <c r="AF6855">
        <v>2.1363665914777319</v>
      </c>
      <c r="AG6855">
        <v>1.077921566785019</v>
      </c>
      <c r="AH6855">
        <v>10.12979214113353</v>
      </c>
    </row>
    <row r="6856" spans="1:34">
      <c r="A6856" t="s">
        <v>1194</v>
      </c>
      <c r="B6856" t="s">
        <v>1266</v>
      </c>
      <c r="C6856" t="s">
        <v>7796</v>
      </c>
      <c r="D6856" t="s">
        <v>7910</v>
      </c>
      <c r="E6856" t="s">
        <v>43</v>
      </c>
      <c r="F6856" t="s">
        <v>672</v>
      </c>
      <c r="G6856" t="s">
        <v>1179</v>
      </c>
      <c r="H6856" t="s">
        <v>1125</v>
      </c>
      <c r="I6856">
        <v>0.68787949925306546</v>
      </c>
      <c r="J6856">
        <v>0.6878794992530648</v>
      </c>
      <c r="K6856">
        <v>2.503035994024525</v>
      </c>
      <c r="L6856">
        <v>3</v>
      </c>
      <c r="M6856">
        <v>6.8787949925306551</v>
      </c>
      <c r="N6856" t="str">
        <f t="shared" si="321"/>
        <v>05Qd-616,87879499253066</v>
      </c>
      <c r="O6856" t="s">
        <v>7798</v>
      </c>
      <c r="P6856">
        <v>39.58433845701731</v>
      </c>
      <c r="Q6856">
        <v>43.899475943427561</v>
      </c>
      <c r="R6856">
        <v>175.94566287660419</v>
      </c>
      <c r="S6856">
        <v>75</v>
      </c>
      <c r="T6856">
        <f t="shared" si="322"/>
        <v>334.42947727704905</v>
      </c>
      <c r="U6856">
        <v>5274854.1573104626</v>
      </c>
      <c r="V6856">
        <v>8763989.5814596321</v>
      </c>
      <c r="W6856">
        <v>12071437.99206697</v>
      </c>
      <c r="X6856">
        <v>8274869.7558648475</v>
      </c>
      <c r="Y6856">
        <f t="shared" si="323"/>
        <v>34385151.486701906</v>
      </c>
      <c r="Z6856">
        <v>0.17447173508072919</v>
      </c>
      <c r="AA6856">
        <v>0.19783189121639891</v>
      </c>
      <c r="AB6856">
        <v>0.63832685292115732</v>
      </c>
      <c r="AC6856">
        <v>0.21796463297412441</v>
      </c>
      <c r="AD6856">
        <v>0.109237</v>
      </c>
      <c r="AE6856">
        <v>5.4999999999999997E-3</v>
      </c>
      <c r="AF6856">
        <v>2.1608780081248131</v>
      </c>
      <c r="AG6856">
        <v>1.090289006316109</v>
      </c>
      <c r="AH6856">
        <v>10.24469900697158</v>
      </c>
    </row>
    <row r="6857" spans="1:34">
      <c r="A6857" t="s">
        <v>1194</v>
      </c>
      <c r="B6857" t="s">
        <v>1266</v>
      </c>
      <c r="C6857" t="s">
        <v>7799</v>
      </c>
      <c r="D6857" t="s">
        <v>7911</v>
      </c>
      <c r="E6857" t="s">
        <v>49</v>
      </c>
      <c r="F6857" t="s">
        <v>672</v>
      </c>
      <c r="G6857" t="s">
        <v>1179</v>
      </c>
      <c r="H6857" t="s">
        <v>1125</v>
      </c>
      <c r="I6857">
        <v>0.98722982949672822</v>
      </c>
      <c r="J6857">
        <v>0.49840372868709087</v>
      </c>
      <c r="K6857">
        <v>0.49840372868709099</v>
      </c>
      <c r="L6857">
        <v>3</v>
      </c>
      <c r="M6857">
        <v>4.98403728687091</v>
      </c>
      <c r="N6857" t="str">
        <f t="shared" si="321"/>
        <v>05Qd-614,98403728687091</v>
      </c>
      <c r="O6857" t="s">
        <v>7801</v>
      </c>
      <c r="P6857">
        <v>125.9301395689395</v>
      </c>
      <c r="Q6857">
        <v>31.807405979349021</v>
      </c>
      <c r="R6857">
        <v>35.034244267109081</v>
      </c>
      <c r="S6857">
        <v>75</v>
      </c>
      <c r="T6857">
        <f t="shared" si="322"/>
        <v>267.7717898153976</v>
      </c>
      <c r="U6857">
        <v>12810892.392693119</v>
      </c>
      <c r="V6857">
        <v>6349956.7734135194</v>
      </c>
      <c r="W6857">
        <v>2403660.8823142</v>
      </c>
      <c r="X6857">
        <v>8274869.7558648475</v>
      </c>
      <c r="Y6857">
        <f t="shared" si="323"/>
        <v>29839379.804285686</v>
      </c>
      <c r="Z6857">
        <v>0.96652184204788438</v>
      </c>
      <c r="AA6857">
        <v>0.14333928012469821</v>
      </c>
      <c r="AB6857">
        <v>0.1271034393338748</v>
      </c>
      <c r="AC6857">
        <v>0.21796463297412441</v>
      </c>
      <c r="AD6857">
        <v>0.109237</v>
      </c>
      <c r="AE6857">
        <v>5.4999999999999997E-3</v>
      </c>
      <c r="AF6857">
        <v>1.565666163414946</v>
      </c>
      <c r="AG6857">
        <v>0.78996990996903926</v>
      </c>
      <c r="AH6857">
        <v>7.4544103602548946</v>
      </c>
    </row>
    <row r="6858" spans="1:34">
      <c r="A6858" t="s">
        <v>1194</v>
      </c>
      <c r="B6858" t="s">
        <v>1266</v>
      </c>
      <c r="C6858" t="s">
        <v>7802</v>
      </c>
      <c r="D6858" t="s">
        <v>7912</v>
      </c>
      <c r="E6858" t="s">
        <v>671</v>
      </c>
      <c r="F6858" t="s">
        <v>672</v>
      </c>
      <c r="G6858" t="s">
        <v>46</v>
      </c>
      <c r="H6858" t="s">
        <v>1125</v>
      </c>
      <c r="I6858">
        <v>0.50874352386609745</v>
      </c>
      <c r="J6858">
        <v>0.50874352386609745</v>
      </c>
      <c r="K6858">
        <v>1.0699481909287809</v>
      </c>
      <c r="L6858">
        <v>3</v>
      </c>
      <c r="M6858">
        <v>5.0874352386609756</v>
      </c>
      <c r="N6858" t="str">
        <f t="shared" si="321"/>
        <v>05Qd-615,08743523866098</v>
      </c>
      <c r="O6858" t="s">
        <v>7804</v>
      </c>
      <c r="P6858">
        <v>31.99673652792508</v>
      </c>
      <c r="Q6858">
        <v>32.467276770982799</v>
      </c>
      <c r="R6858">
        <v>173.33160693046261</v>
      </c>
      <c r="S6858">
        <v>75</v>
      </c>
      <c r="T6858">
        <f t="shared" si="322"/>
        <v>312.79562022937046</v>
      </c>
      <c r="U6858">
        <v>2583671.7392196259</v>
      </c>
      <c r="V6858">
        <v>6481691.8481201166</v>
      </c>
      <c r="W6858">
        <v>15858772.08594639</v>
      </c>
      <c r="X6858">
        <v>8274869.7558648475</v>
      </c>
      <c r="Y6858">
        <f t="shared" si="323"/>
        <v>33199005.42915098</v>
      </c>
      <c r="Z6858">
        <v>0.11032660946901281</v>
      </c>
      <c r="AA6858">
        <v>0.14631297135590099</v>
      </c>
      <c r="AB6858">
        <v>0.98985154618258675</v>
      </c>
      <c r="AC6858">
        <v>0.21796463297412441</v>
      </c>
      <c r="AD6858">
        <v>0.109237</v>
      </c>
      <c r="AE6858">
        <v>5.4999999999999997E-3</v>
      </c>
      <c r="AF6858">
        <v>1.598147195390883</v>
      </c>
      <c r="AG6858">
        <v>0.80635848532776477</v>
      </c>
      <c r="AH6858">
        <v>7.6066779193796243</v>
      </c>
    </row>
    <row r="6859" spans="1:34">
      <c r="A6859" t="s">
        <v>1194</v>
      </c>
      <c r="B6859" t="s">
        <v>1266</v>
      </c>
      <c r="C6859" t="s">
        <v>7805</v>
      </c>
      <c r="D6859" t="s">
        <v>7913</v>
      </c>
      <c r="E6859" t="s">
        <v>43</v>
      </c>
      <c r="F6859" t="s">
        <v>672</v>
      </c>
      <c r="G6859" t="s">
        <v>46</v>
      </c>
      <c r="H6859" t="s">
        <v>1125</v>
      </c>
      <c r="I6859">
        <v>0.51128605238151081</v>
      </c>
      <c r="J6859">
        <v>0.51128605238151081</v>
      </c>
      <c r="K6859">
        <v>1.090288419052087</v>
      </c>
      <c r="L6859">
        <v>3</v>
      </c>
      <c r="M6859">
        <v>5.1128605238151081</v>
      </c>
      <c r="N6859" t="str">
        <f t="shared" si="321"/>
        <v>05Qd-615,11286052381511</v>
      </c>
      <c r="O6859" t="s">
        <v>7807</v>
      </c>
      <c r="P6859">
        <v>29.42218828704512</v>
      </c>
      <c r="Q6859">
        <v>32.629537267943483</v>
      </c>
      <c r="R6859">
        <v>176.6267238864381</v>
      </c>
      <c r="S6859">
        <v>75</v>
      </c>
      <c r="T6859">
        <f t="shared" si="322"/>
        <v>313.67844944142672</v>
      </c>
      <c r="U6859">
        <v>3920685.7624161839</v>
      </c>
      <c r="V6859">
        <v>6514085.1574771227</v>
      </c>
      <c r="W6859">
        <v>16160254.94719003</v>
      </c>
      <c r="X6859">
        <v>8274869.7558648475</v>
      </c>
      <c r="Y6859">
        <f t="shared" si="323"/>
        <v>34869895.622948185</v>
      </c>
      <c r="Z6859">
        <v>0.129681092078543</v>
      </c>
      <c r="AA6859">
        <v>0.14704419423028819</v>
      </c>
      <c r="AB6859">
        <v>1.008669098684903</v>
      </c>
      <c r="AC6859">
        <v>0.21796463297412441</v>
      </c>
      <c r="AD6859">
        <v>0.109237</v>
      </c>
      <c r="AE6859">
        <v>5.4999999999999997E-3</v>
      </c>
      <c r="AF6859">
        <v>1.606134195962861</v>
      </c>
      <c r="AG6859">
        <v>0.81038839302469468</v>
      </c>
      <c r="AH6859">
        <v>7.6441201128026641</v>
      </c>
    </row>
    <row r="6860" spans="1:34">
      <c r="A6860" t="s">
        <v>1194</v>
      </c>
      <c r="B6860" t="s">
        <v>1266</v>
      </c>
      <c r="C6860" t="s">
        <v>7808</v>
      </c>
      <c r="D6860" t="s">
        <v>7914</v>
      </c>
      <c r="E6860" t="s">
        <v>49</v>
      </c>
      <c r="F6860" t="s">
        <v>672</v>
      </c>
      <c r="G6860" t="s">
        <v>46</v>
      </c>
      <c r="H6860" t="s">
        <v>1125</v>
      </c>
      <c r="I6860">
        <v>0.73787979897885214</v>
      </c>
      <c r="J6860">
        <v>0.46723497487235638</v>
      </c>
      <c r="K6860">
        <v>0.46723497487235638</v>
      </c>
      <c r="L6860">
        <v>3</v>
      </c>
      <c r="M6860">
        <v>4.6723497487235646</v>
      </c>
      <c r="N6860" t="str">
        <f t="shared" si="321"/>
        <v>05Qd-614,67234974872356</v>
      </c>
      <c r="O6860" t="s">
        <v>7810</v>
      </c>
      <c r="P6860">
        <v>94.123276357925121</v>
      </c>
      <c r="Q6860">
        <v>29.81826113673878</v>
      </c>
      <c r="R6860">
        <v>75.692065929321743</v>
      </c>
      <c r="S6860">
        <v>75</v>
      </c>
      <c r="T6860">
        <f t="shared" si="322"/>
        <v>274.63360342398562</v>
      </c>
      <c r="U6860">
        <v>9575175.3249585461</v>
      </c>
      <c r="V6860">
        <v>5952848.5095445896</v>
      </c>
      <c r="W6860">
        <v>6925356.7975580674</v>
      </c>
      <c r="X6860">
        <v>8274869.7558648475</v>
      </c>
      <c r="Y6860">
        <f t="shared" si="323"/>
        <v>30728250.387926053</v>
      </c>
      <c r="Z6860">
        <v>0.72240214103186839</v>
      </c>
      <c r="AA6860">
        <v>0.1343752486035919</v>
      </c>
      <c r="AB6860">
        <v>0.43225762352709002</v>
      </c>
      <c r="AC6860">
        <v>0.21796463297412441</v>
      </c>
      <c r="AD6860">
        <v>0.109237</v>
      </c>
      <c r="AE6860">
        <v>5.4999999999999997E-3</v>
      </c>
      <c r="AF6860">
        <v>1.467753847766565</v>
      </c>
      <c r="AG6860">
        <v>0.74056743517268508</v>
      </c>
      <c r="AH6860">
        <v>6.9954080316628158</v>
      </c>
    </row>
    <row r="6861" spans="1:34">
      <c r="A6861" t="s">
        <v>1194</v>
      </c>
      <c r="B6861" t="s">
        <v>1266</v>
      </c>
      <c r="C6861" t="s">
        <v>7811</v>
      </c>
      <c r="D6861" t="s">
        <v>7915</v>
      </c>
      <c r="E6861" t="s">
        <v>672</v>
      </c>
      <c r="F6861" t="s">
        <v>1179</v>
      </c>
      <c r="G6861" t="s">
        <v>46</v>
      </c>
      <c r="H6861" t="s">
        <v>1125</v>
      </c>
      <c r="I6861">
        <v>0.50353340731762208</v>
      </c>
      <c r="J6861">
        <v>0.50353340731762208</v>
      </c>
      <c r="K6861">
        <v>1.028267258540978</v>
      </c>
      <c r="L6861">
        <v>3</v>
      </c>
      <c r="M6861">
        <v>5.0353340731762222</v>
      </c>
      <c r="N6861" t="str">
        <f t="shared" si="321"/>
        <v>05Qd-615,03533407317622</v>
      </c>
      <c r="O6861" t="s">
        <v>7813</v>
      </c>
      <c r="P6861">
        <v>32.134774659303929</v>
      </c>
      <c r="Q6861">
        <v>35.394824262421722</v>
      </c>
      <c r="R6861">
        <v>166.57929588363839</v>
      </c>
      <c r="S6861">
        <v>75</v>
      </c>
      <c r="T6861">
        <f t="shared" si="322"/>
        <v>309.10889480536406</v>
      </c>
      <c r="U6861">
        <v>6415311.8975639362</v>
      </c>
      <c r="V6861">
        <v>2428399.8783396319</v>
      </c>
      <c r="W6861">
        <v>15240977.306094371</v>
      </c>
      <c r="X6861">
        <v>8274869.7558648475</v>
      </c>
      <c r="Y6861">
        <f t="shared" si="323"/>
        <v>32359558.837862786</v>
      </c>
      <c r="Z6861">
        <v>0.14481455889941419</v>
      </c>
      <c r="AA6861">
        <v>0.12841161533475559</v>
      </c>
      <c r="AB6861">
        <v>0.9512908609828814</v>
      </c>
      <c r="AC6861">
        <v>0.21796463297412441</v>
      </c>
      <c r="AD6861">
        <v>0.109237</v>
      </c>
      <c r="AE6861">
        <v>5.4999999999999997E-3</v>
      </c>
      <c r="AF6861">
        <v>1.58178033712342</v>
      </c>
      <c r="AG6861">
        <v>0.79810045059843127</v>
      </c>
      <c r="AH6861">
        <v>7.5299518608980742</v>
      </c>
    </row>
    <row r="6862" spans="1:34">
      <c r="A6862" t="s">
        <v>1194</v>
      </c>
      <c r="B6862" t="s">
        <v>1272</v>
      </c>
      <c r="C6862" t="s">
        <v>7784</v>
      </c>
      <c r="D6862" t="s">
        <v>7916</v>
      </c>
      <c r="E6862" t="s">
        <v>671</v>
      </c>
      <c r="F6862" t="s">
        <v>43</v>
      </c>
      <c r="G6862" t="s">
        <v>672</v>
      </c>
      <c r="H6862" t="s">
        <v>1125</v>
      </c>
      <c r="I6862">
        <v>1.481522771083954</v>
      </c>
      <c r="J6862">
        <v>0.74626002893552523</v>
      </c>
      <c r="K6862">
        <v>2.2348174893357742</v>
      </c>
      <c r="L6862">
        <v>3</v>
      </c>
      <c r="M6862">
        <v>7.4626002893552537</v>
      </c>
      <c r="N6862" t="str">
        <f t="shared" si="321"/>
        <v>05Qd-617,46260028935525</v>
      </c>
      <c r="O6862" t="s">
        <v>7786</v>
      </c>
      <c r="P6862">
        <v>93.178372878848791</v>
      </c>
      <c r="Q6862">
        <v>42.943872574198863</v>
      </c>
      <c r="R6862">
        <v>142.62282379047059</v>
      </c>
      <c r="S6862">
        <v>75</v>
      </c>
      <c r="T6862">
        <f t="shared" si="322"/>
        <v>353.74506924351823</v>
      </c>
      <c r="U6862">
        <v>7575656.8921060245</v>
      </c>
      <c r="V6862">
        <v>5691268.7142230328</v>
      </c>
      <c r="W6862">
        <v>28472889.82193815</v>
      </c>
      <c r="X6862">
        <v>8260184.571737621</v>
      </c>
      <c r="Y6862">
        <f t="shared" si="323"/>
        <v>50000000.000004828</v>
      </c>
      <c r="Z6862">
        <v>0.32128445182498239</v>
      </c>
      <c r="AA6862">
        <v>0.18927920109722049</v>
      </c>
      <c r="AB6862">
        <v>0.64272619102452588</v>
      </c>
      <c r="AC6862">
        <v>0.21796463297412441</v>
      </c>
      <c r="AD6862">
        <v>0.109237</v>
      </c>
      <c r="AE6862">
        <v>5.4999999999999997E-3</v>
      </c>
      <c r="AF6862">
        <v>2.3442723422058389</v>
      </c>
      <c r="AG6862">
        <v>1.1828221458628081</v>
      </c>
      <c r="AH6862">
        <v>11.104431777423899</v>
      </c>
    </row>
    <row r="6863" spans="1:34">
      <c r="A6863" t="s">
        <v>1194</v>
      </c>
      <c r="B6863" t="s">
        <v>1272</v>
      </c>
      <c r="C6863" t="s">
        <v>7787</v>
      </c>
      <c r="D6863" t="s">
        <v>7917</v>
      </c>
      <c r="E6863" t="s">
        <v>671</v>
      </c>
      <c r="F6863" t="s">
        <v>49</v>
      </c>
      <c r="G6863" t="s">
        <v>672</v>
      </c>
      <c r="H6863" t="s">
        <v>1125</v>
      </c>
      <c r="I6863">
        <v>0.50324594196729766</v>
      </c>
      <c r="J6863">
        <v>1.0259675357383831</v>
      </c>
      <c r="K6863">
        <v>0.50324594196729766</v>
      </c>
      <c r="L6863">
        <v>3</v>
      </c>
      <c r="M6863">
        <v>5.0324594196729784</v>
      </c>
      <c r="N6863" t="str">
        <f t="shared" si="321"/>
        <v>05Qd-615,03245941967298</v>
      </c>
      <c r="O6863" t="s">
        <v>7789</v>
      </c>
      <c r="P6863">
        <v>31.650973542639619</v>
      </c>
      <c r="Q6863">
        <v>130.87148616102829</v>
      </c>
      <c r="R6863">
        <v>32.116429035913733</v>
      </c>
      <c r="S6863">
        <v>75</v>
      </c>
      <c r="T6863">
        <f t="shared" si="322"/>
        <v>269.6388887395816</v>
      </c>
      <c r="U6863">
        <v>2573310.8279527798</v>
      </c>
      <c r="V6863">
        <v>13304247.4018657</v>
      </c>
      <c r="W6863">
        <v>6411649.4198508933</v>
      </c>
      <c r="X6863">
        <v>8260184.571737621</v>
      </c>
      <c r="Y6863">
        <f t="shared" si="323"/>
        <v>30549392.221406993</v>
      </c>
      <c r="Z6863">
        <v>0.1091343985754694</v>
      </c>
      <c r="AA6863">
        <v>1.00444699187088</v>
      </c>
      <c r="AB6863">
        <v>0.14473188480609461</v>
      </c>
      <c r="AC6863">
        <v>0.21796463297412441</v>
      </c>
      <c r="AD6863">
        <v>0.109237</v>
      </c>
      <c r="AE6863">
        <v>5.4999999999999997E-3</v>
      </c>
      <c r="AF6863">
        <v>1.580877304609313</v>
      </c>
      <c r="AG6863">
        <v>0.79764481801816711</v>
      </c>
      <c r="AH6863">
        <v>7.5257185423004582</v>
      </c>
    </row>
    <row r="6864" spans="1:34">
      <c r="A6864" t="s">
        <v>1194</v>
      </c>
      <c r="B6864" t="s">
        <v>1272</v>
      </c>
      <c r="C6864" t="s">
        <v>7790</v>
      </c>
      <c r="D6864" t="s">
        <v>7918</v>
      </c>
      <c r="E6864" t="s">
        <v>43</v>
      </c>
      <c r="F6864" t="s">
        <v>49</v>
      </c>
      <c r="G6864" t="s">
        <v>672</v>
      </c>
      <c r="H6864" t="s">
        <v>1125</v>
      </c>
      <c r="I6864">
        <v>0.50528569625909781</v>
      </c>
      <c r="J6864">
        <v>1.042285570072784</v>
      </c>
      <c r="K6864">
        <v>0.50528569625909781</v>
      </c>
      <c r="L6864">
        <v>3</v>
      </c>
      <c r="M6864">
        <v>5.0528569625909796</v>
      </c>
      <c r="N6864" t="str">
        <f t="shared" si="321"/>
        <v>05Qd-615,05285696259098</v>
      </c>
      <c r="O6864" t="s">
        <v>7792</v>
      </c>
      <c r="P6864">
        <v>29.07689506654626</v>
      </c>
      <c r="Q6864">
        <v>132.9529997861479</v>
      </c>
      <c r="R6864">
        <v>32.246603208222417</v>
      </c>
      <c r="S6864">
        <v>75</v>
      </c>
      <c r="T6864">
        <f t="shared" si="322"/>
        <v>269.27649806091654</v>
      </c>
      <c r="U6864">
        <v>3853504.895560015</v>
      </c>
      <c r="V6864">
        <v>13515851.724940861</v>
      </c>
      <c r="W6864">
        <v>6437637.0897574462</v>
      </c>
      <c r="X6864">
        <v>8260184.571737621</v>
      </c>
      <c r="Y6864">
        <f t="shared" si="323"/>
        <v>32067178.281995945</v>
      </c>
      <c r="Z6864">
        <v>0.1281591793817459</v>
      </c>
      <c r="AA6864">
        <v>1.0204227415213201</v>
      </c>
      <c r="AB6864">
        <v>0.14531851146032951</v>
      </c>
      <c r="AC6864">
        <v>0.21796463297412441</v>
      </c>
      <c r="AD6864">
        <v>0.109237</v>
      </c>
      <c r="AE6864">
        <v>5.4999999999999997E-3</v>
      </c>
      <c r="AF6864">
        <v>1.5872849097144439</v>
      </c>
      <c r="AG6864">
        <v>0.80087782857067025</v>
      </c>
      <c r="AH6864">
        <v>7.5557567008760937</v>
      </c>
    </row>
    <row r="6865" spans="1:34">
      <c r="A6865" t="s">
        <v>1194</v>
      </c>
      <c r="B6865" t="s">
        <v>1272</v>
      </c>
      <c r="C6865" t="s">
        <v>7793</v>
      </c>
      <c r="D6865" t="s">
        <v>7919</v>
      </c>
      <c r="E6865" t="s">
        <v>671</v>
      </c>
      <c r="F6865" t="s">
        <v>672</v>
      </c>
      <c r="G6865" t="s">
        <v>1179</v>
      </c>
      <c r="H6865" t="s">
        <v>1125</v>
      </c>
      <c r="I6865">
        <v>0.68439068797179614</v>
      </c>
      <c r="J6865">
        <v>0.68439068797179603</v>
      </c>
      <c r="K6865">
        <v>2.47512550377437</v>
      </c>
      <c r="L6865">
        <v>3</v>
      </c>
      <c r="M6865">
        <v>6.8439068797179621</v>
      </c>
      <c r="N6865" t="str">
        <f t="shared" si="321"/>
        <v>05Qd-616,84390687971796</v>
      </c>
      <c r="O6865" t="s">
        <v>7795</v>
      </c>
      <c r="P6865">
        <v>43.043827582879707</v>
      </c>
      <c r="Q6865">
        <v>43.676825047333807</v>
      </c>
      <c r="R6865">
        <v>173.98375353131391</v>
      </c>
      <c r="S6865">
        <v>75</v>
      </c>
      <c r="T6865">
        <f t="shared" si="322"/>
        <v>335.70440616152746</v>
      </c>
      <c r="U6865">
        <v>3499581.0617432068</v>
      </c>
      <c r="V6865">
        <v>8719540.0728554092</v>
      </c>
      <c r="W6865">
        <v>12103214.40572224</v>
      </c>
      <c r="X6865">
        <v>8260184.571737621</v>
      </c>
      <c r="Y6865">
        <f t="shared" si="323"/>
        <v>32582520.112058479</v>
      </c>
      <c r="Z6865">
        <v>0.14841762226729949</v>
      </c>
      <c r="AA6865">
        <v>0.1968285205175774</v>
      </c>
      <c r="AB6865">
        <v>0.63120909055281738</v>
      </c>
      <c r="AC6865">
        <v>0.21796463297412441</v>
      </c>
      <c r="AD6865">
        <v>0.109237</v>
      </c>
      <c r="AE6865">
        <v>5.4999999999999997E-3</v>
      </c>
      <c r="AF6865">
        <v>2.1499183915344382</v>
      </c>
      <c r="AG6865">
        <v>1.084759240435297</v>
      </c>
      <c r="AH6865">
        <v>10.193321511687699</v>
      </c>
    </row>
    <row r="6866" spans="1:34">
      <c r="A6866" t="s">
        <v>1194</v>
      </c>
      <c r="B6866" t="s">
        <v>1272</v>
      </c>
      <c r="C6866" t="s">
        <v>7796</v>
      </c>
      <c r="D6866" t="s">
        <v>7920</v>
      </c>
      <c r="E6866" t="s">
        <v>43</v>
      </c>
      <c r="F6866" t="s">
        <v>672</v>
      </c>
      <c r="G6866" t="s">
        <v>1179</v>
      </c>
      <c r="H6866" t="s">
        <v>1125</v>
      </c>
      <c r="I6866">
        <v>0.69112136539121105</v>
      </c>
      <c r="J6866">
        <v>0.69112136539121094</v>
      </c>
      <c r="K6866">
        <v>2.5289709231296902</v>
      </c>
      <c r="L6866">
        <v>3</v>
      </c>
      <c r="M6866">
        <v>6.9112136539121121</v>
      </c>
      <c r="N6866" t="str">
        <f t="shared" si="321"/>
        <v>05Qd-616,91121365391211</v>
      </c>
      <c r="O6866" t="s">
        <v>7798</v>
      </c>
      <c r="P6866">
        <v>39.770893117512422</v>
      </c>
      <c r="Q6866">
        <v>44.106367157219942</v>
      </c>
      <c r="R6866">
        <v>177.76870429668739</v>
      </c>
      <c r="S6866">
        <v>75</v>
      </c>
      <c r="T6866">
        <f t="shared" si="322"/>
        <v>336.64596457141977</v>
      </c>
      <c r="U6866">
        <v>5270759.858588025</v>
      </c>
      <c r="V6866">
        <v>8805292.8636334017</v>
      </c>
      <c r="W6866">
        <v>12366515.25823646</v>
      </c>
      <c r="X6866">
        <v>8260184.571737621</v>
      </c>
      <c r="Y6866">
        <f t="shared" si="323"/>
        <v>34702752.552195504</v>
      </c>
      <c r="Z6866">
        <v>0.17529399248284089</v>
      </c>
      <c r="AA6866">
        <v>0.19876424130079051</v>
      </c>
      <c r="AB6866">
        <v>0.64494080562337752</v>
      </c>
      <c r="AC6866">
        <v>0.21796463297412441</v>
      </c>
      <c r="AD6866">
        <v>0.109237</v>
      </c>
      <c r="AE6866">
        <v>5.4999999999999997E-3</v>
      </c>
      <c r="AF6866">
        <v>2.171061880810087</v>
      </c>
      <c r="AG6866">
        <v>1.09542736414507</v>
      </c>
      <c r="AH6866">
        <v>10.29243989886727</v>
      </c>
    </row>
    <row r="6867" spans="1:34">
      <c r="A6867" t="s">
        <v>1194</v>
      </c>
      <c r="B6867" t="s">
        <v>1272</v>
      </c>
      <c r="C6867" t="s">
        <v>7799</v>
      </c>
      <c r="D6867" t="s">
        <v>7921</v>
      </c>
      <c r="E6867" t="s">
        <v>49</v>
      </c>
      <c r="F6867" t="s">
        <v>672</v>
      </c>
      <c r="G6867" t="s">
        <v>1179</v>
      </c>
      <c r="H6867" t="s">
        <v>1125</v>
      </c>
      <c r="I6867">
        <v>0.98796925216902498</v>
      </c>
      <c r="J6867">
        <v>0.49849615652112811</v>
      </c>
      <c r="K6867">
        <v>0.49849615652112811</v>
      </c>
      <c r="L6867">
        <v>3</v>
      </c>
      <c r="M6867">
        <v>4.9849615652112806</v>
      </c>
      <c r="N6867" t="str">
        <f t="shared" si="321"/>
        <v>05Qd-614,98496156521128</v>
      </c>
      <c r="O6867" t="s">
        <v>7801</v>
      </c>
      <c r="P6867">
        <v>126.0244596528152</v>
      </c>
      <c r="Q6867">
        <v>31.81330459019761</v>
      </c>
      <c r="R6867">
        <v>35.040741287753903</v>
      </c>
      <c r="S6867">
        <v>75</v>
      </c>
      <c r="T6867">
        <f t="shared" si="322"/>
        <v>267.87850553076669</v>
      </c>
      <c r="U6867">
        <v>12811504.164050531</v>
      </c>
      <c r="V6867">
        <v>6351134.3584053926</v>
      </c>
      <c r="W6867">
        <v>2437616.1344558978</v>
      </c>
      <c r="X6867">
        <v>8260184.571737621</v>
      </c>
      <c r="Y6867">
        <f t="shared" si="323"/>
        <v>29860439.228649441</v>
      </c>
      <c r="Z6867">
        <v>0.96724575469915075</v>
      </c>
      <c r="AA6867">
        <v>0.143365862067071</v>
      </c>
      <c r="AB6867">
        <v>0.12712701037662599</v>
      </c>
      <c r="AC6867">
        <v>0.21796463297412441</v>
      </c>
      <c r="AD6867">
        <v>0.109237</v>
      </c>
      <c r="AE6867">
        <v>5.4999999999999997E-3</v>
      </c>
      <c r="AF6867">
        <v>1.565956512631816</v>
      </c>
      <c r="AG6867">
        <v>0.79011640808598804</v>
      </c>
      <c r="AH6867">
        <v>7.4557714859290849</v>
      </c>
    </row>
    <row r="6868" spans="1:34">
      <c r="A6868" t="s">
        <v>1194</v>
      </c>
      <c r="B6868" t="s">
        <v>1272</v>
      </c>
      <c r="C6868" t="s">
        <v>7802</v>
      </c>
      <c r="D6868" t="s">
        <v>7922</v>
      </c>
      <c r="E6868" t="s">
        <v>671</v>
      </c>
      <c r="F6868" t="s">
        <v>672</v>
      </c>
      <c r="G6868" t="s">
        <v>46</v>
      </c>
      <c r="H6868" t="s">
        <v>1125</v>
      </c>
      <c r="I6868">
        <v>0.50922711629038131</v>
      </c>
      <c r="J6868">
        <v>0.50922711629038131</v>
      </c>
      <c r="K6868">
        <v>1.073816930323052</v>
      </c>
      <c r="L6868">
        <v>3</v>
      </c>
      <c r="M6868">
        <v>5.0922711629038151</v>
      </c>
      <c r="N6868" t="str">
        <f t="shared" si="321"/>
        <v>05Qd-615,09227116290382</v>
      </c>
      <c r="O6868" t="s">
        <v>7804</v>
      </c>
      <c r="P6868">
        <v>32.027151420028517</v>
      </c>
      <c r="Q6868">
        <v>32.498138940911289</v>
      </c>
      <c r="R6868">
        <v>173.9583427123344</v>
      </c>
      <c r="S6868">
        <v>75</v>
      </c>
      <c r="T6868">
        <f t="shared" si="322"/>
        <v>313.48363307327418</v>
      </c>
      <c r="U6868">
        <v>2603895.1195802419</v>
      </c>
      <c r="V6868">
        <v>6487853.100160189</v>
      </c>
      <c r="W6868">
        <v>15916114.541248281</v>
      </c>
      <c r="X6868">
        <v>8260184.571737621</v>
      </c>
      <c r="Y6868">
        <f t="shared" si="323"/>
        <v>33268047.332726333</v>
      </c>
      <c r="Z6868">
        <v>0.11043148178685711</v>
      </c>
      <c r="AA6868">
        <v>0.14645205095338559</v>
      </c>
      <c r="AB6868">
        <v>0.99343067057726642</v>
      </c>
      <c r="AC6868">
        <v>0.21796463297412441</v>
      </c>
      <c r="AD6868">
        <v>0.109237</v>
      </c>
      <c r="AE6868">
        <v>5.4999999999999997E-3</v>
      </c>
      <c r="AF6868">
        <v>1.599666333896486</v>
      </c>
      <c r="AG6868">
        <v>0.80712497932025473</v>
      </c>
      <c r="AH6868">
        <v>7.6137994761205574</v>
      </c>
    </row>
    <row r="6869" spans="1:34">
      <c r="A6869" t="s">
        <v>1194</v>
      </c>
      <c r="B6869" t="s">
        <v>1272</v>
      </c>
      <c r="C6869" t="s">
        <v>7805</v>
      </c>
      <c r="D6869" t="s">
        <v>7923</v>
      </c>
      <c r="E6869" t="s">
        <v>43</v>
      </c>
      <c r="F6869" t="s">
        <v>672</v>
      </c>
      <c r="G6869" t="s">
        <v>46</v>
      </c>
      <c r="H6869" t="s">
        <v>1125</v>
      </c>
      <c r="I6869">
        <v>0.511387783236951</v>
      </c>
      <c r="J6869">
        <v>0.51138778323695111</v>
      </c>
      <c r="K6869">
        <v>1.09110226589561</v>
      </c>
      <c r="L6869">
        <v>3</v>
      </c>
      <c r="M6869">
        <v>5.1138778323695124</v>
      </c>
      <c r="N6869" t="str">
        <f t="shared" si="321"/>
        <v>05Qd-615,11387783236951</v>
      </c>
      <c r="O6869" t="s">
        <v>7807</v>
      </c>
      <c r="P6869">
        <v>29.42804243536273</v>
      </c>
      <c r="Q6869">
        <v>32.636029584179028</v>
      </c>
      <c r="R6869">
        <v>176.75856707508871</v>
      </c>
      <c r="S6869">
        <v>75</v>
      </c>
      <c r="T6869">
        <f t="shared" si="322"/>
        <v>313.82263909463046</v>
      </c>
      <c r="U6869">
        <v>3900041.7799728941</v>
      </c>
      <c r="V6869">
        <v>6515381.2684357427</v>
      </c>
      <c r="W6869">
        <v>16172317.785104729</v>
      </c>
      <c r="X6869">
        <v>8260184.571737621</v>
      </c>
      <c r="Y6869">
        <f t="shared" si="323"/>
        <v>34847925.405250981</v>
      </c>
      <c r="Z6869">
        <v>0.12970689479381381</v>
      </c>
      <c r="AA6869">
        <v>0.14707345169114969</v>
      </c>
      <c r="AB6869">
        <v>1.009422020707901</v>
      </c>
      <c r="AC6869">
        <v>0.21796463297412441</v>
      </c>
      <c r="AD6869">
        <v>0.109237</v>
      </c>
      <c r="AE6869">
        <v>5.4999999999999997E-3</v>
      </c>
      <c r="AF6869">
        <v>1.606453769330737</v>
      </c>
      <c r="AG6869">
        <v>0.81054963643056754</v>
      </c>
      <c r="AH6869">
        <v>7.6456182381308153</v>
      </c>
    </row>
    <row r="6870" spans="1:34">
      <c r="A6870" t="s">
        <v>1194</v>
      </c>
      <c r="B6870" t="s">
        <v>1272</v>
      </c>
      <c r="C6870" t="s">
        <v>7808</v>
      </c>
      <c r="D6870" t="s">
        <v>7924</v>
      </c>
      <c r="E6870" t="s">
        <v>49</v>
      </c>
      <c r="F6870" t="s">
        <v>672</v>
      </c>
      <c r="G6870" t="s">
        <v>46</v>
      </c>
      <c r="H6870" t="s">
        <v>1125</v>
      </c>
      <c r="I6870">
        <v>0.73763063326453693</v>
      </c>
      <c r="J6870">
        <v>0.46720382915806702</v>
      </c>
      <c r="K6870">
        <v>0.46720382915806702</v>
      </c>
      <c r="L6870">
        <v>3</v>
      </c>
      <c r="M6870">
        <v>4.6720382915806713</v>
      </c>
      <c r="N6870" t="str">
        <f t="shared" si="321"/>
        <v>05Qd-614,67203829158067</v>
      </c>
      <c r="O6870" t="s">
        <v>7810</v>
      </c>
      <c r="P6870">
        <v>94.091493005921365</v>
      </c>
      <c r="Q6870">
        <v>29.816273462245391</v>
      </c>
      <c r="R6870">
        <v>75.687020323606845</v>
      </c>
      <c r="S6870">
        <v>75</v>
      </c>
      <c r="T6870">
        <f t="shared" si="322"/>
        <v>274.59478679177357</v>
      </c>
      <c r="U6870">
        <v>9565234.8581219614</v>
      </c>
      <c r="V6870">
        <v>5952451.6948178299</v>
      </c>
      <c r="W6870">
        <v>6924895.1557808686</v>
      </c>
      <c r="X6870">
        <v>8260184.571737621</v>
      </c>
      <c r="Y6870">
        <f t="shared" si="323"/>
        <v>30702766.280458283</v>
      </c>
      <c r="Z6870">
        <v>0.72215820178086554</v>
      </c>
      <c r="AA6870">
        <v>0.13436629119816279</v>
      </c>
      <c r="AB6870">
        <v>0.43222880939037972</v>
      </c>
      <c r="AC6870">
        <v>0.21796463297412441</v>
      </c>
      <c r="AD6870">
        <v>0.109237</v>
      </c>
      <c r="AE6870">
        <v>5.4999999999999997E-3</v>
      </c>
      <c r="AF6870">
        <v>1.4676560078263889</v>
      </c>
      <c r="AG6870">
        <v>0.74051806921553642</v>
      </c>
      <c r="AH6870">
        <v>6.9949493686225974</v>
      </c>
    </row>
    <row r="6871" spans="1:34">
      <c r="A6871" t="s">
        <v>1194</v>
      </c>
      <c r="B6871" t="s">
        <v>1272</v>
      </c>
      <c r="C6871" t="s">
        <v>7811</v>
      </c>
      <c r="D6871" t="s">
        <v>7925</v>
      </c>
      <c r="E6871" t="s">
        <v>672</v>
      </c>
      <c r="F6871" t="s">
        <v>1179</v>
      </c>
      <c r="G6871" t="s">
        <v>46</v>
      </c>
      <c r="H6871" t="s">
        <v>1125</v>
      </c>
      <c r="I6871">
        <v>0.50419893726163745</v>
      </c>
      <c r="J6871">
        <v>0.50419893726163734</v>
      </c>
      <c r="K6871">
        <v>1.0335914980931</v>
      </c>
      <c r="L6871">
        <v>3</v>
      </c>
      <c r="M6871">
        <v>5.0419893726163743</v>
      </c>
      <c r="N6871" t="str">
        <f t="shared" si="321"/>
        <v>05Qd-615,04198937261637</v>
      </c>
      <c r="O6871" t="s">
        <v>7813</v>
      </c>
      <c r="P6871">
        <v>32.17724781891787</v>
      </c>
      <c r="Q6871">
        <v>35.441606293300843</v>
      </c>
      <c r="R6871">
        <v>167.44182269108219</v>
      </c>
      <c r="S6871">
        <v>75</v>
      </c>
      <c r="T6871">
        <f t="shared" si="322"/>
        <v>310.06067680330091</v>
      </c>
      <c r="U6871">
        <v>6423791.1406607777</v>
      </c>
      <c r="V6871">
        <v>2465502.3882664442</v>
      </c>
      <c r="W6871">
        <v>15319893.18473593</v>
      </c>
      <c r="X6871">
        <v>8260184.571737621</v>
      </c>
      <c r="Y6871">
        <f t="shared" si="323"/>
        <v>32469371.285400774</v>
      </c>
      <c r="Z6871">
        <v>0.1450059631317378</v>
      </c>
      <c r="AA6871">
        <v>0.12858133947603931</v>
      </c>
      <c r="AB6871">
        <v>0.95621652635396803</v>
      </c>
      <c r="AC6871">
        <v>0.21796463297412441</v>
      </c>
      <c r="AD6871">
        <v>0.109237</v>
      </c>
      <c r="AE6871">
        <v>5.4999999999999997E-3</v>
      </c>
      <c r="AF6871">
        <v>1.58387100710462</v>
      </c>
      <c r="AG6871">
        <v>0.79915531555969532</v>
      </c>
      <c r="AH6871">
        <v>7.5397526952806899</v>
      </c>
    </row>
    <row r="6872" spans="1:34">
      <c r="A6872" t="s">
        <v>1232</v>
      </c>
      <c r="B6872" t="s">
        <v>1278</v>
      </c>
      <c r="C6872" t="s">
        <v>7854</v>
      </c>
      <c r="D6872" t="s">
        <v>7926</v>
      </c>
      <c r="E6872" t="s">
        <v>671</v>
      </c>
      <c r="F6872" t="s">
        <v>43</v>
      </c>
      <c r="G6872" t="s">
        <v>672</v>
      </c>
      <c r="H6872" t="s">
        <v>1125</v>
      </c>
      <c r="I6872">
        <v>1.437463238709207</v>
      </c>
      <c r="J6872">
        <v>0.74409471396902149</v>
      </c>
      <c r="K6872">
        <v>2.259389187011986</v>
      </c>
      <c r="L6872">
        <v>3</v>
      </c>
      <c r="M6872">
        <v>7.4409471396902136</v>
      </c>
      <c r="N6872" t="str">
        <f t="shared" si="321"/>
        <v>05Vd-617,44094713969021</v>
      </c>
      <c r="O6872" t="s">
        <v>7786</v>
      </c>
      <c r="P6872">
        <v>90.407308122633026</v>
      </c>
      <c r="Q6872">
        <v>42.81926854021733</v>
      </c>
      <c r="R6872">
        <v>144.19095404031421</v>
      </c>
      <c r="S6872">
        <v>75</v>
      </c>
      <c r="T6872">
        <f t="shared" si="322"/>
        <v>352.41753070316457</v>
      </c>
      <c r="U6872">
        <v>7295998.6645604055</v>
      </c>
      <c r="V6872">
        <v>5664012.3099664627</v>
      </c>
      <c r="W6872">
        <v>28785947.708772879</v>
      </c>
      <c r="X6872">
        <v>8254041.3166956734</v>
      </c>
      <c r="Y6872">
        <f t="shared" si="323"/>
        <v>49999999.999995425</v>
      </c>
      <c r="Z6872">
        <v>0.31172965929463969</v>
      </c>
      <c r="AA6872">
        <v>0.18872999697118911</v>
      </c>
      <c r="AB6872">
        <v>0.64979293080520117</v>
      </c>
      <c r="AC6872">
        <v>0.21796463297412441</v>
      </c>
      <c r="AD6872">
        <v>0.109237</v>
      </c>
      <c r="AE6872">
        <v>5.4999999999999997E-3</v>
      </c>
      <c r="AF6872">
        <v>2.337470305661848</v>
      </c>
      <c r="AG6872">
        <v>2.6526976552995611</v>
      </c>
      <c r="AH6872">
        <v>12.54585210065162</v>
      </c>
    </row>
    <row r="6873" spans="1:34">
      <c r="A6873" t="s">
        <v>1232</v>
      </c>
      <c r="B6873" t="s">
        <v>1278</v>
      </c>
      <c r="C6873" t="s">
        <v>7856</v>
      </c>
      <c r="D6873" t="s">
        <v>7927</v>
      </c>
      <c r="E6873" t="s">
        <v>671</v>
      </c>
      <c r="F6873" t="s">
        <v>49</v>
      </c>
      <c r="G6873" t="s">
        <v>672</v>
      </c>
      <c r="H6873" t="s">
        <v>1125</v>
      </c>
      <c r="I6873">
        <v>0.50266982476675837</v>
      </c>
      <c r="J6873">
        <v>1.021358598134068</v>
      </c>
      <c r="K6873">
        <v>0.50266982476675837</v>
      </c>
      <c r="L6873">
        <v>3</v>
      </c>
      <c r="M6873">
        <v>5.0266982476675848</v>
      </c>
      <c r="N6873" t="str">
        <f t="shared" si="321"/>
        <v>05Vd-615,02669824766758</v>
      </c>
      <c r="O6873" t="s">
        <v>7789</v>
      </c>
      <c r="P6873">
        <v>31.614739429751509</v>
      </c>
      <c r="Q6873">
        <v>130.28357427016519</v>
      </c>
      <c r="R6873">
        <v>32.079662068424319</v>
      </c>
      <c r="S6873">
        <v>75</v>
      </c>
      <c r="T6873">
        <f t="shared" si="322"/>
        <v>268.97797576834103</v>
      </c>
      <c r="U6873">
        <v>2551354.5469909562</v>
      </c>
      <c r="V6873">
        <v>13221786.712103451</v>
      </c>
      <c r="W6873">
        <v>6404309.3477180433</v>
      </c>
      <c r="X6873">
        <v>8254041.3166956734</v>
      </c>
      <c r="Y6873">
        <f t="shared" si="323"/>
        <v>30431491.923508123</v>
      </c>
      <c r="Z6873">
        <v>0.1090094612457335</v>
      </c>
      <c r="AA6873">
        <v>0.9999347306626899</v>
      </c>
      <c r="AB6873">
        <v>0.14456619538597271</v>
      </c>
      <c r="AC6873">
        <v>0.21796463297412441</v>
      </c>
      <c r="AD6873">
        <v>0.109237</v>
      </c>
      <c r="AE6873">
        <v>5.4999999999999997E-3</v>
      </c>
      <c r="AF6873">
        <v>1.5790675123563089</v>
      </c>
      <c r="AG6873">
        <v>1.792017925293494</v>
      </c>
      <c r="AH6873">
        <v>8.5125206853173871</v>
      </c>
    </row>
    <row r="6874" spans="1:34">
      <c r="A6874" t="s">
        <v>1232</v>
      </c>
      <c r="B6874" t="s">
        <v>1278</v>
      </c>
      <c r="C6874" t="s">
        <v>7858</v>
      </c>
      <c r="D6874" t="s">
        <v>7928</v>
      </c>
      <c r="E6874" t="s">
        <v>43</v>
      </c>
      <c r="F6874" t="s">
        <v>49</v>
      </c>
      <c r="G6874" t="s">
        <v>672</v>
      </c>
      <c r="H6874" t="s">
        <v>1125</v>
      </c>
      <c r="I6874">
        <v>0.50478960784430993</v>
      </c>
      <c r="J6874">
        <v>1.038316862754481</v>
      </c>
      <c r="K6874">
        <v>0.50478960784430993</v>
      </c>
      <c r="L6874">
        <v>3</v>
      </c>
      <c r="M6874">
        <v>5.0478960784431006</v>
      </c>
      <c r="N6874" t="str">
        <f t="shared" si="321"/>
        <v>05Vd-615,0478960784431</v>
      </c>
      <c r="O6874" t="s">
        <v>7792</v>
      </c>
      <c r="P6874">
        <v>29.04834743322256</v>
      </c>
      <c r="Q6874">
        <v>132.4467550885409</v>
      </c>
      <c r="R6874">
        <v>32.214943562231447</v>
      </c>
      <c r="S6874">
        <v>75</v>
      </c>
      <c r="T6874">
        <f t="shared" si="322"/>
        <v>268.71004608399488</v>
      </c>
      <c r="U6874">
        <v>3842433.6298837732</v>
      </c>
      <c r="V6874">
        <v>13441316.42304742</v>
      </c>
      <c r="W6874">
        <v>6431316.6314454824</v>
      </c>
      <c r="X6874">
        <v>8254041.3166956734</v>
      </c>
      <c r="Y6874">
        <f t="shared" si="323"/>
        <v>31969108.001072347</v>
      </c>
      <c r="Z6874">
        <v>0.1280333529738133</v>
      </c>
      <c r="AA6874">
        <v>1.0165372812229909</v>
      </c>
      <c r="AB6874">
        <v>0.14517583805689971</v>
      </c>
      <c r="AC6874">
        <v>0.21796463297412441</v>
      </c>
      <c r="AD6874">
        <v>0.109237</v>
      </c>
      <c r="AE6874">
        <v>5.4999999999999997E-3</v>
      </c>
      <c r="AF6874">
        <v>1.585726516788408</v>
      </c>
      <c r="AG6874">
        <v>1.7995749519649651</v>
      </c>
      <c r="AH6874">
        <v>8.5479345471964745</v>
      </c>
    </row>
    <row r="6875" spans="1:34">
      <c r="A6875" t="s">
        <v>1232</v>
      </c>
      <c r="B6875" t="s">
        <v>1278</v>
      </c>
      <c r="C6875" t="s">
        <v>7860</v>
      </c>
      <c r="D6875" t="s">
        <v>7929</v>
      </c>
      <c r="E6875" t="s">
        <v>671</v>
      </c>
      <c r="F6875" t="s">
        <v>672</v>
      </c>
      <c r="G6875" t="s">
        <v>1179</v>
      </c>
      <c r="H6875" t="s">
        <v>1125</v>
      </c>
      <c r="I6875">
        <v>0.67934104277820473</v>
      </c>
      <c r="J6875">
        <v>0.67934104277820428</v>
      </c>
      <c r="K6875">
        <v>2.4347283422256369</v>
      </c>
      <c r="L6875">
        <v>3</v>
      </c>
      <c r="M6875">
        <v>6.793410427782046</v>
      </c>
      <c r="N6875" t="str">
        <f t="shared" si="321"/>
        <v>05Vd-616,79341042778205</v>
      </c>
      <c r="O6875" t="s">
        <v>7795</v>
      </c>
      <c r="P6875">
        <v>42.726236971423837</v>
      </c>
      <c r="Q6875">
        <v>43.354563985709447</v>
      </c>
      <c r="R6875">
        <v>171.14411982888481</v>
      </c>
      <c r="S6875">
        <v>75</v>
      </c>
      <c r="T6875">
        <f t="shared" si="322"/>
        <v>332.22492078601806</v>
      </c>
      <c r="U6875">
        <v>3448068.2409253102</v>
      </c>
      <c r="V6875">
        <v>8655204.6217847485</v>
      </c>
      <c r="W6875">
        <v>11728275.9675104</v>
      </c>
      <c r="X6875">
        <v>8254041.3166956734</v>
      </c>
      <c r="Y6875">
        <f t="shared" si="323"/>
        <v>32085590.146916136</v>
      </c>
      <c r="Z6875">
        <v>0.14732255135809799</v>
      </c>
      <c r="AA6875">
        <v>0.1953762590972199</v>
      </c>
      <c r="AB6875">
        <v>0.62090696423105829</v>
      </c>
      <c r="AC6875">
        <v>0.21796463297412441</v>
      </c>
      <c r="AD6875">
        <v>0.109237</v>
      </c>
      <c r="AE6875">
        <v>5.4999999999999997E-3</v>
      </c>
      <c r="AF6875">
        <v>2.134055631763994</v>
      </c>
      <c r="AG6875">
        <v>2.421850817504299</v>
      </c>
      <c r="AH6875">
        <v>11.46405387705034</v>
      </c>
    </row>
    <row r="6876" spans="1:34">
      <c r="A6876" t="s">
        <v>1232</v>
      </c>
      <c r="B6876" t="s">
        <v>1278</v>
      </c>
      <c r="C6876" t="s">
        <v>7862</v>
      </c>
      <c r="D6876" t="s">
        <v>7930</v>
      </c>
      <c r="E6876" t="s">
        <v>43</v>
      </c>
      <c r="F6876" t="s">
        <v>672</v>
      </c>
      <c r="G6876" t="s">
        <v>1179</v>
      </c>
      <c r="H6876" t="s">
        <v>1125</v>
      </c>
      <c r="I6876">
        <v>0.68621031167778501</v>
      </c>
      <c r="J6876">
        <v>0.68621031167778535</v>
      </c>
      <c r="K6876">
        <v>2.4896824934222792</v>
      </c>
      <c r="L6876">
        <v>3</v>
      </c>
      <c r="M6876">
        <v>6.862103116777849</v>
      </c>
      <c r="N6876" t="str">
        <f t="shared" si="321"/>
        <v>05Vd-616,86210311677785</v>
      </c>
      <c r="O6876" t="s">
        <v>7798</v>
      </c>
      <c r="P6876">
        <v>39.488284299276167</v>
      </c>
      <c r="Q6876">
        <v>43.792950803652907</v>
      </c>
      <c r="R6876">
        <v>175.00700657250221</v>
      </c>
      <c r="S6876">
        <v>75</v>
      </c>
      <c r="T6876">
        <f t="shared" si="322"/>
        <v>333.28824167543127</v>
      </c>
      <c r="U6876">
        <v>5223399.0910069961</v>
      </c>
      <c r="V6876">
        <v>8742723.1495698392</v>
      </c>
      <c r="W6876">
        <v>11992994.39199193</v>
      </c>
      <c r="X6876">
        <v>8254041.3166956734</v>
      </c>
      <c r="Y6876">
        <f t="shared" si="323"/>
        <v>34213157.949264437</v>
      </c>
      <c r="Z6876">
        <v>0.17404836724849901</v>
      </c>
      <c r="AA6876">
        <v>0.19735183833624911</v>
      </c>
      <c r="AB6876">
        <v>0.63492142925355466</v>
      </c>
      <c r="AC6876">
        <v>0.21796463297412441</v>
      </c>
      <c r="AD6876">
        <v>0.109237</v>
      </c>
      <c r="AE6876">
        <v>5.4999999999999997E-3</v>
      </c>
      <c r="AF6876">
        <v>2.155634486945921</v>
      </c>
      <c r="AG6876">
        <v>2.4463397611313029</v>
      </c>
      <c r="AH6876">
        <v>11.57881436485507</v>
      </c>
    </row>
    <row r="6877" spans="1:34">
      <c r="A6877" t="s">
        <v>1232</v>
      </c>
      <c r="B6877" t="s">
        <v>1278</v>
      </c>
      <c r="C6877" t="s">
        <v>7864</v>
      </c>
      <c r="D6877" t="s">
        <v>7931</v>
      </c>
      <c r="E6877" t="s">
        <v>49</v>
      </c>
      <c r="F6877" t="s">
        <v>672</v>
      </c>
      <c r="G6877" t="s">
        <v>1179</v>
      </c>
      <c r="H6877" t="s">
        <v>1125</v>
      </c>
      <c r="I6877">
        <v>0.98184893836555409</v>
      </c>
      <c r="J6877">
        <v>0.49773111729569408</v>
      </c>
      <c r="K6877">
        <v>0.49773111729569419</v>
      </c>
      <c r="L6877">
        <v>3</v>
      </c>
      <c r="M6877">
        <v>4.9773111729569424</v>
      </c>
      <c r="N6877" t="str">
        <f t="shared" si="321"/>
        <v>05Vd-614,97731117295694</v>
      </c>
      <c r="O6877" t="s">
        <v>7801</v>
      </c>
      <c r="P6877">
        <v>125.24375798796611</v>
      </c>
      <c r="Q6877">
        <v>31.764480891992939</v>
      </c>
      <c r="R6877">
        <v>34.98696446074586</v>
      </c>
      <c r="S6877">
        <v>75</v>
      </c>
      <c r="T6877">
        <f t="shared" si="322"/>
        <v>266.9952033407049</v>
      </c>
      <c r="U6877">
        <v>12710322.57455037</v>
      </c>
      <c r="V6877">
        <v>6341387.3085101843</v>
      </c>
      <c r="W6877">
        <v>2397609.5402598311</v>
      </c>
      <c r="X6877">
        <v>8254041.3166956734</v>
      </c>
      <c r="Y6877">
        <f t="shared" si="323"/>
        <v>29703360.740016058</v>
      </c>
      <c r="Z6877">
        <v>0.96125381969627777</v>
      </c>
      <c r="AA6877">
        <v>0.14314583929129901</v>
      </c>
      <c r="AB6877">
        <v>0.12693190927448519</v>
      </c>
      <c r="AC6877">
        <v>0.21796463297412441</v>
      </c>
      <c r="AD6877">
        <v>0.109237</v>
      </c>
      <c r="AE6877">
        <v>5.4999999999999997E-3</v>
      </c>
      <c r="AF6877">
        <v>1.5635532480493011</v>
      </c>
      <c r="AG6877">
        <v>1.7744114331591501</v>
      </c>
      <c r="AH6877">
        <v>8.430012854165394</v>
      </c>
    </row>
    <row r="6878" spans="1:34">
      <c r="A6878" t="s">
        <v>1194</v>
      </c>
      <c r="B6878" t="s">
        <v>1283</v>
      </c>
      <c r="C6878" t="s">
        <v>7784</v>
      </c>
      <c r="D6878" t="s">
        <v>7932</v>
      </c>
      <c r="E6878" t="s">
        <v>671</v>
      </c>
      <c r="F6878" t="s">
        <v>43</v>
      </c>
      <c r="G6878" t="s">
        <v>672</v>
      </c>
      <c r="H6878" t="s">
        <v>1125</v>
      </c>
      <c r="I6878">
        <v>1.533269835757662</v>
      </c>
      <c r="J6878">
        <v>0.74882927634735186</v>
      </c>
      <c r="K6878">
        <v>2.206193651368507</v>
      </c>
      <c r="L6878">
        <v>3</v>
      </c>
      <c r="M6878">
        <v>7.4882927634735204</v>
      </c>
      <c r="N6878" t="str">
        <f t="shared" si="321"/>
        <v>05Qd-617,48829276347352</v>
      </c>
      <c r="O6878" t="s">
        <v>7786</v>
      </c>
      <c r="P6878">
        <v>96.432934591744285</v>
      </c>
      <c r="Q6878">
        <v>43.091721084352159</v>
      </c>
      <c r="R6878">
        <v>140.79609180090401</v>
      </c>
      <c r="S6878">
        <v>75</v>
      </c>
      <c r="T6878">
        <f t="shared" si="322"/>
        <v>355.32074747700045</v>
      </c>
      <c r="U6878">
        <v>7849328.9713089168</v>
      </c>
      <c r="V6878">
        <v>5758263.5158788571</v>
      </c>
      <c r="W6878">
        <v>28108205.283441331</v>
      </c>
      <c r="X6878">
        <v>8284202.229372723</v>
      </c>
      <c r="Y6878">
        <f t="shared" si="323"/>
        <v>50000000.000001833</v>
      </c>
      <c r="Z6878">
        <v>0.33250636999710748</v>
      </c>
      <c r="AA6878">
        <v>0.18993085746185959</v>
      </c>
      <c r="AB6878">
        <v>0.63449406896668703</v>
      </c>
      <c r="AC6878">
        <v>0.21796463297412441</v>
      </c>
      <c r="AD6878">
        <v>0.109237</v>
      </c>
      <c r="AE6878">
        <v>5.4999999999999997E-3</v>
      </c>
      <c r="AF6878">
        <v>2.352343276483829</v>
      </c>
      <c r="AG6878">
        <v>1.186894403010553</v>
      </c>
      <c r="AH6878">
        <v>11.142267442967899</v>
      </c>
    </row>
    <row r="6879" spans="1:34">
      <c r="A6879" t="s">
        <v>1194</v>
      </c>
      <c r="B6879" t="s">
        <v>1283</v>
      </c>
      <c r="C6879" t="s">
        <v>7787</v>
      </c>
      <c r="D6879" t="s">
        <v>7933</v>
      </c>
      <c r="E6879" t="s">
        <v>671</v>
      </c>
      <c r="F6879" t="s">
        <v>49</v>
      </c>
      <c r="G6879" t="s">
        <v>672</v>
      </c>
      <c r="H6879" t="s">
        <v>1125</v>
      </c>
      <c r="I6879">
        <v>0.50404885969710622</v>
      </c>
      <c r="J6879">
        <v>1.0323908775768511</v>
      </c>
      <c r="K6879">
        <v>0.50404885969710633</v>
      </c>
      <c r="L6879">
        <v>3</v>
      </c>
      <c r="M6879">
        <v>5.0404885969710644</v>
      </c>
      <c r="N6879" t="str">
        <f t="shared" si="321"/>
        <v>05Qd-615,04048859697106</v>
      </c>
      <c r="O6879" t="s">
        <v>7789</v>
      </c>
      <c r="P6879">
        <v>31.701471968367091</v>
      </c>
      <c r="Q6879">
        <v>131.6908418065417</v>
      </c>
      <c r="R6879">
        <v>32.167670085548963</v>
      </c>
      <c r="S6879">
        <v>75</v>
      </c>
      <c r="T6879">
        <f t="shared" si="322"/>
        <v>270.55998386045775</v>
      </c>
      <c r="U6879">
        <v>2580397.2824004921</v>
      </c>
      <c r="V6879">
        <v>13424722.74327727</v>
      </c>
      <c r="W6879">
        <v>6421879.0641802466</v>
      </c>
      <c r="X6879">
        <v>8284202.229372723</v>
      </c>
      <c r="Y6879">
        <f t="shared" si="323"/>
        <v>30711201.319230735</v>
      </c>
      <c r="Z6879">
        <v>0.10930852008592951</v>
      </c>
      <c r="AA6879">
        <v>1.010735598637335</v>
      </c>
      <c r="AB6879">
        <v>0.14496280131567471</v>
      </c>
      <c r="AC6879">
        <v>0.21796463297412441</v>
      </c>
      <c r="AD6879">
        <v>0.109237</v>
      </c>
      <c r="AE6879">
        <v>5.4999999999999997E-3</v>
      </c>
      <c r="AF6879">
        <v>1.583399559257926</v>
      </c>
      <c r="AG6879">
        <v>0.7989174426199136</v>
      </c>
      <c r="AH6879">
        <v>7.5375425988489031</v>
      </c>
    </row>
    <row r="6880" spans="1:34">
      <c r="A6880" t="s">
        <v>1194</v>
      </c>
      <c r="B6880" t="s">
        <v>1283</v>
      </c>
      <c r="C6880" t="s">
        <v>7790</v>
      </c>
      <c r="D6880" t="s">
        <v>7934</v>
      </c>
      <c r="E6880" t="s">
        <v>43</v>
      </c>
      <c r="F6880" t="s">
        <v>49</v>
      </c>
      <c r="G6880" t="s">
        <v>672</v>
      </c>
      <c r="H6880" t="s">
        <v>1125</v>
      </c>
      <c r="I6880">
        <v>0.50640892006063187</v>
      </c>
      <c r="J6880">
        <v>1.051271360485057</v>
      </c>
      <c r="K6880">
        <v>0.50640892006063187</v>
      </c>
      <c r="L6880">
        <v>3</v>
      </c>
      <c r="M6880">
        <v>5.0640892006063201</v>
      </c>
      <c r="N6880" t="str">
        <f t="shared" si="321"/>
        <v>05Qd-615,06408920060632</v>
      </c>
      <c r="O6880" t="s">
        <v>7792</v>
      </c>
      <c r="P6880">
        <v>29.141531490761821</v>
      </c>
      <c r="Q6880">
        <v>134.099219042237</v>
      </c>
      <c r="R6880">
        <v>32.318285728646522</v>
      </c>
      <c r="S6880">
        <v>75</v>
      </c>
      <c r="T6880">
        <f t="shared" si="322"/>
        <v>270.55903626164536</v>
      </c>
      <c r="U6880">
        <v>3894126.6061666599</v>
      </c>
      <c r="V6880">
        <v>13670235.614232469</v>
      </c>
      <c r="W6880">
        <v>6451947.6219145777</v>
      </c>
      <c r="X6880">
        <v>8284202.229372723</v>
      </c>
      <c r="Y6880">
        <f t="shared" si="323"/>
        <v>32300512.071686432</v>
      </c>
      <c r="Z6880">
        <v>0.1284440705665397</v>
      </c>
      <c r="AA6880">
        <v>1.029220047317837</v>
      </c>
      <c r="AB6880">
        <v>0.14564154694715251</v>
      </c>
      <c r="AC6880">
        <v>0.21796463297412441</v>
      </c>
      <c r="AD6880">
        <v>0.109237</v>
      </c>
      <c r="AE6880">
        <v>5.4999999999999997E-3</v>
      </c>
      <c r="AF6880">
        <v>1.590813361447011</v>
      </c>
      <c r="AG6880">
        <v>0.80265813829610178</v>
      </c>
      <c r="AH6880">
        <v>7.5722977003494334</v>
      </c>
    </row>
    <row r="6881" spans="1:34">
      <c r="A6881" t="s">
        <v>1194</v>
      </c>
      <c r="B6881" t="s">
        <v>1283</v>
      </c>
      <c r="C6881" t="s">
        <v>7793</v>
      </c>
      <c r="D6881" t="s">
        <v>7935</v>
      </c>
      <c r="E6881" t="s">
        <v>671</v>
      </c>
      <c r="F6881" t="s">
        <v>672</v>
      </c>
      <c r="G6881" t="s">
        <v>1179</v>
      </c>
      <c r="H6881" t="s">
        <v>1125</v>
      </c>
      <c r="I6881">
        <v>0.6855975229606972</v>
      </c>
      <c r="J6881">
        <v>0.68559752296069698</v>
      </c>
      <c r="K6881">
        <v>2.4847801836855772</v>
      </c>
      <c r="L6881">
        <v>3</v>
      </c>
      <c r="M6881">
        <v>6.8559752296069716</v>
      </c>
      <c r="N6881" t="str">
        <f t="shared" si="321"/>
        <v>05Qd-616,85597522960697</v>
      </c>
      <c r="O6881" t="s">
        <v>7795</v>
      </c>
      <c r="P6881">
        <v>43.11972983885164</v>
      </c>
      <c r="Q6881">
        <v>43.753843512952393</v>
      </c>
      <c r="R6881">
        <v>174.66240899647471</v>
      </c>
      <c r="S6881">
        <v>75</v>
      </c>
      <c r="T6881">
        <f t="shared" si="322"/>
        <v>336.53598234827871</v>
      </c>
      <c r="U6881">
        <v>3509806.5416344572</v>
      </c>
      <c r="V6881">
        <v>8734915.8607379571</v>
      </c>
      <c r="W6881">
        <v>12178735.22436507</v>
      </c>
      <c r="X6881">
        <v>8284202.229372723</v>
      </c>
      <c r="Y6881">
        <f t="shared" si="323"/>
        <v>32707659.856110208</v>
      </c>
      <c r="Z6881">
        <v>0.14867933766271571</v>
      </c>
      <c r="AA6881">
        <v>0.19717560230806491</v>
      </c>
      <c r="AB6881">
        <v>0.63367123710540174</v>
      </c>
      <c r="AC6881">
        <v>0.21796463297412441</v>
      </c>
      <c r="AD6881">
        <v>0.109237</v>
      </c>
      <c r="AE6881">
        <v>5.4999999999999997E-3</v>
      </c>
      <c r="AF6881">
        <v>2.1537094962116141</v>
      </c>
      <c r="AG6881">
        <v>1.0866720738927049</v>
      </c>
      <c r="AH6881">
        <v>10.211093799711289</v>
      </c>
    </row>
    <row r="6882" spans="1:34">
      <c r="A6882" t="s">
        <v>1194</v>
      </c>
      <c r="B6882" t="s">
        <v>1283</v>
      </c>
      <c r="C6882" t="s">
        <v>7796</v>
      </c>
      <c r="D6882" t="s">
        <v>7936</v>
      </c>
      <c r="E6882" t="s">
        <v>43</v>
      </c>
      <c r="F6882" t="s">
        <v>672</v>
      </c>
      <c r="G6882" t="s">
        <v>1179</v>
      </c>
      <c r="H6882" t="s">
        <v>1125</v>
      </c>
      <c r="I6882">
        <v>0.6933749098407298</v>
      </c>
      <c r="J6882">
        <v>0.69337490984073025</v>
      </c>
      <c r="K6882">
        <v>2.5469992787258371</v>
      </c>
      <c r="L6882">
        <v>3</v>
      </c>
      <c r="M6882">
        <v>6.9337490984072971</v>
      </c>
      <c r="N6882" t="str">
        <f t="shared" si="321"/>
        <v>05Qd-616,9337490984073</v>
      </c>
      <c r="O6882" t="s">
        <v>7798</v>
      </c>
      <c r="P6882">
        <v>39.900574357198359</v>
      </c>
      <c r="Q6882">
        <v>44.250185108556678</v>
      </c>
      <c r="R6882">
        <v>179.03596972295841</v>
      </c>
      <c r="S6882">
        <v>75</v>
      </c>
      <c r="T6882">
        <f t="shared" si="322"/>
        <v>338.18672918871346</v>
      </c>
      <c r="U6882">
        <v>5331836.7380572911</v>
      </c>
      <c r="V6882">
        <v>8834004.3459473662</v>
      </c>
      <c r="W6882">
        <v>12483691.730928561</v>
      </c>
      <c r="X6882">
        <v>8284202.229372723</v>
      </c>
      <c r="Y6882">
        <f t="shared" si="323"/>
        <v>34933735.044305943</v>
      </c>
      <c r="Z6882">
        <v>0.1758655748757107</v>
      </c>
      <c r="AA6882">
        <v>0.19941235330423401</v>
      </c>
      <c r="AB6882">
        <v>0.64953841569311099</v>
      </c>
      <c r="AC6882">
        <v>0.21796463297412441</v>
      </c>
      <c r="AD6882">
        <v>0.109237</v>
      </c>
      <c r="AE6882">
        <v>5.4999999999999997E-3</v>
      </c>
      <c r="AF6882">
        <v>2.1781410780337058</v>
      </c>
      <c r="AG6882">
        <v>1.098999232097557</v>
      </c>
      <c r="AH6882">
        <v>10.325626408538559</v>
      </c>
    </row>
    <row r="6883" spans="1:34">
      <c r="A6883" t="s">
        <v>1194</v>
      </c>
      <c r="B6883" t="s">
        <v>1283</v>
      </c>
      <c r="C6883" t="s">
        <v>7799</v>
      </c>
      <c r="D6883" t="s">
        <v>7937</v>
      </c>
      <c r="E6883" t="s">
        <v>49</v>
      </c>
      <c r="F6883" t="s">
        <v>672</v>
      </c>
      <c r="G6883" t="s">
        <v>1179</v>
      </c>
      <c r="H6883" t="s">
        <v>1125</v>
      </c>
      <c r="I6883">
        <v>0.99441772951928853</v>
      </c>
      <c r="J6883">
        <v>0.49930221618991089</v>
      </c>
      <c r="K6883">
        <v>0.49930221618991111</v>
      </c>
      <c r="L6883">
        <v>3</v>
      </c>
      <c r="M6883">
        <v>4.9930221618991109</v>
      </c>
      <c r="N6883" t="str">
        <f t="shared" si="321"/>
        <v>05Qd-614,99302216189911</v>
      </c>
      <c r="O6883" t="s">
        <v>7801</v>
      </c>
      <c r="P6883">
        <v>126.84702156136269</v>
      </c>
      <c r="Q6883">
        <v>31.864746153839391</v>
      </c>
      <c r="R6883">
        <v>35.097401560750647</v>
      </c>
      <c r="S6883">
        <v>75</v>
      </c>
      <c r="T6883">
        <f t="shared" si="322"/>
        <v>268.80916927595274</v>
      </c>
      <c r="U6883">
        <v>12930937.88384622</v>
      </c>
      <c r="V6883">
        <v>6361404.0328860534</v>
      </c>
      <c r="W6883">
        <v>2447246.4517549798</v>
      </c>
      <c r="X6883">
        <v>8284202.229372723</v>
      </c>
      <c r="Y6883">
        <f t="shared" si="323"/>
        <v>30023790.597859979</v>
      </c>
      <c r="Z6883">
        <v>0.97355896973860934</v>
      </c>
      <c r="AA6883">
        <v>0.14359768218801039</v>
      </c>
      <c r="AB6883">
        <v>0.12733257255506419</v>
      </c>
      <c r="AC6883">
        <v>0.21796463297412441</v>
      </c>
      <c r="AD6883">
        <v>0.109237</v>
      </c>
      <c r="AE6883">
        <v>5.4999999999999997E-3</v>
      </c>
      <c r="AF6883">
        <v>1.568488637245794</v>
      </c>
      <c r="AG6883">
        <v>0.79139401266100906</v>
      </c>
      <c r="AH6883">
        <v>7.4676418118059136</v>
      </c>
    </row>
    <row r="6884" spans="1:34">
      <c r="A6884" t="s">
        <v>1194</v>
      </c>
      <c r="B6884" t="s">
        <v>1283</v>
      </c>
      <c r="C6884" t="s">
        <v>7802</v>
      </c>
      <c r="D6884" t="s">
        <v>7938</v>
      </c>
      <c r="E6884" t="s">
        <v>671</v>
      </c>
      <c r="F6884" t="s">
        <v>672</v>
      </c>
      <c r="G6884" t="s">
        <v>46</v>
      </c>
      <c r="H6884" t="s">
        <v>1125</v>
      </c>
      <c r="I6884">
        <v>0.51106575142212696</v>
      </c>
      <c r="J6884">
        <v>0.51106575142212696</v>
      </c>
      <c r="K6884">
        <v>1.088526011377017</v>
      </c>
      <c r="L6884">
        <v>3</v>
      </c>
      <c r="M6884">
        <v>5.1106575142212707</v>
      </c>
      <c r="N6884" t="str">
        <f t="shared" si="321"/>
        <v>05Qd-615,11065751422127</v>
      </c>
      <c r="O6884" t="s">
        <v>7804</v>
      </c>
      <c r="P6884">
        <v>32.142789892307007</v>
      </c>
      <c r="Q6884">
        <v>32.615477978958587</v>
      </c>
      <c r="R6884">
        <v>176.3412138430767</v>
      </c>
      <c r="S6884">
        <v>75</v>
      </c>
      <c r="T6884">
        <f t="shared" si="322"/>
        <v>316.09948171434229</v>
      </c>
      <c r="U6884">
        <v>2616319.1340023829</v>
      </c>
      <c r="V6884">
        <v>6511278.393625428</v>
      </c>
      <c r="W6884">
        <v>16134132.540630139</v>
      </c>
      <c r="X6884">
        <v>8284202.229372723</v>
      </c>
      <c r="Y6884">
        <f t="shared" si="323"/>
        <v>33545932.297630675</v>
      </c>
      <c r="Z6884">
        <v>0.1108302099683867</v>
      </c>
      <c r="AA6884">
        <v>0.14698083639584339</v>
      </c>
      <c r="AB6884">
        <v>1.007038625380716</v>
      </c>
      <c r="AC6884">
        <v>0.21796463297412441</v>
      </c>
      <c r="AD6884">
        <v>0.109237</v>
      </c>
      <c r="AE6884">
        <v>5.4999999999999997E-3</v>
      </c>
      <c r="AF6884">
        <v>1.605442151064274</v>
      </c>
      <c r="AG6884">
        <v>0.81003921600407136</v>
      </c>
      <c r="AH6884">
        <v>7.6408758812896158</v>
      </c>
    </row>
    <row r="6885" spans="1:34">
      <c r="A6885" t="s">
        <v>1194</v>
      </c>
      <c r="B6885" t="s">
        <v>1283</v>
      </c>
      <c r="C6885" t="s">
        <v>7805</v>
      </c>
      <c r="D6885" t="s">
        <v>7939</v>
      </c>
      <c r="E6885" t="s">
        <v>43</v>
      </c>
      <c r="F6885" t="s">
        <v>672</v>
      </c>
      <c r="G6885" t="s">
        <v>46</v>
      </c>
      <c r="H6885" t="s">
        <v>1125</v>
      </c>
      <c r="I6885">
        <v>0.51358942096653448</v>
      </c>
      <c r="J6885">
        <v>0.51358942096653459</v>
      </c>
      <c r="K6885">
        <v>1.108715367732277</v>
      </c>
      <c r="L6885">
        <v>3</v>
      </c>
      <c r="M6885">
        <v>5.1358942096653468</v>
      </c>
      <c r="N6885" t="str">
        <f t="shared" si="321"/>
        <v>05Qd-615,13589420966535</v>
      </c>
      <c r="O6885" t="s">
        <v>7807</v>
      </c>
      <c r="P6885">
        <v>29.554736679256031</v>
      </c>
      <c r="Q6885">
        <v>32.776534923633029</v>
      </c>
      <c r="R6885">
        <v>179.61188957262891</v>
      </c>
      <c r="S6885">
        <v>75</v>
      </c>
      <c r="T6885">
        <f t="shared" si="322"/>
        <v>316.94316117551796</v>
      </c>
      <c r="U6885">
        <v>3949342.4179654159</v>
      </c>
      <c r="V6885">
        <v>6543431.4285948537</v>
      </c>
      <c r="W6885">
        <v>16433379.180527819</v>
      </c>
      <c r="X6885">
        <v>8284202.229372723</v>
      </c>
      <c r="Y6885">
        <f t="shared" si="323"/>
        <v>35210355.256460816</v>
      </c>
      <c r="Z6885">
        <v>0.13026531171875019</v>
      </c>
      <c r="AA6885">
        <v>0.14770663549193139</v>
      </c>
      <c r="AB6885">
        <v>1.025716600421114</v>
      </c>
      <c r="AC6885">
        <v>0.21796463297412441</v>
      </c>
      <c r="AD6885">
        <v>0.109237</v>
      </c>
      <c r="AE6885">
        <v>5.4999999999999997E-3</v>
      </c>
      <c r="AF6885">
        <v>1.613369908795397</v>
      </c>
      <c r="AG6885">
        <v>0.81403923223195751</v>
      </c>
      <c r="AH6885">
        <v>7.6780403506927009</v>
      </c>
    </row>
    <row r="6886" spans="1:34">
      <c r="A6886" t="s">
        <v>1194</v>
      </c>
      <c r="B6886" t="s">
        <v>1283</v>
      </c>
      <c r="C6886" t="s">
        <v>7808</v>
      </c>
      <c r="D6886" t="s">
        <v>7940</v>
      </c>
      <c r="E6886" t="s">
        <v>49</v>
      </c>
      <c r="F6886" t="s">
        <v>672</v>
      </c>
      <c r="G6886" t="s">
        <v>46</v>
      </c>
      <c r="H6886" t="s">
        <v>1125</v>
      </c>
      <c r="I6886">
        <v>0.74714125992739522</v>
      </c>
      <c r="J6886">
        <v>0.46839265749092429</v>
      </c>
      <c r="K6886">
        <v>0.46839265749092429</v>
      </c>
      <c r="L6886">
        <v>3</v>
      </c>
      <c r="M6886">
        <v>4.6839265749092434</v>
      </c>
      <c r="N6886" t="str">
        <f t="shared" si="321"/>
        <v>05Qd-614,68392657490924</v>
      </c>
      <c r="O6886" t="s">
        <v>7810</v>
      </c>
      <c r="P6886">
        <v>95.304659897011334</v>
      </c>
      <c r="Q6886">
        <v>29.892142769087361</v>
      </c>
      <c r="R6886">
        <v>75.879610513529741</v>
      </c>
      <c r="S6886">
        <v>75</v>
      </c>
      <c r="T6886">
        <f t="shared" si="322"/>
        <v>276.07641317962845</v>
      </c>
      <c r="U6886">
        <v>9715471.6129710246</v>
      </c>
      <c r="V6886">
        <v>5967598.0673069339</v>
      </c>
      <c r="W6886">
        <v>6942515.9693304803</v>
      </c>
      <c r="X6886">
        <v>8284202.229372723</v>
      </c>
      <c r="Y6886">
        <f t="shared" si="323"/>
        <v>30909787.878981166</v>
      </c>
      <c r="Z6886">
        <v>0.73146933494010313</v>
      </c>
      <c r="AA6886">
        <v>0.134708194333343</v>
      </c>
      <c r="AB6886">
        <v>0.43332864167515889</v>
      </c>
      <c r="AC6886">
        <v>0.21796463297412441</v>
      </c>
      <c r="AD6886">
        <v>0.109237</v>
      </c>
      <c r="AE6886">
        <v>5.4999999999999997E-3</v>
      </c>
      <c r="AF6886">
        <v>1.4713905470919091</v>
      </c>
      <c r="AG6886">
        <v>0.74240236212311506</v>
      </c>
      <c r="AH6886">
        <v>7.0124564841242671</v>
      </c>
    </row>
    <row r="6887" spans="1:34">
      <c r="A6887" t="s">
        <v>1194</v>
      </c>
      <c r="B6887" t="s">
        <v>1283</v>
      </c>
      <c r="C6887" t="s">
        <v>7811</v>
      </c>
      <c r="D6887" t="s">
        <v>7941</v>
      </c>
      <c r="E6887" t="s">
        <v>672</v>
      </c>
      <c r="F6887" t="s">
        <v>1179</v>
      </c>
      <c r="G6887" t="s">
        <v>46</v>
      </c>
      <c r="H6887" t="s">
        <v>1125</v>
      </c>
      <c r="I6887">
        <v>0.50599394008020049</v>
      </c>
      <c r="J6887">
        <v>0.50599394008020049</v>
      </c>
      <c r="K6887">
        <v>1.0479515206416059</v>
      </c>
      <c r="L6887">
        <v>3</v>
      </c>
      <c r="M6887">
        <v>5.0599394008020067</v>
      </c>
      <c r="N6887" t="str">
        <f t="shared" si="321"/>
        <v>05Qd-615,05993940080201</v>
      </c>
      <c r="O6887" t="s">
        <v>7813</v>
      </c>
      <c r="P6887">
        <v>32.291802305768343</v>
      </c>
      <c r="Q6887">
        <v>35.567782249831801</v>
      </c>
      <c r="R6887">
        <v>169.76814634394009</v>
      </c>
      <c r="S6887">
        <v>75</v>
      </c>
      <c r="T6887">
        <f t="shared" si="322"/>
        <v>312.62773089954021</v>
      </c>
      <c r="U6887">
        <v>6446660.5327820126</v>
      </c>
      <c r="V6887">
        <v>2480044.819187833</v>
      </c>
      <c r="W6887">
        <v>15532737.438949879</v>
      </c>
      <c r="X6887">
        <v>8284202.229372723</v>
      </c>
      <c r="Y6887">
        <f t="shared" si="323"/>
        <v>32743645.020292446</v>
      </c>
      <c r="Z6887">
        <v>0.1455222000638178</v>
      </c>
      <c r="AA6887">
        <v>0.12903910296921059</v>
      </c>
      <c r="AB6887">
        <v>0.96950155327710952</v>
      </c>
      <c r="AC6887">
        <v>0.21796463297412441</v>
      </c>
      <c r="AD6887">
        <v>0.109237</v>
      </c>
      <c r="AE6887">
        <v>5.4999999999999997E-3</v>
      </c>
      <c r="AF6887">
        <v>1.5895097594142431</v>
      </c>
      <c r="AG6887">
        <v>0.80200039502711806</v>
      </c>
      <c r="AH6887">
        <v>7.5661865552433678</v>
      </c>
    </row>
    <row r="6888" spans="1:34">
      <c r="A6888" t="s">
        <v>1194</v>
      </c>
      <c r="B6888" t="s">
        <v>1289</v>
      </c>
      <c r="C6888" t="s">
        <v>7784</v>
      </c>
      <c r="D6888" t="s">
        <v>7942</v>
      </c>
      <c r="E6888" t="s">
        <v>671</v>
      </c>
      <c r="F6888" t="s">
        <v>43</v>
      </c>
      <c r="G6888" t="s">
        <v>672</v>
      </c>
      <c r="H6888" t="s">
        <v>1125</v>
      </c>
      <c r="I6888">
        <v>1.395431100754472</v>
      </c>
      <c r="J6888">
        <v>0.74204908381607571</v>
      </c>
      <c r="K6888">
        <v>2.2830106535902099</v>
      </c>
      <c r="L6888">
        <v>3</v>
      </c>
      <c r="M6888">
        <v>7.4204908381607577</v>
      </c>
      <c r="N6888" t="str">
        <f t="shared" si="321"/>
        <v>05Qd-617,42049083816076</v>
      </c>
      <c r="O6888" t="s">
        <v>7786</v>
      </c>
      <c r="P6888">
        <v>87.763753599082847</v>
      </c>
      <c r="Q6888">
        <v>42.701551823234183</v>
      </c>
      <c r="R6888">
        <v>145.69844191417181</v>
      </c>
      <c r="S6888">
        <v>75</v>
      </c>
      <c r="T6888">
        <f t="shared" si="322"/>
        <v>351.16374733648888</v>
      </c>
      <c r="U6888">
        <v>6989834.8236851487</v>
      </c>
      <c r="V6888">
        <v>5663679.6209901897</v>
      </c>
      <c r="W6888">
        <v>29086899.09228576</v>
      </c>
      <c r="X6888">
        <v>8259586.4630470853</v>
      </c>
      <c r="Y6888">
        <f t="shared" si="323"/>
        <v>50000000.000008181</v>
      </c>
      <c r="Z6888">
        <v>0.30261452946647049</v>
      </c>
      <c r="AA6888">
        <v>0.18821114934961369</v>
      </c>
      <c r="AB6888">
        <v>0.65658638723405149</v>
      </c>
      <c r="AC6888">
        <v>0.21796463297412441</v>
      </c>
      <c r="AD6888">
        <v>0.109237</v>
      </c>
      <c r="AE6888">
        <v>5.4999999999999997E-3</v>
      </c>
      <c r="AF6888">
        <v>2.3310442423541651</v>
      </c>
      <c r="AG6888">
        <v>1.17614779784848</v>
      </c>
      <c r="AH6888">
        <v>11.0424198783634</v>
      </c>
    </row>
    <row r="6889" spans="1:34">
      <c r="A6889" t="s">
        <v>1194</v>
      </c>
      <c r="B6889" t="s">
        <v>1289</v>
      </c>
      <c r="C6889" t="s">
        <v>7787</v>
      </c>
      <c r="D6889" t="s">
        <v>7943</v>
      </c>
      <c r="E6889" t="s">
        <v>671</v>
      </c>
      <c r="F6889" t="s">
        <v>49</v>
      </c>
      <c r="G6889" t="s">
        <v>672</v>
      </c>
      <c r="H6889" t="s">
        <v>1125</v>
      </c>
      <c r="I6889">
        <v>0.50220246251513978</v>
      </c>
      <c r="J6889">
        <v>1.0176197001211189</v>
      </c>
      <c r="K6889">
        <v>0.50220246251513978</v>
      </c>
      <c r="L6889">
        <v>3</v>
      </c>
      <c r="M6889">
        <v>5.0220246251513982</v>
      </c>
      <c r="N6889" t="str">
        <f t="shared" si="321"/>
        <v>05Qd-615,0220246251514</v>
      </c>
      <c r="O6889" t="s">
        <v>7789</v>
      </c>
      <c r="P6889">
        <v>31.585345312427911</v>
      </c>
      <c r="Q6889">
        <v>129.8066438386316</v>
      </c>
      <c r="R6889">
        <v>32.049835684669503</v>
      </c>
      <c r="S6889">
        <v>75</v>
      </c>
      <c r="T6889">
        <f t="shared" si="322"/>
        <v>268.44182483572899</v>
      </c>
      <c r="U6889">
        <v>2515575.4799580071</v>
      </c>
      <c r="V6889">
        <v>13159706.043328891</v>
      </c>
      <c r="W6889">
        <v>6398354.8776278598</v>
      </c>
      <c r="X6889">
        <v>8259586.4630470853</v>
      </c>
      <c r="Y6889">
        <f t="shared" si="323"/>
        <v>30333222.863961846</v>
      </c>
      <c r="Z6889">
        <v>0.1089081086187299</v>
      </c>
      <c r="AA6889">
        <v>0.99627425922358537</v>
      </c>
      <c r="AB6889">
        <v>0.14443178353299371</v>
      </c>
      <c r="AC6889">
        <v>0.21796463297412441</v>
      </c>
      <c r="AD6889">
        <v>0.109237</v>
      </c>
      <c r="AE6889">
        <v>5.4999999999999997E-3</v>
      </c>
      <c r="AF6889">
        <v>1.5775993586863031</v>
      </c>
      <c r="AG6889">
        <v>0.79599090308649667</v>
      </c>
      <c r="AH6889">
        <v>7.5103518869241981</v>
      </c>
    </row>
    <row r="6890" spans="1:34">
      <c r="A6890" t="s">
        <v>1194</v>
      </c>
      <c r="B6890" t="s">
        <v>1289</v>
      </c>
      <c r="C6890" t="s">
        <v>7790</v>
      </c>
      <c r="D6890" t="s">
        <v>7944</v>
      </c>
      <c r="E6890" t="s">
        <v>43</v>
      </c>
      <c r="F6890" t="s">
        <v>49</v>
      </c>
      <c r="G6890" t="s">
        <v>672</v>
      </c>
      <c r="H6890" t="s">
        <v>1125</v>
      </c>
      <c r="I6890">
        <v>0.50470997341789137</v>
      </c>
      <c r="J6890">
        <v>1.037679787343132</v>
      </c>
      <c r="K6890">
        <v>0.50470997341789137</v>
      </c>
      <c r="L6890">
        <v>3</v>
      </c>
      <c r="M6890">
        <v>5.0470997341789143</v>
      </c>
      <c r="N6890" t="str">
        <f t="shared" si="321"/>
        <v>05Qd-615,04709973417891</v>
      </c>
      <c r="O6890" t="s">
        <v>7792</v>
      </c>
      <c r="P6890">
        <v>29.043764833956839</v>
      </c>
      <c r="Q6890">
        <v>132.36549032822859</v>
      </c>
      <c r="R6890">
        <v>32.209861408175946</v>
      </c>
      <c r="S6890">
        <v>75</v>
      </c>
      <c r="T6890">
        <f t="shared" si="322"/>
        <v>268.61911657036137</v>
      </c>
      <c r="U6890">
        <v>3852192.0628985292</v>
      </c>
      <c r="V6890">
        <v>13419120.09654917</v>
      </c>
      <c r="W6890">
        <v>6430302.0419945456</v>
      </c>
      <c r="X6890">
        <v>8259586.4630470853</v>
      </c>
      <c r="Y6890">
        <f t="shared" si="323"/>
        <v>31961200.664489329</v>
      </c>
      <c r="Z6890">
        <v>0.1280131547318763</v>
      </c>
      <c r="AA6890">
        <v>1.0159135690116059</v>
      </c>
      <c r="AB6890">
        <v>0.14515293545666019</v>
      </c>
      <c r="AC6890">
        <v>0.21796463297412441</v>
      </c>
      <c r="AD6890">
        <v>0.109237</v>
      </c>
      <c r="AE6890">
        <v>5.4999999999999997E-3</v>
      </c>
      <c r="AF6890">
        <v>1.5854763562865699</v>
      </c>
      <c r="AG6890">
        <v>0.79996530786735798</v>
      </c>
      <c r="AH6890">
        <v>7.5472783983328426</v>
      </c>
    </row>
    <row r="6891" spans="1:34">
      <c r="A6891" t="s">
        <v>1194</v>
      </c>
      <c r="B6891" t="s">
        <v>1289</v>
      </c>
      <c r="C6891" t="s">
        <v>7793</v>
      </c>
      <c r="D6891" t="s">
        <v>7945</v>
      </c>
      <c r="E6891" t="s">
        <v>671</v>
      </c>
      <c r="F6891" t="s">
        <v>672</v>
      </c>
      <c r="G6891" t="s">
        <v>1179</v>
      </c>
      <c r="H6891" t="s">
        <v>1125</v>
      </c>
      <c r="I6891">
        <v>0.67109193729605576</v>
      </c>
      <c r="J6891">
        <v>0.67109193729605643</v>
      </c>
      <c r="K6891">
        <v>2.3687354983684452</v>
      </c>
      <c r="L6891">
        <v>3</v>
      </c>
      <c r="M6891">
        <v>6.7109193729605572</v>
      </c>
      <c r="N6891" t="str">
        <f t="shared" si="321"/>
        <v>05Qd-616,71091937296056</v>
      </c>
      <c r="O6891" t="s">
        <v>7795</v>
      </c>
      <c r="P6891">
        <v>42.207420628175697</v>
      </c>
      <c r="Q6891">
        <v>42.828117990354791</v>
      </c>
      <c r="R6891">
        <v>166.50529134807789</v>
      </c>
      <c r="S6891">
        <v>75</v>
      </c>
      <c r="T6891">
        <f t="shared" si="322"/>
        <v>326.54082996660838</v>
      </c>
      <c r="U6891">
        <v>3361557.4360282649</v>
      </c>
      <c r="V6891">
        <v>8550106.1640164815</v>
      </c>
      <c r="W6891">
        <v>11106807.63083702</v>
      </c>
      <c r="X6891">
        <v>8259586.4630470853</v>
      </c>
      <c r="Y6891">
        <f t="shared" si="323"/>
        <v>31278057.693928853</v>
      </c>
      <c r="Z6891">
        <v>0.14553364241615871</v>
      </c>
      <c r="AA6891">
        <v>0.19300384337593601</v>
      </c>
      <c r="AB6891">
        <v>0.60407740027942392</v>
      </c>
      <c r="AC6891">
        <v>0.21796463297412441</v>
      </c>
      <c r="AD6891">
        <v>0.109237</v>
      </c>
      <c r="AE6891">
        <v>5.4999999999999997E-3</v>
      </c>
      <c r="AF6891">
        <v>2.1081422114012218</v>
      </c>
      <c r="AG6891">
        <v>1.063680720614248</v>
      </c>
      <c r="AH6891">
        <v>9.9974793049760287</v>
      </c>
    </row>
    <row r="6892" spans="1:34">
      <c r="A6892" t="s">
        <v>1194</v>
      </c>
      <c r="B6892" t="s">
        <v>1289</v>
      </c>
      <c r="C6892" t="s">
        <v>7796</v>
      </c>
      <c r="D6892" t="s">
        <v>7946</v>
      </c>
      <c r="E6892" t="s">
        <v>43</v>
      </c>
      <c r="F6892" t="s">
        <v>672</v>
      </c>
      <c r="G6892" t="s">
        <v>1179</v>
      </c>
      <c r="H6892" t="s">
        <v>1125</v>
      </c>
      <c r="I6892">
        <v>0.67894367444406378</v>
      </c>
      <c r="J6892">
        <v>0.67894367444406378</v>
      </c>
      <c r="K6892">
        <v>2.4315493955525112</v>
      </c>
      <c r="L6892">
        <v>3</v>
      </c>
      <c r="M6892">
        <v>6.7894367444406383</v>
      </c>
      <c r="N6892" t="str">
        <f t="shared" si="321"/>
        <v>05Qd-616,78943674444064</v>
      </c>
      <c r="O6892" t="s">
        <v>7798</v>
      </c>
      <c r="P6892">
        <v>39.07012235664476</v>
      </c>
      <c r="Q6892">
        <v>43.329204512656069</v>
      </c>
      <c r="R6892">
        <v>170.92066244313901</v>
      </c>
      <c r="S6892">
        <v>75</v>
      </c>
      <c r="T6892">
        <f t="shared" si="322"/>
        <v>328.31998931243982</v>
      </c>
      <c r="U6892">
        <v>5182028.4353348017</v>
      </c>
      <c r="V6892">
        <v>8650141.9153889474</v>
      </c>
      <c r="W6892">
        <v>11401336.8735689</v>
      </c>
      <c r="X6892">
        <v>8259586.4630470853</v>
      </c>
      <c r="Y6892">
        <f t="shared" si="323"/>
        <v>33493093.687339738</v>
      </c>
      <c r="Z6892">
        <v>0.17220527873118421</v>
      </c>
      <c r="AA6892">
        <v>0.19526197726568131</v>
      </c>
      <c r="AB6892">
        <v>0.62009626593095191</v>
      </c>
      <c r="AC6892">
        <v>0.21796463297412441</v>
      </c>
      <c r="AD6892">
        <v>0.109237</v>
      </c>
      <c r="AE6892">
        <v>5.4999999999999997E-3</v>
      </c>
      <c r="AF6892">
        <v>2.1328073542745458</v>
      </c>
      <c r="AG6892">
        <v>1.0761257239938411</v>
      </c>
      <c r="AH6892">
        <v>10.113106822709019</v>
      </c>
    </row>
    <row r="6893" spans="1:34">
      <c r="A6893" t="s">
        <v>1194</v>
      </c>
      <c r="B6893" t="s">
        <v>1289</v>
      </c>
      <c r="C6893" t="s">
        <v>7799</v>
      </c>
      <c r="D6893" t="s">
        <v>7947</v>
      </c>
      <c r="E6893" t="s">
        <v>49</v>
      </c>
      <c r="F6893" t="s">
        <v>672</v>
      </c>
      <c r="G6893" t="s">
        <v>1179</v>
      </c>
      <c r="H6893" t="s">
        <v>1125</v>
      </c>
      <c r="I6893">
        <v>0.97530305975701825</v>
      </c>
      <c r="J6893">
        <v>0.49691288246962723</v>
      </c>
      <c r="K6893">
        <v>0.49691288246962723</v>
      </c>
      <c r="L6893">
        <v>3</v>
      </c>
      <c r="M6893">
        <v>4.9691288246962726</v>
      </c>
      <c r="N6893" t="str">
        <f t="shared" si="321"/>
        <v>05Qd-614,96912882469627</v>
      </c>
      <c r="O6893" t="s">
        <v>7801</v>
      </c>
      <c r="P6893">
        <v>124.40877166346</v>
      </c>
      <c r="Q6893">
        <v>31.712262327401319</v>
      </c>
      <c r="R6893">
        <v>34.929448360615943</v>
      </c>
      <c r="S6893">
        <v>75</v>
      </c>
      <c r="T6893">
        <f t="shared" si="322"/>
        <v>266.05048235147729</v>
      </c>
      <c r="U6893">
        <v>12612473.567516411</v>
      </c>
      <c r="V6893">
        <v>6330962.5153616397</v>
      </c>
      <c r="W6893">
        <v>2329983.9930107729</v>
      </c>
      <c r="X6893">
        <v>8259586.4630470853</v>
      </c>
      <c r="Y6893">
        <f t="shared" si="323"/>
        <v>29533006.538935907</v>
      </c>
      <c r="Z6893">
        <v>0.95484524647298985</v>
      </c>
      <c r="AA6893">
        <v>0.14291051763499771</v>
      </c>
      <c r="AB6893">
        <v>0.12672324217472289</v>
      </c>
      <c r="AC6893">
        <v>0.21796463297412441</v>
      </c>
      <c r="AD6893">
        <v>0.109237</v>
      </c>
      <c r="AE6893">
        <v>5.4999999999999997E-3</v>
      </c>
      <c r="AF6893">
        <v>1.560982876867939</v>
      </c>
      <c r="AG6893">
        <v>0.78760691871435917</v>
      </c>
      <c r="AH6893">
        <v>7.4324556202785708</v>
      </c>
    </row>
    <row r="6894" spans="1:34">
      <c r="A6894" t="s">
        <v>1194</v>
      </c>
      <c r="B6894" t="s">
        <v>1289</v>
      </c>
      <c r="C6894" t="s">
        <v>7802</v>
      </c>
      <c r="D6894" t="s">
        <v>7948</v>
      </c>
      <c r="E6894" t="s">
        <v>671</v>
      </c>
      <c r="F6894" t="s">
        <v>672</v>
      </c>
      <c r="G6894" t="s">
        <v>46</v>
      </c>
      <c r="H6894" t="s">
        <v>1125</v>
      </c>
      <c r="I6894">
        <v>0.50522294219841424</v>
      </c>
      <c r="J6894">
        <v>0.50522294219841435</v>
      </c>
      <c r="K6894">
        <v>1.0417835375873159</v>
      </c>
      <c r="L6894">
        <v>3</v>
      </c>
      <c r="M6894">
        <v>5.0522294219841442</v>
      </c>
      <c r="N6894" t="str">
        <f t="shared" si="321"/>
        <v>05Qd-615,05222942198414</v>
      </c>
      <c r="O6894" t="s">
        <v>7804</v>
      </c>
      <c r="P6894">
        <v>31.775314300886471</v>
      </c>
      <c r="Q6894">
        <v>32.242598334723041</v>
      </c>
      <c r="R6894">
        <v>168.76893308914521</v>
      </c>
      <c r="S6894">
        <v>75</v>
      </c>
      <c r="T6894">
        <f t="shared" si="322"/>
        <v>307.7868457247547</v>
      </c>
      <c r="U6894">
        <v>2530705.3233898832</v>
      </c>
      <c r="V6894">
        <v>6436837.5660986938</v>
      </c>
      <c r="W6894">
        <v>15441315.5941192</v>
      </c>
      <c r="X6894">
        <v>8259586.4630470853</v>
      </c>
      <c r="Y6894">
        <f t="shared" si="323"/>
        <v>32668444.946654864</v>
      </c>
      <c r="Z6894">
        <v>0.10956313274541229</v>
      </c>
      <c r="AA6894">
        <v>0.14530046359799309</v>
      </c>
      <c r="AB6894">
        <v>0.96379530729727647</v>
      </c>
      <c r="AC6894">
        <v>0.21796463297412441</v>
      </c>
      <c r="AD6894">
        <v>0.109237</v>
      </c>
      <c r="AE6894">
        <v>5.4999999999999997E-3</v>
      </c>
      <c r="AF6894">
        <v>1.5870877765395219</v>
      </c>
      <c r="AG6894">
        <v>0.80077836338448682</v>
      </c>
      <c r="AH6894">
        <v>7.5548325619081531</v>
      </c>
    </row>
    <row r="6895" spans="1:34">
      <c r="A6895" t="s">
        <v>1194</v>
      </c>
      <c r="B6895" t="s">
        <v>1289</v>
      </c>
      <c r="C6895" t="s">
        <v>7805</v>
      </c>
      <c r="D6895" t="s">
        <v>7949</v>
      </c>
      <c r="E6895" t="s">
        <v>43</v>
      </c>
      <c r="F6895" t="s">
        <v>672</v>
      </c>
      <c r="G6895" t="s">
        <v>46</v>
      </c>
      <c r="H6895" t="s">
        <v>1125</v>
      </c>
      <c r="I6895">
        <v>0.50780574074879448</v>
      </c>
      <c r="J6895">
        <v>0.50780574074879459</v>
      </c>
      <c r="K6895">
        <v>1.062445925990358</v>
      </c>
      <c r="L6895">
        <v>3</v>
      </c>
      <c r="M6895">
        <v>5.0780574074879468</v>
      </c>
      <c r="N6895" t="str">
        <f t="shared" si="321"/>
        <v>05Qd-615,07805740748795</v>
      </c>
      <c r="O6895" t="s">
        <v>7807</v>
      </c>
      <c r="P6895">
        <v>29.22191217218063</v>
      </c>
      <c r="Q6895">
        <v>32.407428807141898</v>
      </c>
      <c r="R6895">
        <v>172.11624001043791</v>
      </c>
      <c r="S6895">
        <v>75</v>
      </c>
      <c r="T6895">
        <f t="shared" si="322"/>
        <v>308.74558098976047</v>
      </c>
      <c r="U6895">
        <v>3875820.4652855992</v>
      </c>
      <c r="V6895">
        <v>6469743.9393968079</v>
      </c>
      <c r="W6895">
        <v>15747573.51502908</v>
      </c>
      <c r="X6895">
        <v>8259586.4630470853</v>
      </c>
      <c r="Y6895">
        <f t="shared" si="323"/>
        <v>34352724.382758573</v>
      </c>
      <c r="Z6895">
        <v>0.12879835606178269</v>
      </c>
      <c r="AA6895">
        <v>0.1460432680025546</v>
      </c>
      <c r="AB6895">
        <v>0.98291090306348061</v>
      </c>
      <c r="AC6895">
        <v>0.21796463297412441</v>
      </c>
      <c r="AD6895">
        <v>0.109237</v>
      </c>
      <c r="AE6895">
        <v>5.4999999999999997E-3</v>
      </c>
      <c r="AF6895">
        <v>1.5952012798391459</v>
      </c>
      <c r="AG6895">
        <v>0.80487209908683954</v>
      </c>
      <c r="AH6895">
        <v>7.5928677864139313</v>
      </c>
    </row>
    <row r="6896" spans="1:34">
      <c r="A6896" t="s">
        <v>1194</v>
      </c>
      <c r="B6896" t="s">
        <v>1289</v>
      </c>
      <c r="C6896" t="s">
        <v>7808</v>
      </c>
      <c r="D6896" t="s">
        <v>7950</v>
      </c>
      <c r="E6896" t="s">
        <v>49</v>
      </c>
      <c r="F6896" t="s">
        <v>672</v>
      </c>
      <c r="G6896" t="s">
        <v>46</v>
      </c>
      <c r="H6896" t="s">
        <v>1125</v>
      </c>
      <c r="I6896">
        <v>0.72331070893854366</v>
      </c>
      <c r="J6896">
        <v>0.46541383861731789</v>
      </c>
      <c r="K6896">
        <v>0.46541383861731789</v>
      </c>
      <c r="L6896">
        <v>3</v>
      </c>
      <c r="M6896">
        <v>4.6541383861731793</v>
      </c>
      <c r="N6896" t="str">
        <f t="shared" si="321"/>
        <v>05Qd-614,65413838617318</v>
      </c>
      <c r="O6896" t="s">
        <v>7810</v>
      </c>
      <c r="P6896">
        <v>92.264856477010682</v>
      </c>
      <c r="Q6896">
        <v>29.70203885172435</v>
      </c>
      <c r="R6896">
        <v>75.397041856005501</v>
      </c>
      <c r="S6896">
        <v>75</v>
      </c>
      <c r="T6896">
        <f t="shared" si="322"/>
        <v>272.36393718474051</v>
      </c>
      <c r="U6896">
        <v>9353746.1062223352</v>
      </c>
      <c r="V6896">
        <v>5929646.1620652601</v>
      </c>
      <c r="W6896">
        <v>6898363.915985886</v>
      </c>
      <c r="X6896">
        <v>8259586.4630470853</v>
      </c>
      <c r="Y6896">
        <f t="shared" si="323"/>
        <v>30441342.647320569</v>
      </c>
      <c r="Z6896">
        <v>0.70813865007769117</v>
      </c>
      <c r="AA6896">
        <v>0.13385149578076719</v>
      </c>
      <c r="AB6896">
        <v>0.43057281808217007</v>
      </c>
      <c r="AC6896">
        <v>0.21796463297412441</v>
      </c>
      <c r="AD6896">
        <v>0.109237</v>
      </c>
      <c r="AE6896">
        <v>5.4999999999999997E-3</v>
      </c>
      <c r="AF6896">
        <v>1.4620330008920981</v>
      </c>
      <c r="AG6896">
        <v>0.73768093420844894</v>
      </c>
      <c r="AH6896">
        <v>6.9685893212737264</v>
      </c>
    </row>
    <row r="6897" spans="1:34">
      <c r="A6897" t="s">
        <v>1194</v>
      </c>
      <c r="B6897" t="s">
        <v>1289</v>
      </c>
      <c r="C6897" t="s">
        <v>7811</v>
      </c>
      <c r="D6897" t="s">
        <v>7951</v>
      </c>
      <c r="E6897" t="s">
        <v>672</v>
      </c>
      <c r="F6897" t="s">
        <v>1179</v>
      </c>
      <c r="G6897" t="s">
        <v>46</v>
      </c>
      <c r="H6897" t="s">
        <v>1125</v>
      </c>
      <c r="I6897">
        <v>0.49977655142885669</v>
      </c>
      <c r="J6897">
        <v>0.49977655142885657</v>
      </c>
      <c r="K6897">
        <v>0.99821241143085426</v>
      </c>
      <c r="L6897">
        <v>3</v>
      </c>
      <c r="M6897">
        <v>4.9977655142885684</v>
      </c>
      <c r="N6897" t="str">
        <f t="shared" si="321"/>
        <v>05Qd-614,99776551428857</v>
      </c>
      <c r="O6897" t="s">
        <v>7813</v>
      </c>
      <c r="P6897">
        <v>31.895017543572379</v>
      </c>
      <c r="Q6897">
        <v>35.130743961036238</v>
      </c>
      <c r="R6897">
        <v>161.71041065179841</v>
      </c>
      <c r="S6897">
        <v>75</v>
      </c>
      <c r="T6897">
        <f t="shared" si="322"/>
        <v>303.73617215640706</v>
      </c>
      <c r="U6897">
        <v>6367447.3429378187</v>
      </c>
      <c r="V6897">
        <v>2343411.5032880791</v>
      </c>
      <c r="W6897">
        <v>14795504.36222812</v>
      </c>
      <c r="X6897">
        <v>8259586.4630470853</v>
      </c>
      <c r="Y6897">
        <f t="shared" si="323"/>
        <v>31765949.671501108</v>
      </c>
      <c r="Z6897">
        <v>0.14373409944930851</v>
      </c>
      <c r="AA6897">
        <v>0.1274535380230114</v>
      </c>
      <c r="AB6897">
        <v>0.92348592880535951</v>
      </c>
      <c r="AC6897">
        <v>0.21796463297412441</v>
      </c>
      <c r="AD6897">
        <v>0.109237</v>
      </c>
      <c r="AE6897">
        <v>5.4999999999999997E-3</v>
      </c>
      <c r="AF6897">
        <v>1.5699786955880319</v>
      </c>
      <c r="AG6897">
        <v>0.79214583401473793</v>
      </c>
      <c r="AH6897">
        <v>7.4746270438913367</v>
      </c>
    </row>
    <row r="6898" spans="1:34">
      <c r="A6898" t="s">
        <v>1194</v>
      </c>
      <c r="B6898" t="s">
        <v>1295</v>
      </c>
      <c r="C6898" t="s">
        <v>7784</v>
      </c>
      <c r="D6898" t="s">
        <v>7952</v>
      </c>
      <c r="E6898" t="s">
        <v>671</v>
      </c>
      <c r="F6898" t="s">
        <v>43</v>
      </c>
      <c r="G6898" t="s">
        <v>672</v>
      </c>
      <c r="H6898" t="s">
        <v>1125</v>
      </c>
      <c r="I6898">
        <v>1.4709836512042</v>
      </c>
      <c r="J6898">
        <v>0.74576588267910848</v>
      </c>
      <c r="K6898">
        <v>2.2409092929077778</v>
      </c>
      <c r="L6898">
        <v>3</v>
      </c>
      <c r="M6898">
        <v>7.4576588267910866</v>
      </c>
      <c r="N6898" t="str">
        <f t="shared" si="321"/>
        <v>05Qd-617,45765882679109</v>
      </c>
      <c r="O6898" t="s">
        <v>7786</v>
      </c>
      <c r="P6898">
        <v>92.515529174291942</v>
      </c>
      <c r="Q6898">
        <v>42.915436703261427</v>
      </c>
      <c r="R6898">
        <v>143.01159389432109</v>
      </c>
      <c r="S6898">
        <v>75</v>
      </c>
      <c r="T6898">
        <f t="shared" si="322"/>
        <v>353.44255977187447</v>
      </c>
      <c r="U6898">
        <v>7460179.5819214983</v>
      </c>
      <c r="V6898">
        <v>5716034.3023782531</v>
      </c>
      <c r="W6898">
        <v>28550502.983974978</v>
      </c>
      <c r="X6898">
        <v>8273283.1317229792</v>
      </c>
      <c r="Y6898">
        <f t="shared" si="323"/>
        <v>49999999.999997713</v>
      </c>
      <c r="Z6898">
        <v>0.31899892816016068</v>
      </c>
      <c r="AA6898">
        <v>0.1891538672926307</v>
      </c>
      <c r="AB6898">
        <v>0.64447817378150152</v>
      </c>
      <c r="AC6898">
        <v>0.21796463297412441</v>
      </c>
      <c r="AD6898">
        <v>0.109237</v>
      </c>
      <c r="AE6898">
        <v>5.4999999999999997E-3</v>
      </c>
      <c r="AF6898">
        <v>2.3427200503008652</v>
      </c>
      <c r="AG6898">
        <v>1.1820389240463871</v>
      </c>
      <c r="AH6898">
        <v>11.097154801138339</v>
      </c>
    </row>
    <row r="6899" spans="1:34">
      <c r="A6899" t="s">
        <v>1194</v>
      </c>
      <c r="B6899" t="s">
        <v>1295</v>
      </c>
      <c r="C6899" t="s">
        <v>7787</v>
      </c>
      <c r="D6899" t="s">
        <v>7953</v>
      </c>
      <c r="E6899" t="s">
        <v>671</v>
      </c>
      <c r="F6899" t="s">
        <v>49</v>
      </c>
      <c r="G6899" t="s">
        <v>672</v>
      </c>
      <c r="H6899" t="s">
        <v>1125</v>
      </c>
      <c r="I6899">
        <v>0.50323528399126427</v>
      </c>
      <c r="J6899">
        <v>1.0258822719301151</v>
      </c>
      <c r="K6899">
        <v>0.50323528399126427</v>
      </c>
      <c r="L6899">
        <v>3</v>
      </c>
      <c r="M6899">
        <v>5.0323528399126438</v>
      </c>
      <c r="N6899" t="str">
        <f t="shared" si="321"/>
        <v>05Qd-615,03235283991264</v>
      </c>
      <c r="O6899" t="s">
        <v>7789</v>
      </c>
      <c r="P6899">
        <v>31.650303223637881</v>
      </c>
      <c r="Q6899">
        <v>130.86060998715831</v>
      </c>
      <c r="R6899">
        <v>32.115748859279613</v>
      </c>
      <c r="S6899">
        <v>75</v>
      </c>
      <c r="T6899">
        <f t="shared" si="322"/>
        <v>269.62666207007578</v>
      </c>
      <c r="U6899">
        <v>2552187.162284743</v>
      </c>
      <c r="V6899">
        <v>13307794.828455759</v>
      </c>
      <c r="W6899">
        <v>6411513.630964878</v>
      </c>
      <c r="X6899">
        <v>8273283.1317229792</v>
      </c>
      <c r="Y6899">
        <f t="shared" si="323"/>
        <v>30544778.753428359</v>
      </c>
      <c r="Z6899">
        <v>0.1091320872765449</v>
      </c>
      <c r="AA6899">
        <v>1.0043635165436919</v>
      </c>
      <c r="AB6899">
        <v>0.14472881960709169</v>
      </c>
      <c r="AC6899">
        <v>0.21796463297412441</v>
      </c>
      <c r="AD6899">
        <v>0.109237</v>
      </c>
      <c r="AE6899">
        <v>5.4999999999999997E-3</v>
      </c>
      <c r="AF6899">
        <v>1.5808438240563281</v>
      </c>
      <c r="AG6899">
        <v>0.7976279251261541</v>
      </c>
      <c r="AH6899">
        <v>7.5255615890951262</v>
      </c>
    </row>
    <row r="6900" spans="1:34">
      <c r="A6900" t="s">
        <v>1194</v>
      </c>
      <c r="B6900" t="s">
        <v>1295</v>
      </c>
      <c r="C6900" t="s">
        <v>7790</v>
      </c>
      <c r="D6900" t="s">
        <v>7954</v>
      </c>
      <c r="E6900" t="s">
        <v>43</v>
      </c>
      <c r="F6900" t="s">
        <v>49</v>
      </c>
      <c r="G6900" t="s">
        <v>672</v>
      </c>
      <c r="H6900" t="s">
        <v>1125</v>
      </c>
      <c r="I6900">
        <v>0.50565827162043242</v>
      </c>
      <c r="J6900">
        <v>1.04526617296346</v>
      </c>
      <c r="K6900">
        <v>0.50565827162043242</v>
      </c>
      <c r="L6900">
        <v>3</v>
      </c>
      <c r="M6900">
        <v>5.0565827162043249</v>
      </c>
      <c r="N6900" t="str">
        <f t="shared" si="321"/>
        <v>05Qd-615,05658271620432</v>
      </c>
      <c r="O6900" t="s">
        <v>7792</v>
      </c>
      <c r="P6900">
        <v>29.098335085066701</v>
      </c>
      <c r="Q6900">
        <v>133.33320278124361</v>
      </c>
      <c r="R6900">
        <v>32.270380429566828</v>
      </c>
      <c r="S6900">
        <v>75</v>
      </c>
      <c r="T6900">
        <f t="shared" si="322"/>
        <v>269.70191829587714</v>
      </c>
      <c r="U6900">
        <v>3875693.5561067611</v>
      </c>
      <c r="V6900">
        <v>13559243.73734618</v>
      </c>
      <c r="W6900">
        <v>6442383.9190910589</v>
      </c>
      <c r="X6900">
        <v>8273283.1317229792</v>
      </c>
      <c r="Y6900">
        <f t="shared" si="323"/>
        <v>32150604.344266981</v>
      </c>
      <c r="Z6900">
        <v>0.12825367830170339</v>
      </c>
      <c r="AA6900">
        <v>1.023340823724912</v>
      </c>
      <c r="AB6900">
        <v>0.14542566291408479</v>
      </c>
      <c r="AC6900">
        <v>0.21796463297412441</v>
      </c>
      <c r="AD6900">
        <v>0.109237</v>
      </c>
      <c r="AE6900">
        <v>5.4999999999999997E-3</v>
      </c>
      <c r="AF6900">
        <v>1.5884553035196829</v>
      </c>
      <c r="AG6900">
        <v>0.80146836051838555</v>
      </c>
      <c r="AH6900">
        <v>7.5612433802423933</v>
      </c>
    </row>
    <row r="6901" spans="1:34">
      <c r="A6901" t="s">
        <v>1194</v>
      </c>
      <c r="B6901" t="s">
        <v>1295</v>
      </c>
      <c r="C6901" t="s">
        <v>7793</v>
      </c>
      <c r="D6901" t="s">
        <v>7955</v>
      </c>
      <c r="E6901" t="s">
        <v>671</v>
      </c>
      <c r="F6901" t="s">
        <v>672</v>
      </c>
      <c r="G6901" t="s">
        <v>1179</v>
      </c>
      <c r="H6901" t="s">
        <v>1125</v>
      </c>
      <c r="I6901">
        <v>0.6791508616094426</v>
      </c>
      <c r="J6901">
        <v>0.67915086160944305</v>
      </c>
      <c r="K6901">
        <v>2.4332068928755399</v>
      </c>
      <c r="L6901">
        <v>3</v>
      </c>
      <c r="M6901">
        <v>6.7915086160944256</v>
      </c>
      <c r="N6901" t="str">
        <f t="shared" si="321"/>
        <v>05Qd-616,79150861609443</v>
      </c>
      <c r="O6901" t="s">
        <v>7795</v>
      </c>
      <c r="P6901">
        <v>42.714275783784117</v>
      </c>
      <c r="Q6901">
        <v>43.342426898251553</v>
      </c>
      <c r="R6901">
        <v>171.03717273940029</v>
      </c>
      <c r="S6901">
        <v>75</v>
      </c>
      <c r="T6901">
        <f t="shared" si="322"/>
        <v>332.093875421436</v>
      </c>
      <c r="U6901">
        <v>3444353.2983357538</v>
      </c>
      <c r="V6901">
        <v>8652781.6017886251</v>
      </c>
      <c r="W6901">
        <v>11701967.551872831</v>
      </c>
      <c r="X6901">
        <v>8273283.1317229792</v>
      </c>
      <c r="Y6901">
        <f t="shared" si="323"/>
        <v>32072385.583720189</v>
      </c>
      <c r="Z6901">
        <v>0.14728130848708329</v>
      </c>
      <c r="AA6901">
        <v>0.1953215636159174</v>
      </c>
      <c r="AB6901">
        <v>0.62051896262906592</v>
      </c>
      <c r="AC6901">
        <v>0.21796463297412441</v>
      </c>
      <c r="AD6901">
        <v>0.109237</v>
      </c>
      <c r="AE6901">
        <v>5.4999999999999997E-3</v>
      </c>
      <c r="AF6901">
        <v>2.1334582040087202</v>
      </c>
      <c r="AG6901">
        <v>1.0764541156509659</v>
      </c>
      <c r="AH6901">
        <v>10.11615793575411</v>
      </c>
    </row>
    <row r="6902" spans="1:34">
      <c r="A6902" t="s">
        <v>1194</v>
      </c>
      <c r="B6902" t="s">
        <v>1295</v>
      </c>
      <c r="C6902" t="s">
        <v>7796</v>
      </c>
      <c r="D6902" t="s">
        <v>7956</v>
      </c>
      <c r="E6902" t="s">
        <v>43</v>
      </c>
      <c r="F6902" t="s">
        <v>672</v>
      </c>
      <c r="G6902" t="s">
        <v>1179</v>
      </c>
      <c r="H6902" t="s">
        <v>1125</v>
      </c>
      <c r="I6902">
        <v>0.68695825278349087</v>
      </c>
      <c r="J6902">
        <v>0.68695825278349076</v>
      </c>
      <c r="K6902">
        <v>2.4956660222679279</v>
      </c>
      <c r="L6902">
        <v>3</v>
      </c>
      <c r="M6902">
        <v>6.8695825278349094</v>
      </c>
      <c r="N6902" t="str">
        <f t="shared" si="321"/>
        <v>05Qd-616,86958252783491</v>
      </c>
      <c r="O6902" t="s">
        <v>7798</v>
      </c>
      <c r="P6902">
        <v>39.531324910177247</v>
      </c>
      <c r="Q6902">
        <v>43.840683324556167</v>
      </c>
      <c r="R6902">
        <v>175.4276061769834</v>
      </c>
      <c r="S6902">
        <v>75</v>
      </c>
      <c r="T6902">
        <f t="shared" si="322"/>
        <v>333.79961441171679</v>
      </c>
      <c r="U6902">
        <v>5265294.4153277297</v>
      </c>
      <c r="V6902">
        <v>8752252.3593588583</v>
      </c>
      <c r="W6902">
        <v>12002350.84751777</v>
      </c>
      <c r="X6902">
        <v>8273283.1317229792</v>
      </c>
      <c r="Y6902">
        <f t="shared" si="323"/>
        <v>34293180.753927335</v>
      </c>
      <c r="Z6902">
        <v>0.17423807283296899</v>
      </c>
      <c r="AA6902">
        <v>0.19756694374878259</v>
      </c>
      <c r="AB6902">
        <v>0.63644735502790395</v>
      </c>
      <c r="AC6902">
        <v>0.21796463297412441</v>
      </c>
      <c r="AD6902">
        <v>0.109237</v>
      </c>
      <c r="AE6902">
        <v>5.4999999999999997E-3</v>
      </c>
      <c r="AF6902">
        <v>2.157984040157563</v>
      </c>
      <c r="AG6902">
        <v>1.088828830661833</v>
      </c>
      <c r="AH6902">
        <v>10.23113239865431</v>
      </c>
    </row>
    <row r="6903" spans="1:34">
      <c r="A6903" t="s">
        <v>1194</v>
      </c>
      <c r="B6903" t="s">
        <v>1295</v>
      </c>
      <c r="C6903" t="s">
        <v>7799</v>
      </c>
      <c r="D6903" t="s">
        <v>7957</v>
      </c>
      <c r="E6903" t="s">
        <v>49</v>
      </c>
      <c r="F6903" t="s">
        <v>672</v>
      </c>
      <c r="G6903" t="s">
        <v>1179</v>
      </c>
      <c r="H6903" t="s">
        <v>1125</v>
      </c>
      <c r="I6903">
        <v>0.98601334239251104</v>
      </c>
      <c r="J6903">
        <v>0.49825166779906382</v>
      </c>
      <c r="K6903">
        <v>0.49825166779906382</v>
      </c>
      <c r="L6903">
        <v>3</v>
      </c>
      <c r="M6903">
        <v>4.9825166779906382</v>
      </c>
      <c r="N6903" t="str">
        <f t="shared" si="321"/>
        <v>05Qd-614,98251667799064</v>
      </c>
      <c r="O6903" t="s">
        <v>7801</v>
      </c>
      <c r="P6903">
        <v>125.7749655798229</v>
      </c>
      <c r="Q6903">
        <v>31.797701673139681</v>
      </c>
      <c r="R6903">
        <v>35.023555466066902</v>
      </c>
      <c r="S6903">
        <v>75</v>
      </c>
      <c r="T6903">
        <f t="shared" si="322"/>
        <v>267.59622271902947</v>
      </c>
      <c r="U6903">
        <v>12790613.131458141</v>
      </c>
      <c r="V6903">
        <v>6348019.4282246241</v>
      </c>
      <c r="W6903">
        <v>2396230.614964562</v>
      </c>
      <c r="X6903">
        <v>8273283.1317229792</v>
      </c>
      <c r="Y6903">
        <f t="shared" si="323"/>
        <v>29808146.306370307</v>
      </c>
      <c r="Z6903">
        <v>0.96533087179793275</v>
      </c>
      <c r="AA6903">
        <v>0.1432955479112929</v>
      </c>
      <c r="AB6903">
        <v>0.12706466060742469</v>
      </c>
      <c r="AC6903">
        <v>0.21796463297412441</v>
      </c>
      <c r="AD6903">
        <v>0.109237</v>
      </c>
      <c r="AE6903">
        <v>5.4999999999999997E-3</v>
      </c>
      <c r="AF6903">
        <v>1.565188485232661</v>
      </c>
      <c r="AG6903">
        <v>0.7897288934615162</v>
      </c>
      <c r="AH6903">
        <v>7.4521710566848158</v>
      </c>
    </row>
    <row r="6904" spans="1:34">
      <c r="A6904" t="s">
        <v>1194</v>
      </c>
      <c r="B6904" t="s">
        <v>1295</v>
      </c>
      <c r="C6904" t="s">
        <v>7802</v>
      </c>
      <c r="D6904" t="s">
        <v>7958</v>
      </c>
      <c r="E6904" t="s">
        <v>671</v>
      </c>
      <c r="F6904" t="s">
        <v>672</v>
      </c>
      <c r="G6904" t="s">
        <v>46</v>
      </c>
      <c r="H6904" t="s">
        <v>1125</v>
      </c>
      <c r="I6904">
        <v>0.50836570878694665</v>
      </c>
      <c r="J6904">
        <v>0.50836570878694665</v>
      </c>
      <c r="K6904">
        <v>1.0669256702955741</v>
      </c>
      <c r="L6904">
        <v>3</v>
      </c>
      <c r="M6904">
        <v>5.0836570878694678</v>
      </c>
      <c r="N6904" t="str">
        <f t="shared" si="321"/>
        <v>05Qd-615,08365708786947</v>
      </c>
      <c r="O6904" t="s">
        <v>7804</v>
      </c>
      <c r="P6904">
        <v>31.972974359019229</v>
      </c>
      <c r="Q6904">
        <v>32.443165158416562</v>
      </c>
      <c r="R6904">
        <v>172.841958587883</v>
      </c>
      <c r="S6904">
        <v>75</v>
      </c>
      <c r="T6904">
        <f t="shared" si="322"/>
        <v>312.25809810531882</v>
      </c>
      <c r="U6904">
        <v>2578206.4115646379</v>
      </c>
      <c r="V6904">
        <v>6476878.2616983792</v>
      </c>
      <c r="W6904">
        <v>15813972.285120999</v>
      </c>
      <c r="X6904">
        <v>8273283.1317229792</v>
      </c>
      <c r="Y6904">
        <f t="shared" si="323"/>
        <v>33142340.090106994</v>
      </c>
      <c r="Z6904">
        <v>0.110244676127882</v>
      </c>
      <c r="AA6904">
        <v>0.14620431297646161</v>
      </c>
      <c r="AB6904">
        <v>0.98705529235692124</v>
      </c>
      <c r="AC6904">
        <v>0.21796463297412441</v>
      </c>
      <c r="AD6904">
        <v>0.109237</v>
      </c>
      <c r="AE6904">
        <v>5.4999999999999997E-3</v>
      </c>
      <c r="AF6904">
        <v>1.5969603417391001</v>
      </c>
      <c r="AG6904">
        <v>0.80575964842731063</v>
      </c>
      <c r="AH6904">
        <v>7.6011140780358781</v>
      </c>
    </row>
    <row r="6905" spans="1:34">
      <c r="A6905" t="s">
        <v>1194</v>
      </c>
      <c r="B6905" t="s">
        <v>1295</v>
      </c>
      <c r="C6905" t="s">
        <v>7805</v>
      </c>
      <c r="D6905" t="s">
        <v>7959</v>
      </c>
      <c r="E6905" t="s">
        <v>43</v>
      </c>
      <c r="F6905" t="s">
        <v>672</v>
      </c>
      <c r="G6905" t="s">
        <v>46</v>
      </c>
      <c r="H6905" t="s">
        <v>1125</v>
      </c>
      <c r="I6905">
        <v>0.51091181588224799</v>
      </c>
      <c r="J6905">
        <v>0.5109118158822481</v>
      </c>
      <c r="K6905">
        <v>1.087294527057985</v>
      </c>
      <c r="L6905">
        <v>3</v>
      </c>
      <c r="M6905">
        <v>5.1091181588224819</v>
      </c>
      <c r="N6905" t="str">
        <f t="shared" si="321"/>
        <v>05Qd-615,10911815882248</v>
      </c>
      <c r="O6905" t="s">
        <v>7807</v>
      </c>
      <c r="P6905">
        <v>29.400652677587541</v>
      </c>
      <c r="Q6905">
        <v>32.605654035176151</v>
      </c>
      <c r="R6905">
        <v>176.14171338339361</v>
      </c>
      <c r="S6905">
        <v>75</v>
      </c>
      <c r="T6905">
        <f t="shared" si="322"/>
        <v>313.14802009615732</v>
      </c>
      <c r="U6905">
        <v>3915960.1329334211</v>
      </c>
      <c r="V6905">
        <v>6509317.1642688625</v>
      </c>
      <c r="W6905">
        <v>16115879.48005346</v>
      </c>
      <c r="X6905">
        <v>8273283.1317229792</v>
      </c>
      <c r="Y6905">
        <f t="shared" si="323"/>
        <v>34814439.908978723</v>
      </c>
      <c r="Z6905">
        <v>0.129586171832442</v>
      </c>
      <c r="AA6905">
        <v>0.14693656503870489</v>
      </c>
      <c r="AB6905">
        <v>1.0058993303497721</v>
      </c>
      <c r="AC6905">
        <v>0.21796463297412441</v>
      </c>
      <c r="AD6905">
        <v>0.109237</v>
      </c>
      <c r="AE6905">
        <v>5.4999999999999997E-3</v>
      </c>
      <c r="AF6905">
        <v>1.6049585839232929</v>
      </c>
      <c r="AG6905">
        <v>0.80979522817336336</v>
      </c>
      <c r="AH6905">
        <v>7.6386089709191376</v>
      </c>
    </row>
    <row r="6906" spans="1:34">
      <c r="A6906" t="s">
        <v>1194</v>
      </c>
      <c r="B6906" t="s">
        <v>1295</v>
      </c>
      <c r="C6906" t="s">
        <v>7808</v>
      </c>
      <c r="D6906" t="s">
        <v>7960</v>
      </c>
      <c r="E6906" t="s">
        <v>49</v>
      </c>
      <c r="F6906" t="s">
        <v>672</v>
      </c>
      <c r="G6906" t="s">
        <v>46</v>
      </c>
      <c r="H6906" t="s">
        <v>1125</v>
      </c>
      <c r="I6906">
        <v>0.73634736829748126</v>
      </c>
      <c r="J6906">
        <v>0.46704342103718499</v>
      </c>
      <c r="K6906">
        <v>0.4670434210371851</v>
      </c>
      <c r="L6906">
        <v>3</v>
      </c>
      <c r="M6906">
        <v>4.6704342103718517</v>
      </c>
      <c r="N6906" t="str">
        <f t="shared" si="321"/>
        <v>05Qd-614,67043421037185</v>
      </c>
      <c r="O6906" t="s">
        <v>7810</v>
      </c>
      <c r="P6906">
        <v>93.927800893328254</v>
      </c>
      <c r="Q6906">
        <v>29.806036447693518</v>
      </c>
      <c r="R6906">
        <v>75.661034208023992</v>
      </c>
      <c r="S6906">
        <v>75</v>
      </c>
      <c r="T6906">
        <f t="shared" si="322"/>
        <v>274.39487154904577</v>
      </c>
      <c r="U6906">
        <v>9551933.9478787407</v>
      </c>
      <c r="V6906">
        <v>5950408.0009706989</v>
      </c>
      <c r="W6906">
        <v>6922517.5866131578</v>
      </c>
      <c r="X6906">
        <v>8273283.1317229792</v>
      </c>
      <c r="Y6906">
        <f t="shared" si="323"/>
        <v>30698142.667185575</v>
      </c>
      <c r="Z6906">
        <v>0.72090185439068744</v>
      </c>
      <c r="AA6906">
        <v>0.13432015834792521</v>
      </c>
      <c r="AB6906">
        <v>0.43208040946987758</v>
      </c>
      <c r="AC6906">
        <v>0.21796463297412441</v>
      </c>
      <c r="AD6906">
        <v>0.109237</v>
      </c>
      <c r="AE6906">
        <v>5.4999999999999997E-3</v>
      </c>
      <c r="AF6906">
        <v>1.467152107970215</v>
      </c>
      <c r="AG6906">
        <v>0.7402638223439385</v>
      </c>
      <c r="AH6906">
        <v>6.9925871406860054</v>
      </c>
    </row>
    <row r="6907" spans="1:34">
      <c r="A6907" t="s">
        <v>1194</v>
      </c>
      <c r="B6907" t="s">
        <v>1295</v>
      </c>
      <c r="C6907" t="s">
        <v>7811</v>
      </c>
      <c r="D6907" t="s">
        <v>7961</v>
      </c>
      <c r="E6907" t="s">
        <v>672</v>
      </c>
      <c r="F6907" t="s">
        <v>1179</v>
      </c>
      <c r="G6907" t="s">
        <v>46</v>
      </c>
      <c r="H6907" t="s">
        <v>1125</v>
      </c>
      <c r="I6907">
        <v>0.50313194212279044</v>
      </c>
      <c r="J6907">
        <v>0.50313194212279044</v>
      </c>
      <c r="K6907">
        <v>1.025055536982324</v>
      </c>
      <c r="L6907">
        <v>3</v>
      </c>
      <c r="M6907">
        <v>5.0313194212279058</v>
      </c>
      <c r="N6907" t="str">
        <f t="shared" si="321"/>
        <v>05Qd-615,03131942122791</v>
      </c>
      <c r="O6907" t="s">
        <v>7813</v>
      </c>
      <c r="P6907">
        <v>32.109153730519488</v>
      </c>
      <c r="Q6907">
        <v>35.366604108978002</v>
      </c>
      <c r="R6907">
        <v>166.05899699113661</v>
      </c>
      <c r="S6907">
        <v>75</v>
      </c>
      <c r="T6907">
        <f t="shared" si="322"/>
        <v>308.53475483063409</v>
      </c>
      <c r="U6907">
        <v>6410196.9947522618</v>
      </c>
      <c r="V6907">
        <v>2419701.2092439472</v>
      </c>
      <c r="W6907">
        <v>15193373.16915201</v>
      </c>
      <c r="X6907">
        <v>8273283.1317229792</v>
      </c>
      <c r="Y6907">
        <f t="shared" si="323"/>
        <v>32296554.504871197</v>
      </c>
      <c r="Z6907">
        <v>0.1446990988241578</v>
      </c>
      <c r="AA6907">
        <v>0.12830923326155089</v>
      </c>
      <c r="AB6907">
        <v>0.94831956987019561</v>
      </c>
      <c r="AC6907">
        <v>0.21796463297412441</v>
      </c>
      <c r="AD6907">
        <v>0.109237</v>
      </c>
      <c r="AE6907">
        <v>5.4999999999999997E-3</v>
      </c>
      <c r="AF6907">
        <v>1.580519189914525</v>
      </c>
      <c r="AG6907">
        <v>0.7974641282646231</v>
      </c>
      <c r="AH6907">
        <v>7.5240397394070548</v>
      </c>
    </row>
    <row r="6908" spans="1:34">
      <c r="A6908" t="s">
        <v>1194</v>
      </c>
      <c r="B6908" t="s">
        <v>1195</v>
      </c>
      <c r="C6908" t="s">
        <v>7962</v>
      </c>
      <c r="D6908" t="s">
        <v>7963</v>
      </c>
      <c r="E6908" t="s">
        <v>489</v>
      </c>
      <c r="F6908" t="s">
        <v>671</v>
      </c>
      <c r="G6908" t="s">
        <v>1125</v>
      </c>
      <c r="H6908" t="s">
        <v>38</v>
      </c>
      <c r="I6908">
        <v>0.65882981585677525</v>
      </c>
      <c r="J6908">
        <v>0.44658166970824942</v>
      </c>
      <c r="K6908">
        <v>3</v>
      </c>
      <c r="L6908">
        <v>0.36040521151746918</v>
      </c>
      <c r="M6908">
        <v>4.4658166970824942</v>
      </c>
      <c r="N6908" t="str">
        <f t="shared" si="321"/>
        <v>05Qd-614,46581669708249</v>
      </c>
      <c r="O6908" t="s">
        <v>7964</v>
      </c>
      <c r="P6908">
        <v>101.4597916419434</v>
      </c>
      <c r="Q6908">
        <v>28.08715070271176</v>
      </c>
      <c r="R6908">
        <v>75.000000000000014</v>
      </c>
      <c r="S6908">
        <v>717.68351510452612</v>
      </c>
      <c r="T6908">
        <f t="shared" si="322"/>
        <v>922.23045744918136</v>
      </c>
      <c r="U6908">
        <v>9498507.5743629336</v>
      </c>
      <c r="V6908">
        <v>2301039.249650938</v>
      </c>
      <c r="W6908">
        <v>8274000.3223070651</v>
      </c>
      <c r="X6908">
        <v>29926452.853691831</v>
      </c>
      <c r="Y6908">
        <f t="shared" si="323"/>
        <v>50000000.00001277</v>
      </c>
      <c r="Z6908">
        <v>0.41215957247379781</v>
      </c>
      <c r="AA6908">
        <v>9.6846130041135667E-2</v>
      </c>
      <c r="AB6908">
        <v>0.21796463297412441</v>
      </c>
      <c r="AC6908">
        <v>0.62747253512137802</v>
      </c>
      <c r="AD6908">
        <v>0.110553</v>
      </c>
      <c r="AE6908">
        <v>5.4999999999999997E-3</v>
      </c>
      <c r="AF6908">
        <v>1.402874355104448</v>
      </c>
      <c r="AG6908">
        <v>1.592063652509909</v>
      </c>
      <c r="AH6908">
        <v>7.5768077046968516</v>
      </c>
    </row>
    <row r="6909" spans="1:34">
      <c r="A6909" t="s">
        <v>1194</v>
      </c>
      <c r="B6909" t="s">
        <v>1195</v>
      </c>
      <c r="C6909" t="s">
        <v>7965</v>
      </c>
      <c r="D6909" t="s">
        <v>7966</v>
      </c>
      <c r="E6909" t="s">
        <v>489</v>
      </c>
      <c r="F6909" t="s">
        <v>43</v>
      </c>
      <c r="G6909" t="s">
        <v>1125</v>
      </c>
      <c r="H6909" t="s">
        <v>38</v>
      </c>
      <c r="I6909">
        <v>0.79639163175893446</v>
      </c>
      <c r="J6909">
        <v>0.45760377052667461</v>
      </c>
      <c r="K6909">
        <v>3</v>
      </c>
      <c r="L6909">
        <v>0.32204230298113601</v>
      </c>
      <c r="M6909">
        <v>4.5760377052667449</v>
      </c>
      <c r="N6909" t="str">
        <f t="shared" si="321"/>
        <v>05Qd-614,57603770526674</v>
      </c>
      <c r="O6909" t="s">
        <v>7967</v>
      </c>
      <c r="P6909">
        <v>122.6443112908759</v>
      </c>
      <c r="Q6909">
        <v>26.33301697667136</v>
      </c>
      <c r="R6909">
        <v>75.000000000000014</v>
      </c>
      <c r="S6909">
        <v>641.29053806608351</v>
      </c>
      <c r="T6909">
        <f t="shared" si="322"/>
        <v>865.26786633363076</v>
      </c>
      <c r="U6909">
        <v>11481769.289060179</v>
      </c>
      <c r="V6909">
        <v>3503263.5849708952</v>
      </c>
      <c r="W6909">
        <v>8274000.3223070651</v>
      </c>
      <c r="X6909">
        <v>26740966.803672768</v>
      </c>
      <c r="Y6909">
        <f t="shared" si="323"/>
        <v>50000000.000010908</v>
      </c>
      <c r="Z6909">
        <v>0.49821733407831942</v>
      </c>
      <c r="AA6909">
        <v>0.1160652758367795</v>
      </c>
      <c r="AB6909">
        <v>0.21796463297412441</v>
      </c>
      <c r="AC6909">
        <v>0.56068195966723866</v>
      </c>
      <c r="AD6909">
        <v>0.110553</v>
      </c>
      <c r="AE6909">
        <v>5.4999999999999997E-3</v>
      </c>
      <c r="AF6909">
        <v>1.437498755581176</v>
      </c>
      <c r="AG6909">
        <v>1.631357441927594</v>
      </c>
      <c r="AH6909">
        <v>7.7609469027755154</v>
      </c>
    </row>
    <row r="6910" spans="1:34">
      <c r="A6910" t="s">
        <v>1194</v>
      </c>
      <c r="B6910" t="s">
        <v>1195</v>
      </c>
      <c r="C6910" t="s">
        <v>7968</v>
      </c>
      <c r="D6910" t="s">
        <v>7969</v>
      </c>
      <c r="E6910" t="s">
        <v>489</v>
      </c>
      <c r="F6910" t="s">
        <v>49</v>
      </c>
      <c r="G6910" t="s">
        <v>1125</v>
      </c>
      <c r="H6910" t="s">
        <v>38</v>
      </c>
      <c r="I6910">
        <v>0.41316532823176422</v>
      </c>
      <c r="J6910">
        <v>0.41316532823176422</v>
      </c>
      <c r="K6910">
        <v>3</v>
      </c>
      <c r="L6910">
        <v>0.30532262585411413</v>
      </c>
      <c r="M6910">
        <v>4.1316532823176431</v>
      </c>
      <c r="N6910" t="str">
        <f t="shared" si="321"/>
        <v>05Qd-614,13165328231764</v>
      </c>
      <c r="O6910" t="s">
        <v>7970</v>
      </c>
      <c r="P6910">
        <v>63.62746054769169</v>
      </c>
      <c r="Q6910">
        <v>52.70299366439999</v>
      </c>
      <c r="R6910">
        <v>75.000000000000014</v>
      </c>
      <c r="S6910">
        <v>607.99624522994304</v>
      </c>
      <c r="T6910">
        <f t="shared" si="322"/>
        <v>799.32669944203474</v>
      </c>
      <c r="U6910">
        <v>5956703.6967961201</v>
      </c>
      <c r="V6910">
        <v>5380395.4213311402</v>
      </c>
      <c r="W6910">
        <v>8274000.3223070651</v>
      </c>
      <c r="X6910">
        <v>25352638.851465799</v>
      </c>
      <c r="Y6910">
        <f t="shared" si="323"/>
        <v>44963738.291900128</v>
      </c>
      <c r="Z6910">
        <v>0.25847349489419602</v>
      </c>
      <c r="AA6910">
        <v>0.40449883318097912</v>
      </c>
      <c r="AB6910">
        <v>0.21796463297412441</v>
      </c>
      <c r="AC6910">
        <v>0.53157267417957643</v>
      </c>
      <c r="AD6910">
        <v>0.110553</v>
      </c>
      <c r="AE6910">
        <v>5.4999999999999997E-3</v>
      </c>
      <c r="AF6910">
        <v>1.297901554654757</v>
      </c>
      <c r="AG6910">
        <v>1.4729343951462399</v>
      </c>
      <c r="AH6910">
        <v>7.0185422321186399</v>
      </c>
    </row>
    <row r="6911" spans="1:34">
      <c r="A6911" t="s">
        <v>1194</v>
      </c>
      <c r="B6911" t="s">
        <v>1195</v>
      </c>
      <c r="C6911" t="s">
        <v>7971</v>
      </c>
      <c r="D6911" t="s">
        <v>7972</v>
      </c>
      <c r="E6911" t="s">
        <v>489</v>
      </c>
      <c r="F6911" t="s">
        <v>1179</v>
      </c>
      <c r="G6911" t="s">
        <v>1125</v>
      </c>
      <c r="H6911" t="s">
        <v>38</v>
      </c>
      <c r="I6911">
        <v>0.54813065401091909</v>
      </c>
      <c r="J6911">
        <v>0.43659559207936049</v>
      </c>
      <c r="K6911">
        <v>3</v>
      </c>
      <c r="L6911">
        <v>0.38122967470332519</v>
      </c>
      <c r="M6911">
        <v>4.3659559207936054</v>
      </c>
      <c r="N6911" t="str">
        <f t="shared" si="321"/>
        <v>05Qd-614,36595592079361</v>
      </c>
      <c r="O6911" t="s">
        <v>7973</v>
      </c>
      <c r="P6911">
        <v>84.412120717681546</v>
      </c>
      <c r="Q6911">
        <v>30.689571001292549</v>
      </c>
      <c r="R6911">
        <v>75.000000000000014</v>
      </c>
      <c r="S6911">
        <v>759.15176656643803</v>
      </c>
      <c r="T6911">
        <f t="shared" si="322"/>
        <v>949.25345828541208</v>
      </c>
      <c r="U6911">
        <v>7902531.1902323831</v>
      </c>
      <c r="V6911">
        <v>2167844.4236584841</v>
      </c>
      <c r="W6911">
        <v>8274000.3223070651</v>
      </c>
      <c r="X6911">
        <v>31655624.063816682</v>
      </c>
      <c r="Y6911">
        <f t="shared" si="323"/>
        <v>50000000.000014618</v>
      </c>
      <c r="Z6911">
        <v>0.34290690946208841</v>
      </c>
      <c r="AA6911">
        <v>0.111341063794761</v>
      </c>
      <c r="AB6911">
        <v>0.21796463297412441</v>
      </c>
      <c r="AC6911">
        <v>0.6637283335676708</v>
      </c>
      <c r="AD6911">
        <v>0.110553</v>
      </c>
      <c r="AE6911">
        <v>5.4999999999999997E-3</v>
      </c>
      <c r="AF6911">
        <v>1.3715044777362111</v>
      </c>
      <c r="AG6911">
        <v>1.5564632857629199</v>
      </c>
      <c r="AH6911">
        <v>7.4099766842927366</v>
      </c>
    </row>
    <row r="6912" spans="1:34">
      <c r="A6912" t="s">
        <v>1194</v>
      </c>
      <c r="B6912" t="s">
        <v>1195</v>
      </c>
      <c r="C6912" t="s">
        <v>7974</v>
      </c>
      <c r="D6912" t="s">
        <v>7975</v>
      </c>
      <c r="E6912" t="s">
        <v>489</v>
      </c>
      <c r="F6912" t="s">
        <v>46</v>
      </c>
      <c r="G6912" t="s">
        <v>1125</v>
      </c>
      <c r="H6912" t="s">
        <v>38</v>
      </c>
      <c r="I6912">
        <v>0.41462260325660361</v>
      </c>
      <c r="J6912">
        <v>0.41462260325660349</v>
      </c>
      <c r="K6912">
        <v>3</v>
      </c>
      <c r="L6912">
        <v>0.31698082605282879</v>
      </c>
      <c r="M6912">
        <v>4.1462260325660374</v>
      </c>
      <c r="N6912" t="str">
        <f t="shared" si="321"/>
        <v>05Qd-614,14622603256604</v>
      </c>
      <c r="O6912" t="s">
        <v>7976</v>
      </c>
      <c r="P6912">
        <v>63.85188090151695</v>
      </c>
      <c r="Q6912">
        <v>67.168861727569762</v>
      </c>
      <c r="R6912">
        <v>75.000000000000014</v>
      </c>
      <c r="S6912">
        <v>631.21149803713035</v>
      </c>
      <c r="T6912">
        <f t="shared" si="322"/>
        <v>837.23224066621708</v>
      </c>
      <c r="U6912">
        <v>5977713.5805752352</v>
      </c>
      <c r="V6912">
        <v>6145536.2254693769</v>
      </c>
      <c r="W6912">
        <v>8274000.3223070651</v>
      </c>
      <c r="X6912">
        <v>26320684.172277771</v>
      </c>
      <c r="Y6912">
        <f t="shared" si="323"/>
        <v>46717934.300629452</v>
      </c>
      <c r="Z6912">
        <v>0.25938515650506799</v>
      </c>
      <c r="AA6912">
        <v>0.38358382994183371</v>
      </c>
      <c r="AB6912">
        <v>0.21796463297412441</v>
      </c>
      <c r="AC6912">
        <v>0.55186982915921667</v>
      </c>
      <c r="AD6912">
        <v>0.110553</v>
      </c>
      <c r="AE6912">
        <v>5.4999999999999997E-3</v>
      </c>
      <c r="AF6912">
        <v>1.302479381957917</v>
      </c>
      <c r="AG6912">
        <v>1.478129580609792</v>
      </c>
      <c r="AH6912">
        <v>7.0428879951337464</v>
      </c>
    </row>
    <row r="6913" spans="1:34">
      <c r="A6913" t="s">
        <v>1194</v>
      </c>
      <c r="B6913" t="s">
        <v>1208</v>
      </c>
      <c r="C6913" t="s">
        <v>7962</v>
      </c>
      <c r="D6913" t="s">
        <v>7977</v>
      </c>
      <c r="E6913" t="s">
        <v>489</v>
      </c>
      <c r="F6913" t="s">
        <v>671</v>
      </c>
      <c r="G6913" t="s">
        <v>1125</v>
      </c>
      <c r="H6913" t="s">
        <v>38</v>
      </c>
      <c r="I6913">
        <v>0.66708749321544969</v>
      </c>
      <c r="J6913">
        <v>0.44729995369116221</v>
      </c>
      <c r="K6913">
        <v>3</v>
      </c>
      <c r="L6913">
        <v>0.35861209000500982</v>
      </c>
      <c r="M6913">
        <v>4.4729995369116224</v>
      </c>
      <c r="N6913" t="str">
        <f t="shared" si="321"/>
        <v>05Qd-614,47299953691162</v>
      </c>
      <c r="O6913" t="s">
        <v>7964</v>
      </c>
      <c r="P6913">
        <v>102.7314739551793</v>
      </c>
      <c r="Q6913">
        <v>28.13232620328391</v>
      </c>
      <c r="R6913">
        <v>75.000000000000014</v>
      </c>
      <c r="S6913">
        <v>714.11282936262751</v>
      </c>
      <c r="T6913">
        <f t="shared" si="322"/>
        <v>919.97662952109067</v>
      </c>
      <c r="U6913">
        <v>9617560.4906855095</v>
      </c>
      <c r="V6913">
        <v>2312137.7825141428</v>
      </c>
      <c r="W6913">
        <v>8288516.8958034059</v>
      </c>
      <c r="X6913">
        <v>29781784.830990419</v>
      </c>
      <c r="Y6913">
        <f t="shared" si="323"/>
        <v>49999999.999993473</v>
      </c>
      <c r="Z6913">
        <v>0.41732552077768842</v>
      </c>
      <c r="AA6913">
        <v>9.700189779591406E-2</v>
      </c>
      <c r="AB6913">
        <v>0.21796463297412441</v>
      </c>
      <c r="AC6913">
        <v>0.62435067543331679</v>
      </c>
      <c r="AD6913">
        <v>0.110553</v>
      </c>
      <c r="AE6913">
        <v>5.4999999999999997E-3</v>
      </c>
      <c r="AF6913">
        <v>1.4051307445795671</v>
      </c>
      <c r="AG6913">
        <v>0.70897042660049203</v>
      </c>
      <c r="AH6913">
        <v>6.7031537080916799</v>
      </c>
    </row>
    <row r="6914" spans="1:34">
      <c r="A6914" t="s">
        <v>1194</v>
      </c>
      <c r="B6914" t="s">
        <v>1208</v>
      </c>
      <c r="C6914" t="s">
        <v>7965</v>
      </c>
      <c r="D6914" t="s">
        <v>7978</v>
      </c>
      <c r="E6914" t="s">
        <v>489</v>
      </c>
      <c r="F6914" t="s">
        <v>43</v>
      </c>
      <c r="G6914" t="s">
        <v>1125</v>
      </c>
      <c r="H6914" t="s">
        <v>38</v>
      </c>
      <c r="I6914">
        <v>0.81962194734305327</v>
      </c>
      <c r="J6914">
        <v>0.45962781784594631</v>
      </c>
      <c r="K6914">
        <v>3</v>
      </c>
      <c r="L6914">
        <v>0.31702841327046261</v>
      </c>
      <c r="M6914">
        <v>4.5962781784594631</v>
      </c>
      <c r="N6914" t="str">
        <f t="shared" ref="N6914:N6977" si="324">_xlfn.CONCAT(A6914,M6914)</f>
        <v>05Qd-614,59627817845946</v>
      </c>
      <c r="O6914" t="s">
        <v>7967</v>
      </c>
      <c r="P6914">
        <v>126.22177989083021</v>
      </c>
      <c r="Q6914">
        <v>26.449491699680362</v>
      </c>
      <c r="R6914">
        <v>75.000000000000014</v>
      </c>
      <c r="S6914">
        <v>631.30625960143072</v>
      </c>
      <c r="T6914">
        <f t="shared" ref="T6914:T6977" si="325">SUM(P6914:S6914)</f>
        <v>858.97753119194135</v>
      </c>
      <c r="U6914">
        <v>11816686.32411216</v>
      </c>
      <c r="V6914">
        <v>3566426.2301635272</v>
      </c>
      <c r="W6914">
        <v>8288516.8958034059</v>
      </c>
      <c r="X6914">
        <v>26328370.549914591</v>
      </c>
      <c r="Y6914">
        <f t="shared" ref="Y6914:Y6977" si="326">SUM(U6914:X6914)</f>
        <v>49999999.999993682</v>
      </c>
      <c r="Z6914">
        <v>0.51275006576279936</v>
      </c>
      <c r="AA6914">
        <v>0.11657864925183591</v>
      </c>
      <c r="AB6914">
        <v>0.21796463297412441</v>
      </c>
      <c r="AC6914">
        <v>0.55195267943755266</v>
      </c>
      <c r="AD6914">
        <v>0.110553</v>
      </c>
      <c r="AE6914">
        <v>5.4999999999999997E-3</v>
      </c>
      <c r="AF6914">
        <v>1.44385701941135</v>
      </c>
      <c r="AG6914">
        <v>0.72851009128582489</v>
      </c>
      <c r="AH6914">
        <v>6.8846982891566384</v>
      </c>
    </row>
    <row r="6915" spans="1:34">
      <c r="A6915" t="s">
        <v>1194</v>
      </c>
      <c r="B6915" t="s">
        <v>1208</v>
      </c>
      <c r="C6915" t="s">
        <v>7968</v>
      </c>
      <c r="D6915" t="s">
        <v>7979</v>
      </c>
      <c r="E6915" t="s">
        <v>489</v>
      </c>
      <c r="F6915" t="s">
        <v>49</v>
      </c>
      <c r="G6915" t="s">
        <v>1125</v>
      </c>
      <c r="H6915" t="s">
        <v>38</v>
      </c>
      <c r="I6915">
        <v>0.41350932363627652</v>
      </c>
      <c r="J6915">
        <v>0.4135093236362764</v>
      </c>
      <c r="K6915">
        <v>3</v>
      </c>
      <c r="L6915">
        <v>0.30807458909021229</v>
      </c>
      <c r="M6915">
        <v>4.1350932363627662</v>
      </c>
      <c r="N6915" t="str">
        <f t="shared" si="324"/>
        <v>05Qd-614,13509323636277</v>
      </c>
      <c r="O6915" t="s">
        <v>7970</v>
      </c>
      <c r="P6915">
        <v>63.680435839986572</v>
      </c>
      <c r="Q6915">
        <v>52.746873405476478</v>
      </c>
      <c r="R6915">
        <v>75.000000000000014</v>
      </c>
      <c r="S6915">
        <v>613.47629542235177</v>
      </c>
      <c r="T6915">
        <f t="shared" si="325"/>
        <v>804.90360466781476</v>
      </c>
      <c r="U6915">
        <v>5961663.1611018702</v>
      </c>
      <c r="V6915">
        <v>5420732.5243657818</v>
      </c>
      <c r="W6915">
        <v>8288516.8958034059</v>
      </c>
      <c r="X6915">
        <v>25584779.152460579</v>
      </c>
      <c r="Y6915">
        <f t="shared" si="326"/>
        <v>45255691.733731642</v>
      </c>
      <c r="Z6915">
        <v>0.25868869614259782</v>
      </c>
      <c r="AA6915">
        <v>0.40483561298856918</v>
      </c>
      <c r="AB6915">
        <v>0.21796463297412441</v>
      </c>
      <c r="AC6915">
        <v>0.53636389609627644</v>
      </c>
      <c r="AD6915">
        <v>0.110553</v>
      </c>
      <c r="AE6915">
        <v>5.4999999999999997E-3</v>
      </c>
      <c r="AF6915">
        <v>1.2989821684909211</v>
      </c>
      <c r="AG6915">
        <v>0.65541227796349844</v>
      </c>
      <c r="AH6915">
        <v>6.205540682817186</v>
      </c>
    </row>
    <row r="6916" spans="1:34">
      <c r="A6916" t="s">
        <v>1194</v>
      </c>
      <c r="B6916" t="s">
        <v>1208</v>
      </c>
      <c r="C6916" t="s">
        <v>7971</v>
      </c>
      <c r="D6916" t="s">
        <v>7980</v>
      </c>
      <c r="E6916" t="s">
        <v>489</v>
      </c>
      <c r="F6916" t="s">
        <v>1179</v>
      </c>
      <c r="G6916" t="s">
        <v>1125</v>
      </c>
      <c r="H6916" t="s">
        <v>38</v>
      </c>
      <c r="I6916">
        <v>0.55875070549089501</v>
      </c>
      <c r="J6916">
        <v>0.43752051868030872</v>
      </c>
      <c r="K6916">
        <v>3</v>
      </c>
      <c r="L6916">
        <v>0.37893396263188373</v>
      </c>
      <c r="M6916">
        <v>4.3752051868030879</v>
      </c>
      <c r="N6916" t="str">
        <f t="shared" si="324"/>
        <v>05Qd-614,37520518680309</v>
      </c>
      <c r="O6916" t="s">
        <v>7973</v>
      </c>
      <c r="P6916">
        <v>86.047608645597833</v>
      </c>
      <c r="Q6916">
        <v>30.754586775857739</v>
      </c>
      <c r="R6916">
        <v>75.000000000000014</v>
      </c>
      <c r="S6916">
        <v>754.58026022732906</v>
      </c>
      <c r="T6916">
        <f t="shared" si="325"/>
        <v>946.38245564878457</v>
      </c>
      <c r="U6916">
        <v>8055643.0212315507</v>
      </c>
      <c r="V6916">
        <v>2186377.5221734028</v>
      </c>
      <c r="W6916">
        <v>8288516.8958034059</v>
      </c>
      <c r="X6916">
        <v>31469462.560784459</v>
      </c>
      <c r="Y6916">
        <f t="shared" si="326"/>
        <v>49999999.999992818</v>
      </c>
      <c r="Z6916">
        <v>0.34955074338139019</v>
      </c>
      <c r="AA6916">
        <v>0.1115769395423634</v>
      </c>
      <c r="AB6916">
        <v>0.21796463297412441</v>
      </c>
      <c r="AC6916">
        <v>0.65973145386853715</v>
      </c>
      <c r="AD6916">
        <v>0.110553</v>
      </c>
      <c r="AE6916">
        <v>5.4999999999999997E-3</v>
      </c>
      <c r="AF6916">
        <v>1.3744100063255771</v>
      </c>
      <c r="AG6916">
        <v>0.69347002210828945</v>
      </c>
      <c r="AH6916">
        <v>6.5591382152369544</v>
      </c>
    </row>
    <row r="6917" spans="1:34">
      <c r="A6917" t="s">
        <v>1194</v>
      </c>
      <c r="B6917" t="s">
        <v>1208</v>
      </c>
      <c r="C6917" t="s">
        <v>7974</v>
      </c>
      <c r="D6917" t="s">
        <v>7981</v>
      </c>
      <c r="E6917" t="s">
        <v>489</v>
      </c>
      <c r="F6917" t="s">
        <v>46</v>
      </c>
      <c r="G6917" t="s">
        <v>1125</v>
      </c>
      <c r="H6917" t="s">
        <v>38</v>
      </c>
      <c r="I6917">
        <v>0.41480390485837648</v>
      </c>
      <c r="J6917">
        <v>0.41480390485837648</v>
      </c>
      <c r="K6917">
        <v>3</v>
      </c>
      <c r="L6917">
        <v>0.31843123886701302</v>
      </c>
      <c r="M6917">
        <v>4.1480390485837662</v>
      </c>
      <c r="N6917" t="str">
        <f t="shared" si="324"/>
        <v>05Qd-614,14803904858377</v>
      </c>
      <c r="O6917" t="s">
        <v>7976</v>
      </c>
      <c r="P6917">
        <v>63.879801348189993</v>
      </c>
      <c r="Q6917">
        <v>67.198232587056992</v>
      </c>
      <c r="R6917">
        <v>75.000000000000014</v>
      </c>
      <c r="S6917">
        <v>634.09973975387322</v>
      </c>
      <c r="T6917">
        <f t="shared" si="325"/>
        <v>840.17777368912016</v>
      </c>
      <c r="U6917">
        <v>5980327.4492803803</v>
      </c>
      <c r="V6917">
        <v>6148223.4778108569</v>
      </c>
      <c r="W6917">
        <v>8288516.8958034059</v>
      </c>
      <c r="X6917">
        <v>26444871.502437651</v>
      </c>
      <c r="Y6917">
        <f t="shared" si="326"/>
        <v>46861939.325332299</v>
      </c>
      <c r="Z6917">
        <v>0.25949857758723083</v>
      </c>
      <c r="AA6917">
        <v>0.38375155925093668</v>
      </c>
      <c r="AB6917">
        <v>0.21796463297412441</v>
      </c>
      <c r="AC6917">
        <v>0.55439502628846105</v>
      </c>
      <c r="AD6917">
        <v>0.110553</v>
      </c>
      <c r="AE6917">
        <v>5.4999999999999997E-3</v>
      </c>
      <c r="AF6917">
        <v>1.3030489157854761</v>
      </c>
      <c r="AG6917">
        <v>0.65746418920052696</v>
      </c>
      <c r="AH6917">
        <v>6.2246051535697688</v>
      </c>
    </row>
    <row r="6918" spans="1:34">
      <c r="A6918" t="s">
        <v>1194</v>
      </c>
      <c r="B6918" t="s">
        <v>1214</v>
      </c>
      <c r="C6918" t="s">
        <v>7962</v>
      </c>
      <c r="D6918" t="s">
        <v>7982</v>
      </c>
      <c r="E6918" t="s">
        <v>489</v>
      </c>
      <c r="F6918" t="s">
        <v>671</v>
      </c>
      <c r="G6918" t="s">
        <v>1125</v>
      </c>
      <c r="H6918" t="s">
        <v>38</v>
      </c>
      <c r="I6918">
        <v>0.63579489602095551</v>
      </c>
      <c r="J6918">
        <v>0.44456019245513001</v>
      </c>
      <c r="K6918">
        <v>3</v>
      </c>
      <c r="L6918">
        <v>0.36524683607521408</v>
      </c>
      <c r="M6918">
        <v>4.4456019245513003</v>
      </c>
      <c r="N6918" t="str">
        <f t="shared" si="324"/>
        <v>05Qd-614,4456019245513</v>
      </c>
      <c r="O6918" t="s">
        <v>7964</v>
      </c>
      <c r="P6918">
        <v>97.912413987227154</v>
      </c>
      <c r="Q6918">
        <v>27.960012622262649</v>
      </c>
      <c r="R6918">
        <v>75.000000000000014</v>
      </c>
      <c r="S6918">
        <v>727.32475785123472</v>
      </c>
      <c r="T6918">
        <f t="shared" si="325"/>
        <v>928.19718446072454</v>
      </c>
      <c r="U6918">
        <v>9166407.6067091599</v>
      </c>
      <c r="V6918">
        <v>2253911.2657168042</v>
      </c>
      <c r="W6918">
        <v>8272687.6503671054</v>
      </c>
      <c r="X6918">
        <v>30306993.47722901</v>
      </c>
      <c r="Y6918">
        <f t="shared" si="326"/>
        <v>50000000.000022084</v>
      </c>
      <c r="Z6918">
        <v>0.39774907907626827</v>
      </c>
      <c r="AA6918">
        <v>9.6407750541460516E-2</v>
      </c>
      <c r="AB6918">
        <v>0.21796463297412441</v>
      </c>
      <c r="AC6918">
        <v>0.63590189834440924</v>
      </c>
      <c r="AD6918">
        <v>0.110553</v>
      </c>
      <c r="AE6918">
        <v>5.4999999999999997E-3</v>
      </c>
      <c r="AF6918">
        <v>1.3965241647805131</v>
      </c>
      <c r="AG6918">
        <v>0.70462790504138106</v>
      </c>
      <c r="AH6918">
        <v>6.6628069943731942</v>
      </c>
    </row>
    <row r="6919" spans="1:34">
      <c r="A6919" t="s">
        <v>1194</v>
      </c>
      <c r="B6919" t="s">
        <v>1214</v>
      </c>
      <c r="C6919" t="s">
        <v>7965</v>
      </c>
      <c r="D6919" t="s">
        <v>7983</v>
      </c>
      <c r="E6919" t="s">
        <v>489</v>
      </c>
      <c r="F6919" t="s">
        <v>43</v>
      </c>
      <c r="G6919" t="s">
        <v>1125</v>
      </c>
      <c r="H6919" t="s">
        <v>38</v>
      </c>
      <c r="I6919">
        <v>0.78530860256096469</v>
      </c>
      <c r="J6919">
        <v>0.45661890881021289</v>
      </c>
      <c r="K6919">
        <v>3</v>
      </c>
      <c r="L6919">
        <v>0.32426157673095068</v>
      </c>
      <c r="M6919">
        <v>4.5661890881021288</v>
      </c>
      <c r="N6919" t="str">
        <f t="shared" si="324"/>
        <v>05Qd-614,56618908810213</v>
      </c>
      <c r="O6919" t="s">
        <v>7967</v>
      </c>
      <c r="P6919">
        <v>120.93752479438859</v>
      </c>
      <c r="Q6919">
        <v>26.27634266153316</v>
      </c>
      <c r="R6919">
        <v>75.000000000000014</v>
      </c>
      <c r="S6919">
        <v>645.70983094767132</v>
      </c>
      <c r="T6919">
        <f t="shared" si="325"/>
        <v>867.92369840359311</v>
      </c>
      <c r="U6919">
        <v>11321982.59718604</v>
      </c>
      <c r="V6919">
        <v>3499159.6771762609</v>
      </c>
      <c r="W6919">
        <v>8272687.6503671054</v>
      </c>
      <c r="X6919">
        <v>26906170.075289011</v>
      </c>
      <c r="Y6919">
        <f t="shared" si="326"/>
        <v>50000000.000018418</v>
      </c>
      <c r="Z6919">
        <v>0.49128386436276111</v>
      </c>
      <c r="AA6919">
        <v>0.1158154784047114</v>
      </c>
      <c r="AB6919">
        <v>0.21796463297412441</v>
      </c>
      <c r="AC6919">
        <v>0.5645457587506687</v>
      </c>
      <c r="AD6919">
        <v>0.110553</v>
      </c>
      <c r="AE6919">
        <v>5.4999999999999997E-3</v>
      </c>
      <c r="AF6919">
        <v>1.4344049491420301</v>
      </c>
      <c r="AG6919">
        <v>0.72374097046418739</v>
      </c>
      <c r="AH6919">
        <v>6.8403880077083459</v>
      </c>
    </row>
    <row r="6920" spans="1:34">
      <c r="A6920" t="s">
        <v>1194</v>
      </c>
      <c r="B6920" t="s">
        <v>1214</v>
      </c>
      <c r="C6920" t="s">
        <v>7968</v>
      </c>
      <c r="D6920" t="s">
        <v>7984</v>
      </c>
      <c r="E6920" t="s">
        <v>489</v>
      </c>
      <c r="F6920" t="s">
        <v>49</v>
      </c>
      <c r="G6920" t="s">
        <v>1125</v>
      </c>
      <c r="H6920" t="s">
        <v>38</v>
      </c>
      <c r="I6920">
        <v>0.41286810792548378</v>
      </c>
      <c r="J6920">
        <v>0.41286810792548378</v>
      </c>
      <c r="K6920">
        <v>3</v>
      </c>
      <c r="L6920">
        <v>0.30294486340387122</v>
      </c>
      <c r="M6920">
        <v>4.1286810792548394</v>
      </c>
      <c r="N6920" t="str">
        <f t="shared" si="324"/>
        <v>05Qd-614,12868107925484</v>
      </c>
      <c r="O6920" t="s">
        <v>7970</v>
      </c>
      <c r="P6920">
        <v>63.58168862052451</v>
      </c>
      <c r="Q6920">
        <v>52.665080512331137</v>
      </c>
      <c r="R6920">
        <v>75.000000000000014</v>
      </c>
      <c r="S6920">
        <v>603.26135000967452</v>
      </c>
      <c r="T6920">
        <f t="shared" si="325"/>
        <v>794.50811914253018</v>
      </c>
      <c r="U6920">
        <v>5952418.6003076024</v>
      </c>
      <c r="V6920">
        <v>5355185.8111292822</v>
      </c>
      <c r="W6920">
        <v>8272687.6503671054</v>
      </c>
      <c r="X6920">
        <v>25137378.595253509</v>
      </c>
      <c r="Y6920">
        <f t="shared" si="326"/>
        <v>44717670.657057494</v>
      </c>
      <c r="Z6920">
        <v>0.25828755583767687</v>
      </c>
      <c r="AA6920">
        <v>0.40420784732405191</v>
      </c>
      <c r="AB6920">
        <v>0.21796463297412441</v>
      </c>
      <c r="AC6920">
        <v>0.52743294316323386</v>
      </c>
      <c r="AD6920">
        <v>0.110553</v>
      </c>
      <c r="AE6920">
        <v>5.4999999999999997E-3</v>
      </c>
      <c r="AF6920">
        <v>1.2969678782999501</v>
      </c>
      <c r="AG6920">
        <v>0.65439595106189208</v>
      </c>
      <c r="AH6920">
        <v>6.1960979086166814</v>
      </c>
    </row>
    <row r="6921" spans="1:34">
      <c r="A6921" t="s">
        <v>1194</v>
      </c>
      <c r="B6921" t="s">
        <v>1214</v>
      </c>
      <c r="C6921" t="s">
        <v>7971</v>
      </c>
      <c r="D6921" t="s">
        <v>7985</v>
      </c>
      <c r="E6921" t="s">
        <v>489</v>
      </c>
      <c r="F6921" t="s">
        <v>1179</v>
      </c>
      <c r="G6921" t="s">
        <v>1125</v>
      </c>
      <c r="H6921" t="s">
        <v>38</v>
      </c>
      <c r="I6921">
        <v>0.51325016723685102</v>
      </c>
      <c r="J6921">
        <v>0.43353785369527548</v>
      </c>
      <c r="K6921">
        <v>3</v>
      </c>
      <c r="L6921">
        <v>0.38859051602062822</v>
      </c>
      <c r="M6921">
        <v>4.3353785369527547</v>
      </c>
      <c r="N6921" t="str">
        <f t="shared" si="324"/>
        <v>05Qd-614,33537853695275</v>
      </c>
      <c r="O6921" t="s">
        <v>7973</v>
      </c>
      <c r="P6921">
        <v>79.040525754475055</v>
      </c>
      <c r="Q6921">
        <v>30.47463369788365</v>
      </c>
      <c r="R6921">
        <v>75.000000000000014</v>
      </c>
      <c r="S6921">
        <v>773.8095858817743</v>
      </c>
      <c r="T6921">
        <f t="shared" si="325"/>
        <v>958.32474533413301</v>
      </c>
      <c r="U6921">
        <v>7399650.8410938177</v>
      </c>
      <c r="V6921">
        <v>2083685.4596483309</v>
      </c>
      <c r="W6921">
        <v>8272687.6503671054</v>
      </c>
      <c r="X6921">
        <v>32243976.04891238</v>
      </c>
      <c r="Y6921">
        <f t="shared" si="326"/>
        <v>50000000.000021636</v>
      </c>
      <c r="Z6921">
        <v>0.32108590778537738</v>
      </c>
      <c r="AA6921">
        <v>0.1105612761590942</v>
      </c>
      <c r="AB6921">
        <v>0.21796463297412441</v>
      </c>
      <c r="AC6921">
        <v>0.67654370253125307</v>
      </c>
      <c r="AD6921">
        <v>0.110553</v>
      </c>
      <c r="AE6921">
        <v>5.4999999999999997E-3</v>
      </c>
      <c r="AF6921">
        <v>1.361899016843797</v>
      </c>
      <c r="AG6921">
        <v>0.68715749810701166</v>
      </c>
      <c r="AH6921">
        <v>6.500488051903563</v>
      </c>
    </row>
    <row r="6922" spans="1:34">
      <c r="A6922" t="s">
        <v>1194</v>
      </c>
      <c r="B6922" t="s">
        <v>1214</v>
      </c>
      <c r="C6922" t="s">
        <v>7974</v>
      </c>
      <c r="D6922" t="s">
        <v>7986</v>
      </c>
      <c r="E6922" t="s">
        <v>489</v>
      </c>
      <c r="F6922" t="s">
        <v>46</v>
      </c>
      <c r="G6922" t="s">
        <v>1125</v>
      </c>
      <c r="H6922" t="s">
        <v>38</v>
      </c>
      <c r="I6922">
        <v>0.41377987591525223</v>
      </c>
      <c r="J6922">
        <v>0.41377987591525223</v>
      </c>
      <c r="K6922">
        <v>3</v>
      </c>
      <c r="L6922">
        <v>0.31023900732201809</v>
      </c>
      <c r="M6922">
        <v>4.1377987591525232</v>
      </c>
      <c r="N6922" t="str">
        <f t="shared" si="324"/>
        <v>05Qd-614,13779875915252</v>
      </c>
      <c r="O6922" t="s">
        <v>7976</v>
      </c>
      <c r="P6922">
        <v>63.722100890948838</v>
      </c>
      <c r="Q6922">
        <v>67.032339898270848</v>
      </c>
      <c r="R6922">
        <v>75.000000000000014</v>
      </c>
      <c r="S6922">
        <v>617.78635319931425</v>
      </c>
      <c r="T6922">
        <f t="shared" si="325"/>
        <v>823.54079398853401</v>
      </c>
      <c r="U6922">
        <v>5965563.7782404106</v>
      </c>
      <c r="V6922">
        <v>6133045.3208158677</v>
      </c>
      <c r="W6922">
        <v>8272687.6503671054</v>
      </c>
      <c r="X6922">
        <v>25742622.91310909</v>
      </c>
      <c r="Y6922">
        <f t="shared" si="326"/>
        <v>46113919.662532479</v>
      </c>
      <c r="Z6922">
        <v>0.25885795185773192</v>
      </c>
      <c r="AA6922">
        <v>0.38280418942379812</v>
      </c>
      <c r="AB6922">
        <v>0.21796463297412441</v>
      </c>
      <c r="AC6922">
        <v>0.54013219064800011</v>
      </c>
      <c r="AD6922">
        <v>0.110553</v>
      </c>
      <c r="AE6922">
        <v>5.4999999999999997E-3</v>
      </c>
      <c r="AF6922">
        <v>1.2998320709379649</v>
      </c>
      <c r="AG6922">
        <v>0.65584110332567491</v>
      </c>
      <c r="AH6922">
        <v>6.209524933416164</v>
      </c>
    </row>
    <row r="6923" spans="1:34">
      <c r="A6923" t="s">
        <v>1194</v>
      </c>
      <c r="B6923" t="s">
        <v>1220</v>
      </c>
      <c r="C6923" t="s">
        <v>7962</v>
      </c>
      <c r="D6923" t="s">
        <v>7987</v>
      </c>
      <c r="E6923" t="s">
        <v>489</v>
      </c>
      <c r="F6923" t="s">
        <v>671</v>
      </c>
      <c r="G6923" t="s">
        <v>1125</v>
      </c>
      <c r="H6923" t="s">
        <v>38</v>
      </c>
      <c r="I6923">
        <v>0.61068141133550169</v>
      </c>
      <c r="J6923">
        <v>0.4423648524431617</v>
      </c>
      <c r="K6923">
        <v>3</v>
      </c>
      <c r="L6923">
        <v>0.37060226065295371</v>
      </c>
      <c r="M6923">
        <v>4.4236485244316173</v>
      </c>
      <c r="N6923" t="str">
        <f t="shared" si="324"/>
        <v>05Qd-614,42364852443162</v>
      </c>
      <c r="O6923" t="s">
        <v>7964</v>
      </c>
      <c r="P6923">
        <v>94.044937345667265</v>
      </c>
      <c r="Q6923">
        <v>27.821939678516141</v>
      </c>
      <c r="R6923">
        <v>75.000000000000014</v>
      </c>
      <c r="S6923">
        <v>737.98914286288982</v>
      </c>
      <c r="T6923">
        <f t="shared" si="325"/>
        <v>934.85601988707322</v>
      </c>
      <c r="U6923">
        <v>8804340.4707626477</v>
      </c>
      <c r="V6923">
        <v>2208586.893016614</v>
      </c>
      <c r="W6923">
        <v>8256110.3162180018</v>
      </c>
      <c r="X6923">
        <v>30730962.31998276</v>
      </c>
      <c r="Y6923">
        <f t="shared" si="326"/>
        <v>49999999.999980025</v>
      </c>
      <c r="Z6923">
        <v>0.38203824926535079</v>
      </c>
      <c r="AA6923">
        <v>9.5931666996825801E-2</v>
      </c>
      <c r="AB6923">
        <v>0.21796463297412441</v>
      </c>
      <c r="AC6923">
        <v>0.64522579746977649</v>
      </c>
      <c r="AD6923">
        <v>0.110553</v>
      </c>
      <c r="AE6923">
        <v>5.4999999999999997E-3</v>
      </c>
      <c r="AF6923">
        <v>1.389627808721974</v>
      </c>
      <c r="AG6923">
        <v>0.70114829112241139</v>
      </c>
      <c r="AH6923">
        <v>6.6304776242760024</v>
      </c>
    </row>
    <row r="6924" spans="1:34">
      <c r="A6924" t="s">
        <v>1194</v>
      </c>
      <c r="B6924" t="s">
        <v>1220</v>
      </c>
      <c r="C6924" t="s">
        <v>7965</v>
      </c>
      <c r="D6924" t="s">
        <v>7988</v>
      </c>
      <c r="E6924" t="s">
        <v>489</v>
      </c>
      <c r="F6924" t="s">
        <v>43</v>
      </c>
      <c r="G6924" t="s">
        <v>1125</v>
      </c>
      <c r="H6924" t="s">
        <v>38</v>
      </c>
      <c r="I6924">
        <v>0.76367999009288745</v>
      </c>
      <c r="J6924">
        <v>0.45472317955034469</v>
      </c>
      <c r="K6924">
        <v>3</v>
      </c>
      <c r="L6924">
        <v>0.32882862586021439</v>
      </c>
      <c r="M6924">
        <v>4.547231795503448</v>
      </c>
      <c r="N6924" t="str">
        <f t="shared" si="324"/>
        <v>05Qd-614,54723179550345</v>
      </c>
      <c r="O6924" t="s">
        <v>7967</v>
      </c>
      <c r="P6924">
        <v>117.6067184743047</v>
      </c>
      <c r="Q6924">
        <v>26.167252059578932</v>
      </c>
      <c r="R6924">
        <v>75.000000000000014</v>
      </c>
      <c r="S6924">
        <v>654.80430507845438</v>
      </c>
      <c r="T6924">
        <f t="shared" si="325"/>
        <v>873.57827561233808</v>
      </c>
      <c r="U6924">
        <v>11010157.70036678</v>
      </c>
      <c r="V6924">
        <v>3466709.6688628262</v>
      </c>
      <c r="W6924">
        <v>8256110.3162180018</v>
      </c>
      <c r="X6924">
        <v>27267022.314537041</v>
      </c>
      <c r="Y6924">
        <f t="shared" si="326"/>
        <v>49999999.999984652</v>
      </c>
      <c r="Z6924">
        <v>0.47775314754714249</v>
      </c>
      <c r="AA6924">
        <v>0.11533465120522129</v>
      </c>
      <c r="AB6924">
        <v>0.21796463297412441</v>
      </c>
      <c r="AC6924">
        <v>0.57249708077261474</v>
      </c>
      <c r="AD6924">
        <v>0.110553</v>
      </c>
      <c r="AE6924">
        <v>5.4999999999999997E-3</v>
      </c>
      <c r="AF6924">
        <v>1.428449778692183</v>
      </c>
      <c r="AG6924">
        <v>0.72073623958729649</v>
      </c>
      <c r="AH6924">
        <v>6.8124708137829266</v>
      </c>
    </row>
    <row r="6925" spans="1:34">
      <c r="A6925" t="s">
        <v>1194</v>
      </c>
      <c r="B6925" t="s">
        <v>1220</v>
      </c>
      <c r="C6925" t="s">
        <v>7968</v>
      </c>
      <c r="D6925" t="s">
        <v>7989</v>
      </c>
      <c r="E6925" t="s">
        <v>489</v>
      </c>
      <c r="F6925" t="s">
        <v>49</v>
      </c>
      <c r="G6925" t="s">
        <v>1125</v>
      </c>
      <c r="H6925" t="s">
        <v>38</v>
      </c>
      <c r="I6925">
        <v>0.41254195334901878</v>
      </c>
      <c r="J6925">
        <v>0.41254195334901872</v>
      </c>
      <c r="K6925">
        <v>3</v>
      </c>
      <c r="L6925">
        <v>0.30033562679215048</v>
      </c>
      <c r="M6925">
        <v>4.125419533490188</v>
      </c>
      <c r="N6925" t="str">
        <f t="shared" si="324"/>
        <v>05Qd-614,12541953349019</v>
      </c>
      <c r="O6925" t="s">
        <v>7970</v>
      </c>
      <c r="P6925">
        <v>63.531460815748893</v>
      </c>
      <c r="Q6925">
        <v>52.623476531061421</v>
      </c>
      <c r="R6925">
        <v>75.000000000000014</v>
      </c>
      <c r="S6925">
        <v>598.06551475703054</v>
      </c>
      <c r="T6925">
        <f t="shared" si="325"/>
        <v>789.2204521038409</v>
      </c>
      <c r="U6925">
        <v>5947716.3515016073</v>
      </c>
      <c r="V6925">
        <v>5330679.4932497703</v>
      </c>
      <c r="W6925">
        <v>8256110.3162180018</v>
      </c>
      <c r="X6925">
        <v>24904334.943981741</v>
      </c>
      <c r="Y6925">
        <f t="shared" si="326"/>
        <v>44438841.104951113</v>
      </c>
      <c r="Z6925">
        <v>0.25808351569322557</v>
      </c>
      <c r="AA6925">
        <v>0.40388853411792841</v>
      </c>
      <c r="AB6925">
        <v>0.21796463297412441</v>
      </c>
      <c r="AC6925">
        <v>0.52289021109619627</v>
      </c>
      <c r="AD6925">
        <v>0.110553</v>
      </c>
      <c r="AE6925">
        <v>5.4999999999999997E-3</v>
      </c>
      <c r="AF6925">
        <v>1.2959433089497969</v>
      </c>
      <c r="AG6925">
        <v>0.65387899605819477</v>
      </c>
      <c r="AH6925">
        <v>6.1912948384981803</v>
      </c>
    </row>
    <row r="6926" spans="1:34">
      <c r="A6926" t="s">
        <v>1194</v>
      </c>
      <c r="B6926" t="s">
        <v>1220</v>
      </c>
      <c r="C6926" t="s">
        <v>7971</v>
      </c>
      <c r="D6926" t="s">
        <v>7990</v>
      </c>
      <c r="E6926" t="s">
        <v>489</v>
      </c>
      <c r="F6926" t="s">
        <v>1179</v>
      </c>
      <c r="G6926" t="s">
        <v>1125</v>
      </c>
      <c r="H6926" t="s">
        <v>38</v>
      </c>
      <c r="I6926">
        <v>0.47731281873835413</v>
      </c>
      <c r="J6926">
        <v>0.43039607100151361</v>
      </c>
      <c r="K6926">
        <v>3</v>
      </c>
      <c r="L6926">
        <v>0.39625182027526729</v>
      </c>
      <c r="M6926">
        <v>4.3039607100151356</v>
      </c>
      <c r="N6926" t="str">
        <f t="shared" si="324"/>
        <v>05Qd-614,30396071001514</v>
      </c>
      <c r="O6926" t="s">
        <v>7973</v>
      </c>
      <c r="P6926">
        <v>73.506174085706533</v>
      </c>
      <c r="Q6926">
        <v>30.253788676082991</v>
      </c>
      <c r="R6926">
        <v>75.000000000000014</v>
      </c>
      <c r="S6926">
        <v>789.06572422839804</v>
      </c>
      <c r="T6926">
        <f t="shared" si="325"/>
        <v>967.82568699018759</v>
      </c>
      <c r="U6926">
        <v>6881533.4628273491</v>
      </c>
      <c r="V6926">
        <v>2004489.3081722839</v>
      </c>
      <c r="W6926">
        <v>8256110.3162180018</v>
      </c>
      <c r="X6926">
        <v>32857866.91276291</v>
      </c>
      <c r="Y6926">
        <f t="shared" si="326"/>
        <v>49999999.999980547</v>
      </c>
      <c r="Z6926">
        <v>0.29860374040848031</v>
      </c>
      <c r="AA6926">
        <v>0.1097600554558127</v>
      </c>
      <c r="AB6926">
        <v>0.21796463297412441</v>
      </c>
      <c r="AC6926">
        <v>0.6898821833560832</v>
      </c>
      <c r="AD6926">
        <v>0.110553</v>
      </c>
      <c r="AE6926">
        <v>5.4999999999999997E-3</v>
      </c>
      <c r="AF6926">
        <v>1.3520295424131319</v>
      </c>
      <c r="AG6926">
        <v>0.68217777253739897</v>
      </c>
      <c r="AH6926">
        <v>6.4542210249656664</v>
      </c>
    </row>
    <row r="6927" spans="1:34">
      <c r="A6927" t="s">
        <v>1194</v>
      </c>
      <c r="B6927" t="s">
        <v>1220</v>
      </c>
      <c r="C6927" t="s">
        <v>7974</v>
      </c>
      <c r="D6927" t="s">
        <v>7991</v>
      </c>
      <c r="E6927" t="s">
        <v>489</v>
      </c>
      <c r="F6927" t="s">
        <v>46</v>
      </c>
      <c r="G6927" t="s">
        <v>1125</v>
      </c>
      <c r="H6927" t="s">
        <v>38</v>
      </c>
      <c r="I6927">
        <v>0.41301548448299119</v>
      </c>
      <c r="J6927">
        <v>0.41301548448299108</v>
      </c>
      <c r="K6927">
        <v>3</v>
      </c>
      <c r="L6927">
        <v>0.30412387586393008</v>
      </c>
      <c r="M6927">
        <v>4.1301548448299128</v>
      </c>
      <c r="N6927" t="str">
        <f t="shared" si="324"/>
        <v>05Qd-614,13015484482991</v>
      </c>
      <c r="O6927" t="s">
        <v>7976</v>
      </c>
      <c r="P6927">
        <v>63.604384610380642</v>
      </c>
      <c r="Q6927">
        <v>66.908508486244557</v>
      </c>
      <c r="R6927">
        <v>75.000000000000014</v>
      </c>
      <c r="S6927">
        <v>605.60914571197429</v>
      </c>
      <c r="T6927">
        <f t="shared" si="325"/>
        <v>811.12203880859943</v>
      </c>
      <c r="U6927">
        <v>5954543.3635075605</v>
      </c>
      <c r="V6927">
        <v>6121715.5110068955</v>
      </c>
      <c r="W6927">
        <v>8256110.3162180018</v>
      </c>
      <c r="X6927">
        <v>25218462.923877109</v>
      </c>
      <c r="Y6927">
        <f t="shared" si="326"/>
        <v>45550832.114609569</v>
      </c>
      <c r="Z6927">
        <v>0.25837975363667293</v>
      </c>
      <c r="AA6927">
        <v>0.3820970205650373</v>
      </c>
      <c r="AB6927">
        <v>0.21796463297412441</v>
      </c>
      <c r="AC6927">
        <v>0.52948562695806023</v>
      </c>
      <c r="AD6927">
        <v>0.110553</v>
      </c>
      <c r="AE6927">
        <v>5.4999999999999997E-3</v>
      </c>
      <c r="AF6927">
        <v>1.2974308413078259</v>
      </c>
      <c r="AG6927">
        <v>0.65462954290554121</v>
      </c>
      <c r="AH6927">
        <v>6.19826822904328</v>
      </c>
    </row>
    <row r="6928" spans="1:34">
      <c r="A6928" t="s">
        <v>1194</v>
      </c>
      <c r="B6928" t="s">
        <v>1226</v>
      </c>
      <c r="C6928" t="s">
        <v>7962</v>
      </c>
      <c r="D6928" t="s">
        <v>7992</v>
      </c>
      <c r="E6928" t="s">
        <v>489</v>
      </c>
      <c r="F6928" t="s">
        <v>671</v>
      </c>
      <c r="G6928" t="s">
        <v>1125</v>
      </c>
      <c r="H6928" t="s">
        <v>38</v>
      </c>
      <c r="I6928">
        <v>0.63386140986542994</v>
      </c>
      <c r="J6928">
        <v>0.44439367029693261</v>
      </c>
      <c r="K6928">
        <v>3</v>
      </c>
      <c r="L6928">
        <v>0.36568162280696298</v>
      </c>
      <c r="M6928">
        <v>4.4439367029693253</v>
      </c>
      <c r="N6928" t="str">
        <f t="shared" si="324"/>
        <v>05Qd-614,44393670296933</v>
      </c>
      <c r="O6928" t="s">
        <v>7964</v>
      </c>
      <c r="P6928">
        <v>97.614657119276217</v>
      </c>
      <c r="Q6928">
        <v>27.949539436124741</v>
      </c>
      <c r="R6928">
        <v>75.000000000000014</v>
      </c>
      <c r="S6928">
        <v>728.1905590660632</v>
      </c>
      <c r="T6928">
        <f t="shared" si="325"/>
        <v>928.75475562146414</v>
      </c>
      <c r="U6928">
        <v>9138532.072768271</v>
      </c>
      <c r="V6928">
        <v>2259167.6159589509</v>
      </c>
      <c r="W6928">
        <v>8255653.5681198984</v>
      </c>
      <c r="X6928">
        <v>30346646.74317158</v>
      </c>
      <c r="Y6928">
        <f t="shared" si="326"/>
        <v>50000000.000018701</v>
      </c>
      <c r="Z6928">
        <v>0.39653950293374179</v>
      </c>
      <c r="AA6928">
        <v>9.637163838621228E-2</v>
      </c>
      <c r="AB6928">
        <v>0.21796463297412441</v>
      </c>
      <c r="AC6928">
        <v>0.63665887056370341</v>
      </c>
      <c r="AD6928">
        <v>0.110553</v>
      </c>
      <c r="AE6928">
        <v>5.4999999999999997E-3</v>
      </c>
      <c r="AF6928">
        <v>1.3960010585243949</v>
      </c>
      <c r="AG6928">
        <v>1.584263434608564</v>
      </c>
      <c r="AH6928">
        <v>7.5402541961022864</v>
      </c>
    </row>
    <row r="6929" spans="1:34">
      <c r="A6929" t="s">
        <v>1194</v>
      </c>
      <c r="B6929" t="s">
        <v>1226</v>
      </c>
      <c r="C6929" t="s">
        <v>7965</v>
      </c>
      <c r="D6929" t="s">
        <v>7993</v>
      </c>
      <c r="E6929" t="s">
        <v>489</v>
      </c>
      <c r="F6929" t="s">
        <v>43</v>
      </c>
      <c r="G6929" t="s">
        <v>1125</v>
      </c>
      <c r="H6929" t="s">
        <v>38</v>
      </c>
      <c r="I6929">
        <v>0.77346723680078044</v>
      </c>
      <c r="J6929">
        <v>0.45558974854050588</v>
      </c>
      <c r="K6929">
        <v>3</v>
      </c>
      <c r="L6929">
        <v>0.32684050006377169</v>
      </c>
      <c r="M6929">
        <v>4.5558974854050582</v>
      </c>
      <c r="N6929" t="str">
        <f t="shared" si="324"/>
        <v>05Qd-614,55589748540506</v>
      </c>
      <c r="O6929" t="s">
        <v>7967</v>
      </c>
      <c r="P6929">
        <v>119.1139544673202</v>
      </c>
      <c r="Q6929">
        <v>26.21711916601275</v>
      </c>
      <c r="R6929">
        <v>75.000000000000014</v>
      </c>
      <c r="S6929">
        <v>650.84530264324178</v>
      </c>
      <c r="T6929">
        <f t="shared" si="325"/>
        <v>871.17637627657473</v>
      </c>
      <c r="U6929">
        <v>11151262.78509368</v>
      </c>
      <c r="V6929">
        <v>3469726.6657721899</v>
      </c>
      <c r="W6929">
        <v>8255653.5681198984</v>
      </c>
      <c r="X6929">
        <v>27123356.981033321</v>
      </c>
      <c r="Y6929">
        <f t="shared" si="326"/>
        <v>50000000.000019088</v>
      </c>
      <c r="Z6929">
        <v>0.48387598431277201</v>
      </c>
      <c r="AA6929">
        <v>0.11555444521775519</v>
      </c>
      <c r="AB6929">
        <v>0.21796463297412441</v>
      </c>
      <c r="AC6929">
        <v>0.56903571480517612</v>
      </c>
      <c r="AD6929">
        <v>0.110553</v>
      </c>
      <c r="AE6929">
        <v>5.4999999999999997E-3</v>
      </c>
      <c r="AF6929">
        <v>1.431171984943997</v>
      </c>
      <c r="AG6929">
        <v>1.6241774535469029</v>
      </c>
      <c r="AH6929">
        <v>7.7272999238959592</v>
      </c>
    </row>
    <row r="6930" spans="1:34">
      <c r="A6930" t="s">
        <v>1194</v>
      </c>
      <c r="B6930" t="s">
        <v>1226</v>
      </c>
      <c r="C6930" t="s">
        <v>7968</v>
      </c>
      <c r="D6930" t="s">
        <v>7994</v>
      </c>
      <c r="E6930" t="s">
        <v>489</v>
      </c>
      <c r="F6930" t="s">
        <v>49</v>
      </c>
      <c r="G6930" t="s">
        <v>1125</v>
      </c>
      <c r="H6930" t="s">
        <v>38</v>
      </c>
      <c r="I6930">
        <v>0.41275691989647612</v>
      </c>
      <c r="J6930">
        <v>0.412756919896476</v>
      </c>
      <c r="K6930">
        <v>3</v>
      </c>
      <c r="L6930">
        <v>0.30205535917180909</v>
      </c>
      <c r="M6930">
        <v>4.1275691989647614</v>
      </c>
      <c r="N6930" t="str">
        <f t="shared" si="324"/>
        <v>05Qd-614,12756919896476</v>
      </c>
      <c r="O6930" t="s">
        <v>7970</v>
      </c>
      <c r="P6930">
        <v>63.564565664057312</v>
      </c>
      <c r="Q6930">
        <v>52.650897468430941</v>
      </c>
      <c r="R6930">
        <v>75.000000000000014</v>
      </c>
      <c r="S6930">
        <v>601.49005896402412</v>
      </c>
      <c r="T6930">
        <f t="shared" si="325"/>
        <v>792.70552209651237</v>
      </c>
      <c r="U6930">
        <v>5950815.5758082708</v>
      </c>
      <c r="V6930">
        <v>5345413.069848381</v>
      </c>
      <c r="W6930">
        <v>8255653.5681198984</v>
      </c>
      <c r="X6930">
        <v>25066524.29320319</v>
      </c>
      <c r="Y6930">
        <f t="shared" si="326"/>
        <v>44618406.506979741</v>
      </c>
      <c r="Z6930">
        <v>0.25821799734260409</v>
      </c>
      <c r="AA6930">
        <v>0.40409899155875861</v>
      </c>
      <c r="AB6930">
        <v>0.21796463297412441</v>
      </c>
      <c r="AC6930">
        <v>0.52588429886604637</v>
      </c>
      <c r="AD6930">
        <v>0.110553</v>
      </c>
      <c r="AE6930">
        <v>5.4999999999999997E-3</v>
      </c>
      <c r="AF6930">
        <v>1.2966185965334329</v>
      </c>
      <c r="AG6930">
        <v>1.4714784194309369</v>
      </c>
      <c r="AH6930">
        <v>7.0117192149291316</v>
      </c>
    </row>
    <row r="6931" spans="1:34">
      <c r="A6931" t="s">
        <v>1194</v>
      </c>
      <c r="B6931" t="s">
        <v>1226</v>
      </c>
      <c r="C6931" t="s">
        <v>7971</v>
      </c>
      <c r="D6931" t="s">
        <v>7995</v>
      </c>
      <c r="E6931" t="s">
        <v>489</v>
      </c>
      <c r="F6931" t="s">
        <v>1179</v>
      </c>
      <c r="G6931" t="s">
        <v>1125</v>
      </c>
      <c r="H6931" t="s">
        <v>38</v>
      </c>
      <c r="I6931">
        <v>0.51361326694418064</v>
      </c>
      <c r="J6931">
        <v>0.43357332622014011</v>
      </c>
      <c r="K6931">
        <v>3</v>
      </c>
      <c r="L6931">
        <v>0.38854666903707902</v>
      </c>
      <c r="M6931">
        <v>4.3357332622014004</v>
      </c>
      <c r="N6931" t="str">
        <f t="shared" si="324"/>
        <v>05Qd-614,3357332622014</v>
      </c>
      <c r="O6931" t="s">
        <v>7973</v>
      </c>
      <c r="P6931">
        <v>79.096443109403822</v>
      </c>
      <c r="Q6931">
        <v>30.477127164584129</v>
      </c>
      <c r="R6931">
        <v>75.000000000000014</v>
      </c>
      <c r="S6931">
        <v>773.72227233503668</v>
      </c>
      <c r="T6931">
        <f t="shared" si="325"/>
        <v>958.2958426090247</v>
      </c>
      <c r="U6931">
        <v>7404885.7367183184</v>
      </c>
      <c r="V6931">
        <v>2095323.245791144</v>
      </c>
      <c r="W6931">
        <v>8255653.5681198984</v>
      </c>
      <c r="X6931">
        <v>32244137.449391469</v>
      </c>
      <c r="Y6931">
        <f t="shared" si="326"/>
        <v>50000000.000020832</v>
      </c>
      <c r="Z6931">
        <v>0.32131306055918402</v>
      </c>
      <c r="AA6931">
        <v>0.1105703223994263</v>
      </c>
      <c r="AB6931">
        <v>0.21796463297412441</v>
      </c>
      <c r="AC6931">
        <v>0.67646736407374519</v>
      </c>
      <c r="AD6931">
        <v>0.110553</v>
      </c>
      <c r="AE6931">
        <v>5.4999999999999997E-3</v>
      </c>
      <c r="AF6931">
        <v>1.362010448859079</v>
      </c>
      <c r="AG6931">
        <v>1.5456889079747991</v>
      </c>
      <c r="AH6931">
        <v>7.3594856190352784</v>
      </c>
    </row>
    <row r="6932" spans="1:34">
      <c r="A6932" t="s">
        <v>1194</v>
      </c>
      <c r="B6932" t="s">
        <v>1226</v>
      </c>
      <c r="C6932" t="s">
        <v>7974</v>
      </c>
      <c r="D6932" t="s">
        <v>7996</v>
      </c>
      <c r="E6932" t="s">
        <v>489</v>
      </c>
      <c r="F6932" t="s">
        <v>46</v>
      </c>
      <c r="G6932" t="s">
        <v>1125</v>
      </c>
      <c r="H6932" t="s">
        <v>38</v>
      </c>
      <c r="I6932">
        <v>0.41364891856065727</v>
      </c>
      <c r="J6932">
        <v>0.41364891856065727</v>
      </c>
      <c r="K6932">
        <v>3</v>
      </c>
      <c r="L6932">
        <v>0.30919134848525948</v>
      </c>
      <c r="M6932">
        <v>4.1364891856065746</v>
      </c>
      <c r="N6932" t="str">
        <f t="shared" si="324"/>
        <v>05Qd-614,13648918560657</v>
      </c>
      <c r="O6932" t="s">
        <v>7976</v>
      </c>
      <c r="P6932">
        <v>63.70193345834123</v>
      </c>
      <c r="Q6932">
        <v>67.011124806826487</v>
      </c>
      <c r="R6932">
        <v>75.000000000000014</v>
      </c>
      <c r="S6932">
        <v>615.70012510780168</v>
      </c>
      <c r="T6932">
        <f t="shared" si="325"/>
        <v>821.41318337296934</v>
      </c>
      <c r="U6932">
        <v>5963675.7346294513</v>
      </c>
      <c r="V6932">
        <v>6131104.2709060628</v>
      </c>
      <c r="W6932">
        <v>8255653.5681198984</v>
      </c>
      <c r="X6932">
        <v>25658715.24115422</v>
      </c>
      <c r="Y6932">
        <f t="shared" si="326"/>
        <v>46009148.814809635</v>
      </c>
      <c r="Z6932">
        <v>0.25877602580341091</v>
      </c>
      <c r="AA6932">
        <v>0.38268303557632338</v>
      </c>
      <c r="AB6932">
        <v>0.21796463297412441</v>
      </c>
      <c r="AC6932">
        <v>0.53830819608511515</v>
      </c>
      <c r="AD6932">
        <v>0.110553</v>
      </c>
      <c r="AE6932">
        <v>5.4999999999999997E-3</v>
      </c>
      <c r="AF6932">
        <v>1.299420686577982</v>
      </c>
      <c r="AG6932">
        <v>1.4746583946687439</v>
      </c>
      <c r="AH6932">
        <v>7.0266212668532999</v>
      </c>
    </row>
    <row r="6933" spans="1:34">
      <c r="A6933" t="s">
        <v>1232</v>
      </c>
      <c r="B6933" t="s">
        <v>1233</v>
      </c>
      <c r="C6933" t="s">
        <v>7997</v>
      </c>
      <c r="D6933" t="s">
        <v>7998</v>
      </c>
      <c r="E6933" t="s">
        <v>489</v>
      </c>
      <c r="F6933" t="s">
        <v>671</v>
      </c>
      <c r="G6933" t="s">
        <v>1125</v>
      </c>
      <c r="H6933" t="s">
        <v>38</v>
      </c>
      <c r="I6933">
        <v>0.62346855074664476</v>
      </c>
      <c r="J6933">
        <v>0.44348462772706848</v>
      </c>
      <c r="K6933">
        <v>3</v>
      </c>
      <c r="L6933">
        <v>0.36789309879697119</v>
      </c>
      <c r="M6933">
        <v>4.4348462772706849</v>
      </c>
      <c r="N6933" t="str">
        <f t="shared" si="324"/>
        <v>05Vd-614,43484627727068</v>
      </c>
      <c r="O6933" t="s">
        <v>7964</v>
      </c>
      <c r="P6933">
        <v>96.014156814983295</v>
      </c>
      <c r="Q6933">
        <v>27.892366431976061</v>
      </c>
      <c r="R6933">
        <v>75.000000000000014</v>
      </c>
      <c r="S6933">
        <v>732.59432408210102</v>
      </c>
      <c r="T6933">
        <f t="shared" si="325"/>
        <v>931.50084732906043</v>
      </c>
      <c r="U6933">
        <v>8988695.7285665572</v>
      </c>
      <c r="V6933">
        <v>2239833.5221641911</v>
      </c>
      <c r="W6933">
        <v>8249995.6324633202</v>
      </c>
      <c r="X6933">
        <v>30521475.116791129</v>
      </c>
      <c r="Y6933">
        <f t="shared" si="326"/>
        <v>49999999.999985203</v>
      </c>
      <c r="Z6933">
        <v>0.39003779905197627</v>
      </c>
      <c r="AA6933">
        <v>9.6174502540955803E-2</v>
      </c>
      <c r="AB6933">
        <v>0.21796463297412441</v>
      </c>
      <c r="AC6933">
        <v>0.64050909359451902</v>
      </c>
      <c r="AD6933">
        <v>0.110553</v>
      </c>
      <c r="AE6933">
        <v>5.4999999999999997E-3</v>
      </c>
      <c r="AF6933">
        <v>1.3931454274148749</v>
      </c>
      <c r="AG6933">
        <v>1.581022697846999</v>
      </c>
      <c r="AH6933">
        <v>7.5250674025325583</v>
      </c>
    </row>
    <row r="6934" spans="1:34">
      <c r="A6934" t="s">
        <v>1232</v>
      </c>
      <c r="B6934" t="s">
        <v>1233</v>
      </c>
      <c r="C6934" t="s">
        <v>7999</v>
      </c>
      <c r="D6934" t="s">
        <v>8000</v>
      </c>
      <c r="E6934" t="s">
        <v>489</v>
      </c>
      <c r="F6934" t="s">
        <v>43</v>
      </c>
      <c r="G6934" t="s">
        <v>1125</v>
      </c>
      <c r="H6934" t="s">
        <v>38</v>
      </c>
      <c r="I6934">
        <v>0.76513534210614376</v>
      </c>
      <c r="J6934">
        <v>0.45485858564118142</v>
      </c>
      <c r="K6934">
        <v>3</v>
      </c>
      <c r="L6934">
        <v>0.32859192866448822</v>
      </c>
      <c r="M6934">
        <v>4.5485858564118136</v>
      </c>
      <c r="N6934" t="str">
        <f t="shared" si="324"/>
        <v>05Vd-614,54858585641181</v>
      </c>
      <c r="O6934" t="s">
        <v>7967</v>
      </c>
      <c r="P6934">
        <v>117.83084268434609</v>
      </c>
      <c r="Q6934">
        <v>26.175044064624348</v>
      </c>
      <c r="R6934">
        <v>75.000000000000014</v>
      </c>
      <c r="S6934">
        <v>654.33296429309519</v>
      </c>
      <c r="T6934">
        <f t="shared" si="325"/>
        <v>873.3388510420657</v>
      </c>
      <c r="U6934">
        <v>11031139.859626381</v>
      </c>
      <c r="V6934">
        <v>3457928.091564137</v>
      </c>
      <c r="W6934">
        <v>8249995.6324633202</v>
      </c>
      <c r="X6934">
        <v>27260936.41633201</v>
      </c>
      <c r="Y6934">
        <f t="shared" si="326"/>
        <v>49999999.999985844</v>
      </c>
      <c r="Z6934">
        <v>0.47866360613469522</v>
      </c>
      <c r="AA6934">
        <v>0.1153689952082545</v>
      </c>
      <c r="AB6934">
        <v>0.21796463297412441</v>
      </c>
      <c r="AC6934">
        <v>0.57208498631695159</v>
      </c>
      <c r="AD6934">
        <v>0.110553</v>
      </c>
      <c r="AE6934">
        <v>5.4999999999999997E-3</v>
      </c>
      <c r="AF6934">
        <v>1.428875138139837</v>
      </c>
      <c r="AG6934">
        <v>1.621570857810811</v>
      </c>
      <c r="AH6934">
        <v>7.7150848523624624</v>
      </c>
    </row>
    <row r="6935" spans="1:34">
      <c r="A6935" t="s">
        <v>1232</v>
      </c>
      <c r="B6935" t="s">
        <v>1233</v>
      </c>
      <c r="C6935" t="s">
        <v>8001</v>
      </c>
      <c r="D6935" t="s">
        <v>8002</v>
      </c>
      <c r="E6935" t="s">
        <v>489</v>
      </c>
      <c r="F6935" t="s">
        <v>49</v>
      </c>
      <c r="G6935" t="s">
        <v>1125</v>
      </c>
      <c r="H6935" t="s">
        <v>38</v>
      </c>
      <c r="I6935">
        <v>0.41262550963442418</v>
      </c>
      <c r="J6935">
        <v>0.41262550963442418</v>
      </c>
      <c r="K6935">
        <v>3</v>
      </c>
      <c r="L6935">
        <v>0.3010040770753945</v>
      </c>
      <c r="M6935">
        <v>4.1262550963442433</v>
      </c>
      <c r="N6935" t="str">
        <f t="shared" si="324"/>
        <v>05Vd-614,12625509634424</v>
      </c>
      <c r="O6935" t="s">
        <v>7970</v>
      </c>
      <c r="P6935">
        <v>63.544328483701342</v>
      </c>
      <c r="Q6935">
        <v>52.634134894867479</v>
      </c>
      <c r="R6935">
        <v>75.000000000000014</v>
      </c>
      <c r="S6935">
        <v>599.39661578892526</v>
      </c>
      <c r="T6935">
        <f t="shared" si="325"/>
        <v>790.5750791674941</v>
      </c>
      <c r="U6935">
        <v>5948921.0025218064</v>
      </c>
      <c r="V6935">
        <v>5335507.9377409583</v>
      </c>
      <c r="W6935">
        <v>8249995.6324633202</v>
      </c>
      <c r="X6935">
        <v>24972168.487399109</v>
      </c>
      <c r="Y6935">
        <f t="shared" si="326"/>
        <v>44506593.060125194</v>
      </c>
      <c r="Z6935">
        <v>0.25813578795237568</v>
      </c>
      <c r="AA6935">
        <v>0.40397033773900209</v>
      </c>
      <c r="AB6935">
        <v>0.21796463297412441</v>
      </c>
      <c r="AC6935">
        <v>0.52405399613710535</v>
      </c>
      <c r="AD6935">
        <v>0.110553</v>
      </c>
      <c r="AE6935">
        <v>5.4999999999999997E-3</v>
      </c>
      <c r="AF6935">
        <v>1.296205789427511</v>
      </c>
      <c r="AG6935">
        <v>1.4710099418467231</v>
      </c>
      <c r="AH6935">
        <v>7.0095238276184766</v>
      </c>
    </row>
    <row r="6936" spans="1:34">
      <c r="A6936" t="s">
        <v>1232</v>
      </c>
      <c r="B6936" t="s">
        <v>1233</v>
      </c>
      <c r="C6936" t="s">
        <v>8003</v>
      </c>
      <c r="D6936" t="s">
        <v>8004</v>
      </c>
      <c r="E6936" t="s">
        <v>489</v>
      </c>
      <c r="F6936" t="s">
        <v>1179</v>
      </c>
      <c r="G6936" t="s">
        <v>1125</v>
      </c>
      <c r="H6936" t="s">
        <v>38</v>
      </c>
      <c r="I6936">
        <v>0.49853006322148119</v>
      </c>
      <c r="J6936">
        <v>0.43225406948545558</v>
      </c>
      <c r="K6936">
        <v>3</v>
      </c>
      <c r="L6936">
        <v>0.39175656214761923</v>
      </c>
      <c r="M6936">
        <v>4.3225406948545562</v>
      </c>
      <c r="N6936" t="str">
        <f t="shared" si="324"/>
        <v>05Vd-614,32254069485456</v>
      </c>
      <c r="O6936" t="s">
        <v>7973</v>
      </c>
      <c r="P6936">
        <v>76.773629736108106</v>
      </c>
      <c r="Q6936">
        <v>30.384392780722841</v>
      </c>
      <c r="R6936">
        <v>75.000000000000014</v>
      </c>
      <c r="S6936">
        <v>780.11420923567903</v>
      </c>
      <c r="T6936">
        <f t="shared" si="325"/>
        <v>962.27223175250992</v>
      </c>
      <c r="U6936">
        <v>7187427.5686792675</v>
      </c>
      <c r="V6936">
        <v>2061319.7692071991</v>
      </c>
      <c r="W6936">
        <v>8249995.6324633202</v>
      </c>
      <c r="X6936">
        <v>32501257.029632099</v>
      </c>
      <c r="Y6936">
        <f t="shared" si="326"/>
        <v>49999999.999981888</v>
      </c>
      <c r="Z6936">
        <v>0.31187710813526642</v>
      </c>
      <c r="AA6936">
        <v>0.1102338841693503</v>
      </c>
      <c r="AB6936">
        <v>0.21796463297412441</v>
      </c>
      <c r="AC6936">
        <v>0.68205585087464071</v>
      </c>
      <c r="AD6936">
        <v>0.110553</v>
      </c>
      <c r="AE6936">
        <v>5.4999999999999997E-3</v>
      </c>
      <c r="AF6936">
        <v>1.3578661868653059</v>
      </c>
      <c r="AG6936">
        <v>1.5409857577156489</v>
      </c>
      <c r="AH6936">
        <v>7.3374456394355114</v>
      </c>
    </row>
    <row r="6937" spans="1:34">
      <c r="A6937" t="s">
        <v>1194</v>
      </c>
      <c r="B6937" t="s">
        <v>1242</v>
      </c>
      <c r="C6937" t="s">
        <v>7962</v>
      </c>
      <c r="D6937" t="s">
        <v>8005</v>
      </c>
      <c r="E6937" t="s">
        <v>489</v>
      </c>
      <c r="F6937" t="s">
        <v>671</v>
      </c>
      <c r="G6937" t="s">
        <v>1125</v>
      </c>
      <c r="H6937" t="s">
        <v>38</v>
      </c>
      <c r="I6937">
        <v>0.62115831343782879</v>
      </c>
      <c r="J6937">
        <v>0.44328038485532639</v>
      </c>
      <c r="K6937">
        <v>3</v>
      </c>
      <c r="L6937">
        <v>0.36836515026010869</v>
      </c>
      <c r="M6937">
        <v>4.4328038485532648</v>
      </c>
      <c r="N6937" t="str">
        <f t="shared" si="324"/>
        <v>05Qd-614,43280384855326</v>
      </c>
      <c r="O6937" t="s">
        <v>7964</v>
      </c>
      <c r="P6937">
        <v>95.658380269425635</v>
      </c>
      <c r="Q6937">
        <v>27.879520852527349</v>
      </c>
      <c r="R6937">
        <v>75.000000000000014</v>
      </c>
      <c r="S6937">
        <v>733.53433144755604</v>
      </c>
      <c r="T6937">
        <f t="shared" si="325"/>
        <v>932.07223256950897</v>
      </c>
      <c r="U6937">
        <v>8955388.4828284029</v>
      </c>
      <c r="V6937">
        <v>2227584.1697858828</v>
      </c>
      <c r="W6937">
        <v>8263030.0648266524</v>
      </c>
      <c r="X6937">
        <v>30553997.282581341</v>
      </c>
      <c r="Y6937">
        <f t="shared" si="326"/>
        <v>50000000.000022277</v>
      </c>
      <c r="Z6937">
        <v>0.38859252988139942</v>
      </c>
      <c r="AA6937">
        <v>9.6130210235520097E-2</v>
      </c>
      <c r="AB6937">
        <v>0.21796463297412441</v>
      </c>
      <c r="AC6937">
        <v>0.64133094444133543</v>
      </c>
      <c r="AD6937">
        <v>0.110553</v>
      </c>
      <c r="AE6937">
        <v>5.4999999999999997E-3</v>
      </c>
      <c r="AF6937">
        <v>1.3925038267706591</v>
      </c>
      <c r="AG6937">
        <v>0.70259940999569248</v>
      </c>
      <c r="AH6937">
        <v>6.6439600853196161</v>
      </c>
    </row>
    <row r="6938" spans="1:34">
      <c r="A6938" t="s">
        <v>1194</v>
      </c>
      <c r="B6938" t="s">
        <v>1242</v>
      </c>
      <c r="C6938" t="s">
        <v>7965</v>
      </c>
      <c r="D6938" t="s">
        <v>8006</v>
      </c>
      <c r="E6938" t="s">
        <v>489</v>
      </c>
      <c r="F6938" t="s">
        <v>43</v>
      </c>
      <c r="G6938" t="s">
        <v>1125</v>
      </c>
      <c r="H6938" t="s">
        <v>38</v>
      </c>
      <c r="I6938">
        <v>0.77273428986957926</v>
      </c>
      <c r="J6938">
        <v>0.45551642975456502</v>
      </c>
      <c r="K6938">
        <v>3</v>
      </c>
      <c r="L6938">
        <v>0.32691357792150533</v>
      </c>
      <c r="M6938">
        <v>4.5551642975456499</v>
      </c>
      <c r="N6938" t="str">
        <f t="shared" si="324"/>
        <v>05Qd-614,55516429754565</v>
      </c>
      <c r="O6938" t="s">
        <v>7967</v>
      </c>
      <c r="P6938">
        <v>119.0010806399152</v>
      </c>
      <c r="Q6938">
        <v>26.212900003149059</v>
      </c>
      <c r="R6938">
        <v>75.000000000000014</v>
      </c>
      <c r="S6938">
        <v>650.99082432866282</v>
      </c>
      <c r="T6938">
        <f t="shared" si="325"/>
        <v>871.20480497172707</v>
      </c>
      <c r="U6938">
        <v>11140695.71327929</v>
      </c>
      <c r="V6938">
        <v>3480471.9686357351</v>
      </c>
      <c r="W6938">
        <v>8263030.0648266524</v>
      </c>
      <c r="X6938">
        <v>27115802.25327928</v>
      </c>
      <c r="Y6938">
        <f t="shared" si="326"/>
        <v>50000000.000020958</v>
      </c>
      <c r="Z6938">
        <v>0.48341745756346721</v>
      </c>
      <c r="AA6938">
        <v>0.1155358488563125</v>
      </c>
      <c r="AB6938">
        <v>0.21796463297412441</v>
      </c>
      <c r="AC6938">
        <v>0.56916294478739604</v>
      </c>
      <c r="AD6938">
        <v>0.110553</v>
      </c>
      <c r="AE6938">
        <v>5.4999999999999997E-3</v>
      </c>
      <c r="AF6938">
        <v>1.430941664150466</v>
      </c>
      <c r="AG6938">
        <v>0.72199354116098546</v>
      </c>
      <c r="AH6938">
        <v>6.8241525028571024</v>
      </c>
    </row>
    <row r="6939" spans="1:34">
      <c r="A6939" t="s">
        <v>1194</v>
      </c>
      <c r="B6939" t="s">
        <v>1242</v>
      </c>
      <c r="C6939" t="s">
        <v>7968</v>
      </c>
      <c r="D6939" t="s">
        <v>8007</v>
      </c>
      <c r="E6939" t="s">
        <v>489</v>
      </c>
      <c r="F6939" t="s">
        <v>49</v>
      </c>
      <c r="G6939" t="s">
        <v>1125</v>
      </c>
      <c r="H6939" t="s">
        <v>38</v>
      </c>
      <c r="I6939">
        <v>0.41267779235266427</v>
      </c>
      <c r="J6939">
        <v>0.41267779235266427</v>
      </c>
      <c r="K6939">
        <v>3</v>
      </c>
      <c r="L6939">
        <v>0.30142233882131497</v>
      </c>
      <c r="M6939">
        <v>4.1267779235266442</v>
      </c>
      <c r="N6939" t="str">
        <f t="shared" si="324"/>
        <v>05Qd-614,12677792352664</v>
      </c>
      <c r="O6939" t="s">
        <v>7970</v>
      </c>
      <c r="P6939">
        <v>63.552380022310302</v>
      </c>
      <c r="Q6939">
        <v>52.640804030876453</v>
      </c>
      <c r="R6939">
        <v>75.000000000000014</v>
      </c>
      <c r="S6939">
        <v>600.22951040435578</v>
      </c>
      <c r="T6939">
        <f t="shared" si="325"/>
        <v>791.42269445754255</v>
      </c>
      <c r="U6939">
        <v>5949674.7750185253</v>
      </c>
      <c r="V6939">
        <v>5340926.006170948</v>
      </c>
      <c r="W6939">
        <v>8263030.0648266524</v>
      </c>
      <c r="X6939">
        <v>25001434.893481862</v>
      </c>
      <c r="Y6939">
        <f t="shared" si="326"/>
        <v>44555065.739497989</v>
      </c>
      <c r="Z6939">
        <v>0.25816849567488448</v>
      </c>
      <c r="AA6939">
        <v>0.4040215237826475</v>
      </c>
      <c r="AB6939">
        <v>0.21796463297412441</v>
      </c>
      <c r="AC6939">
        <v>0.52478219803227777</v>
      </c>
      <c r="AD6939">
        <v>0.110553</v>
      </c>
      <c r="AE6939">
        <v>5.4999999999999997E-3</v>
      </c>
      <c r="AF6939">
        <v>1.2963700283329771</v>
      </c>
      <c r="AG6939">
        <v>0.65409430087897313</v>
      </c>
      <c r="AH6939">
        <v>6.1932952527385936</v>
      </c>
    </row>
    <row r="6940" spans="1:34">
      <c r="A6940" t="s">
        <v>1194</v>
      </c>
      <c r="B6940" t="s">
        <v>1242</v>
      </c>
      <c r="C6940" t="s">
        <v>7971</v>
      </c>
      <c r="D6940" t="s">
        <v>8008</v>
      </c>
      <c r="E6940" t="s">
        <v>489</v>
      </c>
      <c r="F6940" t="s">
        <v>1179</v>
      </c>
      <c r="G6940" t="s">
        <v>1125</v>
      </c>
      <c r="H6940" t="s">
        <v>38</v>
      </c>
      <c r="I6940">
        <v>0.49233207363036913</v>
      </c>
      <c r="J6940">
        <v>0.43170878464147699</v>
      </c>
      <c r="K6940">
        <v>3</v>
      </c>
      <c r="L6940">
        <v>0.39304698814292349</v>
      </c>
      <c r="M6940">
        <v>4.3170878464147702</v>
      </c>
      <c r="N6940" t="str">
        <f t="shared" si="324"/>
        <v>05Qd-614,31708784641477</v>
      </c>
      <c r="O6940" t="s">
        <v>7973</v>
      </c>
      <c r="P6940">
        <v>75.819139339076841</v>
      </c>
      <c r="Q6940">
        <v>30.34606312683076</v>
      </c>
      <c r="R6940">
        <v>75.000000000000014</v>
      </c>
      <c r="S6940">
        <v>782.68386537464789</v>
      </c>
      <c r="T6940">
        <f t="shared" si="325"/>
        <v>963.84906784055556</v>
      </c>
      <c r="U6940">
        <v>7098069.6652267026</v>
      </c>
      <c r="V6940">
        <v>2037671.301470553</v>
      </c>
      <c r="W6940">
        <v>8263030.0648266524</v>
      </c>
      <c r="X6940">
        <v>32601228.968499869</v>
      </c>
      <c r="Y6940">
        <f t="shared" si="326"/>
        <v>50000000.000023775</v>
      </c>
      <c r="Z6940">
        <v>0.30799968686715368</v>
      </c>
      <c r="AA6940">
        <v>0.1100948250590405</v>
      </c>
      <c r="AB6940">
        <v>0.21796463297412441</v>
      </c>
      <c r="AC6940">
        <v>0.68430250781739377</v>
      </c>
      <c r="AD6940">
        <v>0.110553</v>
      </c>
      <c r="AE6940">
        <v>5.4999999999999997E-3</v>
      </c>
      <c r="AF6940">
        <v>1.3561532501826501</v>
      </c>
      <c r="AG6940">
        <v>0.68425842365674105</v>
      </c>
      <c r="AH6940">
        <v>6.4735525202541613</v>
      </c>
    </row>
    <row r="6941" spans="1:34">
      <c r="A6941" t="s">
        <v>1194</v>
      </c>
      <c r="B6941" t="s">
        <v>1242</v>
      </c>
      <c r="C6941" t="s">
        <v>7974</v>
      </c>
      <c r="D6941" t="s">
        <v>8009</v>
      </c>
      <c r="E6941" t="s">
        <v>489</v>
      </c>
      <c r="F6941" t="s">
        <v>46</v>
      </c>
      <c r="G6941" t="s">
        <v>1125</v>
      </c>
      <c r="H6941" t="s">
        <v>38</v>
      </c>
      <c r="I6941">
        <v>0.4133248902248538</v>
      </c>
      <c r="J6941">
        <v>0.41332489022485369</v>
      </c>
      <c r="K6941">
        <v>3</v>
      </c>
      <c r="L6941">
        <v>0.3065991217988307</v>
      </c>
      <c r="M6941">
        <v>4.133248902248539</v>
      </c>
      <c r="N6941" t="str">
        <f t="shared" si="324"/>
        <v>05Qd-614,13324890224854</v>
      </c>
      <c r="O6941" t="s">
        <v>7976</v>
      </c>
      <c r="P6941">
        <v>63.652033094627477</v>
      </c>
      <c r="Q6941">
        <v>66.958632216426309</v>
      </c>
      <c r="R6941">
        <v>75.000000000000014</v>
      </c>
      <c r="S6941">
        <v>610.53816212610445</v>
      </c>
      <c r="T6941">
        <f t="shared" si="325"/>
        <v>816.14882743715827</v>
      </c>
      <c r="U6941">
        <v>5959004.1403453713</v>
      </c>
      <c r="V6941">
        <v>6126301.5229127826</v>
      </c>
      <c r="W6941">
        <v>8263030.0648266524</v>
      </c>
      <c r="X6941">
        <v>25430822.453395821</v>
      </c>
      <c r="Y6941">
        <f t="shared" si="326"/>
        <v>45779158.181480631</v>
      </c>
      <c r="Z6941">
        <v>0.25857331582104542</v>
      </c>
      <c r="AA6941">
        <v>0.38238326409960938</v>
      </c>
      <c r="AB6941">
        <v>0.21796463297412441</v>
      </c>
      <c r="AC6941">
        <v>0.53379507863130737</v>
      </c>
      <c r="AD6941">
        <v>0.110553</v>
      </c>
      <c r="AE6941">
        <v>5.4999999999999997E-3</v>
      </c>
      <c r="AF6941">
        <v>1.2984027965178659</v>
      </c>
      <c r="AG6941">
        <v>0.65511995100639342</v>
      </c>
      <c r="AH6941">
        <v>6.2028246497727979</v>
      </c>
    </row>
    <row r="6942" spans="1:34">
      <c r="A6942" t="s">
        <v>1194</v>
      </c>
      <c r="B6942" t="s">
        <v>1248</v>
      </c>
      <c r="C6942" t="s">
        <v>7962</v>
      </c>
      <c r="D6942" t="s">
        <v>8010</v>
      </c>
      <c r="E6942" t="s">
        <v>489</v>
      </c>
      <c r="F6942" t="s">
        <v>671</v>
      </c>
      <c r="G6942" t="s">
        <v>1125</v>
      </c>
      <c r="H6942" t="s">
        <v>38</v>
      </c>
      <c r="I6942">
        <v>0.66690726204268935</v>
      </c>
      <c r="J6942">
        <v>0.44728422341754709</v>
      </c>
      <c r="K6942">
        <v>3</v>
      </c>
      <c r="L6942">
        <v>0.35865074871523428</v>
      </c>
      <c r="M6942">
        <v>4.4728422341754719</v>
      </c>
      <c r="N6942" t="str">
        <f t="shared" si="324"/>
        <v>05Qd-614,47284223417547</v>
      </c>
      <c r="O6942" t="s">
        <v>7964</v>
      </c>
      <c r="P6942">
        <v>102.70371835457421</v>
      </c>
      <c r="Q6942">
        <v>28.131336868979371</v>
      </c>
      <c r="R6942">
        <v>75.000000000000014</v>
      </c>
      <c r="S6942">
        <v>714.18981137664036</v>
      </c>
      <c r="T6942">
        <f t="shared" si="325"/>
        <v>920.02486660019395</v>
      </c>
      <c r="U6942">
        <v>9614962.0546123423</v>
      </c>
      <c r="V6942">
        <v>2311734.7827598322</v>
      </c>
      <c r="W6942">
        <v>8288491.5757124554</v>
      </c>
      <c r="X6942">
        <v>29784811.586909119</v>
      </c>
      <c r="Y6942">
        <f t="shared" si="326"/>
        <v>49999999.999993749</v>
      </c>
      <c r="Z6942">
        <v>0.4172127693488315</v>
      </c>
      <c r="AA6942">
        <v>9.6998486513661691E-2</v>
      </c>
      <c r="AB6942">
        <v>0.21796463297412441</v>
      </c>
      <c r="AC6942">
        <v>0.6244179810053061</v>
      </c>
      <c r="AD6942">
        <v>0.110553</v>
      </c>
      <c r="AE6942">
        <v>5.4999999999999997E-3</v>
      </c>
      <c r="AF6942">
        <v>1.405081330107478</v>
      </c>
      <c r="AG6942">
        <v>0.70894549411681229</v>
      </c>
      <c r="AH6942">
        <v>6.7029220583997624</v>
      </c>
    </row>
    <row r="6943" spans="1:34">
      <c r="A6943" t="s">
        <v>1194</v>
      </c>
      <c r="B6943" t="s">
        <v>1248</v>
      </c>
      <c r="C6943" t="s">
        <v>7965</v>
      </c>
      <c r="D6943" t="s">
        <v>8011</v>
      </c>
      <c r="E6943" t="s">
        <v>489</v>
      </c>
      <c r="F6943" t="s">
        <v>43</v>
      </c>
      <c r="G6943" t="s">
        <v>1125</v>
      </c>
      <c r="H6943" t="s">
        <v>38</v>
      </c>
      <c r="I6943">
        <v>0.8177625599219186</v>
      </c>
      <c r="J6943">
        <v>0.45946564093809861</v>
      </c>
      <c r="K6943">
        <v>3</v>
      </c>
      <c r="L6943">
        <v>0.31742820852096798</v>
      </c>
      <c r="M6943">
        <v>4.5946564093809856</v>
      </c>
      <c r="N6943" t="str">
        <f t="shared" si="324"/>
        <v>05Qd-614,59465640938099</v>
      </c>
      <c r="O6943" t="s">
        <v>7967</v>
      </c>
      <c r="P6943">
        <v>125.93543422797551</v>
      </c>
      <c r="Q6943">
        <v>26.440159155801489</v>
      </c>
      <c r="R6943">
        <v>75.000000000000014</v>
      </c>
      <c r="S6943">
        <v>632.10238144300115</v>
      </c>
      <c r="T6943">
        <f t="shared" si="325"/>
        <v>859.47797482677811</v>
      </c>
      <c r="U6943">
        <v>11789879.089408681</v>
      </c>
      <c r="V6943">
        <v>3560219.4757417622</v>
      </c>
      <c r="W6943">
        <v>8288491.5757124554</v>
      </c>
      <c r="X6943">
        <v>26361409.859132789</v>
      </c>
      <c r="Y6943">
        <f t="shared" si="326"/>
        <v>49999999.999995686</v>
      </c>
      <c r="Z6943">
        <v>0.51158684529810095</v>
      </c>
      <c r="AA6943">
        <v>0.1165375151774334</v>
      </c>
      <c r="AB6943">
        <v>0.21796463297412441</v>
      </c>
      <c r="AC6943">
        <v>0.55264873080237042</v>
      </c>
      <c r="AD6943">
        <v>0.110553</v>
      </c>
      <c r="AE6943">
        <v>5.4999999999999997E-3</v>
      </c>
      <c r="AF6943">
        <v>1.4433475631563311</v>
      </c>
      <c r="AG6943">
        <v>0.72825304088688625</v>
      </c>
      <c r="AH6943">
        <v>6.8823100134242026</v>
      </c>
    </row>
    <row r="6944" spans="1:34">
      <c r="A6944" t="s">
        <v>1194</v>
      </c>
      <c r="B6944" t="s">
        <v>1248</v>
      </c>
      <c r="C6944" t="s">
        <v>7968</v>
      </c>
      <c r="D6944" t="s">
        <v>8012</v>
      </c>
      <c r="E6944" t="s">
        <v>489</v>
      </c>
      <c r="F6944" t="s">
        <v>49</v>
      </c>
      <c r="G6944" t="s">
        <v>1125</v>
      </c>
      <c r="H6944" t="s">
        <v>38</v>
      </c>
      <c r="I6944">
        <v>0.41341172514646451</v>
      </c>
      <c r="J6944">
        <v>0.41341172514646451</v>
      </c>
      <c r="K6944">
        <v>3</v>
      </c>
      <c r="L6944">
        <v>0.30729380117171662</v>
      </c>
      <c r="M6944">
        <v>4.1341172514646463</v>
      </c>
      <c r="N6944" t="str">
        <f t="shared" si="324"/>
        <v>05Qd-614,13411725146465</v>
      </c>
      <c r="O6944" t="s">
        <v>7970</v>
      </c>
      <c r="P6944">
        <v>63.665405672555529</v>
      </c>
      <c r="Q6944">
        <v>52.734423830841962</v>
      </c>
      <c r="R6944">
        <v>75.000000000000014</v>
      </c>
      <c r="S6944">
        <v>611.92149377134945</v>
      </c>
      <c r="T6944">
        <f t="shared" si="325"/>
        <v>803.32132327474687</v>
      </c>
      <c r="U6944">
        <v>5960256.0602506129</v>
      </c>
      <c r="V6944">
        <v>5406669.1603789506</v>
      </c>
      <c r="W6944">
        <v>8288491.5757124554</v>
      </c>
      <c r="X6944">
        <v>25519779.346653059</v>
      </c>
      <c r="Y6944">
        <f t="shared" si="326"/>
        <v>45175196.142995074</v>
      </c>
      <c r="Z6944">
        <v>0.25862763917330639</v>
      </c>
      <c r="AA6944">
        <v>0.4047400617102998</v>
      </c>
      <c r="AB6944">
        <v>0.21796463297412441</v>
      </c>
      <c r="AC6944">
        <v>0.53500452903122231</v>
      </c>
      <c r="AD6944">
        <v>0.110553</v>
      </c>
      <c r="AE6944">
        <v>5.4999999999999997E-3</v>
      </c>
      <c r="AF6944">
        <v>1.2986755763763289</v>
      </c>
      <c r="AG6944">
        <v>0.65525758435714643</v>
      </c>
      <c r="AH6944">
        <v>6.2041034121981209</v>
      </c>
    </row>
    <row r="6945" spans="1:34">
      <c r="A6945" t="s">
        <v>1194</v>
      </c>
      <c r="B6945" t="s">
        <v>1248</v>
      </c>
      <c r="C6945" t="s">
        <v>7971</v>
      </c>
      <c r="D6945" t="s">
        <v>8013</v>
      </c>
      <c r="E6945" t="s">
        <v>489</v>
      </c>
      <c r="F6945" t="s">
        <v>1179</v>
      </c>
      <c r="G6945" t="s">
        <v>1125</v>
      </c>
      <c r="H6945" t="s">
        <v>38</v>
      </c>
      <c r="I6945">
        <v>0.55846108542815154</v>
      </c>
      <c r="J6945">
        <v>0.43749519920676477</v>
      </c>
      <c r="K6945">
        <v>3</v>
      </c>
      <c r="L6945">
        <v>0.37899570743273142</v>
      </c>
      <c r="M6945">
        <v>4.3749519920676487</v>
      </c>
      <c r="N6945" t="str">
        <f t="shared" si="324"/>
        <v>05Qd-614,37495199206765</v>
      </c>
      <c r="O6945" t="s">
        <v>7973</v>
      </c>
      <c r="P6945">
        <v>86.003007155935336</v>
      </c>
      <c r="Q6945">
        <v>30.75280699659487</v>
      </c>
      <c r="R6945">
        <v>75.000000000000014</v>
      </c>
      <c r="S6945">
        <v>754.70321412559588</v>
      </c>
      <c r="T6945">
        <f t="shared" si="325"/>
        <v>946.45902827812608</v>
      </c>
      <c r="U6945">
        <v>8051467.4992781635</v>
      </c>
      <c r="V6945">
        <v>2185644.7929200069</v>
      </c>
      <c r="W6945">
        <v>8288491.5757124554</v>
      </c>
      <c r="X6945">
        <v>31474396.132082429</v>
      </c>
      <c r="Y6945">
        <f t="shared" si="326"/>
        <v>49999999.999993056</v>
      </c>
      <c r="Z6945">
        <v>0.34936955898692718</v>
      </c>
      <c r="AA6945">
        <v>0.1115704825437811</v>
      </c>
      <c r="AB6945">
        <v>0.21796463297412441</v>
      </c>
      <c r="AC6945">
        <v>0.65983895277665594</v>
      </c>
      <c r="AD6945">
        <v>0.110553</v>
      </c>
      <c r="AE6945">
        <v>5.4999999999999997E-3</v>
      </c>
      <c r="AF6945">
        <v>1.3743304687123501</v>
      </c>
      <c r="AG6945">
        <v>0.69342989074272232</v>
      </c>
      <c r="AH6945">
        <v>6.5587653515227213</v>
      </c>
    </row>
    <row r="6946" spans="1:34">
      <c r="A6946" t="s">
        <v>1194</v>
      </c>
      <c r="B6946" t="s">
        <v>1248</v>
      </c>
      <c r="C6946" t="s">
        <v>7974</v>
      </c>
      <c r="D6946" t="s">
        <v>8014</v>
      </c>
      <c r="E6946" t="s">
        <v>489</v>
      </c>
      <c r="F6946" t="s">
        <v>46</v>
      </c>
      <c r="G6946" t="s">
        <v>1125</v>
      </c>
      <c r="H6946" t="s">
        <v>38</v>
      </c>
      <c r="I6946">
        <v>0.41480099006337717</v>
      </c>
      <c r="J6946">
        <v>0.41480099006337712</v>
      </c>
      <c r="K6946">
        <v>3</v>
      </c>
      <c r="L6946">
        <v>0.31840792050701799</v>
      </c>
      <c r="M6946">
        <v>4.148009900633773</v>
      </c>
      <c r="N6946" t="str">
        <f t="shared" si="324"/>
        <v>05Qd-614,14800990063377</v>
      </c>
      <c r="O6946" t="s">
        <v>7976</v>
      </c>
      <c r="P6946">
        <v>63.879352469760093</v>
      </c>
      <c r="Q6946">
        <v>67.197760390267092</v>
      </c>
      <c r="R6946">
        <v>75.000000000000014</v>
      </c>
      <c r="S6946">
        <v>634.0533053460656</v>
      </c>
      <c r="T6946">
        <f t="shared" si="325"/>
        <v>840.13041820609283</v>
      </c>
      <c r="U6946">
        <v>5980285.4259813242</v>
      </c>
      <c r="V6946">
        <v>6148180.2747193752</v>
      </c>
      <c r="W6946">
        <v>8288491.5757124554</v>
      </c>
      <c r="X6946">
        <v>26442771.844346721</v>
      </c>
      <c r="Y6946">
        <f t="shared" si="326"/>
        <v>46859729.120759875</v>
      </c>
      <c r="Z6946">
        <v>0.25949675411077022</v>
      </c>
      <c r="AA6946">
        <v>0.38374886265837133</v>
      </c>
      <c r="AB6946">
        <v>0.21796463297412441</v>
      </c>
      <c r="AC6946">
        <v>0.55435442856680417</v>
      </c>
      <c r="AD6946">
        <v>0.110553</v>
      </c>
      <c r="AE6946">
        <v>5.4999999999999997E-3</v>
      </c>
      <c r="AF6946">
        <v>1.3030397593613949</v>
      </c>
      <c r="AG6946">
        <v>0.65745956925045301</v>
      </c>
      <c r="AH6946">
        <v>6.2245622292456204</v>
      </c>
    </row>
    <row r="6947" spans="1:34">
      <c r="A6947" t="s">
        <v>1194</v>
      </c>
      <c r="B6947" t="s">
        <v>1254</v>
      </c>
      <c r="C6947" t="s">
        <v>7962</v>
      </c>
      <c r="D6947" t="s">
        <v>8015</v>
      </c>
      <c r="E6947" t="s">
        <v>489</v>
      </c>
      <c r="F6947" t="s">
        <v>671</v>
      </c>
      <c r="G6947" t="s">
        <v>1125</v>
      </c>
      <c r="H6947" t="s">
        <v>38</v>
      </c>
      <c r="I6947">
        <v>0.65543063471238738</v>
      </c>
      <c r="J6947">
        <v>0.44627851698918142</v>
      </c>
      <c r="K6947">
        <v>3</v>
      </c>
      <c r="L6947">
        <v>0.36107601819024471</v>
      </c>
      <c r="M6947">
        <v>4.4627851698918137</v>
      </c>
      <c r="N6947" t="str">
        <f t="shared" si="324"/>
        <v>05Qd-614,46278516989181</v>
      </c>
      <c r="O6947" t="s">
        <v>7964</v>
      </c>
      <c r="P6947">
        <v>100.9363177457077</v>
      </c>
      <c r="Q6947">
        <v>28.068084322060798</v>
      </c>
      <c r="R6947">
        <v>75.000000000000014</v>
      </c>
      <c r="S6947">
        <v>719.01930847123697</v>
      </c>
      <c r="T6947">
        <f t="shared" si="325"/>
        <v>923.02371053900549</v>
      </c>
      <c r="U6947">
        <v>9449500.76400082</v>
      </c>
      <c r="V6947">
        <v>2288876.4808050869</v>
      </c>
      <c r="W6947">
        <v>8285578.895504999</v>
      </c>
      <c r="X6947">
        <v>29976043.859686341</v>
      </c>
      <c r="Y6947">
        <f t="shared" si="326"/>
        <v>49999999.999997243</v>
      </c>
      <c r="Z6947">
        <v>0.41003306724663241</v>
      </c>
      <c r="AA6947">
        <v>9.6780388051160196E-2</v>
      </c>
      <c r="AB6947">
        <v>0.21796463297412441</v>
      </c>
      <c r="AC6947">
        <v>0.62864042268263309</v>
      </c>
      <c r="AD6947">
        <v>0.110553</v>
      </c>
      <c r="AE6947">
        <v>5.4999999999999997E-3</v>
      </c>
      <c r="AF6947">
        <v>1.401922042897952</v>
      </c>
      <c r="AG6947">
        <v>0.70735144942785244</v>
      </c>
      <c r="AH6947">
        <v>6.6881116622176187</v>
      </c>
    </row>
    <row r="6948" spans="1:34">
      <c r="A6948" t="s">
        <v>1194</v>
      </c>
      <c r="B6948" t="s">
        <v>1254</v>
      </c>
      <c r="C6948" t="s">
        <v>7965</v>
      </c>
      <c r="D6948" t="s">
        <v>8016</v>
      </c>
      <c r="E6948" t="s">
        <v>489</v>
      </c>
      <c r="F6948" t="s">
        <v>43</v>
      </c>
      <c r="G6948" t="s">
        <v>1125</v>
      </c>
      <c r="H6948" t="s">
        <v>38</v>
      </c>
      <c r="I6948">
        <v>0.80259309812869128</v>
      </c>
      <c r="J6948">
        <v>0.45813558005636212</v>
      </c>
      <c r="K6948">
        <v>3</v>
      </c>
      <c r="L6948">
        <v>0.32062712237856728</v>
      </c>
      <c r="M6948">
        <v>4.581355800563621</v>
      </c>
      <c r="N6948" t="str">
        <f t="shared" si="324"/>
        <v>05Qd-614,58135580056362</v>
      </c>
      <c r="O6948" t="s">
        <v>7967</v>
      </c>
      <c r="P6948">
        <v>123.5993371118185</v>
      </c>
      <c r="Q6948">
        <v>26.36362019778884</v>
      </c>
      <c r="R6948">
        <v>75.000000000000014</v>
      </c>
      <c r="S6948">
        <v>638.47245509474453</v>
      </c>
      <c r="T6948">
        <f t="shared" si="325"/>
        <v>863.43541240435184</v>
      </c>
      <c r="U6948">
        <v>11571177.318064891</v>
      </c>
      <c r="V6948">
        <v>3525212.6826265198</v>
      </c>
      <c r="W6948">
        <v>8285578.895504999</v>
      </c>
      <c r="X6948">
        <v>26618031.10380213</v>
      </c>
      <c r="Y6948">
        <f t="shared" si="326"/>
        <v>49999999.99999854</v>
      </c>
      <c r="Z6948">
        <v>0.50209693039614189</v>
      </c>
      <c r="AA6948">
        <v>0.1162001624433404</v>
      </c>
      <c r="AB6948">
        <v>0.21796463297412441</v>
      </c>
      <c r="AC6948">
        <v>0.55821810250876558</v>
      </c>
      <c r="AD6948">
        <v>0.110553</v>
      </c>
      <c r="AE6948">
        <v>5.4999999999999997E-3</v>
      </c>
      <c r="AF6948">
        <v>1.4391693614335981</v>
      </c>
      <c r="AG6948">
        <v>0.72614489438933394</v>
      </c>
      <c r="AH6948">
        <v>6.8627230563865531</v>
      </c>
    </row>
    <row r="6949" spans="1:34">
      <c r="A6949" t="s">
        <v>1194</v>
      </c>
      <c r="B6949" t="s">
        <v>1254</v>
      </c>
      <c r="C6949" t="s">
        <v>7968</v>
      </c>
      <c r="D6949" t="s">
        <v>8017</v>
      </c>
      <c r="E6949" t="s">
        <v>489</v>
      </c>
      <c r="F6949" t="s">
        <v>49</v>
      </c>
      <c r="G6949" t="s">
        <v>1125</v>
      </c>
      <c r="H6949" t="s">
        <v>38</v>
      </c>
      <c r="I6949">
        <v>0.41312758158383339</v>
      </c>
      <c r="J6949">
        <v>0.41312758158383339</v>
      </c>
      <c r="K6949">
        <v>3</v>
      </c>
      <c r="L6949">
        <v>0.30502065267066841</v>
      </c>
      <c r="M6949">
        <v>4.131275815838336</v>
      </c>
      <c r="N6949" t="str">
        <f t="shared" si="324"/>
        <v>05Qd-614,13127581583834</v>
      </c>
      <c r="O6949" t="s">
        <v>7970</v>
      </c>
      <c r="P6949">
        <v>63.621647563910351</v>
      </c>
      <c r="Q6949">
        <v>52.698178736305081</v>
      </c>
      <c r="R6949">
        <v>75.000000000000014</v>
      </c>
      <c r="S6949">
        <v>607.39491880946719</v>
      </c>
      <c r="T6949">
        <f t="shared" si="325"/>
        <v>798.71474510968255</v>
      </c>
      <c r="U6949">
        <v>5956159.4943137066</v>
      </c>
      <c r="V6949">
        <v>5374722.792817926</v>
      </c>
      <c r="W6949">
        <v>8285578.895504999</v>
      </c>
      <c r="X6949">
        <v>25322403.04519105</v>
      </c>
      <c r="Y6949">
        <f t="shared" si="326"/>
        <v>44938864.227827683</v>
      </c>
      <c r="Z6949">
        <v>0.25844988084106868</v>
      </c>
      <c r="AA6949">
        <v>0.40446187830117392</v>
      </c>
      <c r="AB6949">
        <v>0.21796463297412441</v>
      </c>
      <c r="AC6949">
        <v>0.53104693295025962</v>
      </c>
      <c r="AD6949">
        <v>0.110553</v>
      </c>
      <c r="AE6949">
        <v>5.4999999999999997E-3</v>
      </c>
      <c r="AF6949">
        <v>1.2977829787973829</v>
      </c>
      <c r="AG6949">
        <v>0.65480721681037624</v>
      </c>
      <c r="AH6949">
        <v>6.1999190114460951</v>
      </c>
    </row>
    <row r="6950" spans="1:34">
      <c r="A6950" t="s">
        <v>1194</v>
      </c>
      <c r="B6950" t="s">
        <v>1254</v>
      </c>
      <c r="C6950" t="s">
        <v>7971</v>
      </c>
      <c r="D6950" t="s">
        <v>8018</v>
      </c>
      <c r="E6950" t="s">
        <v>489</v>
      </c>
      <c r="F6950" t="s">
        <v>1179</v>
      </c>
      <c r="G6950" t="s">
        <v>1125</v>
      </c>
      <c r="H6950" t="s">
        <v>38</v>
      </c>
      <c r="I6950">
        <v>0.5412171245282944</v>
      </c>
      <c r="J6950">
        <v>0.4359847252403854</v>
      </c>
      <c r="K6950">
        <v>3</v>
      </c>
      <c r="L6950">
        <v>0.38264540263517449</v>
      </c>
      <c r="M6950">
        <v>4.3598472524038554</v>
      </c>
      <c r="N6950" t="str">
        <f t="shared" si="324"/>
        <v>05Qd-614,35984725240386</v>
      </c>
      <c r="O6950" t="s">
        <v>7973</v>
      </c>
      <c r="P6950">
        <v>83.347437177357335</v>
      </c>
      <c r="Q6950">
        <v>30.64663139867821</v>
      </c>
      <c r="R6950">
        <v>75.000000000000014</v>
      </c>
      <c r="S6950">
        <v>761.97093944766038</v>
      </c>
      <c r="T6950">
        <f t="shared" si="325"/>
        <v>950.96500802369587</v>
      </c>
      <c r="U6950">
        <v>7802857.1764343074</v>
      </c>
      <c r="V6950">
        <v>2144858.8735687961</v>
      </c>
      <c r="W6950">
        <v>8285578.895504999</v>
      </c>
      <c r="X6950">
        <v>31766705.054490451</v>
      </c>
      <c r="Y6950">
        <f t="shared" si="326"/>
        <v>49999999.999998555</v>
      </c>
      <c r="Z6950">
        <v>0.33858185117349532</v>
      </c>
      <c r="AA6950">
        <v>0.111185279895605</v>
      </c>
      <c r="AB6950">
        <v>0.21796463297412441</v>
      </c>
      <c r="AC6950">
        <v>0.6661931436371461</v>
      </c>
      <c r="AD6950">
        <v>0.110553</v>
      </c>
      <c r="AE6950">
        <v>5.4999999999999997E-3</v>
      </c>
      <c r="AF6950">
        <v>1.369585524315347</v>
      </c>
      <c r="AG6950">
        <v>0.69103578950601097</v>
      </c>
      <c r="AH6950">
        <v>6.536521566225213</v>
      </c>
    </row>
    <row r="6951" spans="1:34">
      <c r="A6951" t="s">
        <v>1194</v>
      </c>
      <c r="B6951" t="s">
        <v>1254</v>
      </c>
      <c r="C6951" t="s">
        <v>7974</v>
      </c>
      <c r="D6951" t="s">
        <v>8019</v>
      </c>
      <c r="E6951" t="s">
        <v>489</v>
      </c>
      <c r="F6951" t="s">
        <v>46</v>
      </c>
      <c r="G6951" t="s">
        <v>1125</v>
      </c>
      <c r="H6951" t="s">
        <v>38</v>
      </c>
      <c r="I6951">
        <v>0.41442765599029252</v>
      </c>
      <c r="J6951">
        <v>0.41442765599029241</v>
      </c>
      <c r="K6951">
        <v>3</v>
      </c>
      <c r="L6951">
        <v>0.31542124792234022</v>
      </c>
      <c r="M6951">
        <v>4.1442765599029254</v>
      </c>
      <c r="N6951" t="str">
        <f t="shared" si="324"/>
        <v>05Qd-614,14427655990293</v>
      </c>
      <c r="O6951" t="s">
        <v>7976</v>
      </c>
      <c r="P6951">
        <v>63.821859022505038</v>
      </c>
      <c r="Q6951">
        <v>67.137280270427368</v>
      </c>
      <c r="R6951">
        <v>75.000000000000014</v>
      </c>
      <c r="S6951">
        <v>628.10587281585072</v>
      </c>
      <c r="T6951">
        <f t="shared" si="325"/>
        <v>834.06501210878309</v>
      </c>
      <c r="U6951">
        <v>5974902.9790494842</v>
      </c>
      <c r="V6951">
        <v>6142646.7170881135</v>
      </c>
      <c r="W6951">
        <v>8285578.895504999</v>
      </c>
      <c r="X6951">
        <v>26185846.430308621</v>
      </c>
      <c r="Y6951">
        <f t="shared" si="326"/>
        <v>46588975.021951213</v>
      </c>
      <c r="Z6951">
        <v>0.25926319878548121</v>
      </c>
      <c r="AA6951">
        <v>0.38340347648676171</v>
      </c>
      <c r="AB6951">
        <v>0.21796463297412441</v>
      </c>
      <c r="AC6951">
        <v>0.5491545730752736</v>
      </c>
      <c r="AD6951">
        <v>0.110553</v>
      </c>
      <c r="AE6951">
        <v>5.4999999999999997E-3</v>
      </c>
      <c r="AF6951">
        <v>1.3018669821684581</v>
      </c>
      <c r="AG6951">
        <v>0.65686783474461374</v>
      </c>
      <c r="AH6951">
        <v>6.2190643768159974</v>
      </c>
    </row>
    <row r="6952" spans="1:34">
      <c r="A6952" t="s">
        <v>1194</v>
      </c>
      <c r="B6952" t="s">
        <v>1260</v>
      </c>
      <c r="C6952" t="s">
        <v>7962</v>
      </c>
      <c r="D6952" t="s">
        <v>8020</v>
      </c>
      <c r="E6952" t="s">
        <v>489</v>
      </c>
      <c r="F6952" t="s">
        <v>671</v>
      </c>
      <c r="G6952" t="s">
        <v>1125</v>
      </c>
      <c r="H6952" t="s">
        <v>38</v>
      </c>
      <c r="I6952">
        <v>0.66508577681757708</v>
      </c>
      <c r="J6952">
        <v>0.447125627360551</v>
      </c>
      <c r="K6952">
        <v>3</v>
      </c>
      <c r="L6952">
        <v>0.35904486942738112</v>
      </c>
      <c r="M6952">
        <v>4.4712562736055101</v>
      </c>
      <c r="N6952" t="str">
        <f t="shared" si="324"/>
        <v>05Qd-614,47125627360551</v>
      </c>
      <c r="O6952" t="s">
        <v>7964</v>
      </c>
      <c r="P6952">
        <v>102.42320962990691</v>
      </c>
      <c r="Q6952">
        <v>28.1213621842669</v>
      </c>
      <c r="R6952">
        <v>75.000000000000014</v>
      </c>
      <c r="S6952">
        <v>714.97463337429701</v>
      </c>
      <c r="T6952">
        <f t="shared" si="325"/>
        <v>920.51920518847078</v>
      </c>
      <c r="U6952">
        <v>9588701.2649654448</v>
      </c>
      <c r="V6952">
        <v>2307379.2643373129</v>
      </c>
      <c r="W6952">
        <v>8288400.0000000009</v>
      </c>
      <c r="X6952">
        <v>29815519.47071759</v>
      </c>
      <c r="Y6952">
        <f t="shared" si="326"/>
        <v>50000000.000020348</v>
      </c>
      <c r="Z6952">
        <v>0.4160732602471171</v>
      </c>
      <c r="AA6952">
        <v>9.6964093220336653E-2</v>
      </c>
      <c r="AB6952">
        <v>0.21796463297412441</v>
      </c>
      <c r="AC6952">
        <v>0.62510415288765298</v>
      </c>
      <c r="AD6952">
        <v>0.110553</v>
      </c>
      <c r="AE6952">
        <v>5.4999999999999997E-3</v>
      </c>
      <c r="AF6952">
        <v>1.4045831225985901</v>
      </c>
      <c r="AG6952">
        <v>0.70869411936647342</v>
      </c>
      <c r="AH6952">
        <v>6.7005865155705733</v>
      </c>
    </row>
    <row r="6953" spans="1:34">
      <c r="A6953" t="s">
        <v>1194</v>
      </c>
      <c r="B6953" t="s">
        <v>1260</v>
      </c>
      <c r="C6953" t="s">
        <v>7965</v>
      </c>
      <c r="D6953" t="s">
        <v>8021</v>
      </c>
      <c r="E6953" t="s">
        <v>489</v>
      </c>
      <c r="F6953" t="s">
        <v>43</v>
      </c>
      <c r="G6953" t="s">
        <v>1125</v>
      </c>
      <c r="H6953" t="s">
        <v>38</v>
      </c>
      <c r="I6953">
        <v>0.80840360933831568</v>
      </c>
      <c r="J6953">
        <v>0.45864953349689119</v>
      </c>
      <c r="K6953">
        <v>3</v>
      </c>
      <c r="L6953">
        <v>0.31944219213370473</v>
      </c>
      <c r="M6953">
        <v>4.5864953349689124</v>
      </c>
      <c r="N6953" t="str">
        <f t="shared" si="324"/>
        <v>05Qd-614,58649533496891</v>
      </c>
      <c r="O6953" t="s">
        <v>7967</v>
      </c>
      <c r="P6953">
        <v>124.4941558381006</v>
      </c>
      <c r="Q6953">
        <v>26.393195882139281</v>
      </c>
      <c r="R6953">
        <v>75.000000000000014</v>
      </c>
      <c r="S6953">
        <v>636.1128751660691</v>
      </c>
      <c r="T6953">
        <f t="shared" si="325"/>
        <v>862.00022688630906</v>
      </c>
      <c r="U6953">
        <v>11654948.852696739</v>
      </c>
      <c r="V6953">
        <v>3529785.815640104</v>
      </c>
      <c r="W6953">
        <v>8288400.0000000009</v>
      </c>
      <c r="X6953">
        <v>26526865.331681151</v>
      </c>
      <c r="Y6953">
        <f t="shared" si="326"/>
        <v>50000000.000017993</v>
      </c>
      <c r="Z6953">
        <v>0.50573194775323982</v>
      </c>
      <c r="AA6953">
        <v>0.1163305200839114</v>
      </c>
      <c r="AB6953">
        <v>0.21796463297412441</v>
      </c>
      <c r="AC6953">
        <v>0.55615511573464149</v>
      </c>
      <c r="AD6953">
        <v>0.110553</v>
      </c>
      <c r="AE6953">
        <v>5.4999999999999997E-3</v>
      </c>
      <c r="AF6953">
        <v>1.440783874859344</v>
      </c>
      <c r="AG6953">
        <v>0.72695951059257258</v>
      </c>
      <c r="AH6953">
        <v>6.8702917204208287</v>
      </c>
    </row>
    <row r="6954" spans="1:34">
      <c r="A6954" t="s">
        <v>1194</v>
      </c>
      <c r="B6954" t="s">
        <v>1260</v>
      </c>
      <c r="C6954" t="s">
        <v>7968</v>
      </c>
      <c r="D6954" t="s">
        <v>8022</v>
      </c>
      <c r="E6954" t="s">
        <v>489</v>
      </c>
      <c r="F6954" t="s">
        <v>49</v>
      </c>
      <c r="G6954" t="s">
        <v>1125</v>
      </c>
      <c r="H6954" t="s">
        <v>38</v>
      </c>
      <c r="I6954">
        <v>0.41324225294030659</v>
      </c>
      <c r="J6954">
        <v>0.41324225294030648</v>
      </c>
      <c r="K6954">
        <v>3</v>
      </c>
      <c r="L6954">
        <v>0.30593802352245297</v>
      </c>
      <c r="M6954">
        <v>4.1324225294030663</v>
      </c>
      <c r="N6954" t="str">
        <f t="shared" si="324"/>
        <v>05Qd-614,13242252940307</v>
      </c>
      <c r="O6954" t="s">
        <v>7970</v>
      </c>
      <c r="P6954">
        <v>63.639306952807217</v>
      </c>
      <c r="Q6954">
        <v>52.712806110290103</v>
      </c>
      <c r="R6954">
        <v>75.000000000000014</v>
      </c>
      <c r="S6954">
        <v>609.22170132127144</v>
      </c>
      <c r="T6954">
        <f t="shared" si="325"/>
        <v>800.5738143843688</v>
      </c>
      <c r="U6954">
        <v>5957812.7387811057</v>
      </c>
      <c r="V6954">
        <v>5383184.3734608544</v>
      </c>
      <c r="W6954">
        <v>8288400.0000000009</v>
      </c>
      <c r="X6954">
        <v>25405462.865168359</v>
      </c>
      <c r="Y6954">
        <f t="shared" si="326"/>
        <v>45034859.977410316</v>
      </c>
      <c r="Z6954">
        <v>0.25852161848275013</v>
      </c>
      <c r="AA6954">
        <v>0.40457414432816879</v>
      </c>
      <c r="AB6954">
        <v>0.21796463297412441</v>
      </c>
      <c r="AC6954">
        <v>0.53264409357840958</v>
      </c>
      <c r="AD6954">
        <v>0.110553</v>
      </c>
      <c r="AE6954">
        <v>5.4999999999999997E-3</v>
      </c>
      <c r="AF6954">
        <v>1.2981432029538429</v>
      </c>
      <c r="AG6954">
        <v>0.65498897091038599</v>
      </c>
      <c r="AH6954">
        <v>6.2016077032672952</v>
      </c>
    </row>
    <row r="6955" spans="1:34">
      <c r="A6955" t="s">
        <v>1194</v>
      </c>
      <c r="B6955" t="s">
        <v>1260</v>
      </c>
      <c r="C6955" t="s">
        <v>7971</v>
      </c>
      <c r="D6955" t="s">
        <v>8023</v>
      </c>
      <c r="E6955" t="s">
        <v>489</v>
      </c>
      <c r="F6955" t="s">
        <v>1179</v>
      </c>
      <c r="G6955" t="s">
        <v>1125</v>
      </c>
      <c r="H6955" t="s">
        <v>38</v>
      </c>
      <c r="I6955">
        <v>0.55541639616074789</v>
      </c>
      <c r="J6955">
        <v>0.43722930397263721</v>
      </c>
      <c r="K6955">
        <v>3</v>
      </c>
      <c r="L6955">
        <v>0.37964733959298569</v>
      </c>
      <c r="M6955">
        <v>4.3722930397263724</v>
      </c>
      <c r="N6955" t="str">
        <f t="shared" si="324"/>
        <v>05Qd-614,37229303972637</v>
      </c>
      <c r="O6955" t="s">
        <v>7973</v>
      </c>
      <c r="P6955">
        <v>85.534125008755183</v>
      </c>
      <c r="Q6955">
        <v>30.7341164490614</v>
      </c>
      <c r="R6955">
        <v>75.000000000000014</v>
      </c>
      <c r="S6955">
        <v>756.00082482705432</v>
      </c>
      <c r="T6955">
        <f t="shared" si="325"/>
        <v>947.26906628487086</v>
      </c>
      <c r="U6955">
        <v>8007571.4833845813</v>
      </c>
      <c r="V6955">
        <v>2177655.0477905222</v>
      </c>
      <c r="W6955">
        <v>8288400.0000000009</v>
      </c>
      <c r="X6955">
        <v>31526373.46884637</v>
      </c>
      <c r="Y6955">
        <f t="shared" si="326"/>
        <v>50000000.000021473</v>
      </c>
      <c r="Z6955">
        <v>0.3474648215318733</v>
      </c>
      <c r="AA6955">
        <v>0.11150267366352019</v>
      </c>
      <c r="AB6955">
        <v>0.21796463297412441</v>
      </c>
      <c r="AC6955">
        <v>0.6609734571359015</v>
      </c>
      <c r="AD6955">
        <v>0.110553</v>
      </c>
      <c r="AE6955">
        <v>5.4999999999999997E-3</v>
      </c>
      <c r="AF6955">
        <v>1.3734951957255619</v>
      </c>
      <c r="AG6955">
        <v>0.69300844679662987</v>
      </c>
      <c r="AH6955">
        <v>6.5548496822485616</v>
      </c>
    </row>
    <row r="6956" spans="1:34">
      <c r="A6956" t="s">
        <v>1194</v>
      </c>
      <c r="B6956" t="s">
        <v>1260</v>
      </c>
      <c r="C6956" t="s">
        <v>7974</v>
      </c>
      <c r="D6956" t="s">
        <v>8024</v>
      </c>
      <c r="E6956" t="s">
        <v>489</v>
      </c>
      <c r="F6956" t="s">
        <v>46</v>
      </c>
      <c r="G6956" t="s">
        <v>1125</v>
      </c>
      <c r="H6956" t="s">
        <v>38</v>
      </c>
      <c r="I6956">
        <v>0.41478923787796779</v>
      </c>
      <c r="J6956">
        <v>0.41478923787796768</v>
      </c>
      <c r="K6956">
        <v>3</v>
      </c>
      <c r="L6956">
        <v>0.31831390302374302</v>
      </c>
      <c r="M6956">
        <v>4.1478923787796784</v>
      </c>
      <c r="N6956" t="str">
        <f t="shared" si="324"/>
        <v>05Qd-614,14789237877968</v>
      </c>
      <c r="O6956" t="s">
        <v>7976</v>
      </c>
      <c r="P6956">
        <v>63.877542633207042</v>
      </c>
      <c r="Q6956">
        <v>67.195856536230778</v>
      </c>
      <c r="R6956">
        <v>75.000000000000014</v>
      </c>
      <c r="S6956">
        <v>633.86608608363019</v>
      </c>
      <c r="T6956">
        <f t="shared" si="325"/>
        <v>839.93948525306803</v>
      </c>
      <c r="U6956">
        <v>5980115.9919037521</v>
      </c>
      <c r="V6956">
        <v>6148006.0838272376</v>
      </c>
      <c r="W6956">
        <v>8288400.0000000009</v>
      </c>
      <c r="X6956">
        <v>26433170.841685191</v>
      </c>
      <c r="Y6956">
        <f t="shared" si="326"/>
        <v>46849692.917416185</v>
      </c>
      <c r="Z6956">
        <v>0.2594894020213574</v>
      </c>
      <c r="AA6956">
        <v>0.38373799024511129</v>
      </c>
      <c r="AB6956">
        <v>0.21796463297412441</v>
      </c>
      <c r="AC6956">
        <v>0.55419074228622023</v>
      </c>
      <c r="AD6956">
        <v>0.110553</v>
      </c>
      <c r="AE6956">
        <v>5.4999999999999997E-3</v>
      </c>
      <c r="AF6956">
        <v>1.3030028415014701</v>
      </c>
      <c r="AG6956">
        <v>0.65744094203657899</v>
      </c>
      <c r="AH6956">
        <v>6.2243891623177268</v>
      </c>
    </row>
    <row r="6957" spans="1:34">
      <c r="A6957" t="s">
        <v>1194</v>
      </c>
      <c r="B6957" t="s">
        <v>1266</v>
      </c>
      <c r="C6957" t="s">
        <v>7962</v>
      </c>
      <c r="D6957" t="s">
        <v>8025</v>
      </c>
      <c r="E6957" t="s">
        <v>489</v>
      </c>
      <c r="F6957" t="s">
        <v>671</v>
      </c>
      <c r="G6957" t="s">
        <v>1125</v>
      </c>
      <c r="H6957" t="s">
        <v>38</v>
      </c>
      <c r="I6957">
        <v>0.63872019225925269</v>
      </c>
      <c r="J6957">
        <v>0.44481602083293442</v>
      </c>
      <c r="K6957">
        <v>3</v>
      </c>
      <c r="L6957">
        <v>0.3646239952371565</v>
      </c>
      <c r="M6957">
        <v>4.4481602083293446</v>
      </c>
      <c r="N6957" t="str">
        <f t="shared" si="324"/>
        <v>05Qd-614,44816020832934</v>
      </c>
      <c r="O6957" t="s">
        <v>7964</v>
      </c>
      <c r="P6957">
        <v>98.362909607924919</v>
      </c>
      <c r="Q6957">
        <v>27.976102602413679</v>
      </c>
      <c r="R6957">
        <v>75.000000000000014</v>
      </c>
      <c r="S6957">
        <v>726.08447999807674</v>
      </c>
      <c r="T6957">
        <f t="shared" si="325"/>
        <v>927.42349220841538</v>
      </c>
      <c r="U6957">
        <v>9208582.3046477884</v>
      </c>
      <c r="V6957">
        <v>2259013.6842325069</v>
      </c>
      <c r="W6957">
        <v>8274869.7558648475</v>
      </c>
      <c r="X6957">
        <v>30257534.255267199</v>
      </c>
      <c r="Y6957">
        <f t="shared" si="326"/>
        <v>50000000.000012338</v>
      </c>
      <c r="Z6957">
        <v>0.39957912504249071</v>
      </c>
      <c r="AA6957">
        <v>9.6463229729312622E-2</v>
      </c>
      <c r="AB6957">
        <v>0.21796463297412441</v>
      </c>
      <c r="AC6957">
        <v>0.63481752024125238</v>
      </c>
      <c r="AD6957">
        <v>0.110553</v>
      </c>
      <c r="AE6957">
        <v>5.4999999999999997E-3</v>
      </c>
      <c r="AF6957">
        <v>1.3973278141348731</v>
      </c>
      <c r="AG6957">
        <v>0.70503339302020107</v>
      </c>
      <c r="AH6957">
        <v>6.6665744154844182</v>
      </c>
    </row>
    <row r="6958" spans="1:34">
      <c r="A6958" t="s">
        <v>1194</v>
      </c>
      <c r="B6958" t="s">
        <v>1266</v>
      </c>
      <c r="C6958" t="s">
        <v>7965</v>
      </c>
      <c r="D6958" t="s">
        <v>8026</v>
      </c>
      <c r="E6958" t="s">
        <v>489</v>
      </c>
      <c r="F6958" t="s">
        <v>43</v>
      </c>
      <c r="G6958" t="s">
        <v>1125</v>
      </c>
      <c r="H6958" t="s">
        <v>38</v>
      </c>
      <c r="I6958">
        <v>0.78797778097965754</v>
      </c>
      <c r="J6958">
        <v>0.45685287749038161</v>
      </c>
      <c r="K6958">
        <v>3</v>
      </c>
      <c r="L6958">
        <v>0.32369811643377561</v>
      </c>
      <c r="M6958">
        <v>4.5685287749038146</v>
      </c>
      <c r="N6958" t="str">
        <f t="shared" si="324"/>
        <v>05Qd-614,56852877490381</v>
      </c>
      <c r="O6958" t="s">
        <v>7967</v>
      </c>
      <c r="P6958">
        <v>121.34857827086731</v>
      </c>
      <c r="Q6958">
        <v>26.289806495582869</v>
      </c>
      <c r="R6958">
        <v>75.000000000000014</v>
      </c>
      <c r="S6958">
        <v>644.58779898538126</v>
      </c>
      <c r="T6958">
        <f t="shared" si="325"/>
        <v>867.22618375183151</v>
      </c>
      <c r="U6958">
        <v>11360464.783051159</v>
      </c>
      <c r="V6958">
        <v>3503276.8133460949</v>
      </c>
      <c r="W6958">
        <v>8274869.7558648475</v>
      </c>
      <c r="X6958">
        <v>26861388.647749528</v>
      </c>
      <c r="Y6958">
        <f t="shared" si="326"/>
        <v>50000000.00001163</v>
      </c>
      <c r="Z6958">
        <v>0.49295368471610079</v>
      </c>
      <c r="AA6958">
        <v>0.11587482153330871</v>
      </c>
      <c r="AB6958">
        <v>0.21796463297412441</v>
      </c>
      <c r="AC6958">
        <v>0.56356476333270544</v>
      </c>
      <c r="AD6958">
        <v>0.110553</v>
      </c>
      <c r="AE6958">
        <v>5.4999999999999997E-3</v>
      </c>
      <c r="AF6958">
        <v>1.4351399292891569</v>
      </c>
      <c r="AG6958">
        <v>0.72411181082225473</v>
      </c>
      <c r="AH6958">
        <v>6.843833515015227</v>
      </c>
    </row>
    <row r="6959" spans="1:34">
      <c r="A6959" t="s">
        <v>1194</v>
      </c>
      <c r="B6959" t="s">
        <v>1266</v>
      </c>
      <c r="C6959" t="s">
        <v>7968</v>
      </c>
      <c r="D6959" t="s">
        <v>8027</v>
      </c>
      <c r="E6959" t="s">
        <v>489</v>
      </c>
      <c r="F6959" t="s">
        <v>49</v>
      </c>
      <c r="G6959" t="s">
        <v>1125</v>
      </c>
      <c r="H6959" t="s">
        <v>38</v>
      </c>
      <c r="I6959">
        <v>0.41290743483368481</v>
      </c>
      <c r="J6959">
        <v>0.41290743483368469</v>
      </c>
      <c r="K6959">
        <v>3</v>
      </c>
      <c r="L6959">
        <v>0.303259478669479</v>
      </c>
      <c r="M6959">
        <v>4.1290743483368493</v>
      </c>
      <c r="N6959" t="str">
        <f t="shared" si="324"/>
        <v>05Qd-614,12907434833685</v>
      </c>
      <c r="O6959" t="s">
        <v>7970</v>
      </c>
      <c r="P6959">
        <v>63.587744964387461</v>
      </c>
      <c r="Q6959">
        <v>52.670097016989523</v>
      </c>
      <c r="R6959">
        <v>75.000000000000014</v>
      </c>
      <c r="S6959">
        <v>603.88785091063619</v>
      </c>
      <c r="T6959">
        <f t="shared" si="325"/>
        <v>795.14569289201313</v>
      </c>
      <c r="U6959">
        <v>5952985.5857815938</v>
      </c>
      <c r="V6959">
        <v>5358137.0393699324</v>
      </c>
      <c r="W6959">
        <v>8274869.7558648475</v>
      </c>
      <c r="X6959">
        <v>25165332.462851521</v>
      </c>
      <c r="Y6959">
        <f t="shared" si="326"/>
        <v>44751324.843867898</v>
      </c>
      <c r="Z6959">
        <v>0.25831215849117062</v>
      </c>
      <c r="AA6959">
        <v>0.40424634931682069</v>
      </c>
      <c r="AB6959">
        <v>0.21796463297412441</v>
      </c>
      <c r="AC6959">
        <v>0.52798069450530694</v>
      </c>
      <c r="AD6959">
        <v>0.110553</v>
      </c>
      <c r="AE6959">
        <v>5.4999999999999997E-3</v>
      </c>
      <c r="AF6959">
        <v>1.2970914183257121</v>
      </c>
      <c r="AG6959">
        <v>0.65445828421139063</v>
      </c>
      <c r="AH6959">
        <v>6.1966770508739506</v>
      </c>
    </row>
    <row r="6960" spans="1:34">
      <c r="A6960" t="s">
        <v>1194</v>
      </c>
      <c r="B6960" t="s">
        <v>1266</v>
      </c>
      <c r="C6960" t="s">
        <v>7971</v>
      </c>
      <c r="D6960" t="s">
        <v>8028</v>
      </c>
      <c r="E6960" t="s">
        <v>489</v>
      </c>
      <c r="F6960" t="s">
        <v>1179</v>
      </c>
      <c r="G6960" t="s">
        <v>1125</v>
      </c>
      <c r="H6960" t="s">
        <v>38</v>
      </c>
      <c r="I6960">
        <v>0.51737688265171122</v>
      </c>
      <c r="J6960">
        <v>0.43389872419209252</v>
      </c>
      <c r="K6960">
        <v>3</v>
      </c>
      <c r="L6960">
        <v>0.38771163507712109</v>
      </c>
      <c r="M6960">
        <v>4.3389872419209254</v>
      </c>
      <c r="N6960" t="str">
        <f t="shared" si="324"/>
        <v>05Qd-614,33898724192093</v>
      </c>
      <c r="O6960" t="s">
        <v>7973</v>
      </c>
      <c r="P6960">
        <v>79.676039928363522</v>
      </c>
      <c r="Q6960">
        <v>30.50000033221357</v>
      </c>
      <c r="R6960">
        <v>75.000000000000014</v>
      </c>
      <c r="S6960">
        <v>772.05944924462972</v>
      </c>
      <c r="T6960">
        <f t="shared" si="325"/>
        <v>957.23548950520683</v>
      </c>
      <c r="U6960">
        <v>7459146.6876415573</v>
      </c>
      <c r="V6960">
        <v>2092571.403857524</v>
      </c>
      <c r="W6960">
        <v>8274869.7558648475</v>
      </c>
      <c r="X6960">
        <v>32173412.152651981</v>
      </c>
      <c r="Y6960">
        <f t="shared" si="326"/>
        <v>50000000.000015907</v>
      </c>
      <c r="Z6960">
        <v>0.3236675536371183</v>
      </c>
      <c r="AA6960">
        <v>0.1106533057300213</v>
      </c>
      <c r="AB6960">
        <v>0.21796463297412441</v>
      </c>
      <c r="AC6960">
        <v>0.67501355358759518</v>
      </c>
      <c r="AD6960">
        <v>0.110553</v>
      </c>
      <c r="AE6960">
        <v>5.4999999999999997E-3</v>
      </c>
      <c r="AF6960">
        <v>1.363032641441128</v>
      </c>
      <c r="AG6960">
        <v>0.6877294778444667</v>
      </c>
      <c r="AH6960">
        <v>6.5058023612065208</v>
      </c>
    </row>
    <row r="6961" spans="1:34">
      <c r="A6961" t="s">
        <v>1194</v>
      </c>
      <c r="B6961" t="s">
        <v>1266</v>
      </c>
      <c r="C6961" t="s">
        <v>7974</v>
      </c>
      <c r="D6961" t="s">
        <v>8029</v>
      </c>
      <c r="E6961" t="s">
        <v>489</v>
      </c>
      <c r="F6961" t="s">
        <v>46</v>
      </c>
      <c r="G6961" t="s">
        <v>1125</v>
      </c>
      <c r="H6961" t="s">
        <v>38</v>
      </c>
      <c r="I6961">
        <v>0.4138739490605029</v>
      </c>
      <c r="J6961">
        <v>0.41387394906050279</v>
      </c>
      <c r="K6961">
        <v>3</v>
      </c>
      <c r="L6961">
        <v>0.31099159248402369</v>
      </c>
      <c r="M6961">
        <v>4.1387394906050314</v>
      </c>
      <c r="N6961" t="str">
        <f t="shared" si="324"/>
        <v>05Qd-614,13873949060503</v>
      </c>
      <c r="O6961" t="s">
        <v>7976</v>
      </c>
      <c r="P6961">
        <v>63.736588155317449</v>
      </c>
      <c r="Q6961">
        <v>67.047579747801464</v>
      </c>
      <c r="R6961">
        <v>75.000000000000014</v>
      </c>
      <c r="S6961">
        <v>619.28499402698037</v>
      </c>
      <c r="T6961">
        <f t="shared" si="325"/>
        <v>825.06916193009931</v>
      </c>
      <c r="U6961">
        <v>5966920.0533530451</v>
      </c>
      <c r="V6961">
        <v>6134439.6729747728</v>
      </c>
      <c r="W6961">
        <v>8274869.7558648475</v>
      </c>
      <c r="X6961">
        <v>25806965.21786822</v>
      </c>
      <c r="Y6961">
        <f t="shared" si="326"/>
        <v>46183194.700060889</v>
      </c>
      <c r="Z6961">
        <v>0.25891680339479739</v>
      </c>
      <c r="AA6961">
        <v>0.38289122022498101</v>
      </c>
      <c r="AB6961">
        <v>0.21796463297412441</v>
      </c>
      <c r="AC6961">
        <v>0.54144245616139297</v>
      </c>
      <c r="AD6961">
        <v>0.110553</v>
      </c>
      <c r="AE6961">
        <v>5.4999999999999997E-3</v>
      </c>
      <c r="AF6961">
        <v>1.3001275886717369</v>
      </c>
      <c r="AG6961">
        <v>0.65599020926089735</v>
      </c>
      <c r="AH6961">
        <v>6.210910288537665</v>
      </c>
    </row>
    <row r="6962" spans="1:34">
      <c r="A6962" t="s">
        <v>1194</v>
      </c>
      <c r="B6962" t="s">
        <v>1272</v>
      </c>
      <c r="C6962" t="s">
        <v>7962</v>
      </c>
      <c r="D6962" t="s">
        <v>8030</v>
      </c>
      <c r="E6962" t="s">
        <v>489</v>
      </c>
      <c r="F6962" t="s">
        <v>671</v>
      </c>
      <c r="G6962" t="s">
        <v>1125</v>
      </c>
      <c r="H6962" t="s">
        <v>38</v>
      </c>
      <c r="I6962">
        <v>0.64307404630786003</v>
      </c>
      <c r="J6962">
        <v>0.44519988404341759</v>
      </c>
      <c r="K6962">
        <v>3</v>
      </c>
      <c r="L6962">
        <v>0.36372491008289792</v>
      </c>
      <c r="M6962">
        <v>4.4519988404341753</v>
      </c>
      <c r="N6962" t="str">
        <f t="shared" si="324"/>
        <v>05Qd-614,45199884043418</v>
      </c>
      <c r="O6962" t="s">
        <v>7964</v>
      </c>
      <c r="P6962">
        <v>99.033403131410438</v>
      </c>
      <c r="Q6962">
        <v>28.000245160367559</v>
      </c>
      <c r="R6962">
        <v>75.000000000000014</v>
      </c>
      <c r="S6962">
        <v>724.29411023297314</v>
      </c>
      <c r="T6962">
        <f t="shared" si="325"/>
        <v>926.32775852475118</v>
      </c>
      <c r="U6962">
        <v>9271352.8633915316</v>
      </c>
      <c r="V6962">
        <v>2276496.6126377541</v>
      </c>
      <c r="W6962">
        <v>8260184.5717376219</v>
      </c>
      <c r="X6962">
        <v>30191965.95225729</v>
      </c>
      <c r="Y6962">
        <f t="shared" si="326"/>
        <v>50000000.000024199</v>
      </c>
      <c r="Z6962">
        <v>0.40230286732023463</v>
      </c>
      <c r="AA6962">
        <v>9.6546474674016142E-2</v>
      </c>
      <c r="AB6962">
        <v>0.21796463297412441</v>
      </c>
      <c r="AC6962">
        <v>0.63325219537078969</v>
      </c>
      <c r="AD6962">
        <v>0.110553</v>
      </c>
      <c r="AE6962">
        <v>5.4999999999999997E-3</v>
      </c>
      <c r="AF6962">
        <v>1.3985336671520969</v>
      </c>
      <c r="AG6962">
        <v>0.70564181620881683</v>
      </c>
      <c r="AH6962">
        <v>6.6722273237950889</v>
      </c>
    </row>
    <row r="6963" spans="1:34">
      <c r="A6963" t="s">
        <v>1194</v>
      </c>
      <c r="B6963" t="s">
        <v>1272</v>
      </c>
      <c r="C6963" t="s">
        <v>7965</v>
      </c>
      <c r="D6963" t="s">
        <v>8031</v>
      </c>
      <c r="E6963" t="s">
        <v>489</v>
      </c>
      <c r="F6963" t="s">
        <v>43</v>
      </c>
      <c r="G6963" t="s">
        <v>1125</v>
      </c>
      <c r="H6963" t="s">
        <v>38</v>
      </c>
      <c r="I6963">
        <v>0.78053415208328736</v>
      </c>
      <c r="J6963">
        <v>0.45621052214077212</v>
      </c>
      <c r="K6963">
        <v>3</v>
      </c>
      <c r="L6963">
        <v>0.32536054718366059</v>
      </c>
      <c r="M6963">
        <v>4.5621052214077196</v>
      </c>
      <c r="N6963" t="str">
        <f t="shared" si="324"/>
        <v>05Qd-614,56210522140772</v>
      </c>
      <c r="O6963" t="s">
        <v>7967</v>
      </c>
      <c r="P6963">
        <v>120.20225942082629</v>
      </c>
      <c r="Q6963">
        <v>26.252841865009881</v>
      </c>
      <c r="R6963">
        <v>75.000000000000014</v>
      </c>
      <c r="S6963">
        <v>647.89823708690551</v>
      </c>
      <c r="T6963">
        <f t="shared" si="325"/>
        <v>869.35333837274175</v>
      </c>
      <c r="U6963">
        <v>11253148.19878125</v>
      </c>
      <c r="V6963">
        <v>3479238.5644219639</v>
      </c>
      <c r="W6963">
        <v>8260184.5717376219</v>
      </c>
      <c r="X6963">
        <v>27007428.66508105</v>
      </c>
      <c r="Y6963">
        <f t="shared" si="326"/>
        <v>50000000.00002189</v>
      </c>
      <c r="Z6963">
        <v>0.48829699974261981</v>
      </c>
      <c r="AA6963">
        <v>0.1157118964097857</v>
      </c>
      <c r="AB6963">
        <v>0.21796463297412441</v>
      </c>
      <c r="AC6963">
        <v>0.56645908784233734</v>
      </c>
      <c r="AD6963">
        <v>0.110553</v>
      </c>
      <c r="AE6963">
        <v>5.4999999999999997E-3</v>
      </c>
      <c r="AF6963">
        <v>1.433122059080959</v>
      </c>
      <c r="AG6963">
        <v>0.72309367759312371</v>
      </c>
      <c r="AH6963">
        <v>6.8343739580818026</v>
      </c>
    </row>
    <row r="6964" spans="1:34">
      <c r="A6964" t="s">
        <v>1194</v>
      </c>
      <c r="B6964" t="s">
        <v>1272</v>
      </c>
      <c r="C6964" t="s">
        <v>7968</v>
      </c>
      <c r="D6964" t="s">
        <v>8032</v>
      </c>
      <c r="E6964" t="s">
        <v>489</v>
      </c>
      <c r="F6964" t="s">
        <v>49</v>
      </c>
      <c r="G6964" t="s">
        <v>1125</v>
      </c>
      <c r="H6964" t="s">
        <v>38</v>
      </c>
      <c r="I6964">
        <v>0.41287080979413149</v>
      </c>
      <c r="J6964">
        <v>0.41287080979413138</v>
      </c>
      <c r="K6964">
        <v>3</v>
      </c>
      <c r="L6964">
        <v>0.30296647835305229</v>
      </c>
      <c r="M6964">
        <v>4.1287080979413151</v>
      </c>
      <c r="N6964" t="str">
        <f t="shared" si="324"/>
        <v>05Qd-614,12870809794132</v>
      </c>
      <c r="O6964" t="s">
        <v>7970</v>
      </c>
      <c r="P6964">
        <v>63.582104708296249</v>
      </c>
      <c r="Q6964">
        <v>52.665425160239593</v>
      </c>
      <c r="R6964">
        <v>75.000000000000014</v>
      </c>
      <c r="S6964">
        <v>603.3043923747997</v>
      </c>
      <c r="T6964">
        <f t="shared" si="325"/>
        <v>794.55192224333564</v>
      </c>
      <c r="U6964">
        <v>5952457.5537963444</v>
      </c>
      <c r="V6964">
        <v>5353907.6112740049</v>
      </c>
      <c r="W6964">
        <v>8260184.5717376219</v>
      </c>
      <c r="X6964">
        <v>25148548.657351758</v>
      </c>
      <c r="Y6964">
        <f t="shared" si="326"/>
        <v>44715098.394159734</v>
      </c>
      <c r="Z6964">
        <v>0.25828924610882109</v>
      </c>
      <c r="AA6964">
        <v>0.40421049251870089</v>
      </c>
      <c r="AB6964">
        <v>0.21796463297412441</v>
      </c>
      <c r="AC6964">
        <v>0.527470575213287</v>
      </c>
      <c r="AD6964">
        <v>0.110553</v>
      </c>
      <c r="AE6964">
        <v>5.4999999999999997E-3</v>
      </c>
      <c r="AF6964">
        <v>1.296976365845439</v>
      </c>
      <c r="AG6964">
        <v>0.65440023352369847</v>
      </c>
      <c r="AH6964">
        <v>6.1961376973104532</v>
      </c>
    </row>
    <row r="6965" spans="1:34">
      <c r="A6965" t="s">
        <v>1194</v>
      </c>
      <c r="B6965" t="s">
        <v>1272</v>
      </c>
      <c r="C6965" t="s">
        <v>7971</v>
      </c>
      <c r="D6965" t="s">
        <v>8033</v>
      </c>
      <c r="E6965" t="s">
        <v>489</v>
      </c>
      <c r="F6965" t="s">
        <v>1179</v>
      </c>
      <c r="G6965" t="s">
        <v>1125</v>
      </c>
      <c r="H6965" t="s">
        <v>38</v>
      </c>
      <c r="I6965">
        <v>0.52706331978390331</v>
      </c>
      <c r="J6965">
        <v>0.43475020471220688</v>
      </c>
      <c r="K6965">
        <v>3</v>
      </c>
      <c r="L6965">
        <v>0.38568852262595898</v>
      </c>
      <c r="M6965">
        <v>4.3475020471220702</v>
      </c>
      <c r="N6965" t="str">
        <f t="shared" si="324"/>
        <v>05Qd-614,34750204712207</v>
      </c>
      <c r="O6965" t="s">
        <v>7973</v>
      </c>
      <c r="P6965">
        <v>81.16775124672111</v>
      </c>
      <c r="Q6965">
        <v>30.559853368644411</v>
      </c>
      <c r="R6965">
        <v>75.000000000000014</v>
      </c>
      <c r="S6965">
        <v>768.03077704733175</v>
      </c>
      <c r="T6965">
        <f t="shared" si="325"/>
        <v>954.75838166269727</v>
      </c>
      <c r="U6965">
        <v>7598798.3765212819</v>
      </c>
      <c r="V6965">
        <v>2125902.2754763491</v>
      </c>
      <c r="W6965">
        <v>8260184.5717376219</v>
      </c>
      <c r="X6965">
        <v>32015114.77628899</v>
      </c>
      <c r="Y6965">
        <f t="shared" si="326"/>
        <v>50000000.000024244</v>
      </c>
      <c r="Z6965">
        <v>0.3297273245993762</v>
      </c>
      <c r="AA6965">
        <v>0.1108704511813955</v>
      </c>
      <c r="AB6965">
        <v>0.21796463297412441</v>
      </c>
      <c r="AC6965">
        <v>0.67149127516875284</v>
      </c>
      <c r="AD6965">
        <v>0.110553</v>
      </c>
      <c r="AE6965">
        <v>5.4999999999999997E-3</v>
      </c>
      <c r="AF6965">
        <v>1.3657074493577179</v>
      </c>
      <c r="AG6965">
        <v>0.68907907446884809</v>
      </c>
      <c r="AH6965">
        <v>6.5183415709486372</v>
      </c>
    </row>
    <row r="6966" spans="1:34">
      <c r="A6966" t="s">
        <v>1194</v>
      </c>
      <c r="B6966" t="s">
        <v>1272</v>
      </c>
      <c r="C6966" t="s">
        <v>7974</v>
      </c>
      <c r="D6966" t="s">
        <v>8034</v>
      </c>
      <c r="E6966" t="s">
        <v>489</v>
      </c>
      <c r="F6966" t="s">
        <v>46</v>
      </c>
      <c r="G6966" t="s">
        <v>1125</v>
      </c>
      <c r="H6966" t="s">
        <v>38</v>
      </c>
      <c r="I6966">
        <v>0.41394141951557051</v>
      </c>
      <c r="J6966">
        <v>0.4139414195155704</v>
      </c>
      <c r="K6966">
        <v>3</v>
      </c>
      <c r="L6966">
        <v>0.31153135612456401</v>
      </c>
      <c r="M6966">
        <v>4.1394141951557053</v>
      </c>
      <c r="N6966" t="str">
        <f t="shared" si="324"/>
        <v>05Qd-614,13941419515571</v>
      </c>
      <c r="O6966" t="s">
        <v>7976</v>
      </c>
      <c r="P6966">
        <v>63.74697860539785</v>
      </c>
      <c r="Q6966">
        <v>67.058509961522404</v>
      </c>
      <c r="R6966">
        <v>75.000000000000014</v>
      </c>
      <c r="S6966">
        <v>620.35983827031828</v>
      </c>
      <c r="T6966">
        <f t="shared" si="325"/>
        <v>826.16532683723858</v>
      </c>
      <c r="U6966">
        <v>5967892.7910966631</v>
      </c>
      <c r="V6966">
        <v>6135439.7200597841</v>
      </c>
      <c r="W6966">
        <v>8260184.5717376219</v>
      </c>
      <c r="X6966">
        <v>25859499.40857688</v>
      </c>
      <c r="Y6966">
        <f t="shared" si="326"/>
        <v>46223016.491470948</v>
      </c>
      <c r="Z6966">
        <v>0.25895901246494868</v>
      </c>
      <c r="AA6966">
        <v>0.38295363982140301</v>
      </c>
      <c r="AB6966">
        <v>0.21796463297412441</v>
      </c>
      <c r="AC6966">
        <v>0.54238219523583675</v>
      </c>
      <c r="AD6966">
        <v>0.110553</v>
      </c>
      <c r="AE6966">
        <v>5.4999999999999997E-3</v>
      </c>
      <c r="AF6966">
        <v>1.300339537745248</v>
      </c>
      <c r="AG6966">
        <v>0.65609714993217927</v>
      </c>
      <c r="AH6966">
        <v>6.2119038828331323</v>
      </c>
    </row>
    <row r="6967" spans="1:34">
      <c r="A6967" t="s">
        <v>1232</v>
      </c>
      <c r="B6967" t="s">
        <v>1278</v>
      </c>
      <c r="C6967" t="s">
        <v>7997</v>
      </c>
      <c r="D6967" t="s">
        <v>8035</v>
      </c>
      <c r="E6967" t="s">
        <v>489</v>
      </c>
      <c r="F6967" t="s">
        <v>671</v>
      </c>
      <c r="G6967" t="s">
        <v>1125</v>
      </c>
      <c r="H6967" t="s">
        <v>38</v>
      </c>
      <c r="I6967">
        <v>0.63123914002902992</v>
      </c>
      <c r="J6967">
        <v>0.44416429261580181</v>
      </c>
      <c r="K6967">
        <v>3</v>
      </c>
      <c r="L6967">
        <v>0.36623949351318591</v>
      </c>
      <c r="M6967">
        <v>4.4416429261580177</v>
      </c>
      <c r="N6967" t="str">
        <f t="shared" si="324"/>
        <v>05Vd-614,44164292615802</v>
      </c>
      <c r="O6967" t="s">
        <v>7964</v>
      </c>
      <c r="P6967">
        <v>97.210827564470605</v>
      </c>
      <c r="Q6967">
        <v>27.935113036801258</v>
      </c>
      <c r="R6967">
        <v>75.000000000000014</v>
      </c>
      <c r="S6967">
        <v>729.30146034224094</v>
      </c>
      <c r="T6967">
        <f t="shared" si="325"/>
        <v>929.44740094351278</v>
      </c>
      <c r="U6967">
        <v>9100726.1791921314</v>
      </c>
      <c r="V6967">
        <v>2254403.450818175</v>
      </c>
      <c r="W6967">
        <v>8254041.3166956743</v>
      </c>
      <c r="X6967">
        <v>30390829.053269122</v>
      </c>
      <c r="Y6967">
        <f t="shared" si="326"/>
        <v>49999999.9999751</v>
      </c>
      <c r="Z6967">
        <v>0.39489902827903001</v>
      </c>
      <c r="AA6967">
        <v>9.6321895321858933E-2</v>
      </c>
      <c r="AB6967">
        <v>0.21796463297412441</v>
      </c>
      <c r="AC6967">
        <v>0.63763013439429506</v>
      </c>
      <c r="AD6967">
        <v>0.110553</v>
      </c>
      <c r="AE6967">
        <v>5.4999999999999997E-3</v>
      </c>
      <c r="AF6967">
        <v>1.3952805003637749</v>
      </c>
      <c r="AG6967">
        <v>1.5834457031753331</v>
      </c>
      <c r="AH6967">
        <v>7.5364221296971259</v>
      </c>
    </row>
    <row r="6968" spans="1:34">
      <c r="A6968" t="s">
        <v>1232</v>
      </c>
      <c r="B6968" t="s">
        <v>1278</v>
      </c>
      <c r="C6968" t="s">
        <v>7999</v>
      </c>
      <c r="D6968" t="s">
        <v>8036</v>
      </c>
      <c r="E6968" t="s">
        <v>489</v>
      </c>
      <c r="F6968" t="s">
        <v>43</v>
      </c>
      <c r="G6968" t="s">
        <v>1125</v>
      </c>
      <c r="H6968" t="s">
        <v>38</v>
      </c>
      <c r="I6968">
        <v>0.77124401859207525</v>
      </c>
      <c r="J6968">
        <v>0.45539472491600241</v>
      </c>
      <c r="K6968">
        <v>3</v>
      </c>
      <c r="L6968">
        <v>0.32730850565194591</v>
      </c>
      <c r="M6968">
        <v>4.5539472491600232</v>
      </c>
      <c r="N6968" t="str">
        <f t="shared" si="324"/>
        <v>05Vd-614,55394724916002</v>
      </c>
      <c r="O6968" t="s">
        <v>7967</v>
      </c>
      <c r="P6968">
        <v>118.7715788631796</v>
      </c>
      <c r="Q6968">
        <v>26.205896442893589</v>
      </c>
      <c r="R6968">
        <v>75.000000000000014</v>
      </c>
      <c r="S6968">
        <v>651.77725336114395</v>
      </c>
      <c r="T6968">
        <f t="shared" si="325"/>
        <v>871.75472866721714</v>
      </c>
      <c r="U6968">
        <v>11119210.11460641</v>
      </c>
      <c r="V6968">
        <v>3466442.2141364841</v>
      </c>
      <c r="W6968">
        <v>8254041.3166956743</v>
      </c>
      <c r="X6968">
        <v>27160306.35453881</v>
      </c>
      <c r="Y6968">
        <f t="shared" si="326"/>
        <v>49999999.99997738</v>
      </c>
      <c r="Z6968">
        <v>0.48248515371530692</v>
      </c>
      <c r="AA6968">
        <v>0.1155049799986495</v>
      </c>
      <c r="AB6968">
        <v>0.21796463297412441</v>
      </c>
      <c r="AC6968">
        <v>0.56985052170440531</v>
      </c>
      <c r="AD6968">
        <v>0.110553</v>
      </c>
      <c r="AE6968">
        <v>5.4999999999999997E-3</v>
      </c>
      <c r="AF6968">
        <v>1.4305593452858709</v>
      </c>
      <c r="AG6968">
        <v>1.623482194325548</v>
      </c>
      <c r="AH6968">
        <v>7.7240417887714434</v>
      </c>
    </row>
    <row r="6969" spans="1:34">
      <c r="A6969" t="s">
        <v>1232</v>
      </c>
      <c r="B6969" t="s">
        <v>1278</v>
      </c>
      <c r="C6969" t="s">
        <v>8001</v>
      </c>
      <c r="D6969" t="s">
        <v>8037</v>
      </c>
      <c r="E6969" t="s">
        <v>489</v>
      </c>
      <c r="F6969" t="s">
        <v>49</v>
      </c>
      <c r="G6969" t="s">
        <v>1125</v>
      </c>
      <c r="H6969" t="s">
        <v>38</v>
      </c>
      <c r="I6969">
        <v>0.41272266753180598</v>
      </c>
      <c r="J6969">
        <v>0.41272266753180592</v>
      </c>
      <c r="K6969">
        <v>3</v>
      </c>
      <c r="L6969">
        <v>0.30178134025444858</v>
      </c>
      <c r="M6969">
        <v>4.1272266753180613</v>
      </c>
      <c r="N6969" t="str">
        <f t="shared" si="324"/>
        <v>05Vd-614,12722667531806</v>
      </c>
      <c r="O6969" t="s">
        <v>7970</v>
      </c>
      <c r="P6969">
        <v>63.559290799898122</v>
      </c>
      <c r="Q6969">
        <v>52.646528267932133</v>
      </c>
      <c r="R6969">
        <v>75.000000000000014</v>
      </c>
      <c r="S6969">
        <v>600.94439854199959</v>
      </c>
      <c r="T6969">
        <f t="shared" si="325"/>
        <v>792.15021760982984</v>
      </c>
      <c r="U6969">
        <v>5950321.751246254</v>
      </c>
      <c r="V6969">
        <v>5342816.0210578861</v>
      </c>
      <c r="W6969">
        <v>8254041.3166956743</v>
      </c>
      <c r="X6969">
        <v>25042042.940705381</v>
      </c>
      <c r="Y6969">
        <f t="shared" si="326"/>
        <v>44589222.029705197</v>
      </c>
      <c r="Z6969">
        <v>0.2581965692899586</v>
      </c>
      <c r="AA6969">
        <v>0.4040654576666432</v>
      </c>
      <c r="AB6969">
        <v>0.21796463297412441</v>
      </c>
      <c r="AC6969">
        <v>0.52540722656172678</v>
      </c>
      <c r="AD6969">
        <v>0.110553</v>
      </c>
      <c r="AE6969">
        <v>5.4999999999999997E-3</v>
      </c>
      <c r="AF6969">
        <v>1.296510997482113</v>
      </c>
      <c r="AG6969">
        <v>1.471356309750889</v>
      </c>
      <c r="AH6969">
        <v>7.0111469825510637</v>
      </c>
    </row>
    <row r="6970" spans="1:34">
      <c r="A6970" t="s">
        <v>1232</v>
      </c>
      <c r="B6970" t="s">
        <v>1278</v>
      </c>
      <c r="C6970" t="s">
        <v>8003</v>
      </c>
      <c r="D6970" t="s">
        <v>8038</v>
      </c>
      <c r="E6970" t="s">
        <v>489</v>
      </c>
      <c r="F6970" t="s">
        <v>1179</v>
      </c>
      <c r="G6970" t="s">
        <v>1125</v>
      </c>
      <c r="H6970" t="s">
        <v>38</v>
      </c>
      <c r="I6970">
        <v>0.50984746778855738</v>
      </c>
      <c r="J6970">
        <v>0.43324394785931131</v>
      </c>
      <c r="K6970">
        <v>3</v>
      </c>
      <c r="L6970">
        <v>0.3893480629452436</v>
      </c>
      <c r="M6970">
        <v>4.3324394785931126</v>
      </c>
      <c r="N6970" t="str">
        <f t="shared" si="324"/>
        <v>05Vd-614,33243947859311</v>
      </c>
      <c r="O6970" t="s">
        <v>7973</v>
      </c>
      <c r="P6970">
        <v>78.516510039437833</v>
      </c>
      <c r="Q6970">
        <v>30.453974203870981</v>
      </c>
      <c r="R6970">
        <v>75.000000000000014</v>
      </c>
      <c r="S6970">
        <v>775.31810718596262</v>
      </c>
      <c r="T6970">
        <f t="shared" si="325"/>
        <v>959.28859142927149</v>
      </c>
      <c r="U6970">
        <v>7350593.3064999012</v>
      </c>
      <c r="V6970">
        <v>2086969.8247743121</v>
      </c>
      <c r="W6970">
        <v>8254041.3166956743</v>
      </c>
      <c r="X6970">
        <v>32308395.552006051</v>
      </c>
      <c r="Y6970">
        <f t="shared" si="326"/>
        <v>49999999.999975935</v>
      </c>
      <c r="Z6970">
        <v>0.31895720153057372</v>
      </c>
      <c r="AA6970">
        <v>0.1104863239859037</v>
      </c>
      <c r="AB6970">
        <v>0.21796463297412441</v>
      </c>
      <c r="AC6970">
        <v>0.67786260657057162</v>
      </c>
      <c r="AD6970">
        <v>0.110553</v>
      </c>
      <c r="AE6970">
        <v>5.4999999999999997E-3</v>
      </c>
      <c r="AF6970">
        <v>1.3609757524376269</v>
      </c>
      <c r="AG6970">
        <v>1.544514674118445</v>
      </c>
      <c r="AH6970">
        <v>7.3539829051491843</v>
      </c>
    </row>
    <row r="6971" spans="1:34">
      <c r="A6971" t="s">
        <v>1194</v>
      </c>
      <c r="B6971" t="s">
        <v>1283</v>
      </c>
      <c r="C6971" t="s">
        <v>7962</v>
      </c>
      <c r="D6971" t="s">
        <v>8039</v>
      </c>
      <c r="E6971" t="s">
        <v>489</v>
      </c>
      <c r="F6971" t="s">
        <v>671</v>
      </c>
      <c r="G6971" t="s">
        <v>1125</v>
      </c>
      <c r="H6971" t="s">
        <v>38</v>
      </c>
      <c r="I6971">
        <v>0.652434469882055</v>
      </c>
      <c r="J6971">
        <v>0.44601598457287261</v>
      </c>
      <c r="K6971">
        <v>3</v>
      </c>
      <c r="L6971">
        <v>0.36170939127379831</v>
      </c>
      <c r="M6971">
        <v>4.460159845728727</v>
      </c>
      <c r="N6971" t="str">
        <f t="shared" si="324"/>
        <v>05Qd-614,46015984572873</v>
      </c>
      <c r="O6971" t="s">
        <v>7964</v>
      </c>
      <c r="P6971">
        <v>100.4749083618365</v>
      </c>
      <c r="Q6971">
        <v>28.051572700466409</v>
      </c>
      <c r="R6971">
        <v>75.000000000000014</v>
      </c>
      <c r="S6971">
        <v>720.28055943668073</v>
      </c>
      <c r="T6971">
        <f t="shared" si="325"/>
        <v>923.80704049898372</v>
      </c>
      <c r="U6971">
        <v>9406304.3365623578</v>
      </c>
      <c r="V6971">
        <v>2283307.2872947669</v>
      </c>
      <c r="W6971">
        <v>8284202.229372724</v>
      </c>
      <c r="X6971">
        <v>30026186.146784611</v>
      </c>
      <c r="Y6971">
        <f t="shared" si="326"/>
        <v>50000000.000014462</v>
      </c>
      <c r="Z6971">
        <v>0.40815868635826152</v>
      </c>
      <c r="AA6971">
        <v>9.6723455019075699E-2</v>
      </c>
      <c r="AB6971">
        <v>0.21796463297412441</v>
      </c>
      <c r="AC6971">
        <v>0.62974313763156986</v>
      </c>
      <c r="AD6971">
        <v>0.110553</v>
      </c>
      <c r="AE6971">
        <v>5.4999999999999997E-3</v>
      </c>
      <c r="AF6971">
        <v>1.4010973337367729</v>
      </c>
      <c r="AG6971">
        <v>0.70693533554800325</v>
      </c>
      <c r="AH6971">
        <v>6.6842455150135027</v>
      </c>
    </row>
    <row r="6972" spans="1:34">
      <c r="A6972" t="s">
        <v>1194</v>
      </c>
      <c r="B6972" t="s">
        <v>1283</v>
      </c>
      <c r="C6972" t="s">
        <v>7965</v>
      </c>
      <c r="D6972" t="s">
        <v>8040</v>
      </c>
      <c r="E6972" t="s">
        <v>489</v>
      </c>
      <c r="F6972" t="s">
        <v>43</v>
      </c>
      <c r="G6972" t="s">
        <v>1125</v>
      </c>
      <c r="H6972" t="s">
        <v>38</v>
      </c>
      <c r="I6972">
        <v>0.79998940675458807</v>
      </c>
      <c r="J6972">
        <v>0.45790668766444897</v>
      </c>
      <c r="K6972">
        <v>3</v>
      </c>
      <c r="L6972">
        <v>0.32117078222545248</v>
      </c>
      <c r="M6972">
        <v>4.5790668766444904</v>
      </c>
      <c r="N6972" t="str">
        <f t="shared" si="324"/>
        <v>05Qd-614,57906687664449</v>
      </c>
      <c r="O6972" t="s">
        <v>7967</v>
      </c>
      <c r="P6972">
        <v>123.1983686402066</v>
      </c>
      <c r="Q6972">
        <v>26.350448481054201</v>
      </c>
      <c r="R6972">
        <v>75.000000000000014</v>
      </c>
      <c r="S6972">
        <v>639.5550579469367</v>
      </c>
      <c r="T6972">
        <f t="shared" si="325"/>
        <v>864.10387506819757</v>
      </c>
      <c r="U6972">
        <v>11533639.274638521</v>
      </c>
      <c r="V6972">
        <v>3521159.5707324478</v>
      </c>
      <c r="W6972">
        <v>8284202.229372724</v>
      </c>
      <c r="X6972">
        <v>26660998.925267391</v>
      </c>
      <c r="Y6972">
        <f t="shared" si="326"/>
        <v>50000000.000011086</v>
      </c>
      <c r="Z6972">
        <v>0.50046807830448525</v>
      </c>
      <c r="AA6972">
        <v>0.11614210684958121</v>
      </c>
      <c r="AB6972">
        <v>0.21796463297412441</v>
      </c>
      <c r="AC6972">
        <v>0.55916462495479902</v>
      </c>
      <c r="AD6972">
        <v>0.110553</v>
      </c>
      <c r="AE6972">
        <v>5.4999999999999997E-3</v>
      </c>
      <c r="AF6972">
        <v>1.4384503277417251</v>
      </c>
      <c r="AG6972">
        <v>0.72578209994815179</v>
      </c>
      <c r="AH6972">
        <v>6.8593523043343669</v>
      </c>
    </row>
    <row r="6973" spans="1:34">
      <c r="A6973" t="s">
        <v>1194</v>
      </c>
      <c r="B6973" t="s">
        <v>1283</v>
      </c>
      <c r="C6973" t="s">
        <v>7968</v>
      </c>
      <c r="D6973" t="s">
        <v>8041</v>
      </c>
      <c r="E6973" t="s">
        <v>489</v>
      </c>
      <c r="F6973" t="s">
        <v>49</v>
      </c>
      <c r="G6973" t="s">
        <v>1125</v>
      </c>
      <c r="H6973" t="s">
        <v>38</v>
      </c>
      <c r="I6973">
        <v>0.41308789714880823</v>
      </c>
      <c r="J6973">
        <v>0.41308789714880823</v>
      </c>
      <c r="K6973">
        <v>3</v>
      </c>
      <c r="L6973">
        <v>0.30470317719046641</v>
      </c>
      <c r="M6973">
        <v>4.1308789714880838</v>
      </c>
      <c r="N6973" t="str">
        <f t="shared" si="324"/>
        <v>05Qd-614,13087897148808</v>
      </c>
      <c r="O6973" t="s">
        <v>7970</v>
      </c>
      <c r="P6973">
        <v>63.61553616091647</v>
      </c>
      <c r="Q6973">
        <v>52.693116625850017</v>
      </c>
      <c r="R6973">
        <v>75.000000000000014</v>
      </c>
      <c r="S6973">
        <v>606.76272229479537</v>
      </c>
      <c r="T6973">
        <f t="shared" si="325"/>
        <v>798.07137508156188</v>
      </c>
      <c r="U6973">
        <v>5955587.3542896844</v>
      </c>
      <c r="V6973">
        <v>5371599.6608206918</v>
      </c>
      <c r="W6973">
        <v>8284202.229372724</v>
      </c>
      <c r="X6973">
        <v>25293991.636817049</v>
      </c>
      <c r="Y6973">
        <f t="shared" si="326"/>
        <v>44905380.881300151</v>
      </c>
      <c r="Z6973">
        <v>0.25842505452115999</v>
      </c>
      <c r="AA6973">
        <v>0.40442302628101079</v>
      </c>
      <c r="AB6973">
        <v>0.21796463297412441</v>
      </c>
      <c r="AC6973">
        <v>0.53049420191853425</v>
      </c>
      <c r="AD6973">
        <v>0.110553</v>
      </c>
      <c r="AE6973">
        <v>5.4999999999999997E-3</v>
      </c>
      <c r="AF6973">
        <v>1.2976583156507071</v>
      </c>
      <c r="AG6973">
        <v>0.65474431698086133</v>
      </c>
      <c r="AH6973">
        <v>6.1993346041196524</v>
      </c>
    </row>
    <row r="6974" spans="1:34">
      <c r="A6974" t="s">
        <v>1194</v>
      </c>
      <c r="B6974" t="s">
        <v>1283</v>
      </c>
      <c r="C6974" t="s">
        <v>7971</v>
      </c>
      <c r="D6974" t="s">
        <v>8042</v>
      </c>
      <c r="E6974" t="s">
        <v>489</v>
      </c>
      <c r="F6974" t="s">
        <v>1179</v>
      </c>
      <c r="G6974" t="s">
        <v>1125</v>
      </c>
      <c r="H6974" t="s">
        <v>38</v>
      </c>
      <c r="I6974">
        <v>0.53686877459067761</v>
      </c>
      <c r="J6974">
        <v>0.43560392671628378</v>
      </c>
      <c r="K6974">
        <v>3</v>
      </c>
      <c r="L6974">
        <v>0.3835665658558764</v>
      </c>
      <c r="M6974">
        <v>4.3560392671628376</v>
      </c>
      <c r="N6974" t="str">
        <f t="shared" si="324"/>
        <v>05Qd-614,35603926716284</v>
      </c>
      <c r="O6974" t="s">
        <v>7973</v>
      </c>
      <c r="P6974">
        <v>82.67779128696435</v>
      </c>
      <c r="Q6974">
        <v>30.61986396548691</v>
      </c>
      <c r="R6974">
        <v>75.000000000000014</v>
      </c>
      <c r="S6974">
        <v>763.80527379436637</v>
      </c>
      <c r="T6974">
        <f t="shared" si="325"/>
        <v>952.10292904681762</v>
      </c>
      <c r="U6974">
        <v>7740165.9717797013</v>
      </c>
      <c r="V6974">
        <v>2135039.9206349491</v>
      </c>
      <c r="W6974">
        <v>8284202.229372724</v>
      </c>
      <c r="X6974">
        <v>31840591.878228471</v>
      </c>
      <c r="Y6974">
        <f t="shared" si="326"/>
        <v>50000000.00001584</v>
      </c>
      <c r="Z6974">
        <v>0.33586155223115932</v>
      </c>
      <c r="AA6974">
        <v>0.1110881682583504</v>
      </c>
      <c r="AB6974">
        <v>0.21796463297412441</v>
      </c>
      <c r="AC6974">
        <v>0.66779690685388959</v>
      </c>
      <c r="AD6974">
        <v>0.110553</v>
      </c>
      <c r="AE6974">
        <v>5.4999999999999997E-3</v>
      </c>
      <c r="AF6974">
        <v>1.3683892985851851</v>
      </c>
      <c r="AG6974">
        <v>0.69043222384530978</v>
      </c>
      <c r="AH6974">
        <v>6.530913789593332</v>
      </c>
    </row>
    <row r="6975" spans="1:34">
      <c r="A6975" t="s">
        <v>1194</v>
      </c>
      <c r="B6975" t="s">
        <v>1283</v>
      </c>
      <c r="C6975" t="s">
        <v>7974</v>
      </c>
      <c r="D6975" t="s">
        <v>8043</v>
      </c>
      <c r="E6975" t="s">
        <v>489</v>
      </c>
      <c r="F6975" t="s">
        <v>46</v>
      </c>
      <c r="G6975" t="s">
        <v>1125</v>
      </c>
      <c r="H6975" t="s">
        <v>38</v>
      </c>
      <c r="I6975">
        <v>0.41432279094211533</v>
      </c>
      <c r="J6975">
        <v>0.41432279094211522</v>
      </c>
      <c r="K6975">
        <v>3</v>
      </c>
      <c r="L6975">
        <v>0.31458232753692239</v>
      </c>
      <c r="M6975">
        <v>4.143227909421153</v>
      </c>
      <c r="N6975" t="str">
        <f t="shared" si="324"/>
        <v>05Qd-614,14322790942115</v>
      </c>
      <c r="O6975" t="s">
        <v>7976</v>
      </c>
      <c r="P6975">
        <v>63.805709805085748</v>
      </c>
      <c r="Q6975">
        <v>67.120292132622666</v>
      </c>
      <c r="R6975">
        <v>75.000000000000014</v>
      </c>
      <c r="S6975">
        <v>626.43531059349982</v>
      </c>
      <c r="T6975">
        <f t="shared" si="325"/>
        <v>832.36131253120823</v>
      </c>
      <c r="U6975">
        <v>5973391.1144823022</v>
      </c>
      <c r="V6975">
        <v>6141092.4073440321</v>
      </c>
      <c r="W6975">
        <v>8284202.229372724</v>
      </c>
      <c r="X6975">
        <v>26114078.741080869</v>
      </c>
      <c r="Y6975">
        <f t="shared" si="326"/>
        <v>46512764.492279932</v>
      </c>
      <c r="Z6975">
        <v>0.25919759590536878</v>
      </c>
      <c r="AA6975">
        <v>0.38330646166776511</v>
      </c>
      <c r="AB6975">
        <v>0.21796463297412441</v>
      </c>
      <c r="AC6975">
        <v>0.54769399624624626</v>
      </c>
      <c r="AD6975">
        <v>0.110553</v>
      </c>
      <c r="AE6975">
        <v>5.4999999999999997E-3</v>
      </c>
      <c r="AF6975">
        <v>1.301537563168949</v>
      </c>
      <c r="AG6975">
        <v>0.6567016236432528</v>
      </c>
      <c r="AH6975">
        <v>6.2175200962333541</v>
      </c>
    </row>
    <row r="6976" spans="1:34">
      <c r="A6976" t="s">
        <v>1194</v>
      </c>
      <c r="B6976" t="s">
        <v>1289</v>
      </c>
      <c r="C6976" t="s">
        <v>7962</v>
      </c>
      <c r="D6976" t="s">
        <v>8044</v>
      </c>
      <c r="E6976" t="s">
        <v>489</v>
      </c>
      <c r="F6976" t="s">
        <v>671</v>
      </c>
      <c r="G6976" t="s">
        <v>1125</v>
      </c>
      <c r="H6976" t="s">
        <v>38</v>
      </c>
      <c r="I6976">
        <v>0.61593588085119033</v>
      </c>
      <c r="J6976">
        <v>0.44282392585690339</v>
      </c>
      <c r="K6976">
        <v>3</v>
      </c>
      <c r="L6976">
        <v>0.36947945186094011</v>
      </c>
      <c r="M6976">
        <v>4.4282392585690342</v>
      </c>
      <c r="N6976" t="str">
        <f t="shared" si="324"/>
        <v>05Qd-614,42823925856903</v>
      </c>
      <c r="O6976" t="s">
        <v>7964</v>
      </c>
      <c r="P6976">
        <v>94.854125651083308</v>
      </c>
      <c r="Q6976">
        <v>27.850812480581212</v>
      </c>
      <c r="R6976">
        <v>75.000000000000014</v>
      </c>
      <c r="S6976">
        <v>735.7532668686174</v>
      </c>
      <c r="T6976">
        <f t="shared" si="325"/>
        <v>933.45820500028196</v>
      </c>
      <c r="U6976">
        <v>8880095.418843016</v>
      </c>
      <c r="V6976">
        <v>2218143.2648606072</v>
      </c>
      <c r="W6976">
        <v>8259586.4630470863</v>
      </c>
      <c r="X6976">
        <v>30642174.853258289</v>
      </c>
      <c r="Y6976">
        <f t="shared" si="326"/>
        <v>50000000.000009</v>
      </c>
      <c r="Z6976">
        <v>0.38532541061876718</v>
      </c>
      <c r="AA6976">
        <v>9.6031222098482139E-2</v>
      </c>
      <c r="AB6976">
        <v>0.21796463297412441</v>
      </c>
      <c r="AC6976">
        <v>0.64327096536228578</v>
      </c>
      <c r="AD6976">
        <v>0.110553</v>
      </c>
      <c r="AE6976">
        <v>5.4999999999999997E-3</v>
      </c>
      <c r="AF6976">
        <v>1.3910699241578119</v>
      </c>
      <c r="AG6976">
        <v>0.70187592248319197</v>
      </c>
      <c r="AH6976">
        <v>6.637238105210038</v>
      </c>
    </row>
    <row r="6977" spans="1:34">
      <c r="A6977" t="s">
        <v>1194</v>
      </c>
      <c r="B6977" t="s">
        <v>1289</v>
      </c>
      <c r="C6977" t="s">
        <v>7965</v>
      </c>
      <c r="D6977" t="s">
        <v>8045</v>
      </c>
      <c r="E6977" t="s">
        <v>489</v>
      </c>
      <c r="F6977" t="s">
        <v>43</v>
      </c>
      <c r="G6977" t="s">
        <v>1125</v>
      </c>
      <c r="H6977" t="s">
        <v>38</v>
      </c>
      <c r="I6977">
        <v>0.76824011957805249</v>
      </c>
      <c r="J6977">
        <v>0.45512258488477442</v>
      </c>
      <c r="K6977">
        <v>3</v>
      </c>
      <c r="L6977">
        <v>0.32786314438491632</v>
      </c>
      <c r="M6977">
        <v>4.5512258488477437</v>
      </c>
      <c r="N6977" t="str">
        <f t="shared" si="324"/>
        <v>05Qd-614,55122584884774</v>
      </c>
      <c r="O6977" t="s">
        <v>7967</v>
      </c>
      <c r="P6977">
        <v>118.30897841502011</v>
      </c>
      <c r="Q6977">
        <v>26.19023602109656</v>
      </c>
      <c r="R6977">
        <v>75.000000000000014</v>
      </c>
      <c r="S6977">
        <v>652.88171873170654</v>
      </c>
      <c r="T6977">
        <f t="shared" si="325"/>
        <v>872.38093316782329</v>
      </c>
      <c r="U6977">
        <v>11075902.18158548</v>
      </c>
      <c r="V6977">
        <v>3473716.9889198001</v>
      </c>
      <c r="W6977">
        <v>8259586.4630470863</v>
      </c>
      <c r="X6977">
        <v>27190794.366455931</v>
      </c>
      <c r="Y6977">
        <f t="shared" si="326"/>
        <v>50000000.0000083</v>
      </c>
      <c r="Z6977">
        <v>0.48060593437280641</v>
      </c>
      <c r="AA6977">
        <v>0.1154359552007236</v>
      </c>
      <c r="AB6977">
        <v>0.21796463297412441</v>
      </c>
      <c r="AC6977">
        <v>0.57081615860623625</v>
      </c>
      <c r="AD6977">
        <v>0.110553</v>
      </c>
      <c r="AE6977">
        <v>5.4999999999999997E-3</v>
      </c>
      <c r="AF6977">
        <v>1.429704455135417</v>
      </c>
      <c r="AG6977">
        <v>0.72136929704236741</v>
      </c>
      <c r="AH6977">
        <v>6.818352601025528</v>
      </c>
    </row>
    <row r="6978" spans="1:34">
      <c r="A6978" t="s">
        <v>1194</v>
      </c>
      <c r="B6978" t="s">
        <v>1289</v>
      </c>
      <c r="C6978" t="s">
        <v>7968</v>
      </c>
      <c r="D6978" t="s">
        <v>8046</v>
      </c>
      <c r="E6978" t="s">
        <v>489</v>
      </c>
      <c r="F6978" t="s">
        <v>49</v>
      </c>
      <c r="G6978" t="s">
        <v>1125</v>
      </c>
      <c r="H6978" t="s">
        <v>38</v>
      </c>
      <c r="I6978">
        <v>0.41260990491458549</v>
      </c>
      <c r="J6978">
        <v>0.41260990491458538</v>
      </c>
      <c r="K6978">
        <v>3</v>
      </c>
      <c r="L6978">
        <v>0.30087923931668431</v>
      </c>
      <c r="M6978">
        <v>4.1260990491458553</v>
      </c>
      <c r="N6978" t="str">
        <f t="shared" ref="N6978:N7041" si="327">_xlfn.CONCAT(A6978,M6978)</f>
        <v>05Qd-614,12609904914586</v>
      </c>
      <c r="O6978" t="s">
        <v>7970</v>
      </c>
      <c r="P6978">
        <v>63.541925356846157</v>
      </c>
      <c r="Q6978">
        <v>52.63214437099095</v>
      </c>
      <c r="R6978">
        <v>75.000000000000014</v>
      </c>
      <c r="S6978">
        <v>599.14802337509275</v>
      </c>
      <c r="T6978">
        <f t="shared" ref="T6978:T7041" si="328">SUM(P6978:S6978)</f>
        <v>790.3220931029299</v>
      </c>
      <c r="U6978">
        <v>5948696.0255307583</v>
      </c>
      <c r="V6978">
        <v>5335809.6925556371</v>
      </c>
      <c r="W6978">
        <v>8259586.4630470863</v>
      </c>
      <c r="X6978">
        <v>24952928.273605689</v>
      </c>
      <c r="Y6978">
        <f t="shared" ref="Y6978:Y7041" si="329">SUM(U6978:X6978)</f>
        <v>44497020.454739168</v>
      </c>
      <c r="Z6978">
        <v>0.25812602574292109</v>
      </c>
      <c r="AA6978">
        <v>0.4039550603414675</v>
      </c>
      <c r="AB6978">
        <v>0.21796463297412441</v>
      </c>
      <c r="AC6978">
        <v>0.52383665115308875</v>
      </c>
      <c r="AD6978">
        <v>0.110553</v>
      </c>
      <c r="AE6978">
        <v>5.4999999999999997E-3</v>
      </c>
      <c r="AF6978">
        <v>1.2961567693651901</v>
      </c>
      <c r="AG6978">
        <v>0.65398669928961806</v>
      </c>
      <c r="AH6978">
        <v>6.1922955178006633</v>
      </c>
    </row>
    <row r="6979" spans="1:34">
      <c r="A6979" t="s">
        <v>1194</v>
      </c>
      <c r="B6979" t="s">
        <v>1289</v>
      </c>
      <c r="C6979" t="s">
        <v>7971</v>
      </c>
      <c r="D6979" t="s">
        <v>8047</v>
      </c>
      <c r="E6979" t="s">
        <v>489</v>
      </c>
      <c r="F6979" t="s">
        <v>1179</v>
      </c>
      <c r="G6979" t="s">
        <v>1125</v>
      </c>
      <c r="H6979" t="s">
        <v>38</v>
      </c>
      <c r="I6979">
        <v>0.48485660533479941</v>
      </c>
      <c r="J6979">
        <v>0.43105532893466131</v>
      </c>
      <c r="K6979">
        <v>3</v>
      </c>
      <c r="L6979">
        <v>0.39464135507715248</v>
      </c>
      <c r="M6979">
        <v>4.3105532893466139</v>
      </c>
      <c r="N6979" t="str">
        <f t="shared" si="327"/>
        <v>05Qd-614,31055328934661</v>
      </c>
      <c r="O6979" t="s">
        <v>7973</v>
      </c>
      <c r="P6979">
        <v>74.667917221559094</v>
      </c>
      <c r="Q6979">
        <v>30.300129829119239</v>
      </c>
      <c r="R6979">
        <v>75.000000000000014</v>
      </c>
      <c r="S6979">
        <v>785.85876637262754</v>
      </c>
      <c r="T6979">
        <f t="shared" si="328"/>
        <v>965.82681342330591</v>
      </c>
      <c r="U6979">
        <v>6990294.0446970826</v>
      </c>
      <c r="V6979">
        <v>2021183.293796259</v>
      </c>
      <c r="W6979">
        <v>8259586.4630470863</v>
      </c>
      <c r="X6979">
        <v>32728936.198465999</v>
      </c>
      <c r="Y6979">
        <f t="shared" si="329"/>
        <v>50000000.000006422</v>
      </c>
      <c r="Z6979">
        <v>0.30332308337625569</v>
      </c>
      <c r="AA6979">
        <v>0.1099281801023356</v>
      </c>
      <c r="AB6979">
        <v>0.21796463297412441</v>
      </c>
      <c r="AC6979">
        <v>0.68707833189030909</v>
      </c>
      <c r="AD6979">
        <v>0.110553</v>
      </c>
      <c r="AE6979">
        <v>5.4999999999999997E-3</v>
      </c>
      <c r="AF6979">
        <v>1.3541005097423919</v>
      </c>
      <c r="AG6979">
        <v>0.68322269636143829</v>
      </c>
      <c r="AH6979">
        <v>6.4639294954504436</v>
      </c>
    </row>
    <row r="6980" spans="1:34">
      <c r="A6980" t="s">
        <v>1194</v>
      </c>
      <c r="B6980" t="s">
        <v>1289</v>
      </c>
      <c r="C6980" t="s">
        <v>7974</v>
      </c>
      <c r="D6980" t="s">
        <v>8048</v>
      </c>
      <c r="E6980" t="s">
        <v>489</v>
      </c>
      <c r="F6980" t="s">
        <v>46</v>
      </c>
      <c r="G6980" t="s">
        <v>1125</v>
      </c>
      <c r="H6980" t="s">
        <v>38</v>
      </c>
      <c r="I6980">
        <v>0.41316742609470442</v>
      </c>
      <c r="J6980">
        <v>0.41316742609470442</v>
      </c>
      <c r="K6980">
        <v>3</v>
      </c>
      <c r="L6980">
        <v>0.30533940875763599</v>
      </c>
      <c r="M6980">
        <v>4.1316742609470456</v>
      </c>
      <c r="N6980" t="str">
        <f t="shared" si="327"/>
        <v>05Qd-614,13167426094705</v>
      </c>
      <c r="O6980" t="s">
        <v>7976</v>
      </c>
      <c r="P6980">
        <v>63.627783618584481</v>
      </c>
      <c r="Q6980">
        <v>66.93312302734212</v>
      </c>
      <c r="R6980">
        <v>75.000000000000014</v>
      </c>
      <c r="S6980">
        <v>608.02966542701108</v>
      </c>
      <c r="T6980">
        <f t="shared" si="328"/>
        <v>813.59057207293768</v>
      </c>
      <c r="U6980">
        <v>5956733.9421896162</v>
      </c>
      <c r="V6980">
        <v>6123967.5895757088</v>
      </c>
      <c r="W6980">
        <v>8259586.4630470863</v>
      </c>
      <c r="X6980">
        <v>25322825.141202651</v>
      </c>
      <c r="Y6980">
        <f t="shared" si="329"/>
        <v>45663113.136015058</v>
      </c>
      <c r="Z6980">
        <v>0.25847480730336708</v>
      </c>
      <c r="AA6980">
        <v>0.38223758778180439</v>
      </c>
      <c r="AB6980">
        <v>0.21796463297412441</v>
      </c>
      <c r="AC6980">
        <v>0.53160189354345644</v>
      </c>
      <c r="AD6980">
        <v>0.110553</v>
      </c>
      <c r="AE6980">
        <v>5.4999999999999997E-3</v>
      </c>
      <c r="AF6980">
        <v>1.2979081448001191</v>
      </c>
      <c r="AG6980">
        <v>0.65487037036010676</v>
      </c>
      <c r="AH6980">
        <v>6.2005057761072706</v>
      </c>
    </row>
    <row r="6981" spans="1:34">
      <c r="A6981" t="s">
        <v>1194</v>
      </c>
      <c r="B6981" t="s">
        <v>1295</v>
      </c>
      <c r="C6981" t="s">
        <v>7962</v>
      </c>
      <c r="D6981" t="s">
        <v>8049</v>
      </c>
      <c r="E6981" t="s">
        <v>489</v>
      </c>
      <c r="F6981" t="s">
        <v>671</v>
      </c>
      <c r="G6981" t="s">
        <v>1125</v>
      </c>
      <c r="H6981" t="s">
        <v>38</v>
      </c>
      <c r="I6981">
        <v>0.63639539980761883</v>
      </c>
      <c r="J6981">
        <v>0.44461267874443272</v>
      </c>
      <c r="K6981">
        <v>3</v>
      </c>
      <c r="L6981">
        <v>0.36511870889227471</v>
      </c>
      <c r="M6981">
        <v>4.4461267874443262</v>
      </c>
      <c r="N6981" t="str">
        <f t="shared" si="327"/>
        <v>05Qd-614,44612678744433</v>
      </c>
      <c r="O6981" t="s">
        <v>7964</v>
      </c>
      <c r="P6981">
        <v>98.004891570373303</v>
      </c>
      <c r="Q6981">
        <v>27.96331367650976</v>
      </c>
      <c r="R6981">
        <v>75.000000000000014</v>
      </c>
      <c r="S6981">
        <v>727.06961512828332</v>
      </c>
      <c r="T6981">
        <f t="shared" si="328"/>
        <v>928.03782037516635</v>
      </c>
      <c r="U6981">
        <v>9175065.2139223944</v>
      </c>
      <c r="V6981">
        <v>2254879.1926526949</v>
      </c>
      <c r="W6981">
        <v>8273283.1317229802</v>
      </c>
      <c r="X6981">
        <v>30296772.461699501</v>
      </c>
      <c r="Y6981">
        <f t="shared" si="329"/>
        <v>49999999.999997571</v>
      </c>
      <c r="Z6981">
        <v>0.39812475027089722</v>
      </c>
      <c r="AA6981">
        <v>9.6419132768596053E-2</v>
      </c>
      <c r="AB6981">
        <v>0.21796463297412441</v>
      </c>
      <c r="AC6981">
        <v>0.6356788264083556</v>
      </c>
      <c r="AD6981">
        <v>0.110553</v>
      </c>
      <c r="AE6981">
        <v>5.4999999999999997E-3</v>
      </c>
      <c r="AF6981">
        <v>1.396689043176228</v>
      </c>
      <c r="AG6981">
        <v>0.70471109580992575</v>
      </c>
      <c r="AH6981">
        <v>6.6635799264304802</v>
      </c>
    </row>
    <row r="6982" spans="1:34">
      <c r="A6982" t="s">
        <v>1194</v>
      </c>
      <c r="B6982" t="s">
        <v>1295</v>
      </c>
      <c r="C6982" t="s">
        <v>7965</v>
      </c>
      <c r="D6982" t="s">
        <v>8050</v>
      </c>
      <c r="E6982" t="s">
        <v>489</v>
      </c>
      <c r="F6982" t="s">
        <v>43</v>
      </c>
      <c r="G6982" t="s">
        <v>1125</v>
      </c>
      <c r="H6982" t="s">
        <v>38</v>
      </c>
      <c r="I6982">
        <v>0.78595029750683298</v>
      </c>
      <c r="J6982">
        <v>0.45667506853201201</v>
      </c>
      <c r="K6982">
        <v>3</v>
      </c>
      <c r="L6982">
        <v>0.32412531928127503</v>
      </c>
      <c r="M6982">
        <v>4.5667506853201214</v>
      </c>
      <c r="N6982" t="str">
        <f t="shared" si="327"/>
        <v>05Qd-614,56675068532012</v>
      </c>
      <c r="O6982" t="s">
        <v>7967</v>
      </c>
      <c r="P6982">
        <v>121.0363458160523</v>
      </c>
      <c r="Q6982">
        <v>26.279574398251238</v>
      </c>
      <c r="R6982">
        <v>75.000000000000014</v>
      </c>
      <c r="S6982">
        <v>645.43849823017047</v>
      </c>
      <c r="T6982">
        <f t="shared" si="328"/>
        <v>867.75441844447403</v>
      </c>
      <c r="U6982">
        <v>11331234.06722741</v>
      </c>
      <c r="V6982">
        <v>3500254.459740581</v>
      </c>
      <c r="W6982">
        <v>8273283.1317229802</v>
      </c>
      <c r="X6982">
        <v>26895228.341305811</v>
      </c>
      <c r="Y6982">
        <f t="shared" si="329"/>
        <v>49999999.999996781</v>
      </c>
      <c r="Z6982">
        <v>0.49168530447397357</v>
      </c>
      <c r="AA6982">
        <v>0.11582972259154151</v>
      </c>
      <c r="AB6982">
        <v>0.21796463297412441</v>
      </c>
      <c r="AC6982">
        <v>0.56430853186092078</v>
      </c>
      <c r="AD6982">
        <v>0.110553</v>
      </c>
      <c r="AE6982">
        <v>5.4999999999999997E-3</v>
      </c>
      <c r="AF6982">
        <v>1.4345813671162679</v>
      </c>
      <c r="AG6982">
        <v>0.72382998362323914</v>
      </c>
      <c r="AH6982">
        <v>6.8412150360596282</v>
      </c>
    </row>
    <row r="6983" spans="1:34">
      <c r="A6983" t="s">
        <v>1194</v>
      </c>
      <c r="B6983" t="s">
        <v>1295</v>
      </c>
      <c r="C6983" t="s">
        <v>7968</v>
      </c>
      <c r="D6983" t="s">
        <v>8051</v>
      </c>
      <c r="E6983" t="s">
        <v>489</v>
      </c>
      <c r="F6983" t="s">
        <v>49</v>
      </c>
      <c r="G6983" t="s">
        <v>1125</v>
      </c>
      <c r="H6983" t="s">
        <v>38</v>
      </c>
      <c r="I6983">
        <v>0.41287693864830599</v>
      </c>
      <c r="J6983">
        <v>0.41287693864830599</v>
      </c>
      <c r="K6983">
        <v>3</v>
      </c>
      <c r="L6983">
        <v>0.30301550918644871</v>
      </c>
      <c r="M6983">
        <v>4.1287693864830608</v>
      </c>
      <c r="N6983" t="str">
        <f t="shared" si="327"/>
        <v>05Qd-614,12876938648306</v>
      </c>
      <c r="O6983" t="s">
        <v>7970</v>
      </c>
      <c r="P6983">
        <v>63.583048551839127</v>
      </c>
      <c r="Q6983">
        <v>52.666206951306407</v>
      </c>
      <c r="R6983">
        <v>75.000000000000014</v>
      </c>
      <c r="S6983">
        <v>603.40202864568562</v>
      </c>
      <c r="T6983">
        <f t="shared" si="328"/>
        <v>794.65128414883111</v>
      </c>
      <c r="U6983">
        <v>5952545.9149579043</v>
      </c>
      <c r="V6983">
        <v>5355859.7699472373</v>
      </c>
      <c r="W6983">
        <v>8273283.1317229802</v>
      </c>
      <c r="X6983">
        <v>25143581.28083887</v>
      </c>
      <c r="Y6983">
        <f t="shared" si="329"/>
        <v>44725270.09746699</v>
      </c>
      <c r="Z6983">
        <v>0.25829308027943021</v>
      </c>
      <c r="AA6983">
        <v>0.40421649281493333</v>
      </c>
      <c r="AB6983">
        <v>0.21796463297412441</v>
      </c>
      <c r="AC6983">
        <v>0.52755593885495244</v>
      </c>
      <c r="AD6983">
        <v>0.110553</v>
      </c>
      <c r="AE6983">
        <v>5.4999999999999997E-3</v>
      </c>
      <c r="AF6983">
        <v>1.2969956187904901</v>
      </c>
      <c r="AG6983">
        <v>0.65440994775756511</v>
      </c>
      <c r="AH6983">
        <v>6.1962279530311157</v>
      </c>
    </row>
    <row r="6984" spans="1:34">
      <c r="A6984" t="s">
        <v>1194</v>
      </c>
      <c r="B6984" t="s">
        <v>1295</v>
      </c>
      <c r="C6984" t="s">
        <v>7971</v>
      </c>
      <c r="D6984" t="s">
        <v>8052</v>
      </c>
      <c r="E6984" t="s">
        <v>489</v>
      </c>
      <c r="F6984" t="s">
        <v>1179</v>
      </c>
      <c r="G6984" t="s">
        <v>1125</v>
      </c>
      <c r="H6984" t="s">
        <v>38</v>
      </c>
      <c r="I6984">
        <v>0.51406889073539386</v>
      </c>
      <c r="J6984">
        <v>0.43360940849186358</v>
      </c>
      <c r="K6984">
        <v>3</v>
      </c>
      <c r="L6984">
        <v>0.38841578569137869</v>
      </c>
      <c r="M6984">
        <v>4.3360940849186367</v>
      </c>
      <c r="N6984" t="str">
        <f t="shared" si="327"/>
        <v>05Qd-614,33609408491864</v>
      </c>
      <c r="O6984" t="s">
        <v>7973</v>
      </c>
      <c r="P6984">
        <v>79.166609173250649</v>
      </c>
      <c r="Q6984">
        <v>30.479663492160579</v>
      </c>
      <c r="R6984">
        <v>75.000000000000014</v>
      </c>
      <c r="S6984">
        <v>773.4616411992788</v>
      </c>
      <c r="T6984">
        <f t="shared" si="328"/>
        <v>958.10791386469009</v>
      </c>
      <c r="U6984">
        <v>7411454.5742659494</v>
      </c>
      <c r="V6984">
        <v>2085348.0413916041</v>
      </c>
      <c r="W6984">
        <v>8273283.1317229802</v>
      </c>
      <c r="X6984">
        <v>32229914.252616171</v>
      </c>
      <c r="Y6984">
        <f t="shared" si="329"/>
        <v>49999999.999996707</v>
      </c>
      <c r="Z6984">
        <v>0.32159809578751702</v>
      </c>
      <c r="AA6984">
        <v>0.1105795241380392</v>
      </c>
      <c r="AB6984">
        <v>0.21796463297412441</v>
      </c>
      <c r="AC6984">
        <v>0.67623949360432012</v>
      </c>
      <c r="AD6984">
        <v>0.110553</v>
      </c>
      <c r="AE6984">
        <v>5.4999999999999997E-3</v>
      </c>
      <c r="AF6984">
        <v>1.362123796309519</v>
      </c>
      <c r="AG6984">
        <v>0.68727091245960392</v>
      </c>
      <c r="AH6984">
        <v>6.5015417936877604</v>
      </c>
    </row>
    <row r="6985" spans="1:34">
      <c r="A6985" t="s">
        <v>1194</v>
      </c>
      <c r="B6985" t="s">
        <v>1295</v>
      </c>
      <c r="C6985" t="s">
        <v>7974</v>
      </c>
      <c r="D6985" t="s">
        <v>8053</v>
      </c>
      <c r="E6985" t="s">
        <v>489</v>
      </c>
      <c r="F6985" t="s">
        <v>46</v>
      </c>
      <c r="G6985" t="s">
        <v>1125</v>
      </c>
      <c r="H6985" t="s">
        <v>38</v>
      </c>
      <c r="I6985">
        <v>0.41379962851333663</v>
      </c>
      <c r="J6985">
        <v>0.41379962851333663</v>
      </c>
      <c r="K6985">
        <v>3</v>
      </c>
      <c r="L6985">
        <v>0.31039702810669362</v>
      </c>
      <c r="M6985">
        <v>4.1379962851333678</v>
      </c>
      <c r="N6985" t="str">
        <f t="shared" si="327"/>
        <v>05Qd-614,13799628513337</v>
      </c>
      <c r="O6985" t="s">
        <v>7976</v>
      </c>
      <c r="P6985">
        <v>63.725142791053841</v>
      </c>
      <c r="Q6985">
        <v>67.035539819160519</v>
      </c>
      <c r="R6985">
        <v>75.000000000000014</v>
      </c>
      <c r="S6985">
        <v>618.10102376616862</v>
      </c>
      <c r="T6985">
        <f t="shared" si="328"/>
        <v>823.86170637638293</v>
      </c>
      <c r="U6985">
        <v>5965848.5561876176</v>
      </c>
      <c r="V6985">
        <v>6133338.0938246744</v>
      </c>
      <c r="W6985">
        <v>8273283.1317229802</v>
      </c>
      <c r="X6985">
        <v>25756083.992153969</v>
      </c>
      <c r="Y6985">
        <f t="shared" si="329"/>
        <v>46128553.773889244</v>
      </c>
      <c r="Z6985">
        <v>0.25887030895236512</v>
      </c>
      <c r="AA6985">
        <v>0.38282246333642372</v>
      </c>
      <c r="AB6985">
        <v>0.21796463297412441</v>
      </c>
      <c r="AC6985">
        <v>0.54040730793041869</v>
      </c>
      <c r="AD6985">
        <v>0.110553</v>
      </c>
      <c r="AE6985">
        <v>5.4999999999999997E-3</v>
      </c>
      <c r="AF6985">
        <v>1.299894120984304</v>
      </c>
      <c r="AG6985">
        <v>0.65587241119363882</v>
      </c>
      <c r="AH6985">
        <v>6.2098158173113109</v>
      </c>
    </row>
    <row r="6986" spans="1:34">
      <c r="A6986" t="s">
        <v>1531</v>
      </c>
      <c r="B6986" t="s">
        <v>1532</v>
      </c>
      <c r="C6986" t="s">
        <v>8054</v>
      </c>
      <c r="D6986" t="s">
        <v>8055</v>
      </c>
      <c r="E6986" t="s">
        <v>489</v>
      </c>
      <c r="F6986" t="s">
        <v>671</v>
      </c>
      <c r="G6986" t="s">
        <v>43</v>
      </c>
      <c r="H6986" t="s">
        <v>254</v>
      </c>
      <c r="I6986">
        <v>2.1068124276645781</v>
      </c>
      <c r="J6986">
        <v>0.31814552423248771</v>
      </c>
      <c r="K6986">
        <v>0.31814552423248771</v>
      </c>
      <c r="L6986">
        <v>0.43835176619532351</v>
      </c>
      <c r="M6986">
        <v>3.1814552423248772</v>
      </c>
      <c r="N6986" t="str">
        <f t="shared" si="327"/>
        <v>10Qf-303,18145524232488</v>
      </c>
      <c r="O6986" t="s">
        <v>8056</v>
      </c>
      <c r="P6986">
        <v>249.12711578047131</v>
      </c>
      <c r="Q6986">
        <v>15.81254570746002</v>
      </c>
      <c r="R6986">
        <v>14.27316510988479</v>
      </c>
      <c r="S6986">
        <v>41.996616053758082</v>
      </c>
      <c r="T6986">
        <f t="shared" si="328"/>
        <v>321.20944265157425</v>
      </c>
      <c r="U6986">
        <v>23322892.32931716</v>
      </c>
      <c r="V6986">
        <v>1341535.7220321561</v>
      </c>
      <c r="W6986">
        <v>1987516.5505369699</v>
      </c>
      <c r="X6986">
        <v>23348055.398124982</v>
      </c>
      <c r="Y6986">
        <f t="shared" si="329"/>
        <v>50000000.000011265</v>
      </c>
      <c r="Z6986">
        <v>1.012027758681711</v>
      </c>
      <c r="AA6986">
        <v>5.4522577746493238E-2</v>
      </c>
      <c r="AB6986">
        <v>6.2910332189064666E-2</v>
      </c>
      <c r="AC6986">
        <v>0.24168126612840579</v>
      </c>
      <c r="AD6986">
        <v>0.11065</v>
      </c>
      <c r="AE6986">
        <v>5.4999999999999997E-3</v>
      </c>
      <c r="AF6986">
        <v>0.99941002376697696</v>
      </c>
      <c r="AG6986">
        <v>0.50426065590849301</v>
      </c>
      <c r="AH6986">
        <v>4.8012759220003467</v>
      </c>
    </row>
    <row r="6987" spans="1:34">
      <c r="A6987" t="s">
        <v>1531</v>
      </c>
      <c r="B6987" t="s">
        <v>1532</v>
      </c>
      <c r="C6987" t="s">
        <v>8057</v>
      </c>
      <c r="D6987" t="s">
        <v>8058</v>
      </c>
      <c r="E6987" t="s">
        <v>489</v>
      </c>
      <c r="F6987" t="s">
        <v>671</v>
      </c>
      <c r="G6987" t="s">
        <v>43</v>
      </c>
      <c r="H6987" t="s">
        <v>46</v>
      </c>
      <c r="I6987">
        <v>0.29882293308153818</v>
      </c>
      <c r="J6987">
        <v>0.29882293308153812</v>
      </c>
      <c r="K6987">
        <v>0.29882293308153812</v>
      </c>
      <c r="L6987">
        <v>2.0917605315707668</v>
      </c>
      <c r="M6987">
        <v>2.9882293308153818</v>
      </c>
      <c r="N6987" t="str">
        <f t="shared" si="327"/>
        <v>10Qf-302,98822933081538</v>
      </c>
      <c r="O6987" t="s">
        <v>8059</v>
      </c>
      <c r="P6987">
        <v>35.335321963231102</v>
      </c>
      <c r="Q6987">
        <v>14.852169613853</v>
      </c>
      <c r="R6987">
        <v>13.40628340688537</v>
      </c>
      <c r="S6987">
        <v>260.19646172924718</v>
      </c>
      <c r="T6987">
        <f t="shared" si="328"/>
        <v>323.79023671321664</v>
      </c>
      <c r="U6987">
        <v>3308037.7741634669</v>
      </c>
      <c r="V6987">
        <v>1260057.4540799139</v>
      </c>
      <c r="W6987">
        <v>1866804.590799616</v>
      </c>
      <c r="X6987">
        <v>23806370.097227789</v>
      </c>
      <c r="Y6987">
        <f t="shared" si="329"/>
        <v>30241269.916270785</v>
      </c>
      <c r="Z6987">
        <v>0.14354249065467889</v>
      </c>
      <c r="AA6987">
        <v>5.1211145090532047E-2</v>
      </c>
      <c r="AB6987">
        <v>5.9089468667591953E-2</v>
      </c>
      <c r="AC6987">
        <v>1.4859140494627749</v>
      </c>
      <c r="AD6987">
        <v>0.11065</v>
      </c>
      <c r="AE6987">
        <v>5.4999999999999997E-3</v>
      </c>
      <c r="AF6987">
        <v>0.93871078454933454</v>
      </c>
      <c r="AG6987">
        <v>0.473634348934238</v>
      </c>
      <c r="AH6987">
        <v>4.5167244642989548</v>
      </c>
    </row>
    <row r="6988" spans="1:34">
      <c r="A6988" t="s">
        <v>1531</v>
      </c>
      <c r="B6988" t="s">
        <v>1532</v>
      </c>
      <c r="C6988" t="s">
        <v>8060</v>
      </c>
      <c r="D6988" t="s">
        <v>8061</v>
      </c>
      <c r="E6988" t="s">
        <v>489</v>
      </c>
      <c r="F6988" t="s">
        <v>671</v>
      </c>
      <c r="G6988" t="s">
        <v>254</v>
      </c>
      <c r="H6988" t="s">
        <v>46</v>
      </c>
      <c r="I6988">
        <v>0.23629728398431571</v>
      </c>
      <c r="J6988">
        <v>0.23629728398431571</v>
      </c>
      <c r="K6988">
        <v>0.59388616320380316</v>
      </c>
      <c r="L6988">
        <v>1.296492108670722</v>
      </c>
      <c r="M6988">
        <v>2.3629728398431569</v>
      </c>
      <c r="N6988" t="str">
        <f t="shared" si="327"/>
        <v>10Qf-302,36297283984316</v>
      </c>
      <c r="O6988" t="s">
        <v>8062</v>
      </c>
      <c r="P6988">
        <v>27.941766458548631</v>
      </c>
      <c r="Q6988">
        <v>11.74450469659978</v>
      </c>
      <c r="R6988">
        <v>56.897704307631727</v>
      </c>
      <c r="S6988">
        <v>161.27212185359079</v>
      </c>
      <c r="T6988">
        <f t="shared" si="328"/>
        <v>257.85609731637089</v>
      </c>
      <c r="U6988">
        <v>2615864.6302392581</v>
      </c>
      <c r="V6988">
        <v>996403.29138336366</v>
      </c>
      <c r="W6988">
        <v>31632328.435706031</v>
      </c>
      <c r="X6988">
        <v>14755403.642678531</v>
      </c>
      <c r="Y6988">
        <f t="shared" si="329"/>
        <v>50000000.000007182</v>
      </c>
      <c r="Z6988">
        <v>0.11350768941415031</v>
      </c>
      <c r="AA6988">
        <v>4.049573561784664E-2</v>
      </c>
      <c r="AB6988">
        <v>0.32743374369177441</v>
      </c>
      <c r="AC6988">
        <v>0.92098297592640532</v>
      </c>
      <c r="AD6988">
        <v>0.11065</v>
      </c>
      <c r="AE6988">
        <v>5.4999999999999997E-3</v>
      </c>
      <c r="AF6988">
        <v>0.74229513293502314</v>
      </c>
      <c r="AG6988">
        <v>0.37453119511514038</v>
      </c>
      <c r="AH6988">
        <v>3.5959491678933211</v>
      </c>
    </row>
    <row r="6989" spans="1:34">
      <c r="A6989" t="s">
        <v>1531</v>
      </c>
      <c r="B6989" t="s">
        <v>1532</v>
      </c>
      <c r="C6989" t="s">
        <v>8063</v>
      </c>
      <c r="D6989" t="s">
        <v>8064</v>
      </c>
      <c r="E6989" t="s">
        <v>489</v>
      </c>
      <c r="F6989" t="s">
        <v>43</v>
      </c>
      <c r="G6989" t="s">
        <v>254</v>
      </c>
      <c r="H6989" t="s">
        <v>46</v>
      </c>
      <c r="I6989">
        <v>0.23922346411106529</v>
      </c>
      <c r="J6989">
        <v>0.23922346411106529</v>
      </c>
      <c r="K6989">
        <v>0.57485928590972624</v>
      </c>
      <c r="L6989">
        <v>1.338928426978796</v>
      </c>
      <c r="M6989">
        <v>2.3922346411106532</v>
      </c>
      <c r="N6989" t="str">
        <f t="shared" si="327"/>
        <v>10Qf-302,39223464111065</v>
      </c>
      <c r="O6989" t="s">
        <v>8065</v>
      </c>
      <c r="P6989">
        <v>28.28778246152018</v>
      </c>
      <c r="Q6989">
        <v>10.73243450352825</v>
      </c>
      <c r="R6989">
        <v>55.07482021763068</v>
      </c>
      <c r="S6989">
        <v>166.55082355291259</v>
      </c>
      <c r="T6989">
        <f t="shared" si="328"/>
        <v>260.64586073559167</v>
      </c>
      <c r="U6989">
        <v>2648258.1091917348</v>
      </c>
      <c r="V6989">
        <v>1494475.194471326</v>
      </c>
      <c r="W6989">
        <v>30618894.432756249</v>
      </c>
      <c r="X6989">
        <v>15238372.263588089</v>
      </c>
      <c r="Y6989">
        <f t="shared" si="329"/>
        <v>50000000.000007406</v>
      </c>
      <c r="Z6989">
        <v>0.1149133083844428</v>
      </c>
      <c r="AA6989">
        <v>4.7304225419963007E-2</v>
      </c>
      <c r="AB6989">
        <v>0.31694344765666432</v>
      </c>
      <c r="AC6989">
        <v>0.95112826293690778</v>
      </c>
      <c r="AD6989">
        <v>0.11065</v>
      </c>
      <c r="AE6989">
        <v>5.4999999999999997E-3</v>
      </c>
      <c r="AF6989">
        <v>0.75148732181486488</v>
      </c>
      <c r="AG6989">
        <v>0.37916919061603849</v>
      </c>
      <c r="AH6989">
        <v>3.639041153541557</v>
      </c>
    </row>
    <row r="6990" spans="1:34">
      <c r="A6990" t="s">
        <v>3117</v>
      </c>
      <c r="B6990" t="s">
        <v>3118</v>
      </c>
      <c r="C6990" t="s">
        <v>8066</v>
      </c>
      <c r="D6990" t="s">
        <v>8067</v>
      </c>
      <c r="E6990" t="s">
        <v>489</v>
      </c>
      <c r="F6990" t="s">
        <v>671</v>
      </c>
      <c r="G6990" t="s">
        <v>43</v>
      </c>
      <c r="H6990" t="s">
        <v>49</v>
      </c>
      <c r="I6990">
        <v>0.25338818663119173</v>
      </c>
      <c r="J6990">
        <v>0.25338818663119161</v>
      </c>
      <c r="K6990">
        <v>0.25338818663119173</v>
      </c>
      <c r="L6990">
        <v>1.773717306418342</v>
      </c>
      <c r="M6990">
        <v>2.533881866311916</v>
      </c>
      <c r="N6990" t="str">
        <f t="shared" si="327"/>
        <v>09QeL-382,53388186631192</v>
      </c>
      <c r="O6990" t="s">
        <v>8068</v>
      </c>
      <c r="P6990">
        <v>32.300555243193678</v>
      </c>
      <c r="Q6990">
        <v>13.456553580067061</v>
      </c>
      <c r="R6990">
        <v>12.197185892837821</v>
      </c>
      <c r="S6990">
        <v>189.25966777053341</v>
      </c>
      <c r="T6990">
        <f t="shared" si="328"/>
        <v>247.21396248663197</v>
      </c>
      <c r="U6990">
        <v>3023927.643340142</v>
      </c>
      <c r="V6990">
        <v>1128815.6409172241</v>
      </c>
      <c r="W6990">
        <v>1666369.7820309349</v>
      </c>
      <c r="X6990">
        <v>19598413.93610315</v>
      </c>
      <c r="Y6990">
        <f t="shared" si="329"/>
        <v>25417527.00239145</v>
      </c>
      <c r="Z6990">
        <v>0.13121437393330329</v>
      </c>
      <c r="AA6990">
        <v>4.6398979793805202E-2</v>
      </c>
      <c r="AB6990">
        <v>5.3760256424049323E-2</v>
      </c>
      <c r="AC6990">
        <v>1.4525800046366699</v>
      </c>
      <c r="AD6990">
        <v>0.11065</v>
      </c>
      <c r="AE6990">
        <v>5.4999999999999997E-3</v>
      </c>
      <c r="AF6990">
        <v>0.79598383234929315</v>
      </c>
      <c r="AG6990">
        <v>0.40162027581043869</v>
      </c>
      <c r="AH6990">
        <v>3.8476359744716491</v>
      </c>
    </row>
    <row r="6991" spans="1:34">
      <c r="A6991" t="s">
        <v>3117</v>
      </c>
      <c r="B6991" t="s">
        <v>3118</v>
      </c>
      <c r="C6991" t="s">
        <v>8069</v>
      </c>
      <c r="D6991" t="s">
        <v>8070</v>
      </c>
      <c r="E6991" t="s">
        <v>489</v>
      </c>
      <c r="F6991" t="s">
        <v>671</v>
      </c>
      <c r="G6991" t="s">
        <v>43</v>
      </c>
      <c r="H6991" t="s">
        <v>46</v>
      </c>
      <c r="I6991">
        <v>0.2731173427769763</v>
      </c>
      <c r="J6991">
        <v>0.27311734277697641</v>
      </c>
      <c r="K6991">
        <v>0.27311734277697641</v>
      </c>
      <c r="L6991">
        <v>1.911821399438834</v>
      </c>
      <c r="M6991">
        <v>2.7311734277697641</v>
      </c>
      <c r="N6991" t="str">
        <f t="shared" si="327"/>
        <v>09QeL-382,73117342776976</v>
      </c>
      <c r="O6991" t="s">
        <v>8059</v>
      </c>
      <c r="P6991">
        <v>34.815521337157847</v>
      </c>
      <c r="Q6991">
        <v>14.50429953182163</v>
      </c>
      <c r="R6991">
        <v>13.14687572730991</v>
      </c>
      <c r="S6991">
        <v>256.36883893725332</v>
      </c>
      <c r="T6991">
        <f t="shared" si="328"/>
        <v>318.83553553354272</v>
      </c>
      <c r="U6991">
        <v>3259374.8496293882</v>
      </c>
      <c r="V6991">
        <v>1216706.794548135</v>
      </c>
      <c r="W6991">
        <v>1796115.647706026</v>
      </c>
      <c r="X6991">
        <v>23456166.239061531</v>
      </c>
      <c r="Y6991">
        <f t="shared" si="329"/>
        <v>29728363.530945081</v>
      </c>
      <c r="Z6991">
        <v>0.14143090733337629</v>
      </c>
      <c r="AA6991">
        <v>5.0011668804794823E-2</v>
      </c>
      <c r="AB6991">
        <v>5.7946104657658058E-2</v>
      </c>
      <c r="AC6991">
        <v>1.4640554951808731</v>
      </c>
      <c r="AD6991">
        <v>0.11065</v>
      </c>
      <c r="AE6991">
        <v>5.4999999999999997E-3</v>
      </c>
      <c r="AF6991">
        <v>0.85796023908997809</v>
      </c>
      <c r="AG6991">
        <v>0.43289098830150757</v>
      </c>
      <c r="AH6991">
        <v>4.138174655161249</v>
      </c>
    </row>
    <row r="6992" spans="1:34">
      <c r="A6992" t="s">
        <v>3117</v>
      </c>
      <c r="B6992" t="s">
        <v>3118</v>
      </c>
      <c r="C6992" t="s">
        <v>8071</v>
      </c>
      <c r="D6992" t="s">
        <v>8072</v>
      </c>
      <c r="E6992" t="s">
        <v>489</v>
      </c>
      <c r="F6992" t="s">
        <v>671</v>
      </c>
      <c r="G6992" t="s">
        <v>49</v>
      </c>
      <c r="H6992" t="s">
        <v>46</v>
      </c>
      <c r="I6992">
        <v>0.23417019498840991</v>
      </c>
      <c r="J6992">
        <v>0.23417019498840999</v>
      </c>
      <c r="K6992">
        <v>1.6391913649188701</v>
      </c>
      <c r="L6992">
        <v>0.23417019498840999</v>
      </c>
      <c r="M6992">
        <v>2.3417019498840999</v>
      </c>
      <c r="N6992" t="str">
        <f t="shared" si="327"/>
        <v>09QeL-382,3417019498841</v>
      </c>
      <c r="O6992" t="s">
        <v>8073</v>
      </c>
      <c r="P6992">
        <v>29.85074963475617</v>
      </c>
      <c r="Q6992">
        <v>12.43595377357814</v>
      </c>
      <c r="R6992">
        <v>174.9054440717637</v>
      </c>
      <c r="S6992">
        <v>31.401437927470781</v>
      </c>
      <c r="T6992">
        <f t="shared" si="328"/>
        <v>248.59358540756881</v>
      </c>
      <c r="U6992">
        <v>2794580.660157091</v>
      </c>
      <c r="V6992">
        <v>1043201.667188593</v>
      </c>
      <c r="W6992">
        <v>18111990.43608414</v>
      </c>
      <c r="X6992">
        <v>2873037.7343269871</v>
      </c>
      <c r="Y6992">
        <f t="shared" si="329"/>
        <v>24822810.497756813</v>
      </c>
      <c r="Z6992">
        <v>0.1212625416273506</v>
      </c>
      <c r="AA6992">
        <v>4.2879892271351701E-2</v>
      </c>
      <c r="AB6992">
        <v>1.342410423486422</v>
      </c>
      <c r="AC6992">
        <v>0.17932541234290469</v>
      </c>
      <c r="AD6992">
        <v>0.11065</v>
      </c>
      <c r="AE6992">
        <v>5.4999999999999997E-3</v>
      </c>
      <c r="AF6992">
        <v>0.73561317797406278</v>
      </c>
      <c r="AG6992">
        <v>0.37115975905662979</v>
      </c>
      <c r="AH6992">
        <v>3.564624886914793</v>
      </c>
    </row>
    <row r="6993" spans="1:34">
      <c r="A6993" t="s">
        <v>3117</v>
      </c>
      <c r="B6993" t="s">
        <v>3118</v>
      </c>
      <c r="C6993" t="s">
        <v>8074</v>
      </c>
      <c r="D6993" t="s">
        <v>8075</v>
      </c>
      <c r="E6993" t="s">
        <v>489</v>
      </c>
      <c r="F6993" t="s">
        <v>43</v>
      </c>
      <c r="G6993" t="s">
        <v>49</v>
      </c>
      <c r="H6993" t="s">
        <v>46</v>
      </c>
      <c r="I6993">
        <v>0.23543639280643</v>
      </c>
      <c r="J6993">
        <v>0.23543639280643</v>
      </c>
      <c r="K6993">
        <v>1.64805474964501</v>
      </c>
      <c r="L6993">
        <v>0.23543639280643</v>
      </c>
      <c r="M6993">
        <v>2.3543639280642998</v>
      </c>
      <c r="N6993" t="str">
        <f t="shared" si="327"/>
        <v>09QeL-382,3543639280643</v>
      </c>
      <c r="O6993" t="s">
        <v>8076</v>
      </c>
      <c r="P6993">
        <v>30.01215768267474</v>
      </c>
      <c r="Q6993">
        <v>11.33305181736406</v>
      </c>
      <c r="R6993">
        <v>175.851187366099</v>
      </c>
      <c r="S6993">
        <v>31.57123080904746</v>
      </c>
      <c r="T6993">
        <f t="shared" si="328"/>
        <v>248.76762767518525</v>
      </c>
      <c r="U6993">
        <v>2809691.430058219</v>
      </c>
      <c r="V6993">
        <v>1548312.4757273351</v>
      </c>
      <c r="W6993">
        <v>18209925.029217578</v>
      </c>
      <c r="X6993">
        <v>2888572.7348870458</v>
      </c>
      <c r="Y6993">
        <f t="shared" si="329"/>
        <v>25456501.669890177</v>
      </c>
      <c r="Z6993">
        <v>0.12191822868275801</v>
      </c>
      <c r="AA6993">
        <v>4.9951503332116308E-2</v>
      </c>
      <c r="AB6993">
        <v>1.3496690635075821</v>
      </c>
      <c r="AC6993">
        <v>0.18029505515263711</v>
      </c>
      <c r="AD6993">
        <v>0.11065</v>
      </c>
      <c r="AE6993">
        <v>5.4999999999999997E-3</v>
      </c>
      <c r="AF6993">
        <v>0.73959076274271196</v>
      </c>
      <c r="AG6993">
        <v>0.37316668259819152</v>
      </c>
      <c r="AH6993">
        <v>3.583271373405204</v>
      </c>
    </row>
    <row r="6994" spans="1:34">
      <c r="A6994" t="s">
        <v>1531</v>
      </c>
      <c r="B6994" t="s">
        <v>1551</v>
      </c>
      <c r="C6994" t="s">
        <v>8054</v>
      </c>
      <c r="D6994" t="s">
        <v>8077</v>
      </c>
      <c r="E6994" t="s">
        <v>489</v>
      </c>
      <c r="F6994" t="s">
        <v>671</v>
      </c>
      <c r="G6994" t="s">
        <v>43</v>
      </c>
      <c r="H6994" t="s">
        <v>254</v>
      </c>
      <c r="I6994">
        <v>2.0871570806957509</v>
      </c>
      <c r="J6994">
        <v>0.31634763054295317</v>
      </c>
      <c r="K6994">
        <v>0.31634763054295328</v>
      </c>
      <c r="L6994">
        <v>0.44362396364787499</v>
      </c>
      <c r="M6994">
        <v>3.163476305429533</v>
      </c>
      <c r="N6994" t="str">
        <f t="shared" si="327"/>
        <v>10Qf-303,16347630542953</v>
      </c>
      <c r="O6994" t="s">
        <v>8056</v>
      </c>
      <c r="P6994">
        <v>246.80290322328781</v>
      </c>
      <c r="Q6994">
        <v>15.7231863609424</v>
      </c>
      <c r="R6994">
        <v>14.192505061177039</v>
      </c>
      <c r="S6994">
        <v>42.501722840702683</v>
      </c>
      <c r="T6994">
        <f t="shared" si="328"/>
        <v>319.22031748610993</v>
      </c>
      <c r="U6994">
        <v>23105303.171863079</v>
      </c>
      <c r="V6994">
        <v>1329954.8591271241</v>
      </c>
      <c r="W6994">
        <v>1945190.668613048</v>
      </c>
      <c r="X6994">
        <v>23619551.30040554</v>
      </c>
      <c r="Y6994">
        <f t="shared" si="329"/>
        <v>50000000.000008792</v>
      </c>
      <c r="Z6994">
        <v>1.002586122360521</v>
      </c>
      <c r="AA6994">
        <v>5.4214461519794602E-2</v>
      </c>
      <c r="AB6994">
        <v>6.2554815355935864E-2</v>
      </c>
      <c r="AC6994">
        <v>0.244588044323167</v>
      </c>
      <c r="AD6994">
        <v>0.11065</v>
      </c>
      <c r="AE6994">
        <v>5.4999999999999997E-3</v>
      </c>
      <c r="AF6994">
        <v>0.99376219018728784</v>
      </c>
      <c r="AG6994">
        <v>0.50141099441058101</v>
      </c>
      <c r="AH6994">
        <v>4.7747994900274016</v>
      </c>
    </row>
    <row r="6995" spans="1:34">
      <c r="A6995" t="s">
        <v>1531</v>
      </c>
      <c r="B6995" t="s">
        <v>1551</v>
      </c>
      <c r="C6995" t="s">
        <v>8057</v>
      </c>
      <c r="D6995" t="s">
        <v>8078</v>
      </c>
      <c r="E6995" t="s">
        <v>489</v>
      </c>
      <c r="F6995" t="s">
        <v>671</v>
      </c>
      <c r="G6995" t="s">
        <v>43</v>
      </c>
      <c r="H6995" t="s">
        <v>46</v>
      </c>
      <c r="I6995">
        <v>0.29820220873624131</v>
      </c>
      <c r="J6995">
        <v>0.29820220873624131</v>
      </c>
      <c r="K6995">
        <v>0.29820220873624131</v>
      </c>
      <c r="L6995">
        <v>2.087415461153689</v>
      </c>
      <c r="M6995">
        <v>2.982022087362413</v>
      </c>
      <c r="N6995" t="str">
        <f t="shared" si="327"/>
        <v>10Qf-302,98202208736241</v>
      </c>
      <c r="O6995" t="s">
        <v>8059</v>
      </c>
      <c r="P6995">
        <v>35.261922326980631</v>
      </c>
      <c r="Q6995">
        <v>14.821318222479761</v>
      </c>
      <c r="R6995">
        <v>13.37843545557592</v>
      </c>
      <c r="S6995">
        <v>259.65597349867562</v>
      </c>
      <c r="T6995">
        <f t="shared" si="328"/>
        <v>323.11764950371196</v>
      </c>
      <c r="U6995">
        <v>3301166.2146067419</v>
      </c>
      <c r="V6995">
        <v>1253669.818327771</v>
      </c>
      <c r="W6995">
        <v>1833616.2429855061</v>
      </c>
      <c r="X6995">
        <v>23756918.760477591</v>
      </c>
      <c r="Y6995">
        <f t="shared" si="329"/>
        <v>30145371.03639761</v>
      </c>
      <c r="Z6995">
        <v>0.14324431970235241</v>
      </c>
      <c r="AA6995">
        <v>5.1104767697805142E-2</v>
      </c>
      <c r="AB6995">
        <v>5.8966726174656793E-2</v>
      </c>
      <c r="AC6995">
        <v>1.4828274623122879</v>
      </c>
      <c r="AD6995">
        <v>0.11065</v>
      </c>
      <c r="AE6995">
        <v>5.4999999999999997E-3</v>
      </c>
      <c r="AF6995">
        <v>0.93676086514002499</v>
      </c>
      <c r="AG6995">
        <v>0.47265050084694249</v>
      </c>
      <c r="AH6995">
        <v>4.5075834533493806</v>
      </c>
    </row>
    <row r="6996" spans="1:34">
      <c r="A6996" t="s">
        <v>1531</v>
      </c>
      <c r="B6996" t="s">
        <v>1551</v>
      </c>
      <c r="C6996" t="s">
        <v>8060</v>
      </c>
      <c r="D6996" t="s">
        <v>8079</v>
      </c>
      <c r="E6996" t="s">
        <v>489</v>
      </c>
      <c r="F6996" t="s">
        <v>671</v>
      </c>
      <c r="G6996" t="s">
        <v>254</v>
      </c>
      <c r="H6996" t="s">
        <v>46</v>
      </c>
      <c r="I6996">
        <v>0.23558644885114721</v>
      </c>
      <c r="J6996">
        <v>0.23558644885114721</v>
      </c>
      <c r="K6996">
        <v>0.59606097406911573</v>
      </c>
      <c r="L6996">
        <v>1.2886306167400621</v>
      </c>
      <c r="M6996">
        <v>2.3558644885114721</v>
      </c>
      <c r="N6996" t="str">
        <f t="shared" si="327"/>
        <v>10Qf-302,35586448851147</v>
      </c>
      <c r="O6996" t="s">
        <v>8062</v>
      </c>
      <c r="P6996">
        <v>27.857711369354959</v>
      </c>
      <c r="Q6996">
        <v>11.709174597077521</v>
      </c>
      <c r="R6996">
        <v>57.106063675481018</v>
      </c>
      <c r="S6996">
        <v>160.29422196811259</v>
      </c>
      <c r="T6996">
        <f t="shared" si="328"/>
        <v>256.96717161002607</v>
      </c>
      <c r="U6996">
        <v>2607995.5237838901</v>
      </c>
      <c r="V6996">
        <v>990427.34050617402</v>
      </c>
      <c r="W6996">
        <v>31735645.29613664</v>
      </c>
      <c r="X6996">
        <v>14665931.83957633</v>
      </c>
      <c r="Y6996">
        <f t="shared" si="329"/>
        <v>50000000.00000304</v>
      </c>
      <c r="Z6996">
        <v>0.113166232871951</v>
      </c>
      <c r="AA6996">
        <v>4.037391537880157E-2</v>
      </c>
      <c r="AB6996">
        <v>0.32863280591543242</v>
      </c>
      <c r="AC6996">
        <v>0.91539844503331402</v>
      </c>
      <c r="AD6996">
        <v>0.11065</v>
      </c>
      <c r="AE6996">
        <v>5.4999999999999997E-3</v>
      </c>
      <c r="AF6996">
        <v>0.74006214298789696</v>
      </c>
      <c r="AG6996">
        <v>0.37340452142906833</v>
      </c>
      <c r="AH6996">
        <v>3.5854811529284381</v>
      </c>
    </row>
    <row r="6997" spans="1:34">
      <c r="A6997" t="s">
        <v>1531</v>
      </c>
      <c r="B6997" t="s">
        <v>1551</v>
      </c>
      <c r="C6997" t="s">
        <v>8063</v>
      </c>
      <c r="D6997" t="s">
        <v>8080</v>
      </c>
      <c r="E6997" t="s">
        <v>489</v>
      </c>
      <c r="F6997" t="s">
        <v>43</v>
      </c>
      <c r="G6997" t="s">
        <v>254</v>
      </c>
      <c r="H6997" t="s">
        <v>46</v>
      </c>
      <c r="I6997">
        <v>0.2381161697444531</v>
      </c>
      <c r="J6997">
        <v>0.2381161697444531</v>
      </c>
      <c r="K6997">
        <v>0.57857328337270508</v>
      </c>
      <c r="L6997">
        <v>1.3263560745829199</v>
      </c>
      <c r="M6997">
        <v>2.3811616974445311</v>
      </c>
      <c r="N6997" t="str">
        <f t="shared" si="327"/>
        <v>10Qf-302,38116169744453</v>
      </c>
      <c r="O6997" t="s">
        <v>8065</v>
      </c>
      <c r="P6997">
        <v>28.156846717904951</v>
      </c>
      <c r="Q6997">
        <v>10.682757251717049</v>
      </c>
      <c r="R6997">
        <v>55.430642498971402</v>
      </c>
      <c r="S6997">
        <v>164.9869343984673</v>
      </c>
      <c r="T6997">
        <f t="shared" si="328"/>
        <v>259.2571808670607</v>
      </c>
      <c r="U6997">
        <v>2636000.1089301808</v>
      </c>
      <c r="V6997">
        <v>1464153.060472822</v>
      </c>
      <c r="W6997">
        <v>30804560.771006349</v>
      </c>
      <c r="X6997">
        <v>15095286.0595931</v>
      </c>
      <c r="Y6997">
        <f t="shared" si="329"/>
        <v>50000000.000002459</v>
      </c>
      <c r="Z6997">
        <v>0.11438140880889031</v>
      </c>
      <c r="AA6997">
        <v>4.7085268209728158E-2</v>
      </c>
      <c r="AB6997">
        <v>0.3189911264353793</v>
      </c>
      <c r="AC6997">
        <v>0.94219730034445415</v>
      </c>
      <c r="AD6997">
        <v>0.11065</v>
      </c>
      <c r="AE6997">
        <v>5.4999999999999997E-3</v>
      </c>
      <c r="AF6997">
        <v>0.74800891019199933</v>
      </c>
      <c r="AG6997">
        <v>0.37741412904495819</v>
      </c>
      <c r="AH6997">
        <v>3.622734736681489</v>
      </c>
    </row>
    <row r="6998" spans="1:34">
      <c r="A6998" t="s">
        <v>1531</v>
      </c>
      <c r="B6998" t="s">
        <v>1558</v>
      </c>
      <c r="C6998" t="s">
        <v>8054</v>
      </c>
      <c r="D6998" t="s">
        <v>8081</v>
      </c>
      <c r="E6998" t="s">
        <v>489</v>
      </c>
      <c r="F6998" t="s">
        <v>671</v>
      </c>
      <c r="G6998" t="s">
        <v>43</v>
      </c>
      <c r="H6998" t="s">
        <v>254</v>
      </c>
      <c r="I6998">
        <v>2.1284364672993661</v>
      </c>
      <c r="J6998">
        <v>0.32011201075821483</v>
      </c>
      <c r="K6998">
        <v>0.32011201075821483</v>
      </c>
      <c r="L6998">
        <v>0.43245961876635269</v>
      </c>
      <c r="M6998">
        <v>3.201120107582148</v>
      </c>
      <c r="N6998" t="str">
        <f t="shared" si="327"/>
        <v>10Qf-303,20112010758215</v>
      </c>
      <c r="O6998" t="s">
        <v>8056</v>
      </c>
      <c r="P6998">
        <v>251.68412301803971</v>
      </c>
      <c r="Q6998">
        <v>15.910284495853089</v>
      </c>
      <c r="R6998">
        <v>14.361388846289</v>
      </c>
      <c r="S6998">
        <v>41.432114499551133</v>
      </c>
      <c r="T6998">
        <f t="shared" si="328"/>
        <v>323.38791085973293</v>
      </c>
      <c r="U6998">
        <v>23562275.361951958</v>
      </c>
      <c r="V6998">
        <v>1360760.9567410611</v>
      </c>
      <c r="W6998">
        <v>2036060.5883218469</v>
      </c>
      <c r="X6998">
        <v>23040903.092984259</v>
      </c>
      <c r="Y6998">
        <f t="shared" si="329"/>
        <v>49999999.999999121</v>
      </c>
      <c r="Z6998">
        <v>1.022415075596059</v>
      </c>
      <c r="AA6998">
        <v>5.4859586776386221E-2</v>
      </c>
      <c r="AB6998">
        <v>6.3299186694804638E-2</v>
      </c>
      <c r="AC6998">
        <v>0.23843268414319169</v>
      </c>
      <c r="AD6998">
        <v>0.11065</v>
      </c>
      <c r="AE6998">
        <v>5.4999999999999997E-3</v>
      </c>
      <c r="AF6998">
        <v>1.0055874683504129</v>
      </c>
      <c r="AG6998">
        <v>1.141199318353036</v>
      </c>
      <c r="AH6998">
        <v>5.464056894285596</v>
      </c>
    </row>
    <row r="6999" spans="1:34">
      <c r="A6999" t="s">
        <v>1531</v>
      </c>
      <c r="B6999" t="s">
        <v>1558</v>
      </c>
      <c r="C6999" t="s">
        <v>8057</v>
      </c>
      <c r="D6999" t="s">
        <v>8082</v>
      </c>
      <c r="E6999" t="s">
        <v>489</v>
      </c>
      <c r="F6999" t="s">
        <v>671</v>
      </c>
      <c r="G6999" t="s">
        <v>43</v>
      </c>
      <c r="H6999" t="s">
        <v>46</v>
      </c>
      <c r="I6999">
        <v>0.29977555435375652</v>
      </c>
      <c r="J6999">
        <v>0.29977555435375641</v>
      </c>
      <c r="K6999">
        <v>0.29977555435375641</v>
      </c>
      <c r="L6999">
        <v>2.0984288804762938</v>
      </c>
      <c r="M6999">
        <v>2.997755543537564</v>
      </c>
      <c r="N6999" t="str">
        <f t="shared" si="327"/>
        <v>10Qf-302,99775554353756</v>
      </c>
      <c r="O6999" t="s">
        <v>8059</v>
      </c>
      <c r="P6999">
        <v>35.447967866996692</v>
      </c>
      <c r="Q6999">
        <v>14.899517026472401</v>
      </c>
      <c r="R6999">
        <v>13.44902146123443</v>
      </c>
      <c r="S6999">
        <v>261.02594520243008</v>
      </c>
      <c r="T6999">
        <f t="shared" si="328"/>
        <v>324.8224515571336</v>
      </c>
      <c r="U6999">
        <v>3318583.508121944</v>
      </c>
      <c r="V6999">
        <v>1274312.916856186</v>
      </c>
      <c r="W6999">
        <v>1906711.3105700731</v>
      </c>
      <c r="X6999">
        <v>23882262.714755669</v>
      </c>
      <c r="Y6999">
        <f t="shared" si="329"/>
        <v>30381870.450303871</v>
      </c>
      <c r="Z6999">
        <v>0.14400009151099449</v>
      </c>
      <c r="AA6999">
        <v>5.1374401724434991E-2</v>
      </c>
      <c r="AB6999">
        <v>5.9277840705294522E-2</v>
      </c>
      <c r="AC6999">
        <v>1.490651012980297</v>
      </c>
      <c r="AD6999">
        <v>0.11065</v>
      </c>
      <c r="AE6999">
        <v>5.4999999999999997E-3</v>
      </c>
      <c r="AF6999">
        <v>0.94170331210604086</v>
      </c>
      <c r="AG6999">
        <v>1.068699851271141</v>
      </c>
      <c r="AH6999">
        <v>5.1243087069147464</v>
      </c>
    </row>
    <row r="7000" spans="1:34">
      <c r="A7000" t="s">
        <v>1531</v>
      </c>
      <c r="B7000" t="s">
        <v>1558</v>
      </c>
      <c r="C7000" t="s">
        <v>8060</v>
      </c>
      <c r="D7000" t="s">
        <v>8083</v>
      </c>
      <c r="E7000" t="s">
        <v>489</v>
      </c>
      <c r="F7000" t="s">
        <v>671</v>
      </c>
      <c r="G7000" t="s">
        <v>254</v>
      </c>
      <c r="H7000" t="s">
        <v>46</v>
      </c>
      <c r="I7000">
        <v>0.23705153151529459</v>
      </c>
      <c r="J7000">
        <v>0.23705153151529471</v>
      </c>
      <c r="K7000">
        <v>0.59155962574681509</v>
      </c>
      <c r="L7000">
        <v>1.304852626375542</v>
      </c>
      <c r="M7000">
        <v>2.370515315152947</v>
      </c>
      <c r="N7000" t="str">
        <f t="shared" si="327"/>
        <v>10Qf-302,37051531515295</v>
      </c>
      <c r="O7000" t="s">
        <v>8062</v>
      </c>
      <c r="P7000">
        <v>28.030954992615531</v>
      </c>
      <c r="Q7000">
        <v>11.781992489606189</v>
      </c>
      <c r="R7000">
        <v>56.674808661142478</v>
      </c>
      <c r="S7000">
        <v>162.31209612033209</v>
      </c>
      <c r="T7000">
        <f t="shared" si="328"/>
        <v>258.79985226369627</v>
      </c>
      <c r="U7000">
        <v>2624214.3218034832</v>
      </c>
      <c r="V7000">
        <v>1007679.993192534</v>
      </c>
      <c r="W7000">
        <v>31517550.816503849</v>
      </c>
      <c r="X7000">
        <v>14850554.86849113</v>
      </c>
      <c r="Y7000">
        <f t="shared" si="329"/>
        <v>49999999.999990992</v>
      </c>
      <c r="Z7000">
        <v>0.1138699995221811</v>
      </c>
      <c r="AA7000">
        <v>4.0624995709583313E-2</v>
      </c>
      <c r="AB7000">
        <v>0.3261510283894492</v>
      </c>
      <c r="AC7000">
        <v>0.92692199740179648</v>
      </c>
      <c r="AD7000">
        <v>0.11065</v>
      </c>
      <c r="AE7000">
        <v>5.4999999999999997E-3</v>
      </c>
      <c r="AF7000">
        <v>0.74466449690668479</v>
      </c>
      <c r="AG7000">
        <v>0.84508870985202544</v>
      </c>
      <c r="AH7000">
        <v>4.0764185219116573</v>
      </c>
    </row>
    <row r="7001" spans="1:34">
      <c r="A7001" t="s">
        <v>1531</v>
      </c>
      <c r="B7001" t="s">
        <v>1558</v>
      </c>
      <c r="C7001" t="s">
        <v>8063</v>
      </c>
      <c r="D7001" t="s">
        <v>8084</v>
      </c>
      <c r="E7001" t="s">
        <v>489</v>
      </c>
      <c r="F7001" t="s">
        <v>43</v>
      </c>
      <c r="G7001" t="s">
        <v>254</v>
      </c>
      <c r="H7001" t="s">
        <v>46</v>
      </c>
      <c r="I7001">
        <v>0.24037181264645591</v>
      </c>
      <c r="J7001">
        <v>0.24037181264645591</v>
      </c>
      <c r="K7001">
        <v>0.57102729526568197</v>
      </c>
      <c r="L7001">
        <v>1.3519472059059661</v>
      </c>
      <c r="M7001">
        <v>2.4037181264645588</v>
      </c>
      <c r="N7001" t="str">
        <f t="shared" si="327"/>
        <v>10Qf-302,40371812646456</v>
      </c>
      <c r="O7001" t="s">
        <v>8065</v>
      </c>
      <c r="P7001">
        <v>28.42357279329153</v>
      </c>
      <c r="Q7001">
        <v>10.78395359463873</v>
      </c>
      <c r="R7001">
        <v>54.707693512071081</v>
      </c>
      <c r="S7001">
        <v>168.17024420922499</v>
      </c>
      <c r="T7001">
        <f t="shared" si="328"/>
        <v>262.08546410922634</v>
      </c>
      <c r="U7001">
        <v>2660970.5884308731</v>
      </c>
      <c r="V7001">
        <v>1528876.011598926</v>
      </c>
      <c r="W7001">
        <v>30423614.142743539</v>
      </c>
      <c r="X7001">
        <v>15386539.257216871</v>
      </c>
      <c r="Y7001">
        <f t="shared" si="329"/>
        <v>49999999.99999021</v>
      </c>
      <c r="Z7001">
        <v>0.1154649287276667</v>
      </c>
      <c r="AA7001">
        <v>4.7531300712015397E-2</v>
      </c>
      <c r="AB7001">
        <v>0.3148307144089279</v>
      </c>
      <c r="AC7001">
        <v>0.96037635143593114</v>
      </c>
      <c r="AD7001">
        <v>0.11065</v>
      </c>
      <c r="AE7001">
        <v>5.4999999999999997E-3</v>
      </c>
      <c r="AF7001">
        <v>0.7550946994129506</v>
      </c>
      <c r="AG7001">
        <v>0.85692551208461532</v>
      </c>
      <c r="AH7001">
        <v>4.131888337962125</v>
      </c>
    </row>
    <row r="7002" spans="1:34">
      <c r="A7002" t="s">
        <v>1531</v>
      </c>
      <c r="B7002" t="s">
        <v>1565</v>
      </c>
      <c r="C7002" t="s">
        <v>8054</v>
      </c>
      <c r="D7002" t="s">
        <v>8085</v>
      </c>
      <c r="E7002" t="s">
        <v>489</v>
      </c>
      <c r="F7002" t="s">
        <v>671</v>
      </c>
      <c r="G7002" t="s">
        <v>43</v>
      </c>
      <c r="H7002" t="s">
        <v>254</v>
      </c>
      <c r="I7002">
        <v>2.1274855753928961</v>
      </c>
      <c r="J7002">
        <v>0.32002658658409899</v>
      </c>
      <c r="K7002">
        <v>0.32002658658409899</v>
      </c>
      <c r="L7002">
        <v>0.43272711727989671</v>
      </c>
      <c r="M7002">
        <v>3.2002658658409899</v>
      </c>
      <c r="N7002" t="str">
        <f t="shared" si="327"/>
        <v>10Qf-303,20026586584099</v>
      </c>
      <c r="O7002" t="s">
        <v>8056</v>
      </c>
      <c r="P7002">
        <v>251.57168160893869</v>
      </c>
      <c r="Q7002">
        <v>15.90603872291322</v>
      </c>
      <c r="R7002">
        <v>14.357556407204809</v>
      </c>
      <c r="S7002">
        <v>41.457742393025278</v>
      </c>
      <c r="T7002">
        <f t="shared" si="328"/>
        <v>323.29301913208201</v>
      </c>
      <c r="U7002">
        <v>23551748.7724653</v>
      </c>
      <c r="V7002">
        <v>1357674.3718930029</v>
      </c>
      <c r="W7002">
        <v>2035445.4565137259</v>
      </c>
      <c r="X7002">
        <v>23055131.399134159</v>
      </c>
      <c r="Y7002">
        <f t="shared" si="329"/>
        <v>50000000.000006184</v>
      </c>
      <c r="Z7002">
        <v>1.0219583054573329</v>
      </c>
      <c r="AA7002">
        <v>5.4844947104223961E-2</v>
      </c>
      <c r="AB7002">
        <v>6.3282294855186397E-2</v>
      </c>
      <c r="AC7002">
        <v>0.23858016701979079</v>
      </c>
      <c r="AD7002">
        <v>0.11065</v>
      </c>
      <c r="AE7002">
        <v>5.4999999999999997E-3</v>
      </c>
      <c r="AF7002">
        <v>1.0053191201594729</v>
      </c>
      <c r="AG7002">
        <v>1.1408947811723129</v>
      </c>
      <c r="AH7002">
        <v>5.4626297671727766</v>
      </c>
    </row>
    <row r="7003" spans="1:34">
      <c r="A7003" t="s">
        <v>1531</v>
      </c>
      <c r="B7003" t="s">
        <v>1565</v>
      </c>
      <c r="C7003" t="s">
        <v>8057</v>
      </c>
      <c r="D7003" t="s">
        <v>8086</v>
      </c>
      <c r="E7003" t="s">
        <v>489</v>
      </c>
      <c r="F7003" t="s">
        <v>671</v>
      </c>
      <c r="G7003" t="s">
        <v>43</v>
      </c>
      <c r="H7003" t="s">
        <v>46</v>
      </c>
      <c r="I7003">
        <v>0.2996680880530837</v>
      </c>
      <c r="J7003">
        <v>0.29966808805308381</v>
      </c>
      <c r="K7003">
        <v>0.29966808805308381</v>
      </c>
      <c r="L7003">
        <v>2.097676616371587</v>
      </c>
      <c r="M7003">
        <v>2.996680880530838</v>
      </c>
      <c r="N7003" t="str">
        <f t="shared" si="327"/>
        <v>10Qf-302,99668088053084</v>
      </c>
      <c r="O7003" t="s">
        <v>8059</v>
      </c>
      <c r="P7003">
        <v>35.435260153116403</v>
      </c>
      <c r="Q7003">
        <v>14.894175710433149</v>
      </c>
      <c r="R7003">
        <v>13.444200132199709</v>
      </c>
      <c r="S7003">
        <v>260.9323702184027</v>
      </c>
      <c r="T7003">
        <f t="shared" si="328"/>
        <v>324.70600621415196</v>
      </c>
      <c r="U7003">
        <v>3317393.8317527012</v>
      </c>
      <c r="V7003">
        <v>1271305.8860718501</v>
      </c>
      <c r="W7003">
        <v>1905960.5478419061</v>
      </c>
      <c r="X7003">
        <v>23873701.181340519</v>
      </c>
      <c r="Y7003">
        <f t="shared" si="329"/>
        <v>30368361.447006978</v>
      </c>
      <c r="Z7003">
        <v>0.14394846903242181</v>
      </c>
      <c r="AA7003">
        <v>5.1355984555915377E-2</v>
      </c>
      <c r="AB7003">
        <v>5.9256590239204328E-2</v>
      </c>
      <c r="AC7003">
        <v>1.490116630681166</v>
      </c>
      <c r="AD7003">
        <v>0.11065</v>
      </c>
      <c r="AE7003">
        <v>5.4999999999999997E-3</v>
      </c>
      <c r="AF7003">
        <v>0.94136572163272403</v>
      </c>
      <c r="AG7003">
        <v>1.0683167339092441</v>
      </c>
      <c r="AH7003">
        <v>5.1225133360728057</v>
      </c>
    </row>
    <row r="7004" spans="1:34">
      <c r="A7004" t="s">
        <v>1531</v>
      </c>
      <c r="B7004" t="s">
        <v>1565</v>
      </c>
      <c r="C7004" t="s">
        <v>8060</v>
      </c>
      <c r="D7004" t="s">
        <v>8087</v>
      </c>
      <c r="E7004" t="s">
        <v>489</v>
      </c>
      <c r="F7004" t="s">
        <v>671</v>
      </c>
      <c r="G7004" t="s">
        <v>254</v>
      </c>
      <c r="H7004" t="s">
        <v>46</v>
      </c>
      <c r="I7004">
        <v>0.23696779898034359</v>
      </c>
      <c r="J7004">
        <v>0.23696779898034351</v>
      </c>
      <c r="K7004">
        <v>0.59182110944285005</v>
      </c>
      <c r="L7004">
        <v>1.303921282399898</v>
      </c>
      <c r="M7004">
        <v>2.369677989803435</v>
      </c>
      <c r="N7004" t="str">
        <f t="shared" si="327"/>
        <v>10Qf-302,36967798980344</v>
      </c>
      <c r="O7004" t="s">
        <v>8062</v>
      </c>
      <c r="P7004">
        <v>28.021053757624021</v>
      </c>
      <c r="Q7004">
        <v>11.777830794924769</v>
      </c>
      <c r="R7004">
        <v>56.699860300564417</v>
      </c>
      <c r="S7004">
        <v>162.19624518832629</v>
      </c>
      <c r="T7004">
        <f t="shared" si="328"/>
        <v>258.6949900414395</v>
      </c>
      <c r="U7004">
        <v>2623287.383614074</v>
      </c>
      <c r="V7004">
        <v>1005307.437339929</v>
      </c>
      <c r="W7004">
        <v>31531449.955702029</v>
      </c>
      <c r="X7004">
        <v>14839955.22334181</v>
      </c>
      <c r="Y7004">
        <f t="shared" si="329"/>
        <v>49999999.999997839</v>
      </c>
      <c r="Z7004">
        <v>0.1138297777878859</v>
      </c>
      <c r="AA7004">
        <v>4.0610645944148767E-2</v>
      </c>
      <c r="AB7004">
        <v>0.32629519505102828</v>
      </c>
      <c r="AC7004">
        <v>0.92626040298053991</v>
      </c>
      <c r="AD7004">
        <v>0.11065</v>
      </c>
      <c r="AE7004">
        <v>5.4999999999999997E-3</v>
      </c>
      <c r="AF7004">
        <v>0.74440146276547714</v>
      </c>
      <c r="AG7004">
        <v>0.84479020336492472</v>
      </c>
      <c r="AH7004">
        <v>4.0750196559338372</v>
      </c>
    </row>
    <row r="7005" spans="1:34">
      <c r="A7005" t="s">
        <v>1531</v>
      </c>
      <c r="B7005" t="s">
        <v>1565</v>
      </c>
      <c r="C7005" t="s">
        <v>8063</v>
      </c>
      <c r="D7005" t="s">
        <v>8088</v>
      </c>
      <c r="E7005" t="s">
        <v>489</v>
      </c>
      <c r="F7005" t="s">
        <v>43</v>
      </c>
      <c r="G7005" t="s">
        <v>254</v>
      </c>
      <c r="H7005" t="s">
        <v>46</v>
      </c>
      <c r="I7005">
        <v>0.24031719404939911</v>
      </c>
      <c r="J7005">
        <v>0.24031719404939911</v>
      </c>
      <c r="K7005">
        <v>0.57117074288651426</v>
      </c>
      <c r="L7005">
        <v>1.351366809508679</v>
      </c>
      <c r="M7005">
        <v>2.403171940493992</v>
      </c>
      <c r="N7005" t="str">
        <f t="shared" si="327"/>
        <v>10Qf-302,40317194049399</v>
      </c>
      <c r="O7005" t="s">
        <v>8065</v>
      </c>
      <c r="P7005">
        <v>28.417114233728249</v>
      </c>
      <c r="Q7005">
        <v>10.78150320576168</v>
      </c>
      <c r="R7005">
        <v>54.72143661776952</v>
      </c>
      <c r="S7005">
        <v>168.0980480439876</v>
      </c>
      <c r="T7005">
        <f t="shared" si="328"/>
        <v>262.01810210124705</v>
      </c>
      <c r="U7005">
        <v>2660365.948149845</v>
      </c>
      <c r="V7005">
        <v>1528474.699465113</v>
      </c>
      <c r="W7005">
        <v>30431225.598630689</v>
      </c>
      <c r="X7005">
        <v>15379933.75375299</v>
      </c>
      <c r="Y7005">
        <f t="shared" si="329"/>
        <v>49999999.999998637</v>
      </c>
      <c r="Z7005">
        <v>0.1154386921554708</v>
      </c>
      <c r="AA7005">
        <v>4.7520500390078338E-2</v>
      </c>
      <c r="AB7005">
        <v>0.31490980295219251</v>
      </c>
      <c r="AC7005">
        <v>0.95996405798839279</v>
      </c>
      <c r="AD7005">
        <v>0.11065</v>
      </c>
      <c r="AE7005">
        <v>5.4999999999999997E-3</v>
      </c>
      <c r="AF7005">
        <v>0.75492312266826955</v>
      </c>
      <c r="AG7005">
        <v>0.85673079678610797</v>
      </c>
      <c r="AH7005">
        <v>4.1309758599483688</v>
      </c>
    </row>
    <row r="7006" spans="1:34">
      <c r="A7006" t="s">
        <v>1531</v>
      </c>
      <c r="B7006" t="s">
        <v>1572</v>
      </c>
      <c r="C7006" t="s">
        <v>8054</v>
      </c>
      <c r="D7006" t="s">
        <v>8089</v>
      </c>
      <c r="E7006" t="s">
        <v>489</v>
      </c>
      <c r="F7006" t="s">
        <v>671</v>
      </c>
      <c r="G7006" t="s">
        <v>43</v>
      </c>
      <c r="H7006" t="s">
        <v>254</v>
      </c>
      <c r="I7006">
        <v>2.127778664698345</v>
      </c>
      <c r="J7006">
        <v>0.32005297336650512</v>
      </c>
      <c r="K7006">
        <v>0.32005297336650512</v>
      </c>
      <c r="L7006">
        <v>0.43264512223369589</v>
      </c>
      <c r="M7006">
        <v>3.2005297336650518</v>
      </c>
      <c r="N7006" t="str">
        <f t="shared" si="327"/>
        <v>10Qf-303,20052973366505</v>
      </c>
      <c r="O7006" t="s">
        <v>8056</v>
      </c>
      <c r="P7006">
        <v>251.60633893883389</v>
      </c>
      <c r="Q7006">
        <v>15.90735020514725</v>
      </c>
      <c r="R7006">
        <v>14.35874021421548</v>
      </c>
      <c r="S7006">
        <v>41.44988679681429</v>
      </c>
      <c r="T7006">
        <f t="shared" si="328"/>
        <v>323.32231615501087</v>
      </c>
      <c r="U7006">
        <v>23554993.33767866</v>
      </c>
      <c r="V7006">
        <v>1358606.3362280261</v>
      </c>
      <c r="W7006">
        <v>2035629.490942816</v>
      </c>
      <c r="X7006">
        <v>23050770.83515799</v>
      </c>
      <c r="Y7006">
        <f t="shared" si="329"/>
        <v>50000000.000007495</v>
      </c>
      <c r="Z7006">
        <v>1.022099093744413</v>
      </c>
      <c r="AA7006">
        <v>5.4849469171283312E-2</v>
      </c>
      <c r="AB7006">
        <v>6.3287512597131904E-2</v>
      </c>
      <c r="AC7006">
        <v>0.23853495979556991</v>
      </c>
      <c r="AD7006">
        <v>0.11065</v>
      </c>
      <c r="AE7006">
        <v>5.4999999999999997E-3</v>
      </c>
      <c r="AF7006">
        <v>1.0054020105754089</v>
      </c>
      <c r="AG7006">
        <v>1.140988850051591</v>
      </c>
      <c r="AH7006">
        <v>5.4630705942920521</v>
      </c>
    </row>
    <row r="7007" spans="1:34">
      <c r="A7007" t="s">
        <v>1531</v>
      </c>
      <c r="B7007" t="s">
        <v>1572</v>
      </c>
      <c r="C7007" t="s">
        <v>8057</v>
      </c>
      <c r="D7007" t="s">
        <v>8090</v>
      </c>
      <c r="E7007" t="s">
        <v>489</v>
      </c>
      <c r="F7007" t="s">
        <v>671</v>
      </c>
      <c r="G7007" t="s">
        <v>43</v>
      </c>
      <c r="H7007" t="s">
        <v>46</v>
      </c>
      <c r="I7007">
        <v>0.29970708185147388</v>
      </c>
      <c r="J7007">
        <v>0.29970708185147382</v>
      </c>
      <c r="K7007">
        <v>0.29970708185147382</v>
      </c>
      <c r="L7007">
        <v>2.0979495729603168</v>
      </c>
      <c r="M7007">
        <v>2.997070818514739</v>
      </c>
      <c r="N7007" t="str">
        <f t="shared" si="327"/>
        <v>10Qf-302,99707081851474</v>
      </c>
      <c r="O7007" t="s">
        <v>8059</v>
      </c>
      <c r="P7007">
        <v>35.439871105851779</v>
      </c>
      <c r="Q7007">
        <v>14.896113789621401</v>
      </c>
      <c r="R7007">
        <v>13.445949535791121</v>
      </c>
      <c r="S7007">
        <v>260.96632359763578</v>
      </c>
      <c r="T7007">
        <f t="shared" si="328"/>
        <v>324.74825802890007</v>
      </c>
      <c r="U7007">
        <v>3317825.501961886</v>
      </c>
      <c r="V7007">
        <v>1272239.205069162</v>
      </c>
      <c r="W7007">
        <v>1906223.735539654</v>
      </c>
      <c r="X7007">
        <v>23876807.70595159</v>
      </c>
      <c r="Y7007">
        <f t="shared" si="329"/>
        <v>30373096.148522291</v>
      </c>
      <c r="Z7007">
        <v>0.14396720008121819</v>
      </c>
      <c r="AA7007">
        <v>5.1362667165735162E-2</v>
      </c>
      <c r="AB7007">
        <v>5.9264300901851398E-2</v>
      </c>
      <c r="AC7007">
        <v>1.490310529563933</v>
      </c>
      <c r="AD7007">
        <v>0.11065</v>
      </c>
      <c r="AE7007">
        <v>5.4999999999999997E-3</v>
      </c>
      <c r="AF7007">
        <v>0.94148821524023196</v>
      </c>
      <c r="AG7007">
        <v>1.068455746800504</v>
      </c>
      <c r="AH7007">
        <v>5.1231647805554754</v>
      </c>
    </row>
    <row r="7008" spans="1:34">
      <c r="A7008" t="s">
        <v>1531</v>
      </c>
      <c r="B7008" t="s">
        <v>1572</v>
      </c>
      <c r="C7008" t="s">
        <v>8060</v>
      </c>
      <c r="D7008" t="s">
        <v>8091</v>
      </c>
      <c r="E7008" t="s">
        <v>489</v>
      </c>
      <c r="F7008" t="s">
        <v>671</v>
      </c>
      <c r="G7008" t="s">
        <v>254</v>
      </c>
      <c r="H7008" t="s">
        <v>46</v>
      </c>
      <c r="I7008">
        <v>0.2369976349528064</v>
      </c>
      <c r="J7008">
        <v>0.2369976349528064</v>
      </c>
      <c r="K7008">
        <v>0.59173061337641242</v>
      </c>
      <c r="L7008">
        <v>1.304250466246039</v>
      </c>
      <c r="M7008">
        <v>2.3699763495280641</v>
      </c>
      <c r="N7008" t="str">
        <f t="shared" si="327"/>
        <v>10Qf-302,36997634952806</v>
      </c>
      <c r="O7008" t="s">
        <v>8062</v>
      </c>
      <c r="P7008">
        <v>28.024581812456319</v>
      </c>
      <c r="Q7008">
        <v>11.779313709636311</v>
      </c>
      <c r="R7008">
        <v>56.691190257805047</v>
      </c>
      <c r="S7008">
        <v>162.23719273979381</v>
      </c>
      <c r="T7008">
        <f t="shared" si="328"/>
        <v>258.73227851969148</v>
      </c>
      <c r="U7008">
        <v>2623617.6746092062</v>
      </c>
      <c r="V7008">
        <v>1006041.234771534</v>
      </c>
      <c r="W7008">
        <v>31526639.41908377</v>
      </c>
      <c r="X7008">
        <v>14843701.67153842</v>
      </c>
      <c r="Y7008">
        <f t="shared" si="329"/>
        <v>50000000.000002928</v>
      </c>
      <c r="Z7008">
        <v>0.11384410978628461</v>
      </c>
      <c r="AA7008">
        <v>4.0615759120366392E-2</v>
      </c>
      <c r="AB7008">
        <v>0.32624530086648762</v>
      </c>
      <c r="AC7008">
        <v>0.92649424375459299</v>
      </c>
      <c r="AD7008">
        <v>0.11065</v>
      </c>
      <c r="AE7008">
        <v>5.4999999999999997E-3</v>
      </c>
      <c r="AF7008">
        <v>0.7444951883334231</v>
      </c>
      <c r="AG7008">
        <v>0.84489656860675466</v>
      </c>
      <c r="AH7008">
        <v>4.0755181064682411</v>
      </c>
    </row>
    <row r="7009" spans="1:34">
      <c r="A7009" t="s">
        <v>1531</v>
      </c>
      <c r="B7009" t="s">
        <v>1572</v>
      </c>
      <c r="C7009" t="s">
        <v>8063</v>
      </c>
      <c r="D7009" t="s">
        <v>8092</v>
      </c>
      <c r="E7009" t="s">
        <v>489</v>
      </c>
      <c r="F7009" t="s">
        <v>43</v>
      </c>
      <c r="G7009" t="s">
        <v>254</v>
      </c>
      <c r="H7009" t="s">
        <v>46</v>
      </c>
      <c r="I7009">
        <v>0.24033842185757931</v>
      </c>
      <c r="J7009">
        <v>0.24033842185757931</v>
      </c>
      <c r="K7009">
        <v>0.57111523794779917</v>
      </c>
      <c r="L7009">
        <v>1.3515921369128361</v>
      </c>
      <c r="M7009">
        <v>2.4033842185757939</v>
      </c>
      <c r="N7009" t="str">
        <f t="shared" si="327"/>
        <v>10Qf-302,40338421857579</v>
      </c>
      <c r="O7009" t="s">
        <v>8065</v>
      </c>
      <c r="P7009">
        <v>28.419624387245872</v>
      </c>
      <c r="Q7009">
        <v>10.78245556242867</v>
      </c>
      <c r="R7009">
        <v>54.716118925951967</v>
      </c>
      <c r="S7009">
        <v>168.126076775005</v>
      </c>
      <c r="T7009">
        <f t="shared" si="328"/>
        <v>262.0442756506315</v>
      </c>
      <c r="U7009">
        <v>2660600.9448102382</v>
      </c>
      <c r="V7009">
        <v>1528621.8846643751</v>
      </c>
      <c r="W7009">
        <v>30428278.960904311</v>
      </c>
      <c r="X7009">
        <v>15382498.209624231</v>
      </c>
      <c r="Y7009">
        <f t="shared" si="329"/>
        <v>50000000.000003159</v>
      </c>
      <c r="Z7009">
        <v>0.1154488891387675</v>
      </c>
      <c r="AA7009">
        <v>4.7524697992629837E-2</v>
      </c>
      <c r="AB7009">
        <v>0.31487920080820792</v>
      </c>
      <c r="AC7009">
        <v>0.96012412275226633</v>
      </c>
      <c r="AD7009">
        <v>0.11065</v>
      </c>
      <c r="AE7009">
        <v>5.4999999999999997E-3</v>
      </c>
      <c r="AF7009">
        <v>0.75498980688244832</v>
      </c>
      <c r="AG7009">
        <v>0.8568064739222705</v>
      </c>
      <c r="AH7009">
        <v>4.1313304993805122</v>
      </c>
    </row>
    <row r="7010" spans="1:34">
      <c r="A7010" t="s">
        <v>1531</v>
      </c>
      <c r="B7010" t="s">
        <v>1583</v>
      </c>
      <c r="C7010" t="s">
        <v>8054</v>
      </c>
      <c r="D7010" t="s">
        <v>8093</v>
      </c>
      <c r="E7010" t="s">
        <v>489</v>
      </c>
      <c r="F7010" t="s">
        <v>671</v>
      </c>
      <c r="G7010" t="s">
        <v>43</v>
      </c>
      <c r="H7010" t="s">
        <v>254</v>
      </c>
      <c r="I7010">
        <v>2.061148247643743</v>
      </c>
      <c r="J7010">
        <v>0.31394516380459492</v>
      </c>
      <c r="K7010">
        <v>0.31394516380459497</v>
      </c>
      <c r="L7010">
        <v>0.45041306279301591</v>
      </c>
      <c r="M7010">
        <v>3.1394516380459492</v>
      </c>
      <c r="N7010" t="str">
        <f t="shared" si="327"/>
        <v>10Qf-303,13945163804595</v>
      </c>
      <c r="O7010" t="s">
        <v>8056</v>
      </c>
      <c r="P7010">
        <v>243.72740135231911</v>
      </c>
      <c r="Q7010">
        <v>15.603778378690921</v>
      </c>
      <c r="R7010">
        <v>14.0847216670516</v>
      </c>
      <c r="S7010">
        <v>43.152157519280728</v>
      </c>
      <c r="T7010">
        <f t="shared" si="328"/>
        <v>316.56805891734234</v>
      </c>
      <c r="U7010">
        <v>22817379.479692921</v>
      </c>
      <c r="V7010">
        <v>1313592.4452251401</v>
      </c>
      <c r="W7010">
        <v>1893741.4820797159</v>
      </c>
      <c r="X7010">
        <v>23975286.592999749</v>
      </c>
      <c r="Y7010">
        <f t="shared" si="329"/>
        <v>49999999.999997526</v>
      </c>
      <c r="Z7010">
        <v>0.99009252745196596</v>
      </c>
      <c r="AA7010">
        <v>5.3802735848526677E-2</v>
      </c>
      <c r="AB7010">
        <v>6.2079749799229013E-2</v>
      </c>
      <c r="AC7010">
        <v>0.24833115249291429</v>
      </c>
      <c r="AD7010">
        <v>0.11065</v>
      </c>
      <c r="AE7010">
        <v>5.4999999999999997E-3</v>
      </c>
      <c r="AF7010">
        <v>0.98621517425527194</v>
      </c>
      <c r="AG7010">
        <v>0.49760308463028302</v>
      </c>
      <c r="AH7010">
        <v>4.739419896931504</v>
      </c>
    </row>
    <row r="7011" spans="1:34">
      <c r="A7011" t="s">
        <v>1531</v>
      </c>
      <c r="B7011" t="s">
        <v>1583</v>
      </c>
      <c r="C7011" t="s">
        <v>8057</v>
      </c>
      <c r="D7011" t="s">
        <v>8094</v>
      </c>
      <c r="E7011" t="s">
        <v>489</v>
      </c>
      <c r="F7011" t="s">
        <v>671</v>
      </c>
      <c r="G7011" t="s">
        <v>43</v>
      </c>
      <c r="H7011" t="s">
        <v>46</v>
      </c>
      <c r="I7011">
        <v>0.29193146241044338</v>
      </c>
      <c r="J7011">
        <v>0.29193146241044349</v>
      </c>
      <c r="K7011">
        <v>0.29193146241044349</v>
      </c>
      <c r="L7011">
        <v>2.0435202368731051</v>
      </c>
      <c r="M7011">
        <v>2.9193146241044352</v>
      </c>
      <c r="N7011" t="str">
        <f t="shared" si="327"/>
        <v>10Qf-302,91931462410444</v>
      </c>
      <c r="O7011" t="s">
        <v>8059</v>
      </c>
      <c r="P7011">
        <v>34.520416853867047</v>
      </c>
      <c r="Q7011">
        <v>14.509648073620131</v>
      </c>
      <c r="R7011">
        <v>13.097106972686721</v>
      </c>
      <c r="S7011">
        <v>254.19579683302109</v>
      </c>
      <c r="T7011">
        <f t="shared" si="328"/>
        <v>316.32296873319501</v>
      </c>
      <c r="U7011">
        <v>3231747.627806793</v>
      </c>
      <c r="V7011">
        <v>1221483.901515265</v>
      </c>
      <c r="W7011">
        <v>1760953.1345892991</v>
      </c>
      <c r="X7011">
        <v>23257346.300364431</v>
      </c>
      <c r="Y7011">
        <f t="shared" si="329"/>
        <v>29471530.964275789</v>
      </c>
      <c r="Z7011">
        <v>0.14023210595896121</v>
      </c>
      <c r="AA7011">
        <v>5.0030110888152832E-2</v>
      </c>
      <c r="AB7011">
        <v>5.772674414008002E-2</v>
      </c>
      <c r="AC7011">
        <v>1.4516458191564821</v>
      </c>
      <c r="AD7011">
        <v>0.11065</v>
      </c>
      <c r="AE7011">
        <v>5.4999999999999997E-3</v>
      </c>
      <c r="AF7011">
        <v>0.91706218558254504</v>
      </c>
      <c r="AG7011">
        <v>0.46271136792055301</v>
      </c>
      <c r="AH7011">
        <v>4.4152381776075336</v>
      </c>
    </row>
    <row r="7012" spans="1:34">
      <c r="A7012" t="s">
        <v>1531</v>
      </c>
      <c r="B7012" t="s">
        <v>1583</v>
      </c>
      <c r="C7012" t="s">
        <v>8060</v>
      </c>
      <c r="D7012" t="s">
        <v>8095</v>
      </c>
      <c r="E7012" t="s">
        <v>489</v>
      </c>
      <c r="F7012" t="s">
        <v>671</v>
      </c>
      <c r="G7012" t="s">
        <v>254</v>
      </c>
      <c r="H7012" t="s">
        <v>46</v>
      </c>
      <c r="I7012">
        <v>0.23135041308289589</v>
      </c>
      <c r="J7012">
        <v>0.23135041308289581</v>
      </c>
      <c r="K7012">
        <v>0.60711478717590128</v>
      </c>
      <c r="L7012">
        <v>1.2436885174872661</v>
      </c>
      <c r="M7012">
        <v>2.3135041308289588</v>
      </c>
      <c r="N7012" t="str">
        <f t="shared" si="327"/>
        <v>10Qf-302,31350413082896</v>
      </c>
      <c r="O7012" t="s">
        <v>8062</v>
      </c>
      <c r="P7012">
        <v>27.35680708408017</v>
      </c>
      <c r="Q7012">
        <v>11.498634123922971</v>
      </c>
      <c r="R7012">
        <v>58.16508243798058</v>
      </c>
      <c r="S7012">
        <v>154.7038233389344</v>
      </c>
      <c r="T7012">
        <f t="shared" si="328"/>
        <v>251.72434698491813</v>
      </c>
      <c r="U7012">
        <v>2561101.6452265191</v>
      </c>
      <c r="V7012">
        <v>968003.93782960216</v>
      </c>
      <c r="W7012">
        <v>32316449.543292388</v>
      </c>
      <c r="X7012">
        <v>14154444.87364004</v>
      </c>
      <c r="Y7012">
        <f t="shared" si="329"/>
        <v>49999999.999988548</v>
      </c>
      <c r="Z7012">
        <v>0.1111314120554671</v>
      </c>
      <c r="AA7012">
        <v>3.9647959575813019E-2</v>
      </c>
      <c r="AB7012">
        <v>0.3347272254050172</v>
      </c>
      <c r="AC7012">
        <v>0.88347313824786988</v>
      </c>
      <c r="AD7012">
        <v>0.11065</v>
      </c>
      <c r="AE7012">
        <v>5.4999999999999997E-3</v>
      </c>
      <c r="AF7012">
        <v>0.7267552243441755</v>
      </c>
      <c r="AG7012">
        <v>0.36669040473638997</v>
      </c>
      <c r="AH7012">
        <v>3.523099759909524</v>
      </c>
    </row>
    <row r="7013" spans="1:34">
      <c r="A7013" t="s">
        <v>1531</v>
      </c>
      <c r="B7013" t="s">
        <v>1583</v>
      </c>
      <c r="C7013" t="s">
        <v>8063</v>
      </c>
      <c r="D7013" t="s">
        <v>8096</v>
      </c>
      <c r="E7013" t="s">
        <v>489</v>
      </c>
      <c r="F7013" t="s">
        <v>43</v>
      </c>
      <c r="G7013" t="s">
        <v>254</v>
      </c>
      <c r="H7013" t="s">
        <v>46</v>
      </c>
      <c r="I7013">
        <v>0.23329850604213259</v>
      </c>
      <c r="J7013">
        <v>0.23329850604213259</v>
      </c>
      <c r="K7013">
        <v>0.59186438904078442</v>
      </c>
      <c r="L7013">
        <v>1.274523659296277</v>
      </c>
      <c r="M7013">
        <v>2.3329850604213269</v>
      </c>
      <c r="N7013" t="str">
        <f t="shared" si="327"/>
        <v>10Qf-302,33298506042133</v>
      </c>
      <c r="O7013" t="s">
        <v>8065</v>
      </c>
      <c r="P7013">
        <v>27.587165882914899</v>
      </c>
      <c r="Q7013">
        <v>10.46661933925386</v>
      </c>
      <c r="R7013">
        <v>56.704006734541842</v>
      </c>
      <c r="S7013">
        <v>158.5394415536062</v>
      </c>
      <c r="T7013">
        <f t="shared" si="328"/>
        <v>253.2972335103168</v>
      </c>
      <c r="U7013">
        <v>2582667.476972701</v>
      </c>
      <c r="V7013">
        <v>1407274.612053589</v>
      </c>
      <c r="W7013">
        <v>31504677.64733652</v>
      </c>
      <c r="X7013">
        <v>14505380.26362686</v>
      </c>
      <c r="Y7013">
        <f t="shared" si="329"/>
        <v>49999999.999989666</v>
      </c>
      <c r="Z7013">
        <v>0.1120671973799468</v>
      </c>
      <c r="AA7013">
        <v>4.613261981205119E-2</v>
      </c>
      <c r="AB7013">
        <v>0.32631905686437762</v>
      </c>
      <c r="AC7013">
        <v>0.90537735230089089</v>
      </c>
      <c r="AD7013">
        <v>0.11065</v>
      </c>
      <c r="AE7013">
        <v>5.4999999999999997E-3</v>
      </c>
      <c r="AF7013">
        <v>0.73287488809046919</v>
      </c>
      <c r="AG7013">
        <v>0.36977813207678029</v>
      </c>
      <c r="AH7013">
        <v>3.551788080588576</v>
      </c>
    </row>
    <row r="7014" spans="1:34">
      <c r="A7014" t="s">
        <v>1531</v>
      </c>
      <c r="B7014" t="s">
        <v>1592</v>
      </c>
      <c r="C7014" t="s">
        <v>8054</v>
      </c>
      <c r="D7014" t="s">
        <v>8097</v>
      </c>
      <c r="E7014" t="s">
        <v>489</v>
      </c>
      <c r="F7014" t="s">
        <v>671</v>
      </c>
      <c r="G7014" t="s">
        <v>43</v>
      </c>
      <c r="H7014" t="s">
        <v>254</v>
      </c>
      <c r="I7014">
        <v>2.1313352601593651</v>
      </c>
      <c r="J7014">
        <v>0.32037248301479149</v>
      </c>
      <c r="K7014">
        <v>0.3203724830147916</v>
      </c>
      <c r="L7014">
        <v>0.43164460395896781</v>
      </c>
      <c r="M7014">
        <v>3.203724830147916</v>
      </c>
      <c r="N7014" t="str">
        <f t="shared" si="327"/>
        <v>10Qf-303,20372483014792</v>
      </c>
      <c r="O7014" t="s">
        <v>8056</v>
      </c>
      <c r="P7014">
        <v>252.02690052161509</v>
      </c>
      <c r="Q7014">
        <v>15.92323055087801</v>
      </c>
      <c r="R7014">
        <v>14.373074578890879</v>
      </c>
      <c r="S7014">
        <v>41.354031401492797</v>
      </c>
      <c r="T7014">
        <f t="shared" si="328"/>
        <v>323.67723705287682</v>
      </c>
      <c r="U7014">
        <v>23594365.657637991</v>
      </c>
      <c r="V7014">
        <v>1370080.14235883</v>
      </c>
      <c r="W7014">
        <v>2037993.022686325</v>
      </c>
      <c r="X7014">
        <v>22997561.17733904</v>
      </c>
      <c r="Y7014">
        <f t="shared" si="329"/>
        <v>50000000.000022188</v>
      </c>
      <c r="Z7014">
        <v>1.023807538827463</v>
      </c>
      <c r="AA7014">
        <v>5.4904225527455483E-2</v>
      </c>
      <c r="AB7014">
        <v>6.335069267222429E-2</v>
      </c>
      <c r="AC7014">
        <v>0.23798333312934311</v>
      </c>
      <c r="AD7014">
        <v>0.11065</v>
      </c>
      <c r="AE7014">
        <v>5.4999999999999997E-3</v>
      </c>
      <c r="AF7014">
        <v>1.0064057058056279</v>
      </c>
      <c r="AG7014">
        <v>1.1421279019477319</v>
      </c>
      <c r="AH7014">
        <v>5.4684084379012763</v>
      </c>
    </row>
    <row r="7015" spans="1:34">
      <c r="A7015" t="s">
        <v>1531</v>
      </c>
      <c r="B7015" t="s">
        <v>1592</v>
      </c>
      <c r="C7015" t="s">
        <v>8057</v>
      </c>
      <c r="D7015" t="s">
        <v>8098</v>
      </c>
      <c r="E7015" t="s">
        <v>489</v>
      </c>
      <c r="F7015" t="s">
        <v>671</v>
      </c>
      <c r="G7015" t="s">
        <v>43</v>
      </c>
      <c r="H7015" t="s">
        <v>46</v>
      </c>
      <c r="I7015">
        <v>0.30010310021393038</v>
      </c>
      <c r="J7015">
        <v>0.30010310021393038</v>
      </c>
      <c r="K7015">
        <v>0.30010310021393038</v>
      </c>
      <c r="L7015">
        <v>2.100721701497513</v>
      </c>
      <c r="M7015">
        <v>3.0010310021393041</v>
      </c>
      <c r="N7015" t="str">
        <f t="shared" si="327"/>
        <v>10Qf-303,0010310021393</v>
      </c>
      <c r="O7015" t="s">
        <v>8059</v>
      </c>
      <c r="P7015">
        <v>35.486699628001837</v>
      </c>
      <c r="Q7015">
        <v>14.91579678994789</v>
      </c>
      <c r="R7015">
        <v>13.46371635959769</v>
      </c>
      <c r="S7015">
        <v>261.31115180619531</v>
      </c>
      <c r="T7015">
        <f t="shared" si="328"/>
        <v>325.1773645837427</v>
      </c>
      <c r="U7015">
        <v>3322209.5152260601</v>
      </c>
      <c r="V7015">
        <v>1283397.670094046</v>
      </c>
      <c r="W7015">
        <v>1909052.920422904</v>
      </c>
      <c r="X7015">
        <v>23908357.358465601</v>
      </c>
      <c r="Y7015">
        <f t="shared" si="329"/>
        <v>30423017.46420861</v>
      </c>
      <c r="Z7015">
        <v>0.14415743133792189</v>
      </c>
      <c r="AA7015">
        <v>5.1430535296233502E-2</v>
      </c>
      <c r="AB7015">
        <v>5.9342609866892528E-2</v>
      </c>
      <c r="AC7015">
        <v>1.492279753420185</v>
      </c>
      <c r="AD7015">
        <v>0.11065</v>
      </c>
      <c r="AE7015">
        <v>5.4999999999999997E-3</v>
      </c>
      <c r="AF7015">
        <v>0.94273225198093302</v>
      </c>
      <c r="AG7015">
        <v>1.0698675522626619</v>
      </c>
      <c r="AH7015">
        <v>5.1297808063828976</v>
      </c>
    </row>
    <row r="7016" spans="1:34">
      <c r="A7016" t="s">
        <v>1531</v>
      </c>
      <c r="B7016" t="s">
        <v>1592</v>
      </c>
      <c r="C7016" t="s">
        <v>8060</v>
      </c>
      <c r="D7016" t="s">
        <v>8099</v>
      </c>
      <c r="E7016" t="s">
        <v>489</v>
      </c>
      <c r="F7016" t="s">
        <v>671</v>
      </c>
      <c r="G7016" t="s">
        <v>254</v>
      </c>
      <c r="H7016" t="s">
        <v>46</v>
      </c>
      <c r="I7016">
        <v>0.23730664390003661</v>
      </c>
      <c r="J7016">
        <v>0.2373066439000367</v>
      </c>
      <c r="K7016">
        <v>0.59076412168109105</v>
      </c>
      <c r="L7016">
        <v>1.307689029519203</v>
      </c>
      <c r="M7016">
        <v>2.3730664390003668</v>
      </c>
      <c r="N7016" t="str">
        <f t="shared" si="327"/>
        <v>10Qf-302,37306643900037</v>
      </c>
      <c r="O7016" t="s">
        <v>8062</v>
      </c>
      <c r="P7016">
        <v>28.061121613894251</v>
      </c>
      <c r="Q7016">
        <v>11.794672146986271</v>
      </c>
      <c r="R7016">
        <v>56.598594804158651</v>
      </c>
      <c r="S7016">
        <v>162.66491951998961</v>
      </c>
      <c r="T7016">
        <f t="shared" si="328"/>
        <v>259.11930808502882</v>
      </c>
      <c r="U7016">
        <v>2627038.4738746802</v>
      </c>
      <c r="V7016">
        <v>1014847.209715721</v>
      </c>
      <c r="W7016">
        <v>31475278.284793202</v>
      </c>
      <c r="X7016">
        <v>14882836.03163757</v>
      </c>
      <c r="Y7016">
        <f t="shared" si="329"/>
        <v>50000000.000021175</v>
      </c>
      <c r="Z7016">
        <v>0.1139925452275093</v>
      </c>
      <c r="AA7016">
        <v>4.0668715906071212E-2</v>
      </c>
      <c r="AB7016">
        <v>0.32571243444586101</v>
      </c>
      <c r="AC7016">
        <v>0.92893687970667504</v>
      </c>
      <c r="AD7016">
        <v>0.11065</v>
      </c>
      <c r="AE7016">
        <v>5.4999999999999997E-3</v>
      </c>
      <c r="AF7016">
        <v>0.74546589706817801</v>
      </c>
      <c r="AG7016">
        <v>0.84599818550363071</v>
      </c>
      <c r="AH7016">
        <v>4.0806805215721758</v>
      </c>
    </row>
    <row r="7017" spans="1:34">
      <c r="A7017" t="s">
        <v>1531</v>
      </c>
      <c r="B7017" t="s">
        <v>1592</v>
      </c>
      <c r="C7017" t="s">
        <v>8063</v>
      </c>
      <c r="D7017" t="s">
        <v>8100</v>
      </c>
      <c r="E7017" t="s">
        <v>489</v>
      </c>
      <c r="F7017" t="s">
        <v>43</v>
      </c>
      <c r="G7017" t="s">
        <v>254</v>
      </c>
      <c r="H7017" t="s">
        <v>46</v>
      </c>
      <c r="I7017">
        <v>0.24053987474819041</v>
      </c>
      <c r="J7017">
        <v>0.2405398747481903</v>
      </c>
      <c r="K7017">
        <v>0.5705846619890983</v>
      </c>
      <c r="L7017">
        <v>1.3537343359964249</v>
      </c>
      <c r="M7017">
        <v>2.4053987474819039</v>
      </c>
      <c r="N7017" t="str">
        <f t="shared" si="327"/>
        <v>10Qf-302,4053987474819</v>
      </c>
      <c r="O7017" t="s">
        <v>8065</v>
      </c>
      <c r="P7017">
        <v>28.443445861309989</v>
      </c>
      <c r="Q7017">
        <v>10.79149347165745</v>
      </c>
      <c r="R7017">
        <v>54.665286702739287</v>
      </c>
      <c r="S7017">
        <v>168.39254734534839</v>
      </c>
      <c r="T7017">
        <f t="shared" si="328"/>
        <v>262.2927733810551</v>
      </c>
      <c r="U7017">
        <v>2662831.074087746</v>
      </c>
      <c r="V7017">
        <v>1530151.9712353731</v>
      </c>
      <c r="W7017">
        <v>30400138.332768299</v>
      </c>
      <c r="X7017">
        <v>15406878.62193059</v>
      </c>
      <c r="Y7017">
        <f t="shared" si="329"/>
        <v>50000000.000022009</v>
      </c>
      <c r="Z7017">
        <v>0.11554565898628121</v>
      </c>
      <c r="AA7017">
        <v>4.7564533436800727E-2</v>
      </c>
      <c r="AB7017">
        <v>0.31458667257092232</v>
      </c>
      <c r="AC7017">
        <v>0.96164586659770612</v>
      </c>
      <c r="AD7017">
        <v>0.11065</v>
      </c>
      <c r="AE7017">
        <v>5.4999999999999997E-3</v>
      </c>
      <c r="AF7017">
        <v>0.75562264318803263</v>
      </c>
      <c r="AG7017">
        <v>0.85752465347729867</v>
      </c>
      <c r="AH7017">
        <v>4.1346960441472351</v>
      </c>
    </row>
    <row r="7018" spans="1:34">
      <c r="A7018" t="s">
        <v>1531</v>
      </c>
      <c r="B7018" t="s">
        <v>1599</v>
      </c>
      <c r="C7018" t="s">
        <v>8054</v>
      </c>
      <c r="D7018" t="s">
        <v>8101</v>
      </c>
      <c r="E7018" t="s">
        <v>489</v>
      </c>
      <c r="F7018" t="s">
        <v>671</v>
      </c>
      <c r="G7018" t="s">
        <v>43</v>
      </c>
      <c r="H7018" t="s">
        <v>254</v>
      </c>
      <c r="I7018">
        <v>2.0857059684339592</v>
      </c>
      <c r="J7018">
        <v>0.31621524744084067</v>
      </c>
      <c r="K7018">
        <v>0.31621524744084067</v>
      </c>
      <c r="L7018">
        <v>0.44401601109276728</v>
      </c>
      <c r="M7018">
        <v>3.162152474408408</v>
      </c>
      <c r="N7018" t="str">
        <f t="shared" si="327"/>
        <v>10Qf-303,16215247440841</v>
      </c>
      <c r="O7018" t="s">
        <v>8056</v>
      </c>
      <c r="P7018">
        <v>246.63131157720341</v>
      </c>
      <c r="Q7018">
        <v>15.71660662401824</v>
      </c>
      <c r="R7018">
        <v>14.18656587382317</v>
      </c>
      <c r="S7018">
        <v>42.539283236913477</v>
      </c>
      <c r="T7018">
        <f t="shared" si="328"/>
        <v>319.07376731195831</v>
      </c>
      <c r="U7018">
        <v>23089239.029372212</v>
      </c>
      <c r="V7018">
        <v>1329546.634968004</v>
      </c>
      <c r="W7018">
        <v>1941327.8081970559</v>
      </c>
      <c r="X7018">
        <v>23639886.527472708</v>
      </c>
      <c r="Y7018">
        <f t="shared" si="329"/>
        <v>50000000.000009984</v>
      </c>
      <c r="Z7018">
        <v>1.0018890665283959</v>
      </c>
      <c r="AA7018">
        <v>5.4191774203998892E-2</v>
      </c>
      <c r="AB7018">
        <v>6.2528637823027894E-2</v>
      </c>
      <c r="AC7018">
        <v>0.24480419612218071</v>
      </c>
      <c r="AD7018">
        <v>0.11065</v>
      </c>
      <c r="AE7018">
        <v>5.4999999999999997E-3</v>
      </c>
      <c r="AF7018">
        <v>0.99334632703929027</v>
      </c>
      <c r="AG7018">
        <v>1.127307357126597</v>
      </c>
      <c r="AH7018">
        <v>5.3989561585742951</v>
      </c>
    </row>
    <row r="7019" spans="1:34">
      <c r="A7019" t="s">
        <v>1531</v>
      </c>
      <c r="B7019" t="s">
        <v>1599</v>
      </c>
      <c r="C7019" t="s">
        <v>8057</v>
      </c>
      <c r="D7019" t="s">
        <v>8102</v>
      </c>
      <c r="E7019" t="s">
        <v>489</v>
      </c>
      <c r="F7019" t="s">
        <v>671</v>
      </c>
      <c r="G7019" t="s">
        <v>43</v>
      </c>
      <c r="H7019" t="s">
        <v>46</v>
      </c>
      <c r="I7019">
        <v>0.29815889698576259</v>
      </c>
      <c r="J7019">
        <v>0.29815889698576281</v>
      </c>
      <c r="K7019">
        <v>0.2981588969857627</v>
      </c>
      <c r="L7019">
        <v>2.0871122789003391</v>
      </c>
      <c r="M7019">
        <v>2.981588969857627</v>
      </c>
      <c r="N7019" t="str">
        <f t="shared" si="327"/>
        <v>10Qf-302,98158896985763</v>
      </c>
      <c r="O7019" t="s">
        <v>8059</v>
      </c>
      <c r="P7019">
        <v>35.256800783489403</v>
      </c>
      <c r="Q7019">
        <v>14.819165531393621</v>
      </c>
      <c r="R7019">
        <v>13.37649233295217</v>
      </c>
      <c r="S7019">
        <v>259.61826031478569</v>
      </c>
      <c r="T7019">
        <f t="shared" si="328"/>
        <v>323.0707189626209</v>
      </c>
      <c r="U7019">
        <v>3300686.7436867189</v>
      </c>
      <c r="V7019">
        <v>1253627.5887435069</v>
      </c>
      <c r="W7019">
        <v>1830475.1673560969</v>
      </c>
      <c r="X7019">
        <v>23753468.236949101</v>
      </c>
      <c r="Y7019">
        <f t="shared" si="329"/>
        <v>30138257.736735426</v>
      </c>
      <c r="Z7019">
        <v>0.1432235144834417</v>
      </c>
      <c r="AA7019">
        <v>5.1097345093672961E-2</v>
      </c>
      <c r="AB7019">
        <v>5.8958161676957603E-2</v>
      </c>
      <c r="AC7019">
        <v>1.482612092166901</v>
      </c>
      <c r="AD7019">
        <v>0.11065</v>
      </c>
      <c r="AE7019">
        <v>5.4999999999999997E-3</v>
      </c>
      <c r="AF7019">
        <v>0.93662480728511854</v>
      </c>
      <c r="AG7019">
        <v>1.0629364677542441</v>
      </c>
      <c r="AH7019">
        <v>5.0973002448969904</v>
      </c>
    </row>
    <row r="7020" spans="1:34">
      <c r="A7020" t="s">
        <v>1531</v>
      </c>
      <c r="B7020" t="s">
        <v>1599</v>
      </c>
      <c r="C7020" t="s">
        <v>8060</v>
      </c>
      <c r="D7020" t="s">
        <v>8103</v>
      </c>
      <c r="E7020" t="s">
        <v>489</v>
      </c>
      <c r="F7020" t="s">
        <v>671</v>
      </c>
      <c r="G7020" t="s">
        <v>254</v>
      </c>
      <c r="H7020" t="s">
        <v>46</v>
      </c>
      <c r="I7020">
        <v>0.23555423555675861</v>
      </c>
      <c r="J7020">
        <v>0.23555423555675861</v>
      </c>
      <c r="K7020">
        <v>0.59615741688066015</v>
      </c>
      <c r="L7020">
        <v>1.2882764675734091</v>
      </c>
      <c r="M7020">
        <v>2.3555423555675872</v>
      </c>
      <c r="N7020" t="str">
        <f t="shared" si="327"/>
        <v>10Qf-302,35554235556759</v>
      </c>
      <c r="O7020" t="s">
        <v>8062</v>
      </c>
      <c r="P7020">
        <v>27.85390220010218</v>
      </c>
      <c r="Q7020">
        <v>11.707573524137279</v>
      </c>
      <c r="R7020">
        <v>57.115303450565598</v>
      </c>
      <c r="S7020">
        <v>160.25016895214989</v>
      </c>
      <c r="T7020">
        <f t="shared" si="328"/>
        <v>256.92694812695493</v>
      </c>
      <c r="U7020">
        <v>2607638.915294813</v>
      </c>
      <c r="V7020">
        <v>990402.40396864631</v>
      </c>
      <c r="W7020">
        <v>31740057.420194268</v>
      </c>
      <c r="X7020">
        <v>14661901.26054794</v>
      </c>
      <c r="Y7020">
        <f t="shared" si="329"/>
        <v>50000000.000005662</v>
      </c>
      <c r="Z7020">
        <v>0.11315075890393569</v>
      </c>
      <c r="AA7020">
        <v>4.0368394786135672E-2</v>
      </c>
      <c r="AB7020">
        <v>0.32868597878389222</v>
      </c>
      <c r="AC7020">
        <v>0.9151468697624392</v>
      </c>
      <c r="AD7020">
        <v>0.11065</v>
      </c>
      <c r="AE7020">
        <v>5.4999999999999997E-3</v>
      </c>
      <c r="AF7020">
        <v>0.7399609493929592</v>
      </c>
      <c r="AG7020">
        <v>0.8397508497598446</v>
      </c>
      <c r="AH7020">
        <v>4.0514041547203909</v>
      </c>
    </row>
    <row r="7021" spans="1:34">
      <c r="A7021" t="s">
        <v>1531</v>
      </c>
      <c r="B7021" t="s">
        <v>1599</v>
      </c>
      <c r="C7021" t="s">
        <v>8063</v>
      </c>
      <c r="D7021" t="s">
        <v>8104</v>
      </c>
      <c r="E7021" t="s">
        <v>489</v>
      </c>
      <c r="F7021" t="s">
        <v>43</v>
      </c>
      <c r="G7021" t="s">
        <v>254</v>
      </c>
      <c r="H7021" t="s">
        <v>46</v>
      </c>
      <c r="I7021">
        <v>0.2380384405909664</v>
      </c>
      <c r="J7021">
        <v>0.2380384405909664</v>
      </c>
      <c r="K7021">
        <v>0.57884590639467437</v>
      </c>
      <c r="L7021">
        <v>1.325461618333057</v>
      </c>
      <c r="M7021">
        <v>2.3803844059096639</v>
      </c>
      <c r="N7021" t="str">
        <f t="shared" si="327"/>
        <v>10Qf-302,38038440590966</v>
      </c>
      <c r="O7021" t="s">
        <v>8065</v>
      </c>
      <c r="P7021">
        <v>28.147655372929989</v>
      </c>
      <c r="Q7021">
        <v>10.679270039240169</v>
      </c>
      <c r="R7021">
        <v>55.456761349775697</v>
      </c>
      <c r="S7021">
        <v>164.8756719724519</v>
      </c>
      <c r="T7021">
        <f t="shared" si="328"/>
        <v>259.15935873439776</v>
      </c>
      <c r="U7021">
        <v>2635139.6295377999</v>
      </c>
      <c r="V7021">
        <v>1461380.01844949</v>
      </c>
      <c r="W7021">
        <v>30818374.117601931</v>
      </c>
      <c r="X7021">
        <v>15085106.234417791</v>
      </c>
      <c r="Y7021">
        <f t="shared" si="329"/>
        <v>50000000.000007011</v>
      </c>
      <c r="Z7021">
        <v>0.11434407085703741</v>
      </c>
      <c r="AA7021">
        <v>4.7069897989202747E-2</v>
      </c>
      <c r="AB7021">
        <v>0.31914143466316902</v>
      </c>
      <c r="AC7021">
        <v>0.94156190968274067</v>
      </c>
      <c r="AD7021">
        <v>0.11065</v>
      </c>
      <c r="AE7021">
        <v>5.4999999999999997E-3</v>
      </c>
      <c r="AF7021">
        <v>0.74776473484073225</v>
      </c>
      <c r="AG7021">
        <v>0.84860704070679527</v>
      </c>
      <c r="AH7021">
        <v>4.0929061814571916</v>
      </c>
    </row>
    <row r="7022" spans="1:34">
      <c r="A7022" t="s">
        <v>1531</v>
      </c>
      <c r="B7022" t="s">
        <v>1606</v>
      </c>
      <c r="C7022" t="s">
        <v>8054</v>
      </c>
      <c r="D7022" t="s">
        <v>8105</v>
      </c>
      <c r="E7022" t="s">
        <v>489</v>
      </c>
      <c r="F7022" t="s">
        <v>671</v>
      </c>
      <c r="G7022" t="s">
        <v>43</v>
      </c>
      <c r="H7022" t="s">
        <v>254</v>
      </c>
      <c r="I7022">
        <v>2.0791580469135358</v>
      </c>
      <c r="J7022">
        <v>0.31561354420152121</v>
      </c>
      <c r="K7022">
        <v>0.31561354420152099</v>
      </c>
      <c r="L7022">
        <v>0.44575030669863369</v>
      </c>
      <c r="M7022">
        <v>3.1561354420152119</v>
      </c>
      <c r="N7022" t="str">
        <f t="shared" si="327"/>
        <v>10Qf-303,15613544201521</v>
      </c>
      <c r="O7022" t="s">
        <v>8056</v>
      </c>
      <c r="P7022">
        <v>245.85703059171101</v>
      </c>
      <c r="Q7022">
        <v>15.68670062424968</v>
      </c>
      <c r="R7022">
        <v>14.159571278495511</v>
      </c>
      <c r="S7022">
        <v>42.705438713633598</v>
      </c>
      <c r="T7022">
        <f t="shared" si="328"/>
        <v>318.40874120808979</v>
      </c>
      <c r="U7022">
        <v>23016752.050182071</v>
      </c>
      <c r="V7022">
        <v>1325652.315400121</v>
      </c>
      <c r="W7022">
        <v>1928211.064671603</v>
      </c>
      <c r="X7022">
        <v>23729384.569771599</v>
      </c>
      <c r="Y7022">
        <f t="shared" si="329"/>
        <v>50000000.000025392</v>
      </c>
      <c r="Z7022">
        <v>0.99874370899522258</v>
      </c>
      <c r="AA7022">
        <v>5.4088656576538142E-2</v>
      </c>
      <c r="AB7022">
        <v>6.2409656577712067E-2</v>
      </c>
      <c r="AC7022">
        <v>0.24576038425735061</v>
      </c>
      <c r="AD7022">
        <v>0.11065</v>
      </c>
      <c r="AE7022">
        <v>5.4999999999999997E-3</v>
      </c>
      <c r="AF7022">
        <v>0.99145615979535451</v>
      </c>
      <c r="AG7022">
        <v>0.50024746755941107</v>
      </c>
      <c r="AH7022">
        <v>4.7639890693699778</v>
      </c>
    </row>
    <row r="7023" spans="1:34">
      <c r="A7023" t="s">
        <v>1531</v>
      </c>
      <c r="B7023" t="s">
        <v>1606</v>
      </c>
      <c r="C7023" t="s">
        <v>8057</v>
      </c>
      <c r="D7023" t="s">
        <v>8106</v>
      </c>
      <c r="E7023" t="s">
        <v>489</v>
      </c>
      <c r="F7023" t="s">
        <v>671</v>
      </c>
      <c r="G7023" t="s">
        <v>43</v>
      </c>
      <c r="H7023" t="s">
        <v>46</v>
      </c>
      <c r="I7023">
        <v>0.29751991410615058</v>
      </c>
      <c r="J7023">
        <v>0.29751991410615047</v>
      </c>
      <c r="K7023">
        <v>0.29751991410615058</v>
      </c>
      <c r="L7023">
        <v>2.082639398743054</v>
      </c>
      <c r="M7023">
        <v>2.975199141061506</v>
      </c>
      <c r="N7023" t="str">
        <f t="shared" si="327"/>
        <v>10Qf-302,97519914106151</v>
      </c>
      <c r="O7023" t="s">
        <v>8059</v>
      </c>
      <c r="P7023">
        <v>35.181242105488202</v>
      </c>
      <c r="Q7023">
        <v>14.78740664993669</v>
      </c>
      <c r="R7023">
        <v>13.347825237398659</v>
      </c>
      <c r="S7023">
        <v>259.06187368586762</v>
      </c>
      <c r="T7023">
        <f t="shared" si="328"/>
        <v>322.37834767869117</v>
      </c>
      <c r="U7023">
        <v>3293613.05800603</v>
      </c>
      <c r="V7023">
        <v>1249654.7447299401</v>
      </c>
      <c r="W7023">
        <v>1817669.7447854951</v>
      </c>
      <c r="X7023">
        <v>23702562.294888459</v>
      </c>
      <c r="Y7023">
        <f t="shared" si="329"/>
        <v>30063499.842409924</v>
      </c>
      <c r="Z7023">
        <v>0.14291657286728329</v>
      </c>
      <c r="AA7023">
        <v>5.0987838622329751E-2</v>
      </c>
      <c r="AB7023">
        <v>5.8831808727889713E-2</v>
      </c>
      <c r="AC7023">
        <v>1.479434713414906</v>
      </c>
      <c r="AD7023">
        <v>0.11065</v>
      </c>
      <c r="AE7023">
        <v>5.4999999999999997E-3</v>
      </c>
      <c r="AF7023">
        <v>0.93461753122350955</v>
      </c>
      <c r="AG7023">
        <v>0.47156906385824859</v>
      </c>
      <c r="AH7023">
        <v>4.4975357361432637</v>
      </c>
    </row>
    <row r="7024" spans="1:34">
      <c r="A7024" t="s">
        <v>1531</v>
      </c>
      <c r="B7024" t="s">
        <v>1606</v>
      </c>
      <c r="C7024" t="s">
        <v>8060</v>
      </c>
      <c r="D7024" t="s">
        <v>8107</v>
      </c>
      <c r="E7024" t="s">
        <v>489</v>
      </c>
      <c r="F7024" t="s">
        <v>671</v>
      </c>
      <c r="G7024" t="s">
        <v>254</v>
      </c>
      <c r="H7024" t="s">
        <v>46</v>
      </c>
      <c r="I7024">
        <v>0.2350308206434529</v>
      </c>
      <c r="J7024">
        <v>0.23503082064345299</v>
      </c>
      <c r="K7024">
        <v>0.59760202808511032</v>
      </c>
      <c r="L7024">
        <v>1.282644537062513</v>
      </c>
      <c r="M7024">
        <v>2.3503082064345291</v>
      </c>
      <c r="N7024" t="str">
        <f t="shared" si="327"/>
        <v>10Qf-302,35030820643453</v>
      </c>
      <c r="O7024" t="s">
        <v>8062</v>
      </c>
      <c r="P7024">
        <v>27.792009244661021</v>
      </c>
      <c r="Q7024">
        <v>11.68155862966225</v>
      </c>
      <c r="R7024">
        <v>57.253705498370323</v>
      </c>
      <c r="S7024">
        <v>159.54960673696189</v>
      </c>
      <c r="T7024">
        <f t="shared" si="328"/>
        <v>256.27688010965551</v>
      </c>
      <c r="U7024">
        <v>2601844.5932629649</v>
      </c>
      <c r="V7024">
        <v>987185.61766615824</v>
      </c>
      <c r="W7024">
        <v>31813165.646780919</v>
      </c>
      <c r="X7024">
        <v>14597804.142316351</v>
      </c>
      <c r="Y7024">
        <f t="shared" si="329"/>
        <v>50000000.00002639</v>
      </c>
      <c r="Z7024">
        <v>0.1128993314799194</v>
      </c>
      <c r="AA7024">
        <v>4.0278693916154143E-2</v>
      </c>
      <c r="AB7024">
        <v>0.32948245205462889</v>
      </c>
      <c r="AC7024">
        <v>0.91114614188492549</v>
      </c>
      <c r="AD7024">
        <v>0.11065</v>
      </c>
      <c r="AE7024">
        <v>5.4999999999999997E-3</v>
      </c>
      <c r="AF7024">
        <v>0.73831671406320287</v>
      </c>
      <c r="AG7024">
        <v>0.37252385071987287</v>
      </c>
      <c r="AH7024">
        <v>3.5772987712176052</v>
      </c>
    </row>
    <row r="7025" spans="1:34">
      <c r="A7025" t="s">
        <v>1531</v>
      </c>
      <c r="B7025" t="s">
        <v>1606</v>
      </c>
      <c r="C7025" t="s">
        <v>8063</v>
      </c>
      <c r="D7025" t="s">
        <v>8108</v>
      </c>
      <c r="E7025" t="s">
        <v>489</v>
      </c>
      <c r="F7025" t="s">
        <v>43</v>
      </c>
      <c r="G7025" t="s">
        <v>254</v>
      </c>
      <c r="H7025" t="s">
        <v>46</v>
      </c>
      <c r="I7025">
        <v>0.2373851709576956</v>
      </c>
      <c r="J7025">
        <v>0.23738517095769571</v>
      </c>
      <c r="K7025">
        <v>0.58079301473559908</v>
      </c>
      <c r="L7025">
        <v>1.3182883529259659</v>
      </c>
      <c r="M7025">
        <v>2.373851709576956</v>
      </c>
      <c r="N7025" t="str">
        <f t="shared" si="327"/>
        <v>10Qf-302,37385170957696</v>
      </c>
      <c r="O7025" t="s">
        <v>8065</v>
      </c>
      <c r="P7025">
        <v>28.070407309729539</v>
      </c>
      <c r="Q7025">
        <v>10.64996198796571</v>
      </c>
      <c r="R7025">
        <v>55.643305508405717</v>
      </c>
      <c r="S7025">
        <v>163.9833813637519</v>
      </c>
      <c r="T7025">
        <f t="shared" si="328"/>
        <v>258.34705616985286</v>
      </c>
      <c r="U7025">
        <v>2627907.7862475659</v>
      </c>
      <c r="V7025">
        <v>1450282.225332276</v>
      </c>
      <c r="W7025">
        <v>30918342.836757261</v>
      </c>
      <c r="X7025">
        <v>15003467.15168846</v>
      </c>
      <c r="Y7025">
        <f t="shared" si="329"/>
        <v>50000000.00002557</v>
      </c>
      <c r="Z7025">
        <v>0.11403026646036089</v>
      </c>
      <c r="AA7025">
        <v>4.6940719966858301E-2</v>
      </c>
      <c r="AB7025">
        <v>0.32021495516750792</v>
      </c>
      <c r="AC7025">
        <v>0.93646627101471502</v>
      </c>
      <c r="AD7025">
        <v>0.11065</v>
      </c>
      <c r="AE7025">
        <v>5.4999999999999997E-3</v>
      </c>
      <c r="AF7025">
        <v>0.74571257892469833</v>
      </c>
      <c r="AG7025">
        <v>0.37625549596794761</v>
      </c>
      <c r="AH7025">
        <v>3.6119697844696019</v>
      </c>
    </row>
    <row r="7026" spans="1:34">
      <c r="A7026" t="s">
        <v>1531</v>
      </c>
      <c r="B7026" t="s">
        <v>1615</v>
      </c>
      <c r="C7026" t="s">
        <v>8054</v>
      </c>
      <c r="D7026" t="s">
        <v>8109</v>
      </c>
      <c r="E7026" t="s">
        <v>489</v>
      </c>
      <c r="F7026" t="s">
        <v>671</v>
      </c>
      <c r="G7026" t="s">
        <v>43</v>
      </c>
      <c r="H7026" t="s">
        <v>254</v>
      </c>
      <c r="I7026">
        <v>2.1284446037725231</v>
      </c>
      <c r="J7026">
        <v>0.32011279573268853</v>
      </c>
      <c r="K7026">
        <v>0.32011279573268853</v>
      </c>
      <c r="L7026">
        <v>0.43245776208898601</v>
      </c>
      <c r="M7026">
        <v>3.2011279573268858</v>
      </c>
      <c r="N7026" t="str">
        <f t="shared" si="327"/>
        <v>10Qf-303,20112795732689</v>
      </c>
      <c r="O7026" t="s">
        <v>8056</v>
      </c>
      <c r="P7026">
        <v>251.68508514265201</v>
      </c>
      <c r="Q7026">
        <v>15.91032351084403</v>
      </c>
      <c r="R7026">
        <v>14.36142406309834</v>
      </c>
      <c r="S7026">
        <v>41.43193661919905</v>
      </c>
      <c r="T7026">
        <f t="shared" si="328"/>
        <v>323.38876933579348</v>
      </c>
      <c r="U7026">
        <v>23562365.434558749</v>
      </c>
      <c r="V7026">
        <v>1360719.3116627641</v>
      </c>
      <c r="W7026">
        <v>2036104.292669262</v>
      </c>
      <c r="X7026">
        <v>23040810.961111382</v>
      </c>
      <c r="Y7026">
        <f t="shared" si="329"/>
        <v>50000000.000002161</v>
      </c>
      <c r="Z7026">
        <v>1.0224189840297599</v>
      </c>
      <c r="AA7026">
        <v>5.4859721302345302E-2</v>
      </c>
      <c r="AB7026">
        <v>6.3299341916239926E-2</v>
      </c>
      <c r="AC7026">
        <v>0.23843166048098391</v>
      </c>
      <c r="AD7026">
        <v>0.11065</v>
      </c>
      <c r="AE7026">
        <v>5.4999999999999997E-3</v>
      </c>
      <c r="AF7026">
        <v>1.0055899342388119</v>
      </c>
      <c r="AG7026">
        <v>1.141202116787035</v>
      </c>
      <c r="AH7026">
        <v>5.4640700083527332</v>
      </c>
    </row>
    <row r="7027" spans="1:34">
      <c r="A7027" t="s">
        <v>1531</v>
      </c>
      <c r="B7027" t="s">
        <v>1615</v>
      </c>
      <c r="C7027" t="s">
        <v>8057</v>
      </c>
      <c r="D7027" t="s">
        <v>8110</v>
      </c>
      <c r="E7027" t="s">
        <v>489</v>
      </c>
      <c r="F7027" t="s">
        <v>671</v>
      </c>
      <c r="G7027" t="s">
        <v>43</v>
      </c>
      <c r="H7027" t="s">
        <v>46</v>
      </c>
      <c r="I7027">
        <v>0.29977785367940868</v>
      </c>
      <c r="J7027">
        <v>0.29977785367940862</v>
      </c>
      <c r="K7027">
        <v>0.29977785367940862</v>
      </c>
      <c r="L7027">
        <v>2.0984449757558599</v>
      </c>
      <c r="M7027">
        <v>2.9977785367940859</v>
      </c>
      <c r="N7027" t="str">
        <f t="shared" si="327"/>
        <v>10Qf-302,99777853679409</v>
      </c>
      <c r="O7027" t="s">
        <v>8059</v>
      </c>
      <c r="P7027">
        <v>35.448239758485677</v>
      </c>
      <c r="Q7027">
        <v>14.89963130811147</v>
      </c>
      <c r="R7027">
        <v>13.449124617344379</v>
      </c>
      <c r="S7027">
        <v>261.02794731248542</v>
      </c>
      <c r="T7027">
        <f t="shared" si="328"/>
        <v>324.82494299642696</v>
      </c>
      <c r="U7027">
        <v>3318608.9621794159</v>
      </c>
      <c r="V7027">
        <v>1274280.566563217</v>
      </c>
      <c r="W7027">
        <v>1906762.1877680931</v>
      </c>
      <c r="X7027">
        <v>23882445.895467032</v>
      </c>
      <c r="Y7027">
        <f t="shared" si="329"/>
        <v>30382097.611977756</v>
      </c>
      <c r="Z7027">
        <v>0.14400119601434549</v>
      </c>
      <c r="AA7027">
        <v>5.1374795774176668E-2</v>
      </c>
      <c r="AB7027">
        <v>5.9278295375656272E-2</v>
      </c>
      <c r="AC7027">
        <v>1.490662446508024</v>
      </c>
      <c r="AD7027">
        <v>0.11065</v>
      </c>
      <c r="AE7027">
        <v>5.4999999999999997E-3</v>
      </c>
      <c r="AF7027">
        <v>0.94171053511856118</v>
      </c>
      <c r="AG7027">
        <v>1.0687080483670921</v>
      </c>
      <c r="AH7027">
        <v>5.1243471202797393</v>
      </c>
    </row>
    <row r="7028" spans="1:34">
      <c r="A7028" t="s">
        <v>1531</v>
      </c>
      <c r="B7028" t="s">
        <v>1615</v>
      </c>
      <c r="C7028" t="s">
        <v>8060</v>
      </c>
      <c r="D7028" t="s">
        <v>8111</v>
      </c>
      <c r="E7028" t="s">
        <v>489</v>
      </c>
      <c r="F7028" t="s">
        <v>671</v>
      </c>
      <c r="G7028" t="s">
        <v>254</v>
      </c>
      <c r="H7028" t="s">
        <v>46</v>
      </c>
      <c r="I7028">
        <v>0.2370529819587581</v>
      </c>
      <c r="J7028">
        <v>0.23705298195875801</v>
      </c>
      <c r="K7028">
        <v>0.59155651675690235</v>
      </c>
      <c r="L7028">
        <v>1.304867338913162</v>
      </c>
      <c r="M7028">
        <v>2.3705298195875799</v>
      </c>
      <c r="N7028" t="str">
        <f t="shared" si="327"/>
        <v>10Qf-302,37052981958758</v>
      </c>
      <c r="O7028" t="s">
        <v>8062</v>
      </c>
      <c r="P7028">
        <v>28.031126505177308</v>
      </c>
      <c r="Q7028">
        <v>11.78206457989763</v>
      </c>
      <c r="R7028">
        <v>56.674510802058172</v>
      </c>
      <c r="S7028">
        <v>162.31392622955059</v>
      </c>
      <c r="T7028">
        <f t="shared" si="328"/>
        <v>258.80162811668367</v>
      </c>
      <c r="U7028">
        <v>2624230.3785422239</v>
      </c>
      <c r="V7028">
        <v>1007652.848428727</v>
      </c>
      <c r="W7028">
        <v>31517394.460836839</v>
      </c>
      <c r="X7028">
        <v>14850722.312187649</v>
      </c>
      <c r="Y7028">
        <f t="shared" si="329"/>
        <v>49999999.99999544</v>
      </c>
      <c r="Z7028">
        <v>0.11387069625674941</v>
      </c>
      <c r="AA7028">
        <v>4.0625244281103173E-2</v>
      </c>
      <c r="AB7028">
        <v>0.32614931427609001</v>
      </c>
      <c r="AC7028">
        <v>0.92693244867765845</v>
      </c>
      <c r="AD7028">
        <v>0.11065</v>
      </c>
      <c r="AE7028">
        <v>5.4999999999999997E-3</v>
      </c>
      <c r="AF7028">
        <v>0.74466905327358546</v>
      </c>
      <c r="AG7028">
        <v>0.84509388068297231</v>
      </c>
      <c r="AH7028">
        <v>4.0764427535441383</v>
      </c>
    </row>
    <row r="7029" spans="1:34">
      <c r="A7029" t="s">
        <v>1531</v>
      </c>
      <c r="B7029" t="s">
        <v>1615</v>
      </c>
      <c r="C7029" t="s">
        <v>8063</v>
      </c>
      <c r="D7029" t="s">
        <v>8112</v>
      </c>
      <c r="E7029" t="s">
        <v>489</v>
      </c>
      <c r="F7029" t="s">
        <v>43</v>
      </c>
      <c r="G7029" t="s">
        <v>254</v>
      </c>
      <c r="H7029" t="s">
        <v>46</v>
      </c>
      <c r="I7029">
        <v>0.24037443281881379</v>
      </c>
      <c r="J7029">
        <v>0.24037443281881379</v>
      </c>
      <c r="K7029">
        <v>0.5710196035109506</v>
      </c>
      <c r="L7029">
        <v>1.3519758590395601</v>
      </c>
      <c r="M7029">
        <v>2.4037443281881381</v>
      </c>
      <c r="N7029" t="str">
        <f t="shared" si="327"/>
        <v>10Qf-302,40374432818814</v>
      </c>
      <c r="O7029" t="s">
        <v>8065</v>
      </c>
      <c r="P7029">
        <v>28.42388262437748</v>
      </c>
      <c r="Q7029">
        <v>10.784071145098601</v>
      </c>
      <c r="R7029">
        <v>54.706956597804627</v>
      </c>
      <c r="S7029">
        <v>168.17380840496639</v>
      </c>
      <c r="T7029">
        <f t="shared" si="328"/>
        <v>262.08871877224709</v>
      </c>
      <c r="U7029">
        <v>2660999.5943342862</v>
      </c>
      <c r="V7029">
        <v>1528921.7458180711</v>
      </c>
      <c r="W7029">
        <v>30423213.300718479</v>
      </c>
      <c r="X7029">
        <v>15386865.359126</v>
      </c>
      <c r="Y7029">
        <f t="shared" si="329"/>
        <v>49999999.999996841</v>
      </c>
      <c r="Z7029">
        <v>0.11546618735284089</v>
      </c>
      <c r="AA7029">
        <v>4.7531818826842959E-2</v>
      </c>
      <c r="AB7029">
        <v>0.31482647362979671</v>
      </c>
      <c r="AC7029">
        <v>0.96039670562711421</v>
      </c>
      <c r="AD7029">
        <v>0.11065</v>
      </c>
      <c r="AE7029">
        <v>5.4999999999999997E-3</v>
      </c>
      <c r="AF7029">
        <v>0.75510293032088105</v>
      </c>
      <c r="AG7029">
        <v>0.85693485299907124</v>
      </c>
      <c r="AH7029">
        <v>4.1319321115080907</v>
      </c>
    </row>
    <row r="7030" spans="1:34">
      <c r="A7030" t="s">
        <v>1194</v>
      </c>
      <c r="B7030" t="s">
        <v>1195</v>
      </c>
      <c r="C7030" t="s">
        <v>8113</v>
      </c>
      <c r="D7030" t="s">
        <v>8114</v>
      </c>
      <c r="E7030" t="s">
        <v>489</v>
      </c>
      <c r="F7030" t="s">
        <v>671</v>
      </c>
      <c r="G7030" t="s">
        <v>43</v>
      </c>
      <c r="H7030" t="s">
        <v>49</v>
      </c>
      <c r="I7030">
        <v>0.2063265437075586</v>
      </c>
      <c r="J7030">
        <v>0.20632654370755871</v>
      </c>
      <c r="K7030">
        <v>0.20632654370755871</v>
      </c>
      <c r="L7030">
        <v>1.44428580595291</v>
      </c>
      <c r="M7030">
        <v>2.0632654370755859</v>
      </c>
      <c r="N7030" t="str">
        <f t="shared" si="327"/>
        <v>05Qd-612,06326543707559</v>
      </c>
      <c r="O7030" t="s">
        <v>8068</v>
      </c>
      <c r="P7030">
        <v>31.77428773096403</v>
      </c>
      <c r="Q7030">
        <v>12.97662918155549</v>
      </c>
      <c r="R7030">
        <v>11.87315474244406</v>
      </c>
      <c r="S7030">
        <v>184.2317844202569</v>
      </c>
      <c r="T7030">
        <f t="shared" si="328"/>
        <v>240.85585607522049</v>
      </c>
      <c r="U7030">
        <v>2974659.2990023619</v>
      </c>
      <c r="V7030">
        <v>1063110.081580543</v>
      </c>
      <c r="W7030">
        <v>1579567.988156386</v>
      </c>
      <c r="X7030">
        <v>18808036.895786099</v>
      </c>
      <c r="Y7030">
        <f t="shared" si="329"/>
        <v>24425374.264525391</v>
      </c>
      <c r="Z7030">
        <v>0.12907652021472971</v>
      </c>
      <c r="AA7030">
        <v>4.4744172540477148E-2</v>
      </c>
      <c r="AB7030">
        <v>5.233205832265142E-2</v>
      </c>
      <c r="AC7030">
        <v>1.413990679682807</v>
      </c>
      <c r="AD7030">
        <v>0.11065</v>
      </c>
      <c r="AE7030">
        <v>5.4999999999999997E-3</v>
      </c>
      <c r="AF7030">
        <v>0.6481462105996606</v>
      </c>
      <c r="AG7030">
        <v>0.73555412831744649</v>
      </c>
      <c r="AH7030">
        <v>3.563115775992693</v>
      </c>
    </row>
    <row r="7031" spans="1:34">
      <c r="A7031" t="s">
        <v>1194</v>
      </c>
      <c r="B7031" t="s">
        <v>1195</v>
      </c>
      <c r="C7031" t="s">
        <v>8115</v>
      </c>
      <c r="D7031" t="s">
        <v>8116</v>
      </c>
      <c r="E7031" t="s">
        <v>489</v>
      </c>
      <c r="F7031" t="s">
        <v>671</v>
      </c>
      <c r="G7031" t="s">
        <v>43</v>
      </c>
      <c r="H7031" t="s">
        <v>1179</v>
      </c>
      <c r="I7031">
        <v>2.085923611840788</v>
      </c>
      <c r="J7031">
        <v>0.29798908740582669</v>
      </c>
      <c r="K7031">
        <v>0.29798908740582669</v>
      </c>
      <c r="L7031">
        <v>0.29798908740582669</v>
      </c>
      <c r="M7031">
        <v>2.9798908740582681</v>
      </c>
      <c r="N7031" t="str">
        <f t="shared" si="327"/>
        <v>05Qd-612,97989087405827</v>
      </c>
      <c r="O7031" t="s">
        <v>8117</v>
      </c>
      <c r="P7031">
        <v>321.23223622348132</v>
      </c>
      <c r="Q7031">
        <v>18.741621014581462</v>
      </c>
      <c r="R7031">
        <v>17.147917484353481</v>
      </c>
      <c r="S7031">
        <v>20.946517604532222</v>
      </c>
      <c r="T7031">
        <f t="shared" si="328"/>
        <v>378.06829232694849</v>
      </c>
      <c r="U7031">
        <v>30073261.33357548</v>
      </c>
      <c r="V7031">
        <v>1535406.9201640701</v>
      </c>
      <c r="W7031">
        <v>2281306.1995228659</v>
      </c>
      <c r="X7031">
        <v>1479616.361601697</v>
      </c>
      <c r="Y7031">
        <f t="shared" si="329"/>
        <v>35369590.814864114</v>
      </c>
      <c r="Z7031">
        <v>1.304940006322056</v>
      </c>
      <c r="AA7031">
        <v>6.4622199851143924E-2</v>
      </c>
      <c r="AB7031">
        <v>7.5581076585756357E-2</v>
      </c>
      <c r="AC7031">
        <v>7.5993488236967527E-2</v>
      </c>
      <c r="AD7031">
        <v>0.11065</v>
      </c>
      <c r="AE7031">
        <v>5.4999999999999997E-3</v>
      </c>
      <c r="AF7031">
        <v>0.93609137404971776</v>
      </c>
      <c r="AG7031">
        <v>1.0623310966017721</v>
      </c>
      <c r="AH7031">
        <v>5.0944633447097587</v>
      </c>
    </row>
    <row r="7032" spans="1:34">
      <c r="A7032" t="s">
        <v>1194</v>
      </c>
      <c r="B7032" t="s">
        <v>1195</v>
      </c>
      <c r="C7032" t="s">
        <v>8118</v>
      </c>
      <c r="D7032" t="s">
        <v>8119</v>
      </c>
      <c r="E7032" t="s">
        <v>489</v>
      </c>
      <c r="F7032" t="s">
        <v>671</v>
      </c>
      <c r="G7032" t="s">
        <v>49</v>
      </c>
      <c r="H7032" t="s">
        <v>1179</v>
      </c>
      <c r="I7032">
        <v>0.20351633559609589</v>
      </c>
      <c r="J7032">
        <v>0.203516335596096</v>
      </c>
      <c r="K7032">
        <v>1.4246143491726719</v>
      </c>
      <c r="L7032">
        <v>0.203516335596096</v>
      </c>
      <c r="M7032">
        <v>2.0351633559609601</v>
      </c>
      <c r="N7032" t="str">
        <f t="shared" si="327"/>
        <v>05Qd-612,03516335596096</v>
      </c>
      <c r="O7032" t="s">
        <v>8120</v>
      </c>
      <c r="P7032">
        <v>31.341515681798779</v>
      </c>
      <c r="Q7032">
        <v>12.799884939490649</v>
      </c>
      <c r="R7032">
        <v>181.72251127651231</v>
      </c>
      <c r="S7032">
        <v>14.305753755901319</v>
      </c>
      <c r="T7032">
        <f t="shared" si="328"/>
        <v>240.16966565370305</v>
      </c>
      <c r="U7032">
        <v>2934143.854209458</v>
      </c>
      <c r="V7032">
        <v>1048630.313146726</v>
      </c>
      <c r="W7032">
        <v>18551867.73356653</v>
      </c>
      <c r="X7032">
        <v>1010527.273406849</v>
      </c>
      <c r="Y7032">
        <f t="shared" si="329"/>
        <v>23545169.174329564</v>
      </c>
      <c r="Z7032">
        <v>0.12731847261896839</v>
      </c>
      <c r="AA7032">
        <v>4.4134748108920957E-2</v>
      </c>
      <c r="AB7032">
        <v>1.394731848481674</v>
      </c>
      <c r="AC7032">
        <v>5.1900948419932792E-2</v>
      </c>
      <c r="AD7032">
        <v>0.11065</v>
      </c>
      <c r="AE7032">
        <v>5.4999999999999997E-3</v>
      </c>
      <c r="AF7032">
        <v>0.6393183317154848</v>
      </c>
      <c r="AG7032">
        <v>0.72553573640008229</v>
      </c>
      <c r="AH7032">
        <v>3.516167424076527</v>
      </c>
    </row>
    <row r="7033" spans="1:34">
      <c r="A7033" t="s">
        <v>1194</v>
      </c>
      <c r="B7033" t="s">
        <v>1195</v>
      </c>
      <c r="C7033" t="s">
        <v>8121</v>
      </c>
      <c r="D7033" t="s">
        <v>8122</v>
      </c>
      <c r="E7033" t="s">
        <v>489</v>
      </c>
      <c r="F7033" t="s">
        <v>43</v>
      </c>
      <c r="G7033" t="s">
        <v>49</v>
      </c>
      <c r="H7033" t="s">
        <v>1179</v>
      </c>
      <c r="I7033">
        <v>0.20436746078910331</v>
      </c>
      <c r="J7033">
        <v>0.20436746078910331</v>
      </c>
      <c r="K7033">
        <v>1.430572225523723</v>
      </c>
      <c r="L7033">
        <v>0.20436746078910331</v>
      </c>
      <c r="M7033">
        <v>2.0436746078910328</v>
      </c>
      <c r="N7033" t="str">
        <f t="shared" si="327"/>
        <v>05Qd-612,04367460789103</v>
      </c>
      <c r="O7033" t="s">
        <v>8123</v>
      </c>
      <c r="P7033">
        <v>31.472588961521911</v>
      </c>
      <c r="Q7033">
        <v>11.760418425409309</v>
      </c>
      <c r="R7033">
        <v>182.48249256760121</v>
      </c>
      <c r="S7033">
        <v>14.36558181535877</v>
      </c>
      <c r="T7033">
        <f t="shared" si="328"/>
        <v>240.08108176989123</v>
      </c>
      <c r="U7033">
        <v>2946414.7303870921</v>
      </c>
      <c r="V7033">
        <v>1564569.895286076</v>
      </c>
      <c r="W7033">
        <v>18629453.456398699</v>
      </c>
      <c r="X7033">
        <v>1014753.397162952</v>
      </c>
      <c r="Y7033">
        <f t="shared" si="329"/>
        <v>24155191.479234818</v>
      </c>
      <c r="Z7033">
        <v>0.12785093090672131</v>
      </c>
      <c r="AA7033">
        <v>5.1835162287341363E-2</v>
      </c>
      <c r="AB7033">
        <v>1.400564753296196</v>
      </c>
      <c r="AC7033">
        <v>5.2118003255417093E-2</v>
      </c>
      <c r="AD7033">
        <v>0.11065</v>
      </c>
      <c r="AE7033">
        <v>5.4999999999999997E-3</v>
      </c>
      <c r="AF7033">
        <v>0.64199202342126704</v>
      </c>
      <c r="AG7033">
        <v>0.72856999771315334</v>
      </c>
      <c r="AH7033">
        <v>3.530386629025454</v>
      </c>
    </row>
    <row r="7034" spans="1:34">
      <c r="A7034" t="s">
        <v>1194</v>
      </c>
      <c r="B7034" t="s">
        <v>1195</v>
      </c>
      <c r="C7034" t="s">
        <v>8124</v>
      </c>
      <c r="D7034" t="s">
        <v>8125</v>
      </c>
      <c r="E7034" t="s">
        <v>489</v>
      </c>
      <c r="F7034" t="s">
        <v>671</v>
      </c>
      <c r="G7034" t="s">
        <v>43</v>
      </c>
      <c r="H7034" t="s">
        <v>46</v>
      </c>
      <c r="I7034">
        <v>0.21852111831233731</v>
      </c>
      <c r="J7034">
        <v>0.21852111831233731</v>
      </c>
      <c r="K7034">
        <v>0.21852111831233731</v>
      </c>
      <c r="L7034">
        <v>1.529647828186361</v>
      </c>
      <c r="M7034">
        <v>2.1852111831233731</v>
      </c>
      <c r="N7034" t="str">
        <f t="shared" si="327"/>
        <v>05Qd-612,18521118312337</v>
      </c>
      <c r="O7034" t="s">
        <v>8059</v>
      </c>
      <c r="P7034">
        <v>33.652252220099953</v>
      </c>
      <c r="Q7034">
        <v>13.743590474220371</v>
      </c>
      <c r="R7034">
        <v>12.574897081064501</v>
      </c>
      <c r="S7034">
        <v>247.8029481661905</v>
      </c>
      <c r="T7034">
        <f t="shared" si="328"/>
        <v>307.7736879415753</v>
      </c>
      <c r="U7034">
        <v>3150471.407777363</v>
      </c>
      <c r="V7034">
        <v>1125943.369871852</v>
      </c>
      <c r="W7034">
        <v>1672925.6305070219</v>
      </c>
      <c r="X7034">
        <v>22672440.109378241</v>
      </c>
      <c r="Y7034">
        <f t="shared" si="329"/>
        <v>28621780.517534479</v>
      </c>
      <c r="Z7034">
        <v>0.1367053653802589</v>
      </c>
      <c r="AA7034">
        <v>4.7388699707797452E-2</v>
      </c>
      <c r="AB7034">
        <v>5.5425054395622633E-2</v>
      </c>
      <c r="AC7034">
        <v>1.415137929744759</v>
      </c>
      <c r="AD7034">
        <v>0.11065</v>
      </c>
      <c r="AE7034">
        <v>5.4999999999999997E-3</v>
      </c>
      <c r="AF7034">
        <v>0.68645377480315384</v>
      </c>
      <c r="AG7034">
        <v>0.7790277867834825</v>
      </c>
      <c r="AH7034">
        <v>3.7668427447100101</v>
      </c>
    </row>
    <row r="7035" spans="1:34">
      <c r="A7035" t="s">
        <v>1194</v>
      </c>
      <c r="B7035" t="s">
        <v>1195</v>
      </c>
      <c r="C7035" t="s">
        <v>8126</v>
      </c>
      <c r="D7035" t="s">
        <v>8127</v>
      </c>
      <c r="E7035" t="s">
        <v>489</v>
      </c>
      <c r="F7035" t="s">
        <v>671</v>
      </c>
      <c r="G7035" t="s">
        <v>49</v>
      </c>
      <c r="H7035" t="s">
        <v>46</v>
      </c>
      <c r="I7035">
        <v>0.19052815106842361</v>
      </c>
      <c r="J7035">
        <v>0.19052815106842361</v>
      </c>
      <c r="K7035">
        <v>1.3336970574789651</v>
      </c>
      <c r="L7035">
        <v>0.19052815106842361</v>
      </c>
      <c r="M7035">
        <v>1.905281510684236</v>
      </c>
      <c r="N7035" t="str">
        <f t="shared" si="327"/>
        <v>05Qd-611,90528151068424</v>
      </c>
      <c r="O7035" t="s">
        <v>8073</v>
      </c>
      <c r="P7035">
        <v>29.341335264537229</v>
      </c>
      <c r="Q7035">
        <v>11.98301062303765</v>
      </c>
      <c r="R7035">
        <v>170.12518420014641</v>
      </c>
      <c r="S7035">
        <v>30.86556047308461</v>
      </c>
      <c r="T7035">
        <f t="shared" si="328"/>
        <v>242.31509056080588</v>
      </c>
      <c r="U7035">
        <v>2746890.0807097191</v>
      </c>
      <c r="V7035">
        <v>981707.90139747493</v>
      </c>
      <c r="W7035">
        <v>17367908.319444899</v>
      </c>
      <c r="X7035">
        <v>2824008.2551361741</v>
      </c>
      <c r="Y7035">
        <f t="shared" si="329"/>
        <v>23920514.556688268</v>
      </c>
      <c r="Z7035">
        <v>0.1191931503380169</v>
      </c>
      <c r="AA7035">
        <v>4.1318117931092593E-2</v>
      </c>
      <c r="AB7035">
        <v>1.305721624503126</v>
      </c>
      <c r="AC7035">
        <v>0.17626515613122981</v>
      </c>
      <c r="AD7035">
        <v>0.11065</v>
      </c>
      <c r="AE7035">
        <v>5.4999999999999997E-3</v>
      </c>
      <c r="AF7035">
        <v>0.59851775204740387</v>
      </c>
      <c r="AG7035">
        <v>0.67923285855893001</v>
      </c>
      <c r="AH7035">
        <v>3.2991821212905701</v>
      </c>
    </row>
    <row r="7036" spans="1:34">
      <c r="A7036" t="s">
        <v>1194</v>
      </c>
      <c r="B7036" t="s">
        <v>1195</v>
      </c>
      <c r="C7036" t="s">
        <v>8128</v>
      </c>
      <c r="D7036" t="s">
        <v>8129</v>
      </c>
      <c r="E7036" t="s">
        <v>489</v>
      </c>
      <c r="F7036" t="s">
        <v>43</v>
      </c>
      <c r="G7036" t="s">
        <v>49</v>
      </c>
      <c r="H7036" t="s">
        <v>46</v>
      </c>
      <c r="I7036">
        <v>0.19127390801351421</v>
      </c>
      <c r="J7036">
        <v>0.19127390801351421</v>
      </c>
      <c r="K7036">
        <v>1.3389173560945991</v>
      </c>
      <c r="L7036">
        <v>0.19127390801351421</v>
      </c>
      <c r="M7036">
        <v>1.912739080135142</v>
      </c>
      <c r="N7036" t="str">
        <f t="shared" si="327"/>
        <v>05Qd-611,91273908013514</v>
      </c>
      <c r="O7036" t="s">
        <v>8076</v>
      </c>
      <c r="P7036">
        <v>29.456181834081189</v>
      </c>
      <c r="Q7036">
        <v>11.00694397932314</v>
      </c>
      <c r="R7036">
        <v>170.7910807458307</v>
      </c>
      <c r="S7036">
        <v>30.986373098189301</v>
      </c>
      <c r="T7036">
        <f t="shared" si="328"/>
        <v>242.24057965742432</v>
      </c>
      <c r="U7036">
        <v>2757641.8375687581</v>
      </c>
      <c r="V7036">
        <v>1464329.9724728919</v>
      </c>
      <c r="W7036">
        <v>17435889.025594048</v>
      </c>
      <c r="X7036">
        <v>2835061.8645763071</v>
      </c>
      <c r="Y7036">
        <f t="shared" si="329"/>
        <v>24492922.700212006</v>
      </c>
      <c r="Z7036">
        <v>0.1196596909472306</v>
      </c>
      <c r="AA7036">
        <v>4.8514152032480287E-2</v>
      </c>
      <c r="AB7036">
        <v>1.3108324229041379</v>
      </c>
      <c r="AC7036">
        <v>0.17695508548615829</v>
      </c>
      <c r="AD7036">
        <v>0.11065</v>
      </c>
      <c r="AE7036">
        <v>5.4999999999999997E-3</v>
      </c>
      <c r="AF7036">
        <v>0.60086044402151062</v>
      </c>
      <c r="AG7036">
        <v>0.68189148206817807</v>
      </c>
      <c r="AH7036">
        <v>3.3116410062248312</v>
      </c>
    </row>
    <row r="7037" spans="1:34">
      <c r="A7037" t="s">
        <v>1194</v>
      </c>
      <c r="B7037" t="s">
        <v>1195</v>
      </c>
      <c r="C7037" t="s">
        <v>8130</v>
      </c>
      <c r="D7037" t="s">
        <v>8131</v>
      </c>
      <c r="E7037" t="s">
        <v>489</v>
      </c>
      <c r="F7037" t="s">
        <v>671</v>
      </c>
      <c r="G7037" t="s">
        <v>1179</v>
      </c>
      <c r="H7037" t="s">
        <v>46</v>
      </c>
      <c r="I7037">
        <v>0.2153714440622084</v>
      </c>
      <c r="J7037">
        <v>0.2153714440622084</v>
      </c>
      <c r="K7037">
        <v>0.21537144406220829</v>
      </c>
      <c r="L7037">
        <v>1.507600108435458</v>
      </c>
      <c r="M7037">
        <v>2.1537144406220841</v>
      </c>
      <c r="N7037" t="str">
        <f t="shared" si="327"/>
        <v>05Qd-612,15371444062208</v>
      </c>
      <c r="O7037" t="s">
        <v>8132</v>
      </c>
      <c r="P7037">
        <v>33.16720238558009</v>
      </c>
      <c r="Q7037">
        <v>13.545495968045021</v>
      </c>
      <c r="R7037">
        <v>15.139083728991491</v>
      </c>
      <c r="S7037">
        <v>244.2312175665443</v>
      </c>
      <c r="T7037">
        <f t="shared" si="328"/>
        <v>306.08299964916091</v>
      </c>
      <c r="U7037">
        <v>3105061.7981914328</v>
      </c>
      <c r="V7037">
        <v>1109714.48148533</v>
      </c>
      <c r="W7037">
        <v>1069391.886899</v>
      </c>
      <c r="X7037">
        <v>22345648.807230361</v>
      </c>
      <c r="Y7037">
        <f t="shared" si="329"/>
        <v>27629816.973806124</v>
      </c>
      <c r="Z7037">
        <v>0.13473495001483299</v>
      </c>
      <c r="AA7037">
        <v>4.670565832319587E-2</v>
      </c>
      <c r="AB7037">
        <v>5.4924250560324753E-2</v>
      </c>
      <c r="AC7037">
        <v>1.394740708953828</v>
      </c>
      <c r="AD7037">
        <v>0.11065</v>
      </c>
      <c r="AE7037">
        <v>5.4999999999999997E-3</v>
      </c>
      <c r="AF7037">
        <v>0.67655951014306293</v>
      </c>
      <c r="AG7037">
        <v>0.76779919808177277</v>
      </c>
      <c r="AH7037">
        <v>3.7142231488469188</v>
      </c>
    </row>
    <row r="7038" spans="1:34">
      <c r="A7038" t="s">
        <v>1194</v>
      </c>
      <c r="B7038" t="s">
        <v>1195</v>
      </c>
      <c r="C7038" t="s">
        <v>8133</v>
      </c>
      <c r="D7038" t="s">
        <v>8134</v>
      </c>
      <c r="E7038" t="s">
        <v>489</v>
      </c>
      <c r="F7038" t="s">
        <v>43</v>
      </c>
      <c r="G7038" t="s">
        <v>1179</v>
      </c>
      <c r="H7038" t="s">
        <v>46</v>
      </c>
      <c r="I7038">
        <v>0.21632484801812771</v>
      </c>
      <c r="J7038">
        <v>0.21632484801812771</v>
      </c>
      <c r="K7038">
        <v>0.21632484801812771</v>
      </c>
      <c r="L7038">
        <v>1.514273936126894</v>
      </c>
      <c r="M7038">
        <v>2.1632484801812768</v>
      </c>
      <c r="N7038" t="str">
        <f t="shared" si="327"/>
        <v>05Qd-612,16324848018128</v>
      </c>
      <c r="O7038" t="s">
        <v>8135</v>
      </c>
      <c r="P7038">
        <v>33.314026594791663</v>
      </c>
      <c r="Q7038">
        <v>12.448511708679529</v>
      </c>
      <c r="R7038">
        <v>15.206101259468021</v>
      </c>
      <c r="S7038">
        <v>245.31237765255679</v>
      </c>
      <c r="T7038">
        <f t="shared" si="328"/>
        <v>306.28101721549598</v>
      </c>
      <c r="U7038">
        <v>3118807.2518408708</v>
      </c>
      <c r="V7038">
        <v>1656111.709293911</v>
      </c>
      <c r="W7038">
        <v>1074125.859222197</v>
      </c>
      <c r="X7038">
        <v>22444568.281272821</v>
      </c>
      <c r="Y7038">
        <f t="shared" si="329"/>
        <v>28293613.101629801</v>
      </c>
      <c r="Z7038">
        <v>0.1353313932197531</v>
      </c>
      <c r="AA7038">
        <v>5.4867998851224072E-2</v>
      </c>
      <c r="AB7038">
        <v>5.5167388632728583E-2</v>
      </c>
      <c r="AC7038">
        <v>1.4009149318884819</v>
      </c>
      <c r="AD7038">
        <v>0.11065</v>
      </c>
      <c r="AE7038">
        <v>5.4999999999999997E-3</v>
      </c>
      <c r="AF7038">
        <v>0.67955449639202414</v>
      </c>
      <c r="AG7038">
        <v>0.77119808318462513</v>
      </c>
      <c r="AH7038">
        <v>3.7301510597579259</v>
      </c>
    </row>
    <row r="7039" spans="1:34">
      <c r="A7039" t="s">
        <v>1194</v>
      </c>
      <c r="B7039" t="s">
        <v>1195</v>
      </c>
      <c r="C7039" t="s">
        <v>8136</v>
      </c>
      <c r="D7039" t="s">
        <v>8137</v>
      </c>
      <c r="E7039" t="s">
        <v>489</v>
      </c>
      <c r="F7039" t="s">
        <v>49</v>
      </c>
      <c r="G7039" t="s">
        <v>1179</v>
      </c>
      <c r="H7039" t="s">
        <v>46</v>
      </c>
      <c r="I7039">
        <v>0.1888563800968254</v>
      </c>
      <c r="J7039">
        <v>1.3219946606777779</v>
      </c>
      <c r="K7039">
        <v>0.1888563800968254</v>
      </c>
      <c r="L7039">
        <v>0.1888563800968254</v>
      </c>
      <c r="M7039">
        <v>1.8885638009682539</v>
      </c>
      <c r="N7039" t="str">
        <f t="shared" si="327"/>
        <v>05Qd-611,88856380096825</v>
      </c>
      <c r="O7039" t="s">
        <v>8138</v>
      </c>
      <c r="P7039">
        <v>29.083882534911108</v>
      </c>
      <c r="Q7039">
        <v>168.6324371027294</v>
      </c>
      <c r="R7039">
        <v>13.275262946253211</v>
      </c>
      <c r="S7039">
        <v>30.594733575685719</v>
      </c>
      <c r="T7039">
        <f t="shared" si="328"/>
        <v>241.58631615957944</v>
      </c>
      <c r="U7039">
        <v>2722787.7573871552</v>
      </c>
      <c r="V7039">
        <v>17215515.275146689</v>
      </c>
      <c r="W7039">
        <v>937735.64802919677</v>
      </c>
      <c r="X7039">
        <v>2799229.2657951461</v>
      </c>
      <c r="Y7039">
        <f t="shared" si="329"/>
        <v>23675267.946358185</v>
      </c>
      <c r="Z7039">
        <v>0.1181473014824487</v>
      </c>
      <c r="AA7039">
        <v>1.2942646954530539</v>
      </c>
      <c r="AB7039">
        <v>4.8162351260262082E-2</v>
      </c>
      <c r="AC7039">
        <v>0.17471853443951679</v>
      </c>
      <c r="AD7039">
        <v>0.11065</v>
      </c>
      <c r="AE7039">
        <v>5.4999999999999997E-3</v>
      </c>
      <c r="AF7039">
        <v>0.59326611548740971</v>
      </c>
      <c r="AG7039">
        <v>0.67327299504518257</v>
      </c>
      <c r="AH7039">
        <v>3.271252911500846</v>
      </c>
    </row>
    <row r="7040" spans="1:34">
      <c r="A7040" t="s">
        <v>1531</v>
      </c>
      <c r="B7040" t="s">
        <v>1651</v>
      </c>
      <c r="C7040" t="s">
        <v>8054</v>
      </c>
      <c r="D7040" t="s">
        <v>8139</v>
      </c>
      <c r="E7040" t="s">
        <v>489</v>
      </c>
      <c r="F7040" t="s">
        <v>671</v>
      </c>
      <c r="G7040" t="s">
        <v>43</v>
      </c>
      <c r="H7040" t="s">
        <v>254</v>
      </c>
      <c r="I7040">
        <v>2.0825838873802911</v>
      </c>
      <c r="J7040">
        <v>0.31593390896370332</v>
      </c>
      <c r="K7040">
        <v>0.31593390896370338</v>
      </c>
      <c r="L7040">
        <v>0.44488738432933611</v>
      </c>
      <c r="M7040">
        <v>3.159339089637033</v>
      </c>
      <c r="N7040" t="str">
        <f t="shared" si="327"/>
        <v>10Qf-303,15933908963703</v>
      </c>
      <c r="O7040" t="s">
        <v>8056</v>
      </c>
      <c r="P7040">
        <v>246.2621306107728</v>
      </c>
      <c r="Q7040">
        <v>15.70262347105786</v>
      </c>
      <c r="R7040">
        <v>14.17394400668978</v>
      </c>
      <c r="S7040">
        <v>42.622765796076692</v>
      </c>
      <c r="T7040">
        <f t="shared" si="328"/>
        <v>318.76146388459716</v>
      </c>
      <c r="U7040">
        <v>23054676.882641941</v>
      </c>
      <c r="V7040">
        <v>1326773.5195436261</v>
      </c>
      <c r="W7040">
        <v>1932465.5311757701</v>
      </c>
      <c r="X7040">
        <v>23686084.066648349</v>
      </c>
      <c r="Y7040">
        <f t="shared" si="329"/>
        <v>50000000.000009686</v>
      </c>
      <c r="Z7040">
        <v>1.000389344650132</v>
      </c>
      <c r="AA7040">
        <v>5.4143559478898463E-2</v>
      </c>
      <c r="AB7040">
        <v>6.2473005743661152E-2</v>
      </c>
      <c r="AC7040">
        <v>0.24528461984423439</v>
      </c>
      <c r="AD7040">
        <v>0.11065</v>
      </c>
      <c r="AE7040">
        <v>5.4999999999999997E-3</v>
      </c>
      <c r="AF7040">
        <v>0.99246254124723554</v>
      </c>
      <c r="AG7040">
        <v>0.50075524570746976</v>
      </c>
      <c r="AH7040">
        <v>4.7687068765917386</v>
      </c>
    </row>
    <row r="7041" spans="1:34">
      <c r="A7041" t="s">
        <v>1531</v>
      </c>
      <c r="B7041" t="s">
        <v>1651</v>
      </c>
      <c r="C7041" t="s">
        <v>8057</v>
      </c>
      <c r="D7041" t="s">
        <v>8140</v>
      </c>
      <c r="E7041" t="s">
        <v>489</v>
      </c>
      <c r="F7041" t="s">
        <v>671</v>
      </c>
      <c r="G7041" t="s">
        <v>43</v>
      </c>
      <c r="H7041" t="s">
        <v>46</v>
      </c>
      <c r="I7041">
        <v>0.29803321507572728</v>
      </c>
      <c r="J7041">
        <v>0.29803321507572728</v>
      </c>
      <c r="K7041">
        <v>0.29803321507572728</v>
      </c>
      <c r="L7041">
        <v>2.086232505530091</v>
      </c>
      <c r="M7041">
        <v>2.9803321507572722</v>
      </c>
      <c r="N7041" t="str">
        <f t="shared" si="327"/>
        <v>10Qf-302,98033215075727</v>
      </c>
      <c r="O7041" t="s">
        <v>8059</v>
      </c>
      <c r="P7041">
        <v>35.241939103663647</v>
      </c>
      <c r="Q7041">
        <v>14.81291885873704</v>
      </c>
      <c r="R7041">
        <v>13.370853785442851</v>
      </c>
      <c r="S7041">
        <v>259.50882430879591</v>
      </c>
      <c r="T7041">
        <f t="shared" si="328"/>
        <v>322.93453605663944</v>
      </c>
      <c r="U7041">
        <v>3299295.4163824921</v>
      </c>
      <c r="V7041">
        <v>1251599.041723483</v>
      </c>
      <c r="W7041">
        <v>1822972.7767066171</v>
      </c>
      <c r="X7041">
        <v>23743455.517931931</v>
      </c>
      <c r="Y7041">
        <f t="shared" si="329"/>
        <v>30117322.752744522</v>
      </c>
      <c r="Z7041">
        <v>0.14316314196045399</v>
      </c>
      <c r="AA7041">
        <v>5.1075806202853208E-2</v>
      </c>
      <c r="AB7041">
        <v>5.893330924274668E-2</v>
      </c>
      <c r="AC7041">
        <v>1.481987131713032</v>
      </c>
      <c r="AD7041">
        <v>0.11065</v>
      </c>
      <c r="AE7041">
        <v>5.4999999999999997E-3</v>
      </c>
      <c r="AF7041">
        <v>0.93622999500228443</v>
      </c>
      <c r="AG7041">
        <v>0.47238264589502771</v>
      </c>
      <c r="AH7041">
        <v>4.5050947916545843</v>
      </c>
    </row>
    <row r="7042" spans="1:34">
      <c r="A7042" t="s">
        <v>1531</v>
      </c>
      <c r="B7042" t="s">
        <v>1651</v>
      </c>
      <c r="C7042" t="s">
        <v>8060</v>
      </c>
      <c r="D7042" t="s">
        <v>8141</v>
      </c>
      <c r="E7042" t="s">
        <v>489</v>
      </c>
      <c r="F7042" t="s">
        <v>671</v>
      </c>
      <c r="G7042" t="s">
        <v>254</v>
      </c>
      <c r="H7042" t="s">
        <v>46</v>
      </c>
      <c r="I7042">
        <v>0.23552243947111251</v>
      </c>
      <c r="J7042">
        <v>0.23552243947111251</v>
      </c>
      <c r="K7042">
        <v>0.59627275080230968</v>
      </c>
      <c r="L7042">
        <v>1.287906764966591</v>
      </c>
      <c r="M7042">
        <v>2.3552243947111249</v>
      </c>
      <c r="N7042" t="str">
        <f t="shared" ref="N7042:N7105" si="330">_xlfn.CONCAT(A7042,M7042)</f>
        <v>10Qf-302,35522439471112</v>
      </c>
      <c r="O7042" t="s">
        <v>8062</v>
      </c>
      <c r="P7042">
        <v>27.850142365099259</v>
      </c>
      <c r="Q7042">
        <v>11.705993187406751</v>
      </c>
      <c r="R7042">
        <v>57.126353102463959</v>
      </c>
      <c r="S7042">
        <v>160.20418122614851</v>
      </c>
      <c r="T7042">
        <f t="shared" ref="T7042:T7105" si="331">SUM(P7042:S7042)</f>
        <v>256.88666988111845</v>
      </c>
      <c r="U7042">
        <v>2607286.925401323</v>
      </c>
      <c r="V7042">
        <v>989083.24520648085</v>
      </c>
      <c r="W7042">
        <v>31745936.161903132</v>
      </c>
      <c r="X7042">
        <v>14657693.667493669</v>
      </c>
      <c r="Y7042">
        <f t="shared" ref="Y7042:Y7105" si="332">SUM(U7042:X7042)</f>
        <v>50000000.000004604</v>
      </c>
      <c r="Z7042">
        <v>0.11313548534618149</v>
      </c>
      <c r="AA7042">
        <v>4.0362945693127497E-2</v>
      </c>
      <c r="AB7042">
        <v>0.32874956709438019</v>
      </c>
      <c r="AC7042">
        <v>0.91488424586773254</v>
      </c>
      <c r="AD7042">
        <v>0.11065</v>
      </c>
      <c r="AE7042">
        <v>5.4999999999999997E-3</v>
      </c>
      <c r="AF7042">
        <v>0.73986106640140059</v>
      </c>
      <c r="AG7042">
        <v>0.37330306656171341</v>
      </c>
      <c r="AH7042">
        <v>3.5845385276742392</v>
      </c>
    </row>
    <row r="7043" spans="1:34">
      <c r="A7043" t="s">
        <v>1531</v>
      </c>
      <c r="B7043" t="s">
        <v>1651</v>
      </c>
      <c r="C7043" t="s">
        <v>8063</v>
      </c>
      <c r="D7043" t="s">
        <v>8142</v>
      </c>
      <c r="E7043" t="s">
        <v>489</v>
      </c>
      <c r="F7043" t="s">
        <v>43</v>
      </c>
      <c r="G7043" t="s">
        <v>254</v>
      </c>
      <c r="H7043" t="s">
        <v>46</v>
      </c>
      <c r="I7043">
        <v>0.2379222723391711</v>
      </c>
      <c r="J7043">
        <v>0.2379222723391711</v>
      </c>
      <c r="K7043">
        <v>0.57928077572743775</v>
      </c>
      <c r="L7043">
        <v>1.3240974029859309</v>
      </c>
      <c r="M7043">
        <v>2.3792227233917109</v>
      </c>
      <c r="N7043" t="str">
        <f t="shared" si="330"/>
        <v>10Qf-302,37922272339171</v>
      </c>
      <c r="O7043" t="s">
        <v>8065</v>
      </c>
      <c r="P7043">
        <v>28.133918667594951</v>
      </c>
      <c r="Q7043">
        <v>10.674058309034629</v>
      </c>
      <c r="R7043">
        <v>55.498424328711849</v>
      </c>
      <c r="S7043">
        <v>164.70597568026091</v>
      </c>
      <c r="T7043">
        <f t="shared" si="331"/>
        <v>259.01237698560237</v>
      </c>
      <c r="U7043">
        <v>2633853.6205921848</v>
      </c>
      <c r="V7043">
        <v>1455293.5830869761</v>
      </c>
      <c r="W7043">
        <v>30841272.725135788</v>
      </c>
      <c r="X7043">
        <v>15069580.07119029</v>
      </c>
      <c r="Y7043">
        <f t="shared" si="332"/>
        <v>50000000.000005238</v>
      </c>
      <c r="Z7043">
        <v>0.1142882683119457</v>
      </c>
      <c r="AA7043">
        <v>4.7046926792836258E-2</v>
      </c>
      <c r="AB7043">
        <v>0.31938119592124459</v>
      </c>
      <c r="AC7043">
        <v>0.9405928184697685</v>
      </c>
      <c r="AD7043">
        <v>0.11065</v>
      </c>
      <c r="AE7043">
        <v>5.4999999999999997E-3</v>
      </c>
      <c r="AF7043">
        <v>0.74739980839530196</v>
      </c>
      <c r="AG7043">
        <v>0.37710680165758631</v>
      </c>
      <c r="AH7043">
        <v>3.6198793334446</v>
      </c>
    </row>
    <row r="7044" spans="1:34">
      <c r="A7044" t="s">
        <v>1531</v>
      </c>
      <c r="B7044" t="s">
        <v>1659</v>
      </c>
      <c r="C7044" t="s">
        <v>8054</v>
      </c>
      <c r="D7044" t="s">
        <v>8143</v>
      </c>
      <c r="E7044" t="s">
        <v>489</v>
      </c>
      <c r="F7044" t="s">
        <v>671</v>
      </c>
      <c r="G7044" t="s">
        <v>43</v>
      </c>
      <c r="H7044" t="s">
        <v>254</v>
      </c>
      <c r="I7044">
        <v>2.1265245740341809</v>
      </c>
      <c r="J7044">
        <v>0.31994015287649419</v>
      </c>
      <c r="K7044">
        <v>0.31994015287649419</v>
      </c>
      <c r="L7044">
        <v>0.43299664897777312</v>
      </c>
      <c r="M7044">
        <v>3.1994015287649429</v>
      </c>
      <c r="N7044" t="str">
        <f t="shared" si="330"/>
        <v>10Qf-303,19940152876494</v>
      </c>
      <c r="O7044" t="s">
        <v>8056</v>
      </c>
      <c r="P7044">
        <v>251.45804477368279</v>
      </c>
      <c r="Q7044">
        <v>15.901742773895981</v>
      </c>
      <c r="R7044">
        <v>14.35367867677726</v>
      </c>
      <c r="S7044">
        <v>41.483565077232257</v>
      </c>
      <c r="T7044">
        <f t="shared" si="331"/>
        <v>323.19703130158825</v>
      </c>
      <c r="U7044">
        <v>23541110.26904501</v>
      </c>
      <c r="V7044">
        <v>1356046.0125935271</v>
      </c>
      <c r="W7044">
        <v>2033363.049344602</v>
      </c>
      <c r="X7044">
        <v>23069480.669024318</v>
      </c>
      <c r="Y7044">
        <f t="shared" si="332"/>
        <v>50000000.000007458</v>
      </c>
      <c r="Z7044">
        <v>1.02149667914529</v>
      </c>
      <c r="AA7044">
        <v>5.4830134422027117E-2</v>
      </c>
      <c r="AB7044">
        <v>6.326520338966643E-2</v>
      </c>
      <c r="AC7044">
        <v>0.2387287708741106</v>
      </c>
      <c r="AD7044">
        <v>0.11065</v>
      </c>
      <c r="AE7044">
        <v>5.4999999999999997E-3</v>
      </c>
      <c r="AF7044">
        <v>1.005047600659144</v>
      </c>
      <c r="AG7044">
        <v>1.140586645004702</v>
      </c>
      <c r="AH7044">
        <v>5.4611857744287899</v>
      </c>
    </row>
    <row r="7045" spans="1:34">
      <c r="A7045" t="s">
        <v>1531</v>
      </c>
      <c r="B7045" t="s">
        <v>1659</v>
      </c>
      <c r="C7045" t="s">
        <v>8057</v>
      </c>
      <c r="D7045" t="s">
        <v>8144</v>
      </c>
      <c r="E7045" t="s">
        <v>489</v>
      </c>
      <c r="F7045" t="s">
        <v>671</v>
      </c>
      <c r="G7045" t="s">
        <v>43</v>
      </c>
      <c r="H7045" t="s">
        <v>46</v>
      </c>
      <c r="I7045">
        <v>0.29959744436087099</v>
      </c>
      <c r="J7045">
        <v>0.29959744436087099</v>
      </c>
      <c r="K7045">
        <v>0.29959744436087099</v>
      </c>
      <c r="L7045">
        <v>2.0971821105260968</v>
      </c>
      <c r="M7045">
        <v>2.9959744436087101</v>
      </c>
      <c r="N7045" t="str">
        <f t="shared" si="330"/>
        <v>10Qf-302,99597444360871</v>
      </c>
      <c r="O7045" t="s">
        <v>8059</v>
      </c>
      <c r="P7045">
        <v>35.426906652321577</v>
      </c>
      <c r="Q7045">
        <v>14.890664560575701</v>
      </c>
      <c r="R7045">
        <v>13.44103079928089</v>
      </c>
      <c r="S7045">
        <v>260.87085807618621</v>
      </c>
      <c r="T7045">
        <f t="shared" si="331"/>
        <v>324.6294600883644</v>
      </c>
      <c r="U7045">
        <v>3316611.7900267318</v>
      </c>
      <c r="V7045">
        <v>1269824.7348953439</v>
      </c>
      <c r="W7045">
        <v>1904076.0203569529</v>
      </c>
      <c r="X7045">
        <v>23868073.200032301</v>
      </c>
      <c r="Y7045">
        <f t="shared" si="332"/>
        <v>30358585.745311331</v>
      </c>
      <c r="Z7045">
        <v>0.14391453465052989</v>
      </c>
      <c r="AA7045">
        <v>5.1343877906889719E-2</v>
      </c>
      <c r="AB7045">
        <v>5.9242621103052291E-2</v>
      </c>
      <c r="AC7045">
        <v>1.4897653508992481</v>
      </c>
      <c r="AD7045">
        <v>0.11065</v>
      </c>
      <c r="AE7045">
        <v>5.4999999999999997E-3</v>
      </c>
      <c r="AF7045">
        <v>0.94114380427498745</v>
      </c>
      <c r="AG7045">
        <v>1.068064889146505</v>
      </c>
      <c r="AH7045">
        <v>5.1213331370302031</v>
      </c>
    </row>
    <row r="7046" spans="1:34">
      <c r="A7046" t="s">
        <v>1531</v>
      </c>
      <c r="B7046" t="s">
        <v>1659</v>
      </c>
      <c r="C7046" t="s">
        <v>8060</v>
      </c>
      <c r="D7046" t="s">
        <v>8145</v>
      </c>
      <c r="E7046" t="s">
        <v>489</v>
      </c>
      <c r="F7046" t="s">
        <v>671</v>
      </c>
      <c r="G7046" t="s">
        <v>254</v>
      </c>
      <c r="H7046" t="s">
        <v>46</v>
      </c>
      <c r="I7046">
        <v>0.23692990636475439</v>
      </c>
      <c r="J7046">
        <v>0.23692990636475431</v>
      </c>
      <c r="K7046">
        <v>0.59193996297251139</v>
      </c>
      <c r="L7046">
        <v>1.3034992879455241</v>
      </c>
      <c r="M7046">
        <v>2.3692990636475439</v>
      </c>
      <c r="N7046" t="str">
        <f t="shared" si="330"/>
        <v>10Qf-302,36929906364754</v>
      </c>
      <c r="O7046" t="s">
        <v>8062</v>
      </c>
      <c r="P7046">
        <v>28.016573017949639</v>
      </c>
      <c r="Q7046">
        <v>11.775947446990131</v>
      </c>
      <c r="R7046">
        <v>56.711247151118577</v>
      </c>
      <c r="S7046">
        <v>162.1437528201798</v>
      </c>
      <c r="T7046">
        <f t="shared" si="331"/>
        <v>258.64752043623815</v>
      </c>
      <c r="U7046">
        <v>2622867.9037487288</v>
      </c>
      <c r="V7046">
        <v>1004212.3562843601</v>
      </c>
      <c r="W7046">
        <v>31537767.244287182</v>
      </c>
      <c r="X7046">
        <v>14835152.49568337</v>
      </c>
      <c r="Y7046">
        <f t="shared" si="332"/>
        <v>50000000.000003643</v>
      </c>
      <c r="Z7046">
        <v>0.1138115757029154</v>
      </c>
      <c r="AA7046">
        <v>4.0604152050876301E-2</v>
      </c>
      <c r="AB7046">
        <v>0.32636072386543608</v>
      </c>
      <c r="AC7046">
        <v>0.92596063277305851</v>
      </c>
      <c r="AD7046">
        <v>0.11065</v>
      </c>
      <c r="AE7046">
        <v>5.4999999999999997E-3</v>
      </c>
      <c r="AF7046">
        <v>0.74428242837095626</v>
      </c>
      <c r="AG7046">
        <v>0.84465511619034939</v>
      </c>
      <c r="AH7046">
        <v>4.0743866082088491</v>
      </c>
    </row>
    <row r="7047" spans="1:34">
      <c r="A7047" t="s">
        <v>1531</v>
      </c>
      <c r="B7047" t="s">
        <v>1659</v>
      </c>
      <c r="C7047" t="s">
        <v>8063</v>
      </c>
      <c r="D7047" t="s">
        <v>8146</v>
      </c>
      <c r="E7047" t="s">
        <v>489</v>
      </c>
      <c r="F7047" t="s">
        <v>43</v>
      </c>
      <c r="G7047" t="s">
        <v>254</v>
      </c>
      <c r="H7047" t="s">
        <v>46</v>
      </c>
      <c r="I7047">
        <v>0.24027107532730149</v>
      </c>
      <c r="J7047">
        <v>0.24027107532730149</v>
      </c>
      <c r="K7047">
        <v>0.57131796963293424</v>
      </c>
      <c r="L7047">
        <v>1.3508506329854779</v>
      </c>
      <c r="M7047">
        <v>2.402710753273015</v>
      </c>
      <c r="N7047" t="str">
        <f t="shared" si="330"/>
        <v>10Qf-302,40271075327301</v>
      </c>
      <c r="O7047" t="s">
        <v>8065</v>
      </c>
      <c r="P7047">
        <v>28.411660770444669</v>
      </c>
      <c r="Q7047">
        <v>10.77943415218393</v>
      </c>
      <c r="R7047">
        <v>54.735541785397587</v>
      </c>
      <c r="S7047">
        <v>168.03384026162561</v>
      </c>
      <c r="T7047">
        <f t="shared" si="331"/>
        <v>261.96047696965184</v>
      </c>
      <c r="U7047">
        <v>2659855.40341614</v>
      </c>
      <c r="V7047">
        <v>1527030.3586603131</v>
      </c>
      <c r="W7047">
        <v>30439055.09991549</v>
      </c>
      <c r="X7047">
        <v>15374059.1380112</v>
      </c>
      <c r="Y7047">
        <f t="shared" si="332"/>
        <v>50000000.000003144</v>
      </c>
      <c r="Z7047">
        <v>0.1154165385805512</v>
      </c>
      <c r="AA7047">
        <v>4.7511380839726988E-2</v>
      </c>
      <c r="AB7047">
        <v>0.31499097508203611</v>
      </c>
      <c r="AC7047">
        <v>0.95959738410949957</v>
      </c>
      <c r="AD7047">
        <v>0.11065</v>
      </c>
      <c r="AE7047">
        <v>5.4999999999999997E-3</v>
      </c>
      <c r="AF7047">
        <v>0.75477824710147079</v>
      </c>
      <c r="AG7047">
        <v>0.85656638354183001</v>
      </c>
      <c r="AH7047">
        <v>4.1302053839163158</v>
      </c>
    </row>
    <row r="7048" spans="1:34">
      <c r="A7048" t="s">
        <v>1531</v>
      </c>
      <c r="B7048" t="s">
        <v>1666</v>
      </c>
      <c r="C7048" t="s">
        <v>8054</v>
      </c>
      <c r="D7048" t="s">
        <v>8147</v>
      </c>
      <c r="E7048" t="s">
        <v>489</v>
      </c>
      <c r="F7048" t="s">
        <v>671</v>
      </c>
      <c r="G7048" t="s">
        <v>43</v>
      </c>
      <c r="H7048" t="s">
        <v>254</v>
      </c>
      <c r="I7048">
        <v>2.0951666436300829</v>
      </c>
      <c r="J7048">
        <v>0.31708026658435778</v>
      </c>
      <c r="K7048">
        <v>0.31708026658435767</v>
      </c>
      <c r="L7048">
        <v>0.44147548904478001</v>
      </c>
      <c r="M7048">
        <v>3.1708026658435791</v>
      </c>
      <c r="N7048" t="str">
        <f t="shared" si="330"/>
        <v>10Qf-303,17080266584358</v>
      </c>
      <c r="O7048" t="s">
        <v>8056</v>
      </c>
      <c r="P7048">
        <v>247.75002090984151</v>
      </c>
      <c r="Q7048">
        <v>15.759600014472779</v>
      </c>
      <c r="R7048">
        <v>14.225373778125499</v>
      </c>
      <c r="S7048">
        <v>42.295886637986833</v>
      </c>
      <c r="T7048">
        <f t="shared" si="331"/>
        <v>320.03088134042662</v>
      </c>
      <c r="U7048">
        <v>23193970.85365067</v>
      </c>
      <c r="V7048">
        <v>1334709.3996708801</v>
      </c>
      <c r="W7048">
        <v>1962406.689117521</v>
      </c>
      <c r="X7048">
        <v>23508913.0575619</v>
      </c>
      <c r="Y7048">
        <f t="shared" si="332"/>
        <v>50000000.000000969</v>
      </c>
      <c r="Z7048">
        <v>1.006433593506036</v>
      </c>
      <c r="AA7048">
        <v>5.4340017916112697E-2</v>
      </c>
      <c r="AB7048">
        <v>6.2699687350755304E-2</v>
      </c>
      <c r="AC7048">
        <v>0.2434035023585536</v>
      </c>
      <c r="AD7048">
        <v>0.11065</v>
      </c>
      <c r="AE7048">
        <v>5.4999999999999997E-3</v>
      </c>
      <c r="AF7048">
        <v>0.99606366466290441</v>
      </c>
      <c r="AG7048">
        <v>0.50257222253620726</v>
      </c>
      <c r="AH7048">
        <v>4.7855885530426896</v>
      </c>
    </row>
    <row r="7049" spans="1:34">
      <c r="A7049" t="s">
        <v>1531</v>
      </c>
      <c r="B7049" t="s">
        <v>1666</v>
      </c>
      <c r="C7049" t="s">
        <v>8057</v>
      </c>
      <c r="D7049" t="s">
        <v>8148</v>
      </c>
      <c r="E7049" t="s">
        <v>489</v>
      </c>
      <c r="F7049" t="s">
        <v>671</v>
      </c>
      <c r="G7049" t="s">
        <v>43</v>
      </c>
      <c r="H7049" t="s">
        <v>46</v>
      </c>
      <c r="I7049">
        <v>0.29845663946777229</v>
      </c>
      <c r="J7049">
        <v>0.2984566394677724</v>
      </c>
      <c r="K7049">
        <v>0.29845663946777229</v>
      </c>
      <c r="L7049">
        <v>2.089196476274406</v>
      </c>
      <c r="M7049">
        <v>2.984566394677723</v>
      </c>
      <c r="N7049" t="str">
        <f t="shared" si="330"/>
        <v>10Qf-302,98456639467772</v>
      </c>
      <c r="O7049" t="s">
        <v>8059</v>
      </c>
      <c r="P7049">
        <v>35.292008343884618</v>
      </c>
      <c r="Q7049">
        <v>14.833964000167271</v>
      </c>
      <c r="R7049">
        <v>13.38985014339506</v>
      </c>
      <c r="S7049">
        <v>259.87751598678682</v>
      </c>
      <c r="T7049">
        <f t="shared" si="331"/>
        <v>323.39333847423376</v>
      </c>
      <c r="U7049">
        <v>3303982.8206219939</v>
      </c>
      <c r="V7049">
        <v>1256315.5896863069</v>
      </c>
      <c r="W7049">
        <v>1847145.24184138</v>
      </c>
      <c r="X7049">
        <v>23777188.530593541</v>
      </c>
      <c r="Y7049">
        <f t="shared" si="332"/>
        <v>30184632.182743222</v>
      </c>
      <c r="Z7049">
        <v>0.14336653796895751</v>
      </c>
      <c r="AA7049">
        <v>5.1148371075141558E-2</v>
      </c>
      <c r="AB7049">
        <v>5.9017037496427983E-2</v>
      </c>
      <c r="AC7049">
        <v>1.484092633611888</v>
      </c>
      <c r="AD7049">
        <v>0.11065</v>
      </c>
      <c r="AE7049">
        <v>5.4999999999999997E-3</v>
      </c>
      <c r="AF7049">
        <v>0.93756012398253097</v>
      </c>
      <c r="AG7049">
        <v>0.4730537735564192</v>
      </c>
      <c r="AH7049">
        <v>4.5113302922166731</v>
      </c>
    </row>
    <row r="7050" spans="1:34">
      <c r="A7050" t="s">
        <v>1531</v>
      </c>
      <c r="B7050" t="s">
        <v>1666</v>
      </c>
      <c r="C7050" t="s">
        <v>8060</v>
      </c>
      <c r="D7050" t="s">
        <v>8149</v>
      </c>
      <c r="E7050" t="s">
        <v>489</v>
      </c>
      <c r="F7050" t="s">
        <v>671</v>
      </c>
      <c r="G7050" t="s">
        <v>254</v>
      </c>
      <c r="H7050" t="s">
        <v>46</v>
      </c>
      <c r="I7050">
        <v>0.2358760067936401</v>
      </c>
      <c r="J7050">
        <v>0.23587600679364021</v>
      </c>
      <c r="K7050">
        <v>0.59517495997055592</v>
      </c>
      <c r="L7050">
        <v>1.2918330943785661</v>
      </c>
      <c r="M7050">
        <v>2.358760067936402</v>
      </c>
      <c r="N7050" t="str">
        <f t="shared" si="330"/>
        <v>10Qf-302,3587600679364</v>
      </c>
      <c r="O7050" t="s">
        <v>8062</v>
      </c>
      <c r="P7050">
        <v>27.891951121369591</v>
      </c>
      <c r="Q7050">
        <v>11.72356627589078</v>
      </c>
      <c r="R7050">
        <v>57.021178437676703</v>
      </c>
      <c r="S7050">
        <v>160.6925817888135</v>
      </c>
      <c r="T7050">
        <f t="shared" si="331"/>
        <v>257.32927762375056</v>
      </c>
      <c r="U7050">
        <v>2611200.9960068478</v>
      </c>
      <c r="V7050">
        <v>992890.30760463909</v>
      </c>
      <c r="W7050">
        <v>31693529.392220579</v>
      </c>
      <c r="X7050">
        <v>14702379.30415922</v>
      </c>
      <c r="Y7050">
        <f t="shared" si="332"/>
        <v>49999999.999991283</v>
      </c>
      <c r="Z7050">
        <v>0.1133053248346249</v>
      </c>
      <c r="AA7050">
        <v>4.0423538724815238E-2</v>
      </c>
      <c r="AB7050">
        <v>0.32814431008705658</v>
      </c>
      <c r="AC7050">
        <v>0.91767337394813098</v>
      </c>
      <c r="AD7050">
        <v>0.11065</v>
      </c>
      <c r="AE7050">
        <v>5.4999999999999997E-3</v>
      </c>
      <c r="AF7050">
        <v>0.74097174908996921</v>
      </c>
      <c r="AG7050">
        <v>0.3738634707679197</v>
      </c>
      <c r="AH7050">
        <v>3.5897452877942908</v>
      </c>
    </row>
    <row r="7051" spans="1:34">
      <c r="A7051" t="s">
        <v>1531</v>
      </c>
      <c r="B7051" t="s">
        <v>1666</v>
      </c>
      <c r="C7051" t="s">
        <v>8063</v>
      </c>
      <c r="D7051" t="s">
        <v>8150</v>
      </c>
      <c r="E7051" t="s">
        <v>489</v>
      </c>
      <c r="F7051" t="s">
        <v>43</v>
      </c>
      <c r="G7051" t="s">
        <v>254</v>
      </c>
      <c r="H7051" t="s">
        <v>46</v>
      </c>
      <c r="I7051">
        <v>0.2385668545171484</v>
      </c>
      <c r="J7051">
        <v>0.2385668545171484</v>
      </c>
      <c r="K7051">
        <v>0.57706206076285749</v>
      </c>
      <c r="L7051">
        <v>1.3314727753743301</v>
      </c>
      <c r="M7051">
        <v>2.3856685451714852</v>
      </c>
      <c r="N7051" t="str">
        <f t="shared" si="330"/>
        <v>10Qf-302,38566854517149</v>
      </c>
      <c r="O7051" t="s">
        <v>8065</v>
      </c>
      <c r="P7051">
        <v>28.210139453448669</v>
      </c>
      <c r="Q7051">
        <v>10.702976609473881</v>
      </c>
      <c r="R7051">
        <v>55.28585869607177</v>
      </c>
      <c r="S7051">
        <v>165.6234066052798</v>
      </c>
      <c r="T7051">
        <f t="shared" si="331"/>
        <v>259.82238136427412</v>
      </c>
      <c r="U7051">
        <v>2640989.291778171</v>
      </c>
      <c r="V7051">
        <v>1476487.9446751231</v>
      </c>
      <c r="W7051">
        <v>30729003.425862849</v>
      </c>
      <c r="X7051">
        <v>15153519.337675661</v>
      </c>
      <c r="Y7051">
        <f t="shared" si="332"/>
        <v>49999999.999991804</v>
      </c>
      <c r="Z7051">
        <v>0.11459789960531511</v>
      </c>
      <c r="AA7051">
        <v>4.7174386951320431E-2</v>
      </c>
      <c r="AB7051">
        <v>0.31815792757109762</v>
      </c>
      <c r="AC7051">
        <v>0.94583202691955792</v>
      </c>
      <c r="AD7051">
        <v>0.11065</v>
      </c>
      <c r="AE7051">
        <v>5.4999999999999997E-3</v>
      </c>
      <c r="AF7051">
        <v>0.74942467387585909</v>
      </c>
      <c r="AG7051">
        <v>0.37812846440968029</v>
      </c>
      <c r="AH7051">
        <v>3.6293716834570242</v>
      </c>
    </row>
    <row r="7052" spans="1:34">
      <c r="A7052" t="s">
        <v>1531</v>
      </c>
      <c r="B7052" t="s">
        <v>1673</v>
      </c>
      <c r="C7052" t="s">
        <v>8054</v>
      </c>
      <c r="D7052" t="s">
        <v>8151</v>
      </c>
      <c r="E7052" t="s">
        <v>489</v>
      </c>
      <c r="F7052" t="s">
        <v>671</v>
      </c>
      <c r="G7052" t="s">
        <v>43</v>
      </c>
      <c r="H7052" t="s">
        <v>254</v>
      </c>
      <c r="I7052">
        <v>2.1274294491807142</v>
      </c>
      <c r="J7052">
        <v>0.3200215598308162</v>
      </c>
      <c r="K7052">
        <v>0.3200215598308162</v>
      </c>
      <c r="L7052">
        <v>0.43274302946581628</v>
      </c>
      <c r="M7052">
        <v>3.2002155983081622</v>
      </c>
      <c r="N7052" t="str">
        <f t="shared" si="330"/>
        <v>10Qf-303,20021559830816</v>
      </c>
      <c r="O7052" t="s">
        <v>8056</v>
      </c>
      <c r="P7052">
        <v>251.56504477635841</v>
      </c>
      <c r="Q7052">
        <v>15.905788882007119</v>
      </c>
      <c r="R7052">
        <v>14.357330888773429</v>
      </c>
      <c r="S7052">
        <v>41.459266871798206</v>
      </c>
      <c r="T7052">
        <f t="shared" si="331"/>
        <v>323.28743141893716</v>
      </c>
      <c r="U7052">
        <v>23551127.442542251</v>
      </c>
      <c r="V7052">
        <v>1357478.6710834589</v>
      </c>
      <c r="W7052">
        <v>2035414.9186229559</v>
      </c>
      <c r="X7052">
        <v>23055978.967747841</v>
      </c>
      <c r="Y7052">
        <f t="shared" si="332"/>
        <v>49999999.999996506</v>
      </c>
      <c r="Z7052">
        <v>1.021931344687607</v>
      </c>
      <c r="AA7052">
        <v>5.4844085638241252E-2</v>
      </c>
      <c r="AB7052">
        <v>6.3281300861259812E-2</v>
      </c>
      <c r="AC7052">
        <v>0.23858894005901751</v>
      </c>
      <c r="AD7052">
        <v>0.11065</v>
      </c>
      <c r="AE7052">
        <v>5.4999999999999997E-3</v>
      </c>
      <c r="AF7052">
        <v>1.005303329311465</v>
      </c>
      <c r="AG7052">
        <v>1.14087686079686</v>
      </c>
      <c r="AH7052">
        <v>5.4625457884164863</v>
      </c>
    </row>
    <row r="7053" spans="1:34">
      <c r="A7053" t="s">
        <v>1531</v>
      </c>
      <c r="B7053" t="s">
        <v>1673</v>
      </c>
      <c r="C7053" t="s">
        <v>8057</v>
      </c>
      <c r="D7053" t="s">
        <v>8152</v>
      </c>
      <c r="E7053" t="s">
        <v>489</v>
      </c>
      <c r="F7053" t="s">
        <v>671</v>
      </c>
      <c r="G7053" t="s">
        <v>43</v>
      </c>
      <c r="H7053" t="s">
        <v>46</v>
      </c>
      <c r="I7053">
        <v>0.29966263209852673</v>
      </c>
      <c r="J7053">
        <v>0.29966263209852673</v>
      </c>
      <c r="K7053">
        <v>0.29966263209852662</v>
      </c>
      <c r="L7053">
        <v>2.0976384246896869</v>
      </c>
      <c r="M7053">
        <v>2.9966263209852668</v>
      </c>
      <c r="N7053" t="str">
        <f t="shared" si="330"/>
        <v>10Qf-302,99662632098527</v>
      </c>
      <c r="O7053" t="s">
        <v>8059</v>
      </c>
      <c r="P7053">
        <v>35.434614995434217</v>
      </c>
      <c r="Q7053">
        <v>14.89390453726163</v>
      </c>
      <c r="R7053">
        <v>13.443955358238441</v>
      </c>
      <c r="S7053">
        <v>260.92761951183383</v>
      </c>
      <c r="T7053">
        <f t="shared" si="331"/>
        <v>324.70009440276812</v>
      </c>
      <c r="U7053">
        <v>3317333.4330959362</v>
      </c>
      <c r="V7053">
        <v>1271119.457731324</v>
      </c>
      <c r="W7053">
        <v>1905927.1889356941</v>
      </c>
      <c r="X7053">
        <v>23873266.521014821</v>
      </c>
      <c r="Y7053">
        <f t="shared" si="332"/>
        <v>30367646.600777775</v>
      </c>
      <c r="Z7053">
        <v>0.14394584821179759</v>
      </c>
      <c r="AA7053">
        <v>5.1355049535040137E-2</v>
      </c>
      <c r="AB7053">
        <v>5.9255511374699088E-2</v>
      </c>
      <c r="AC7053">
        <v>1.4900895006364729</v>
      </c>
      <c r="AD7053">
        <v>0.11065</v>
      </c>
      <c r="AE7053">
        <v>5.4999999999999997E-3</v>
      </c>
      <c r="AF7053">
        <v>0.94134858250846076</v>
      </c>
      <c r="AG7053">
        <v>1.0682972834312481</v>
      </c>
      <c r="AH7053">
        <v>5.1224221869249753</v>
      </c>
    </row>
    <row r="7054" spans="1:34">
      <c r="A7054" t="s">
        <v>1531</v>
      </c>
      <c r="B7054" t="s">
        <v>1673</v>
      </c>
      <c r="C7054" t="s">
        <v>8060</v>
      </c>
      <c r="D7054" t="s">
        <v>8153</v>
      </c>
      <c r="E7054" t="s">
        <v>489</v>
      </c>
      <c r="F7054" t="s">
        <v>671</v>
      </c>
      <c r="G7054" t="s">
        <v>254</v>
      </c>
      <c r="H7054" t="s">
        <v>46</v>
      </c>
      <c r="I7054">
        <v>0.23696343183246549</v>
      </c>
      <c r="J7054">
        <v>0.23696343183246549</v>
      </c>
      <c r="K7054">
        <v>0.59183528447984823</v>
      </c>
      <c r="L7054">
        <v>1.3038721701798761</v>
      </c>
      <c r="M7054">
        <v>2.369634318324656</v>
      </c>
      <c r="N7054" t="str">
        <f t="shared" si="330"/>
        <v>10Qf-302,36963431832466</v>
      </c>
      <c r="O7054" t="s">
        <v>8062</v>
      </c>
      <c r="P7054">
        <v>28.0205373495467</v>
      </c>
      <c r="Q7054">
        <v>11.77761373788586</v>
      </c>
      <c r="R7054">
        <v>56.701218350496617</v>
      </c>
      <c r="S7054">
        <v>162.19013606365149</v>
      </c>
      <c r="T7054">
        <f t="shared" si="331"/>
        <v>258.6895055015807</v>
      </c>
      <c r="U7054">
        <v>2623239.038294666</v>
      </c>
      <c r="V7054">
        <v>1005159.7920757839</v>
      </c>
      <c r="W7054">
        <v>31532204.89347323</v>
      </c>
      <c r="X7054">
        <v>14839396.2761447</v>
      </c>
      <c r="Y7054">
        <f t="shared" si="332"/>
        <v>49999999.999988377</v>
      </c>
      <c r="Z7054">
        <v>0.1138276799860974</v>
      </c>
      <c r="AA7054">
        <v>4.0609897518847853E-2</v>
      </c>
      <c r="AB7054">
        <v>0.32630301032897008</v>
      </c>
      <c r="AC7054">
        <v>0.92622551536475917</v>
      </c>
      <c r="AD7054">
        <v>0.11065</v>
      </c>
      <c r="AE7054">
        <v>5.4999999999999997E-3</v>
      </c>
      <c r="AF7054">
        <v>0.74438774397633167</v>
      </c>
      <c r="AG7054">
        <v>0.84477463448273982</v>
      </c>
      <c r="AH7054">
        <v>4.0749466967837273</v>
      </c>
    </row>
    <row r="7055" spans="1:34">
      <c r="A7055" t="s">
        <v>1531</v>
      </c>
      <c r="B7055" t="s">
        <v>1673</v>
      </c>
      <c r="C7055" t="s">
        <v>8063</v>
      </c>
      <c r="D7055" t="s">
        <v>8154</v>
      </c>
      <c r="E7055" t="s">
        <v>489</v>
      </c>
      <c r="F7055" t="s">
        <v>43</v>
      </c>
      <c r="G7055" t="s">
        <v>254</v>
      </c>
      <c r="H7055" t="s">
        <v>46</v>
      </c>
      <c r="I7055">
        <v>0.24031482115391339</v>
      </c>
      <c r="J7055">
        <v>0.2403148211539135</v>
      </c>
      <c r="K7055">
        <v>0.57117686760649944</v>
      </c>
      <c r="L7055">
        <v>1.351341701624809</v>
      </c>
      <c r="M7055">
        <v>2.4031482115391349</v>
      </c>
      <c r="N7055" t="str">
        <f t="shared" si="330"/>
        <v>10Qf-302,40314821153913</v>
      </c>
      <c r="O7055" t="s">
        <v>8065</v>
      </c>
      <c r="P7055">
        <v>28.41683364272706</v>
      </c>
      <c r="Q7055">
        <v>10.78139674904148</v>
      </c>
      <c r="R7055">
        <v>54.722023401109958</v>
      </c>
      <c r="S7055">
        <v>168.0949248458748</v>
      </c>
      <c r="T7055">
        <f t="shared" si="331"/>
        <v>262.0151786387533</v>
      </c>
      <c r="U7055">
        <v>2660339.679657599</v>
      </c>
      <c r="V7055">
        <v>1528460.6837160401</v>
      </c>
      <c r="W7055">
        <v>30431551.63621141</v>
      </c>
      <c r="X7055">
        <v>15379648.000404671</v>
      </c>
      <c r="Y7055">
        <f t="shared" si="332"/>
        <v>49999999.999989718</v>
      </c>
      <c r="Z7055">
        <v>0.11543755231213761</v>
      </c>
      <c r="AA7055">
        <v>4.7520031171963108E-2</v>
      </c>
      <c r="AB7055">
        <v>0.31491317976094491</v>
      </c>
      <c r="AC7055">
        <v>0.95994622221951198</v>
      </c>
      <c r="AD7055">
        <v>0.11065</v>
      </c>
      <c r="AE7055">
        <v>5.4999999999999997E-3</v>
      </c>
      <c r="AF7055">
        <v>0.75491566854632508</v>
      </c>
      <c r="AG7055">
        <v>0.85672233741370152</v>
      </c>
      <c r="AH7055">
        <v>4.130936217499162</v>
      </c>
    </row>
    <row r="7056" spans="1:34">
      <c r="A7056" t="s">
        <v>3117</v>
      </c>
      <c r="B7056" t="s">
        <v>3227</v>
      </c>
      <c r="C7056" t="s">
        <v>8066</v>
      </c>
      <c r="D7056" t="s">
        <v>8155</v>
      </c>
      <c r="E7056" t="s">
        <v>489</v>
      </c>
      <c r="F7056" t="s">
        <v>671</v>
      </c>
      <c r="G7056" t="s">
        <v>43</v>
      </c>
      <c r="H7056" t="s">
        <v>49</v>
      </c>
      <c r="I7056">
        <v>0.25405642624947661</v>
      </c>
      <c r="J7056">
        <v>0.25405642624947661</v>
      </c>
      <c r="K7056">
        <v>0.2540564262494765</v>
      </c>
      <c r="L7056">
        <v>1.778394983746336</v>
      </c>
      <c r="M7056">
        <v>2.5405642624947649</v>
      </c>
      <c r="N7056" t="str">
        <f t="shared" si="330"/>
        <v>09QeL-382,54056426249476</v>
      </c>
      <c r="O7056" t="s">
        <v>8068</v>
      </c>
      <c r="P7056">
        <v>32.385738814665856</v>
      </c>
      <c r="Q7056">
        <v>13.492041431128021</v>
      </c>
      <c r="R7056">
        <v>12.2293525180998</v>
      </c>
      <c r="S7056">
        <v>189.75878657251531</v>
      </c>
      <c r="T7056">
        <f t="shared" si="331"/>
        <v>247.86591933640898</v>
      </c>
      <c r="U7056">
        <v>3031902.3965477478</v>
      </c>
      <c r="V7056">
        <v>1132225.7341718981</v>
      </c>
      <c r="W7056">
        <v>1674060.0306116331</v>
      </c>
      <c r="X7056">
        <v>19679545.576330919</v>
      </c>
      <c r="Y7056">
        <f t="shared" si="332"/>
        <v>25517733.737662196</v>
      </c>
      <c r="Z7056">
        <v>0.13156041470306609</v>
      </c>
      <c r="AA7056">
        <v>4.652134396933541E-2</v>
      </c>
      <c r="AB7056">
        <v>5.3902033883011881E-2</v>
      </c>
      <c r="AC7056">
        <v>1.4564107732322069</v>
      </c>
      <c r="AD7056">
        <v>0.11065</v>
      </c>
      <c r="AE7056">
        <v>5.4999999999999997E-3</v>
      </c>
      <c r="AF7056">
        <v>0.79808301439626139</v>
      </c>
      <c r="AG7056">
        <v>0.4026794356054203</v>
      </c>
      <c r="AH7056">
        <v>3.8574767124964469</v>
      </c>
    </row>
    <row r="7057" spans="1:34">
      <c r="A7057" t="s">
        <v>3117</v>
      </c>
      <c r="B7057" t="s">
        <v>3227</v>
      </c>
      <c r="C7057" t="s">
        <v>8069</v>
      </c>
      <c r="D7057" t="s">
        <v>8156</v>
      </c>
      <c r="E7057" t="s">
        <v>489</v>
      </c>
      <c r="F7057" t="s">
        <v>671</v>
      </c>
      <c r="G7057" t="s">
        <v>43</v>
      </c>
      <c r="H7057" t="s">
        <v>46</v>
      </c>
      <c r="I7057">
        <v>0.2731863230651928</v>
      </c>
      <c r="J7057">
        <v>0.27318632306519269</v>
      </c>
      <c r="K7057">
        <v>0.2731863230651928</v>
      </c>
      <c r="L7057">
        <v>1.9123042614563499</v>
      </c>
      <c r="M7057">
        <v>2.7318632306519279</v>
      </c>
      <c r="N7057" t="str">
        <f t="shared" si="330"/>
        <v>09QeL-382,73186323065193</v>
      </c>
      <c r="O7057" t="s">
        <v>8059</v>
      </c>
      <c r="P7057">
        <v>34.824314571127637</v>
      </c>
      <c r="Q7057">
        <v>14.507962831822679</v>
      </c>
      <c r="R7057">
        <v>13.15019618754723</v>
      </c>
      <c r="S7057">
        <v>256.4335891146672</v>
      </c>
      <c r="T7057">
        <f t="shared" si="331"/>
        <v>318.91606270516473</v>
      </c>
      <c r="U7057">
        <v>3260198.0584898982</v>
      </c>
      <c r="V7057">
        <v>1217479.871556079</v>
      </c>
      <c r="W7057">
        <v>1800113.113077133</v>
      </c>
      <c r="X7057">
        <v>23462090.480602451</v>
      </c>
      <c r="Y7057">
        <f t="shared" si="332"/>
        <v>29739881.523725562</v>
      </c>
      <c r="Z7057">
        <v>0.14146662804100829</v>
      </c>
      <c r="AA7057">
        <v>5.0024300076369377E-2</v>
      </c>
      <c r="AB7057">
        <v>5.7960739901834292E-2</v>
      </c>
      <c r="AC7057">
        <v>1.4644252665362749</v>
      </c>
      <c r="AD7057">
        <v>0.11065</v>
      </c>
      <c r="AE7057">
        <v>5.4999999999999997E-3</v>
      </c>
      <c r="AF7057">
        <v>0.85817693109484661</v>
      </c>
      <c r="AG7057">
        <v>0.43300032205833072</v>
      </c>
      <c r="AH7057">
        <v>4.1391904838051046</v>
      </c>
    </row>
    <row r="7058" spans="1:34">
      <c r="A7058" t="s">
        <v>3117</v>
      </c>
      <c r="B7058" t="s">
        <v>3227</v>
      </c>
      <c r="C7058" t="s">
        <v>8071</v>
      </c>
      <c r="D7058" t="s">
        <v>8157</v>
      </c>
      <c r="E7058" t="s">
        <v>489</v>
      </c>
      <c r="F7058" t="s">
        <v>671</v>
      </c>
      <c r="G7058" t="s">
        <v>49</v>
      </c>
      <c r="H7058" t="s">
        <v>46</v>
      </c>
      <c r="I7058">
        <v>0.23470444177793229</v>
      </c>
      <c r="J7058">
        <v>0.2347044417779324</v>
      </c>
      <c r="K7058">
        <v>1.642931092445526</v>
      </c>
      <c r="L7058">
        <v>0.2347044417779324</v>
      </c>
      <c r="M7058">
        <v>2.347044417779323</v>
      </c>
      <c r="N7058" t="str">
        <f t="shared" si="330"/>
        <v>09QeL-382,34704441777932</v>
      </c>
      <c r="O7058" t="s">
        <v>8073</v>
      </c>
      <c r="P7058">
        <v>29.918852525296931</v>
      </c>
      <c r="Q7058">
        <v>12.464325737732301</v>
      </c>
      <c r="R7058">
        <v>175.3044814982386</v>
      </c>
      <c r="S7058">
        <v>31.473078630507171</v>
      </c>
      <c r="T7058">
        <f t="shared" si="331"/>
        <v>249.160738391775</v>
      </c>
      <c r="U7058">
        <v>2800956.3466351428</v>
      </c>
      <c r="V7058">
        <v>1045981.842807145</v>
      </c>
      <c r="W7058">
        <v>18180515.356854271</v>
      </c>
      <c r="X7058">
        <v>2879592.416428254</v>
      </c>
      <c r="Y7058">
        <f t="shared" si="332"/>
        <v>24907045.962724812</v>
      </c>
      <c r="Z7058">
        <v>0.12153919563772519</v>
      </c>
      <c r="AA7058">
        <v>4.2977720454746987E-2</v>
      </c>
      <c r="AB7058">
        <v>1.3454730611504699</v>
      </c>
      <c r="AC7058">
        <v>0.17973453369085729</v>
      </c>
      <c r="AD7058">
        <v>0.11065</v>
      </c>
      <c r="AE7058">
        <v>5.4999999999999997E-3</v>
      </c>
      <c r="AF7058">
        <v>0.73729144014010151</v>
      </c>
      <c r="AG7058">
        <v>0.37200654021802271</v>
      </c>
      <c r="AH7058">
        <v>3.572492398137447</v>
      </c>
    </row>
    <row r="7059" spans="1:34">
      <c r="A7059" t="s">
        <v>3117</v>
      </c>
      <c r="B7059" t="s">
        <v>3227</v>
      </c>
      <c r="C7059" t="s">
        <v>8074</v>
      </c>
      <c r="D7059" t="s">
        <v>8158</v>
      </c>
      <c r="E7059" t="s">
        <v>489</v>
      </c>
      <c r="F7059" t="s">
        <v>43</v>
      </c>
      <c r="G7059" t="s">
        <v>49</v>
      </c>
      <c r="H7059" t="s">
        <v>46</v>
      </c>
      <c r="I7059">
        <v>0.23601033378399811</v>
      </c>
      <c r="J7059">
        <v>0.23601033378399811</v>
      </c>
      <c r="K7059">
        <v>1.6520723364879859</v>
      </c>
      <c r="L7059">
        <v>0.23601033378399811</v>
      </c>
      <c r="M7059">
        <v>2.3601033378399801</v>
      </c>
      <c r="N7059" t="str">
        <f t="shared" si="330"/>
        <v>09QeL-382,36010333783998</v>
      </c>
      <c r="O7059" t="s">
        <v>8076</v>
      </c>
      <c r="P7059">
        <v>30.08532057356852</v>
      </c>
      <c r="Q7059">
        <v>11.36067924896609</v>
      </c>
      <c r="R7059">
        <v>176.27987301312379</v>
      </c>
      <c r="S7059">
        <v>31.648194369598059</v>
      </c>
      <c r="T7059">
        <f t="shared" si="331"/>
        <v>249.37406720525647</v>
      </c>
      <c r="U7059">
        <v>2816540.8258836051</v>
      </c>
      <c r="V7059">
        <v>1555148.485837271</v>
      </c>
      <c r="W7059">
        <v>18281671.472566541</v>
      </c>
      <c r="X7059">
        <v>2895614.4255937189</v>
      </c>
      <c r="Y7059">
        <f t="shared" si="332"/>
        <v>25548975.209881134</v>
      </c>
      <c r="Z7059">
        <v>0.1222154379056799</v>
      </c>
      <c r="AA7059">
        <v>5.0073273863475917E-2</v>
      </c>
      <c r="AB7059">
        <v>1.352959253152731</v>
      </c>
      <c r="AC7059">
        <v>0.18073457394992881</v>
      </c>
      <c r="AD7059">
        <v>0.11065</v>
      </c>
      <c r="AE7059">
        <v>5.4999999999999997E-3</v>
      </c>
      <c r="AF7059">
        <v>0.7413937186931876</v>
      </c>
      <c r="AG7059">
        <v>0.37407637904763691</v>
      </c>
      <c r="AH7059">
        <v>3.5917234355808052</v>
      </c>
    </row>
    <row r="7060" spans="1:34">
      <c r="A7060" t="s">
        <v>1531</v>
      </c>
      <c r="B7060" t="s">
        <v>1680</v>
      </c>
      <c r="C7060" t="s">
        <v>8054</v>
      </c>
      <c r="D7060" t="s">
        <v>8159</v>
      </c>
      <c r="E7060" t="s">
        <v>489</v>
      </c>
      <c r="F7060" t="s">
        <v>671</v>
      </c>
      <c r="G7060" t="s">
        <v>43</v>
      </c>
      <c r="H7060" t="s">
        <v>254</v>
      </c>
      <c r="I7060">
        <v>2.0844200620097779</v>
      </c>
      <c r="J7060">
        <v>0.31609728017081651</v>
      </c>
      <c r="K7060">
        <v>0.31609728017081662</v>
      </c>
      <c r="L7060">
        <v>0.44435817935675442</v>
      </c>
      <c r="M7060">
        <v>3.1609728017081662</v>
      </c>
      <c r="N7060" t="str">
        <f t="shared" si="330"/>
        <v>10Qf-303,16097280170817</v>
      </c>
      <c r="O7060" t="s">
        <v>8056</v>
      </c>
      <c r="P7060">
        <v>246.47925525058741</v>
      </c>
      <c r="Q7060">
        <v>15.71074338626331</v>
      </c>
      <c r="R7060">
        <v>14.181273433117999</v>
      </c>
      <c r="S7060">
        <v>42.572064921205907</v>
      </c>
      <c r="T7060">
        <f t="shared" si="331"/>
        <v>318.94333699117465</v>
      </c>
      <c r="U7060">
        <v>23075003.753045309</v>
      </c>
      <c r="V7060">
        <v>1328318.080225226</v>
      </c>
      <c r="W7060">
        <v>1939316.2212242479</v>
      </c>
      <c r="X7060">
        <v>23657361.94552394</v>
      </c>
      <c r="Y7060">
        <f t="shared" si="332"/>
        <v>50000000.000018723</v>
      </c>
      <c r="Z7060">
        <v>1.001271368920744</v>
      </c>
      <c r="AA7060">
        <v>5.4171557419032478E-2</v>
      </c>
      <c r="AB7060">
        <v>6.2505310887461044E-2</v>
      </c>
      <c r="AC7060">
        <v>0.24499284748769731</v>
      </c>
      <c r="AD7060">
        <v>0.11065</v>
      </c>
      <c r="AE7060">
        <v>5.4999999999999997E-3</v>
      </c>
      <c r="AF7060">
        <v>0.99297574922769605</v>
      </c>
      <c r="AG7060">
        <v>0.50101418907074424</v>
      </c>
      <c r="AH7060">
        <v>4.7711127400066058</v>
      </c>
    </row>
    <row r="7061" spans="1:34">
      <c r="A7061" t="s">
        <v>1531</v>
      </c>
      <c r="B7061" t="s">
        <v>1680</v>
      </c>
      <c r="C7061" t="s">
        <v>8057</v>
      </c>
      <c r="D7061" t="s">
        <v>8160</v>
      </c>
      <c r="E7061" t="s">
        <v>489</v>
      </c>
      <c r="F7061" t="s">
        <v>671</v>
      </c>
      <c r="G7061" t="s">
        <v>43</v>
      </c>
      <c r="H7061" t="s">
        <v>46</v>
      </c>
      <c r="I7061">
        <v>0.29811473288261991</v>
      </c>
      <c r="J7061">
        <v>0.29811473288262003</v>
      </c>
      <c r="K7061">
        <v>0.29811473288261991</v>
      </c>
      <c r="L7061">
        <v>2.0868031301783398</v>
      </c>
      <c r="M7061">
        <v>2.9811473288262</v>
      </c>
      <c r="N7061" t="str">
        <f t="shared" si="330"/>
        <v>10Qf-302,9811473288262</v>
      </c>
      <c r="O7061" t="s">
        <v>8059</v>
      </c>
      <c r="P7061">
        <v>35.251578450692953</v>
      </c>
      <c r="Q7061">
        <v>14.816970476469431</v>
      </c>
      <c r="R7061">
        <v>13.37451097068845</v>
      </c>
      <c r="S7061">
        <v>259.57980495510259</v>
      </c>
      <c r="T7061">
        <f t="shared" si="331"/>
        <v>323.02286485295343</v>
      </c>
      <c r="U7061">
        <v>3300197.8370290152</v>
      </c>
      <c r="V7061">
        <v>1252751.0184697169</v>
      </c>
      <c r="W7061">
        <v>1828989.9139681831</v>
      </c>
      <c r="X7061">
        <v>23749949.808916859</v>
      </c>
      <c r="Y7061">
        <f t="shared" si="332"/>
        <v>30131888.578383774</v>
      </c>
      <c r="Z7061">
        <v>0.1432022998286718</v>
      </c>
      <c r="AA7061">
        <v>5.1089776416562017E-2</v>
      </c>
      <c r="AB7061">
        <v>5.8949428634409697E-2</v>
      </c>
      <c r="AC7061">
        <v>1.4823924836493581</v>
      </c>
      <c r="AD7061">
        <v>0.11065</v>
      </c>
      <c r="AE7061">
        <v>5.4999999999999997E-3</v>
      </c>
      <c r="AF7061">
        <v>0.93648607188257582</v>
      </c>
      <c r="AG7061">
        <v>0.47251185161895259</v>
      </c>
      <c r="AH7061">
        <v>4.5062952523277282</v>
      </c>
    </row>
    <row r="7062" spans="1:34">
      <c r="A7062" t="s">
        <v>1531</v>
      </c>
      <c r="B7062" t="s">
        <v>1680</v>
      </c>
      <c r="C7062" t="s">
        <v>8060</v>
      </c>
      <c r="D7062" t="s">
        <v>8161</v>
      </c>
      <c r="E7062" t="s">
        <v>489</v>
      </c>
      <c r="F7062" t="s">
        <v>671</v>
      </c>
      <c r="G7062" t="s">
        <v>254</v>
      </c>
      <c r="H7062" t="s">
        <v>46</v>
      </c>
      <c r="I7062">
        <v>0.23548756296344089</v>
      </c>
      <c r="J7062">
        <v>0.23548756296344089</v>
      </c>
      <c r="K7062">
        <v>0.59636358892926589</v>
      </c>
      <c r="L7062">
        <v>1.287536914778262</v>
      </c>
      <c r="M7062">
        <v>2.3548756296344102</v>
      </c>
      <c r="N7062" t="str">
        <f t="shared" si="330"/>
        <v>10Qf-302,35487562963441</v>
      </c>
      <c r="O7062" t="s">
        <v>8062</v>
      </c>
      <c r="P7062">
        <v>27.8460182752417</v>
      </c>
      <c r="Q7062">
        <v>11.704259746796509</v>
      </c>
      <c r="R7062">
        <v>57.135055916584989</v>
      </c>
      <c r="S7062">
        <v>160.15817514231611</v>
      </c>
      <c r="T7062">
        <f t="shared" si="331"/>
        <v>256.84350908093933</v>
      </c>
      <c r="U7062">
        <v>2606900.8345360109</v>
      </c>
      <c r="V7062">
        <v>989576.33353719127</v>
      </c>
      <c r="W7062">
        <v>31750038.437132791</v>
      </c>
      <c r="X7062">
        <v>14653484.39481117</v>
      </c>
      <c r="Y7062">
        <f t="shared" si="332"/>
        <v>50000000.000017159</v>
      </c>
      <c r="Z7062">
        <v>0.1131187320778668</v>
      </c>
      <c r="AA7062">
        <v>4.0356968689032803E-2</v>
      </c>
      <c r="AB7062">
        <v>0.328799649870882</v>
      </c>
      <c r="AC7062">
        <v>0.91462151713624595</v>
      </c>
      <c r="AD7062">
        <v>0.11065</v>
      </c>
      <c r="AE7062">
        <v>5.4999999999999997E-3</v>
      </c>
      <c r="AF7062">
        <v>0.73975150669143774</v>
      </c>
      <c r="AG7062">
        <v>0.37324778729705399</v>
      </c>
      <c r="AH7062">
        <v>3.584024923622902</v>
      </c>
    </row>
    <row r="7063" spans="1:34">
      <c r="A7063" t="s">
        <v>1531</v>
      </c>
      <c r="B7063" t="s">
        <v>1680</v>
      </c>
      <c r="C7063" t="s">
        <v>8063</v>
      </c>
      <c r="D7063" t="s">
        <v>8162</v>
      </c>
      <c r="E7063" t="s">
        <v>489</v>
      </c>
      <c r="F7063" t="s">
        <v>43</v>
      </c>
      <c r="G7063" t="s">
        <v>254</v>
      </c>
      <c r="H7063" t="s">
        <v>46</v>
      </c>
      <c r="I7063">
        <v>0.23796235110870809</v>
      </c>
      <c r="J7063">
        <v>0.237962351108708</v>
      </c>
      <c r="K7063">
        <v>0.57908893921850835</v>
      </c>
      <c r="L7063">
        <v>1.324609869651157</v>
      </c>
      <c r="M7063">
        <v>2.3796235110870811</v>
      </c>
      <c r="N7063" t="str">
        <f t="shared" si="330"/>
        <v>10Qf-302,37962351108708</v>
      </c>
      <c r="O7063" t="s">
        <v>8065</v>
      </c>
      <c r="P7063">
        <v>28.138657916389789</v>
      </c>
      <c r="Q7063">
        <v>10.67585638837704</v>
      </c>
      <c r="R7063">
        <v>55.480045289702772</v>
      </c>
      <c r="S7063">
        <v>164.76972198918739</v>
      </c>
      <c r="T7063">
        <f t="shared" si="331"/>
        <v>259.06428158365702</v>
      </c>
      <c r="U7063">
        <v>2634297.3016785169</v>
      </c>
      <c r="V7063">
        <v>1459943.746736431</v>
      </c>
      <c r="W7063">
        <v>30830346.486641139</v>
      </c>
      <c r="X7063">
        <v>15075412.464961341</v>
      </c>
      <c r="Y7063">
        <f t="shared" si="332"/>
        <v>50000000.000017427</v>
      </c>
      <c r="Z7063">
        <v>0.1143075205371427</v>
      </c>
      <c r="AA7063">
        <v>4.705485199848352E-2</v>
      </c>
      <c r="AB7063">
        <v>0.31927542860389102</v>
      </c>
      <c r="AC7063">
        <v>0.94095685699437315</v>
      </c>
      <c r="AD7063">
        <v>0.11065</v>
      </c>
      <c r="AE7063">
        <v>5.4999999999999997E-3</v>
      </c>
      <c r="AF7063">
        <v>0.74752571028913539</v>
      </c>
      <c r="AG7063">
        <v>0.37717032650730242</v>
      </c>
      <c r="AH7063">
        <v>3.6204695478835189</v>
      </c>
    </row>
    <row r="7064" spans="1:34">
      <c r="A7064" t="s">
        <v>1194</v>
      </c>
      <c r="B7064" t="s">
        <v>1208</v>
      </c>
      <c r="C7064" t="s">
        <v>8113</v>
      </c>
      <c r="D7064" t="s">
        <v>8163</v>
      </c>
      <c r="E7064" t="s">
        <v>489</v>
      </c>
      <c r="F7064" t="s">
        <v>671</v>
      </c>
      <c r="G7064" t="s">
        <v>43</v>
      </c>
      <c r="H7064" t="s">
        <v>49</v>
      </c>
      <c r="I7064">
        <v>0.20877153414502511</v>
      </c>
      <c r="J7064">
        <v>0.20877153414502519</v>
      </c>
      <c r="K7064">
        <v>0.20877153414502511</v>
      </c>
      <c r="L7064">
        <v>1.461400739015176</v>
      </c>
      <c r="M7064">
        <v>2.0877153414502509</v>
      </c>
      <c r="N7064" t="str">
        <f t="shared" si="330"/>
        <v>05Qd-612,08771534145025</v>
      </c>
      <c r="O7064" t="s">
        <v>8068</v>
      </c>
      <c r="P7064">
        <v>32.150816258333869</v>
      </c>
      <c r="Q7064">
        <v>13.13040355149028</v>
      </c>
      <c r="R7064">
        <v>12.01385282852736</v>
      </c>
      <c r="S7064">
        <v>186.41494972264951</v>
      </c>
      <c r="T7064">
        <f t="shared" si="331"/>
        <v>243.71002236100102</v>
      </c>
      <c r="U7064">
        <v>3009909.3129370222</v>
      </c>
      <c r="V7064">
        <v>1079160.746668532</v>
      </c>
      <c r="W7064">
        <v>1619937.363616785</v>
      </c>
      <c r="X7064">
        <v>19157639.415356539</v>
      </c>
      <c r="Y7064">
        <f t="shared" si="332"/>
        <v>24866646.83857888</v>
      </c>
      <c r="Z7064">
        <v>0.13060609005075521</v>
      </c>
      <c r="AA7064">
        <v>4.5274395516290082E-2</v>
      </c>
      <c r="AB7064">
        <v>5.2952198513402521E-2</v>
      </c>
      <c r="AC7064">
        <v>1.430746612430807</v>
      </c>
      <c r="AD7064">
        <v>0.11065</v>
      </c>
      <c r="AE7064">
        <v>5.4999999999999997E-3</v>
      </c>
      <c r="AF7064">
        <v>0.65582680883253974</v>
      </c>
      <c r="AG7064">
        <v>0.33090288161986492</v>
      </c>
      <c r="AH7064">
        <v>3.1905950319026561</v>
      </c>
    </row>
    <row r="7065" spans="1:34">
      <c r="A7065" t="s">
        <v>1194</v>
      </c>
      <c r="B7065" t="s">
        <v>1208</v>
      </c>
      <c r="C7065" t="s">
        <v>8115</v>
      </c>
      <c r="D7065" t="s">
        <v>8164</v>
      </c>
      <c r="E7065" t="s">
        <v>489</v>
      </c>
      <c r="F7065" t="s">
        <v>671</v>
      </c>
      <c r="G7065" t="s">
        <v>43</v>
      </c>
      <c r="H7065" t="s">
        <v>1179</v>
      </c>
      <c r="I7065">
        <v>2.091644601643424</v>
      </c>
      <c r="J7065">
        <v>0.29880637166334628</v>
      </c>
      <c r="K7065">
        <v>0.29880637166334628</v>
      </c>
      <c r="L7065">
        <v>0.29880637166334639</v>
      </c>
      <c r="M7065">
        <v>2.9880637166334632</v>
      </c>
      <c r="N7065" t="str">
        <f t="shared" si="330"/>
        <v>05Qd-612,98806371663346</v>
      </c>
      <c r="O7065" t="s">
        <v>8117</v>
      </c>
      <c r="P7065">
        <v>322.11326865308729</v>
      </c>
      <c r="Q7065">
        <v>18.79302300365751</v>
      </c>
      <c r="R7065">
        <v>17.194948478445291</v>
      </c>
      <c r="S7065">
        <v>21.00396688644075</v>
      </c>
      <c r="T7065">
        <f t="shared" si="331"/>
        <v>379.1052070216308</v>
      </c>
      <c r="U7065">
        <v>30155742.21659765</v>
      </c>
      <c r="V7065">
        <v>1544559.7431378339</v>
      </c>
      <c r="W7065">
        <v>2318551.750488983</v>
      </c>
      <c r="X7065">
        <v>1493195.191067813</v>
      </c>
      <c r="Y7065">
        <f t="shared" si="332"/>
        <v>35512048.901292279</v>
      </c>
      <c r="Z7065">
        <v>1.308519019679421</v>
      </c>
      <c r="AA7065">
        <v>6.4799436900609089E-2</v>
      </c>
      <c r="AB7065">
        <v>7.5788370163510088E-2</v>
      </c>
      <c r="AC7065">
        <v>7.6201912921746315E-2</v>
      </c>
      <c r="AD7065">
        <v>0.11065</v>
      </c>
      <c r="AE7065">
        <v>5.4999999999999997E-3</v>
      </c>
      <c r="AF7065">
        <v>0.93865875915187325</v>
      </c>
      <c r="AG7065">
        <v>0.47360809908640389</v>
      </c>
      <c r="AH7065">
        <v>4.5164805748717409</v>
      </c>
    </row>
    <row r="7066" spans="1:34">
      <c r="A7066" t="s">
        <v>1194</v>
      </c>
      <c r="B7066" t="s">
        <v>1208</v>
      </c>
      <c r="C7066" t="s">
        <v>8118</v>
      </c>
      <c r="D7066" t="s">
        <v>8165</v>
      </c>
      <c r="E7066" t="s">
        <v>489</v>
      </c>
      <c r="F7066" t="s">
        <v>671</v>
      </c>
      <c r="G7066" t="s">
        <v>49</v>
      </c>
      <c r="H7066" t="s">
        <v>1179</v>
      </c>
      <c r="I7066">
        <v>0.2057344511729999</v>
      </c>
      <c r="J7066">
        <v>0.2057344511729999</v>
      </c>
      <c r="K7066">
        <v>1.440141158211</v>
      </c>
      <c r="L7066">
        <v>0.2057344511729999</v>
      </c>
      <c r="M7066">
        <v>2.0573445117299989</v>
      </c>
      <c r="N7066" t="str">
        <f t="shared" si="330"/>
        <v>05Qd-612,05734451173</v>
      </c>
      <c r="O7066" t="s">
        <v>8120</v>
      </c>
      <c r="P7066">
        <v>31.683105480641981</v>
      </c>
      <c r="Q7066">
        <v>12.93939032161982</v>
      </c>
      <c r="R7066">
        <v>183.7030969221604</v>
      </c>
      <c r="S7066">
        <v>14.461671535928041</v>
      </c>
      <c r="T7066">
        <f t="shared" si="331"/>
        <v>242.78726426035024</v>
      </c>
      <c r="U7066">
        <v>2966122.9588294211</v>
      </c>
      <c r="V7066">
        <v>1063461.7638488321</v>
      </c>
      <c r="W7066">
        <v>18878945.57574448</v>
      </c>
      <c r="X7066">
        <v>1028096.19292393</v>
      </c>
      <c r="Y7066">
        <f t="shared" si="332"/>
        <v>23936626.491346661</v>
      </c>
      <c r="Z7066">
        <v>0.1287061110437494</v>
      </c>
      <c r="AA7066">
        <v>4.4615770784454063E-2</v>
      </c>
      <c r="AB7066">
        <v>1.4099329694612741</v>
      </c>
      <c r="AC7066">
        <v>5.2466614570559691E-2</v>
      </c>
      <c r="AD7066">
        <v>0.11065</v>
      </c>
      <c r="AE7066">
        <v>5.4999999999999997E-3</v>
      </c>
      <c r="AF7066">
        <v>0.64628623405130869</v>
      </c>
      <c r="AG7066">
        <v>0.32608910510920491</v>
      </c>
      <c r="AH7066">
        <v>3.145869850890513</v>
      </c>
    </row>
    <row r="7067" spans="1:34">
      <c r="A7067" t="s">
        <v>1194</v>
      </c>
      <c r="B7067" t="s">
        <v>1208</v>
      </c>
      <c r="C7067" t="s">
        <v>8121</v>
      </c>
      <c r="D7067" t="s">
        <v>8166</v>
      </c>
      <c r="E7067" t="s">
        <v>489</v>
      </c>
      <c r="F7067" t="s">
        <v>43</v>
      </c>
      <c r="G7067" t="s">
        <v>49</v>
      </c>
      <c r="H7067" t="s">
        <v>1179</v>
      </c>
      <c r="I7067">
        <v>0.2068067048456681</v>
      </c>
      <c r="J7067">
        <v>0.2068067048456681</v>
      </c>
      <c r="K7067">
        <v>1.447646933919676</v>
      </c>
      <c r="L7067">
        <v>0.2068067048456681</v>
      </c>
      <c r="M7067">
        <v>2.068067048456681</v>
      </c>
      <c r="N7067" t="str">
        <f t="shared" si="330"/>
        <v>05Qd-612,06806704845668</v>
      </c>
      <c r="O7067" t="s">
        <v>8123</v>
      </c>
      <c r="P7067">
        <v>31.848232546232889</v>
      </c>
      <c r="Q7067">
        <v>11.90078583339163</v>
      </c>
      <c r="R7067">
        <v>184.66052684812669</v>
      </c>
      <c r="S7067">
        <v>14.53704335785144</v>
      </c>
      <c r="T7067">
        <f t="shared" si="331"/>
        <v>242.94658858560265</v>
      </c>
      <c r="U7067">
        <v>2981581.8973691599</v>
      </c>
      <c r="V7067">
        <v>1604691.509299566</v>
      </c>
      <c r="W7067">
        <v>18977339.49379893</v>
      </c>
      <c r="X7067">
        <v>1033454.458943226</v>
      </c>
      <c r="Y7067">
        <f t="shared" si="332"/>
        <v>24597067.359410882</v>
      </c>
      <c r="Z7067">
        <v>0.12937690584488579</v>
      </c>
      <c r="AA7067">
        <v>5.2453844982924422E-2</v>
      </c>
      <c r="AB7067">
        <v>1.4172813051245581</v>
      </c>
      <c r="AC7067">
        <v>5.2740061821834321E-2</v>
      </c>
      <c r="AD7067">
        <v>0.11065</v>
      </c>
      <c r="AE7067">
        <v>5.4999999999999997E-3</v>
      </c>
      <c r="AF7067">
        <v>0.64965457019581585</v>
      </c>
      <c r="AG7067">
        <v>0.32778862718038387</v>
      </c>
      <c r="AH7067">
        <v>3.1616602458328802</v>
      </c>
    </row>
    <row r="7068" spans="1:34">
      <c r="A7068" t="s">
        <v>1194</v>
      </c>
      <c r="B7068" t="s">
        <v>1208</v>
      </c>
      <c r="C7068" t="s">
        <v>8124</v>
      </c>
      <c r="D7068" t="s">
        <v>8167</v>
      </c>
      <c r="E7068" t="s">
        <v>489</v>
      </c>
      <c r="F7068" t="s">
        <v>671</v>
      </c>
      <c r="G7068" t="s">
        <v>43</v>
      </c>
      <c r="H7068" t="s">
        <v>46</v>
      </c>
      <c r="I7068">
        <v>0.21977894682580729</v>
      </c>
      <c r="J7068">
        <v>0.21977894682580729</v>
      </c>
      <c r="K7068">
        <v>0.21977894682580729</v>
      </c>
      <c r="L7068">
        <v>1.5384526277806521</v>
      </c>
      <c r="M7068">
        <v>2.197789468258073</v>
      </c>
      <c r="N7068" t="str">
        <f t="shared" si="330"/>
        <v>05Qd-612,19778946825807</v>
      </c>
      <c r="O7068" t="s">
        <v>8059</v>
      </c>
      <c r="P7068">
        <v>33.84595781117433</v>
      </c>
      <c r="Q7068">
        <v>13.822699899018479</v>
      </c>
      <c r="R7068">
        <v>12.64727939461237</v>
      </c>
      <c r="S7068">
        <v>249.22932570046561</v>
      </c>
      <c r="T7068">
        <f t="shared" si="331"/>
        <v>309.5452628052708</v>
      </c>
      <c r="U7068">
        <v>3168605.8233349021</v>
      </c>
      <c r="V7068">
        <v>1136059.153513738</v>
      </c>
      <c r="W7068">
        <v>1705348.0454483491</v>
      </c>
      <c r="X7068">
        <v>22802944.848964822</v>
      </c>
      <c r="Y7068">
        <f t="shared" si="332"/>
        <v>28812957.871261809</v>
      </c>
      <c r="Z7068">
        <v>0.13749225457361289</v>
      </c>
      <c r="AA7068">
        <v>4.7661473607954488E-2</v>
      </c>
      <c r="AB7068">
        <v>5.5744086324059833E-2</v>
      </c>
      <c r="AC7068">
        <v>1.423283599381969</v>
      </c>
      <c r="AD7068">
        <v>0.11065</v>
      </c>
      <c r="AE7068">
        <v>5.4999999999999997E-3</v>
      </c>
      <c r="AF7068">
        <v>0.69040506856274553</v>
      </c>
      <c r="AG7068">
        <v>0.34834963071890462</v>
      </c>
      <c r="AH7068">
        <v>3.352694167539723</v>
      </c>
    </row>
    <row r="7069" spans="1:34">
      <c r="A7069" t="s">
        <v>1194</v>
      </c>
      <c r="B7069" t="s">
        <v>1208</v>
      </c>
      <c r="C7069" t="s">
        <v>8126</v>
      </c>
      <c r="D7069" t="s">
        <v>8168</v>
      </c>
      <c r="E7069" t="s">
        <v>489</v>
      </c>
      <c r="F7069" t="s">
        <v>671</v>
      </c>
      <c r="G7069" t="s">
        <v>49</v>
      </c>
      <c r="H7069" t="s">
        <v>46</v>
      </c>
      <c r="I7069">
        <v>0.19251351011207399</v>
      </c>
      <c r="J7069">
        <v>0.1925135101120741</v>
      </c>
      <c r="K7069">
        <v>1.3475945707845181</v>
      </c>
      <c r="L7069">
        <v>0.1925135101120741</v>
      </c>
      <c r="M7069">
        <v>1.92513510112074</v>
      </c>
      <c r="N7069" t="str">
        <f t="shared" si="330"/>
        <v>05Qd-611,92513510112074</v>
      </c>
      <c r="O7069" t="s">
        <v>8073</v>
      </c>
      <c r="P7069">
        <v>29.6470805572594</v>
      </c>
      <c r="Q7069">
        <v>12.10787709750454</v>
      </c>
      <c r="R7069">
        <v>171.89793836329969</v>
      </c>
      <c r="S7069">
        <v>31.187188638156002</v>
      </c>
      <c r="T7069">
        <f t="shared" si="331"/>
        <v>244.84008465621963</v>
      </c>
      <c r="U7069">
        <v>2775513.4785281979</v>
      </c>
      <c r="V7069">
        <v>995121.40947342024</v>
      </c>
      <c r="W7069">
        <v>17665743.67724736</v>
      </c>
      <c r="X7069">
        <v>2853435.2468811618</v>
      </c>
      <c r="Y7069">
        <f t="shared" si="332"/>
        <v>24289813.812130138</v>
      </c>
      <c r="Z7069">
        <v>0.1204351778160445</v>
      </c>
      <c r="AA7069">
        <v>4.1748664801154092E-2</v>
      </c>
      <c r="AB7069">
        <v>1.3193276256171891</v>
      </c>
      <c r="AC7069">
        <v>0.17810189059720349</v>
      </c>
      <c r="AD7069">
        <v>0.11065</v>
      </c>
      <c r="AE7069">
        <v>5.4999999999999997E-3</v>
      </c>
      <c r="AF7069">
        <v>0.60475448202745774</v>
      </c>
      <c r="AG7069">
        <v>0.30513391352763741</v>
      </c>
      <c r="AH7069">
        <v>2.951173496675835</v>
      </c>
    </row>
    <row r="7070" spans="1:34">
      <c r="A7070" t="s">
        <v>1194</v>
      </c>
      <c r="B7070" t="s">
        <v>1208</v>
      </c>
      <c r="C7070" t="s">
        <v>8128</v>
      </c>
      <c r="D7070" t="s">
        <v>8169</v>
      </c>
      <c r="E7070" t="s">
        <v>489</v>
      </c>
      <c r="F7070" t="s">
        <v>43</v>
      </c>
      <c r="G7070" t="s">
        <v>49</v>
      </c>
      <c r="H7070" t="s">
        <v>46</v>
      </c>
      <c r="I7070">
        <v>0.19345206676332041</v>
      </c>
      <c r="J7070">
        <v>0.19345206676332041</v>
      </c>
      <c r="K7070">
        <v>1.354164467343242</v>
      </c>
      <c r="L7070">
        <v>0.19345206676332041</v>
      </c>
      <c r="M7070">
        <v>1.9345206676332041</v>
      </c>
      <c r="N7070" t="str">
        <f t="shared" si="330"/>
        <v>05Qd-611,9345206676332</v>
      </c>
      <c r="O7070" t="s">
        <v>8076</v>
      </c>
      <c r="P7070">
        <v>29.79161828155134</v>
      </c>
      <c r="Q7070">
        <v>11.13228711465289</v>
      </c>
      <c r="R7070">
        <v>172.73598839569729</v>
      </c>
      <c r="S7070">
        <v>31.3392348156579</v>
      </c>
      <c r="T7070">
        <f t="shared" si="331"/>
        <v>244.99912860755944</v>
      </c>
      <c r="U7070">
        <v>2789044.8750228132</v>
      </c>
      <c r="V7070">
        <v>1501067.817038212</v>
      </c>
      <c r="W7070">
        <v>17751869.067708738</v>
      </c>
      <c r="X7070">
        <v>2867346.5335659352</v>
      </c>
      <c r="Y7070">
        <f t="shared" si="332"/>
        <v>24909328.293335699</v>
      </c>
      <c r="Z7070">
        <v>0.1210223326454249</v>
      </c>
      <c r="AA7070">
        <v>4.9066613817971207E-2</v>
      </c>
      <c r="AB7070">
        <v>1.3257597129936809</v>
      </c>
      <c r="AC7070">
        <v>0.17897018661405051</v>
      </c>
      <c r="AD7070">
        <v>0.11065</v>
      </c>
      <c r="AE7070">
        <v>5.4999999999999997E-3</v>
      </c>
      <c r="AF7070">
        <v>0.60770282752875504</v>
      </c>
      <c r="AG7070">
        <v>0.30662152581986279</v>
      </c>
      <c r="AH7070">
        <v>2.9649950209818221</v>
      </c>
    </row>
    <row r="7071" spans="1:34">
      <c r="A7071" t="s">
        <v>1194</v>
      </c>
      <c r="B7071" t="s">
        <v>1208</v>
      </c>
      <c r="C7071" t="s">
        <v>8130</v>
      </c>
      <c r="D7071" t="s">
        <v>8170</v>
      </c>
      <c r="E7071" t="s">
        <v>489</v>
      </c>
      <c r="F7071" t="s">
        <v>671</v>
      </c>
      <c r="G7071" t="s">
        <v>1179</v>
      </c>
      <c r="H7071" t="s">
        <v>46</v>
      </c>
      <c r="I7071">
        <v>0.2164157422266505</v>
      </c>
      <c r="J7071">
        <v>0.2164157422266505</v>
      </c>
      <c r="K7071">
        <v>0.2164157422266505</v>
      </c>
      <c r="L7071">
        <v>1.514910195586554</v>
      </c>
      <c r="M7071">
        <v>2.1641574222665061</v>
      </c>
      <c r="N7071" t="str">
        <f t="shared" si="330"/>
        <v>05Qd-612,16415742226651</v>
      </c>
      <c r="O7071" t="s">
        <v>8132</v>
      </c>
      <c r="P7071">
        <v>33.328024302904183</v>
      </c>
      <c r="Q7071">
        <v>13.611175690059611</v>
      </c>
      <c r="R7071">
        <v>15.212490477125449</v>
      </c>
      <c r="S7071">
        <v>245.41545168502179</v>
      </c>
      <c r="T7071">
        <f t="shared" si="331"/>
        <v>307.56714215511101</v>
      </c>
      <c r="U7071">
        <v>3120117.6954597551</v>
      </c>
      <c r="V7071">
        <v>1118674.415688782</v>
      </c>
      <c r="W7071">
        <v>1081472.7402409201</v>
      </c>
      <c r="X7071">
        <v>22453998.918983899</v>
      </c>
      <c r="Y7071">
        <f t="shared" si="332"/>
        <v>27774263.770373356</v>
      </c>
      <c r="Z7071">
        <v>0.13538825603504079</v>
      </c>
      <c r="AA7071">
        <v>4.6932125826668093E-2</v>
      </c>
      <c r="AB7071">
        <v>5.5190568568699798E-2</v>
      </c>
      <c r="AC7071">
        <v>1.4015035607728119</v>
      </c>
      <c r="AD7071">
        <v>0.11065</v>
      </c>
      <c r="AE7071">
        <v>5.4999999999999997E-3</v>
      </c>
      <c r="AF7071">
        <v>0.67984002793712217</v>
      </c>
      <c r="AG7071">
        <v>0.34301895142924121</v>
      </c>
      <c r="AH7071">
        <v>3.3031664016328688</v>
      </c>
    </row>
    <row r="7072" spans="1:34">
      <c r="A7072" t="s">
        <v>1194</v>
      </c>
      <c r="B7072" t="s">
        <v>1208</v>
      </c>
      <c r="C7072" t="s">
        <v>8133</v>
      </c>
      <c r="D7072" t="s">
        <v>8171</v>
      </c>
      <c r="E7072" t="s">
        <v>489</v>
      </c>
      <c r="F7072" t="s">
        <v>43</v>
      </c>
      <c r="G7072" t="s">
        <v>1179</v>
      </c>
      <c r="H7072" t="s">
        <v>46</v>
      </c>
      <c r="I7072">
        <v>0.2176025454714563</v>
      </c>
      <c r="J7072">
        <v>0.2176025454714563</v>
      </c>
      <c r="K7072">
        <v>0.2176025454714563</v>
      </c>
      <c r="L7072">
        <v>1.523217818300195</v>
      </c>
      <c r="M7072">
        <v>2.176025454714563</v>
      </c>
      <c r="N7072" t="str">
        <f t="shared" si="330"/>
        <v>05Qd-612,17602545471456</v>
      </c>
      <c r="O7072" t="s">
        <v>8135</v>
      </c>
      <c r="P7072">
        <v>33.510792002604283</v>
      </c>
      <c r="Q7072">
        <v>12.5220373894029</v>
      </c>
      <c r="R7072">
        <v>15.29591432085361</v>
      </c>
      <c r="S7072">
        <v>246.76128656463149</v>
      </c>
      <c r="T7072">
        <f t="shared" si="331"/>
        <v>308.0900302774923</v>
      </c>
      <c r="U7072">
        <v>3137228.1226728992</v>
      </c>
      <c r="V7072">
        <v>1688460.523466113</v>
      </c>
      <c r="W7072">
        <v>1087403.433378496</v>
      </c>
      <c r="X7072">
        <v>22577134.502845481</v>
      </c>
      <c r="Y7072">
        <f t="shared" si="332"/>
        <v>28490226.582362991</v>
      </c>
      <c r="Z7072">
        <v>0.1361307122903844</v>
      </c>
      <c r="AA7072">
        <v>5.5192070279188633E-2</v>
      </c>
      <c r="AB7072">
        <v>5.5493228371476133E-2</v>
      </c>
      <c r="AC7072">
        <v>1.4091892723408279</v>
      </c>
      <c r="AD7072">
        <v>0.11065</v>
      </c>
      <c r="AE7072">
        <v>5.4999999999999997E-3</v>
      </c>
      <c r="AF7072">
        <v>0.68356820566949639</v>
      </c>
      <c r="AG7072">
        <v>0.34490003457225832</v>
      </c>
      <c r="AH7072">
        <v>3.3206436949563178</v>
      </c>
    </row>
    <row r="7073" spans="1:34">
      <c r="A7073" t="s">
        <v>1194</v>
      </c>
      <c r="B7073" t="s">
        <v>1208</v>
      </c>
      <c r="C7073" t="s">
        <v>8136</v>
      </c>
      <c r="D7073" t="s">
        <v>8172</v>
      </c>
      <c r="E7073" t="s">
        <v>489</v>
      </c>
      <c r="F7073" t="s">
        <v>49</v>
      </c>
      <c r="G7073" t="s">
        <v>1179</v>
      </c>
      <c r="H7073" t="s">
        <v>46</v>
      </c>
      <c r="I7073">
        <v>0.19084156082418491</v>
      </c>
      <c r="J7073">
        <v>1.335890925769295</v>
      </c>
      <c r="K7073">
        <v>0.19084156082418491</v>
      </c>
      <c r="L7073">
        <v>0.19084156082418491</v>
      </c>
      <c r="M7073">
        <v>1.9084156082418491</v>
      </c>
      <c r="N7073" t="str">
        <f t="shared" si="330"/>
        <v>05Qd-611,90841560824185</v>
      </c>
      <c r="O7073" t="s">
        <v>8138</v>
      </c>
      <c r="P7073">
        <v>29.38960036692448</v>
      </c>
      <c r="Q7073">
        <v>170.40503204483511</v>
      </c>
      <c r="R7073">
        <v>13.41480705981729</v>
      </c>
      <c r="S7073">
        <v>30.91633285351795</v>
      </c>
      <c r="T7073">
        <f t="shared" si="331"/>
        <v>244.12577232509483</v>
      </c>
      <c r="U7073">
        <v>2751408.5843768721</v>
      </c>
      <c r="V7073">
        <v>17512319.49655474</v>
      </c>
      <c r="W7073">
        <v>953673.44174175116</v>
      </c>
      <c r="X7073">
        <v>2828653.6145360689</v>
      </c>
      <c r="Y7073">
        <f t="shared" si="332"/>
        <v>24046055.13720943</v>
      </c>
      <c r="Z7073">
        <v>0.1193892174069849</v>
      </c>
      <c r="AA7073">
        <v>1.307869474535434</v>
      </c>
      <c r="AB7073">
        <v>4.8668614122322512E-2</v>
      </c>
      <c r="AC7073">
        <v>0.1765551039380108</v>
      </c>
      <c r="AD7073">
        <v>0.11065</v>
      </c>
      <c r="AE7073">
        <v>5.4999999999999997E-3</v>
      </c>
      <c r="AF7073">
        <v>0.59950228531157568</v>
      </c>
      <c r="AG7073">
        <v>0.30248387390633308</v>
      </c>
      <c r="AH7073">
        <v>2.9265517674597579</v>
      </c>
    </row>
    <row r="7074" spans="1:34">
      <c r="A7074" t="s">
        <v>1531</v>
      </c>
      <c r="B7074" t="s">
        <v>1697</v>
      </c>
      <c r="C7074" t="s">
        <v>8054</v>
      </c>
      <c r="D7074" t="s">
        <v>8173</v>
      </c>
      <c r="E7074" t="s">
        <v>489</v>
      </c>
      <c r="F7074" t="s">
        <v>671</v>
      </c>
      <c r="G7074" t="s">
        <v>43</v>
      </c>
      <c r="H7074" t="s">
        <v>254</v>
      </c>
      <c r="I7074">
        <v>2.0946716469564959</v>
      </c>
      <c r="J7074">
        <v>0.31703788632692498</v>
      </c>
      <c r="K7074">
        <v>0.31703788632692498</v>
      </c>
      <c r="L7074">
        <v>0.44163144365890439</v>
      </c>
      <c r="M7074">
        <v>3.1703788632692511</v>
      </c>
      <c r="N7074" t="str">
        <f t="shared" si="330"/>
        <v>10Qf-303,17037886326925</v>
      </c>
      <c r="O7074" t="s">
        <v>8056</v>
      </c>
      <c r="P7074">
        <v>247.69148836465979</v>
      </c>
      <c r="Q7074">
        <v>15.757493620679041</v>
      </c>
      <c r="R7074">
        <v>14.22347244566704</v>
      </c>
      <c r="S7074">
        <v>42.310827985453138</v>
      </c>
      <c r="T7074">
        <f t="shared" si="331"/>
        <v>319.98328241645902</v>
      </c>
      <c r="U7074">
        <v>23188491.12799032</v>
      </c>
      <c r="V7074">
        <v>1333991.583781485</v>
      </c>
      <c r="W7074">
        <v>1959650.438227436</v>
      </c>
      <c r="X7074">
        <v>23517866.850016341</v>
      </c>
      <c r="Y7074">
        <f t="shared" si="332"/>
        <v>50000000.000015587</v>
      </c>
      <c r="Z7074">
        <v>1.006195817058761</v>
      </c>
      <c r="AA7074">
        <v>5.4332754947738808E-2</v>
      </c>
      <c r="AB7074">
        <v>6.2691307047182648E-2</v>
      </c>
      <c r="AC7074">
        <v>0.24348948651900831</v>
      </c>
      <c r="AD7074">
        <v>0.11065</v>
      </c>
      <c r="AE7074">
        <v>5.4999999999999997E-3</v>
      </c>
      <c r="AF7074">
        <v>0.99593053296416267</v>
      </c>
      <c r="AG7074">
        <v>0.50250504982817634</v>
      </c>
      <c r="AH7074">
        <v>4.7849644460615899</v>
      </c>
    </row>
    <row r="7075" spans="1:34">
      <c r="A7075" t="s">
        <v>1531</v>
      </c>
      <c r="B7075" t="s">
        <v>1697</v>
      </c>
      <c r="C7075" t="s">
        <v>8057</v>
      </c>
      <c r="D7075" t="s">
        <v>8174</v>
      </c>
      <c r="E7075" t="s">
        <v>489</v>
      </c>
      <c r="F7075" t="s">
        <v>671</v>
      </c>
      <c r="G7075" t="s">
        <v>43</v>
      </c>
      <c r="H7075" t="s">
        <v>46</v>
      </c>
      <c r="I7075">
        <v>0.29842383584327592</v>
      </c>
      <c r="J7075">
        <v>0.29842383584327598</v>
      </c>
      <c r="K7075">
        <v>0.29842383584327598</v>
      </c>
      <c r="L7075">
        <v>2.0889668509029322</v>
      </c>
      <c r="M7075">
        <v>2.9842383584327599</v>
      </c>
      <c r="N7075" t="str">
        <f t="shared" si="330"/>
        <v>10Qf-302,98423835843276</v>
      </c>
      <c r="O7075" t="s">
        <v>8059</v>
      </c>
      <c r="P7075">
        <v>35.288129369064357</v>
      </c>
      <c r="Q7075">
        <v>14.83233358649739</v>
      </c>
      <c r="R7075">
        <v>13.388378453514241</v>
      </c>
      <c r="S7075">
        <v>259.84895262674672</v>
      </c>
      <c r="T7075">
        <f t="shared" si="331"/>
        <v>323.35779403582274</v>
      </c>
      <c r="U7075">
        <v>3303619.6770444759</v>
      </c>
      <c r="V7075">
        <v>1255669.756150871</v>
      </c>
      <c r="W7075">
        <v>1844594.686972976</v>
      </c>
      <c r="X7075">
        <v>23774575.159466911</v>
      </c>
      <c r="Y7075">
        <f t="shared" si="332"/>
        <v>30178459.279635236</v>
      </c>
      <c r="Z7075">
        <v>0.14335078043015631</v>
      </c>
      <c r="AA7075">
        <v>5.1142749313932478E-2</v>
      </c>
      <c r="AB7075">
        <v>5.901055088336294E-2</v>
      </c>
      <c r="AC7075">
        <v>1.4839295157212711</v>
      </c>
      <c r="AD7075">
        <v>0.11065</v>
      </c>
      <c r="AE7075">
        <v>5.4999999999999997E-3</v>
      </c>
      <c r="AF7075">
        <v>0.93745707594746397</v>
      </c>
      <c r="AG7075">
        <v>0.47300177981159253</v>
      </c>
      <c r="AH7075">
        <v>4.5108472141918163</v>
      </c>
    </row>
    <row r="7076" spans="1:34">
      <c r="A7076" t="s">
        <v>1531</v>
      </c>
      <c r="B7076" t="s">
        <v>1697</v>
      </c>
      <c r="C7076" t="s">
        <v>8060</v>
      </c>
      <c r="D7076" t="s">
        <v>8175</v>
      </c>
      <c r="E7076" t="s">
        <v>489</v>
      </c>
      <c r="F7076" t="s">
        <v>671</v>
      </c>
      <c r="G7076" t="s">
        <v>254</v>
      </c>
      <c r="H7076" t="s">
        <v>46</v>
      </c>
      <c r="I7076">
        <v>0.2359179618630724</v>
      </c>
      <c r="J7076">
        <v>0.2359179618630724</v>
      </c>
      <c r="K7076">
        <v>0.59505711420418883</v>
      </c>
      <c r="L7076">
        <v>1.2922865807003909</v>
      </c>
      <c r="M7076">
        <v>2.359179618630725</v>
      </c>
      <c r="N7076" t="str">
        <f t="shared" si="330"/>
        <v>10Qf-302,35917961863073</v>
      </c>
      <c r="O7076" t="s">
        <v>8062</v>
      </c>
      <c r="P7076">
        <v>27.896912239551149</v>
      </c>
      <c r="Q7076">
        <v>11.72565153688779</v>
      </c>
      <c r="R7076">
        <v>57.00988813663232</v>
      </c>
      <c r="S7076">
        <v>160.7489914660211</v>
      </c>
      <c r="T7076">
        <f t="shared" si="331"/>
        <v>257.38144337909239</v>
      </c>
      <c r="U7076">
        <v>2611665.4481593929</v>
      </c>
      <c r="V7076">
        <v>992665.51147673489</v>
      </c>
      <c r="W7076">
        <v>31688128.598963071</v>
      </c>
      <c r="X7076">
        <v>14707540.44141583</v>
      </c>
      <c r="Y7076">
        <f t="shared" si="332"/>
        <v>50000000.000015028</v>
      </c>
      <c r="Z7076">
        <v>0.1133254783586526</v>
      </c>
      <c r="AA7076">
        <v>4.043072882607629E-2</v>
      </c>
      <c r="AB7076">
        <v>0.32807933689379071</v>
      </c>
      <c r="AC7076">
        <v>0.91799551488475772</v>
      </c>
      <c r="AD7076">
        <v>0.11065</v>
      </c>
      <c r="AE7076">
        <v>5.4999999999999997E-3</v>
      </c>
      <c r="AF7076">
        <v>0.74110354511959931</v>
      </c>
      <c r="AG7076">
        <v>0.37392996955296992</v>
      </c>
      <c r="AH7076">
        <v>3.5903631333032942</v>
      </c>
    </row>
    <row r="7077" spans="1:34">
      <c r="A7077" t="s">
        <v>1531</v>
      </c>
      <c r="B7077" t="s">
        <v>1697</v>
      </c>
      <c r="C7077" t="s">
        <v>8063</v>
      </c>
      <c r="D7077" t="s">
        <v>8176</v>
      </c>
      <c r="E7077" t="s">
        <v>489</v>
      </c>
      <c r="F7077" t="s">
        <v>43</v>
      </c>
      <c r="G7077" t="s">
        <v>254</v>
      </c>
      <c r="H7077" t="s">
        <v>46</v>
      </c>
      <c r="I7077">
        <v>0.2385785859462867</v>
      </c>
      <c r="J7077">
        <v>0.2385785859462867</v>
      </c>
      <c r="K7077">
        <v>0.5770562817786975</v>
      </c>
      <c r="L7077">
        <v>1.3315724057915961</v>
      </c>
      <c r="M7077">
        <v>2.3857858594628669</v>
      </c>
      <c r="N7077" t="str">
        <f t="shared" si="330"/>
        <v>10Qf-302,38578585946287</v>
      </c>
      <c r="O7077" t="s">
        <v>8065</v>
      </c>
      <c r="P7077">
        <v>28.21152667571242</v>
      </c>
      <c r="Q7077">
        <v>10.70350292404477</v>
      </c>
      <c r="R7077">
        <v>55.285305036208477</v>
      </c>
      <c r="S7077">
        <v>165.63579974572869</v>
      </c>
      <c r="T7077">
        <f t="shared" si="331"/>
        <v>259.83613438169436</v>
      </c>
      <c r="U7077">
        <v>2641119.1613645982</v>
      </c>
      <c r="V7077">
        <v>1474683.7859599269</v>
      </c>
      <c r="W7077">
        <v>30729543.8191639</v>
      </c>
      <c r="X7077">
        <v>15154653.23352587</v>
      </c>
      <c r="Y7077">
        <f t="shared" si="332"/>
        <v>50000000.000014298</v>
      </c>
      <c r="Z7077">
        <v>0.1146035349109461</v>
      </c>
      <c r="AA7077">
        <v>4.7176706732828977E-2</v>
      </c>
      <c r="AB7077">
        <v>0.31815474138065319</v>
      </c>
      <c r="AC7077">
        <v>0.94590280090851853</v>
      </c>
      <c r="AD7077">
        <v>0.11065</v>
      </c>
      <c r="AE7077">
        <v>5.4999999999999997E-3</v>
      </c>
      <c r="AF7077">
        <v>0.74946152653283793</v>
      </c>
      <c r="AG7077">
        <v>0.37814705872486448</v>
      </c>
      <c r="AH7077">
        <v>3.6295444447205698</v>
      </c>
    </row>
    <row r="7078" spans="1:34">
      <c r="A7078" t="s">
        <v>1704</v>
      </c>
      <c r="B7078" t="s">
        <v>1705</v>
      </c>
      <c r="C7078" t="s">
        <v>8177</v>
      </c>
      <c r="D7078" t="s">
        <v>8178</v>
      </c>
      <c r="E7078" t="s">
        <v>489</v>
      </c>
      <c r="F7078" t="s">
        <v>671</v>
      </c>
      <c r="G7078" t="s">
        <v>43</v>
      </c>
      <c r="H7078" t="s">
        <v>254</v>
      </c>
      <c r="I7078">
        <v>2.1028002289005951</v>
      </c>
      <c r="J7078">
        <v>0.31778152796261011</v>
      </c>
      <c r="K7078">
        <v>0.31778152796261022</v>
      </c>
      <c r="L7078">
        <v>0.43945199480028602</v>
      </c>
      <c r="M7078">
        <v>3.1778152796261021</v>
      </c>
      <c r="N7078" t="str">
        <f t="shared" si="330"/>
        <v>10Qfs1-303,1778152796261</v>
      </c>
      <c r="O7078" t="s">
        <v>8056</v>
      </c>
      <c r="P7078">
        <v>248.65267985400541</v>
      </c>
      <c r="Q7078">
        <v>15.794454276915239</v>
      </c>
      <c r="R7078">
        <v>14.256834913595281</v>
      </c>
      <c r="S7078">
        <v>42.102024271215527</v>
      </c>
      <c r="T7078">
        <f t="shared" si="331"/>
        <v>320.80599331573148</v>
      </c>
      <c r="U7078">
        <v>23278476.377262078</v>
      </c>
      <c r="V7078">
        <v>1338760.6450743179</v>
      </c>
      <c r="W7078">
        <v>1977090.773783359</v>
      </c>
      <c r="X7078">
        <v>23405672.203890361</v>
      </c>
      <c r="Y7078">
        <f t="shared" si="332"/>
        <v>50000000.000010118</v>
      </c>
      <c r="Z7078">
        <v>1.010100460138575</v>
      </c>
      <c r="AA7078">
        <v>5.4460197441217183E-2</v>
      </c>
      <c r="AB7078">
        <v>6.2838355296386941E-2</v>
      </c>
      <c r="AC7078">
        <v>0.24228786717985351</v>
      </c>
      <c r="AD7078">
        <v>0.11065</v>
      </c>
      <c r="AE7078">
        <v>5.4999999999999997E-3</v>
      </c>
      <c r="AF7078">
        <v>0.9982665799872571</v>
      </c>
      <c r="AG7078">
        <v>1.1328911471867049</v>
      </c>
      <c r="AH7078">
        <v>5.4251230068000638</v>
      </c>
    </row>
    <row r="7079" spans="1:34">
      <c r="A7079" t="s">
        <v>1704</v>
      </c>
      <c r="B7079" t="s">
        <v>1705</v>
      </c>
      <c r="C7079" t="s">
        <v>8179</v>
      </c>
      <c r="D7079" t="s">
        <v>8180</v>
      </c>
      <c r="E7079" t="s">
        <v>489</v>
      </c>
      <c r="F7079" t="s">
        <v>671</v>
      </c>
      <c r="G7079" t="s">
        <v>43</v>
      </c>
      <c r="H7079" t="s">
        <v>46</v>
      </c>
      <c r="I7079">
        <v>0.2986787280540717</v>
      </c>
      <c r="J7079">
        <v>0.29867872805407181</v>
      </c>
      <c r="K7079">
        <v>0.2986787280540717</v>
      </c>
      <c r="L7079">
        <v>2.0907510963785021</v>
      </c>
      <c r="M7079">
        <v>2.986787280540717</v>
      </c>
      <c r="N7079" t="str">
        <f t="shared" si="330"/>
        <v>10Qfs1-302,98678728054072</v>
      </c>
      <c r="O7079" t="s">
        <v>8059</v>
      </c>
      <c r="P7079">
        <v>35.318269955134873</v>
      </c>
      <c r="Q7079">
        <v>14.845002300738789</v>
      </c>
      <c r="R7079">
        <v>13.399813844971311</v>
      </c>
      <c r="S7079">
        <v>260.0708969423568</v>
      </c>
      <c r="T7079">
        <f t="shared" si="331"/>
        <v>323.63398304320179</v>
      </c>
      <c r="U7079">
        <v>3306441.3917400562</v>
      </c>
      <c r="V7079">
        <v>1258283.730974738</v>
      </c>
      <c r="W7079">
        <v>1858241.922829868</v>
      </c>
      <c r="X7079">
        <v>23794881.6943186</v>
      </c>
      <c r="Y7079">
        <f t="shared" si="332"/>
        <v>30217848.739863262</v>
      </c>
      <c r="Z7079">
        <v>0.14347322037279661</v>
      </c>
      <c r="AA7079">
        <v>5.1186431777841462E-2</v>
      </c>
      <c r="AB7079">
        <v>5.9060953458386578E-2</v>
      </c>
      <c r="AC7079">
        <v>1.485196981752791</v>
      </c>
      <c r="AD7079">
        <v>0.11065</v>
      </c>
      <c r="AE7079">
        <v>5.4999999999999997E-3</v>
      </c>
      <c r="AF7079">
        <v>0.93825778446305264</v>
      </c>
      <c r="AG7079">
        <v>1.064789665512766</v>
      </c>
      <c r="AH7079">
        <v>5.1059847305165356</v>
      </c>
    </row>
    <row r="7080" spans="1:34">
      <c r="A7080" t="s">
        <v>1704</v>
      </c>
      <c r="B7080" t="s">
        <v>1705</v>
      </c>
      <c r="C7080" t="s">
        <v>8181</v>
      </c>
      <c r="D7080" t="s">
        <v>8182</v>
      </c>
      <c r="E7080" t="s">
        <v>489</v>
      </c>
      <c r="F7080" t="s">
        <v>671</v>
      </c>
      <c r="G7080" t="s">
        <v>254</v>
      </c>
      <c r="H7080" t="s">
        <v>46</v>
      </c>
      <c r="I7080">
        <v>0.23621415986898101</v>
      </c>
      <c r="J7080">
        <v>0.23621415986898109</v>
      </c>
      <c r="K7080">
        <v>0.59415101537761772</v>
      </c>
      <c r="L7080">
        <v>1.295562263574231</v>
      </c>
      <c r="M7080">
        <v>2.3621415986898109</v>
      </c>
      <c r="N7080" t="str">
        <f t="shared" si="330"/>
        <v>10Qfs1-302,36214159868981</v>
      </c>
      <c r="O7080" t="s">
        <v>8062</v>
      </c>
      <c r="P7080">
        <v>27.931937168179349</v>
      </c>
      <c r="Q7080">
        <v>11.74037324173713</v>
      </c>
      <c r="R7080">
        <v>56.923078666565509</v>
      </c>
      <c r="S7080">
        <v>161.1564573688604</v>
      </c>
      <c r="T7080">
        <f t="shared" si="331"/>
        <v>257.75184644534238</v>
      </c>
      <c r="U7080">
        <v>2614944.4273932599</v>
      </c>
      <c r="V7080">
        <v>995130.90980887064</v>
      </c>
      <c r="W7080">
        <v>31645103.606497701</v>
      </c>
      <c r="X7080">
        <v>14744821.05630401</v>
      </c>
      <c r="Y7080">
        <f t="shared" si="332"/>
        <v>50000000.000003837</v>
      </c>
      <c r="Z7080">
        <v>0.1134677599401117</v>
      </c>
      <c r="AA7080">
        <v>4.0481490121066908E-2</v>
      </c>
      <c r="AB7080">
        <v>0.32757976753299212</v>
      </c>
      <c r="AC7080">
        <v>0.92032244625685322</v>
      </c>
      <c r="AD7080">
        <v>0.11065</v>
      </c>
      <c r="AE7080">
        <v>5.4999999999999997E-3</v>
      </c>
      <c r="AF7080">
        <v>0.74203401005962644</v>
      </c>
      <c r="AG7080">
        <v>0.84210347993291756</v>
      </c>
      <c r="AH7080">
        <v>4.0624290886823546</v>
      </c>
    </row>
    <row r="7081" spans="1:34">
      <c r="A7081" t="s">
        <v>1704</v>
      </c>
      <c r="B7081" t="s">
        <v>1705</v>
      </c>
      <c r="C7081" t="s">
        <v>8183</v>
      </c>
      <c r="D7081" t="s">
        <v>8184</v>
      </c>
      <c r="E7081" t="s">
        <v>489</v>
      </c>
      <c r="F7081" t="s">
        <v>43</v>
      </c>
      <c r="G7081" t="s">
        <v>254</v>
      </c>
      <c r="H7081" t="s">
        <v>46</v>
      </c>
      <c r="I7081">
        <v>0.23903786952868369</v>
      </c>
      <c r="J7081">
        <v>0.23903786952868369</v>
      </c>
      <c r="K7081">
        <v>0.57551669764056068</v>
      </c>
      <c r="L7081">
        <v>1.336786258588909</v>
      </c>
      <c r="M7081">
        <v>2.390378695286838</v>
      </c>
      <c r="N7081" t="str">
        <f t="shared" si="330"/>
        <v>10Qfs1-302,39037869528684</v>
      </c>
      <c r="O7081" t="s">
        <v>8065</v>
      </c>
      <c r="P7081">
        <v>28.265836206406959</v>
      </c>
      <c r="Q7081">
        <v>10.72410805567322</v>
      </c>
      <c r="R7081">
        <v>55.137804036057432</v>
      </c>
      <c r="S7081">
        <v>166.28435680059351</v>
      </c>
      <c r="T7081">
        <f t="shared" si="331"/>
        <v>260.4121050987311</v>
      </c>
      <c r="U7081">
        <v>2646203.5349899922</v>
      </c>
      <c r="V7081">
        <v>1487183.882146846</v>
      </c>
      <c r="W7081">
        <v>30652620.38226087</v>
      </c>
      <c r="X7081">
        <v>15213992.200607389</v>
      </c>
      <c r="Y7081">
        <f t="shared" si="332"/>
        <v>50000000.000005096</v>
      </c>
      <c r="Z7081">
        <v>0.11482415622890919</v>
      </c>
      <c r="AA7081">
        <v>4.7267525809436398E-2</v>
      </c>
      <c r="AB7081">
        <v>0.31730590564526728</v>
      </c>
      <c r="AC7081">
        <v>0.94960654089520835</v>
      </c>
      <c r="AD7081">
        <v>0.11065</v>
      </c>
      <c r="AE7081">
        <v>5.4999999999999997E-3</v>
      </c>
      <c r="AF7081">
        <v>0.75090430218434689</v>
      </c>
      <c r="AG7081">
        <v>0.85217000486975758</v>
      </c>
      <c r="AH7081">
        <v>4.1096030023409416</v>
      </c>
    </row>
    <row r="7082" spans="1:34">
      <c r="A7082" t="s">
        <v>1194</v>
      </c>
      <c r="B7082" t="s">
        <v>1214</v>
      </c>
      <c r="C7082" t="s">
        <v>8113</v>
      </c>
      <c r="D7082" t="s">
        <v>8185</v>
      </c>
      <c r="E7082" t="s">
        <v>489</v>
      </c>
      <c r="F7082" t="s">
        <v>671</v>
      </c>
      <c r="G7082" t="s">
        <v>43</v>
      </c>
      <c r="H7082" t="s">
        <v>49</v>
      </c>
      <c r="I7082">
        <v>0.20486857378376491</v>
      </c>
      <c r="J7082">
        <v>0.20486857378376491</v>
      </c>
      <c r="K7082">
        <v>0.20486857378376491</v>
      </c>
      <c r="L7082">
        <v>1.4340800164863541</v>
      </c>
      <c r="M7082">
        <v>2.0486857378376491</v>
      </c>
      <c r="N7082" t="str">
        <f t="shared" si="330"/>
        <v>05Qd-612,04868573783765</v>
      </c>
      <c r="O7082" t="s">
        <v>8068</v>
      </c>
      <c r="P7082">
        <v>31.549760362699789</v>
      </c>
      <c r="Q7082">
        <v>12.884932133182749</v>
      </c>
      <c r="R7082">
        <v>11.789255200465741</v>
      </c>
      <c r="S7082">
        <v>182.92994319389339</v>
      </c>
      <c r="T7082">
        <f t="shared" si="331"/>
        <v>239.15389089024166</v>
      </c>
      <c r="U7082">
        <v>2953639.3966982458</v>
      </c>
      <c r="V7082">
        <v>1038679.563036152</v>
      </c>
      <c r="W7082">
        <v>1569947.802583698</v>
      </c>
      <c r="X7082">
        <v>18601012.79050076</v>
      </c>
      <c r="Y7082">
        <f t="shared" si="332"/>
        <v>24163279.552818857</v>
      </c>
      <c r="Z7082">
        <v>0.12816442387967089</v>
      </c>
      <c r="AA7082">
        <v>4.442799578174892E-2</v>
      </c>
      <c r="AB7082">
        <v>5.196226311495003E-2</v>
      </c>
      <c r="AC7082">
        <v>1.403998965352419</v>
      </c>
      <c r="AD7082">
        <v>0.11065</v>
      </c>
      <c r="AE7082">
        <v>5.4999999999999997E-3</v>
      </c>
      <c r="AF7082">
        <v>0.64356620036784773</v>
      </c>
      <c r="AG7082">
        <v>0.32471668944726728</v>
      </c>
      <c r="AH7082">
        <v>3.1331186276527641</v>
      </c>
    </row>
    <row r="7083" spans="1:34">
      <c r="A7083" t="s">
        <v>1194</v>
      </c>
      <c r="B7083" t="s">
        <v>1214</v>
      </c>
      <c r="C7083" t="s">
        <v>8115</v>
      </c>
      <c r="D7083" t="s">
        <v>8186</v>
      </c>
      <c r="E7083" t="s">
        <v>489</v>
      </c>
      <c r="F7083" t="s">
        <v>671</v>
      </c>
      <c r="G7083" t="s">
        <v>43</v>
      </c>
      <c r="H7083" t="s">
        <v>1179</v>
      </c>
      <c r="I7083">
        <v>2.073419835895058</v>
      </c>
      <c r="J7083">
        <v>0.29620283369929401</v>
      </c>
      <c r="K7083">
        <v>0.29620283369929401</v>
      </c>
      <c r="L7083">
        <v>0.29620283369929412</v>
      </c>
      <c r="M7083">
        <v>2.9620283369929399</v>
      </c>
      <c r="N7083" t="str">
        <f t="shared" si="330"/>
        <v>05Qd-612,96202833699294</v>
      </c>
      <c r="O7083" t="s">
        <v>8117</v>
      </c>
      <c r="P7083">
        <v>319.30665472783892</v>
      </c>
      <c r="Q7083">
        <v>18.629277001264839</v>
      </c>
      <c r="R7083">
        <v>17.04512670287756</v>
      </c>
      <c r="S7083">
        <v>20.820956648472471</v>
      </c>
      <c r="T7083">
        <f t="shared" si="331"/>
        <v>375.80201508045377</v>
      </c>
      <c r="U7083">
        <v>29892991.39485966</v>
      </c>
      <c r="V7083">
        <v>1501742.430254736</v>
      </c>
      <c r="W7083">
        <v>2269860.0341509422</v>
      </c>
      <c r="X7083">
        <v>1423620.8728377011</v>
      </c>
      <c r="Y7083">
        <f t="shared" si="332"/>
        <v>35088214.732103035</v>
      </c>
      <c r="Z7083">
        <v>1.2971177268440119</v>
      </c>
      <c r="AA7083">
        <v>6.4234831155822542E-2</v>
      </c>
      <c r="AB7083">
        <v>7.5128016443956003E-2</v>
      </c>
      <c r="AC7083">
        <v>7.55379559514823E-2</v>
      </c>
      <c r="AD7083">
        <v>0.11065</v>
      </c>
      <c r="AE7083">
        <v>5.4999999999999997E-3</v>
      </c>
      <c r="AF7083">
        <v>0.93048010586165664</v>
      </c>
      <c r="AG7083">
        <v>0.46948149141338102</v>
      </c>
      <c r="AH7083">
        <v>4.4781399342679782</v>
      </c>
    </row>
    <row r="7084" spans="1:34">
      <c r="A7084" t="s">
        <v>1194</v>
      </c>
      <c r="B7084" t="s">
        <v>1214</v>
      </c>
      <c r="C7084" t="s">
        <v>8118</v>
      </c>
      <c r="D7084" t="s">
        <v>8187</v>
      </c>
      <c r="E7084" t="s">
        <v>489</v>
      </c>
      <c r="F7084" t="s">
        <v>671</v>
      </c>
      <c r="G7084" t="s">
        <v>49</v>
      </c>
      <c r="H7084" t="s">
        <v>1179</v>
      </c>
      <c r="I7084">
        <v>0.20173975230743249</v>
      </c>
      <c r="J7084">
        <v>0.20173975230743249</v>
      </c>
      <c r="K7084">
        <v>1.412178266152027</v>
      </c>
      <c r="L7084">
        <v>0.20173975230743249</v>
      </c>
      <c r="M7084">
        <v>2.0173975230743251</v>
      </c>
      <c r="N7084" t="str">
        <f t="shared" si="330"/>
        <v>05Qd-612,01739752307433</v>
      </c>
      <c r="O7084" t="s">
        <v>8120</v>
      </c>
      <c r="P7084">
        <v>31.067921855344601</v>
      </c>
      <c r="Q7084">
        <v>12.68814913403941</v>
      </c>
      <c r="R7084">
        <v>180.13617583192891</v>
      </c>
      <c r="S7084">
        <v>14.180872561573461</v>
      </c>
      <c r="T7084">
        <f t="shared" si="331"/>
        <v>238.0731193828864</v>
      </c>
      <c r="U7084">
        <v>2908530.426556807</v>
      </c>
      <c r="V7084">
        <v>1022816.50086008</v>
      </c>
      <c r="W7084">
        <v>18316931.893047541</v>
      </c>
      <c r="X7084">
        <v>969608.96247716469</v>
      </c>
      <c r="Y7084">
        <f t="shared" si="332"/>
        <v>23217887.782941595</v>
      </c>
      <c r="Z7084">
        <v>0.1262070538715224</v>
      </c>
      <c r="AA7084">
        <v>4.3749476549711591E-2</v>
      </c>
      <c r="AB7084">
        <v>1.382556622906185</v>
      </c>
      <c r="AC7084">
        <v>5.1447882294510618E-2</v>
      </c>
      <c r="AD7084">
        <v>0.11065</v>
      </c>
      <c r="AE7084">
        <v>5.4999999999999997E-3</v>
      </c>
      <c r="AF7084">
        <v>0.63373744180345293</v>
      </c>
      <c r="AG7084">
        <v>0.31975750740728048</v>
      </c>
      <c r="AH7084">
        <v>3.087042472285058</v>
      </c>
    </row>
    <row r="7085" spans="1:34">
      <c r="A7085" t="s">
        <v>1194</v>
      </c>
      <c r="B7085" t="s">
        <v>1214</v>
      </c>
      <c r="C7085" t="s">
        <v>8121</v>
      </c>
      <c r="D7085" t="s">
        <v>8188</v>
      </c>
      <c r="E7085" t="s">
        <v>489</v>
      </c>
      <c r="F7085" t="s">
        <v>43</v>
      </c>
      <c r="G7085" t="s">
        <v>49</v>
      </c>
      <c r="H7085" t="s">
        <v>1179</v>
      </c>
      <c r="I7085">
        <v>0.20274124381918451</v>
      </c>
      <c r="J7085">
        <v>0.20274124381918451</v>
      </c>
      <c r="K7085">
        <v>1.419188706734291</v>
      </c>
      <c r="L7085">
        <v>0.20274124381918451</v>
      </c>
      <c r="M7085">
        <v>2.027412438191845</v>
      </c>
      <c r="N7085" t="str">
        <f t="shared" si="330"/>
        <v>05Qd-612,02741243819185</v>
      </c>
      <c r="O7085" t="s">
        <v>8123</v>
      </c>
      <c r="P7085">
        <v>31.222151548154411</v>
      </c>
      <c r="Q7085">
        <v>11.6668370306858</v>
      </c>
      <c r="R7085">
        <v>181.03042125947459</v>
      </c>
      <c r="S7085">
        <v>14.25127030588123</v>
      </c>
      <c r="T7085">
        <f t="shared" si="331"/>
        <v>238.17068014419604</v>
      </c>
      <c r="U7085">
        <v>2922969.1700396989</v>
      </c>
      <c r="V7085">
        <v>1553645.6585233379</v>
      </c>
      <c r="W7085">
        <v>18407862.171301629</v>
      </c>
      <c r="X7085">
        <v>974422.36754251714</v>
      </c>
      <c r="Y7085">
        <f t="shared" si="332"/>
        <v>23858899.367407184</v>
      </c>
      <c r="Z7085">
        <v>0.12683358033311409</v>
      </c>
      <c r="AA7085">
        <v>5.1422693393199929E-2</v>
      </c>
      <c r="AB7085">
        <v>1.389420013519687</v>
      </c>
      <c r="AC7085">
        <v>5.1703283705616991E-2</v>
      </c>
      <c r="AD7085">
        <v>0.11065</v>
      </c>
      <c r="AE7085">
        <v>5.4999999999999997E-3</v>
      </c>
      <c r="AF7085">
        <v>0.63688348843722864</v>
      </c>
      <c r="AG7085">
        <v>0.32134487145340729</v>
      </c>
      <c r="AH7085">
        <v>3.1017907980824799</v>
      </c>
    </row>
    <row r="7086" spans="1:34">
      <c r="A7086" t="s">
        <v>1194</v>
      </c>
      <c r="B7086" t="s">
        <v>1214</v>
      </c>
      <c r="C7086" t="s">
        <v>8124</v>
      </c>
      <c r="D7086" t="s">
        <v>8189</v>
      </c>
      <c r="E7086" t="s">
        <v>489</v>
      </c>
      <c r="F7086" t="s">
        <v>671</v>
      </c>
      <c r="G7086" t="s">
        <v>43</v>
      </c>
      <c r="H7086" t="s">
        <v>46</v>
      </c>
      <c r="I7086">
        <v>0.21226274884124521</v>
      </c>
      <c r="J7086">
        <v>0.21226274884124521</v>
      </c>
      <c r="K7086">
        <v>0.21226274884124521</v>
      </c>
      <c r="L7086">
        <v>1.485839241888717</v>
      </c>
      <c r="M7086">
        <v>2.1226274884124519</v>
      </c>
      <c r="N7086" t="str">
        <f t="shared" si="330"/>
        <v>05Qd-612,12262748841245</v>
      </c>
      <c r="O7086" t="s">
        <v>8059</v>
      </c>
      <c r="P7086">
        <v>32.688463321551772</v>
      </c>
      <c r="Q7086">
        <v>13.349978782538869</v>
      </c>
      <c r="R7086">
        <v>12.214756365137109</v>
      </c>
      <c r="S7086">
        <v>240.7059571859721</v>
      </c>
      <c r="T7086">
        <f t="shared" si="331"/>
        <v>298.95915565519988</v>
      </c>
      <c r="U7086">
        <v>3060242.993103954</v>
      </c>
      <c r="V7086">
        <v>1076167.882380937</v>
      </c>
      <c r="W7086">
        <v>1626610.8069137961</v>
      </c>
      <c r="X7086">
        <v>22023109.243274551</v>
      </c>
      <c r="Y7086">
        <f t="shared" si="332"/>
        <v>27786130.925673239</v>
      </c>
      <c r="Z7086">
        <v>0.13279017085884229</v>
      </c>
      <c r="AA7086">
        <v>4.60315036902385E-2</v>
      </c>
      <c r="AB7086">
        <v>5.3837699951154727E-2</v>
      </c>
      <c r="AC7086">
        <v>1.374608867449552</v>
      </c>
      <c r="AD7086">
        <v>0.11065</v>
      </c>
      <c r="AE7086">
        <v>5.4999999999999997E-3</v>
      </c>
      <c r="AF7086">
        <v>0.66679397541752428</v>
      </c>
      <c r="AG7086">
        <v>0.3364364569133737</v>
      </c>
      <c r="AH7086">
        <v>3.2420079207433501</v>
      </c>
    </row>
    <row r="7087" spans="1:34">
      <c r="A7087" t="s">
        <v>1194</v>
      </c>
      <c r="B7087" t="s">
        <v>1214</v>
      </c>
      <c r="C7087" t="s">
        <v>8126</v>
      </c>
      <c r="D7087" t="s">
        <v>8190</v>
      </c>
      <c r="E7087" t="s">
        <v>489</v>
      </c>
      <c r="F7087" t="s">
        <v>671</v>
      </c>
      <c r="G7087" t="s">
        <v>49</v>
      </c>
      <c r="H7087" t="s">
        <v>46</v>
      </c>
      <c r="I7087">
        <v>0.18860471593944261</v>
      </c>
      <c r="J7087">
        <v>0.18860471593944261</v>
      </c>
      <c r="K7087">
        <v>1.320233011576099</v>
      </c>
      <c r="L7087">
        <v>0.18860471593944261</v>
      </c>
      <c r="M7087">
        <v>1.8860471593944259</v>
      </c>
      <c r="N7087" t="str">
        <f t="shared" si="330"/>
        <v>05Qd-611,88604715939443</v>
      </c>
      <c r="O7087" t="s">
        <v>8073</v>
      </c>
      <c r="P7087">
        <v>29.045126254674159</v>
      </c>
      <c r="Q7087">
        <v>11.86203876951337</v>
      </c>
      <c r="R7087">
        <v>168.40772274481839</v>
      </c>
      <c r="S7087">
        <v>30.5539639821897</v>
      </c>
      <c r="T7087">
        <f t="shared" si="331"/>
        <v>239.86885175119562</v>
      </c>
      <c r="U7087">
        <v>2719159.454830769</v>
      </c>
      <c r="V7087">
        <v>956222.12973135943</v>
      </c>
      <c r="W7087">
        <v>17124338.148813479</v>
      </c>
      <c r="X7087">
        <v>2795499.099654418</v>
      </c>
      <c r="Y7087">
        <f t="shared" si="332"/>
        <v>23595218.833030026</v>
      </c>
      <c r="Z7087">
        <v>0.1179898620511762</v>
      </c>
      <c r="AA7087">
        <v>4.0900999940672887E-2</v>
      </c>
      <c r="AB7087">
        <v>1.292539998443377</v>
      </c>
      <c r="AC7087">
        <v>0.17448570993696971</v>
      </c>
      <c r="AD7087">
        <v>0.11065</v>
      </c>
      <c r="AE7087">
        <v>5.4999999999999997E-3</v>
      </c>
      <c r="AF7087">
        <v>0.59247554745374653</v>
      </c>
      <c r="AG7087">
        <v>0.29893847476401658</v>
      </c>
      <c r="AH7087">
        <v>2.8936111816121892</v>
      </c>
    </row>
    <row r="7088" spans="1:34">
      <c r="A7088" t="s">
        <v>1194</v>
      </c>
      <c r="B7088" t="s">
        <v>1214</v>
      </c>
      <c r="C7088" t="s">
        <v>8128</v>
      </c>
      <c r="D7088" t="s">
        <v>8191</v>
      </c>
      <c r="E7088" t="s">
        <v>489</v>
      </c>
      <c r="F7088" t="s">
        <v>43</v>
      </c>
      <c r="G7088" t="s">
        <v>49</v>
      </c>
      <c r="H7088" t="s">
        <v>46</v>
      </c>
      <c r="I7088">
        <v>0.1894797582497014</v>
      </c>
      <c r="J7088">
        <v>0.1894797582497014</v>
      </c>
      <c r="K7088">
        <v>1.32635830774791</v>
      </c>
      <c r="L7088">
        <v>0.18947975824970131</v>
      </c>
      <c r="M7088">
        <v>1.894797582497014</v>
      </c>
      <c r="N7088" t="str">
        <f t="shared" si="330"/>
        <v>05Qd-611,89479758249701</v>
      </c>
      <c r="O7088" t="s">
        <v>8076</v>
      </c>
      <c r="P7088">
        <v>29.179882770454011</v>
      </c>
      <c r="Q7088">
        <v>10.90369881564191</v>
      </c>
      <c r="R7088">
        <v>169.18905995604359</v>
      </c>
      <c r="S7088">
        <v>30.69572083645161</v>
      </c>
      <c r="T7088">
        <f t="shared" si="331"/>
        <v>239.96836237859114</v>
      </c>
      <c r="U7088">
        <v>2731775.149827925</v>
      </c>
      <c r="V7088">
        <v>1452020.3104073289</v>
      </c>
      <c r="W7088">
        <v>17203787.48994343</v>
      </c>
      <c r="X7088">
        <v>2808468.976777073</v>
      </c>
      <c r="Y7088">
        <f t="shared" si="332"/>
        <v>24196051.926955756</v>
      </c>
      <c r="Z7088">
        <v>0.1185372827291911</v>
      </c>
      <c r="AA7088">
        <v>4.8059089157911399E-2</v>
      </c>
      <c r="AB7088">
        <v>1.2985368113051661</v>
      </c>
      <c r="AC7088">
        <v>0.17529524631557969</v>
      </c>
      <c r="AD7088">
        <v>0.11065</v>
      </c>
      <c r="AE7088">
        <v>5.4999999999999997E-3</v>
      </c>
      <c r="AF7088">
        <v>0.59522437146503049</v>
      </c>
      <c r="AG7088">
        <v>0.30032541682577668</v>
      </c>
      <c r="AH7088">
        <v>2.9064973707878212</v>
      </c>
    </row>
    <row r="7089" spans="1:34">
      <c r="A7089" t="s">
        <v>1194</v>
      </c>
      <c r="B7089" t="s">
        <v>1214</v>
      </c>
      <c r="C7089" t="s">
        <v>8130</v>
      </c>
      <c r="D7089" t="s">
        <v>8192</v>
      </c>
      <c r="E7089" t="s">
        <v>489</v>
      </c>
      <c r="F7089" t="s">
        <v>671</v>
      </c>
      <c r="G7089" t="s">
        <v>1179</v>
      </c>
      <c r="H7089" t="s">
        <v>46</v>
      </c>
      <c r="I7089">
        <v>0.20890584932815801</v>
      </c>
      <c r="J7089">
        <v>0.20890584932815801</v>
      </c>
      <c r="K7089">
        <v>0.20890584932815801</v>
      </c>
      <c r="L7089">
        <v>1.4623409452971059</v>
      </c>
      <c r="M7089">
        <v>2.0890584932815801</v>
      </c>
      <c r="N7089" t="str">
        <f t="shared" si="330"/>
        <v>05Qd-612,08905849328158</v>
      </c>
      <c r="O7089" t="s">
        <v>8132</v>
      </c>
      <c r="P7089">
        <v>32.171500796536343</v>
      </c>
      <c r="Q7089">
        <v>13.138851123449021</v>
      </c>
      <c r="R7089">
        <v>14.68459831444302</v>
      </c>
      <c r="S7089">
        <v>236.89923313813119</v>
      </c>
      <c r="T7089">
        <f t="shared" si="331"/>
        <v>296.89418337255961</v>
      </c>
      <c r="U7089">
        <v>3011845.7671678928</v>
      </c>
      <c r="V7089">
        <v>1059148.4691297379</v>
      </c>
      <c r="W7089">
        <v>1004050.919591734</v>
      </c>
      <c r="X7089">
        <v>21674817.491193701</v>
      </c>
      <c r="Y7089">
        <f t="shared" si="332"/>
        <v>26749862.647083066</v>
      </c>
      <c r="Z7089">
        <v>0.13069011674038639</v>
      </c>
      <c r="AA7089">
        <v>4.5303523235976112E-2</v>
      </c>
      <c r="AB7089">
        <v>5.3275387839731549E-2</v>
      </c>
      <c r="AC7089">
        <v>1.352869660438349</v>
      </c>
      <c r="AD7089">
        <v>0.11065</v>
      </c>
      <c r="AE7089">
        <v>5.4999999999999997E-3</v>
      </c>
      <c r="AF7089">
        <v>0.65624874134499889</v>
      </c>
      <c r="AG7089">
        <v>0.33111577118513041</v>
      </c>
      <c r="AH7089">
        <v>3.1925730058117092</v>
      </c>
    </row>
    <row r="7090" spans="1:34">
      <c r="A7090" t="s">
        <v>1194</v>
      </c>
      <c r="B7090" t="s">
        <v>1214</v>
      </c>
      <c r="C7090" t="s">
        <v>8133</v>
      </c>
      <c r="D7090" t="s">
        <v>8193</v>
      </c>
      <c r="E7090" t="s">
        <v>489</v>
      </c>
      <c r="F7090" t="s">
        <v>43</v>
      </c>
      <c r="G7090" t="s">
        <v>1179</v>
      </c>
      <c r="H7090" t="s">
        <v>46</v>
      </c>
      <c r="I7090">
        <v>0.20997994284791449</v>
      </c>
      <c r="J7090">
        <v>0.20997994284791449</v>
      </c>
      <c r="K7090">
        <v>0.20997994284791449</v>
      </c>
      <c r="L7090">
        <v>1.4698595999354021</v>
      </c>
      <c r="M7090">
        <v>2.099799428479145</v>
      </c>
      <c r="N7090" t="str">
        <f t="shared" si="330"/>
        <v>05Qd-612,09979942847915</v>
      </c>
      <c r="O7090" t="s">
        <v>8135</v>
      </c>
      <c r="P7090">
        <v>32.336911198578839</v>
      </c>
      <c r="Q7090">
        <v>12.08339125661181</v>
      </c>
      <c r="R7090">
        <v>14.7600994645568</v>
      </c>
      <c r="S7090">
        <v>238.11725518953509</v>
      </c>
      <c r="T7090">
        <f t="shared" si="331"/>
        <v>297.29765710928257</v>
      </c>
      <c r="U7090">
        <v>3027331.2312246682</v>
      </c>
      <c r="V7090">
        <v>1609117.2197483131</v>
      </c>
      <c r="W7090">
        <v>1009213.267078448</v>
      </c>
      <c r="X7090">
        <v>21786258.99024253</v>
      </c>
      <c r="Y7090">
        <f t="shared" si="332"/>
        <v>27431920.708293959</v>
      </c>
      <c r="Z7090">
        <v>0.13136206253768459</v>
      </c>
      <c r="AA7090">
        <v>5.3258695746288068E-2</v>
      </c>
      <c r="AB7090">
        <v>5.3549304290731847E-2</v>
      </c>
      <c r="AC7090">
        <v>1.3598254663194449</v>
      </c>
      <c r="AD7090">
        <v>0.11065</v>
      </c>
      <c r="AE7090">
        <v>5.4999999999999997E-3</v>
      </c>
      <c r="AF7090">
        <v>0.6596228571138677</v>
      </c>
      <c r="AG7090">
        <v>0.33281820941394458</v>
      </c>
      <c r="AH7090">
        <v>3.2083904950069582</v>
      </c>
    </row>
    <row r="7091" spans="1:34">
      <c r="A7091" t="s">
        <v>1194</v>
      </c>
      <c r="B7091" t="s">
        <v>1214</v>
      </c>
      <c r="C7091" t="s">
        <v>8136</v>
      </c>
      <c r="D7091" t="s">
        <v>8194</v>
      </c>
      <c r="E7091" t="s">
        <v>489</v>
      </c>
      <c r="F7091" t="s">
        <v>49</v>
      </c>
      <c r="G7091" t="s">
        <v>1179</v>
      </c>
      <c r="H7091" t="s">
        <v>46</v>
      </c>
      <c r="I7091">
        <v>0.18680025527221741</v>
      </c>
      <c r="J7091">
        <v>1.3076017869055221</v>
      </c>
      <c r="K7091">
        <v>0.18680025527221741</v>
      </c>
      <c r="L7091">
        <v>0.18680025527221741</v>
      </c>
      <c r="M7091">
        <v>1.868002552722174</v>
      </c>
      <c r="N7091" t="str">
        <f t="shared" si="330"/>
        <v>05Qd-611,86800255272217</v>
      </c>
      <c r="O7091" t="s">
        <v>8138</v>
      </c>
      <c r="P7091">
        <v>28.767239311921479</v>
      </c>
      <c r="Q7091">
        <v>166.79649520877109</v>
      </c>
      <c r="R7091">
        <v>13.1307319662408</v>
      </c>
      <c r="S7091">
        <v>30.261641354099211</v>
      </c>
      <c r="T7091">
        <f t="shared" si="331"/>
        <v>238.95610784103258</v>
      </c>
      <c r="U7091">
        <v>2693144.1123208241</v>
      </c>
      <c r="V7091">
        <v>16960502.401187111</v>
      </c>
      <c r="W7091">
        <v>897806.20642851514</v>
      </c>
      <c r="X7091">
        <v>2768753.3836448062</v>
      </c>
      <c r="Y7091">
        <f t="shared" si="332"/>
        <v>23320206.103581257</v>
      </c>
      <c r="Z7091">
        <v>0.1168610034002025</v>
      </c>
      <c r="AA7091">
        <v>1.2801737244804541</v>
      </c>
      <c r="AB7091">
        <v>4.7637996160439962E-2</v>
      </c>
      <c r="AC7091">
        <v>0.1728163317403226</v>
      </c>
      <c r="AD7091">
        <v>0.11065</v>
      </c>
      <c r="AE7091">
        <v>5.4999999999999997E-3</v>
      </c>
      <c r="AF7091">
        <v>0.58680708462476672</v>
      </c>
      <c r="AG7091">
        <v>0.29607840460646462</v>
      </c>
      <c r="AH7091">
        <v>2.8670380419534052</v>
      </c>
    </row>
    <row r="7092" spans="1:34">
      <c r="A7092" t="s">
        <v>1531</v>
      </c>
      <c r="B7092" t="s">
        <v>1728</v>
      </c>
      <c r="C7092" t="s">
        <v>8054</v>
      </c>
      <c r="D7092" t="s">
        <v>8195</v>
      </c>
      <c r="E7092" t="s">
        <v>489</v>
      </c>
      <c r="F7092" t="s">
        <v>671</v>
      </c>
      <c r="G7092" t="s">
        <v>43</v>
      </c>
      <c r="H7092" t="s">
        <v>254</v>
      </c>
      <c r="I7092">
        <v>2.0800986906268282</v>
      </c>
      <c r="J7092">
        <v>0.31569795399266132</v>
      </c>
      <c r="K7092">
        <v>0.31569795399266137</v>
      </c>
      <c r="L7092">
        <v>0.44548494131446292</v>
      </c>
      <c r="M7092">
        <v>3.1569795399266138</v>
      </c>
      <c r="N7092" t="str">
        <f t="shared" si="330"/>
        <v>10Qf-303,15697953992661</v>
      </c>
      <c r="O7092" t="s">
        <v>8056</v>
      </c>
      <c r="P7092">
        <v>245.96826016876889</v>
      </c>
      <c r="Q7092">
        <v>15.69089598008182</v>
      </c>
      <c r="R7092">
        <v>14.163358208670759</v>
      </c>
      <c r="S7092">
        <v>42.680015186201032</v>
      </c>
      <c r="T7092">
        <f t="shared" si="331"/>
        <v>318.50252954372252</v>
      </c>
      <c r="U7092">
        <v>23027165.189841442</v>
      </c>
      <c r="V7092">
        <v>1325843.7068390111</v>
      </c>
      <c r="W7092">
        <v>1931200.4323712101</v>
      </c>
      <c r="X7092">
        <v>23715790.670973569</v>
      </c>
      <c r="Y7092">
        <f t="shared" si="332"/>
        <v>50000000.000025228</v>
      </c>
      <c r="Z7092">
        <v>0.99919555631507939</v>
      </c>
      <c r="AA7092">
        <v>5.4103122407579141E-2</v>
      </c>
      <c r="AB7092">
        <v>6.2426347832487572E-2</v>
      </c>
      <c r="AC7092">
        <v>0.24561407746226291</v>
      </c>
      <c r="AD7092">
        <v>0.11065</v>
      </c>
      <c r="AE7092">
        <v>5.4999999999999997E-3</v>
      </c>
      <c r="AF7092">
        <v>0.99172132144291536</v>
      </c>
      <c r="AG7092">
        <v>0.50038125707836834</v>
      </c>
      <c r="AH7092">
        <v>4.7652321184478978</v>
      </c>
    </row>
    <row r="7093" spans="1:34">
      <c r="A7093" t="s">
        <v>1531</v>
      </c>
      <c r="B7093" t="s">
        <v>1728</v>
      </c>
      <c r="C7093" t="s">
        <v>8057</v>
      </c>
      <c r="D7093" t="s">
        <v>8196</v>
      </c>
      <c r="E7093" t="s">
        <v>489</v>
      </c>
      <c r="F7093" t="s">
        <v>671</v>
      </c>
      <c r="G7093" t="s">
        <v>43</v>
      </c>
      <c r="H7093" t="s">
        <v>46</v>
      </c>
      <c r="I7093">
        <v>0.29729924415878511</v>
      </c>
      <c r="J7093">
        <v>0.29729924415878511</v>
      </c>
      <c r="K7093">
        <v>0.29729924415878511</v>
      </c>
      <c r="L7093">
        <v>2.0810947091114969</v>
      </c>
      <c r="M7093">
        <v>2.9729924415878521</v>
      </c>
      <c r="N7093" t="str">
        <f t="shared" si="330"/>
        <v>10Qf-302,97299244158785</v>
      </c>
      <c r="O7093" t="s">
        <v>8059</v>
      </c>
      <c r="P7093">
        <v>35.155148245966238</v>
      </c>
      <c r="Q7093">
        <v>14.776438858900191</v>
      </c>
      <c r="R7093">
        <v>13.337925181123669</v>
      </c>
      <c r="S7093">
        <v>258.8697279930243</v>
      </c>
      <c r="T7093">
        <f t="shared" si="331"/>
        <v>322.13924027901442</v>
      </c>
      <c r="U7093">
        <v>3291170.1915433388</v>
      </c>
      <c r="V7093">
        <v>1248574.2366422899</v>
      </c>
      <c r="W7093">
        <v>1818651.0922919251</v>
      </c>
      <c r="X7093">
        <v>23684982.15007782</v>
      </c>
      <c r="Y7093">
        <f t="shared" si="332"/>
        <v>30043377.670555376</v>
      </c>
      <c r="Z7093">
        <v>0.1428105719203987</v>
      </c>
      <c r="AA7093">
        <v>5.0950021040609653E-2</v>
      </c>
      <c r="AB7093">
        <v>5.8788173288647237E-2</v>
      </c>
      <c r="AC7093">
        <v>1.4783374195368799</v>
      </c>
      <c r="AD7093">
        <v>0.11065</v>
      </c>
      <c r="AE7093">
        <v>5.4999999999999997E-3</v>
      </c>
      <c r="AF7093">
        <v>0.93392432720037244</v>
      </c>
      <c r="AG7093">
        <v>0.47121930199167461</v>
      </c>
      <c r="AH7093">
        <v>4.4942860707798991</v>
      </c>
    </row>
    <row r="7094" spans="1:34">
      <c r="A7094" t="s">
        <v>1531</v>
      </c>
      <c r="B7094" t="s">
        <v>1728</v>
      </c>
      <c r="C7094" t="s">
        <v>8060</v>
      </c>
      <c r="D7094" t="s">
        <v>8197</v>
      </c>
      <c r="E7094" t="s">
        <v>489</v>
      </c>
      <c r="F7094" t="s">
        <v>671</v>
      </c>
      <c r="G7094" t="s">
        <v>254</v>
      </c>
      <c r="H7094" t="s">
        <v>46</v>
      </c>
      <c r="I7094">
        <v>0.2348891896581792</v>
      </c>
      <c r="J7094">
        <v>0.23488918965817909</v>
      </c>
      <c r="K7094">
        <v>0.59794762075728169</v>
      </c>
      <c r="L7094">
        <v>1.281165896508152</v>
      </c>
      <c r="M7094">
        <v>2.348891896581792</v>
      </c>
      <c r="N7094" t="str">
        <f t="shared" si="330"/>
        <v>10Qf-302,34889189658179</v>
      </c>
      <c r="O7094" t="s">
        <v>8062</v>
      </c>
      <c r="P7094">
        <v>27.775261612834349</v>
      </c>
      <c r="Q7094">
        <v>11.674519252214971</v>
      </c>
      <c r="R7094">
        <v>57.286815260628487</v>
      </c>
      <c r="S7094">
        <v>159.3656769636406</v>
      </c>
      <c r="T7094">
        <f t="shared" si="331"/>
        <v>256.10227308931837</v>
      </c>
      <c r="U7094">
        <v>2600276.706071557</v>
      </c>
      <c r="V7094">
        <v>986469.34506281617</v>
      </c>
      <c r="W7094">
        <v>31832278.24546444</v>
      </c>
      <c r="X7094">
        <v>14580975.70342643</v>
      </c>
      <c r="Y7094">
        <f t="shared" si="332"/>
        <v>50000000.000025243</v>
      </c>
      <c r="Z7094">
        <v>0.1128312976641395</v>
      </c>
      <c r="AA7094">
        <v>4.0254421733087811E-2</v>
      </c>
      <c r="AB7094">
        <v>0.32967299143650491</v>
      </c>
      <c r="AC7094">
        <v>0.91009576697791783</v>
      </c>
      <c r="AD7094">
        <v>0.11065</v>
      </c>
      <c r="AE7094">
        <v>5.4999999999999997E-3</v>
      </c>
      <c r="AF7094">
        <v>0.73787179997333774</v>
      </c>
      <c r="AG7094">
        <v>0.37229936560821397</v>
      </c>
      <c r="AH7094">
        <v>3.575213062163344</v>
      </c>
    </row>
    <row r="7095" spans="1:34">
      <c r="A7095" t="s">
        <v>1531</v>
      </c>
      <c r="B7095" t="s">
        <v>1728</v>
      </c>
      <c r="C7095" t="s">
        <v>8063</v>
      </c>
      <c r="D7095" t="s">
        <v>8198</v>
      </c>
      <c r="E7095" t="s">
        <v>489</v>
      </c>
      <c r="F7095" t="s">
        <v>43</v>
      </c>
      <c r="G7095" t="s">
        <v>254</v>
      </c>
      <c r="H7095" t="s">
        <v>46</v>
      </c>
      <c r="I7095">
        <v>0.23727411136408971</v>
      </c>
      <c r="J7095">
        <v>0.23727411136408971</v>
      </c>
      <c r="K7095">
        <v>0.58101917705452233</v>
      </c>
      <c r="L7095">
        <v>1.317173713858196</v>
      </c>
      <c r="M7095">
        <v>2.3727411136408971</v>
      </c>
      <c r="N7095" t="str">
        <f t="shared" si="330"/>
        <v>10Qf-302,3727411136409</v>
      </c>
      <c r="O7095" t="s">
        <v>8065</v>
      </c>
      <c r="P7095">
        <v>28.057274694850548</v>
      </c>
      <c r="Q7095">
        <v>10.644979450743479</v>
      </c>
      <c r="R7095">
        <v>55.664973157098203</v>
      </c>
      <c r="S7095">
        <v>163.84473014762949</v>
      </c>
      <c r="T7095">
        <f t="shared" si="331"/>
        <v>258.21195745032173</v>
      </c>
      <c r="U7095">
        <v>2626678.331309007</v>
      </c>
      <c r="V7095">
        <v>1451462.8956622139</v>
      </c>
      <c r="W7095">
        <v>30931077.351770021</v>
      </c>
      <c r="X7095">
        <v>14990781.421284961</v>
      </c>
      <c r="Y7095">
        <f t="shared" si="332"/>
        <v>50000000.000026204</v>
      </c>
      <c r="Z7095">
        <v>0.1139769179087189</v>
      </c>
      <c r="AA7095">
        <v>4.6918758960355432E-2</v>
      </c>
      <c r="AB7095">
        <v>0.32033964770852891</v>
      </c>
      <c r="AC7095">
        <v>0.93567447012456395</v>
      </c>
      <c r="AD7095">
        <v>0.11065</v>
      </c>
      <c r="AE7095">
        <v>5.4999999999999997E-3</v>
      </c>
      <c r="AF7095">
        <v>0.74536370062017709</v>
      </c>
      <c r="AG7095">
        <v>0.37607946651208218</v>
      </c>
      <c r="AH7095">
        <v>3.6103342807731571</v>
      </c>
    </row>
    <row r="7096" spans="1:34">
      <c r="A7096" t="s">
        <v>1704</v>
      </c>
      <c r="B7096" t="s">
        <v>1735</v>
      </c>
      <c r="C7096" t="s">
        <v>8177</v>
      </c>
      <c r="D7096" t="s">
        <v>8199</v>
      </c>
      <c r="E7096" t="s">
        <v>489</v>
      </c>
      <c r="F7096" t="s">
        <v>671</v>
      </c>
      <c r="G7096" t="s">
        <v>43</v>
      </c>
      <c r="H7096" t="s">
        <v>254</v>
      </c>
      <c r="I7096">
        <v>2.0889035566626228</v>
      </c>
      <c r="J7096">
        <v>0.31650771783954618</v>
      </c>
      <c r="K7096">
        <v>0.31650771783954618</v>
      </c>
      <c r="L7096">
        <v>0.44315818605374729</v>
      </c>
      <c r="M7096">
        <v>3.165077178395463</v>
      </c>
      <c r="N7096" t="str">
        <f t="shared" si="330"/>
        <v>10Qfs1-303,16507717839546</v>
      </c>
      <c r="O7096" t="s">
        <v>8056</v>
      </c>
      <c r="P7096">
        <v>247.00942114329499</v>
      </c>
      <c r="Q7096">
        <v>15.731143058433799</v>
      </c>
      <c r="R7096">
        <v>14.19968715943782</v>
      </c>
      <c r="S7096">
        <v>42.457098672864127</v>
      </c>
      <c r="T7096">
        <f t="shared" si="331"/>
        <v>319.39735003403069</v>
      </c>
      <c r="U7096">
        <v>23124637.05768805</v>
      </c>
      <c r="V7096">
        <v>1330944.0779896169</v>
      </c>
      <c r="W7096">
        <v>1948746.2468164649</v>
      </c>
      <c r="X7096">
        <v>23595672.6175052</v>
      </c>
      <c r="Y7096">
        <f t="shared" si="332"/>
        <v>49999999.999999329</v>
      </c>
      <c r="Z7096">
        <v>1.0034250590096201</v>
      </c>
      <c r="AA7096">
        <v>5.4241896675752792E-2</v>
      </c>
      <c r="AB7096">
        <v>6.2586471136831121E-2</v>
      </c>
      <c r="AC7096">
        <v>0.24433124207583021</v>
      </c>
      <c r="AD7096">
        <v>0.11065</v>
      </c>
      <c r="AE7096">
        <v>5.4999999999999997E-3</v>
      </c>
      <c r="AF7096">
        <v>0.99426508221846988</v>
      </c>
      <c r="AG7096">
        <v>0.5016647327756808</v>
      </c>
      <c r="AH7096">
        <v>4.7771569933896139</v>
      </c>
    </row>
    <row r="7097" spans="1:34">
      <c r="A7097" t="s">
        <v>1704</v>
      </c>
      <c r="B7097" t="s">
        <v>1735</v>
      </c>
      <c r="C7097" t="s">
        <v>8179</v>
      </c>
      <c r="D7097" t="s">
        <v>8200</v>
      </c>
      <c r="E7097" t="s">
        <v>489</v>
      </c>
      <c r="F7097" t="s">
        <v>671</v>
      </c>
      <c r="G7097" t="s">
        <v>43</v>
      </c>
      <c r="H7097" t="s">
        <v>46</v>
      </c>
      <c r="I7097">
        <v>0.2982559217883724</v>
      </c>
      <c r="J7097">
        <v>0.2982559217883724</v>
      </c>
      <c r="K7097">
        <v>0.2982559217883724</v>
      </c>
      <c r="L7097">
        <v>2.0877914525186072</v>
      </c>
      <c r="M7097">
        <v>2.9825592178837241</v>
      </c>
      <c r="N7097" t="str">
        <f t="shared" si="330"/>
        <v>10Qfs1-302,98255921788372</v>
      </c>
      <c r="O7097" t="s">
        <v>8059</v>
      </c>
      <c r="P7097">
        <v>35.268273807340947</v>
      </c>
      <c r="Q7097">
        <v>14.82398788157354</v>
      </c>
      <c r="R7097">
        <v>13.380845218414709</v>
      </c>
      <c r="S7097">
        <v>259.70274349041978</v>
      </c>
      <c r="T7097">
        <f t="shared" si="331"/>
        <v>323.17585039774895</v>
      </c>
      <c r="U7097">
        <v>3301760.8302996638</v>
      </c>
      <c r="V7097">
        <v>1254193.5960967899</v>
      </c>
      <c r="W7097">
        <v>1836369.464047408</v>
      </c>
      <c r="X7097">
        <v>23761197.926018529</v>
      </c>
      <c r="Y7097">
        <f t="shared" si="332"/>
        <v>30153521.81646239</v>
      </c>
      <c r="Z7097">
        <v>0.14327012128727121</v>
      </c>
      <c r="AA7097">
        <v>5.1113972837710478E-2</v>
      </c>
      <c r="AB7097">
        <v>5.8977347433467858E-2</v>
      </c>
      <c r="AC7097">
        <v>1.4830945535223841</v>
      </c>
      <c r="AD7097">
        <v>0.11065</v>
      </c>
      <c r="AE7097">
        <v>5.4999999999999997E-3</v>
      </c>
      <c r="AF7097">
        <v>0.93692959724096037</v>
      </c>
      <c r="AG7097">
        <v>0.47273563603457019</v>
      </c>
      <c r="AH7097">
        <v>4.5083744511592538</v>
      </c>
    </row>
    <row r="7098" spans="1:34">
      <c r="A7098" t="s">
        <v>1704</v>
      </c>
      <c r="B7098" t="s">
        <v>1735</v>
      </c>
      <c r="C7098" t="s">
        <v>8181</v>
      </c>
      <c r="D7098" t="s">
        <v>8201</v>
      </c>
      <c r="E7098" t="s">
        <v>489</v>
      </c>
      <c r="F7098" t="s">
        <v>671</v>
      </c>
      <c r="G7098" t="s">
        <v>254</v>
      </c>
      <c r="H7098" t="s">
        <v>46</v>
      </c>
      <c r="I7098">
        <v>0.23565652669701551</v>
      </c>
      <c r="J7098">
        <v>0.23565652669701551</v>
      </c>
      <c r="K7098">
        <v>0.59584779917783781</v>
      </c>
      <c r="L7098">
        <v>1.289404414398287</v>
      </c>
      <c r="M7098">
        <v>2.356565266970156</v>
      </c>
      <c r="N7098" t="str">
        <f t="shared" si="330"/>
        <v>10Qfs1-302,35656526697016</v>
      </c>
      <c r="O7098" t="s">
        <v>8062</v>
      </c>
      <c r="P7098">
        <v>27.865997959747169</v>
      </c>
      <c r="Q7098">
        <v>11.71265762310326</v>
      </c>
      <c r="R7098">
        <v>57.085640296925916</v>
      </c>
      <c r="S7098">
        <v>160.39047553525171</v>
      </c>
      <c r="T7098">
        <f t="shared" si="331"/>
        <v>257.05477141502809</v>
      </c>
      <c r="U7098">
        <v>2608771.3014622419</v>
      </c>
      <c r="V7098">
        <v>990957.37945321691</v>
      </c>
      <c r="W7098">
        <v>31725532.872264441</v>
      </c>
      <c r="X7098">
        <v>14674738.44681173</v>
      </c>
      <c r="Y7098">
        <f t="shared" si="332"/>
        <v>49999999.999991626</v>
      </c>
      <c r="Z7098">
        <v>0.1131998954440699</v>
      </c>
      <c r="AA7098">
        <v>4.0385925055218937E-2</v>
      </c>
      <c r="AB7098">
        <v>0.32851527387472002</v>
      </c>
      <c r="AC7098">
        <v>0.91594812402115411</v>
      </c>
      <c r="AD7098">
        <v>0.11065</v>
      </c>
      <c r="AE7098">
        <v>5.4999999999999997E-3</v>
      </c>
      <c r="AF7098">
        <v>0.74028228281784991</v>
      </c>
      <c r="AG7098">
        <v>0.37351559481476959</v>
      </c>
      <c r="AH7098">
        <v>3.5865131446027751</v>
      </c>
    </row>
    <row r="7099" spans="1:34">
      <c r="A7099" t="s">
        <v>1704</v>
      </c>
      <c r="B7099" t="s">
        <v>1735</v>
      </c>
      <c r="C7099" t="s">
        <v>8183</v>
      </c>
      <c r="D7099" t="s">
        <v>8202</v>
      </c>
      <c r="E7099" t="s">
        <v>489</v>
      </c>
      <c r="F7099" t="s">
        <v>43</v>
      </c>
      <c r="G7099" t="s">
        <v>254</v>
      </c>
      <c r="H7099" t="s">
        <v>46</v>
      </c>
      <c r="I7099">
        <v>0.23821903191686139</v>
      </c>
      <c r="J7099">
        <v>0.23821903191686139</v>
      </c>
      <c r="K7099">
        <v>0.57823232993612672</v>
      </c>
      <c r="L7099">
        <v>1.327519925398766</v>
      </c>
      <c r="M7099">
        <v>2.3821903191686151</v>
      </c>
      <c r="N7099" t="str">
        <f t="shared" si="330"/>
        <v>10Qfs1-302,38219031916862</v>
      </c>
      <c r="O7099" t="s">
        <v>8065</v>
      </c>
      <c r="P7099">
        <v>28.16901000116572</v>
      </c>
      <c r="Q7099">
        <v>10.68737202281555</v>
      </c>
      <c r="R7099">
        <v>55.397977202119797</v>
      </c>
      <c r="S7099">
        <v>165.1317071196718</v>
      </c>
      <c r="T7099">
        <f t="shared" si="331"/>
        <v>259.38606634577286</v>
      </c>
      <c r="U7099">
        <v>2637138.8165532891</v>
      </c>
      <c r="V7099">
        <v>1466720.7723622599</v>
      </c>
      <c r="W7099">
        <v>30787608.541152719</v>
      </c>
      <c r="X7099">
        <v>15108531.86992454</v>
      </c>
      <c r="Y7099">
        <f t="shared" si="332"/>
        <v>49999999.99999281</v>
      </c>
      <c r="Z7099">
        <v>0.1144308196498502</v>
      </c>
      <c r="AA7099">
        <v>4.7105608252076721E-2</v>
      </c>
      <c r="AB7099">
        <v>0.31880314485392408</v>
      </c>
      <c r="AC7099">
        <v>0.94302405955165869</v>
      </c>
      <c r="AD7099">
        <v>0.11065</v>
      </c>
      <c r="AE7099">
        <v>5.4999999999999997E-3</v>
      </c>
      <c r="AF7099">
        <v>0.74833203743516707</v>
      </c>
      <c r="AG7099">
        <v>0.37757716558822552</v>
      </c>
      <c r="AH7099">
        <v>3.6242495221920081</v>
      </c>
    </row>
    <row r="7100" spans="1:34">
      <c r="A7100" t="s">
        <v>1531</v>
      </c>
      <c r="B7100" t="s">
        <v>1742</v>
      </c>
      <c r="C7100" t="s">
        <v>8054</v>
      </c>
      <c r="D7100" t="s">
        <v>8203</v>
      </c>
      <c r="E7100" t="s">
        <v>489</v>
      </c>
      <c r="F7100" t="s">
        <v>671</v>
      </c>
      <c r="G7100" t="s">
        <v>43</v>
      </c>
      <c r="H7100" t="s">
        <v>254</v>
      </c>
      <c r="I7100">
        <v>2.0885858107037572</v>
      </c>
      <c r="J7100">
        <v>0.3164785803045907</v>
      </c>
      <c r="K7100">
        <v>0.31647858030459081</v>
      </c>
      <c r="L7100">
        <v>0.44324283173296858</v>
      </c>
      <c r="M7100">
        <v>3.1647858030459068</v>
      </c>
      <c r="N7100" t="str">
        <f t="shared" si="330"/>
        <v>10Qf-303,16478580304591</v>
      </c>
      <c r="O7100" t="s">
        <v>8056</v>
      </c>
      <c r="P7100">
        <v>246.97184820455419</v>
      </c>
      <c r="Q7100">
        <v>15.729694857631991</v>
      </c>
      <c r="R7100">
        <v>14.198379943665049</v>
      </c>
      <c r="S7100">
        <v>42.465208214937427</v>
      </c>
      <c r="T7100">
        <f t="shared" si="331"/>
        <v>319.36513122078867</v>
      </c>
      <c r="U7100">
        <v>23121119.537718359</v>
      </c>
      <c r="V7100">
        <v>1331149.0831604351</v>
      </c>
      <c r="W7100">
        <v>1947696.650630947</v>
      </c>
      <c r="X7100">
        <v>23600034.72848675</v>
      </c>
      <c r="Y7100">
        <f t="shared" si="332"/>
        <v>49999999.999996491</v>
      </c>
      <c r="Z7100">
        <v>1.0032724266602191</v>
      </c>
      <c r="AA7100">
        <v>5.423690319511594E-2</v>
      </c>
      <c r="AB7100">
        <v>6.2580709459034017E-2</v>
      </c>
      <c r="AC7100">
        <v>0.2443779107024997</v>
      </c>
      <c r="AD7100">
        <v>0.11065</v>
      </c>
      <c r="AE7100">
        <v>5.4999999999999997E-3</v>
      </c>
      <c r="AF7100">
        <v>0.99417355069504942</v>
      </c>
      <c r="AG7100">
        <v>1.128246138785866</v>
      </c>
      <c r="AH7100">
        <v>5.4033554925268223</v>
      </c>
    </row>
    <row r="7101" spans="1:34">
      <c r="A7101" t="s">
        <v>1531</v>
      </c>
      <c r="B7101" t="s">
        <v>1742</v>
      </c>
      <c r="C7101" t="s">
        <v>8057</v>
      </c>
      <c r="D7101" t="s">
        <v>8204</v>
      </c>
      <c r="E7101" t="s">
        <v>489</v>
      </c>
      <c r="F7101" t="s">
        <v>671</v>
      </c>
      <c r="G7101" t="s">
        <v>43</v>
      </c>
      <c r="H7101" t="s">
        <v>46</v>
      </c>
      <c r="I7101">
        <v>0.29824992651975091</v>
      </c>
      <c r="J7101">
        <v>0.29824992651975102</v>
      </c>
      <c r="K7101">
        <v>0.29824992651975102</v>
      </c>
      <c r="L7101">
        <v>2.0877494856382568</v>
      </c>
      <c r="M7101">
        <v>2.98249926519751</v>
      </c>
      <c r="N7101" t="str">
        <f t="shared" si="330"/>
        <v>10Qf-302,98249926519751</v>
      </c>
      <c r="O7101" t="s">
        <v>8059</v>
      </c>
      <c r="P7101">
        <v>35.267564876654767</v>
      </c>
      <c r="Q7101">
        <v>14.8236899032841</v>
      </c>
      <c r="R7101">
        <v>13.38057624886337</v>
      </c>
      <c r="S7101">
        <v>259.69752318263983</v>
      </c>
      <c r="T7101">
        <f t="shared" si="331"/>
        <v>323.16935421144206</v>
      </c>
      <c r="U7101">
        <v>3301694.4613136509</v>
      </c>
      <c r="V7101">
        <v>1254477.0513610491</v>
      </c>
      <c r="W7101">
        <v>1835512.4772563281</v>
      </c>
      <c r="X7101">
        <v>23760720.300080791</v>
      </c>
      <c r="Y7101">
        <f t="shared" si="332"/>
        <v>30152404.290011819</v>
      </c>
      <c r="Z7101">
        <v>0.1432672414019116</v>
      </c>
      <c r="AA7101">
        <v>5.1112945391228848E-2</v>
      </c>
      <c r="AB7101">
        <v>5.8976161924599091E-2</v>
      </c>
      <c r="AC7101">
        <v>1.4830647417077989</v>
      </c>
      <c r="AD7101">
        <v>0.11065</v>
      </c>
      <c r="AE7101">
        <v>5.4999999999999997E-3</v>
      </c>
      <c r="AF7101">
        <v>0.93691076393639061</v>
      </c>
      <c r="AG7101">
        <v>1.063260988042912</v>
      </c>
      <c r="AH7101">
        <v>5.0988210171768129</v>
      </c>
    </row>
    <row r="7102" spans="1:34">
      <c r="A7102" t="s">
        <v>1531</v>
      </c>
      <c r="B7102" t="s">
        <v>1742</v>
      </c>
      <c r="C7102" t="s">
        <v>8060</v>
      </c>
      <c r="D7102" t="s">
        <v>8205</v>
      </c>
      <c r="E7102" t="s">
        <v>489</v>
      </c>
      <c r="F7102" t="s">
        <v>671</v>
      </c>
      <c r="G7102" t="s">
        <v>254</v>
      </c>
      <c r="H7102" t="s">
        <v>46</v>
      </c>
      <c r="I7102">
        <v>0.23565326430481201</v>
      </c>
      <c r="J7102">
        <v>0.23565326430481201</v>
      </c>
      <c r="K7102">
        <v>0.59585490881644054</v>
      </c>
      <c r="L7102">
        <v>1.289371205622055</v>
      </c>
      <c r="M7102">
        <v>2.3565326430481202</v>
      </c>
      <c r="N7102" t="str">
        <f t="shared" si="330"/>
        <v>10Qf-302,35653264304812</v>
      </c>
      <c r="O7102" t="s">
        <v>8062</v>
      </c>
      <c r="P7102">
        <v>27.865612187217291</v>
      </c>
      <c r="Q7102">
        <v>11.71249547489778</v>
      </c>
      <c r="R7102">
        <v>57.086321441124952</v>
      </c>
      <c r="S7102">
        <v>160.38634465796281</v>
      </c>
      <c r="T7102">
        <f t="shared" si="331"/>
        <v>257.05077376120283</v>
      </c>
      <c r="U7102">
        <v>2608735.1860391982</v>
      </c>
      <c r="V7102">
        <v>991187.54394438851</v>
      </c>
      <c r="W7102">
        <v>31725716.77296536</v>
      </c>
      <c r="X7102">
        <v>14674360.497039041</v>
      </c>
      <c r="Y7102">
        <f t="shared" si="332"/>
        <v>49999999.99998799</v>
      </c>
      <c r="Z7102">
        <v>0.1131983283223716</v>
      </c>
      <c r="AA7102">
        <v>4.0385365958770902E-2</v>
      </c>
      <c r="AB7102">
        <v>0.32851919370940919</v>
      </c>
      <c r="AC7102">
        <v>0.91592453365962712</v>
      </c>
      <c r="AD7102">
        <v>0.11065</v>
      </c>
      <c r="AE7102">
        <v>5.4999999999999997E-3</v>
      </c>
      <c r="AF7102">
        <v>0.74027203446537804</v>
      </c>
      <c r="AG7102">
        <v>0.84010388724665475</v>
      </c>
      <c r="AH7102">
        <v>4.0530585647601534</v>
      </c>
    </row>
    <row r="7103" spans="1:34">
      <c r="A7103" t="s">
        <v>1531</v>
      </c>
      <c r="B7103" t="s">
        <v>1742</v>
      </c>
      <c r="C7103" t="s">
        <v>8063</v>
      </c>
      <c r="D7103" t="s">
        <v>8206</v>
      </c>
      <c r="E7103" t="s">
        <v>489</v>
      </c>
      <c r="F7103" t="s">
        <v>43</v>
      </c>
      <c r="G7103" t="s">
        <v>254</v>
      </c>
      <c r="H7103" t="s">
        <v>46</v>
      </c>
      <c r="I7103">
        <v>0.23819940523673661</v>
      </c>
      <c r="J7103">
        <v>0.23819940523673661</v>
      </c>
      <c r="K7103">
        <v>0.57830325019325723</v>
      </c>
      <c r="L7103">
        <v>1.3272919917006361</v>
      </c>
      <c r="M7103">
        <v>2.3819940523673671</v>
      </c>
      <c r="N7103" t="str">
        <f t="shared" si="330"/>
        <v>10Qf-302,38199405236737</v>
      </c>
      <c r="O7103" t="s">
        <v>8065</v>
      </c>
      <c r="P7103">
        <v>28.166689178415851</v>
      </c>
      <c r="Q7103">
        <v>10.68649149857541</v>
      </c>
      <c r="R7103">
        <v>55.404771769950557</v>
      </c>
      <c r="S7103">
        <v>165.10335418879521</v>
      </c>
      <c r="T7103">
        <f t="shared" si="331"/>
        <v>259.36130663573704</v>
      </c>
      <c r="U7103">
        <v>2636921.5447443118</v>
      </c>
      <c r="V7103">
        <v>1465944.9726909241</v>
      </c>
      <c r="W7103">
        <v>30791195.730785899</v>
      </c>
      <c r="X7103">
        <v>15105937.751767419</v>
      </c>
      <c r="Y7103">
        <f t="shared" si="332"/>
        <v>49999999.999988556</v>
      </c>
      <c r="Z7103">
        <v>0.1144213917839252</v>
      </c>
      <c r="AA7103">
        <v>4.7101727257775783E-2</v>
      </c>
      <c r="AB7103">
        <v>0.3188422460937485</v>
      </c>
      <c r="AC7103">
        <v>0.94286214336704544</v>
      </c>
      <c r="AD7103">
        <v>0.11065</v>
      </c>
      <c r="AE7103">
        <v>5.4999999999999997E-3</v>
      </c>
      <c r="AF7103">
        <v>0.74827038294262826</v>
      </c>
      <c r="AG7103">
        <v>0.84918087966896616</v>
      </c>
      <c r="AH7103">
        <v>4.0955953149789606</v>
      </c>
    </row>
    <row r="7104" spans="1:34">
      <c r="A7104" t="s">
        <v>1531</v>
      </c>
      <c r="B7104" t="s">
        <v>1749</v>
      </c>
      <c r="C7104" t="s">
        <v>8054</v>
      </c>
      <c r="D7104" t="s">
        <v>8207</v>
      </c>
      <c r="E7104" t="s">
        <v>489</v>
      </c>
      <c r="F7104" t="s">
        <v>671</v>
      </c>
      <c r="G7104" t="s">
        <v>43</v>
      </c>
      <c r="H7104" t="s">
        <v>254</v>
      </c>
      <c r="I7104">
        <v>2.0849837368233541</v>
      </c>
      <c r="J7104">
        <v>0.31614876958625943</v>
      </c>
      <c r="K7104">
        <v>0.31614876958625943</v>
      </c>
      <c r="L7104">
        <v>0.4442064198667216</v>
      </c>
      <c r="M7104">
        <v>3.1614876958625939</v>
      </c>
      <c r="N7104" t="str">
        <f t="shared" si="330"/>
        <v>10Qf-303,16148769586259</v>
      </c>
      <c r="O7104" t="s">
        <v>8056</v>
      </c>
      <c r="P7104">
        <v>246.5459088732357</v>
      </c>
      <c r="Q7104">
        <v>15.71330252562919</v>
      </c>
      <c r="R7104">
        <v>14.183583435529</v>
      </c>
      <c r="S7104">
        <v>42.557525490714418</v>
      </c>
      <c r="T7104">
        <f t="shared" si="331"/>
        <v>319.00032032510831</v>
      </c>
      <c r="U7104">
        <v>23081243.761321869</v>
      </c>
      <c r="V7104">
        <v>1328978.7462436119</v>
      </c>
      <c r="W7104">
        <v>1940231.060450549</v>
      </c>
      <c r="X7104">
        <v>23649546.431986138</v>
      </c>
      <c r="Y7104">
        <f t="shared" si="332"/>
        <v>50000000.000002168</v>
      </c>
      <c r="Z7104">
        <v>1.00154213557786</v>
      </c>
      <c r="AA7104">
        <v>5.4180381480484797E-2</v>
      </c>
      <c r="AB7104">
        <v>6.251549244270227E-2</v>
      </c>
      <c r="AC7104">
        <v>0.2449091762708194</v>
      </c>
      <c r="AD7104">
        <v>0.11065</v>
      </c>
      <c r="AE7104">
        <v>5.4999999999999997E-3</v>
      </c>
      <c r="AF7104">
        <v>0.99313749608249036</v>
      </c>
      <c r="AG7104">
        <v>0.50109579979422125</v>
      </c>
      <c r="AH7104">
        <v>4.7718709917393056</v>
      </c>
    </row>
    <row r="7105" spans="1:34">
      <c r="A7105" t="s">
        <v>1531</v>
      </c>
      <c r="B7105" t="s">
        <v>1749</v>
      </c>
      <c r="C7105" t="s">
        <v>8057</v>
      </c>
      <c r="D7105" t="s">
        <v>8208</v>
      </c>
      <c r="E7105" t="s">
        <v>489</v>
      </c>
      <c r="F7105" t="s">
        <v>671</v>
      </c>
      <c r="G7105" t="s">
        <v>43</v>
      </c>
      <c r="H7105" t="s">
        <v>46</v>
      </c>
      <c r="I7105">
        <v>0.2981361577062478</v>
      </c>
      <c r="J7105">
        <v>0.29813615770624768</v>
      </c>
      <c r="K7105">
        <v>0.29813615770624768</v>
      </c>
      <c r="L7105">
        <v>2.0869531039437339</v>
      </c>
      <c r="M7105">
        <v>2.981361577062478</v>
      </c>
      <c r="N7105" t="str">
        <f t="shared" si="330"/>
        <v>10Qf-302,98136157706248</v>
      </c>
      <c r="O7105" t="s">
        <v>8059</v>
      </c>
      <c r="P7105">
        <v>35.254111900964283</v>
      </c>
      <c r="Q7105">
        <v>14.818035338229491</v>
      </c>
      <c r="R7105">
        <v>13.37547216618484</v>
      </c>
      <c r="S7105">
        <v>259.59846036164612</v>
      </c>
      <c r="T7105">
        <f t="shared" si="331"/>
        <v>323.04607976702471</v>
      </c>
      <c r="U7105">
        <v>3300435.0146951838</v>
      </c>
      <c r="V7105">
        <v>1253260.031968056</v>
      </c>
      <c r="W7105">
        <v>1829686.1764860279</v>
      </c>
      <c r="X7105">
        <v>23751656.66345875</v>
      </c>
      <c r="Y7105">
        <f t="shared" si="332"/>
        <v>30135037.886608019</v>
      </c>
      <c r="Z7105">
        <v>0.1432125914502474</v>
      </c>
      <c r="AA7105">
        <v>5.1093448121876023E-2</v>
      </c>
      <c r="AB7105">
        <v>5.8953665194942093E-2</v>
      </c>
      <c r="AC7105">
        <v>1.4824990198047581</v>
      </c>
      <c r="AD7105">
        <v>0.11065</v>
      </c>
      <c r="AE7105">
        <v>5.4999999999999997E-3</v>
      </c>
      <c r="AF7105">
        <v>0.93655337499344837</v>
      </c>
      <c r="AG7105">
        <v>0.47254580996440271</v>
      </c>
      <c r="AH7105">
        <v>4.5066107620203288</v>
      </c>
    </row>
    <row r="7106" spans="1:34">
      <c r="A7106" t="s">
        <v>1531</v>
      </c>
      <c r="B7106" t="s">
        <v>1749</v>
      </c>
      <c r="C7106" t="s">
        <v>8060</v>
      </c>
      <c r="D7106" t="s">
        <v>8209</v>
      </c>
      <c r="E7106" t="s">
        <v>489</v>
      </c>
      <c r="F7106" t="s">
        <v>671</v>
      </c>
      <c r="G7106" t="s">
        <v>254</v>
      </c>
      <c r="H7106" t="s">
        <v>46</v>
      </c>
      <c r="I7106">
        <v>0.23551444517278189</v>
      </c>
      <c r="J7106">
        <v>0.23551444517278189</v>
      </c>
      <c r="K7106">
        <v>0.59627893241629426</v>
      </c>
      <c r="L7106">
        <v>1.2878366289659611</v>
      </c>
      <c r="M7106">
        <v>2.3551444517278188</v>
      </c>
      <c r="N7106" t="str">
        <f t="shared" ref="N7106:N7169" si="333">_xlfn.CONCAT(A7106,M7106)</f>
        <v>10Qf-302,35514445172782</v>
      </c>
      <c r="O7106" t="s">
        <v>8062</v>
      </c>
      <c r="P7106">
        <v>27.849197052427069</v>
      </c>
      <c r="Q7106">
        <v>11.70559585285975</v>
      </c>
      <c r="R7106">
        <v>57.126945336576213</v>
      </c>
      <c r="S7106">
        <v>160.1954569295915</v>
      </c>
      <c r="T7106">
        <f t="shared" ref="T7106:T7169" si="334">SUM(P7106:S7106)</f>
        <v>256.87719517145456</v>
      </c>
      <c r="U7106">
        <v>2607198.4267021669</v>
      </c>
      <c r="V7106">
        <v>990020.27582645754</v>
      </c>
      <c r="W7106">
        <v>31745885.849252969</v>
      </c>
      <c r="X7106">
        <v>14656895.44821238</v>
      </c>
      <c r="Y7106">
        <f t="shared" ref="Y7106:Y7169" si="335">SUM(U7106:X7106)</f>
        <v>49999999.999993972</v>
      </c>
      <c r="Z7106">
        <v>0.1131316452075363</v>
      </c>
      <c r="AA7106">
        <v>4.0361575660488147E-2</v>
      </c>
      <c r="AB7106">
        <v>0.32875297527112263</v>
      </c>
      <c r="AC7106">
        <v>0.91483442368821644</v>
      </c>
      <c r="AD7106">
        <v>0.11065</v>
      </c>
      <c r="AE7106">
        <v>5.4999999999999997E-3</v>
      </c>
      <c r="AF7106">
        <v>0.73983595342235142</v>
      </c>
      <c r="AG7106">
        <v>0.37329039559885929</v>
      </c>
      <c r="AH7106">
        <v>3.584420800749029</v>
      </c>
    </row>
    <row r="7107" spans="1:34">
      <c r="A7107" t="s">
        <v>1531</v>
      </c>
      <c r="B7107" t="s">
        <v>1749</v>
      </c>
      <c r="C7107" t="s">
        <v>8063</v>
      </c>
      <c r="D7107" t="s">
        <v>8210</v>
      </c>
      <c r="E7107" t="s">
        <v>489</v>
      </c>
      <c r="F7107" t="s">
        <v>43</v>
      </c>
      <c r="G7107" t="s">
        <v>254</v>
      </c>
      <c r="H7107" t="s">
        <v>46</v>
      </c>
      <c r="I7107">
        <v>0.23799244656254209</v>
      </c>
      <c r="J7107">
        <v>0.23799244656254209</v>
      </c>
      <c r="K7107">
        <v>0.57899211240522952</v>
      </c>
      <c r="L7107">
        <v>1.324947460095107</v>
      </c>
      <c r="M7107">
        <v>2.3799244656254208</v>
      </c>
      <c r="N7107" t="str">
        <f t="shared" si="333"/>
        <v>10Qf-302,37992446562542</v>
      </c>
      <c r="O7107" t="s">
        <v>8065</v>
      </c>
      <c r="P7107">
        <v>28.142216654468861</v>
      </c>
      <c r="Q7107">
        <v>10.677206579874049</v>
      </c>
      <c r="R7107">
        <v>55.470768725047243</v>
      </c>
      <c r="S7107">
        <v>164.81171524687821</v>
      </c>
      <c r="T7107">
        <f t="shared" si="334"/>
        <v>259.10190720626838</v>
      </c>
      <c r="U7107">
        <v>2634630.4651913932</v>
      </c>
      <c r="V7107">
        <v>1460579.2632929189</v>
      </c>
      <c r="W7107">
        <v>30825535.68268913</v>
      </c>
      <c r="X7107">
        <v>15079254.5888224</v>
      </c>
      <c r="Y7107">
        <f t="shared" si="335"/>
        <v>49999999.999995843</v>
      </c>
      <c r="Z7107">
        <v>0.1143219771799317</v>
      </c>
      <c r="AA7107">
        <v>4.7060803095870948E-2</v>
      </c>
      <c r="AB7107">
        <v>0.31922204401956161</v>
      </c>
      <c r="AC7107">
        <v>0.94119666952360859</v>
      </c>
      <c r="AD7107">
        <v>0.11065</v>
      </c>
      <c r="AE7107">
        <v>5.4999999999999997E-3</v>
      </c>
      <c r="AF7107">
        <v>0.74762025098180762</v>
      </c>
      <c r="AG7107">
        <v>0.37721802780162922</v>
      </c>
      <c r="AH7107">
        <v>3.6209127444088578</v>
      </c>
    </row>
    <row r="7108" spans="1:34">
      <c r="A7108" t="s">
        <v>1531</v>
      </c>
      <c r="B7108" t="s">
        <v>1756</v>
      </c>
      <c r="C7108" t="s">
        <v>8054</v>
      </c>
      <c r="D7108" t="s">
        <v>8211</v>
      </c>
      <c r="E7108" t="s">
        <v>489</v>
      </c>
      <c r="F7108" t="s">
        <v>671</v>
      </c>
      <c r="G7108" t="s">
        <v>43</v>
      </c>
      <c r="H7108" t="s">
        <v>254</v>
      </c>
      <c r="I7108">
        <v>2.0920396898999649</v>
      </c>
      <c r="J7108">
        <v>0.31679424162228442</v>
      </c>
      <c r="K7108">
        <v>0.31679424162228448</v>
      </c>
      <c r="L7108">
        <v>0.44231424307831069</v>
      </c>
      <c r="M7108">
        <v>3.1679424162228451</v>
      </c>
      <c r="N7108" t="str">
        <f t="shared" si="333"/>
        <v>10Qf-303,16794241622285</v>
      </c>
      <c r="O7108" t="s">
        <v>8056</v>
      </c>
      <c r="P7108">
        <v>247.3802637574087</v>
      </c>
      <c r="Q7108">
        <v>15.74538393270589</v>
      </c>
      <c r="R7108">
        <v>14.21254165823613</v>
      </c>
      <c r="S7108">
        <v>42.376244090211713</v>
      </c>
      <c r="T7108">
        <f t="shared" si="334"/>
        <v>319.71443343856242</v>
      </c>
      <c r="U7108">
        <v>23159354.765284829</v>
      </c>
      <c r="V7108">
        <v>1332859.42956335</v>
      </c>
      <c r="W7108">
        <v>1955680.5661155081</v>
      </c>
      <c r="X7108">
        <v>23552105.239039641</v>
      </c>
      <c r="Y7108">
        <f t="shared" si="335"/>
        <v>50000000.00000333</v>
      </c>
      <c r="Z7108">
        <v>1.004931530990437</v>
      </c>
      <c r="AA7108">
        <v>5.429100003893305E-2</v>
      </c>
      <c r="AB7108">
        <v>6.2643128562377554E-2</v>
      </c>
      <c r="AC7108">
        <v>0.24386594177918941</v>
      </c>
      <c r="AD7108">
        <v>0.11065</v>
      </c>
      <c r="AE7108">
        <v>5.4999999999999997E-3</v>
      </c>
      <c r="AF7108">
        <v>0.99516515692864227</v>
      </c>
      <c r="AG7108">
        <v>0.50211887297132085</v>
      </c>
      <c r="AH7108">
        <v>4.7813764461228079</v>
      </c>
    </row>
    <row r="7109" spans="1:34">
      <c r="A7109" t="s">
        <v>1531</v>
      </c>
      <c r="B7109" t="s">
        <v>1756</v>
      </c>
      <c r="C7109" t="s">
        <v>8057</v>
      </c>
      <c r="D7109" t="s">
        <v>8212</v>
      </c>
      <c r="E7109" t="s">
        <v>489</v>
      </c>
      <c r="F7109" t="s">
        <v>671</v>
      </c>
      <c r="G7109" t="s">
        <v>43</v>
      </c>
      <c r="H7109" t="s">
        <v>46</v>
      </c>
      <c r="I7109">
        <v>0.29835757392747048</v>
      </c>
      <c r="J7109">
        <v>0.29835757392747042</v>
      </c>
      <c r="K7109">
        <v>0.29835757392747048</v>
      </c>
      <c r="L7109">
        <v>2.0885030174922941</v>
      </c>
      <c r="M7109">
        <v>2.983575739274706</v>
      </c>
      <c r="N7109" t="str">
        <f t="shared" si="333"/>
        <v>10Qf-302,98357573927471</v>
      </c>
      <c r="O7109" t="s">
        <v>8059</v>
      </c>
      <c r="P7109">
        <v>35.280294006146462</v>
      </c>
      <c r="Q7109">
        <v>14.82904022074954</v>
      </c>
      <c r="R7109">
        <v>13.38540570301879</v>
      </c>
      <c r="S7109">
        <v>259.79125586344207</v>
      </c>
      <c r="T7109">
        <f t="shared" si="334"/>
        <v>323.28599579335685</v>
      </c>
      <c r="U7109">
        <v>3302886.1425790582</v>
      </c>
      <c r="V7109">
        <v>1255290.1964203501</v>
      </c>
      <c r="W7109">
        <v>1841864.6314254219</v>
      </c>
      <c r="X7109">
        <v>23769296.261777401</v>
      </c>
      <c r="Y7109">
        <f t="shared" si="335"/>
        <v>30169337.232202232</v>
      </c>
      <c r="Z7109">
        <v>0.14331895087700861</v>
      </c>
      <c r="AA7109">
        <v>5.1131393597189788E-2</v>
      </c>
      <c r="AB7109">
        <v>5.8997448202931187E-2</v>
      </c>
      <c r="AC7109">
        <v>1.4836000245720331</v>
      </c>
      <c r="AD7109">
        <v>0.11065</v>
      </c>
      <c r="AE7109">
        <v>5.4999999999999997E-3</v>
      </c>
      <c r="AF7109">
        <v>0.9372489233323682</v>
      </c>
      <c r="AG7109">
        <v>0.47289675467504078</v>
      </c>
      <c r="AH7109">
        <v>4.509871417282115</v>
      </c>
    </row>
    <row r="7110" spans="1:34">
      <c r="A7110" t="s">
        <v>1531</v>
      </c>
      <c r="B7110" t="s">
        <v>1756</v>
      </c>
      <c r="C7110" t="s">
        <v>8060</v>
      </c>
      <c r="D7110" t="s">
        <v>8213</v>
      </c>
      <c r="E7110" t="s">
        <v>489</v>
      </c>
      <c r="F7110" t="s">
        <v>671</v>
      </c>
      <c r="G7110" t="s">
        <v>254</v>
      </c>
      <c r="H7110" t="s">
        <v>46</v>
      </c>
      <c r="I7110">
        <v>0.23576294170793211</v>
      </c>
      <c r="J7110">
        <v>0.23576294170793199</v>
      </c>
      <c r="K7110">
        <v>0.59552090749801911</v>
      </c>
      <c r="L7110">
        <v>1.290582626165437</v>
      </c>
      <c r="M7110">
        <v>2.3576294170793211</v>
      </c>
      <c r="N7110" t="str">
        <f t="shared" si="333"/>
        <v>10Qf-302,35762941707932</v>
      </c>
      <c r="O7110" t="s">
        <v>8062</v>
      </c>
      <c r="P7110">
        <v>27.878581360337218</v>
      </c>
      <c r="Q7110">
        <v>11.71794668768506</v>
      </c>
      <c r="R7110">
        <v>57.054322197109258</v>
      </c>
      <c r="S7110">
        <v>160.53703463145479</v>
      </c>
      <c r="T7110">
        <f t="shared" si="334"/>
        <v>257.18788487658634</v>
      </c>
      <c r="U7110">
        <v>2609949.339814988</v>
      </c>
      <c r="V7110">
        <v>991933.62350216112</v>
      </c>
      <c r="W7110">
        <v>31709969.337249</v>
      </c>
      <c r="X7110">
        <v>14688147.69942854</v>
      </c>
      <c r="Y7110">
        <f t="shared" si="335"/>
        <v>49999999.999994695</v>
      </c>
      <c r="Z7110">
        <v>0.11325101292542419</v>
      </c>
      <c r="AA7110">
        <v>4.0404162057672721E-2</v>
      </c>
      <c r="AB7110">
        <v>0.32833504511517569</v>
      </c>
      <c r="AC7110">
        <v>0.91678508474951081</v>
      </c>
      <c r="AD7110">
        <v>0.11065</v>
      </c>
      <c r="AE7110">
        <v>5.4999999999999997E-3</v>
      </c>
      <c r="AF7110">
        <v>0.74061657081025778</v>
      </c>
      <c r="AG7110">
        <v>0.37368426260707233</v>
      </c>
      <c r="AH7110">
        <v>3.5880802504966511</v>
      </c>
    </row>
    <row r="7111" spans="1:34">
      <c r="A7111" t="s">
        <v>1531</v>
      </c>
      <c r="B7111" t="s">
        <v>1756</v>
      </c>
      <c r="C7111" t="s">
        <v>8063</v>
      </c>
      <c r="D7111" t="s">
        <v>8214</v>
      </c>
      <c r="E7111" t="s">
        <v>489</v>
      </c>
      <c r="F7111" t="s">
        <v>43</v>
      </c>
      <c r="G7111" t="s">
        <v>254</v>
      </c>
      <c r="H7111" t="s">
        <v>46</v>
      </c>
      <c r="I7111">
        <v>0.23839081276605481</v>
      </c>
      <c r="J7111">
        <v>0.23839081276605481</v>
      </c>
      <c r="K7111">
        <v>0.57765242860396038</v>
      </c>
      <c r="L7111">
        <v>1.329474073524479</v>
      </c>
      <c r="M7111">
        <v>2.3839081276605492</v>
      </c>
      <c r="N7111" t="str">
        <f t="shared" si="333"/>
        <v>10Qf-302,38390812766055</v>
      </c>
      <c r="O7111" t="s">
        <v>8065</v>
      </c>
      <c r="P7111">
        <v>28.189322804974889</v>
      </c>
      <c r="Q7111">
        <v>10.695078736368</v>
      </c>
      <c r="R7111">
        <v>55.342419324921252</v>
      </c>
      <c r="S7111">
        <v>165.37478581837141</v>
      </c>
      <c r="T7111">
        <f t="shared" si="334"/>
        <v>259.60160668463556</v>
      </c>
      <c r="U7111">
        <v>2639040.469589585</v>
      </c>
      <c r="V7111">
        <v>1471669.047011676</v>
      </c>
      <c r="W7111">
        <v>30758518.413024701</v>
      </c>
      <c r="X7111">
        <v>15130772.07036976</v>
      </c>
      <c r="Y7111">
        <f t="shared" si="335"/>
        <v>49999999.999995716</v>
      </c>
      <c r="Z7111">
        <v>0.1145133362448307</v>
      </c>
      <c r="AA7111">
        <v>4.7139576324745809E-2</v>
      </c>
      <c r="AB7111">
        <v>0.31848342151984482</v>
      </c>
      <c r="AC7111">
        <v>0.94441221852631341</v>
      </c>
      <c r="AD7111">
        <v>0.11065</v>
      </c>
      <c r="AE7111">
        <v>5.4999999999999997E-3</v>
      </c>
      <c r="AF7111">
        <v>0.74887166313943943</v>
      </c>
      <c r="AG7111">
        <v>0.37784943823419698</v>
      </c>
      <c r="AH7111">
        <v>3.6267792290341849</v>
      </c>
    </row>
    <row r="7112" spans="1:34">
      <c r="A7112" t="s">
        <v>1531</v>
      </c>
      <c r="B7112" t="s">
        <v>1763</v>
      </c>
      <c r="C7112" t="s">
        <v>8054</v>
      </c>
      <c r="D7112" t="s">
        <v>8215</v>
      </c>
      <c r="E7112" t="s">
        <v>489</v>
      </c>
      <c r="F7112" t="s">
        <v>671</v>
      </c>
      <c r="G7112" t="s">
        <v>43</v>
      </c>
      <c r="H7112" t="s">
        <v>254</v>
      </c>
      <c r="I7112">
        <v>2.0901542986137058</v>
      </c>
      <c r="J7112">
        <v>0.31662178447403139</v>
      </c>
      <c r="K7112">
        <v>0.3166217844740315</v>
      </c>
      <c r="L7112">
        <v>0.44281997717854632</v>
      </c>
      <c r="M7112">
        <v>3.166217844740316</v>
      </c>
      <c r="N7112" t="str">
        <f t="shared" si="333"/>
        <v>10Qf-303,16621784474032</v>
      </c>
      <c r="O7112" t="s">
        <v>8056</v>
      </c>
      <c r="P7112">
        <v>247.15731932861399</v>
      </c>
      <c r="Q7112">
        <v>15.736812425858799</v>
      </c>
      <c r="R7112">
        <v>14.20480460344859</v>
      </c>
      <c r="S7112">
        <v>42.424696320750741</v>
      </c>
      <c r="T7112">
        <f t="shared" si="334"/>
        <v>319.52363267867207</v>
      </c>
      <c r="U7112">
        <v>23138483.05530693</v>
      </c>
      <c r="V7112">
        <v>1331740.2063265161</v>
      </c>
      <c r="W7112">
        <v>1951628.158388867</v>
      </c>
      <c r="X7112">
        <v>23578148.579999462</v>
      </c>
      <c r="Y7112">
        <f t="shared" si="335"/>
        <v>50000000.000021771</v>
      </c>
      <c r="Z7112">
        <v>1.004025865021974</v>
      </c>
      <c r="AA7112">
        <v>5.4261444984540108E-2</v>
      </c>
      <c r="AB7112">
        <v>6.2609026757830255E-2</v>
      </c>
      <c r="AC7112">
        <v>0.24414477368337009</v>
      </c>
      <c r="AD7112">
        <v>0.11065</v>
      </c>
      <c r="AE7112">
        <v>5.4999999999999997E-3</v>
      </c>
      <c r="AF7112">
        <v>0.99462340672470639</v>
      </c>
      <c r="AG7112">
        <v>0.50184552839134</v>
      </c>
      <c r="AH7112">
        <v>4.7788367798563618</v>
      </c>
    </row>
    <row r="7113" spans="1:34">
      <c r="A7113" t="s">
        <v>1531</v>
      </c>
      <c r="B7113" t="s">
        <v>1763</v>
      </c>
      <c r="C7113" t="s">
        <v>8057</v>
      </c>
      <c r="D7113" t="s">
        <v>8216</v>
      </c>
      <c r="E7113" t="s">
        <v>489</v>
      </c>
      <c r="F7113" t="s">
        <v>671</v>
      </c>
      <c r="G7113" t="s">
        <v>43</v>
      </c>
      <c r="H7113" t="s">
        <v>46</v>
      </c>
      <c r="I7113">
        <v>0.29829768158945608</v>
      </c>
      <c r="J7113">
        <v>0.29829768158945608</v>
      </c>
      <c r="K7113">
        <v>0.29829768158945608</v>
      </c>
      <c r="L7113">
        <v>2.0880837711261928</v>
      </c>
      <c r="M7113">
        <v>2.9829768158945611</v>
      </c>
      <c r="N7113" t="str">
        <f t="shared" si="333"/>
        <v>10Qf-302,98297681589456</v>
      </c>
      <c r="O7113" t="s">
        <v>8059</v>
      </c>
      <c r="P7113">
        <v>35.273211835360406</v>
      </c>
      <c r="Q7113">
        <v>14.82606343729592</v>
      </c>
      <c r="R7113">
        <v>13.38271871494514</v>
      </c>
      <c r="S7113">
        <v>259.73910533310851</v>
      </c>
      <c r="T7113">
        <f t="shared" si="334"/>
        <v>323.22109932070998</v>
      </c>
      <c r="U7113">
        <v>3302223.1207872182</v>
      </c>
      <c r="V7113">
        <v>1254667.352363575</v>
      </c>
      <c r="W7113">
        <v>1838680.03883304</v>
      </c>
      <c r="X7113">
        <v>23764524.810168728</v>
      </c>
      <c r="Y7113">
        <f t="shared" si="335"/>
        <v>30160095.322152562</v>
      </c>
      <c r="Z7113">
        <v>0.1432901810122561</v>
      </c>
      <c r="AA7113">
        <v>5.1121129474619817E-2</v>
      </c>
      <c r="AB7113">
        <v>5.8985605047541363E-2</v>
      </c>
      <c r="AC7113">
        <v>1.4833022065110391</v>
      </c>
      <c r="AD7113">
        <v>0.11065</v>
      </c>
      <c r="AE7113">
        <v>5.4999999999999997E-3</v>
      </c>
      <c r="AF7113">
        <v>0.93706077986216574</v>
      </c>
      <c r="AG7113">
        <v>0.47280182531928788</v>
      </c>
      <c r="AH7113">
        <v>4.5089894210760146</v>
      </c>
    </row>
    <row r="7114" spans="1:34">
      <c r="A7114" t="s">
        <v>1531</v>
      </c>
      <c r="B7114" t="s">
        <v>1763</v>
      </c>
      <c r="C7114" t="s">
        <v>8060</v>
      </c>
      <c r="D7114" t="s">
        <v>8217</v>
      </c>
      <c r="E7114" t="s">
        <v>489</v>
      </c>
      <c r="F7114" t="s">
        <v>671</v>
      </c>
      <c r="G7114" t="s">
        <v>254</v>
      </c>
      <c r="H7114" t="s">
        <v>46</v>
      </c>
      <c r="I7114">
        <v>0.23569478180296721</v>
      </c>
      <c r="J7114">
        <v>0.23569478180296721</v>
      </c>
      <c r="K7114">
        <v>0.59572946913442626</v>
      </c>
      <c r="L7114">
        <v>1.289828785289312</v>
      </c>
      <c r="M7114">
        <v>2.3569478180296719</v>
      </c>
      <c r="N7114" t="str">
        <f t="shared" si="333"/>
        <v>10Qf-302,35694781802967</v>
      </c>
      <c r="O7114" t="s">
        <v>8062</v>
      </c>
      <c r="P7114">
        <v>27.870521563312661</v>
      </c>
      <c r="Q7114">
        <v>11.714558987621469</v>
      </c>
      <c r="R7114">
        <v>57.07430359936015</v>
      </c>
      <c r="S7114">
        <v>160.44326351104479</v>
      </c>
      <c r="T7114">
        <f t="shared" si="334"/>
        <v>257.10264766133906</v>
      </c>
      <c r="U7114">
        <v>2609194.7941782721</v>
      </c>
      <c r="V7114">
        <v>991353.82573181938</v>
      </c>
      <c r="W7114">
        <v>31719883.159363959</v>
      </c>
      <c r="X7114">
        <v>14679568.2207451</v>
      </c>
      <c r="Y7114">
        <f t="shared" si="335"/>
        <v>50000000.000019155</v>
      </c>
      <c r="Z7114">
        <v>0.1132182716547976</v>
      </c>
      <c r="AA7114">
        <v>4.0392481070719972E-2</v>
      </c>
      <c r="AB7114">
        <v>0.32845003367970271</v>
      </c>
      <c r="AC7114">
        <v>0.91624958236671505</v>
      </c>
      <c r="AD7114">
        <v>0.11065</v>
      </c>
      <c r="AE7114">
        <v>5.4999999999999997E-3</v>
      </c>
      <c r="AF7114">
        <v>0.74040245592555154</v>
      </c>
      <c r="AG7114">
        <v>0.37357622915770311</v>
      </c>
      <c r="AH7114">
        <v>3.587076503112927</v>
      </c>
    </row>
    <row r="7115" spans="1:34">
      <c r="A7115" t="s">
        <v>1531</v>
      </c>
      <c r="B7115" t="s">
        <v>1763</v>
      </c>
      <c r="C7115" t="s">
        <v>8063</v>
      </c>
      <c r="D7115" t="s">
        <v>8218</v>
      </c>
      <c r="E7115" t="s">
        <v>489</v>
      </c>
      <c r="F7115" t="s">
        <v>43</v>
      </c>
      <c r="G7115" t="s">
        <v>254</v>
      </c>
      <c r="H7115" t="s">
        <v>46</v>
      </c>
      <c r="I7115">
        <v>0.23828472571063369</v>
      </c>
      <c r="J7115">
        <v>0.23828472571063369</v>
      </c>
      <c r="K7115">
        <v>0.57800815537909422</v>
      </c>
      <c r="L7115">
        <v>1.328269650305975</v>
      </c>
      <c r="M7115">
        <v>2.382847257106337</v>
      </c>
      <c r="N7115" t="str">
        <f t="shared" si="333"/>
        <v>10Qf-302,38284725710634</v>
      </c>
      <c r="O7115" t="s">
        <v>8065</v>
      </c>
      <c r="P7115">
        <v>28.176778184584549</v>
      </c>
      <c r="Q7115">
        <v>10.6903192852907</v>
      </c>
      <c r="R7115">
        <v>55.376499992429451</v>
      </c>
      <c r="S7115">
        <v>165.22496625004649</v>
      </c>
      <c r="T7115">
        <f t="shared" si="334"/>
        <v>259.46856371235117</v>
      </c>
      <c r="U7115">
        <v>2637866.0617787</v>
      </c>
      <c r="V7115">
        <v>1468765.584728684</v>
      </c>
      <c r="W7115">
        <v>30776303.848831791</v>
      </c>
      <c r="X7115">
        <v>15117064.504680181</v>
      </c>
      <c r="Y7115">
        <f t="shared" si="335"/>
        <v>50000000.000019357</v>
      </c>
      <c r="Z7115">
        <v>0.1144623763000757</v>
      </c>
      <c r="AA7115">
        <v>4.711859859163578E-2</v>
      </c>
      <c r="AB7115">
        <v>0.3186795482473731</v>
      </c>
      <c r="AC7115">
        <v>0.94355663809305557</v>
      </c>
      <c r="AD7115">
        <v>0.11065</v>
      </c>
      <c r="AE7115">
        <v>5.4999999999999997E-3</v>
      </c>
      <c r="AF7115">
        <v>0.74853840537371841</v>
      </c>
      <c r="AG7115">
        <v>0.37768129025135438</v>
      </c>
      <c r="AH7115">
        <v>3.6252169527314102</v>
      </c>
    </row>
    <row r="7116" spans="1:34">
      <c r="A7116" t="s">
        <v>3117</v>
      </c>
      <c r="B7116" t="s">
        <v>3297</v>
      </c>
      <c r="C7116" t="s">
        <v>8066</v>
      </c>
      <c r="D7116" t="s">
        <v>8219</v>
      </c>
      <c r="E7116" t="s">
        <v>489</v>
      </c>
      <c r="F7116" t="s">
        <v>671</v>
      </c>
      <c r="G7116" t="s">
        <v>43</v>
      </c>
      <c r="H7116" t="s">
        <v>49</v>
      </c>
      <c r="I7116">
        <v>0.25461128748051759</v>
      </c>
      <c r="J7116">
        <v>0.25461128748051759</v>
      </c>
      <c r="K7116">
        <v>0.25461128748051759</v>
      </c>
      <c r="L7116">
        <v>1.7822790123636241</v>
      </c>
      <c r="M7116">
        <v>2.5461128748051771</v>
      </c>
      <c r="N7116" t="str">
        <f t="shared" si="333"/>
        <v>09QeL-382,54611287480518</v>
      </c>
      <c r="O7116" t="s">
        <v>8068</v>
      </c>
      <c r="P7116">
        <v>32.456469522690668</v>
      </c>
      <c r="Q7116">
        <v>13.52150815562009</v>
      </c>
      <c r="R7116">
        <v>12.25606152008492</v>
      </c>
      <c r="S7116">
        <v>190.17322125331759</v>
      </c>
      <c r="T7116">
        <f t="shared" si="334"/>
        <v>248.40726045171328</v>
      </c>
      <c r="U7116">
        <v>3038524.0952033559</v>
      </c>
      <c r="V7116">
        <v>1135053.0984942459</v>
      </c>
      <c r="W7116">
        <v>1680441.2889865281</v>
      </c>
      <c r="X7116">
        <v>19746916.74337643</v>
      </c>
      <c r="Y7116">
        <f t="shared" si="335"/>
        <v>25600935.226060562</v>
      </c>
      <c r="Z7116">
        <v>0.13184774368244309</v>
      </c>
      <c r="AA7116">
        <v>4.6622946950080978E-2</v>
      </c>
      <c r="AB7116">
        <v>5.4019756348518737E-2</v>
      </c>
      <c r="AC7116">
        <v>1.459591585803913</v>
      </c>
      <c r="AD7116">
        <v>0.11065</v>
      </c>
      <c r="AE7116">
        <v>5.4999999999999997E-3</v>
      </c>
      <c r="AF7116">
        <v>0.79982603397021257</v>
      </c>
      <c r="AG7116">
        <v>0.40355889065662048</v>
      </c>
      <c r="AH7116">
        <v>3.86564779943201</v>
      </c>
    </row>
    <row r="7117" spans="1:34">
      <c r="A7117" t="s">
        <v>3117</v>
      </c>
      <c r="B7117" t="s">
        <v>3297</v>
      </c>
      <c r="C7117" t="s">
        <v>8069</v>
      </c>
      <c r="D7117" t="s">
        <v>8220</v>
      </c>
      <c r="E7117" t="s">
        <v>489</v>
      </c>
      <c r="F7117" t="s">
        <v>671</v>
      </c>
      <c r="G7117" t="s">
        <v>43</v>
      </c>
      <c r="H7117" t="s">
        <v>46</v>
      </c>
      <c r="I7117">
        <v>0.27324311262257628</v>
      </c>
      <c r="J7117">
        <v>0.27324311262257639</v>
      </c>
      <c r="K7117">
        <v>0.27324311262257639</v>
      </c>
      <c r="L7117">
        <v>1.9127017883580359</v>
      </c>
      <c r="M7117">
        <v>2.732431126225765</v>
      </c>
      <c r="N7117" t="str">
        <f t="shared" si="333"/>
        <v>09QeL-382,73243112622577</v>
      </c>
      <c r="O7117" t="s">
        <v>8059</v>
      </c>
      <c r="P7117">
        <v>34.831553796680687</v>
      </c>
      <c r="Q7117">
        <v>14.5109787250728</v>
      </c>
      <c r="R7117">
        <v>13.1529298303322</v>
      </c>
      <c r="S7117">
        <v>256.48689613919441</v>
      </c>
      <c r="T7117">
        <f t="shared" si="334"/>
        <v>318.98235849128008</v>
      </c>
      <c r="U7117">
        <v>3260875.7835042649</v>
      </c>
      <c r="V7117">
        <v>1218113.4807238239</v>
      </c>
      <c r="W7117">
        <v>1803411.831917735</v>
      </c>
      <c r="X7117">
        <v>23466967.744290981</v>
      </c>
      <c r="Y7117">
        <f t="shared" si="335"/>
        <v>29749368.840436805</v>
      </c>
      <c r="Z7117">
        <v>0.1414960359085064</v>
      </c>
      <c r="AA7117">
        <v>5.0034699051793523E-2</v>
      </c>
      <c r="AB7117">
        <v>5.7972788692299791E-2</v>
      </c>
      <c r="AC7117">
        <v>1.4647296890336201</v>
      </c>
      <c r="AD7117">
        <v>0.11065</v>
      </c>
      <c r="AE7117">
        <v>5.4999999999999997E-3</v>
      </c>
      <c r="AF7117">
        <v>0.85835532761018796</v>
      </c>
      <c r="AG7117">
        <v>0.43309033350678378</v>
      </c>
      <c r="AH7117">
        <v>4.1400267873427374</v>
      </c>
    </row>
    <row r="7118" spans="1:34">
      <c r="A7118" t="s">
        <v>3117</v>
      </c>
      <c r="B7118" t="s">
        <v>3297</v>
      </c>
      <c r="C7118" t="s">
        <v>8071</v>
      </c>
      <c r="D7118" t="s">
        <v>8221</v>
      </c>
      <c r="E7118" t="s">
        <v>489</v>
      </c>
      <c r="F7118" t="s">
        <v>671</v>
      </c>
      <c r="G7118" t="s">
        <v>49</v>
      </c>
      <c r="H7118" t="s">
        <v>46</v>
      </c>
      <c r="I7118">
        <v>0.23514779193498189</v>
      </c>
      <c r="J7118">
        <v>0.23514779193498181</v>
      </c>
      <c r="K7118">
        <v>1.6460345435448731</v>
      </c>
      <c r="L7118">
        <v>0.23514779193498181</v>
      </c>
      <c r="M7118">
        <v>2.351477919349819</v>
      </c>
      <c r="N7118" t="str">
        <f t="shared" si="333"/>
        <v>09QeL-382,35147791934982</v>
      </c>
      <c r="O7118" t="s">
        <v>8073</v>
      </c>
      <c r="P7118">
        <v>29.975368404865939</v>
      </c>
      <c r="Q7118">
        <v>12.487870502081361</v>
      </c>
      <c r="R7118">
        <v>175.6356267838369</v>
      </c>
      <c r="S7118">
        <v>31.53253039992391</v>
      </c>
      <c r="T7118">
        <f t="shared" si="334"/>
        <v>249.63139609070808</v>
      </c>
      <c r="U7118">
        <v>2806247.2752036969</v>
      </c>
      <c r="V7118">
        <v>1048285.142740596</v>
      </c>
      <c r="W7118">
        <v>18237384.193284038</v>
      </c>
      <c r="X7118">
        <v>2885031.8863436552</v>
      </c>
      <c r="Y7118">
        <f t="shared" si="335"/>
        <v>24976948.497571986</v>
      </c>
      <c r="Z7118">
        <v>0.12176877979499751</v>
      </c>
      <c r="AA7118">
        <v>4.3058904172314928E-2</v>
      </c>
      <c r="AB7118">
        <v>1.348014622309041</v>
      </c>
      <c r="AC7118">
        <v>0.18007404722172801</v>
      </c>
      <c r="AD7118">
        <v>0.11065</v>
      </c>
      <c r="AE7118">
        <v>5.4999999999999997E-3</v>
      </c>
      <c r="AF7118">
        <v>0.73868416314653995</v>
      </c>
      <c r="AG7118">
        <v>0.37270925021694629</v>
      </c>
      <c r="AH7118">
        <v>3.5790213327133049</v>
      </c>
    </row>
    <row r="7119" spans="1:34">
      <c r="A7119" t="s">
        <v>3117</v>
      </c>
      <c r="B7119" t="s">
        <v>3297</v>
      </c>
      <c r="C7119" t="s">
        <v>8074</v>
      </c>
      <c r="D7119" t="s">
        <v>8222</v>
      </c>
      <c r="E7119" t="s">
        <v>489</v>
      </c>
      <c r="F7119" t="s">
        <v>43</v>
      </c>
      <c r="G7119" t="s">
        <v>49</v>
      </c>
      <c r="H7119" t="s">
        <v>46</v>
      </c>
      <c r="I7119">
        <v>0.23648674958733479</v>
      </c>
      <c r="J7119">
        <v>0.23648674958733479</v>
      </c>
      <c r="K7119">
        <v>1.6554072471113439</v>
      </c>
      <c r="L7119">
        <v>0.23648674958733479</v>
      </c>
      <c r="M7119">
        <v>2.364867495873348</v>
      </c>
      <c r="N7119" t="str">
        <f t="shared" si="333"/>
        <v>09QeL-382,36486749587335</v>
      </c>
      <c r="O7119" t="s">
        <v>8076</v>
      </c>
      <c r="P7119">
        <v>30.146051482846499</v>
      </c>
      <c r="Q7119">
        <v>11.383612173317619</v>
      </c>
      <c r="R7119">
        <v>176.63571555597841</v>
      </c>
      <c r="S7119">
        <v>31.712080131306049</v>
      </c>
      <c r="T7119">
        <f t="shared" si="334"/>
        <v>249.87745934344855</v>
      </c>
      <c r="U7119">
        <v>2822226.358964636</v>
      </c>
      <c r="V7119">
        <v>1560818.855429509</v>
      </c>
      <c r="W7119">
        <v>18341229.88506604</v>
      </c>
      <c r="X7119">
        <v>2901459.5784334461</v>
      </c>
      <c r="Y7119">
        <f t="shared" si="335"/>
        <v>25625734.677893631</v>
      </c>
      <c r="Z7119">
        <v>0.1224621447557422</v>
      </c>
      <c r="AA7119">
        <v>5.0174352907816418E-2</v>
      </c>
      <c r="AB7119">
        <v>1.355690367333785</v>
      </c>
      <c r="AC7119">
        <v>0.1810994088529542</v>
      </c>
      <c r="AD7119">
        <v>0.11065</v>
      </c>
      <c r="AE7119">
        <v>5.4999999999999997E-3</v>
      </c>
      <c r="AF7119">
        <v>0.74289031283979523</v>
      </c>
      <c r="AG7119">
        <v>0.37483149809592559</v>
      </c>
      <c r="AH7119">
        <v>3.5987393068090689</v>
      </c>
    </row>
    <row r="7120" spans="1:34">
      <c r="A7120" t="s">
        <v>3302</v>
      </c>
      <c r="B7120" t="s">
        <v>3303</v>
      </c>
      <c r="C7120" t="s">
        <v>8223</v>
      </c>
      <c r="D7120" t="s">
        <v>8224</v>
      </c>
      <c r="E7120" t="s">
        <v>489</v>
      </c>
      <c r="F7120" t="s">
        <v>671</v>
      </c>
      <c r="G7120" t="s">
        <v>43</v>
      </c>
      <c r="H7120" t="s">
        <v>49</v>
      </c>
      <c r="I7120">
        <v>0.25558698224430032</v>
      </c>
      <c r="J7120">
        <v>0.25558698224430038</v>
      </c>
      <c r="K7120">
        <v>0.25558698224430038</v>
      </c>
      <c r="L7120">
        <v>1.7891088757101019</v>
      </c>
      <c r="M7120">
        <v>2.555869822443003</v>
      </c>
      <c r="N7120" t="str">
        <f t="shared" si="333"/>
        <v>09QeLs1-382,555869822443</v>
      </c>
      <c r="O7120" t="s">
        <v>8068</v>
      </c>
      <c r="P7120">
        <v>32.580845812828969</v>
      </c>
      <c r="Q7120">
        <v>13.57332386589921</v>
      </c>
      <c r="R7120">
        <v>12.303027918032461</v>
      </c>
      <c r="S7120">
        <v>190.90198319480359</v>
      </c>
      <c r="T7120">
        <f t="shared" si="334"/>
        <v>249.35918079156423</v>
      </c>
      <c r="U7120">
        <v>3050168.0096529238</v>
      </c>
      <c r="V7120">
        <v>1140016.1945028859</v>
      </c>
      <c r="W7120">
        <v>1691653.598809809</v>
      </c>
      <c r="X7120">
        <v>19865395.728540432</v>
      </c>
      <c r="Y7120">
        <f t="shared" si="335"/>
        <v>25747233.53150605</v>
      </c>
      <c r="Z7120">
        <v>0.1323529968249903</v>
      </c>
      <c r="AA7120">
        <v>4.6801610534329172E-2</v>
      </c>
      <c r="AB7120">
        <v>5.4226765212625393E-2</v>
      </c>
      <c r="AC7120">
        <v>1.4651848801217819</v>
      </c>
      <c r="AD7120">
        <v>0.11065</v>
      </c>
      <c r="AE7120">
        <v>5.4999999999999997E-3</v>
      </c>
      <c r="AF7120">
        <v>0.80289104369937281</v>
      </c>
      <c r="AG7120">
        <v>0.91116759170093065</v>
      </c>
      <c r="AH7120">
        <v>4.3860784578433067</v>
      </c>
    </row>
    <row r="7121" spans="1:34">
      <c r="A7121" t="s">
        <v>3302</v>
      </c>
      <c r="B7121" t="s">
        <v>3303</v>
      </c>
      <c r="C7121" t="s">
        <v>8225</v>
      </c>
      <c r="D7121" t="s">
        <v>8226</v>
      </c>
      <c r="E7121" t="s">
        <v>489</v>
      </c>
      <c r="F7121" t="s">
        <v>671</v>
      </c>
      <c r="G7121" t="s">
        <v>43</v>
      </c>
      <c r="H7121" t="s">
        <v>46</v>
      </c>
      <c r="I7121">
        <v>0.27334193603436291</v>
      </c>
      <c r="J7121">
        <v>0.27334193603436302</v>
      </c>
      <c r="K7121">
        <v>0.27334193603436291</v>
      </c>
      <c r="L7121">
        <v>1.913393552240541</v>
      </c>
      <c r="M7121">
        <v>2.7334193603436301</v>
      </c>
      <c r="N7121" t="str">
        <f t="shared" si="333"/>
        <v>09QeLs1-382,73341936034363</v>
      </c>
      <c r="O7121" t="s">
        <v>8059</v>
      </c>
      <c r="P7121">
        <v>34.84415127059679</v>
      </c>
      <c r="Q7121">
        <v>14.516226888191021</v>
      </c>
      <c r="R7121">
        <v>13.15768683001774</v>
      </c>
      <c r="S7121">
        <v>256.5796593562128</v>
      </c>
      <c r="T7121">
        <f t="shared" si="334"/>
        <v>319.09772434501838</v>
      </c>
      <c r="U7121">
        <v>3262055.1393798632</v>
      </c>
      <c r="V7121">
        <v>1219210.113831589</v>
      </c>
      <c r="W7121">
        <v>1809168.3141991559</v>
      </c>
      <c r="X7121">
        <v>23475455.006035719</v>
      </c>
      <c r="Y7121">
        <f t="shared" si="335"/>
        <v>29765888.573446326</v>
      </c>
      <c r="Z7121">
        <v>0.14154721055985831</v>
      </c>
      <c r="AA7121">
        <v>5.0052795023620783E-2</v>
      </c>
      <c r="AB7121">
        <v>5.7993755620667581E-2</v>
      </c>
      <c r="AC7121">
        <v>1.465259435543335</v>
      </c>
      <c r="AD7121">
        <v>0.11065</v>
      </c>
      <c r="AE7121">
        <v>5.4999999999999997E-3</v>
      </c>
      <c r="AF7121">
        <v>0.85866576764721358</v>
      </c>
      <c r="AG7121">
        <v>0.97446400196250405</v>
      </c>
      <c r="AH7121">
        <v>4.6826991299533471</v>
      </c>
    </row>
    <row r="7122" spans="1:34">
      <c r="A7122" t="s">
        <v>3302</v>
      </c>
      <c r="B7122" t="s">
        <v>3303</v>
      </c>
      <c r="C7122" t="s">
        <v>8227</v>
      </c>
      <c r="D7122" t="s">
        <v>8228</v>
      </c>
      <c r="E7122" t="s">
        <v>489</v>
      </c>
      <c r="F7122" t="s">
        <v>671</v>
      </c>
      <c r="G7122" t="s">
        <v>49</v>
      </c>
      <c r="H7122" t="s">
        <v>46</v>
      </c>
      <c r="I7122">
        <v>0.23592684214043991</v>
      </c>
      <c r="J7122">
        <v>0.23592684214043991</v>
      </c>
      <c r="K7122">
        <v>1.6514878949830789</v>
      </c>
      <c r="L7122">
        <v>0.23592684214043991</v>
      </c>
      <c r="M7122">
        <v>2.3592684214043982</v>
      </c>
      <c r="N7122" t="str">
        <f t="shared" si="333"/>
        <v>09QeLs1-382,3592684214044</v>
      </c>
      <c r="O7122" t="s">
        <v>8073</v>
      </c>
      <c r="P7122">
        <v>30.074677510523831</v>
      </c>
      <c r="Q7122">
        <v>12.52924311289911</v>
      </c>
      <c r="R7122">
        <v>176.21751177627399</v>
      </c>
      <c r="S7122">
        <v>31.636998420161429</v>
      </c>
      <c r="T7122">
        <f t="shared" si="334"/>
        <v>250.45843081985836</v>
      </c>
      <c r="U7122">
        <v>2815544.438907952</v>
      </c>
      <c r="V7122">
        <v>1052324.4118158731</v>
      </c>
      <c r="W7122">
        <v>18337319.220839322</v>
      </c>
      <c r="X7122">
        <v>2894590.065331066</v>
      </c>
      <c r="Y7122">
        <f t="shared" si="335"/>
        <v>25099778.136894211</v>
      </c>
      <c r="Z7122">
        <v>0.1221722026472261</v>
      </c>
      <c r="AA7122">
        <v>4.320155934192637E-2</v>
      </c>
      <c r="AB7122">
        <v>1.352480626687941</v>
      </c>
      <c r="AC7122">
        <v>0.18067063680622439</v>
      </c>
      <c r="AD7122">
        <v>0.11065</v>
      </c>
      <c r="AE7122">
        <v>5.4999999999999997E-3</v>
      </c>
      <c r="AF7122">
        <v>0.74113144127886854</v>
      </c>
      <c r="AG7122">
        <v>0.84107919223066796</v>
      </c>
      <c r="AH7122">
        <v>4.0576290549139351</v>
      </c>
    </row>
    <row r="7123" spans="1:34">
      <c r="A7123" t="s">
        <v>3302</v>
      </c>
      <c r="B7123" t="s">
        <v>3303</v>
      </c>
      <c r="C7123" t="s">
        <v>8229</v>
      </c>
      <c r="D7123" t="s">
        <v>8230</v>
      </c>
      <c r="E7123" t="s">
        <v>489</v>
      </c>
      <c r="F7123" t="s">
        <v>43</v>
      </c>
      <c r="G7123" t="s">
        <v>49</v>
      </c>
      <c r="H7123" t="s">
        <v>46</v>
      </c>
      <c r="I7123">
        <v>0.23732417818692589</v>
      </c>
      <c r="J7123">
        <v>0.23732417818692589</v>
      </c>
      <c r="K7123">
        <v>1.661269247308482</v>
      </c>
      <c r="L7123">
        <v>0.2373241781869258</v>
      </c>
      <c r="M7123">
        <v>2.3732417818692588</v>
      </c>
      <c r="N7123" t="str">
        <f t="shared" si="333"/>
        <v>09QeLs1-382,37324178186926</v>
      </c>
      <c r="O7123" t="s">
        <v>8076</v>
      </c>
      <c r="P7123">
        <v>30.252802350370931</v>
      </c>
      <c r="Q7123">
        <v>11.423922940907021</v>
      </c>
      <c r="R7123">
        <v>177.26120429974071</v>
      </c>
      <c r="S7123">
        <v>31.824376498442131</v>
      </c>
      <c r="T7123">
        <f t="shared" si="334"/>
        <v>250.76230608946079</v>
      </c>
      <c r="U7123">
        <v>2832220.2088172841</v>
      </c>
      <c r="V7123">
        <v>1570777.5747778581</v>
      </c>
      <c r="W7123">
        <v>18445926.604851808</v>
      </c>
      <c r="X7123">
        <v>2911734.0028389459</v>
      </c>
      <c r="Y7123">
        <f t="shared" si="335"/>
        <v>25760658.391285896</v>
      </c>
      <c r="Z7123">
        <v>0.12289579823765889</v>
      </c>
      <c r="AA7123">
        <v>5.0352026448360662E-2</v>
      </c>
      <c r="AB7123">
        <v>1.3604910332813549</v>
      </c>
      <c r="AC7123">
        <v>0.1817407040824211</v>
      </c>
      <c r="AD7123">
        <v>0.11065</v>
      </c>
      <c r="AE7123">
        <v>5.4999999999999997E-3</v>
      </c>
      <c r="AF7123">
        <v>0.74552097859767308</v>
      </c>
      <c r="AG7123">
        <v>0.84606069523639094</v>
      </c>
      <c r="AH7123">
        <v>4.0809734557033233</v>
      </c>
    </row>
    <row r="7124" spans="1:34">
      <c r="A7124" t="s">
        <v>3117</v>
      </c>
      <c r="B7124" t="s">
        <v>3312</v>
      </c>
      <c r="C7124" t="s">
        <v>8066</v>
      </c>
      <c r="D7124" t="s">
        <v>8231</v>
      </c>
      <c r="E7124" t="s">
        <v>489</v>
      </c>
      <c r="F7124" t="s">
        <v>671</v>
      </c>
      <c r="G7124" t="s">
        <v>43</v>
      </c>
      <c r="H7124" t="s">
        <v>49</v>
      </c>
      <c r="I7124">
        <v>0.25337615945840081</v>
      </c>
      <c r="J7124">
        <v>0.25337615945840092</v>
      </c>
      <c r="K7124">
        <v>0.25337615945840081</v>
      </c>
      <c r="L7124">
        <v>1.7736331162088059</v>
      </c>
      <c r="M7124">
        <v>2.5337615945840088</v>
      </c>
      <c r="N7124" t="str">
        <f t="shared" si="333"/>
        <v>09QeL-382,53376159458401</v>
      </c>
      <c r="O7124" t="s">
        <v>8068</v>
      </c>
      <c r="P7124">
        <v>32.299022084271343</v>
      </c>
      <c r="Q7124">
        <v>13.45591485930732</v>
      </c>
      <c r="R7124">
        <v>12.196606948474839</v>
      </c>
      <c r="S7124">
        <v>189.25068448383459</v>
      </c>
      <c r="T7124">
        <f t="shared" si="334"/>
        <v>247.2022283758881</v>
      </c>
      <c r="U7124">
        <v>3023784.11139117</v>
      </c>
      <c r="V7124">
        <v>1128754.213645228</v>
      </c>
      <c r="W7124">
        <v>1666231.318880172</v>
      </c>
      <c r="X7124">
        <v>19596953.765675951</v>
      </c>
      <c r="Y7124">
        <f t="shared" si="335"/>
        <v>25415723.40959252</v>
      </c>
      <c r="Z7124">
        <v>0.1312081457899596</v>
      </c>
      <c r="AA7124">
        <v>4.6396777447457821E-2</v>
      </c>
      <c r="AB7124">
        <v>5.3757704671728537E-2</v>
      </c>
      <c r="AC7124">
        <v>1.4525110573390849</v>
      </c>
      <c r="AD7124">
        <v>0.11065</v>
      </c>
      <c r="AE7124">
        <v>5.4999999999999997E-3</v>
      </c>
      <c r="AF7124">
        <v>0.79594605065466251</v>
      </c>
      <c r="AG7124">
        <v>0.40160121274156541</v>
      </c>
      <c r="AH7124">
        <v>3.8474588579802371</v>
      </c>
    </row>
    <row r="7125" spans="1:34">
      <c r="A7125" t="s">
        <v>3117</v>
      </c>
      <c r="B7125" t="s">
        <v>3312</v>
      </c>
      <c r="C7125" t="s">
        <v>8069</v>
      </c>
      <c r="D7125" t="s">
        <v>8232</v>
      </c>
      <c r="E7125" t="s">
        <v>489</v>
      </c>
      <c r="F7125" t="s">
        <v>671</v>
      </c>
      <c r="G7125" t="s">
        <v>43</v>
      </c>
      <c r="H7125" t="s">
        <v>46</v>
      </c>
      <c r="I7125">
        <v>0.27311609527570241</v>
      </c>
      <c r="J7125">
        <v>0.27311609527570241</v>
      </c>
      <c r="K7125">
        <v>0.27311609527570241</v>
      </c>
      <c r="L7125">
        <v>1.9118126669299169</v>
      </c>
      <c r="M7125">
        <v>2.731160952757024</v>
      </c>
      <c r="N7125" t="str">
        <f t="shared" si="333"/>
        <v>09QeL-382,73116095275702</v>
      </c>
      <c r="O7125" t="s">
        <v>8059</v>
      </c>
      <c r="P7125">
        <v>34.815362312444229</v>
      </c>
      <c r="Q7125">
        <v>14.50423328142552</v>
      </c>
      <c r="R7125">
        <v>13.146815677134949</v>
      </c>
      <c r="S7125">
        <v>256.36766793708938</v>
      </c>
      <c r="T7125">
        <f t="shared" si="334"/>
        <v>318.83407920809407</v>
      </c>
      <c r="U7125">
        <v>3259359.9619835289</v>
      </c>
      <c r="V7125">
        <v>1216692.7781040671</v>
      </c>
      <c r="W7125">
        <v>1796043.450225831</v>
      </c>
      <c r="X7125">
        <v>23456059.099774931</v>
      </c>
      <c r="Y7125">
        <f t="shared" si="335"/>
        <v>29728155.290088356</v>
      </c>
      <c r="Z7125">
        <v>0.14143026132812719</v>
      </c>
      <c r="AA7125">
        <v>5.0011440369573848E-2</v>
      </c>
      <c r="AB7125">
        <v>5.7945839980802882E-2</v>
      </c>
      <c r="AC7125">
        <v>1.464048807904712</v>
      </c>
      <c r="AD7125">
        <v>0.11065</v>
      </c>
      <c r="AE7125">
        <v>5.4999999999999997E-3</v>
      </c>
      <c r="AF7125">
        <v>0.85795632023780877</v>
      </c>
      <c r="AG7125">
        <v>0.4328890110119884</v>
      </c>
      <c r="AH7125">
        <v>4.138156284006822</v>
      </c>
    </row>
    <row r="7126" spans="1:34">
      <c r="A7126" t="s">
        <v>3117</v>
      </c>
      <c r="B7126" t="s">
        <v>3312</v>
      </c>
      <c r="C7126" t="s">
        <v>8071</v>
      </c>
      <c r="D7126" t="s">
        <v>8233</v>
      </c>
      <c r="E7126" t="s">
        <v>489</v>
      </c>
      <c r="F7126" t="s">
        <v>671</v>
      </c>
      <c r="G7126" t="s">
        <v>49</v>
      </c>
      <c r="H7126" t="s">
        <v>46</v>
      </c>
      <c r="I7126">
        <v>0.23416057641860891</v>
      </c>
      <c r="J7126">
        <v>0.2341605764186088</v>
      </c>
      <c r="K7126">
        <v>1.639124034930262</v>
      </c>
      <c r="L7126">
        <v>0.23416057641860891</v>
      </c>
      <c r="M7126">
        <v>2.341605764186089</v>
      </c>
      <c r="N7126" t="str">
        <f t="shared" si="333"/>
        <v>09QeL-382,34160576418609</v>
      </c>
      <c r="O7126" t="s">
        <v>8073</v>
      </c>
      <c r="P7126">
        <v>29.84952351151281</v>
      </c>
      <c r="Q7126">
        <v>12.43544296523457</v>
      </c>
      <c r="R7126">
        <v>174.89825980895651</v>
      </c>
      <c r="S7126">
        <v>31.400148109513481</v>
      </c>
      <c r="T7126">
        <f t="shared" si="334"/>
        <v>248.58337439521736</v>
      </c>
      <c r="U7126">
        <v>2794465.8724098899</v>
      </c>
      <c r="V7126">
        <v>1043151.565115953</v>
      </c>
      <c r="W7126">
        <v>18110756.748497091</v>
      </c>
      <c r="X7126">
        <v>2872919.7239457332</v>
      </c>
      <c r="Y7126">
        <f t="shared" si="335"/>
        <v>24821293.909968667</v>
      </c>
      <c r="Z7126">
        <v>0.12125756075341421</v>
      </c>
      <c r="AA7126">
        <v>4.2878130974458653E-2</v>
      </c>
      <c r="AB7126">
        <v>1.34235528381179</v>
      </c>
      <c r="AC7126">
        <v>0.17931804652935271</v>
      </c>
      <c r="AD7126">
        <v>0.11065</v>
      </c>
      <c r="AE7126">
        <v>5.4999999999999997E-3</v>
      </c>
      <c r="AF7126">
        <v>0.7355829625715461</v>
      </c>
      <c r="AG7126">
        <v>0.37114451362349499</v>
      </c>
      <c r="AH7126">
        <v>3.5644832403811302</v>
      </c>
    </row>
    <row r="7127" spans="1:34">
      <c r="A7127" t="s">
        <v>3117</v>
      </c>
      <c r="B7127" t="s">
        <v>3312</v>
      </c>
      <c r="C7127" t="s">
        <v>8074</v>
      </c>
      <c r="D7127" t="s">
        <v>8234</v>
      </c>
      <c r="E7127" t="s">
        <v>489</v>
      </c>
      <c r="F7127" t="s">
        <v>43</v>
      </c>
      <c r="G7127" t="s">
        <v>49</v>
      </c>
      <c r="H7127" t="s">
        <v>46</v>
      </c>
      <c r="I7127">
        <v>0.23542606109286771</v>
      </c>
      <c r="J7127">
        <v>0.23542606109286771</v>
      </c>
      <c r="K7127">
        <v>1.647982427650073</v>
      </c>
      <c r="L7127">
        <v>0.23542606109286771</v>
      </c>
      <c r="M7127">
        <v>2.3542606109286761</v>
      </c>
      <c r="N7127" t="str">
        <f t="shared" si="333"/>
        <v>09QeL-382,35426061092868</v>
      </c>
      <c r="O7127" t="s">
        <v>8076</v>
      </c>
      <c r="P7127">
        <v>30.010840651722699</v>
      </c>
      <c r="Q7127">
        <v>11.332554486243041</v>
      </c>
      <c r="R7127">
        <v>175.84347044487109</v>
      </c>
      <c r="S7127">
        <v>31.569845360903091</v>
      </c>
      <c r="T7127">
        <f t="shared" si="334"/>
        <v>248.75671094373993</v>
      </c>
      <c r="U7127">
        <v>2809568.131673004</v>
      </c>
      <c r="V7127">
        <v>1548189.368376374</v>
      </c>
      <c r="W7127">
        <v>18208633.53653283</v>
      </c>
      <c r="X7127">
        <v>2888445.9749339861</v>
      </c>
      <c r="Y7127">
        <f t="shared" si="335"/>
        <v>25454837.011516195</v>
      </c>
      <c r="Z7127">
        <v>0.1219128785149196</v>
      </c>
      <c r="AA7127">
        <v>4.9949311297918512E-2</v>
      </c>
      <c r="AB7127">
        <v>1.349609835645645</v>
      </c>
      <c r="AC7127">
        <v>0.18028714322005801</v>
      </c>
      <c r="AD7127">
        <v>0.11065</v>
      </c>
      <c r="AE7127">
        <v>5.4999999999999997E-3</v>
      </c>
      <c r="AF7127">
        <v>0.7395583070980134</v>
      </c>
      <c r="AG7127">
        <v>0.37315030683219519</v>
      </c>
      <c r="AH7127">
        <v>3.5831192248588848</v>
      </c>
    </row>
    <row r="7128" spans="1:34">
      <c r="A7128" t="s">
        <v>1531</v>
      </c>
      <c r="B7128" t="s">
        <v>1770</v>
      </c>
      <c r="C7128" t="s">
        <v>8054</v>
      </c>
      <c r="D7128" t="s">
        <v>8235</v>
      </c>
      <c r="E7128" t="s">
        <v>489</v>
      </c>
      <c r="F7128" t="s">
        <v>671</v>
      </c>
      <c r="G7128" t="s">
        <v>43</v>
      </c>
      <c r="H7128" t="s">
        <v>254</v>
      </c>
      <c r="I7128">
        <v>2.0828627794550072</v>
      </c>
      <c r="J7128">
        <v>0.31595483927256418</v>
      </c>
      <c r="K7128">
        <v>0.31595483927256418</v>
      </c>
      <c r="L7128">
        <v>0.44477593472550703</v>
      </c>
      <c r="M7128">
        <v>3.1595483927256431</v>
      </c>
      <c r="N7128" t="str">
        <f t="shared" si="333"/>
        <v>10Qf-303,15954839272564</v>
      </c>
      <c r="O7128" t="s">
        <v>8056</v>
      </c>
      <c r="P7128">
        <v>246.29510914140789</v>
      </c>
      <c r="Q7128">
        <v>15.703663754325509</v>
      </c>
      <c r="R7128">
        <v>14.174883016455491</v>
      </c>
      <c r="S7128">
        <v>42.612088284127829</v>
      </c>
      <c r="T7128">
        <f t="shared" si="334"/>
        <v>318.78574419631673</v>
      </c>
      <c r="U7128">
        <v>23057764.28128488</v>
      </c>
      <c r="V7128">
        <v>1327383.1556796511</v>
      </c>
      <c r="W7128">
        <v>1935976.8352426901</v>
      </c>
      <c r="X7128">
        <v>23678875.727816612</v>
      </c>
      <c r="Y7128">
        <f t="shared" si="335"/>
        <v>50000000.000023827</v>
      </c>
      <c r="Z7128">
        <v>1.000523313159897</v>
      </c>
      <c r="AA7128">
        <v>5.4147146436140367E-2</v>
      </c>
      <c r="AB7128">
        <v>6.247714451847633E-2</v>
      </c>
      <c r="AC7128">
        <v>0.24522317311710759</v>
      </c>
      <c r="AD7128">
        <v>0.11065</v>
      </c>
      <c r="AE7128">
        <v>5.4999999999999997E-3</v>
      </c>
      <c r="AF7128">
        <v>0.99252829090857897</v>
      </c>
      <c r="AG7128">
        <v>0.50078842024701442</v>
      </c>
      <c r="AH7128">
        <v>4.7690151038812374</v>
      </c>
    </row>
    <row r="7129" spans="1:34">
      <c r="A7129" t="s">
        <v>1531</v>
      </c>
      <c r="B7129" t="s">
        <v>1770</v>
      </c>
      <c r="C7129" t="s">
        <v>8057</v>
      </c>
      <c r="D7129" t="s">
        <v>8236</v>
      </c>
      <c r="E7129" t="s">
        <v>489</v>
      </c>
      <c r="F7129" t="s">
        <v>671</v>
      </c>
      <c r="G7129" t="s">
        <v>43</v>
      </c>
      <c r="H7129" t="s">
        <v>46</v>
      </c>
      <c r="I7129">
        <v>0.29806482633150649</v>
      </c>
      <c r="J7129">
        <v>0.29806482633150649</v>
      </c>
      <c r="K7129">
        <v>0.29806482633150649</v>
      </c>
      <c r="L7129">
        <v>2.086453784320546</v>
      </c>
      <c r="M7129">
        <v>2.9806482633150662</v>
      </c>
      <c r="N7129" t="str">
        <f t="shared" si="333"/>
        <v>10Qf-302,98064826331507</v>
      </c>
      <c r="O7129" t="s">
        <v>8059</v>
      </c>
      <c r="P7129">
        <v>35.245677082837801</v>
      </c>
      <c r="Q7129">
        <v>14.814490009008869</v>
      </c>
      <c r="R7129">
        <v>13.372271981327129</v>
      </c>
      <c r="S7129">
        <v>259.53634942816927</v>
      </c>
      <c r="T7129">
        <f t="shared" si="334"/>
        <v>322.96878850134306</v>
      </c>
      <c r="U7129">
        <v>3299645.3601673539</v>
      </c>
      <c r="V7129">
        <v>1252223.99088406</v>
      </c>
      <c r="W7129">
        <v>1826357.8443900091</v>
      </c>
      <c r="X7129">
        <v>23745973.896446459</v>
      </c>
      <c r="Y7129">
        <f t="shared" si="335"/>
        <v>30124201.091887884</v>
      </c>
      <c r="Z7129">
        <v>0.1431783267333912</v>
      </c>
      <c r="AA7129">
        <v>5.108122362041722E-2</v>
      </c>
      <c r="AB7129">
        <v>5.8939560075936259E-2</v>
      </c>
      <c r="AC7129">
        <v>1.482144320482311</v>
      </c>
      <c r="AD7129">
        <v>0.11065</v>
      </c>
      <c r="AE7129">
        <v>5.4999999999999997E-3</v>
      </c>
      <c r="AF7129">
        <v>0.93632929737646042</v>
      </c>
      <c r="AG7129">
        <v>0.47243274973543792</v>
      </c>
      <c r="AH7129">
        <v>4.5055603104269641</v>
      </c>
    </row>
    <row r="7130" spans="1:34">
      <c r="A7130" t="s">
        <v>1531</v>
      </c>
      <c r="B7130" t="s">
        <v>1770</v>
      </c>
      <c r="C7130" t="s">
        <v>8060</v>
      </c>
      <c r="D7130" t="s">
        <v>8237</v>
      </c>
      <c r="E7130" t="s">
        <v>489</v>
      </c>
      <c r="F7130" t="s">
        <v>671</v>
      </c>
      <c r="G7130" t="s">
        <v>254</v>
      </c>
      <c r="H7130" t="s">
        <v>46</v>
      </c>
      <c r="I7130">
        <v>0.2354312838587895</v>
      </c>
      <c r="J7130">
        <v>0.23543128385878959</v>
      </c>
      <c r="K7130">
        <v>0.59653582849849784</v>
      </c>
      <c r="L7130">
        <v>1.286914442371818</v>
      </c>
      <c r="M7130">
        <v>2.3543128385878949</v>
      </c>
      <c r="N7130" t="str">
        <f t="shared" si="333"/>
        <v>10Qf-302,35431283858789</v>
      </c>
      <c r="O7130" t="s">
        <v>8062</v>
      </c>
      <c r="P7130">
        <v>27.839363363377501</v>
      </c>
      <c r="Q7130">
        <v>11.70146254914043</v>
      </c>
      <c r="R7130">
        <v>57.151557456252739</v>
      </c>
      <c r="S7130">
        <v>160.08074509464271</v>
      </c>
      <c r="T7130">
        <f t="shared" si="334"/>
        <v>256.7731284634134</v>
      </c>
      <c r="U7130">
        <v>2606277.812058575</v>
      </c>
      <c r="V7130">
        <v>989089.20412072388</v>
      </c>
      <c r="W7130">
        <v>31758232.96043089</v>
      </c>
      <c r="X7130">
        <v>14646400.02341231</v>
      </c>
      <c r="Y7130">
        <f t="shared" si="335"/>
        <v>50000000.000022501</v>
      </c>
      <c r="Z7130">
        <v>0.1130916978647621</v>
      </c>
      <c r="AA7130">
        <v>4.0347323788743027E-2</v>
      </c>
      <c r="AB7130">
        <v>0.32889461259347053</v>
      </c>
      <c r="AC7130">
        <v>0.91417933435280696</v>
      </c>
      <c r="AD7130">
        <v>0.11065</v>
      </c>
      <c r="AE7130">
        <v>5.4999999999999997E-3</v>
      </c>
      <c r="AF7130">
        <v>0.73957471369253258</v>
      </c>
      <c r="AG7130">
        <v>0.37315858491618142</v>
      </c>
      <c r="AH7130">
        <v>3.5831961371966088</v>
      </c>
    </row>
    <row r="7131" spans="1:34">
      <c r="A7131" t="s">
        <v>1531</v>
      </c>
      <c r="B7131" t="s">
        <v>1770</v>
      </c>
      <c r="C7131" t="s">
        <v>8063</v>
      </c>
      <c r="D7131" t="s">
        <v>8238</v>
      </c>
      <c r="E7131" t="s">
        <v>489</v>
      </c>
      <c r="F7131" t="s">
        <v>43</v>
      </c>
      <c r="G7131" t="s">
        <v>254</v>
      </c>
      <c r="H7131" t="s">
        <v>46</v>
      </c>
      <c r="I7131">
        <v>0.23787487209657879</v>
      </c>
      <c r="J7131">
        <v>0.23787487209657879</v>
      </c>
      <c r="K7131">
        <v>0.57938215364675238</v>
      </c>
      <c r="L7131">
        <v>1.323616823125878</v>
      </c>
      <c r="M7131">
        <v>2.3787487209657878</v>
      </c>
      <c r="N7131" t="str">
        <f t="shared" si="333"/>
        <v>10Qf-302,37874872096579</v>
      </c>
      <c r="O7131" t="s">
        <v>8065</v>
      </c>
      <c r="P7131">
        <v>28.128313666613721</v>
      </c>
      <c r="Q7131">
        <v>10.67193176178742</v>
      </c>
      <c r="R7131">
        <v>55.508136915456369</v>
      </c>
      <c r="S7131">
        <v>164.64619580714589</v>
      </c>
      <c r="T7131">
        <f t="shared" si="334"/>
        <v>258.95457815100337</v>
      </c>
      <c r="U7131">
        <v>2633328.8891353901</v>
      </c>
      <c r="V7131">
        <v>1457550.8421569639</v>
      </c>
      <c r="W7131">
        <v>30845009.686917841</v>
      </c>
      <c r="X7131">
        <v>15064110.58181184</v>
      </c>
      <c r="Y7131">
        <f t="shared" si="335"/>
        <v>50000000.000022031</v>
      </c>
      <c r="Z7131">
        <v>0.11426549914624221</v>
      </c>
      <c r="AA7131">
        <v>4.7037553833670732E-2</v>
      </c>
      <c r="AB7131">
        <v>0.31943708971656359</v>
      </c>
      <c r="AC7131">
        <v>0.94025143122435284</v>
      </c>
      <c r="AD7131">
        <v>0.11065</v>
      </c>
      <c r="AE7131">
        <v>5.4999999999999997E-3</v>
      </c>
      <c r="AF7131">
        <v>0.74725090710967157</v>
      </c>
      <c r="AG7131">
        <v>0.37703167227307738</v>
      </c>
      <c r="AH7131">
        <v>3.619181300348536</v>
      </c>
    </row>
    <row r="7132" spans="1:34">
      <c r="A7132" t="s">
        <v>1531</v>
      </c>
      <c r="B7132" t="s">
        <v>1777</v>
      </c>
      <c r="C7132" t="s">
        <v>8054</v>
      </c>
      <c r="D7132" t="s">
        <v>8239</v>
      </c>
      <c r="E7132" t="s">
        <v>489</v>
      </c>
      <c r="F7132" t="s">
        <v>671</v>
      </c>
      <c r="G7132" t="s">
        <v>43</v>
      </c>
      <c r="H7132" t="s">
        <v>254</v>
      </c>
      <c r="I7132">
        <v>2.0945615266472331</v>
      </c>
      <c r="J7132">
        <v>0.31702383591761663</v>
      </c>
      <c r="K7132">
        <v>0.31702383591761663</v>
      </c>
      <c r="L7132">
        <v>0.44162916069370028</v>
      </c>
      <c r="M7132">
        <v>3.170238359176166</v>
      </c>
      <c r="N7132" t="str">
        <f t="shared" si="333"/>
        <v>10Qf-303,17023835917617</v>
      </c>
      <c r="O7132" t="s">
        <v>8056</v>
      </c>
      <c r="P7132">
        <v>247.67846681861451</v>
      </c>
      <c r="Q7132">
        <v>15.7567952838411</v>
      </c>
      <c r="R7132">
        <v>14.222842093213069</v>
      </c>
      <c r="S7132">
        <v>42.310609264278654</v>
      </c>
      <c r="T7132">
        <f t="shared" si="334"/>
        <v>319.96871345994731</v>
      </c>
      <c r="U7132">
        <v>23187272.071142871</v>
      </c>
      <c r="V7132">
        <v>1334538.171475674</v>
      </c>
      <c r="W7132">
        <v>1961704.134459683</v>
      </c>
      <c r="X7132">
        <v>23516485.62291709</v>
      </c>
      <c r="Y7132">
        <f t="shared" si="335"/>
        <v>49999999.999995321</v>
      </c>
      <c r="Z7132">
        <v>1.006142919701452</v>
      </c>
      <c r="AA7132">
        <v>5.4330347041684691E-2</v>
      </c>
      <c r="AB7132">
        <v>6.2688528708813376E-2</v>
      </c>
      <c r="AC7132">
        <v>0.24348822782687199</v>
      </c>
      <c r="AD7132">
        <v>0.11065</v>
      </c>
      <c r="AE7132">
        <v>5.4999999999999997E-3</v>
      </c>
      <c r="AF7132">
        <v>0.9958863955527224</v>
      </c>
      <c r="AG7132">
        <v>0.50248277992942236</v>
      </c>
      <c r="AH7132">
        <v>4.7847575346583113</v>
      </c>
    </row>
    <row r="7133" spans="1:34">
      <c r="A7133" t="s">
        <v>1531</v>
      </c>
      <c r="B7133" t="s">
        <v>1777</v>
      </c>
      <c r="C7133" t="s">
        <v>8057</v>
      </c>
      <c r="D7133" t="s">
        <v>8240</v>
      </c>
      <c r="E7133" t="s">
        <v>489</v>
      </c>
      <c r="F7133" t="s">
        <v>671</v>
      </c>
      <c r="G7133" t="s">
        <v>43</v>
      </c>
      <c r="H7133" t="s">
        <v>46</v>
      </c>
      <c r="I7133">
        <v>0.29844365932794548</v>
      </c>
      <c r="J7133">
        <v>0.29844365932794548</v>
      </c>
      <c r="K7133">
        <v>0.29844365932794548</v>
      </c>
      <c r="L7133">
        <v>2.0891056152956189</v>
      </c>
      <c r="M7133">
        <v>2.9844365932794559</v>
      </c>
      <c r="N7133" t="str">
        <f t="shared" si="333"/>
        <v>10Qf-302,98443659327946</v>
      </c>
      <c r="O7133" t="s">
        <v>8059</v>
      </c>
      <c r="P7133">
        <v>35.29047346362902</v>
      </c>
      <c r="Q7133">
        <v>14.83331885812167</v>
      </c>
      <c r="R7133">
        <v>13.38926780712192</v>
      </c>
      <c r="S7133">
        <v>259.86621368672292</v>
      </c>
      <c r="T7133">
        <f t="shared" si="334"/>
        <v>323.37927381559552</v>
      </c>
      <c r="U7133">
        <v>3303839.1275244858</v>
      </c>
      <c r="V7133">
        <v>1256323.3747241821</v>
      </c>
      <c r="W7133">
        <v>1846732.308667945</v>
      </c>
      <c r="X7133">
        <v>23776154.43990498</v>
      </c>
      <c r="Y7133">
        <f t="shared" si="335"/>
        <v>30183049.250821594</v>
      </c>
      <c r="Z7133">
        <v>0.14336030283305079</v>
      </c>
      <c r="AA7133">
        <v>5.1146146587826902E-2</v>
      </c>
      <c r="AB7133">
        <v>5.901447079394069E-2</v>
      </c>
      <c r="AC7133">
        <v>1.4840280891275219</v>
      </c>
      <c r="AD7133">
        <v>0.11065</v>
      </c>
      <c r="AE7133">
        <v>5.4999999999999997E-3</v>
      </c>
      <c r="AF7133">
        <v>0.93751934867417464</v>
      </c>
      <c r="AG7133">
        <v>0.47303320003479382</v>
      </c>
      <c r="AH7133">
        <v>4.5111391419884246</v>
      </c>
    </row>
    <row r="7134" spans="1:34">
      <c r="A7134" t="s">
        <v>1531</v>
      </c>
      <c r="B7134" t="s">
        <v>1777</v>
      </c>
      <c r="C7134" t="s">
        <v>8060</v>
      </c>
      <c r="D7134" t="s">
        <v>8241</v>
      </c>
      <c r="E7134" t="s">
        <v>489</v>
      </c>
      <c r="F7134" t="s">
        <v>671</v>
      </c>
      <c r="G7134" t="s">
        <v>254</v>
      </c>
      <c r="H7134" t="s">
        <v>46</v>
      </c>
      <c r="I7134">
        <v>0.23583226481753211</v>
      </c>
      <c r="J7134">
        <v>0.23583226481753211</v>
      </c>
      <c r="K7134">
        <v>0.59530452105074894</v>
      </c>
      <c r="L7134">
        <v>1.2913535974895081</v>
      </c>
      <c r="M7134">
        <v>2.3583226481753221</v>
      </c>
      <c r="N7134" t="str">
        <f t="shared" si="333"/>
        <v>10Qf-302,35832264817532</v>
      </c>
      <c r="O7134" t="s">
        <v>8062</v>
      </c>
      <c r="P7134">
        <v>27.886778704402978</v>
      </c>
      <c r="Q7134">
        <v>11.72139220162645</v>
      </c>
      <c r="R7134">
        <v>57.033591133050557</v>
      </c>
      <c r="S7134">
        <v>160.63293662768729</v>
      </c>
      <c r="T7134">
        <f t="shared" si="334"/>
        <v>257.27469866676728</v>
      </c>
      <c r="U7134">
        <v>2610716.7623913428</v>
      </c>
      <c r="V7134">
        <v>992755.50859949505</v>
      </c>
      <c r="W7134">
        <v>31699605.588900551</v>
      </c>
      <c r="X7134">
        <v>14696922.14009618</v>
      </c>
      <c r="Y7134">
        <f t="shared" si="335"/>
        <v>49999999.999987572</v>
      </c>
      <c r="Z7134">
        <v>0.1132843129526654</v>
      </c>
      <c r="AA7134">
        <v>4.0416042390240402E-2</v>
      </c>
      <c r="AB7134">
        <v>0.32821574241222728</v>
      </c>
      <c r="AC7134">
        <v>0.9173327560077067</v>
      </c>
      <c r="AD7134">
        <v>0.11065</v>
      </c>
      <c r="AE7134">
        <v>5.4999999999999997E-3</v>
      </c>
      <c r="AF7134">
        <v>0.74083433974093871</v>
      </c>
      <c r="AG7134">
        <v>0.37379413973578851</v>
      </c>
      <c r="AH7134">
        <v>3.5891011276520488</v>
      </c>
    </row>
    <row r="7135" spans="1:34">
      <c r="A7135" t="s">
        <v>1531</v>
      </c>
      <c r="B7135" t="s">
        <v>1777</v>
      </c>
      <c r="C7135" t="s">
        <v>8063</v>
      </c>
      <c r="D7135" t="s">
        <v>8242</v>
      </c>
      <c r="E7135" t="s">
        <v>489</v>
      </c>
      <c r="F7135" t="s">
        <v>43</v>
      </c>
      <c r="G7135" t="s">
        <v>254</v>
      </c>
      <c r="H7135" t="s">
        <v>46</v>
      </c>
      <c r="I7135">
        <v>0.23851768002287671</v>
      </c>
      <c r="J7135">
        <v>0.23851768002287671</v>
      </c>
      <c r="K7135">
        <v>0.5772146720496828</v>
      </c>
      <c r="L7135">
        <v>1.330926768133331</v>
      </c>
      <c r="M7135">
        <v>2.3851768002287672</v>
      </c>
      <c r="N7135" t="str">
        <f t="shared" si="333"/>
        <v>10Qf-302,38517680022877</v>
      </c>
      <c r="O7135" t="s">
        <v>8065</v>
      </c>
      <c r="P7135">
        <v>28.204324650114959</v>
      </c>
      <c r="Q7135">
        <v>10.70077046284451</v>
      </c>
      <c r="R7135">
        <v>55.300479733586691</v>
      </c>
      <c r="S7135">
        <v>165.5554881461434</v>
      </c>
      <c r="T7135">
        <f t="shared" si="334"/>
        <v>259.76106299268957</v>
      </c>
      <c r="U7135">
        <v>2640444.9189521</v>
      </c>
      <c r="V7135">
        <v>1475917.789235886</v>
      </c>
      <c r="W7135">
        <v>30736332.073886082</v>
      </c>
      <c r="X7135">
        <v>15147305.21791443</v>
      </c>
      <c r="Y7135">
        <f t="shared" si="335"/>
        <v>49999999.999988496</v>
      </c>
      <c r="Z7135">
        <v>0.1145742781606299</v>
      </c>
      <c r="AA7135">
        <v>4.7164663150310419E-2</v>
      </c>
      <c r="AB7135">
        <v>0.31824206841840291</v>
      </c>
      <c r="AC7135">
        <v>0.94544416233455197</v>
      </c>
      <c r="AD7135">
        <v>0.11065</v>
      </c>
      <c r="AE7135">
        <v>5.4999999999999997E-3</v>
      </c>
      <c r="AF7135">
        <v>0.74927019902474368</v>
      </c>
      <c r="AG7135">
        <v>0.37805052283625962</v>
      </c>
      <c r="AH7135">
        <v>3.62864752208977</v>
      </c>
    </row>
    <row r="7136" spans="1:34">
      <c r="A7136" t="s">
        <v>1531</v>
      </c>
      <c r="B7136" t="s">
        <v>1784</v>
      </c>
      <c r="C7136" t="s">
        <v>8054</v>
      </c>
      <c r="D7136" t="s">
        <v>8243</v>
      </c>
      <c r="E7136" t="s">
        <v>489</v>
      </c>
      <c r="F7136" t="s">
        <v>671</v>
      </c>
      <c r="G7136" t="s">
        <v>43</v>
      </c>
      <c r="H7136" t="s">
        <v>254</v>
      </c>
      <c r="I7136">
        <v>2.102198166486712</v>
      </c>
      <c r="J7136">
        <v>0.31772233063271899</v>
      </c>
      <c r="K7136">
        <v>0.31772233063271921</v>
      </c>
      <c r="L7136">
        <v>0.43958047857504118</v>
      </c>
      <c r="M7136">
        <v>3.1772233063271922</v>
      </c>
      <c r="N7136" t="str">
        <f t="shared" si="333"/>
        <v>10Qf-303,17722330632719</v>
      </c>
      <c r="O7136" t="s">
        <v>8056</v>
      </c>
      <c r="P7136">
        <v>248.58148696055119</v>
      </c>
      <c r="Q7136">
        <v>15.791512036923271</v>
      </c>
      <c r="R7136">
        <v>14.25417910611335</v>
      </c>
      <c r="S7136">
        <v>42.114333754542969</v>
      </c>
      <c r="T7136">
        <f t="shared" si="334"/>
        <v>320.74151185813071</v>
      </c>
      <c r="U7136">
        <v>23271811.40952687</v>
      </c>
      <c r="V7136">
        <v>1339028.9992356231</v>
      </c>
      <c r="W7136">
        <v>1978185.2031664839</v>
      </c>
      <c r="X7136">
        <v>23410974.388083741</v>
      </c>
      <c r="Y7136">
        <f t="shared" si="335"/>
        <v>50000000.000012718</v>
      </c>
      <c r="Z7136">
        <v>1.0098112536257839</v>
      </c>
      <c r="AA7136">
        <v>5.4450052426513122E-2</v>
      </c>
      <c r="AB7136">
        <v>6.2826649572419485E-2</v>
      </c>
      <c r="AC7136">
        <v>0.24235870554245281</v>
      </c>
      <c r="AD7136">
        <v>0.11065</v>
      </c>
      <c r="AE7136">
        <v>5.4999999999999997E-3</v>
      </c>
      <c r="AF7136">
        <v>0.99808061978864659</v>
      </c>
      <c r="AG7136">
        <v>1.132680108705644</v>
      </c>
      <c r="AH7136">
        <v>5.4241340348214822</v>
      </c>
    </row>
    <row r="7137" spans="1:34">
      <c r="A7137" t="s">
        <v>1531</v>
      </c>
      <c r="B7137" t="s">
        <v>1784</v>
      </c>
      <c r="C7137" t="s">
        <v>8057</v>
      </c>
      <c r="D7137" t="s">
        <v>8244</v>
      </c>
      <c r="E7137" t="s">
        <v>489</v>
      </c>
      <c r="F7137" t="s">
        <v>671</v>
      </c>
      <c r="G7137" t="s">
        <v>43</v>
      </c>
      <c r="H7137" t="s">
        <v>46</v>
      </c>
      <c r="I7137">
        <v>0.29868487618307038</v>
      </c>
      <c r="J7137">
        <v>0.29868487618307038</v>
      </c>
      <c r="K7137">
        <v>0.29868487618307038</v>
      </c>
      <c r="L7137">
        <v>2.0907941332814941</v>
      </c>
      <c r="M7137">
        <v>2.9868487618307049</v>
      </c>
      <c r="N7137" t="str">
        <f t="shared" si="333"/>
        <v>10Qf-302,9868487618307</v>
      </c>
      <c r="O7137" t="s">
        <v>8059</v>
      </c>
      <c r="P7137">
        <v>35.31899696131007</v>
      </c>
      <c r="Q7137">
        <v>14.84530787653164</v>
      </c>
      <c r="R7137">
        <v>13.400089672395019</v>
      </c>
      <c r="S7137">
        <v>260.07625035146509</v>
      </c>
      <c r="T7137">
        <f t="shared" si="334"/>
        <v>323.64064486170184</v>
      </c>
      <c r="U7137">
        <v>3306509.4529251819</v>
      </c>
      <c r="V7137">
        <v>1258796.352292168</v>
      </c>
      <c r="W7137">
        <v>1859655.2571496121</v>
      </c>
      <c r="X7137">
        <v>23795371.49820628</v>
      </c>
      <c r="Y7137">
        <f t="shared" si="335"/>
        <v>30220332.560573243</v>
      </c>
      <c r="Z7137">
        <v>0.14347617368611909</v>
      </c>
      <c r="AA7137">
        <v>5.1187485420956927E-2</v>
      </c>
      <c r="AB7137">
        <v>5.9062169193979858E-2</v>
      </c>
      <c r="AC7137">
        <v>1.485227553674306</v>
      </c>
      <c r="AD7137">
        <v>0.11065</v>
      </c>
      <c r="AE7137">
        <v>5.4999999999999997E-3</v>
      </c>
      <c r="AF7137">
        <v>0.93827709795728953</v>
      </c>
      <c r="AG7137">
        <v>1.0648115835926459</v>
      </c>
      <c r="AH7137">
        <v>5.1060874433806411</v>
      </c>
    </row>
    <row r="7138" spans="1:34">
      <c r="A7138" t="s">
        <v>1531</v>
      </c>
      <c r="B7138" t="s">
        <v>1784</v>
      </c>
      <c r="C7138" t="s">
        <v>8060</v>
      </c>
      <c r="D7138" t="s">
        <v>8245</v>
      </c>
      <c r="E7138" t="s">
        <v>489</v>
      </c>
      <c r="F7138" t="s">
        <v>671</v>
      </c>
      <c r="G7138" t="s">
        <v>254</v>
      </c>
      <c r="H7138" t="s">
        <v>46</v>
      </c>
      <c r="I7138">
        <v>0.23610759607084911</v>
      </c>
      <c r="J7138">
        <v>0.23610759607084911</v>
      </c>
      <c r="K7138">
        <v>0.59446214847597867</v>
      </c>
      <c r="L7138">
        <v>1.294398620090814</v>
      </c>
      <c r="M7138">
        <v>2.361075960708491</v>
      </c>
      <c r="N7138" t="str">
        <f t="shared" si="333"/>
        <v>10Qf-302,36107596070849</v>
      </c>
      <c r="O7138" t="s">
        <v>8062</v>
      </c>
      <c r="P7138">
        <v>27.919336173744998</v>
      </c>
      <c r="Q7138">
        <v>11.735076782097201</v>
      </c>
      <c r="R7138">
        <v>56.952887003798622</v>
      </c>
      <c r="S7138">
        <v>161.01171043797149</v>
      </c>
      <c r="T7138">
        <f t="shared" si="334"/>
        <v>257.61901039761233</v>
      </c>
      <c r="U7138">
        <v>2613764.7419322301</v>
      </c>
      <c r="V7138">
        <v>995066.72209372302</v>
      </c>
      <c r="W7138">
        <v>31659590.93035702</v>
      </c>
      <c r="X7138">
        <v>14731577.60562725</v>
      </c>
      <c r="Y7138">
        <f t="shared" si="335"/>
        <v>50000000.000010222</v>
      </c>
      <c r="Z7138">
        <v>0.1134165709873773</v>
      </c>
      <c r="AA7138">
        <v>4.0463227620022357E-2</v>
      </c>
      <c r="AB7138">
        <v>0.32775130794173502</v>
      </c>
      <c r="AC7138">
        <v>0.91949583433140669</v>
      </c>
      <c r="AD7138">
        <v>0.11065</v>
      </c>
      <c r="AE7138">
        <v>5.4999999999999997E-3</v>
      </c>
      <c r="AF7138">
        <v>0.74169925467282438</v>
      </c>
      <c r="AG7138">
        <v>0.84172357999257696</v>
      </c>
      <c r="AH7138">
        <v>4.0606487953738926</v>
      </c>
    </row>
    <row r="7139" spans="1:34">
      <c r="A7139" t="s">
        <v>1531</v>
      </c>
      <c r="B7139" t="s">
        <v>1784</v>
      </c>
      <c r="C7139" t="s">
        <v>8063</v>
      </c>
      <c r="D7139" t="s">
        <v>8246</v>
      </c>
      <c r="E7139" t="s">
        <v>489</v>
      </c>
      <c r="F7139" t="s">
        <v>43</v>
      </c>
      <c r="G7139" t="s">
        <v>254</v>
      </c>
      <c r="H7139" t="s">
        <v>46</v>
      </c>
      <c r="I7139">
        <v>0.23894759349199909</v>
      </c>
      <c r="J7139">
        <v>0.23894759349199909</v>
      </c>
      <c r="K7139">
        <v>0.57577216227006511</v>
      </c>
      <c r="L7139">
        <v>1.3358085856659281</v>
      </c>
      <c r="M7139">
        <v>2.3894759349199921</v>
      </c>
      <c r="N7139" t="str">
        <f t="shared" si="333"/>
        <v>10Qf-302,38947593491999</v>
      </c>
      <c r="O7139" t="s">
        <v>8065</v>
      </c>
      <c r="P7139">
        <v>28.255161213062511</v>
      </c>
      <c r="Q7139">
        <v>10.72005794439105</v>
      </c>
      <c r="R7139">
        <v>55.162279014346517</v>
      </c>
      <c r="S7139">
        <v>166.16274295835461</v>
      </c>
      <c r="T7139">
        <f t="shared" si="334"/>
        <v>260.30024113015469</v>
      </c>
      <c r="U7139">
        <v>2645204.1587494379</v>
      </c>
      <c r="V7139">
        <v>1487722.291463752</v>
      </c>
      <c r="W7139">
        <v>30664208.26505154</v>
      </c>
      <c r="X7139">
        <v>15202865.284745259</v>
      </c>
      <c r="Y7139">
        <f t="shared" si="335"/>
        <v>50000000.000009991</v>
      </c>
      <c r="Z7139">
        <v>0.11478079126016839</v>
      </c>
      <c r="AA7139">
        <v>4.7249674558911221E-2</v>
      </c>
      <c r="AB7139">
        <v>0.31744675374916692</v>
      </c>
      <c r="AC7139">
        <v>0.94891203599844276</v>
      </c>
      <c r="AD7139">
        <v>0.11065</v>
      </c>
      <c r="AE7139">
        <v>5.4999999999999997E-3</v>
      </c>
      <c r="AF7139">
        <v>0.75062071254031149</v>
      </c>
      <c r="AG7139">
        <v>0.85184817079897701</v>
      </c>
      <c r="AH7139">
        <v>4.1080948182592802</v>
      </c>
    </row>
    <row r="7140" spans="1:34">
      <c r="A7140" t="s">
        <v>1531</v>
      </c>
      <c r="B7140" t="s">
        <v>1791</v>
      </c>
      <c r="C7140" t="s">
        <v>8054</v>
      </c>
      <c r="D7140" t="s">
        <v>8247</v>
      </c>
      <c r="E7140" t="s">
        <v>489</v>
      </c>
      <c r="F7140" t="s">
        <v>671</v>
      </c>
      <c r="G7140" t="s">
        <v>43</v>
      </c>
      <c r="H7140" t="s">
        <v>254</v>
      </c>
      <c r="I7140">
        <v>2.1010676617833179</v>
      </c>
      <c r="J7140">
        <v>0.31761906354979369</v>
      </c>
      <c r="K7140">
        <v>0.31761906354979369</v>
      </c>
      <c r="L7140">
        <v>0.43988484661503241</v>
      </c>
      <c r="M7140">
        <v>3.176190635497937</v>
      </c>
      <c r="N7140" t="str">
        <f t="shared" si="333"/>
        <v>10Qf-303,17619063549794</v>
      </c>
      <c r="O7140" t="s">
        <v>8056</v>
      </c>
      <c r="P7140">
        <v>248.4478066326613</v>
      </c>
      <c r="Q7140">
        <v>15.786379431419</v>
      </c>
      <c r="R7140">
        <v>14.24954616925665</v>
      </c>
      <c r="S7140">
        <v>42.143493960341807</v>
      </c>
      <c r="T7140">
        <f t="shared" si="334"/>
        <v>320.62722619367872</v>
      </c>
      <c r="U7140">
        <v>23259296.465562791</v>
      </c>
      <c r="V7140">
        <v>1338335.611516363</v>
      </c>
      <c r="W7140">
        <v>1975675.8721080171</v>
      </c>
      <c r="X7140">
        <v>23426692.050839789</v>
      </c>
      <c r="Y7140">
        <f t="shared" si="335"/>
        <v>50000000.000026956</v>
      </c>
      <c r="Z7140">
        <v>1.009268204740116</v>
      </c>
      <c r="AA7140">
        <v>5.4432354904063167E-2</v>
      </c>
      <c r="AB7140">
        <v>6.2806229462764609E-2</v>
      </c>
      <c r="AC7140">
        <v>0.24252651609768919</v>
      </c>
      <c r="AD7140">
        <v>0.11065</v>
      </c>
      <c r="AE7140">
        <v>5.4999999999999997E-3</v>
      </c>
      <c r="AF7140">
        <v>0.99775622057526825</v>
      </c>
      <c r="AG7140">
        <v>0.5034262157264231</v>
      </c>
      <c r="AH7140">
        <v>4.7935230717996289</v>
      </c>
    </row>
    <row r="7141" spans="1:34">
      <c r="A7141" t="s">
        <v>1531</v>
      </c>
      <c r="B7141" t="s">
        <v>1791</v>
      </c>
      <c r="C7141" t="s">
        <v>8057</v>
      </c>
      <c r="D7141" t="s">
        <v>8248</v>
      </c>
      <c r="E7141" t="s">
        <v>489</v>
      </c>
      <c r="F7141" t="s">
        <v>671</v>
      </c>
      <c r="G7141" t="s">
        <v>43</v>
      </c>
      <c r="H7141" t="s">
        <v>46</v>
      </c>
      <c r="I7141">
        <v>0.29864856629651348</v>
      </c>
      <c r="J7141">
        <v>0.29864856629651348</v>
      </c>
      <c r="K7141">
        <v>0.29864856629651348</v>
      </c>
      <c r="L7141">
        <v>2.0905399640755951</v>
      </c>
      <c r="M7141">
        <v>2.9864856629651348</v>
      </c>
      <c r="N7141" t="str">
        <f t="shared" si="333"/>
        <v>10Qf-302,98648566296513</v>
      </c>
      <c r="O7141" t="s">
        <v>8059</v>
      </c>
      <c r="P7141">
        <v>35.314703376749122</v>
      </c>
      <c r="Q7141">
        <v>14.84350319377773</v>
      </c>
      <c r="R7141">
        <v>13.39846067884813</v>
      </c>
      <c r="S7141">
        <v>260.04463395606177</v>
      </c>
      <c r="T7141">
        <f t="shared" si="334"/>
        <v>323.60130120543676</v>
      </c>
      <c r="U7141">
        <v>3306107.4942298871</v>
      </c>
      <c r="V7141">
        <v>1258400.5731138019</v>
      </c>
      <c r="W7141">
        <v>1857674.2846519121</v>
      </c>
      <c r="X7141">
        <v>23792478.793189801</v>
      </c>
      <c r="Y7141">
        <f t="shared" si="335"/>
        <v>30214661.145185404</v>
      </c>
      <c r="Z7141">
        <v>0.14345873188037139</v>
      </c>
      <c r="AA7141">
        <v>5.1181262769805252E-2</v>
      </c>
      <c r="AB7141">
        <v>5.9054989250051509E-2</v>
      </c>
      <c r="AC7141">
        <v>1.4850470006959491</v>
      </c>
      <c r="AD7141">
        <v>0.11065</v>
      </c>
      <c r="AE7141">
        <v>5.4999999999999997E-3</v>
      </c>
      <c r="AF7141">
        <v>0.93816303548642987</v>
      </c>
      <c r="AG7141">
        <v>0.47335797757997389</v>
      </c>
      <c r="AH7141">
        <v>4.514156676031539</v>
      </c>
    </row>
    <row r="7142" spans="1:34">
      <c r="A7142" t="s">
        <v>1531</v>
      </c>
      <c r="B7142" t="s">
        <v>1791</v>
      </c>
      <c r="C7142" t="s">
        <v>8060</v>
      </c>
      <c r="D7142" t="s">
        <v>8249</v>
      </c>
      <c r="E7142" t="s">
        <v>489</v>
      </c>
      <c r="F7142" t="s">
        <v>671</v>
      </c>
      <c r="G7142" t="s">
        <v>254</v>
      </c>
      <c r="H7142" t="s">
        <v>46</v>
      </c>
      <c r="I7142">
        <v>0.23606946375388649</v>
      </c>
      <c r="J7142">
        <v>0.2360694637538866</v>
      </c>
      <c r="K7142">
        <v>0.59457944420942821</v>
      </c>
      <c r="L7142">
        <v>1.293976265821664</v>
      </c>
      <c r="M7142">
        <v>2.3606946375388662</v>
      </c>
      <c r="N7142" t="str">
        <f t="shared" si="333"/>
        <v>10Qf-302,36069463753887</v>
      </c>
      <c r="O7142" t="s">
        <v>8062</v>
      </c>
      <c r="P7142">
        <v>27.914827089776171</v>
      </c>
      <c r="Q7142">
        <v>11.73318152046699</v>
      </c>
      <c r="R7142">
        <v>56.964124608531407</v>
      </c>
      <c r="S7142">
        <v>160.9591733120576</v>
      </c>
      <c r="T7142">
        <f t="shared" si="334"/>
        <v>257.5713065308322</v>
      </c>
      <c r="U7142">
        <v>2613342.6085182121</v>
      </c>
      <c r="V7142">
        <v>994714.12893913791</v>
      </c>
      <c r="W7142">
        <v>31665172.47965993</v>
      </c>
      <c r="X7142">
        <v>14726770.782909369</v>
      </c>
      <c r="Y7142">
        <f t="shared" si="335"/>
        <v>50000000.000026651</v>
      </c>
      <c r="Z7142">
        <v>0.11339825375953</v>
      </c>
      <c r="AA7142">
        <v>4.045669264763431E-2</v>
      </c>
      <c r="AB7142">
        <v>0.32781597787934602</v>
      </c>
      <c r="AC7142">
        <v>0.91919580852400296</v>
      </c>
      <c r="AD7142">
        <v>0.11065</v>
      </c>
      <c r="AE7142">
        <v>5.4999999999999997E-3</v>
      </c>
      <c r="AF7142">
        <v>0.74157946728969604</v>
      </c>
      <c r="AG7142">
        <v>0.37417010004991019</v>
      </c>
      <c r="AH7142">
        <v>3.592594204878472</v>
      </c>
    </row>
    <row r="7143" spans="1:34">
      <c r="A7143" t="s">
        <v>1531</v>
      </c>
      <c r="B7143" t="s">
        <v>1791</v>
      </c>
      <c r="C7143" t="s">
        <v>8063</v>
      </c>
      <c r="D7143" t="s">
        <v>8250</v>
      </c>
      <c r="E7143" t="s">
        <v>489</v>
      </c>
      <c r="F7143" t="s">
        <v>43</v>
      </c>
      <c r="G7143" t="s">
        <v>254</v>
      </c>
      <c r="H7143" t="s">
        <v>46</v>
      </c>
      <c r="I7143">
        <v>0.2388859125734171</v>
      </c>
      <c r="J7143">
        <v>0.2388859125734171</v>
      </c>
      <c r="K7143">
        <v>0.5759806571451318</v>
      </c>
      <c r="L7143">
        <v>1.3351066434422061</v>
      </c>
      <c r="M7143">
        <v>2.388859125734172</v>
      </c>
      <c r="N7143" t="str">
        <f t="shared" si="333"/>
        <v>10Qf-302,38885912573417</v>
      </c>
      <c r="O7143" t="s">
        <v>8065</v>
      </c>
      <c r="P7143">
        <v>28.247867545556449</v>
      </c>
      <c r="Q7143">
        <v>10.717290714089209</v>
      </c>
      <c r="R7143">
        <v>55.182254020477657</v>
      </c>
      <c r="S7143">
        <v>166.07542757009941</v>
      </c>
      <c r="T7143">
        <f t="shared" si="334"/>
        <v>260.22283985022273</v>
      </c>
      <c r="U7143">
        <v>2644521.3369642752</v>
      </c>
      <c r="V7143">
        <v>1485934.529190548</v>
      </c>
      <c r="W7143">
        <v>30674667.66816837</v>
      </c>
      <c r="X7143">
        <v>15194876.46570378</v>
      </c>
      <c r="Y7143">
        <f t="shared" si="335"/>
        <v>50000000.000026971</v>
      </c>
      <c r="Z7143">
        <v>0.1147511622334139</v>
      </c>
      <c r="AA7143">
        <v>4.7237477728271908E-2</v>
      </c>
      <c r="AB7143">
        <v>0.31756170550543511</v>
      </c>
      <c r="AC7143">
        <v>0.94841340061623791</v>
      </c>
      <c r="AD7143">
        <v>0.11065</v>
      </c>
      <c r="AE7143">
        <v>5.4999999999999997E-3</v>
      </c>
      <c r="AF7143">
        <v>0.75042695049240993</v>
      </c>
      <c r="AG7143">
        <v>0.37863417142886618</v>
      </c>
      <c r="AH7143">
        <v>3.6340702476554481</v>
      </c>
    </row>
    <row r="7144" spans="1:34">
      <c r="A7144" t="s">
        <v>1194</v>
      </c>
      <c r="B7144" t="s">
        <v>1220</v>
      </c>
      <c r="C7144" t="s">
        <v>8113</v>
      </c>
      <c r="D7144" t="s">
        <v>8251</v>
      </c>
      <c r="E7144" t="s">
        <v>489</v>
      </c>
      <c r="F7144" t="s">
        <v>671</v>
      </c>
      <c r="G7144" t="s">
        <v>43</v>
      </c>
      <c r="H7144" t="s">
        <v>49</v>
      </c>
      <c r="I7144">
        <v>0.20340735079123851</v>
      </c>
      <c r="J7144">
        <v>0.20340735079123851</v>
      </c>
      <c r="K7144">
        <v>0.20340735079123851</v>
      </c>
      <c r="L7144">
        <v>1.4238514555386701</v>
      </c>
      <c r="M7144">
        <v>2.0340735079123862</v>
      </c>
      <c r="N7144" t="str">
        <f t="shared" si="333"/>
        <v>05Qd-612,03407350791239</v>
      </c>
      <c r="O7144" t="s">
        <v>8068</v>
      </c>
      <c r="P7144">
        <v>31.324732021850739</v>
      </c>
      <c r="Q7144">
        <v>12.79303048744756</v>
      </c>
      <c r="R7144">
        <v>11.705168459168551</v>
      </c>
      <c r="S7144">
        <v>181.62519725809861</v>
      </c>
      <c r="T7144">
        <f t="shared" si="334"/>
        <v>237.44812822656547</v>
      </c>
      <c r="U7144">
        <v>2932572.5941214762</v>
      </c>
      <c r="V7144">
        <v>1015548.15311301</v>
      </c>
      <c r="W7144">
        <v>1550732.976495842</v>
      </c>
      <c r="X7144">
        <v>18398360.927555051</v>
      </c>
      <c r="Y7144">
        <f t="shared" si="335"/>
        <v>23897214.65128538</v>
      </c>
      <c r="Z7144">
        <v>0.12725029244634259</v>
      </c>
      <c r="AA7144">
        <v>4.4111113559409262E-2</v>
      </c>
      <c r="AB7144">
        <v>5.1591642808453388E-2</v>
      </c>
      <c r="AC7144">
        <v>1.3939849571921361</v>
      </c>
      <c r="AD7144">
        <v>0.11065</v>
      </c>
      <c r="AE7144">
        <v>5.4999999999999997E-3</v>
      </c>
      <c r="AF7144">
        <v>0.63897597107195359</v>
      </c>
      <c r="AG7144">
        <v>0.32240065100411308</v>
      </c>
      <c r="AH7144">
        <v>3.1116001299884521</v>
      </c>
    </row>
    <row r="7145" spans="1:34">
      <c r="A7145" t="s">
        <v>1194</v>
      </c>
      <c r="B7145" t="s">
        <v>1220</v>
      </c>
      <c r="C7145" t="s">
        <v>8115</v>
      </c>
      <c r="D7145" t="s">
        <v>8252</v>
      </c>
      <c r="E7145" t="s">
        <v>489</v>
      </c>
      <c r="F7145" t="s">
        <v>671</v>
      </c>
      <c r="G7145" t="s">
        <v>43</v>
      </c>
      <c r="H7145" t="s">
        <v>1179</v>
      </c>
      <c r="I7145">
        <v>2.0608558459577559</v>
      </c>
      <c r="J7145">
        <v>0.29440797799396518</v>
      </c>
      <c r="K7145">
        <v>0.29440797799396518</v>
      </c>
      <c r="L7145">
        <v>0.29440797799396529</v>
      </c>
      <c r="M7145">
        <v>2.9440797799396519</v>
      </c>
      <c r="N7145" t="str">
        <f t="shared" si="333"/>
        <v>05Qd-612,94407977993965</v>
      </c>
      <c r="O7145" t="s">
        <v>8117</v>
      </c>
      <c r="P7145">
        <v>317.3718002774944</v>
      </c>
      <c r="Q7145">
        <v>18.51639197685682</v>
      </c>
      <c r="R7145">
        <v>16.941840915470909</v>
      </c>
      <c r="S7145">
        <v>20.694791032957621</v>
      </c>
      <c r="T7145">
        <f t="shared" si="334"/>
        <v>373.52482420277971</v>
      </c>
      <c r="U7145">
        <v>29711853.336576</v>
      </c>
      <c r="V7145">
        <v>1469885.31707668</v>
      </c>
      <c r="W7145">
        <v>2244501.7755885799</v>
      </c>
      <c r="X7145">
        <v>1371150.1658374779</v>
      </c>
      <c r="Y7145">
        <f t="shared" si="335"/>
        <v>34797390.595078737</v>
      </c>
      <c r="Z7145">
        <v>1.289257777891353</v>
      </c>
      <c r="AA7145">
        <v>6.3845597022776049E-2</v>
      </c>
      <c r="AB7145">
        <v>7.4672774516455195E-2</v>
      </c>
      <c r="AC7145">
        <v>7.5080229975281715E-2</v>
      </c>
      <c r="AD7145">
        <v>0.11065</v>
      </c>
      <c r="AE7145">
        <v>5.4999999999999997E-3</v>
      </c>
      <c r="AF7145">
        <v>0.92484181568784873</v>
      </c>
      <c r="AG7145">
        <v>0.46663664512043479</v>
      </c>
      <c r="AH7145">
        <v>4.4517082407479354</v>
      </c>
    </row>
    <row r="7146" spans="1:34">
      <c r="A7146" t="s">
        <v>1194</v>
      </c>
      <c r="B7146" t="s">
        <v>1220</v>
      </c>
      <c r="C7146" t="s">
        <v>8118</v>
      </c>
      <c r="D7146" t="s">
        <v>8253</v>
      </c>
      <c r="E7146" t="s">
        <v>489</v>
      </c>
      <c r="F7146" t="s">
        <v>671</v>
      </c>
      <c r="G7146" t="s">
        <v>49</v>
      </c>
      <c r="H7146" t="s">
        <v>1179</v>
      </c>
      <c r="I7146">
        <v>0.20009140595819361</v>
      </c>
      <c r="J7146">
        <v>0.2000914059581935</v>
      </c>
      <c r="K7146">
        <v>1.4006398417073549</v>
      </c>
      <c r="L7146">
        <v>0.20009140595819361</v>
      </c>
      <c r="M7146">
        <v>2.0009140595819361</v>
      </c>
      <c r="N7146" t="str">
        <f t="shared" si="333"/>
        <v>05Qd-612,00091405958194</v>
      </c>
      <c r="O7146" t="s">
        <v>8120</v>
      </c>
      <c r="P7146">
        <v>30.814076517561809</v>
      </c>
      <c r="Q7146">
        <v>12.5844786176217</v>
      </c>
      <c r="R7146">
        <v>178.66434489924319</v>
      </c>
      <c r="S7146">
        <v>14.065005513812491</v>
      </c>
      <c r="T7146">
        <f t="shared" si="334"/>
        <v>236.12790554823917</v>
      </c>
      <c r="U7146">
        <v>2884765.8216367071</v>
      </c>
      <c r="V7146">
        <v>998992.69610556075</v>
      </c>
      <c r="W7146">
        <v>18098431.010485161</v>
      </c>
      <c r="X7146">
        <v>931888.34871810093</v>
      </c>
      <c r="Y7146">
        <f t="shared" si="335"/>
        <v>22914077.876945529</v>
      </c>
      <c r="Z7146">
        <v>0.12517585930467129</v>
      </c>
      <c r="AA7146">
        <v>4.3392014576416733E-2</v>
      </c>
      <c r="AB7146">
        <v>1.3712602267526359</v>
      </c>
      <c r="AC7146">
        <v>5.1027519287288339E-2</v>
      </c>
      <c r="AD7146">
        <v>0.11065</v>
      </c>
      <c r="AE7146">
        <v>5.4999999999999997E-3</v>
      </c>
      <c r="AF7146">
        <v>0.62855939044458708</v>
      </c>
      <c r="AG7146">
        <v>0.31714487844373679</v>
      </c>
      <c r="AH7146">
        <v>3.06276832847026</v>
      </c>
    </row>
    <row r="7147" spans="1:34">
      <c r="A7147" t="s">
        <v>1194</v>
      </c>
      <c r="B7147" t="s">
        <v>1220</v>
      </c>
      <c r="C7147" t="s">
        <v>8121</v>
      </c>
      <c r="D7147" t="s">
        <v>8254</v>
      </c>
      <c r="E7147" t="s">
        <v>489</v>
      </c>
      <c r="F7147" t="s">
        <v>43</v>
      </c>
      <c r="G7147" t="s">
        <v>49</v>
      </c>
      <c r="H7147" t="s">
        <v>1179</v>
      </c>
      <c r="I7147">
        <v>0.20112982905280261</v>
      </c>
      <c r="J7147">
        <v>0.20112982905280261</v>
      </c>
      <c r="K7147">
        <v>1.4079088033696181</v>
      </c>
      <c r="L7147">
        <v>0.20112982905280261</v>
      </c>
      <c r="M7147">
        <v>2.0112982905280261</v>
      </c>
      <c r="N7147" t="str">
        <f t="shared" si="333"/>
        <v>05Qd-612,01129829052803</v>
      </c>
      <c r="O7147" t="s">
        <v>8123</v>
      </c>
      <c r="P7147">
        <v>30.973993674131599</v>
      </c>
      <c r="Q7147">
        <v>11.57410743549309</v>
      </c>
      <c r="R7147">
        <v>179.59156704073439</v>
      </c>
      <c r="S7147">
        <v>14.13799928624066</v>
      </c>
      <c r="T7147">
        <f t="shared" si="334"/>
        <v>236.27766743659976</v>
      </c>
      <c r="U7147">
        <v>2899737.0166132268</v>
      </c>
      <c r="V7147">
        <v>1533369.6508798299</v>
      </c>
      <c r="W7147">
        <v>18192357.227093391</v>
      </c>
      <c r="X7147">
        <v>936724.61031700287</v>
      </c>
      <c r="Y7147">
        <f t="shared" si="335"/>
        <v>23562188.504903451</v>
      </c>
      <c r="Z7147">
        <v>0.12582548992007439</v>
      </c>
      <c r="AA7147">
        <v>5.1013978886472168E-2</v>
      </c>
      <c r="AB7147">
        <v>1.378376715746052</v>
      </c>
      <c r="AC7147">
        <v>5.1292339029219668E-2</v>
      </c>
      <c r="AD7147">
        <v>0.11065</v>
      </c>
      <c r="AE7147">
        <v>5.4999999999999997E-3</v>
      </c>
      <c r="AF7147">
        <v>0.63182145252189292</v>
      </c>
      <c r="AG7147">
        <v>0.31879077904869207</v>
      </c>
      <c r="AH7147">
        <v>3.0780605220986099</v>
      </c>
    </row>
    <row r="7148" spans="1:34">
      <c r="A7148" t="s">
        <v>1194</v>
      </c>
      <c r="B7148" t="s">
        <v>1220</v>
      </c>
      <c r="C7148" t="s">
        <v>8124</v>
      </c>
      <c r="D7148" t="s">
        <v>8255</v>
      </c>
      <c r="E7148" t="s">
        <v>489</v>
      </c>
      <c r="F7148" t="s">
        <v>671</v>
      </c>
      <c r="G7148" t="s">
        <v>43</v>
      </c>
      <c r="H7148" t="s">
        <v>46</v>
      </c>
      <c r="I7148">
        <v>0.20714469246798439</v>
      </c>
      <c r="J7148">
        <v>0.20714469246798439</v>
      </c>
      <c r="K7148">
        <v>0.20714469246798439</v>
      </c>
      <c r="L7148">
        <v>1.4500128472758911</v>
      </c>
      <c r="M7148">
        <v>2.0714469246798441</v>
      </c>
      <c r="N7148" t="str">
        <f t="shared" si="333"/>
        <v>05Qd-612,07144692467984</v>
      </c>
      <c r="O7148" t="s">
        <v>8059</v>
      </c>
      <c r="P7148">
        <v>31.900282640069602</v>
      </c>
      <c r="Q7148">
        <v>13.02808554237372</v>
      </c>
      <c r="R7148">
        <v>11.920235484748559</v>
      </c>
      <c r="S7148">
        <v>234.9020812586943</v>
      </c>
      <c r="T7148">
        <f t="shared" si="334"/>
        <v>291.75068492588616</v>
      </c>
      <c r="U7148">
        <v>2986454.7460371228</v>
      </c>
      <c r="V7148">
        <v>1034207.51042044</v>
      </c>
      <c r="W7148">
        <v>1579225.6487617041</v>
      </c>
      <c r="X7148">
        <v>21492090.422323249</v>
      </c>
      <c r="Y7148">
        <f t="shared" si="335"/>
        <v>27091978.327542514</v>
      </c>
      <c r="Z7148">
        <v>0.12958834866450711</v>
      </c>
      <c r="AA7148">
        <v>4.4921597066873292E-2</v>
      </c>
      <c r="AB7148">
        <v>5.2539571170382188E-2</v>
      </c>
      <c r="AC7148">
        <v>1.341464447558651</v>
      </c>
      <c r="AD7148">
        <v>0.11065</v>
      </c>
      <c r="AE7148">
        <v>5.4999999999999997E-3</v>
      </c>
      <c r="AF7148">
        <v>0.65071631141775199</v>
      </c>
      <c r="AG7148">
        <v>0.32832433756175522</v>
      </c>
      <c r="AH7148">
        <v>3.1666375736593508</v>
      </c>
    </row>
    <row r="7149" spans="1:34">
      <c r="A7149" t="s">
        <v>1194</v>
      </c>
      <c r="B7149" t="s">
        <v>1220</v>
      </c>
      <c r="C7149" t="s">
        <v>8126</v>
      </c>
      <c r="D7149" t="s">
        <v>8256</v>
      </c>
      <c r="E7149" t="s">
        <v>489</v>
      </c>
      <c r="F7149" t="s">
        <v>671</v>
      </c>
      <c r="G7149" t="s">
        <v>49</v>
      </c>
      <c r="H7149" t="s">
        <v>46</v>
      </c>
      <c r="I7149">
        <v>0.18688857729445579</v>
      </c>
      <c r="J7149">
        <v>0.18688857729445579</v>
      </c>
      <c r="K7149">
        <v>1.3082200410611899</v>
      </c>
      <c r="L7149">
        <v>0.18688857729445579</v>
      </c>
      <c r="M7149">
        <v>1.868885772944558</v>
      </c>
      <c r="N7149" t="str">
        <f t="shared" si="333"/>
        <v>05Qd-611,86888577294456</v>
      </c>
      <c r="O7149" t="s">
        <v>8073</v>
      </c>
      <c r="P7149">
        <v>28.780840903346188</v>
      </c>
      <c r="Q7149">
        <v>11.754104548254389</v>
      </c>
      <c r="R7149">
        <v>166.87535914681899</v>
      </c>
      <c r="S7149">
        <v>30.27594952170184</v>
      </c>
      <c r="T7149">
        <f t="shared" si="334"/>
        <v>237.68625412012142</v>
      </c>
      <c r="U7149">
        <v>2694417.4721127199</v>
      </c>
      <c r="V7149">
        <v>933075.17536125192</v>
      </c>
      <c r="W7149">
        <v>16904224.379922319</v>
      </c>
      <c r="X7149">
        <v>2770062.4926584242</v>
      </c>
      <c r="Y7149">
        <f t="shared" si="335"/>
        <v>23301779.520054717</v>
      </c>
      <c r="Z7149">
        <v>0.1169162570727742</v>
      </c>
      <c r="AA7149">
        <v>4.0528836464976299E-2</v>
      </c>
      <c r="AB7149">
        <v>1.280779010228045</v>
      </c>
      <c r="AC7149">
        <v>0.172898041949299</v>
      </c>
      <c r="AD7149">
        <v>0.11065</v>
      </c>
      <c r="AE7149">
        <v>5.4999999999999997E-3</v>
      </c>
      <c r="AF7149">
        <v>0.58708453600352595</v>
      </c>
      <c r="AG7149">
        <v>0.29621839501171238</v>
      </c>
      <c r="AH7149">
        <v>2.8683387039597958</v>
      </c>
    </row>
    <row r="7150" spans="1:34">
      <c r="A7150" t="s">
        <v>1194</v>
      </c>
      <c r="B7150" t="s">
        <v>1220</v>
      </c>
      <c r="C7150" t="s">
        <v>8128</v>
      </c>
      <c r="D7150" t="s">
        <v>8257</v>
      </c>
      <c r="E7150" t="s">
        <v>489</v>
      </c>
      <c r="F7150" t="s">
        <v>43</v>
      </c>
      <c r="G7150" t="s">
        <v>49</v>
      </c>
      <c r="H7150" t="s">
        <v>46</v>
      </c>
      <c r="I7150">
        <v>0.18779417286196581</v>
      </c>
      <c r="J7150">
        <v>0.18779417286196581</v>
      </c>
      <c r="K7150">
        <v>1.31455921003376</v>
      </c>
      <c r="L7150">
        <v>0.18779417286196581</v>
      </c>
      <c r="M7150">
        <v>1.877941728619658</v>
      </c>
      <c r="N7150" t="str">
        <f t="shared" si="333"/>
        <v>05Qd-611,87794172861966</v>
      </c>
      <c r="O7150" t="s">
        <v>8076</v>
      </c>
      <c r="P7150">
        <v>28.920302620742731</v>
      </c>
      <c r="Q7150">
        <v>10.80670103832948</v>
      </c>
      <c r="R7150">
        <v>167.6839777780792</v>
      </c>
      <c r="S7150">
        <v>30.422656003638451</v>
      </c>
      <c r="T7150">
        <f t="shared" si="334"/>
        <v>237.83363744078986</v>
      </c>
      <c r="U7150">
        <v>2707473.6607524469</v>
      </c>
      <c r="V7150">
        <v>1431701.53643904</v>
      </c>
      <c r="W7150">
        <v>16986136.23827273</v>
      </c>
      <c r="X7150">
        <v>2783485.2301600571</v>
      </c>
      <c r="Y7150">
        <f t="shared" si="335"/>
        <v>23908796.665624276</v>
      </c>
      <c r="Z7150">
        <v>0.1174827916663151</v>
      </c>
      <c r="AA7150">
        <v>4.7631562232709687E-2</v>
      </c>
      <c r="AB7150">
        <v>1.2869852097262351</v>
      </c>
      <c r="AC7150">
        <v>0.17373584435909389</v>
      </c>
      <c r="AD7150">
        <v>0.11065</v>
      </c>
      <c r="AE7150">
        <v>5.4999999999999997E-3</v>
      </c>
      <c r="AF7150">
        <v>0.58992933883340037</v>
      </c>
      <c r="AG7150">
        <v>0.29765376398621579</v>
      </c>
      <c r="AH7150">
        <v>2.8816748314392742</v>
      </c>
    </row>
    <row r="7151" spans="1:34">
      <c r="A7151" t="s">
        <v>1194</v>
      </c>
      <c r="B7151" t="s">
        <v>1220</v>
      </c>
      <c r="C7151" t="s">
        <v>8130</v>
      </c>
      <c r="D7151" t="s">
        <v>8258</v>
      </c>
      <c r="E7151" t="s">
        <v>489</v>
      </c>
      <c r="F7151" t="s">
        <v>671</v>
      </c>
      <c r="G7151" t="s">
        <v>1179</v>
      </c>
      <c r="H7151" t="s">
        <v>46</v>
      </c>
      <c r="I7151">
        <v>0.2037068057180309</v>
      </c>
      <c r="J7151">
        <v>0.2037068057180309</v>
      </c>
      <c r="K7151">
        <v>0.2037068057180309</v>
      </c>
      <c r="L7151">
        <v>1.4259476400262161</v>
      </c>
      <c r="M7151">
        <v>2.037068057180309</v>
      </c>
      <c r="N7151" t="str">
        <f t="shared" si="333"/>
        <v>05Qd-612,03706805718031</v>
      </c>
      <c r="O7151" t="s">
        <v>8132</v>
      </c>
      <c r="P7151">
        <v>31.37084808057676</v>
      </c>
      <c r="Q7151">
        <v>12.81186430044975</v>
      </c>
      <c r="R7151">
        <v>14.319142453443829</v>
      </c>
      <c r="S7151">
        <v>231.00351768424699</v>
      </c>
      <c r="T7151">
        <f t="shared" si="334"/>
        <v>289.50537251871731</v>
      </c>
      <c r="U7151">
        <v>2936889.9076702241</v>
      </c>
      <c r="V7151">
        <v>1017043.236238873</v>
      </c>
      <c r="W7151">
        <v>948726.39778880705</v>
      </c>
      <c r="X7151">
        <v>21135395.92046858</v>
      </c>
      <c r="Y7151">
        <f t="shared" si="335"/>
        <v>26038055.462166484</v>
      </c>
      <c r="Z7151">
        <v>0.12743762946666459</v>
      </c>
      <c r="AA7151">
        <v>4.4176053642598377E-2</v>
      </c>
      <c r="AB7151">
        <v>5.1949522309321698E-2</v>
      </c>
      <c r="AC7151">
        <v>1.3192007689924801</v>
      </c>
      <c r="AD7151">
        <v>0.11065</v>
      </c>
      <c r="AE7151">
        <v>5.4999999999999997E-3</v>
      </c>
      <c r="AF7151">
        <v>0.63991666717706042</v>
      </c>
      <c r="AG7151">
        <v>0.322875287063079</v>
      </c>
      <c r="AH7151">
        <v>3.1160100114204479</v>
      </c>
    </row>
    <row r="7152" spans="1:34">
      <c r="A7152" t="s">
        <v>1194</v>
      </c>
      <c r="B7152" t="s">
        <v>1220</v>
      </c>
      <c r="C7152" t="s">
        <v>8133</v>
      </c>
      <c r="D7152" t="s">
        <v>8259</v>
      </c>
      <c r="E7152" t="s">
        <v>489</v>
      </c>
      <c r="F7152" t="s">
        <v>43</v>
      </c>
      <c r="G7152" t="s">
        <v>1179</v>
      </c>
      <c r="H7152" t="s">
        <v>46</v>
      </c>
      <c r="I7152">
        <v>0.20478319476725129</v>
      </c>
      <c r="J7152">
        <v>0.20478319476725129</v>
      </c>
      <c r="K7152">
        <v>0.20478319476725129</v>
      </c>
      <c r="L7152">
        <v>1.433482363370759</v>
      </c>
      <c r="M7152">
        <v>2.0478319476725129</v>
      </c>
      <c r="N7152" t="str">
        <f t="shared" si="333"/>
        <v>05Qd-612,04783194767251</v>
      </c>
      <c r="O7152" t="s">
        <v>8135</v>
      </c>
      <c r="P7152">
        <v>31.536611994156711</v>
      </c>
      <c r="Q7152">
        <v>11.78434202615183</v>
      </c>
      <c r="R7152">
        <v>14.394804962984381</v>
      </c>
      <c r="S7152">
        <v>232.224142866063</v>
      </c>
      <c r="T7152">
        <f t="shared" si="334"/>
        <v>289.93990184935592</v>
      </c>
      <c r="U7152">
        <v>2952408.4669262068</v>
      </c>
      <c r="V7152">
        <v>1561222.108849304</v>
      </c>
      <c r="W7152">
        <v>953739.47872975399</v>
      </c>
      <c r="X7152">
        <v>21247075.58988139</v>
      </c>
      <c r="Y7152">
        <f t="shared" si="335"/>
        <v>26714445.644386657</v>
      </c>
      <c r="Z7152">
        <v>0.12811101133200301</v>
      </c>
      <c r="AA7152">
        <v>5.1940607832059962E-2</v>
      </c>
      <c r="AB7152">
        <v>5.222402416864292E-2</v>
      </c>
      <c r="AC7152">
        <v>1.3261714406716201</v>
      </c>
      <c r="AD7152">
        <v>0.11065</v>
      </c>
      <c r="AE7152">
        <v>5.4999999999999997E-3</v>
      </c>
      <c r="AF7152">
        <v>0.64329799403325028</v>
      </c>
      <c r="AG7152">
        <v>0.32458136370609342</v>
      </c>
      <c r="AH7152">
        <v>3.1318613054118569</v>
      </c>
    </row>
    <row r="7153" spans="1:34">
      <c r="A7153" t="s">
        <v>1194</v>
      </c>
      <c r="B7153" t="s">
        <v>1220</v>
      </c>
      <c r="C7153" t="s">
        <v>8136</v>
      </c>
      <c r="D7153" t="s">
        <v>8260</v>
      </c>
      <c r="E7153" t="s">
        <v>489</v>
      </c>
      <c r="F7153" t="s">
        <v>49</v>
      </c>
      <c r="G7153" t="s">
        <v>1179</v>
      </c>
      <c r="H7153" t="s">
        <v>46</v>
      </c>
      <c r="I7153">
        <v>0.18496420168753039</v>
      </c>
      <c r="J7153">
        <v>1.294749411812713</v>
      </c>
      <c r="K7153">
        <v>0.18496420168753039</v>
      </c>
      <c r="L7153">
        <v>0.18496420168753039</v>
      </c>
      <c r="M7153">
        <v>1.8496420168753041</v>
      </c>
      <c r="N7153" t="str">
        <f t="shared" si="333"/>
        <v>05Qd-611,8496420168753</v>
      </c>
      <c r="O7153" t="s">
        <v>8138</v>
      </c>
      <c r="P7153">
        <v>28.48448705987968</v>
      </c>
      <c r="Q7153">
        <v>165.15705792590981</v>
      </c>
      <c r="R7153">
        <v>13.001670432245319</v>
      </c>
      <c r="S7153">
        <v>29.964200673379921</v>
      </c>
      <c r="T7153">
        <f t="shared" si="334"/>
        <v>236.60741609141473</v>
      </c>
      <c r="U7153">
        <v>2666673.2871375312</v>
      </c>
      <c r="V7153">
        <v>16730163.035341259</v>
      </c>
      <c r="W7153">
        <v>861436.22039703222</v>
      </c>
      <c r="X7153">
        <v>2741539.3974125749</v>
      </c>
      <c r="Y7153">
        <f t="shared" si="335"/>
        <v>22999811.940288398</v>
      </c>
      <c r="Z7153">
        <v>0.1157123804291558</v>
      </c>
      <c r="AA7153">
        <v>1.2675909389139719</v>
      </c>
      <c r="AB7153">
        <v>4.7169763858025703E-2</v>
      </c>
      <c r="AC7153">
        <v>0.17111772568155739</v>
      </c>
      <c r="AD7153">
        <v>0.11065</v>
      </c>
      <c r="AE7153">
        <v>5.4999999999999997E-3</v>
      </c>
      <c r="AF7153">
        <v>0.5810393770288913</v>
      </c>
      <c r="AG7153">
        <v>0.2931682596747357</v>
      </c>
      <c r="AH7153">
        <v>2.8399996535789311</v>
      </c>
    </row>
    <row r="7154" spans="1:34">
      <c r="A7154" t="s">
        <v>1194</v>
      </c>
      <c r="B7154" t="s">
        <v>1226</v>
      </c>
      <c r="C7154" t="s">
        <v>8113</v>
      </c>
      <c r="D7154" t="s">
        <v>8261</v>
      </c>
      <c r="E7154" t="s">
        <v>489</v>
      </c>
      <c r="F7154" t="s">
        <v>671</v>
      </c>
      <c r="G7154" t="s">
        <v>43</v>
      </c>
      <c r="H7154" t="s">
        <v>49</v>
      </c>
      <c r="I7154">
        <v>0.20429262805955609</v>
      </c>
      <c r="J7154">
        <v>0.204292628059556</v>
      </c>
      <c r="K7154">
        <v>0.20429262805955609</v>
      </c>
      <c r="L7154">
        <v>1.430048396416892</v>
      </c>
      <c r="M7154">
        <v>2.042926280595561</v>
      </c>
      <c r="N7154" t="str">
        <f t="shared" si="333"/>
        <v>05Qd-612,04292628059556</v>
      </c>
      <c r="O7154" t="s">
        <v>8068</v>
      </c>
      <c r="P7154">
        <v>31.461064721171631</v>
      </c>
      <c r="Q7154">
        <v>12.848708805066741</v>
      </c>
      <c r="R7154">
        <v>11.756112141972631</v>
      </c>
      <c r="S7154">
        <v>182.41567340294199</v>
      </c>
      <c r="T7154">
        <f t="shared" si="334"/>
        <v>238.48155907115299</v>
      </c>
      <c r="U7154">
        <v>2945335.8489653538</v>
      </c>
      <c r="V7154">
        <v>1038564.0488149</v>
      </c>
      <c r="W7154">
        <v>1555872.5398666421</v>
      </c>
      <c r="X7154">
        <v>18519857.621381178</v>
      </c>
      <c r="Y7154">
        <f t="shared" si="335"/>
        <v>24059630.059028074</v>
      </c>
      <c r="Z7154">
        <v>0.12780411604638109</v>
      </c>
      <c r="AA7154">
        <v>4.4303095638534781E-2</v>
      </c>
      <c r="AB7154">
        <v>5.1816181933690593E-2</v>
      </c>
      <c r="AC7154">
        <v>1.4000519119515309</v>
      </c>
      <c r="AD7154">
        <v>0.11065</v>
      </c>
      <c r="AE7154">
        <v>5.4999999999999997E-3</v>
      </c>
      <c r="AF7154">
        <v>0.64175694678394568</v>
      </c>
      <c r="AG7154">
        <v>0.72830321903231732</v>
      </c>
      <c r="AH7154">
        <v>3.5291364464118229</v>
      </c>
    </row>
    <row r="7155" spans="1:34">
      <c r="A7155" t="s">
        <v>1194</v>
      </c>
      <c r="B7155" t="s">
        <v>1226</v>
      </c>
      <c r="C7155" t="s">
        <v>8115</v>
      </c>
      <c r="D7155" t="s">
        <v>8262</v>
      </c>
      <c r="E7155" t="s">
        <v>489</v>
      </c>
      <c r="F7155" t="s">
        <v>671</v>
      </c>
      <c r="G7155" t="s">
        <v>43</v>
      </c>
      <c r="H7155" t="s">
        <v>1179</v>
      </c>
      <c r="I7155">
        <v>2.0724907926961089</v>
      </c>
      <c r="J7155">
        <v>0.29607011324230131</v>
      </c>
      <c r="K7155">
        <v>0.29607011324230131</v>
      </c>
      <c r="L7155">
        <v>0.29607011324230131</v>
      </c>
      <c r="M7155">
        <v>2.9607011324230128</v>
      </c>
      <c r="N7155" t="str">
        <f t="shared" si="333"/>
        <v>05Qd-612,96070113242301</v>
      </c>
      <c r="O7155" t="s">
        <v>8117</v>
      </c>
      <c r="P7155">
        <v>319.16358207520079</v>
      </c>
      <c r="Q7155">
        <v>18.620929727451919</v>
      </c>
      <c r="R7155">
        <v>17.037489243852431</v>
      </c>
      <c r="S7155">
        <v>20.811627342446261</v>
      </c>
      <c r="T7155">
        <f t="shared" si="334"/>
        <v>375.63362838895142</v>
      </c>
      <c r="U7155">
        <v>29879597.156090051</v>
      </c>
      <c r="V7155">
        <v>1505133.976015867</v>
      </c>
      <c r="W7155">
        <v>2254840.8302555801</v>
      </c>
      <c r="X7155">
        <v>1430813.551352167</v>
      </c>
      <c r="Y7155">
        <f t="shared" si="335"/>
        <v>35070385.513713665</v>
      </c>
      <c r="Z7155">
        <v>1.296536523567426</v>
      </c>
      <c r="AA7155">
        <v>6.4206049269979734E-2</v>
      </c>
      <c r="AB7155">
        <v>7.509435361720021E-2</v>
      </c>
      <c r="AC7155">
        <v>7.5504109441950407E-2</v>
      </c>
      <c r="AD7155">
        <v>0.11065</v>
      </c>
      <c r="AE7155">
        <v>5.4999999999999997E-3</v>
      </c>
      <c r="AF7155">
        <v>0.9300631829601087</v>
      </c>
      <c r="AG7155">
        <v>1.0554899537088041</v>
      </c>
      <c r="AH7155">
        <v>5.0624042690919264</v>
      </c>
    </row>
    <row r="7156" spans="1:34">
      <c r="A7156" t="s">
        <v>1194</v>
      </c>
      <c r="B7156" t="s">
        <v>1226</v>
      </c>
      <c r="C7156" t="s">
        <v>8118</v>
      </c>
      <c r="D7156" t="s">
        <v>8263</v>
      </c>
      <c r="E7156" t="s">
        <v>489</v>
      </c>
      <c r="F7156" t="s">
        <v>671</v>
      </c>
      <c r="G7156" t="s">
        <v>49</v>
      </c>
      <c r="H7156" t="s">
        <v>1179</v>
      </c>
      <c r="I7156">
        <v>0.20133861026802191</v>
      </c>
      <c r="J7156">
        <v>0.20133861026802191</v>
      </c>
      <c r="K7156">
        <v>1.4093702718761529</v>
      </c>
      <c r="L7156">
        <v>0.20133861026802191</v>
      </c>
      <c r="M7156">
        <v>2.0133861026802178</v>
      </c>
      <c r="N7156" t="str">
        <f t="shared" si="333"/>
        <v>05Qd-612,01338610268022</v>
      </c>
      <c r="O7156" t="s">
        <v>8120</v>
      </c>
      <c r="P7156">
        <v>31.00614598127537</v>
      </c>
      <c r="Q7156">
        <v>12.662919847487011</v>
      </c>
      <c r="R7156">
        <v>179.77799063482041</v>
      </c>
      <c r="S7156">
        <v>14.15267512366195</v>
      </c>
      <c r="T7156">
        <f t="shared" si="334"/>
        <v>237.59973158724472</v>
      </c>
      <c r="U7156">
        <v>2902747.065500536</v>
      </c>
      <c r="V7156">
        <v>1023546.685207669</v>
      </c>
      <c r="W7156">
        <v>18252065.340133071</v>
      </c>
      <c r="X7156">
        <v>973006.05193519685</v>
      </c>
      <c r="Y7156">
        <f t="shared" si="335"/>
        <v>23151365.142776471</v>
      </c>
      <c r="Z7156">
        <v>0.12595610206654109</v>
      </c>
      <c r="AA7156">
        <v>4.3662484501562578E-2</v>
      </c>
      <c r="AB7156">
        <v>1.3798075287045219</v>
      </c>
      <c r="AC7156">
        <v>5.134558263273882E-2</v>
      </c>
      <c r="AD7156">
        <v>0.11065</v>
      </c>
      <c r="AE7156">
        <v>5.4999999999999997E-3</v>
      </c>
      <c r="AF7156">
        <v>0.63247730974247696</v>
      </c>
      <c r="AG7156">
        <v>0.71777214560549774</v>
      </c>
      <c r="AH7156">
        <v>3.4797855580281931</v>
      </c>
    </row>
    <row r="7157" spans="1:34">
      <c r="A7157" t="s">
        <v>1194</v>
      </c>
      <c r="B7157" t="s">
        <v>1226</v>
      </c>
      <c r="C7157" t="s">
        <v>8121</v>
      </c>
      <c r="D7157" t="s">
        <v>8264</v>
      </c>
      <c r="E7157" t="s">
        <v>489</v>
      </c>
      <c r="F7157" t="s">
        <v>43</v>
      </c>
      <c r="G7157" t="s">
        <v>49</v>
      </c>
      <c r="H7157" t="s">
        <v>1179</v>
      </c>
      <c r="I7157">
        <v>0.2022095073661114</v>
      </c>
      <c r="J7157">
        <v>0.20220950736611151</v>
      </c>
      <c r="K7157">
        <v>1.41546655156278</v>
      </c>
      <c r="L7157">
        <v>0.20220950736611151</v>
      </c>
      <c r="M7157">
        <v>2.0220950736611152</v>
      </c>
      <c r="N7157" t="str">
        <f t="shared" si="333"/>
        <v>05Qd-612,02209507366112</v>
      </c>
      <c r="O7157" t="s">
        <v>8123</v>
      </c>
      <c r="P7157">
        <v>31.140264134381159</v>
      </c>
      <c r="Q7157">
        <v>11.636238014795319</v>
      </c>
      <c r="R7157">
        <v>180.55562652957411</v>
      </c>
      <c r="S7157">
        <v>14.21389300769818</v>
      </c>
      <c r="T7157">
        <f t="shared" si="334"/>
        <v>237.54602168644877</v>
      </c>
      <c r="U7157">
        <v>2915302.997978996</v>
      </c>
      <c r="V7157">
        <v>1540007.6977774131</v>
      </c>
      <c r="W7157">
        <v>18331015.27784102</v>
      </c>
      <c r="X7157">
        <v>977214.8231486564</v>
      </c>
      <c r="Y7157">
        <f t="shared" si="335"/>
        <v>23763540.796746086</v>
      </c>
      <c r="Z7157">
        <v>0.12650092952725719</v>
      </c>
      <c r="AA7157">
        <v>5.1287825321576837E-2</v>
      </c>
      <c r="AB7157">
        <v>1.3857759337266451</v>
      </c>
      <c r="AC7157">
        <v>5.1567679720103461E-2</v>
      </c>
      <c r="AD7157">
        <v>0.11065</v>
      </c>
      <c r="AE7157">
        <v>5.4999999999999997E-3</v>
      </c>
      <c r="AF7157">
        <v>0.63521311214485277</v>
      </c>
      <c r="AG7157">
        <v>0.72087689376018738</v>
      </c>
      <c r="AH7157">
        <v>3.494335079566155</v>
      </c>
    </row>
    <row r="7158" spans="1:34">
      <c r="A7158" t="s">
        <v>1194</v>
      </c>
      <c r="B7158" t="s">
        <v>1226</v>
      </c>
      <c r="C7158" t="s">
        <v>8124</v>
      </c>
      <c r="D7158" t="s">
        <v>8265</v>
      </c>
      <c r="E7158" t="s">
        <v>489</v>
      </c>
      <c r="F7158" t="s">
        <v>671</v>
      </c>
      <c r="G7158" t="s">
        <v>43</v>
      </c>
      <c r="H7158" t="s">
        <v>46</v>
      </c>
      <c r="I7158">
        <v>0.211480328005861</v>
      </c>
      <c r="J7158">
        <v>0.211480328005861</v>
      </c>
      <c r="K7158">
        <v>0.211480328005861</v>
      </c>
      <c r="L7158">
        <v>1.480362296041027</v>
      </c>
      <c r="M7158">
        <v>2.1148032800586098</v>
      </c>
      <c r="N7158" t="str">
        <f t="shared" si="333"/>
        <v>05Qd-612,11480328005861</v>
      </c>
      <c r="O7158" t="s">
        <v>8059</v>
      </c>
      <c r="P7158">
        <v>32.567970512902598</v>
      </c>
      <c r="Q7158">
        <v>13.300769481291161</v>
      </c>
      <c r="R7158">
        <v>12.169731602519089</v>
      </c>
      <c r="S7158">
        <v>239.81869195864641</v>
      </c>
      <c r="T7158">
        <f t="shared" si="334"/>
        <v>297.85716355535925</v>
      </c>
      <c r="U7158">
        <v>3048962.64413922</v>
      </c>
      <c r="V7158">
        <v>1075104.2158723469</v>
      </c>
      <c r="W7158">
        <v>1610613.354929223</v>
      </c>
      <c r="X7158">
        <v>21941929.951920111</v>
      </c>
      <c r="Y7158">
        <f t="shared" si="335"/>
        <v>27676610.166860901</v>
      </c>
      <c r="Z7158">
        <v>0.1323006935625132</v>
      </c>
      <c r="AA7158">
        <v>4.5861827156000061E-2</v>
      </c>
      <c r="AB7158">
        <v>5.3639249029356621E-2</v>
      </c>
      <c r="AC7158">
        <v>1.3695419274223091</v>
      </c>
      <c r="AD7158">
        <v>0.11065</v>
      </c>
      <c r="AE7158">
        <v>5.4999999999999997E-3</v>
      </c>
      <c r="AF7158">
        <v>0.66433610891893513</v>
      </c>
      <c r="AG7158">
        <v>0.75392736934089455</v>
      </c>
      <c r="AH7158">
        <v>3.6492167583184401</v>
      </c>
    </row>
    <row r="7159" spans="1:34">
      <c r="A7159" t="s">
        <v>1194</v>
      </c>
      <c r="B7159" t="s">
        <v>1226</v>
      </c>
      <c r="C7159" t="s">
        <v>8126</v>
      </c>
      <c r="D7159" t="s">
        <v>8266</v>
      </c>
      <c r="E7159" t="s">
        <v>489</v>
      </c>
      <c r="F7159" t="s">
        <v>671</v>
      </c>
      <c r="G7159" t="s">
        <v>49</v>
      </c>
      <c r="H7159" t="s">
        <v>46</v>
      </c>
      <c r="I7159">
        <v>0.18812682159387531</v>
      </c>
      <c r="J7159">
        <v>0.18812682159387531</v>
      </c>
      <c r="K7159">
        <v>1.3168877511571271</v>
      </c>
      <c r="L7159">
        <v>0.18812682159387531</v>
      </c>
      <c r="M7159">
        <v>1.881268215938753</v>
      </c>
      <c r="N7159" t="str">
        <f t="shared" si="333"/>
        <v>05Qd-611,88126821593875</v>
      </c>
      <c r="O7159" t="s">
        <v>8073</v>
      </c>
      <c r="P7159">
        <v>28.971530525456799</v>
      </c>
      <c r="Q7159">
        <v>11.831982250371659</v>
      </c>
      <c r="R7159">
        <v>167.9810043669203</v>
      </c>
      <c r="S7159">
        <v>30.476545098207801</v>
      </c>
      <c r="T7159">
        <f t="shared" si="334"/>
        <v>239.26106224095656</v>
      </c>
      <c r="U7159">
        <v>2712269.5373560828</v>
      </c>
      <c r="V7159">
        <v>956381.81064592849</v>
      </c>
      <c r="W7159">
        <v>17054369.429649021</v>
      </c>
      <c r="X7159">
        <v>2788415.7496644198</v>
      </c>
      <c r="Y7159">
        <f t="shared" si="335"/>
        <v>23511436.527315453</v>
      </c>
      <c r="Z7159">
        <v>0.1176908945114323</v>
      </c>
      <c r="AA7159">
        <v>4.0797363313654661E-2</v>
      </c>
      <c r="AB7159">
        <v>1.2892649077140761</v>
      </c>
      <c r="AC7159">
        <v>0.1740435909064576</v>
      </c>
      <c r="AD7159">
        <v>0.11065</v>
      </c>
      <c r="AE7159">
        <v>5.4999999999999997E-3</v>
      </c>
      <c r="AF7159">
        <v>0.59097430867185963</v>
      </c>
      <c r="AG7159">
        <v>0.67067211898216539</v>
      </c>
      <c r="AH7159">
        <v>3.2590646435927781</v>
      </c>
    </row>
    <row r="7160" spans="1:34">
      <c r="A7160" t="s">
        <v>1194</v>
      </c>
      <c r="B7160" t="s">
        <v>1226</v>
      </c>
      <c r="C7160" t="s">
        <v>8128</v>
      </c>
      <c r="D7160" t="s">
        <v>8267</v>
      </c>
      <c r="E7160" t="s">
        <v>489</v>
      </c>
      <c r="F7160" t="s">
        <v>43</v>
      </c>
      <c r="G7160" t="s">
        <v>49</v>
      </c>
      <c r="H7160" t="s">
        <v>46</v>
      </c>
      <c r="I7160">
        <v>0.18888695688066751</v>
      </c>
      <c r="J7160">
        <v>0.18888695688066739</v>
      </c>
      <c r="K7160">
        <v>1.3222086981646719</v>
      </c>
      <c r="L7160">
        <v>0.18888695688066739</v>
      </c>
      <c r="M7160">
        <v>1.888869568806675</v>
      </c>
      <c r="N7160" t="str">
        <f t="shared" si="333"/>
        <v>05Qd-611,88886956880668</v>
      </c>
      <c r="O7160" t="s">
        <v>8076</v>
      </c>
      <c r="P7160">
        <v>29.088591359622789</v>
      </c>
      <c r="Q7160">
        <v>10.869585791405679</v>
      </c>
      <c r="R7160">
        <v>168.6597395299782</v>
      </c>
      <c r="S7160">
        <v>30.59968701466812</v>
      </c>
      <c r="T7160">
        <f t="shared" si="334"/>
        <v>239.21760369567477</v>
      </c>
      <c r="U7160">
        <v>2723228.5902182339</v>
      </c>
      <c r="V7160">
        <v>1438544.46506964</v>
      </c>
      <c r="W7160">
        <v>17123278.412895709</v>
      </c>
      <c r="X7160">
        <v>2799682.4748852518</v>
      </c>
      <c r="Y7160">
        <f t="shared" si="335"/>
        <v>24084733.943068836</v>
      </c>
      <c r="Z7160">
        <v>0.11816643011605429</v>
      </c>
      <c r="AA7160">
        <v>4.7908732760423331E-2</v>
      </c>
      <c r="AB7160">
        <v>1.2944742433211589</v>
      </c>
      <c r="AC7160">
        <v>0.17474682223608479</v>
      </c>
      <c r="AD7160">
        <v>0.11065</v>
      </c>
      <c r="AE7160">
        <v>5.4999999999999997E-3</v>
      </c>
      <c r="AF7160">
        <v>0.59336216821152077</v>
      </c>
      <c r="AG7160">
        <v>0.67338200127957948</v>
      </c>
      <c r="AH7160">
        <v>3.2717637382977749</v>
      </c>
    </row>
    <row r="7161" spans="1:34">
      <c r="A7161" t="s">
        <v>1194</v>
      </c>
      <c r="B7161" t="s">
        <v>1226</v>
      </c>
      <c r="C7161" t="s">
        <v>8130</v>
      </c>
      <c r="D7161" t="s">
        <v>8268</v>
      </c>
      <c r="E7161" t="s">
        <v>489</v>
      </c>
      <c r="F7161" t="s">
        <v>671</v>
      </c>
      <c r="G7161" t="s">
        <v>1179</v>
      </c>
      <c r="H7161" t="s">
        <v>46</v>
      </c>
      <c r="I7161">
        <v>0.208316398642867</v>
      </c>
      <c r="J7161">
        <v>0.20831639864286691</v>
      </c>
      <c r="K7161">
        <v>0.208316398642867</v>
      </c>
      <c r="L7161">
        <v>1.458214790500068</v>
      </c>
      <c r="M7161">
        <v>2.0831639864286688</v>
      </c>
      <c r="N7161" t="str">
        <f t="shared" si="333"/>
        <v>05Qd-612,08316398642867</v>
      </c>
      <c r="O7161" t="s">
        <v>8132</v>
      </c>
      <c r="P7161">
        <v>32.080725391001508</v>
      </c>
      <c r="Q7161">
        <v>13.101778419053421</v>
      </c>
      <c r="R7161">
        <v>14.643164115412651</v>
      </c>
      <c r="S7161">
        <v>236.23079606101109</v>
      </c>
      <c r="T7161">
        <f t="shared" si="334"/>
        <v>296.05646398647866</v>
      </c>
      <c r="U7161">
        <v>3003347.5151698878</v>
      </c>
      <c r="V7161">
        <v>1059019.7231493031</v>
      </c>
      <c r="W7161">
        <v>1006727.5041137401</v>
      </c>
      <c r="X7161">
        <v>21613659.62479201</v>
      </c>
      <c r="Y7161">
        <f t="shared" si="335"/>
        <v>26682754.367224939</v>
      </c>
      <c r="Z7161">
        <v>0.1303213602928234</v>
      </c>
      <c r="AA7161">
        <v>4.5175694393923917E-2</v>
      </c>
      <c r="AB7161">
        <v>5.3125065510451312E-2</v>
      </c>
      <c r="AC7161">
        <v>1.3490523908357051</v>
      </c>
      <c r="AD7161">
        <v>0.11065</v>
      </c>
      <c r="AE7161">
        <v>5.4999999999999997E-3</v>
      </c>
      <c r="AF7161">
        <v>0.65439706379958196</v>
      </c>
      <c r="AG7161">
        <v>0.74264796116182052</v>
      </c>
      <c r="AH7161">
        <v>3.5963590113900721</v>
      </c>
    </row>
    <row r="7162" spans="1:34">
      <c r="A7162" t="s">
        <v>1194</v>
      </c>
      <c r="B7162" t="s">
        <v>1226</v>
      </c>
      <c r="C7162" t="s">
        <v>8133</v>
      </c>
      <c r="D7162" t="s">
        <v>8269</v>
      </c>
      <c r="E7162" t="s">
        <v>489</v>
      </c>
      <c r="F7162" t="s">
        <v>43</v>
      </c>
      <c r="G7162" t="s">
        <v>1179</v>
      </c>
      <c r="H7162" t="s">
        <v>46</v>
      </c>
      <c r="I7162">
        <v>0.20924884689248219</v>
      </c>
      <c r="J7162">
        <v>0.2092488468924821</v>
      </c>
      <c r="K7162">
        <v>0.2092488468924821</v>
      </c>
      <c r="L7162">
        <v>1.464741928247375</v>
      </c>
      <c r="M7162">
        <v>2.092488468924822</v>
      </c>
      <c r="N7162" t="str">
        <f t="shared" si="333"/>
        <v>05Qd-612,09248846892482</v>
      </c>
      <c r="O7162" t="s">
        <v>8135</v>
      </c>
      <c r="P7162">
        <v>32.224322421442253</v>
      </c>
      <c r="Q7162">
        <v>12.04132000754011</v>
      </c>
      <c r="R7162">
        <v>14.708708608487591</v>
      </c>
      <c r="S7162">
        <v>237.28819237607479</v>
      </c>
      <c r="T7162">
        <f t="shared" si="334"/>
        <v>296.26254341354473</v>
      </c>
      <c r="U7162">
        <v>3016790.8453721688</v>
      </c>
      <c r="V7162">
        <v>1593618.61448991</v>
      </c>
      <c r="W7162">
        <v>1011233.732644791</v>
      </c>
      <c r="X7162">
        <v>21710404.8604826</v>
      </c>
      <c r="Y7162">
        <f t="shared" si="335"/>
        <v>27332048.052989468</v>
      </c>
      <c r="Z7162">
        <v>0.13090469374657049</v>
      </c>
      <c r="AA7162">
        <v>5.3073262716239501E-2</v>
      </c>
      <c r="AB7162">
        <v>5.3362859436751058E-2</v>
      </c>
      <c r="AC7162">
        <v>1.355090905079755</v>
      </c>
      <c r="AD7162">
        <v>0.11065</v>
      </c>
      <c r="AE7162">
        <v>5.4999999999999997E-3</v>
      </c>
      <c r="AF7162">
        <v>0.65732622060465595</v>
      </c>
      <c r="AG7162">
        <v>0.7459721391716988</v>
      </c>
      <c r="AH7162">
        <v>3.6119368287011762</v>
      </c>
    </row>
    <row r="7163" spans="1:34">
      <c r="A7163" t="s">
        <v>1194</v>
      </c>
      <c r="B7163" t="s">
        <v>1226</v>
      </c>
      <c r="C7163" t="s">
        <v>8136</v>
      </c>
      <c r="D7163" t="s">
        <v>8270</v>
      </c>
      <c r="E7163" t="s">
        <v>489</v>
      </c>
      <c r="F7163" t="s">
        <v>49</v>
      </c>
      <c r="G7163" t="s">
        <v>1179</v>
      </c>
      <c r="H7163" t="s">
        <v>46</v>
      </c>
      <c r="I7163">
        <v>0.18635890797333121</v>
      </c>
      <c r="J7163">
        <v>1.3045123558133189</v>
      </c>
      <c r="K7163">
        <v>0.18635890797333121</v>
      </c>
      <c r="L7163">
        <v>0.18635890797333129</v>
      </c>
      <c r="M7163">
        <v>1.8635890797333119</v>
      </c>
      <c r="N7163" t="str">
        <f t="shared" si="333"/>
        <v>05Qd-611,86358907973331</v>
      </c>
      <c r="O7163" t="s">
        <v>8138</v>
      </c>
      <c r="P7163">
        <v>28.699271827893011</v>
      </c>
      <c r="Q7163">
        <v>166.4024101872235</v>
      </c>
      <c r="R7163">
        <v>13.09970838398042</v>
      </c>
      <c r="S7163">
        <v>30.190143091679669</v>
      </c>
      <c r="T7163">
        <f t="shared" si="334"/>
        <v>238.39153349077657</v>
      </c>
      <c r="U7163">
        <v>2686781.1023894302</v>
      </c>
      <c r="V7163">
        <v>16894101.734968271</v>
      </c>
      <c r="W7163">
        <v>900613.87157039333</v>
      </c>
      <c r="X7163">
        <v>2762211.7339807162</v>
      </c>
      <c r="Y7163">
        <f t="shared" si="335"/>
        <v>23243708.442908809</v>
      </c>
      <c r="Z7163">
        <v>0.1165848994509834</v>
      </c>
      <c r="AA7163">
        <v>1.2771490968396559</v>
      </c>
      <c r="AB7163">
        <v>4.75254433114135E-2</v>
      </c>
      <c r="AC7163">
        <v>0.1724080238335382</v>
      </c>
      <c r="AD7163">
        <v>0.11065</v>
      </c>
      <c r="AE7163">
        <v>5.4999999999999997E-3</v>
      </c>
      <c r="AF7163">
        <v>0.5854206533193651</v>
      </c>
      <c r="AG7163">
        <v>0.6643695069249258</v>
      </c>
      <c r="AH7163">
        <v>3.229529239977603</v>
      </c>
    </row>
    <row r="7164" spans="1:34">
      <c r="A7164" t="s">
        <v>1232</v>
      </c>
      <c r="B7164" t="s">
        <v>1233</v>
      </c>
      <c r="C7164" t="s">
        <v>8271</v>
      </c>
      <c r="D7164" t="s">
        <v>8272</v>
      </c>
      <c r="E7164" t="s">
        <v>489</v>
      </c>
      <c r="F7164" t="s">
        <v>671</v>
      </c>
      <c r="G7164" t="s">
        <v>43</v>
      </c>
      <c r="H7164" t="s">
        <v>49</v>
      </c>
      <c r="I7164">
        <v>0.20370277683000279</v>
      </c>
      <c r="J7164">
        <v>0.2037027768300029</v>
      </c>
      <c r="K7164">
        <v>0.2037027768300029</v>
      </c>
      <c r="L7164">
        <v>1.4259194378100211</v>
      </c>
      <c r="M7164">
        <v>2.0370277683000291</v>
      </c>
      <c r="N7164" t="str">
        <f t="shared" si="333"/>
        <v>05Vd-612,03702776830003</v>
      </c>
      <c r="O7164" t="s">
        <v>8068</v>
      </c>
      <c r="P7164">
        <v>31.370227631820441</v>
      </c>
      <c r="Q7164">
        <v>12.81161090898099</v>
      </c>
      <c r="R7164">
        <v>11.722168884853801</v>
      </c>
      <c r="S7164">
        <v>181.8889871966482</v>
      </c>
      <c r="T7164">
        <f t="shared" si="334"/>
        <v>237.79299462230344</v>
      </c>
      <c r="U7164">
        <v>2936831.82222459</v>
      </c>
      <c r="V7164">
        <v>1028807.493148479</v>
      </c>
      <c r="W7164">
        <v>1548590.213675224</v>
      </c>
      <c r="X7164">
        <v>18438037.15808795</v>
      </c>
      <c r="Y7164">
        <f t="shared" si="335"/>
        <v>23952266.687136244</v>
      </c>
      <c r="Z7164">
        <v>0.1274351090209786</v>
      </c>
      <c r="AA7164">
        <v>4.4175179934069032E-2</v>
      </c>
      <c r="AB7164">
        <v>5.1666573800912413E-2</v>
      </c>
      <c r="AC7164">
        <v>1.396009561772052</v>
      </c>
      <c r="AD7164">
        <v>0.11065</v>
      </c>
      <c r="AE7164">
        <v>5.4999999999999997E-3</v>
      </c>
      <c r="AF7164">
        <v>0.63990401098430227</v>
      </c>
      <c r="AG7164">
        <v>0.72620039939896031</v>
      </c>
      <c r="AH7164">
        <v>3.5192821786832922</v>
      </c>
    </row>
    <row r="7165" spans="1:34">
      <c r="A7165" t="s">
        <v>1232</v>
      </c>
      <c r="B7165" t="s">
        <v>1233</v>
      </c>
      <c r="C7165" t="s">
        <v>8273</v>
      </c>
      <c r="D7165" t="s">
        <v>8274</v>
      </c>
      <c r="E7165" t="s">
        <v>489</v>
      </c>
      <c r="F7165" t="s">
        <v>671</v>
      </c>
      <c r="G7165" t="s">
        <v>43</v>
      </c>
      <c r="H7165" t="s">
        <v>1179</v>
      </c>
      <c r="I7165">
        <v>2.0671921325508622</v>
      </c>
      <c r="J7165">
        <v>0.29531316179298028</v>
      </c>
      <c r="K7165">
        <v>0.29531316179298028</v>
      </c>
      <c r="L7165">
        <v>0.29531316179298023</v>
      </c>
      <c r="M7165">
        <v>2.9531316179298019</v>
      </c>
      <c r="N7165" t="str">
        <f t="shared" si="333"/>
        <v>05Vd-612,9531316179298</v>
      </c>
      <c r="O7165" t="s">
        <v>8117</v>
      </c>
      <c r="P7165">
        <v>318.34758841283269</v>
      </c>
      <c r="Q7165">
        <v>18.573322288826851</v>
      </c>
      <c r="R7165">
        <v>16.99393012863241</v>
      </c>
      <c r="S7165">
        <v>20.758419028688831</v>
      </c>
      <c r="T7165">
        <f t="shared" si="334"/>
        <v>374.67325985898077</v>
      </c>
      <c r="U7165">
        <v>29803205.101097591</v>
      </c>
      <c r="V7165">
        <v>1491488.7190346741</v>
      </c>
      <c r="W7165">
        <v>2245031.1156226709</v>
      </c>
      <c r="X7165">
        <v>1408280.2256450159</v>
      </c>
      <c r="Y7165">
        <f t="shared" si="335"/>
        <v>34948005.161399953</v>
      </c>
      <c r="Z7165">
        <v>1.293221716848624</v>
      </c>
      <c r="AA7165">
        <v>6.4041896051278066E-2</v>
      </c>
      <c r="AB7165">
        <v>7.4902362675649661E-2</v>
      </c>
      <c r="AC7165">
        <v>7.5311070892919246E-2</v>
      </c>
      <c r="AD7165">
        <v>0.11065</v>
      </c>
      <c r="AE7165">
        <v>5.4999999999999997E-3</v>
      </c>
      <c r="AF7165">
        <v>0.92768532500412637</v>
      </c>
      <c r="AG7165">
        <v>1.052791421791974</v>
      </c>
      <c r="AH7165">
        <v>5.0497583647259026</v>
      </c>
    </row>
    <row r="7166" spans="1:34">
      <c r="A7166" t="s">
        <v>1232</v>
      </c>
      <c r="B7166" t="s">
        <v>1233</v>
      </c>
      <c r="C7166" t="s">
        <v>8275</v>
      </c>
      <c r="D7166" t="s">
        <v>8276</v>
      </c>
      <c r="E7166" t="s">
        <v>489</v>
      </c>
      <c r="F7166" t="s">
        <v>671</v>
      </c>
      <c r="G7166" t="s">
        <v>49</v>
      </c>
      <c r="H7166" t="s">
        <v>1179</v>
      </c>
      <c r="I7166">
        <v>0.2006590811483264</v>
      </c>
      <c r="J7166">
        <v>0.20065908114832651</v>
      </c>
      <c r="K7166">
        <v>1.404613568038285</v>
      </c>
      <c r="L7166">
        <v>0.20065908114832651</v>
      </c>
      <c r="M7166">
        <v>2.0065908114832651</v>
      </c>
      <c r="N7166" t="str">
        <f t="shared" si="333"/>
        <v>05Vd-612,00659081148327</v>
      </c>
      <c r="O7166" t="s">
        <v>8120</v>
      </c>
      <c r="P7166">
        <v>30.901498496842269</v>
      </c>
      <c r="Q7166">
        <v>12.620181781672009</v>
      </c>
      <c r="R7166">
        <v>179.1712298175382</v>
      </c>
      <c r="S7166">
        <v>14.104909050104011</v>
      </c>
      <c r="T7166">
        <f t="shared" si="334"/>
        <v>236.79781914615648</v>
      </c>
      <c r="U7166">
        <v>2892950.1310948972</v>
      </c>
      <c r="V7166">
        <v>1013435.209211546</v>
      </c>
      <c r="W7166">
        <v>18162538.831801031</v>
      </c>
      <c r="X7166">
        <v>956896.78835033905</v>
      </c>
      <c r="Y7166">
        <f t="shared" si="335"/>
        <v>23025820.960457813</v>
      </c>
      <c r="Z7166">
        <v>0.12553099314657981</v>
      </c>
      <c r="AA7166">
        <v>4.3515121163663482E-2</v>
      </c>
      <c r="AB7166">
        <v>1.375150600785523</v>
      </c>
      <c r="AC7166">
        <v>5.11722884070549E-2</v>
      </c>
      <c r="AD7166">
        <v>0.11065</v>
      </c>
      <c r="AE7166">
        <v>5.4999999999999997E-3</v>
      </c>
      <c r="AF7166">
        <v>0.63034266329317212</v>
      </c>
      <c r="AG7166">
        <v>0.71534962429378379</v>
      </c>
      <c r="AH7166">
        <v>3.468433099070221</v>
      </c>
    </row>
    <row r="7167" spans="1:34">
      <c r="A7167" t="s">
        <v>1232</v>
      </c>
      <c r="B7167" t="s">
        <v>1233</v>
      </c>
      <c r="C7167" t="s">
        <v>8277</v>
      </c>
      <c r="D7167" t="s">
        <v>8278</v>
      </c>
      <c r="E7167" t="s">
        <v>489</v>
      </c>
      <c r="F7167" t="s">
        <v>43</v>
      </c>
      <c r="G7167" t="s">
        <v>49</v>
      </c>
      <c r="H7167" t="s">
        <v>1179</v>
      </c>
      <c r="I7167">
        <v>0.20155394845909841</v>
      </c>
      <c r="J7167">
        <v>0.20155394845909841</v>
      </c>
      <c r="K7167">
        <v>1.410877639213689</v>
      </c>
      <c r="L7167">
        <v>0.20155394845909841</v>
      </c>
      <c r="M7167">
        <v>2.0155394845909842</v>
      </c>
      <c r="N7167" t="str">
        <f t="shared" si="333"/>
        <v>05Vd-612,01553948459098</v>
      </c>
      <c r="O7167" t="s">
        <v>8123</v>
      </c>
      <c r="P7167">
        <v>31.039308062701149</v>
      </c>
      <c r="Q7167">
        <v>11.598513579509939</v>
      </c>
      <c r="R7167">
        <v>179.97026904206251</v>
      </c>
      <c r="S7167">
        <v>14.167811869942099</v>
      </c>
      <c r="T7167">
        <f t="shared" si="334"/>
        <v>236.77590255421569</v>
      </c>
      <c r="U7167">
        <v>2905851.6478824508</v>
      </c>
      <c r="V7167">
        <v>1532254.3804684561</v>
      </c>
      <c r="W7167">
        <v>18243537.220651381</v>
      </c>
      <c r="X7167">
        <v>961164.20376347168</v>
      </c>
      <c r="Y7167">
        <f t="shared" si="335"/>
        <v>23642807.452765755</v>
      </c>
      <c r="Z7167">
        <v>0.12609081621370821</v>
      </c>
      <c r="AA7167">
        <v>5.1121551286548328E-2</v>
      </c>
      <c r="AB7167">
        <v>1.3812832777268751</v>
      </c>
      <c r="AC7167">
        <v>5.1400498403088017E-2</v>
      </c>
      <c r="AD7167">
        <v>0.11065</v>
      </c>
      <c r="AE7167">
        <v>5.4999999999999997E-3</v>
      </c>
      <c r="AF7167">
        <v>0.63315376479297913</v>
      </c>
      <c r="AG7167">
        <v>0.71853982625668567</v>
      </c>
      <c r="AH7167">
        <v>3.4833830756406479</v>
      </c>
    </row>
    <row r="7168" spans="1:34">
      <c r="A7168" t="s">
        <v>1830</v>
      </c>
      <c r="B7168" t="s">
        <v>1831</v>
      </c>
      <c r="C7168" t="s">
        <v>8279</v>
      </c>
      <c r="D7168" t="s">
        <v>8280</v>
      </c>
      <c r="E7168" t="s">
        <v>489</v>
      </c>
      <c r="F7168" t="s">
        <v>671</v>
      </c>
      <c r="G7168" t="s">
        <v>43</v>
      </c>
      <c r="H7168" t="s">
        <v>46</v>
      </c>
      <c r="I7168">
        <v>0.25352333472336069</v>
      </c>
      <c r="J7168">
        <v>0.25352333472336069</v>
      </c>
      <c r="K7168">
        <v>0.2535233347233608</v>
      </c>
      <c r="L7168">
        <v>1.774663343063525</v>
      </c>
      <c r="M7168">
        <v>2.535233347233607</v>
      </c>
      <c r="N7168" t="str">
        <f t="shared" si="333"/>
        <v>09Qf-382,53523334723361</v>
      </c>
      <c r="O7168" t="s">
        <v>8059</v>
      </c>
      <c r="P7168">
        <v>32.317783190854378</v>
      </c>
      <c r="Q7168">
        <v>13.46373081894191</v>
      </c>
      <c r="R7168">
        <v>12.203691430547231</v>
      </c>
      <c r="S7168">
        <v>237.97640349629131</v>
      </c>
      <c r="T7168">
        <f t="shared" si="334"/>
        <v>295.96160893663483</v>
      </c>
      <c r="U7168">
        <v>3025540.4969513859</v>
      </c>
      <c r="V7168">
        <v>1083172.828317313</v>
      </c>
      <c r="W7168">
        <v>1633792.9059837279</v>
      </c>
      <c r="X7168">
        <v>21773371.929765619</v>
      </c>
      <c r="Y7168">
        <f t="shared" si="335"/>
        <v>27515878.161018044</v>
      </c>
      <c r="Z7168">
        <v>0.13128435893354351</v>
      </c>
      <c r="AA7168">
        <v>4.6423727331096093E-2</v>
      </c>
      <c r="AB7168">
        <v>5.3788930199992993E-2</v>
      </c>
      <c r="AC7168">
        <v>1.3590210990790501</v>
      </c>
      <c r="AD7168">
        <v>0.11065</v>
      </c>
      <c r="AE7168">
        <v>5.4999999999999997E-3</v>
      </c>
      <c r="AF7168">
        <v>0.79640838132992908</v>
      </c>
      <c r="AG7168">
        <v>0.90381068828878108</v>
      </c>
      <c r="AH7168">
        <v>4.3516024168523177</v>
      </c>
    </row>
    <row r="7169" spans="1:34">
      <c r="A7169" t="s">
        <v>1531</v>
      </c>
      <c r="B7169" t="s">
        <v>1839</v>
      </c>
      <c r="C7169" t="s">
        <v>8054</v>
      </c>
      <c r="D7169" t="s">
        <v>8281</v>
      </c>
      <c r="E7169" t="s">
        <v>489</v>
      </c>
      <c r="F7169" t="s">
        <v>671</v>
      </c>
      <c r="G7169" t="s">
        <v>43</v>
      </c>
      <c r="H7169" t="s">
        <v>254</v>
      </c>
      <c r="I7169">
        <v>2.0509530571416601</v>
      </c>
      <c r="J7169">
        <v>0.31298219111837439</v>
      </c>
      <c r="K7169">
        <v>0.31298219111837428</v>
      </c>
      <c r="L7169">
        <v>0.452904471805335</v>
      </c>
      <c r="M7169">
        <v>3.1298219111837429</v>
      </c>
      <c r="N7169" t="str">
        <f t="shared" si="333"/>
        <v>10Qf-303,12982191118374</v>
      </c>
      <c r="O7169" t="s">
        <v>8056</v>
      </c>
      <c r="P7169">
        <v>242.52183678887479</v>
      </c>
      <c r="Q7169">
        <v>15.555916477591939</v>
      </c>
      <c r="R7169">
        <v>14.041519210628881</v>
      </c>
      <c r="S7169">
        <v>43.390848807401653</v>
      </c>
      <c r="T7169">
        <f t="shared" si="334"/>
        <v>315.5101212844973</v>
      </c>
      <c r="U7169">
        <v>22704516.404065181</v>
      </c>
      <c r="V7169">
        <v>1290451.154485143</v>
      </c>
      <c r="W7169">
        <v>1898467.709514915</v>
      </c>
      <c r="X7169">
        <v>24106564.73194053</v>
      </c>
      <c r="Y7169">
        <f t="shared" si="335"/>
        <v>50000000.000005767</v>
      </c>
      <c r="Z7169">
        <v>0.98519516893173242</v>
      </c>
      <c r="AA7169">
        <v>5.3637705228407558E-2</v>
      </c>
      <c r="AB7169">
        <v>6.188933086523557E-2</v>
      </c>
      <c r="AC7169">
        <v>0.24970476823026419</v>
      </c>
      <c r="AD7169">
        <v>0.11065</v>
      </c>
      <c r="AE7169">
        <v>5.4999999999999997E-3</v>
      </c>
      <c r="AF7169">
        <v>0.98319012916766801</v>
      </c>
      <c r="AG7169">
        <v>0.49607677292262331</v>
      </c>
      <c r="AH7169">
        <v>4.7252388132740348</v>
      </c>
    </row>
    <row r="7170" spans="1:34">
      <c r="A7170" t="s">
        <v>1531</v>
      </c>
      <c r="B7170" t="s">
        <v>1839</v>
      </c>
      <c r="C7170" t="s">
        <v>8057</v>
      </c>
      <c r="D7170" t="s">
        <v>8282</v>
      </c>
      <c r="E7170" t="s">
        <v>489</v>
      </c>
      <c r="F7170" t="s">
        <v>671</v>
      </c>
      <c r="G7170" t="s">
        <v>43</v>
      </c>
      <c r="H7170" t="s">
        <v>46</v>
      </c>
      <c r="I7170">
        <v>0.28611180608670062</v>
      </c>
      <c r="J7170">
        <v>0.28611180608670062</v>
      </c>
      <c r="K7170">
        <v>0.28611180608670062</v>
      </c>
      <c r="L7170">
        <v>2.002782642606904</v>
      </c>
      <c r="M7170">
        <v>2.8611180608670059</v>
      </c>
      <c r="N7170" t="str">
        <f t="shared" ref="N7170:N7233" si="336">_xlfn.CONCAT(A7170,M7170)</f>
        <v>10Qf-302,86111806086701</v>
      </c>
      <c r="O7170" t="s">
        <v>8059</v>
      </c>
      <c r="P7170">
        <v>33.832252034004647</v>
      </c>
      <c r="Q7170">
        <v>14.22039810902328</v>
      </c>
      <c r="R7170">
        <v>12.836016027616971</v>
      </c>
      <c r="S7170">
        <v>249.1284013413071</v>
      </c>
      <c r="T7170">
        <f t="shared" ref="T7170:T7233" si="337">SUM(P7170:S7170)</f>
        <v>310.01706751195201</v>
      </c>
      <c r="U7170">
        <v>3167322.7098359298</v>
      </c>
      <c r="V7170">
        <v>1179662.3608426659</v>
      </c>
      <c r="W7170">
        <v>1735479.0163161641</v>
      </c>
      <c r="X7170">
        <v>22793710.89309169</v>
      </c>
      <c r="Y7170">
        <f t="shared" ref="Y7170:Y7233" si="338">SUM(U7170:X7170)</f>
        <v>28876174.98008645</v>
      </c>
      <c r="Z7170">
        <v>0.13743657766784309</v>
      </c>
      <c r="AA7170">
        <v>4.9032760178490557E-2</v>
      </c>
      <c r="AB7170">
        <v>5.6575960977449963E-2</v>
      </c>
      <c r="AC7170">
        <v>1.422707246720561</v>
      </c>
      <c r="AD7170">
        <v>0.11065</v>
      </c>
      <c r="AE7170">
        <v>5.4999999999999997E-3</v>
      </c>
      <c r="AF7170">
        <v>0.89878054268073482</v>
      </c>
      <c r="AG7170">
        <v>0.45348721264742042</v>
      </c>
      <c r="AH7170">
        <v>4.3295358161951611</v>
      </c>
    </row>
    <row r="7171" spans="1:34">
      <c r="A7171" t="s">
        <v>1531</v>
      </c>
      <c r="B7171" t="s">
        <v>1839</v>
      </c>
      <c r="C7171" t="s">
        <v>8060</v>
      </c>
      <c r="D7171" t="s">
        <v>8283</v>
      </c>
      <c r="E7171" t="s">
        <v>489</v>
      </c>
      <c r="F7171" t="s">
        <v>671</v>
      </c>
      <c r="G7171" t="s">
        <v>254</v>
      </c>
      <c r="H7171" t="s">
        <v>46</v>
      </c>
      <c r="I7171">
        <v>0.227286428779882</v>
      </c>
      <c r="J7171">
        <v>0.227286428779882</v>
      </c>
      <c r="K7171">
        <v>0.61781329266188789</v>
      </c>
      <c r="L7171">
        <v>1.200478137577168</v>
      </c>
      <c r="M7171">
        <v>2.272864287798821</v>
      </c>
      <c r="N7171" t="str">
        <f t="shared" si="336"/>
        <v>10Qf-302,27286428779882</v>
      </c>
      <c r="O7171" t="s">
        <v>8062</v>
      </c>
      <c r="P7171">
        <v>26.876247602518131</v>
      </c>
      <c r="Q7171">
        <v>11.296644994260269</v>
      </c>
      <c r="R7171">
        <v>59.190060690363858</v>
      </c>
      <c r="S7171">
        <v>149.32883524020539</v>
      </c>
      <c r="T7171">
        <f t="shared" si="337"/>
        <v>246.69178852734765</v>
      </c>
      <c r="U7171">
        <v>2516112.415486549</v>
      </c>
      <c r="V7171">
        <v>937120.52232030313</v>
      </c>
      <c r="W7171">
        <v>32884100.420647871</v>
      </c>
      <c r="X7171">
        <v>13662666.641545219</v>
      </c>
      <c r="Y7171">
        <f t="shared" si="338"/>
        <v>49999999.99999994</v>
      </c>
      <c r="Z7171">
        <v>0.10917923782700199</v>
      </c>
      <c r="AA7171">
        <v>3.8951489302795198E-2</v>
      </c>
      <c r="AB7171">
        <v>0.3406257492640104</v>
      </c>
      <c r="AC7171">
        <v>0.85277798475301803</v>
      </c>
      <c r="AD7171">
        <v>0.11065</v>
      </c>
      <c r="AE7171">
        <v>5.4999999999999997E-3</v>
      </c>
      <c r="AF7171">
        <v>0.71398878150748291</v>
      </c>
      <c r="AG7171">
        <v>0.36024898961611312</v>
      </c>
      <c r="AH7171">
        <v>3.4632520589224161</v>
      </c>
    </row>
    <row r="7172" spans="1:34">
      <c r="A7172" t="s">
        <v>1531</v>
      </c>
      <c r="B7172" t="s">
        <v>1839</v>
      </c>
      <c r="C7172" t="s">
        <v>8063</v>
      </c>
      <c r="D7172" t="s">
        <v>8284</v>
      </c>
      <c r="E7172" t="s">
        <v>489</v>
      </c>
      <c r="F7172" t="s">
        <v>43</v>
      </c>
      <c r="G7172" t="s">
        <v>254</v>
      </c>
      <c r="H7172" t="s">
        <v>46</v>
      </c>
      <c r="I7172">
        <v>0.229461035293822</v>
      </c>
      <c r="J7172">
        <v>0.229461035293822</v>
      </c>
      <c r="K7172">
        <v>0.60163960932735694</v>
      </c>
      <c r="L7172">
        <v>1.234048673023219</v>
      </c>
      <c r="M7172">
        <v>2.29461035293822</v>
      </c>
      <c r="N7172" t="str">
        <f t="shared" si="336"/>
        <v>10Qf-302,29461035293822</v>
      </c>
      <c r="O7172" t="s">
        <v>8065</v>
      </c>
      <c r="P7172">
        <v>27.133391257862819</v>
      </c>
      <c r="Q7172">
        <v>10.29445644704556</v>
      </c>
      <c r="R7172">
        <v>57.640528963662199</v>
      </c>
      <c r="S7172">
        <v>153.50471216759891</v>
      </c>
      <c r="T7172">
        <f t="shared" si="337"/>
        <v>248.57308883616949</v>
      </c>
      <c r="U7172">
        <v>2540185.8037565588</v>
      </c>
      <c r="V7172">
        <v>1391850.3303353251</v>
      </c>
      <c r="W7172">
        <v>32023230.262524631</v>
      </c>
      <c r="X7172">
        <v>14044733.603383649</v>
      </c>
      <c r="Y7172">
        <f t="shared" si="338"/>
        <v>50000000.000000164</v>
      </c>
      <c r="Z7172">
        <v>0.110223831131759</v>
      </c>
      <c r="AA7172">
        <v>4.5373795496906573E-2</v>
      </c>
      <c r="AB7172">
        <v>0.3317085358119547</v>
      </c>
      <c r="AC7172">
        <v>0.8766253274647654</v>
      </c>
      <c r="AD7172">
        <v>0.11065</v>
      </c>
      <c r="AE7172">
        <v>5.4999999999999997E-3</v>
      </c>
      <c r="AF7172">
        <v>0.7208200061586032</v>
      </c>
      <c r="AG7172">
        <v>0.36369574094070789</v>
      </c>
      <c r="AH7172">
        <v>3.4952761000375312</v>
      </c>
    </row>
    <row r="7173" spans="1:34">
      <c r="A7173" t="s">
        <v>1531</v>
      </c>
      <c r="B7173" t="s">
        <v>1846</v>
      </c>
      <c r="C7173" t="s">
        <v>8054</v>
      </c>
      <c r="D7173" t="s">
        <v>8285</v>
      </c>
      <c r="E7173" t="s">
        <v>489</v>
      </c>
      <c r="F7173" t="s">
        <v>671</v>
      </c>
      <c r="G7173" t="s">
        <v>43</v>
      </c>
      <c r="H7173" t="s">
        <v>254</v>
      </c>
      <c r="I7173">
        <v>2.1279645477758571</v>
      </c>
      <c r="J7173">
        <v>0.32006961013813578</v>
      </c>
      <c r="K7173">
        <v>0.32006961013813578</v>
      </c>
      <c r="L7173">
        <v>0.43259233332923042</v>
      </c>
      <c r="M7173">
        <v>3.2006961013813591</v>
      </c>
      <c r="N7173" t="str">
        <f t="shared" si="336"/>
        <v>10Qf-303,20069610138136</v>
      </c>
      <c r="O7173" t="s">
        <v>8056</v>
      </c>
      <c r="P7173">
        <v>251.62831930802329</v>
      </c>
      <c r="Q7173">
        <v>15.90817708999019</v>
      </c>
      <c r="R7173">
        <v>14.35948660028818</v>
      </c>
      <c r="S7173">
        <v>41.444829316672298</v>
      </c>
      <c r="T7173">
        <f t="shared" si="337"/>
        <v>323.34081231497396</v>
      </c>
      <c r="U7173">
        <v>23557051.10558705</v>
      </c>
      <c r="V7173">
        <v>1359225.596750784</v>
      </c>
      <c r="W7173">
        <v>2035760.5315639109</v>
      </c>
      <c r="X7173">
        <v>23047962.766113549</v>
      </c>
      <c r="Y7173">
        <f t="shared" si="338"/>
        <v>50000000.000015296</v>
      </c>
      <c r="Z7173">
        <v>1.0221883844813759</v>
      </c>
      <c r="AA7173">
        <v>5.4852320318338983E-2</v>
      </c>
      <c r="AB7173">
        <v>6.3290802364707188E-2</v>
      </c>
      <c r="AC7173">
        <v>0.23850585511240749</v>
      </c>
      <c r="AD7173">
        <v>0.11065</v>
      </c>
      <c r="AE7173">
        <v>5.4999999999999997E-3</v>
      </c>
      <c r="AF7173">
        <v>1.005454272685244</v>
      </c>
      <c r="AG7173">
        <v>1.141048160142454</v>
      </c>
      <c r="AH7173">
        <v>5.4633485342090564</v>
      </c>
    </row>
    <row r="7174" spans="1:34">
      <c r="A7174" t="s">
        <v>1531</v>
      </c>
      <c r="B7174" t="s">
        <v>1846</v>
      </c>
      <c r="C7174" t="s">
        <v>8057</v>
      </c>
      <c r="D7174" t="s">
        <v>8286</v>
      </c>
      <c r="E7174" t="s">
        <v>489</v>
      </c>
      <c r="F7174" t="s">
        <v>671</v>
      </c>
      <c r="G7174" t="s">
        <v>43</v>
      </c>
      <c r="H7174" t="s">
        <v>46</v>
      </c>
      <c r="I7174">
        <v>0.2997212210317034</v>
      </c>
      <c r="J7174">
        <v>0.29972122103170351</v>
      </c>
      <c r="K7174">
        <v>0.2997212210317034</v>
      </c>
      <c r="L7174">
        <v>2.0980485472219241</v>
      </c>
      <c r="M7174">
        <v>2.9972122103170342</v>
      </c>
      <c r="N7174" t="str">
        <f t="shared" si="336"/>
        <v>10Qf-302,99721221031703</v>
      </c>
      <c r="O7174" t="s">
        <v>8059</v>
      </c>
      <c r="P7174">
        <v>35.441543040734942</v>
      </c>
      <c r="Q7174">
        <v>14.89681653857312</v>
      </c>
      <c r="R7174">
        <v>13.44658387083142</v>
      </c>
      <c r="S7174">
        <v>260.97863511813921</v>
      </c>
      <c r="T7174">
        <f t="shared" si="337"/>
        <v>324.76357856827872</v>
      </c>
      <c r="U7174">
        <v>3317982.0259000352</v>
      </c>
      <c r="V7174">
        <v>1272812.9838377021</v>
      </c>
      <c r="W7174">
        <v>1906337.2870206309</v>
      </c>
      <c r="X7174">
        <v>23877934.134080611</v>
      </c>
      <c r="Y7174">
        <f t="shared" si="338"/>
        <v>30375066.43083898</v>
      </c>
      <c r="Z7174">
        <v>0.1439739919734101</v>
      </c>
      <c r="AA7174">
        <v>5.1365090285014299E-2</v>
      </c>
      <c r="AB7174">
        <v>5.9267096793848527E-2</v>
      </c>
      <c r="AC7174">
        <v>1.490380837442697</v>
      </c>
      <c r="AD7174">
        <v>0.11065</v>
      </c>
      <c r="AE7174">
        <v>5.4999999999999997E-3</v>
      </c>
      <c r="AF7174">
        <v>0.94153263151320443</v>
      </c>
      <c r="AG7174">
        <v>1.0685061529780231</v>
      </c>
      <c r="AH7174">
        <v>5.1234009948082608</v>
      </c>
    </row>
    <row r="7175" spans="1:34">
      <c r="A7175" t="s">
        <v>1531</v>
      </c>
      <c r="B7175" t="s">
        <v>1846</v>
      </c>
      <c r="C7175" t="s">
        <v>8060</v>
      </c>
      <c r="D7175" t="s">
        <v>8287</v>
      </c>
      <c r="E7175" t="s">
        <v>489</v>
      </c>
      <c r="F7175" t="s">
        <v>671</v>
      </c>
      <c r="G7175" t="s">
        <v>254</v>
      </c>
      <c r="H7175" t="s">
        <v>46</v>
      </c>
      <c r="I7175">
        <v>0.2370092617901422</v>
      </c>
      <c r="J7175">
        <v>0.2370092617901422</v>
      </c>
      <c r="K7175">
        <v>0.59169125497267405</v>
      </c>
      <c r="L7175">
        <v>1.3043828393484631</v>
      </c>
      <c r="M7175">
        <v>2.3700926179014221</v>
      </c>
      <c r="N7175" t="str">
        <f t="shared" si="336"/>
        <v>10Qf-302,37009261790142</v>
      </c>
      <c r="O7175" t="s">
        <v>8062</v>
      </c>
      <c r="P7175">
        <v>28.025956666910879</v>
      </c>
      <c r="Q7175">
        <v>11.77989158951455</v>
      </c>
      <c r="R7175">
        <v>56.687419496745648</v>
      </c>
      <c r="S7175">
        <v>162.25365877993519</v>
      </c>
      <c r="T7175">
        <f t="shared" si="337"/>
        <v>258.74692653310626</v>
      </c>
      <c r="U7175">
        <v>2623746.3863406121</v>
      </c>
      <c r="V7175">
        <v>1006496.8528350299</v>
      </c>
      <c r="W7175">
        <v>31524548.548266459</v>
      </c>
      <c r="X7175">
        <v>14845208.21256914</v>
      </c>
      <c r="Y7175">
        <f t="shared" si="338"/>
        <v>50000000.000011243</v>
      </c>
      <c r="Z7175">
        <v>0.11384969485023</v>
      </c>
      <c r="AA7175">
        <v>4.0617751683813937E-2</v>
      </c>
      <c r="AB7175">
        <v>0.32622360096795439</v>
      </c>
      <c r="AC7175">
        <v>0.92658827701016655</v>
      </c>
      <c r="AD7175">
        <v>0.11065</v>
      </c>
      <c r="AE7175">
        <v>5.4999999999999997E-3</v>
      </c>
      <c r="AF7175">
        <v>0.74453171242976612</v>
      </c>
      <c r="AG7175">
        <v>0.844938018281857</v>
      </c>
      <c r="AH7175">
        <v>4.0757123486130453</v>
      </c>
    </row>
    <row r="7176" spans="1:34">
      <c r="A7176" t="s">
        <v>1531</v>
      </c>
      <c r="B7176" t="s">
        <v>1846</v>
      </c>
      <c r="C7176" t="s">
        <v>8063</v>
      </c>
      <c r="D7176" t="s">
        <v>8288</v>
      </c>
      <c r="E7176" t="s">
        <v>489</v>
      </c>
      <c r="F7176" t="s">
        <v>43</v>
      </c>
      <c r="G7176" t="s">
        <v>254</v>
      </c>
      <c r="H7176" t="s">
        <v>46</v>
      </c>
      <c r="I7176">
        <v>0.24034407789205281</v>
      </c>
      <c r="J7176">
        <v>0.24034407789205281</v>
      </c>
      <c r="K7176">
        <v>0.5711000012236207</v>
      </c>
      <c r="L7176">
        <v>1.351652621912802</v>
      </c>
      <c r="M7176">
        <v>2.4034407789205279</v>
      </c>
      <c r="N7176" t="str">
        <f t="shared" si="336"/>
        <v>10Qf-302,40344077892053</v>
      </c>
      <c r="O7176" t="s">
        <v>8065</v>
      </c>
      <c r="P7176">
        <v>28.420293204050179</v>
      </c>
      <c r="Q7176">
        <v>10.782709312702551</v>
      </c>
      <c r="R7176">
        <v>54.714659160292094</v>
      </c>
      <c r="S7176">
        <v>168.13360057265839</v>
      </c>
      <c r="T7176">
        <f t="shared" si="337"/>
        <v>262.0512622497032</v>
      </c>
      <c r="U7176">
        <v>2660663.558397145</v>
      </c>
      <c r="V7176">
        <v>1528676.8011389719</v>
      </c>
      <c r="W7176">
        <v>30427473.049809601</v>
      </c>
      <c r="X7176">
        <v>15383186.590666311</v>
      </c>
      <c r="Y7176">
        <f t="shared" si="338"/>
        <v>50000000.000012025</v>
      </c>
      <c r="Z7176">
        <v>0.1154516060697179</v>
      </c>
      <c r="AA7176">
        <v>4.7525816421086303E-2</v>
      </c>
      <c r="AB7176">
        <v>0.31487080017867908</v>
      </c>
      <c r="AC7176">
        <v>0.96016708919602267</v>
      </c>
      <c r="AD7176">
        <v>0.11065</v>
      </c>
      <c r="AE7176">
        <v>5.4999999999999997E-3</v>
      </c>
      <c r="AF7176">
        <v>0.75500757453000888</v>
      </c>
      <c r="AG7176">
        <v>0.85682663768516831</v>
      </c>
      <c r="AH7176">
        <v>4.1314249911357059</v>
      </c>
    </row>
    <row r="7177" spans="1:34">
      <c r="A7177" t="s">
        <v>1704</v>
      </c>
      <c r="B7177" t="s">
        <v>1853</v>
      </c>
      <c r="C7177" t="s">
        <v>8177</v>
      </c>
      <c r="D7177" t="s">
        <v>8289</v>
      </c>
      <c r="E7177" t="s">
        <v>489</v>
      </c>
      <c r="F7177" t="s">
        <v>671</v>
      </c>
      <c r="G7177" t="s">
        <v>43</v>
      </c>
      <c r="H7177" t="s">
        <v>254</v>
      </c>
      <c r="I7177">
        <v>2.1283055529849548</v>
      </c>
      <c r="J7177">
        <v>0.32010024592169212</v>
      </c>
      <c r="K7177">
        <v>0.32010024592169201</v>
      </c>
      <c r="L7177">
        <v>0.43249641438858122</v>
      </c>
      <c r="M7177">
        <v>3.2010024592169199</v>
      </c>
      <c r="N7177" t="str">
        <f t="shared" si="336"/>
        <v>10Qfs1-303,20100245921692</v>
      </c>
      <c r="O7177" t="s">
        <v>8056</v>
      </c>
      <c r="P7177">
        <v>251.66864261497429</v>
      </c>
      <c r="Q7177">
        <v>15.90969975710593</v>
      </c>
      <c r="R7177">
        <v>14.36086103294136</v>
      </c>
      <c r="S7177">
        <v>41.435639731427358</v>
      </c>
      <c r="T7177">
        <f t="shared" si="337"/>
        <v>323.37484313644893</v>
      </c>
      <c r="U7177">
        <v>23560826.110742278</v>
      </c>
      <c r="V7177">
        <v>1360325.185014335</v>
      </c>
      <c r="W7177">
        <v>2035987.063217778</v>
      </c>
      <c r="X7177">
        <v>23042861.64104588</v>
      </c>
      <c r="Y7177">
        <f t="shared" si="338"/>
        <v>50000000.000020266</v>
      </c>
      <c r="Z7177">
        <v>1.022352189636943</v>
      </c>
      <c r="AA7177">
        <v>5.4857570563159493E-2</v>
      </c>
      <c r="AB7177">
        <v>6.3296860307295075E-2</v>
      </c>
      <c r="AC7177">
        <v>0.23845297107540911</v>
      </c>
      <c r="AD7177">
        <v>0.11065</v>
      </c>
      <c r="AE7177">
        <v>5.4999999999999997E-3</v>
      </c>
      <c r="AF7177">
        <v>1.005550510748771</v>
      </c>
      <c r="AG7177">
        <v>0.50735888978588184</v>
      </c>
      <c r="AH7177">
        <v>4.8300618597515728</v>
      </c>
    </row>
    <row r="7178" spans="1:34">
      <c r="A7178" t="s">
        <v>1704</v>
      </c>
      <c r="B7178" t="s">
        <v>1853</v>
      </c>
      <c r="C7178" t="s">
        <v>8179</v>
      </c>
      <c r="D7178" t="s">
        <v>8290</v>
      </c>
      <c r="E7178" t="s">
        <v>489</v>
      </c>
      <c r="F7178" t="s">
        <v>671</v>
      </c>
      <c r="G7178" t="s">
        <v>43</v>
      </c>
      <c r="H7178" t="s">
        <v>46</v>
      </c>
      <c r="I7178">
        <v>0.29975931539952833</v>
      </c>
      <c r="J7178">
        <v>0.29975931539952838</v>
      </c>
      <c r="K7178">
        <v>0.29975931539952838</v>
      </c>
      <c r="L7178">
        <v>2.0983152077966989</v>
      </c>
      <c r="M7178">
        <v>2.9975931539952838</v>
      </c>
      <c r="N7178" t="str">
        <f t="shared" si="336"/>
        <v>10Qfs1-302,99759315399528</v>
      </c>
      <c r="O7178" t="s">
        <v>8059</v>
      </c>
      <c r="P7178">
        <v>35.446047637280451</v>
      </c>
      <c r="Q7178">
        <v>14.898709914046121</v>
      </c>
      <c r="R7178">
        <v>13.44829292269702</v>
      </c>
      <c r="S7178">
        <v>261.01180532906523</v>
      </c>
      <c r="T7178">
        <f t="shared" si="337"/>
        <v>324.8048558030888</v>
      </c>
      <c r="U7178">
        <v>3318403.7392084762</v>
      </c>
      <c r="V7178">
        <v>1273882.6395040911</v>
      </c>
      <c r="W7178">
        <v>1906609.24509805</v>
      </c>
      <c r="X7178">
        <v>23880969.003625959</v>
      </c>
      <c r="Y7178">
        <f t="shared" si="338"/>
        <v>30379864.627436578</v>
      </c>
      <c r="Z7178">
        <v>0.14399229097202151</v>
      </c>
      <c r="AA7178">
        <v>5.1371618753822547E-2</v>
      </c>
      <c r="AB7178">
        <v>5.9274629602427832E-2</v>
      </c>
      <c r="AC7178">
        <v>1.490570263855767</v>
      </c>
      <c r="AD7178">
        <v>0.11065</v>
      </c>
      <c r="AE7178">
        <v>5.4999999999999997E-3</v>
      </c>
      <c r="AF7178">
        <v>0.94165229968438247</v>
      </c>
      <c r="AG7178">
        <v>0.47511851490825258</v>
      </c>
      <c r="AH7178">
        <v>4.5305139685879192</v>
      </c>
    </row>
    <row r="7179" spans="1:34">
      <c r="A7179" t="s">
        <v>1704</v>
      </c>
      <c r="B7179" t="s">
        <v>1853</v>
      </c>
      <c r="C7179" t="s">
        <v>8181</v>
      </c>
      <c r="D7179" t="s">
        <v>8291</v>
      </c>
      <c r="E7179" t="s">
        <v>489</v>
      </c>
      <c r="F7179" t="s">
        <v>671</v>
      </c>
      <c r="G7179" t="s">
        <v>254</v>
      </c>
      <c r="H7179" t="s">
        <v>46</v>
      </c>
      <c r="I7179">
        <v>0.23703895606726799</v>
      </c>
      <c r="J7179">
        <v>0.23703895606726799</v>
      </c>
      <c r="K7179">
        <v>0.59159843142659885</v>
      </c>
      <c r="L7179">
        <v>1.3047132171115461</v>
      </c>
      <c r="M7179">
        <v>2.370389560672681</v>
      </c>
      <c r="N7179" t="str">
        <f t="shared" si="336"/>
        <v>10Qfs1-302,37038956067268</v>
      </c>
      <c r="O7179" t="s">
        <v>8062</v>
      </c>
      <c r="P7179">
        <v>28.029467966501869</v>
      </c>
      <c r="Q7179">
        <v>11.78136746165022</v>
      </c>
      <c r="R7179">
        <v>56.678526468073493</v>
      </c>
      <c r="S7179">
        <v>162.2947548440834</v>
      </c>
      <c r="T7179">
        <f t="shared" si="337"/>
        <v>258.78411674030895</v>
      </c>
      <c r="U7179">
        <v>2624075.1087361649</v>
      </c>
      <c r="V7179">
        <v>1007340.874854229</v>
      </c>
      <c r="W7179">
        <v>31519615.767669588</v>
      </c>
      <c r="X7179">
        <v>14848968.24875929</v>
      </c>
      <c r="Y7179">
        <f t="shared" si="338"/>
        <v>50000000.000019275</v>
      </c>
      <c r="Z7179">
        <v>0.113863958783901</v>
      </c>
      <c r="AA7179">
        <v>4.0622840576820141E-2</v>
      </c>
      <c r="AB7179">
        <v>0.32617242354864873</v>
      </c>
      <c r="AC7179">
        <v>0.92682296590135882</v>
      </c>
      <c r="AD7179">
        <v>0.11065</v>
      </c>
      <c r="AE7179">
        <v>5.4999999999999997E-3</v>
      </c>
      <c r="AF7179">
        <v>0.74462499288147033</v>
      </c>
      <c r="AG7179">
        <v>0.37570674536661991</v>
      </c>
      <c r="AH7179">
        <v>3.6068712989207712</v>
      </c>
    </row>
    <row r="7180" spans="1:34">
      <c r="A7180" t="s">
        <v>1704</v>
      </c>
      <c r="B7180" t="s">
        <v>1853</v>
      </c>
      <c r="C7180" t="s">
        <v>8183</v>
      </c>
      <c r="D7180" t="s">
        <v>8292</v>
      </c>
      <c r="E7180" t="s">
        <v>489</v>
      </c>
      <c r="F7180" t="s">
        <v>43</v>
      </c>
      <c r="G7180" t="s">
        <v>254</v>
      </c>
      <c r="H7180" t="s">
        <v>46</v>
      </c>
      <c r="I7180">
        <v>0.2403634867638493</v>
      </c>
      <c r="J7180">
        <v>0.2403634867638493</v>
      </c>
      <c r="K7180">
        <v>0.57104888784775654</v>
      </c>
      <c r="L7180">
        <v>1.351859006263038</v>
      </c>
      <c r="M7180">
        <v>2.4036348676384929</v>
      </c>
      <c r="N7180" t="str">
        <f t="shared" si="336"/>
        <v>10Qfs1-302,40363486763849</v>
      </c>
      <c r="O7180" t="s">
        <v>8065</v>
      </c>
      <c r="P7180">
        <v>28.422588271322279</v>
      </c>
      <c r="Q7180">
        <v>10.78358006526906</v>
      </c>
      <c r="R7180">
        <v>54.709762205410371</v>
      </c>
      <c r="S7180">
        <v>168.15927295574301</v>
      </c>
      <c r="T7180">
        <f t="shared" si="337"/>
        <v>262.07520349774472</v>
      </c>
      <c r="U7180">
        <v>2660878.419018432</v>
      </c>
      <c r="V7180">
        <v>1528824.034833244</v>
      </c>
      <c r="W7180">
        <v>30424762.090921029</v>
      </c>
      <c r="X7180">
        <v>15385535.455247059</v>
      </c>
      <c r="Y7180">
        <f t="shared" si="338"/>
        <v>50000000.000019766</v>
      </c>
      <c r="Z7180">
        <v>0.11546092930930239</v>
      </c>
      <c r="AA7180">
        <v>4.7529654345806693E-2</v>
      </c>
      <c r="AB7180">
        <v>0.31484261928299762</v>
      </c>
      <c r="AC7180">
        <v>0.96031369747215023</v>
      </c>
      <c r="AD7180">
        <v>0.11065</v>
      </c>
      <c r="AE7180">
        <v>5.4999999999999997E-3</v>
      </c>
      <c r="AF7180">
        <v>0.75506854480790364</v>
      </c>
      <c r="AG7180">
        <v>0.38097612652070117</v>
      </c>
      <c r="AH7180">
        <v>3.6558295389670978</v>
      </c>
    </row>
    <row r="7181" spans="1:34">
      <c r="A7181" t="s">
        <v>1531</v>
      </c>
      <c r="B7181" t="s">
        <v>1860</v>
      </c>
      <c r="C7181" t="s">
        <v>8054</v>
      </c>
      <c r="D7181" t="s">
        <v>8293</v>
      </c>
      <c r="E7181" t="s">
        <v>489</v>
      </c>
      <c r="F7181" t="s">
        <v>671</v>
      </c>
      <c r="G7181" t="s">
        <v>43</v>
      </c>
      <c r="H7181" t="s">
        <v>254</v>
      </c>
      <c r="I7181">
        <v>2.1245590437643722</v>
      </c>
      <c r="J7181">
        <v>0.31976333439501031</v>
      </c>
      <c r="K7181">
        <v>0.3197633343950102</v>
      </c>
      <c r="L7181">
        <v>0.43354763139570968</v>
      </c>
      <c r="M7181">
        <v>3.1976333439501028</v>
      </c>
      <c r="N7181" t="str">
        <f t="shared" si="336"/>
        <v>10Qf-303,1976333439501</v>
      </c>
      <c r="O7181" t="s">
        <v>8056</v>
      </c>
      <c r="P7181">
        <v>251.2256240414587</v>
      </c>
      <c r="Q7181">
        <v>15.89295449901098</v>
      </c>
      <c r="R7181">
        <v>14.34574595672159</v>
      </c>
      <c r="S7181">
        <v>41.536352356405999</v>
      </c>
      <c r="T7181">
        <f t="shared" si="337"/>
        <v>323.00067685359727</v>
      </c>
      <c r="U7181">
        <v>23519351.402308311</v>
      </c>
      <c r="V7181">
        <v>1353998.25956324</v>
      </c>
      <c r="W7181">
        <v>2027824.2614380061</v>
      </c>
      <c r="X7181">
        <v>23098826.07670673</v>
      </c>
      <c r="Y7181">
        <f t="shared" si="338"/>
        <v>50000000.000016287</v>
      </c>
      <c r="Z7181">
        <v>1.020552517639759</v>
      </c>
      <c r="AA7181">
        <v>5.4799831938825497E-2</v>
      </c>
      <c r="AB7181">
        <v>6.3230239171847669E-2</v>
      </c>
      <c r="AC7181">
        <v>0.23903255002740839</v>
      </c>
      <c r="AD7181">
        <v>0.11065</v>
      </c>
      <c r="AE7181">
        <v>5.4999999999999997E-3</v>
      </c>
      <c r="AF7181">
        <v>1.004492149931969</v>
      </c>
      <c r="AG7181">
        <v>0.50682488501609135</v>
      </c>
      <c r="AH7181">
        <v>4.8251003788981626</v>
      </c>
    </row>
    <row r="7182" spans="1:34">
      <c r="A7182" t="s">
        <v>1531</v>
      </c>
      <c r="B7182" t="s">
        <v>1860</v>
      </c>
      <c r="C7182" t="s">
        <v>8057</v>
      </c>
      <c r="D7182" t="s">
        <v>8294</v>
      </c>
      <c r="E7182" t="s">
        <v>489</v>
      </c>
      <c r="F7182" t="s">
        <v>671</v>
      </c>
      <c r="G7182" t="s">
        <v>43</v>
      </c>
      <c r="H7182" t="s">
        <v>46</v>
      </c>
      <c r="I7182">
        <v>0.29949125917099673</v>
      </c>
      <c r="J7182">
        <v>0.29949125917099662</v>
      </c>
      <c r="K7182">
        <v>0.29949125917099662</v>
      </c>
      <c r="L7182">
        <v>2.096438814196977</v>
      </c>
      <c r="M7182">
        <v>2.994912591709967</v>
      </c>
      <c r="N7182" t="str">
        <f t="shared" si="336"/>
        <v>10Qf-302,99491259170997</v>
      </c>
      <c r="O7182" t="s">
        <v>8059</v>
      </c>
      <c r="P7182">
        <v>35.414350427693023</v>
      </c>
      <c r="Q7182">
        <v>14.88538691861485</v>
      </c>
      <c r="R7182">
        <v>13.436266945535159</v>
      </c>
      <c r="S7182">
        <v>260.7783986039214</v>
      </c>
      <c r="T7182">
        <f t="shared" si="337"/>
        <v>324.51440289576442</v>
      </c>
      <c r="U7182">
        <v>3315436.2958451491</v>
      </c>
      <c r="V7182">
        <v>1268158.6662809721</v>
      </c>
      <c r="W7182">
        <v>1899266.038692652</v>
      </c>
      <c r="X7182">
        <v>23859613.72905755</v>
      </c>
      <c r="Y7182">
        <f t="shared" si="338"/>
        <v>30342474.729876325</v>
      </c>
      <c r="Z7182">
        <v>0.14386352756593959</v>
      </c>
      <c r="AA7182">
        <v>5.1325680290297687E-2</v>
      </c>
      <c r="AB7182">
        <v>5.9221623964762597E-2</v>
      </c>
      <c r="AC7182">
        <v>1.489237338996507</v>
      </c>
      <c r="AD7182">
        <v>0.11065</v>
      </c>
      <c r="AE7182">
        <v>5.4999999999999997E-3</v>
      </c>
      <c r="AF7182">
        <v>0.94081023823349741</v>
      </c>
      <c r="AG7182">
        <v>0.47469364578602968</v>
      </c>
      <c r="AH7182">
        <v>4.5265664757294939</v>
      </c>
    </row>
    <row r="7183" spans="1:34">
      <c r="A7183" t="s">
        <v>1531</v>
      </c>
      <c r="B7183" t="s">
        <v>1860</v>
      </c>
      <c r="C7183" t="s">
        <v>8060</v>
      </c>
      <c r="D7183" t="s">
        <v>8295</v>
      </c>
      <c r="E7183" t="s">
        <v>489</v>
      </c>
      <c r="F7183" t="s">
        <v>671</v>
      </c>
      <c r="G7183" t="s">
        <v>254</v>
      </c>
      <c r="H7183" t="s">
        <v>46</v>
      </c>
      <c r="I7183">
        <v>0.2368967430987681</v>
      </c>
      <c r="J7183">
        <v>0.23689674309876799</v>
      </c>
      <c r="K7183">
        <v>0.5920474373872574</v>
      </c>
      <c r="L7183">
        <v>1.3031265074028879</v>
      </c>
      <c r="M7183">
        <v>2.368967430987682</v>
      </c>
      <c r="N7183" t="str">
        <f t="shared" si="336"/>
        <v>10Qf-302,36896743098768</v>
      </c>
      <c r="O7183" t="s">
        <v>8062</v>
      </c>
      <c r="P7183">
        <v>28.012651516112768</v>
      </c>
      <c r="Q7183">
        <v>11.774299158332029</v>
      </c>
      <c r="R7183">
        <v>56.721543817129231</v>
      </c>
      <c r="S7183">
        <v>162.097382226256</v>
      </c>
      <c r="T7183">
        <f t="shared" si="337"/>
        <v>258.60587671783003</v>
      </c>
      <c r="U7183">
        <v>2622500.7788581918</v>
      </c>
      <c r="V7183">
        <v>1003109.9358492841</v>
      </c>
      <c r="W7183">
        <v>31543479.412729431</v>
      </c>
      <c r="X7183">
        <v>14830909.87257757</v>
      </c>
      <c r="Y7183">
        <f t="shared" si="338"/>
        <v>50000000.000014476</v>
      </c>
      <c r="Z7183">
        <v>0.1137956454068406</v>
      </c>
      <c r="AA7183">
        <v>4.0598468655667692E-2</v>
      </c>
      <c r="AB7183">
        <v>0.32641997890815599</v>
      </c>
      <c r="AC7183">
        <v>0.92569582241962223</v>
      </c>
      <c r="AD7183">
        <v>0.11065</v>
      </c>
      <c r="AE7183">
        <v>5.4999999999999997E-3</v>
      </c>
      <c r="AF7183">
        <v>0.74417825057204656</v>
      </c>
      <c r="AG7183">
        <v>0.37548133781154752</v>
      </c>
      <c r="AH7183">
        <v>3.604777019371276</v>
      </c>
    </row>
    <row r="7184" spans="1:34">
      <c r="A7184" t="s">
        <v>1531</v>
      </c>
      <c r="B7184" t="s">
        <v>1860</v>
      </c>
      <c r="C7184" t="s">
        <v>8063</v>
      </c>
      <c r="D7184" t="s">
        <v>8296</v>
      </c>
      <c r="E7184" t="s">
        <v>489</v>
      </c>
      <c r="F7184" t="s">
        <v>43</v>
      </c>
      <c r="G7184" t="s">
        <v>254</v>
      </c>
      <c r="H7184" t="s">
        <v>46</v>
      </c>
      <c r="I7184">
        <v>0.24018858746292379</v>
      </c>
      <c r="J7184">
        <v>0.24018858746292379</v>
      </c>
      <c r="K7184">
        <v>0.57161100630004613</v>
      </c>
      <c r="L7184">
        <v>1.349897693403344</v>
      </c>
      <c r="M7184">
        <v>2.401885874629238</v>
      </c>
      <c r="N7184" t="str">
        <f t="shared" si="336"/>
        <v>10Qf-302,40188587462924</v>
      </c>
      <c r="O7184" t="s">
        <v>8065</v>
      </c>
      <c r="P7184">
        <v>28.401906715708009</v>
      </c>
      <c r="Q7184">
        <v>10.77573344663208</v>
      </c>
      <c r="R7184">
        <v>54.763616380614081</v>
      </c>
      <c r="S7184">
        <v>167.9153030276685</v>
      </c>
      <c r="T7184">
        <f t="shared" si="337"/>
        <v>261.85655957062266</v>
      </c>
      <c r="U7184">
        <v>2658942.2440128191</v>
      </c>
      <c r="V7184">
        <v>1523189.7862816439</v>
      </c>
      <c r="W7184">
        <v>30454654.256904189</v>
      </c>
      <c r="X7184">
        <v>15363213.712815451</v>
      </c>
      <c r="Y7184">
        <f t="shared" si="338"/>
        <v>50000000.000014096</v>
      </c>
      <c r="Z7184">
        <v>0.1153769147358233</v>
      </c>
      <c r="AA7184">
        <v>4.7495069628176588E-2</v>
      </c>
      <c r="AB7184">
        <v>0.31515253818772249</v>
      </c>
      <c r="AC7184">
        <v>0.95892044891925643</v>
      </c>
      <c r="AD7184">
        <v>0.11065</v>
      </c>
      <c r="AE7184">
        <v>5.4999999999999997E-3</v>
      </c>
      <c r="AF7184">
        <v>0.75451912292017931</v>
      </c>
      <c r="AG7184">
        <v>0.38069891112873422</v>
      </c>
      <c r="AH7184">
        <v>3.6532539086781508</v>
      </c>
    </row>
    <row r="7185" spans="1:34">
      <c r="A7185" t="s">
        <v>1867</v>
      </c>
      <c r="B7185" t="s">
        <v>1868</v>
      </c>
      <c r="C7185" t="s">
        <v>8297</v>
      </c>
      <c r="D7185" t="s">
        <v>8298</v>
      </c>
      <c r="E7185" t="s">
        <v>489</v>
      </c>
      <c r="F7185" t="s">
        <v>671</v>
      </c>
      <c r="G7185" t="s">
        <v>43</v>
      </c>
      <c r="H7185" t="s">
        <v>254</v>
      </c>
      <c r="I7185">
        <v>2.1261440395314528</v>
      </c>
      <c r="J7185">
        <v>0.31990599395872188</v>
      </c>
      <c r="K7185">
        <v>0.31990599395872182</v>
      </c>
      <c r="L7185">
        <v>0.433103912138322</v>
      </c>
      <c r="M7185">
        <v>3.1990599395872188</v>
      </c>
      <c r="N7185" t="str">
        <f t="shared" si="336"/>
        <v>10Rf-303,19905993958722</v>
      </c>
      <c r="O7185" t="s">
        <v>8056</v>
      </c>
      <c r="P7185">
        <v>251.41304719256229</v>
      </c>
      <c r="Q7185">
        <v>15.90004499911227</v>
      </c>
      <c r="R7185">
        <v>14.352146183511749</v>
      </c>
      <c r="S7185">
        <v>41.493841503877881</v>
      </c>
      <c r="T7185">
        <f t="shared" si="337"/>
        <v>323.15907987906422</v>
      </c>
      <c r="U7185">
        <v>23536897.6656266</v>
      </c>
      <c r="V7185">
        <v>1355667.1476930359</v>
      </c>
      <c r="W7185">
        <v>2032238.647779661</v>
      </c>
      <c r="X7185">
        <v>23075196.53890197</v>
      </c>
      <c r="Y7185">
        <f t="shared" si="338"/>
        <v>50000000.000001267</v>
      </c>
      <c r="Z7185">
        <v>1.0213138857106021</v>
      </c>
      <c r="AA7185">
        <v>5.4824280395777747E-2</v>
      </c>
      <c r="AB7185">
        <v>6.3258448779902651E-2</v>
      </c>
      <c r="AC7185">
        <v>0.238787909443747</v>
      </c>
      <c r="AD7185">
        <v>0.11065</v>
      </c>
      <c r="AE7185">
        <v>5.4999999999999997E-3</v>
      </c>
      <c r="AF7185">
        <v>1.0049402951582891</v>
      </c>
      <c r="AG7185">
        <v>0.50705100042457418</v>
      </c>
      <c r="AH7185">
        <v>4.8272012351700813</v>
      </c>
    </row>
    <row r="7186" spans="1:34">
      <c r="A7186" t="s">
        <v>1867</v>
      </c>
      <c r="B7186" t="s">
        <v>1868</v>
      </c>
      <c r="C7186" t="s">
        <v>8299</v>
      </c>
      <c r="D7186" t="s">
        <v>8300</v>
      </c>
      <c r="E7186" t="s">
        <v>489</v>
      </c>
      <c r="F7186" t="s">
        <v>671</v>
      </c>
      <c r="G7186" t="s">
        <v>43</v>
      </c>
      <c r="H7186" t="s">
        <v>46</v>
      </c>
      <c r="I7186">
        <v>0.29958528139587659</v>
      </c>
      <c r="J7186">
        <v>0.2995852813958767</v>
      </c>
      <c r="K7186">
        <v>0.2995852813958767</v>
      </c>
      <c r="L7186">
        <v>2.0970969697711368</v>
      </c>
      <c r="M7186">
        <v>2.9958528139587668</v>
      </c>
      <c r="N7186" t="str">
        <f t="shared" si="336"/>
        <v>10Rf-302,99585281395877</v>
      </c>
      <c r="O7186" t="s">
        <v>8059</v>
      </c>
      <c r="P7186">
        <v>35.425468401650278</v>
      </c>
      <c r="Q7186">
        <v>14.89006003395105</v>
      </c>
      <c r="R7186">
        <v>13.440485124442279</v>
      </c>
      <c r="S7186">
        <v>260.8602673212431</v>
      </c>
      <c r="T7186">
        <f t="shared" si="337"/>
        <v>324.61628088128668</v>
      </c>
      <c r="U7186">
        <v>3316477.1432403149</v>
      </c>
      <c r="V7186">
        <v>1269553.9676983</v>
      </c>
      <c r="W7186">
        <v>1903149.045832522</v>
      </c>
      <c r="X7186">
        <v>23867104.21133003</v>
      </c>
      <c r="Y7186">
        <f t="shared" si="338"/>
        <v>30356284.368101168</v>
      </c>
      <c r="Z7186">
        <v>0.14390869205247009</v>
      </c>
      <c r="AA7186">
        <v>5.1341793463909949E-2</v>
      </c>
      <c r="AB7186">
        <v>5.9240215989323157E-2</v>
      </c>
      <c r="AC7186">
        <v>1.489704869863266</v>
      </c>
      <c r="AD7186">
        <v>0.11065</v>
      </c>
      <c r="AE7186">
        <v>5.4999999999999997E-3</v>
      </c>
      <c r="AF7186">
        <v>0.94110559600798971</v>
      </c>
      <c r="AG7186">
        <v>0.47484267101246458</v>
      </c>
      <c r="AH7186">
        <v>4.5279510809792214</v>
      </c>
    </row>
    <row r="7187" spans="1:34">
      <c r="A7187" t="s">
        <v>1867</v>
      </c>
      <c r="B7187" t="s">
        <v>1868</v>
      </c>
      <c r="C7187" t="s">
        <v>8301</v>
      </c>
      <c r="D7187" t="s">
        <v>8302</v>
      </c>
      <c r="E7187" t="s">
        <v>489</v>
      </c>
      <c r="F7187" t="s">
        <v>43</v>
      </c>
      <c r="G7187" t="s">
        <v>254</v>
      </c>
      <c r="H7187" t="s">
        <v>46</v>
      </c>
      <c r="I7187">
        <v>0.2402609361047239</v>
      </c>
      <c r="J7187">
        <v>0.2402609361047239</v>
      </c>
      <c r="K7187">
        <v>0.5713604516940255</v>
      </c>
      <c r="L7187">
        <v>1.3507270371437661</v>
      </c>
      <c r="M7187">
        <v>2.4026093610472392</v>
      </c>
      <c r="N7187" t="str">
        <f t="shared" si="336"/>
        <v>10Rf-302,40260936104724</v>
      </c>
      <c r="O7187" t="s">
        <v>8065</v>
      </c>
      <c r="P7187">
        <v>28.410461823996538</v>
      </c>
      <c r="Q7187">
        <v>10.7789792697892</v>
      </c>
      <c r="R7187">
        <v>54.73961181076627</v>
      </c>
      <c r="S7187">
        <v>168.01846603488559</v>
      </c>
      <c r="T7187">
        <f t="shared" si="337"/>
        <v>261.9475189394376</v>
      </c>
      <c r="U7187">
        <v>2659743.1599181551</v>
      </c>
      <c r="V7187">
        <v>1526284.499585656</v>
      </c>
      <c r="W7187">
        <v>30441319.8493223</v>
      </c>
      <c r="X7187">
        <v>15372652.49116713</v>
      </c>
      <c r="Y7187">
        <f t="shared" si="338"/>
        <v>49999999.999993242</v>
      </c>
      <c r="Z7187">
        <v>0.1154116681067657</v>
      </c>
      <c r="AA7187">
        <v>4.7509375902325977E-2</v>
      </c>
      <c r="AB7187">
        <v>0.31501439718068852</v>
      </c>
      <c r="AC7187">
        <v>0.95950958591516344</v>
      </c>
      <c r="AD7187">
        <v>0.11065</v>
      </c>
      <c r="AE7187">
        <v>5.4999999999999997E-3</v>
      </c>
      <c r="AF7187">
        <v>0.75474639614049399</v>
      </c>
      <c r="AG7187">
        <v>0.38081358372598739</v>
      </c>
      <c r="AH7187">
        <v>3.65431934091372</v>
      </c>
    </row>
    <row r="7188" spans="1:34">
      <c r="A7188" t="s">
        <v>1531</v>
      </c>
      <c r="B7188" t="s">
        <v>1881</v>
      </c>
      <c r="C7188" t="s">
        <v>8054</v>
      </c>
      <c r="D7188" t="s">
        <v>8303</v>
      </c>
      <c r="E7188" t="s">
        <v>489</v>
      </c>
      <c r="F7188" t="s">
        <v>671</v>
      </c>
      <c r="G7188" t="s">
        <v>43</v>
      </c>
      <c r="H7188" t="s">
        <v>254</v>
      </c>
      <c r="I7188">
        <v>2.1283491255049132</v>
      </c>
      <c r="J7188">
        <v>0.32010419726492362</v>
      </c>
      <c r="K7188">
        <v>0.32010419726492362</v>
      </c>
      <c r="L7188">
        <v>0.43248445261447488</v>
      </c>
      <c r="M7188">
        <v>3.201041972649235</v>
      </c>
      <c r="N7188" t="str">
        <f t="shared" si="336"/>
        <v>10Qf-303,20104197264923</v>
      </c>
      <c r="O7188" t="s">
        <v>8056</v>
      </c>
      <c r="P7188">
        <v>251.6737949940289</v>
      </c>
      <c r="Q7188">
        <v>15.90989614772184</v>
      </c>
      <c r="R7188">
        <v>14.36103830456725</v>
      </c>
      <c r="S7188">
        <v>41.434493724787927</v>
      </c>
      <c r="T7188">
        <f t="shared" si="337"/>
        <v>323.37922317110599</v>
      </c>
      <c r="U7188">
        <v>23561308.468439698</v>
      </c>
      <c r="V7188">
        <v>1360473.6034420191</v>
      </c>
      <c r="W7188">
        <v>2035994.3744464051</v>
      </c>
      <c r="X7188">
        <v>23042223.553673171</v>
      </c>
      <c r="Y7188">
        <f t="shared" si="338"/>
        <v>50000000.000001296</v>
      </c>
      <c r="Z7188">
        <v>1.0223731201189989</v>
      </c>
      <c r="AA7188">
        <v>5.4858247729431313E-2</v>
      </c>
      <c r="AB7188">
        <v>6.3297641648839609E-2</v>
      </c>
      <c r="AC7188">
        <v>0.2384463760598666</v>
      </c>
      <c r="AD7188">
        <v>0.11065</v>
      </c>
      <c r="AE7188">
        <v>5.4999999999999997E-3</v>
      </c>
      <c r="AF7188">
        <v>1.0055629233453101</v>
      </c>
      <c r="AG7188">
        <v>1.1411714632494521</v>
      </c>
      <c r="AH7188">
        <v>5.4639263592439971</v>
      </c>
    </row>
    <row r="7189" spans="1:34">
      <c r="A7189" t="s">
        <v>1531</v>
      </c>
      <c r="B7189" t="s">
        <v>1881</v>
      </c>
      <c r="C7189" t="s">
        <v>8057</v>
      </c>
      <c r="D7189" t="s">
        <v>8304</v>
      </c>
      <c r="E7189" t="s">
        <v>489</v>
      </c>
      <c r="F7189" t="s">
        <v>671</v>
      </c>
      <c r="G7189" t="s">
        <v>43</v>
      </c>
      <c r="H7189" t="s">
        <v>46</v>
      </c>
      <c r="I7189">
        <v>0.29976971915705558</v>
      </c>
      <c r="J7189">
        <v>0.29976971915705553</v>
      </c>
      <c r="K7189">
        <v>0.29976971915705553</v>
      </c>
      <c r="L7189">
        <v>2.098388034099389</v>
      </c>
      <c r="M7189">
        <v>2.997697191570555</v>
      </c>
      <c r="N7189" t="str">
        <f t="shared" si="336"/>
        <v>10Qf-302,99769719157056</v>
      </c>
      <c r="O7189" t="s">
        <v>8059</v>
      </c>
      <c r="P7189">
        <v>35.44727786455271</v>
      </c>
      <c r="Q7189">
        <v>14.89922700411622</v>
      </c>
      <c r="R7189">
        <v>13.44875967309153</v>
      </c>
      <c r="S7189">
        <v>261.02086427534272</v>
      </c>
      <c r="T7189">
        <f t="shared" si="337"/>
        <v>324.81612881710316</v>
      </c>
      <c r="U7189">
        <v>3318518.9111684668</v>
      </c>
      <c r="V7189">
        <v>1274050.1171463099</v>
      </c>
      <c r="W7189">
        <v>1906658.7287764449</v>
      </c>
      <c r="X7189">
        <v>23881797.841290921</v>
      </c>
      <c r="Y7189">
        <f t="shared" si="338"/>
        <v>30381025.598382141</v>
      </c>
      <c r="Z7189">
        <v>0.14399728851773261</v>
      </c>
      <c r="AA7189">
        <v>5.1373401710474227E-2</v>
      </c>
      <c r="AB7189">
        <v>5.9276686849166163E-2</v>
      </c>
      <c r="AC7189">
        <v>1.490621997132451</v>
      </c>
      <c r="AD7189">
        <v>0.11065</v>
      </c>
      <c r="AE7189">
        <v>5.4999999999999997E-3</v>
      </c>
      <c r="AF7189">
        <v>0.94168498164520065</v>
      </c>
      <c r="AG7189">
        <v>1.0686790487949029</v>
      </c>
      <c r="AH7189">
        <v>5.1242112220106586</v>
      </c>
    </row>
    <row r="7190" spans="1:34">
      <c r="A7190" t="s">
        <v>1531</v>
      </c>
      <c r="B7190" t="s">
        <v>1881</v>
      </c>
      <c r="C7190" t="s">
        <v>8060</v>
      </c>
      <c r="D7190" t="s">
        <v>8305</v>
      </c>
      <c r="E7190" t="s">
        <v>489</v>
      </c>
      <c r="F7190" t="s">
        <v>671</v>
      </c>
      <c r="G7190" t="s">
        <v>254</v>
      </c>
      <c r="H7190" t="s">
        <v>46</v>
      </c>
      <c r="I7190">
        <v>0.2370466415029803</v>
      </c>
      <c r="J7190">
        <v>0.2370466415029803</v>
      </c>
      <c r="K7190">
        <v>0.59157661895867542</v>
      </c>
      <c r="L7190">
        <v>1.3047965130651671</v>
      </c>
      <c r="M7190">
        <v>2.3704664150298029</v>
      </c>
      <c r="N7190" t="str">
        <f t="shared" si="336"/>
        <v>10Qf-302,3704664150298</v>
      </c>
      <c r="O7190" t="s">
        <v>8062</v>
      </c>
      <c r="P7190">
        <v>28.030376756675778</v>
      </c>
      <c r="Q7190">
        <v>11.78174944503275</v>
      </c>
      <c r="R7190">
        <v>56.676436708407373</v>
      </c>
      <c r="S7190">
        <v>162.30511612209861</v>
      </c>
      <c r="T7190">
        <f t="shared" si="337"/>
        <v>258.79367903221453</v>
      </c>
      <c r="U7190">
        <v>2624160.1882559499</v>
      </c>
      <c r="V7190">
        <v>1007471.008830557</v>
      </c>
      <c r="W7190">
        <v>31518452.561167751</v>
      </c>
      <c r="X7190">
        <v>14849916.241739171</v>
      </c>
      <c r="Y7190">
        <f t="shared" si="338"/>
        <v>49999999.999993429</v>
      </c>
      <c r="Z7190">
        <v>0.11386765055739551</v>
      </c>
      <c r="AA7190">
        <v>4.0624157677751072E-2</v>
      </c>
      <c r="AB7190">
        <v>0.32616039744251268</v>
      </c>
      <c r="AC7190">
        <v>0.92688213645452766</v>
      </c>
      <c r="AD7190">
        <v>0.11065</v>
      </c>
      <c r="AE7190">
        <v>5.4999999999999997E-3</v>
      </c>
      <c r="AF7190">
        <v>0.74464913561145651</v>
      </c>
      <c r="AG7190">
        <v>0.8450712769581249</v>
      </c>
      <c r="AH7190">
        <v>4.076336827599385</v>
      </c>
    </row>
    <row r="7191" spans="1:34">
      <c r="A7191" t="s">
        <v>1531</v>
      </c>
      <c r="B7191" t="s">
        <v>1881</v>
      </c>
      <c r="C7191" t="s">
        <v>8063</v>
      </c>
      <c r="D7191" t="s">
        <v>8306</v>
      </c>
      <c r="E7191" t="s">
        <v>489</v>
      </c>
      <c r="F7191" t="s">
        <v>43</v>
      </c>
      <c r="G7191" t="s">
        <v>254</v>
      </c>
      <c r="H7191" t="s">
        <v>46</v>
      </c>
      <c r="I7191">
        <v>0.2403696477559974</v>
      </c>
      <c r="J7191">
        <v>0.2403696477559974</v>
      </c>
      <c r="K7191">
        <v>0.57103328015759303</v>
      </c>
      <c r="L7191">
        <v>1.3519239018903859</v>
      </c>
      <c r="M7191">
        <v>2.4036964775599738</v>
      </c>
      <c r="N7191" t="str">
        <f t="shared" si="336"/>
        <v>10Qf-302,40369647755997</v>
      </c>
      <c r="O7191" t="s">
        <v>8065</v>
      </c>
      <c r="P7191">
        <v>28.423316798543809</v>
      </c>
      <c r="Q7191">
        <v>10.78385646978043</v>
      </c>
      <c r="R7191">
        <v>54.708266899079177</v>
      </c>
      <c r="S7191">
        <v>168.16734539633211</v>
      </c>
      <c r="T7191">
        <f t="shared" si="337"/>
        <v>262.08278556373551</v>
      </c>
      <c r="U7191">
        <v>2660946.622601544</v>
      </c>
      <c r="V7191">
        <v>1528849.8395222421</v>
      </c>
      <c r="W7191">
        <v>30423929.504138108</v>
      </c>
      <c r="X7191">
        <v>15386274.033731081</v>
      </c>
      <c r="Y7191">
        <f t="shared" si="338"/>
        <v>49999999.999992974</v>
      </c>
      <c r="Z7191">
        <v>0.1154638888015633</v>
      </c>
      <c r="AA7191">
        <v>4.7530872624968669E-2</v>
      </c>
      <c r="AB7191">
        <v>0.31483401412474121</v>
      </c>
      <c r="AC7191">
        <v>0.96035979707244856</v>
      </c>
      <c r="AD7191">
        <v>0.11065</v>
      </c>
      <c r="AE7191">
        <v>5.4999999999999997E-3</v>
      </c>
      <c r="AF7191">
        <v>0.75508789870993942</v>
      </c>
      <c r="AG7191">
        <v>0.85691779425013059</v>
      </c>
      <c r="AH7191">
        <v>4.1318521705200437</v>
      </c>
    </row>
    <row r="7192" spans="1:34">
      <c r="A7192" t="s">
        <v>1194</v>
      </c>
      <c r="B7192" t="s">
        <v>1242</v>
      </c>
      <c r="C7192" t="s">
        <v>8113</v>
      </c>
      <c r="D7192" t="s">
        <v>8307</v>
      </c>
      <c r="E7192" t="s">
        <v>489</v>
      </c>
      <c r="F7192" t="s">
        <v>671</v>
      </c>
      <c r="G7192" t="s">
        <v>43</v>
      </c>
      <c r="H7192" t="s">
        <v>49</v>
      </c>
      <c r="I7192">
        <v>0.2040171441614291</v>
      </c>
      <c r="J7192">
        <v>0.20401714416142919</v>
      </c>
      <c r="K7192">
        <v>0.20401714416142919</v>
      </c>
      <c r="L7192">
        <v>1.4281200091300039</v>
      </c>
      <c r="M7192">
        <v>2.0401714416142922</v>
      </c>
      <c r="N7192" t="str">
        <f t="shared" si="336"/>
        <v>05Qd-612,04017144161429</v>
      </c>
      <c r="O7192" t="s">
        <v>8068</v>
      </c>
      <c r="P7192">
        <v>31.418640200860079</v>
      </c>
      <c r="Q7192">
        <v>12.83138261752323</v>
      </c>
      <c r="R7192">
        <v>11.740259295834971</v>
      </c>
      <c r="S7192">
        <v>182.16969007370599</v>
      </c>
      <c r="T7192">
        <f t="shared" si="337"/>
        <v>238.15997218792427</v>
      </c>
      <c r="U7192">
        <v>2941364.1314899218</v>
      </c>
      <c r="V7192">
        <v>1025232.282378675</v>
      </c>
      <c r="W7192">
        <v>1558837.1900384871</v>
      </c>
      <c r="X7192">
        <v>18482902.249746632</v>
      </c>
      <c r="Y7192">
        <f t="shared" si="338"/>
        <v>24008335.853653714</v>
      </c>
      <c r="Z7192">
        <v>0.12763177514294499</v>
      </c>
      <c r="AA7192">
        <v>4.4243353935657308E-2</v>
      </c>
      <c r="AB7192">
        <v>5.1746309007189371E-2</v>
      </c>
      <c r="AC7192">
        <v>1.3981639742322509</v>
      </c>
      <c r="AD7192">
        <v>0.11065</v>
      </c>
      <c r="AE7192">
        <v>5.4999999999999997E-3</v>
      </c>
      <c r="AF7192">
        <v>0.64089155233956807</v>
      </c>
      <c r="AG7192">
        <v>0.32336717349586519</v>
      </c>
      <c r="AH7192">
        <v>3.1205801674497251</v>
      </c>
    </row>
    <row r="7193" spans="1:34">
      <c r="A7193" t="s">
        <v>1194</v>
      </c>
      <c r="B7193" t="s">
        <v>1242</v>
      </c>
      <c r="C7193" t="s">
        <v>8115</v>
      </c>
      <c r="D7193" t="s">
        <v>8308</v>
      </c>
      <c r="E7193" t="s">
        <v>489</v>
      </c>
      <c r="F7193" t="s">
        <v>671</v>
      </c>
      <c r="G7193" t="s">
        <v>43</v>
      </c>
      <c r="H7193" t="s">
        <v>1179</v>
      </c>
      <c r="I7193">
        <v>2.066056453918411</v>
      </c>
      <c r="J7193">
        <v>0.29515092198834442</v>
      </c>
      <c r="K7193">
        <v>0.29515092198834442</v>
      </c>
      <c r="L7193">
        <v>0.29515092198834442</v>
      </c>
      <c r="M7193">
        <v>2.9515092198834441</v>
      </c>
      <c r="N7193" t="str">
        <f t="shared" si="336"/>
        <v>05Qd-612,95150921988344</v>
      </c>
      <c r="O7193" t="s">
        <v>8117</v>
      </c>
      <c r="P7193">
        <v>318.17269390343529</v>
      </c>
      <c r="Q7193">
        <v>18.563118435529951</v>
      </c>
      <c r="R7193">
        <v>16.984593965329271</v>
      </c>
      <c r="S7193">
        <v>20.74701472206289</v>
      </c>
      <c r="T7193">
        <f t="shared" si="337"/>
        <v>374.46742102635739</v>
      </c>
      <c r="U7193">
        <v>29786831.749690671</v>
      </c>
      <c r="V7193">
        <v>1483200.1234016339</v>
      </c>
      <c r="W7193">
        <v>2255164.5635502581</v>
      </c>
      <c r="X7193">
        <v>1393116.3430868969</v>
      </c>
      <c r="Y7193">
        <f t="shared" si="338"/>
        <v>34918312.779729463</v>
      </c>
      <c r="Z7193">
        <v>1.292511243812412</v>
      </c>
      <c r="AA7193">
        <v>6.4006712571338387E-2</v>
      </c>
      <c r="AB7193">
        <v>7.486121264829064E-2</v>
      </c>
      <c r="AC7193">
        <v>7.5269696328526661E-2</v>
      </c>
      <c r="AD7193">
        <v>0.11065</v>
      </c>
      <c r="AE7193">
        <v>5.4999999999999997E-3</v>
      </c>
      <c r="AF7193">
        <v>0.92717567116757404</v>
      </c>
      <c r="AG7193">
        <v>0.4678142113515259</v>
      </c>
      <c r="AH7193">
        <v>4.4626491024025441</v>
      </c>
    </row>
    <row r="7194" spans="1:34">
      <c r="A7194" t="s">
        <v>1194</v>
      </c>
      <c r="B7194" t="s">
        <v>1242</v>
      </c>
      <c r="C7194" t="s">
        <v>8118</v>
      </c>
      <c r="D7194" t="s">
        <v>8309</v>
      </c>
      <c r="E7194" t="s">
        <v>489</v>
      </c>
      <c r="F7194" t="s">
        <v>671</v>
      </c>
      <c r="G7194" t="s">
        <v>49</v>
      </c>
      <c r="H7194" t="s">
        <v>1179</v>
      </c>
      <c r="I7194">
        <v>0.20077860101851031</v>
      </c>
      <c r="J7194">
        <v>0.20077860101851031</v>
      </c>
      <c r="K7194">
        <v>1.405450207129572</v>
      </c>
      <c r="L7194">
        <v>0.20077860101851031</v>
      </c>
      <c r="M7194">
        <v>2.0077860101851028</v>
      </c>
      <c r="N7194" t="str">
        <f t="shared" si="336"/>
        <v>05Qd-612,0077860101851</v>
      </c>
      <c r="O7194" t="s">
        <v>8120</v>
      </c>
      <c r="P7194">
        <v>30.919904556850579</v>
      </c>
      <c r="Q7194">
        <v>12.62769882241399</v>
      </c>
      <c r="R7194">
        <v>179.27795073944179</v>
      </c>
      <c r="S7194">
        <v>14.113310448580339</v>
      </c>
      <c r="T7194">
        <f t="shared" si="337"/>
        <v>236.93886456728669</v>
      </c>
      <c r="U7194">
        <v>2894673.277748107</v>
      </c>
      <c r="V7194">
        <v>1008957.8707764359</v>
      </c>
      <c r="W7194">
        <v>18189506.92462242</v>
      </c>
      <c r="X7194">
        <v>947677.71192005975</v>
      </c>
      <c r="Y7194">
        <f t="shared" si="338"/>
        <v>23040815.785067022</v>
      </c>
      <c r="Z7194">
        <v>0.12560576398634979</v>
      </c>
      <c r="AA7194">
        <v>4.3541040357565647E-2</v>
      </c>
      <c r="AB7194">
        <v>1.3759696906584979</v>
      </c>
      <c r="AC7194">
        <v>5.1202768489154449E-2</v>
      </c>
      <c r="AD7194">
        <v>0.11065</v>
      </c>
      <c r="AE7194">
        <v>5.4999999999999997E-3</v>
      </c>
      <c r="AF7194">
        <v>0.63071811838275493</v>
      </c>
      <c r="AG7194">
        <v>0.31823408261433889</v>
      </c>
      <c r="AH7194">
        <v>3.0728882111821969</v>
      </c>
    </row>
    <row r="7195" spans="1:34">
      <c r="A7195" t="s">
        <v>1194</v>
      </c>
      <c r="B7195" t="s">
        <v>1242</v>
      </c>
      <c r="C7195" t="s">
        <v>8121</v>
      </c>
      <c r="D7195" t="s">
        <v>8310</v>
      </c>
      <c r="E7195" t="s">
        <v>489</v>
      </c>
      <c r="F7195" t="s">
        <v>43</v>
      </c>
      <c r="G7195" t="s">
        <v>49</v>
      </c>
      <c r="H7195" t="s">
        <v>1179</v>
      </c>
      <c r="I7195">
        <v>0.20180233439360959</v>
      </c>
      <c r="J7195">
        <v>0.20180233439360959</v>
      </c>
      <c r="K7195">
        <v>1.412616340755267</v>
      </c>
      <c r="L7195">
        <v>0.20180233439360959</v>
      </c>
      <c r="M7195">
        <v>2.0180233439360959</v>
      </c>
      <c r="N7195" t="str">
        <f t="shared" si="336"/>
        <v>05Qd-612,0180233439361</v>
      </c>
      <c r="O7195" t="s">
        <v>8123</v>
      </c>
      <c r="P7195">
        <v>31.07755949661588</v>
      </c>
      <c r="Q7195">
        <v>11.612807061014079</v>
      </c>
      <c r="R7195">
        <v>180.19205623006849</v>
      </c>
      <c r="S7195">
        <v>14.18527163800022</v>
      </c>
      <c r="T7195">
        <f t="shared" si="337"/>
        <v>237.06769442569865</v>
      </c>
      <c r="U7195">
        <v>2909432.687512924</v>
      </c>
      <c r="V7195">
        <v>1541914.456171544</v>
      </c>
      <c r="W7195">
        <v>18282251.894558821</v>
      </c>
      <c r="X7195">
        <v>952509.74729439174</v>
      </c>
      <c r="Y7195">
        <f t="shared" si="338"/>
        <v>23686108.785537682</v>
      </c>
      <c r="Z7195">
        <v>0.12624620481044849</v>
      </c>
      <c r="AA7195">
        <v>5.118455116517661E-2</v>
      </c>
      <c r="AB7195">
        <v>1.3829855085210909</v>
      </c>
      <c r="AC7195">
        <v>5.14638420434771E-2</v>
      </c>
      <c r="AD7195">
        <v>0.11065</v>
      </c>
      <c r="AE7195">
        <v>5.4999999999999997E-3</v>
      </c>
      <c r="AF7195">
        <v>0.63393403474432342</v>
      </c>
      <c r="AG7195">
        <v>0.31985670001387129</v>
      </c>
      <c r="AH7195">
        <v>3.087964078694291</v>
      </c>
    </row>
    <row r="7196" spans="1:34">
      <c r="A7196" t="s">
        <v>1194</v>
      </c>
      <c r="B7196" t="s">
        <v>1242</v>
      </c>
      <c r="C7196" t="s">
        <v>8124</v>
      </c>
      <c r="D7196" t="s">
        <v>8311</v>
      </c>
      <c r="E7196" t="s">
        <v>489</v>
      </c>
      <c r="F7196" t="s">
        <v>671</v>
      </c>
      <c r="G7196" t="s">
        <v>43</v>
      </c>
      <c r="H7196" t="s">
        <v>46</v>
      </c>
      <c r="I7196">
        <v>0.2091805804995191</v>
      </c>
      <c r="J7196">
        <v>0.2091805804995191</v>
      </c>
      <c r="K7196">
        <v>0.2091805804995191</v>
      </c>
      <c r="L7196">
        <v>1.464264063496634</v>
      </c>
      <c r="M7196">
        <v>2.0918058049951909</v>
      </c>
      <c r="N7196" t="str">
        <f t="shared" si="336"/>
        <v>05Qd-612,09180580499519</v>
      </c>
      <c r="O7196" t="s">
        <v>8059</v>
      </c>
      <c r="P7196">
        <v>32.213809396925953</v>
      </c>
      <c r="Q7196">
        <v>13.15612996925967</v>
      </c>
      <c r="R7196">
        <v>12.037391586926869</v>
      </c>
      <c r="S7196">
        <v>237.21077828645471</v>
      </c>
      <c r="T7196">
        <f t="shared" si="337"/>
        <v>294.61810923956722</v>
      </c>
      <c r="U7196">
        <v>3015806.6324008871</v>
      </c>
      <c r="V7196">
        <v>1051179.7175492621</v>
      </c>
      <c r="W7196">
        <v>1598289.544032041</v>
      </c>
      <c r="X7196">
        <v>21703321.949147109</v>
      </c>
      <c r="Y7196">
        <f t="shared" si="338"/>
        <v>27368597.8431293</v>
      </c>
      <c r="Z7196">
        <v>0.13086198674293961</v>
      </c>
      <c r="AA7196">
        <v>4.5363101701803812E-2</v>
      </c>
      <c r="AB7196">
        <v>5.3055947828906921E-2</v>
      </c>
      <c r="AC7196">
        <v>1.354648813428591</v>
      </c>
      <c r="AD7196">
        <v>0.11065</v>
      </c>
      <c r="AE7196">
        <v>5.4999999999999997E-3</v>
      </c>
      <c r="AF7196">
        <v>0.65711177120267794</v>
      </c>
      <c r="AG7196">
        <v>0.33155122009173782</v>
      </c>
      <c r="AH7196">
        <v>3.1966187962896071</v>
      </c>
    </row>
    <row r="7197" spans="1:34">
      <c r="A7197" t="s">
        <v>1194</v>
      </c>
      <c r="B7197" t="s">
        <v>1242</v>
      </c>
      <c r="C7197" t="s">
        <v>8126</v>
      </c>
      <c r="D7197" t="s">
        <v>8312</v>
      </c>
      <c r="E7197" t="s">
        <v>489</v>
      </c>
      <c r="F7197" t="s">
        <v>671</v>
      </c>
      <c r="G7197" t="s">
        <v>49</v>
      </c>
      <c r="H7197" t="s">
        <v>46</v>
      </c>
      <c r="I7197">
        <v>0.1875940682810999</v>
      </c>
      <c r="J7197">
        <v>0.1875940682810999</v>
      </c>
      <c r="K7197">
        <v>1.313158477967699</v>
      </c>
      <c r="L7197">
        <v>0.1875940682810999</v>
      </c>
      <c r="M7197">
        <v>1.875940682810999</v>
      </c>
      <c r="N7197" t="str">
        <f t="shared" si="336"/>
        <v>05Qd-611,875940682811</v>
      </c>
      <c r="O7197" t="s">
        <v>8073</v>
      </c>
      <c r="P7197">
        <v>28.889486515289381</v>
      </c>
      <c r="Q7197">
        <v>11.7984754506119</v>
      </c>
      <c r="R7197">
        <v>167.5053016691252</v>
      </c>
      <c r="S7197">
        <v>30.390239061538189</v>
      </c>
      <c r="T7197">
        <f t="shared" si="337"/>
        <v>238.58350269656466</v>
      </c>
      <c r="U7197">
        <v>2704588.7049850039</v>
      </c>
      <c r="V7197">
        <v>942702.61244492955</v>
      </c>
      <c r="W7197">
        <v>16995056.179829512</v>
      </c>
      <c r="X7197">
        <v>2780519.2800624631</v>
      </c>
      <c r="Y7197">
        <f t="shared" si="338"/>
        <v>23422866.777321909</v>
      </c>
      <c r="Z7197">
        <v>0.1173576075648754</v>
      </c>
      <c r="AA7197">
        <v>4.0681829918290273E-2</v>
      </c>
      <c r="AB7197">
        <v>1.2856138592096129</v>
      </c>
      <c r="AC7197">
        <v>0.17355071966759239</v>
      </c>
      <c r="AD7197">
        <v>0.11065</v>
      </c>
      <c r="AE7197">
        <v>5.4999999999999997E-3</v>
      </c>
      <c r="AF7197">
        <v>0.58930073805581118</v>
      </c>
      <c r="AG7197">
        <v>0.29733659822554342</v>
      </c>
      <c r="AH7197">
        <v>2.8787280190923532</v>
      </c>
    </row>
    <row r="7198" spans="1:34">
      <c r="A7198" t="s">
        <v>1194</v>
      </c>
      <c r="B7198" t="s">
        <v>1242</v>
      </c>
      <c r="C7198" t="s">
        <v>8128</v>
      </c>
      <c r="D7198" t="s">
        <v>8313</v>
      </c>
      <c r="E7198" t="s">
        <v>489</v>
      </c>
      <c r="F7198" t="s">
        <v>43</v>
      </c>
      <c r="G7198" t="s">
        <v>49</v>
      </c>
      <c r="H7198" t="s">
        <v>46</v>
      </c>
      <c r="I7198">
        <v>0.18848746598148611</v>
      </c>
      <c r="J7198">
        <v>0.18848746598148619</v>
      </c>
      <c r="K7198">
        <v>1.3194122618704029</v>
      </c>
      <c r="L7198">
        <v>0.18848746598148619</v>
      </c>
      <c r="M7198">
        <v>1.884874659814862</v>
      </c>
      <c r="N7198" t="str">
        <f t="shared" si="336"/>
        <v>05Qd-611,88487465981486</v>
      </c>
      <c r="O7198" t="s">
        <v>8076</v>
      </c>
      <c r="P7198">
        <v>29.027069761148869</v>
      </c>
      <c r="Q7198">
        <v>10.846596906025519</v>
      </c>
      <c r="R7198">
        <v>168.303028658496</v>
      </c>
      <c r="S7198">
        <v>30.534969489000758</v>
      </c>
      <c r="T7198">
        <f t="shared" si="337"/>
        <v>238.71166481467114</v>
      </c>
      <c r="U7198">
        <v>2717469.0340469209</v>
      </c>
      <c r="V7198">
        <v>1440179.319418214</v>
      </c>
      <c r="W7198">
        <v>17075993.409071978</v>
      </c>
      <c r="X7198">
        <v>2793761.220777588</v>
      </c>
      <c r="Y7198">
        <f t="shared" si="338"/>
        <v>24027402.9833147</v>
      </c>
      <c r="Z7198">
        <v>0.1179165112534728</v>
      </c>
      <c r="AA7198">
        <v>4.7807407062528867E-2</v>
      </c>
      <c r="AB7198">
        <v>1.291736464662582</v>
      </c>
      <c r="AC7198">
        <v>0.1743772373462808</v>
      </c>
      <c r="AD7198">
        <v>0.11065</v>
      </c>
      <c r="AE7198">
        <v>5.4999999999999997E-3</v>
      </c>
      <c r="AF7198">
        <v>0.5921072229784905</v>
      </c>
      <c r="AG7198">
        <v>0.29875263358065562</v>
      </c>
      <c r="AH7198">
        <v>2.8918845163740081</v>
      </c>
    </row>
    <row r="7199" spans="1:34">
      <c r="A7199" t="s">
        <v>1194</v>
      </c>
      <c r="B7199" t="s">
        <v>1242</v>
      </c>
      <c r="C7199" t="s">
        <v>8130</v>
      </c>
      <c r="D7199" t="s">
        <v>8314</v>
      </c>
      <c r="E7199" t="s">
        <v>489</v>
      </c>
      <c r="F7199" t="s">
        <v>671</v>
      </c>
      <c r="G7199" t="s">
        <v>1179</v>
      </c>
      <c r="H7199" t="s">
        <v>46</v>
      </c>
      <c r="I7199">
        <v>0.20577740266264399</v>
      </c>
      <c r="J7199">
        <v>0.20577740266264399</v>
      </c>
      <c r="K7199">
        <v>0.20577740266264399</v>
      </c>
      <c r="L7199">
        <v>1.440441818638508</v>
      </c>
      <c r="M7199">
        <v>2.0577740266264399</v>
      </c>
      <c r="N7199" t="str">
        <f t="shared" si="336"/>
        <v>05Qd-612,05777402662644</v>
      </c>
      <c r="O7199" t="s">
        <v>8132</v>
      </c>
      <c r="P7199">
        <v>31.689720010047171</v>
      </c>
      <c r="Q7199">
        <v>12.94209169752566</v>
      </c>
      <c r="R7199">
        <v>14.464690720763979</v>
      </c>
      <c r="S7199">
        <v>233.35157461943831</v>
      </c>
      <c r="T7199">
        <f t="shared" si="337"/>
        <v>292.44807704777509</v>
      </c>
      <c r="U7199">
        <v>2966742.2007639771</v>
      </c>
      <c r="V7199">
        <v>1034077.979382203</v>
      </c>
      <c r="W7199">
        <v>971272.12327875895</v>
      </c>
      <c r="X7199">
        <v>21350228.63585997</v>
      </c>
      <c r="Y7199">
        <f t="shared" si="338"/>
        <v>26322320.93928491</v>
      </c>
      <c r="Z7199">
        <v>0.12873298121140531</v>
      </c>
      <c r="AA7199">
        <v>4.4625085285773039E-2</v>
      </c>
      <c r="AB7199">
        <v>5.247756810429962E-2</v>
      </c>
      <c r="AC7199">
        <v>1.3326099090159511</v>
      </c>
      <c r="AD7199">
        <v>0.11065</v>
      </c>
      <c r="AE7199">
        <v>5.4999999999999997E-3</v>
      </c>
      <c r="AF7199">
        <v>0.64642116019678741</v>
      </c>
      <c r="AG7199">
        <v>0.32615718322029069</v>
      </c>
      <c r="AH7199">
        <v>3.146502370043518</v>
      </c>
    </row>
    <row r="7200" spans="1:34">
      <c r="A7200" t="s">
        <v>1194</v>
      </c>
      <c r="B7200" t="s">
        <v>1242</v>
      </c>
      <c r="C7200" t="s">
        <v>8133</v>
      </c>
      <c r="D7200" t="s">
        <v>8315</v>
      </c>
      <c r="E7200" t="s">
        <v>489</v>
      </c>
      <c r="F7200" t="s">
        <v>43</v>
      </c>
      <c r="G7200" t="s">
        <v>1179</v>
      </c>
      <c r="H7200" t="s">
        <v>46</v>
      </c>
      <c r="I7200">
        <v>0.2068528830927463</v>
      </c>
      <c r="J7200">
        <v>0.20685288309274641</v>
      </c>
      <c r="K7200">
        <v>0.20685288309274641</v>
      </c>
      <c r="L7200">
        <v>1.447970181649225</v>
      </c>
      <c r="M7200">
        <v>2.068528830927463</v>
      </c>
      <c r="N7200" t="str">
        <f t="shared" si="336"/>
        <v>05Qd-612,06852883092746</v>
      </c>
      <c r="O7200" t="s">
        <v>8135</v>
      </c>
      <c r="P7200">
        <v>31.855343996282929</v>
      </c>
      <c r="Q7200">
        <v>11.903443181609861</v>
      </c>
      <c r="R7200">
        <v>14.540289360830251</v>
      </c>
      <c r="S7200">
        <v>234.5711694271744</v>
      </c>
      <c r="T7200">
        <f t="shared" si="337"/>
        <v>292.87024596589742</v>
      </c>
      <c r="U7200">
        <v>2982247.6602400658</v>
      </c>
      <c r="V7200">
        <v>1580504.2677027029</v>
      </c>
      <c r="W7200">
        <v>976348.40545247647</v>
      </c>
      <c r="X7200">
        <v>21461814.03240481</v>
      </c>
      <c r="Y7200">
        <f t="shared" si="338"/>
        <v>27000914.365800057</v>
      </c>
      <c r="Z7200">
        <v>0.12940579465063701</v>
      </c>
      <c r="AA7200">
        <v>5.2465557497833611E-2</v>
      </c>
      <c r="AB7200">
        <v>5.2751838246624549E-2</v>
      </c>
      <c r="AC7200">
        <v>1.3395746964977751</v>
      </c>
      <c r="AD7200">
        <v>0.11065</v>
      </c>
      <c r="AE7200">
        <v>5.4999999999999997E-3</v>
      </c>
      <c r="AF7200">
        <v>0.64979963275208275</v>
      </c>
      <c r="AG7200">
        <v>0.32786181970200301</v>
      </c>
      <c r="AH7200">
        <v>3.1623402833815488</v>
      </c>
    </row>
    <row r="7201" spans="1:34">
      <c r="A7201" t="s">
        <v>1194</v>
      </c>
      <c r="B7201" t="s">
        <v>1242</v>
      </c>
      <c r="C7201" t="s">
        <v>8136</v>
      </c>
      <c r="D7201" t="s">
        <v>8316</v>
      </c>
      <c r="E7201" t="s">
        <v>489</v>
      </c>
      <c r="F7201" t="s">
        <v>49</v>
      </c>
      <c r="G7201" t="s">
        <v>1179</v>
      </c>
      <c r="H7201" t="s">
        <v>46</v>
      </c>
      <c r="I7201">
        <v>0.1857198464244243</v>
      </c>
      <c r="J7201">
        <v>1.3000389249709701</v>
      </c>
      <c r="K7201">
        <v>0.1857198464244243</v>
      </c>
      <c r="L7201">
        <v>0.1857198464244243</v>
      </c>
      <c r="M7201">
        <v>1.857198464244243</v>
      </c>
      <c r="N7201" t="str">
        <f t="shared" si="336"/>
        <v>05Qd-611,85719846424424</v>
      </c>
      <c r="O7201" t="s">
        <v>8138</v>
      </c>
      <c r="P7201">
        <v>28.60085634936134</v>
      </c>
      <c r="Q7201">
        <v>165.83178341572881</v>
      </c>
      <c r="R7201">
        <v>13.05478689339466</v>
      </c>
      <c r="S7201">
        <v>30.08661512075674</v>
      </c>
      <c r="T7201">
        <f t="shared" si="337"/>
        <v>237.57404177924155</v>
      </c>
      <c r="U7201">
        <v>2677567.5986640672</v>
      </c>
      <c r="V7201">
        <v>16825261.334824409</v>
      </c>
      <c r="W7201">
        <v>876600.1865976603</v>
      </c>
      <c r="X7201">
        <v>2752739.5637028171</v>
      </c>
      <c r="Y7201">
        <f t="shared" si="338"/>
        <v>23132168.683788955</v>
      </c>
      <c r="Z7201">
        <v>0.1161851067754813</v>
      </c>
      <c r="AA7201">
        <v>1.2727695000235579</v>
      </c>
      <c r="AB7201">
        <v>4.7362469167889179E-2</v>
      </c>
      <c r="AC7201">
        <v>0.17181680262520821</v>
      </c>
      <c r="AD7201">
        <v>0.11065</v>
      </c>
      <c r="AE7201">
        <v>5.4999999999999997E-3</v>
      </c>
      <c r="AF7201">
        <v>0.58341313012908158</v>
      </c>
      <c r="AG7201">
        <v>0.29436595658271247</v>
      </c>
      <c r="AH7201">
        <v>2.8511275509560372</v>
      </c>
    </row>
    <row r="7202" spans="1:34">
      <c r="A7202" t="s">
        <v>1830</v>
      </c>
      <c r="B7202" t="s">
        <v>1898</v>
      </c>
      <c r="C7202" t="s">
        <v>8279</v>
      </c>
      <c r="D7202" t="s">
        <v>8317</v>
      </c>
      <c r="E7202" t="s">
        <v>489</v>
      </c>
      <c r="F7202" t="s">
        <v>671</v>
      </c>
      <c r="G7202" t="s">
        <v>43</v>
      </c>
      <c r="H7202" t="s">
        <v>46</v>
      </c>
      <c r="I7202">
        <v>0.25664180737001868</v>
      </c>
      <c r="J7202">
        <v>0.25664180737001868</v>
      </c>
      <c r="K7202">
        <v>0.25664180737001868</v>
      </c>
      <c r="L7202">
        <v>1.7964926515901309</v>
      </c>
      <c r="M7202">
        <v>2.5664180737001869</v>
      </c>
      <c r="N7202" t="str">
        <f t="shared" si="336"/>
        <v>09Qf-382,56641807370019</v>
      </c>
      <c r="O7202" t="s">
        <v>8059</v>
      </c>
      <c r="P7202">
        <v>32.71530921342454</v>
      </c>
      <c r="Q7202">
        <v>13.629341910822861</v>
      </c>
      <c r="R7202">
        <v>12.353803363856811</v>
      </c>
      <c r="S7202">
        <v>240.90364057158069</v>
      </c>
      <c r="T7202">
        <f t="shared" si="337"/>
        <v>299.60209505968493</v>
      </c>
      <c r="U7202">
        <v>3062756.263663331</v>
      </c>
      <c r="V7202">
        <v>1105402.634559467</v>
      </c>
      <c r="W7202">
        <v>1656957.170770952</v>
      </c>
      <c r="X7202">
        <v>22041196.05278993</v>
      </c>
      <c r="Y7202">
        <f t="shared" si="338"/>
        <v>27866312.121783681</v>
      </c>
      <c r="Z7202">
        <v>0.1328992267827496</v>
      </c>
      <c r="AA7202">
        <v>4.6994764012969578E-2</v>
      </c>
      <c r="AB7202">
        <v>5.4450562817379873E-2</v>
      </c>
      <c r="AC7202">
        <v>1.375737785644938</v>
      </c>
      <c r="AD7202">
        <v>0.11065</v>
      </c>
      <c r="AE7202">
        <v>5.4999999999999997E-3</v>
      </c>
      <c r="AF7202">
        <v>0.80620463048173407</v>
      </c>
      <c r="AG7202">
        <v>0.91492804327411659</v>
      </c>
      <c r="AH7202">
        <v>4.4037007474560372</v>
      </c>
    </row>
    <row r="7203" spans="1:34">
      <c r="A7203" t="s">
        <v>1531</v>
      </c>
      <c r="B7203" t="s">
        <v>1902</v>
      </c>
      <c r="C7203" t="s">
        <v>8054</v>
      </c>
      <c r="D7203" t="s">
        <v>8318</v>
      </c>
      <c r="E7203" t="s">
        <v>489</v>
      </c>
      <c r="F7203" t="s">
        <v>671</v>
      </c>
      <c r="G7203" t="s">
        <v>43</v>
      </c>
      <c r="H7203" t="s">
        <v>254</v>
      </c>
      <c r="I7203">
        <v>2.0826915852660339</v>
      </c>
      <c r="J7203">
        <v>0.31593918065758142</v>
      </c>
      <c r="K7203">
        <v>0.31593918065758148</v>
      </c>
      <c r="L7203">
        <v>0.44482185999461821</v>
      </c>
      <c r="M7203">
        <v>3.1593918065758149</v>
      </c>
      <c r="N7203" t="str">
        <f t="shared" si="336"/>
        <v>10Qf-303,15939180657581</v>
      </c>
      <c r="O7203" t="s">
        <v>8056</v>
      </c>
      <c r="P7203">
        <v>246.27486570920809</v>
      </c>
      <c r="Q7203">
        <v>15.7028854860606</v>
      </c>
      <c r="R7203">
        <v>14.174180514046951</v>
      </c>
      <c r="S7203">
        <v>42.616488188594438</v>
      </c>
      <c r="T7203">
        <f t="shared" si="337"/>
        <v>318.76841989791006</v>
      </c>
      <c r="U7203">
        <v>23055869.122710541</v>
      </c>
      <c r="V7203">
        <v>1327280.2847862481</v>
      </c>
      <c r="W7203">
        <v>1935609.747307023</v>
      </c>
      <c r="X7203">
        <v>23681240.845215809</v>
      </c>
      <c r="Y7203">
        <f t="shared" si="338"/>
        <v>50000000.000019625</v>
      </c>
      <c r="Z7203">
        <v>1.000441078372837</v>
      </c>
      <c r="AA7203">
        <v>5.414446292187481E-2</v>
      </c>
      <c r="AB7203">
        <v>6.247404817232291E-2</v>
      </c>
      <c r="AC7203">
        <v>0.24524849359723799</v>
      </c>
      <c r="AD7203">
        <v>0.11065</v>
      </c>
      <c r="AE7203">
        <v>5.4999999999999997E-3</v>
      </c>
      <c r="AF7203">
        <v>0.99247910154214092</v>
      </c>
      <c r="AG7203">
        <v>0.50076360134226672</v>
      </c>
      <c r="AH7203">
        <v>4.7687845094602226</v>
      </c>
    </row>
    <row r="7204" spans="1:34">
      <c r="A7204" t="s">
        <v>1531</v>
      </c>
      <c r="B7204" t="s">
        <v>1902</v>
      </c>
      <c r="C7204" t="s">
        <v>8057</v>
      </c>
      <c r="D7204" t="s">
        <v>8319</v>
      </c>
      <c r="E7204" t="s">
        <v>489</v>
      </c>
      <c r="F7204" t="s">
        <v>671</v>
      </c>
      <c r="G7204" t="s">
        <v>43</v>
      </c>
      <c r="H7204" t="s">
        <v>46</v>
      </c>
      <c r="I7204">
        <v>0.29805933437037302</v>
      </c>
      <c r="J7204">
        <v>0.29805933437037307</v>
      </c>
      <c r="K7204">
        <v>0.29805933437037307</v>
      </c>
      <c r="L7204">
        <v>2.086415340592612</v>
      </c>
      <c r="M7204">
        <v>2.9805933437037311</v>
      </c>
      <c r="N7204" t="str">
        <f t="shared" si="336"/>
        <v>10Qf-302,98059334370373</v>
      </c>
      <c r="O7204" t="s">
        <v>8059</v>
      </c>
      <c r="P7204">
        <v>35.245027667436993</v>
      </c>
      <c r="Q7204">
        <v>14.814217046229791</v>
      </c>
      <c r="R7204">
        <v>13.37202559197992</v>
      </c>
      <c r="S7204">
        <v>259.53156736930868</v>
      </c>
      <c r="T7204">
        <f t="shared" si="337"/>
        <v>322.96283767495538</v>
      </c>
      <c r="U7204">
        <v>3299584.562909605</v>
      </c>
      <c r="V7204">
        <v>1252165.930743085</v>
      </c>
      <c r="W7204">
        <v>1826068.3960829061</v>
      </c>
      <c r="X7204">
        <v>23745536.367579602</v>
      </c>
      <c r="Y7204">
        <f t="shared" si="338"/>
        <v>30123355.257315196</v>
      </c>
      <c r="Z7204">
        <v>0.14317568861665911</v>
      </c>
      <c r="AA7204">
        <v>5.1080282428870992E-2</v>
      </c>
      <c r="AB7204">
        <v>5.8938474091463869E-2</v>
      </c>
      <c r="AC7204">
        <v>1.4821170113928679</v>
      </c>
      <c r="AD7204">
        <v>0.11065</v>
      </c>
      <c r="AE7204">
        <v>5.4999999999999997E-3</v>
      </c>
      <c r="AF7204">
        <v>0.93631204514253319</v>
      </c>
      <c r="AG7204">
        <v>0.47242404497704132</v>
      </c>
      <c r="AH7204">
        <v>4.5054794338233064</v>
      </c>
    </row>
    <row r="7205" spans="1:34">
      <c r="A7205" t="s">
        <v>1531</v>
      </c>
      <c r="B7205" t="s">
        <v>1902</v>
      </c>
      <c r="C7205" t="s">
        <v>8060</v>
      </c>
      <c r="D7205" t="s">
        <v>8320</v>
      </c>
      <c r="E7205" t="s">
        <v>489</v>
      </c>
      <c r="F7205" t="s">
        <v>671</v>
      </c>
      <c r="G7205" t="s">
        <v>254</v>
      </c>
      <c r="H7205" t="s">
        <v>46</v>
      </c>
      <c r="I7205">
        <v>0.23542509946761081</v>
      </c>
      <c r="J7205">
        <v>0.23542509946761081</v>
      </c>
      <c r="K7205">
        <v>0.59655475574203498</v>
      </c>
      <c r="L7205">
        <v>1.2868460399988511</v>
      </c>
      <c r="M7205">
        <v>2.3542509946761081</v>
      </c>
      <c r="N7205" t="str">
        <f t="shared" si="336"/>
        <v>10Qf-302,35425099467611</v>
      </c>
      <c r="O7205" t="s">
        <v>8062</v>
      </c>
      <c r="P7205">
        <v>27.83863206925896</v>
      </c>
      <c r="Q7205">
        <v>11.70115517103595</v>
      </c>
      <c r="R7205">
        <v>57.153370794856762</v>
      </c>
      <c r="S7205">
        <v>160.07223644599421</v>
      </c>
      <c r="T7205">
        <f t="shared" si="337"/>
        <v>256.7653944811459</v>
      </c>
      <c r="U7205">
        <v>2606209.3494428769</v>
      </c>
      <c r="V7205">
        <v>989035.5872191278</v>
      </c>
      <c r="W7205">
        <v>31759133.528772488</v>
      </c>
      <c r="X7205">
        <v>14645621.5345835</v>
      </c>
      <c r="Y7205">
        <f t="shared" si="338"/>
        <v>50000000.000017993</v>
      </c>
      <c r="Z7205">
        <v>0.11308872713255021</v>
      </c>
      <c r="AA7205">
        <v>4.0346263931152149E-2</v>
      </c>
      <c r="AB7205">
        <v>0.32890504795733838</v>
      </c>
      <c r="AC7205">
        <v>0.91413074368218561</v>
      </c>
      <c r="AD7205">
        <v>0.11065</v>
      </c>
      <c r="AE7205">
        <v>5.4999999999999997E-3</v>
      </c>
      <c r="AF7205">
        <v>0.73955528628568845</v>
      </c>
      <c r="AG7205">
        <v>0.37314878265616308</v>
      </c>
      <c r="AH7205">
        <v>3.58310506361796</v>
      </c>
    </row>
    <row r="7206" spans="1:34">
      <c r="A7206" t="s">
        <v>1531</v>
      </c>
      <c r="B7206" t="s">
        <v>1902</v>
      </c>
      <c r="C7206" t="s">
        <v>8063</v>
      </c>
      <c r="D7206" t="s">
        <v>8321</v>
      </c>
      <c r="E7206" t="s">
        <v>489</v>
      </c>
      <c r="F7206" t="s">
        <v>43</v>
      </c>
      <c r="G7206" t="s">
        <v>254</v>
      </c>
      <c r="H7206" t="s">
        <v>46</v>
      </c>
      <c r="I7206">
        <v>0.23786525777824519</v>
      </c>
      <c r="J7206">
        <v>0.23786525777824519</v>
      </c>
      <c r="K7206">
        <v>0.57941437895697145</v>
      </c>
      <c r="L7206">
        <v>1.32350768326899</v>
      </c>
      <c r="M7206">
        <v>2.3786525777824519</v>
      </c>
      <c r="N7206" t="str">
        <f t="shared" si="336"/>
        <v>10Qf-302,37865257778245</v>
      </c>
      <c r="O7206" t="s">
        <v>8065</v>
      </c>
      <c r="P7206">
        <v>28.12717678923195</v>
      </c>
      <c r="Q7206">
        <v>10.671500428505819</v>
      </c>
      <c r="R7206">
        <v>55.511224285201067</v>
      </c>
      <c r="S7206">
        <v>164.6326197767317</v>
      </c>
      <c r="T7206">
        <f t="shared" si="337"/>
        <v>258.94252127967053</v>
      </c>
      <c r="U7206">
        <v>2633222.4564466649</v>
      </c>
      <c r="V7206">
        <v>1457287.7936284561</v>
      </c>
      <c r="W7206">
        <v>30846621.291110098</v>
      </c>
      <c r="X7206">
        <v>15062868.45883159</v>
      </c>
      <c r="Y7206">
        <f t="shared" si="338"/>
        <v>50000000.000016809</v>
      </c>
      <c r="Z7206">
        <v>0.1142608808152951</v>
      </c>
      <c r="AA7206">
        <v>4.7035652691224693E-2</v>
      </c>
      <c r="AB7206">
        <v>0.31945485684875219</v>
      </c>
      <c r="AC7206">
        <v>0.94017390205968099</v>
      </c>
      <c r="AD7206">
        <v>0.11065</v>
      </c>
      <c r="AE7206">
        <v>5.4999999999999997E-3</v>
      </c>
      <c r="AF7206">
        <v>0.74722070506255034</v>
      </c>
      <c r="AG7206">
        <v>0.37701643357851861</v>
      </c>
      <c r="AH7206">
        <v>3.6190397164235208</v>
      </c>
    </row>
    <row r="7207" spans="1:34">
      <c r="A7207" t="s">
        <v>1531</v>
      </c>
      <c r="B7207" t="s">
        <v>1909</v>
      </c>
      <c r="C7207" t="s">
        <v>8054</v>
      </c>
      <c r="D7207" t="s">
        <v>8322</v>
      </c>
      <c r="E7207" t="s">
        <v>489</v>
      </c>
      <c r="F7207" t="s">
        <v>671</v>
      </c>
      <c r="G7207" t="s">
        <v>43</v>
      </c>
      <c r="H7207" t="s">
        <v>254</v>
      </c>
      <c r="I7207">
        <v>2.124197556042144</v>
      </c>
      <c r="J7207">
        <v>0.31973079127937681</v>
      </c>
      <c r="K7207">
        <v>0.31973079127937681</v>
      </c>
      <c r="L7207">
        <v>0.43364877419287079</v>
      </c>
      <c r="M7207">
        <v>3.197307912793768</v>
      </c>
      <c r="N7207" t="str">
        <f t="shared" si="336"/>
        <v>10Qf-303,19730791279377</v>
      </c>
      <c r="O7207" t="s">
        <v>8056</v>
      </c>
      <c r="P7207">
        <v>251.182878710908</v>
      </c>
      <c r="Q7207">
        <v>15.891337033215541</v>
      </c>
      <c r="R7207">
        <v>14.344285954215669</v>
      </c>
      <c r="S7207">
        <v>41.546042417098228</v>
      </c>
      <c r="T7207">
        <f t="shared" si="337"/>
        <v>322.96454411543743</v>
      </c>
      <c r="U7207">
        <v>23515349.651078261</v>
      </c>
      <c r="V7207">
        <v>1353616.3590712871</v>
      </c>
      <c r="W7207">
        <v>2026822.008910083</v>
      </c>
      <c r="X7207">
        <v>23104211.980942652</v>
      </c>
      <c r="Y7207">
        <f t="shared" si="338"/>
        <v>50000000.00000228</v>
      </c>
      <c r="Z7207">
        <v>1.020378873510593</v>
      </c>
      <c r="AA7207">
        <v>5.4794254822640942E-2</v>
      </c>
      <c r="AB7207">
        <v>6.322380407199861E-2</v>
      </c>
      <c r="AC7207">
        <v>0.23908831419026291</v>
      </c>
      <c r="AD7207">
        <v>0.11065</v>
      </c>
      <c r="AE7207">
        <v>5.4999999999999997E-3</v>
      </c>
      <c r="AF7207">
        <v>1.0043899202493509</v>
      </c>
      <c r="AG7207">
        <v>3.197307912793768</v>
      </c>
      <c r="AH7207">
        <v>7.5151557458368874</v>
      </c>
    </row>
    <row r="7208" spans="1:34">
      <c r="A7208" t="s">
        <v>1531</v>
      </c>
      <c r="B7208" t="s">
        <v>1909</v>
      </c>
      <c r="C7208" t="s">
        <v>8057</v>
      </c>
      <c r="D7208" t="s">
        <v>8323</v>
      </c>
      <c r="E7208" t="s">
        <v>489</v>
      </c>
      <c r="F7208" t="s">
        <v>671</v>
      </c>
      <c r="G7208" t="s">
        <v>43</v>
      </c>
      <c r="H7208" t="s">
        <v>46</v>
      </c>
      <c r="I7208">
        <v>0.29946903533889091</v>
      </c>
      <c r="J7208">
        <v>0.29946903533889091</v>
      </c>
      <c r="K7208">
        <v>0.29946903533889091</v>
      </c>
      <c r="L7208">
        <v>2.096283247372237</v>
      </c>
      <c r="M7208">
        <v>2.9946903533889091</v>
      </c>
      <c r="N7208" t="str">
        <f t="shared" si="336"/>
        <v>10Qf-302,99469035338891</v>
      </c>
      <c r="O7208" t="s">
        <v>8059</v>
      </c>
      <c r="P7208">
        <v>35.411722495979021</v>
      </c>
      <c r="Q7208">
        <v>14.88428234434239</v>
      </c>
      <c r="R7208">
        <v>13.435269903612969</v>
      </c>
      <c r="S7208">
        <v>260.75904747039112</v>
      </c>
      <c r="T7208">
        <f t="shared" si="337"/>
        <v>324.49032221432549</v>
      </c>
      <c r="U7208">
        <v>3315190.2729735631</v>
      </c>
      <c r="V7208">
        <v>1267835.9304963411</v>
      </c>
      <c r="W7208">
        <v>1898379.663038373</v>
      </c>
      <c r="X7208">
        <v>23857843.219790969</v>
      </c>
      <c r="Y7208">
        <f t="shared" si="338"/>
        <v>30339249.086299248</v>
      </c>
      <c r="Z7208">
        <v>0.14385285213290161</v>
      </c>
      <c r="AA7208">
        <v>5.1321871653929992E-2</v>
      </c>
      <c r="AB7208">
        <v>5.9217229407700522E-2</v>
      </c>
      <c r="AC7208">
        <v>1.489126829725955</v>
      </c>
      <c r="AD7208">
        <v>0.11065</v>
      </c>
      <c r="AE7208">
        <v>5.4999999999999997E-3</v>
      </c>
      <c r="AF7208">
        <v>0.94074042514834844</v>
      </c>
      <c r="AG7208">
        <v>2.9946903533889091</v>
      </c>
      <c r="AH7208">
        <v>7.0462711319261668</v>
      </c>
    </row>
    <row r="7209" spans="1:34">
      <c r="A7209" t="s">
        <v>1531</v>
      </c>
      <c r="B7209" t="s">
        <v>1909</v>
      </c>
      <c r="C7209" t="s">
        <v>8060</v>
      </c>
      <c r="D7209" t="s">
        <v>8324</v>
      </c>
      <c r="E7209" t="s">
        <v>489</v>
      </c>
      <c r="F7209" t="s">
        <v>671</v>
      </c>
      <c r="G7209" t="s">
        <v>254</v>
      </c>
      <c r="H7209" t="s">
        <v>46</v>
      </c>
      <c r="I7209">
        <v>0.23688856299205899</v>
      </c>
      <c r="J7209">
        <v>0.23688856299205899</v>
      </c>
      <c r="K7209">
        <v>0.59207261106081066</v>
      </c>
      <c r="L7209">
        <v>1.3030358928756609</v>
      </c>
      <c r="M7209">
        <v>2.36888562992059</v>
      </c>
      <c r="N7209" t="str">
        <f t="shared" si="336"/>
        <v>10Qf-302,36888562992059</v>
      </c>
      <c r="O7209" t="s">
        <v>8062</v>
      </c>
      <c r="P7209">
        <v>28.011684231904429</v>
      </c>
      <c r="Q7209">
        <v>11.77389258869211</v>
      </c>
      <c r="R7209">
        <v>56.723955599593467</v>
      </c>
      <c r="S7209">
        <v>162.0861105825808</v>
      </c>
      <c r="T7209">
        <f t="shared" si="337"/>
        <v>258.59564300277077</v>
      </c>
      <c r="U7209">
        <v>2622410.2232180629</v>
      </c>
      <c r="V7209">
        <v>1002894.443978511</v>
      </c>
      <c r="W7209">
        <v>31544816.746040441</v>
      </c>
      <c r="X7209">
        <v>14829878.58675934</v>
      </c>
      <c r="Y7209">
        <f t="shared" si="338"/>
        <v>49999999.999996349</v>
      </c>
      <c r="Z7209">
        <v>0.1137917160133408</v>
      </c>
      <c r="AA7209">
        <v>4.059706677989057E-2</v>
      </c>
      <c r="AB7209">
        <v>0.32643385818449672</v>
      </c>
      <c r="AC7209">
        <v>0.92563145300588734</v>
      </c>
      <c r="AD7209">
        <v>0.11065</v>
      </c>
      <c r="AE7209">
        <v>5.4999999999999997E-3</v>
      </c>
      <c r="AF7209">
        <v>0.74415255390175605</v>
      </c>
      <c r="AG7209">
        <v>2.36888562992059</v>
      </c>
      <c r="AH7209">
        <v>5.5980738137429356</v>
      </c>
    </row>
    <row r="7210" spans="1:34">
      <c r="A7210" t="s">
        <v>1531</v>
      </c>
      <c r="B7210" t="s">
        <v>1909</v>
      </c>
      <c r="C7210" t="s">
        <v>8063</v>
      </c>
      <c r="D7210" t="s">
        <v>8325</v>
      </c>
      <c r="E7210" t="s">
        <v>489</v>
      </c>
      <c r="F7210" t="s">
        <v>43</v>
      </c>
      <c r="G7210" t="s">
        <v>254</v>
      </c>
      <c r="H7210" t="s">
        <v>46</v>
      </c>
      <c r="I7210">
        <v>0.24017154187812079</v>
      </c>
      <c r="J7210">
        <v>0.2401715418781209</v>
      </c>
      <c r="K7210">
        <v>0.57166949060546501</v>
      </c>
      <c r="L7210">
        <v>1.3497028444195029</v>
      </c>
      <c r="M7210">
        <v>2.4017154187812091</v>
      </c>
      <c r="N7210" t="str">
        <f t="shared" si="336"/>
        <v>10Qf-302,40171541878121</v>
      </c>
      <c r="O7210" t="s">
        <v>8065</v>
      </c>
      <c r="P7210">
        <v>28.399891103248649</v>
      </c>
      <c r="Q7210">
        <v>10.774968719713881</v>
      </c>
      <c r="R7210">
        <v>54.769219512868268</v>
      </c>
      <c r="S7210">
        <v>167.89106554187509</v>
      </c>
      <c r="T7210">
        <f t="shared" si="337"/>
        <v>261.83514487770589</v>
      </c>
      <c r="U7210">
        <v>2658753.545515588</v>
      </c>
      <c r="V7210">
        <v>1522483.8528832791</v>
      </c>
      <c r="W7210">
        <v>30457766.469118979</v>
      </c>
      <c r="X7210">
        <v>15360996.132479461</v>
      </c>
      <c r="Y7210">
        <f t="shared" si="338"/>
        <v>49999999.999997303</v>
      </c>
      <c r="Z7210">
        <v>0.11536872672403969</v>
      </c>
      <c r="AA7210">
        <v>4.7491699021581089E-2</v>
      </c>
      <c r="AB7210">
        <v>0.31518478297848712</v>
      </c>
      <c r="AC7210">
        <v>0.9587820349668732</v>
      </c>
      <c r="AD7210">
        <v>0.11065</v>
      </c>
      <c r="AE7210">
        <v>5.4999999999999997E-3</v>
      </c>
      <c r="AF7210">
        <v>0.75446557658048452</v>
      </c>
      <c r="AG7210">
        <v>2.4017154187812091</v>
      </c>
      <c r="AH7210">
        <v>5.6740464141429028</v>
      </c>
    </row>
    <row r="7211" spans="1:34">
      <c r="A7211" t="s">
        <v>1531</v>
      </c>
      <c r="B7211" t="s">
        <v>1916</v>
      </c>
      <c r="C7211" t="s">
        <v>8054</v>
      </c>
      <c r="D7211" t="s">
        <v>8326</v>
      </c>
      <c r="E7211" t="s">
        <v>489</v>
      </c>
      <c r="F7211" t="s">
        <v>671</v>
      </c>
      <c r="G7211" t="s">
        <v>43</v>
      </c>
      <c r="H7211" t="s">
        <v>254</v>
      </c>
      <c r="I7211">
        <v>2.1092394797526151</v>
      </c>
      <c r="J7211">
        <v>0.31836741985141681</v>
      </c>
      <c r="K7211">
        <v>0.31836741985141681</v>
      </c>
      <c r="L7211">
        <v>0.4376998790587201</v>
      </c>
      <c r="M7211">
        <v>3.183674198514169</v>
      </c>
      <c r="N7211" t="str">
        <f t="shared" si="336"/>
        <v>10Qf-303,18367419851417</v>
      </c>
      <c r="O7211" t="s">
        <v>8056</v>
      </c>
      <c r="P7211">
        <v>249.4141107111077</v>
      </c>
      <c r="Q7211">
        <v>15.82357441712068</v>
      </c>
      <c r="R7211">
        <v>14.283120154243109</v>
      </c>
      <c r="S7211">
        <v>41.93416152317883</v>
      </c>
      <c r="T7211">
        <f t="shared" si="337"/>
        <v>321.45496680565032</v>
      </c>
      <c r="U7211">
        <v>23349760.347458512</v>
      </c>
      <c r="V7211">
        <v>1342964.5451549711</v>
      </c>
      <c r="W7211">
        <v>1992824.5158355141</v>
      </c>
      <c r="X7211">
        <v>23314450.591575969</v>
      </c>
      <c r="Y7211">
        <f t="shared" si="338"/>
        <v>50000000.000024959</v>
      </c>
      <c r="Z7211">
        <v>1.013193616663469</v>
      </c>
      <c r="AA7211">
        <v>5.4560605379174378E-2</v>
      </c>
      <c r="AB7211">
        <v>6.2954209993512186E-2</v>
      </c>
      <c r="AC7211">
        <v>0.24132185407466961</v>
      </c>
      <c r="AD7211">
        <v>0.11065</v>
      </c>
      <c r="AE7211">
        <v>5.4999999999999997E-3</v>
      </c>
      <c r="AF7211">
        <v>1.0001070780672781</v>
      </c>
      <c r="AG7211">
        <v>0.50461236046449576</v>
      </c>
      <c r="AH7211">
        <v>4.804543637045942</v>
      </c>
    </row>
    <row r="7212" spans="1:34">
      <c r="A7212" t="s">
        <v>1531</v>
      </c>
      <c r="B7212" t="s">
        <v>1916</v>
      </c>
      <c r="C7212" t="s">
        <v>8057</v>
      </c>
      <c r="D7212" t="s">
        <v>8327</v>
      </c>
      <c r="E7212" t="s">
        <v>489</v>
      </c>
      <c r="F7212" t="s">
        <v>671</v>
      </c>
      <c r="G7212" t="s">
        <v>43</v>
      </c>
      <c r="H7212" t="s">
        <v>46</v>
      </c>
      <c r="I7212">
        <v>0.29889945971364701</v>
      </c>
      <c r="J7212">
        <v>0.29889945971364701</v>
      </c>
      <c r="K7212">
        <v>0.29889945971364701</v>
      </c>
      <c r="L7212">
        <v>2.0922962179955289</v>
      </c>
      <c r="M7212">
        <v>2.98899459713647</v>
      </c>
      <c r="N7212" t="str">
        <f t="shared" si="336"/>
        <v>10Qf-302,98899459713647</v>
      </c>
      <c r="O7212" t="s">
        <v>8059</v>
      </c>
      <c r="P7212">
        <v>35.344371112024469</v>
      </c>
      <c r="Q7212">
        <v>14.85597315901045</v>
      </c>
      <c r="R7212">
        <v>13.40971666988044</v>
      </c>
      <c r="S7212">
        <v>260.26309637036212</v>
      </c>
      <c r="T7212">
        <f t="shared" si="337"/>
        <v>323.87315731127751</v>
      </c>
      <c r="U7212">
        <v>3308884.9413709319</v>
      </c>
      <c r="V7212">
        <v>1260843.1388762849</v>
      </c>
      <c r="W7212">
        <v>1870964.5960800231</v>
      </c>
      <c r="X7212">
        <v>23812466.755564861</v>
      </c>
      <c r="Y7212">
        <f t="shared" si="338"/>
        <v>30253159.431892101</v>
      </c>
      <c r="Z7212">
        <v>0.14357925096373891</v>
      </c>
      <c r="AA7212">
        <v>5.1224259935566882E-2</v>
      </c>
      <c r="AB7212">
        <v>5.9104601100647233E-2</v>
      </c>
      <c r="AC7212">
        <v>1.4862945824982949</v>
      </c>
      <c r="AD7212">
        <v>0.11065</v>
      </c>
      <c r="AE7212">
        <v>5.4999999999999997E-3</v>
      </c>
      <c r="AF7212">
        <v>0.93895118234653507</v>
      </c>
      <c r="AG7212">
        <v>0.47375564364613049</v>
      </c>
      <c r="AH7212">
        <v>4.5178514231291356</v>
      </c>
    </row>
    <row r="7213" spans="1:34">
      <c r="A7213" t="s">
        <v>1531</v>
      </c>
      <c r="B7213" t="s">
        <v>1916</v>
      </c>
      <c r="C7213" t="s">
        <v>8060</v>
      </c>
      <c r="D7213" t="s">
        <v>8328</v>
      </c>
      <c r="E7213" t="s">
        <v>489</v>
      </c>
      <c r="F7213" t="s">
        <v>671</v>
      </c>
      <c r="G7213" t="s">
        <v>254</v>
      </c>
      <c r="H7213" t="s">
        <v>46</v>
      </c>
      <c r="I7213">
        <v>0.2363828684094276</v>
      </c>
      <c r="J7213">
        <v>0.2363828684094276</v>
      </c>
      <c r="K7213">
        <v>0.59362396417827545</v>
      </c>
      <c r="L7213">
        <v>1.297438983097146</v>
      </c>
      <c r="M7213">
        <v>2.3638286840942762</v>
      </c>
      <c r="N7213" t="str">
        <f t="shared" si="336"/>
        <v>10Qf-302,36382868409428</v>
      </c>
      <c r="O7213" t="s">
        <v>8062</v>
      </c>
      <c r="P7213">
        <v>27.95188667651578</v>
      </c>
      <c r="Q7213">
        <v>11.74875843437338</v>
      </c>
      <c r="R7213">
        <v>56.872584135537231</v>
      </c>
      <c r="S7213">
        <v>161.3899046359594</v>
      </c>
      <c r="T7213">
        <f t="shared" si="337"/>
        <v>257.96313388238582</v>
      </c>
      <c r="U7213">
        <v>2616812.0692735738</v>
      </c>
      <c r="V7213">
        <v>997130.33294691762</v>
      </c>
      <c r="W7213">
        <v>31619877.557592709</v>
      </c>
      <c r="X7213">
        <v>14766180.04021105</v>
      </c>
      <c r="Y7213">
        <f t="shared" si="338"/>
        <v>50000000.000024252</v>
      </c>
      <c r="Z7213">
        <v>0.1135488007218238</v>
      </c>
      <c r="AA7213">
        <v>4.0510402753219078E-2</v>
      </c>
      <c r="AB7213">
        <v>0.32728918263977458</v>
      </c>
      <c r="AC7213">
        <v>0.92165560264063207</v>
      </c>
      <c r="AD7213">
        <v>0.11065</v>
      </c>
      <c r="AE7213">
        <v>5.4999999999999997E-3</v>
      </c>
      <c r="AF7213">
        <v>0.74256398453223338</v>
      </c>
      <c r="AG7213">
        <v>0.37466684642894282</v>
      </c>
      <c r="AH7213">
        <v>3.5972095150554519</v>
      </c>
    </row>
    <row r="7214" spans="1:34">
      <c r="A7214" t="s">
        <v>1531</v>
      </c>
      <c r="B7214" t="s">
        <v>1916</v>
      </c>
      <c r="C7214" t="s">
        <v>8063</v>
      </c>
      <c r="D7214" t="s">
        <v>8329</v>
      </c>
      <c r="E7214" t="s">
        <v>489</v>
      </c>
      <c r="F7214" t="s">
        <v>43</v>
      </c>
      <c r="G7214" t="s">
        <v>254</v>
      </c>
      <c r="H7214" t="s">
        <v>46</v>
      </c>
      <c r="I7214">
        <v>0.2393589696854504</v>
      </c>
      <c r="J7214">
        <v>0.2393589696854504</v>
      </c>
      <c r="K7214">
        <v>0.57440328639279725</v>
      </c>
      <c r="L7214">
        <v>1.3404684710908059</v>
      </c>
      <c r="M7214">
        <v>2.3935896968545038</v>
      </c>
      <c r="N7214" t="str">
        <f t="shared" si="336"/>
        <v>10Qf-302,3935896968545</v>
      </c>
      <c r="O7214" t="s">
        <v>8065</v>
      </c>
      <c r="P7214">
        <v>28.303805773550931</v>
      </c>
      <c r="Q7214">
        <v>10.7385137763427</v>
      </c>
      <c r="R7214">
        <v>55.031132845729843</v>
      </c>
      <c r="S7214">
        <v>166.74239138431781</v>
      </c>
      <c r="T7214">
        <f t="shared" si="337"/>
        <v>260.8158437799413</v>
      </c>
      <c r="U7214">
        <v>2649758.1866926579</v>
      </c>
      <c r="V7214">
        <v>1498270.215893677</v>
      </c>
      <c r="W7214">
        <v>30596072.059794031</v>
      </c>
      <c r="X7214">
        <v>15255899.537644191</v>
      </c>
      <c r="Y7214">
        <f t="shared" si="338"/>
        <v>50000000.000024557</v>
      </c>
      <c r="Z7214">
        <v>0.1149783997997644</v>
      </c>
      <c r="AA7214">
        <v>4.7331020392856638E-2</v>
      </c>
      <c r="AB7214">
        <v>0.3166920364634076</v>
      </c>
      <c r="AC7214">
        <v>0.95222225679915429</v>
      </c>
      <c r="AD7214">
        <v>0.11065</v>
      </c>
      <c r="AE7214">
        <v>5.4999999999999997E-3</v>
      </c>
      <c r="AF7214">
        <v>0.75191299377628407</v>
      </c>
      <c r="AG7214">
        <v>0.37938396695143889</v>
      </c>
      <c r="AH7214">
        <v>3.6410366575822271</v>
      </c>
    </row>
    <row r="7215" spans="1:34">
      <c r="A7215" t="s">
        <v>3117</v>
      </c>
      <c r="B7215" t="s">
        <v>3429</v>
      </c>
      <c r="C7215" t="s">
        <v>8066</v>
      </c>
      <c r="D7215" t="s">
        <v>8330</v>
      </c>
      <c r="E7215" t="s">
        <v>489</v>
      </c>
      <c r="F7215" t="s">
        <v>671</v>
      </c>
      <c r="G7215" t="s">
        <v>43</v>
      </c>
      <c r="H7215" t="s">
        <v>49</v>
      </c>
      <c r="I7215">
        <v>0.25892739553453648</v>
      </c>
      <c r="J7215">
        <v>0.25892739553453659</v>
      </c>
      <c r="K7215">
        <v>0.25892739553453659</v>
      </c>
      <c r="L7215">
        <v>1.8124917687417561</v>
      </c>
      <c r="M7215">
        <v>2.5892739553453659</v>
      </c>
      <c r="N7215" t="str">
        <f t="shared" si="336"/>
        <v>09QeL-382,58927395534537</v>
      </c>
      <c r="O7215" t="s">
        <v>8068</v>
      </c>
      <c r="P7215">
        <v>33.006663627979989</v>
      </c>
      <c r="Q7215">
        <v>13.75072144317876</v>
      </c>
      <c r="R7215">
        <v>12.46382326686701</v>
      </c>
      <c r="S7215">
        <v>193.39699102421969</v>
      </c>
      <c r="T7215">
        <f t="shared" si="337"/>
        <v>252.61819936224543</v>
      </c>
      <c r="U7215">
        <v>3090032.409895184</v>
      </c>
      <c r="V7215">
        <v>1157942.5109505439</v>
      </c>
      <c r="W7215">
        <v>1728585.558900065</v>
      </c>
      <c r="X7215">
        <v>20271444.67248527</v>
      </c>
      <c r="Y7215">
        <f t="shared" si="338"/>
        <v>26248005.152231064</v>
      </c>
      <c r="Z7215">
        <v>0.1340827942728674</v>
      </c>
      <c r="AA7215">
        <v>4.7413287703723883E-2</v>
      </c>
      <c r="AB7215">
        <v>5.4935485999623952E-2</v>
      </c>
      <c r="AC7215">
        <v>1.4843342241268449</v>
      </c>
      <c r="AD7215">
        <v>0.11065</v>
      </c>
      <c r="AE7215">
        <v>5.4999999999999997E-3</v>
      </c>
      <c r="AF7215">
        <v>0.81338448859016732</v>
      </c>
      <c r="AG7215">
        <v>0.41039992192224051</v>
      </c>
      <c r="AH7215">
        <v>3.929208365857773</v>
      </c>
    </row>
    <row r="7216" spans="1:34">
      <c r="A7216" t="s">
        <v>3117</v>
      </c>
      <c r="B7216" t="s">
        <v>3429</v>
      </c>
      <c r="C7216" t="s">
        <v>8069</v>
      </c>
      <c r="D7216" t="s">
        <v>8331</v>
      </c>
      <c r="E7216" t="s">
        <v>489</v>
      </c>
      <c r="F7216" t="s">
        <v>671</v>
      </c>
      <c r="G7216" t="s">
        <v>43</v>
      </c>
      <c r="H7216" t="s">
        <v>46</v>
      </c>
      <c r="I7216">
        <v>0.27368486229277722</v>
      </c>
      <c r="J7216">
        <v>0.27368486229277728</v>
      </c>
      <c r="K7216">
        <v>0.27368486229277728</v>
      </c>
      <c r="L7216">
        <v>1.9157940360494421</v>
      </c>
      <c r="M7216">
        <v>2.736848622927774</v>
      </c>
      <c r="N7216" t="str">
        <f t="shared" si="336"/>
        <v>09QeL-382,73684862292777</v>
      </c>
      <c r="O7216" t="s">
        <v>8059</v>
      </c>
      <c r="P7216">
        <v>34.887865654844603</v>
      </c>
      <c r="Q7216">
        <v>14.534438493205901</v>
      </c>
      <c r="R7216">
        <v>13.174194053093229</v>
      </c>
      <c r="S7216">
        <v>256.90155618567411</v>
      </c>
      <c r="T7216">
        <f t="shared" si="337"/>
        <v>319.49805438681784</v>
      </c>
      <c r="U7216">
        <v>3266147.6119068312</v>
      </c>
      <c r="V7216">
        <v>1223938.9964828261</v>
      </c>
      <c r="W7216">
        <v>1827105.624231816</v>
      </c>
      <c r="X7216">
        <v>23504906.578913961</v>
      </c>
      <c r="Y7216">
        <f t="shared" si="338"/>
        <v>29822098.811535433</v>
      </c>
      <c r="Z7216">
        <v>0.14172479127070889</v>
      </c>
      <c r="AA7216">
        <v>5.0115589697462812E-2</v>
      </c>
      <c r="AB7216">
        <v>5.8066512775734679E-2</v>
      </c>
      <c r="AC7216">
        <v>1.467097704281485</v>
      </c>
      <c r="AD7216">
        <v>0.11065</v>
      </c>
      <c r="AE7216">
        <v>5.4999999999999997E-3</v>
      </c>
      <c r="AF7216">
        <v>0.8597430229092482</v>
      </c>
      <c r="AG7216">
        <v>0.43379050673405212</v>
      </c>
      <c r="AH7216">
        <v>4.1465321525710737</v>
      </c>
    </row>
    <row r="7217" spans="1:34">
      <c r="A7217" t="s">
        <v>3117</v>
      </c>
      <c r="B7217" t="s">
        <v>3429</v>
      </c>
      <c r="C7217" t="s">
        <v>8071</v>
      </c>
      <c r="D7217" t="s">
        <v>8332</v>
      </c>
      <c r="E7217" t="s">
        <v>489</v>
      </c>
      <c r="F7217" t="s">
        <v>671</v>
      </c>
      <c r="G7217" t="s">
        <v>49</v>
      </c>
      <c r="H7217" t="s">
        <v>46</v>
      </c>
      <c r="I7217">
        <v>0.23860693200379071</v>
      </c>
      <c r="J7217">
        <v>0.2386069320037906</v>
      </c>
      <c r="K7217">
        <v>1.6702485240265339</v>
      </c>
      <c r="L7217">
        <v>0.2386069320037906</v>
      </c>
      <c r="M7217">
        <v>2.3860693200379059</v>
      </c>
      <c r="N7217" t="str">
        <f t="shared" si="336"/>
        <v>09QeL-382,38606932003791</v>
      </c>
      <c r="O7217" t="s">
        <v>8073</v>
      </c>
      <c r="P7217">
        <v>30.416320867456982</v>
      </c>
      <c r="Q7217">
        <v>12.671573240144021</v>
      </c>
      <c r="R7217">
        <v>178.219313533004</v>
      </c>
      <c r="S7217">
        <v>31.996389483948249</v>
      </c>
      <c r="T7217">
        <f t="shared" si="337"/>
        <v>253.30359712455322</v>
      </c>
      <c r="U7217">
        <v>2847528.557552828</v>
      </c>
      <c r="V7217">
        <v>1067067.8913843329</v>
      </c>
      <c r="W7217">
        <v>18680554.10127946</v>
      </c>
      <c r="X7217">
        <v>2927472.1292042029</v>
      </c>
      <c r="Y7217">
        <f t="shared" si="338"/>
        <v>25522622.679420825</v>
      </c>
      <c r="Z7217">
        <v>0.1235600586407512</v>
      </c>
      <c r="AA7217">
        <v>4.3692321902993159E-2</v>
      </c>
      <c r="AB7217">
        <v>1.367844582671411</v>
      </c>
      <c r="AC7217">
        <v>0.18272302532597259</v>
      </c>
      <c r="AD7217">
        <v>0.11065</v>
      </c>
      <c r="AE7217">
        <v>5.4999999999999997E-3</v>
      </c>
      <c r="AF7217">
        <v>0.74955057173965633</v>
      </c>
      <c r="AG7217">
        <v>0.37819198722600811</v>
      </c>
      <c r="AH7217">
        <v>3.6299618790035701</v>
      </c>
    </row>
    <row r="7218" spans="1:34">
      <c r="A7218" t="s">
        <v>3117</v>
      </c>
      <c r="B7218" t="s">
        <v>3429</v>
      </c>
      <c r="C7218" t="s">
        <v>8074</v>
      </c>
      <c r="D7218" t="s">
        <v>8333</v>
      </c>
      <c r="E7218" t="s">
        <v>489</v>
      </c>
      <c r="F7218" t="s">
        <v>43</v>
      </c>
      <c r="G7218" t="s">
        <v>49</v>
      </c>
      <c r="H7218" t="s">
        <v>46</v>
      </c>
      <c r="I7218">
        <v>0.24018058670203171</v>
      </c>
      <c r="J7218">
        <v>0.24018058670203171</v>
      </c>
      <c r="K7218">
        <v>1.681264106914222</v>
      </c>
      <c r="L7218">
        <v>0.24018058670203171</v>
      </c>
      <c r="M7218">
        <v>2.4018058670203168</v>
      </c>
      <c r="N7218" t="str">
        <f t="shared" si="336"/>
        <v>09QeL-382,40180586702032</v>
      </c>
      <c r="O7218" t="s">
        <v>8076</v>
      </c>
      <c r="P7218">
        <v>30.616921855174802</v>
      </c>
      <c r="Q7218">
        <v>11.56142005988416</v>
      </c>
      <c r="R7218">
        <v>179.3947012625359</v>
      </c>
      <c r="S7218">
        <v>32.207411302196867</v>
      </c>
      <c r="T7218">
        <f t="shared" si="337"/>
        <v>253.78045447979173</v>
      </c>
      <c r="U7218">
        <v>2866308.5093980548</v>
      </c>
      <c r="V7218">
        <v>1603432.8574779951</v>
      </c>
      <c r="W7218">
        <v>18803755.642325878</v>
      </c>
      <c r="X7218">
        <v>2946779.3229701361</v>
      </c>
      <c r="Y7218">
        <f t="shared" si="338"/>
        <v>26220276.332172066</v>
      </c>
      <c r="Z7218">
        <v>0.1243749589672508</v>
      </c>
      <c r="AA7218">
        <v>5.0958058072271502E-2</v>
      </c>
      <c r="AB7218">
        <v>1.3768657583594259</v>
      </c>
      <c r="AC7218">
        <v>0.1839281158271843</v>
      </c>
      <c r="AD7218">
        <v>0.11065</v>
      </c>
      <c r="AE7218">
        <v>5.4999999999999997E-3</v>
      </c>
      <c r="AF7218">
        <v>0.75449398963989012</v>
      </c>
      <c r="AG7218">
        <v>0.38068622992272022</v>
      </c>
      <c r="AH7218">
        <v>3.653136086582927</v>
      </c>
    </row>
    <row r="7219" spans="1:34">
      <c r="A7219" t="s">
        <v>3117</v>
      </c>
      <c r="B7219" t="s">
        <v>3434</v>
      </c>
      <c r="C7219" t="s">
        <v>8066</v>
      </c>
      <c r="D7219" t="s">
        <v>8334</v>
      </c>
      <c r="E7219" t="s">
        <v>489</v>
      </c>
      <c r="F7219" t="s">
        <v>671</v>
      </c>
      <c r="G7219" t="s">
        <v>43</v>
      </c>
      <c r="H7219" t="s">
        <v>49</v>
      </c>
      <c r="I7219">
        <v>0.25324406675792621</v>
      </c>
      <c r="J7219">
        <v>0.25324406675792621</v>
      </c>
      <c r="K7219">
        <v>0.25324406675792632</v>
      </c>
      <c r="L7219">
        <v>1.7727084673054829</v>
      </c>
      <c r="M7219">
        <v>2.5324406675792619</v>
      </c>
      <c r="N7219" t="str">
        <f t="shared" si="336"/>
        <v>09QeL-382,53244066757926</v>
      </c>
      <c r="O7219" t="s">
        <v>8068</v>
      </c>
      <c r="P7219">
        <v>32.282183621414703</v>
      </c>
      <c r="Q7219">
        <v>13.44889988151729</v>
      </c>
      <c r="R7219">
        <v>12.19024848621109</v>
      </c>
      <c r="S7219">
        <v>189.1520223443753</v>
      </c>
      <c r="T7219">
        <f t="shared" si="337"/>
        <v>247.07335433351838</v>
      </c>
      <c r="U7219">
        <v>3022207.7207402908</v>
      </c>
      <c r="V7219">
        <v>1128079.4440821439</v>
      </c>
      <c r="W7219">
        <v>1664710.4694212689</v>
      </c>
      <c r="X7219">
        <v>19580917.07283935</v>
      </c>
      <c r="Y7219">
        <f t="shared" si="338"/>
        <v>25395914.707083054</v>
      </c>
      <c r="Z7219">
        <v>0.13113974299176931</v>
      </c>
      <c r="AA7219">
        <v>4.6372589395829528E-2</v>
      </c>
      <c r="AB7219">
        <v>5.3729679144794283E-2</v>
      </c>
      <c r="AC7219">
        <v>1.4517538191346571</v>
      </c>
      <c r="AD7219">
        <v>0.11065</v>
      </c>
      <c r="AE7219">
        <v>5.4999999999999997E-3</v>
      </c>
      <c r="AF7219">
        <v>0.79553109976311909</v>
      </c>
      <c r="AG7219">
        <v>0.4013918458113131</v>
      </c>
      <c r="AH7219">
        <v>3.845513613153694</v>
      </c>
    </row>
    <row r="7220" spans="1:34">
      <c r="A7220" t="s">
        <v>3117</v>
      </c>
      <c r="B7220" t="s">
        <v>3434</v>
      </c>
      <c r="C7220" t="s">
        <v>8069</v>
      </c>
      <c r="D7220" t="s">
        <v>8335</v>
      </c>
      <c r="E7220" t="s">
        <v>489</v>
      </c>
      <c r="F7220" t="s">
        <v>671</v>
      </c>
      <c r="G7220" t="s">
        <v>43</v>
      </c>
      <c r="H7220" t="s">
        <v>46</v>
      </c>
      <c r="I7220">
        <v>0.27310237998073722</v>
      </c>
      <c r="J7220">
        <v>0.27310237998073722</v>
      </c>
      <c r="K7220">
        <v>0.27310237998073722</v>
      </c>
      <c r="L7220">
        <v>1.9117166598651609</v>
      </c>
      <c r="M7220">
        <v>2.7310237998073719</v>
      </c>
      <c r="N7220" t="str">
        <f t="shared" si="336"/>
        <v>09QeL-382,73102379980737</v>
      </c>
      <c r="O7220" t="s">
        <v>8059</v>
      </c>
      <c r="P7220">
        <v>34.813613960839568</v>
      </c>
      <c r="Q7220">
        <v>14.503504910446511</v>
      </c>
      <c r="R7220">
        <v>13.14615547270912</v>
      </c>
      <c r="S7220">
        <v>256.35479371163677</v>
      </c>
      <c r="T7220">
        <f t="shared" si="337"/>
        <v>318.81806805563195</v>
      </c>
      <c r="U7220">
        <v>3259196.2840310042</v>
      </c>
      <c r="V7220">
        <v>1216538.59429083</v>
      </c>
      <c r="W7220">
        <v>1795249.922330389</v>
      </c>
      <c r="X7220">
        <v>23454881.187616549</v>
      </c>
      <c r="Y7220">
        <f t="shared" si="338"/>
        <v>29725865.98826877</v>
      </c>
      <c r="Z7220">
        <v>0.14142315900869351</v>
      </c>
      <c r="AA7220">
        <v>5.0008928904053632E-2</v>
      </c>
      <c r="AB7220">
        <v>5.7942930067029601E-2</v>
      </c>
      <c r="AC7220">
        <v>1.4639752865649189</v>
      </c>
      <c r="AD7220">
        <v>0.11065</v>
      </c>
      <c r="AE7220">
        <v>5.4999999999999997E-3</v>
      </c>
      <c r="AF7220">
        <v>0.85791323554158294</v>
      </c>
      <c r="AG7220">
        <v>0.43286727226946847</v>
      </c>
      <c r="AH7220">
        <v>4.1379543076184238</v>
      </c>
    </row>
    <row r="7221" spans="1:34">
      <c r="A7221" t="s">
        <v>3117</v>
      </c>
      <c r="B7221" t="s">
        <v>3434</v>
      </c>
      <c r="C7221" t="s">
        <v>8071</v>
      </c>
      <c r="D7221" t="s">
        <v>8336</v>
      </c>
      <c r="E7221" t="s">
        <v>489</v>
      </c>
      <c r="F7221" t="s">
        <v>671</v>
      </c>
      <c r="G7221" t="s">
        <v>49</v>
      </c>
      <c r="H7221" t="s">
        <v>46</v>
      </c>
      <c r="I7221">
        <v>0.23405493006530179</v>
      </c>
      <c r="J7221">
        <v>0.23405493006530179</v>
      </c>
      <c r="K7221">
        <v>1.638384510457112</v>
      </c>
      <c r="L7221">
        <v>0.23405493006530179</v>
      </c>
      <c r="M7221">
        <v>2.3405493006530169</v>
      </c>
      <c r="N7221" t="str">
        <f t="shared" si="336"/>
        <v>09QeL-382,34054930065302</v>
      </c>
      <c r="O7221" t="s">
        <v>8073</v>
      </c>
      <c r="P7221">
        <v>29.83605628592267</v>
      </c>
      <c r="Q7221">
        <v>12.429832459738179</v>
      </c>
      <c r="R7221">
        <v>174.819350866934</v>
      </c>
      <c r="S7221">
        <v>31.385981287788791</v>
      </c>
      <c r="T7221">
        <f t="shared" si="337"/>
        <v>248.47122090038363</v>
      </c>
      <c r="U7221">
        <v>2793205.0917380252</v>
      </c>
      <c r="V7221">
        <v>1042601.1506328291</v>
      </c>
      <c r="W7221">
        <v>18097206.520059351</v>
      </c>
      <c r="X7221">
        <v>2871623.5472074412</v>
      </c>
      <c r="Y7221">
        <f t="shared" si="338"/>
        <v>24804636.309637647</v>
      </c>
      <c r="Z7221">
        <v>0.1212028529144584</v>
      </c>
      <c r="AA7221">
        <v>4.2858785625026423E-2</v>
      </c>
      <c r="AB7221">
        <v>1.3417496526558279</v>
      </c>
      <c r="AC7221">
        <v>0.1792371435097764</v>
      </c>
      <c r="AD7221">
        <v>0.11065</v>
      </c>
      <c r="AE7221">
        <v>5.4999999999999997E-3</v>
      </c>
      <c r="AF7221">
        <v>0.73525108921037197</v>
      </c>
      <c r="AG7221">
        <v>0.37097706415350318</v>
      </c>
      <c r="AH7221">
        <v>3.5629274540168931</v>
      </c>
    </row>
    <row r="7222" spans="1:34">
      <c r="A7222" t="s">
        <v>3117</v>
      </c>
      <c r="B7222" t="s">
        <v>3434</v>
      </c>
      <c r="C7222" t="s">
        <v>8074</v>
      </c>
      <c r="D7222" t="s">
        <v>8337</v>
      </c>
      <c r="E7222" t="s">
        <v>489</v>
      </c>
      <c r="F7222" t="s">
        <v>43</v>
      </c>
      <c r="G7222" t="s">
        <v>49</v>
      </c>
      <c r="H7222" t="s">
        <v>46</v>
      </c>
      <c r="I7222">
        <v>0.2353125853110542</v>
      </c>
      <c r="J7222">
        <v>0.2353125853110542</v>
      </c>
      <c r="K7222">
        <v>1.64718809717738</v>
      </c>
      <c r="L7222">
        <v>0.2353125853110542</v>
      </c>
      <c r="M7222">
        <v>2.3531258531105421</v>
      </c>
      <c r="N7222" t="str">
        <f t="shared" si="336"/>
        <v>09QeL-382,35312585311054</v>
      </c>
      <c r="O7222" t="s">
        <v>8076</v>
      </c>
      <c r="P7222">
        <v>29.996375372942492</v>
      </c>
      <c r="Q7222">
        <v>11.327092174745751</v>
      </c>
      <c r="R7222">
        <v>175.75871357813821</v>
      </c>
      <c r="S7222">
        <v>31.554628639069382</v>
      </c>
      <c r="T7222">
        <f t="shared" si="337"/>
        <v>248.63680976489584</v>
      </c>
      <c r="U7222">
        <v>2808213.9148168932</v>
      </c>
      <c r="V7222">
        <v>1546837.1258164409</v>
      </c>
      <c r="W7222">
        <v>18194448.849913578</v>
      </c>
      <c r="X7222">
        <v>2887053.7388165821</v>
      </c>
      <c r="Y7222">
        <f t="shared" si="338"/>
        <v>25436553.629363492</v>
      </c>
      <c r="Z7222">
        <v>0.12185411628979299</v>
      </c>
      <c r="AA7222">
        <v>4.9925235640685572E-2</v>
      </c>
      <c r="AB7222">
        <v>1.348959321295059</v>
      </c>
      <c r="AC7222">
        <v>0.1802002444951129</v>
      </c>
      <c r="AD7222">
        <v>0.11065</v>
      </c>
      <c r="AE7222">
        <v>5.4999999999999997E-3</v>
      </c>
      <c r="AF7222">
        <v>0.73920183867346867</v>
      </c>
      <c r="AG7222">
        <v>0.3729704477180209</v>
      </c>
      <c r="AH7222">
        <v>3.5814481395020321</v>
      </c>
    </row>
    <row r="7223" spans="1:34">
      <c r="A7223" t="s">
        <v>3302</v>
      </c>
      <c r="B7223" t="s">
        <v>3439</v>
      </c>
      <c r="C7223" t="s">
        <v>8223</v>
      </c>
      <c r="D7223" t="s">
        <v>8338</v>
      </c>
      <c r="E7223" t="s">
        <v>489</v>
      </c>
      <c r="F7223" t="s">
        <v>671</v>
      </c>
      <c r="G7223" t="s">
        <v>43</v>
      </c>
      <c r="H7223" t="s">
        <v>49</v>
      </c>
      <c r="I7223">
        <v>0.25563551640282067</v>
      </c>
      <c r="J7223">
        <v>0.25563551640282078</v>
      </c>
      <c r="K7223">
        <v>0.25563551640282067</v>
      </c>
      <c r="L7223">
        <v>1.789448614819745</v>
      </c>
      <c r="M7223">
        <v>2.5563551640282078</v>
      </c>
      <c r="N7223" t="str">
        <f t="shared" si="336"/>
        <v>09QeLs1-382,55635516402821</v>
      </c>
      <c r="O7223" t="s">
        <v>8068</v>
      </c>
      <c r="P7223">
        <v>32.587032684795311</v>
      </c>
      <c r="Q7223">
        <v>13.57590134401007</v>
      </c>
      <c r="R7223">
        <v>12.305364175935781</v>
      </c>
      <c r="S7223">
        <v>190.9382341299368</v>
      </c>
      <c r="T7223">
        <f t="shared" si="337"/>
        <v>249.40653233467796</v>
      </c>
      <c r="U7223">
        <v>3050747.2149645351</v>
      </c>
      <c r="V7223">
        <v>1140262.7963368159</v>
      </c>
      <c r="W7223">
        <v>1692211.053638065</v>
      </c>
      <c r="X7223">
        <v>19871289.57856074</v>
      </c>
      <c r="Y7223">
        <f t="shared" si="338"/>
        <v>25754510.643500157</v>
      </c>
      <c r="Z7223">
        <v>0.1323781297221048</v>
      </c>
      <c r="AA7223">
        <v>4.6810497828841342E-2</v>
      </c>
      <c r="AB7223">
        <v>5.4237062491445151E-2</v>
      </c>
      <c r="AC7223">
        <v>1.4654631083578571</v>
      </c>
      <c r="AD7223">
        <v>0.11065</v>
      </c>
      <c r="AE7223">
        <v>5.4999999999999997E-3</v>
      </c>
      <c r="AF7223">
        <v>0.80304350702456795</v>
      </c>
      <c r="AG7223">
        <v>0.91134061597605609</v>
      </c>
      <c r="AH7223">
        <v>4.3868892870288319</v>
      </c>
    </row>
    <row r="7224" spans="1:34">
      <c r="A7224" t="s">
        <v>3302</v>
      </c>
      <c r="B7224" t="s">
        <v>3439</v>
      </c>
      <c r="C7224" t="s">
        <v>8225</v>
      </c>
      <c r="D7224" t="s">
        <v>8339</v>
      </c>
      <c r="E7224" t="s">
        <v>489</v>
      </c>
      <c r="F7224" t="s">
        <v>671</v>
      </c>
      <c r="G7224" t="s">
        <v>43</v>
      </c>
      <c r="H7224" t="s">
        <v>46</v>
      </c>
      <c r="I7224">
        <v>0.27334681806272071</v>
      </c>
      <c r="J7224">
        <v>0.27334681806272071</v>
      </c>
      <c r="K7224">
        <v>0.27334681806272082</v>
      </c>
      <c r="L7224">
        <v>1.9134277264390449</v>
      </c>
      <c r="M7224">
        <v>2.7334681806272081</v>
      </c>
      <c r="N7224" t="str">
        <f t="shared" si="336"/>
        <v>09QeLs1-382,73346818062721</v>
      </c>
      <c r="O7224" t="s">
        <v>8059</v>
      </c>
      <c r="P7224">
        <v>34.844773605160867</v>
      </c>
      <c r="Q7224">
        <v>14.516486155511449</v>
      </c>
      <c r="R7224">
        <v>13.157921833110059</v>
      </c>
      <c r="S7224">
        <v>256.58424200163921</v>
      </c>
      <c r="T7224">
        <f t="shared" si="337"/>
        <v>319.10342359542159</v>
      </c>
      <c r="U7224">
        <v>3262113.40137188</v>
      </c>
      <c r="V7224">
        <v>1219264.0972580039</v>
      </c>
      <c r="W7224">
        <v>1809453.2149188679</v>
      </c>
      <c r="X7224">
        <v>23475874.289804291</v>
      </c>
      <c r="Y7224">
        <f t="shared" si="338"/>
        <v>29766705.003353044</v>
      </c>
      <c r="Z7224">
        <v>0.14154973866625109</v>
      </c>
      <c r="AA7224">
        <v>5.0053688992428617E-2</v>
      </c>
      <c r="AB7224">
        <v>5.7994791419138998E-2</v>
      </c>
      <c r="AC7224">
        <v>1.465285605834727</v>
      </c>
      <c r="AD7224">
        <v>0.11065</v>
      </c>
      <c r="AE7224">
        <v>5.4999999999999997E-3</v>
      </c>
      <c r="AF7224">
        <v>0.85868110386195007</v>
      </c>
      <c r="AG7224">
        <v>0.97448140639359948</v>
      </c>
      <c r="AH7224">
        <v>4.6827806908827574</v>
      </c>
    </row>
    <row r="7225" spans="1:34">
      <c r="A7225" t="s">
        <v>3302</v>
      </c>
      <c r="B7225" t="s">
        <v>3439</v>
      </c>
      <c r="C7225" t="s">
        <v>8227</v>
      </c>
      <c r="D7225" t="s">
        <v>8340</v>
      </c>
      <c r="E7225" t="s">
        <v>489</v>
      </c>
      <c r="F7225" t="s">
        <v>671</v>
      </c>
      <c r="G7225" t="s">
        <v>49</v>
      </c>
      <c r="H7225" t="s">
        <v>46</v>
      </c>
      <c r="I7225">
        <v>0.23596557591835041</v>
      </c>
      <c r="J7225">
        <v>0.23596557591835041</v>
      </c>
      <c r="K7225">
        <v>1.6517590314284529</v>
      </c>
      <c r="L7225">
        <v>0.23596557591835041</v>
      </c>
      <c r="M7225">
        <v>2.359655759183505</v>
      </c>
      <c r="N7225" t="str">
        <f t="shared" si="336"/>
        <v>09QeLs1-382,35965575918351</v>
      </c>
      <c r="O7225" t="s">
        <v>8073</v>
      </c>
      <c r="P7225">
        <v>30.079615082988472</v>
      </c>
      <c r="Q7225">
        <v>12.531300127335109</v>
      </c>
      <c r="R7225">
        <v>176.24644265121461</v>
      </c>
      <c r="S7225">
        <v>31.642192489896971</v>
      </c>
      <c r="T7225">
        <f t="shared" si="337"/>
        <v>250.49955035143518</v>
      </c>
      <c r="U7225">
        <v>2816006.6867471738</v>
      </c>
      <c r="V7225">
        <v>1052524.98252984</v>
      </c>
      <c r="W7225">
        <v>18342288.09684154</v>
      </c>
      <c r="X7225">
        <v>2895065.2906497088</v>
      </c>
      <c r="Y7225">
        <f t="shared" si="338"/>
        <v>25105885.056768261</v>
      </c>
      <c r="Z7225">
        <v>0.1221922605216131</v>
      </c>
      <c r="AA7225">
        <v>4.3208652047401333E-2</v>
      </c>
      <c r="AB7225">
        <v>1.352702672995802</v>
      </c>
      <c r="AC7225">
        <v>0.18070029878218921</v>
      </c>
      <c r="AD7225">
        <v>0.11065</v>
      </c>
      <c r="AE7225">
        <v>5.4999999999999997E-3</v>
      </c>
      <c r="AF7225">
        <v>0.74125311806811667</v>
      </c>
      <c r="AG7225">
        <v>0.84121727814891933</v>
      </c>
      <c r="AH7225">
        <v>4.0582761554005407</v>
      </c>
    </row>
    <row r="7226" spans="1:34">
      <c r="A7226" t="s">
        <v>3302</v>
      </c>
      <c r="B7226" t="s">
        <v>3439</v>
      </c>
      <c r="C7226" t="s">
        <v>8229</v>
      </c>
      <c r="D7226" t="s">
        <v>8341</v>
      </c>
      <c r="E7226" t="s">
        <v>489</v>
      </c>
      <c r="F7226" t="s">
        <v>43</v>
      </c>
      <c r="G7226" t="s">
        <v>49</v>
      </c>
      <c r="H7226" t="s">
        <v>46</v>
      </c>
      <c r="I7226">
        <v>0.23736582370897619</v>
      </c>
      <c r="J7226">
        <v>0.23736582370897619</v>
      </c>
      <c r="K7226">
        <v>1.661560765962834</v>
      </c>
      <c r="L7226">
        <v>0.23736582370897619</v>
      </c>
      <c r="M7226">
        <v>2.3736582370897619</v>
      </c>
      <c r="N7226" t="str">
        <f t="shared" si="336"/>
        <v>09QeLs1-382,37365823708976</v>
      </c>
      <c r="O7226" t="s">
        <v>8076</v>
      </c>
      <c r="P7226">
        <v>30.25811109622645</v>
      </c>
      <c r="Q7226">
        <v>11.425927604900259</v>
      </c>
      <c r="R7226">
        <v>177.29231000270241</v>
      </c>
      <c r="S7226">
        <v>31.829961023303149</v>
      </c>
      <c r="T7226">
        <f t="shared" si="337"/>
        <v>250.80630972713226</v>
      </c>
      <c r="U7226">
        <v>2832717.2053309078</v>
      </c>
      <c r="V7226">
        <v>1571272.553549611</v>
      </c>
      <c r="W7226">
        <v>18451133.415836349</v>
      </c>
      <c r="X7226">
        <v>2912244.952391353</v>
      </c>
      <c r="Y7226">
        <f t="shared" si="338"/>
        <v>25767368.12710822</v>
      </c>
      <c r="Z7226">
        <v>0.1229173639277394</v>
      </c>
      <c r="AA7226">
        <v>5.0360862195496722E-2</v>
      </c>
      <c r="AB7226">
        <v>1.3607297715327991</v>
      </c>
      <c r="AC7226">
        <v>0.18177259584565031</v>
      </c>
      <c r="AD7226">
        <v>0.11065</v>
      </c>
      <c r="AE7226">
        <v>5.4999999999999997E-3</v>
      </c>
      <c r="AF7226">
        <v>0.74565180222715044</v>
      </c>
      <c r="AG7226">
        <v>0.84620916152250025</v>
      </c>
      <c r="AH7226">
        <v>4.0816692008394124</v>
      </c>
    </row>
    <row r="7227" spans="1:34">
      <c r="A7227" t="s">
        <v>3302</v>
      </c>
      <c r="B7227" t="s">
        <v>3444</v>
      </c>
      <c r="C7227" t="s">
        <v>8223</v>
      </c>
      <c r="D7227" t="s">
        <v>8342</v>
      </c>
      <c r="E7227" t="s">
        <v>489</v>
      </c>
      <c r="F7227" t="s">
        <v>671</v>
      </c>
      <c r="G7227" t="s">
        <v>43</v>
      </c>
      <c r="H7227" t="s">
        <v>49</v>
      </c>
      <c r="I7227">
        <v>0.25910289705312251</v>
      </c>
      <c r="J7227">
        <v>0.25910289705312251</v>
      </c>
      <c r="K7227">
        <v>0.25910289705312251</v>
      </c>
      <c r="L7227">
        <v>1.813720279371857</v>
      </c>
      <c r="M7227">
        <v>2.5910289705312239</v>
      </c>
      <c r="N7227" t="str">
        <f t="shared" si="336"/>
        <v>09QeLs1-382,59102897053122</v>
      </c>
      <c r="O7227" t="s">
        <v>8068</v>
      </c>
      <c r="P7227">
        <v>33.029035612134876</v>
      </c>
      <c r="Q7227">
        <v>13.760041710313679</v>
      </c>
      <c r="R7227">
        <v>12.4722712717844</v>
      </c>
      <c r="S7227">
        <v>193.52807590052109</v>
      </c>
      <c r="T7227">
        <f t="shared" si="337"/>
        <v>252.78942449475403</v>
      </c>
      <c r="U7227">
        <v>3092126.8401863351</v>
      </c>
      <c r="V7227">
        <v>1158589.9751752049</v>
      </c>
      <c r="W7227">
        <v>1731281.4289208259</v>
      </c>
      <c r="X7227">
        <v>20292457.30109654</v>
      </c>
      <c r="Y7227">
        <f t="shared" si="338"/>
        <v>26274455.545378905</v>
      </c>
      <c r="Z7227">
        <v>0.1341736758652248</v>
      </c>
      <c r="AA7227">
        <v>4.7445424527160343E-2</v>
      </c>
      <c r="AB7227">
        <v>5.497272138445948E-2</v>
      </c>
      <c r="AC7227">
        <v>1.485340308901635</v>
      </c>
      <c r="AD7227">
        <v>0.11065</v>
      </c>
      <c r="AE7227">
        <v>5.4999999999999997E-3</v>
      </c>
      <c r="AF7227">
        <v>0.81393580226111761</v>
      </c>
      <c r="AG7227">
        <v>0.41067809182919912</v>
      </c>
      <c r="AH7227">
        <v>3.9317928646215412</v>
      </c>
    </row>
    <row r="7228" spans="1:34">
      <c r="A7228" t="s">
        <v>3302</v>
      </c>
      <c r="B7228" t="s">
        <v>3444</v>
      </c>
      <c r="C7228" t="s">
        <v>8225</v>
      </c>
      <c r="D7228" t="s">
        <v>8343</v>
      </c>
      <c r="E7228" t="s">
        <v>489</v>
      </c>
      <c r="F7228" t="s">
        <v>671</v>
      </c>
      <c r="G7228" t="s">
        <v>43</v>
      </c>
      <c r="H7228" t="s">
        <v>46</v>
      </c>
      <c r="I7228">
        <v>0.27370241692161501</v>
      </c>
      <c r="J7228">
        <v>0.27370241692161501</v>
      </c>
      <c r="K7228">
        <v>0.27370241692161501</v>
      </c>
      <c r="L7228">
        <v>1.915916918451305</v>
      </c>
      <c r="M7228">
        <v>2.7370241692161499</v>
      </c>
      <c r="N7228" t="str">
        <f t="shared" si="336"/>
        <v>09QeLs1-382,73702416921615</v>
      </c>
      <c r="O7228" t="s">
        <v>8059</v>
      </c>
      <c r="P7228">
        <v>34.890103423961179</v>
      </c>
      <c r="Q7228">
        <v>14.535370757675979</v>
      </c>
      <c r="R7228">
        <v>13.17503906909046</v>
      </c>
      <c r="S7228">
        <v>256.91803430371419</v>
      </c>
      <c r="T7228">
        <f t="shared" si="337"/>
        <v>319.5185475544418</v>
      </c>
      <c r="U7228">
        <v>3266357.1083640908</v>
      </c>
      <c r="V7228">
        <v>1223872.3689823991</v>
      </c>
      <c r="W7228">
        <v>1828832.9341604591</v>
      </c>
      <c r="X7228">
        <v>23506414.224997848</v>
      </c>
      <c r="Y7228">
        <f t="shared" si="338"/>
        <v>29825476.636504799</v>
      </c>
      <c r="Z7228">
        <v>0.14173388174830059</v>
      </c>
      <c r="AA7228">
        <v>5.0118804199605002E-2</v>
      </c>
      <c r="AB7228">
        <v>5.8070237264079179E-2</v>
      </c>
      <c r="AC7228">
        <v>1.467191806510783</v>
      </c>
      <c r="AD7228">
        <v>0.11065</v>
      </c>
      <c r="AE7228">
        <v>5.4999999999999997E-3</v>
      </c>
      <c r="AF7228">
        <v>0.85979816834015177</v>
      </c>
      <c r="AG7228">
        <v>0.43381833082075982</v>
      </c>
      <c r="AH7228">
        <v>4.1467906683770606</v>
      </c>
    </row>
    <row r="7229" spans="1:34">
      <c r="A7229" t="s">
        <v>3302</v>
      </c>
      <c r="B7229" t="s">
        <v>3444</v>
      </c>
      <c r="C7229" t="s">
        <v>8227</v>
      </c>
      <c r="D7229" t="s">
        <v>8344</v>
      </c>
      <c r="E7229" t="s">
        <v>489</v>
      </c>
      <c r="F7229" t="s">
        <v>671</v>
      </c>
      <c r="G7229" t="s">
        <v>49</v>
      </c>
      <c r="H7229" t="s">
        <v>46</v>
      </c>
      <c r="I7229">
        <v>0.23873787165280441</v>
      </c>
      <c r="J7229">
        <v>0.23873787165280441</v>
      </c>
      <c r="K7229">
        <v>1.6711651015696309</v>
      </c>
      <c r="L7229">
        <v>0.2387378716528043</v>
      </c>
      <c r="M7229">
        <v>2.387378716528044</v>
      </c>
      <c r="N7229" t="str">
        <f t="shared" si="336"/>
        <v>09QeLs1-382,38737871652804</v>
      </c>
      <c r="O7229" t="s">
        <v>8073</v>
      </c>
      <c r="P7229">
        <v>30.433012345551219</v>
      </c>
      <c r="Q7229">
        <v>12.67852698343464</v>
      </c>
      <c r="R7229">
        <v>178.3171144399831</v>
      </c>
      <c r="S7229">
        <v>32.013948051813607</v>
      </c>
      <c r="T7229">
        <f t="shared" si="337"/>
        <v>253.44260182078256</v>
      </c>
      <c r="U7229">
        <v>2849091.1877193172</v>
      </c>
      <c r="V7229">
        <v>1067526.870357201</v>
      </c>
      <c r="W7229">
        <v>18697506.364338111</v>
      </c>
      <c r="X7229">
        <v>2929078.629777662</v>
      </c>
      <c r="Y7229">
        <f t="shared" si="338"/>
        <v>25543203.052192293</v>
      </c>
      <c r="Z7229">
        <v>0.1236278643435221</v>
      </c>
      <c r="AA7229">
        <v>4.3716298814504187E-2</v>
      </c>
      <c r="AB7229">
        <v>1.368595210861699</v>
      </c>
      <c r="AC7229">
        <v>0.1828232977220928</v>
      </c>
      <c r="AD7229">
        <v>0.11065</v>
      </c>
      <c r="AE7229">
        <v>5.4999999999999997E-3</v>
      </c>
      <c r="AF7229">
        <v>0.74996190048001365</v>
      </c>
      <c r="AG7229">
        <v>0.37839952656969489</v>
      </c>
      <c r="AH7229">
        <v>3.6318901435777522</v>
      </c>
    </row>
    <row r="7230" spans="1:34">
      <c r="A7230" t="s">
        <v>3302</v>
      </c>
      <c r="B7230" t="s">
        <v>3444</v>
      </c>
      <c r="C7230" t="s">
        <v>8229</v>
      </c>
      <c r="D7230" t="s">
        <v>8345</v>
      </c>
      <c r="E7230" t="s">
        <v>489</v>
      </c>
      <c r="F7230" t="s">
        <v>43</v>
      </c>
      <c r="G7230" t="s">
        <v>49</v>
      </c>
      <c r="H7230" t="s">
        <v>46</v>
      </c>
      <c r="I7230">
        <v>0.24033250467259379</v>
      </c>
      <c r="J7230">
        <v>0.24033250467259379</v>
      </c>
      <c r="K7230">
        <v>1.682327532708157</v>
      </c>
      <c r="L7230">
        <v>0.24033250467259371</v>
      </c>
      <c r="M7230">
        <v>2.4033250467259379</v>
      </c>
      <c r="N7230" t="str">
        <f t="shared" si="336"/>
        <v>09QeLs1-382,40332504672594</v>
      </c>
      <c r="O7230" t="s">
        <v>8076</v>
      </c>
      <c r="P7230">
        <v>30.636287536210741</v>
      </c>
      <c r="Q7230">
        <v>11.56873283855804</v>
      </c>
      <c r="R7230">
        <v>179.50817121162549</v>
      </c>
      <c r="S7230">
        <v>32.227782992637273</v>
      </c>
      <c r="T7230">
        <f t="shared" si="337"/>
        <v>253.94097457903155</v>
      </c>
      <c r="U7230">
        <v>2868121.4942763569</v>
      </c>
      <c r="V7230">
        <v>1605860.863919179</v>
      </c>
      <c r="W7230">
        <v>18822395.058494091</v>
      </c>
      <c r="X7230">
        <v>2948643.2068942571</v>
      </c>
      <c r="Y7230">
        <f t="shared" si="338"/>
        <v>26245020.623583883</v>
      </c>
      <c r="Z7230">
        <v>0.1244536280704223</v>
      </c>
      <c r="AA7230">
        <v>5.0990289839511413E-2</v>
      </c>
      <c r="AB7230">
        <v>1.3777366474459189</v>
      </c>
      <c r="AC7230">
        <v>0.1840444532317575</v>
      </c>
      <c r="AD7230">
        <v>0.11065</v>
      </c>
      <c r="AE7230">
        <v>5.4999999999999997E-3</v>
      </c>
      <c r="AF7230">
        <v>0.75497121886678675</v>
      </c>
      <c r="AG7230">
        <v>0.38092701990606109</v>
      </c>
      <c r="AH7230">
        <v>3.6553732854987859</v>
      </c>
    </row>
    <row r="7231" spans="1:34">
      <c r="A7231" t="s">
        <v>3302</v>
      </c>
      <c r="B7231" t="s">
        <v>3449</v>
      </c>
      <c r="C7231" t="s">
        <v>8223</v>
      </c>
      <c r="D7231" t="s">
        <v>8346</v>
      </c>
      <c r="E7231" t="s">
        <v>489</v>
      </c>
      <c r="F7231" t="s">
        <v>671</v>
      </c>
      <c r="G7231" t="s">
        <v>43</v>
      </c>
      <c r="H7231" t="s">
        <v>49</v>
      </c>
      <c r="I7231">
        <v>0.25341744018345702</v>
      </c>
      <c r="J7231">
        <v>0.25341744018345691</v>
      </c>
      <c r="K7231">
        <v>0.25341744018345702</v>
      </c>
      <c r="L7231">
        <v>1.7739220812841989</v>
      </c>
      <c r="M7231">
        <v>2.5341744018345702</v>
      </c>
      <c r="N7231" t="str">
        <f t="shared" si="336"/>
        <v>09QeLs1-382,53417440183457</v>
      </c>
      <c r="O7231" t="s">
        <v>8068</v>
      </c>
      <c r="P7231">
        <v>32.304284327779541</v>
      </c>
      <c r="Q7231">
        <v>13.458107133130049</v>
      </c>
      <c r="R7231">
        <v>12.19859405246731</v>
      </c>
      <c r="S7231">
        <v>189.2815177141178</v>
      </c>
      <c r="T7231">
        <f t="shared" si="337"/>
        <v>247.24250322749469</v>
      </c>
      <c r="U7231">
        <v>3024276.7544275089</v>
      </c>
      <c r="V7231">
        <v>1128965.0423454701</v>
      </c>
      <c r="W7231">
        <v>1666706.5580860169</v>
      </c>
      <c r="X7231">
        <v>19601965.49959904</v>
      </c>
      <c r="Y7231">
        <f t="shared" si="338"/>
        <v>25421913.854458034</v>
      </c>
      <c r="Z7231">
        <v>0.13122952257380169</v>
      </c>
      <c r="AA7231">
        <v>4.6404336535169108E-2</v>
      </c>
      <c r="AB7231">
        <v>5.3766463021491788E-2</v>
      </c>
      <c r="AC7231">
        <v>1.4527477043453669</v>
      </c>
      <c r="AD7231">
        <v>0.11065</v>
      </c>
      <c r="AE7231">
        <v>5.4999999999999997E-3</v>
      </c>
      <c r="AF7231">
        <v>0.79607572832499574</v>
      </c>
      <c r="AG7231">
        <v>0.40166664269077929</v>
      </c>
      <c r="AH7231">
        <v>3.8480667728503448</v>
      </c>
    </row>
    <row r="7232" spans="1:34">
      <c r="A7232" t="s">
        <v>3302</v>
      </c>
      <c r="B7232" t="s">
        <v>3449</v>
      </c>
      <c r="C7232" t="s">
        <v>8225</v>
      </c>
      <c r="D7232" t="s">
        <v>8347</v>
      </c>
      <c r="E7232" t="s">
        <v>489</v>
      </c>
      <c r="F7232" t="s">
        <v>671</v>
      </c>
      <c r="G7232" t="s">
        <v>43</v>
      </c>
      <c r="H7232" t="s">
        <v>46</v>
      </c>
      <c r="I7232">
        <v>0.27312037619662349</v>
      </c>
      <c r="J7232">
        <v>0.27312037619662338</v>
      </c>
      <c r="K7232">
        <v>0.27312037619662338</v>
      </c>
      <c r="L7232">
        <v>1.9118426333763641</v>
      </c>
      <c r="M7232">
        <v>2.7312037619662339</v>
      </c>
      <c r="N7232" t="str">
        <f t="shared" si="336"/>
        <v>09QeLs1-382,73120376196623</v>
      </c>
      <c r="O7232" t="s">
        <v>8059</v>
      </c>
      <c r="P7232">
        <v>34.815908021084169</v>
      </c>
      <c r="Q7232">
        <v>14.50446062604845</v>
      </c>
      <c r="R7232">
        <v>13.1470217451011</v>
      </c>
      <c r="S7232">
        <v>256.37168633707432</v>
      </c>
      <c r="T7232">
        <f t="shared" si="337"/>
        <v>318.83907672930803</v>
      </c>
      <c r="U7232">
        <v>3259411.0503759449</v>
      </c>
      <c r="V7232">
        <v>1216740.871721426</v>
      </c>
      <c r="W7232">
        <v>1796291.2174643159</v>
      </c>
      <c r="X7232">
        <v>23456426.758568611</v>
      </c>
      <c r="Y7232">
        <f t="shared" si="338"/>
        <v>29728869.898130298</v>
      </c>
      <c r="Z7232">
        <v>0.14143247815743551</v>
      </c>
      <c r="AA7232">
        <v>5.0012224267063143E-2</v>
      </c>
      <c r="AB7232">
        <v>5.7946748244954827E-2</v>
      </c>
      <c r="AC7232">
        <v>1.464071755937727</v>
      </c>
      <c r="AD7232">
        <v>0.11065</v>
      </c>
      <c r="AE7232">
        <v>5.4999999999999997E-3</v>
      </c>
      <c r="AF7232">
        <v>0.85796976815693216</v>
      </c>
      <c r="AG7232">
        <v>0.43289579627164809</v>
      </c>
      <c r="AH7232">
        <v>4.1382193263948146</v>
      </c>
    </row>
    <row r="7233" spans="1:34">
      <c r="A7233" t="s">
        <v>3302</v>
      </c>
      <c r="B7233" t="s">
        <v>3449</v>
      </c>
      <c r="C7233" t="s">
        <v>8227</v>
      </c>
      <c r="D7233" t="s">
        <v>8348</v>
      </c>
      <c r="E7233" t="s">
        <v>489</v>
      </c>
      <c r="F7233" t="s">
        <v>671</v>
      </c>
      <c r="G7233" t="s">
        <v>49</v>
      </c>
      <c r="H7233" t="s">
        <v>46</v>
      </c>
      <c r="I7233">
        <v>0.2341935896585699</v>
      </c>
      <c r="J7233">
        <v>0.2341935896585699</v>
      </c>
      <c r="K7233">
        <v>1.6393551276099889</v>
      </c>
      <c r="L7233">
        <v>0.23419358965856979</v>
      </c>
      <c r="M7233">
        <v>2.3419358965856989</v>
      </c>
      <c r="N7233" t="str">
        <f t="shared" si="336"/>
        <v>09QeLs1-382,3419358965857</v>
      </c>
      <c r="O7233" t="s">
        <v>8073</v>
      </c>
      <c r="P7233">
        <v>29.85373186074683</v>
      </c>
      <c r="Q7233">
        <v>12.43719618206087</v>
      </c>
      <c r="R7233">
        <v>174.92291792309399</v>
      </c>
      <c r="S7233">
        <v>31.404575074292111</v>
      </c>
      <c r="T7233">
        <f t="shared" si="337"/>
        <v>248.61842104019382</v>
      </c>
      <c r="U7233">
        <v>2794859.8515067119</v>
      </c>
      <c r="V7233">
        <v>1043323.520569539</v>
      </c>
      <c r="W7233">
        <v>18114991.065300081</v>
      </c>
      <c r="X7233">
        <v>2873324.763896035</v>
      </c>
      <c r="Y7233">
        <f t="shared" si="338"/>
        <v>24826499.201272368</v>
      </c>
      <c r="Z7233">
        <v>0.1212746563081462</v>
      </c>
      <c r="AA7233">
        <v>4.2884176168097102E-2</v>
      </c>
      <c r="AB7233">
        <v>1.342544536408343</v>
      </c>
      <c r="AC7233">
        <v>0.17934332776921791</v>
      </c>
      <c r="AD7233">
        <v>0.11065</v>
      </c>
      <c r="AE7233">
        <v>5.4999999999999997E-3</v>
      </c>
      <c r="AF7233">
        <v>0.73568666908451275</v>
      </c>
      <c r="AG7233">
        <v>0.37119683960883332</v>
      </c>
      <c r="AH7233">
        <v>3.564969405279045</v>
      </c>
    </row>
    <row r="7234" spans="1:34">
      <c r="A7234" t="s">
        <v>3302</v>
      </c>
      <c r="B7234" t="s">
        <v>3449</v>
      </c>
      <c r="C7234" t="s">
        <v>8229</v>
      </c>
      <c r="D7234" t="s">
        <v>8349</v>
      </c>
      <c r="E7234" t="s">
        <v>489</v>
      </c>
      <c r="F7234" t="s">
        <v>43</v>
      </c>
      <c r="G7234" t="s">
        <v>49</v>
      </c>
      <c r="H7234" t="s">
        <v>46</v>
      </c>
      <c r="I7234">
        <v>0.23546152225165509</v>
      </c>
      <c r="J7234">
        <v>0.23546152225165509</v>
      </c>
      <c r="K7234">
        <v>1.648230655761586</v>
      </c>
      <c r="L7234">
        <v>0.23546152225165509</v>
      </c>
      <c r="M7234">
        <v>2.3546152225165522</v>
      </c>
      <c r="N7234" t="str">
        <f t="shared" ref="N7234:N7297" si="339">_xlfn.CONCAT(A7234,M7234)</f>
        <v>09QeLs1-382,35461522251655</v>
      </c>
      <c r="O7234" t="s">
        <v>8076</v>
      </c>
      <c r="P7234">
        <v>30.015361048405861</v>
      </c>
      <c r="Q7234">
        <v>11.3342614574774</v>
      </c>
      <c r="R7234">
        <v>175.8699569485243</v>
      </c>
      <c r="S7234">
        <v>31.574600583387991</v>
      </c>
      <c r="T7234">
        <f t="shared" ref="T7234:T7297" si="340">SUM(P7234:S7234)</f>
        <v>248.79418003779554</v>
      </c>
      <c r="U7234">
        <v>2809991.3241657079</v>
      </c>
      <c r="V7234">
        <v>1548611.8991244109</v>
      </c>
      <c r="W7234">
        <v>18213066.28430428</v>
      </c>
      <c r="X7234">
        <v>2888881.0484381281</v>
      </c>
      <c r="Y7234">
        <f t="shared" ref="Y7234:Y7297" si="341">SUM(U7234:X7234)</f>
        <v>25460550.556032527</v>
      </c>
      <c r="Z7234">
        <v>0.1219312416983462</v>
      </c>
      <c r="AA7234">
        <v>4.99568349359178E-2</v>
      </c>
      <c r="AB7234">
        <v>1.3498131212481861</v>
      </c>
      <c r="AC7234">
        <v>0.1803142990539677</v>
      </c>
      <c r="AD7234">
        <v>0.11065</v>
      </c>
      <c r="AE7234">
        <v>5.4999999999999997E-3</v>
      </c>
      <c r="AF7234">
        <v>0.73966970340834082</v>
      </c>
      <c r="AG7234">
        <v>0.37320651276887351</v>
      </c>
      <c r="AH7234">
        <v>3.5836414386937658</v>
      </c>
    </row>
    <row r="7235" spans="1:34">
      <c r="A7235" t="s">
        <v>1531</v>
      </c>
      <c r="B7235" t="s">
        <v>1923</v>
      </c>
      <c r="C7235" t="s">
        <v>8054</v>
      </c>
      <c r="D7235" t="s">
        <v>8350</v>
      </c>
      <c r="E7235" t="s">
        <v>489</v>
      </c>
      <c r="F7235" t="s">
        <v>671</v>
      </c>
      <c r="G7235" t="s">
        <v>43</v>
      </c>
      <c r="H7235" t="s">
        <v>254</v>
      </c>
      <c r="I7235">
        <v>2.1069009988049801</v>
      </c>
      <c r="J7235">
        <v>0.31815467671187753</v>
      </c>
      <c r="K7235">
        <v>0.31815467671187742</v>
      </c>
      <c r="L7235">
        <v>0.43833641489003938</v>
      </c>
      <c r="M7235">
        <v>3.1815467671187738</v>
      </c>
      <c r="N7235" t="str">
        <f t="shared" si="339"/>
        <v>10Qf-303,18154676711877</v>
      </c>
      <c r="O7235" t="s">
        <v>8056</v>
      </c>
      <c r="P7235">
        <v>249.1375891726253</v>
      </c>
      <c r="Q7235">
        <v>15.813000606201831</v>
      </c>
      <c r="R7235">
        <v>14.27357572339195</v>
      </c>
      <c r="S7235">
        <v>41.995145310570408</v>
      </c>
      <c r="T7235">
        <f t="shared" si="340"/>
        <v>321.2193108127895</v>
      </c>
      <c r="U7235">
        <v>23323872.831968442</v>
      </c>
      <c r="V7235">
        <v>1342403.4355189251</v>
      </c>
      <c r="W7235">
        <v>1986056.7968167411</v>
      </c>
      <c r="X7235">
        <v>23347666.93571765</v>
      </c>
      <c r="Y7235">
        <f t="shared" si="341"/>
        <v>50000000.000021756</v>
      </c>
      <c r="Z7235">
        <v>1.012070304687007</v>
      </c>
      <c r="AA7235">
        <v>5.4524146263826012E-2</v>
      </c>
      <c r="AB7235">
        <v>6.2912142007135019E-2</v>
      </c>
      <c r="AC7235">
        <v>0.2416728023256248</v>
      </c>
      <c r="AD7235">
        <v>0.11065</v>
      </c>
      <c r="AE7235">
        <v>5.4999999999999997E-3</v>
      </c>
      <c r="AF7235">
        <v>0.99943877501113332</v>
      </c>
      <c r="AG7235">
        <v>0.50427516258832572</v>
      </c>
      <c r="AH7235">
        <v>4.8014107047182328</v>
      </c>
    </row>
    <row r="7236" spans="1:34">
      <c r="A7236" t="s">
        <v>1531</v>
      </c>
      <c r="B7236" t="s">
        <v>1923</v>
      </c>
      <c r="C7236" t="s">
        <v>8057</v>
      </c>
      <c r="D7236" t="s">
        <v>8351</v>
      </c>
      <c r="E7236" t="s">
        <v>489</v>
      </c>
      <c r="F7236" t="s">
        <v>671</v>
      </c>
      <c r="G7236" t="s">
        <v>43</v>
      </c>
      <c r="H7236" t="s">
        <v>46</v>
      </c>
      <c r="I7236">
        <v>0.298828647791892</v>
      </c>
      <c r="J7236">
        <v>0.298828647791892</v>
      </c>
      <c r="K7236">
        <v>0.298828647791892</v>
      </c>
      <c r="L7236">
        <v>2.091800534543244</v>
      </c>
      <c r="M7236">
        <v>2.98828647791892</v>
      </c>
      <c r="N7236" t="str">
        <f t="shared" si="339"/>
        <v>10Qf-302,98828647791892</v>
      </c>
      <c r="O7236" t="s">
        <v>8059</v>
      </c>
      <c r="P7236">
        <v>35.335997718362059</v>
      </c>
      <c r="Q7236">
        <v>14.85245364776765</v>
      </c>
      <c r="R7236">
        <v>13.40653978957261</v>
      </c>
      <c r="S7236">
        <v>260.20143774430238</v>
      </c>
      <c r="T7236">
        <f t="shared" si="340"/>
        <v>323.79642890000468</v>
      </c>
      <c r="U7236">
        <v>3308101.0373057029</v>
      </c>
      <c r="V7236">
        <v>1260860.307235379</v>
      </c>
      <c r="W7236">
        <v>1865415.505327025</v>
      </c>
      <c r="X7236">
        <v>23806825.3718892</v>
      </c>
      <c r="Y7236">
        <f t="shared" si="341"/>
        <v>30241202.221757308</v>
      </c>
      <c r="Z7236">
        <v>0.14354523577115669</v>
      </c>
      <c r="AA7236">
        <v>5.1212124455997959E-2</v>
      </c>
      <c r="AB7236">
        <v>5.9090598698660589E-2</v>
      </c>
      <c r="AC7236">
        <v>1.4859424661853999</v>
      </c>
      <c r="AD7236">
        <v>0.11065</v>
      </c>
      <c r="AE7236">
        <v>5.4999999999999997E-3</v>
      </c>
      <c r="AF7236">
        <v>0.93872873651903244</v>
      </c>
      <c r="AG7236">
        <v>0.47364340675014882</v>
      </c>
      <c r="AH7236">
        <v>4.5168086211881011</v>
      </c>
    </row>
    <row r="7237" spans="1:34">
      <c r="A7237" t="s">
        <v>1531</v>
      </c>
      <c r="B7237" t="s">
        <v>1923</v>
      </c>
      <c r="C7237" t="s">
        <v>8060</v>
      </c>
      <c r="D7237" t="s">
        <v>8352</v>
      </c>
      <c r="E7237" t="s">
        <v>489</v>
      </c>
      <c r="F7237" t="s">
        <v>671</v>
      </c>
      <c r="G7237" t="s">
        <v>254</v>
      </c>
      <c r="H7237" t="s">
        <v>46</v>
      </c>
      <c r="I7237">
        <v>0.23634677515198019</v>
      </c>
      <c r="J7237">
        <v>0.23634677515198019</v>
      </c>
      <c r="K7237">
        <v>0.59373192296543897</v>
      </c>
      <c r="L7237">
        <v>1.297042278250403</v>
      </c>
      <c r="M7237">
        <v>2.3634677515198028</v>
      </c>
      <c r="N7237" t="str">
        <f t="shared" si="339"/>
        <v>10Qf-302,3634677515198</v>
      </c>
      <c r="O7237" t="s">
        <v>8062</v>
      </c>
      <c r="P7237">
        <v>27.9476187079919</v>
      </c>
      <c r="Q7237">
        <v>11.74696451857181</v>
      </c>
      <c r="R7237">
        <v>56.882927207206563</v>
      </c>
      <c r="S7237">
        <v>161.34055807075021</v>
      </c>
      <c r="T7237">
        <f t="shared" si="340"/>
        <v>257.91806850452048</v>
      </c>
      <c r="U7237">
        <v>2616412.5087117478</v>
      </c>
      <c r="V7237">
        <v>997227.90881732339</v>
      </c>
      <c r="W7237">
        <v>31624694.44839007</v>
      </c>
      <c r="X7237">
        <v>14761665.134102831</v>
      </c>
      <c r="Y7237">
        <f t="shared" si="341"/>
        <v>50000000.000021972</v>
      </c>
      <c r="Z7237">
        <v>0.11353146297596731</v>
      </c>
      <c r="AA7237">
        <v>4.0504217227145603E-2</v>
      </c>
      <c r="AB7237">
        <v>0.32734870473682892</v>
      </c>
      <c r="AC7237">
        <v>0.92137379729228186</v>
      </c>
      <c r="AD7237">
        <v>0.11065</v>
      </c>
      <c r="AE7237">
        <v>5.4999999999999997E-3</v>
      </c>
      <c r="AF7237">
        <v>0.74245060257166584</v>
      </c>
      <c r="AG7237">
        <v>0.37460963861588881</v>
      </c>
      <c r="AH7237">
        <v>3.5966779927073569</v>
      </c>
    </row>
    <row r="7238" spans="1:34">
      <c r="A7238" t="s">
        <v>1531</v>
      </c>
      <c r="B7238" t="s">
        <v>1923</v>
      </c>
      <c r="C7238" t="s">
        <v>8063</v>
      </c>
      <c r="D7238" t="s">
        <v>8353</v>
      </c>
      <c r="E7238" t="s">
        <v>489</v>
      </c>
      <c r="F7238" t="s">
        <v>43</v>
      </c>
      <c r="G7238" t="s">
        <v>254</v>
      </c>
      <c r="H7238" t="s">
        <v>46</v>
      </c>
      <c r="I7238">
        <v>0.23924097155725521</v>
      </c>
      <c r="J7238">
        <v>0.23924097155725521</v>
      </c>
      <c r="K7238">
        <v>0.57482778400418266</v>
      </c>
      <c r="L7238">
        <v>1.339099988453859</v>
      </c>
      <c r="M7238">
        <v>2.3924097155725521</v>
      </c>
      <c r="N7238" t="str">
        <f t="shared" si="339"/>
        <v>10Qf-302,39240971557255</v>
      </c>
      <c r="O7238" t="s">
        <v>8065</v>
      </c>
      <c r="P7238">
        <v>28.289852688331401</v>
      </c>
      <c r="Q7238">
        <v>10.73321995122777</v>
      </c>
      <c r="R7238">
        <v>55.071802154207418</v>
      </c>
      <c r="S7238">
        <v>166.57216427911271</v>
      </c>
      <c r="T7238">
        <f t="shared" si="340"/>
        <v>260.66703907287933</v>
      </c>
      <c r="U7238">
        <v>2648451.9205994741</v>
      </c>
      <c r="V7238">
        <v>1493443.88883091</v>
      </c>
      <c r="W7238">
        <v>30617779.382288031</v>
      </c>
      <c r="X7238">
        <v>15240324.80830252</v>
      </c>
      <c r="Y7238">
        <f t="shared" si="341"/>
        <v>50000000.000020936</v>
      </c>
      <c r="Z7238">
        <v>0.11492171825581771</v>
      </c>
      <c r="AA7238">
        <v>4.7307687355372122E-2</v>
      </c>
      <c r="AB7238">
        <v>0.31692607936707512</v>
      </c>
      <c r="AC7238">
        <v>0.95125013425166627</v>
      </c>
      <c r="AD7238">
        <v>0.11065</v>
      </c>
      <c r="AE7238">
        <v>5.4999999999999997E-3</v>
      </c>
      <c r="AF7238">
        <v>0.75154231902802682</v>
      </c>
      <c r="AG7238">
        <v>0.37919693991824949</v>
      </c>
      <c r="AH7238">
        <v>3.639298974518828</v>
      </c>
    </row>
    <row r="7239" spans="1:34">
      <c r="A7239" t="s">
        <v>1704</v>
      </c>
      <c r="B7239" t="s">
        <v>1930</v>
      </c>
      <c r="C7239" t="s">
        <v>8177</v>
      </c>
      <c r="D7239" t="s">
        <v>8354</v>
      </c>
      <c r="E7239" t="s">
        <v>489</v>
      </c>
      <c r="F7239" t="s">
        <v>671</v>
      </c>
      <c r="G7239" t="s">
        <v>43</v>
      </c>
      <c r="H7239" t="s">
        <v>254</v>
      </c>
      <c r="I7239">
        <v>2.1103699503288231</v>
      </c>
      <c r="J7239">
        <v>0.31847183958613318</v>
      </c>
      <c r="K7239">
        <v>0.31847183958613329</v>
      </c>
      <c r="L7239">
        <v>0.4374047663602435</v>
      </c>
      <c r="M7239">
        <v>3.1847183958613332</v>
      </c>
      <c r="N7239" t="str">
        <f t="shared" si="339"/>
        <v>10Qfs1-303,18471839586133</v>
      </c>
      <c r="O7239" t="s">
        <v>8056</v>
      </c>
      <c r="P7239">
        <v>249.54778700351389</v>
      </c>
      <c r="Q7239">
        <v>15.82876431200274</v>
      </c>
      <c r="R7239">
        <v>14.287804803250619</v>
      </c>
      <c r="S7239">
        <v>41.905888032237797</v>
      </c>
      <c r="T7239">
        <f t="shared" si="340"/>
        <v>321.570244151005</v>
      </c>
      <c r="U7239">
        <v>23362274.913626891</v>
      </c>
      <c r="V7239">
        <v>1344622.6199600899</v>
      </c>
      <c r="W7239">
        <v>1993446.264347886</v>
      </c>
      <c r="X7239">
        <v>23299656.202089138</v>
      </c>
      <c r="Y7239">
        <f t="shared" si="341"/>
        <v>50000000.000024006</v>
      </c>
      <c r="Z7239">
        <v>1.0137366491558131</v>
      </c>
      <c r="AA7239">
        <v>5.4578500438732691E-2</v>
      </c>
      <c r="AB7239">
        <v>6.2974858029388084E-2</v>
      </c>
      <c r="AC7239">
        <v>0.24115914636794031</v>
      </c>
      <c r="AD7239">
        <v>0.11065</v>
      </c>
      <c r="AE7239">
        <v>5.4999999999999997E-3</v>
      </c>
      <c r="AF7239">
        <v>1.000435098176335</v>
      </c>
      <c r="AG7239">
        <v>0.50477786574402128</v>
      </c>
      <c r="AH7239">
        <v>4.8060813597816887</v>
      </c>
    </row>
    <row r="7240" spans="1:34">
      <c r="A7240" t="s">
        <v>1704</v>
      </c>
      <c r="B7240" t="s">
        <v>1930</v>
      </c>
      <c r="C7240" t="s">
        <v>8179</v>
      </c>
      <c r="D7240" t="s">
        <v>8355</v>
      </c>
      <c r="E7240" t="s">
        <v>489</v>
      </c>
      <c r="F7240" t="s">
        <v>671</v>
      </c>
      <c r="G7240" t="s">
        <v>43</v>
      </c>
      <c r="H7240" t="s">
        <v>46</v>
      </c>
      <c r="I7240">
        <v>0.29893960220745469</v>
      </c>
      <c r="J7240">
        <v>0.29893960220745469</v>
      </c>
      <c r="K7240">
        <v>0.29893960220745469</v>
      </c>
      <c r="L7240">
        <v>2.092577215452184</v>
      </c>
      <c r="M7240">
        <v>2.9893960220745481</v>
      </c>
      <c r="N7240" t="str">
        <f t="shared" si="339"/>
        <v>10Qfs1-302,98939602207455</v>
      </c>
      <c r="O7240" t="s">
        <v>8059</v>
      </c>
      <c r="P7240">
        <v>35.349117896109867</v>
      </c>
      <c r="Q7240">
        <v>14.85796833093587</v>
      </c>
      <c r="R7240">
        <v>13.411517608125351</v>
      </c>
      <c r="S7240">
        <v>260.29804996226358</v>
      </c>
      <c r="T7240">
        <f t="shared" si="340"/>
        <v>323.91665379743466</v>
      </c>
      <c r="U7240">
        <v>3309329.327899422</v>
      </c>
      <c r="V7240">
        <v>1262155.3970121159</v>
      </c>
      <c r="W7240">
        <v>1871185.954967055</v>
      </c>
      <c r="X7240">
        <v>23815664.793460939</v>
      </c>
      <c r="Y7240">
        <f t="shared" si="341"/>
        <v>30258335.473339532</v>
      </c>
      <c r="Z7240">
        <v>0.14359853379950671</v>
      </c>
      <c r="AA7240">
        <v>5.1231139404466677E-2</v>
      </c>
      <c r="AB7240">
        <v>5.9112538907179102E-2</v>
      </c>
      <c r="AC7240">
        <v>1.4864941933344329</v>
      </c>
      <c r="AD7240">
        <v>0.11065</v>
      </c>
      <c r="AE7240">
        <v>5.4999999999999997E-3</v>
      </c>
      <c r="AF7240">
        <v>0.93907728442132388</v>
      </c>
      <c r="AG7240">
        <v>0.47381926949881581</v>
      </c>
      <c r="AH7240">
        <v>4.5184425759946869</v>
      </c>
    </row>
    <row r="7241" spans="1:34">
      <c r="A7241" t="s">
        <v>1704</v>
      </c>
      <c r="B7241" t="s">
        <v>1930</v>
      </c>
      <c r="C7241" t="s">
        <v>8181</v>
      </c>
      <c r="D7241" t="s">
        <v>8356</v>
      </c>
      <c r="E7241" t="s">
        <v>489</v>
      </c>
      <c r="F7241" t="s">
        <v>671</v>
      </c>
      <c r="G7241" t="s">
        <v>254</v>
      </c>
      <c r="H7241" t="s">
        <v>46</v>
      </c>
      <c r="I7241">
        <v>0.2364738780690756</v>
      </c>
      <c r="J7241">
        <v>0.2364738780690756</v>
      </c>
      <c r="K7241">
        <v>0.59334136578214125</v>
      </c>
      <c r="L7241">
        <v>1.298449658770463</v>
      </c>
      <c r="M7241">
        <v>2.364738780690756</v>
      </c>
      <c r="N7241" t="str">
        <f t="shared" si="339"/>
        <v>10Qfs1-302,36473878069076</v>
      </c>
      <c r="O7241" t="s">
        <v>8062</v>
      </c>
      <c r="P7241">
        <v>27.962648419573</v>
      </c>
      <c r="Q7241">
        <v>11.75328181846459</v>
      </c>
      <c r="R7241">
        <v>56.845509586613048</v>
      </c>
      <c r="S7241">
        <v>161.51562372769291</v>
      </c>
      <c r="T7241">
        <f t="shared" si="340"/>
        <v>258.07706355234353</v>
      </c>
      <c r="U7241">
        <v>2617819.566887043</v>
      </c>
      <c r="V7241">
        <v>998418.34020419326</v>
      </c>
      <c r="W7241">
        <v>31606079.531872369</v>
      </c>
      <c r="X7241">
        <v>14777682.561060891</v>
      </c>
      <c r="Y7241">
        <f t="shared" si="341"/>
        <v>50000000.000024498</v>
      </c>
      <c r="Z7241">
        <v>0.11359251809346189</v>
      </c>
      <c r="AA7241">
        <v>4.0525999644785628E-2</v>
      </c>
      <c r="AB7241">
        <v>0.3271333745800139</v>
      </c>
      <c r="AC7241">
        <v>0.922373551545283</v>
      </c>
      <c r="AD7241">
        <v>0.11065</v>
      </c>
      <c r="AE7241">
        <v>5.4999999999999997E-3</v>
      </c>
      <c r="AF7241">
        <v>0.74284987875102271</v>
      </c>
      <c r="AG7241">
        <v>0.37481109673948482</v>
      </c>
      <c r="AH7241">
        <v>3.5985497561812632</v>
      </c>
    </row>
    <row r="7242" spans="1:34">
      <c r="A7242" t="s">
        <v>1704</v>
      </c>
      <c r="B7242" t="s">
        <v>1930</v>
      </c>
      <c r="C7242" t="s">
        <v>8183</v>
      </c>
      <c r="D7242" t="s">
        <v>8357</v>
      </c>
      <c r="E7242" t="s">
        <v>489</v>
      </c>
      <c r="F7242" t="s">
        <v>43</v>
      </c>
      <c r="G7242" t="s">
        <v>254</v>
      </c>
      <c r="H7242" t="s">
        <v>46</v>
      </c>
      <c r="I7242">
        <v>0.2394344965346103</v>
      </c>
      <c r="J7242">
        <v>0.2394344965346103</v>
      </c>
      <c r="K7242">
        <v>0.57417943981383268</v>
      </c>
      <c r="L7242">
        <v>1.3412965324630499</v>
      </c>
      <c r="M7242">
        <v>2.3943449653461029</v>
      </c>
      <c r="N7242" t="str">
        <f t="shared" si="339"/>
        <v>10Qfs1-302,3943449653461</v>
      </c>
      <c r="O7242" t="s">
        <v>8065</v>
      </c>
      <c r="P7242">
        <v>28.31273669964958</v>
      </c>
      <c r="Q7242">
        <v>10.741902185439111</v>
      </c>
      <c r="R7242">
        <v>55.009687058221523</v>
      </c>
      <c r="S7242">
        <v>166.84539487630479</v>
      </c>
      <c r="T7242">
        <f t="shared" si="340"/>
        <v>260.90972081961502</v>
      </c>
      <c r="U7242">
        <v>2650594.286075688</v>
      </c>
      <c r="V7242">
        <v>1498719.0179615431</v>
      </c>
      <c r="W7242">
        <v>30585362.974650942</v>
      </c>
      <c r="X7242">
        <v>15265323.721336979</v>
      </c>
      <c r="Y7242">
        <f t="shared" si="341"/>
        <v>50000000.000025153</v>
      </c>
      <c r="Z7242">
        <v>0.1150146798533999</v>
      </c>
      <c r="AA7242">
        <v>4.7345955128089222E-2</v>
      </c>
      <c r="AB7242">
        <v>0.31656862068458641</v>
      </c>
      <c r="AC7242">
        <v>0.95281048284523528</v>
      </c>
      <c r="AD7242">
        <v>0.11065</v>
      </c>
      <c r="AE7242">
        <v>5.4999999999999997E-3</v>
      </c>
      <c r="AF7242">
        <v>0.75215025089406384</v>
      </c>
      <c r="AG7242">
        <v>0.37950367700735738</v>
      </c>
      <c r="AH7242">
        <v>3.642148893247525</v>
      </c>
    </row>
    <row r="7243" spans="1:34">
      <c r="A7243" t="s">
        <v>1704</v>
      </c>
      <c r="B7243" t="s">
        <v>1937</v>
      </c>
      <c r="C7243" t="s">
        <v>8177</v>
      </c>
      <c r="D7243" t="s">
        <v>8358</v>
      </c>
      <c r="E7243" t="s">
        <v>489</v>
      </c>
      <c r="F7243" t="s">
        <v>671</v>
      </c>
      <c r="G7243" t="s">
        <v>43</v>
      </c>
      <c r="H7243" t="s">
        <v>254</v>
      </c>
      <c r="I7243">
        <v>2.1113725749741952</v>
      </c>
      <c r="J7243">
        <v>0.31856388655981349</v>
      </c>
      <c r="K7243">
        <v>0.31856388655981349</v>
      </c>
      <c r="L7243">
        <v>0.43713851750431298</v>
      </c>
      <c r="M7243">
        <v>3.185638865598134</v>
      </c>
      <c r="N7243" t="str">
        <f t="shared" si="339"/>
        <v>10Qfs1-303,18563886559813</v>
      </c>
      <c r="O7243" t="s">
        <v>8056</v>
      </c>
      <c r="P7243">
        <v>249.66634572418221</v>
      </c>
      <c r="Q7243">
        <v>15.833339252926599</v>
      </c>
      <c r="R7243">
        <v>14.291934365206179</v>
      </c>
      <c r="S7243">
        <v>41.880379863138103</v>
      </c>
      <c r="T7243">
        <f t="shared" si="340"/>
        <v>321.67199920545312</v>
      </c>
      <c r="U7243">
        <v>23373374.19628901</v>
      </c>
      <c r="V7243">
        <v>1345138.6716763349</v>
      </c>
      <c r="W7243">
        <v>1995435.713249695</v>
      </c>
      <c r="X7243">
        <v>23286051.418803509</v>
      </c>
      <c r="Y7243">
        <f t="shared" si="341"/>
        <v>50000000.000018552</v>
      </c>
      <c r="Z7243">
        <v>1.014218269616814</v>
      </c>
      <c r="AA7243">
        <v>5.4594275101258333E-2</v>
      </c>
      <c r="AB7243">
        <v>6.2993059466309717E-2</v>
      </c>
      <c r="AC7243">
        <v>0.24101235247871969</v>
      </c>
      <c r="AD7243">
        <v>0.11065</v>
      </c>
      <c r="AE7243">
        <v>5.4999999999999997E-3</v>
      </c>
      <c r="AF7243">
        <v>1.0007242509732359</v>
      </c>
      <c r="AG7243">
        <v>1.135680255585735</v>
      </c>
      <c r="AH7243">
        <v>5.4381933721571052</v>
      </c>
    </row>
    <row r="7244" spans="1:34">
      <c r="A7244" t="s">
        <v>1704</v>
      </c>
      <c r="B7244" t="s">
        <v>1937</v>
      </c>
      <c r="C7244" t="s">
        <v>8179</v>
      </c>
      <c r="D7244" t="s">
        <v>8359</v>
      </c>
      <c r="E7244" t="s">
        <v>489</v>
      </c>
      <c r="F7244" t="s">
        <v>671</v>
      </c>
      <c r="G7244" t="s">
        <v>43</v>
      </c>
      <c r="H7244" t="s">
        <v>46</v>
      </c>
      <c r="I7244">
        <v>0.29896856802914479</v>
      </c>
      <c r="J7244">
        <v>0.29896856802914501</v>
      </c>
      <c r="K7244">
        <v>0.2989685680291449</v>
      </c>
      <c r="L7244">
        <v>2.0927799762040151</v>
      </c>
      <c r="M7244">
        <v>2.98968568029145</v>
      </c>
      <c r="N7244" t="str">
        <f t="shared" si="339"/>
        <v>10Qfs1-302,98968568029145</v>
      </c>
      <c r="O7244" t="s">
        <v>8059</v>
      </c>
      <c r="P7244">
        <v>35.352543057039767</v>
      </c>
      <c r="Q7244">
        <v>14.85940799720349</v>
      </c>
      <c r="R7244">
        <v>13.412817120216641</v>
      </c>
      <c r="S7244">
        <v>260.32327160183843</v>
      </c>
      <c r="T7244">
        <f t="shared" si="340"/>
        <v>323.94803977629834</v>
      </c>
      <c r="U7244">
        <v>3309649.9861277668</v>
      </c>
      <c r="V7244">
        <v>1262397.2755185219</v>
      </c>
      <c r="W7244">
        <v>1872693.619565269</v>
      </c>
      <c r="X7244">
        <v>23817972.41779289</v>
      </c>
      <c r="Y7244">
        <f t="shared" si="341"/>
        <v>30262713.299004447</v>
      </c>
      <c r="Z7244">
        <v>0.14361244781255239</v>
      </c>
      <c r="AA7244">
        <v>5.1236103457532989E-2</v>
      </c>
      <c r="AB7244">
        <v>5.9118266630267639E-2</v>
      </c>
      <c r="AC7244">
        <v>1.4866382275320751</v>
      </c>
      <c r="AD7244">
        <v>0.11065</v>
      </c>
      <c r="AE7244">
        <v>5.4999999999999997E-3</v>
      </c>
      <c r="AF7244">
        <v>0.93916827653134538</v>
      </c>
      <c r="AG7244">
        <v>1.0658229450239021</v>
      </c>
      <c r="AH7244">
        <v>5.1108269018466963</v>
      </c>
    </row>
    <row r="7245" spans="1:34">
      <c r="A7245" t="s">
        <v>1704</v>
      </c>
      <c r="B7245" t="s">
        <v>1937</v>
      </c>
      <c r="C7245" t="s">
        <v>8181</v>
      </c>
      <c r="D7245" t="s">
        <v>8360</v>
      </c>
      <c r="E7245" t="s">
        <v>489</v>
      </c>
      <c r="F7245" t="s">
        <v>671</v>
      </c>
      <c r="G7245" t="s">
        <v>254</v>
      </c>
      <c r="H7245" t="s">
        <v>46</v>
      </c>
      <c r="I7245">
        <v>0.23651665730843849</v>
      </c>
      <c r="J7245">
        <v>0.23651665730843849</v>
      </c>
      <c r="K7245">
        <v>0.59321178380023054</v>
      </c>
      <c r="L7245">
        <v>1.298921474667277</v>
      </c>
      <c r="M7245">
        <v>2.3651665730843852</v>
      </c>
      <c r="N7245" t="str">
        <f t="shared" si="339"/>
        <v>10Qfs1-302,36516657308439</v>
      </c>
      <c r="O7245" t="s">
        <v>8062</v>
      </c>
      <c r="P7245">
        <v>27.96770699449776</v>
      </c>
      <c r="Q7245">
        <v>11.75540804255462</v>
      </c>
      <c r="R7245">
        <v>56.833094888734621</v>
      </c>
      <c r="S7245">
        <v>161.57431344149421</v>
      </c>
      <c r="T7245">
        <f t="shared" si="340"/>
        <v>258.13052336728123</v>
      </c>
      <c r="U7245">
        <v>2618293.142788006</v>
      </c>
      <c r="V7245">
        <v>998693.56089571828</v>
      </c>
      <c r="W7245">
        <v>31599960.98874088</v>
      </c>
      <c r="X7245">
        <v>14783052.30759152</v>
      </c>
      <c r="Y7245">
        <f t="shared" si="341"/>
        <v>50000000.000016123</v>
      </c>
      <c r="Z7245">
        <v>0.1136130675154996</v>
      </c>
      <c r="AA7245">
        <v>4.0533330989175047E-2</v>
      </c>
      <c r="AB7245">
        <v>0.32706193073087098</v>
      </c>
      <c r="AC7245">
        <v>0.92270871317552439</v>
      </c>
      <c r="AD7245">
        <v>0.11065</v>
      </c>
      <c r="AE7245">
        <v>5.4999999999999997E-3</v>
      </c>
      <c r="AF7245">
        <v>0.7429842637961418</v>
      </c>
      <c r="AG7245">
        <v>0.8431818833045831</v>
      </c>
      <c r="AH7245">
        <v>4.0674827201851098</v>
      </c>
    </row>
    <row r="7246" spans="1:34">
      <c r="A7246" t="s">
        <v>1704</v>
      </c>
      <c r="B7246" t="s">
        <v>1937</v>
      </c>
      <c r="C7246" t="s">
        <v>8183</v>
      </c>
      <c r="D7246" t="s">
        <v>8361</v>
      </c>
      <c r="E7246" t="s">
        <v>489</v>
      </c>
      <c r="F7246" t="s">
        <v>43</v>
      </c>
      <c r="G7246" t="s">
        <v>254</v>
      </c>
      <c r="H7246" t="s">
        <v>46</v>
      </c>
      <c r="I7246">
        <v>0.2394957013607022</v>
      </c>
      <c r="J7246">
        <v>0.2394957013607022</v>
      </c>
      <c r="K7246">
        <v>0.57397760227202421</v>
      </c>
      <c r="L7246">
        <v>1.341988008613594</v>
      </c>
      <c r="M7246">
        <v>2.3949570136070228</v>
      </c>
      <c r="N7246" t="str">
        <f t="shared" si="339"/>
        <v>10Qfs1-302,39495701360702</v>
      </c>
      <c r="O7246" t="s">
        <v>8065</v>
      </c>
      <c r="P7246">
        <v>28.319974069999169</v>
      </c>
      <c r="Q7246">
        <v>10.744648056500591</v>
      </c>
      <c r="R7246">
        <v>54.990349862840432</v>
      </c>
      <c r="S7246">
        <v>166.93140837786311</v>
      </c>
      <c r="T7246">
        <f t="shared" si="340"/>
        <v>260.98638036720331</v>
      </c>
      <c r="U7246">
        <v>2651271.8374087969</v>
      </c>
      <c r="V7246">
        <v>1500164.632048456</v>
      </c>
      <c r="W7246">
        <v>30575370.104776978</v>
      </c>
      <c r="X7246">
        <v>15273193.425782019</v>
      </c>
      <c r="Y7246">
        <f t="shared" si="341"/>
        <v>50000000.00001625</v>
      </c>
      <c r="Z7246">
        <v>0.1150440801845148</v>
      </c>
      <c r="AA7246">
        <v>4.7358057815846052E-2</v>
      </c>
      <c r="AB7246">
        <v>0.31645733938856258</v>
      </c>
      <c r="AC7246">
        <v>0.95330168349246747</v>
      </c>
      <c r="AD7246">
        <v>0.11065</v>
      </c>
      <c r="AE7246">
        <v>5.4999999999999997E-3</v>
      </c>
      <c r="AF7246">
        <v>0.75234251736346269</v>
      </c>
      <c r="AG7246">
        <v>0.85380217535090364</v>
      </c>
      <c r="AH7246">
        <v>4.1172517063213894</v>
      </c>
    </row>
    <row r="7247" spans="1:34">
      <c r="A7247" t="s">
        <v>1194</v>
      </c>
      <c r="B7247" t="s">
        <v>1248</v>
      </c>
      <c r="C7247" t="s">
        <v>8113</v>
      </c>
      <c r="D7247" t="s">
        <v>8362</v>
      </c>
      <c r="E7247" t="s">
        <v>489</v>
      </c>
      <c r="F7247" t="s">
        <v>671</v>
      </c>
      <c r="G7247" t="s">
        <v>43</v>
      </c>
      <c r="H7247" t="s">
        <v>49</v>
      </c>
      <c r="I7247">
        <v>0.2079652981915853</v>
      </c>
      <c r="J7247">
        <v>0.20796529819158521</v>
      </c>
      <c r="K7247">
        <v>0.20796529819158521</v>
      </c>
      <c r="L7247">
        <v>1.4557570873410961</v>
      </c>
      <c r="M7247">
        <v>2.079652981915852</v>
      </c>
      <c r="N7247" t="str">
        <f t="shared" si="339"/>
        <v>05Qd-612,07965298191585</v>
      </c>
      <c r="O7247" t="s">
        <v>8068</v>
      </c>
      <c r="P7247">
        <v>32.02665592150413</v>
      </c>
      <c r="Q7247">
        <v>13.07969643057104</v>
      </c>
      <c r="R7247">
        <v>11.967457614115769</v>
      </c>
      <c r="S7247">
        <v>185.69505064569631</v>
      </c>
      <c r="T7247">
        <f t="shared" si="340"/>
        <v>242.76886061188725</v>
      </c>
      <c r="U7247">
        <v>2998285.6156996512</v>
      </c>
      <c r="V7247">
        <v>1074843.6637518289</v>
      </c>
      <c r="W7247">
        <v>1611441.724757554</v>
      </c>
      <c r="X7247">
        <v>19038639.860399961</v>
      </c>
      <c r="Y7247">
        <f t="shared" si="341"/>
        <v>24723210.864608996</v>
      </c>
      <c r="Z7247">
        <v>0.13010171417418581</v>
      </c>
      <c r="AA7247">
        <v>4.5099554412664632E-2</v>
      </c>
      <c r="AB7247">
        <v>5.2747707195033723E-2</v>
      </c>
      <c r="AC7247">
        <v>1.425221341162729</v>
      </c>
      <c r="AD7247">
        <v>0.11065</v>
      </c>
      <c r="AE7247">
        <v>5.4999999999999997E-3</v>
      </c>
      <c r="AF7247">
        <v>0.65329413044477025</v>
      </c>
      <c r="AG7247">
        <v>0.32962499763366249</v>
      </c>
      <c r="AH7247">
        <v>3.1787221099942848</v>
      </c>
    </row>
    <row r="7248" spans="1:34">
      <c r="A7248" t="s">
        <v>1194</v>
      </c>
      <c r="B7248" t="s">
        <v>1248</v>
      </c>
      <c r="C7248" t="s">
        <v>8115</v>
      </c>
      <c r="D7248" t="s">
        <v>8363</v>
      </c>
      <c r="E7248" t="s">
        <v>489</v>
      </c>
      <c r="F7248" t="s">
        <v>671</v>
      </c>
      <c r="G7248" t="s">
        <v>43</v>
      </c>
      <c r="H7248" t="s">
        <v>1179</v>
      </c>
      <c r="I7248">
        <v>2.0912100598857242</v>
      </c>
      <c r="J7248">
        <v>0.29874429426938898</v>
      </c>
      <c r="K7248">
        <v>0.29874429426938909</v>
      </c>
      <c r="L7248">
        <v>0.29874429426938909</v>
      </c>
      <c r="M7248">
        <v>2.9874429426938911</v>
      </c>
      <c r="N7248" t="str">
        <f t="shared" si="339"/>
        <v>05Qd-612,98744294269389</v>
      </c>
      <c r="O7248" t="s">
        <v>8117</v>
      </c>
      <c r="P7248">
        <v>322.04634922240137</v>
      </c>
      <c r="Q7248">
        <v>18.789118729842489</v>
      </c>
      <c r="R7248">
        <v>17.191376206593031</v>
      </c>
      <c r="S7248">
        <v>20.999603286294551</v>
      </c>
      <c r="T7248">
        <f t="shared" si="340"/>
        <v>379.0264474451314</v>
      </c>
      <c r="U7248">
        <v>30149477.323786851</v>
      </c>
      <c r="V7248">
        <v>1544024.000973722</v>
      </c>
      <c r="W7248">
        <v>2314852.6461152718</v>
      </c>
      <c r="X7248">
        <v>1492471.0313812201</v>
      </c>
      <c r="Y7248">
        <f t="shared" si="341"/>
        <v>35500825.002257064</v>
      </c>
      <c r="Z7248">
        <v>1.308247173231726</v>
      </c>
      <c r="AA7248">
        <v>6.4785974737301466E-2</v>
      </c>
      <c r="AB7248">
        <v>7.5772625035700966E-2</v>
      </c>
      <c r="AC7248">
        <v>7.6186081879916753E-2</v>
      </c>
      <c r="AD7248">
        <v>0.11065</v>
      </c>
      <c r="AE7248">
        <v>5.4999999999999997E-3</v>
      </c>
      <c r="AF7248">
        <v>0.93846375163158868</v>
      </c>
      <c r="AG7248">
        <v>0.4735097064169817</v>
      </c>
      <c r="AH7248">
        <v>4.5155664007424612</v>
      </c>
    </row>
    <row r="7249" spans="1:34">
      <c r="A7249" t="s">
        <v>1194</v>
      </c>
      <c r="B7249" t="s">
        <v>1248</v>
      </c>
      <c r="C7249" t="s">
        <v>8118</v>
      </c>
      <c r="D7249" t="s">
        <v>8364</v>
      </c>
      <c r="E7249" t="s">
        <v>489</v>
      </c>
      <c r="F7249" t="s">
        <v>671</v>
      </c>
      <c r="G7249" t="s">
        <v>49</v>
      </c>
      <c r="H7249" t="s">
        <v>1179</v>
      </c>
      <c r="I7249">
        <v>0.2049722279291227</v>
      </c>
      <c r="J7249">
        <v>0.20497222792912259</v>
      </c>
      <c r="K7249">
        <v>1.4348055955038579</v>
      </c>
      <c r="L7249">
        <v>0.20497222792912259</v>
      </c>
      <c r="M7249">
        <v>2.0497222792912262</v>
      </c>
      <c r="N7249" t="str">
        <f t="shared" si="339"/>
        <v>05Qd-612,04972227929123</v>
      </c>
      <c r="O7249" t="s">
        <v>8120</v>
      </c>
      <c r="P7249">
        <v>31.565723101084892</v>
      </c>
      <c r="Q7249">
        <v>12.8914513205993</v>
      </c>
      <c r="R7249">
        <v>183.02249739374901</v>
      </c>
      <c r="S7249">
        <v>14.40809265243451</v>
      </c>
      <c r="T7249">
        <f t="shared" si="340"/>
        <v>241.8877644678677</v>
      </c>
      <c r="U7249">
        <v>2955133.8033888652</v>
      </c>
      <c r="V7249">
        <v>1059374.3396157981</v>
      </c>
      <c r="W7249">
        <v>18764632.67122265</v>
      </c>
      <c r="X7249">
        <v>1024003.197015133</v>
      </c>
      <c r="Y7249">
        <f t="shared" si="341"/>
        <v>23803144.011242446</v>
      </c>
      <c r="Z7249">
        <v>0.1282292692269936</v>
      </c>
      <c r="AA7249">
        <v>4.4450474319318929E-2</v>
      </c>
      <c r="AB7249">
        <v>1.404709324731356</v>
      </c>
      <c r="AC7249">
        <v>5.2272231602975908E-2</v>
      </c>
      <c r="AD7249">
        <v>0.11065</v>
      </c>
      <c r="AE7249">
        <v>5.4999999999999997E-3</v>
      </c>
      <c r="AF7249">
        <v>0.64389181548415486</v>
      </c>
      <c r="AG7249">
        <v>0.32488098126765941</v>
      </c>
      <c r="AH7249">
        <v>3.1346450760430402</v>
      </c>
    </row>
    <row r="7250" spans="1:34">
      <c r="A7250" t="s">
        <v>1194</v>
      </c>
      <c r="B7250" t="s">
        <v>1248</v>
      </c>
      <c r="C7250" t="s">
        <v>8121</v>
      </c>
      <c r="D7250" t="s">
        <v>8365</v>
      </c>
      <c r="E7250" t="s">
        <v>489</v>
      </c>
      <c r="F7250" t="s">
        <v>43</v>
      </c>
      <c r="G7250" t="s">
        <v>49</v>
      </c>
      <c r="H7250" t="s">
        <v>1179</v>
      </c>
      <c r="I7250">
        <v>0.20601378611039961</v>
      </c>
      <c r="J7250">
        <v>0.20601378611039961</v>
      </c>
      <c r="K7250">
        <v>1.442096502772797</v>
      </c>
      <c r="L7250">
        <v>0.20601378611039961</v>
      </c>
      <c r="M7250">
        <v>2.0601378611039962</v>
      </c>
      <c r="N7250" t="str">
        <f t="shared" si="339"/>
        <v>05Qd-612,060137861104</v>
      </c>
      <c r="O7250" t="s">
        <v>8123</v>
      </c>
      <c r="P7250">
        <v>31.726123061001541</v>
      </c>
      <c r="Q7250">
        <v>11.855156964352989</v>
      </c>
      <c r="R7250">
        <v>183.95251889687731</v>
      </c>
      <c r="S7250">
        <v>14.4813067992014</v>
      </c>
      <c r="T7250">
        <f t="shared" si="340"/>
        <v>242.01510572143323</v>
      </c>
      <c r="U7250">
        <v>2970150.1976622972</v>
      </c>
      <c r="V7250">
        <v>1596320.2212118329</v>
      </c>
      <c r="W7250">
        <v>18859984.401917249</v>
      </c>
      <c r="X7250">
        <v>1029206.628320343</v>
      </c>
      <c r="Y7250">
        <f t="shared" si="341"/>
        <v>24455661.449111722</v>
      </c>
      <c r="Z7250">
        <v>0.12888086113186731</v>
      </c>
      <c r="AA7250">
        <v>5.2252731404644308E-2</v>
      </c>
      <c r="AB7250">
        <v>1.4118472990036359</v>
      </c>
      <c r="AC7250">
        <v>5.2537850857983029E-2</v>
      </c>
      <c r="AD7250">
        <v>0.11065</v>
      </c>
      <c r="AE7250">
        <v>5.4999999999999997E-3</v>
      </c>
      <c r="AF7250">
        <v>0.64716372600125516</v>
      </c>
      <c r="AG7250">
        <v>0.32653185098498327</v>
      </c>
      <c r="AH7250">
        <v>3.1499834380902341</v>
      </c>
    </row>
    <row r="7251" spans="1:34">
      <c r="A7251" t="s">
        <v>1194</v>
      </c>
      <c r="B7251" t="s">
        <v>1248</v>
      </c>
      <c r="C7251" t="s">
        <v>8124</v>
      </c>
      <c r="D7251" t="s">
        <v>8366</v>
      </c>
      <c r="E7251" t="s">
        <v>489</v>
      </c>
      <c r="F7251" t="s">
        <v>671</v>
      </c>
      <c r="G7251" t="s">
        <v>43</v>
      </c>
      <c r="H7251" t="s">
        <v>46</v>
      </c>
      <c r="I7251">
        <v>0.21973275295139619</v>
      </c>
      <c r="J7251">
        <v>0.21973275295139619</v>
      </c>
      <c r="K7251">
        <v>0.21973275295139619</v>
      </c>
      <c r="L7251">
        <v>1.538129270659774</v>
      </c>
      <c r="M7251">
        <v>2.197327529513962</v>
      </c>
      <c r="N7251" t="str">
        <f t="shared" si="339"/>
        <v>05Qd-612,19732752951396</v>
      </c>
      <c r="O7251" t="s">
        <v>8059</v>
      </c>
      <c r="P7251">
        <v>33.838843954515021</v>
      </c>
      <c r="Q7251">
        <v>13.81979459770378</v>
      </c>
      <c r="R7251">
        <v>12.64462114711217</v>
      </c>
      <c r="S7251">
        <v>249.1769418468833</v>
      </c>
      <c r="T7251">
        <f t="shared" si="340"/>
        <v>309.48020154621429</v>
      </c>
      <c r="U7251">
        <v>3167939.835160987</v>
      </c>
      <c r="V7251">
        <v>1135662.3402187901</v>
      </c>
      <c r="W7251">
        <v>1702623.1274196811</v>
      </c>
      <c r="X7251">
        <v>22798152.049719159</v>
      </c>
      <c r="Y7251">
        <f t="shared" si="341"/>
        <v>28804377.352518618</v>
      </c>
      <c r="Z7251">
        <v>0.1374633559915058</v>
      </c>
      <c r="AA7251">
        <v>4.7651455959959108E-2</v>
      </c>
      <c r="AB7251">
        <v>5.5732369845479857E-2</v>
      </c>
      <c r="AC7251">
        <v>1.422984448872828</v>
      </c>
      <c r="AD7251">
        <v>0.11065</v>
      </c>
      <c r="AE7251">
        <v>5.4999999999999997E-3</v>
      </c>
      <c r="AF7251">
        <v>0.69025995691538078</v>
      </c>
      <c r="AG7251">
        <v>0.34827641342796301</v>
      </c>
      <c r="AH7251">
        <v>3.3520138998573059</v>
      </c>
    </row>
    <row r="7252" spans="1:34">
      <c r="A7252" t="s">
        <v>1194</v>
      </c>
      <c r="B7252" t="s">
        <v>1248</v>
      </c>
      <c r="C7252" t="s">
        <v>8126</v>
      </c>
      <c r="D7252" t="s">
        <v>8367</v>
      </c>
      <c r="E7252" t="s">
        <v>489</v>
      </c>
      <c r="F7252" t="s">
        <v>671</v>
      </c>
      <c r="G7252" t="s">
        <v>49</v>
      </c>
      <c r="H7252" t="s">
        <v>46</v>
      </c>
      <c r="I7252">
        <v>0.19184676898927591</v>
      </c>
      <c r="J7252">
        <v>0.19184676898927591</v>
      </c>
      <c r="K7252">
        <v>1.3429273829249311</v>
      </c>
      <c r="L7252">
        <v>0.19184676898927591</v>
      </c>
      <c r="M7252">
        <v>1.9184676898927591</v>
      </c>
      <c r="N7252" t="str">
        <f t="shared" si="339"/>
        <v>05Qd-611,91846768989276</v>
      </c>
      <c r="O7252" t="s">
        <v>8073</v>
      </c>
      <c r="P7252">
        <v>29.54440242434849</v>
      </c>
      <c r="Q7252">
        <v>12.06594331547546</v>
      </c>
      <c r="R7252">
        <v>171.30259612282879</v>
      </c>
      <c r="S7252">
        <v>31.0791765762627</v>
      </c>
      <c r="T7252">
        <f t="shared" si="340"/>
        <v>243.99211843891544</v>
      </c>
      <c r="U7252">
        <v>2765900.911742948</v>
      </c>
      <c r="V7252">
        <v>991536.98166229739</v>
      </c>
      <c r="W7252">
        <v>17563033.71249637</v>
      </c>
      <c r="X7252">
        <v>2843552.8099590479</v>
      </c>
      <c r="Y7252">
        <f t="shared" si="341"/>
        <v>24164024.41586066</v>
      </c>
      <c r="Z7252">
        <v>0.1200180689823075</v>
      </c>
      <c r="AA7252">
        <v>4.1604074680550912E-2</v>
      </c>
      <c r="AB7252">
        <v>1.314758336002499</v>
      </c>
      <c r="AC7252">
        <v>0.1774850619162443</v>
      </c>
      <c r="AD7252">
        <v>0.11065</v>
      </c>
      <c r="AE7252">
        <v>5.4999999999999997E-3</v>
      </c>
      <c r="AF7252">
        <v>0.60266000729615465</v>
      </c>
      <c r="AG7252">
        <v>0.30407712884800231</v>
      </c>
      <c r="AH7252">
        <v>2.9413548260369158</v>
      </c>
    </row>
    <row r="7253" spans="1:34">
      <c r="A7253" t="s">
        <v>1194</v>
      </c>
      <c r="B7253" t="s">
        <v>1248</v>
      </c>
      <c r="C7253" t="s">
        <v>8128</v>
      </c>
      <c r="D7253" t="s">
        <v>8368</v>
      </c>
      <c r="E7253" t="s">
        <v>489</v>
      </c>
      <c r="F7253" t="s">
        <v>43</v>
      </c>
      <c r="G7253" t="s">
        <v>49</v>
      </c>
      <c r="H7253" t="s">
        <v>46</v>
      </c>
      <c r="I7253">
        <v>0.1927589083076047</v>
      </c>
      <c r="J7253">
        <v>0.1927589083076047</v>
      </c>
      <c r="K7253">
        <v>1.3493123581532329</v>
      </c>
      <c r="L7253">
        <v>0.1927589083076047</v>
      </c>
      <c r="M7253">
        <v>1.9275890830760469</v>
      </c>
      <c r="N7253" t="str">
        <f t="shared" si="339"/>
        <v>05Qd-611,92758908307605</v>
      </c>
      <c r="O7253" t="s">
        <v>8076</v>
      </c>
      <c r="P7253">
        <v>29.684871879371119</v>
      </c>
      <c r="Q7253">
        <v>11.092398996246709</v>
      </c>
      <c r="R7253">
        <v>172.11705775842799</v>
      </c>
      <c r="S7253">
        <v>31.22694314583196</v>
      </c>
      <c r="T7253">
        <f t="shared" si="340"/>
        <v>244.12127177987779</v>
      </c>
      <c r="U7253">
        <v>2779051.4432087298</v>
      </c>
      <c r="V7253">
        <v>1493613.3593761181</v>
      </c>
      <c r="W7253">
        <v>17646537.509212371</v>
      </c>
      <c r="X7253">
        <v>2857072.5389353158</v>
      </c>
      <c r="Y7253">
        <f t="shared" si="341"/>
        <v>24776274.850732531</v>
      </c>
      <c r="Z7253">
        <v>0.1205886973030523</v>
      </c>
      <c r="AA7253">
        <v>4.889080314388379E-2</v>
      </c>
      <c r="AB7253">
        <v>1.3210093809311489</v>
      </c>
      <c r="AC7253">
        <v>0.17832891820969521</v>
      </c>
      <c r="AD7253">
        <v>0.11065</v>
      </c>
      <c r="AE7253">
        <v>5.4999999999999997E-3</v>
      </c>
      <c r="AF7253">
        <v>0.6055253664113236</v>
      </c>
      <c r="AG7253">
        <v>0.30552286966755338</v>
      </c>
      <c r="AH7253">
        <v>2.954787319154923</v>
      </c>
    </row>
    <row r="7254" spans="1:34">
      <c r="A7254" t="s">
        <v>1194</v>
      </c>
      <c r="B7254" t="s">
        <v>1248</v>
      </c>
      <c r="C7254" t="s">
        <v>8130</v>
      </c>
      <c r="D7254" t="s">
        <v>8369</v>
      </c>
      <c r="E7254" t="s">
        <v>489</v>
      </c>
      <c r="F7254" t="s">
        <v>671</v>
      </c>
      <c r="G7254" t="s">
        <v>1179</v>
      </c>
      <c r="H7254" t="s">
        <v>46</v>
      </c>
      <c r="I7254">
        <v>0.21639410035901771</v>
      </c>
      <c r="J7254">
        <v>0.21639410035901771</v>
      </c>
      <c r="K7254">
        <v>0.21639410035901771</v>
      </c>
      <c r="L7254">
        <v>1.5147587025131239</v>
      </c>
      <c r="M7254">
        <v>2.1639410035901769</v>
      </c>
      <c r="N7254" t="str">
        <f t="shared" si="339"/>
        <v>05Qd-612,16394100359018</v>
      </c>
      <c r="O7254" t="s">
        <v>8132</v>
      </c>
      <c r="P7254">
        <v>33.324691455288729</v>
      </c>
      <c r="Q7254">
        <v>13.609814554036969</v>
      </c>
      <c r="R7254">
        <v>15.21096920745309</v>
      </c>
      <c r="S7254">
        <v>245.39090980712609</v>
      </c>
      <c r="T7254">
        <f t="shared" si="340"/>
        <v>307.53638502390487</v>
      </c>
      <c r="U7254">
        <v>3119805.679460045</v>
      </c>
      <c r="V7254">
        <v>1118406.9153205419</v>
      </c>
      <c r="W7254">
        <v>1081064.751169465</v>
      </c>
      <c r="X7254">
        <v>22451753.488649521</v>
      </c>
      <c r="Y7254">
        <f t="shared" si="341"/>
        <v>27771030.834599573</v>
      </c>
      <c r="Z7254">
        <v>0.13537471702588191</v>
      </c>
      <c r="AA7254">
        <v>4.692743255045622E-2</v>
      </c>
      <c r="AB7254">
        <v>5.5185049437017193E-2</v>
      </c>
      <c r="AC7254">
        <v>1.4013634085166169</v>
      </c>
      <c r="AD7254">
        <v>0.11065</v>
      </c>
      <c r="AE7254">
        <v>5.4999999999999997E-3</v>
      </c>
      <c r="AF7254">
        <v>0.67977204301262117</v>
      </c>
      <c r="AG7254">
        <v>0.34298464906904308</v>
      </c>
      <c r="AH7254">
        <v>3.3028476956718422</v>
      </c>
    </row>
    <row r="7255" spans="1:34">
      <c r="A7255" t="s">
        <v>1194</v>
      </c>
      <c r="B7255" t="s">
        <v>1248</v>
      </c>
      <c r="C7255" t="s">
        <v>8133</v>
      </c>
      <c r="D7255" t="s">
        <v>8370</v>
      </c>
      <c r="E7255" t="s">
        <v>489</v>
      </c>
      <c r="F7255" t="s">
        <v>43</v>
      </c>
      <c r="G7255" t="s">
        <v>1179</v>
      </c>
      <c r="H7255" t="s">
        <v>46</v>
      </c>
      <c r="I7255">
        <v>0.21755530113041391</v>
      </c>
      <c r="J7255">
        <v>0.21755530113041391</v>
      </c>
      <c r="K7255">
        <v>0.21755530113041391</v>
      </c>
      <c r="L7255">
        <v>1.5228871079128969</v>
      </c>
      <c r="M7255">
        <v>2.1755530113041388</v>
      </c>
      <c r="N7255" t="str">
        <f t="shared" si="339"/>
        <v>05Qd-612,17555301130414</v>
      </c>
      <c r="O7255" t="s">
        <v>8135</v>
      </c>
      <c r="P7255">
        <v>33.503516374083738</v>
      </c>
      <c r="Q7255">
        <v>12.51931869232291</v>
      </c>
      <c r="R7255">
        <v>15.29259337903666</v>
      </c>
      <c r="S7255">
        <v>246.70771148188931</v>
      </c>
      <c r="T7255">
        <f t="shared" si="340"/>
        <v>308.02313992733264</v>
      </c>
      <c r="U7255">
        <v>3136546.9896694482</v>
      </c>
      <c r="V7255">
        <v>1685750.905234094</v>
      </c>
      <c r="W7255">
        <v>1086865.8946428981</v>
      </c>
      <c r="X7255">
        <v>22572232.713484962</v>
      </c>
      <c r="Y7255">
        <f t="shared" si="341"/>
        <v>28481396.503031403</v>
      </c>
      <c r="Z7255">
        <v>0.1361011565433049</v>
      </c>
      <c r="AA7255">
        <v>5.5180087363338723E-2</v>
      </c>
      <c r="AB7255">
        <v>5.5481180070289918E-2</v>
      </c>
      <c r="AC7255">
        <v>1.408883319033013</v>
      </c>
      <c r="AD7255">
        <v>0.11065</v>
      </c>
      <c r="AE7255">
        <v>5.4999999999999997E-3</v>
      </c>
      <c r="AF7255">
        <v>0.68341979412695464</v>
      </c>
      <c r="AG7255">
        <v>0.34482515229170602</v>
      </c>
      <c r="AH7255">
        <v>3.3199479577228002</v>
      </c>
    </row>
    <row r="7256" spans="1:34">
      <c r="A7256" t="s">
        <v>1194</v>
      </c>
      <c r="B7256" t="s">
        <v>1248</v>
      </c>
      <c r="C7256" t="s">
        <v>8136</v>
      </c>
      <c r="D7256" t="s">
        <v>8371</v>
      </c>
      <c r="E7256" t="s">
        <v>489</v>
      </c>
      <c r="F7256" t="s">
        <v>49</v>
      </c>
      <c r="G7256" t="s">
        <v>1179</v>
      </c>
      <c r="H7256" t="s">
        <v>46</v>
      </c>
      <c r="I7256">
        <v>0.19018483237870229</v>
      </c>
      <c r="J7256">
        <v>1.331293826650916</v>
      </c>
      <c r="K7256">
        <v>0.19018483237870229</v>
      </c>
      <c r="L7256">
        <v>0.19018483237870229</v>
      </c>
      <c r="M7256">
        <v>1.901848323787023</v>
      </c>
      <c r="N7256" t="str">
        <f t="shared" si="339"/>
        <v>05Qd-611,90184832378702</v>
      </c>
      <c r="O7256" t="s">
        <v>8138</v>
      </c>
      <c r="P7256">
        <v>29.288464186320152</v>
      </c>
      <c r="Q7256">
        <v>169.81863026047569</v>
      </c>
      <c r="R7256">
        <v>13.36864371180863</v>
      </c>
      <c r="S7256">
        <v>30.80994284534977</v>
      </c>
      <c r="T7256">
        <f t="shared" si="340"/>
        <v>243.28568100395424</v>
      </c>
      <c r="U7256">
        <v>2741940.372763522</v>
      </c>
      <c r="V7256">
        <v>17410888.07630289</v>
      </c>
      <c r="W7256">
        <v>950128.11417028145</v>
      </c>
      <c r="X7256">
        <v>2818919.5855171261</v>
      </c>
      <c r="Y7256">
        <f t="shared" si="341"/>
        <v>23921876.148753822</v>
      </c>
      <c r="Z7256">
        <v>0.1189783724379096</v>
      </c>
      <c r="AA7256">
        <v>1.3033688034908431</v>
      </c>
      <c r="AB7256">
        <v>4.8501134548385297E-2</v>
      </c>
      <c r="AC7256">
        <v>0.17594753838231911</v>
      </c>
      <c r="AD7256">
        <v>0.11065</v>
      </c>
      <c r="AE7256">
        <v>5.4999999999999997E-3</v>
      </c>
      <c r="AF7256">
        <v>0.59743926401686576</v>
      </c>
      <c r="AG7256">
        <v>0.30144295932024312</v>
      </c>
      <c r="AH7256">
        <v>2.9168805471241321</v>
      </c>
    </row>
    <row r="7257" spans="1:34">
      <c r="A7257" t="s">
        <v>3117</v>
      </c>
      <c r="B7257" t="s">
        <v>3477</v>
      </c>
      <c r="C7257" t="s">
        <v>8066</v>
      </c>
      <c r="D7257" t="s">
        <v>8372</v>
      </c>
      <c r="E7257" t="s">
        <v>489</v>
      </c>
      <c r="F7257" t="s">
        <v>671</v>
      </c>
      <c r="G7257" t="s">
        <v>43</v>
      </c>
      <c r="H7257" t="s">
        <v>49</v>
      </c>
      <c r="I7257">
        <v>0.25206976963464128</v>
      </c>
      <c r="J7257">
        <v>0.25206976963464128</v>
      </c>
      <c r="K7257">
        <v>0.25206976963464128</v>
      </c>
      <c r="L7257">
        <v>1.764488387442489</v>
      </c>
      <c r="M7257">
        <v>2.5206976963464132</v>
      </c>
      <c r="N7257" t="str">
        <f t="shared" si="339"/>
        <v>09QeL-382,52069769634641</v>
      </c>
      <c r="O7257" t="s">
        <v>8068</v>
      </c>
      <c r="P7257">
        <v>32.132490576893268</v>
      </c>
      <c r="Q7257">
        <v>13.38653709985611</v>
      </c>
      <c r="R7257">
        <v>12.133722092867499</v>
      </c>
      <c r="S7257">
        <v>188.27492114099411</v>
      </c>
      <c r="T7257">
        <f t="shared" si="340"/>
        <v>245.92767091061097</v>
      </c>
      <c r="U7257">
        <v>3008193.691200057</v>
      </c>
      <c r="V7257">
        <v>1122070.615548725</v>
      </c>
      <c r="W7257">
        <v>1651179.8926275461</v>
      </c>
      <c r="X7257">
        <v>19438363.75112978</v>
      </c>
      <c r="Y7257">
        <f t="shared" si="341"/>
        <v>25219807.950506106</v>
      </c>
      <c r="Z7257">
        <v>0.13053164573241369</v>
      </c>
      <c r="AA7257">
        <v>4.6157558895711853E-2</v>
      </c>
      <c r="AB7257">
        <v>5.3480533692099173E-2</v>
      </c>
      <c r="AC7257">
        <v>1.4450220115335839</v>
      </c>
      <c r="AD7257">
        <v>0.11065</v>
      </c>
      <c r="AE7257">
        <v>5.4999999999999997E-3</v>
      </c>
      <c r="AF7257">
        <v>0.7918422082763602</v>
      </c>
      <c r="AG7257">
        <v>0.39953058487090648</v>
      </c>
      <c r="AH7257">
        <v>3.8282204894936802</v>
      </c>
    </row>
    <row r="7258" spans="1:34">
      <c r="A7258" t="s">
        <v>3117</v>
      </c>
      <c r="B7258" t="s">
        <v>3477</v>
      </c>
      <c r="C7258" t="s">
        <v>8069</v>
      </c>
      <c r="D7258" t="s">
        <v>8373</v>
      </c>
      <c r="E7258" t="s">
        <v>489</v>
      </c>
      <c r="F7258" t="s">
        <v>671</v>
      </c>
      <c r="G7258" t="s">
        <v>43</v>
      </c>
      <c r="H7258" t="s">
        <v>46</v>
      </c>
      <c r="I7258">
        <v>0.27297929263161058</v>
      </c>
      <c r="J7258">
        <v>0.27297929263161069</v>
      </c>
      <c r="K7258">
        <v>0.27297929263161069</v>
      </c>
      <c r="L7258">
        <v>1.910855048421275</v>
      </c>
      <c r="M7258">
        <v>2.7297929263161071</v>
      </c>
      <c r="N7258" t="str">
        <f t="shared" si="339"/>
        <v>09QeL-382,72979292631611</v>
      </c>
      <c r="O7258" t="s">
        <v>8059</v>
      </c>
      <c r="P7258">
        <v>34.79792345145529</v>
      </c>
      <c r="Q7258">
        <v>14.496968175129171</v>
      </c>
      <c r="R7258">
        <v>13.14023049531253</v>
      </c>
      <c r="S7258">
        <v>256.23925450617082</v>
      </c>
      <c r="T7258">
        <f t="shared" si="340"/>
        <v>318.67437662806782</v>
      </c>
      <c r="U7258">
        <v>3257727.362995191</v>
      </c>
      <c r="V7258">
        <v>1215147.867033686</v>
      </c>
      <c r="W7258">
        <v>1788147.4631024641</v>
      </c>
      <c r="X7258">
        <v>23444310.063521381</v>
      </c>
      <c r="Y7258">
        <f t="shared" si="341"/>
        <v>29705332.75665272</v>
      </c>
      <c r="Z7258">
        <v>0.14135941953579431</v>
      </c>
      <c r="AA7258">
        <v>4.9986389860300552E-2</v>
      </c>
      <c r="AB7258">
        <v>5.7916815165859302E-2</v>
      </c>
      <c r="AC7258">
        <v>1.4633154723325319</v>
      </c>
      <c r="AD7258">
        <v>0.11065</v>
      </c>
      <c r="AE7258">
        <v>5.4999999999999997E-3</v>
      </c>
      <c r="AF7258">
        <v>0.85752657371186602</v>
      </c>
      <c r="AG7258">
        <v>0.43267217882110293</v>
      </c>
      <c r="AH7258">
        <v>4.1361416788490759</v>
      </c>
    </row>
    <row r="7259" spans="1:34">
      <c r="A7259" t="s">
        <v>3117</v>
      </c>
      <c r="B7259" t="s">
        <v>3477</v>
      </c>
      <c r="C7259" t="s">
        <v>8071</v>
      </c>
      <c r="D7259" t="s">
        <v>8374</v>
      </c>
      <c r="E7259" t="s">
        <v>489</v>
      </c>
      <c r="F7259" t="s">
        <v>671</v>
      </c>
      <c r="G7259" t="s">
        <v>49</v>
      </c>
      <c r="H7259" t="s">
        <v>46</v>
      </c>
      <c r="I7259">
        <v>0.2331151736549299</v>
      </c>
      <c r="J7259">
        <v>0.2331151736549299</v>
      </c>
      <c r="K7259">
        <v>1.631806215584509</v>
      </c>
      <c r="L7259">
        <v>0.2331151736549299</v>
      </c>
      <c r="M7259">
        <v>2.3311517365492991</v>
      </c>
      <c r="N7259" t="str">
        <f t="shared" si="339"/>
        <v>09QeL-382,3311517365493</v>
      </c>
      <c r="O7259" t="s">
        <v>8073</v>
      </c>
      <c r="P7259">
        <v>29.716261222656591</v>
      </c>
      <c r="Q7259">
        <v>12.37992530875175</v>
      </c>
      <c r="R7259">
        <v>174.11743185335709</v>
      </c>
      <c r="S7259">
        <v>31.259963104353041</v>
      </c>
      <c r="T7259">
        <f t="shared" si="340"/>
        <v>247.47358148911846</v>
      </c>
      <c r="U7259">
        <v>2781990.0646086591</v>
      </c>
      <c r="V7259">
        <v>1037695.582361447</v>
      </c>
      <c r="W7259">
        <v>17976679.821544051</v>
      </c>
      <c r="X7259">
        <v>2860093.66131309</v>
      </c>
      <c r="Y7259">
        <f t="shared" si="341"/>
        <v>24656459.12982725</v>
      </c>
      <c r="Z7259">
        <v>0.12071621006549151</v>
      </c>
      <c r="AA7259">
        <v>4.2686702864280307E-2</v>
      </c>
      <c r="AB7259">
        <v>1.3363623795193651</v>
      </c>
      <c r="AC7259">
        <v>0.17851748657051411</v>
      </c>
      <c r="AD7259">
        <v>0.11065</v>
      </c>
      <c r="AE7259">
        <v>5.4999999999999997E-3</v>
      </c>
      <c r="AF7259">
        <v>0.73229897483224038</v>
      </c>
      <c r="AG7259">
        <v>0.36948755024306379</v>
      </c>
      <c r="AH7259">
        <v>3.5490882616246031</v>
      </c>
    </row>
    <row r="7260" spans="1:34">
      <c r="A7260" t="s">
        <v>3117</v>
      </c>
      <c r="B7260" t="s">
        <v>3477</v>
      </c>
      <c r="C7260" t="s">
        <v>8074</v>
      </c>
      <c r="D7260" t="s">
        <v>8375</v>
      </c>
      <c r="E7260" t="s">
        <v>489</v>
      </c>
      <c r="F7260" t="s">
        <v>43</v>
      </c>
      <c r="G7260" t="s">
        <v>49</v>
      </c>
      <c r="H7260" t="s">
        <v>46</v>
      </c>
      <c r="I7260">
        <v>0.23430346521623391</v>
      </c>
      <c r="J7260">
        <v>0.23430346521623391</v>
      </c>
      <c r="K7260">
        <v>1.6401242565136369</v>
      </c>
      <c r="L7260">
        <v>0.23430346521623399</v>
      </c>
      <c r="M7260">
        <v>2.34303465216234</v>
      </c>
      <c r="N7260" t="str">
        <f t="shared" si="339"/>
        <v>09QeL-382,34303465216234</v>
      </c>
      <c r="O7260" t="s">
        <v>8076</v>
      </c>
      <c r="P7260">
        <v>29.867738202429081</v>
      </c>
      <c r="Q7260">
        <v>11.278516802908721</v>
      </c>
      <c r="R7260">
        <v>175.00498572513351</v>
      </c>
      <c r="S7260">
        <v>31.419309018139689</v>
      </c>
      <c r="T7260">
        <f t="shared" si="340"/>
        <v>247.570549748611</v>
      </c>
      <c r="U7260">
        <v>2796171.10338694</v>
      </c>
      <c r="V7260">
        <v>1534801.936379584</v>
      </c>
      <c r="W7260">
        <v>18068314.941632051</v>
      </c>
      <c r="X7260">
        <v>2874672.8288078178</v>
      </c>
      <c r="Y7260">
        <f t="shared" si="341"/>
        <v>25273960.810206391</v>
      </c>
      <c r="Z7260">
        <v>0.1213315541955384</v>
      </c>
      <c r="AA7260">
        <v>4.9711135071193902E-2</v>
      </c>
      <c r="AB7260">
        <v>1.3431744120161331</v>
      </c>
      <c r="AC7260">
        <v>0.1794274694751489</v>
      </c>
      <c r="AD7260">
        <v>0.11065</v>
      </c>
      <c r="AE7260">
        <v>5.4999999999999997E-3</v>
      </c>
      <c r="AF7260">
        <v>0.7360318279043998</v>
      </c>
      <c r="AG7260">
        <v>0.3713709923677308</v>
      </c>
      <c r="AH7260">
        <v>3.5665874724344699</v>
      </c>
    </row>
    <row r="7261" spans="1:34">
      <c r="A7261" t="s">
        <v>3302</v>
      </c>
      <c r="B7261" t="s">
        <v>3482</v>
      </c>
      <c r="C7261" t="s">
        <v>8223</v>
      </c>
      <c r="D7261" t="s">
        <v>8376</v>
      </c>
      <c r="E7261" t="s">
        <v>489</v>
      </c>
      <c r="F7261" t="s">
        <v>671</v>
      </c>
      <c r="G7261" t="s">
        <v>43</v>
      </c>
      <c r="H7261" t="s">
        <v>49</v>
      </c>
      <c r="I7261">
        <v>0.25389600294670128</v>
      </c>
      <c r="J7261">
        <v>0.25389600294670128</v>
      </c>
      <c r="K7261">
        <v>0.25389600294670128</v>
      </c>
      <c r="L7261">
        <v>1.777272020626909</v>
      </c>
      <c r="M7261">
        <v>2.5389600294670132</v>
      </c>
      <c r="N7261" t="str">
        <f t="shared" si="339"/>
        <v>09QeLs1-382,53896002946701</v>
      </c>
      <c r="O7261" t="s">
        <v>8068</v>
      </c>
      <c r="P7261">
        <v>32.365288919891839</v>
      </c>
      <c r="Q7261">
        <v>13.483521914894901</v>
      </c>
      <c r="R7261">
        <v>12.221630323661669</v>
      </c>
      <c r="S7261">
        <v>189.6389638554835</v>
      </c>
      <c r="T7261">
        <f t="shared" si="340"/>
        <v>247.7094050139319</v>
      </c>
      <c r="U7261">
        <v>3029987.9092689711</v>
      </c>
      <c r="V7261">
        <v>1131407.5842478501</v>
      </c>
      <c r="W7261">
        <v>1672214.357229291</v>
      </c>
      <c r="X7261">
        <v>19660067.823574271</v>
      </c>
      <c r="Y7261">
        <f t="shared" si="341"/>
        <v>25493677.674320385</v>
      </c>
      <c r="Z7261">
        <v>0.1314773412041875</v>
      </c>
      <c r="AA7261">
        <v>4.6491968181604788E-2</v>
      </c>
      <c r="AB7261">
        <v>5.3867997576867353E-2</v>
      </c>
      <c r="AC7261">
        <v>1.4554911262471311</v>
      </c>
      <c r="AD7261">
        <v>0.11065</v>
      </c>
      <c r="AE7261">
        <v>5.4999999999999997E-3</v>
      </c>
      <c r="AF7261">
        <v>0.79757906684827629</v>
      </c>
      <c r="AG7261">
        <v>0.40242516467052147</v>
      </c>
      <c r="AH7261">
        <v>3.8551142609858098</v>
      </c>
    </row>
    <row r="7262" spans="1:34">
      <c r="A7262" t="s">
        <v>3302</v>
      </c>
      <c r="B7262" t="s">
        <v>3482</v>
      </c>
      <c r="C7262" t="s">
        <v>8225</v>
      </c>
      <c r="D7262" t="s">
        <v>8377</v>
      </c>
      <c r="E7262" t="s">
        <v>489</v>
      </c>
      <c r="F7262" t="s">
        <v>671</v>
      </c>
      <c r="G7262" t="s">
        <v>43</v>
      </c>
      <c r="H7262" t="s">
        <v>46</v>
      </c>
      <c r="I7262">
        <v>0.27316982214968161</v>
      </c>
      <c r="J7262">
        <v>0.27316982214968161</v>
      </c>
      <c r="K7262">
        <v>0.27316982214968161</v>
      </c>
      <c r="L7262">
        <v>1.912188755047771</v>
      </c>
      <c r="M7262">
        <v>2.7316982214968162</v>
      </c>
      <c r="N7262" t="str">
        <f t="shared" si="339"/>
        <v>09QeLs1-382,73169822149682</v>
      </c>
      <c r="O7262" t="s">
        <v>8059</v>
      </c>
      <c r="P7262">
        <v>34.82221112368552</v>
      </c>
      <c r="Q7262">
        <v>14.50708652635379</v>
      </c>
      <c r="R7262">
        <v>13.149401893477849</v>
      </c>
      <c r="S7262">
        <v>256.41810009259342</v>
      </c>
      <c r="T7262">
        <f t="shared" si="340"/>
        <v>318.89679963611059</v>
      </c>
      <c r="U7262">
        <v>3260001.1370184659</v>
      </c>
      <c r="V7262">
        <v>1217295.2901218629</v>
      </c>
      <c r="W7262">
        <v>1799155.927068148</v>
      </c>
      <c r="X7262">
        <v>23460673.330693949</v>
      </c>
      <c r="Y7262">
        <f t="shared" si="341"/>
        <v>29737125.684902426</v>
      </c>
      <c r="Z7262">
        <v>0.141458083217641</v>
      </c>
      <c r="AA7262">
        <v>5.0021278524119597E-2</v>
      </c>
      <c r="AB7262">
        <v>5.7957238975208991E-2</v>
      </c>
      <c r="AC7262">
        <v>1.464336812775763</v>
      </c>
      <c r="AD7262">
        <v>0.11065</v>
      </c>
      <c r="AE7262">
        <v>5.4999999999999997E-3</v>
      </c>
      <c r="AF7262">
        <v>0.85812509575816209</v>
      </c>
      <c r="AG7262">
        <v>0.43297416810724543</v>
      </c>
      <c r="AH7262">
        <v>4.1389474853622232</v>
      </c>
    </row>
    <row r="7263" spans="1:34">
      <c r="A7263" t="s">
        <v>3302</v>
      </c>
      <c r="B7263" t="s">
        <v>3482</v>
      </c>
      <c r="C7263" t="s">
        <v>8227</v>
      </c>
      <c r="D7263" t="s">
        <v>8378</v>
      </c>
      <c r="E7263" t="s">
        <v>489</v>
      </c>
      <c r="F7263" t="s">
        <v>671</v>
      </c>
      <c r="G7263" t="s">
        <v>49</v>
      </c>
      <c r="H7263" t="s">
        <v>46</v>
      </c>
      <c r="I7263">
        <v>0.2345762161919708</v>
      </c>
      <c r="J7263">
        <v>0.2345762161919708</v>
      </c>
      <c r="K7263">
        <v>1.642033513343796</v>
      </c>
      <c r="L7263">
        <v>0.2345762161919708</v>
      </c>
      <c r="M7263">
        <v>2.345762161919708</v>
      </c>
      <c r="N7263" t="str">
        <f t="shared" si="339"/>
        <v>09QeLs1-382,34576216191971</v>
      </c>
      <c r="O7263" t="s">
        <v>8073</v>
      </c>
      <c r="P7263">
        <v>29.902507021277959</v>
      </c>
      <c r="Q7263">
        <v>12.457516128765249</v>
      </c>
      <c r="R7263">
        <v>175.20870776813149</v>
      </c>
      <c r="S7263">
        <v>31.455884009396289</v>
      </c>
      <c r="T7263">
        <f t="shared" si="340"/>
        <v>249.02461492757101</v>
      </c>
      <c r="U7263">
        <v>2799426.1060223989</v>
      </c>
      <c r="V7263">
        <v>1045315.038454831</v>
      </c>
      <c r="W7263">
        <v>18164068.227177601</v>
      </c>
      <c r="X7263">
        <v>2878019.214736246</v>
      </c>
      <c r="Y7263">
        <f t="shared" si="341"/>
        <v>24886828.586391076</v>
      </c>
      <c r="Z7263">
        <v>0.1214727953836018</v>
      </c>
      <c r="AA7263">
        <v>4.2954240526770937E-2</v>
      </c>
      <c r="AB7263">
        <v>1.344737991671791</v>
      </c>
      <c r="AC7263">
        <v>0.17963633969961679</v>
      </c>
      <c r="AD7263">
        <v>0.11065</v>
      </c>
      <c r="AE7263">
        <v>5.4999999999999997E-3</v>
      </c>
      <c r="AF7263">
        <v>0.73688863725226428</v>
      </c>
      <c r="AG7263">
        <v>0.37180330266427369</v>
      </c>
      <c r="AH7263">
        <v>3.570604101836246</v>
      </c>
    </row>
    <row r="7264" spans="1:34">
      <c r="A7264" t="s">
        <v>3302</v>
      </c>
      <c r="B7264" t="s">
        <v>3482</v>
      </c>
      <c r="C7264" t="s">
        <v>8229</v>
      </c>
      <c r="D7264" t="s">
        <v>8379</v>
      </c>
      <c r="E7264" t="s">
        <v>489</v>
      </c>
      <c r="F7264" t="s">
        <v>43</v>
      </c>
      <c r="G7264" t="s">
        <v>49</v>
      </c>
      <c r="H7264" t="s">
        <v>46</v>
      </c>
      <c r="I7264">
        <v>0.23587256612293039</v>
      </c>
      <c r="J7264">
        <v>0.23587256612293039</v>
      </c>
      <c r="K7264">
        <v>1.651107962860513</v>
      </c>
      <c r="L7264">
        <v>0.23587256612293039</v>
      </c>
      <c r="M7264">
        <v>2.3587256612293039</v>
      </c>
      <c r="N7264" t="str">
        <f t="shared" si="339"/>
        <v>09QeLs1-382,3587256612293</v>
      </c>
      <c r="O7264" t="s">
        <v>8076</v>
      </c>
      <c r="P7264">
        <v>30.06775869743608</v>
      </c>
      <c r="Q7264">
        <v>11.35404761473561</v>
      </c>
      <c r="R7264">
        <v>176.17697215531419</v>
      </c>
      <c r="S7264">
        <v>31.62972018821198</v>
      </c>
      <c r="T7264">
        <f t="shared" si="340"/>
        <v>249.22849865569788</v>
      </c>
      <c r="U7264">
        <v>2814896.7104092431</v>
      </c>
      <c r="V7264">
        <v>1553508.0779908129</v>
      </c>
      <c r="W7264">
        <v>18264449.1991896</v>
      </c>
      <c r="X7264">
        <v>2893924.1520350492</v>
      </c>
      <c r="Y7264">
        <f t="shared" si="341"/>
        <v>25526778.139624707</v>
      </c>
      <c r="Z7264">
        <v>0.1221440963895833</v>
      </c>
      <c r="AA7264">
        <v>5.0044044305127502E-2</v>
      </c>
      <c r="AB7264">
        <v>1.3521694825149879</v>
      </c>
      <c r="AC7264">
        <v>0.18062907272408019</v>
      </c>
      <c r="AD7264">
        <v>0.11065</v>
      </c>
      <c r="AE7264">
        <v>5.4999999999999997E-3</v>
      </c>
      <c r="AF7264">
        <v>0.74096094070030505</v>
      </c>
      <c r="AG7264">
        <v>0.37385801730484469</v>
      </c>
      <c r="AH7264">
        <v>3.5896946192344541</v>
      </c>
    </row>
    <row r="7265" spans="1:34">
      <c r="A7265" t="s">
        <v>1531</v>
      </c>
      <c r="B7265" t="s">
        <v>1954</v>
      </c>
      <c r="C7265" t="s">
        <v>8054</v>
      </c>
      <c r="D7265" t="s">
        <v>8380</v>
      </c>
      <c r="E7265" t="s">
        <v>489</v>
      </c>
      <c r="F7265" t="s">
        <v>671</v>
      </c>
      <c r="G7265" t="s">
        <v>43</v>
      </c>
      <c r="H7265" t="s">
        <v>254</v>
      </c>
      <c r="I7265">
        <v>2.096871484527119</v>
      </c>
      <c r="J7265">
        <v>0.31723656381177268</v>
      </c>
      <c r="K7265">
        <v>0.31723656381177268</v>
      </c>
      <c r="L7265">
        <v>0.44102102596706277</v>
      </c>
      <c r="M7265">
        <v>3.1723656381177272</v>
      </c>
      <c r="N7265" t="str">
        <f t="shared" si="339"/>
        <v>10Qf-303,17236563811773</v>
      </c>
      <c r="O7265" t="s">
        <v>8056</v>
      </c>
      <c r="P7265">
        <v>247.95161555109479</v>
      </c>
      <c r="Q7265">
        <v>15.767368337030231</v>
      </c>
      <c r="R7265">
        <v>14.232385840100889</v>
      </c>
      <c r="S7265">
        <v>42.252346465784143</v>
      </c>
      <c r="T7265">
        <f t="shared" si="340"/>
        <v>320.2037161940101</v>
      </c>
      <c r="U7265">
        <v>23212843.829791341</v>
      </c>
      <c r="V7265">
        <v>1335809.6279050049</v>
      </c>
      <c r="W7265">
        <v>1965713.573249524</v>
      </c>
      <c r="X7265">
        <v>23485632.969050989</v>
      </c>
      <c r="Y7265">
        <f t="shared" si="341"/>
        <v>49999999.999996856</v>
      </c>
      <c r="Z7265">
        <v>1.0072525303460129</v>
      </c>
      <c r="AA7265">
        <v>5.4366803544336907E-2</v>
      </c>
      <c r="AB7265">
        <v>6.273059368055714E-2</v>
      </c>
      <c r="AC7265">
        <v>0.24315293826710579</v>
      </c>
      <c r="AD7265">
        <v>0.11065</v>
      </c>
      <c r="AE7265">
        <v>5.4999999999999997E-3</v>
      </c>
      <c r="AF7265">
        <v>0.99655465071761051</v>
      </c>
      <c r="AG7265">
        <v>0.50281995364165966</v>
      </c>
      <c r="AH7265">
        <v>4.7878902424769976</v>
      </c>
    </row>
    <row r="7266" spans="1:34">
      <c r="A7266" t="s">
        <v>1531</v>
      </c>
      <c r="B7266" t="s">
        <v>1954</v>
      </c>
      <c r="C7266" t="s">
        <v>8057</v>
      </c>
      <c r="D7266" t="s">
        <v>8381</v>
      </c>
      <c r="E7266" t="s">
        <v>489</v>
      </c>
      <c r="F7266" t="s">
        <v>671</v>
      </c>
      <c r="G7266" t="s">
        <v>43</v>
      </c>
      <c r="H7266" t="s">
        <v>46</v>
      </c>
      <c r="I7266">
        <v>0.2985098438470834</v>
      </c>
      <c r="J7266">
        <v>0.2985098438470834</v>
      </c>
      <c r="K7266">
        <v>0.2985098438470834</v>
      </c>
      <c r="L7266">
        <v>2.0895689069295842</v>
      </c>
      <c r="M7266">
        <v>2.985098438470835</v>
      </c>
      <c r="N7266" t="str">
        <f t="shared" si="339"/>
        <v>10Qf-302,98509843847084</v>
      </c>
      <c r="O7266" t="s">
        <v>8059</v>
      </c>
      <c r="P7266">
        <v>35.298299674517857</v>
      </c>
      <c r="Q7266">
        <v>14.836608377081641</v>
      </c>
      <c r="R7266">
        <v>13.392237085321421</v>
      </c>
      <c r="S7266">
        <v>259.92384305781337</v>
      </c>
      <c r="T7266">
        <f t="shared" si="340"/>
        <v>323.45098819473429</v>
      </c>
      <c r="U7266">
        <v>3304571.8051912072</v>
      </c>
      <c r="V7266">
        <v>1256955.7513929801</v>
      </c>
      <c r="W7266">
        <v>1849675.9791754871</v>
      </c>
      <c r="X7266">
        <v>23781427.171622898</v>
      </c>
      <c r="Y7266">
        <f t="shared" si="341"/>
        <v>30192630.707382575</v>
      </c>
      <c r="Z7266">
        <v>0.14339209520795951</v>
      </c>
      <c r="AA7266">
        <v>5.1157489040621153E-2</v>
      </c>
      <c r="AB7266">
        <v>5.9027558169897923E-2</v>
      </c>
      <c r="AC7266">
        <v>1.4843571954174231</v>
      </c>
      <c r="AD7266">
        <v>0.11065</v>
      </c>
      <c r="AE7266">
        <v>5.4999999999999997E-3</v>
      </c>
      <c r="AF7266">
        <v>0.93772725815837732</v>
      </c>
      <c r="AG7266">
        <v>0.47313810249762728</v>
      </c>
      <c r="AH7266">
        <v>4.5121137991268387</v>
      </c>
    </row>
    <row r="7267" spans="1:34">
      <c r="A7267" t="s">
        <v>1531</v>
      </c>
      <c r="B7267" t="s">
        <v>1954</v>
      </c>
      <c r="C7267" t="s">
        <v>8060</v>
      </c>
      <c r="D7267" t="s">
        <v>8382</v>
      </c>
      <c r="E7267" t="s">
        <v>489</v>
      </c>
      <c r="F7267" t="s">
        <v>671</v>
      </c>
      <c r="G7267" t="s">
        <v>254</v>
      </c>
      <c r="H7267" t="s">
        <v>46</v>
      </c>
      <c r="I7267">
        <v>0.2359486906993446</v>
      </c>
      <c r="J7267">
        <v>0.2359486906993446</v>
      </c>
      <c r="K7267">
        <v>0.59495286700158012</v>
      </c>
      <c r="L7267">
        <v>1.292636658593177</v>
      </c>
      <c r="M7267">
        <v>2.3594869069934461</v>
      </c>
      <c r="N7267" t="str">
        <f t="shared" si="339"/>
        <v>10Qf-302,35948690699345</v>
      </c>
      <c r="O7267" t="s">
        <v>8062</v>
      </c>
      <c r="P7267">
        <v>27.900545874065202</v>
      </c>
      <c r="Q7267">
        <v>11.72717882893209</v>
      </c>
      <c r="R7267">
        <v>56.999900656073883</v>
      </c>
      <c r="S7267">
        <v>160.79253805161619</v>
      </c>
      <c r="T7267">
        <f t="shared" si="340"/>
        <v>257.42016341068734</v>
      </c>
      <c r="U7267">
        <v>2612005.623359791</v>
      </c>
      <c r="V7267">
        <v>993525.23851813376</v>
      </c>
      <c r="W7267">
        <v>31682944.45291882</v>
      </c>
      <c r="X7267">
        <v>14711524.6851917</v>
      </c>
      <c r="Y7267">
        <f t="shared" si="341"/>
        <v>49999999.999988444</v>
      </c>
      <c r="Z7267">
        <v>0.1133402392528315</v>
      </c>
      <c r="AA7267">
        <v>4.0435995017919633E-2</v>
      </c>
      <c r="AB7267">
        <v>0.32802186114518023</v>
      </c>
      <c r="AC7267">
        <v>0.91824419806404411</v>
      </c>
      <c r="AD7267">
        <v>0.11065</v>
      </c>
      <c r="AE7267">
        <v>5.4999999999999997E-3</v>
      </c>
      <c r="AF7267">
        <v>0.74120007549532341</v>
      </c>
      <c r="AG7267">
        <v>0.37397867475846119</v>
      </c>
      <c r="AH7267">
        <v>3.590815657247231</v>
      </c>
    </row>
    <row r="7268" spans="1:34">
      <c r="A7268" t="s">
        <v>1531</v>
      </c>
      <c r="B7268" t="s">
        <v>1954</v>
      </c>
      <c r="C7268" t="s">
        <v>8063</v>
      </c>
      <c r="D7268" t="s">
        <v>8383</v>
      </c>
      <c r="E7268" t="s">
        <v>489</v>
      </c>
      <c r="F7268" t="s">
        <v>43</v>
      </c>
      <c r="G7268" t="s">
        <v>254</v>
      </c>
      <c r="H7268" t="s">
        <v>46</v>
      </c>
      <c r="I7268">
        <v>0.23866743853663919</v>
      </c>
      <c r="J7268">
        <v>0.2386674385366393</v>
      </c>
      <c r="K7268">
        <v>0.57673108736470258</v>
      </c>
      <c r="L7268">
        <v>1.3326084209284119</v>
      </c>
      <c r="M7268">
        <v>2.3866743853663932</v>
      </c>
      <c r="N7268" t="str">
        <f t="shared" si="339"/>
        <v>10Qf-302,38667438536639</v>
      </c>
      <c r="O7268" t="s">
        <v>8065</v>
      </c>
      <c r="P7268">
        <v>28.222033348861629</v>
      </c>
      <c r="Q7268">
        <v>10.70748917434832</v>
      </c>
      <c r="R7268">
        <v>55.254149544202797</v>
      </c>
      <c r="S7268">
        <v>165.76467084202719</v>
      </c>
      <c r="T7268">
        <f t="shared" si="340"/>
        <v>259.94834290943993</v>
      </c>
      <c r="U7268">
        <v>2642102.7797307912</v>
      </c>
      <c r="V7268">
        <v>1478870.587258447</v>
      </c>
      <c r="W7268">
        <v>30712582.489662681</v>
      </c>
      <c r="X7268">
        <v>15166444.14333659</v>
      </c>
      <c r="Y7268">
        <f t="shared" si="341"/>
        <v>49999999.999988511</v>
      </c>
      <c r="Z7268">
        <v>0.1146462161134522</v>
      </c>
      <c r="AA7268">
        <v>4.7194276510019548E-2</v>
      </c>
      <c r="AB7268">
        <v>0.31797544839321001</v>
      </c>
      <c r="AC7268">
        <v>0.94663875008817655</v>
      </c>
      <c r="AD7268">
        <v>0.11065</v>
      </c>
      <c r="AE7268">
        <v>5.4999999999999997E-3</v>
      </c>
      <c r="AF7268">
        <v>0.74974064461771517</v>
      </c>
      <c r="AG7268">
        <v>0.37828789008057329</v>
      </c>
      <c r="AH7268">
        <v>3.6308529200646822</v>
      </c>
    </row>
    <row r="7269" spans="1:34">
      <c r="A7269" t="s">
        <v>1704</v>
      </c>
      <c r="B7269" t="s">
        <v>1961</v>
      </c>
      <c r="C7269" t="s">
        <v>8177</v>
      </c>
      <c r="D7269" t="s">
        <v>8384</v>
      </c>
      <c r="E7269" t="s">
        <v>489</v>
      </c>
      <c r="F7269" t="s">
        <v>671</v>
      </c>
      <c r="G7269" t="s">
        <v>43</v>
      </c>
      <c r="H7269" t="s">
        <v>254</v>
      </c>
      <c r="I7269">
        <v>2.098607005613494</v>
      </c>
      <c r="J7269">
        <v>0.31739509942894639</v>
      </c>
      <c r="K7269">
        <v>0.31739509942894639</v>
      </c>
      <c r="L7269">
        <v>0.44055378981807758</v>
      </c>
      <c r="M7269">
        <v>3.1739509942894641</v>
      </c>
      <c r="N7269" t="str">
        <f t="shared" si="339"/>
        <v>10Qfs1-303,17395099428946</v>
      </c>
      <c r="O7269" t="s">
        <v>8056</v>
      </c>
      <c r="P7269">
        <v>248.15683807444219</v>
      </c>
      <c r="Q7269">
        <v>15.77524791257626</v>
      </c>
      <c r="R7269">
        <v>14.23949832438046</v>
      </c>
      <c r="S7269">
        <v>42.207582560015773</v>
      </c>
      <c r="T7269">
        <f t="shared" si="340"/>
        <v>320.37916687141472</v>
      </c>
      <c r="U7269">
        <v>23232056.442599811</v>
      </c>
      <c r="V7269">
        <v>1336862.6399934669</v>
      </c>
      <c r="W7269">
        <v>1969576.8709870831</v>
      </c>
      <c r="X7269">
        <v>23461504.046433959</v>
      </c>
      <c r="Y7269">
        <f t="shared" si="341"/>
        <v>50000000.00001432</v>
      </c>
      <c r="Z7269">
        <v>1.0080862047121431</v>
      </c>
      <c r="AA7269">
        <v>5.4393972779339647E-2</v>
      </c>
      <c r="AB7269">
        <v>6.2761942631211903E-2</v>
      </c>
      <c r="AC7269">
        <v>0.2428953318587917</v>
      </c>
      <c r="AD7269">
        <v>0.11065</v>
      </c>
      <c r="AE7269">
        <v>5.4999999999999997E-3</v>
      </c>
      <c r="AF7269">
        <v>0.9970526683631824</v>
      </c>
      <c r="AG7269">
        <v>0.50307123259488007</v>
      </c>
      <c r="AH7269">
        <v>4.7902248952475261</v>
      </c>
    </row>
    <row r="7270" spans="1:34">
      <c r="A7270" t="s">
        <v>1704</v>
      </c>
      <c r="B7270" t="s">
        <v>1961</v>
      </c>
      <c r="C7270" t="s">
        <v>8179</v>
      </c>
      <c r="D7270" t="s">
        <v>8385</v>
      </c>
      <c r="E7270" t="s">
        <v>489</v>
      </c>
      <c r="F7270" t="s">
        <v>671</v>
      </c>
      <c r="G7270" t="s">
        <v>43</v>
      </c>
      <c r="H7270" t="s">
        <v>46</v>
      </c>
      <c r="I7270">
        <v>0.29856587149300812</v>
      </c>
      <c r="J7270">
        <v>0.29856587149300801</v>
      </c>
      <c r="K7270">
        <v>0.29856587149300801</v>
      </c>
      <c r="L7270">
        <v>2.089961100451057</v>
      </c>
      <c r="M7270">
        <v>2.9856587149300799</v>
      </c>
      <c r="N7270" t="str">
        <f t="shared" si="339"/>
        <v>10Qfs1-302,98565871493008</v>
      </c>
      <c r="O7270" t="s">
        <v>8059</v>
      </c>
      <c r="P7270">
        <v>35.304924851799854</v>
      </c>
      <c r="Q7270">
        <v>14.83939307667533</v>
      </c>
      <c r="R7270">
        <v>13.39475068925449</v>
      </c>
      <c r="S7270">
        <v>259.97262845416259</v>
      </c>
      <c r="T7270">
        <f t="shared" si="340"/>
        <v>323.51169707189229</v>
      </c>
      <c r="U7270">
        <v>3305192.043963396</v>
      </c>
      <c r="V7270">
        <v>1257554.2593260689</v>
      </c>
      <c r="W7270">
        <v>1852733.1896955559</v>
      </c>
      <c r="X7270">
        <v>23785890.734244429</v>
      </c>
      <c r="Y7270">
        <f t="shared" si="341"/>
        <v>30201370.22722945</v>
      </c>
      <c r="Z7270">
        <v>0.14341900863042881</v>
      </c>
      <c r="AA7270">
        <v>5.1167090846864528E-2</v>
      </c>
      <c r="AB7270">
        <v>5.9038637118204333E-2</v>
      </c>
      <c r="AC7270">
        <v>1.4846357960769481</v>
      </c>
      <c r="AD7270">
        <v>0.11065</v>
      </c>
      <c r="AE7270">
        <v>5.4999999999999997E-3</v>
      </c>
      <c r="AF7270">
        <v>0.93790326123458023</v>
      </c>
      <c r="AG7270">
        <v>0.47322690631641767</v>
      </c>
      <c r="AH7270">
        <v>4.5129388824810794</v>
      </c>
    </row>
    <row r="7271" spans="1:34">
      <c r="A7271" t="s">
        <v>1704</v>
      </c>
      <c r="B7271" t="s">
        <v>1961</v>
      </c>
      <c r="C7271" t="s">
        <v>8181</v>
      </c>
      <c r="D7271" t="s">
        <v>8386</v>
      </c>
      <c r="E7271" t="s">
        <v>489</v>
      </c>
      <c r="F7271" t="s">
        <v>671</v>
      </c>
      <c r="G7271" t="s">
        <v>254</v>
      </c>
      <c r="H7271" t="s">
        <v>46</v>
      </c>
      <c r="I7271">
        <v>0.23600702210297239</v>
      </c>
      <c r="J7271">
        <v>0.23600702210297231</v>
      </c>
      <c r="K7271">
        <v>0.59477362510733178</v>
      </c>
      <c r="L7271">
        <v>1.293282551716447</v>
      </c>
      <c r="M7271">
        <v>2.3600702210297229</v>
      </c>
      <c r="N7271" t="str">
        <f t="shared" si="339"/>
        <v>10Qfs1-302,36007022102972</v>
      </c>
      <c r="O7271" t="s">
        <v>8062</v>
      </c>
      <c r="P7271">
        <v>27.907443466918931</v>
      </c>
      <c r="Q7271">
        <v>11.73007803044772</v>
      </c>
      <c r="R7271">
        <v>56.982728253464821</v>
      </c>
      <c r="S7271">
        <v>160.8728814287827</v>
      </c>
      <c r="T7271">
        <f t="shared" si="340"/>
        <v>257.49313117961418</v>
      </c>
      <c r="U7271">
        <v>2612651.3652532622</v>
      </c>
      <c r="V7271">
        <v>994057.47345575329</v>
      </c>
      <c r="W7271">
        <v>31674415.55304778</v>
      </c>
      <c r="X7271">
        <v>14718875.608255669</v>
      </c>
      <c r="Y7271">
        <f t="shared" si="341"/>
        <v>50000000.000012465</v>
      </c>
      <c r="Z7271">
        <v>0.11336825930763041</v>
      </c>
      <c r="AA7271">
        <v>4.0445991633452812E-2</v>
      </c>
      <c r="AB7271">
        <v>0.32792303775427389</v>
      </c>
      <c r="AC7271">
        <v>0.91870301811147925</v>
      </c>
      <c r="AD7271">
        <v>0.11065</v>
      </c>
      <c r="AE7271">
        <v>5.4999999999999997E-3</v>
      </c>
      <c r="AF7271">
        <v>0.74138331550671932</v>
      </c>
      <c r="AG7271">
        <v>0.37407113003321107</v>
      </c>
      <c r="AH7271">
        <v>3.591674666569654</v>
      </c>
    </row>
    <row r="7272" spans="1:34">
      <c r="A7272" t="s">
        <v>1704</v>
      </c>
      <c r="B7272" t="s">
        <v>1961</v>
      </c>
      <c r="C7272" t="s">
        <v>8183</v>
      </c>
      <c r="D7272" t="s">
        <v>8387</v>
      </c>
      <c r="E7272" t="s">
        <v>489</v>
      </c>
      <c r="F7272" t="s">
        <v>43</v>
      </c>
      <c r="G7272" t="s">
        <v>254</v>
      </c>
      <c r="H7272" t="s">
        <v>46</v>
      </c>
      <c r="I7272">
        <v>0.238762289807811</v>
      </c>
      <c r="J7272">
        <v>0.238762289807811</v>
      </c>
      <c r="K7272">
        <v>0.57641044529139573</v>
      </c>
      <c r="L7272">
        <v>1.3336878731710931</v>
      </c>
      <c r="M7272">
        <v>2.3876228980781109</v>
      </c>
      <c r="N7272" t="str">
        <f t="shared" si="339"/>
        <v>10Qfs1-302,38762289807811</v>
      </c>
      <c r="O7272" t="s">
        <v>8065</v>
      </c>
      <c r="P7272">
        <v>28.233249356183801</v>
      </c>
      <c r="Q7272">
        <v>10.71174454728679</v>
      </c>
      <c r="R7272">
        <v>55.223430192572877</v>
      </c>
      <c r="S7272">
        <v>165.89894512912269</v>
      </c>
      <c r="T7272">
        <f t="shared" si="340"/>
        <v>260.06736922516615</v>
      </c>
      <c r="U7272">
        <v>2643152.8048568009</v>
      </c>
      <c r="V7272">
        <v>1481625.533965291</v>
      </c>
      <c r="W7272">
        <v>30696492.249437381</v>
      </c>
      <c r="X7272">
        <v>15178729.411752211</v>
      </c>
      <c r="Y7272">
        <f t="shared" si="341"/>
        <v>50000000.000011683</v>
      </c>
      <c r="Z7272">
        <v>0.1146917788404001</v>
      </c>
      <c r="AA7272">
        <v>4.7213032470809387E-2</v>
      </c>
      <c r="AB7272">
        <v>0.31779866529747058</v>
      </c>
      <c r="AC7272">
        <v>0.94740555547957528</v>
      </c>
      <c r="AD7272">
        <v>0.11065</v>
      </c>
      <c r="AE7272">
        <v>5.4999999999999997E-3</v>
      </c>
      <c r="AF7272">
        <v>0.75003860672610811</v>
      </c>
      <c r="AG7272">
        <v>0.37843822934538057</v>
      </c>
      <c r="AH7272">
        <v>3.6322497341496001</v>
      </c>
    </row>
    <row r="7273" spans="1:34">
      <c r="A7273" t="s">
        <v>1704</v>
      </c>
      <c r="B7273" t="s">
        <v>1968</v>
      </c>
      <c r="C7273" t="s">
        <v>8177</v>
      </c>
      <c r="D7273" t="s">
        <v>8388</v>
      </c>
      <c r="E7273" t="s">
        <v>489</v>
      </c>
      <c r="F7273" t="s">
        <v>671</v>
      </c>
      <c r="G7273" t="s">
        <v>43</v>
      </c>
      <c r="H7273" t="s">
        <v>254</v>
      </c>
      <c r="I7273">
        <v>2.1059606331441669</v>
      </c>
      <c r="J7273">
        <v>0.31806832354077152</v>
      </c>
      <c r="K7273">
        <v>0.31806832354077158</v>
      </c>
      <c r="L7273">
        <v>0.43858595518200427</v>
      </c>
      <c r="M7273">
        <v>3.1806832354077148</v>
      </c>
      <c r="N7273" t="str">
        <f t="shared" si="339"/>
        <v>10Qfs1-303,18068323540771</v>
      </c>
      <c r="O7273" t="s">
        <v>8056</v>
      </c>
      <c r="P7273">
        <v>249.02639247481719</v>
      </c>
      <c r="Q7273">
        <v>15.80870866002911</v>
      </c>
      <c r="R7273">
        <v>14.26970160612461</v>
      </c>
      <c r="S7273">
        <v>42.019052703307871</v>
      </c>
      <c r="T7273">
        <f t="shared" si="340"/>
        <v>321.12385544427877</v>
      </c>
      <c r="U7273">
        <v>23313462.770413209</v>
      </c>
      <c r="V7273">
        <v>1341400.3135440871</v>
      </c>
      <c r="W7273">
        <v>1984761.705305567</v>
      </c>
      <c r="X7273">
        <v>23360375.21074447</v>
      </c>
      <c r="Y7273">
        <f t="shared" si="341"/>
        <v>50000000.000007331</v>
      </c>
      <c r="Z7273">
        <v>1.011618590932353</v>
      </c>
      <c r="AA7273">
        <v>5.4509347383670012E-2</v>
      </c>
      <c r="AB7273">
        <v>6.2895066466962163E-2</v>
      </c>
      <c r="AC7273">
        <v>0.24181038409981401</v>
      </c>
      <c r="AD7273">
        <v>0.11065</v>
      </c>
      <c r="AE7273">
        <v>5.4999999999999997E-3</v>
      </c>
      <c r="AF7273">
        <v>0.99916750850504132</v>
      </c>
      <c r="AG7273">
        <v>1.13391357342285</v>
      </c>
      <c r="AH7273">
        <v>5.4299143173356068</v>
      </c>
    </row>
    <row r="7274" spans="1:34">
      <c r="A7274" t="s">
        <v>1704</v>
      </c>
      <c r="B7274" t="s">
        <v>1968</v>
      </c>
      <c r="C7274" t="s">
        <v>8179</v>
      </c>
      <c r="D7274" t="s">
        <v>8389</v>
      </c>
      <c r="E7274" t="s">
        <v>489</v>
      </c>
      <c r="F7274" t="s">
        <v>671</v>
      </c>
      <c r="G7274" t="s">
        <v>43</v>
      </c>
      <c r="H7274" t="s">
        <v>46</v>
      </c>
      <c r="I7274">
        <v>0.29879636907821899</v>
      </c>
      <c r="J7274">
        <v>0.2987963690782191</v>
      </c>
      <c r="K7274">
        <v>0.29879636907821899</v>
      </c>
      <c r="L7274">
        <v>2.0915745835475339</v>
      </c>
      <c r="M7274">
        <v>2.9879636907821912</v>
      </c>
      <c r="N7274" t="str">
        <f t="shared" si="339"/>
        <v>10Qfs1-302,98796369078219</v>
      </c>
      <c r="O7274" t="s">
        <v>8059</v>
      </c>
      <c r="P7274">
        <v>35.332180813386152</v>
      </c>
      <c r="Q7274">
        <v>14.850849323342331</v>
      </c>
      <c r="R7274">
        <v>13.4050916491001</v>
      </c>
      <c r="S7274">
        <v>260.17333144402539</v>
      </c>
      <c r="T7274">
        <f t="shared" si="340"/>
        <v>323.761453229854</v>
      </c>
      <c r="U7274">
        <v>3307743.7046102821</v>
      </c>
      <c r="V7274">
        <v>1260124.047266155</v>
      </c>
      <c r="W7274">
        <v>1864503.778398979</v>
      </c>
      <c r="X7274">
        <v>23804253.818909541</v>
      </c>
      <c r="Y7274">
        <f t="shared" si="341"/>
        <v>30236625.349184956</v>
      </c>
      <c r="Z7274">
        <v>0.14352973037835451</v>
      </c>
      <c r="AA7274">
        <v>5.1206592652022313E-2</v>
      </c>
      <c r="AB7274">
        <v>5.9084215881851518E-2</v>
      </c>
      <c r="AC7274">
        <v>1.4857819584437399</v>
      </c>
      <c r="AD7274">
        <v>0.11065</v>
      </c>
      <c r="AE7274">
        <v>5.4999999999999997E-3</v>
      </c>
      <c r="AF7274">
        <v>0.93862733741848936</v>
      </c>
      <c r="AG7274">
        <v>1.0652090557638509</v>
      </c>
      <c r="AH7274">
        <v>5.107950083964532</v>
      </c>
    </row>
    <row r="7275" spans="1:34">
      <c r="A7275" t="s">
        <v>1704</v>
      </c>
      <c r="B7275" t="s">
        <v>1968</v>
      </c>
      <c r="C7275" t="s">
        <v>8181</v>
      </c>
      <c r="D7275" t="s">
        <v>8390</v>
      </c>
      <c r="E7275" t="s">
        <v>489</v>
      </c>
      <c r="F7275" t="s">
        <v>671</v>
      </c>
      <c r="G7275" t="s">
        <v>254</v>
      </c>
      <c r="H7275" t="s">
        <v>46</v>
      </c>
      <c r="I7275">
        <v>0.23629298554399369</v>
      </c>
      <c r="J7275">
        <v>0.23629298554399369</v>
      </c>
      <c r="K7275">
        <v>0.59389867872796642</v>
      </c>
      <c r="L7275">
        <v>1.296445205623983</v>
      </c>
      <c r="M7275">
        <v>2.3629298554399369</v>
      </c>
      <c r="N7275" t="str">
        <f t="shared" si="339"/>
        <v>10Qfs1-302,36292985543994</v>
      </c>
      <c r="O7275" t="s">
        <v>8062</v>
      </c>
      <c r="P7275">
        <v>27.94125817502718</v>
      </c>
      <c r="Q7275">
        <v>11.744291054480421</v>
      </c>
      <c r="R7275">
        <v>56.898903366706037</v>
      </c>
      <c r="S7275">
        <v>161.26628753048271</v>
      </c>
      <c r="T7275">
        <f t="shared" si="340"/>
        <v>257.85074012669634</v>
      </c>
      <c r="U7275">
        <v>2615817.0455281101</v>
      </c>
      <c r="V7275">
        <v>996526.41095632955</v>
      </c>
      <c r="W7275">
        <v>31632786.705386799</v>
      </c>
      <c r="X7275">
        <v>14754869.83812849</v>
      </c>
      <c r="Y7275">
        <f t="shared" si="341"/>
        <v>49999999.999999732</v>
      </c>
      <c r="Z7275">
        <v>0.1135056246167019</v>
      </c>
      <c r="AA7275">
        <v>4.0494998967387043E-2</v>
      </c>
      <c r="AB7275">
        <v>0.32744064401238288</v>
      </c>
      <c r="AC7275">
        <v>0.92094965763061576</v>
      </c>
      <c r="AD7275">
        <v>0.11065</v>
      </c>
      <c r="AE7275">
        <v>5.4999999999999997E-3</v>
      </c>
      <c r="AF7275">
        <v>0.74228162998113201</v>
      </c>
      <c r="AG7275">
        <v>0.84238449346433752</v>
      </c>
      <c r="AH7275">
        <v>4.0637459788854056</v>
      </c>
    </row>
    <row r="7276" spans="1:34">
      <c r="A7276" t="s">
        <v>1704</v>
      </c>
      <c r="B7276" t="s">
        <v>1968</v>
      </c>
      <c r="C7276" t="s">
        <v>8183</v>
      </c>
      <c r="D7276" t="s">
        <v>8391</v>
      </c>
      <c r="E7276" t="s">
        <v>489</v>
      </c>
      <c r="F7276" t="s">
        <v>43</v>
      </c>
      <c r="G7276" t="s">
        <v>254</v>
      </c>
      <c r="H7276" t="s">
        <v>46</v>
      </c>
      <c r="I7276">
        <v>0.23918423020328711</v>
      </c>
      <c r="J7276">
        <v>0.23918423020328711</v>
      </c>
      <c r="K7276">
        <v>0.57500641899395488</v>
      </c>
      <c r="L7276">
        <v>1.3384674226323421</v>
      </c>
      <c r="M7276">
        <v>2.3918423020328712</v>
      </c>
      <c r="N7276" t="str">
        <f t="shared" si="339"/>
        <v>10Qfs1-302,39184230203287</v>
      </c>
      <c r="O7276" t="s">
        <v>8065</v>
      </c>
      <c r="P7276">
        <v>28.283143116243281</v>
      </c>
      <c r="Q7276">
        <v>10.73067432775656</v>
      </c>
      <c r="R7276">
        <v>55.088916411883041</v>
      </c>
      <c r="S7276">
        <v>166.49347870010621</v>
      </c>
      <c r="T7276">
        <f t="shared" si="340"/>
        <v>260.5962125559891</v>
      </c>
      <c r="U7276">
        <v>2647823.7809170601</v>
      </c>
      <c r="V7276">
        <v>1492521.15185756</v>
      </c>
      <c r="W7276">
        <v>30626529.503689121</v>
      </c>
      <c r="X7276">
        <v>15233125.563536881</v>
      </c>
      <c r="Y7276">
        <f t="shared" si="341"/>
        <v>50000000.000000626</v>
      </c>
      <c r="Z7276">
        <v>0.1148944619967759</v>
      </c>
      <c r="AA7276">
        <v>4.7296467277907241E-2</v>
      </c>
      <c r="AB7276">
        <v>0.3170245681467091</v>
      </c>
      <c r="AC7276">
        <v>0.95080078145663283</v>
      </c>
      <c r="AD7276">
        <v>0.11065</v>
      </c>
      <c r="AE7276">
        <v>5.4999999999999997E-3</v>
      </c>
      <c r="AF7276">
        <v>0.75136407393702764</v>
      </c>
      <c r="AG7276">
        <v>0.85269178067471851</v>
      </c>
      <c r="AH7276">
        <v>4.112048156644617</v>
      </c>
    </row>
    <row r="7277" spans="1:34">
      <c r="A7277" t="s">
        <v>1531</v>
      </c>
      <c r="B7277" t="s">
        <v>1975</v>
      </c>
      <c r="C7277" t="s">
        <v>8054</v>
      </c>
      <c r="D7277" t="s">
        <v>8392</v>
      </c>
      <c r="E7277" t="s">
        <v>489</v>
      </c>
      <c r="F7277" t="s">
        <v>671</v>
      </c>
      <c r="G7277" t="s">
        <v>43</v>
      </c>
      <c r="H7277" t="s">
        <v>254</v>
      </c>
      <c r="I7277">
        <v>2.099767941872003</v>
      </c>
      <c r="J7277">
        <v>0.31750115373114152</v>
      </c>
      <c r="K7277">
        <v>0.31750115373114141</v>
      </c>
      <c r="L7277">
        <v>0.44024128797712941</v>
      </c>
      <c r="M7277">
        <v>3.1750115373114149</v>
      </c>
      <c r="N7277" t="str">
        <f t="shared" si="339"/>
        <v>10Qf-303,17501153731141</v>
      </c>
      <c r="O7277" t="s">
        <v>8056</v>
      </c>
      <c r="P7277">
        <v>248.29411688383661</v>
      </c>
      <c r="Q7277">
        <v>15.78051904912604</v>
      </c>
      <c r="R7277">
        <v>14.24425630602893</v>
      </c>
      <c r="S7277">
        <v>42.177643089383977</v>
      </c>
      <c r="T7277">
        <f t="shared" si="340"/>
        <v>320.49653532837556</v>
      </c>
      <c r="U7277">
        <v>23244908.270794321</v>
      </c>
      <c r="V7277">
        <v>1337418.0390814929</v>
      </c>
      <c r="W7277">
        <v>1972316.1999161029</v>
      </c>
      <c r="X7277">
        <v>23445357.490214169</v>
      </c>
      <c r="Y7277">
        <f t="shared" si="341"/>
        <v>50000000.00000608</v>
      </c>
      <c r="Z7277">
        <v>1.0086438716901061</v>
      </c>
      <c r="AA7277">
        <v>5.4412147964895803E-2</v>
      </c>
      <c r="AB7277">
        <v>6.278291388767468E-2</v>
      </c>
      <c r="AC7277">
        <v>0.24272303680625129</v>
      </c>
      <c r="AD7277">
        <v>0.11065</v>
      </c>
      <c r="AE7277">
        <v>5.4999999999999997E-3</v>
      </c>
      <c r="AF7277">
        <v>0.99738582323918812</v>
      </c>
      <c r="AG7277">
        <v>0.50323932866385934</v>
      </c>
      <c r="AH7277">
        <v>4.7917866892144634</v>
      </c>
    </row>
    <row r="7278" spans="1:34">
      <c r="A7278" t="s">
        <v>1531</v>
      </c>
      <c r="B7278" t="s">
        <v>1975</v>
      </c>
      <c r="C7278" t="s">
        <v>8057</v>
      </c>
      <c r="D7278" t="s">
        <v>8393</v>
      </c>
      <c r="E7278" t="s">
        <v>489</v>
      </c>
      <c r="F7278" t="s">
        <v>671</v>
      </c>
      <c r="G7278" t="s">
        <v>43</v>
      </c>
      <c r="H7278" t="s">
        <v>46</v>
      </c>
      <c r="I7278">
        <v>0.29860184198488537</v>
      </c>
      <c r="J7278">
        <v>0.29860184198488532</v>
      </c>
      <c r="K7278">
        <v>0.29860184198488537</v>
      </c>
      <c r="L7278">
        <v>2.0902128938941971</v>
      </c>
      <c r="M7278">
        <v>2.9860184198488531</v>
      </c>
      <c r="N7278" t="str">
        <f t="shared" si="339"/>
        <v>10Qf-302,98601841984885</v>
      </c>
      <c r="O7278" t="s">
        <v>8059</v>
      </c>
      <c r="P7278">
        <v>35.309178303496331</v>
      </c>
      <c r="Q7278">
        <v>14.84118089075287</v>
      </c>
      <c r="R7278">
        <v>13.3963644563219</v>
      </c>
      <c r="S7278">
        <v>260.00394932574562</v>
      </c>
      <c r="T7278">
        <f t="shared" si="340"/>
        <v>323.55067297631672</v>
      </c>
      <c r="U7278">
        <v>3305590.2454824639</v>
      </c>
      <c r="V7278">
        <v>1257807.9962245419</v>
      </c>
      <c r="W7278">
        <v>1854913.7329128799</v>
      </c>
      <c r="X7278">
        <v>23788756.40065556</v>
      </c>
      <c r="Y7278">
        <f t="shared" si="341"/>
        <v>30207068.375275448</v>
      </c>
      <c r="Z7278">
        <v>0.14343628740465439</v>
      </c>
      <c r="AA7278">
        <v>5.1173255333838499E-2</v>
      </c>
      <c r="AB7278">
        <v>5.9045749949976738E-2</v>
      </c>
      <c r="AC7278">
        <v>1.4848146613959361</v>
      </c>
      <c r="AD7278">
        <v>0.11065</v>
      </c>
      <c r="AE7278">
        <v>5.4999999999999997E-3</v>
      </c>
      <c r="AF7278">
        <v>0.93801625754414231</v>
      </c>
      <c r="AG7278">
        <v>0.47328391954604321</v>
      </c>
      <c r="AH7278">
        <v>4.5134685969390382</v>
      </c>
    </row>
    <row r="7279" spans="1:34">
      <c r="A7279" t="s">
        <v>1531</v>
      </c>
      <c r="B7279" t="s">
        <v>1975</v>
      </c>
      <c r="C7279" t="s">
        <v>8060</v>
      </c>
      <c r="D7279" t="s">
        <v>8394</v>
      </c>
      <c r="E7279" t="s">
        <v>489</v>
      </c>
      <c r="F7279" t="s">
        <v>671</v>
      </c>
      <c r="G7279" t="s">
        <v>254</v>
      </c>
      <c r="H7279" t="s">
        <v>46</v>
      </c>
      <c r="I7279">
        <v>0.2360424234767409</v>
      </c>
      <c r="J7279">
        <v>0.2360424234767409</v>
      </c>
      <c r="K7279">
        <v>0.59466581264897045</v>
      </c>
      <c r="L7279">
        <v>1.2936735751649571</v>
      </c>
      <c r="M7279">
        <v>2.3604242347674091</v>
      </c>
      <c r="N7279" t="str">
        <f t="shared" si="339"/>
        <v>10Qf-302,36042423476741</v>
      </c>
      <c r="O7279" t="s">
        <v>8062</v>
      </c>
      <c r="P7279">
        <v>27.911629621332029</v>
      </c>
      <c r="Q7279">
        <v>11.731837558079519</v>
      </c>
      <c r="R7279">
        <v>56.972399200934902</v>
      </c>
      <c r="S7279">
        <v>160.9215212784309</v>
      </c>
      <c r="T7279">
        <f t="shared" si="340"/>
        <v>257.53738765877733</v>
      </c>
      <c r="U7279">
        <v>2613043.266505539</v>
      </c>
      <c r="V7279">
        <v>994287.39529440866</v>
      </c>
      <c r="W7279">
        <v>31669343.483949039</v>
      </c>
      <c r="X7279">
        <v>14723325.854252489</v>
      </c>
      <c r="Y7279">
        <f t="shared" si="341"/>
        <v>50000000.000001475</v>
      </c>
      <c r="Z7279">
        <v>0.1133852647004593</v>
      </c>
      <c r="AA7279">
        <v>4.0452058587115883E-2</v>
      </c>
      <c r="AB7279">
        <v>0.32786359633427609</v>
      </c>
      <c r="AC7279">
        <v>0.91898078759180046</v>
      </c>
      <c r="AD7279">
        <v>0.11065</v>
      </c>
      <c r="AE7279">
        <v>5.4999999999999997E-3</v>
      </c>
      <c r="AF7279">
        <v>0.74149452401070448</v>
      </c>
      <c r="AG7279">
        <v>0.37412724121063429</v>
      </c>
      <c r="AH7279">
        <v>3.5921959999887481</v>
      </c>
    </row>
    <row r="7280" spans="1:34">
      <c r="A7280" t="s">
        <v>1531</v>
      </c>
      <c r="B7280" t="s">
        <v>1975</v>
      </c>
      <c r="C7280" t="s">
        <v>8063</v>
      </c>
      <c r="D7280" t="s">
        <v>8395</v>
      </c>
      <c r="E7280" t="s">
        <v>489</v>
      </c>
      <c r="F7280" t="s">
        <v>43</v>
      </c>
      <c r="G7280" t="s">
        <v>254</v>
      </c>
      <c r="H7280" t="s">
        <v>46</v>
      </c>
      <c r="I7280">
        <v>0.2388261056903335</v>
      </c>
      <c r="J7280">
        <v>0.2388261056903335</v>
      </c>
      <c r="K7280">
        <v>0.57619248136691081</v>
      </c>
      <c r="L7280">
        <v>1.3344163641557569</v>
      </c>
      <c r="M7280">
        <v>2.3882610569033349</v>
      </c>
      <c r="N7280" t="str">
        <f t="shared" si="339"/>
        <v>10Qf-302,38826105690333</v>
      </c>
      <c r="O7280" t="s">
        <v>8065</v>
      </c>
      <c r="P7280">
        <v>28.240795479675889</v>
      </c>
      <c r="Q7280">
        <v>10.7146075598345</v>
      </c>
      <c r="R7280">
        <v>55.202547997139717</v>
      </c>
      <c r="S7280">
        <v>165.98956294782161</v>
      </c>
      <c r="T7280">
        <f t="shared" si="340"/>
        <v>260.14751398447174</v>
      </c>
      <c r="U7280">
        <v>2643859.261177938</v>
      </c>
      <c r="V7280">
        <v>1483587.0411192121</v>
      </c>
      <c r="W7280">
        <v>30685533.31490932</v>
      </c>
      <c r="X7280">
        <v>15187020.3827939</v>
      </c>
      <c r="Y7280">
        <f t="shared" si="341"/>
        <v>50000000.000000373</v>
      </c>
      <c r="Z7280">
        <v>0.1147224334177651</v>
      </c>
      <c r="AA7280">
        <v>4.7225651470803542E-2</v>
      </c>
      <c r="AB7280">
        <v>0.31767849286678312</v>
      </c>
      <c r="AC7280">
        <v>0.9479230501797008</v>
      </c>
      <c r="AD7280">
        <v>0.11065</v>
      </c>
      <c r="AE7280">
        <v>5.4999999999999997E-3</v>
      </c>
      <c r="AF7280">
        <v>0.75023907546701618</v>
      </c>
      <c r="AG7280">
        <v>0.3785393775191786</v>
      </c>
      <c r="AH7280">
        <v>3.633189509889529</v>
      </c>
    </row>
    <row r="7281" spans="1:34">
      <c r="A7281" t="s">
        <v>1531</v>
      </c>
      <c r="B7281" t="s">
        <v>1982</v>
      </c>
      <c r="C7281" t="s">
        <v>8054</v>
      </c>
      <c r="D7281" t="s">
        <v>8396</v>
      </c>
      <c r="E7281" t="s">
        <v>489</v>
      </c>
      <c r="F7281" t="s">
        <v>671</v>
      </c>
      <c r="G7281" t="s">
        <v>43</v>
      </c>
      <c r="H7281" t="s">
        <v>254</v>
      </c>
      <c r="I7281">
        <v>2.1280301229719369</v>
      </c>
      <c r="J7281">
        <v>0.32007549909663008</v>
      </c>
      <c r="K7281">
        <v>0.32007549909663008</v>
      </c>
      <c r="L7281">
        <v>0.43257386980110452</v>
      </c>
      <c r="M7281">
        <v>3.2007549909663018</v>
      </c>
      <c r="N7281" t="str">
        <f t="shared" si="339"/>
        <v>10Qf-303,2007549909663</v>
      </c>
      <c r="O7281" t="s">
        <v>8056</v>
      </c>
      <c r="P7281">
        <v>251.63607346745951</v>
      </c>
      <c r="Q7281">
        <v>15.908469784428011</v>
      </c>
      <c r="R7281">
        <v>14.359750800380629</v>
      </c>
      <c r="S7281">
        <v>41.443060404667158</v>
      </c>
      <c r="T7281">
        <f t="shared" si="340"/>
        <v>323.34735445693536</v>
      </c>
      <c r="U7281">
        <v>23557777.037909061</v>
      </c>
      <c r="V7281">
        <v>1359447.273177526</v>
      </c>
      <c r="W7281">
        <v>2035795.9963677749</v>
      </c>
      <c r="X7281">
        <v>23046979.69256584</v>
      </c>
      <c r="Y7281">
        <f t="shared" si="341"/>
        <v>50000000.000020206</v>
      </c>
      <c r="Z7281">
        <v>1.022219884162052</v>
      </c>
      <c r="AA7281">
        <v>5.4853329545792737E-2</v>
      </c>
      <c r="AB7281">
        <v>6.3291966851732481E-2</v>
      </c>
      <c r="AC7281">
        <v>0.23849567541382119</v>
      </c>
      <c r="AD7281">
        <v>0.11065</v>
      </c>
      <c r="AE7281">
        <v>5.4999999999999997E-3</v>
      </c>
      <c r="AF7281">
        <v>1.005472772031299</v>
      </c>
      <c r="AG7281">
        <v>1.1410691542794871</v>
      </c>
      <c r="AH7281">
        <v>5.4634469172770874</v>
      </c>
    </row>
    <row r="7282" spans="1:34">
      <c r="A7282" t="s">
        <v>1531</v>
      </c>
      <c r="B7282" t="s">
        <v>1982</v>
      </c>
      <c r="C7282" t="s">
        <v>8057</v>
      </c>
      <c r="D7282" t="s">
        <v>8397</v>
      </c>
      <c r="E7282" t="s">
        <v>489</v>
      </c>
      <c r="F7282" t="s">
        <v>671</v>
      </c>
      <c r="G7282" t="s">
        <v>43</v>
      </c>
      <c r="H7282" t="s">
        <v>46</v>
      </c>
      <c r="I7282">
        <v>0.29972910894753962</v>
      </c>
      <c r="J7282">
        <v>0.29972910894753962</v>
      </c>
      <c r="K7282">
        <v>0.29972910894753968</v>
      </c>
      <c r="L7282">
        <v>2.0981037626327779</v>
      </c>
      <c r="M7282">
        <v>2.997291089475397</v>
      </c>
      <c r="N7282" t="str">
        <f t="shared" si="339"/>
        <v>10Qf-302,9972910894754</v>
      </c>
      <c r="O7282" t="s">
        <v>8059</v>
      </c>
      <c r="P7282">
        <v>35.442475773851562</v>
      </c>
      <c r="Q7282">
        <v>14.897208585671679</v>
      </c>
      <c r="R7282">
        <v>13.446937751419171</v>
      </c>
      <c r="S7282">
        <v>260.98550342563431</v>
      </c>
      <c r="T7282">
        <f t="shared" si="340"/>
        <v>324.77212553657671</v>
      </c>
      <c r="U7282">
        <v>3318069.3469208032</v>
      </c>
      <c r="V7282">
        <v>1273030.64745874</v>
      </c>
      <c r="W7282">
        <v>1906385.5925006859</v>
      </c>
      <c r="X7282">
        <v>23878562.541819461</v>
      </c>
      <c r="Y7282">
        <f t="shared" si="341"/>
        <v>30376048.12869969</v>
      </c>
      <c r="Z7282">
        <v>0.1439777810101936</v>
      </c>
      <c r="AA7282">
        <v>5.1366442086223742E-2</v>
      </c>
      <c r="AB7282">
        <v>5.9268656556182887E-2</v>
      </c>
      <c r="AC7282">
        <v>1.490420060553324</v>
      </c>
      <c r="AD7282">
        <v>0.11065</v>
      </c>
      <c r="AE7282">
        <v>5.4999999999999997E-3</v>
      </c>
      <c r="AF7282">
        <v>0.94155741030640727</v>
      </c>
      <c r="AG7282">
        <v>1.068534273397979</v>
      </c>
      <c r="AH7282">
        <v>5.1235327731797824</v>
      </c>
    </row>
    <row r="7283" spans="1:34">
      <c r="A7283" t="s">
        <v>1531</v>
      </c>
      <c r="B7283" t="s">
        <v>1982</v>
      </c>
      <c r="C7283" t="s">
        <v>8060</v>
      </c>
      <c r="D7283" t="s">
        <v>8398</v>
      </c>
      <c r="E7283" t="s">
        <v>489</v>
      </c>
      <c r="F7283" t="s">
        <v>671</v>
      </c>
      <c r="G7283" t="s">
        <v>254</v>
      </c>
      <c r="H7283" t="s">
        <v>46</v>
      </c>
      <c r="I7283">
        <v>0.2370153986260542</v>
      </c>
      <c r="J7283">
        <v>0.23701539862605431</v>
      </c>
      <c r="K7283">
        <v>0.59167217869799027</v>
      </c>
      <c r="L7283">
        <v>1.3044510103104441</v>
      </c>
      <c r="M7283">
        <v>2.3701539862605432</v>
      </c>
      <c r="N7283" t="str">
        <f t="shared" si="339"/>
        <v>10Qf-302,37015398626054</v>
      </c>
      <c r="O7283" t="s">
        <v>8062</v>
      </c>
      <c r="P7283">
        <v>28.0266823376971</v>
      </c>
      <c r="Q7283">
        <v>11.78019660401568</v>
      </c>
      <c r="R7283">
        <v>56.685591880102088</v>
      </c>
      <c r="S7283">
        <v>162.2621386431091</v>
      </c>
      <c r="T7283">
        <f t="shared" si="340"/>
        <v>258.75460946492399</v>
      </c>
      <c r="U7283">
        <v>2623814.3225087021</v>
      </c>
      <c r="V7283">
        <v>1006668.546241958</v>
      </c>
      <c r="W7283">
        <v>31523533.063563589</v>
      </c>
      <c r="X7283">
        <v>14845984.067704709</v>
      </c>
      <c r="Y7283">
        <f t="shared" si="341"/>
        <v>50000000.000018954</v>
      </c>
      <c r="Z7283">
        <v>0.11385264273880891</v>
      </c>
      <c r="AA7283">
        <v>4.0618803391562909E-2</v>
      </c>
      <c r="AB7283">
        <v>0.32621308343711702</v>
      </c>
      <c r="AC7283">
        <v>0.92663670329445869</v>
      </c>
      <c r="AD7283">
        <v>0.11065</v>
      </c>
      <c r="AE7283">
        <v>5.4999999999999997E-3</v>
      </c>
      <c r="AF7283">
        <v>0.74455099044833817</v>
      </c>
      <c r="AG7283">
        <v>0.8449598961018836</v>
      </c>
      <c r="AH7283">
        <v>4.0758148728107653</v>
      </c>
    </row>
    <row r="7284" spans="1:34">
      <c r="A7284" t="s">
        <v>1531</v>
      </c>
      <c r="B7284" t="s">
        <v>1982</v>
      </c>
      <c r="C7284" t="s">
        <v>8063</v>
      </c>
      <c r="D7284" t="s">
        <v>8399</v>
      </c>
      <c r="E7284" t="s">
        <v>489</v>
      </c>
      <c r="F7284" t="s">
        <v>43</v>
      </c>
      <c r="G7284" t="s">
        <v>254</v>
      </c>
      <c r="H7284" t="s">
        <v>46</v>
      </c>
      <c r="I7284">
        <v>0.24034801796401001</v>
      </c>
      <c r="J7284">
        <v>0.24034801796401001</v>
      </c>
      <c r="K7284">
        <v>0.57108981538366399</v>
      </c>
      <c r="L7284">
        <v>1.351694328328416</v>
      </c>
      <c r="M7284">
        <v>2.4034801796401002</v>
      </c>
      <c r="N7284" t="str">
        <f t="shared" si="339"/>
        <v>10Qf-302,4034801796401</v>
      </c>
      <c r="O7284" t="s">
        <v>8065</v>
      </c>
      <c r="P7284">
        <v>28.420759111099979</v>
      </c>
      <c r="Q7284">
        <v>10.78288607865808</v>
      </c>
      <c r="R7284">
        <v>54.713683298340953</v>
      </c>
      <c r="S7284">
        <v>168.13878848093489</v>
      </c>
      <c r="T7284">
        <f t="shared" si="340"/>
        <v>262.05611696903389</v>
      </c>
      <c r="U7284">
        <v>2660707.175889059</v>
      </c>
      <c r="V7284">
        <v>1528700.366279342</v>
      </c>
      <c r="W7284">
        <v>30426931.205600228</v>
      </c>
      <c r="X7284">
        <v>15383661.25224949</v>
      </c>
      <c r="Y7284">
        <f t="shared" si="341"/>
        <v>50000000.00001812</v>
      </c>
      <c r="Z7284">
        <v>0.11545349872145071</v>
      </c>
      <c r="AA7284">
        <v>4.7526595533840671E-2</v>
      </c>
      <c r="AB7284">
        <v>0.31486518430830468</v>
      </c>
      <c r="AC7284">
        <v>0.96019671598550405</v>
      </c>
      <c r="AD7284">
        <v>0.11065</v>
      </c>
      <c r="AE7284">
        <v>5.4999999999999997E-3</v>
      </c>
      <c r="AF7284">
        <v>0.75501995171940317</v>
      </c>
      <c r="AG7284">
        <v>0.85684068404169567</v>
      </c>
      <c r="AH7284">
        <v>4.1314908154011976</v>
      </c>
    </row>
    <row r="7285" spans="1:34">
      <c r="A7285" t="s">
        <v>3117</v>
      </c>
      <c r="B7285" t="s">
        <v>3511</v>
      </c>
      <c r="C7285" t="s">
        <v>8066</v>
      </c>
      <c r="D7285" t="s">
        <v>8400</v>
      </c>
      <c r="E7285" t="s">
        <v>489</v>
      </c>
      <c r="F7285" t="s">
        <v>671</v>
      </c>
      <c r="G7285" t="s">
        <v>43</v>
      </c>
      <c r="H7285" t="s">
        <v>49</v>
      </c>
      <c r="I7285">
        <v>0.25861539426366381</v>
      </c>
      <c r="J7285">
        <v>0.25861539426366392</v>
      </c>
      <c r="K7285">
        <v>0.25861539426366392</v>
      </c>
      <c r="L7285">
        <v>1.810307759845647</v>
      </c>
      <c r="M7285">
        <v>2.5861539426366389</v>
      </c>
      <c r="N7285" t="str">
        <f t="shared" si="339"/>
        <v>09QeL-382,58615394263664</v>
      </c>
      <c r="O7285" t="s">
        <v>8068</v>
      </c>
      <c r="P7285">
        <v>32.966891393844861</v>
      </c>
      <c r="Q7285">
        <v>13.73415215526378</v>
      </c>
      <c r="R7285">
        <v>12.44880466023727</v>
      </c>
      <c r="S7285">
        <v>193.1639523113484</v>
      </c>
      <c r="T7285">
        <f t="shared" si="340"/>
        <v>252.31380052069431</v>
      </c>
      <c r="U7285">
        <v>3086308.9953181548</v>
      </c>
      <c r="V7285">
        <v>1155420.969872019</v>
      </c>
      <c r="W7285">
        <v>1726331.950217291</v>
      </c>
      <c r="X7285">
        <v>20233215.201226041</v>
      </c>
      <c r="Y7285">
        <f t="shared" si="341"/>
        <v>26201277.116633505</v>
      </c>
      <c r="Z7285">
        <v>0.13392122773747259</v>
      </c>
      <c r="AA7285">
        <v>4.7356155834810301E-2</v>
      </c>
      <c r="AB7285">
        <v>5.4869290063066102E-2</v>
      </c>
      <c r="AC7285">
        <v>1.4825456371626451</v>
      </c>
      <c r="AD7285">
        <v>0.11065</v>
      </c>
      <c r="AE7285">
        <v>5.4999999999999997E-3</v>
      </c>
      <c r="AF7285">
        <v>0.81240437988585512</v>
      </c>
      <c r="AG7285">
        <v>0.40990539990790731</v>
      </c>
      <c r="AH7285">
        <v>3.9246137224304012</v>
      </c>
    </row>
    <row r="7286" spans="1:34">
      <c r="A7286" t="s">
        <v>3117</v>
      </c>
      <c r="B7286" t="s">
        <v>3511</v>
      </c>
      <c r="C7286" t="s">
        <v>8069</v>
      </c>
      <c r="D7286" t="s">
        <v>8401</v>
      </c>
      <c r="E7286" t="s">
        <v>489</v>
      </c>
      <c r="F7286" t="s">
        <v>671</v>
      </c>
      <c r="G7286" t="s">
        <v>43</v>
      </c>
      <c r="H7286" t="s">
        <v>46</v>
      </c>
      <c r="I7286">
        <v>0.2736419394749714</v>
      </c>
      <c r="J7286">
        <v>0.2736419394749714</v>
      </c>
      <c r="K7286">
        <v>0.27364193947497151</v>
      </c>
      <c r="L7286">
        <v>1.9154935763248</v>
      </c>
      <c r="M7286">
        <v>2.736419394749714</v>
      </c>
      <c r="N7286" t="str">
        <f t="shared" si="339"/>
        <v>09QeL-382,73641939474971</v>
      </c>
      <c r="O7286" t="s">
        <v>8059</v>
      </c>
      <c r="P7286">
        <v>34.882394086236133</v>
      </c>
      <c r="Q7286">
        <v>14.53215901362443</v>
      </c>
      <c r="R7286">
        <v>13.172127904727031</v>
      </c>
      <c r="S7286">
        <v>256.86126554410242</v>
      </c>
      <c r="T7286">
        <f t="shared" si="340"/>
        <v>319.44794654869003</v>
      </c>
      <c r="U7286">
        <v>3265635.3721808251</v>
      </c>
      <c r="V7286">
        <v>1222555.354858296</v>
      </c>
      <c r="W7286">
        <v>1826638.4504297951</v>
      </c>
      <c r="X7286">
        <v>23501220.233917821</v>
      </c>
      <c r="Y7286">
        <f t="shared" si="341"/>
        <v>29816049.411386736</v>
      </c>
      <c r="Z7286">
        <v>0.14170256414662419</v>
      </c>
      <c r="AA7286">
        <v>5.0107729919220793E-2</v>
      </c>
      <c r="AB7286">
        <v>5.8057406030379413E-2</v>
      </c>
      <c r="AC7286">
        <v>1.466867614948312</v>
      </c>
      <c r="AD7286">
        <v>0.11065</v>
      </c>
      <c r="AE7286">
        <v>5.4999999999999997E-3</v>
      </c>
      <c r="AF7286">
        <v>0.85960818683237106</v>
      </c>
      <c r="AG7286">
        <v>0.43372247406782982</v>
      </c>
      <c r="AH7286">
        <v>4.145900055649915</v>
      </c>
    </row>
    <row r="7287" spans="1:34">
      <c r="A7287" t="s">
        <v>3117</v>
      </c>
      <c r="B7287" t="s">
        <v>3511</v>
      </c>
      <c r="C7287" t="s">
        <v>8071</v>
      </c>
      <c r="D7287" t="s">
        <v>8402</v>
      </c>
      <c r="E7287" t="s">
        <v>489</v>
      </c>
      <c r="F7287" t="s">
        <v>671</v>
      </c>
      <c r="G7287" t="s">
        <v>49</v>
      </c>
      <c r="H7287" t="s">
        <v>46</v>
      </c>
      <c r="I7287">
        <v>0.2383411400532712</v>
      </c>
      <c r="J7287">
        <v>0.2383411400532712</v>
      </c>
      <c r="K7287">
        <v>1.668387980372898</v>
      </c>
      <c r="L7287">
        <v>0.2383411400532712</v>
      </c>
      <c r="M7287">
        <v>2.3834114005327121</v>
      </c>
      <c r="N7287" t="str">
        <f t="shared" si="339"/>
        <v>09QeL-382,38341140053271</v>
      </c>
      <c r="O7287" t="s">
        <v>8073</v>
      </c>
      <c r="P7287">
        <v>30.382439147495639</v>
      </c>
      <c r="Q7287">
        <v>12.65745796637824</v>
      </c>
      <c r="R7287">
        <v>178.02078929665271</v>
      </c>
      <c r="S7287">
        <v>31.96074767463827</v>
      </c>
      <c r="T7287">
        <f t="shared" si="340"/>
        <v>253.02143408516486</v>
      </c>
      <c r="U7287">
        <v>2844356.6037327279</v>
      </c>
      <c r="V7287">
        <v>1064841.2944822339</v>
      </c>
      <c r="W7287">
        <v>18647024.44235336</v>
      </c>
      <c r="X7287">
        <v>2924211.1236635088</v>
      </c>
      <c r="Y7287">
        <f t="shared" si="341"/>
        <v>25480433.46423183</v>
      </c>
      <c r="Z7287">
        <v>0.123422421109785</v>
      </c>
      <c r="AA7287">
        <v>4.3643651617667437E-2</v>
      </c>
      <c r="AB7287">
        <v>1.3663208965128291</v>
      </c>
      <c r="AC7287">
        <v>0.18251948425992581</v>
      </c>
      <c r="AD7287">
        <v>0.11065</v>
      </c>
      <c r="AE7287">
        <v>5.4999999999999997E-3</v>
      </c>
      <c r="AF7287">
        <v>0.74871562320399321</v>
      </c>
      <c r="AG7287">
        <v>0.37777070698443482</v>
      </c>
      <c r="AH7287">
        <v>3.626047730721139</v>
      </c>
    </row>
    <row r="7288" spans="1:34">
      <c r="A7288" t="s">
        <v>3117</v>
      </c>
      <c r="B7288" t="s">
        <v>3511</v>
      </c>
      <c r="C7288" t="s">
        <v>8074</v>
      </c>
      <c r="D7288" t="s">
        <v>8403</v>
      </c>
      <c r="E7288" t="s">
        <v>489</v>
      </c>
      <c r="F7288" t="s">
        <v>43</v>
      </c>
      <c r="G7288" t="s">
        <v>49</v>
      </c>
      <c r="H7288" t="s">
        <v>46</v>
      </c>
      <c r="I7288">
        <v>0.23992028307554289</v>
      </c>
      <c r="J7288">
        <v>0.23992028307554281</v>
      </c>
      <c r="K7288">
        <v>1.6794419815288</v>
      </c>
      <c r="L7288">
        <v>0.23992028307554281</v>
      </c>
      <c r="M7288">
        <v>2.3992028307554292</v>
      </c>
      <c r="N7288" t="str">
        <f t="shared" si="339"/>
        <v>09QeL-382,39920283075543</v>
      </c>
      <c r="O7288" t="s">
        <v>8076</v>
      </c>
      <c r="P7288">
        <v>30.58373975706996</v>
      </c>
      <c r="Q7288">
        <v>11.54888998986363</v>
      </c>
      <c r="R7288">
        <v>179.2002763427173</v>
      </c>
      <c r="S7288">
        <v>32.172505458735927</v>
      </c>
      <c r="T7288">
        <f t="shared" si="340"/>
        <v>253.5054115483868</v>
      </c>
      <c r="U7288">
        <v>2863202.0530858398</v>
      </c>
      <c r="V7288">
        <v>1601536.719644072</v>
      </c>
      <c r="W7288">
        <v>18770571.38237258</v>
      </c>
      <c r="X7288">
        <v>2943585.653761629</v>
      </c>
      <c r="Y7288">
        <f t="shared" si="341"/>
        <v>26178895.80886412</v>
      </c>
      <c r="Z7288">
        <v>0.1242401635064347</v>
      </c>
      <c r="AA7288">
        <v>5.0902830597406939E-2</v>
      </c>
      <c r="AB7288">
        <v>1.3753735347163309</v>
      </c>
      <c r="AC7288">
        <v>0.18372877766992321</v>
      </c>
      <c r="AD7288">
        <v>0.11065</v>
      </c>
      <c r="AE7288">
        <v>5.4999999999999997E-3</v>
      </c>
      <c r="AF7288">
        <v>0.75367628191270009</v>
      </c>
      <c r="AG7288">
        <v>0.38027364867473551</v>
      </c>
      <c r="AH7288">
        <v>3.6493027613428639</v>
      </c>
    </row>
    <row r="7289" spans="1:34">
      <c r="A7289" t="s">
        <v>1531</v>
      </c>
      <c r="B7289" t="s">
        <v>1989</v>
      </c>
      <c r="C7289" t="s">
        <v>8054</v>
      </c>
      <c r="D7289" t="s">
        <v>8404</v>
      </c>
      <c r="E7289" t="s">
        <v>489</v>
      </c>
      <c r="F7289" t="s">
        <v>671</v>
      </c>
      <c r="G7289" t="s">
        <v>43</v>
      </c>
      <c r="H7289" t="s">
        <v>254</v>
      </c>
      <c r="I7289">
        <v>2.1061717049061168</v>
      </c>
      <c r="J7289">
        <v>0.31808691636641873</v>
      </c>
      <c r="K7289">
        <v>0.31808691636641873</v>
      </c>
      <c r="L7289">
        <v>0.4385236260252327</v>
      </c>
      <c r="M7289">
        <v>3.180869163664187</v>
      </c>
      <c r="N7289" t="str">
        <f t="shared" si="339"/>
        <v>10Qf-303,18086916366419</v>
      </c>
      <c r="O7289" t="s">
        <v>8056</v>
      </c>
      <c r="P7289">
        <v>249.0513513646485</v>
      </c>
      <c r="Q7289">
        <v>15.809632765141339</v>
      </c>
      <c r="R7289">
        <v>14.270535747893421</v>
      </c>
      <c r="S7289">
        <v>42.013081212218403</v>
      </c>
      <c r="T7289">
        <f t="shared" si="340"/>
        <v>321.14460108990164</v>
      </c>
      <c r="U7289">
        <v>23315799.382782239</v>
      </c>
      <c r="V7289">
        <v>1341162.5888744269</v>
      </c>
      <c r="W7289">
        <v>1986132.5202074251</v>
      </c>
      <c r="X7289">
        <v>23356905.50814816</v>
      </c>
      <c r="Y7289">
        <f t="shared" si="341"/>
        <v>50000000.000012249</v>
      </c>
      <c r="Z7289">
        <v>1.011719981297893</v>
      </c>
      <c r="AA7289">
        <v>5.451253375187156E-2</v>
      </c>
      <c r="AB7289">
        <v>6.2898743026111051E-2</v>
      </c>
      <c r="AC7289">
        <v>0.24177601948516669</v>
      </c>
      <c r="AD7289">
        <v>0.11065</v>
      </c>
      <c r="AE7289">
        <v>5.4999999999999997E-3</v>
      </c>
      <c r="AF7289">
        <v>0.9992259152871793</v>
      </c>
      <c r="AG7289">
        <v>0.50416776244077377</v>
      </c>
      <c r="AH7289">
        <v>4.8004128413921414</v>
      </c>
    </row>
    <row r="7290" spans="1:34">
      <c r="A7290" t="s">
        <v>1531</v>
      </c>
      <c r="B7290" t="s">
        <v>1989</v>
      </c>
      <c r="C7290" t="s">
        <v>8057</v>
      </c>
      <c r="D7290" t="s">
        <v>8405</v>
      </c>
      <c r="E7290" t="s">
        <v>489</v>
      </c>
      <c r="F7290" t="s">
        <v>671</v>
      </c>
      <c r="G7290" t="s">
        <v>43</v>
      </c>
      <c r="H7290" t="s">
        <v>46</v>
      </c>
      <c r="I7290">
        <v>0.29880288081131678</v>
      </c>
      <c r="J7290">
        <v>0.29880288081131701</v>
      </c>
      <c r="K7290">
        <v>0.2988028808113169</v>
      </c>
      <c r="L7290">
        <v>2.091620165679219</v>
      </c>
      <c r="M7290">
        <v>2.9880288081131701</v>
      </c>
      <c r="N7290" t="str">
        <f t="shared" si="339"/>
        <v>10Qf-302,98802880811317</v>
      </c>
      <c r="O7290" t="s">
        <v>8059</v>
      </c>
      <c r="P7290">
        <v>35.332950815149999</v>
      </c>
      <c r="Q7290">
        <v>14.851172971073961</v>
      </c>
      <c r="R7290">
        <v>13.405383789125899</v>
      </c>
      <c r="S7290">
        <v>260.17900145701378</v>
      </c>
      <c r="T7290">
        <f t="shared" si="340"/>
        <v>323.76850903236362</v>
      </c>
      <c r="U7290">
        <v>3307815.79097541</v>
      </c>
      <c r="V7290">
        <v>1259854.538406756</v>
      </c>
      <c r="W7290">
        <v>1865723.13470254</v>
      </c>
      <c r="X7290">
        <v>23804772.590097889</v>
      </c>
      <c r="Y7290">
        <f t="shared" si="341"/>
        <v>30238166.054182597</v>
      </c>
      <c r="Z7290">
        <v>0.14353285835242829</v>
      </c>
      <c r="AA7290">
        <v>5.1207708608234308E-2</v>
      </c>
      <c r="AB7290">
        <v>5.9085503516789338E-2</v>
      </c>
      <c r="AC7290">
        <v>1.485814338407341</v>
      </c>
      <c r="AD7290">
        <v>0.11065</v>
      </c>
      <c r="AE7290">
        <v>5.4999999999999997E-3</v>
      </c>
      <c r="AF7290">
        <v>0.93864779312455593</v>
      </c>
      <c r="AG7290">
        <v>0.47360256608593743</v>
      </c>
      <c r="AH7290">
        <v>4.516429167323663</v>
      </c>
    </row>
    <row r="7291" spans="1:34">
      <c r="A7291" t="s">
        <v>1531</v>
      </c>
      <c r="B7291" t="s">
        <v>1989</v>
      </c>
      <c r="C7291" t="s">
        <v>8060</v>
      </c>
      <c r="D7291" t="s">
        <v>8406</v>
      </c>
      <c r="E7291" t="s">
        <v>489</v>
      </c>
      <c r="F7291" t="s">
        <v>671</v>
      </c>
      <c r="G7291" t="s">
        <v>254</v>
      </c>
      <c r="H7291" t="s">
        <v>46</v>
      </c>
      <c r="I7291">
        <v>0.236274099984665</v>
      </c>
      <c r="J7291">
        <v>0.236274099984665</v>
      </c>
      <c r="K7291">
        <v>0.59395708161274707</v>
      </c>
      <c r="L7291">
        <v>1.2962357182645741</v>
      </c>
      <c r="M7291">
        <v>2.36274099984665</v>
      </c>
      <c r="N7291" t="str">
        <f t="shared" si="339"/>
        <v>10Qf-302,36274099984665</v>
      </c>
      <c r="O7291" t="s">
        <v>8062</v>
      </c>
      <c r="P7291">
        <v>27.939024988596501</v>
      </c>
      <c r="Q7291">
        <v>11.74335239984803</v>
      </c>
      <c r="R7291">
        <v>56.904498698395599</v>
      </c>
      <c r="S7291">
        <v>161.24022916057251</v>
      </c>
      <c r="T7291">
        <f t="shared" si="340"/>
        <v>257.82710524741265</v>
      </c>
      <c r="U7291">
        <v>2615607.9780947589</v>
      </c>
      <c r="V7291">
        <v>996211.93867143476</v>
      </c>
      <c r="W7291">
        <v>31635694.42510749</v>
      </c>
      <c r="X7291">
        <v>14752485.658135829</v>
      </c>
      <c r="Y7291">
        <f t="shared" si="341"/>
        <v>50000000.000009514</v>
      </c>
      <c r="Z7291">
        <v>0.1134965527553307</v>
      </c>
      <c r="AA7291">
        <v>4.0491762431593338E-2</v>
      </c>
      <c r="AB7291">
        <v>0.32747284391261788</v>
      </c>
      <c r="AC7291">
        <v>0.92080084508451709</v>
      </c>
      <c r="AD7291">
        <v>0.11065</v>
      </c>
      <c r="AE7291">
        <v>5.4999999999999997E-3</v>
      </c>
      <c r="AF7291">
        <v>0.74222230361674879</v>
      </c>
      <c r="AG7291">
        <v>0.37449444847569408</v>
      </c>
      <c r="AH7291">
        <v>3.595607751939093</v>
      </c>
    </row>
    <row r="7292" spans="1:34">
      <c r="A7292" t="s">
        <v>1531</v>
      </c>
      <c r="B7292" t="s">
        <v>1989</v>
      </c>
      <c r="C7292" t="s">
        <v>8063</v>
      </c>
      <c r="D7292" t="s">
        <v>8407</v>
      </c>
      <c r="E7292" t="s">
        <v>489</v>
      </c>
      <c r="F7292" t="s">
        <v>43</v>
      </c>
      <c r="G7292" t="s">
        <v>254</v>
      </c>
      <c r="H7292" t="s">
        <v>46</v>
      </c>
      <c r="I7292">
        <v>0.23918730119090631</v>
      </c>
      <c r="J7292">
        <v>0.23918730119090631</v>
      </c>
      <c r="K7292">
        <v>0.57498063665659949</v>
      </c>
      <c r="L7292">
        <v>1.338517772870651</v>
      </c>
      <c r="M7292">
        <v>2.391873011909063</v>
      </c>
      <c r="N7292" t="str">
        <f t="shared" si="339"/>
        <v>10Qf-302,39187301190906</v>
      </c>
      <c r="O7292" t="s">
        <v>8065</v>
      </c>
      <c r="P7292">
        <v>28.283506255494849</v>
      </c>
      <c r="Q7292">
        <v>10.73081210342839</v>
      </c>
      <c r="R7292">
        <v>55.086446315931838</v>
      </c>
      <c r="S7292">
        <v>166.49974182327799</v>
      </c>
      <c r="T7292">
        <f t="shared" si="340"/>
        <v>260.60050649813309</v>
      </c>
      <c r="U7292">
        <v>2647857.7774478612</v>
      </c>
      <c r="V7292">
        <v>1493483.8651730861</v>
      </c>
      <c r="W7292">
        <v>30624959.75674139</v>
      </c>
      <c r="X7292">
        <v>15233698.600645849</v>
      </c>
      <c r="Y7292">
        <f t="shared" si="341"/>
        <v>50000000.000008188</v>
      </c>
      <c r="Z7292">
        <v>0.114895937175428</v>
      </c>
      <c r="AA7292">
        <v>4.729707453727932E-2</v>
      </c>
      <c r="AB7292">
        <v>0.31701035328910759</v>
      </c>
      <c r="AC7292">
        <v>0.95083654851761701</v>
      </c>
      <c r="AD7292">
        <v>0.11065</v>
      </c>
      <c r="AE7292">
        <v>5.4999999999999997E-3</v>
      </c>
      <c r="AF7292">
        <v>0.75137372101855393</v>
      </c>
      <c r="AG7292">
        <v>0.37911187238758648</v>
      </c>
      <c r="AH7292">
        <v>3.638508605315204</v>
      </c>
    </row>
    <row r="7293" spans="1:34">
      <c r="A7293" t="s">
        <v>1531</v>
      </c>
      <c r="B7293" t="s">
        <v>1996</v>
      </c>
      <c r="C7293" t="s">
        <v>8054</v>
      </c>
      <c r="D7293" t="s">
        <v>8408</v>
      </c>
      <c r="E7293" t="s">
        <v>489</v>
      </c>
      <c r="F7293" t="s">
        <v>671</v>
      </c>
      <c r="G7293" t="s">
        <v>43</v>
      </c>
      <c r="H7293" t="s">
        <v>254</v>
      </c>
      <c r="I7293">
        <v>2.090412209456328</v>
      </c>
      <c r="J7293">
        <v>0.31664537557627181</v>
      </c>
      <c r="K7293">
        <v>0.31664537557627181</v>
      </c>
      <c r="L7293">
        <v>0.44275079515384658</v>
      </c>
      <c r="M7293">
        <v>3.1664537557627179</v>
      </c>
      <c r="N7293" t="str">
        <f t="shared" si="339"/>
        <v>10Qf-303,16645375576272</v>
      </c>
      <c r="O7293" t="s">
        <v>8056</v>
      </c>
      <c r="P7293">
        <v>247.1878168629494</v>
      </c>
      <c r="Q7293">
        <v>15.737984956521821</v>
      </c>
      <c r="R7293">
        <v>14.20586298608092</v>
      </c>
      <c r="S7293">
        <v>42.418068285567138</v>
      </c>
      <c r="T7293">
        <f t="shared" si="340"/>
        <v>319.54973309111932</v>
      </c>
      <c r="U7293">
        <v>23141338.186942779</v>
      </c>
      <c r="V7293">
        <v>1331893.4820848859</v>
      </c>
      <c r="W7293">
        <v>1952182.3699604019</v>
      </c>
      <c r="X7293">
        <v>23574585.961012911</v>
      </c>
      <c r="Y7293">
        <f t="shared" si="341"/>
        <v>50000000.000000976</v>
      </c>
      <c r="Z7293">
        <v>1.004149754993654</v>
      </c>
      <c r="AA7293">
        <v>5.4265487938496892E-2</v>
      </c>
      <c r="AB7293">
        <v>6.2613691679903952E-2</v>
      </c>
      <c r="AC7293">
        <v>0.24410663080221359</v>
      </c>
      <c r="AD7293">
        <v>0.11065</v>
      </c>
      <c r="AE7293">
        <v>5.4999999999999997E-3</v>
      </c>
      <c r="AF7293">
        <v>0.99469751489928315</v>
      </c>
      <c r="AG7293">
        <v>0.50188292028839077</v>
      </c>
      <c r="AH7293">
        <v>4.7791841909503923</v>
      </c>
    </row>
    <row r="7294" spans="1:34">
      <c r="A7294" t="s">
        <v>1531</v>
      </c>
      <c r="B7294" t="s">
        <v>1996</v>
      </c>
      <c r="C7294" t="s">
        <v>8057</v>
      </c>
      <c r="D7294" t="s">
        <v>8409</v>
      </c>
      <c r="E7294" t="s">
        <v>489</v>
      </c>
      <c r="F7294" t="s">
        <v>671</v>
      </c>
      <c r="G7294" t="s">
        <v>43</v>
      </c>
      <c r="H7294" t="s">
        <v>46</v>
      </c>
      <c r="I7294">
        <v>0.2983058818799833</v>
      </c>
      <c r="J7294">
        <v>0.29830588187998341</v>
      </c>
      <c r="K7294">
        <v>0.29830588187998341</v>
      </c>
      <c r="L7294">
        <v>2.088141173159884</v>
      </c>
      <c r="M7294">
        <v>2.9830588187998339</v>
      </c>
      <c r="N7294" t="str">
        <f t="shared" si="339"/>
        <v>10Qf-302,98305881879983</v>
      </c>
      <c r="O7294" t="s">
        <v>8059</v>
      </c>
      <c r="P7294">
        <v>35.274181506272157</v>
      </c>
      <c r="Q7294">
        <v>14.826471010116849</v>
      </c>
      <c r="R7294">
        <v>13.383086609797431</v>
      </c>
      <c r="S7294">
        <v>259.74624563709511</v>
      </c>
      <c r="T7294">
        <f t="shared" si="340"/>
        <v>323.22998476328155</v>
      </c>
      <c r="U7294">
        <v>3302313.8998667998</v>
      </c>
      <c r="V7294">
        <v>1254752.7625200751</v>
      </c>
      <c r="W7294">
        <v>1839115.706022118</v>
      </c>
      <c r="X7294">
        <v>23765178.103907552</v>
      </c>
      <c r="Y7294">
        <f t="shared" si="341"/>
        <v>30161360.472316545</v>
      </c>
      <c r="Z7294">
        <v>0.1432941201012484</v>
      </c>
      <c r="AA7294">
        <v>5.1122534809423442E-2</v>
      </c>
      <c r="AB7294">
        <v>5.8987226579079052E-2</v>
      </c>
      <c r="AC7294">
        <v>1.483342982922603</v>
      </c>
      <c r="AD7294">
        <v>0.11065</v>
      </c>
      <c r="AE7294">
        <v>5.4999999999999997E-3</v>
      </c>
      <c r="AF7294">
        <v>0.93708653993712054</v>
      </c>
      <c r="AG7294">
        <v>0.47281482277977371</v>
      </c>
      <c r="AH7294">
        <v>4.5091101815167276</v>
      </c>
    </row>
    <row r="7295" spans="1:34">
      <c r="A7295" t="s">
        <v>1531</v>
      </c>
      <c r="B7295" t="s">
        <v>1996</v>
      </c>
      <c r="C7295" t="s">
        <v>8060</v>
      </c>
      <c r="D7295" t="s">
        <v>8410</v>
      </c>
      <c r="E7295" t="s">
        <v>489</v>
      </c>
      <c r="F7295" t="s">
        <v>671</v>
      </c>
      <c r="G7295" t="s">
        <v>254</v>
      </c>
      <c r="H7295" t="s">
        <v>46</v>
      </c>
      <c r="I7295">
        <v>0.23570410509735129</v>
      </c>
      <c r="J7295">
        <v>0.23570410509735129</v>
      </c>
      <c r="K7295">
        <v>0.5957009403844572</v>
      </c>
      <c r="L7295">
        <v>1.2899319003943539</v>
      </c>
      <c r="M7295">
        <v>2.357041050973514</v>
      </c>
      <c r="N7295" t="str">
        <f t="shared" si="339"/>
        <v>10Qf-302,35704105097351</v>
      </c>
      <c r="O7295" t="s">
        <v>8062</v>
      </c>
      <c r="P7295">
        <v>27.871624027589501</v>
      </c>
      <c r="Q7295">
        <v>11.71502237625141</v>
      </c>
      <c r="R7295">
        <v>57.071570381311673</v>
      </c>
      <c r="S7295">
        <v>160.45609011575311</v>
      </c>
      <c r="T7295">
        <f t="shared" si="340"/>
        <v>257.11430690090572</v>
      </c>
      <c r="U7295">
        <v>2609298.0051657441</v>
      </c>
      <c r="V7295">
        <v>991433.27360609069</v>
      </c>
      <c r="W7295">
        <v>31718526.945321068</v>
      </c>
      <c r="X7295">
        <v>14680741.775899339</v>
      </c>
      <c r="Y7295">
        <f t="shared" si="341"/>
        <v>49999999.999992236</v>
      </c>
      <c r="Z7295">
        <v>0.1132227501895714</v>
      </c>
      <c r="AA7295">
        <v>4.0394078861680997E-2</v>
      </c>
      <c r="AB7295">
        <v>0.32843430461244372</v>
      </c>
      <c r="AC7295">
        <v>0.91632283175687312</v>
      </c>
      <c r="AD7295">
        <v>0.11065</v>
      </c>
      <c r="AE7295">
        <v>5.4999999999999997E-3</v>
      </c>
      <c r="AF7295">
        <v>0.74043174376131327</v>
      </c>
      <c r="AG7295">
        <v>0.373591006579302</v>
      </c>
      <c r="AH7295">
        <v>3.587213801314129</v>
      </c>
    </row>
    <row r="7296" spans="1:34">
      <c r="A7296" t="s">
        <v>1531</v>
      </c>
      <c r="B7296" t="s">
        <v>1996</v>
      </c>
      <c r="C7296" t="s">
        <v>8063</v>
      </c>
      <c r="D7296" t="s">
        <v>8411</v>
      </c>
      <c r="E7296" t="s">
        <v>489</v>
      </c>
      <c r="F7296" t="s">
        <v>43</v>
      </c>
      <c r="G7296" t="s">
        <v>254</v>
      </c>
      <c r="H7296" t="s">
        <v>46</v>
      </c>
      <c r="I7296">
        <v>0.23829923523193941</v>
      </c>
      <c r="J7296">
        <v>0.23829923523193941</v>
      </c>
      <c r="K7296">
        <v>0.57795950456331036</v>
      </c>
      <c r="L7296">
        <v>1.3284343772922049</v>
      </c>
      <c r="M7296">
        <v>2.3829923523193939</v>
      </c>
      <c r="N7296" t="str">
        <f t="shared" si="339"/>
        <v>10Qf-302,38299235231939</v>
      </c>
      <c r="O7296" t="s">
        <v>8065</v>
      </c>
      <c r="P7296">
        <v>28.178493911692851</v>
      </c>
      <c r="Q7296">
        <v>10.690970235178369</v>
      </c>
      <c r="R7296">
        <v>55.371838964942533</v>
      </c>
      <c r="S7296">
        <v>165.24545682643961</v>
      </c>
      <c r="T7296">
        <f t="shared" si="340"/>
        <v>259.48675993825339</v>
      </c>
      <c r="U7296">
        <v>2638026.685476718</v>
      </c>
      <c r="V7296">
        <v>1469162.67116866</v>
      </c>
      <c r="W7296">
        <v>30773871.37741388</v>
      </c>
      <c r="X7296">
        <v>15118939.26593511</v>
      </c>
      <c r="Y7296">
        <f t="shared" si="341"/>
        <v>49999999.999994367</v>
      </c>
      <c r="Z7296">
        <v>0.1144693460891911</v>
      </c>
      <c r="AA7296">
        <v>4.7121467715152292E-2</v>
      </c>
      <c r="AB7296">
        <v>0.31865272506183218</v>
      </c>
      <c r="AC7296">
        <v>0.94367365442426077</v>
      </c>
      <c r="AD7296">
        <v>0.11065</v>
      </c>
      <c r="AE7296">
        <v>5.4999999999999997E-3</v>
      </c>
      <c r="AF7296">
        <v>0.74858398502179924</v>
      </c>
      <c r="AG7296">
        <v>0.377704287842624</v>
      </c>
      <c r="AH7296">
        <v>3.6254306251838169</v>
      </c>
    </row>
    <row r="7297" spans="1:34">
      <c r="A7297" t="s">
        <v>1531</v>
      </c>
      <c r="B7297" t="s">
        <v>2003</v>
      </c>
      <c r="C7297" t="s">
        <v>8054</v>
      </c>
      <c r="D7297" t="s">
        <v>8412</v>
      </c>
      <c r="E7297" t="s">
        <v>489</v>
      </c>
      <c r="F7297" t="s">
        <v>671</v>
      </c>
      <c r="G7297" t="s">
        <v>43</v>
      </c>
      <c r="H7297" t="s">
        <v>254</v>
      </c>
      <c r="I7297">
        <v>2.1029606187855778</v>
      </c>
      <c r="J7297">
        <v>0.31779336092438287</v>
      </c>
      <c r="K7297">
        <v>0.31779336092438287</v>
      </c>
      <c r="L7297">
        <v>0.43938626860948499</v>
      </c>
      <c r="M7297">
        <v>3.1779336092438291</v>
      </c>
      <c r="N7297" t="str">
        <f t="shared" si="339"/>
        <v>10Qf-303,17793360924383</v>
      </c>
      <c r="O7297" t="s">
        <v>8056</v>
      </c>
      <c r="P7297">
        <v>248.67164569497041</v>
      </c>
      <c r="Q7297">
        <v>15.795042401640041</v>
      </c>
      <c r="R7297">
        <v>14.257365783289361</v>
      </c>
      <c r="S7297">
        <v>42.09572732476154</v>
      </c>
      <c r="T7297">
        <f t="shared" si="340"/>
        <v>320.8197812046613</v>
      </c>
      <c r="U7297">
        <v>23280251.92973607</v>
      </c>
      <c r="V7297">
        <v>1339665.371769662</v>
      </c>
      <c r="W7297">
        <v>1978673.374136653</v>
      </c>
      <c r="X7297">
        <v>23401409.324366231</v>
      </c>
      <c r="Y7297">
        <f t="shared" si="341"/>
        <v>50000000.000008613</v>
      </c>
      <c r="Z7297">
        <v>1.0101775049735511</v>
      </c>
      <c r="AA7297">
        <v>5.446222532949184E-2</v>
      </c>
      <c r="AB7297">
        <v>6.2840695155034015E-2</v>
      </c>
      <c r="AC7297">
        <v>0.24225162964133851</v>
      </c>
      <c r="AD7297">
        <v>0.11065</v>
      </c>
      <c r="AE7297">
        <v>5.4999999999999997E-3</v>
      </c>
      <c r="AF7297">
        <v>0.99830375159492013</v>
      </c>
      <c r="AG7297">
        <v>1.1329333316954251</v>
      </c>
      <c r="AH7297">
        <v>5.4253206925341741</v>
      </c>
    </row>
    <row r="7298" spans="1:34">
      <c r="A7298" t="s">
        <v>1531</v>
      </c>
      <c r="B7298" t="s">
        <v>2003</v>
      </c>
      <c r="C7298" t="s">
        <v>8057</v>
      </c>
      <c r="D7298" t="s">
        <v>8413</v>
      </c>
      <c r="E7298" t="s">
        <v>489</v>
      </c>
      <c r="F7298" t="s">
        <v>671</v>
      </c>
      <c r="G7298" t="s">
        <v>43</v>
      </c>
      <c r="H7298" t="s">
        <v>46</v>
      </c>
      <c r="I7298">
        <v>0.2987050021094273</v>
      </c>
      <c r="J7298">
        <v>0.29870500210942741</v>
      </c>
      <c r="K7298">
        <v>0.29870500210942741</v>
      </c>
      <c r="L7298">
        <v>2.090935014765992</v>
      </c>
      <c r="M7298">
        <v>2.9870500210942752</v>
      </c>
      <c r="N7298" t="str">
        <f t="shared" ref="N7298:N7361" si="342">_xlfn.CONCAT(A7298,M7298)</f>
        <v>10Qf-302,98705002109428</v>
      </c>
      <c r="O7298" t="s">
        <v>8059</v>
      </c>
      <c r="P7298">
        <v>35.321376819108451</v>
      </c>
      <c r="Q7298">
        <v>14.846308180185741</v>
      </c>
      <c r="R7298">
        <v>13.40099259463658</v>
      </c>
      <c r="S7298">
        <v>260.09377475888971</v>
      </c>
      <c r="T7298">
        <f t="shared" ref="T7298:T7361" si="343">SUM(P7298:S7298)</f>
        <v>323.66245235282048</v>
      </c>
      <c r="U7298">
        <v>3306732.2515033968</v>
      </c>
      <c r="V7298">
        <v>1259197.947170459</v>
      </c>
      <c r="W7298">
        <v>1859823.7316102751</v>
      </c>
      <c r="X7298">
        <v>23796974.87331026</v>
      </c>
      <c r="Y7298">
        <f t="shared" ref="Y7298:Y7361" si="344">SUM(U7298:X7298)</f>
        <v>30222728.803594392</v>
      </c>
      <c r="Z7298">
        <v>0.14348584136980791</v>
      </c>
      <c r="AA7298">
        <v>5.1190934526164883E-2</v>
      </c>
      <c r="AB7298">
        <v>5.9066148909601449E-2</v>
      </c>
      <c r="AC7298">
        <v>1.4853276309890691</v>
      </c>
      <c r="AD7298">
        <v>0.11065</v>
      </c>
      <c r="AE7298">
        <v>5.4999999999999997E-3</v>
      </c>
      <c r="AF7298">
        <v>0.93834032076259943</v>
      </c>
      <c r="AG7298">
        <v>1.064883332520109</v>
      </c>
      <c r="AH7298">
        <v>5.1064236743769831</v>
      </c>
    </row>
    <row r="7299" spans="1:34">
      <c r="A7299" t="s">
        <v>1531</v>
      </c>
      <c r="B7299" t="s">
        <v>2003</v>
      </c>
      <c r="C7299" t="s">
        <v>8060</v>
      </c>
      <c r="D7299" t="s">
        <v>8414</v>
      </c>
      <c r="E7299" t="s">
        <v>489</v>
      </c>
      <c r="F7299" t="s">
        <v>671</v>
      </c>
      <c r="G7299" t="s">
        <v>254</v>
      </c>
      <c r="H7299" t="s">
        <v>46</v>
      </c>
      <c r="I7299">
        <v>0.23617153185112411</v>
      </c>
      <c r="J7299">
        <v>0.23617153185112419</v>
      </c>
      <c r="K7299">
        <v>0.59426869196353893</v>
      </c>
      <c r="L7299">
        <v>1.2951035628454539</v>
      </c>
      <c r="M7299">
        <v>2.3617153185112421</v>
      </c>
      <c r="N7299" t="str">
        <f t="shared" si="342"/>
        <v>10Qf-302,36171531851124</v>
      </c>
      <c r="O7299" t="s">
        <v>8062</v>
      </c>
      <c r="P7299">
        <v>27.926896474949771</v>
      </c>
      <c r="Q7299">
        <v>11.73825453369493</v>
      </c>
      <c r="R7299">
        <v>56.9343527591518</v>
      </c>
      <c r="S7299">
        <v>161.09939906566609</v>
      </c>
      <c r="T7299">
        <f t="shared" si="343"/>
        <v>257.69890283346263</v>
      </c>
      <c r="U7299">
        <v>2614472.5255487319</v>
      </c>
      <c r="V7299">
        <v>995586.63560007501</v>
      </c>
      <c r="W7299">
        <v>31650340.265081011</v>
      </c>
      <c r="X7299">
        <v>14739600.573773479</v>
      </c>
      <c r="Y7299">
        <f t="shared" si="344"/>
        <v>50000000.000003301</v>
      </c>
      <c r="Z7299">
        <v>0.1134472831587892</v>
      </c>
      <c r="AA7299">
        <v>4.0474184692447762E-2</v>
      </c>
      <c r="AB7299">
        <v>0.32764464745015531</v>
      </c>
      <c r="AC7299">
        <v>0.91999660118658799</v>
      </c>
      <c r="AD7299">
        <v>0.11065</v>
      </c>
      <c r="AE7299">
        <v>5.4999999999999997E-3</v>
      </c>
      <c r="AF7299">
        <v>0.74190010005588747</v>
      </c>
      <c r="AG7299">
        <v>0.84195151104925758</v>
      </c>
      <c r="AH7299">
        <v>4.0617169296163862</v>
      </c>
    </row>
    <row r="7300" spans="1:34">
      <c r="A7300" t="s">
        <v>1531</v>
      </c>
      <c r="B7300" t="s">
        <v>2003</v>
      </c>
      <c r="C7300" t="s">
        <v>8063</v>
      </c>
      <c r="D7300" t="s">
        <v>8415</v>
      </c>
      <c r="E7300" t="s">
        <v>489</v>
      </c>
      <c r="F7300" t="s">
        <v>43</v>
      </c>
      <c r="G7300" t="s">
        <v>254</v>
      </c>
      <c r="H7300" t="s">
        <v>46</v>
      </c>
      <c r="I7300">
        <v>0.23900761839300519</v>
      </c>
      <c r="J7300">
        <v>0.23900761839300519</v>
      </c>
      <c r="K7300">
        <v>0.5755916986254257</v>
      </c>
      <c r="L7300">
        <v>1.336469248518616</v>
      </c>
      <c r="M7300">
        <v>2.3900761839300522</v>
      </c>
      <c r="N7300" t="str">
        <f t="shared" si="342"/>
        <v>10Qf-302,39007618393005</v>
      </c>
      <c r="O7300" t="s">
        <v>8065</v>
      </c>
      <c r="P7300">
        <v>28.262259059205</v>
      </c>
      <c r="Q7300">
        <v>10.72275087972255</v>
      </c>
      <c r="R7300">
        <v>55.14498956103516</v>
      </c>
      <c r="S7300">
        <v>166.24492355889211</v>
      </c>
      <c r="T7300">
        <f t="shared" si="343"/>
        <v>260.37492305885485</v>
      </c>
      <c r="U7300">
        <v>2645868.6480437191</v>
      </c>
      <c r="V7300">
        <v>1488130.555510822</v>
      </c>
      <c r="W7300">
        <v>30655616.494042769</v>
      </c>
      <c r="X7300">
        <v>15210384.30240679</v>
      </c>
      <c r="Y7300">
        <f t="shared" si="344"/>
        <v>50000000.000004098</v>
      </c>
      <c r="Z7300">
        <v>0.1148096248028381</v>
      </c>
      <c r="AA7300">
        <v>4.7261543927405468E-2</v>
      </c>
      <c r="AB7300">
        <v>0.31734725675727582</v>
      </c>
      <c r="AC7300">
        <v>0.94938134794880713</v>
      </c>
      <c r="AD7300">
        <v>0.11065</v>
      </c>
      <c r="AE7300">
        <v>5.4999999999999997E-3</v>
      </c>
      <c r="AF7300">
        <v>0.75080927243875983</v>
      </c>
      <c r="AG7300">
        <v>0.85206215957106357</v>
      </c>
      <c r="AH7300">
        <v>4.1090976159398753</v>
      </c>
    </row>
    <row r="7301" spans="1:34">
      <c r="A7301" t="s">
        <v>1531</v>
      </c>
      <c r="B7301" t="s">
        <v>2010</v>
      </c>
      <c r="C7301" t="s">
        <v>8054</v>
      </c>
      <c r="D7301" t="s">
        <v>8416</v>
      </c>
      <c r="E7301" t="s">
        <v>489</v>
      </c>
      <c r="F7301" t="s">
        <v>671</v>
      </c>
      <c r="G7301" t="s">
        <v>43</v>
      </c>
      <c r="H7301" t="s">
        <v>254</v>
      </c>
      <c r="I7301">
        <v>2.094374799848171</v>
      </c>
      <c r="J7301">
        <v>0.31700721993975722</v>
      </c>
      <c r="K7301">
        <v>0.31700721993975728</v>
      </c>
      <c r="L7301">
        <v>0.44168295966988769</v>
      </c>
      <c r="M7301">
        <v>3.1700721993975729</v>
      </c>
      <c r="N7301" t="str">
        <f t="shared" si="342"/>
        <v>10Qf-303,17007219939757</v>
      </c>
      <c r="O7301" t="s">
        <v>8056</v>
      </c>
      <c r="P7301">
        <v>247.6563866807349</v>
      </c>
      <c r="Q7301">
        <v>15.75596943249521</v>
      </c>
      <c r="R7301">
        <v>14.22209664002456</v>
      </c>
      <c r="S7301">
        <v>42.315763515091056</v>
      </c>
      <c r="T7301">
        <f t="shared" si="343"/>
        <v>319.95021626834574</v>
      </c>
      <c r="U7301">
        <v>23185204.963045191</v>
      </c>
      <c r="V7301">
        <v>1334637.719555967</v>
      </c>
      <c r="W7301">
        <v>1960735.3070903779</v>
      </c>
      <c r="X7301">
        <v>23519422.01032199</v>
      </c>
      <c r="Y7301">
        <f t="shared" si="344"/>
        <v>50000000.00001353</v>
      </c>
      <c r="Z7301">
        <v>1.006053223674668</v>
      </c>
      <c r="AA7301">
        <v>5.4327499458186997E-2</v>
      </c>
      <c r="AB7301">
        <v>6.2685243053013887E-2</v>
      </c>
      <c r="AC7301">
        <v>0.24351788940390701</v>
      </c>
      <c r="AD7301">
        <v>0.11065</v>
      </c>
      <c r="AE7301">
        <v>5.4999999999999997E-3</v>
      </c>
      <c r="AF7301">
        <v>0.99583419876363544</v>
      </c>
      <c r="AG7301">
        <v>0.50245644360451536</v>
      </c>
      <c r="AH7301">
        <v>4.7845128417657232</v>
      </c>
    </row>
    <row r="7302" spans="1:34">
      <c r="A7302" t="s">
        <v>1531</v>
      </c>
      <c r="B7302" t="s">
        <v>2010</v>
      </c>
      <c r="C7302" t="s">
        <v>8057</v>
      </c>
      <c r="D7302" t="s">
        <v>8417</v>
      </c>
      <c r="E7302" t="s">
        <v>489</v>
      </c>
      <c r="F7302" t="s">
        <v>671</v>
      </c>
      <c r="G7302" t="s">
        <v>43</v>
      </c>
      <c r="H7302" t="s">
        <v>46</v>
      </c>
      <c r="I7302">
        <v>0.29843810207765392</v>
      </c>
      <c r="J7302">
        <v>0.29843810207765392</v>
      </c>
      <c r="K7302">
        <v>0.29843810207765392</v>
      </c>
      <c r="L7302">
        <v>2.0890667145435771</v>
      </c>
      <c r="M7302">
        <v>2.9843810207765391</v>
      </c>
      <c r="N7302" t="str">
        <f t="shared" si="342"/>
        <v>10Qf-302,98438102077654</v>
      </c>
      <c r="O7302" t="s">
        <v>8059</v>
      </c>
      <c r="P7302">
        <v>35.289816327892282</v>
      </c>
      <c r="Q7302">
        <v>14.83304265032508</v>
      </c>
      <c r="R7302">
        <v>13.38901848866565</v>
      </c>
      <c r="S7302">
        <v>259.86137477811587</v>
      </c>
      <c r="T7302">
        <f t="shared" si="343"/>
        <v>323.37325224499887</v>
      </c>
      <c r="U7302">
        <v>3303777.607500921</v>
      </c>
      <c r="V7302">
        <v>1256459.547076636</v>
      </c>
      <c r="W7302">
        <v>1845882.6390007751</v>
      </c>
      <c r="X7302">
        <v>23775711.70963724</v>
      </c>
      <c r="Y7302">
        <f t="shared" si="344"/>
        <v>30181831.503215574</v>
      </c>
      <c r="Z7302">
        <v>0.1433576333540392</v>
      </c>
      <c r="AA7302">
        <v>5.1145194207271448E-2</v>
      </c>
      <c r="AB7302">
        <v>5.9013371899141701E-2</v>
      </c>
      <c r="AC7302">
        <v>1.484000455384022</v>
      </c>
      <c r="AD7302">
        <v>0.11065</v>
      </c>
      <c r="AE7302">
        <v>5.4999999999999997E-3</v>
      </c>
      <c r="AF7302">
        <v>0.93750189134341533</v>
      </c>
      <c r="AG7302">
        <v>0.47302439179308142</v>
      </c>
      <c r="AH7302">
        <v>4.5110573039130353</v>
      </c>
    </row>
    <row r="7303" spans="1:34">
      <c r="A7303" t="s">
        <v>1531</v>
      </c>
      <c r="B7303" t="s">
        <v>2010</v>
      </c>
      <c r="C7303" t="s">
        <v>8060</v>
      </c>
      <c r="D7303" t="s">
        <v>8418</v>
      </c>
      <c r="E7303" t="s">
        <v>489</v>
      </c>
      <c r="F7303" t="s">
        <v>671</v>
      </c>
      <c r="G7303" t="s">
        <v>254</v>
      </c>
      <c r="H7303" t="s">
        <v>46</v>
      </c>
      <c r="I7303">
        <v>0.23584237134769009</v>
      </c>
      <c r="J7303">
        <v>0.23584237134769009</v>
      </c>
      <c r="K7303">
        <v>0.5952735373788185</v>
      </c>
      <c r="L7303">
        <v>1.2914654334027029</v>
      </c>
      <c r="M7303">
        <v>2.3584237134769008</v>
      </c>
      <c r="N7303" t="str">
        <f t="shared" si="342"/>
        <v>10Qf-302,3584237134769</v>
      </c>
      <c r="O7303" t="s">
        <v>8062</v>
      </c>
      <c r="P7303">
        <v>27.88797378502608</v>
      </c>
      <c r="Q7303">
        <v>11.721894518830039</v>
      </c>
      <c r="R7303">
        <v>57.03062271938294</v>
      </c>
      <c r="S7303">
        <v>160.64684802359909</v>
      </c>
      <c r="T7303">
        <f t="shared" si="343"/>
        <v>257.28733904683816</v>
      </c>
      <c r="U7303">
        <v>2610828.6439768141</v>
      </c>
      <c r="V7303">
        <v>992924.15084416408</v>
      </c>
      <c r="W7303">
        <v>31698052.258238651</v>
      </c>
      <c r="X7303">
        <v>14698194.946949299</v>
      </c>
      <c r="Y7303">
        <f t="shared" si="344"/>
        <v>50000000.000008926</v>
      </c>
      <c r="Z7303">
        <v>0.1132891677223305</v>
      </c>
      <c r="AA7303">
        <v>4.0417774409188693E-2</v>
      </c>
      <c r="AB7303">
        <v>0.32819865984603519</v>
      </c>
      <c r="AC7303">
        <v>0.91741220035716353</v>
      </c>
      <c r="AD7303">
        <v>0.11065</v>
      </c>
      <c r="AE7303">
        <v>5.4999999999999997E-3</v>
      </c>
      <c r="AF7303">
        <v>0.74086608800321507</v>
      </c>
      <c r="AG7303">
        <v>0.37381015858608879</v>
      </c>
      <c r="AH7303">
        <v>3.5892499600662049</v>
      </c>
    </row>
    <row r="7304" spans="1:34">
      <c r="A7304" t="s">
        <v>1531</v>
      </c>
      <c r="B7304" t="s">
        <v>2010</v>
      </c>
      <c r="C7304" t="s">
        <v>8063</v>
      </c>
      <c r="D7304" t="s">
        <v>8419</v>
      </c>
      <c r="E7304" t="s">
        <v>489</v>
      </c>
      <c r="F7304" t="s">
        <v>43</v>
      </c>
      <c r="G7304" t="s">
        <v>254</v>
      </c>
      <c r="H7304" t="s">
        <v>46</v>
      </c>
      <c r="I7304">
        <v>0.23851321245736151</v>
      </c>
      <c r="J7304">
        <v>0.2385132124573614</v>
      </c>
      <c r="K7304">
        <v>0.57723955565704754</v>
      </c>
      <c r="L7304">
        <v>1.3308661440018441</v>
      </c>
      <c r="M7304">
        <v>2.385132124573615</v>
      </c>
      <c r="N7304" t="str">
        <f t="shared" si="342"/>
        <v>10Qf-302,38513212457362</v>
      </c>
      <c r="O7304" t="s">
        <v>8065</v>
      </c>
      <c r="P7304">
        <v>28.203796367816668</v>
      </c>
      <c r="Q7304">
        <v>10.700570031609811</v>
      </c>
      <c r="R7304">
        <v>55.30286372604462</v>
      </c>
      <c r="S7304">
        <v>165.5479470417626</v>
      </c>
      <c r="T7304">
        <f t="shared" si="343"/>
        <v>259.75517716723368</v>
      </c>
      <c r="U7304">
        <v>2640395.4619866312</v>
      </c>
      <c r="V7304">
        <v>1475238.5670003649</v>
      </c>
      <c r="W7304">
        <v>30737750.717609212</v>
      </c>
      <c r="X7304">
        <v>15146615.253413619</v>
      </c>
      <c r="Y7304">
        <f t="shared" si="344"/>
        <v>50000000.000009827</v>
      </c>
      <c r="Z7304">
        <v>0.1145721321222566</v>
      </c>
      <c r="AA7304">
        <v>4.7163779730588197E-2</v>
      </c>
      <c r="AB7304">
        <v>0.31825578776938418</v>
      </c>
      <c r="AC7304">
        <v>0.94540109705659459</v>
      </c>
      <c r="AD7304">
        <v>0.11065</v>
      </c>
      <c r="AE7304">
        <v>5.4999999999999997E-3</v>
      </c>
      <c r="AF7304">
        <v>0.74925616478752288</v>
      </c>
      <c r="AG7304">
        <v>0.37804344174491789</v>
      </c>
      <c r="AH7304">
        <v>3.6285817311060549</v>
      </c>
    </row>
    <row r="7305" spans="1:34">
      <c r="A7305" t="s">
        <v>1531</v>
      </c>
      <c r="B7305" t="s">
        <v>2017</v>
      </c>
      <c r="C7305" t="s">
        <v>8054</v>
      </c>
      <c r="D7305" t="s">
        <v>8420</v>
      </c>
      <c r="E7305" t="s">
        <v>489</v>
      </c>
      <c r="F7305" t="s">
        <v>671</v>
      </c>
      <c r="G7305" t="s">
        <v>43</v>
      </c>
      <c r="H7305" t="s">
        <v>254</v>
      </c>
      <c r="I7305">
        <v>2.127706981516484</v>
      </c>
      <c r="J7305">
        <v>0.32004653225613028</v>
      </c>
      <c r="K7305">
        <v>0.32004653225613028</v>
      </c>
      <c r="L7305">
        <v>0.43266527653255821</v>
      </c>
      <c r="M7305">
        <v>3.2004653225613029</v>
      </c>
      <c r="N7305" t="str">
        <f t="shared" si="342"/>
        <v>10Qf-303,2004653225613</v>
      </c>
      <c r="O7305" t="s">
        <v>8056</v>
      </c>
      <c r="P7305">
        <v>251.59786252009229</v>
      </c>
      <c r="Q7305">
        <v>15.90703006752328</v>
      </c>
      <c r="R7305">
        <v>14.35845124258184</v>
      </c>
      <c r="S7305">
        <v>41.451817694363747</v>
      </c>
      <c r="T7305">
        <f t="shared" si="343"/>
        <v>323.31516152456118</v>
      </c>
      <c r="U7305">
        <v>23554199.788566072</v>
      </c>
      <c r="V7305">
        <v>1358379.421561894</v>
      </c>
      <c r="W7305">
        <v>2035578.595193322</v>
      </c>
      <c r="X7305">
        <v>23051842.194680601</v>
      </c>
      <c r="Y7305">
        <f t="shared" si="344"/>
        <v>50000000.000001892</v>
      </c>
      <c r="Z7305">
        <v>1.0220646600335981</v>
      </c>
      <c r="AA7305">
        <v>5.4848365318126723E-2</v>
      </c>
      <c r="AB7305">
        <v>6.3286238927183783E-2</v>
      </c>
      <c r="AC7305">
        <v>0.23854607168524969</v>
      </c>
      <c r="AD7305">
        <v>0.11065</v>
      </c>
      <c r="AE7305">
        <v>5.4999999999999997E-3</v>
      </c>
      <c r="AF7305">
        <v>1.005381776720828</v>
      </c>
      <c r="AG7305">
        <v>1.140965887493105</v>
      </c>
      <c r="AH7305">
        <v>5.4629629867752358</v>
      </c>
    </row>
    <row r="7306" spans="1:34">
      <c r="A7306" t="s">
        <v>1531</v>
      </c>
      <c r="B7306" t="s">
        <v>2017</v>
      </c>
      <c r="C7306" t="s">
        <v>8057</v>
      </c>
      <c r="D7306" t="s">
        <v>8421</v>
      </c>
      <c r="E7306" t="s">
        <v>489</v>
      </c>
      <c r="F7306" t="s">
        <v>671</v>
      </c>
      <c r="G7306" t="s">
        <v>43</v>
      </c>
      <c r="H7306" t="s">
        <v>46</v>
      </c>
      <c r="I7306">
        <v>0.29969928626835302</v>
      </c>
      <c r="J7306">
        <v>0.2996992862683529</v>
      </c>
      <c r="K7306">
        <v>0.29969928626835302</v>
      </c>
      <c r="L7306">
        <v>2.0978950038784712</v>
      </c>
      <c r="M7306">
        <v>2.99699286268353</v>
      </c>
      <c r="N7306" t="str">
        <f t="shared" si="342"/>
        <v>10Qf-302,99699286268353</v>
      </c>
      <c r="O7306" t="s">
        <v>8059</v>
      </c>
      <c r="P7306">
        <v>35.438949290927383</v>
      </c>
      <c r="Q7306">
        <v>14.89572633166576</v>
      </c>
      <c r="R7306">
        <v>13.445599797584739</v>
      </c>
      <c r="S7306">
        <v>260.95953568773803</v>
      </c>
      <c r="T7306">
        <f t="shared" si="343"/>
        <v>324.7398111079159</v>
      </c>
      <c r="U7306">
        <v>3317739.2030852591</v>
      </c>
      <c r="V7306">
        <v>1272019.2287473851</v>
      </c>
      <c r="W7306">
        <v>1906164.856160193</v>
      </c>
      <c r="X7306">
        <v>23876186.654096618</v>
      </c>
      <c r="Y7306">
        <f t="shared" si="344"/>
        <v>30372109.942089453</v>
      </c>
      <c r="Z7306">
        <v>0.14396345539734889</v>
      </c>
      <c r="AA7306">
        <v>5.1361331188157548E-2</v>
      </c>
      <c r="AB7306">
        <v>5.926275939745676E-2</v>
      </c>
      <c r="AC7306">
        <v>1.4902717655829909</v>
      </c>
      <c r="AD7306">
        <v>0.11065</v>
      </c>
      <c r="AE7306">
        <v>5.4999999999999997E-3</v>
      </c>
      <c r="AF7306">
        <v>0.94146372649744381</v>
      </c>
      <c r="AG7306">
        <v>1.068427955546678</v>
      </c>
      <c r="AH7306">
        <v>5.123034544727652</v>
      </c>
    </row>
    <row r="7307" spans="1:34">
      <c r="A7307" t="s">
        <v>1531</v>
      </c>
      <c r="B7307" t="s">
        <v>2017</v>
      </c>
      <c r="C7307" t="s">
        <v>8060</v>
      </c>
      <c r="D7307" t="s">
        <v>8422</v>
      </c>
      <c r="E7307" t="s">
        <v>489</v>
      </c>
      <c r="F7307" t="s">
        <v>671</v>
      </c>
      <c r="G7307" t="s">
        <v>254</v>
      </c>
      <c r="H7307" t="s">
        <v>46</v>
      </c>
      <c r="I7307">
        <v>0.23699155571157141</v>
      </c>
      <c r="J7307">
        <v>0.23699155571157141</v>
      </c>
      <c r="K7307">
        <v>0.59174965311322714</v>
      </c>
      <c r="L7307">
        <v>1.3041827925793441</v>
      </c>
      <c r="M7307">
        <v>2.3699155571157142</v>
      </c>
      <c r="N7307" t="str">
        <f t="shared" si="342"/>
        <v>10Qf-302,36991555711571</v>
      </c>
      <c r="O7307" t="s">
        <v>8062</v>
      </c>
      <c r="P7307">
        <v>28.023862952146249</v>
      </c>
      <c r="Q7307">
        <v>11.779011557719739</v>
      </c>
      <c r="R7307">
        <v>56.69301437391097</v>
      </c>
      <c r="S7307">
        <v>162.22877473574391</v>
      </c>
      <c r="T7307">
        <f t="shared" si="343"/>
        <v>258.72466361952087</v>
      </c>
      <c r="U7307">
        <v>2623550.3760272791</v>
      </c>
      <c r="V7307">
        <v>1005867.6470985929</v>
      </c>
      <c r="W7307">
        <v>31527650.50073671</v>
      </c>
      <c r="X7307">
        <v>14842931.476130839</v>
      </c>
      <c r="Y7307">
        <f t="shared" si="344"/>
        <v>49999999.999993429</v>
      </c>
      <c r="Z7307">
        <v>0.1138411895638667</v>
      </c>
      <c r="AA7307">
        <v>4.0614717282975547E-2</v>
      </c>
      <c r="AB7307">
        <v>0.32625579825250262</v>
      </c>
      <c r="AC7307">
        <v>0.92644617073160462</v>
      </c>
      <c r="AD7307">
        <v>0.11065</v>
      </c>
      <c r="AE7307">
        <v>5.4999999999999997E-3</v>
      </c>
      <c r="AF7307">
        <v>0.74447609124053837</v>
      </c>
      <c r="AG7307">
        <v>0.84487489611175193</v>
      </c>
      <c r="AH7307">
        <v>4.0754165444680037</v>
      </c>
    </row>
    <row r="7308" spans="1:34">
      <c r="A7308" t="s">
        <v>1531</v>
      </c>
      <c r="B7308" t="s">
        <v>2017</v>
      </c>
      <c r="C7308" t="s">
        <v>8063</v>
      </c>
      <c r="D7308" t="s">
        <v>8423</v>
      </c>
      <c r="E7308" t="s">
        <v>489</v>
      </c>
      <c r="F7308" t="s">
        <v>43</v>
      </c>
      <c r="G7308" t="s">
        <v>254</v>
      </c>
      <c r="H7308" t="s">
        <v>46</v>
      </c>
      <c r="I7308">
        <v>0.2403344135437615</v>
      </c>
      <c r="J7308">
        <v>0.2403344135437615</v>
      </c>
      <c r="K7308">
        <v>0.57112587068264298</v>
      </c>
      <c r="L7308">
        <v>1.3515494376674491</v>
      </c>
      <c r="M7308">
        <v>2.403344135437615</v>
      </c>
      <c r="N7308" t="str">
        <f t="shared" si="342"/>
        <v>10Qf-302,40334413543762</v>
      </c>
      <c r="O7308" t="s">
        <v>8065</v>
      </c>
      <c r="P7308">
        <v>28.419150410707921</v>
      </c>
      <c r="Q7308">
        <v>10.782275734895119</v>
      </c>
      <c r="R7308">
        <v>54.717137602999202</v>
      </c>
      <c r="S7308">
        <v>168.1207653675086</v>
      </c>
      <c r="T7308">
        <f t="shared" si="343"/>
        <v>262.03932911611082</v>
      </c>
      <c r="U7308">
        <v>2660556.5718654199</v>
      </c>
      <c r="V7308">
        <v>1528588.935019308</v>
      </c>
      <c r="W7308">
        <v>30428842.244485348</v>
      </c>
      <c r="X7308">
        <v>15382012.24862477</v>
      </c>
      <c r="Y7308">
        <f t="shared" si="344"/>
        <v>49999999.999994844</v>
      </c>
      <c r="Z7308">
        <v>0.1154469637063959</v>
      </c>
      <c r="AA7308">
        <v>4.7523905385679271E-2</v>
      </c>
      <c r="AB7308">
        <v>0.31488506307002051</v>
      </c>
      <c r="AC7308">
        <v>0.96009379069098877</v>
      </c>
      <c r="AD7308">
        <v>0.11065</v>
      </c>
      <c r="AE7308">
        <v>5.4999999999999997E-3</v>
      </c>
      <c r="AF7308">
        <v>0.75497721532071671</v>
      </c>
      <c r="AG7308">
        <v>0.85679218428350967</v>
      </c>
      <c r="AH7308">
        <v>4.1312635350418416</v>
      </c>
    </row>
    <row r="7309" spans="1:34">
      <c r="A7309" t="s">
        <v>1531</v>
      </c>
      <c r="B7309" t="s">
        <v>2024</v>
      </c>
      <c r="C7309" t="s">
        <v>8054</v>
      </c>
      <c r="D7309" t="s">
        <v>8424</v>
      </c>
      <c r="E7309" t="s">
        <v>489</v>
      </c>
      <c r="F7309" t="s">
        <v>671</v>
      </c>
      <c r="G7309" t="s">
        <v>43</v>
      </c>
      <c r="H7309" t="s">
        <v>254</v>
      </c>
      <c r="I7309">
        <v>2.1256687946630368</v>
      </c>
      <c r="J7309">
        <v>0.31986327031378131</v>
      </c>
      <c r="K7309">
        <v>0.3198632703137812</v>
      </c>
      <c r="L7309">
        <v>0.43323736784721351</v>
      </c>
      <c r="M7309">
        <v>3.1986327031378141</v>
      </c>
      <c r="N7309" t="str">
        <f t="shared" si="342"/>
        <v>10Qf-303,19863270313781</v>
      </c>
      <c r="O7309" t="s">
        <v>8056</v>
      </c>
      <c r="P7309">
        <v>251.35685026596209</v>
      </c>
      <c r="Q7309">
        <v>15.897921538189649</v>
      </c>
      <c r="R7309">
        <v>14.350229445441</v>
      </c>
      <c r="S7309">
        <v>41.506627327042551</v>
      </c>
      <c r="T7309">
        <f t="shared" si="343"/>
        <v>323.11162857663533</v>
      </c>
      <c r="U7309">
        <v>23531636.596937921</v>
      </c>
      <c r="V7309">
        <v>1355185.5294049061</v>
      </c>
      <c r="W7309">
        <v>2030875.840239981</v>
      </c>
      <c r="X7309">
        <v>23082302.033418581</v>
      </c>
      <c r="Y7309">
        <f t="shared" si="344"/>
        <v>50000000.000001386</v>
      </c>
      <c r="Z7309">
        <v>1.0210855972342801</v>
      </c>
      <c r="AA7309">
        <v>5.4816958578950352E-2</v>
      </c>
      <c r="AB7309">
        <v>6.325000057462922E-2</v>
      </c>
      <c r="AC7309">
        <v>0.23886148903708801</v>
      </c>
      <c r="AD7309">
        <v>0.11065</v>
      </c>
      <c r="AE7309">
        <v>5.4999999999999997E-3</v>
      </c>
      <c r="AF7309">
        <v>1.004806084755334</v>
      </c>
      <c r="AG7309">
        <v>1.14031255866863</v>
      </c>
      <c r="AH7309">
        <v>5.4599013465617787</v>
      </c>
    </row>
    <row r="7310" spans="1:34">
      <c r="A7310" t="s">
        <v>1531</v>
      </c>
      <c r="B7310" t="s">
        <v>2024</v>
      </c>
      <c r="C7310" t="s">
        <v>8057</v>
      </c>
      <c r="D7310" t="s">
        <v>8425</v>
      </c>
      <c r="E7310" t="s">
        <v>489</v>
      </c>
      <c r="F7310" t="s">
        <v>671</v>
      </c>
      <c r="G7310" t="s">
        <v>43</v>
      </c>
      <c r="H7310" t="s">
        <v>46</v>
      </c>
      <c r="I7310">
        <v>0.29956460175371258</v>
      </c>
      <c r="J7310">
        <v>0.29956460175371269</v>
      </c>
      <c r="K7310">
        <v>0.29956460175371258</v>
      </c>
      <c r="L7310">
        <v>2.0969522122759892</v>
      </c>
      <c r="M7310">
        <v>2.9956460175371271</v>
      </c>
      <c r="N7310" t="str">
        <f t="shared" si="342"/>
        <v>10Qf-302,99564601753713</v>
      </c>
      <c r="O7310" t="s">
        <v>8059</v>
      </c>
      <c r="P7310">
        <v>35.423023067865437</v>
      </c>
      <c r="Q7310">
        <v>14.88903220938014</v>
      </c>
      <c r="R7310">
        <v>13.43955736049611</v>
      </c>
      <c r="S7310">
        <v>260.84226077246382</v>
      </c>
      <c r="T7310">
        <f t="shared" si="343"/>
        <v>324.5938734102055</v>
      </c>
      <c r="U7310">
        <v>3316248.2149022878</v>
      </c>
      <c r="V7310">
        <v>1269184.8395732599</v>
      </c>
      <c r="W7310">
        <v>1901995.536079888</v>
      </c>
      <c r="X7310">
        <v>23865456.72326827</v>
      </c>
      <c r="Y7310">
        <f t="shared" si="344"/>
        <v>30352885.313823707</v>
      </c>
      <c r="Z7310">
        <v>0.14389875838602939</v>
      </c>
      <c r="AA7310">
        <v>5.1338249464979342E-2</v>
      </c>
      <c r="AB7310">
        <v>5.9236126781526718E-2</v>
      </c>
      <c r="AC7310">
        <v>1.4896020391651239</v>
      </c>
      <c r="AD7310">
        <v>0.11065</v>
      </c>
      <c r="AE7310">
        <v>5.4999999999999997E-3</v>
      </c>
      <c r="AF7310">
        <v>0.94104063378129643</v>
      </c>
      <c r="AG7310">
        <v>1.067947805251986</v>
      </c>
      <c r="AH7310">
        <v>5.1207844565704086</v>
      </c>
    </row>
    <row r="7311" spans="1:34">
      <c r="A7311" t="s">
        <v>1531</v>
      </c>
      <c r="B7311" t="s">
        <v>2024</v>
      </c>
      <c r="C7311" t="s">
        <v>8060</v>
      </c>
      <c r="D7311" t="s">
        <v>8426</v>
      </c>
      <c r="E7311" t="s">
        <v>489</v>
      </c>
      <c r="F7311" t="s">
        <v>671</v>
      </c>
      <c r="G7311" t="s">
        <v>254</v>
      </c>
      <c r="H7311" t="s">
        <v>46</v>
      </c>
      <c r="I7311">
        <v>0.23692549664278431</v>
      </c>
      <c r="J7311">
        <v>0.23692549664278431</v>
      </c>
      <c r="K7311">
        <v>0.59196073297716878</v>
      </c>
      <c r="L7311">
        <v>1.303443240165105</v>
      </c>
      <c r="M7311">
        <v>2.3692549664278419</v>
      </c>
      <c r="N7311" t="str">
        <f t="shared" si="342"/>
        <v>10Qf-302,36925496642784</v>
      </c>
      <c r="O7311" t="s">
        <v>8062</v>
      </c>
      <c r="P7311">
        <v>28.016051575555721</v>
      </c>
      <c r="Q7311">
        <v>11.775728273923409</v>
      </c>
      <c r="R7311">
        <v>56.713237036818377</v>
      </c>
      <c r="S7311">
        <v>162.13678097329171</v>
      </c>
      <c r="T7311">
        <f t="shared" si="343"/>
        <v>258.64179785958925</v>
      </c>
      <c r="U7311">
        <v>2622819.0871244478</v>
      </c>
      <c r="V7311">
        <v>1003797.66730453</v>
      </c>
      <c r="W7311">
        <v>31538868.630836971</v>
      </c>
      <c r="X7311">
        <v>14834514.6147292</v>
      </c>
      <c r="Y7311">
        <f t="shared" si="344"/>
        <v>49999999.999995142</v>
      </c>
      <c r="Z7311">
        <v>0.1138094574502493</v>
      </c>
      <c r="AA7311">
        <v>4.0603396329388357E-2</v>
      </c>
      <c r="AB7311">
        <v>0.32637217521891571</v>
      </c>
      <c r="AC7311">
        <v>0.92592081837599538</v>
      </c>
      <c r="AD7311">
        <v>0.11065</v>
      </c>
      <c r="AE7311">
        <v>5.4999999999999997E-3</v>
      </c>
      <c r="AF7311">
        <v>0.74426857584120698</v>
      </c>
      <c r="AG7311">
        <v>0.84463939553152578</v>
      </c>
      <c r="AH7311">
        <v>4.0743129378005749</v>
      </c>
    </row>
    <row r="7312" spans="1:34">
      <c r="A7312" t="s">
        <v>1531</v>
      </c>
      <c r="B7312" t="s">
        <v>2024</v>
      </c>
      <c r="C7312" t="s">
        <v>8063</v>
      </c>
      <c r="D7312" t="s">
        <v>8427</v>
      </c>
      <c r="E7312" t="s">
        <v>489</v>
      </c>
      <c r="F7312" t="s">
        <v>43</v>
      </c>
      <c r="G7312" t="s">
        <v>254</v>
      </c>
      <c r="H7312" t="s">
        <v>46</v>
      </c>
      <c r="I7312">
        <v>0.24024420003738109</v>
      </c>
      <c r="J7312">
        <v>0.24024420003738109</v>
      </c>
      <c r="K7312">
        <v>0.57142349831742911</v>
      </c>
      <c r="L7312">
        <v>1.35053010198162</v>
      </c>
      <c r="M7312">
        <v>2.4024420003738109</v>
      </c>
      <c r="N7312" t="str">
        <f t="shared" si="342"/>
        <v>10Qf-302,40244200037381</v>
      </c>
      <c r="O7312" t="s">
        <v>8065</v>
      </c>
      <c r="P7312">
        <v>28.40848281146943</v>
      </c>
      <c r="Q7312">
        <v>10.778228428949779</v>
      </c>
      <c r="R7312">
        <v>54.745652039278518</v>
      </c>
      <c r="S7312">
        <v>167.9939690470101</v>
      </c>
      <c r="T7312">
        <f t="shared" si="343"/>
        <v>261.92633232670784</v>
      </c>
      <c r="U7312">
        <v>2659557.8878495418</v>
      </c>
      <c r="V7312">
        <v>1525358.448111499</v>
      </c>
      <c r="W7312">
        <v>30444672.496041689</v>
      </c>
      <c r="X7312">
        <v>15370411.167992489</v>
      </c>
      <c r="Y7312">
        <f t="shared" si="344"/>
        <v>49999999.999995217</v>
      </c>
      <c r="Z7312">
        <v>0.1154036287746924</v>
      </c>
      <c r="AA7312">
        <v>4.7506066499942858E-2</v>
      </c>
      <c r="AB7312">
        <v>0.31504915736404893</v>
      </c>
      <c r="AC7312">
        <v>0.95936969001415107</v>
      </c>
      <c r="AD7312">
        <v>0.11065</v>
      </c>
      <c r="AE7312">
        <v>5.4999999999999997E-3</v>
      </c>
      <c r="AF7312">
        <v>0.75469382210695635</v>
      </c>
      <c r="AG7312">
        <v>0.85647057313326358</v>
      </c>
      <c r="AH7312">
        <v>4.1297563956140309</v>
      </c>
    </row>
    <row r="7313" spans="1:34">
      <c r="A7313" t="s">
        <v>1531</v>
      </c>
      <c r="B7313" t="s">
        <v>2031</v>
      </c>
      <c r="C7313" t="s">
        <v>8054</v>
      </c>
      <c r="D7313" t="s">
        <v>8428</v>
      </c>
      <c r="E7313" t="s">
        <v>489</v>
      </c>
      <c r="F7313" t="s">
        <v>671</v>
      </c>
      <c r="G7313" t="s">
        <v>43</v>
      </c>
      <c r="H7313" t="s">
        <v>254</v>
      </c>
      <c r="I7313">
        <v>2.0804371591341089</v>
      </c>
      <c r="J7313">
        <v>0.31573348544241869</v>
      </c>
      <c r="K7313">
        <v>0.31573348544241858</v>
      </c>
      <c r="L7313">
        <v>0.44543072440524129</v>
      </c>
      <c r="M7313">
        <v>3.157334854424187</v>
      </c>
      <c r="N7313" t="str">
        <f t="shared" si="342"/>
        <v>10Qf-303,15733485442419</v>
      </c>
      <c r="O7313" t="s">
        <v>8056</v>
      </c>
      <c r="P7313">
        <v>246.00828351488849</v>
      </c>
      <c r="Q7313">
        <v>15.692661972781851</v>
      </c>
      <c r="R7313">
        <v>14.164952278712139</v>
      </c>
      <c r="S7313">
        <v>42.674820895004338</v>
      </c>
      <c r="T7313">
        <f t="shared" si="343"/>
        <v>318.54071866138685</v>
      </c>
      <c r="U7313">
        <v>23030912.11313111</v>
      </c>
      <c r="V7313">
        <v>1326360.0912004721</v>
      </c>
      <c r="W7313">
        <v>1929933.9271628431</v>
      </c>
      <c r="X7313">
        <v>23712793.8685105</v>
      </c>
      <c r="Y7313">
        <f t="shared" si="344"/>
        <v>50000000.000004925</v>
      </c>
      <c r="Z7313">
        <v>0.99935814294135417</v>
      </c>
      <c r="AA7313">
        <v>5.4109211653173651E-2</v>
      </c>
      <c r="AB7313">
        <v>6.2433373847745152E-2</v>
      </c>
      <c r="AC7313">
        <v>0.2455841854616444</v>
      </c>
      <c r="AD7313">
        <v>0.11065</v>
      </c>
      <c r="AE7313">
        <v>5.4999999999999997E-3</v>
      </c>
      <c r="AF7313">
        <v>0.99183293856257182</v>
      </c>
      <c r="AG7313">
        <v>0.5004375744262336</v>
      </c>
      <c r="AH7313">
        <v>4.7657553674129929</v>
      </c>
    </row>
    <row r="7314" spans="1:34">
      <c r="A7314" t="s">
        <v>1531</v>
      </c>
      <c r="B7314" t="s">
        <v>2031</v>
      </c>
      <c r="C7314" t="s">
        <v>8057</v>
      </c>
      <c r="D7314" t="s">
        <v>8429</v>
      </c>
      <c r="E7314" t="s">
        <v>489</v>
      </c>
      <c r="F7314" t="s">
        <v>671</v>
      </c>
      <c r="G7314" t="s">
        <v>43</v>
      </c>
      <c r="H7314" t="s">
        <v>46</v>
      </c>
      <c r="I7314">
        <v>0.29798919939266849</v>
      </c>
      <c r="J7314">
        <v>0.29798919939266849</v>
      </c>
      <c r="K7314">
        <v>0.29798919939266838</v>
      </c>
      <c r="L7314">
        <v>2.085924395748679</v>
      </c>
      <c r="M7314">
        <v>2.9798919939266848</v>
      </c>
      <c r="N7314" t="str">
        <f t="shared" si="342"/>
        <v>10Qf-302,97989199392668</v>
      </c>
      <c r="O7314" t="s">
        <v>8059</v>
      </c>
      <c r="P7314">
        <v>35.236734321298798</v>
      </c>
      <c r="Q7314">
        <v>14.81073118062373</v>
      </c>
      <c r="R7314">
        <v>13.36887908184381</v>
      </c>
      <c r="S7314">
        <v>259.47049818410932</v>
      </c>
      <c r="T7314">
        <f t="shared" si="343"/>
        <v>322.88684276787563</v>
      </c>
      <c r="U7314">
        <v>3298808.1527688429</v>
      </c>
      <c r="V7314">
        <v>1251818.384513088</v>
      </c>
      <c r="W7314">
        <v>1821471.248227444</v>
      </c>
      <c r="X7314">
        <v>23739948.91410413</v>
      </c>
      <c r="Y7314">
        <f t="shared" si="344"/>
        <v>30112046.699613504</v>
      </c>
      <c r="Z7314">
        <v>0.1431419986007092</v>
      </c>
      <c r="AA7314">
        <v>5.1068262961415423E-2</v>
      </c>
      <c r="AB7314">
        <v>5.8924605548896392E-2</v>
      </c>
      <c r="AC7314">
        <v>1.481768261222808</v>
      </c>
      <c r="AD7314">
        <v>0.11065</v>
      </c>
      <c r="AE7314">
        <v>5.4999999999999997E-3</v>
      </c>
      <c r="AF7314">
        <v>0.93609172584084344</v>
      </c>
      <c r="AG7314">
        <v>0.47231288103737962</v>
      </c>
      <c r="AH7314">
        <v>4.5044466008049078</v>
      </c>
    </row>
    <row r="7315" spans="1:34">
      <c r="A7315" t="s">
        <v>1531</v>
      </c>
      <c r="B7315" t="s">
        <v>2031</v>
      </c>
      <c r="C7315" t="s">
        <v>8060</v>
      </c>
      <c r="D7315" t="s">
        <v>8430</v>
      </c>
      <c r="E7315" t="s">
        <v>489</v>
      </c>
      <c r="F7315" t="s">
        <v>671</v>
      </c>
      <c r="G7315" t="s">
        <v>254</v>
      </c>
      <c r="H7315" t="s">
        <v>46</v>
      </c>
      <c r="I7315">
        <v>0.2353673444649477</v>
      </c>
      <c r="J7315">
        <v>0.2353673444649477</v>
      </c>
      <c r="K7315">
        <v>0.59673002864361779</v>
      </c>
      <c r="L7315">
        <v>1.2862087270759639</v>
      </c>
      <c r="M7315">
        <v>2.3536734446494769</v>
      </c>
      <c r="N7315" t="str">
        <f t="shared" si="342"/>
        <v>10Qf-302,35367344464948</v>
      </c>
      <c r="O7315" t="s">
        <v>8062</v>
      </c>
      <c r="P7315">
        <v>27.831802634874379</v>
      </c>
      <c r="Q7315">
        <v>11.69828461794032</v>
      </c>
      <c r="R7315">
        <v>57.170162945179982</v>
      </c>
      <c r="S7315">
        <v>159.99296036967149</v>
      </c>
      <c r="T7315">
        <f t="shared" si="343"/>
        <v>256.69321056766614</v>
      </c>
      <c r="U7315">
        <v>2605569.9884390668</v>
      </c>
      <c r="V7315">
        <v>988751.16788040008</v>
      </c>
      <c r="W7315">
        <v>31767310.580720179</v>
      </c>
      <c r="X7315">
        <v>14638368.262958471</v>
      </c>
      <c r="Y7315">
        <f t="shared" si="344"/>
        <v>49999999.999998122</v>
      </c>
      <c r="Z7315">
        <v>0.1130609839575383</v>
      </c>
      <c r="AA7315">
        <v>4.0336366097038202E-2</v>
      </c>
      <c r="AB7315">
        <v>0.32900168308017641</v>
      </c>
      <c r="AC7315">
        <v>0.91367801871117216</v>
      </c>
      <c r="AD7315">
        <v>0.11065</v>
      </c>
      <c r="AE7315">
        <v>5.4999999999999997E-3</v>
      </c>
      <c r="AF7315">
        <v>0.73937385695795099</v>
      </c>
      <c r="AG7315">
        <v>0.37305724097694221</v>
      </c>
      <c r="AH7315">
        <v>3.582254542584371</v>
      </c>
    </row>
    <row r="7316" spans="1:34">
      <c r="A7316" t="s">
        <v>1531</v>
      </c>
      <c r="B7316" t="s">
        <v>2031</v>
      </c>
      <c r="C7316" t="s">
        <v>8063</v>
      </c>
      <c r="D7316" t="s">
        <v>8431</v>
      </c>
      <c r="E7316" t="s">
        <v>489</v>
      </c>
      <c r="F7316" t="s">
        <v>43</v>
      </c>
      <c r="G7316" t="s">
        <v>254</v>
      </c>
      <c r="H7316" t="s">
        <v>46</v>
      </c>
      <c r="I7316">
        <v>0.23774479494633799</v>
      </c>
      <c r="J7316">
        <v>0.23774479494633799</v>
      </c>
      <c r="K7316">
        <v>0.57983213405279399</v>
      </c>
      <c r="L7316">
        <v>1.32212622551791</v>
      </c>
      <c r="M7316">
        <v>2.37744794946338</v>
      </c>
      <c r="N7316" t="str">
        <f t="shared" si="342"/>
        <v>10Qf-302,37744794946338</v>
      </c>
      <c r="O7316" t="s">
        <v>8065</v>
      </c>
      <c r="P7316">
        <v>28.112932256838981</v>
      </c>
      <c r="Q7316">
        <v>10.666096027819799</v>
      </c>
      <c r="R7316">
        <v>55.551247621974717</v>
      </c>
      <c r="S7316">
        <v>164.46077868238359</v>
      </c>
      <c r="T7316">
        <f t="shared" si="343"/>
        <v>258.79105458901711</v>
      </c>
      <c r="U7316">
        <v>2631888.9055233072</v>
      </c>
      <c r="V7316">
        <v>1453224.846045003</v>
      </c>
      <c r="W7316">
        <v>30867740.188985191</v>
      </c>
      <c r="X7316">
        <v>15047146.059446231</v>
      </c>
      <c r="Y7316">
        <f t="shared" si="344"/>
        <v>49999999.999999732</v>
      </c>
      <c r="Z7316">
        <v>0.1142030153270444</v>
      </c>
      <c r="AA7316">
        <v>4.7011832281398103E-2</v>
      </c>
      <c r="AB7316">
        <v>0.31968518232768511</v>
      </c>
      <c r="AC7316">
        <v>0.93919256244164784</v>
      </c>
      <c r="AD7316">
        <v>0.11065</v>
      </c>
      <c r="AE7316">
        <v>5.4999999999999997E-3</v>
      </c>
      <c r="AF7316">
        <v>0.74684228778954365</v>
      </c>
      <c r="AG7316">
        <v>0.3768254999899458</v>
      </c>
      <c r="AH7316">
        <v>3.61726573724287</v>
      </c>
    </row>
    <row r="7317" spans="1:34">
      <c r="A7317" t="s">
        <v>1531</v>
      </c>
      <c r="B7317" t="s">
        <v>2038</v>
      </c>
      <c r="C7317" t="s">
        <v>8054</v>
      </c>
      <c r="D7317" t="s">
        <v>8432</v>
      </c>
      <c r="E7317" t="s">
        <v>489</v>
      </c>
      <c r="F7317" t="s">
        <v>671</v>
      </c>
      <c r="G7317" t="s">
        <v>43</v>
      </c>
      <c r="H7317" t="s">
        <v>254</v>
      </c>
      <c r="I7317">
        <v>2.1022410662222888</v>
      </c>
      <c r="J7317">
        <v>0.31773178408078739</v>
      </c>
      <c r="K7317">
        <v>0.31773178408078739</v>
      </c>
      <c r="L7317">
        <v>0.43961320642401069</v>
      </c>
      <c r="M7317">
        <v>3.1773178408078748</v>
      </c>
      <c r="N7317" t="str">
        <f t="shared" si="342"/>
        <v>10Qf-303,17731784080787</v>
      </c>
      <c r="O7317" t="s">
        <v>8056</v>
      </c>
      <c r="P7317">
        <v>248.58655978395581</v>
      </c>
      <c r="Q7317">
        <v>15.79198189448306</v>
      </c>
      <c r="R7317">
        <v>14.25460322216987</v>
      </c>
      <c r="S7317">
        <v>42.117469270385342</v>
      </c>
      <c r="T7317">
        <f t="shared" si="343"/>
        <v>320.75061417099408</v>
      </c>
      <c r="U7317">
        <v>23272286.319348302</v>
      </c>
      <c r="V7317">
        <v>1338716.058383818</v>
      </c>
      <c r="W7317">
        <v>1974543.351184729</v>
      </c>
      <c r="X7317">
        <v>23414454.271094311</v>
      </c>
      <c r="Y7317">
        <f t="shared" si="344"/>
        <v>50000000.000011161</v>
      </c>
      <c r="Z7317">
        <v>1.009831860929346</v>
      </c>
      <c r="AA7317">
        <v>5.4451672522720727E-2</v>
      </c>
      <c r="AB7317">
        <v>6.282851890425982E-2</v>
      </c>
      <c r="AC7317">
        <v>0.24237674974481849</v>
      </c>
      <c r="AD7317">
        <v>0.11065</v>
      </c>
      <c r="AE7317">
        <v>5.4999999999999997E-3</v>
      </c>
      <c r="AF7317">
        <v>0.99811031648414916</v>
      </c>
      <c r="AG7317">
        <v>0.50360487776804819</v>
      </c>
      <c r="AH7317">
        <v>4.7951830350600719</v>
      </c>
    </row>
    <row r="7318" spans="1:34">
      <c r="A7318" t="s">
        <v>1531</v>
      </c>
      <c r="B7318" t="s">
        <v>2038</v>
      </c>
      <c r="C7318" t="s">
        <v>8057</v>
      </c>
      <c r="D7318" t="s">
        <v>8433</v>
      </c>
      <c r="E7318" t="s">
        <v>489</v>
      </c>
      <c r="F7318" t="s">
        <v>671</v>
      </c>
      <c r="G7318" t="s">
        <v>43</v>
      </c>
      <c r="H7318" t="s">
        <v>46</v>
      </c>
      <c r="I7318">
        <v>0.29865772128648038</v>
      </c>
      <c r="J7318">
        <v>0.29865772128648038</v>
      </c>
      <c r="K7318">
        <v>0.29865772128648038</v>
      </c>
      <c r="L7318">
        <v>2.0906040490053628</v>
      </c>
      <c r="M7318">
        <v>2.986577212864804</v>
      </c>
      <c r="N7318" t="str">
        <f t="shared" si="342"/>
        <v>10Qf-302,9865772128648</v>
      </c>
      <c r="O7318" t="s">
        <v>8059</v>
      </c>
      <c r="P7318">
        <v>35.315785939304533</v>
      </c>
      <c r="Q7318">
        <v>14.843958217300861</v>
      </c>
      <c r="R7318">
        <v>13.39887140498892</v>
      </c>
      <c r="S7318">
        <v>260.05260555306057</v>
      </c>
      <c r="T7318">
        <f t="shared" si="343"/>
        <v>323.61122111465488</v>
      </c>
      <c r="U7318">
        <v>3306208.8420492131</v>
      </c>
      <c r="V7318">
        <v>1258350.3051267641</v>
      </c>
      <c r="W7318">
        <v>1856007.6372348689</v>
      </c>
      <c r="X7318">
        <v>23793208.145107809</v>
      </c>
      <c r="Y7318">
        <f t="shared" si="344"/>
        <v>30213774.929518655</v>
      </c>
      <c r="Z7318">
        <v>0.14346312956848789</v>
      </c>
      <c r="AA7318">
        <v>5.1182831717391242E-2</v>
      </c>
      <c r="AB7318">
        <v>5.9056799564565263E-2</v>
      </c>
      <c r="AC7318">
        <v>1.4850925244048361</v>
      </c>
      <c r="AD7318">
        <v>0.11065</v>
      </c>
      <c r="AE7318">
        <v>5.4999999999999997E-3</v>
      </c>
      <c r="AF7318">
        <v>0.93819179461721591</v>
      </c>
      <c r="AG7318">
        <v>0.47337248823907152</v>
      </c>
      <c r="AH7318">
        <v>4.5142914957210918</v>
      </c>
    </row>
    <row r="7319" spans="1:34">
      <c r="A7319" t="s">
        <v>1531</v>
      </c>
      <c r="B7319" t="s">
        <v>2038</v>
      </c>
      <c r="C7319" t="s">
        <v>8060</v>
      </c>
      <c r="D7319" t="s">
        <v>8434</v>
      </c>
      <c r="E7319" t="s">
        <v>489</v>
      </c>
      <c r="F7319" t="s">
        <v>671</v>
      </c>
      <c r="G7319" t="s">
        <v>254</v>
      </c>
      <c r="H7319" t="s">
        <v>46</v>
      </c>
      <c r="I7319">
        <v>0.23623543050128409</v>
      </c>
      <c r="J7319">
        <v>0.23623543050128401</v>
      </c>
      <c r="K7319">
        <v>0.59408776443119171</v>
      </c>
      <c r="L7319">
        <v>1.295795679579081</v>
      </c>
      <c r="M7319">
        <v>2.362354305012841</v>
      </c>
      <c r="N7319" t="str">
        <f t="shared" si="342"/>
        <v>10Qf-302,36235430501284</v>
      </c>
      <c r="O7319" t="s">
        <v>8062</v>
      </c>
      <c r="P7319">
        <v>27.934452385579299</v>
      </c>
      <c r="Q7319">
        <v>11.741430439842709</v>
      </c>
      <c r="R7319">
        <v>56.917018862734572</v>
      </c>
      <c r="S7319">
        <v>161.18549225007959</v>
      </c>
      <c r="T7319">
        <f t="shared" si="343"/>
        <v>257.77839393823615</v>
      </c>
      <c r="U7319">
        <v>2615179.8981264238</v>
      </c>
      <c r="V7319">
        <v>995343.18005425646</v>
      </c>
      <c r="W7319">
        <v>31641999.353118248</v>
      </c>
      <c r="X7319">
        <v>14747477.5687079</v>
      </c>
      <c r="Y7319">
        <f t="shared" si="344"/>
        <v>50000000.000006825</v>
      </c>
      <c r="Z7319">
        <v>0.1134779774943907</v>
      </c>
      <c r="AA7319">
        <v>4.0485135401654312E-2</v>
      </c>
      <c r="AB7319">
        <v>0.32754489469798848</v>
      </c>
      <c r="AC7319">
        <v>0.92048825688179903</v>
      </c>
      <c r="AD7319">
        <v>0.11065</v>
      </c>
      <c r="AE7319">
        <v>5.4999999999999997E-3</v>
      </c>
      <c r="AF7319">
        <v>0.74210082879984551</v>
      </c>
      <c r="AG7319">
        <v>0.37443315734453542</v>
      </c>
      <c r="AH7319">
        <v>3.595038291157223</v>
      </c>
    </row>
    <row r="7320" spans="1:34">
      <c r="A7320" t="s">
        <v>1531</v>
      </c>
      <c r="B7320" t="s">
        <v>2038</v>
      </c>
      <c r="C7320" t="s">
        <v>8063</v>
      </c>
      <c r="D7320" t="s">
        <v>8435</v>
      </c>
      <c r="E7320" t="s">
        <v>489</v>
      </c>
      <c r="F7320" t="s">
        <v>43</v>
      </c>
      <c r="G7320" t="s">
        <v>254</v>
      </c>
      <c r="H7320" t="s">
        <v>46</v>
      </c>
      <c r="I7320">
        <v>0.23902471696212521</v>
      </c>
      <c r="J7320">
        <v>0.2390247169621251</v>
      </c>
      <c r="K7320">
        <v>0.57558480163252135</v>
      </c>
      <c r="L7320">
        <v>1.3366129340644799</v>
      </c>
      <c r="M7320">
        <v>2.3902471696212522</v>
      </c>
      <c r="N7320" t="str">
        <f t="shared" si="342"/>
        <v>10Qf-302,39024716962125</v>
      </c>
      <c r="O7320" t="s">
        <v>8065</v>
      </c>
      <c r="P7320">
        <v>28.264280936973002</v>
      </c>
      <c r="Q7320">
        <v>10.72351798370989</v>
      </c>
      <c r="R7320">
        <v>55.144328789514972</v>
      </c>
      <c r="S7320">
        <v>166.26279676668591</v>
      </c>
      <c r="T7320">
        <f t="shared" si="343"/>
        <v>260.39492447688377</v>
      </c>
      <c r="U7320">
        <v>2646057.9330893811</v>
      </c>
      <c r="V7320">
        <v>1485418.4859465391</v>
      </c>
      <c r="W7320">
        <v>30656503.990380291</v>
      </c>
      <c r="X7320">
        <v>15212019.59059147</v>
      </c>
      <c r="Y7320">
        <f t="shared" si="344"/>
        <v>50000000.000007682</v>
      </c>
      <c r="Z7320">
        <v>0.1148178382661517</v>
      </c>
      <c r="AA7320">
        <v>4.7264925011159163E-2</v>
      </c>
      <c r="AB7320">
        <v>0.31734345416286158</v>
      </c>
      <c r="AC7320">
        <v>0.94948341717139817</v>
      </c>
      <c r="AD7320">
        <v>0.11065</v>
      </c>
      <c r="AE7320">
        <v>5.4999999999999997E-3</v>
      </c>
      <c r="AF7320">
        <v>0.75086298522133565</v>
      </c>
      <c r="AG7320">
        <v>0.37885417638496838</v>
      </c>
      <c r="AH7320">
        <v>3.6361143312275561</v>
      </c>
    </row>
    <row r="7321" spans="1:34">
      <c r="A7321" t="s">
        <v>1531</v>
      </c>
      <c r="B7321" t="s">
        <v>2045</v>
      </c>
      <c r="C7321" t="s">
        <v>8054</v>
      </c>
      <c r="D7321" t="s">
        <v>8436</v>
      </c>
      <c r="E7321" t="s">
        <v>489</v>
      </c>
      <c r="F7321" t="s">
        <v>671</v>
      </c>
      <c r="G7321" t="s">
        <v>43</v>
      </c>
      <c r="H7321" t="s">
        <v>254</v>
      </c>
      <c r="I7321">
        <v>2.1246707414935462</v>
      </c>
      <c r="J7321">
        <v>0.319773387893175</v>
      </c>
      <c r="K7321">
        <v>0.31977338789317489</v>
      </c>
      <c r="L7321">
        <v>0.43351636165185442</v>
      </c>
      <c r="M7321">
        <v>3.19773387893175</v>
      </c>
      <c r="N7321" t="str">
        <f t="shared" si="342"/>
        <v>10Qf-303,19773387893175</v>
      </c>
      <c r="O7321" t="s">
        <v>8056</v>
      </c>
      <c r="P7321">
        <v>251.2388321148224</v>
      </c>
      <c r="Q7321">
        <v>15.89345418040562</v>
      </c>
      <c r="R7321">
        <v>14.346196993207441</v>
      </c>
      <c r="S7321">
        <v>41.53335653540546</v>
      </c>
      <c r="T7321">
        <f t="shared" si="343"/>
        <v>323.01183982384094</v>
      </c>
      <c r="U7321">
        <v>23520587.92155261</v>
      </c>
      <c r="V7321">
        <v>1354115.8607240161</v>
      </c>
      <c r="W7321">
        <v>2028135.358547709</v>
      </c>
      <c r="X7321">
        <v>23097160.859177481</v>
      </c>
      <c r="Y7321">
        <f t="shared" si="344"/>
        <v>50000000.000001818</v>
      </c>
      <c r="Z7321">
        <v>1.0206061727260021</v>
      </c>
      <c r="AA7321">
        <v>5.4801554869351191E-2</v>
      </c>
      <c r="AB7321">
        <v>6.3232227158039611E-2</v>
      </c>
      <c r="AC7321">
        <v>0.23901530973805801</v>
      </c>
      <c r="AD7321">
        <v>0.11065</v>
      </c>
      <c r="AE7321">
        <v>5.4999999999999997E-3</v>
      </c>
      <c r="AF7321">
        <v>1.0045237316015969</v>
      </c>
      <c r="AG7321">
        <v>0.50684081981068241</v>
      </c>
      <c r="AH7321">
        <v>4.8252484303440291</v>
      </c>
    </row>
    <row r="7322" spans="1:34">
      <c r="A7322" t="s">
        <v>1531</v>
      </c>
      <c r="B7322" t="s">
        <v>2045</v>
      </c>
      <c r="C7322" t="s">
        <v>8057</v>
      </c>
      <c r="D7322" t="s">
        <v>8437</v>
      </c>
      <c r="E7322" t="s">
        <v>489</v>
      </c>
      <c r="F7322" t="s">
        <v>671</v>
      </c>
      <c r="G7322" t="s">
        <v>43</v>
      </c>
      <c r="H7322" t="s">
        <v>46</v>
      </c>
      <c r="I7322">
        <v>0.29949788591544851</v>
      </c>
      <c r="J7322">
        <v>0.29949788591544851</v>
      </c>
      <c r="K7322">
        <v>0.29949788591544851</v>
      </c>
      <c r="L7322">
        <v>2.096485201408139</v>
      </c>
      <c r="M7322">
        <v>2.994978859154485</v>
      </c>
      <c r="N7322" t="str">
        <f t="shared" si="342"/>
        <v>10Qf-302,99497885915449</v>
      </c>
      <c r="O7322" t="s">
        <v>8059</v>
      </c>
      <c r="P7322">
        <v>35.415134029360942</v>
      </c>
      <c r="Q7322">
        <v>14.88571628266858</v>
      </c>
      <c r="R7322">
        <v>13.43656424538853</v>
      </c>
      <c r="S7322">
        <v>260.78416876165778</v>
      </c>
      <c r="T7322">
        <f t="shared" si="343"/>
        <v>324.52158331907583</v>
      </c>
      <c r="U7322">
        <v>3315509.6554121021</v>
      </c>
      <c r="V7322">
        <v>1268256.999881749</v>
      </c>
      <c r="W7322">
        <v>1899539.72166792</v>
      </c>
      <c r="X7322">
        <v>23860141.662872169</v>
      </c>
      <c r="Y7322">
        <f t="shared" si="344"/>
        <v>30343448.039833941</v>
      </c>
      <c r="Z7322">
        <v>0.1438667107868315</v>
      </c>
      <c r="AA7322">
        <v>5.1326815956720957E-2</v>
      </c>
      <c r="AB7322">
        <v>5.9222934342130967E-2</v>
      </c>
      <c r="AC7322">
        <v>1.4892702908606139</v>
      </c>
      <c r="AD7322">
        <v>0.11065</v>
      </c>
      <c r="AE7322">
        <v>5.4999999999999997E-3</v>
      </c>
      <c r="AF7322">
        <v>0.94083105523177535</v>
      </c>
      <c r="AG7322">
        <v>0.47470414917598591</v>
      </c>
      <c r="AH7322">
        <v>4.5266640635622464</v>
      </c>
    </row>
    <row r="7323" spans="1:34">
      <c r="A7323" t="s">
        <v>1531</v>
      </c>
      <c r="B7323" t="s">
        <v>2045</v>
      </c>
      <c r="C7323" t="s">
        <v>8060</v>
      </c>
      <c r="D7323" t="s">
        <v>8438</v>
      </c>
      <c r="E7323" t="s">
        <v>489</v>
      </c>
      <c r="F7323" t="s">
        <v>671</v>
      </c>
      <c r="G7323" t="s">
        <v>254</v>
      </c>
      <c r="H7323" t="s">
        <v>46</v>
      </c>
      <c r="I7323">
        <v>0.23689908587241179</v>
      </c>
      <c r="J7323">
        <v>0.2368990858724119</v>
      </c>
      <c r="K7323">
        <v>0.59204013799345323</v>
      </c>
      <c r="L7323">
        <v>1.303152548985842</v>
      </c>
      <c r="M7323">
        <v>2.3689908587241191</v>
      </c>
      <c r="N7323" t="str">
        <f t="shared" si="342"/>
        <v>10Qf-302,36899085872412</v>
      </c>
      <c r="O7323" t="s">
        <v>8062</v>
      </c>
      <c r="P7323">
        <v>28.01292854525553</v>
      </c>
      <c r="Q7323">
        <v>11.774415599433681</v>
      </c>
      <c r="R7323">
        <v>56.720844493292397</v>
      </c>
      <c r="S7323">
        <v>162.10062156825529</v>
      </c>
      <c r="T7323">
        <f t="shared" si="343"/>
        <v>258.60881020623691</v>
      </c>
      <c r="U7323">
        <v>2622526.713894804</v>
      </c>
      <c r="V7323">
        <v>1003175.441472378</v>
      </c>
      <c r="W7323">
        <v>31543091.592252322</v>
      </c>
      <c r="X7323">
        <v>14831206.252374571</v>
      </c>
      <c r="Y7323">
        <f t="shared" si="344"/>
        <v>49999999.999994069</v>
      </c>
      <c r="Z7323">
        <v>0.1137967707808553</v>
      </c>
      <c r="AA7323">
        <v>4.0598870151361981E-2</v>
      </c>
      <c r="AB7323">
        <v>0.3264159544536594</v>
      </c>
      <c r="AC7323">
        <v>0.92571432145591148</v>
      </c>
      <c r="AD7323">
        <v>0.11065</v>
      </c>
      <c r="AE7323">
        <v>5.4999999999999997E-3</v>
      </c>
      <c r="AF7323">
        <v>0.74418561007040385</v>
      </c>
      <c r="AG7323">
        <v>0.37548505110777292</v>
      </c>
      <c r="AH7323">
        <v>3.6048115199022961</v>
      </c>
    </row>
    <row r="7324" spans="1:34">
      <c r="A7324" t="s">
        <v>1531</v>
      </c>
      <c r="B7324" t="s">
        <v>2045</v>
      </c>
      <c r="C7324" t="s">
        <v>8063</v>
      </c>
      <c r="D7324" t="s">
        <v>8439</v>
      </c>
      <c r="E7324" t="s">
        <v>489</v>
      </c>
      <c r="F7324" t="s">
        <v>43</v>
      </c>
      <c r="G7324" t="s">
        <v>254</v>
      </c>
      <c r="H7324" t="s">
        <v>46</v>
      </c>
      <c r="I7324">
        <v>0.24019368642001401</v>
      </c>
      <c r="J7324">
        <v>0.24019368642001401</v>
      </c>
      <c r="K7324">
        <v>0.57159334743416179</v>
      </c>
      <c r="L7324">
        <v>1.3499561439259511</v>
      </c>
      <c r="M7324">
        <v>2.4019368642001409</v>
      </c>
      <c r="N7324" t="str">
        <f t="shared" si="342"/>
        <v>10Qf-302,40193686420014</v>
      </c>
      <c r="O7324" t="s">
        <v>8065</v>
      </c>
      <c r="P7324">
        <v>28.402509659024989</v>
      </c>
      <c r="Q7324">
        <v>10.77596220438881</v>
      </c>
      <c r="R7324">
        <v>54.761924559871737</v>
      </c>
      <c r="S7324">
        <v>167.92257375437879</v>
      </c>
      <c r="T7324">
        <f t="shared" si="343"/>
        <v>261.86297017766435</v>
      </c>
      <c r="U7324">
        <v>2658998.690626503</v>
      </c>
      <c r="V7324">
        <v>1523407.909388287</v>
      </c>
      <c r="W7324">
        <v>30453714.46055105</v>
      </c>
      <c r="X7324">
        <v>15363878.93942841</v>
      </c>
      <c r="Y7324">
        <f t="shared" si="344"/>
        <v>49999999.999994248</v>
      </c>
      <c r="Z7324">
        <v>0.1153793640692561</v>
      </c>
      <c r="AA7324">
        <v>4.7496077899737657E-2</v>
      </c>
      <c r="AB7324">
        <v>0.31514280213235679</v>
      </c>
      <c r="AC7324">
        <v>0.95896197014093965</v>
      </c>
      <c r="AD7324">
        <v>0.11065</v>
      </c>
      <c r="AE7324">
        <v>5.4999999999999997E-3</v>
      </c>
      <c r="AF7324">
        <v>0.75453514058643167</v>
      </c>
      <c r="AG7324">
        <v>0.3807069929757223</v>
      </c>
      <c r="AH7324">
        <v>3.6533289977622951</v>
      </c>
    </row>
    <row r="7325" spans="1:34">
      <c r="A7325" t="s">
        <v>1531</v>
      </c>
      <c r="B7325" t="s">
        <v>2052</v>
      </c>
      <c r="C7325" t="s">
        <v>8054</v>
      </c>
      <c r="D7325" t="s">
        <v>8440</v>
      </c>
      <c r="E7325" t="s">
        <v>489</v>
      </c>
      <c r="F7325" t="s">
        <v>671</v>
      </c>
      <c r="G7325" t="s">
        <v>43</v>
      </c>
      <c r="H7325" t="s">
        <v>254</v>
      </c>
      <c r="I7325">
        <v>2.130661535398668</v>
      </c>
      <c r="J7325">
        <v>0.32031196299848402</v>
      </c>
      <c r="K7325">
        <v>0.32031196299848402</v>
      </c>
      <c r="L7325">
        <v>0.43183416858920393</v>
      </c>
      <c r="M7325">
        <v>3.2031196299848399</v>
      </c>
      <c r="N7325" t="str">
        <f t="shared" si="342"/>
        <v>10Qf-303,20311962998484</v>
      </c>
      <c r="O7325" t="s">
        <v>8056</v>
      </c>
      <c r="P7325">
        <v>251.9472336731296</v>
      </c>
      <c r="Q7325">
        <v>15.920222570406221</v>
      </c>
      <c r="R7325">
        <v>14.370359430886531</v>
      </c>
      <c r="S7325">
        <v>41.372192781478788</v>
      </c>
      <c r="T7325">
        <f t="shared" si="343"/>
        <v>323.61000845590115</v>
      </c>
      <c r="U7325">
        <v>23586907.371438898</v>
      </c>
      <c r="V7325">
        <v>1367907.6951894879</v>
      </c>
      <c r="W7325">
        <v>2037542.4987042311</v>
      </c>
      <c r="X7325">
        <v>23007642.43467629</v>
      </c>
      <c r="Y7325">
        <f t="shared" si="344"/>
        <v>50000000.000008911</v>
      </c>
      <c r="Z7325">
        <v>1.023483908612175</v>
      </c>
      <c r="AA7325">
        <v>5.4893853835751467E-2</v>
      </c>
      <c r="AB7325">
        <v>6.3338725399262705E-2</v>
      </c>
      <c r="AC7325">
        <v>0.2380878478670076</v>
      </c>
      <c r="AD7325">
        <v>0.11065</v>
      </c>
      <c r="AE7325">
        <v>5.4999999999999997E-3</v>
      </c>
      <c r="AF7325">
        <v>1.0062155905711541</v>
      </c>
      <c r="AG7325">
        <v>1.1419121480895951</v>
      </c>
      <c r="AH7325">
        <v>5.4673973686455888</v>
      </c>
    </row>
    <row r="7326" spans="1:34">
      <c r="A7326" t="s">
        <v>1531</v>
      </c>
      <c r="B7326" t="s">
        <v>2052</v>
      </c>
      <c r="C7326" t="s">
        <v>8057</v>
      </c>
      <c r="D7326" t="s">
        <v>8441</v>
      </c>
      <c r="E7326" t="s">
        <v>489</v>
      </c>
      <c r="F7326" t="s">
        <v>671</v>
      </c>
      <c r="G7326" t="s">
        <v>43</v>
      </c>
      <c r="H7326" t="s">
        <v>46</v>
      </c>
      <c r="I7326">
        <v>0.30002876166233938</v>
      </c>
      <c r="J7326">
        <v>0.30002876166233938</v>
      </c>
      <c r="K7326">
        <v>0.30002876166233938</v>
      </c>
      <c r="L7326">
        <v>2.100201331636375</v>
      </c>
      <c r="M7326">
        <v>3.0002876166233929</v>
      </c>
      <c r="N7326" t="str">
        <f t="shared" si="342"/>
        <v>10Qf-303,00028761662339</v>
      </c>
      <c r="O7326" t="s">
        <v>8059</v>
      </c>
      <c r="P7326">
        <v>35.477909216142677</v>
      </c>
      <c r="Q7326">
        <v>14.91210199729696</v>
      </c>
      <c r="R7326">
        <v>13.460381261851319</v>
      </c>
      <c r="S7326">
        <v>261.24642240977778</v>
      </c>
      <c r="T7326">
        <f t="shared" si="343"/>
        <v>325.09681488506874</v>
      </c>
      <c r="U7326">
        <v>3321386.5705671478</v>
      </c>
      <c r="V7326">
        <v>1281287.30508273</v>
      </c>
      <c r="W7326">
        <v>1908518.6422572441</v>
      </c>
      <c r="X7326">
        <v>23902435.018257581</v>
      </c>
      <c r="Y7326">
        <f t="shared" si="344"/>
        <v>30413627.536164701</v>
      </c>
      <c r="Z7326">
        <v>0.14412172209453489</v>
      </c>
      <c r="AA7326">
        <v>5.1417795436169589E-2</v>
      </c>
      <c r="AB7326">
        <v>5.9327910106503547E-2</v>
      </c>
      <c r="AC7326">
        <v>1.4919101007396269</v>
      </c>
      <c r="AD7326">
        <v>0.11065</v>
      </c>
      <c r="AE7326">
        <v>5.4999999999999997E-3</v>
      </c>
      <c r="AF7326">
        <v>0.94249872773509735</v>
      </c>
      <c r="AG7326">
        <v>1.0696025353262399</v>
      </c>
      <c r="AH7326">
        <v>5.1285388796847302</v>
      </c>
    </row>
    <row r="7327" spans="1:34">
      <c r="A7327" t="s">
        <v>1531</v>
      </c>
      <c r="B7327" t="s">
        <v>2052</v>
      </c>
      <c r="C7327" t="s">
        <v>8060</v>
      </c>
      <c r="D7327" t="s">
        <v>8442</v>
      </c>
      <c r="E7327" t="s">
        <v>489</v>
      </c>
      <c r="F7327" t="s">
        <v>671</v>
      </c>
      <c r="G7327" t="s">
        <v>254</v>
      </c>
      <c r="H7327" t="s">
        <v>46</v>
      </c>
      <c r="I7327">
        <v>0.23724855321736341</v>
      </c>
      <c r="J7327">
        <v>0.23724855321736329</v>
      </c>
      <c r="K7327">
        <v>0.59094607150037348</v>
      </c>
      <c r="L7327">
        <v>1.3070423542385341</v>
      </c>
      <c r="M7327">
        <v>2.3724855321736338</v>
      </c>
      <c r="N7327" t="str">
        <f t="shared" si="342"/>
        <v>10Qf-302,37248553217363</v>
      </c>
      <c r="O7327" t="s">
        <v>8062</v>
      </c>
      <c r="P7327">
        <v>28.054252485898761</v>
      </c>
      <c r="Q7327">
        <v>11.79178490984167</v>
      </c>
      <c r="R7327">
        <v>56.616026641533871</v>
      </c>
      <c r="S7327">
        <v>162.58447884937831</v>
      </c>
      <c r="T7327">
        <f t="shared" si="343"/>
        <v>259.04654288665262</v>
      </c>
      <c r="U7327">
        <v>2626395.3968168772</v>
      </c>
      <c r="V7327">
        <v>1013181.395351568</v>
      </c>
      <c r="W7327">
        <v>31484947.00101218</v>
      </c>
      <c r="X7327">
        <v>14875476.20682398</v>
      </c>
      <c r="Y7327">
        <f t="shared" si="344"/>
        <v>50000000.000004604</v>
      </c>
      <c r="Z7327">
        <v>0.1139646408053528</v>
      </c>
      <c r="AA7327">
        <v>4.0658760544385553E-2</v>
      </c>
      <c r="AB7327">
        <v>0.32581275082664729</v>
      </c>
      <c r="AC7327">
        <v>0.92847750404178253</v>
      </c>
      <c r="AD7327">
        <v>0.11065</v>
      </c>
      <c r="AE7327">
        <v>5.4999999999999997E-3</v>
      </c>
      <c r="AF7327">
        <v>0.74528341324826197</v>
      </c>
      <c r="AG7327">
        <v>0.84579109221990045</v>
      </c>
      <c r="AH7327">
        <v>4.0797100376417959</v>
      </c>
    </row>
    <row r="7328" spans="1:34">
      <c r="A7328" t="s">
        <v>1531</v>
      </c>
      <c r="B7328" t="s">
        <v>2052</v>
      </c>
      <c r="C7328" t="s">
        <v>8063</v>
      </c>
      <c r="D7328" t="s">
        <v>8443</v>
      </c>
      <c r="E7328" t="s">
        <v>489</v>
      </c>
      <c r="F7328" t="s">
        <v>43</v>
      </c>
      <c r="G7328" t="s">
        <v>254</v>
      </c>
      <c r="H7328" t="s">
        <v>46</v>
      </c>
      <c r="I7328">
        <v>0.2405021632800155</v>
      </c>
      <c r="J7328">
        <v>0.2405021632800155</v>
      </c>
      <c r="K7328">
        <v>0.570684061742329</v>
      </c>
      <c r="L7328">
        <v>1.3533332444977959</v>
      </c>
      <c r="M7328">
        <v>2.4050216328001559</v>
      </c>
      <c r="N7328" t="str">
        <f t="shared" si="342"/>
        <v>10Qf-302,40502163280016</v>
      </c>
      <c r="O7328" t="s">
        <v>8065</v>
      </c>
      <c r="P7328">
        <v>28.438986542020391</v>
      </c>
      <c r="Q7328">
        <v>10.78980159806251</v>
      </c>
      <c r="R7328">
        <v>54.674809769815077</v>
      </c>
      <c r="S7328">
        <v>168.34265511954251</v>
      </c>
      <c r="T7328">
        <f t="shared" si="343"/>
        <v>262.24625302944048</v>
      </c>
      <c r="U7328">
        <v>2662413.5995654422</v>
      </c>
      <c r="V7328">
        <v>1529862.8690794641</v>
      </c>
      <c r="W7328">
        <v>30405409.740114052</v>
      </c>
      <c r="X7328">
        <v>15402313.791246049</v>
      </c>
      <c r="Y7328">
        <f t="shared" si="344"/>
        <v>50000000.000005007</v>
      </c>
      <c r="Z7328">
        <v>0.115527543917226</v>
      </c>
      <c r="AA7328">
        <v>4.7557076343082573E-2</v>
      </c>
      <c r="AB7328">
        <v>0.31464147572233231</v>
      </c>
      <c r="AC7328">
        <v>0.96136094512417292</v>
      </c>
      <c r="AD7328">
        <v>0.11065</v>
      </c>
      <c r="AE7328">
        <v>5.4999999999999997E-3</v>
      </c>
      <c r="AF7328">
        <v>0.75550417784298096</v>
      </c>
      <c r="AG7328">
        <v>0.8573902120932555</v>
      </c>
      <c r="AH7328">
        <v>4.1340660227363921</v>
      </c>
    </row>
    <row r="7329" spans="1:34">
      <c r="A7329" t="s">
        <v>1531</v>
      </c>
      <c r="B7329" t="s">
        <v>2059</v>
      </c>
      <c r="C7329" t="s">
        <v>8054</v>
      </c>
      <c r="D7329" t="s">
        <v>8444</v>
      </c>
      <c r="E7329" t="s">
        <v>489</v>
      </c>
      <c r="F7329" t="s">
        <v>671</v>
      </c>
      <c r="G7329" t="s">
        <v>43</v>
      </c>
      <c r="H7329" t="s">
        <v>254</v>
      </c>
      <c r="I7329">
        <v>2.1280347077106399</v>
      </c>
      <c r="J7329">
        <v>0.32007595410540468</v>
      </c>
      <c r="K7329">
        <v>0.32007595410540479</v>
      </c>
      <c r="L7329">
        <v>0.43257292513259871</v>
      </c>
      <c r="M7329">
        <v>3.200759541054047</v>
      </c>
      <c r="N7329" t="str">
        <f t="shared" si="342"/>
        <v>10Qf-303,20075954105405</v>
      </c>
      <c r="O7329" t="s">
        <v>8056</v>
      </c>
      <c r="P7329">
        <v>251.63661560529511</v>
      </c>
      <c r="Q7329">
        <v>15.90849239938405</v>
      </c>
      <c r="R7329">
        <v>14.359771213728839</v>
      </c>
      <c r="S7329">
        <v>41.442969900000357</v>
      </c>
      <c r="T7329">
        <f t="shared" si="343"/>
        <v>323.34784911840836</v>
      </c>
      <c r="U7329">
        <v>23557827.79200834</v>
      </c>
      <c r="V7329">
        <v>1359413.3381531909</v>
      </c>
      <c r="W7329">
        <v>2035824.774992259</v>
      </c>
      <c r="X7329">
        <v>23046934.094851982</v>
      </c>
      <c r="Y7329">
        <f t="shared" si="344"/>
        <v>50000000.000005767</v>
      </c>
      <c r="Z7329">
        <v>1.022222086485701</v>
      </c>
      <c r="AA7329">
        <v>5.4853407523477157E-2</v>
      </c>
      <c r="AB7329">
        <v>6.3292056825505441E-2</v>
      </c>
      <c r="AC7329">
        <v>0.23849515457941789</v>
      </c>
      <c r="AD7329">
        <v>0.11065</v>
      </c>
      <c r="AE7329">
        <v>5.4999999999999997E-3</v>
      </c>
      <c r="AF7329">
        <v>1.005474201378235</v>
      </c>
      <c r="AG7329">
        <v>1.1410707763857679</v>
      </c>
      <c r="AH7329">
        <v>5.4634545188180503</v>
      </c>
    </row>
    <row r="7330" spans="1:34">
      <c r="A7330" t="s">
        <v>1531</v>
      </c>
      <c r="B7330" t="s">
        <v>2059</v>
      </c>
      <c r="C7330" t="s">
        <v>8057</v>
      </c>
      <c r="D7330" t="s">
        <v>8445</v>
      </c>
      <c r="E7330" t="s">
        <v>489</v>
      </c>
      <c r="F7330" t="s">
        <v>671</v>
      </c>
      <c r="G7330" t="s">
        <v>43</v>
      </c>
      <c r="H7330" t="s">
        <v>46</v>
      </c>
      <c r="I7330">
        <v>0.29973118931295462</v>
      </c>
      <c r="J7330">
        <v>0.29973118931295473</v>
      </c>
      <c r="K7330">
        <v>0.29973118931295462</v>
      </c>
      <c r="L7330">
        <v>2.0981183251906832</v>
      </c>
      <c r="M7330">
        <v>2.997311893129547</v>
      </c>
      <c r="N7330" t="str">
        <f t="shared" si="342"/>
        <v>10Qf-302,99731189312955</v>
      </c>
      <c r="O7330" t="s">
        <v>8059</v>
      </c>
      <c r="P7330">
        <v>35.442721773651449</v>
      </c>
      <c r="Q7330">
        <v>14.89731198449614</v>
      </c>
      <c r="R7330">
        <v>13.44703108417665</v>
      </c>
      <c r="S7330">
        <v>260.98731487870617</v>
      </c>
      <c r="T7330">
        <f t="shared" si="343"/>
        <v>324.77437972103041</v>
      </c>
      <c r="U7330">
        <v>3318092.3770386931</v>
      </c>
      <c r="V7330">
        <v>1273005.8955892981</v>
      </c>
      <c r="W7330">
        <v>1906423.063696506</v>
      </c>
      <c r="X7330">
        <v>23878728.278593719</v>
      </c>
      <c r="Y7330">
        <f t="shared" si="344"/>
        <v>30376249.614918217</v>
      </c>
      <c r="Z7330">
        <v>0.14397878033387351</v>
      </c>
      <c r="AA7330">
        <v>5.1366798611387363E-2</v>
      </c>
      <c r="AB7330">
        <v>5.9269067929184738E-2</v>
      </c>
      <c r="AC7330">
        <v>1.490430405288804</v>
      </c>
      <c r="AD7330">
        <v>0.11065</v>
      </c>
      <c r="AE7330">
        <v>5.4999999999999997E-3</v>
      </c>
      <c r="AF7330">
        <v>0.94156394548572142</v>
      </c>
      <c r="AG7330">
        <v>1.068541689900683</v>
      </c>
      <c r="AH7330">
        <v>5.1235675285159514</v>
      </c>
    </row>
    <row r="7331" spans="1:34">
      <c r="A7331" t="s">
        <v>1531</v>
      </c>
      <c r="B7331" t="s">
        <v>2059</v>
      </c>
      <c r="C7331" t="s">
        <v>8060</v>
      </c>
      <c r="D7331" t="s">
        <v>8446</v>
      </c>
      <c r="E7331" t="s">
        <v>489</v>
      </c>
      <c r="F7331" t="s">
        <v>671</v>
      </c>
      <c r="G7331" t="s">
        <v>254</v>
      </c>
      <c r="H7331" t="s">
        <v>46</v>
      </c>
      <c r="I7331">
        <v>0.2370167294411212</v>
      </c>
      <c r="J7331">
        <v>0.2370167294411212</v>
      </c>
      <c r="K7331">
        <v>0.59166927956881477</v>
      </c>
      <c r="L7331">
        <v>1.3044645559601551</v>
      </c>
      <c r="M7331">
        <v>2.3701672944112122</v>
      </c>
      <c r="N7331" t="str">
        <f t="shared" si="342"/>
        <v>10Qf-302,37016729441121</v>
      </c>
      <c r="O7331" t="s">
        <v>8062</v>
      </c>
      <c r="P7331">
        <v>28.026839704397108</v>
      </c>
      <c r="Q7331">
        <v>11.780262748507649</v>
      </c>
      <c r="R7331">
        <v>56.685314126881373</v>
      </c>
      <c r="S7331">
        <v>162.2638236018189</v>
      </c>
      <c r="T7331">
        <f t="shared" si="343"/>
        <v>258.75624018160499</v>
      </c>
      <c r="U7331">
        <v>2623829.0549339098</v>
      </c>
      <c r="V7331">
        <v>1006647.638583937</v>
      </c>
      <c r="W7331">
        <v>31523385.075455349</v>
      </c>
      <c r="X7331">
        <v>14846138.231025681</v>
      </c>
      <c r="Y7331">
        <f t="shared" si="344"/>
        <v>49999999.999998875</v>
      </c>
      <c r="Z7331">
        <v>0.11385328200871821</v>
      </c>
      <c r="AA7331">
        <v>4.0619031461620228E-2</v>
      </c>
      <c r="AB7331">
        <v>0.32621148502856973</v>
      </c>
      <c r="AC7331">
        <v>0.92664632565366789</v>
      </c>
      <c r="AD7331">
        <v>0.11065</v>
      </c>
      <c r="AE7331">
        <v>5.4999999999999997E-3</v>
      </c>
      <c r="AF7331">
        <v>0.74455517101922897</v>
      </c>
      <c r="AG7331">
        <v>0.84496464045759712</v>
      </c>
      <c r="AH7331">
        <v>4.0758371058880378</v>
      </c>
    </row>
    <row r="7332" spans="1:34">
      <c r="A7332" t="s">
        <v>1531</v>
      </c>
      <c r="B7332" t="s">
        <v>2059</v>
      </c>
      <c r="C7332" t="s">
        <v>8063</v>
      </c>
      <c r="D7332" t="s">
        <v>8447</v>
      </c>
      <c r="E7332" t="s">
        <v>489</v>
      </c>
      <c r="F7332" t="s">
        <v>43</v>
      </c>
      <c r="G7332" t="s">
        <v>254</v>
      </c>
      <c r="H7332" t="s">
        <v>46</v>
      </c>
      <c r="I7332">
        <v>0.24035022115224139</v>
      </c>
      <c r="J7332">
        <v>0.24035022115224139</v>
      </c>
      <c r="K7332">
        <v>0.57108349797550451</v>
      </c>
      <c r="L7332">
        <v>1.351718271242428</v>
      </c>
      <c r="M7332">
        <v>2.4035022115224152</v>
      </c>
      <c r="N7332" t="str">
        <f t="shared" si="342"/>
        <v>10Qf-302,40350221152242</v>
      </c>
      <c r="O7332" t="s">
        <v>8065</v>
      </c>
      <c r="P7332">
        <v>28.42101963449656</v>
      </c>
      <c r="Q7332">
        <v>10.782984921693741</v>
      </c>
      <c r="R7332">
        <v>54.713078054367067</v>
      </c>
      <c r="S7332">
        <v>168.14176676712751</v>
      </c>
      <c r="T7332">
        <f t="shared" si="343"/>
        <v>262.05884937768485</v>
      </c>
      <c r="U7332">
        <v>2660731.565683437</v>
      </c>
      <c r="V7332">
        <v>1528733.816522392</v>
      </c>
      <c r="W7332">
        <v>30426600.870742109</v>
      </c>
      <c r="X7332">
        <v>15383933.747051621</v>
      </c>
      <c r="Y7332">
        <f t="shared" si="344"/>
        <v>49999999.99999956</v>
      </c>
      <c r="Z7332">
        <v>0.1154545570442603</v>
      </c>
      <c r="AA7332">
        <v>4.7527031193917463E-2</v>
      </c>
      <c r="AB7332">
        <v>0.31486170126267699</v>
      </c>
      <c r="AC7332">
        <v>0.9602137242002482</v>
      </c>
      <c r="AD7332">
        <v>0.11065</v>
      </c>
      <c r="AE7332">
        <v>5.4999999999999997E-3</v>
      </c>
      <c r="AF7332">
        <v>0.75502687272955449</v>
      </c>
      <c r="AG7332">
        <v>0.856848538407741</v>
      </c>
      <c r="AH7332">
        <v>4.1315276226597106</v>
      </c>
    </row>
    <row r="7333" spans="1:34">
      <c r="A7333" t="s">
        <v>1531</v>
      </c>
      <c r="B7333" t="s">
        <v>2066</v>
      </c>
      <c r="C7333" t="s">
        <v>8054</v>
      </c>
      <c r="D7333" t="s">
        <v>8448</v>
      </c>
      <c r="E7333" t="s">
        <v>489</v>
      </c>
      <c r="F7333" t="s">
        <v>671</v>
      </c>
      <c r="G7333" t="s">
        <v>43</v>
      </c>
      <c r="H7333" t="s">
        <v>254</v>
      </c>
      <c r="I7333">
        <v>2.1281567100806829</v>
      </c>
      <c r="J7333">
        <v>0.32008701239352699</v>
      </c>
      <c r="K7333">
        <v>0.32008701239352699</v>
      </c>
      <c r="L7333">
        <v>0.43253938906753298</v>
      </c>
      <c r="M7333">
        <v>3.2008701239352702</v>
      </c>
      <c r="N7333" t="str">
        <f t="shared" si="342"/>
        <v>10Qf-303,20087012393527</v>
      </c>
      <c r="O7333" t="s">
        <v>8056</v>
      </c>
      <c r="P7333">
        <v>251.65104218554879</v>
      </c>
      <c r="Q7333">
        <v>15.909042021091921</v>
      </c>
      <c r="R7333">
        <v>14.360267328745961</v>
      </c>
      <c r="S7333">
        <v>41.439756952415507</v>
      </c>
      <c r="T7333">
        <f t="shared" si="343"/>
        <v>323.36010848780217</v>
      </c>
      <c r="U7333">
        <v>23559178.385968711</v>
      </c>
      <c r="V7333">
        <v>1359798.605484898</v>
      </c>
      <c r="W7333">
        <v>2035874.01551034</v>
      </c>
      <c r="X7333">
        <v>23045148.993041608</v>
      </c>
      <c r="Y7333">
        <f t="shared" si="344"/>
        <v>50000000.000005558</v>
      </c>
      <c r="Z7333">
        <v>1.022280691506009</v>
      </c>
      <c r="AA7333">
        <v>5.4855302651108918E-2</v>
      </c>
      <c r="AB7333">
        <v>6.3294243499609659E-2</v>
      </c>
      <c r="AC7333">
        <v>0.23847666477444601</v>
      </c>
      <c r="AD7333">
        <v>0.11065</v>
      </c>
      <c r="AE7333">
        <v>5.4999999999999997E-3</v>
      </c>
      <c r="AF7333">
        <v>1.0055089394561061</v>
      </c>
      <c r="AG7333">
        <v>1.141110199182924</v>
      </c>
      <c r="AH7333">
        <v>5.4636392625742998</v>
      </c>
    </row>
    <row r="7334" spans="1:34">
      <c r="A7334" t="s">
        <v>1531</v>
      </c>
      <c r="B7334" t="s">
        <v>2066</v>
      </c>
      <c r="C7334" t="s">
        <v>8057</v>
      </c>
      <c r="D7334" t="s">
        <v>8449</v>
      </c>
      <c r="E7334" t="s">
        <v>489</v>
      </c>
      <c r="F7334" t="s">
        <v>671</v>
      </c>
      <c r="G7334" t="s">
        <v>43</v>
      </c>
      <c r="H7334" t="s">
        <v>46</v>
      </c>
      <c r="I7334">
        <v>0.29975700504179631</v>
      </c>
      <c r="J7334">
        <v>0.29975700504179631</v>
      </c>
      <c r="K7334">
        <v>0.29975700504179631</v>
      </c>
      <c r="L7334">
        <v>2.0982990352925741</v>
      </c>
      <c r="M7334">
        <v>2.9975700504179619</v>
      </c>
      <c r="N7334" t="str">
        <f t="shared" si="342"/>
        <v>10Qf-302,99757005041796</v>
      </c>
      <c r="O7334" t="s">
        <v>8059</v>
      </c>
      <c r="P7334">
        <v>35.445774441266117</v>
      </c>
      <c r="Q7334">
        <v>14.898595084087949</v>
      </c>
      <c r="R7334">
        <v>13.448189271647861</v>
      </c>
      <c r="S7334">
        <v>261.00979361295953</v>
      </c>
      <c r="T7334">
        <f t="shared" si="343"/>
        <v>324.80235240996149</v>
      </c>
      <c r="U7334">
        <v>3318378.1630233731</v>
      </c>
      <c r="V7334">
        <v>1273432.353259726</v>
      </c>
      <c r="W7334">
        <v>1906567.5079047231</v>
      </c>
      <c r="X7334">
        <v>23880784.944020279</v>
      </c>
      <c r="Y7334">
        <f t="shared" si="344"/>
        <v>30379162.968208101</v>
      </c>
      <c r="Z7334">
        <v>0.14399118116930401</v>
      </c>
      <c r="AA7334">
        <v>5.1371222813444722E-2</v>
      </c>
      <c r="AB7334">
        <v>5.9274172750574408E-2</v>
      </c>
      <c r="AC7334">
        <v>1.4905587754703939</v>
      </c>
      <c r="AD7334">
        <v>0.11065</v>
      </c>
      <c r="AE7334">
        <v>5.4999999999999997E-3</v>
      </c>
      <c r="AF7334">
        <v>0.94164504201611376</v>
      </c>
      <c r="AG7334">
        <v>1.0686337229740031</v>
      </c>
      <c r="AH7334">
        <v>5.1239988154080791</v>
      </c>
    </row>
    <row r="7335" spans="1:34">
      <c r="A7335" t="s">
        <v>1531</v>
      </c>
      <c r="B7335" t="s">
        <v>2066</v>
      </c>
      <c r="C7335" t="s">
        <v>8060</v>
      </c>
      <c r="D7335" t="s">
        <v>8450</v>
      </c>
      <c r="E7335" t="s">
        <v>489</v>
      </c>
      <c r="F7335" t="s">
        <v>671</v>
      </c>
      <c r="G7335" t="s">
        <v>254</v>
      </c>
      <c r="H7335" t="s">
        <v>46</v>
      </c>
      <c r="I7335">
        <v>0.23703583789964849</v>
      </c>
      <c r="J7335">
        <v>0.23703583789964849</v>
      </c>
      <c r="K7335">
        <v>0.59161473548072807</v>
      </c>
      <c r="L7335">
        <v>1.30467196771646</v>
      </c>
      <c r="M7335">
        <v>2.3703583789964848</v>
      </c>
      <c r="N7335" t="str">
        <f t="shared" si="342"/>
        <v>10Qf-302,37035837899648</v>
      </c>
      <c r="O7335" t="s">
        <v>8062</v>
      </c>
      <c r="P7335">
        <v>28.029099248292621</v>
      </c>
      <c r="Q7335">
        <v>11.78121248172986</v>
      </c>
      <c r="R7335">
        <v>56.680088490070872</v>
      </c>
      <c r="S7335">
        <v>162.28962378510809</v>
      </c>
      <c r="T7335">
        <f t="shared" si="343"/>
        <v>258.78002400520143</v>
      </c>
      <c r="U7335">
        <v>2624040.5899120411</v>
      </c>
      <c r="V7335">
        <v>1006979.319203407</v>
      </c>
      <c r="W7335">
        <v>31520481.30234817</v>
      </c>
      <c r="X7335">
        <v>14848498.788536251</v>
      </c>
      <c r="Y7335">
        <f t="shared" si="344"/>
        <v>49999999.999999866</v>
      </c>
      <c r="Z7335">
        <v>0.1138624609418787</v>
      </c>
      <c r="AA7335">
        <v>4.0622306197036308E-2</v>
      </c>
      <c r="AB7335">
        <v>0.3261814126408546</v>
      </c>
      <c r="AC7335">
        <v>0.92679366376339201</v>
      </c>
      <c r="AD7335">
        <v>0.11065</v>
      </c>
      <c r="AE7335">
        <v>5.4999999999999997E-3</v>
      </c>
      <c r="AF7335">
        <v>0.74461519759051897</v>
      </c>
      <c r="AG7335">
        <v>0.84503276211224698</v>
      </c>
      <c r="AH7335">
        <v>4.076156338699251</v>
      </c>
    </row>
    <row r="7336" spans="1:34">
      <c r="A7336" t="s">
        <v>1531</v>
      </c>
      <c r="B7336" t="s">
        <v>2066</v>
      </c>
      <c r="C7336" t="s">
        <v>8063</v>
      </c>
      <c r="D7336" t="s">
        <v>8451</v>
      </c>
      <c r="E7336" t="s">
        <v>489</v>
      </c>
      <c r="F7336" t="s">
        <v>43</v>
      </c>
      <c r="G7336" t="s">
        <v>254</v>
      </c>
      <c r="H7336" t="s">
        <v>46</v>
      </c>
      <c r="I7336">
        <v>0.24036572301108169</v>
      </c>
      <c r="J7336">
        <v>0.24036572301108169</v>
      </c>
      <c r="K7336">
        <v>0.57104368743977107</v>
      </c>
      <c r="L7336">
        <v>1.3518820966488829</v>
      </c>
      <c r="M7336">
        <v>2.403657230110817</v>
      </c>
      <c r="N7336" t="str">
        <f t="shared" si="342"/>
        <v>10Qf-302,40365723011082</v>
      </c>
      <c r="O7336" t="s">
        <v>8065</v>
      </c>
      <c r="P7336">
        <v>28.42285270389154</v>
      </c>
      <c r="Q7336">
        <v>10.783680391451711</v>
      </c>
      <c r="R7336">
        <v>54.709263976466573</v>
      </c>
      <c r="S7336">
        <v>168.1621451949913</v>
      </c>
      <c r="T7336">
        <f t="shared" si="343"/>
        <v>262.07794226680113</v>
      </c>
      <c r="U7336">
        <v>2660903.1747834631</v>
      </c>
      <c r="V7336">
        <v>1528816.5740882561</v>
      </c>
      <c r="W7336">
        <v>30424482.00372047</v>
      </c>
      <c r="X7336">
        <v>15385798.247408399</v>
      </c>
      <c r="Y7336">
        <f t="shared" si="344"/>
        <v>50000000.000000589</v>
      </c>
      <c r="Z7336">
        <v>0.1154620035123234</v>
      </c>
      <c r="AA7336">
        <v>4.7530096542994872E-2</v>
      </c>
      <c r="AB7336">
        <v>0.31483975208527359</v>
      </c>
      <c r="AC7336">
        <v>0.96033010008048725</v>
      </c>
      <c r="AD7336">
        <v>0.11065</v>
      </c>
      <c r="AE7336">
        <v>5.4999999999999997E-3</v>
      </c>
      <c r="AF7336">
        <v>0.75507556966831957</v>
      </c>
      <c r="AG7336">
        <v>0.85690380253450638</v>
      </c>
      <c r="AH7336">
        <v>4.1317866023136434</v>
      </c>
    </row>
    <row r="7337" spans="1:34">
      <c r="A7337" t="s">
        <v>1531</v>
      </c>
      <c r="B7337" t="s">
        <v>2073</v>
      </c>
      <c r="C7337" t="s">
        <v>8054</v>
      </c>
      <c r="D7337" t="s">
        <v>8452</v>
      </c>
      <c r="E7337" t="s">
        <v>489</v>
      </c>
      <c r="F7337" t="s">
        <v>671</v>
      </c>
      <c r="G7337" t="s">
        <v>43</v>
      </c>
      <c r="H7337" t="s">
        <v>254</v>
      </c>
      <c r="I7337">
        <v>2.110154743301154</v>
      </c>
      <c r="J7337">
        <v>0.31845033632095943</v>
      </c>
      <c r="K7337">
        <v>0.31845033632095943</v>
      </c>
      <c r="L7337">
        <v>0.4374479472665212</v>
      </c>
      <c r="M7337">
        <v>3.1845033632095952</v>
      </c>
      <c r="N7337" t="str">
        <f t="shared" si="342"/>
        <v>10Qf-303,1845033632096</v>
      </c>
      <c r="O7337" t="s">
        <v>8056</v>
      </c>
      <c r="P7337">
        <v>249.5223391252905</v>
      </c>
      <c r="Q7337">
        <v>15.827695551522011</v>
      </c>
      <c r="R7337">
        <v>14.28684008858122</v>
      </c>
      <c r="S7337">
        <v>41.910025010987852</v>
      </c>
      <c r="T7337">
        <f t="shared" si="343"/>
        <v>321.54689977638162</v>
      </c>
      <c r="U7337">
        <v>23359892.522926651</v>
      </c>
      <c r="V7337">
        <v>1343618.569861942</v>
      </c>
      <c r="W7337">
        <v>1995268.367748542</v>
      </c>
      <c r="X7337">
        <v>23301220.539461609</v>
      </c>
      <c r="Y7337">
        <f t="shared" si="344"/>
        <v>49999999.999998748</v>
      </c>
      <c r="Z7337">
        <v>1.013633272375325</v>
      </c>
      <c r="AA7337">
        <v>5.457481529040293E-2</v>
      </c>
      <c r="AB7337">
        <v>6.2970605957766129E-2</v>
      </c>
      <c r="AC7337">
        <v>0.24118295376854079</v>
      </c>
      <c r="AD7337">
        <v>0.11065</v>
      </c>
      <c r="AE7337">
        <v>5.4999999999999997E-3</v>
      </c>
      <c r="AF7337">
        <v>1.000367548652229</v>
      </c>
      <c r="AG7337">
        <v>1.1352754489842209</v>
      </c>
      <c r="AH7337">
        <v>5.4362963608460433</v>
      </c>
    </row>
    <row r="7338" spans="1:34">
      <c r="A7338" t="s">
        <v>1531</v>
      </c>
      <c r="B7338" t="s">
        <v>2073</v>
      </c>
      <c r="C7338" t="s">
        <v>8057</v>
      </c>
      <c r="D7338" t="s">
        <v>8453</v>
      </c>
      <c r="E7338" t="s">
        <v>489</v>
      </c>
      <c r="F7338" t="s">
        <v>671</v>
      </c>
      <c r="G7338" t="s">
        <v>43</v>
      </c>
      <c r="H7338" t="s">
        <v>46</v>
      </c>
      <c r="I7338">
        <v>0.29893312923670501</v>
      </c>
      <c r="J7338">
        <v>0.29893312923670501</v>
      </c>
      <c r="K7338">
        <v>0.29893312923670501</v>
      </c>
      <c r="L7338">
        <v>2.0925319046569348</v>
      </c>
      <c r="M7338">
        <v>2.9893312923670501</v>
      </c>
      <c r="N7338" t="str">
        <f t="shared" si="342"/>
        <v>10Qf-302,98933129236705</v>
      </c>
      <c r="O7338" t="s">
        <v>8059</v>
      </c>
      <c r="P7338">
        <v>35.348352477930142</v>
      </c>
      <c r="Q7338">
        <v>14.857646609779829</v>
      </c>
      <c r="R7338">
        <v>13.411227207119451</v>
      </c>
      <c r="S7338">
        <v>260.29241370112192</v>
      </c>
      <c r="T7338">
        <f t="shared" si="343"/>
        <v>323.90963999595135</v>
      </c>
      <c r="U7338">
        <v>3309257.6706422959</v>
      </c>
      <c r="V7338">
        <v>1261270.7784505519</v>
      </c>
      <c r="W7338">
        <v>1872982.2167213319</v>
      </c>
      <c r="X7338">
        <v>23815149.110358201</v>
      </c>
      <c r="Y7338">
        <f t="shared" si="344"/>
        <v>30258659.776172381</v>
      </c>
      <c r="Z7338">
        <v>0.14359542444530229</v>
      </c>
      <c r="AA7338">
        <v>5.1230030091199412E-2</v>
      </c>
      <c r="AB7338">
        <v>5.9111258937136792E-2</v>
      </c>
      <c r="AC7338">
        <v>1.4864620061188141</v>
      </c>
      <c r="AD7338">
        <v>0.11065</v>
      </c>
      <c r="AE7338">
        <v>5.4999999999999997E-3</v>
      </c>
      <c r="AF7338">
        <v>0.93905695048179572</v>
      </c>
      <c r="AG7338">
        <v>1.0656966057288531</v>
      </c>
      <c r="AH7338">
        <v>5.1102348485776989</v>
      </c>
    </row>
    <row r="7339" spans="1:34">
      <c r="A7339" t="s">
        <v>1531</v>
      </c>
      <c r="B7339" t="s">
        <v>2073</v>
      </c>
      <c r="C7339" t="s">
        <v>8060</v>
      </c>
      <c r="D7339" t="s">
        <v>8454</v>
      </c>
      <c r="E7339" t="s">
        <v>489</v>
      </c>
      <c r="F7339" t="s">
        <v>671</v>
      </c>
      <c r="G7339" t="s">
        <v>254</v>
      </c>
      <c r="H7339" t="s">
        <v>46</v>
      </c>
      <c r="I7339">
        <v>0.23639958614677151</v>
      </c>
      <c r="J7339">
        <v>0.23639958614677151</v>
      </c>
      <c r="K7339">
        <v>0.59356999614032524</v>
      </c>
      <c r="L7339">
        <v>1.297626693033846</v>
      </c>
      <c r="M7339">
        <v>2.363995861467715</v>
      </c>
      <c r="N7339" t="str">
        <f t="shared" si="342"/>
        <v>10Qf-302,36399586146772</v>
      </c>
      <c r="O7339" t="s">
        <v>8062</v>
      </c>
      <c r="P7339">
        <v>27.953863521550559</v>
      </c>
      <c r="Q7339">
        <v>11.749589343393749</v>
      </c>
      <c r="R7339">
        <v>56.867413687637267</v>
      </c>
      <c r="S7339">
        <v>161.413254087593</v>
      </c>
      <c r="T7339">
        <f t="shared" si="343"/>
        <v>257.98412064017458</v>
      </c>
      <c r="U7339">
        <v>2616997.138424933</v>
      </c>
      <c r="V7339">
        <v>997426.71816288005</v>
      </c>
      <c r="W7339">
        <v>31617259.772501402</v>
      </c>
      <c r="X7339">
        <v>14768316.37090311</v>
      </c>
      <c r="Y7339">
        <f t="shared" si="344"/>
        <v>49999999.999992326</v>
      </c>
      <c r="Z7339">
        <v>0.11355683124890439</v>
      </c>
      <c r="AA7339">
        <v>4.0513267775872712E-2</v>
      </c>
      <c r="AB7339">
        <v>0.32725942785207179</v>
      </c>
      <c r="AC7339">
        <v>0.92178894526181543</v>
      </c>
      <c r="AD7339">
        <v>0.11065</v>
      </c>
      <c r="AE7339">
        <v>5.4999999999999997E-3</v>
      </c>
      <c r="AF7339">
        <v>0.7426165009846224</v>
      </c>
      <c r="AG7339">
        <v>0.84276452461324025</v>
      </c>
      <c r="AH7339">
        <v>4.0655268870655767</v>
      </c>
    </row>
    <row r="7340" spans="1:34">
      <c r="A7340" t="s">
        <v>1531</v>
      </c>
      <c r="B7340" t="s">
        <v>2073</v>
      </c>
      <c r="C7340" t="s">
        <v>8063</v>
      </c>
      <c r="D7340" t="s">
        <v>8455</v>
      </c>
      <c r="E7340" t="s">
        <v>489</v>
      </c>
      <c r="F7340" t="s">
        <v>43</v>
      </c>
      <c r="G7340" t="s">
        <v>254</v>
      </c>
      <c r="H7340" t="s">
        <v>46</v>
      </c>
      <c r="I7340">
        <v>0.23939975879181341</v>
      </c>
      <c r="J7340">
        <v>0.23939975879181341</v>
      </c>
      <c r="K7340">
        <v>0.57425726279893841</v>
      </c>
      <c r="L7340">
        <v>1.34094080753557</v>
      </c>
      <c r="M7340">
        <v>2.3939975879181352</v>
      </c>
      <c r="N7340" t="str">
        <f t="shared" si="342"/>
        <v>10Qf-302,39399758791814</v>
      </c>
      <c r="O7340" t="s">
        <v>8065</v>
      </c>
      <c r="P7340">
        <v>28.30862901851097</v>
      </c>
      <c r="Q7340">
        <v>10.740343723978169</v>
      </c>
      <c r="R7340">
        <v>55.017142947025192</v>
      </c>
      <c r="S7340">
        <v>166.80114584966799</v>
      </c>
      <c r="T7340">
        <f t="shared" si="343"/>
        <v>260.86726153918232</v>
      </c>
      <c r="U7340">
        <v>2650209.7313690721</v>
      </c>
      <c r="V7340">
        <v>1499972.5592454891</v>
      </c>
      <c r="W7340">
        <v>30588542.50083641</v>
      </c>
      <c r="X7340">
        <v>15261275.20854185</v>
      </c>
      <c r="Y7340">
        <f t="shared" si="344"/>
        <v>49999999.999992818</v>
      </c>
      <c r="Z7340">
        <v>0.1149979932421369</v>
      </c>
      <c r="AA7340">
        <v>4.7339086061035332E-2</v>
      </c>
      <c r="AB7340">
        <v>0.31661152768080431</v>
      </c>
      <c r="AC7340">
        <v>0.95255778820858383</v>
      </c>
      <c r="AD7340">
        <v>0.11065</v>
      </c>
      <c r="AE7340">
        <v>5.4999999999999997E-3</v>
      </c>
      <c r="AF7340">
        <v>0.75204112709470206</v>
      </c>
      <c r="AG7340">
        <v>0.85346014009281501</v>
      </c>
      <c r="AH7340">
        <v>4.1156488551056523</v>
      </c>
    </row>
    <row r="7341" spans="1:34">
      <c r="A7341" t="s">
        <v>1531</v>
      </c>
      <c r="B7341" t="s">
        <v>2080</v>
      </c>
      <c r="C7341" t="s">
        <v>8054</v>
      </c>
      <c r="D7341" t="s">
        <v>8456</v>
      </c>
      <c r="E7341" t="s">
        <v>489</v>
      </c>
      <c r="F7341" t="s">
        <v>671</v>
      </c>
      <c r="G7341" t="s">
        <v>43</v>
      </c>
      <c r="H7341" t="s">
        <v>254</v>
      </c>
      <c r="I7341">
        <v>2.106095636793802</v>
      </c>
      <c r="J7341">
        <v>0.3180790609873152</v>
      </c>
      <c r="K7341">
        <v>0.31807906098731531</v>
      </c>
      <c r="L7341">
        <v>0.4385368511047209</v>
      </c>
      <c r="M7341">
        <v>3.1807906098731529</v>
      </c>
      <c r="N7341" t="str">
        <f t="shared" si="342"/>
        <v>10Qf-303,18079060987315</v>
      </c>
      <c r="O7341" t="s">
        <v>8056</v>
      </c>
      <c r="P7341">
        <v>249.042356435069</v>
      </c>
      <c r="Q7341">
        <v>15.80924233519133</v>
      </c>
      <c r="R7341">
        <v>14.270183327021821</v>
      </c>
      <c r="S7341">
        <v>42.014348250766837</v>
      </c>
      <c r="T7341">
        <f t="shared" si="343"/>
        <v>321.13613034804899</v>
      </c>
      <c r="U7341">
        <v>23314957.291493081</v>
      </c>
      <c r="V7341">
        <v>1341259.4245483039</v>
      </c>
      <c r="W7341">
        <v>1986482.338925018</v>
      </c>
      <c r="X7341">
        <v>23357300.945050359</v>
      </c>
      <c r="Y7341">
        <f t="shared" si="344"/>
        <v>50000000.000016764</v>
      </c>
      <c r="Z7341">
        <v>1.011683441243258</v>
      </c>
      <c r="AA7341">
        <v>5.4511187526684407E-2</v>
      </c>
      <c r="AB7341">
        <v>6.2897189697614403E-2</v>
      </c>
      <c r="AC7341">
        <v>0.2417833110126609</v>
      </c>
      <c r="AD7341">
        <v>0.11065</v>
      </c>
      <c r="AE7341">
        <v>5.4999999999999997E-3</v>
      </c>
      <c r="AF7341">
        <v>0.99920123870360822</v>
      </c>
      <c r="AG7341">
        <v>0.50415531166489469</v>
      </c>
      <c r="AH7341">
        <v>4.800297160241656</v>
      </c>
    </row>
    <row r="7342" spans="1:34">
      <c r="A7342" t="s">
        <v>1531</v>
      </c>
      <c r="B7342" t="s">
        <v>2080</v>
      </c>
      <c r="C7342" t="s">
        <v>8057</v>
      </c>
      <c r="D7342" t="s">
        <v>8457</v>
      </c>
      <c r="E7342" t="s">
        <v>489</v>
      </c>
      <c r="F7342" t="s">
        <v>671</v>
      </c>
      <c r="G7342" t="s">
        <v>43</v>
      </c>
      <c r="H7342" t="s">
        <v>46</v>
      </c>
      <c r="I7342">
        <v>0.29880609545448722</v>
      </c>
      <c r="J7342">
        <v>0.29880609545448727</v>
      </c>
      <c r="K7342">
        <v>0.29880609545448722</v>
      </c>
      <c r="L7342">
        <v>2.0916426681814109</v>
      </c>
      <c r="M7342">
        <v>2.988060954544872</v>
      </c>
      <c r="N7342" t="str">
        <f t="shared" si="342"/>
        <v>10Qf-302,98806095454487</v>
      </c>
      <c r="O7342" t="s">
        <v>8059</v>
      </c>
      <c r="P7342">
        <v>35.333330941434987</v>
      </c>
      <c r="Q7342">
        <v>14.851332746045451</v>
      </c>
      <c r="R7342">
        <v>13.40552800970813</v>
      </c>
      <c r="S7342">
        <v>260.1818005687486</v>
      </c>
      <c r="T7342">
        <f t="shared" si="343"/>
        <v>323.77199226593717</v>
      </c>
      <c r="U7342">
        <v>3307851.3778058062</v>
      </c>
      <c r="V7342">
        <v>1259990.174759709</v>
      </c>
      <c r="W7342">
        <v>1866117.906475941</v>
      </c>
      <c r="X7342">
        <v>23805028.691543158</v>
      </c>
      <c r="Y7342">
        <f t="shared" si="344"/>
        <v>30238988.150584616</v>
      </c>
      <c r="Z7342">
        <v>0.14353440253741601</v>
      </c>
      <c r="AA7342">
        <v>5.1208259521633472E-2</v>
      </c>
      <c r="AB7342">
        <v>5.9086139182716747E-2</v>
      </c>
      <c r="AC7342">
        <v>1.485830323403545</v>
      </c>
      <c r="AD7342">
        <v>0.11065</v>
      </c>
      <c r="AE7342">
        <v>5.4999999999999997E-3</v>
      </c>
      <c r="AF7342">
        <v>0.93865789148006462</v>
      </c>
      <c r="AG7342">
        <v>0.4736076612953623</v>
      </c>
      <c r="AH7342">
        <v>4.5164765073202986</v>
      </c>
    </row>
    <row r="7343" spans="1:34">
      <c r="A7343" t="s">
        <v>1531</v>
      </c>
      <c r="B7343" t="s">
        <v>2080</v>
      </c>
      <c r="C7343" t="s">
        <v>8060</v>
      </c>
      <c r="D7343" t="s">
        <v>8458</v>
      </c>
      <c r="E7343" t="s">
        <v>489</v>
      </c>
      <c r="F7343" t="s">
        <v>671</v>
      </c>
      <c r="G7343" t="s">
        <v>254</v>
      </c>
      <c r="H7343" t="s">
        <v>46</v>
      </c>
      <c r="I7343">
        <v>0.23625308552864671</v>
      </c>
      <c r="J7343">
        <v>0.23625308552864671</v>
      </c>
      <c r="K7343">
        <v>0.59401812394089148</v>
      </c>
      <c r="L7343">
        <v>1.2960065602882831</v>
      </c>
      <c r="M7343">
        <v>2.362530855286467</v>
      </c>
      <c r="N7343" t="str">
        <f t="shared" si="342"/>
        <v>10Qf-302,36253085528647</v>
      </c>
      <c r="O7343" t="s">
        <v>8062</v>
      </c>
      <c r="P7343">
        <v>27.93654006362226</v>
      </c>
      <c r="Q7343">
        <v>11.74230793427804</v>
      </c>
      <c r="R7343">
        <v>56.910346903914103</v>
      </c>
      <c r="S7343">
        <v>161.21172394034861</v>
      </c>
      <c r="T7343">
        <f t="shared" si="343"/>
        <v>257.80091884216301</v>
      </c>
      <c r="U7343">
        <v>2615375.3432912822</v>
      </c>
      <c r="V7343">
        <v>996219.85980570677</v>
      </c>
      <c r="W7343">
        <v>31638527.19047416</v>
      </c>
      <c r="X7343">
        <v>14749877.6064435</v>
      </c>
      <c r="Y7343">
        <f t="shared" si="344"/>
        <v>50000000.000014648</v>
      </c>
      <c r="Z7343">
        <v>0.1134864582578116</v>
      </c>
      <c r="AA7343">
        <v>4.0488161053529557E-2</v>
      </c>
      <c r="AB7343">
        <v>0.32750649904598589</v>
      </c>
      <c r="AC7343">
        <v>0.92063805921520847</v>
      </c>
      <c r="AD7343">
        <v>0.11065</v>
      </c>
      <c r="AE7343">
        <v>5.4999999999999997E-3</v>
      </c>
      <c r="AF7343">
        <v>0.74215628961878555</v>
      </c>
      <c r="AG7343">
        <v>0.37446114056290508</v>
      </c>
      <c r="AH7343">
        <v>3.5952982854681581</v>
      </c>
    </row>
    <row r="7344" spans="1:34">
      <c r="A7344" t="s">
        <v>1531</v>
      </c>
      <c r="B7344" t="s">
        <v>2080</v>
      </c>
      <c r="C7344" t="s">
        <v>8063</v>
      </c>
      <c r="D7344" t="s">
        <v>8459</v>
      </c>
      <c r="E7344" t="s">
        <v>489</v>
      </c>
      <c r="F7344" t="s">
        <v>43</v>
      </c>
      <c r="G7344" t="s">
        <v>254</v>
      </c>
      <c r="H7344" t="s">
        <v>46</v>
      </c>
      <c r="I7344">
        <v>0.2391707752242698</v>
      </c>
      <c r="J7344">
        <v>0.2391707752242698</v>
      </c>
      <c r="K7344">
        <v>0.57502590721779689</v>
      </c>
      <c r="L7344">
        <v>1.3383402945763621</v>
      </c>
      <c r="M7344">
        <v>2.391707752242699</v>
      </c>
      <c r="N7344" t="str">
        <f t="shared" si="342"/>
        <v>10Qf-302,3917077522427</v>
      </c>
      <c r="O7344" t="s">
        <v>8065</v>
      </c>
      <c r="P7344">
        <v>28.28155208703183</v>
      </c>
      <c r="Q7344">
        <v>10.730070688470651</v>
      </c>
      <c r="R7344">
        <v>55.090783495621217</v>
      </c>
      <c r="S7344">
        <v>166.4776650972328</v>
      </c>
      <c r="T7344">
        <f t="shared" si="343"/>
        <v>260.58007136835647</v>
      </c>
      <c r="U7344">
        <v>2647674.8312418102</v>
      </c>
      <c r="V7344">
        <v>1493680.5946775731</v>
      </c>
      <c r="W7344">
        <v>30626965.85760681</v>
      </c>
      <c r="X7344">
        <v>15231678.71648879</v>
      </c>
      <c r="Y7344">
        <f t="shared" si="344"/>
        <v>50000000.000014976</v>
      </c>
      <c r="Z7344">
        <v>0.1148879987672643</v>
      </c>
      <c r="AA7344">
        <v>4.7293806680365869E-2</v>
      </c>
      <c r="AB7344">
        <v>0.31703531280197439</v>
      </c>
      <c r="AC7344">
        <v>0.95071047409992993</v>
      </c>
      <c r="AD7344">
        <v>0.11065</v>
      </c>
      <c r="AE7344">
        <v>5.4999999999999997E-3</v>
      </c>
      <c r="AF7344">
        <v>0.75132180698723516</v>
      </c>
      <c r="AG7344">
        <v>0.37908567873046772</v>
      </c>
      <c r="AH7344">
        <v>3.6382652379604008</v>
      </c>
    </row>
    <row r="7345" spans="1:34">
      <c r="A7345" t="s">
        <v>1531</v>
      </c>
      <c r="B7345" t="s">
        <v>2087</v>
      </c>
      <c r="C7345" t="s">
        <v>8054</v>
      </c>
      <c r="D7345" t="s">
        <v>8460</v>
      </c>
      <c r="E7345" t="s">
        <v>489</v>
      </c>
      <c r="F7345" t="s">
        <v>671</v>
      </c>
      <c r="G7345" t="s">
        <v>43</v>
      </c>
      <c r="H7345" t="s">
        <v>254</v>
      </c>
      <c r="I7345">
        <v>2.1196828258843379</v>
      </c>
      <c r="J7345">
        <v>0.31932022555035722</v>
      </c>
      <c r="K7345">
        <v>0.31932022555035711</v>
      </c>
      <c r="L7345">
        <v>0.43487897851851942</v>
      </c>
      <c r="M7345">
        <v>3.193202255503572</v>
      </c>
      <c r="N7345" t="str">
        <f t="shared" si="342"/>
        <v>10Qf-303,19320225550357</v>
      </c>
      <c r="O7345" t="s">
        <v>8056</v>
      </c>
      <c r="P7345">
        <v>250.64901927094439</v>
      </c>
      <c r="Q7345">
        <v>15.870930996161579</v>
      </c>
      <c r="R7345">
        <v>14.32586648264556</v>
      </c>
      <c r="S7345">
        <v>41.663903054869479</v>
      </c>
      <c r="T7345">
        <f t="shared" si="343"/>
        <v>322.509719804621</v>
      </c>
      <c r="U7345">
        <v>23465370.562297601</v>
      </c>
      <c r="V7345">
        <v>1349596.3204120479</v>
      </c>
      <c r="W7345">
        <v>2016685.223089807</v>
      </c>
      <c r="X7345">
        <v>23168347.894206859</v>
      </c>
      <c r="Y7345">
        <f t="shared" si="344"/>
        <v>50000000.000006318</v>
      </c>
      <c r="Z7345">
        <v>1.0182101791443261</v>
      </c>
      <c r="AA7345">
        <v>5.4723893619432071E-2</v>
      </c>
      <c r="AB7345">
        <v>6.3142618499891681E-2</v>
      </c>
      <c r="AC7345">
        <v>0.23976657617515221</v>
      </c>
      <c r="AD7345">
        <v>0.11065</v>
      </c>
      <c r="AE7345">
        <v>5.4999999999999997E-3</v>
      </c>
      <c r="AF7345">
        <v>1.0031001849749439</v>
      </c>
      <c r="AG7345">
        <v>0.50612255749731605</v>
      </c>
      <c r="AH7345">
        <v>4.8185749979758317</v>
      </c>
    </row>
    <row r="7346" spans="1:34">
      <c r="A7346" t="s">
        <v>1531</v>
      </c>
      <c r="B7346" t="s">
        <v>2087</v>
      </c>
      <c r="C7346" t="s">
        <v>8057</v>
      </c>
      <c r="D7346" t="s">
        <v>8461</v>
      </c>
      <c r="E7346" t="s">
        <v>489</v>
      </c>
      <c r="F7346" t="s">
        <v>671</v>
      </c>
      <c r="G7346" t="s">
        <v>43</v>
      </c>
      <c r="H7346" t="s">
        <v>46</v>
      </c>
      <c r="I7346">
        <v>0.29926798028604662</v>
      </c>
      <c r="J7346">
        <v>0.29926798028604662</v>
      </c>
      <c r="K7346">
        <v>0.29926798028604662</v>
      </c>
      <c r="L7346">
        <v>2.094875862002326</v>
      </c>
      <c r="M7346">
        <v>2.992679802860466</v>
      </c>
      <c r="N7346" t="str">
        <f t="shared" si="342"/>
        <v>10Qf-302,99267980286047</v>
      </c>
      <c r="O7346" t="s">
        <v>8059</v>
      </c>
      <c r="P7346">
        <v>35.387948065578627</v>
      </c>
      <c r="Q7346">
        <v>14.874289457532219</v>
      </c>
      <c r="R7346">
        <v>13.426249842833091</v>
      </c>
      <c r="S7346">
        <v>260.58398121017001</v>
      </c>
      <c r="T7346">
        <f t="shared" si="343"/>
        <v>324.27246857611397</v>
      </c>
      <c r="U7346">
        <v>3312964.547850539</v>
      </c>
      <c r="V7346">
        <v>1264846.172255693</v>
      </c>
      <c r="W7346">
        <v>1890044.116518466</v>
      </c>
      <c r="X7346">
        <v>23841825.73763667</v>
      </c>
      <c r="Y7346">
        <f t="shared" si="344"/>
        <v>30309680.574261367</v>
      </c>
      <c r="Z7346">
        <v>0.143756273390613</v>
      </c>
      <c r="AA7346">
        <v>5.1287415598712888E-2</v>
      </c>
      <c r="AB7346">
        <v>5.9177472632265013E-2</v>
      </c>
      <c r="AC7346">
        <v>1.488127072027789</v>
      </c>
      <c r="AD7346">
        <v>0.11065</v>
      </c>
      <c r="AE7346">
        <v>5.4999999999999997E-3</v>
      </c>
      <c r="AF7346">
        <v>0.9401088385949109</v>
      </c>
      <c r="AG7346">
        <v>0.47433974875338392</v>
      </c>
      <c r="AH7346">
        <v>4.5232783902087608</v>
      </c>
    </row>
    <row r="7347" spans="1:34">
      <c r="A7347" t="s">
        <v>1531</v>
      </c>
      <c r="B7347" t="s">
        <v>2087</v>
      </c>
      <c r="C7347" t="s">
        <v>8060</v>
      </c>
      <c r="D7347" t="s">
        <v>8462</v>
      </c>
      <c r="E7347" t="s">
        <v>489</v>
      </c>
      <c r="F7347" t="s">
        <v>671</v>
      </c>
      <c r="G7347" t="s">
        <v>254</v>
      </c>
      <c r="H7347" t="s">
        <v>46</v>
      </c>
      <c r="I7347">
        <v>0.23672936159355251</v>
      </c>
      <c r="J7347">
        <v>0.23672936159355251</v>
      </c>
      <c r="K7347">
        <v>0.59256288150635439</v>
      </c>
      <c r="L7347">
        <v>1.3012720112420659</v>
      </c>
      <c r="M7347">
        <v>2.3672936159355258</v>
      </c>
      <c r="N7347" t="str">
        <f t="shared" si="342"/>
        <v>10Qf-302,36729361593553</v>
      </c>
      <c r="O7347" t="s">
        <v>8062</v>
      </c>
      <c r="P7347">
        <v>27.992858927516931</v>
      </c>
      <c r="Q7347">
        <v>11.76597992232144</v>
      </c>
      <c r="R7347">
        <v>56.77092632322649</v>
      </c>
      <c r="S7347">
        <v>161.86669934833881</v>
      </c>
      <c r="T7347">
        <f t="shared" si="343"/>
        <v>258.39646452140369</v>
      </c>
      <c r="U7347">
        <v>2620647.8275594432</v>
      </c>
      <c r="V7347">
        <v>1000528.778875512</v>
      </c>
      <c r="W7347">
        <v>31569019.580348041</v>
      </c>
      <c r="X7347">
        <v>14809803.81321653</v>
      </c>
      <c r="Y7347">
        <f t="shared" si="344"/>
        <v>49999999.999999523</v>
      </c>
      <c r="Z7347">
        <v>0.113715242079357</v>
      </c>
      <c r="AA7347">
        <v>4.0569783445798847E-2</v>
      </c>
      <c r="AB7347">
        <v>0.32670416434307059</v>
      </c>
      <c r="AC7347">
        <v>0.92437845274061303</v>
      </c>
      <c r="AD7347">
        <v>0.11065</v>
      </c>
      <c r="AE7347">
        <v>5.4999999999999997E-3</v>
      </c>
      <c r="AF7347">
        <v>0.74365244479650028</v>
      </c>
      <c r="AG7347">
        <v>0.37521603812578092</v>
      </c>
      <c r="AH7347">
        <v>3.6023120988578068</v>
      </c>
    </row>
    <row r="7348" spans="1:34">
      <c r="A7348" t="s">
        <v>1531</v>
      </c>
      <c r="B7348" t="s">
        <v>2087</v>
      </c>
      <c r="C7348" t="s">
        <v>8063</v>
      </c>
      <c r="D7348" t="s">
        <v>8463</v>
      </c>
      <c r="E7348" t="s">
        <v>489</v>
      </c>
      <c r="F7348" t="s">
        <v>43</v>
      </c>
      <c r="G7348" t="s">
        <v>254</v>
      </c>
      <c r="H7348" t="s">
        <v>46</v>
      </c>
      <c r="I7348">
        <v>0.23993021395580191</v>
      </c>
      <c r="J7348">
        <v>0.23993021395580191</v>
      </c>
      <c r="K7348">
        <v>0.57247354370531756</v>
      </c>
      <c r="L7348">
        <v>1.346968167941099</v>
      </c>
      <c r="M7348">
        <v>2.3993021395580199</v>
      </c>
      <c r="N7348" t="str">
        <f t="shared" si="342"/>
        <v>10Qf-302,39930213955802</v>
      </c>
      <c r="O7348" t="s">
        <v>8065</v>
      </c>
      <c r="P7348">
        <v>28.37135447205398</v>
      </c>
      <c r="Q7348">
        <v>10.76414187156257</v>
      </c>
      <c r="R7348">
        <v>54.846252416406962</v>
      </c>
      <c r="S7348">
        <v>167.5508960373283</v>
      </c>
      <c r="T7348">
        <f t="shared" si="343"/>
        <v>261.53264479735185</v>
      </c>
      <c r="U7348">
        <v>2656081.9905758151</v>
      </c>
      <c r="V7348">
        <v>1515293.0454796259</v>
      </c>
      <c r="W7348">
        <v>30498752.241319049</v>
      </c>
      <c r="X7348">
        <v>15329872.72262519</v>
      </c>
      <c r="Y7348">
        <f t="shared" si="344"/>
        <v>49999999.99999968</v>
      </c>
      <c r="Z7348">
        <v>0.1152528025187689</v>
      </c>
      <c r="AA7348">
        <v>4.7443978659032507E-2</v>
      </c>
      <c r="AB7348">
        <v>0.31562809035441819</v>
      </c>
      <c r="AC7348">
        <v>0.95683941575273956</v>
      </c>
      <c r="AD7348">
        <v>0.11065</v>
      </c>
      <c r="AE7348">
        <v>5.4999999999999997E-3</v>
      </c>
      <c r="AF7348">
        <v>0.75370747839518948</v>
      </c>
      <c r="AG7348">
        <v>0.38028938911994609</v>
      </c>
      <c r="AH7348">
        <v>3.649449007073156</v>
      </c>
    </row>
    <row r="7349" spans="1:34">
      <c r="A7349" t="s">
        <v>1194</v>
      </c>
      <c r="B7349" t="s">
        <v>1254</v>
      </c>
      <c r="C7349" t="s">
        <v>8113</v>
      </c>
      <c r="D7349" t="s">
        <v>8464</v>
      </c>
      <c r="E7349" t="s">
        <v>489</v>
      </c>
      <c r="F7349" t="s">
        <v>671</v>
      </c>
      <c r="G7349" t="s">
        <v>43</v>
      </c>
      <c r="H7349" t="s">
        <v>49</v>
      </c>
      <c r="I7349">
        <v>0.20604531205465271</v>
      </c>
      <c r="J7349">
        <v>0.20604531205465271</v>
      </c>
      <c r="K7349">
        <v>0.20604531205465271</v>
      </c>
      <c r="L7349">
        <v>1.4423171843825691</v>
      </c>
      <c r="M7349">
        <v>2.0604531205465269</v>
      </c>
      <c r="N7349" t="str">
        <f t="shared" si="342"/>
        <v>05Qd-612,06045312054653</v>
      </c>
      <c r="O7349" t="s">
        <v>8068</v>
      </c>
      <c r="P7349">
        <v>31.730978056416522</v>
      </c>
      <c r="Q7349">
        <v>12.958941496741421</v>
      </c>
      <c r="R7349">
        <v>11.856971139145021</v>
      </c>
      <c r="S7349">
        <v>183.98066884240021</v>
      </c>
      <c r="T7349">
        <f t="shared" si="343"/>
        <v>240.52755953470319</v>
      </c>
      <c r="U7349">
        <v>2970604.7147668218</v>
      </c>
      <c r="V7349">
        <v>1056766.6844547491</v>
      </c>
      <c r="W7349">
        <v>1585455.439111368</v>
      </c>
      <c r="X7349">
        <v>18764312.505242139</v>
      </c>
      <c r="Y7349">
        <f t="shared" si="344"/>
        <v>24377139.343575079</v>
      </c>
      <c r="Z7349">
        <v>0.12890058355394421</v>
      </c>
      <c r="AA7349">
        <v>4.4683184373974907E-2</v>
      </c>
      <c r="AB7349">
        <v>5.2260727552515963E-2</v>
      </c>
      <c r="AC7349">
        <v>1.412063351628476</v>
      </c>
      <c r="AD7349">
        <v>0.11065</v>
      </c>
      <c r="AE7349">
        <v>5.4999999999999997E-3</v>
      </c>
      <c r="AF7349">
        <v>0.64726276038110808</v>
      </c>
      <c r="AG7349">
        <v>0.32658181960662458</v>
      </c>
      <c r="AH7349">
        <v>3.1504477005342602</v>
      </c>
    </row>
    <row r="7350" spans="1:34">
      <c r="A7350" t="s">
        <v>1194</v>
      </c>
      <c r="B7350" t="s">
        <v>1254</v>
      </c>
      <c r="C7350" t="s">
        <v>8115</v>
      </c>
      <c r="D7350" t="s">
        <v>8465</v>
      </c>
      <c r="E7350" t="s">
        <v>489</v>
      </c>
      <c r="F7350" t="s">
        <v>671</v>
      </c>
      <c r="G7350" t="s">
        <v>43</v>
      </c>
      <c r="H7350" t="s">
        <v>1179</v>
      </c>
      <c r="I7350">
        <v>2.0835711044945882</v>
      </c>
      <c r="J7350">
        <v>0.29765301492779828</v>
      </c>
      <c r="K7350">
        <v>0.29765301492779839</v>
      </c>
      <c r="L7350">
        <v>0.29765301492779839</v>
      </c>
      <c r="M7350">
        <v>2.9765301492779841</v>
      </c>
      <c r="N7350" t="str">
        <f t="shared" si="342"/>
        <v>05Qd-612,97653014927798</v>
      </c>
      <c r="O7350" t="s">
        <v>8117</v>
      </c>
      <c r="P7350">
        <v>320.86995009216662</v>
      </c>
      <c r="Q7350">
        <v>18.720484190171302</v>
      </c>
      <c r="R7350">
        <v>17.128578040845131</v>
      </c>
      <c r="S7350">
        <v>20.922894094897352</v>
      </c>
      <c r="T7350">
        <f t="shared" si="343"/>
        <v>377.6419064180804</v>
      </c>
      <c r="U7350">
        <v>30039344.67056356</v>
      </c>
      <c r="V7350">
        <v>1526604.9325100691</v>
      </c>
      <c r="W7350">
        <v>2290348.5974968518</v>
      </c>
      <c r="X7350">
        <v>1464325.8659128279</v>
      </c>
      <c r="Y7350">
        <f t="shared" si="344"/>
        <v>35320624.066483304</v>
      </c>
      <c r="Z7350">
        <v>1.303468293295847</v>
      </c>
      <c r="AA7350">
        <v>6.4549318850605664E-2</v>
      </c>
      <c r="AB7350">
        <v>7.5495836149868739E-2</v>
      </c>
      <c r="AC7350">
        <v>7.5907782682686498E-2</v>
      </c>
      <c r="AD7350">
        <v>0.11065</v>
      </c>
      <c r="AE7350">
        <v>5.4999999999999997E-3</v>
      </c>
      <c r="AF7350">
        <v>0.9350356489878483</v>
      </c>
      <c r="AG7350">
        <v>0.4717800286605604</v>
      </c>
      <c r="AH7350">
        <v>4.4994958269263927</v>
      </c>
    </row>
    <row r="7351" spans="1:34">
      <c r="A7351" t="s">
        <v>1194</v>
      </c>
      <c r="B7351" t="s">
        <v>1254</v>
      </c>
      <c r="C7351" t="s">
        <v>8118</v>
      </c>
      <c r="D7351" t="s">
        <v>8466</v>
      </c>
      <c r="E7351" t="s">
        <v>489</v>
      </c>
      <c r="F7351" t="s">
        <v>671</v>
      </c>
      <c r="G7351" t="s">
        <v>49</v>
      </c>
      <c r="H7351" t="s">
        <v>1179</v>
      </c>
      <c r="I7351">
        <v>0.20305835117076501</v>
      </c>
      <c r="J7351">
        <v>0.20305835117076501</v>
      </c>
      <c r="K7351">
        <v>1.421408458195355</v>
      </c>
      <c r="L7351">
        <v>0.20305835117076501</v>
      </c>
      <c r="M7351">
        <v>2.0305835117076501</v>
      </c>
      <c r="N7351" t="str">
        <f t="shared" si="342"/>
        <v>05Qd-612,03058351170765</v>
      </c>
      <c r="O7351" t="s">
        <v>8120</v>
      </c>
      <c r="P7351">
        <v>31.27098608029781</v>
      </c>
      <c r="Q7351">
        <v>12.771080627880259</v>
      </c>
      <c r="R7351">
        <v>181.31357073789209</v>
      </c>
      <c r="S7351">
        <v>14.27356070174852</v>
      </c>
      <c r="T7351">
        <f t="shared" si="343"/>
        <v>239.62919814781867</v>
      </c>
      <c r="U7351">
        <v>2927540.9828332001</v>
      </c>
      <c r="V7351">
        <v>1041447.1379026551</v>
      </c>
      <c r="W7351">
        <v>18492293.37067752</v>
      </c>
      <c r="X7351">
        <v>998960.47073834611</v>
      </c>
      <c r="Y7351">
        <f t="shared" si="344"/>
        <v>23460241.962151721</v>
      </c>
      <c r="Z7351">
        <v>0.12703196059355479</v>
      </c>
      <c r="AA7351">
        <v>4.4035429166337847E-2</v>
      </c>
      <c r="AB7351">
        <v>1.3915932038011529</v>
      </c>
      <c r="AC7351">
        <v>5.1784152753547502E-2</v>
      </c>
      <c r="AD7351">
        <v>0.11065</v>
      </c>
      <c r="AE7351">
        <v>5.4999999999999997E-3</v>
      </c>
      <c r="AF7351">
        <v>0.63787963718564922</v>
      </c>
      <c r="AG7351">
        <v>0.32184748660566248</v>
      </c>
      <c r="AH7351">
        <v>3.1064606354989621</v>
      </c>
    </row>
    <row r="7352" spans="1:34">
      <c r="A7352" t="s">
        <v>1194</v>
      </c>
      <c r="B7352" t="s">
        <v>1254</v>
      </c>
      <c r="C7352" t="s">
        <v>8121</v>
      </c>
      <c r="D7352" t="s">
        <v>8467</v>
      </c>
      <c r="E7352" t="s">
        <v>489</v>
      </c>
      <c r="F7352" t="s">
        <v>43</v>
      </c>
      <c r="G7352" t="s">
        <v>49</v>
      </c>
      <c r="H7352" t="s">
        <v>1179</v>
      </c>
      <c r="I7352">
        <v>0.20403456612440221</v>
      </c>
      <c r="J7352">
        <v>0.20403456612440221</v>
      </c>
      <c r="K7352">
        <v>1.428241962870815</v>
      </c>
      <c r="L7352">
        <v>0.20403456612440221</v>
      </c>
      <c r="M7352">
        <v>2.0403456612440221</v>
      </c>
      <c r="N7352" t="str">
        <f t="shared" si="342"/>
        <v>05Qd-612,04034566124402</v>
      </c>
      <c r="O7352" t="s">
        <v>8123</v>
      </c>
      <c r="P7352">
        <v>31.421323183157941</v>
      </c>
      <c r="Q7352">
        <v>11.741261850613331</v>
      </c>
      <c r="R7352">
        <v>182.1852463820168</v>
      </c>
      <c r="S7352">
        <v>14.342181683443471</v>
      </c>
      <c r="T7352">
        <f t="shared" si="343"/>
        <v>239.69001309923155</v>
      </c>
      <c r="U7352">
        <v>2941615.3081113761</v>
      </c>
      <c r="V7352">
        <v>1569983.366294001</v>
      </c>
      <c r="W7352">
        <v>18581196.157543551</v>
      </c>
      <c r="X7352">
        <v>1003763.03189382</v>
      </c>
      <c r="Y7352">
        <f t="shared" si="344"/>
        <v>24096557.863842748</v>
      </c>
      <c r="Z7352">
        <v>0.12764267420767739</v>
      </c>
      <c r="AA7352">
        <v>5.175072786268909E-2</v>
      </c>
      <c r="AB7352">
        <v>1.3982833698893631</v>
      </c>
      <c r="AC7352">
        <v>5.20331081104091E-2</v>
      </c>
      <c r="AD7352">
        <v>0.11065</v>
      </c>
      <c r="AE7352">
        <v>5.4999999999999997E-3</v>
      </c>
      <c r="AF7352">
        <v>0.64094628101906448</v>
      </c>
      <c r="AG7352">
        <v>0.32339478730717752</v>
      </c>
      <c r="AH7352">
        <v>3.1208367295702639</v>
      </c>
    </row>
    <row r="7353" spans="1:34">
      <c r="A7353" t="s">
        <v>1194</v>
      </c>
      <c r="B7353" t="s">
        <v>1254</v>
      </c>
      <c r="C7353" t="s">
        <v>8124</v>
      </c>
      <c r="D7353" t="s">
        <v>8468</v>
      </c>
      <c r="E7353" t="s">
        <v>489</v>
      </c>
      <c r="F7353" t="s">
        <v>671</v>
      </c>
      <c r="G7353" t="s">
        <v>43</v>
      </c>
      <c r="H7353" t="s">
        <v>46</v>
      </c>
      <c r="I7353">
        <v>0.216839407567508</v>
      </c>
      <c r="J7353">
        <v>0.21683940756750811</v>
      </c>
      <c r="K7353">
        <v>0.216839407567508</v>
      </c>
      <c r="L7353">
        <v>1.517875852972556</v>
      </c>
      <c r="M7353">
        <v>2.168394075675081</v>
      </c>
      <c r="N7353" t="str">
        <f t="shared" si="342"/>
        <v>05Qd-612,16839407567508</v>
      </c>
      <c r="O7353" t="s">
        <v>8059</v>
      </c>
      <c r="P7353">
        <v>33.393268765396243</v>
      </c>
      <c r="Q7353">
        <v>13.63782154922341</v>
      </c>
      <c r="R7353">
        <v>12.478122271839331</v>
      </c>
      <c r="S7353">
        <v>245.89588818155411</v>
      </c>
      <c r="T7353">
        <f t="shared" si="343"/>
        <v>305.40510076801309</v>
      </c>
      <c r="U7353">
        <v>3126225.780358579</v>
      </c>
      <c r="V7353">
        <v>1112127.5194723511</v>
      </c>
      <c r="W7353">
        <v>1668512.6912783319</v>
      </c>
      <c r="X7353">
        <v>22497955.89275923</v>
      </c>
      <c r="Y7353">
        <f t="shared" si="344"/>
        <v>28404821.883868493</v>
      </c>
      <c r="Z7353">
        <v>0.1356532982683416</v>
      </c>
      <c r="AA7353">
        <v>4.7024002299612927E-2</v>
      </c>
      <c r="AB7353">
        <v>5.4998510223463297E-2</v>
      </c>
      <c r="AC7353">
        <v>1.4042472081511339</v>
      </c>
      <c r="AD7353">
        <v>0.11065</v>
      </c>
      <c r="AE7353">
        <v>5.4999999999999997E-3</v>
      </c>
      <c r="AF7353">
        <v>0.68117091382463268</v>
      </c>
      <c r="AG7353">
        <v>0.34369046099450029</v>
      </c>
      <c r="AH7353">
        <v>3.309405450494213</v>
      </c>
    </row>
    <row r="7354" spans="1:34">
      <c r="A7354" t="s">
        <v>1194</v>
      </c>
      <c r="B7354" t="s">
        <v>1254</v>
      </c>
      <c r="C7354" t="s">
        <v>8126</v>
      </c>
      <c r="D7354" t="s">
        <v>8469</v>
      </c>
      <c r="E7354" t="s">
        <v>489</v>
      </c>
      <c r="F7354" t="s">
        <v>671</v>
      </c>
      <c r="G7354" t="s">
        <v>49</v>
      </c>
      <c r="H7354" t="s">
        <v>46</v>
      </c>
      <c r="I7354">
        <v>0.19002716475465301</v>
      </c>
      <c r="J7354">
        <v>0.19002716475465301</v>
      </c>
      <c r="K7354">
        <v>1.3301901532825711</v>
      </c>
      <c r="L7354">
        <v>0.19002716475465301</v>
      </c>
      <c r="M7354">
        <v>1.90027164754653</v>
      </c>
      <c r="N7354" t="str">
        <f t="shared" si="342"/>
        <v>05Qd-611,90027164754653</v>
      </c>
      <c r="O7354" t="s">
        <v>8073</v>
      </c>
      <c r="P7354">
        <v>29.264183372216571</v>
      </c>
      <c r="Q7354">
        <v>11.95150176575728</v>
      </c>
      <c r="R7354">
        <v>169.6778466889491</v>
      </c>
      <c r="S7354">
        <v>30.78440069025379</v>
      </c>
      <c r="T7354">
        <f t="shared" si="343"/>
        <v>241.67793251717674</v>
      </c>
      <c r="U7354">
        <v>2739667.2407873739</v>
      </c>
      <c r="V7354">
        <v>974612.69490492344</v>
      </c>
      <c r="W7354">
        <v>17305558.02694336</v>
      </c>
      <c r="X7354">
        <v>2816582.6359934672</v>
      </c>
      <c r="Y7354">
        <f t="shared" si="344"/>
        <v>23836420.598629124</v>
      </c>
      <c r="Z7354">
        <v>0.1188797366157944</v>
      </c>
      <c r="AA7354">
        <v>4.120947355765929E-2</v>
      </c>
      <c r="AB7354">
        <v>1.302288280612462</v>
      </c>
      <c r="AC7354">
        <v>0.17580167380422901</v>
      </c>
      <c r="AD7354">
        <v>0.11065</v>
      </c>
      <c r="AE7354">
        <v>5.4999999999999997E-3</v>
      </c>
      <c r="AF7354">
        <v>0.59694397305126612</v>
      </c>
      <c r="AG7354">
        <v>0.30119305613612513</v>
      </c>
      <c r="AH7354">
        <v>2.9145586767339222</v>
      </c>
    </row>
    <row r="7355" spans="1:34">
      <c r="A7355" t="s">
        <v>1194</v>
      </c>
      <c r="B7355" t="s">
        <v>1254</v>
      </c>
      <c r="C7355" t="s">
        <v>8128</v>
      </c>
      <c r="D7355" t="s">
        <v>8470</v>
      </c>
      <c r="E7355" t="s">
        <v>489</v>
      </c>
      <c r="F7355" t="s">
        <v>43</v>
      </c>
      <c r="G7355" t="s">
        <v>49</v>
      </c>
      <c r="H7355" t="s">
        <v>46</v>
      </c>
      <c r="I7355">
        <v>0.19088184005474129</v>
      </c>
      <c r="J7355">
        <v>0.19088184005474129</v>
      </c>
      <c r="K7355">
        <v>1.3361728803831889</v>
      </c>
      <c r="L7355">
        <v>0.19088184005474121</v>
      </c>
      <c r="M7355">
        <v>1.9088184005474129</v>
      </c>
      <c r="N7355" t="str">
        <f t="shared" si="342"/>
        <v>05Qd-611,90881840054741</v>
      </c>
      <c r="O7355" t="s">
        <v>8076</v>
      </c>
      <c r="P7355">
        <v>29.395803368430158</v>
      </c>
      <c r="Q7355">
        <v>10.98438225042284</v>
      </c>
      <c r="R7355">
        <v>170.44099791906109</v>
      </c>
      <c r="S7355">
        <v>30.922858088868079</v>
      </c>
      <c r="T7355">
        <f t="shared" si="343"/>
        <v>241.74404162678218</v>
      </c>
      <c r="U7355">
        <v>2751989.299710819</v>
      </c>
      <c r="V7355">
        <v>1468777.1758772309</v>
      </c>
      <c r="W7355">
        <v>17383392.335627429</v>
      </c>
      <c r="X7355">
        <v>2829250.633291374</v>
      </c>
      <c r="Y7355">
        <f t="shared" si="344"/>
        <v>24433409.444506854</v>
      </c>
      <c r="Z7355">
        <v>0.11941441582704131</v>
      </c>
      <c r="AA7355">
        <v>4.8414709067381087E-2</v>
      </c>
      <c r="AB7355">
        <v>1.30814551491089</v>
      </c>
      <c r="AC7355">
        <v>0.17659236785320151</v>
      </c>
      <c r="AD7355">
        <v>0.11065</v>
      </c>
      <c r="AE7355">
        <v>5.4999999999999997E-3</v>
      </c>
      <c r="AF7355">
        <v>0.59962881692588876</v>
      </c>
      <c r="AG7355">
        <v>0.30254771648676487</v>
      </c>
      <c r="AH7355">
        <v>2.9271449339600659</v>
      </c>
    </row>
    <row r="7356" spans="1:34">
      <c r="A7356" t="s">
        <v>1194</v>
      </c>
      <c r="B7356" t="s">
        <v>1254</v>
      </c>
      <c r="C7356" t="s">
        <v>8130</v>
      </c>
      <c r="D7356" t="s">
        <v>8471</v>
      </c>
      <c r="E7356" t="s">
        <v>489</v>
      </c>
      <c r="F7356" t="s">
        <v>671</v>
      </c>
      <c r="G7356" t="s">
        <v>1179</v>
      </c>
      <c r="H7356" t="s">
        <v>46</v>
      </c>
      <c r="I7356">
        <v>0.2135338038322889</v>
      </c>
      <c r="J7356">
        <v>0.2135338038322889</v>
      </c>
      <c r="K7356">
        <v>0.2135338038322889</v>
      </c>
      <c r="L7356">
        <v>1.494736626826022</v>
      </c>
      <c r="M7356">
        <v>2.1353380383228888</v>
      </c>
      <c r="N7356" t="str">
        <f t="shared" si="342"/>
        <v>05Qd-612,13533803832289</v>
      </c>
      <c r="O7356" t="s">
        <v>8132</v>
      </c>
      <c r="P7356">
        <v>32.884205790172487</v>
      </c>
      <c r="Q7356">
        <v>13.42992006877259</v>
      </c>
      <c r="R7356">
        <v>15.00991066509877</v>
      </c>
      <c r="S7356">
        <v>242.1473335458156</v>
      </c>
      <c r="T7356">
        <f t="shared" si="343"/>
        <v>303.47137006985946</v>
      </c>
      <c r="U7356">
        <v>3078568.0979630291</v>
      </c>
      <c r="V7356">
        <v>1095173.715163219</v>
      </c>
      <c r="W7356">
        <v>1050495.229400662</v>
      </c>
      <c r="X7356">
        <v>22154986.2828153</v>
      </c>
      <c r="Y7356">
        <f t="shared" si="344"/>
        <v>27379223.325342208</v>
      </c>
      <c r="Z7356">
        <v>0.13358533444902981</v>
      </c>
      <c r="AA7356">
        <v>4.6307145897032317E-2</v>
      </c>
      <c r="AB7356">
        <v>5.4455613629986507E-2</v>
      </c>
      <c r="AC7356">
        <v>1.3828401914630339</v>
      </c>
      <c r="AD7356">
        <v>0.11065</v>
      </c>
      <c r="AE7356">
        <v>5.4999999999999997E-3</v>
      </c>
      <c r="AF7356">
        <v>0.67078681832132636</v>
      </c>
      <c r="AG7356">
        <v>0.33845107907417787</v>
      </c>
      <c r="AH7356">
        <v>3.2607259357183929</v>
      </c>
    </row>
    <row r="7357" spans="1:34">
      <c r="A7357" t="s">
        <v>1194</v>
      </c>
      <c r="B7357" t="s">
        <v>1254</v>
      </c>
      <c r="C7357" t="s">
        <v>8133</v>
      </c>
      <c r="D7357" t="s">
        <v>8472</v>
      </c>
      <c r="E7357" t="s">
        <v>489</v>
      </c>
      <c r="F7357" t="s">
        <v>43</v>
      </c>
      <c r="G7357" t="s">
        <v>1179</v>
      </c>
      <c r="H7357" t="s">
        <v>46</v>
      </c>
      <c r="I7357">
        <v>0.21461360736180349</v>
      </c>
      <c r="J7357">
        <v>0.2146136073618036</v>
      </c>
      <c r="K7357">
        <v>0.2146136073618036</v>
      </c>
      <c r="L7357">
        <v>1.5022952515326251</v>
      </c>
      <c r="M7357">
        <v>2.1461360736180359</v>
      </c>
      <c r="N7357" t="str">
        <f t="shared" si="342"/>
        <v>05Qd-612,14613607361804</v>
      </c>
      <c r="O7357" t="s">
        <v>8135</v>
      </c>
      <c r="P7357">
        <v>33.050495533717744</v>
      </c>
      <c r="Q7357">
        <v>12.3500375872747</v>
      </c>
      <c r="R7357">
        <v>15.085813188366719</v>
      </c>
      <c r="S7357">
        <v>243.3718307482853</v>
      </c>
      <c r="T7357">
        <f t="shared" si="343"/>
        <v>303.85817705764447</v>
      </c>
      <c r="U7357">
        <v>3094135.884600888</v>
      </c>
      <c r="V7357">
        <v>1651385.8418134269</v>
      </c>
      <c r="W7357">
        <v>1055807.4021624799</v>
      </c>
      <c r="X7357">
        <v>22267020.218216568</v>
      </c>
      <c r="Y7357">
        <f t="shared" si="344"/>
        <v>28068349.346793365</v>
      </c>
      <c r="Z7357">
        <v>0.13426085239064209</v>
      </c>
      <c r="AA7357">
        <v>5.4433964799077243E-2</v>
      </c>
      <c r="AB7357">
        <v>5.4730986253637842E-2</v>
      </c>
      <c r="AC7357">
        <v>1.3898329752410501</v>
      </c>
      <c r="AD7357">
        <v>0.11065</v>
      </c>
      <c r="AE7357">
        <v>5.4999999999999997E-3</v>
      </c>
      <c r="AF7357">
        <v>0.67417887129362386</v>
      </c>
      <c r="AG7357">
        <v>0.3401625676684587</v>
      </c>
      <c r="AH7357">
        <v>3.2766275125801179</v>
      </c>
    </row>
    <row r="7358" spans="1:34">
      <c r="A7358" t="s">
        <v>1194</v>
      </c>
      <c r="B7358" t="s">
        <v>1254</v>
      </c>
      <c r="C7358" t="s">
        <v>8136</v>
      </c>
      <c r="D7358" t="s">
        <v>8473</v>
      </c>
      <c r="E7358" t="s">
        <v>489</v>
      </c>
      <c r="F7358" t="s">
        <v>49</v>
      </c>
      <c r="G7358" t="s">
        <v>1179</v>
      </c>
      <c r="H7358" t="s">
        <v>46</v>
      </c>
      <c r="I7358">
        <v>0.18831560248438059</v>
      </c>
      <c r="J7358">
        <v>1.318209217390665</v>
      </c>
      <c r="K7358">
        <v>0.1883156024843807</v>
      </c>
      <c r="L7358">
        <v>0.18831560248438059</v>
      </c>
      <c r="M7358">
        <v>1.883156024843806</v>
      </c>
      <c r="N7358" t="str">
        <f t="shared" si="342"/>
        <v>05Qd-611,88315602484381</v>
      </c>
      <c r="O7358" t="s">
        <v>8138</v>
      </c>
      <c r="P7358">
        <v>29.000602782594619</v>
      </c>
      <c r="Q7358">
        <v>168.14956939833741</v>
      </c>
      <c r="R7358">
        <v>13.237250118743921</v>
      </c>
      <c r="S7358">
        <v>30.507127602469659</v>
      </c>
      <c r="T7358">
        <f t="shared" si="343"/>
        <v>240.89454990214563</v>
      </c>
      <c r="U7358">
        <v>2714991.2367619118</v>
      </c>
      <c r="V7358">
        <v>17149687.995292</v>
      </c>
      <c r="W7358">
        <v>926432.43590099853</v>
      </c>
      <c r="X7358">
        <v>2791213.8600234902</v>
      </c>
      <c r="Y7358">
        <f t="shared" si="344"/>
        <v>23582325.527978402</v>
      </c>
      <c r="Z7358">
        <v>0.1178089945871259</v>
      </c>
      <c r="AA7358">
        <v>1.2905586550665991</v>
      </c>
      <c r="AB7358">
        <v>4.8024441588844599E-2</v>
      </c>
      <c r="AC7358">
        <v>0.1742182396024792</v>
      </c>
      <c r="AD7358">
        <v>0.11065</v>
      </c>
      <c r="AE7358">
        <v>5.4999999999999997E-3</v>
      </c>
      <c r="AF7358">
        <v>0.59156733764726899</v>
      </c>
      <c r="AG7358">
        <v>0.29848022993774331</v>
      </c>
      <c r="AH7358">
        <v>2.8893535924288192</v>
      </c>
    </row>
    <row r="7359" spans="1:34">
      <c r="A7359" t="s">
        <v>1531</v>
      </c>
      <c r="B7359" t="s">
        <v>2104</v>
      </c>
      <c r="C7359" t="s">
        <v>8054</v>
      </c>
      <c r="D7359" t="s">
        <v>8474</v>
      </c>
      <c r="E7359" t="s">
        <v>489</v>
      </c>
      <c r="F7359" t="s">
        <v>671</v>
      </c>
      <c r="G7359" t="s">
        <v>43</v>
      </c>
      <c r="H7359" t="s">
        <v>254</v>
      </c>
      <c r="I7359">
        <v>2.0934237551579971</v>
      </c>
      <c r="J7359">
        <v>0.31692084293264722</v>
      </c>
      <c r="K7359">
        <v>0.31692084293264722</v>
      </c>
      <c r="L7359">
        <v>0.44194298830318168</v>
      </c>
      <c r="M7359">
        <v>3.1692084293264728</v>
      </c>
      <c r="N7359" t="str">
        <f t="shared" si="342"/>
        <v>10Qf-303,16920842932647</v>
      </c>
      <c r="O7359" t="s">
        <v>8056</v>
      </c>
      <c r="P7359">
        <v>247.5439272052115</v>
      </c>
      <c r="Q7359">
        <v>15.751676301619661</v>
      </c>
      <c r="R7359">
        <v>14.2182214533874</v>
      </c>
      <c r="S7359">
        <v>42.340675751147977</v>
      </c>
      <c r="T7359">
        <f t="shared" si="343"/>
        <v>319.85450071136654</v>
      </c>
      <c r="U7359">
        <v>23174676.68220821</v>
      </c>
      <c r="V7359">
        <v>1333679.2217589121</v>
      </c>
      <c r="W7359">
        <v>1958656.9108127679</v>
      </c>
      <c r="X7359">
        <v>23532987.185219049</v>
      </c>
      <c r="Y7359">
        <f t="shared" si="344"/>
        <v>49999999.999998942</v>
      </c>
      <c r="Z7359">
        <v>1.00559638014481</v>
      </c>
      <c r="AA7359">
        <v>5.4312696493106709E-2</v>
      </c>
      <c r="AB7359">
        <v>6.2668162799491861E-2</v>
      </c>
      <c r="AC7359">
        <v>0.24366125382985551</v>
      </c>
      <c r="AD7359">
        <v>0.11065</v>
      </c>
      <c r="AE7359">
        <v>5.4999999999999997E-3</v>
      </c>
      <c r="AF7359">
        <v>0.9955628573800438</v>
      </c>
      <c r="AG7359">
        <v>0.50231953604824597</v>
      </c>
      <c r="AH7359">
        <v>4.7832408227547631</v>
      </c>
    </row>
    <row r="7360" spans="1:34">
      <c r="A7360" t="s">
        <v>1531</v>
      </c>
      <c r="B7360" t="s">
        <v>2104</v>
      </c>
      <c r="C7360" t="s">
        <v>8057</v>
      </c>
      <c r="D7360" t="s">
        <v>8475</v>
      </c>
      <c r="E7360" t="s">
        <v>489</v>
      </c>
      <c r="F7360" t="s">
        <v>671</v>
      </c>
      <c r="G7360" t="s">
        <v>43</v>
      </c>
      <c r="H7360" t="s">
        <v>46</v>
      </c>
      <c r="I7360">
        <v>0.29840146300802911</v>
      </c>
      <c r="J7360">
        <v>0.29840146300802911</v>
      </c>
      <c r="K7360">
        <v>0.29840146300802911</v>
      </c>
      <c r="L7360">
        <v>2.0888102410562039</v>
      </c>
      <c r="M7360">
        <v>2.9840146300802921</v>
      </c>
      <c r="N7360" t="str">
        <f t="shared" si="342"/>
        <v>10Qf-302,98401463008029</v>
      </c>
      <c r="O7360" t="s">
        <v>8059</v>
      </c>
      <c r="P7360">
        <v>35.285483817973201</v>
      </c>
      <c r="Q7360">
        <v>14.8312216064348</v>
      </c>
      <c r="R7360">
        <v>13.3873747267693</v>
      </c>
      <c r="S7360">
        <v>259.82947175052999</v>
      </c>
      <c r="T7360">
        <f t="shared" si="343"/>
        <v>323.33355190170732</v>
      </c>
      <c r="U7360">
        <v>3303372.0046742591</v>
      </c>
      <c r="V7360">
        <v>1255745.211560121</v>
      </c>
      <c r="W7360">
        <v>1844202.1115081061</v>
      </c>
      <c r="X7360">
        <v>23772792.7795454</v>
      </c>
      <c r="Y7360">
        <f t="shared" si="344"/>
        <v>30176112.107287887</v>
      </c>
      <c r="Z7360">
        <v>0.14334003342201601</v>
      </c>
      <c r="AA7360">
        <v>5.1138915141969499E-2</v>
      </c>
      <c r="AB7360">
        <v>5.9006126862309077E-2</v>
      </c>
      <c r="AC7360">
        <v>1.483818265524117</v>
      </c>
      <c r="AD7360">
        <v>0.11065</v>
      </c>
      <c r="AE7360">
        <v>5.4999999999999997E-3</v>
      </c>
      <c r="AF7360">
        <v>0.93738679478962039</v>
      </c>
      <c r="AG7360">
        <v>0.47296631886772622</v>
      </c>
      <c r="AH7360">
        <v>4.5105177437376387</v>
      </c>
    </row>
    <row r="7361" spans="1:34">
      <c r="A7361" t="s">
        <v>1531</v>
      </c>
      <c r="B7361" t="s">
        <v>2104</v>
      </c>
      <c r="C7361" t="s">
        <v>8060</v>
      </c>
      <c r="D7361" t="s">
        <v>8476</v>
      </c>
      <c r="E7361" t="s">
        <v>489</v>
      </c>
      <c r="F7361" t="s">
        <v>671</v>
      </c>
      <c r="G7361" t="s">
        <v>254</v>
      </c>
      <c r="H7361" t="s">
        <v>46</v>
      </c>
      <c r="I7361">
        <v>0.23581298397611519</v>
      </c>
      <c r="J7361">
        <v>0.23581298397611519</v>
      </c>
      <c r="K7361">
        <v>0.59536778929000411</v>
      </c>
      <c r="L7361">
        <v>1.291136082518918</v>
      </c>
      <c r="M7361">
        <v>2.358129839761153</v>
      </c>
      <c r="N7361" t="str">
        <f t="shared" si="342"/>
        <v>10Qf-302,35812983976115</v>
      </c>
      <c r="O7361" t="s">
        <v>8062</v>
      </c>
      <c r="P7361">
        <v>27.884498776513372</v>
      </c>
      <c r="Q7361">
        <v>11.72043390058821</v>
      </c>
      <c r="R7361">
        <v>57.039652593633818</v>
      </c>
      <c r="S7361">
        <v>160.6058796941299</v>
      </c>
      <c r="T7361">
        <f t="shared" si="343"/>
        <v>257.25046496486527</v>
      </c>
      <c r="U7361">
        <v>2610503.3190954519</v>
      </c>
      <c r="V7361">
        <v>992357.82045660622</v>
      </c>
      <c r="W7361">
        <v>31702692.262745399</v>
      </c>
      <c r="X7361">
        <v>14694446.59769378</v>
      </c>
      <c r="Y7361">
        <f t="shared" si="344"/>
        <v>49999999.999991238</v>
      </c>
      <c r="Z7361">
        <v>0.11327505121371401</v>
      </c>
      <c r="AA7361">
        <v>4.0412738112496092E-2</v>
      </c>
      <c r="AB7361">
        <v>0.32825062478147532</v>
      </c>
      <c r="AC7361">
        <v>0.91717824092536793</v>
      </c>
      <c r="AD7361">
        <v>0.11065</v>
      </c>
      <c r="AE7361">
        <v>5.4999999999999997E-3</v>
      </c>
      <c r="AF7361">
        <v>0.74077377165271807</v>
      </c>
      <c r="AG7361">
        <v>0.37376357960214268</v>
      </c>
      <c r="AH7361">
        <v>3.5888171910160129</v>
      </c>
    </row>
    <row r="7362" spans="1:34">
      <c r="A7362" t="s">
        <v>1531</v>
      </c>
      <c r="B7362" t="s">
        <v>2104</v>
      </c>
      <c r="C7362" t="s">
        <v>8063</v>
      </c>
      <c r="D7362" t="s">
        <v>8477</v>
      </c>
      <c r="E7362" t="s">
        <v>489</v>
      </c>
      <c r="F7362" t="s">
        <v>43</v>
      </c>
      <c r="G7362" t="s">
        <v>254</v>
      </c>
      <c r="H7362" t="s">
        <v>46</v>
      </c>
      <c r="I7362">
        <v>0.23846871873421049</v>
      </c>
      <c r="J7362">
        <v>0.23846871873421049</v>
      </c>
      <c r="K7362">
        <v>0.57739117676000784</v>
      </c>
      <c r="L7362">
        <v>1.3303585731136769</v>
      </c>
      <c r="M7362">
        <v>2.3846871873421058</v>
      </c>
      <c r="N7362" t="str">
        <f t="shared" ref="N7362:N7425" si="345">_xlfn.CONCAT(A7362,M7362)</f>
        <v>10Qf-302,38468718734211</v>
      </c>
      <c r="O7362" t="s">
        <v>8065</v>
      </c>
      <c r="P7362">
        <v>28.198535057994601</v>
      </c>
      <c r="Q7362">
        <v>10.6985738813939</v>
      </c>
      <c r="R7362">
        <v>55.317389898259997</v>
      </c>
      <c r="S7362">
        <v>165.4848097240895</v>
      </c>
      <c r="T7362">
        <f t="shared" ref="T7362:T7425" si="346">SUM(P7362:S7362)</f>
        <v>259.69930856173801</v>
      </c>
      <c r="U7362">
        <v>2639902.9063605331</v>
      </c>
      <c r="V7362">
        <v>1473801.4692857941</v>
      </c>
      <c r="W7362">
        <v>30745457.045763452</v>
      </c>
      <c r="X7362">
        <v>15140838.578583051</v>
      </c>
      <c r="Y7362">
        <f t="shared" ref="Y7362:Y7425" si="347">SUM(U7362:X7362)</f>
        <v>49999999.999992833</v>
      </c>
      <c r="Z7362">
        <v>0.1145507591313228</v>
      </c>
      <c r="AA7362">
        <v>4.7154981508735157E-2</v>
      </c>
      <c r="AB7362">
        <v>0.3183393826878062</v>
      </c>
      <c r="AC7362">
        <v>0.94504053632201579</v>
      </c>
      <c r="AD7362">
        <v>0.11065</v>
      </c>
      <c r="AE7362">
        <v>5.4999999999999997E-3</v>
      </c>
      <c r="AF7362">
        <v>0.74911639392945728</v>
      </c>
      <c r="AG7362">
        <v>0.37797291919372378</v>
      </c>
      <c r="AH7362">
        <v>3.627926500465287</v>
      </c>
    </row>
    <row r="7363" spans="1:34">
      <c r="A7363" t="s">
        <v>1531</v>
      </c>
      <c r="B7363" t="s">
        <v>2111</v>
      </c>
      <c r="C7363" t="s">
        <v>8054</v>
      </c>
      <c r="D7363" t="s">
        <v>8478</v>
      </c>
      <c r="E7363" t="s">
        <v>489</v>
      </c>
      <c r="F7363" t="s">
        <v>671</v>
      </c>
      <c r="G7363" t="s">
        <v>43</v>
      </c>
      <c r="H7363" t="s">
        <v>254</v>
      </c>
      <c r="I7363">
        <v>2.1115773005941239</v>
      </c>
      <c r="J7363">
        <v>0.31858137274806958</v>
      </c>
      <c r="K7363">
        <v>0.31858137274806952</v>
      </c>
      <c r="L7363">
        <v>0.43707368139043279</v>
      </c>
      <c r="M7363">
        <v>3.1858137274806961</v>
      </c>
      <c r="N7363" t="str">
        <f t="shared" si="345"/>
        <v>10Qf-303,1858137274807</v>
      </c>
      <c r="O7363" t="s">
        <v>8056</v>
      </c>
      <c r="P7363">
        <v>249.69055419312301</v>
      </c>
      <c r="Q7363">
        <v>15.834208355679859</v>
      </c>
      <c r="R7363">
        <v>14.29271885919748</v>
      </c>
      <c r="S7363">
        <v>41.874168191163612</v>
      </c>
      <c r="T7363">
        <f t="shared" si="346"/>
        <v>321.69164959916395</v>
      </c>
      <c r="U7363">
        <v>23375640.55542377</v>
      </c>
      <c r="V7363">
        <v>1344302.369224956</v>
      </c>
      <c r="W7363">
        <v>1997818.90046406</v>
      </c>
      <c r="X7363">
        <v>23282238.1749027</v>
      </c>
      <c r="Y7363">
        <f t="shared" si="347"/>
        <v>50000000.000015482</v>
      </c>
      <c r="Z7363">
        <v>1.0143166115515589</v>
      </c>
      <c r="AA7363">
        <v>5.4597271818125501E-2</v>
      </c>
      <c r="AB7363">
        <v>6.2996517198159199E-2</v>
      </c>
      <c r="AC7363">
        <v>0.24097660567603341</v>
      </c>
      <c r="AD7363">
        <v>0.11065</v>
      </c>
      <c r="AE7363">
        <v>5.4999999999999997E-3</v>
      </c>
      <c r="AF7363">
        <v>1.000779181407548</v>
      </c>
      <c r="AG7363">
        <v>0.50495147580569022</v>
      </c>
      <c r="AH7363">
        <v>4.8076943846939342</v>
      </c>
    </row>
    <row r="7364" spans="1:34">
      <c r="A7364" t="s">
        <v>1531</v>
      </c>
      <c r="B7364" t="s">
        <v>2111</v>
      </c>
      <c r="C7364" t="s">
        <v>8057</v>
      </c>
      <c r="D7364" t="s">
        <v>8479</v>
      </c>
      <c r="E7364" t="s">
        <v>489</v>
      </c>
      <c r="F7364" t="s">
        <v>671</v>
      </c>
      <c r="G7364" t="s">
        <v>43</v>
      </c>
      <c r="H7364" t="s">
        <v>46</v>
      </c>
      <c r="I7364">
        <v>0.29897172284348789</v>
      </c>
      <c r="J7364">
        <v>0.29897172284348811</v>
      </c>
      <c r="K7364">
        <v>0.298971722843488</v>
      </c>
      <c r="L7364">
        <v>2.0928020599044159</v>
      </c>
      <c r="M7364">
        <v>2.989717228434881</v>
      </c>
      <c r="N7364" t="str">
        <f t="shared" si="345"/>
        <v>10Qf-302,98971722843488</v>
      </c>
      <c r="O7364" t="s">
        <v>8059</v>
      </c>
      <c r="P7364">
        <v>35.352916108664019</v>
      </c>
      <c r="Q7364">
        <v>14.859564798548149</v>
      </c>
      <c r="R7364">
        <v>13.41295865666012</v>
      </c>
      <c r="S7364">
        <v>260.32601861834422</v>
      </c>
      <c r="T7364">
        <f t="shared" si="346"/>
        <v>323.95145818221653</v>
      </c>
      <c r="U7364">
        <v>3309684.910639449</v>
      </c>
      <c r="V7364">
        <v>1261556.480477571</v>
      </c>
      <c r="W7364">
        <v>1874847.0867860629</v>
      </c>
      <c r="X7364">
        <v>23818223.752846289</v>
      </c>
      <c r="Y7364">
        <f t="shared" si="347"/>
        <v>30264312.230749372</v>
      </c>
      <c r="Z7364">
        <v>0.1436139632581834</v>
      </c>
      <c r="AA7364">
        <v>5.1236644117693811E-2</v>
      </c>
      <c r="AB7364">
        <v>5.9118890465598331E-2</v>
      </c>
      <c r="AC7364">
        <v>1.4866539150260289</v>
      </c>
      <c r="AD7364">
        <v>0.11065</v>
      </c>
      <c r="AE7364">
        <v>5.4999999999999997E-3</v>
      </c>
      <c r="AF7364">
        <v>0.93917818694289446</v>
      </c>
      <c r="AG7364">
        <v>0.47387018070692849</v>
      </c>
      <c r="AH7364">
        <v>4.5189155960847032</v>
      </c>
    </row>
    <row r="7365" spans="1:34">
      <c r="A7365" t="s">
        <v>1531</v>
      </c>
      <c r="B7365" t="s">
        <v>2111</v>
      </c>
      <c r="C7365" t="s">
        <v>8060</v>
      </c>
      <c r="D7365" t="s">
        <v>8480</v>
      </c>
      <c r="E7365" t="s">
        <v>489</v>
      </c>
      <c r="F7365" t="s">
        <v>671</v>
      </c>
      <c r="G7365" t="s">
        <v>254</v>
      </c>
      <c r="H7365" t="s">
        <v>46</v>
      </c>
      <c r="I7365">
        <v>0.23646971481759479</v>
      </c>
      <c r="J7365">
        <v>0.23646971481759479</v>
      </c>
      <c r="K7365">
        <v>0.5933587336443088</v>
      </c>
      <c r="L7365">
        <v>1.2983989848964499</v>
      </c>
      <c r="M7365">
        <v>2.364697148175948</v>
      </c>
      <c r="N7365" t="str">
        <f t="shared" si="345"/>
        <v>10Qf-302,36469714817595</v>
      </c>
      <c r="O7365" t="s">
        <v>8062</v>
      </c>
      <c r="P7365">
        <v>27.96215612191039</v>
      </c>
      <c r="Q7365">
        <v>11.753074895533681</v>
      </c>
      <c r="R7365">
        <v>56.847173527528483</v>
      </c>
      <c r="S7365">
        <v>161.5093203471092</v>
      </c>
      <c r="T7365">
        <f t="shared" si="346"/>
        <v>258.07172489208176</v>
      </c>
      <c r="U7365">
        <v>2617773.4787470871</v>
      </c>
      <c r="V7365">
        <v>997819.78819779737</v>
      </c>
      <c r="W7365">
        <v>31607300.892420739</v>
      </c>
      <c r="X7365">
        <v>14777105.840647239</v>
      </c>
      <c r="Y7365">
        <f t="shared" si="347"/>
        <v>50000000.00001286</v>
      </c>
      <c r="Z7365">
        <v>0.11359051823528291</v>
      </c>
      <c r="AA7365">
        <v>4.0525286162478788E-2</v>
      </c>
      <c r="AB7365">
        <v>0.32714295019312262</v>
      </c>
      <c r="AC7365">
        <v>0.92233755458473188</v>
      </c>
      <c r="AD7365">
        <v>0.11065</v>
      </c>
      <c r="AE7365">
        <v>5.4999999999999997E-3</v>
      </c>
      <c r="AF7365">
        <v>0.74283680047411993</v>
      </c>
      <c r="AG7365">
        <v>0.37480449798588777</v>
      </c>
      <c r="AH7365">
        <v>3.5984884466359559</v>
      </c>
    </row>
    <row r="7366" spans="1:34">
      <c r="A7366" t="s">
        <v>1531</v>
      </c>
      <c r="B7366" t="s">
        <v>2111</v>
      </c>
      <c r="C7366" t="s">
        <v>8063</v>
      </c>
      <c r="D7366" t="s">
        <v>8481</v>
      </c>
      <c r="E7366" t="s">
        <v>489</v>
      </c>
      <c r="F7366" t="s">
        <v>43</v>
      </c>
      <c r="G7366" t="s">
        <v>254</v>
      </c>
      <c r="H7366" t="s">
        <v>46</v>
      </c>
      <c r="I7366">
        <v>0.23949252774097571</v>
      </c>
      <c r="J7366">
        <v>0.23949252774097571</v>
      </c>
      <c r="K7366">
        <v>0.57395627888014511</v>
      </c>
      <c r="L7366">
        <v>1.341983943047661</v>
      </c>
      <c r="M7366">
        <v>2.394925277409758</v>
      </c>
      <c r="N7366" t="str">
        <f t="shared" si="345"/>
        <v>10Qf-302,39492527740976</v>
      </c>
      <c r="O7366" t="s">
        <v>8065</v>
      </c>
      <c r="P7366">
        <v>28.319598794669162</v>
      </c>
      <c r="Q7366">
        <v>10.74450567637923</v>
      </c>
      <c r="R7366">
        <v>54.988306959467451</v>
      </c>
      <c r="S7366">
        <v>166.93090265751181</v>
      </c>
      <c r="T7366">
        <f t="shared" si="346"/>
        <v>260.98331408802767</v>
      </c>
      <c r="U7366">
        <v>2651236.7047172468</v>
      </c>
      <c r="V7366">
        <v>1501853.966895916</v>
      </c>
      <c r="W7366">
        <v>30573762.1729079</v>
      </c>
      <c r="X7366">
        <v>15273147.155491609</v>
      </c>
      <c r="Y7366">
        <f t="shared" si="347"/>
        <v>50000000.000012666</v>
      </c>
      <c r="Z7366">
        <v>0.1150425557055357</v>
      </c>
      <c r="AA7366">
        <v>4.7357430261924877E-2</v>
      </c>
      <c r="AB7366">
        <v>0.31644558293006297</v>
      </c>
      <c r="AC7366">
        <v>0.95329879545559704</v>
      </c>
      <c r="AD7366">
        <v>0.11065</v>
      </c>
      <c r="AE7366">
        <v>5.4999999999999997E-3</v>
      </c>
      <c r="AF7366">
        <v>0.75233254787741077</v>
      </c>
      <c r="AG7366">
        <v>0.3795956564694466</v>
      </c>
      <c r="AH7366">
        <v>3.6430034817566148</v>
      </c>
    </row>
    <row r="7367" spans="1:34">
      <c r="A7367" t="s">
        <v>1531</v>
      </c>
      <c r="B7367" t="s">
        <v>2118</v>
      </c>
      <c r="C7367" t="s">
        <v>8054</v>
      </c>
      <c r="D7367" t="s">
        <v>8482</v>
      </c>
      <c r="E7367" t="s">
        <v>489</v>
      </c>
      <c r="F7367" t="s">
        <v>671</v>
      </c>
      <c r="G7367" t="s">
        <v>43</v>
      </c>
      <c r="H7367" t="s">
        <v>254</v>
      </c>
      <c r="I7367">
        <v>2.0849025563094199</v>
      </c>
      <c r="J7367">
        <v>0.3161490602651289</v>
      </c>
      <c r="K7367">
        <v>0.31614906026512879</v>
      </c>
      <c r="L7367">
        <v>0.44428992581161192</v>
      </c>
      <c r="M7367">
        <v>3.161490602651289</v>
      </c>
      <c r="N7367" t="str">
        <f t="shared" si="345"/>
        <v>10Qf-303,16149060265129</v>
      </c>
      <c r="O7367" t="s">
        <v>8056</v>
      </c>
      <c r="P7367">
        <v>246.53630941054581</v>
      </c>
      <c r="Q7367">
        <v>15.713316973020589</v>
      </c>
      <c r="R7367">
        <v>14.183596476440099</v>
      </c>
      <c r="S7367">
        <v>42.565525839694878</v>
      </c>
      <c r="T7367">
        <f t="shared" si="346"/>
        <v>318.99874869970137</v>
      </c>
      <c r="U7367">
        <v>23080345.074585039</v>
      </c>
      <c r="V7367">
        <v>1327481.938267106</v>
      </c>
      <c r="W7367">
        <v>1935897.999764991</v>
      </c>
      <c r="X7367">
        <v>23656274.98739659</v>
      </c>
      <c r="Y7367">
        <f t="shared" si="347"/>
        <v>50000000.000013724</v>
      </c>
      <c r="Z7367">
        <v>1.001503139731583</v>
      </c>
      <c r="AA7367">
        <v>5.4180431295931038E-2</v>
      </c>
      <c r="AB7367">
        <v>6.2515549921757757E-2</v>
      </c>
      <c r="AC7367">
        <v>0.24495521651531421</v>
      </c>
      <c r="AD7367">
        <v>0.11065</v>
      </c>
      <c r="AE7367">
        <v>5.4999999999999997E-3</v>
      </c>
      <c r="AF7367">
        <v>0.99313840920982899</v>
      </c>
      <c r="AG7367">
        <v>0.50109626052022926</v>
      </c>
      <c r="AH7367">
        <v>4.7718752723813473</v>
      </c>
    </row>
    <row r="7368" spans="1:34">
      <c r="A7368" t="s">
        <v>1531</v>
      </c>
      <c r="B7368" t="s">
        <v>2118</v>
      </c>
      <c r="C7368" t="s">
        <v>8057</v>
      </c>
      <c r="D7368" t="s">
        <v>8483</v>
      </c>
      <c r="E7368" t="s">
        <v>489</v>
      </c>
      <c r="F7368" t="s">
        <v>671</v>
      </c>
      <c r="G7368" t="s">
        <v>43</v>
      </c>
      <c r="H7368" t="s">
        <v>46</v>
      </c>
      <c r="I7368">
        <v>0.29808786611971311</v>
      </c>
      <c r="J7368">
        <v>0.298087866119713</v>
      </c>
      <c r="K7368">
        <v>0.29808786611971311</v>
      </c>
      <c r="L7368">
        <v>2.0866150628379909</v>
      </c>
      <c r="M7368">
        <v>2.980878661197131</v>
      </c>
      <c r="N7368" t="str">
        <f t="shared" si="345"/>
        <v>10Qf-302,98087866119713</v>
      </c>
      <c r="O7368" t="s">
        <v>8059</v>
      </c>
      <c r="P7368">
        <v>35.248401500023093</v>
      </c>
      <c r="Q7368">
        <v>14.815635138128579</v>
      </c>
      <c r="R7368">
        <v>13.373305630007129</v>
      </c>
      <c r="S7368">
        <v>259.55641104562449</v>
      </c>
      <c r="T7368">
        <f t="shared" si="346"/>
        <v>322.99375331378326</v>
      </c>
      <c r="U7368">
        <v>3299900.4158583949</v>
      </c>
      <c r="V7368">
        <v>1251644.5817003381</v>
      </c>
      <c r="W7368">
        <v>1825302.6065977439</v>
      </c>
      <c r="X7368">
        <v>23747809.410606459</v>
      </c>
      <c r="Y7368">
        <f t="shared" si="347"/>
        <v>30124657.014762938</v>
      </c>
      <c r="Z7368">
        <v>0.1431893941188466</v>
      </c>
      <c r="AA7368">
        <v>5.1085172092258137E-2</v>
      </c>
      <c r="AB7368">
        <v>5.8944115980763573E-2</v>
      </c>
      <c r="AC7368">
        <v>1.482258887141034</v>
      </c>
      <c r="AD7368">
        <v>0.11065</v>
      </c>
      <c r="AE7368">
        <v>5.4999999999999997E-3</v>
      </c>
      <c r="AF7368">
        <v>0.93640167367449123</v>
      </c>
      <c r="AG7368">
        <v>0.47246926779974519</v>
      </c>
      <c r="AH7368">
        <v>4.5058996026713656</v>
      </c>
    </row>
    <row r="7369" spans="1:34">
      <c r="A7369" t="s">
        <v>1531</v>
      </c>
      <c r="B7369" t="s">
        <v>2118</v>
      </c>
      <c r="C7369" t="s">
        <v>8060</v>
      </c>
      <c r="D7369" t="s">
        <v>8484</v>
      </c>
      <c r="E7369" t="s">
        <v>489</v>
      </c>
      <c r="F7369" t="s">
        <v>671</v>
      </c>
      <c r="G7369" t="s">
        <v>254</v>
      </c>
      <c r="H7369" t="s">
        <v>46</v>
      </c>
      <c r="I7369">
        <v>0.2356639065787029</v>
      </c>
      <c r="J7369">
        <v>0.23566390657870301</v>
      </c>
      <c r="K7369">
        <v>0.59585284003523242</v>
      </c>
      <c r="L7369">
        <v>1.289458412594392</v>
      </c>
      <c r="M7369">
        <v>2.35663906578703</v>
      </c>
      <c r="N7369" t="str">
        <f t="shared" si="345"/>
        <v>10Qf-302,35663906578703</v>
      </c>
      <c r="O7369" t="s">
        <v>8062</v>
      </c>
      <c r="P7369">
        <v>27.866870618658542</v>
      </c>
      <c r="Q7369">
        <v>11.713024419765819</v>
      </c>
      <c r="R7369">
        <v>57.086123240007048</v>
      </c>
      <c r="S7369">
        <v>160.39719243202561</v>
      </c>
      <c r="T7369">
        <f t="shared" si="346"/>
        <v>257.06321071045704</v>
      </c>
      <c r="U7369">
        <v>2608852.9984295368</v>
      </c>
      <c r="V7369">
        <v>989531.8974610942</v>
      </c>
      <c r="W7369">
        <v>31726262.1027143</v>
      </c>
      <c r="X7369">
        <v>14675353.00140422</v>
      </c>
      <c r="Y7369">
        <f t="shared" si="347"/>
        <v>50000000.000009149</v>
      </c>
      <c r="Z7369">
        <v>0.1132034404417287</v>
      </c>
      <c r="AA7369">
        <v>4.038718979145571E-2</v>
      </c>
      <c r="AB7369">
        <v>0.32851805310567428</v>
      </c>
      <c r="AC7369">
        <v>0.91598648246468861</v>
      </c>
      <c r="AD7369">
        <v>0.11065</v>
      </c>
      <c r="AE7369">
        <v>5.4999999999999997E-3</v>
      </c>
      <c r="AF7369">
        <v>0.74030546569226074</v>
      </c>
      <c r="AG7369">
        <v>0.37352729192724432</v>
      </c>
      <c r="AH7369">
        <v>3.586621823406535</v>
      </c>
    </row>
    <row r="7370" spans="1:34">
      <c r="A7370" t="s">
        <v>1531</v>
      </c>
      <c r="B7370" t="s">
        <v>2118</v>
      </c>
      <c r="C7370" t="s">
        <v>8063</v>
      </c>
      <c r="D7370" t="s">
        <v>8485</v>
      </c>
      <c r="E7370" t="s">
        <v>489</v>
      </c>
      <c r="F7370" t="s">
        <v>43</v>
      </c>
      <c r="G7370" t="s">
        <v>254</v>
      </c>
      <c r="H7370" t="s">
        <v>46</v>
      </c>
      <c r="I7370">
        <v>0.23809519522931391</v>
      </c>
      <c r="J7370">
        <v>0.23809519522931391</v>
      </c>
      <c r="K7370">
        <v>0.5787333401717546</v>
      </c>
      <c r="L7370">
        <v>1.326028221662757</v>
      </c>
      <c r="M7370">
        <v>2.3809519522931391</v>
      </c>
      <c r="N7370" t="str">
        <f t="shared" si="345"/>
        <v>10Qf-302,38095195229314</v>
      </c>
      <c r="O7370" t="s">
        <v>8065</v>
      </c>
      <c r="P7370">
        <v>28.154366515874191</v>
      </c>
      <c r="Q7370">
        <v>10.681816258696941</v>
      </c>
      <c r="R7370">
        <v>55.445976859306747</v>
      </c>
      <c r="S7370">
        <v>164.9461524023896</v>
      </c>
      <c r="T7370">
        <f t="shared" si="346"/>
        <v>259.22831203626748</v>
      </c>
      <c r="U7370">
        <v>2635767.9162813108</v>
      </c>
      <c r="V7370">
        <v>1457945.223090464</v>
      </c>
      <c r="W7370">
        <v>30814732.101944368</v>
      </c>
      <c r="X7370">
        <v>15091554.75869271</v>
      </c>
      <c r="Y7370">
        <f t="shared" si="347"/>
        <v>50000000.000008851</v>
      </c>
      <c r="Z7370">
        <v>0.11437133349735951</v>
      </c>
      <c r="AA7370">
        <v>4.7081120693530668E-2</v>
      </c>
      <c r="AB7370">
        <v>0.31907937229824529</v>
      </c>
      <c r="AC7370">
        <v>0.94196440501400136</v>
      </c>
      <c r="AD7370">
        <v>0.11065</v>
      </c>
      <c r="AE7370">
        <v>5.4999999999999997E-3</v>
      </c>
      <c r="AF7370">
        <v>0.74794302166276616</v>
      </c>
      <c r="AG7370">
        <v>0.37738088443846263</v>
      </c>
      <c r="AH7370">
        <v>3.6224258583943678</v>
      </c>
    </row>
    <row r="7371" spans="1:34">
      <c r="A7371" t="s">
        <v>3117</v>
      </c>
      <c r="B7371" t="s">
        <v>3618</v>
      </c>
      <c r="C7371" t="s">
        <v>8066</v>
      </c>
      <c r="D7371" t="s">
        <v>8486</v>
      </c>
      <c r="E7371" t="s">
        <v>489</v>
      </c>
      <c r="F7371" t="s">
        <v>671</v>
      </c>
      <c r="G7371" t="s">
        <v>43</v>
      </c>
      <c r="H7371" t="s">
        <v>49</v>
      </c>
      <c r="I7371">
        <v>0.25871522234751548</v>
      </c>
      <c r="J7371">
        <v>0.25871522234751559</v>
      </c>
      <c r="K7371">
        <v>0.25871522234751559</v>
      </c>
      <c r="L7371">
        <v>1.811006556432609</v>
      </c>
      <c r="M7371">
        <v>2.5871522234751558</v>
      </c>
      <c r="N7371" t="str">
        <f t="shared" si="345"/>
        <v>09QeL-382,58715222347516</v>
      </c>
      <c r="O7371" t="s">
        <v>8068</v>
      </c>
      <c r="P7371">
        <v>32.97961693792071</v>
      </c>
      <c r="Q7371">
        <v>13.73945367297463</v>
      </c>
      <c r="R7371">
        <v>12.45361002118268</v>
      </c>
      <c r="S7371">
        <v>193.23851549535129</v>
      </c>
      <c r="T7371">
        <f t="shared" si="346"/>
        <v>252.41119612742932</v>
      </c>
      <c r="U7371">
        <v>3087500.34092252</v>
      </c>
      <c r="V7371">
        <v>1155861.463685252</v>
      </c>
      <c r="W7371">
        <v>1727533.521755269</v>
      </c>
      <c r="X7371">
        <v>20245338.97718358</v>
      </c>
      <c r="Y7371">
        <f t="shared" si="347"/>
        <v>26216234.303546622</v>
      </c>
      <c r="Z7371">
        <v>0.13397292264755389</v>
      </c>
      <c r="AA7371">
        <v>4.7374435776377698E-2</v>
      </c>
      <c r="AB7371">
        <v>5.4890470148284527E-2</v>
      </c>
      <c r="AC7371">
        <v>1.483117914349013</v>
      </c>
      <c r="AD7371">
        <v>0.11065</v>
      </c>
      <c r="AE7371">
        <v>5.4999999999999997E-3</v>
      </c>
      <c r="AF7371">
        <v>0.8127179759607821</v>
      </c>
      <c r="AG7371">
        <v>0.41006362742081232</v>
      </c>
      <c r="AH7371">
        <v>3.9260838268567499</v>
      </c>
    </row>
    <row r="7372" spans="1:34">
      <c r="A7372" t="s">
        <v>3117</v>
      </c>
      <c r="B7372" t="s">
        <v>3618</v>
      </c>
      <c r="C7372" t="s">
        <v>8069</v>
      </c>
      <c r="D7372" t="s">
        <v>8487</v>
      </c>
      <c r="E7372" t="s">
        <v>489</v>
      </c>
      <c r="F7372" t="s">
        <v>671</v>
      </c>
      <c r="G7372" t="s">
        <v>43</v>
      </c>
      <c r="H7372" t="s">
        <v>46</v>
      </c>
      <c r="I7372">
        <v>0.27365040375112298</v>
      </c>
      <c r="J7372">
        <v>0.27365040375112309</v>
      </c>
      <c r="K7372">
        <v>0.27365040375112309</v>
      </c>
      <c r="L7372">
        <v>1.9155528262578621</v>
      </c>
      <c r="M7372">
        <v>2.7365040375112311</v>
      </c>
      <c r="N7372" t="str">
        <f t="shared" si="345"/>
        <v>09QeL-382,73650403751123</v>
      </c>
      <c r="O7372" t="s">
        <v>8059</v>
      </c>
      <c r="P7372">
        <v>34.883473066369589</v>
      </c>
      <c r="Q7372">
        <v>14.532608521500331</v>
      </c>
      <c r="R7372">
        <v>13.172535344201791</v>
      </c>
      <c r="S7372">
        <v>256.86921076144893</v>
      </c>
      <c r="T7372">
        <f t="shared" si="346"/>
        <v>319.45782769352064</v>
      </c>
      <c r="U7372">
        <v>3265736.384619392</v>
      </c>
      <c r="V7372">
        <v>1222587.3427461691</v>
      </c>
      <c r="W7372">
        <v>1827261.0379567349</v>
      </c>
      <c r="X7372">
        <v>23501947.172260471</v>
      </c>
      <c r="Y7372">
        <f t="shared" si="347"/>
        <v>29817531.937582768</v>
      </c>
      <c r="Z7372">
        <v>0.14170694728188721</v>
      </c>
      <c r="AA7372">
        <v>5.0109279848534201E-2</v>
      </c>
      <c r="AB7372">
        <v>5.8059201858600147E-2</v>
      </c>
      <c r="AC7372">
        <v>1.4669129880098919</v>
      </c>
      <c r="AD7372">
        <v>0.11065</v>
      </c>
      <c r="AE7372">
        <v>5.4999999999999997E-3</v>
      </c>
      <c r="AF7372">
        <v>0.8596347761815385</v>
      </c>
      <c r="AG7372">
        <v>0.43373588994553008</v>
      </c>
      <c r="AH7372">
        <v>4.1460247036383002</v>
      </c>
    </row>
    <row r="7373" spans="1:34">
      <c r="A7373" t="s">
        <v>3117</v>
      </c>
      <c r="B7373" t="s">
        <v>3618</v>
      </c>
      <c r="C7373" t="s">
        <v>8071</v>
      </c>
      <c r="D7373" t="s">
        <v>8488</v>
      </c>
      <c r="E7373" t="s">
        <v>489</v>
      </c>
      <c r="F7373" t="s">
        <v>671</v>
      </c>
      <c r="G7373" t="s">
        <v>49</v>
      </c>
      <c r="H7373" t="s">
        <v>46</v>
      </c>
      <c r="I7373">
        <v>0.23841977154830671</v>
      </c>
      <c r="J7373">
        <v>0.2384197715483066</v>
      </c>
      <c r="K7373">
        <v>1.6689384008381469</v>
      </c>
      <c r="L7373">
        <v>0.2384197715483066</v>
      </c>
      <c r="M7373">
        <v>2.3841977154830669</v>
      </c>
      <c r="N7373" t="str">
        <f t="shared" si="345"/>
        <v>09QeL-382,38419771548307</v>
      </c>
      <c r="O7373" t="s">
        <v>8073</v>
      </c>
      <c r="P7373">
        <v>30.39246266509927</v>
      </c>
      <c r="Q7373">
        <v>12.66163380795985</v>
      </c>
      <c r="R7373">
        <v>178.07952041125029</v>
      </c>
      <c r="S7373">
        <v>31.97129189445506</v>
      </c>
      <c r="T7373">
        <f t="shared" si="346"/>
        <v>253.10490877876444</v>
      </c>
      <c r="U7373">
        <v>2845294.989829713</v>
      </c>
      <c r="V7373">
        <v>1065187.520134242</v>
      </c>
      <c r="W7373">
        <v>18657151.481309</v>
      </c>
      <c r="X7373">
        <v>2925175.854688969</v>
      </c>
      <c r="Y7373">
        <f t="shared" si="347"/>
        <v>25492809.845961925</v>
      </c>
      <c r="Z7373">
        <v>0.1234631395920856</v>
      </c>
      <c r="AA7373">
        <v>4.3658050162437068E-2</v>
      </c>
      <c r="AB7373">
        <v>1.3667716615581209</v>
      </c>
      <c r="AC7373">
        <v>0.18257969954595341</v>
      </c>
      <c r="AD7373">
        <v>0.11065</v>
      </c>
      <c r="AE7373">
        <v>5.4999999999999997E-3</v>
      </c>
      <c r="AF7373">
        <v>0.74896263313604194</v>
      </c>
      <c r="AG7373">
        <v>0.3778953379040661</v>
      </c>
      <c r="AH7373">
        <v>3.6272056865231752</v>
      </c>
    </row>
    <row r="7374" spans="1:34">
      <c r="A7374" t="s">
        <v>3117</v>
      </c>
      <c r="B7374" t="s">
        <v>3618</v>
      </c>
      <c r="C7374" t="s">
        <v>8074</v>
      </c>
      <c r="D7374" t="s">
        <v>8489</v>
      </c>
      <c r="E7374" t="s">
        <v>489</v>
      </c>
      <c r="F7374" t="s">
        <v>43</v>
      </c>
      <c r="G7374" t="s">
        <v>49</v>
      </c>
      <c r="H7374" t="s">
        <v>46</v>
      </c>
      <c r="I7374">
        <v>0.24000629191282161</v>
      </c>
      <c r="J7374">
        <v>0.24000629191282161</v>
      </c>
      <c r="K7374">
        <v>1.680044043389751</v>
      </c>
      <c r="L7374">
        <v>0.2400062919128215</v>
      </c>
      <c r="M7374">
        <v>2.4000629191282159</v>
      </c>
      <c r="N7374" t="str">
        <f t="shared" si="345"/>
        <v>09QeL-382,40006291912822</v>
      </c>
      <c r="O7374" t="s">
        <v>8076</v>
      </c>
      <c r="P7374">
        <v>30.594703698352539</v>
      </c>
      <c r="Q7374">
        <v>11.553030142530821</v>
      </c>
      <c r="R7374">
        <v>179.26451771160319</v>
      </c>
      <c r="S7374">
        <v>32.184038955409797</v>
      </c>
      <c r="T7374">
        <f t="shared" si="346"/>
        <v>253.59629050789636</v>
      </c>
      <c r="U7374">
        <v>2864228.480182054</v>
      </c>
      <c r="V7374">
        <v>1602607.341575938</v>
      </c>
      <c r="W7374">
        <v>18781302.052281842</v>
      </c>
      <c r="X7374">
        <v>2944640.8975128639</v>
      </c>
      <c r="Y7374">
        <f t="shared" si="347"/>
        <v>26192778.771552697</v>
      </c>
      <c r="Z7374">
        <v>0.1242847022668493</v>
      </c>
      <c r="AA7374">
        <v>5.092107871389695E-2</v>
      </c>
      <c r="AB7374">
        <v>1.3758665913142489</v>
      </c>
      <c r="AC7374">
        <v>0.1837946424577579</v>
      </c>
      <c r="AD7374">
        <v>0.11065</v>
      </c>
      <c r="AE7374">
        <v>5.4999999999999997E-3</v>
      </c>
      <c r="AF7374">
        <v>0.75394646674184795</v>
      </c>
      <c r="AG7374">
        <v>0.38040997268182231</v>
      </c>
      <c r="AH7374">
        <v>3.6505693585518859</v>
      </c>
    </row>
    <row r="7375" spans="1:34">
      <c r="A7375" t="s">
        <v>1531</v>
      </c>
      <c r="B7375" t="s">
        <v>2125</v>
      </c>
      <c r="C7375" t="s">
        <v>8054</v>
      </c>
      <c r="D7375" t="s">
        <v>8490</v>
      </c>
      <c r="E7375" t="s">
        <v>489</v>
      </c>
      <c r="F7375" t="s">
        <v>671</v>
      </c>
      <c r="G7375" t="s">
        <v>43</v>
      </c>
      <c r="H7375" t="s">
        <v>254</v>
      </c>
      <c r="I7375">
        <v>2.1082420062064071</v>
      </c>
      <c r="J7375">
        <v>0.31827628976879208</v>
      </c>
      <c r="K7375">
        <v>0.31827628976879208</v>
      </c>
      <c r="L7375">
        <v>0.4379683119439301</v>
      </c>
      <c r="M7375">
        <v>3.1827628976879212</v>
      </c>
      <c r="N7375" t="str">
        <f t="shared" si="345"/>
        <v>10Qf-303,18276289768792</v>
      </c>
      <c r="O7375" t="s">
        <v>8056</v>
      </c>
      <c r="P7375">
        <v>249.29616109947119</v>
      </c>
      <c r="Q7375">
        <v>15.819045047737591</v>
      </c>
      <c r="R7375">
        <v>14.27903172735444</v>
      </c>
      <c r="S7375">
        <v>41.959878934823386</v>
      </c>
      <c r="T7375">
        <f t="shared" si="346"/>
        <v>321.3541168093866</v>
      </c>
      <c r="U7375">
        <v>23338718.088634681</v>
      </c>
      <c r="V7375">
        <v>1342367.295138669</v>
      </c>
      <c r="W7375">
        <v>1990605.701973815</v>
      </c>
      <c r="X7375">
        <v>23328308.914262488</v>
      </c>
      <c r="Y7375">
        <f t="shared" si="347"/>
        <v>50000000.000009656</v>
      </c>
      <c r="Z7375">
        <v>1.012714470582851</v>
      </c>
      <c r="AA7375">
        <v>5.4544987849973137E-2</v>
      </c>
      <c r="AB7375">
        <v>6.2936189863308664E-2</v>
      </c>
      <c r="AC7375">
        <v>0.24146985210860281</v>
      </c>
      <c r="AD7375">
        <v>0.11065</v>
      </c>
      <c r="AE7375">
        <v>5.4999999999999997E-3</v>
      </c>
      <c r="AF7375">
        <v>0.99982080555641506</v>
      </c>
      <c r="AG7375">
        <v>0.50446791928353552</v>
      </c>
      <c r="AH7375">
        <v>4.8032016225278724</v>
      </c>
    </row>
    <row r="7376" spans="1:34">
      <c r="A7376" t="s">
        <v>1531</v>
      </c>
      <c r="B7376" t="s">
        <v>2125</v>
      </c>
      <c r="C7376" t="s">
        <v>8057</v>
      </c>
      <c r="D7376" t="s">
        <v>8491</v>
      </c>
      <c r="E7376" t="s">
        <v>489</v>
      </c>
      <c r="F7376" t="s">
        <v>671</v>
      </c>
      <c r="G7376" t="s">
        <v>43</v>
      </c>
      <c r="H7376" t="s">
        <v>46</v>
      </c>
      <c r="I7376">
        <v>0.29886763463507532</v>
      </c>
      <c r="J7376">
        <v>0.29886763463507537</v>
      </c>
      <c r="K7376">
        <v>0.29886763463507537</v>
      </c>
      <c r="L7376">
        <v>2.092073442445527</v>
      </c>
      <c r="M7376">
        <v>2.9886763463507529</v>
      </c>
      <c r="N7376" t="str">
        <f t="shared" si="345"/>
        <v>10Qf-302,98867634635075</v>
      </c>
      <c r="O7376" t="s">
        <v>8059</v>
      </c>
      <c r="P7376">
        <v>35.34060784865563</v>
      </c>
      <c r="Q7376">
        <v>14.85439138126654</v>
      </c>
      <c r="R7376">
        <v>13.408288881128151</v>
      </c>
      <c r="S7376">
        <v>260.23538506737327</v>
      </c>
      <c r="T7376">
        <f t="shared" si="346"/>
        <v>323.83867317842362</v>
      </c>
      <c r="U7376">
        <v>3308532.630519168</v>
      </c>
      <c r="V7376">
        <v>1260509.033208278</v>
      </c>
      <c r="W7376">
        <v>1869217.521896418</v>
      </c>
      <c r="X7376">
        <v>23809931.342398811</v>
      </c>
      <c r="Y7376">
        <f t="shared" si="347"/>
        <v>30248190.528022677</v>
      </c>
      <c r="Z7376">
        <v>0.14356396347895209</v>
      </c>
      <c r="AA7376">
        <v>5.1218805873860698E-2</v>
      </c>
      <c r="AB7376">
        <v>5.9098307985979932E-2</v>
      </c>
      <c r="AC7376">
        <v>1.486136330483006</v>
      </c>
      <c r="AD7376">
        <v>0.11065</v>
      </c>
      <c r="AE7376">
        <v>5.4999999999999997E-3</v>
      </c>
      <c r="AF7376">
        <v>0.9388512082777235</v>
      </c>
      <c r="AG7376">
        <v>0.4737052008965944</v>
      </c>
      <c r="AH7376">
        <v>4.5173827555250714</v>
      </c>
    </row>
    <row r="7377" spans="1:34">
      <c r="A7377" t="s">
        <v>1531</v>
      </c>
      <c r="B7377" t="s">
        <v>2125</v>
      </c>
      <c r="C7377" t="s">
        <v>8060</v>
      </c>
      <c r="D7377" t="s">
        <v>8492</v>
      </c>
      <c r="E7377" t="s">
        <v>489</v>
      </c>
      <c r="F7377" t="s">
        <v>671</v>
      </c>
      <c r="G7377" t="s">
        <v>254</v>
      </c>
      <c r="H7377" t="s">
        <v>46</v>
      </c>
      <c r="I7377">
        <v>0.2363490142071219</v>
      </c>
      <c r="J7377">
        <v>0.2363490142071219</v>
      </c>
      <c r="K7377">
        <v>0.59372792665178065</v>
      </c>
      <c r="L7377">
        <v>1.2970641870051951</v>
      </c>
      <c r="M7377">
        <v>2.3634901420712189</v>
      </c>
      <c r="N7377" t="str">
        <f t="shared" si="345"/>
        <v>10Qf-302,36349014207122</v>
      </c>
      <c r="O7377" t="s">
        <v>8062</v>
      </c>
      <c r="P7377">
        <v>27.94788347259183</v>
      </c>
      <c r="Q7377">
        <v>11.747075804631409</v>
      </c>
      <c r="R7377">
        <v>56.882544337412753</v>
      </c>
      <c r="S7377">
        <v>161.3432833255734</v>
      </c>
      <c r="T7377">
        <f t="shared" si="346"/>
        <v>257.92078694020938</v>
      </c>
      <c r="U7377">
        <v>2616437.2955609732</v>
      </c>
      <c r="V7377">
        <v>996829.4752348027</v>
      </c>
      <c r="W7377">
        <v>31624818.751112118</v>
      </c>
      <c r="X7377">
        <v>14761914.478096601</v>
      </c>
      <c r="Y7377">
        <f t="shared" si="347"/>
        <v>50000000.0000045</v>
      </c>
      <c r="Z7377">
        <v>0.1135325385277948</v>
      </c>
      <c r="AA7377">
        <v>4.0504600947954932E-2</v>
      </c>
      <c r="AB7377">
        <v>0.32734650140557919</v>
      </c>
      <c r="AC7377">
        <v>0.92138936051094877</v>
      </c>
      <c r="AD7377">
        <v>0.11065</v>
      </c>
      <c r="AE7377">
        <v>5.4999999999999997E-3</v>
      </c>
      <c r="AF7377">
        <v>0.74245763625273908</v>
      </c>
      <c r="AG7377">
        <v>0.37461318751828832</v>
      </c>
      <c r="AH7377">
        <v>3.5967109658422469</v>
      </c>
    </row>
    <row r="7378" spans="1:34">
      <c r="A7378" t="s">
        <v>1531</v>
      </c>
      <c r="B7378" t="s">
        <v>2125</v>
      </c>
      <c r="C7378" t="s">
        <v>8063</v>
      </c>
      <c r="D7378" t="s">
        <v>8493</v>
      </c>
      <c r="E7378" t="s">
        <v>489</v>
      </c>
      <c r="F7378" t="s">
        <v>43</v>
      </c>
      <c r="G7378" t="s">
        <v>254</v>
      </c>
      <c r="H7378" t="s">
        <v>46</v>
      </c>
      <c r="I7378">
        <v>0.23930416582402139</v>
      </c>
      <c r="J7378">
        <v>0.23930416582402139</v>
      </c>
      <c r="K7378">
        <v>0.57458846410936593</v>
      </c>
      <c r="L7378">
        <v>1.3398448624828061</v>
      </c>
      <c r="M7378">
        <v>2.393041658240215</v>
      </c>
      <c r="N7378" t="str">
        <f t="shared" si="345"/>
        <v>10Qf-302,39304165824021</v>
      </c>
      <c r="O7378" t="s">
        <v>8065</v>
      </c>
      <c r="P7378">
        <v>28.297325306779349</v>
      </c>
      <c r="Q7378">
        <v>10.73605507583223</v>
      </c>
      <c r="R7378">
        <v>55.048873934198461</v>
      </c>
      <c r="S7378">
        <v>166.66482000324589</v>
      </c>
      <c r="T7378">
        <f t="shared" si="346"/>
        <v>260.74707432005596</v>
      </c>
      <c r="U7378">
        <v>2649151.495492931</v>
      </c>
      <c r="V7378">
        <v>1496687.790791549</v>
      </c>
      <c r="W7378">
        <v>30605358.47860828</v>
      </c>
      <c r="X7378">
        <v>15248802.23511179</v>
      </c>
      <c r="Y7378">
        <f t="shared" si="347"/>
        <v>50000000.000004545</v>
      </c>
      <c r="Z7378">
        <v>0.1149520742340326</v>
      </c>
      <c r="AA7378">
        <v>4.7320183436605073E-2</v>
      </c>
      <c r="AB7378">
        <v>0.31679413251605387</v>
      </c>
      <c r="AC7378">
        <v>0.95177926689758163</v>
      </c>
      <c r="AD7378">
        <v>0.11065</v>
      </c>
      <c r="AE7378">
        <v>5.4999999999999997E-3</v>
      </c>
      <c r="AF7378">
        <v>0.75174083504928202</v>
      </c>
      <c r="AG7378">
        <v>0.37929710283107398</v>
      </c>
      <c r="AH7378">
        <v>3.64022959612057</v>
      </c>
    </row>
    <row r="7379" spans="1:34">
      <c r="A7379" t="s">
        <v>1194</v>
      </c>
      <c r="B7379" t="s">
        <v>1260</v>
      </c>
      <c r="C7379" t="s">
        <v>8113</v>
      </c>
      <c r="D7379" t="s">
        <v>8494</v>
      </c>
      <c r="E7379" t="s">
        <v>489</v>
      </c>
      <c r="F7379" t="s">
        <v>671</v>
      </c>
      <c r="G7379" t="s">
        <v>43</v>
      </c>
      <c r="H7379" t="s">
        <v>49</v>
      </c>
      <c r="I7379">
        <v>0.2065467141685868</v>
      </c>
      <c r="J7379">
        <v>0.2065467141685868</v>
      </c>
      <c r="K7379">
        <v>0.2065467141685868</v>
      </c>
      <c r="L7379">
        <v>1.4458269991801069</v>
      </c>
      <c r="M7379">
        <v>2.065467141685867</v>
      </c>
      <c r="N7379" t="str">
        <f t="shared" si="345"/>
        <v>05Qd-612,06546714168587</v>
      </c>
      <c r="O7379" t="s">
        <v>8068</v>
      </c>
      <c r="P7379">
        <v>31.808193981962368</v>
      </c>
      <c r="Q7379">
        <v>12.990476505211261</v>
      </c>
      <c r="R7379">
        <v>11.885824551701401</v>
      </c>
      <c r="S7379">
        <v>184.4283776272334</v>
      </c>
      <c r="T7379">
        <f t="shared" si="346"/>
        <v>241.11287266610844</v>
      </c>
      <c r="U7379">
        <v>2977833.5493799159</v>
      </c>
      <c r="V7379">
        <v>1065878.527703579</v>
      </c>
      <c r="W7379">
        <v>1589592.071272193</v>
      </c>
      <c r="X7379">
        <v>18834359.878099009</v>
      </c>
      <c r="Y7379">
        <f t="shared" si="347"/>
        <v>24467664.026454698</v>
      </c>
      <c r="Z7379">
        <v>0.12921425739799719</v>
      </c>
      <c r="AA7379">
        <v>4.4791918918231248E-2</v>
      </c>
      <c r="AB7379">
        <v>5.2387901711487418E-2</v>
      </c>
      <c r="AC7379">
        <v>1.415499545067944</v>
      </c>
      <c r="AD7379">
        <v>0.11065</v>
      </c>
      <c r="AE7379">
        <v>5.4999999999999997E-3</v>
      </c>
      <c r="AF7379">
        <v>0.64883784555576984</v>
      </c>
      <c r="AG7379">
        <v>0.32737654195721</v>
      </c>
      <c r="AH7379">
        <v>3.1578315291988468</v>
      </c>
    </row>
    <row r="7380" spans="1:34">
      <c r="A7380" t="s">
        <v>1194</v>
      </c>
      <c r="B7380" t="s">
        <v>1260</v>
      </c>
      <c r="C7380" t="s">
        <v>8115</v>
      </c>
      <c r="D7380" t="s">
        <v>8495</v>
      </c>
      <c r="E7380" t="s">
        <v>489</v>
      </c>
      <c r="F7380" t="s">
        <v>671</v>
      </c>
      <c r="G7380" t="s">
        <v>43</v>
      </c>
      <c r="H7380" t="s">
        <v>1179</v>
      </c>
      <c r="I7380">
        <v>2.088744216819268</v>
      </c>
      <c r="J7380">
        <v>0.29839203097418121</v>
      </c>
      <c r="K7380">
        <v>0.29839203097418121</v>
      </c>
      <c r="L7380">
        <v>0.29839203097418121</v>
      </c>
      <c r="M7380">
        <v>2.9839203097418121</v>
      </c>
      <c r="N7380" t="str">
        <f t="shared" si="345"/>
        <v>05Qd-612,98392030974181</v>
      </c>
      <c r="O7380" t="s">
        <v>8117</v>
      </c>
      <c r="P7380">
        <v>321.66660939016731</v>
      </c>
      <c r="Q7380">
        <v>18.766963605862589</v>
      </c>
      <c r="R7380">
        <v>17.171105055150608</v>
      </c>
      <c r="S7380">
        <v>20.974841677140539</v>
      </c>
      <c r="T7380">
        <f t="shared" si="346"/>
        <v>378.57951972832109</v>
      </c>
      <c r="U7380">
        <v>30113926.672495421</v>
      </c>
      <c r="V7380">
        <v>1539843.7100947711</v>
      </c>
      <c r="W7380">
        <v>2296437.4353601011</v>
      </c>
      <c r="X7380">
        <v>1486165.0547376331</v>
      </c>
      <c r="Y7380">
        <f t="shared" si="347"/>
        <v>35436372.872687928</v>
      </c>
      <c r="Z7380">
        <v>1.306704558129014</v>
      </c>
      <c r="AA7380">
        <v>6.4709582580590896E-2</v>
      </c>
      <c r="AB7380">
        <v>7.5683278008515376E-2</v>
      </c>
      <c r="AC7380">
        <v>7.6096247326531766E-2</v>
      </c>
      <c r="AD7380">
        <v>0.11065</v>
      </c>
      <c r="AE7380">
        <v>5.4999999999999997E-3</v>
      </c>
      <c r="AF7380">
        <v>0.93735716536391989</v>
      </c>
      <c r="AG7380">
        <v>0.47295136909407709</v>
      </c>
      <c r="AH7380">
        <v>4.5103788441998089</v>
      </c>
    </row>
    <row r="7381" spans="1:34">
      <c r="A7381" t="s">
        <v>1194</v>
      </c>
      <c r="B7381" t="s">
        <v>1260</v>
      </c>
      <c r="C7381" t="s">
        <v>8118</v>
      </c>
      <c r="D7381" t="s">
        <v>8496</v>
      </c>
      <c r="E7381" t="s">
        <v>489</v>
      </c>
      <c r="F7381" t="s">
        <v>671</v>
      </c>
      <c r="G7381" t="s">
        <v>49</v>
      </c>
      <c r="H7381" t="s">
        <v>1179</v>
      </c>
      <c r="I7381">
        <v>0.20367560785852731</v>
      </c>
      <c r="J7381">
        <v>0.20367560785852731</v>
      </c>
      <c r="K7381">
        <v>1.4257292550096909</v>
      </c>
      <c r="L7381">
        <v>0.20367560785852731</v>
      </c>
      <c r="M7381">
        <v>2.036756078585273</v>
      </c>
      <c r="N7381" t="str">
        <f t="shared" si="345"/>
        <v>05Qd-612,03675607858527</v>
      </c>
      <c r="O7381" t="s">
        <v>8120</v>
      </c>
      <c r="P7381">
        <v>31.3660436102132</v>
      </c>
      <c r="Q7381">
        <v>12.809902153230279</v>
      </c>
      <c r="R7381">
        <v>181.86472765153161</v>
      </c>
      <c r="S7381">
        <v>14.31694946537502</v>
      </c>
      <c r="T7381">
        <f t="shared" si="346"/>
        <v>240.35762288035011</v>
      </c>
      <c r="U7381">
        <v>2936440.1206422742</v>
      </c>
      <c r="V7381">
        <v>1051062.264085128</v>
      </c>
      <c r="W7381">
        <v>18572552.520331979</v>
      </c>
      <c r="X7381">
        <v>1014422.435859153</v>
      </c>
      <c r="Y7381">
        <f t="shared" si="347"/>
        <v>23574477.340918534</v>
      </c>
      <c r="Z7381">
        <v>0.1274181122922356</v>
      </c>
      <c r="AA7381">
        <v>4.4169288044806458E-2</v>
      </c>
      <c r="AB7381">
        <v>1.3958233682181209</v>
      </c>
      <c r="AC7381">
        <v>5.1941566198613592E-2</v>
      </c>
      <c r="AD7381">
        <v>0.11065</v>
      </c>
      <c r="AE7381">
        <v>5.4999999999999997E-3</v>
      </c>
      <c r="AF7381">
        <v>0.63981866342992855</v>
      </c>
      <c r="AG7381">
        <v>0.32282583845576568</v>
      </c>
      <c r="AH7381">
        <v>3.1155505804709671</v>
      </c>
    </row>
    <row r="7382" spans="1:34">
      <c r="A7382" t="s">
        <v>1194</v>
      </c>
      <c r="B7382" t="s">
        <v>1260</v>
      </c>
      <c r="C7382" t="s">
        <v>8121</v>
      </c>
      <c r="D7382" t="s">
        <v>8497</v>
      </c>
      <c r="E7382" t="s">
        <v>489</v>
      </c>
      <c r="F7382" t="s">
        <v>43</v>
      </c>
      <c r="G7382" t="s">
        <v>49</v>
      </c>
      <c r="H7382" t="s">
        <v>1179</v>
      </c>
      <c r="I7382">
        <v>0.20460254172574011</v>
      </c>
      <c r="J7382">
        <v>0.20460254172574011</v>
      </c>
      <c r="K7382">
        <v>1.4322177920801811</v>
      </c>
      <c r="L7382">
        <v>0.20460254172574011</v>
      </c>
      <c r="M7382">
        <v>2.0460254172574008</v>
      </c>
      <c r="N7382" t="str">
        <f t="shared" si="345"/>
        <v>05Qd-612,0460254172574</v>
      </c>
      <c r="O7382" t="s">
        <v>8123</v>
      </c>
      <c r="P7382">
        <v>31.50879142576397</v>
      </c>
      <c r="Q7382">
        <v>11.77394626476304</v>
      </c>
      <c r="R7382">
        <v>182.6923995415732</v>
      </c>
      <c r="S7382">
        <v>14.382106336510271</v>
      </c>
      <c r="T7382">
        <f t="shared" si="346"/>
        <v>240.3572435686105</v>
      </c>
      <c r="U7382">
        <v>2949803.9486700092</v>
      </c>
      <c r="V7382">
        <v>1574629.639588034</v>
      </c>
      <c r="W7382">
        <v>18657076.770008661</v>
      </c>
      <c r="X7382">
        <v>1019039.10312405</v>
      </c>
      <c r="Y7382">
        <f t="shared" si="347"/>
        <v>24200549.461390752</v>
      </c>
      <c r="Z7382">
        <v>0.1279979959848476</v>
      </c>
      <c r="AA7382">
        <v>5.1894787525401158E-2</v>
      </c>
      <c r="AB7382">
        <v>1.402175802691016</v>
      </c>
      <c r="AC7382">
        <v>5.2177953841354853E-2</v>
      </c>
      <c r="AD7382">
        <v>0.11065</v>
      </c>
      <c r="AE7382">
        <v>5.4999999999999997E-3</v>
      </c>
      <c r="AF7382">
        <v>0.6427304975677699</v>
      </c>
      <c r="AG7382">
        <v>0.32429502863529802</v>
      </c>
      <c r="AH7382">
        <v>3.1292009434604688</v>
      </c>
    </row>
    <row r="7383" spans="1:34">
      <c r="A7383" t="s">
        <v>1194</v>
      </c>
      <c r="B7383" t="s">
        <v>1260</v>
      </c>
      <c r="C7383" t="s">
        <v>8124</v>
      </c>
      <c r="D7383" t="s">
        <v>8498</v>
      </c>
      <c r="E7383" t="s">
        <v>489</v>
      </c>
      <c r="F7383" t="s">
        <v>671</v>
      </c>
      <c r="G7383" t="s">
        <v>43</v>
      </c>
      <c r="H7383" t="s">
        <v>46</v>
      </c>
      <c r="I7383">
        <v>0.21955865040506251</v>
      </c>
      <c r="J7383">
        <v>0.21955865040506251</v>
      </c>
      <c r="K7383">
        <v>0.21955865040506251</v>
      </c>
      <c r="L7383">
        <v>1.536910552835437</v>
      </c>
      <c r="M7383">
        <v>2.1955865040506248</v>
      </c>
      <c r="N7383" t="str">
        <f t="shared" si="345"/>
        <v>05Qd-612,19558650405062</v>
      </c>
      <c r="O7383" t="s">
        <v>8059</v>
      </c>
      <c r="P7383">
        <v>33.812032162379623</v>
      </c>
      <c r="Q7383">
        <v>13.80884465329653</v>
      </c>
      <c r="R7383">
        <v>12.63460233694587</v>
      </c>
      <c r="S7383">
        <v>248.9795095593409</v>
      </c>
      <c r="T7383">
        <f t="shared" si="346"/>
        <v>309.2349887119629</v>
      </c>
      <c r="U7383">
        <v>3165429.756965884</v>
      </c>
      <c r="V7383">
        <v>1133026.259848024</v>
      </c>
      <c r="W7383">
        <v>1689732.471746048</v>
      </c>
      <c r="X7383">
        <v>22780088.214126859</v>
      </c>
      <c r="Y7383">
        <f t="shared" si="347"/>
        <v>28768276.702686816</v>
      </c>
      <c r="Z7383">
        <v>0.13735443859078039</v>
      </c>
      <c r="AA7383">
        <v>4.7613699914455188E-2</v>
      </c>
      <c r="AB7383">
        <v>5.5688210987171388E-2</v>
      </c>
      <c r="AC7383">
        <v>1.4218569646329311</v>
      </c>
      <c r="AD7383">
        <v>0.11065</v>
      </c>
      <c r="AE7383">
        <v>5.4999999999999997E-3</v>
      </c>
      <c r="AF7383">
        <v>0.68971303792166228</v>
      </c>
      <c r="AG7383">
        <v>0.34800046089202402</v>
      </c>
      <c r="AH7383">
        <v>3.349450002864311</v>
      </c>
    </row>
    <row r="7384" spans="1:34">
      <c r="A7384" t="s">
        <v>1194</v>
      </c>
      <c r="B7384" t="s">
        <v>1260</v>
      </c>
      <c r="C7384" t="s">
        <v>8126</v>
      </c>
      <c r="D7384" t="s">
        <v>8499</v>
      </c>
      <c r="E7384" t="s">
        <v>489</v>
      </c>
      <c r="F7384" t="s">
        <v>671</v>
      </c>
      <c r="G7384" t="s">
        <v>49</v>
      </c>
      <c r="H7384" t="s">
        <v>46</v>
      </c>
      <c r="I7384">
        <v>0.19073709622205171</v>
      </c>
      <c r="J7384">
        <v>0.19073709622205171</v>
      </c>
      <c r="K7384">
        <v>1.335159673554362</v>
      </c>
      <c r="L7384">
        <v>0.19073709622205171</v>
      </c>
      <c r="M7384">
        <v>1.9073709622205179</v>
      </c>
      <c r="N7384" t="str">
        <f t="shared" si="345"/>
        <v>05Qd-611,90737096222052</v>
      </c>
      <c r="O7384" t="s">
        <v>8073</v>
      </c>
      <c r="P7384">
        <v>29.373512818195969</v>
      </c>
      <c r="Q7384">
        <v>11.996151946151951</v>
      </c>
      <c r="R7384">
        <v>170.31175417707311</v>
      </c>
      <c r="S7384">
        <v>30.899409587972379</v>
      </c>
      <c r="T7384">
        <f t="shared" si="346"/>
        <v>242.58082852939341</v>
      </c>
      <c r="U7384">
        <v>2749902.4931364129</v>
      </c>
      <c r="V7384">
        <v>984293.437530444</v>
      </c>
      <c r="W7384">
        <v>17392729.42109134</v>
      </c>
      <c r="X7384">
        <v>2827105.2402032511</v>
      </c>
      <c r="Y7384">
        <f t="shared" si="347"/>
        <v>23954030.591961447</v>
      </c>
      <c r="Z7384">
        <v>0.11932386504326729</v>
      </c>
      <c r="AA7384">
        <v>4.136342997789684E-2</v>
      </c>
      <c r="AB7384">
        <v>1.3071535609592231</v>
      </c>
      <c r="AC7384">
        <v>0.17645845958754641</v>
      </c>
      <c r="AD7384">
        <v>0.11065</v>
      </c>
      <c r="AE7384">
        <v>5.4999999999999997E-3</v>
      </c>
      <c r="AF7384">
        <v>0.59917412425775429</v>
      </c>
      <c r="AG7384">
        <v>0.30231829751195199</v>
      </c>
      <c r="AH7384">
        <v>2.9250133839902239</v>
      </c>
    </row>
    <row r="7385" spans="1:34">
      <c r="A7385" t="s">
        <v>1194</v>
      </c>
      <c r="B7385" t="s">
        <v>1260</v>
      </c>
      <c r="C7385" t="s">
        <v>8128</v>
      </c>
      <c r="D7385" t="s">
        <v>8500</v>
      </c>
      <c r="E7385" t="s">
        <v>489</v>
      </c>
      <c r="F7385" t="s">
        <v>43</v>
      </c>
      <c r="G7385" t="s">
        <v>49</v>
      </c>
      <c r="H7385" t="s">
        <v>46</v>
      </c>
      <c r="I7385">
        <v>0.19154976860782949</v>
      </c>
      <c r="J7385">
        <v>0.19154976860782949</v>
      </c>
      <c r="K7385">
        <v>1.340848380254807</v>
      </c>
      <c r="L7385">
        <v>0.19154976860782949</v>
      </c>
      <c r="M7385">
        <v>1.915497686078296</v>
      </c>
      <c r="N7385" t="str">
        <f t="shared" si="345"/>
        <v>05Qd-611,9154976860783</v>
      </c>
      <c r="O7385" t="s">
        <v>8076</v>
      </c>
      <c r="P7385">
        <v>29.498664365605741</v>
      </c>
      <c r="Q7385">
        <v>11.022818502614189</v>
      </c>
      <c r="R7385">
        <v>171.03740043223021</v>
      </c>
      <c r="S7385">
        <v>31.031062514468381</v>
      </c>
      <c r="T7385">
        <f t="shared" si="346"/>
        <v>242.58994581491851</v>
      </c>
      <c r="U7385">
        <v>2761618.9859635439</v>
      </c>
      <c r="V7385">
        <v>1474174.956782429</v>
      </c>
      <c r="W7385">
        <v>17466834.517550241</v>
      </c>
      <c r="X7385">
        <v>2839150.6703052488</v>
      </c>
      <c r="Y7385">
        <f t="shared" si="347"/>
        <v>24541779.130601462</v>
      </c>
      <c r="Z7385">
        <v>0.119832267509309</v>
      </c>
      <c r="AA7385">
        <v>4.8584120503095921E-2</v>
      </c>
      <c r="AB7385">
        <v>1.3127229421860711</v>
      </c>
      <c r="AC7385">
        <v>0.17721029507306069</v>
      </c>
      <c r="AD7385">
        <v>0.11065</v>
      </c>
      <c r="AE7385">
        <v>5.4999999999999997E-3</v>
      </c>
      <c r="AF7385">
        <v>0.60172702180470028</v>
      </c>
      <c r="AG7385">
        <v>0.30360638324340988</v>
      </c>
      <c r="AH7385">
        <v>2.9369810911264058</v>
      </c>
    </row>
    <row r="7386" spans="1:34">
      <c r="A7386" t="s">
        <v>1194</v>
      </c>
      <c r="B7386" t="s">
        <v>1260</v>
      </c>
      <c r="C7386" t="s">
        <v>8130</v>
      </c>
      <c r="D7386" t="s">
        <v>8501</v>
      </c>
      <c r="E7386" t="s">
        <v>489</v>
      </c>
      <c r="F7386" t="s">
        <v>671</v>
      </c>
      <c r="G7386" t="s">
        <v>1179</v>
      </c>
      <c r="H7386" t="s">
        <v>46</v>
      </c>
      <c r="I7386">
        <v>0.2163172427507935</v>
      </c>
      <c r="J7386">
        <v>0.21631724275079359</v>
      </c>
      <c r="K7386">
        <v>0.2163172427507935</v>
      </c>
      <c r="L7386">
        <v>1.5142206992555549</v>
      </c>
      <c r="M7386">
        <v>2.1631724275079351</v>
      </c>
      <c r="N7386" t="str">
        <f t="shared" si="345"/>
        <v>05Qd-612,16317242750794</v>
      </c>
      <c r="O7386" t="s">
        <v>8132</v>
      </c>
      <c r="P7386">
        <v>33.312855383622207</v>
      </c>
      <c r="Q7386">
        <v>13.60498069861641</v>
      </c>
      <c r="R7386">
        <v>15.205566663159519</v>
      </c>
      <c r="S7386">
        <v>245.3037532793999</v>
      </c>
      <c r="T7386">
        <f t="shared" si="346"/>
        <v>307.42715602479802</v>
      </c>
      <c r="U7386">
        <v>3118697.6048764512</v>
      </c>
      <c r="V7386">
        <v>1116299.0665245841</v>
      </c>
      <c r="W7386">
        <v>1077385.095921827</v>
      </c>
      <c r="X7386">
        <v>22443779.204365831</v>
      </c>
      <c r="Y7386">
        <f t="shared" si="347"/>
        <v>27756160.971688695</v>
      </c>
      <c r="Z7386">
        <v>0.13532663541484269</v>
      </c>
      <c r="AA7386">
        <v>4.6910765135679447E-2</v>
      </c>
      <c r="AB7386">
        <v>5.5165449129511449E-2</v>
      </c>
      <c r="AC7386">
        <v>1.4008656803454109</v>
      </c>
      <c r="AD7386">
        <v>0.11065</v>
      </c>
      <c r="AE7386">
        <v>5.4999999999999997E-3</v>
      </c>
      <c r="AF7386">
        <v>0.67953060549987487</v>
      </c>
      <c r="AG7386">
        <v>0.3428628297600077</v>
      </c>
      <c r="AH7386">
        <v>3.3017158627678178</v>
      </c>
    </row>
    <row r="7387" spans="1:34">
      <c r="A7387" t="s">
        <v>1194</v>
      </c>
      <c r="B7387" t="s">
        <v>1260</v>
      </c>
      <c r="C7387" t="s">
        <v>8133</v>
      </c>
      <c r="D7387" t="s">
        <v>8502</v>
      </c>
      <c r="E7387" t="s">
        <v>489</v>
      </c>
      <c r="F7387" t="s">
        <v>43</v>
      </c>
      <c r="G7387" t="s">
        <v>1179</v>
      </c>
      <c r="H7387" t="s">
        <v>46</v>
      </c>
      <c r="I7387">
        <v>0.2173631078679949</v>
      </c>
      <c r="J7387">
        <v>0.2173631078679949</v>
      </c>
      <c r="K7387">
        <v>0.2173631078679949</v>
      </c>
      <c r="L7387">
        <v>1.521541755075964</v>
      </c>
      <c r="M7387">
        <v>2.1736310786799491</v>
      </c>
      <c r="N7387" t="str">
        <f t="shared" si="345"/>
        <v>05Qd-612,17363107867995</v>
      </c>
      <c r="O7387" t="s">
        <v>8135</v>
      </c>
      <c r="P7387">
        <v>33.473918611671223</v>
      </c>
      <c r="Q7387">
        <v>12.50825884367643</v>
      </c>
      <c r="R7387">
        <v>15.279083556949621</v>
      </c>
      <c r="S7387">
        <v>246.4897643223062</v>
      </c>
      <c r="T7387">
        <f t="shared" si="346"/>
        <v>307.75102533460347</v>
      </c>
      <c r="U7387">
        <v>3133776.0932787708</v>
      </c>
      <c r="V7387">
        <v>1672835.485400311</v>
      </c>
      <c r="W7387">
        <v>1082594.1096615009</v>
      </c>
      <c r="X7387">
        <v>22552291.893735949</v>
      </c>
      <c r="Y7387">
        <f t="shared" si="347"/>
        <v>28441497.582076531</v>
      </c>
      <c r="Z7387">
        <v>0.13598092171032619</v>
      </c>
      <c r="AA7387">
        <v>5.5131340028956068E-2</v>
      </c>
      <c r="AB7387">
        <v>5.5432166743815417E-2</v>
      </c>
      <c r="AC7387">
        <v>1.4076386797158109</v>
      </c>
      <c r="AD7387">
        <v>0.11065</v>
      </c>
      <c r="AE7387">
        <v>5.4999999999999997E-3</v>
      </c>
      <c r="AF7387">
        <v>0.68281604565862275</v>
      </c>
      <c r="AG7387">
        <v>0.34452052597077187</v>
      </c>
      <c r="AH7387">
        <v>3.3171176503093438</v>
      </c>
    </row>
    <row r="7388" spans="1:34">
      <c r="A7388" t="s">
        <v>1194</v>
      </c>
      <c r="B7388" t="s">
        <v>1260</v>
      </c>
      <c r="C7388" t="s">
        <v>8136</v>
      </c>
      <c r="D7388" t="s">
        <v>8503</v>
      </c>
      <c r="E7388" t="s">
        <v>489</v>
      </c>
      <c r="F7388" t="s">
        <v>49</v>
      </c>
      <c r="G7388" t="s">
        <v>1179</v>
      </c>
      <c r="H7388" t="s">
        <v>46</v>
      </c>
      <c r="I7388">
        <v>0.18907796190182299</v>
      </c>
      <c r="J7388">
        <v>1.3235457333127609</v>
      </c>
      <c r="K7388">
        <v>0.18907796190182299</v>
      </c>
      <c r="L7388">
        <v>0.18907796190182299</v>
      </c>
      <c r="M7388">
        <v>1.89077961901823</v>
      </c>
      <c r="N7388" t="str">
        <f t="shared" si="345"/>
        <v>05Qd-611,89077961901823</v>
      </c>
      <c r="O7388" t="s">
        <v>8138</v>
      </c>
      <c r="P7388">
        <v>29.11800613288074</v>
      </c>
      <c r="Q7388">
        <v>168.83029051798181</v>
      </c>
      <c r="R7388">
        <v>13.290838574272451</v>
      </c>
      <c r="S7388">
        <v>30.63062982809533</v>
      </c>
      <c r="T7388">
        <f t="shared" si="346"/>
        <v>241.86976505323031</v>
      </c>
      <c r="U7388">
        <v>2725982.3554494381</v>
      </c>
      <c r="V7388">
        <v>17241438.063109301</v>
      </c>
      <c r="W7388">
        <v>941717.70835199277</v>
      </c>
      <c r="X7388">
        <v>2802513.55130882</v>
      </c>
      <c r="Y7388">
        <f t="shared" si="347"/>
        <v>23711651.678219549</v>
      </c>
      <c r="Z7388">
        <v>0.1182859215931628</v>
      </c>
      <c r="AA7388">
        <v>1.295783233016975</v>
      </c>
      <c r="AB7388">
        <v>4.8218859283553142E-2</v>
      </c>
      <c r="AC7388">
        <v>0.17492352856366439</v>
      </c>
      <c r="AD7388">
        <v>0.11065</v>
      </c>
      <c r="AE7388">
        <v>5.4999999999999997E-3</v>
      </c>
      <c r="AF7388">
        <v>0.59396218398478418</v>
      </c>
      <c r="AG7388">
        <v>0.29968856961438939</v>
      </c>
      <c r="AH7388">
        <v>2.9005803726174029</v>
      </c>
    </row>
    <row r="7389" spans="1:34">
      <c r="A7389" t="s">
        <v>1531</v>
      </c>
      <c r="B7389" t="s">
        <v>2142</v>
      </c>
      <c r="C7389" t="s">
        <v>8054</v>
      </c>
      <c r="D7389" t="s">
        <v>8504</v>
      </c>
      <c r="E7389" t="s">
        <v>489</v>
      </c>
      <c r="F7389" t="s">
        <v>671</v>
      </c>
      <c r="G7389" t="s">
        <v>43</v>
      </c>
      <c r="H7389" t="s">
        <v>254</v>
      </c>
      <c r="I7389">
        <v>2.079848813678765</v>
      </c>
      <c r="J7389">
        <v>0.31568123120880209</v>
      </c>
      <c r="K7389">
        <v>0.31568123120880209</v>
      </c>
      <c r="L7389">
        <v>0.44560103599165279</v>
      </c>
      <c r="M7389">
        <v>3.1568123120880212</v>
      </c>
      <c r="N7389" t="str">
        <f t="shared" si="345"/>
        <v>10Qf-303,15681231208802</v>
      </c>
      <c r="O7389" t="s">
        <v>8056</v>
      </c>
      <c r="P7389">
        <v>245.93871262929471</v>
      </c>
      <c r="Q7389">
        <v>15.69006482023833</v>
      </c>
      <c r="R7389">
        <v>14.162607963776709</v>
      </c>
      <c r="S7389">
        <v>42.69113772284814</v>
      </c>
      <c r="T7389">
        <f t="shared" si="346"/>
        <v>318.48252313615797</v>
      </c>
      <c r="U7389">
        <v>23024398.995243981</v>
      </c>
      <c r="V7389">
        <v>1325227.0756459711</v>
      </c>
      <c r="W7389">
        <v>1928352.591584841</v>
      </c>
      <c r="X7389">
        <v>23722021.33754034</v>
      </c>
      <c r="Y7389">
        <f t="shared" si="347"/>
        <v>50000000.00001514</v>
      </c>
      <c r="Z7389">
        <v>0.99907552550247625</v>
      </c>
      <c r="AA7389">
        <v>5.4100256520072797E-2</v>
      </c>
      <c r="AB7389">
        <v>6.2423041056790349E-2</v>
      </c>
      <c r="AC7389">
        <v>0.24567808520841061</v>
      </c>
      <c r="AD7389">
        <v>0.11065</v>
      </c>
      <c r="AE7389">
        <v>5.4999999999999997E-3</v>
      </c>
      <c r="AF7389">
        <v>0.99166878913759826</v>
      </c>
      <c r="AG7389">
        <v>0.50035475146595132</v>
      </c>
      <c r="AH7389">
        <v>4.7649858526915709</v>
      </c>
    </row>
    <row r="7390" spans="1:34">
      <c r="A7390" t="s">
        <v>1531</v>
      </c>
      <c r="B7390" t="s">
        <v>2142</v>
      </c>
      <c r="C7390" t="s">
        <v>8057</v>
      </c>
      <c r="D7390" t="s">
        <v>8505</v>
      </c>
      <c r="E7390" t="s">
        <v>489</v>
      </c>
      <c r="F7390" t="s">
        <v>671</v>
      </c>
      <c r="G7390" t="s">
        <v>43</v>
      </c>
      <c r="H7390" t="s">
        <v>46</v>
      </c>
      <c r="I7390">
        <v>0.29795663750701951</v>
      </c>
      <c r="J7390">
        <v>0.29795663750701951</v>
      </c>
      <c r="K7390">
        <v>0.29795663750701951</v>
      </c>
      <c r="L7390">
        <v>2.0856964625491359</v>
      </c>
      <c r="M7390">
        <v>2.9795663750701951</v>
      </c>
      <c r="N7390" t="str">
        <f t="shared" si="345"/>
        <v>10Qf-302,9795663750702</v>
      </c>
      <c r="O7390" t="s">
        <v>8059</v>
      </c>
      <c r="P7390">
        <v>35.23288393170094</v>
      </c>
      <c r="Q7390">
        <v>14.80911278191644</v>
      </c>
      <c r="R7390">
        <v>13.36741823724674</v>
      </c>
      <c r="S7390">
        <v>259.44214531525228</v>
      </c>
      <c r="T7390">
        <f t="shared" si="346"/>
        <v>322.85156026611639</v>
      </c>
      <c r="U7390">
        <v>3298447.6852952992</v>
      </c>
      <c r="V7390">
        <v>1250819.3847342171</v>
      </c>
      <c r="W7390">
        <v>1820081.136646763</v>
      </c>
      <c r="X7390">
        <v>23737354.801621418</v>
      </c>
      <c r="Y7390">
        <f t="shared" si="347"/>
        <v>30106703.008297697</v>
      </c>
      <c r="Z7390">
        <v>0.14312635718350511</v>
      </c>
      <c r="AA7390">
        <v>5.1062682628496538E-2</v>
      </c>
      <c r="AB7390">
        <v>5.8918166737450532E-2</v>
      </c>
      <c r="AC7390">
        <v>1.4816063453923729</v>
      </c>
      <c r="AD7390">
        <v>0.11065</v>
      </c>
      <c r="AE7390">
        <v>5.4999999999999997E-3</v>
      </c>
      <c r="AF7390">
        <v>0.93598943719482552</v>
      </c>
      <c r="AG7390">
        <v>0.47226127044862592</v>
      </c>
      <c r="AH7390">
        <v>4.503967082713646</v>
      </c>
    </row>
    <row r="7391" spans="1:34">
      <c r="A7391" t="s">
        <v>1531</v>
      </c>
      <c r="B7391" t="s">
        <v>2142</v>
      </c>
      <c r="C7391" t="s">
        <v>8060</v>
      </c>
      <c r="D7391" t="s">
        <v>8506</v>
      </c>
      <c r="E7391" t="s">
        <v>489</v>
      </c>
      <c r="F7391" t="s">
        <v>671</v>
      </c>
      <c r="G7391" t="s">
        <v>254</v>
      </c>
      <c r="H7391" t="s">
        <v>46</v>
      </c>
      <c r="I7391">
        <v>0.23536466038416931</v>
      </c>
      <c r="J7391">
        <v>0.2353646603841692</v>
      </c>
      <c r="K7391">
        <v>0.59674797370641408</v>
      </c>
      <c r="L7391">
        <v>1.28616930936694</v>
      </c>
      <c r="M7391">
        <v>2.353646603841693</v>
      </c>
      <c r="N7391" t="str">
        <f t="shared" si="345"/>
        <v>10Qf-302,35364660384169</v>
      </c>
      <c r="O7391" t="s">
        <v>8062</v>
      </c>
      <c r="P7391">
        <v>27.831485246722469</v>
      </c>
      <c r="Q7391">
        <v>11.698151213109011</v>
      </c>
      <c r="R7391">
        <v>57.17188218522972</v>
      </c>
      <c r="S7391">
        <v>159.98805715620011</v>
      </c>
      <c r="T7391">
        <f t="shared" si="346"/>
        <v>256.6895758012613</v>
      </c>
      <c r="U7391">
        <v>2605540.2750549149</v>
      </c>
      <c r="V7391">
        <v>988058.80665426992</v>
      </c>
      <c r="W7391">
        <v>31768481.269111529</v>
      </c>
      <c r="X7391">
        <v>14637919.649192579</v>
      </c>
      <c r="Y7391">
        <f t="shared" si="347"/>
        <v>50000000.000013292</v>
      </c>
      <c r="Z7391">
        <v>0.1130596946333353</v>
      </c>
      <c r="AA7391">
        <v>4.0335906109416897E-2</v>
      </c>
      <c r="AB7391">
        <v>0.32901157692761079</v>
      </c>
      <c r="AC7391">
        <v>0.91365001773938204</v>
      </c>
      <c r="AD7391">
        <v>0.11065</v>
      </c>
      <c r="AE7391">
        <v>5.4999999999999997E-3</v>
      </c>
      <c r="AF7391">
        <v>0.73936542529058402</v>
      </c>
      <c r="AG7391">
        <v>0.3730529867089083</v>
      </c>
      <c r="AH7391">
        <v>3.582215015841185</v>
      </c>
    </row>
    <row r="7392" spans="1:34">
      <c r="A7392" t="s">
        <v>1531</v>
      </c>
      <c r="B7392" t="s">
        <v>2142</v>
      </c>
      <c r="C7392" t="s">
        <v>8063</v>
      </c>
      <c r="D7392" t="s">
        <v>8507</v>
      </c>
      <c r="E7392" t="s">
        <v>489</v>
      </c>
      <c r="F7392" t="s">
        <v>43</v>
      </c>
      <c r="G7392" t="s">
        <v>254</v>
      </c>
      <c r="H7392" t="s">
        <v>46</v>
      </c>
      <c r="I7392">
        <v>0.23773455778567901</v>
      </c>
      <c r="J7392">
        <v>0.23773455778567901</v>
      </c>
      <c r="K7392">
        <v>0.57987631159053132</v>
      </c>
      <c r="L7392">
        <v>1.3220001506949011</v>
      </c>
      <c r="M7392">
        <v>2.37734557785679</v>
      </c>
      <c r="N7392" t="str">
        <f t="shared" si="345"/>
        <v>10Qf-302,37734557785679</v>
      </c>
      <c r="O7392" t="s">
        <v>8065</v>
      </c>
      <c r="P7392">
        <v>28.11172172937329</v>
      </c>
      <c r="Q7392">
        <v>10.6656367515666</v>
      </c>
      <c r="R7392">
        <v>55.555480083740882</v>
      </c>
      <c r="S7392">
        <v>164.44509609235229</v>
      </c>
      <c r="T7392">
        <f t="shared" si="346"/>
        <v>258.77793465703303</v>
      </c>
      <c r="U7392">
        <v>2631775.5778285051</v>
      </c>
      <c r="V7392">
        <v>1452211.9318270951</v>
      </c>
      <c r="W7392">
        <v>30870301.291091379</v>
      </c>
      <c r="X7392">
        <v>15045711.19926448</v>
      </c>
      <c r="Y7392">
        <f t="shared" si="347"/>
        <v>50000000.000011459</v>
      </c>
      <c r="Z7392">
        <v>0.1141980978077527</v>
      </c>
      <c r="AA7392">
        <v>4.7009807977648151E-2</v>
      </c>
      <c r="AB7392">
        <v>0.31970953921199158</v>
      </c>
      <c r="AC7392">
        <v>0.93910300326507556</v>
      </c>
      <c r="AD7392">
        <v>0.11065</v>
      </c>
      <c r="AE7392">
        <v>5.4999999999999997E-3</v>
      </c>
      <c r="AF7392">
        <v>0.74681012916967227</v>
      </c>
      <c r="AG7392">
        <v>0.37680927409030118</v>
      </c>
      <c r="AH7392">
        <v>3.6171149811167642</v>
      </c>
    </row>
    <row r="7393" spans="1:34">
      <c r="A7393" t="s">
        <v>1194</v>
      </c>
      <c r="B7393" t="s">
        <v>1266</v>
      </c>
      <c r="C7393" t="s">
        <v>8113</v>
      </c>
      <c r="D7393" t="s">
        <v>8508</v>
      </c>
      <c r="E7393" t="s">
        <v>489</v>
      </c>
      <c r="F7393" t="s">
        <v>671</v>
      </c>
      <c r="G7393" t="s">
        <v>43</v>
      </c>
      <c r="H7393" t="s">
        <v>49</v>
      </c>
      <c r="I7393">
        <v>0.205045286270746</v>
      </c>
      <c r="J7393">
        <v>0.205045286270746</v>
      </c>
      <c r="K7393">
        <v>0.205045286270746</v>
      </c>
      <c r="L7393">
        <v>1.4353170038952221</v>
      </c>
      <c r="M7393">
        <v>2.0504528627074601</v>
      </c>
      <c r="N7393" t="str">
        <f t="shared" si="345"/>
        <v>05Qd-612,05045286270746</v>
      </c>
      <c r="O7393" t="s">
        <v>8068</v>
      </c>
      <c r="P7393">
        <v>31.576974085694879</v>
      </c>
      <c r="Q7393">
        <v>12.896046226280509</v>
      </c>
      <c r="R7393">
        <v>11.799424200852931</v>
      </c>
      <c r="S7393">
        <v>183.08773218323461</v>
      </c>
      <c r="T7393">
        <f t="shared" si="346"/>
        <v>239.36017669606292</v>
      </c>
      <c r="U7393">
        <v>2956187.1030340502</v>
      </c>
      <c r="V7393">
        <v>1041329.641647411</v>
      </c>
      <c r="W7393">
        <v>1572345.130065073</v>
      </c>
      <c r="X7393">
        <v>18625543.04672711</v>
      </c>
      <c r="Y7393">
        <f t="shared" si="347"/>
        <v>24195404.921473645</v>
      </c>
      <c r="Z7393">
        <v>0.1282749740419919</v>
      </c>
      <c r="AA7393">
        <v>4.4466317821489687E-2</v>
      </c>
      <c r="AB7393">
        <v>5.2007083950935853E-2</v>
      </c>
      <c r="AC7393">
        <v>1.4052100058956509</v>
      </c>
      <c r="AD7393">
        <v>0.11065</v>
      </c>
      <c r="AE7393">
        <v>5.4999999999999997E-3</v>
      </c>
      <c r="AF7393">
        <v>0.64412131812799789</v>
      </c>
      <c r="AG7393">
        <v>0.32499677873913241</v>
      </c>
      <c r="AH7393">
        <v>3.135720959574591</v>
      </c>
    </row>
    <row r="7394" spans="1:34">
      <c r="A7394" t="s">
        <v>1194</v>
      </c>
      <c r="B7394" t="s">
        <v>1266</v>
      </c>
      <c r="C7394" t="s">
        <v>8115</v>
      </c>
      <c r="D7394" t="s">
        <v>8509</v>
      </c>
      <c r="E7394" t="s">
        <v>489</v>
      </c>
      <c r="F7394" t="s">
        <v>671</v>
      </c>
      <c r="G7394" t="s">
        <v>43</v>
      </c>
      <c r="H7394" t="s">
        <v>1179</v>
      </c>
      <c r="I7394">
        <v>2.0748997596722059</v>
      </c>
      <c r="J7394">
        <v>0.29641425138174382</v>
      </c>
      <c r="K7394">
        <v>0.29641425138174388</v>
      </c>
      <c r="L7394">
        <v>0.29641425138174388</v>
      </c>
      <c r="M7394">
        <v>2.9641425138174382</v>
      </c>
      <c r="N7394" t="str">
        <f t="shared" si="345"/>
        <v>05Qd-612,96414251381744</v>
      </c>
      <c r="O7394" t="s">
        <v>8117</v>
      </c>
      <c r="P7394">
        <v>319.53456298951983</v>
      </c>
      <c r="Q7394">
        <v>18.642573830738531</v>
      </c>
      <c r="R7394">
        <v>17.057292829513081</v>
      </c>
      <c r="S7394">
        <v>20.835817810825422</v>
      </c>
      <c r="T7394">
        <f t="shared" si="346"/>
        <v>376.07024746059682</v>
      </c>
      <c r="U7394">
        <v>29914327.811136521</v>
      </c>
      <c r="V7394">
        <v>1505350.1194022549</v>
      </c>
      <c r="W7394">
        <v>2272988.1438316358</v>
      </c>
      <c r="X7394">
        <v>1429522.4935085829</v>
      </c>
      <c r="Y7394">
        <f t="shared" si="347"/>
        <v>35122188.567878999</v>
      </c>
      <c r="Z7394">
        <v>1.298043557364432</v>
      </c>
      <c r="AA7394">
        <v>6.4280679397603055E-2</v>
      </c>
      <c r="AB7394">
        <v>7.5181639803750602E-2</v>
      </c>
      <c r="AC7394">
        <v>7.5591871909627628E-2</v>
      </c>
      <c r="AD7394">
        <v>0.11065</v>
      </c>
      <c r="AE7394">
        <v>5.4999999999999997E-3</v>
      </c>
      <c r="AF7394">
        <v>0.93114424517825267</v>
      </c>
      <c r="AG7394">
        <v>0.46981658844006391</v>
      </c>
      <c r="AH7394">
        <v>4.4812533474357554</v>
      </c>
    </row>
    <row r="7395" spans="1:34">
      <c r="A7395" t="s">
        <v>1194</v>
      </c>
      <c r="B7395" t="s">
        <v>1266</v>
      </c>
      <c r="C7395" t="s">
        <v>8118</v>
      </c>
      <c r="D7395" t="s">
        <v>8510</v>
      </c>
      <c r="E7395" t="s">
        <v>489</v>
      </c>
      <c r="F7395" t="s">
        <v>671</v>
      </c>
      <c r="G7395" t="s">
        <v>49</v>
      </c>
      <c r="H7395" t="s">
        <v>1179</v>
      </c>
      <c r="I7395">
        <v>0.20193558359500821</v>
      </c>
      <c r="J7395">
        <v>0.2019355835950081</v>
      </c>
      <c r="K7395">
        <v>1.413549085165057</v>
      </c>
      <c r="L7395">
        <v>0.2019355835950081</v>
      </c>
      <c r="M7395">
        <v>2.0193558359500812</v>
      </c>
      <c r="N7395" t="str">
        <f t="shared" si="345"/>
        <v>05Qd-612,01935583595008</v>
      </c>
      <c r="O7395" t="s">
        <v>8120</v>
      </c>
      <c r="P7395">
        <v>31.09807987363126</v>
      </c>
      <c r="Q7395">
        <v>12.700465678267561</v>
      </c>
      <c r="R7395">
        <v>180.31103625903179</v>
      </c>
      <c r="S7395">
        <v>14.19463811100492</v>
      </c>
      <c r="T7395">
        <f t="shared" si="346"/>
        <v>238.30421992193556</v>
      </c>
      <c r="U7395">
        <v>2911353.7732292949</v>
      </c>
      <c r="V7395">
        <v>1025536.908091565</v>
      </c>
      <c r="W7395">
        <v>18343069.344927412</v>
      </c>
      <c r="X7395">
        <v>973878.47461178491</v>
      </c>
      <c r="Y7395">
        <f t="shared" si="347"/>
        <v>23253838.500860058</v>
      </c>
      <c r="Z7395">
        <v>0.12632956462896169</v>
      </c>
      <c r="AA7395">
        <v>4.3791944710921758E-2</v>
      </c>
      <c r="AB7395">
        <v>1.383898687821568</v>
      </c>
      <c r="AC7395">
        <v>5.1497823393959481E-2</v>
      </c>
      <c r="AD7395">
        <v>0.11065</v>
      </c>
      <c r="AE7395">
        <v>5.4999999999999997E-3</v>
      </c>
      <c r="AF7395">
        <v>0.63435261862306214</v>
      </c>
      <c r="AG7395">
        <v>0.32006789999808788</v>
      </c>
      <c r="AH7395">
        <v>3.0899263545712312</v>
      </c>
    </row>
    <row r="7396" spans="1:34">
      <c r="A7396" t="s">
        <v>1194</v>
      </c>
      <c r="B7396" t="s">
        <v>1266</v>
      </c>
      <c r="C7396" t="s">
        <v>8121</v>
      </c>
      <c r="D7396" t="s">
        <v>8511</v>
      </c>
      <c r="E7396" t="s">
        <v>489</v>
      </c>
      <c r="F7396" t="s">
        <v>43</v>
      </c>
      <c r="G7396" t="s">
        <v>49</v>
      </c>
      <c r="H7396" t="s">
        <v>1179</v>
      </c>
      <c r="I7396">
        <v>0.202934595108656</v>
      </c>
      <c r="J7396">
        <v>0.202934595108656</v>
      </c>
      <c r="K7396">
        <v>1.4205421657605919</v>
      </c>
      <c r="L7396">
        <v>0.202934595108656</v>
      </c>
      <c r="M7396">
        <v>2.0293459510865599</v>
      </c>
      <c r="N7396" t="str">
        <f t="shared" si="345"/>
        <v>05Qd-612,02934595108656</v>
      </c>
      <c r="O7396" t="s">
        <v>8123</v>
      </c>
      <c r="P7396">
        <v>31.251927646733019</v>
      </c>
      <c r="Q7396">
        <v>11.677963518525379</v>
      </c>
      <c r="R7396">
        <v>181.20306726245221</v>
      </c>
      <c r="S7396">
        <v>14.26486152904995</v>
      </c>
      <c r="T7396">
        <f t="shared" si="346"/>
        <v>238.39781995676054</v>
      </c>
      <c r="U7396">
        <v>2925756.761984319</v>
      </c>
      <c r="V7396">
        <v>1556159.7544822299</v>
      </c>
      <c r="W7396">
        <v>18433815.795577612</v>
      </c>
      <c r="X7396">
        <v>978696.42591937748</v>
      </c>
      <c r="Y7396">
        <f t="shared" si="347"/>
        <v>23894428.737963535</v>
      </c>
      <c r="Z7396">
        <v>0.1269545396201528</v>
      </c>
      <c r="AA7396">
        <v>5.147173444616171E-2</v>
      </c>
      <c r="AB7396">
        <v>1.390745082588865</v>
      </c>
      <c r="AC7396">
        <v>5.1752592353359682E-2</v>
      </c>
      <c r="AD7396">
        <v>0.11065</v>
      </c>
      <c r="AE7396">
        <v>5.4999999999999997E-3</v>
      </c>
      <c r="AF7396">
        <v>0.63749087468687748</v>
      </c>
      <c r="AG7396">
        <v>0.32165133324721967</v>
      </c>
      <c r="AH7396">
        <v>3.1046381590206571</v>
      </c>
    </row>
    <row r="7397" spans="1:34">
      <c r="A7397" t="s">
        <v>1194</v>
      </c>
      <c r="B7397" t="s">
        <v>1266</v>
      </c>
      <c r="C7397" t="s">
        <v>8124</v>
      </c>
      <c r="D7397" t="s">
        <v>8512</v>
      </c>
      <c r="E7397" t="s">
        <v>489</v>
      </c>
      <c r="F7397" t="s">
        <v>671</v>
      </c>
      <c r="G7397" t="s">
        <v>43</v>
      </c>
      <c r="H7397" t="s">
        <v>46</v>
      </c>
      <c r="I7397">
        <v>0.212910058801389</v>
      </c>
      <c r="J7397">
        <v>0.212910058801389</v>
      </c>
      <c r="K7397">
        <v>0.212910058801389</v>
      </c>
      <c r="L7397">
        <v>1.4903704116097229</v>
      </c>
      <c r="M7397">
        <v>2.1291005880138898</v>
      </c>
      <c r="N7397" t="str">
        <f t="shared" si="345"/>
        <v>05Qd-612,12910058801389</v>
      </c>
      <c r="O7397" t="s">
        <v>8059</v>
      </c>
      <c r="P7397">
        <v>32.788149055413903</v>
      </c>
      <c r="Q7397">
        <v>13.390690467847859</v>
      </c>
      <c r="R7397">
        <v>12.25200611102539</v>
      </c>
      <c r="S7397">
        <v>241.44000668077521</v>
      </c>
      <c r="T7397">
        <f t="shared" si="346"/>
        <v>299.87085231506239</v>
      </c>
      <c r="U7397">
        <v>3069575.4161537369</v>
      </c>
      <c r="V7397">
        <v>1081271.163395728</v>
      </c>
      <c r="W7397">
        <v>1632654.4256969539</v>
      </c>
      <c r="X7397">
        <v>22090270.24087932</v>
      </c>
      <c r="Y7397">
        <f t="shared" si="347"/>
        <v>27873771.246125739</v>
      </c>
      <c r="Z7397">
        <v>0.1331951236858237</v>
      </c>
      <c r="AA7397">
        <v>4.6171879950235833E-2</v>
      </c>
      <c r="AB7397">
        <v>5.400188174753616E-2</v>
      </c>
      <c r="AC7397">
        <v>1.3788008324366241</v>
      </c>
      <c r="AD7397">
        <v>0.11065</v>
      </c>
      <c r="AE7397">
        <v>5.4999999999999997E-3</v>
      </c>
      <c r="AF7397">
        <v>0.66882740984729538</v>
      </c>
      <c r="AG7397">
        <v>0.33746244320020158</v>
      </c>
      <c r="AH7397">
        <v>3.2515404410613868</v>
      </c>
    </row>
    <row r="7398" spans="1:34">
      <c r="A7398" t="s">
        <v>1194</v>
      </c>
      <c r="B7398" t="s">
        <v>1266</v>
      </c>
      <c r="C7398" t="s">
        <v>8126</v>
      </c>
      <c r="D7398" t="s">
        <v>8513</v>
      </c>
      <c r="E7398" t="s">
        <v>489</v>
      </c>
      <c r="F7398" t="s">
        <v>671</v>
      </c>
      <c r="G7398" t="s">
        <v>49</v>
      </c>
      <c r="H7398" t="s">
        <v>46</v>
      </c>
      <c r="I7398">
        <v>0.1888139182017253</v>
      </c>
      <c r="J7398">
        <v>0.1888139182017253</v>
      </c>
      <c r="K7398">
        <v>1.321697427412077</v>
      </c>
      <c r="L7398">
        <v>0.18881391820172519</v>
      </c>
      <c r="M7398">
        <v>1.8881391820172531</v>
      </c>
      <c r="N7398" t="str">
        <f t="shared" si="345"/>
        <v>05Qd-611,88813918201725</v>
      </c>
      <c r="O7398" t="s">
        <v>8073</v>
      </c>
      <c r="P7398">
        <v>29.07734340306569</v>
      </c>
      <c r="Q7398">
        <v>11.87519626312908</v>
      </c>
      <c r="R7398">
        <v>168.59452229756869</v>
      </c>
      <c r="S7398">
        <v>30.58785474867949</v>
      </c>
      <c r="T7398">
        <f t="shared" si="346"/>
        <v>240.13491671244293</v>
      </c>
      <c r="U7398">
        <v>2722175.5740546421</v>
      </c>
      <c r="V7398">
        <v>958898.0724942314</v>
      </c>
      <c r="W7398">
        <v>17151146.584485941</v>
      </c>
      <c r="X7398">
        <v>2798599.895585971</v>
      </c>
      <c r="Y7398">
        <f t="shared" si="347"/>
        <v>23630820.126620784</v>
      </c>
      <c r="Z7398">
        <v>0.1181207376018992</v>
      </c>
      <c r="AA7398">
        <v>4.094636774430703E-2</v>
      </c>
      <c r="AB7398">
        <v>1.293973696908542</v>
      </c>
      <c r="AC7398">
        <v>0.17467925125470929</v>
      </c>
      <c r="AD7398">
        <v>0.11065</v>
      </c>
      <c r="AE7398">
        <v>5.4999999999999997E-3</v>
      </c>
      <c r="AF7398">
        <v>0.59313272733526268</v>
      </c>
      <c r="AG7398">
        <v>0.29927006034973458</v>
      </c>
      <c r="AH7398">
        <v>2.8966919697022502</v>
      </c>
    </row>
    <row r="7399" spans="1:34">
      <c r="A7399" t="s">
        <v>1194</v>
      </c>
      <c r="B7399" t="s">
        <v>1266</v>
      </c>
      <c r="C7399" t="s">
        <v>8128</v>
      </c>
      <c r="D7399" t="s">
        <v>8514</v>
      </c>
      <c r="E7399" t="s">
        <v>489</v>
      </c>
      <c r="F7399" t="s">
        <v>43</v>
      </c>
      <c r="G7399" t="s">
        <v>49</v>
      </c>
      <c r="H7399" t="s">
        <v>46</v>
      </c>
      <c r="I7399">
        <v>0.18968703673541371</v>
      </c>
      <c r="J7399">
        <v>0.18968703673541379</v>
      </c>
      <c r="K7399">
        <v>1.3278092571478961</v>
      </c>
      <c r="L7399">
        <v>0.18968703673541371</v>
      </c>
      <c r="M7399">
        <v>1.8968703673541381</v>
      </c>
      <c r="N7399" t="str">
        <f t="shared" si="345"/>
        <v>05Qd-611,89687036735414</v>
      </c>
      <c r="O7399" t="s">
        <v>8076</v>
      </c>
      <c r="P7399">
        <v>29.211803657253711</v>
      </c>
      <c r="Q7399">
        <v>10.915626750319721</v>
      </c>
      <c r="R7399">
        <v>169.37414174246101</v>
      </c>
      <c r="S7399">
        <v>30.72929995113703</v>
      </c>
      <c r="T7399">
        <f t="shared" si="346"/>
        <v>240.23087210117146</v>
      </c>
      <c r="U7399">
        <v>2734763.5335032758</v>
      </c>
      <c r="V7399">
        <v>1454573.7376941331</v>
      </c>
      <c r="W7399">
        <v>17230457.39006396</v>
      </c>
      <c r="X7399">
        <v>2811541.2584923021</v>
      </c>
      <c r="Y7399">
        <f t="shared" si="347"/>
        <v>24231335.919753671</v>
      </c>
      <c r="Z7399">
        <v>0.1186669547780238</v>
      </c>
      <c r="AA7399">
        <v>4.8111662664007182E-2</v>
      </c>
      <c r="AB7399">
        <v>1.299957325804316</v>
      </c>
      <c r="AC7399">
        <v>0.17548700787124411</v>
      </c>
      <c r="AD7399">
        <v>0.11065</v>
      </c>
      <c r="AE7399">
        <v>5.4999999999999997E-3</v>
      </c>
      <c r="AF7399">
        <v>0.59587550806936262</v>
      </c>
      <c r="AG7399">
        <v>0.30065395322563082</v>
      </c>
      <c r="AH7399">
        <v>2.9095498286491308</v>
      </c>
    </row>
    <row r="7400" spans="1:34">
      <c r="A7400" t="s">
        <v>1194</v>
      </c>
      <c r="B7400" t="s">
        <v>1266</v>
      </c>
      <c r="C7400" t="s">
        <v>8130</v>
      </c>
      <c r="D7400" t="s">
        <v>8515</v>
      </c>
      <c r="E7400" t="s">
        <v>489</v>
      </c>
      <c r="F7400" t="s">
        <v>671</v>
      </c>
      <c r="G7400" t="s">
        <v>1179</v>
      </c>
      <c r="H7400" t="s">
        <v>46</v>
      </c>
      <c r="I7400">
        <v>0.20955917716068331</v>
      </c>
      <c r="J7400">
        <v>0.20955917716068331</v>
      </c>
      <c r="K7400">
        <v>0.20955917716068331</v>
      </c>
      <c r="L7400">
        <v>1.466914240124783</v>
      </c>
      <c r="M7400">
        <v>2.0955917716068329</v>
      </c>
      <c r="N7400" t="str">
        <f t="shared" si="345"/>
        <v>05Qd-612,09559177160683</v>
      </c>
      <c r="O7400" t="s">
        <v>8132</v>
      </c>
      <c r="P7400">
        <v>32.272113282745231</v>
      </c>
      <c r="Q7400">
        <v>13.179941294710201</v>
      </c>
      <c r="R7400">
        <v>14.730522623499629</v>
      </c>
      <c r="S7400">
        <v>237.6401069002149</v>
      </c>
      <c r="T7400">
        <f t="shared" si="346"/>
        <v>297.82268410116995</v>
      </c>
      <c r="U7400">
        <v>3021264.9513280899</v>
      </c>
      <c r="V7400">
        <v>1064253.59405004</v>
      </c>
      <c r="W7400">
        <v>1010644.920329891</v>
      </c>
      <c r="X7400">
        <v>21742602.867129538</v>
      </c>
      <c r="Y7400">
        <f t="shared" si="347"/>
        <v>26838766.332837559</v>
      </c>
      <c r="Z7400">
        <v>0.13109883430850169</v>
      </c>
      <c r="AA7400">
        <v>4.5445204537561047E-2</v>
      </c>
      <c r="AB7400">
        <v>5.3442000185801398E-2</v>
      </c>
      <c r="AC7400">
        <v>1.357100597033883</v>
      </c>
      <c r="AD7400">
        <v>0.11065</v>
      </c>
      <c r="AE7400">
        <v>5.4999999999999997E-3</v>
      </c>
      <c r="AF7400">
        <v>0.65830108008591626</v>
      </c>
      <c r="AG7400">
        <v>0.33215129579968311</v>
      </c>
      <c r="AH7400">
        <v>3.202194147492432</v>
      </c>
    </row>
    <row r="7401" spans="1:34">
      <c r="A7401" t="s">
        <v>1194</v>
      </c>
      <c r="B7401" t="s">
        <v>1266</v>
      </c>
      <c r="C7401" t="s">
        <v>8133</v>
      </c>
      <c r="D7401" t="s">
        <v>8516</v>
      </c>
      <c r="E7401" t="s">
        <v>489</v>
      </c>
      <c r="F7401" t="s">
        <v>43</v>
      </c>
      <c r="G7401" t="s">
        <v>1179</v>
      </c>
      <c r="H7401" t="s">
        <v>46</v>
      </c>
      <c r="I7401">
        <v>0.21063524406683509</v>
      </c>
      <c r="J7401">
        <v>0.21063524406683509</v>
      </c>
      <c r="K7401">
        <v>0.21063524406683509</v>
      </c>
      <c r="L7401">
        <v>1.4744467084678461</v>
      </c>
      <c r="M7401">
        <v>2.1063524406683509</v>
      </c>
      <c r="N7401" t="str">
        <f t="shared" si="345"/>
        <v>05Qd-612,10635244066835</v>
      </c>
      <c r="O7401" t="s">
        <v>8135</v>
      </c>
      <c r="P7401">
        <v>32.437827586292599</v>
      </c>
      <c r="Q7401">
        <v>12.121100863118791</v>
      </c>
      <c r="R7401">
        <v>14.806162488669139</v>
      </c>
      <c r="S7401">
        <v>238.86036677179109</v>
      </c>
      <c r="T7401">
        <f t="shared" si="346"/>
        <v>298.22545770987165</v>
      </c>
      <c r="U7401">
        <v>3036778.8661701372</v>
      </c>
      <c r="V7401">
        <v>1615210.504235852</v>
      </c>
      <c r="W7401">
        <v>1015834.488104361</v>
      </c>
      <c r="X7401">
        <v>21854249.11291042</v>
      </c>
      <c r="Y7401">
        <f t="shared" si="347"/>
        <v>27522072.971420769</v>
      </c>
      <c r="Z7401">
        <v>0.1317720146432684</v>
      </c>
      <c r="AA7401">
        <v>5.3424904422065947E-2</v>
      </c>
      <c r="AB7401">
        <v>5.3716419891860857E-2</v>
      </c>
      <c r="AC7401">
        <v>1.364069182521634</v>
      </c>
      <c r="AD7401">
        <v>0.11065</v>
      </c>
      <c r="AE7401">
        <v>5.4999999999999997E-3</v>
      </c>
      <c r="AF7401">
        <v>0.66168139497435119</v>
      </c>
      <c r="AG7401">
        <v>0.33385686184593372</v>
      </c>
      <c r="AH7401">
        <v>3.218040697488636</v>
      </c>
    </row>
    <row r="7402" spans="1:34">
      <c r="A7402" t="s">
        <v>1194</v>
      </c>
      <c r="B7402" t="s">
        <v>1266</v>
      </c>
      <c r="C7402" t="s">
        <v>8136</v>
      </c>
      <c r="D7402" t="s">
        <v>8517</v>
      </c>
      <c r="E7402" t="s">
        <v>489</v>
      </c>
      <c r="F7402" t="s">
        <v>49</v>
      </c>
      <c r="G7402" t="s">
        <v>1179</v>
      </c>
      <c r="H7402" t="s">
        <v>46</v>
      </c>
      <c r="I7402">
        <v>0.18702270553195</v>
      </c>
      <c r="J7402">
        <v>1.30915893872365</v>
      </c>
      <c r="K7402">
        <v>0.18702270553195</v>
      </c>
      <c r="L7402">
        <v>0.18702270553195</v>
      </c>
      <c r="M7402">
        <v>1.8702270553195</v>
      </c>
      <c r="N7402" t="str">
        <f t="shared" si="345"/>
        <v>05Qd-611,8702270553195</v>
      </c>
      <c r="O7402" t="s">
        <v>8138</v>
      </c>
      <c r="P7402">
        <v>28.801496651920299</v>
      </c>
      <c r="Q7402">
        <v>166.9951240790991</v>
      </c>
      <c r="R7402">
        <v>13.146368640463299</v>
      </c>
      <c r="S7402">
        <v>30.297678296175899</v>
      </c>
      <c r="T7402">
        <f t="shared" si="346"/>
        <v>239.24066766765858</v>
      </c>
      <c r="U7402">
        <v>2696351.231103451</v>
      </c>
      <c r="V7402">
        <v>16988439.55866975</v>
      </c>
      <c r="W7402">
        <v>901957.86170361203</v>
      </c>
      <c r="X7402">
        <v>2772050.5413945629</v>
      </c>
      <c r="Y7402">
        <f t="shared" si="347"/>
        <v>23358799.192871373</v>
      </c>
      <c r="Z7402">
        <v>0.1170001668104511</v>
      </c>
      <c r="AA7402">
        <v>1.2816982137114701</v>
      </c>
      <c r="AB7402">
        <v>4.7694725657964412E-2</v>
      </c>
      <c r="AC7402">
        <v>0.1730221293064215</v>
      </c>
      <c r="AD7402">
        <v>0.11065</v>
      </c>
      <c r="AE7402">
        <v>5.4999999999999997E-3</v>
      </c>
      <c r="AF7402">
        <v>0.58750588125219905</v>
      </c>
      <c r="AG7402">
        <v>0.29643098826814079</v>
      </c>
      <c r="AH7402">
        <v>2.8703139248398402</v>
      </c>
    </row>
    <row r="7403" spans="1:34">
      <c r="A7403" t="s">
        <v>3117</v>
      </c>
      <c r="B7403" t="s">
        <v>3653</v>
      </c>
      <c r="C7403" t="s">
        <v>8066</v>
      </c>
      <c r="D7403" t="s">
        <v>8518</v>
      </c>
      <c r="E7403" t="s">
        <v>489</v>
      </c>
      <c r="F7403" t="s">
        <v>671</v>
      </c>
      <c r="G7403" t="s">
        <v>43</v>
      </c>
      <c r="H7403" t="s">
        <v>49</v>
      </c>
      <c r="I7403">
        <v>0.25220067926309059</v>
      </c>
      <c r="J7403">
        <v>0.25220067926309059</v>
      </c>
      <c r="K7403">
        <v>0.25220067926309048</v>
      </c>
      <c r="L7403">
        <v>1.7654047548416341</v>
      </c>
      <c r="M7403">
        <v>2.522006792630906</v>
      </c>
      <c r="N7403" t="str">
        <f t="shared" si="345"/>
        <v>09QeL-382,52200679263091</v>
      </c>
      <c r="O7403" t="s">
        <v>8068</v>
      </c>
      <c r="P7403">
        <v>32.149178228128349</v>
      </c>
      <c r="Q7403">
        <v>13.393489248860361</v>
      </c>
      <c r="R7403">
        <v>12.140023606346039</v>
      </c>
      <c r="S7403">
        <v>188.37269962513611</v>
      </c>
      <c r="T7403">
        <f t="shared" si="346"/>
        <v>246.05539070847087</v>
      </c>
      <c r="U7403">
        <v>3009755.9631019561</v>
      </c>
      <c r="V7403">
        <v>1122741.405888001</v>
      </c>
      <c r="W7403">
        <v>1652689.2145225359</v>
      </c>
      <c r="X7403">
        <v>19454254.369514652</v>
      </c>
      <c r="Y7403">
        <f t="shared" si="347"/>
        <v>25239440.953027144</v>
      </c>
      <c r="Z7403">
        <v>0.13059943588935499</v>
      </c>
      <c r="AA7403">
        <v>4.6181530310030673E-2</v>
      </c>
      <c r="AB7403">
        <v>5.350830821184839E-2</v>
      </c>
      <c r="AC7403">
        <v>1.445772467627169</v>
      </c>
      <c r="AD7403">
        <v>0.11065</v>
      </c>
      <c r="AE7403">
        <v>5.4999999999999997E-3</v>
      </c>
      <c r="AF7403">
        <v>0.7922534427112794</v>
      </c>
      <c r="AG7403">
        <v>0.39973807663199862</v>
      </c>
      <c r="AH7403">
        <v>3.8301483119741841</v>
      </c>
    </row>
    <row r="7404" spans="1:34">
      <c r="A7404" t="s">
        <v>3117</v>
      </c>
      <c r="B7404" t="s">
        <v>3653</v>
      </c>
      <c r="C7404" t="s">
        <v>8069</v>
      </c>
      <c r="D7404" t="s">
        <v>8519</v>
      </c>
      <c r="E7404" t="s">
        <v>489</v>
      </c>
      <c r="F7404" t="s">
        <v>671</v>
      </c>
      <c r="G7404" t="s">
        <v>43</v>
      </c>
      <c r="H7404" t="s">
        <v>46</v>
      </c>
      <c r="I7404">
        <v>0.27299311945444132</v>
      </c>
      <c r="J7404">
        <v>0.27299311945444132</v>
      </c>
      <c r="K7404">
        <v>0.27299311945444132</v>
      </c>
      <c r="L7404">
        <v>1.9109518361810891</v>
      </c>
      <c r="M7404">
        <v>2.7299311945444118</v>
      </c>
      <c r="N7404" t="str">
        <f t="shared" si="345"/>
        <v>09QeL-382,72993119454441</v>
      </c>
      <c r="O7404" t="s">
        <v>8059</v>
      </c>
      <c r="P7404">
        <v>34.799686020028894</v>
      </c>
      <c r="Q7404">
        <v>14.49770246896005</v>
      </c>
      <c r="R7404">
        <v>13.14089606828424</v>
      </c>
      <c r="S7404">
        <v>256.25223342021269</v>
      </c>
      <c r="T7404">
        <f t="shared" si="346"/>
        <v>318.69051797748585</v>
      </c>
      <c r="U7404">
        <v>3257892.3719181912</v>
      </c>
      <c r="V7404">
        <v>1215304.731254491</v>
      </c>
      <c r="W7404">
        <v>1788943.572553043</v>
      </c>
      <c r="X7404">
        <v>23445497.55403946</v>
      </c>
      <c r="Y7404">
        <f t="shared" si="347"/>
        <v>29707638.229765184</v>
      </c>
      <c r="Z7404">
        <v>0.14136657960874541</v>
      </c>
      <c r="AA7404">
        <v>4.9988921748158693E-2</v>
      </c>
      <c r="AB7404">
        <v>5.7919748742008947E-2</v>
      </c>
      <c r="AC7404">
        <v>1.4633895915215229</v>
      </c>
      <c r="AD7404">
        <v>0.11065</v>
      </c>
      <c r="AE7404">
        <v>5.4999999999999997E-3</v>
      </c>
      <c r="AF7404">
        <v>0.85757000875740697</v>
      </c>
      <c r="AG7404">
        <v>0.43269409433528933</v>
      </c>
      <c r="AH7404">
        <v>4.1363452976371082</v>
      </c>
    </row>
    <row r="7405" spans="1:34">
      <c r="A7405" t="s">
        <v>3117</v>
      </c>
      <c r="B7405" t="s">
        <v>3653</v>
      </c>
      <c r="C7405" t="s">
        <v>8071</v>
      </c>
      <c r="D7405" t="s">
        <v>8520</v>
      </c>
      <c r="E7405" t="s">
        <v>489</v>
      </c>
      <c r="F7405" t="s">
        <v>671</v>
      </c>
      <c r="G7405" t="s">
        <v>49</v>
      </c>
      <c r="H7405" t="s">
        <v>46</v>
      </c>
      <c r="I7405">
        <v>0.2332199871059506</v>
      </c>
      <c r="J7405">
        <v>0.2332199871059506</v>
      </c>
      <c r="K7405">
        <v>1.632539909741654</v>
      </c>
      <c r="L7405">
        <v>0.2332199871059506</v>
      </c>
      <c r="M7405">
        <v>2.332199871059506</v>
      </c>
      <c r="N7405" t="str">
        <f t="shared" si="345"/>
        <v>09QeL-382,33219987105951</v>
      </c>
      <c r="O7405" t="s">
        <v>8073</v>
      </c>
      <c r="P7405">
        <v>29.72962227436912</v>
      </c>
      <c r="Q7405">
        <v>12.3854915817431</v>
      </c>
      <c r="R7405">
        <v>174.19571868741119</v>
      </c>
      <c r="S7405">
        <v>31.27401823667401</v>
      </c>
      <c r="T7405">
        <f t="shared" si="346"/>
        <v>247.58485078019743</v>
      </c>
      <c r="U7405">
        <v>2783240.9054475678</v>
      </c>
      <c r="V7405">
        <v>1038243.580348823</v>
      </c>
      <c r="W7405">
        <v>17990121.860381901</v>
      </c>
      <c r="X7405">
        <v>2861379.6191603839</v>
      </c>
      <c r="Y7405">
        <f t="shared" si="347"/>
        <v>24672985.965338677</v>
      </c>
      <c r="Z7405">
        <v>0.1207704865948685</v>
      </c>
      <c r="AA7405">
        <v>4.2705895697461242E-2</v>
      </c>
      <c r="AB7405">
        <v>1.336963235957046</v>
      </c>
      <c r="AC7405">
        <v>0.17859775176107051</v>
      </c>
      <c r="AD7405">
        <v>0.11065</v>
      </c>
      <c r="AE7405">
        <v>5.4999999999999997E-3</v>
      </c>
      <c r="AF7405">
        <v>0.73262823174644176</v>
      </c>
      <c r="AG7405">
        <v>0.36965367956293183</v>
      </c>
      <c r="AH7405">
        <v>3.55063178236888</v>
      </c>
    </row>
    <row r="7406" spans="1:34">
      <c r="A7406" t="s">
        <v>3117</v>
      </c>
      <c r="B7406" t="s">
        <v>3653</v>
      </c>
      <c r="C7406" t="s">
        <v>8074</v>
      </c>
      <c r="D7406" t="s">
        <v>8521</v>
      </c>
      <c r="E7406" t="s">
        <v>489</v>
      </c>
      <c r="F7406" t="s">
        <v>43</v>
      </c>
      <c r="G7406" t="s">
        <v>49</v>
      </c>
      <c r="H7406" t="s">
        <v>46</v>
      </c>
      <c r="I7406">
        <v>0.23441598997592741</v>
      </c>
      <c r="J7406">
        <v>0.2344159899759273</v>
      </c>
      <c r="K7406">
        <v>1.6409119298314909</v>
      </c>
      <c r="L7406">
        <v>0.23441598997592741</v>
      </c>
      <c r="M7406">
        <v>2.3441598997592732</v>
      </c>
      <c r="N7406" t="str">
        <f t="shared" si="345"/>
        <v>09QeL-382,34415989975927</v>
      </c>
      <c r="O7406" t="s">
        <v>8076</v>
      </c>
      <c r="P7406">
        <v>29.8820822500543</v>
      </c>
      <c r="Q7406">
        <v>11.283933335659411</v>
      </c>
      <c r="R7406">
        <v>175.0890322583152</v>
      </c>
      <c r="S7406">
        <v>31.434398211096092</v>
      </c>
      <c r="T7406">
        <f t="shared" si="346"/>
        <v>247.68944605512502</v>
      </c>
      <c r="U7406">
        <v>2797513.9707712531</v>
      </c>
      <c r="V7406">
        <v>1536144.864783226</v>
      </c>
      <c r="W7406">
        <v>18082379.12204821</v>
      </c>
      <c r="X7406">
        <v>2876053.396820161</v>
      </c>
      <c r="Y7406">
        <f t="shared" si="347"/>
        <v>25292091.354422849</v>
      </c>
      <c r="Z7406">
        <v>0.1213898239439883</v>
      </c>
      <c r="AA7406">
        <v>4.9735008954248983E-2</v>
      </c>
      <c r="AB7406">
        <v>1.34381947451147</v>
      </c>
      <c r="AC7406">
        <v>0.17951363991597641</v>
      </c>
      <c r="AD7406">
        <v>0.11065</v>
      </c>
      <c r="AE7406">
        <v>5.4999999999999997E-3</v>
      </c>
      <c r="AF7406">
        <v>0.73638530882490261</v>
      </c>
      <c r="AG7406">
        <v>0.37154934411184481</v>
      </c>
      <c r="AH7406">
        <v>3.56824455269602</v>
      </c>
    </row>
    <row r="7407" spans="1:34">
      <c r="A7407" t="s">
        <v>1531</v>
      </c>
      <c r="B7407" t="s">
        <v>2159</v>
      </c>
      <c r="C7407" t="s">
        <v>8054</v>
      </c>
      <c r="D7407" t="s">
        <v>8522</v>
      </c>
      <c r="E7407" t="s">
        <v>489</v>
      </c>
      <c r="F7407" t="s">
        <v>671</v>
      </c>
      <c r="G7407" t="s">
        <v>43</v>
      </c>
      <c r="H7407" t="s">
        <v>254</v>
      </c>
      <c r="I7407">
        <v>2.0720316678310029</v>
      </c>
      <c r="J7407">
        <v>0.31494789571779042</v>
      </c>
      <c r="K7407">
        <v>0.31494789571779042</v>
      </c>
      <c r="L7407">
        <v>0.44755149791131971</v>
      </c>
      <c r="M7407">
        <v>3.1494789571779029</v>
      </c>
      <c r="N7407" t="str">
        <f t="shared" si="345"/>
        <v>10Qf-303,1494789571779</v>
      </c>
      <c r="O7407" t="s">
        <v>8056</v>
      </c>
      <c r="P7407">
        <v>245.0143479477901</v>
      </c>
      <c r="Q7407">
        <v>15.653616402494601</v>
      </c>
      <c r="R7407">
        <v>14.12970786697541</v>
      </c>
      <c r="S7407">
        <v>42.878003173576637</v>
      </c>
      <c r="T7407">
        <f t="shared" si="346"/>
        <v>317.67567539083677</v>
      </c>
      <c r="U7407">
        <v>22937861.41432986</v>
      </c>
      <c r="V7407">
        <v>1314708.5321983779</v>
      </c>
      <c r="W7407">
        <v>1922849.597622677</v>
      </c>
      <c r="X7407">
        <v>23824580.455872919</v>
      </c>
      <c r="Y7407">
        <f t="shared" si="347"/>
        <v>50000000.000023834</v>
      </c>
      <c r="Z7407">
        <v>0.99532048376847249</v>
      </c>
      <c r="AA7407">
        <v>5.3974580254724083E-2</v>
      </c>
      <c r="AB7407">
        <v>6.2278030752286211E-2</v>
      </c>
      <c r="AC7407">
        <v>0.24675345467793899</v>
      </c>
      <c r="AD7407">
        <v>0.11065</v>
      </c>
      <c r="AE7407">
        <v>5.4999999999999997E-3</v>
      </c>
      <c r="AF7407">
        <v>0.98936511743808464</v>
      </c>
      <c r="AG7407">
        <v>0.4991924147126976</v>
      </c>
      <c r="AH7407">
        <v>4.7541864893286849</v>
      </c>
    </row>
    <row r="7408" spans="1:34">
      <c r="A7408" t="s">
        <v>1531</v>
      </c>
      <c r="B7408" t="s">
        <v>2159</v>
      </c>
      <c r="C7408" t="s">
        <v>8057</v>
      </c>
      <c r="D7408" t="s">
        <v>8523</v>
      </c>
      <c r="E7408" t="s">
        <v>489</v>
      </c>
      <c r="F7408" t="s">
        <v>671</v>
      </c>
      <c r="G7408" t="s">
        <v>43</v>
      </c>
      <c r="H7408" t="s">
        <v>46</v>
      </c>
      <c r="I7408">
        <v>0.29431618951076788</v>
      </c>
      <c r="J7408">
        <v>0.29431618951076788</v>
      </c>
      <c r="K7408">
        <v>0.29431618951076788</v>
      </c>
      <c r="L7408">
        <v>2.0602133265753761</v>
      </c>
      <c r="M7408">
        <v>2.943161895107679</v>
      </c>
      <c r="N7408" t="str">
        <f t="shared" si="345"/>
        <v>10Qf-302,94316189510768</v>
      </c>
      <c r="O7408" t="s">
        <v>8059</v>
      </c>
      <c r="P7408">
        <v>34.802406924091727</v>
      </c>
      <c r="Q7408">
        <v>14.62817435609627</v>
      </c>
      <c r="R7408">
        <v>13.20409450214218</v>
      </c>
      <c r="S7408">
        <v>256.27226916831188</v>
      </c>
      <c r="T7408">
        <f t="shared" si="346"/>
        <v>318.90694495064207</v>
      </c>
      <c r="U7408">
        <v>3258147.098716184</v>
      </c>
      <c r="V7408">
        <v>1228584.19051207</v>
      </c>
      <c r="W7408">
        <v>1796886.9589835859</v>
      </c>
      <c r="X7408">
        <v>23447330.701313078</v>
      </c>
      <c r="Y7408">
        <f t="shared" si="347"/>
        <v>29730948.949524917</v>
      </c>
      <c r="Z7408">
        <v>0.14137763272286211</v>
      </c>
      <c r="AA7408">
        <v>5.0438796407288392E-2</v>
      </c>
      <c r="AB7408">
        <v>5.8198301847590117E-2</v>
      </c>
      <c r="AC7408">
        <v>1.4635040104471071</v>
      </c>
      <c r="AD7408">
        <v>0.11065</v>
      </c>
      <c r="AE7408">
        <v>5.4999999999999997E-3</v>
      </c>
      <c r="AF7408">
        <v>0.92455347490293593</v>
      </c>
      <c r="AG7408">
        <v>0.46649116037456723</v>
      </c>
      <c r="AH7408">
        <v>4.4503565303851822</v>
      </c>
    </row>
    <row r="7409" spans="1:34">
      <c r="A7409" t="s">
        <v>1531</v>
      </c>
      <c r="B7409" t="s">
        <v>2159</v>
      </c>
      <c r="C7409" t="s">
        <v>8060</v>
      </c>
      <c r="D7409" t="s">
        <v>8524</v>
      </c>
      <c r="E7409" t="s">
        <v>489</v>
      </c>
      <c r="F7409" t="s">
        <v>671</v>
      </c>
      <c r="G7409" t="s">
        <v>254</v>
      </c>
      <c r="H7409" t="s">
        <v>46</v>
      </c>
      <c r="I7409">
        <v>0.23280957771515989</v>
      </c>
      <c r="J7409">
        <v>0.23280957771515981</v>
      </c>
      <c r="K7409">
        <v>0.60341066224316398</v>
      </c>
      <c r="L7409">
        <v>1.2590659594781151</v>
      </c>
      <c r="M7409">
        <v>2.328095777151598</v>
      </c>
      <c r="N7409" t="str">
        <f t="shared" si="345"/>
        <v>10Qf-302,3280957771516</v>
      </c>
      <c r="O7409" t="s">
        <v>8062</v>
      </c>
      <c r="P7409">
        <v>27.529350909772219</v>
      </c>
      <c r="Q7409">
        <v>11.571157877001211</v>
      </c>
      <c r="R7409">
        <v>57.810206001721383</v>
      </c>
      <c r="S7409">
        <v>156.616640765249</v>
      </c>
      <c r="T7409">
        <f t="shared" si="346"/>
        <v>253.5273555537438</v>
      </c>
      <c r="U7409">
        <v>2577254.9292883412</v>
      </c>
      <c r="V7409">
        <v>971832.9360545486</v>
      </c>
      <c r="W7409">
        <v>32121456.27404952</v>
      </c>
      <c r="X7409">
        <v>14329455.860632841</v>
      </c>
      <c r="Y7409">
        <f t="shared" si="347"/>
        <v>50000000.000025257</v>
      </c>
      <c r="Z7409">
        <v>0.1118323359217529</v>
      </c>
      <c r="AA7409">
        <v>3.9898025696653398E-2</v>
      </c>
      <c r="AB7409">
        <v>0.33268498975620991</v>
      </c>
      <c r="AC7409">
        <v>0.89439673908751416</v>
      </c>
      <c r="AD7409">
        <v>0.11065</v>
      </c>
      <c r="AE7409">
        <v>5.4999999999999997E-3</v>
      </c>
      <c r="AF7409">
        <v>0.73133898758688953</v>
      </c>
      <c r="AG7409">
        <v>0.36900318067852828</v>
      </c>
      <c r="AH7409">
        <v>3.5445879454170162</v>
      </c>
    </row>
    <row r="7410" spans="1:34">
      <c r="A7410" t="s">
        <v>1531</v>
      </c>
      <c r="B7410" t="s">
        <v>2159</v>
      </c>
      <c r="C7410" t="s">
        <v>8063</v>
      </c>
      <c r="D7410" t="s">
        <v>8525</v>
      </c>
      <c r="E7410" t="s">
        <v>489</v>
      </c>
      <c r="F7410" t="s">
        <v>43</v>
      </c>
      <c r="G7410" t="s">
        <v>254</v>
      </c>
      <c r="H7410" t="s">
        <v>46</v>
      </c>
      <c r="I7410">
        <v>0.2351638660032018</v>
      </c>
      <c r="J7410">
        <v>0.2351638660032018</v>
      </c>
      <c r="K7410">
        <v>0.58658170603676008</v>
      </c>
      <c r="L7410">
        <v>1.2947292219888551</v>
      </c>
      <c r="M7410">
        <v>2.3516386600320178</v>
      </c>
      <c r="N7410" t="str">
        <f t="shared" si="345"/>
        <v>10Qf-302,35163866003202</v>
      </c>
      <c r="O7410" t="s">
        <v>8065</v>
      </c>
      <c r="P7410">
        <v>27.80774164034418</v>
      </c>
      <c r="Q7410">
        <v>10.550306170234551</v>
      </c>
      <c r="R7410">
        <v>56.197895371562019</v>
      </c>
      <c r="S7410">
        <v>161.0528343825211</v>
      </c>
      <c r="T7410">
        <f t="shared" si="346"/>
        <v>255.60877756466186</v>
      </c>
      <c r="U7410">
        <v>2603317.435628803</v>
      </c>
      <c r="V7410">
        <v>1435744.6144832501</v>
      </c>
      <c r="W7410">
        <v>31225597.757210691</v>
      </c>
      <c r="X7410">
        <v>14735340.19270202</v>
      </c>
      <c r="Y7410">
        <f t="shared" si="347"/>
        <v>50000000.000024758</v>
      </c>
      <c r="Z7410">
        <v>0.112963241107308</v>
      </c>
      <c r="AA7410">
        <v>4.6501477475807879E-2</v>
      </c>
      <c r="AB7410">
        <v>0.32340649755601902</v>
      </c>
      <c r="AC7410">
        <v>0.91973068244029077</v>
      </c>
      <c r="AD7410">
        <v>0.11065</v>
      </c>
      <c r="AE7410">
        <v>5.4999999999999997E-3</v>
      </c>
      <c r="AF7410">
        <v>0.73873465760168111</v>
      </c>
      <c r="AG7410">
        <v>0.37273472761507492</v>
      </c>
      <c r="AH7410">
        <v>3.5792580452487739</v>
      </c>
    </row>
    <row r="7411" spans="1:34">
      <c r="A7411" t="s">
        <v>1194</v>
      </c>
      <c r="B7411" t="s">
        <v>1272</v>
      </c>
      <c r="C7411" t="s">
        <v>8113</v>
      </c>
      <c r="D7411" t="s">
        <v>8526</v>
      </c>
      <c r="E7411" t="s">
        <v>489</v>
      </c>
      <c r="F7411" t="s">
        <v>671</v>
      </c>
      <c r="G7411" t="s">
        <v>43</v>
      </c>
      <c r="H7411" t="s">
        <v>49</v>
      </c>
      <c r="I7411">
        <v>0.20480058425230421</v>
      </c>
      <c r="J7411">
        <v>0.2048005842523041</v>
      </c>
      <c r="K7411">
        <v>0.20480058425230421</v>
      </c>
      <c r="L7411">
        <v>1.4336040897661291</v>
      </c>
      <c r="M7411">
        <v>2.048005842523041</v>
      </c>
      <c r="N7411" t="str">
        <f t="shared" si="345"/>
        <v>05Qd-612,04800584252304</v>
      </c>
      <c r="O7411" t="s">
        <v>8068</v>
      </c>
      <c r="P7411">
        <v>31.539289974854839</v>
      </c>
      <c r="Q7411">
        <v>12.88065602346783</v>
      </c>
      <c r="R7411">
        <v>11.785342711973501</v>
      </c>
      <c r="S7411">
        <v>182.86923441412219</v>
      </c>
      <c r="T7411">
        <f t="shared" si="346"/>
        <v>239.07452312441836</v>
      </c>
      <c r="U7411">
        <v>2952659.1753056902</v>
      </c>
      <c r="V7411">
        <v>1047232.609501612</v>
      </c>
      <c r="W7411">
        <v>1561888.76881471</v>
      </c>
      <c r="X7411">
        <v>18590279.733216241</v>
      </c>
      <c r="Y7411">
        <f t="shared" si="347"/>
        <v>24152060.286838252</v>
      </c>
      <c r="Z7411">
        <v>0.1281218900787634</v>
      </c>
      <c r="AA7411">
        <v>4.4413251506620947E-2</v>
      </c>
      <c r="AB7411">
        <v>5.1945018449955423E-2</v>
      </c>
      <c r="AC7411">
        <v>1.4035330216009561</v>
      </c>
      <c r="AD7411">
        <v>0.11065</v>
      </c>
      <c r="AE7411">
        <v>5.4999999999999997E-3</v>
      </c>
      <c r="AF7411">
        <v>0.64335262068786636</v>
      </c>
      <c r="AG7411">
        <v>0.32460892603990199</v>
      </c>
      <c r="AH7411">
        <v>3.1321173892508098</v>
      </c>
    </row>
    <row r="7412" spans="1:34">
      <c r="A7412" t="s">
        <v>1194</v>
      </c>
      <c r="B7412" t="s">
        <v>1272</v>
      </c>
      <c r="C7412" t="s">
        <v>8115</v>
      </c>
      <c r="D7412" t="s">
        <v>8527</v>
      </c>
      <c r="E7412" t="s">
        <v>489</v>
      </c>
      <c r="F7412" t="s">
        <v>671</v>
      </c>
      <c r="G7412" t="s">
        <v>43</v>
      </c>
      <c r="H7412" t="s">
        <v>1179</v>
      </c>
      <c r="I7412">
        <v>2.077230786970897</v>
      </c>
      <c r="J7412">
        <v>0.29674725528155671</v>
      </c>
      <c r="K7412">
        <v>0.29674725528155671</v>
      </c>
      <c r="L7412">
        <v>0.2967472552815566</v>
      </c>
      <c r="M7412">
        <v>2.967472552815567</v>
      </c>
      <c r="N7412" t="str">
        <f t="shared" si="345"/>
        <v>05Qd-612,96747255281557</v>
      </c>
      <c r="O7412" t="s">
        <v>8117</v>
      </c>
      <c r="P7412">
        <v>319.89354119351822</v>
      </c>
      <c r="Q7412">
        <v>18.663517661068031</v>
      </c>
      <c r="R7412">
        <v>17.076455690293219</v>
      </c>
      <c r="S7412">
        <v>20.859225621193669</v>
      </c>
      <c r="T7412">
        <f t="shared" si="346"/>
        <v>376.49274016607319</v>
      </c>
      <c r="U7412">
        <v>29947934.79114829</v>
      </c>
      <c r="V7412">
        <v>1517395.0975066579</v>
      </c>
      <c r="W7412">
        <v>2263109.7801452689</v>
      </c>
      <c r="X7412">
        <v>1451076.177553572</v>
      </c>
      <c r="Y7412">
        <f t="shared" si="347"/>
        <v>35179515.846353792</v>
      </c>
      <c r="Z7412">
        <v>1.2995018326150809</v>
      </c>
      <c r="AA7412">
        <v>6.4352894943320707E-2</v>
      </c>
      <c r="AB7412">
        <v>7.5266101934475638E-2</v>
      </c>
      <c r="AC7412">
        <v>7.5676794911887835E-2</v>
      </c>
      <c r="AD7412">
        <v>0.11065</v>
      </c>
      <c r="AE7412">
        <v>5.4999999999999997E-3</v>
      </c>
      <c r="AF7412">
        <v>0.9321903307274032</v>
      </c>
      <c r="AG7412">
        <v>0.47034439962126739</v>
      </c>
      <c r="AH7412">
        <v>4.4861572831642373</v>
      </c>
    </row>
    <row r="7413" spans="1:34">
      <c r="A7413" t="s">
        <v>1194</v>
      </c>
      <c r="B7413" t="s">
        <v>1272</v>
      </c>
      <c r="C7413" t="s">
        <v>8118</v>
      </c>
      <c r="D7413" t="s">
        <v>8528</v>
      </c>
      <c r="E7413" t="s">
        <v>489</v>
      </c>
      <c r="F7413" t="s">
        <v>671</v>
      </c>
      <c r="G7413" t="s">
        <v>49</v>
      </c>
      <c r="H7413" t="s">
        <v>1179</v>
      </c>
      <c r="I7413">
        <v>0.2019323896759819</v>
      </c>
      <c r="J7413">
        <v>0.2019323896759819</v>
      </c>
      <c r="K7413">
        <v>1.4135267277318739</v>
      </c>
      <c r="L7413">
        <v>0.2019323896759819</v>
      </c>
      <c r="M7413">
        <v>2.0193238967598202</v>
      </c>
      <c r="N7413" t="str">
        <f t="shared" si="345"/>
        <v>05Qd-612,01932389675982</v>
      </c>
      <c r="O7413" t="s">
        <v>8120</v>
      </c>
      <c r="P7413">
        <v>31.097588010101209</v>
      </c>
      <c r="Q7413">
        <v>12.70026480104598</v>
      </c>
      <c r="R7413">
        <v>180.3081843651799</v>
      </c>
      <c r="S7413">
        <v>14.19441360116903</v>
      </c>
      <c r="T7413">
        <f t="shared" si="346"/>
        <v>238.30045077749611</v>
      </c>
      <c r="U7413">
        <v>2911307.7257321528</v>
      </c>
      <c r="V7413">
        <v>1032566.309101707</v>
      </c>
      <c r="W7413">
        <v>18329926.27915854</v>
      </c>
      <c r="X7413">
        <v>987437.20428774564</v>
      </c>
      <c r="Y7413">
        <f t="shared" si="347"/>
        <v>23261237.518280145</v>
      </c>
      <c r="Z7413">
        <v>0.12632756653435709</v>
      </c>
      <c r="AA7413">
        <v>4.3791252074572497E-2</v>
      </c>
      <c r="AB7413">
        <v>1.3838767993546091</v>
      </c>
      <c r="AC7413">
        <v>5.1497008877394258E-2</v>
      </c>
      <c r="AD7413">
        <v>0.11065</v>
      </c>
      <c r="AE7413">
        <v>5.4999999999999997E-3</v>
      </c>
      <c r="AF7413">
        <v>0.63434258536957688</v>
      </c>
      <c r="AG7413">
        <v>0.32006283763643151</v>
      </c>
      <c r="AH7413">
        <v>3.0898793197658279</v>
      </c>
    </row>
    <row r="7414" spans="1:34">
      <c r="A7414" t="s">
        <v>1194</v>
      </c>
      <c r="B7414" t="s">
        <v>1272</v>
      </c>
      <c r="C7414" t="s">
        <v>8121</v>
      </c>
      <c r="D7414" t="s">
        <v>8529</v>
      </c>
      <c r="E7414" t="s">
        <v>489</v>
      </c>
      <c r="F7414" t="s">
        <v>43</v>
      </c>
      <c r="G7414" t="s">
        <v>49</v>
      </c>
      <c r="H7414" t="s">
        <v>1179</v>
      </c>
      <c r="I7414">
        <v>0.20277750553000709</v>
      </c>
      <c r="J7414">
        <v>0.20277750553000709</v>
      </c>
      <c r="K7414">
        <v>1.41944253871005</v>
      </c>
      <c r="L7414">
        <v>0.2027775055300072</v>
      </c>
      <c r="M7414">
        <v>2.0277750553000722</v>
      </c>
      <c r="N7414" t="str">
        <f t="shared" si="345"/>
        <v>05Qd-612,02777505530007</v>
      </c>
      <c r="O7414" t="s">
        <v>8123</v>
      </c>
      <c r="P7414">
        <v>31.227735851621102</v>
      </c>
      <c r="Q7414">
        <v>11.668923727317679</v>
      </c>
      <c r="R7414">
        <v>181.06279983554609</v>
      </c>
      <c r="S7414">
        <v>14.253819246752631</v>
      </c>
      <c r="T7414">
        <f t="shared" si="346"/>
        <v>238.2132786612375</v>
      </c>
      <c r="U7414">
        <v>2923491.96382744</v>
      </c>
      <c r="V7414">
        <v>1546459.9850232969</v>
      </c>
      <c r="W7414">
        <v>18406639.635180749</v>
      </c>
      <c r="X7414">
        <v>991569.76983375335</v>
      </c>
      <c r="Y7414">
        <f t="shared" si="347"/>
        <v>23868161.35386524</v>
      </c>
      <c r="Z7414">
        <v>0.1268562654194143</v>
      </c>
      <c r="AA7414">
        <v>5.1431890706989773E-2</v>
      </c>
      <c r="AB7414">
        <v>1.3896685211533211</v>
      </c>
      <c r="AC7414">
        <v>5.1712531204976271E-2</v>
      </c>
      <c r="AD7414">
        <v>0.11065</v>
      </c>
      <c r="AE7414">
        <v>5.4999999999999997E-3</v>
      </c>
      <c r="AF7414">
        <v>0.63699739957070312</v>
      </c>
      <c r="AG7414">
        <v>0.32140234626506142</v>
      </c>
      <c r="AH7414">
        <v>3.1023248011358362</v>
      </c>
    </row>
    <row r="7415" spans="1:34">
      <c r="A7415" t="s">
        <v>1194</v>
      </c>
      <c r="B7415" t="s">
        <v>1272</v>
      </c>
      <c r="C7415" t="s">
        <v>8124</v>
      </c>
      <c r="D7415" t="s">
        <v>8530</v>
      </c>
      <c r="E7415" t="s">
        <v>489</v>
      </c>
      <c r="F7415" t="s">
        <v>671</v>
      </c>
      <c r="G7415" t="s">
        <v>43</v>
      </c>
      <c r="H7415" t="s">
        <v>46</v>
      </c>
      <c r="I7415">
        <v>0.21351761945745179</v>
      </c>
      <c r="J7415">
        <v>0.21351761945745179</v>
      </c>
      <c r="K7415">
        <v>0.21351761945745179</v>
      </c>
      <c r="L7415">
        <v>1.494623336202163</v>
      </c>
      <c r="M7415">
        <v>2.1351761945745178</v>
      </c>
      <c r="N7415" t="str">
        <f t="shared" si="345"/>
        <v>05Qd-612,13517619457452</v>
      </c>
      <c r="O7415" t="s">
        <v>8059</v>
      </c>
      <c r="P7415">
        <v>32.881713396447573</v>
      </c>
      <c r="Q7415">
        <v>13.428902174385261</v>
      </c>
      <c r="R7415">
        <v>12.286968465142451</v>
      </c>
      <c r="S7415">
        <v>242.1289804647503</v>
      </c>
      <c r="T7415">
        <f t="shared" si="346"/>
        <v>300.7265645007256</v>
      </c>
      <c r="U7415">
        <v>3078334.7639467521</v>
      </c>
      <c r="V7415">
        <v>1091806.522990834</v>
      </c>
      <c r="W7415">
        <v>1628368.2636559419</v>
      </c>
      <c r="X7415">
        <v>22153307.089188449</v>
      </c>
      <c r="Y7415">
        <f t="shared" si="347"/>
        <v>27951816.639781978</v>
      </c>
      <c r="Z7415">
        <v>0.1335752096112445</v>
      </c>
      <c r="AA7415">
        <v>4.6303636137952582E-2</v>
      </c>
      <c r="AB7415">
        <v>5.4155981647220873E-2</v>
      </c>
      <c r="AC7415">
        <v>1.382735381809495</v>
      </c>
      <c r="AD7415">
        <v>0.11065</v>
      </c>
      <c r="AE7415">
        <v>5.4999999999999997E-3</v>
      </c>
      <c r="AF7415">
        <v>0.67073597735325163</v>
      </c>
      <c r="AG7415">
        <v>0.33842542684006099</v>
      </c>
      <c r="AH7415">
        <v>3.2604875987678299</v>
      </c>
    </row>
    <row r="7416" spans="1:34">
      <c r="A7416" t="s">
        <v>1194</v>
      </c>
      <c r="B7416" t="s">
        <v>1272</v>
      </c>
      <c r="C7416" t="s">
        <v>8126</v>
      </c>
      <c r="D7416" t="s">
        <v>8531</v>
      </c>
      <c r="E7416" t="s">
        <v>489</v>
      </c>
      <c r="F7416" t="s">
        <v>671</v>
      </c>
      <c r="G7416" t="s">
        <v>49</v>
      </c>
      <c r="H7416" t="s">
        <v>46</v>
      </c>
      <c r="I7416">
        <v>0.1887557193592686</v>
      </c>
      <c r="J7416">
        <v>0.1887557193592686</v>
      </c>
      <c r="K7416">
        <v>1.32129003551488</v>
      </c>
      <c r="L7416">
        <v>0.1887557193592686</v>
      </c>
      <c r="M7416">
        <v>1.887557193592686</v>
      </c>
      <c r="N7416" t="str">
        <f t="shared" si="345"/>
        <v>05Qd-611,88755719359269</v>
      </c>
      <c r="O7416" t="s">
        <v>8073</v>
      </c>
      <c r="P7416">
        <v>29.06838078132736</v>
      </c>
      <c r="Q7416">
        <v>11.871535925570059</v>
      </c>
      <c r="R7416">
        <v>168.54255575751861</v>
      </c>
      <c r="S7416">
        <v>30.578426536201508</v>
      </c>
      <c r="T7416">
        <f t="shared" si="346"/>
        <v>240.06089900061755</v>
      </c>
      <c r="U7416">
        <v>2721336.5073752222</v>
      </c>
      <c r="V7416">
        <v>965188.38197961287</v>
      </c>
      <c r="W7416">
        <v>17133845.769748021</v>
      </c>
      <c r="X7416">
        <v>2797737.2723430791</v>
      </c>
      <c r="Y7416">
        <f t="shared" si="347"/>
        <v>23618107.931445938</v>
      </c>
      <c r="Z7416">
        <v>0.11808432879123509</v>
      </c>
      <c r="AA7416">
        <v>4.0933746687404973E-2</v>
      </c>
      <c r="AB7416">
        <v>1.293574850403757</v>
      </c>
      <c r="AC7416">
        <v>0.17462540919517761</v>
      </c>
      <c r="AD7416">
        <v>0.11065</v>
      </c>
      <c r="AE7416">
        <v>5.4999999999999997E-3</v>
      </c>
      <c r="AF7416">
        <v>0.59294990374639356</v>
      </c>
      <c r="AG7416">
        <v>0.29917781518444081</v>
      </c>
      <c r="AH7416">
        <v>2.895834912523521</v>
      </c>
    </row>
    <row r="7417" spans="1:34">
      <c r="A7417" t="s">
        <v>1194</v>
      </c>
      <c r="B7417" t="s">
        <v>1272</v>
      </c>
      <c r="C7417" t="s">
        <v>8128</v>
      </c>
      <c r="D7417" t="s">
        <v>8532</v>
      </c>
      <c r="E7417" t="s">
        <v>489</v>
      </c>
      <c r="F7417" t="s">
        <v>43</v>
      </c>
      <c r="G7417" t="s">
        <v>49</v>
      </c>
      <c r="H7417" t="s">
        <v>46</v>
      </c>
      <c r="I7417">
        <v>0.1894939395726464</v>
      </c>
      <c r="J7417">
        <v>0.1894939395726464</v>
      </c>
      <c r="K7417">
        <v>1.326457577008525</v>
      </c>
      <c r="L7417">
        <v>0.1894939395726464</v>
      </c>
      <c r="M7417">
        <v>1.894939395726464</v>
      </c>
      <c r="N7417" t="str">
        <f t="shared" si="345"/>
        <v>05Qd-611,89493939572646</v>
      </c>
      <c r="O7417" t="s">
        <v>8076</v>
      </c>
      <c r="P7417">
        <v>29.182066694187551</v>
      </c>
      <c r="Q7417">
        <v>10.90451488631683</v>
      </c>
      <c r="R7417">
        <v>169.2017226526828</v>
      </c>
      <c r="S7417">
        <v>30.698018210768719</v>
      </c>
      <c r="T7417">
        <f t="shared" si="346"/>
        <v>239.98632244395588</v>
      </c>
      <c r="U7417">
        <v>2731979.6053643408</v>
      </c>
      <c r="V7417">
        <v>1445154.353721722</v>
      </c>
      <c r="W7417">
        <v>17200855.93146953</v>
      </c>
      <c r="X7417">
        <v>2808679.1723457649</v>
      </c>
      <c r="Y7417">
        <f t="shared" si="347"/>
        <v>24186669.062901359</v>
      </c>
      <c r="Z7417">
        <v>0.1185461544709694</v>
      </c>
      <c r="AA7417">
        <v>4.8062686066995979E-2</v>
      </c>
      <c r="AB7417">
        <v>1.2986339983083961</v>
      </c>
      <c r="AC7417">
        <v>0.1753083660204057</v>
      </c>
      <c r="AD7417">
        <v>0.11065</v>
      </c>
      <c r="AE7417">
        <v>5.4999999999999997E-3</v>
      </c>
      <c r="AF7417">
        <v>0.59526892012349641</v>
      </c>
      <c r="AG7417">
        <v>0.30034789422264452</v>
      </c>
      <c r="AH7417">
        <v>2.906706210072604</v>
      </c>
    </row>
    <row r="7418" spans="1:34">
      <c r="A7418" t="s">
        <v>1194</v>
      </c>
      <c r="B7418" t="s">
        <v>1272</v>
      </c>
      <c r="C7418" t="s">
        <v>8130</v>
      </c>
      <c r="D7418" t="s">
        <v>8533</v>
      </c>
      <c r="E7418" t="s">
        <v>489</v>
      </c>
      <c r="F7418" t="s">
        <v>671</v>
      </c>
      <c r="G7418" t="s">
        <v>1179</v>
      </c>
      <c r="H7418" t="s">
        <v>46</v>
      </c>
      <c r="I7418">
        <v>0.21040192499859039</v>
      </c>
      <c r="J7418">
        <v>0.21040192499859051</v>
      </c>
      <c r="K7418">
        <v>0.21040192499859051</v>
      </c>
      <c r="L7418">
        <v>1.4728134749901329</v>
      </c>
      <c r="M7418">
        <v>2.1040192499859049</v>
      </c>
      <c r="N7418" t="str">
        <f t="shared" si="345"/>
        <v>05Qd-612,1040192499859</v>
      </c>
      <c r="O7418" t="s">
        <v>8132</v>
      </c>
      <c r="P7418">
        <v>32.401896449782917</v>
      </c>
      <c r="Q7418">
        <v>13.23294478126876</v>
      </c>
      <c r="R7418">
        <v>14.789761814359199</v>
      </c>
      <c r="S7418">
        <v>238.59578294840159</v>
      </c>
      <c r="T7418">
        <f t="shared" si="346"/>
        <v>299.02038599381245</v>
      </c>
      <c r="U7418">
        <v>3033415.049166678</v>
      </c>
      <c r="V7418">
        <v>1075874.650284145</v>
      </c>
      <c r="W7418">
        <v>1028852.721104995</v>
      </c>
      <c r="X7418">
        <v>21830041.326303761</v>
      </c>
      <c r="Y7418">
        <f t="shared" si="347"/>
        <v>26968183.74685958</v>
      </c>
      <c r="Z7418">
        <v>0.1316260517783476</v>
      </c>
      <c r="AA7418">
        <v>4.5627963643538598E-2</v>
      </c>
      <c r="AB7418">
        <v>5.3656918619440233E-2</v>
      </c>
      <c r="AC7418">
        <v>1.362558213395374</v>
      </c>
      <c r="AD7418">
        <v>0.11065</v>
      </c>
      <c r="AE7418">
        <v>5.4999999999999997E-3</v>
      </c>
      <c r="AF7418">
        <v>0.66094845549295445</v>
      </c>
      <c r="AG7418">
        <v>0.33348705112276589</v>
      </c>
      <c r="AH7418">
        <v>3.2146047566016249</v>
      </c>
    </row>
    <row r="7419" spans="1:34">
      <c r="A7419" t="s">
        <v>1194</v>
      </c>
      <c r="B7419" t="s">
        <v>1272</v>
      </c>
      <c r="C7419" t="s">
        <v>8133</v>
      </c>
      <c r="D7419" t="s">
        <v>8534</v>
      </c>
      <c r="E7419" t="s">
        <v>489</v>
      </c>
      <c r="F7419" t="s">
        <v>43</v>
      </c>
      <c r="G7419" t="s">
        <v>1179</v>
      </c>
      <c r="H7419" t="s">
        <v>46</v>
      </c>
      <c r="I7419">
        <v>0.21131958106058979</v>
      </c>
      <c r="J7419">
        <v>0.21131958106058979</v>
      </c>
      <c r="K7419">
        <v>0.21131958106058979</v>
      </c>
      <c r="L7419">
        <v>1.479237067424128</v>
      </c>
      <c r="M7419">
        <v>2.1131958106058981</v>
      </c>
      <c r="N7419" t="str">
        <f t="shared" si="345"/>
        <v>05Qd-612,1131958106059</v>
      </c>
      <c r="O7419" t="s">
        <v>8135</v>
      </c>
      <c r="P7419">
        <v>32.543215483330833</v>
      </c>
      <c r="Q7419">
        <v>12.160481346486669</v>
      </c>
      <c r="R7419">
        <v>14.85426652164533</v>
      </c>
      <c r="S7419">
        <v>239.63640492270881</v>
      </c>
      <c r="T7419">
        <f t="shared" si="346"/>
        <v>299.19436827417167</v>
      </c>
      <c r="U7419">
        <v>3046645.116849978</v>
      </c>
      <c r="V7419">
        <v>1611605.169458648</v>
      </c>
      <c r="W7419">
        <v>1033340.003892131</v>
      </c>
      <c r="X7419">
        <v>21925251.81336043</v>
      </c>
      <c r="Y7419">
        <f t="shared" si="347"/>
        <v>27616842.103561185</v>
      </c>
      <c r="Z7419">
        <v>0.13220013133742131</v>
      </c>
      <c r="AA7419">
        <v>5.359847764646055E-2</v>
      </c>
      <c r="AB7419">
        <v>5.3890940226607863E-2</v>
      </c>
      <c r="AC7419">
        <v>1.3685009337595411</v>
      </c>
      <c r="AD7419">
        <v>0.11065</v>
      </c>
      <c r="AE7419">
        <v>5.4999999999999997E-3</v>
      </c>
      <c r="AF7419">
        <v>0.66383114469295212</v>
      </c>
      <c r="AG7419">
        <v>0.33494153598103482</v>
      </c>
      <c r="AH7419">
        <v>3.228118491279885</v>
      </c>
    </row>
    <row r="7420" spans="1:34">
      <c r="A7420" t="s">
        <v>1194</v>
      </c>
      <c r="B7420" t="s">
        <v>1272</v>
      </c>
      <c r="C7420" t="s">
        <v>8136</v>
      </c>
      <c r="D7420" t="s">
        <v>8535</v>
      </c>
      <c r="E7420" t="s">
        <v>489</v>
      </c>
      <c r="F7420" t="s">
        <v>49</v>
      </c>
      <c r="G7420" t="s">
        <v>1179</v>
      </c>
      <c r="H7420" t="s">
        <v>46</v>
      </c>
      <c r="I7420">
        <v>0.18703588400929941</v>
      </c>
      <c r="J7420">
        <v>1.3092511880650961</v>
      </c>
      <c r="K7420">
        <v>0.18703588400929941</v>
      </c>
      <c r="L7420">
        <v>0.18703588400929941</v>
      </c>
      <c r="M7420">
        <v>1.870358840092994</v>
      </c>
      <c r="N7420" t="str">
        <f t="shared" si="345"/>
        <v>05Qd-611,87035884009299</v>
      </c>
      <c r="O7420" t="s">
        <v>8138</v>
      </c>
      <c r="P7420">
        <v>28.803526137432112</v>
      </c>
      <c r="Q7420">
        <v>167.00689132123091</v>
      </c>
      <c r="R7420">
        <v>13.1472949938751</v>
      </c>
      <c r="S7420">
        <v>30.2998132095065</v>
      </c>
      <c r="T7420">
        <f t="shared" si="346"/>
        <v>239.25752566204463</v>
      </c>
      <c r="U7420">
        <v>2696541.2283742321</v>
      </c>
      <c r="V7420">
        <v>16977731.858414579</v>
      </c>
      <c r="W7420">
        <v>914594.19018402521</v>
      </c>
      <c r="X7420">
        <v>2772245.872785836</v>
      </c>
      <c r="Y7420">
        <f t="shared" si="347"/>
        <v>23361113.149758674</v>
      </c>
      <c r="Z7420">
        <v>0.11700841117866199</v>
      </c>
      <c r="AA7420">
        <v>1.2817885280443211</v>
      </c>
      <c r="AB7420">
        <v>4.7698086447019297E-2</v>
      </c>
      <c r="AC7420">
        <v>0.173034321238976</v>
      </c>
      <c r="AD7420">
        <v>0.11065</v>
      </c>
      <c r="AE7420">
        <v>5.4999999999999997E-3</v>
      </c>
      <c r="AF7420">
        <v>0.58754727961036457</v>
      </c>
      <c r="AG7420">
        <v>0.29645187615473961</v>
      </c>
      <c r="AH7420">
        <v>2.8705079958580981</v>
      </c>
    </row>
    <row r="7421" spans="1:34">
      <c r="A7421" t="s">
        <v>1232</v>
      </c>
      <c r="B7421" t="s">
        <v>1278</v>
      </c>
      <c r="C7421" t="s">
        <v>8271</v>
      </c>
      <c r="D7421" t="s">
        <v>8536</v>
      </c>
      <c r="E7421" t="s">
        <v>489</v>
      </c>
      <c r="F7421" t="s">
        <v>671</v>
      </c>
      <c r="G7421" t="s">
        <v>43</v>
      </c>
      <c r="H7421" t="s">
        <v>49</v>
      </c>
      <c r="I7421">
        <v>0.20413789460715279</v>
      </c>
      <c r="J7421">
        <v>0.2041378946071527</v>
      </c>
      <c r="K7421">
        <v>0.2041378946071527</v>
      </c>
      <c r="L7421">
        <v>1.428965262250069</v>
      </c>
      <c r="M7421">
        <v>2.0413789460715281</v>
      </c>
      <c r="N7421" t="str">
        <f t="shared" si="345"/>
        <v>05Vd-612,04137894607153</v>
      </c>
      <c r="O7421" t="s">
        <v>8068</v>
      </c>
      <c r="P7421">
        <v>31.43723576950152</v>
      </c>
      <c r="Q7421">
        <v>12.83897705365106</v>
      </c>
      <c r="R7421">
        <v>11.7472079351207</v>
      </c>
      <c r="S7421">
        <v>182.27750979328951</v>
      </c>
      <c r="T7421">
        <f t="shared" si="346"/>
        <v>238.30093055156277</v>
      </c>
      <c r="U7421">
        <v>2943105.0196460271</v>
      </c>
      <c r="V7421">
        <v>1036123.753521085</v>
      </c>
      <c r="W7421">
        <v>1553887.598284547</v>
      </c>
      <c r="X7421">
        <v>18498374.567945179</v>
      </c>
      <c r="Y7421">
        <f t="shared" si="347"/>
        <v>24031490.939396836</v>
      </c>
      <c r="Z7421">
        <v>0.12770731582262829</v>
      </c>
      <c r="AA7421">
        <v>4.426953999335357E-2</v>
      </c>
      <c r="AB7421">
        <v>5.1776935795456849E-2</v>
      </c>
      <c r="AC7421">
        <v>1.398991497447406</v>
      </c>
      <c r="AD7421">
        <v>0.11065</v>
      </c>
      <c r="AE7421">
        <v>5.4999999999999997E-3</v>
      </c>
      <c r="AF7421">
        <v>0.64127087311147468</v>
      </c>
      <c r="AG7421">
        <v>0.72775159427449965</v>
      </c>
      <c r="AH7421">
        <v>3.526551413457502</v>
      </c>
    </row>
    <row r="7422" spans="1:34">
      <c r="A7422" t="s">
        <v>1232</v>
      </c>
      <c r="B7422" t="s">
        <v>1278</v>
      </c>
      <c r="C7422" t="s">
        <v>8273</v>
      </c>
      <c r="D7422" t="s">
        <v>8537</v>
      </c>
      <c r="E7422" t="s">
        <v>489</v>
      </c>
      <c r="F7422" t="s">
        <v>671</v>
      </c>
      <c r="G7422" t="s">
        <v>43</v>
      </c>
      <c r="H7422" t="s">
        <v>1179</v>
      </c>
      <c r="I7422">
        <v>2.0711478837267778</v>
      </c>
      <c r="J7422">
        <v>0.29587826910382531</v>
      </c>
      <c r="K7422">
        <v>0.29587826910382542</v>
      </c>
      <c r="L7422">
        <v>0.29587826910382531</v>
      </c>
      <c r="M7422">
        <v>2.958782691038254</v>
      </c>
      <c r="N7422" t="str">
        <f t="shared" si="345"/>
        <v>05Vd-612,95878269103825</v>
      </c>
      <c r="O7422" t="s">
        <v>8117</v>
      </c>
      <c r="P7422">
        <v>318.9567740939238</v>
      </c>
      <c r="Q7422">
        <v>18.608863949579021</v>
      </c>
      <c r="R7422">
        <v>17.026449485701949</v>
      </c>
      <c r="S7422">
        <v>20.7981420612942</v>
      </c>
      <c r="T7422">
        <f t="shared" si="346"/>
        <v>375.39022959049896</v>
      </c>
      <c r="U7422">
        <v>29860236.115181051</v>
      </c>
      <c r="V7422">
        <v>1501761.8524926009</v>
      </c>
      <c r="W7422">
        <v>2252210.809987566</v>
      </c>
      <c r="X7422">
        <v>1425268.6563244411</v>
      </c>
      <c r="Y7422">
        <f t="shared" si="347"/>
        <v>35039477.433985658</v>
      </c>
      <c r="Z7422">
        <v>1.2956964086039719</v>
      </c>
      <c r="AA7422">
        <v>6.4164445765754821E-2</v>
      </c>
      <c r="AB7422">
        <v>7.5045694833588666E-2</v>
      </c>
      <c r="AC7422">
        <v>7.5455185149428394E-2</v>
      </c>
      <c r="AD7422">
        <v>0.11065</v>
      </c>
      <c r="AE7422">
        <v>5.4999999999999997E-3</v>
      </c>
      <c r="AF7422">
        <v>0.92946053121620553</v>
      </c>
      <c r="AG7422">
        <v>1.054806029355138</v>
      </c>
      <c r="AH7422">
        <v>5.0591992516095976</v>
      </c>
    </row>
    <row r="7423" spans="1:34">
      <c r="A7423" t="s">
        <v>1232</v>
      </c>
      <c r="B7423" t="s">
        <v>1278</v>
      </c>
      <c r="C7423" t="s">
        <v>8275</v>
      </c>
      <c r="D7423" t="s">
        <v>8538</v>
      </c>
      <c r="E7423" t="s">
        <v>489</v>
      </c>
      <c r="F7423" t="s">
        <v>671</v>
      </c>
      <c r="G7423" t="s">
        <v>49</v>
      </c>
      <c r="H7423" t="s">
        <v>1179</v>
      </c>
      <c r="I7423">
        <v>0.2011634632236283</v>
      </c>
      <c r="J7423">
        <v>0.20116346322362821</v>
      </c>
      <c r="K7423">
        <v>1.4081442425653981</v>
      </c>
      <c r="L7423">
        <v>0.2011634632236283</v>
      </c>
      <c r="M7423">
        <v>2.0116346322362819</v>
      </c>
      <c r="N7423" t="str">
        <f t="shared" si="345"/>
        <v>05Vd-612,01163463223628</v>
      </c>
      <c r="O7423" t="s">
        <v>8120</v>
      </c>
      <c r="P7423">
        <v>30.979173336438759</v>
      </c>
      <c r="Q7423">
        <v>12.65190421078559</v>
      </c>
      <c r="R7423">
        <v>179.62159945051249</v>
      </c>
      <c r="S7423">
        <v>14.140363529701551</v>
      </c>
      <c r="T7423">
        <f t="shared" si="346"/>
        <v>237.39304052743839</v>
      </c>
      <c r="U7423">
        <v>2900221.9285262232</v>
      </c>
      <c r="V7423">
        <v>1021026.708380989</v>
      </c>
      <c r="W7423">
        <v>18228840.359389871</v>
      </c>
      <c r="X7423">
        <v>969020.06287492183</v>
      </c>
      <c r="Y7423">
        <f t="shared" si="347"/>
        <v>23119109.059172004</v>
      </c>
      <c r="Z7423">
        <v>0.12584653123474229</v>
      </c>
      <c r="AA7423">
        <v>4.3624501945205653E-2</v>
      </c>
      <c r="AB7423">
        <v>1.3786072164039509</v>
      </c>
      <c r="AC7423">
        <v>5.1300916450585182E-2</v>
      </c>
      <c r="AD7423">
        <v>0.11065</v>
      </c>
      <c r="AE7423">
        <v>5.4999999999999997E-3</v>
      </c>
      <c r="AF7423">
        <v>0.63192710960302068</v>
      </c>
      <c r="AG7423">
        <v>0.71714774639223466</v>
      </c>
      <c r="AH7423">
        <v>3.476859488231538</v>
      </c>
    </row>
    <row r="7424" spans="1:34">
      <c r="A7424" t="s">
        <v>1232</v>
      </c>
      <c r="B7424" t="s">
        <v>1278</v>
      </c>
      <c r="C7424" t="s">
        <v>8277</v>
      </c>
      <c r="D7424" t="s">
        <v>8539</v>
      </c>
      <c r="E7424" t="s">
        <v>489</v>
      </c>
      <c r="F7424" t="s">
        <v>43</v>
      </c>
      <c r="G7424" t="s">
        <v>49</v>
      </c>
      <c r="H7424" t="s">
        <v>1179</v>
      </c>
      <c r="I7424">
        <v>0.20203886374653679</v>
      </c>
      <c r="J7424">
        <v>0.20203886374653679</v>
      </c>
      <c r="K7424">
        <v>1.414272046225757</v>
      </c>
      <c r="L7424">
        <v>0.20203886374653679</v>
      </c>
      <c r="M7424">
        <v>2.0203886374653681</v>
      </c>
      <c r="N7424" t="str">
        <f t="shared" si="345"/>
        <v>05Vd-612,02038863746537</v>
      </c>
      <c r="O7424" t="s">
        <v>8123</v>
      </c>
      <c r="P7424">
        <v>31.113985016966669</v>
      </c>
      <c r="Q7424">
        <v>11.62641825014162</v>
      </c>
      <c r="R7424">
        <v>180.4032565146974</v>
      </c>
      <c r="S7424">
        <v>14.201897972535519</v>
      </c>
      <c r="T7424">
        <f t="shared" si="346"/>
        <v>237.3455577543412</v>
      </c>
      <c r="U7424">
        <v>2912842.7879611198</v>
      </c>
      <c r="V7424">
        <v>1537909.878768018</v>
      </c>
      <c r="W7424">
        <v>18308166.57562669</v>
      </c>
      <c r="X7424">
        <v>973236.9353434901</v>
      </c>
      <c r="Y7424">
        <f t="shared" si="347"/>
        <v>23732156.177699316</v>
      </c>
      <c r="Z7424">
        <v>0.12639417600822009</v>
      </c>
      <c r="AA7424">
        <v>5.1244543775288601E-2</v>
      </c>
      <c r="AB7424">
        <v>1.384606484157578</v>
      </c>
      <c r="AC7424">
        <v>5.1524162006049722E-2</v>
      </c>
      <c r="AD7424">
        <v>0.11065</v>
      </c>
      <c r="AE7424">
        <v>5.4999999999999997E-3</v>
      </c>
      <c r="AF7424">
        <v>0.63467705888964432</v>
      </c>
      <c r="AG7424">
        <v>0.72026854925640349</v>
      </c>
      <c r="AH7424">
        <v>3.491484245611415</v>
      </c>
    </row>
    <row r="7425" spans="1:34">
      <c r="A7425" t="s">
        <v>1531</v>
      </c>
      <c r="B7425" t="s">
        <v>2182</v>
      </c>
      <c r="C7425" t="s">
        <v>8054</v>
      </c>
      <c r="D7425" t="s">
        <v>8540</v>
      </c>
      <c r="E7425" t="s">
        <v>489</v>
      </c>
      <c r="F7425" t="s">
        <v>671</v>
      </c>
      <c r="G7425" t="s">
        <v>43</v>
      </c>
      <c r="H7425" t="s">
        <v>254</v>
      </c>
      <c r="I7425">
        <v>2.072319987809399</v>
      </c>
      <c r="J7425">
        <v>0.31498734050798022</v>
      </c>
      <c r="K7425">
        <v>0.31498734050798022</v>
      </c>
      <c r="L7425">
        <v>0.44757873625444222</v>
      </c>
      <c r="M7425">
        <v>3.1498734050798021</v>
      </c>
      <c r="N7425" t="str">
        <f t="shared" si="345"/>
        <v>10Qf-303,1498734050798</v>
      </c>
      <c r="O7425" t="s">
        <v>8056</v>
      </c>
      <c r="P7425">
        <v>245.0484413125798</v>
      </c>
      <c r="Q7425">
        <v>15.655576896986229</v>
      </c>
      <c r="R7425">
        <v>14.13147750369893</v>
      </c>
      <c r="S7425">
        <v>42.880612763240187</v>
      </c>
      <c r="T7425">
        <f t="shared" si="346"/>
        <v>317.71610847650516</v>
      </c>
      <c r="U7425">
        <v>22941053.182008948</v>
      </c>
      <c r="V7425">
        <v>1320133.1704608649</v>
      </c>
      <c r="W7425">
        <v>1912368.001956291</v>
      </c>
      <c r="X7425">
        <v>23826445.645583779</v>
      </c>
      <c r="Y7425">
        <f t="shared" si="347"/>
        <v>50000000.000009879</v>
      </c>
      <c r="Z7425">
        <v>0.99545898106310027</v>
      </c>
      <c r="AA7425">
        <v>5.398134015381429E-2</v>
      </c>
      <c r="AB7425">
        <v>6.2285830594386631E-2</v>
      </c>
      <c r="AC7425">
        <v>0.24676847229109991</v>
      </c>
      <c r="AD7425">
        <v>0.11065</v>
      </c>
      <c r="AE7425">
        <v>5.4999999999999997E-3</v>
      </c>
      <c r="AF7425">
        <v>0.9894890277737598</v>
      </c>
      <c r="AG7425">
        <v>0.49925493470514859</v>
      </c>
      <c r="AH7425">
        <v>4.7547673675587108</v>
      </c>
    </row>
    <row r="7426" spans="1:34">
      <c r="A7426" t="s">
        <v>1531</v>
      </c>
      <c r="B7426" t="s">
        <v>2182</v>
      </c>
      <c r="C7426" t="s">
        <v>8057</v>
      </c>
      <c r="D7426" t="s">
        <v>8541</v>
      </c>
      <c r="E7426" t="s">
        <v>489</v>
      </c>
      <c r="F7426" t="s">
        <v>671</v>
      </c>
      <c r="G7426" t="s">
        <v>43</v>
      </c>
      <c r="H7426" t="s">
        <v>46</v>
      </c>
      <c r="I7426">
        <v>0.29598692768967089</v>
      </c>
      <c r="J7426">
        <v>0.29598692768967111</v>
      </c>
      <c r="K7426">
        <v>0.29598692768967111</v>
      </c>
      <c r="L7426">
        <v>2.071908493827697</v>
      </c>
      <c r="M7426">
        <v>2.9598692768967099</v>
      </c>
      <c r="N7426" t="str">
        <f t="shared" ref="N7426:N7489" si="348">_xlfn.CONCAT(A7426,M7426)</f>
        <v>10Qf-302,95986927689671</v>
      </c>
      <c r="O7426" t="s">
        <v>8059</v>
      </c>
      <c r="P7426">
        <v>34.999968974831972</v>
      </c>
      <c r="Q7426">
        <v>14.71121378870447</v>
      </c>
      <c r="R7426">
        <v>13.27904989225933</v>
      </c>
      <c r="S7426">
        <v>257.72704426921729</v>
      </c>
      <c r="T7426">
        <f t="shared" ref="T7426:T7489" si="349">SUM(P7426:S7426)</f>
        <v>320.71727692501304</v>
      </c>
      <c r="U7426">
        <v>3276642.5500175739</v>
      </c>
      <c r="V7426">
        <v>1240501.1599380041</v>
      </c>
      <c r="W7426">
        <v>1797011.678622484</v>
      </c>
      <c r="X7426">
        <v>23580433.64295271</v>
      </c>
      <c r="Y7426">
        <f t="shared" ref="Y7426:Y7489" si="350">SUM(U7426:X7426)</f>
        <v>29894589.031530771</v>
      </c>
      <c r="Z7426">
        <v>0.14218018799182519</v>
      </c>
      <c r="AA7426">
        <v>5.0725121203065528E-2</v>
      </c>
      <c r="AB7426">
        <v>5.8528674855632012E-2</v>
      </c>
      <c r="AC7426">
        <v>1.471811851172065</v>
      </c>
      <c r="AD7426">
        <v>0.11065</v>
      </c>
      <c r="AE7426">
        <v>5.4999999999999997E-3</v>
      </c>
      <c r="AF7426">
        <v>0.92980186708797186</v>
      </c>
      <c r="AG7426">
        <v>0.46913928038812858</v>
      </c>
      <c r="AH7426">
        <v>4.4749604243728109</v>
      </c>
    </row>
    <row r="7427" spans="1:34">
      <c r="A7427" t="s">
        <v>1531</v>
      </c>
      <c r="B7427" t="s">
        <v>2182</v>
      </c>
      <c r="C7427" t="s">
        <v>8060</v>
      </c>
      <c r="D7427" t="s">
        <v>8542</v>
      </c>
      <c r="E7427" t="s">
        <v>489</v>
      </c>
      <c r="F7427" t="s">
        <v>671</v>
      </c>
      <c r="G7427" t="s">
        <v>254</v>
      </c>
      <c r="H7427" t="s">
        <v>46</v>
      </c>
      <c r="I7427">
        <v>0.23408406809803331</v>
      </c>
      <c r="J7427">
        <v>0.23408406809803331</v>
      </c>
      <c r="K7427">
        <v>0.600067111656435</v>
      </c>
      <c r="L7427">
        <v>1.272605433127832</v>
      </c>
      <c r="M7427">
        <v>2.3408406809803339</v>
      </c>
      <c r="N7427" t="str">
        <f t="shared" si="348"/>
        <v>10Qf-302,34084068098033</v>
      </c>
      <c r="O7427" t="s">
        <v>8062</v>
      </c>
      <c r="P7427">
        <v>27.680057308218501</v>
      </c>
      <c r="Q7427">
        <v>11.634502905920041</v>
      </c>
      <c r="R7427">
        <v>57.489874658093107</v>
      </c>
      <c r="S7427">
        <v>158.30083122785771</v>
      </c>
      <c r="T7427">
        <f t="shared" si="349"/>
        <v>255.10526610008935</v>
      </c>
      <c r="U7427">
        <v>2591363.8274437669</v>
      </c>
      <c r="V7427">
        <v>981062.10387463076</v>
      </c>
      <c r="W7427">
        <v>31944025.17696147</v>
      </c>
      <c r="X7427">
        <v>14483548.891724121</v>
      </c>
      <c r="Y7427">
        <f t="shared" si="350"/>
        <v>50000000.000003994</v>
      </c>
      <c r="Z7427">
        <v>0.11244454972337289</v>
      </c>
      <c r="AA7427">
        <v>4.0116443042473408E-2</v>
      </c>
      <c r="AB7427">
        <v>0.33084155349911731</v>
      </c>
      <c r="AC7427">
        <v>0.90401471103736197</v>
      </c>
      <c r="AD7427">
        <v>0.11065</v>
      </c>
      <c r="AE7427">
        <v>5.4999999999999997E-3</v>
      </c>
      <c r="AF7427">
        <v>0.73534262229748715</v>
      </c>
      <c r="AG7427">
        <v>0.37102324793538288</v>
      </c>
      <c r="AH7427">
        <v>3.5633565512132042</v>
      </c>
    </row>
    <row r="7428" spans="1:34">
      <c r="A7428" t="s">
        <v>1531</v>
      </c>
      <c r="B7428" t="s">
        <v>2182</v>
      </c>
      <c r="C7428" t="s">
        <v>8063</v>
      </c>
      <c r="D7428" t="s">
        <v>8543</v>
      </c>
      <c r="E7428" t="s">
        <v>489</v>
      </c>
      <c r="F7428" t="s">
        <v>43</v>
      </c>
      <c r="G7428" t="s">
        <v>254</v>
      </c>
      <c r="H7428" t="s">
        <v>46</v>
      </c>
      <c r="I7428">
        <v>0.23626709215516969</v>
      </c>
      <c r="J7428">
        <v>0.23626709215516969</v>
      </c>
      <c r="K7428">
        <v>0.5839081471099189</v>
      </c>
      <c r="L7428">
        <v>1.306228590131439</v>
      </c>
      <c r="M7428">
        <v>2.3626709215516968</v>
      </c>
      <c r="N7428" t="str">
        <f t="shared" si="348"/>
        <v>10Qf-302,3626709215517</v>
      </c>
      <c r="O7428" t="s">
        <v>8065</v>
      </c>
      <c r="P7428">
        <v>27.93819632424692</v>
      </c>
      <c r="Q7428">
        <v>10.59980090714329</v>
      </c>
      <c r="R7428">
        <v>55.941753075793059</v>
      </c>
      <c r="S7428">
        <v>162.48325381039669</v>
      </c>
      <c r="T7428">
        <f t="shared" si="349"/>
        <v>256.96300411757994</v>
      </c>
      <c r="U7428">
        <v>2615530.399829777</v>
      </c>
      <c r="V7428">
        <v>1434437.4165137529</v>
      </c>
      <c r="W7428">
        <v>31083817.44305874</v>
      </c>
      <c r="X7428">
        <v>14866214.740603089</v>
      </c>
      <c r="Y7428">
        <f t="shared" si="350"/>
        <v>50000000.000005357</v>
      </c>
      <c r="Z7428">
        <v>0.11349318647654651</v>
      </c>
      <c r="AA7428">
        <v>4.6719630234258257E-2</v>
      </c>
      <c r="AB7428">
        <v>0.32193245511718932</v>
      </c>
      <c r="AC7428">
        <v>0.92789943427641952</v>
      </c>
      <c r="AD7428">
        <v>0.11065</v>
      </c>
      <c r="AE7428">
        <v>5.4999999999999997E-3</v>
      </c>
      <c r="AF7428">
        <v>0.74220028949267958</v>
      </c>
      <c r="AG7428">
        <v>0.37448334106594389</v>
      </c>
      <c r="AH7428">
        <v>3.5955045521103202</v>
      </c>
    </row>
    <row r="7429" spans="1:34">
      <c r="A7429" t="s">
        <v>1531</v>
      </c>
      <c r="B7429" t="s">
        <v>2190</v>
      </c>
      <c r="C7429" t="s">
        <v>8054</v>
      </c>
      <c r="D7429" t="s">
        <v>8544</v>
      </c>
      <c r="E7429" t="s">
        <v>489</v>
      </c>
      <c r="F7429" t="s">
        <v>671</v>
      </c>
      <c r="G7429" t="s">
        <v>43</v>
      </c>
      <c r="H7429" t="s">
        <v>254</v>
      </c>
      <c r="I7429">
        <v>2.0925737375722182</v>
      </c>
      <c r="J7429">
        <v>0.31684225825394657</v>
      </c>
      <c r="K7429">
        <v>0.31684225825394652</v>
      </c>
      <c r="L7429">
        <v>0.44216432845935449</v>
      </c>
      <c r="M7429">
        <v>3.1684225825394652</v>
      </c>
      <c r="N7429" t="str">
        <f t="shared" si="348"/>
        <v>10Qf-303,16842258253947</v>
      </c>
      <c r="O7429" t="s">
        <v>8056</v>
      </c>
      <c r="P7429">
        <v>247.44341401916461</v>
      </c>
      <c r="Q7429">
        <v>15.747770466933289</v>
      </c>
      <c r="R7429">
        <v>14.21469585893842</v>
      </c>
      <c r="S7429">
        <v>42.361881408961906</v>
      </c>
      <c r="T7429">
        <f t="shared" si="349"/>
        <v>319.76776175399817</v>
      </c>
      <c r="U7429">
        <v>23165266.794374421</v>
      </c>
      <c r="V7429">
        <v>1333327.5226548831</v>
      </c>
      <c r="W7429">
        <v>1957283.2988606491</v>
      </c>
      <c r="X7429">
        <v>23544122.384133399</v>
      </c>
      <c r="Y7429">
        <f t="shared" si="350"/>
        <v>50000000.00002335</v>
      </c>
      <c r="Z7429">
        <v>1.0051880659632151</v>
      </c>
      <c r="AA7429">
        <v>5.4299228947823852E-2</v>
      </c>
      <c r="AB7429">
        <v>6.2652623406775396E-2</v>
      </c>
      <c r="AC7429">
        <v>0.24378328771522839</v>
      </c>
      <c r="AD7429">
        <v>0.11065</v>
      </c>
      <c r="AE7429">
        <v>5.4999999999999997E-3</v>
      </c>
      <c r="AF7429">
        <v>0.99531599451501529</v>
      </c>
      <c r="AG7429">
        <v>0.50219497933250523</v>
      </c>
      <c r="AH7429">
        <v>4.7820835563869863</v>
      </c>
    </row>
    <row r="7430" spans="1:34">
      <c r="A7430" t="s">
        <v>1531</v>
      </c>
      <c r="B7430" t="s">
        <v>2190</v>
      </c>
      <c r="C7430" t="s">
        <v>8057</v>
      </c>
      <c r="D7430" t="s">
        <v>8545</v>
      </c>
      <c r="E7430" t="s">
        <v>489</v>
      </c>
      <c r="F7430" t="s">
        <v>671</v>
      </c>
      <c r="G7430" t="s">
        <v>43</v>
      </c>
      <c r="H7430" t="s">
        <v>46</v>
      </c>
      <c r="I7430">
        <v>0.2983795684338888</v>
      </c>
      <c r="J7430">
        <v>0.29837956843388869</v>
      </c>
      <c r="K7430">
        <v>0.29837956843388869</v>
      </c>
      <c r="L7430">
        <v>2.0886569790372218</v>
      </c>
      <c r="M7430">
        <v>2.983795684338888</v>
      </c>
      <c r="N7430" t="str">
        <f t="shared" si="348"/>
        <v>10Qf-302,98379568433889</v>
      </c>
      <c r="O7430" t="s">
        <v>8059</v>
      </c>
      <c r="P7430">
        <v>35.28289482047385</v>
      </c>
      <c r="Q7430">
        <v>14.83013339702128</v>
      </c>
      <c r="R7430">
        <v>13.386392456556729</v>
      </c>
      <c r="S7430">
        <v>259.81040731439839</v>
      </c>
      <c r="T7430">
        <f t="shared" si="349"/>
        <v>323.30982798845025</v>
      </c>
      <c r="U7430">
        <v>3303129.626763172</v>
      </c>
      <c r="V7430">
        <v>1255633.3015147441</v>
      </c>
      <c r="W7430">
        <v>1843230.6007262981</v>
      </c>
      <c r="X7430">
        <v>23771048.50132107</v>
      </c>
      <c r="Y7430">
        <f t="shared" si="350"/>
        <v>30173042.030325286</v>
      </c>
      <c r="Z7430">
        <v>0.14332951615123121</v>
      </c>
      <c r="AA7430">
        <v>5.1135162932587727E-2</v>
      </c>
      <c r="AB7430">
        <v>5.9001797412961562E-2</v>
      </c>
      <c r="AC7430">
        <v>1.483709393507546</v>
      </c>
      <c r="AD7430">
        <v>0.11065</v>
      </c>
      <c r="AE7430">
        <v>5.4999999999999997E-3</v>
      </c>
      <c r="AF7430">
        <v>0.93731801602268749</v>
      </c>
      <c r="AG7430">
        <v>0.47293161596771383</v>
      </c>
      <c r="AH7430">
        <v>4.5101953163292894</v>
      </c>
    </row>
    <row r="7431" spans="1:34">
      <c r="A7431" t="s">
        <v>1531</v>
      </c>
      <c r="B7431" t="s">
        <v>2190</v>
      </c>
      <c r="C7431" t="s">
        <v>8060</v>
      </c>
      <c r="D7431" t="s">
        <v>8546</v>
      </c>
      <c r="E7431" t="s">
        <v>489</v>
      </c>
      <c r="F7431" t="s">
        <v>671</v>
      </c>
      <c r="G7431" t="s">
        <v>254</v>
      </c>
      <c r="H7431" t="s">
        <v>46</v>
      </c>
      <c r="I7431">
        <v>0.23576571132691251</v>
      </c>
      <c r="J7431">
        <v>0.23576571132691251</v>
      </c>
      <c r="K7431">
        <v>0.59550915379012592</v>
      </c>
      <c r="L7431">
        <v>1.2906165368251741</v>
      </c>
      <c r="M7431">
        <v>2.357657113269124</v>
      </c>
      <c r="N7431" t="str">
        <f t="shared" si="348"/>
        <v>10Qf-302,35765711326912</v>
      </c>
      <c r="O7431" t="s">
        <v>8062</v>
      </c>
      <c r="P7431">
        <v>27.878908863241289</v>
      </c>
      <c r="Q7431">
        <v>11.71808434395675</v>
      </c>
      <c r="R7431">
        <v>57.053196124407691</v>
      </c>
      <c r="S7431">
        <v>160.54125281682789</v>
      </c>
      <c r="T7431">
        <f t="shared" si="349"/>
        <v>257.19144214843362</v>
      </c>
      <c r="U7431">
        <v>2609980.0001264731</v>
      </c>
      <c r="V7431">
        <v>992143.26252695487</v>
      </c>
      <c r="W7431">
        <v>31709343.100017361</v>
      </c>
      <c r="X7431">
        <v>14688533.637352001</v>
      </c>
      <c r="Y7431">
        <f t="shared" si="350"/>
        <v>50000000.000022784</v>
      </c>
      <c r="Z7431">
        <v>0.1132523433387312</v>
      </c>
      <c r="AA7431">
        <v>4.0404636704507862E-2</v>
      </c>
      <c r="AB7431">
        <v>0.32832856481505063</v>
      </c>
      <c r="AC7431">
        <v>0.91680917370470838</v>
      </c>
      <c r="AD7431">
        <v>0.11065</v>
      </c>
      <c r="AE7431">
        <v>5.4999999999999997E-3</v>
      </c>
      <c r="AF7431">
        <v>0.74062527118401811</v>
      </c>
      <c r="AG7431">
        <v>0.37368865245315619</v>
      </c>
      <c r="AH7431">
        <v>3.588121036906299</v>
      </c>
    </row>
    <row r="7432" spans="1:34">
      <c r="A7432" t="s">
        <v>1531</v>
      </c>
      <c r="B7432" t="s">
        <v>2190</v>
      </c>
      <c r="C7432" t="s">
        <v>8063</v>
      </c>
      <c r="D7432" t="s">
        <v>8547</v>
      </c>
      <c r="E7432" t="s">
        <v>489</v>
      </c>
      <c r="F7432" t="s">
        <v>43</v>
      </c>
      <c r="G7432" t="s">
        <v>254</v>
      </c>
      <c r="H7432" t="s">
        <v>46</v>
      </c>
      <c r="I7432">
        <v>0.2384093426433718</v>
      </c>
      <c r="J7432">
        <v>0.2384093426433718</v>
      </c>
      <c r="K7432">
        <v>0.57758103010566575</v>
      </c>
      <c r="L7432">
        <v>1.329693711041309</v>
      </c>
      <c r="M7432">
        <v>2.384093426433719</v>
      </c>
      <c r="N7432" t="str">
        <f t="shared" si="348"/>
        <v>10Qf-302,38409342643372</v>
      </c>
      <c r="O7432" t="s">
        <v>8065</v>
      </c>
      <c r="P7432">
        <v>28.19151393259077</v>
      </c>
      <c r="Q7432">
        <v>10.69591005404582</v>
      </c>
      <c r="R7432">
        <v>55.335578938841088</v>
      </c>
      <c r="S7432">
        <v>165.4021067778597</v>
      </c>
      <c r="T7432">
        <f t="shared" si="349"/>
        <v>259.62510970333739</v>
      </c>
      <c r="U7432">
        <v>2639245.5995422401</v>
      </c>
      <c r="V7432">
        <v>1472766.376618278</v>
      </c>
      <c r="W7432">
        <v>30754716.254347671</v>
      </c>
      <c r="X7432">
        <v>15133271.769515039</v>
      </c>
      <c r="Y7432">
        <f t="shared" si="350"/>
        <v>50000000.000023223</v>
      </c>
      <c r="Z7432">
        <v>0.11452223725090201</v>
      </c>
      <c r="AA7432">
        <v>4.7143240436445161E-2</v>
      </c>
      <c r="AB7432">
        <v>0.31844405660609693</v>
      </c>
      <c r="AC7432">
        <v>0.94456824139179996</v>
      </c>
      <c r="AD7432">
        <v>0.11065</v>
      </c>
      <c r="AE7432">
        <v>5.4999999999999997E-3</v>
      </c>
      <c r="AF7432">
        <v>0.74892987217813145</v>
      </c>
      <c r="AG7432">
        <v>0.37787880808974439</v>
      </c>
      <c r="AH7432">
        <v>3.6270521067015942</v>
      </c>
    </row>
    <row r="7433" spans="1:34">
      <c r="A7433" t="s">
        <v>3117</v>
      </c>
      <c r="B7433" t="s">
        <v>3690</v>
      </c>
      <c r="C7433" t="s">
        <v>8066</v>
      </c>
      <c r="D7433" t="s">
        <v>8548</v>
      </c>
      <c r="E7433" t="s">
        <v>489</v>
      </c>
      <c r="F7433" t="s">
        <v>671</v>
      </c>
      <c r="G7433" t="s">
        <v>43</v>
      </c>
      <c r="H7433" t="s">
        <v>49</v>
      </c>
      <c r="I7433">
        <v>0.2594390254960019</v>
      </c>
      <c r="J7433">
        <v>0.2594390254960019</v>
      </c>
      <c r="K7433">
        <v>0.2594390254960019</v>
      </c>
      <c r="L7433">
        <v>1.816073178472013</v>
      </c>
      <c r="M7433">
        <v>2.5943902549600191</v>
      </c>
      <c r="N7433" t="str">
        <f t="shared" si="348"/>
        <v>09QeL-382,59439025496002</v>
      </c>
      <c r="O7433" t="s">
        <v>8068</v>
      </c>
      <c r="P7433">
        <v>33.071883447633383</v>
      </c>
      <c r="Q7433">
        <v>13.777892307302929</v>
      </c>
      <c r="R7433">
        <v>12.48845127273936</v>
      </c>
      <c r="S7433">
        <v>193.77913558200581</v>
      </c>
      <c r="T7433">
        <f t="shared" si="349"/>
        <v>253.11736260968149</v>
      </c>
      <c r="U7433">
        <v>3096138.1877698558</v>
      </c>
      <c r="V7433">
        <v>1159747.370893864</v>
      </c>
      <c r="W7433">
        <v>1735609.938806389</v>
      </c>
      <c r="X7433">
        <v>20333274.347182889</v>
      </c>
      <c r="Y7433">
        <f t="shared" si="350"/>
        <v>26324769.844652995</v>
      </c>
      <c r="Z7433">
        <v>0.13434773639969549</v>
      </c>
      <c r="AA7433">
        <v>4.7506974424322612E-2</v>
      </c>
      <c r="AB7433">
        <v>5.5044036276920963E-2</v>
      </c>
      <c r="AC7433">
        <v>1.4872672079477489</v>
      </c>
      <c r="AD7433">
        <v>0.11065</v>
      </c>
      <c r="AE7433">
        <v>5.4999999999999997E-3</v>
      </c>
      <c r="AF7433">
        <v>0.81499170312880176</v>
      </c>
      <c r="AG7433">
        <v>0.41121085541116298</v>
      </c>
      <c r="AH7433">
        <v>3.936742813499984</v>
      </c>
    </row>
    <row r="7434" spans="1:34">
      <c r="A7434" t="s">
        <v>3117</v>
      </c>
      <c r="B7434" t="s">
        <v>3690</v>
      </c>
      <c r="C7434" t="s">
        <v>8069</v>
      </c>
      <c r="D7434" t="s">
        <v>8549</v>
      </c>
      <c r="E7434" t="s">
        <v>489</v>
      </c>
      <c r="F7434" t="s">
        <v>671</v>
      </c>
      <c r="G7434" t="s">
        <v>43</v>
      </c>
      <c r="H7434" t="s">
        <v>46</v>
      </c>
      <c r="I7434">
        <v>0.27372441807587372</v>
      </c>
      <c r="J7434">
        <v>0.27372441807587378</v>
      </c>
      <c r="K7434">
        <v>0.27372441807587378</v>
      </c>
      <c r="L7434">
        <v>1.916070926531116</v>
      </c>
      <c r="M7434">
        <v>2.7372441807587369</v>
      </c>
      <c r="N7434" t="str">
        <f t="shared" si="348"/>
        <v>09QeL-382,73724418075874</v>
      </c>
      <c r="O7434" t="s">
        <v>8059</v>
      </c>
      <c r="P7434">
        <v>34.892908012083453</v>
      </c>
      <c r="Q7434">
        <v>14.53653916144035</v>
      </c>
      <c r="R7434">
        <v>13.17609812465229</v>
      </c>
      <c r="S7434">
        <v>256.93868627079632</v>
      </c>
      <c r="T7434">
        <f t="shared" si="349"/>
        <v>319.54423156897241</v>
      </c>
      <c r="U7434">
        <v>3266619.6695333119</v>
      </c>
      <c r="V7434">
        <v>1223606.1001464089</v>
      </c>
      <c r="W7434">
        <v>1831177.170042997</v>
      </c>
      <c r="X7434">
        <v>23508303.752504591</v>
      </c>
      <c r="Y7434">
        <f t="shared" si="350"/>
        <v>29829706.692227308</v>
      </c>
      <c r="Z7434">
        <v>0.14174527481172741</v>
      </c>
      <c r="AA7434">
        <v>5.0122832923775083E-2</v>
      </c>
      <c r="AB7434">
        <v>5.8074905152153619E-2</v>
      </c>
      <c r="AC7434">
        <v>1.4673097445020711</v>
      </c>
      <c r="AD7434">
        <v>0.11065</v>
      </c>
      <c r="AE7434">
        <v>5.4999999999999997E-3</v>
      </c>
      <c r="AF7434">
        <v>0.85986728191373951</v>
      </c>
      <c r="AG7434">
        <v>0.43385320265025989</v>
      </c>
      <c r="AH7434">
        <v>4.1471146653227366</v>
      </c>
    </row>
    <row r="7435" spans="1:34">
      <c r="A7435" t="s">
        <v>3117</v>
      </c>
      <c r="B7435" t="s">
        <v>3690</v>
      </c>
      <c r="C7435" t="s">
        <v>8071</v>
      </c>
      <c r="D7435" t="s">
        <v>8550</v>
      </c>
      <c r="E7435" t="s">
        <v>489</v>
      </c>
      <c r="F7435" t="s">
        <v>671</v>
      </c>
      <c r="G7435" t="s">
        <v>49</v>
      </c>
      <c r="H7435" t="s">
        <v>46</v>
      </c>
      <c r="I7435">
        <v>0.23899847754909631</v>
      </c>
      <c r="J7435">
        <v>0.23899847754909631</v>
      </c>
      <c r="K7435">
        <v>1.672989342843674</v>
      </c>
      <c r="L7435">
        <v>0.23899847754909631</v>
      </c>
      <c r="M7435">
        <v>2.389984775490964</v>
      </c>
      <c r="N7435" t="str">
        <f t="shared" si="348"/>
        <v>09QeL-382,38998477549096</v>
      </c>
      <c r="O7435" t="s">
        <v>8073</v>
      </c>
      <c r="P7435">
        <v>30.46623297537533</v>
      </c>
      <c r="Q7435">
        <v>12.692366844137529</v>
      </c>
      <c r="R7435">
        <v>178.51176512992649</v>
      </c>
      <c r="S7435">
        <v>32.048894428641589</v>
      </c>
      <c r="T7435">
        <f t="shared" si="349"/>
        <v>253.71925937808095</v>
      </c>
      <c r="U7435">
        <v>2852201.2513110409</v>
      </c>
      <c r="V7435">
        <v>1068373.7940168609</v>
      </c>
      <c r="W7435">
        <v>18731266.829552971</v>
      </c>
      <c r="X7435">
        <v>2932276.0075390469</v>
      </c>
      <c r="Y7435">
        <f t="shared" si="350"/>
        <v>25584117.882419921</v>
      </c>
      <c r="Z7435">
        <v>0.1237628163315366</v>
      </c>
      <c r="AA7435">
        <v>4.37640194595625E-2</v>
      </c>
      <c r="AB7435">
        <v>1.3700891673048821</v>
      </c>
      <c r="AC7435">
        <v>0.18302286735482881</v>
      </c>
      <c r="AD7435">
        <v>0.11065</v>
      </c>
      <c r="AE7435">
        <v>5.4999999999999997E-3</v>
      </c>
      <c r="AF7435">
        <v>0.75078055774585239</v>
      </c>
      <c r="AG7435">
        <v>0.37881258691531772</v>
      </c>
      <c r="AH7435">
        <v>3.6357279201521342</v>
      </c>
    </row>
    <row r="7436" spans="1:34">
      <c r="A7436" t="s">
        <v>3117</v>
      </c>
      <c r="B7436" t="s">
        <v>3690</v>
      </c>
      <c r="C7436" t="s">
        <v>8074</v>
      </c>
      <c r="D7436" t="s">
        <v>8551</v>
      </c>
      <c r="E7436" t="s">
        <v>489</v>
      </c>
      <c r="F7436" t="s">
        <v>43</v>
      </c>
      <c r="G7436" t="s">
        <v>49</v>
      </c>
      <c r="H7436" t="s">
        <v>46</v>
      </c>
      <c r="I7436">
        <v>0.24062447579306159</v>
      </c>
      <c r="J7436">
        <v>0.24062447579306159</v>
      </c>
      <c r="K7436">
        <v>1.6843713305514321</v>
      </c>
      <c r="L7436">
        <v>0.24062447579306159</v>
      </c>
      <c r="M7436">
        <v>2.4062447579306161</v>
      </c>
      <c r="N7436" t="str">
        <f t="shared" si="348"/>
        <v>09QeL-382,40624475793062</v>
      </c>
      <c r="O7436" t="s">
        <v>8076</v>
      </c>
      <c r="P7436">
        <v>30.67350643513209</v>
      </c>
      <c r="Q7436">
        <v>11.582787266584189</v>
      </c>
      <c r="R7436">
        <v>179.72624908649809</v>
      </c>
      <c r="S7436">
        <v>32.26693534085323</v>
      </c>
      <c r="T7436">
        <f t="shared" si="349"/>
        <v>254.2494781290676</v>
      </c>
      <c r="U7436">
        <v>2871605.869589895</v>
      </c>
      <c r="V7436">
        <v>1609743.294818809</v>
      </c>
      <c r="W7436">
        <v>18858702.816946831</v>
      </c>
      <c r="X7436">
        <v>2952225.4050748548</v>
      </c>
      <c r="Y7436">
        <f t="shared" si="350"/>
        <v>26292277.386430386</v>
      </c>
      <c r="Z7436">
        <v>0.1246048222057454</v>
      </c>
      <c r="AA7436">
        <v>5.1052236067208337E-2</v>
      </c>
      <c r="AB7436">
        <v>1.379410409025579</v>
      </c>
      <c r="AC7436">
        <v>0.18426804206881131</v>
      </c>
      <c r="AD7436">
        <v>0.11065</v>
      </c>
      <c r="AE7436">
        <v>5.4999999999999997E-3</v>
      </c>
      <c r="AF7436">
        <v>0.75588840563265425</v>
      </c>
      <c r="AG7436">
        <v>0.38138979413200258</v>
      </c>
      <c r="AH7436">
        <v>3.6596729576952729</v>
      </c>
    </row>
    <row r="7437" spans="1:34">
      <c r="A7437" t="s">
        <v>1531</v>
      </c>
      <c r="B7437" t="s">
        <v>2197</v>
      </c>
      <c r="C7437" t="s">
        <v>8054</v>
      </c>
      <c r="D7437" t="s">
        <v>8552</v>
      </c>
      <c r="E7437" t="s">
        <v>489</v>
      </c>
      <c r="F7437" t="s">
        <v>671</v>
      </c>
      <c r="G7437" t="s">
        <v>43</v>
      </c>
      <c r="H7437" t="s">
        <v>254</v>
      </c>
      <c r="I7437">
        <v>2.0872443226769821</v>
      </c>
      <c r="J7437">
        <v>0.31635561047482519</v>
      </c>
      <c r="K7437">
        <v>0.3163556104748253</v>
      </c>
      <c r="L7437">
        <v>0.44360056112162027</v>
      </c>
      <c r="M7437">
        <v>3.163556104748253</v>
      </c>
      <c r="N7437" t="str">
        <f t="shared" si="348"/>
        <v>10Qf-303,16355610474825</v>
      </c>
      <c r="O7437" t="s">
        <v>8056</v>
      </c>
      <c r="P7437">
        <v>246.81321944454871</v>
      </c>
      <c r="Q7437">
        <v>15.72358298144421</v>
      </c>
      <c r="R7437">
        <v>14.192863069938751</v>
      </c>
      <c r="S7437">
        <v>42.499480744318909</v>
      </c>
      <c r="T7437">
        <f t="shared" si="349"/>
        <v>319.2291462402506</v>
      </c>
      <c r="U7437">
        <v>23106268.960420299</v>
      </c>
      <c r="V7437">
        <v>1330006.9354241909</v>
      </c>
      <c r="W7437">
        <v>1945377.9703368079</v>
      </c>
      <c r="X7437">
        <v>23618346.133817378</v>
      </c>
      <c r="Y7437">
        <f t="shared" si="350"/>
        <v>49999999.999998674</v>
      </c>
      <c r="Z7437">
        <v>1.002628029891333</v>
      </c>
      <c r="AA7437">
        <v>5.4215829090364563E-2</v>
      </c>
      <c r="AB7437">
        <v>6.2556393313589448E-2</v>
      </c>
      <c r="AC7437">
        <v>0.2445751415528076</v>
      </c>
      <c r="AD7437">
        <v>0.11065</v>
      </c>
      <c r="AE7437">
        <v>5.4999999999999997E-3</v>
      </c>
      <c r="AF7437">
        <v>0.99378725803610024</v>
      </c>
      <c r="AG7437">
        <v>0.50142364260259809</v>
      </c>
      <c r="AH7437">
        <v>4.7749170053869507</v>
      </c>
    </row>
    <row r="7438" spans="1:34">
      <c r="A7438" t="s">
        <v>1531</v>
      </c>
      <c r="B7438" t="s">
        <v>2197</v>
      </c>
      <c r="C7438" t="s">
        <v>8057</v>
      </c>
      <c r="D7438" t="s">
        <v>8553</v>
      </c>
      <c r="E7438" t="s">
        <v>489</v>
      </c>
      <c r="F7438" t="s">
        <v>671</v>
      </c>
      <c r="G7438" t="s">
        <v>43</v>
      </c>
      <c r="H7438" t="s">
        <v>46</v>
      </c>
      <c r="I7438">
        <v>0.29820499240988219</v>
      </c>
      <c r="J7438">
        <v>0.2982049924098823</v>
      </c>
      <c r="K7438">
        <v>0.2982049924098823</v>
      </c>
      <c r="L7438">
        <v>2.0874349468691769</v>
      </c>
      <c r="M7438">
        <v>2.9820499240988241</v>
      </c>
      <c r="N7438" t="str">
        <f t="shared" si="348"/>
        <v>10Qf-302,98204992409882</v>
      </c>
      <c r="O7438" t="s">
        <v>8059</v>
      </c>
      <c r="P7438">
        <v>35.262251491825268</v>
      </c>
      <c r="Q7438">
        <v>14.821456577299591</v>
      </c>
      <c r="R7438">
        <v>13.3785603412979</v>
      </c>
      <c r="S7438">
        <v>259.65839734889539</v>
      </c>
      <c r="T7438">
        <f t="shared" si="349"/>
        <v>323.12066575931817</v>
      </c>
      <c r="U7438">
        <v>3301197.0305065131</v>
      </c>
      <c r="V7438">
        <v>1253698.986049192</v>
      </c>
      <c r="W7438">
        <v>1833763.6623795689</v>
      </c>
      <c r="X7438">
        <v>23757140.527810659</v>
      </c>
      <c r="Y7438">
        <f t="shared" si="350"/>
        <v>30145800.206745934</v>
      </c>
      <c r="Z7438">
        <v>0.14324565686695179</v>
      </c>
      <c r="AA7438">
        <v>5.1105244753274888E-2</v>
      </c>
      <c r="AB7438">
        <v>5.8967276620349479E-2</v>
      </c>
      <c r="AC7438">
        <v>1.4828413042879689</v>
      </c>
      <c r="AD7438">
        <v>0.11065</v>
      </c>
      <c r="AE7438">
        <v>5.4999999999999997E-3</v>
      </c>
      <c r="AF7438">
        <v>0.93676960966455192</v>
      </c>
      <c r="AG7438">
        <v>0.47265491296966361</v>
      </c>
      <c r="AH7438">
        <v>4.5076244467330389</v>
      </c>
    </row>
    <row r="7439" spans="1:34">
      <c r="A7439" t="s">
        <v>1531</v>
      </c>
      <c r="B7439" t="s">
        <v>2197</v>
      </c>
      <c r="C7439" t="s">
        <v>8060</v>
      </c>
      <c r="D7439" t="s">
        <v>8554</v>
      </c>
      <c r="E7439" t="s">
        <v>489</v>
      </c>
      <c r="F7439" t="s">
        <v>671</v>
      </c>
      <c r="G7439" t="s">
        <v>254</v>
      </c>
      <c r="H7439" t="s">
        <v>46</v>
      </c>
      <c r="I7439">
        <v>0.23558960175929941</v>
      </c>
      <c r="J7439">
        <v>0.23558960175929941</v>
      </c>
      <c r="K7439">
        <v>0.59605132566266561</v>
      </c>
      <c r="L7439">
        <v>1.2886654884117299</v>
      </c>
      <c r="M7439">
        <v>2.3558960175929942</v>
      </c>
      <c r="N7439" t="str">
        <f t="shared" si="348"/>
        <v>10Qf-302,35589601759299</v>
      </c>
      <c r="O7439" t="s">
        <v>8062</v>
      </c>
      <c r="P7439">
        <v>27.858084195575259</v>
      </c>
      <c r="Q7439">
        <v>11.709331303680219</v>
      </c>
      <c r="R7439">
        <v>57.105139302745542</v>
      </c>
      <c r="S7439">
        <v>160.29855969484831</v>
      </c>
      <c r="T7439">
        <f t="shared" si="349"/>
        <v>256.97111449684934</v>
      </c>
      <c r="U7439">
        <v>2608030.4271936072</v>
      </c>
      <c r="V7439">
        <v>990454.39334361278</v>
      </c>
      <c r="W7439">
        <v>31735186.464658011</v>
      </c>
      <c r="X7439">
        <v>14666328.714796551</v>
      </c>
      <c r="Y7439">
        <f t="shared" si="350"/>
        <v>49999999.999991782</v>
      </c>
      <c r="Z7439">
        <v>0.1131677474019247</v>
      </c>
      <c r="AA7439">
        <v>4.0374455712286601E-2</v>
      </c>
      <c r="AB7439">
        <v>0.32862748635414207</v>
      </c>
      <c r="AC7439">
        <v>0.91542321665801829</v>
      </c>
      <c r="AD7439">
        <v>0.11065</v>
      </c>
      <c r="AE7439">
        <v>5.4999999999999997E-3</v>
      </c>
      <c r="AF7439">
        <v>0.74007204741141175</v>
      </c>
      <c r="AG7439">
        <v>0.3734095187884896</v>
      </c>
      <c r="AH7439">
        <v>3.5855275837928962</v>
      </c>
    </row>
    <row r="7440" spans="1:34">
      <c r="A7440" t="s">
        <v>1531</v>
      </c>
      <c r="B7440" t="s">
        <v>2197</v>
      </c>
      <c r="C7440" t="s">
        <v>8063</v>
      </c>
      <c r="D7440" t="s">
        <v>8555</v>
      </c>
      <c r="E7440" t="s">
        <v>489</v>
      </c>
      <c r="F7440" t="s">
        <v>43</v>
      </c>
      <c r="G7440" t="s">
        <v>254</v>
      </c>
      <c r="H7440" t="s">
        <v>46</v>
      </c>
      <c r="I7440">
        <v>0.23812107438127059</v>
      </c>
      <c r="J7440">
        <v>0.23812107438127059</v>
      </c>
      <c r="K7440">
        <v>0.57855684044439715</v>
      </c>
      <c r="L7440">
        <v>1.3264117546057681</v>
      </c>
      <c r="M7440">
        <v>2.3812107438127068</v>
      </c>
      <c r="N7440" t="str">
        <f t="shared" si="348"/>
        <v>10Qf-302,38121074381271</v>
      </c>
      <c r="O7440" t="s">
        <v>8065</v>
      </c>
      <c r="P7440">
        <v>28.157426683168229</v>
      </c>
      <c r="Q7440">
        <v>10.68297729155973</v>
      </c>
      <c r="R7440">
        <v>55.429067172030337</v>
      </c>
      <c r="S7440">
        <v>164.99386049957471</v>
      </c>
      <c r="T7440">
        <f t="shared" si="349"/>
        <v>259.26333164633297</v>
      </c>
      <c r="U7440">
        <v>2636054.4043742879</v>
      </c>
      <c r="V7440">
        <v>1464287.2673538979</v>
      </c>
      <c r="W7440">
        <v>30803738.573173638</v>
      </c>
      <c r="X7440">
        <v>15095919.755090719</v>
      </c>
      <c r="Y7440">
        <f t="shared" si="350"/>
        <v>49999999.999992542</v>
      </c>
      <c r="Z7440">
        <v>0.1143837647986977</v>
      </c>
      <c r="AA7440">
        <v>4.7086238056254212E-2</v>
      </c>
      <c r="AB7440">
        <v>0.31898206077615587</v>
      </c>
      <c r="AC7440">
        <v>0.94223685349930897</v>
      </c>
      <c r="AD7440">
        <v>0.11065</v>
      </c>
      <c r="AE7440">
        <v>5.4999999999999997E-3</v>
      </c>
      <c r="AF7440">
        <v>0.7480243174280754</v>
      </c>
      <c r="AG7440">
        <v>0.37742190289431399</v>
      </c>
      <c r="AH7440">
        <v>3.622806964135096</v>
      </c>
    </row>
    <row r="7441" spans="1:34">
      <c r="A7441" t="s">
        <v>1194</v>
      </c>
      <c r="B7441" t="s">
        <v>1283</v>
      </c>
      <c r="C7441" t="s">
        <v>8113</v>
      </c>
      <c r="D7441" t="s">
        <v>8556</v>
      </c>
      <c r="E7441" t="s">
        <v>489</v>
      </c>
      <c r="F7441" t="s">
        <v>671</v>
      </c>
      <c r="G7441" t="s">
        <v>43</v>
      </c>
      <c r="H7441" t="s">
        <v>49</v>
      </c>
      <c r="I7441">
        <v>0.20585470483761259</v>
      </c>
      <c r="J7441">
        <v>0.20585470483761251</v>
      </c>
      <c r="K7441">
        <v>0.20585470483761259</v>
      </c>
      <c r="L7441">
        <v>1.440982933863288</v>
      </c>
      <c r="M7441">
        <v>2.0585470483761248</v>
      </c>
      <c r="N7441" t="str">
        <f t="shared" si="348"/>
        <v>05Qd-612,05854704837612</v>
      </c>
      <c r="O7441" t="s">
        <v>8068</v>
      </c>
      <c r="P7441">
        <v>31.701624544992342</v>
      </c>
      <c r="Q7441">
        <v>12.94695351337092</v>
      </c>
      <c r="R7441">
        <v>11.8460025602008</v>
      </c>
      <c r="S7441">
        <v>183.81047305911571</v>
      </c>
      <c r="T7441">
        <f t="shared" si="349"/>
        <v>240.30505367767978</v>
      </c>
      <c r="U7441">
        <v>2967856.6847730218</v>
      </c>
      <c r="V7441">
        <v>1053840.1401235829</v>
      </c>
      <c r="W7441">
        <v>1582958.457794847</v>
      </c>
      <c r="X7441">
        <v>18737860.615655109</v>
      </c>
      <c r="Y7441">
        <f t="shared" si="350"/>
        <v>24342515.898346562</v>
      </c>
      <c r="Z7441">
        <v>0.12878134094045759</v>
      </c>
      <c r="AA7441">
        <v>4.4641849109721209E-2</v>
      </c>
      <c r="AB7441">
        <v>5.2212382498023097E-2</v>
      </c>
      <c r="AC7441">
        <v>1.410757088151503</v>
      </c>
      <c r="AD7441">
        <v>0.11065</v>
      </c>
      <c r="AE7441">
        <v>5.4999999999999997E-3</v>
      </c>
      <c r="AF7441">
        <v>0.64666399425428023</v>
      </c>
      <c r="AG7441">
        <v>0.32627970716761578</v>
      </c>
      <c r="AH7441">
        <v>3.147640749798021</v>
      </c>
    </row>
    <row r="7442" spans="1:34">
      <c r="A7442" t="s">
        <v>1194</v>
      </c>
      <c r="B7442" t="s">
        <v>1283</v>
      </c>
      <c r="C7442" t="s">
        <v>8115</v>
      </c>
      <c r="D7442" t="s">
        <v>8557</v>
      </c>
      <c r="E7442" t="s">
        <v>489</v>
      </c>
      <c r="F7442" t="s">
        <v>671</v>
      </c>
      <c r="G7442" t="s">
        <v>43</v>
      </c>
      <c r="H7442" t="s">
        <v>1179</v>
      </c>
      <c r="I7442">
        <v>2.0819134722154562</v>
      </c>
      <c r="J7442">
        <v>0.29741621031649362</v>
      </c>
      <c r="K7442">
        <v>0.29741621031649362</v>
      </c>
      <c r="L7442">
        <v>0.29741621031649362</v>
      </c>
      <c r="M7442">
        <v>2.9741621031649368</v>
      </c>
      <c r="N7442" t="str">
        <f t="shared" si="348"/>
        <v>05Qd-612,97416210316494</v>
      </c>
      <c r="O7442" t="s">
        <v>8117</v>
      </c>
      <c r="P7442">
        <v>320.61467472118028</v>
      </c>
      <c r="Q7442">
        <v>18.705590684109669</v>
      </c>
      <c r="R7442">
        <v>17.114951011849129</v>
      </c>
      <c r="S7442">
        <v>20.90624841165199</v>
      </c>
      <c r="T7442">
        <f t="shared" si="349"/>
        <v>377.34146482879106</v>
      </c>
      <c r="U7442">
        <v>30015446.18816356</v>
      </c>
      <c r="V7442">
        <v>1522574.5799796309</v>
      </c>
      <c r="W7442">
        <v>2287037.8696332001</v>
      </c>
      <c r="X7442">
        <v>1457735.8998034401</v>
      </c>
      <c r="Y7442">
        <f t="shared" si="350"/>
        <v>35282794.537579827</v>
      </c>
      <c r="Z7442">
        <v>1.3024312895127119</v>
      </c>
      <c r="AA7442">
        <v>6.449796517503778E-2</v>
      </c>
      <c r="AB7442">
        <v>7.5435773724030611E-2</v>
      </c>
      <c r="AC7442">
        <v>7.5847392523434962E-2</v>
      </c>
      <c r="AD7442">
        <v>0.11065</v>
      </c>
      <c r="AE7442">
        <v>5.4999999999999997E-3</v>
      </c>
      <c r="AF7442">
        <v>0.93429176015652482</v>
      </c>
      <c r="AG7442">
        <v>0.47140469335164248</v>
      </c>
      <c r="AH7442">
        <v>4.4960085566731047</v>
      </c>
    </row>
    <row r="7443" spans="1:34">
      <c r="A7443" t="s">
        <v>1194</v>
      </c>
      <c r="B7443" t="s">
        <v>1283</v>
      </c>
      <c r="C7443" t="s">
        <v>8118</v>
      </c>
      <c r="D7443" t="s">
        <v>8558</v>
      </c>
      <c r="E7443" t="s">
        <v>489</v>
      </c>
      <c r="F7443" t="s">
        <v>671</v>
      </c>
      <c r="G7443" t="s">
        <v>49</v>
      </c>
      <c r="H7443" t="s">
        <v>1179</v>
      </c>
      <c r="I7443">
        <v>0.20284453203922831</v>
      </c>
      <c r="J7443">
        <v>0.20284453203922831</v>
      </c>
      <c r="K7443">
        <v>1.419911724274598</v>
      </c>
      <c r="L7443">
        <v>0.20284453203922831</v>
      </c>
      <c r="M7443">
        <v>2.028445320392283</v>
      </c>
      <c r="N7443" t="str">
        <f t="shared" si="348"/>
        <v>05Qd-612,02844532039228</v>
      </c>
      <c r="O7443" t="s">
        <v>8120</v>
      </c>
      <c r="P7443">
        <v>31.238057934041159</v>
      </c>
      <c r="Q7443">
        <v>12.75763276251104</v>
      </c>
      <c r="R7443">
        <v>181.12264871962739</v>
      </c>
      <c r="S7443">
        <v>14.25853073457117</v>
      </c>
      <c r="T7443">
        <f t="shared" si="349"/>
        <v>239.37687015075076</v>
      </c>
      <c r="U7443">
        <v>2924458.301097244</v>
      </c>
      <c r="V7443">
        <v>1038430.043346112</v>
      </c>
      <c r="W7443">
        <v>18463860.57096507</v>
      </c>
      <c r="X7443">
        <v>994208.60792272049</v>
      </c>
      <c r="Y7443">
        <f t="shared" si="350"/>
        <v>23420957.523331147</v>
      </c>
      <c r="Z7443">
        <v>0.12689819675998221</v>
      </c>
      <c r="AA7443">
        <v>4.3989060144000627E-2</v>
      </c>
      <c r="AB7443">
        <v>1.3901278651505939</v>
      </c>
      <c r="AC7443">
        <v>5.1729624375348393E-2</v>
      </c>
      <c r="AD7443">
        <v>0.11065</v>
      </c>
      <c r="AE7443">
        <v>5.4999999999999997E-3</v>
      </c>
      <c r="AF7443">
        <v>0.63720795404993169</v>
      </c>
      <c r="AG7443">
        <v>0.3215085832821768</v>
      </c>
      <c r="AH7443">
        <v>3.1033118577243912</v>
      </c>
    </row>
    <row r="7444" spans="1:34">
      <c r="A7444" t="s">
        <v>1194</v>
      </c>
      <c r="B7444" t="s">
        <v>1283</v>
      </c>
      <c r="C7444" t="s">
        <v>8121</v>
      </c>
      <c r="D7444" t="s">
        <v>8559</v>
      </c>
      <c r="E7444" t="s">
        <v>489</v>
      </c>
      <c r="F7444" t="s">
        <v>43</v>
      </c>
      <c r="G7444" t="s">
        <v>49</v>
      </c>
      <c r="H7444" t="s">
        <v>1179</v>
      </c>
      <c r="I7444">
        <v>0.2038250009596794</v>
      </c>
      <c r="J7444">
        <v>0.2038250009596794</v>
      </c>
      <c r="K7444">
        <v>1.426775006717756</v>
      </c>
      <c r="L7444">
        <v>0.2038250009596794</v>
      </c>
      <c r="M7444">
        <v>2.0382500095967941</v>
      </c>
      <c r="N7444" t="str">
        <f t="shared" si="348"/>
        <v>05Qd-612,03825000959679</v>
      </c>
      <c r="O7444" t="s">
        <v>8123</v>
      </c>
      <c r="P7444">
        <v>31.389050147790631</v>
      </c>
      <c r="Q7444">
        <v>11.729202327952461</v>
      </c>
      <c r="R7444">
        <v>181.99812278872901</v>
      </c>
      <c r="S7444">
        <v>14.327450739936859</v>
      </c>
      <c r="T7444">
        <f t="shared" si="349"/>
        <v>239.44382600440895</v>
      </c>
      <c r="U7444">
        <v>2938593.9568359279</v>
      </c>
      <c r="V7444">
        <v>1567350.668199132</v>
      </c>
      <c r="W7444">
        <v>18553107.450135931</v>
      </c>
      <c r="X7444">
        <v>999014.21264232264</v>
      </c>
      <c r="Y7444">
        <f t="shared" si="350"/>
        <v>24058066.287813313</v>
      </c>
      <c r="Z7444">
        <v>0.12751157162758969</v>
      </c>
      <c r="AA7444">
        <v>5.1697574370047759E-2</v>
      </c>
      <c r="AB7444">
        <v>1.3968471843924339</v>
      </c>
      <c r="AC7444">
        <v>5.1979664583268963E-2</v>
      </c>
      <c r="AD7444">
        <v>0.11065</v>
      </c>
      <c r="AE7444">
        <v>5.4999999999999997E-3</v>
      </c>
      <c r="AF7444">
        <v>0.64028796112988284</v>
      </c>
      <c r="AG7444">
        <v>0.3230626265210918</v>
      </c>
      <c r="AH7444">
        <v>3.117750597247769</v>
      </c>
    </row>
    <row r="7445" spans="1:34">
      <c r="A7445" t="s">
        <v>1194</v>
      </c>
      <c r="B7445" t="s">
        <v>1283</v>
      </c>
      <c r="C7445" t="s">
        <v>8124</v>
      </c>
      <c r="D7445" t="s">
        <v>8560</v>
      </c>
      <c r="E7445" t="s">
        <v>489</v>
      </c>
      <c r="F7445" t="s">
        <v>671</v>
      </c>
      <c r="G7445" t="s">
        <v>43</v>
      </c>
      <c r="H7445" t="s">
        <v>46</v>
      </c>
      <c r="I7445">
        <v>0.2160675231008746</v>
      </c>
      <c r="J7445">
        <v>0.2160675231008746</v>
      </c>
      <c r="K7445">
        <v>0.2160675231008746</v>
      </c>
      <c r="L7445">
        <v>1.5124726617061219</v>
      </c>
      <c r="M7445">
        <v>2.1606752310087458</v>
      </c>
      <c r="N7445" t="str">
        <f t="shared" si="348"/>
        <v>05Qd-612,16067523100875</v>
      </c>
      <c r="O7445" t="s">
        <v>8059</v>
      </c>
      <c r="P7445">
        <v>33.274398557534703</v>
      </c>
      <c r="Q7445">
        <v>13.58927491865172</v>
      </c>
      <c r="R7445">
        <v>12.43370382935033</v>
      </c>
      <c r="S7445">
        <v>245.02057119639181</v>
      </c>
      <c r="T7445">
        <f t="shared" si="349"/>
        <v>304.31794850192858</v>
      </c>
      <c r="U7445">
        <v>3115097.3367508538</v>
      </c>
      <c r="V7445">
        <v>1106123.024977261</v>
      </c>
      <c r="W7445">
        <v>1661491.8440514549</v>
      </c>
      <c r="X7445">
        <v>22417869.79180814</v>
      </c>
      <c r="Y7445">
        <f t="shared" si="350"/>
        <v>28300581.997587711</v>
      </c>
      <c r="Z7445">
        <v>0.13517041245457029</v>
      </c>
      <c r="AA7445">
        <v>4.6856610692426838E-2</v>
      </c>
      <c r="AB7445">
        <v>5.4802731715277463E-2</v>
      </c>
      <c r="AC7445">
        <v>1.3992485014149161</v>
      </c>
      <c r="AD7445">
        <v>0.11065</v>
      </c>
      <c r="AE7445">
        <v>5.4999999999999997E-3</v>
      </c>
      <c r="AF7445">
        <v>0.67874614586662174</v>
      </c>
      <c r="AG7445">
        <v>0.34246702411488622</v>
      </c>
      <c r="AH7445">
        <v>3.298038400990253</v>
      </c>
    </row>
    <row r="7446" spans="1:34">
      <c r="A7446" t="s">
        <v>1194</v>
      </c>
      <c r="B7446" t="s">
        <v>1283</v>
      </c>
      <c r="C7446" t="s">
        <v>8126</v>
      </c>
      <c r="D7446" t="s">
        <v>8561</v>
      </c>
      <c r="E7446" t="s">
        <v>489</v>
      </c>
      <c r="F7446" t="s">
        <v>671</v>
      </c>
      <c r="G7446" t="s">
        <v>49</v>
      </c>
      <c r="H7446" t="s">
        <v>46</v>
      </c>
      <c r="I7446">
        <v>0.18979397905042769</v>
      </c>
      <c r="J7446">
        <v>0.18979397905042769</v>
      </c>
      <c r="K7446">
        <v>1.328557853352994</v>
      </c>
      <c r="L7446">
        <v>0.18979397905042769</v>
      </c>
      <c r="M7446">
        <v>1.897939790504277</v>
      </c>
      <c r="N7446" t="str">
        <f t="shared" si="348"/>
        <v>05Qd-611,89793979050428</v>
      </c>
      <c r="O7446" t="s">
        <v>8073</v>
      </c>
      <c r="P7446">
        <v>29.22827277376587</v>
      </c>
      <c r="Q7446">
        <v>11.9368358659666</v>
      </c>
      <c r="R7446">
        <v>169.4696319938412</v>
      </c>
      <c r="S7446">
        <v>30.746624606169291</v>
      </c>
      <c r="T7446">
        <f t="shared" si="349"/>
        <v>241.38136523974296</v>
      </c>
      <c r="U7446">
        <v>2736305.3465249878</v>
      </c>
      <c r="V7446">
        <v>971619.83076798765</v>
      </c>
      <c r="W7446">
        <v>17275938.035727069</v>
      </c>
      <c r="X7446">
        <v>2813126.3574854401</v>
      </c>
      <c r="Y7446">
        <f t="shared" si="350"/>
        <v>23796989.570505485</v>
      </c>
      <c r="Z7446">
        <v>0.1187338571825214</v>
      </c>
      <c r="AA7446">
        <v>4.1158904681758278E-2</v>
      </c>
      <c r="AB7446">
        <v>1.3006902195657111</v>
      </c>
      <c r="AC7446">
        <v>0.1755859444522547</v>
      </c>
      <c r="AD7446">
        <v>0.11065</v>
      </c>
      <c r="AE7446">
        <v>5.4999999999999997E-3</v>
      </c>
      <c r="AF7446">
        <v>0.59621145251443253</v>
      </c>
      <c r="AG7446">
        <v>0.30082345679492789</v>
      </c>
      <c r="AH7446">
        <v>2.9111246998136369</v>
      </c>
    </row>
    <row r="7447" spans="1:34">
      <c r="A7447" t="s">
        <v>1194</v>
      </c>
      <c r="B7447" t="s">
        <v>1283</v>
      </c>
      <c r="C7447" t="s">
        <v>8128</v>
      </c>
      <c r="D7447" t="s">
        <v>8562</v>
      </c>
      <c r="E7447" t="s">
        <v>489</v>
      </c>
      <c r="F7447" t="s">
        <v>43</v>
      </c>
      <c r="G7447" t="s">
        <v>49</v>
      </c>
      <c r="H7447" t="s">
        <v>46</v>
      </c>
      <c r="I7447">
        <v>0.19065207735938641</v>
      </c>
      <c r="J7447">
        <v>0.19065207735938641</v>
      </c>
      <c r="K7447">
        <v>1.334564541515705</v>
      </c>
      <c r="L7447">
        <v>0.19065207735938641</v>
      </c>
      <c r="M7447">
        <v>1.9065207735938641</v>
      </c>
      <c r="N7447" t="str">
        <f t="shared" si="348"/>
        <v>05Qd-611,90652077359386</v>
      </c>
      <c r="O7447" t="s">
        <v>8076</v>
      </c>
      <c r="P7447">
        <v>29.360419913345499</v>
      </c>
      <c r="Q7447">
        <v>10.971160451681049</v>
      </c>
      <c r="R7447">
        <v>170.23583967525099</v>
      </c>
      <c r="S7447">
        <v>30.885636532220591</v>
      </c>
      <c r="T7447">
        <f t="shared" si="349"/>
        <v>241.45305657249813</v>
      </c>
      <c r="U7447">
        <v>2748676.755788839</v>
      </c>
      <c r="V7447">
        <v>1466054.9953923421</v>
      </c>
      <c r="W7447">
        <v>17354046.167967629</v>
      </c>
      <c r="X7447">
        <v>2825845.0906208251</v>
      </c>
      <c r="Y7447">
        <f t="shared" si="350"/>
        <v>24394623.009769633</v>
      </c>
      <c r="Z7447">
        <v>0.1192706778054632</v>
      </c>
      <c r="AA7447">
        <v>4.8356432732414099E-2</v>
      </c>
      <c r="AB7447">
        <v>1.3065709123225231</v>
      </c>
      <c r="AC7447">
        <v>0.17637980526261979</v>
      </c>
      <c r="AD7447">
        <v>0.11065</v>
      </c>
      <c r="AE7447">
        <v>5.4999999999999997E-3</v>
      </c>
      <c r="AF7447">
        <v>0.59890704929650163</v>
      </c>
      <c r="AG7447">
        <v>0.30218354261462738</v>
      </c>
      <c r="AH7447">
        <v>2.9237613655049919</v>
      </c>
    </row>
    <row r="7448" spans="1:34">
      <c r="A7448" t="s">
        <v>1194</v>
      </c>
      <c r="B7448" t="s">
        <v>1283</v>
      </c>
      <c r="C7448" t="s">
        <v>8130</v>
      </c>
      <c r="D7448" t="s">
        <v>8563</v>
      </c>
      <c r="E7448" t="s">
        <v>489</v>
      </c>
      <c r="F7448" t="s">
        <v>671</v>
      </c>
      <c r="G7448" t="s">
        <v>1179</v>
      </c>
      <c r="H7448" t="s">
        <v>46</v>
      </c>
      <c r="I7448">
        <v>0.21275366530062709</v>
      </c>
      <c r="J7448">
        <v>0.21275366530062709</v>
      </c>
      <c r="K7448">
        <v>0.21275366530062709</v>
      </c>
      <c r="L7448">
        <v>1.4892756571043899</v>
      </c>
      <c r="M7448">
        <v>2.1275366530062709</v>
      </c>
      <c r="N7448" t="str">
        <f t="shared" si="348"/>
        <v>05Qd-612,12753665300627</v>
      </c>
      <c r="O7448" t="s">
        <v>8132</v>
      </c>
      <c r="P7448">
        <v>32.764064456296573</v>
      </c>
      <c r="Q7448">
        <v>13.380854309933691</v>
      </c>
      <c r="R7448">
        <v>14.955072464043541</v>
      </c>
      <c r="S7448">
        <v>241.26265645091109</v>
      </c>
      <c r="T7448">
        <f t="shared" si="349"/>
        <v>302.36264768118491</v>
      </c>
      <c r="U7448">
        <v>3067320.6535188132</v>
      </c>
      <c r="V7448">
        <v>1089158.2615470679</v>
      </c>
      <c r="W7448">
        <v>1042776.57022614</v>
      </c>
      <c r="X7448">
        <v>22074043.789601259</v>
      </c>
      <c r="Y7448">
        <f t="shared" si="350"/>
        <v>27273299.27489328</v>
      </c>
      <c r="Z7448">
        <v>0.13309728494680451</v>
      </c>
      <c r="AA7448">
        <v>4.6137964305372342E-2</v>
      </c>
      <c r="AB7448">
        <v>5.425666188700437E-2</v>
      </c>
      <c r="AC7448">
        <v>1.377788031584225</v>
      </c>
      <c r="AD7448">
        <v>0.11065</v>
      </c>
      <c r="AE7448">
        <v>5.4999999999999997E-3</v>
      </c>
      <c r="AF7448">
        <v>0.66833612136322651</v>
      </c>
      <c r="AG7448">
        <v>0.33721455950149393</v>
      </c>
      <c r="AH7448">
        <v>3.2492373338709908</v>
      </c>
    </row>
    <row r="7449" spans="1:34">
      <c r="A7449" t="s">
        <v>1194</v>
      </c>
      <c r="B7449" t="s">
        <v>1283</v>
      </c>
      <c r="C7449" t="s">
        <v>8133</v>
      </c>
      <c r="D7449" t="s">
        <v>8564</v>
      </c>
      <c r="E7449" t="s">
        <v>489</v>
      </c>
      <c r="F7449" t="s">
        <v>43</v>
      </c>
      <c r="G7449" t="s">
        <v>1179</v>
      </c>
      <c r="H7449" t="s">
        <v>46</v>
      </c>
      <c r="I7449">
        <v>0.21383252229881539</v>
      </c>
      <c r="J7449">
        <v>0.21383252229881539</v>
      </c>
      <c r="K7449">
        <v>0.21383252229881539</v>
      </c>
      <c r="L7449">
        <v>1.496827656091708</v>
      </c>
      <c r="M7449">
        <v>2.1383252229881542</v>
      </c>
      <c r="N7449" t="str">
        <f t="shared" si="348"/>
        <v>05Qd-612,13832522298815</v>
      </c>
      <c r="O7449" t="s">
        <v>8135</v>
      </c>
      <c r="P7449">
        <v>32.930208434017572</v>
      </c>
      <c r="Q7449">
        <v>12.30508969228638</v>
      </c>
      <c r="R7449">
        <v>15.03090845287808</v>
      </c>
      <c r="S7449">
        <v>242.48608028685669</v>
      </c>
      <c r="T7449">
        <f t="shared" si="349"/>
        <v>302.75228686603873</v>
      </c>
      <c r="U7449">
        <v>3082874.7937873742</v>
      </c>
      <c r="V7449">
        <v>1644305.3851576019</v>
      </c>
      <c r="W7449">
        <v>1048064.40768241</v>
      </c>
      <c r="X7449">
        <v>22185979.5185913</v>
      </c>
      <c r="Y7449">
        <f t="shared" si="350"/>
        <v>27961224.105218686</v>
      </c>
      <c r="Z7449">
        <v>0.1337722107446836</v>
      </c>
      <c r="AA7449">
        <v>5.4235852678664917E-2</v>
      </c>
      <c r="AB7449">
        <v>5.4531793125248459E-2</v>
      </c>
      <c r="AC7449">
        <v>1.3847746856463039</v>
      </c>
      <c r="AD7449">
        <v>0.11065</v>
      </c>
      <c r="AE7449">
        <v>5.4999999999999997E-3</v>
      </c>
      <c r="AF7449">
        <v>0.67172520093868715</v>
      </c>
      <c r="AG7449">
        <v>0.33892454784362253</v>
      </c>
      <c r="AH7449">
        <v>3.2651249717704638</v>
      </c>
    </row>
    <row r="7450" spans="1:34">
      <c r="A7450" t="s">
        <v>1194</v>
      </c>
      <c r="B7450" t="s">
        <v>1283</v>
      </c>
      <c r="C7450" t="s">
        <v>8136</v>
      </c>
      <c r="D7450" t="s">
        <v>8565</v>
      </c>
      <c r="E7450" t="s">
        <v>489</v>
      </c>
      <c r="F7450" t="s">
        <v>49</v>
      </c>
      <c r="G7450" t="s">
        <v>1179</v>
      </c>
      <c r="H7450" t="s">
        <v>46</v>
      </c>
      <c r="I7450">
        <v>0.18806730578387709</v>
      </c>
      <c r="J7450">
        <v>1.3164711404871401</v>
      </c>
      <c r="K7450">
        <v>0.18806730578387709</v>
      </c>
      <c r="L7450">
        <v>0.1880673057838772</v>
      </c>
      <c r="M7450">
        <v>1.8806730578387709</v>
      </c>
      <c r="N7450" t="str">
        <f t="shared" si="348"/>
        <v>05Qd-611,88067305783877</v>
      </c>
      <c r="O7450" t="s">
        <v>8138</v>
      </c>
      <c r="P7450">
        <v>28.962365090717078</v>
      </c>
      <c r="Q7450">
        <v>167.9278618885937</v>
      </c>
      <c r="R7450">
        <v>13.21979662320312</v>
      </c>
      <c r="S7450">
        <v>30.466903536988109</v>
      </c>
      <c r="T7450">
        <f t="shared" si="349"/>
        <v>240.57692713950198</v>
      </c>
      <c r="U7450">
        <v>2711411.4836395448</v>
      </c>
      <c r="V7450">
        <v>17118768.137555819</v>
      </c>
      <c r="W7450">
        <v>921780.50056091836</v>
      </c>
      <c r="X7450">
        <v>2787533.606328628</v>
      </c>
      <c r="Y7450">
        <f t="shared" si="350"/>
        <v>23539493.728084911</v>
      </c>
      <c r="Z7450">
        <v>0.1176536618145903</v>
      </c>
      <c r="AA7450">
        <v>1.2888570358081211</v>
      </c>
      <c r="AB7450">
        <v>4.7961120705005328E-2</v>
      </c>
      <c r="AC7450">
        <v>0.17398853046797241</v>
      </c>
      <c r="AD7450">
        <v>0.11065</v>
      </c>
      <c r="AE7450">
        <v>5.4999999999999997E-3</v>
      </c>
      <c r="AF7450">
        <v>0.59078734801217947</v>
      </c>
      <c r="AG7450">
        <v>0.29808667966744529</v>
      </c>
      <c r="AH7450">
        <v>2.8856970855183959</v>
      </c>
    </row>
    <row r="7451" spans="1:34">
      <c r="A7451" t="s">
        <v>1531</v>
      </c>
      <c r="B7451" t="s">
        <v>2214</v>
      </c>
      <c r="C7451" t="s">
        <v>8054</v>
      </c>
      <c r="D7451" t="s">
        <v>8566</v>
      </c>
      <c r="E7451" t="s">
        <v>489</v>
      </c>
      <c r="F7451" t="s">
        <v>671</v>
      </c>
      <c r="G7451" t="s">
        <v>43</v>
      </c>
      <c r="H7451" t="s">
        <v>254</v>
      </c>
      <c r="I7451">
        <v>2.0794786876623088</v>
      </c>
      <c r="J7451">
        <v>0.3156398910341639</v>
      </c>
      <c r="K7451">
        <v>0.3156398910341639</v>
      </c>
      <c r="L7451">
        <v>0.44564044061100277</v>
      </c>
      <c r="M7451">
        <v>3.1563989103416401</v>
      </c>
      <c r="N7451" t="str">
        <f t="shared" si="348"/>
        <v>10Qf-303,15639891034164</v>
      </c>
      <c r="O7451" t="s">
        <v>8056</v>
      </c>
      <c r="P7451">
        <v>245.89494583461291</v>
      </c>
      <c r="Q7451">
        <v>15.688010120890921</v>
      </c>
      <c r="R7451">
        <v>14.16075329321453</v>
      </c>
      <c r="S7451">
        <v>42.694912911628492</v>
      </c>
      <c r="T7451">
        <f t="shared" si="349"/>
        <v>318.43862216034688</v>
      </c>
      <c r="U7451">
        <v>23020301.616133861</v>
      </c>
      <c r="V7451">
        <v>1324806.997322917</v>
      </c>
      <c r="W7451">
        <v>1930914.7589100311</v>
      </c>
      <c r="X7451">
        <v>23723976.627635121</v>
      </c>
      <c r="Y7451">
        <f t="shared" si="350"/>
        <v>50000000.00000193</v>
      </c>
      <c r="Z7451">
        <v>0.99889773188499775</v>
      </c>
      <c r="AA7451">
        <v>5.4093171797158009E-2</v>
      </c>
      <c r="AB7451">
        <v>6.2414866419961752E-2</v>
      </c>
      <c r="AC7451">
        <v>0.24569981058750159</v>
      </c>
      <c r="AD7451">
        <v>0.11065</v>
      </c>
      <c r="AE7451">
        <v>5.4999999999999997E-3</v>
      </c>
      <c r="AF7451">
        <v>0.99153892471465122</v>
      </c>
      <c r="AG7451">
        <v>0.50028922728914993</v>
      </c>
      <c r="AH7451">
        <v>4.7643770623454396</v>
      </c>
    </row>
    <row r="7452" spans="1:34">
      <c r="A7452" t="s">
        <v>1531</v>
      </c>
      <c r="B7452" t="s">
        <v>2214</v>
      </c>
      <c r="C7452" t="s">
        <v>8057</v>
      </c>
      <c r="D7452" t="s">
        <v>8567</v>
      </c>
      <c r="E7452" t="s">
        <v>489</v>
      </c>
      <c r="F7452" t="s">
        <v>671</v>
      </c>
      <c r="G7452" t="s">
        <v>43</v>
      </c>
      <c r="H7452" t="s">
        <v>46</v>
      </c>
      <c r="I7452">
        <v>0.29701038579311939</v>
      </c>
      <c r="J7452">
        <v>0.29701038579311939</v>
      </c>
      <c r="K7452">
        <v>0.29701038579311939</v>
      </c>
      <c r="L7452">
        <v>2.079072700551837</v>
      </c>
      <c r="M7452">
        <v>2.9701038579311949</v>
      </c>
      <c r="N7452" t="str">
        <f t="shared" si="348"/>
        <v>10Qf-302,97010385793119</v>
      </c>
      <c r="O7452" t="s">
        <v>8059</v>
      </c>
      <c r="P7452">
        <v>35.120991217764583</v>
      </c>
      <c r="Q7452">
        <v>14.76208195062342</v>
      </c>
      <c r="R7452">
        <v>13.324965944445861</v>
      </c>
      <c r="S7452">
        <v>258.61820805808469</v>
      </c>
      <c r="T7452">
        <f t="shared" si="349"/>
        <v>321.82624717091858</v>
      </c>
      <c r="U7452">
        <v>3287972.463794833</v>
      </c>
      <c r="V7452">
        <v>1246615.0463019731</v>
      </c>
      <c r="W7452">
        <v>1816949.4850554951</v>
      </c>
      <c r="X7452">
        <v>23661969.628623031</v>
      </c>
      <c r="Y7452">
        <f t="shared" si="350"/>
        <v>30013506.623775333</v>
      </c>
      <c r="Z7452">
        <v>0.1426718160062308</v>
      </c>
      <c r="AA7452">
        <v>5.0900517585429107E-2</v>
      </c>
      <c r="AB7452">
        <v>5.8731054220939313E-2</v>
      </c>
      <c r="AC7452">
        <v>1.476901054866266</v>
      </c>
      <c r="AD7452">
        <v>0.11065</v>
      </c>
      <c r="AE7452">
        <v>5.4999999999999997E-3</v>
      </c>
      <c r="AF7452">
        <v>0.93301691872184134</v>
      </c>
      <c r="AG7452">
        <v>0.47076146148209441</v>
      </c>
      <c r="AH7452">
        <v>4.4900322381351314</v>
      </c>
    </row>
    <row r="7453" spans="1:34">
      <c r="A7453" t="s">
        <v>1531</v>
      </c>
      <c r="B7453" t="s">
        <v>2214</v>
      </c>
      <c r="C7453" t="s">
        <v>8060</v>
      </c>
      <c r="D7453" t="s">
        <v>8568</v>
      </c>
      <c r="E7453" t="s">
        <v>489</v>
      </c>
      <c r="F7453" t="s">
        <v>671</v>
      </c>
      <c r="G7453" t="s">
        <v>254</v>
      </c>
      <c r="H7453" t="s">
        <v>46</v>
      </c>
      <c r="I7453">
        <v>0.23468391549539239</v>
      </c>
      <c r="J7453">
        <v>0.23468391549539239</v>
      </c>
      <c r="K7453">
        <v>0.59848609266363795</v>
      </c>
      <c r="L7453">
        <v>1.2789852312995009</v>
      </c>
      <c r="M7453">
        <v>2.346839154953924</v>
      </c>
      <c r="N7453" t="str">
        <f t="shared" si="348"/>
        <v>10Qf-302,34683915495392</v>
      </c>
      <c r="O7453" t="s">
        <v>8062</v>
      </c>
      <c r="P7453">
        <v>27.750988279599831</v>
      </c>
      <c r="Q7453">
        <v>11.664316666183129</v>
      </c>
      <c r="R7453">
        <v>57.338403960962147</v>
      </c>
      <c r="S7453">
        <v>159.09442154843259</v>
      </c>
      <c r="T7453">
        <f t="shared" si="349"/>
        <v>255.84813045517771</v>
      </c>
      <c r="U7453">
        <v>2598004.2744427128</v>
      </c>
      <c r="V7453">
        <v>985017.74407780415</v>
      </c>
      <c r="W7453">
        <v>31860820.474124301</v>
      </c>
      <c r="X7453">
        <v>14556157.50735103</v>
      </c>
      <c r="Y7453">
        <f t="shared" si="350"/>
        <v>49999999.999995843</v>
      </c>
      <c r="Z7453">
        <v>0.1127326922315189</v>
      </c>
      <c r="AA7453">
        <v>4.0219242622751783E-2</v>
      </c>
      <c r="AB7453">
        <v>0.32996987303283631</v>
      </c>
      <c r="AC7453">
        <v>0.9085466981328929</v>
      </c>
      <c r="AD7453">
        <v>0.11065</v>
      </c>
      <c r="AE7453">
        <v>5.4999999999999997E-3</v>
      </c>
      <c r="AF7453">
        <v>0.73722695967138963</v>
      </c>
      <c r="AG7453">
        <v>0.37197400606019693</v>
      </c>
      <c r="AH7453">
        <v>3.57219012068551</v>
      </c>
    </row>
    <row r="7454" spans="1:34">
      <c r="A7454" t="s">
        <v>1531</v>
      </c>
      <c r="B7454" t="s">
        <v>2214</v>
      </c>
      <c r="C7454" t="s">
        <v>8063</v>
      </c>
      <c r="D7454" t="s">
        <v>8569</v>
      </c>
      <c r="E7454" t="s">
        <v>489</v>
      </c>
      <c r="F7454" t="s">
        <v>43</v>
      </c>
      <c r="G7454" t="s">
        <v>254</v>
      </c>
      <c r="H7454" t="s">
        <v>46</v>
      </c>
      <c r="I7454">
        <v>0.23707219553951059</v>
      </c>
      <c r="J7454">
        <v>0.23707219553951059</v>
      </c>
      <c r="K7454">
        <v>0.58154295305271253</v>
      </c>
      <c r="L7454">
        <v>1.3150346112633731</v>
      </c>
      <c r="M7454">
        <v>2.3707219553951062</v>
      </c>
      <c r="N7454" t="str">
        <f t="shared" si="348"/>
        <v>10Qf-302,37072195539511</v>
      </c>
      <c r="O7454" t="s">
        <v>8065</v>
      </c>
      <c r="P7454">
        <v>28.033398479603619</v>
      </c>
      <c r="Q7454">
        <v>10.635920772613501</v>
      </c>
      <c r="R7454">
        <v>55.715153905051118</v>
      </c>
      <c r="S7454">
        <v>163.57864475303089</v>
      </c>
      <c r="T7454">
        <f t="shared" si="349"/>
        <v>257.96311791029916</v>
      </c>
      <c r="U7454">
        <v>2624443.077247276</v>
      </c>
      <c r="V7454">
        <v>1450279.9370339999</v>
      </c>
      <c r="W7454">
        <v>30958840.735532261</v>
      </c>
      <c r="X7454">
        <v>14966436.25018163</v>
      </c>
      <c r="Y7454">
        <f t="shared" si="350"/>
        <v>49999999.999995165</v>
      </c>
      <c r="Z7454">
        <v>0.11387992568638911</v>
      </c>
      <c r="AA7454">
        <v>4.6878831975277931E-2</v>
      </c>
      <c r="AB7454">
        <v>0.32062842684932941</v>
      </c>
      <c r="AC7454">
        <v>0.93415492591722438</v>
      </c>
      <c r="AD7454">
        <v>0.11065</v>
      </c>
      <c r="AE7454">
        <v>5.4999999999999997E-3</v>
      </c>
      <c r="AF7454">
        <v>0.74472941007176108</v>
      </c>
      <c r="AG7454">
        <v>0.37575942993012429</v>
      </c>
      <c r="AH7454">
        <v>3.6073607953969922</v>
      </c>
    </row>
    <row r="7455" spans="1:34">
      <c r="A7455" t="s">
        <v>1867</v>
      </c>
      <c r="B7455" t="s">
        <v>2221</v>
      </c>
      <c r="C7455" t="s">
        <v>8297</v>
      </c>
      <c r="D7455" t="s">
        <v>8570</v>
      </c>
      <c r="E7455" t="s">
        <v>489</v>
      </c>
      <c r="F7455" t="s">
        <v>671</v>
      </c>
      <c r="G7455" t="s">
        <v>43</v>
      </c>
      <c r="H7455" t="s">
        <v>254</v>
      </c>
      <c r="I7455">
        <v>2.1261505808540888</v>
      </c>
      <c r="J7455">
        <v>0.31990658271870448</v>
      </c>
      <c r="K7455">
        <v>0.31990658271870442</v>
      </c>
      <c r="L7455">
        <v>0.43310208089554658</v>
      </c>
      <c r="M7455">
        <v>3.1990658271870451</v>
      </c>
      <c r="N7455" t="str">
        <f t="shared" si="348"/>
        <v>10Rf-303,19906582718705</v>
      </c>
      <c r="O7455" t="s">
        <v>8056</v>
      </c>
      <c r="P7455">
        <v>251.41382069324061</v>
      </c>
      <c r="Q7455">
        <v>15.900074261803161</v>
      </c>
      <c r="R7455">
        <v>14.352172597425509</v>
      </c>
      <c r="S7455">
        <v>41.493666060305692</v>
      </c>
      <c r="T7455">
        <f t="shared" si="349"/>
        <v>323.15973361277503</v>
      </c>
      <c r="U7455">
        <v>23536970.07955464</v>
      </c>
      <c r="V7455">
        <v>1355674.0357888909</v>
      </c>
      <c r="W7455">
        <v>2032256.8656457891</v>
      </c>
      <c r="X7455">
        <v>23075099.019014999</v>
      </c>
      <c r="Y7455">
        <f t="shared" si="350"/>
        <v>50000000.000004321</v>
      </c>
      <c r="Z7455">
        <v>1.021317027898297</v>
      </c>
      <c r="AA7455">
        <v>5.4824381295238783E-2</v>
      </c>
      <c r="AB7455">
        <v>6.3258565201738767E-2</v>
      </c>
      <c r="AC7455">
        <v>0.23878689980467019</v>
      </c>
      <c r="AD7455">
        <v>0.11065</v>
      </c>
      <c r="AE7455">
        <v>5.4999999999999997E-3</v>
      </c>
      <c r="AF7455">
        <v>1.0049421446660869</v>
      </c>
      <c r="AG7455">
        <v>0.50705193360914658</v>
      </c>
      <c r="AH7455">
        <v>4.8272099054622783</v>
      </c>
    </row>
    <row r="7456" spans="1:34">
      <c r="A7456" t="s">
        <v>1867</v>
      </c>
      <c r="B7456" t="s">
        <v>2221</v>
      </c>
      <c r="C7456" t="s">
        <v>8299</v>
      </c>
      <c r="D7456" t="s">
        <v>8571</v>
      </c>
      <c r="E7456" t="s">
        <v>489</v>
      </c>
      <c r="F7456" t="s">
        <v>671</v>
      </c>
      <c r="G7456" t="s">
        <v>43</v>
      </c>
      <c r="H7456" t="s">
        <v>46</v>
      </c>
      <c r="I7456">
        <v>0.29958566937724629</v>
      </c>
      <c r="J7456">
        <v>0.29958566937724629</v>
      </c>
      <c r="K7456">
        <v>0.29958566937724629</v>
      </c>
      <c r="L7456">
        <v>2.0970996856407238</v>
      </c>
      <c r="M7456">
        <v>2.9958566937724629</v>
      </c>
      <c r="N7456" t="str">
        <f t="shared" si="348"/>
        <v>10Rf-302,99585669377246</v>
      </c>
      <c r="O7456" t="s">
        <v>8059</v>
      </c>
      <c r="P7456">
        <v>35.42551427981121</v>
      </c>
      <c r="Q7456">
        <v>14.89007931749482</v>
      </c>
      <c r="R7456">
        <v>13.440502530697371</v>
      </c>
      <c r="S7456">
        <v>260.86060515133721</v>
      </c>
      <c r="T7456">
        <f t="shared" si="349"/>
        <v>324.61670127934065</v>
      </c>
      <c r="U7456">
        <v>3316481.438282243</v>
      </c>
      <c r="V7456">
        <v>1269559.725897511</v>
      </c>
      <c r="W7456">
        <v>1903165.068586132</v>
      </c>
      <c r="X7456">
        <v>23867135.120698269</v>
      </c>
      <c r="Y7456">
        <f t="shared" si="350"/>
        <v>30356341.353464156</v>
      </c>
      <c r="Z7456">
        <v>0.14390887842307951</v>
      </c>
      <c r="AA7456">
        <v>5.134185995469099E-2</v>
      </c>
      <c r="AB7456">
        <v>5.9240292709047258E-2</v>
      </c>
      <c r="AC7456">
        <v>1.4897067991227171</v>
      </c>
      <c r="AD7456">
        <v>0.11065</v>
      </c>
      <c r="AE7456">
        <v>5.4999999999999997E-3</v>
      </c>
      <c r="AF7456">
        <v>0.94110681479763247</v>
      </c>
      <c r="AG7456">
        <v>0.47484328596293551</v>
      </c>
      <c r="AH7456">
        <v>4.527956794533031</v>
      </c>
    </row>
    <row r="7457" spans="1:34">
      <c r="A7457" t="s">
        <v>1867</v>
      </c>
      <c r="B7457" t="s">
        <v>2221</v>
      </c>
      <c r="C7457" t="s">
        <v>8301</v>
      </c>
      <c r="D7457" t="s">
        <v>8572</v>
      </c>
      <c r="E7457" t="s">
        <v>489</v>
      </c>
      <c r="F7457" t="s">
        <v>43</v>
      </c>
      <c r="G7457" t="s">
        <v>254</v>
      </c>
      <c r="H7457" t="s">
        <v>46</v>
      </c>
      <c r="I7457">
        <v>0.24026123466442389</v>
      </c>
      <c r="J7457">
        <v>0.24026123466442389</v>
      </c>
      <c r="K7457">
        <v>0.57135941776026711</v>
      </c>
      <c r="L7457">
        <v>1.3507304595551239</v>
      </c>
      <c r="M7457">
        <v>2.4026123466442391</v>
      </c>
      <c r="N7457" t="str">
        <f t="shared" si="348"/>
        <v>10Rf-302,40261234664424</v>
      </c>
      <c r="O7457" t="s">
        <v>8065</v>
      </c>
      <c r="P7457">
        <v>28.410497128191619</v>
      </c>
      <c r="Q7457">
        <v>10.77899266426301</v>
      </c>
      <c r="R7457">
        <v>54.739512753975752</v>
      </c>
      <c r="S7457">
        <v>168.01889175251091</v>
      </c>
      <c r="T7457">
        <f t="shared" si="349"/>
        <v>261.94789429894126</v>
      </c>
      <c r="U7457">
        <v>2659746.4650418791</v>
      </c>
      <c r="V7457">
        <v>1526297.2694896059</v>
      </c>
      <c r="W7457">
        <v>30441264.823764749</v>
      </c>
      <c r="X7457">
        <v>15372691.441701951</v>
      </c>
      <c r="Y7457">
        <f t="shared" si="350"/>
        <v>49999999.999998182</v>
      </c>
      <c r="Z7457">
        <v>0.1154118115228098</v>
      </c>
      <c r="AA7457">
        <v>4.7509434939742738E-2</v>
      </c>
      <c r="AB7457">
        <v>0.3150138271306987</v>
      </c>
      <c r="AC7457">
        <v>0.95951201707735623</v>
      </c>
      <c r="AD7457">
        <v>0.11065</v>
      </c>
      <c r="AE7457">
        <v>5.4999999999999997E-3</v>
      </c>
      <c r="AF7457">
        <v>0.75474733402436833</v>
      </c>
      <c r="AG7457">
        <v>0.38081405694311188</v>
      </c>
      <c r="AH7457">
        <v>3.654323737611719</v>
      </c>
    </row>
    <row r="7458" spans="1:34">
      <c r="A7458" t="s">
        <v>1531</v>
      </c>
      <c r="B7458" t="s">
        <v>2228</v>
      </c>
      <c r="C7458" t="s">
        <v>8054</v>
      </c>
      <c r="D7458" t="s">
        <v>8573</v>
      </c>
      <c r="E7458" t="s">
        <v>489</v>
      </c>
      <c r="F7458" t="s">
        <v>671</v>
      </c>
      <c r="G7458" t="s">
        <v>43</v>
      </c>
      <c r="H7458" t="s">
        <v>254</v>
      </c>
      <c r="I7458">
        <v>2.1313457684302199</v>
      </c>
      <c r="J7458">
        <v>0.3203733793491676</v>
      </c>
      <c r="K7458">
        <v>0.32037337934916749</v>
      </c>
      <c r="L7458">
        <v>0.431641266363121</v>
      </c>
      <c r="M7458">
        <v>3.203733793491677</v>
      </c>
      <c r="N7458" t="str">
        <f t="shared" si="348"/>
        <v>10Qf-303,20373379349168</v>
      </c>
      <c r="O7458" t="s">
        <v>8056</v>
      </c>
      <c r="P7458">
        <v>252.02814310741709</v>
      </c>
      <c r="Q7458">
        <v>15.92327510070572</v>
      </c>
      <c r="R7458">
        <v>14.37311479171038</v>
      </c>
      <c r="S7458">
        <v>41.353711640647447</v>
      </c>
      <c r="T7458">
        <f t="shared" si="349"/>
        <v>323.67824464048067</v>
      </c>
      <c r="U7458">
        <v>23594481.986584269</v>
      </c>
      <c r="V7458">
        <v>1370126.719175145</v>
      </c>
      <c r="W7458">
        <v>2038007.8807192701</v>
      </c>
      <c r="X7458">
        <v>22997383.413544379</v>
      </c>
      <c r="Y7458">
        <f t="shared" si="350"/>
        <v>50000000.000023067</v>
      </c>
      <c r="Z7458">
        <v>1.0238125865771639</v>
      </c>
      <c r="AA7458">
        <v>5.4904379137853808E-2</v>
      </c>
      <c r="AB7458">
        <v>6.3350869914049326E-2</v>
      </c>
      <c r="AC7458">
        <v>0.23798149297617779</v>
      </c>
      <c r="AD7458">
        <v>0.11065</v>
      </c>
      <c r="AE7458">
        <v>5.4999999999999997E-3</v>
      </c>
      <c r="AF7458">
        <v>1.0064085215157099</v>
      </c>
      <c r="AG7458">
        <v>1.1421310973797829</v>
      </c>
      <c r="AH7458">
        <v>5.4684234123871693</v>
      </c>
    </row>
    <row r="7459" spans="1:34">
      <c r="A7459" t="s">
        <v>1531</v>
      </c>
      <c r="B7459" t="s">
        <v>2228</v>
      </c>
      <c r="C7459" t="s">
        <v>8057</v>
      </c>
      <c r="D7459" t="s">
        <v>8574</v>
      </c>
      <c r="E7459" t="s">
        <v>489</v>
      </c>
      <c r="F7459" t="s">
        <v>671</v>
      </c>
      <c r="G7459" t="s">
        <v>43</v>
      </c>
      <c r="H7459" t="s">
        <v>46</v>
      </c>
      <c r="I7459">
        <v>0.30009905515161189</v>
      </c>
      <c r="J7459">
        <v>0.300099055151612</v>
      </c>
      <c r="K7459">
        <v>0.30009905515161189</v>
      </c>
      <c r="L7459">
        <v>2.100693386061284</v>
      </c>
      <c r="M7459">
        <v>3.0009905515161202</v>
      </c>
      <c r="N7459" t="str">
        <f t="shared" si="348"/>
        <v>10Qf-303,00099055151612</v>
      </c>
      <c r="O7459" t="s">
        <v>8059</v>
      </c>
      <c r="P7459">
        <v>35.486221306013917</v>
      </c>
      <c r="Q7459">
        <v>14.91559574128328</v>
      </c>
      <c r="R7459">
        <v>13.46353488339277</v>
      </c>
      <c r="S7459">
        <v>261.30762961701168</v>
      </c>
      <c r="T7459">
        <f t="shared" si="349"/>
        <v>325.17298154770162</v>
      </c>
      <c r="U7459">
        <v>3322164.7354669878</v>
      </c>
      <c r="V7459">
        <v>1283420.409953319</v>
      </c>
      <c r="W7459">
        <v>1909035.7651995129</v>
      </c>
      <c r="X7459">
        <v>23908035.09989721</v>
      </c>
      <c r="Y7459">
        <f t="shared" si="350"/>
        <v>30422656.010517031</v>
      </c>
      <c r="Z7459">
        <v>0.14415548825305199</v>
      </c>
      <c r="AA7459">
        <v>5.1429842068738713E-2</v>
      </c>
      <c r="AB7459">
        <v>5.9341809993266173E-2</v>
      </c>
      <c r="AC7459">
        <v>1.492259639117484</v>
      </c>
      <c r="AD7459">
        <v>0.11065</v>
      </c>
      <c r="AE7459">
        <v>5.4999999999999997E-3</v>
      </c>
      <c r="AF7459">
        <v>0.94271954497888577</v>
      </c>
      <c r="AG7459">
        <v>1.0698531316154971</v>
      </c>
      <c r="AH7459">
        <v>5.1297132281105018</v>
      </c>
    </row>
    <row r="7460" spans="1:34">
      <c r="A7460" t="s">
        <v>1531</v>
      </c>
      <c r="B7460" t="s">
        <v>2228</v>
      </c>
      <c r="C7460" t="s">
        <v>8060</v>
      </c>
      <c r="D7460" t="s">
        <v>8575</v>
      </c>
      <c r="E7460" t="s">
        <v>489</v>
      </c>
      <c r="F7460" t="s">
        <v>671</v>
      </c>
      <c r="G7460" t="s">
        <v>254</v>
      </c>
      <c r="H7460" t="s">
        <v>46</v>
      </c>
      <c r="I7460">
        <v>0.2373039502051798</v>
      </c>
      <c r="J7460">
        <v>0.23730395020517989</v>
      </c>
      <c r="K7460">
        <v>0.59077020439646966</v>
      </c>
      <c r="L7460">
        <v>1.30766139724497</v>
      </c>
      <c r="M7460">
        <v>2.3730395020517991</v>
      </c>
      <c r="N7460" t="str">
        <f t="shared" si="348"/>
        <v>10Qf-302,3730395020518</v>
      </c>
      <c r="O7460" t="s">
        <v>8062</v>
      </c>
      <c r="P7460">
        <v>28.06080308889333</v>
      </c>
      <c r="Q7460">
        <v>11.79453826431371</v>
      </c>
      <c r="R7460">
        <v>56.599177563216607</v>
      </c>
      <c r="S7460">
        <v>162.66148231010041</v>
      </c>
      <c r="T7460">
        <f t="shared" si="349"/>
        <v>259.11600122652408</v>
      </c>
      <c r="U7460">
        <v>2627008.654060496</v>
      </c>
      <c r="V7460">
        <v>1014867.350721941</v>
      </c>
      <c r="W7460">
        <v>31475602.44708889</v>
      </c>
      <c r="X7460">
        <v>14882521.54815005</v>
      </c>
      <c r="Y7460">
        <f t="shared" si="350"/>
        <v>50000000.000021376</v>
      </c>
      <c r="Z7460">
        <v>0.11399125128509049</v>
      </c>
      <c r="AA7460">
        <v>4.0668254270825467E-2</v>
      </c>
      <c r="AB7460">
        <v>0.32571578809575491</v>
      </c>
      <c r="AC7460">
        <v>0.92891725069853492</v>
      </c>
      <c r="AD7460">
        <v>0.11065</v>
      </c>
      <c r="AE7460">
        <v>5.4999999999999997E-3</v>
      </c>
      <c r="AF7460">
        <v>0.7454574351995179</v>
      </c>
      <c r="AG7460">
        <v>0.84598858248146624</v>
      </c>
      <c r="AH7460">
        <v>4.080635519732783</v>
      </c>
    </row>
    <row r="7461" spans="1:34">
      <c r="A7461" t="s">
        <v>1531</v>
      </c>
      <c r="B7461" t="s">
        <v>2228</v>
      </c>
      <c r="C7461" t="s">
        <v>8063</v>
      </c>
      <c r="D7461" t="s">
        <v>8576</v>
      </c>
      <c r="E7461" t="s">
        <v>489</v>
      </c>
      <c r="F7461" t="s">
        <v>43</v>
      </c>
      <c r="G7461" t="s">
        <v>254</v>
      </c>
      <c r="H7461" t="s">
        <v>46</v>
      </c>
      <c r="I7461">
        <v>0.24053664325397731</v>
      </c>
      <c r="J7461">
        <v>0.24053664325397731</v>
      </c>
      <c r="K7461">
        <v>0.57059286283255428</v>
      </c>
      <c r="L7461">
        <v>1.3537002831992639</v>
      </c>
      <c r="M7461">
        <v>2.4053664325397728</v>
      </c>
      <c r="N7461" t="str">
        <f t="shared" si="348"/>
        <v>10Qf-302,40536643253977</v>
      </c>
      <c r="O7461" t="s">
        <v>8065</v>
      </c>
      <c r="P7461">
        <v>28.443063742416818</v>
      </c>
      <c r="Q7461">
        <v>10.791348495076161</v>
      </c>
      <c r="R7461">
        <v>54.66607239062855</v>
      </c>
      <c r="S7461">
        <v>168.3883114793401</v>
      </c>
      <c r="T7461">
        <f t="shared" si="349"/>
        <v>262.28879610746162</v>
      </c>
      <c r="U7461">
        <v>2662795.300712477</v>
      </c>
      <c r="V7461">
        <v>1530138.2891088801</v>
      </c>
      <c r="W7461">
        <v>30400575.343862291</v>
      </c>
      <c r="X7461">
        <v>15406491.066338141</v>
      </c>
      <c r="Y7461">
        <f t="shared" si="350"/>
        <v>50000000.000021785</v>
      </c>
      <c r="Z7461">
        <v>0.1155441067067319</v>
      </c>
      <c r="AA7461">
        <v>4.7563894438735613E-2</v>
      </c>
      <c r="AB7461">
        <v>0.31459119403149938</v>
      </c>
      <c r="AC7461">
        <v>0.96162167667301768</v>
      </c>
      <c r="AD7461">
        <v>0.11065</v>
      </c>
      <c r="AE7461">
        <v>5.4999999999999997E-3</v>
      </c>
      <c r="AF7461">
        <v>0.75561249189731083</v>
      </c>
      <c r="AG7461">
        <v>0.85751313320042899</v>
      </c>
      <c r="AH7461">
        <v>4.134642057637512</v>
      </c>
    </row>
    <row r="7462" spans="1:34">
      <c r="A7462" t="s">
        <v>1531</v>
      </c>
      <c r="B7462" t="s">
        <v>2235</v>
      </c>
      <c r="C7462" t="s">
        <v>8054</v>
      </c>
      <c r="D7462" t="s">
        <v>8577</v>
      </c>
      <c r="E7462" t="s">
        <v>489</v>
      </c>
      <c r="F7462" t="s">
        <v>671</v>
      </c>
      <c r="G7462" t="s">
        <v>43</v>
      </c>
      <c r="H7462" t="s">
        <v>254</v>
      </c>
      <c r="I7462">
        <v>2.1279398617977958</v>
      </c>
      <c r="J7462">
        <v>0.32006753175620878</v>
      </c>
      <c r="K7462">
        <v>0.32006753175620878</v>
      </c>
      <c r="L7462">
        <v>0.4326003922518743</v>
      </c>
      <c r="M7462">
        <v>3.2006753175620881</v>
      </c>
      <c r="N7462" t="str">
        <f t="shared" si="348"/>
        <v>10Qf-303,20067531756209</v>
      </c>
      <c r="O7462" t="s">
        <v>8056</v>
      </c>
      <c r="P7462">
        <v>251.62540023158641</v>
      </c>
      <c r="Q7462">
        <v>15.90807378974953</v>
      </c>
      <c r="R7462">
        <v>14.35939335651719</v>
      </c>
      <c r="S7462">
        <v>41.445601407732923</v>
      </c>
      <c r="T7462">
        <f t="shared" si="349"/>
        <v>323.33846878558609</v>
      </c>
      <c r="U7462">
        <v>23556777.826200239</v>
      </c>
      <c r="V7462">
        <v>1359057.5533356229</v>
      </c>
      <c r="W7462">
        <v>2035766.507702999</v>
      </c>
      <c r="X7462">
        <v>23048398.112769879</v>
      </c>
      <c r="Y7462">
        <f t="shared" si="350"/>
        <v>50000000.00000874</v>
      </c>
      <c r="Z7462">
        <v>1.0221765263326781</v>
      </c>
      <c r="AA7462">
        <v>5.4851964133098029E-2</v>
      </c>
      <c r="AB7462">
        <v>6.3290391383921729E-2</v>
      </c>
      <c r="AC7462">
        <v>0.23851029832623349</v>
      </c>
      <c r="AD7462">
        <v>0.11065</v>
      </c>
      <c r="AE7462">
        <v>5.4999999999999997E-3</v>
      </c>
      <c r="AF7462">
        <v>1.0054477437367819</v>
      </c>
      <c r="AG7462">
        <v>0.50730703783359099</v>
      </c>
      <c r="AH7462">
        <v>4.8295800991324596</v>
      </c>
    </row>
    <row r="7463" spans="1:34">
      <c r="A7463" t="s">
        <v>1531</v>
      </c>
      <c r="B7463" t="s">
        <v>2235</v>
      </c>
      <c r="C7463" t="s">
        <v>8057</v>
      </c>
      <c r="D7463" t="s">
        <v>8578</v>
      </c>
      <c r="E7463" t="s">
        <v>489</v>
      </c>
      <c r="F7463" t="s">
        <v>671</v>
      </c>
      <c r="G7463" t="s">
        <v>43</v>
      </c>
      <c r="H7463" t="s">
        <v>46</v>
      </c>
      <c r="I7463">
        <v>0.29972939301568219</v>
      </c>
      <c r="J7463">
        <v>0.29972939301568219</v>
      </c>
      <c r="K7463">
        <v>0.29972939301568219</v>
      </c>
      <c r="L7463">
        <v>2.098105751109776</v>
      </c>
      <c r="M7463">
        <v>2.9972939301568222</v>
      </c>
      <c r="N7463" t="str">
        <f t="shared" si="348"/>
        <v>10Qf-302,99729393015682</v>
      </c>
      <c r="O7463" t="s">
        <v>8059</v>
      </c>
      <c r="P7463">
        <v>35.442509364443737</v>
      </c>
      <c r="Q7463">
        <v>14.89722270449513</v>
      </c>
      <c r="R7463">
        <v>13.446950495749009</v>
      </c>
      <c r="S7463">
        <v>260.98575077454029</v>
      </c>
      <c r="T7463">
        <f t="shared" si="349"/>
        <v>324.77243333922814</v>
      </c>
      <c r="U7463">
        <v>3318072.491619694</v>
      </c>
      <c r="V7463">
        <v>1272698.587387294</v>
      </c>
      <c r="W7463">
        <v>1906407.2395204401</v>
      </c>
      <c r="X7463">
        <v>23878585.172717512</v>
      </c>
      <c r="Y7463">
        <f t="shared" si="350"/>
        <v>30375763.491244942</v>
      </c>
      <c r="Z7463">
        <v>0.14397791746507771</v>
      </c>
      <c r="AA7463">
        <v>5.1366490768748593E-2</v>
      </c>
      <c r="AB7463">
        <v>5.9268712728028312E-2</v>
      </c>
      <c r="AC7463">
        <v>1.4904214730983369</v>
      </c>
      <c r="AD7463">
        <v>0.11065</v>
      </c>
      <c r="AE7463">
        <v>5.4999999999999997E-3</v>
      </c>
      <c r="AF7463">
        <v>0.94155830266706453</v>
      </c>
      <c r="AG7463">
        <v>0.47507108792985631</v>
      </c>
      <c r="AH7463">
        <v>4.5300733207537434</v>
      </c>
    </row>
    <row r="7464" spans="1:34">
      <c r="A7464" t="s">
        <v>1531</v>
      </c>
      <c r="B7464" t="s">
        <v>2235</v>
      </c>
      <c r="C7464" t="s">
        <v>8060</v>
      </c>
      <c r="D7464" t="s">
        <v>8579</v>
      </c>
      <c r="E7464" t="s">
        <v>489</v>
      </c>
      <c r="F7464" t="s">
        <v>671</v>
      </c>
      <c r="G7464" t="s">
        <v>254</v>
      </c>
      <c r="H7464" t="s">
        <v>46</v>
      </c>
      <c r="I7464">
        <v>0.23701444346172679</v>
      </c>
      <c r="J7464">
        <v>0.23701444346172679</v>
      </c>
      <c r="K7464">
        <v>0.59168071926167554</v>
      </c>
      <c r="L7464">
        <v>1.304434828432139</v>
      </c>
      <c r="M7464">
        <v>2.3701444346172682</v>
      </c>
      <c r="N7464" t="str">
        <f t="shared" si="348"/>
        <v>10Qf-302,37014443461727</v>
      </c>
      <c r="O7464" t="s">
        <v>8062</v>
      </c>
      <c r="P7464">
        <v>28.026569391081221</v>
      </c>
      <c r="Q7464">
        <v>11.78014913020751</v>
      </c>
      <c r="R7464">
        <v>56.686410115139878</v>
      </c>
      <c r="S7464">
        <v>162.26012576093851</v>
      </c>
      <c r="T7464">
        <f t="shared" si="349"/>
        <v>258.75325439736713</v>
      </c>
      <c r="U7464">
        <v>2623803.748622545</v>
      </c>
      <c r="V7464">
        <v>1006400.955038609</v>
      </c>
      <c r="W7464">
        <v>31523995.394930299</v>
      </c>
      <c r="X7464">
        <v>14845799.901411289</v>
      </c>
      <c r="Y7464">
        <f t="shared" si="350"/>
        <v>50000000.000002742</v>
      </c>
      <c r="Z7464">
        <v>0.11385218391637141</v>
      </c>
      <c r="AA7464">
        <v>4.0618639699109803E-2</v>
      </c>
      <c r="AB7464">
        <v>0.32621779219935793</v>
      </c>
      <c r="AC7464">
        <v>0.92662520824999373</v>
      </c>
      <c r="AD7464">
        <v>0.11065</v>
      </c>
      <c r="AE7464">
        <v>5.4999999999999997E-3</v>
      </c>
      <c r="AF7464">
        <v>0.74454798993212612</v>
      </c>
      <c r="AG7464">
        <v>0.375667892886837</v>
      </c>
      <c r="AH7464">
        <v>3.6065103174362312</v>
      </c>
    </row>
    <row r="7465" spans="1:34">
      <c r="A7465" t="s">
        <v>1531</v>
      </c>
      <c r="B7465" t="s">
        <v>2235</v>
      </c>
      <c r="C7465" t="s">
        <v>8063</v>
      </c>
      <c r="D7465" t="s">
        <v>8580</v>
      </c>
      <c r="E7465" t="s">
        <v>489</v>
      </c>
      <c r="F7465" t="s">
        <v>43</v>
      </c>
      <c r="G7465" t="s">
        <v>254</v>
      </c>
      <c r="H7465" t="s">
        <v>46</v>
      </c>
      <c r="I7465">
        <v>0.24035177638321881</v>
      </c>
      <c r="J7465">
        <v>0.24035177638321881</v>
      </c>
      <c r="K7465">
        <v>0.57107953640820275</v>
      </c>
      <c r="L7465">
        <v>1.351734674657548</v>
      </c>
      <c r="M7465">
        <v>2.403517763832189</v>
      </c>
      <c r="N7465" t="str">
        <f t="shared" si="348"/>
        <v>10Qf-302,40351776383219</v>
      </c>
      <c r="O7465" t="s">
        <v>8065</v>
      </c>
      <c r="P7465">
        <v>28.421203538010079</v>
      </c>
      <c r="Q7465">
        <v>10.783054695010771</v>
      </c>
      <c r="R7465">
        <v>54.712698513473718</v>
      </c>
      <c r="S7465">
        <v>168.1438072065134</v>
      </c>
      <c r="T7465">
        <f t="shared" si="349"/>
        <v>262.06076395300795</v>
      </c>
      <c r="U7465">
        <v>2660748.7824437688</v>
      </c>
      <c r="V7465">
        <v>1528740.1809958371</v>
      </c>
      <c r="W7465">
        <v>30426390.601903781</v>
      </c>
      <c r="X7465">
        <v>15384120.434660129</v>
      </c>
      <c r="Y7465">
        <f t="shared" si="350"/>
        <v>50000000.000003517</v>
      </c>
      <c r="Z7465">
        <v>0.11545530411452611</v>
      </c>
      <c r="AA7465">
        <v>4.7527338726445698E-2</v>
      </c>
      <c r="AB7465">
        <v>0.31485951708851562</v>
      </c>
      <c r="AC7465">
        <v>0.96022537661677421</v>
      </c>
      <c r="AD7465">
        <v>0.11065</v>
      </c>
      <c r="AE7465">
        <v>5.4999999999999997E-3</v>
      </c>
      <c r="AF7465">
        <v>0.75503175827189173</v>
      </c>
      <c r="AG7465">
        <v>0.3809575655674019</v>
      </c>
      <c r="AH7465">
        <v>3.6556570876714818</v>
      </c>
    </row>
    <row r="7466" spans="1:34">
      <c r="A7466" t="s">
        <v>1867</v>
      </c>
      <c r="B7466" t="s">
        <v>2242</v>
      </c>
      <c r="C7466" t="s">
        <v>8297</v>
      </c>
      <c r="D7466" t="s">
        <v>8581</v>
      </c>
      <c r="E7466" t="s">
        <v>489</v>
      </c>
      <c r="F7466" t="s">
        <v>671</v>
      </c>
      <c r="G7466" t="s">
        <v>43</v>
      </c>
      <c r="H7466" t="s">
        <v>254</v>
      </c>
      <c r="I7466">
        <v>2.127267845107502</v>
      </c>
      <c r="J7466">
        <v>0.32000713976855782</v>
      </c>
      <c r="K7466">
        <v>0.32000713976855782</v>
      </c>
      <c r="L7466">
        <v>0.43278927304096171</v>
      </c>
      <c r="M7466">
        <v>3.200071397685579</v>
      </c>
      <c r="N7466" t="str">
        <f t="shared" si="348"/>
        <v>10Rf-303,20007139768558</v>
      </c>
      <c r="O7466" t="s">
        <v>8056</v>
      </c>
      <c r="P7466">
        <v>251.54593535962579</v>
      </c>
      <c r="Q7466">
        <v>15.905072172588961</v>
      </c>
      <c r="R7466">
        <v>14.35668395234393</v>
      </c>
      <c r="S7466">
        <v>41.463697271810489</v>
      </c>
      <c r="T7466">
        <f t="shared" si="349"/>
        <v>323.27138875636916</v>
      </c>
      <c r="U7466">
        <v>23549338.448728651</v>
      </c>
      <c r="V7466">
        <v>1356907.771165696</v>
      </c>
      <c r="W7466">
        <v>2035312.2481707491</v>
      </c>
      <c r="X7466">
        <v>23058441.53195107</v>
      </c>
      <c r="Y7466">
        <f t="shared" si="350"/>
        <v>50000000.000016168</v>
      </c>
      <c r="Z7466">
        <v>1.0218537166055539</v>
      </c>
      <c r="AA7466">
        <v>5.4841614382461407E-2</v>
      </c>
      <c r="AB7466">
        <v>6.3278449427441749E-2</v>
      </c>
      <c r="AC7466">
        <v>0.2386144360342897</v>
      </c>
      <c r="AD7466">
        <v>0.11065</v>
      </c>
      <c r="AE7466">
        <v>5.4999999999999997E-3</v>
      </c>
      <c r="AF7466">
        <v>1.005258030686569</v>
      </c>
      <c r="AG7466">
        <v>0.50721131653316431</v>
      </c>
      <c r="AH7466">
        <v>4.8286907449053116</v>
      </c>
    </row>
    <row r="7467" spans="1:34">
      <c r="A7467" t="s">
        <v>1867</v>
      </c>
      <c r="B7467" t="s">
        <v>2242</v>
      </c>
      <c r="C7467" t="s">
        <v>8299</v>
      </c>
      <c r="D7467" t="s">
        <v>8582</v>
      </c>
      <c r="E7467" t="s">
        <v>489</v>
      </c>
      <c r="F7467" t="s">
        <v>671</v>
      </c>
      <c r="G7467" t="s">
        <v>43</v>
      </c>
      <c r="H7467" t="s">
        <v>46</v>
      </c>
      <c r="I7467">
        <v>0.29965336525947772</v>
      </c>
      <c r="J7467">
        <v>0.29965336525947761</v>
      </c>
      <c r="K7467">
        <v>0.29965336525947772</v>
      </c>
      <c r="L7467">
        <v>2.0975735568163438</v>
      </c>
      <c r="M7467">
        <v>2.9965336525947772</v>
      </c>
      <c r="N7467" t="str">
        <f t="shared" si="348"/>
        <v>10Rf-302,99653365259478</v>
      </c>
      <c r="O7467" t="s">
        <v>8059</v>
      </c>
      <c r="P7467">
        <v>35.433519206908223</v>
      </c>
      <c r="Q7467">
        <v>14.893443954588401</v>
      </c>
      <c r="R7467">
        <v>13.443539614141111</v>
      </c>
      <c r="S7467">
        <v>260.91955052359691</v>
      </c>
      <c r="T7467">
        <f t="shared" si="349"/>
        <v>324.69005329923465</v>
      </c>
      <c r="U7467">
        <v>3317230.847081854</v>
      </c>
      <c r="V7467">
        <v>1270602.8380198299</v>
      </c>
      <c r="W7467">
        <v>1905857.991041369</v>
      </c>
      <c r="X7467">
        <v>23872528.25839971</v>
      </c>
      <c r="Y7467">
        <f t="shared" si="350"/>
        <v>30366219.934542764</v>
      </c>
      <c r="Z7467">
        <v>0.14394139679589091</v>
      </c>
      <c r="AA7467">
        <v>5.1353461419181103E-2</v>
      </c>
      <c r="AB7467">
        <v>5.9253678943064797E-2</v>
      </c>
      <c r="AC7467">
        <v>1.490043420751656</v>
      </c>
      <c r="AD7467">
        <v>0.11065</v>
      </c>
      <c r="AE7467">
        <v>5.4999999999999997E-3</v>
      </c>
      <c r="AF7467">
        <v>0.94131947201930155</v>
      </c>
      <c r="AG7467">
        <v>0.4749505839362721</v>
      </c>
      <c r="AH7467">
        <v>4.5289537085503504</v>
      </c>
    </row>
    <row r="7468" spans="1:34">
      <c r="A7468" t="s">
        <v>1867</v>
      </c>
      <c r="B7468" t="s">
        <v>2242</v>
      </c>
      <c r="C7468" t="s">
        <v>8301</v>
      </c>
      <c r="D7468" t="s">
        <v>8583</v>
      </c>
      <c r="E7468" t="s">
        <v>489</v>
      </c>
      <c r="F7468" t="s">
        <v>43</v>
      </c>
      <c r="G7468" t="s">
        <v>254</v>
      </c>
      <c r="H7468" t="s">
        <v>46</v>
      </c>
      <c r="I7468">
        <v>0.240312564644107</v>
      </c>
      <c r="J7468">
        <v>0.240312564644107</v>
      </c>
      <c r="K7468">
        <v>0.57118294519905088</v>
      </c>
      <c r="L7468">
        <v>1.351317571953806</v>
      </c>
      <c r="M7468">
        <v>2.4031256464410711</v>
      </c>
      <c r="N7468" t="str">
        <f t="shared" si="348"/>
        <v>10Rf-302,40312564644107</v>
      </c>
      <c r="O7468" t="s">
        <v>8065</v>
      </c>
      <c r="P7468">
        <v>28.41656681414165</v>
      </c>
      <c r="Q7468">
        <v>10.78129551380607</v>
      </c>
      <c r="R7468">
        <v>54.722605669371653</v>
      </c>
      <c r="S7468">
        <v>168.09192332876859</v>
      </c>
      <c r="T7468">
        <f t="shared" si="349"/>
        <v>262.01239132608794</v>
      </c>
      <c r="U7468">
        <v>2660314.6995812701</v>
      </c>
      <c r="V7468">
        <v>1528438.1047348541</v>
      </c>
      <c r="W7468">
        <v>30431873.81558181</v>
      </c>
      <c r="X7468">
        <v>15379373.380117331</v>
      </c>
      <c r="Y7468">
        <f t="shared" si="350"/>
        <v>50000000.000015259</v>
      </c>
      <c r="Z7468">
        <v>0.1154364683757929</v>
      </c>
      <c r="AA7468">
        <v>4.7519584968038493E-2</v>
      </c>
      <c r="AB7468">
        <v>0.31491653058641461</v>
      </c>
      <c r="AC7468">
        <v>0.95992908133908561</v>
      </c>
      <c r="AD7468">
        <v>0.11065</v>
      </c>
      <c r="AE7468">
        <v>5.4999999999999997E-3</v>
      </c>
      <c r="AF7468">
        <v>0.7549085800338442</v>
      </c>
      <c r="AG7468">
        <v>0.38089541496090967</v>
      </c>
      <c r="AH7468">
        <v>3.6550796414358242</v>
      </c>
    </row>
    <row r="7469" spans="1:34">
      <c r="A7469" t="s">
        <v>1194</v>
      </c>
      <c r="B7469" t="s">
        <v>1289</v>
      </c>
      <c r="C7469" t="s">
        <v>8113</v>
      </c>
      <c r="D7469" t="s">
        <v>8584</v>
      </c>
      <c r="E7469" t="s">
        <v>489</v>
      </c>
      <c r="F7469" t="s">
        <v>671</v>
      </c>
      <c r="G7469" t="s">
        <v>43</v>
      </c>
      <c r="H7469" t="s">
        <v>49</v>
      </c>
      <c r="I7469">
        <v>0.2037127800555813</v>
      </c>
      <c r="J7469">
        <v>0.20371278005558141</v>
      </c>
      <c r="K7469">
        <v>0.20371278005558141</v>
      </c>
      <c r="L7469">
        <v>1.425989460389069</v>
      </c>
      <c r="M7469">
        <v>2.037127800555814</v>
      </c>
      <c r="N7469" t="str">
        <f t="shared" si="348"/>
        <v>05Qd-612,03712780055581</v>
      </c>
      <c r="O7469" t="s">
        <v>8068</v>
      </c>
      <c r="P7469">
        <v>31.37176812855952</v>
      </c>
      <c r="Q7469">
        <v>12.812240048337561</v>
      </c>
      <c r="R7469">
        <v>11.72274452501664</v>
      </c>
      <c r="S7469">
        <v>181.89791921317479</v>
      </c>
      <c r="T7469">
        <f t="shared" si="349"/>
        <v>237.80467191508851</v>
      </c>
      <c r="U7469">
        <v>2936976.0411285288</v>
      </c>
      <c r="V7469">
        <v>1020414.897799212</v>
      </c>
      <c r="W7469">
        <v>1554835.0454159779</v>
      </c>
      <c r="X7469">
        <v>18440682.818317909</v>
      </c>
      <c r="Y7469">
        <f t="shared" si="350"/>
        <v>23952908.802661628</v>
      </c>
      <c r="Z7469">
        <v>0.12744136697269631</v>
      </c>
      <c r="AA7469">
        <v>4.4177349243180689E-2</v>
      </c>
      <c r="AB7469">
        <v>5.1669110989656909E-2</v>
      </c>
      <c r="AC7469">
        <v>1.396078115567799</v>
      </c>
      <c r="AD7469">
        <v>0.11065</v>
      </c>
      <c r="AE7469">
        <v>5.4999999999999997E-3</v>
      </c>
      <c r="AF7469">
        <v>0.63993543472957493</v>
      </c>
      <c r="AG7469">
        <v>0.32288475638809638</v>
      </c>
      <c r="AH7469">
        <v>3.116097991673485</v>
      </c>
    </row>
    <row r="7470" spans="1:34">
      <c r="A7470" t="s">
        <v>1194</v>
      </c>
      <c r="B7470" t="s">
        <v>1289</v>
      </c>
      <c r="C7470" t="s">
        <v>8115</v>
      </c>
      <c r="D7470" t="s">
        <v>8585</v>
      </c>
      <c r="E7470" t="s">
        <v>489</v>
      </c>
      <c r="F7470" t="s">
        <v>671</v>
      </c>
      <c r="G7470" t="s">
        <v>43</v>
      </c>
      <c r="H7470" t="s">
        <v>1179</v>
      </c>
      <c r="I7470">
        <v>2.0634522062815921</v>
      </c>
      <c r="J7470">
        <v>0.29477888661165591</v>
      </c>
      <c r="K7470">
        <v>0.29477888661165591</v>
      </c>
      <c r="L7470">
        <v>0.2947788866116558</v>
      </c>
      <c r="M7470">
        <v>2.947788866116559</v>
      </c>
      <c r="N7470" t="str">
        <f t="shared" si="348"/>
        <v>05Qd-612,94778886611656</v>
      </c>
      <c r="O7470" t="s">
        <v>8117</v>
      </c>
      <c r="P7470">
        <v>317.77163976736517</v>
      </c>
      <c r="Q7470">
        <v>18.539719773201021</v>
      </c>
      <c r="R7470">
        <v>16.963185020470739</v>
      </c>
      <c r="S7470">
        <v>20.720863275930551</v>
      </c>
      <c r="T7470">
        <f t="shared" si="349"/>
        <v>373.99540783696744</v>
      </c>
      <c r="U7470">
        <v>29749285.686491221</v>
      </c>
      <c r="V7470">
        <v>1476572.8854769371</v>
      </c>
      <c r="W7470">
        <v>2249895.875101469</v>
      </c>
      <c r="X7470">
        <v>1382194.1662473939</v>
      </c>
      <c r="Y7470">
        <f t="shared" si="350"/>
        <v>34857948.61331702</v>
      </c>
      <c r="Z7470">
        <v>1.2908820437264821</v>
      </c>
      <c r="AA7470">
        <v>6.3926032622037679E-2</v>
      </c>
      <c r="AB7470">
        <v>7.4766850688452111E-2</v>
      </c>
      <c r="AC7470">
        <v>7.5174819478276048E-2</v>
      </c>
      <c r="AD7470">
        <v>0.11065</v>
      </c>
      <c r="AE7470">
        <v>5.4999999999999997E-3</v>
      </c>
      <c r="AF7470">
        <v>0.92600697364918094</v>
      </c>
      <c r="AG7470">
        <v>0.46722453527947472</v>
      </c>
      <c r="AH7470">
        <v>4.457170375045215</v>
      </c>
    </row>
    <row r="7471" spans="1:34">
      <c r="A7471" t="s">
        <v>1194</v>
      </c>
      <c r="B7471" t="s">
        <v>1289</v>
      </c>
      <c r="C7471" t="s">
        <v>8118</v>
      </c>
      <c r="D7471" t="s">
        <v>8586</v>
      </c>
      <c r="E7471" t="s">
        <v>489</v>
      </c>
      <c r="F7471" t="s">
        <v>671</v>
      </c>
      <c r="G7471" t="s">
        <v>49</v>
      </c>
      <c r="H7471" t="s">
        <v>1179</v>
      </c>
      <c r="I7471">
        <v>0.2004354080739652</v>
      </c>
      <c r="J7471">
        <v>0.20043540807396509</v>
      </c>
      <c r="K7471">
        <v>1.403047856517756</v>
      </c>
      <c r="L7471">
        <v>0.20043540807396509</v>
      </c>
      <c r="M7471">
        <v>2.0043540807396512</v>
      </c>
      <c r="N7471" t="str">
        <f t="shared" si="348"/>
        <v>05Qd-612,00435408073965</v>
      </c>
      <c r="O7471" t="s">
        <v>8120</v>
      </c>
      <c r="P7471">
        <v>30.867052843390638</v>
      </c>
      <c r="Q7471">
        <v>12.606114165883319</v>
      </c>
      <c r="R7471">
        <v>178.97150907935361</v>
      </c>
      <c r="S7471">
        <v>14.089186420693119</v>
      </c>
      <c r="T7471">
        <f t="shared" si="349"/>
        <v>236.5338625093207</v>
      </c>
      <c r="U7471">
        <v>2889725.3827002938</v>
      </c>
      <c r="V7471">
        <v>1003998.258672504</v>
      </c>
      <c r="W7471">
        <v>18144005.421965372</v>
      </c>
      <c r="X7471">
        <v>939825.28712860693</v>
      </c>
      <c r="Y7471">
        <f t="shared" si="350"/>
        <v>22977554.350466777</v>
      </c>
      <c r="Z7471">
        <v>0.12539106475159259</v>
      </c>
      <c r="AA7471">
        <v>4.3466615205816073E-2</v>
      </c>
      <c r="AB7471">
        <v>1.373617731399162</v>
      </c>
      <c r="AC7471">
        <v>5.111524706606696E-2</v>
      </c>
      <c r="AD7471">
        <v>0.11065</v>
      </c>
      <c r="AE7471">
        <v>5.4999999999999997E-3</v>
      </c>
      <c r="AF7471">
        <v>0.62964002536324115</v>
      </c>
      <c r="AG7471">
        <v>0.31769012179723471</v>
      </c>
      <c r="AH7471">
        <v>3.0678342279001272</v>
      </c>
    </row>
    <row r="7472" spans="1:34">
      <c r="A7472" t="s">
        <v>1194</v>
      </c>
      <c r="B7472" t="s">
        <v>1289</v>
      </c>
      <c r="C7472" t="s">
        <v>8121</v>
      </c>
      <c r="D7472" t="s">
        <v>8587</v>
      </c>
      <c r="E7472" t="s">
        <v>489</v>
      </c>
      <c r="F7472" t="s">
        <v>43</v>
      </c>
      <c r="G7472" t="s">
        <v>49</v>
      </c>
      <c r="H7472" t="s">
        <v>1179</v>
      </c>
      <c r="I7472">
        <v>0.2014667973027946</v>
      </c>
      <c r="J7472">
        <v>0.2014667973027946</v>
      </c>
      <c r="K7472">
        <v>1.410267581119562</v>
      </c>
      <c r="L7472">
        <v>0.2014667973027946</v>
      </c>
      <c r="M7472">
        <v>2.014667973027946</v>
      </c>
      <c r="N7472" t="str">
        <f t="shared" si="348"/>
        <v>05Qd-612,01466797302795</v>
      </c>
      <c r="O7472" t="s">
        <v>8123</v>
      </c>
      <c r="P7472">
        <v>31.025886784630369</v>
      </c>
      <c r="Q7472">
        <v>11.593498426606271</v>
      </c>
      <c r="R7472">
        <v>179.89245058617391</v>
      </c>
      <c r="S7472">
        <v>14.16168576228606</v>
      </c>
      <c r="T7472">
        <f t="shared" si="349"/>
        <v>236.67352155969661</v>
      </c>
      <c r="U7472">
        <v>2904595.1687457422</v>
      </c>
      <c r="V7472">
        <v>1537692.6123566481</v>
      </c>
      <c r="W7472">
        <v>18237369.822696071</v>
      </c>
      <c r="X7472">
        <v>944661.38713429193</v>
      </c>
      <c r="Y7472">
        <f t="shared" si="350"/>
        <v>23624318.990932751</v>
      </c>
      <c r="Z7472">
        <v>0.12603629502711611</v>
      </c>
      <c r="AA7472">
        <v>5.1099446523328713E-2</v>
      </c>
      <c r="AB7472">
        <v>1.3806860161214469</v>
      </c>
      <c r="AC7472">
        <v>5.1378273024202267E-2</v>
      </c>
      <c r="AD7472">
        <v>0.11065</v>
      </c>
      <c r="AE7472">
        <v>5.4999999999999997E-3</v>
      </c>
      <c r="AF7472">
        <v>0.63287999152710328</v>
      </c>
      <c r="AG7472">
        <v>0.31932487372492929</v>
      </c>
      <c r="AH7472">
        <v>3.083022838279978</v>
      </c>
    </row>
    <row r="7473" spans="1:34">
      <c r="A7473" t="s">
        <v>1194</v>
      </c>
      <c r="B7473" t="s">
        <v>1289</v>
      </c>
      <c r="C7473" t="s">
        <v>8124</v>
      </c>
      <c r="D7473" t="s">
        <v>8588</v>
      </c>
      <c r="E7473" t="s">
        <v>489</v>
      </c>
      <c r="F7473" t="s">
        <v>671</v>
      </c>
      <c r="G7473" t="s">
        <v>43</v>
      </c>
      <c r="H7473" t="s">
        <v>46</v>
      </c>
      <c r="I7473">
        <v>0.20813669865251391</v>
      </c>
      <c r="J7473">
        <v>0.20813669865251391</v>
      </c>
      <c r="K7473">
        <v>0.20813669865251391</v>
      </c>
      <c r="L7473">
        <v>1.4569568905675969</v>
      </c>
      <c r="M7473">
        <v>2.081366986525139</v>
      </c>
      <c r="N7473" t="str">
        <f t="shared" si="348"/>
        <v>05Qd-612,08136698652514</v>
      </c>
      <c r="O7473" t="s">
        <v>8059</v>
      </c>
      <c r="P7473">
        <v>32.053051592487137</v>
      </c>
      <c r="Q7473">
        <v>13.090476430967749</v>
      </c>
      <c r="R7473">
        <v>11.97732093154921</v>
      </c>
      <c r="S7473">
        <v>236.02701627195071</v>
      </c>
      <c r="T7473">
        <f t="shared" si="349"/>
        <v>293.14786522695482</v>
      </c>
      <c r="U7473">
        <v>3000756.73728097</v>
      </c>
      <c r="V7473">
        <v>1042574.687880763</v>
      </c>
      <c r="W7473">
        <v>1588600.5444224779</v>
      </c>
      <c r="X7473">
        <v>21595015.03199292</v>
      </c>
      <c r="Y7473">
        <f t="shared" si="350"/>
        <v>27226947.001577131</v>
      </c>
      <c r="Z7473">
        <v>0.130208941168165</v>
      </c>
      <c r="AA7473">
        <v>4.5136724481331027E-2</v>
      </c>
      <c r="AB7473">
        <v>5.2791180704339247E-2</v>
      </c>
      <c r="AC7473">
        <v>1.3478886576721221</v>
      </c>
      <c r="AD7473">
        <v>0.11065</v>
      </c>
      <c r="AE7473">
        <v>5.4999999999999997E-3</v>
      </c>
      <c r="AF7473">
        <v>0.65383256121208555</v>
      </c>
      <c r="AG7473">
        <v>0.32989666736423451</v>
      </c>
      <c r="AH7473">
        <v>3.1812462151014591</v>
      </c>
    </row>
    <row r="7474" spans="1:34">
      <c r="A7474" t="s">
        <v>1194</v>
      </c>
      <c r="B7474" t="s">
        <v>1289</v>
      </c>
      <c r="C7474" t="s">
        <v>8126</v>
      </c>
      <c r="D7474" t="s">
        <v>8589</v>
      </c>
      <c r="E7474" t="s">
        <v>489</v>
      </c>
      <c r="F7474" t="s">
        <v>671</v>
      </c>
      <c r="G7474" t="s">
        <v>49</v>
      </c>
      <c r="H7474" t="s">
        <v>46</v>
      </c>
      <c r="I7474">
        <v>0.18723856278840681</v>
      </c>
      <c r="J7474">
        <v>0.18723856278840681</v>
      </c>
      <c r="K7474">
        <v>1.310669939518847</v>
      </c>
      <c r="L7474">
        <v>0.18723856278840681</v>
      </c>
      <c r="M7474">
        <v>1.8723856278840669</v>
      </c>
      <c r="N7474" t="str">
        <f t="shared" si="348"/>
        <v>05Qd-611,87238562788407</v>
      </c>
      <c r="O7474" t="s">
        <v>8073</v>
      </c>
      <c r="P7474">
        <v>28.834738669414641</v>
      </c>
      <c r="Q7474">
        <v>11.77611641300197</v>
      </c>
      <c r="R7474">
        <v>167.18786596689731</v>
      </c>
      <c r="S7474">
        <v>30.332647171721899</v>
      </c>
      <c r="T7474">
        <f t="shared" si="349"/>
        <v>238.13136822103581</v>
      </c>
      <c r="U7474">
        <v>2699463.2969755288</v>
      </c>
      <c r="V7474">
        <v>937894.12161413743</v>
      </c>
      <c r="W7474">
        <v>16949387.990270618</v>
      </c>
      <c r="X7474">
        <v>2775249.9776497651</v>
      </c>
      <c r="Y7474">
        <f t="shared" si="350"/>
        <v>23361995.386510052</v>
      </c>
      <c r="Z7474">
        <v>0.11713520568148469</v>
      </c>
      <c r="AA7474">
        <v>4.0604734655517422E-2</v>
      </c>
      <c r="AB7474">
        <v>1.283177519976612</v>
      </c>
      <c r="AC7474">
        <v>0.17322182742346121</v>
      </c>
      <c r="AD7474">
        <v>0.11065</v>
      </c>
      <c r="AE7474">
        <v>5.4999999999999997E-3</v>
      </c>
      <c r="AF7474">
        <v>0.58818396687457608</v>
      </c>
      <c r="AG7474">
        <v>0.29677312201962469</v>
      </c>
      <c r="AH7474">
        <v>2.873492716778268</v>
      </c>
    </row>
    <row r="7475" spans="1:34">
      <c r="A7475" t="s">
        <v>1194</v>
      </c>
      <c r="B7475" t="s">
        <v>1289</v>
      </c>
      <c r="C7475" t="s">
        <v>8128</v>
      </c>
      <c r="D7475" t="s">
        <v>8590</v>
      </c>
      <c r="E7475" t="s">
        <v>489</v>
      </c>
      <c r="F7475" t="s">
        <v>43</v>
      </c>
      <c r="G7475" t="s">
        <v>49</v>
      </c>
      <c r="H7475" t="s">
        <v>46</v>
      </c>
      <c r="I7475">
        <v>0.18813830311476079</v>
      </c>
      <c r="J7475">
        <v>0.18813830311476079</v>
      </c>
      <c r="K7475">
        <v>1.316968121803326</v>
      </c>
      <c r="L7475">
        <v>0.1881383031147609</v>
      </c>
      <c r="M7475">
        <v>1.8813830311476081</v>
      </c>
      <c r="N7475" t="str">
        <f t="shared" si="348"/>
        <v>05Qd-611,88138303114761</v>
      </c>
      <c r="O7475" t="s">
        <v>8076</v>
      </c>
      <c r="P7475">
        <v>28.973298679673171</v>
      </c>
      <c r="Q7475">
        <v>10.82650417014942</v>
      </c>
      <c r="R7475">
        <v>167.99125637348519</v>
      </c>
      <c r="S7475">
        <v>30.478405104591261</v>
      </c>
      <c r="T7475">
        <f t="shared" si="349"/>
        <v>238.26946432789902</v>
      </c>
      <c r="U7475">
        <v>2712435.069198254</v>
      </c>
      <c r="V7475">
        <v>1435963.0602857191</v>
      </c>
      <c r="W7475">
        <v>17030835.14332905</v>
      </c>
      <c r="X7475">
        <v>2788585.9287669859</v>
      </c>
      <c r="Y7475">
        <f t="shared" si="350"/>
        <v>23967819.201580007</v>
      </c>
      <c r="Z7475">
        <v>0.1176980772749102</v>
      </c>
      <c r="AA7475">
        <v>4.7718846418913989E-2</v>
      </c>
      <c r="AB7475">
        <v>1.2893435925174419</v>
      </c>
      <c r="AC7475">
        <v>0.1740542129172217</v>
      </c>
      <c r="AD7475">
        <v>0.11065</v>
      </c>
      <c r="AE7475">
        <v>5.4999999999999997E-3</v>
      </c>
      <c r="AF7475">
        <v>0.59101037627673547</v>
      </c>
      <c r="AG7475">
        <v>0.2981992104368959</v>
      </c>
      <c r="AH7475">
        <v>2.886742617861239</v>
      </c>
    </row>
    <row r="7476" spans="1:34">
      <c r="A7476" t="s">
        <v>1194</v>
      </c>
      <c r="B7476" t="s">
        <v>1289</v>
      </c>
      <c r="C7476" t="s">
        <v>8130</v>
      </c>
      <c r="D7476" t="s">
        <v>8591</v>
      </c>
      <c r="E7476" t="s">
        <v>489</v>
      </c>
      <c r="F7476" t="s">
        <v>671</v>
      </c>
      <c r="G7476" t="s">
        <v>1179</v>
      </c>
      <c r="H7476" t="s">
        <v>46</v>
      </c>
      <c r="I7476">
        <v>0.20471663017134131</v>
      </c>
      <c r="J7476">
        <v>0.20471663017134131</v>
      </c>
      <c r="K7476">
        <v>0.20471663017134131</v>
      </c>
      <c r="L7476">
        <v>1.4330164111993891</v>
      </c>
      <c r="M7476">
        <v>2.0471663017134141</v>
      </c>
      <c r="N7476" t="str">
        <f t="shared" si="348"/>
        <v>05Qd-612,04716630171341</v>
      </c>
      <c r="O7476" t="s">
        <v>8132</v>
      </c>
      <c r="P7476">
        <v>31.526361046386569</v>
      </c>
      <c r="Q7476">
        <v>12.87537584498301</v>
      </c>
      <c r="R7476">
        <v>14.39012594439277</v>
      </c>
      <c r="S7476">
        <v>232.1486586143011</v>
      </c>
      <c r="T7476">
        <f t="shared" si="349"/>
        <v>290.94052145006344</v>
      </c>
      <c r="U7476">
        <v>2951448.7891714689</v>
      </c>
      <c r="V7476">
        <v>1025443.2696716069</v>
      </c>
      <c r="W7476">
        <v>959899.58849876758</v>
      </c>
      <c r="X7476">
        <v>21240169.246797349</v>
      </c>
      <c r="Y7476">
        <f t="shared" si="350"/>
        <v>26176960.894139193</v>
      </c>
      <c r="Z7476">
        <v>0.12806936896134541</v>
      </c>
      <c r="AA7476">
        <v>4.439504514394664E-2</v>
      </c>
      <c r="AB7476">
        <v>5.2207048795885752E-2</v>
      </c>
      <c r="AC7476">
        <v>1.325740369820537</v>
      </c>
      <c r="AD7476">
        <v>0.11065</v>
      </c>
      <c r="AE7476">
        <v>5.4999999999999997E-3</v>
      </c>
      <c r="AF7476">
        <v>0.64308889059060115</v>
      </c>
      <c r="AG7476">
        <v>0.32447585882157609</v>
      </c>
      <c r="AH7476">
        <v>3.1308810511255909</v>
      </c>
    </row>
    <row r="7477" spans="1:34">
      <c r="A7477" t="s">
        <v>1194</v>
      </c>
      <c r="B7477" t="s">
        <v>1289</v>
      </c>
      <c r="C7477" t="s">
        <v>8133</v>
      </c>
      <c r="D7477" t="s">
        <v>8592</v>
      </c>
      <c r="E7477" t="s">
        <v>489</v>
      </c>
      <c r="F7477" t="s">
        <v>43</v>
      </c>
      <c r="G7477" t="s">
        <v>1179</v>
      </c>
      <c r="H7477" t="s">
        <v>46</v>
      </c>
      <c r="I7477">
        <v>0.2057926683652804</v>
      </c>
      <c r="J7477">
        <v>0.2057926683652804</v>
      </c>
      <c r="K7477">
        <v>0.2057926683652804</v>
      </c>
      <c r="L7477">
        <v>1.440548678556963</v>
      </c>
      <c r="M7477">
        <v>2.0579266836528038</v>
      </c>
      <c r="N7477" t="str">
        <f t="shared" si="348"/>
        <v>05Qd-612,0579266836528</v>
      </c>
      <c r="O7477" t="s">
        <v>8135</v>
      </c>
      <c r="P7477">
        <v>31.69207092825318</v>
      </c>
      <c r="Q7477">
        <v>11.84243264320205</v>
      </c>
      <c r="R7477">
        <v>14.46576379129754</v>
      </c>
      <c r="S7477">
        <v>233.3688859262279</v>
      </c>
      <c r="T7477">
        <f t="shared" si="349"/>
        <v>291.36915328898067</v>
      </c>
      <c r="U7477">
        <v>2966962.2900626552</v>
      </c>
      <c r="V7477">
        <v>1570709.764879277</v>
      </c>
      <c r="W7477">
        <v>964945.04386165901</v>
      </c>
      <c r="X7477">
        <v>21351812.5135713</v>
      </c>
      <c r="Y7477">
        <f t="shared" si="350"/>
        <v>26854429.612374891</v>
      </c>
      <c r="Z7477">
        <v>0.12874253133394181</v>
      </c>
      <c r="AA7477">
        <v>5.219664774945474E-2</v>
      </c>
      <c r="AB7477">
        <v>5.2481461179726741E-2</v>
      </c>
      <c r="AC7477">
        <v>1.332708769368633</v>
      </c>
      <c r="AD7477">
        <v>0.11065</v>
      </c>
      <c r="AE7477">
        <v>5.4999999999999997E-3</v>
      </c>
      <c r="AF7477">
        <v>0.64646911528360329</v>
      </c>
      <c r="AG7477">
        <v>0.3261813793589694</v>
      </c>
      <c r="AH7477">
        <v>3.146727178295377</v>
      </c>
    </row>
    <row r="7478" spans="1:34">
      <c r="A7478" t="s">
        <v>1194</v>
      </c>
      <c r="B7478" t="s">
        <v>1289</v>
      </c>
      <c r="C7478" t="s">
        <v>8136</v>
      </c>
      <c r="D7478" t="s">
        <v>8593</v>
      </c>
      <c r="E7478" t="s">
        <v>489</v>
      </c>
      <c r="F7478" t="s">
        <v>49</v>
      </c>
      <c r="G7478" t="s">
        <v>1179</v>
      </c>
      <c r="H7478" t="s">
        <v>46</v>
      </c>
      <c r="I7478">
        <v>0.1853394626855456</v>
      </c>
      <c r="J7478">
        <v>1.297376238798819</v>
      </c>
      <c r="K7478">
        <v>0.1853394626855456</v>
      </c>
      <c r="L7478">
        <v>0.1853394626855456</v>
      </c>
      <c r="M7478">
        <v>1.853394626855456</v>
      </c>
      <c r="N7478" t="str">
        <f t="shared" si="348"/>
        <v>05Qd-611,85339462685546</v>
      </c>
      <c r="O7478" t="s">
        <v>8138</v>
      </c>
      <c r="P7478">
        <v>28.542277253574031</v>
      </c>
      <c r="Q7478">
        <v>165.492133588233</v>
      </c>
      <c r="R7478">
        <v>13.028048616660231</v>
      </c>
      <c r="S7478">
        <v>30.024992955058391</v>
      </c>
      <c r="T7478">
        <f t="shared" si="349"/>
        <v>237.08745241352568</v>
      </c>
      <c r="U7478">
        <v>2672083.5150085562</v>
      </c>
      <c r="V7478">
        <v>16777475.837152191</v>
      </c>
      <c r="W7478">
        <v>869041.62996203674</v>
      </c>
      <c r="X7478">
        <v>2747101.5159251569</v>
      </c>
      <c r="Y7478">
        <f t="shared" si="350"/>
        <v>23065702.498047944</v>
      </c>
      <c r="Z7478">
        <v>0.11594714122592829</v>
      </c>
      <c r="AA7478">
        <v>1.270162665964244</v>
      </c>
      <c r="AB7478">
        <v>4.7265463309595308E-2</v>
      </c>
      <c r="AC7478">
        <v>0.17146489452791519</v>
      </c>
      <c r="AD7478">
        <v>0.11065</v>
      </c>
      <c r="AE7478">
        <v>5.4999999999999997E-3</v>
      </c>
      <c r="AF7478">
        <v>0.58221820738914842</v>
      </c>
      <c r="AG7478">
        <v>0.29376304835658978</v>
      </c>
      <c r="AH7478">
        <v>2.8455258826011942</v>
      </c>
    </row>
    <row r="7479" spans="1:34">
      <c r="A7479" t="s">
        <v>1830</v>
      </c>
      <c r="B7479" t="s">
        <v>2259</v>
      </c>
      <c r="C7479" t="s">
        <v>8279</v>
      </c>
      <c r="D7479" t="s">
        <v>8594</v>
      </c>
      <c r="E7479" t="s">
        <v>489</v>
      </c>
      <c r="F7479" t="s">
        <v>671</v>
      </c>
      <c r="G7479" t="s">
        <v>43</v>
      </c>
      <c r="H7479" t="s">
        <v>46</v>
      </c>
      <c r="I7479">
        <v>0.25827833361270469</v>
      </c>
      <c r="J7479">
        <v>0.2582783336127048</v>
      </c>
      <c r="K7479">
        <v>0.2582783336127048</v>
      </c>
      <c r="L7479">
        <v>1.8079483352889341</v>
      </c>
      <c r="M7479">
        <v>2.582783336127048</v>
      </c>
      <c r="N7479" t="str">
        <f t="shared" si="348"/>
        <v>09Qf-382,58278333612705</v>
      </c>
      <c r="O7479" t="s">
        <v>8059</v>
      </c>
      <c r="P7479">
        <v>32.923924725503468</v>
      </c>
      <c r="Q7479">
        <v>13.71625205198878</v>
      </c>
      <c r="R7479">
        <v>12.4325797861752</v>
      </c>
      <c r="S7479">
        <v>242.43980934234381</v>
      </c>
      <c r="T7479">
        <f t="shared" si="349"/>
        <v>301.51256590601128</v>
      </c>
      <c r="U7479">
        <v>3082286.522789076</v>
      </c>
      <c r="V7479">
        <v>1116391.45484135</v>
      </c>
      <c r="W7479">
        <v>1670417.017925967</v>
      </c>
      <c r="X7479">
        <v>22181746.012791481</v>
      </c>
      <c r="Y7479">
        <f t="shared" si="350"/>
        <v>28050841.008347876</v>
      </c>
      <c r="Z7479">
        <v>0.13374668446897561</v>
      </c>
      <c r="AA7479">
        <v>4.7294435237093951E-2</v>
      </c>
      <c r="AB7479">
        <v>5.4797777388118897E-2</v>
      </c>
      <c r="AC7479">
        <v>1.384510444364633</v>
      </c>
      <c r="AD7479">
        <v>0.11065</v>
      </c>
      <c r="AE7479">
        <v>5.4999999999999997E-3</v>
      </c>
      <c r="AF7479">
        <v>0.81134555061582669</v>
      </c>
      <c r="AG7479">
        <v>0.92076225932929279</v>
      </c>
      <c r="AH7479">
        <v>4.4310411460721681</v>
      </c>
    </row>
    <row r="7480" spans="1:34">
      <c r="A7480" t="s">
        <v>1531</v>
      </c>
      <c r="B7480" t="s">
        <v>2263</v>
      </c>
      <c r="C7480" t="s">
        <v>8054</v>
      </c>
      <c r="D7480" t="s">
        <v>8595</v>
      </c>
      <c r="E7480" t="s">
        <v>489</v>
      </c>
      <c r="F7480" t="s">
        <v>671</v>
      </c>
      <c r="G7480" t="s">
        <v>43</v>
      </c>
      <c r="H7480" t="s">
        <v>254</v>
      </c>
      <c r="I7480">
        <v>2.0836887792479302</v>
      </c>
      <c r="J7480">
        <v>0.31602937070519121</v>
      </c>
      <c r="K7480">
        <v>0.31602937070519121</v>
      </c>
      <c r="L7480">
        <v>0.44454618639360038</v>
      </c>
      <c r="M7480">
        <v>3.1602937070519128</v>
      </c>
      <c r="N7480" t="str">
        <f t="shared" si="348"/>
        <v>10Qf-303,16029370705191</v>
      </c>
      <c r="O7480" t="s">
        <v>8056</v>
      </c>
      <c r="P7480">
        <v>246.392782262823</v>
      </c>
      <c r="Q7480">
        <v>15.70736813359628</v>
      </c>
      <c r="R7480">
        <v>14.17822676754653</v>
      </c>
      <c r="S7480">
        <v>42.590077074801997</v>
      </c>
      <c r="T7480">
        <f t="shared" si="349"/>
        <v>318.86845423876775</v>
      </c>
      <c r="U7480">
        <v>23066908.286693908</v>
      </c>
      <c r="V7480">
        <v>1328064.6219989229</v>
      </c>
      <c r="W7480">
        <v>1938303.524917203</v>
      </c>
      <c r="X7480">
        <v>23666723.566406261</v>
      </c>
      <c r="Y7480">
        <f t="shared" si="350"/>
        <v>50000000.000016294</v>
      </c>
      <c r="Z7480">
        <v>1.000920090162029</v>
      </c>
      <c r="AA7480">
        <v>5.4159919351427367E-2</v>
      </c>
      <c r="AB7480">
        <v>6.2491882419304583E-2</v>
      </c>
      <c r="AC7480">
        <v>0.2450965034603888</v>
      </c>
      <c r="AD7480">
        <v>0.11065</v>
      </c>
      <c r="AE7480">
        <v>5.4999999999999997E-3</v>
      </c>
      <c r="AF7480">
        <v>0.99276242106342816</v>
      </c>
      <c r="AG7480">
        <v>0.5009065525677282</v>
      </c>
      <c r="AH7480">
        <v>4.7701126806830692</v>
      </c>
    </row>
    <row r="7481" spans="1:34">
      <c r="A7481" t="s">
        <v>1531</v>
      </c>
      <c r="B7481" t="s">
        <v>2263</v>
      </c>
      <c r="C7481" t="s">
        <v>8057</v>
      </c>
      <c r="D7481" t="s">
        <v>8596</v>
      </c>
      <c r="E7481" t="s">
        <v>489</v>
      </c>
      <c r="F7481" t="s">
        <v>671</v>
      </c>
      <c r="G7481" t="s">
        <v>43</v>
      </c>
      <c r="H7481" t="s">
        <v>46</v>
      </c>
      <c r="I7481">
        <v>0.2980968139900243</v>
      </c>
      <c r="J7481">
        <v>0.2980968139900243</v>
      </c>
      <c r="K7481">
        <v>0.2980968139900243</v>
      </c>
      <c r="L7481">
        <v>2.08667769793017</v>
      </c>
      <c r="M7481">
        <v>2.9809681399002428</v>
      </c>
      <c r="N7481" t="str">
        <f t="shared" si="348"/>
        <v>10Qf-302,98096813990024</v>
      </c>
      <c r="O7481" t="s">
        <v>8059</v>
      </c>
      <c r="P7481">
        <v>35.249459571018747</v>
      </c>
      <c r="Q7481">
        <v>14.81607986734055</v>
      </c>
      <c r="R7481">
        <v>13.373707064007</v>
      </c>
      <c r="S7481">
        <v>259.56420229568357</v>
      </c>
      <c r="T7481">
        <f t="shared" si="349"/>
        <v>323.00344879804987</v>
      </c>
      <c r="U7481">
        <v>3299999.470816067</v>
      </c>
      <c r="V7481">
        <v>1252705.821953661</v>
      </c>
      <c r="W7481">
        <v>1828317.7415888221</v>
      </c>
      <c r="X7481">
        <v>23748522.261892729</v>
      </c>
      <c r="Y7481">
        <f t="shared" si="350"/>
        <v>30129545.296251278</v>
      </c>
      <c r="Z7481">
        <v>0.1431936923150301</v>
      </c>
      <c r="AA7481">
        <v>5.1086705544460223E-2</v>
      </c>
      <c r="AB7481">
        <v>5.8945885339282827E-2</v>
      </c>
      <c r="AC7481">
        <v>1.4823033809356401</v>
      </c>
      <c r="AD7481">
        <v>0.11065</v>
      </c>
      <c r="AE7481">
        <v>5.4999999999999997E-3</v>
      </c>
      <c r="AF7481">
        <v>0.93642978216761563</v>
      </c>
      <c r="AG7481">
        <v>0.47248345017418858</v>
      </c>
      <c r="AH7481">
        <v>4.5060313722420471</v>
      </c>
    </row>
    <row r="7482" spans="1:34">
      <c r="A7482" t="s">
        <v>1531</v>
      </c>
      <c r="B7482" t="s">
        <v>2263</v>
      </c>
      <c r="C7482" t="s">
        <v>8060</v>
      </c>
      <c r="D7482" t="s">
        <v>8597</v>
      </c>
      <c r="E7482" t="s">
        <v>489</v>
      </c>
      <c r="F7482" t="s">
        <v>671</v>
      </c>
      <c r="G7482" t="s">
        <v>254</v>
      </c>
      <c r="H7482" t="s">
        <v>46</v>
      </c>
      <c r="I7482">
        <v>0.23544056800862551</v>
      </c>
      <c r="J7482">
        <v>0.23544056800862539</v>
      </c>
      <c r="K7482">
        <v>0.59650315332456494</v>
      </c>
      <c r="L7482">
        <v>1.287021390744439</v>
      </c>
      <c r="M7482">
        <v>2.3544056800862552</v>
      </c>
      <c r="N7482" t="str">
        <f t="shared" si="348"/>
        <v>10Qf-302,35440568008626</v>
      </c>
      <c r="O7482" t="s">
        <v>8062</v>
      </c>
      <c r="P7482">
        <v>27.84046119887568</v>
      </c>
      <c r="Q7482">
        <v>11.70192399219856</v>
      </c>
      <c r="R7482">
        <v>57.148426986981313</v>
      </c>
      <c r="S7482">
        <v>160.09404852384679</v>
      </c>
      <c r="T7482">
        <f t="shared" si="349"/>
        <v>256.78486070190235</v>
      </c>
      <c r="U7482">
        <v>2606380.589707003</v>
      </c>
      <c r="V7482">
        <v>989402.62500877306</v>
      </c>
      <c r="W7482">
        <v>31756599.580235109</v>
      </c>
      <c r="X7482">
        <v>14647617.20506455</v>
      </c>
      <c r="Y7482">
        <f t="shared" si="350"/>
        <v>50000000.000015438</v>
      </c>
      <c r="Z7482">
        <v>0.113096157596073</v>
      </c>
      <c r="AA7482">
        <v>4.0348914871259287E-2</v>
      </c>
      <c r="AB7482">
        <v>0.32887659743300801</v>
      </c>
      <c r="AC7482">
        <v>0.91425530676315003</v>
      </c>
      <c r="AD7482">
        <v>0.11065</v>
      </c>
      <c r="AE7482">
        <v>5.4999999999999997E-3</v>
      </c>
      <c r="AF7482">
        <v>0.73960387856112708</v>
      </c>
      <c r="AG7482">
        <v>0.37317330029367141</v>
      </c>
      <c r="AH7482">
        <v>3.5833328589410529</v>
      </c>
    </row>
    <row r="7483" spans="1:34">
      <c r="A7483" t="s">
        <v>1531</v>
      </c>
      <c r="B7483" t="s">
        <v>2263</v>
      </c>
      <c r="C7483" t="s">
        <v>8063</v>
      </c>
      <c r="D7483" t="s">
        <v>8598</v>
      </c>
      <c r="E7483" t="s">
        <v>489</v>
      </c>
      <c r="F7483" t="s">
        <v>43</v>
      </c>
      <c r="G7483" t="s">
        <v>254</v>
      </c>
      <c r="H7483" t="s">
        <v>46</v>
      </c>
      <c r="I7483">
        <v>0.23790680820758231</v>
      </c>
      <c r="J7483">
        <v>0.23790680820758231</v>
      </c>
      <c r="K7483">
        <v>0.57926346800641049</v>
      </c>
      <c r="L7483">
        <v>1.3239909976542481</v>
      </c>
      <c r="M7483">
        <v>2.3790680820758232</v>
      </c>
      <c r="N7483" t="str">
        <f t="shared" si="348"/>
        <v>10Qf-302,37906808207582</v>
      </c>
      <c r="O7483" t="s">
        <v>8065</v>
      </c>
      <c r="P7483">
        <v>28.132090059385611</v>
      </c>
      <c r="Q7483">
        <v>10.673364531858351</v>
      </c>
      <c r="R7483">
        <v>55.496766149662967</v>
      </c>
      <c r="S7483">
        <v>164.6927398005341</v>
      </c>
      <c r="T7483">
        <f t="shared" si="349"/>
        <v>258.99496054144106</v>
      </c>
      <c r="U7483">
        <v>2633682.429141406</v>
      </c>
      <c r="V7483">
        <v>1459154.2675972651</v>
      </c>
      <c r="W7483">
        <v>30838794.233378869</v>
      </c>
      <c r="X7483">
        <v>15068369.06989825</v>
      </c>
      <c r="Y7483">
        <f t="shared" si="350"/>
        <v>50000000.000015788</v>
      </c>
      <c r="Z7483">
        <v>0.11428083996653331</v>
      </c>
      <c r="AA7483">
        <v>4.7043868903973572E-2</v>
      </c>
      <c r="AB7483">
        <v>0.31937165346640761</v>
      </c>
      <c r="AC7483">
        <v>0.94051723181685098</v>
      </c>
      <c r="AD7483">
        <v>0.11065</v>
      </c>
      <c r="AE7483">
        <v>5.4999999999999997E-3</v>
      </c>
      <c r="AF7483">
        <v>0.74735122997146264</v>
      </c>
      <c r="AG7483">
        <v>0.37708229100901791</v>
      </c>
      <c r="AH7483">
        <v>3.6196516030563028</v>
      </c>
    </row>
    <row r="7484" spans="1:34">
      <c r="A7484" t="s">
        <v>1531</v>
      </c>
      <c r="B7484" t="s">
        <v>2270</v>
      </c>
      <c r="C7484" t="s">
        <v>8054</v>
      </c>
      <c r="D7484" t="s">
        <v>8599</v>
      </c>
      <c r="E7484" t="s">
        <v>489</v>
      </c>
      <c r="F7484" t="s">
        <v>671</v>
      </c>
      <c r="G7484" t="s">
        <v>43</v>
      </c>
      <c r="H7484" t="s">
        <v>254</v>
      </c>
      <c r="I7484">
        <v>2.075732537669889</v>
      </c>
      <c r="J7484">
        <v>0.31529237370999103</v>
      </c>
      <c r="K7484">
        <v>0.31529237370999103</v>
      </c>
      <c r="L7484">
        <v>0.44660645201003829</v>
      </c>
      <c r="M7484">
        <v>3.152923737099909</v>
      </c>
      <c r="N7484" t="str">
        <f t="shared" si="348"/>
        <v>10Qf-303,15292373709991</v>
      </c>
      <c r="O7484" t="s">
        <v>8056</v>
      </c>
      <c r="P7484">
        <v>245.45196973923871</v>
      </c>
      <c r="Q7484">
        <v>15.670737730886771</v>
      </c>
      <c r="R7484">
        <v>14.14516240235278</v>
      </c>
      <c r="S7484">
        <v>42.787462350133019</v>
      </c>
      <c r="T7484">
        <f t="shared" si="349"/>
        <v>318.05533222261124</v>
      </c>
      <c r="U7484">
        <v>22978830.884437289</v>
      </c>
      <c r="V7484">
        <v>1318742.5860917419</v>
      </c>
      <c r="W7484">
        <v>1927633.0394693241</v>
      </c>
      <c r="X7484">
        <v>23774793.49001839</v>
      </c>
      <c r="Y7484">
        <f t="shared" si="350"/>
        <v>50000000.000016749</v>
      </c>
      <c r="Z7484">
        <v>0.99709823244654194</v>
      </c>
      <c r="AA7484">
        <v>5.4033615591326793E-2</v>
      </c>
      <c r="AB7484">
        <v>6.2346148086243509E-2</v>
      </c>
      <c r="AC7484">
        <v>0.24623241220113201</v>
      </c>
      <c r="AD7484">
        <v>0.11065</v>
      </c>
      <c r="AE7484">
        <v>5.4999999999999997E-3</v>
      </c>
      <c r="AF7484">
        <v>0.99044724725651601</v>
      </c>
      <c r="AG7484">
        <v>0.49973841233033572</v>
      </c>
      <c r="AH7484">
        <v>4.7592593966867609</v>
      </c>
    </row>
    <row r="7485" spans="1:34">
      <c r="A7485" t="s">
        <v>1531</v>
      </c>
      <c r="B7485" t="s">
        <v>2270</v>
      </c>
      <c r="C7485" t="s">
        <v>8057</v>
      </c>
      <c r="D7485" t="s">
        <v>8600</v>
      </c>
      <c r="E7485" t="s">
        <v>489</v>
      </c>
      <c r="F7485" t="s">
        <v>671</v>
      </c>
      <c r="G7485" t="s">
        <v>43</v>
      </c>
      <c r="H7485" t="s">
        <v>46</v>
      </c>
      <c r="I7485">
        <v>0.29570126814352649</v>
      </c>
      <c r="J7485">
        <v>0.29570126814352637</v>
      </c>
      <c r="K7485">
        <v>0.29570126814352649</v>
      </c>
      <c r="L7485">
        <v>2.0699088770046852</v>
      </c>
      <c r="M7485">
        <v>2.957012681435264</v>
      </c>
      <c r="N7485" t="str">
        <f t="shared" si="348"/>
        <v>10Qf-302,95701268143526</v>
      </c>
      <c r="O7485" t="s">
        <v>8059</v>
      </c>
      <c r="P7485">
        <v>34.966190201794717</v>
      </c>
      <c r="Q7485">
        <v>14.69701586892835</v>
      </c>
      <c r="R7485">
        <v>13.2662341662573</v>
      </c>
      <c r="S7485">
        <v>257.4783096677611</v>
      </c>
      <c r="T7485">
        <f t="shared" si="349"/>
        <v>320.40774990474148</v>
      </c>
      <c r="U7485">
        <v>3273480.2339280709</v>
      </c>
      <c r="V7485">
        <v>1236800.7842171439</v>
      </c>
      <c r="W7485">
        <v>1807857.0299030901</v>
      </c>
      <c r="X7485">
        <v>23557675.962318242</v>
      </c>
      <c r="Y7485">
        <f t="shared" si="350"/>
        <v>29875814.010366544</v>
      </c>
      <c r="Z7485">
        <v>0.14204296866160179</v>
      </c>
      <c r="AA7485">
        <v>5.0676165949486943E-2</v>
      </c>
      <c r="AB7485">
        <v>5.8472188324871333E-2</v>
      </c>
      <c r="AC7485">
        <v>1.4703913928136569</v>
      </c>
      <c r="AD7485">
        <v>0.11065</v>
      </c>
      <c r="AE7485">
        <v>5.4999999999999997E-3</v>
      </c>
      <c r="AF7485">
        <v>0.92890450725715112</v>
      </c>
      <c r="AG7485">
        <v>0.4686865100074894</v>
      </c>
      <c r="AH7485">
        <v>4.4707536986999052</v>
      </c>
    </row>
    <row r="7486" spans="1:34">
      <c r="A7486" t="s">
        <v>1531</v>
      </c>
      <c r="B7486" t="s">
        <v>2270</v>
      </c>
      <c r="C7486" t="s">
        <v>8060</v>
      </c>
      <c r="D7486" t="s">
        <v>8601</v>
      </c>
      <c r="E7486" t="s">
        <v>489</v>
      </c>
      <c r="F7486" t="s">
        <v>671</v>
      </c>
      <c r="G7486" t="s">
        <v>254</v>
      </c>
      <c r="H7486" t="s">
        <v>46</v>
      </c>
      <c r="I7486">
        <v>0.23375576293425021</v>
      </c>
      <c r="J7486">
        <v>0.23375576293425021</v>
      </c>
      <c r="K7486">
        <v>0.60094488263663581</v>
      </c>
      <c r="L7486">
        <v>1.269101220837366</v>
      </c>
      <c r="M7486">
        <v>2.337557629342502</v>
      </c>
      <c r="N7486" t="str">
        <f t="shared" si="348"/>
        <v>10Qf-302,3375576293425</v>
      </c>
      <c r="O7486" t="s">
        <v>8062</v>
      </c>
      <c r="P7486">
        <v>27.641235760806339</v>
      </c>
      <c r="Q7486">
        <v>11.618185403353131</v>
      </c>
      <c r="R7486">
        <v>57.573970157829727</v>
      </c>
      <c r="S7486">
        <v>157.86493829204309</v>
      </c>
      <c r="T7486">
        <f t="shared" si="349"/>
        <v>254.69832961403228</v>
      </c>
      <c r="U7486">
        <v>2587729.4146761531</v>
      </c>
      <c r="V7486">
        <v>977707.37585078808</v>
      </c>
      <c r="W7486">
        <v>31990895.830694862</v>
      </c>
      <c r="X7486">
        <v>14443667.378794219</v>
      </c>
      <c r="Y7486">
        <f t="shared" si="350"/>
        <v>50000000.000016019</v>
      </c>
      <c r="Z7486">
        <v>0.1122868451576013</v>
      </c>
      <c r="AA7486">
        <v>4.0060179344091597E-2</v>
      </c>
      <c r="AB7486">
        <v>0.33132550455903198</v>
      </c>
      <c r="AC7486">
        <v>0.9015254403029177</v>
      </c>
      <c r="AD7486">
        <v>0.11065</v>
      </c>
      <c r="AE7486">
        <v>5.4999999999999997E-3</v>
      </c>
      <c r="AF7486">
        <v>0.73431129717565502</v>
      </c>
      <c r="AG7486">
        <v>0.37050288425078659</v>
      </c>
      <c r="AH7486">
        <v>3.5585218107689429</v>
      </c>
    </row>
    <row r="7487" spans="1:34">
      <c r="A7487" t="s">
        <v>1531</v>
      </c>
      <c r="B7487" t="s">
        <v>2270</v>
      </c>
      <c r="C7487" t="s">
        <v>8063</v>
      </c>
      <c r="D7487" t="s">
        <v>8602</v>
      </c>
      <c r="E7487" t="s">
        <v>489</v>
      </c>
      <c r="F7487" t="s">
        <v>43</v>
      </c>
      <c r="G7487" t="s">
        <v>254</v>
      </c>
      <c r="H7487" t="s">
        <v>46</v>
      </c>
      <c r="I7487">
        <v>0.23615096532580721</v>
      </c>
      <c r="J7487">
        <v>0.23615096532580709</v>
      </c>
      <c r="K7487">
        <v>0.58396496893502525</v>
      </c>
      <c r="L7487">
        <v>1.3052427536714331</v>
      </c>
      <c r="M7487">
        <v>2.3615096532580719</v>
      </c>
      <c r="N7487" t="str">
        <f t="shared" si="348"/>
        <v>10Qf-302,36150965325807</v>
      </c>
      <c r="O7487" t="s">
        <v>8065</v>
      </c>
      <c r="P7487">
        <v>27.924464517046651</v>
      </c>
      <c r="Q7487">
        <v>10.594591035298709</v>
      </c>
      <c r="R7487">
        <v>55.947196932887962</v>
      </c>
      <c r="S7487">
        <v>162.36062449654099</v>
      </c>
      <c r="T7487">
        <f t="shared" si="349"/>
        <v>256.82687698177432</v>
      </c>
      <c r="U7487">
        <v>2614244.8494399069</v>
      </c>
      <c r="V7487">
        <v>1443778.6671088629</v>
      </c>
      <c r="W7487">
        <v>31086981.56811038</v>
      </c>
      <c r="X7487">
        <v>14854994.91535636</v>
      </c>
      <c r="Y7487">
        <f t="shared" si="350"/>
        <v>50000000.000015512</v>
      </c>
      <c r="Z7487">
        <v>0.11343740382912181</v>
      </c>
      <c r="AA7487">
        <v>4.6696667228794377E-2</v>
      </c>
      <c r="AB7487">
        <v>0.32196378331452857</v>
      </c>
      <c r="AC7487">
        <v>0.92719913028641399</v>
      </c>
      <c r="AD7487">
        <v>0.11065</v>
      </c>
      <c r="AE7487">
        <v>5.4999999999999997E-3</v>
      </c>
      <c r="AF7487">
        <v>0.74183549317007513</v>
      </c>
      <c r="AG7487">
        <v>0.3742992800414045</v>
      </c>
      <c r="AH7487">
        <v>3.5937944264695521</v>
      </c>
    </row>
    <row r="7488" spans="1:34">
      <c r="A7488" t="s">
        <v>3117</v>
      </c>
      <c r="B7488" t="s">
        <v>3760</v>
      </c>
      <c r="C7488" t="s">
        <v>8066</v>
      </c>
      <c r="D7488" t="s">
        <v>8603</v>
      </c>
      <c r="E7488" t="s">
        <v>489</v>
      </c>
      <c r="F7488" t="s">
        <v>671</v>
      </c>
      <c r="G7488" t="s">
        <v>43</v>
      </c>
      <c r="H7488" t="s">
        <v>49</v>
      </c>
      <c r="I7488">
        <v>0.25820802239039181</v>
      </c>
      <c r="J7488">
        <v>0.2582080223903917</v>
      </c>
      <c r="K7488">
        <v>0.25820802239039181</v>
      </c>
      <c r="L7488">
        <v>1.807456156732743</v>
      </c>
      <c r="M7488">
        <v>2.582080223903918</v>
      </c>
      <c r="N7488" t="str">
        <f t="shared" si="348"/>
        <v>09QeL-382,58208022390392</v>
      </c>
      <c r="O7488" t="s">
        <v>8068</v>
      </c>
      <c r="P7488">
        <v>32.914961831255191</v>
      </c>
      <c r="Q7488">
        <v>13.712518070768439</v>
      </c>
      <c r="R7488">
        <v>12.42919525961022</v>
      </c>
      <c r="S7488">
        <v>192.85967977828531</v>
      </c>
      <c r="T7488">
        <f t="shared" si="349"/>
        <v>251.91635493991916</v>
      </c>
      <c r="U7488">
        <v>3081447.4305976988</v>
      </c>
      <c r="V7488">
        <v>1153348.3024544991</v>
      </c>
      <c r="W7488">
        <v>1721677.6328639961</v>
      </c>
      <c r="X7488">
        <v>20183730.923805431</v>
      </c>
      <c r="Y7488">
        <f t="shared" si="350"/>
        <v>26140204.289721623</v>
      </c>
      <c r="Z7488">
        <v>0.13371027455129569</v>
      </c>
      <c r="AA7488">
        <v>4.7281560252562277E-2</v>
      </c>
      <c r="AB7488">
        <v>5.4782859765512677E-2</v>
      </c>
      <c r="AC7488">
        <v>1.4802103260913839</v>
      </c>
      <c r="AD7488">
        <v>0.11065</v>
      </c>
      <c r="AE7488">
        <v>5.4999999999999997E-3</v>
      </c>
      <c r="AF7488">
        <v>0.81112467766615226</v>
      </c>
      <c r="AG7488">
        <v>0.40925971548877099</v>
      </c>
      <c r="AH7488">
        <v>3.9186146170588412</v>
      </c>
    </row>
    <row r="7489" spans="1:34">
      <c r="A7489" t="s">
        <v>3117</v>
      </c>
      <c r="B7489" t="s">
        <v>3760</v>
      </c>
      <c r="C7489" t="s">
        <v>8069</v>
      </c>
      <c r="D7489" t="s">
        <v>8604</v>
      </c>
      <c r="E7489" t="s">
        <v>489</v>
      </c>
      <c r="F7489" t="s">
        <v>671</v>
      </c>
      <c r="G7489" t="s">
        <v>43</v>
      </c>
      <c r="H7489" t="s">
        <v>46</v>
      </c>
      <c r="I7489">
        <v>0.27360214591487919</v>
      </c>
      <c r="J7489">
        <v>0.27360214591487919</v>
      </c>
      <c r="K7489">
        <v>0.27360214591487919</v>
      </c>
      <c r="L7489">
        <v>1.9152150214041539</v>
      </c>
      <c r="M7489">
        <v>2.7360214591487919</v>
      </c>
      <c r="N7489" t="str">
        <f t="shared" si="348"/>
        <v>09QeL-382,73602145914879</v>
      </c>
      <c r="O7489" t="s">
        <v>8059</v>
      </c>
      <c r="P7489">
        <v>34.877321418472206</v>
      </c>
      <c r="Q7489">
        <v>14.53004571789174</v>
      </c>
      <c r="R7489">
        <v>13.17021238744805</v>
      </c>
      <c r="S7489">
        <v>256.82391226329543</v>
      </c>
      <c r="T7489">
        <f t="shared" si="349"/>
        <v>319.40149178710743</v>
      </c>
      <c r="U7489">
        <v>3265160.4769302229</v>
      </c>
      <c r="V7489">
        <v>1222109.8617212309</v>
      </c>
      <c r="W7489">
        <v>1824322.4612635709</v>
      </c>
      <c r="X7489">
        <v>23497802.63929978</v>
      </c>
      <c r="Y7489">
        <f t="shared" si="350"/>
        <v>29809395.439214803</v>
      </c>
      <c r="Z7489">
        <v>0.14168195747532081</v>
      </c>
      <c r="AA7489">
        <v>5.0100443152559758E-2</v>
      </c>
      <c r="AB7489">
        <v>5.8048963205861698E-2</v>
      </c>
      <c r="AC7489">
        <v>1.4666543001154511</v>
      </c>
      <c r="AD7489">
        <v>0.11065</v>
      </c>
      <c r="AE7489">
        <v>5.4999999999999997E-3</v>
      </c>
      <c r="AF7489">
        <v>0.8594831808844372</v>
      </c>
      <c r="AG7489">
        <v>0.43365940127508351</v>
      </c>
      <c r="AH7489">
        <v>4.1453140413083123</v>
      </c>
    </row>
    <row r="7490" spans="1:34">
      <c r="A7490" t="s">
        <v>3117</v>
      </c>
      <c r="B7490" t="s">
        <v>3760</v>
      </c>
      <c r="C7490" t="s">
        <v>8071</v>
      </c>
      <c r="D7490" t="s">
        <v>8605</v>
      </c>
      <c r="E7490" t="s">
        <v>489</v>
      </c>
      <c r="F7490" t="s">
        <v>671</v>
      </c>
      <c r="G7490" t="s">
        <v>49</v>
      </c>
      <c r="H7490" t="s">
        <v>46</v>
      </c>
      <c r="I7490">
        <v>0.23801670812773801</v>
      </c>
      <c r="J7490">
        <v>0.23801670812773801</v>
      </c>
      <c r="K7490">
        <v>1.6661169568941661</v>
      </c>
      <c r="L7490">
        <v>0.23801670812773801</v>
      </c>
      <c r="M7490">
        <v>2.3801670812773801</v>
      </c>
      <c r="N7490" t="str">
        <f t="shared" ref="N7490:N7553" si="351">_xlfn.CONCAT(A7490,M7490)</f>
        <v>09QeL-382,38016708127738</v>
      </c>
      <c r="O7490" t="s">
        <v>8073</v>
      </c>
      <c r="P7490">
        <v>30.3410823207522</v>
      </c>
      <c r="Q7490">
        <v>12.640228530203389</v>
      </c>
      <c r="R7490">
        <v>177.77846593005501</v>
      </c>
      <c r="S7490">
        <v>31.917242441310751</v>
      </c>
      <c r="T7490">
        <f t="shared" ref="T7490:T7553" si="352">SUM(P7490:S7490)</f>
        <v>252.67701922232135</v>
      </c>
      <c r="U7490">
        <v>2840484.8420652049</v>
      </c>
      <c r="V7490">
        <v>1063158.9357045081</v>
      </c>
      <c r="W7490">
        <v>18605406.3996385</v>
      </c>
      <c r="X7490">
        <v>2920230.663364864</v>
      </c>
      <c r="Y7490">
        <f t="shared" ref="Y7490:Y7553" si="353">SUM(U7490:X7490)</f>
        <v>25429280.840773076</v>
      </c>
      <c r="Z7490">
        <v>0.1232544174922573</v>
      </c>
      <c r="AA7490">
        <v>4.3584243519139178E-2</v>
      </c>
      <c r="AB7490">
        <v>1.364461049239913</v>
      </c>
      <c r="AC7490">
        <v>0.1822710372326416</v>
      </c>
      <c r="AD7490">
        <v>0.11065</v>
      </c>
      <c r="AE7490">
        <v>5.4999999999999997E-3</v>
      </c>
      <c r="AF7490">
        <v>0.74769646532273704</v>
      </c>
      <c r="AG7490">
        <v>0.37725648238246468</v>
      </c>
      <c r="AH7490">
        <v>3.6212700289825812</v>
      </c>
    </row>
    <row r="7491" spans="1:34">
      <c r="A7491" t="s">
        <v>3117</v>
      </c>
      <c r="B7491" t="s">
        <v>3760</v>
      </c>
      <c r="C7491" t="s">
        <v>8074</v>
      </c>
      <c r="D7491" t="s">
        <v>8606</v>
      </c>
      <c r="E7491" t="s">
        <v>489</v>
      </c>
      <c r="F7491" t="s">
        <v>43</v>
      </c>
      <c r="G7491" t="s">
        <v>49</v>
      </c>
      <c r="H7491" t="s">
        <v>46</v>
      </c>
      <c r="I7491">
        <v>0.23957134396616059</v>
      </c>
      <c r="J7491">
        <v>0.23957134396616059</v>
      </c>
      <c r="K7491">
        <v>1.6769994077631241</v>
      </c>
      <c r="L7491">
        <v>0.23957134396616059</v>
      </c>
      <c r="M7491">
        <v>2.395713439661606</v>
      </c>
      <c r="N7491" t="str">
        <f t="shared" si="351"/>
        <v>09QeL-382,39571343966161</v>
      </c>
      <c r="O7491" t="s">
        <v>8076</v>
      </c>
      <c r="P7491">
        <v>30.539258887109291</v>
      </c>
      <c r="Q7491">
        <v>11.532093330007459</v>
      </c>
      <c r="R7491">
        <v>178.9396481706157</v>
      </c>
      <c r="S7491">
        <v>32.125713894231843</v>
      </c>
      <c r="T7491">
        <f t="shared" si="352"/>
        <v>253.13671428196429</v>
      </c>
      <c r="U7491">
        <v>2859037.8233609581</v>
      </c>
      <c r="V7491">
        <v>1597412.119744634</v>
      </c>
      <c r="W7491">
        <v>18726929.933867749</v>
      </c>
      <c r="X7491">
        <v>2939304.5144463242</v>
      </c>
      <c r="Y7491">
        <f t="shared" si="353"/>
        <v>26122684.391419668</v>
      </c>
      <c r="Z7491">
        <v>0.1240594691047455</v>
      </c>
      <c r="AA7491">
        <v>5.0828797722211883E-2</v>
      </c>
      <c r="AB7491">
        <v>1.3733731968952849</v>
      </c>
      <c r="AC7491">
        <v>0.18346156326342869</v>
      </c>
      <c r="AD7491">
        <v>0.11065</v>
      </c>
      <c r="AE7491">
        <v>5.4999999999999997E-3</v>
      </c>
      <c r="AF7491">
        <v>0.75258013811359348</v>
      </c>
      <c r="AG7491">
        <v>0.37972058018636462</v>
      </c>
      <c r="AH7491">
        <v>3.6441641579615638</v>
      </c>
    </row>
    <row r="7492" spans="1:34">
      <c r="A7492" t="s">
        <v>1531</v>
      </c>
      <c r="B7492" t="s">
        <v>2277</v>
      </c>
      <c r="C7492" t="s">
        <v>8054</v>
      </c>
      <c r="D7492" t="s">
        <v>8607</v>
      </c>
      <c r="E7492" t="s">
        <v>489</v>
      </c>
      <c r="F7492" t="s">
        <v>671</v>
      </c>
      <c r="G7492" t="s">
        <v>43</v>
      </c>
      <c r="H7492" t="s">
        <v>254</v>
      </c>
      <c r="I7492">
        <v>2.0980835576045109</v>
      </c>
      <c r="J7492">
        <v>0.31734708929509581</v>
      </c>
      <c r="K7492">
        <v>0.31734708929509581</v>
      </c>
      <c r="L7492">
        <v>0.44069315675625481</v>
      </c>
      <c r="M7492">
        <v>3.1734708929509572</v>
      </c>
      <c r="N7492" t="str">
        <f t="shared" si="351"/>
        <v>10Qf-303,17347089295096</v>
      </c>
      <c r="O7492" t="s">
        <v>8056</v>
      </c>
      <c r="P7492">
        <v>248.09494120549149</v>
      </c>
      <c r="Q7492">
        <v>15.772861701304651</v>
      </c>
      <c r="R7492">
        <v>14.237344415193609</v>
      </c>
      <c r="S7492">
        <v>42.220934712886077</v>
      </c>
      <c r="T7492">
        <f t="shared" si="352"/>
        <v>320.32608203487587</v>
      </c>
      <c r="U7492">
        <v>23226261.754191302</v>
      </c>
      <c r="V7492">
        <v>1336439.1007106721</v>
      </c>
      <c r="W7492">
        <v>1968668.918377057</v>
      </c>
      <c r="X7492">
        <v>23468630.226745941</v>
      </c>
      <c r="Y7492">
        <f t="shared" si="353"/>
        <v>50000000.000024974</v>
      </c>
      <c r="Z7492">
        <v>1.007834761390298</v>
      </c>
      <c r="AA7492">
        <v>5.4385744984019241E-2</v>
      </c>
      <c r="AB7492">
        <v>6.2752449071696095E-2</v>
      </c>
      <c r="AC7492">
        <v>0.24297217055472631</v>
      </c>
      <c r="AD7492">
        <v>0.11065</v>
      </c>
      <c r="AE7492">
        <v>5.4999999999999997E-3</v>
      </c>
      <c r="AF7492">
        <v>0.99690185118878238</v>
      </c>
      <c r="AG7492">
        <v>0.50299513653272676</v>
      </c>
      <c r="AH7492">
        <v>4.7895178806724674</v>
      </c>
    </row>
    <row r="7493" spans="1:34">
      <c r="A7493" t="s">
        <v>1531</v>
      </c>
      <c r="B7493" t="s">
        <v>2277</v>
      </c>
      <c r="C7493" t="s">
        <v>8057</v>
      </c>
      <c r="D7493" t="s">
        <v>8608</v>
      </c>
      <c r="E7493" t="s">
        <v>489</v>
      </c>
      <c r="F7493" t="s">
        <v>671</v>
      </c>
      <c r="G7493" t="s">
        <v>43</v>
      </c>
      <c r="H7493" t="s">
        <v>46</v>
      </c>
      <c r="I7493">
        <v>0.29854882956577922</v>
      </c>
      <c r="J7493">
        <v>0.29854882956577927</v>
      </c>
      <c r="K7493">
        <v>0.29854882956577927</v>
      </c>
      <c r="L7493">
        <v>2.0898418069604552</v>
      </c>
      <c r="M7493">
        <v>2.9854882956577931</v>
      </c>
      <c r="N7493" t="str">
        <f t="shared" si="351"/>
        <v>10Qf-302,98548829565779</v>
      </c>
      <c r="O7493" t="s">
        <v>8059</v>
      </c>
      <c r="P7493">
        <v>35.302909671842627</v>
      </c>
      <c r="Q7493">
        <v>14.83854605469098</v>
      </c>
      <c r="R7493">
        <v>13.39398612642837</v>
      </c>
      <c r="S7493">
        <v>259.95778940175029</v>
      </c>
      <c r="T7493">
        <f t="shared" si="352"/>
        <v>323.49323125471227</v>
      </c>
      <c r="U7493">
        <v>3305003.38595634</v>
      </c>
      <c r="V7493">
        <v>1257274.2677091251</v>
      </c>
      <c r="W7493">
        <v>1852053.543927311</v>
      </c>
      <c r="X7493">
        <v>23784533.05254779</v>
      </c>
      <c r="Y7493">
        <f t="shared" si="353"/>
        <v>30198864.250140566</v>
      </c>
      <c r="Z7493">
        <v>0.14341082237559641</v>
      </c>
      <c r="AA7493">
        <v>5.1164170265773468E-2</v>
      </c>
      <c r="AB7493">
        <v>5.9035267234860259E-2</v>
      </c>
      <c r="AC7493">
        <v>1.484551054123451</v>
      </c>
      <c r="AD7493">
        <v>0.11065</v>
      </c>
      <c r="AE7493">
        <v>5.4999999999999997E-3</v>
      </c>
      <c r="AF7493">
        <v>0.93784972638464692</v>
      </c>
      <c r="AG7493">
        <v>0.47319989486176012</v>
      </c>
      <c r="AH7493">
        <v>4.5126879169042002</v>
      </c>
    </row>
    <row r="7494" spans="1:34">
      <c r="A7494" t="s">
        <v>1531</v>
      </c>
      <c r="B7494" t="s">
        <v>2277</v>
      </c>
      <c r="C7494" t="s">
        <v>8060</v>
      </c>
      <c r="D7494" t="s">
        <v>8609</v>
      </c>
      <c r="E7494" t="s">
        <v>489</v>
      </c>
      <c r="F7494" t="s">
        <v>671</v>
      </c>
      <c r="G7494" t="s">
        <v>254</v>
      </c>
      <c r="H7494" t="s">
        <v>46</v>
      </c>
      <c r="I7494">
        <v>0.23598198702548809</v>
      </c>
      <c r="J7494">
        <v>0.23598198702548809</v>
      </c>
      <c r="K7494">
        <v>0.59485066099731698</v>
      </c>
      <c r="L7494">
        <v>1.2930052352065879</v>
      </c>
      <c r="M7494">
        <v>2.3598198702548809</v>
      </c>
      <c r="N7494" t="str">
        <f t="shared" si="351"/>
        <v>10Qf-302,35981987025488</v>
      </c>
      <c r="O7494" t="s">
        <v>8062</v>
      </c>
      <c r="P7494">
        <v>27.904483110047529</v>
      </c>
      <c r="Q7494">
        <v>11.72883373097827</v>
      </c>
      <c r="R7494">
        <v>56.990108734036731</v>
      </c>
      <c r="S7494">
        <v>160.83838571402219</v>
      </c>
      <c r="T7494">
        <f t="shared" si="352"/>
        <v>257.46181128908472</v>
      </c>
      <c r="U7494">
        <v>2612374.2212565038</v>
      </c>
      <c r="V7494">
        <v>993787.44964948553</v>
      </c>
      <c r="W7494">
        <v>31678118.865827601</v>
      </c>
      <c r="X7494">
        <v>14715719.463291589</v>
      </c>
      <c r="Y7494">
        <f t="shared" si="353"/>
        <v>50000000.000025183</v>
      </c>
      <c r="Z7494">
        <v>0.11335623346564171</v>
      </c>
      <c r="AA7494">
        <v>4.0441701216475182E-2</v>
      </c>
      <c r="AB7494">
        <v>0.32796551079274378</v>
      </c>
      <c r="AC7494">
        <v>0.91850602209213195</v>
      </c>
      <c r="AD7494">
        <v>0.11065</v>
      </c>
      <c r="AE7494">
        <v>5.4999999999999997E-3</v>
      </c>
      <c r="AF7494">
        <v>0.74130467128425592</v>
      </c>
      <c r="AG7494">
        <v>0.37403144943539868</v>
      </c>
      <c r="AH7494">
        <v>3.591305990974536</v>
      </c>
    </row>
    <row r="7495" spans="1:34">
      <c r="A7495" t="s">
        <v>1531</v>
      </c>
      <c r="B7495" t="s">
        <v>2277</v>
      </c>
      <c r="C7495" t="s">
        <v>8063</v>
      </c>
      <c r="D7495" t="s">
        <v>8610</v>
      </c>
      <c r="E7495" t="s">
        <v>489</v>
      </c>
      <c r="F7495" t="s">
        <v>43</v>
      </c>
      <c r="G7495" t="s">
        <v>254</v>
      </c>
      <c r="H7495" t="s">
        <v>46</v>
      </c>
      <c r="I7495">
        <v>0.23873127216969711</v>
      </c>
      <c r="J7495">
        <v>0.238731272169697</v>
      </c>
      <c r="K7495">
        <v>0.57651088457844113</v>
      </c>
      <c r="L7495">
        <v>1.3333392927791361</v>
      </c>
      <c r="M7495">
        <v>2.3873127216969712</v>
      </c>
      <c r="N7495" t="str">
        <f t="shared" si="351"/>
        <v>10Qf-302,38731272169697</v>
      </c>
      <c r="O7495" t="s">
        <v>8065</v>
      </c>
      <c r="P7495">
        <v>28.229581571325419</v>
      </c>
      <c r="Q7495">
        <v>10.710352983249591</v>
      </c>
      <c r="R7495">
        <v>55.233052852956739</v>
      </c>
      <c r="S7495">
        <v>165.8555848193518</v>
      </c>
      <c r="T7495">
        <f t="shared" si="352"/>
        <v>260.02857222688357</v>
      </c>
      <c r="U7495">
        <v>2642809.432554387</v>
      </c>
      <c r="V7495">
        <v>1480974.148554635</v>
      </c>
      <c r="W7495">
        <v>30701454.207851421</v>
      </c>
      <c r="X7495">
        <v>15174762.2110644</v>
      </c>
      <c r="Y7495">
        <f t="shared" si="353"/>
        <v>50000000.00002484</v>
      </c>
      <c r="Z7495">
        <v>0.11467687921745889</v>
      </c>
      <c r="AA7495">
        <v>4.720689902001772E-2</v>
      </c>
      <c r="AB7495">
        <v>0.31785404158641062</v>
      </c>
      <c r="AC7495">
        <v>0.94715793607287979</v>
      </c>
      <c r="AD7495">
        <v>0.11065</v>
      </c>
      <c r="AE7495">
        <v>5.4999999999999997E-3</v>
      </c>
      <c r="AF7495">
        <v>0.7499411691194674</v>
      </c>
      <c r="AG7495">
        <v>0.37838906638897002</v>
      </c>
      <c r="AH7495">
        <v>3.6317929572054091</v>
      </c>
    </row>
    <row r="7496" spans="1:34">
      <c r="A7496" t="s">
        <v>3117</v>
      </c>
      <c r="B7496" t="s">
        <v>3772</v>
      </c>
      <c r="C7496" t="s">
        <v>8066</v>
      </c>
      <c r="D7496" t="s">
        <v>8611</v>
      </c>
      <c r="E7496" t="s">
        <v>489</v>
      </c>
      <c r="F7496" t="s">
        <v>671</v>
      </c>
      <c r="G7496" t="s">
        <v>43</v>
      </c>
      <c r="H7496" t="s">
        <v>49</v>
      </c>
      <c r="I7496">
        <v>0.25585053823330128</v>
      </c>
      <c r="J7496">
        <v>0.25585053823330128</v>
      </c>
      <c r="K7496">
        <v>0.25585053823330128</v>
      </c>
      <c r="L7496">
        <v>1.79095376763311</v>
      </c>
      <c r="M7496">
        <v>2.5585053823330139</v>
      </c>
      <c r="N7496" t="str">
        <f t="shared" si="351"/>
        <v>09QeL-382,55850538233301</v>
      </c>
      <c r="O7496" t="s">
        <v>8068</v>
      </c>
      <c r="P7496">
        <v>32.61444250451212</v>
      </c>
      <c r="Q7496">
        <v>13.587320395628909</v>
      </c>
      <c r="R7496">
        <v>12.315714544957549</v>
      </c>
      <c r="S7496">
        <v>191.0988373559247</v>
      </c>
      <c r="T7496">
        <f t="shared" si="352"/>
        <v>249.61631480102329</v>
      </c>
      <c r="U7496">
        <v>3053313.279569821</v>
      </c>
      <c r="V7496">
        <v>1141660.2532575871</v>
      </c>
      <c r="W7496">
        <v>1694406.6416111491</v>
      </c>
      <c r="X7496">
        <v>19897411.544242021</v>
      </c>
      <c r="Y7496">
        <f t="shared" si="353"/>
        <v>25786791.718680575</v>
      </c>
      <c r="Z7496">
        <v>0.13248947648709661</v>
      </c>
      <c r="AA7496">
        <v>4.6849871383308643E-2</v>
      </c>
      <c r="AB7496">
        <v>5.4282682726930827E-2</v>
      </c>
      <c r="AC7496">
        <v>1.4666957483466001</v>
      </c>
      <c r="AD7496">
        <v>0.11065</v>
      </c>
      <c r="AE7496">
        <v>5.4999999999999997E-3</v>
      </c>
      <c r="AF7496">
        <v>0.80371896827215095</v>
      </c>
      <c r="AG7496">
        <v>0.40552310309978268</v>
      </c>
      <c r="AH7496">
        <v>3.883897453704948</v>
      </c>
    </row>
    <row r="7497" spans="1:34">
      <c r="A7497" t="s">
        <v>3117</v>
      </c>
      <c r="B7497" t="s">
        <v>3772</v>
      </c>
      <c r="C7497" t="s">
        <v>8069</v>
      </c>
      <c r="D7497" t="s">
        <v>8612</v>
      </c>
      <c r="E7497" t="s">
        <v>489</v>
      </c>
      <c r="F7497" t="s">
        <v>671</v>
      </c>
      <c r="G7497" t="s">
        <v>43</v>
      </c>
      <c r="H7497" t="s">
        <v>46</v>
      </c>
      <c r="I7497">
        <v>0.27337426297286549</v>
      </c>
      <c r="J7497">
        <v>0.27337426297286549</v>
      </c>
      <c r="K7497">
        <v>0.27337426297286549</v>
      </c>
      <c r="L7497">
        <v>1.9136198408100591</v>
      </c>
      <c r="M7497">
        <v>2.7337426297286549</v>
      </c>
      <c r="N7497" t="str">
        <f t="shared" si="351"/>
        <v>09QeL-382,73374262972865</v>
      </c>
      <c r="O7497" t="s">
        <v>8059</v>
      </c>
      <c r="P7497">
        <v>34.848272133833667</v>
      </c>
      <c r="Q7497">
        <v>14.51794365796558</v>
      </c>
      <c r="R7497">
        <v>13.15924293128475</v>
      </c>
      <c r="S7497">
        <v>256.61000389459338</v>
      </c>
      <c r="T7497">
        <f t="shared" si="352"/>
        <v>319.13546261767738</v>
      </c>
      <c r="U7497">
        <v>3262440.9281739751</v>
      </c>
      <c r="V7497">
        <v>1219854.890495145</v>
      </c>
      <c r="W7497">
        <v>1810460.0053817099</v>
      </c>
      <c r="X7497">
        <v>23478231.34398558</v>
      </c>
      <c r="Y7497">
        <f t="shared" si="353"/>
        <v>29770987.168036409</v>
      </c>
      <c r="Z7497">
        <v>0.141563950720689</v>
      </c>
      <c r="AA7497">
        <v>5.0058714545703938E-2</v>
      </c>
      <c r="AB7497">
        <v>5.8000614284942381E-2</v>
      </c>
      <c r="AC7497">
        <v>1.465432725278347</v>
      </c>
      <c r="AD7497">
        <v>0.11065</v>
      </c>
      <c r="AE7497">
        <v>5.4999999999999997E-3</v>
      </c>
      <c r="AF7497">
        <v>0.85876731823936814</v>
      </c>
      <c r="AG7497">
        <v>0.43329820681199188</v>
      </c>
      <c r="AH7497">
        <v>4.1419581547800153</v>
      </c>
    </row>
    <row r="7498" spans="1:34">
      <c r="A7498" t="s">
        <v>3117</v>
      </c>
      <c r="B7498" t="s">
        <v>3772</v>
      </c>
      <c r="C7498" t="s">
        <v>8071</v>
      </c>
      <c r="D7498" t="s">
        <v>8613</v>
      </c>
      <c r="E7498" t="s">
        <v>489</v>
      </c>
      <c r="F7498" t="s">
        <v>671</v>
      </c>
      <c r="G7498" t="s">
        <v>49</v>
      </c>
      <c r="H7498" t="s">
        <v>46</v>
      </c>
      <c r="I7498">
        <v>0.2361409513371682</v>
      </c>
      <c r="J7498">
        <v>0.23614095133716809</v>
      </c>
      <c r="K7498">
        <v>1.652986659360177</v>
      </c>
      <c r="L7498">
        <v>0.23614095133716809</v>
      </c>
      <c r="M7498">
        <v>2.3614095133716821</v>
      </c>
      <c r="N7498" t="str">
        <f t="shared" si="351"/>
        <v>09QeL-382,36140951337168</v>
      </c>
      <c r="O7498" t="s">
        <v>8073</v>
      </c>
      <c r="P7498">
        <v>30.101970992627098</v>
      </c>
      <c r="Q7498">
        <v>12.540613697755751</v>
      </c>
      <c r="R7498">
        <v>176.3774333415931</v>
      </c>
      <c r="S7498">
        <v>31.66570974549084</v>
      </c>
      <c r="T7498">
        <f t="shared" si="352"/>
        <v>250.68572777746678</v>
      </c>
      <c r="U7498">
        <v>2818099.6121671628</v>
      </c>
      <c r="V7498">
        <v>1053711.82788854</v>
      </c>
      <c r="W7498">
        <v>18364603.505035341</v>
      </c>
      <c r="X7498">
        <v>2897216.974368304</v>
      </c>
      <c r="Y7498">
        <f t="shared" si="353"/>
        <v>25133631.919459347</v>
      </c>
      <c r="Z7498">
        <v>0.1222830768145485</v>
      </c>
      <c r="AA7498">
        <v>4.3240765780177257E-2</v>
      </c>
      <c r="AB7498">
        <v>1.353708034887634</v>
      </c>
      <c r="AC7498">
        <v>0.18083459968797211</v>
      </c>
      <c r="AD7498">
        <v>0.11065</v>
      </c>
      <c r="AE7498">
        <v>5.4999999999999997E-3</v>
      </c>
      <c r="AF7498">
        <v>0.74180403561414088</v>
      </c>
      <c r="AG7498">
        <v>0.37428340786941161</v>
      </c>
      <c r="AH7498">
        <v>3.5936469568552338</v>
      </c>
    </row>
    <row r="7499" spans="1:34">
      <c r="A7499" t="s">
        <v>3117</v>
      </c>
      <c r="B7499" t="s">
        <v>3772</v>
      </c>
      <c r="C7499" t="s">
        <v>8074</v>
      </c>
      <c r="D7499" t="s">
        <v>8614</v>
      </c>
      <c r="E7499" t="s">
        <v>489</v>
      </c>
      <c r="F7499" t="s">
        <v>43</v>
      </c>
      <c r="G7499" t="s">
        <v>49</v>
      </c>
      <c r="H7499" t="s">
        <v>46</v>
      </c>
      <c r="I7499">
        <v>0.23754801598042419</v>
      </c>
      <c r="J7499">
        <v>0.2375480159804241</v>
      </c>
      <c r="K7499">
        <v>1.6628361118629691</v>
      </c>
      <c r="L7499">
        <v>0.2375480159804241</v>
      </c>
      <c r="M7499">
        <v>2.375480159804241</v>
      </c>
      <c r="N7499" t="str">
        <f t="shared" si="351"/>
        <v>09QeL-382,37548015980424</v>
      </c>
      <c r="O7499" t="s">
        <v>8076</v>
      </c>
      <c r="P7499">
        <v>30.281335981360311</v>
      </c>
      <c r="Q7499">
        <v>11.434697678330419</v>
      </c>
      <c r="R7499">
        <v>177.42839230876021</v>
      </c>
      <c r="S7499">
        <v>31.854392395976429</v>
      </c>
      <c r="T7499">
        <f t="shared" si="352"/>
        <v>250.99881836442736</v>
      </c>
      <c r="U7499">
        <v>2834891.4828825151</v>
      </c>
      <c r="V7499">
        <v>1573195.5803499359</v>
      </c>
      <c r="W7499">
        <v>18474030.455901019</v>
      </c>
      <c r="X7499">
        <v>2914480.2721800162</v>
      </c>
      <c r="Y7499">
        <f t="shared" si="353"/>
        <v>25796597.791313488</v>
      </c>
      <c r="Z7499">
        <v>0.12301171025521181</v>
      </c>
      <c r="AA7499">
        <v>5.0399517127921713E-2</v>
      </c>
      <c r="AB7499">
        <v>1.3617742118992699</v>
      </c>
      <c r="AC7499">
        <v>0.1819121170353761</v>
      </c>
      <c r="AD7499">
        <v>0.11065</v>
      </c>
      <c r="AE7499">
        <v>5.4999999999999997E-3</v>
      </c>
      <c r="AF7499">
        <v>0.7462241339699186</v>
      </c>
      <c r="AG7499">
        <v>0.37651360532897221</v>
      </c>
      <c r="AH7499">
        <v>3.6143678991031321</v>
      </c>
    </row>
    <row r="7500" spans="1:34">
      <c r="A7500" t="s">
        <v>3117</v>
      </c>
      <c r="B7500" t="s">
        <v>3777</v>
      </c>
      <c r="C7500" t="s">
        <v>8066</v>
      </c>
      <c r="D7500" t="s">
        <v>8615</v>
      </c>
      <c r="E7500" t="s">
        <v>489</v>
      </c>
      <c r="F7500" t="s">
        <v>671</v>
      </c>
      <c r="G7500" t="s">
        <v>43</v>
      </c>
      <c r="H7500" t="s">
        <v>49</v>
      </c>
      <c r="I7500">
        <v>0.25449787636760268</v>
      </c>
      <c r="J7500">
        <v>0.25449787636760268</v>
      </c>
      <c r="K7500">
        <v>0.25449787636760279</v>
      </c>
      <c r="L7500">
        <v>1.781485134573219</v>
      </c>
      <c r="M7500">
        <v>2.5449787636760268</v>
      </c>
      <c r="N7500" t="str">
        <f t="shared" si="351"/>
        <v>09QeL-382,54497876367603</v>
      </c>
      <c r="O7500" t="s">
        <v>8068</v>
      </c>
      <c r="P7500">
        <v>32.442012487551807</v>
      </c>
      <c r="Q7500">
        <v>13.51548529110614</v>
      </c>
      <c r="R7500">
        <v>12.25060232151324</v>
      </c>
      <c r="S7500">
        <v>190.08851268881381</v>
      </c>
      <c r="T7500">
        <f t="shared" si="352"/>
        <v>248.29661278898499</v>
      </c>
      <c r="U7500">
        <v>3037170.6501041008</v>
      </c>
      <c r="V7500">
        <v>1134475.496884136</v>
      </c>
      <c r="W7500">
        <v>1679137.29260357</v>
      </c>
      <c r="X7500">
        <v>19733146.028934799</v>
      </c>
      <c r="Y7500">
        <f t="shared" si="353"/>
        <v>25583929.468526606</v>
      </c>
      <c r="Z7500">
        <v>0.13178901494541689</v>
      </c>
      <c r="AA7500">
        <v>4.6602179762760633E-2</v>
      </c>
      <c r="AB7500">
        <v>5.3995694411801409E-2</v>
      </c>
      <c r="AC7500">
        <v>1.458941442176011</v>
      </c>
      <c r="AD7500">
        <v>0.11065</v>
      </c>
      <c r="AE7500">
        <v>5.4999999999999997E-3</v>
      </c>
      <c r="AF7500">
        <v>0.79946976869403996</v>
      </c>
      <c r="AG7500">
        <v>0.4033791340426503</v>
      </c>
      <c r="AH7500">
        <v>3.8639776664127168</v>
      </c>
    </row>
    <row r="7501" spans="1:34">
      <c r="A7501" t="s">
        <v>3117</v>
      </c>
      <c r="B7501" t="s">
        <v>3777</v>
      </c>
      <c r="C7501" t="s">
        <v>8069</v>
      </c>
      <c r="D7501" t="s">
        <v>8616</v>
      </c>
      <c r="E7501" t="s">
        <v>489</v>
      </c>
      <c r="F7501" t="s">
        <v>671</v>
      </c>
      <c r="G7501" t="s">
        <v>43</v>
      </c>
      <c r="H7501" t="s">
        <v>46</v>
      </c>
      <c r="I7501">
        <v>0.27323154047353382</v>
      </c>
      <c r="J7501">
        <v>0.27323154047353387</v>
      </c>
      <c r="K7501">
        <v>0.27323154047353387</v>
      </c>
      <c r="L7501">
        <v>1.9126207833147371</v>
      </c>
      <c r="M7501">
        <v>2.7323154047353388</v>
      </c>
      <c r="N7501" t="str">
        <f t="shared" si="351"/>
        <v>09QeL-382,73231540473534</v>
      </c>
      <c r="O7501" t="s">
        <v>8059</v>
      </c>
      <c r="P7501">
        <v>34.830078641724192</v>
      </c>
      <c r="Q7501">
        <v>14.51036416902069</v>
      </c>
      <c r="R7501">
        <v>13.15237278915783</v>
      </c>
      <c r="S7501">
        <v>256.47603363451452</v>
      </c>
      <c r="T7501">
        <f t="shared" si="352"/>
        <v>318.96884923441723</v>
      </c>
      <c r="U7501">
        <v>3260737.6817961801</v>
      </c>
      <c r="V7501">
        <v>1217984.5744386329</v>
      </c>
      <c r="W7501">
        <v>1802739.086364479</v>
      </c>
      <c r="X7501">
        <v>23465973.89216527</v>
      </c>
      <c r="Y7501">
        <f t="shared" si="353"/>
        <v>29747435.234764561</v>
      </c>
      <c r="Z7501">
        <v>0.14149004339436491</v>
      </c>
      <c r="AA7501">
        <v>5.0032580026764237E-2</v>
      </c>
      <c r="AB7501">
        <v>5.7970333480365177E-2</v>
      </c>
      <c r="AC7501">
        <v>1.464667656105852</v>
      </c>
      <c r="AD7501">
        <v>0.11065</v>
      </c>
      <c r="AE7501">
        <v>5.4999999999999997E-3</v>
      </c>
      <c r="AF7501">
        <v>0.8583189753095305</v>
      </c>
      <c r="AG7501">
        <v>0.43307199165055121</v>
      </c>
      <c r="AH7501">
        <v>4.1398563716954211</v>
      </c>
    </row>
    <row r="7502" spans="1:34">
      <c r="A7502" t="s">
        <v>3117</v>
      </c>
      <c r="B7502" t="s">
        <v>3777</v>
      </c>
      <c r="C7502" t="s">
        <v>8071</v>
      </c>
      <c r="D7502" t="s">
        <v>8617</v>
      </c>
      <c r="E7502" t="s">
        <v>489</v>
      </c>
      <c r="F7502" t="s">
        <v>671</v>
      </c>
      <c r="G7502" t="s">
        <v>49</v>
      </c>
      <c r="H7502" t="s">
        <v>46</v>
      </c>
      <c r="I7502">
        <v>0.23505719183207971</v>
      </c>
      <c r="J7502">
        <v>0.23505719183207971</v>
      </c>
      <c r="K7502">
        <v>1.645400342824558</v>
      </c>
      <c r="L7502">
        <v>0.23505719183207971</v>
      </c>
      <c r="M7502">
        <v>2.3505719183207971</v>
      </c>
      <c r="N7502" t="str">
        <f t="shared" si="351"/>
        <v>09QeL-382,3505719183208</v>
      </c>
      <c r="O7502" t="s">
        <v>8073</v>
      </c>
      <c r="P7502">
        <v>29.963819193879669</v>
      </c>
      <c r="Q7502">
        <v>12.48305904991671</v>
      </c>
      <c r="R7502">
        <v>175.56795612561399</v>
      </c>
      <c r="S7502">
        <v>31.52038122992537</v>
      </c>
      <c r="T7502">
        <f t="shared" si="352"/>
        <v>249.53521559933574</v>
      </c>
      <c r="U7502">
        <v>2805166.0560699329</v>
      </c>
      <c r="V7502">
        <v>1047814.733489991</v>
      </c>
      <c r="W7502">
        <v>18225762.657736011</v>
      </c>
      <c r="X7502">
        <v>2883920.3122836649</v>
      </c>
      <c r="Y7502">
        <f t="shared" si="353"/>
        <v>24962663.759579599</v>
      </c>
      <c r="Z7502">
        <v>0.12172186349657541</v>
      </c>
      <c r="AA7502">
        <v>4.3042314005268222E-2</v>
      </c>
      <c r="AB7502">
        <v>1.347495245697039</v>
      </c>
      <c r="AC7502">
        <v>0.18000466648430299</v>
      </c>
      <c r="AD7502">
        <v>0.11065</v>
      </c>
      <c r="AE7502">
        <v>5.4999999999999997E-3</v>
      </c>
      <c r="AF7502">
        <v>0.73839955549344394</v>
      </c>
      <c r="AG7502">
        <v>0.37256564905384632</v>
      </c>
      <c r="AH7502">
        <v>3.5776871228680869</v>
      </c>
    </row>
    <row r="7503" spans="1:34">
      <c r="A7503" t="s">
        <v>3117</v>
      </c>
      <c r="B7503" t="s">
        <v>3777</v>
      </c>
      <c r="C7503" t="s">
        <v>8074</v>
      </c>
      <c r="D7503" t="s">
        <v>8618</v>
      </c>
      <c r="E7503" t="s">
        <v>489</v>
      </c>
      <c r="F7503" t="s">
        <v>43</v>
      </c>
      <c r="G7503" t="s">
        <v>49</v>
      </c>
      <c r="H7503" t="s">
        <v>46</v>
      </c>
      <c r="I7503">
        <v>0.23638938318102851</v>
      </c>
      <c r="J7503">
        <v>0.23638938318102851</v>
      </c>
      <c r="K7503">
        <v>1.6547256822672001</v>
      </c>
      <c r="L7503">
        <v>0.23638938318102859</v>
      </c>
      <c r="M7503">
        <v>2.3638938318102851</v>
      </c>
      <c r="N7503" t="str">
        <f t="shared" si="351"/>
        <v>09QeL-382,36389383181029</v>
      </c>
      <c r="O7503" t="s">
        <v>8076</v>
      </c>
      <c r="P7503">
        <v>30.133639740106862</v>
      </c>
      <c r="Q7503">
        <v>11.37892530857769</v>
      </c>
      <c r="R7503">
        <v>176.56299103809721</v>
      </c>
      <c r="S7503">
        <v>31.699023622709831</v>
      </c>
      <c r="T7503">
        <f t="shared" si="352"/>
        <v>249.7745797094916</v>
      </c>
      <c r="U7503">
        <v>2821064.3909523259</v>
      </c>
      <c r="V7503">
        <v>1559660.2790566499</v>
      </c>
      <c r="W7503">
        <v>18329057.533129461</v>
      </c>
      <c r="X7503">
        <v>2900264.9884926239</v>
      </c>
      <c r="Y7503">
        <f t="shared" si="353"/>
        <v>25610047.19163106</v>
      </c>
      <c r="Z7503">
        <v>0.12241172459916159</v>
      </c>
      <c r="AA7503">
        <v>5.015369510588924E-2</v>
      </c>
      <c r="AB7503">
        <v>1.3551322020270109</v>
      </c>
      <c r="AC7503">
        <v>0.18102484654172549</v>
      </c>
      <c r="AD7503">
        <v>0.11065</v>
      </c>
      <c r="AE7503">
        <v>5.4999999999999997E-3</v>
      </c>
      <c r="AF7503">
        <v>0.7425844497833356</v>
      </c>
      <c r="AG7503">
        <v>0.37467717234193021</v>
      </c>
      <c r="AH7503">
        <v>3.5973054539355509</v>
      </c>
    </row>
    <row r="7504" spans="1:34">
      <c r="A7504" t="s">
        <v>3302</v>
      </c>
      <c r="B7504" t="s">
        <v>3782</v>
      </c>
      <c r="C7504" t="s">
        <v>8223</v>
      </c>
      <c r="D7504" t="s">
        <v>8619</v>
      </c>
      <c r="E7504" t="s">
        <v>489</v>
      </c>
      <c r="F7504" t="s">
        <v>671</v>
      </c>
      <c r="G7504" t="s">
        <v>43</v>
      </c>
      <c r="H7504" t="s">
        <v>49</v>
      </c>
      <c r="I7504">
        <v>0.25598005475772651</v>
      </c>
      <c r="J7504">
        <v>0.25598005475772639</v>
      </c>
      <c r="K7504">
        <v>0.25598005475772639</v>
      </c>
      <c r="L7504">
        <v>1.7918603833040849</v>
      </c>
      <c r="M7504">
        <v>2.5598005475772641</v>
      </c>
      <c r="N7504" t="str">
        <f t="shared" si="351"/>
        <v>09QeLs1-382,55980054757726</v>
      </c>
      <c r="O7504" t="s">
        <v>8068</v>
      </c>
      <c r="P7504">
        <v>32.630952570382682</v>
      </c>
      <c r="Q7504">
        <v>13.59419856178812</v>
      </c>
      <c r="R7504">
        <v>12.32194899947419</v>
      </c>
      <c r="S7504">
        <v>191.1955753085079</v>
      </c>
      <c r="T7504">
        <f t="shared" si="352"/>
        <v>249.74267544015288</v>
      </c>
      <c r="U7504">
        <v>3054858.9262066488</v>
      </c>
      <c r="V7504">
        <v>1142012.6548977201</v>
      </c>
      <c r="W7504">
        <v>1696167.602113425</v>
      </c>
      <c r="X7504">
        <v>19913130.21606452</v>
      </c>
      <c r="Y7504">
        <f t="shared" si="353"/>
        <v>25806169.399282314</v>
      </c>
      <c r="Z7504">
        <v>0.13255654523995519</v>
      </c>
      <c r="AA7504">
        <v>4.687358770047266E-2</v>
      </c>
      <c r="AB7504">
        <v>5.4310161677930159E-2</v>
      </c>
      <c r="AC7504">
        <v>1.467438218294197</v>
      </c>
      <c r="AD7504">
        <v>0.11065</v>
      </c>
      <c r="AE7504">
        <v>5.4999999999999997E-3</v>
      </c>
      <c r="AF7504">
        <v>0.80412582646406217</v>
      </c>
      <c r="AG7504">
        <v>0.91256889521129481</v>
      </c>
      <c r="AH7504">
        <v>4.3926452692526219</v>
      </c>
    </row>
    <row r="7505" spans="1:34">
      <c r="A7505" t="s">
        <v>3302</v>
      </c>
      <c r="B7505" t="s">
        <v>3782</v>
      </c>
      <c r="C7505" t="s">
        <v>8225</v>
      </c>
      <c r="D7505" t="s">
        <v>8620</v>
      </c>
      <c r="E7505" t="s">
        <v>489</v>
      </c>
      <c r="F7505" t="s">
        <v>671</v>
      </c>
      <c r="G7505" t="s">
        <v>43</v>
      </c>
      <c r="H7505" t="s">
        <v>46</v>
      </c>
      <c r="I7505">
        <v>0.27338138447428739</v>
      </c>
      <c r="J7505">
        <v>0.27338138447428728</v>
      </c>
      <c r="K7505">
        <v>0.27338138447428728</v>
      </c>
      <c r="L7505">
        <v>1.913669691320012</v>
      </c>
      <c r="M7505">
        <v>2.7338138447428739</v>
      </c>
      <c r="N7505" t="str">
        <f t="shared" si="351"/>
        <v>09QeLs1-382,73381384474287</v>
      </c>
      <c r="O7505" t="s">
        <v>8059</v>
      </c>
      <c r="P7505">
        <v>34.84917994430878</v>
      </c>
      <c r="Q7505">
        <v>14.518321855807899</v>
      </c>
      <c r="R7505">
        <v>13.15958573446683</v>
      </c>
      <c r="S7505">
        <v>256.61668868081921</v>
      </c>
      <c r="T7505">
        <f t="shared" si="352"/>
        <v>319.14377621540274</v>
      </c>
      <c r="U7505">
        <v>3262525.915975885</v>
      </c>
      <c r="V7505">
        <v>1219645.8078680511</v>
      </c>
      <c r="W7505">
        <v>1811471.787538572</v>
      </c>
      <c r="X7505">
        <v>23478842.960661121</v>
      </c>
      <c r="Y7505">
        <f t="shared" si="353"/>
        <v>29772486.47204363</v>
      </c>
      <c r="Z7505">
        <v>0.1415676385143583</v>
      </c>
      <c r="AA7505">
        <v>5.0060018593871949E-2</v>
      </c>
      <c r="AB7505">
        <v>5.8002125222558112E-2</v>
      </c>
      <c r="AC7505">
        <v>1.465470900346926</v>
      </c>
      <c r="AD7505">
        <v>0.11065</v>
      </c>
      <c r="AE7505">
        <v>5.4999999999999997E-3</v>
      </c>
      <c r="AF7505">
        <v>0.85878968944802336</v>
      </c>
      <c r="AG7505">
        <v>0.97460463565083466</v>
      </c>
      <c r="AH7505">
        <v>4.6833581698417319</v>
      </c>
    </row>
    <row r="7506" spans="1:34">
      <c r="A7506" t="s">
        <v>3302</v>
      </c>
      <c r="B7506" t="s">
        <v>3782</v>
      </c>
      <c r="C7506" t="s">
        <v>8227</v>
      </c>
      <c r="D7506" t="s">
        <v>8621</v>
      </c>
      <c r="E7506" t="s">
        <v>489</v>
      </c>
      <c r="F7506" t="s">
        <v>671</v>
      </c>
      <c r="G7506" t="s">
        <v>49</v>
      </c>
      <c r="H7506" t="s">
        <v>46</v>
      </c>
      <c r="I7506">
        <v>0.23624049173957021</v>
      </c>
      <c r="J7506">
        <v>0.23624049173957021</v>
      </c>
      <c r="K7506">
        <v>1.6536834421769919</v>
      </c>
      <c r="L7506">
        <v>0.23624049173957021</v>
      </c>
      <c r="M7506">
        <v>2.3624049173957018</v>
      </c>
      <c r="N7506" t="str">
        <f t="shared" si="351"/>
        <v>09QeLs1-382,3624049173957</v>
      </c>
      <c r="O7506" t="s">
        <v>8073</v>
      </c>
      <c r="P7506">
        <v>30.114659864628049</v>
      </c>
      <c r="Q7506">
        <v>12.54589993771868</v>
      </c>
      <c r="R7506">
        <v>176.45178165174451</v>
      </c>
      <c r="S7506">
        <v>31.679057779673659</v>
      </c>
      <c r="T7506">
        <f t="shared" si="352"/>
        <v>250.79139923376488</v>
      </c>
      <c r="U7506">
        <v>2819287.5245890268</v>
      </c>
      <c r="V7506">
        <v>1053947.860981564</v>
      </c>
      <c r="W7506">
        <v>18377555.543417521</v>
      </c>
      <c r="X7506">
        <v>2898438.2371007591</v>
      </c>
      <c r="Y7506">
        <f t="shared" si="353"/>
        <v>25149229.166088868</v>
      </c>
      <c r="Z7506">
        <v>0.1223346227518548</v>
      </c>
      <c r="AA7506">
        <v>4.3258993043180823E-2</v>
      </c>
      <c r="AB7506">
        <v>1.354278662903506</v>
      </c>
      <c r="AC7506">
        <v>0.1809108268257015</v>
      </c>
      <c r="AD7506">
        <v>0.11065</v>
      </c>
      <c r="AE7506">
        <v>5.4999999999999997E-3</v>
      </c>
      <c r="AF7506">
        <v>0.74211672797770756</v>
      </c>
      <c r="AG7506">
        <v>0.84219735305156784</v>
      </c>
      <c r="AH7506">
        <v>4.0628689984249782</v>
      </c>
    </row>
    <row r="7507" spans="1:34">
      <c r="A7507" t="s">
        <v>3302</v>
      </c>
      <c r="B7507" t="s">
        <v>3782</v>
      </c>
      <c r="C7507" t="s">
        <v>8229</v>
      </c>
      <c r="D7507" t="s">
        <v>8622</v>
      </c>
      <c r="E7507" t="s">
        <v>489</v>
      </c>
      <c r="F7507" t="s">
        <v>43</v>
      </c>
      <c r="G7507" t="s">
        <v>49</v>
      </c>
      <c r="H7507" t="s">
        <v>46</v>
      </c>
      <c r="I7507">
        <v>0.23766143082955329</v>
      </c>
      <c r="J7507">
        <v>0.23766143082955341</v>
      </c>
      <c r="K7507">
        <v>1.663630015806874</v>
      </c>
      <c r="L7507">
        <v>0.23766143082955341</v>
      </c>
      <c r="M7507">
        <v>2.376614308295534</v>
      </c>
      <c r="N7507" t="str">
        <f t="shared" si="351"/>
        <v>09QeLs1-382,37661430829553</v>
      </c>
      <c r="O7507" t="s">
        <v>8076</v>
      </c>
      <c r="P7507">
        <v>30.295793492771558</v>
      </c>
      <c r="Q7507">
        <v>11.440157056749859</v>
      </c>
      <c r="R7507">
        <v>177.51310366390209</v>
      </c>
      <c r="S7507">
        <v>31.869600946941521</v>
      </c>
      <c r="T7507">
        <f t="shared" si="352"/>
        <v>251.11865516036502</v>
      </c>
      <c r="U7507">
        <v>2836244.9725696491</v>
      </c>
      <c r="V7507">
        <v>1574785.268432488</v>
      </c>
      <c r="W7507">
        <v>18488092.84740673</v>
      </c>
      <c r="X7507">
        <v>2915871.760713378</v>
      </c>
      <c r="Y7507">
        <f t="shared" si="353"/>
        <v>25814994.849122241</v>
      </c>
      <c r="Z7507">
        <v>0.1230704409269967</v>
      </c>
      <c r="AA7507">
        <v>5.0423579857335213E-2</v>
      </c>
      <c r="AB7507">
        <v>1.362424376945496</v>
      </c>
      <c r="AC7507">
        <v>0.18199896909862401</v>
      </c>
      <c r="AD7507">
        <v>0.11065</v>
      </c>
      <c r="AE7507">
        <v>5.4999999999999997E-3</v>
      </c>
      <c r="AF7507">
        <v>0.7465804109828903</v>
      </c>
      <c r="AG7507">
        <v>0.84726300090735784</v>
      </c>
      <c r="AH7507">
        <v>4.086607720185782</v>
      </c>
    </row>
    <row r="7508" spans="1:34">
      <c r="A7508" t="s">
        <v>1531</v>
      </c>
      <c r="B7508" t="s">
        <v>2284</v>
      </c>
      <c r="C7508" t="s">
        <v>8054</v>
      </c>
      <c r="D7508" t="s">
        <v>8623</v>
      </c>
      <c r="E7508" t="s">
        <v>489</v>
      </c>
      <c r="F7508" t="s">
        <v>671</v>
      </c>
      <c r="G7508" t="s">
        <v>43</v>
      </c>
      <c r="H7508" t="s">
        <v>254</v>
      </c>
      <c r="I7508">
        <v>2.0975925571884888</v>
      </c>
      <c r="J7508">
        <v>0.31730227801720862</v>
      </c>
      <c r="K7508">
        <v>0.31730227801720839</v>
      </c>
      <c r="L7508">
        <v>0.44082566694917918</v>
      </c>
      <c r="M7508">
        <v>3.1730227801720852</v>
      </c>
      <c r="N7508" t="str">
        <f t="shared" si="351"/>
        <v>10Qf-303,17302278017209</v>
      </c>
      <c r="O7508" t="s">
        <v>8056</v>
      </c>
      <c r="P7508">
        <v>248.0368812112155</v>
      </c>
      <c r="Q7508">
        <v>15.77063448034497</v>
      </c>
      <c r="R7508">
        <v>14.235334018317481</v>
      </c>
      <c r="S7508">
        <v>42.233629950192316</v>
      </c>
      <c r="T7508">
        <f t="shared" si="352"/>
        <v>320.27647966007027</v>
      </c>
      <c r="U7508">
        <v>23220826.268010288</v>
      </c>
      <c r="V7508">
        <v>1336274.910741346</v>
      </c>
      <c r="W7508">
        <v>1967403.095640637</v>
      </c>
      <c r="X7508">
        <v>23475495.725607969</v>
      </c>
      <c r="Y7508">
        <f t="shared" si="353"/>
        <v>50000000.000000238</v>
      </c>
      <c r="Z7508">
        <v>1.0075989045840561</v>
      </c>
      <c r="AA7508">
        <v>5.4378065396546132E-2</v>
      </c>
      <c r="AB7508">
        <v>6.2743588056333663E-2</v>
      </c>
      <c r="AC7508">
        <v>0.24304522884642399</v>
      </c>
      <c r="AD7508">
        <v>0.11065</v>
      </c>
      <c r="AE7508">
        <v>5.4999999999999997E-3</v>
      </c>
      <c r="AF7508">
        <v>0.99676108277657127</v>
      </c>
      <c r="AG7508">
        <v>0.50292411065727549</v>
      </c>
      <c r="AH7508">
        <v>4.788857973605932</v>
      </c>
    </row>
    <row r="7509" spans="1:34">
      <c r="A7509" t="s">
        <v>1531</v>
      </c>
      <c r="B7509" t="s">
        <v>2284</v>
      </c>
      <c r="C7509" t="s">
        <v>8057</v>
      </c>
      <c r="D7509" t="s">
        <v>8624</v>
      </c>
      <c r="E7509" t="s">
        <v>489</v>
      </c>
      <c r="F7509" t="s">
        <v>671</v>
      </c>
      <c r="G7509" t="s">
        <v>43</v>
      </c>
      <c r="H7509" t="s">
        <v>46</v>
      </c>
      <c r="I7509">
        <v>0.29853410150652082</v>
      </c>
      <c r="J7509">
        <v>0.29853410150652082</v>
      </c>
      <c r="K7509">
        <v>0.29853410150652082</v>
      </c>
      <c r="L7509">
        <v>2.089738710545646</v>
      </c>
      <c r="M7509">
        <v>2.9853410150652091</v>
      </c>
      <c r="N7509" t="str">
        <f t="shared" si="351"/>
        <v>10Qf-302,98534101506521</v>
      </c>
      <c r="O7509" t="s">
        <v>8059</v>
      </c>
      <c r="P7509">
        <v>35.301168102979673</v>
      </c>
      <c r="Q7509">
        <v>14.83781403713151</v>
      </c>
      <c r="R7509">
        <v>13.393325372133461</v>
      </c>
      <c r="S7509">
        <v>259.94496512194138</v>
      </c>
      <c r="T7509">
        <f t="shared" si="352"/>
        <v>323.47727263418602</v>
      </c>
      <c r="U7509">
        <v>3304840.3429935239</v>
      </c>
      <c r="V7509">
        <v>1257235.316231291</v>
      </c>
      <c r="W7509">
        <v>1851032.7726874109</v>
      </c>
      <c r="X7509">
        <v>23783359.710107502</v>
      </c>
      <c r="Y7509">
        <f t="shared" si="353"/>
        <v>30196468.142019726</v>
      </c>
      <c r="Z7509">
        <v>0.14340374760965829</v>
      </c>
      <c r="AA7509">
        <v>5.1161646226631587E-2</v>
      </c>
      <c r="AB7509">
        <v>5.9032354897486712E-2</v>
      </c>
      <c r="AC7509">
        <v>1.4844778180101861</v>
      </c>
      <c r="AD7509">
        <v>0.11065</v>
      </c>
      <c r="AE7509">
        <v>5.4999999999999997E-3</v>
      </c>
      <c r="AF7509">
        <v>0.93780346022990846</v>
      </c>
      <c r="AG7509">
        <v>0.47317655088783561</v>
      </c>
      <c r="AH7509">
        <v>4.5124710261829524</v>
      </c>
    </row>
    <row r="7510" spans="1:34">
      <c r="A7510" t="s">
        <v>1531</v>
      </c>
      <c r="B7510" t="s">
        <v>2284</v>
      </c>
      <c r="C7510" t="s">
        <v>8060</v>
      </c>
      <c r="D7510" t="s">
        <v>8625</v>
      </c>
      <c r="E7510" t="s">
        <v>489</v>
      </c>
      <c r="F7510" t="s">
        <v>671</v>
      </c>
      <c r="G7510" t="s">
        <v>254</v>
      </c>
      <c r="H7510" t="s">
        <v>46</v>
      </c>
      <c r="I7510">
        <v>0.23596987100191649</v>
      </c>
      <c r="J7510">
        <v>0.23596987100191669</v>
      </c>
      <c r="K7510">
        <v>0.59488715378201129</v>
      </c>
      <c r="L7510">
        <v>1.292871814233322</v>
      </c>
      <c r="M7510">
        <v>2.359698710019166</v>
      </c>
      <c r="N7510" t="str">
        <f t="shared" si="351"/>
        <v>10Qf-302,35969871001917</v>
      </c>
      <c r="O7510" t="s">
        <v>8062</v>
      </c>
      <c r="P7510">
        <v>27.903050410122528</v>
      </c>
      <c r="Q7510">
        <v>11.728231537447559</v>
      </c>
      <c r="R7510">
        <v>56.993604952338387</v>
      </c>
      <c r="S7510">
        <v>160.82178932804001</v>
      </c>
      <c r="T7510">
        <f t="shared" si="352"/>
        <v>257.4466762279485</v>
      </c>
      <c r="U7510">
        <v>2612240.094122305</v>
      </c>
      <c r="V7510">
        <v>993754.66284434334</v>
      </c>
      <c r="W7510">
        <v>31679804.246604111</v>
      </c>
      <c r="X7510">
        <v>14714200.996421039</v>
      </c>
      <c r="Y7510">
        <f t="shared" si="353"/>
        <v>49999999.999991797</v>
      </c>
      <c r="Z7510">
        <v>0.1133504134163492</v>
      </c>
      <c r="AA7510">
        <v>4.0439624818139092E-2</v>
      </c>
      <c r="AB7510">
        <v>0.32798563075823639</v>
      </c>
      <c r="AC7510">
        <v>0.91841124446549771</v>
      </c>
      <c r="AD7510">
        <v>0.11065</v>
      </c>
      <c r="AE7510">
        <v>5.4999999999999997E-3</v>
      </c>
      <c r="AF7510">
        <v>0.74126661047722486</v>
      </c>
      <c r="AG7510">
        <v>0.3740122455380378</v>
      </c>
      <c r="AH7510">
        <v>3.591127566034428</v>
      </c>
    </row>
    <row r="7511" spans="1:34">
      <c r="A7511" t="s">
        <v>1531</v>
      </c>
      <c r="B7511" t="s">
        <v>2284</v>
      </c>
      <c r="C7511" t="s">
        <v>8063</v>
      </c>
      <c r="D7511" t="s">
        <v>8626</v>
      </c>
      <c r="E7511" t="s">
        <v>489</v>
      </c>
      <c r="F7511" t="s">
        <v>43</v>
      </c>
      <c r="G7511" t="s">
        <v>254</v>
      </c>
      <c r="H7511" t="s">
        <v>46</v>
      </c>
      <c r="I7511">
        <v>0.23870473186591051</v>
      </c>
      <c r="J7511">
        <v>0.23870473186591051</v>
      </c>
      <c r="K7511">
        <v>0.5766032620753605</v>
      </c>
      <c r="L7511">
        <v>1.333034592851924</v>
      </c>
      <c r="M7511">
        <v>2.3870473186591061</v>
      </c>
      <c r="N7511" t="str">
        <f t="shared" si="351"/>
        <v>10Qf-302,38704731865911</v>
      </c>
      <c r="O7511" t="s">
        <v>8065</v>
      </c>
      <c r="P7511">
        <v>28.22644322391135</v>
      </c>
      <c r="Q7511">
        <v>10.70916228871153</v>
      </c>
      <c r="R7511">
        <v>55.241903147558723</v>
      </c>
      <c r="S7511">
        <v>165.81768285029131</v>
      </c>
      <c r="T7511">
        <f t="shared" si="352"/>
        <v>259.99519151047292</v>
      </c>
      <c r="U7511">
        <v>2642515.6253604139</v>
      </c>
      <c r="V7511">
        <v>1480066.3624343439</v>
      </c>
      <c r="W7511">
        <v>30706123.597340912</v>
      </c>
      <c r="X7511">
        <v>15171294.41485814</v>
      </c>
      <c r="Y7511">
        <f t="shared" si="353"/>
        <v>49999999.999993809</v>
      </c>
      <c r="Z7511">
        <v>0.1146641303254345</v>
      </c>
      <c r="AA7511">
        <v>4.7201650920640437E-2</v>
      </c>
      <c r="AB7511">
        <v>0.31790497308056431</v>
      </c>
      <c r="AC7511">
        <v>0.94694148782467902</v>
      </c>
      <c r="AD7511">
        <v>0.11065</v>
      </c>
      <c r="AE7511">
        <v>5.4999999999999997E-3</v>
      </c>
      <c r="AF7511">
        <v>0.74985779643741535</v>
      </c>
      <c r="AG7511">
        <v>0.37834700000746818</v>
      </c>
      <c r="AH7511">
        <v>3.631402115103989</v>
      </c>
    </row>
    <row r="7512" spans="1:34">
      <c r="A7512" t="s">
        <v>1531</v>
      </c>
      <c r="B7512" t="s">
        <v>2292</v>
      </c>
      <c r="C7512" t="s">
        <v>8054</v>
      </c>
      <c r="D7512" t="s">
        <v>8627</v>
      </c>
      <c r="E7512" t="s">
        <v>489</v>
      </c>
      <c r="F7512" t="s">
        <v>671</v>
      </c>
      <c r="G7512" t="s">
        <v>43</v>
      </c>
      <c r="H7512" t="s">
        <v>254</v>
      </c>
      <c r="I7512">
        <v>2.0854763131504308</v>
      </c>
      <c r="J7512">
        <v>0.31619307632769622</v>
      </c>
      <c r="K7512">
        <v>0.31619307632769622</v>
      </c>
      <c r="L7512">
        <v>0.44406829747113891</v>
      </c>
      <c r="M7512">
        <v>3.161930763276962</v>
      </c>
      <c r="N7512" t="str">
        <f t="shared" si="351"/>
        <v>10Qf-303,16193076327696</v>
      </c>
      <c r="O7512" t="s">
        <v>8056</v>
      </c>
      <c r="P7512">
        <v>246.60415521641031</v>
      </c>
      <c r="Q7512">
        <v>15.71550466999633</v>
      </c>
      <c r="R7512">
        <v>14.185571197065279</v>
      </c>
      <c r="S7512">
        <v>42.544292572170349</v>
      </c>
      <c r="T7512">
        <f t="shared" si="352"/>
        <v>319.04952365564225</v>
      </c>
      <c r="U7512">
        <v>23086696.69319636</v>
      </c>
      <c r="V7512">
        <v>1329083.173236534</v>
      </c>
      <c r="W7512">
        <v>1942045.017016686</v>
      </c>
      <c r="X7512">
        <v>23642175.116573829</v>
      </c>
      <c r="Y7512">
        <f t="shared" si="353"/>
        <v>50000000.00002341</v>
      </c>
      <c r="Z7512">
        <v>1.0017787493882431</v>
      </c>
      <c r="AA7512">
        <v>5.4187974602407582E-2</v>
      </c>
      <c r="AB7512">
        <v>6.2524253690652357E-2</v>
      </c>
      <c r="AC7512">
        <v>0.244833023742144</v>
      </c>
      <c r="AD7512">
        <v>0.11065</v>
      </c>
      <c r="AE7512">
        <v>5.4999999999999997E-3</v>
      </c>
      <c r="AF7512">
        <v>0.99327667956344368</v>
      </c>
      <c r="AG7512">
        <v>0.50116602597939852</v>
      </c>
      <c r="AH7512">
        <v>4.7725234688198048</v>
      </c>
    </row>
    <row r="7513" spans="1:34">
      <c r="A7513" t="s">
        <v>1531</v>
      </c>
      <c r="B7513" t="s">
        <v>2292</v>
      </c>
      <c r="C7513" t="s">
        <v>8057</v>
      </c>
      <c r="D7513" t="s">
        <v>8628</v>
      </c>
      <c r="E7513" t="s">
        <v>489</v>
      </c>
      <c r="F7513" t="s">
        <v>671</v>
      </c>
      <c r="G7513" t="s">
        <v>43</v>
      </c>
      <c r="H7513" t="s">
        <v>46</v>
      </c>
      <c r="I7513">
        <v>0.29815311648835457</v>
      </c>
      <c r="J7513">
        <v>0.29815311648835457</v>
      </c>
      <c r="K7513">
        <v>0.29815311648835457</v>
      </c>
      <c r="L7513">
        <v>2.087071815418482</v>
      </c>
      <c r="M7513">
        <v>2.9815311648835459</v>
      </c>
      <c r="N7513" t="str">
        <f t="shared" si="351"/>
        <v>10Qf-302,98153116488355</v>
      </c>
      <c r="O7513" t="s">
        <v>8059</v>
      </c>
      <c r="P7513">
        <v>35.256117249147117</v>
      </c>
      <c r="Q7513">
        <v>14.81887822771491</v>
      </c>
      <c r="R7513">
        <v>13.37623299881845</v>
      </c>
      <c r="S7513">
        <v>259.61322701644713</v>
      </c>
      <c r="T7513">
        <f t="shared" si="352"/>
        <v>323.06445549212759</v>
      </c>
      <c r="U7513">
        <v>3300622.7522668429</v>
      </c>
      <c r="V7513">
        <v>1253254.166014747</v>
      </c>
      <c r="W7513">
        <v>1831244.3172668109</v>
      </c>
      <c r="X7513">
        <v>23753007.721220851</v>
      </c>
      <c r="Y7513">
        <f t="shared" si="353"/>
        <v>30138128.95676925</v>
      </c>
      <c r="Z7513">
        <v>0.143220737765515</v>
      </c>
      <c r="AA7513">
        <v>5.1096354453870292E-2</v>
      </c>
      <c r="AB7513">
        <v>5.8957018637108033E-2</v>
      </c>
      <c r="AC7513">
        <v>1.482583348314402</v>
      </c>
      <c r="AD7513">
        <v>0.11065</v>
      </c>
      <c r="AE7513">
        <v>5.4999999999999997E-3</v>
      </c>
      <c r="AF7513">
        <v>0.93660664865451715</v>
      </c>
      <c r="AG7513">
        <v>0.47257268963404209</v>
      </c>
      <c r="AH7513">
        <v>4.5068605031721054</v>
      </c>
    </row>
    <row r="7514" spans="1:34">
      <c r="A7514" t="s">
        <v>1531</v>
      </c>
      <c r="B7514" t="s">
        <v>2292</v>
      </c>
      <c r="C7514" t="s">
        <v>8060</v>
      </c>
      <c r="D7514" t="s">
        <v>8629</v>
      </c>
      <c r="E7514" t="s">
        <v>489</v>
      </c>
      <c r="F7514" t="s">
        <v>671</v>
      </c>
      <c r="G7514" t="s">
        <v>254</v>
      </c>
      <c r="H7514" t="s">
        <v>46</v>
      </c>
      <c r="I7514">
        <v>0.23550902216604899</v>
      </c>
      <c r="J7514">
        <v>0.2355090221660491</v>
      </c>
      <c r="K7514">
        <v>0.59629472998590849</v>
      </c>
      <c r="L7514">
        <v>1.2877774473424839</v>
      </c>
      <c r="M7514">
        <v>2.355090221660491</v>
      </c>
      <c r="N7514" t="str">
        <f t="shared" si="351"/>
        <v>10Qf-302,35509022166049</v>
      </c>
      <c r="O7514" t="s">
        <v>8062</v>
      </c>
      <c r="P7514">
        <v>27.848555790771091</v>
      </c>
      <c r="Q7514">
        <v>11.70532631726895</v>
      </c>
      <c r="R7514">
        <v>57.128458834448999</v>
      </c>
      <c r="S7514">
        <v>160.18809526041591</v>
      </c>
      <c r="T7514">
        <f t="shared" si="352"/>
        <v>256.87043620290495</v>
      </c>
      <c r="U7514">
        <v>2607138.3927853019</v>
      </c>
      <c r="V7514">
        <v>989936.53542839491</v>
      </c>
      <c r="W7514">
        <v>31746703.17088601</v>
      </c>
      <c r="X7514">
        <v>14656221.90092521</v>
      </c>
      <c r="Y7514">
        <f t="shared" si="353"/>
        <v>50000000.000024922</v>
      </c>
      <c r="Z7514">
        <v>0.1131290402137185</v>
      </c>
      <c r="AA7514">
        <v>4.0360646286086543E-2</v>
      </c>
      <c r="AB7514">
        <v>0.32876168511769011</v>
      </c>
      <c r="AC7514">
        <v>0.91479238311786093</v>
      </c>
      <c r="AD7514">
        <v>0.11065</v>
      </c>
      <c r="AE7514">
        <v>5.4999999999999997E-3</v>
      </c>
      <c r="AF7514">
        <v>0.73981891779910702</v>
      </c>
      <c r="AG7514">
        <v>0.37328180013318768</v>
      </c>
      <c r="AH7514">
        <v>3.584340939592785</v>
      </c>
    </row>
    <row r="7515" spans="1:34">
      <c r="A7515" t="s">
        <v>1531</v>
      </c>
      <c r="B7515" t="s">
        <v>2292</v>
      </c>
      <c r="C7515" t="s">
        <v>8063</v>
      </c>
      <c r="D7515" t="s">
        <v>8630</v>
      </c>
      <c r="E7515" t="s">
        <v>489</v>
      </c>
      <c r="F7515" t="s">
        <v>43</v>
      </c>
      <c r="G7515" t="s">
        <v>254</v>
      </c>
      <c r="H7515" t="s">
        <v>46</v>
      </c>
      <c r="I7515">
        <v>0.23801033927643089</v>
      </c>
      <c r="J7515">
        <v>0.238010339276431</v>
      </c>
      <c r="K7515">
        <v>0.57891865890145522</v>
      </c>
      <c r="L7515">
        <v>1.3251640553099919</v>
      </c>
      <c r="M7515">
        <v>2.3801033927643092</v>
      </c>
      <c r="N7515" t="str">
        <f t="shared" si="351"/>
        <v>10Qf-302,38010339276431</v>
      </c>
      <c r="O7515" t="s">
        <v>8065</v>
      </c>
      <c r="P7515">
        <v>28.144332438553899</v>
      </c>
      <c r="Q7515">
        <v>10.678009312083519</v>
      </c>
      <c r="R7515">
        <v>55.463731457643057</v>
      </c>
      <c r="S7515">
        <v>164.83865777098171</v>
      </c>
      <c r="T7515">
        <f t="shared" si="352"/>
        <v>259.12473097926215</v>
      </c>
      <c r="U7515">
        <v>2634828.5416001091</v>
      </c>
      <c r="V7515">
        <v>1461849.8252985179</v>
      </c>
      <c r="W7515">
        <v>30821601.96966058</v>
      </c>
      <c r="X7515">
        <v>15081719.66346599</v>
      </c>
      <c r="Y7515">
        <f t="shared" si="353"/>
        <v>50000000.000025198</v>
      </c>
      <c r="Z7515">
        <v>0.11433057211837799</v>
      </c>
      <c r="AA7515">
        <v>4.7064341214400923E-2</v>
      </c>
      <c r="AB7515">
        <v>0.31918154609720162</v>
      </c>
      <c r="AC7515">
        <v>0.94135053124343104</v>
      </c>
      <c r="AD7515">
        <v>0.11065</v>
      </c>
      <c r="AE7515">
        <v>5.4999999999999997E-3</v>
      </c>
      <c r="AF7515">
        <v>0.74767645845999242</v>
      </c>
      <c r="AG7515">
        <v>0.37724638775314301</v>
      </c>
      <c r="AH7515">
        <v>3.6211762389774451</v>
      </c>
    </row>
    <row r="7516" spans="1:34">
      <c r="A7516" t="s">
        <v>1531</v>
      </c>
      <c r="B7516" t="s">
        <v>2299</v>
      </c>
      <c r="C7516" t="s">
        <v>8054</v>
      </c>
      <c r="D7516" t="s">
        <v>8631</v>
      </c>
      <c r="E7516" t="s">
        <v>489</v>
      </c>
      <c r="F7516" t="s">
        <v>671</v>
      </c>
      <c r="G7516" t="s">
        <v>43</v>
      </c>
      <c r="H7516" t="s">
        <v>254</v>
      </c>
      <c r="I7516">
        <v>2.0742187144009998</v>
      </c>
      <c r="J7516">
        <v>0.31515181034396139</v>
      </c>
      <c r="K7516">
        <v>0.31515181034396128</v>
      </c>
      <c r="L7516">
        <v>0.44699576835069149</v>
      </c>
      <c r="M7516">
        <v>3.151518103439614</v>
      </c>
      <c r="N7516" t="str">
        <f t="shared" si="351"/>
        <v>10Qf-303,15151810343961</v>
      </c>
      <c r="O7516" t="s">
        <v>8056</v>
      </c>
      <c r="P7516">
        <v>245.27296261936999</v>
      </c>
      <c r="Q7516">
        <v>15.663751416509101</v>
      </c>
      <c r="R7516">
        <v>14.138856218613171</v>
      </c>
      <c r="S7516">
        <v>42.824761090876727</v>
      </c>
      <c r="T7516">
        <f t="shared" si="352"/>
        <v>317.90033134536901</v>
      </c>
      <c r="U7516">
        <v>22962072.516847309</v>
      </c>
      <c r="V7516">
        <v>1317402.643382791</v>
      </c>
      <c r="W7516">
        <v>1925273.3310442341</v>
      </c>
      <c r="X7516">
        <v>23795251.508748099</v>
      </c>
      <c r="Y7516">
        <f t="shared" si="353"/>
        <v>50000000.000022434</v>
      </c>
      <c r="Z7516">
        <v>0.99637105277466542</v>
      </c>
      <c r="AA7516">
        <v>5.4009526372812262E-2</v>
      </c>
      <c r="AB7516">
        <v>6.231835298187461E-2</v>
      </c>
      <c r="AC7516">
        <v>0.2464470582306216</v>
      </c>
      <c r="AD7516">
        <v>0.11065</v>
      </c>
      <c r="AE7516">
        <v>5.4999999999999997E-3</v>
      </c>
      <c r="AF7516">
        <v>0.9900056869443814</v>
      </c>
      <c r="AG7516">
        <v>0.49951561939517891</v>
      </c>
      <c r="AH7516">
        <v>4.7571894097791736</v>
      </c>
    </row>
    <row r="7517" spans="1:34">
      <c r="A7517" t="s">
        <v>1531</v>
      </c>
      <c r="B7517" t="s">
        <v>2299</v>
      </c>
      <c r="C7517" t="s">
        <v>8057</v>
      </c>
      <c r="D7517" t="s">
        <v>8632</v>
      </c>
      <c r="E7517" t="s">
        <v>489</v>
      </c>
      <c r="F7517" t="s">
        <v>671</v>
      </c>
      <c r="G7517" t="s">
        <v>43</v>
      </c>
      <c r="H7517" t="s">
        <v>46</v>
      </c>
      <c r="I7517">
        <v>0.29520791568354321</v>
      </c>
      <c r="J7517">
        <v>0.29520791568354321</v>
      </c>
      <c r="K7517">
        <v>0.29520791568354321</v>
      </c>
      <c r="L7517">
        <v>2.0664554097848029</v>
      </c>
      <c r="M7517">
        <v>2.952079156835433</v>
      </c>
      <c r="N7517" t="str">
        <f t="shared" si="351"/>
        <v>10Qf-302,95207915683543</v>
      </c>
      <c r="O7517" t="s">
        <v>8059</v>
      </c>
      <c r="P7517">
        <v>34.90785208217622</v>
      </c>
      <c r="Q7517">
        <v>14.67249514577126</v>
      </c>
      <c r="R7517">
        <v>13.244100580893511</v>
      </c>
      <c r="S7517">
        <v>257.0487289687523</v>
      </c>
      <c r="T7517">
        <f t="shared" si="352"/>
        <v>319.8731767775933</v>
      </c>
      <c r="U7517">
        <v>3268018.7100859368</v>
      </c>
      <c r="V7517">
        <v>1234032.8556087441</v>
      </c>
      <c r="W7517">
        <v>1803435.3874038309</v>
      </c>
      <c r="X7517">
        <v>23518371.98009165</v>
      </c>
      <c r="Y7517">
        <f t="shared" si="353"/>
        <v>29823858.933190159</v>
      </c>
      <c r="Z7517">
        <v>0.141805982028259</v>
      </c>
      <c r="AA7517">
        <v>5.0591617069156929E-2</v>
      </c>
      <c r="AB7517">
        <v>5.8374632443113389E-2</v>
      </c>
      <c r="AC7517">
        <v>1.467938169615336</v>
      </c>
      <c r="AD7517">
        <v>0.11065</v>
      </c>
      <c r="AE7517">
        <v>5.4999999999999997E-3</v>
      </c>
      <c r="AF7517">
        <v>0.92735470895353911</v>
      </c>
      <c r="AG7517">
        <v>0.46790454635841611</v>
      </c>
      <c r="AH7517">
        <v>4.4634884121473881</v>
      </c>
    </row>
    <row r="7518" spans="1:34">
      <c r="A7518" t="s">
        <v>1531</v>
      </c>
      <c r="B7518" t="s">
        <v>2299</v>
      </c>
      <c r="C7518" t="s">
        <v>8060</v>
      </c>
      <c r="D7518" t="s">
        <v>8633</v>
      </c>
      <c r="E7518" t="s">
        <v>489</v>
      </c>
      <c r="F7518" t="s">
        <v>671</v>
      </c>
      <c r="G7518" t="s">
        <v>254</v>
      </c>
      <c r="H7518" t="s">
        <v>46</v>
      </c>
      <c r="I7518">
        <v>0.2334190507164714</v>
      </c>
      <c r="J7518">
        <v>0.2334190507164714</v>
      </c>
      <c r="K7518">
        <v>0.60182197656598135</v>
      </c>
      <c r="L7518">
        <v>1.2655304291657901</v>
      </c>
      <c r="M7518">
        <v>2.3341905071647142</v>
      </c>
      <c r="N7518" t="str">
        <f t="shared" si="351"/>
        <v>10Qf-302,33419050716471</v>
      </c>
      <c r="O7518" t="s">
        <v>8062</v>
      </c>
      <c r="P7518">
        <v>27.601420093041231</v>
      </c>
      <c r="Q7518">
        <v>11.60145005135743</v>
      </c>
      <c r="R7518">
        <v>57.658000792207041</v>
      </c>
      <c r="S7518">
        <v>157.42076347160199</v>
      </c>
      <c r="T7518">
        <f t="shared" si="352"/>
        <v>254.28163440820768</v>
      </c>
      <c r="U7518">
        <v>2584001.933910375</v>
      </c>
      <c r="V7518">
        <v>975742.05299396371</v>
      </c>
      <c r="W7518">
        <v>32037227.88857422</v>
      </c>
      <c r="X7518">
        <v>14403028.124543739</v>
      </c>
      <c r="Y7518">
        <f t="shared" si="353"/>
        <v>50000000.0000223</v>
      </c>
      <c r="Z7518">
        <v>0.11212510218200231</v>
      </c>
      <c r="AA7518">
        <v>4.0002474876564283E-2</v>
      </c>
      <c r="AB7518">
        <v>0.33180908233310508</v>
      </c>
      <c r="AC7518">
        <v>0.89898887388796855</v>
      </c>
      <c r="AD7518">
        <v>0.11065</v>
      </c>
      <c r="AE7518">
        <v>5.4999999999999997E-3</v>
      </c>
      <c r="AF7518">
        <v>0.73325356246011963</v>
      </c>
      <c r="AG7518">
        <v>0.36996919538560719</v>
      </c>
      <c r="AH7518">
        <v>3.5535632650104412</v>
      </c>
    </row>
    <row r="7519" spans="1:34">
      <c r="A7519" t="s">
        <v>1531</v>
      </c>
      <c r="B7519" t="s">
        <v>2299</v>
      </c>
      <c r="C7519" t="s">
        <v>8063</v>
      </c>
      <c r="D7519" t="s">
        <v>8634</v>
      </c>
      <c r="E7519" t="s">
        <v>489</v>
      </c>
      <c r="F7519" t="s">
        <v>43</v>
      </c>
      <c r="G7519" t="s">
        <v>254</v>
      </c>
      <c r="H7519" t="s">
        <v>46</v>
      </c>
      <c r="I7519">
        <v>0.23579005696815711</v>
      </c>
      <c r="J7519">
        <v>0.23579005696815711</v>
      </c>
      <c r="K7519">
        <v>0.58493344152326332</v>
      </c>
      <c r="L7519">
        <v>1.3013870142219941</v>
      </c>
      <c r="M7519">
        <v>2.357900569681572</v>
      </c>
      <c r="N7519" t="str">
        <f t="shared" si="351"/>
        <v>10Qf-302,35790056968157</v>
      </c>
      <c r="O7519" t="s">
        <v>8065</v>
      </c>
      <c r="P7519">
        <v>27.881787695407581</v>
      </c>
      <c r="Q7519">
        <v>10.578399373980499</v>
      </c>
      <c r="R7519">
        <v>56.039982167449331</v>
      </c>
      <c r="S7519">
        <v>161.88100469926869</v>
      </c>
      <c r="T7519">
        <f t="shared" si="352"/>
        <v>256.38117393610611</v>
      </c>
      <c r="U7519">
        <v>2610249.5119073889</v>
      </c>
      <c r="V7519">
        <v>1440449.629373014</v>
      </c>
      <c r="W7519">
        <v>31138188.194219671</v>
      </c>
      <c r="X7519">
        <v>14811112.664521979</v>
      </c>
      <c r="Y7519">
        <f t="shared" si="353"/>
        <v>50000000.000022054</v>
      </c>
      <c r="Z7519">
        <v>0.11326403800334341</v>
      </c>
      <c r="AA7519">
        <v>4.6625300942173348E-2</v>
      </c>
      <c r="AB7519">
        <v>0.32249774188247871</v>
      </c>
      <c r="AC7519">
        <v>0.92446014686430722</v>
      </c>
      <c r="AD7519">
        <v>0.11065</v>
      </c>
      <c r="AE7519">
        <v>5.4999999999999997E-3</v>
      </c>
      <c r="AF7519">
        <v>0.74070174963819002</v>
      </c>
      <c r="AG7519">
        <v>0.37372724029452908</v>
      </c>
      <c r="AH7519">
        <v>3.58847955961429</v>
      </c>
    </row>
    <row r="7520" spans="1:34">
      <c r="A7520" t="s">
        <v>1531</v>
      </c>
      <c r="B7520" t="s">
        <v>2306</v>
      </c>
      <c r="C7520" t="s">
        <v>8054</v>
      </c>
      <c r="D7520" t="s">
        <v>8635</v>
      </c>
      <c r="E7520" t="s">
        <v>489</v>
      </c>
      <c r="F7520" t="s">
        <v>671</v>
      </c>
      <c r="G7520" t="s">
        <v>43</v>
      </c>
      <c r="H7520" t="s">
        <v>254</v>
      </c>
      <c r="I7520">
        <v>2.0940758830425059</v>
      </c>
      <c r="J7520">
        <v>0.31698269505635962</v>
      </c>
      <c r="K7520">
        <v>0.31698269505635962</v>
      </c>
      <c r="L7520">
        <v>0.44178567740837138</v>
      </c>
      <c r="M7520">
        <v>3.1698269505635959</v>
      </c>
      <c r="N7520" t="str">
        <f t="shared" si="351"/>
        <v>10Qf-303,1698269505636</v>
      </c>
      <c r="O7520" t="s">
        <v>8056</v>
      </c>
      <c r="P7520">
        <v>247.6210402584926</v>
      </c>
      <c r="Q7520">
        <v>15.754750490815519</v>
      </c>
      <c r="R7520">
        <v>14.220996364573949</v>
      </c>
      <c r="S7520">
        <v>42.325604464204709</v>
      </c>
      <c r="T7520">
        <f t="shared" si="352"/>
        <v>319.92239157808683</v>
      </c>
      <c r="U7520">
        <v>23181895.886080202</v>
      </c>
      <c r="V7520">
        <v>1333737.061633368</v>
      </c>
      <c r="W7520">
        <v>1958779.994764406</v>
      </c>
      <c r="X7520">
        <v>23525587.057532351</v>
      </c>
      <c r="Y7520">
        <f t="shared" si="353"/>
        <v>50000000.000010327</v>
      </c>
      <c r="Z7520">
        <v>1.0059096360914079</v>
      </c>
      <c r="AA7520">
        <v>5.4323296476344027E-2</v>
      </c>
      <c r="AB7520">
        <v>6.2680393484360789E-2</v>
      </c>
      <c r="AC7520">
        <v>0.24357452189635939</v>
      </c>
      <c r="AD7520">
        <v>0.11065</v>
      </c>
      <c r="AE7520">
        <v>5.4999999999999997E-3</v>
      </c>
      <c r="AF7520">
        <v>0.99575715724510883</v>
      </c>
      <c r="AG7520">
        <v>0.50241757166432999</v>
      </c>
      <c r="AH7520">
        <v>4.7841516794730357</v>
      </c>
    </row>
    <row r="7521" spans="1:34">
      <c r="A7521" t="s">
        <v>1531</v>
      </c>
      <c r="B7521" t="s">
        <v>2306</v>
      </c>
      <c r="C7521" t="s">
        <v>8057</v>
      </c>
      <c r="D7521" t="s">
        <v>8636</v>
      </c>
      <c r="E7521" t="s">
        <v>489</v>
      </c>
      <c r="F7521" t="s">
        <v>671</v>
      </c>
      <c r="G7521" t="s">
        <v>43</v>
      </c>
      <c r="H7521" t="s">
        <v>46</v>
      </c>
      <c r="I7521">
        <v>0.29840909211348371</v>
      </c>
      <c r="J7521">
        <v>0.2984090921134836</v>
      </c>
      <c r="K7521">
        <v>0.2984090921134836</v>
      </c>
      <c r="L7521">
        <v>2.0888636447943849</v>
      </c>
      <c r="M7521">
        <v>2.9840909211348361</v>
      </c>
      <c r="N7521" t="str">
        <f t="shared" si="351"/>
        <v>10Qf-302,98409092113484</v>
      </c>
      <c r="O7521" t="s">
        <v>8059</v>
      </c>
      <c r="P7521">
        <v>35.286385947186467</v>
      </c>
      <c r="Q7521">
        <v>14.83160079007725</v>
      </c>
      <c r="R7521">
        <v>13.387716996182199</v>
      </c>
      <c r="S7521">
        <v>259.83611470200941</v>
      </c>
      <c r="T7521">
        <f t="shared" si="352"/>
        <v>323.34181843545531</v>
      </c>
      <c r="U7521">
        <v>3303456.4606052898</v>
      </c>
      <c r="V7521">
        <v>1255586.7304029141</v>
      </c>
      <c r="W7521">
        <v>1844005.269069256</v>
      </c>
      <c r="X7521">
        <v>23773400.568599891</v>
      </c>
      <c r="Y7521">
        <f t="shared" si="353"/>
        <v>30176449.028677352</v>
      </c>
      <c r="Z7521">
        <v>0.14334369813672551</v>
      </c>
      <c r="AA7521">
        <v>5.1140222589233723E-2</v>
      </c>
      <c r="AB7521">
        <v>5.9007635447286377E-2</v>
      </c>
      <c r="AC7521">
        <v>1.4838562016853829</v>
      </c>
      <c r="AD7521">
        <v>0.11065</v>
      </c>
      <c r="AE7521">
        <v>5.4999999999999997E-3</v>
      </c>
      <c r="AF7521">
        <v>0.9374107605659171</v>
      </c>
      <c r="AG7521">
        <v>0.47297841099987148</v>
      </c>
      <c r="AH7521">
        <v>4.5106300927006249</v>
      </c>
    </row>
    <row r="7522" spans="1:34">
      <c r="A7522" t="s">
        <v>1531</v>
      </c>
      <c r="B7522" t="s">
        <v>2306</v>
      </c>
      <c r="C7522" t="s">
        <v>8060</v>
      </c>
      <c r="D7522" t="s">
        <v>8637</v>
      </c>
      <c r="E7522" t="s">
        <v>489</v>
      </c>
      <c r="F7522" t="s">
        <v>671</v>
      </c>
      <c r="G7522" t="s">
        <v>254</v>
      </c>
      <c r="H7522" t="s">
        <v>46</v>
      </c>
      <c r="I7522">
        <v>0.23588193697011189</v>
      </c>
      <c r="J7522">
        <v>0.23588193697011189</v>
      </c>
      <c r="K7522">
        <v>0.59516485530758101</v>
      </c>
      <c r="L7522">
        <v>1.291890640453315</v>
      </c>
      <c r="M7522">
        <v>2.3588193697011191</v>
      </c>
      <c r="N7522" t="str">
        <f t="shared" si="351"/>
        <v>10Qf-302,35881936970112</v>
      </c>
      <c r="O7522" t="s">
        <v>8062</v>
      </c>
      <c r="P7522">
        <v>27.89265235501578</v>
      </c>
      <c r="Q7522">
        <v>11.723861018954469</v>
      </c>
      <c r="R7522">
        <v>57.020210352946499</v>
      </c>
      <c r="S7522">
        <v>160.6997400102303</v>
      </c>
      <c r="T7522">
        <f t="shared" si="352"/>
        <v>257.33646373714703</v>
      </c>
      <c r="U7522">
        <v>2611266.6444079722</v>
      </c>
      <c r="V7522">
        <v>992497.33948715252</v>
      </c>
      <c r="W7522">
        <v>31693201.77887873</v>
      </c>
      <c r="X7522">
        <v>14703034.237232311</v>
      </c>
      <c r="Y7522">
        <f t="shared" si="353"/>
        <v>50000000.000006169</v>
      </c>
      <c r="Z7522">
        <v>0.11330817345233971</v>
      </c>
      <c r="AA7522">
        <v>4.0424555016050238E-2</v>
      </c>
      <c r="AB7522">
        <v>0.32813873897287421</v>
      </c>
      <c r="AC7522">
        <v>0.91771425268146112</v>
      </c>
      <c r="AD7522">
        <v>0.11065</v>
      </c>
      <c r="AE7522">
        <v>5.4999999999999997E-3</v>
      </c>
      <c r="AF7522">
        <v>0.74099037791658184</v>
      </c>
      <c r="AG7522">
        <v>0.37387287009762737</v>
      </c>
      <c r="AH7522">
        <v>3.5898326177153281</v>
      </c>
    </row>
    <row r="7523" spans="1:34">
      <c r="A7523" t="s">
        <v>1531</v>
      </c>
      <c r="B7523" t="s">
        <v>2306</v>
      </c>
      <c r="C7523" t="s">
        <v>8063</v>
      </c>
      <c r="D7523" t="s">
        <v>8638</v>
      </c>
      <c r="E7523" t="s">
        <v>489</v>
      </c>
      <c r="F7523" t="s">
        <v>43</v>
      </c>
      <c r="G7523" t="s">
        <v>254</v>
      </c>
      <c r="H7523" t="s">
        <v>46</v>
      </c>
      <c r="I7523">
        <v>0.23853555202299581</v>
      </c>
      <c r="J7523">
        <v>0.23853555202299581</v>
      </c>
      <c r="K7523">
        <v>0.5771924869522802</v>
      </c>
      <c r="L7523">
        <v>1.3310919292316861</v>
      </c>
      <c r="M7523">
        <v>2.3853555202299579</v>
      </c>
      <c r="N7523" t="str">
        <f t="shared" si="351"/>
        <v>10Qf-302,38535552022996</v>
      </c>
      <c r="O7523" t="s">
        <v>8065</v>
      </c>
      <c r="P7523">
        <v>28.206437984830689</v>
      </c>
      <c r="Q7523">
        <v>10.70157226575895</v>
      </c>
      <c r="R7523">
        <v>55.298354273876967</v>
      </c>
      <c r="S7523">
        <v>165.5760327222356</v>
      </c>
      <c r="T7523">
        <f t="shared" si="352"/>
        <v>259.7823972467022</v>
      </c>
      <c r="U7523">
        <v>2640642.7660546778</v>
      </c>
      <c r="V7523">
        <v>1474019.4800213091</v>
      </c>
      <c r="W7523">
        <v>30736152.834121209</v>
      </c>
      <c r="X7523">
        <v>15149184.91980849</v>
      </c>
      <c r="Y7523">
        <f t="shared" si="353"/>
        <v>50000000.000005685</v>
      </c>
      <c r="Z7523">
        <v>0.11458286314901631</v>
      </c>
      <c r="AA7523">
        <v>4.7168197172884167E-2</v>
      </c>
      <c r="AB7523">
        <v>0.31822983686638701</v>
      </c>
      <c r="AC7523">
        <v>0.94556148704393772</v>
      </c>
      <c r="AD7523">
        <v>0.11065</v>
      </c>
      <c r="AE7523">
        <v>5.4999999999999997E-3</v>
      </c>
      <c r="AF7523">
        <v>0.74932634143349475</v>
      </c>
      <c r="AG7523">
        <v>0.37807884995644842</v>
      </c>
      <c r="AH7523">
        <v>3.628910711619902</v>
      </c>
    </row>
    <row r="7524" spans="1:34">
      <c r="A7524" t="s">
        <v>1704</v>
      </c>
      <c r="B7524" t="s">
        <v>2313</v>
      </c>
      <c r="C7524" t="s">
        <v>8177</v>
      </c>
      <c r="D7524" t="s">
        <v>8639</v>
      </c>
      <c r="E7524" t="s">
        <v>489</v>
      </c>
      <c r="F7524" t="s">
        <v>671</v>
      </c>
      <c r="G7524" t="s">
        <v>43</v>
      </c>
      <c r="H7524" t="s">
        <v>254</v>
      </c>
      <c r="I7524">
        <v>2.0928815589744461</v>
      </c>
      <c r="J7524">
        <v>0.31687159329856002</v>
      </c>
      <c r="K7524">
        <v>0.31687159329856007</v>
      </c>
      <c r="L7524">
        <v>0.44209118741403602</v>
      </c>
      <c r="M7524">
        <v>3.1687159329856009</v>
      </c>
      <c r="N7524" t="str">
        <f t="shared" si="351"/>
        <v>10Qfs1-303,1687159329856</v>
      </c>
      <c r="O7524" t="s">
        <v>8056</v>
      </c>
      <c r="P7524">
        <v>247.47981339535281</v>
      </c>
      <c r="Q7524">
        <v>15.749228484407841</v>
      </c>
      <c r="R7524">
        <v>14.21601193571267</v>
      </c>
      <c r="S7524">
        <v>42.354874076871823</v>
      </c>
      <c r="T7524">
        <f t="shared" si="352"/>
        <v>319.79992789234518</v>
      </c>
      <c r="U7524">
        <v>23168674.447246861</v>
      </c>
      <c r="V7524">
        <v>1333306.1462926751</v>
      </c>
      <c r="W7524">
        <v>1957290.7338418211</v>
      </c>
      <c r="X7524">
        <v>23540728.672616471</v>
      </c>
      <c r="Y7524">
        <f t="shared" si="353"/>
        <v>49999999.999997824</v>
      </c>
      <c r="Z7524">
        <v>1.005335930955694</v>
      </c>
      <c r="AA7524">
        <v>5.4304256276919517E-2</v>
      </c>
      <c r="AB7524">
        <v>6.2658424140278959E-2</v>
      </c>
      <c r="AC7524">
        <v>0.24374296206400101</v>
      </c>
      <c r="AD7524">
        <v>0.11065</v>
      </c>
      <c r="AE7524">
        <v>5.4999999999999997E-3</v>
      </c>
      <c r="AF7524">
        <v>0.99540814648762344</v>
      </c>
      <c r="AG7524">
        <v>0.50224147537821784</v>
      </c>
      <c r="AH7524">
        <v>4.7825155548514431</v>
      </c>
    </row>
    <row r="7525" spans="1:34">
      <c r="A7525" t="s">
        <v>1704</v>
      </c>
      <c r="B7525" t="s">
        <v>2313</v>
      </c>
      <c r="C7525" t="s">
        <v>8179</v>
      </c>
      <c r="D7525" t="s">
        <v>8640</v>
      </c>
      <c r="E7525" t="s">
        <v>489</v>
      </c>
      <c r="F7525" t="s">
        <v>671</v>
      </c>
      <c r="G7525" t="s">
        <v>43</v>
      </c>
      <c r="H7525" t="s">
        <v>46</v>
      </c>
      <c r="I7525">
        <v>0.29838224075493969</v>
      </c>
      <c r="J7525">
        <v>0.2983822407549398</v>
      </c>
      <c r="K7525">
        <v>0.2983822407549398</v>
      </c>
      <c r="L7525">
        <v>2.0886756852845791</v>
      </c>
      <c r="M7525">
        <v>2.9838224075493982</v>
      </c>
      <c r="N7525" t="str">
        <f t="shared" si="351"/>
        <v>10Qfs1-302,9838224075494</v>
      </c>
      <c r="O7525" t="s">
        <v>8059</v>
      </c>
      <c r="P7525">
        <v>35.283210818057263</v>
      </c>
      <c r="Q7525">
        <v>14.830266217367781</v>
      </c>
      <c r="R7525">
        <v>13.38651234659662</v>
      </c>
      <c r="S7525">
        <v>259.81273420569448</v>
      </c>
      <c r="T7525">
        <f t="shared" si="352"/>
        <v>323.31272358771616</v>
      </c>
      <c r="U7525">
        <v>3303159.2099644672</v>
      </c>
      <c r="V7525">
        <v>1255508.174152731</v>
      </c>
      <c r="W7525">
        <v>1843083.467637731</v>
      </c>
      <c r="X7525">
        <v>23771261.39751114</v>
      </c>
      <c r="Y7525">
        <f t="shared" si="353"/>
        <v>30173012.249266069</v>
      </c>
      <c r="Z7525">
        <v>0.14333079982653521</v>
      </c>
      <c r="AA7525">
        <v>5.11356209048714E-2</v>
      </c>
      <c r="AB7525">
        <v>5.9002325839710427E-2</v>
      </c>
      <c r="AC7525">
        <v>1.4837226817761311</v>
      </c>
      <c r="AD7525">
        <v>0.11065</v>
      </c>
      <c r="AE7525">
        <v>5.4999999999999997E-3</v>
      </c>
      <c r="AF7525">
        <v>0.93732641074850187</v>
      </c>
      <c r="AG7525">
        <v>0.47293585159657953</v>
      </c>
      <c r="AH7525">
        <v>4.5102346698944791</v>
      </c>
    </row>
    <row r="7526" spans="1:34">
      <c r="A7526" t="s">
        <v>1704</v>
      </c>
      <c r="B7526" t="s">
        <v>2313</v>
      </c>
      <c r="C7526" t="s">
        <v>8181</v>
      </c>
      <c r="D7526" t="s">
        <v>8641</v>
      </c>
      <c r="E7526" t="s">
        <v>489</v>
      </c>
      <c r="F7526" t="s">
        <v>671</v>
      </c>
      <c r="G7526" t="s">
        <v>254</v>
      </c>
      <c r="H7526" t="s">
        <v>46</v>
      </c>
      <c r="I7526">
        <v>0.2358004885981631</v>
      </c>
      <c r="J7526">
        <v>0.2358004885981631</v>
      </c>
      <c r="K7526">
        <v>0.5954072932295007</v>
      </c>
      <c r="L7526">
        <v>1.290996615555805</v>
      </c>
      <c r="M7526">
        <v>2.3580048859816318</v>
      </c>
      <c r="N7526" t="str">
        <f t="shared" si="351"/>
        <v>10Qfs1-302,35800488598163</v>
      </c>
      <c r="O7526" t="s">
        <v>8062</v>
      </c>
      <c r="P7526">
        <v>27.883021218554759</v>
      </c>
      <c r="Q7526">
        <v>11.71981285229443</v>
      </c>
      <c r="R7526">
        <v>57.043437297854467</v>
      </c>
      <c r="S7526">
        <v>160.58853124062259</v>
      </c>
      <c r="T7526">
        <f t="shared" si="352"/>
        <v>257.23480260932627</v>
      </c>
      <c r="U7526">
        <v>2610364.992422055</v>
      </c>
      <c r="V7526">
        <v>992181.84083330189</v>
      </c>
      <c r="W7526">
        <v>31704593.845445331</v>
      </c>
      <c r="X7526">
        <v>14692859.32128709</v>
      </c>
      <c r="Y7526">
        <f t="shared" si="353"/>
        <v>49999999.999987774</v>
      </c>
      <c r="Z7526">
        <v>0.11326904893786981</v>
      </c>
      <c r="AA7526">
        <v>4.0410596701839732E-2</v>
      </c>
      <c r="AB7526">
        <v>0.32827240491982729</v>
      </c>
      <c r="AC7526">
        <v>0.91707916843748138</v>
      </c>
      <c r="AD7526">
        <v>0.11065</v>
      </c>
      <c r="AE7526">
        <v>5.4999999999999997E-3</v>
      </c>
      <c r="AF7526">
        <v>0.74073451915653354</v>
      </c>
      <c r="AG7526">
        <v>0.37374377442808859</v>
      </c>
      <c r="AH7526">
        <v>3.5886331795662541</v>
      </c>
    </row>
    <row r="7527" spans="1:34">
      <c r="A7527" t="s">
        <v>1704</v>
      </c>
      <c r="B7527" t="s">
        <v>2313</v>
      </c>
      <c r="C7527" t="s">
        <v>8183</v>
      </c>
      <c r="D7527" t="s">
        <v>8642</v>
      </c>
      <c r="E7527" t="s">
        <v>489</v>
      </c>
      <c r="F7527" t="s">
        <v>43</v>
      </c>
      <c r="G7527" t="s">
        <v>254</v>
      </c>
      <c r="H7527" t="s">
        <v>46</v>
      </c>
      <c r="I7527">
        <v>0.2384429309170612</v>
      </c>
      <c r="J7527">
        <v>0.2384429309170612</v>
      </c>
      <c r="K7527">
        <v>0.57748164369526001</v>
      </c>
      <c r="L7527">
        <v>1.3300618036412299</v>
      </c>
      <c r="M7527">
        <v>2.384429309170613</v>
      </c>
      <c r="N7527" t="str">
        <f t="shared" si="351"/>
        <v>10Qfs1-302,38442930917061</v>
      </c>
      <c r="O7527" t="s">
        <v>8065</v>
      </c>
      <c r="P7527">
        <v>28.1954856908918</v>
      </c>
      <c r="Q7527">
        <v>10.697416946142701</v>
      </c>
      <c r="R7527">
        <v>55.326057150084537</v>
      </c>
      <c r="S7527">
        <v>165.4478942332795</v>
      </c>
      <c r="T7527">
        <f t="shared" si="352"/>
        <v>259.66685402039855</v>
      </c>
      <c r="U7527">
        <v>2639617.42936463</v>
      </c>
      <c r="V7527">
        <v>1472843.0982903449</v>
      </c>
      <c r="W7527">
        <v>30750078.433287229</v>
      </c>
      <c r="X7527">
        <v>15137461.03904734</v>
      </c>
      <c r="Y7527">
        <f t="shared" si="353"/>
        <v>49999999.999989539</v>
      </c>
      <c r="Z7527">
        <v>0.1145383717035441</v>
      </c>
      <c r="AA7527">
        <v>4.7149882206624263E-2</v>
      </c>
      <c r="AB7527">
        <v>0.31838926081113228</v>
      </c>
      <c r="AC7527">
        <v>0.94482972159351075</v>
      </c>
      <c r="AD7527">
        <v>0.11065</v>
      </c>
      <c r="AE7527">
        <v>5.4999999999999997E-3</v>
      </c>
      <c r="AF7527">
        <v>0.74903538507977363</v>
      </c>
      <c r="AG7527">
        <v>0.37793204550354209</v>
      </c>
      <c r="AH7527">
        <v>3.6275467397539281</v>
      </c>
    </row>
    <row r="7528" spans="1:34">
      <c r="A7528" t="s">
        <v>1704</v>
      </c>
      <c r="B7528" t="s">
        <v>2320</v>
      </c>
      <c r="C7528" t="s">
        <v>8177</v>
      </c>
      <c r="D7528" t="s">
        <v>8643</v>
      </c>
      <c r="E7528" t="s">
        <v>489</v>
      </c>
      <c r="F7528" t="s">
        <v>671</v>
      </c>
      <c r="G7528" t="s">
        <v>43</v>
      </c>
      <c r="H7528" t="s">
        <v>254</v>
      </c>
      <c r="I7528">
        <v>2.103523448223811</v>
      </c>
      <c r="J7528">
        <v>0.31784774197133708</v>
      </c>
      <c r="K7528">
        <v>0.31784774197133708</v>
      </c>
      <c r="L7528">
        <v>0.43925848754688629</v>
      </c>
      <c r="M7528">
        <v>3.1784774197133721</v>
      </c>
      <c r="N7528" t="str">
        <f t="shared" si="351"/>
        <v>10Qfs1-303,17847741971337</v>
      </c>
      <c r="O7528" t="s">
        <v>8056</v>
      </c>
      <c r="P7528">
        <v>248.73819935337019</v>
      </c>
      <c r="Q7528">
        <v>15.79774526157389</v>
      </c>
      <c r="R7528">
        <v>14.25980551480499</v>
      </c>
      <c r="S7528">
        <v>42.083485165293418</v>
      </c>
      <c r="T7528">
        <f t="shared" si="352"/>
        <v>320.87923529504252</v>
      </c>
      <c r="U7528">
        <v>23286482.57951548</v>
      </c>
      <c r="V7528">
        <v>1339246.745223324</v>
      </c>
      <c r="W7528">
        <v>1978539.0474845769</v>
      </c>
      <c r="X7528">
        <v>23395731.627775781</v>
      </c>
      <c r="Y7528">
        <f t="shared" si="353"/>
        <v>49999999.999999166</v>
      </c>
      <c r="Z7528">
        <v>1.010447865546432</v>
      </c>
      <c r="AA7528">
        <v>5.4471544947825773E-2</v>
      </c>
      <c r="AB7528">
        <v>6.2851448503637414E-2</v>
      </c>
      <c r="AC7528">
        <v>0.24218117871270631</v>
      </c>
      <c r="AD7528">
        <v>0.11065</v>
      </c>
      <c r="AE7528">
        <v>5.4999999999999997E-3</v>
      </c>
      <c r="AF7528">
        <v>0.99847458210891282</v>
      </c>
      <c r="AG7528">
        <v>1.133127200127817</v>
      </c>
      <c r="AH7528">
        <v>5.4262292019501022</v>
      </c>
    </row>
    <row r="7529" spans="1:34">
      <c r="A7529" t="s">
        <v>1704</v>
      </c>
      <c r="B7529" t="s">
        <v>2320</v>
      </c>
      <c r="C7529" t="s">
        <v>8179</v>
      </c>
      <c r="D7529" t="s">
        <v>8644</v>
      </c>
      <c r="E7529" t="s">
        <v>489</v>
      </c>
      <c r="F7529" t="s">
        <v>671</v>
      </c>
      <c r="G7529" t="s">
        <v>43</v>
      </c>
      <c r="H7529" t="s">
        <v>46</v>
      </c>
      <c r="I7529">
        <v>0.29870171928853478</v>
      </c>
      <c r="J7529">
        <v>0.29870171928853478</v>
      </c>
      <c r="K7529">
        <v>0.29870171928853478</v>
      </c>
      <c r="L7529">
        <v>2.0909120350197439</v>
      </c>
      <c r="M7529">
        <v>2.9870171928853479</v>
      </c>
      <c r="N7529" t="str">
        <f t="shared" si="351"/>
        <v>10Qfs1-302,98701719288535</v>
      </c>
      <c r="O7529" t="s">
        <v>8059</v>
      </c>
      <c r="P7529">
        <v>35.32098863091958</v>
      </c>
      <c r="Q7529">
        <v>14.84614501662862</v>
      </c>
      <c r="R7529">
        <v>13.400845315353809</v>
      </c>
      <c r="S7529">
        <v>260.09091628222609</v>
      </c>
      <c r="T7529">
        <f t="shared" si="352"/>
        <v>323.65889524512806</v>
      </c>
      <c r="U7529">
        <v>3306695.909930123</v>
      </c>
      <c r="V7529">
        <v>1258575.262698754</v>
      </c>
      <c r="W7529">
        <v>1859358.8599929011</v>
      </c>
      <c r="X7529">
        <v>23796713.340340462</v>
      </c>
      <c r="Y7529">
        <f t="shared" si="353"/>
        <v>30221343.37296224</v>
      </c>
      <c r="Z7529">
        <v>0.1434842644349909</v>
      </c>
      <c r="AA7529">
        <v>5.1190371928725317E-2</v>
      </c>
      <c r="AB7529">
        <v>5.906549976216062E-2</v>
      </c>
      <c r="AC7529">
        <v>1.485311306975259</v>
      </c>
      <c r="AD7529">
        <v>0.11065</v>
      </c>
      <c r="AE7529">
        <v>5.4999999999999997E-3</v>
      </c>
      <c r="AF7529">
        <v>0.93833000823623514</v>
      </c>
      <c r="AG7529">
        <v>1.0648716292636271</v>
      </c>
      <c r="AH7529">
        <v>5.1063688303852102</v>
      </c>
    </row>
    <row r="7530" spans="1:34">
      <c r="A7530" t="s">
        <v>1704</v>
      </c>
      <c r="B7530" t="s">
        <v>2320</v>
      </c>
      <c r="C7530" t="s">
        <v>8181</v>
      </c>
      <c r="D7530" t="s">
        <v>8645</v>
      </c>
      <c r="E7530" t="s">
        <v>489</v>
      </c>
      <c r="F7530" t="s">
        <v>671</v>
      </c>
      <c r="G7530" t="s">
        <v>254</v>
      </c>
      <c r="H7530" t="s">
        <v>46</v>
      </c>
      <c r="I7530">
        <v>0.23624338162012859</v>
      </c>
      <c r="J7530">
        <v>0.23624338162012859</v>
      </c>
      <c r="K7530">
        <v>0.59406133307578635</v>
      </c>
      <c r="L7530">
        <v>1.2958857198852429</v>
      </c>
      <c r="M7530">
        <v>2.3624338162012859</v>
      </c>
      <c r="N7530" t="str">
        <f t="shared" si="351"/>
        <v>10Qfs1-302,36243381620129</v>
      </c>
      <c r="O7530" t="s">
        <v>8062</v>
      </c>
      <c r="P7530">
        <v>27.935392592348041</v>
      </c>
      <c r="Q7530">
        <v>11.741825628272469</v>
      </c>
      <c r="R7530">
        <v>56.914486587127747</v>
      </c>
      <c r="S7530">
        <v>161.19669246574611</v>
      </c>
      <c r="T7530">
        <f t="shared" si="352"/>
        <v>257.78839727349435</v>
      </c>
      <c r="U7530">
        <v>2615267.9188188561</v>
      </c>
      <c r="V7530">
        <v>995407.98356163909</v>
      </c>
      <c r="W7530">
        <v>31640821.778307229</v>
      </c>
      <c r="X7530">
        <v>14748502.31930425</v>
      </c>
      <c r="Y7530">
        <f t="shared" si="353"/>
        <v>49999999.999991976</v>
      </c>
      <c r="Z7530">
        <v>0.1134817968913515</v>
      </c>
      <c r="AA7530">
        <v>4.04864980343565E-2</v>
      </c>
      <c r="AB7530">
        <v>0.32753032201017818</v>
      </c>
      <c r="AC7530">
        <v>0.92055221838882828</v>
      </c>
      <c r="AD7530">
        <v>0.11065</v>
      </c>
      <c r="AE7530">
        <v>5.4999999999999997E-3</v>
      </c>
      <c r="AF7530">
        <v>0.74212580613652979</v>
      </c>
      <c r="AG7530">
        <v>0.84220765547575849</v>
      </c>
      <c r="AH7530">
        <v>4.0629172778135736</v>
      </c>
    </row>
    <row r="7531" spans="1:34">
      <c r="A7531" t="s">
        <v>1704</v>
      </c>
      <c r="B7531" t="s">
        <v>2320</v>
      </c>
      <c r="C7531" t="s">
        <v>8183</v>
      </c>
      <c r="D7531" t="s">
        <v>8646</v>
      </c>
      <c r="E7531" t="s">
        <v>489</v>
      </c>
      <c r="F7531" t="s">
        <v>43</v>
      </c>
      <c r="G7531" t="s">
        <v>254</v>
      </c>
      <c r="H7531" t="s">
        <v>46</v>
      </c>
      <c r="I7531">
        <v>0.23907933292613209</v>
      </c>
      <c r="J7531">
        <v>0.23907933292613201</v>
      </c>
      <c r="K7531">
        <v>0.57537938087029317</v>
      </c>
      <c r="L7531">
        <v>1.337255282538764</v>
      </c>
      <c r="M7531">
        <v>2.3907933292613208</v>
      </c>
      <c r="N7531" t="str">
        <f t="shared" si="351"/>
        <v>10Qfs1-302,39079332926132</v>
      </c>
      <c r="O7531" t="s">
        <v>8065</v>
      </c>
      <c r="P7531">
        <v>28.27073918518245</v>
      </c>
      <c r="Q7531">
        <v>10.72596825445874</v>
      </c>
      <c r="R7531">
        <v>55.124648301044147</v>
      </c>
      <c r="S7531">
        <v>166.34269922095021</v>
      </c>
      <c r="T7531">
        <f t="shared" si="352"/>
        <v>260.46405496163555</v>
      </c>
      <c r="U7531">
        <v>2646662.544221947</v>
      </c>
      <c r="V7531">
        <v>1488221.349968168</v>
      </c>
      <c r="W7531">
        <v>30645785.9338695</v>
      </c>
      <c r="X7531">
        <v>15219330.17193163</v>
      </c>
      <c r="Y7531">
        <f t="shared" si="353"/>
        <v>49999999.999991246</v>
      </c>
      <c r="Z7531">
        <v>0.1148440735735366</v>
      </c>
      <c r="AA7531">
        <v>4.7275724812434972E-2</v>
      </c>
      <c r="AB7531">
        <v>0.31723019729079449</v>
      </c>
      <c r="AC7531">
        <v>0.94993971922327436</v>
      </c>
      <c r="AD7531">
        <v>0.11065</v>
      </c>
      <c r="AE7531">
        <v>5.4999999999999997E-3</v>
      </c>
      <c r="AF7531">
        <v>0.75103455369465577</v>
      </c>
      <c r="AG7531">
        <v>0.85231782188166083</v>
      </c>
      <c r="AH7531">
        <v>4.1102957048376378</v>
      </c>
    </row>
    <row r="7532" spans="1:34">
      <c r="A7532" t="s">
        <v>1531</v>
      </c>
      <c r="B7532" t="s">
        <v>2327</v>
      </c>
      <c r="C7532" t="s">
        <v>8054</v>
      </c>
      <c r="D7532" t="s">
        <v>8647</v>
      </c>
      <c r="E7532" t="s">
        <v>489</v>
      </c>
      <c r="F7532" t="s">
        <v>671</v>
      </c>
      <c r="G7532" t="s">
        <v>43</v>
      </c>
      <c r="H7532" t="s">
        <v>254</v>
      </c>
      <c r="I7532">
        <v>2.0868884738957041</v>
      </c>
      <c r="J7532">
        <v>0.31632202300539358</v>
      </c>
      <c r="K7532">
        <v>0.31632202300539358</v>
      </c>
      <c r="L7532">
        <v>0.4436877101474454</v>
      </c>
      <c r="M7532">
        <v>3.1632202300539372</v>
      </c>
      <c r="N7532" t="str">
        <f t="shared" si="351"/>
        <v>10Qf-303,16322023005394</v>
      </c>
      <c r="O7532" t="s">
        <v>8056</v>
      </c>
      <c r="P7532">
        <v>246.77114090952131</v>
      </c>
      <c r="Q7532">
        <v>15.721913608923989</v>
      </c>
      <c r="R7532">
        <v>14.19135621392379</v>
      </c>
      <c r="S7532">
        <v>42.507830121370127</v>
      </c>
      <c r="T7532">
        <f t="shared" si="352"/>
        <v>319.19224085373924</v>
      </c>
      <c r="U7532">
        <v>23102329.633547962</v>
      </c>
      <c r="V7532">
        <v>1329980.197712468</v>
      </c>
      <c r="W7532">
        <v>1945182.6075325741</v>
      </c>
      <c r="X7532">
        <v>23622507.561220501</v>
      </c>
      <c r="Y7532">
        <f t="shared" si="353"/>
        <v>50000000.0000135</v>
      </c>
      <c r="Z7532">
        <v>1.0024570944820781</v>
      </c>
      <c r="AA7532">
        <v>5.4210072996772447E-2</v>
      </c>
      <c r="AB7532">
        <v>6.2549751702444867E-2</v>
      </c>
      <c r="AC7532">
        <v>0.24462319037689709</v>
      </c>
      <c r="AD7532">
        <v>0.11065</v>
      </c>
      <c r="AE7532">
        <v>5.4999999999999997E-3</v>
      </c>
      <c r="AF7532">
        <v>0.99368174766092254</v>
      </c>
      <c r="AG7532">
        <v>0.50137040646354902</v>
      </c>
      <c r="AH7532">
        <v>4.7744223841784077</v>
      </c>
    </row>
    <row r="7533" spans="1:34">
      <c r="A7533" t="s">
        <v>1531</v>
      </c>
      <c r="B7533" t="s">
        <v>2327</v>
      </c>
      <c r="C7533" t="s">
        <v>8057</v>
      </c>
      <c r="D7533" t="s">
        <v>8648</v>
      </c>
      <c r="E7533" t="s">
        <v>489</v>
      </c>
      <c r="F7533" t="s">
        <v>671</v>
      </c>
      <c r="G7533" t="s">
        <v>43</v>
      </c>
      <c r="H7533" t="s">
        <v>46</v>
      </c>
      <c r="I7533">
        <v>0.29819934125548242</v>
      </c>
      <c r="J7533">
        <v>0.29819934125548248</v>
      </c>
      <c r="K7533">
        <v>0.29819934125548248</v>
      </c>
      <c r="L7533">
        <v>2.0873953887883778</v>
      </c>
      <c r="M7533">
        <v>2.9819934125548251</v>
      </c>
      <c r="N7533" t="str">
        <f t="shared" si="351"/>
        <v>10Qf-302,98199341255483</v>
      </c>
      <c r="O7533" t="s">
        <v>8059</v>
      </c>
      <c r="P7533">
        <v>35.261583252081692</v>
      </c>
      <c r="Q7533">
        <v>14.821175702258319</v>
      </c>
      <c r="R7533">
        <v>13.37830680996187</v>
      </c>
      <c r="S7533">
        <v>259.65347667441978</v>
      </c>
      <c r="T7533">
        <f t="shared" si="352"/>
        <v>323.11454243872163</v>
      </c>
      <c r="U7533">
        <v>3301134.470943131</v>
      </c>
      <c r="V7533">
        <v>1253783.1386907001</v>
      </c>
      <c r="W7533">
        <v>1833739.4490485571</v>
      </c>
      <c r="X7533">
        <v>23756690.316470679</v>
      </c>
      <c r="Y7533">
        <f t="shared" si="353"/>
        <v>30145347.375153068</v>
      </c>
      <c r="Z7533">
        <v>0.1432429422801921</v>
      </c>
      <c r="AA7533">
        <v>5.1104276279788217E-2</v>
      </c>
      <c r="AB7533">
        <v>5.89661591568824E-2</v>
      </c>
      <c r="AC7533">
        <v>1.482813203600944</v>
      </c>
      <c r="AD7533">
        <v>0.11065</v>
      </c>
      <c r="AE7533">
        <v>5.4999999999999997E-3</v>
      </c>
      <c r="AF7533">
        <v>0.93675185734706545</v>
      </c>
      <c r="AG7533">
        <v>0.4726459558899398</v>
      </c>
      <c r="AH7533">
        <v>4.5075412257918304</v>
      </c>
    </row>
    <row r="7534" spans="1:34">
      <c r="A7534" t="s">
        <v>1531</v>
      </c>
      <c r="B7534" t="s">
        <v>2327</v>
      </c>
      <c r="C7534" t="s">
        <v>8060</v>
      </c>
      <c r="D7534" t="s">
        <v>8649</v>
      </c>
      <c r="E7534" t="s">
        <v>489</v>
      </c>
      <c r="F7534" t="s">
        <v>671</v>
      </c>
      <c r="G7534" t="s">
        <v>254</v>
      </c>
      <c r="H7534" t="s">
        <v>46</v>
      </c>
      <c r="I7534">
        <v>0.23555579464912191</v>
      </c>
      <c r="J7534">
        <v>0.23555579464912191</v>
      </c>
      <c r="K7534">
        <v>0.59615051660804963</v>
      </c>
      <c r="L7534">
        <v>1.2882958405849261</v>
      </c>
      <c r="M7534">
        <v>2.3555579464912189</v>
      </c>
      <c r="N7534" t="str">
        <f t="shared" si="351"/>
        <v>10Qf-302,35555794649122</v>
      </c>
      <c r="O7534" t="s">
        <v>8062</v>
      </c>
      <c r="P7534">
        <v>27.854086560218249</v>
      </c>
      <c r="Q7534">
        <v>11.70765101452259</v>
      </c>
      <c r="R7534">
        <v>57.114642364830722</v>
      </c>
      <c r="S7534">
        <v>160.25257878299499</v>
      </c>
      <c r="T7534">
        <f t="shared" si="352"/>
        <v>256.92895872256656</v>
      </c>
      <c r="U7534">
        <v>2607656.1748015648</v>
      </c>
      <c r="V7534">
        <v>990397.50493254373</v>
      </c>
      <c r="W7534">
        <v>31739824.57508067</v>
      </c>
      <c r="X7534">
        <v>14662121.74519477</v>
      </c>
      <c r="Y7534">
        <f t="shared" si="353"/>
        <v>50000000.000009552</v>
      </c>
      <c r="Z7534">
        <v>0.1131515078290556</v>
      </c>
      <c r="AA7534">
        <v>4.0368661977493427E-2</v>
      </c>
      <c r="AB7534">
        <v>0.32868217438124181</v>
      </c>
      <c r="AC7534">
        <v>0.91516063167713202</v>
      </c>
      <c r="AD7534">
        <v>0.11065</v>
      </c>
      <c r="AE7534">
        <v>5.4999999999999997E-3</v>
      </c>
      <c r="AF7534">
        <v>0.73996584706530444</v>
      </c>
      <c r="AG7534">
        <v>0.37335593451885829</v>
      </c>
      <c r="AH7534">
        <v>3.5850297280753818</v>
      </c>
    </row>
    <row r="7535" spans="1:34">
      <c r="A7535" t="s">
        <v>1531</v>
      </c>
      <c r="B7535" t="s">
        <v>2327</v>
      </c>
      <c r="C7535" t="s">
        <v>8063</v>
      </c>
      <c r="D7535" t="s">
        <v>8650</v>
      </c>
      <c r="E7535" t="s">
        <v>489</v>
      </c>
      <c r="F7535" t="s">
        <v>43</v>
      </c>
      <c r="G7535" t="s">
        <v>254</v>
      </c>
      <c r="H7535" t="s">
        <v>46</v>
      </c>
      <c r="I7535">
        <v>0.23808642041581449</v>
      </c>
      <c r="J7535">
        <v>0.2380864204158144</v>
      </c>
      <c r="K7535">
        <v>0.57866117722244448</v>
      </c>
      <c r="L7535">
        <v>1.326030186104072</v>
      </c>
      <c r="M7535">
        <v>2.3808642041581449</v>
      </c>
      <c r="N7535" t="str">
        <f t="shared" si="351"/>
        <v>10Qf-302,38086420415814</v>
      </c>
      <c r="O7535" t="s">
        <v>8065</v>
      </c>
      <c r="P7535">
        <v>28.15332890856282</v>
      </c>
      <c r="Q7535">
        <v>10.68142258865495</v>
      </c>
      <c r="R7535">
        <v>55.439063234430122</v>
      </c>
      <c r="S7535">
        <v>164.94639676146971</v>
      </c>
      <c r="T7535">
        <f t="shared" si="352"/>
        <v>259.22021149311763</v>
      </c>
      <c r="U7535">
        <v>2635670.777101872</v>
      </c>
      <c r="V7535">
        <v>1464082.581675428</v>
      </c>
      <c r="W7535">
        <v>30808669.525192291</v>
      </c>
      <c r="X7535">
        <v>15091577.11604015</v>
      </c>
      <c r="Y7535">
        <f t="shared" si="353"/>
        <v>50000000.000009738</v>
      </c>
      <c r="Z7535">
        <v>0.1143671184306919</v>
      </c>
      <c r="AA7535">
        <v>4.7079385555393871E-2</v>
      </c>
      <c r="AB7535">
        <v>0.31903958591137122</v>
      </c>
      <c r="AC7535">
        <v>0.94196580048490008</v>
      </c>
      <c r="AD7535">
        <v>0.11065</v>
      </c>
      <c r="AE7535">
        <v>5.4999999999999997E-3</v>
      </c>
      <c r="AF7535">
        <v>0.74791545680360572</v>
      </c>
      <c r="AG7535">
        <v>0.37736697635906602</v>
      </c>
      <c r="AH7535">
        <v>3.622296637320817</v>
      </c>
    </row>
    <row r="7536" spans="1:34">
      <c r="A7536" t="s">
        <v>1531</v>
      </c>
      <c r="B7536" t="s">
        <v>2334</v>
      </c>
      <c r="C7536" t="s">
        <v>8054</v>
      </c>
      <c r="D7536" t="s">
        <v>8651</v>
      </c>
      <c r="E7536" t="s">
        <v>489</v>
      </c>
      <c r="F7536" t="s">
        <v>671</v>
      </c>
      <c r="G7536" t="s">
        <v>43</v>
      </c>
      <c r="H7536" t="s">
        <v>254</v>
      </c>
      <c r="I7536">
        <v>2.100246656636465</v>
      </c>
      <c r="J7536">
        <v>0.31754398051451188</v>
      </c>
      <c r="K7536">
        <v>0.31754398051451183</v>
      </c>
      <c r="L7536">
        <v>0.44010518747963001</v>
      </c>
      <c r="M7536">
        <v>3.1754398051451189</v>
      </c>
      <c r="N7536" t="str">
        <f t="shared" si="351"/>
        <v>10Qf-303,17543980514512</v>
      </c>
      <c r="O7536" t="s">
        <v>8056</v>
      </c>
      <c r="P7536">
        <v>248.350724119956</v>
      </c>
      <c r="Q7536">
        <v>15.78264763625981</v>
      </c>
      <c r="R7536">
        <v>14.246177671264689</v>
      </c>
      <c r="S7536">
        <v>42.164603880285277</v>
      </c>
      <c r="T7536">
        <f t="shared" si="352"/>
        <v>320.54415330776573</v>
      </c>
      <c r="U7536">
        <v>23250207.752020739</v>
      </c>
      <c r="V7536">
        <v>1337862.0504682569</v>
      </c>
      <c r="W7536">
        <v>1973885.3995544079</v>
      </c>
      <c r="X7536">
        <v>23438044.797964059</v>
      </c>
      <c r="Y7536">
        <f t="shared" si="353"/>
        <v>50000000.000007465</v>
      </c>
      <c r="Z7536">
        <v>1.008873826964608</v>
      </c>
      <c r="AA7536">
        <v>5.441948745719756E-2</v>
      </c>
      <c r="AB7536">
        <v>6.27913824876178E-2</v>
      </c>
      <c r="AC7536">
        <v>0.24264799903272549</v>
      </c>
      <c r="AD7536">
        <v>0.11065</v>
      </c>
      <c r="AE7536">
        <v>5.4999999999999997E-3</v>
      </c>
      <c r="AF7536">
        <v>0.99752035763721014</v>
      </c>
      <c r="AG7536">
        <v>0.50330720911550131</v>
      </c>
      <c r="AH7536">
        <v>4.7924173718978302</v>
      </c>
    </row>
    <row r="7537" spans="1:34">
      <c r="A7537" t="s">
        <v>1531</v>
      </c>
      <c r="B7537" t="s">
        <v>2334</v>
      </c>
      <c r="C7537" t="s">
        <v>8057</v>
      </c>
      <c r="D7537" t="s">
        <v>8652</v>
      </c>
      <c r="E7537" t="s">
        <v>489</v>
      </c>
      <c r="F7537" t="s">
        <v>671</v>
      </c>
      <c r="G7537" t="s">
        <v>43</v>
      </c>
      <c r="H7537" t="s">
        <v>46</v>
      </c>
      <c r="I7537">
        <v>0.2986225258379695</v>
      </c>
      <c r="J7537">
        <v>0.2986225258379695</v>
      </c>
      <c r="K7537">
        <v>0.2986225258379695</v>
      </c>
      <c r="L7537">
        <v>2.0903576808657869</v>
      </c>
      <c r="M7537">
        <v>2.986225258379696</v>
      </c>
      <c r="N7537" t="str">
        <f t="shared" si="351"/>
        <v>10Qf-302,9862252583797</v>
      </c>
      <c r="O7537" t="s">
        <v>8059</v>
      </c>
      <c r="P7537">
        <v>35.311624135215567</v>
      </c>
      <c r="Q7537">
        <v>14.84220892461596</v>
      </c>
      <c r="R7537">
        <v>13.397292409185271</v>
      </c>
      <c r="S7537">
        <v>260.02195954113279</v>
      </c>
      <c r="T7537">
        <f t="shared" si="352"/>
        <v>323.57308501014961</v>
      </c>
      <c r="U7537">
        <v>3305819.2204363332</v>
      </c>
      <c r="V7537">
        <v>1258143.026632929</v>
      </c>
      <c r="W7537">
        <v>1856267.729511217</v>
      </c>
      <c r="X7537">
        <v>23790404.22418933</v>
      </c>
      <c r="Y7537">
        <f t="shared" si="353"/>
        <v>30210634.200769808</v>
      </c>
      <c r="Z7537">
        <v>0.14344622309385141</v>
      </c>
      <c r="AA7537">
        <v>5.1176800054420692E-2</v>
      </c>
      <c r="AB7537">
        <v>5.904983999044363E-2</v>
      </c>
      <c r="AC7537">
        <v>1.484917513033118</v>
      </c>
      <c r="AD7537">
        <v>0.11065</v>
      </c>
      <c r="AE7537">
        <v>5.4999999999999997E-3</v>
      </c>
      <c r="AF7537">
        <v>0.93808123299885726</v>
      </c>
      <c r="AG7537">
        <v>0.47331670345318178</v>
      </c>
      <c r="AH7537">
        <v>4.5137731948317343</v>
      </c>
    </row>
    <row r="7538" spans="1:34">
      <c r="A7538" t="s">
        <v>1531</v>
      </c>
      <c r="B7538" t="s">
        <v>2334</v>
      </c>
      <c r="C7538" t="s">
        <v>8060</v>
      </c>
      <c r="D7538" t="s">
        <v>8653</v>
      </c>
      <c r="E7538" t="s">
        <v>489</v>
      </c>
      <c r="F7538" t="s">
        <v>671</v>
      </c>
      <c r="G7538" t="s">
        <v>254</v>
      </c>
      <c r="H7538" t="s">
        <v>46</v>
      </c>
      <c r="I7538">
        <v>0.23604024209227231</v>
      </c>
      <c r="J7538">
        <v>0.23604024209227231</v>
      </c>
      <c r="K7538">
        <v>0.59466875567214206</v>
      </c>
      <c r="L7538">
        <v>1.293653181066037</v>
      </c>
      <c r="M7538">
        <v>2.360402420922723</v>
      </c>
      <c r="N7538" t="str">
        <f t="shared" si="351"/>
        <v>10Qf-302,36040242092272</v>
      </c>
      <c r="O7538" t="s">
        <v>8062</v>
      </c>
      <c r="P7538">
        <v>27.911371676194651</v>
      </c>
      <c r="Q7538">
        <v>11.73172913838166</v>
      </c>
      <c r="R7538">
        <v>56.972681159452478</v>
      </c>
      <c r="S7538">
        <v>160.918984433367</v>
      </c>
      <c r="T7538">
        <f t="shared" si="352"/>
        <v>257.53476640739581</v>
      </c>
      <c r="U7538">
        <v>2613019.1180837699</v>
      </c>
      <c r="V7538">
        <v>994474.15682993701</v>
      </c>
      <c r="W7538">
        <v>31669412.976501931</v>
      </c>
      <c r="X7538">
        <v>14723093.748588679</v>
      </c>
      <c r="Y7538">
        <f t="shared" si="353"/>
        <v>50000000.000004321</v>
      </c>
      <c r="Z7538">
        <v>0.1133842168512984</v>
      </c>
      <c r="AA7538">
        <v>4.0451684749688577E-2</v>
      </c>
      <c r="AB7538">
        <v>0.32786521894337961</v>
      </c>
      <c r="AC7538">
        <v>0.91896630033207127</v>
      </c>
      <c r="AD7538">
        <v>0.11065</v>
      </c>
      <c r="AE7538">
        <v>5.4999999999999997E-3</v>
      </c>
      <c r="AF7538">
        <v>0.74148767149404915</v>
      </c>
      <c r="AG7538">
        <v>0.3741237837162516</v>
      </c>
      <c r="AH7538">
        <v>3.5921638761330241</v>
      </c>
    </row>
    <row r="7539" spans="1:34">
      <c r="A7539" t="s">
        <v>1531</v>
      </c>
      <c r="B7539" t="s">
        <v>2334</v>
      </c>
      <c r="C7539" t="s">
        <v>8063</v>
      </c>
      <c r="D7539" t="s">
        <v>8654</v>
      </c>
      <c r="E7539" t="s">
        <v>489</v>
      </c>
      <c r="F7539" t="s">
        <v>43</v>
      </c>
      <c r="G7539" t="s">
        <v>254</v>
      </c>
      <c r="H7539" t="s">
        <v>46</v>
      </c>
      <c r="I7539">
        <v>0.2388397023168202</v>
      </c>
      <c r="J7539">
        <v>0.2388397023168202</v>
      </c>
      <c r="K7539">
        <v>0.57613591797071373</v>
      </c>
      <c r="L7539">
        <v>1.3345817005638481</v>
      </c>
      <c r="M7539">
        <v>2.3883970231682019</v>
      </c>
      <c r="N7539" t="str">
        <f t="shared" si="351"/>
        <v>10Qf-302,3883970231682</v>
      </c>
      <c r="O7539" t="s">
        <v>8065</v>
      </c>
      <c r="P7539">
        <v>28.242403258468379</v>
      </c>
      <c r="Q7539">
        <v>10.715217553940979</v>
      </c>
      <c r="R7539">
        <v>55.197128899018132</v>
      </c>
      <c r="S7539">
        <v>166.01012933089021</v>
      </c>
      <c r="T7539">
        <f t="shared" si="352"/>
        <v>260.16487904231769</v>
      </c>
      <c r="U7539">
        <v>2644009.778922861</v>
      </c>
      <c r="V7539">
        <v>1484651.670843269</v>
      </c>
      <c r="W7539">
        <v>30682436.470346618</v>
      </c>
      <c r="X7539">
        <v>15188902.0798917</v>
      </c>
      <c r="Y7539">
        <f t="shared" si="353"/>
        <v>50000000.000004455</v>
      </c>
      <c r="Z7539">
        <v>0.11472896468901091</v>
      </c>
      <c r="AA7539">
        <v>4.7228340077820688E-2</v>
      </c>
      <c r="AB7539">
        <v>0.31764730715187639</v>
      </c>
      <c r="AC7539">
        <v>0.94804049942303503</v>
      </c>
      <c r="AD7539">
        <v>0.11065</v>
      </c>
      <c r="AE7539">
        <v>5.4999999999999997E-3</v>
      </c>
      <c r="AF7539">
        <v>0.75028178738268125</v>
      </c>
      <c r="AG7539">
        <v>0.37856092817216003</v>
      </c>
      <c r="AH7539">
        <v>3.6333897387230429</v>
      </c>
    </row>
    <row r="7540" spans="1:34">
      <c r="A7540" t="s">
        <v>1194</v>
      </c>
      <c r="B7540" t="s">
        <v>1295</v>
      </c>
      <c r="C7540" t="s">
        <v>8113</v>
      </c>
      <c r="D7540" t="s">
        <v>8655</v>
      </c>
      <c r="E7540" t="s">
        <v>489</v>
      </c>
      <c r="F7540" t="s">
        <v>671</v>
      </c>
      <c r="G7540" t="s">
        <v>43</v>
      </c>
      <c r="H7540" t="s">
        <v>49</v>
      </c>
      <c r="I7540">
        <v>0.20490886199302569</v>
      </c>
      <c r="J7540">
        <v>0.20490886199302569</v>
      </c>
      <c r="K7540">
        <v>0.20490886199302569</v>
      </c>
      <c r="L7540">
        <v>1.43436203395118</v>
      </c>
      <c r="M7540">
        <v>2.0490886199302571</v>
      </c>
      <c r="N7540" t="str">
        <f t="shared" si="351"/>
        <v>05Qd-612,04908861993026</v>
      </c>
      <c r="O7540" t="s">
        <v>8068</v>
      </c>
      <c r="P7540">
        <v>31.555964746925959</v>
      </c>
      <c r="Q7540">
        <v>12.887466005667459</v>
      </c>
      <c r="R7540">
        <v>11.791573603780479</v>
      </c>
      <c r="S7540">
        <v>182.96591708532711</v>
      </c>
      <c r="T7540">
        <f t="shared" si="352"/>
        <v>239.20092144170098</v>
      </c>
      <c r="U7540">
        <v>2954220.24148033</v>
      </c>
      <c r="V7540">
        <v>1039207.2727278291</v>
      </c>
      <c r="W7540">
        <v>1570554.662283208</v>
      </c>
      <c r="X7540">
        <v>18606614.20889543</v>
      </c>
      <c r="Y7540">
        <f t="shared" si="353"/>
        <v>24170596.385386795</v>
      </c>
      <c r="Z7540">
        <v>0.1281896279167454</v>
      </c>
      <c r="AA7540">
        <v>4.4436732721524659E-2</v>
      </c>
      <c r="AB7540">
        <v>5.1972481697973152E-2</v>
      </c>
      <c r="AC7540">
        <v>1.404275067260454</v>
      </c>
      <c r="AD7540">
        <v>0.11065</v>
      </c>
      <c r="AE7540">
        <v>5.4999999999999997E-3</v>
      </c>
      <c r="AF7540">
        <v>0.6436927601875152</v>
      </c>
      <c r="AG7540">
        <v>0.3247805462589457</v>
      </c>
      <c r="AH7540">
        <v>3.133711926376717</v>
      </c>
    </row>
    <row r="7541" spans="1:34">
      <c r="A7541" t="s">
        <v>1194</v>
      </c>
      <c r="B7541" t="s">
        <v>1295</v>
      </c>
      <c r="C7541" t="s">
        <v>8115</v>
      </c>
      <c r="D7541" t="s">
        <v>8656</v>
      </c>
      <c r="E7541" t="s">
        <v>489</v>
      </c>
      <c r="F7541" t="s">
        <v>671</v>
      </c>
      <c r="G7541" t="s">
        <v>43</v>
      </c>
      <c r="H7541" t="s">
        <v>1179</v>
      </c>
      <c r="I7541">
        <v>2.0737218728386648</v>
      </c>
      <c r="J7541">
        <v>0.29624598183409501</v>
      </c>
      <c r="K7541">
        <v>0.29624598183409501</v>
      </c>
      <c r="L7541">
        <v>0.29624598183409501</v>
      </c>
      <c r="M7541">
        <v>2.9624598183409492</v>
      </c>
      <c r="N7541" t="str">
        <f t="shared" si="351"/>
        <v>05Qd-612,96245981834095</v>
      </c>
      <c r="O7541" t="s">
        <v>8117</v>
      </c>
      <c r="P7541">
        <v>319.35316841715439</v>
      </c>
      <c r="Q7541">
        <v>18.631990744902119</v>
      </c>
      <c r="R7541">
        <v>17.04760968190746</v>
      </c>
      <c r="S7541">
        <v>20.82398965606707</v>
      </c>
      <c r="T7541">
        <f t="shared" si="352"/>
        <v>375.85675850003099</v>
      </c>
      <c r="U7541">
        <v>29897345.93396451</v>
      </c>
      <c r="V7541">
        <v>1502428.8156403219</v>
      </c>
      <c r="W7541">
        <v>2270621.6970159179</v>
      </c>
      <c r="X7541">
        <v>1424729.1822761609</v>
      </c>
      <c r="Y7541">
        <f t="shared" si="353"/>
        <v>35095125.628896907</v>
      </c>
      <c r="Z7541">
        <v>1.2973066791569641</v>
      </c>
      <c r="AA7541">
        <v>6.4244188301799204E-2</v>
      </c>
      <c r="AB7541">
        <v>7.5138960410090175E-2</v>
      </c>
      <c r="AC7541">
        <v>7.5548959633875451E-2</v>
      </c>
      <c r="AD7541">
        <v>0.11065</v>
      </c>
      <c r="AE7541">
        <v>5.4999999999999997E-3</v>
      </c>
      <c r="AF7541">
        <v>0.93061564974061228</v>
      </c>
      <c r="AG7541">
        <v>0.46954988120704039</v>
      </c>
      <c r="AH7541">
        <v>4.4787753492886022</v>
      </c>
    </row>
    <row r="7542" spans="1:34">
      <c r="A7542" t="s">
        <v>1194</v>
      </c>
      <c r="B7542" t="s">
        <v>1295</v>
      </c>
      <c r="C7542" t="s">
        <v>8118</v>
      </c>
      <c r="D7542" t="s">
        <v>8657</v>
      </c>
      <c r="E7542" t="s">
        <v>489</v>
      </c>
      <c r="F7542" t="s">
        <v>671</v>
      </c>
      <c r="G7542" t="s">
        <v>49</v>
      </c>
      <c r="H7542" t="s">
        <v>1179</v>
      </c>
      <c r="I7542">
        <v>0.20178222190285261</v>
      </c>
      <c r="J7542">
        <v>0.20178222190285261</v>
      </c>
      <c r="K7542">
        <v>1.412475553319968</v>
      </c>
      <c r="L7542">
        <v>0.20178222190285261</v>
      </c>
      <c r="M7542">
        <v>2.0178222190285262</v>
      </c>
      <c r="N7542" t="str">
        <f t="shared" si="351"/>
        <v>05Qd-612,01782221902853</v>
      </c>
      <c r="O7542" t="s">
        <v>8120</v>
      </c>
      <c r="P7542">
        <v>31.074462173039301</v>
      </c>
      <c r="Q7542">
        <v>12.690820201859159</v>
      </c>
      <c r="R7542">
        <v>180.17409751281031</v>
      </c>
      <c r="S7542">
        <v>14.18385787266612</v>
      </c>
      <c r="T7542">
        <f t="shared" si="352"/>
        <v>238.12323776037488</v>
      </c>
      <c r="U7542">
        <v>2909142.7209066828</v>
      </c>
      <c r="V7542">
        <v>1023350.334724723</v>
      </c>
      <c r="W7542">
        <v>18322701.715496801</v>
      </c>
      <c r="X7542">
        <v>970426.73196666909</v>
      </c>
      <c r="Y7542">
        <f t="shared" si="353"/>
        <v>23225621.503094878</v>
      </c>
      <c r="Z7542">
        <v>0.1262336225693412</v>
      </c>
      <c r="AA7542">
        <v>4.3758686546986073E-2</v>
      </c>
      <c r="AB7542">
        <v>1.3828476742222919</v>
      </c>
      <c r="AC7542">
        <v>5.1458712935082328E-2</v>
      </c>
      <c r="AD7542">
        <v>0.11065</v>
      </c>
      <c r="AE7542">
        <v>5.4999999999999997E-3</v>
      </c>
      <c r="AF7542">
        <v>0.63387085414508659</v>
      </c>
      <c r="AG7542">
        <v>0.31982482171602128</v>
      </c>
      <c r="AH7542">
        <v>3.0876678948896341</v>
      </c>
    </row>
    <row r="7543" spans="1:34">
      <c r="A7543" t="s">
        <v>1194</v>
      </c>
      <c r="B7543" t="s">
        <v>1295</v>
      </c>
      <c r="C7543" t="s">
        <v>8121</v>
      </c>
      <c r="D7543" t="s">
        <v>8658</v>
      </c>
      <c r="E7543" t="s">
        <v>489</v>
      </c>
      <c r="F7543" t="s">
        <v>43</v>
      </c>
      <c r="G7543" t="s">
        <v>49</v>
      </c>
      <c r="H7543" t="s">
        <v>1179</v>
      </c>
      <c r="I7543">
        <v>0.20278443837016469</v>
      </c>
      <c r="J7543">
        <v>0.20278443837016469</v>
      </c>
      <c r="K7543">
        <v>1.419491068591153</v>
      </c>
      <c r="L7543">
        <v>0.20278443837016469</v>
      </c>
      <c r="M7543">
        <v>2.0278443837016469</v>
      </c>
      <c r="N7543" t="str">
        <f t="shared" si="351"/>
        <v>05Qd-612,02784438370165</v>
      </c>
      <c r="O7543" t="s">
        <v>8123</v>
      </c>
      <c r="P7543">
        <v>31.22880350900536</v>
      </c>
      <c r="Q7543">
        <v>11.66932268075584</v>
      </c>
      <c r="R7543">
        <v>181.06899026306149</v>
      </c>
      <c r="S7543">
        <v>14.25430657620376</v>
      </c>
      <c r="T7543">
        <f t="shared" si="352"/>
        <v>238.22142302902645</v>
      </c>
      <c r="U7543">
        <v>2923591.9162478731</v>
      </c>
      <c r="V7543">
        <v>1554271.699247367</v>
      </c>
      <c r="W7543">
        <v>18413707.321499892</v>
      </c>
      <c r="X7543">
        <v>975246.66923331853</v>
      </c>
      <c r="Y7543">
        <f t="shared" si="353"/>
        <v>23866817.606228452</v>
      </c>
      <c r="Z7543">
        <v>0.12686060255833331</v>
      </c>
      <c r="AA7543">
        <v>5.1433649132197452E-2</v>
      </c>
      <c r="AB7543">
        <v>1.3897160330787881</v>
      </c>
      <c r="AC7543">
        <v>5.1714299225112663E-2</v>
      </c>
      <c r="AD7543">
        <v>0.11065</v>
      </c>
      <c r="AE7543">
        <v>5.4999999999999997E-3</v>
      </c>
      <c r="AF7543">
        <v>0.63701917812617193</v>
      </c>
      <c r="AG7543">
        <v>0.32141333481671108</v>
      </c>
      <c r="AH7543">
        <v>3.102426896644531</v>
      </c>
    </row>
    <row r="7544" spans="1:34">
      <c r="A7544" t="s">
        <v>1194</v>
      </c>
      <c r="B7544" t="s">
        <v>1295</v>
      </c>
      <c r="C7544" t="s">
        <v>8124</v>
      </c>
      <c r="D7544" t="s">
        <v>8659</v>
      </c>
      <c r="E7544" t="s">
        <v>489</v>
      </c>
      <c r="F7544" t="s">
        <v>671</v>
      </c>
      <c r="G7544" t="s">
        <v>43</v>
      </c>
      <c r="H7544" t="s">
        <v>46</v>
      </c>
      <c r="I7544">
        <v>0.2123970430799019</v>
      </c>
      <c r="J7544">
        <v>0.2123970430799019</v>
      </c>
      <c r="K7544">
        <v>0.2123970430799019</v>
      </c>
      <c r="L7544">
        <v>1.4867793015593129</v>
      </c>
      <c r="M7544">
        <v>2.123970430799019</v>
      </c>
      <c r="N7544" t="str">
        <f t="shared" si="351"/>
        <v>05Qd-612,12397043079902</v>
      </c>
      <c r="O7544" t="s">
        <v>8059</v>
      </c>
      <c r="P7544">
        <v>32.709144634304891</v>
      </c>
      <c r="Q7544">
        <v>13.35842503722308</v>
      </c>
      <c r="R7544">
        <v>12.22248438814345</v>
      </c>
      <c r="S7544">
        <v>240.85824685260869</v>
      </c>
      <c r="T7544">
        <f t="shared" si="352"/>
        <v>299.14830091228009</v>
      </c>
      <c r="U7544">
        <v>3062179.1453732839</v>
      </c>
      <c r="V7544">
        <v>1077184.0208747659</v>
      </c>
      <c r="W7544">
        <v>1627948.947740783</v>
      </c>
      <c r="X7544">
        <v>22037042.807712141</v>
      </c>
      <c r="Y7544">
        <f t="shared" si="353"/>
        <v>27804354.921700973</v>
      </c>
      <c r="Z7544">
        <v>0.13287418444574781</v>
      </c>
      <c r="AA7544">
        <v>4.6060626867885299E-2</v>
      </c>
      <c r="AB7544">
        <v>5.3871761947267741E-2</v>
      </c>
      <c r="AC7544">
        <v>1.3754785539692671</v>
      </c>
      <c r="AD7544">
        <v>0.11065</v>
      </c>
      <c r="AE7544">
        <v>5.4999999999999997E-3</v>
      </c>
      <c r="AF7544">
        <v>0.66721584213581731</v>
      </c>
      <c r="AG7544">
        <v>0.33664931328164438</v>
      </c>
      <c r="AH7544">
        <v>3.2439855862164801</v>
      </c>
    </row>
    <row r="7545" spans="1:34">
      <c r="A7545" t="s">
        <v>1194</v>
      </c>
      <c r="B7545" t="s">
        <v>1295</v>
      </c>
      <c r="C7545" t="s">
        <v>8126</v>
      </c>
      <c r="D7545" t="s">
        <v>8660</v>
      </c>
      <c r="E7545" t="s">
        <v>489</v>
      </c>
      <c r="F7545" t="s">
        <v>671</v>
      </c>
      <c r="G7545" t="s">
        <v>49</v>
      </c>
      <c r="H7545" t="s">
        <v>46</v>
      </c>
      <c r="I7545">
        <v>0.1886503997026534</v>
      </c>
      <c r="J7545">
        <v>0.1886503997026534</v>
      </c>
      <c r="K7545">
        <v>1.3205527979185741</v>
      </c>
      <c r="L7545">
        <v>0.1886503997026534</v>
      </c>
      <c r="M7545">
        <v>1.886503997026534</v>
      </c>
      <c r="N7545" t="str">
        <f t="shared" si="351"/>
        <v>05Qd-611,88650399702653</v>
      </c>
      <c r="O7545" t="s">
        <v>8073</v>
      </c>
      <c r="P7545">
        <v>29.05216155420862</v>
      </c>
      <c r="Q7545">
        <v>11.864911988073381</v>
      </c>
      <c r="R7545">
        <v>168.44851439994969</v>
      </c>
      <c r="S7545">
        <v>30.561364751829849</v>
      </c>
      <c r="T7545">
        <f t="shared" si="352"/>
        <v>239.92695269406153</v>
      </c>
      <c r="U7545">
        <v>2719818.0886090822</v>
      </c>
      <c r="V7545">
        <v>956751.53073995363</v>
      </c>
      <c r="W7545">
        <v>17130275.25252014</v>
      </c>
      <c r="X7545">
        <v>2796176.2243927289</v>
      </c>
      <c r="Y7545">
        <f t="shared" si="353"/>
        <v>23603021.096261904</v>
      </c>
      <c r="Z7545">
        <v>0.1180184415110925</v>
      </c>
      <c r="AA7545">
        <v>4.0910906965463158E-2</v>
      </c>
      <c r="AB7545">
        <v>1.2928530769946489</v>
      </c>
      <c r="AC7545">
        <v>0.17452797379986801</v>
      </c>
      <c r="AD7545">
        <v>0.11065</v>
      </c>
      <c r="AE7545">
        <v>5.4999999999999997E-3</v>
      </c>
      <c r="AF7545">
        <v>0.59261905665754999</v>
      </c>
      <c r="AG7545">
        <v>0.29901088352870558</v>
      </c>
      <c r="AH7545">
        <v>2.8942839372127902</v>
      </c>
    </row>
    <row r="7546" spans="1:34">
      <c r="A7546" t="s">
        <v>1194</v>
      </c>
      <c r="B7546" t="s">
        <v>1295</v>
      </c>
      <c r="C7546" t="s">
        <v>8128</v>
      </c>
      <c r="D7546" t="s">
        <v>8661</v>
      </c>
      <c r="E7546" t="s">
        <v>489</v>
      </c>
      <c r="F7546" t="s">
        <v>43</v>
      </c>
      <c r="G7546" t="s">
        <v>49</v>
      </c>
      <c r="H7546" t="s">
        <v>46</v>
      </c>
      <c r="I7546">
        <v>0.18952613093064269</v>
      </c>
      <c r="J7546">
        <v>0.18952613093064269</v>
      </c>
      <c r="K7546">
        <v>1.3266829165144991</v>
      </c>
      <c r="L7546">
        <v>0.18952613093064269</v>
      </c>
      <c r="M7546">
        <v>1.895261309306427</v>
      </c>
      <c r="N7546" t="str">
        <f t="shared" si="351"/>
        <v>05Qd-611,89526130930643</v>
      </c>
      <c r="O7546" t="s">
        <v>8076</v>
      </c>
      <c r="P7546">
        <v>29.18702416331897</v>
      </c>
      <c r="Q7546">
        <v>10.906367352645161</v>
      </c>
      <c r="R7546">
        <v>169.23046675521081</v>
      </c>
      <c r="S7546">
        <v>30.703233210764111</v>
      </c>
      <c r="T7546">
        <f t="shared" si="352"/>
        <v>240.02709148193907</v>
      </c>
      <c r="U7546">
        <v>2732443.7158984989</v>
      </c>
      <c r="V7546">
        <v>1452651.416158614</v>
      </c>
      <c r="W7546">
        <v>17209795.449701428</v>
      </c>
      <c r="X7546">
        <v>2809156.3126539849</v>
      </c>
      <c r="Y7546">
        <f t="shared" si="353"/>
        <v>24204046.894412525</v>
      </c>
      <c r="Z7546">
        <v>0.11856629317148019</v>
      </c>
      <c r="AA7546">
        <v>4.8070850988454331E-2</v>
      </c>
      <c r="AB7546">
        <v>1.2988546111260939</v>
      </c>
      <c r="AC7546">
        <v>0.17533814752361909</v>
      </c>
      <c r="AD7546">
        <v>0.11065</v>
      </c>
      <c r="AE7546">
        <v>5.4999999999999997E-3</v>
      </c>
      <c r="AF7546">
        <v>0.59537004480830158</v>
      </c>
      <c r="AG7546">
        <v>0.30039891752506859</v>
      </c>
      <c r="AH7546">
        <v>2.9071802716397972</v>
      </c>
    </row>
    <row r="7547" spans="1:34">
      <c r="A7547" t="s">
        <v>1194</v>
      </c>
      <c r="B7547" t="s">
        <v>1295</v>
      </c>
      <c r="C7547" t="s">
        <v>8130</v>
      </c>
      <c r="D7547" t="s">
        <v>8662</v>
      </c>
      <c r="E7547" t="s">
        <v>489</v>
      </c>
      <c r="F7547" t="s">
        <v>671</v>
      </c>
      <c r="G7547" t="s">
        <v>1179</v>
      </c>
      <c r="H7547" t="s">
        <v>46</v>
      </c>
      <c r="I7547">
        <v>0.20903958003279721</v>
      </c>
      <c r="J7547">
        <v>0.20903958003279721</v>
      </c>
      <c r="K7547">
        <v>0.20903958003279721</v>
      </c>
      <c r="L7547">
        <v>1.4632770602295799</v>
      </c>
      <c r="M7547">
        <v>2.0903958003279719</v>
      </c>
      <c r="N7547" t="str">
        <f t="shared" si="351"/>
        <v>05Qd-612,09039580032797</v>
      </c>
      <c r="O7547" t="s">
        <v>8132</v>
      </c>
      <c r="P7547">
        <v>32.192095325050772</v>
      </c>
      <c r="Q7547">
        <v>13.14726193542263</v>
      </c>
      <c r="R7547">
        <v>14.69399863370765</v>
      </c>
      <c r="S7547">
        <v>237.050883757192</v>
      </c>
      <c r="T7547">
        <f t="shared" si="352"/>
        <v>297.08423965137308</v>
      </c>
      <c r="U7547">
        <v>3013773.7948320452</v>
      </c>
      <c r="V7547">
        <v>1060156.4507514939</v>
      </c>
      <c r="W7547">
        <v>1005329.3822910601</v>
      </c>
      <c r="X7547">
        <v>21688692.58672284</v>
      </c>
      <c r="Y7547">
        <f t="shared" si="353"/>
        <v>26767952.214597438</v>
      </c>
      <c r="Z7547">
        <v>0.1307737777841402</v>
      </c>
      <c r="AA7547">
        <v>4.5332524205094343E-2</v>
      </c>
      <c r="AB7547">
        <v>5.3309491983673157E-2</v>
      </c>
      <c r="AC7547">
        <v>1.353735697524229</v>
      </c>
      <c r="AD7547">
        <v>0.11065</v>
      </c>
      <c r="AE7547">
        <v>5.4999999999999997E-3</v>
      </c>
      <c r="AF7547">
        <v>0.65666883779936291</v>
      </c>
      <c r="AG7547">
        <v>0.33132773435198348</v>
      </c>
      <c r="AH7547">
        <v>3.1945423724793178</v>
      </c>
    </row>
    <row r="7548" spans="1:34">
      <c r="A7548" t="s">
        <v>1194</v>
      </c>
      <c r="B7548" t="s">
        <v>1295</v>
      </c>
      <c r="C7548" t="s">
        <v>8133</v>
      </c>
      <c r="D7548" t="s">
        <v>8663</v>
      </c>
      <c r="E7548" t="s">
        <v>489</v>
      </c>
      <c r="F7548" t="s">
        <v>43</v>
      </c>
      <c r="G7548" t="s">
        <v>1179</v>
      </c>
      <c r="H7548" t="s">
        <v>46</v>
      </c>
      <c r="I7548">
        <v>0.2101153771382066</v>
      </c>
      <c r="J7548">
        <v>0.2101153771382066</v>
      </c>
      <c r="K7548">
        <v>0.2101153771382066</v>
      </c>
      <c r="L7548">
        <v>1.4708076399674459</v>
      </c>
      <c r="M7548">
        <v>2.1011537713820658</v>
      </c>
      <c r="N7548" t="str">
        <f t="shared" si="351"/>
        <v>05Qd-612,10115377138207</v>
      </c>
      <c r="O7548" t="s">
        <v>8135</v>
      </c>
      <c r="P7548">
        <v>32.357768079283822</v>
      </c>
      <c r="Q7548">
        <v>12.09118488440771</v>
      </c>
      <c r="R7548">
        <v>14.769619533800119</v>
      </c>
      <c r="S7548">
        <v>238.27083767472629</v>
      </c>
      <c r="T7548">
        <f t="shared" si="352"/>
        <v>297.48941017221796</v>
      </c>
      <c r="U7548">
        <v>3029283.8198920381</v>
      </c>
      <c r="V7548">
        <v>1610460.777401794</v>
      </c>
      <c r="W7548">
        <v>1010503.1892767129</v>
      </c>
      <c r="X7548">
        <v>21800310.83959749</v>
      </c>
      <c r="Y7548">
        <f t="shared" si="353"/>
        <v>27450558.626168035</v>
      </c>
      <c r="Z7548">
        <v>0.13144678933334811</v>
      </c>
      <c r="AA7548">
        <v>5.3293046901748208E-2</v>
      </c>
      <c r="AB7548">
        <v>5.3583842884865583E-2</v>
      </c>
      <c r="AC7548">
        <v>1.3607025357883391</v>
      </c>
      <c r="AD7548">
        <v>0.11065</v>
      </c>
      <c r="AE7548">
        <v>5.4999999999999997E-3</v>
      </c>
      <c r="AF7548">
        <v>0.66004830514619883</v>
      </c>
      <c r="AG7548">
        <v>0.33303287276405752</v>
      </c>
      <c r="AH7548">
        <v>3.210384949292322</v>
      </c>
    </row>
    <row r="7549" spans="1:34">
      <c r="A7549" t="s">
        <v>1194</v>
      </c>
      <c r="B7549" t="s">
        <v>1295</v>
      </c>
      <c r="C7549" t="s">
        <v>8136</v>
      </c>
      <c r="D7549" t="s">
        <v>8664</v>
      </c>
      <c r="E7549" t="s">
        <v>489</v>
      </c>
      <c r="F7549" t="s">
        <v>49</v>
      </c>
      <c r="G7549" t="s">
        <v>1179</v>
      </c>
      <c r="H7549" t="s">
        <v>46</v>
      </c>
      <c r="I7549">
        <v>0.18684824319328089</v>
      </c>
      <c r="J7549">
        <v>1.3079377023529659</v>
      </c>
      <c r="K7549">
        <v>0.18684824319328081</v>
      </c>
      <c r="L7549">
        <v>0.18684824319328089</v>
      </c>
      <c r="M7549">
        <v>1.8684824319328079</v>
      </c>
      <c r="N7549" t="str">
        <f t="shared" si="351"/>
        <v>05Qd-611,86848243193281</v>
      </c>
      <c r="O7549" t="s">
        <v>8138</v>
      </c>
      <c r="P7549">
        <v>28.77462945176525</v>
      </c>
      <c r="Q7549">
        <v>166.83934427786949</v>
      </c>
      <c r="R7549">
        <v>13.134105176455011</v>
      </c>
      <c r="S7549">
        <v>30.269415397311501</v>
      </c>
      <c r="T7549">
        <f t="shared" si="352"/>
        <v>239.01749430340124</v>
      </c>
      <c r="U7549">
        <v>2693835.9656958971</v>
      </c>
      <c r="V7549">
        <v>16966631.618038949</v>
      </c>
      <c r="W7549">
        <v>898605.08178498561</v>
      </c>
      <c r="X7549">
        <v>2769464.660610809</v>
      </c>
      <c r="Y7549">
        <f t="shared" si="353"/>
        <v>23328537.326130643</v>
      </c>
      <c r="Z7549">
        <v>0.1168910243260219</v>
      </c>
      <c r="AA7549">
        <v>1.280502593814965</v>
      </c>
      <c r="AB7549">
        <v>4.76502340901796E-2</v>
      </c>
      <c r="AC7549">
        <v>0.1728607272711207</v>
      </c>
      <c r="AD7549">
        <v>0.11065</v>
      </c>
      <c r="AE7549">
        <v>5.4999999999999997E-3</v>
      </c>
      <c r="AF7549">
        <v>0.58695783202077745</v>
      </c>
      <c r="AG7549">
        <v>0.29615446546135021</v>
      </c>
      <c r="AH7549">
        <v>2.8677447294149361</v>
      </c>
    </row>
    <row r="7550" spans="1:34">
      <c r="A7550" t="s">
        <v>3117</v>
      </c>
      <c r="B7550" t="s">
        <v>3831</v>
      </c>
      <c r="C7550" t="s">
        <v>8066</v>
      </c>
      <c r="D7550" t="s">
        <v>8665</v>
      </c>
      <c r="E7550" t="s">
        <v>489</v>
      </c>
      <c r="F7550" t="s">
        <v>671</v>
      </c>
      <c r="G7550" t="s">
        <v>43</v>
      </c>
      <c r="H7550" t="s">
        <v>49</v>
      </c>
      <c r="I7550">
        <v>0.25146612089859538</v>
      </c>
      <c r="J7550">
        <v>0.25146612089859538</v>
      </c>
      <c r="K7550">
        <v>0.25146612089859538</v>
      </c>
      <c r="L7550">
        <v>1.7602628462901679</v>
      </c>
      <c r="M7550">
        <v>2.5146612089859541</v>
      </c>
      <c r="N7550" t="str">
        <f t="shared" si="351"/>
        <v>09QeL-382,51466120898595</v>
      </c>
      <c r="O7550" t="s">
        <v>8068</v>
      </c>
      <c r="P7550">
        <v>32.055540701662828</v>
      </c>
      <c r="Q7550">
        <v>13.354479442914259</v>
      </c>
      <c r="R7550">
        <v>12.104664637800569</v>
      </c>
      <c r="S7550">
        <v>187.8240462965388</v>
      </c>
      <c r="T7550">
        <f t="shared" si="352"/>
        <v>245.33873107891645</v>
      </c>
      <c r="U7550">
        <v>3000989.7638028669</v>
      </c>
      <c r="V7550">
        <v>1118974.3145695271</v>
      </c>
      <c r="W7550">
        <v>1644216.922002011</v>
      </c>
      <c r="X7550">
        <v>19365092.885243181</v>
      </c>
      <c r="Y7550">
        <f t="shared" si="353"/>
        <v>25129273.885617584</v>
      </c>
      <c r="Z7550">
        <v>0.13021905266314329</v>
      </c>
      <c r="AA7550">
        <v>4.6047022229110578E-2</v>
      </c>
      <c r="AB7550">
        <v>5.3352460196363888E-2</v>
      </c>
      <c r="AC7550">
        <v>1.4415615183848609</v>
      </c>
      <c r="AD7550">
        <v>0.11065</v>
      </c>
      <c r="AE7550">
        <v>5.4999999999999997E-3</v>
      </c>
      <c r="AF7550">
        <v>0.78994592952438347</v>
      </c>
      <c r="AG7550">
        <v>0.39857380162427369</v>
      </c>
      <c r="AH7550">
        <v>3.8193309401346109</v>
      </c>
    </row>
    <row r="7551" spans="1:34">
      <c r="A7551" t="s">
        <v>3117</v>
      </c>
      <c r="B7551" t="s">
        <v>3831</v>
      </c>
      <c r="C7551" t="s">
        <v>8069</v>
      </c>
      <c r="D7551" t="s">
        <v>8666</v>
      </c>
      <c r="E7551" t="s">
        <v>489</v>
      </c>
      <c r="F7551" t="s">
        <v>671</v>
      </c>
      <c r="G7551" t="s">
        <v>43</v>
      </c>
      <c r="H7551" t="s">
        <v>46</v>
      </c>
      <c r="I7551">
        <v>0.27291518317587182</v>
      </c>
      <c r="J7551">
        <v>0.27291518317587171</v>
      </c>
      <c r="K7551">
        <v>0.27291518317587182</v>
      </c>
      <c r="L7551">
        <v>1.910406282231103</v>
      </c>
      <c r="M7551">
        <v>2.7291518317587178</v>
      </c>
      <c r="N7551" t="str">
        <f t="shared" si="351"/>
        <v>09QeL-382,72915183175872</v>
      </c>
      <c r="O7551" t="s">
        <v>8059</v>
      </c>
      <c r="P7551">
        <v>34.789751124859343</v>
      </c>
      <c r="Q7551">
        <v>14.493563547874791</v>
      </c>
      <c r="R7551">
        <v>13.13714449923855</v>
      </c>
      <c r="S7551">
        <v>256.17907646487339</v>
      </c>
      <c r="T7551">
        <f t="shared" si="352"/>
        <v>318.5995356368461</v>
      </c>
      <c r="U7551">
        <v>3256962.2825153712</v>
      </c>
      <c r="V7551">
        <v>1214418.3834329939</v>
      </c>
      <c r="W7551">
        <v>1784462.1010796099</v>
      </c>
      <c r="X7551">
        <v>23438804.14421206</v>
      </c>
      <c r="Y7551">
        <f t="shared" si="353"/>
        <v>29694646.911240034</v>
      </c>
      <c r="Z7551">
        <v>0.14132622113688781</v>
      </c>
      <c r="AA7551">
        <v>4.9974650507408958E-2</v>
      </c>
      <c r="AB7551">
        <v>5.7903213344773823E-2</v>
      </c>
      <c r="AC7551">
        <v>1.462971811252598</v>
      </c>
      <c r="AD7551">
        <v>0.11065</v>
      </c>
      <c r="AE7551">
        <v>5.4999999999999997E-3</v>
      </c>
      <c r="AF7551">
        <v>0.85732518275142966</v>
      </c>
      <c r="AG7551">
        <v>0.43257056533375682</v>
      </c>
      <c r="AH7551">
        <v>4.1351975798439042</v>
      </c>
    </row>
    <row r="7552" spans="1:34">
      <c r="A7552" t="s">
        <v>3117</v>
      </c>
      <c r="B7552" t="s">
        <v>3831</v>
      </c>
      <c r="C7552" t="s">
        <v>8071</v>
      </c>
      <c r="D7552" t="s">
        <v>8667</v>
      </c>
      <c r="E7552" t="s">
        <v>489</v>
      </c>
      <c r="F7552" t="s">
        <v>671</v>
      </c>
      <c r="G7552" t="s">
        <v>49</v>
      </c>
      <c r="H7552" t="s">
        <v>46</v>
      </c>
      <c r="I7552">
        <v>0.23263169707940759</v>
      </c>
      <c r="J7552">
        <v>0.23263169707940759</v>
      </c>
      <c r="K7552">
        <v>1.6284218795558529</v>
      </c>
      <c r="L7552">
        <v>0.23263169707940759</v>
      </c>
      <c r="M7552">
        <v>2.3263169707940761</v>
      </c>
      <c r="N7552" t="str">
        <f t="shared" si="351"/>
        <v>09QeL-382,32631697079408</v>
      </c>
      <c r="O7552" t="s">
        <v>8073</v>
      </c>
      <c r="P7552">
        <v>29.654630244338019</v>
      </c>
      <c r="Q7552">
        <v>12.35424957173449</v>
      </c>
      <c r="R7552">
        <v>173.75631550742671</v>
      </c>
      <c r="S7552">
        <v>31.195130516771169</v>
      </c>
      <c r="T7552">
        <f t="shared" si="352"/>
        <v>246.96032584027037</v>
      </c>
      <c r="U7552">
        <v>2776220.268466753</v>
      </c>
      <c r="V7552">
        <v>1035164.8677618339</v>
      </c>
      <c r="W7552">
        <v>17914677.356521972</v>
      </c>
      <c r="X7552">
        <v>2854161.879750507</v>
      </c>
      <c r="Y7552">
        <f t="shared" si="353"/>
        <v>24580224.372501068</v>
      </c>
      <c r="Z7552">
        <v>0.12046584686974821</v>
      </c>
      <c r="AA7552">
        <v>4.2598171428949068E-2</v>
      </c>
      <c r="AB7552">
        <v>1.333590788563801</v>
      </c>
      <c r="AC7552">
        <v>0.17814724459216169</v>
      </c>
      <c r="AD7552">
        <v>0.11065</v>
      </c>
      <c r="AE7552">
        <v>5.4999999999999997E-3</v>
      </c>
      <c r="AF7552">
        <v>0.73078020024944801</v>
      </c>
      <c r="AG7552">
        <v>0.36872123987086108</v>
      </c>
      <c r="AH7552">
        <v>3.541968410914385</v>
      </c>
    </row>
    <row r="7553" spans="1:34">
      <c r="A7553" t="s">
        <v>3117</v>
      </c>
      <c r="B7553" t="s">
        <v>3831</v>
      </c>
      <c r="C7553" t="s">
        <v>8074</v>
      </c>
      <c r="D7553" t="s">
        <v>8668</v>
      </c>
      <c r="E7553" t="s">
        <v>489</v>
      </c>
      <c r="F7553" t="s">
        <v>43</v>
      </c>
      <c r="G7553" t="s">
        <v>49</v>
      </c>
      <c r="H7553" t="s">
        <v>46</v>
      </c>
      <c r="I7553">
        <v>0.23378449936726711</v>
      </c>
      <c r="J7553">
        <v>0.23378449936726711</v>
      </c>
      <c r="K7553">
        <v>1.63649149557087</v>
      </c>
      <c r="L7553">
        <v>0.23378449936726711</v>
      </c>
      <c r="M7553">
        <v>2.3378449936726708</v>
      </c>
      <c r="N7553" t="str">
        <f t="shared" si="351"/>
        <v>09QeL-382,33784499367267</v>
      </c>
      <c r="O7553" t="s">
        <v>8076</v>
      </c>
      <c r="P7553">
        <v>29.801583243522959</v>
      </c>
      <c r="Q7553">
        <v>11.25353567408799</v>
      </c>
      <c r="R7553">
        <v>174.61736187626531</v>
      </c>
      <c r="S7553">
        <v>31.349717437991689</v>
      </c>
      <c r="T7553">
        <f t="shared" si="352"/>
        <v>247.02219823186795</v>
      </c>
      <c r="U7553">
        <v>2789977.779232786</v>
      </c>
      <c r="V7553">
        <v>1528605.2394964029</v>
      </c>
      <c r="W7553">
        <v>18003453.225426082</v>
      </c>
      <c r="X7553">
        <v>2868305.6288019302</v>
      </c>
      <c r="Y7553">
        <f t="shared" si="353"/>
        <v>25190341.872957204</v>
      </c>
      <c r="Z7553">
        <v>0.1210628132574928</v>
      </c>
      <c r="AA7553">
        <v>4.9601028370930132E-2</v>
      </c>
      <c r="AB7553">
        <v>1.3401993742871809</v>
      </c>
      <c r="AC7553">
        <v>0.17903005013293721</v>
      </c>
      <c r="AD7553">
        <v>0.11065</v>
      </c>
      <c r="AE7553">
        <v>5.4999999999999997E-3</v>
      </c>
      <c r="AF7553">
        <v>0.73440156869298556</v>
      </c>
      <c r="AG7553">
        <v>0.37054843149711841</v>
      </c>
      <c r="AH7553">
        <v>3.5589449938627751</v>
      </c>
    </row>
    <row r="7554" spans="1:34">
      <c r="A7554" t="s">
        <v>1830</v>
      </c>
      <c r="B7554" t="s">
        <v>2351</v>
      </c>
      <c r="C7554" t="s">
        <v>8279</v>
      </c>
      <c r="D7554" t="s">
        <v>8669</v>
      </c>
      <c r="E7554" t="s">
        <v>489</v>
      </c>
      <c r="F7554" t="s">
        <v>671</v>
      </c>
      <c r="G7554" t="s">
        <v>43</v>
      </c>
      <c r="H7554" t="s">
        <v>46</v>
      </c>
      <c r="I7554">
        <v>0.25877971758986112</v>
      </c>
      <c r="J7554">
        <v>0.25877971758986112</v>
      </c>
      <c r="K7554">
        <v>0.25877971758986112</v>
      </c>
      <c r="L7554">
        <v>1.811458023129028</v>
      </c>
      <c r="M7554">
        <v>2.5877971758986109</v>
      </c>
      <c r="N7554" t="str">
        <f t="shared" ref="N7554:N7617" si="354">_xlfn.CONCAT(A7554,M7554)</f>
        <v>09Qf-382,58779717589861</v>
      </c>
      <c r="O7554" t="s">
        <v>8059</v>
      </c>
      <c r="P7554">
        <v>32.987838442506238</v>
      </c>
      <c r="Q7554">
        <v>13.74287878799605</v>
      </c>
      <c r="R7554">
        <v>12.45671458762104</v>
      </c>
      <c r="S7554">
        <v>242.91044671300051</v>
      </c>
      <c r="T7554">
        <f t="shared" ref="T7554:T7617" si="355">SUM(P7554:S7554)</f>
        <v>302.09787853112385</v>
      </c>
      <c r="U7554">
        <v>3088270.025369083</v>
      </c>
      <c r="V7554">
        <v>1120076.4532387541</v>
      </c>
      <c r="W7554">
        <v>1673566.9572796209</v>
      </c>
      <c r="X7554">
        <v>22224806.427037612</v>
      </c>
      <c r="Y7554">
        <f t="shared" ref="Y7554:Y7617" si="356">SUM(U7554:X7554)</f>
        <v>28106719.862925068</v>
      </c>
      <c r="Z7554">
        <v>0.13400632082194619</v>
      </c>
      <c r="AA7554">
        <v>4.7386245772282287E-2</v>
      </c>
      <c r="AB7554">
        <v>5.4904153820016517E-2</v>
      </c>
      <c r="AC7554">
        <v>1.3871981314938631</v>
      </c>
      <c r="AD7554">
        <v>0.11065</v>
      </c>
      <c r="AE7554">
        <v>5.4999999999999997E-3</v>
      </c>
      <c r="AF7554">
        <v>0.81292057881631774</v>
      </c>
      <c r="AG7554">
        <v>0.92254969320785496</v>
      </c>
      <c r="AH7554">
        <v>4.4394174479227839</v>
      </c>
    </row>
    <row r="7555" spans="1:34">
      <c r="A7555" t="s">
        <v>1531</v>
      </c>
      <c r="B7555" t="s">
        <v>2355</v>
      </c>
      <c r="C7555" t="s">
        <v>8054</v>
      </c>
      <c r="D7555" t="s">
        <v>8670</v>
      </c>
      <c r="E7555" t="s">
        <v>489</v>
      </c>
      <c r="F7555" t="s">
        <v>671</v>
      </c>
      <c r="G7555" t="s">
        <v>43</v>
      </c>
      <c r="H7555" t="s">
        <v>254</v>
      </c>
      <c r="I7555">
        <v>2.0641556769713749</v>
      </c>
      <c r="J7555">
        <v>0.31421271651298588</v>
      </c>
      <c r="K7555">
        <v>0.31421271651298588</v>
      </c>
      <c r="L7555">
        <v>0.44954605513251322</v>
      </c>
      <c r="M7555">
        <v>3.142127165129859</v>
      </c>
      <c r="N7555" t="str">
        <f t="shared" si="354"/>
        <v>10Qf-303,14212716512986</v>
      </c>
      <c r="O7555" t="s">
        <v>8056</v>
      </c>
      <c r="P7555">
        <v>244.08302494009951</v>
      </c>
      <c r="Q7555">
        <v>15.617076348042501</v>
      </c>
      <c r="R7555">
        <v>14.09672505446896</v>
      </c>
      <c r="S7555">
        <v>43.069093207370173</v>
      </c>
      <c r="T7555">
        <f t="shared" si="355"/>
        <v>316.86591954998107</v>
      </c>
      <c r="U7555">
        <v>22850672.405762341</v>
      </c>
      <c r="V7555">
        <v>1304859.846383306</v>
      </c>
      <c r="W7555">
        <v>1914773.6759690191</v>
      </c>
      <c r="X7555">
        <v>23929694.071910322</v>
      </c>
      <c r="Y7555">
        <f t="shared" si="356"/>
        <v>50000000.000024989</v>
      </c>
      <c r="Z7555">
        <v>0.99153717526297702</v>
      </c>
      <c r="AA7555">
        <v>5.3848588020672508E-2</v>
      </c>
      <c r="AB7555">
        <v>6.213265587044773E-2</v>
      </c>
      <c r="AC7555">
        <v>0.24785313569158601</v>
      </c>
      <c r="AD7555">
        <v>0.11065</v>
      </c>
      <c r="AE7555">
        <v>5.4999999999999997E-3</v>
      </c>
      <c r="AF7555">
        <v>0.98705565396749506</v>
      </c>
      <c r="AG7555">
        <v>0.49802715567308281</v>
      </c>
      <c r="AH7555">
        <v>4.7433599747704367</v>
      </c>
    </row>
    <row r="7556" spans="1:34">
      <c r="A7556" t="s">
        <v>1531</v>
      </c>
      <c r="B7556" t="s">
        <v>2355</v>
      </c>
      <c r="C7556" t="s">
        <v>8057</v>
      </c>
      <c r="D7556" t="s">
        <v>8671</v>
      </c>
      <c r="E7556" t="s">
        <v>489</v>
      </c>
      <c r="F7556" t="s">
        <v>671</v>
      </c>
      <c r="G7556" t="s">
        <v>43</v>
      </c>
      <c r="H7556" t="s">
        <v>46</v>
      </c>
      <c r="I7556">
        <v>0.29108661011785131</v>
      </c>
      <c r="J7556">
        <v>0.29108661011785131</v>
      </c>
      <c r="K7556">
        <v>0.29108661011785131</v>
      </c>
      <c r="L7556">
        <v>2.0376062708249592</v>
      </c>
      <c r="M7556">
        <v>2.9108661011785131</v>
      </c>
      <c r="N7556" t="str">
        <f t="shared" si="354"/>
        <v>10Qf-302,91086610117851</v>
      </c>
      <c r="O7556" t="s">
        <v>8059</v>
      </c>
      <c r="P7556">
        <v>34.420514455271778</v>
      </c>
      <c r="Q7556">
        <v>14.46765702086245</v>
      </c>
      <c r="R7556">
        <v>13.059203826650871</v>
      </c>
      <c r="S7556">
        <v>253.46015189791041</v>
      </c>
      <c r="T7556">
        <f t="shared" si="355"/>
        <v>315.40752720069554</v>
      </c>
      <c r="U7556">
        <v>3222394.920942354</v>
      </c>
      <c r="V7556">
        <v>1208821.952140562</v>
      </c>
      <c r="W7556">
        <v>1773846.025922009</v>
      </c>
      <c r="X7556">
        <v>23190039.329819929</v>
      </c>
      <c r="Y7556">
        <f t="shared" si="356"/>
        <v>29395102.228824854</v>
      </c>
      <c r="Z7556">
        <v>0.1398262729759856</v>
      </c>
      <c r="AA7556">
        <v>4.9885323294744793E-2</v>
      </c>
      <c r="AB7556">
        <v>5.7559682420428637E-2</v>
      </c>
      <c r="AC7556">
        <v>1.447444743026421</v>
      </c>
      <c r="AD7556">
        <v>0.11065</v>
      </c>
      <c r="AE7556">
        <v>5.4999999999999997E-3</v>
      </c>
      <c r="AF7556">
        <v>0.91440819932309314</v>
      </c>
      <c r="AG7556">
        <v>0.46137227703679429</v>
      </c>
      <c r="AH7556">
        <v>4.4027965775384006</v>
      </c>
    </row>
    <row r="7557" spans="1:34">
      <c r="A7557" t="s">
        <v>1531</v>
      </c>
      <c r="B7557" t="s">
        <v>2355</v>
      </c>
      <c r="C7557" t="s">
        <v>8060</v>
      </c>
      <c r="D7557" t="s">
        <v>8672</v>
      </c>
      <c r="E7557" t="s">
        <v>489</v>
      </c>
      <c r="F7557" t="s">
        <v>671</v>
      </c>
      <c r="G7557" t="s">
        <v>254</v>
      </c>
      <c r="H7557" t="s">
        <v>46</v>
      </c>
      <c r="I7557">
        <v>0.23060568633301859</v>
      </c>
      <c r="J7557">
        <v>0.23060568633301851</v>
      </c>
      <c r="K7557">
        <v>0.60916123738446337</v>
      </c>
      <c r="L7557">
        <v>1.2356842532796859</v>
      </c>
      <c r="M7557">
        <v>2.3060568633301859</v>
      </c>
      <c r="N7557" t="str">
        <f t="shared" si="354"/>
        <v>10Qf-302,30605686333019</v>
      </c>
      <c r="O7557" t="s">
        <v>8062</v>
      </c>
      <c r="P7557">
        <v>27.268744366770701</v>
      </c>
      <c r="Q7557">
        <v>11.46161953507904</v>
      </c>
      <c r="R7557">
        <v>58.361144117914179</v>
      </c>
      <c r="S7557">
        <v>153.70816384822089</v>
      </c>
      <c r="T7557">
        <f t="shared" si="355"/>
        <v>250.79967186798481</v>
      </c>
      <c r="U7557">
        <v>2552857.350872606</v>
      </c>
      <c r="V7557">
        <v>957657.29593309865</v>
      </c>
      <c r="W7557">
        <v>32426137.176934309</v>
      </c>
      <c r="X7557">
        <v>14063348.17628599</v>
      </c>
      <c r="Y7557">
        <f t="shared" si="356"/>
        <v>50000000.000026003</v>
      </c>
      <c r="Z7557">
        <v>0.1107736753468679</v>
      </c>
      <c r="AA7557">
        <v>3.9520331119564781E-2</v>
      </c>
      <c r="AB7557">
        <v>0.33585551714606982</v>
      </c>
      <c r="AC7557">
        <v>0.87778718688673396</v>
      </c>
      <c r="AD7557">
        <v>0.11065</v>
      </c>
      <c r="AE7557">
        <v>5.4999999999999997E-3</v>
      </c>
      <c r="AF7557">
        <v>0.72441576858539869</v>
      </c>
      <c r="AG7557">
        <v>0.36551001283783452</v>
      </c>
      <c r="AH7557">
        <v>3.5121326447534189</v>
      </c>
    </row>
    <row r="7558" spans="1:34">
      <c r="A7558" t="s">
        <v>1531</v>
      </c>
      <c r="B7558" t="s">
        <v>2355</v>
      </c>
      <c r="C7558" t="s">
        <v>8063</v>
      </c>
      <c r="D7558" t="s">
        <v>8673</v>
      </c>
      <c r="E7558" t="s">
        <v>489</v>
      </c>
      <c r="F7558" t="s">
        <v>43</v>
      </c>
      <c r="G7558" t="s">
        <v>254</v>
      </c>
      <c r="H7558" t="s">
        <v>46</v>
      </c>
      <c r="I7558">
        <v>0.23291055623825149</v>
      </c>
      <c r="J7558">
        <v>0.23291055623825149</v>
      </c>
      <c r="K7558">
        <v>0.5925054578296528</v>
      </c>
      <c r="L7558">
        <v>1.2707789920763599</v>
      </c>
      <c r="M7558">
        <v>2.329105562382515</v>
      </c>
      <c r="N7558" t="str">
        <f t="shared" si="354"/>
        <v>10Qf-302,32910556238251</v>
      </c>
      <c r="O7558" t="s">
        <v>8065</v>
      </c>
      <c r="P7558">
        <v>27.541291454589238</v>
      </c>
      <c r="Q7558">
        <v>10.449214500325191</v>
      </c>
      <c r="R7558">
        <v>56.765424805293158</v>
      </c>
      <c r="S7558">
        <v>158.07363815676879</v>
      </c>
      <c r="T7558">
        <f t="shared" si="355"/>
        <v>252.82956891697637</v>
      </c>
      <c r="U7558">
        <v>2578372.7844854691</v>
      </c>
      <c r="V7558">
        <v>1419328.303734882</v>
      </c>
      <c r="W7558">
        <v>31539536.783659119</v>
      </c>
      <c r="X7558">
        <v>14462762.128145849</v>
      </c>
      <c r="Y7558">
        <f t="shared" si="356"/>
        <v>50000000.000025325</v>
      </c>
      <c r="Z7558">
        <v>0.1118808419335163</v>
      </c>
      <c r="AA7558">
        <v>4.6055906329773778E-2</v>
      </c>
      <c r="AB7558">
        <v>0.32667250432031891</v>
      </c>
      <c r="AC7558">
        <v>0.9027172707338772</v>
      </c>
      <c r="AD7558">
        <v>0.11065</v>
      </c>
      <c r="AE7558">
        <v>5.4999999999999997E-3</v>
      </c>
      <c r="AF7558">
        <v>0.7316561976070729</v>
      </c>
      <c r="AG7558">
        <v>0.36916323163762871</v>
      </c>
      <c r="AH7558">
        <v>3.5460749916272172</v>
      </c>
    </row>
    <row r="7559" spans="1:34">
      <c r="A7559" t="s">
        <v>1531</v>
      </c>
      <c r="B7559" t="s">
        <v>2362</v>
      </c>
      <c r="C7559" t="s">
        <v>8054</v>
      </c>
      <c r="D7559" t="s">
        <v>8674</v>
      </c>
      <c r="E7559" t="s">
        <v>489</v>
      </c>
      <c r="F7559" t="s">
        <v>671</v>
      </c>
      <c r="G7559" t="s">
        <v>43</v>
      </c>
      <c r="H7559" t="s">
        <v>254</v>
      </c>
      <c r="I7559">
        <v>2.1290919582459562</v>
      </c>
      <c r="J7559">
        <v>0.32017092492830362</v>
      </c>
      <c r="K7559">
        <v>0.32017092492830362</v>
      </c>
      <c r="L7559">
        <v>0.43227544118047267</v>
      </c>
      <c r="M7559">
        <v>3.201709249283037</v>
      </c>
      <c r="N7559" t="str">
        <f t="shared" si="354"/>
        <v>10Qf-303,20170924928304</v>
      </c>
      <c r="O7559" t="s">
        <v>8056</v>
      </c>
      <c r="P7559">
        <v>251.76163374789871</v>
      </c>
      <c r="Q7559">
        <v>15.91321266216816</v>
      </c>
      <c r="R7559">
        <v>14.36403195019253</v>
      </c>
      <c r="S7559">
        <v>41.414469229344867</v>
      </c>
      <c r="T7559">
        <f t="shared" si="355"/>
        <v>323.45334758960433</v>
      </c>
      <c r="U7559">
        <v>23569531.795685422</v>
      </c>
      <c r="V7559">
        <v>1362867.913522809</v>
      </c>
      <c r="W7559">
        <v>2036491.9723754509</v>
      </c>
      <c r="X7559">
        <v>23031108.318430118</v>
      </c>
      <c r="Y7559">
        <f t="shared" si="356"/>
        <v>50000000.000013798</v>
      </c>
      <c r="Z7559">
        <v>1.022729947022107</v>
      </c>
      <c r="AA7559">
        <v>5.4869683264233367E-2</v>
      </c>
      <c r="AB7559">
        <v>6.3310836426542574E-2</v>
      </c>
      <c r="AC7559">
        <v>0.23833113950351961</v>
      </c>
      <c r="AD7559">
        <v>0.11065</v>
      </c>
      <c r="AE7559">
        <v>5.4999999999999997E-3</v>
      </c>
      <c r="AF7559">
        <v>1.005772539041792</v>
      </c>
      <c r="AG7559">
        <v>1.141409347369402</v>
      </c>
      <c r="AH7559">
        <v>5.4650411356942303</v>
      </c>
    </row>
    <row r="7560" spans="1:34">
      <c r="A7560" t="s">
        <v>1531</v>
      </c>
      <c r="B7560" t="s">
        <v>2362</v>
      </c>
      <c r="C7560" t="s">
        <v>8057</v>
      </c>
      <c r="D7560" t="s">
        <v>8675</v>
      </c>
      <c r="E7560" t="s">
        <v>489</v>
      </c>
      <c r="F7560" t="s">
        <v>671</v>
      </c>
      <c r="G7560" t="s">
        <v>43</v>
      </c>
      <c r="H7560" t="s">
        <v>46</v>
      </c>
      <c r="I7560">
        <v>0.29985154006697162</v>
      </c>
      <c r="J7560">
        <v>0.29985154006697168</v>
      </c>
      <c r="K7560">
        <v>0.29985154006697168</v>
      </c>
      <c r="L7560">
        <v>2.098960780468802</v>
      </c>
      <c r="M7560">
        <v>2.9985154006697159</v>
      </c>
      <c r="N7560" t="str">
        <f t="shared" si="354"/>
        <v>10Qf-302,99851540066972</v>
      </c>
      <c r="O7560" t="s">
        <v>8059</v>
      </c>
      <c r="P7560">
        <v>35.456953053017642</v>
      </c>
      <c r="Q7560">
        <v>14.90329368674832</v>
      </c>
      <c r="R7560">
        <v>13.452430456640959</v>
      </c>
      <c r="S7560">
        <v>261.09210884494809</v>
      </c>
      <c r="T7560">
        <f t="shared" si="355"/>
        <v>324.90478604135501</v>
      </c>
      <c r="U7560">
        <v>3319424.6872343379</v>
      </c>
      <c r="V7560">
        <v>1276374.620428717</v>
      </c>
      <c r="W7560">
        <v>1907247.6814924609</v>
      </c>
      <c r="X7560">
        <v>23888316.27962853</v>
      </c>
      <c r="Y7560">
        <f t="shared" si="356"/>
        <v>30391363.268784046</v>
      </c>
      <c r="Z7560">
        <v>0.14403659198442401</v>
      </c>
      <c r="AA7560">
        <v>5.1387423868833847E-2</v>
      </c>
      <c r="AB7560">
        <v>5.9292866176646121E-2</v>
      </c>
      <c r="AC7560">
        <v>1.4910288562658189</v>
      </c>
      <c r="AD7560">
        <v>0.11065</v>
      </c>
      <c r="AE7560">
        <v>5.4999999999999997E-3</v>
      </c>
      <c r="AF7560">
        <v>0.94194201068158623</v>
      </c>
      <c r="AG7560">
        <v>1.0689707403387541</v>
      </c>
      <c r="AH7560">
        <v>5.1255781516900569</v>
      </c>
    </row>
    <row r="7561" spans="1:34">
      <c r="A7561" t="s">
        <v>1531</v>
      </c>
      <c r="B7561" t="s">
        <v>2362</v>
      </c>
      <c r="C7561" t="s">
        <v>8060</v>
      </c>
      <c r="D7561" t="s">
        <v>8676</v>
      </c>
      <c r="E7561" t="s">
        <v>489</v>
      </c>
      <c r="F7561" t="s">
        <v>671</v>
      </c>
      <c r="G7561" t="s">
        <v>254</v>
      </c>
      <c r="H7561" t="s">
        <v>46</v>
      </c>
      <c r="I7561">
        <v>0.23711052960475201</v>
      </c>
      <c r="J7561">
        <v>0.23711052960475201</v>
      </c>
      <c r="K7561">
        <v>0.59137643995777534</v>
      </c>
      <c r="L7561">
        <v>1.3055077968802411</v>
      </c>
      <c r="M7561">
        <v>2.3711052960475199</v>
      </c>
      <c r="N7561" t="str">
        <f t="shared" si="354"/>
        <v>10Qf-302,37110529604752</v>
      </c>
      <c r="O7561" t="s">
        <v>8062</v>
      </c>
      <c r="P7561">
        <v>28.037931419975688</v>
      </c>
      <c r="Q7561">
        <v>11.784924826901991</v>
      </c>
      <c r="R7561">
        <v>56.65725841076803</v>
      </c>
      <c r="S7561">
        <v>162.3935935214825</v>
      </c>
      <c r="T7561">
        <f t="shared" si="355"/>
        <v>258.87370817912824</v>
      </c>
      <c r="U7561">
        <v>2624867.4440605859</v>
      </c>
      <c r="V7561">
        <v>1009305.678924719</v>
      </c>
      <c r="W7561">
        <v>31507815.499397781</v>
      </c>
      <c r="X7561">
        <v>14858011.377626009</v>
      </c>
      <c r="Y7561">
        <f t="shared" si="356"/>
        <v>50000000.000009097</v>
      </c>
      <c r="Z7561">
        <v>0.1138983398259765</v>
      </c>
      <c r="AA7561">
        <v>4.0635106579214729E-2</v>
      </c>
      <c r="AB7561">
        <v>0.32605003056795961</v>
      </c>
      <c r="AC7561">
        <v>0.9273874077788602</v>
      </c>
      <c r="AD7561">
        <v>0.11065</v>
      </c>
      <c r="AE7561">
        <v>5.4999999999999997E-3</v>
      </c>
      <c r="AF7561">
        <v>0.7448498312191163</v>
      </c>
      <c r="AG7561">
        <v>0.84529903804094098</v>
      </c>
      <c r="AH7561">
        <v>4.077404165307577</v>
      </c>
    </row>
    <row r="7562" spans="1:34">
      <c r="A7562" t="s">
        <v>1531</v>
      </c>
      <c r="B7562" t="s">
        <v>2362</v>
      </c>
      <c r="C7562" t="s">
        <v>8063</v>
      </c>
      <c r="D7562" t="s">
        <v>8677</v>
      </c>
      <c r="E7562" t="s">
        <v>489</v>
      </c>
      <c r="F7562" t="s">
        <v>43</v>
      </c>
      <c r="G7562" t="s">
        <v>254</v>
      </c>
      <c r="H7562" t="s">
        <v>46</v>
      </c>
      <c r="I7562">
        <v>0.24041114420117471</v>
      </c>
      <c r="J7562">
        <v>0.2404111442011746</v>
      </c>
      <c r="K7562">
        <v>0.57092387843110926</v>
      </c>
      <c r="L7562">
        <v>1.352365275178288</v>
      </c>
      <c r="M7562">
        <v>2.4041114420117471</v>
      </c>
      <c r="N7562" t="str">
        <f t="shared" si="354"/>
        <v>10Qf-302,40411144201175</v>
      </c>
      <c r="O7562" t="s">
        <v>8065</v>
      </c>
      <c r="P7562">
        <v>28.428223685159061</v>
      </c>
      <c r="Q7562">
        <v>10.78571815120724</v>
      </c>
      <c r="R7562">
        <v>54.697785585538149</v>
      </c>
      <c r="S7562">
        <v>168.22224831953031</v>
      </c>
      <c r="T7562">
        <f t="shared" si="355"/>
        <v>262.13397574143477</v>
      </c>
      <c r="U7562">
        <v>2661405.9976793681</v>
      </c>
      <c r="V7562">
        <v>1529168.725564088</v>
      </c>
      <c r="W7562">
        <v>30418127.964469451</v>
      </c>
      <c r="X7562">
        <v>15391297.31229678</v>
      </c>
      <c r="Y7562">
        <f t="shared" si="356"/>
        <v>50000000.000009686</v>
      </c>
      <c r="Z7562">
        <v>0.11548382202098741</v>
      </c>
      <c r="AA7562">
        <v>4.7539078162849677E-2</v>
      </c>
      <c r="AB7562">
        <v>0.31477369647619452</v>
      </c>
      <c r="AC7562">
        <v>0.96067333333037708</v>
      </c>
      <c r="AD7562">
        <v>0.11065</v>
      </c>
      <c r="AE7562">
        <v>5.4999999999999997E-3</v>
      </c>
      <c r="AF7562">
        <v>0.75521825403510379</v>
      </c>
      <c r="AG7562">
        <v>0.85706572907718781</v>
      </c>
      <c r="AH7562">
        <v>4.1325454251240394</v>
      </c>
    </row>
    <row r="7563" spans="1:34">
      <c r="A7563" t="s">
        <v>1531</v>
      </c>
      <c r="B7563" t="s">
        <v>2369</v>
      </c>
      <c r="C7563" t="s">
        <v>8054</v>
      </c>
      <c r="D7563" t="s">
        <v>8678</v>
      </c>
      <c r="E7563" t="s">
        <v>489</v>
      </c>
      <c r="F7563" t="s">
        <v>671</v>
      </c>
      <c r="G7563" t="s">
        <v>43</v>
      </c>
      <c r="H7563" t="s">
        <v>254</v>
      </c>
      <c r="I7563">
        <v>2.122432457542113</v>
      </c>
      <c r="J7563">
        <v>0.31957166280295468</v>
      </c>
      <c r="K7563">
        <v>0.31957166280295468</v>
      </c>
      <c r="L7563">
        <v>0.43414084488152532</v>
      </c>
      <c r="M7563">
        <v>3.195716628029547</v>
      </c>
      <c r="N7563" t="str">
        <f t="shared" si="354"/>
        <v>10Qf-303,19571662802955</v>
      </c>
      <c r="O7563" t="s">
        <v>8056</v>
      </c>
      <c r="P7563">
        <v>250.9741587068834</v>
      </c>
      <c r="Q7563">
        <v>15.883427991235919</v>
      </c>
      <c r="R7563">
        <v>14.337146872114371</v>
      </c>
      <c r="S7563">
        <v>41.593185614357573</v>
      </c>
      <c r="T7563">
        <f t="shared" si="355"/>
        <v>322.78791918459132</v>
      </c>
      <c r="U7563">
        <v>23495809.609579399</v>
      </c>
      <c r="V7563">
        <v>1351805.5199475831</v>
      </c>
      <c r="W7563">
        <v>2022054.858599379</v>
      </c>
      <c r="X7563">
        <v>23130330.011887111</v>
      </c>
      <c r="Y7563">
        <f t="shared" si="356"/>
        <v>50000000.000013471</v>
      </c>
      <c r="Z7563">
        <v>1.019530991347291</v>
      </c>
      <c r="AA7563">
        <v>5.4766983985660503E-2</v>
      </c>
      <c r="AB7563">
        <v>6.3192337888915873E-2</v>
      </c>
      <c r="AC7563">
        <v>0.23935961289652999</v>
      </c>
      <c r="AD7563">
        <v>0.11065</v>
      </c>
      <c r="AE7563">
        <v>5.4999999999999997E-3</v>
      </c>
      <c r="AF7563">
        <v>1.0038900402187061</v>
      </c>
      <c r="AG7563">
        <v>0.50652108554268316</v>
      </c>
      <c r="AH7563">
        <v>4.822277753790936</v>
      </c>
    </row>
    <row r="7564" spans="1:34">
      <c r="A7564" t="s">
        <v>1531</v>
      </c>
      <c r="B7564" t="s">
        <v>2369</v>
      </c>
      <c r="C7564" t="s">
        <v>8057</v>
      </c>
      <c r="D7564" t="s">
        <v>8679</v>
      </c>
      <c r="E7564" t="s">
        <v>489</v>
      </c>
      <c r="F7564" t="s">
        <v>671</v>
      </c>
      <c r="G7564" t="s">
        <v>43</v>
      </c>
      <c r="H7564" t="s">
        <v>46</v>
      </c>
      <c r="I7564">
        <v>0.29936923214836841</v>
      </c>
      <c r="J7564">
        <v>0.29936923214836841</v>
      </c>
      <c r="K7564">
        <v>0.29936923214836841</v>
      </c>
      <c r="L7564">
        <v>2.0955846250385788</v>
      </c>
      <c r="M7564">
        <v>2.9936923214836839</v>
      </c>
      <c r="N7564" t="str">
        <f t="shared" si="354"/>
        <v>10Qf-302,99369232148368</v>
      </c>
      <c r="O7564" t="s">
        <v>8059</v>
      </c>
      <c r="P7564">
        <v>35.399920932311517</v>
      </c>
      <c r="Q7564">
        <v>14.879321902055191</v>
      </c>
      <c r="R7564">
        <v>13.430792369565429</v>
      </c>
      <c r="S7564">
        <v>260.67214504702127</v>
      </c>
      <c r="T7564">
        <f t="shared" si="355"/>
        <v>324.38218025095341</v>
      </c>
      <c r="U7564">
        <v>3314085.4289750592</v>
      </c>
      <c r="V7564">
        <v>1266348.1391657731</v>
      </c>
      <c r="W7564">
        <v>1894226.180980328</v>
      </c>
      <c r="X7564">
        <v>23849892.184487339</v>
      </c>
      <c r="Y7564">
        <f t="shared" si="356"/>
        <v>30324551.933608502</v>
      </c>
      <c r="Z7564">
        <v>0.14380491070352339</v>
      </c>
      <c r="AA7564">
        <v>5.1304767760270827E-2</v>
      </c>
      <c r="AB7564">
        <v>5.919749425070138E-2</v>
      </c>
      <c r="AC7564">
        <v>1.4886305526783761</v>
      </c>
      <c r="AD7564">
        <v>0.11065</v>
      </c>
      <c r="AE7564">
        <v>5.4999999999999997E-3</v>
      </c>
      <c r="AF7564">
        <v>0.94042690727236145</v>
      </c>
      <c r="AG7564">
        <v>0.47450023295516391</v>
      </c>
      <c r="AH7564">
        <v>4.5247694617112089</v>
      </c>
    </row>
    <row r="7565" spans="1:34">
      <c r="A7565" t="s">
        <v>1531</v>
      </c>
      <c r="B7565" t="s">
        <v>2369</v>
      </c>
      <c r="C7565" t="s">
        <v>8060</v>
      </c>
      <c r="D7565" t="s">
        <v>8680</v>
      </c>
      <c r="E7565" t="s">
        <v>489</v>
      </c>
      <c r="F7565" t="s">
        <v>671</v>
      </c>
      <c r="G7565" t="s">
        <v>254</v>
      </c>
      <c r="H7565" t="s">
        <v>46</v>
      </c>
      <c r="I7565">
        <v>0.23684802801947699</v>
      </c>
      <c r="J7565">
        <v>0.23684802801947699</v>
      </c>
      <c r="K7565">
        <v>0.59219883698393638</v>
      </c>
      <c r="L7565">
        <v>1.30258538717188</v>
      </c>
      <c r="M7565">
        <v>2.36848028019477</v>
      </c>
      <c r="N7565" t="str">
        <f t="shared" si="354"/>
        <v>10Qf-302,36848028019477</v>
      </c>
      <c r="O7565" t="s">
        <v>8062</v>
      </c>
      <c r="P7565">
        <v>28.006891037847389</v>
      </c>
      <c r="Q7565">
        <v>11.77187790969184</v>
      </c>
      <c r="R7565">
        <v>56.736048767771059</v>
      </c>
      <c r="S7565">
        <v>162.03007166782771</v>
      </c>
      <c r="T7565">
        <f t="shared" si="355"/>
        <v>258.54488938313801</v>
      </c>
      <c r="U7565">
        <v>2621961.4918603562</v>
      </c>
      <c r="V7565">
        <v>1001880.044235475</v>
      </c>
      <c r="W7565">
        <v>31551407.09193632</v>
      </c>
      <c r="X7565">
        <v>14824751.37197865</v>
      </c>
      <c r="Y7565">
        <f t="shared" si="356"/>
        <v>50000000.000010796</v>
      </c>
      <c r="Z7565">
        <v>0.1137722446465918</v>
      </c>
      <c r="AA7565">
        <v>4.0590120049461519E-2</v>
      </c>
      <c r="AB7565">
        <v>0.32650345170110101</v>
      </c>
      <c r="AC7565">
        <v>0.92531142939682287</v>
      </c>
      <c r="AD7565">
        <v>0.11065</v>
      </c>
      <c r="AE7565">
        <v>5.4999999999999997E-3</v>
      </c>
      <c r="AF7565">
        <v>0.74402521890935192</v>
      </c>
      <c r="AG7565">
        <v>0.37540412441087112</v>
      </c>
      <c r="AH7565">
        <v>3.6040596235149929</v>
      </c>
    </row>
    <row r="7566" spans="1:34">
      <c r="A7566" t="s">
        <v>1531</v>
      </c>
      <c r="B7566" t="s">
        <v>2369</v>
      </c>
      <c r="C7566" t="s">
        <v>8063</v>
      </c>
      <c r="D7566" t="s">
        <v>8681</v>
      </c>
      <c r="E7566" t="s">
        <v>489</v>
      </c>
      <c r="F7566" t="s">
        <v>43</v>
      </c>
      <c r="G7566" t="s">
        <v>254</v>
      </c>
      <c r="H7566" t="s">
        <v>46</v>
      </c>
      <c r="I7566">
        <v>0.24008924504523921</v>
      </c>
      <c r="J7566">
        <v>0.24008924504523921</v>
      </c>
      <c r="K7566">
        <v>0.57195302798907954</v>
      </c>
      <c r="L7566">
        <v>1.3487609323728349</v>
      </c>
      <c r="M7566">
        <v>2.400892450452393</v>
      </c>
      <c r="N7566" t="str">
        <f t="shared" si="354"/>
        <v>10Qf-302,40089245045239</v>
      </c>
      <c r="O7566" t="s">
        <v>8065</v>
      </c>
      <c r="P7566">
        <v>28.390159637673229</v>
      </c>
      <c r="Q7566">
        <v>10.771276584529589</v>
      </c>
      <c r="R7566">
        <v>54.796384022184377</v>
      </c>
      <c r="S7566">
        <v>167.77390003554481</v>
      </c>
      <c r="T7566">
        <f t="shared" si="355"/>
        <v>261.73172027993201</v>
      </c>
      <c r="U7566">
        <v>2657842.5008743368</v>
      </c>
      <c r="V7566">
        <v>1519138.5249339901</v>
      </c>
      <c r="W7566">
        <v>30472742.762307379</v>
      </c>
      <c r="X7566">
        <v>15350276.21189411</v>
      </c>
      <c r="Y7566">
        <f t="shared" si="356"/>
        <v>50000000.00000982</v>
      </c>
      <c r="Z7566">
        <v>0.11532919464314149</v>
      </c>
      <c r="AA7566">
        <v>4.7475425584740563E-2</v>
      </c>
      <c r="AB7566">
        <v>0.31534110874046928</v>
      </c>
      <c r="AC7566">
        <v>0.95811293335491621</v>
      </c>
      <c r="AD7566">
        <v>0.11065</v>
      </c>
      <c r="AE7566">
        <v>5.4999999999999997E-3</v>
      </c>
      <c r="AF7566">
        <v>0.7542070524981338</v>
      </c>
      <c r="AG7566">
        <v>0.3805414533967042</v>
      </c>
      <c r="AH7566">
        <v>3.6517909563472299</v>
      </c>
    </row>
    <row r="7567" spans="1:34">
      <c r="A7567" t="s">
        <v>1531</v>
      </c>
      <c r="B7567" t="s">
        <v>2377</v>
      </c>
      <c r="C7567" t="s">
        <v>8054</v>
      </c>
      <c r="D7567" t="s">
        <v>8682</v>
      </c>
      <c r="E7567" t="s">
        <v>489</v>
      </c>
      <c r="F7567" t="s">
        <v>671</v>
      </c>
      <c r="G7567" t="s">
        <v>43</v>
      </c>
      <c r="H7567" t="s">
        <v>254</v>
      </c>
      <c r="I7567">
        <v>2.0467519517905108</v>
      </c>
      <c r="J7567">
        <v>0.31258901956269841</v>
      </c>
      <c r="K7567">
        <v>0.31258901956269841</v>
      </c>
      <c r="L7567">
        <v>0.45396020471107662</v>
      </c>
      <c r="M7567">
        <v>3.125890195626984</v>
      </c>
      <c r="N7567" t="str">
        <f t="shared" si="354"/>
        <v>10Qf-303,12589019562698</v>
      </c>
      <c r="O7567" t="s">
        <v>8056</v>
      </c>
      <c r="P7567">
        <v>242.0250629681594</v>
      </c>
      <c r="Q7567">
        <v>15.53637496994383</v>
      </c>
      <c r="R7567">
        <v>14.02388010492651</v>
      </c>
      <c r="S7567">
        <v>43.491994081396037</v>
      </c>
      <c r="T7567">
        <f t="shared" si="355"/>
        <v>315.07731212442576</v>
      </c>
      <c r="U7567">
        <v>22658009.213162769</v>
      </c>
      <c r="V7567">
        <v>1281840.7619514801</v>
      </c>
      <c r="W7567">
        <v>1897870.27097699</v>
      </c>
      <c r="X7567">
        <v>24162279.753904682</v>
      </c>
      <c r="Y7567">
        <f t="shared" si="356"/>
        <v>49999999.999995917</v>
      </c>
      <c r="Z7567">
        <v>0.98317712727948092</v>
      </c>
      <c r="AA7567">
        <v>5.3570324972897862E-2</v>
      </c>
      <c r="AB7567">
        <v>6.1811584829881028E-2</v>
      </c>
      <c r="AC7567">
        <v>0.25028683698196019</v>
      </c>
      <c r="AD7567">
        <v>0.11065</v>
      </c>
      <c r="AE7567">
        <v>5.4999999999999997E-3</v>
      </c>
      <c r="AF7567">
        <v>0.98195503527549244</v>
      </c>
      <c r="AG7567">
        <v>0.49545359600687711</v>
      </c>
      <c r="AH7567">
        <v>4.7194488269093542</v>
      </c>
    </row>
    <row r="7568" spans="1:34">
      <c r="A7568" t="s">
        <v>1531</v>
      </c>
      <c r="B7568" t="s">
        <v>2377</v>
      </c>
      <c r="C7568" t="s">
        <v>8057</v>
      </c>
      <c r="D7568" t="s">
        <v>8683</v>
      </c>
      <c r="E7568" t="s">
        <v>489</v>
      </c>
      <c r="F7568" t="s">
        <v>671</v>
      </c>
      <c r="G7568" t="s">
        <v>43</v>
      </c>
      <c r="H7568" t="s">
        <v>46</v>
      </c>
      <c r="I7568">
        <v>0.28418225161818889</v>
      </c>
      <c r="J7568">
        <v>0.28418225161818889</v>
      </c>
      <c r="K7568">
        <v>0.28418225161818889</v>
      </c>
      <c r="L7568">
        <v>1.9892757613273231</v>
      </c>
      <c r="M7568">
        <v>2.8418225161818902</v>
      </c>
      <c r="N7568" t="str">
        <f t="shared" si="354"/>
        <v>10Qf-302,84182251618189</v>
      </c>
      <c r="O7568" t="s">
        <v>8059</v>
      </c>
      <c r="P7568">
        <v>33.604085381307208</v>
      </c>
      <c r="Q7568">
        <v>14.124494926660489</v>
      </c>
      <c r="R7568">
        <v>12.749449197597841</v>
      </c>
      <c r="S7568">
        <v>247.4482650805349</v>
      </c>
      <c r="T7568">
        <f t="shared" si="355"/>
        <v>307.92629458610043</v>
      </c>
      <c r="U7568">
        <v>3145962.1033947892</v>
      </c>
      <c r="V7568">
        <v>1165352.4952890449</v>
      </c>
      <c r="W7568">
        <v>1725399.8481456051</v>
      </c>
      <c r="X7568">
        <v>22639988.79644252</v>
      </c>
      <c r="Y7568">
        <f t="shared" si="356"/>
        <v>28676703.243271958</v>
      </c>
      <c r="Z7568">
        <v>0.13650969748696881</v>
      </c>
      <c r="AA7568">
        <v>4.8702080425005678E-2</v>
      </c>
      <c r="AB7568">
        <v>5.6194409444126313E-2</v>
      </c>
      <c r="AC7568">
        <v>1.413112427258753</v>
      </c>
      <c r="AD7568">
        <v>0.11065</v>
      </c>
      <c r="AE7568">
        <v>5.4999999999999997E-3</v>
      </c>
      <c r="AF7568">
        <v>0.89271911503096013</v>
      </c>
      <c r="AG7568">
        <v>0.45042886881482952</v>
      </c>
      <c r="AH7568">
        <v>4.3011205000276789</v>
      </c>
    </row>
    <row r="7569" spans="1:34">
      <c r="A7569" t="s">
        <v>1531</v>
      </c>
      <c r="B7569" t="s">
        <v>2377</v>
      </c>
      <c r="C7569" t="s">
        <v>8060</v>
      </c>
      <c r="D7569" t="s">
        <v>8684</v>
      </c>
      <c r="E7569" t="s">
        <v>489</v>
      </c>
      <c r="F7569" t="s">
        <v>671</v>
      </c>
      <c r="G7569" t="s">
        <v>254</v>
      </c>
      <c r="H7569" t="s">
        <v>46</v>
      </c>
      <c r="I7569">
        <v>0.22597481489198429</v>
      </c>
      <c r="J7569">
        <v>0.22597481489198429</v>
      </c>
      <c r="K7569">
        <v>0.62127972133686638</v>
      </c>
      <c r="L7569">
        <v>1.186518797799009</v>
      </c>
      <c r="M7569">
        <v>2.2597481489198441</v>
      </c>
      <c r="N7569" t="str">
        <f t="shared" si="354"/>
        <v>10Qf-302,25974814891984</v>
      </c>
      <c r="O7569" t="s">
        <v>8062</v>
      </c>
      <c r="P7569">
        <v>26.72115141046093</v>
      </c>
      <c r="Q7569">
        <v>11.231454843925899</v>
      </c>
      <c r="R7569">
        <v>59.522164460366547</v>
      </c>
      <c r="S7569">
        <v>147.5924171543235</v>
      </c>
      <c r="T7569">
        <f t="shared" si="355"/>
        <v>245.06718786907686</v>
      </c>
      <c r="U7569">
        <v>2501592.551694504</v>
      </c>
      <c r="V7569">
        <v>926659.96172295453</v>
      </c>
      <c r="W7569">
        <v>33067952.381252039</v>
      </c>
      <c r="X7569">
        <v>13503795.105317179</v>
      </c>
      <c r="Y7569">
        <f t="shared" si="356"/>
        <v>49999999.999986678</v>
      </c>
      <c r="Z7569">
        <v>0.1085491913901218</v>
      </c>
      <c r="AA7569">
        <v>3.8726709870965062E-2</v>
      </c>
      <c r="AB7569">
        <v>0.34253693323934609</v>
      </c>
      <c r="AC7569">
        <v>0.84286175448452916</v>
      </c>
      <c r="AD7569">
        <v>0.11065</v>
      </c>
      <c r="AE7569">
        <v>5.4999999999999997E-3</v>
      </c>
      <c r="AF7569">
        <v>0.7098685284564954</v>
      </c>
      <c r="AG7569">
        <v>0.35817008160379521</v>
      </c>
      <c r="AH7569">
        <v>3.4439367589801342</v>
      </c>
    </row>
    <row r="7570" spans="1:34">
      <c r="A7570" t="s">
        <v>1531</v>
      </c>
      <c r="B7570" t="s">
        <v>2377</v>
      </c>
      <c r="C7570" t="s">
        <v>8063</v>
      </c>
      <c r="D7570" t="s">
        <v>8685</v>
      </c>
      <c r="E7570" t="s">
        <v>489</v>
      </c>
      <c r="F7570" t="s">
        <v>43</v>
      </c>
      <c r="G7570" t="s">
        <v>254</v>
      </c>
      <c r="H7570" t="s">
        <v>46</v>
      </c>
      <c r="I7570">
        <v>0.22820342059235671</v>
      </c>
      <c r="J7570">
        <v>0.22820342059235671</v>
      </c>
      <c r="K7570">
        <v>0.60487498153497299</v>
      </c>
      <c r="L7570">
        <v>1.2207523832038809</v>
      </c>
      <c r="M7570">
        <v>2.282034205923567</v>
      </c>
      <c r="N7570" t="str">
        <f t="shared" si="354"/>
        <v>10Qf-302,28203420592357</v>
      </c>
      <c r="O7570" t="s">
        <v>8065</v>
      </c>
      <c r="P7570">
        <v>26.984680381078</v>
      </c>
      <c r="Q7570">
        <v>10.238035278393459</v>
      </c>
      <c r="R7570">
        <v>57.950496197451571</v>
      </c>
      <c r="S7570">
        <v>151.8507716170902</v>
      </c>
      <c r="T7570">
        <f t="shared" si="355"/>
        <v>247.02398347401322</v>
      </c>
      <c r="U7570">
        <v>2526263.723229175</v>
      </c>
      <c r="V7570">
        <v>1385526.8757788909</v>
      </c>
      <c r="W7570">
        <v>32194801.148456998</v>
      </c>
      <c r="X7570">
        <v>13893408.252521681</v>
      </c>
      <c r="Y7570">
        <f t="shared" si="356"/>
        <v>49999999.999986745</v>
      </c>
      <c r="Z7570">
        <v>0.109619723727181</v>
      </c>
      <c r="AA7570">
        <v>4.5125113832042991E-2</v>
      </c>
      <c r="AB7570">
        <v>0.33349232890196562</v>
      </c>
      <c r="AC7570">
        <v>0.86718010486395081</v>
      </c>
      <c r="AD7570">
        <v>0.11065</v>
      </c>
      <c r="AE7570">
        <v>5.4999999999999997E-3</v>
      </c>
      <c r="AF7570">
        <v>0.71686938405975931</v>
      </c>
      <c r="AG7570">
        <v>0.36170242163888539</v>
      </c>
      <c r="AH7570">
        <v>3.476756011622212</v>
      </c>
    </row>
    <row r="7571" spans="1:34">
      <c r="A7571" t="s">
        <v>1531</v>
      </c>
      <c r="B7571" t="s">
        <v>2384</v>
      </c>
      <c r="C7571" t="s">
        <v>8054</v>
      </c>
      <c r="D7571" t="s">
        <v>8686</v>
      </c>
      <c r="E7571" t="s">
        <v>489</v>
      </c>
      <c r="F7571" t="s">
        <v>671</v>
      </c>
      <c r="G7571" t="s">
        <v>43</v>
      </c>
      <c r="H7571" t="s">
        <v>254</v>
      </c>
      <c r="I7571">
        <v>2.1114511348697711</v>
      </c>
      <c r="J7571">
        <v>0.31856983226505231</v>
      </c>
      <c r="K7571">
        <v>0.31856983226505242</v>
      </c>
      <c r="L7571">
        <v>0.43710752325064789</v>
      </c>
      <c r="M7571">
        <v>3.185698322650524</v>
      </c>
      <c r="N7571" t="str">
        <f t="shared" si="354"/>
        <v>10Qf-303,18569832265052</v>
      </c>
      <c r="O7571" t="s">
        <v>8056</v>
      </c>
      <c r="P7571">
        <v>249.67563530304739</v>
      </c>
      <c r="Q7571">
        <v>15.833634767804829</v>
      </c>
      <c r="R7571">
        <v>14.292201111163941</v>
      </c>
      <c r="S7571">
        <v>41.877410435679543</v>
      </c>
      <c r="T7571">
        <f t="shared" si="355"/>
        <v>321.67888161769571</v>
      </c>
      <c r="U7571">
        <v>23374243.872185111</v>
      </c>
      <c r="V7571">
        <v>1344229.296014172</v>
      </c>
      <c r="W7571">
        <v>1997545.8884876641</v>
      </c>
      <c r="X7571">
        <v>23283980.943320941</v>
      </c>
      <c r="Y7571">
        <f t="shared" si="356"/>
        <v>50000000.000007883</v>
      </c>
      <c r="Z7571">
        <v>1.014256006623677</v>
      </c>
      <c r="AA7571">
        <v>5.4595294053754753E-2</v>
      </c>
      <c r="AB7571">
        <v>6.2994235174478427E-2</v>
      </c>
      <c r="AC7571">
        <v>0.24099526407838431</v>
      </c>
      <c r="AD7571">
        <v>0.11065</v>
      </c>
      <c r="AE7571">
        <v>5.4999999999999997E-3</v>
      </c>
      <c r="AF7571">
        <v>1.000742928581317</v>
      </c>
      <c r="AG7571">
        <v>0.50493318414010802</v>
      </c>
      <c r="AH7571">
        <v>4.8075244353719491</v>
      </c>
    </row>
    <row r="7572" spans="1:34">
      <c r="A7572" t="s">
        <v>1531</v>
      </c>
      <c r="B7572" t="s">
        <v>2384</v>
      </c>
      <c r="C7572" t="s">
        <v>8057</v>
      </c>
      <c r="D7572" t="s">
        <v>8687</v>
      </c>
      <c r="E7572" t="s">
        <v>489</v>
      </c>
      <c r="F7572" t="s">
        <v>671</v>
      </c>
      <c r="G7572" t="s">
        <v>43</v>
      </c>
      <c r="H7572" t="s">
        <v>46</v>
      </c>
      <c r="I7572">
        <v>0.29896779049463151</v>
      </c>
      <c r="J7572">
        <v>0.29896779049463162</v>
      </c>
      <c r="K7572">
        <v>0.29896779049463162</v>
      </c>
      <c r="L7572">
        <v>2.0927745334624208</v>
      </c>
      <c r="M7572">
        <v>2.989677904946316</v>
      </c>
      <c r="N7572" t="str">
        <f t="shared" si="354"/>
        <v>10Qf-302,98967790494632</v>
      </c>
      <c r="O7572" t="s">
        <v>8059</v>
      </c>
      <c r="P7572">
        <v>35.352451114858212</v>
      </c>
      <c r="Q7572">
        <v>14.859369351995261</v>
      </c>
      <c r="R7572">
        <v>13.412782237190971</v>
      </c>
      <c r="S7572">
        <v>260.32259457304701</v>
      </c>
      <c r="T7572">
        <f t="shared" si="355"/>
        <v>323.94719727709145</v>
      </c>
      <c r="U7572">
        <v>3309641.3786440152</v>
      </c>
      <c r="V7572">
        <v>1261517.01085476</v>
      </c>
      <c r="W7572">
        <v>1874634.1310683689</v>
      </c>
      <c r="X7572">
        <v>23817910.47383767</v>
      </c>
      <c r="Y7572">
        <f t="shared" si="356"/>
        <v>30263702.994404815</v>
      </c>
      <c r="Z7572">
        <v>0.14361207431631681</v>
      </c>
      <c r="AA7572">
        <v>5.1235970206606203E-2</v>
      </c>
      <c r="AB7572">
        <v>5.9118112880015637E-2</v>
      </c>
      <c r="AC7572">
        <v>1.486634361197436</v>
      </c>
      <c r="AD7572">
        <v>0.11065</v>
      </c>
      <c r="AE7572">
        <v>5.4999999999999997E-3</v>
      </c>
      <c r="AF7572">
        <v>0.93916583401454934</v>
      </c>
      <c r="AG7572">
        <v>0.473863947933991</v>
      </c>
      <c r="AH7572">
        <v>4.5188576868948562</v>
      </c>
    </row>
    <row r="7573" spans="1:34">
      <c r="A7573" t="s">
        <v>1531</v>
      </c>
      <c r="B7573" t="s">
        <v>2384</v>
      </c>
      <c r="C7573" t="s">
        <v>8060</v>
      </c>
      <c r="D7573" t="s">
        <v>8688</v>
      </c>
      <c r="E7573" t="s">
        <v>489</v>
      </c>
      <c r="F7573" t="s">
        <v>671</v>
      </c>
      <c r="G7573" t="s">
        <v>254</v>
      </c>
      <c r="H7573" t="s">
        <v>46</v>
      </c>
      <c r="I7573">
        <v>0.23646514876306571</v>
      </c>
      <c r="J7573">
        <v>0.23646514876306551</v>
      </c>
      <c r="K7573">
        <v>0.5933726996703137</v>
      </c>
      <c r="L7573">
        <v>1.2983484904342111</v>
      </c>
      <c r="M7573">
        <v>2.3646514876306561</v>
      </c>
      <c r="N7573" t="str">
        <f t="shared" si="354"/>
        <v>10Qf-302,36465148763066</v>
      </c>
      <c r="O7573" t="s">
        <v>8062</v>
      </c>
      <c r="P7573">
        <v>27.961616193447661</v>
      </c>
      <c r="Q7573">
        <v>11.752847952388329</v>
      </c>
      <c r="R7573">
        <v>56.848511553007462</v>
      </c>
      <c r="S7573">
        <v>161.50303928375939</v>
      </c>
      <c r="T7573">
        <f t="shared" si="355"/>
        <v>258.06601498260284</v>
      </c>
      <c r="U7573">
        <v>2617722.9314858532</v>
      </c>
      <c r="V7573">
        <v>997782.42714833585</v>
      </c>
      <c r="W7573">
        <v>31607963.479246762</v>
      </c>
      <c r="X7573">
        <v>14776531.16212273</v>
      </c>
      <c r="Y7573">
        <f t="shared" si="356"/>
        <v>50000000.000003681</v>
      </c>
      <c r="Z7573">
        <v>0.1135883248867577</v>
      </c>
      <c r="AA7573">
        <v>4.0524503649307611E-2</v>
      </c>
      <c r="AB7573">
        <v>0.32715065023475121</v>
      </c>
      <c r="AC7573">
        <v>0.92230168507207588</v>
      </c>
      <c r="AD7573">
        <v>0.11065</v>
      </c>
      <c r="AE7573">
        <v>5.4999999999999997E-3</v>
      </c>
      <c r="AF7573">
        <v>0.74282245684732651</v>
      </c>
      <c r="AG7573">
        <v>0.37479726078945902</v>
      </c>
      <c r="AH7573">
        <v>3.5984212052674409</v>
      </c>
    </row>
    <row r="7574" spans="1:34">
      <c r="A7574" t="s">
        <v>1531</v>
      </c>
      <c r="B7574" t="s">
        <v>2384</v>
      </c>
      <c r="C7574" t="s">
        <v>8063</v>
      </c>
      <c r="D7574" t="s">
        <v>8689</v>
      </c>
      <c r="E7574" t="s">
        <v>489</v>
      </c>
      <c r="F7574" t="s">
        <v>43</v>
      </c>
      <c r="G7574" t="s">
        <v>254</v>
      </c>
      <c r="H7574" t="s">
        <v>46</v>
      </c>
      <c r="I7574">
        <v>0.2394854004830409</v>
      </c>
      <c r="J7574">
        <v>0.23948540048304101</v>
      </c>
      <c r="K7574">
        <v>0.57398020143942041</v>
      </c>
      <c r="L7574">
        <v>1.341903002424907</v>
      </c>
      <c r="M7574">
        <v>2.394854004830409</v>
      </c>
      <c r="N7574" t="str">
        <f t="shared" si="354"/>
        <v>10Qf-302,39485400483041</v>
      </c>
      <c r="O7574" t="s">
        <v>8065</v>
      </c>
      <c r="P7574">
        <v>28.318756008102401</v>
      </c>
      <c r="Q7574">
        <v>10.744185921670971</v>
      </c>
      <c r="R7574">
        <v>54.990598878000426</v>
      </c>
      <c r="S7574">
        <v>166.92083436177111</v>
      </c>
      <c r="T7574">
        <f t="shared" si="355"/>
        <v>260.97437516954494</v>
      </c>
      <c r="U7574">
        <v>2651157.8043523012</v>
      </c>
      <c r="V7574">
        <v>1501658.439176067</v>
      </c>
      <c r="W7574">
        <v>30574957.787892912</v>
      </c>
      <c r="X7574">
        <v>15272225.96858131</v>
      </c>
      <c r="Y7574">
        <f t="shared" si="356"/>
        <v>50000000.000002593</v>
      </c>
      <c r="Z7574">
        <v>0.1150391320581438</v>
      </c>
      <c r="AA7574">
        <v>4.7356020912648768E-2</v>
      </c>
      <c r="AB7574">
        <v>0.31645877241590648</v>
      </c>
      <c r="AC7574">
        <v>0.95324129804769286</v>
      </c>
      <c r="AD7574">
        <v>0.11065</v>
      </c>
      <c r="AE7574">
        <v>5.4999999999999997E-3</v>
      </c>
      <c r="AF7574">
        <v>0.7523101585854689</v>
      </c>
      <c r="AG7574">
        <v>0.37958435976561988</v>
      </c>
      <c r="AH7574">
        <v>3.6428985231814979</v>
      </c>
    </row>
    <row r="7575" spans="1:34">
      <c r="A7575" t="s">
        <v>1531</v>
      </c>
      <c r="B7575" t="s">
        <v>2391</v>
      </c>
      <c r="C7575" t="s">
        <v>8054</v>
      </c>
      <c r="D7575" t="s">
        <v>8690</v>
      </c>
      <c r="E7575" t="s">
        <v>489</v>
      </c>
      <c r="F7575" t="s">
        <v>671</v>
      </c>
      <c r="G7575" t="s">
        <v>43</v>
      </c>
      <c r="H7575" t="s">
        <v>254</v>
      </c>
      <c r="I7575">
        <v>2.1321131790878529</v>
      </c>
      <c r="J7575">
        <v>0.32044237822509519</v>
      </c>
      <c r="K7575">
        <v>0.3204423782250953</v>
      </c>
      <c r="L7575">
        <v>0.43142584671290929</v>
      </c>
      <c r="M7575">
        <v>3.2044237822509518</v>
      </c>
      <c r="N7575" t="str">
        <f t="shared" si="354"/>
        <v>10Qf-303,20442378225095</v>
      </c>
      <c r="O7575" t="s">
        <v>8056</v>
      </c>
      <c r="P7575">
        <v>252.11888815963189</v>
      </c>
      <c r="Q7575">
        <v>15.926704499506791</v>
      </c>
      <c r="R7575">
        <v>14.376210332189499</v>
      </c>
      <c r="S7575">
        <v>41.333073201297942</v>
      </c>
      <c r="T7575">
        <f t="shared" si="355"/>
        <v>323.75487619262611</v>
      </c>
      <c r="U7575">
        <v>23602977.396951761</v>
      </c>
      <c r="V7575">
        <v>1372577.3980385801</v>
      </c>
      <c r="W7575">
        <v>2038516.8931427009</v>
      </c>
      <c r="X7575">
        <v>22985928.31188577</v>
      </c>
      <c r="Y7575">
        <f t="shared" si="356"/>
        <v>50000000.000018813</v>
      </c>
      <c r="Z7575">
        <v>1.0241812197205959</v>
      </c>
      <c r="AA7575">
        <v>5.4916203904479897E-2</v>
      </c>
      <c r="AB7575">
        <v>6.336451380300788E-2</v>
      </c>
      <c r="AC7575">
        <v>0.23786272330800931</v>
      </c>
      <c r="AD7575">
        <v>0.11065</v>
      </c>
      <c r="AE7575">
        <v>5.4999999999999997E-3</v>
      </c>
      <c r="AF7575">
        <v>1.006625271911294</v>
      </c>
      <c r="AG7575">
        <v>1.142377078372464</v>
      </c>
      <c r="AH7575">
        <v>5.4695761325347103</v>
      </c>
    </row>
    <row r="7576" spans="1:34">
      <c r="A7576" t="s">
        <v>1531</v>
      </c>
      <c r="B7576" t="s">
        <v>2391</v>
      </c>
      <c r="C7576" t="s">
        <v>8057</v>
      </c>
      <c r="D7576" t="s">
        <v>8691</v>
      </c>
      <c r="E7576" t="s">
        <v>489</v>
      </c>
      <c r="F7576" t="s">
        <v>671</v>
      </c>
      <c r="G7576" t="s">
        <v>43</v>
      </c>
      <c r="H7576" t="s">
        <v>46</v>
      </c>
      <c r="I7576">
        <v>0.30019004777593788</v>
      </c>
      <c r="J7576">
        <v>0.30019004777593777</v>
      </c>
      <c r="K7576">
        <v>0.30019004777593777</v>
      </c>
      <c r="L7576">
        <v>2.101330334431565</v>
      </c>
      <c r="M7576">
        <v>3.0019004777593792</v>
      </c>
      <c r="N7576" t="str">
        <f t="shared" si="354"/>
        <v>10Qf-303,00190047775938</v>
      </c>
      <c r="O7576" t="s">
        <v>8059</v>
      </c>
      <c r="P7576">
        <v>35.496981034672231</v>
      </c>
      <c r="Q7576">
        <v>14.920118278680791</v>
      </c>
      <c r="R7576">
        <v>13.4676171434023</v>
      </c>
      <c r="S7576">
        <v>261.38686034622282</v>
      </c>
      <c r="T7576">
        <f t="shared" si="355"/>
        <v>325.27157680297813</v>
      </c>
      <c r="U7576">
        <v>3323172.0444955709</v>
      </c>
      <c r="V7576">
        <v>1285828.9124415989</v>
      </c>
      <c r="W7576">
        <v>1909680.258067189</v>
      </c>
      <c r="X7576">
        <v>23915284.222541451</v>
      </c>
      <c r="Y7576">
        <f t="shared" si="356"/>
        <v>30433965.43754581</v>
      </c>
      <c r="Z7576">
        <v>0.14419919744160811</v>
      </c>
      <c r="AA7576">
        <v>5.1445436040856128E-2</v>
      </c>
      <c r="AB7576">
        <v>5.9359802942363621E-2</v>
      </c>
      <c r="AC7576">
        <v>1.492712105122985</v>
      </c>
      <c r="AD7576">
        <v>0.11065</v>
      </c>
      <c r="AE7576">
        <v>5.4999999999999997E-3</v>
      </c>
      <c r="AF7576">
        <v>0.9430053856835745</v>
      </c>
      <c r="AG7576">
        <v>1.070177520321218</v>
      </c>
      <c r="AH7576">
        <v>5.1312333837641706</v>
      </c>
    </row>
    <row r="7577" spans="1:34">
      <c r="A7577" t="s">
        <v>1531</v>
      </c>
      <c r="B7577" t="s">
        <v>2391</v>
      </c>
      <c r="C7577" t="s">
        <v>8060</v>
      </c>
      <c r="D7577" t="s">
        <v>8692</v>
      </c>
      <c r="E7577" t="s">
        <v>489</v>
      </c>
      <c r="F7577" t="s">
        <v>671</v>
      </c>
      <c r="G7577" t="s">
        <v>254</v>
      </c>
      <c r="H7577" t="s">
        <v>46</v>
      </c>
      <c r="I7577">
        <v>0.2373744790453283</v>
      </c>
      <c r="J7577">
        <v>0.2373744790453283</v>
      </c>
      <c r="K7577">
        <v>0.59055226640174929</v>
      </c>
      <c r="L7577">
        <v>1.308443565960878</v>
      </c>
      <c r="M7577">
        <v>2.373744790453284</v>
      </c>
      <c r="N7577" t="str">
        <f t="shared" si="354"/>
        <v>10Qf-302,37374479045328</v>
      </c>
      <c r="O7577" t="s">
        <v>8062</v>
      </c>
      <c r="P7577">
        <v>28.069143008619839</v>
      </c>
      <c r="Q7577">
        <v>11.798043705766119</v>
      </c>
      <c r="R7577">
        <v>56.578297852003757</v>
      </c>
      <c r="S7577">
        <v>162.75877716258611</v>
      </c>
      <c r="T7577">
        <f t="shared" si="355"/>
        <v>259.20426172897584</v>
      </c>
      <c r="U7577">
        <v>2627789.4243480139</v>
      </c>
      <c r="V7577">
        <v>1016765.780523358</v>
      </c>
      <c r="W7577">
        <v>31464021.36857903</v>
      </c>
      <c r="X7577">
        <v>14891423.42656699</v>
      </c>
      <c r="Y7577">
        <f t="shared" si="356"/>
        <v>50000000.00001739</v>
      </c>
      <c r="Z7577">
        <v>0.1140251304966808</v>
      </c>
      <c r="AA7577">
        <v>4.0680341236938353E-2</v>
      </c>
      <c r="AB7577">
        <v>0.32559562996120772</v>
      </c>
      <c r="AC7577">
        <v>0.92947287619508512</v>
      </c>
      <c r="AD7577">
        <v>0.11065</v>
      </c>
      <c r="AE7577">
        <v>5.4999999999999997E-3</v>
      </c>
      <c r="AF7577">
        <v>0.7456789917654294</v>
      </c>
      <c r="AG7577">
        <v>0.84624001779659552</v>
      </c>
      <c r="AH7577">
        <v>4.0818138000153086</v>
      </c>
    </row>
    <row r="7578" spans="1:34">
      <c r="A7578" t="s">
        <v>1531</v>
      </c>
      <c r="B7578" t="s">
        <v>2391</v>
      </c>
      <c r="C7578" t="s">
        <v>8063</v>
      </c>
      <c r="D7578" t="s">
        <v>8693</v>
      </c>
      <c r="E7578" t="s">
        <v>489</v>
      </c>
      <c r="F7578" t="s">
        <v>43</v>
      </c>
      <c r="G7578" t="s">
        <v>254</v>
      </c>
      <c r="H7578" t="s">
        <v>46</v>
      </c>
      <c r="I7578">
        <v>0.24058438504835411</v>
      </c>
      <c r="J7578">
        <v>0.24058438504835411</v>
      </c>
      <c r="K7578">
        <v>0.57046729505612692</v>
      </c>
      <c r="L7578">
        <v>1.354207785330706</v>
      </c>
      <c r="M7578">
        <v>2.40584385048354</v>
      </c>
      <c r="N7578" t="str">
        <f t="shared" si="354"/>
        <v>10Qf-302,40584385048354</v>
      </c>
      <c r="O7578" t="s">
        <v>8065</v>
      </c>
      <c r="P7578">
        <v>28.448709131336638</v>
      </c>
      <c r="Q7578">
        <v>10.79349036557843</v>
      </c>
      <c r="R7578">
        <v>54.654042276683512</v>
      </c>
      <c r="S7578">
        <v>168.45144024428629</v>
      </c>
      <c r="T7578">
        <f t="shared" si="355"/>
        <v>262.34768201788484</v>
      </c>
      <c r="U7578">
        <v>2663323.8132251422</v>
      </c>
      <c r="V7578">
        <v>1530494.6114302981</v>
      </c>
      <c r="W7578">
        <v>30393914.616713569</v>
      </c>
      <c r="X7578">
        <v>15412266.958646979</v>
      </c>
      <c r="Y7578">
        <f t="shared" si="356"/>
        <v>50000000.000015989</v>
      </c>
      <c r="Z7578">
        <v>0.11556703994014381</v>
      </c>
      <c r="AA7578">
        <v>4.7573334936604608E-2</v>
      </c>
      <c r="AB7578">
        <v>0.3145219633781014</v>
      </c>
      <c r="AC7578">
        <v>0.9619821885652059</v>
      </c>
      <c r="AD7578">
        <v>0.11065</v>
      </c>
      <c r="AE7578">
        <v>5.4999999999999997E-3</v>
      </c>
      <c r="AF7578">
        <v>0.75576246612048392</v>
      </c>
      <c r="AG7578">
        <v>0.85768333269738217</v>
      </c>
      <c r="AH7578">
        <v>4.1354396493014063</v>
      </c>
    </row>
    <row r="7579" spans="1:34">
      <c r="A7579" t="s">
        <v>1194</v>
      </c>
      <c r="B7579" t="s">
        <v>1195</v>
      </c>
      <c r="C7579" t="s">
        <v>8694</v>
      </c>
      <c r="D7579" t="s">
        <v>8695</v>
      </c>
      <c r="E7579" t="s">
        <v>489</v>
      </c>
      <c r="F7579" t="s">
        <v>671</v>
      </c>
      <c r="G7579" t="s">
        <v>672</v>
      </c>
      <c r="H7579" t="s">
        <v>1125</v>
      </c>
      <c r="I7579">
        <v>1.4658034848911561</v>
      </c>
      <c r="J7579">
        <v>0.55822543561139448</v>
      </c>
      <c r="K7579">
        <v>0.55822543561139448</v>
      </c>
      <c r="L7579">
        <v>3</v>
      </c>
      <c r="M7579">
        <v>5.5822543561139444</v>
      </c>
      <c r="N7579" t="str">
        <f t="shared" si="354"/>
        <v>05Qd-615,58225435611394</v>
      </c>
      <c r="O7579" t="s">
        <v>8696</v>
      </c>
      <c r="P7579">
        <v>225.73373667323801</v>
      </c>
      <c r="Q7579">
        <v>35.108834508024437</v>
      </c>
      <c r="R7579">
        <v>35.625140897848333</v>
      </c>
      <c r="S7579">
        <v>75</v>
      </c>
      <c r="T7579">
        <f t="shared" si="355"/>
        <v>371.46771207911075</v>
      </c>
      <c r="U7579">
        <v>21132840.63451216</v>
      </c>
      <c r="V7579">
        <v>2876290.5524861119</v>
      </c>
      <c r="W7579">
        <v>7112120.5198240671</v>
      </c>
      <c r="X7579">
        <v>8274000.3223070633</v>
      </c>
      <c r="Y7579">
        <f t="shared" si="356"/>
        <v>39395252.029129401</v>
      </c>
      <c r="Z7579">
        <v>0.91699695903665401</v>
      </c>
      <c r="AA7579">
        <v>0.12105730440035579</v>
      </c>
      <c r="AB7579">
        <v>0.1605438071232187</v>
      </c>
      <c r="AC7579">
        <v>0.21796463297412441</v>
      </c>
      <c r="AD7579">
        <v>0.11178299999999999</v>
      </c>
      <c r="AE7579">
        <v>5.4999999999999997E-3</v>
      </c>
      <c r="AF7579">
        <v>1.7535877558473121</v>
      </c>
      <c r="AG7579">
        <v>1.9900736779546211</v>
      </c>
      <c r="AH7579">
        <v>9.4431987899158774</v>
      </c>
    </row>
    <row r="7580" spans="1:34">
      <c r="A7580" t="s">
        <v>1194</v>
      </c>
      <c r="B7580" t="s">
        <v>1195</v>
      </c>
      <c r="C7580" t="s">
        <v>8697</v>
      </c>
      <c r="D7580" t="s">
        <v>8698</v>
      </c>
      <c r="E7580" t="s">
        <v>489</v>
      </c>
      <c r="F7580" t="s">
        <v>43</v>
      </c>
      <c r="G7580" t="s">
        <v>672</v>
      </c>
      <c r="H7580" t="s">
        <v>1125</v>
      </c>
      <c r="I7580">
        <v>1.491442200766864</v>
      </c>
      <c r="J7580">
        <v>0.56143027509585808</v>
      </c>
      <c r="K7580">
        <v>0.56143027509585808</v>
      </c>
      <c r="L7580">
        <v>3</v>
      </c>
      <c r="M7580">
        <v>5.6143027509585801</v>
      </c>
      <c r="N7580" t="str">
        <f t="shared" si="354"/>
        <v>05Qd-615,61430275095858</v>
      </c>
      <c r="O7580" t="s">
        <v>8699</v>
      </c>
      <c r="P7580">
        <v>229.68209891809701</v>
      </c>
      <c r="Q7580">
        <v>32.307760375970737</v>
      </c>
      <c r="R7580">
        <v>35.829669124090749</v>
      </c>
      <c r="S7580">
        <v>75</v>
      </c>
      <c r="T7580">
        <f t="shared" si="355"/>
        <v>372.81952841815848</v>
      </c>
      <c r="U7580">
        <v>21502480.154584061</v>
      </c>
      <c r="V7580">
        <v>4298125.0700355861</v>
      </c>
      <c r="W7580">
        <v>7152952.0606427547</v>
      </c>
      <c r="X7580">
        <v>8274000.3223070633</v>
      </c>
      <c r="Y7580">
        <f t="shared" si="356"/>
        <v>41227557.607569471</v>
      </c>
      <c r="Z7580">
        <v>0.93303637000406281</v>
      </c>
      <c r="AA7580">
        <v>0.142399525395347</v>
      </c>
      <c r="AB7580">
        <v>0.16146550846327151</v>
      </c>
      <c r="AC7580">
        <v>0.21796463297412441</v>
      </c>
      <c r="AD7580">
        <v>0.11178299999999999</v>
      </c>
      <c r="AE7580">
        <v>5.4999999999999997E-3</v>
      </c>
      <c r="AF7580">
        <v>1.76365531443725</v>
      </c>
      <c r="AG7580">
        <v>2.0014989307167341</v>
      </c>
      <c r="AH7580">
        <v>9.4967399961125629</v>
      </c>
    </row>
    <row r="7581" spans="1:34">
      <c r="A7581" t="s">
        <v>1194</v>
      </c>
      <c r="B7581" t="s">
        <v>1195</v>
      </c>
      <c r="C7581" t="s">
        <v>8700</v>
      </c>
      <c r="D7581" t="s">
        <v>8701</v>
      </c>
      <c r="E7581" t="s">
        <v>489</v>
      </c>
      <c r="F7581" t="s">
        <v>49</v>
      </c>
      <c r="G7581" t="s">
        <v>672</v>
      </c>
      <c r="H7581" t="s">
        <v>1125</v>
      </c>
      <c r="I7581">
        <v>0.48221611703197581</v>
      </c>
      <c r="J7581">
        <v>0.8577289362558066</v>
      </c>
      <c r="K7581">
        <v>0.48221611703197581</v>
      </c>
      <c r="L7581">
        <v>3</v>
      </c>
      <c r="M7581">
        <v>4.8221611703197578</v>
      </c>
      <c r="N7581" t="str">
        <f t="shared" si="354"/>
        <v>05Qd-614,82216117031976</v>
      </c>
      <c r="O7581" t="s">
        <v>8702</v>
      </c>
      <c r="P7581">
        <v>74.261282022924263</v>
      </c>
      <c r="Q7581">
        <v>109.4111233552123</v>
      </c>
      <c r="R7581">
        <v>30.774335987865179</v>
      </c>
      <c r="S7581">
        <v>75</v>
      </c>
      <c r="T7581">
        <f t="shared" si="355"/>
        <v>289.44674136600173</v>
      </c>
      <c r="U7581">
        <v>6952225.4911180818</v>
      </c>
      <c r="V7581">
        <v>11169671.136551039</v>
      </c>
      <c r="W7581">
        <v>6143717.0758383013</v>
      </c>
      <c r="X7581">
        <v>8274000.3223070633</v>
      </c>
      <c r="Y7581">
        <f t="shared" si="356"/>
        <v>32539614.025814489</v>
      </c>
      <c r="Z7581">
        <v>0.30167121136952418</v>
      </c>
      <c r="AA7581">
        <v>0.83973734046341642</v>
      </c>
      <c r="AB7581">
        <v>0.13868377602625451</v>
      </c>
      <c r="AC7581">
        <v>0.21796463297412441</v>
      </c>
      <c r="AD7581">
        <v>0.11178299999999999</v>
      </c>
      <c r="AE7581">
        <v>5.4999999999999997E-3</v>
      </c>
      <c r="AF7581">
        <v>1.514815027325578</v>
      </c>
      <c r="AG7581">
        <v>1.7191004572189941</v>
      </c>
      <c r="AH7581">
        <v>8.1733596548643295</v>
      </c>
    </row>
    <row r="7582" spans="1:34">
      <c r="A7582" t="s">
        <v>1194</v>
      </c>
      <c r="B7582" t="s">
        <v>1195</v>
      </c>
      <c r="C7582" t="s">
        <v>8703</v>
      </c>
      <c r="D7582" t="s">
        <v>8704</v>
      </c>
      <c r="E7582" t="s">
        <v>489</v>
      </c>
      <c r="F7582" t="s">
        <v>672</v>
      </c>
      <c r="G7582" t="s">
        <v>1179</v>
      </c>
      <c r="H7582" t="s">
        <v>1125</v>
      </c>
      <c r="I7582">
        <v>1.408665990074774</v>
      </c>
      <c r="J7582">
        <v>0.55108324875934667</v>
      </c>
      <c r="K7582">
        <v>0.55108324875934667</v>
      </c>
      <c r="L7582">
        <v>3</v>
      </c>
      <c r="M7582">
        <v>5.5108324875934667</v>
      </c>
      <c r="N7582" t="str">
        <f t="shared" si="354"/>
        <v>05Qd-615,51083248759347</v>
      </c>
      <c r="O7582" t="s">
        <v>8705</v>
      </c>
      <c r="P7582">
        <v>216.93456247151511</v>
      </c>
      <c r="Q7582">
        <v>35.169336850431023</v>
      </c>
      <c r="R7582">
        <v>38.737240588880553</v>
      </c>
      <c r="S7582">
        <v>75</v>
      </c>
      <c r="T7582">
        <f t="shared" si="355"/>
        <v>365.84113991082666</v>
      </c>
      <c r="U7582">
        <v>20309075.658745632</v>
      </c>
      <c r="V7582">
        <v>7021124.8567345981</v>
      </c>
      <c r="W7582">
        <v>2736314.267637854</v>
      </c>
      <c r="X7582">
        <v>8274000.3223070633</v>
      </c>
      <c r="Y7582">
        <f t="shared" si="356"/>
        <v>38340515.105425142</v>
      </c>
      <c r="Z7582">
        <v>0.88125212043198564</v>
      </c>
      <c r="AA7582">
        <v>0.15848973757485191</v>
      </c>
      <c r="AB7582">
        <v>0.14053782555181041</v>
      </c>
      <c r="AC7582">
        <v>0.21796463297412441</v>
      </c>
      <c r="AD7582">
        <v>0.11178299999999999</v>
      </c>
      <c r="AE7582">
        <v>5.4999999999999997E-3</v>
      </c>
      <c r="AF7582">
        <v>1.731151566783288</v>
      </c>
      <c r="AG7582">
        <v>1.964611781827071</v>
      </c>
      <c r="AH7582">
        <v>9.323878836203825</v>
      </c>
    </row>
    <row r="7583" spans="1:34">
      <c r="A7583" t="s">
        <v>1194</v>
      </c>
      <c r="B7583" t="s">
        <v>1195</v>
      </c>
      <c r="C7583" t="s">
        <v>8706</v>
      </c>
      <c r="D7583" t="s">
        <v>8707</v>
      </c>
      <c r="E7583" t="s">
        <v>489</v>
      </c>
      <c r="F7583" t="s">
        <v>672</v>
      </c>
      <c r="G7583" t="s">
        <v>46</v>
      </c>
      <c r="H7583" t="s">
        <v>1125</v>
      </c>
      <c r="I7583">
        <v>0.48884534126509538</v>
      </c>
      <c r="J7583">
        <v>0.48884534126509532</v>
      </c>
      <c r="K7583">
        <v>0.91076273012076359</v>
      </c>
      <c r="L7583">
        <v>3</v>
      </c>
      <c r="M7583">
        <v>4.8884534126509536</v>
      </c>
      <c r="N7583" t="str">
        <f t="shared" si="354"/>
        <v>05Qd-614,88845341265095</v>
      </c>
      <c r="O7583" t="s">
        <v>8708</v>
      </c>
      <c r="P7583">
        <v>75.282182554824701</v>
      </c>
      <c r="Q7583">
        <v>31.197403501959471</v>
      </c>
      <c r="R7583">
        <v>147.5435622795637</v>
      </c>
      <c r="S7583">
        <v>75</v>
      </c>
      <c r="T7583">
        <f t="shared" si="355"/>
        <v>329.02314833634784</v>
      </c>
      <c r="U7583">
        <v>7047800.6079007844</v>
      </c>
      <c r="V7583">
        <v>6228177.2933259662</v>
      </c>
      <c r="W7583">
        <v>13499325.185849961</v>
      </c>
      <c r="X7583">
        <v>8274000.3223070633</v>
      </c>
      <c r="Y7583">
        <f t="shared" si="356"/>
        <v>35049303.409383774</v>
      </c>
      <c r="Z7583">
        <v>0.30581841017564132</v>
      </c>
      <c r="AA7583">
        <v>0.14059031920534279</v>
      </c>
      <c r="AB7583">
        <v>0.84258275705194363</v>
      </c>
      <c r="AC7583">
        <v>0.21796463297412441</v>
      </c>
      <c r="AD7583">
        <v>0.11178299999999999</v>
      </c>
      <c r="AE7583">
        <v>5.4999999999999997E-3</v>
      </c>
      <c r="AF7583">
        <v>1.535639815492446</v>
      </c>
      <c r="AG7583">
        <v>1.7427336416100649</v>
      </c>
      <c r="AH7583">
        <v>8.2841098697534665</v>
      </c>
    </row>
    <row r="7584" spans="1:34">
      <c r="A7584" t="s">
        <v>1194</v>
      </c>
      <c r="B7584" t="s">
        <v>1208</v>
      </c>
      <c r="C7584" t="s">
        <v>8694</v>
      </c>
      <c r="D7584" t="s">
        <v>8709</v>
      </c>
      <c r="E7584" t="s">
        <v>489</v>
      </c>
      <c r="F7584" t="s">
        <v>671</v>
      </c>
      <c r="G7584" t="s">
        <v>672</v>
      </c>
      <c r="H7584" t="s">
        <v>1125</v>
      </c>
      <c r="I7584">
        <v>1.4685196829426921</v>
      </c>
      <c r="J7584">
        <v>0.55856496036783665</v>
      </c>
      <c r="K7584">
        <v>0.55856496036783676</v>
      </c>
      <c r="L7584">
        <v>3</v>
      </c>
      <c r="M7584">
        <v>5.585649603678366</v>
      </c>
      <c r="N7584" t="str">
        <f t="shared" si="354"/>
        <v>05Qd-615,58564960367837</v>
      </c>
      <c r="O7584" t="s">
        <v>8696</v>
      </c>
      <c r="P7584">
        <v>226.15203117317461</v>
      </c>
      <c r="Q7584">
        <v>35.130188458820768</v>
      </c>
      <c r="R7584">
        <v>35.646808877332838</v>
      </c>
      <c r="S7584">
        <v>75</v>
      </c>
      <c r="T7584">
        <f t="shared" si="355"/>
        <v>371.92902850932819</v>
      </c>
      <c r="U7584">
        <v>21172000.713708699</v>
      </c>
      <c r="V7584">
        <v>2887277.6270097499</v>
      </c>
      <c r="W7584">
        <v>7116446.2650037669</v>
      </c>
      <c r="X7584">
        <v>8288516.895803405</v>
      </c>
      <c r="Y7584">
        <f t="shared" si="356"/>
        <v>39464241.501525618</v>
      </c>
      <c r="Z7584">
        <v>0.91869619456111129</v>
      </c>
      <c r="AA7584">
        <v>0.12113093406530839</v>
      </c>
      <c r="AB7584">
        <v>0.16064145333124591</v>
      </c>
      <c r="AC7584">
        <v>0.21796463297412441</v>
      </c>
      <c r="AD7584">
        <v>0.11178299999999999</v>
      </c>
      <c r="AE7584">
        <v>5.4999999999999997E-3</v>
      </c>
      <c r="AF7584">
        <v>1.754654325762838</v>
      </c>
      <c r="AG7584">
        <v>0.88532546218302099</v>
      </c>
      <c r="AH7584">
        <v>8.3429123916242247</v>
      </c>
    </row>
    <row r="7585" spans="1:34">
      <c r="A7585" t="s">
        <v>1194</v>
      </c>
      <c r="B7585" t="s">
        <v>1208</v>
      </c>
      <c r="C7585" t="s">
        <v>8697</v>
      </c>
      <c r="D7585" t="s">
        <v>8710</v>
      </c>
      <c r="E7585" t="s">
        <v>489</v>
      </c>
      <c r="F7585" t="s">
        <v>43</v>
      </c>
      <c r="G7585" t="s">
        <v>672</v>
      </c>
      <c r="H7585" t="s">
        <v>1125</v>
      </c>
      <c r="I7585">
        <v>1.500175447062833</v>
      </c>
      <c r="J7585">
        <v>0.56252193088285418</v>
      </c>
      <c r="K7585">
        <v>0.56252193088285418</v>
      </c>
      <c r="L7585">
        <v>3</v>
      </c>
      <c r="M7585">
        <v>5.6252193088285409</v>
      </c>
      <c r="N7585" t="str">
        <f t="shared" si="354"/>
        <v>05Qd-615,62521930882854</v>
      </c>
      <c r="O7585" t="s">
        <v>8699</v>
      </c>
      <c r="P7585">
        <v>231.02701884767629</v>
      </c>
      <c r="Q7585">
        <v>32.370580204440607</v>
      </c>
      <c r="R7585">
        <v>35.899337019429652</v>
      </c>
      <c r="S7585">
        <v>75</v>
      </c>
      <c r="T7585">
        <f t="shared" si="355"/>
        <v>374.29693607154655</v>
      </c>
      <c r="U7585">
        <v>21628389.46241216</v>
      </c>
      <c r="V7585">
        <v>4364820.6036460185</v>
      </c>
      <c r="W7585">
        <v>7166860.3977194699</v>
      </c>
      <c r="X7585">
        <v>8288516.895803405</v>
      </c>
      <c r="Y7585">
        <f t="shared" si="356"/>
        <v>41448587.359581053</v>
      </c>
      <c r="Z7585">
        <v>0.93849983108767221</v>
      </c>
      <c r="AA7585">
        <v>0.1426764097616858</v>
      </c>
      <c r="AB7585">
        <v>0.16177946509249691</v>
      </c>
      <c r="AC7585">
        <v>0.21796463297412441</v>
      </c>
      <c r="AD7585">
        <v>0.11178299999999999</v>
      </c>
      <c r="AE7585">
        <v>5.4999999999999997E-3</v>
      </c>
      <c r="AF7585">
        <v>1.7670845996320019</v>
      </c>
      <c r="AG7585">
        <v>0.89159726044932375</v>
      </c>
      <c r="AH7585">
        <v>8.4011841689098681</v>
      </c>
    </row>
    <row r="7586" spans="1:34">
      <c r="A7586" t="s">
        <v>1194</v>
      </c>
      <c r="B7586" t="s">
        <v>1208</v>
      </c>
      <c r="C7586" t="s">
        <v>8700</v>
      </c>
      <c r="D7586" t="s">
        <v>8711</v>
      </c>
      <c r="E7586" t="s">
        <v>489</v>
      </c>
      <c r="F7586" t="s">
        <v>49</v>
      </c>
      <c r="G7586" t="s">
        <v>672</v>
      </c>
      <c r="H7586" t="s">
        <v>1125</v>
      </c>
      <c r="I7586">
        <v>0.48351133005757091</v>
      </c>
      <c r="J7586">
        <v>0.86809064046056816</v>
      </c>
      <c r="K7586">
        <v>0.48351133005757102</v>
      </c>
      <c r="L7586">
        <v>3</v>
      </c>
      <c r="M7586">
        <v>4.8351133005757099</v>
      </c>
      <c r="N7586" t="str">
        <f t="shared" si="354"/>
        <v>05Qd-614,83511330057571</v>
      </c>
      <c r="O7586" t="s">
        <v>8702</v>
      </c>
      <c r="P7586">
        <v>74.460744828865927</v>
      </c>
      <c r="Q7586">
        <v>110.7328529238406</v>
      </c>
      <c r="R7586">
        <v>30.856994612116189</v>
      </c>
      <c r="S7586">
        <v>75</v>
      </c>
      <c r="T7586">
        <f t="shared" si="355"/>
        <v>291.05059236482271</v>
      </c>
      <c r="U7586">
        <v>6970898.8881592136</v>
      </c>
      <c r="V7586">
        <v>11379881.661341339</v>
      </c>
      <c r="W7586">
        <v>6160218.8519116016</v>
      </c>
      <c r="X7586">
        <v>8288516.895803405</v>
      </c>
      <c r="Y7586">
        <f t="shared" si="356"/>
        <v>32799516.297215559</v>
      </c>
      <c r="Z7586">
        <v>0.30248148806624231</v>
      </c>
      <c r="AA7586">
        <v>0.84988169908743294</v>
      </c>
      <c r="AB7586">
        <v>0.1390562750506619</v>
      </c>
      <c r="AC7586">
        <v>0.21796463297412441</v>
      </c>
      <c r="AD7586">
        <v>0.11178299999999999</v>
      </c>
      <c r="AE7586">
        <v>5.4999999999999997E-3</v>
      </c>
      <c r="AF7586">
        <v>1.518883759343155</v>
      </c>
      <c r="AG7586">
        <v>0.76636545814125001</v>
      </c>
      <c r="AH7586">
        <v>7.2376455180601136</v>
      </c>
    </row>
    <row r="7587" spans="1:34">
      <c r="A7587" t="s">
        <v>1194</v>
      </c>
      <c r="B7587" t="s">
        <v>1208</v>
      </c>
      <c r="C7587" t="s">
        <v>8703</v>
      </c>
      <c r="D7587" t="s">
        <v>8712</v>
      </c>
      <c r="E7587" t="s">
        <v>489</v>
      </c>
      <c r="F7587" t="s">
        <v>672</v>
      </c>
      <c r="G7587" t="s">
        <v>1179</v>
      </c>
      <c r="H7587" t="s">
        <v>1125</v>
      </c>
      <c r="I7587">
        <v>1.4124706392695121</v>
      </c>
      <c r="J7587">
        <v>0.5515588299086891</v>
      </c>
      <c r="K7587">
        <v>0.5515588299086891</v>
      </c>
      <c r="L7587">
        <v>3</v>
      </c>
      <c r="M7587">
        <v>5.5155882990868914</v>
      </c>
      <c r="N7587" t="str">
        <f t="shared" si="354"/>
        <v>05Qd-615,51558829908689</v>
      </c>
      <c r="O7587" t="s">
        <v>8705</v>
      </c>
      <c r="P7587">
        <v>217.5204784475049</v>
      </c>
      <c r="Q7587">
        <v>35.199687752365691</v>
      </c>
      <c r="R7587">
        <v>38.770670567823089</v>
      </c>
      <c r="S7587">
        <v>75</v>
      </c>
      <c r="T7587">
        <f t="shared" si="355"/>
        <v>366.49083676769368</v>
      </c>
      <c r="U7587">
        <v>20363928.19930198</v>
      </c>
      <c r="V7587">
        <v>7027184.0404179338</v>
      </c>
      <c r="W7587">
        <v>2756249.7674532379</v>
      </c>
      <c r="X7587">
        <v>8288516.895803405</v>
      </c>
      <c r="Y7587">
        <f t="shared" si="356"/>
        <v>38435878.902976558</v>
      </c>
      <c r="Z7587">
        <v>0.88363228378794578</v>
      </c>
      <c r="AA7587">
        <v>0.15862651315589979</v>
      </c>
      <c r="AB7587">
        <v>0.14065910875312801</v>
      </c>
      <c r="AC7587">
        <v>0.21796463297412441</v>
      </c>
      <c r="AD7587">
        <v>0.11178299999999999</v>
      </c>
      <c r="AE7587">
        <v>5.4999999999999997E-3</v>
      </c>
      <c r="AF7587">
        <v>1.7326455389801749</v>
      </c>
      <c r="AG7587">
        <v>0.87422074540527217</v>
      </c>
      <c r="AH7587">
        <v>8.239737583472337</v>
      </c>
    </row>
    <row r="7588" spans="1:34">
      <c r="A7588" t="s">
        <v>1194</v>
      </c>
      <c r="B7588" t="s">
        <v>1208</v>
      </c>
      <c r="C7588" t="s">
        <v>8706</v>
      </c>
      <c r="D7588" t="s">
        <v>8713</v>
      </c>
      <c r="E7588" t="s">
        <v>489</v>
      </c>
      <c r="F7588" t="s">
        <v>672</v>
      </c>
      <c r="G7588" t="s">
        <v>46</v>
      </c>
      <c r="H7588" t="s">
        <v>1125</v>
      </c>
      <c r="I7588">
        <v>0.48948959759430372</v>
      </c>
      <c r="J7588">
        <v>0.48948959759430372</v>
      </c>
      <c r="K7588">
        <v>0.91591678075443062</v>
      </c>
      <c r="L7588">
        <v>3</v>
      </c>
      <c r="M7588">
        <v>4.8948959759430384</v>
      </c>
      <c r="N7588" t="str">
        <f t="shared" si="354"/>
        <v>05Qd-614,89489597594304</v>
      </c>
      <c r="O7588" t="s">
        <v>8708</v>
      </c>
      <c r="P7588">
        <v>75.381398029522771</v>
      </c>
      <c r="Q7588">
        <v>31.238519010207931</v>
      </c>
      <c r="R7588">
        <v>148.3785184822178</v>
      </c>
      <c r="S7588">
        <v>75</v>
      </c>
      <c r="T7588">
        <f t="shared" si="355"/>
        <v>329.99843552194852</v>
      </c>
      <c r="U7588">
        <v>7057089.0060204994</v>
      </c>
      <c r="V7588">
        <v>6236385.4980523791</v>
      </c>
      <c r="W7588">
        <v>13575718.52434217</v>
      </c>
      <c r="X7588">
        <v>8288516.895803405</v>
      </c>
      <c r="Y7588">
        <f t="shared" si="356"/>
        <v>35157709.924218453</v>
      </c>
      <c r="Z7588">
        <v>0.30622145267131928</v>
      </c>
      <c r="AA7588">
        <v>0.14077560521571791</v>
      </c>
      <c r="AB7588">
        <v>0.84735097389841552</v>
      </c>
      <c r="AC7588">
        <v>0.21796463297412441</v>
      </c>
      <c r="AD7588">
        <v>0.11178299999999999</v>
      </c>
      <c r="AE7588">
        <v>5.4999999999999997E-3</v>
      </c>
      <c r="AF7588">
        <v>1.537663657364305</v>
      </c>
      <c r="AG7588">
        <v>0.77584101218697155</v>
      </c>
      <c r="AH7588">
        <v>7.3256836454943146</v>
      </c>
    </row>
    <row r="7589" spans="1:34">
      <c r="A7589" t="s">
        <v>1194</v>
      </c>
      <c r="B7589" t="s">
        <v>1214</v>
      </c>
      <c r="C7589" t="s">
        <v>8694</v>
      </c>
      <c r="D7589" t="s">
        <v>8714</v>
      </c>
      <c r="E7589" t="s">
        <v>489</v>
      </c>
      <c r="F7589" t="s">
        <v>671</v>
      </c>
      <c r="G7589" t="s">
        <v>672</v>
      </c>
      <c r="H7589" t="s">
        <v>1125</v>
      </c>
      <c r="I7589">
        <v>1.4571801207984469</v>
      </c>
      <c r="J7589">
        <v>0.55714751509980598</v>
      </c>
      <c r="K7589">
        <v>0.55714751509980598</v>
      </c>
      <c r="L7589">
        <v>3</v>
      </c>
      <c r="M7589">
        <v>5.5714751509980598</v>
      </c>
      <c r="N7589" t="str">
        <f t="shared" si="354"/>
        <v>05Qd-615,57147515099806</v>
      </c>
      <c r="O7589" t="s">
        <v>8696</v>
      </c>
      <c r="P7589">
        <v>224.40573860296089</v>
      </c>
      <c r="Q7589">
        <v>35.041040153916008</v>
      </c>
      <c r="R7589">
        <v>35.556349567944189</v>
      </c>
      <c r="S7589">
        <v>75</v>
      </c>
      <c r="T7589">
        <f t="shared" si="355"/>
        <v>370.00312832482109</v>
      </c>
      <c r="U7589">
        <v>21008515.52478021</v>
      </c>
      <c r="V7589">
        <v>2824726.735010854</v>
      </c>
      <c r="W7589">
        <v>7098387.1782381339</v>
      </c>
      <c r="X7589">
        <v>8272687.6503671044</v>
      </c>
      <c r="Y7589">
        <f t="shared" si="356"/>
        <v>39204317.088396303</v>
      </c>
      <c r="Z7589">
        <v>0.91160223953217256</v>
      </c>
      <c r="AA7589">
        <v>0.12082354552237159</v>
      </c>
      <c r="AB7589">
        <v>0.16023380071421819</v>
      </c>
      <c r="AC7589">
        <v>0.21796463297412441</v>
      </c>
      <c r="AD7589">
        <v>0.11178299999999999</v>
      </c>
      <c r="AE7589">
        <v>5.4999999999999997E-3</v>
      </c>
      <c r="AF7589">
        <v>1.7502016181145741</v>
      </c>
      <c r="AG7589">
        <v>0.88307881143319245</v>
      </c>
      <c r="AH7589">
        <v>8.3220385805458257</v>
      </c>
    </row>
    <row r="7590" spans="1:34">
      <c r="A7590" t="s">
        <v>1194</v>
      </c>
      <c r="B7590" t="s">
        <v>1214</v>
      </c>
      <c r="C7590" t="s">
        <v>8697</v>
      </c>
      <c r="D7590" t="s">
        <v>8715</v>
      </c>
      <c r="E7590" t="s">
        <v>489</v>
      </c>
      <c r="F7590" t="s">
        <v>43</v>
      </c>
      <c r="G7590" t="s">
        <v>672</v>
      </c>
      <c r="H7590" t="s">
        <v>1125</v>
      </c>
      <c r="I7590">
        <v>1.4877178556812749</v>
      </c>
      <c r="J7590">
        <v>0.56096473196015939</v>
      </c>
      <c r="K7590">
        <v>0.5609647319601595</v>
      </c>
      <c r="L7590">
        <v>3</v>
      </c>
      <c r="M7590">
        <v>5.6096473196015939</v>
      </c>
      <c r="N7590" t="str">
        <f t="shared" si="354"/>
        <v>05Qd-615,60964731960159</v>
      </c>
      <c r="O7590" t="s">
        <v>8699</v>
      </c>
      <c r="P7590">
        <v>229.10854977491641</v>
      </c>
      <c r="Q7590">
        <v>32.280970484616446</v>
      </c>
      <c r="R7590">
        <v>35.799958833686077</v>
      </c>
      <c r="S7590">
        <v>75</v>
      </c>
      <c r="T7590">
        <f t="shared" si="355"/>
        <v>372.18947909321889</v>
      </c>
      <c r="U7590">
        <v>21448785.377642311</v>
      </c>
      <c r="V7590">
        <v>4298782.0533048334</v>
      </c>
      <c r="W7590">
        <v>7147020.7671597926</v>
      </c>
      <c r="X7590">
        <v>8272687.6503671044</v>
      </c>
      <c r="Y7590">
        <f t="shared" si="356"/>
        <v>41167275.848474041</v>
      </c>
      <c r="Z7590">
        <v>0.9307064443673112</v>
      </c>
      <c r="AA7590">
        <v>0.14228144640225529</v>
      </c>
      <c r="AB7590">
        <v>0.16133161978207361</v>
      </c>
      <c r="AC7590">
        <v>0.21796463297412441</v>
      </c>
      <c r="AD7590">
        <v>0.11178299999999999</v>
      </c>
      <c r="AE7590">
        <v>5.4999999999999997E-3</v>
      </c>
      <c r="AF7590">
        <v>1.762192875267516</v>
      </c>
      <c r="AG7590">
        <v>0.88912910015685265</v>
      </c>
      <c r="AH7590">
        <v>8.3782522950259626</v>
      </c>
    </row>
    <row r="7591" spans="1:34">
      <c r="A7591" t="s">
        <v>1194</v>
      </c>
      <c r="B7591" t="s">
        <v>1214</v>
      </c>
      <c r="C7591" t="s">
        <v>8700</v>
      </c>
      <c r="D7591" t="s">
        <v>8716</v>
      </c>
      <c r="E7591" t="s">
        <v>489</v>
      </c>
      <c r="F7591" t="s">
        <v>49</v>
      </c>
      <c r="G7591" t="s">
        <v>672</v>
      </c>
      <c r="H7591" t="s">
        <v>1125</v>
      </c>
      <c r="I7591">
        <v>0.48140726469602718</v>
      </c>
      <c r="J7591">
        <v>0.85125811756821768</v>
      </c>
      <c r="K7591">
        <v>0.48140726469602718</v>
      </c>
      <c r="L7591">
        <v>3</v>
      </c>
      <c r="M7591">
        <v>4.8140726469602724</v>
      </c>
      <c r="N7591" t="str">
        <f t="shared" si="354"/>
        <v>05Qd-614,81407264696027</v>
      </c>
      <c r="O7591" t="s">
        <v>8702</v>
      </c>
      <c r="P7591">
        <v>74.136718763188185</v>
      </c>
      <c r="Q7591">
        <v>108.58571160598591</v>
      </c>
      <c r="R7591">
        <v>30.72271620023912</v>
      </c>
      <c r="S7591">
        <v>75</v>
      </c>
      <c r="T7591">
        <f t="shared" si="355"/>
        <v>288.44514656941323</v>
      </c>
      <c r="U7591">
        <v>6940564.0728661511</v>
      </c>
      <c r="V7591">
        <v>11041408.39483951</v>
      </c>
      <c r="W7591">
        <v>6133411.8211346949</v>
      </c>
      <c r="X7591">
        <v>8272687.6503671044</v>
      </c>
      <c r="Y7591">
        <f t="shared" si="356"/>
        <v>32388071.939207457</v>
      </c>
      <c r="Z7591">
        <v>0.30116519870137343</v>
      </c>
      <c r="AA7591">
        <v>0.83340225271523261</v>
      </c>
      <c r="AB7591">
        <v>0.13845115274338399</v>
      </c>
      <c r="AC7591">
        <v>0.21796463297412441</v>
      </c>
      <c r="AD7591">
        <v>0.11178299999999999</v>
      </c>
      <c r="AE7591">
        <v>5.4999999999999997E-3</v>
      </c>
      <c r="AF7591">
        <v>1.5122741299351641</v>
      </c>
      <c r="AG7591">
        <v>0.76303051454320314</v>
      </c>
      <c r="AH7591">
        <v>7.2066602914386397</v>
      </c>
    </row>
    <row r="7592" spans="1:34">
      <c r="A7592" t="s">
        <v>1194</v>
      </c>
      <c r="B7592" t="s">
        <v>1214</v>
      </c>
      <c r="C7592" t="s">
        <v>8703</v>
      </c>
      <c r="D7592" t="s">
        <v>8717</v>
      </c>
      <c r="E7592" t="s">
        <v>489</v>
      </c>
      <c r="F7592" t="s">
        <v>672</v>
      </c>
      <c r="G7592" t="s">
        <v>1179</v>
      </c>
      <c r="H7592" t="s">
        <v>1125</v>
      </c>
      <c r="I7592">
        <v>1.3946286988204319</v>
      </c>
      <c r="J7592">
        <v>0.54932858735255408</v>
      </c>
      <c r="K7592">
        <v>0.54932858735255408</v>
      </c>
      <c r="L7592">
        <v>3</v>
      </c>
      <c r="M7592">
        <v>5.4932858735255401</v>
      </c>
      <c r="N7592" t="str">
        <f t="shared" si="354"/>
        <v>05Qd-615,49328587352554</v>
      </c>
      <c r="O7592" t="s">
        <v>8705</v>
      </c>
      <c r="P7592">
        <v>214.77281961834649</v>
      </c>
      <c r="Q7592">
        <v>35.057356894203217</v>
      </c>
      <c r="R7592">
        <v>38.613900347238342</v>
      </c>
      <c r="S7592">
        <v>75</v>
      </c>
      <c r="T7592">
        <f t="shared" si="355"/>
        <v>363.44407685978808</v>
      </c>
      <c r="U7592">
        <v>20106696.661781881</v>
      </c>
      <c r="V7592">
        <v>6998769.4379369486</v>
      </c>
      <c r="W7592">
        <v>2640203.1109380578</v>
      </c>
      <c r="X7592">
        <v>8272687.6503671044</v>
      </c>
      <c r="Y7592">
        <f t="shared" si="356"/>
        <v>38018356.861023992</v>
      </c>
      <c r="Z7592">
        <v>0.87247048392612125</v>
      </c>
      <c r="AA7592">
        <v>0.15798510270068111</v>
      </c>
      <c r="AB7592">
        <v>0.14009034996759431</v>
      </c>
      <c r="AC7592">
        <v>0.21796463297412441</v>
      </c>
      <c r="AD7592">
        <v>0.11178299999999999</v>
      </c>
      <c r="AE7592">
        <v>5.4999999999999997E-3</v>
      </c>
      <c r="AF7592">
        <v>1.7256395414216359</v>
      </c>
      <c r="AG7592">
        <v>0.87068581095379816</v>
      </c>
      <c r="AH7592">
        <v>8.2068942259009745</v>
      </c>
    </row>
    <row r="7593" spans="1:34">
      <c r="A7593" t="s">
        <v>1194</v>
      </c>
      <c r="B7593" t="s">
        <v>1214</v>
      </c>
      <c r="C7593" t="s">
        <v>8706</v>
      </c>
      <c r="D7593" t="s">
        <v>8718</v>
      </c>
      <c r="E7593" t="s">
        <v>489</v>
      </c>
      <c r="F7593" t="s">
        <v>672</v>
      </c>
      <c r="G7593" t="s">
        <v>46</v>
      </c>
      <c r="H7593" t="s">
        <v>1125</v>
      </c>
      <c r="I7593">
        <v>0.48542266795081518</v>
      </c>
      <c r="J7593">
        <v>0.48542266795081518</v>
      </c>
      <c r="K7593">
        <v>0.88338134360652221</v>
      </c>
      <c r="L7593">
        <v>3</v>
      </c>
      <c r="M7593">
        <v>4.8542266795081526</v>
      </c>
      <c r="N7593" t="str">
        <f t="shared" si="354"/>
        <v>05Qd-614,85422667950815</v>
      </c>
      <c r="O7593" t="s">
        <v>8708</v>
      </c>
      <c r="P7593">
        <v>74.75509086442554</v>
      </c>
      <c r="Q7593">
        <v>30.97897343537716</v>
      </c>
      <c r="R7593">
        <v>143.10777766425659</v>
      </c>
      <c r="S7593">
        <v>75</v>
      </c>
      <c r="T7593">
        <f t="shared" si="355"/>
        <v>323.84184196405931</v>
      </c>
      <c r="U7593">
        <v>6998455.105287211</v>
      </c>
      <c r="V7593">
        <v>6184570.4213379761</v>
      </c>
      <c r="W7593">
        <v>13093478.27493587</v>
      </c>
      <c r="X7593">
        <v>8272687.6503671044</v>
      </c>
      <c r="Y7593">
        <f t="shared" si="356"/>
        <v>34549191.451928161</v>
      </c>
      <c r="Z7593">
        <v>0.30367720840246909</v>
      </c>
      <c r="AA7593">
        <v>0.13960596956922891</v>
      </c>
      <c r="AB7593">
        <v>0.81725114940258892</v>
      </c>
      <c r="AC7593">
        <v>0.21796463297412441</v>
      </c>
      <c r="AD7593">
        <v>0.11178299999999999</v>
      </c>
      <c r="AE7593">
        <v>5.4999999999999997E-3</v>
      </c>
      <c r="AF7593">
        <v>1.524887962149158</v>
      </c>
      <c r="AG7593">
        <v>0.76939492870204218</v>
      </c>
      <c r="AH7593">
        <v>7.265792570359352</v>
      </c>
    </row>
    <row r="7594" spans="1:34">
      <c r="A7594" t="s">
        <v>1194</v>
      </c>
      <c r="B7594" t="s">
        <v>1220</v>
      </c>
      <c r="C7594" t="s">
        <v>8694</v>
      </c>
      <c r="D7594" t="s">
        <v>8719</v>
      </c>
      <c r="E7594" t="s">
        <v>489</v>
      </c>
      <c r="F7594" t="s">
        <v>671</v>
      </c>
      <c r="G7594" t="s">
        <v>672</v>
      </c>
      <c r="H7594" t="s">
        <v>1125</v>
      </c>
      <c r="I7594">
        <v>1.4482799129005279</v>
      </c>
      <c r="J7594">
        <v>0.55603498911256599</v>
      </c>
      <c r="K7594">
        <v>0.5560349891125661</v>
      </c>
      <c r="L7594">
        <v>3</v>
      </c>
      <c r="M7594">
        <v>5.5603498911256608</v>
      </c>
      <c r="N7594" t="str">
        <f t="shared" si="354"/>
        <v>05Qd-615,56034989112566</v>
      </c>
      <c r="O7594" t="s">
        <v>8696</v>
      </c>
      <c r="P7594">
        <v>223.03510658668139</v>
      </c>
      <c r="Q7594">
        <v>34.971069335174832</v>
      </c>
      <c r="R7594">
        <v>35.485349766574473</v>
      </c>
      <c r="S7594">
        <v>75</v>
      </c>
      <c r="T7594">
        <f t="shared" si="355"/>
        <v>368.49152568843067</v>
      </c>
      <c r="U7594">
        <v>20880199.09146601</v>
      </c>
      <c r="V7594">
        <v>2776105.7015044801</v>
      </c>
      <c r="W7594">
        <v>7084212.9425299019</v>
      </c>
      <c r="X7594">
        <v>8256110.3162179999</v>
      </c>
      <c r="Y7594">
        <f t="shared" si="356"/>
        <v>38996628.051718391</v>
      </c>
      <c r="Z7594">
        <v>0.90603432837538345</v>
      </c>
      <c r="AA7594">
        <v>0.12058228206768309</v>
      </c>
      <c r="AB7594">
        <v>0.15991384188375141</v>
      </c>
      <c r="AC7594">
        <v>0.21796463297412441</v>
      </c>
      <c r="AD7594">
        <v>0.11178299999999999</v>
      </c>
      <c r="AE7594">
        <v>5.4999999999999997E-3</v>
      </c>
      <c r="AF7594">
        <v>1.7467067720813589</v>
      </c>
      <c r="AG7594">
        <v>0.88131545774341724</v>
      </c>
      <c r="AH7594">
        <v>8.305655120950437</v>
      </c>
    </row>
    <row r="7595" spans="1:34">
      <c r="A7595" t="s">
        <v>1194</v>
      </c>
      <c r="B7595" t="s">
        <v>1220</v>
      </c>
      <c r="C7595" t="s">
        <v>8697</v>
      </c>
      <c r="D7595" t="s">
        <v>8720</v>
      </c>
      <c r="E7595" t="s">
        <v>489</v>
      </c>
      <c r="F7595" t="s">
        <v>43</v>
      </c>
      <c r="G7595" t="s">
        <v>672</v>
      </c>
      <c r="H7595" t="s">
        <v>1125</v>
      </c>
      <c r="I7595">
        <v>1.480303126323764</v>
      </c>
      <c r="J7595">
        <v>0.56003789079047039</v>
      </c>
      <c r="K7595">
        <v>0.56003789079047051</v>
      </c>
      <c r="L7595">
        <v>3</v>
      </c>
      <c r="M7595">
        <v>5.6003789079047053</v>
      </c>
      <c r="N7595" t="str">
        <f t="shared" si="354"/>
        <v>05Qd-615,60037890790471</v>
      </c>
      <c r="O7595" t="s">
        <v>8699</v>
      </c>
      <c r="P7595">
        <v>227.96668145385959</v>
      </c>
      <c r="Q7595">
        <v>32.22763498821525</v>
      </c>
      <c r="R7595">
        <v>35.740809169135353</v>
      </c>
      <c r="S7595">
        <v>75</v>
      </c>
      <c r="T7595">
        <f t="shared" si="355"/>
        <v>370.9351256112102</v>
      </c>
      <c r="U7595">
        <v>21341885.44496002</v>
      </c>
      <c r="V7595">
        <v>4269605.9014469394</v>
      </c>
      <c r="W7595">
        <v>7135212.2652875287</v>
      </c>
      <c r="X7595">
        <v>8256110.3162179999</v>
      </c>
      <c r="Y7595">
        <f t="shared" si="356"/>
        <v>41002813.927912489</v>
      </c>
      <c r="Z7595">
        <v>0.92606783875407461</v>
      </c>
      <c r="AA7595">
        <v>0.1420463651311962</v>
      </c>
      <c r="AB7595">
        <v>0.16106506329702661</v>
      </c>
      <c r="AC7595">
        <v>0.21796463297412441</v>
      </c>
      <c r="AD7595">
        <v>0.11178299999999999</v>
      </c>
      <c r="AE7595">
        <v>5.4999999999999997E-3</v>
      </c>
      <c r="AF7595">
        <v>1.759281332326085</v>
      </c>
      <c r="AG7595">
        <v>0.88766005690289584</v>
      </c>
      <c r="AH7595">
        <v>8.3646032971336872</v>
      </c>
    </row>
    <row r="7596" spans="1:34">
      <c r="A7596" t="s">
        <v>1194</v>
      </c>
      <c r="B7596" t="s">
        <v>1220</v>
      </c>
      <c r="C7596" t="s">
        <v>8700</v>
      </c>
      <c r="D7596" t="s">
        <v>8721</v>
      </c>
      <c r="E7596" t="s">
        <v>489</v>
      </c>
      <c r="F7596" t="s">
        <v>49</v>
      </c>
      <c r="G7596" t="s">
        <v>672</v>
      </c>
      <c r="H7596" t="s">
        <v>1125</v>
      </c>
      <c r="I7596">
        <v>0.48055458817877372</v>
      </c>
      <c r="J7596">
        <v>0.84443670543018989</v>
      </c>
      <c r="K7596">
        <v>0.48055458817877372</v>
      </c>
      <c r="L7596">
        <v>3</v>
      </c>
      <c r="M7596">
        <v>4.8055458817877366</v>
      </c>
      <c r="N7596" t="str">
        <f t="shared" si="354"/>
        <v>05Qd-614,80554588178774</v>
      </c>
      <c r="O7596" t="s">
        <v>8702</v>
      </c>
      <c r="P7596">
        <v>74.00540657953114</v>
      </c>
      <c r="Q7596">
        <v>107.7155784749428</v>
      </c>
      <c r="R7596">
        <v>30.668299616669849</v>
      </c>
      <c r="S7596">
        <v>75</v>
      </c>
      <c r="T7596">
        <f t="shared" si="355"/>
        <v>287.3892846711438</v>
      </c>
      <c r="U7596">
        <v>6928270.8308745427</v>
      </c>
      <c r="V7596">
        <v>10911427.04988314</v>
      </c>
      <c r="W7596">
        <v>6122548.2205743063</v>
      </c>
      <c r="X7596">
        <v>8256110.3162179999</v>
      </c>
      <c r="Y7596">
        <f t="shared" si="356"/>
        <v>32218356.417549986</v>
      </c>
      <c r="Z7596">
        <v>0.30063176991543927</v>
      </c>
      <c r="AA7596">
        <v>0.82672392551317131</v>
      </c>
      <c r="AB7596">
        <v>0.1382059257694922</v>
      </c>
      <c r="AC7596">
        <v>0.21796463297412441</v>
      </c>
      <c r="AD7596">
        <v>0.11178299999999999</v>
      </c>
      <c r="AE7596">
        <v>5.4999999999999997E-3</v>
      </c>
      <c r="AF7596">
        <v>1.509595564959499</v>
      </c>
      <c r="AG7596">
        <v>0.76167902226335638</v>
      </c>
      <c r="AH7596">
        <v>7.1941034690105923</v>
      </c>
    </row>
    <row r="7597" spans="1:34">
      <c r="A7597" t="s">
        <v>1194</v>
      </c>
      <c r="B7597" t="s">
        <v>1220</v>
      </c>
      <c r="C7597" t="s">
        <v>8703</v>
      </c>
      <c r="D7597" t="s">
        <v>8722</v>
      </c>
      <c r="E7597" t="s">
        <v>489</v>
      </c>
      <c r="F7597" t="s">
        <v>672</v>
      </c>
      <c r="G7597" t="s">
        <v>1179</v>
      </c>
      <c r="H7597" t="s">
        <v>1125</v>
      </c>
      <c r="I7597">
        <v>1.380725528617307</v>
      </c>
      <c r="J7597">
        <v>0.54759069107716352</v>
      </c>
      <c r="K7597">
        <v>0.54759069107716341</v>
      </c>
      <c r="L7597">
        <v>3</v>
      </c>
      <c r="M7597">
        <v>5.4759069107716343</v>
      </c>
      <c r="N7597" t="str">
        <f t="shared" si="354"/>
        <v>05Qd-615,47590691077163</v>
      </c>
      <c r="O7597" t="s">
        <v>8705</v>
      </c>
      <c r="P7597">
        <v>212.63173140706519</v>
      </c>
      <c r="Q7597">
        <v>34.946446864442891</v>
      </c>
      <c r="R7597">
        <v>38.491738575328412</v>
      </c>
      <c r="S7597">
        <v>75</v>
      </c>
      <c r="T7597">
        <f t="shared" si="355"/>
        <v>361.06991684683646</v>
      </c>
      <c r="U7597">
        <v>19906251.320202582</v>
      </c>
      <c r="V7597">
        <v>6976627.6167782731</v>
      </c>
      <c r="W7597">
        <v>2550301.3607087182</v>
      </c>
      <c r="X7597">
        <v>8256110.3162179999</v>
      </c>
      <c r="Y7597">
        <f t="shared" si="356"/>
        <v>37689290.613907576</v>
      </c>
      <c r="Z7597">
        <v>0.8637727526622464</v>
      </c>
      <c r="AA7597">
        <v>0.15748528942339671</v>
      </c>
      <c r="AB7597">
        <v>0.13964714984469481</v>
      </c>
      <c r="AC7597">
        <v>0.21796463297412441</v>
      </c>
      <c r="AD7597">
        <v>0.11178299999999999</v>
      </c>
      <c r="AE7597">
        <v>5.4999999999999997E-3</v>
      </c>
      <c r="AF7597">
        <v>1.720180181394231</v>
      </c>
      <c r="AG7597">
        <v>0.86793124535730404</v>
      </c>
      <c r="AH7597">
        <v>8.1813013375231698</v>
      </c>
    </row>
    <row r="7598" spans="1:34">
      <c r="A7598" t="s">
        <v>1194</v>
      </c>
      <c r="B7598" t="s">
        <v>1220</v>
      </c>
      <c r="C7598" t="s">
        <v>8706</v>
      </c>
      <c r="D7598" t="s">
        <v>8723</v>
      </c>
      <c r="E7598" t="s">
        <v>489</v>
      </c>
      <c r="F7598" t="s">
        <v>672</v>
      </c>
      <c r="G7598" t="s">
        <v>46</v>
      </c>
      <c r="H7598" t="s">
        <v>1125</v>
      </c>
      <c r="I7598">
        <v>0.48258258174174812</v>
      </c>
      <c r="J7598">
        <v>0.48258258174174812</v>
      </c>
      <c r="K7598">
        <v>0.86066065393398539</v>
      </c>
      <c r="L7598">
        <v>3</v>
      </c>
      <c r="M7598">
        <v>4.8258258174174813</v>
      </c>
      <c r="N7598" t="str">
        <f t="shared" si="354"/>
        <v>05Qd-614,82582581741748</v>
      </c>
      <c r="O7598" t="s">
        <v>8708</v>
      </c>
      <c r="P7598">
        <v>74.3177175882292</v>
      </c>
      <c r="Q7598">
        <v>30.797723236254221</v>
      </c>
      <c r="R7598">
        <v>139.42702593730559</v>
      </c>
      <c r="S7598">
        <v>75</v>
      </c>
      <c r="T7598">
        <f t="shared" si="355"/>
        <v>319.542466761789</v>
      </c>
      <c r="U7598">
        <v>6957508.9007903999</v>
      </c>
      <c r="V7598">
        <v>6148386.0518753901</v>
      </c>
      <c r="W7598">
        <v>12756712.212609529</v>
      </c>
      <c r="X7598">
        <v>8256110.3162179999</v>
      </c>
      <c r="Y7598">
        <f t="shared" si="356"/>
        <v>34118717.481493324</v>
      </c>
      <c r="Z7598">
        <v>0.30190046926658842</v>
      </c>
      <c r="AA7598">
        <v>0.1387891700766325</v>
      </c>
      <c r="AB7598">
        <v>0.79623133742162511</v>
      </c>
      <c r="AC7598">
        <v>0.21796463297412441</v>
      </c>
      <c r="AD7598">
        <v>0.11178299999999999</v>
      </c>
      <c r="AE7598">
        <v>5.4999999999999997E-3</v>
      </c>
      <c r="AF7598">
        <v>1.5159662253667481</v>
      </c>
      <c r="AG7598">
        <v>0.76489339206067075</v>
      </c>
      <c r="AH7598">
        <v>7.2239684348449007</v>
      </c>
    </row>
    <row r="7599" spans="1:34">
      <c r="A7599" t="s">
        <v>1194</v>
      </c>
      <c r="B7599" t="s">
        <v>1226</v>
      </c>
      <c r="C7599" t="s">
        <v>8694</v>
      </c>
      <c r="D7599" t="s">
        <v>8724</v>
      </c>
      <c r="E7599" t="s">
        <v>489</v>
      </c>
      <c r="F7599" t="s">
        <v>671</v>
      </c>
      <c r="G7599" t="s">
        <v>672</v>
      </c>
      <c r="H7599" t="s">
        <v>1125</v>
      </c>
      <c r="I7599">
        <v>1.4560554955594081</v>
      </c>
      <c r="J7599">
        <v>0.55700693694492609</v>
      </c>
      <c r="K7599">
        <v>0.55700693694492609</v>
      </c>
      <c r="L7599">
        <v>3</v>
      </c>
      <c r="M7599">
        <v>5.5700693694492607</v>
      </c>
      <c r="N7599" t="str">
        <f t="shared" si="354"/>
        <v>05Qd-615,57006936944926</v>
      </c>
      <c r="O7599" t="s">
        <v>8696</v>
      </c>
      <c r="P7599">
        <v>224.2325463161489</v>
      </c>
      <c r="Q7599">
        <v>35.032198680811668</v>
      </c>
      <c r="R7599">
        <v>35.547378073176553</v>
      </c>
      <c r="S7599">
        <v>75</v>
      </c>
      <c r="T7599">
        <f t="shared" si="355"/>
        <v>369.81212307013715</v>
      </c>
      <c r="U7599">
        <v>20992301.53279892</v>
      </c>
      <c r="V7599">
        <v>2831660.570164409</v>
      </c>
      <c r="W7599">
        <v>7096596.1298261872</v>
      </c>
      <c r="X7599">
        <v>8255653.5681198984</v>
      </c>
      <c r="Y7599">
        <f t="shared" si="356"/>
        <v>39176211.800909415</v>
      </c>
      <c r="Z7599">
        <v>0.91089868142572461</v>
      </c>
      <c r="AA7599">
        <v>0.1207930596086141</v>
      </c>
      <c r="AB7599">
        <v>0.16019337089726071</v>
      </c>
      <c r="AC7599">
        <v>0.21796463297412441</v>
      </c>
      <c r="AD7599">
        <v>0.11178299999999999</v>
      </c>
      <c r="AE7599">
        <v>5.4999999999999997E-3</v>
      </c>
      <c r="AF7599">
        <v>1.749760011345318</v>
      </c>
      <c r="AG7599">
        <v>1.9857297302086609</v>
      </c>
      <c r="AH7599">
        <v>9.4228421110032397</v>
      </c>
    </row>
    <row r="7600" spans="1:34">
      <c r="A7600" t="s">
        <v>1194</v>
      </c>
      <c r="B7600" t="s">
        <v>1226</v>
      </c>
      <c r="C7600" t="s">
        <v>8697</v>
      </c>
      <c r="D7600" t="s">
        <v>8725</v>
      </c>
      <c r="E7600" t="s">
        <v>489</v>
      </c>
      <c r="F7600" t="s">
        <v>43</v>
      </c>
      <c r="G7600" t="s">
        <v>672</v>
      </c>
      <c r="H7600" t="s">
        <v>1125</v>
      </c>
      <c r="I7600">
        <v>1.4827000107230901</v>
      </c>
      <c r="J7600">
        <v>0.56033750134038629</v>
      </c>
      <c r="K7600">
        <v>0.56033750134038629</v>
      </c>
      <c r="L7600">
        <v>3</v>
      </c>
      <c r="M7600">
        <v>5.6033750134038627</v>
      </c>
      <c r="N7600" t="str">
        <f t="shared" si="354"/>
        <v>05Qd-615,60337501340386</v>
      </c>
      <c r="O7600" t="s">
        <v>8699</v>
      </c>
      <c r="P7600">
        <v>228.33580165135581</v>
      </c>
      <c r="Q7600">
        <v>32.244876213496767</v>
      </c>
      <c r="R7600">
        <v>35.759929881618717</v>
      </c>
      <c r="S7600">
        <v>75</v>
      </c>
      <c r="T7600">
        <f t="shared" si="355"/>
        <v>371.34060774647128</v>
      </c>
      <c r="U7600">
        <v>21376441.90259736</v>
      </c>
      <c r="V7600">
        <v>4267475.2372309826</v>
      </c>
      <c r="W7600">
        <v>7139029.4799898248</v>
      </c>
      <c r="X7600">
        <v>8255653.5681198984</v>
      </c>
      <c r="Y7600">
        <f t="shared" si="356"/>
        <v>41038600.187938064</v>
      </c>
      <c r="Z7600">
        <v>0.92756731377101909</v>
      </c>
      <c r="AA7600">
        <v>0.14212235747076879</v>
      </c>
      <c r="AB7600">
        <v>0.16115123030997369</v>
      </c>
      <c r="AC7600">
        <v>0.21796463297412441</v>
      </c>
      <c r="AD7600">
        <v>0.11178299999999999</v>
      </c>
      <c r="AE7600">
        <v>5.4999999999999997E-3</v>
      </c>
      <c r="AF7600">
        <v>1.7602225172996431</v>
      </c>
      <c r="AG7600">
        <v>1.9976031922784769</v>
      </c>
      <c r="AH7600">
        <v>9.4784837229819825</v>
      </c>
    </row>
    <row r="7601" spans="1:34">
      <c r="A7601" t="s">
        <v>1194</v>
      </c>
      <c r="B7601" t="s">
        <v>1226</v>
      </c>
      <c r="C7601" t="s">
        <v>8700</v>
      </c>
      <c r="D7601" t="s">
        <v>8726</v>
      </c>
      <c r="E7601" t="s">
        <v>489</v>
      </c>
      <c r="F7601" t="s">
        <v>49</v>
      </c>
      <c r="G7601" t="s">
        <v>672</v>
      </c>
      <c r="H7601" t="s">
        <v>1125</v>
      </c>
      <c r="I7601">
        <v>0.48101045342209447</v>
      </c>
      <c r="J7601">
        <v>0.84808362737675658</v>
      </c>
      <c r="K7601">
        <v>0.48101045342209447</v>
      </c>
      <c r="L7601">
        <v>3</v>
      </c>
      <c r="M7601">
        <v>4.8101045342209456</v>
      </c>
      <c r="N7601" t="str">
        <f t="shared" si="354"/>
        <v>05Qd-614,81010453422095</v>
      </c>
      <c r="O7601" t="s">
        <v>8702</v>
      </c>
      <c r="P7601">
        <v>74.075609827002552</v>
      </c>
      <c r="Q7601">
        <v>108.1807765230633</v>
      </c>
      <c r="R7601">
        <v>30.697392277963491</v>
      </c>
      <c r="S7601">
        <v>75</v>
      </c>
      <c r="T7601">
        <f t="shared" si="355"/>
        <v>287.95377862802934</v>
      </c>
      <c r="U7601">
        <v>6934843.1494951574</v>
      </c>
      <c r="V7601">
        <v>10983116.42416838</v>
      </c>
      <c r="W7601">
        <v>6128356.2120137252</v>
      </c>
      <c r="X7601">
        <v>8255653.5681198984</v>
      </c>
      <c r="Y7601">
        <f t="shared" si="356"/>
        <v>32301969.35379716</v>
      </c>
      <c r="Z7601">
        <v>0.30091695619461289</v>
      </c>
      <c r="AA7601">
        <v>0.83029435016231035</v>
      </c>
      <c r="AB7601">
        <v>0.1383370311205368</v>
      </c>
      <c r="AC7601">
        <v>0.21796463297412441</v>
      </c>
      <c r="AD7601">
        <v>0.11178299999999999</v>
      </c>
      <c r="AE7601">
        <v>5.4999999999999997E-3</v>
      </c>
      <c r="AF7601">
        <v>1.511027602373072</v>
      </c>
      <c r="AG7601">
        <v>1.7148022664497671</v>
      </c>
      <c r="AH7601">
        <v>8.1532174030437847</v>
      </c>
    </row>
    <row r="7602" spans="1:34">
      <c r="A7602" t="s">
        <v>1194</v>
      </c>
      <c r="B7602" t="s">
        <v>1226</v>
      </c>
      <c r="C7602" t="s">
        <v>8703</v>
      </c>
      <c r="D7602" t="s">
        <v>8727</v>
      </c>
      <c r="E7602" t="s">
        <v>489</v>
      </c>
      <c r="F7602" t="s">
        <v>672</v>
      </c>
      <c r="G7602" t="s">
        <v>1179</v>
      </c>
      <c r="H7602" t="s">
        <v>1125</v>
      </c>
      <c r="I7602">
        <v>1.3944814424905261</v>
      </c>
      <c r="J7602">
        <v>0.54931018031131573</v>
      </c>
      <c r="K7602">
        <v>0.54931018031131573</v>
      </c>
      <c r="L7602">
        <v>3</v>
      </c>
      <c r="M7602">
        <v>5.4931018031131584</v>
      </c>
      <c r="N7602" t="str">
        <f t="shared" si="354"/>
        <v>05Qd-615,49310180311316</v>
      </c>
      <c r="O7602" t="s">
        <v>8705</v>
      </c>
      <c r="P7602">
        <v>214.75014214354101</v>
      </c>
      <c r="Q7602">
        <v>35.056182183421889</v>
      </c>
      <c r="R7602">
        <v>38.612606462899478</v>
      </c>
      <c r="S7602">
        <v>75</v>
      </c>
      <c r="T7602">
        <f t="shared" si="355"/>
        <v>363.41893078986237</v>
      </c>
      <c r="U7602">
        <v>20104573.631932121</v>
      </c>
      <c r="V7602">
        <v>6998534.9214005293</v>
      </c>
      <c r="W7602">
        <v>2654642.9873585701</v>
      </c>
      <c r="X7602">
        <v>8255653.5681198984</v>
      </c>
      <c r="Y7602">
        <f t="shared" si="356"/>
        <v>38013405.108811118</v>
      </c>
      <c r="Z7602">
        <v>0.87237836134071745</v>
      </c>
      <c r="AA7602">
        <v>0.1579798088959031</v>
      </c>
      <c r="AB7602">
        <v>0.1400856557847166</v>
      </c>
      <c r="AC7602">
        <v>0.21796463297412441</v>
      </c>
      <c r="AD7602">
        <v>0.11178299999999999</v>
      </c>
      <c r="AE7602">
        <v>5.4999999999999997E-3</v>
      </c>
      <c r="AF7602">
        <v>1.725581718255442</v>
      </c>
      <c r="AG7602">
        <v>1.958290792809841</v>
      </c>
      <c r="AH7602">
        <v>9.2942573141784397</v>
      </c>
    </row>
    <row r="7603" spans="1:34">
      <c r="A7603" t="s">
        <v>1194</v>
      </c>
      <c r="B7603" t="s">
        <v>1226</v>
      </c>
      <c r="C7603" t="s">
        <v>8706</v>
      </c>
      <c r="D7603" t="s">
        <v>8728</v>
      </c>
      <c r="E7603" t="s">
        <v>489</v>
      </c>
      <c r="F7603" t="s">
        <v>672</v>
      </c>
      <c r="G7603" t="s">
        <v>46</v>
      </c>
      <c r="H7603" t="s">
        <v>1125</v>
      </c>
      <c r="I7603">
        <v>0.48491112762505523</v>
      </c>
      <c r="J7603">
        <v>0.48491112762505523</v>
      </c>
      <c r="K7603">
        <v>0.87928902100044248</v>
      </c>
      <c r="L7603">
        <v>3</v>
      </c>
      <c r="M7603">
        <v>4.8491112762505528</v>
      </c>
      <c r="N7603" t="str">
        <f t="shared" si="354"/>
        <v>05Qd-614,84911127625055</v>
      </c>
      <c r="O7603" t="s">
        <v>8708</v>
      </c>
      <c r="P7603">
        <v>74.676313654258493</v>
      </c>
      <c r="Q7603">
        <v>30.946327670749518</v>
      </c>
      <c r="R7603">
        <v>142.44482140207171</v>
      </c>
      <c r="S7603">
        <v>75</v>
      </c>
      <c r="T7603">
        <f t="shared" si="355"/>
        <v>323.06746272707971</v>
      </c>
      <c r="U7603">
        <v>6991080.1056410503</v>
      </c>
      <c r="V7603">
        <v>6178053.0965880379</v>
      </c>
      <c r="W7603">
        <v>13032821.869268561</v>
      </c>
      <c r="X7603">
        <v>8255653.5681198984</v>
      </c>
      <c r="Y7603">
        <f t="shared" si="356"/>
        <v>34457608.639617547</v>
      </c>
      <c r="Z7603">
        <v>0.30335719216019552</v>
      </c>
      <c r="AA7603">
        <v>0.13945885224680771</v>
      </c>
      <c r="AB7603">
        <v>0.81346517930286877</v>
      </c>
      <c r="AC7603">
        <v>0.21796463297412441</v>
      </c>
      <c r="AD7603">
        <v>0.11178299999999999</v>
      </c>
      <c r="AE7603">
        <v>5.4999999999999997E-3</v>
      </c>
      <c r="AF7603">
        <v>1.5232810291886549</v>
      </c>
      <c r="AG7603">
        <v>1.728708169983322</v>
      </c>
      <c r="AH7603">
        <v>8.2183834754225309</v>
      </c>
    </row>
    <row r="7604" spans="1:34">
      <c r="A7604" t="s">
        <v>1232</v>
      </c>
      <c r="B7604" t="s">
        <v>1233</v>
      </c>
      <c r="C7604" t="s">
        <v>8729</v>
      </c>
      <c r="D7604" t="s">
        <v>8730</v>
      </c>
      <c r="E7604" t="s">
        <v>489</v>
      </c>
      <c r="F7604" t="s">
        <v>671</v>
      </c>
      <c r="G7604" t="s">
        <v>672</v>
      </c>
      <c r="H7604" t="s">
        <v>1125</v>
      </c>
      <c r="I7604">
        <v>1.4523533000513991</v>
      </c>
      <c r="J7604">
        <v>0.55654416250642491</v>
      </c>
      <c r="K7604">
        <v>0.55654416250642491</v>
      </c>
      <c r="L7604">
        <v>3</v>
      </c>
      <c r="M7604">
        <v>5.5654416250642482</v>
      </c>
      <c r="N7604" t="str">
        <f t="shared" si="354"/>
        <v>05Vd-615,56544162506425</v>
      </c>
      <c r="O7604" t="s">
        <v>8696</v>
      </c>
      <c r="P7604">
        <v>223.66240820791541</v>
      </c>
      <c r="Q7604">
        <v>35.003093107795117</v>
      </c>
      <c r="R7604">
        <v>35.517844477027403</v>
      </c>
      <c r="S7604">
        <v>75</v>
      </c>
      <c r="T7604">
        <f t="shared" si="355"/>
        <v>369.1833457927379</v>
      </c>
      <c r="U7604">
        <v>20938926.091633029</v>
      </c>
      <c r="V7604">
        <v>2810844.3761298838</v>
      </c>
      <c r="W7604">
        <v>7090700.1111746728</v>
      </c>
      <c r="X7604">
        <v>8249995.6324633192</v>
      </c>
      <c r="Y7604">
        <f t="shared" si="356"/>
        <v>39090466.211400904</v>
      </c>
      <c r="Z7604">
        <v>0.908582612418114</v>
      </c>
      <c r="AA7604">
        <v>0.12069270189917181</v>
      </c>
      <c r="AB7604">
        <v>0.1600602784843094</v>
      </c>
      <c r="AC7604">
        <v>0.21796463297412441</v>
      </c>
      <c r="AD7604">
        <v>0.11178299999999999</v>
      </c>
      <c r="AE7604">
        <v>5.4999999999999997E-3</v>
      </c>
      <c r="AF7604">
        <v>1.7483062696536911</v>
      </c>
      <c r="AG7604">
        <v>1.9840799393354041</v>
      </c>
      <c r="AH7604">
        <v>9.415110834053344</v>
      </c>
    </row>
    <row r="7605" spans="1:34">
      <c r="A7605" t="s">
        <v>1232</v>
      </c>
      <c r="B7605" t="s">
        <v>1233</v>
      </c>
      <c r="C7605" t="s">
        <v>8731</v>
      </c>
      <c r="D7605" t="s">
        <v>8732</v>
      </c>
      <c r="E7605" t="s">
        <v>489</v>
      </c>
      <c r="F7605" t="s">
        <v>43</v>
      </c>
      <c r="G7605" t="s">
        <v>672</v>
      </c>
      <c r="H7605" t="s">
        <v>1125</v>
      </c>
      <c r="I7605">
        <v>1.47985744452823</v>
      </c>
      <c r="J7605">
        <v>0.55998218056602889</v>
      </c>
      <c r="K7605">
        <v>0.55998218056602878</v>
      </c>
      <c r="L7605">
        <v>3</v>
      </c>
      <c r="M7605">
        <v>5.5998218056602882</v>
      </c>
      <c r="N7605" t="str">
        <f t="shared" si="354"/>
        <v>05Vd-615,59982180566029</v>
      </c>
      <c r="O7605" t="s">
        <v>8699</v>
      </c>
      <c r="P7605">
        <v>227.89804645734739</v>
      </c>
      <c r="Q7605">
        <v>32.224429118026933</v>
      </c>
      <c r="R7605">
        <v>35.73725382308951</v>
      </c>
      <c r="S7605">
        <v>75</v>
      </c>
      <c r="T7605">
        <f t="shared" si="355"/>
        <v>370.85972939846386</v>
      </c>
      <c r="U7605">
        <v>21335459.943550181</v>
      </c>
      <c r="V7605">
        <v>4257099.1822107518</v>
      </c>
      <c r="W7605">
        <v>7134502.4842472179</v>
      </c>
      <c r="X7605">
        <v>8249995.6324633192</v>
      </c>
      <c r="Y7605">
        <f t="shared" si="356"/>
        <v>40977057.242471471</v>
      </c>
      <c r="Z7605">
        <v>0.92578902317243983</v>
      </c>
      <c r="AA7605">
        <v>0.14203223495355519</v>
      </c>
      <c r="AB7605">
        <v>0.16104904121892519</v>
      </c>
      <c r="AC7605">
        <v>0.21796463297412441</v>
      </c>
      <c r="AD7605">
        <v>0.11178299999999999</v>
      </c>
      <c r="AE7605">
        <v>5.4999999999999997E-3</v>
      </c>
      <c r="AF7605">
        <v>1.759106326385431</v>
      </c>
      <c r="AG7605">
        <v>1.996336473717893</v>
      </c>
      <c r="AH7605">
        <v>9.4725476057636122</v>
      </c>
    </row>
    <row r="7606" spans="1:34">
      <c r="A7606" t="s">
        <v>1232</v>
      </c>
      <c r="B7606" t="s">
        <v>1233</v>
      </c>
      <c r="C7606" t="s">
        <v>8733</v>
      </c>
      <c r="D7606" t="s">
        <v>8734</v>
      </c>
      <c r="E7606" t="s">
        <v>489</v>
      </c>
      <c r="F7606" t="s">
        <v>49</v>
      </c>
      <c r="G7606" t="s">
        <v>672</v>
      </c>
      <c r="H7606" t="s">
        <v>1125</v>
      </c>
      <c r="I7606">
        <v>0.48067113456930832</v>
      </c>
      <c r="J7606">
        <v>0.84536907655446647</v>
      </c>
      <c r="K7606">
        <v>0.48067113456930832</v>
      </c>
      <c r="L7606">
        <v>3</v>
      </c>
      <c r="M7606">
        <v>4.806711345693083</v>
      </c>
      <c r="N7606" t="str">
        <f t="shared" si="354"/>
        <v>05Vd-614,80671134569308</v>
      </c>
      <c r="O7606" t="s">
        <v>8702</v>
      </c>
      <c r="P7606">
        <v>74.023354723673478</v>
      </c>
      <c r="Q7606">
        <v>107.8345108879454</v>
      </c>
      <c r="R7606">
        <v>30.675737438952851</v>
      </c>
      <c r="S7606">
        <v>75</v>
      </c>
      <c r="T7606">
        <f t="shared" si="355"/>
        <v>287.53360305057174</v>
      </c>
      <c r="U7606">
        <v>6929951.1081580138</v>
      </c>
      <c r="V7606">
        <v>10931155.037586659</v>
      </c>
      <c r="W7606">
        <v>6124033.0901677618</v>
      </c>
      <c r="X7606">
        <v>8249995.6324633192</v>
      </c>
      <c r="Y7606">
        <f t="shared" si="356"/>
        <v>32235134.868375756</v>
      </c>
      <c r="Z7606">
        <v>0.30070468056602012</v>
      </c>
      <c r="AA7606">
        <v>0.82763673935811699</v>
      </c>
      <c r="AB7606">
        <v>0.13823944412972669</v>
      </c>
      <c r="AC7606">
        <v>0.21796463297412441</v>
      </c>
      <c r="AD7606">
        <v>0.11178299999999999</v>
      </c>
      <c r="AE7606">
        <v>5.4999999999999997E-3</v>
      </c>
      <c r="AF7606">
        <v>1.5099616792753141</v>
      </c>
      <c r="AG7606">
        <v>1.713592594739584</v>
      </c>
      <c r="AH7606">
        <v>8.1475486197079814</v>
      </c>
    </row>
    <row r="7607" spans="1:34">
      <c r="A7607" t="s">
        <v>1232</v>
      </c>
      <c r="B7607" t="s">
        <v>1233</v>
      </c>
      <c r="C7607" t="s">
        <v>8735</v>
      </c>
      <c r="D7607" t="s">
        <v>8736</v>
      </c>
      <c r="E7607" t="s">
        <v>489</v>
      </c>
      <c r="F7607" t="s">
        <v>672</v>
      </c>
      <c r="G7607" t="s">
        <v>1179</v>
      </c>
      <c r="H7607" t="s">
        <v>1125</v>
      </c>
      <c r="I7607">
        <v>1.3886199315194521</v>
      </c>
      <c r="J7607">
        <v>0.54857749143993151</v>
      </c>
      <c r="K7607">
        <v>0.54857749143993162</v>
      </c>
      <c r="L7607">
        <v>3</v>
      </c>
      <c r="M7607">
        <v>5.4857749143993164</v>
      </c>
      <c r="N7607" t="str">
        <f t="shared" si="354"/>
        <v>05Vd-615,48577491439932</v>
      </c>
      <c r="O7607" t="s">
        <v>8705</v>
      </c>
      <c r="P7607">
        <v>213.84746945399559</v>
      </c>
      <c r="Q7607">
        <v>35.009423038079902</v>
      </c>
      <c r="R7607">
        <v>38.561103636145987</v>
      </c>
      <c r="S7607">
        <v>75</v>
      </c>
      <c r="T7607">
        <f t="shared" si="355"/>
        <v>362.41799612822149</v>
      </c>
      <c r="U7607">
        <v>20020066.821499512</v>
      </c>
      <c r="V7607">
        <v>6989200.0340514584</v>
      </c>
      <c r="W7607">
        <v>2616039.28771172</v>
      </c>
      <c r="X7607">
        <v>8249995.6324633192</v>
      </c>
      <c r="Y7607">
        <f t="shared" si="356"/>
        <v>37875301.775726013</v>
      </c>
      <c r="Z7607">
        <v>0.86871143887038782</v>
      </c>
      <c r="AA7607">
        <v>0.15776908997601011</v>
      </c>
      <c r="AB7607">
        <v>0.13989880470364649</v>
      </c>
      <c r="AC7607">
        <v>0.21796463297412441</v>
      </c>
      <c r="AD7607">
        <v>0.11178299999999999</v>
      </c>
      <c r="AE7607">
        <v>5.4999999999999997E-3</v>
      </c>
      <c r="AF7607">
        <v>1.7232800778217749</v>
      </c>
      <c r="AG7607">
        <v>1.955678756983356</v>
      </c>
      <c r="AH7607">
        <v>9.2820167492044447</v>
      </c>
    </row>
    <row r="7608" spans="1:34">
      <c r="A7608" t="s">
        <v>1194</v>
      </c>
      <c r="B7608" t="s">
        <v>1242</v>
      </c>
      <c r="C7608" t="s">
        <v>8694</v>
      </c>
      <c r="D7608" t="s">
        <v>8737</v>
      </c>
      <c r="E7608" t="s">
        <v>489</v>
      </c>
      <c r="F7608" t="s">
        <v>671</v>
      </c>
      <c r="G7608" t="s">
        <v>672</v>
      </c>
      <c r="H7608" t="s">
        <v>1125</v>
      </c>
      <c r="I7608">
        <v>1.451953653058905</v>
      </c>
      <c r="J7608">
        <v>0.55649420663236326</v>
      </c>
      <c r="K7608">
        <v>0.55649420663236315</v>
      </c>
      <c r="L7608">
        <v>3</v>
      </c>
      <c r="M7608">
        <v>5.5649420663236313</v>
      </c>
      <c r="N7608" t="str">
        <f t="shared" si="354"/>
        <v>05Qd-615,56494206632363</v>
      </c>
      <c r="O7608" t="s">
        <v>8696</v>
      </c>
      <c r="P7608">
        <v>223.60086257107139</v>
      </c>
      <c r="Q7608">
        <v>34.999951200595547</v>
      </c>
      <c r="R7608">
        <v>35.514656365310167</v>
      </c>
      <c r="S7608">
        <v>75</v>
      </c>
      <c r="T7608">
        <f t="shared" si="355"/>
        <v>369.11547013697708</v>
      </c>
      <c r="U7608">
        <v>20933164.285026971</v>
      </c>
      <c r="V7608">
        <v>2796509.2244638512</v>
      </c>
      <c r="W7608">
        <v>7090063.6439441685</v>
      </c>
      <c r="X7608">
        <v>8263030.0648266505</v>
      </c>
      <c r="Y7608">
        <f t="shared" si="356"/>
        <v>39082767.218261644</v>
      </c>
      <c r="Z7608">
        <v>0.90833259590458937</v>
      </c>
      <c r="AA7608">
        <v>0.1206818684203171</v>
      </c>
      <c r="AB7608">
        <v>0.1600459113385321</v>
      </c>
      <c r="AC7608">
        <v>0.21796463297412441</v>
      </c>
      <c r="AD7608">
        <v>0.11178299999999999</v>
      </c>
      <c r="AE7608">
        <v>5.4999999999999997E-3</v>
      </c>
      <c r="AF7608">
        <v>1.7481493402063759</v>
      </c>
      <c r="AG7608">
        <v>0.88204331751229559</v>
      </c>
      <c r="AH7608">
        <v>8.3124177240423034</v>
      </c>
    </row>
    <row r="7609" spans="1:34">
      <c r="A7609" t="s">
        <v>1194</v>
      </c>
      <c r="B7609" t="s">
        <v>1242</v>
      </c>
      <c r="C7609" t="s">
        <v>8697</v>
      </c>
      <c r="D7609" t="s">
        <v>8738</v>
      </c>
      <c r="E7609" t="s">
        <v>489</v>
      </c>
      <c r="F7609" t="s">
        <v>43</v>
      </c>
      <c r="G7609" t="s">
        <v>672</v>
      </c>
      <c r="H7609" t="s">
        <v>1125</v>
      </c>
      <c r="I7609">
        <v>1.483373986338171</v>
      </c>
      <c r="J7609">
        <v>0.56042174829227132</v>
      </c>
      <c r="K7609">
        <v>0.56042174829227143</v>
      </c>
      <c r="L7609">
        <v>3</v>
      </c>
      <c r="M7609">
        <v>5.6042174829227136</v>
      </c>
      <c r="N7609" t="str">
        <f t="shared" si="354"/>
        <v>05Qd-615,60421748292271</v>
      </c>
      <c r="O7609" t="s">
        <v>8699</v>
      </c>
      <c r="P7609">
        <v>228.43959389607829</v>
      </c>
      <c r="Q7609">
        <v>32.249724242637058</v>
      </c>
      <c r="R7609">
        <v>35.765306400386343</v>
      </c>
      <c r="S7609">
        <v>75</v>
      </c>
      <c r="T7609">
        <f t="shared" si="355"/>
        <v>371.4546245391017</v>
      </c>
      <c r="U7609">
        <v>21386158.770794131</v>
      </c>
      <c r="V7609">
        <v>4282023.7825363195</v>
      </c>
      <c r="W7609">
        <v>7140102.835729301</v>
      </c>
      <c r="X7609">
        <v>8263030.0648266505</v>
      </c>
      <c r="Y7609">
        <f t="shared" si="356"/>
        <v>41071315.453886405</v>
      </c>
      <c r="Z7609">
        <v>0.92798894845524837</v>
      </c>
      <c r="AA7609">
        <v>0.14214372562011271</v>
      </c>
      <c r="AB7609">
        <v>0.16117545945743161</v>
      </c>
      <c r="AC7609">
        <v>0.21796463297412441</v>
      </c>
      <c r="AD7609">
        <v>0.11178299999999999</v>
      </c>
      <c r="AE7609">
        <v>5.4999999999999997E-3</v>
      </c>
      <c r="AF7609">
        <v>1.760487167410276</v>
      </c>
      <c r="AG7609">
        <v>0.88826847104325013</v>
      </c>
      <c r="AH7609">
        <v>8.3702561213762401</v>
      </c>
    </row>
    <row r="7610" spans="1:34">
      <c r="A7610" t="s">
        <v>1194</v>
      </c>
      <c r="B7610" t="s">
        <v>1242</v>
      </c>
      <c r="C7610" t="s">
        <v>8700</v>
      </c>
      <c r="D7610" t="s">
        <v>8739</v>
      </c>
      <c r="E7610" t="s">
        <v>489</v>
      </c>
      <c r="F7610" t="s">
        <v>49</v>
      </c>
      <c r="G7610" t="s">
        <v>672</v>
      </c>
      <c r="H7610" t="s">
        <v>1125</v>
      </c>
      <c r="I7610">
        <v>0.48090862605507079</v>
      </c>
      <c r="J7610">
        <v>0.84726900844056685</v>
      </c>
      <c r="K7610">
        <v>0.48090862605507079</v>
      </c>
      <c r="L7610">
        <v>3</v>
      </c>
      <c r="M7610">
        <v>4.8090862605507088</v>
      </c>
      <c r="N7610" t="str">
        <f t="shared" si="354"/>
        <v>05Qd-614,80908626055071</v>
      </c>
      <c r="O7610" t="s">
        <v>8702</v>
      </c>
      <c r="P7610">
        <v>74.0599284124809</v>
      </c>
      <c r="Q7610">
        <v>108.07686447212561</v>
      </c>
      <c r="R7610">
        <v>30.690893802498099</v>
      </c>
      <c r="S7610">
        <v>75</v>
      </c>
      <c r="T7610">
        <f t="shared" si="355"/>
        <v>287.82768668710457</v>
      </c>
      <c r="U7610">
        <v>6933375.0799062084</v>
      </c>
      <c r="V7610">
        <v>10965458.19828311</v>
      </c>
      <c r="W7610">
        <v>6127058.871440744</v>
      </c>
      <c r="X7610">
        <v>8263030.0648266505</v>
      </c>
      <c r="Y7610">
        <f t="shared" si="356"/>
        <v>32288922.214456715</v>
      </c>
      <c r="Z7610">
        <v>0.30085325366772581</v>
      </c>
      <c r="AA7610">
        <v>0.82949681855290325</v>
      </c>
      <c r="AB7610">
        <v>0.13830774590326</v>
      </c>
      <c r="AC7610">
        <v>0.21796463297412441</v>
      </c>
      <c r="AD7610">
        <v>0.11178299999999999</v>
      </c>
      <c r="AE7610">
        <v>5.4999999999999997E-3</v>
      </c>
      <c r="AF7610">
        <v>1.5107077258274479</v>
      </c>
      <c r="AG7610">
        <v>0.76224017229728736</v>
      </c>
      <c r="AH7610">
        <v>7.1993171586754441</v>
      </c>
    </row>
    <row r="7611" spans="1:34">
      <c r="A7611" t="s">
        <v>1194</v>
      </c>
      <c r="B7611" t="s">
        <v>1242</v>
      </c>
      <c r="C7611" t="s">
        <v>8703</v>
      </c>
      <c r="D7611" t="s">
        <v>8740</v>
      </c>
      <c r="E7611" t="s">
        <v>489</v>
      </c>
      <c r="F7611" t="s">
        <v>672</v>
      </c>
      <c r="G7611" t="s">
        <v>1179</v>
      </c>
      <c r="H7611" t="s">
        <v>1125</v>
      </c>
      <c r="I7611">
        <v>1.386501426860151</v>
      </c>
      <c r="J7611">
        <v>0.54831267835751907</v>
      </c>
      <c r="K7611">
        <v>0.54831267835751907</v>
      </c>
      <c r="L7611">
        <v>3</v>
      </c>
      <c r="M7611">
        <v>5.4831267835751891</v>
      </c>
      <c r="N7611" t="str">
        <f t="shared" si="354"/>
        <v>05Qd-615,48312678357519</v>
      </c>
      <c r="O7611" t="s">
        <v>8705</v>
      </c>
      <c r="P7611">
        <v>213.52121973646331</v>
      </c>
      <c r="Q7611">
        <v>34.992523049704772</v>
      </c>
      <c r="R7611">
        <v>38.542489156196559</v>
      </c>
      <c r="S7611">
        <v>75</v>
      </c>
      <c r="T7611">
        <f t="shared" si="355"/>
        <v>362.05623194236466</v>
      </c>
      <c r="U7611">
        <v>19989523.83138524</v>
      </c>
      <c r="V7611">
        <v>6985826.1595606254</v>
      </c>
      <c r="W7611">
        <v>2588043.2566352421</v>
      </c>
      <c r="X7611">
        <v>8263030.0648266505</v>
      </c>
      <c r="Y7611">
        <f t="shared" si="356"/>
        <v>37826423.312407754</v>
      </c>
      <c r="Z7611">
        <v>0.86738611637640528</v>
      </c>
      <c r="AA7611">
        <v>0.15769293060075701</v>
      </c>
      <c r="AB7611">
        <v>0.139831271794846</v>
      </c>
      <c r="AC7611">
        <v>0.21796463297412441</v>
      </c>
      <c r="AD7611">
        <v>0.11178299999999999</v>
      </c>
      <c r="AE7611">
        <v>5.4999999999999997E-3</v>
      </c>
      <c r="AF7611">
        <v>1.7224482042644571</v>
      </c>
      <c r="AG7611">
        <v>0.86907559519666744</v>
      </c>
      <c r="AH7611">
        <v>8.1919335830363131</v>
      </c>
    </row>
    <row r="7612" spans="1:34">
      <c r="A7612" t="s">
        <v>1194</v>
      </c>
      <c r="B7612" t="s">
        <v>1242</v>
      </c>
      <c r="C7612" t="s">
        <v>8706</v>
      </c>
      <c r="D7612" t="s">
        <v>8741</v>
      </c>
      <c r="E7612" t="s">
        <v>489</v>
      </c>
      <c r="F7612" t="s">
        <v>672</v>
      </c>
      <c r="G7612" t="s">
        <v>46</v>
      </c>
      <c r="H7612" t="s">
        <v>1125</v>
      </c>
      <c r="I7612">
        <v>0.48371125922338021</v>
      </c>
      <c r="J7612">
        <v>0.48371125922338021</v>
      </c>
      <c r="K7612">
        <v>0.86969007378704266</v>
      </c>
      <c r="L7612">
        <v>3</v>
      </c>
      <c r="M7612">
        <v>4.8371125922338027</v>
      </c>
      <c r="N7612" t="str">
        <f t="shared" si="354"/>
        <v>05Qd-614,8371125922338</v>
      </c>
      <c r="O7612" t="s">
        <v>8708</v>
      </c>
      <c r="P7612">
        <v>74.491533920400556</v>
      </c>
      <c r="Q7612">
        <v>30.86975380266389</v>
      </c>
      <c r="R7612">
        <v>140.88979195350089</v>
      </c>
      <c r="S7612">
        <v>75</v>
      </c>
      <c r="T7612">
        <f t="shared" si="355"/>
        <v>321.25107967656533</v>
      </c>
      <c r="U7612">
        <v>6973781.3149256865</v>
      </c>
      <c r="V7612">
        <v>6162766.0671260171</v>
      </c>
      <c r="W7612">
        <v>12890546.273671551</v>
      </c>
      <c r="X7612">
        <v>8263030.0648266505</v>
      </c>
      <c r="Y7612">
        <f t="shared" si="356"/>
        <v>34290123.720549904</v>
      </c>
      <c r="Z7612">
        <v>0.3026065624291836</v>
      </c>
      <c r="AA7612">
        <v>0.13911377402399119</v>
      </c>
      <c r="AB7612">
        <v>0.80458481217718492</v>
      </c>
      <c r="AC7612">
        <v>0.21796463297412441</v>
      </c>
      <c r="AD7612">
        <v>0.11178299999999999</v>
      </c>
      <c r="AE7612">
        <v>5.4999999999999997E-3</v>
      </c>
      <c r="AF7612">
        <v>1.519511809078681</v>
      </c>
      <c r="AG7612">
        <v>0.7666823458690577</v>
      </c>
      <c r="AH7612">
        <v>7.2405897471815406</v>
      </c>
    </row>
    <row r="7613" spans="1:34">
      <c r="A7613" t="s">
        <v>1194</v>
      </c>
      <c r="B7613" t="s">
        <v>1248</v>
      </c>
      <c r="C7613" t="s">
        <v>8694</v>
      </c>
      <c r="D7613" t="s">
        <v>8742</v>
      </c>
      <c r="E7613" t="s">
        <v>489</v>
      </c>
      <c r="F7613" t="s">
        <v>671</v>
      </c>
      <c r="G7613" t="s">
        <v>672</v>
      </c>
      <c r="H7613" t="s">
        <v>1125</v>
      </c>
      <c r="I7613">
        <v>1.468467238245504</v>
      </c>
      <c r="J7613">
        <v>0.55855840478068797</v>
      </c>
      <c r="K7613">
        <v>0.55855840478068786</v>
      </c>
      <c r="L7613">
        <v>3</v>
      </c>
      <c r="M7613">
        <v>5.5855840478068792</v>
      </c>
      <c r="N7613" t="str">
        <f t="shared" si="354"/>
        <v>05Qd-615,58558404780688</v>
      </c>
      <c r="O7613" t="s">
        <v>8696</v>
      </c>
      <c r="P7613">
        <v>226.1439546898076</v>
      </c>
      <c r="Q7613">
        <v>35.129776154024853</v>
      </c>
      <c r="R7613">
        <v>35.64639050923109</v>
      </c>
      <c r="S7613">
        <v>75</v>
      </c>
      <c r="T7613">
        <f t="shared" si="355"/>
        <v>371.92012135306356</v>
      </c>
      <c r="U7613">
        <v>21171244.60592261</v>
      </c>
      <c r="V7613">
        <v>2886842.023330139</v>
      </c>
      <c r="W7613">
        <v>7116362.7429660615</v>
      </c>
      <c r="X7613">
        <v>8288491.5757124554</v>
      </c>
      <c r="Y7613">
        <f t="shared" si="356"/>
        <v>39462940.947931267</v>
      </c>
      <c r="Z7613">
        <v>0.91866338550564441</v>
      </c>
      <c r="AA7613">
        <v>0.12112951241437971</v>
      </c>
      <c r="AB7613">
        <v>0.1606395679658511</v>
      </c>
      <c r="AC7613">
        <v>0.21796463297412441</v>
      </c>
      <c r="AD7613">
        <v>0.11178299999999999</v>
      </c>
      <c r="AE7613">
        <v>5.4999999999999997E-3</v>
      </c>
      <c r="AF7613">
        <v>1.7546337322953549</v>
      </c>
      <c r="AG7613">
        <v>0.88531507157739042</v>
      </c>
      <c r="AH7613">
        <v>8.3428158516796245</v>
      </c>
    </row>
    <row r="7614" spans="1:34">
      <c r="A7614" t="s">
        <v>1194</v>
      </c>
      <c r="B7614" t="s">
        <v>1248</v>
      </c>
      <c r="C7614" t="s">
        <v>8697</v>
      </c>
      <c r="D7614" t="s">
        <v>8743</v>
      </c>
      <c r="E7614" t="s">
        <v>489</v>
      </c>
      <c r="F7614" t="s">
        <v>43</v>
      </c>
      <c r="G7614" t="s">
        <v>672</v>
      </c>
      <c r="H7614" t="s">
        <v>1125</v>
      </c>
      <c r="I7614">
        <v>1.499444390904773</v>
      </c>
      <c r="J7614">
        <v>0.56243054886309651</v>
      </c>
      <c r="K7614">
        <v>0.56243054886309651</v>
      </c>
      <c r="L7614">
        <v>3</v>
      </c>
      <c r="M7614">
        <v>5.6243054886309656</v>
      </c>
      <c r="N7614" t="str">
        <f t="shared" si="354"/>
        <v>05Qd-615,62430548863097</v>
      </c>
      <c r="O7614" t="s">
        <v>8699</v>
      </c>
      <c r="P7614">
        <v>230.914436199335</v>
      </c>
      <c r="Q7614">
        <v>32.365321584576371</v>
      </c>
      <c r="R7614">
        <v>35.893505150937607</v>
      </c>
      <c r="S7614">
        <v>75</v>
      </c>
      <c r="T7614">
        <f t="shared" si="355"/>
        <v>374.17326293484894</v>
      </c>
      <c r="U7614">
        <v>21617849.650327921</v>
      </c>
      <c r="V7614">
        <v>4358054.2600013353</v>
      </c>
      <c r="W7614">
        <v>7165696.1370168924</v>
      </c>
      <c r="X7614">
        <v>8288491.5757124554</v>
      </c>
      <c r="Y7614">
        <f t="shared" si="356"/>
        <v>41430091.623058602</v>
      </c>
      <c r="Z7614">
        <v>0.93804248719353067</v>
      </c>
      <c r="AA7614">
        <v>0.14265323189469081</v>
      </c>
      <c r="AB7614">
        <v>0.1617531839228859</v>
      </c>
      <c r="AC7614">
        <v>0.21796463297412441</v>
      </c>
      <c r="AD7614">
        <v>0.11178299999999999</v>
      </c>
      <c r="AE7614">
        <v>5.4999999999999997E-3</v>
      </c>
      <c r="AF7614">
        <v>1.7667975356955909</v>
      </c>
      <c r="AG7614">
        <v>0.89145241994800806</v>
      </c>
      <c r="AH7614">
        <v>8.3998384442745646</v>
      </c>
    </row>
    <row r="7615" spans="1:34">
      <c r="A7615" t="s">
        <v>1194</v>
      </c>
      <c r="B7615" t="s">
        <v>1248</v>
      </c>
      <c r="C7615" t="s">
        <v>8700</v>
      </c>
      <c r="D7615" t="s">
        <v>8744</v>
      </c>
      <c r="E7615" t="s">
        <v>489</v>
      </c>
      <c r="F7615" t="s">
        <v>49</v>
      </c>
      <c r="G7615" t="s">
        <v>672</v>
      </c>
      <c r="H7615" t="s">
        <v>1125</v>
      </c>
      <c r="I7615">
        <v>0.48308813765867109</v>
      </c>
      <c r="J7615">
        <v>0.8647051012693695</v>
      </c>
      <c r="K7615">
        <v>0.48308813765867109</v>
      </c>
      <c r="L7615">
        <v>3</v>
      </c>
      <c r="M7615">
        <v>4.8308813765867118</v>
      </c>
      <c r="N7615" t="str">
        <f t="shared" si="354"/>
        <v>05Qd-614,83088137658671</v>
      </c>
      <c r="O7615" t="s">
        <v>8702</v>
      </c>
      <c r="P7615">
        <v>74.395573199435347</v>
      </c>
      <c r="Q7615">
        <v>110.3009966223742</v>
      </c>
      <c r="R7615">
        <v>30.829987084554869</v>
      </c>
      <c r="S7615">
        <v>75</v>
      </c>
      <c r="T7615">
        <f t="shared" si="355"/>
        <v>290.52655690636436</v>
      </c>
      <c r="U7615">
        <v>6964797.6217780989</v>
      </c>
      <c r="V7615">
        <v>11308761.023164321</v>
      </c>
      <c r="W7615">
        <v>6154827.1317354096</v>
      </c>
      <c r="X7615">
        <v>8288491.5757124554</v>
      </c>
      <c r="Y7615">
        <f t="shared" si="356"/>
        <v>32716877.352390282</v>
      </c>
      <c r="Z7615">
        <v>0.30221674170230017</v>
      </c>
      <c r="AA7615">
        <v>0.84656717446749641</v>
      </c>
      <c r="AB7615">
        <v>0.1389345663026709</v>
      </c>
      <c r="AC7615">
        <v>0.21796463297412441</v>
      </c>
      <c r="AD7615">
        <v>0.11178299999999999</v>
      </c>
      <c r="AE7615">
        <v>5.4999999999999997E-3</v>
      </c>
      <c r="AF7615">
        <v>1.5175543591371869</v>
      </c>
      <c r="AG7615">
        <v>0.76569469818899383</v>
      </c>
      <c r="AH7615">
        <v>7.231413433912893</v>
      </c>
    </row>
    <row r="7616" spans="1:34">
      <c r="A7616" t="s">
        <v>1194</v>
      </c>
      <c r="B7616" t="s">
        <v>1248</v>
      </c>
      <c r="C7616" t="s">
        <v>8703</v>
      </c>
      <c r="D7616" t="s">
        <v>8745</v>
      </c>
      <c r="E7616" t="s">
        <v>489</v>
      </c>
      <c r="F7616" t="s">
        <v>672</v>
      </c>
      <c r="G7616" t="s">
        <v>1179</v>
      </c>
      <c r="H7616" t="s">
        <v>1125</v>
      </c>
      <c r="I7616">
        <v>1.41236937401788</v>
      </c>
      <c r="J7616">
        <v>0.55154617175223497</v>
      </c>
      <c r="K7616">
        <v>0.55154617175223497</v>
      </c>
      <c r="L7616">
        <v>3</v>
      </c>
      <c r="M7616">
        <v>5.5154617175223501</v>
      </c>
      <c r="N7616" t="str">
        <f t="shared" si="354"/>
        <v>05Qd-615,51546171752235</v>
      </c>
      <c r="O7616" t="s">
        <v>8705</v>
      </c>
      <c r="P7616">
        <v>217.50488359875351</v>
      </c>
      <c r="Q7616">
        <v>35.198879927106553</v>
      </c>
      <c r="R7616">
        <v>38.76978078927678</v>
      </c>
      <c r="S7616">
        <v>75</v>
      </c>
      <c r="T7616">
        <f t="shared" si="355"/>
        <v>366.47354431513685</v>
      </c>
      <c r="U7616">
        <v>20362468.23386554</v>
      </c>
      <c r="V7616">
        <v>7027022.768056416</v>
      </c>
      <c r="W7616">
        <v>2755422.2778465552</v>
      </c>
      <c r="X7616">
        <v>8288491.5757124554</v>
      </c>
      <c r="Y7616">
        <f t="shared" si="356"/>
        <v>38433404.855480969</v>
      </c>
      <c r="Z7616">
        <v>0.88356893291672733</v>
      </c>
      <c r="AA7616">
        <v>0.15862287271155839</v>
      </c>
      <c r="AB7616">
        <v>0.14065588065685111</v>
      </c>
      <c r="AC7616">
        <v>0.21796463297412441</v>
      </c>
      <c r="AD7616">
        <v>0.11178299999999999</v>
      </c>
      <c r="AE7616">
        <v>5.4999999999999997E-3</v>
      </c>
      <c r="AF7616">
        <v>1.7326057751379109</v>
      </c>
      <c r="AG7616">
        <v>0.87420068222729252</v>
      </c>
      <c r="AH7616">
        <v>8.2395511748875538</v>
      </c>
    </row>
    <row r="7617" spans="1:34">
      <c r="A7617" t="s">
        <v>1194</v>
      </c>
      <c r="B7617" t="s">
        <v>1248</v>
      </c>
      <c r="C7617" t="s">
        <v>8706</v>
      </c>
      <c r="D7617" t="s">
        <v>8746</v>
      </c>
      <c r="E7617" t="s">
        <v>489</v>
      </c>
      <c r="F7617" t="s">
        <v>672</v>
      </c>
      <c r="G7617" t="s">
        <v>46</v>
      </c>
      <c r="H7617" t="s">
        <v>1125</v>
      </c>
      <c r="I7617">
        <v>0.48947976822737138</v>
      </c>
      <c r="J7617">
        <v>0.48947976822737138</v>
      </c>
      <c r="K7617">
        <v>0.9158381458189726</v>
      </c>
      <c r="L7617">
        <v>3</v>
      </c>
      <c r="M7617">
        <v>4.8947976822737154</v>
      </c>
      <c r="N7617" t="str">
        <f t="shared" si="354"/>
        <v>05Qd-614,89479768227372</v>
      </c>
      <c r="O7617" t="s">
        <v>8708</v>
      </c>
      <c r="P7617">
        <v>75.379884307015203</v>
      </c>
      <c r="Q7617">
        <v>31.237891714209638</v>
      </c>
      <c r="R7617">
        <v>148.36577962267361</v>
      </c>
      <c r="S7617">
        <v>75</v>
      </c>
      <c r="T7617">
        <f t="shared" si="355"/>
        <v>329.98355564389846</v>
      </c>
      <c r="U7617">
        <v>7056947.2936783889</v>
      </c>
      <c r="V7617">
        <v>6236260.2661338821</v>
      </c>
      <c r="W7617">
        <v>13574552.99732881</v>
      </c>
      <c r="X7617">
        <v>8288491.5757124554</v>
      </c>
      <c r="Y7617">
        <f t="shared" si="356"/>
        <v>35156252.132853538</v>
      </c>
      <c r="Z7617">
        <v>0.30621530348442011</v>
      </c>
      <c r="AA7617">
        <v>0.14077277832197879</v>
      </c>
      <c r="AB7617">
        <v>0.84727822559797716</v>
      </c>
      <c r="AC7617">
        <v>0.21796463297412441</v>
      </c>
      <c r="AD7617">
        <v>0.11178299999999999</v>
      </c>
      <c r="AE7617">
        <v>5.4999999999999997E-3</v>
      </c>
      <c r="AF7617">
        <v>1.5376327797718481</v>
      </c>
      <c r="AG7617">
        <v>0.77582543264038395</v>
      </c>
      <c r="AH7617">
        <v>7.3255388946859474</v>
      </c>
    </row>
    <row r="7618" spans="1:34">
      <c r="A7618" t="s">
        <v>1194</v>
      </c>
      <c r="B7618" t="s">
        <v>1254</v>
      </c>
      <c r="C7618" t="s">
        <v>8694</v>
      </c>
      <c r="D7618" t="s">
        <v>8747</v>
      </c>
      <c r="E7618" t="s">
        <v>489</v>
      </c>
      <c r="F7618" t="s">
        <v>671</v>
      </c>
      <c r="G7618" t="s">
        <v>672</v>
      </c>
      <c r="H7618" t="s">
        <v>1125</v>
      </c>
      <c r="I7618">
        <v>1.464343961526416</v>
      </c>
      <c r="J7618">
        <v>0.55804299519080192</v>
      </c>
      <c r="K7618">
        <v>0.55804299519080192</v>
      </c>
      <c r="L7618">
        <v>3</v>
      </c>
      <c r="M7618">
        <v>5.5804299519080196</v>
      </c>
      <c r="N7618" t="str">
        <f t="shared" ref="N7618:N7681" si="357">_xlfn.CONCAT(A7618,M7618)</f>
        <v>05Qd-615,58042995190802</v>
      </c>
      <c r="O7618" t="s">
        <v>8696</v>
      </c>
      <c r="P7618">
        <v>225.50897007506799</v>
      </c>
      <c r="Q7618">
        <v>35.097360164281667</v>
      </c>
      <c r="R7618">
        <v>35.613497813756403</v>
      </c>
      <c r="S7618">
        <v>75</v>
      </c>
      <c r="T7618">
        <f t="shared" ref="T7618:T7681" si="358">SUM(P7618:S7618)</f>
        <v>371.21982805310603</v>
      </c>
      <c r="U7618">
        <v>21111798.335877098</v>
      </c>
      <c r="V7618">
        <v>2862094.9437304339</v>
      </c>
      <c r="W7618">
        <v>7109796.1215144116</v>
      </c>
      <c r="X7618">
        <v>8285578.895504998</v>
      </c>
      <c r="Y7618">
        <f t="shared" ref="Y7618:Y7681" si="359">SUM(U7618:X7618)</f>
        <v>39369268.29662694</v>
      </c>
      <c r="Z7618">
        <v>0.91608389087922037</v>
      </c>
      <c r="AA7618">
        <v>0.1210177401954277</v>
      </c>
      <c r="AB7618">
        <v>0.16049133785573891</v>
      </c>
      <c r="AC7618">
        <v>0.21796463297412441</v>
      </c>
      <c r="AD7618">
        <v>0.11178299999999999</v>
      </c>
      <c r="AE7618">
        <v>5.4999999999999997E-3</v>
      </c>
      <c r="AF7618">
        <v>1.7530146445784349</v>
      </c>
      <c r="AG7618">
        <v>0.88449814737742116</v>
      </c>
      <c r="AH7618">
        <v>8.3352257438638766</v>
      </c>
    </row>
    <row r="7619" spans="1:34">
      <c r="A7619" t="s">
        <v>1194</v>
      </c>
      <c r="B7619" t="s">
        <v>1254</v>
      </c>
      <c r="C7619" t="s">
        <v>8697</v>
      </c>
      <c r="D7619" t="s">
        <v>8748</v>
      </c>
      <c r="E7619" t="s">
        <v>489</v>
      </c>
      <c r="F7619" t="s">
        <v>43</v>
      </c>
      <c r="G7619" t="s">
        <v>672</v>
      </c>
      <c r="H7619" t="s">
        <v>1125</v>
      </c>
      <c r="I7619">
        <v>1.4938499601267989</v>
      </c>
      <c r="J7619">
        <v>0.56173124501584981</v>
      </c>
      <c r="K7619">
        <v>0.56173124501585003</v>
      </c>
      <c r="L7619">
        <v>3</v>
      </c>
      <c r="M7619">
        <v>5.617312450158499</v>
      </c>
      <c r="N7619" t="str">
        <f t="shared" si="357"/>
        <v>05Qd-615,6173124501585</v>
      </c>
      <c r="O7619" t="s">
        <v>8699</v>
      </c>
      <c r="P7619">
        <v>230.0528938595271</v>
      </c>
      <c r="Q7619">
        <v>32.325079826821167</v>
      </c>
      <c r="R7619">
        <v>35.848876589608658</v>
      </c>
      <c r="S7619">
        <v>75</v>
      </c>
      <c r="T7619">
        <f t="shared" si="358"/>
        <v>373.22685027595691</v>
      </c>
      <c r="U7619">
        <v>21537193.399138499</v>
      </c>
      <c r="V7619">
        <v>4322349.5300536193</v>
      </c>
      <c r="W7619">
        <v>7156786.5945196999</v>
      </c>
      <c r="X7619">
        <v>8285578.895504998</v>
      </c>
      <c r="Y7619">
        <f t="shared" si="359"/>
        <v>41301908.419216819</v>
      </c>
      <c r="Z7619">
        <v>0.93454264832439093</v>
      </c>
      <c r="AA7619">
        <v>0.1424758625215517</v>
      </c>
      <c r="AB7619">
        <v>0.16155206642660069</v>
      </c>
      <c r="AC7619">
        <v>0.21796463297412441</v>
      </c>
      <c r="AD7619">
        <v>0.11178299999999999</v>
      </c>
      <c r="AE7619">
        <v>5.4999999999999997E-3</v>
      </c>
      <c r="AF7619">
        <v>1.7646007696832979</v>
      </c>
      <c r="AG7619">
        <v>0.89034402335012208</v>
      </c>
      <c r="AH7619">
        <v>8.3895402431919202</v>
      </c>
    </row>
    <row r="7620" spans="1:34">
      <c r="A7620" t="s">
        <v>1194</v>
      </c>
      <c r="B7620" t="s">
        <v>1254</v>
      </c>
      <c r="C7620" t="s">
        <v>8700</v>
      </c>
      <c r="D7620" t="s">
        <v>8749</v>
      </c>
      <c r="E7620" t="s">
        <v>489</v>
      </c>
      <c r="F7620" t="s">
        <v>49</v>
      </c>
      <c r="G7620" t="s">
        <v>672</v>
      </c>
      <c r="H7620" t="s">
        <v>1125</v>
      </c>
      <c r="I7620">
        <v>0.48209773428835562</v>
      </c>
      <c r="J7620">
        <v>0.85678187430684472</v>
      </c>
      <c r="K7620">
        <v>0.48209773428835562</v>
      </c>
      <c r="L7620">
        <v>3</v>
      </c>
      <c r="M7620">
        <v>4.8209773428835554</v>
      </c>
      <c r="N7620" t="str">
        <f t="shared" si="357"/>
        <v>05Qd-614,82097734288356</v>
      </c>
      <c r="O7620" t="s">
        <v>8702</v>
      </c>
      <c r="P7620">
        <v>74.243051080406758</v>
      </c>
      <c r="Q7620">
        <v>109.2903169939681</v>
      </c>
      <c r="R7620">
        <v>30.76678097218101</v>
      </c>
      <c r="S7620">
        <v>75</v>
      </c>
      <c r="T7620">
        <f t="shared" si="358"/>
        <v>289.30014904655587</v>
      </c>
      <c r="U7620">
        <v>6950518.738691451</v>
      </c>
      <c r="V7620">
        <v>11146593.14358996</v>
      </c>
      <c r="W7620">
        <v>6142208.8100259919</v>
      </c>
      <c r="X7620">
        <v>8285578.895504998</v>
      </c>
      <c r="Y7620">
        <f t="shared" si="359"/>
        <v>32524899.587812401</v>
      </c>
      <c r="Z7620">
        <v>0.3015971519086067</v>
      </c>
      <c r="AA7620">
        <v>0.83881014394635944</v>
      </c>
      <c r="AB7620">
        <v>0.13864972953688651</v>
      </c>
      <c r="AC7620">
        <v>0.21796463297412441</v>
      </c>
      <c r="AD7620">
        <v>0.11178299999999999</v>
      </c>
      <c r="AE7620">
        <v>5.4999999999999997E-3</v>
      </c>
      <c r="AF7620">
        <v>1.514443144361326</v>
      </c>
      <c r="AG7620">
        <v>0.76412490884704354</v>
      </c>
      <c r="AH7620">
        <v>7.2168283960919251</v>
      </c>
    </row>
    <row r="7621" spans="1:34">
      <c r="A7621" t="s">
        <v>1194</v>
      </c>
      <c r="B7621" t="s">
        <v>1254</v>
      </c>
      <c r="C7621" t="s">
        <v>8703</v>
      </c>
      <c r="D7621" t="s">
        <v>8750</v>
      </c>
      <c r="E7621" t="s">
        <v>489</v>
      </c>
      <c r="F7621" t="s">
        <v>672</v>
      </c>
      <c r="G7621" t="s">
        <v>1179</v>
      </c>
      <c r="H7621" t="s">
        <v>1125</v>
      </c>
      <c r="I7621">
        <v>1.4056262313953991</v>
      </c>
      <c r="J7621">
        <v>0.55070327892442494</v>
      </c>
      <c r="K7621">
        <v>0.55070327892442483</v>
      </c>
      <c r="L7621">
        <v>3</v>
      </c>
      <c r="M7621">
        <v>5.5070327892442492</v>
      </c>
      <c r="N7621" t="str">
        <f t="shared" si="357"/>
        <v>05Qd-615,50703278924425</v>
      </c>
      <c r="O7621" t="s">
        <v>8705</v>
      </c>
      <c r="P7621">
        <v>216.46643963489149</v>
      </c>
      <c r="Q7621">
        <v>35.145087724464197</v>
      </c>
      <c r="R7621">
        <v>38.710531406656223</v>
      </c>
      <c r="S7621">
        <v>75</v>
      </c>
      <c r="T7621">
        <f t="shared" si="358"/>
        <v>365.32205876601188</v>
      </c>
      <c r="U7621">
        <v>20265250.728323009</v>
      </c>
      <c r="V7621">
        <v>7016283.817456441</v>
      </c>
      <c r="W7621">
        <v>2709225.2230929099</v>
      </c>
      <c r="X7621">
        <v>8285578.895504998</v>
      </c>
      <c r="Y7621">
        <f t="shared" si="359"/>
        <v>38276338.664377362</v>
      </c>
      <c r="Z7621">
        <v>0.87935046752017076</v>
      </c>
      <c r="AA7621">
        <v>0.15838045949470941</v>
      </c>
      <c r="AB7621">
        <v>0.1404409252477358</v>
      </c>
      <c r="AC7621">
        <v>0.21796463297412441</v>
      </c>
      <c r="AD7621">
        <v>0.11178299999999999</v>
      </c>
      <c r="AE7621">
        <v>5.4999999999999997E-3</v>
      </c>
      <c r="AF7621">
        <v>1.7299579442652091</v>
      </c>
      <c r="AG7621">
        <v>0.87286469709521353</v>
      </c>
      <c r="AH7621">
        <v>8.227138430604672</v>
      </c>
    </row>
    <row r="7622" spans="1:34">
      <c r="A7622" t="s">
        <v>1194</v>
      </c>
      <c r="B7622" t="s">
        <v>1254</v>
      </c>
      <c r="C7622" t="s">
        <v>8706</v>
      </c>
      <c r="D7622" t="s">
        <v>8751</v>
      </c>
      <c r="E7622" t="s">
        <v>489</v>
      </c>
      <c r="F7622" t="s">
        <v>672</v>
      </c>
      <c r="G7622" t="s">
        <v>46</v>
      </c>
      <c r="H7622" t="s">
        <v>1125</v>
      </c>
      <c r="I7622">
        <v>0.48796377586527229</v>
      </c>
      <c r="J7622">
        <v>0.48796377586527229</v>
      </c>
      <c r="K7622">
        <v>0.9037102069221794</v>
      </c>
      <c r="L7622">
        <v>3</v>
      </c>
      <c r="M7622">
        <v>4.8796377586527244</v>
      </c>
      <c r="N7622" t="str">
        <f t="shared" si="357"/>
        <v>05Qd-614,87963775865272</v>
      </c>
      <c r="O7622" t="s">
        <v>8708</v>
      </c>
      <c r="P7622">
        <v>75.146421483251942</v>
      </c>
      <c r="Q7622">
        <v>31.141143271636992</v>
      </c>
      <c r="R7622">
        <v>146.4010535213931</v>
      </c>
      <c r="S7622">
        <v>75</v>
      </c>
      <c r="T7622">
        <f t="shared" si="358"/>
        <v>327.688618276282</v>
      </c>
      <c r="U7622">
        <v>7035090.8679558393</v>
      </c>
      <c r="V7622">
        <v>6216945.6314028921</v>
      </c>
      <c r="W7622">
        <v>13394792.687000539</v>
      </c>
      <c r="X7622">
        <v>8285578.895504998</v>
      </c>
      <c r="Y7622">
        <f t="shared" si="359"/>
        <v>34932408.081864268</v>
      </c>
      <c r="Z7622">
        <v>0.30526690869596668</v>
      </c>
      <c r="AA7622">
        <v>0.14033678388343351</v>
      </c>
      <c r="AB7622">
        <v>0.83605818787018993</v>
      </c>
      <c r="AC7622">
        <v>0.21796463297412441</v>
      </c>
      <c r="AD7622">
        <v>0.11178299999999999</v>
      </c>
      <c r="AE7622">
        <v>5.4999999999999997E-3</v>
      </c>
      <c r="AF7622">
        <v>1.532870500100332</v>
      </c>
      <c r="AG7622">
        <v>0.77342258474645664</v>
      </c>
      <c r="AH7622">
        <v>7.3032138434995124</v>
      </c>
    </row>
    <row r="7623" spans="1:34">
      <c r="A7623" t="s">
        <v>1194</v>
      </c>
      <c r="B7623" t="s">
        <v>1260</v>
      </c>
      <c r="C7623" t="s">
        <v>8694</v>
      </c>
      <c r="D7623" t="s">
        <v>8752</v>
      </c>
      <c r="E7623" t="s">
        <v>489</v>
      </c>
      <c r="F7623" t="s">
        <v>671</v>
      </c>
      <c r="G7623" t="s">
        <v>672</v>
      </c>
      <c r="H7623" t="s">
        <v>1125</v>
      </c>
      <c r="I7623">
        <v>1.4680115942514029</v>
      </c>
      <c r="J7623">
        <v>0.55850144928142553</v>
      </c>
      <c r="K7623">
        <v>0.55850144928142542</v>
      </c>
      <c r="L7623">
        <v>3</v>
      </c>
      <c r="M7623">
        <v>5.5850144928142544</v>
      </c>
      <c r="N7623" t="str">
        <f t="shared" si="357"/>
        <v>05Qd-615,58501449281425</v>
      </c>
      <c r="O7623" t="s">
        <v>8696</v>
      </c>
      <c r="P7623">
        <v>226.07378551471609</v>
      </c>
      <c r="Q7623">
        <v>35.126194014856047</v>
      </c>
      <c r="R7623">
        <v>35.642755691545091</v>
      </c>
      <c r="S7623">
        <v>75</v>
      </c>
      <c r="T7623">
        <f t="shared" si="358"/>
        <v>371.84273522111721</v>
      </c>
      <c r="U7623">
        <v>21164675.4771051</v>
      </c>
      <c r="V7623">
        <v>2882131.0708168009</v>
      </c>
      <c r="W7623">
        <v>7115637.0963917924</v>
      </c>
      <c r="X7623">
        <v>8288400</v>
      </c>
      <c r="Y7623">
        <f t="shared" si="359"/>
        <v>39450843.644313693</v>
      </c>
      <c r="Z7623">
        <v>0.91837833763851895</v>
      </c>
      <c r="AA7623">
        <v>0.12111716099007749</v>
      </c>
      <c r="AB7623">
        <v>0.16062318775078949</v>
      </c>
      <c r="AC7623">
        <v>0.21796463297412441</v>
      </c>
      <c r="AD7623">
        <v>0.11178299999999999</v>
      </c>
      <c r="AE7623">
        <v>5.4999999999999997E-3</v>
      </c>
      <c r="AF7623">
        <v>1.7544548144966241</v>
      </c>
      <c r="AG7623">
        <v>0.88522479711105939</v>
      </c>
      <c r="AH7623">
        <v>8.3419771044219377</v>
      </c>
    </row>
    <row r="7624" spans="1:34">
      <c r="A7624" t="s">
        <v>1194</v>
      </c>
      <c r="B7624" t="s">
        <v>1260</v>
      </c>
      <c r="C7624" t="s">
        <v>8697</v>
      </c>
      <c r="D7624" t="s">
        <v>8753</v>
      </c>
      <c r="E7624" t="s">
        <v>489</v>
      </c>
      <c r="F7624" t="s">
        <v>43</v>
      </c>
      <c r="G7624" t="s">
        <v>672</v>
      </c>
      <c r="H7624" t="s">
        <v>1125</v>
      </c>
      <c r="I7624">
        <v>1.49592168644669</v>
      </c>
      <c r="J7624">
        <v>0.56199021080583644</v>
      </c>
      <c r="K7624">
        <v>0.56199021080583644</v>
      </c>
      <c r="L7624">
        <v>3</v>
      </c>
      <c r="M7624">
        <v>5.6199021080583638</v>
      </c>
      <c r="N7624" t="str">
        <f t="shared" si="357"/>
        <v>05Qd-615,61990210805836</v>
      </c>
      <c r="O7624" t="s">
        <v>8699</v>
      </c>
      <c r="P7624">
        <v>230.37193971279029</v>
      </c>
      <c r="Q7624">
        <v>32.339982130917683</v>
      </c>
      <c r="R7624">
        <v>35.865403412228062</v>
      </c>
      <c r="S7624">
        <v>75</v>
      </c>
      <c r="T7624">
        <f t="shared" si="358"/>
        <v>373.57732525593599</v>
      </c>
      <c r="U7624">
        <v>21567061.97470668</v>
      </c>
      <c r="V7624">
        <v>4325099.950514785</v>
      </c>
      <c r="W7624">
        <v>7160085.9710643701</v>
      </c>
      <c r="X7624">
        <v>8288400</v>
      </c>
      <c r="Y7624">
        <f t="shared" si="359"/>
        <v>41340647.896285832</v>
      </c>
      <c r="Z7624">
        <v>0.93583870659883084</v>
      </c>
      <c r="AA7624">
        <v>0.14254154584363729</v>
      </c>
      <c r="AB7624">
        <v>0.16162654413970159</v>
      </c>
      <c r="AC7624">
        <v>0.21796463297412441</v>
      </c>
      <c r="AD7624">
        <v>0.11178299999999999</v>
      </c>
      <c r="AE7624">
        <v>5.4999999999999997E-3</v>
      </c>
      <c r="AF7624">
        <v>1.7654142747827319</v>
      </c>
      <c r="AG7624">
        <v>0.89075448412725067</v>
      </c>
      <c r="AH7624">
        <v>8.3933538669683472</v>
      </c>
    </row>
    <row r="7625" spans="1:34">
      <c r="A7625" t="s">
        <v>1194</v>
      </c>
      <c r="B7625" t="s">
        <v>1260</v>
      </c>
      <c r="C7625" t="s">
        <v>8700</v>
      </c>
      <c r="D7625" t="s">
        <v>8754</v>
      </c>
      <c r="E7625" t="s">
        <v>489</v>
      </c>
      <c r="F7625" t="s">
        <v>49</v>
      </c>
      <c r="G7625" t="s">
        <v>672</v>
      </c>
      <c r="H7625" t="s">
        <v>1125</v>
      </c>
      <c r="I7625">
        <v>0.48239079918631539</v>
      </c>
      <c r="J7625">
        <v>0.85912639349052378</v>
      </c>
      <c r="K7625">
        <v>0.48239079918631539</v>
      </c>
      <c r="L7625">
        <v>3</v>
      </c>
      <c r="M7625">
        <v>4.8239079918631544</v>
      </c>
      <c r="N7625" t="str">
        <f t="shared" si="357"/>
        <v>05Qd-614,82390799186315</v>
      </c>
      <c r="O7625" t="s">
        <v>8702</v>
      </c>
      <c r="P7625">
        <v>74.288183074692583</v>
      </c>
      <c r="Q7625">
        <v>109.58938172965711</v>
      </c>
      <c r="R7625">
        <v>30.785483950612299</v>
      </c>
      <c r="S7625">
        <v>75</v>
      </c>
      <c r="T7625">
        <f t="shared" si="358"/>
        <v>289.66304875496201</v>
      </c>
      <c r="U7625">
        <v>6954743.9256609147</v>
      </c>
      <c r="V7625">
        <v>11191584.944083709</v>
      </c>
      <c r="W7625">
        <v>6145942.6292707883</v>
      </c>
      <c r="X7625">
        <v>8288400</v>
      </c>
      <c r="Y7625">
        <f t="shared" si="359"/>
        <v>32580671.499015413</v>
      </c>
      <c r="Z7625">
        <v>0.30178049136918222</v>
      </c>
      <c r="AA7625">
        <v>0.84110548484107417</v>
      </c>
      <c r="AB7625">
        <v>0.1387340140417678</v>
      </c>
      <c r="AC7625">
        <v>0.21796463297412441</v>
      </c>
      <c r="AD7625">
        <v>0.11178299999999999</v>
      </c>
      <c r="AE7625">
        <v>5.4999999999999997E-3</v>
      </c>
      <c r="AF7625">
        <v>1.5153637670774309</v>
      </c>
      <c r="AG7625">
        <v>0.76458941671031</v>
      </c>
      <c r="AH7625">
        <v>7.2211441756508954</v>
      </c>
    </row>
    <row r="7626" spans="1:34">
      <c r="A7626" t="s">
        <v>1194</v>
      </c>
      <c r="B7626" t="s">
        <v>1260</v>
      </c>
      <c r="C7626" t="s">
        <v>8703</v>
      </c>
      <c r="D7626" t="s">
        <v>8755</v>
      </c>
      <c r="E7626" t="s">
        <v>489</v>
      </c>
      <c r="F7626" t="s">
        <v>672</v>
      </c>
      <c r="G7626" t="s">
        <v>1179</v>
      </c>
      <c r="H7626" t="s">
        <v>1125</v>
      </c>
      <c r="I7626">
        <v>1.4113716335808479</v>
      </c>
      <c r="J7626">
        <v>0.55142145419760602</v>
      </c>
      <c r="K7626">
        <v>0.55142145419760613</v>
      </c>
      <c r="L7626">
        <v>3</v>
      </c>
      <c r="M7626">
        <v>5.5142145419760604</v>
      </c>
      <c r="N7626" t="str">
        <f t="shared" si="357"/>
        <v>05Qd-615,51421454197606</v>
      </c>
      <c r="O7626" t="s">
        <v>8705</v>
      </c>
      <c r="P7626">
        <v>217.3512315714506</v>
      </c>
      <c r="Q7626">
        <v>35.190920632934962</v>
      </c>
      <c r="R7626">
        <v>38.761014030479103</v>
      </c>
      <c r="S7626">
        <v>75</v>
      </c>
      <c r="T7626">
        <f t="shared" si="358"/>
        <v>366.30316623486465</v>
      </c>
      <c r="U7626">
        <v>20348083.570527151</v>
      </c>
      <c r="V7626">
        <v>7025433.7930243351</v>
      </c>
      <c r="W7626">
        <v>2746398.0622592401</v>
      </c>
      <c r="X7626">
        <v>8288400</v>
      </c>
      <c r="Y7626">
        <f t="shared" si="359"/>
        <v>38408315.425810724</v>
      </c>
      <c r="Z7626">
        <v>0.88294475310265486</v>
      </c>
      <c r="AA7626">
        <v>0.15858700435129039</v>
      </c>
      <c r="AB7626">
        <v>0.14062407505583691</v>
      </c>
      <c r="AC7626">
        <v>0.21796463297412441</v>
      </c>
      <c r="AD7626">
        <v>0.11178299999999999</v>
      </c>
      <c r="AE7626">
        <v>5.4999999999999997E-3</v>
      </c>
      <c r="AF7626">
        <v>1.7322139922437889</v>
      </c>
      <c r="AG7626">
        <v>0.87400300490320559</v>
      </c>
      <c r="AH7626">
        <v>8.2377145391230542</v>
      </c>
    </row>
    <row r="7627" spans="1:34">
      <c r="A7627" t="s">
        <v>1194</v>
      </c>
      <c r="B7627" t="s">
        <v>1260</v>
      </c>
      <c r="C7627" t="s">
        <v>8706</v>
      </c>
      <c r="D7627" t="s">
        <v>8756</v>
      </c>
      <c r="E7627" t="s">
        <v>489</v>
      </c>
      <c r="F7627" t="s">
        <v>672</v>
      </c>
      <c r="G7627" t="s">
        <v>46</v>
      </c>
      <c r="H7627" t="s">
        <v>1125</v>
      </c>
      <c r="I7627">
        <v>0.48946582310712938</v>
      </c>
      <c r="J7627">
        <v>0.48946582310712938</v>
      </c>
      <c r="K7627">
        <v>0.9157265848570364</v>
      </c>
      <c r="L7627">
        <v>3</v>
      </c>
      <c r="M7627">
        <v>4.8946582310712952</v>
      </c>
      <c r="N7627" t="str">
        <f t="shared" si="357"/>
        <v>05Qd-614,8946582310713</v>
      </c>
      <c r="O7627" t="s">
        <v>8708</v>
      </c>
      <c r="P7627">
        <v>75.377736758497932</v>
      </c>
      <c r="Q7627">
        <v>31.237001756780678</v>
      </c>
      <c r="R7627">
        <v>148.34770674683989</v>
      </c>
      <c r="S7627">
        <v>75</v>
      </c>
      <c r="T7627">
        <f t="shared" si="358"/>
        <v>329.96244526211854</v>
      </c>
      <c r="U7627">
        <v>7056746.2435330311</v>
      </c>
      <c r="V7627">
        <v>6236082.5970964329</v>
      </c>
      <c r="W7627">
        <v>13572899.44075099</v>
      </c>
      <c r="X7627">
        <v>8288400</v>
      </c>
      <c r="Y7627">
        <f t="shared" si="359"/>
        <v>35154128.281380452</v>
      </c>
      <c r="Z7627">
        <v>0.30620657950948948</v>
      </c>
      <c r="AA7627">
        <v>0.14076876775106681</v>
      </c>
      <c r="AB7627">
        <v>0.84717501612334811</v>
      </c>
      <c r="AC7627">
        <v>0.21796463297412441</v>
      </c>
      <c r="AD7627">
        <v>0.11178299999999999</v>
      </c>
      <c r="AE7627">
        <v>5.4999999999999997E-3</v>
      </c>
      <c r="AF7627">
        <v>1.5375889731114021</v>
      </c>
      <c r="AG7627">
        <v>0.77580332962480025</v>
      </c>
      <c r="AH7627">
        <v>7.3253335338074974</v>
      </c>
    </row>
    <row r="7628" spans="1:34">
      <c r="A7628" t="s">
        <v>1194</v>
      </c>
      <c r="B7628" t="s">
        <v>1266</v>
      </c>
      <c r="C7628" t="s">
        <v>8694</v>
      </c>
      <c r="D7628" t="s">
        <v>8757</v>
      </c>
      <c r="E7628" t="s">
        <v>489</v>
      </c>
      <c r="F7628" t="s">
        <v>671</v>
      </c>
      <c r="G7628" t="s">
        <v>672</v>
      </c>
      <c r="H7628" t="s">
        <v>1125</v>
      </c>
      <c r="I7628">
        <v>1.4582398312587019</v>
      </c>
      <c r="J7628">
        <v>0.55727997890733783</v>
      </c>
      <c r="K7628">
        <v>0.55727997890733783</v>
      </c>
      <c r="L7628">
        <v>3</v>
      </c>
      <c r="M7628">
        <v>5.5727997890733771</v>
      </c>
      <c r="N7628" t="str">
        <f t="shared" si="357"/>
        <v>05Qd-615,57279978907338</v>
      </c>
      <c r="O7628" t="s">
        <v>8696</v>
      </c>
      <c r="P7628">
        <v>224.56893401384011</v>
      </c>
      <c r="Q7628">
        <v>35.049371286107878</v>
      </c>
      <c r="R7628">
        <v>35.564803216785933</v>
      </c>
      <c r="S7628">
        <v>75</v>
      </c>
      <c r="T7628">
        <f t="shared" si="358"/>
        <v>370.18310851673391</v>
      </c>
      <c r="U7628">
        <v>21023793.624816209</v>
      </c>
      <c r="V7628">
        <v>2830165.8198891678</v>
      </c>
      <c r="W7628">
        <v>7100074.8450902356</v>
      </c>
      <c r="X7628">
        <v>8274869.7558648475</v>
      </c>
      <c r="Y7628">
        <f t="shared" si="359"/>
        <v>39228904.045660466</v>
      </c>
      <c r="Z7628">
        <v>0.91226518738263751</v>
      </c>
      <c r="AA7628">
        <v>0.1208522717509657</v>
      </c>
      <c r="AB7628">
        <v>0.16027189687145241</v>
      </c>
      <c r="AC7628">
        <v>0.21796463297412441</v>
      </c>
      <c r="AD7628">
        <v>0.11178299999999999</v>
      </c>
      <c r="AE7628">
        <v>5.4999999999999997E-3</v>
      </c>
      <c r="AF7628">
        <v>1.7506177347874481</v>
      </c>
      <c r="AG7628">
        <v>0.88328876656813027</v>
      </c>
      <c r="AH7628">
        <v>8.3239892904289547</v>
      </c>
    </row>
    <row r="7629" spans="1:34">
      <c r="A7629" t="s">
        <v>1194</v>
      </c>
      <c r="B7629" t="s">
        <v>1266</v>
      </c>
      <c r="C7629" t="s">
        <v>8697</v>
      </c>
      <c r="D7629" t="s">
        <v>8758</v>
      </c>
      <c r="E7629" t="s">
        <v>489</v>
      </c>
      <c r="F7629" t="s">
        <v>43</v>
      </c>
      <c r="G7629" t="s">
        <v>672</v>
      </c>
      <c r="H7629" t="s">
        <v>1125</v>
      </c>
      <c r="I7629">
        <v>1.488661635213733</v>
      </c>
      <c r="J7629">
        <v>0.5610827044017167</v>
      </c>
      <c r="K7629">
        <v>0.5610827044017167</v>
      </c>
      <c r="L7629">
        <v>3</v>
      </c>
      <c r="M7629">
        <v>5.6108270440171664</v>
      </c>
      <c r="N7629" t="str">
        <f t="shared" si="357"/>
        <v>05Qd-615,61082704401717</v>
      </c>
      <c r="O7629" t="s">
        <v>8699</v>
      </c>
      <c r="P7629">
        <v>229.25389182291491</v>
      </c>
      <c r="Q7629">
        <v>32.287759262389699</v>
      </c>
      <c r="R7629">
        <v>35.807487664485294</v>
      </c>
      <c r="S7629">
        <v>75</v>
      </c>
      <c r="T7629">
        <f t="shared" si="358"/>
        <v>372.34913874978986</v>
      </c>
      <c r="U7629">
        <v>21462392.073668841</v>
      </c>
      <c r="V7629">
        <v>4302540.5454328982</v>
      </c>
      <c r="W7629">
        <v>7148523.8054823903</v>
      </c>
      <c r="X7629">
        <v>8274869.7558648475</v>
      </c>
      <c r="Y7629">
        <f t="shared" si="359"/>
        <v>41188326.180448979</v>
      </c>
      <c r="Z7629">
        <v>0.93129686659661093</v>
      </c>
      <c r="AA7629">
        <v>0.14231136858570831</v>
      </c>
      <c r="AB7629">
        <v>0.16136554826991201</v>
      </c>
      <c r="AC7629">
        <v>0.21796463297412441</v>
      </c>
      <c r="AD7629">
        <v>0.11178299999999999</v>
      </c>
      <c r="AE7629">
        <v>5.4999999999999997E-3</v>
      </c>
      <c r="AF7629">
        <v>1.762563469324764</v>
      </c>
      <c r="AG7629">
        <v>0.88931608647672089</v>
      </c>
      <c r="AH7629">
        <v>8.3799895998186518</v>
      </c>
    </row>
    <row r="7630" spans="1:34">
      <c r="A7630" t="s">
        <v>1194</v>
      </c>
      <c r="B7630" t="s">
        <v>1266</v>
      </c>
      <c r="C7630" t="s">
        <v>8700</v>
      </c>
      <c r="D7630" t="s">
        <v>8759</v>
      </c>
      <c r="E7630" t="s">
        <v>489</v>
      </c>
      <c r="F7630" t="s">
        <v>49</v>
      </c>
      <c r="G7630" t="s">
        <v>672</v>
      </c>
      <c r="H7630" t="s">
        <v>1125</v>
      </c>
      <c r="I7630">
        <v>0.48151214252724622</v>
      </c>
      <c r="J7630">
        <v>0.85209714021796978</v>
      </c>
      <c r="K7630">
        <v>0.48151214252724622</v>
      </c>
      <c r="L7630">
        <v>3</v>
      </c>
      <c r="M7630">
        <v>4.8151214252724621</v>
      </c>
      <c r="N7630" t="str">
        <f t="shared" si="357"/>
        <v>05Qd-614,81512142527246</v>
      </c>
      <c r="O7630" t="s">
        <v>8702</v>
      </c>
      <c r="P7630">
        <v>74.152869949195903</v>
      </c>
      <c r="Q7630">
        <v>108.6927365724404</v>
      </c>
      <c r="R7630">
        <v>30.729409351922811</v>
      </c>
      <c r="S7630">
        <v>75</v>
      </c>
      <c r="T7630">
        <f t="shared" si="358"/>
        <v>288.5750158735591</v>
      </c>
      <c r="U7630">
        <v>6942076.1217295146</v>
      </c>
      <c r="V7630">
        <v>11057328.744836239</v>
      </c>
      <c r="W7630">
        <v>6134748.0264164731</v>
      </c>
      <c r="X7630">
        <v>8274869.7558648475</v>
      </c>
      <c r="Y7630">
        <f t="shared" si="359"/>
        <v>32409022.648847073</v>
      </c>
      <c r="Z7630">
        <v>0.3012308095784722</v>
      </c>
      <c r="AA7630">
        <v>0.83422367614950188</v>
      </c>
      <c r="AB7630">
        <v>0.13848131526417329</v>
      </c>
      <c r="AC7630">
        <v>0.21796463297412441</v>
      </c>
      <c r="AD7630">
        <v>0.11178299999999999</v>
      </c>
      <c r="AE7630">
        <v>5.4999999999999997E-3</v>
      </c>
      <c r="AF7630">
        <v>1.512603589090826</v>
      </c>
      <c r="AG7630">
        <v>0.7631967459056852</v>
      </c>
      <c r="AH7630">
        <v>7.2082047602689734</v>
      </c>
    </row>
    <row r="7631" spans="1:34">
      <c r="A7631" t="s">
        <v>1194</v>
      </c>
      <c r="B7631" t="s">
        <v>1266</v>
      </c>
      <c r="C7631" t="s">
        <v>8703</v>
      </c>
      <c r="D7631" t="s">
        <v>8760</v>
      </c>
      <c r="E7631" t="s">
        <v>489</v>
      </c>
      <c r="F7631" t="s">
        <v>672</v>
      </c>
      <c r="G7631" t="s">
        <v>1179</v>
      </c>
      <c r="H7631" t="s">
        <v>1125</v>
      </c>
      <c r="I7631">
        <v>1.396243344321668</v>
      </c>
      <c r="J7631">
        <v>0.54953041804020852</v>
      </c>
      <c r="K7631">
        <v>0.54953041804020841</v>
      </c>
      <c r="L7631">
        <v>3</v>
      </c>
      <c r="M7631">
        <v>5.4953041804020852</v>
      </c>
      <c r="N7631" t="str">
        <f t="shared" si="357"/>
        <v>05Qd-615,49530418040209</v>
      </c>
      <c r="O7631" t="s">
        <v>8705</v>
      </c>
      <c r="P7631">
        <v>215.0214750255368</v>
      </c>
      <c r="Q7631">
        <v>35.070237437128192</v>
      </c>
      <c r="R7631">
        <v>38.628087611909308</v>
      </c>
      <c r="S7631">
        <v>75</v>
      </c>
      <c r="T7631">
        <f t="shared" si="358"/>
        <v>363.71980007457432</v>
      </c>
      <c r="U7631">
        <v>20129975.39348812</v>
      </c>
      <c r="V7631">
        <v>7001340.8796585621</v>
      </c>
      <c r="W7631">
        <v>2650230.5128505561</v>
      </c>
      <c r="X7631">
        <v>8274869.7558648475</v>
      </c>
      <c r="Y7631">
        <f t="shared" si="359"/>
        <v>38056416.541862085</v>
      </c>
      <c r="Z7631">
        <v>0.87348059546550383</v>
      </c>
      <c r="AA7631">
        <v>0.15804314854546581</v>
      </c>
      <c r="AB7631">
        <v>0.14014182104031589</v>
      </c>
      <c r="AC7631">
        <v>0.21796463297412441</v>
      </c>
      <c r="AD7631">
        <v>0.11178299999999999</v>
      </c>
      <c r="AE7631">
        <v>5.4999999999999997E-3</v>
      </c>
      <c r="AF7631">
        <v>1.7262735645242151</v>
      </c>
      <c r="AG7631">
        <v>0.8710057125937305</v>
      </c>
      <c r="AH7631">
        <v>8.2098664575200306</v>
      </c>
    </row>
    <row r="7632" spans="1:34">
      <c r="A7632" t="s">
        <v>1194</v>
      </c>
      <c r="B7632" t="s">
        <v>1266</v>
      </c>
      <c r="C7632" t="s">
        <v>8706</v>
      </c>
      <c r="D7632" t="s">
        <v>8761</v>
      </c>
      <c r="E7632" t="s">
        <v>489</v>
      </c>
      <c r="F7632" t="s">
        <v>672</v>
      </c>
      <c r="G7632" t="s">
        <v>46</v>
      </c>
      <c r="H7632" t="s">
        <v>1125</v>
      </c>
      <c r="I7632">
        <v>0.4857835947314102</v>
      </c>
      <c r="J7632">
        <v>0.4857835947314102</v>
      </c>
      <c r="K7632">
        <v>0.88626875785128256</v>
      </c>
      <c r="L7632">
        <v>3</v>
      </c>
      <c r="M7632">
        <v>4.8578359473141024</v>
      </c>
      <c r="N7632" t="str">
        <f t="shared" si="357"/>
        <v>05Qd-614,8578359473141</v>
      </c>
      <c r="O7632" t="s">
        <v>8708</v>
      </c>
      <c r="P7632">
        <v>74.810673588637172</v>
      </c>
      <c r="Q7632">
        <v>31.00200726112611</v>
      </c>
      <c r="R7632">
        <v>143.57553877190779</v>
      </c>
      <c r="S7632">
        <v>75</v>
      </c>
      <c r="T7632">
        <f t="shared" si="358"/>
        <v>324.38821962167106</v>
      </c>
      <c r="U7632">
        <v>7003658.6733054761</v>
      </c>
      <c r="V7632">
        <v>6189168.8408987271</v>
      </c>
      <c r="W7632">
        <v>13136275.528871709</v>
      </c>
      <c r="X7632">
        <v>8274869.7558648475</v>
      </c>
      <c r="Y7632">
        <f t="shared" si="359"/>
        <v>34603972.798940763</v>
      </c>
      <c r="Z7632">
        <v>0.30390300180769159</v>
      </c>
      <c r="AA7632">
        <v>0.139709770929312</v>
      </c>
      <c r="AB7632">
        <v>0.81992241094485541</v>
      </c>
      <c r="AC7632">
        <v>0.21796463297412441</v>
      </c>
      <c r="AD7632">
        <v>0.11178299999999999</v>
      </c>
      <c r="AE7632">
        <v>5.4999999999999997E-3</v>
      </c>
      <c r="AF7632">
        <v>1.526021763554168</v>
      </c>
      <c r="AG7632">
        <v>0.76996699764928522</v>
      </c>
      <c r="AH7632">
        <v>7.2711077085175564</v>
      </c>
    </row>
    <row r="7633" spans="1:34">
      <c r="A7633" t="s">
        <v>1194</v>
      </c>
      <c r="B7633" t="s">
        <v>1272</v>
      </c>
      <c r="C7633" t="s">
        <v>8694</v>
      </c>
      <c r="D7633" t="s">
        <v>8762</v>
      </c>
      <c r="E7633" t="s">
        <v>489</v>
      </c>
      <c r="F7633" t="s">
        <v>671</v>
      </c>
      <c r="G7633" t="s">
        <v>672</v>
      </c>
      <c r="H7633" t="s">
        <v>1125</v>
      </c>
      <c r="I7633">
        <v>1.459357731182638</v>
      </c>
      <c r="J7633">
        <v>0.55741971639782972</v>
      </c>
      <c r="K7633">
        <v>0.55741971639782972</v>
      </c>
      <c r="L7633">
        <v>3</v>
      </c>
      <c r="M7633">
        <v>5.5741971639782966</v>
      </c>
      <c r="N7633" t="str">
        <f t="shared" si="357"/>
        <v>05Qd-615,5741971639783</v>
      </c>
      <c r="O7633" t="s">
        <v>8696</v>
      </c>
      <c r="P7633">
        <v>224.74109060212629</v>
      </c>
      <c r="Q7633">
        <v>35.058159886761437</v>
      </c>
      <c r="R7633">
        <v>35.573721061566751</v>
      </c>
      <c r="S7633">
        <v>75</v>
      </c>
      <c r="T7633">
        <f t="shared" si="358"/>
        <v>370.37297155045445</v>
      </c>
      <c r="U7633">
        <v>21039910.65631558</v>
      </c>
      <c r="V7633">
        <v>2850324.408605197</v>
      </c>
      <c r="W7633">
        <v>7101855.1829432175</v>
      </c>
      <c r="X7633">
        <v>8260184.571737621</v>
      </c>
      <c r="Y7633">
        <f t="shared" si="359"/>
        <v>39252274.81960161</v>
      </c>
      <c r="Z7633">
        <v>0.91296453817646739</v>
      </c>
      <c r="AA7633">
        <v>0.12088257535743629</v>
      </c>
      <c r="AB7633">
        <v>0.16031208491608501</v>
      </c>
      <c r="AC7633">
        <v>0.21796463297412441</v>
      </c>
      <c r="AD7633">
        <v>0.11178299999999999</v>
      </c>
      <c r="AE7633">
        <v>5.4999999999999997E-3</v>
      </c>
      <c r="AF7633">
        <v>1.751056700726167</v>
      </c>
      <c r="AG7633">
        <v>0.8835102504905602</v>
      </c>
      <c r="AH7633">
        <v>8.3260471151950242</v>
      </c>
    </row>
    <row r="7634" spans="1:34">
      <c r="A7634" t="s">
        <v>1194</v>
      </c>
      <c r="B7634" t="s">
        <v>1272</v>
      </c>
      <c r="C7634" t="s">
        <v>8697</v>
      </c>
      <c r="D7634" t="s">
        <v>8763</v>
      </c>
      <c r="E7634" t="s">
        <v>489</v>
      </c>
      <c r="F7634" t="s">
        <v>43</v>
      </c>
      <c r="G7634" t="s">
        <v>672</v>
      </c>
      <c r="H7634" t="s">
        <v>1125</v>
      </c>
      <c r="I7634">
        <v>1.485111586297915</v>
      </c>
      <c r="J7634">
        <v>0.56063894828723926</v>
      </c>
      <c r="K7634">
        <v>0.56063894828723937</v>
      </c>
      <c r="L7634">
        <v>3</v>
      </c>
      <c r="M7634">
        <v>5.6063894828723928</v>
      </c>
      <c r="N7634" t="str">
        <f t="shared" si="357"/>
        <v>05Qd-615,60638948287239</v>
      </c>
      <c r="O7634" t="s">
        <v>8699</v>
      </c>
      <c r="P7634">
        <v>228.7071842898788</v>
      </c>
      <c r="Q7634">
        <v>32.262223115074768</v>
      </c>
      <c r="R7634">
        <v>35.779167790301813</v>
      </c>
      <c r="S7634">
        <v>75</v>
      </c>
      <c r="T7634">
        <f t="shared" si="358"/>
        <v>371.7485751952554</v>
      </c>
      <c r="U7634">
        <v>21411210.166437749</v>
      </c>
      <c r="V7634">
        <v>4275650.286286124</v>
      </c>
      <c r="W7634">
        <v>7142870.0914696734</v>
      </c>
      <c r="X7634">
        <v>8260184.571737621</v>
      </c>
      <c r="Y7634">
        <f t="shared" si="359"/>
        <v>41089915.115931168</v>
      </c>
      <c r="Z7634">
        <v>0.92907597949012499</v>
      </c>
      <c r="AA7634">
        <v>0.14219881558866501</v>
      </c>
      <c r="AB7634">
        <v>0.161237925464666</v>
      </c>
      <c r="AC7634">
        <v>0.21796463297412441</v>
      </c>
      <c r="AD7634">
        <v>0.11178299999999999</v>
      </c>
      <c r="AE7634">
        <v>5.4999999999999997E-3</v>
      </c>
      <c r="AF7634">
        <v>1.7611694710593899</v>
      </c>
      <c r="AG7634">
        <v>0.88861273303527422</v>
      </c>
      <c r="AH7634">
        <v>8.3734546869670581</v>
      </c>
    </row>
    <row r="7635" spans="1:34">
      <c r="A7635" t="s">
        <v>1194</v>
      </c>
      <c r="B7635" t="s">
        <v>1272</v>
      </c>
      <c r="C7635" t="s">
        <v>8700</v>
      </c>
      <c r="D7635" t="s">
        <v>8764</v>
      </c>
      <c r="E7635" t="s">
        <v>489</v>
      </c>
      <c r="F7635" t="s">
        <v>49</v>
      </c>
      <c r="G7635" t="s">
        <v>672</v>
      </c>
      <c r="H7635" t="s">
        <v>1125</v>
      </c>
      <c r="I7635">
        <v>0.48130209952610548</v>
      </c>
      <c r="J7635">
        <v>0.85041679620884403</v>
      </c>
      <c r="K7635">
        <v>0.48130209952610548</v>
      </c>
      <c r="L7635">
        <v>3</v>
      </c>
      <c r="M7635">
        <v>4.8130209952610548</v>
      </c>
      <c r="N7635" t="str">
        <f t="shared" si="357"/>
        <v>05Qd-614,81302099526105</v>
      </c>
      <c r="O7635" t="s">
        <v>8702</v>
      </c>
      <c r="P7635">
        <v>74.120523327020237</v>
      </c>
      <c r="Q7635">
        <v>108.4783934182218</v>
      </c>
      <c r="R7635">
        <v>30.71600471101452</v>
      </c>
      <c r="S7635">
        <v>75</v>
      </c>
      <c r="T7635">
        <f t="shared" si="358"/>
        <v>288.31492145625657</v>
      </c>
      <c r="U7635">
        <v>6939047.8813717486</v>
      </c>
      <c r="V7635">
        <v>11027790.897225359</v>
      </c>
      <c r="W7635">
        <v>6132071.9549887674</v>
      </c>
      <c r="X7635">
        <v>8260184.571737621</v>
      </c>
      <c r="Y7635">
        <f t="shared" si="359"/>
        <v>32359095.305323496</v>
      </c>
      <c r="Z7635">
        <v>0.30109940806708391</v>
      </c>
      <c r="AA7635">
        <v>0.83257857878873609</v>
      </c>
      <c r="AB7635">
        <v>0.1384209075849249</v>
      </c>
      <c r="AC7635">
        <v>0.21796463297412441</v>
      </c>
      <c r="AD7635">
        <v>0.11178299999999999</v>
      </c>
      <c r="AE7635">
        <v>5.4999999999999997E-3</v>
      </c>
      <c r="AF7635">
        <v>1.511943768144834</v>
      </c>
      <c r="AG7635">
        <v>0.76286382774887718</v>
      </c>
      <c r="AH7635">
        <v>7.2051115911547674</v>
      </c>
    </row>
    <row r="7636" spans="1:34">
      <c r="A7636" t="s">
        <v>1194</v>
      </c>
      <c r="B7636" t="s">
        <v>1272</v>
      </c>
      <c r="C7636" t="s">
        <v>8703</v>
      </c>
      <c r="D7636" t="s">
        <v>8765</v>
      </c>
      <c r="E7636" t="s">
        <v>489</v>
      </c>
      <c r="F7636" t="s">
        <v>672</v>
      </c>
      <c r="G7636" t="s">
        <v>1179</v>
      </c>
      <c r="H7636" t="s">
        <v>1125</v>
      </c>
      <c r="I7636">
        <v>1.3997275530248079</v>
      </c>
      <c r="J7636">
        <v>0.54996594412810096</v>
      </c>
      <c r="K7636">
        <v>0.54996594412810085</v>
      </c>
      <c r="L7636">
        <v>3</v>
      </c>
      <c r="M7636">
        <v>5.4996594412810094</v>
      </c>
      <c r="N7636" t="str">
        <f t="shared" si="357"/>
        <v>05Qd-615,49965944128101</v>
      </c>
      <c r="O7636" t="s">
        <v>8705</v>
      </c>
      <c r="P7636">
        <v>215.55804316582041</v>
      </c>
      <c r="Q7636">
        <v>35.098032082903977</v>
      </c>
      <c r="R7636">
        <v>38.658702004358013</v>
      </c>
      <c r="S7636">
        <v>75</v>
      </c>
      <c r="T7636">
        <f t="shared" si="358"/>
        <v>364.31477725308241</v>
      </c>
      <c r="U7636">
        <v>20180208.066571381</v>
      </c>
      <c r="V7636">
        <v>7006889.7382898889</v>
      </c>
      <c r="W7636">
        <v>2689300.291026637</v>
      </c>
      <c r="X7636">
        <v>8260184.571737621</v>
      </c>
      <c r="Y7636">
        <f t="shared" si="359"/>
        <v>38136582.667625532</v>
      </c>
      <c r="Z7636">
        <v>0.87566029337068774</v>
      </c>
      <c r="AA7636">
        <v>0.1581684044220189</v>
      </c>
      <c r="AB7636">
        <v>0.14025288935803609</v>
      </c>
      <c r="AC7636">
        <v>0.21796463297412441</v>
      </c>
      <c r="AD7636">
        <v>0.11178299999999999</v>
      </c>
      <c r="AE7636">
        <v>5.4999999999999997E-3</v>
      </c>
      <c r="AF7636">
        <v>1.727641709302935</v>
      </c>
      <c r="AG7636">
        <v>0.87169602144304004</v>
      </c>
      <c r="AH7636">
        <v>8.216280172026984</v>
      </c>
    </row>
    <row r="7637" spans="1:34">
      <c r="A7637" t="s">
        <v>1194</v>
      </c>
      <c r="B7637" t="s">
        <v>1272</v>
      </c>
      <c r="C7637" t="s">
        <v>8706</v>
      </c>
      <c r="D7637" t="s">
        <v>8766</v>
      </c>
      <c r="E7637" t="s">
        <v>489</v>
      </c>
      <c r="F7637" t="s">
        <v>672</v>
      </c>
      <c r="G7637" t="s">
        <v>46</v>
      </c>
      <c r="H7637" t="s">
        <v>1125</v>
      </c>
      <c r="I7637">
        <v>0.48603404619271823</v>
      </c>
      <c r="J7637">
        <v>0.48603404619271823</v>
      </c>
      <c r="K7637">
        <v>0.88827236954174671</v>
      </c>
      <c r="L7637">
        <v>3</v>
      </c>
      <c r="M7637">
        <v>4.8603404619271826</v>
      </c>
      <c r="N7637" t="str">
        <f t="shared" si="357"/>
        <v>05Qd-614,86034046192718</v>
      </c>
      <c r="O7637" t="s">
        <v>8708</v>
      </c>
      <c r="P7637">
        <v>74.849243113678611</v>
      </c>
      <c r="Q7637">
        <v>31.017990711588912</v>
      </c>
      <c r="R7637">
        <v>143.90012386576299</v>
      </c>
      <c r="S7637">
        <v>75</v>
      </c>
      <c r="T7637">
        <f t="shared" si="358"/>
        <v>324.7673576910305</v>
      </c>
      <c r="U7637">
        <v>7007269.4921315052</v>
      </c>
      <c r="V7637">
        <v>6192359.7398860473</v>
      </c>
      <c r="W7637">
        <v>13165973.06134777</v>
      </c>
      <c r="X7637">
        <v>8260184.571737621</v>
      </c>
      <c r="Y7637">
        <f t="shared" si="359"/>
        <v>34625786.865102947</v>
      </c>
      <c r="Z7637">
        <v>0.3040596825843257</v>
      </c>
      <c r="AA7637">
        <v>0.13978179994936901</v>
      </c>
      <c r="AB7637">
        <v>0.82177603165898905</v>
      </c>
      <c r="AC7637">
        <v>0.21796463297412441</v>
      </c>
      <c r="AD7637">
        <v>0.11178299999999999</v>
      </c>
      <c r="AE7637">
        <v>5.4999999999999997E-3</v>
      </c>
      <c r="AF7637">
        <v>1.526808522071367</v>
      </c>
      <c r="AG7637">
        <v>0.77036396321545864</v>
      </c>
      <c r="AH7637">
        <v>7.2747959472140087</v>
      </c>
    </row>
    <row r="7638" spans="1:34">
      <c r="A7638" t="s">
        <v>1232</v>
      </c>
      <c r="B7638" t="s">
        <v>1278</v>
      </c>
      <c r="C7638" t="s">
        <v>8729</v>
      </c>
      <c r="D7638" t="s">
        <v>8767</v>
      </c>
      <c r="E7638" t="s">
        <v>489</v>
      </c>
      <c r="F7638" t="s">
        <v>671</v>
      </c>
      <c r="G7638" t="s">
        <v>672</v>
      </c>
      <c r="H7638" t="s">
        <v>1125</v>
      </c>
      <c r="I7638">
        <v>1.455111234433077</v>
      </c>
      <c r="J7638">
        <v>0.55688890430413462</v>
      </c>
      <c r="K7638">
        <v>0.55688890430413462</v>
      </c>
      <c r="L7638">
        <v>3</v>
      </c>
      <c r="M7638">
        <v>5.568889043041346</v>
      </c>
      <c r="N7638" t="str">
        <f t="shared" si="357"/>
        <v>05Vd-615,56888904304135</v>
      </c>
      <c r="O7638" t="s">
        <v>8696</v>
      </c>
      <c r="P7638">
        <v>224.08713010269389</v>
      </c>
      <c r="Q7638">
        <v>35.024775177352787</v>
      </c>
      <c r="R7638">
        <v>35.539845400549147</v>
      </c>
      <c r="S7638">
        <v>75</v>
      </c>
      <c r="T7638">
        <f t="shared" si="358"/>
        <v>369.65175068059585</v>
      </c>
      <c r="U7638">
        <v>20978687.89351793</v>
      </c>
      <c r="V7638">
        <v>2826549.2937126961</v>
      </c>
      <c r="W7638">
        <v>7095092.3245299226</v>
      </c>
      <c r="X7638">
        <v>8254041.3166956734</v>
      </c>
      <c r="Y7638">
        <f t="shared" si="359"/>
        <v>39154370.828456223</v>
      </c>
      <c r="Z7638">
        <v>0.91030795791448493</v>
      </c>
      <c r="AA7638">
        <v>0.12076746293670711</v>
      </c>
      <c r="AB7638">
        <v>0.1601594250963197</v>
      </c>
      <c r="AC7638">
        <v>0.21796463297412441</v>
      </c>
      <c r="AD7638">
        <v>0.11178299999999999</v>
      </c>
      <c r="AE7638">
        <v>5.4999999999999997E-3</v>
      </c>
      <c r="AF7638">
        <v>1.749389228180527</v>
      </c>
      <c r="AG7638">
        <v>1.9853089438442399</v>
      </c>
      <c r="AH7638">
        <v>9.4208702150661132</v>
      </c>
    </row>
    <row r="7639" spans="1:34">
      <c r="A7639" t="s">
        <v>1232</v>
      </c>
      <c r="B7639" t="s">
        <v>1278</v>
      </c>
      <c r="C7639" t="s">
        <v>8731</v>
      </c>
      <c r="D7639" t="s">
        <v>8768</v>
      </c>
      <c r="E7639" t="s">
        <v>489</v>
      </c>
      <c r="F7639" t="s">
        <v>43</v>
      </c>
      <c r="G7639" t="s">
        <v>672</v>
      </c>
      <c r="H7639" t="s">
        <v>1125</v>
      </c>
      <c r="I7639">
        <v>1.4819253563203609</v>
      </c>
      <c r="J7639">
        <v>0.56024066954004514</v>
      </c>
      <c r="K7639">
        <v>0.56024066954004526</v>
      </c>
      <c r="L7639">
        <v>3</v>
      </c>
      <c r="M7639">
        <v>5.6024066954004521</v>
      </c>
      <c r="N7639" t="str">
        <f t="shared" si="357"/>
        <v>05Vd-615,60240669540045</v>
      </c>
      <c r="O7639" t="s">
        <v>8699</v>
      </c>
      <c r="P7639">
        <v>228.21650487333571</v>
      </c>
      <c r="Q7639">
        <v>32.239303983531691</v>
      </c>
      <c r="R7639">
        <v>35.753750216002523</v>
      </c>
      <c r="S7639">
        <v>75</v>
      </c>
      <c r="T7639">
        <f t="shared" si="358"/>
        <v>371.20955907286992</v>
      </c>
      <c r="U7639">
        <v>21365273.524156172</v>
      </c>
      <c r="V7639">
        <v>4264524.3800922586</v>
      </c>
      <c r="W7639">
        <v>7137795.7858758643</v>
      </c>
      <c r="X7639">
        <v>8254041.3166956734</v>
      </c>
      <c r="Y7639">
        <f t="shared" si="359"/>
        <v>41021635.006819971</v>
      </c>
      <c r="Z7639">
        <v>0.9270826951035589</v>
      </c>
      <c r="AA7639">
        <v>0.14209779733743899</v>
      </c>
      <c r="AB7639">
        <v>0.16112338180131469</v>
      </c>
      <c r="AC7639">
        <v>0.21796463297412441</v>
      </c>
      <c r="AD7639">
        <v>0.11178299999999999</v>
      </c>
      <c r="AE7639">
        <v>5.4999999999999997E-3</v>
      </c>
      <c r="AF7639">
        <v>1.7599183336336499</v>
      </c>
      <c r="AG7639">
        <v>1.9972579869102609</v>
      </c>
      <c r="AH7639">
        <v>9.4768660159443634</v>
      </c>
    </row>
    <row r="7640" spans="1:34">
      <c r="A7640" t="s">
        <v>1232</v>
      </c>
      <c r="B7640" t="s">
        <v>1278</v>
      </c>
      <c r="C7640" t="s">
        <v>8733</v>
      </c>
      <c r="D7640" t="s">
        <v>8769</v>
      </c>
      <c r="E7640" t="s">
        <v>489</v>
      </c>
      <c r="F7640" t="s">
        <v>49</v>
      </c>
      <c r="G7640" t="s">
        <v>672</v>
      </c>
      <c r="H7640" t="s">
        <v>1125</v>
      </c>
      <c r="I7640">
        <v>0.48092051778738992</v>
      </c>
      <c r="J7640">
        <v>0.84736414229911983</v>
      </c>
      <c r="K7640">
        <v>0.48092051778738992</v>
      </c>
      <c r="L7640">
        <v>3</v>
      </c>
      <c r="M7640">
        <v>4.8092051778738991</v>
      </c>
      <c r="N7640" t="str">
        <f t="shared" si="357"/>
        <v>05Vd-614,8092051778739</v>
      </c>
      <c r="O7640" t="s">
        <v>8702</v>
      </c>
      <c r="P7640">
        <v>74.061759739258051</v>
      </c>
      <c r="Q7640">
        <v>108.0889996606373</v>
      </c>
      <c r="R7640">
        <v>30.69165271567611</v>
      </c>
      <c r="S7640">
        <v>75</v>
      </c>
      <c r="T7640">
        <f t="shared" si="358"/>
        <v>287.84241211557145</v>
      </c>
      <c r="U7640">
        <v>6933546.5258650696</v>
      </c>
      <c r="V7640">
        <v>10969377.43259963</v>
      </c>
      <c r="W7640">
        <v>6127210.379107804</v>
      </c>
      <c r="X7640">
        <v>8254041.3166956734</v>
      </c>
      <c r="Y7640">
        <f t="shared" si="359"/>
        <v>32284175.654268175</v>
      </c>
      <c r="Z7640">
        <v>0.30086069305676172</v>
      </c>
      <c r="AA7640">
        <v>0.82958995689765591</v>
      </c>
      <c r="AB7640">
        <v>0.1383111659265302</v>
      </c>
      <c r="AC7640">
        <v>0.21796463297412441</v>
      </c>
      <c r="AD7640">
        <v>0.11178299999999999</v>
      </c>
      <c r="AE7640">
        <v>5.4999999999999997E-3</v>
      </c>
      <c r="AF7640">
        <v>1.510745082054628</v>
      </c>
      <c r="AG7640">
        <v>1.7144816459120451</v>
      </c>
      <c r="AH7640">
        <v>8.1517149058405725</v>
      </c>
    </row>
    <row r="7641" spans="1:34">
      <c r="A7641" t="s">
        <v>1232</v>
      </c>
      <c r="B7641" t="s">
        <v>1278</v>
      </c>
      <c r="C7641" t="s">
        <v>8735</v>
      </c>
      <c r="D7641" t="s">
        <v>8770</v>
      </c>
      <c r="E7641" t="s">
        <v>489</v>
      </c>
      <c r="F7641" t="s">
        <v>672</v>
      </c>
      <c r="G7641" t="s">
        <v>1179</v>
      </c>
      <c r="H7641" t="s">
        <v>1125</v>
      </c>
      <c r="I7641">
        <v>1.3930102237384481</v>
      </c>
      <c r="J7641">
        <v>0.54912627796730606</v>
      </c>
      <c r="K7641">
        <v>0.54912627796730595</v>
      </c>
      <c r="L7641">
        <v>3</v>
      </c>
      <c r="M7641">
        <v>5.4912627796730602</v>
      </c>
      <c r="N7641" t="str">
        <f t="shared" si="357"/>
        <v>05Vd-615,49126277967306</v>
      </c>
      <c r="O7641" t="s">
        <v>8705</v>
      </c>
      <c r="P7641">
        <v>214.52357445572099</v>
      </c>
      <c r="Q7641">
        <v>35.04444580148936</v>
      </c>
      <c r="R7641">
        <v>38.599679433524507</v>
      </c>
      <c r="S7641">
        <v>75</v>
      </c>
      <c r="T7641">
        <f t="shared" si="358"/>
        <v>363.16769969073488</v>
      </c>
      <c r="U7641">
        <v>20083362.718090899</v>
      </c>
      <c r="V7641">
        <v>6996191.8973263176</v>
      </c>
      <c r="W7641">
        <v>2645184.030315747</v>
      </c>
      <c r="X7641">
        <v>8254041.3166956734</v>
      </c>
      <c r="Y7641">
        <f t="shared" si="359"/>
        <v>37978779.962428637</v>
      </c>
      <c r="Z7641">
        <v>0.87145797662636837</v>
      </c>
      <c r="AA7641">
        <v>0.15792691918403631</v>
      </c>
      <c r="AB7641">
        <v>0.14003875681691241</v>
      </c>
      <c r="AC7641">
        <v>0.21796463297412441</v>
      </c>
      <c r="AD7641">
        <v>0.11178299999999999</v>
      </c>
      <c r="AE7641">
        <v>5.4999999999999997E-3</v>
      </c>
      <c r="AF7641">
        <v>1.725004014556982</v>
      </c>
      <c r="AG7641">
        <v>1.957635180953446</v>
      </c>
      <c r="AH7641">
        <v>9.2911849751834872</v>
      </c>
    </row>
    <row r="7642" spans="1:34">
      <c r="A7642" t="s">
        <v>1194</v>
      </c>
      <c r="B7642" t="s">
        <v>1283</v>
      </c>
      <c r="C7642" t="s">
        <v>8694</v>
      </c>
      <c r="D7642" t="s">
        <v>8771</v>
      </c>
      <c r="E7642" t="s">
        <v>489</v>
      </c>
      <c r="F7642" t="s">
        <v>671</v>
      </c>
      <c r="G7642" t="s">
        <v>672</v>
      </c>
      <c r="H7642" t="s">
        <v>1125</v>
      </c>
      <c r="I7642">
        <v>1.463231409284683</v>
      </c>
      <c r="J7642">
        <v>0.55790392616058548</v>
      </c>
      <c r="K7642">
        <v>0.55790392616058548</v>
      </c>
      <c r="L7642">
        <v>3</v>
      </c>
      <c r="M7642">
        <v>5.5790392616058551</v>
      </c>
      <c r="N7642" t="str">
        <f t="shared" si="357"/>
        <v>05Qd-615,57903926160586</v>
      </c>
      <c r="O7642" t="s">
        <v>8696</v>
      </c>
      <c r="P7642">
        <v>225.33763702984129</v>
      </c>
      <c r="Q7642">
        <v>35.088613605533929</v>
      </c>
      <c r="R7642">
        <v>35.604622629144721</v>
      </c>
      <c r="S7642">
        <v>75</v>
      </c>
      <c r="T7642">
        <f t="shared" si="358"/>
        <v>371.03087326451993</v>
      </c>
      <c r="U7642">
        <v>21095758.403195512</v>
      </c>
      <c r="V7642">
        <v>2856099.656232601</v>
      </c>
      <c r="W7642">
        <v>7108024.3002386754</v>
      </c>
      <c r="X7642">
        <v>8284202.229372723</v>
      </c>
      <c r="Y7642">
        <f t="shared" si="359"/>
        <v>39344084.589039512</v>
      </c>
      <c r="Z7642">
        <v>0.91538788555998507</v>
      </c>
      <c r="AA7642">
        <v>0.1209875815518949</v>
      </c>
      <c r="AB7642">
        <v>0.16045134205809239</v>
      </c>
      <c r="AC7642">
        <v>0.21796463297412441</v>
      </c>
      <c r="AD7642">
        <v>0.11178299999999999</v>
      </c>
      <c r="AE7642">
        <v>5.4999999999999997E-3</v>
      </c>
      <c r="AF7642">
        <v>1.7525777785149279</v>
      </c>
      <c r="AG7642">
        <v>0.884277722964528</v>
      </c>
      <c r="AH7642">
        <v>8.3331777630853114</v>
      </c>
    </row>
    <row r="7643" spans="1:34">
      <c r="A7643" t="s">
        <v>1194</v>
      </c>
      <c r="B7643" t="s">
        <v>1283</v>
      </c>
      <c r="C7643" t="s">
        <v>8697</v>
      </c>
      <c r="D7643" t="s">
        <v>8772</v>
      </c>
      <c r="E7643" t="s">
        <v>489</v>
      </c>
      <c r="F7643" t="s">
        <v>43</v>
      </c>
      <c r="G7643" t="s">
        <v>672</v>
      </c>
      <c r="H7643" t="s">
        <v>1125</v>
      </c>
      <c r="I7643">
        <v>1.492908284742344</v>
      </c>
      <c r="J7643">
        <v>0.56161353559279303</v>
      </c>
      <c r="K7643">
        <v>0.56161353559279303</v>
      </c>
      <c r="L7643">
        <v>3</v>
      </c>
      <c r="M7643">
        <v>5.6161353559279306</v>
      </c>
      <c r="N7643" t="str">
        <f t="shared" si="357"/>
        <v>05Qd-615,61613535592793</v>
      </c>
      <c r="O7643" t="s">
        <v>8699</v>
      </c>
      <c r="P7643">
        <v>229.90787585032109</v>
      </c>
      <c r="Q7643">
        <v>32.318306184567092</v>
      </c>
      <c r="R7643">
        <v>35.841364544270171</v>
      </c>
      <c r="S7643">
        <v>75</v>
      </c>
      <c r="T7643">
        <f t="shared" si="358"/>
        <v>373.06754657915837</v>
      </c>
      <c r="U7643">
        <v>21523617.039118718</v>
      </c>
      <c r="V7643">
        <v>4318632.8769117547</v>
      </c>
      <c r="W7643">
        <v>7155286.9072075598</v>
      </c>
      <c r="X7643">
        <v>8284202.229372723</v>
      </c>
      <c r="Y7643">
        <f t="shared" si="359"/>
        <v>41281739.052610755</v>
      </c>
      <c r="Z7643">
        <v>0.93395354243615591</v>
      </c>
      <c r="AA7643">
        <v>0.14244600704933841</v>
      </c>
      <c r="AB7643">
        <v>0.16151821358202159</v>
      </c>
      <c r="AC7643">
        <v>0.21796463297412441</v>
      </c>
      <c r="AD7643">
        <v>0.11178299999999999</v>
      </c>
      <c r="AE7643">
        <v>5.4999999999999997E-3</v>
      </c>
      <c r="AF7643">
        <v>1.764231001862177</v>
      </c>
      <c r="AG7643">
        <v>0.89015745391457701</v>
      </c>
      <c r="AH7643">
        <v>8.3878068117046851</v>
      </c>
    </row>
    <row r="7644" spans="1:34">
      <c r="A7644" t="s">
        <v>1194</v>
      </c>
      <c r="B7644" t="s">
        <v>1283</v>
      </c>
      <c r="C7644" t="s">
        <v>8700</v>
      </c>
      <c r="D7644" t="s">
        <v>8773</v>
      </c>
      <c r="E7644" t="s">
        <v>489</v>
      </c>
      <c r="F7644" t="s">
        <v>49</v>
      </c>
      <c r="G7644" t="s">
        <v>672</v>
      </c>
      <c r="H7644" t="s">
        <v>1125</v>
      </c>
      <c r="I7644">
        <v>0.48199044226050441</v>
      </c>
      <c r="J7644">
        <v>0.85592353808403521</v>
      </c>
      <c r="K7644">
        <v>0.48199044226050441</v>
      </c>
      <c r="L7644">
        <v>3</v>
      </c>
      <c r="M7644">
        <v>4.8199044226050436</v>
      </c>
      <c r="N7644" t="str">
        <f t="shared" si="357"/>
        <v>05Qd-614,81990442260504</v>
      </c>
      <c r="O7644" t="s">
        <v>8702</v>
      </c>
      <c r="P7644">
        <v>74.226528108117677</v>
      </c>
      <c r="Q7644">
        <v>109.1808284056922</v>
      </c>
      <c r="R7644">
        <v>30.759933749955771</v>
      </c>
      <c r="S7644">
        <v>75</v>
      </c>
      <c r="T7644">
        <f t="shared" si="358"/>
        <v>289.16729026376561</v>
      </c>
      <c r="U7644">
        <v>6948971.883775834</v>
      </c>
      <c r="V7644">
        <v>11130024.913812499</v>
      </c>
      <c r="W7644">
        <v>6140841.8464585617</v>
      </c>
      <c r="X7644">
        <v>8284202.229372723</v>
      </c>
      <c r="Y7644">
        <f t="shared" si="359"/>
        <v>32504040.87341962</v>
      </c>
      <c r="Z7644">
        <v>0.30153003072607271</v>
      </c>
      <c r="AA7644">
        <v>0.83796981205769561</v>
      </c>
      <c r="AB7644">
        <v>0.13861887270105219</v>
      </c>
      <c r="AC7644">
        <v>0.21796463297412441</v>
      </c>
      <c r="AD7644">
        <v>0.11178299999999999</v>
      </c>
      <c r="AE7644">
        <v>5.4999999999999997E-3</v>
      </c>
      <c r="AF7644">
        <v>1.514106101341899</v>
      </c>
      <c r="AG7644">
        <v>0.76395485098289939</v>
      </c>
      <c r="AH7644">
        <v>7.2152483749298417</v>
      </c>
    </row>
    <row r="7645" spans="1:34">
      <c r="A7645" t="s">
        <v>1194</v>
      </c>
      <c r="B7645" t="s">
        <v>1283</v>
      </c>
      <c r="C7645" t="s">
        <v>8703</v>
      </c>
      <c r="D7645" t="s">
        <v>8774</v>
      </c>
      <c r="E7645" t="s">
        <v>489</v>
      </c>
      <c r="F7645" t="s">
        <v>672</v>
      </c>
      <c r="G7645" t="s">
        <v>1179</v>
      </c>
      <c r="H7645" t="s">
        <v>1125</v>
      </c>
      <c r="I7645">
        <v>1.4038939656381499</v>
      </c>
      <c r="J7645">
        <v>0.55048674570476874</v>
      </c>
      <c r="K7645">
        <v>0.55048674570476874</v>
      </c>
      <c r="L7645">
        <v>3</v>
      </c>
      <c r="M7645">
        <v>5.5048674570476877</v>
      </c>
      <c r="N7645" t="str">
        <f t="shared" si="357"/>
        <v>05Qd-615,50486745704769</v>
      </c>
      <c r="O7645" t="s">
        <v>8705</v>
      </c>
      <c r="P7645">
        <v>216.19967070827511</v>
      </c>
      <c r="Q7645">
        <v>35.131268887185911</v>
      </c>
      <c r="R7645">
        <v>38.695310658349698</v>
      </c>
      <c r="S7645">
        <v>75</v>
      </c>
      <c r="T7645">
        <f t="shared" si="358"/>
        <v>365.0262502538107</v>
      </c>
      <c r="U7645">
        <v>20240276.237156961</v>
      </c>
      <c r="V7645">
        <v>7013525.0568258837</v>
      </c>
      <c r="W7645">
        <v>2698118.8776693479</v>
      </c>
      <c r="X7645">
        <v>8284202.229372723</v>
      </c>
      <c r="Y7645">
        <f t="shared" si="359"/>
        <v>38236122.401024915</v>
      </c>
      <c r="Z7645">
        <v>0.87826677352707117</v>
      </c>
      <c r="AA7645">
        <v>0.15831818524987101</v>
      </c>
      <c r="AB7645">
        <v>0.1403857047199504</v>
      </c>
      <c r="AC7645">
        <v>0.21796463297412441</v>
      </c>
      <c r="AD7645">
        <v>0.11178299999999999</v>
      </c>
      <c r="AE7645">
        <v>5.4999999999999997E-3</v>
      </c>
      <c r="AF7645">
        <v>1.729277735198226</v>
      </c>
      <c r="AG7645">
        <v>0.87252149194205852</v>
      </c>
      <c r="AH7645">
        <v>8.2239496841879731</v>
      </c>
    </row>
    <row r="7646" spans="1:34">
      <c r="A7646" t="s">
        <v>1194</v>
      </c>
      <c r="B7646" t="s">
        <v>1283</v>
      </c>
      <c r="C7646" t="s">
        <v>8706</v>
      </c>
      <c r="D7646" t="s">
        <v>8775</v>
      </c>
      <c r="E7646" t="s">
        <v>489</v>
      </c>
      <c r="F7646" t="s">
        <v>672</v>
      </c>
      <c r="G7646" t="s">
        <v>46</v>
      </c>
      <c r="H7646" t="s">
        <v>1125</v>
      </c>
      <c r="I7646">
        <v>0.48754013813731412</v>
      </c>
      <c r="J7646">
        <v>0.48754013813731412</v>
      </c>
      <c r="K7646">
        <v>0.90032110509851326</v>
      </c>
      <c r="L7646">
        <v>3</v>
      </c>
      <c r="M7646">
        <v>4.8754013813731412</v>
      </c>
      <c r="N7646" t="str">
        <f t="shared" si="357"/>
        <v>05Qd-614,87540138137314</v>
      </c>
      <c r="O7646" t="s">
        <v>8708</v>
      </c>
      <c r="P7646">
        <v>75.08118127314637</v>
      </c>
      <c r="Q7646">
        <v>31.11410732381848</v>
      </c>
      <c r="R7646">
        <v>145.85201902595921</v>
      </c>
      <c r="S7646">
        <v>75</v>
      </c>
      <c r="T7646">
        <f t="shared" si="358"/>
        <v>327.04730762292405</v>
      </c>
      <c r="U7646">
        <v>7028983.1811588109</v>
      </c>
      <c r="V7646">
        <v>6211548.2374724569</v>
      </c>
      <c r="W7646">
        <v>13344559.419770161</v>
      </c>
      <c r="X7646">
        <v>8284202.229372723</v>
      </c>
      <c r="Y7646">
        <f t="shared" si="359"/>
        <v>34869293.067774154</v>
      </c>
      <c r="Z7646">
        <v>0.30500188373711301</v>
      </c>
      <c r="AA7646">
        <v>0.14021494706026369</v>
      </c>
      <c r="AB7646">
        <v>0.83292279523270707</v>
      </c>
      <c r="AC7646">
        <v>0.21796463297412441</v>
      </c>
      <c r="AD7646">
        <v>0.11178299999999999</v>
      </c>
      <c r="AE7646">
        <v>5.4999999999999997E-3</v>
      </c>
      <c r="AF7646">
        <v>1.531539700954913</v>
      </c>
      <c r="AG7646">
        <v>0.77275111894764292</v>
      </c>
      <c r="AH7646">
        <v>7.2969752012756981</v>
      </c>
    </row>
    <row r="7647" spans="1:34">
      <c r="A7647" t="s">
        <v>1194</v>
      </c>
      <c r="B7647" t="s">
        <v>1289</v>
      </c>
      <c r="C7647" t="s">
        <v>8694</v>
      </c>
      <c r="D7647" t="s">
        <v>8776</v>
      </c>
      <c r="E7647" t="s">
        <v>489</v>
      </c>
      <c r="F7647" t="s">
        <v>671</v>
      </c>
      <c r="G7647" t="s">
        <v>672</v>
      </c>
      <c r="H7647" t="s">
        <v>1125</v>
      </c>
      <c r="I7647">
        <v>1.4501089653303509</v>
      </c>
      <c r="J7647">
        <v>0.55626362066629387</v>
      </c>
      <c r="K7647">
        <v>0.55626362066629398</v>
      </c>
      <c r="L7647">
        <v>3</v>
      </c>
      <c r="M7647">
        <v>5.5626362066629387</v>
      </c>
      <c r="N7647" t="str">
        <f t="shared" si="357"/>
        <v>05Qd-615,56263620666294</v>
      </c>
      <c r="O7647" t="s">
        <v>8696</v>
      </c>
      <c r="P7647">
        <v>223.31678066087409</v>
      </c>
      <c r="Q7647">
        <v>34.98544880782346</v>
      </c>
      <c r="R7647">
        <v>35.499940702056158</v>
      </c>
      <c r="S7647">
        <v>75</v>
      </c>
      <c r="T7647">
        <f t="shared" si="358"/>
        <v>368.8021701707537</v>
      </c>
      <c r="U7647">
        <v>20906568.97931936</v>
      </c>
      <c r="V7647">
        <v>2786372.487169168</v>
      </c>
      <c r="W7647">
        <v>7087125.843055415</v>
      </c>
      <c r="X7647">
        <v>8259586.4630470853</v>
      </c>
      <c r="Y7647">
        <f t="shared" si="359"/>
        <v>39039653.772591032</v>
      </c>
      <c r="Z7647">
        <v>0.90717857147028291</v>
      </c>
      <c r="AA7647">
        <v>0.12063186332613091</v>
      </c>
      <c r="AB7647">
        <v>0.15997959556984739</v>
      </c>
      <c r="AC7647">
        <v>0.21796463297412441</v>
      </c>
      <c r="AD7647">
        <v>0.11178299999999999</v>
      </c>
      <c r="AE7647">
        <v>5.4999999999999997E-3</v>
      </c>
      <c r="AF7647">
        <v>1.747424986386263</v>
      </c>
      <c r="AG7647">
        <v>0.88167783875607575</v>
      </c>
      <c r="AH7647">
        <v>8.3090220318052772</v>
      </c>
    </row>
    <row r="7648" spans="1:34">
      <c r="A7648" t="s">
        <v>1194</v>
      </c>
      <c r="B7648" t="s">
        <v>1289</v>
      </c>
      <c r="C7648" t="s">
        <v>8697</v>
      </c>
      <c r="D7648" t="s">
        <v>8777</v>
      </c>
      <c r="E7648" t="s">
        <v>489</v>
      </c>
      <c r="F7648" t="s">
        <v>43</v>
      </c>
      <c r="G7648" t="s">
        <v>672</v>
      </c>
      <c r="H7648" t="s">
        <v>1125</v>
      </c>
      <c r="I7648">
        <v>1.481839130956474</v>
      </c>
      <c r="J7648">
        <v>0.56022989136955925</v>
      </c>
      <c r="K7648">
        <v>0.56022989136955925</v>
      </c>
      <c r="L7648">
        <v>3</v>
      </c>
      <c r="M7648">
        <v>5.6022989136955932</v>
      </c>
      <c r="N7648" t="str">
        <f t="shared" si="357"/>
        <v>05Qd-615,60229891369559</v>
      </c>
      <c r="O7648" t="s">
        <v>8699</v>
      </c>
      <c r="P7648">
        <v>228.20322616729709</v>
      </c>
      <c r="Q7648">
        <v>32.238683748811908</v>
      </c>
      <c r="R7648">
        <v>35.75306236873206</v>
      </c>
      <c r="S7648">
        <v>75</v>
      </c>
      <c r="T7648">
        <f t="shared" si="358"/>
        <v>371.19497228484107</v>
      </c>
      <c r="U7648">
        <v>21364030.392390922</v>
      </c>
      <c r="V7648">
        <v>4275947.0876265801</v>
      </c>
      <c r="W7648">
        <v>7137658.4656417985</v>
      </c>
      <c r="X7648">
        <v>8259586.4630470853</v>
      </c>
      <c r="Y7648">
        <f t="shared" si="359"/>
        <v>41037222.408706389</v>
      </c>
      <c r="Z7648">
        <v>0.92702875308657562</v>
      </c>
      <c r="AA7648">
        <v>0.14209506359394511</v>
      </c>
      <c r="AB7648">
        <v>0.16112028203478079</v>
      </c>
      <c r="AC7648">
        <v>0.21796463297412441</v>
      </c>
      <c r="AD7648">
        <v>0.11178299999999999</v>
      </c>
      <c r="AE7648">
        <v>5.4999999999999997E-3</v>
      </c>
      <c r="AF7648">
        <v>1.7598844755064691</v>
      </c>
      <c r="AG7648">
        <v>0.88796437782075155</v>
      </c>
      <c r="AH7648">
        <v>8.3674307670228139</v>
      </c>
    </row>
    <row r="7649" spans="1:34">
      <c r="A7649" t="s">
        <v>1194</v>
      </c>
      <c r="B7649" t="s">
        <v>1289</v>
      </c>
      <c r="C7649" t="s">
        <v>8700</v>
      </c>
      <c r="D7649" t="s">
        <v>8778</v>
      </c>
      <c r="E7649" t="s">
        <v>489</v>
      </c>
      <c r="F7649" t="s">
        <v>49</v>
      </c>
      <c r="G7649" t="s">
        <v>672</v>
      </c>
      <c r="H7649" t="s">
        <v>1125</v>
      </c>
      <c r="I7649">
        <v>0.48073129550723198</v>
      </c>
      <c r="J7649">
        <v>0.84585036405785674</v>
      </c>
      <c r="K7649">
        <v>0.48073129550723198</v>
      </c>
      <c r="L7649">
        <v>3</v>
      </c>
      <c r="M7649">
        <v>4.8073129550723213</v>
      </c>
      <c r="N7649" t="str">
        <f t="shared" si="357"/>
        <v>05Qd-614,80731295507232</v>
      </c>
      <c r="O7649" t="s">
        <v>8702</v>
      </c>
      <c r="P7649">
        <v>74.03261950811374</v>
      </c>
      <c r="Q7649">
        <v>107.8959034843438</v>
      </c>
      <c r="R7649">
        <v>30.679576823103691</v>
      </c>
      <c r="S7649">
        <v>75</v>
      </c>
      <c r="T7649">
        <f t="shared" si="358"/>
        <v>287.60809981556122</v>
      </c>
      <c r="U7649">
        <v>6930818.4628386861</v>
      </c>
      <c r="V7649">
        <v>10938410.632497851</v>
      </c>
      <c r="W7649">
        <v>6124799.575916715</v>
      </c>
      <c r="X7649">
        <v>8259586.4630470853</v>
      </c>
      <c r="Y7649">
        <f t="shared" si="359"/>
        <v>32253615.134300336</v>
      </c>
      <c r="Z7649">
        <v>0.30074231685062269</v>
      </c>
      <c r="AA7649">
        <v>0.82810793144574724</v>
      </c>
      <c r="AB7649">
        <v>0.13825674621844969</v>
      </c>
      <c r="AC7649">
        <v>0.21796463297412441</v>
      </c>
      <c r="AD7649">
        <v>0.11178299999999999</v>
      </c>
      <c r="AE7649">
        <v>5.4999999999999997E-3</v>
      </c>
      <c r="AF7649">
        <v>1.510150666514865</v>
      </c>
      <c r="AG7649">
        <v>0.76195910337896289</v>
      </c>
      <c r="AH7649">
        <v>7.196705724966149</v>
      </c>
    </row>
    <row r="7650" spans="1:34">
      <c r="A7650" t="s">
        <v>1194</v>
      </c>
      <c r="B7650" t="s">
        <v>1289</v>
      </c>
      <c r="C7650" t="s">
        <v>8703</v>
      </c>
      <c r="D7650" t="s">
        <v>8779</v>
      </c>
      <c r="E7650" t="s">
        <v>489</v>
      </c>
      <c r="F7650" t="s">
        <v>672</v>
      </c>
      <c r="G7650" t="s">
        <v>1179</v>
      </c>
      <c r="H7650" t="s">
        <v>1125</v>
      </c>
      <c r="I7650">
        <v>1.3836140587274739</v>
      </c>
      <c r="J7650">
        <v>0.54795175734093415</v>
      </c>
      <c r="K7650">
        <v>0.54795175734093415</v>
      </c>
      <c r="L7650">
        <v>3</v>
      </c>
      <c r="M7650">
        <v>5.4795175734093426</v>
      </c>
      <c r="N7650" t="str">
        <f t="shared" si="357"/>
        <v>05Qd-615,47951757340934</v>
      </c>
      <c r="O7650" t="s">
        <v>8705</v>
      </c>
      <c r="P7650">
        <v>213.07656504403101</v>
      </c>
      <c r="Q7650">
        <v>34.969489591806607</v>
      </c>
      <c r="R7650">
        <v>38.517118970685551</v>
      </c>
      <c r="S7650">
        <v>75</v>
      </c>
      <c r="T7650">
        <f t="shared" si="358"/>
        <v>361.56317360652315</v>
      </c>
      <c r="U7650">
        <v>19947895.952048089</v>
      </c>
      <c r="V7650">
        <v>6981227.8134367559</v>
      </c>
      <c r="W7650">
        <v>2569301.1161257969</v>
      </c>
      <c r="X7650">
        <v>8259586.4630470853</v>
      </c>
      <c r="Y7650">
        <f t="shared" si="359"/>
        <v>37758011.344657727</v>
      </c>
      <c r="Z7650">
        <v>0.86557979798203966</v>
      </c>
      <c r="AA7650">
        <v>0.15758913089838431</v>
      </c>
      <c r="AB7650">
        <v>0.13973922934031491</v>
      </c>
      <c r="AC7650">
        <v>0.21796463297412441</v>
      </c>
      <c r="AD7650">
        <v>0.11178299999999999</v>
      </c>
      <c r="AE7650">
        <v>5.4999999999999997E-3</v>
      </c>
      <c r="AF7650">
        <v>1.7213144209662861</v>
      </c>
      <c r="AG7650">
        <v>0.86850353538538083</v>
      </c>
      <c r="AH7650">
        <v>8.1866185297610095</v>
      </c>
    </row>
    <row r="7651" spans="1:34">
      <c r="A7651" t="s">
        <v>1194</v>
      </c>
      <c r="B7651" t="s">
        <v>1289</v>
      </c>
      <c r="C7651" t="s">
        <v>8706</v>
      </c>
      <c r="D7651" t="s">
        <v>8780</v>
      </c>
      <c r="E7651" t="s">
        <v>489</v>
      </c>
      <c r="F7651" t="s">
        <v>672</v>
      </c>
      <c r="G7651" t="s">
        <v>46</v>
      </c>
      <c r="H7651" t="s">
        <v>1125</v>
      </c>
      <c r="I7651">
        <v>0.4831321554924734</v>
      </c>
      <c r="J7651">
        <v>0.4831321554924734</v>
      </c>
      <c r="K7651">
        <v>0.86505724393978811</v>
      </c>
      <c r="L7651">
        <v>3</v>
      </c>
      <c r="M7651">
        <v>4.8313215549247346</v>
      </c>
      <c r="N7651" t="str">
        <f t="shared" si="357"/>
        <v>05Qd-614,83132155492473</v>
      </c>
      <c r="O7651" t="s">
        <v>8708</v>
      </c>
      <c r="P7651">
        <v>74.402351945840906</v>
      </c>
      <c r="Q7651">
        <v>30.832796239120722</v>
      </c>
      <c r="R7651">
        <v>140.13927351824569</v>
      </c>
      <c r="S7651">
        <v>75</v>
      </c>
      <c r="T7651">
        <f t="shared" si="358"/>
        <v>320.3744217032073</v>
      </c>
      <c r="U7651">
        <v>6965432.2374523068</v>
      </c>
      <c r="V7651">
        <v>6155387.9448389551</v>
      </c>
      <c r="W7651">
        <v>12821878.469675541</v>
      </c>
      <c r="X7651">
        <v>8259586.4630470853</v>
      </c>
      <c r="Y7651">
        <f t="shared" si="359"/>
        <v>34202285.11501389</v>
      </c>
      <c r="Z7651">
        <v>0.3022442789678042</v>
      </c>
      <c r="AA7651">
        <v>0.1389472256875163</v>
      </c>
      <c r="AB7651">
        <v>0.80029879737162224</v>
      </c>
      <c r="AC7651">
        <v>0.21796463297412441</v>
      </c>
      <c r="AD7651">
        <v>0.11178299999999999</v>
      </c>
      <c r="AE7651">
        <v>5.4999999999999997E-3</v>
      </c>
      <c r="AF7651">
        <v>1.51769263505489</v>
      </c>
      <c r="AG7651">
        <v>0.76576446645557039</v>
      </c>
      <c r="AH7651">
        <v>7.2320616564351958</v>
      </c>
    </row>
    <row r="7652" spans="1:34">
      <c r="A7652" t="s">
        <v>1194</v>
      </c>
      <c r="B7652" t="s">
        <v>1295</v>
      </c>
      <c r="C7652" t="s">
        <v>8694</v>
      </c>
      <c r="D7652" t="s">
        <v>8781</v>
      </c>
      <c r="E7652" t="s">
        <v>489</v>
      </c>
      <c r="F7652" t="s">
        <v>671</v>
      </c>
      <c r="G7652" t="s">
        <v>672</v>
      </c>
      <c r="H7652" t="s">
        <v>1125</v>
      </c>
      <c r="I7652">
        <v>1.4574008047391429</v>
      </c>
      <c r="J7652">
        <v>0.55717510059239284</v>
      </c>
      <c r="K7652">
        <v>0.55717510059239284</v>
      </c>
      <c r="L7652">
        <v>3</v>
      </c>
      <c r="M7652">
        <v>5.5717510059239288</v>
      </c>
      <c r="N7652" t="str">
        <f t="shared" si="357"/>
        <v>05Qd-615,57175100592393</v>
      </c>
      <c r="O7652" t="s">
        <v>8696</v>
      </c>
      <c r="P7652">
        <v>224.43972392982801</v>
      </c>
      <c r="Q7652">
        <v>35.042775106199223</v>
      </c>
      <c r="R7652">
        <v>35.558110034231547</v>
      </c>
      <c r="S7652">
        <v>75</v>
      </c>
      <c r="T7652">
        <f t="shared" si="358"/>
        <v>370.04060907025877</v>
      </c>
      <c r="U7652">
        <v>21011697.178117361</v>
      </c>
      <c r="V7652">
        <v>2825746.0955406688</v>
      </c>
      <c r="W7652">
        <v>7098738.6336455029</v>
      </c>
      <c r="X7652">
        <v>8273283.1317229792</v>
      </c>
      <c r="Y7652">
        <f t="shared" si="359"/>
        <v>39209465.039026514</v>
      </c>
      <c r="Z7652">
        <v>0.91174029794492162</v>
      </c>
      <c r="AA7652">
        <v>0.12082952773880271</v>
      </c>
      <c r="AB7652">
        <v>0.16024173421154511</v>
      </c>
      <c r="AC7652">
        <v>0.21796463297412441</v>
      </c>
      <c r="AD7652">
        <v>0.11178299999999999</v>
      </c>
      <c r="AE7652">
        <v>5.4999999999999997E-3</v>
      </c>
      <c r="AF7652">
        <v>1.750288274112229</v>
      </c>
      <c r="AG7652">
        <v>0.88312253443894273</v>
      </c>
      <c r="AH7652">
        <v>8.3224448144751015</v>
      </c>
    </row>
    <row r="7653" spans="1:34">
      <c r="A7653" t="s">
        <v>1194</v>
      </c>
      <c r="B7653" t="s">
        <v>1295</v>
      </c>
      <c r="C7653" t="s">
        <v>8697</v>
      </c>
      <c r="D7653" t="s">
        <v>8782</v>
      </c>
      <c r="E7653" t="s">
        <v>489</v>
      </c>
      <c r="F7653" t="s">
        <v>43</v>
      </c>
      <c r="G7653" t="s">
        <v>672</v>
      </c>
      <c r="H7653" t="s">
        <v>1125</v>
      </c>
      <c r="I7653">
        <v>1.487951685412001</v>
      </c>
      <c r="J7653">
        <v>0.56099396067650009</v>
      </c>
      <c r="K7653">
        <v>0.5609939606765002</v>
      </c>
      <c r="L7653">
        <v>3</v>
      </c>
      <c r="M7653">
        <v>5.6099396067650016</v>
      </c>
      <c r="N7653" t="str">
        <f t="shared" si="357"/>
        <v>05Qd-615,609939606765</v>
      </c>
      <c r="O7653" t="s">
        <v>8699</v>
      </c>
      <c r="P7653">
        <v>229.1445595534482</v>
      </c>
      <c r="Q7653">
        <v>32.28265246438405</v>
      </c>
      <c r="R7653">
        <v>35.801824168139639</v>
      </c>
      <c r="S7653">
        <v>75</v>
      </c>
      <c r="T7653">
        <f t="shared" si="358"/>
        <v>372.22903618597189</v>
      </c>
      <c r="U7653">
        <v>21452156.55698932</v>
      </c>
      <c r="V7653">
        <v>4299822.2325942572</v>
      </c>
      <c r="W7653">
        <v>7147393.1582046887</v>
      </c>
      <c r="X7653">
        <v>8273283.1317229792</v>
      </c>
      <c r="Y7653">
        <f t="shared" si="359"/>
        <v>41172655.079511248</v>
      </c>
      <c r="Z7653">
        <v>0.93085272669930053</v>
      </c>
      <c r="AA7653">
        <v>0.14228885988798889</v>
      </c>
      <c r="AB7653">
        <v>0.16134002586517071</v>
      </c>
      <c r="AC7653">
        <v>0.21796463297412441</v>
      </c>
      <c r="AD7653">
        <v>0.11178299999999999</v>
      </c>
      <c r="AE7653">
        <v>5.4999999999999997E-3</v>
      </c>
      <c r="AF7653">
        <v>1.7622846932246079</v>
      </c>
      <c r="AG7653">
        <v>0.88917542767225277</v>
      </c>
      <c r="AH7653">
        <v>8.3786827276618627</v>
      </c>
    </row>
    <row r="7654" spans="1:34">
      <c r="A7654" t="s">
        <v>1194</v>
      </c>
      <c r="B7654" t="s">
        <v>1295</v>
      </c>
      <c r="C7654" t="s">
        <v>8700</v>
      </c>
      <c r="D7654" t="s">
        <v>8783</v>
      </c>
      <c r="E7654" t="s">
        <v>489</v>
      </c>
      <c r="F7654" t="s">
        <v>49</v>
      </c>
      <c r="G7654" t="s">
        <v>672</v>
      </c>
      <c r="H7654" t="s">
        <v>1125</v>
      </c>
      <c r="I7654">
        <v>0.48143169181722401</v>
      </c>
      <c r="J7654">
        <v>0.85145353453779282</v>
      </c>
      <c r="K7654">
        <v>0.48143169181722412</v>
      </c>
      <c r="L7654">
        <v>3</v>
      </c>
      <c r="M7654">
        <v>4.8143169181722412</v>
      </c>
      <c r="N7654" t="str">
        <f t="shared" si="357"/>
        <v>05Qd-614,81431691817224</v>
      </c>
      <c r="O7654" t="s">
        <v>8702</v>
      </c>
      <c r="P7654">
        <v>74.14048053985249</v>
      </c>
      <c r="Q7654">
        <v>108.61063881697309</v>
      </c>
      <c r="R7654">
        <v>30.724275103826908</v>
      </c>
      <c r="S7654">
        <v>75</v>
      </c>
      <c r="T7654">
        <f t="shared" si="358"/>
        <v>288.47539446065252</v>
      </c>
      <c r="U7654">
        <v>6940916.2445349544</v>
      </c>
      <c r="V7654">
        <v>11045096.74611504</v>
      </c>
      <c r="W7654">
        <v>6133723.0370321115</v>
      </c>
      <c r="X7654">
        <v>8273283.1317229792</v>
      </c>
      <c r="Y7654">
        <f t="shared" si="359"/>
        <v>32393019.159405086</v>
      </c>
      <c r="Z7654">
        <v>0.30118048014672838</v>
      </c>
      <c r="AA7654">
        <v>0.83359357064724593</v>
      </c>
      <c r="AB7654">
        <v>0.1384581779034427</v>
      </c>
      <c r="AC7654">
        <v>0.21796463297412441</v>
      </c>
      <c r="AD7654">
        <v>0.11178299999999999</v>
      </c>
      <c r="AE7654">
        <v>5.4999999999999997E-3</v>
      </c>
      <c r="AF7654">
        <v>1.5123508643473009</v>
      </c>
      <c r="AG7654">
        <v>0.76306923153030026</v>
      </c>
      <c r="AH7654">
        <v>7.2070200140498422</v>
      </c>
    </row>
    <row r="7655" spans="1:34">
      <c r="A7655" t="s">
        <v>1194</v>
      </c>
      <c r="B7655" t="s">
        <v>1295</v>
      </c>
      <c r="C7655" t="s">
        <v>8703</v>
      </c>
      <c r="D7655" t="s">
        <v>8784</v>
      </c>
      <c r="E7655" t="s">
        <v>489</v>
      </c>
      <c r="F7655" t="s">
        <v>672</v>
      </c>
      <c r="G7655" t="s">
        <v>1179</v>
      </c>
      <c r="H7655" t="s">
        <v>1125</v>
      </c>
      <c r="I7655">
        <v>1.394950963163637</v>
      </c>
      <c r="J7655">
        <v>0.54936887039545457</v>
      </c>
      <c r="K7655">
        <v>0.54936887039545457</v>
      </c>
      <c r="L7655">
        <v>3</v>
      </c>
      <c r="M7655">
        <v>5.4936887039545459</v>
      </c>
      <c r="N7655" t="str">
        <f t="shared" si="357"/>
        <v>05Qd-615,49368870395455</v>
      </c>
      <c r="O7655" t="s">
        <v>8705</v>
      </c>
      <c r="P7655">
        <v>214.82244832719999</v>
      </c>
      <c r="Q7655">
        <v>35.059927699808952</v>
      </c>
      <c r="R7655">
        <v>38.616731959209858</v>
      </c>
      <c r="S7655">
        <v>75</v>
      </c>
      <c r="T7655">
        <f t="shared" si="358"/>
        <v>363.4991079862188</v>
      </c>
      <c r="U7655">
        <v>20111342.82416131</v>
      </c>
      <c r="V7655">
        <v>6999282.6676067859</v>
      </c>
      <c r="W7655">
        <v>2642067.435449054</v>
      </c>
      <c r="X7655">
        <v>8273283.1317229792</v>
      </c>
      <c r="Y7655">
        <f t="shared" si="359"/>
        <v>38025976.058940127</v>
      </c>
      <c r="Z7655">
        <v>0.8726720903663916</v>
      </c>
      <c r="AA7655">
        <v>0.15799668797189451</v>
      </c>
      <c r="AB7655">
        <v>0.14010062299125919</v>
      </c>
      <c r="AC7655">
        <v>0.21796463297412441</v>
      </c>
      <c r="AD7655">
        <v>0.11178299999999999</v>
      </c>
      <c r="AE7655">
        <v>5.4999999999999997E-3</v>
      </c>
      <c r="AF7655">
        <v>1.725766085011899</v>
      </c>
      <c r="AG7655">
        <v>0.87074965957679551</v>
      </c>
      <c r="AH7655">
        <v>8.2074874485432403</v>
      </c>
    </row>
    <row r="7656" spans="1:34">
      <c r="A7656" t="s">
        <v>1194</v>
      </c>
      <c r="B7656" t="s">
        <v>1295</v>
      </c>
      <c r="C7656" t="s">
        <v>8706</v>
      </c>
      <c r="D7656" t="s">
        <v>8785</v>
      </c>
      <c r="E7656" t="s">
        <v>489</v>
      </c>
      <c r="F7656" t="s">
        <v>672</v>
      </c>
      <c r="G7656" t="s">
        <v>46</v>
      </c>
      <c r="H7656" t="s">
        <v>1125</v>
      </c>
      <c r="I7656">
        <v>0.48549826118005568</v>
      </c>
      <c r="J7656">
        <v>0.48549826118005568</v>
      </c>
      <c r="K7656">
        <v>0.88398608944044665</v>
      </c>
      <c r="L7656">
        <v>3</v>
      </c>
      <c r="M7656">
        <v>4.8549826118005583</v>
      </c>
      <c r="N7656" t="str">
        <f t="shared" si="357"/>
        <v>05Qd-614,85498261180056</v>
      </c>
      <c r="O7656" t="s">
        <v>8708</v>
      </c>
      <c r="P7656">
        <v>74.766732221728574</v>
      </c>
      <c r="Q7656">
        <v>30.983797686066609</v>
      </c>
      <c r="R7656">
        <v>143.20574648935241</v>
      </c>
      <c r="S7656">
        <v>75</v>
      </c>
      <c r="T7656">
        <f t="shared" si="358"/>
        <v>323.95627639714758</v>
      </c>
      <c r="U7656">
        <v>6999544.951015546</v>
      </c>
      <c r="V7656">
        <v>6185533.5235589491</v>
      </c>
      <c r="W7656">
        <v>13102441.817686301</v>
      </c>
      <c r="X7656">
        <v>8273283.1317229792</v>
      </c>
      <c r="Y7656">
        <f t="shared" si="359"/>
        <v>34560803.423983775</v>
      </c>
      <c r="Z7656">
        <v>0.30372449902638421</v>
      </c>
      <c r="AA7656">
        <v>0.13962770993439469</v>
      </c>
      <c r="AB7656">
        <v>0.81781062378072489</v>
      </c>
      <c r="AC7656">
        <v>0.21796463297412441</v>
      </c>
      <c r="AD7656">
        <v>0.11178299999999999</v>
      </c>
      <c r="AE7656">
        <v>5.4999999999999997E-3</v>
      </c>
      <c r="AF7656">
        <v>1.5251254277907511</v>
      </c>
      <c r="AG7656">
        <v>0.76951474397038855</v>
      </c>
      <c r="AH7656">
        <v>7.2669057835616986</v>
      </c>
    </row>
    <row r="7657" spans="1:34">
      <c r="A7657" t="s">
        <v>3117</v>
      </c>
      <c r="B7657" t="s">
        <v>3118</v>
      </c>
      <c r="C7657" t="s">
        <v>8786</v>
      </c>
      <c r="D7657" t="s">
        <v>8787</v>
      </c>
      <c r="E7657" t="s">
        <v>671</v>
      </c>
      <c r="F7657" t="s">
        <v>43</v>
      </c>
      <c r="G7657" t="s">
        <v>49</v>
      </c>
      <c r="H7657" t="s">
        <v>1125</v>
      </c>
      <c r="I7657">
        <v>0.55417485193543348</v>
      </c>
      <c r="J7657">
        <v>0.55417485193543359</v>
      </c>
      <c r="K7657">
        <v>1.4333988154834689</v>
      </c>
      <c r="L7657">
        <v>3</v>
      </c>
      <c r="M7657">
        <v>5.5417485193543357</v>
      </c>
      <c r="N7657" t="str">
        <f t="shared" si="357"/>
        <v>09QeL-385,54174851935434</v>
      </c>
      <c r="O7657" t="s">
        <v>8788</v>
      </c>
      <c r="P7657">
        <v>29.430273316762879</v>
      </c>
      <c r="Q7657">
        <v>26.675962190892001</v>
      </c>
      <c r="R7657">
        <v>152.9469113366668</v>
      </c>
      <c r="S7657">
        <v>62.081780923994053</v>
      </c>
      <c r="T7657">
        <f t="shared" si="358"/>
        <v>271.13492776831572</v>
      </c>
      <c r="U7657">
        <v>2468786.130026706</v>
      </c>
      <c r="V7657">
        <v>3644448.6205301159</v>
      </c>
      <c r="W7657">
        <v>15838117.61869297</v>
      </c>
      <c r="X7657">
        <v>6878047.7259285208</v>
      </c>
      <c r="Y7657">
        <f t="shared" si="359"/>
        <v>28829400.095178314</v>
      </c>
      <c r="Z7657">
        <v>0.1014772949719745</v>
      </c>
      <c r="AA7657">
        <v>0.1175768394726775</v>
      </c>
      <c r="AB7657">
        <v>1.1738772861418389</v>
      </c>
      <c r="AC7657">
        <v>0.18042176791304479</v>
      </c>
      <c r="AD7657">
        <v>0.113217</v>
      </c>
      <c r="AE7657">
        <v>5.4999999999999997E-3</v>
      </c>
      <c r="AF7657">
        <v>1.7408634092212569</v>
      </c>
      <c r="AG7657">
        <v>0.87836714031766217</v>
      </c>
      <c r="AH7657">
        <v>8.279696068893255</v>
      </c>
    </row>
    <row r="7658" spans="1:34">
      <c r="A7658" t="s">
        <v>3117</v>
      </c>
      <c r="B7658" t="s">
        <v>3118</v>
      </c>
      <c r="C7658" t="s">
        <v>8789</v>
      </c>
      <c r="D7658" t="s">
        <v>8790</v>
      </c>
      <c r="E7658" t="s">
        <v>671</v>
      </c>
      <c r="F7658" t="s">
        <v>43</v>
      </c>
      <c r="G7658" t="s">
        <v>46</v>
      </c>
      <c r="H7658" t="s">
        <v>1125</v>
      </c>
      <c r="I7658">
        <v>0.5696672076270004</v>
      </c>
      <c r="J7658">
        <v>0.5696672076270004</v>
      </c>
      <c r="K7658">
        <v>1.557337661016003</v>
      </c>
      <c r="L7658">
        <v>3</v>
      </c>
      <c r="M7658">
        <v>5.696672076270004</v>
      </c>
      <c r="N7658" t="str">
        <f t="shared" si="357"/>
        <v>09QeL-385,69667207627</v>
      </c>
      <c r="O7658" t="s">
        <v>8791</v>
      </c>
      <c r="P7658">
        <v>30.253017728081709</v>
      </c>
      <c r="Q7658">
        <v>27.421707858045149</v>
      </c>
      <c r="R7658">
        <v>208.8337582711026</v>
      </c>
      <c r="S7658">
        <v>62.081780923994053</v>
      </c>
      <c r="T7658">
        <f t="shared" si="358"/>
        <v>328.59026478122354</v>
      </c>
      <c r="U7658">
        <v>2537802.8180254539</v>
      </c>
      <c r="V7658">
        <v>3746331.7971695899</v>
      </c>
      <c r="W7658">
        <v>19106999.78453261</v>
      </c>
      <c r="X7658">
        <v>6878047.7259285208</v>
      </c>
      <c r="Y7658">
        <f t="shared" si="359"/>
        <v>32269182.125656173</v>
      </c>
      <c r="Z7658">
        <v>0.1043141655784867</v>
      </c>
      <c r="AA7658">
        <v>0.12086378439960679</v>
      </c>
      <c r="AB7658">
        <v>1.1925950620344821</v>
      </c>
      <c r="AC7658">
        <v>0.18042176791304479</v>
      </c>
      <c r="AD7658">
        <v>0.113217</v>
      </c>
      <c r="AE7658">
        <v>5.4999999999999997E-3</v>
      </c>
      <c r="AF7658">
        <v>1.7895304951633519</v>
      </c>
      <c r="AG7658">
        <v>0.9029225240887957</v>
      </c>
      <c r="AH7658">
        <v>8.5078420955221521</v>
      </c>
    </row>
    <row r="7659" spans="1:34">
      <c r="A7659" t="s">
        <v>3117</v>
      </c>
      <c r="B7659" t="s">
        <v>3118</v>
      </c>
      <c r="C7659" t="s">
        <v>8792</v>
      </c>
      <c r="D7659" t="s">
        <v>8793</v>
      </c>
      <c r="E7659" t="s">
        <v>671</v>
      </c>
      <c r="F7659" t="s">
        <v>49</v>
      </c>
      <c r="G7659" t="s">
        <v>46</v>
      </c>
      <c r="H7659" t="s">
        <v>1125</v>
      </c>
      <c r="I7659">
        <v>0.51354646253485359</v>
      </c>
      <c r="J7659">
        <v>1.1083717002788289</v>
      </c>
      <c r="K7659">
        <v>0.51354646253485348</v>
      </c>
      <c r="L7659">
        <v>3</v>
      </c>
      <c r="M7659">
        <v>5.1354646253485363</v>
      </c>
      <c r="N7659" t="str">
        <f t="shared" si="357"/>
        <v>09QeL-385,13546462534854</v>
      </c>
      <c r="O7659" t="s">
        <v>8794</v>
      </c>
      <c r="P7659">
        <v>27.272642741678158</v>
      </c>
      <c r="Q7659">
        <v>118.26577944634261</v>
      </c>
      <c r="R7659">
        <v>68.864858599782721</v>
      </c>
      <c r="S7659">
        <v>62.081780923994053</v>
      </c>
      <c r="T7659">
        <f t="shared" si="358"/>
        <v>276.48506171179758</v>
      </c>
      <c r="U7659">
        <v>2287791.2619139212</v>
      </c>
      <c r="V7659">
        <v>12246780.98281103</v>
      </c>
      <c r="W7659">
        <v>6300709.470160366</v>
      </c>
      <c r="X7659">
        <v>6878047.7259285208</v>
      </c>
      <c r="Y7659">
        <f t="shared" si="359"/>
        <v>27713329.440813839</v>
      </c>
      <c r="Z7659">
        <v>9.4037659194493889E-2</v>
      </c>
      <c r="AA7659">
        <v>0.90769738994160076</v>
      </c>
      <c r="AB7659">
        <v>0.39326922521399732</v>
      </c>
      <c r="AC7659">
        <v>0.18042176791304479</v>
      </c>
      <c r="AD7659">
        <v>0.113217</v>
      </c>
      <c r="AE7659">
        <v>5.4999999999999997E-3</v>
      </c>
      <c r="AF7659">
        <v>1.6132349608424721</v>
      </c>
      <c r="AG7659">
        <v>0.81397114311774299</v>
      </c>
      <c r="AH7659">
        <v>7.6813877293087511</v>
      </c>
    </row>
    <row r="7660" spans="1:34">
      <c r="A7660" t="s">
        <v>3117</v>
      </c>
      <c r="B7660" t="s">
        <v>3118</v>
      </c>
      <c r="C7660" t="s">
        <v>8795</v>
      </c>
      <c r="D7660" t="s">
        <v>8796</v>
      </c>
      <c r="E7660" t="s">
        <v>43</v>
      </c>
      <c r="F7660" t="s">
        <v>49</v>
      </c>
      <c r="G7660" t="s">
        <v>46</v>
      </c>
      <c r="H7660" t="s">
        <v>1125</v>
      </c>
      <c r="I7660">
        <v>0.51623015341108558</v>
      </c>
      <c r="J7660">
        <v>1.1298412272886851</v>
      </c>
      <c r="K7660">
        <v>0.51623015341108558</v>
      </c>
      <c r="L7660">
        <v>3</v>
      </c>
      <c r="M7660">
        <v>5.1623015341108562</v>
      </c>
      <c r="N7660" t="str">
        <f t="shared" si="357"/>
        <v>09QeL-385,16230153411086</v>
      </c>
      <c r="O7660" t="s">
        <v>8797</v>
      </c>
      <c r="P7660">
        <v>24.849442384651802</v>
      </c>
      <c r="Q7660">
        <v>120.55662677267379</v>
      </c>
      <c r="R7660">
        <v>69.224732547321992</v>
      </c>
      <c r="S7660">
        <v>62.081780923994053</v>
      </c>
      <c r="T7660">
        <f t="shared" si="358"/>
        <v>276.71258262864166</v>
      </c>
      <c r="U7660">
        <v>3394910.9453531788</v>
      </c>
      <c r="V7660">
        <v>12484005.18749625</v>
      </c>
      <c r="W7660">
        <v>6333635.7149160895</v>
      </c>
      <c r="X7660">
        <v>6878047.7259285208</v>
      </c>
      <c r="Y7660">
        <f t="shared" si="359"/>
        <v>29090599.573694043</v>
      </c>
      <c r="Z7660">
        <v>0.109526279777204</v>
      </c>
      <c r="AA7660">
        <v>0.92527978908191166</v>
      </c>
      <c r="AB7660">
        <v>0.3953243713567634</v>
      </c>
      <c r="AC7660">
        <v>0.18042176791304479</v>
      </c>
      <c r="AD7660">
        <v>0.113217</v>
      </c>
      <c r="AE7660">
        <v>5.4999999999999997E-3</v>
      </c>
      <c r="AF7660">
        <v>1.621665403385609</v>
      </c>
      <c r="AG7660">
        <v>0.81822479315657071</v>
      </c>
      <c r="AH7660">
        <v>7.7209087306530364</v>
      </c>
    </row>
    <row r="7661" spans="1:34">
      <c r="A7661" t="s">
        <v>1194</v>
      </c>
      <c r="B7661" t="s">
        <v>1195</v>
      </c>
      <c r="C7661" t="s">
        <v>8798</v>
      </c>
      <c r="D7661" t="s">
        <v>8799</v>
      </c>
      <c r="E7661" t="s">
        <v>671</v>
      </c>
      <c r="F7661" t="s">
        <v>43</v>
      </c>
      <c r="G7661" t="s">
        <v>49</v>
      </c>
      <c r="H7661" t="s">
        <v>1125</v>
      </c>
      <c r="I7661">
        <v>0.50861171390975513</v>
      </c>
      <c r="J7661">
        <v>0.50861171390975513</v>
      </c>
      <c r="K7661">
        <v>1.068893711278041</v>
      </c>
      <c r="L7661">
        <v>3</v>
      </c>
      <c r="M7661">
        <v>5.0861171390975519</v>
      </c>
      <c r="N7661" t="str">
        <f t="shared" si="357"/>
        <v>05Qd-615,08611713909755</v>
      </c>
      <c r="O7661" t="s">
        <v>8788</v>
      </c>
      <c r="P7661">
        <v>31.988446518820311</v>
      </c>
      <c r="Q7661">
        <v>29.268292264079541</v>
      </c>
      <c r="R7661">
        <v>136.34711008907129</v>
      </c>
      <c r="S7661">
        <v>75</v>
      </c>
      <c r="T7661">
        <f t="shared" si="358"/>
        <v>272.60384887197114</v>
      </c>
      <c r="U7661">
        <v>2620652.829981036</v>
      </c>
      <c r="V7661">
        <v>3893763.5810538311</v>
      </c>
      <c r="W7661">
        <v>13919538.83125443</v>
      </c>
      <c r="X7661">
        <v>8274000.3223070633</v>
      </c>
      <c r="Y7661">
        <f t="shared" si="359"/>
        <v>28707955.564596362</v>
      </c>
      <c r="Z7661">
        <v>0.11029802503521589</v>
      </c>
      <c r="AA7661">
        <v>0.12900278072623919</v>
      </c>
      <c r="AB7661">
        <v>1.046472754276998</v>
      </c>
      <c r="AC7661">
        <v>0.21796463297412441</v>
      </c>
      <c r="AD7661">
        <v>0.113217</v>
      </c>
      <c r="AE7661">
        <v>5.4999999999999997E-3</v>
      </c>
      <c r="AF7661">
        <v>1.597733132700802</v>
      </c>
      <c r="AG7661">
        <v>1.8132007600882769</v>
      </c>
      <c r="AH7661">
        <v>8.6157680318866312</v>
      </c>
    </row>
    <row r="7662" spans="1:34">
      <c r="A7662" t="s">
        <v>1194</v>
      </c>
      <c r="B7662" t="s">
        <v>1195</v>
      </c>
      <c r="C7662" t="s">
        <v>8800</v>
      </c>
      <c r="D7662" t="s">
        <v>8801</v>
      </c>
      <c r="E7662" t="s">
        <v>671</v>
      </c>
      <c r="F7662" t="s">
        <v>43</v>
      </c>
      <c r="G7662" t="s">
        <v>1179</v>
      </c>
      <c r="H7662" t="s">
        <v>1125</v>
      </c>
      <c r="I7662">
        <v>0.70396881292345981</v>
      </c>
      <c r="J7662">
        <v>0.70396881292345992</v>
      </c>
      <c r="K7662">
        <v>2.6317505033876798</v>
      </c>
      <c r="L7662">
        <v>3</v>
      </c>
      <c r="M7662">
        <v>7.0396881292345999</v>
      </c>
      <c r="N7662" t="str">
        <f t="shared" si="357"/>
        <v>05Qd-617,0396881292346</v>
      </c>
      <c r="O7662" t="s">
        <v>8802</v>
      </c>
      <c r="P7662">
        <v>44.275167298083737</v>
      </c>
      <c r="Q7662">
        <v>40.510205325504558</v>
      </c>
      <c r="R7662">
        <v>184.99337922019711</v>
      </c>
      <c r="S7662">
        <v>75</v>
      </c>
      <c r="T7662">
        <f t="shared" si="358"/>
        <v>344.77875184378541</v>
      </c>
      <c r="U7662">
        <v>3627242.179745777</v>
      </c>
      <c r="V7662">
        <v>5389353.117504932</v>
      </c>
      <c r="W7662">
        <v>13067529.211775331</v>
      </c>
      <c r="X7662">
        <v>8274000.3223070633</v>
      </c>
      <c r="Y7662">
        <f t="shared" si="359"/>
        <v>30358124.831333101</v>
      </c>
      <c r="Z7662">
        <v>0.15266335325815969</v>
      </c>
      <c r="AA7662">
        <v>0.17855258132688129</v>
      </c>
      <c r="AB7662">
        <v>0.67115176150545974</v>
      </c>
      <c r="AC7662">
        <v>0.21796463297412441</v>
      </c>
      <c r="AD7662">
        <v>0.113217</v>
      </c>
      <c r="AE7662">
        <v>5.4999999999999997E-3</v>
      </c>
      <c r="AF7662">
        <v>2.2114203547333822</v>
      </c>
      <c r="AG7662">
        <v>2.5096488180721348</v>
      </c>
      <c r="AH7662">
        <v>11.879474302040119</v>
      </c>
    </row>
    <row r="7663" spans="1:34">
      <c r="A7663" t="s">
        <v>1194</v>
      </c>
      <c r="B7663" t="s">
        <v>1195</v>
      </c>
      <c r="C7663" t="s">
        <v>8803</v>
      </c>
      <c r="D7663" t="s">
        <v>8804</v>
      </c>
      <c r="E7663" t="s">
        <v>671</v>
      </c>
      <c r="F7663" t="s">
        <v>49</v>
      </c>
      <c r="G7663" t="s">
        <v>1179</v>
      </c>
      <c r="H7663" t="s">
        <v>1125</v>
      </c>
      <c r="I7663">
        <v>0.50193726302047836</v>
      </c>
      <c r="J7663">
        <v>1.015498104163828</v>
      </c>
      <c r="K7663">
        <v>0.50193726302047836</v>
      </c>
      <c r="L7663">
        <v>3</v>
      </c>
      <c r="M7663">
        <v>5.0193726302047841</v>
      </c>
      <c r="N7663" t="str">
        <f t="shared" si="357"/>
        <v>05Qd-615,01937263020478</v>
      </c>
      <c r="O7663" t="s">
        <v>8805</v>
      </c>
      <c r="P7663">
        <v>31.56866594854425</v>
      </c>
      <c r="Q7663">
        <v>129.53601498704319</v>
      </c>
      <c r="R7663">
        <v>35.28262664837299</v>
      </c>
      <c r="S7663">
        <v>75</v>
      </c>
      <c r="T7663">
        <f t="shared" si="358"/>
        <v>271.38730758396048</v>
      </c>
      <c r="U7663">
        <v>2586262.3153051268</v>
      </c>
      <c r="V7663">
        <v>13224201.007855659</v>
      </c>
      <c r="W7663">
        <v>2492287.8664051108</v>
      </c>
      <c r="X7663">
        <v>8274000.3223070633</v>
      </c>
      <c r="Y7663">
        <f t="shared" si="359"/>
        <v>26576751.511872962</v>
      </c>
      <c r="Z7663">
        <v>0.1088505972014709</v>
      </c>
      <c r="AA7663">
        <v>0.99419716555050652</v>
      </c>
      <c r="AB7663">
        <v>0.12800456494936921</v>
      </c>
      <c r="AC7663">
        <v>0.21796463297412441</v>
      </c>
      <c r="AD7663">
        <v>0.113217</v>
      </c>
      <c r="AE7663">
        <v>5.4999999999999997E-3</v>
      </c>
      <c r="AF7663">
        <v>1.5767662712685191</v>
      </c>
      <c r="AG7663">
        <v>1.7894063426680049</v>
      </c>
      <c r="AH7663">
        <v>8.5042622441413087</v>
      </c>
    </row>
    <row r="7664" spans="1:34">
      <c r="A7664" t="s">
        <v>1194</v>
      </c>
      <c r="B7664" t="s">
        <v>1195</v>
      </c>
      <c r="C7664" t="s">
        <v>8806</v>
      </c>
      <c r="D7664" t="s">
        <v>8807</v>
      </c>
      <c r="E7664" t="s">
        <v>43</v>
      </c>
      <c r="F7664" t="s">
        <v>49</v>
      </c>
      <c r="G7664" t="s">
        <v>1179</v>
      </c>
      <c r="H7664" t="s">
        <v>1125</v>
      </c>
      <c r="I7664">
        <v>0.50395945834022138</v>
      </c>
      <c r="J7664">
        <v>1.0316756667217719</v>
      </c>
      <c r="K7664">
        <v>0.50395945834022127</v>
      </c>
      <c r="L7664">
        <v>3</v>
      </c>
      <c r="M7664">
        <v>5.0395945834022147</v>
      </c>
      <c r="N7664" t="str">
        <f t="shared" si="357"/>
        <v>05Qd-615,03959458340221</v>
      </c>
      <c r="O7664" t="s">
        <v>8808</v>
      </c>
      <c r="P7664">
        <v>29.0005761026691</v>
      </c>
      <c r="Q7664">
        <v>131.59961016005951</v>
      </c>
      <c r="R7664">
        <v>35.424772625037932</v>
      </c>
      <c r="S7664">
        <v>75</v>
      </c>
      <c r="T7664">
        <f t="shared" si="358"/>
        <v>271.02495888776656</v>
      </c>
      <c r="U7664">
        <v>3858147.4463660261</v>
      </c>
      <c r="V7664">
        <v>13434871.35594023</v>
      </c>
      <c r="W7664">
        <v>2502328.7484638928</v>
      </c>
      <c r="X7664">
        <v>8274000.3223070633</v>
      </c>
      <c r="Y7664">
        <f t="shared" si="359"/>
        <v>28069347.873077214</v>
      </c>
      <c r="Z7664">
        <v>0.12782279629272009</v>
      </c>
      <c r="AA7664">
        <v>1.010035389939776</v>
      </c>
      <c r="AB7664">
        <v>0.12852026731143071</v>
      </c>
      <c r="AC7664">
        <v>0.21796463297412441</v>
      </c>
      <c r="AD7664">
        <v>0.113217</v>
      </c>
      <c r="AE7664">
        <v>5.4999999999999997E-3</v>
      </c>
      <c r="AF7664">
        <v>1.583118717299125</v>
      </c>
      <c r="AG7664">
        <v>1.796615468982889</v>
      </c>
      <c r="AH7664">
        <v>8.5380457696842296</v>
      </c>
    </row>
    <row r="7665" spans="1:34">
      <c r="A7665" t="s">
        <v>1194</v>
      </c>
      <c r="B7665" t="s">
        <v>1195</v>
      </c>
      <c r="C7665" t="s">
        <v>8809</v>
      </c>
      <c r="D7665" t="s">
        <v>8810</v>
      </c>
      <c r="E7665" t="s">
        <v>671</v>
      </c>
      <c r="F7665" t="s">
        <v>43</v>
      </c>
      <c r="G7665" t="s">
        <v>46</v>
      </c>
      <c r="H7665" t="s">
        <v>1125</v>
      </c>
      <c r="I7665">
        <v>0.5173547880601308</v>
      </c>
      <c r="J7665">
        <v>0.5173547880601308</v>
      </c>
      <c r="K7665">
        <v>1.1388383044810471</v>
      </c>
      <c r="L7665">
        <v>3</v>
      </c>
      <c r="M7665">
        <v>5.1735478806013084</v>
      </c>
      <c r="N7665" t="str">
        <f t="shared" si="357"/>
        <v>05Qd-615,17354788060131</v>
      </c>
      <c r="O7665" t="s">
        <v>8791</v>
      </c>
      <c r="P7665">
        <v>32.538330354014477</v>
      </c>
      <c r="Q7665">
        <v>29.771416440187529</v>
      </c>
      <c r="R7665">
        <v>184.49180532592959</v>
      </c>
      <c r="S7665">
        <v>75</v>
      </c>
      <c r="T7665">
        <f t="shared" si="358"/>
        <v>321.80155212013159</v>
      </c>
      <c r="U7665">
        <v>2665702.0519873179</v>
      </c>
      <c r="V7665">
        <v>3960697.673962329</v>
      </c>
      <c r="W7665">
        <v>16879861.349018078</v>
      </c>
      <c r="X7665">
        <v>8274000.3223070633</v>
      </c>
      <c r="Y7665">
        <f t="shared" si="359"/>
        <v>31780261.397274792</v>
      </c>
      <c r="Z7665">
        <v>0.1121940564972322</v>
      </c>
      <c r="AA7665">
        <v>0.13122034836506541</v>
      </c>
      <c r="AB7665">
        <v>1.053584525026366</v>
      </c>
      <c r="AC7665">
        <v>0.21796463297412441</v>
      </c>
      <c r="AD7665">
        <v>0.113217</v>
      </c>
      <c r="AE7665">
        <v>5.4999999999999997E-3</v>
      </c>
      <c r="AF7665">
        <v>1.625198287099888</v>
      </c>
      <c r="AG7665">
        <v>1.8443698194343661</v>
      </c>
      <c r="AH7665">
        <v>8.7618329871355627</v>
      </c>
    </row>
    <row r="7666" spans="1:34">
      <c r="A7666" t="s">
        <v>1194</v>
      </c>
      <c r="B7666" t="s">
        <v>1195</v>
      </c>
      <c r="C7666" t="s">
        <v>8811</v>
      </c>
      <c r="D7666" t="s">
        <v>8812</v>
      </c>
      <c r="E7666" t="s">
        <v>671</v>
      </c>
      <c r="F7666" t="s">
        <v>49</v>
      </c>
      <c r="G7666" t="s">
        <v>46</v>
      </c>
      <c r="H7666" t="s">
        <v>1125</v>
      </c>
      <c r="I7666">
        <v>0.47100173000710499</v>
      </c>
      <c r="J7666">
        <v>0.76801384005684081</v>
      </c>
      <c r="K7666">
        <v>0.47100173000710499</v>
      </c>
      <c r="L7666">
        <v>3</v>
      </c>
      <c r="M7666">
        <v>4.7100173000710512</v>
      </c>
      <c r="N7666" t="str">
        <f t="shared" si="357"/>
        <v>05Qd-614,71001730007105</v>
      </c>
      <c r="O7666" t="s">
        <v>8794</v>
      </c>
      <c r="P7666">
        <v>29.623017399236399</v>
      </c>
      <c r="Q7666">
        <v>97.967147243250565</v>
      </c>
      <c r="R7666">
        <v>76.302280261151012</v>
      </c>
      <c r="S7666">
        <v>75</v>
      </c>
      <c r="T7666">
        <f t="shared" si="358"/>
        <v>278.89244490363797</v>
      </c>
      <c r="U7666">
        <v>2426865.0975036249</v>
      </c>
      <c r="V7666">
        <v>10001367.16758289</v>
      </c>
      <c r="W7666">
        <v>6981187.6421653107</v>
      </c>
      <c r="X7666">
        <v>8274000.3223070633</v>
      </c>
      <c r="Y7666">
        <f t="shared" si="359"/>
        <v>27683420.229558893</v>
      </c>
      <c r="Z7666">
        <v>0.1021418877843059</v>
      </c>
      <c r="AA7666">
        <v>0.75190409490403987</v>
      </c>
      <c r="AB7666">
        <v>0.43574239823471911</v>
      </c>
      <c r="AC7666">
        <v>0.21796463297412441</v>
      </c>
      <c r="AD7666">
        <v>0.113217</v>
      </c>
      <c r="AE7666">
        <v>5.4999999999999997E-3</v>
      </c>
      <c r="AF7666">
        <v>1.4795865864097539</v>
      </c>
      <c r="AG7666">
        <v>1.6791211674753299</v>
      </c>
      <c r="AH7666">
        <v>7.9874420539561353</v>
      </c>
    </row>
    <row r="7667" spans="1:34">
      <c r="A7667" t="s">
        <v>1194</v>
      </c>
      <c r="B7667" t="s">
        <v>1195</v>
      </c>
      <c r="C7667" t="s">
        <v>8813</v>
      </c>
      <c r="D7667" t="s">
        <v>8814</v>
      </c>
      <c r="E7667" t="s">
        <v>43</v>
      </c>
      <c r="F7667" t="s">
        <v>49</v>
      </c>
      <c r="G7667" t="s">
        <v>46</v>
      </c>
      <c r="H7667" t="s">
        <v>1125</v>
      </c>
      <c r="I7667">
        <v>0.47278189971205581</v>
      </c>
      <c r="J7667">
        <v>0.78225519769644736</v>
      </c>
      <c r="K7667">
        <v>0.47278189971205581</v>
      </c>
      <c r="L7667">
        <v>3</v>
      </c>
      <c r="M7667">
        <v>4.7278189971205604</v>
      </c>
      <c r="N7667" t="str">
        <f t="shared" si="357"/>
        <v>05Qd-614,72781899712056</v>
      </c>
      <c r="O7667" t="s">
        <v>8797</v>
      </c>
      <c r="P7667">
        <v>27.206449319793759</v>
      </c>
      <c r="Q7667">
        <v>99.783761877070006</v>
      </c>
      <c r="R7667">
        <v>76.590667753353046</v>
      </c>
      <c r="S7667">
        <v>75</v>
      </c>
      <c r="T7667">
        <f t="shared" si="358"/>
        <v>278.5808789502168</v>
      </c>
      <c r="U7667">
        <v>3619462.3374460568</v>
      </c>
      <c r="V7667">
        <v>10186823.52173925</v>
      </c>
      <c r="W7667">
        <v>7007573.3175320914</v>
      </c>
      <c r="X7667">
        <v>8274000.3223070633</v>
      </c>
      <c r="Y7667">
        <f t="shared" si="359"/>
        <v>29087859.499024458</v>
      </c>
      <c r="Z7667">
        <v>0.1199150119273715</v>
      </c>
      <c r="AA7667">
        <v>0.76584672792406538</v>
      </c>
      <c r="AB7667">
        <v>0.43738930389786462</v>
      </c>
      <c r="AC7667">
        <v>0.21796463297412441</v>
      </c>
      <c r="AD7667">
        <v>0.113217</v>
      </c>
      <c r="AE7667">
        <v>5.4999999999999997E-3</v>
      </c>
      <c r="AF7667">
        <v>1.4851787425509611</v>
      </c>
      <c r="AG7667">
        <v>1.6854674724734791</v>
      </c>
      <c r="AH7667">
        <v>8.0171822121450003</v>
      </c>
    </row>
    <row r="7668" spans="1:34">
      <c r="A7668" t="s">
        <v>1194</v>
      </c>
      <c r="B7668" t="s">
        <v>1195</v>
      </c>
      <c r="C7668" t="s">
        <v>8815</v>
      </c>
      <c r="D7668" t="s">
        <v>8816</v>
      </c>
      <c r="E7668" t="s">
        <v>671</v>
      </c>
      <c r="F7668" t="s">
        <v>1179</v>
      </c>
      <c r="G7668" t="s">
        <v>46</v>
      </c>
      <c r="H7668" t="s">
        <v>1125</v>
      </c>
      <c r="I7668">
        <v>0.51012754891383927</v>
      </c>
      <c r="J7668">
        <v>0.51012754891383938</v>
      </c>
      <c r="K7668">
        <v>1.081020391310715</v>
      </c>
      <c r="L7668">
        <v>3</v>
      </c>
      <c r="M7668">
        <v>5.101275489138394</v>
      </c>
      <c r="N7668" t="str">
        <f t="shared" si="357"/>
        <v>05Qd-615,10127548913839</v>
      </c>
      <c r="O7668" t="s">
        <v>8817</v>
      </c>
      <c r="P7668">
        <v>32.083782913231602</v>
      </c>
      <c r="Q7668">
        <v>35.858345608905907</v>
      </c>
      <c r="R7668">
        <v>175.12530339233589</v>
      </c>
      <c r="S7668">
        <v>75</v>
      </c>
      <c r="T7668">
        <f t="shared" si="358"/>
        <v>318.06743191447339</v>
      </c>
      <c r="U7668">
        <v>2628463.2621527622</v>
      </c>
      <c r="V7668">
        <v>2532955.3992987191</v>
      </c>
      <c r="W7668">
        <v>16022884.240007419</v>
      </c>
      <c r="X7668">
        <v>8274000.3223070633</v>
      </c>
      <c r="Y7668">
        <f t="shared" si="359"/>
        <v>29458303.223765962</v>
      </c>
      <c r="Z7668">
        <v>0.1106267504708621</v>
      </c>
      <c r="AA7668">
        <v>0.1300932602103701</v>
      </c>
      <c r="AB7668">
        <v>1.0000948782996191</v>
      </c>
      <c r="AC7668">
        <v>0.21796463297412441</v>
      </c>
      <c r="AD7668">
        <v>0.113217</v>
      </c>
      <c r="AE7668">
        <v>5.4999999999999997E-3</v>
      </c>
      <c r="AF7668">
        <v>1.6024949180539461</v>
      </c>
      <c r="AG7668">
        <v>1.818604711877837</v>
      </c>
      <c r="AH7668">
        <v>8.6410921190701764</v>
      </c>
    </row>
    <row r="7669" spans="1:34">
      <c r="A7669" t="s">
        <v>1194</v>
      </c>
      <c r="B7669" t="s">
        <v>1195</v>
      </c>
      <c r="C7669" t="s">
        <v>8818</v>
      </c>
      <c r="D7669" t="s">
        <v>8819</v>
      </c>
      <c r="E7669" t="s">
        <v>43</v>
      </c>
      <c r="F7669" t="s">
        <v>1179</v>
      </c>
      <c r="G7669" t="s">
        <v>46</v>
      </c>
      <c r="H7669" t="s">
        <v>1125</v>
      </c>
      <c r="I7669">
        <v>0.51231591571464141</v>
      </c>
      <c r="J7669">
        <v>0.51231591571464141</v>
      </c>
      <c r="K7669">
        <v>1.0985273257171311</v>
      </c>
      <c r="L7669">
        <v>3</v>
      </c>
      <c r="M7669">
        <v>5.1231591571464143</v>
      </c>
      <c r="N7669" t="str">
        <f t="shared" si="357"/>
        <v>05Qd-615,12315915714641</v>
      </c>
      <c r="O7669" t="s">
        <v>8820</v>
      </c>
      <c r="P7669">
        <v>29.481452240669821</v>
      </c>
      <c r="Q7669">
        <v>36.012172261140819</v>
      </c>
      <c r="R7669">
        <v>177.96142676617521</v>
      </c>
      <c r="S7669">
        <v>75</v>
      </c>
      <c r="T7669">
        <f t="shared" si="358"/>
        <v>318.45505126798582</v>
      </c>
      <c r="U7669">
        <v>3922121.7287139911</v>
      </c>
      <c r="V7669">
        <v>2543821.3788278382</v>
      </c>
      <c r="W7669">
        <v>16282372.021779319</v>
      </c>
      <c r="X7669">
        <v>8274000.3223070633</v>
      </c>
      <c r="Y7669">
        <f t="shared" si="359"/>
        <v>31022315.451628216</v>
      </c>
      <c r="Z7669">
        <v>0.12994230358844031</v>
      </c>
      <c r="AA7669">
        <v>0.13065133979705121</v>
      </c>
      <c r="AB7669">
        <v>1.0162912383084759</v>
      </c>
      <c r="AC7669">
        <v>0.21796463297412441</v>
      </c>
      <c r="AD7669">
        <v>0.113217</v>
      </c>
      <c r="AE7669">
        <v>5.4999999999999997E-3</v>
      </c>
      <c r="AF7669">
        <v>1.609369368737094</v>
      </c>
      <c r="AG7669">
        <v>1.826406239522697</v>
      </c>
      <c r="AH7669">
        <v>8.6776517654062033</v>
      </c>
    </row>
    <row r="7670" spans="1:34">
      <c r="A7670" t="s">
        <v>1194</v>
      </c>
      <c r="B7670" t="s">
        <v>1195</v>
      </c>
      <c r="C7670" t="s">
        <v>8821</v>
      </c>
      <c r="D7670" t="s">
        <v>8822</v>
      </c>
      <c r="E7670" t="s">
        <v>49</v>
      </c>
      <c r="F7670" t="s">
        <v>1179</v>
      </c>
      <c r="G7670" t="s">
        <v>46</v>
      </c>
      <c r="H7670" t="s">
        <v>1125</v>
      </c>
      <c r="I7670">
        <v>0.73607495957182068</v>
      </c>
      <c r="J7670">
        <v>0.46700936994647751</v>
      </c>
      <c r="K7670">
        <v>0.4670093699464774</v>
      </c>
      <c r="L7670">
        <v>3</v>
      </c>
      <c r="M7670">
        <v>4.6700936994647746</v>
      </c>
      <c r="N7670" t="str">
        <f t="shared" si="357"/>
        <v>05Qd-614,67009369946477</v>
      </c>
      <c r="O7670" t="s">
        <v>8823</v>
      </c>
      <c r="P7670">
        <v>93.893052683927294</v>
      </c>
      <c r="Q7670">
        <v>32.827443696765769</v>
      </c>
      <c r="R7670">
        <v>75.655517931329342</v>
      </c>
      <c r="S7670">
        <v>75</v>
      </c>
      <c r="T7670">
        <f t="shared" si="358"/>
        <v>277.37601431202239</v>
      </c>
      <c r="U7670">
        <v>9585446.9666805267</v>
      </c>
      <c r="V7670">
        <v>2318859.0924910381</v>
      </c>
      <c r="W7670">
        <v>6922012.8813466877</v>
      </c>
      <c r="X7670">
        <v>8274000.3223070633</v>
      </c>
      <c r="Y7670">
        <f t="shared" si="359"/>
        <v>27100319.262825318</v>
      </c>
      <c r="Z7670">
        <v>0.72063515967032066</v>
      </c>
      <c r="AA7670">
        <v>0.1190972171851663</v>
      </c>
      <c r="AB7670">
        <v>0.43204890745410529</v>
      </c>
      <c r="AC7670">
        <v>0.21796463297412441</v>
      </c>
      <c r="AD7670">
        <v>0.113217</v>
      </c>
      <c r="AE7670">
        <v>5.4999999999999997E-3</v>
      </c>
      <c r="AF7670">
        <v>1.4670451411931229</v>
      </c>
      <c r="AG7670">
        <v>1.664888403859192</v>
      </c>
      <c r="AH7670">
        <v>7.920744244517091</v>
      </c>
    </row>
    <row r="7671" spans="1:34">
      <c r="A7671" t="s">
        <v>3117</v>
      </c>
      <c r="B7671" t="s">
        <v>3227</v>
      </c>
      <c r="C7671" t="s">
        <v>8786</v>
      </c>
      <c r="D7671" t="s">
        <v>8824</v>
      </c>
      <c r="E7671" t="s">
        <v>671</v>
      </c>
      <c r="F7671" t="s">
        <v>43</v>
      </c>
      <c r="G7671" t="s">
        <v>49</v>
      </c>
      <c r="H7671" t="s">
        <v>1125</v>
      </c>
      <c r="I7671">
        <v>0.55476059515512322</v>
      </c>
      <c r="J7671">
        <v>0.55476059515512322</v>
      </c>
      <c r="K7671">
        <v>1.4380847612409859</v>
      </c>
      <c r="L7671">
        <v>3</v>
      </c>
      <c r="M7671">
        <v>5.5476059515512324</v>
      </c>
      <c r="N7671" t="str">
        <f t="shared" si="357"/>
        <v>09QeL-385,54760595155123</v>
      </c>
      <c r="O7671" t="s">
        <v>8788</v>
      </c>
      <c r="P7671">
        <v>29.46138007483518</v>
      </c>
      <c r="Q7671">
        <v>26.704157739512521</v>
      </c>
      <c r="R7671">
        <v>153.44691239887061</v>
      </c>
      <c r="S7671">
        <v>62.081780923994053</v>
      </c>
      <c r="T7671">
        <f t="shared" si="358"/>
        <v>271.6942311372124</v>
      </c>
      <c r="U7671">
        <v>2472341.4062447581</v>
      </c>
      <c r="V7671">
        <v>3655497.1374569861</v>
      </c>
      <c r="W7671">
        <v>15913705.819081239</v>
      </c>
      <c r="X7671">
        <v>6878070.8037830573</v>
      </c>
      <c r="Y7671">
        <f t="shared" si="359"/>
        <v>28919615.166566044</v>
      </c>
      <c r="Z7671">
        <v>0.1015845528839399</v>
      </c>
      <c r="AA7671">
        <v>0.1177011140338077</v>
      </c>
      <c r="AB7671">
        <v>1.1777148261407719</v>
      </c>
      <c r="AC7671">
        <v>0.18042176791304479</v>
      </c>
      <c r="AD7671">
        <v>0.113217</v>
      </c>
      <c r="AE7671">
        <v>5.4999999999999997E-3</v>
      </c>
      <c r="AF7671">
        <v>1.742703440277874</v>
      </c>
      <c r="AG7671">
        <v>0.87929554332087034</v>
      </c>
      <c r="AH7671">
        <v>8.2883219351499768</v>
      </c>
    </row>
    <row r="7672" spans="1:34">
      <c r="A7672" t="s">
        <v>3117</v>
      </c>
      <c r="B7672" t="s">
        <v>3227</v>
      </c>
      <c r="C7672" t="s">
        <v>8789</v>
      </c>
      <c r="D7672" t="s">
        <v>8825</v>
      </c>
      <c r="E7672" t="s">
        <v>671</v>
      </c>
      <c r="F7672" t="s">
        <v>43</v>
      </c>
      <c r="G7672" t="s">
        <v>46</v>
      </c>
      <c r="H7672" t="s">
        <v>1125</v>
      </c>
      <c r="I7672">
        <v>0.56979182880477774</v>
      </c>
      <c r="J7672">
        <v>0.56979182880477774</v>
      </c>
      <c r="K7672">
        <v>1.5583346304382231</v>
      </c>
      <c r="L7672">
        <v>3</v>
      </c>
      <c r="M7672">
        <v>5.697918288047779</v>
      </c>
      <c r="N7672" t="str">
        <f t="shared" si="357"/>
        <v>09QeL-385,69791828804778</v>
      </c>
      <c r="O7672" t="s">
        <v>8791</v>
      </c>
      <c r="P7672">
        <v>30.259635919633052</v>
      </c>
      <c r="Q7672">
        <v>27.427706668375439</v>
      </c>
      <c r="R7672">
        <v>208.96744852758019</v>
      </c>
      <c r="S7672">
        <v>62.081780923994053</v>
      </c>
      <c r="T7672">
        <f t="shared" si="358"/>
        <v>328.73657203958277</v>
      </c>
      <c r="U7672">
        <v>2539329.47580761</v>
      </c>
      <c r="V7672">
        <v>3754542.801584221</v>
      </c>
      <c r="W7672">
        <v>19119231.617751811</v>
      </c>
      <c r="X7672">
        <v>6878070.8037830573</v>
      </c>
      <c r="Y7672">
        <f t="shared" si="359"/>
        <v>32291174.698926702</v>
      </c>
      <c r="Z7672">
        <v>0.1043369854880747</v>
      </c>
      <c r="AA7672">
        <v>0.12089022472645181</v>
      </c>
      <c r="AB7672">
        <v>1.1933585321795259</v>
      </c>
      <c r="AC7672">
        <v>0.18042176791304479</v>
      </c>
      <c r="AD7672">
        <v>0.113217</v>
      </c>
      <c r="AE7672">
        <v>5.4999999999999997E-3</v>
      </c>
      <c r="AF7672">
        <v>1.7899219753029669</v>
      </c>
      <c r="AG7672">
        <v>0.90312004865557294</v>
      </c>
      <c r="AH7672">
        <v>8.5096773120063194</v>
      </c>
    </row>
    <row r="7673" spans="1:34">
      <c r="A7673" t="s">
        <v>3117</v>
      </c>
      <c r="B7673" t="s">
        <v>3227</v>
      </c>
      <c r="C7673" t="s">
        <v>8792</v>
      </c>
      <c r="D7673" t="s">
        <v>8826</v>
      </c>
      <c r="E7673" t="s">
        <v>671</v>
      </c>
      <c r="F7673" t="s">
        <v>49</v>
      </c>
      <c r="G7673" t="s">
        <v>46</v>
      </c>
      <c r="H7673" t="s">
        <v>1125</v>
      </c>
      <c r="I7673">
        <v>0.51390380008400605</v>
      </c>
      <c r="J7673">
        <v>1.111230400672049</v>
      </c>
      <c r="K7673">
        <v>0.51390380008400605</v>
      </c>
      <c r="L7673">
        <v>3</v>
      </c>
      <c r="M7673">
        <v>5.1390380008400616</v>
      </c>
      <c r="N7673" t="str">
        <f t="shared" si="357"/>
        <v>09QeL-385,13903800084006</v>
      </c>
      <c r="O7673" t="s">
        <v>8794</v>
      </c>
      <c r="P7673">
        <v>27.29161967955466</v>
      </c>
      <c r="Q7673">
        <v>118.5708092753455</v>
      </c>
      <c r="R7673">
        <v>68.912776366898314</v>
      </c>
      <c r="S7673">
        <v>62.081780923994053</v>
      </c>
      <c r="T7673">
        <f t="shared" si="358"/>
        <v>276.85698624579254</v>
      </c>
      <c r="U7673">
        <v>2290259.356685102</v>
      </c>
      <c r="V7673">
        <v>12296767.318676431</v>
      </c>
      <c r="W7673">
        <v>6305093.6500627575</v>
      </c>
      <c r="X7673">
        <v>6878070.8037830573</v>
      </c>
      <c r="Y7673">
        <f t="shared" si="359"/>
        <v>27770191.12920735</v>
      </c>
      <c r="Z7673">
        <v>9.410309278057824E-2</v>
      </c>
      <c r="AA7673">
        <v>0.91003851330743368</v>
      </c>
      <c r="AB7673">
        <v>0.39354287106952801</v>
      </c>
      <c r="AC7673">
        <v>0.18042176791304479</v>
      </c>
      <c r="AD7673">
        <v>0.113217</v>
      </c>
      <c r="AE7673">
        <v>5.4999999999999997E-3</v>
      </c>
      <c r="AF7673">
        <v>1.614357487174888</v>
      </c>
      <c r="AG7673">
        <v>0.81453752313314975</v>
      </c>
      <c r="AH7673">
        <v>7.6866500111481004</v>
      </c>
    </row>
    <row r="7674" spans="1:34">
      <c r="A7674" t="s">
        <v>3117</v>
      </c>
      <c r="B7674" t="s">
        <v>3227</v>
      </c>
      <c r="C7674" t="s">
        <v>8795</v>
      </c>
      <c r="D7674" t="s">
        <v>8827</v>
      </c>
      <c r="E7674" t="s">
        <v>43</v>
      </c>
      <c r="F7674" t="s">
        <v>49</v>
      </c>
      <c r="G7674" t="s">
        <v>46</v>
      </c>
      <c r="H7674" t="s">
        <v>1125</v>
      </c>
      <c r="I7674">
        <v>0.51666788307752864</v>
      </c>
      <c r="J7674">
        <v>1.1333430646202289</v>
      </c>
      <c r="K7674">
        <v>0.51666788307752853</v>
      </c>
      <c r="L7674">
        <v>3</v>
      </c>
      <c r="M7674">
        <v>5.166678830775286</v>
      </c>
      <c r="N7674" t="str">
        <f t="shared" si="357"/>
        <v>09QeL-385,16667883077529</v>
      </c>
      <c r="O7674" t="s">
        <v>8797</v>
      </c>
      <c r="P7674">
        <v>24.870513099050129</v>
      </c>
      <c r="Q7674">
        <v>120.93028077467071</v>
      </c>
      <c r="R7674">
        <v>69.283430627795056</v>
      </c>
      <c r="S7674">
        <v>62.081780923994053</v>
      </c>
      <c r="T7674">
        <f t="shared" si="358"/>
        <v>277.16600542550998</v>
      </c>
      <c r="U7674">
        <v>3404491.9269685168</v>
      </c>
      <c r="V7674">
        <v>12541463.90293332</v>
      </c>
      <c r="W7674">
        <v>6339006.2269455446</v>
      </c>
      <c r="X7674">
        <v>6878070.8037830573</v>
      </c>
      <c r="Y7674">
        <f t="shared" si="359"/>
        <v>29163032.860630438</v>
      </c>
      <c r="Z7674">
        <v>0.1096191509541332</v>
      </c>
      <c r="AA7674">
        <v>0.9281476073463466</v>
      </c>
      <c r="AB7674">
        <v>0.39565958076688279</v>
      </c>
      <c r="AC7674">
        <v>0.18042176791304479</v>
      </c>
      <c r="AD7674">
        <v>0.113217</v>
      </c>
      <c r="AE7674">
        <v>5.4999999999999997E-3</v>
      </c>
      <c r="AF7674">
        <v>1.6230404704006129</v>
      </c>
      <c r="AG7674">
        <v>0.81891859467788286</v>
      </c>
      <c r="AH7674">
        <v>7.7273548958537823</v>
      </c>
    </row>
    <row r="7675" spans="1:34">
      <c r="A7675" t="s">
        <v>1194</v>
      </c>
      <c r="B7675" t="s">
        <v>1208</v>
      </c>
      <c r="C7675" t="s">
        <v>8798</v>
      </c>
      <c r="D7675" t="s">
        <v>8828</v>
      </c>
      <c r="E7675" t="s">
        <v>671</v>
      </c>
      <c r="F7675" t="s">
        <v>43</v>
      </c>
      <c r="G7675" t="s">
        <v>49</v>
      </c>
      <c r="H7675" t="s">
        <v>1125</v>
      </c>
      <c r="I7675">
        <v>0.51090158821889731</v>
      </c>
      <c r="J7675">
        <v>0.51090158821889731</v>
      </c>
      <c r="K7675">
        <v>1.0872127057511789</v>
      </c>
      <c r="L7675">
        <v>3</v>
      </c>
      <c r="M7675">
        <v>5.1090158821889737</v>
      </c>
      <c r="N7675" t="str">
        <f t="shared" si="357"/>
        <v>05Qd-615,10901588218897</v>
      </c>
      <c r="O7675" t="s">
        <v>8788</v>
      </c>
      <c r="P7675">
        <v>32.132465069454433</v>
      </c>
      <c r="Q7675">
        <v>29.400064122051091</v>
      </c>
      <c r="R7675">
        <v>138.68386437043341</v>
      </c>
      <c r="S7675">
        <v>75</v>
      </c>
      <c r="T7675">
        <f t="shared" si="358"/>
        <v>275.21639356193896</v>
      </c>
      <c r="U7675">
        <v>2640900.933522128</v>
      </c>
      <c r="V7675">
        <v>3964278.8241045768</v>
      </c>
      <c r="W7675">
        <v>14252373.376115371</v>
      </c>
      <c r="X7675">
        <v>8288516.895803405</v>
      </c>
      <c r="Y7675">
        <f t="shared" si="359"/>
        <v>29146070.029545479</v>
      </c>
      <c r="Z7675">
        <v>0.1107946093783797</v>
      </c>
      <c r="AA7675">
        <v>0.12958357771796039</v>
      </c>
      <c r="AB7675">
        <v>1.064407492221118</v>
      </c>
      <c r="AC7675">
        <v>0.21796463297412441</v>
      </c>
      <c r="AD7675">
        <v>0.113217</v>
      </c>
      <c r="AE7675">
        <v>5.4999999999999997E-3</v>
      </c>
      <c r="AF7675">
        <v>1.604926455137897</v>
      </c>
      <c r="AG7675">
        <v>0.80977901732695234</v>
      </c>
      <c r="AH7675">
        <v>7.642438354653823</v>
      </c>
    </row>
    <row r="7676" spans="1:34">
      <c r="A7676" t="s">
        <v>1194</v>
      </c>
      <c r="B7676" t="s">
        <v>1208</v>
      </c>
      <c r="C7676" t="s">
        <v>8800</v>
      </c>
      <c r="D7676" t="s">
        <v>8829</v>
      </c>
      <c r="E7676" t="s">
        <v>671</v>
      </c>
      <c r="F7676" t="s">
        <v>43</v>
      </c>
      <c r="G7676" t="s">
        <v>1179</v>
      </c>
      <c r="H7676" t="s">
        <v>1125</v>
      </c>
      <c r="I7676">
        <v>0.70856860384601394</v>
      </c>
      <c r="J7676">
        <v>0.70856860384601406</v>
      </c>
      <c r="K7676">
        <v>2.6685488307681129</v>
      </c>
      <c r="L7676">
        <v>3</v>
      </c>
      <c r="M7676">
        <v>7.0856860384601408</v>
      </c>
      <c r="N7676" t="str">
        <f t="shared" si="357"/>
        <v>05Qd-617,08568603846014</v>
      </c>
      <c r="O7676" t="s">
        <v>8802</v>
      </c>
      <c r="P7676">
        <v>44.564464932998199</v>
      </c>
      <c r="Q7676">
        <v>40.774902384956988</v>
      </c>
      <c r="R7676">
        <v>187.58004042649111</v>
      </c>
      <c r="S7676">
        <v>75</v>
      </c>
      <c r="T7676">
        <f t="shared" si="358"/>
        <v>347.91940774444629</v>
      </c>
      <c r="U7676">
        <v>3662661.3236513608</v>
      </c>
      <c r="V7676">
        <v>5498052.0249402504</v>
      </c>
      <c r="W7676">
        <v>13335272.13309209</v>
      </c>
      <c r="X7676">
        <v>8288516.895803405</v>
      </c>
      <c r="Y7676">
        <f t="shared" si="359"/>
        <v>30784502.377487108</v>
      </c>
      <c r="Z7676">
        <v>0.15366086833785109</v>
      </c>
      <c r="AA7676">
        <v>0.17971925878149081</v>
      </c>
      <c r="AB7676">
        <v>0.68053610937963749</v>
      </c>
      <c r="AC7676">
        <v>0.21796463297412441</v>
      </c>
      <c r="AD7676">
        <v>0.113217</v>
      </c>
      <c r="AE7676">
        <v>5.4999999999999997E-3</v>
      </c>
      <c r="AF7676">
        <v>2.2258699597256988</v>
      </c>
      <c r="AG7676">
        <v>1.123081237095932</v>
      </c>
      <c r="AH7676">
        <v>10.55335423528177</v>
      </c>
    </row>
    <row r="7677" spans="1:34">
      <c r="A7677" t="s">
        <v>1194</v>
      </c>
      <c r="B7677" t="s">
        <v>1208</v>
      </c>
      <c r="C7677" t="s">
        <v>8803</v>
      </c>
      <c r="D7677" t="s">
        <v>8830</v>
      </c>
      <c r="E7677" t="s">
        <v>671</v>
      </c>
      <c r="F7677" t="s">
        <v>49</v>
      </c>
      <c r="G7677" t="s">
        <v>1179</v>
      </c>
      <c r="H7677" t="s">
        <v>1125</v>
      </c>
      <c r="I7677">
        <v>0.5037335661726503</v>
      </c>
      <c r="J7677">
        <v>1.0298685293812031</v>
      </c>
      <c r="K7677">
        <v>0.5037335661726503</v>
      </c>
      <c r="L7677">
        <v>3</v>
      </c>
      <c r="M7677">
        <v>5.0373356617265026</v>
      </c>
      <c r="N7677" t="str">
        <f t="shared" si="357"/>
        <v>05Qd-615,0373356617265</v>
      </c>
      <c r="O7677" t="s">
        <v>8805</v>
      </c>
      <c r="P7677">
        <v>31.68164200816571</v>
      </c>
      <c r="Q7677">
        <v>131.3690933637487</v>
      </c>
      <c r="R7677">
        <v>35.408894009126378</v>
      </c>
      <c r="S7677">
        <v>75</v>
      </c>
      <c r="T7677">
        <f t="shared" si="358"/>
        <v>273.45962938104083</v>
      </c>
      <c r="U7677">
        <v>2603848.7173028858</v>
      </c>
      <c r="V7677">
        <v>13500643.187305611</v>
      </c>
      <c r="W7677">
        <v>2517257.361017338</v>
      </c>
      <c r="X7677">
        <v>8288516.895803405</v>
      </c>
      <c r="Y7677">
        <f t="shared" si="359"/>
        <v>26910266.161429241</v>
      </c>
      <c r="Z7677">
        <v>0.1092401452292307</v>
      </c>
      <c r="AA7677">
        <v>1.0082661588458059</v>
      </c>
      <c r="AB7677">
        <v>0.1284626600549752</v>
      </c>
      <c r="AC7677">
        <v>0.21796463297412441</v>
      </c>
      <c r="AD7677">
        <v>0.113217</v>
      </c>
      <c r="AE7677">
        <v>5.4999999999999997E-3</v>
      </c>
      <c r="AF7677">
        <v>1.5824091083957601</v>
      </c>
      <c r="AG7677">
        <v>0.79841770238365084</v>
      </c>
      <c r="AH7677">
        <v>7.5368794725059143</v>
      </c>
    </row>
    <row r="7678" spans="1:34">
      <c r="A7678" t="s">
        <v>1194</v>
      </c>
      <c r="B7678" t="s">
        <v>1208</v>
      </c>
      <c r="C7678" t="s">
        <v>8806</v>
      </c>
      <c r="D7678" t="s">
        <v>8831</v>
      </c>
      <c r="E7678" t="s">
        <v>43</v>
      </c>
      <c r="F7678" t="s">
        <v>49</v>
      </c>
      <c r="G7678" t="s">
        <v>1179</v>
      </c>
      <c r="H7678" t="s">
        <v>1125</v>
      </c>
      <c r="I7678">
        <v>0.50626512277645297</v>
      </c>
      <c r="J7678">
        <v>1.0501209822116251</v>
      </c>
      <c r="K7678">
        <v>0.50626512277645297</v>
      </c>
      <c r="L7678">
        <v>3</v>
      </c>
      <c r="M7678">
        <v>5.0626512277645306</v>
      </c>
      <c r="N7678" t="str">
        <f t="shared" si="357"/>
        <v>05Qd-615,06265122776453</v>
      </c>
      <c r="O7678" t="s">
        <v>8808</v>
      </c>
      <c r="P7678">
        <v>29.13325661068134</v>
      </c>
      <c r="Q7678">
        <v>133.95247783547649</v>
      </c>
      <c r="R7678">
        <v>35.586844468420232</v>
      </c>
      <c r="S7678">
        <v>75</v>
      </c>
      <c r="T7678">
        <f t="shared" si="358"/>
        <v>273.67257891457803</v>
      </c>
      <c r="U7678">
        <v>3928302.7336088479</v>
      </c>
      <c r="V7678">
        <v>13766134.491807889</v>
      </c>
      <c r="W7678">
        <v>2529908.0555981519</v>
      </c>
      <c r="X7678">
        <v>8288516.895803405</v>
      </c>
      <c r="Y7678">
        <f t="shared" si="359"/>
        <v>28512862.176818296</v>
      </c>
      <c r="Z7678">
        <v>0.1284075982458821</v>
      </c>
      <c r="AA7678">
        <v>1.028093799209576</v>
      </c>
      <c r="AB7678">
        <v>0.1291082602635838</v>
      </c>
      <c r="AC7678">
        <v>0.21796463297412441</v>
      </c>
      <c r="AD7678">
        <v>0.113217</v>
      </c>
      <c r="AE7678">
        <v>5.4999999999999997E-3</v>
      </c>
      <c r="AF7678">
        <v>1.590361642229696</v>
      </c>
      <c r="AG7678">
        <v>0.80243021960067806</v>
      </c>
      <c r="AH7678">
        <v>7.5741600895949039</v>
      </c>
    </row>
    <row r="7679" spans="1:34">
      <c r="A7679" t="s">
        <v>1194</v>
      </c>
      <c r="B7679" t="s">
        <v>1208</v>
      </c>
      <c r="C7679" t="s">
        <v>8809</v>
      </c>
      <c r="D7679" t="s">
        <v>8832</v>
      </c>
      <c r="E7679" t="s">
        <v>671</v>
      </c>
      <c r="F7679" t="s">
        <v>43</v>
      </c>
      <c r="G7679" t="s">
        <v>46</v>
      </c>
      <c r="H7679" t="s">
        <v>1125</v>
      </c>
      <c r="I7679">
        <v>0.51883779416471454</v>
      </c>
      <c r="J7679">
        <v>0.51883779416471454</v>
      </c>
      <c r="K7679">
        <v>1.1507023533177181</v>
      </c>
      <c r="L7679">
        <v>3</v>
      </c>
      <c r="M7679">
        <v>5.1883779416471469</v>
      </c>
      <c r="N7679" t="str">
        <f t="shared" si="357"/>
        <v>05Qd-615,18837794164715</v>
      </c>
      <c r="O7679" t="s">
        <v>8791</v>
      </c>
      <c r="P7679">
        <v>32.63160201914954</v>
      </c>
      <c r="Q7679">
        <v>29.856756700569481</v>
      </c>
      <c r="R7679">
        <v>186.41378123747029</v>
      </c>
      <c r="S7679">
        <v>75</v>
      </c>
      <c r="T7679">
        <f t="shared" si="358"/>
        <v>323.90213995718932</v>
      </c>
      <c r="U7679">
        <v>2681923.9684357569</v>
      </c>
      <c r="V7679">
        <v>4025858.8502783389</v>
      </c>
      <c r="W7679">
        <v>17055710.28087521</v>
      </c>
      <c r="X7679">
        <v>8288516.895803405</v>
      </c>
      <c r="Y7679">
        <f t="shared" si="359"/>
        <v>32052009.99539271</v>
      </c>
      <c r="Z7679">
        <v>0.1125156626261853</v>
      </c>
      <c r="AA7679">
        <v>0.13159649367610171</v>
      </c>
      <c r="AB7679">
        <v>1.0645604275836389</v>
      </c>
      <c r="AC7679">
        <v>0.21796463297412441</v>
      </c>
      <c r="AD7679">
        <v>0.113217</v>
      </c>
      <c r="AE7679">
        <v>5.4999999999999997E-3</v>
      </c>
      <c r="AF7679">
        <v>1.629856945020046</v>
      </c>
      <c r="AG7679">
        <v>0.82235790375107276</v>
      </c>
      <c r="AH7679">
        <v>7.759309790418266</v>
      </c>
    </row>
    <row r="7680" spans="1:34">
      <c r="A7680" t="s">
        <v>1194</v>
      </c>
      <c r="B7680" t="s">
        <v>1208</v>
      </c>
      <c r="C7680" t="s">
        <v>8811</v>
      </c>
      <c r="D7680" t="s">
        <v>8833</v>
      </c>
      <c r="E7680" t="s">
        <v>671</v>
      </c>
      <c r="F7680" t="s">
        <v>49</v>
      </c>
      <c r="G7680" t="s">
        <v>46</v>
      </c>
      <c r="H7680" t="s">
        <v>1125</v>
      </c>
      <c r="I7680">
        <v>0.47244206347087248</v>
      </c>
      <c r="J7680">
        <v>0.77953650776698036</v>
      </c>
      <c r="K7680">
        <v>0.47244206347087242</v>
      </c>
      <c r="L7680">
        <v>3</v>
      </c>
      <c r="M7680">
        <v>4.724420634708725</v>
      </c>
      <c r="N7680" t="str">
        <f t="shared" si="357"/>
        <v>05Qd-614,72442063470872</v>
      </c>
      <c r="O7680" t="s">
        <v>8794</v>
      </c>
      <c r="P7680">
        <v>29.713605226285878</v>
      </c>
      <c r="Q7680">
        <v>99.436968261203504</v>
      </c>
      <c r="R7680">
        <v>76.53561428228133</v>
      </c>
      <c r="S7680">
        <v>75</v>
      </c>
      <c r="T7680">
        <f t="shared" si="358"/>
        <v>280.68618776977075</v>
      </c>
      <c r="U7680">
        <v>2442099.839237099</v>
      </c>
      <c r="V7680">
        <v>10219017.22656171</v>
      </c>
      <c r="W7680">
        <v>7002536.264765271</v>
      </c>
      <c r="X7680">
        <v>8288516.895803405</v>
      </c>
      <c r="Y7680">
        <f t="shared" si="359"/>
        <v>27952170.226367489</v>
      </c>
      <c r="Z7680">
        <v>0.1024542398833648</v>
      </c>
      <c r="AA7680">
        <v>0.76318506483399751</v>
      </c>
      <c r="AB7680">
        <v>0.43707490790034231</v>
      </c>
      <c r="AC7680">
        <v>0.21796463297412441</v>
      </c>
      <c r="AD7680">
        <v>0.113217</v>
      </c>
      <c r="AE7680">
        <v>5.4999999999999997E-3</v>
      </c>
      <c r="AF7680">
        <v>1.4841111941493379</v>
      </c>
      <c r="AG7680">
        <v>0.74882067060133295</v>
      </c>
      <c r="AH7680">
        <v>7.0760694994593951</v>
      </c>
    </row>
    <row r="7681" spans="1:34">
      <c r="A7681" t="s">
        <v>1194</v>
      </c>
      <c r="B7681" t="s">
        <v>1208</v>
      </c>
      <c r="C7681" t="s">
        <v>8813</v>
      </c>
      <c r="D7681" t="s">
        <v>8834</v>
      </c>
      <c r="E7681" t="s">
        <v>43</v>
      </c>
      <c r="F7681" t="s">
        <v>49</v>
      </c>
      <c r="G7681" t="s">
        <v>46</v>
      </c>
      <c r="H7681" t="s">
        <v>1125</v>
      </c>
      <c r="I7681">
        <v>0.47466817755185808</v>
      </c>
      <c r="J7681">
        <v>0.79734542041486511</v>
      </c>
      <c r="K7681">
        <v>0.47466817755185797</v>
      </c>
      <c r="L7681">
        <v>3</v>
      </c>
      <c r="M7681">
        <v>4.7466817755185824</v>
      </c>
      <c r="N7681" t="str">
        <f t="shared" si="357"/>
        <v>05Qd-614,74668177551858</v>
      </c>
      <c r="O7681" t="s">
        <v>8797</v>
      </c>
      <c r="P7681">
        <v>27.314996035484199</v>
      </c>
      <c r="Q7681">
        <v>101.70865696864711</v>
      </c>
      <c r="R7681">
        <v>76.896244763401</v>
      </c>
      <c r="S7681">
        <v>75</v>
      </c>
      <c r="T7681">
        <f t="shared" si="358"/>
        <v>280.91989776753229</v>
      </c>
      <c r="U7681">
        <v>3683130.074629785</v>
      </c>
      <c r="V7681">
        <v>10452475.933526419</v>
      </c>
      <c r="W7681">
        <v>7035531.7276736395</v>
      </c>
      <c r="X7681">
        <v>8288516.895803405</v>
      </c>
      <c r="Y7681">
        <f t="shared" si="359"/>
        <v>29459654.631633252</v>
      </c>
      <c r="Z7681">
        <v>0.120393441896446</v>
      </c>
      <c r="AA7681">
        <v>0.78062042035407753</v>
      </c>
      <c r="AB7681">
        <v>0.43913437440883712</v>
      </c>
      <c r="AC7681">
        <v>0.21796463297412441</v>
      </c>
      <c r="AD7681">
        <v>0.113217</v>
      </c>
      <c r="AE7681">
        <v>5.4999999999999997E-3</v>
      </c>
      <c r="AF7681">
        <v>1.4911042226759941</v>
      </c>
      <c r="AG7681">
        <v>0.75234906141969515</v>
      </c>
      <c r="AH7681">
        <v>7.1088520596142706</v>
      </c>
    </row>
    <row r="7682" spans="1:34">
      <c r="A7682" t="s">
        <v>1194</v>
      </c>
      <c r="B7682" t="s">
        <v>1208</v>
      </c>
      <c r="C7682" t="s">
        <v>8815</v>
      </c>
      <c r="D7682" t="s">
        <v>8835</v>
      </c>
      <c r="E7682" t="s">
        <v>671</v>
      </c>
      <c r="F7682" t="s">
        <v>1179</v>
      </c>
      <c r="G7682" t="s">
        <v>46</v>
      </c>
      <c r="H7682" t="s">
        <v>1125</v>
      </c>
      <c r="I7682">
        <v>0.51113964205680928</v>
      </c>
      <c r="J7682">
        <v>0.51113964205680917</v>
      </c>
      <c r="K7682">
        <v>1.0891171364544749</v>
      </c>
      <c r="L7682">
        <v>3</v>
      </c>
      <c r="M7682">
        <v>5.1113964205680942</v>
      </c>
      <c r="N7682" t="str">
        <f t="shared" ref="N7682:N7745" si="360">_xlfn.CONCAT(A7682,M7682)</f>
        <v>05Qd-615,11139642056809</v>
      </c>
      <c r="O7682" t="s">
        <v>8817</v>
      </c>
      <c r="P7682">
        <v>32.147437143935583</v>
      </c>
      <c r="Q7682">
        <v>35.929488572633879</v>
      </c>
      <c r="R7682">
        <v>176.43697610562501</v>
      </c>
      <c r="S7682">
        <v>75</v>
      </c>
      <c r="T7682">
        <f t="shared" ref="T7682:T7745" si="361">SUM(P7682:S7682)</f>
        <v>319.5139018221945</v>
      </c>
      <c r="U7682">
        <v>2642131.4573984821</v>
      </c>
      <c r="V7682">
        <v>2554267.003192469</v>
      </c>
      <c r="W7682">
        <v>16142894.19652823</v>
      </c>
      <c r="X7682">
        <v>8288516.895803405</v>
      </c>
      <c r="Y7682">
        <f t="shared" ref="Y7682:Y7745" si="362">SUM(U7682:X7682)</f>
        <v>29627809.552922584</v>
      </c>
      <c r="Z7682">
        <v>0.1108462339624301</v>
      </c>
      <c r="AA7682">
        <v>0.13035136526054009</v>
      </c>
      <c r="AB7682">
        <v>1.00758549865633</v>
      </c>
      <c r="AC7682">
        <v>0.21796463297412441</v>
      </c>
      <c r="AD7682">
        <v>0.113217</v>
      </c>
      <c r="AE7682">
        <v>5.4999999999999997E-3</v>
      </c>
      <c r="AF7682">
        <v>1.6056742682412859</v>
      </c>
      <c r="AG7682">
        <v>0.81015633266004294</v>
      </c>
      <c r="AH7682">
        <v>7.6459440214694236</v>
      </c>
    </row>
    <row r="7683" spans="1:34">
      <c r="A7683" t="s">
        <v>1194</v>
      </c>
      <c r="B7683" t="s">
        <v>1208</v>
      </c>
      <c r="C7683" t="s">
        <v>8818</v>
      </c>
      <c r="D7683" t="s">
        <v>8836</v>
      </c>
      <c r="E7683" t="s">
        <v>43</v>
      </c>
      <c r="F7683" t="s">
        <v>1179</v>
      </c>
      <c r="G7683" t="s">
        <v>46</v>
      </c>
      <c r="H7683" t="s">
        <v>1125</v>
      </c>
      <c r="I7683">
        <v>0.51385698656886403</v>
      </c>
      <c r="J7683">
        <v>0.51385698656886403</v>
      </c>
      <c r="K7683">
        <v>1.1108558925509131</v>
      </c>
      <c r="L7683">
        <v>3</v>
      </c>
      <c r="M7683">
        <v>5.1385698656886412</v>
      </c>
      <c r="N7683" t="str">
        <f t="shared" si="360"/>
        <v>05Qd-615,13856986568864</v>
      </c>
      <c r="O7683" t="s">
        <v>8820</v>
      </c>
      <c r="P7683">
        <v>29.570133863462811</v>
      </c>
      <c r="Q7683">
        <v>36.120498603084492</v>
      </c>
      <c r="R7683">
        <v>179.9586545932479</v>
      </c>
      <c r="S7683">
        <v>75</v>
      </c>
      <c r="T7683">
        <f t="shared" si="361"/>
        <v>320.6492870597952</v>
      </c>
      <c r="U7683">
        <v>3987210.8786640689</v>
      </c>
      <c r="V7683">
        <v>2567846.1171025499</v>
      </c>
      <c r="W7683">
        <v>16465106.039389631</v>
      </c>
      <c r="X7683">
        <v>8288516.895803405</v>
      </c>
      <c r="Y7683">
        <f t="shared" si="362"/>
        <v>31308679.930959657</v>
      </c>
      <c r="Z7683">
        <v>0.13033317627197069</v>
      </c>
      <c r="AA7683">
        <v>0.13104434529551501</v>
      </c>
      <c r="AB7683">
        <v>1.0276968849052901</v>
      </c>
      <c r="AC7683">
        <v>0.21796463297412441</v>
      </c>
      <c r="AD7683">
        <v>0.113217</v>
      </c>
      <c r="AE7683">
        <v>5.4999999999999997E-3</v>
      </c>
      <c r="AF7683">
        <v>1.6142104290121391</v>
      </c>
      <c r="AG7683">
        <v>0.81446332371164964</v>
      </c>
      <c r="AH7683">
        <v>7.6859606184124294</v>
      </c>
    </row>
    <row r="7684" spans="1:34">
      <c r="A7684" t="s">
        <v>1194</v>
      </c>
      <c r="B7684" t="s">
        <v>1208</v>
      </c>
      <c r="C7684" t="s">
        <v>8821</v>
      </c>
      <c r="D7684" t="s">
        <v>8837</v>
      </c>
      <c r="E7684" t="s">
        <v>49</v>
      </c>
      <c r="F7684" t="s">
        <v>1179</v>
      </c>
      <c r="G7684" t="s">
        <v>46</v>
      </c>
      <c r="H7684" t="s">
        <v>1125</v>
      </c>
      <c r="I7684">
        <v>0.74779727576067911</v>
      </c>
      <c r="J7684">
        <v>0.46847465947008482</v>
      </c>
      <c r="K7684">
        <v>0.46847465947008482</v>
      </c>
      <c r="L7684">
        <v>3</v>
      </c>
      <c r="M7684">
        <v>4.6847465947008491</v>
      </c>
      <c r="N7684" t="str">
        <f t="shared" si="360"/>
        <v>05Qd-614,68474659470085</v>
      </c>
      <c r="O7684" t="s">
        <v>8823</v>
      </c>
      <c r="P7684">
        <v>95.388340680326991</v>
      </c>
      <c r="Q7684">
        <v>32.93044314909195</v>
      </c>
      <c r="R7684">
        <v>75.892894834153736</v>
      </c>
      <c r="S7684">
        <v>75</v>
      </c>
      <c r="T7684">
        <f t="shared" si="361"/>
        <v>279.21167866357268</v>
      </c>
      <c r="U7684">
        <v>9802944.6560039427</v>
      </c>
      <c r="V7684">
        <v>2341061.5535534448</v>
      </c>
      <c r="W7684">
        <v>6943731.4026655965</v>
      </c>
      <c r="X7684">
        <v>8288516.895803405</v>
      </c>
      <c r="Y7684">
        <f t="shared" si="362"/>
        <v>27376254.508026391</v>
      </c>
      <c r="Z7684">
        <v>0.73211159028192296</v>
      </c>
      <c r="AA7684">
        <v>0.11947089684956411</v>
      </c>
      <c r="AB7684">
        <v>0.43340450496139099</v>
      </c>
      <c r="AC7684">
        <v>0.21796463297412441</v>
      </c>
      <c r="AD7684">
        <v>0.113217</v>
      </c>
      <c r="AE7684">
        <v>5.4999999999999997E-3</v>
      </c>
      <c r="AF7684">
        <v>1.4716481449322041</v>
      </c>
      <c r="AG7684">
        <v>0.74253233526008455</v>
      </c>
      <c r="AH7684">
        <v>7.0176440748931377</v>
      </c>
    </row>
    <row r="7685" spans="1:34">
      <c r="A7685" t="s">
        <v>1194</v>
      </c>
      <c r="B7685" t="s">
        <v>1214</v>
      </c>
      <c r="C7685" t="s">
        <v>8798</v>
      </c>
      <c r="D7685" t="s">
        <v>8838</v>
      </c>
      <c r="E7685" t="s">
        <v>671</v>
      </c>
      <c r="F7685" t="s">
        <v>43</v>
      </c>
      <c r="G7685" t="s">
        <v>49</v>
      </c>
      <c r="H7685" t="s">
        <v>1125</v>
      </c>
      <c r="I7685">
        <v>0.50737383363553834</v>
      </c>
      <c r="J7685">
        <v>0.50737383363553845</v>
      </c>
      <c r="K7685">
        <v>1.0589906690843081</v>
      </c>
      <c r="L7685">
        <v>3</v>
      </c>
      <c r="M7685">
        <v>5.073738336355385</v>
      </c>
      <c r="N7685" t="str">
        <f t="shared" si="360"/>
        <v>05Qd-615,07373833635538</v>
      </c>
      <c r="O7685" t="s">
        <v>8788</v>
      </c>
      <c r="P7685">
        <v>31.910591711576309</v>
      </c>
      <c r="Q7685">
        <v>29.1970578810269</v>
      </c>
      <c r="R7685">
        <v>135.08388702960431</v>
      </c>
      <c r="S7685">
        <v>75</v>
      </c>
      <c r="T7685">
        <f t="shared" si="361"/>
        <v>271.19153662220754</v>
      </c>
      <c r="U7685">
        <v>2572375.1675685309</v>
      </c>
      <c r="V7685">
        <v>3888104.5564622581</v>
      </c>
      <c r="W7685">
        <v>13735843.71457951</v>
      </c>
      <c r="X7685">
        <v>8272687.6503671044</v>
      </c>
      <c r="Y7685">
        <f t="shared" si="362"/>
        <v>28469011.088977404</v>
      </c>
      <c r="Z7685">
        <v>0.1100295771293929</v>
      </c>
      <c r="AA7685">
        <v>0.12868880841059491</v>
      </c>
      <c r="AB7685">
        <v>1.036777436837244</v>
      </c>
      <c r="AC7685">
        <v>0.21796463297412441</v>
      </c>
      <c r="AD7685">
        <v>0.113217</v>
      </c>
      <c r="AE7685">
        <v>5.4999999999999997E-3</v>
      </c>
      <c r="AF7685">
        <v>1.5938445035671369</v>
      </c>
      <c r="AG7685">
        <v>0.80418752631232848</v>
      </c>
      <c r="AH7685">
        <v>7.59048736623485</v>
      </c>
    </row>
    <row r="7686" spans="1:34">
      <c r="A7686" t="s">
        <v>1194</v>
      </c>
      <c r="B7686" t="s">
        <v>1214</v>
      </c>
      <c r="C7686" t="s">
        <v>8800</v>
      </c>
      <c r="D7686" t="s">
        <v>8839</v>
      </c>
      <c r="E7686" t="s">
        <v>671</v>
      </c>
      <c r="F7686" t="s">
        <v>43</v>
      </c>
      <c r="G7686" t="s">
        <v>1179</v>
      </c>
      <c r="H7686" t="s">
        <v>1125</v>
      </c>
      <c r="I7686">
        <v>0.69243742074938353</v>
      </c>
      <c r="J7686">
        <v>0.69243742074938364</v>
      </c>
      <c r="K7686">
        <v>2.53949936599507</v>
      </c>
      <c r="L7686">
        <v>3</v>
      </c>
      <c r="M7686">
        <v>6.9243742074938366</v>
      </c>
      <c r="N7686" t="str">
        <f t="shared" si="360"/>
        <v>05Qd-616,92437420749384</v>
      </c>
      <c r="O7686" t="s">
        <v>8802</v>
      </c>
      <c r="P7686">
        <v>43.549915968317023</v>
      </c>
      <c r="Q7686">
        <v>39.846626121305441</v>
      </c>
      <c r="R7686">
        <v>178.5087790952241</v>
      </c>
      <c r="S7686">
        <v>75</v>
      </c>
      <c r="T7686">
        <f t="shared" si="361"/>
        <v>336.90532118484657</v>
      </c>
      <c r="U7686">
        <v>3510643.8451266531</v>
      </c>
      <c r="V7686">
        <v>5306282.8868991062</v>
      </c>
      <c r="W7686">
        <v>12205434.562651539</v>
      </c>
      <c r="X7686">
        <v>8272687.6503671044</v>
      </c>
      <c r="Y7686">
        <f t="shared" si="362"/>
        <v>29295048.945044402</v>
      </c>
      <c r="Z7686">
        <v>0.15016264447005501</v>
      </c>
      <c r="AA7686">
        <v>0.17562779289708791</v>
      </c>
      <c r="AB7686">
        <v>0.6476257801169375</v>
      </c>
      <c r="AC7686">
        <v>0.21796463297412441</v>
      </c>
      <c r="AD7686">
        <v>0.113217</v>
      </c>
      <c r="AE7686">
        <v>5.4999999999999997E-3</v>
      </c>
      <c r="AF7686">
        <v>2.175196086123719</v>
      </c>
      <c r="AG7686">
        <v>1.0975133118877729</v>
      </c>
      <c r="AH7686">
        <v>10.315800605505331</v>
      </c>
    </row>
    <row r="7687" spans="1:34">
      <c r="A7687" t="s">
        <v>1194</v>
      </c>
      <c r="B7687" t="s">
        <v>1214</v>
      </c>
      <c r="C7687" t="s">
        <v>8803</v>
      </c>
      <c r="D7687" t="s">
        <v>8840</v>
      </c>
      <c r="E7687" t="s">
        <v>671</v>
      </c>
      <c r="F7687" t="s">
        <v>49</v>
      </c>
      <c r="G7687" t="s">
        <v>1179</v>
      </c>
      <c r="H7687" t="s">
        <v>1125</v>
      </c>
      <c r="I7687">
        <v>0.49991003996191391</v>
      </c>
      <c r="J7687">
        <v>0.99928031969531239</v>
      </c>
      <c r="K7687">
        <v>0.49991003996191402</v>
      </c>
      <c r="L7687">
        <v>3</v>
      </c>
      <c r="M7687">
        <v>4.9991003996191399</v>
      </c>
      <c r="N7687" t="str">
        <f t="shared" si="360"/>
        <v>05Qd-614,99910039961914</v>
      </c>
      <c r="O7687" t="s">
        <v>8805</v>
      </c>
      <c r="P7687">
        <v>31.4411664934253</v>
      </c>
      <c r="Q7687">
        <v>127.46728914367981</v>
      </c>
      <c r="R7687">
        <v>35.140127257357697</v>
      </c>
      <c r="S7687">
        <v>75</v>
      </c>
      <c r="T7687">
        <f t="shared" si="361"/>
        <v>269.04858289446281</v>
      </c>
      <c r="U7687">
        <v>2534533.8832352161</v>
      </c>
      <c r="V7687">
        <v>12961359.05546597</v>
      </c>
      <c r="W7687">
        <v>2402685.884340364</v>
      </c>
      <c r="X7687">
        <v>8272687.6503671044</v>
      </c>
      <c r="Y7687">
        <f t="shared" si="362"/>
        <v>26171266.473408654</v>
      </c>
      <c r="Z7687">
        <v>0.10841097166090539</v>
      </c>
      <c r="AA7687">
        <v>0.97831956293953637</v>
      </c>
      <c r="AB7687">
        <v>0.12748758040810329</v>
      </c>
      <c r="AC7687">
        <v>0.21796463297412441</v>
      </c>
      <c r="AD7687">
        <v>0.113217</v>
      </c>
      <c r="AE7687">
        <v>5.4999999999999997E-3</v>
      </c>
      <c r="AF7687">
        <v>1.5703980312939709</v>
      </c>
      <c r="AG7687">
        <v>0.79235741333963372</v>
      </c>
      <c r="AH7687">
        <v>7.4805728442527446</v>
      </c>
    </row>
    <row r="7688" spans="1:34">
      <c r="A7688" t="s">
        <v>1194</v>
      </c>
      <c r="B7688" t="s">
        <v>1214</v>
      </c>
      <c r="C7688" t="s">
        <v>8806</v>
      </c>
      <c r="D7688" t="s">
        <v>8841</v>
      </c>
      <c r="E7688" t="s">
        <v>43</v>
      </c>
      <c r="F7688" t="s">
        <v>49</v>
      </c>
      <c r="G7688" t="s">
        <v>1179</v>
      </c>
      <c r="H7688" t="s">
        <v>1125</v>
      </c>
      <c r="I7688">
        <v>0.50230002114785988</v>
      </c>
      <c r="J7688">
        <v>1.018400169182879</v>
      </c>
      <c r="K7688">
        <v>0.50230002114785977</v>
      </c>
      <c r="L7688">
        <v>3</v>
      </c>
      <c r="M7688">
        <v>5.0230002114785988</v>
      </c>
      <c r="N7688" t="str">
        <f t="shared" si="360"/>
        <v>05Qd-615,0230002114786</v>
      </c>
      <c r="O7688" t="s">
        <v>8808</v>
      </c>
      <c r="P7688">
        <v>28.905083035145029</v>
      </c>
      <c r="Q7688">
        <v>129.9061997626325</v>
      </c>
      <c r="R7688">
        <v>35.308125969732473</v>
      </c>
      <c r="S7688">
        <v>75</v>
      </c>
      <c r="T7688">
        <f t="shared" si="361"/>
        <v>269.11940876750998</v>
      </c>
      <c r="U7688">
        <v>3849222.942661596</v>
      </c>
      <c r="V7688">
        <v>13209356.768830709</v>
      </c>
      <c r="W7688">
        <v>2414172.699167585</v>
      </c>
      <c r="X7688">
        <v>8272687.6503671044</v>
      </c>
      <c r="Y7688">
        <f t="shared" si="362"/>
        <v>27745440.06102699</v>
      </c>
      <c r="Z7688">
        <v>0.12740190151896519</v>
      </c>
      <c r="AA7688">
        <v>0.99703835728129775</v>
      </c>
      <c r="AB7688">
        <v>0.12809707590581401</v>
      </c>
      <c r="AC7688">
        <v>0.21796463297412441</v>
      </c>
      <c r="AD7688">
        <v>0.113217</v>
      </c>
      <c r="AE7688">
        <v>5.4999999999999997E-3</v>
      </c>
      <c r="AF7688">
        <v>1.5779058255953711</v>
      </c>
      <c r="AG7688">
        <v>0.79614553351935791</v>
      </c>
      <c r="AH7688">
        <v>7.5157685705933277</v>
      </c>
    </row>
    <row r="7689" spans="1:34">
      <c r="A7689" t="s">
        <v>1194</v>
      </c>
      <c r="B7689" t="s">
        <v>1214</v>
      </c>
      <c r="C7689" t="s">
        <v>8809</v>
      </c>
      <c r="D7689" t="s">
        <v>8842</v>
      </c>
      <c r="E7689" t="s">
        <v>671</v>
      </c>
      <c r="F7689" t="s">
        <v>43</v>
      </c>
      <c r="G7689" t="s">
        <v>46</v>
      </c>
      <c r="H7689" t="s">
        <v>1125</v>
      </c>
      <c r="I7689">
        <v>0.51264929375601842</v>
      </c>
      <c r="J7689">
        <v>0.51264929375601842</v>
      </c>
      <c r="K7689">
        <v>1.101194350048148</v>
      </c>
      <c r="L7689">
        <v>3</v>
      </c>
      <c r="M7689">
        <v>5.1264929375601849</v>
      </c>
      <c r="N7689" t="str">
        <f t="shared" si="360"/>
        <v>05Qd-615,12649293756018</v>
      </c>
      <c r="O7689" t="s">
        <v>8791</v>
      </c>
      <c r="P7689">
        <v>32.242384647741538</v>
      </c>
      <c r="Q7689">
        <v>29.500636631596329</v>
      </c>
      <c r="R7689">
        <v>178.39348470780001</v>
      </c>
      <c r="S7689">
        <v>75</v>
      </c>
      <c r="T7689">
        <f t="shared" si="361"/>
        <v>315.13650598713787</v>
      </c>
      <c r="U7689">
        <v>2599121.6446467498</v>
      </c>
      <c r="V7689">
        <v>3928531.4353671069</v>
      </c>
      <c r="W7689">
        <v>16321902.656413659</v>
      </c>
      <c r="X7689">
        <v>8272687.6503671044</v>
      </c>
      <c r="Y7689">
        <f t="shared" si="362"/>
        <v>31122243.386794619</v>
      </c>
      <c r="Z7689">
        <v>0.1111736184806391</v>
      </c>
      <c r="AA7689">
        <v>0.13002686061533239</v>
      </c>
      <c r="AB7689">
        <v>1.01875860839251</v>
      </c>
      <c r="AC7689">
        <v>0.21796463297412441</v>
      </c>
      <c r="AD7689">
        <v>0.113217</v>
      </c>
      <c r="AE7689">
        <v>5.4999999999999997E-3</v>
      </c>
      <c r="AF7689">
        <v>1.6104166296000579</v>
      </c>
      <c r="AG7689">
        <v>0.81254913060328926</v>
      </c>
      <c r="AH7689">
        <v>7.668175697763532</v>
      </c>
    </row>
    <row r="7690" spans="1:34">
      <c r="A7690" t="s">
        <v>1194</v>
      </c>
      <c r="B7690" t="s">
        <v>1214</v>
      </c>
      <c r="C7690" t="s">
        <v>8811</v>
      </c>
      <c r="D7690" t="s">
        <v>8843</v>
      </c>
      <c r="E7690" t="s">
        <v>671</v>
      </c>
      <c r="F7690" t="s">
        <v>49</v>
      </c>
      <c r="G7690" t="s">
        <v>46</v>
      </c>
      <c r="H7690" t="s">
        <v>1125</v>
      </c>
      <c r="I7690">
        <v>0.46848332484937533</v>
      </c>
      <c r="J7690">
        <v>0.74786659879500272</v>
      </c>
      <c r="K7690">
        <v>0.46848332484937522</v>
      </c>
      <c r="L7690">
        <v>3</v>
      </c>
      <c r="M7690">
        <v>4.6848332484937529</v>
      </c>
      <c r="N7690" t="str">
        <f t="shared" si="360"/>
        <v>05Qd-614,68483324849375</v>
      </c>
      <c r="O7690" t="s">
        <v>8794</v>
      </c>
      <c r="P7690">
        <v>29.464625709667381</v>
      </c>
      <c r="Q7690">
        <v>95.397183463564375</v>
      </c>
      <c r="R7690">
        <v>75.894298625598779</v>
      </c>
      <c r="S7690">
        <v>75</v>
      </c>
      <c r="T7690">
        <f t="shared" si="361"/>
        <v>275.75610779883056</v>
      </c>
      <c r="U7690">
        <v>2375201.0674798498</v>
      </c>
      <c r="V7690">
        <v>9700348.6624531131</v>
      </c>
      <c r="W7690">
        <v>6943859.8409174392</v>
      </c>
      <c r="X7690">
        <v>8272687.6503671044</v>
      </c>
      <c r="Y7690">
        <f t="shared" si="362"/>
        <v>27292097.221217506</v>
      </c>
      <c r="Z7690">
        <v>0.1015957440217079</v>
      </c>
      <c r="AA7690">
        <v>0.73217945920649241</v>
      </c>
      <c r="AB7690">
        <v>0.43341252164777039</v>
      </c>
      <c r="AC7690">
        <v>0.21796463297412441</v>
      </c>
      <c r="AD7690">
        <v>0.113217</v>
      </c>
      <c r="AE7690">
        <v>5.4999999999999997E-3</v>
      </c>
      <c r="AF7690">
        <v>1.4716753660189801</v>
      </c>
      <c r="AG7690">
        <v>0.74254606988625982</v>
      </c>
      <c r="AH7690">
        <v>7.0177716843989923</v>
      </c>
    </row>
    <row r="7691" spans="1:34">
      <c r="A7691" t="s">
        <v>1194</v>
      </c>
      <c r="B7691" t="s">
        <v>1214</v>
      </c>
      <c r="C7691" t="s">
        <v>8813</v>
      </c>
      <c r="D7691" t="s">
        <v>8844</v>
      </c>
      <c r="E7691" t="s">
        <v>43</v>
      </c>
      <c r="F7691" t="s">
        <v>49</v>
      </c>
      <c r="G7691" t="s">
        <v>46</v>
      </c>
      <c r="H7691" t="s">
        <v>1125</v>
      </c>
      <c r="I7691">
        <v>0.47058162945164012</v>
      </c>
      <c r="J7691">
        <v>0.76465303561312148</v>
      </c>
      <c r="K7691">
        <v>0.47058162945164012</v>
      </c>
      <c r="L7691">
        <v>3</v>
      </c>
      <c r="M7691">
        <v>4.7058162945164019</v>
      </c>
      <c r="N7691" t="str">
        <f t="shared" si="360"/>
        <v>05Qd-614,7058162945164</v>
      </c>
      <c r="O7691" t="s">
        <v>8797</v>
      </c>
      <c r="P7691">
        <v>27.079833767535291</v>
      </c>
      <c r="Q7691">
        <v>97.538446083686495</v>
      </c>
      <c r="R7691">
        <v>76.23422397116569</v>
      </c>
      <c r="S7691">
        <v>75</v>
      </c>
      <c r="T7691">
        <f t="shared" si="361"/>
        <v>275.85250382238746</v>
      </c>
      <c r="U7691">
        <v>3606158.7262946269</v>
      </c>
      <c r="V7691">
        <v>9918080.3945539426</v>
      </c>
      <c r="W7691">
        <v>6974960.9117322089</v>
      </c>
      <c r="X7691">
        <v>8272687.6503671044</v>
      </c>
      <c r="Y7691">
        <f t="shared" si="362"/>
        <v>28771887.682947882</v>
      </c>
      <c r="Z7691">
        <v>0.11935694184329711</v>
      </c>
      <c r="AA7691">
        <v>0.74861378619916386</v>
      </c>
      <c r="AB7691">
        <v>0.43535374653372583</v>
      </c>
      <c r="AC7691">
        <v>0.21796463297412441</v>
      </c>
      <c r="AD7691">
        <v>0.113217</v>
      </c>
      <c r="AE7691">
        <v>5.4999999999999997E-3</v>
      </c>
      <c r="AF7691">
        <v>1.478266898800964</v>
      </c>
      <c r="AG7691">
        <v>0.7458718826808497</v>
      </c>
      <c r="AH7691">
        <v>7.0486720759982164</v>
      </c>
    </row>
    <row r="7692" spans="1:34">
      <c r="A7692" t="s">
        <v>1194</v>
      </c>
      <c r="B7692" t="s">
        <v>1214</v>
      </c>
      <c r="C7692" t="s">
        <v>8815</v>
      </c>
      <c r="D7692" t="s">
        <v>8845</v>
      </c>
      <c r="E7692" t="s">
        <v>671</v>
      </c>
      <c r="F7692" t="s">
        <v>1179</v>
      </c>
      <c r="G7692" t="s">
        <v>46</v>
      </c>
      <c r="H7692" t="s">
        <v>1125</v>
      </c>
      <c r="I7692">
        <v>0.50481194398393292</v>
      </c>
      <c r="J7692">
        <v>0.50481194398393303</v>
      </c>
      <c r="K7692">
        <v>1.0384955518714649</v>
      </c>
      <c r="L7692">
        <v>3</v>
      </c>
      <c r="M7692">
        <v>5.048119439839331</v>
      </c>
      <c r="N7692" t="str">
        <f t="shared" si="360"/>
        <v>05Qd-615,04811943983933</v>
      </c>
      <c r="O7692" t="s">
        <v>8817</v>
      </c>
      <c r="P7692">
        <v>31.749465123520491</v>
      </c>
      <c r="Q7692">
        <v>35.484696314522907</v>
      </c>
      <c r="R7692">
        <v>168.23627940317729</v>
      </c>
      <c r="S7692">
        <v>75</v>
      </c>
      <c r="T7692">
        <f t="shared" si="361"/>
        <v>310.47044084122069</v>
      </c>
      <c r="U7692">
        <v>2559386.4383811788</v>
      </c>
      <c r="V7692">
        <v>2426245.5944053871</v>
      </c>
      <c r="W7692">
        <v>15392581.069838859</v>
      </c>
      <c r="X7692">
        <v>8272687.6503671044</v>
      </c>
      <c r="Y7692">
        <f t="shared" si="362"/>
        <v>28650900.752992529</v>
      </c>
      <c r="Z7692">
        <v>0.109474003277666</v>
      </c>
      <c r="AA7692">
        <v>0.12873766909047421</v>
      </c>
      <c r="AB7692">
        <v>0.9607534611852363</v>
      </c>
      <c r="AC7692">
        <v>0.21796463297412441</v>
      </c>
      <c r="AD7692">
        <v>0.113217</v>
      </c>
      <c r="AE7692">
        <v>5.4999999999999997E-3</v>
      </c>
      <c r="AF7692">
        <v>1.5857966826720411</v>
      </c>
      <c r="AG7692">
        <v>0.80012693121453393</v>
      </c>
      <c r="AH7692">
        <v>7.5527600537259074</v>
      </c>
    </row>
    <row r="7693" spans="1:34">
      <c r="A7693" t="s">
        <v>1194</v>
      </c>
      <c r="B7693" t="s">
        <v>1214</v>
      </c>
      <c r="C7693" t="s">
        <v>8818</v>
      </c>
      <c r="D7693" t="s">
        <v>8846</v>
      </c>
      <c r="E7693" t="s">
        <v>43</v>
      </c>
      <c r="F7693" t="s">
        <v>1179</v>
      </c>
      <c r="G7693" t="s">
        <v>46</v>
      </c>
      <c r="H7693" t="s">
        <v>1125</v>
      </c>
      <c r="I7693">
        <v>0.50732054179924002</v>
      </c>
      <c r="J7693">
        <v>0.50732054179924002</v>
      </c>
      <c r="K7693">
        <v>1.0585643343939211</v>
      </c>
      <c r="L7693">
        <v>3</v>
      </c>
      <c r="M7693">
        <v>5.0732054179924013</v>
      </c>
      <c r="N7693" t="str">
        <f t="shared" si="360"/>
        <v>05Qd-615,0732054179924</v>
      </c>
      <c r="O7693" t="s">
        <v>8820</v>
      </c>
      <c r="P7693">
        <v>29.193991178083539</v>
      </c>
      <c r="Q7693">
        <v>35.661032933955752</v>
      </c>
      <c r="R7693">
        <v>171.48742217181521</v>
      </c>
      <c r="S7693">
        <v>75</v>
      </c>
      <c r="T7693">
        <f t="shared" si="361"/>
        <v>311.34244628385449</v>
      </c>
      <c r="U7693">
        <v>3887696.170735999</v>
      </c>
      <c r="V7693">
        <v>2438302.5088069942</v>
      </c>
      <c r="W7693">
        <v>15690040.564386699</v>
      </c>
      <c r="X7693">
        <v>8272687.6503671044</v>
      </c>
      <c r="Y7693">
        <f t="shared" si="362"/>
        <v>30288726.894296795</v>
      </c>
      <c r="Z7693">
        <v>0.12867529162581681</v>
      </c>
      <c r="AA7693">
        <v>0.1293774143248666</v>
      </c>
      <c r="AB7693">
        <v>0.97931988858637142</v>
      </c>
      <c r="AC7693">
        <v>0.21796463297412441</v>
      </c>
      <c r="AD7693">
        <v>0.113217</v>
      </c>
      <c r="AE7693">
        <v>5.4999999999999997E-3</v>
      </c>
      <c r="AF7693">
        <v>1.5936770946572989</v>
      </c>
      <c r="AG7693">
        <v>0.80410305875179566</v>
      </c>
      <c r="AH7693">
        <v>7.5897025714014958</v>
      </c>
    </row>
    <row r="7694" spans="1:34">
      <c r="A7694" t="s">
        <v>1194</v>
      </c>
      <c r="B7694" t="s">
        <v>1214</v>
      </c>
      <c r="C7694" t="s">
        <v>8821</v>
      </c>
      <c r="D7694" t="s">
        <v>8847</v>
      </c>
      <c r="E7694" t="s">
        <v>49</v>
      </c>
      <c r="F7694" t="s">
        <v>1179</v>
      </c>
      <c r="G7694" t="s">
        <v>46</v>
      </c>
      <c r="H7694" t="s">
        <v>1125</v>
      </c>
      <c r="I7694">
        <v>0.71323364253049881</v>
      </c>
      <c r="J7694">
        <v>0.4641542053163123</v>
      </c>
      <c r="K7694">
        <v>0.46415420531631219</v>
      </c>
      <c r="L7694">
        <v>3</v>
      </c>
      <c r="M7694">
        <v>4.6415420531631231</v>
      </c>
      <c r="N7694" t="str">
        <f t="shared" si="360"/>
        <v>05Qd-614,64154205316312</v>
      </c>
      <c r="O7694" t="s">
        <v>8823</v>
      </c>
      <c r="P7694">
        <v>90.979435046969954</v>
      </c>
      <c r="Q7694">
        <v>32.626745890311717</v>
      </c>
      <c r="R7694">
        <v>75.192981261242579</v>
      </c>
      <c r="S7694">
        <v>75</v>
      </c>
      <c r="T7694">
        <f t="shared" si="361"/>
        <v>273.79916219852424</v>
      </c>
      <c r="U7694">
        <v>9251135.1910686716</v>
      </c>
      <c r="V7694">
        <v>2230834.8865241562</v>
      </c>
      <c r="W7694">
        <v>6879693.6311983801</v>
      </c>
      <c r="X7694">
        <v>8272687.6503671044</v>
      </c>
      <c r="Y7694">
        <f t="shared" si="362"/>
        <v>26634351.359158311</v>
      </c>
      <c r="Z7694">
        <v>0.69827295872990502</v>
      </c>
      <c r="AA7694">
        <v>0.1183690901197561</v>
      </c>
      <c r="AB7694">
        <v>0.42940748131054451</v>
      </c>
      <c r="AC7694">
        <v>0.21796463297412441</v>
      </c>
      <c r="AD7694">
        <v>0.113217</v>
      </c>
      <c r="AE7694">
        <v>5.4999999999999997E-3</v>
      </c>
      <c r="AF7694">
        <v>1.4580760376428661</v>
      </c>
      <c r="AG7694">
        <v>0.73568441542635499</v>
      </c>
      <c r="AH7694">
        <v>6.9540195062323438</v>
      </c>
    </row>
    <row r="7695" spans="1:34">
      <c r="A7695" t="s">
        <v>3117</v>
      </c>
      <c r="B7695" t="s">
        <v>3297</v>
      </c>
      <c r="C7695" t="s">
        <v>8786</v>
      </c>
      <c r="D7695" t="s">
        <v>8848</v>
      </c>
      <c r="E7695" t="s">
        <v>671</v>
      </c>
      <c r="F7695" t="s">
        <v>43</v>
      </c>
      <c r="G7695" t="s">
        <v>49</v>
      </c>
      <c r="H7695" t="s">
        <v>1125</v>
      </c>
      <c r="I7695">
        <v>0.55524703452568258</v>
      </c>
      <c r="J7695">
        <v>0.55524703452568258</v>
      </c>
      <c r="K7695">
        <v>1.441976276205462</v>
      </c>
      <c r="L7695">
        <v>3</v>
      </c>
      <c r="M7695">
        <v>5.5524703452568271</v>
      </c>
      <c r="N7695" t="str">
        <f t="shared" si="360"/>
        <v>09QeL-385,55247034525683</v>
      </c>
      <c r="O7695" t="s">
        <v>8788</v>
      </c>
      <c r="P7695">
        <v>29.48721315545513</v>
      </c>
      <c r="Q7695">
        <v>26.727573161940811</v>
      </c>
      <c r="R7695">
        <v>153.86214588993229</v>
      </c>
      <c r="S7695">
        <v>62.081780923994053</v>
      </c>
      <c r="T7695">
        <f t="shared" si="361"/>
        <v>272.15871313132232</v>
      </c>
      <c r="U7695">
        <v>2475282.510860174</v>
      </c>
      <c r="V7695">
        <v>3664645.238776702</v>
      </c>
      <c r="W7695">
        <v>15976502.710645059</v>
      </c>
      <c r="X7695">
        <v>6878089.6506597064</v>
      </c>
      <c r="Y7695">
        <f t="shared" si="362"/>
        <v>28994520.110941641</v>
      </c>
      <c r="Z7695">
        <v>0.1016736268491691</v>
      </c>
      <c r="AA7695">
        <v>0.1178043197342932</v>
      </c>
      <c r="AB7695">
        <v>1.180901769632098</v>
      </c>
      <c r="AC7695">
        <v>0.18042176791304479</v>
      </c>
      <c r="AD7695">
        <v>0.113217</v>
      </c>
      <c r="AE7695">
        <v>5.4999999999999997E-3</v>
      </c>
      <c r="AF7695">
        <v>1.7442315220702069</v>
      </c>
      <c r="AG7695">
        <v>0.88006654972320708</v>
      </c>
      <c r="AH7695">
        <v>8.2954854170502408</v>
      </c>
    </row>
    <row r="7696" spans="1:34">
      <c r="A7696" t="s">
        <v>3117</v>
      </c>
      <c r="B7696" t="s">
        <v>3297</v>
      </c>
      <c r="C7696" t="s">
        <v>8789</v>
      </c>
      <c r="D7696" t="s">
        <v>8849</v>
      </c>
      <c r="E7696" t="s">
        <v>671</v>
      </c>
      <c r="F7696" t="s">
        <v>43</v>
      </c>
      <c r="G7696" t="s">
        <v>46</v>
      </c>
      <c r="H7696" t="s">
        <v>1125</v>
      </c>
      <c r="I7696">
        <v>0.56989451990042261</v>
      </c>
      <c r="J7696">
        <v>0.56989451990042272</v>
      </c>
      <c r="K7696">
        <v>1.559156159203382</v>
      </c>
      <c r="L7696">
        <v>3</v>
      </c>
      <c r="M7696">
        <v>5.6989451990042266</v>
      </c>
      <c r="N7696" t="str">
        <f t="shared" si="360"/>
        <v>09QeL-385,69894519900423</v>
      </c>
      <c r="O7696" t="s">
        <v>8791</v>
      </c>
      <c r="P7696">
        <v>30.265089481810168</v>
      </c>
      <c r="Q7696">
        <v>27.432649844297622</v>
      </c>
      <c r="R7696">
        <v>209.07761278023429</v>
      </c>
      <c r="S7696">
        <v>62.081780923994053</v>
      </c>
      <c r="T7696">
        <f t="shared" si="361"/>
        <v>328.85713303033617</v>
      </c>
      <c r="U7696">
        <v>2540580.7693320028</v>
      </c>
      <c r="V7696">
        <v>3761319.0329635488</v>
      </c>
      <c r="W7696">
        <v>19129310.966843411</v>
      </c>
      <c r="X7696">
        <v>6878089.6506597064</v>
      </c>
      <c r="Y7696">
        <f t="shared" si="362"/>
        <v>32309300.419798668</v>
      </c>
      <c r="Z7696">
        <v>0.1043557896878094</v>
      </c>
      <c r="AA7696">
        <v>0.12091201224428259</v>
      </c>
      <c r="AB7696">
        <v>1.1939876514599319</v>
      </c>
      <c r="AC7696">
        <v>0.18042176791304479</v>
      </c>
      <c r="AD7696">
        <v>0.113217</v>
      </c>
      <c r="AE7696">
        <v>5.4999999999999997E-3</v>
      </c>
      <c r="AF7696">
        <v>1.7902445651322181</v>
      </c>
      <c r="AG7696">
        <v>0.90328281404216992</v>
      </c>
      <c r="AH7696">
        <v>8.5111895781786142</v>
      </c>
    </row>
    <row r="7697" spans="1:34">
      <c r="A7697" t="s">
        <v>3117</v>
      </c>
      <c r="B7697" t="s">
        <v>3297</v>
      </c>
      <c r="C7697" t="s">
        <v>8792</v>
      </c>
      <c r="D7697" t="s">
        <v>8850</v>
      </c>
      <c r="E7697" t="s">
        <v>671</v>
      </c>
      <c r="F7697" t="s">
        <v>49</v>
      </c>
      <c r="G7697" t="s">
        <v>46</v>
      </c>
      <c r="H7697" t="s">
        <v>1125</v>
      </c>
      <c r="I7697">
        <v>0.51420039008650709</v>
      </c>
      <c r="J7697">
        <v>1.1136031206920569</v>
      </c>
      <c r="K7697">
        <v>0.51420039008650686</v>
      </c>
      <c r="L7697">
        <v>3</v>
      </c>
      <c r="M7697">
        <v>5.1420039008650713</v>
      </c>
      <c r="N7697" t="str">
        <f t="shared" si="360"/>
        <v>09QeL-385,14200390086507</v>
      </c>
      <c r="O7697" t="s">
        <v>8794</v>
      </c>
      <c r="P7697">
        <v>27.30737052932011</v>
      </c>
      <c r="Q7697">
        <v>118.8239838940259</v>
      </c>
      <c r="R7697">
        <v>68.952548091706845</v>
      </c>
      <c r="S7697">
        <v>62.081780923994053</v>
      </c>
      <c r="T7697">
        <f t="shared" si="361"/>
        <v>277.16568343904692</v>
      </c>
      <c r="U7697">
        <v>2292297.218202861</v>
      </c>
      <c r="V7697">
        <v>12338263.513694869</v>
      </c>
      <c r="W7697">
        <v>6308732.5173782641</v>
      </c>
      <c r="X7697">
        <v>6878089.6506597064</v>
      </c>
      <c r="Y7697">
        <f t="shared" si="362"/>
        <v>27817382.8999357</v>
      </c>
      <c r="Z7697">
        <v>9.4157402627126546E-2</v>
      </c>
      <c r="AA7697">
        <v>0.91198164463123232</v>
      </c>
      <c r="AB7697">
        <v>0.393769997004568</v>
      </c>
      <c r="AC7697">
        <v>0.18042176791304479</v>
      </c>
      <c r="AD7697">
        <v>0.113217</v>
      </c>
      <c r="AE7697">
        <v>5.4999999999999997E-3</v>
      </c>
      <c r="AF7697">
        <v>1.6152891835178229</v>
      </c>
      <c r="AG7697">
        <v>0.81500761828711377</v>
      </c>
      <c r="AH7697">
        <v>7.6910177026700079</v>
      </c>
    </row>
    <row r="7698" spans="1:34">
      <c r="A7698" t="s">
        <v>3117</v>
      </c>
      <c r="B7698" t="s">
        <v>3297</v>
      </c>
      <c r="C7698" t="s">
        <v>8795</v>
      </c>
      <c r="D7698" t="s">
        <v>8851</v>
      </c>
      <c r="E7698" t="s">
        <v>43</v>
      </c>
      <c r="F7698" t="s">
        <v>49</v>
      </c>
      <c r="G7698" t="s">
        <v>46</v>
      </c>
      <c r="H7698" t="s">
        <v>1125</v>
      </c>
      <c r="I7698">
        <v>0.5170312937078968</v>
      </c>
      <c r="J7698">
        <v>1.1362503496631751</v>
      </c>
      <c r="K7698">
        <v>0.51703129370789669</v>
      </c>
      <c r="L7698">
        <v>3</v>
      </c>
      <c r="M7698">
        <v>5.1703129370789691</v>
      </c>
      <c r="N7698" t="str">
        <f t="shared" si="360"/>
        <v>09QeL-385,17031293707897</v>
      </c>
      <c r="O7698" t="s">
        <v>8797</v>
      </c>
      <c r="P7698">
        <v>24.88800636530285</v>
      </c>
      <c r="Q7698">
        <v>121.2404946962191</v>
      </c>
      <c r="R7698">
        <v>69.332162774737384</v>
      </c>
      <c r="S7698">
        <v>62.081780923994053</v>
      </c>
      <c r="T7698">
        <f t="shared" si="361"/>
        <v>277.54244476025337</v>
      </c>
      <c r="U7698">
        <v>3412420.3299955898</v>
      </c>
      <c r="V7698">
        <v>12589185.474767489</v>
      </c>
      <c r="W7698">
        <v>6343464.9175750446</v>
      </c>
      <c r="X7698">
        <v>6878089.6506597064</v>
      </c>
      <c r="Y7698">
        <f t="shared" si="362"/>
        <v>29223160.372997832</v>
      </c>
      <c r="Z7698">
        <v>0.1096962541882483</v>
      </c>
      <c r="AA7698">
        <v>0.93052851895265565</v>
      </c>
      <c r="AB7698">
        <v>0.39593787733294999</v>
      </c>
      <c r="AC7698">
        <v>0.18042176791304479</v>
      </c>
      <c r="AD7698">
        <v>0.113217</v>
      </c>
      <c r="AE7698">
        <v>5.4999999999999997E-3</v>
      </c>
      <c r="AF7698">
        <v>1.624182074475069</v>
      </c>
      <c r="AG7698">
        <v>0.81949460052701661</v>
      </c>
      <c r="AH7698">
        <v>7.7327066120810546</v>
      </c>
    </row>
    <row r="7699" spans="1:34">
      <c r="A7699" t="s">
        <v>3117</v>
      </c>
      <c r="B7699" t="s">
        <v>3312</v>
      </c>
      <c r="C7699" t="s">
        <v>8786</v>
      </c>
      <c r="D7699" t="s">
        <v>8852</v>
      </c>
      <c r="E7699" t="s">
        <v>671</v>
      </c>
      <c r="F7699" t="s">
        <v>43</v>
      </c>
      <c r="G7699" t="s">
        <v>49</v>
      </c>
      <c r="H7699" t="s">
        <v>1125</v>
      </c>
      <c r="I7699">
        <v>0.55416431045089432</v>
      </c>
      <c r="J7699">
        <v>0.55416431045089432</v>
      </c>
      <c r="K7699">
        <v>1.433314483607155</v>
      </c>
      <c r="L7699">
        <v>3</v>
      </c>
      <c r="M7699">
        <v>5.5416431045089434</v>
      </c>
      <c r="N7699" t="str">
        <f t="shared" si="360"/>
        <v>09QeL-385,54164310450894</v>
      </c>
      <c r="O7699" t="s">
        <v>8788</v>
      </c>
      <c r="P7699">
        <v>29.429713495670189</v>
      </c>
      <c r="Q7699">
        <v>26.67545476215896</v>
      </c>
      <c r="R7699">
        <v>152.9379129338007</v>
      </c>
      <c r="S7699">
        <v>62.081780923994053</v>
      </c>
      <c r="T7699">
        <f t="shared" si="361"/>
        <v>271.1248621156239</v>
      </c>
      <c r="U7699">
        <v>2468722.0052995789</v>
      </c>
      <c r="V7699">
        <v>3644249.450511198</v>
      </c>
      <c r="W7699">
        <v>15836757.56289628</v>
      </c>
      <c r="X7699">
        <v>6878047.3066692967</v>
      </c>
      <c r="Y7699">
        <f t="shared" si="362"/>
        <v>28827776.325376354</v>
      </c>
      <c r="Z7699">
        <v>0.1014753646762704</v>
      </c>
      <c r="AA7699">
        <v>0.1175746029322947</v>
      </c>
      <c r="AB7699">
        <v>1.173808222826707</v>
      </c>
      <c r="AC7699">
        <v>0.18042176791304479</v>
      </c>
      <c r="AD7699">
        <v>0.113217</v>
      </c>
      <c r="AE7699">
        <v>5.4999999999999997E-3</v>
      </c>
      <c r="AF7699">
        <v>1.7408302946101391</v>
      </c>
      <c r="AG7699">
        <v>0.87835043206466756</v>
      </c>
      <c r="AH7699">
        <v>8.2795408311837502</v>
      </c>
    </row>
    <row r="7700" spans="1:34">
      <c r="A7700" t="s">
        <v>3117</v>
      </c>
      <c r="B7700" t="s">
        <v>3312</v>
      </c>
      <c r="C7700" t="s">
        <v>8789</v>
      </c>
      <c r="D7700" t="s">
        <v>8853</v>
      </c>
      <c r="E7700" t="s">
        <v>671</v>
      </c>
      <c r="F7700" t="s">
        <v>43</v>
      </c>
      <c r="G7700" t="s">
        <v>46</v>
      </c>
      <c r="H7700" t="s">
        <v>1125</v>
      </c>
      <c r="I7700">
        <v>0.56966495503880266</v>
      </c>
      <c r="J7700">
        <v>0.56966495503880266</v>
      </c>
      <c r="K7700">
        <v>1.5573196403104219</v>
      </c>
      <c r="L7700">
        <v>3</v>
      </c>
      <c r="M7700">
        <v>5.6966495503880266</v>
      </c>
      <c r="N7700" t="str">
        <f t="shared" si="360"/>
        <v>09QeL-385,69664955038803</v>
      </c>
      <c r="O7700" t="s">
        <v>8791</v>
      </c>
      <c r="P7700">
        <v>30.252898101061291</v>
      </c>
      <c r="Q7700">
        <v>27.42159942664054</v>
      </c>
      <c r="R7700">
        <v>208.83134175491119</v>
      </c>
      <c r="S7700">
        <v>62.081780923994053</v>
      </c>
      <c r="T7700">
        <f t="shared" si="361"/>
        <v>328.58762020660708</v>
      </c>
      <c r="U7700">
        <v>2537775.1393048381</v>
      </c>
      <c r="V7700">
        <v>3746183.5059109279</v>
      </c>
      <c r="W7700">
        <v>19106778.68821786</v>
      </c>
      <c r="X7700">
        <v>6878047.3066692967</v>
      </c>
      <c r="Y7700">
        <f t="shared" si="362"/>
        <v>32268784.640102923</v>
      </c>
      <c r="Z7700">
        <v>0.10431375309755909</v>
      </c>
      <c r="AA7700">
        <v>0.12086330647788231</v>
      </c>
      <c r="AB7700">
        <v>1.192581261941523</v>
      </c>
      <c r="AC7700">
        <v>0.18042176791304479</v>
      </c>
      <c r="AD7700">
        <v>0.113217</v>
      </c>
      <c r="AE7700">
        <v>5.4999999999999997E-3</v>
      </c>
      <c r="AF7700">
        <v>1.7895234189700611</v>
      </c>
      <c r="AG7700">
        <v>0.90291895373650233</v>
      </c>
      <c r="AH7700">
        <v>8.5078089230945899</v>
      </c>
    </row>
    <row r="7701" spans="1:34">
      <c r="A7701" t="s">
        <v>3117</v>
      </c>
      <c r="B7701" t="s">
        <v>3312</v>
      </c>
      <c r="C7701" t="s">
        <v>8792</v>
      </c>
      <c r="D7701" t="s">
        <v>8854</v>
      </c>
      <c r="E7701" t="s">
        <v>671</v>
      </c>
      <c r="F7701" t="s">
        <v>49</v>
      </c>
      <c r="G7701" t="s">
        <v>46</v>
      </c>
      <c r="H7701" t="s">
        <v>1125</v>
      </c>
      <c r="I7701">
        <v>0.51354002961003709</v>
      </c>
      <c r="J7701">
        <v>1.1083202368802969</v>
      </c>
      <c r="K7701">
        <v>0.51354002961003709</v>
      </c>
      <c r="L7701">
        <v>3</v>
      </c>
      <c r="M7701">
        <v>5.1354002961003724</v>
      </c>
      <c r="N7701" t="str">
        <f t="shared" si="360"/>
        <v>09QeL-385,13540029610037</v>
      </c>
      <c r="O7701" t="s">
        <v>8794</v>
      </c>
      <c r="P7701">
        <v>27.272301111712611</v>
      </c>
      <c r="Q7701">
        <v>118.260288184757</v>
      </c>
      <c r="R7701">
        <v>68.863995966135747</v>
      </c>
      <c r="S7701">
        <v>62.081780923994053</v>
      </c>
      <c r="T7701">
        <f t="shared" si="361"/>
        <v>276.47836618659943</v>
      </c>
      <c r="U7701">
        <v>2287746.698572061</v>
      </c>
      <c r="V7701">
        <v>12245881.20351108</v>
      </c>
      <c r="W7701">
        <v>6300630.5445065685</v>
      </c>
      <c r="X7701">
        <v>6878047.3066692967</v>
      </c>
      <c r="Y7701">
        <f t="shared" si="362"/>
        <v>27712305.753259003</v>
      </c>
      <c r="Z7701">
        <v>9.4036481234492889E-2</v>
      </c>
      <c r="AA7701">
        <v>0.90765524415917687</v>
      </c>
      <c r="AB7701">
        <v>0.39326429893849357</v>
      </c>
      <c r="AC7701">
        <v>0.18042176791304479</v>
      </c>
      <c r="AD7701">
        <v>0.113217</v>
      </c>
      <c r="AE7701">
        <v>5.4999999999999997E-3</v>
      </c>
      <c r="AF7701">
        <v>1.6132147527016869</v>
      </c>
      <c r="AG7701">
        <v>0.8139609469319089</v>
      </c>
      <c r="AH7701">
        <v>7.6812929957339673</v>
      </c>
    </row>
    <row r="7702" spans="1:34">
      <c r="A7702" t="s">
        <v>3117</v>
      </c>
      <c r="B7702" t="s">
        <v>3312</v>
      </c>
      <c r="C7702" t="s">
        <v>8795</v>
      </c>
      <c r="D7702" t="s">
        <v>8855</v>
      </c>
      <c r="E7702" t="s">
        <v>43</v>
      </c>
      <c r="F7702" t="s">
        <v>49</v>
      </c>
      <c r="G7702" t="s">
        <v>46</v>
      </c>
      <c r="H7702" t="s">
        <v>1125</v>
      </c>
      <c r="I7702">
        <v>0.51622227439278456</v>
      </c>
      <c r="J7702">
        <v>1.129778195142277</v>
      </c>
      <c r="K7702">
        <v>0.51622227439278456</v>
      </c>
      <c r="L7702">
        <v>3</v>
      </c>
      <c r="M7702">
        <v>5.1622227439278454</v>
      </c>
      <c r="N7702" t="str">
        <f t="shared" si="360"/>
        <v>09QeL-385,16222274392785</v>
      </c>
      <c r="O7702" t="s">
        <v>8797</v>
      </c>
      <c r="P7702">
        <v>24.849063117361769</v>
      </c>
      <c r="Q7702">
        <v>120.5499010993971</v>
      </c>
      <c r="R7702">
        <v>69.223675997387787</v>
      </c>
      <c r="S7702">
        <v>62.081780923994053</v>
      </c>
      <c r="T7702">
        <f t="shared" si="361"/>
        <v>276.70442113814073</v>
      </c>
      <c r="U7702">
        <v>3394738.1747967098</v>
      </c>
      <c r="V7702">
        <v>12482971.16993247</v>
      </c>
      <c r="W7702">
        <v>6333539.0471190233</v>
      </c>
      <c r="X7702">
        <v>6878047.3066692967</v>
      </c>
      <c r="Y7702">
        <f t="shared" si="362"/>
        <v>29089295.698517501</v>
      </c>
      <c r="Z7702">
        <v>0.1095246081205658</v>
      </c>
      <c r="AA7702">
        <v>0.92522816911113548</v>
      </c>
      <c r="AB7702">
        <v>0.3953183376759794</v>
      </c>
      <c r="AC7702">
        <v>0.18042176791304479</v>
      </c>
      <c r="AD7702">
        <v>0.113217</v>
      </c>
      <c r="AE7702">
        <v>5.4999999999999997E-3</v>
      </c>
      <c r="AF7702">
        <v>1.6216406525427789</v>
      </c>
      <c r="AG7702">
        <v>0.81821230491256347</v>
      </c>
      <c r="AH7702">
        <v>7.7207927013831874</v>
      </c>
    </row>
    <row r="7703" spans="1:34">
      <c r="A7703" t="s">
        <v>1194</v>
      </c>
      <c r="B7703" t="s">
        <v>1220</v>
      </c>
      <c r="C7703" t="s">
        <v>8798</v>
      </c>
      <c r="D7703" t="s">
        <v>8856</v>
      </c>
      <c r="E7703" t="s">
        <v>671</v>
      </c>
      <c r="F7703" t="s">
        <v>43</v>
      </c>
      <c r="G7703" t="s">
        <v>49</v>
      </c>
      <c r="H7703" t="s">
        <v>1125</v>
      </c>
      <c r="I7703">
        <v>0.50586486253179375</v>
      </c>
      <c r="J7703">
        <v>0.50586486253179386</v>
      </c>
      <c r="K7703">
        <v>1.0469189002543511</v>
      </c>
      <c r="L7703">
        <v>3</v>
      </c>
      <c r="M7703">
        <v>5.0586486253179386</v>
      </c>
      <c r="N7703" t="str">
        <f t="shared" si="360"/>
        <v>05Qd-615,05864862531794</v>
      </c>
      <c r="O7703" t="s">
        <v>8788</v>
      </c>
      <c r="P7703">
        <v>31.81568701290249</v>
      </c>
      <c r="Q7703">
        <v>29.110223452965961</v>
      </c>
      <c r="R7703">
        <v>133.54402317199029</v>
      </c>
      <c r="S7703">
        <v>75</v>
      </c>
      <c r="T7703">
        <f t="shared" si="361"/>
        <v>269.46993363785873</v>
      </c>
      <c r="U7703">
        <v>2525622.2298287661</v>
      </c>
      <c r="V7703">
        <v>3856602.6297825328</v>
      </c>
      <c r="W7703">
        <v>13527809.880611129</v>
      </c>
      <c r="X7703">
        <v>8256110.3162179999</v>
      </c>
      <c r="Y7703">
        <f t="shared" si="362"/>
        <v>28166145.056440428</v>
      </c>
      <c r="Z7703">
        <v>0.1097023402057703</v>
      </c>
      <c r="AA7703">
        <v>0.12830607741346109</v>
      </c>
      <c r="AB7703">
        <v>1.024958883651655</v>
      </c>
      <c r="AC7703">
        <v>0.21796463297412441</v>
      </c>
      <c r="AD7703">
        <v>0.113217</v>
      </c>
      <c r="AE7703">
        <v>5.4999999999999997E-3</v>
      </c>
      <c r="AF7703">
        <v>1.589104280204588</v>
      </c>
      <c r="AG7703">
        <v>0.80179580711289322</v>
      </c>
      <c r="AH7703">
        <v>7.5682657126354194</v>
      </c>
    </row>
    <row r="7704" spans="1:34">
      <c r="A7704" t="s">
        <v>1194</v>
      </c>
      <c r="B7704" t="s">
        <v>1220</v>
      </c>
      <c r="C7704" t="s">
        <v>8800</v>
      </c>
      <c r="D7704" t="s">
        <v>8857</v>
      </c>
      <c r="E7704" t="s">
        <v>671</v>
      </c>
      <c r="F7704" t="s">
        <v>43</v>
      </c>
      <c r="G7704" t="s">
        <v>1179</v>
      </c>
      <c r="H7704" t="s">
        <v>1125</v>
      </c>
      <c r="I7704">
        <v>0.68129221346390445</v>
      </c>
      <c r="J7704">
        <v>0.68129221346390456</v>
      </c>
      <c r="K7704">
        <v>2.4503377077112369</v>
      </c>
      <c r="L7704">
        <v>3</v>
      </c>
      <c r="M7704">
        <v>6.8129221346390469</v>
      </c>
      <c r="N7704" t="str">
        <f t="shared" si="360"/>
        <v>05Qd-616,81292213463905</v>
      </c>
      <c r="O7704" t="s">
        <v>8802</v>
      </c>
      <c r="P7704">
        <v>42.848953215312143</v>
      </c>
      <c r="Q7704">
        <v>39.205270102059238</v>
      </c>
      <c r="R7704">
        <v>172.24134742129809</v>
      </c>
      <c r="S7704">
        <v>75</v>
      </c>
      <c r="T7704">
        <f t="shared" si="361"/>
        <v>329.29557073866948</v>
      </c>
      <c r="U7704">
        <v>3401475.1503432132</v>
      </c>
      <c r="V7704">
        <v>5194022.2314415434</v>
      </c>
      <c r="W7704">
        <v>11411990.18171633</v>
      </c>
      <c r="X7704">
        <v>8256110.3162179999</v>
      </c>
      <c r="Y7704">
        <f t="shared" si="362"/>
        <v>28263597.879719086</v>
      </c>
      <c r="Z7704">
        <v>0.14774568410800051</v>
      </c>
      <c r="AA7704">
        <v>0.17280095526775979</v>
      </c>
      <c r="AB7704">
        <v>0.62488768091683755</v>
      </c>
      <c r="AC7704">
        <v>0.21796463297412441</v>
      </c>
      <c r="AD7704">
        <v>0.113217</v>
      </c>
      <c r="AE7704">
        <v>5.4999999999999997E-3</v>
      </c>
      <c r="AF7704">
        <v>2.1401849637609569</v>
      </c>
      <c r="AG7704">
        <v>1.079848158340289</v>
      </c>
      <c r="AH7704">
        <v>10.151672256740291</v>
      </c>
    </row>
    <row r="7705" spans="1:34">
      <c r="A7705" t="s">
        <v>1194</v>
      </c>
      <c r="B7705" t="s">
        <v>1220</v>
      </c>
      <c r="C7705" t="s">
        <v>8803</v>
      </c>
      <c r="D7705" t="s">
        <v>8858</v>
      </c>
      <c r="E7705" t="s">
        <v>671</v>
      </c>
      <c r="F7705" t="s">
        <v>49</v>
      </c>
      <c r="G7705" t="s">
        <v>1179</v>
      </c>
      <c r="H7705" t="s">
        <v>1125</v>
      </c>
      <c r="I7705">
        <v>0.49792382545386482</v>
      </c>
      <c r="J7705">
        <v>0.98339060363091979</v>
      </c>
      <c r="K7705">
        <v>0.49792382545386488</v>
      </c>
      <c r="L7705">
        <v>3</v>
      </c>
      <c r="M7705">
        <v>4.9792382545386493</v>
      </c>
      <c r="N7705" t="str">
        <f t="shared" si="360"/>
        <v>05Qd-614,97923825453865</v>
      </c>
      <c r="O7705" t="s">
        <v>8805</v>
      </c>
      <c r="P7705">
        <v>31.316246215680959</v>
      </c>
      <c r="Q7705">
        <v>125.4404114077023</v>
      </c>
      <c r="R7705">
        <v>35.000510476349312</v>
      </c>
      <c r="S7705">
        <v>75</v>
      </c>
      <c r="T7705">
        <f t="shared" si="361"/>
        <v>266.75716809973255</v>
      </c>
      <c r="U7705">
        <v>2485975.15951925</v>
      </c>
      <c r="V7705">
        <v>12706926.12490469</v>
      </c>
      <c r="W7705">
        <v>2318987.2112076152</v>
      </c>
      <c r="X7705">
        <v>8256110.3162179999</v>
      </c>
      <c r="Y7705">
        <f t="shared" si="362"/>
        <v>25767998.811849553</v>
      </c>
      <c r="Z7705">
        <v>0.1079802392740124</v>
      </c>
      <c r="AA7705">
        <v>0.96276314721818024</v>
      </c>
      <c r="AB7705">
        <v>0.126981053910212</v>
      </c>
      <c r="AC7705">
        <v>0.21796463297412441</v>
      </c>
      <c r="AD7705">
        <v>0.113217</v>
      </c>
      <c r="AE7705">
        <v>5.4999999999999997E-3</v>
      </c>
      <c r="AF7705">
        <v>1.5641586139911989</v>
      </c>
      <c r="AG7705">
        <v>0.78920926334437591</v>
      </c>
      <c r="AH7705">
        <v>7.4513231318742239</v>
      </c>
    </row>
    <row r="7706" spans="1:34">
      <c r="A7706" t="s">
        <v>1194</v>
      </c>
      <c r="B7706" t="s">
        <v>1220</v>
      </c>
      <c r="C7706" t="s">
        <v>8806</v>
      </c>
      <c r="D7706" t="s">
        <v>8859</v>
      </c>
      <c r="E7706" t="s">
        <v>43</v>
      </c>
      <c r="F7706" t="s">
        <v>49</v>
      </c>
      <c r="G7706" t="s">
        <v>1179</v>
      </c>
      <c r="H7706" t="s">
        <v>1125</v>
      </c>
      <c r="I7706">
        <v>0.50041169360225513</v>
      </c>
      <c r="J7706">
        <v>1.003293548818041</v>
      </c>
      <c r="K7706">
        <v>0.50041169360225501</v>
      </c>
      <c r="L7706">
        <v>3</v>
      </c>
      <c r="M7706">
        <v>5.0041169360225517</v>
      </c>
      <c r="N7706" t="str">
        <f t="shared" si="360"/>
        <v>05Qd-615,00411693602255</v>
      </c>
      <c r="O7706" t="s">
        <v>8808</v>
      </c>
      <c r="P7706">
        <v>28.796418368202499</v>
      </c>
      <c r="Q7706">
        <v>127.97921300218501</v>
      </c>
      <c r="R7706">
        <v>35.175389947344968</v>
      </c>
      <c r="S7706">
        <v>75</v>
      </c>
      <c r="T7706">
        <f t="shared" si="361"/>
        <v>266.95102131773251</v>
      </c>
      <c r="U7706">
        <v>3815028.8673174921</v>
      </c>
      <c r="V7706">
        <v>12964102.930567659</v>
      </c>
      <c r="W7706">
        <v>2330573.9924065839</v>
      </c>
      <c r="X7706">
        <v>8256110.3162179999</v>
      </c>
      <c r="Y7706">
        <f t="shared" si="362"/>
        <v>27365816.106509734</v>
      </c>
      <c r="Z7706">
        <v>0.12692295166853329</v>
      </c>
      <c r="AA7706">
        <v>0.9822486111594807</v>
      </c>
      <c r="AB7706">
        <v>0.12761551264330079</v>
      </c>
      <c r="AC7706">
        <v>0.21796463297412441</v>
      </c>
      <c r="AD7706">
        <v>0.113217</v>
      </c>
      <c r="AE7706">
        <v>5.4999999999999997E-3</v>
      </c>
      <c r="AF7706">
        <v>1.5719739066039431</v>
      </c>
      <c r="AG7706">
        <v>0.79315253435957445</v>
      </c>
      <c r="AH7706">
        <v>7.4879603769860692</v>
      </c>
    </row>
    <row r="7707" spans="1:34">
      <c r="A7707" t="s">
        <v>1194</v>
      </c>
      <c r="B7707" t="s">
        <v>1220</v>
      </c>
      <c r="C7707" t="s">
        <v>8809</v>
      </c>
      <c r="D7707" t="s">
        <v>8860</v>
      </c>
      <c r="E7707" t="s">
        <v>671</v>
      </c>
      <c r="F7707" t="s">
        <v>43</v>
      </c>
      <c r="G7707" t="s">
        <v>46</v>
      </c>
      <c r="H7707" t="s">
        <v>1125</v>
      </c>
      <c r="I7707">
        <v>0.50851424090647523</v>
      </c>
      <c r="J7707">
        <v>0.50851424090647523</v>
      </c>
      <c r="K7707">
        <v>1.068113927251803</v>
      </c>
      <c r="L7707">
        <v>3</v>
      </c>
      <c r="M7707">
        <v>5.085142409064753</v>
      </c>
      <c r="N7707" t="str">
        <f t="shared" si="360"/>
        <v>05Qd-615,08514240906475</v>
      </c>
      <c r="O7707" t="s">
        <v>8791</v>
      </c>
      <c r="P7707">
        <v>31.982316085982891</v>
      </c>
      <c r="Q7707">
        <v>29.26268313579989</v>
      </c>
      <c r="R7707">
        <v>173.0344562147921</v>
      </c>
      <c r="S7707">
        <v>75</v>
      </c>
      <c r="T7707">
        <f t="shared" si="361"/>
        <v>309.27945543657489</v>
      </c>
      <c r="U7707">
        <v>2538849.7326935311</v>
      </c>
      <c r="V7707">
        <v>3876800.908737801</v>
      </c>
      <c r="W7707">
        <v>15831584.62972622</v>
      </c>
      <c r="X7707">
        <v>8256110.3162179999</v>
      </c>
      <c r="Y7707">
        <f t="shared" si="362"/>
        <v>30503345.587375551</v>
      </c>
      <c r="Z7707">
        <v>0.11027688694605681</v>
      </c>
      <c r="AA7707">
        <v>0.12897805796007999</v>
      </c>
      <c r="AB7707">
        <v>0.98815459603849876</v>
      </c>
      <c r="AC7707">
        <v>0.21796463297412441</v>
      </c>
      <c r="AD7707">
        <v>0.113217</v>
      </c>
      <c r="AE7707">
        <v>5.4999999999999997E-3</v>
      </c>
      <c r="AF7707">
        <v>1.597426934784739</v>
      </c>
      <c r="AG7707">
        <v>0.80599507183676333</v>
      </c>
      <c r="AH7707">
        <v>7.6072814156862556</v>
      </c>
    </row>
    <row r="7708" spans="1:34">
      <c r="A7708" t="s">
        <v>1194</v>
      </c>
      <c r="B7708" t="s">
        <v>1220</v>
      </c>
      <c r="C7708" t="s">
        <v>8811</v>
      </c>
      <c r="D7708" t="s">
        <v>8861</v>
      </c>
      <c r="E7708" t="s">
        <v>671</v>
      </c>
      <c r="F7708" t="s">
        <v>49</v>
      </c>
      <c r="G7708" t="s">
        <v>46</v>
      </c>
      <c r="H7708" t="s">
        <v>1125</v>
      </c>
      <c r="I7708">
        <v>0.46620868455306658</v>
      </c>
      <c r="J7708">
        <v>0.72966947642453361</v>
      </c>
      <c r="K7708">
        <v>0.46620868455306658</v>
      </c>
      <c r="L7708">
        <v>3</v>
      </c>
      <c r="M7708">
        <v>4.6620868455306663</v>
      </c>
      <c r="N7708" t="str">
        <f t="shared" si="360"/>
        <v>05Qd-614,66208684553067</v>
      </c>
      <c r="O7708" t="s">
        <v>8794</v>
      </c>
      <c r="P7708">
        <v>29.321565281686489</v>
      </c>
      <c r="Q7708">
        <v>93.075975076825856</v>
      </c>
      <c r="R7708">
        <v>75.525806897596794</v>
      </c>
      <c r="S7708">
        <v>75</v>
      </c>
      <c r="T7708">
        <f t="shared" si="361"/>
        <v>272.92334725610914</v>
      </c>
      <c r="U7708">
        <v>2327631.556683674</v>
      </c>
      <c r="V7708">
        <v>9428457.1138777006</v>
      </c>
      <c r="W7708">
        <v>6910145.1224455535</v>
      </c>
      <c r="X7708">
        <v>8256110.3162179999</v>
      </c>
      <c r="Y7708">
        <f t="shared" si="362"/>
        <v>26922344.109224927</v>
      </c>
      <c r="Z7708">
        <v>0.1011024633412065</v>
      </c>
      <c r="AA7708">
        <v>0.7143640369937716</v>
      </c>
      <c r="AB7708">
        <v>0.43130816161108892</v>
      </c>
      <c r="AC7708">
        <v>0.21796463297412441</v>
      </c>
      <c r="AD7708">
        <v>0.113217</v>
      </c>
      <c r="AE7708">
        <v>5.4999999999999997E-3</v>
      </c>
      <c r="AF7708">
        <v>1.464529899119581</v>
      </c>
      <c r="AG7708">
        <v>0.73894076501661066</v>
      </c>
      <c r="AH7708">
        <v>6.9842745096668581</v>
      </c>
    </row>
    <row r="7709" spans="1:34">
      <c r="A7709" t="s">
        <v>1194</v>
      </c>
      <c r="B7709" t="s">
        <v>1220</v>
      </c>
      <c r="C7709" t="s">
        <v>8813</v>
      </c>
      <c r="D7709" t="s">
        <v>8862</v>
      </c>
      <c r="E7709" t="s">
        <v>43</v>
      </c>
      <c r="F7709" t="s">
        <v>49</v>
      </c>
      <c r="G7709" t="s">
        <v>46</v>
      </c>
      <c r="H7709" t="s">
        <v>1125</v>
      </c>
      <c r="I7709">
        <v>0.4683890237946397</v>
      </c>
      <c r="J7709">
        <v>0.74711219035711829</v>
      </c>
      <c r="K7709">
        <v>0.4683890237946397</v>
      </c>
      <c r="L7709">
        <v>3</v>
      </c>
      <c r="M7709">
        <v>4.6838902379463976</v>
      </c>
      <c r="N7709" t="str">
        <f t="shared" si="360"/>
        <v>05Qd-614,6838902379464</v>
      </c>
      <c r="O7709" t="s">
        <v>8797</v>
      </c>
      <c r="P7709">
        <v>26.95365927836427</v>
      </c>
      <c r="Q7709">
        <v>95.300951809053686</v>
      </c>
      <c r="R7709">
        <v>75.879021854731633</v>
      </c>
      <c r="S7709">
        <v>75</v>
      </c>
      <c r="T7709">
        <f t="shared" si="361"/>
        <v>273.13363294214957</v>
      </c>
      <c r="U7709">
        <v>3570895.064517647</v>
      </c>
      <c r="V7709">
        <v>9653843.9302056562</v>
      </c>
      <c r="W7709">
        <v>6942462.1106841499</v>
      </c>
      <c r="X7709">
        <v>8256110.3162179999</v>
      </c>
      <c r="Y7709">
        <f t="shared" si="362"/>
        <v>28423311.421625454</v>
      </c>
      <c r="Z7709">
        <v>0.11880081578671289</v>
      </c>
      <c r="AA7709">
        <v>0.73144087512884937</v>
      </c>
      <c r="AB7709">
        <v>0.43332527999847559</v>
      </c>
      <c r="AC7709">
        <v>0.21796463297412441</v>
      </c>
      <c r="AD7709">
        <v>0.113217</v>
      </c>
      <c r="AE7709">
        <v>5.4999999999999997E-3</v>
      </c>
      <c r="AF7709">
        <v>1.471379132339182</v>
      </c>
      <c r="AG7709">
        <v>0.74239660271450403</v>
      </c>
      <c r="AH7709">
        <v>7.0163829730000842</v>
      </c>
    </row>
    <row r="7710" spans="1:34">
      <c r="A7710" t="s">
        <v>1194</v>
      </c>
      <c r="B7710" t="s">
        <v>1220</v>
      </c>
      <c r="C7710" t="s">
        <v>8815</v>
      </c>
      <c r="D7710" t="s">
        <v>8863</v>
      </c>
      <c r="E7710" t="s">
        <v>671</v>
      </c>
      <c r="F7710" t="s">
        <v>1179</v>
      </c>
      <c r="G7710" t="s">
        <v>46</v>
      </c>
      <c r="H7710" t="s">
        <v>1125</v>
      </c>
      <c r="I7710">
        <v>0.50037259206153595</v>
      </c>
      <c r="J7710">
        <v>0.50037259206153606</v>
      </c>
      <c r="K7710">
        <v>1.0029807364922889</v>
      </c>
      <c r="L7710">
        <v>3</v>
      </c>
      <c r="M7710">
        <v>5.003725920615361</v>
      </c>
      <c r="N7710" t="str">
        <f t="shared" si="360"/>
        <v>05Qd-615,00372592061536</v>
      </c>
      <c r="O7710" t="s">
        <v>8817</v>
      </c>
      <c r="P7710">
        <v>31.470258082738461</v>
      </c>
      <c r="Q7710">
        <v>35.172641386590058</v>
      </c>
      <c r="R7710">
        <v>162.48287931175079</v>
      </c>
      <c r="S7710">
        <v>75</v>
      </c>
      <c r="T7710">
        <f t="shared" si="361"/>
        <v>304.1257787810793</v>
      </c>
      <c r="U7710">
        <v>2498201.0716908178</v>
      </c>
      <c r="V7710">
        <v>2330391.8842843561</v>
      </c>
      <c r="W7710">
        <v>14866180.47628871</v>
      </c>
      <c r="X7710">
        <v>8256110.3162179999</v>
      </c>
      <c r="Y7710">
        <f t="shared" si="362"/>
        <v>27950883.748481885</v>
      </c>
      <c r="Z7710">
        <v>0.1085112811537246</v>
      </c>
      <c r="AA7710">
        <v>0.12760554092755599</v>
      </c>
      <c r="AB7710">
        <v>0.92789729561244316</v>
      </c>
      <c r="AC7710">
        <v>0.21796463297412441</v>
      </c>
      <c r="AD7710">
        <v>0.113217</v>
      </c>
      <c r="AE7710">
        <v>5.4999999999999997E-3</v>
      </c>
      <c r="AF7710">
        <v>1.571851074538857</v>
      </c>
      <c r="AG7710">
        <v>0.79309055841753473</v>
      </c>
      <c r="AH7710">
        <v>7.4873845535717516</v>
      </c>
    </row>
    <row r="7711" spans="1:34">
      <c r="A7711" t="s">
        <v>1194</v>
      </c>
      <c r="B7711" t="s">
        <v>1220</v>
      </c>
      <c r="C7711" t="s">
        <v>8818</v>
      </c>
      <c r="D7711" t="s">
        <v>8864</v>
      </c>
      <c r="E7711" t="s">
        <v>43</v>
      </c>
      <c r="F7711" t="s">
        <v>1179</v>
      </c>
      <c r="G7711" t="s">
        <v>46</v>
      </c>
      <c r="H7711" t="s">
        <v>1125</v>
      </c>
      <c r="I7711">
        <v>0.502922753843279</v>
      </c>
      <c r="J7711">
        <v>0.50292275384327911</v>
      </c>
      <c r="K7711">
        <v>1.023382030746234</v>
      </c>
      <c r="L7711">
        <v>3</v>
      </c>
      <c r="M7711">
        <v>5.0292275384327914</v>
      </c>
      <c r="N7711" t="str">
        <f t="shared" si="360"/>
        <v>05Qd-615,02922753843279</v>
      </c>
      <c r="O7711" t="s">
        <v>8820</v>
      </c>
      <c r="P7711">
        <v>28.94091847116324</v>
      </c>
      <c r="Q7711">
        <v>35.351899657826479</v>
      </c>
      <c r="R7711">
        <v>165.78788898088979</v>
      </c>
      <c r="S7711">
        <v>75</v>
      </c>
      <c r="T7711">
        <f t="shared" si="361"/>
        <v>305.08070710987954</v>
      </c>
      <c r="U7711">
        <v>3834172.639194841</v>
      </c>
      <c r="V7711">
        <v>2342268.7864450072</v>
      </c>
      <c r="W7711">
        <v>15168568.459720669</v>
      </c>
      <c r="X7711">
        <v>8256110.3162179999</v>
      </c>
      <c r="Y7711">
        <f t="shared" si="362"/>
        <v>29601120.201578517</v>
      </c>
      <c r="Z7711">
        <v>0.12755984961013411</v>
      </c>
      <c r="AA7711">
        <v>0.12825588584807091</v>
      </c>
      <c r="AB7711">
        <v>0.94677134281641384</v>
      </c>
      <c r="AC7711">
        <v>0.21796463297412441</v>
      </c>
      <c r="AD7711">
        <v>0.113217</v>
      </c>
      <c r="AE7711">
        <v>5.4999999999999997E-3</v>
      </c>
      <c r="AF7711">
        <v>1.5798620539579451</v>
      </c>
      <c r="AG7711">
        <v>0.79713256484159745</v>
      </c>
      <c r="AH7711">
        <v>7.5249391572323336</v>
      </c>
    </row>
    <row r="7712" spans="1:34">
      <c r="A7712" t="s">
        <v>1194</v>
      </c>
      <c r="B7712" t="s">
        <v>1220</v>
      </c>
      <c r="C7712" t="s">
        <v>8821</v>
      </c>
      <c r="D7712" t="s">
        <v>8865</v>
      </c>
      <c r="E7712" t="s">
        <v>49</v>
      </c>
      <c r="F7712" t="s">
        <v>1179</v>
      </c>
      <c r="G7712" t="s">
        <v>46</v>
      </c>
      <c r="H7712" t="s">
        <v>1125</v>
      </c>
      <c r="I7712">
        <v>0.69258451843108437</v>
      </c>
      <c r="J7712">
        <v>0.46157306480388549</v>
      </c>
      <c r="K7712">
        <v>0.46157306480388538</v>
      </c>
      <c r="L7712">
        <v>3</v>
      </c>
      <c r="M7712">
        <v>4.6157306480388556</v>
      </c>
      <c r="N7712" t="str">
        <f t="shared" si="360"/>
        <v>05Qd-614,61573064803886</v>
      </c>
      <c r="O7712" t="s">
        <v>8823</v>
      </c>
      <c r="P7712">
        <v>88.345451548779636</v>
      </c>
      <c r="Q7712">
        <v>32.445310034207083</v>
      </c>
      <c r="R7712">
        <v>74.774836498229448</v>
      </c>
      <c r="S7712">
        <v>75</v>
      </c>
      <c r="T7712">
        <f t="shared" si="361"/>
        <v>270.56559808121619</v>
      </c>
      <c r="U7712">
        <v>8949262.1532709636</v>
      </c>
      <c r="V7712">
        <v>2149690.3333405368</v>
      </c>
      <c r="W7712">
        <v>6841435.96652319</v>
      </c>
      <c r="X7712">
        <v>8256110.3162179999</v>
      </c>
      <c r="Y7712">
        <f t="shared" si="362"/>
        <v>26196498.769352689</v>
      </c>
      <c r="Z7712">
        <v>0.67805696761523659</v>
      </c>
      <c r="AA7712">
        <v>0.1177108449709936</v>
      </c>
      <c r="AB7712">
        <v>0.42701956575650041</v>
      </c>
      <c r="AC7712">
        <v>0.21796463297412441</v>
      </c>
      <c r="AD7712">
        <v>0.113217</v>
      </c>
      <c r="AE7712">
        <v>5.4999999999999997E-3</v>
      </c>
      <c r="AF7712">
        <v>1.4499677428394311</v>
      </c>
      <c r="AG7712">
        <v>0.73159330771415865</v>
      </c>
      <c r="AH7712">
        <v>6.9160086985924458</v>
      </c>
    </row>
    <row r="7713" spans="1:34">
      <c r="A7713" t="s">
        <v>1194</v>
      </c>
      <c r="B7713" t="s">
        <v>1226</v>
      </c>
      <c r="C7713" t="s">
        <v>8798</v>
      </c>
      <c r="D7713" t="s">
        <v>8866</v>
      </c>
      <c r="E7713" t="s">
        <v>671</v>
      </c>
      <c r="F7713" t="s">
        <v>43</v>
      </c>
      <c r="G7713" t="s">
        <v>49</v>
      </c>
      <c r="H7713" t="s">
        <v>1125</v>
      </c>
      <c r="I7713">
        <v>0.50671270543493707</v>
      </c>
      <c r="J7713">
        <v>0.50671270543493707</v>
      </c>
      <c r="K7713">
        <v>1.053701643479497</v>
      </c>
      <c r="L7713">
        <v>3</v>
      </c>
      <c r="M7713">
        <v>5.0671270543493714</v>
      </c>
      <c r="N7713" t="str">
        <f t="shared" si="360"/>
        <v>05Qd-615,06712705434937</v>
      </c>
      <c r="O7713" t="s">
        <v>8788</v>
      </c>
      <c r="P7713">
        <v>31.869010946704719</v>
      </c>
      <c r="Q7713">
        <v>29.159012958210472</v>
      </c>
      <c r="R7713">
        <v>134.40922373165969</v>
      </c>
      <c r="S7713">
        <v>75</v>
      </c>
      <c r="T7713">
        <f t="shared" si="361"/>
        <v>270.43724763657485</v>
      </c>
      <c r="U7713">
        <v>2575979.3877096958</v>
      </c>
      <c r="V7713">
        <v>3859074.071717958</v>
      </c>
      <c r="W7713">
        <v>13645974.82263582</v>
      </c>
      <c r="X7713">
        <v>8255653.5681198984</v>
      </c>
      <c r="Y7713">
        <f t="shared" si="362"/>
        <v>28336681.850183371</v>
      </c>
      <c r="Z7713">
        <v>0.1098862042324911</v>
      </c>
      <c r="AA7713">
        <v>0.12852112179630409</v>
      </c>
      <c r="AB7713">
        <v>1.0315993530542551</v>
      </c>
      <c r="AC7713">
        <v>0.21796463297412441</v>
      </c>
      <c r="AD7713">
        <v>0.113217</v>
      </c>
      <c r="AE7713">
        <v>5.4999999999999997E-3</v>
      </c>
      <c r="AF7713">
        <v>1.5917676610521589</v>
      </c>
      <c r="AG7713">
        <v>1.8064307948755509</v>
      </c>
      <c r="AH7713">
        <v>8.5840425102770812</v>
      </c>
    </row>
    <row r="7714" spans="1:34">
      <c r="A7714" t="s">
        <v>1194</v>
      </c>
      <c r="B7714" t="s">
        <v>1226</v>
      </c>
      <c r="C7714" t="s">
        <v>8800</v>
      </c>
      <c r="D7714" t="s">
        <v>8867</v>
      </c>
      <c r="E7714" t="s">
        <v>671</v>
      </c>
      <c r="F7714" t="s">
        <v>43</v>
      </c>
      <c r="G7714" t="s">
        <v>1179</v>
      </c>
      <c r="H7714" t="s">
        <v>1125</v>
      </c>
      <c r="I7714">
        <v>0.6931978604673541</v>
      </c>
      <c r="J7714">
        <v>0.69319786046735421</v>
      </c>
      <c r="K7714">
        <v>2.545582883738835</v>
      </c>
      <c r="L7714">
        <v>3</v>
      </c>
      <c r="M7714">
        <v>6.9319786046735423</v>
      </c>
      <c r="N7714" t="str">
        <f t="shared" si="360"/>
        <v>05Qd-616,93197860467354</v>
      </c>
      <c r="O7714" t="s">
        <v>8802</v>
      </c>
      <c r="P7714">
        <v>43.597742796885512</v>
      </c>
      <c r="Q7714">
        <v>39.890385970530467</v>
      </c>
      <c r="R7714">
        <v>178.93640720948349</v>
      </c>
      <c r="S7714">
        <v>75</v>
      </c>
      <c r="T7714">
        <f t="shared" si="361"/>
        <v>337.42453597689951</v>
      </c>
      <c r="U7714">
        <v>3524015.44507482</v>
      </c>
      <c r="V7714">
        <v>5279326.6504019359</v>
      </c>
      <c r="W7714">
        <v>12301999.84137832</v>
      </c>
      <c r="X7714">
        <v>8255653.5681198984</v>
      </c>
      <c r="Y7714">
        <f t="shared" si="362"/>
        <v>29360995.504974976</v>
      </c>
      <c r="Z7714">
        <v>0.15032755415804799</v>
      </c>
      <c r="AA7714">
        <v>0.17582066859284959</v>
      </c>
      <c r="AB7714">
        <v>0.64917720516449484</v>
      </c>
      <c r="AC7714">
        <v>0.21796463297412441</v>
      </c>
      <c r="AD7714">
        <v>0.113217</v>
      </c>
      <c r="AE7714">
        <v>5.4999999999999997E-3</v>
      </c>
      <c r="AF7714">
        <v>2.1775849019916889</v>
      </c>
      <c r="AG7714">
        <v>2.4712503725661179</v>
      </c>
      <c r="AH7714">
        <v>11.69953087923135</v>
      </c>
    </row>
    <row r="7715" spans="1:34">
      <c r="A7715" t="s">
        <v>1194</v>
      </c>
      <c r="B7715" t="s">
        <v>1226</v>
      </c>
      <c r="C7715" t="s">
        <v>8803</v>
      </c>
      <c r="D7715" t="s">
        <v>8868</v>
      </c>
      <c r="E7715" t="s">
        <v>671</v>
      </c>
      <c r="F7715" t="s">
        <v>49</v>
      </c>
      <c r="G7715" t="s">
        <v>1179</v>
      </c>
      <c r="H7715" t="s">
        <v>1125</v>
      </c>
      <c r="I7715">
        <v>0.49965682444669512</v>
      </c>
      <c r="J7715">
        <v>0.99725459557356166</v>
      </c>
      <c r="K7715">
        <v>0.49965682444669518</v>
      </c>
      <c r="L7715">
        <v>3</v>
      </c>
      <c r="M7715">
        <v>4.9965682444669506</v>
      </c>
      <c r="N7715" t="str">
        <f t="shared" si="360"/>
        <v>05Qd-614,99656824446695</v>
      </c>
      <c r="O7715" t="s">
        <v>8805</v>
      </c>
      <c r="P7715">
        <v>31.425240845736131</v>
      </c>
      <c r="Q7715">
        <v>127.20888961627671</v>
      </c>
      <c r="R7715">
        <v>35.122328004058033</v>
      </c>
      <c r="S7715">
        <v>75</v>
      </c>
      <c r="T7715">
        <f t="shared" si="361"/>
        <v>268.75645846607085</v>
      </c>
      <c r="U7715">
        <v>2540109.3497317792</v>
      </c>
      <c r="V7715">
        <v>12914956.702560641</v>
      </c>
      <c r="W7715">
        <v>2414683.9666280029</v>
      </c>
      <c r="X7715">
        <v>8255653.5681198984</v>
      </c>
      <c r="Y7715">
        <f t="shared" si="362"/>
        <v>26125403.58704032</v>
      </c>
      <c r="Z7715">
        <v>0.10835605910094449</v>
      </c>
      <c r="AA7715">
        <v>0.97633633010850107</v>
      </c>
      <c r="AB7715">
        <v>0.12742300512299909</v>
      </c>
      <c r="AC7715">
        <v>0.21796463297412441</v>
      </c>
      <c r="AD7715">
        <v>0.113217</v>
      </c>
      <c r="AE7715">
        <v>5.4999999999999997E-3</v>
      </c>
      <c r="AF7715">
        <v>1.569602589884906</v>
      </c>
      <c r="AG7715">
        <v>1.7812765791524681</v>
      </c>
      <c r="AH7715">
        <v>8.4661644135043268</v>
      </c>
    </row>
    <row r="7716" spans="1:34">
      <c r="A7716" t="s">
        <v>1194</v>
      </c>
      <c r="B7716" t="s">
        <v>1226</v>
      </c>
      <c r="C7716" t="s">
        <v>8806</v>
      </c>
      <c r="D7716" t="s">
        <v>8869</v>
      </c>
      <c r="E7716" t="s">
        <v>43</v>
      </c>
      <c r="F7716" t="s">
        <v>49</v>
      </c>
      <c r="G7716" t="s">
        <v>1179</v>
      </c>
      <c r="H7716" t="s">
        <v>1125</v>
      </c>
      <c r="I7716">
        <v>0.50173782000079115</v>
      </c>
      <c r="J7716">
        <v>1.0139025600063301</v>
      </c>
      <c r="K7716">
        <v>0.50173782000079103</v>
      </c>
      <c r="L7716">
        <v>3</v>
      </c>
      <c r="M7716">
        <v>5.0173782000079106</v>
      </c>
      <c r="N7716" t="str">
        <f t="shared" si="360"/>
        <v>05Qd-615,01737820000791</v>
      </c>
      <c r="O7716" t="s">
        <v>8808</v>
      </c>
      <c r="P7716">
        <v>28.872730914590981</v>
      </c>
      <c r="Q7716">
        <v>129.3324888248074</v>
      </c>
      <c r="R7716">
        <v>35.268607219811521</v>
      </c>
      <c r="S7716">
        <v>75</v>
      </c>
      <c r="T7716">
        <f t="shared" si="361"/>
        <v>268.47382695920987</v>
      </c>
      <c r="U7716">
        <v>3821185.834097784</v>
      </c>
      <c r="V7716">
        <v>13130556.35062374</v>
      </c>
      <c r="W7716">
        <v>2424740.762319054</v>
      </c>
      <c r="X7716">
        <v>8255653.5681198984</v>
      </c>
      <c r="Y7716">
        <f t="shared" si="362"/>
        <v>27632136.515160475</v>
      </c>
      <c r="Z7716">
        <v>0.12725930647186759</v>
      </c>
      <c r="AA7716">
        <v>0.99263508929217503</v>
      </c>
      <c r="AB7716">
        <v>0.1279537027822257</v>
      </c>
      <c r="AC7716">
        <v>0.21796463297412441</v>
      </c>
      <c r="AD7716">
        <v>0.113217</v>
      </c>
      <c r="AE7716">
        <v>5.4999999999999997E-3</v>
      </c>
      <c r="AF7716">
        <v>1.5761397486935851</v>
      </c>
      <c r="AG7716">
        <v>1.78869532830282</v>
      </c>
      <c r="AH7716">
        <v>8.5009302770043167</v>
      </c>
    </row>
    <row r="7717" spans="1:34">
      <c r="A7717" t="s">
        <v>1194</v>
      </c>
      <c r="B7717" t="s">
        <v>1226</v>
      </c>
      <c r="C7717" t="s">
        <v>8809</v>
      </c>
      <c r="D7717" t="s">
        <v>8870</v>
      </c>
      <c r="E7717" t="s">
        <v>671</v>
      </c>
      <c r="F7717" t="s">
        <v>43</v>
      </c>
      <c r="G7717" t="s">
        <v>46</v>
      </c>
      <c r="H7717" t="s">
        <v>1125</v>
      </c>
      <c r="I7717">
        <v>0.51182811777489123</v>
      </c>
      <c r="J7717">
        <v>0.51182811777489123</v>
      </c>
      <c r="K7717">
        <v>1.094624942199131</v>
      </c>
      <c r="L7717">
        <v>3</v>
      </c>
      <c r="M7717">
        <v>5.118281177748913</v>
      </c>
      <c r="N7717" t="str">
        <f t="shared" si="360"/>
        <v>05Qd-615,11828117774891</v>
      </c>
      <c r="O7717" t="s">
        <v>8791</v>
      </c>
      <c r="P7717">
        <v>32.190737893967622</v>
      </c>
      <c r="Q7717">
        <v>29.45338168650056</v>
      </c>
      <c r="R7717">
        <v>177.32924063625919</v>
      </c>
      <c r="S7717">
        <v>75</v>
      </c>
      <c r="T7717">
        <f t="shared" si="361"/>
        <v>313.97336021672737</v>
      </c>
      <c r="U7717">
        <v>2601984.649875063</v>
      </c>
      <c r="V7717">
        <v>3898032.5484159491</v>
      </c>
      <c r="W7717">
        <v>16224530.893275511</v>
      </c>
      <c r="X7717">
        <v>8255653.5681198984</v>
      </c>
      <c r="Y7717">
        <f t="shared" si="362"/>
        <v>30980201.65968642</v>
      </c>
      <c r="Z7717">
        <v>0.11099553746825259</v>
      </c>
      <c r="AA7717">
        <v>0.12981857995223739</v>
      </c>
      <c r="AB7717">
        <v>1.0126809883993311</v>
      </c>
      <c r="AC7717">
        <v>0.21796463297412441</v>
      </c>
      <c r="AD7717">
        <v>0.113217</v>
      </c>
      <c r="AE7717">
        <v>5.4999999999999997E-3</v>
      </c>
      <c r="AF7717">
        <v>1.6078370191881399</v>
      </c>
      <c r="AG7717">
        <v>1.824667239867487</v>
      </c>
      <c r="AH7717">
        <v>8.6695024368045406</v>
      </c>
    </row>
    <row r="7718" spans="1:34">
      <c r="A7718" t="s">
        <v>1194</v>
      </c>
      <c r="B7718" t="s">
        <v>1226</v>
      </c>
      <c r="C7718" t="s">
        <v>8811</v>
      </c>
      <c r="D7718" t="s">
        <v>8871</v>
      </c>
      <c r="E7718" t="s">
        <v>671</v>
      </c>
      <c r="F7718" t="s">
        <v>49</v>
      </c>
      <c r="G7718" t="s">
        <v>46</v>
      </c>
      <c r="H7718" t="s">
        <v>1125</v>
      </c>
      <c r="I7718">
        <v>0.46800556751124972</v>
      </c>
      <c r="J7718">
        <v>0.74404454008999832</v>
      </c>
      <c r="K7718">
        <v>0.46800556751124972</v>
      </c>
      <c r="L7718">
        <v>3</v>
      </c>
      <c r="M7718">
        <v>4.6800556751124978</v>
      </c>
      <c r="N7718" t="str">
        <f t="shared" si="360"/>
        <v>05Qd-614,6800556751125</v>
      </c>
      <c r="O7718" t="s">
        <v>8794</v>
      </c>
      <c r="P7718">
        <v>29.434577807423601</v>
      </c>
      <c r="Q7718">
        <v>94.909645129752832</v>
      </c>
      <c r="R7718">
        <v>75.816901936822447</v>
      </c>
      <c r="S7718">
        <v>75</v>
      </c>
      <c r="T7718">
        <f t="shared" si="361"/>
        <v>275.16112487399886</v>
      </c>
      <c r="U7718">
        <v>2379203.6045505391</v>
      </c>
      <c r="V7718">
        <v>9635757.0701514501</v>
      </c>
      <c r="W7718">
        <v>6936778.521651743</v>
      </c>
      <c r="X7718">
        <v>8255653.5681198984</v>
      </c>
      <c r="Y7718">
        <f t="shared" si="362"/>
        <v>27207392.764473632</v>
      </c>
      <c r="Z7718">
        <v>0.1014921371062551</v>
      </c>
      <c r="AA7718">
        <v>0.72843757144175658</v>
      </c>
      <c r="AB7718">
        <v>0.43297052936828151</v>
      </c>
      <c r="AC7718">
        <v>0.21796463297412441</v>
      </c>
      <c r="AD7718">
        <v>0.113217</v>
      </c>
      <c r="AE7718">
        <v>5.4999999999999997E-3</v>
      </c>
      <c r="AF7718">
        <v>1.4701745576269629</v>
      </c>
      <c r="AG7718">
        <v>1.668439848177605</v>
      </c>
      <c r="AH7718">
        <v>7.9373870809170661</v>
      </c>
    </row>
    <row r="7719" spans="1:34">
      <c r="A7719" t="s">
        <v>1194</v>
      </c>
      <c r="B7719" t="s">
        <v>1226</v>
      </c>
      <c r="C7719" t="s">
        <v>8813</v>
      </c>
      <c r="D7719" t="s">
        <v>8872</v>
      </c>
      <c r="E7719" t="s">
        <v>43</v>
      </c>
      <c r="F7719" t="s">
        <v>49</v>
      </c>
      <c r="G7719" t="s">
        <v>46</v>
      </c>
      <c r="H7719" t="s">
        <v>1125</v>
      </c>
      <c r="I7719">
        <v>0.46983078651225713</v>
      </c>
      <c r="J7719">
        <v>0.75864629209805801</v>
      </c>
      <c r="K7719">
        <v>0.46983078651225713</v>
      </c>
      <c r="L7719">
        <v>3</v>
      </c>
      <c r="M7719">
        <v>4.6983078651225716</v>
      </c>
      <c r="N7719" t="str">
        <f t="shared" si="360"/>
        <v>05Qd-614,69830786512257</v>
      </c>
      <c r="O7719" t="s">
        <v>8797</v>
      </c>
      <c r="P7719">
        <v>27.036626169296252</v>
      </c>
      <c r="Q7719">
        <v>96.77223134158092</v>
      </c>
      <c r="R7719">
        <v>76.112587414985654</v>
      </c>
      <c r="S7719">
        <v>75</v>
      </c>
      <c r="T7719">
        <f t="shared" si="361"/>
        <v>274.92144492586283</v>
      </c>
      <c r="U7719">
        <v>3578185.0087378831</v>
      </c>
      <c r="V7719">
        <v>9824857.2215096485</v>
      </c>
      <c r="W7719">
        <v>6963831.9176846752</v>
      </c>
      <c r="X7719">
        <v>8255653.5681198984</v>
      </c>
      <c r="Y7719">
        <f t="shared" si="362"/>
        <v>28622527.716052104</v>
      </c>
      <c r="Z7719">
        <v>0.1191665002462594</v>
      </c>
      <c r="AA7719">
        <v>0.74273303925106171</v>
      </c>
      <c r="AB7719">
        <v>0.43465911192357398</v>
      </c>
      <c r="AC7719">
        <v>0.21796463297412441</v>
      </c>
      <c r="AD7719">
        <v>0.113217</v>
      </c>
      <c r="AE7719">
        <v>5.4999999999999997E-3</v>
      </c>
      <c r="AF7719">
        <v>1.4759082298814361</v>
      </c>
      <c r="AG7719">
        <v>1.6749467539161971</v>
      </c>
      <c r="AH7719">
        <v>7.9678798489202061</v>
      </c>
    </row>
    <row r="7720" spans="1:34">
      <c r="A7720" t="s">
        <v>1194</v>
      </c>
      <c r="B7720" t="s">
        <v>1226</v>
      </c>
      <c r="C7720" t="s">
        <v>8815</v>
      </c>
      <c r="D7720" t="s">
        <v>8873</v>
      </c>
      <c r="E7720" t="s">
        <v>671</v>
      </c>
      <c r="F7720" t="s">
        <v>1179</v>
      </c>
      <c r="G7720" t="s">
        <v>46</v>
      </c>
      <c r="H7720" t="s">
        <v>1125</v>
      </c>
      <c r="I7720">
        <v>0.50442820722911885</v>
      </c>
      <c r="J7720">
        <v>0.50442820722911896</v>
      </c>
      <c r="K7720">
        <v>1.0354256578329519</v>
      </c>
      <c r="L7720">
        <v>3</v>
      </c>
      <c r="M7720">
        <v>5.0442820722911899</v>
      </c>
      <c r="N7720" t="str">
        <f t="shared" si="360"/>
        <v>05Qd-615,04428207229119</v>
      </c>
      <c r="O7720" t="s">
        <v>8817</v>
      </c>
      <c r="P7720">
        <v>31.725330518825061</v>
      </c>
      <c r="Q7720">
        <v>35.457722344569198</v>
      </c>
      <c r="R7720">
        <v>167.73895656893831</v>
      </c>
      <c r="S7720">
        <v>75</v>
      </c>
      <c r="T7720">
        <f t="shared" si="361"/>
        <v>309.92200943233257</v>
      </c>
      <c r="U7720">
        <v>2564365.6661149389</v>
      </c>
      <c r="V7720">
        <v>2437742.5559230102</v>
      </c>
      <c r="W7720">
        <v>15347079.100400019</v>
      </c>
      <c r="X7720">
        <v>8255653.5681198984</v>
      </c>
      <c r="Y7720">
        <f t="shared" si="362"/>
        <v>28604840.890557867</v>
      </c>
      <c r="Z7720">
        <v>0.10939078575626041</v>
      </c>
      <c r="AA7720">
        <v>0.12863980814255521</v>
      </c>
      <c r="AB7720">
        <v>0.95791338034169493</v>
      </c>
      <c r="AC7720">
        <v>0.21796463297412441</v>
      </c>
      <c r="AD7720">
        <v>0.113217</v>
      </c>
      <c r="AE7720">
        <v>5.4999999999999997E-3</v>
      </c>
      <c r="AF7720">
        <v>1.584591226897756</v>
      </c>
      <c r="AG7720">
        <v>1.7982865587718091</v>
      </c>
      <c r="AH7720">
        <v>8.5458768579607547</v>
      </c>
    </row>
    <row r="7721" spans="1:34">
      <c r="A7721" t="s">
        <v>1194</v>
      </c>
      <c r="B7721" t="s">
        <v>1226</v>
      </c>
      <c r="C7721" t="s">
        <v>8818</v>
      </c>
      <c r="D7721" t="s">
        <v>8874</v>
      </c>
      <c r="E7721" t="s">
        <v>43</v>
      </c>
      <c r="F7721" t="s">
        <v>1179</v>
      </c>
      <c r="G7721" t="s">
        <v>46</v>
      </c>
      <c r="H7721" t="s">
        <v>1125</v>
      </c>
      <c r="I7721">
        <v>0.50660983577439189</v>
      </c>
      <c r="J7721">
        <v>0.50660983577439189</v>
      </c>
      <c r="K7721">
        <v>1.052878686195136</v>
      </c>
      <c r="L7721">
        <v>3</v>
      </c>
      <c r="M7721">
        <v>5.06609835774392</v>
      </c>
      <c r="N7721" t="str">
        <f t="shared" si="360"/>
        <v>05Qd-615,06609835774392</v>
      </c>
      <c r="O7721" t="s">
        <v>8820</v>
      </c>
      <c r="P7721">
        <v>29.15309327683546</v>
      </c>
      <c r="Q7721">
        <v>35.611075345271118</v>
      </c>
      <c r="R7721">
        <v>170.56634716361199</v>
      </c>
      <c r="S7721">
        <v>75</v>
      </c>
      <c r="T7721">
        <f t="shared" si="361"/>
        <v>310.3305157857186</v>
      </c>
      <c r="U7721">
        <v>3858290.6265121861</v>
      </c>
      <c r="V7721">
        <v>2448285.679146118</v>
      </c>
      <c r="W7721">
        <v>15605767.88678431</v>
      </c>
      <c r="X7721">
        <v>8255653.5681198984</v>
      </c>
      <c r="Y7721">
        <f t="shared" si="362"/>
        <v>30167997.760562513</v>
      </c>
      <c r="Z7721">
        <v>0.1284950302378525</v>
      </c>
      <c r="AA7721">
        <v>0.12919616933227501</v>
      </c>
      <c r="AB7721">
        <v>0.9740598697290731</v>
      </c>
      <c r="AC7721">
        <v>0.21796463297412441</v>
      </c>
      <c r="AD7721">
        <v>0.113217</v>
      </c>
      <c r="AE7721">
        <v>5.4999999999999997E-3</v>
      </c>
      <c r="AF7721">
        <v>1.5914445102860479</v>
      </c>
      <c r="AG7721">
        <v>1.8060640645357069</v>
      </c>
      <c r="AH7721">
        <v>8.5823239325656751</v>
      </c>
    </row>
    <row r="7722" spans="1:34">
      <c r="A7722" t="s">
        <v>1194</v>
      </c>
      <c r="B7722" t="s">
        <v>1226</v>
      </c>
      <c r="C7722" t="s">
        <v>8821</v>
      </c>
      <c r="D7722" t="s">
        <v>8875</v>
      </c>
      <c r="E7722" t="s">
        <v>49</v>
      </c>
      <c r="F7722" t="s">
        <v>1179</v>
      </c>
      <c r="G7722" t="s">
        <v>46</v>
      </c>
      <c r="H7722" t="s">
        <v>1125</v>
      </c>
      <c r="I7722">
        <v>0.7100681403941127</v>
      </c>
      <c r="J7722">
        <v>0.463758517549264</v>
      </c>
      <c r="K7722">
        <v>0.46375851754926389</v>
      </c>
      <c r="L7722">
        <v>3</v>
      </c>
      <c r="M7722">
        <v>4.6375851754926396</v>
      </c>
      <c r="N7722" t="str">
        <f t="shared" si="360"/>
        <v>05Qd-614,63758517549264</v>
      </c>
      <c r="O7722" t="s">
        <v>8823</v>
      </c>
      <c r="P7722">
        <v>90.575646472181745</v>
      </c>
      <c r="Q7722">
        <v>32.598931849030777</v>
      </c>
      <c r="R7722">
        <v>75.128879842980766</v>
      </c>
      <c r="S7722">
        <v>75</v>
      </c>
      <c r="T7722">
        <f t="shared" si="361"/>
        <v>273.30345816419327</v>
      </c>
      <c r="U7722">
        <v>9195745.3289883193</v>
      </c>
      <c r="V7722">
        <v>2241198.7626776551</v>
      </c>
      <c r="W7722">
        <v>6873828.7471151901</v>
      </c>
      <c r="X7722">
        <v>8255653.5681198984</v>
      </c>
      <c r="Y7722">
        <f t="shared" si="362"/>
        <v>26566426.406901062</v>
      </c>
      <c r="Z7722">
        <v>0.69517385569993873</v>
      </c>
      <c r="AA7722">
        <v>0.11826818141221759</v>
      </c>
      <c r="AB7722">
        <v>0.42904141484925329</v>
      </c>
      <c r="AC7722">
        <v>0.21796463297412441</v>
      </c>
      <c r="AD7722">
        <v>0.113217</v>
      </c>
      <c r="AE7722">
        <v>5.4999999999999997E-3</v>
      </c>
      <c r="AF7722">
        <v>1.4568330394217719</v>
      </c>
      <c r="AG7722">
        <v>1.653299115063126</v>
      </c>
      <c r="AH7722">
        <v>7.8664343299775394</v>
      </c>
    </row>
    <row r="7723" spans="1:34">
      <c r="A7723" t="s">
        <v>1232</v>
      </c>
      <c r="B7723" t="s">
        <v>1233</v>
      </c>
      <c r="C7723" t="s">
        <v>8876</v>
      </c>
      <c r="D7723" t="s">
        <v>8877</v>
      </c>
      <c r="E7723" t="s">
        <v>671</v>
      </c>
      <c r="F7723" t="s">
        <v>43</v>
      </c>
      <c r="G7723" t="s">
        <v>49</v>
      </c>
      <c r="H7723" t="s">
        <v>1125</v>
      </c>
      <c r="I7723">
        <v>0.50611445969192059</v>
      </c>
      <c r="J7723">
        <v>0.50611445969192059</v>
      </c>
      <c r="K7723">
        <v>1.048915677535365</v>
      </c>
      <c r="L7723">
        <v>3</v>
      </c>
      <c r="M7723">
        <v>5.0611445969192062</v>
      </c>
      <c r="N7723" t="str">
        <f t="shared" si="360"/>
        <v>05Vd-615,06114459691921</v>
      </c>
      <c r="O7723" t="s">
        <v>8788</v>
      </c>
      <c r="P7723">
        <v>31.831385089037209</v>
      </c>
      <c r="Q7723">
        <v>29.1245866349987</v>
      </c>
      <c r="R7723">
        <v>133.79873026670441</v>
      </c>
      <c r="S7723">
        <v>75</v>
      </c>
      <c r="T7723">
        <f t="shared" si="361"/>
        <v>269.75470199074033</v>
      </c>
      <c r="U7723">
        <v>2556147.5234889858</v>
      </c>
      <c r="V7723">
        <v>3847585.7397491951</v>
      </c>
      <c r="W7723">
        <v>13563140.893710701</v>
      </c>
      <c r="X7723">
        <v>8249995.6324633192</v>
      </c>
      <c r="Y7723">
        <f t="shared" si="362"/>
        <v>28216869.7894122</v>
      </c>
      <c r="Z7723">
        <v>0.1097564680857689</v>
      </c>
      <c r="AA7723">
        <v>0.1283693845037957</v>
      </c>
      <c r="AB7723">
        <v>1.026913776826621</v>
      </c>
      <c r="AC7723">
        <v>0.21796463297412441</v>
      </c>
      <c r="AD7723">
        <v>0.113217</v>
      </c>
      <c r="AE7723">
        <v>5.4999999999999997E-3</v>
      </c>
      <c r="AF7723">
        <v>1.589888355053154</v>
      </c>
      <c r="AG7723">
        <v>1.8042980488016971</v>
      </c>
      <c r="AH7723">
        <v>8.5740480007740558</v>
      </c>
    </row>
    <row r="7724" spans="1:34">
      <c r="A7724" t="s">
        <v>1232</v>
      </c>
      <c r="B7724" t="s">
        <v>1233</v>
      </c>
      <c r="C7724" t="s">
        <v>8878</v>
      </c>
      <c r="D7724" t="s">
        <v>8879</v>
      </c>
      <c r="E7724" t="s">
        <v>671</v>
      </c>
      <c r="F7724" t="s">
        <v>43</v>
      </c>
      <c r="G7724" t="s">
        <v>1179</v>
      </c>
      <c r="H7724" t="s">
        <v>1125</v>
      </c>
      <c r="I7724">
        <v>0.68837594547830494</v>
      </c>
      <c r="J7724">
        <v>0.68837594547830505</v>
      </c>
      <c r="K7724">
        <v>2.5070075638264409</v>
      </c>
      <c r="L7724">
        <v>3</v>
      </c>
      <c r="M7724">
        <v>6.8837594547830507</v>
      </c>
      <c r="N7724" t="str">
        <f t="shared" si="360"/>
        <v>05Vd-616,88375945478305</v>
      </c>
      <c r="O7724" t="s">
        <v>8802</v>
      </c>
      <c r="P7724">
        <v>43.294474968939127</v>
      </c>
      <c r="Q7724">
        <v>39.612906680706097</v>
      </c>
      <c r="R7724">
        <v>176.2248360419629</v>
      </c>
      <c r="S7724">
        <v>75</v>
      </c>
      <c r="T7724">
        <f t="shared" si="361"/>
        <v>334.13221769160816</v>
      </c>
      <c r="U7724">
        <v>3476665.0795451431</v>
      </c>
      <c r="V7724">
        <v>5233174.8692201544</v>
      </c>
      <c r="W7724">
        <v>11955339.735769231</v>
      </c>
      <c r="X7724">
        <v>8249995.6324633192</v>
      </c>
      <c r="Y7724">
        <f t="shared" si="362"/>
        <v>28915175.316997848</v>
      </c>
      <c r="Z7724">
        <v>0.1492818690398437</v>
      </c>
      <c r="AA7724">
        <v>0.1745976522426535</v>
      </c>
      <c r="AB7724">
        <v>0.63933968679924202</v>
      </c>
      <c r="AC7724">
        <v>0.21796463297412441</v>
      </c>
      <c r="AD7724">
        <v>0.113217</v>
      </c>
      <c r="AE7724">
        <v>5.4999999999999997E-3</v>
      </c>
      <c r="AF7724">
        <v>2.1624375250627379</v>
      </c>
      <c r="AG7724">
        <v>2.4540602456301581</v>
      </c>
      <c r="AH7724">
        <v>11.61897422547595</v>
      </c>
    </row>
    <row r="7725" spans="1:34">
      <c r="A7725" t="s">
        <v>1232</v>
      </c>
      <c r="B7725" t="s">
        <v>1233</v>
      </c>
      <c r="C7725" t="s">
        <v>8880</v>
      </c>
      <c r="D7725" t="s">
        <v>8881</v>
      </c>
      <c r="E7725" t="s">
        <v>671</v>
      </c>
      <c r="F7725" t="s">
        <v>49</v>
      </c>
      <c r="G7725" t="s">
        <v>1179</v>
      </c>
      <c r="H7725" t="s">
        <v>1125</v>
      </c>
      <c r="I7725">
        <v>0.49883272059962452</v>
      </c>
      <c r="J7725">
        <v>0.99066176479699708</v>
      </c>
      <c r="K7725">
        <v>0.49883272059962458</v>
      </c>
      <c r="L7725">
        <v>3</v>
      </c>
      <c r="M7725">
        <v>4.9883272059962458</v>
      </c>
      <c r="N7725" t="str">
        <f t="shared" si="360"/>
        <v>05Vd-614,98832720599625</v>
      </c>
      <c r="O7725" t="s">
        <v>8805</v>
      </c>
      <c r="P7725">
        <v>31.373409947789781</v>
      </c>
      <c r="Q7725">
        <v>126.3679141159006</v>
      </c>
      <c r="R7725">
        <v>35.064399353412121</v>
      </c>
      <c r="S7725">
        <v>75</v>
      </c>
      <c r="T7725">
        <f t="shared" si="361"/>
        <v>267.80572341710251</v>
      </c>
      <c r="U7725">
        <v>2519370.863603007</v>
      </c>
      <c r="V7725">
        <v>12809881.08169518</v>
      </c>
      <c r="W7725">
        <v>2378817.9709295151</v>
      </c>
      <c r="X7725">
        <v>8249995.6324633192</v>
      </c>
      <c r="Y7725">
        <f t="shared" si="362"/>
        <v>25958065.548691019</v>
      </c>
      <c r="Z7725">
        <v>0.10817734314873589</v>
      </c>
      <c r="AA7725">
        <v>0.96988178957894311</v>
      </c>
      <c r="AB7725">
        <v>0.1272128412993718</v>
      </c>
      <c r="AC7725">
        <v>0.21796463297412441</v>
      </c>
      <c r="AD7725">
        <v>0.113217</v>
      </c>
      <c r="AE7725">
        <v>5.4999999999999997E-3</v>
      </c>
      <c r="AF7725">
        <v>1.567013781988349</v>
      </c>
      <c r="AG7725">
        <v>1.778338648937662</v>
      </c>
      <c r="AH7725">
        <v>8.4523966369222556</v>
      </c>
    </row>
    <row r="7726" spans="1:34">
      <c r="A7726" t="s">
        <v>1232</v>
      </c>
      <c r="B7726" t="s">
        <v>1233</v>
      </c>
      <c r="C7726" t="s">
        <v>8882</v>
      </c>
      <c r="D7726" t="s">
        <v>8883</v>
      </c>
      <c r="E7726" t="s">
        <v>43</v>
      </c>
      <c r="F7726" t="s">
        <v>49</v>
      </c>
      <c r="G7726" t="s">
        <v>1179</v>
      </c>
      <c r="H7726" t="s">
        <v>1125</v>
      </c>
      <c r="I7726">
        <v>0.50097445198971369</v>
      </c>
      <c r="J7726">
        <v>1.0077956159177099</v>
      </c>
      <c r="K7726">
        <v>0.50097445198971369</v>
      </c>
      <c r="L7726">
        <v>3</v>
      </c>
      <c r="M7726">
        <v>5.0097445198971373</v>
      </c>
      <c r="N7726" t="str">
        <f t="shared" si="360"/>
        <v>05Vd-615,00974451989714</v>
      </c>
      <c r="O7726" t="s">
        <v>8808</v>
      </c>
      <c r="P7726">
        <v>28.828802555408071</v>
      </c>
      <c r="Q7726">
        <v>128.55349258863041</v>
      </c>
      <c r="R7726">
        <v>35.214947867309817</v>
      </c>
      <c r="S7726">
        <v>75</v>
      </c>
      <c r="T7726">
        <f t="shared" si="361"/>
        <v>267.59724301134827</v>
      </c>
      <c r="U7726">
        <v>3808510.348879606</v>
      </c>
      <c r="V7726">
        <v>13031432.57699568</v>
      </c>
      <c r="W7726">
        <v>2389031.3930031979</v>
      </c>
      <c r="X7726">
        <v>8249995.6324633192</v>
      </c>
      <c r="Y7726">
        <f t="shared" si="362"/>
        <v>27478969.951341808</v>
      </c>
      <c r="Z7726">
        <v>0.12706568805244611</v>
      </c>
      <c r="AA7726">
        <v>0.9866562435629842</v>
      </c>
      <c r="AB7726">
        <v>0.12775902787491519</v>
      </c>
      <c r="AC7726">
        <v>0.21796463297412441</v>
      </c>
      <c r="AD7726">
        <v>0.113217</v>
      </c>
      <c r="AE7726">
        <v>5.4999999999999997E-3</v>
      </c>
      <c r="AF7726">
        <v>1.5737417339991009</v>
      </c>
      <c r="AG7726">
        <v>1.785973921343329</v>
      </c>
      <c r="AH7726">
        <v>8.4881771752395672</v>
      </c>
    </row>
    <row r="7727" spans="1:34">
      <c r="A7727" t="s">
        <v>1194</v>
      </c>
      <c r="B7727" t="s">
        <v>1242</v>
      </c>
      <c r="C7727" t="s">
        <v>8798</v>
      </c>
      <c r="D7727" t="s">
        <v>8884</v>
      </c>
      <c r="E7727" t="s">
        <v>671</v>
      </c>
      <c r="F7727" t="s">
        <v>43</v>
      </c>
      <c r="G7727" t="s">
        <v>49</v>
      </c>
      <c r="H7727" t="s">
        <v>1125</v>
      </c>
      <c r="I7727">
        <v>0.50649677919615543</v>
      </c>
      <c r="J7727">
        <v>0.50649677919615543</v>
      </c>
      <c r="K7727">
        <v>1.051974233569245</v>
      </c>
      <c r="L7727">
        <v>3</v>
      </c>
      <c r="M7727">
        <v>5.0649677919615552</v>
      </c>
      <c r="N7727" t="str">
        <f t="shared" si="360"/>
        <v>05Qd-615,06496779196156</v>
      </c>
      <c r="O7727" t="s">
        <v>8788</v>
      </c>
      <c r="P7727">
        <v>31.85543055767242</v>
      </c>
      <c r="Q7727">
        <v>29.14658738465149</v>
      </c>
      <c r="R7727">
        <v>134.18887689388049</v>
      </c>
      <c r="S7727">
        <v>75</v>
      </c>
      <c r="T7727">
        <f t="shared" si="361"/>
        <v>270.19089483620439</v>
      </c>
      <c r="U7727">
        <v>2545260.8460289161</v>
      </c>
      <c r="V7727">
        <v>3869998.3733766419</v>
      </c>
      <c r="W7727">
        <v>13614778.03266497</v>
      </c>
      <c r="X7727">
        <v>8263030.0648266505</v>
      </c>
      <c r="Y7727">
        <f t="shared" si="362"/>
        <v>28293067.316897176</v>
      </c>
      <c r="Z7727">
        <v>0.1098393782608519</v>
      </c>
      <c r="AA7727">
        <v>0.12846635489952851</v>
      </c>
      <c r="AB7727">
        <v>1.0299081770397689</v>
      </c>
      <c r="AC7727">
        <v>0.21796463297412441</v>
      </c>
      <c r="AD7727">
        <v>0.113217</v>
      </c>
      <c r="AE7727">
        <v>5.4999999999999997E-3</v>
      </c>
      <c r="AF7727">
        <v>1.591089358731379</v>
      </c>
      <c r="AG7727">
        <v>0.80279739502590652</v>
      </c>
      <c r="AH7727">
        <v>7.5775715457188397</v>
      </c>
    </row>
    <row r="7728" spans="1:34">
      <c r="A7728" t="s">
        <v>1194</v>
      </c>
      <c r="B7728" t="s">
        <v>1242</v>
      </c>
      <c r="C7728" t="s">
        <v>8800</v>
      </c>
      <c r="D7728" t="s">
        <v>8885</v>
      </c>
      <c r="E7728" t="s">
        <v>671</v>
      </c>
      <c r="F7728" t="s">
        <v>43</v>
      </c>
      <c r="G7728" t="s">
        <v>1179</v>
      </c>
      <c r="H7728" t="s">
        <v>1125</v>
      </c>
      <c r="I7728">
        <v>0.68590325294742849</v>
      </c>
      <c r="J7728">
        <v>0.68590325294742871</v>
      </c>
      <c r="K7728">
        <v>2.4872260235794301</v>
      </c>
      <c r="L7728">
        <v>3</v>
      </c>
      <c r="M7728">
        <v>6.8590325294742884</v>
      </c>
      <c r="N7728" t="str">
        <f t="shared" si="360"/>
        <v>05Qd-616,85903252947429</v>
      </c>
      <c r="O7728" t="s">
        <v>8802</v>
      </c>
      <c r="P7728">
        <v>43.138958313269917</v>
      </c>
      <c r="Q7728">
        <v>39.470614465065673</v>
      </c>
      <c r="R7728">
        <v>174.83433417950889</v>
      </c>
      <c r="S7728">
        <v>75</v>
      </c>
      <c r="T7728">
        <f t="shared" si="361"/>
        <v>332.44390695784449</v>
      </c>
      <c r="U7728">
        <v>3446818.9445580761</v>
      </c>
      <c r="V7728">
        <v>5240792.4042736841</v>
      </c>
      <c r="W7728">
        <v>11739740.46585013</v>
      </c>
      <c r="X7728">
        <v>8263030.0648266505</v>
      </c>
      <c r="Y7728">
        <f t="shared" si="362"/>
        <v>28690381.87950854</v>
      </c>
      <c r="Z7728">
        <v>0.14874563856143319</v>
      </c>
      <c r="AA7728">
        <v>0.1739704857743235</v>
      </c>
      <c r="AB7728">
        <v>0.63429497774913168</v>
      </c>
      <c r="AC7728">
        <v>0.21796463297412441</v>
      </c>
      <c r="AD7728">
        <v>0.113217</v>
      </c>
      <c r="AE7728">
        <v>5.4999999999999997E-3</v>
      </c>
      <c r="AF7728">
        <v>2.1546699045468971</v>
      </c>
      <c r="AG7728">
        <v>1.087156655921675</v>
      </c>
      <c r="AH7728">
        <v>10.21957608994286</v>
      </c>
    </row>
    <row r="7729" spans="1:34">
      <c r="A7729" t="s">
        <v>1194</v>
      </c>
      <c r="B7729" t="s">
        <v>1242</v>
      </c>
      <c r="C7729" t="s">
        <v>8803</v>
      </c>
      <c r="D7729" t="s">
        <v>8886</v>
      </c>
      <c r="E7729" t="s">
        <v>671</v>
      </c>
      <c r="F7729" t="s">
        <v>49</v>
      </c>
      <c r="G7729" t="s">
        <v>1179</v>
      </c>
      <c r="H7729" t="s">
        <v>1125</v>
      </c>
      <c r="I7729">
        <v>0.49875368008030008</v>
      </c>
      <c r="J7729">
        <v>0.99002944064240195</v>
      </c>
      <c r="K7729">
        <v>0.49875368008030019</v>
      </c>
      <c r="L7729">
        <v>3</v>
      </c>
      <c r="M7729">
        <v>4.9875368008030021</v>
      </c>
      <c r="N7729" t="str">
        <f t="shared" si="360"/>
        <v>05Qd-614,987536800803</v>
      </c>
      <c r="O7729" t="s">
        <v>8805</v>
      </c>
      <c r="P7729">
        <v>31.368438801125091</v>
      </c>
      <c r="Q7729">
        <v>126.2872554215806</v>
      </c>
      <c r="R7729">
        <v>35.058843365963341</v>
      </c>
      <c r="S7729">
        <v>75</v>
      </c>
      <c r="T7729">
        <f t="shared" si="361"/>
        <v>267.71453758866903</v>
      </c>
      <c r="U7729">
        <v>2506350.0220789858</v>
      </c>
      <c r="V7729">
        <v>12813081.01474762</v>
      </c>
      <c r="W7729">
        <v>2354124.114584466</v>
      </c>
      <c r="X7729">
        <v>8263030.0648266505</v>
      </c>
      <c r="Y7729">
        <f t="shared" si="362"/>
        <v>25936585.216237724</v>
      </c>
      <c r="Z7729">
        <v>0.1081602023457602</v>
      </c>
      <c r="AA7729">
        <v>0.96926272896265053</v>
      </c>
      <c r="AB7729">
        <v>0.1271926843035979</v>
      </c>
      <c r="AC7729">
        <v>0.21796463297412441</v>
      </c>
      <c r="AD7729">
        <v>0.113217</v>
      </c>
      <c r="AE7729">
        <v>5.4999999999999997E-3</v>
      </c>
      <c r="AF7729">
        <v>1.566765487163247</v>
      </c>
      <c r="AG7729">
        <v>0.7905245829272759</v>
      </c>
      <c r="AH7729">
        <v>7.4635438708935249</v>
      </c>
    </row>
    <row r="7730" spans="1:34">
      <c r="A7730" t="s">
        <v>1194</v>
      </c>
      <c r="B7730" t="s">
        <v>1242</v>
      </c>
      <c r="C7730" t="s">
        <v>8806</v>
      </c>
      <c r="D7730" t="s">
        <v>8887</v>
      </c>
      <c r="E7730" t="s">
        <v>43</v>
      </c>
      <c r="F7730" t="s">
        <v>49</v>
      </c>
      <c r="G7730" t="s">
        <v>1179</v>
      </c>
      <c r="H7730" t="s">
        <v>1125</v>
      </c>
      <c r="I7730">
        <v>0.50120234227306293</v>
      </c>
      <c r="J7730">
        <v>1.0096187381845041</v>
      </c>
      <c r="K7730">
        <v>0.50120234227306282</v>
      </c>
      <c r="L7730">
        <v>3</v>
      </c>
      <c r="M7730">
        <v>5.0120234227306293</v>
      </c>
      <c r="N7730" t="str">
        <f t="shared" si="360"/>
        <v>05Qd-615,01202342273063</v>
      </c>
      <c r="O7730" t="s">
        <v>8808</v>
      </c>
      <c r="P7730">
        <v>28.841916605349891</v>
      </c>
      <c r="Q7730">
        <v>128.7860484075988</v>
      </c>
      <c r="R7730">
        <v>35.230966936577197</v>
      </c>
      <c r="S7730">
        <v>75</v>
      </c>
      <c r="T7730">
        <f t="shared" si="361"/>
        <v>267.85893194952587</v>
      </c>
      <c r="U7730">
        <v>3829545.0810322538</v>
      </c>
      <c r="V7730">
        <v>13066608.077807561</v>
      </c>
      <c r="W7730">
        <v>2365681.8332473659</v>
      </c>
      <c r="X7730">
        <v>8263030.0648266505</v>
      </c>
      <c r="Y7730">
        <f t="shared" si="362"/>
        <v>27524865.05691383</v>
      </c>
      <c r="Z7730">
        <v>0.12712348947433341</v>
      </c>
      <c r="AA7730">
        <v>0.98844112428572151</v>
      </c>
      <c r="AB7730">
        <v>0.12781714469294289</v>
      </c>
      <c r="AC7730">
        <v>0.21796463297412441</v>
      </c>
      <c r="AD7730">
        <v>0.113217</v>
      </c>
      <c r="AE7730">
        <v>5.4999999999999997E-3</v>
      </c>
      <c r="AF7730">
        <v>1.574457619705957</v>
      </c>
      <c r="AG7730">
        <v>0.79440571250280478</v>
      </c>
      <c r="AH7730">
        <v>7.4996037549393906</v>
      </c>
    </row>
    <row r="7731" spans="1:34">
      <c r="A7731" t="s">
        <v>1194</v>
      </c>
      <c r="B7731" t="s">
        <v>1242</v>
      </c>
      <c r="C7731" t="s">
        <v>8809</v>
      </c>
      <c r="D7731" t="s">
        <v>8888</v>
      </c>
      <c r="E7731" t="s">
        <v>671</v>
      </c>
      <c r="F7731" t="s">
        <v>43</v>
      </c>
      <c r="G7731" t="s">
        <v>46</v>
      </c>
      <c r="H7731" t="s">
        <v>1125</v>
      </c>
      <c r="I7731">
        <v>0.51016686391712263</v>
      </c>
      <c r="J7731">
        <v>0.51016686391712263</v>
      </c>
      <c r="K7731">
        <v>1.0813349113369819</v>
      </c>
      <c r="L7731">
        <v>3</v>
      </c>
      <c r="M7731">
        <v>5.1016686391712271</v>
      </c>
      <c r="N7731" t="str">
        <f t="shared" si="360"/>
        <v>05Qd-615,10166863917123</v>
      </c>
      <c r="O7731" t="s">
        <v>8791</v>
      </c>
      <c r="P7731">
        <v>32.086255577241339</v>
      </c>
      <c r="Q7731">
        <v>29.357784078139879</v>
      </c>
      <c r="R7731">
        <v>175.17625563659109</v>
      </c>
      <c r="S7731">
        <v>75</v>
      </c>
      <c r="T7731">
        <f t="shared" si="361"/>
        <v>311.6202952919723</v>
      </c>
      <c r="U7731">
        <v>2563703.8516423209</v>
      </c>
      <c r="V7731">
        <v>3898040.4508067081</v>
      </c>
      <c r="W7731">
        <v>16027546.05583675</v>
      </c>
      <c r="X7731">
        <v>8263030.0648266505</v>
      </c>
      <c r="Y7731">
        <f t="shared" si="362"/>
        <v>30752320.42311243</v>
      </c>
      <c r="Z7731">
        <v>0.1106352763602544</v>
      </c>
      <c r="AA7731">
        <v>0.12939722440480619</v>
      </c>
      <c r="AB7731">
        <v>1.00038585326172</v>
      </c>
      <c r="AC7731">
        <v>0.21796463297412441</v>
      </c>
      <c r="AD7731">
        <v>0.113217</v>
      </c>
      <c r="AE7731">
        <v>5.4999999999999997E-3</v>
      </c>
      <c r="AF7731">
        <v>1.6026184206820611</v>
      </c>
      <c r="AG7731">
        <v>0.8086144793086395</v>
      </c>
      <c r="AH7731">
        <v>7.6316185391619271</v>
      </c>
    </row>
    <row r="7732" spans="1:34">
      <c r="A7732" t="s">
        <v>1194</v>
      </c>
      <c r="B7732" t="s">
        <v>1242</v>
      </c>
      <c r="C7732" t="s">
        <v>8811</v>
      </c>
      <c r="D7732" t="s">
        <v>8889</v>
      </c>
      <c r="E7732" t="s">
        <v>671</v>
      </c>
      <c r="F7732" t="s">
        <v>49</v>
      </c>
      <c r="G7732" t="s">
        <v>46</v>
      </c>
      <c r="H7732" t="s">
        <v>1125</v>
      </c>
      <c r="I7732">
        <v>0.46713503954347529</v>
      </c>
      <c r="J7732">
        <v>0.73708031634780291</v>
      </c>
      <c r="K7732">
        <v>0.46713503954347529</v>
      </c>
      <c r="L7732">
        <v>3</v>
      </c>
      <c r="M7732">
        <v>4.6713503954347537</v>
      </c>
      <c r="N7732" t="str">
        <f t="shared" si="360"/>
        <v>05Qd-614,67135039543475</v>
      </c>
      <c r="O7732" t="s">
        <v>8794</v>
      </c>
      <c r="P7732">
        <v>29.37982712713308</v>
      </c>
      <c r="Q7732">
        <v>94.021295080310878</v>
      </c>
      <c r="R7732">
        <v>75.675876406043002</v>
      </c>
      <c r="S7732">
        <v>75</v>
      </c>
      <c r="T7732">
        <f t="shared" si="361"/>
        <v>274.07699861348698</v>
      </c>
      <c r="U7732">
        <v>2347459.203679773</v>
      </c>
      <c r="V7732">
        <v>9539382.7900835779</v>
      </c>
      <c r="W7732">
        <v>6923875.5561133912</v>
      </c>
      <c r="X7732">
        <v>8263030.0648266505</v>
      </c>
      <c r="Y7732">
        <f t="shared" si="362"/>
        <v>27073747.614703394</v>
      </c>
      <c r="Z7732">
        <v>0.10130335357461891</v>
      </c>
      <c r="AA7732">
        <v>0.72161942823069536</v>
      </c>
      <c r="AB7732">
        <v>0.43216516938711402</v>
      </c>
      <c r="AC7732">
        <v>0.21796463297412441</v>
      </c>
      <c r="AD7732">
        <v>0.113217</v>
      </c>
      <c r="AE7732">
        <v>5.4999999999999997E-3</v>
      </c>
      <c r="AF7732">
        <v>1.467439914796258</v>
      </c>
      <c r="AG7732">
        <v>0.74040903767640842</v>
      </c>
      <c r="AH7732">
        <v>6.9979163479074202</v>
      </c>
    </row>
    <row r="7733" spans="1:34">
      <c r="A7733" t="s">
        <v>1194</v>
      </c>
      <c r="B7733" t="s">
        <v>1242</v>
      </c>
      <c r="C7733" t="s">
        <v>8813</v>
      </c>
      <c r="D7733" t="s">
        <v>8890</v>
      </c>
      <c r="E7733" t="s">
        <v>43</v>
      </c>
      <c r="F7733" t="s">
        <v>49</v>
      </c>
      <c r="G7733" t="s">
        <v>46</v>
      </c>
      <c r="H7733" t="s">
        <v>1125</v>
      </c>
      <c r="I7733">
        <v>0.46928240710693991</v>
      </c>
      <c r="J7733">
        <v>0.75425925685551964</v>
      </c>
      <c r="K7733">
        <v>0.46928240710693991</v>
      </c>
      <c r="L7733">
        <v>3</v>
      </c>
      <c r="M7733">
        <v>4.6928240710693991</v>
      </c>
      <c r="N7733" t="str">
        <f t="shared" si="360"/>
        <v>05Qd-614,6928240710694</v>
      </c>
      <c r="O7733" t="s">
        <v>8797</v>
      </c>
      <c r="P7733">
        <v>27.005069427153899</v>
      </c>
      <c r="Q7733">
        <v>96.212625114256582</v>
      </c>
      <c r="R7733">
        <v>76.023749951324262</v>
      </c>
      <c r="S7733">
        <v>75</v>
      </c>
      <c r="T7733">
        <f t="shared" si="361"/>
        <v>274.24144449273473</v>
      </c>
      <c r="U7733">
        <v>3585653.900979273</v>
      </c>
      <c r="V7733">
        <v>9761714.7202634308</v>
      </c>
      <c r="W7733">
        <v>6955703.8381390627</v>
      </c>
      <c r="X7733">
        <v>8263030.0648266505</v>
      </c>
      <c r="Y7733">
        <f t="shared" si="362"/>
        <v>28566102.524208419</v>
      </c>
      <c r="Z7733">
        <v>0.1190274109051289</v>
      </c>
      <c r="AA7733">
        <v>0.73843802581340179</v>
      </c>
      <c r="AB7733">
        <v>0.43415178436617441</v>
      </c>
      <c r="AC7733">
        <v>0.21796463297412441</v>
      </c>
      <c r="AD7733">
        <v>0.113217</v>
      </c>
      <c r="AE7733">
        <v>5.4999999999999997E-3</v>
      </c>
      <c r="AF7733">
        <v>1.4741855720636861</v>
      </c>
      <c r="AG7733">
        <v>0.74381261526449982</v>
      </c>
      <c r="AH7733">
        <v>7.029539258397584</v>
      </c>
    </row>
    <row r="7734" spans="1:34">
      <c r="A7734" t="s">
        <v>1194</v>
      </c>
      <c r="B7734" t="s">
        <v>1242</v>
      </c>
      <c r="C7734" t="s">
        <v>8815</v>
      </c>
      <c r="D7734" t="s">
        <v>8891</v>
      </c>
      <c r="E7734" t="s">
        <v>671</v>
      </c>
      <c r="F7734" t="s">
        <v>1179</v>
      </c>
      <c r="G7734" t="s">
        <v>46</v>
      </c>
      <c r="H7734" t="s">
        <v>1125</v>
      </c>
      <c r="I7734">
        <v>0.50215340092323502</v>
      </c>
      <c r="J7734">
        <v>0.50215340092323513</v>
      </c>
      <c r="K7734">
        <v>1.017227207385881</v>
      </c>
      <c r="L7734">
        <v>3</v>
      </c>
      <c r="M7734">
        <v>5.0215340092323517</v>
      </c>
      <c r="N7734" t="str">
        <f t="shared" si="360"/>
        <v>05Qd-615,02153400923235</v>
      </c>
      <c r="O7734" t="s">
        <v>8817</v>
      </c>
      <c r="P7734">
        <v>31.582259649896251</v>
      </c>
      <c r="Q7734">
        <v>35.297819608707591</v>
      </c>
      <c r="R7734">
        <v>164.79080759651279</v>
      </c>
      <c r="S7734">
        <v>75</v>
      </c>
      <c r="T7734">
        <f t="shared" si="361"/>
        <v>306.67088685511663</v>
      </c>
      <c r="U7734">
        <v>2523434.3880697908</v>
      </c>
      <c r="V7734">
        <v>2370170.8429372679</v>
      </c>
      <c r="W7734">
        <v>15077341.66787353</v>
      </c>
      <c r="X7734">
        <v>8263030.0648266505</v>
      </c>
      <c r="Y7734">
        <f t="shared" si="362"/>
        <v>28233976.963707238</v>
      </c>
      <c r="Z7734">
        <v>0.1088974690747631</v>
      </c>
      <c r="AA7734">
        <v>0.12805968466302611</v>
      </c>
      <c r="AB7734">
        <v>0.94107727139185549</v>
      </c>
      <c r="AC7734">
        <v>0.21796463297412441</v>
      </c>
      <c r="AD7734">
        <v>0.113217</v>
      </c>
      <c r="AE7734">
        <v>5.4999999999999997E-3</v>
      </c>
      <c r="AF7734">
        <v>1.577445238502309</v>
      </c>
      <c r="AG7734">
        <v>0.79591314046332773</v>
      </c>
      <c r="AH7734">
        <v>7.5136093881979891</v>
      </c>
    </row>
    <row r="7735" spans="1:34">
      <c r="A7735" t="s">
        <v>1194</v>
      </c>
      <c r="B7735" t="s">
        <v>1242</v>
      </c>
      <c r="C7735" t="s">
        <v>8818</v>
      </c>
      <c r="D7735" t="s">
        <v>8892</v>
      </c>
      <c r="E7735" t="s">
        <v>43</v>
      </c>
      <c r="F7735" t="s">
        <v>1179</v>
      </c>
      <c r="G7735" t="s">
        <v>46</v>
      </c>
      <c r="H7735" t="s">
        <v>1125</v>
      </c>
      <c r="I7735">
        <v>0.50468682333415193</v>
      </c>
      <c r="J7735">
        <v>0.50468682333415205</v>
      </c>
      <c r="K7735">
        <v>1.037494586673217</v>
      </c>
      <c r="L7735">
        <v>3</v>
      </c>
      <c r="M7735">
        <v>5.0468682333415211</v>
      </c>
      <c r="N7735" t="str">
        <f t="shared" si="360"/>
        <v>05Qd-615,04686823334152</v>
      </c>
      <c r="O7735" t="s">
        <v>8820</v>
      </c>
      <c r="P7735">
        <v>29.04243265186529</v>
      </c>
      <c r="Q7735">
        <v>35.475901220997358</v>
      </c>
      <c r="R7735">
        <v>168.0741230410612</v>
      </c>
      <c r="S7735">
        <v>75</v>
      </c>
      <c r="T7735">
        <f t="shared" si="361"/>
        <v>307.59245691392385</v>
      </c>
      <c r="U7735">
        <v>3856169.013488207</v>
      </c>
      <c r="V7735">
        <v>2382128.6309760609</v>
      </c>
      <c r="W7735">
        <v>15377744.76367042</v>
      </c>
      <c r="X7735">
        <v>8263030.0648266505</v>
      </c>
      <c r="Y7735">
        <f t="shared" si="362"/>
        <v>29879072.472961336</v>
      </c>
      <c r="Z7735">
        <v>0.1280072830126556</v>
      </c>
      <c r="AA7735">
        <v>0.12870576069171341</v>
      </c>
      <c r="AB7735">
        <v>0.95982742854406633</v>
      </c>
      <c r="AC7735">
        <v>0.21796463297412441</v>
      </c>
      <c r="AD7735">
        <v>0.113217</v>
      </c>
      <c r="AE7735">
        <v>5.4999999999999997E-3</v>
      </c>
      <c r="AF7735">
        <v>1.585403633510426</v>
      </c>
      <c r="AG7735">
        <v>0.79992861498463108</v>
      </c>
      <c r="AH7735">
        <v>7.5509174818365778</v>
      </c>
    </row>
    <row r="7736" spans="1:34">
      <c r="A7736" t="s">
        <v>1194</v>
      </c>
      <c r="B7736" t="s">
        <v>1242</v>
      </c>
      <c r="C7736" t="s">
        <v>8821</v>
      </c>
      <c r="D7736" t="s">
        <v>8893</v>
      </c>
      <c r="E7736" t="s">
        <v>49</v>
      </c>
      <c r="F7736" t="s">
        <v>1179</v>
      </c>
      <c r="G7736" t="s">
        <v>46</v>
      </c>
      <c r="H7736" t="s">
        <v>1125</v>
      </c>
      <c r="I7736">
        <v>0.70102293198735055</v>
      </c>
      <c r="J7736">
        <v>0.46262786649841869</v>
      </c>
      <c r="K7736">
        <v>0.46262786649841858</v>
      </c>
      <c r="L7736">
        <v>3</v>
      </c>
      <c r="M7736">
        <v>4.6262786649841878</v>
      </c>
      <c r="N7736" t="str">
        <f t="shared" si="360"/>
        <v>05Qd-614,62627866498419</v>
      </c>
      <c r="O7736" t="s">
        <v>8823</v>
      </c>
      <c r="P7736">
        <v>89.421847910731898</v>
      </c>
      <c r="Q7736">
        <v>32.519455105948381</v>
      </c>
      <c r="R7736">
        <v>74.945714372743822</v>
      </c>
      <c r="S7736">
        <v>75</v>
      </c>
      <c r="T7736">
        <f t="shared" si="361"/>
        <v>271.8870173894241</v>
      </c>
      <c r="U7736">
        <v>9072723.7514487412</v>
      </c>
      <c r="V7736">
        <v>2183609.7859515469</v>
      </c>
      <c r="W7736">
        <v>6857070.237239561</v>
      </c>
      <c r="X7736">
        <v>8263030.0648266505</v>
      </c>
      <c r="Y7736">
        <f t="shared" si="362"/>
        <v>26376433.839466497</v>
      </c>
      <c r="Z7736">
        <v>0.68631837825203024</v>
      </c>
      <c r="AA7736">
        <v>0.1179798416005805</v>
      </c>
      <c r="AB7736">
        <v>0.42799540467758262</v>
      </c>
      <c r="AC7736">
        <v>0.21796463297412441</v>
      </c>
      <c r="AD7736">
        <v>0.113217</v>
      </c>
      <c r="AE7736">
        <v>5.4999999999999997E-3</v>
      </c>
      <c r="AF7736">
        <v>1.4532812560159749</v>
      </c>
      <c r="AG7736">
        <v>0.73326516839999378</v>
      </c>
      <c r="AH7736">
        <v>6.9315420894001569</v>
      </c>
    </row>
    <row r="7737" spans="1:34">
      <c r="A7737" t="s">
        <v>3117</v>
      </c>
      <c r="B7737" t="s">
        <v>3429</v>
      </c>
      <c r="C7737" t="s">
        <v>8786</v>
      </c>
      <c r="D7737" t="s">
        <v>8894</v>
      </c>
      <c r="E7737" t="s">
        <v>671</v>
      </c>
      <c r="F7737" t="s">
        <v>43</v>
      </c>
      <c r="G7737" t="s">
        <v>49</v>
      </c>
      <c r="H7737" t="s">
        <v>1125</v>
      </c>
      <c r="I7737">
        <v>0.55902445539000944</v>
      </c>
      <c r="J7737">
        <v>0.55902445539000944</v>
      </c>
      <c r="K7737">
        <v>1.472195643120076</v>
      </c>
      <c r="L7737">
        <v>3</v>
      </c>
      <c r="M7737">
        <v>5.5902445539000949</v>
      </c>
      <c r="N7737" t="str">
        <f t="shared" si="360"/>
        <v>09QeL-385,59024455390009</v>
      </c>
      <c r="O7737" t="s">
        <v>8788</v>
      </c>
      <c r="P7737">
        <v>29.687818664855861</v>
      </c>
      <c r="Q7737">
        <v>26.909404466273639</v>
      </c>
      <c r="R7737">
        <v>157.08662102010101</v>
      </c>
      <c r="S7737">
        <v>62.081780923994053</v>
      </c>
      <c r="T7737">
        <f t="shared" si="361"/>
        <v>275.76562507522459</v>
      </c>
      <c r="U7737">
        <v>2499998.813260864</v>
      </c>
      <c r="V7737">
        <v>3732017.613139173</v>
      </c>
      <c r="W7737">
        <v>16465472.032074429</v>
      </c>
      <c r="X7737">
        <v>6878261.2985402746</v>
      </c>
      <c r="Y7737">
        <f t="shared" si="362"/>
        <v>29575749.75701474</v>
      </c>
      <c r="Z7737">
        <v>0.10236532631900951</v>
      </c>
      <c r="AA7737">
        <v>0.1186057584950644</v>
      </c>
      <c r="AB7737">
        <v>1.205649821632327</v>
      </c>
      <c r="AC7737">
        <v>0.18042176791304479</v>
      </c>
      <c r="AD7737">
        <v>0.113217</v>
      </c>
      <c r="AE7737">
        <v>5.4999999999999997E-3</v>
      </c>
      <c r="AF7737">
        <v>1.756097765623067</v>
      </c>
      <c r="AG7737">
        <v>0.88605376179316508</v>
      </c>
      <c r="AH7737">
        <v>8.3511130813163259</v>
      </c>
    </row>
    <row r="7738" spans="1:34">
      <c r="A7738" t="s">
        <v>3117</v>
      </c>
      <c r="B7738" t="s">
        <v>3429</v>
      </c>
      <c r="C7738" t="s">
        <v>8789</v>
      </c>
      <c r="D7738" t="s">
        <v>8895</v>
      </c>
      <c r="E7738" t="s">
        <v>671</v>
      </c>
      <c r="F7738" t="s">
        <v>43</v>
      </c>
      <c r="G7738" t="s">
        <v>46</v>
      </c>
      <c r="H7738" t="s">
        <v>1125</v>
      </c>
      <c r="I7738">
        <v>0.57067178425390386</v>
      </c>
      <c r="J7738">
        <v>0.57067178425390386</v>
      </c>
      <c r="K7738">
        <v>1.565374274031232</v>
      </c>
      <c r="L7738">
        <v>3</v>
      </c>
      <c r="M7738">
        <v>5.7067178425390397</v>
      </c>
      <c r="N7738" t="str">
        <f t="shared" si="360"/>
        <v>09QeL-385,70671784253904</v>
      </c>
      <c r="O7738" t="s">
        <v>8791</v>
      </c>
      <c r="P7738">
        <v>30.306367252323291</v>
      </c>
      <c r="Q7738">
        <v>27.470064523858369</v>
      </c>
      <c r="R7738">
        <v>209.91144112804039</v>
      </c>
      <c r="S7738">
        <v>62.081780923994053</v>
      </c>
      <c r="T7738">
        <f t="shared" si="361"/>
        <v>329.76965382821612</v>
      </c>
      <c r="U7738">
        <v>2552086.531529075</v>
      </c>
      <c r="V7738">
        <v>3809774.5628521382</v>
      </c>
      <c r="W7738">
        <v>19205601.113579109</v>
      </c>
      <c r="X7738">
        <v>6878261.2985402746</v>
      </c>
      <c r="Y7738">
        <f t="shared" si="362"/>
        <v>32445723.506500598</v>
      </c>
      <c r="Z7738">
        <v>0.1044981178425316</v>
      </c>
      <c r="AA7738">
        <v>0.1210769210015059</v>
      </c>
      <c r="AB7738">
        <v>1.1987494274218771</v>
      </c>
      <c r="AC7738">
        <v>0.18042176791304479</v>
      </c>
      <c r="AD7738">
        <v>0.113217</v>
      </c>
      <c r="AE7738">
        <v>5.4999999999999997E-3</v>
      </c>
      <c r="AF7738">
        <v>1.7926862332583371</v>
      </c>
      <c r="AG7738">
        <v>0.90451477804243785</v>
      </c>
      <c r="AH7738">
        <v>8.5226358538398141</v>
      </c>
    </row>
    <row r="7739" spans="1:34">
      <c r="A7739" t="s">
        <v>3117</v>
      </c>
      <c r="B7739" t="s">
        <v>3429</v>
      </c>
      <c r="C7739" t="s">
        <v>8792</v>
      </c>
      <c r="D7739" t="s">
        <v>8896</v>
      </c>
      <c r="E7739" t="s">
        <v>671</v>
      </c>
      <c r="F7739" t="s">
        <v>49</v>
      </c>
      <c r="G7739" t="s">
        <v>46</v>
      </c>
      <c r="H7739" t="s">
        <v>1125</v>
      </c>
      <c r="I7739">
        <v>0.51653370792930431</v>
      </c>
      <c r="J7739">
        <v>1.1322696634344349</v>
      </c>
      <c r="K7739">
        <v>0.5165337079293042</v>
      </c>
      <c r="L7739">
        <v>3</v>
      </c>
      <c r="M7739">
        <v>5.1653370792930433</v>
      </c>
      <c r="N7739" t="str">
        <f t="shared" si="360"/>
        <v>09QeL-385,16533707929304</v>
      </c>
      <c r="O7739" t="s">
        <v>8794</v>
      </c>
      <c r="P7739">
        <v>27.431284816676481</v>
      </c>
      <c r="Q7739">
        <v>120.8157464285984</v>
      </c>
      <c r="R7739">
        <v>69.265438190334834</v>
      </c>
      <c r="S7739">
        <v>62.081780923994053</v>
      </c>
      <c r="T7739">
        <f t="shared" si="361"/>
        <v>279.59425035960379</v>
      </c>
      <c r="U7739">
        <v>2309977.0401485949</v>
      </c>
      <c r="V7739">
        <v>12663639.21342309</v>
      </c>
      <c r="W7739">
        <v>6337360.0299823638</v>
      </c>
      <c r="X7739">
        <v>6878261.2985402746</v>
      </c>
      <c r="Y7739">
        <f t="shared" si="362"/>
        <v>28189237.582094323</v>
      </c>
      <c r="Z7739">
        <v>9.4584666300622303E-2</v>
      </c>
      <c r="AA7739">
        <v>0.92726854894521604</v>
      </c>
      <c r="AB7739">
        <v>0.39555683065480002</v>
      </c>
      <c r="AC7739">
        <v>0.18042176791304479</v>
      </c>
      <c r="AD7739">
        <v>0.113217</v>
      </c>
      <c r="AE7739">
        <v>5.4999999999999997E-3</v>
      </c>
      <c r="AF7739">
        <v>1.622618977788391</v>
      </c>
      <c r="AG7739">
        <v>0.81870592706794743</v>
      </c>
      <c r="AH7739">
        <v>7.7253789841493816</v>
      </c>
    </row>
    <row r="7740" spans="1:34">
      <c r="A7740" t="s">
        <v>3117</v>
      </c>
      <c r="B7740" t="s">
        <v>3429</v>
      </c>
      <c r="C7740" t="s">
        <v>8795</v>
      </c>
      <c r="D7740" t="s">
        <v>8897</v>
      </c>
      <c r="E7740" t="s">
        <v>43</v>
      </c>
      <c r="F7740" t="s">
        <v>49</v>
      </c>
      <c r="G7740" t="s">
        <v>46</v>
      </c>
      <c r="H7740" t="s">
        <v>1125</v>
      </c>
      <c r="I7740">
        <v>0.5198324081457476</v>
      </c>
      <c r="J7740">
        <v>1.1586592651659819</v>
      </c>
      <c r="K7740">
        <v>0.5198324081457476</v>
      </c>
      <c r="L7740">
        <v>3</v>
      </c>
      <c r="M7740">
        <v>5.1983240814574767</v>
      </c>
      <c r="N7740" t="str">
        <f t="shared" si="360"/>
        <v>09QeL-385,19832408145748</v>
      </c>
      <c r="O7740" t="s">
        <v>8797</v>
      </c>
      <c r="P7740">
        <v>25.022841828470298</v>
      </c>
      <c r="Q7740">
        <v>123.631576909722</v>
      </c>
      <c r="R7740">
        <v>69.707782828144559</v>
      </c>
      <c r="S7740">
        <v>62.081780923994053</v>
      </c>
      <c r="T7740">
        <f t="shared" si="361"/>
        <v>280.44398249033094</v>
      </c>
      <c r="U7740">
        <v>3470373.5845098281</v>
      </c>
      <c r="V7740">
        <v>12958788.33390783</v>
      </c>
      <c r="W7740">
        <v>6377831.8338194983</v>
      </c>
      <c r="X7740">
        <v>6878261.2985402746</v>
      </c>
      <c r="Y7740">
        <f t="shared" si="362"/>
        <v>29685255.050777432</v>
      </c>
      <c r="Z7740">
        <v>0.11029055431113111</v>
      </c>
      <c r="AA7740">
        <v>0.94888022723625975</v>
      </c>
      <c r="AB7740">
        <v>0.39808294537464572</v>
      </c>
      <c r="AC7740">
        <v>0.18042176791304479</v>
      </c>
      <c r="AD7740">
        <v>0.113217</v>
      </c>
      <c r="AE7740">
        <v>5.4999999999999997E-3</v>
      </c>
      <c r="AF7740">
        <v>1.6329813868452809</v>
      </c>
      <c r="AG7740">
        <v>0.82393436691101007</v>
      </c>
      <c r="AH7740">
        <v>7.7739568352137676</v>
      </c>
    </row>
    <row r="7741" spans="1:34">
      <c r="A7741" t="s">
        <v>3117</v>
      </c>
      <c r="B7741" t="s">
        <v>3434</v>
      </c>
      <c r="C7741" t="s">
        <v>8786</v>
      </c>
      <c r="D7741" t="s">
        <v>8898</v>
      </c>
      <c r="E7741" t="s">
        <v>671</v>
      </c>
      <c r="F7741" t="s">
        <v>43</v>
      </c>
      <c r="G7741" t="s">
        <v>49</v>
      </c>
      <c r="H7741" t="s">
        <v>1125</v>
      </c>
      <c r="I7741">
        <v>0.55404853673623589</v>
      </c>
      <c r="J7741">
        <v>0.55404853673623589</v>
      </c>
      <c r="K7741">
        <v>1.432388293889888</v>
      </c>
      <c r="L7741">
        <v>3</v>
      </c>
      <c r="M7741">
        <v>5.5404853673623604</v>
      </c>
      <c r="N7741" t="str">
        <f t="shared" si="360"/>
        <v>09QeL-385,54048536736236</v>
      </c>
      <c r="O7741" t="s">
        <v>8788</v>
      </c>
      <c r="P7741">
        <v>29.423565161704119</v>
      </c>
      <c r="Q7741">
        <v>26.669881836530621</v>
      </c>
      <c r="R7741">
        <v>152.83908638599169</v>
      </c>
      <c r="S7741">
        <v>62.081780923994053</v>
      </c>
      <c r="T7741">
        <f t="shared" si="361"/>
        <v>271.01431430822049</v>
      </c>
      <c r="U7741">
        <v>2468017.408334312</v>
      </c>
      <c r="V7741">
        <v>3642061.2394998139</v>
      </c>
      <c r="W7741">
        <v>15821821.19398115</v>
      </c>
      <c r="X7741">
        <v>6878042.6927384529</v>
      </c>
      <c r="Y7741">
        <f t="shared" si="362"/>
        <v>28809942.534553729</v>
      </c>
      <c r="Z7741">
        <v>0.10145416486297799</v>
      </c>
      <c r="AA7741">
        <v>0.117550039732763</v>
      </c>
      <c r="AB7741">
        <v>1.173049722777723</v>
      </c>
      <c r="AC7741">
        <v>0.18042176791304479</v>
      </c>
      <c r="AD7741">
        <v>0.113217</v>
      </c>
      <c r="AE7741">
        <v>5.4999999999999997E-3</v>
      </c>
      <c r="AF7741">
        <v>1.740466607548385</v>
      </c>
      <c r="AG7741">
        <v>0.87816693072693397</v>
      </c>
      <c r="AH7741">
        <v>8.2778359056376782</v>
      </c>
    </row>
    <row r="7742" spans="1:34">
      <c r="A7742" t="s">
        <v>3117</v>
      </c>
      <c r="B7742" t="s">
        <v>3434</v>
      </c>
      <c r="C7742" t="s">
        <v>8789</v>
      </c>
      <c r="D7742" t="s">
        <v>8899</v>
      </c>
      <c r="E7742" t="s">
        <v>671</v>
      </c>
      <c r="F7742" t="s">
        <v>43</v>
      </c>
      <c r="G7742" t="s">
        <v>46</v>
      </c>
      <c r="H7742" t="s">
        <v>1125</v>
      </c>
      <c r="I7742">
        <v>0.56964019235471031</v>
      </c>
      <c r="J7742">
        <v>0.5696401923547102</v>
      </c>
      <c r="K7742">
        <v>1.5571215388376829</v>
      </c>
      <c r="L7742">
        <v>3</v>
      </c>
      <c r="M7742">
        <v>5.6964019235471044</v>
      </c>
      <c r="N7742" t="str">
        <f t="shared" si="360"/>
        <v>09QeL-385,6964019235471</v>
      </c>
      <c r="O7742" t="s">
        <v>8791</v>
      </c>
      <c r="P7742">
        <v>30.251583042179881</v>
      </c>
      <c r="Q7742">
        <v>27.42040744107446</v>
      </c>
      <c r="R7742">
        <v>208.80477701169161</v>
      </c>
      <c r="S7742">
        <v>62.081780923994053</v>
      </c>
      <c r="T7742">
        <f t="shared" si="361"/>
        <v>328.55854841894001</v>
      </c>
      <c r="U7742">
        <v>2537470.669086209</v>
      </c>
      <c r="V7742">
        <v>3744553.6401154459</v>
      </c>
      <c r="W7742">
        <v>19104348.178193159</v>
      </c>
      <c r="X7742">
        <v>6878042.6927384529</v>
      </c>
      <c r="Y7742">
        <f t="shared" si="362"/>
        <v>32264415.180133268</v>
      </c>
      <c r="Z7742">
        <v>0.10430921869801139</v>
      </c>
      <c r="AA7742">
        <v>0.1208580526881763</v>
      </c>
      <c r="AB7742">
        <v>1.1924295576296811</v>
      </c>
      <c r="AC7742">
        <v>0.18042176791304479</v>
      </c>
      <c r="AD7742">
        <v>0.113217</v>
      </c>
      <c r="AE7742">
        <v>5.4999999999999997E-3</v>
      </c>
      <c r="AF7742">
        <v>1.789445630433645</v>
      </c>
      <c r="AG7742">
        <v>0.90287970488221592</v>
      </c>
      <c r="AH7742">
        <v>8.5074442588629644</v>
      </c>
    </row>
    <row r="7743" spans="1:34">
      <c r="A7743" t="s">
        <v>3117</v>
      </c>
      <c r="B7743" t="s">
        <v>3434</v>
      </c>
      <c r="C7743" t="s">
        <v>8792</v>
      </c>
      <c r="D7743" t="s">
        <v>8900</v>
      </c>
      <c r="E7743" t="s">
        <v>671</v>
      </c>
      <c r="F7743" t="s">
        <v>49</v>
      </c>
      <c r="G7743" t="s">
        <v>46</v>
      </c>
      <c r="H7743" t="s">
        <v>1125</v>
      </c>
      <c r="I7743">
        <v>0.51346937433187267</v>
      </c>
      <c r="J7743">
        <v>1.107754994654981</v>
      </c>
      <c r="K7743">
        <v>0.51346937433187256</v>
      </c>
      <c r="L7743">
        <v>3</v>
      </c>
      <c r="M7743">
        <v>5.1346937433187261</v>
      </c>
      <c r="N7743" t="str">
        <f t="shared" si="360"/>
        <v>09QeL-385,13469374331873</v>
      </c>
      <c r="O7743" t="s">
        <v>8794</v>
      </c>
      <c r="P7743">
        <v>27.268548858898559</v>
      </c>
      <c r="Q7743">
        <v>118.1999755546743</v>
      </c>
      <c r="R7743">
        <v>68.854521330255452</v>
      </c>
      <c r="S7743">
        <v>62.081780923994053</v>
      </c>
      <c r="T7743">
        <f t="shared" si="361"/>
        <v>276.40482666782236</v>
      </c>
      <c r="U7743">
        <v>2287256.928720823</v>
      </c>
      <c r="V7743">
        <v>12235998.8048869</v>
      </c>
      <c r="W7743">
        <v>6299763.6738089286</v>
      </c>
      <c r="X7743">
        <v>6878042.6927384529</v>
      </c>
      <c r="Y7743">
        <f t="shared" si="362"/>
        <v>27701062.1001551</v>
      </c>
      <c r="Z7743">
        <v>9.4023543248442865E-2</v>
      </c>
      <c r="AA7743">
        <v>0.90719234088180611</v>
      </c>
      <c r="AB7743">
        <v>0.39321019176703359</v>
      </c>
      <c r="AC7743">
        <v>0.18042176791304479</v>
      </c>
      <c r="AD7743">
        <v>0.113217</v>
      </c>
      <c r="AE7743">
        <v>5.4999999999999997E-3</v>
      </c>
      <c r="AF7743">
        <v>1.6129927989482911</v>
      </c>
      <c r="AG7743">
        <v>0.81384895831601811</v>
      </c>
      <c r="AH7743">
        <v>7.6802525005830349</v>
      </c>
    </row>
    <row r="7744" spans="1:34">
      <c r="A7744" t="s">
        <v>3117</v>
      </c>
      <c r="B7744" t="s">
        <v>3434</v>
      </c>
      <c r="C7744" t="s">
        <v>8795</v>
      </c>
      <c r="D7744" t="s">
        <v>8901</v>
      </c>
      <c r="E7744" t="s">
        <v>43</v>
      </c>
      <c r="F7744" t="s">
        <v>49</v>
      </c>
      <c r="G7744" t="s">
        <v>46</v>
      </c>
      <c r="H7744" t="s">
        <v>1125</v>
      </c>
      <c r="I7744">
        <v>0.5161357386691523</v>
      </c>
      <c r="J7744">
        <v>1.12908590935322</v>
      </c>
      <c r="K7744">
        <v>0.51613573866915241</v>
      </c>
      <c r="L7744">
        <v>3</v>
      </c>
      <c r="M7744">
        <v>5.1613573866915248</v>
      </c>
      <c r="N7744" t="str">
        <f t="shared" si="360"/>
        <v>09QeL-385,16135738669152</v>
      </c>
      <c r="O7744" t="s">
        <v>8797</v>
      </c>
      <c r="P7744">
        <v>24.844897602301469</v>
      </c>
      <c r="Q7744">
        <v>120.476032632328</v>
      </c>
      <c r="R7744">
        <v>69.212071847020667</v>
      </c>
      <c r="S7744">
        <v>62.081780923994053</v>
      </c>
      <c r="T7744">
        <f t="shared" si="361"/>
        <v>276.6147830056442</v>
      </c>
      <c r="U7744">
        <v>3392839.8750061761</v>
      </c>
      <c r="V7744">
        <v>12471615.026898241</v>
      </c>
      <c r="W7744">
        <v>6332477.3389909891</v>
      </c>
      <c r="X7744">
        <v>6878042.6927384529</v>
      </c>
      <c r="Y7744">
        <f t="shared" si="362"/>
        <v>29074974.933633856</v>
      </c>
      <c r="Z7744">
        <v>0.1095062482169169</v>
      </c>
      <c r="AA7744">
        <v>0.92466122392148264</v>
      </c>
      <c r="AB7744">
        <v>0.39525206940335189</v>
      </c>
      <c r="AC7744">
        <v>0.18042176791304479</v>
      </c>
      <c r="AD7744">
        <v>0.113217</v>
      </c>
      <c r="AE7744">
        <v>5.4999999999999997E-3</v>
      </c>
      <c r="AF7744">
        <v>1.6213688125732539</v>
      </c>
      <c r="AG7744">
        <v>0.81807514579060669</v>
      </c>
      <c r="AH7744">
        <v>7.7195183450553859</v>
      </c>
    </row>
    <row r="7745" spans="1:34">
      <c r="A7745" t="s">
        <v>1194</v>
      </c>
      <c r="B7745" t="s">
        <v>1248</v>
      </c>
      <c r="C7745" t="s">
        <v>8798</v>
      </c>
      <c r="D7745" t="s">
        <v>8902</v>
      </c>
      <c r="E7745" t="s">
        <v>671</v>
      </c>
      <c r="F7745" t="s">
        <v>43</v>
      </c>
      <c r="G7745" t="s">
        <v>49</v>
      </c>
      <c r="H7745" t="s">
        <v>1125</v>
      </c>
      <c r="I7745">
        <v>0.51028086854642718</v>
      </c>
      <c r="J7745">
        <v>0.51028086854642718</v>
      </c>
      <c r="K7745">
        <v>1.0822469483714181</v>
      </c>
      <c r="L7745">
        <v>3</v>
      </c>
      <c r="M7745">
        <v>5.1028086854642716</v>
      </c>
      <c r="N7745" t="str">
        <f t="shared" si="360"/>
        <v>05Qd-615,10280868546427</v>
      </c>
      <c r="O7745" t="s">
        <v>8788</v>
      </c>
      <c r="P7745">
        <v>32.093425744360317</v>
      </c>
      <c r="Q7745">
        <v>29.364344526353491</v>
      </c>
      <c r="R7745">
        <v>138.050436873396</v>
      </c>
      <c r="S7745">
        <v>75</v>
      </c>
      <c r="T7745">
        <f t="shared" si="361"/>
        <v>274.5082071441098</v>
      </c>
      <c r="U7745">
        <v>2637325.3762059598</v>
      </c>
      <c r="V7745">
        <v>3953966.7919198512</v>
      </c>
      <c r="W7745">
        <v>14153810.460022509</v>
      </c>
      <c r="X7745">
        <v>8288491.5757124554</v>
      </c>
      <c r="Y7745">
        <f t="shared" si="362"/>
        <v>29033594.203860775</v>
      </c>
      <c r="Z7745">
        <v>0.11065999951371951</v>
      </c>
      <c r="AA7745">
        <v>0.1294261402040176</v>
      </c>
      <c r="AB7745">
        <v>1.0595458958365189</v>
      </c>
      <c r="AC7745">
        <v>0.21796463297412441</v>
      </c>
      <c r="AD7745">
        <v>0.113217</v>
      </c>
      <c r="AE7745">
        <v>5.4999999999999997E-3</v>
      </c>
      <c r="AF7745">
        <v>1.602976550407625</v>
      </c>
      <c r="AG7745">
        <v>0.80879517664608724</v>
      </c>
      <c r="AH7745">
        <v>7.6332974125179849</v>
      </c>
    </row>
    <row r="7746" spans="1:34">
      <c r="A7746" t="s">
        <v>1194</v>
      </c>
      <c r="B7746" t="s">
        <v>1248</v>
      </c>
      <c r="C7746" t="s">
        <v>8800</v>
      </c>
      <c r="D7746" t="s">
        <v>8903</v>
      </c>
      <c r="E7746" t="s">
        <v>671</v>
      </c>
      <c r="F7746" t="s">
        <v>43</v>
      </c>
      <c r="G7746" t="s">
        <v>1179</v>
      </c>
      <c r="H7746" t="s">
        <v>1125</v>
      </c>
      <c r="I7746">
        <v>0.70826244851615272</v>
      </c>
      <c r="J7746">
        <v>0.70826244851615283</v>
      </c>
      <c r="K7746">
        <v>2.666099588129224</v>
      </c>
      <c r="L7746">
        <v>3</v>
      </c>
      <c r="M7746">
        <v>7.0826244851615296</v>
      </c>
      <c r="N7746" t="str">
        <f t="shared" ref="N7746:N7809" si="363">_xlfn.CONCAT(A7746,M7746)</f>
        <v>05Qd-617,08262448516153</v>
      </c>
      <c r="O7746" t="s">
        <v>8802</v>
      </c>
      <c r="P7746">
        <v>44.545209707198467</v>
      </c>
      <c r="Q7746">
        <v>40.757284537338613</v>
      </c>
      <c r="R7746">
        <v>187.4078760546347</v>
      </c>
      <c r="S7746">
        <v>75</v>
      </c>
      <c r="T7746">
        <f t="shared" ref="T7746:T7809" si="364">SUM(P7746:S7746)</f>
        <v>347.71037029917181</v>
      </c>
      <c r="U7746">
        <v>3660569.391532002</v>
      </c>
      <c r="V7746">
        <v>5488048.590522293</v>
      </c>
      <c r="W7746">
        <v>13319338.572780181</v>
      </c>
      <c r="X7746">
        <v>8288491.5757124554</v>
      </c>
      <c r="Y7746">
        <f t="shared" ref="Y7746:Y7809" si="365">SUM(U7746:X7746)</f>
        <v>30756448.130546935</v>
      </c>
      <c r="Z7746">
        <v>0.15359447519881361</v>
      </c>
      <c r="AA7746">
        <v>0.17964160644316249</v>
      </c>
      <c r="AB7746">
        <v>0.67991150096431496</v>
      </c>
      <c r="AC7746">
        <v>0.21796463297412441</v>
      </c>
      <c r="AD7746">
        <v>0.113217</v>
      </c>
      <c r="AE7746">
        <v>5.4999999999999997E-3</v>
      </c>
      <c r="AF7746">
        <v>2.224908215233989</v>
      </c>
      <c r="AG7746">
        <v>1.122595980898103</v>
      </c>
      <c r="AH7746">
        <v>10.548845681293621</v>
      </c>
    </row>
    <row r="7747" spans="1:34">
      <c r="A7747" t="s">
        <v>1194</v>
      </c>
      <c r="B7747" t="s">
        <v>1248</v>
      </c>
      <c r="C7747" t="s">
        <v>8803</v>
      </c>
      <c r="D7747" t="s">
        <v>8904</v>
      </c>
      <c r="E7747" t="s">
        <v>671</v>
      </c>
      <c r="F7747" t="s">
        <v>49</v>
      </c>
      <c r="G7747" t="s">
        <v>1179</v>
      </c>
      <c r="H7747" t="s">
        <v>1125</v>
      </c>
      <c r="I7747">
        <v>0.50320060869393246</v>
      </c>
      <c r="J7747">
        <v>1.0256048695514599</v>
      </c>
      <c r="K7747">
        <v>0.50320060869393246</v>
      </c>
      <c r="L7747">
        <v>3</v>
      </c>
      <c r="M7747">
        <v>5.0320060869393251</v>
      </c>
      <c r="N7747" t="str">
        <f t="shared" si="363"/>
        <v>05Qd-615,03200608693933</v>
      </c>
      <c r="O7747" t="s">
        <v>8805</v>
      </c>
      <c r="P7747">
        <v>31.648122367664872</v>
      </c>
      <c r="Q7747">
        <v>130.82522479192099</v>
      </c>
      <c r="R7747">
        <v>35.371430881507791</v>
      </c>
      <c r="S7747">
        <v>75</v>
      </c>
      <c r="T7747">
        <f t="shared" si="364"/>
        <v>272.84477804109366</v>
      </c>
      <c r="U7747">
        <v>2600731.903610548</v>
      </c>
      <c r="V7747">
        <v>13413035.67762579</v>
      </c>
      <c r="W7747">
        <v>2513896.8203083901</v>
      </c>
      <c r="X7747">
        <v>8288491.5757124554</v>
      </c>
      <c r="Y7747">
        <f t="shared" si="365"/>
        <v>26816155.977257185</v>
      </c>
      <c r="Z7747">
        <v>0.1091245675582439</v>
      </c>
      <c r="AA7747">
        <v>1.0040919329164599</v>
      </c>
      <c r="AB7747">
        <v>0.12832674468222671</v>
      </c>
      <c r="AC7747">
        <v>0.21796463297412441</v>
      </c>
      <c r="AD7747">
        <v>0.113217</v>
      </c>
      <c r="AE7747">
        <v>5.4999999999999997E-3</v>
      </c>
      <c r="AF7747">
        <v>1.58073489642073</v>
      </c>
      <c r="AG7747">
        <v>0.79757296477988304</v>
      </c>
      <c r="AH7747">
        <v>7.5290309481399387</v>
      </c>
    </row>
    <row r="7748" spans="1:34">
      <c r="A7748" t="s">
        <v>1194</v>
      </c>
      <c r="B7748" t="s">
        <v>1248</v>
      </c>
      <c r="C7748" t="s">
        <v>8806</v>
      </c>
      <c r="D7748" t="s">
        <v>8905</v>
      </c>
      <c r="E7748" t="s">
        <v>43</v>
      </c>
      <c r="F7748" t="s">
        <v>49</v>
      </c>
      <c r="G7748" t="s">
        <v>1179</v>
      </c>
      <c r="H7748" t="s">
        <v>1125</v>
      </c>
      <c r="I7748">
        <v>0.50566530993531023</v>
      </c>
      <c r="J7748">
        <v>1.045322479482482</v>
      </c>
      <c r="K7748">
        <v>0.50566530993531011</v>
      </c>
      <c r="L7748">
        <v>3</v>
      </c>
      <c r="M7748">
        <v>5.0566530993531016</v>
      </c>
      <c r="N7748" t="str">
        <f t="shared" si="363"/>
        <v>05Qd-615,0566530993531</v>
      </c>
      <c r="O7748" t="s">
        <v>8808</v>
      </c>
      <c r="P7748">
        <v>29.09874010809558</v>
      </c>
      <c r="Q7748">
        <v>133.3403851896222</v>
      </c>
      <c r="R7748">
        <v>35.544681883388009</v>
      </c>
      <c r="S7748">
        <v>75</v>
      </c>
      <c r="T7748">
        <f t="shared" si="364"/>
        <v>272.98380718110576</v>
      </c>
      <c r="U7748">
        <v>3918202.6341796201</v>
      </c>
      <c r="V7748">
        <v>13670905.948462131</v>
      </c>
      <c r="W7748">
        <v>2526210.0101310159</v>
      </c>
      <c r="X7748">
        <v>8288491.5757124554</v>
      </c>
      <c r="Y7748">
        <f t="shared" si="365"/>
        <v>28403810.168485224</v>
      </c>
      <c r="Z7748">
        <v>0.1282554634792093</v>
      </c>
      <c r="AA7748">
        <v>1.023395949166686</v>
      </c>
      <c r="AB7748">
        <v>0.1289552953664978</v>
      </c>
      <c r="AC7748">
        <v>0.21796463297412441</v>
      </c>
      <c r="AD7748">
        <v>0.113217</v>
      </c>
      <c r="AE7748">
        <v>5.4999999999999997E-3</v>
      </c>
      <c r="AF7748">
        <v>1.5884774134093509</v>
      </c>
      <c r="AG7748">
        <v>0.80147951624746661</v>
      </c>
      <c r="AH7748">
        <v>7.5653270290099197</v>
      </c>
    </row>
    <row r="7749" spans="1:34">
      <c r="A7749" t="s">
        <v>1194</v>
      </c>
      <c r="B7749" t="s">
        <v>1248</v>
      </c>
      <c r="C7749" t="s">
        <v>8809</v>
      </c>
      <c r="D7749" t="s">
        <v>8906</v>
      </c>
      <c r="E7749" t="s">
        <v>671</v>
      </c>
      <c r="F7749" t="s">
        <v>43</v>
      </c>
      <c r="G7749" t="s">
        <v>46</v>
      </c>
      <c r="H7749" t="s">
        <v>1125</v>
      </c>
      <c r="I7749">
        <v>0.51875901521440859</v>
      </c>
      <c r="J7749">
        <v>0.51875901521440859</v>
      </c>
      <c r="K7749">
        <v>1.1500721217152701</v>
      </c>
      <c r="L7749">
        <v>3</v>
      </c>
      <c r="M7749">
        <v>5.1875901521440877</v>
      </c>
      <c r="N7749" t="str">
        <f t="shared" si="363"/>
        <v>05Qd-615,18759015214409</v>
      </c>
      <c r="O7749" t="s">
        <v>8791</v>
      </c>
      <c r="P7749">
        <v>32.626647323514831</v>
      </c>
      <c r="Q7749">
        <v>29.85222333006551</v>
      </c>
      <c r="R7749">
        <v>186.31168371787379</v>
      </c>
      <c r="S7749">
        <v>75</v>
      </c>
      <c r="T7749">
        <f t="shared" si="364"/>
        <v>323.79055437145416</v>
      </c>
      <c r="U7749">
        <v>2681143.6588986982</v>
      </c>
      <c r="V7749">
        <v>4019660.6331914528</v>
      </c>
      <c r="W7749">
        <v>17046368.988063741</v>
      </c>
      <c r="X7749">
        <v>8288491.5757124554</v>
      </c>
      <c r="Y7749">
        <f t="shared" si="365"/>
        <v>32035664.85586635</v>
      </c>
      <c r="Z7749">
        <v>0.1124985785473184</v>
      </c>
      <c r="AA7749">
        <v>0.13157651241461241</v>
      </c>
      <c r="AB7749">
        <v>1.0639773753093089</v>
      </c>
      <c r="AC7749">
        <v>0.21796463297412441</v>
      </c>
      <c r="AD7749">
        <v>0.113217</v>
      </c>
      <c r="AE7749">
        <v>5.4999999999999997E-3</v>
      </c>
      <c r="AF7749">
        <v>1.6296094718777241</v>
      </c>
      <c r="AG7749">
        <v>0.82223303911483792</v>
      </c>
      <c r="AH7749">
        <v>7.7581496631366491</v>
      </c>
    </row>
    <row r="7750" spans="1:34">
      <c r="A7750" t="s">
        <v>1194</v>
      </c>
      <c r="B7750" t="s">
        <v>1248</v>
      </c>
      <c r="C7750" t="s">
        <v>8811</v>
      </c>
      <c r="D7750" t="s">
        <v>8907</v>
      </c>
      <c r="E7750" t="s">
        <v>671</v>
      </c>
      <c r="F7750" t="s">
        <v>49</v>
      </c>
      <c r="G7750" t="s">
        <v>46</v>
      </c>
      <c r="H7750" t="s">
        <v>1125</v>
      </c>
      <c r="I7750">
        <v>0.47206376771143332</v>
      </c>
      <c r="J7750">
        <v>0.77651014169146704</v>
      </c>
      <c r="K7750">
        <v>0.47206376771143332</v>
      </c>
      <c r="L7750">
        <v>3</v>
      </c>
      <c r="M7750">
        <v>4.7206376771143344</v>
      </c>
      <c r="N7750" t="str">
        <f t="shared" si="363"/>
        <v>05Qd-614,72063767711433</v>
      </c>
      <c r="O7750" t="s">
        <v>8794</v>
      </c>
      <c r="P7750">
        <v>29.689812825642768</v>
      </c>
      <c r="Q7750">
        <v>99.050927755852911</v>
      </c>
      <c r="R7750">
        <v>76.474330369252201</v>
      </c>
      <c r="S7750">
        <v>75</v>
      </c>
      <c r="T7750">
        <f t="shared" si="364"/>
        <v>280.21507095074787</v>
      </c>
      <c r="U7750">
        <v>2439804.881024038</v>
      </c>
      <c r="V7750">
        <v>10155332.276358031</v>
      </c>
      <c r="W7750">
        <v>6996929.1650188649</v>
      </c>
      <c r="X7750">
        <v>8288491.5757124554</v>
      </c>
      <c r="Y7750">
        <f t="shared" si="365"/>
        <v>27880557.898113392</v>
      </c>
      <c r="Z7750">
        <v>0.10237220230144491</v>
      </c>
      <c r="AA7750">
        <v>0.76022217936739089</v>
      </c>
      <c r="AB7750">
        <v>0.43672493147571739</v>
      </c>
      <c r="AC7750">
        <v>0.21796463297412441</v>
      </c>
      <c r="AD7750">
        <v>0.113217</v>
      </c>
      <c r="AE7750">
        <v>5.4999999999999997E-3</v>
      </c>
      <c r="AF7750">
        <v>1.4829228305071209</v>
      </c>
      <c r="AG7750">
        <v>0.74822107182262199</v>
      </c>
      <c r="AH7750">
        <v>7.0704985794440773</v>
      </c>
    </row>
    <row r="7751" spans="1:34">
      <c r="A7751" t="s">
        <v>1194</v>
      </c>
      <c r="B7751" t="s">
        <v>1248</v>
      </c>
      <c r="C7751" t="s">
        <v>8813</v>
      </c>
      <c r="D7751" t="s">
        <v>8908</v>
      </c>
      <c r="E7751" t="s">
        <v>43</v>
      </c>
      <c r="F7751" t="s">
        <v>49</v>
      </c>
      <c r="G7751" t="s">
        <v>46</v>
      </c>
      <c r="H7751" t="s">
        <v>1125</v>
      </c>
      <c r="I7751">
        <v>0.4742322291278267</v>
      </c>
      <c r="J7751">
        <v>0.79385783302261348</v>
      </c>
      <c r="K7751">
        <v>0.47423222912782659</v>
      </c>
      <c r="L7751">
        <v>3</v>
      </c>
      <c r="M7751">
        <v>4.742322291278267</v>
      </c>
      <c r="N7751" t="str">
        <f t="shared" si="363"/>
        <v>05Qd-614,74232229127827</v>
      </c>
      <c r="O7751" t="s">
        <v>8797</v>
      </c>
      <c r="P7751">
        <v>27.289909185264939</v>
      </c>
      <c r="Q7751">
        <v>101.2637834914255</v>
      </c>
      <c r="R7751">
        <v>76.825621118707915</v>
      </c>
      <c r="S7751">
        <v>75</v>
      </c>
      <c r="T7751">
        <f t="shared" si="364"/>
        <v>280.37931379539839</v>
      </c>
      <c r="U7751">
        <v>3674639.9898763779</v>
      </c>
      <c r="V7751">
        <v>10382208.34691615</v>
      </c>
      <c r="W7751">
        <v>7029070.100132647</v>
      </c>
      <c r="X7751">
        <v>8288491.5757124554</v>
      </c>
      <c r="Y7751">
        <f t="shared" si="365"/>
        <v>29374410.01263763</v>
      </c>
      <c r="Z7751">
        <v>0.1202828692190672</v>
      </c>
      <c r="AA7751">
        <v>0.77720598808111796</v>
      </c>
      <c r="AB7751">
        <v>0.43873106121550509</v>
      </c>
      <c r="AC7751">
        <v>0.21796463297412441</v>
      </c>
      <c r="AD7751">
        <v>0.113217</v>
      </c>
      <c r="AE7751">
        <v>5.4999999999999997E-3</v>
      </c>
      <c r="AF7751">
        <v>1.4897347511868899</v>
      </c>
      <c r="AG7751">
        <v>0.7516580831676053</v>
      </c>
      <c r="AH7751">
        <v>7.1024321256327623</v>
      </c>
    </row>
    <row r="7752" spans="1:34">
      <c r="A7752" t="s">
        <v>1194</v>
      </c>
      <c r="B7752" t="s">
        <v>1248</v>
      </c>
      <c r="C7752" t="s">
        <v>8815</v>
      </c>
      <c r="D7752" t="s">
        <v>8909</v>
      </c>
      <c r="E7752" t="s">
        <v>671</v>
      </c>
      <c r="F7752" t="s">
        <v>1179</v>
      </c>
      <c r="G7752" t="s">
        <v>46</v>
      </c>
      <c r="H7752" t="s">
        <v>1125</v>
      </c>
      <c r="I7752">
        <v>0.51111666757915664</v>
      </c>
      <c r="J7752">
        <v>0.51111666757915664</v>
      </c>
      <c r="K7752">
        <v>1.088933340633254</v>
      </c>
      <c r="L7752">
        <v>3</v>
      </c>
      <c r="M7752">
        <v>5.1111666757915666</v>
      </c>
      <c r="N7752" t="str">
        <f t="shared" si="363"/>
        <v>05Qd-615,11116667579157</v>
      </c>
      <c r="O7752" t="s">
        <v>8817</v>
      </c>
      <c r="P7752">
        <v>32.145992195206347</v>
      </c>
      <c r="Q7752">
        <v>35.927873629936506</v>
      </c>
      <c r="R7752">
        <v>176.4072011825871</v>
      </c>
      <c r="S7752">
        <v>75</v>
      </c>
      <c r="T7752">
        <f t="shared" si="364"/>
        <v>319.48106700772996</v>
      </c>
      <c r="U7752">
        <v>2641645.1031138189</v>
      </c>
      <c r="V7752">
        <v>2553443.9808585141</v>
      </c>
      <c r="W7752">
        <v>16140169.97486609</v>
      </c>
      <c r="X7752">
        <v>8288491.5757124554</v>
      </c>
      <c r="Y7752">
        <f t="shared" si="365"/>
        <v>29623750.634550877</v>
      </c>
      <c r="Z7752">
        <v>0.11084125169512871</v>
      </c>
      <c r="AA7752">
        <v>0.13034550628525859</v>
      </c>
      <c r="AB7752">
        <v>1.0074154618458</v>
      </c>
      <c r="AC7752">
        <v>0.21796463297412441</v>
      </c>
      <c r="AD7752">
        <v>0.113217</v>
      </c>
      <c r="AE7752">
        <v>5.4999999999999997E-3</v>
      </c>
      <c r="AF7752">
        <v>1.6056020971072991</v>
      </c>
      <c r="AG7752">
        <v>0.81011991811296347</v>
      </c>
      <c r="AH7752">
        <v>7.6456056910118297</v>
      </c>
    </row>
    <row r="7753" spans="1:34">
      <c r="A7753" t="s">
        <v>1194</v>
      </c>
      <c r="B7753" t="s">
        <v>1248</v>
      </c>
      <c r="C7753" t="s">
        <v>8818</v>
      </c>
      <c r="D7753" t="s">
        <v>8910</v>
      </c>
      <c r="E7753" t="s">
        <v>43</v>
      </c>
      <c r="F7753" t="s">
        <v>1179</v>
      </c>
      <c r="G7753" t="s">
        <v>46</v>
      </c>
      <c r="H7753" t="s">
        <v>1125</v>
      </c>
      <c r="I7753">
        <v>0.5137755293469537</v>
      </c>
      <c r="J7753">
        <v>0.51377552934695359</v>
      </c>
      <c r="K7753">
        <v>1.11020423477563</v>
      </c>
      <c r="L7753">
        <v>3</v>
      </c>
      <c r="M7753">
        <v>5.1377552934695379</v>
      </c>
      <c r="N7753" t="str">
        <f t="shared" si="363"/>
        <v>05Qd-615,13775529346954</v>
      </c>
      <c r="O7753" t="s">
        <v>8820</v>
      </c>
      <c r="P7753">
        <v>29.565446370601968</v>
      </c>
      <c r="Q7753">
        <v>36.114772738598589</v>
      </c>
      <c r="R7753">
        <v>179.85308603365209</v>
      </c>
      <c r="S7753">
        <v>75</v>
      </c>
      <c r="T7753">
        <f t="shared" si="364"/>
        <v>320.53330514285267</v>
      </c>
      <c r="U7753">
        <v>3981045.5511013712</v>
      </c>
      <c r="V7753">
        <v>2566727.1606246368</v>
      </c>
      <c r="W7753">
        <v>16455447.16784439</v>
      </c>
      <c r="X7753">
        <v>8288491.5757124554</v>
      </c>
      <c r="Y7753">
        <f t="shared" si="365"/>
        <v>31291711.455282852</v>
      </c>
      <c r="Z7753">
        <v>0.13031251570154079</v>
      </c>
      <c r="AA7753">
        <v>0.13102357198972389</v>
      </c>
      <c r="AB7753">
        <v>1.0270940104278949</v>
      </c>
      <c r="AC7753">
        <v>0.21796463297412441</v>
      </c>
      <c r="AD7753">
        <v>0.113217</v>
      </c>
      <c r="AE7753">
        <v>5.4999999999999997E-3</v>
      </c>
      <c r="AF7753">
        <v>1.6139545424511641</v>
      </c>
      <c r="AG7753">
        <v>0.81433421401492179</v>
      </c>
      <c r="AH7753">
        <v>7.6847610499356236</v>
      </c>
    </row>
    <row r="7754" spans="1:34">
      <c r="A7754" t="s">
        <v>1194</v>
      </c>
      <c r="B7754" t="s">
        <v>1248</v>
      </c>
      <c r="C7754" t="s">
        <v>8821</v>
      </c>
      <c r="D7754" t="s">
        <v>8911</v>
      </c>
      <c r="E7754" t="s">
        <v>49</v>
      </c>
      <c r="F7754" t="s">
        <v>1179</v>
      </c>
      <c r="G7754" t="s">
        <v>46</v>
      </c>
      <c r="H7754" t="s">
        <v>1125</v>
      </c>
      <c r="I7754">
        <v>0.74488799675209361</v>
      </c>
      <c r="J7754">
        <v>0.46811099959401159</v>
      </c>
      <c r="K7754">
        <v>0.46811099959401159</v>
      </c>
      <c r="L7754">
        <v>3</v>
      </c>
      <c r="M7754">
        <v>4.6811099959401172</v>
      </c>
      <c r="N7754" t="str">
        <f t="shared" si="363"/>
        <v>05Qd-614,68110999594012</v>
      </c>
      <c r="O7754" t="s">
        <v>8823</v>
      </c>
      <c r="P7754">
        <v>95.017235694790926</v>
      </c>
      <c r="Q7754">
        <v>32.904880441200383</v>
      </c>
      <c r="R7754">
        <v>75.833981934229882</v>
      </c>
      <c r="S7754">
        <v>75</v>
      </c>
      <c r="T7754">
        <f t="shared" si="364"/>
        <v>278.75609807022119</v>
      </c>
      <c r="U7754">
        <v>9741772.463152023</v>
      </c>
      <c r="V7754">
        <v>2338595.6477380502</v>
      </c>
      <c r="W7754">
        <v>6938341.2359824404</v>
      </c>
      <c r="X7754">
        <v>8288491.5757124554</v>
      </c>
      <c r="Y7754">
        <f t="shared" si="365"/>
        <v>27307200.922584973</v>
      </c>
      <c r="Z7754">
        <v>0.72926333588117953</v>
      </c>
      <c r="AA7754">
        <v>0.1193781559282263</v>
      </c>
      <c r="AB7754">
        <v>0.43306806877348258</v>
      </c>
      <c r="AC7754">
        <v>0.21796463297412441</v>
      </c>
      <c r="AD7754">
        <v>0.113217</v>
      </c>
      <c r="AE7754">
        <v>5.4999999999999997E-3</v>
      </c>
      <c r="AF7754">
        <v>1.470505757886948</v>
      </c>
      <c r="AG7754">
        <v>0.74195593435650864</v>
      </c>
      <c r="AH7754">
        <v>7.012288688183574</v>
      </c>
    </row>
    <row r="7755" spans="1:34">
      <c r="A7755" t="s">
        <v>3117</v>
      </c>
      <c r="B7755" t="s">
        <v>3477</v>
      </c>
      <c r="C7755" t="s">
        <v>8786</v>
      </c>
      <c r="D7755" t="s">
        <v>8912</v>
      </c>
      <c r="E7755" t="s">
        <v>671</v>
      </c>
      <c r="F7755" t="s">
        <v>43</v>
      </c>
      <c r="G7755" t="s">
        <v>49</v>
      </c>
      <c r="H7755" t="s">
        <v>1125</v>
      </c>
      <c r="I7755">
        <v>0.55301946333156737</v>
      </c>
      <c r="J7755">
        <v>0.55301946333156737</v>
      </c>
      <c r="K7755">
        <v>1.4241557066525381</v>
      </c>
      <c r="L7755">
        <v>3</v>
      </c>
      <c r="M7755">
        <v>5.5301946333156726</v>
      </c>
      <c r="N7755" t="str">
        <f t="shared" si="363"/>
        <v>09QeL-385,53019463331567</v>
      </c>
      <c r="O7755" t="s">
        <v>8788</v>
      </c>
      <c r="P7755">
        <v>29.368914699929039</v>
      </c>
      <c r="Q7755">
        <v>26.620345984914991</v>
      </c>
      <c r="R7755">
        <v>151.96065061734089</v>
      </c>
      <c r="S7755">
        <v>62.081780923994053</v>
      </c>
      <c r="T7755">
        <f t="shared" si="364"/>
        <v>270.03169222617896</v>
      </c>
      <c r="U7755">
        <v>2461726.7295887582</v>
      </c>
      <c r="V7755">
        <v>3622547.1202210779</v>
      </c>
      <c r="W7755">
        <v>15689112.414213389</v>
      </c>
      <c r="X7755">
        <v>6878000.9097632598</v>
      </c>
      <c r="Y7755">
        <f t="shared" si="365"/>
        <v>28651387.173786484</v>
      </c>
      <c r="Z7755">
        <v>0.1012657268906148</v>
      </c>
      <c r="AA7755">
        <v>0.1173317057573332</v>
      </c>
      <c r="AB7755">
        <v>1.166307672303204</v>
      </c>
      <c r="AC7755">
        <v>0.18042176791304479</v>
      </c>
      <c r="AD7755">
        <v>0.113217</v>
      </c>
      <c r="AE7755">
        <v>5.4999999999999997E-3</v>
      </c>
      <c r="AF7755">
        <v>1.7372339162248189</v>
      </c>
      <c r="AG7755">
        <v>0.87653584938053408</v>
      </c>
      <c r="AH7755">
        <v>8.2626813989210248</v>
      </c>
    </row>
    <row r="7756" spans="1:34">
      <c r="A7756" t="s">
        <v>3117</v>
      </c>
      <c r="B7756" t="s">
        <v>3477</v>
      </c>
      <c r="C7756" t="s">
        <v>8789</v>
      </c>
      <c r="D7756" t="s">
        <v>8913</v>
      </c>
      <c r="E7756" t="s">
        <v>671</v>
      </c>
      <c r="F7756" t="s">
        <v>43</v>
      </c>
      <c r="G7756" t="s">
        <v>46</v>
      </c>
      <c r="H7756" t="s">
        <v>1125</v>
      </c>
      <c r="I7756">
        <v>0.56941819234058588</v>
      </c>
      <c r="J7756">
        <v>0.56941819234058566</v>
      </c>
      <c r="K7756">
        <v>1.5553455387246859</v>
      </c>
      <c r="L7756">
        <v>3</v>
      </c>
      <c r="M7756">
        <v>5.6941819234058579</v>
      </c>
      <c r="N7756" t="str">
        <f t="shared" si="363"/>
        <v>09QeL-385,69418192340586</v>
      </c>
      <c r="O7756" t="s">
        <v>8791</v>
      </c>
      <c r="P7756">
        <v>30.239793403820808</v>
      </c>
      <c r="Q7756">
        <v>27.409721167667279</v>
      </c>
      <c r="R7756">
        <v>208.5666213518297</v>
      </c>
      <c r="S7756">
        <v>62.081780923994053</v>
      </c>
      <c r="T7756">
        <f t="shared" si="364"/>
        <v>328.29791684731185</v>
      </c>
      <c r="U7756">
        <v>2534724.5031021652</v>
      </c>
      <c r="V7756">
        <v>3729966.7907495419</v>
      </c>
      <c r="W7756">
        <v>19082558.405412469</v>
      </c>
      <c r="X7756">
        <v>6878000.9097632598</v>
      </c>
      <c r="Y7756">
        <f t="shared" si="365"/>
        <v>32225250.609027438</v>
      </c>
      <c r="Z7756">
        <v>0.1042685673388991</v>
      </c>
      <c r="AA7756">
        <v>0.1208109519221771</v>
      </c>
      <c r="AB7756">
        <v>1.1910695128443061</v>
      </c>
      <c r="AC7756">
        <v>0.18042176791304479</v>
      </c>
      <c r="AD7756">
        <v>0.113217</v>
      </c>
      <c r="AE7756">
        <v>5.4999999999999997E-3</v>
      </c>
      <c r="AF7756">
        <v>1.7887482481903221</v>
      </c>
      <c r="AG7756">
        <v>0.90252783485982846</v>
      </c>
      <c r="AH7756">
        <v>8.5041750064560091</v>
      </c>
    </row>
    <row r="7757" spans="1:34">
      <c r="A7757" t="s">
        <v>3117</v>
      </c>
      <c r="B7757" t="s">
        <v>3477</v>
      </c>
      <c r="C7757" t="s">
        <v>8792</v>
      </c>
      <c r="D7757" t="s">
        <v>8914</v>
      </c>
      <c r="E7757" t="s">
        <v>671</v>
      </c>
      <c r="F7757" t="s">
        <v>49</v>
      </c>
      <c r="G7757" t="s">
        <v>46</v>
      </c>
      <c r="H7757" t="s">
        <v>1125</v>
      </c>
      <c r="I7757">
        <v>0.51284097217125058</v>
      </c>
      <c r="J7757">
        <v>1.102727777370005</v>
      </c>
      <c r="K7757">
        <v>0.51284097217125058</v>
      </c>
      <c r="L7757">
        <v>3</v>
      </c>
      <c r="M7757">
        <v>5.1284097217125062</v>
      </c>
      <c r="N7757" t="str">
        <f t="shared" si="363"/>
        <v>09QeL-385,12840972171251</v>
      </c>
      <c r="O7757" t="s">
        <v>8794</v>
      </c>
      <c r="P7757">
        <v>27.235176634815559</v>
      </c>
      <c r="Q7757">
        <v>117.66356004487351</v>
      </c>
      <c r="R7757">
        <v>68.770254707676798</v>
      </c>
      <c r="S7757">
        <v>62.081780923994053</v>
      </c>
      <c r="T7757">
        <f t="shared" si="364"/>
        <v>275.75077231135992</v>
      </c>
      <c r="U7757">
        <v>2282875.039545082</v>
      </c>
      <c r="V7757">
        <v>12148123.95907121</v>
      </c>
      <c r="W7757">
        <v>6292053.7980073178</v>
      </c>
      <c r="X7757">
        <v>6878000.9097632598</v>
      </c>
      <c r="Y7757">
        <f t="shared" si="365"/>
        <v>27601053.706386872</v>
      </c>
      <c r="Z7757">
        <v>9.3908473877843013E-2</v>
      </c>
      <c r="AA7757">
        <v>0.90307531767822358</v>
      </c>
      <c r="AB7757">
        <v>0.39272896708950239</v>
      </c>
      <c r="AC7757">
        <v>0.18042176791304479</v>
      </c>
      <c r="AD7757">
        <v>0.113217</v>
      </c>
      <c r="AE7757">
        <v>5.4999999999999997E-3</v>
      </c>
      <c r="AF7757">
        <v>1.611018760747384</v>
      </c>
      <c r="AG7757">
        <v>0.81285294089143223</v>
      </c>
      <c r="AH7757">
        <v>7.6709984233513229</v>
      </c>
    </row>
    <row r="7758" spans="1:34">
      <c r="A7758" t="s">
        <v>3117</v>
      </c>
      <c r="B7758" t="s">
        <v>3477</v>
      </c>
      <c r="C7758" t="s">
        <v>8795</v>
      </c>
      <c r="D7758" t="s">
        <v>8915</v>
      </c>
      <c r="E7758" t="s">
        <v>43</v>
      </c>
      <c r="F7758" t="s">
        <v>49</v>
      </c>
      <c r="G7758" t="s">
        <v>46</v>
      </c>
      <c r="H7758" t="s">
        <v>1125</v>
      </c>
      <c r="I7758">
        <v>0.5153663116455891</v>
      </c>
      <c r="J7758">
        <v>1.1229304931647131</v>
      </c>
      <c r="K7758">
        <v>0.51536631164558899</v>
      </c>
      <c r="L7758">
        <v>3</v>
      </c>
      <c r="M7758">
        <v>5.153663116455891</v>
      </c>
      <c r="N7758" t="str">
        <f t="shared" si="363"/>
        <v>09QeL-385,15366311645589</v>
      </c>
      <c r="O7758" t="s">
        <v>8797</v>
      </c>
      <c r="P7758">
        <v>24.807860183303578</v>
      </c>
      <c r="Q7758">
        <v>119.8192357354321</v>
      </c>
      <c r="R7758">
        <v>69.108894263206722</v>
      </c>
      <c r="S7758">
        <v>62.081780923994053</v>
      </c>
      <c r="T7758">
        <f t="shared" si="364"/>
        <v>275.81777110593646</v>
      </c>
      <c r="U7758">
        <v>3375900.6181512079</v>
      </c>
      <c r="V7758">
        <v>12370685.774254041</v>
      </c>
      <c r="W7758">
        <v>6323037.2269706782</v>
      </c>
      <c r="X7758">
        <v>6878000.9097632598</v>
      </c>
      <c r="Y7758">
        <f t="shared" si="365"/>
        <v>28947624.529139191</v>
      </c>
      <c r="Z7758">
        <v>0.109343002271491</v>
      </c>
      <c r="AA7758">
        <v>0.91962026590450474</v>
      </c>
      <c r="AB7758">
        <v>0.39466284916430688</v>
      </c>
      <c r="AC7758">
        <v>0.18042176791304479</v>
      </c>
      <c r="AD7758">
        <v>0.113217</v>
      </c>
      <c r="AE7758">
        <v>5.4999999999999997E-3</v>
      </c>
      <c r="AF7758">
        <v>1.618951764331694</v>
      </c>
      <c r="AG7758">
        <v>0.81685560395825874</v>
      </c>
      <c r="AH7758">
        <v>7.7081874847458431</v>
      </c>
    </row>
    <row r="7759" spans="1:34">
      <c r="A7759" t="s">
        <v>3117</v>
      </c>
      <c r="B7759" t="s">
        <v>3511</v>
      </c>
      <c r="C7759" t="s">
        <v>8786</v>
      </c>
      <c r="D7759" t="s">
        <v>8916</v>
      </c>
      <c r="E7759" t="s">
        <v>671</v>
      </c>
      <c r="F7759" t="s">
        <v>43</v>
      </c>
      <c r="G7759" t="s">
        <v>49</v>
      </c>
      <c r="H7759" t="s">
        <v>1125</v>
      </c>
      <c r="I7759">
        <v>0.55875980279991255</v>
      </c>
      <c r="J7759">
        <v>0.55875980279991266</v>
      </c>
      <c r="K7759">
        <v>1.4700784223993011</v>
      </c>
      <c r="L7759">
        <v>3</v>
      </c>
      <c r="M7759">
        <v>5.5875980279991264</v>
      </c>
      <c r="N7759" t="str">
        <f t="shared" si="363"/>
        <v>09QeL-385,58759802799913</v>
      </c>
      <c r="O7759" t="s">
        <v>8788</v>
      </c>
      <c r="P7759">
        <v>29.673763898506689</v>
      </c>
      <c r="Q7759">
        <v>26.896665052959431</v>
      </c>
      <c r="R7759">
        <v>156.86070875732901</v>
      </c>
      <c r="S7759">
        <v>62.081780923994053</v>
      </c>
      <c r="T7759">
        <f t="shared" si="364"/>
        <v>275.51291863278919</v>
      </c>
      <c r="U7759">
        <v>2496381.9153718548</v>
      </c>
      <c r="V7759">
        <v>3729881.9848565059</v>
      </c>
      <c r="W7759">
        <v>16430583.6514892</v>
      </c>
      <c r="X7759">
        <v>6878220.0868562181</v>
      </c>
      <c r="Y7759">
        <f t="shared" si="365"/>
        <v>29535067.638573781</v>
      </c>
      <c r="Z7759">
        <v>0.1023168646667772</v>
      </c>
      <c r="AA7759">
        <v>0.11854960831973051</v>
      </c>
      <c r="AB7759">
        <v>1.2039159306265439</v>
      </c>
      <c r="AC7759">
        <v>0.18042176791304479</v>
      </c>
      <c r="AD7759">
        <v>0.113217</v>
      </c>
      <c r="AE7759">
        <v>5.4999999999999997E-3</v>
      </c>
      <c r="AF7759">
        <v>1.7552663962300921</v>
      </c>
      <c r="AG7759">
        <v>0.88563428743786143</v>
      </c>
      <c r="AH7759">
        <v>8.3472157116670793</v>
      </c>
    </row>
    <row r="7760" spans="1:34">
      <c r="A7760" t="s">
        <v>3117</v>
      </c>
      <c r="B7760" t="s">
        <v>3511</v>
      </c>
      <c r="C7760" t="s">
        <v>8789</v>
      </c>
      <c r="D7760" t="s">
        <v>8917</v>
      </c>
      <c r="E7760" t="s">
        <v>671</v>
      </c>
      <c r="F7760" t="s">
        <v>43</v>
      </c>
      <c r="G7760" t="s">
        <v>46</v>
      </c>
      <c r="H7760" t="s">
        <v>1125</v>
      </c>
      <c r="I7760">
        <v>0.57061664123780986</v>
      </c>
      <c r="J7760">
        <v>0.57061664123780986</v>
      </c>
      <c r="K7760">
        <v>1.564933129902478</v>
      </c>
      <c r="L7760">
        <v>3</v>
      </c>
      <c r="M7760">
        <v>5.7061664123780984</v>
      </c>
      <c r="N7760" t="str">
        <f t="shared" si="363"/>
        <v>09QeL-385,7061664123781</v>
      </c>
      <c r="O7760" t="s">
        <v>8791</v>
      </c>
      <c r="P7760">
        <v>30.30343880107818</v>
      </c>
      <c r="Q7760">
        <v>27.467410139583659</v>
      </c>
      <c r="R7760">
        <v>209.85228517962091</v>
      </c>
      <c r="S7760">
        <v>62.081780923994053</v>
      </c>
      <c r="T7760">
        <f t="shared" si="364"/>
        <v>329.70491504427685</v>
      </c>
      <c r="U7760">
        <v>2549354.9404562172</v>
      </c>
      <c r="V7760">
        <v>3809029.7830074471</v>
      </c>
      <c r="W7760">
        <v>19200188.709458899</v>
      </c>
      <c r="X7760">
        <v>6878220.0868562181</v>
      </c>
      <c r="Y7760">
        <f t="shared" si="365"/>
        <v>32436793.519778781</v>
      </c>
      <c r="Z7760">
        <v>0.1044880203722291</v>
      </c>
      <c r="AA7760">
        <v>0.1210652215504596</v>
      </c>
      <c r="AB7760">
        <v>1.1984116032474761</v>
      </c>
      <c r="AC7760">
        <v>0.18042176791304479</v>
      </c>
      <c r="AD7760">
        <v>0.113217</v>
      </c>
      <c r="AE7760">
        <v>5.4999999999999997E-3</v>
      </c>
      <c r="AF7760">
        <v>1.79251300912401</v>
      </c>
      <c r="AG7760">
        <v>0.9044273763619286</v>
      </c>
      <c r="AH7760">
        <v>8.5218237978640374</v>
      </c>
    </row>
    <row r="7761" spans="1:34">
      <c r="A7761" t="s">
        <v>3117</v>
      </c>
      <c r="B7761" t="s">
        <v>3511</v>
      </c>
      <c r="C7761" t="s">
        <v>8792</v>
      </c>
      <c r="D7761" t="s">
        <v>8918</v>
      </c>
      <c r="E7761" t="s">
        <v>671</v>
      </c>
      <c r="F7761" t="s">
        <v>49</v>
      </c>
      <c r="G7761" t="s">
        <v>46</v>
      </c>
      <c r="H7761" t="s">
        <v>1125</v>
      </c>
      <c r="I7761">
        <v>0.51633930721462251</v>
      </c>
      <c r="J7761">
        <v>1.1307144577169801</v>
      </c>
      <c r="K7761">
        <v>0.5163393072146224</v>
      </c>
      <c r="L7761">
        <v>3</v>
      </c>
      <c r="M7761">
        <v>5.1633930721462242</v>
      </c>
      <c r="N7761" t="str">
        <f t="shared" si="363"/>
        <v>09QeL-385,16339307214622</v>
      </c>
      <c r="O7761" t="s">
        <v>8794</v>
      </c>
      <c r="P7761">
        <v>27.420960879843051</v>
      </c>
      <c r="Q7761">
        <v>120.6498024439875</v>
      </c>
      <c r="R7761">
        <v>69.239369706361288</v>
      </c>
      <c r="S7761">
        <v>62.081780923994053</v>
      </c>
      <c r="T7761">
        <f t="shared" si="364"/>
        <v>279.3919139541859</v>
      </c>
      <c r="U7761">
        <v>2306859.0515409531</v>
      </c>
      <c r="V7761">
        <v>12637624.08888747</v>
      </c>
      <c r="W7761">
        <v>6334974.9246153524</v>
      </c>
      <c r="X7761">
        <v>6878220.0868562181</v>
      </c>
      <c r="Y7761">
        <f t="shared" si="365"/>
        <v>28157678.151899993</v>
      </c>
      <c r="Z7761">
        <v>9.4549068765660854E-2</v>
      </c>
      <c r="AA7761">
        <v>0.92599491829387293</v>
      </c>
      <c r="AB7761">
        <v>0.39540796034992709</v>
      </c>
      <c r="AC7761">
        <v>0.18042176791304479</v>
      </c>
      <c r="AD7761">
        <v>0.113217</v>
      </c>
      <c r="AE7761">
        <v>5.4999999999999997E-3</v>
      </c>
      <c r="AF7761">
        <v>1.6220082949150441</v>
      </c>
      <c r="AG7761">
        <v>0.81839780193517653</v>
      </c>
      <c r="AH7761">
        <v>7.722516168996445</v>
      </c>
    </row>
    <row r="7762" spans="1:34">
      <c r="A7762" t="s">
        <v>3117</v>
      </c>
      <c r="B7762" t="s">
        <v>3511</v>
      </c>
      <c r="C7762" t="s">
        <v>8795</v>
      </c>
      <c r="D7762" t="s">
        <v>8919</v>
      </c>
      <c r="E7762" t="s">
        <v>43</v>
      </c>
      <c r="F7762" t="s">
        <v>49</v>
      </c>
      <c r="G7762" t="s">
        <v>46</v>
      </c>
      <c r="H7762" t="s">
        <v>1125</v>
      </c>
      <c r="I7762">
        <v>0.51965158555841828</v>
      </c>
      <c r="J7762">
        <v>1.1572126844673449</v>
      </c>
      <c r="K7762">
        <v>0.51965158555841806</v>
      </c>
      <c r="L7762">
        <v>3</v>
      </c>
      <c r="M7762">
        <v>5.1965158555841819</v>
      </c>
      <c r="N7762" t="str">
        <f t="shared" si="363"/>
        <v>09QeL-385,19651585558418</v>
      </c>
      <c r="O7762" t="s">
        <v>8797</v>
      </c>
      <c r="P7762">
        <v>25.014137686652951</v>
      </c>
      <c r="Q7762">
        <v>123.47722346149411</v>
      </c>
      <c r="R7762">
        <v>69.683535125518731</v>
      </c>
      <c r="S7762">
        <v>62.081780923994053</v>
      </c>
      <c r="T7762">
        <f t="shared" si="364"/>
        <v>280.25667719765988</v>
      </c>
      <c r="U7762">
        <v>3468823.4151133648</v>
      </c>
      <c r="V7762">
        <v>12933786.065421641</v>
      </c>
      <c r="W7762">
        <v>6375613.3187064109</v>
      </c>
      <c r="X7762">
        <v>6878220.0868562181</v>
      </c>
      <c r="Y7762">
        <f t="shared" si="365"/>
        <v>29656442.886097632</v>
      </c>
      <c r="Z7762">
        <v>0.11025218997855769</v>
      </c>
      <c r="AA7762">
        <v>0.9476955546898912</v>
      </c>
      <c r="AB7762">
        <v>0.3979444730766003</v>
      </c>
      <c r="AC7762">
        <v>0.18042176791304479</v>
      </c>
      <c r="AD7762">
        <v>0.113217</v>
      </c>
      <c r="AE7762">
        <v>5.4999999999999997E-3</v>
      </c>
      <c r="AF7762">
        <v>1.6324133577751361</v>
      </c>
      <c r="AG7762">
        <v>0.8236477631100928</v>
      </c>
      <c r="AH7762">
        <v>7.7712939764694102</v>
      </c>
    </row>
    <row r="7763" spans="1:34">
      <c r="A7763" t="s">
        <v>1194</v>
      </c>
      <c r="B7763" t="s">
        <v>1254</v>
      </c>
      <c r="C7763" t="s">
        <v>8798</v>
      </c>
      <c r="D7763" t="s">
        <v>8920</v>
      </c>
      <c r="E7763" t="s">
        <v>671</v>
      </c>
      <c r="F7763" t="s">
        <v>43</v>
      </c>
      <c r="G7763" t="s">
        <v>49</v>
      </c>
      <c r="H7763" t="s">
        <v>1125</v>
      </c>
      <c r="I7763">
        <v>0.50857812227197297</v>
      </c>
      <c r="J7763">
        <v>0.50857812227197308</v>
      </c>
      <c r="K7763">
        <v>1.0686249781757851</v>
      </c>
      <c r="L7763">
        <v>3</v>
      </c>
      <c r="M7763">
        <v>5.0857812227197314</v>
      </c>
      <c r="N7763" t="str">
        <f t="shared" si="363"/>
        <v>05Qd-615,08578122271973</v>
      </c>
      <c r="O7763" t="s">
        <v>8788</v>
      </c>
      <c r="P7763">
        <v>31.98633381815046</v>
      </c>
      <c r="Q7763">
        <v>29.266359218014451</v>
      </c>
      <c r="R7763">
        <v>136.31283073885029</v>
      </c>
      <c r="S7763">
        <v>75</v>
      </c>
      <c r="T7763">
        <f t="shared" si="364"/>
        <v>272.56552377501521</v>
      </c>
      <c r="U7763">
        <v>2608399.146285933</v>
      </c>
      <c r="V7763">
        <v>3913352.5637082709</v>
      </c>
      <c r="W7763">
        <v>13902637.546388181</v>
      </c>
      <c r="X7763">
        <v>8285578.895504998</v>
      </c>
      <c r="Y7763">
        <f t="shared" si="365"/>
        <v>28709968.15188738</v>
      </c>
      <c r="Z7763">
        <v>0.1102907403203662</v>
      </c>
      <c r="AA7763">
        <v>0.12899426064193029</v>
      </c>
      <c r="AB7763">
        <v>1.0462096580807001</v>
      </c>
      <c r="AC7763">
        <v>0.21796463297412441</v>
      </c>
      <c r="AD7763">
        <v>0.113217</v>
      </c>
      <c r="AE7763">
        <v>5.4999999999999997E-3</v>
      </c>
      <c r="AF7763">
        <v>1.5976276092313291</v>
      </c>
      <c r="AG7763">
        <v>0.80609632380107743</v>
      </c>
      <c r="AH7763">
        <v>7.6082221557521379</v>
      </c>
    </row>
    <row r="7764" spans="1:34">
      <c r="A7764" t="s">
        <v>1194</v>
      </c>
      <c r="B7764" t="s">
        <v>1254</v>
      </c>
      <c r="C7764" t="s">
        <v>8800</v>
      </c>
      <c r="D7764" t="s">
        <v>8921</v>
      </c>
      <c r="E7764" t="s">
        <v>671</v>
      </c>
      <c r="F7764" t="s">
        <v>43</v>
      </c>
      <c r="G7764" t="s">
        <v>1179</v>
      </c>
      <c r="H7764" t="s">
        <v>1125</v>
      </c>
      <c r="I7764">
        <v>0.70144545675095005</v>
      </c>
      <c r="J7764">
        <v>0.70144545675095016</v>
      </c>
      <c r="K7764">
        <v>2.6115636540076022</v>
      </c>
      <c r="L7764">
        <v>3</v>
      </c>
      <c r="M7764">
        <v>7.0144545675095022</v>
      </c>
      <c r="N7764" t="str">
        <f t="shared" si="363"/>
        <v>05Qd-617,0144545675095</v>
      </c>
      <c r="O7764" t="s">
        <v>8802</v>
      </c>
      <c r="P7764">
        <v>44.116464221129867</v>
      </c>
      <c r="Q7764">
        <v>40.364997647577397</v>
      </c>
      <c r="R7764">
        <v>183.57438700272721</v>
      </c>
      <c r="S7764">
        <v>75</v>
      </c>
      <c r="T7764">
        <f t="shared" si="364"/>
        <v>343.05584887143448</v>
      </c>
      <c r="U7764">
        <v>3597578.524183705</v>
      </c>
      <c r="V7764">
        <v>5397407.5098139998</v>
      </c>
      <c r="W7764">
        <v>12847779.183317799</v>
      </c>
      <c r="X7764">
        <v>8285578.895504998</v>
      </c>
      <c r="Y7764">
        <f t="shared" si="365"/>
        <v>30128344.112820499</v>
      </c>
      <c r="Z7764">
        <v>0.15211613581373881</v>
      </c>
      <c r="AA7764">
        <v>0.177912564681346</v>
      </c>
      <c r="AB7764">
        <v>0.66600369009700189</v>
      </c>
      <c r="AC7764">
        <v>0.21796463297412441</v>
      </c>
      <c r="AD7764">
        <v>0.113217</v>
      </c>
      <c r="AE7764">
        <v>5.4999999999999997E-3</v>
      </c>
      <c r="AF7764">
        <v>2.203493581416597</v>
      </c>
      <c r="AG7764">
        <v>1.111791048950256</v>
      </c>
      <c r="AH7764">
        <v>10.448456197876361</v>
      </c>
    </row>
    <row r="7765" spans="1:34">
      <c r="A7765" t="s">
        <v>1194</v>
      </c>
      <c r="B7765" t="s">
        <v>1254</v>
      </c>
      <c r="C7765" t="s">
        <v>8803</v>
      </c>
      <c r="D7765" t="s">
        <v>8922</v>
      </c>
      <c r="E7765" t="s">
        <v>671</v>
      </c>
      <c r="F7765" t="s">
        <v>49</v>
      </c>
      <c r="G7765" t="s">
        <v>1179</v>
      </c>
      <c r="H7765" t="s">
        <v>1125</v>
      </c>
      <c r="I7765">
        <v>0.50147504508006657</v>
      </c>
      <c r="J7765">
        <v>1.0118003606405339</v>
      </c>
      <c r="K7765">
        <v>0.50147504508006668</v>
      </c>
      <c r="L7765">
        <v>3</v>
      </c>
      <c r="M7765">
        <v>5.0147504508006673</v>
      </c>
      <c r="N7765" t="str">
        <f t="shared" si="363"/>
        <v>05Qd-615,01475045080067</v>
      </c>
      <c r="O7765" t="s">
        <v>8805</v>
      </c>
      <c r="P7765">
        <v>31.539595375723099</v>
      </c>
      <c r="Q7765">
        <v>129.06433418479679</v>
      </c>
      <c r="R7765">
        <v>35.250136008161121</v>
      </c>
      <c r="S7765">
        <v>75</v>
      </c>
      <c r="T7765">
        <f t="shared" si="364"/>
        <v>270.85406556868099</v>
      </c>
      <c r="U7765">
        <v>2571968.8326880871</v>
      </c>
      <c r="V7765">
        <v>13163358.493924581</v>
      </c>
      <c r="W7765">
        <v>2467043.3114835648</v>
      </c>
      <c r="X7765">
        <v>8285578.895504998</v>
      </c>
      <c r="Y7765">
        <f t="shared" si="365"/>
        <v>26487949.533601232</v>
      </c>
      <c r="Z7765">
        <v>0.1087503601747391</v>
      </c>
      <c r="AA7765">
        <v>0.99057698535054606</v>
      </c>
      <c r="AB7765">
        <v>0.12788668964754729</v>
      </c>
      <c r="AC7765">
        <v>0.21796463297412441</v>
      </c>
      <c r="AD7765">
        <v>0.113217</v>
      </c>
      <c r="AE7765">
        <v>5.4999999999999997E-3</v>
      </c>
      <c r="AF7765">
        <v>1.575314277738429</v>
      </c>
      <c r="AG7765">
        <v>0.79483794645190575</v>
      </c>
      <c r="AH7765">
        <v>7.5036196749910022</v>
      </c>
    </row>
    <row r="7766" spans="1:34">
      <c r="A7766" t="s">
        <v>1194</v>
      </c>
      <c r="B7766" t="s">
        <v>1254</v>
      </c>
      <c r="C7766" t="s">
        <v>8806</v>
      </c>
      <c r="D7766" t="s">
        <v>8923</v>
      </c>
      <c r="E7766" t="s">
        <v>43</v>
      </c>
      <c r="F7766" t="s">
        <v>49</v>
      </c>
      <c r="G7766" t="s">
        <v>1179</v>
      </c>
      <c r="H7766" t="s">
        <v>1125</v>
      </c>
      <c r="I7766">
        <v>0.50379735218383159</v>
      </c>
      <c r="J7766">
        <v>1.030378817470653</v>
      </c>
      <c r="K7766">
        <v>0.50379735218383148</v>
      </c>
      <c r="L7766">
        <v>3</v>
      </c>
      <c r="M7766">
        <v>5.0379735218383157</v>
      </c>
      <c r="N7766" t="str">
        <f t="shared" si="363"/>
        <v>05Qd-615,03797352183832</v>
      </c>
      <c r="O7766" t="s">
        <v>8808</v>
      </c>
      <c r="P7766">
        <v>28.991247630215039</v>
      </c>
      <c r="Q7766">
        <v>131.43418524854059</v>
      </c>
      <c r="R7766">
        <v>35.413377712935002</v>
      </c>
      <c r="S7766">
        <v>75</v>
      </c>
      <c r="T7766">
        <f t="shared" si="364"/>
        <v>270.83881059169062</v>
      </c>
      <c r="U7766">
        <v>3876566.0051411232</v>
      </c>
      <c r="V7766">
        <v>13405061.202316521</v>
      </c>
      <c r="W7766">
        <v>2478468.0718256058</v>
      </c>
      <c r="X7766">
        <v>8285578.895504998</v>
      </c>
      <c r="Y7766">
        <f t="shared" si="365"/>
        <v>28045674.174788244</v>
      </c>
      <c r="Z7766">
        <v>0.12778168016350949</v>
      </c>
      <c r="AA7766">
        <v>1.0087657432074759</v>
      </c>
      <c r="AB7766">
        <v>0.1284789268301533</v>
      </c>
      <c r="AC7766">
        <v>0.21796463297412441</v>
      </c>
      <c r="AD7766">
        <v>0.113217</v>
      </c>
      <c r="AE7766">
        <v>5.4999999999999997E-3</v>
      </c>
      <c r="AF7766">
        <v>1.582609483299994</v>
      </c>
      <c r="AG7766">
        <v>0.79851880321137303</v>
      </c>
      <c r="AH7766">
        <v>7.5378188083496829</v>
      </c>
    </row>
    <row r="7767" spans="1:34">
      <c r="A7767" t="s">
        <v>1194</v>
      </c>
      <c r="B7767" t="s">
        <v>1254</v>
      </c>
      <c r="C7767" t="s">
        <v>8809</v>
      </c>
      <c r="D7767" t="s">
        <v>8924</v>
      </c>
      <c r="E7767" t="s">
        <v>671</v>
      </c>
      <c r="F7767" t="s">
        <v>43</v>
      </c>
      <c r="G7767" t="s">
        <v>46</v>
      </c>
      <c r="H7767" t="s">
        <v>1125</v>
      </c>
      <c r="I7767">
        <v>0.51631973296816525</v>
      </c>
      <c r="J7767">
        <v>0.51631973296816513</v>
      </c>
      <c r="K7767">
        <v>1.1305578637453231</v>
      </c>
      <c r="L7767">
        <v>3</v>
      </c>
      <c r="M7767">
        <v>5.1631973296816529</v>
      </c>
      <c r="N7767" t="str">
        <f t="shared" si="363"/>
        <v>05Qd-615,16319732968165</v>
      </c>
      <c r="O7767" t="s">
        <v>8791</v>
      </c>
      <c r="P7767">
        <v>32.473231962554209</v>
      </c>
      <c r="Q7767">
        <v>29.711853724440779</v>
      </c>
      <c r="R7767">
        <v>183.1503739267423</v>
      </c>
      <c r="S7767">
        <v>75</v>
      </c>
      <c r="T7767">
        <f t="shared" si="364"/>
        <v>320.33545961373727</v>
      </c>
      <c r="U7767">
        <v>2648104.375131831</v>
      </c>
      <c r="V7767">
        <v>3972921.8820459042</v>
      </c>
      <c r="W7767">
        <v>16757128.65643318</v>
      </c>
      <c r="X7767">
        <v>8285578.895504998</v>
      </c>
      <c r="Y7767">
        <f t="shared" si="365"/>
        <v>31663733.809115909</v>
      </c>
      <c r="Z7767">
        <v>0.11196959345533949</v>
      </c>
      <c r="AA7767">
        <v>0.13095782003271139</v>
      </c>
      <c r="AB7767">
        <v>1.04592396058519</v>
      </c>
      <c r="AC7767">
        <v>0.21796463297412441</v>
      </c>
      <c r="AD7767">
        <v>0.113217</v>
      </c>
      <c r="AE7767">
        <v>5.4999999999999997E-3</v>
      </c>
      <c r="AF7767">
        <v>1.6219468051355981</v>
      </c>
      <c r="AG7767">
        <v>0.81836677675454195</v>
      </c>
      <c r="AH7767">
        <v>7.7222279115717916</v>
      </c>
    </row>
    <row r="7768" spans="1:34">
      <c r="A7768" t="s">
        <v>1194</v>
      </c>
      <c r="B7768" t="s">
        <v>1254</v>
      </c>
      <c r="C7768" t="s">
        <v>8811</v>
      </c>
      <c r="D7768" t="s">
        <v>8925</v>
      </c>
      <c r="E7768" t="s">
        <v>671</v>
      </c>
      <c r="F7768" t="s">
        <v>49</v>
      </c>
      <c r="G7768" t="s">
        <v>46</v>
      </c>
      <c r="H7768" t="s">
        <v>1125</v>
      </c>
      <c r="I7768">
        <v>0.47039692059727778</v>
      </c>
      <c r="J7768">
        <v>0.76317536477822245</v>
      </c>
      <c r="K7768">
        <v>0.47039692059727772</v>
      </c>
      <c r="L7768">
        <v>3</v>
      </c>
      <c r="M7768">
        <v>4.7039692059727782</v>
      </c>
      <c r="N7768" t="str">
        <f t="shared" si="363"/>
        <v>05Qd-614,70396920597278</v>
      </c>
      <c r="O7768" t="s">
        <v>8794</v>
      </c>
      <c r="P7768">
        <v>29.584978728613549</v>
      </c>
      <c r="Q7768">
        <v>97.349955735323903</v>
      </c>
      <c r="R7768">
        <v>76.204301136758986</v>
      </c>
      <c r="S7768">
        <v>75</v>
      </c>
      <c r="T7768">
        <f t="shared" si="364"/>
        <v>278.13923560069645</v>
      </c>
      <c r="U7768">
        <v>2412575.1234051618</v>
      </c>
      <c r="V7768">
        <v>9928787.6453687772</v>
      </c>
      <c r="W7768">
        <v>6972223.1570928507</v>
      </c>
      <c r="X7768">
        <v>8285578.895504998</v>
      </c>
      <c r="Y7768">
        <f t="shared" si="365"/>
        <v>27599164.821371786</v>
      </c>
      <c r="Z7768">
        <v>0.1020107282344916</v>
      </c>
      <c r="AA7768">
        <v>0.74716711076998332</v>
      </c>
      <c r="AB7768">
        <v>0.43518286503999148</v>
      </c>
      <c r="AC7768">
        <v>0.21796463297412441</v>
      </c>
      <c r="AD7768">
        <v>0.113217</v>
      </c>
      <c r="AE7768">
        <v>5.4999999999999997E-3</v>
      </c>
      <c r="AF7768">
        <v>1.4776866615621289</v>
      </c>
      <c r="AG7768">
        <v>0.7455791191466854</v>
      </c>
      <c r="AH7768">
        <v>7.0459519866815929</v>
      </c>
    </row>
    <row r="7769" spans="1:34">
      <c r="A7769" t="s">
        <v>1194</v>
      </c>
      <c r="B7769" t="s">
        <v>1254</v>
      </c>
      <c r="C7769" t="s">
        <v>8813</v>
      </c>
      <c r="D7769" t="s">
        <v>8926</v>
      </c>
      <c r="E7769" t="s">
        <v>43</v>
      </c>
      <c r="F7769" t="s">
        <v>49</v>
      </c>
      <c r="G7769" t="s">
        <v>46</v>
      </c>
      <c r="H7769" t="s">
        <v>1125</v>
      </c>
      <c r="I7769">
        <v>0.4724397180876091</v>
      </c>
      <c r="J7769">
        <v>0.77951774470087365</v>
      </c>
      <c r="K7769">
        <v>0.4724397180876091</v>
      </c>
      <c r="L7769">
        <v>3</v>
      </c>
      <c r="M7769">
        <v>4.7243971808760916</v>
      </c>
      <c r="N7769" t="str">
        <f t="shared" si="363"/>
        <v>05Qd-614,72439718087609</v>
      </c>
      <c r="O7769" t="s">
        <v>8797</v>
      </c>
      <c r="P7769">
        <v>27.186758322677871</v>
      </c>
      <c r="Q7769">
        <v>99.434574861548256</v>
      </c>
      <c r="R7769">
        <v>76.535234330192679</v>
      </c>
      <c r="S7769">
        <v>75</v>
      </c>
      <c r="T7769">
        <f t="shared" si="364"/>
        <v>278.15656751441884</v>
      </c>
      <c r="U7769">
        <v>3635278.6347090648</v>
      </c>
      <c r="V7769">
        <v>10141399.35607185</v>
      </c>
      <c r="W7769">
        <v>7002501.5014945418</v>
      </c>
      <c r="X7769">
        <v>8285578.895504998</v>
      </c>
      <c r="Y7769">
        <f t="shared" si="365"/>
        <v>29064758.387780458</v>
      </c>
      <c r="Z7769">
        <v>0.1198282219855361</v>
      </c>
      <c r="AA7769">
        <v>0.76316669533920101</v>
      </c>
      <c r="AB7769">
        <v>0.43707273809317848</v>
      </c>
      <c r="AC7769">
        <v>0.21796463297412441</v>
      </c>
      <c r="AD7769">
        <v>0.113217</v>
      </c>
      <c r="AE7769">
        <v>5.4999999999999997E-3</v>
      </c>
      <c r="AF7769">
        <v>1.484103826453222</v>
      </c>
      <c r="AG7769">
        <v>0.74881695316886054</v>
      </c>
      <c r="AH7769">
        <v>7.0760349604981752</v>
      </c>
    </row>
    <row r="7770" spans="1:34">
      <c r="A7770" t="s">
        <v>1194</v>
      </c>
      <c r="B7770" t="s">
        <v>1254</v>
      </c>
      <c r="C7770" t="s">
        <v>8815</v>
      </c>
      <c r="D7770" t="s">
        <v>8927</v>
      </c>
      <c r="E7770" t="s">
        <v>671</v>
      </c>
      <c r="F7770" t="s">
        <v>1179</v>
      </c>
      <c r="G7770" t="s">
        <v>46</v>
      </c>
      <c r="H7770" t="s">
        <v>1125</v>
      </c>
      <c r="I7770">
        <v>0.50869677255539292</v>
      </c>
      <c r="J7770">
        <v>0.50869677255539292</v>
      </c>
      <c r="K7770">
        <v>1.069574180443144</v>
      </c>
      <c r="L7770">
        <v>3</v>
      </c>
      <c r="M7770">
        <v>5.0869677255539294</v>
      </c>
      <c r="N7770" t="str">
        <f t="shared" si="363"/>
        <v>05Qd-615,08696772555393</v>
      </c>
      <c r="O7770" t="s">
        <v>8817</v>
      </c>
      <c r="P7770">
        <v>31.993796167407901</v>
      </c>
      <c r="Q7770">
        <v>35.757772187102951</v>
      </c>
      <c r="R7770">
        <v>173.2710172317893</v>
      </c>
      <c r="S7770">
        <v>75</v>
      </c>
      <c r="T7770">
        <f t="shared" si="364"/>
        <v>316.02258558630012</v>
      </c>
      <c r="U7770">
        <v>2609007.6807163889</v>
      </c>
      <c r="V7770">
        <v>2502571.1301460401</v>
      </c>
      <c r="W7770">
        <v>15853228.50252828</v>
      </c>
      <c r="X7770">
        <v>8285578.895504998</v>
      </c>
      <c r="Y7770">
        <f t="shared" si="365"/>
        <v>29250386.208895706</v>
      </c>
      <c r="Z7770">
        <v>0.1103164709348471</v>
      </c>
      <c r="AA7770">
        <v>0.129728382129391</v>
      </c>
      <c r="AB7770">
        <v>0.98950553423487253</v>
      </c>
      <c r="AC7770">
        <v>0.21796463297412441</v>
      </c>
      <c r="AD7770">
        <v>0.113217</v>
      </c>
      <c r="AE7770">
        <v>5.4999999999999997E-3</v>
      </c>
      <c r="AF7770">
        <v>1.5980003326347421</v>
      </c>
      <c r="AG7770">
        <v>0.80628438450029782</v>
      </c>
      <c r="AH7770">
        <v>7.6099694426889686</v>
      </c>
    </row>
    <row r="7771" spans="1:34">
      <c r="A7771" t="s">
        <v>1194</v>
      </c>
      <c r="B7771" t="s">
        <v>1254</v>
      </c>
      <c r="C7771" t="s">
        <v>8818</v>
      </c>
      <c r="D7771" t="s">
        <v>8928</v>
      </c>
      <c r="E7771" t="s">
        <v>43</v>
      </c>
      <c r="F7771" t="s">
        <v>1179</v>
      </c>
      <c r="G7771" t="s">
        <v>46</v>
      </c>
      <c r="H7771" t="s">
        <v>1125</v>
      </c>
      <c r="I7771">
        <v>0.51118769520718144</v>
      </c>
      <c r="J7771">
        <v>0.51118769520718133</v>
      </c>
      <c r="K7771">
        <v>1.0895015616574519</v>
      </c>
      <c r="L7771">
        <v>3</v>
      </c>
      <c r="M7771">
        <v>5.1118769520718148</v>
      </c>
      <c r="N7771" t="str">
        <f t="shared" si="363"/>
        <v>05Qd-615,11187695207181</v>
      </c>
      <c r="O7771" t="s">
        <v>8820</v>
      </c>
      <c r="P7771">
        <v>29.416528278740529</v>
      </c>
      <c r="Q7771">
        <v>35.93286636800547</v>
      </c>
      <c r="R7771">
        <v>176.49925298850721</v>
      </c>
      <c r="S7771">
        <v>75</v>
      </c>
      <c r="T7771">
        <f t="shared" si="364"/>
        <v>316.8486476352532</v>
      </c>
      <c r="U7771">
        <v>3933432.4265434248</v>
      </c>
      <c r="V7771">
        <v>2514825.4070593328</v>
      </c>
      <c r="W7771">
        <v>16148592.14688676</v>
      </c>
      <c r="X7771">
        <v>8285578.895504998</v>
      </c>
      <c r="Y7771">
        <f t="shared" si="365"/>
        <v>30882428.875994518</v>
      </c>
      <c r="Z7771">
        <v>0.1296561450538366</v>
      </c>
      <c r="AA7771">
        <v>0.13036361982512609</v>
      </c>
      <c r="AB7771">
        <v>1.007941145672498</v>
      </c>
      <c r="AC7771">
        <v>0.21796463297412441</v>
      </c>
      <c r="AD7771">
        <v>0.113217</v>
      </c>
      <c r="AE7771">
        <v>5.4999999999999997E-3</v>
      </c>
      <c r="AF7771">
        <v>1.6058252205461201</v>
      </c>
      <c r="AG7771">
        <v>0.81023249690338262</v>
      </c>
      <c r="AH7771">
        <v>7.6466516695213169</v>
      </c>
    </row>
    <row r="7772" spans="1:34">
      <c r="A7772" t="s">
        <v>1194</v>
      </c>
      <c r="B7772" t="s">
        <v>1254</v>
      </c>
      <c r="C7772" t="s">
        <v>8821</v>
      </c>
      <c r="D7772" t="s">
        <v>8929</v>
      </c>
      <c r="E7772" t="s">
        <v>49</v>
      </c>
      <c r="F7772" t="s">
        <v>1179</v>
      </c>
      <c r="G7772" t="s">
        <v>46</v>
      </c>
      <c r="H7772" t="s">
        <v>1125</v>
      </c>
      <c r="I7772">
        <v>0.73043315129405717</v>
      </c>
      <c r="J7772">
        <v>0.46630414391175712</v>
      </c>
      <c r="K7772">
        <v>0.46630414391175701</v>
      </c>
      <c r="L7772">
        <v>3</v>
      </c>
      <c r="M7772">
        <v>4.6630414391175714</v>
      </c>
      <c r="N7772" t="str">
        <f t="shared" si="363"/>
        <v>05Qd-614,66304143911757</v>
      </c>
      <c r="O7772" t="s">
        <v>8823</v>
      </c>
      <c r="P7772">
        <v>93.173388748932396</v>
      </c>
      <c r="Q7772">
        <v>32.77787131248806</v>
      </c>
      <c r="R7772">
        <v>75.541271313704641</v>
      </c>
      <c r="S7772">
        <v>75</v>
      </c>
      <c r="T7772">
        <f t="shared" si="364"/>
        <v>276.49253137512511</v>
      </c>
      <c r="U7772">
        <v>9502816.7614447679</v>
      </c>
      <c r="V7772">
        <v>2294017.4803132941</v>
      </c>
      <c r="W7772">
        <v>6911560.0210600626</v>
      </c>
      <c r="X7772">
        <v>8285578.895504998</v>
      </c>
      <c r="Y7772">
        <f t="shared" si="365"/>
        <v>26993973.158323124</v>
      </c>
      <c r="Z7772">
        <v>0.71511169313174894</v>
      </c>
      <c r="AA7772">
        <v>0.1189173697053794</v>
      </c>
      <c r="AB7772">
        <v>0.43139647485335458</v>
      </c>
      <c r="AC7772">
        <v>0.21796463297412441</v>
      </c>
      <c r="AD7772">
        <v>0.113217</v>
      </c>
      <c r="AE7772">
        <v>5.4999999999999997E-3</v>
      </c>
      <c r="AF7772">
        <v>1.464829771450546</v>
      </c>
      <c r="AG7772">
        <v>0.73909206810013506</v>
      </c>
      <c r="AH7772">
        <v>6.9856802786682524</v>
      </c>
    </row>
    <row r="7773" spans="1:34">
      <c r="A7773" t="s">
        <v>3117</v>
      </c>
      <c r="B7773" t="s">
        <v>3618</v>
      </c>
      <c r="C7773" t="s">
        <v>8786</v>
      </c>
      <c r="D7773" t="s">
        <v>8930</v>
      </c>
      <c r="E7773" t="s">
        <v>671</v>
      </c>
      <c r="F7773" t="s">
        <v>43</v>
      </c>
      <c r="G7773" t="s">
        <v>49</v>
      </c>
      <c r="H7773" t="s">
        <v>1125</v>
      </c>
      <c r="I7773">
        <v>0.55884752358426881</v>
      </c>
      <c r="J7773">
        <v>0.55884752358426892</v>
      </c>
      <c r="K7773">
        <v>1.4707801886741509</v>
      </c>
      <c r="L7773">
        <v>3</v>
      </c>
      <c r="M7773">
        <v>5.5884752358426883</v>
      </c>
      <c r="N7773" t="str">
        <f t="shared" si="363"/>
        <v>09QeL-385,58847523584269</v>
      </c>
      <c r="O7773" t="s">
        <v>8788</v>
      </c>
      <c r="P7773">
        <v>29.678422440210891</v>
      </c>
      <c r="Q7773">
        <v>26.900887612533669</v>
      </c>
      <c r="R7773">
        <v>156.93558881377891</v>
      </c>
      <c r="S7773">
        <v>62.081780923994053</v>
      </c>
      <c r="T7773">
        <f t="shared" si="364"/>
        <v>275.59667979051756</v>
      </c>
      <c r="U7773">
        <v>2496761.9250456309</v>
      </c>
      <c r="V7773">
        <v>3731623.6044469969</v>
      </c>
      <c r="W7773">
        <v>16441930.248606609</v>
      </c>
      <c r="X7773">
        <v>6878221.035593505</v>
      </c>
      <c r="Y7773">
        <f t="shared" si="365"/>
        <v>29548536.813692745</v>
      </c>
      <c r="Z7773">
        <v>0.1023329275896583</v>
      </c>
      <c r="AA7773">
        <v>0.11856821965249779</v>
      </c>
      <c r="AB7773">
        <v>1.2044906398291251</v>
      </c>
      <c r="AC7773">
        <v>0.18042176791304479</v>
      </c>
      <c r="AD7773">
        <v>0.113217</v>
      </c>
      <c r="AE7773">
        <v>5.4999999999999997E-3</v>
      </c>
      <c r="AF7773">
        <v>1.755541958903462</v>
      </c>
      <c r="AG7773">
        <v>0.88577332488106608</v>
      </c>
      <c r="AH7773">
        <v>8.3485075196272156</v>
      </c>
    </row>
    <row r="7774" spans="1:34">
      <c r="A7774" t="s">
        <v>3117</v>
      </c>
      <c r="B7774" t="s">
        <v>3618</v>
      </c>
      <c r="C7774" t="s">
        <v>8789</v>
      </c>
      <c r="D7774" t="s">
        <v>8931</v>
      </c>
      <c r="E7774" t="s">
        <v>671</v>
      </c>
      <c r="F7774" t="s">
        <v>43</v>
      </c>
      <c r="G7774" t="s">
        <v>46</v>
      </c>
      <c r="H7774" t="s">
        <v>1125</v>
      </c>
      <c r="I7774">
        <v>0.57063333847861142</v>
      </c>
      <c r="J7774">
        <v>0.57063333847861153</v>
      </c>
      <c r="K7774">
        <v>1.5650667078288929</v>
      </c>
      <c r="L7774">
        <v>3</v>
      </c>
      <c r="M7774">
        <v>5.7063333847861157</v>
      </c>
      <c r="N7774" t="str">
        <f t="shared" si="363"/>
        <v>09QeL-385,70633338478612</v>
      </c>
      <c r="O7774" t="s">
        <v>8791</v>
      </c>
      <c r="P7774">
        <v>30.30432553269133</v>
      </c>
      <c r="Q7774">
        <v>27.468213884038619</v>
      </c>
      <c r="R7774">
        <v>209.87019753163901</v>
      </c>
      <c r="S7774">
        <v>62.081780923994053</v>
      </c>
      <c r="T7774">
        <f t="shared" si="364"/>
        <v>329.72451787236304</v>
      </c>
      <c r="U7774">
        <v>2549417.3858681088</v>
      </c>
      <c r="V7774">
        <v>3810321.6807582178</v>
      </c>
      <c r="W7774">
        <v>19201827.579098482</v>
      </c>
      <c r="X7774">
        <v>6878221.035593505</v>
      </c>
      <c r="Y7774">
        <f t="shared" si="365"/>
        <v>32439787.681318317</v>
      </c>
      <c r="Z7774">
        <v>0.104491077874431</v>
      </c>
      <c r="AA7774">
        <v>0.1210687641305577</v>
      </c>
      <c r="AB7774">
        <v>1.198513896012511</v>
      </c>
      <c r="AC7774">
        <v>0.18042176791304479</v>
      </c>
      <c r="AD7774">
        <v>0.113217</v>
      </c>
      <c r="AE7774">
        <v>5.4999999999999997E-3</v>
      </c>
      <c r="AF7774">
        <v>1.792565461189356</v>
      </c>
      <c r="AG7774">
        <v>0.90445384148859931</v>
      </c>
      <c r="AH7774">
        <v>8.5220696874640716</v>
      </c>
    </row>
    <row r="7775" spans="1:34">
      <c r="A7775" t="s">
        <v>3117</v>
      </c>
      <c r="B7775" t="s">
        <v>3618</v>
      </c>
      <c r="C7775" t="s">
        <v>8792</v>
      </c>
      <c r="D7775" t="s">
        <v>8932</v>
      </c>
      <c r="E7775" t="s">
        <v>671</v>
      </c>
      <c r="F7775" t="s">
        <v>49</v>
      </c>
      <c r="G7775" t="s">
        <v>46</v>
      </c>
      <c r="H7775" t="s">
        <v>1125</v>
      </c>
      <c r="I7775">
        <v>0.51639090400037169</v>
      </c>
      <c r="J7775">
        <v>1.1311272320029739</v>
      </c>
      <c r="K7775">
        <v>0.51639090400037158</v>
      </c>
      <c r="L7775">
        <v>3</v>
      </c>
      <c r="M7775">
        <v>5.1639090400037171</v>
      </c>
      <c r="N7775" t="str">
        <f t="shared" si="363"/>
        <v>09QeL-385,16390904000372</v>
      </c>
      <c r="O7775" t="s">
        <v>8794</v>
      </c>
      <c r="P7775">
        <v>27.423701003292461</v>
      </c>
      <c r="Q7775">
        <v>120.6938463984264</v>
      </c>
      <c r="R7775">
        <v>69.246288662315706</v>
      </c>
      <c r="S7775">
        <v>62.081780923994053</v>
      </c>
      <c r="T7775">
        <f t="shared" si="364"/>
        <v>279.44561698802863</v>
      </c>
      <c r="U7775">
        <v>2307078.573559443</v>
      </c>
      <c r="V7775">
        <v>12644931.71318661</v>
      </c>
      <c r="W7775">
        <v>6335607.9663755754</v>
      </c>
      <c r="X7775">
        <v>6878221.035593505</v>
      </c>
      <c r="Y7775">
        <f t="shared" si="365"/>
        <v>28165839.288715135</v>
      </c>
      <c r="Z7775">
        <v>9.4558516870764844E-2</v>
      </c>
      <c r="AA7775">
        <v>0.92633295844947916</v>
      </c>
      <c r="AB7775">
        <v>0.39544747270067909</v>
      </c>
      <c r="AC7775">
        <v>0.18042176791304479</v>
      </c>
      <c r="AD7775">
        <v>0.113217</v>
      </c>
      <c r="AE7775">
        <v>5.4999999999999997E-3</v>
      </c>
      <c r="AF7775">
        <v>1.6221703790587589</v>
      </c>
      <c r="AG7775">
        <v>0.81847958284058919</v>
      </c>
      <c r="AH7775">
        <v>7.7232760019030664</v>
      </c>
    </row>
    <row r="7776" spans="1:34">
      <c r="A7776" t="s">
        <v>3117</v>
      </c>
      <c r="B7776" t="s">
        <v>3618</v>
      </c>
      <c r="C7776" t="s">
        <v>8795</v>
      </c>
      <c r="D7776" t="s">
        <v>8933</v>
      </c>
      <c r="E7776" t="s">
        <v>43</v>
      </c>
      <c r="F7776" t="s">
        <v>49</v>
      </c>
      <c r="G7776" t="s">
        <v>46</v>
      </c>
      <c r="H7776" t="s">
        <v>1125</v>
      </c>
      <c r="I7776">
        <v>0.51971800626323739</v>
      </c>
      <c r="J7776">
        <v>1.1577440501058991</v>
      </c>
      <c r="K7776">
        <v>0.51971800626323728</v>
      </c>
      <c r="L7776">
        <v>3</v>
      </c>
      <c r="M7776">
        <v>5.1971800626323734</v>
      </c>
      <c r="N7776" t="str">
        <f t="shared" si="363"/>
        <v>09QeL-385,19718006263237</v>
      </c>
      <c r="O7776" t="s">
        <v>8797</v>
      </c>
      <c r="P7776">
        <v>25.017334937853111</v>
      </c>
      <c r="Q7776">
        <v>123.5339213827769</v>
      </c>
      <c r="R7776">
        <v>69.692441919312799</v>
      </c>
      <c r="S7776">
        <v>62.081780923994053</v>
      </c>
      <c r="T7776">
        <f t="shared" si="364"/>
        <v>280.3254791639369</v>
      </c>
      <c r="U7776">
        <v>3470341.9054080979</v>
      </c>
      <c r="V7776">
        <v>12942482.54373095</v>
      </c>
      <c r="W7776">
        <v>6376428.2353583593</v>
      </c>
      <c r="X7776">
        <v>6878221.035593505</v>
      </c>
      <c r="Y7776">
        <f t="shared" si="365"/>
        <v>29667473.720090915</v>
      </c>
      <c r="Z7776">
        <v>0.11026628216718901</v>
      </c>
      <c r="AA7776">
        <v>0.94813071484699241</v>
      </c>
      <c r="AB7776">
        <v>0.39799533745018301</v>
      </c>
      <c r="AC7776">
        <v>0.18042176791304479</v>
      </c>
      <c r="AD7776">
        <v>0.113217</v>
      </c>
      <c r="AE7776">
        <v>5.4999999999999997E-3</v>
      </c>
      <c r="AF7776">
        <v>1.632622009203887</v>
      </c>
      <c r="AG7776">
        <v>0.82375303992723115</v>
      </c>
      <c r="AH7776">
        <v>7.7722721117634919</v>
      </c>
    </row>
    <row r="7777" spans="1:34">
      <c r="A7777" t="s">
        <v>1194</v>
      </c>
      <c r="B7777" t="s">
        <v>1260</v>
      </c>
      <c r="C7777" t="s">
        <v>8798</v>
      </c>
      <c r="D7777" t="s">
        <v>8934</v>
      </c>
      <c r="E7777" t="s">
        <v>671</v>
      </c>
      <c r="F7777" t="s">
        <v>43</v>
      </c>
      <c r="G7777" t="s">
        <v>49</v>
      </c>
      <c r="H7777" t="s">
        <v>1125</v>
      </c>
      <c r="I7777">
        <v>0.50904425350283045</v>
      </c>
      <c r="J7777">
        <v>0.50904425350283045</v>
      </c>
      <c r="K7777">
        <v>1.0723540280226449</v>
      </c>
      <c r="L7777">
        <v>3</v>
      </c>
      <c r="M7777">
        <v>5.0904425350283056</v>
      </c>
      <c r="N7777" t="str">
        <f t="shared" si="363"/>
        <v>05Qd-615,09044253502831</v>
      </c>
      <c r="O7777" t="s">
        <v>8788</v>
      </c>
      <c r="P7777">
        <v>32.015650512086609</v>
      </c>
      <c r="Q7777">
        <v>29.293182951571971</v>
      </c>
      <c r="R7777">
        <v>136.78850494727041</v>
      </c>
      <c r="S7777">
        <v>75</v>
      </c>
      <c r="T7777">
        <f t="shared" si="364"/>
        <v>273.09733841092896</v>
      </c>
      <c r="U7777">
        <v>2626908.598588028</v>
      </c>
      <c r="V7777">
        <v>3917625.6690983321</v>
      </c>
      <c r="W7777">
        <v>13969238.153638611</v>
      </c>
      <c r="X7777">
        <v>8288400</v>
      </c>
      <c r="Y7777">
        <f t="shared" si="365"/>
        <v>28802172.421324968</v>
      </c>
      <c r="Z7777">
        <v>0.1103918259870246</v>
      </c>
      <c r="AA7777">
        <v>0.1291124887977502</v>
      </c>
      <c r="AB7777">
        <v>1.0498604879273961</v>
      </c>
      <c r="AC7777">
        <v>0.21796463297412441</v>
      </c>
      <c r="AD7777">
        <v>0.113217</v>
      </c>
      <c r="AE7777">
        <v>5.4999999999999997E-3</v>
      </c>
      <c r="AF7777">
        <v>1.5990918958204099</v>
      </c>
      <c r="AG7777">
        <v>0.80683514180198646</v>
      </c>
      <c r="AH7777">
        <v>7.6150865726507018</v>
      </c>
    </row>
    <row r="7778" spans="1:34">
      <c r="A7778" t="s">
        <v>1194</v>
      </c>
      <c r="B7778" t="s">
        <v>1260</v>
      </c>
      <c r="C7778" t="s">
        <v>8800</v>
      </c>
      <c r="D7778" t="s">
        <v>8935</v>
      </c>
      <c r="E7778" t="s">
        <v>671</v>
      </c>
      <c r="F7778" t="s">
        <v>43</v>
      </c>
      <c r="G7778" t="s">
        <v>1179</v>
      </c>
      <c r="H7778" t="s">
        <v>1125</v>
      </c>
      <c r="I7778">
        <v>0.70612464327592595</v>
      </c>
      <c r="J7778">
        <v>0.70612464327592606</v>
      </c>
      <c r="K7778">
        <v>2.6489971462074089</v>
      </c>
      <c r="L7778">
        <v>3</v>
      </c>
      <c r="M7778">
        <v>7.061246432759261</v>
      </c>
      <c r="N7778" t="str">
        <f t="shared" si="363"/>
        <v>05Qd-617,06124643275926</v>
      </c>
      <c r="O7778" t="s">
        <v>8802</v>
      </c>
      <c r="P7778">
        <v>44.410755335180639</v>
      </c>
      <c r="Q7778">
        <v>40.634263563060109</v>
      </c>
      <c r="R7778">
        <v>186.2056957871811</v>
      </c>
      <c r="S7778">
        <v>75</v>
      </c>
      <c r="T7778">
        <f t="shared" si="364"/>
        <v>346.25071468542183</v>
      </c>
      <c r="U7778">
        <v>3643936.4246474491</v>
      </c>
      <c r="V7778">
        <v>5434364.5155504914</v>
      </c>
      <c r="W7778">
        <v>13193539.30445216</v>
      </c>
      <c r="X7778">
        <v>8288400</v>
      </c>
      <c r="Y7778">
        <f t="shared" si="365"/>
        <v>30560240.244650103</v>
      </c>
      <c r="Z7778">
        <v>0.15313086870006751</v>
      </c>
      <c r="AA7778">
        <v>0.17909937980327559</v>
      </c>
      <c r="AB7778">
        <v>0.67555001836666928</v>
      </c>
      <c r="AC7778">
        <v>0.21796463297412441</v>
      </c>
      <c r="AD7778">
        <v>0.113217</v>
      </c>
      <c r="AE7778">
        <v>5.4999999999999997E-3</v>
      </c>
      <c r="AF7778">
        <v>2.218192596678302</v>
      </c>
      <c r="AG7778">
        <v>1.119207559592343</v>
      </c>
      <c r="AH7778">
        <v>10.517363589029911</v>
      </c>
    </row>
    <row r="7779" spans="1:34">
      <c r="A7779" t="s">
        <v>1194</v>
      </c>
      <c r="B7779" t="s">
        <v>1260</v>
      </c>
      <c r="C7779" t="s">
        <v>8803</v>
      </c>
      <c r="D7779" t="s">
        <v>8936</v>
      </c>
      <c r="E7779" t="s">
        <v>671</v>
      </c>
      <c r="F7779" t="s">
        <v>49</v>
      </c>
      <c r="G7779" t="s">
        <v>1179</v>
      </c>
      <c r="H7779" t="s">
        <v>1125</v>
      </c>
      <c r="I7779">
        <v>0.50222659507389777</v>
      </c>
      <c r="J7779">
        <v>1.017812760591184</v>
      </c>
      <c r="K7779">
        <v>0.50222659507389789</v>
      </c>
      <c r="L7779">
        <v>3</v>
      </c>
      <c r="M7779">
        <v>5.02226595073898</v>
      </c>
      <c r="N7779" t="str">
        <f t="shared" si="363"/>
        <v>05Qd-615,02226595073898</v>
      </c>
      <c r="O7779" t="s">
        <v>8805</v>
      </c>
      <c r="P7779">
        <v>31.586863097103489</v>
      </c>
      <c r="Q7779">
        <v>129.8312704566836</v>
      </c>
      <c r="R7779">
        <v>35.302964637939198</v>
      </c>
      <c r="S7779">
        <v>75</v>
      </c>
      <c r="T7779">
        <f t="shared" si="364"/>
        <v>271.72109819172624</v>
      </c>
      <c r="U7779">
        <v>2591726.2634060439</v>
      </c>
      <c r="V7779">
        <v>13258745.22495882</v>
      </c>
      <c r="W7779">
        <v>2501379.1846983908</v>
      </c>
      <c r="X7779">
        <v>8288400</v>
      </c>
      <c r="Y7779">
        <f t="shared" si="365"/>
        <v>26640250.673063256</v>
      </c>
      <c r="Z7779">
        <v>0.10891334202861259</v>
      </c>
      <c r="AA7779">
        <v>0.99646327008567515</v>
      </c>
      <c r="AB7779">
        <v>0.1280783507117591</v>
      </c>
      <c r="AC7779">
        <v>0.21796463297412441</v>
      </c>
      <c r="AD7779">
        <v>0.113217</v>
      </c>
      <c r="AE7779">
        <v>5.4999999999999997E-3</v>
      </c>
      <c r="AF7779">
        <v>1.5776751677714069</v>
      </c>
      <c r="AG7779">
        <v>0.7960291531921283</v>
      </c>
      <c r="AH7779">
        <v>7.514687271702515</v>
      </c>
    </row>
    <row r="7780" spans="1:34">
      <c r="A7780" t="s">
        <v>1194</v>
      </c>
      <c r="B7780" t="s">
        <v>1260</v>
      </c>
      <c r="C7780" t="s">
        <v>8806</v>
      </c>
      <c r="D7780" t="s">
        <v>8937</v>
      </c>
      <c r="E7780" t="s">
        <v>43</v>
      </c>
      <c r="F7780" t="s">
        <v>49</v>
      </c>
      <c r="G7780" t="s">
        <v>1179</v>
      </c>
      <c r="H7780" t="s">
        <v>1125</v>
      </c>
      <c r="I7780">
        <v>0.50442843632237133</v>
      </c>
      <c r="J7780">
        <v>1.0354274905789711</v>
      </c>
      <c r="K7780">
        <v>0.50442843632237122</v>
      </c>
      <c r="L7780">
        <v>3</v>
      </c>
      <c r="M7780">
        <v>5.0442843632237144</v>
      </c>
      <c r="N7780" t="str">
        <f t="shared" si="363"/>
        <v>05Qd-615,04428436322371</v>
      </c>
      <c r="O7780" t="s">
        <v>8808</v>
      </c>
      <c r="P7780">
        <v>29.02756365382373</v>
      </c>
      <c r="Q7780">
        <v>132.07818940053491</v>
      </c>
      <c r="R7780">
        <v>35.45773844819864</v>
      </c>
      <c r="S7780">
        <v>75</v>
      </c>
      <c r="T7780">
        <f t="shared" si="364"/>
        <v>271.56349150255727</v>
      </c>
      <c r="U7780">
        <v>3882102.1488039782</v>
      </c>
      <c r="V7780">
        <v>13488207.09275743</v>
      </c>
      <c r="W7780">
        <v>2512345.628771571</v>
      </c>
      <c r="X7780">
        <v>8288400</v>
      </c>
      <c r="Y7780">
        <f t="shared" si="365"/>
        <v>28171054.870332979</v>
      </c>
      <c r="Z7780">
        <v>0.12794174649017359</v>
      </c>
      <c r="AA7780">
        <v>1.0137085160925261</v>
      </c>
      <c r="AB7780">
        <v>0.12863986656615559</v>
      </c>
      <c r="AC7780">
        <v>0.21796463297412441</v>
      </c>
      <c r="AD7780">
        <v>0.113217</v>
      </c>
      <c r="AE7780">
        <v>5.4999999999999997E-3</v>
      </c>
      <c r="AF7780">
        <v>1.584591946562423</v>
      </c>
      <c r="AG7780">
        <v>0.79951907157095858</v>
      </c>
      <c r="AH7780">
        <v>7.5471123813570964</v>
      </c>
    </row>
    <row r="7781" spans="1:34">
      <c r="A7781" t="s">
        <v>1194</v>
      </c>
      <c r="B7781" t="s">
        <v>1260</v>
      </c>
      <c r="C7781" t="s">
        <v>8809</v>
      </c>
      <c r="D7781" t="s">
        <v>8938</v>
      </c>
      <c r="E7781" t="s">
        <v>671</v>
      </c>
      <c r="F7781" t="s">
        <v>43</v>
      </c>
      <c r="G7781" t="s">
        <v>46</v>
      </c>
      <c r="H7781" t="s">
        <v>1125</v>
      </c>
      <c r="I7781">
        <v>0.5183972189303393</v>
      </c>
      <c r="J7781">
        <v>0.5183972189303393</v>
      </c>
      <c r="K7781">
        <v>1.1471777514427151</v>
      </c>
      <c r="L7781">
        <v>3</v>
      </c>
      <c r="M7781">
        <v>5.1839721893033941</v>
      </c>
      <c r="N7781" t="str">
        <f t="shared" si="363"/>
        <v>05Qd-615,18397218930339</v>
      </c>
      <c r="O7781" t="s">
        <v>8791</v>
      </c>
      <c r="P7781">
        <v>32.603892635081301</v>
      </c>
      <c r="Q7781">
        <v>29.831403598445888</v>
      </c>
      <c r="R7781">
        <v>185.8427957337199</v>
      </c>
      <c r="S7781">
        <v>75</v>
      </c>
      <c r="T7781">
        <f t="shared" si="364"/>
        <v>323.27809196724706</v>
      </c>
      <c r="U7781">
        <v>2675174.3144560549</v>
      </c>
      <c r="V7781">
        <v>3989606.478603323</v>
      </c>
      <c r="W7781">
        <v>17003468.63188393</v>
      </c>
      <c r="X7781">
        <v>8288400</v>
      </c>
      <c r="Y7781">
        <f t="shared" si="365"/>
        <v>31956649.424943309</v>
      </c>
      <c r="Z7781">
        <v>0.1124201190574825</v>
      </c>
      <c r="AA7781">
        <v>0.13148474746814151</v>
      </c>
      <c r="AB7781">
        <v>1.0612996784695901</v>
      </c>
      <c r="AC7781">
        <v>0.21796463297412441</v>
      </c>
      <c r="AD7781">
        <v>0.113217</v>
      </c>
      <c r="AE7781">
        <v>5.4999999999999997E-3</v>
      </c>
      <c r="AF7781">
        <v>1.6284729390481869</v>
      </c>
      <c r="AG7781">
        <v>0.82165959200458794</v>
      </c>
      <c r="AH7781">
        <v>7.7528217203561676</v>
      </c>
    </row>
    <row r="7782" spans="1:34">
      <c r="A7782" t="s">
        <v>1194</v>
      </c>
      <c r="B7782" t="s">
        <v>1260</v>
      </c>
      <c r="C7782" t="s">
        <v>8811</v>
      </c>
      <c r="D7782" t="s">
        <v>8939</v>
      </c>
      <c r="E7782" t="s">
        <v>671</v>
      </c>
      <c r="F7782" t="s">
        <v>49</v>
      </c>
      <c r="G7782" t="s">
        <v>46</v>
      </c>
      <c r="H7782" t="s">
        <v>1125</v>
      </c>
      <c r="I7782">
        <v>0.47141585997179603</v>
      </c>
      <c r="J7782">
        <v>0.77132687977436865</v>
      </c>
      <c r="K7782">
        <v>0.47141585997179603</v>
      </c>
      <c r="L7782">
        <v>3</v>
      </c>
      <c r="M7782">
        <v>4.71415859971796</v>
      </c>
      <c r="N7782" t="str">
        <f t="shared" si="363"/>
        <v>05Qd-614,71415859971796</v>
      </c>
      <c r="O7782" t="s">
        <v>8794</v>
      </c>
      <c r="P7782">
        <v>29.649063543800249</v>
      </c>
      <c r="Q7782">
        <v>98.38975557776412</v>
      </c>
      <c r="R7782">
        <v>76.369369315430944</v>
      </c>
      <c r="S7782">
        <v>75</v>
      </c>
      <c r="T7782">
        <f t="shared" si="364"/>
        <v>279.40818843699532</v>
      </c>
      <c r="U7782">
        <v>2432728.328724361</v>
      </c>
      <c r="V7782">
        <v>10047846.696430361</v>
      </c>
      <c r="W7782">
        <v>6987325.8765019597</v>
      </c>
      <c r="X7782">
        <v>8288400</v>
      </c>
      <c r="Y7782">
        <f t="shared" si="365"/>
        <v>27756300.90165668</v>
      </c>
      <c r="Z7782">
        <v>0.1022316964064121</v>
      </c>
      <c r="AA7782">
        <v>0.75514764078858354</v>
      </c>
      <c r="AB7782">
        <v>0.4361255263051671</v>
      </c>
      <c r="AC7782">
        <v>0.21796463297412441</v>
      </c>
      <c r="AD7782">
        <v>0.113217</v>
      </c>
      <c r="AE7782">
        <v>5.4999999999999997E-3</v>
      </c>
      <c r="AF7782">
        <v>1.4808875182360079</v>
      </c>
      <c r="AG7782">
        <v>0.74719413805529666</v>
      </c>
      <c r="AH7782">
        <v>7.0609572560092646</v>
      </c>
    </row>
    <row r="7783" spans="1:34">
      <c r="A7783" t="s">
        <v>1194</v>
      </c>
      <c r="B7783" t="s">
        <v>1260</v>
      </c>
      <c r="C7783" t="s">
        <v>8813</v>
      </c>
      <c r="D7783" t="s">
        <v>8940</v>
      </c>
      <c r="E7783" t="s">
        <v>43</v>
      </c>
      <c r="F7783" t="s">
        <v>49</v>
      </c>
      <c r="G7783" t="s">
        <v>46</v>
      </c>
      <c r="H7783" t="s">
        <v>1125</v>
      </c>
      <c r="I7783">
        <v>0.47335530813526938</v>
      </c>
      <c r="J7783">
        <v>0.78684246508215638</v>
      </c>
      <c r="K7783">
        <v>0.47335530813526938</v>
      </c>
      <c r="L7783">
        <v>3</v>
      </c>
      <c r="M7783">
        <v>4.7335530813526958</v>
      </c>
      <c r="N7783" t="str">
        <f t="shared" si="363"/>
        <v>05Qd-614,7335530813527</v>
      </c>
      <c r="O7783" t="s">
        <v>8797</v>
      </c>
      <c r="P7783">
        <v>27.239446368147782</v>
      </c>
      <c r="Q7783">
        <v>100.368909534548</v>
      </c>
      <c r="R7783">
        <v>76.683559917913655</v>
      </c>
      <c r="S7783">
        <v>75</v>
      </c>
      <c r="T7783">
        <f t="shared" si="364"/>
        <v>279.29191582060946</v>
      </c>
      <c r="U7783">
        <v>3642962.06664549</v>
      </c>
      <c r="V7783">
        <v>10249963.628519701</v>
      </c>
      <c r="W7783">
        <v>7016072.3771809638</v>
      </c>
      <c r="X7783">
        <v>8288400</v>
      </c>
      <c r="Y7783">
        <f t="shared" si="365"/>
        <v>29197398.072346155</v>
      </c>
      <c r="Z7783">
        <v>0.12006044955506159</v>
      </c>
      <c r="AA7783">
        <v>0.77033777346496224</v>
      </c>
      <c r="AB7783">
        <v>0.43791978679332089</v>
      </c>
      <c r="AC7783">
        <v>0.21796463297412441</v>
      </c>
      <c r="AD7783">
        <v>0.113217</v>
      </c>
      <c r="AE7783">
        <v>5.4999999999999997E-3</v>
      </c>
      <c r="AF7783">
        <v>1.486980025555821</v>
      </c>
      <c r="AG7783">
        <v>0.75026816339440228</v>
      </c>
      <c r="AH7783">
        <v>7.0895182703029187</v>
      </c>
    </row>
    <row r="7784" spans="1:34">
      <c r="A7784" t="s">
        <v>1194</v>
      </c>
      <c r="B7784" t="s">
        <v>1260</v>
      </c>
      <c r="C7784" t="s">
        <v>8815</v>
      </c>
      <c r="D7784" t="s">
        <v>8941</v>
      </c>
      <c r="E7784" t="s">
        <v>671</v>
      </c>
      <c r="F7784" t="s">
        <v>1179</v>
      </c>
      <c r="G7784" t="s">
        <v>46</v>
      </c>
      <c r="H7784" t="s">
        <v>1125</v>
      </c>
      <c r="I7784">
        <v>0.51097678622653442</v>
      </c>
      <c r="J7784">
        <v>0.51097678622653442</v>
      </c>
      <c r="K7784">
        <v>1.087814289812276</v>
      </c>
      <c r="L7784">
        <v>3</v>
      </c>
      <c r="M7784">
        <v>5.1097678622653451</v>
      </c>
      <c r="N7784" t="str">
        <f t="shared" si="363"/>
        <v>05Qd-615,10976786226535</v>
      </c>
      <c r="O7784" t="s">
        <v>8817</v>
      </c>
      <c r="P7784">
        <v>32.137194546538488</v>
      </c>
      <c r="Q7784">
        <v>35.91804096377831</v>
      </c>
      <c r="R7784">
        <v>176.2259149495888</v>
      </c>
      <c r="S7784">
        <v>75</v>
      </c>
      <c r="T7784">
        <f t="shared" si="364"/>
        <v>319.28115045990558</v>
      </c>
      <c r="U7784">
        <v>2636881.3795280298</v>
      </c>
      <c r="V7784">
        <v>2544960.2021634588</v>
      </c>
      <c r="W7784">
        <v>16123583.40359756</v>
      </c>
      <c r="X7784">
        <v>8288400</v>
      </c>
      <c r="Y7784">
        <f t="shared" si="365"/>
        <v>29593824.985289048</v>
      </c>
      <c r="Z7784">
        <v>0.1108109168905783</v>
      </c>
      <c r="AA7784">
        <v>0.13030983359664569</v>
      </c>
      <c r="AB7784">
        <v>1.006380183507285</v>
      </c>
      <c r="AC7784">
        <v>0.21796463297412441</v>
      </c>
      <c r="AD7784">
        <v>0.113217</v>
      </c>
      <c r="AE7784">
        <v>5.4999999999999997E-3</v>
      </c>
      <c r="AF7784">
        <v>1.6051626792456579</v>
      </c>
      <c r="AG7784">
        <v>0.80989820616905717</v>
      </c>
      <c r="AH7784">
        <v>7.6435457476800606</v>
      </c>
    </row>
    <row r="7785" spans="1:34">
      <c r="A7785" t="s">
        <v>1194</v>
      </c>
      <c r="B7785" t="s">
        <v>1260</v>
      </c>
      <c r="C7785" t="s">
        <v>8818</v>
      </c>
      <c r="D7785" t="s">
        <v>8942</v>
      </c>
      <c r="E7785" t="s">
        <v>43</v>
      </c>
      <c r="F7785" t="s">
        <v>1179</v>
      </c>
      <c r="G7785" t="s">
        <v>46</v>
      </c>
      <c r="H7785" t="s">
        <v>1125</v>
      </c>
      <c r="I7785">
        <v>0.51337178506087155</v>
      </c>
      <c r="J7785">
        <v>0.51337178506087155</v>
      </c>
      <c r="K7785">
        <v>1.1069742804869731</v>
      </c>
      <c r="L7785">
        <v>3</v>
      </c>
      <c r="M7785">
        <v>5.1337178506087158</v>
      </c>
      <c r="N7785" t="str">
        <f t="shared" si="363"/>
        <v>05Qd-615,13371785060872</v>
      </c>
      <c r="O7785" t="s">
        <v>8820</v>
      </c>
      <c r="P7785">
        <v>29.542212722139251</v>
      </c>
      <c r="Q7785">
        <v>36.08639238121782</v>
      </c>
      <c r="R7785">
        <v>179.32983343888961</v>
      </c>
      <c r="S7785">
        <v>75</v>
      </c>
      <c r="T7785">
        <f t="shared" si="364"/>
        <v>319.95843854224665</v>
      </c>
      <c r="U7785">
        <v>3950930.5312963701</v>
      </c>
      <c r="V7785">
        <v>2556888.6828340339</v>
      </c>
      <c r="W7785">
        <v>16407572.78537791</v>
      </c>
      <c r="X7785">
        <v>8288400</v>
      </c>
      <c r="Y7785">
        <f t="shared" si="365"/>
        <v>31203791.999508314</v>
      </c>
      <c r="Z7785">
        <v>0.13021011118709</v>
      </c>
      <c r="AA7785">
        <v>0.13092060870028871</v>
      </c>
      <c r="AB7785">
        <v>1.0241058514928809</v>
      </c>
      <c r="AC7785">
        <v>0.21796463297412441</v>
      </c>
      <c r="AD7785">
        <v>0.113217</v>
      </c>
      <c r="AE7785">
        <v>5.4999999999999997E-3</v>
      </c>
      <c r="AF7785">
        <v>1.612686235793314</v>
      </c>
      <c r="AG7785">
        <v>0.81369427932148142</v>
      </c>
      <c r="AH7785">
        <v>7.6788153657235112</v>
      </c>
    </row>
    <row r="7786" spans="1:34">
      <c r="A7786" t="s">
        <v>1194</v>
      </c>
      <c r="B7786" t="s">
        <v>1260</v>
      </c>
      <c r="C7786" t="s">
        <v>8821</v>
      </c>
      <c r="D7786" t="s">
        <v>8943</v>
      </c>
      <c r="E7786" t="s">
        <v>49</v>
      </c>
      <c r="F7786" t="s">
        <v>1179</v>
      </c>
      <c r="G7786" t="s">
        <v>46</v>
      </c>
      <c r="H7786" t="s">
        <v>1125</v>
      </c>
      <c r="I7786">
        <v>0.73963652643441735</v>
      </c>
      <c r="J7786">
        <v>0.46745456580430211</v>
      </c>
      <c r="K7786">
        <v>0.46745456580430211</v>
      </c>
      <c r="L7786">
        <v>3</v>
      </c>
      <c r="M7786">
        <v>4.6745456580430211</v>
      </c>
      <c r="N7786" t="str">
        <f t="shared" si="363"/>
        <v>05Qd-614,67454565804302</v>
      </c>
      <c r="O7786" t="s">
        <v>8823</v>
      </c>
      <c r="P7786">
        <v>94.347362915132067</v>
      </c>
      <c r="Q7786">
        <v>32.858737805400992</v>
      </c>
      <c r="R7786">
        <v>75.72763966029693</v>
      </c>
      <c r="S7786">
        <v>75</v>
      </c>
      <c r="T7786">
        <f t="shared" si="364"/>
        <v>277.93374038082999</v>
      </c>
      <c r="U7786">
        <v>9635025.854236085</v>
      </c>
      <c r="V7786">
        <v>2328194.3492519679</v>
      </c>
      <c r="W7786">
        <v>6928611.5743513647</v>
      </c>
      <c r="X7786">
        <v>8288400</v>
      </c>
      <c r="Y7786">
        <f t="shared" si="365"/>
        <v>27180231.777839415</v>
      </c>
      <c r="Z7786">
        <v>0.72412201963115519</v>
      </c>
      <c r="AA7786">
        <v>0.119210751497712</v>
      </c>
      <c r="AB7786">
        <v>0.43246077581554371</v>
      </c>
      <c r="AC7786">
        <v>0.21796463297412441</v>
      </c>
      <c r="AD7786">
        <v>0.113217</v>
      </c>
      <c r="AE7786">
        <v>5.4999999999999997E-3</v>
      </c>
      <c r="AF7786">
        <v>1.468443662212467</v>
      </c>
      <c r="AG7786">
        <v>0.74091548679981889</v>
      </c>
      <c r="AH7786">
        <v>7.0026218070553066</v>
      </c>
    </row>
    <row r="7787" spans="1:34">
      <c r="A7787" t="s">
        <v>1194</v>
      </c>
      <c r="B7787" t="s">
        <v>1266</v>
      </c>
      <c r="C7787" t="s">
        <v>8798</v>
      </c>
      <c r="D7787" t="s">
        <v>8944</v>
      </c>
      <c r="E7787" t="s">
        <v>671</v>
      </c>
      <c r="F7787" t="s">
        <v>43</v>
      </c>
      <c r="G7787" t="s">
        <v>49</v>
      </c>
      <c r="H7787" t="s">
        <v>1125</v>
      </c>
      <c r="I7787">
        <v>0.50755680718601115</v>
      </c>
      <c r="J7787">
        <v>0.50755680718601115</v>
      </c>
      <c r="K7787">
        <v>1.0604544574880901</v>
      </c>
      <c r="L7787">
        <v>3</v>
      </c>
      <c r="M7787">
        <v>5.0755680718601131</v>
      </c>
      <c r="N7787" t="str">
        <f t="shared" si="363"/>
        <v>05Qd-615,07556807186011</v>
      </c>
      <c r="O7787" t="s">
        <v>8788</v>
      </c>
      <c r="P7787">
        <v>31.922099585802531</v>
      </c>
      <c r="Q7787">
        <v>29.20758717715864</v>
      </c>
      <c r="R7787">
        <v>135.27060654767399</v>
      </c>
      <c r="S7787">
        <v>75</v>
      </c>
      <c r="T7787">
        <f t="shared" si="364"/>
        <v>271.40029331063516</v>
      </c>
      <c r="U7787">
        <v>2577644.9571477892</v>
      </c>
      <c r="V7787">
        <v>3892088.8576611052</v>
      </c>
      <c r="W7787">
        <v>13761099.529536361</v>
      </c>
      <c r="X7787">
        <v>8274869.7558648475</v>
      </c>
      <c r="Y7787">
        <f t="shared" si="365"/>
        <v>28505703.100210104</v>
      </c>
      <c r="Z7787">
        <v>0.11006925694937909</v>
      </c>
      <c r="AA7787">
        <v>0.1287352172843286</v>
      </c>
      <c r="AB7787">
        <v>1.038210521031137</v>
      </c>
      <c r="AC7787">
        <v>0.21796463297412441</v>
      </c>
      <c r="AD7787">
        <v>0.113217</v>
      </c>
      <c r="AE7787">
        <v>5.4999999999999997E-3</v>
      </c>
      <c r="AF7787">
        <v>1.5944192895895639</v>
      </c>
      <c r="AG7787">
        <v>0.80447753938982791</v>
      </c>
      <c r="AH7787">
        <v>7.5931819008395056</v>
      </c>
    </row>
    <row r="7788" spans="1:34">
      <c r="A7788" t="s">
        <v>1194</v>
      </c>
      <c r="B7788" t="s">
        <v>1266</v>
      </c>
      <c r="C7788" t="s">
        <v>8800</v>
      </c>
      <c r="D7788" t="s">
        <v>8945</v>
      </c>
      <c r="E7788" t="s">
        <v>671</v>
      </c>
      <c r="F7788" t="s">
        <v>43</v>
      </c>
      <c r="G7788" t="s">
        <v>1179</v>
      </c>
      <c r="H7788" t="s">
        <v>1125</v>
      </c>
      <c r="I7788">
        <v>0.69373396125011066</v>
      </c>
      <c r="J7788">
        <v>0.69373396125011078</v>
      </c>
      <c r="K7788">
        <v>2.5498716900008871</v>
      </c>
      <c r="L7788">
        <v>3</v>
      </c>
      <c r="M7788">
        <v>6.9373396125011091</v>
      </c>
      <c r="N7788" t="str">
        <f t="shared" si="363"/>
        <v>05Qd-616,93733961250111</v>
      </c>
      <c r="O7788" t="s">
        <v>8802</v>
      </c>
      <c r="P7788">
        <v>43.631460131246691</v>
      </c>
      <c r="Q7788">
        <v>39.921236133756373</v>
      </c>
      <c r="R7788">
        <v>179.2378798461246</v>
      </c>
      <c r="S7788">
        <v>75</v>
      </c>
      <c r="T7788">
        <f t="shared" si="364"/>
        <v>337.79057611112768</v>
      </c>
      <c r="U7788">
        <v>3523152.1309557809</v>
      </c>
      <c r="V7788">
        <v>5319747.8243516581</v>
      </c>
      <c r="W7788">
        <v>12297313.36946613</v>
      </c>
      <c r="X7788">
        <v>8274869.7558648475</v>
      </c>
      <c r="Y7788">
        <f t="shared" si="365"/>
        <v>29415083.080638416</v>
      </c>
      <c r="Z7788">
        <v>0.15044381348896929</v>
      </c>
      <c r="AA7788">
        <v>0.17595664362023039</v>
      </c>
      <c r="AB7788">
        <v>0.65027094101590899</v>
      </c>
      <c r="AC7788">
        <v>0.21796463297412441</v>
      </c>
      <c r="AD7788">
        <v>0.113217</v>
      </c>
      <c r="AE7788">
        <v>5.4999999999999997E-3</v>
      </c>
      <c r="AF7788">
        <v>2.1792689882202438</v>
      </c>
      <c r="AG7788">
        <v>1.0995683285814259</v>
      </c>
      <c r="AH7788">
        <v>10.33489392930278</v>
      </c>
    </row>
    <row r="7789" spans="1:34">
      <c r="A7789" t="s">
        <v>1194</v>
      </c>
      <c r="B7789" t="s">
        <v>1266</v>
      </c>
      <c r="C7789" t="s">
        <v>8803</v>
      </c>
      <c r="D7789" t="s">
        <v>8946</v>
      </c>
      <c r="E7789" t="s">
        <v>671</v>
      </c>
      <c r="F7789" t="s">
        <v>49</v>
      </c>
      <c r="G7789" t="s">
        <v>1179</v>
      </c>
      <c r="H7789" t="s">
        <v>1125</v>
      </c>
      <c r="I7789">
        <v>0.5001420831791088</v>
      </c>
      <c r="J7789">
        <v>1.0011366654328719</v>
      </c>
      <c r="K7789">
        <v>0.50014208317910891</v>
      </c>
      <c r="L7789">
        <v>3</v>
      </c>
      <c r="M7789">
        <v>5.0014208317910889</v>
      </c>
      <c r="N7789" t="str">
        <f t="shared" si="363"/>
        <v>05Qd-615,00142083179109</v>
      </c>
      <c r="O7789" t="s">
        <v>8805</v>
      </c>
      <c r="P7789">
        <v>31.455760538037911</v>
      </c>
      <c r="Q7789">
        <v>127.7040829183758</v>
      </c>
      <c r="R7789">
        <v>35.156438248395318</v>
      </c>
      <c r="S7789">
        <v>75</v>
      </c>
      <c r="T7789">
        <f t="shared" si="364"/>
        <v>269.31628170480906</v>
      </c>
      <c r="U7789">
        <v>2539989.0225323169</v>
      </c>
      <c r="V7789">
        <v>12991355.92142543</v>
      </c>
      <c r="W7789">
        <v>2412044.47668069</v>
      </c>
      <c r="X7789">
        <v>8274869.7558648475</v>
      </c>
      <c r="Y7789">
        <f t="shared" si="365"/>
        <v>26218259.176503282</v>
      </c>
      <c r="Z7789">
        <v>0.10846129277597109</v>
      </c>
      <c r="AA7789">
        <v>0.98013697024241153</v>
      </c>
      <c r="AB7789">
        <v>0.12754675631165699</v>
      </c>
      <c r="AC7789">
        <v>0.21796463297412441</v>
      </c>
      <c r="AD7789">
        <v>0.113217</v>
      </c>
      <c r="AE7789">
        <v>5.4999999999999997E-3</v>
      </c>
      <c r="AF7789">
        <v>1.5711269628663109</v>
      </c>
      <c r="AG7789">
        <v>0.79272520183888762</v>
      </c>
      <c r="AH7789">
        <v>7.4839899964962866</v>
      </c>
    </row>
    <row r="7790" spans="1:34">
      <c r="A7790" t="s">
        <v>1194</v>
      </c>
      <c r="B7790" t="s">
        <v>1266</v>
      </c>
      <c r="C7790" t="s">
        <v>8806</v>
      </c>
      <c r="D7790" t="s">
        <v>8947</v>
      </c>
      <c r="E7790" t="s">
        <v>43</v>
      </c>
      <c r="F7790" t="s">
        <v>49</v>
      </c>
      <c r="G7790" t="s">
        <v>1179</v>
      </c>
      <c r="H7790" t="s">
        <v>1125</v>
      </c>
      <c r="I7790">
        <v>0.50252502453007242</v>
      </c>
      <c r="J7790">
        <v>1.02020019624058</v>
      </c>
      <c r="K7790">
        <v>0.50252502453007242</v>
      </c>
      <c r="L7790">
        <v>3</v>
      </c>
      <c r="M7790">
        <v>5.0252502453007253</v>
      </c>
      <c r="N7790" t="str">
        <f t="shared" si="363"/>
        <v>05Qd-615,02525024530073</v>
      </c>
      <c r="O7790" t="s">
        <v>8808</v>
      </c>
      <c r="P7790">
        <v>28.91803095704871</v>
      </c>
      <c r="Q7790">
        <v>130.1358095777245</v>
      </c>
      <c r="R7790">
        <v>35.323942110342273</v>
      </c>
      <c r="S7790">
        <v>75</v>
      </c>
      <c r="T7790">
        <f t="shared" si="364"/>
        <v>269.37778264511547</v>
      </c>
      <c r="U7790">
        <v>3853503.7280124058</v>
      </c>
      <c r="V7790">
        <v>13238735.847057169</v>
      </c>
      <c r="W7790">
        <v>2423536.732016034</v>
      </c>
      <c r="X7790">
        <v>8274869.7558648475</v>
      </c>
      <c r="Y7790">
        <f t="shared" si="365"/>
        <v>27790646.062950458</v>
      </c>
      <c r="Z7790">
        <v>0.1274589707157304</v>
      </c>
      <c r="AA7790">
        <v>0.99880062723664531</v>
      </c>
      <c r="AB7790">
        <v>0.12815445650329929</v>
      </c>
      <c r="AC7790">
        <v>0.21796463297412441</v>
      </c>
      <c r="AD7790">
        <v>0.113217</v>
      </c>
      <c r="AE7790">
        <v>5.4999999999999997E-3</v>
      </c>
      <c r="AF7790">
        <v>1.5786126425028459</v>
      </c>
      <c r="AG7790">
        <v>0.79650216388016493</v>
      </c>
      <c r="AH7790">
        <v>7.5190820516837356</v>
      </c>
    </row>
    <row r="7791" spans="1:34">
      <c r="A7791" t="s">
        <v>1194</v>
      </c>
      <c r="B7791" t="s">
        <v>1266</v>
      </c>
      <c r="C7791" t="s">
        <v>8809</v>
      </c>
      <c r="D7791" t="s">
        <v>8948</v>
      </c>
      <c r="E7791" t="s">
        <v>671</v>
      </c>
      <c r="F7791" t="s">
        <v>43</v>
      </c>
      <c r="G7791" t="s">
        <v>46</v>
      </c>
      <c r="H7791" t="s">
        <v>1125</v>
      </c>
      <c r="I7791">
        <v>0.51317244316979382</v>
      </c>
      <c r="J7791">
        <v>0.51317244316979382</v>
      </c>
      <c r="K7791">
        <v>1.105379545358351</v>
      </c>
      <c r="L7791">
        <v>3</v>
      </c>
      <c r="M7791">
        <v>5.1317244316979389</v>
      </c>
      <c r="N7791" t="str">
        <f t="shared" si="363"/>
        <v>05Qd-615,13172443169794</v>
      </c>
      <c r="O7791" t="s">
        <v>8791</v>
      </c>
      <c r="P7791">
        <v>32.275287423250312</v>
      </c>
      <c r="Q7791">
        <v>29.530741502407231</v>
      </c>
      <c r="R7791">
        <v>179.0714863480529</v>
      </c>
      <c r="S7791">
        <v>75</v>
      </c>
      <c r="T7791">
        <f t="shared" si="364"/>
        <v>315.87751527371046</v>
      </c>
      <c r="U7791">
        <v>2606164.160456337</v>
      </c>
      <c r="V7791">
        <v>3935151.1394229</v>
      </c>
      <c r="W7791">
        <v>16383935.62130148</v>
      </c>
      <c r="X7791">
        <v>8274869.7558648475</v>
      </c>
      <c r="Y7791">
        <f t="shared" si="365"/>
        <v>31200120.677045565</v>
      </c>
      <c r="Z7791">
        <v>0.1112870691652374</v>
      </c>
      <c r="AA7791">
        <v>0.13015955069553831</v>
      </c>
      <c r="AB7791">
        <v>1.0226304987176711</v>
      </c>
      <c r="AC7791">
        <v>0.21796463297412441</v>
      </c>
      <c r="AD7791">
        <v>0.113217</v>
      </c>
      <c r="AE7791">
        <v>5.4999999999999997E-3</v>
      </c>
      <c r="AF7791">
        <v>1.612060030899876</v>
      </c>
      <c r="AG7791">
        <v>0.81337832242412333</v>
      </c>
      <c r="AH7791">
        <v>7.6758797850219382</v>
      </c>
    </row>
    <row r="7792" spans="1:34">
      <c r="A7792" t="s">
        <v>1194</v>
      </c>
      <c r="B7792" t="s">
        <v>1266</v>
      </c>
      <c r="C7792" t="s">
        <v>8811</v>
      </c>
      <c r="D7792" t="s">
        <v>8949</v>
      </c>
      <c r="E7792" t="s">
        <v>671</v>
      </c>
      <c r="F7792" t="s">
        <v>49</v>
      </c>
      <c r="G7792" t="s">
        <v>46</v>
      </c>
      <c r="H7792" t="s">
        <v>1125</v>
      </c>
      <c r="I7792">
        <v>0.46876237122658981</v>
      </c>
      <c r="J7792">
        <v>0.75009896981271917</v>
      </c>
      <c r="K7792">
        <v>0.46876237122658981</v>
      </c>
      <c r="L7792">
        <v>3</v>
      </c>
      <c r="M7792">
        <v>4.687623712265899</v>
      </c>
      <c r="N7792" t="str">
        <f t="shared" si="363"/>
        <v>05Qd-614,6876237122659</v>
      </c>
      <c r="O7792" t="s">
        <v>8794</v>
      </c>
      <c r="P7792">
        <v>29.482175954519551</v>
      </c>
      <c r="Q7792">
        <v>95.681942681156087</v>
      </c>
      <c r="R7792">
        <v>75.939504138707548</v>
      </c>
      <c r="S7792">
        <v>75</v>
      </c>
      <c r="T7792">
        <f t="shared" si="364"/>
        <v>276.10362277438321</v>
      </c>
      <c r="U7792">
        <v>2380626.0603456669</v>
      </c>
      <c r="V7792">
        <v>9733738.6888313796</v>
      </c>
      <c r="W7792">
        <v>6947995.8663205141</v>
      </c>
      <c r="X7792">
        <v>8274869.7558648475</v>
      </c>
      <c r="Y7792">
        <f t="shared" si="365"/>
        <v>27337230.371362407</v>
      </c>
      <c r="Z7792">
        <v>0.1016562582872237</v>
      </c>
      <c r="AA7792">
        <v>0.73436500433865026</v>
      </c>
      <c r="AB7792">
        <v>0.43367067852890201</v>
      </c>
      <c r="AC7792">
        <v>0.21796463297412441</v>
      </c>
      <c r="AD7792">
        <v>0.113217</v>
      </c>
      <c r="AE7792">
        <v>5.4999999999999997E-3</v>
      </c>
      <c r="AF7792">
        <v>1.472551951497141</v>
      </c>
      <c r="AG7792">
        <v>0.74298835839414501</v>
      </c>
      <c r="AH7792">
        <v>7.021881022157185</v>
      </c>
    </row>
    <row r="7793" spans="1:34">
      <c r="A7793" t="s">
        <v>1194</v>
      </c>
      <c r="B7793" t="s">
        <v>1266</v>
      </c>
      <c r="C7793" t="s">
        <v>8813</v>
      </c>
      <c r="D7793" t="s">
        <v>8950</v>
      </c>
      <c r="E7793" t="s">
        <v>43</v>
      </c>
      <c r="F7793" t="s">
        <v>49</v>
      </c>
      <c r="G7793" t="s">
        <v>46</v>
      </c>
      <c r="H7793" t="s">
        <v>1125</v>
      </c>
      <c r="I7793">
        <v>0.47085504839034392</v>
      </c>
      <c r="J7793">
        <v>0.76684038712275238</v>
      </c>
      <c r="K7793">
        <v>0.47085504839034392</v>
      </c>
      <c r="L7793">
        <v>3</v>
      </c>
      <c r="M7793">
        <v>4.7085504839034407</v>
      </c>
      <c r="N7793" t="str">
        <f t="shared" si="363"/>
        <v>05Qd-614,70855048390344</v>
      </c>
      <c r="O7793" t="s">
        <v>8797</v>
      </c>
      <c r="P7793">
        <v>27.095567784644341</v>
      </c>
      <c r="Q7793">
        <v>97.817462653753637</v>
      </c>
      <c r="R7793">
        <v>76.278517839235718</v>
      </c>
      <c r="S7793">
        <v>75</v>
      </c>
      <c r="T7793">
        <f t="shared" si="364"/>
        <v>276.19154827763373</v>
      </c>
      <c r="U7793">
        <v>3610649.4119818141</v>
      </c>
      <c r="V7793">
        <v>9950985.46283672</v>
      </c>
      <c r="W7793">
        <v>6979013.527241678</v>
      </c>
      <c r="X7793">
        <v>8274869.7558648475</v>
      </c>
      <c r="Y7793">
        <f t="shared" si="365"/>
        <v>28815518.157925058</v>
      </c>
      <c r="Z7793">
        <v>0.1194262910195574</v>
      </c>
      <c r="AA7793">
        <v>0.75075525614580485</v>
      </c>
      <c r="AB7793">
        <v>0.43560669724809331</v>
      </c>
      <c r="AC7793">
        <v>0.21796463297412441</v>
      </c>
      <c r="AD7793">
        <v>0.113217</v>
      </c>
      <c r="AE7793">
        <v>5.4999999999999997E-3</v>
      </c>
      <c r="AF7793">
        <v>1.479125806461814</v>
      </c>
      <c r="AG7793">
        <v>0.74630525169869533</v>
      </c>
      <c r="AH7793">
        <v>7.0526985420639496</v>
      </c>
    </row>
    <row r="7794" spans="1:34">
      <c r="A7794" t="s">
        <v>1194</v>
      </c>
      <c r="B7794" t="s">
        <v>1266</v>
      </c>
      <c r="C7794" t="s">
        <v>8815</v>
      </c>
      <c r="D7794" t="s">
        <v>8951</v>
      </c>
      <c r="E7794" t="s">
        <v>671</v>
      </c>
      <c r="F7794" t="s">
        <v>1179</v>
      </c>
      <c r="G7794" t="s">
        <v>46</v>
      </c>
      <c r="H7794" t="s">
        <v>1125</v>
      </c>
      <c r="I7794">
        <v>0.50536292267443716</v>
      </c>
      <c r="J7794">
        <v>0.50536292267443716</v>
      </c>
      <c r="K7794">
        <v>1.042903381395498</v>
      </c>
      <c r="L7794">
        <v>3</v>
      </c>
      <c r="M7794">
        <v>5.0536292267443734</v>
      </c>
      <c r="N7794" t="str">
        <f t="shared" si="363"/>
        <v>05Qd-615,05362922674437</v>
      </c>
      <c r="O7794" t="s">
        <v>8817</v>
      </c>
      <c r="P7794">
        <v>31.784118183786681</v>
      </c>
      <c r="Q7794">
        <v>35.523426205408647</v>
      </c>
      <c r="R7794">
        <v>168.95034778607069</v>
      </c>
      <c r="S7794">
        <v>75</v>
      </c>
      <c r="T7794">
        <f t="shared" si="364"/>
        <v>311.25789217526602</v>
      </c>
      <c r="U7794">
        <v>2566503.2380973129</v>
      </c>
      <c r="V7794">
        <v>2437223.1158951651</v>
      </c>
      <c r="W7794">
        <v>15457913.91904407</v>
      </c>
      <c r="X7794">
        <v>8274869.7558648475</v>
      </c>
      <c r="Y7794">
        <f t="shared" si="365"/>
        <v>28736510.028901394</v>
      </c>
      <c r="Z7794">
        <v>0.1095934890459586</v>
      </c>
      <c r="AA7794">
        <v>0.1288781802514706</v>
      </c>
      <c r="AB7794">
        <v>0.9648313192597342</v>
      </c>
      <c r="AC7794">
        <v>0.21796463297412441</v>
      </c>
      <c r="AD7794">
        <v>0.113217</v>
      </c>
      <c r="AE7794">
        <v>5.4999999999999997E-3</v>
      </c>
      <c r="AF7794">
        <v>1.587527505783572</v>
      </c>
      <c r="AG7794">
        <v>0.80100023243898311</v>
      </c>
      <c r="AH7794">
        <v>7.5608739649669294</v>
      </c>
    </row>
    <row r="7795" spans="1:34">
      <c r="A7795" t="s">
        <v>1194</v>
      </c>
      <c r="B7795" t="s">
        <v>1266</v>
      </c>
      <c r="C7795" t="s">
        <v>8818</v>
      </c>
      <c r="D7795" t="s">
        <v>8952</v>
      </c>
      <c r="E7795" t="s">
        <v>43</v>
      </c>
      <c r="F7795" t="s">
        <v>1179</v>
      </c>
      <c r="G7795" t="s">
        <v>46</v>
      </c>
      <c r="H7795" t="s">
        <v>1125</v>
      </c>
      <c r="I7795">
        <v>0.50787168993427245</v>
      </c>
      <c r="J7795">
        <v>0.50787168993427256</v>
      </c>
      <c r="K7795">
        <v>1.062973519474181</v>
      </c>
      <c r="L7795">
        <v>3</v>
      </c>
      <c r="M7795">
        <v>5.0787168993427274</v>
      </c>
      <c r="N7795" t="str">
        <f t="shared" si="363"/>
        <v>05Qd-615,07871689934273</v>
      </c>
      <c r="O7795" t="s">
        <v>8820</v>
      </c>
      <c r="P7795">
        <v>29.22570724803586</v>
      </c>
      <c r="Q7795">
        <v>35.699774735589052</v>
      </c>
      <c r="R7795">
        <v>172.20171015481739</v>
      </c>
      <c r="S7795">
        <v>75</v>
      </c>
      <c r="T7795">
        <f t="shared" si="364"/>
        <v>312.1271921384423</v>
      </c>
      <c r="U7795">
        <v>3894503.4674518239</v>
      </c>
      <c r="V7795">
        <v>2449322.194168881</v>
      </c>
      <c r="W7795">
        <v>15755393.50564632</v>
      </c>
      <c r="X7795">
        <v>8274869.7558648475</v>
      </c>
      <c r="Y7795">
        <f t="shared" si="365"/>
        <v>30374088.923131872</v>
      </c>
      <c r="Z7795">
        <v>0.1288150832194172</v>
      </c>
      <c r="AA7795">
        <v>0.12951796869778359</v>
      </c>
      <c r="AB7795">
        <v>0.98339900073974806</v>
      </c>
      <c r="AC7795">
        <v>0.21796463297412441</v>
      </c>
      <c r="AD7795">
        <v>0.113217</v>
      </c>
      <c r="AE7795">
        <v>5.4999999999999997E-3</v>
      </c>
      <c r="AF7795">
        <v>1.595408450055307</v>
      </c>
      <c r="AG7795">
        <v>0.80497662854582219</v>
      </c>
      <c r="AH7795">
        <v>7.5978189779438559</v>
      </c>
    </row>
    <row r="7796" spans="1:34">
      <c r="A7796" t="s">
        <v>1194</v>
      </c>
      <c r="B7796" t="s">
        <v>1266</v>
      </c>
      <c r="C7796" t="s">
        <v>8821</v>
      </c>
      <c r="D7796" t="s">
        <v>8953</v>
      </c>
      <c r="E7796" t="s">
        <v>49</v>
      </c>
      <c r="F7796" t="s">
        <v>1179</v>
      </c>
      <c r="G7796" t="s">
        <v>46</v>
      </c>
      <c r="H7796" t="s">
        <v>1125</v>
      </c>
      <c r="I7796">
        <v>0.71573706419595773</v>
      </c>
      <c r="J7796">
        <v>0.46446713302449472</v>
      </c>
      <c r="K7796">
        <v>0.46446713302449461</v>
      </c>
      <c r="L7796">
        <v>3</v>
      </c>
      <c r="M7796">
        <v>4.6446713302449467</v>
      </c>
      <c r="N7796" t="str">
        <f t="shared" si="363"/>
        <v>05Qd-614,64467133024495</v>
      </c>
      <c r="O7796" t="s">
        <v>8823</v>
      </c>
      <c r="P7796">
        <v>91.298769238778007</v>
      </c>
      <c r="Q7796">
        <v>32.648742486916817</v>
      </c>
      <c r="R7796">
        <v>75.243675549968131</v>
      </c>
      <c r="S7796">
        <v>75</v>
      </c>
      <c r="T7796">
        <f t="shared" si="364"/>
        <v>274.19118727566297</v>
      </c>
      <c r="U7796">
        <v>9287837.7829717807</v>
      </c>
      <c r="V7796">
        <v>2239994.2346188151</v>
      </c>
      <c r="W7796">
        <v>6884331.8456890592</v>
      </c>
      <c r="X7796">
        <v>8274869.7558648475</v>
      </c>
      <c r="Y7796">
        <f t="shared" si="365"/>
        <v>26687033.619144503</v>
      </c>
      <c r="Z7796">
        <v>0.70072386899135386</v>
      </c>
      <c r="AA7796">
        <v>0.1184488932706627</v>
      </c>
      <c r="AB7796">
        <v>0.42969698315597388</v>
      </c>
      <c r="AC7796">
        <v>0.21796463297412441</v>
      </c>
      <c r="AD7796">
        <v>0.113217</v>
      </c>
      <c r="AE7796">
        <v>5.4999999999999997E-3</v>
      </c>
      <c r="AF7796">
        <v>1.459059056621449</v>
      </c>
      <c r="AG7796">
        <v>0.73618040584382405</v>
      </c>
      <c r="AH7796">
        <v>6.95862779271022</v>
      </c>
    </row>
    <row r="7797" spans="1:34">
      <c r="A7797" t="s">
        <v>3117</v>
      </c>
      <c r="B7797" t="s">
        <v>3653</v>
      </c>
      <c r="C7797" t="s">
        <v>8786</v>
      </c>
      <c r="D7797" t="s">
        <v>8954</v>
      </c>
      <c r="E7797" t="s">
        <v>671</v>
      </c>
      <c r="F7797" t="s">
        <v>43</v>
      </c>
      <c r="G7797" t="s">
        <v>49</v>
      </c>
      <c r="H7797" t="s">
        <v>1125</v>
      </c>
      <c r="I7797">
        <v>0.55313417120063002</v>
      </c>
      <c r="J7797">
        <v>0.55313417120063002</v>
      </c>
      <c r="K7797">
        <v>1.4250733696050411</v>
      </c>
      <c r="L7797">
        <v>3</v>
      </c>
      <c r="M7797">
        <v>5.5313417120063013</v>
      </c>
      <c r="N7797" t="str">
        <f t="shared" si="363"/>
        <v>09QeL-385,5313417120063</v>
      </c>
      <c r="O7797" t="s">
        <v>8788</v>
      </c>
      <c r="P7797">
        <v>29.37500643059186</v>
      </c>
      <c r="Q7797">
        <v>26.625867604612139</v>
      </c>
      <c r="R7797">
        <v>152.05856733997061</v>
      </c>
      <c r="S7797">
        <v>62.081780923994053</v>
      </c>
      <c r="T7797">
        <f t="shared" si="364"/>
        <v>270.14122229916865</v>
      </c>
      <c r="U7797">
        <v>2462430.4693907951</v>
      </c>
      <c r="V7797">
        <v>3624728.0602028491</v>
      </c>
      <c r="W7797">
        <v>15703900.05548886</v>
      </c>
      <c r="X7797">
        <v>6878005.6375981681</v>
      </c>
      <c r="Y7797">
        <f t="shared" si="365"/>
        <v>28669064.222680673</v>
      </c>
      <c r="Z7797">
        <v>0.1012867315324238</v>
      </c>
      <c r="AA7797">
        <v>0.1173560428210955</v>
      </c>
      <c r="AB7797">
        <v>1.167059189385987</v>
      </c>
      <c r="AC7797">
        <v>0.18042176791304479</v>
      </c>
      <c r="AD7797">
        <v>0.113217</v>
      </c>
      <c r="AE7797">
        <v>5.4999999999999997E-3</v>
      </c>
      <c r="AF7797">
        <v>1.737594255080513</v>
      </c>
      <c r="AG7797">
        <v>0.87671766135299878</v>
      </c>
      <c r="AH7797">
        <v>8.2643706284398135</v>
      </c>
    </row>
    <row r="7798" spans="1:34">
      <c r="A7798" t="s">
        <v>3117</v>
      </c>
      <c r="B7798" t="s">
        <v>3653</v>
      </c>
      <c r="C7798" t="s">
        <v>8789</v>
      </c>
      <c r="D7798" t="s">
        <v>8955</v>
      </c>
      <c r="E7798" t="s">
        <v>671</v>
      </c>
      <c r="F7798" t="s">
        <v>43</v>
      </c>
      <c r="G7798" t="s">
        <v>46</v>
      </c>
      <c r="H7798" t="s">
        <v>1125</v>
      </c>
      <c r="I7798">
        <v>0.56944310924153196</v>
      </c>
      <c r="J7798">
        <v>0.56944310924153207</v>
      </c>
      <c r="K7798">
        <v>1.5555448739322559</v>
      </c>
      <c r="L7798">
        <v>3</v>
      </c>
      <c r="M7798">
        <v>5.6944310924153196</v>
      </c>
      <c r="N7798" t="str">
        <f t="shared" si="363"/>
        <v>09QeL-385,69443109241532</v>
      </c>
      <c r="O7798" t="s">
        <v>8791</v>
      </c>
      <c r="P7798">
        <v>30.241116652615819</v>
      </c>
      <c r="Q7798">
        <v>27.410920576671931</v>
      </c>
      <c r="R7798">
        <v>208.5933515347532</v>
      </c>
      <c r="S7798">
        <v>62.081780923994053</v>
      </c>
      <c r="T7798">
        <f t="shared" si="364"/>
        <v>328.32716968803504</v>
      </c>
      <c r="U7798">
        <v>2535034.239047898</v>
      </c>
      <c r="V7798">
        <v>3731601.7057428658</v>
      </c>
      <c r="W7798">
        <v>19085004.052148841</v>
      </c>
      <c r="X7798">
        <v>6878005.6375981681</v>
      </c>
      <c r="Y7798">
        <f t="shared" si="365"/>
        <v>32229645.634537775</v>
      </c>
      <c r="Z7798">
        <v>0.1042731299777454</v>
      </c>
      <c r="AA7798">
        <v>0.1208162384313943</v>
      </c>
      <c r="AB7798">
        <v>1.191222161939097</v>
      </c>
      <c r="AC7798">
        <v>0.18042176791304479</v>
      </c>
      <c r="AD7798">
        <v>0.113217</v>
      </c>
      <c r="AE7798">
        <v>5.4999999999999997E-3</v>
      </c>
      <c r="AF7798">
        <v>1.7888265211775869</v>
      </c>
      <c r="AG7798">
        <v>0.90256732814782814</v>
      </c>
      <c r="AH7798">
        <v>8.5045419417407349</v>
      </c>
    </row>
    <row r="7799" spans="1:34">
      <c r="A7799" t="s">
        <v>3117</v>
      </c>
      <c r="B7799" t="s">
        <v>3653</v>
      </c>
      <c r="C7799" t="s">
        <v>8792</v>
      </c>
      <c r="D7799" t="s">
        <v>8956</v>
      </c>
      <c r="E7799" t="s">
        <v>671</v>
      </c>
      <c r="F7799" t="s">
        <v>49</v>
      </c>
      <c r="G7799" t="s">
        <v>46</v>
      </c>
      <c r="H7799" t="s">
        <v>1125</v>
      </c>
      <c r="I7799">
        <v>0.51291105125010872</v>
      </c>
      <c r="J7799">
        <v>1.10328841000087</v>
      </c>
      <c r="K7799">
        <v>0.51291105125010872</v>
      </c>
      <c r="L7799">
        <v>3</v>
      </c>
      <c r="M7799">
        <v>5.1291105125010876</v>
      </c>
      <c r="N7799" t="str">
        <f t="shared" si="363"/>
        <v>09QeL-385,12911051250109</v>
      </c>
      <c r="O7799" t="s">
        <v>8794</v>
      </c>
      <c r="P7799">
        <v>27.238898287715141</v>
      </c>
      <c r="Q7799">
        <v>117.7233808207519</v>
      </c>
      <c r="R7799">
        <v>68.779652077162211</v>
      </c>
      <c r="S7799">
        <v>62.081780923994053</v>
      </c>
      <c r="T7799">
        <f t="shared" si="364"/>
        <v>275.82371210962333</v>
      </c>
      <c r="U7799">
        <v>2283366.0736310198</v>
      </c>
      <c r="V7799">
        <v>12157922.035856141</v>
      </c>
      <c r="W7799">
        <v>6292913.5993067799</v>
      </c>
      <c r="X7799">
        <v>6878005.6375981681</v>
      </c>
      <c r="Y7799">
        <f t="shared" si="365"/>
        <v>27612207.34639211</v>
      </c>
      <c r="Z7799">
        <v>9.392130635360732E-2</v>
      </c>
      <c r="AA7799">
        <v>0.90353444594324905</v>
      </c>
      <c r="AB7799">
        <v>0.3927826330127574</v>
      </c>
      <c r="AC7799">
        <v>0.18042176791304479</v>
      </c>
      <c r="AD7799">
        <v>0.113217</v>
      </c>
      <c r="AE7799">
        <v>5.4999999999999997E-3</v>
      </c>
      <c r="AF7799">
        <v>1.611238904450603</v>
      </c>
      <c r="AG7799">
        <v>0.81296401623142245</v>
      </c>
      <c r="AH7799">
        <v>7.6720304331831137</v>
      </c>
    </row>
    <row r="7800" spans="1:34">
      <c r="A7800" t="s">
        <v>3117</v>
      </c>
      <c r="B7800" t="s">
        <v>3653</v>
      </c>
      <c r="C7800" t="s">
        <v>8795</v>
      </c>
      <c r="D7800" t="s">
        <v>8957</v>
      </c>
      <c r="E7800" t="s">
        <v>43</v>
      </c>
      <c r="F7800" t="s">
        <v>49</v>
      </c>
      <c r="G7800" t="s">
        <v>46</v>
      </c>
      <c r="H7800" t="s">
        <v>1125</v>
      </c>
      <c r="I7800">
        <v>0.51545209869030151</v>
      </c>
      <c r="J7800">
        <v>1.1236167895224141</v>
      </c>
      <c r="K7800">
        <v>0.51545209869030162</v>
      </c>
      <c r="L7800">
        <v>3</v>
      </c>
      <c r="M7800">
        <v>5.1545209869030169</v>
      </c>
      <c r="N7800" t="str">
        <f t="shared" si="363"/>
        <v>09QeL-385,15452098690302</v>
      </c>
      <c r="O7800" t="s">
        <v>8797</v>
      </c>
      <c r="P7800">
        <v>24.81198965968315</v>
      </c>
      <c r="Q7800">
        <v>119.8924651165632</v>
      </c>
      <c r="R7800">
        <v>69.120398018241204</v>
      </c>
      <c r="S7800">
        <v>62.081780923994053</v>
      </c>
      <c r="T7800">
        <f t="shared" si="364"/>
        <v>275.9066337184816</v>
      </c>
      <c r="U7800">
        <v>3377794.7252069102</v>
      </c>
      <c r="V7800">
        <v>12381934.951334899</v>
      </c>
      <c r="W7800">
        <v>6324089.7495455006</v>
      </c>
      <c r="X7800">
        <v>6878005.6375981681</v>
      </c>
      <c r="Y7800">
        <f t="shared" si="365"/>
        <v>28961825.063685477</v>
      </c>
      <c r="Z7800">
        <v>0.1093612033312283</v>
      </c>
      <c r="AA7800">
        <v>0.92018230606887796</v>
      </c>
      <c r="AB7800">
        <v>0.39472854410540542</v>
      </c>
      <c r="AC7800">
        <v>0.18042176791304479</v>
      </c>
      <c r="AD7800">
        <v>0.113217</v>
      </c>
      <c r="AE7800">
        <v>5.4999999999999997E-3</v>
      </c>
      <c r="AF7800">
        <v>1.6192212524302669</v>
      </c>
      <c r="AG7800">
        <v>0.81699157642412823</v>
      </c>
      <c r="AH7800">
        <v>7.7094508157574122</v>
      </c>
    </row>
    <row r="7801" spans="1:34">
      <c r="A7801" t="s">
        <v>1194</v>
      </c>
      <c r="B7801" t="s">
        <v>1272</v>
      </c>
      <c r="C7801" t="s">
        <v>8798</v>
      </c>
      <c r="D7801" t="s">
        <v>8958</v>
      </c>
      <c r="E7801" t="s">
        <v>671</v>
      </c>
      <c r="F7801" t="s">
        <v>43</v>
      </c>
      <c r="G7801" t="s">
        <v>49</v>
      </c>
      <c r="H7801" t="s">
        <v>1125</v>
      </c>
      <c r="I7801">
        <v>0.50722440701184224</v>
      </c>
      <c r="J7801">
        <v>0.50722440701184224</v>
      </c>
      <c r="K7801">
        <v>1.057795256094739</v>
      </c>
      <c r="L7801">
        <v>3</v>
      </c>
      <c r="M7801">
        <v>5.0722440701184226</v>
      </c>
      <c r="N7801" t="str">
        <f t="shared" si="363"/>
        <v>05Qd-615,07224407011842</v>
      </c>
      <c r="O7801" t="s">
        <v>8788</v>
      </c>
      <c r="P7801">
        <v>31.90119372598166</v>
      </c>
      <c r="Q7801">
        <v>29.188459058045101</v>
      </c>
      <c r="R7801">
        <v>134.93140123539391</v>
      </c>
      <c r="S7801">
        <v>75</v>
      </c>
      <c r="T7801">
        <f t="shared" si="364"/>
        <v>271.02105401942066</v>
      </c>
      <c r="U7801">
        <v>2593654.4141081632</v>
      </c>
      <c r="V7801">
        <v>3868290.25645997</v>
      </c>
      <c r="W7801">
        <v>13716973.780730721</v>
      </c>
      <c r="X7801">
        <v>8260184.571737621</v>
      </c>
      <c r="Y7801">
        <f t="shared" si="365"/>
        <v>28439103.023036476</v>
      </c>
      <c r="Z7801">
        <v>0.1099971723281848</v>
      </c>
      <c r="AA7801">
        <v>0.128650908280802</v>
      </c>
      <c r="AB7801">
        <v>1.035607098654417</v>
      </c>
      <c r="AC7801">
        <v>0.21796463297412441</v>
      </c>
      <c r="AD7801">
        <v>0.113217</v>
      </c>
      <c r="AE7801">
        <v>5.4999999999999997E-3</v>
      </c>
      <c r="AF7801">
        <v>1.593375100560761</v>
      </c>
      <c r="AG7801">
        <v>0.8039506851137701</v>
      </c>
      <c r="AH7801">
        <v>7.5882868557929548</v>
      </c>
    </row>
    <row r="7802" spans="1:34">
      <c r="A7802" t="s">
        <v>1194</v>
      </c>
      <c r="B7802" t="s">
        <v>1272</v>
      </c>
      <c r="C7802" t="s">
        <v>8800</v>
      </c>
      <c r="D7802" t="s">
        <v>8959</v>
      </c>
      <c r="E7802" t="s">
        <v>671</v>
      </c>
      <c r="F7802" t="s">
        <v>43</v>
      </c>
      <c r="G7802" t="s">
        <v>1179</v>
      </c>
      <c r="H7802" t="s">
        <v>1125</v>
      </c>
      <c r="I7802">
        <v>0.6975908662137279</v>
      </c>
      <c r="J7802">
        <v>0.69759086621372801</v>
      </c>
      <c r="K7802">
        <v>2.580726929709825</v>
      </c>
      <c r="L7802">
        <v>3</v>
      </c>
      <c r="M7802">
        <v>6.9759086621372806</v>
      </c>
      <c r="N7802" t="str">
        <f t="shared" si="363"/>
        <v>05Qd-616,97590866213728</v>
      </c>
      <c r="O7802" t="s">
        <v>8802</v>
      </c>
      <c r="P7802">
        <v>43.87403495754873</v>
      </c>
      <c r="Q7802">
        <v>40.143183483026348</v>
      </c>
      <c r="R7802">
        <v>181.40678417541349</v>
      </c>
      <c r="S7802">
        <v>75</v>
      </c>
      <c r="T7802">
        <f t="shared" si="364"/>
        <v>340.42400261598857</v>
      </c>
      <c r="U7802">
        <v>3567079.1948986989</v>
      </c>
      <c r="V7802">
        <v>5320098.7836278006</v>
      </c>
      <c r="W7802">
        <v>12619599.008320291</v>
      </c>
      <c r="X7802">
        <v>8260184.571737621</v>
      </c>
      <c r="Y7802">
        <f t="shared" si="365"/>
        <v>29766961.558584411</v>
      </c>
      <c r="Z7802">
        <v>0.1512802256057201</v>
      </c>
      <c r="AA7802">
        <v>0.17693489766294351</v>
      </c>
      <c r="AB7802">
        <v>0.65813967646619964</v>
      </c>
      <c r="AC7802">
        <v>0.21796463297412441</v>
      </c>
      <c r="AD7802">
        <v>0.113217</v>
      </c>
      <c r="AE7802">
        <v>5.4999999999999997E-3</v>
      </c>
      <c r="AF7802">
        <v>2.191384920043125</v>
      </c>
      <c r="AG7802">
        <v>1.1056815229487591</v>
      </c>
      <c r="AH7802">
        <v>10.39169210512916</v>
      </c>
    </row>
    <row r="7803" spans="1:34">
      <c r="A7803" t="s">
        <v>1194</v>
      </c>
      <c r="B7803" t="s">
        <v>1272</v>
      </c>
      <c r="C7803" t="s">
        <v>8803</v>
      </c>
      <c r="D7803" t="s">
        <v>8960</v>
      </c>
      <c r="E7803" t="s">
        <v>671</v>
      </c>
      <c r="F7803" t="s">
        <v>49</v>
      </c>
      <c r="G7803" t="s">
        <v>1179</v>
      </c>
      <c r="H7803" t="s">
        <v>1125</v>
      </c>
      <c r="I7803">
        <v>0.50038301900207616</v>
      </c>
      <c r="J7803">
        <v>1.0030641520166099</v>
      </c>
      <c r="K7803">
        <v>0.50038301900207616</v>
      </c>
      <c r="L7803">
        <v>3</v>
      </c>
      <c r="M7803">
        <v>5.0038301900207616</v>
      </c>
      <c r="N7803" t="str">
        <f t="shared" si="363"/>
        <v>05Qd-615,00383019002076</v>
      </c>
      <c r="O7803" t="s">
        <v>8805</v>
      </c>
      <c r="P7803">
        <v>31.470913871075041</v>
      </c>
      <c r="Q7803">
        <v>127.949951354737</v>
      </c>
      <c r="R7803">
        <v>35.173374326495633</v>
      </c>
      <c r="S7803">
        <v>75</v>
      </c>
      <c r="T7803">
        <f t="shared" si="364"/>
        <v>269.59423955230767</v>
      </c>
      <c r="U7803">
        <v>2558671.483545552</v>
      </c>
      <c r="V7803">
        <v>13007247.47471399</v>
      </c>
      <c r="W7803">
        <v>2446842.7781659658</v>
      </c>
      <c r="X7803">
        <v>8260184.571737621</v>
      </c>
      <c r="Y7803">
        <f t="shared" si="365"/>
        <v>26272946.308163129</v>
      </c>
      <c r="Z7803">
        <v>0.1085135423500701</v>
      </c>
      <c r="AA7803">
        <v>0.98202402615155826</v>
      </c>
      <c r="AB7803">
        <v>0.12760820001682061</v>
      </c>
      <c r="AC7803">
        <v>0.21796463297412441</v>
      </c>
      <c r="AD7803">
        <v>0.113217</v>
      </c>
      <c r="AE7803">
        <v>5.4999999999999997E-3</v>
      </c>
      <c r="AF7803">
        <v>1.5718838293258941</v>
      </c>
      <c r="AG7803">
        <v>0.79310708511829087</v>
      </c>
      <c r="AH7803">
        <v>7.4875381044649476</v>
      </c>
    </row>
    <row r="7804" spans="1:34">
      <c r="A7804" t="s">
        <v>1194</v>
      </c>
      <c r="B7804" t="s">
        <v>1272</v>
      </c>
      <c r="C7804" t="s">
        <v>8806</v>
      </c>
      <c r="D7804" t="s">
        <v>8961</v>
      </c>
      <c r="E7804" t="s">
        <v>43</v>
      </c>
      <c r="F7804" t="s">
        <v>49</v>
      </c>
      <c r="G7804" t="s">
        <v>1179</v>
      </c>
      <c r="H7804" t="s">
        <v>1125</v>
      </c>
      <c r="I7804">
        <v>0.50239958483527103</v>
      </c>
      <c r="J7804">
        <v>1.0191966786821689</v>
      </c>
      <c r="K7804">
        <v>0.50239958483527103</v>
      </c>
      <c r="L7804">
        <v>3</v>
      </c>
      <c r="M7804">
        <v>5.0239958483527118</v>
      </c>
      <c r="N7804" t="str">
        <f t="shared" si="363"/>
        <v>05Qd-615,02399584835271</v>
      </c>
      <c r="O7804" t="s">
        <v>8808</v>
      </c>
      <c r="P7804">
        <v>28.910812472793321</v>
      </c>
      <c r="Q7804">
        <v>130.00780179026239</v>
      </c>
      <c r="R7804">
        <v>35.315124590216492</v>
      </c>
      <c r="S7804">
        <v>75</v>
      </c>
      <c r="T7804">
        <f t="shared" si="364"/>
        <v>269.2337388532722</v>
      </c>
      <c r="U7804">
        <v>3831494.2893164828</v>
      </c>
      <c r="V7804">
        <v>13216446.22467378</v>
      </c>
      <c r="W7804">
        <v>2456703.6634443859</v>
      </c>
      <c r="X7804">
        <v>8260184.571737621</v>
      </c>
      <c r="Y7804">
        <f t="shared" si="365"/>
        <v>27764828.749172267</v>
      </c>
      <c r="Z7804">
        <v>0.12742715456010459</v>
      </c>
      <c r="AA7804">
        <v>0.99781815931468543</v>
      </c>
      <c r="AB7804">
        <v>0.1281224667413442</v>
      </c>
      <c r="AC7804">
        <v>0.21796463297412441</v>
      </c>
      <c r="AD7804">
        <v>0.113217</v>
      </c>
      <c r="AE7804">
        <v>5.4999999999999997E-3</v>
      </c>
      <c r="AF7804">
        <v>1.578218591105564</v>
      </c>
      <c r="AG7804">
        <v>0.79630334196390484</v>
      </c>
      <c r="AH7804">
        <v>7.5172347814221796</v>
      </c>
    </row>
    <row r="7805" spans="1:34">
      <c r="A7805" t="s">
        <v>1194</v>
      </c>
      <c r="B7805" t="s">
        <v>1272</v>
      </c>
      <c r="C7805" t="s">
        <v>8809</v>
      </c>
      <c r="D7805" t="s">
        <v>8962</v>
      </c>
      <c r="E7805" t="s">
        <v>671</v>
      </c>
      <c r="F7805" t="s">
        <v>43</v>
      </c>
      <c r="G7805" t="s">
        <v>46</v>
      </c>
      <c r="H7805" t="s">
        <v>1125</v>
      </c>
      <c r="I7805">
        <v>0.51344217444329154</v>
      </c>
      <c r="J7805">
        <v>0.51344217444329154</v>
      </c>
      <c r="K7805">
        <v>1.1075373955463339</v>
      </c>
      <c r="L7805">
        <v>3</v>
      </c>
      <c r="M7805">
        <v>5.1344217444329168</v>
      </c>
      <c r="N7805" t="str">
        <f t="shared" si="363"/>
        <v>05Qd-615,13442174443292</v>
      </c>
      <c r="O7805" t="s">
        <v>8791</v>
      </c>
      <c r="P7805">
        <v>32.292251807240618</v>
      </c>
      <c r="Q7805">
        <v>29.546263311145779</v>
      </c>
      <c r="R7805">
        <v>179.42105807850609</v>
      </c>
      <c r="S7805">
        <v>75</v>
      </c>
      <c r="T7805">
        <f t="shared" si="364"/>
        <v>316.25957319689246</v>
      </c>
      <c r="U7805">
        <v>2625448.5070609879</v>
      </c>
      <c r="V7805">
        <v>3915709.3649246139</v>
      </c>
      <c r="W7805">
        <v>16415919.27678776</v>
      </c>
      <c r="X7805">
        <v>8260184.571737621</v>
      </c>
      <c r="Y7805">
        <f t="shared" si="365"/>
        <v>31217261.720510982</v>
      </c>
      <c r="Z7805">
        <v>0.1113455633484097</v>
      </c>
      <c r="AA7805">
        <v>0.1302279645432308</v>
      </c>
      <c r="AB7805">
        <v>1.0246268115888111</v>
      </c>
      <c r="AC7805">
        <v>0.21796463297412441</v>
      </c>
      <c r="AD7805">
        <v>0.113217</v>
      </c>
      <c r="AE7805">
        <v>5.4999999999999997E-3</v>
      </c>
      <c r="AF7805">
        <v>1.61290735427212</v>
      </c>
      <c r="AG7805">
        <v>0.81380584649261734</v>
      </c>
      <c r="AH7805">
        <v>7.6798519451976546</v>
      </c>
    </row>
    <row r="7806" spans="1:34">
      <c r="A7806" t="s">
        <v>1194</v>
      </c>
      <c r="B7806" t="s">
        <v>1272</v>
      </c>
      <c r="C7806" t="s">
        <v>8811</v>
      </c>
      <c r="D7806" t="s">
        <v>8963</v>
      </c>
      <c r="E7806" t="s">
        <v>671</v>
      </c>
      <c r="F7806" t="s">
        <v>49</v>
      </c>
      <c r="G7806" t="s">
        <v>46</v>
      </c>
      <c r="H7806" t="s">
        <v>1125</v>
      </c>
      <c r="I7806">
        <v>0.46886084335590272</v>
      </c>
      <c r="J7806">
        <v>0.75088674684722234</v>
      </c>
      <c r="K7806">
        <v>0.46886084335590272</v>
      </c>
      <c r="L7806">
        <v>3</v>
      </c>
      <c r="M7806">
        <v>4.6886084335590272</v>
      </c>
      <c r="N7806" t="str">
        <f t="shared" si="363"/>
        <v>05Qd-614,68860843355903</v>
      </c>
      <c r="O7806" t="s">
        <v>8794</v>
      </c>
      <c r="P7806">
        <v>29.48836922603882</v>
      </c>
      <c r="Q7806">
        <v>95.782430803516363</v>
      </c>
      <c r="R7806">
        <v>75.955456623656247</v>
      </c>
      <c r="S7806">
        <v>75</v>
      </c>
      <c r="T7806">
        <f t="shared" si="364"/>
        <v>276.22625665321141</v>
      </c>
      <c r="U7806">
        <v>2397485.174533648</v>
      </c>
      <c r="V7806">
        <v>9737133.6839111745</v>
      </c>
      <c r="W7806">
        <v>6949455.42022119</v>
      </c>
      <c r="X7806">
        <v>8260184.571737621</v>
      </c>
      <c r="Y7806">
        <f t="shared" si="365"/>
        <v>27344258.850403633</v>
      </c>
      <c r="Z7806">
        <v>0.1016776130478145</v>
      </c>
      <c r="AA7806">
        <v>0.73513625707814578</v>
      </c>
      <c r="AB7806">
        <v>0.43376177900487151</v>
      </c>
      <c r="AC7806">
        <v>0.21796463297412441</v>
      </c>
      <c r="AD7806">
        <v>0.113217</v>
      </c>
      <c r="AE7806">
        <v>5.4999999999999997E-3</v>
      </c>
      <c r="AF7806">
        <v>1.4728612880290139</v>
      </c>
      <c r="AG7806">
        <v>0.74314443671910579</v>
      </c>
      <c r="AH7806">
        <v>7.0233311583071467</v>
      </c>
    </row>
    <row r="7807" spans="1:34">
      <c r="A7807" t="s">
        <v>1194</v>
      </c>
      <c r="B7807" t="s">
        <v>1272</v>
      </c>
      <c r="C7807" t="s">
        <v>8813</v>
      </c>
      <c r="D7807" t="s">
        <v>8964</v>
      </c>
      <c r="E7807" t="s">
        <v>43</v>
      </c>
      <c r="F7807" t="s">
        <v>49</v>
      </c>
      <c r="G7807" t="s">
        <v>46</v>
      </c>
      <c r="H7807" t="s">
        <v>1125</v>
      </c>
      <c r="I7807">
        <v>0.47063089103079692</v>
      </c>
      <c r="J7807">
        <v>0.76504712824637566</v>
      </c>
      <c r="K7807">
        <v>0.47063089103079681</v>
      </c>
      <c r="L7807">
        <v>3</v>
      </c>
      <c r="M7807">
        <v>4.7063089103079694</v>
      </c>
      <c r="N7807" t="str">
        <f t="shared" si="363"/>
        <v>05Qd-614,70630891030797</v>
      </c>
      <c r="O7807" t="s">
        <v>8797</v>
      </c>
      <c r="P7807">
        <v>27.082668547499491</v>
      </c>
      <c r="Q7807">
        <v>97.588716181718368</v>
      </c>
      <c r="R7807">
        <v>76.242204346989084</v>
      </c>
      <c r="S7807">
        <v>75</v>
      </c>
      <c r="T7807">
        <f t="shared" si="364"/>
        <v>275.91358907620696</v>
      </c>
      <c r="U7807">
        <v>3589213.8962488868</v>
      </c>
      <c r="V7807">
        <v>9920758.6144052241</v>
      </c>
      <c r="W7807">
        <v>6975691.0668584704</v>
      </c>
      <c r="X7807">
        <v>8260184.571737621</v>
      </c>
      <c r="Y7807">
        <f t="shared" si="365"/>
        <v>28745848.149250202</v>
      </c>
      <c r="Z7807">
        <v>0.1193694364054953</v>
      </c>
      <c r="AA7807">
        <v>0.74899961240340707</v>
      </c>
      <c r="AB7807">
        <v>0.43539932037618762</v>
      </c>
      <c r="AC7807">
        <v>0.21796463297412441</v>
      </c>
      <c r="AD7807">
        <v>0.113217</v>
      </c>
      <c r="AE7807">
        <v>5.4999999999999997E-3</v>
      </c>
      <c r="AF7807">
        <v>1.478421647217163</v>
      </c>
      <c r="AG7807">
        <v>0.74594996228381316</v>
      </c>
      <c r="AH7807">
        <v>7.0493975198089451</v>
      </c>
    </row>
    <row r="7808" spans="1:34">
      <c r="A7808" t="s">
        <v>1194</v>
      </c>
      <c r="B7808" t="s">
        <v>1272</v>
      </c>
      <c r="C7808" t="s">
        <v>8815</v>
      </c>
      <c r="D7808" t="s">
        <v>8965</v>
      </c>
      <c r="E7808" t="s">
        <v>671</v>
      </c>
      <c r="F7808" t="s">
        <v>1179</v>
      </c>
      <c r="G7808" t="s">
        <v>46</v>
      </c>
      <c r="H7808" t="s">
        <v>1125</v>
      </c>
      <c r="I7808">
        <v>0.50619586236495639</v>
      </c>
      <c r="J7808">
        <v>0.50619586236495651</v>
      </c>
      <c r="K7808">
        <v>1.0495668989196529</v>
      </c>
      <c r="L7808">
        <v>3</v>
      </c>
      <c r="M7808">
        <v>5.0619586236495664</v>
      </c>
      <c r="N7808" t="str">
        <f t="shared" si="363"/>
        <v>05Qd-615,06195862364957</v>
      </c>
      <c r="O7808" t="s">
        <v>8817</v>
      </c>
      <c r="P7808">
        <v>31.836504800167891</v>
      </c>
      <c r="Q7808">
        <v>35.581975953128833</v>
      </c>
      <c r="R7808">
        <v>170.0298376249838</v>
      </c>
      <c r="S7808">
        <v>75</v>
      </c>
      <c r="T7808">
        <f t="shared" si="364"/>
        <v>312.44831837828053</v>
      </c>
      <c r="U7808">
        <v>2588395.027283269</v>
      </c>
      <c r="V7808">
        <v>2475267.231560566</v>
      </c>
      <c r="W7808">
        <v>15556680.575787099</v>
      </c>
      <c r="X7808">
        <v>8260184.571737621</v>
      </c>
      <c r="Y7808">
        <f t="shared" si="365"/>
        <v>28880527.406368557</v>
      </c>
      <c r="Z7808">
        <v>0.1097741211476683</v>
      </c>
      <c r="AA7808">
        <v>0.12909059740112069</v>
      </c>
      <c r="AB7808">
        <v>0.97099600384934404</v>
      </c>
      <c r="AC7808">
        <v>0.21796463297412441</v>
      </c>
      <c r="AD7808">
        <v>0.113217</v>
      </c>
      <c r="AE7808">
        <v>5.4999999999999997E-3</v>
      </c>
      <c r="AF7808">
        <v>1.590144070256408</v>
      </c>
      <c r="AG7808">
        <v>0.8023204418484563</v>
      </c>
      <c r="AH7808">
        <v>7.5731401357544303</v>
      </c>
    </row>
    <row r="7809" spans="1:34">
      <c r="A7809" t="s">
        <v>1194</v>
      </c>
      <c r="B7809" t="s">
        <v>1272</v>
      </c>
      <c r="C7809" t="s">
        <v>8818</v>
      </c>
      <c r="D7809" t="s">
        <v>8966</v>
      </c>
      <c r="E7809" t="s">
        <v>43</v>
      </c>
      <c r="F7809" t="s">
        <v>1179</v>
      </c>
      <c r="G7809" t="s">
        <v>46</v>
      </c>
      <c r="H7809" t="s">
        <v>1125</v>
      </c>
      <c r="I7809">
        <v>0.50833082853457001</v>
      </c>
      <c r="J7809">
        <v>0.50833082853457001</v>
      </c>
      <c r="K7809">
        <v>1.0666466282765621</v>
      </c>
      <c r="L7809">
        <v>3</v>
      </c>
      <c r="M7809">
        <v>5.0833082853457006</v>
      </c>
      <c r="N7809" t="str">
        <f t="shared" si="363"/>
        <v>05Qd-615,0833082853457</v>
      </c>
      <c r="O7809" t="s">
        <v>8820</v>
      </c>
      <c r="P7809">
        <v>29.252128587489349</v>
      </c>
      <c r="Q7809">
        <v>35.732048920049209</v>
      </c>
      <c r="R7809">
        <v>172.79675378080299</v>
      </c>
      <c r="S7809">
        <v>75</v>
      </c>
      <c r="T7809">
        <f t="shared" si="364"/>
        <v>312.78093128834155</v>
      </c>
      <c r="U7809">
        <v>3876728.2565576378</v>
      </c>
      <c r="V7809">
        <v>2485707.0873417752</v>
      </c>
      <c r="W7809">
        <v>15809836.3243152</v>
      </c>
      <c r="X7809">
        <v>8260184.571737621</v>
      </c>
      <c r="Y7809">
        <f t="shared" si="365"/>
        <v>30432456.239952233</v>
      </c>
      <c r="Z7809">
        <v>0.12893153778496749</v>
      </c>
      <c r="AA7809">
        <v>0.12963505870307401</v>
      </c>
      <c r="AB7809">
        <v>0.98679713950773529</v>
      </c>
      <c r="AC7809">
        <v>0.21796463297412441</v>
      </c>
      <c r="AD7809">
        <v>0.113217</v>
      </c>
      <c r="AE7809">
        <v>5.4999999999999997E-3</v>
      </c>
      <c r="AF7809">
        <v>1.5968507702656649</v>
      </c>
      <c r="AG7809">
        <v>0.80570436322729366</v>
      </c>
      <c r="AH7809">
        <v>7.6045804188386601</v>
      </c>
    </row>
    <row r="7810" spans="1:34">
      <c r="A7810" t="s">
        <v>1194</v>
      </c>
      <c r="B7810" t="s">
        <v>1272</v>
      </c>
      <c r="C7810" t="s">
        <v>8821</v>
      </c>
      <c r="D7810" t="s">
        <v>8967</v>
      </c>
      <c r="E7810" t="s">
        <v>49</v>
      </c>
      <c r="F7810" t="s">
        <v>1179</v>
      </c>
      <c r="G7810" t="s">
        <v>46</v>
      </c>
      <c r="H7810" t="s">
        <v>1125</v>
      </c>
      <c r="I7810">
        <v>0.71788237234775731</v>
      </c>
      <c r="J7810">
        <v>0.46473529654346962</v>
      </c>
      <c r="K7810">
        <v>0.46473529654346951</v>
      </c>
      <c r="L7810">
        <v>3</v>
      </c>
      <c r="M7810">
        <v>4.6473529654346963</v>
      </c>
      <c r="N7810" t="str">
        <f t="shared" ref="N7810:N7873" si="366">_xlfn.CONCAT(A7810,M7810)</f>
        <v>05Qd-614,6473529654347</v>
      </c>
      <c r="O7810" t="s">
        <v>8823</v>
      </c>
      <c r="P7810">
        <v>91.572422796341428</v>
      </c>
      <c r="Q7810">
        <v>32.667592478773912</v>
      </c>
      <c r="R7810">
        <v>75.28711804004206</v>
      </c>
      <c r="S7810">
        <v>75</v>
      </c>
      <c r="T7810">
        <f t="shared" ref="T7810:T7873" si="367">SUM(P7810:S7810)</f>
        <v>274.52713331515741</v>
      </c>
      <c r="U7810">
        <v>9309149.0270977449</v>
      </c>
      <c r="V7810">
        <v>2272527.5657315799</v>
      </c>
      <c r="W7810">
        <v>6888306.5653673047</v>
      </c>
      <c r="X7810">
        <v>8260184.571737621</v>
      </c>
      <c r="Y7810">
        <f t="shared" ref="Y7810:Y7873" si="368">SUM(U7810:X7810)</f>
        <v>26730167.729934249</v>
      </c>
      <c r="Z7810">
        <v>0.70282417747544279</v>
      </c>
      <c r="AA7810">
        <v>0.11851728061129389</v>
      </c>
      <c r="AB7810">
        <v>0.42994507187292069</v>
      </c>
      <c r="AC7810">
        <v>0.21796463297412441</v>
      </c>
      <c r="AD7810">
        <v>0.113217</v>
      </c>
      <c r="AE7810">
        <v>5.4999999999999997E-3</v>
      </c>
      <c r="AF7810">
        <v>1.4599014551103759</v>
      </c>
      <c r="AG7810">
        <v>0.73660544502139935</v>
      </c>
      <c r="AH7810">
        <v>6.9625768655664713</v>
      </c>
    </row>
    <row r="7811" spans="1:34">
      <c r="A7811" t="s">
        <v>1232</v>
      </c>
      <c r="B7811" t="s">
        <v>1278</v>
      </c>
      <c r="C7811" t="s">
        <v>8876</v>
      </c>
      <c r="D7811" t="s">
        <v>8968</v>
      </c>
      <c r="E7811" t="s">
        <v>671</v>
      </c>
      <c r="F7811" t="s">
        <v>43</v>
      </c>
      <c r="G7811" t="s">
        <v>49</v>
      </c>
      <c r="H7811" t="s">
        <v>1125</v>
      </c>
      <c r="I7811">
        <v>0.50655520237233864</v>
      </c>
      <c r="J7811">
        <v>0.50655520237233864</v>
      </c>
      <c r="K7811">
        <v>1.05244161897871</v>
      </c>
      <c r="L7811">
        <v>3</v>
      </c>
      <c r="M7811">
        <v>5.065552023723388</v>
      </c>
      <c r="N7811" t="str">
        <f t="shared" si="366"/>
        <v>05Vd-615,06555202372339</v>
      </c>
      <c r="O7811" t="s">
        <v>8788</v>
      </c>
      <c r="P7811">
        <v>31.85910500439806</v>
      </c>
      <c r="Q7811">
        <v>29.14994937288094</v>
      </c>
      <c r="R7811">
        <v>134.24849615181611</v>
      </c>
      <c r="S7811">
        <v>75</v>
      </c>
      <c r="T7811">
        <f t="shared" si="367"/>
        <v>270.25755052909511</v>
      </c>
      <c r="U7811">
        <v>2571075.1972714332</v>
      </c>
      <c r="V7811">
        <v>3855873.2484611198</v>
      </c>
      <c r="W7811">
        <v>13624165.53647184</v>
      </c>
      <c r="X7811">
        <v>8254041.3166956734</v>
      </c>
      <c r="Y7811">
        <f t="shared" si="368"/>
        <v>28305155.298900068</v>
      </c>
      <c r="Z7811">
        <v>0.1098520479669815</v>
      </c>
      <c r="AA7811">
        <v>0.12848117318227811</v>
      </c>
      <c r="AB7811">
        <v>1.030365758641749</v>
      </c>
      <c r="AC7811">
        <v>0.21796463297412441</v>
      </c>
      <c r="AD7811">
        <v>0.113217</v>
      </c>
      <c r="AE7811">
        <v>5.4999999999999997E-3</v>
      </c>
      <c r="AF7811">
        <v>1.5912728870335251</v>
      </c>
      <c r="AG7811">
        <v>1.8058692964573879</v>
      </c>
      <c r="AH7811">
        <v>8.5814112072143018</v>
      </c>
    </row>
    <row r="7812" spans="1:34">
      <c r="A7812" t="s">
        <v>1232</v>
      </c>
      <c r="B7812" t="s">
        <v>1278</v>
      </c>
      <c r="C7812" t="s">
        <v>8878</v>
      </c>
      <c r="D7812" t="s">
        <v>8969</v>
      </c>
      <c r="E7812" t="s">
        <v>671</v>
      </c>
      <c r="F7812" t="s">
        <v>43</v>
      </c>
      <c r="G7812" t="s">
        <v>1179</v>
      </c>
      <c r="H7812" t="s">
        <v>1125</v>
      </c>
      <c r="I7812">
        <v>0.69199367367097153</v>
      </c>
      <c r="J7812">
        <v>0.69199367367097153</v>
      </c>
      <c r="K7812">
        <v>2.5359493893677731</v>
      </c>
      <c r="L7812">
        <v>3</v>
      </c>
      <c r="M7812">
        <v>6.9199367367097162</v>
      </c>
      <c r="N7812" t="str">
        <f t="shared" si="366"/>
        <v>05Vd-616,91993673670972</v>
      </c>
      <c r="O7812" t="s">
        <v>8802</v>
      </c>
      <c r="P7812">
        <v>43.522007095403843</v>
      </c>
      <c r="Q7812">
        <v>39.821090493974999</v>
      </c>
      <c r="R7812">
        <v>178.25924093741199</v>
      </c>
      <c r="S7812">
        <v>75</v>
      </c>
      <c r="T7812">
        <f t="shared" si="367"/>
        <v>336.60233852679085</v>
      </c>
      <c r="U7812">
        <v>3512288.0245071822</v>
      </c>
      <c r="V7812">
        <v>5267421.7576211337</v>
      </c>
      <c r="W7812">
        <v>12215865.631627981</v>
      </c>
      <c r="X7812">
        <v>8254041.3166956734</v>
      </c>
      <c r="Y7812">
        <f t="shared" si="368"/>
        <v>29249616.730451971</v>
      </c>
      <c r="Z7812">
        <v>0.1500664130522063</v>
      </c>
      <c r="AA7812">
        <v>0.17551524219192571</v>
      </c>
      <c r="AB7812">
        <v>0.64672046137048089</v>
      </c>
      <c r="AC7812">
        <v>0.21796463297412441</v>
      </c>
      <c r="AD7812">
        <v>0.113217</v>
      </c>
      <c r="AE7812">
        <v>5.4999999999999997E-3</v>
      </c>
      <c r="AF7812">
        <v>2.1738021162438899</v>
      </c>
      <c r="AG7812">
        <v>2.4669574466370139</v>
      </c>
      <c r="AH7812">
        <v>11.679413299590619</v>
      </c>
    </row>
    <row r="7813" spans="1:34">
      <c r="A7813" t="s">
        <v>1232</v>
      </c>
      <c r="B7813" t="s">
        <v>1278</v>
      </c>
      <c r="C7813" t="s">
        <v>8880</v>
      </c>
      <c r="D7813" t="s">
        <v>8970</v>
      </c>
      <c r="E7813" t="s">
        <v>671</v>
      </c>
      <c r="F7813" t="s">
        <v>49</v>
      </c>
      <c r="G7813" t="s">
        <v>1179</v>
      </c>
      <c r="H7813" t="s">
        <v>1125</v>
      </c>
      <c r="I7813">
        <v>0.49944759635335761</v>
      </c>
      <c r="J7813">
        <v>0.99558077082686236</v>
      </c>
      <c r="K7813">
        <v>0.49944759635335773</v>
      </c>
      <c r="L7813">
        <v>3</v>
      </c>
      <c r="M7813">
        <v>4.9944759635335778</v>
      </c>
      <c r="N7813" t="str">
        <f t="shared" si="366"/>
        <v>05Vd-614,99447596353358</v>
      </c>
      <c r="O7813" t="s">
        <v>8805</v>
      </c>
      <c r="P7813">
        <v>31.412081727511129</v>
      </c>
      <c r="Q7813">
        <v>126.9953780532465</v>
      </c>
      <c r="R7813">
        <v>35.10762075427715</v>
      </c>
      <c r="S7813">
        <v>75</v>
      </c>
      <c r="T7813">
        <f t="shared" si="367"/>
        <v>268.51508053503477</v>
      </c>
      <c r="U7813">
        <v>2534999.7814790462</v>
      </c>
      <c r="V7813">
        <v>12888085.17458277</v>
      </c>
      <c r="W7813">
        <v>2405877.953508073</v>
      </c>
      <c r="X7813">
        <v>8254041.3166956734</v>
      </c>
      <c r="Y7813">
        <f t="shared" si="368"/>
        <v>26083004.226265565</v>
      </c>
      <c r="Z7813">
        <v>0.108310685695563</v>
      </c>
      <c r="AA7813">
        <v>0.97469761526307352</v>
      </c>
      <c r="AB7813">
        <v>0.1273696475561556</v>
      </c>
      <c r="AC7813">
        <v>0.21796463297412441</v>
      </c>
      <c r="AD7813">
        <v>0.113217</v>
      </c>
      <c r="AE7813">
        <v>5.4999999999999997E-3</v>
      </c>
      <c r="AF7813">
        <v>1.5689453288587161</v>
      </c>
      <c r="AG7813">
        <v>1.7805306809997199</v>
      </c>
      <c r="AH7813">
        <v>8.4626689733920131</v>
      </c>
    </row>
    <row r="7814" spans="1:34">
      <c r="A7814" t="s">
        <v>1232</v>
      </c>
      <c r="B7814" t="s">
        <v>1278</v>
      </c>
      <c r="C7814" t="s">
        <v>8882</v>
      </c>
      <c r="D7814" t="s">
        <v>8971</v>
      </c>
      <c r="E7814" t="s">
        <v>43</v>
      </c>
      <c r="F7814" t="s">
        <v>49</v>
      </c>
      <c r="G7814" t="s">
        <v>1179</v>
      </c>
      <c r="H7814" t="s">
        <v>1125</v>
      </c>
      <c r="I7814">
        <v>0.50154023337870279</v>
      </c>
      <c r="J7814">
        <v>1.0123218670296219</v>
      </c>
      <c r="K7814">
        <v>0.50154023337870268</v>
      </c>
      <c r="L7814">
        <v>3</v>
      </c>
      <c r="M7814">
        <v>5.0154023337870282</v>
      </c>
      <c r="N7814" t="str">
        <f t="shared" si="366"/>
        <v>05Vd-615,01540233378703</v>
      </c>
      <c r="O7814" t="s">
        <v>8808</v>
      </c>
      <c r="P7814">
        <v>28.86136070261081</v>
      </c>
      <c r="Q7814">
        <v>129.1308570656922</v>
      </c>
      <c r="R7814">
        <v>35.254718282823852</v>
      </c>
      <c r="S7814">
        <v>75</v>
      </c>
      <c r="T7814">
        <f t="shared" si="367"/>
        <v>268.24693605112691</v>
      </c>
      <c r="U7814">
        <v>3817699.5515099061</v>
      </c>
      <c r="V7814">
        <v>13104803.57664457</v>
      </c>
      <c r="W7814">
        <v>2415958.348970443</v>
      </c>
      <c r="X7814">
        <v>8254041.3166956734</v>
      </c>
      <c r="Y7814">
        <f t="shared" si="368"/>
        <v>27592502.79382059</v>
      </c>
      <c r="Z7814">
        <v>0.127209191181585</v>
      </c>
      <c r="AA7814">
        <v>0.99108755269845372</v>
      </c>
      <c r="AB7814">
        <v>0.12790331403553651</v>
      </c>
      <c r="AC7814">
        <v>0.21796463297412441</v>
      </c>
      <c r="AD7814">
        <v>0.113217</v>
      </c>
      <c r="AE7814">
        <v>5.4999999999999997E-3</v>
      </c>
      <c r="AF7814">
        <v>1.5755190577341449</v>
      </c>
      <c r="AG7814">
        <v>1.787990931995076</v>
      </c>
      <c r="AH7814">
        <v>8.4976293235162483</v>
      </c>
    </row>
    <row r="7815" spans="1:34">
      <c r="A7815" t="s">
        <v>3117</v>
      </c>
      <c r="B7815" t="s">
        <v>3690</v>
      </c>
      <c r="C7815" t="s">
        <v>8786</v>
      </c>
      <c r="D7815" t="s">
        <v>8972</v>
      </c>
      <c r="E7815" t="s">
        <v>671</v>
      </c>
      <c r="F7815" t="s">
        <v>43</v>
      </c>
      <c r="G7815" t="s">
        <v>49</v>
      </c>
      <c r="H7815" t="s">
        <v>1125</v>
      </c>
      <c r="I7815">
        <v>0.55948280812588713</v>
      </c>
      <c r="J7815">
        <v>0.55948280812588713</v>
      </c>
      <c r="K7815">
        <v>1.4758624650070971</v>
      </c>
      <c r="L7815">
        <v>3</v>
      </c>
      <c r="M7815">
        <v>5.5948280812588713</v>
      </c>
      <c r="N7815" t="str">
        <f t="shared" si="366"/>
        <v>09QeL-385,59482808125887</v>
      </c>
      <c r="O7815" t="s">
        <v>8788</v>
      </c>
      <c r="P7815">
        <v>29.712160163293142</v>
      </c>
      <c r="Q7815">
        <v>26.931467900241561</v>
      </c>
      <c r="R7815">
        <v>157.47787924913229</v>
      </c>
      <c r="S7815">
        <v>62.081780923994053</v>
      </c>
      <c r="T7815">
        <f t="shared" si="367"/>
        <v>276.20328823666108</v>
      </c>
      <c r="U7815">
        <v>2501006.6027800171</v>
      </c>
      <c r="V7815">
        <v>3742859.889787714</v>
      </c>
      <c r="W7815">
        <v>16524177.965641029</v>
      </c>
      <c r="X7815">
        <v>6878250.5116832117</v>
      </c>
      <c r="Y7815">
        <f t="shared" si="368"/>
        <v>29646294.969891973</v>
      </c>
      <c r="Z7815">
        <v>0.1024492572220763</v>
      </c>
      <c r="AA7815">
        <v>0.1187030051778757</v>
      </c>
      <c r="AB7815">
        <v>1.2086527534605149</v>
      </c>
      <c r="AC7815">
        <v>0.18042176791304479</v>
      </c>
      <c r="AD7815">
        <v>0.113217</v>
      </c>
      <c r="AE7815">
        <v>5.4999999999999997E-3</v>
      </c>
      <c r="AF7815">
        <v>1.7575376171493839</v>
      </c>
      <c r="AG7815">
        <v>0.88678025087953116</v>
      </c>
      <c r="AH7815">
        <v>8.3578629492877852</v>
      </c>
    </row>
    <row r="7816" spans="1:34">
      <c r="A7816" t="s">
        <v>3117</v>
      </c>
      <c r="B7816" t="s">
        <v>3690</v>
      </c>
      <c r="C7816" t="s">
        <v>8789</v>
      </c>
      <c r="D7816" t="s">
        <v>8973</v>
      </c>
      <c r="E7816" t="s">
        <v>671</v>
      </c>
      <c r="F7816" t="s">
        <v>43</v>
      </c>
      <c r="G7816" t="s">
        <v>46</v>
      </c>
      <c r="H7816" t="s">
        <v>1125</v>
      </c>
      <c r="I7816">
        <v>0.57076324984592797</v>
      </c>
      <c r="J7816">
        <v>0.57076324984592797</v>
      </c>
      <c r="K7816">
        <v>1.566105998767426</v>
      </c>
      <c r="L7816">
        <v>3</v>
      </c>
      <c r="M7816">
        <v>5.7076324984592812</v>
      </c>
      <c r="N7816" t="str">
        <f t="shared" si="366"/>
        <v>09QeL-385,70763249845928</v>
      </c>
      <c r="O7816" t="s">
        <v>8791</v>
      </c>
      <c r="P7816">
        <v>30.311224667564971</v>
      </c>
      <c r="Q7816">
        <v>27.474467344856262</v>
      </c>
      <c r="R7816">
        <v>210.00956296154149</v>
      </c>
      <c r="S7816">
        <v>62.081780923994053</v>
      </c>
      <c r="T7816">
        <f t="shared" si="367"/>
        <v>329.87703589795683</v>
      </c>
      <c r="U7816">
        <v>2551432.5654983371</v>
      </c>
      <c r="V7816">
        <v>3818324.4299662719</v>
      </c>
      <c r="W7816">
        <v>19214578.655654121</v>
      </c>
      <c r="X7816">
        <v>6878250.5116832117</v>
      </c>
      <c r="Y7816">
        <f t="shared" si="368"/>
        <v>32462586.16280194</v>
      </c>
      <c r="Z7816">
        <v>0.1045148664929425</v>
      </c>
      <c r="AA7816">
        <v>0.12109632685363569</v>
      </c>
      <c r="AB7816">
        <v>1.199309775591062</v>
      </c>
      <c r="AC7816">
        <v>0.18042176791304479</v>
      </c>
      <c r="AD7816">
        <v>0.113217</v>
      </c>
      <c r="AE7816">
        <v>5.4999999999999997E-3</v>
      </c>
      <c r="AF7816">
        <v>1.792973559725429</v>
      </c>
      <c r="AG7816">
        <v>0.9046597510057961</v>
      </c>
      <c r="AH7816">
        <v>8.5239828091905068</v>
      </c>
    </row>
    <row r="7817" spans="1:34">
      <c r="A7817" t="s">
        <v>3117</v>
      </c>
      <c r="B7817" t="s">
        <v>3690</v>
      </c>
      <c r="C7817" t="s">
        <v>8792</v>
      </c>
      <c r="D7817" t="s">
        <v>8974</v>
      </c>
      <c r="E7817" t="s">
        <v>671</v>
      </c>
      <c r="F7817" t="s">
        <v>49</v>
      </c>
      <c r="G7817" t="s">
        <v>46</v>
      </c>
      <c r="H7817" t="s">
        <v>1125</v>
      </c>
      <c r="I7817">
        <v>0.51678263229590315</v>
      </c>
      <c r="J7817">
        <v>1.1342610583672259</v>
      </c>
      <c r="K7817">
        <v>0.51678263229590315</v>
      </c>
      <c r="L7817">
        <v>3</v>
      </c>
      <c r="M7817">
        <v>5.1678263229590327</v>
      </c>
      <c r="N7817" t="str">
        <f t="shared" si="366"/>
        <v>09QeL-385,16782632295903</v>
      </c>
      <c r="O7817" t="s">
        <v>8794</v>
      </c>
      <c r="P7817">
        <v>27.4445043125064</v>
      </c>
      <c r="Q7817">
        <v>121.0282327938248</v>
      </c>
      <c r="R7817">
        <v>69.298818113201534</v>
      </c>
      <c r="S7817">
        <v>62.081780923994053</v>
      </c>
      <c r="T7817">
        <f t="shared" si="367"/>
        <v>279.8533361435268</v>
      </c>
      <c r="U7817">
        <v>2310127.7765862569</v>
      </c>
      <c r="V7817">
        <v>12699510.98584668</v>
      </c>
      <c r="W7817">
        <v>6340414.0868757591</v>
      </c>
      <c r="X7817">
        <v>6878250.5116832117</v>
      </c>
      <c r="Y7817">
        <f t="shared" si="368"/>
        <v>28228303.360991906</v>
      </c>
      <c r="Z7817">
        <v>9.4630247891498986E-2</v>
      </c>
      <c r="AA7817">
        <v>0.92889939533220223</v>
      </c>
      <c r="AB7817">
        <v>0.39574745467800149</v>
      </c>
      <c r="AC7817">
        <v>0.18042176791304479</v>
      </c>
      <c r="AD7817">
        <v>0.113217</v>
      </c>
      <c r="AE7817">
        <v>5.4999999999999997E-3</v>
      </c>
      <c r="AF7817">
        <v>1.623400939149434</v>
      </c>
      <c r="AG7817">
        <v>0.81910047218900672</v>
      </c>
      <c r="AH7817">
        <v>7.7290447342974744</v>
      </c>
    </row>
    <row r="7818" spans="1:34">
      <c r="A7818" t="s">
        <v>3117</v>
      </c>
      <c r="B7818" t="s">
        <v>3690</v>
      </c>
      <c r="C7818" t="s">
        <v>8795</v>
      </c>
      <c r="D7818" t="s">
        <v>8975</v>
      </c>
      <c r="E7818" t="s">
        <v>43</v>
      </c>
      <c r="F7818" t="s">
        <v>49</v>
      </c>
      <c r="G7818" t="s">
        <v>46</v>
      </c>
      <c r="H7818" t="s">
        <v>1125</v>
      </c>
      <c r="I7818">
        <v>0.52018770226453614</v>
      </c>
      <c r="J7818">
        <v>1.16150161811629</v>
      </c>
      <c r="K7818">
        <v>0.52018770226453603</v>
      </c>
      <c r="L7818">
        <v>3</v>
      </c>
      <c r="M7818">
        <v>5.2018770226453617</v>
      </c>
      <c r="N7818" t="str">
        <f t="shared" si="366"/>
        <v>09QeL-385,20187702264536</v>
      </c>
      <c r="O7818" t="s">
        <v>8797</v>
      </c>
      <c r="P7818">
        <v>25.039944395370171</v>
      </c>
      <c r="Q7818">
        <v>123.9348624294129</v>
      </c>
      <c r="R7818">
        <v>69.755426578100369</v>
      </c>
      <c r="S7818">
        <v>62.081780923994053</v>
      </c>
      <c r="T7818">
        <f t="shared" si="367"/>
        <v>280.81201432687749</v>
      </c>
      <c r="U7818">
        <v>3479981.2571339649</v>
      </c>
      <c r="V7818">
        <v>13004504.078258609</v>
      </c>
      <c r="W7818">
        <v>6382190.9428432323</v>
      </c>
      <c r="X7818">
        <v>6878250.5116832117</v>
      </c>
      <c r="Y7818">
        <f t="shared" si="368"/>
        <v>29744926.789919019</v>
      </c>
      <c r="Z7818">
        <v>0.1103659355007042</v>
      </c>
      <c r="AA7818">
        <v>0.95120796291702303</v>
      </c>
      <c r="AB7818">
        <v>0.39835502638972908</v>
      </c>
      <c r="AC7818">
        <v>0.18042176791304479</v>
      </c>
      <c r="AD7818">
        <v>0.113217</v>
      </c>
      <c r="AE7818">
        <v>5.4999999999999997E-3</v>
      </c>
      <c r="AF7818">
        <v>1.634097494024721</v>
      </c>
      <c r="AG7818">
        <v>0.82449750808928979</v>
      </c>
      <c r="AH7818">
        <v>7.779189024759372</v>
      </c>
    </row>
    <row r="7819" spans="1:34">
      <c r="A7819" t="s">
        <v>1194</v>
      </c>
      <c r="B7819" t="s">
        <v>1283</v>
      </c>
      <c r="C7819" t="s">
        <v>8798</v>
      </c>
      <c r="D7819" t="s">
        <v>8976</v>
      </c>
      <c r="E7819" t="s">
        <v>671</v>
      </c>
      <c r="F7819" t="s">
        <v>43</v>
      </c>
      <c r="G7819" t="s">
        <v>49</v>
      </c>
      <c r="H7819" t="s">
        <v>1125</v>
      </c>
      <c r="I7819">
        <v>0.50838859697493644</v>
      </c>
      <c r="J7819">
        <v>0.50838859697493655</v>
      </c>
      <c r="K7819">
        <v>1.067108775799493</v>
      </c>
      <c r="L7819">
        <v>3</v>
      </c>
      <c r="M7819">
        <v>5.0838859697493657</v>
      </c>
      <c r="N7819" t="str">
        <f t="shared" si="366"/>
        <v>05Qd-615,08388596974937</v>
      </c>
      <c r="O7819" t="s">
        <v>8788</v>
      </c>
      <c r="P7819">
        <v>31.97441388067671</v>
      </c>
      <c r="Q7819">
        <v>29.25545289864862</v>
      </c>
      <c r="R7819">
        <v>136.11942534209621</v>
      </c>
      <c r="S7819">
        <v>75</v>
      </c>
      <c r="T7819">
        <f t="shared" si="367"/>
        <v>272.34929212142151</v>
      </c>
      <c r="U7819">
        <v>2602613.8712541489</v>
      </c>
      <c r="V7819">
        <v>3909349.7040194478</v>
      </c>
      <c r="W7819">
        <v>13876177.87329763</v>
      </c>
      <c r="X7819">
        <v>8284202.229372723</v>
      </c>
      <c r="Y7819">
        <f t="shared" si="368"/>
        <v>28672343.677943952</v>
      </c>
      <c r="Z7819">
        <v>0.11024963968232419</v>
      </c>
      <c r="AA7819">
        <v>0.12894619000244831</v>
      </c>
      <c r="AB7819">
        <v>1.044725259342062</v>
      </c>
      <c r="AC7819">
        <v>0.21796463297412441</v>
      </c>
      <c r="AD7819">
        <v>0.113217</v>
      </c>
      <c r="AE7819">
        <v>5.4999999999999997E-3</v>
      </c>
      <c r="AF7819">
        <v>1.5970322418060829</v>
      </c>
      <c r="AG7819">
        <v>0.80579592620527452</v>
      </c>
      <c r="AH7819">
        <v>7.6054311377607231</v>
      </c>
    </row>
    <row r="7820" spans="1:34">
      <c r="A7820" t="s">
        <v>1194</v>
      </c>
      <c r="B7820" t="s">
        <v>1283</v>
      </c>
      <c r="C7820" t="s">
        <v>8800</v>
      </c>
      <c r="D7820" t="s">
        <v>8977</v>
      </c>
      <c r="E7820" t="s">
        <v>671</v>
      </c>
      <c r="F7820" t="s">
        <v>43</v>
      </c>
      <c r="G7820" t="s">
        <v>1179</v>
      </c>
      <c r="H7820" t="s">
        <v>1125</v>
      </c>
      <c r="I7820">
        <v>0.699978762425842</v>
      </c>
      <c r="J7820">
        <v>0.69997876242584223</v>
      </c>
      <c r="K7820">
        <v>2.5998300994067378</v>
      </c>
      <c r="L7820">
        <v>3</v>
      </c>
      <c r="M7820">
        <v>6.9997876242584223</v>
      </c>
      <c r="N7820" t="str">
        <f t="shared" si="366"/>
        <v>05Qd-616,99978762425842</v>
      </c>
      <c r="O7820" t="s">
        <v>8802</v>
      </c>
      <c r="P7820">
        <v>44.024218463324729</v>
      </c>
      <c r="Q7820">
        <v>40.280596055959833</v>
      </c>
      <c r="R7820">
        <v>182.74960140352829</v>
      </c>
      <c r="S7820">
        <v>75</v>
      </c>
      <c r="T7820">
        <f t="shared" si="367"/>
        <v>342.05441592281284</v>
      </c>
      <c r="U7820">
        <v>3583428.990171907</v>
      </c>
      <c r="V7820">
        <v>5382618.3041715091</v>
      </c>
      <c r="W7820">
        <v>12742633.17813709</v>
      </c>
      <c r="X7820">
        <v>8284202.229372723</v>
      </c>
      <c r="Y7820">
        <f t="shared" si="368"/>
        <v>29992882.701853231</v>
      </c>
      <c r="Z7820">
        <v>0.1517980670729577</v>
      </c>
      <c r="AA7820">
        <v>0.17754055664212909</v>
      </c>
      <c r="AB7820">
        <v>0.66301138675025473</v>
      </c>
      <c r="AC7820">
        <v>0.21796463297412441</v>
      </c>
      <c r="AD7820">
        <v>0.113217</v>
      </c>
      <c r="AE7820">
        <v>5.4999999999999997E-3</v>
      </c>
      <c r="AF7820">
        <v>2.1988861646885089</v>
      </c>
      <c r="AG7820">
        <v>1.1094663384449599</v>
      </c>
      <c r="AH7820">
        <v>10.426857127391891</v>
      </c>
    </row>
    <row r="7821" spans="1:34">
      <c r="A7821" t="s">
        <v>1194</v>
      </c>
      <c r="B7821" t="s">
        <v>1283</v>
      </c>
      <c r="C7821" t="s">
        <v>8803</v>
      </c>
      <c r="D7821" t="s">
        <v>8978</v>
      </c>
      <c r="E7821" t="s">
        <v>671</v>
      </c>
      <c r="F7821" t="s">
        <v>49</v>
      </c>
      <c r="G7821" t="s">
        <v>1179</v>
      </c>
      <c r="H7821" t="s">
        <v>1125</v>
      </c>
      <c r="I7821">
        <v>0.50122661370449917</v>
      </c>
      <c r="J7821">
        <v>1.009812909635994</v>
      </c>
      <c r="K7821">
        <v>0.50122661370449917</v>
      </c>
      <c r="L7821">
        <v>3</v>
      </c>
      <c r="M7821">
        <v>5.0122661370449926</v>
      </c>
      <c r="N7821" t="str">
        <f t="shared" si="366"/>
        <v>05Qd-615,01226613704499</v>
      </c>
      <c r="O7821" t="s">
        <v>8805</v>
      </c>
      <c r="P7821">
        <v>31.523970620033062</v>
      </c>
      <c r="Q7821">
        <v>128.81081674143141</v>
      </c>
      <c r="R7821">
        <v>35.232673045919299</v>
      </c>
      <c r="S7821">
        <v>75</v>
      </c>
      <c r="T7821">
        <f t="shared" si="367"/>
        <v>270.56746040738375</v>
      </c>
      <c r="U7821">
        <v>2565949.2467597299</v>
      </c>
      <c r="V7821">
        <v>13131129.525537871</v>
      </c>
      <c r="W7821">
        <v>2456678.5648853378</v>
      </c>
      <c r="X7821">
        <v>8284202.229372723</v>
      </c>
      <c r="Y7821">
        <f t="shared" si="368"/>
        <v>26437959.566555664</v>
      </c>
      <c r="Z7821">
        <v>0.1086964851079003</v>
      </c>
      <c r="AA7821">
        <v>0.98863122282545435</v>
      </c>
      <c r="AB7821">
        <v>0.12782333441873259</v>
      </c>
      <c r="AC7821">
        <v>0.21796463297412441</v>
      </c>
      <c r="AD7821">
        <v>0.113217</v>
      </c>
      <c r="AE7821">
        <v>5.4999999999999997E-3</v>
      </c>
      <c r="AF7821">
        <v>1.574533865040312</v>
      </c>
      <c r="AG7821">
        <v>0.79444418272163131</v>
      </c>
      <c r="AH7821">
        <v>7.4999611848069359</v>
      </c>
    </row>
    <row r="7822" spans="1:34">
      <c r="A7822" t="s">
        <v>1194</v>
      </c>
      <c r="B7822" t="s">
        <v>1283</v>
      </c>
      <c r="C7822" t="s">
        <v>8806</v>
      </c>
      <c r="D7822" t="s">
        <v>8979</v>
      </c>
      <c r="E7822" t="s">
        <v>43</v>
      </c>
      <c r="F7822" t="s">
        <v>49</v>
      </c>
      <c r="G7822" t="s">
        <v>1179</v>
      </c>
      <c r="H7822" t="s">
        <v>1125</v>
      </c>
      <c r="I7822">
        <v>0.50356025820574046</v>
      </c>
      <c r="J7822">
        <v>1.028482065645925</v>
      </c>
      <c r="K7822">
        <v>0.50356025820574046</v>
      </c>
      <c r="L7822">
        <v>3</v>
      </c>
      <c r="M7822">
        <v>5.0356025820574057</v>
      </c>
      <c r="N7822" t="str">
        <f t="shared" si="366"/>
        <v>05Qd-615,03560258205741</v>
      </c>
      <c r="O7822" t="s">
        <v>8808</v>
      </c>
      <c r="P7822">
        <v>28.977603949475789</v>
      </c>
      <c r="Q7822">
        <v>131.19223731009819</v>
      </c>
      <c r="R7822">
        <v>35.396711689258609</v>
      </c>
      <c r="S7822">
        <v>75</v>
      </c>
      <c r="T7822">
        <f t="shared" si="367"/>
        <v>270.56655294883262</v>
      </c>
      <c r="U7822">
        <v>3872221.2852260722</v>
      </c>
      <c r="V7822">
        <v>13373894.40144665</v>
      </c>
      <c r="W7822">
        <v>2468116.5337950289</v>
      </c>
      <c r="X7822">
        <v>8284202.229372723</v>
      </c>
      <c r="Y7822">
        <f t="shared" si="368"/>
        <v>27998434.449840471</v>
      </c>
      <c r="Z7822">
        <v>0.12772154434352989</v>
      </c>
      <c r="AA7822">
        <v>1.0069087773695631</v>
      </c>
      <c r="AB7822">
        <v>0.12841846287628181</v>
      </c>
      <c r="AC7822">
        <v>0.21796463297412441</v>
      </c>
      <c r="AD7822">
        <v>0.113217</v>
      </c>
      <c r="AE7822">
        <v>5.4999999999999997E-3</v>
      </c>
      <c r="AF7822">
        <v>1.5818646854630589</v>
      </c>
      <c r="AG7822">
        <v>0.79814300925609882</v>
      </c>
      <c r="AH7822">
        <v>7.5343272767765637</v>
      </c>
    </row>
    <row r="7823" spans="1:34">
      <c r="A7823" t="s">
        <v>1194</v>
      </c>
      <c r="B7823" t="s">
        <v>1283</v>
      </c>
      <c r="C7823" t="s">
        <v>8809</v>
      </c>
      <c r="D7823" t="s">
        <v>8980</v>
      </c>
      <c r="E7823" t="s">
        <v>671</v>
      </c>
      <c r="F7823" t="s">
        <v>43</v>
      </c>
      <c r="G7823" t="s">
        <v>46</v>
      </c>
      <c r="H7823" t="s">
        <v>1125</v>
      </c>
      <c r="I7823">
        <v>0.51570732879234993</v>
      </c>
      <c r="J7823">
        <v>0.51570732879234993</v>
      </c>
      <c r="K7823">
        <v>1.1256586303388001</v>
      </c>
      <c r="L7823">
        <v>3</v>
      </c>
      <c r="M7823">
        <v>5.1570732879235006</v>
      </c>
      <c r="N7823" t="str">
        <f t="shared" si="366"/>
        <v>05Qd-615,1570732879235</v>
      </c>
      <c r="O7823" t="s">
        <v>8791</v>
      </c>
      <c r="P7823">
        <v>32.43471562938646</v>
      </c>
      <c r="Q7823">
        <v>29.676612647777951</v>
      </c>
      <c r="R7823">
        <v>182.35669811488569</v>
      </c>
      <c r="S7823">
        <v>75</v>
      </c>
      <c r="T7823">
        <f t="shared" si="367"/>
        <v>319.46802639205009</v>
      </c>
      <c r="U7823">
        <v>2640080.9447906711</v>
      </c>
      <c r="V7823">
        <v>3965628.4684025389</v>
      </c>
      <c r="W7823">
        <v>16684512.2188817</v>
      </c>
      <c r="X7823">
        <v>8284202.229372723</v>
      </c>
      <c r="Y7823">
        <f t="shared" si="368"/>
        <v>31574423.861447632</v>
      </c>
      <c r="Z7823">
        <v>0.11183678689727471</v>
      </c>
      <c r="AA7823">
        <v>0.1308024916369078</v>
      </c>
      <c r="AB7823">
        <v>1.041391485271272</v>
      </c>
      <c r="AC7823">
        <v>0.21796463297412441</v>
      </c>
      <c r="AD7823">
        <v>0.113217</v>
      </c>
      <c r="AE7823">
        <v>5.4999999999999997E-3</v>
      </c>
      <c r="AF7823">
        <v>1.6200230223843459</v>
      </c>
      <c r="AG7823">
        <v>0.81739611613587482</v>
      </c>
      <c r="AH7823">
        <v>7.7132094264437212</v>
      </c>
    </row>
    <row r="7824" spans="1:34">
      <c r="A7824" t="s">
        <v>1194</v>
      </c>
      <c r="B7824" t="s">
        <v>1283</v>
      </c>
      <c r="C7824" t="s">
        <v>8811</v>
      </c>
      <c r="D7824" t="s">
        <v>8981</v>
      </c>
      <c r="E7824" t="s">
        <v>671</v>
      </c>
      <c r="F7824" t="s">
        <v>49</v>
      </c>
      <c r="G7824" t="s">
        <v>46</v>
      </c>
      <c r="H7824" t="s">
        <v>1125</v>
      </c>
      <c r="I7824">
        <v>0.47008576427112531</v>
      </c>
      <c r="J7824">
        <v>0.760686114169003</v>
      </c>
      <c r="K7824">
        <v>0.47008576427112531</v>
      </c>
      <c r="L7824">
        <v>3</v>
      </c>
      <c r="M7824">
        <v>4.7008576427112541</v>
      </c>
      <c r="N7824" t="str">
        <f t="shared" si="366"/>
        <v>05Qd-614,70085764271125</v>
      </c>
      <c r="O7824" t="s">
        <v>8794</v>
      </c>
      <c r="P7824">
        <v>29.565408971909349</v>
      </c>
      <c r="Q7824">
        <v>97.032429190566958</v>
      </c>
      <c r="R7824">
        <v>76.153893811922302</v>
      </c>
      <c r="S7824">
        <v>75</v>
      </c>
      <c r="T7824">
        <f t="shared" si="367"/>
        <v>277.75173197439858</v>
      </c>
      <c r="U7824">
        <v>2406528.6634103139</v>
      </c>
      <c r="V7824">
        <v>9891602.4920218736</v>
      </c>
      <c r="W7824">
        <v>6967611.1980266189</v>
      </c>
      <c r="X7824">
        <v>8284202.229372723</v>
      </c>
      <c r="Y7824">
        <f t="shared" si="368"/>
        <v>27549944.582831532</v>
      </c>
      <c r="Z7824">
        <v>0.10194325057459271</v>
      </c>
      <c r="AA7824">
        <v>0.74473007431478622</v>
      </c>
      <c r="AB7824">
        <v>0.43489500197039832</v>
      </c>
      <c r="AC7824">
        <v>0.21796463297412441</v>
      </c>
      <c r="AD7824">
        <v>0.113217</v>
      </c>
      <c r="AE7824">
        <v>5.4999999999999997E-3</v>
      </c>
      <c r="AF7824">
        <v>1.476709207134425</v>
      </c>
      <c r="AG7824">
        <v>0.74508593636973375</v>
      </c>
      <c r="AH7824">
        <v>7.0413697862154132</v>
      </c>
    </row>
    <row r="7825" spans="1:34">
      <c r="A7825" t="s">
        <v>1194</v>
      </c>
      <c r="B7825" t="s">
        <v>1283</v>
      </c>
      <c r="C7825" t="s">
        <v>8813</v>
      </c>
      <c r="D7825" t="s">
        <v>8982</v>
      </c>
      <c r="E7825" t="s">
        <v>43</v>
      </c>
      <c r="F7825" t="s">
        <v>49</v>
      </c>
      <c r="G7825" t="s">
        <v>46</v>
      </c>
      <c r="H7825" t="s">
        <v>1125</v>
      </c>
      <c r="I7825">
        <v>0.47213784784116353</v>
      </c>
      <c r="J7825">
        <v>0.77710278272930922</v>
      </c>
      <c r="K7825">
        <v>0.47213784784116358</v>
      </c>
      <c r="L7825">
        <v>3</v>
      </c>
      <c r="M7825">
        <v>4.7213784784116362</v>
      </c>
      <c r="N7825" t="str">
        <f t="shared" si="366"/>
        <v>05Qd-614,72137847841164</v>
      </c>
      <c r="O7825" t="s">
        <v>8797</v>
      </c>
      <c r="P7825">
        <v>27.169387062132412</v>
      </c>
      <c r="Q7825">
        <v>99.126524507875473</v>
      </c>
      <c r="R7825">
        <v>76.4863313502685</v>
      </c>
      <c r="S7825">
        <v>75</v>
      </c>
      <c r="T7825">
        <f t="shared" si="367"/>
        <v>277.78224292027642</v>
      </c>
      <c r="U7825">
        <v>3630592.7526640161</v>
      </c>
      <c r="V7825">
        <v>10105077.08636125</v>
      </c>
      <c r="W7825">
        <v>6998027.180701727</v>
      </c>
      <c r="X7825">
        <v>8284202.229372723</v>
      </c>
      <c r="Y7825">
        <f t="shared" si="368"/>
        <v>29017899.249099717</v>
      </c>
      <c r="Z7825">
        <v>0.119751656503175</v>
      </c>
      <c r="AA7825">
        <v>0.76080238925414079</v>
      </c>
      <c r="AB7825">
        <v>0.43679346594456048</v>
      </c>
      <c r="AC7825">
        <v>0.21796463297412441</v>
      </c>
      <c r="AD7825">
        <v>0.113217</v>
      </c>
      <c r="AE7825">
        <v>5.4999999999999997E-3</v>
      </c>
      <c r="AF7825">
        <v>1.4831555429565351</v>
      </c>
      <c r="AG7825">
        <v>0.74833848882824439</v>
      </c>
      <c r="AH7825">
        <v>7.0715895101964152</v>
      </c>
    </row>
    <row r="7826" spans="1:34">
      <c r="A7826" t="s">
        <v>1194</v>
      </c>
      <c r="B7826" t="s">
        <v>1283</v>
      </c>
      <c r="C7826" t="s">
        <v>8815</v>
      </c>
      <c r="D7826" t="s">
        <v>8983</v>
      </c>
      <c r="E7826" t="s">
        <v>671</v>
      </c>
      <c r="F7826" t="s">
        <v>1179</v>
      </c>
      <c r="G7826" t="s">
        <v>46</v>
      </c>
      <c r="H7826" t="s">
        <v>1125</v>
      </c>
      <c r="I7826">
        <v>0.50804954222618681</v>
      </c>
      <c r="J7826">
        <v>0.50804954222618681</v>
      </c>
      <c r="K7826">
        <v>1.0643963378094949</v>
      </c>
      <c r="L7826">
        <v>3</v>
      </c>
      <c r="M7826">
        <v>5.080495422261869</v>
      </c>
      <c r="N7826" t="str">
        <f t="shared" si="366"/>
        <v>05Qd-615,08049542226187</v>
      </c>
      <c r="O7826" t="s">
        <v>8817</v>
      </c>
      <c r="P7826">
        <v>31.953089490379138</v>
      </c>
      <c r="Q7826">
        <v>35.712276489247273</v>
      </c>
      <c r="R7826">
        <v>172.43220672513829</v>
      </c>
      <c r="S7826">
        <v>75</v>
      </c>
      <c r="T7826">
        <f t="shared" si="367"/>
        <v>315.09757270476473</v>
      </c>
      <c r="U7826">
        <v>2600878.134855927</v>
      </c>
      <c r="V7826">
        <v>2490120.0099137481</v>
      </c>
      <c r="W7826">
        <v>15776482.519012339</v>
      </c>
      <c r="X7826">
        <v>8284202.229372723</v>
      </c>
      <c r="Y7826">
        <f t="shared" si="368"/>
        <v>29151682.89315474</v>
      </c>
      <c r="Z7826">
        <v>0.11017611194369149</v>
      </c>
      <c r="AA7826">
        <v>0.12956332477498481</v>
      </c>
      <c r="AB7826">
        <v>0.98471530646472427</v>
      </c>
      <c r="AC7826">
        <v>0.21796463297412441</v>
      </c>
      <c r="AD7826">
        <v>0.113217</v>
      </c>
      <c r="AE7826">
        <v>5.4999999999999997E-3</v>
      </c>
      <c r="AF7826">
        <v>1.5959671483545139</v>
      </c>
      <c r="AG7826">
        <v>0.80525852442850621</v>
      </c>
      <c r="AH7826">
        <v>7.6004380950448889</v>
      </c>
    </row>
    <row r="7827" spans="1:34">
      <c r="A7827" t="s">
        <v>1194</v>
      </c>
      <c r="B7827" t="s">
        <v>1283</v>
      </c>
      <c r="C7827" t="s">
        <v>8818</v>
      </c>
      <c r="D7827" t="s">
        <v>8984</v>
      </c>
      <c r="E7827" t="s">
        <v>43</v>
      </c>
      <c r="F7827" t="s">
        <v>1179</v>
      </c>
      <c r="G7827" t="s">
        <v>46</v>
      </c>
      <c r="H7827" t="s">
        <v>1125</v>
      </c>
      <c r="I7827">
        <v>0.5105434385934623</v>
      </c>
      <c r="J7827">
        <v>0.5105434385934623</v>
      </c>
      <c r="K7827">
        <v>1.0843475087476999</v>
      </c>
      <c r="L7827">
        <v>3</v>
      </c>
      <c r="M7827">
        <v>5.1054343859346254</v>
      </c>
      <c r="N7827" t="str">
        <f t="shared" si="366"/>
        <v>05Qd-615,10543438593463</v>
      </c>
      <c r="O7827" t="s">
        <v>8820</v>
      </c>
      <c r="P7827">
        <v>29.379454239060149</v>
      </c>
      <c r="Q7827">
        <v>35.887579701239979</v>
      </c>
      <c r="R7827">
        <v>175.66429641712739</v>
      </c>
      <c r="S7827">
        <v>75</v>
      </c>
      <c r="T7827">
        <f t="shared" si="367"/>
        <v>315.9313303574275</v>
      </c>
      <c r="U7827">
        <v>3925919.7637999342</v>
      </c>
      <c r="V7827">
        <v>2502343.4265899882</v>
      </c>
      <c r="W7827">
        <v>16072198.774658401</v>
      </c>
      <c r="X7827">
        <v>8284202.229372723</v>
      </c>
      <c r="Y7827">
        <f t="shared" si="368"/>
        <v>30784664.194421045</v>
      </c>
      <c r="Z7827">
        <v>0.129492737699271</v>
      </c>
      <c r="AA7827">
        <v>0.13019932083074859</v>
      </c>
      <c r="AB7827">
        <v>1.0031729267203291</v>
      </c>
      <c r="AC7827">
        <v>0.21796463297412441</v>
      </c>
      <c r="AD7827">
        <v>0.113217</v>
      </c>
      <c r="AE7827">
        <v>5.4999999999999997E-3</v>
      </c>
      <c r="AF7827">
        <v>1.60380137778051</v>
      </c>
      <c r="AG7827">
        <v>0.80921135017063794</v>
      </c>
      <c r="AH7827">
        <v>7.6371641138857722</v>
      </c>
    </row>
    <row r="7828" spans="1:34">
      <c r="A7828" t="s">
        <v>1194</v>
      </c>
      <c r="B7828" t="s">
        <v>1283</v>
      </c>
      <c r="C7828" t="s">
        <v>8821</v>
      </c>
      <c r="D7828" t="s">
        <v>8985</v>
      </c>
      <c r="E7828" t="s">
        <v>49</v>
      </c>
      <c r="F7828" t="s">
        <v>1179</v>
      </c>
      <c r="G7828" t="s">
        <v>46</v>
      </c>
      <c r="H7828" t="s">
        <v>1125</v>
      </c>
      <c r="I7828">
        <v>0.72763689626098405</v>
      </c>
      <c r="J7828">
        <v>0.46595461203262289</v>
      </c>
      <c r="K7828">
        <v>0.46595461203262289</v>
      </c>
      <c r="L7828">
        <v>3</v>
      </c>
      <c r="M7828">
        <v>4.6595461203262296</v>
      </c>
      <c r="N7828" t="str">
        <f t="shared" si="366"/>
        <v>05Qd-614,65954612032623</v>
      </c>
      <c r="O7828" t="s">
        <v>8823</v>
      </c>
      <c r="P7828">
        <v>92.816700998963611</v>
      </c>
      <c r="Q7828">
        <v>32.753301702495399</v>
      </c>
      <c r="R7828">
        <v>75.48464714928491</v>
      </c>
      <c r="S7828">
        <v>75</v>
      </c>
      <c r="T7828">
        <f t="shared" si="367"/>
        <v>276.05464985074389</v>
      </c>
      <c r="U7828">
        <v>9461846.0916760359</v>
      </c>
      <c r="V7828">
        <v>2283798.7375204959</v>
      </c>
      <c r="W7828">
        <v>6906379.2595475363</v>
      </c>
      <c r="X7828">
        <v>8284202.229372723</v>
      </c>
      <c r="Y7828">
        <f t="shared" si="368"/>
        <v>26936226.318116792</v>
      </c>
      <c r="Z7828">
        <v>0.71237409193226009</v>
      </c>
      <c r="AA7828">
        <v>0.1188282317205738</v>
      </c>
      <c r="AB7828">
        <v>0.43107310903626711</v>
      </c>
      <c r="AC7828">
        <v>0.21796463297412441</v>
      </c>
      <c r="AD7828">
        <v>0.113217</v>
      </c>
      <c r="AE7828">
        <v>5.4999999999999997E-3</v>
      </c>
      <c r="AF7828">
        <v>1.4637317655475071</v>
      </c>
      <c r="AG7828">
        <v>0.73853806007170741</v>
      </c>
      <c r="AH7828">
        <v>6.980532945945443</v>
      </c>
    </row>
    <row r="7829" spans="1:34">
      <c r="A7829" t="s">
        <v>1194</v>
      </c>
      <c r="B7829" t="s">
        <v>1289</v>
      </c>
      <c r="C7829" t="s">
        <v>8798</v>
      </c>
      <c r="D7829" t="s">
        <v>8986</v>
      </c>
      <c r="E7829" t="s">
        <v>671</v>
      </c>
      <c r="F7829" t="s">
        <v>43</v>
      </c>
      <c r="G7829" t="s">
        <v>49</v>
      </c>
      <c r="H7829" t="s">
        <v>1125</v>
      </c>
      <c r="I7829">
        <v>0.50618256410179907</v>
      </c>
      <c r="J7829">
        <v>0.50618256410179918</v>
      </c>
      <c r="K7829">
        <v>1.0494605128143939</v>
      </c>
      <c r="L7829">
        <v>3</v>
      </c>
      <c r="M7829">
        <v>5.0618256410179923</v>
      </c>
      <c r="N7829" t="str">
        <f t="shared" si="366"/>
        <v>05Qd-615,06182564101799</v>
      </c>
      <c r="O7829" t="s">
        <v>8788</v>
      </c>
      <c r="P7829">
        <v>31.835668423874999</v>
      </c>
      <c r="Q7829">
        <v>29.128505734221719</v>
      </c>
      <c r="R7829">
        <v>133.86822895959239</v>
      </c>
      <c r="S7829">
        <v>75</v>
      </c>
      <c r="T7829">
        <f t="shared" si="367"/>
        <v>269.83240311768907</v>
      </c>
      <c r="U7829">
        <v>2535512.1523291431</v>
      </c>
      <c r="V7829">
        <v>3863431.5914262352</v>
      </c>
      <c r="W7829">
        <v>13571466.679619949</v>
      </c>
      <c r="X7829">
        <v>8259586.4630470853</v>
      </c>
      <c r="Y7829">
        <f t="shared" si="368"/>
        <v>28229996.886422411</v>
      </c>
      <c r="Z7829">
        <v>0.10977123727354091</v>
      </c>
      <c r="AA7829">
        <v>0.12838665830621471</v>
      </c>
      <c r="AB7829">
        <v>1.0274471837211101</v>
      </c>
      <c r="AC7829">
        <v>0.21796463297412441</v>
      </c>
      <c r="AD7829">
        <v>0.113217</v>
      </c>
      <c r="AE7829">
        <v>5.4999999999999997E-3</v>
      </c>
      <c r="AF7829">
        <v>1.590102295607746</v>
      </c>
      <c r="AG7829">
        <v>0.80229936410135183</v>
      </c>
      <c r="AH7829">
        <v>7.57294430072709</v>
      </c>
    </row>
    <row r="7830" spans="1:34">
      <c r="A7830" t="s">
        <v>1194</v>
      </c>
      <c r="B7830" t="s">
        <v>1289</v>
      </c>
      <c r="C7830" t="s">
        <v>8800</v>
      </c>
      <c r="D7830" t="s">
        <v>8987</v>
      </c>
      <c r="E7830" t="s">
        <v>671</v>
      </c>
      <c r="F7830" t="s">
        <v>43</v>
      </c>
      <c r="G7830" t="s">
        <v>1179</v>
      </c>
      <c r="H7830" t="s">
        <v>1125</v>
      </c>
      <c r="I7830">
        <v>0.68360381573793361</v>
      </c>
      <c r="J7830">
        <v>0.68360381573793372</v>
      </c>
      <c r="K7830">
        <v>2.4688305259034711</v>
      </c>
      <c r="L7830">
        <v>3</v>
      </c>
      <c r="M7830">
        <v>6.8360381573793383</v>
      </c>
      <c r="N7830" t="str">
        <f t="shared" si="366"/>
        <v>05Qd-616,83603815737934</v>
      </c>
      <c r="O7830" t="s">
        <v>8802</v>
      </c>
      <c r="P7830">
        <v>42.994338316939363</v>
      </c>
      <c r="Q7830">
        <v>39.338292305646547</v>
      </c>
      <c r="R7830">
        <v>173.54126127114151</v>
      </c>
      <c r="S7830">
        <v>75</v>
      </c>
      <c r="T7830">
        <f t="shared" si="367"/>
        <v>330.87389189372743</v>
      </c>
      <c r="U7830">
        <v>3424230.515046977</v>
      </c>
      <c r="V7830">
        <v>5217596.9008887168</v>
      </c>
      <c r="W7830">
        <v>11576145.054285361</v>
      </c>
      <c r="X7830">
        <v>8259586.4630470853</v>
      </c>
      <c r="Y7830">
        <f t="shared" si="368"/>
        <v>28477558.933268137</v>
      </c>
      <c r="Z7830">
        <v>0.14824698039850939</v>
      </c>
      <c r="AA7830">
        <v>0.17338726327665441</v>
      </c>
      <c r="AB7830">
        <v>0.62960373872282682</v>
      </c>
      <c r="AC7830">
        <v>0.21796463297412441</v>
      </c>
      <c r="AD7830">
        <v>0.113217</v>
      </c>
      <c r="AE7830">
        <v>5.4999999999999997E-3</v>
      </c>
      <c r="AF7830">
        <v>2.1474465415851318</v>
      </c>
      <c r="AG7830">
        <v>1.083512047944625</v>
      </c>
      <c r="AH7830">
        <v>10.1857137469091</v>
      </c>
    </row>
    <row r="7831" spans="1:34">
      <c r="A7831" t="s">
        <v>1194</v>
      </c>
      <c r="B7831" t="s">
        <v>1289</v>
      </c>
      <c r="C7831" t="s">
        <v>8803</v>
      </c>
      <c r="D7831" t="s">
        <v>8988</v>
      </c>
      <c r="E7831" t="s">
        <v>671</v>
      </c>
      <c r="F7831" t="s">
        <v>49</v>
      </c>
      <c r="G7831" t="s">
        <v>1179</v>
      </c>
      <c r="H7831" t="s">
        <v>1125</v>
      </c>
      <c r="I7831">
        <v>0.49834026117018848</v>
      </c>
      <c r="J7831">
        <v>0.98672208936150962</v>
      </c>
      <c r="K7831">
        <v>0.49834026117018859</v>
      </c>
      <c r="L7831">
        <v>3</v>
      </c>
      <c r="M7831">
        <v>4.9834026117018864</v>
      </c>
      <c r="N7831" t="str">
        <f t="shared" si="366"/>
        <v>05Qd-614,98340261170189</v>
      </c>
      <c r="O7831" t="s">
        <v>8805</v>
      </c>
      <c r="P7831">
        <v>31.34243737737825</v>
      </c>
      <c r="Q7831">
        <v>125.8653726988729</v>
      </c>
      <c r="R7831">
        <v>35.029782951187457</v>
      </c>
      <c r="S7831">
        <v>75</v>
      </c>
      <c r="T7831">
        <f t="shared" si="367"/>
        <v>267.23759302743861</v>
      </c>
      <c r="U7831">
        <v>2496229.380073586</v>
      </c>
      <c r="V7831">
        <v>12760142.753635051</v>
      </c>
      <c r="W7831">
        <v>2336676.8553647208</v>
      </c>
      <c r="X7831">
        <v>8259586.4630470853</v>
      </c>
      <c r="Y7831">
        <f t="shared" si="368"/>
        <v>25852635.452120446</v>
      </c>
      <c r="Z7831">
        <v>0.10807054792363339</v>
      </c>
      <c r="AA7831">
        <v>0.96602475219493367</v>
      </c>
      <c r="AB7831">
        <v>0.12708725378144009</v>
      </c>
      <c r="AC7831">
        <v>0.21796463297412441</v>
      </c>
      <c r="AD7831">
        <v>0.113217</v>
      </c>
      <c r="AE7831">
        <v>5.4999999999999997E-3</v>
      </c>
      <c r="AF7831">
        <v>1.565466789016299</v>
      </c>
      <c r="AG7831">
        <v>0.78986931395474902</v>
      </c>
      <c r="AH7831">
        <v>7.4574557146729354</v>
      </c>
    </row>
    <row r="7832" spans="1:34">
      <c r="A7832" t="s">
        <v>1194</v>
      </c>
      <c r="B7832" t="s">
        <v>1289</v>
      </c>
      <c r="C7832" t="s">
        <v>8806</v>
      </c>
      <c r="D7832" t="s">
        <v>8989</v>
      </c>
      <c r="E7832" t="s">
        <v>43</v>
      </c>
      <c r="F7832" t="s">
        <v>49</v>
      </c>
      <c r="G7832" t="s">
        <v>1179</v>
      </c>
      <c r="H7832" t="s">
        <v>1125</v>
      </c>
      <c r="I7832">
        <v>0.50080925741256199</v>
      </c>
      <c r="J7832">
        <v>1.006474059300497</v>
      </c>
      <c r="K7832">
        <v>0.50080925741256199</v>
      </c>
      <c r="L7832">
        <v>3</v>
      </c>
      <c r="M7832">
        <v>5.0080925741256213</v>
      </c>
      <c r="N7832" t="str">
        <f t="shared" si="366"/>
        <v>05Qd-615,00809257412562</v>
      </c>
      <c r="O7832" t="s">
        <v>8808</v>
      </c>
      <c r="P7832">
        <v>28.819296358377429</v>
      </c>
      <c r="Q7832">
        <v>128.38491602795389</v>
      </c>
      <c r="R7832">
        <v>35.203335861150123</v>
      </c>
      <c r="S7832">
        <v>75</v>
      </c>
      <c r="T7832">
        <f t="shared" si="367"/>
        <v>267.40754824748149</v>
      </c>
      <c r="U7832">
        <v>3822419.900613735</v>
      </c>
      <c r="V7832">
        <v>13015572.280149531</v>
      </c>
      <c r="W7832">
        <v>2348253.7774500232</v>
      </c>
      <c r="X7832">
        <v>8259586.4630470853</v>
      </c>
      <c r="Y7832">
        <f t="shared" si="368"/>
        <v>27445832.421260379</v>
      </c>
      <c r="Z7832">
        <v>0.12702378858526781</v>
      </c>
      <c r="AA7832">
        <v>0.98536240772266082</v>
      </c>
      <c r="AB7832">
        <v>0.1277168997813502</v>
      </c>
      <c r="AC7832">
        <v>0.21796463297412441</v>
      </c>
      <c r="AD7832">
        <v>0.113217</v>
      </c>
      <c r="AE7832">
        <v>5.4999999999999997E-3</v>
      </c>
      <c r="AF7832">
        <v>1.5732227981546449</v>
      </c>
      <c r="AG7832">
        <v>0.79378267299891103</v>
      </c>
      <c r="AH7832">
        <v>7.4938150452791774</v>
      </c>
    </row>
    <row r="7833" spans="1:34">
      <c r="A7833" t="s">
        <v>1194</v>
      </c>
      <c r="B7833" t="s">
        <v>1289</v>
      </c>
      <c r="C7833" t="s">
        <v>8809</v>
      </c>
      <c r="D7833" t="s">
        <v>8990</v>
      </c>
      <c r="E7833" t="s">
        <v>671</v>
      </c>
      <c r="F7833" t="s">
        <v>43</v>
      </c>
      <c r="G7833" t="s">
        <v>46</v>
      </c>
      <c r="H7833" t="s">
        <v>1125</v>
      </c>
      <c r="I7833">
        <v>0.50932283125304567</v>
      </c>
      <c r="J7833">
        <v>0.50932283125304567</v>
      </c>
      <c r="K7833">
        <v>1.074582650024366</v>
      </c>
      <c r="L7833">
        <v>3</v>
      </c>
      <c r="M7833">
        <v>5.0932283125304583</v>
      </c>
      <c r="N7833" t="str">
        <f t="shared" si="366"/>
        <v>05Qd-615,09322831253046</v>
      </c>
      <c r="O7833" t="s">
        <v>8791</v>
      </c>
      <c r="P7833">
        <v>32.033171283276857</v>
      </c>
      <c r="Q7833">
        <v>29.30921383483436</v>
      </c>
      <c r="R7833">
        <v>174.08238930394739</v>
      </c>
      <c r="S7833">
        <v>75</v>
      </c>
      <c r="T7833">
        <f t="shared" si="367"/>
        <v>310.42477442205859</v>
      </c>
      <c r="U7833">
        <v>2551242.021526977</v>
      </c>
      <c r="V7833">
        <v>3887399.6380917141</v>
      </c>
      <c r="W7833">
        <v>15927464.03866116</v>
      </c>
      <c r="X7833">
        <v>8259586.4630470853</v>
      </c>
      <c r="Y7833">
        <f t="shared" si="368"/>
        <v>30625692.161326937</v>
      </c>
      <c r="Z7833">
        <v>0.11045223862563899</v>
      </c>
      <c r="AA7833">
        <v>0.1291831464398048</v>
      </c>
      <c r="AB7833">
        <v>0.99413906827045806</v>
      </c>
      <c r="AC7833">
        <v>0.21796463297412441</v>
      </c>
      <c r="AD7833">
        <v>0.113217</v>
      </c>
      <c r="AE7833">
        <v>5.4999999999999997E-3</v>
      </c>
      <c r="AF7833">
        <v>1.5999670091718721</v>
      </c>
      <c r="AG7833">
        <v>0.80727668753607762</v>
      </c>
      <c r="AH7833">
        <v>7.6191890092384078</v>
      </c>
    </row>
    <row r="7834" spans="1:34">
      <c r="A7834" t="s">
        <v>1194</v>
      </c>
      <c r="B7834" t="s">
        <v>1289</v>
      </c>
      <c r="C7834" t="s">
        <v>8811</v>
      </c>
      <c r="D7834" t="s">
        <v>8991</v>
      </c>
      <c r="E7834" t="s">
        <v>671</v>
      </c>
      <c r="F7834" t="s">
        <v>49</v>
      </c>
      <c r="G7834" t="s">
        <v>46</v>
      </c>
      <c r="H7834" t="s">
        <v>1125</v>
      </c>
      <c r="I7834">
        <v>0.46666576333235221</v>
      </c>
      <c r="J7834">
        <v>0.73332610665881792</v>
      </c>
      <c r="K7834">
        <v>0.4666657633323521</v>
      </c>
      <c r="L7834">
        <v>3</v>
      </c>
      <c r="M7834">
        <v>4.6666576333235223</v>
      </c>
      <c r="N7834" t="str">
        <f t="shared" si="366"/>
        <v>05Qd-614,66665763332352</v>
      </c>
      <c r="O7834" t="s">
        <v>8794</v>
      </c>
      <c r="P7834">
        <v>29.350312633912559</v>
      </c>
      <c r="Q7834">
        <v>93.542411505301857</v>
      </c>
      <c r="R7834">
        <v>75.599853659841045</v>
      </c>
      <c r="S7834">
        <v>75</v>
      </c>
      <c r="T7834">
        <f t="shared" si="367"/>
        <v>273.49257779905543</v>
      </c>
      <c r="U7834">
        <v>2337569.0865700631</v>
      </c>
      <c r="V7834">
        <v>9483263.7343599871</v>
      </c>
      <c r="W7834">
        <v>6916919.944112123</v>
      </c>
      <c r="X7834">
        <v>8259586.4630470853</v>
      </c>
      <c r="Y7834">
        <f t="shared" si="368"/>
        <v>26997339.228089258</v>
      </c>
      <c r="Z7834">
        <v>0.1012015858845179</v>
      </c>
      <c r="AA7834">
        <v>0.71794396629101553</v>
      </c>
      <c r="AB7834">
        <v>0.43173102333489832</v>
      </c>
      <c r="AC7834">
        <v>0.21796463297412441</v>
      </c>
      <c r="AD7834">
        <v>0.113217</v>
      </c>
      <c r="AE7834">
        <v>5.4999999999999997E-3</v>
      </c>
      <c r="AF7834">
        <v>1.465965748688018</v>
      </c>
      <c r="AG7834">
        <v>0.73966523488177827</v>
      </c>
      <c r="AH7834">
        <v>6.9910056168933181</v>
      </c>
    </row>
    <row r="7835" spans="1:34">
      <c r="A7835" t="s">
        <v>1194</v>
      </c>
      <c r="B7835" t="s">
        <v>1289</v>
      </c>
      <c r="C7835" t="s">
        <v>8813</v>
      </c>
      <c r="D7835" t="s">
        <v>8992</v>
      </c>
      <c r="E7835" t="s">
        <v>43</v>
      </c>
      <c r="F7835" t="s">
        <v>49</v>
      </c>
      <c r="G7835" t="s">
        <v>46</v>
      </c>
      <c r="H7835" t="s">
        <v>1125</v>
      </c>
      <c r="I7835">
        <v>0.46883019370230639</v>
      </c>
      <c r="J7835">
        <v>0.75064154961845253</v>
      </c>
      <c r="K7835">
        <v>0.46883019370230639</v>
      </c>
      <c r="L7835">
        <v>3</v>
      </c>
      <c r="M7835">
        <v>4.6883019370230654</v>
      </c>
      <c r="N7835" t="str">
        <f t="shared" si="366"/>
        <v>05Qd-614,68830193702307</v>
      </c>
      <c r="O7835" t="s">
        <v>8797</v>
      </c>
      <c r="P7835">
        <v>26.979046601232721</v>
      </c>
      <c r="Q7835">
        <v>95.751153667921059</v>
      </c>
      <c r="R7835">
        <v>75.950491379773638</v>
      </c>
      <c r="S7835">
        <v>75</v>
      </c>
      <c r="T7835">
        <f t="shared" si="367"/>
        <v>273.68069164892745</v>
      </c>
      <c r="U7835">
        <v>3578340.128285611</v>
      </c>
      <c r="V7835">
        <v>9707184.4577222597</v>
      </c>
      <c r="W7835">
        <v>6949001.131055586</v>
      </c>
      <c r="X7835">
        <v>8259586.4630470853</v>
      </c>
      <c r="Y7835">
        <f t="shared" si="368"/>
        <v>28494112.180110544</v>
      </c>
      <c r="Z7835">
        <v>0.1189127128258595</v>
      </c>
      <c r="AA7835">
        <v>0.73489620307032022</v>
      </c>
      <c r="AB7835">
        <v>0.43373342379360103</v>
      </c>
      <c r="AC7835">
        <v>0.21796463297412441</v>
      </c>
      <c r="AD7835">
        <v>0.113217</v>
      </c>
      <c r="AE7835">
        <v>5.4999999999999997E-3</v>
      </c>
      <c r="AF7835">
        <v>1.47276500639468</v>
      </c>
      <c r="AG7835">
        <v>0.74309585701815584</v>
      </c>
      <c r="AH7835">
        <v>7.0228798004359012</v>
      </c>
    </row>
    <row r="7836" spans="1:34">
      <c r="A7836" t="s">
        <v>1194</v>
      </c>
      <c r="B7836" t="s">
        <v>1289</v>
      </c>
      <c r="C7836" t="s">
        <v>8815</v>
      </c>
      <c r="D7836" t="s">
        <v>8993</v>
      </c>
      <c r="E7836" t="s">
        <v>671</v>
      </c>
      <c r="F7836" t="s">
        <v>1179</v>
      </c>
      <c r="G7836" t="s">
        <v>46</v>
      </c>
      <c r="H7836" t="s">
        <v>1125</v>
      </c>
      <c r="I7836">
        <v>0.50124597673507765</v>
      </c>
      <c r="J7836">
        <v>0.50124597673507765</v>
      </c>
      <c r="K7836">
        <v>1.009967813880623</v>
      </c>
      <c r="L7836">
        <v>3</v>
      </c>
      <c r="M7836">
        <v>5.0124597673507783</v>
      </c>
      <c r="N7836" t="str">
        <f t="shared" si="366"/>
        <v>05Qd-615,01245976735078</v>
      </c>
      <c r="O7836" t="s">
        <v>8817</v>
      </c>
      <c r="P7836">
        <v>31.525188431678291</v>
      </c>
      <c r="Q7836">
        <v>35.234034129522797</v>
      </c>
      <c r="R7836">
        <v>163.61478584866089</v>
      </c>
      <c r="S7836">
        <v>75</v>
      </c>
      <c r="T7836">
        <f t="shared" si="367"/>
        <v>305.37400840986197</v>
      </c>
      <c r="U7836">
        <v>2510784.3601311501</v>
      </c>
      <c r="V7836">
        <v>2350301.5187479402</v>
      </c>
      <c r="W7836">
        <v>14969742.937338591</v>
      </c>
      <c r="X7836">
        <v>8259586.4630470853</v>
      </c>
      <c r="Y7836">
        <f t="shared" si="368"/>
        <v>28090415.27926477</v>
      </c>
      <c r="Z7836">
        <v>0.1087006841933187</v>
      </c>
      <c r="AA7836">
        <v>0.12782827239901001</v>
      </c>
      <c r="AB7836">
        <v>0.93436131827706914</v>
      </c>
      <c r="AC7836">
        <v>0.21796463297412441</v>
      </c>
      <c r="AD7836">
        <v>0.113217</v>
      </c>
      <c r="AE7836">
        <v>5.4999999999999997E-3</v>
      </c>
      <c r="AF7836">
        <v>1.5745946913143809</v>
      </c>
      <c r="AG7836">
        <v>0.79447487312509835</v>
      </c>
      <c r="AH7836">
        <v>7.5002463317902572</v>
      </c>
    </row>
    <row r="7837" spans="1:34">
      <c r="A7837" t="s">
        <v>1194</v>
      </c>
      <c r="B7837" t="s">
        <v>1289</v>
      </c>
      <c r="C7837" t="s">
        <v>8818</v>
      </c>
      <c r="D7837" t="s">
        <v>8994</v>
      </c>
      <c r="E7837" t="s">
        <v>43</v>
      </c>
      <c r="F7837" t="s">
        <v>1179</v>
      </c>
      <c r="G7837" t="s">
        <v>46</v>
      </c>
      <c r="H7837" t="s">
        <v>1125</v>
      </c>
      <c r="I7837">
        <v>0.50378817097163309</v>
      </c>
      <c r="J7837">
        <v>0.50378817097163309</v>
      </c>
      <c r="K7837">
        <v>1.0303053677730649</v>
      </c>
      <c r="L7837">
        <v>3</v>
      </c>
      <c r="M7837">
        <v>5.0378817097163324</v>
      </c>
      <c r="N7837" t="str">
        <f t="shared" si="366"/>
        <v>05Qd-615,03788170971633</v>
      </c>
      <c r="O7837" t="s">
        <v>8820</v>
      </c>
      <c r="P7837">
        <v>28.990719293185791</v>
      </c>
      <c r="Q7837">
        <v>35.412732338889199</v>
      </c>
      <c r="R7837">
        <v>166.9094695792366</v>
      </c>
      <c r="S7837">
        <v>75</v>
      </c>
      <c r="T7837">
        <f t="shared" si="367"/>
        <v>306.31292121131162</v>
      </c>
      <c r="U7837">
        <v>3845156.4181638118</v>
      </c>
      <c r="V7837">
        <v>2362221.6602601912</v>
      </c>
      <c r="W7837">
        <v>15271186.161132369</v>
      </c>
      <c r="X7837">
        <v>8259586.4630470853</v>
      </c>
      <c r="Y7837">
        <f t="shared" si="368"/>
        <v>29738150.702603459</v>
      </c>
      <c r="Z7837">
        <v>0.12777935146782349</v>
      </c>
      <c r="AA7837">
        <v>0.1284765854278313</v>
      </c>
      <c r="AB7837">
        <v>0.95317639674225274</v>
      </c>
      <c r="AC7837">
        <v>0.21796463297412441</v>
      </c>
      <c r="AD7837">
        <v>0.113217</v>
      </c>
      <c r="AE7837">
        <v>5.4999999999999997E-3</v>
      </c>
      <c r="AF7837">
        <v>1.582580641795706</v>
      </c>
      <c r="AG7837">
        <v>0.79850425099003852</v>
      </c>
      <c r="AH7837">
        <v>7.5376836025020761</v>
      </c>
    </row>
    <row r="7838" spans="1:34">
      <c r="A7838" t="s">
        <v>1194</v>
      </c>
      <c r="B7838" t="s">
        <v>1289</v>
      </c>
      <c r="C7838" t="s">
        <v>8821</v>
      </c>
      <c r="D7838" t="s">
        <v>8995</v>
      </c>
      <c r="E7838" t="s">
        <v>49</v>
      </c>
      <c r="F7838" t="s">
        <v>1179</v>
      </c>
      <c r="G7838" t="s">
        <v>46</v>
      </c>
      <c r="H7838" t="s">
        <v>1125</v>
      </c>
      <c r="I7838">
        <v>0.69675911836626025</v>
      </c>
      <c r="J7838">
        <v>0.46209488979578239</v>
      </c>
      <c r="K7838">
        <v>0.46209488979578239</v>
      </c>
      <c r="L7838">
        <v>3</v>
      </c>
      <c r="M7838">
        <v>4.6209488979578248</v>
      </c>
      <c r="N7838" t="str">
        <f t="shared" si="366"/>
        <v>05Qd-614,62094889795782</v>
      </c>
      <c r="O7838" t="s">
        <v>8823</v>
      </c>
      <c r="P7838">
        <v>88.877959721419828</v>
      </c>
      <c r="Q7838">
        <v>32.481990627024793</v>
      </c>
      <c r="R7838">
        <v>74.859372146916741</v>
      </c>
      <c r="S7838">
        <v>75</v>
      </c>
      <c r="T7838">
        <f t="shared" si="367"/>
        <v>271.21932249536133</v>
      </c>
      <c r="U7838">
        <v>9010384.9007813595</v>
      </c>
      <c r="V7838">
        <v>2166725.2640447691</v>
      </c>
      <c r="W7838">
        <v>6849170.4565530866</v>
      </c>
      <c r="X7838">
        <v>8259586.4630470853</v>
      </c>
      <c r="Y7838">
        <f t="shared" si="368"/>
        <v>26285867.084426299</v>
      </c>
      <c r="Z7838">
        <v>0.68214400175724188</v>
      </c>
      <c r="AA7838">
        <v>0.1178439213253282</v>
      </c>
      <c r="AB7838">
        <v>0.42750232677188899</v>
      </c>
      <c r="AC7838">
        <v>0.21796463297412441</v>
      </c>
      <c r="AD7838">
        <v>0.113217</v>
      </c>
      <c r="AE7838">
        <v>5.4999999999999997E-3</v>
      </c>
      <c r="AF7838">
        <v>1.451606983651673</v>
      </c>
      <c r="AG7838">
        <v>0.73242040032631528</v>
      </c>
      <c r="AH7838">
        <v>6.9236932819358126</v>
      </c>
    </row>
    <row r="7839" spans="1:34">
      <c r="A7839" t="s">
        <v>3117</v>
      </c>
      <c r="B7839" t="s">
        <v>3760</v>
      </c>
      <c r="C7839" t="s">
        <v>8786</v>
      </c>
      <c r="D7839" t="s">
        <v>8996</v>
      </c>
      <c r="E7839" t="s">
        <v>671</v>
      </c>
      <c r="F7839" t="s">
        <v>43</v>
      </c>
      <c r="G7839" t="s">
        <v>49</v>
      </c>
      <c r="H7839" t="s">
        <v>1125</v>
      </c>
      <c r="I7839">
        <v>0.55840220526797324</v>
      </c>
      <c r="J7839">
        <v>0.55840220526797324</v>
      </c>
      <c r="K7839">
        <v>1.4672176421437859</v>
      </c>
      <c r="L7839">
        <v>3</v>
      </c>
      <c r="M7839">
        <v>5.5840220526797317</v>
      </c>
      <c r="N7839" t="str">
        <f t="shared" si="366"/>
        <v>09QeL-385,58402205267973</v>
      </c>
      <c r="O7839" t="s">
        <v>8788</v>
      </c>
      <c r="P7839">
        <v>29.654773153860621</v>
      </c>
      <c r="Q7839">
        <v>26.87945160812653</v>
      </c>
      <c r="R7839">
        <v>156.5554570022922</v>
      </c>
      <c r="S7839">
        <v>62.081780923994053</v>
      </c>
      <c r="T7839">
        <f t="shared" si="367"/>
        <v>275.17146268827344</v>
      </c>
      <c r="U7839">
        <v>2494237.9000096908</v>
      </c>
      <c r="V7839">
        <v>3723310.2908717911</v>
      </c>
      <c r="W7839">
        <v>16384312.275226731</v>
      </c>
      <c r="X7839">
        <v>6878207.1338798394</v>
      </c>
      <c r="Y7839">
        <f t="shared" si="368"/>
        <v>29480067.599988051</v>
      </c>
      <c r="Z7839">
        <v>0.102251383474148</v>
      </c>
      <c r="AA7839">
        <v>0.11847373842512619</v>
      </c>
      <c r="AB7839">
        <v>1.2015731039642661</v>
      </c>
      <c r="AC7839">
        <v>0.18042176791304479</v>
      </c>
      <c r="AD7839">
        <v>0.113217</v>
      </c>
      <c r="AE7839">
        <v>5.4999999999999997E-3</v>
      </c>
      <c r="AF7839">
        <v>1.754143053197821</v>
      </c>
      <c r="AG7839">
        <v>0.8850674953497375</v>
      </c>
      <c r="AH7839">
        <v>8.3419496012272916</v>
      </c>
    </row>
    <row r="7840" spans="1:34">
      <c r="A7840" t="s">
        <v>3117</v>
      </c>
      <c r="B7840" t="s">
        <v>3760</v>
      </c>
      <c r="C7840" t="s">
        <v>8789</v>
      </c>
      <c r="D7840" t="s">
        <v>8997</v>
      </c>
      <c r="E7840" t="s">
        <v>671</v>
      </c>
      <c r="F7840" t="s">
        <v>43</v>
      </c>
      <c r="G7840" t="s">
        <v>46</v>
      </c>
      <c r="H7840" t="s">
        <v>1125</v>
      </c>
      <c r="I7840">
        <v>0.57054458370683492</v>
      </c>
      <c r="J7840">
        <v>0.57054458370683492</v>
      </c>
      <c r="K7840">
        <v>1.56435666965468</v>
      </c>
      <c r="L7840">
        <v>3</v>
      </c>
      <c r="M7840">
        <v>5.7054458370683498</v>
      </c>
      <c r="N7840" t="str">
        <f t="shared" si="366"/>
        <v>09QeL-385,70544583706835</v>
      </c>
      <c r="O7840" t="s">
        <v>8791</v>
      </c>
      <c r="P7840">
        <v>30.299612079559299</v>
      </c>
      <c r="Q7840">
        <v>27.463941552069919</v>
      </c>
      <c r="R7840">
        <v>209.77498379337999</v>
      </c>
      <c r="S7840">
        <v>62.081780923994053</v>
      </c>
      <c r="T7840">
        <f t="shared" si="367"/>
        <v>329.6203183490033</v>
      </c>
      <c r="U7840">
        <v>2548474.7569073732</v>
      </c>
      <c r="V7840">
        <v>3804273.1562948911</v>
      </c>
      <c r="W7840">
        <v>19193116.109786902</v>
      </c>
      <c r="X7840">
        <v>6878207.1338798394</v>
      </c>
      <c r="Y7840">
        <f t="shared" si="368"/>
        <v>32424071.156869005</v>
      </c>
      <c r="Z7840">
        <v>0.1044748256137514</v>
      </c>
      <c r="AA7840">
        <v>0.1210499334212299</v>
      </c>
      <c r="AB7840">
        <v>1.197970155215881</v>
      </c>
      <c r="AC7840">
        <v>0.18042176791304479</v>
      </c>
      <c r="AD7840">
        <v>0.113217</v>
      </c>
      <c r="AE7840">
        <v>5.4999999999999997E-3</v>
      </c>
      <c r="AF7840">
        <v>1.7922866503879631</v>
      </c>
      <c r="AG7840">
        <v>0.90431316517533344</v>
      </c>
      <c r="AH7840">
        <v>8.520762652631646</v>
      </c>
    </row>
    <row r="7841" spans="1:34">
      <c r="A7841" t="s">
        <v>3117</v>
      </c>
      <c r="B7841" t="s">
        <v>3760</v>
      </c>
      <c r="C7841" t="s">
        <v>8792</v>
      </c>
      <c r="D7841" t="s">
        <v>8998</v>
      </c>
      <c r="E7841" t="s">
        <v>671</v>
      </c>
      <c r="F7841" t="s">
        <v>49</v>
      </c>
      <c r="G7841" t="s">
        <v>46</v>
      </c>
      <c r="H7841" t="s">
        <v>1125</v>
      </c>
      <c r="I7841">
        <v>0.51612173124687744</v>
      </c>
      <c r="J7841">
        <v>1.128973849975019</v>
      </c>
      <c r="K7841">
        <v>0.51612173124687721</v>
      </c>
      <c r="L7841">
        <v>3</v>
      </c>
      <c r="M7841">
        <v>5.1612173124687741</v>
      </c>
      <c r="N7841" t="str">
        <f t="shared" si="366"/>
        <v>09QeL-385,16121731246877</v>
      </c>
      <c r="O7841" t="s">
        <v>8794</v>
      </c>
      <c r="P7841">
        <v>27.409406186995589</v>
      </c>
      <c r="Q7841">
        <v>120.4640756419936</v>
      </c>
      <c r="R7841">
        <v>69.210193498663301</v>
      </c>
      <c r="S7841">
        <v>62.081780923994053</v>
      </c>
      <c r="T7841">
        <f t="shared" si="367"/>
        <v>279.16545625164656</v>
      </c>
      <c r="U7841">
        <v>2305381.9826459978</v>
      </c>
      <c r="V7841">
        <v>12607168.546261899</v>
      </c>
      <c r="W7841">
        <v>6332305.4817110337</v>
      </c>
      <c r="X7841">
        <v>6878207.1338798394</v>
      </c>
      <c r="Y7841">
        <f t="shared" si="368"/>
        <v>28123063.144498773</v>
      </c>
      <c r="Z7841">
        <v>9.4509227512344196E-2</v>
      </c>
      <c r="AA7841">
        <v>0.92456945325909046</v>
      </c>
      <c r="AB7841">
        <v>0.3952413426463644</v>
      </c>
      <c r="AC7841">
        <v>0.18042176791304479</v>
      </c>
      <c r="AD7841">
        <v>0.113217</v>
      </c>
      <c r="AE7841">
        <v>5.4999999999999997E-3</v>
      </c>
      <c r="AF7841">
        <v>1.6213248101996149</v>
      </c>
      <c r="AG7841">
        <v>0.81805294402630069</v>
      </c>
      <c r="AH7841">
        <v>7.7193120666946893</v>
      </c>
    </row>
    <row r="7842" spans="1:34">
      <c r="A7842" t="s">
        <v>3117</v>
      </c>
      <c r="B7842" t="s">
        <v>3760</v>
      </c>
      <c r="C7842" t="s">
        <v>8795</v>
      </c>
      <c r="D7842" t="s">
        <v>8999</v>
      </c>
      <c r="E7842" t="s">
        <v>43</v>
      </c>
      <c r="F7842" t="s">
        <v>49</v>
      </c>
      <c r="G7842" t="s">
        <v>46</v>
      </c>
      <c r="H7842" t="s">
        <v>1125</v>
      </c>
      <c r="I7842">
        <v>0.51938521348535649</v>
      </c>
      <c r="J7842">
        <v>1.155081707882851</v>
      </c>
      <c r="K7842">
        <v>0.51938521348535627</v>
      </c>
      <c r="L7842">
        <v>3</v>
      </c>
      <c r="M7842">
        <v>5.1938521348535636</v>
      </c>
      <c r="N7842" t="str">
        <f t="shared" si="366"/>
        <v>09QeL-385,19385213485356</v>
      </c>
      <c r="O7842" t="s">
        <v>8797</v>
      </c>
      <c r="P7842">
        <v>25.001315503681479</v>
      </c>
      <c r="Q7842">
        <v>123.24984341679991</v>
      </c>
      <c r="R7842">
        <v>69.647815523721093</v>
      </c>
      <c r="S7842">
        <v>62.081780923994053</v>
      </c>
      <c r="T7842">
        <f t="shared" si="367"/>
        <v>279.98075536819653</v>
      </c>
      <c r="U7842">
        <v>3463153.0679013659</v>
      </c>
      <c r="V7842">
        <v>12898713.089152049</v>
      </c>
      <c r="W7842">
        <v>6372345.1956332959</v>
      </c>
      <c r="X7842">
        <v>6878207.1338798394</v>
      </c>
      <c r="Y7842">
        <f t="shared" si="368"/>
        <v>29612418.486566551</v>
      </c>
      <c r="Z7842">
        <v>0.1101956749880903</v>
      </c>
      <c r="AA7842">
        <v>0.94595039836436834</v>
      </c>
      <c r="AB7842">
        <v>0.39774048775796988</v>
      </c>
      <c r="AC7842">
        <v>0.18042176791304479</v>
      </c>
      <c r="AD7842">
        <v>0.113217</v>
      </c>
      <c r="AE7842">
        <v>5.4999999999999997E-3</v>
      </c>
      <c r="AF7842">
        <v>1.6315765868649941</v>
      </c>
      <c r="AG7842">
        <v>0.82322556337428987</v>
      </c>
      <c r="AH7842">
        <v>7.7673712850928478</v>
      </c>
    </row>
    <row r="7843" spans="1:34">
      <c r="A7843" t="s">
        <v>3117</v>
      </c>
      <c r="B7843" t="s">
        <v>3772</v>
      </c>
      <c r="C7843" t="s">
        <v>8786</v>
      </c>
      <c r="D7843" t="s">
        <v>9000</v>
      </c>
      <c r="E7843" t="s">
        <v>671</v>
      </c>
      <c r="F7843" t="s">
        <v>43</v>
      </c>
      <c r="G7843" t="s">
        <v>49</v>
      </c>
      <c r="H7843" t="s">
        <v>1125</v>
      </c>
      <c r="I7843">
        <v>0.55633345737563467</v>
      </c>
      <c r="J7843">
        <v>0.55633345737563467</v>
      </c>
      <c r="K7843">
        <v>1.450667659005078</v>
      </c>
      <c r="L7843">
        <v>3</v>
      </c>
      <c r="M7843">
        <v>5.5633345737563467</v>
      </c>
      <c r="N7843" t="str">
        <f t="shared" si="366"/>
        <v>09QeL-385,56333457375635</v>
      </c>
      <c r="O7843" t="s">
        <v>8788</v>
      </c>
      <c r="P7843">
        <v>29.544909244153491</v>
      </c>
      <c r="Q7843">
        <v>26.77986960730896</v>
      </c>
      <c r="R7843">
        <v>154.789536187794</v>
      </c>
      <c r="S7843">
        <v>62.081780923994053</v>
      </c>
      <c r="T7843">
        <f t="shared" si="367"/>
        <v>273.19609596325051</v>
      </c>
      <c r="U7843">
        <v>2482479.811177766</v>
      </c>
      <c r="V7843">
        <v>3684397.5847656559</v>
      </c>
      <c r="W7843">
        <v>16116848.992307041</v>
      </c>
      <c r="X7843">
        <v>6878140.9532174394</v>
      </c>
      <c r="Y7843">
        <f t="shared" si="368"/>
        <v>29161867.341467902</v>
      </c>
      <c r="Z7843">
        <v>0.1018725663203917</v>
      </c>
      <c r="AA7843">
        <v>0.11803482128914029</v>
      </c>
      <c r="AB7843">
        <v>1.1880195492363681</v>
      </c>
      <c r="AC7843">
        <v>0.18042176791304479</v>
      </c>
      <c r="AD7843">
        <v>0.113217</v>
      </c>
      <c r="AE7843">
        <v>5.4999999999999997E-3</v>
      </c>
      <c r="AF7843">
        <v>1.7476443687192711</v>
      </c>
      <c r="AG7843">
        <v>0.88178852994038093</v>
      </c>
      <c r="AH7843">
        <v>8.311484472415998</v>
      </c>
    </row>
    <row r="7844" spans="1:34">
      <c r="A7844" t="s">
        <v>3117</v>
      </c>
      <c r="B7844" t="s">
        <v>3772</v>
      </c>
      <c r="C7844" t="s">
        <v>8789</v>
      </c>
      <c r="D7844" t="s">
        <v>9001</v>
      </c>
      <c r="E7844" t="s">
        <v>671</v>
      </c>
      <c r="F7844" t="s">
        <v>43</v>
      </c>
      <c r="G7844" t="s">
        <v>46</v>
      </c>
      <c r="H7844" t="s">
        <v>1125</v>
      </c>
      <c r="I7844">
        <v>0.57012570657452666</v>
      </c>
      <c r="J7844">
        <v>0.57012570657452655</v>
      </c>
      <c r="K7844">
        <v>1.561005652596213</v>
      </c>
      <c r="L7844">
        <v>3</v>
      </c>
      <c r="M7844">
        <v>5.701257065745267</v>
      </c>
      <c r="N7844" t="str">
        <f t="shared" si="366"/>
        <v>09QeL-385,70125706574527</v>
      </c>
      <c r="O7844" t="s">
        <v>8791</v>
      </c>
      <c r="P7844">
        <v>30.277366991304358</v>
      </c>
      <c r="Q7844">
        <v>27.44377833011016</v>
      </c>
      <c r="R7844">
        <v>209.325623642484</v>
      </c>
      <c r="S7844">
        <v>62.081780923994053</v>
      </c>
      <c r="T7844">
        <f t="shared" si="367"/>
        <v>329.12854988789258</v>
      </c>
      <c r="U7844">
        <v>2544023.8001884152</v>
      </c>
      <c r="V7844">
        <v>3775738.7201282419</v>
      </c>
      <c r="W7844">
        <v>19152002.429808009</v>
      </c>
      <c r="X7844">
        <v>6878140.9532174394</v>
      </c>
      <c r="Y7844">
        <f t="shared" si="368"/>
        <v>32349905.903342105</v>
      </c>
      <c r="Z7844">
        <v>0.10439812325498531</v>
      </c>
      <c r="AA7844">
        <v>0.12096106210350011</v>
      </c>
      <c r="AB7844">
        <v>1.1954039767327169</v>
      </c>
      <c r="AC7844">
        <v>0.18042176791304479</v>
      </c>
      <c r="AD7844">
        <v>0.113217</v>
      </c>
      <c r="AE7844">
        <v>5.4999999999999997E-3</v>
      </c>
      <c r="AF7844">
        <v>1.7909708059932781</v>
      </c>
      <c r="AG7844">
        <v>0.90364924492062482</v>
      </c>
      <c r="AH7844">
        <v>8.5145941166591683</v>
      </c>
    </row>
    <row r="7845" spans="1:34">
      <c r="A7845" t="s">
        <v>3117</v>
      </c>
      <c r="B7845" t="s">
        <v>3772</v>
      </c>
      <c r="C7845" t="s">
        <v>8792</v>
      </c>
      <c r="D7845" t="s">
        <v>9002</v>
      </c>
      <c r="E7845" t="s">
        <v>671</v>
      </c>
      <c r="F7845" t="s">
        <v>49</v>
      </c>
      <c r="G7845" t="s">
        <v>46</v>
      </c>
      <c r="H7845" t="s">
        <v>1125</v>
      </c>
      <c r="I7845">
        <v>0.51487016341510294</v>
      </c>
      <c r="J7845">
        <v>1.1189613073208251</v>
      </c>
      <c r="K7845">
        <v>0.51487016341510294</v>
      </c>
      <c r="L7845">
        <v>3</v>
      </c>
      <c r="M7845">
        <v>5.1487016341510312</v>
      </c>
      <c r="N7845" t="str">
        <f t="shared" si="366"/>
        <v>09QeL-385,14870163415103</v>
      </c>
      <c r="O7845" t="s">
        <v>8794</v>
      </c>
      <c r="P7845">
        <v>27.342939830330451</v>
      </c>
      <c r="Q7845">
        <v>119.3957145850123</v>
      </c>
      <c r="R7845">
        <v>69.04236244918485</v>
      </c>
      <c r="S7845">
        <v>62.081780923994053</v>
      </c>
      <c r="T7845">
        <f t="shared" si="367"/>
        <v>277.86279778852168</v>
      </c>
      <c r="U7845">
        <v>2297461.655614187</v>
      </c>
      <c r="V7845">
        <v>12431607.13370607</v>
      </c>
      <c r="W7845">
        <v>6316949.9766778881</v>
      </c>
      <c r="X7845">
        <v>6878140.9532174394</v>
      </c>
      <c r="Y7845">
        <f t="shared" si="368"/>
        <v>27924159.719215583</v>
      </c>
      <c r="Z7845">
        <v>9.428004764682188E-2</v>
      </c>
      <c r="AA7845">
        <v>0.91636971409974088</v>
      </c>
      <c r="AB7845">
        <v>0.39428290334746408</v>
      </c>
      <c r="AC7845">
        <v>0.18042176791304479</v>
      </c>
      <c r="AD7845">
        <v>0.113217</v>
      </c>
      <c r="AE7845">
        <v>5.4999999999999997E-3</v>
      </c>
      <c r="AF7845">
        <v>1.617393183502942</v>
      </c>
      <c r="AG7845">
        <v>0.81606920901293845</v>
      </c>
      <c r="AH7845">
        <v>7.7008810266669112</v>
      </c>
    </row>
    <row r="7846" spans="1:34">
      <c r="A7846" t="s">
        <v>3117</v>
      </c>
      <c r="B7846" t="s">
        <v>3772</v>
      </c>
      <c r="C7846" t="s">
        <v>8795</v>
      </c>
      <c r="D7846" t="s">
        <v>9003</v>
      </c>
      <c r="E7846" t="s">
        <v>43</v>
      </c>
      <c r="F7846" t="s">
        <v>49</v>
      </c>
      <c r="G7846" t="s">
        <v>46</v>
      </c>
      <c r="H7846" t="s">
        <v>1125</v>
      </c>
      <c r="I7846">
        <v>0.51783768392595497</v>
      </c>
      <c r="J7846">
        <v>1.1427014714076409</v>
      </c>
      <c r="K7846">
        <v>0.51783768392595497</v>
      </c>
      <c r="L7846">
        <v>3</v>
      </c>
      <c r="M7846">
        <v>5.1783768392595508</v>
      </c>
      <c r="N7846" t="str">
        <f t="shared" si="366"/>
        <v>09QeL-385,17837683925955</v>
      </c>
      <c r="O7846" t="s">
        <v>8797</v>
      </c>
      <c r="P7846">
        <v>24.926823058072099</v>
      </c>
      <c r="Q7846">
        <v>121.92884404799391</v>
      </c>
      <c r="R7846">
        <v>69.440296998987947</v>
      </c>
      <c r="S7846">
        <v>62.081780923994053</v>
      </c>
      <c r="T7846">
        <f t="shared" si="367"/>
        <v>278.37774502904801</v>
      </c>
      <c r="U7846">
        <v>3429453.8404315449</v>
      </c>
      <c r="V7846">
        <v>12695359.23244811</v>
      </c>
      <c r="W7846">
        <v>6353358.5315987617</v>
      </c>
      <c r="X7846">
        <v>6878140.9532174394</v>
      </c>
      <c r="Y7846">
        <f t="shared" si="368"/>
        <v>29356312.557695858</v>
      </c>
      <c r="Z7846">
        <v>0.1098673424519792</v>
      </c>
      <c r="AA7846">
        <v>0.93581164407049622</v>
      </c>
      <c r="AB7846">
        <v>0.3965554036512321</v>
      </c>
      <c r="AC7846">
        <v>0.18042176791304479</v>
      </c>
      <c r="AD7846">
        <v>0.113217</v>
      </c>
      <c r="AE7846">
        <v>5.4999999999999997E-3</v>
      </c>
      <c r="AF7846">
        <v>1.626715237463733</v>
      </c>
      <c r="AG7846">
        <v>0.82077272902263887</v>
      </c>
      <c r="AH7846">
        <v>7.7445818057459226</v>
      </c>
    </row>
    <row r="7847" spans="1:34">
      <c r="A7847" t="s">
        <v>3117</v>
      </c>
      <c r="B7847" t="s">
        <v>3777</v>
      </c>
      <c r="C7847" t="s">
        <v>8786</v>
      </c>
      <c r="D7847" t="s">
        <v>9004</v>
      </c>
      <c r="E7847" t="s">
        <v>671</v>
      </c>
      <c r="F7847" t="s">
        <v>43</v>
      </c>
      <c r="G7847" t="s">
        <v>49</v>
      </c>
      <c r="H7847" t="s">
        <v>1125</v>
      </c>
      <c r="I7847">
        <v>0.55514760257438689</v>
      </c>
      <c r="J7847">
        <v>0.55514760257438678</v>
      </c>
      <c r="K7847">
        <v>1.4411808205950949</v>
      </c>
      <c r="L7847">
        <v>3</v>
      </c>
      <c r="M7847">
        <v>5.5514760257438676</v>
      </c>
      <c r="N7847" t="str">
        <f t="shared" si="366"/>
        <v>09QeL-385,55147602574387</v>
      </c>
      <c r="O7847" t="s">
        <v>8788</v>
      </c>
      <c r="P7847">
        <v>29.48193267494824</v>
      </c>
      <c r="Q7847">
        <v>26.722786869376161</v>
      </c>
      <c r="R7847">
        <v>153.77726896845249</v>
      </c>
      <c r="S7847">
        <v>62.081780923994053</v>
      </c>
      <c r="T7847">
        <f t="shared" si="367"/>
        <v>272.06376943677094</v>
      </c>
      <c r="U7847">
        <v>2474682.151629881</v>
      </c>
      <c r="V7847">
        <v>3662777.2918453398</v>
      </c>
      <c r="W7847">
        <v>15963664.82940992</v>
      </c>
      <c r="X7847">
        <v>6878085.8212063294</v>
      </c>
      <c r="Y7847">
        <f t="shared" si="368"/>
        <v>28979210.094091468</v>
      </c>
      <c r="Z7847">
        <v>0.1016554194451052</v>
      </c>
      <c r="AA7847">
        <v>0.1177832236947758</v>
      </c>
      <c r="AB7847">
        <v>1.1802503338536829</v>
      </c>
      <c r="AC7847">
        <v>0.18042176791304479</v>
      </c>
      <c r="AD7847">
        <v>0.113217</v>
      </c>
      <c r="AE7847">
        <v>5.4999999999999997E-3</v>
      </c>
      <c r="AF7847">
        <v>1.743919170390744</v>
      </c>
      <c r="AG7847">
        <v>0.87990895008040315</v>
      </c>
      <c r="AH7847">
        <v>8.294021146215016</v>
      </c>
    </row>
    <row r="7848" spans="1:34">
      <c r="A7848" t="s">
        <v>3117</v>
      </c>
      <c r="B7848" t="s">
        <v>3777</v>
      </c>
      <c r="C7848" t="s">
        <v>8789</v>
      </c>
      <c r="D7848" t="s">
        <v>9005</v>
      </c>
      <c r="E7848" t="s">
        <v>671</v>
      </c>
      <c r="F7848" t="s">
        <v>43</v>
      </c>
      <c r="G7848" t="s">
        <v>46</v>
      </c>
      <c r="H7848" t="s">
        <v>1125</v>
      </c>
      <c r="I7848">
        <v>0.56987358750196615</v>
      </c>
      <c r="J7848">
        <v>0.56987358750196626</v>
      </c>
      <c r="K7848">
        <v>1.5589887000157301</v>
      </c>
      <c r="L7848">
        <v>3</v>
      </c>
      <c r="M7848">
        <v>5.6987358750196622</v>
      </c>
      <c r="N7848" t="str">
        <f t="shared" si="366"/>
        <v>09QeL-385,69873587501966</v>
      </c>
      <c r="O7848" t="s">
        <v>8791</v>
      </c>
      <c r="P7848">
        <v>30.263977835899869</v>
      </c>
      <c r="Q7848">
        <v>27.431642234753738</v>
      </c>
      <c r="R7848">
        <v>209.05515706469501</v>
      </c>
      <c r="S7848">
        <v>62.081780923994053</v>
      </c>
      <c r="T7848">
        <f t="shared" si="367"/>
        <v>328.83255805934266</v>
      </c>
      <c r="U7848">
        <v>2540326.1927757999</v>
      </c>
      <c r="V7848">
        <v>3759937.043490971</v>
      </c>
      <c r="W7848">
        <v>19127256.407487091</v>
      </c>
      <c r="X7848">
        <v>6878085.8212063294</v>
      </c>
      <c r="Y7848">
        <f t="shared" si="368"/>
        <v>32305605.464960195</v>
      </c>
      <c r="Z7848">
        <v>0.1043519566680229</v>
      </c>
      <c r="AA7848">
        <v>0.1209075711094232</v>
      </c>
      <c r="AB7848">
        <v>1.193859412732208</v>
      </c>
      <c r="AC7848">
        <v>0.18042176791304479</v>
      </c>
      <c r="AD7848">
        <v>0.113217</v>
      </c>
      <c r="AE7848">
        <v>5.4999999999999997E-3</v>
      </c>
      <c r="AF7848">
        <v>1.7901788089066999</v>
      </c>
      <c r="AG7848">
        <v>0.90324963619061649</v>
      </c>
      <c r="AH7848">
        <v>8.5108813201169795</v>
      </c>
    </row>
    <row r="7849" spans="1:34">
      <c r="A7849" t="s">
        <v>3117</v>
      </c>
      <c r="B7849" t="s">
        <v>3777</v>
      </c>
      <c r="C7849" t="s">
        <v>8792</v>
      </c>
      <c r="D7849" t="s">
        <v>9006</v>
      </c>
      <c r="E7849" t="s">
        <v>671</v>
      </c>
      <c r="F7849" t="s">
        <v>49</v>
      </c>
      <c r="G7849" t="s">
        <v>46</v>
      </c>
      <c r="H7849" t="s">
        <v>1125</v>
      </c>
      <c r="I7849">
        <v>0.51413977710828318</v>
      </c>
      <c r="J7849">
        <v>1.113118216866265</v>
      </c>
      <c r="K7849">
        <v>0.51413977710828307</v>
      </c>
      <c r="L7849">
        <v>3</v>
      </c>
      <c r="M7849">
        <v>5.1413977710828318</v>
      </c>
      <c r="N7849" t="str">
        <f t="shared" si="366"/>
        <v>09QeL-385,14139777108283</v>
      </c>
      <c r="O7849" t="s">
        <v>8794</v>
      </c>
      <c r="P7849">
        <v>27.304151587663981</v>
      </c>
      <c r="Q7849">
        <v>118.77224355375979</v>
      </c>
      <c r="R7849">
        <v>68.944420094574724</v>
      </c>
      <c r="S7849">
        <v>62.081780923994053</v>
      </c>
      <c r="T7849">
        <f t="shared" si="367"/>
        <v>277.10259615999257</v>
      </c>
      <c r="U7849">
        <v>2291881.5175507269</v>
      </c>
      <c r="V7849">
        <v>12329782.547498859</v>
      </c>
      <c r="W7849">
        <v>6307988.8558134967</v>
      </c>
      <c r="X7849">
        <v>6878085.8212063294</v>
      </c>
      <c r="Y7849">
        <f t="shared" si="368"/>
        <v>27807738.742069416</v>
      </c>
      <c r="Z7849">
        <v>9.4146303528982928E-2</v>
      </c>
      <c r="AA7849">
        <v>0.91158453422419738</v>
      </c>
      <c r="AB7849">
        <v>0.39372358013535952</v>
      </c>
      <c r="AC7849">
        <v>0.18042176791304479</v>
      </c>
      <c r="AD7849">
        <v>0.113217</v>
      </c>
      <c r="AE7849">
        <v>5.4999999999999997E-3</v>
      </c>
      <c r="AF7849">
        <v>1.6150987762563871</v>
      </c>
      <c r="AG7849">
        <v>0.8149115467166288</v>
      </c>
      <c r="AH7849">
        <v>7.6901250940558477</v>
      </c>
    </row>
    <row r="7850" spans="1:34">
      <c r="A7850" t="s">
        <v>3117</v>
      </c>
      <c r="B7850" t="s">
        <v>3777</v>
      </c>
      <c r="C7850" t="s">
        <v>8795</v>
      </c>
      <c r="D7850" t="s">
        <v>9007</v>
      </c>
      <c r="E7850" t="s">
        <v>43</v>
      </c>
      <c r="F7850" t="s">
        <v>49</v>
      </c>
      <c r="G7850" t="s">
        <v>46</v>
      </c>
      <c r="H7850" t="s">
        <v>1125</v>
      </c>
      <c r="I7850">
        <v>0.5169570178385049</v>
      </c>
      <c r="J7850">
        <v>1.1356561427080409</v>
      </c>
      <c r="K7850">
        <v>0.51695701783850512</v>
      </c>
      <c r="L7850">
        <v>3</v>
      </c>
      <c r="M7850">
        <v>5.169570178385051</v>
      </c>
      <c r="N7850" t="str">
        <f t="shared" si="366"/>
        <v>09QeL-385,16957017838505</v>
      </c>
      <c r="O7850" t="s">
        <v>8797</v>
      </c>
      <c r="P7850">
        <v>24.88443099504439</v>
      </c>
      <c r="Q7850">
        <v>121.1770914636359</v>
      </c>
      <c r="R7850">
        <v>69.322202629714127</v>
      </c>
      <c r="S7850">
        <v>62.081780923994053</v>
      </c>
      <c r="T7850">
        <f t="shared" si="367"/>
        <v>277.46550601238846</v>
      </c>
      <c r="U7850">
        <v>3410801.7705890089</v>
      </c>
      <c r="V7850">
        <v>12579430.536805039</v>
      </c>
      <c r="W7850">
        <v>6342553.6257877946</v>
      </c>
      <c r="X7850">
        <v>6878085.8212063294</v>
      </c>
      <c r="Y7850">
        <f t="shared" si="368"/>
        <v>29210871.754388176</v>
      </c>
      <c r="Z7850">
        <v>0.1096804954039193</v>
      </c>
      <c r="AA7850">
        <v>0.93004189510424351</v>
      </c>
      <c r="AB7850">
        <v>0.3958809975455525</v>
      </c>
      <c r="AC7850">
        <v>0.18042176791304479</v>
      </c>
      <c r="AD7850">
        <v>0.113217</v>
      </c>
      <c r="AE7850">
        <v>5.4999999999999997E-3</v>
      </c>
      <c r="AF7850">
        <v>1.6239487471366649</v>
      </c>
      <c r="AG7850">
        <v>0.81937687327403064</v>
      </c>
      <c r="AH7850">
        <v>7.7316127987957461</v>
      </c>
    </row>
    <row r="7851" spans="1:34">
      <c r="A7851" t="s">
        <v>1194</v>
      </c>
      <c r="B7851" t="s">
        <v>1295</v>
      </c>
      <c r="C7851" t="s">
        <v>8798</v>
      </c>
      <c r="D7851" t="s">
        <v>9008</v>
      </c>
      <c r="E7851" t="s">
        <v>671</v>
      </c>
      <c r="F7851" t="s">
        <v>43</v>
      </c>
      <c r="G7851" t="s">
        <v>49</v>
      </c>
      <c r="H7851" t="s">
        <v>1125</v>
      </c>
      <c r="I7851">
        <v>0.50741627883927509</v>
      </c>
      <c r="J7851">
        <v>0.5074162788392752</v>
      </c>
      <c r="K7851">
        <v>1.0593302307142021</v>
      </c>
      <c r="L7851">
        <v>3</v>
      </c>
      <c r="M7851">
        <v>5.0741627883927523</v>
      </c>
      <c r="N7851" t="str">
        <f t="shared" si="366"/>
        <v>05Qd-615,07416278839275</v>
      </c>
      <c r="O7851" t="s">
        <v>8788</v>
      </c>
      <c r="P7851">
        <v>31.913261245314089</v>
      </c>
      <c r="Q7851">
        <v>29.1995004095692</v>
      </c>
      <c r="R7851">
        <v>135.12720120242119</v>
      </c>
      <c r="S7851">
        <v>75</v>
      </c>
      <c r="T7851">
        <f t="shared" si="367"/>
        <v>271.23996285730448</v>
      </c>
      <c r="U7851">
        <v>2573391.322080615</v>
      </c>
      <c r="V7851">
        <v>3889168.0657352172</v>
      </c>
      <c r="W7851">
        <v>13741683.37990897</v>
      </c>
      <c r="X7851">
        <v>8273283.1317229792</v>
      </c>
      <c r="Y7851">
        <f t="shared" si="368"/>
        <v>28477525.89944778</v>
      </c>
      <c r="Z7851">
        <v>0.1100387818370635</v>
      </c>
      <c r="AA7851">
        <v>0.12869957408735919</v>
      </c>
      <c r="AB7851">
        <v>1.0371098758724191</v>
      </c>
      <c r="AC7851">
        <v>0.21796463297412441</v>
      </c>
      <c r="AD7851">
        <v>0.113217</v>
      </c>
      <c r="AE7851">
        <v>5.4999999999999997E-3</v>
      </c>
      <c r="AF7851">
        <v>1.5939778392856809</v>
      </c>
      <c r="AG7851">
        <v>0.80425480196025123</v>
      </c>
      <c r="AH7851">
        <v>7.5911124296386836</v>
      </c>
    </row>
    <row r="7852" spans="1:34">
      <c r="A7852" t="s">
        <v>1194</v>
      </c>
      <c r="B7852" t="s">
        <v>1295</v>
      </c>
      <c r="C7852" t="s">
        <v>8800</v>
      </c>
      <c r="D7852" t="s">
        <v>9009</v>
      </c>
      <c r="E7852" t="s">
        <v>671</v>
      </c>
      <c r="F7852" t="s">
        <v>43</v>
      </c>
      <c r="G7852" t="s">
        <v>1179</v>
      </c>
      <c r="H7852" t="s">
        <v>1125</v>
      </c>
      <c r="I7852">
        <v>0.6926882398644697</v>
      </c>
      <c r="J7852">
        <v>0.69268823986446981</v>
      </c>
      <c r="K7852">
        <v>2.5415059189157589</v>
      </c>
      <c r="L7852">
        <v>3</v>
      </c>
      <c r="M7852">
        <v>6.9268823986446986</v>
      </c>
      <c r="N7852" t="str">
        <f t="shared" si="366"/>
        <v>05Qd-616,9268823986447</v>
      </c>
      <c r="O7852" t="s">
        <v>8802</v>
      </c>
      <c r="P7852">
        <v>43.565690897657817</v>
      </c>
      <c r="Q7852">
        <v>39.861059621291773</v>
      </c>
      <c r="R7852">
        <v>178.6498255222713</v>
      </c>
      <c r="S7852">
        <v>75</v>
      </c>
      <c r="T7852">
        <f t="shared" si="367"/>
        <v>337.0765760412209</v>
      </c>
      <c r="U7852">
        <v>3513008.9035617039</v>
      </c>
      <c r="V7852">
        <v>5309212.7594994931</v>
      </c>
      <c r="W7852">
        <v>12222807.63839929</v>
      </c>
      <c r="X7852">
        <v>8273283.1317229792</v>
      </c>
      <c r="Y7852">
        <f t="shared" si="368"/>
        <v>29318312.433183469</v>
      </c>
      <c r="Z7852">
        <v>0.1502170373443803</v>
      </c>
      <c r="AA7852">
        <v>0.1756914099204881</v>
      </c>
      <c r="AB7852">
        <v>0.64813749333805826</v>
      </c>
      <c r="AC7852">
        <v>0.21796463297412441</v>
      </c>
      <c r="AD7852">
        <v>0.113217</v>
      </c>
      <c r="AE7852">
        <v>5.4999999999999997E-3</v>
      </c>
      <c r="AF7852">
        <v>2.1759839995742509</v>
      </c>
      <c r="AG7852">
        <v>1.097910860185185</v>
      </c>
      <c r="AH7852">
        <v>10.319494258404131</v>
      </c>
    </row>
    <row r="7853" spans="1:34">
      <c r="A7853" t="s">
        <v>1194</v>
      </c>
      <c r="B7853" t="s">
        <v>1295</v>
      </c>
      <c r="C7853" t="s">
        <v>8803</v>
      </c>
      <c r="D7853" t="s">
        <v>9010</v>
      </c>
      <c r="E7853" t="s">
        <v>671</v>
      </c>
      <c r="F7853" t="s">
        <v>49</v>
      </c>
      <c r="G7853" t="s">
        <v>1179</v>
      </c>
      <c r="H7853" t="s">
        <v>1125</v>
      </c>
      <c r="I7853">
        <v>0.49995846463421068</v>
      </c>
      <c r="J7853">
        <v>0.99966771707368607</v>
      </c>
      <c r="K7853">
        <v>0.49995846463421068</v>
      </c>
      <c r="L7853">
        <v>3</v>
      </c>
      <c r="M7853">
        <v>4.9995846463421074</v>
      </c>
      <c r="N7853" t="str">
        <f t="shared" si="366"/>
        <v>05Qd-614,99958464634211</v>
      </c>
      <c r="O7853" t="s">
        <v>8805</v>
      </c>
      <c r="P7853">
        <v>31.444212097758811</v>
      </c>
      <c r="Q7853">
        <v>127.5167052010857</v>
      </c>
      <c r="R7853">
        <v>35.143531168083378</v>
      </c>
      <c r="S7853">
        <v>75</v>
      </c>
      <c r="T7853">
        <f t="shared" si="367"/>
        <v>269.10444846692792</v>
      </c>
      <c r="U7853">
        <v>2535568.5813500569</v>
      </c>
      <c r="V7853">
        <v>12967738.345276359</v>
      </c>
      <c r="W7853">
        <v>2404439.074853858</v>
      </c>
      <c r="X7853">
        <v>8273283.1317229792</v>
      </c>
      <c r="Y7853">
        <f t="shared" si="368"/>
        <v>26181029.133203253</v>
      </c>
      <c r="Z7853">
        <v>0.108421473081874</v>
      </c>
      <c r="AA7853">
        <v>0.97869883432757898</v>
      </c>
      <c r="AB7853">
        <v>0.12749992971859861</v>
      </c>
      <c r="AC7853">
        <v>0.21796463297412441</v>
      </c>
      <c r="AD7853">
        <v>0.113217</v>
      </c>
      <c r="AE7853">
        <v>5.4999999999999997E-3</v>
      </c>
      <c r="AF7853">
        <v>1.570550150683385</v>
      </c>
      <c r="AG7853">
        <v>0.79243416644522402</v>
      </c>
      <c r="AH7853">
        <v>7.4812859634707163</v>
      </c>
    </row>
    <row r="7854" spans="1:34">
      <c r="A7854" t="s">
        <v>1194</v>
      </c>
      <c r="B7854" t="s">
        <v>1295</v>
      </c>
      <c r="C7854" t="s">
        <v>8806</v>
      </c>
      <c r="D7854" t="s">
        <v>9011</v>
      </c>
      <c r="E7854" t="s">
        <v>43</v>
      </c>
      <c r="F7854" t="s">
        <v>49</v>
      </c>
      <c r="G7854" t="s">
        <v>1179</v>
      </c>
      <c r="H7854" t="s">
        <v>1125</v>
      </c>
      <c r="I7854">
        <v>0.50234992542599366</v>
      </c>
      <c r="J7854">
        <v>1.0187994034079499</v>
      </c>
      <c r="K7854">
        <v>0.50234992542599355</v>
      </c>
      <c r="L7854">
        <v>3</v>
      </c>
      <c r="M7854">
        <v>5.0234992542599377</v>
      </c>
      <c r="N7854" t="str">
        <f t="shared" si="366"/>
        <v>05Qd-615,02349925425994</v>
      </c>
      <c r="O7854" t="s">
        <v>8808</v>
      </c>
      <c r="P7854">
        <v>28.907954799513998</v>
      </c>
      <c r="Q7854">
        <v>129.9571257174423</v>
      </c>
      <c r="R7854">
        <v>35.311633886245687</v>
      </c>
      <c r="S7854">
        <v>75</v>
      </c>
      <c r="T7854">
        <f t="shared" si="367"/>
        <v>269.17671440320197</v>
      </c>
      <c r="U7854">
        <v>3850336.2412030278</v>
      </c>
      <c r="V7854">
        <v>13215915.51279846</v>
      </c>
      <c r="W7854">
        <v>2415940.273814356</v>
      </c>
      <c r="X7854">
        <v>8273283.1317229792</v>
      </c>
      <c r="Y7854">
        <f t="shared" si="368"/>
        <v>27755475.15953882</v>
      </c>
      <c r="Z7854">
        <v>0.12741455909344351</v>
      </c>
      <c r="AA7854">
        <v>0.9974292172280852</v>
      </c>
      <c r="AB7854">
        <v>0.1281098025469348</v>
      </c>
      <c r="AC7854">
        <v>0.21796463297412441</v>
      </c>
      <c r="AD7854">
        <v>0.113217</v>
      </c>
      <c r="AE7854">
        <v>5.4999999999999997E-3</v>
      </c>
      <c r="AF7854">
        <v>1.5780625929612371</v>
      </c>
      <c r="AG7854">
        <v>0.79622463180020009</v>
      </c>
      <c r="AH7854">
        <v>7.5165034790213747</v>
      </c>
    </row>
    <row r="7855" spans="1:34">
      <c r="A7855" t="s">
        <v>1194</v>
      </c>
      <c r="B7855" t="s">
        <v>1295</v>
      </c>
      <c r="C7855" t="s">
        <v>8809</v>
      </c>
      <c r="D7855" t="s">
        <v>9012</v>
      </c>
      <c r="E7855" t="s">
        <v>671</v>
      </c>
      <c r="F7855" t="s">
        <v>43</v>
      </c>
      <c r="G7855" t="s">
        <v>46</v>
      </c>
      <c r="H7855" t="s">
        <v>1125</v>
      </c>
      <c r="I7855">
        <v>0.5127597671134595</v>
      </c>
      <c r="J7855">
        <v>0.5127597671134595</v>
      </c>
      <c r="K7855">
        <v>1.1020781369076771</v>
      </c>
      <c r="L7855">
        <v>3</v>
      </c>
      <c r="M7855">
        <v>5.1275976711345974</v>
      </c>
      <c r="N7855" t="str">
        <f t="shared" si="366"/>
        <v>05Qd-615,1275976711346</v>
      </c>
      <c r="O7855" t="s">
        <v>8791</v>
      </c>
      <c r="P7855">
        <v>32.249332720288059</v>
      </c>
      <c r="Q7855">
        <v>29.506993871165442</v>
      </c>
      <c r="R7855">
        <v>178.53665817904371</v>
      </c>
      <c r="S7855">
        <v>75</v>
      </c>
      <c r="T7855">
        <f t="shared" si="367"/>
        <v>315.29298477049724</v>
      </c>
      <c r="U7855">
        <v>2600491.1352475891</v>
      </c>
      <c r="V7855">
        <v>3930124.0319157401</v>
      </c>
      <c r="W7855">
        <v>16335002.145245589</v>
      </c>
      <c r="X7855">
        <v>8273283.1317229792</v>
      </c>
      <c r="Y7855">
        <f t="shared" si="368"/>
        <v>31138900.444131896</v>
      </c>
      <c r="Z7855">
        <v>0.11119757583909461</v>
      </c>
      <c r="AA7855">
        <v>0.1300548807531238</v>
      </c>
      <c r="AB7855">
        <v>1.01957623470079</v>
      </c>
      <c r="AC7855">
        <v>0.21796463297412441</v>
      </c>
      <c r="AD7855">
        <v>0.113217</v>
      </c>
      <c r="AE7855">
        <v>5.4999999999999997E-3</v>
      </c>
      <c r="AF7855">
        <v>1.610763666325004</v>
      </c>
      <c r="AG7855">
        <v>0.81272423087483359</v>
      </c>
      <c r="AH7855">
        <v>7.6698025683344344</v>
      </c>
    </row>
    <row r="7856" spans="1:34">
      <c r="A7856" t="s">
        <v>1194</v>
      </c>
      <c r="B7856" t="s">
        <v>1295</v>
      </c>
      <c r="C7856" t="s">
        <v>8811</v>
      </c>
      <c r="D7856" t="s">
        <v>9013</v>
      </c>
      <c r="E7856" t="s">
        <v>671</v>
      </c>
      <c r="F7856" t="s">
        <v>49</v>
      </c>
      <c r="G7856" t="s">
        <v>46</v>
      </c>
      <c r="H7856" t="s">
        <v>1125</v>
      </c>
      <c r="I7856">
        <v>0.46854278010681011</v>
      </c>
      <c r="J7856">
        <v>0.74834224085448164</v>
      </c>
      <c r="K7856">
        <v>0.46854278010681011</v>
      </c>
      <c r="L7856">
        <v>3</v>
      </c>
      <c r="M7856">
        <v>4.6854278010681014</v>
      </c>
      <c r="N7856" t="str">
        <f t="shared" si="366"/>
        <v>05Qd-614,6854278010681</v>
      </c>
      <c r="O7856" t="s">
        <v>8794</v>
      </c>
      <c r="P7856">
        <v>29.46836506774881</v>
      </c>
      <c r="Q7856">
        <v>95.457855932269638</v>
      </c>
      <c r="R7856">
        <v>75.903930377303226</v>
      </c>
      <c r="S7856">
        <v>75</v>
      </c>
      <c r="T7856">
        <f t="shared" si="367"/>
        <v>275.83015137732167</v>
      </c>
      <c r="U7856">
        <v>2376242.1006841841</v>
      </c>
      <c r="V7856">
        <v>9707532.0192653462</v>
      </c>
      <c r="W7856">
        <v>6944741.0867431387</v>
      </c>
      <c r="X7856">
        <v>8273283.1317229792</v>
      </c>
      <c r="Y7856">
        <f t="shared" si="368"/>
        <v>27301798.338415649</v>
      </c>
      <c r="Z7856">
        <v>0.10160863754596949</v>
      </c>
      <c r="AA7856">
        <v>0.73264512426821093</v>
      </c>
      <c r="AB7856">
        <v>0.43346752606667549</v>
      </c>
      <c r="AC7856">
        <v>0.21796463297412441</v>
      </c>
      <c r="AD7856">
        <v>0.113217</v>
      </c>
      <c r="AE7856">
        <v>5.4999999999999997E-3</v>
      </c>
      <c r="AF7856">
        <v>1.4718621364611839</v>
      </c>
      <c r="AG7856">
        <v>0.74264030646929413</v>
      </c>
      <c r="AH7856">
        <v>7.0186472439985792</v>
      </c>
    </row>
    <row r="7857" spans="1:34">
      <c r="A7857" t="s">
        <v>1194</v>
      </c>
      <c r="B7857" t="s">
        <v>1295</v>
      </c>
      <c r="C7857" t="s">
        <v>8813</v>
      </c>
      <c r="D7857" t="s">
        <v>9014</v>
      </c>
      <c r="E7857" t="s">
        <v>43</v>
      </c>
      <c r="F7857" t="s">
        <v>49</v>
      </c>
      <c r="G7857" t="s">
        <v>46</v>
      </c>
      <c r="H7857" t="s">
        <v>1125</v>
      </c>
      <c r="I7857">
        <v>0.47064250984278577</v>
      </c>
      <c r="J7857">
        <v>0.76514007874228707</v>
      </c>
      <c r="K7857">
        <v>0.47064250984278572</v>
      </c>
      <c r="L7857">
        <v>3</v>
      </c>
      <c r="M7857">
        <v>4.7064250984278591</v>
      </c>
      <c r="N7857" t="str">
        <f t="shared" si="366"/>
        <v>05Qd-614,70642509842786</v>
      </c>
      <c r="O7857" t="s">
        <v>8797</v>
      </c>
      <c r="P7857">
        <v>27.08333715731667</v>
      </c>
      <c r="Q7857">
        <v>97.600572862476369</v>
      </c>
      <c r="R7857">
        <v>76.244086594531282</v>
      </c>
      <c r="S7857">
        <v>75</v>
      </c>
      <c r="T7857">
        <f t="shared" si="367"/>
        <v>275.92799661432434</v>
      </c>
      <c r="U7857">
        <v>3607310.0055936901</v>
      </c>
      <c r="V7857">
        <v>9925434.3909985069</v>
      </c>
      <c r="W7857">
        <v>6975863.28088977</v>
      </c>
      <c r="X7857">
        <v>8273283.1317229792</v>
      </c>
      <c r="Y7857">
        <f t="shared" si="368"/>
        <v>28781890.809204943</v>
      </c>
      <c r="Z7857">
        <v>0.11937238336683011</v>
      </c>
      <c r="AA7857">
        <v>0.74909061318341119</v>
      </c>
      <c r="AB7857">
        <v>0.43541006940040161</v>
      </c>
      <c r="AC7857">
        <v>0.21796463297412441</v>
      </c>
      <c r="AD7857">
        <v>0.113217</v>
      </c>
      <c r="AE7857">
        <v>5.4999999999999997E-3</v>
      </c>
      <c r="AF7857">
        <v>1.478458146102992</v>
      </c>
      <c r="AG7857">
        <v>0.74596837810081562</v>
      </c>
      <c r="AH7857">
        <v>7.0495686226316669</v>
      </c>
    </row>
    <row r="7858" spans="1:34">
      <c r="A7858" t="s">
        <v>1194</v>
      </c>
      <c r="B7858" t="s">
        <v>1295</v>
      </c>
      <c r="C7858" t="s">
        <v>8815</v>
      </c>
      <c r="D7858" t="s">
        <v>9015</v>
      </c>
      <c r="E7858" t="s">
        <v>671</v>
      </c>
      <c r="F7858" t="s">
        <v>1179</v>
      </c>
      <c r="G7858" t="s">
        <v>46</v>
      </c>
      <c r="H7858" t="s">
        <v>1125</v>
      </c>
      <c r="I7858">
        <v>0.50492394405376484</v>
      </c>
      <c r="J7858">
        <v>0.50492394405376495</v>
      </c>
      <c r="K7858">
        <v>1.03939155243012</v>
      </c>
      <c r="L7858">
        <v>3</v>
      </c>
      <c r="M7858">
        <v>5.0492394405376508</v>
      </c>
      <c r="N7858" t="str">
        <f t="shared" si="366"/>
        <v>05Qd-615,04923944053765</v>
      </c>
      <c r="O7858" t="s">
        <v>8817</v>
      </c>
      <c r="P7858">
        <v>31.756509216579971</v>
      </c>
      <c r="Q7858">
        <v>35.492569124412917</v>
      </c>
      <c r="R7858">
        <v>168.38143149367949</v>
      </c>
      <c r="S7858">
        <v>75</v>
      </c>
      <c r="T7858">
        <f t="shared" si="367"/>
        <v>310.63050983467235</v>
      </c>
      <c r="U7858">
        <v>2560751.3005120838</v>
      </c>
      <c r="V7858">
        <v>2428319.4440971189</v>
      </c>
      <c r="W7858">
        <v>15405861.59011925</v>
      </c>
      <c r="X7858">
        <v>8273283.1317229792</v>
      </c>
      <c r="Y7858">
        <f t="shared" si="368"/>
        <v>28668215.466451433</v>
      </c>
      <c r="Z7858">
        <v>0.1094982917204376</v>
      </c>
      <c r="AA7858">
        <v>0.12876623146523569</v>
      </c>
      <c r="AB7858">
        <v>0.9615823868714376</v>
      </c>
      <c r="AC7858">
        <v>0.21796463297412441</v>
      </c>
      <c r="AD7858">
        <v>0.113217</v>
      </c>
      <c r="AE7858">
        <v>5.4999999999999997E-3</v>
      </c>
      <c r="AF7858">
        <v>1.586148515352142</v>
      </c>
      <c r="AG7858">
        <v>0.80030445132521766</v>
      </c>
      <c r="AH7858">
        <v>7.5544094072150099</v>
      </c>
    </row>
    <row r="7859" spans="1:34">
      <c r="A7859" t="s">
        <v>1194</v>
      </c>
      <c r="B7859" t="s">
        <v>1295</v>
      </c>
      <c r="C7859" t="s">
        <v>8818</v>
      </c>
      <c r="D7859" t="s">
        <v>9016</v>
      </c>
      <c r="E7859" t="s">
        <v>43</v>
      </c>
      <c r="F7859" t="s">
        <v>1179</v>
      </c>
      <c r="G7859" t="s">
        <v>46</v>
      </c>
      <c r="H7859" t="s">
        <v>1125</v>
      </c>
      <c r="I7859">
        <v>0.50743560710609803</v>
      </c>
      <c r="J7859">
        <v>0.50743560710609803</v>
      </c>
      <c r="K7859">
        <v>1.0594848568487849</v>
      </c>
      <c r="L7859">
        <v>3</v>
      </c>
      <c r="M7859">
        <v>5.074356071060981</v>
      </c>
      <c r="N7859" t="str">
        <f t="shared" si="366"/>
        <v>05Qd-615,07435607106098</v>
      </c>
      <c r="O7859" t="s">
        <v>8820</v>
      </c>
      <c r="P7859">
        <v>29.200612663469101</v>
      </c>
      <c r="Q7859">
        <v>35.669121208250473</v>
      </c>
      <c r="R7859">
        <v>171.63654680950319</v>
      </c>
      <c r="S7859">
        <v>75</v>
      </c>
      <c r="T7859">
        <f t="shared" si="367"/>
        <v>311.50628068122273</v>
      </c>
      <c r="U7859">
        <v>3889316.2101311069</v>
      </c>
      <c r="V7859">
        <v>2440398.729103954</v>
      </c>
      <c r="W7859">
        <v>15703684.5482127</v>
      </c>
      <c r="X7859">
        <v>8273283.1317229792</v>
      </c>
      <c r="Y7859">
        <f t="shared" si="368"/>
        <v>30306682.61917074</v>
      </c>
      <c r="Z7859">
        <v>0.12870447645216629</v>
      </c>
      <c r="AA7859">
        <v>0.12940675839957519</v>
      </c>
      <c r="AB7859">
        <v>0.98017150045222468</v>
      </c>
      <c r="AC7859">
        <v>0.21796463297412441</v>
      </c>
      <c r="AD7859">
        <v>0.113217</v>
      </c>
      <c r="AE7859">
        <v>5.4999999999999997E-3</v>
      </c>
      <c r="AF7859">
        <v>1.594038556354235</v>
      </c>
      <c r="AG7859">
        <v>0.80428543726316548</v>
      </c>
      <c r="AH7859">
        <v>7.5913970646783806</v>
      </c>
    </row>
    <row r="7860" spans="1:34">
      <c r="A7860" t="s">
        <v>1194</v>
      </c>
      <c r="B7860" t="s">
        <v>1295</v>
      </c>
      <c r="C7860" t="s">
        <v>8821</v>
      </c>
      <c r="D7860" t="s">
        <v>9017</v>
      </c>
      <c r="E7860" t="s">
        <v>49</v>
      </c>
      <c r="F7860" t="s">
        <v>1179</v>
      </c>
      <c r="G7860" t="s">
        <v>46</v>
      </c>
      <c r="H7860" t="s">
        <v>1125</v>
      </c>
      <c r="I7860">
        <v>0.71375726254862015</v>
      </c>
      <c r="J7860">
        <v>0.46421965781857738</v>
      </c>
      <c r="K7860">
        <v>0.46421965781857738</v>
      </c>
      <c r="L7860">
        <v>3</v>
      </c>
      <c r="M7860">
        <v>4.642196578185775</v>
      </c>
      <c r="N7860" t="str">
        <f t="shared" si="366"/>
        <v>05Qd-614,64219657818578</v>
      </c>
      <c r="O7860" t="s">
        <v>8823</v>
      </c>
      <c r="P7860">
        <v>91.046227540463306</v>
      </c>
      <c r="Q7860">
        <v>32.631346736614162</v>
      </c>
      <c r="R7860">
        <v>75.203584566609535</v>
      </c>
      <c r="S7860">
        <v>75</v>
      </c>
      <c r="T7860">
        <f t="shared" si="367"/>
        <v>273.88115884368699</v>
      </c>
      <c r="U7860">
        <v>9258893.9951623697</v>
      </c>
      <c r="V7860">
        <v>2232561.2296431898</v>
      </c>
      <c r="W7860">
        <v>6880663.7681869539</v>
      </c>
      <c r="X7860">
        <v>8273283.1317229792</v>
      </c>
      <c r="Y7860">
        <f t="shared" si="368"/>
        <v>26645402.124715492</v>
      </c>
      <c r="Z7860">
        <v>0.6987855953716744</v>
      </c>
      <c r="AA7860">
        <v>0.1183857818852307</v>
      </c>
      <c r="AB7860">
        <v>0.42946803401872052</v>
      </c>
      <c r="AC7860">
        <v>0.21796463297412441</v>
      </c>
      <c r="AD7860">
        <v>0.113217</v>
      </c>
      <c r="AE7860">
        <v>5.4999999999999997E-3</v>
      </c>
      <c r="AF7860">
        <v>1.4582816475976259</v>
      </c>
      <c r="AG7860">
        <v>0.73578815764244532</v>
      </c>
      <c r="AH7860">
        <v>6.9549833834258461</v>
      </c>
    </row>
    <row r="7861" spans="1:34">
      <c r="A7861" t="s">
        <v>3117</v>
      </c>
      <c r="B7861" t="s">
        <v>3831</v>
      </c>
      <c r="C7861" t="s">
        <v>8786</v>
      </c>
      <c r="D7861" t="s">
        <v>9018</v>
      </c>
      <c r="E7861" t="s">
        <v>671</v>
      </c>
      <c r="F7861" t="s">
        <v>43</v>
      </c>
      <c r="G7861" t="s">
        <v>49</v>
      </c>
      <c r="H7861" t="s">
        <v>1125</v>
      </c>
      <c r="I7861">
        <v>0.55249055937809299</v>
      </c>
      <c r="J7861">
        <v>0.55249055937809288</v>
      </c>
      <c r="K7861">
        <v>1.4199244750247439</v>
      </c>
      <c r="L7861">
        <v>3</v>
      </c>
      <c r="M7861">
        <v>5.5249055937809297</v>
      </c>
      <c r="N7861" t="str">
        <f t="shared" si="366"/>
        <v>09QeL-385,52490559378093</v>
      </c>
      <c r="O7861" t="s">
        <v>8788</v>
      </c>
      <c r="P7861">
        <v>29.340826474967731</v>
      </c>
      <c r="Q7861">
        <v>26.594886471881829</v>
      </c>
      <c r="R7861">
        <v>151.5091685862198</v>
      </c>
      <c r="S7861">
        <v>62.081780923994053</v>
      </c>
      <c r="T7861">
        <f t="shared" si="367"/>
        <v>269.52666245706342</v>
      </c>
      <c r="U7861">
        <v>2458473.3035888229</v>
      </c>
      <c r="V7861">
        <v>3612472.024977624</v>
      </c>
      <c r="W7861">
        <v>15620945.137162561</v>
      </c>
      <c r="X7861">
        <v>6877978.8727788208</v>
      </c>
      <c r="Y7861">
        <f t="shared" si="368"/>
        <v>28569869.338507827</v>
      </c>
      <c r="Z7861">
        <v>0.1011688770564675</v>
      </c>
      <c r="AA7861">
        <v>0.1172194905331725</v>
      </c>
      <c r="AB7861">
        <v>1.1628425189581471</v>
      </c>
      <c r="AC7861">
        <v>0.18042176791304479</v>
      </c>
      <c r="AD7861">
        <v>0.113217</v>
      </c>
      <c r="AE7861">
        <v>5.4999999999999997E-3</v>
      </c>
      <c r="AF7861">
        <v>1.735572437836941</v>
      </c>
      <c r="AG7861">
        <v>0.87569753661427741</v>
      </c>
      <c r="AH7861">
        <v>8.2548925682321475</v>
      </c>
    </row>
    <row r="7862" spans="1:34">
      <c r="A7862" t="s">
        <v>3117</v>
      </c>
      <c r="B7862" t="s">
        <v>3831</v>
      </c>
      <c r="C7862" t="s">
        <v>8789</v>
      </c>
      <c r="D7862" t="s">
        <v>9019</v>
      </c>
      <c r="E7862" t="s">
        <v>671</v>
      </c>
      <c r="F7862" t="s">
        <v>43</v>
      </c>
      <c r="G7862" t="s">
        <v>46</v>
      </c>
      <c r="H7862" t="s">
        <v>1125</v>
      </c>
      <c r="I7862">
        <v>0.56930273424391797</v>
      </c>
      <c r="J7862">
        <v>0.56930273424391797</v>
      </c>
      <c r="K7862">
        <v>1.554421873951344</v>
      </c>
      <c r="L7862">
        <v>3</v>
      </c>
      <c r="M7862">
        <v>5.69302734243918</v>
      </c>
      <c r="N7862" t="str">
        <f t="shared" si="366"/>
        <v>09QeL-385,69302734243918</v>
      </c>
      <c r="O7862" t="s">
        <v>8791</v>
      </c>
      <c r="P7862">
        <v>30.23366183121389</v>
      </c>
      <c r="Q7862">
        <v>27.404163434741321</v>
      </c>
      <c r="R7862">
        <v>208.44276100296119</v>
      </c>
      <c r="S7862">
        <v>62.081780923994053</v>
      </c>
      <c r="T7862">
        <f t="shared" si="367"/>
        <v>328.16236719291049</v>
      </c>
      <c r="U7862">
        <v>2533284.1440300122</v>
      </c>
      <c r="V7862">
        <v>3722398.8107858552</v>
      </c>
      <c r="W7862">
        <v>19071225.948061049</v>
      </c>
      <c r="X7862">
        <v>6877978.8727788208</v>
      </c>
      <c r="Y7862">
        <f t="shared" si="368"/>
        <v>32204887.775655739</v>
      </c>
      <c r="Z7862">
        <v>0.1042474253197483</v>
      </c>
      <c r="AA7862">
        <v>0.1207864556859254</v>
      </c>
      <c r="AB7862">
        <v>1.1903621787347951</v>
      </c>
      <c r="AC7862">
        <v>0.18042176791304479</v>
      </c>
      <c r="AD7862">
        <v>0.113217</v>
      </c>
      <c r="AE7862">
        <v>5.4999999999999997E-3</v>
      </c>
      <c r="AF7862">
        <v>1.7883855525986949</v>
      </c>
      <c r="AG7862">
        <v>0.90234483377661001</v>
      </c>
      <c r="AH7862">
        <v>8.5024747288144855</v>
      </c>
    </row>
    <row r="7863" spans="1:34">
      <c r="A7863" t="s">
        <v>3117</v>
      </c>
      <c r="B7863" t="s">
        <v>3831</v>
      </c>
      <c r="C7863" t="s">
        <v>8792</v>
      </c>
      <c r="D7863" t="s">
        <v>9020</v>
      </c>
      <c r="E7863" t="s">
        <v>671</v>
      </c>
      <c r="F7863" t="s">
        <v>49</v>
      </c>
      <c r="G7863" t="s">
        <v>46</v>
      </c>
      <c r="H7863" t="s">
        <v>1125</v>
      </c>
      <c r="I7863">
        <v>0.51251774016906493</v>
      </c>
      <c r="J7863">
        <v>1.1001419213525201</v>
      </c>
      <c r="K7863">
        <v>0.51251774016906482</v>
      </c>
      <c r="L7863">
        <v>3</v>
      </c>
      <c r="M7863">
        <v>5.1251774016906504</v>
      </c>
      <c r="N7863" t="str">
        <f t="shared" si="366"/>
        <v>09QeL-385,12517740169065</v>
      </c>
      <c r="O7863" t="s">
        <v>8794</v>
      </c>
      <c r="P7863">
        <v>27.218010922340831</v>
      </c>
      <c r="Q7863">
        <v>117.3876433308624</v>
      </c>
      <c r="R7863">
        <v>68.72691038004659</v>
      </c>
      <c r="S7863">
        <v>62.081780923994053</v>
      </c>
      <c r="T7863">
        <f t="shared" si="367"/>
        <v>275.41434555724391</v>
      </c>
      <c r="U7863">
        <v>2280602.1938902298</v>
      </c>
      <c r="V7863">
        <v>12102937.09194698</v>
      </c>
      <c r="W7863">
        <v>6288088.0595867308</v>
      </c>
      <c r="X7863">
        <v>6877978.8727788208</v>
      </c>
      <c r="Y7863">
        <f t="shared" si="368"/>
        <v>27549606.218202762</v>
      </c>
      <c r="Z7863">
        <v>9.3849285502340909E-2</v>
      </c>
      <c r="AA7863">
        <v>0.9009576393242511</v>
      </c>
      <c r="AB7863">
        <v>0.39248143895263921</v>
      </c>
      <c r="AC7863">
        <v>0.18042176791304479</v>
      </c>
      <c r="AD7863">
        <v>0.113217</v>
      </c>
      <c r="AE7863">
        <v>5.4999999999999997E-3</v>
      </c>
      <c r="AF7863">
        <v>1.6100033722588429</v>
      </c>
      <c r="AG7863">
        <v>0.81234061816796799</v>
      </c>
      <c r="AH7863">
        <v>7.6662383921174602</v>
      </c>
    </row>
    <row r="7864" spans="1:34">
      <c r="A7864" t="s">
        <v>3117</v>
      </c>
      <c r="B7864" t="s">
        <v>3831</v>
      </c>
      <c r="C7864" t="s">
        <v>8795</v>
      </c>
      <c r="D7864" t="s">
        <v>9021</v>
      </c>
      <c r="E7864" t="s">
        <v>43</v>
      </c>
      <c r="F7864" t="s">
        <v>49</v>
      </c>
      <c r="G7864" t="s">
        <v>46</v>
      </c>
      <c r="H7864" t="s">
        <v>1125</v>
      </c>
      <c r="I7864">
        <v>0.51497069013666863</v>
      </c>
      <c r="J7864">
        <v>1.119765521093349</v>
      </c>
      <c r="K7864">
        <v>0.51497069013666852</v>
      </c>
      <c r="L7864">
        <v>3</v>
      </c>
      <c r="M7864">
        <v>5.1497069013666863</v>
      </c>
      <c r="N7864" t="str">
        <f t="shared" si="366"/>
        <v>09QeL-385,14970690136669</v>
      </c>
      <c r="O7864" t="s">
        <v>8797</v>
      </c>
      <c r="P7864">
        <v>24.788816402487821</v>
      </c>
      <c r="Q7864">
        <v>119.48152602229921</v>
      </c>
      <c r="R7864">
        <v>69.055842745460168</v>
      </c>
      <c r="S7864">
        <v>62.081780923994053</v>
      </c>
      <c r="T7864">
        <f t="shared" si="367"/>
        <v>275.40796609424126</v>
      </c>
      <c r="U7864">
        <v>3367147.51089356</v>
      </c>
      <c r="V7864">
        <v>12318821.232502971</v>
      </c>
      <c r="W7864">
        <v>6318183.3405753747</v>
      </c>
      <c r="X7864">
        <v>6877978.8727788208</v>
      </c>
      <c r="Y7864">
        <f t="shared" si="368"/>
        <v>28882130.956750728</v>
      </c>
      <c r="Z7864">
        <v>0.1092590649970301</v>
      </c>
      <c r="AA7864">
        <v>0.91702832234649767</v>
      </c>
      <c r="AB7864">
        <v>0.39435988579946712</v>
      </c>
      <c r="AC7864">
        <v>0.18042176791304479</v>
      </c>
      <c r="AD7864">
        <v>0.113217</v>
      </c>
      <c r="AE7864">
        <v>5.4999999999999997E-3</v>
      </c>
      <c r="AF7864">
        <v>1.6177089742513151</v>
      </c>
      <c r="AG7864">
        <v>0.8162285438666198</v>
      </c>
      <c r="AH7864">
        <v>7.7023614194846211</v>
      </c>
    </row>
    <row r="7865" spans="1:34">
      <c r="A7865" t="s">
        <v>3117</v>
      </c>
      <c r="B7865" t="s">
        <v>3118</v>
      </c>
      <c r="C7865" t="s">
        <v>9022</v>
      </c>
      <c r="D7865" t="s">
        <v>9023</v>
      </c>
      <c r="E7865" t="s">
        <v>489</v>
      </c>
      <c r="F7865" t="s">
        <v>671</v>
      </c>
      <c r="G7865" t="s">
        <v>43</v>
      </c>
      <c r="H7865" t="s">
        <v>1125</v>
      </c>
      <c r="I7865">
        <v>2.0133789575555689</v>
      </c>
      <c r="J7865">
        <v>0.62667236969444595</v>
      </c>
      <c r="K7865">
        <v>0.62667236969444606</v>
      </c>
      <c r="L7865">
        <v>3</v>
      </c>
      <c r="M7865">
        <v>6.2667236969444602</v>
      </c>
      <c r="N7865" t="str">
        <f t="shared" si="366"/>
        <v>09QeL-386,26672369694446</v>
      </c>
      <c r="O7865" t="s">
        <v>9024</v>
      </c>
      <c r="P7865">
        <v>256.65465745908563</v>
      </c>
      <c r="Q7865">
        <v>33.280360983106853</v>
      </c>
      <c r="R7865">
        <v>30.16572906847356</v>
      </c>
      <c r="S7865">
        <v>62.081780923994053</v>
      </c>
      <c r="T7865">
        <f t="shared" si="367"/>
        <v>382.18252843466013</v>
      </c>
      <c r="U7865">
        <v>24027609.050035249</v>
      </c>
      <c r="V7865">
        <v>2791754.3514819578</v>
      </c>
      <c r="W7865">
        <v>4121217.780418796</v>
      </c>
      <c r="X7865">
        <v>6878047.7259285208</v>
      </c>
      <c r="Y7865">
        <f t="shared" si="368"/>
        <v>37818628.907864526</v>
      </c>
      <c r="Z7865">
        <v>1.0426068512446589</v>
      </c>
      <c r="AA7865">
        <v>0.1147526212858153</v>
      </c>
      <c r="AB7865">
        <v>0.13295831876201941</v>
      </c>
      <c r="AC7865">
        <v>0.18042176791304479</v>
      </c>
      <c r="AD7865">
        <v>0.115763</v>
      </c>
      <c r="AE7865">
        <v>5.4999999999999997E-3</v>
      </c>
      <c r="AF7865">
        <v>1.9686043027050659</v>
      </c>
      <c r="AG7865">
        <v>0.99327570596569692</v>
      </c>
      <c r="AH7865">
        <v>9.3498667056152236</v>
      </c>
    </row>
    <row r="7866" spans="1:34">
      <c r="A7866" t="s">
        <v>3117</v>
      </c>
      <c r="B7866" t="s">
        <v>3118</v>
      </c>
      <c r="C7866" t="s">
        <v>9025</v>
      </c>
      <c r="D7866" t="s">
        <v>9026</v>
      </c>
      <c r="E7866" t="s">
        <v>489</v>
      </c>
      <c r="F7866" t="s">
        <v>671</v>
      </c>
      <c r="G7866" t="s">
        <v>49</v>
      </c>
      <c r="H7866" t="s">
        <v>1125</v>
      </c>
      <c r="I7866">
        <v>0.52625519503538942</v>
      </c>
      <c r="J7866">
        <v>0.52625519503538953</v>
      </c>
      <c r="K7866">
        <v>1.210041560283116</v>
      </c>
      <c r="L7866">
        <v>3</v>
      </c>
      <c r="M7866">
        <v>5.2625519503538936</v>
      </c>
      <c r="N7866" t="str">
        <f t="shared" si="366"/>
        <v>09QeL-385,26255195035389</v>
      </c>
      <c r="O7866" t="s">
        <v>9027</v>
      </c>
      <c r="P7866">
        <v>67.084165308777642</v>
      </c>
      <c r="Q7866">
        <v>27.947558735599831</v>
      </c>
      <c r="R7866">
        <v>129.1141845766636</v>
      </c>
      <c r="S7866">
        <v>62.081780923994053</v>
      </c>
      <c r="T7866">
        <f t="shared" si="367"/>
        <v>286.22768954503516</v>
      </c>
      <c r="U7866">
        <v>6280315.0094566327</v>
      </c>
      <c r="V7866">
        <v>2344407.224218898</v>
      </c>
      <c r="W7866">
        <v>13370166.312581111</v>
      </c>
      <c r="X7866">
        <v>6878047.7259285208</v>
      </c>
      <c r="Y7866">
        <f t="shared" si="368"/>
        <v>28872936.272185162</v>
      </c>
      <c r="Z7866">
        <v>0.27251564827772762</v>
      </c>
      <c r="AA7866">
        <v>9.6364808815543559E-2</v>
      </c>
      <c r="AB7866">
        <v>0.99095959028323988</v>
      </c>
      <c r="AC7866">
        <v>0.18042176791304479</v>
      </c>
      <c r="AD7866">
        <v>0.115763</v>
      </c>
      <c r="AE7866">
        <v>5.4999999999999997E-3</v>
      </c>
      <c r="AF7866">
        <v>1.653157680739443</v>
      </c>
      <c r="AG7866">
        <v>0.83411448413109224</v>
      </c>
      <c r="AH7866">
        <v>7.8710871152244302</v>
      </c>
    </row>
    <row r="7867" spans="1:34">
      <c r="A7867" t="s">
        <v>3117</v>
      </c>
      <c r="B7867" t="s">
        <v>3118</v>
      </c>
      <c r="C7867" t="s">
        <v>9028</v>
      </c>
      <c r="D7867" t="s">
        <v>9029</v>
      </c>
      <c r="E7867" t="s">
        <v>489</v>
      </c>
      <c r="F7867" t="s">
        <v>43</v>
      </c>
      <c r="G7867" t="s">
        <v>49</v>
      </c>
      <c r="H7867" t="s">
        <v>1125</v>
      </c>
      <c r="I7867">
        <v>0.52907372051810508</v>
      </c>
      <c r="J7867">
        <v>0.52907372051810519</v>
      </c>
      <c r="K7867">
        <v>1.232589764144842</v>
      </c>
      <c r="L7867">
        <v>3</v>
      </c>
      <c r="M7867">
        <v>5.2907372051810517</v>
      </c>
      <c r="N7867" t="str">
        <f t="shared" si="366"/>
        <v>09QeL-385,29073720518105</v>
      </c>
      <c r="O7867" t="s">
        <v>9030</v>
      </c>
      <c r="P7867">
        <v>67.443455689553431</v>
      </c>
      <c r="Q7867">
        <v>25.46768500130333</v>
      </c>
      <c r="R7867">
        <v>131.52012917462761</v>
      </c>
      <c r="S7867">
        <v>62.081780923994053</v>
      </c>
      <c r="T7867">
        <f t="shared" si="367"/>
        <v>286.51305078947843</v>
      </c>
      <c r="U7867">
        <v>6313951.2149718013</v>
      </c>
      <c r="V7867">
        <v>3479374.7572031571</v>
      </c>
      <c r="W7867">
        <v>13619309.189632971</v>
      </c>
      <c r="X7867">
        <v>6878047.7259285208</v>
      </c>
      <c r="Y7867">
        <f t="shared" si="368"/>
        <v>30290682.887736447</v>
      </c>
      <c r="Z7867">
        <v>0.27397519168244</v>
      </c>
      <c r="AA7867">
        <v>0.1122512428871766</v>
      </c>
      <c r="AB7867">
        <v>1.009425368314212</v>
      </c>
      <c r="AC7867">
        <v>0.18042176791304479</v>
      </c>
      <c r="AD7867">
        <v>0.115763</v>
      </c>
      <c r="AE7867">
        <v>5.4999999999999997E-3</v>
      </c>
      <c r="AF7867">
        <v>1.6620116874914299</v>
      </c>
      <c r="AG7867">
        <v>0.83858184702119676</v>
      </c>
      <c r="AH7867">
        <v>7.9125937396936781</v>
      </c>
    </row>
    <row r="7868" spans="1:34">
      <c r="A7868" t="s">
        <v>3117</v>
      </c>
      <c r="B7868" t="s">
        <v>3118</v>
      </c>
      <c r="C7868" t="s">
        <v>9031</v>
      </c>
      <c r="D7868" t="s">
        <v>9032</v>
      </c>
      <c r="E7868" t="s">
        <v>489</v>
      </c>
      <c r="F7868" t="s">
        <v>671</v>
      </c>
      <c r="G7868" t="s">
        <v>46</v>
      </c>
      <c r="H7868" t="s">
        <v>1125</v>
      </c>
      <c r="I7868">
        <v>0.53862071948313361</v>
      </c>
      <c r="J7868">
        <v>0.53862071948313361</v>
      </c>
      <c r="K7868">
        <v>1.30896575586507</v>
      </c>
      <c r="L7868">
        <v>3</v>
      </c>
      <c r="M7868">
        <v>5.3862071948313366</v>
      </c>
      <c r="N7868" t="str">
        <f t="shared" si="366"/>
        <v>09QeL-385,38620719483134</v>
      </c>
      <c r="O7868" t="s">
        <v>9033</v>
      </c>
      <c r="P7868">
        <v>68.660455469915945</v>
      </c>
      <c r="Q7868">
        <v>28.60424815940036</v>
      </c>
      <c r="R7868">
        <v>175.52791863207111</v>
      </c>
      <c r="S7868">
        <v>62.081780923994053</v>
      </c>
      <c r="T7868">
        <f t="shared" si="367"/>
        <v>334.87440318538148</v>
      </c>
      <c r="U7868">
        <v>6427884.8377863057</v>
      </c>
      <c r="V7868">
        <v>2399494.2335634748</v>
      </c>
      <c r="W7868">
        <v>16059721.049163939</v>
      </c>
      <c r="X7868">
        <v>6878047.7259285208</v>
      </c>
      <c r="Y7868">
        <f t="shared" si="368"/>
        <v>31765147.846442245</v>
      </c>
      <c r="Z7868">
        <v>0.27891900342359838</v>
      </c>
      <c r="AA7868">
        <v>9.8629112162193958E-2</v>
      </c>
      <c r="AB7868">
        <v>1.0023941088013499</v>
      </c>
      <c r="AC7868">
        <v>0.18042176791304479</v>
      </c>
      <c r="AD7868">
        <v>0.115763</v>
      </c>
      <c r="AE7868">
        <v>5.4999999999999997E-3</v>
      </c>
      <c r="AF7868">
        <v>1.6920022601564411</v>
      </c>
      <c r="AG7868">
        <v>0.85371384038076703</v>
      </c>
      <c r="AH7868">
        <v>8.0531862953685458</v>
      </c>
    </row>
    <row r="7869" spans="1:34">
      <c r="A7869" t="s">
        <v>3117</v>
      </c>
      <c r="B7869" t="s">
        <v>3118</v>
      </c>
      <c r="C7869" t="s">
        <v>9034</v>
      </c>
      <c r="D7869" t="s">
        <v>9035</v>
      </c>
      <c r="E7869" t="s">
        <v>489</v>
      </c>
      <c r="F7869" t="s">
        <v>43</v>
      </c>
      <c r="G7869" t="s">
        <v>46</v>
      </c>
      <c r="H7869" t="s">
        <v>1125</v>
      </c>
      <c r="I7869">
        <v>0.5417426757995758</v>
      </c>
      <c r="J7869">
        <v>0.5417426757995758</v>
      </c>
      <c r="K7869">
        <v>1.333941406396608</v>
      </c>
      <c r="L7869">
        <v>3</v>
      </c>
      <c r="M7869">
        <v>5.4174267579957593</v>
      </c>
      <c r="N7869" t="str">
        <f t="shared" si="366"/>
        <v>09QeL-385,41742675799576</v>
      </c>
      <c r="O7869" t="s">
        <v>9036</v>
      </c>
      <c r="P7869">
        <v>69.05842557186412</v>
      </c>
      <c r="Q7869">
        <v>26.077522439625039</v>
      </c>
      <c r="R7869">
        <v>178.8770696198948</v>
      </c>
      <c r="S7869">
        <v>62.081780923994053</v>
      </c>
      <c r="T7869">
        <f t="shared" si="367"/>
        <v>336.09479855537802</v>
      </c>
      <c r="U7869">
        <v>6465142.1785175474</v>
      </c>
      <c r="V7869">
        <v>3562690.2603117181</v>
      </c>
      <c r="W7869">
        <v>16366147.69077828</v>
      </c>
      <c r="X7869">
        <v>6878047.7259285208</v>
      </c>
      <c r="Y7869">
        <f t="shared" si="368"/>
        <v>33272027.855536066</v>
      </c>
      <c r="Z7869">
        <v>0.28053567525410222</v>
      </c>
      <c r="AA7869">
        <v>0.11493915937457</v>
      </c>
      <c r="AB7869">
        <v>1.0215202355499831</v>
      </c>
      <c r="AC7869">
        <v>0.18042176791304479</v>
      </c>
      <c r="AD7869">
        <v>0.115763</v>
      </c>
      <c r="AE7869">
        <v>5.4999999999999997E-3</v>
      </c>
      <c r="AF7869">
        <v>1.701809452773537</v>
      </c>
      <c r="AG7869">
        <v>0.85866214114232786</v>
      </c>
      <c r="AH7869">
        <v>8.0991613519116239</v>
      </c>
    </row>
    <row r="7870" spans="1:34">
      <c r="A7870" t="s">
        <v>3117</v>
      </c>
      <c r="B7870" t="s">
        <v>3118</v>
      </c>
      <c r="C7870" t="s">
        <v>9037</v>
      </c>
      <c r="D7870" t="s">
        <v>9038</v>
      </c>
      <c r="E7870" t="s">
        <v>489</v>
      </c>
      <c r="F7870" t="s">
        <v>49</v>
      </c>
      <c r="G7870" t="s">
        <v>46</v>
      </c>
      <c r="H7870" t="s">
        <v>1125</v>
      </c>
      <c r="I7870">
        <v>0.49191909234873737</v>
      </c>
      <c r="J7870">
        <v>0.93535273878989877</v>
      </c>
      <c r="K7870">
        <v>0.49191909234873732</v>
      </c>
      <c r="L7870">
        <v>3</v>
      </c>
      <c r="M7870">
        <v>4.9191909234873732</v>
      </c>
      <c r="N7870" t="str">
        <f t="shared" si="366"/>
        <v>09QeL-384,91919092348737</v>
      </c>
      <c r="O7870" t="s">
        <v>9039</v>
      </c>
      <c r="P7870">
        <v>62.707184690969903</v>
      </c>
      <c r="Q7870">
        <v>99.804263030561259</v>
      </c>
      <c r="R7870">
        <v>65.964700778812485</v>
      </c>
      <c r="S7870">
        <v>62.081780923994053</v>
      </c>
      <c r="T7870">
        <f t="shared" si="367"/>
        <v>290.55792942433771</v>
      </c>
      <c r="U7870">
        <v>5870548.9052859684</v>
      </c>
      <c r="V7870">
        <v>10335034.836012719</v>
      </c>
      <c r="W7870">
        <v>6035362.9317503618</v>
      </c>
      <c r="X7870">
        <v>6878047.7259285208</v>
      </c>
      <c r="Y7870">
        <f t="shared" si="368"/>
        <v>29118994.39897757</v>
      </c>
      <c r="Z7870">
        <v>0.25473506317138128</v>
      </c>
      <c r="AA7870">
        <v>0.76600407558288874</v>
      </c>
      <c r="AB7870">
        <v>0.37670718119849023</v>
      </c>
      <c r="AC7870">
        <v>0.18042176791304479</v>
      </c>
      <c r="AD7870">
        <v>0.115763</v>
      </c>
      <c r="AE7870">
        <v>5.4999999999999997E-3</v>
      </c>
      <c r="AF7870">
        <v>1.5452955780588611</v>
      </c>
      <c r="AG7870">
        <v>0.77969176137274865</v>
      </c>
      <c r="AH7870">
        <v>7.3654412629189823</v>
      </c>
    </row>
    <row r="7871" spans="1:34">
      <c r="A7871" t="s">
        <v>1194</v>
      </c>
      <c r="B7871" t="s">
        <v>1195</v>
      </c>
      <c r="C7871" t="s">
        <v>9040</v>
      </c>
      <c r="D7871" t="s">
        <v>9041</v>
      </c>
      <c r="E7871" t="s">
        <v>489</v>
      </c>
      <c r="F7871" t="s">
        <v>671</v>
      </c>
      <c r="G7871" t="s">
        <v>43</v>
      </c>
      <c r="H7871" t="s">
        <v>1125</v>
      </c>
      <c r="I7871">
        <v>1.5182916743919599</v>
      </c>
      <c r="J7871">
        <v>0.56478645929899496</v>
      </c>
      <c r="K7871">
        <v>0.56478645929899507</v>
      </c>
      <c r="L7871">
        <v>3</v>
      </c>
      <c r="M7871">
        <v>5.6478645929899498</v>
      </c>
      <c r="N7871" t="str">
        <f t="shared" si="366"/>
        <v>05Qd-615,64786459298995</v>
      </c>
      <c r="O7871" t="s">
        <v>9024</v>
      </c>
      <c r="P7871">
        <v>233.81691785636181</v>
      </c>
      <c r="Q7871">
        <v>35.52148122771198</v>
      </c>
      <c r="R7871">
        <v>32.500893521478538</v>
      </c>
      <c r="S7871">
        <v>75</v>
      </c>
      <c r="T7871">
        <f t="shared" si="367"/>
        <v>376.83929260555232</v>
      </c>
      <c r="U7871">
        <v>21889575.45971074</v>
      </c>
      <c r="V7871">
        <v>2910096.6265977542</v>
      </c>
      <c r="W7871">
        <v>4323818.9096859284</v>
      </c>
      <c r="X7871">
        <v>8274000.3223070633</v>
      </c>
      <c r="Y7871">
        <f t="shared" si="368"/>
        <v>37397491.318301484</v>
      </c>
      <c r="Z7871">
        <v>0.94983322300634365</v>
      </c>
      <c r="AA7871">
        <v>0.1224801343021461</v>
      </c>
      <c r="AB7871">
        <v>0.14325077809557679</v>
      </c>
      <c r="AC7871">
        <v>0.21796463297412441</v>
      </c>
      <c r="AD7871">
        <v>0.115763</v>
      </c>
      <c r="AE7871">
        <v>5.4999999999999997E-3</v>
      </c>
      <c r="AF7871">
        <v>1.774198301462812</v>
      </c>
      <c r="AG7871">
        <v>2.0134637274009171</v>
      </c>
      <c r="AH7871">
        <v>9.5567896218536781</v>
      </c>
    </row>
    <row r="7872" spans="1:34">
      <c r="A7872" t="s">
        <v>1194</v>
      </c>
      <c r="B7872" t="s">
        <v>1195</v>
      </c>
      <c r="C7872" t="s">
        <v>9042</v>
      </c>
      <c r="D7872" t="s">
        <v>9043</v>
      </c>
      <c r="E7872" t="s">
        <v>489</v>
      </c>
      <c r="F7872" t="s">
        <v>671</v>
      </c>
      <c r="G7872" t="s">
        <v>49</v>
      </c>
      <c r="H7872" t="s">
        <v>1125</v>
      </c>
      <c r="I7872">
        <v>0.48414791945005681</v>
      </c>
      <c r="J7872">
        <v>0.48414791945005681</v>
      </c>
      <c r="K7872">
        <v>0.87318335560045579</v>
      </c>
      <c r="L7872">
        <v>3</v>
      </c>
      <c r="M7872">
        <v>4.84147919450057</v>
      </c>
      <c r="N7872" t="str">
        <f t="shared" si="366"/>
        <v>05Qd-614,84147919450057</v>
      </c>
      <c r="O7872" t="s">
        <v>9027</v>
      </c>
      <c r="P7872">
        <v>74.558779595308749</v>
      </c>
      <c r="Q7872">
        <v>30.44982922134233</v>
      </c>
      <c r="R7872">
        <v>111.3824750373436</v>
      </c>
      <c r="S7872">
        <v>75</v>
      </c>
      <c r="T7872">
        <f t="shared" si="367"/>
        <v>291.3910838539947</v>
      </c>
      <c r="U7872">
        <v>6980076.7502121367</v>
      </c>
      <c r="V7872">
        <v>2494601.6392012299</v>
      </c>
      <c r="W7872">
        <v>11370924.4397678</v>
      </c>
      <c r="X7872">
        <v>8274000.3223070633</v>
      </c>
      <c r="Y7872">
        <f t="shared" si="368"/>
        <v>29119603.15148823</v>
      </c>
      <c r="Z7872">
        <v>0.30287973417704878</v>
      </c>
      <c r="AA7872">
        <v>0.1049927830598985</v>
      </c>
      <c r="AB7872">
        <v>0.85486759018488745</v>
      </c>
      <c r="AC7872">
        <v>0.21796463297412441</v>
      </c>
      <c r="AD7872">
        <v>0.115763</v>
      </c>
      <c r="AE7872">
        <v>5.4999999999999997E-3</v>
      </c>
      <c r="AF7872">
        <v>1.520883516597038</v>
      </c>
      <c r="AG7872">
        <v>1.725987332839453</v>
      </c>
      <c r="AH7872">
        <v>8.2096130439370611</v>
      </c>
    </row>
    <row r="7873" spans="1:34">
      <c r="A7873" t="s">
        <v>1194</v>
      </c>
      <c r="B7873" t="s">
        <v>1195</v>
      </c>
      <c r="C7873" t="s">
        <v>9044</v>
      </c>
      <c r="D7873" t="s">
        <v>9045</v>
      </c>
      <c r="E7873" t="s">
        <v>489</v>
      </c>
      <c r="F7873" t="s">
        <v>43</v>
      </c>
      <c r="G7873" t="s">
        <v>49</v>
      </c>
      <c r="H7873" t="s">
        <v>1125</v>
      </c>
      <c r="I7873">
        <v>0.48602904749296222</v>
      </c>
      <c r="J7873">
        <v>0.48602904749296222</v>
      </c>
      <c r="K7873">
        <v>0.88823237994369852</v>
      </c>
      <c r="L7873">
        <v>3</v>
      </c>
      <c r="M7873">
        <v>4.8602904749296227</v>
      </c>
      <c r="N7873" t="str">
        <f t="shared" si="366"/>
        <v>05Qd-614,86029047492962</v>
      </c>
      <c r="O7873" t="s">
        <v>9030</v>
      </c>
      <c r="P7873">
        <v>74.848473313916188</v>
      </c>
      <c r="Q7873">
        <v>27.968762460276832</v>
      </c>
      <c r="R7873">
        <v>113.3021149016364</v>
      </c>
      <c r="S7873">
        <v>75</v>
      </c>
      <c r="T7873">
        <f t="shared" si="367"/>
        <v>291.11935067582942</v>
      </c>
      <c r="U7873">
        <v>7007197.4246774344</v>
      </c>
      <c r="V7873">
        <v>3720878.132976247</v>
      </c>
      <c r="W7873">
        <v>11566898.53570275</v>
      </c>
      <c r="X7873">
        <v>8274000.3223070633</v>
      </c>
      <c r="Y7873">
        <f t="shared" si="368"/>
        <v>30568974.415663496</v>
      </c>
      <c r="Z7873">
        <v>0.3040565554308412</v>
      </c>
      <c r="AA7873">
        <v>0.1232749795680924</v>
      </c>
      <c r="AB7873">
        <v>0.86960094841077229</v>
      </c>
      <c r="AC7873">
        <v>0.21796463297412441</v>
      </c>
      <c r="AD7873">
        <v>0.115763</v>
      </c>
      <c r="AE7873">
        <v>5.4999999999999997E-3</v>
      </c>
      <c r="AF7873">
        <v>1.5267928193496201</v>
      </c>
      <c r="AG7873">
        <v>1.73269355431241</v>
      </c>
      <c r="AH7873">
        <v>8.2410398485916527</v>
      </c>
    </row>
    <row r="7874" spans="1:34">
      <c r="A7874" t="s">
        <v>1194</v>
      </c>
      <c r="B7874" t="s">
        <v>1195</v>
      </c>
      <c r="C7874" t="s">
        <v>9046</v>
      </c>
      <c r="D7874" t="s">
        <v>9047</v>
      </c>
      <c r="E7874" t="s">
        <v>489</v>
      </c>
      <c r="F7874" t="s">
        <v>671</v>
      </c>
      <c r="G7874" t="s">
        <v>1179</v>
      </c>
      <c r="H7874" t="s">
        <v>1125</v>
      </c>
      <c r="I7874">
        <v>1.434532074763726</v>
      </c>
      <c r="J7874">
        <v>0.55431650934546584</v>
      </c>
      <c r="K7874">
        <v>0.55431650934546584</v>
      </c>
      <c r="L7874">
        <v>3</v>
      </c>
      <c r="M7874">
        <v>5.5431650934546566</v>
      </c>
      <c r="N7874" t="str">
        <f t="shared" ref="N7874:N7937" si="369">_xlfn.CONCAT(A7874,M7874)</f>
        <v>05Qd-615,54316509345466</v>
      </c>
      <c r="O7874" t="s">
        <v>9048</v>
      </c>
      <c r="P7874">
        <v>220.91793951361379</v>
      </c>
      <c r="Q7874">
        <v>34.862987872203817</v>
      </c>
      <c r="R7874">
        <v>38.964515857168983</v>
      </c>
      <c r="S7874">
        <v>75</v>
      </c>
      <c r="T7874">
        <f t="shared" ref="T7874:T7937" si="370">SUM(P7874:S7874)</f>
        <v>369.7454432429866</v>
      </c>
      <c r="U7874">
        <v>20681993.209566589</v>
      </c>
      <c r="V7874">
        <v>2856149.5718503199</v>
      </c>
      <c r="W7874">
        <v>2752368.497362141</v>
      </c>
      <c r="X7874">
        <v>8274000.3223070633</v>
      </c>
      <c r="Y7874">
        <f t="shared" ref="Y7874:Y7937" si="371">SUM(U7874:X7874)</f>
        <v>34564511.60108611</v>
      </c>
      <c r="Z7874">
        <v>0.89743377182416761</v>
      </c>
      <c r="AA7874">
        <v>0.1202096108939953</v>
      </c>
      <c r="AB7874">
        <v>0.141362375042724</v>
      </c>
      <c r="AC7874">
        <v>0.21796463297412441</v>
      </c>
      <c r="AD7874">
        <v>0.115763</v>
      </c>
      <c r="AE7874">
        <v>5.4999999999999997E-3</v>
      </c>
      <c r="AF7874">
        <v>1.7413084063208351</v>
      </c>
      <c r="AG7874">
        <v>1.976138355816585</v>
      </c>
      <c r="AH7874">
        <v>9.381874855592077</v>
      </c>
    </row>
    <row r="7875" spans="1:34">
      <c r="A7875" t="s">
        <v>1194</v>
      </c>
      <c r="B7875" t="s">
        <v>1195</v>
      </c>
      <c r="C7875" t="s">
        <v>9049</v>
      </c>
      <c r="D7875" t="s">
        <v>9050</v>
      </c>
      <c r="E7875" t="s">
        <v>489</v>
      </c>
      <c r="F7875" t="s">
        <v>43</v>
      </c>
      <c r="G7875" t="s">
        <v>1179</v>
      </c>
      <c r="H7875" t="s">
        <v>1125</v>
      </c>
      <c r="I7875">
        <v>1.459811965642102</v>
      </c>
      <c r="J7875">
        <v>0.55747649570526281</v>
      </c>
      <c r="K7875">
        <v>0.55747649570526281</v>
      </c>
      <c r="L7875">
        <v>3</v>
      </c>
      <c r="M7875">
        <v>5.5747649570526274</v>
      </c>
      <c r="N7875" t="str">
        <f t="shared" si="369"/>
        <v>05Qd-615,57476495705263</v>
      </c>
      <c r="O7875" t="s">
        <v>9051</v>
      </c>
      <c r="P7875">
        <v>224.81104270888369</v>
      </c>
      <c r="Q7875">
        <v>32.080238343766489</v>
      </c>
      <c r="R7875">
        <v>39.18664046747535</v>
      </c>
      <c r="S7875">
        <v>75</v>
      </c>
      <c r="T7875">
        <f t="shared" si="370"/>
        <v>371.07792152012553</v>
      </c>
      <c r="U7875">
        <v>21046459.46353393</v>
      </c>
      <c r="V7875">
        <v>4267856.238670541</v>
      </c>
      <c r="W7875">
        <v>2768058.8958297409</v>
      </c>
      <c r="X7875">
        <v>8274000.3223070633</v>
      </c>
      <c r="Y7875">
        <f t="shared" si="371"/>
        <v>36356374.920341276</v>
      </c>
      <c r="Z7875">
        <v>0.9132487042480526</v>
      </c>
      <c r="AA7875">
        <v>0.14139670040760921</v>
      </c>
      <c r="AB7875">
        <v>0.14216823806392639</v>
      </c>
      <c r="AC7875">
        <v>0.21796463297412441</v>
      </c>
      <c r="AD7875">
        <v>0.115763</v>
      </c>
      <c r="AE7875">
        <v>5.4999999999999997E-3</v>
      </c>
      <c r="AF7875">
        <v>1.75123506504271</v>
      </c>
      <c r="AG7875">
        <v>1.9874037071892621</v>
      </c>
      <c r="AH7875">
        <v>9.4346667292845989</v>
      </c>
    </row>
    <row r="7876" spans="1:34">
      <c r="A7876" t="s">
        <v>1194</v>
      </c>
      <c r="B7876" t="s">
        <v>1195</v>
      </c>
      <c r="C7876" t="s">
        <v>9052</v>
      </c>
      <c r="D7876" t="s">
        <v>9053</v>
      </c>
      <c r="E7876" t="s">
        <v>489</v>
      </c>
      <c r="F7876" t="s">
        <v>49</v>
      </c>
      <c r="G7876" t="s">
        <v>1179</v>
      </c>
      <c r="H7876" t="s">
        <v>1125</v>
      </c>
      <c r="I7876">
        <v>0.47993058442604047</v>
      </c>
      <c r="J7876">
        <v>0.83944467540832468</v>
      </c>
      <c r="K7876">
        <v>0.47993058442604047</v>
      </c>
      <c r="L7876">
        <v>3</v>
      </c>
      <c r="M7876">
        <v>4.799305844260406</v>
      </c>
      <c r="N7876" t="str">
        <f t="shared" si="369"/>
        <v>05Qd-614,79930584426041</v>
      </c>
      <c r="O7876" t="s">
        <v>9054</v>
      </c>
      <c r="P7876">
        <v>73.909310001610237</v>
      </c>
      <c r="Q7876">
        <v>107.0787996635628</v>
      </c>
      <c r="R7876">
        <v>33.73571335497477</v>
      </c>
      <c r="S7876">
        <v>75</v>
      </c>
      <c r="T7876">
        <f t="shared" si="370"/>
        <v>289.72382302014785</v>
      </c>
      <c r="U7876">
        <v>6919274.4190104874</v>
      </c>
      <c r="V7876">
        <v>10931566.565271441</v>
      </c>
      <c r="W7876">
        <v>2383017.282048123</v>
      </c>
      <c r="X7876">
        <v>8274000.3223070633</v>
      </c>
      <c r="Y7876">
        <f t="shared" si="371"/>
        <v>28507858.588637114</v>
      </c>
      <c r="Z7876">
        <v>0.30024139729756671</v>
      </c>
      <c r="AA7876">
        <v>0.82183660757753807</v>
      </c>
      <c r="AB7876">
        <v>0.1223923987943597</v>
      </c>
      <c r="AC7876">
        <v>0.21796463297412441</v>
      </c>
      <c r="AD7876">
        <v>0.115763</v>
      </c>
      <c r="AE7876">
        <v>5.4999999999999997E-3</v>
      </c>
      <c r="AF7876">
        <v>1.507635343746724</v>
      </c>
      <c r="AG7876">
        <v>1.7109525334788349</v>
      </c>
      <c r="AH7876">
        <v>8.1391567214859641</v>
      </c>
    </row>
    <row r="7877" spans="1:34">
      <c r="A7877" t="s">
        <v>1194</v>
      </c>
      <c r="B7877" t="s">
        <v>1195</v>
      </c>
      <c r="C7877" t="s">
        <v>9055</v>
      </c>
      <c r="D7877" t="s">
        <v>9056</v>
      </c>
      <c r="E7877" t="s">
        <v>489</v>
      </c>
      <c r="F7877" t="s">
        <v>671</v>
      </c>
      <c r="G7877" t="s">
        <v>46</v>
      </c>
      <c r="H7877" t="s">
        <v>1125</v>
      </c>
      <c r="I7877">
        <v>0.49092530249803679</v>
      </c>
      <c r="J7877">
        <v>0.49092530249803668</v>
      </c>
      <c r="K7877">
        <v>0.92740241998429507</v>
      </c>
      <c r="L7877">
        <v>3</v>
      </c>
      <c r="M7877">
        <v>4.9092530249803694</v>
      </c>
      <c r="N7877" t="str">
        <f t="shared" si="369"/>
        <v>05Qd-614,90925302498037</v>
      </c>
      <c r="O7877" t="s">
        <v>9033</v>
      </c>
      <c r="P7877">
        <v>75.602496584697676</v>
      </c>
      <c r="Q7877">
        <v>30.876083570659841</v>
      </c>
      <c r="R7877">
        <v>150.23919203745581</v>
      </c>
      <c r="S7877">
        <v>75</v>
      </c>
      <c r="T7877">
        <f t="shared" si="370"/>
        <v>331.7177721928133</v>
      </c>
      <c r="U7877">
        <v>7077787.9081867971</v>
      </c>
      <c r="V7877">
        <v>2529522.5180933462</v>
      </c>
      <c r="W7877">
        <v>13745958.669007219</v>
      </c>
      <c r="X7877">
        <v>8274000.3223070633</v>
      </c>
      <c r="Y7877">
        <f t="shared" si="371"/>
        <v>31627269.417594425</v>
      </c>
      <c r="Z7877">
        <v>0.30711962015718469</v>
      </c>
      <c r="AA7877">
        <v>0.1064625328604939</v>
      </c>
      <c r="AB7877">
        <v>0.85797679470634414</v>
      </c>
      <c r="AC7877">
        <v>0.21796463297412441</v>
      </c>
      <c r="AD7877">
        <v>0.115763</v>
      </c>
      <c r="AE7877">
        <v>5.4999999999999997E-3</v>
      </c>
      <c r="AF7877">
        <v>1.5421737251247229</v>
      </c>
      <c r="AG7877">
        <v>1.750148703405501</v>
      </c>
      <c r="AH7877">
        <v>8.3228384535105935</v>
      </c>
    </row>
    <row r="7878" spans="1:34">
      <c r="A7878" t="s">
        <v>1194</v>
      </c>
      <c r="B7878" t="s">
        <v>1195</v>
      </c>
      <c r="C7878" t="s">
        <v>9057</v>
      </c>
      <c r="D7878" t="s">
        <v>9058</v>
      </c>
      <c r="E7878" t="s">
        <v>489</v>
      </c>
      <c r="F7878" t="s">
        <v>43</v>
      </c>
      <c r="G7878" t="s">
        <v>46</v>
      </c>
      <c r="H7878" t="s">
        <v>1125</v>
      </c>
      <c r="I7878">
        <v>0.49295169360690538</v>
      </c>
      <c r="J7878">
        <v>0.49295169360690527</v>
      </c>
      <c r="K7878">
        <v>0.94361354885524362</v>
      </c>
      <c r="L7878">
        <v>3</v>
      </c>
      <c r="M7878">
        <v>4.9295169360690547</v>
      </c>
      <c r="N7878" t="str">
        <f t="shared" si="369"/>
        <v>05Qd-614,92951693606905</v>
      </c>
      <c r="O7878" t="s">
        <v>9036</v>
      </c>
      <c r="P7878">
        <v>75.914560815463432</v>
      </c>
      <c r="Q7878">
        <v>28.367129277561009</v>
      </c>
      <c r="R7878">
        <v>152.86539491454951</v>
      </c>
      <c r="S7878">
        <v>75</v>
      </c>
      <c r="T7878">
        <f t="shared" si="370"/>
        <v>332.14708500757393</v>
      </c>
      <c r="U7878">
        <v>7107002.8751372211</v>
      </c>
      <c r="V7878">
        <v>3773875.629073591</v>
      </c>
      <c r="W7878">
        <v>13986240.021132421</v>
      </c>
      <c r="X7878">
        <v>8274000.3223070633</v>
      </c>
      <c r="Y7878">
        <f t="shared" si="371"/>
        <v>33141118.847650297</v>
      </c>
      <c r="Z7878">
        <v>0.30838731702365058</v>
      </c>
      <c r="AA7878">
        <v>0.12503081918849249</v>
      </c>
      <c r="AB7878">
        <v>0.8729743535735115</v>
      </c>
      <c r="AC7878">
        <v>0.21796463297412441</v>
      </c>
      <c r="AD7878">
        <v>0.115763</v>
      </c>
      <c r="AE7878">
        <v>5.4999999999999997E-3</v>
      </c>
      <c r="AF7878">
        <v>1.548539351644729</v>
      </c>
      <c r="AG7878">
        <v>1.757372787708618</v>
      </c>
      <c r="AH7878">
        <v>8.3566920754224014</v>
      </c>
    </row>
    <row r="7879" spans="1:34">
      <c r="A7879" t="s">
        <v>1194</v>
      </c>
      <c r="B7879" t="s">
        <v>1195</v>
      </c>
      <c r="C7879" t="s">
        <v>9059</v>
      </c>
      <c r="D7879" t="s">
        <v>9060</v>
      </c>
      <c r="E7879" t="s">
        <v>489</v>
      </c>
      <c r="F7879" t="s">
        <v>49</v>
      </c>
      <c r="G7879" t="s">
        <v>46</v>
      </c>
      <c r="H7879" t="s">
        <v>1125</v>
      </c>
      <c r="I7879">
        <v>0.4515715977699612</v>
      </c>
      <c r="J7879">
        <v>0.61257278215969035</v>
      </c>
      <c r="K7879">
        <v>0.45157159776996109</v>
      </c>
      <c r="L7879">
        <v>3</v>
      </c>
      <c r="M7879">
        <v>4.5157159776996121</v>
      </c>
      <c r="N7879" t="str">
        <f t="shared" si="369"/>
        <v>05Qd-614,51571597769961</v>
      </c>
      <c r="O7879" t="s">
        <v>9039</v>
      </c>
      <c r="P7879">
        <v>69.542026056574031</v>
      </c>
      <c r="Q7879">
        <v>78.139227207942682</v>
      </c>
      <c r="R7879">
        <v>73.154598838733705</v>
      </c>
      <c r="S7879">
        <v>75</v>
      </c>
      <c r="T7879">
        <f t="shared" si="370"/>
        <v>295.83585210325043</v>
      </c>
      <c r="U7879">
        <v>6510416.1022329954</v>
      </c>
      <c r="V7879">
        <v>7977154.8267846359</v>
      </c>
      <c r="W7879">
        <v>6693194.2221463639</v>
      </c>
      <c r="X7879">
        <v>8274000.3223070633</v>
      </c>
      <c r="Y7879">
        <f t="shared" si="371"/>
        <v>29454765.47347106</v>
      </c>
      <c r="Z7879">
        <v>0.28250020293349631</v>
      </c>
      <c r="AA7879">
        <v>0.59972354573524722</v>
      </c>
      <c r="AB7879">
        <v>0.41776681156563589</v>
      </c>
      <c r="AC7879">
        <v>0.21796463297412441</v>
      </c>
      <c r="AD7879">
        <v>0.115763</v>
      </c>
      <c r="AE7879">
        <v>5.4999999999999997E-3</v>
      </c>
      <c r="AF7879">
        <v>1.418549521790454</v>
      </c>
      <c r="AG7879">
        <v>1.6098527460499119</v>
      </c>
      <c r="AH7879">
        <v>7.6653812455399777</v>
      </c>
    </row>
    <row r="7880" spans="1:34">
      <c r="A7880" t="s">
        <v>1194</v>
      </c>
      <c r="B7880" t="s">
        <v>1195</v>
      </c>
      <c r="C7880" t="s">
        <v>9061</v>
      </c>
      <c r="D7880" t="s">
        <v>9062</v>
      </c>
      <c r="E7880" t="s">
        <v>489</v>
      </c>
      <c r="F7880" t="s">
        <v>1179</v>
      </c>
      <c r="G7880" t="s">
        <v>46</v>
      </c>
      <c r="H7880" t="s">
        <v>1125</v>
      </c>
      <c r="I7880">
        <v>0.48638585095534592</v>
      </c>
      <c r="J7880">
        <v>0.48638585095534592</v>
      </c>
      <c r="K7880">
        <v>0.89108680764276793</v>
      </c>
      <c r="L7880">
        <v>3</v>
      </c>
      <c r="M7880">
        <v>4.8638585095534594</v>
      </c>
      <c r="N7880" t="str">
        <f t="shared" si="369"/>
        <v>05Qd-614,86385850955346</v>
      </c>
      <c r="O7880" t="s">
        <v>9063</v>
      </c>
      <c r="P7880">
        <v>74.903421047123274</v>
      </c>
      <c r="Q7880">
        <v>34.189472770043203</v>
      </c>
      <c r="R7880">
        <v>144.35606283812839</v>
      </c>
      <c r="S7880">
        <v>75</v>
      </c>
      <c r="T7880">
        <f t="shared" si="370"/>
        <v>328.44895665529486</v>
      </c>
      <c r="U7880">
        <v>7012341.5458274512</v>
      </c>
      <c r="V7880">
        <v>2415069.858397177</v>
      </c>
      <c r="W7880">
        <v>13207688.66288111</v>
      </c>
      <c r="X7880">
        <v>8274000.3223070633</v>
      </c>
      <c r="Y7880">
        <f t="shared" si="371"/>
        <v>30909100.389412805</v>
      </c>
      <c r="Z7880">
        <v>0.30427976931548001</v>
      </c>
      <c r="AA7880">
        <v>0.1240386276053939</v>
      </c>
      <c r="AB7880">
        <v>0.82437978007367885</v>
      </c>
      <c r="AC7880">
        <v>0.21796463297412441</v>
      </c>
      <c r="AD7880">
        <v>0.115763</v>
      </c>
      <c r="AE7880">
        <v>5.4999999999999997E-3</v>
      </c>
      <c r="AF7880">
        <v>1.5279136679225529</v>
      </c>
      <c r="AG7880">
        <v>1.733965558655808</v>
      </c>
      <c r="AH7880">
        <v>8.2470007361318203</v>
      </c>
    </row>
    <row r="7881" spans="1:34">
      <c r="A7881" t="s">
        <v>3117</v>
      </c>
      <c r="B7881" t="s">
        <v>3227</v>
      </c>
      <c r="C7881" t="s">
        <v>9022</v>
      </c>
      <c r="D7881" t="s">
        <v>9064</v>
      </c>
      <c r="E7881" t="s">
        <v>489</v>
      </c>
      <c r="F7881" t="s">
        <v>671</v>
      </c>
      <c r="G7881" t="s">
        <v>43</v>
      </c>
      <c r="H7881" t="s">
        <v>1125</v>
      </c>
      <c r="I7881">
        <v>2.0146945942349221</v>
      </c>
      <c r="J7881">
        <v>0.62683682427936505</v>
      </c>
      <c r="K7881">
        <v>0.62683682427936516</v>
      </c>
      <c r="L7881">
        <v>3</v>
      </c>
      <c r="M7881">
        <v>6.2683682427936516</v>
      </c>
      <c r="N7881" t="str">
        <f t="shared" si="369"/>
        <v>09QeL-386,26836824279365</v>
      </c>
      <c r="O7881" t="s">
        <v>9024</v>
      </c>
      <c r="P7881">
        <v>256.82236770559092</v>
      </c>
      <c r="Q7881">
        <v>33.289094586527249</v>
      </c>
      <c r="R7881">
        <v>30.173645314174891</v>
      </c>
      <c r="S7881">
        <v>62.081780923994053</v>
      </c>
      <c r="T7881">
        <f t="shared" si="370"/>
        <v>382.36688853028716</v>
      </c>
      <c r="U7881">
        <v>24043309.82194645</v>
      </c>
      <c r="V7881">
        <v>2793555.7232422</v>
      </c>
      <c r="W7881">
        <v>4130430.742228766</v>
      </c>
      <c r="X7881">
        <v>6878070.8037830573</v>
      </c>
      <c r="Y7881">
        <f t="shared" si="371"/>
        <v>37845367.091200471</v>
      </c>
      <c r="Z7881">
        <v>1.0432881396878979</v>
      </c>
      <c r="AA7881">
        <v>0.1147827352586256</v>
      </c>
      <c r="AB7881">
        <v>0.13299321036755521</v>
      </c>
      <c r="AC7881">
        <v>0.18042176791304479</v>
      </c>
      <c r="AD7881">
        <v>0.115763</v>
      </c>
      <c r="AE7881">
        <v>5.4999999999999997E-3</v>
      </c>
      <c r="AF7881">
        <v>1.9691209139665919</v>
      </c>
      <c r="AG7881">
        <v>0.99353636648279398</v>
      </c>
      <c r="AH7881">
        <v>9.3522885232430397</v>
      </c>
    </row>
    <row r="7882" spans="1:34">
      <c r="A7882" t="s">
        <v>3117</v>
      </c>
      <c r="B7882" t="s">
        <v>3227</v>
      </c>
      <c r="C7882" t="s">
        <v>9025</v>
      </c>
      <c r="D7882" t="s">
        <v>9065</v>
      </c>
      <c r="E7882" t="s">
        <v>489</v>
      </c>
      <c r="F7882" t="s">
        <v>671</v>
      </c>
      <c r="G7882" t="s">
        <v>49</v>
      </c>
      <c r="H7882" t="s">
        <v>1125</v>
      </c>
      <c r="I7882">
        <v>0.52665149424892288</v>
      </c>
      <c r="J7882">
        <v>0.52665149424892299</v>
      </c>
      <c r="K7882">
        <v>1.2132119539913839</v>
      </c>
      <c r="L7882">
        <v>3</v>
      </c>
      <c r="M7882">
        <v>5.2665149424892297</v>
      </c>
      <c r="N7882" t="str">
        <f t="shared" si="369"/>
        <v>09QeL-385,26651494248923</v>
      </c>
      <c r="O7882" t="s">
        <v>9027</v>
      </c>
      <c r="P7882">
        <v>67.134683388605112</v>
      </c>
      <c r="Q7882">
        <v>27.968604790159642</v>
      </c>
      <c r="R7882">
        <v>129.45247279077611</v>
      </c>
      <c r="S7882">
        <v>62.081780923994053</v>
      </c>
      <c r="T7882">
        <f t="shared" si="370"/>
        <v>286.63754189353494</v>
      </c>
      <c r="U7882">
        <v>6285044.4333606064</v>
      </c>
      <c r="V7882">
        <v>2347070.6233707899</v>
      </c>
      <c r="W7882">
        <v>13425285.2490774</v>
      </c>
      <c r="X7882">
        <v>6878070.8037830573</v>
      </c>
      <c r="Y7882">
        <f t="shared" si="371"/>
        <v>28935471.109591857</v>
      </c>
      <c r="Z7882">
        <v>0.2727208676049796</v>
      </c>
      <c r="AA7882">
        <v>9.6437376836355851E-2</v>
      </c>
      <c r="AB7882">
        <v>0.99355597387311179</v>
      </c>
      <c r="AC7882">
        <v>0.18042176791304479</v>
      </c>
      <c r="AD7882">
        <v>0.115763</v>
      </c>
      <c r="AE7882">
        <v>5.4999999999999997E-3</v>
      </c>
      <c r="AF7882">
        <v>1.6544025997348371</v>
      </c>
      <c r="AG7882">
        <v>0.83474261838454289</v>
      </c>
      <c r="AH7882">
        <v>7.8769231606086088</v>
      </c>
    </row>
    <row r="7883" spans="1:34">
      <c r="A7883" t="s">
        <v>3117</v>
      </c>
      <c r="B7883" t="s">
        <v>3227</v>
      </c>
      <c r="C7883" t="s">
        <v>9028</v>
      </c>
      <c r="D7883" t="s">
        <v>9066</v>
      </c>
      <c r="E7883" t="s">
        <v>489</v>
      </c>
      <c r="F7883" t="s">
        <v>43</v>
      </c>
      <c r="G7883" t="s">
        <v>49</v>
      </c>
      <c r="H7883" t="s">
        <v>1125</v>
      </c>
      <c r="I7883">
        <v>0.52955479488551715</v>
      </c>
      <c r="J7883">
        <v>0.52955479488551715</v>
      </c>
      <c r="K7883">
        <v>1.236438359084137</v>
      </c>
      <c r="L7883">
        <v>3</v>
      </c>
      <c r="M7883">
        <v>5.2955479488551713</v>
      </c>
      <c r="N7883" t="str">
        <f t="shared" si="369"/>
        <v>09QeL-385,29554794885517</v>
      </c>
      <c r="O7883" t="s">
        <v>9030</v>
      </c>
      <c r="P7883">
        <v>67.504780447377655</v>
      </c>
      <c r="Q7883">
        <v>25.490842171989211</v>
      </c>
      <c r="R7883">
        <v>131.9307830014572</v>
      </c>
      <c r="S7883">
        <v>62.081780923994053</v>
      </c>
      <c r="T7883">
        <f t="shared" si="370"/>
        <v>287.00818654481816</v>
      </c>
      <c r="U7883">
        <v>6319692.3432282535</v>
      </c>
      <c r="V7883">
        <v>3489407.9603641299</v>
      </c>
      <c r="W7883">
        <v>13682306.38430028</v>
      </c>
      <c r="X7883">
        <v>6878070.8037830573</v>
      </c>
      <c r="Y7883">
        <f t="shared" si="371"/>
        <v>30369477.49167572</v>
      </c>
      <c r="Z7883">
        <v>0.27422431092029631</v>
      </c>
      <c r="AA7883">
        <v>0.11235331031855519</v>
      </c>
      <c r="AB7883">
        <v>1.0125771625908631</v>
      </c>
      <c r="AC7883">
        <v>0.18042176791304479</v>
      </c>
      <c r="AD7883">
        <v>0.115763</v>
      </c>
      <c r="AE7883">
        <v>5.4999999999999997E-3</v>
      </c>
      <c r="AF7883">
        <v>1.663522915870735</v>
      </c>
      <c r="AG7883">
        <v>0.83934434989354467</v>
      </c>
      <c r="AH7883">
        <v>7.9196782146194504</v>
      </c>
    </row>
    <row r="7884" spans="1:34">
      <c r="A7884" t="s">
        <v>3117</v>
      </c>
      <c r="B7884" t="s">
        <v>3227</v>
      </c>
      <c r="C7884" t="s">
        <v>9031</v>
      </c>
      <c r="D7884" t="s">
        <v>9067</v>
      </c>
      <c r="E7884" t="s">
        <v>489</v>
      </c>
      <c r="F7884" t="s">
        <v>671</v>
      </c>
      <c r="G7884" t="s">
        <v>46</v>
      </c>
      <c r="H7884" t="s">
        <v>1125</v>
      </c>
      <c r="I7884">
        <v>0.53863898791677967</v>
      </c>
      <c r="J7884">
        <v>0.53863898791677967</v>
      </c>
      <c r="K7884">
        <v>1.3091119033342371</v>
      </c>
      <c r="L7884">
        <v>3</v>
      </c>
      <c r="M7884">
        <v>5.3863898791677967</v>
      </c>
      <c r="N7884" t="str">
        <f t="shared" si="369"/>
        <v>09QeL-385,3863898791678</v>
      </c>
      <c r="O7884" t="s">
        <v>9033</v>
      </c>
      <c r="P7884">
        <v>68.662784231007919</v>
      </c>
      <c r="Q7884">
        <v>28.60521833152815</v>
      </c>
      <c r="R7884">
        <v>175.54751651762419</v>
      </c>
      <c r="S7884">
        <v>62.081780923994053</v>
      </c>
      <c r="T7884">
        <f t="shared" si="370"/>
        <v>334.89730000415432</v>
      </c>
      <c r="U7884">
        <v>6428102.852770498</v>
      </c>
      <c r="V7884">
        <v>2400493.9869098892</v>
      </c>
      <c r="W7884">
        <v>16061514.13471744</v>
      </c>
      <c r="X7884">
        <v>6878070.8037830573</v>
      </c>
      <c r="Y7884">
        <f t="shared" si="371"/>
        <v>31768181.778180882</v>
      </c>
      <c r="Z7884">
        <v>0.27892846353740819</v>
      </c>
      <c r="AA7884">
        <v>9.8632457372145835E-2</v>
      </c>
      <c r="AB7884">
        <v>1.00250602720827</v>
      </c>
      <c r="AC7884">
        <v>0.18042176791304479</v>
      </c>
      <c r="AD7884">
        <v>0.115763</v>
      </c>
      <c r="AE7884">
        <v>5.4999999999999997E-3</v>
      </c>
      <c r="AF7884">
        <v>1.6920596479061141</v>
      </c>
      <c r="AG7884">
        <v>0.85374279584809576</v>
      </c>
      <c r="AH7884">
        <v>8.0534553229220069</v>
      </c>
    </row>
    <row r="7885" spans="1:34">
      <c r="A7885" t="s">
        <v>3117</v>
      </c>
      <c r="B7885" t="s">
        <v>3227</v>
      </c>
      <c r="C7885" t="s">
        <v>9034</v>
      </c>
      <c r="D7885" t="s">
        <v>9068</v>
      </c>
      <c r="E7885" t="s">
        <v>489</v>
      </c>
      <c r="F7885" t="s">
        <v>43</v>
      </c>
      <c r="G7885" t="s">
        <v>46</v>
      </c>
      <c r="H7885" t="s">
        <v>1125</v>
      </c>
      <c r="I7885">
        <v>0.54184448846649891</v>
      </c>
      <c r="J7885">
        <v>0.54184448846649891</v>
      </c>
      <c r="K7885">
        <v>1.334755907731991</v>
      </c>
      <c r="L7885">
        <v>3</v>
      </c>
      <c r="M7885">
        <v>5.4184448846649893</v>
      </c>
      <c r="N7885" t="str">
        <f t="shared" si="369"/>
        <v>09QeL-385,41844488466499</v>
      </c>
      <c r="O7885" t="s">
        <v>9036</v>
      </c>
      <c r="P7885">
        <v>69.071404099853638</v>
      </c>
      <c r="Q7885">
        <v>26.082423331182831</v>
      </c>
      <c r="R7885">
        <v>178.98629151778039</v>
      </c>
      <c r="S7885">
        <v>62.081780923994053</v>
      </c>
      <c r="T7885">
        <f t="shared" si="370"/>
        <v>336.22189987281092</v>
      </c>
      <c r="U7885">
        <v>6466357.2080816496</v>
      </c>
      <c r="V7885">
        <v>3570388.7295424831</v>
      </c>
      <c r="W7885">
        <v>16376140.820225559</v>
      </c>
      <c r="X7885">
        <v>6878070.8037830573</v>
      </c>
      <c r="Y7885">
        <f t="shared" si="371"/>
        <v>33290957.561632752</v>
      </c>
      <c r="Z7885">
        <v>0.28058839785939171</v>
      </c>
      <c r="AA7885">
        <v>0.1149607605200447</v>
      </c>
      <c r="AB7885">
        <v>1.022143973288377</v>
      </c>
      <c r="AC7885">
        <v>0.18042176791304479</v>
      </c>
      <c r="AD7885">
        <v>0.115763</v>
      </c>
      <c r="AE7885">
        <v>5.4999999999999997E-3</v>
      </c>
      <c r="AF7885">
        <v>1.7021292831408339</v>
      </c>
      <c r="AG7885">
        <v>0.85882351421940084</v>
      </c>
      <c r="AH7885">
        <v>8.1006606820252252</v>
      </c>
    </row>
    <row r="7886" spans="1:34">
      <c r="A7886" t="s">
        <v>3117</v>
      </c>
      <c r="B7886" t="s">
        <v>3227</v>
      </c>
      <c r="C7886" t="s">
        <v>9037</v>
      </c>
      <c r="D7886" t="s">
        <v>9069</v>
      </c>
      <c r="E7886" t="s">
        <v>489</v>
      </c>
      <c r="F7886" t="s">
        <v>49</v>
      </c>
      <c r="G7886" t="s">
        <v>46</v>
      </c>
      <c r="H7886" t="s">
        <v>1125</v>
      </c>
      <c r="I7886">
        <v>0.49220135746199478</v>
      </c>
      <c r="J7886">
        <v>0.93761085969595759</v>
      </c>
      <c r="K7886">
        <v>0.49220135746199462</v>
      </c>
      <c r="L7886">
        <v>3</v>
      </c>
      <c r="M7886">
        <v>4.9220135746199469</v>
      </c>
      <c r="N7886" t="str">
        <f t="shared" si="369"/>
        <v>09QeL-384,92201357461995</v>
      </c>
      <c r="O7886" t="s">
        <v>9039</v>
      </c>
      <c r="P7886">
        <v>62.743166320599968</v>
      </c>
      <c r="Q7886">
        <v>100.0452096633307</v>
      </c>
      <c r="R7886">
        <v>66.002551584007733</v>
      </c>
      <c r="S7886">
        <v>62.081780923994053</v>
      </c>
      <c r="T7886">
        <f t="shared" si="370"/>
        <v>290.87270849193249</v>
      </c>
      <c r="U7886">
        <v>5873917.4493766678</v>
      </c>
      <c r="V7886">
        <v>10375510.3983589</v>
      </c>
      <c r="W7886">
        <v>6038826.0467787813</v>
      </c>
      <c r="X7886">
        <v>6878070.8037830573</v>
      </c>
      <c r="Y7886">
        <f t="shared" si="371"/>
        <v>29166324.698297411</v>
      </c>
      <c r="Z7886">
        <v>0.25488123115423678</v>
      </c>
      <c r="AA7886">
        <v>0.76785335633598495</v>
      </c>
      <c r="AB7886">
        <v>0.37692333726321647</v>
      </c>
      <c r="AC7886">
        <v>0.18042176791304479</v>
      </c>
      <c r="AD7886">
        <v>0.115763</v>
      </c>
      <c r="AE7886">
        <v>5.4999999999999997E-3</v>
      </c>
      <c r="AF7886">
        <v>1.546182274749722</v>
      </c>
      <c r="AG7886">
        <v>0.78013915157726155</v>
      </c>
      <c r="AH7886">
        <v>7.3695980009469304</v>
      </c>
    </row>
    <row r="7887" spans="1:34">
      <c r="A7887" t="s">
        <v>1194</v>
      </c>
      <c r="B7887" t="s">
        <v>1208</v>
      </c>
      <c r="C7887" t="s">
        <v>9040</v>
      </c>
      <c r="D7887" t="s">
        <v>9070</v>
      </c>
      <c r="E7887" t="s">
        <v>489</v>
      </c>
      <c r="F7887" t="s">
        <v>671</v>
      </c>
      <c r="G7887" t="s">
        <v>43</v>
      </c>
      <c r="H7887" t="s">
        <v>1125</v>
      </c>
      <c r="I7887">
        <v>1.528059840618412</v>
      </c>
      <c r="J7887">
        <v>0.56600748007730162</v>
      </c>
      <c r="K7887">
        <v>0.56600748007730162</v>
      </c>
      <c r="L7887">
        <v>3</v>
      </c>
      <c r="M7887">
        <v>5.6600748007730148</v>
      </c>
      <c r="N7887" t="str">
        <f t="shared" si="369"/>
        <v>05Qd-615,66007480077301</v>
      </c>
      <c r="O7887" t="s">
        <v>9024</v>
      </c>
      <c r="P7887">
        <v>235.32121545523549</v>
      </c>
      <c r="Q7887">
        <v>35.598275679740993</v>
      </c>
      <c r="R7887">
        <v>32.57115771717563</v>
      </c>
      <c r="S7887">
        <v>75</v>
      </c>
      <c r="T7887">
        <f t="shared" si="370"/>
        <v>378.49064885215216</v>
      </c>
      <c r="U7887">
        <v>22030405.456557389</v>
      </c>
      <c r="V7887">
        <v>2925748.7488494841</v>
      </c>
      <c r="W7887">
        <v>4391866.2992957309</v>
      </c>
      <c r="X7887">
        <v>8288516.895803405</v>
      </c>
      <c r="Y7887">
        <f t="shared" si="371"/>
        <v>37636537.400506012</v>
      </c>
      <c r="Z7887">
        <v>0.95594412314906407</v>
      </c>
      <c r="AA7887">
        <v>0.12274492604148481</v>
      </c>
      <c r="AB7887">
        <v>0.14356047421821461</v>
      </c>
      <c r="AC7887">
        <v>0.21796463297412441</v>
      </c>
      <c r="AD7887">
        <v>0.115763</v>
      </c>
      <c r="AE7887">
        <v>5.4999999999999997E-3</v>
      </c>
      <c r="AF7887">
        <v>1.778033968829219</v>
      </c>
      <c r="AG7887">
        <v>0.89712185592252291</v>
      </c>
      <c r="AH7887">
        <v>8.4564936255247574</v>
      </c>
    </row>
    <row r="7888" spans="1:34">
      <c r="A7888" t="s">
        <v>1194</v>
      </c>
      <c r="B7888" t="s">
        <v>1208</v>
      </c>
      <c r="C7888" t="s">
        <v>9042</v>
      </c>
      <c r="D7888" t="s">
        <v>9071</v>
      </c>
      <c r="E7888" t="s">
        <v>489</v>
      </c>
      <c r="F7888" t="s">
        <v>671</v>
      </c>
      <c r="G7888" t="s">
        <v>49</v>
      </c>
      <c r="H7888" t="s">
        <v>1125</v>
      </c>
      <c r="I7888">
        <v>0.48553713566741502</v>
      </c>
      <c r="J7888">
        <v>0.48553713566741508</v>
      </c>
      <c r="K7888">
        <v>0.88429708533932105</v>
      </c>
      <c r="L7888">
        <v>3</v>
      </c>
      <c r="M7888">
        <v>4.8553713566741514</v>
      </c>
      <c r="N7888" t="str">
        <f t="shared" si="369"/>
        <v>05Qd-614,85537135667415</v>
      </c>
      <c r="O7888" t="s">
        <v>9027</v>
      </c>
      <c r="P7888">
        <v>74.77271889278191</v>
      </c>
      <c r="Q7888">
        <v>30.537202098247661</v>
      </c>
      <c r="R7888">
        <v>112.80013229944259</v>
      </c>
      <c r="S7888">
        <v>75</v>
      </c>
      <c r="T7888">
        <f t="shared" si="370"/>
        <v>293.11005329047214</v>
      </c>
      <c r="U7888">
        <v>7000105.4138296824</v>
      </c>
      <c r="V7888">
        <v>2509789.5649804692</v>
      </c>
      <c r="W7888">
        <v>11592333.467956159</v>
      </c>
      <c r="X7888">
        <v>8288516.895803405</v>
      </c>
      <c r="Y7888">
        <f t="shared" si="371"/>
        <v>29390745.342569716</v>
      </c>
      <c r="Z7888">
        <v>0.30374881864839348</v>
      </c>
      <c r="AA7888">
        <v>0.10529404982377941</v>
      </c>
      <c r="AB7888">
        <v>0.86574819996620489</v>
      </c>
      <c r="AC7888">
        <v>0.21796463297412441</v>
      </c>
      <c r="AD7888">
        <v>0.115763</v>
      </c>
      <c r="AE7888">
        <v>5.4999999999999997E-3</v>
      </c>
      <c r="AF7888">
        <v>1.5252475465992099</v>
      </c>
      <c r="AG7888">
        <v>0.76957636003285301</v>
      </c>
      <c r="AH7888">
        <v>7.271458263306215</v>
      </c>
    </row>
    <row r="7889" spans="1:34">
      <c r="A7889" t="s">
        <v>1194</v>
      </c>
      <c r="B7889" t="s">
        <v>1208</v>
      </c>
      <c r="C7889" t="s">
        <v>9044</v>
      </c>
      <c r="D7889" t="s">
        <v>9072</v>
      </c>
      <c r="E7889" t="s">
        <v>489</v>
      </c>
      <c r="F7889" t="s">
        <v>43</v>
      </c>
      <c r="G7889" t="s">
        <v>49</v>
      </c>
      <c r="H7889" t="s">
        <v>1125</v>
      </c>
      <c r="I7889">
        <v>0.48788867328074109</v>
      </c>
      <c r="J7889">
        <v>0.4878886732807412</v>
      </c>
      <c r="K7889">
        <v>0.9031093862459294</v>
      </c>
      <c r="L7889">
        <v>3</v>
      </c>
      <c r="M7889">
        <v>4.8788867328074117</v>
      </c>
      <c r="N7889" t="str">
        <f t="shared" si="369"/>
        <v>05Qd-614,87888673280741</v>
      </c>
      <c r="O7889" t="s">
        <v>9030</v>
      </c>
      <c r="P7889">
        <v>75.134855685234129</v>
      </c>
      <c r="Q7889">
        <v>28.07577547151902</v>
      </c>
      <c r="R7889">
        <v>115.19981230099781</v>
      </c>
      <c r="S7889">
        <v>75</v>
      </c>
      <c r="T7889">
        <f t="shared" si="370"/>
        <v>293.41044345775094</v>
      </c>
      <c r="U7889">
        <v>7034008.0959700318</v>
      </c>
      <c r="V7889">
        <v>3785712.9055911968</v>
      </c>
      <c r="W7889">
        <v>11838945.6857554</v>
      </c>
      <c r="X7889">
        <v>8288516.895803405</v>
      </c>
      <c r="Y7889">
        <f t="shared" si="371"/>
        <v>30947183.583120033</v>
      </c>
      <c r="Z7889">
        <v>0.30521992501613449</v>
      </c>
      <c r="AA7889">
        <v>0.1237466495890001</v>
      </c>
      <c r="AB7889">
        <v>0.88416589682072888</v>
      </c>
      <c r="AC7889">
        <v>0.21796463297412441</v>
      </c>
      <c r="AD7889">
        <v>0.115763</v>
      </c>
      <c r="AE7889">
        <v>5.4999999999999997E-3</v>
      </c>
      <c r="AF7889">
        <v>1.5326345757510189</v>
      </c>
      <c r="AG7889">
        <v>0.77330354714997473</v>
      </c>
      <c r="AH7889">
        <v>7.3060878557084061</v>
      </c>
    </row>
    <row r="7890" spans="1:34">
      <c r="A7890" t="s">
        <v>1194</v>
      </c>
      <c r="B7890" t="s">
        <v>1208</v>
      </c>
      <c r="C7890" t="s">
        <v>9046</v>
      </c>
      <c r="D7890" t="s">
        <v>9073</v>
      </c>
      <c r="E7890" t="s">
        <v>489</v>
      </c>
      <c r="F7890" t="s">
        <v>671</v>
      </c>
      <c r="G7890" t="s">
        <v>1179</v>
      </c>
      <c r="H7890" t="s">
        <v>1125</v>
      </c>
      <c r="I7890">
        <v>1.439275498244202</v>
      </c>
      <c r="J7890">
        <v>0.55490943728052533</v>
      </c>
      <c r="K7890">
        <v>0.55490943728052544</v>
      </c>
      <c r="L7890">
        <v>3</v>
      </c>
      <c r="M7890">
        <v>5.5490943728052544</v>
      </c>
      <c r="N7890" t="str">
        <f t="shared" si="369"/>
        <v>05Qd-615,54909437280525</v>
      </c>
      <c r="O7890" t="s">
        <v>9048</v>
      </c>
      <c r="P7890">
        <v>221.64842672960711</v>
      </c>
      <c r="Q7890">
        <v>34.900279273525207</v>
      </c>
      <c r="R7890">
        <v>39.006194482175239</v>
      </c>
      <c r="S7890">
        <v>75</v>
      </c>
      <c r="T7890">
        <f t="shared" si="370"/>
        <v>370.5549004853076</v>
      </c>
      <c r="U7890">
        <v>20750380.284306239</v>
      </c>
      <c r="V7890">
        <v>2868381.8659543819</v>
      </c>
      <c r="W7890">
        <v>2772993.4225062812</v>
      </c>
      <c r="X7890">
        <v>8288516.895803405</v>
      </c>
      <c r="Y7890">
        <f t="shared" si="371"/>
        <v>34680272.468570307</v>
      </c>
      <c r="Z7890">
        <v>0.90040122616020535</v>
      </c>
      <c r="AA7890">
        <v>0.12033819381577381</v>
      </c>
      <c r="AB7890">
        <v>0.1415135841438713</v>
      </c>
      <c r="AC7890">
        <v>0.21796463297412441</v>
      </c>
      <c r="AD7890">
        <v>0.115763</v>
      </c>
      <c r="AE7890">
        <v>5.4999999999999997E-3</v>
      </c>
      <c r="AF7890">
        <v>1.7431710071639539</v>
      </c>
      <c r="AG7890">
        <v>0.87953145808963273</v>
      </c>
      <c r="AH7890">
        <v>8.2930598380588414</v>
      </c>
    </row>
    <row r="7891" spans="1:34">
      <c r="A7891" t="s">
        <v>1194</v>
      </c>
      <c r="B7891" t="s">
        <v>1208</v>
      </c>
      <c r="C7891" t="s">
        <v>9049</v>
      </c>
      <c r="D7891" t="s">
        <v>9074</v>
      </c>
      <c r="E7891" t="s">
        <v>489</v>
      </c>
      <c r="F7891" t="s">
        <v>43</v>
      </c>
      <c r="G7891" t="s">
        <v>1179</v>
      </c>
      <c r="H7891" t="s">
        <v>1125</v>
      </c>
      <c r="I7891">
        <v>1.470516828075797</v>
      </c>
      <c r="J7891">
        <v>0.55881460350947476</v>
      </c>
      <c r="K7891">
        <v>0.55881460350947476</v>
      </c>
      <c r="L7891">
        <v>3</v>
      </c>
      <c r="M7891">
        <v>5.5881460350947467</v>
      </c>
      <c r="N7891" t="str">
        <f t="shared" si="369"/>
        <v>05Qd-615,58814603509475</v>
      </c>
      <c r="O7891" t="s">
        <v>9051</v>
      </c>
      <c r="P7891">
        <v>226.4595915236728</v>
      </c>
      <c r="Q7891">
        <v>32.157240365590688</v>
      </c>
      <c r="R7891">
        <v>39.280699947712343</v>
      </c>
      <c r="S7891">
        <v>75</v>
      </c>
      <c r="T7891">
        <f t="shared" si="370"/>
        <v>372.89753183697582</v>
      </c>
      <c r="U7891">
        <v>21200794.034407511</v>
      </c>
      <c r="V7891">
        <v>4336054.0471521411</v>
      </c>
      <c r="W7891">
        <v>2792508.3190626279</v>
      </c>
      <c r="X7891">
        <v>8288516.895803405</v>
      </c>
      <c r="Y7891">
        <f t="shared" si="371"/>
        <v>36617873.296425685</v>
      </c>
      <c r="Z7891">
        <v>0.91994559533869791</v>
      </c>
      <c r="AA7891">
        <v>0.1417360941394756</v>
      </c>
      <c r="AB7891">
        <v>0.14250948371343811</v>
      </c>
      <c r="AC7891">
        <v>0.21796463297412441</v>
      </c>
      <c r="AD7891">
        <v>0.115763</v>
      </c>
      <c r="AE7891">
        <v>5.4999999999999997E-3</v>
      </c>
      <c r="AF7891">
        <v>1.7554385450559411</v>
      </c>
      <c r="AG7891">
        <v>0.88572114656251733</v>
      </c>
      <c r="AH7891">
        <v>8.350568726713206</v>
      </c>
    </row>
    <row r="7892" spans="1:34">
      <c r="A7892" t="s">
        <v>1194</v>
      </c>
      <c r="B7892" t="s">
        <v>1208</v>
      </c>
      <c r="C7892" t="s">
        <v>9052</v>
      </c>
      <c r="D7892" t="s">
        <v>9075</v>
      </c>
      <c r="E7892" t="s">
        <v>489</v>
      </c>
      <c r="F7892" t="s">
        <v>49</v>
      </c>
      <c r="G7892" t="s">
        <v>1179</v>
      </c>
      <c r="H7892" t="s">
        <v>1125</v>
      </c>
      <c r="I7892">
        <v>0.48134772302670531</v>
      </c>
      <c r="J7892">
        <v>0.85078178421364292</v>
      </c>
      <c r="K7892">
        <v>0.48134772302670531</v>
      </c>
      <c r="L7892">
        <v>3</v>
      </c>
      <c r="M7892">
        <v>4.8134772302670532</v>
      </c>
      <c r="N7892" t="str">
        <f t="shared" si="369"/>
        <v>05Qd-614,81347723026705</v>
      </c>
      <c r="O7892" t="s">
        <v>9054</v>
      </c>
      <c r="P7892">
        <v>74.127549346112616</v>
      </c>
      <c r="Q7892">
        <v>108.5249509563066</v>
      </c>
      <c r="R7892">
        <v>33.83532813921169</v>
      </c>
      <c r="S7892">
        <v>75</v>
      </c>
      <c r="T7892">
        <f t="shared" si="370"/>
        <v>291.48782844163088</v>
      </c>
      <c r="U7892">
        <v>6939705.6463295361</v>
      </c>
      <c r="V7892">
        <v>11152978.2406586</v>
      </c>
      <c r="W7892">
        <v>2405390.8263532659</v>
      </c>
      <c r="X7892">
        <v>8288516.895803405</v>
      </c>
      <c r="Y7892">
        <f t="shared" si="371"/>
        <v>28786591.609144807</v>
      </c>
      <c r="Z7892">
        <v>0.30112794982710961</v>
      </c>
      <c r="AA7892">
        <v>0.83293591085892227</v>
      </c>
      <c r="AB7892">
        <v>0.12275379896010841</v>
      </c>
      <c r="AC7892">
        <v>0.21796463297412441</v>
      </c>
      <c r="AD7892">
        <v>0.115763</v>
      </c>
      <c r="AE7892">
        <v>5.4999999999999997E-3</v>
      </c>
      <c r="AF7892">
        <v>1.5120870880420061</v>
      </c>
      <c r="AG7892">
        <v>0.76293614099732798</v>
      </c>
      <c r="AH7892">
        <v>7.2097634593063873</v>
      </c>
    </row>
    <row r="7893" spans="1:34">
      <c r="A7893" t="s">
        <v>1194</v>
      </c>
      <c r="B7893" t="s">
        <v>1208</v>
      </c>
      <c r="C7893" t="s">
        <v>9055</v>
      </c>
      <c r="D7893" t="s">
        <v>9076</v>
      </c>
      <c r="E7893" t="s">
        <v>489</v>
      </c>
      <c r="F7893" t="s">
        <v>671</v>
      </c>
      <c r="G7893" t="s">
        <v>46</v>
      </c>
      <c r="H7893" t="s">
        <v>1125</v>
      </c>
      <c r="I7893">
        <v>0.49165393907323007</v>
      </c>
      <c r="J7893">
        <v>0.49165393907323007</v>
      </c>
      <c r="K7893">
        <v>0.93323151258584092</v>
      </c>
      <c r="L7893">
        <v>3</v>
      </c>
      <c r="M7893">
        <v>4.916539390732301</v>
      </c>
      <c r="N7893" t="str">
        <f t="shared" si="369"/>
        <v>05Qd-614,9165393907323</v>
      </c>
      <c r="O7893" t="s">
        <v>9033</v>
      </c>
      <c r="P7893">
        <v>75.714706617277429</v>
      </c>
      <c r="Q7893">
        <v>30.921910183535221</v>
      </c>
      <c r="R7893">
        <v>151.18350503890619</v>
      </c>
      <c r="S7893">
        <v>75</v>
      </c>
      <c r="T7893">
        <f t="shared" si="370"/>
        <v>332.82012183971881</v>
      </c>
      <c r="U7893">
        <v>7088292.8365641357</v>
      </c>
      <c r="V7893">
        <v>2541407.9278845722</v>
      </c>
      <c r="W7893">
        <v>13832357.479547329</v>
      </c>
      <c r="X7893">
        <v>8288516.895803405</v>
      </c>
      <c r="Y7893">
        <f t="shared" si="371"/>
        <v>31750575.139799446</v>
      </c>
      <c r="Z7893">
        <v>0.30757545037629802</v>
      </c>
      <c r="AA7893">
        <v>0.1066205456883827</v>
      </c>
      <c r="AB7893">
        <v>0.86336951967508591</v>
      </c>
      <c r="AC7893">
        <v>0.21796463297412441</v>
      </c>
      <c r="AD7893">
        <v>0.115763</v>
      </c>
      <c r="AE7893">
        <v>5.4999999999999997E-3</v>
      </c>
      <c r="AF7893">
        <v>1.5444626358321361</v>
      </c>
      <c r="AG7893">
        <v>0.77927149343106972</v>
      </c>
      <c r="AH7893">
        <v>7.3615365199955072</v>
      </c>
    </row>
    <row r="7894" spans="1:34">
      <c r="A7894" t="s">
        <v>1194</v>
      </c>
      <c r="B7894" t="s">
        <v>1208</v>
      </c>
      <c r="C7894" t="s">
        <v>9057</v>
      </c>
      <c r="D7894" t="s">
        <v>9077</v>
      </c>
      <c r="E7894" t="s">
        <v>489</v>
      </c>
      <c r="F7894" t="s">
        <v>43</v>
      </c>
      <c r="G7894" t="s">
        <v>46</v>
      </c>
      <c r="H7894" t="s">
        <v>1125</v>
      </c>
      <c r="I7894">
        <v>0.49416754164475979</v>
      </c>
      <c r="J7894">
        <v>0.49416754164475968</v>
      </c>
      <c r="K7894">
        <v>0.95334033315807887</v>
      </c>
      <c r="L7894">
        <v>3</v>
      </c>
      <c r="M7894">
        <v>4.9416754164475982</v>
      </c>
      <c r="N7894" t="str">
        <f t="shared" si="369"/>
        <v>05Qd-614,9416754164476</v>
      </c>
      <c r="O7894" t="s">
        <v>9036</v>
      </c>
      <c r="P7894">
        <v>76.101801413293018</v>
      </c>
      <c r="Q7894">
        <v>28.43709580555754</v>
      </c>
      <c r="R7894">
        <v>154.44113397160879</v>
      </c>
      <c r="S7894">
        <v>75</v>
      </c>
      <c r="T7894">
        <f t="shared" si="370"/>
        <v>333.98003119045939</v>
      </c>
      <c r="U7894">
        <v>7124532.0481024971</v>
      </c>
      <c r="V7894">
        <v>3834433.0220848541</v>
      </c>
      <c r="W7894">
        <v>14130410.41806904</v>
      </c>
      <c r="X7894">
        <v>8288516.895803405</v>
      </c>
      <c r="Y7894">
        <f t="shared" si="371"/>
        <v>33377892.384059794</v>
      </c>
      <c r="Z7894">
        <v>0.30914794350929847</v>
      </c>
      <c r="AA7894">
        <v>0.1253392033124405</v>
      </c>
      <c r="AB7894">
        <v>0.88197298786550304</v>
      </c>
      <c r="AC7894">
        <v>0.21796463297412441</v>
      </c>
      <c r="AD7894">
        <v>0.115763</v>
      </c>
      <c r="AE7894">
        <v>5.4999999999999997E-3</v>
      </c>
      <c r="AF7894">
        <v>1.552358769564691</v>
      </c>
      <c r="AG7894">
        <v>0.78325555350694431</v>
      </c>
      <c r="AH7894">
        <v>7.398552739519233</v>
      </c>
    </row>
    <row r="7895" spans="1:34">
      <c r="A7895" t="s">
        <v>1194</v>
      </c>
      <c r="B7895" t="s">
        <v>1208</v>
      </c>
      <c r="C7895" t="s">
        <v>9059</v>
      </c>
      <c r="D7895" t="s">
        <v>9078</v>
      </c>
      <c r="E7895" t="s">
        <v>489</v>
      </c>
      <c r="F7895" t="s">
        <v>49</v>
      </c>
      <c r="G7895" t="s">
        <v>46</v>
      </c>
      <c r="H7895" t="s">
        <v>1125</v>
      </c>
      <c r="I7895">
        <v>0.45269650842332437</v>
      </c>
      <c r="J7895">
        <v>0.6215720673865951</v>
      </c>
      <c r="K7895">
        <v>0.45269650842332432</v>
      </c>
      <c r="L7895">
        <v>3</v>
      </c>
      <c r="M7895">
        <v>4.5269650842332441</v>
      </c>
      <c r="N7895" t="str">
        <f t="shared" si="369"/>
        <v>05Qd-614,52696508423324</v>
      </c>
      <c r="O7895" t="s">
        <v>9039</v>
      </c>
      <c r="P7895">
        <v>69.715262297191956</v>
      </c>
      <c r="Q7895">
        <v>79.287167850318269</v>
      </c>
      <c r="R7895">
        <v>73.336834364578536</v>
      </c>
      <c r="S7895">
        <v>75</v>
      </c>
      <c r="T7895">
        <f t="shared" si="370"/>
        <v>297.33926451208873</v>
      </c>
      <c r="U7895">
        <v>6526634.2091010893</v>
      </c>
      <c r="V7895">
        <v>8148246.5553388698</v>
      </c>
      <c r="W7895">
        <v>6709867.6478505135</v>
      </c>
      <c r="X7895">
        <v>8288516.895803405</v>
      </c>
      <c r="Y7895">
        <f t="shared" si="371"/>
        <v>29673265.308093876</v>
      </c>
      <c r="Z7895">
        <v>0.28320393959325629</v>
      </c>
      <c r="AA7895">
        <v>0.60853406328115278</v>
      </c>
      <c r="AB7895">
        <v>0.41880751106771391</v>
      </c>
      <c r="AC7895">
        <v>0.21796463297412441</v>
      </c>
      <c r="AD7895">
        <v>0.115763</v>
      </c>
      <c r="AE7895">
        <v>5.4999999999999997E-3</v>
      </c>
      <c r="AF7895">
        <v>1.4220832725340029</v>
      </c>
      <c r="AG7895">
        <v>0.71752396585096923</v>
      </c>
      <c r="AH7895">
        <v>6.7878353226182169</v>
      </c>
    </row>
    <row r="7896" spans="1:34">
      <c r="A7896" t="s">
        <v>1194</v>
      </c>
      <c r="B7896" t="s">
        <v>1208</v>
      </c>
      <c r="C7896" t="s">
        <v>9061</v>
      </c>
      <c r="D7896" t="s">
        <v>9079</v>
      </c>
      <c r="E7896" t="s">
        <v>489</v>
      </c>
      <c r="F7896" t="s">
        <v>1179</v>
      </c>
      <c r="G7896" t="s">
        <v>46</v>
      </c>
      <c r="H7896" t="s">
        <v>1125</v>
      </c>
      <c r="I7896">
        <v>0.48717913424504111</v>
      </c>
      <c r="J7896">
        <v>0.48717913424504111</v>
      </c>
      <c r="K7896">
        <v>0.89743307396032901</v>
      </c>
      <c r="L7896">
        <v>3</v>
      </c>
      <c r="M7896">
        <v>4.8717913424504111</v>
      </c>
      <c r="N7896" t="str">
        <f t="shared" si="369"/>
        <v>05Qd-614,87179134245041</v>
      </c>
      <c r="O7896" t="s">
        <v>9063</v>
      </c>
      <c r="P7896">
        <v>75.025586673736328</v>
      </c>
      <c r="Q7896">
        <v>34.245234954281678</v>
      </c>
      <c r="R7896">
        <v>145.38415798157331</v>
      </c>
      <c r="S7896">
        <v>75</v>
      </c>
      <c r="T7896">
        <f t="shared" si="370"/>
        <v>329.65497960959135</v>
      </c>
      <c r="U7896">
        <v>7023778.501402976</v>
      </c>
      <c r="V7896">
        <v>2434531.5543099251</v>
      </c>
      <c r="W7896">
        <v>13301753.02224</v>
      </c>
      <c r="X7896">
        <v>8288516.895803405</v>
      </c>
      <c r="Y7896">
        <f t="shared" si="371"/>
        <v>31048579.973756306</v>
      </c>
      <c r="Z7896">
        <v>0.30477604209133508</v>
      </c>
      <c r="AA7896">
        <v>0.1242409315382958</v>
      </c>
      <c r="AB7896">
        <v>0.83025096297784473</v>
      </c>
      <c r="AC7896">
        <v>0.21796463297412441</v>
      </c>
      <c r="AD7896">
        <v>0.115763</v>
      </c>
      <c r="AE7896">
        <v>5.4999999999999997E-3</v>
      </c>
      <c r="AF7896">
        <v>1.530405657314265</v>
      </c>
      <c r="AG7896">
        <v>0.77217892777839015</v>
      </c>
      <c r="AH7896">
        <v>7.2956389275430666</v>
      </c>
    </row>
    <row r="7897" spans="1:34">
      <c r="A7897" t="s">
        <v>1194</v>
      </c>
      <c r="B7897" t="s">
        <v>1214</v>
      </c>
      <c r="C7897" t="s">
        <v>9040</v>
      </c>
      <c r="D7897" t="s">
        <v>9080</v>
      </c>
      <c r="E7897" t="s">
        <v>489</v>
      </c>
      <c r="F7897" t="s">
        <v>671</v>
      </c>
      <c r="G7897" t="s">
        <v>43</v>
      </c>
      <c r="H7897" t="s">
        <v>1125</v>
      </c>
      <c r="I7897">
        <v>1.5098710379752529</v>
      </c>
      <c r="J7897">
        <v>0.5637338797469067</v>
      </c>
      <c r="K7897">
        <v>0.5637338797469067</v>
      </c>
      <c r="L7897">
        <v>3</v>
      </c>
      <c r="M7897">
        <v>5.6373387974690674</v>
      </c>
      <c r="N7897" t="str">
        <f t="shared" si="369"/>
        <v>05Qd-615,63733879746907</v>
      </c>
      <c r="O7897" t="s">
        <v>9024</v>
      </c>
      <c r="P7897">
        <v>232.52013984818899</v>
      </c>
      <c r="Q7897">
        <v>35.455280659011059</v>
      </c>
      <c r="R7897">
        <v>32.440322352708357</v>
      </c>
      <c r="S7897">
        <v>75</v>
      </c>
      <c r="T7897">
        <f t="shared" si="370"/>
        <v>375.41574285990839</v>
      </c>
      <c r="U7897">
        <v>21768173.12353833</v>
      </c>
      <c r="V7897">
        <v>2858119.471765433</v>
      </c>
      <c r="W7897">
        <v>4320002.572404176</v>
      </c>
      <c r="X7897">
        <v>8272687.6503671044</v>
      </c>
      <c r="Y7897">
        <f t="shared" si="371"/>
        <v>37218982.818075046</v>
      </c>
      <c r="Z7897">
        <v>0.94456532859425824</v>
      </c>
      <c r="AA7897">
        <v>0.12225187088899089</v>
      </c>
      <c r="AB7897">
        <v>0.14298380491064719</v>
      </c>
      <c r="AC7897">
        <v>0.21796463297412441</v>
      </c>
      <c r="AD7897">
        <v>0.115763</v>
      </c>
      <c r="AE7897">
        <v>5.4999999999999997E-3</v>
      </c>
      <c r="AF7897">
        <v>1.77089176883845</v>
      </c>
      <c r="AG7897">
        <v>0.89351819939884702</v>
      </c>
      <c r="AH7897">
        <v>8.423011765706363</v>
      </c>
    </row>
    <row r="7898" spans="1:34">
      <c r="A7898" t="s">
        <v>1194</v>
      </c>
      <c r="B7898" t="s">
        <v>1214</v>
      </c>
      <c r="C7898" t="s">
        <v>9042</v>
      </c>
      <c r="D7898" t="s">
        <v>9081</v>
      </c>
      <c r="E7898" t="s">
        <v>489</v>
      </c>
      <c r="F7898" t="s">
        <v>671</v>
      </c>
      <c r="G7898" t="s">
        <v>49</v>
      </c>
      <c r="H7898" t="s">
        <v>1125</v>
      </c>
      <c r="I7898">
        <v>0.48299394384374411</v>
      </c>
      <c r="J7898">
        <v>0.48299394384374411</v>
      </c>
      <c r="K7898">
        <v>0.86395155074995411</v>
      </c>
      <c r="L7898">
        <v>3</v>
      </c>
      <c r="M7898">
        <v>4.8299394384374423</v>
      </c>
      <c r="N7898" t="str">
        <f t="shared" si="369"/>
        <v>05Qd-614,82993943843744</v>
      </c>
      <c r="O7898" t="s">
        <v>9027</v>
      </c>
      <c r="P7898">
        <v>74.381067351936593</v>
      </c>
      <c r="Q7898">
        <v>30.377251484815591</v>
      </c>
      <c r="R7898">
        <v>110.2048744031635</v>
      </c>
      <c r="S7898">
        <v>75</v>
      </c>
      <c r="T7898">
        <f t="shared" si="370"/>
        <v>289.96319323991565</v>
      </c>
      <c r="U7898">
        <v>6963439.606941781</v>
      </c>
      <c r="V7898">
        <v>2448769.6149544041</v>
      </c>
      <c r="W7898">
        <v>11206051.030016409</v>
      </c>
      <c r="X7898">
        <v>8272687.6503671044</v>
      </c>
      <c r="Y7898">
        <f t="shared" si="371"/>
        <v>28890947.902279697</v>
      </c>
      <c r="Z7898">
        <v>0.30215781467508379</v>
      </c>
      <c r="AA7898">
        <v>0.10474253080098631</v>
      </c>
      <c r="AB7898">
        <v>0.84582943031275104</v>
      </c>
      <c r="AC7898">
        <v>0.21796463297412441</v>
      </c>
      <c r="AD7898">
        <v>0.115763</v>
      </c>
      <c r="AE7898">
        <v>5.4999999999999997E-3</v>
      </c>
      <c r="AF7898">
        <v>1.517258462336369</v>
      </c>
      <c r="AG7898">
        <v>0.76554540099233459</v>
      </c>
      <c r="AH7898">
        <v>7.2340063017661462</v>
      </c>
    </row>
    <row r="7899" spans="1:34">
      <c r="A7899" t="s">
        <v>1194</v>
      </c>
      <c r="B7899" t="s">
        <v>1214</v>
      </c>
      <c r="C7899" t="s">
        <v>9044</v>
      </c>
      <c r="D7899" t="s">
        <v>9082</v>
      </c>
      <c r="E7899" t="s">
        <v>489</v>
      </c>
      <c r="F7899" t="s">
        <v>43</v>
      </c>
      <c r="G7899" t="s">
        <v>49</v>
      </c>
      <c r="H7899" t="s">
        <v>1125</v>
      </c>
      <c r="I7899">
        <v>0.48522455506412498</v>
      </c>
      <c r="J7899">
        <v>0.48522455506412487</v>
      </c>
      <c r="K7899">
        <v>0.88179644051300043</v>
      </c>
      <c r="L7899">
        <v>3</v>
      </c>
      <c r="M7899">
        <v>4.8522455506412498</v>
      </c>
      <c r="N7899" t="str">
        <f t="shared" si="369"/>
        <v>05Qd-614,85224555064125</v>
      </c>
      <c r="O7899" t="s">
        <v>9030</v>
      </c>
      <c r="P7899">
        <v>74.724581479875241</v>
      </c>
      <c r="Q7899">
        <v>27.92246757778101</v>
      </c>
      <c r="R7899">
        <v>112.4811523187106</v>
      </c>
      <c r="S7899">
        <v>75</v>
      </c>
      <c r="T7899">
        <f t="shared" si="370"/>
        <v>290.12820137636686</v>
      </c>
      <c r="U7899">
        <v>6995598.8642527051</v>
      </c>
      <c r="V7899">
        <v>3718370.3186542299</v>
      </c>
      <c r="W7899">
        <v>11437511.631176431</v>
      </c>
      <c r="X7899">
        <v>8272687.6503671044</v>
      </c>
      <c r="Y7899">
        <f t="shared" si="371"/>
        <v>30424168.464450471</v>
      </c>
      <c r="Z7899">
        <v>0.30355327029172408</v>
      </c>
      <c r="AA7899">
        <v>0.123070930472181</v>
      </c>
      <c r="AB7899">
        <v>0.86330000829732567</v>
      </c>
      <c r="AC7899">
        <v>0.21796463297412441</v>
      </c>
      <c r="AD7899">
        <v>0.115763</v>
      </c>
      <c r="AE7899">
        <v>5.4999999999999997E-3</v>
      </c>
      <c r="AF7899">
        <v>1.5242656180024869</v>
      </c>
      <c r="AG7899">
        <v>0.76908091977663806</v>
      </c>
      <c r="AH7899">
        <v>7.2668550884203746</v>
      </c>
    </row>
    <row r="7900" spans="1:34">
      <c r="A7900" t="s">
        <v>1194</v>
      </c>
      <c r="B7900" t="s">
        <v>1214</v>
      </c>
      <c r="C7900" t="s">
        <v>9046</v>
      </c>
      <c r="D7900" t="s">
        <v>9083</v>
      </c>
      <c r="E7900" t="s">
        <v>489</v>
      </c>
      <c r="F7900" t="s">
        <v>671</v>
      </c>
      <c r="G7900" t="s">
        <v>1179</v>
      </c>
      <c r="H7900" t="s">
        <v>1125</v>
      </c>
      <c r="I7900">
        <v>1.415870186927207</v>
      </c>
      <c r="J7900">
        <v>0.55198377336590088</v>
      </c>
      <c r="K7900">
        <v>0.55198377336590099</v>
      </c>
      <c r="L7900">
        <v>3</v>
      </c>
      <c r="M7900">
        <v>5.5198377336590081</v>
      </c>
      <c r="N7900" t="str">
        <f t="shared" si="369"/>
        <v>05Qd-615,51983773365901</v>
      </c>
      <c r="O7900" t="s">
        <v>9048</v>
      </c>
      <c r="P7900">
        <v>218.04400878678979</v>
      </c>
      <c r="Q7900">
        <v>34.716273594722431</v>
      </c>
      <c r="R7900">
        <v>38.800541076454493</v>
      </c>
      <c r="S7900">
        <v>75</v>
      </c>
      <c r="T7900">
        <f t="shared" si="370"/>
        <v>366.56082345796671</v>
      </c>
      <c r="U7900">
        <v>20412940.2937744</v>
      </c>
      <c r="V7900">
        <v>2798546.66791347</v>
      </c>
      <c r="W7900">
        <v>2652964.562888599</v>
      </c>
      <c r="X7900">
        <v>8272687.6503671044</v>
      </c>
      <c r="Y7900">
        <f t="shared" si="371"/>
        <v>34137139.174943574</v>
      </c>
      <c r="Z7900">
        <v>0.88575901830341008</v>
      </c>
      <c r="AA7900">
        <v>0.1197037315277952</v>
      </c>
      <c r="AB7900">
        <v>0.14076747827732139</v>
      </c>
      <c r="AC7900">
        <v>0.21796463297412441</v>
      </c>
      <c r="AD7900">
        <v>0.115763</v>
      </c>
      <c r="AE7900">
        <v>5.4999999999999997E-3</v>
      </c>
      <c r="AF7900">
        <v>1.733980439892882</v>
      </c>
      <c r="AG7900">
        <v>0.87489428078495279</v>
      </c>
      <c r="AH7900">
        <v>8.2499754543368429</v>
      </c>
    </row>
    <row r="7901" spans="1:34">
      <c r="A7901" t="s">
        <v>1194</v>
      </c>
      <c r="B7901" t="s">
        <v>1214</v>
      </c>
      <c r="C7901" t="s">
        <v>9049</v>
      </c>
      <c r="D7901" t="s">
        <v>9084</v>
      </c>
      <c r="E7901" t="s">
        <v>489</v>
      </c>
      <c r="F7901" t="s">
        <v>43</v>
      </c>
      <c r="G7901" t="s">
        <v>1179</v>
      </c>
      <c r="H7901" t="s">
        <v>1125</v>
      </c>
      <c r="I7901">
        <v>1.4458425834805151</v>
      </c>
      <c r="J7901">
        <v>0.55573032293506441</v>
      </c>
      <c r="K7901">
        <v>0.55573032293506452</v>
      </c>
      <c r="L7901">
        <v>3</v>
      </c>
      <c r="M7901">
        <v>5.5573032293506444</v>
      </c>
      <c r="N7901" t="str">
        <f t="shared" si="369"/>
        <v>05Qd-615,55730322935064</v>
      </c>
      <c r="O7901" t="s">
        <v>9051</v>
      </c>
      <c r="P7901">
        <v>222.65975785599929</v>
      </c>
      <c r="Q7901">
        <v>31.979754037990521</v>
      </c>
      <c r="R7901">
        <v>39.063896916730137</v>
      </c>
      <c r="S7901">
        <v>75</v>
      </c>
      <c r="T7901">
        <f t="shared" si="370"/>
        <v>368.70340881071996</v>
      </c>
      <c r="U7901">
        <v>20845059.528258629</v>
      </c>
      <c r="V7901">
        <v>4258669.7569433339</v>
      </c>
      <c r="W7901">
        <v>2670971.3662036438</v>
      </c>
      <c r="X7901">
        <v>8272687.6503671044</v>
      </c>
      <c r="Y7901">
        <f t="shared" si="371"/>
        <v>36047388.301772714</v>
      </c>
      <c r="Z7901">
        <v>0.90450955122117405</v>
      </c>
      <c r="AA7901">
        <v>0.1409538062767359</v>
      </c>
      <c r="AB7901">
        <v>0.14172292726067859</v>
      </c>
      <c r="AC7901">
        <v>0.21796463297412441</v>
      </c>
      <c r="AD7901">
        <v>0.115763</v>
      </c>
      <c r="AE7901">
        <v>5.4999999999999997E-3</v>
      </c>
      <c r="AF7901">
        <v>1.7457497055551761</v>
      </c>
      <c r="AG7901">
        <v>0.88083256185207714</v>
      </c>
      <c r="AH7901">
        <v>8.3051484967578979</v>
      </c>
    </row>
    <row r="7902" spans="1:34">
      <c r="A7902" t="s">
        <v>1194</v>
      </c>
      <c r="B7902" t="s">
        <v>1214</v>
      </c>
      <c r="C7902" t="s">
        <v>9052</v>
      </c>
      <c r="D7902" t="s">
        <v>9085</v>
      </c>
      <c r="E7902" t="s">
        <v>489</v>
      </c>
      <c r="F7902" t="s">
        <v>49</v>
      </c>
      <c r="G7902" t="s">
        <v>1179</v>
      </c>
      <c r="H7902" t="s">
        <v>1125</v>
      </c>
      <c r="I7902">
        <v>0.4783938108439294</v>
      </c>
      <c r="J7902">
        <v>0.82715048675143588</v>
      </c>
      <c r="K7902">
        <v>0.4783938108439294</v>
      </c>
      <c r="L7902">
        <v>3</v>
      </c>
      <c r="M7902">
        <v>4.7839381084392949</v>
      </c>
      <c r="N7902" t="str">
        <f t="shared" si="369"/>
        <v>05Qd-614,78393810843929</v>
      </c>
      <c r="O7902" t="s">
        <v>9054</v>
      </c>
      <c r="P7902">
        <v>73.672646869965121</v>
      </c>
      <c r="Q7902">
        <v>105.51056413502521</v>
      </c>
      <c r="R7902">
        <v>33.627689080756873</v>
      </c>
      <c r="S7902">
        <v>75</v>
      </c>
      <c r="T7902">
        <f t="shared" si="370"/>
        <v>287.81090008574722</v>
      </c>
      <c r="U7902">
        <v>6897118.3854515329</v>
      </c>
      <c r="V7902">
        <v>10728715.69707058</v>
      </c>
      <c r="W7902">
        <v>2299273.7984579662</v>
      </c>
      <c r="X7902">
        <v>8272687.6503671044</v>
      </c>
      <c r="Y7902">
        <f t="shared" si="371"/>
        <v>28197795.531347182</v>
      </c>
      <c r="Z7902">
        <v>0.29928000191540988</v>
      </c>
      <c r="AA7902">
        <v>0.80980030001053727</v>
      </c>
      <c r="AB7902">
        <v>0.1220004891907171</v>
      </c>
      <c r="AC7902">
        <v>0.21796463297412441</v>
      </c>
      <c r="AD7902">
        <v>0.115763</v>
      </c>
      <c r="AE7902">
        <v>5.4999999999999997E-3</v>
      </c>
      <c r="AF7902">
        <v>1.5028077827558</v>
      </c>
      <c r="AG7902">
        <v>0.7582541901876283</v>
      </c>
      <c r="AH7902">
        <v>7.1662630813827226</v>
      </c>
    </row>
    <row r="7903" spans="1:34">
      <c r="A7903" t="s">
        <v>1194</v>
      </c>
      <c r="B7903" t="s">
        <v>1214</v>
      </c>
      <c r="C7903" t="s">
        <v>9055</v>
      </c>
      <c r="D7903" t="s">
        <v>9086</v>
      </c>
      <c r="E7903" t="s">
        <v>489</v>
      </c>
      <c r="F7903" t="s">
        <v>671</v>
      </c>
      <c r="G7903" t="s">
        <v>46</v>
      </c>
      <c r="H7903" t="s">
        <v>1125</v>
      </c>
      <c r="I7903">
        <v>0.48708316268596807</v>
      </c>
      <c r="J7903">
        <v>0.48708316268596807</v>
      </c>
      <c r="K7903">
        <v>0.89666530148774626</v>
      </c>
      <c r="L7903">
        <v>3</v>
      </c>
      <c r="M7903">
        <v>4.8708316268596823</v>
      </c>
      <c r="N7903" t="str">
        <f t="shared" si="369"/>
        <v>05Qd-614,87083162685968</v>
      </c>
      <c r="O7903" t="s">
        <v>9033</v>
      </c>
      <c r="P7903">
        <v>75.010807053639098</v>
      </c>
      <c r="Q7903">
        <v>30.63443737861402</v>
      </c>
      <c r="R7903">
        <v>145.25977884101491</v>
      </c>
      <c r="S7903">
        <v>75</v>
      </c>
      <c r="T7903">
        <f t="shared" si="370"/>
        <v>325.90502327326806</v>
      </c>
      <c r="U7903">
        <v>7022394.8564026468</v>
      </c>
      <c r="V7903">
        <v>2469501.8725269269</v>
      </c>
      <c r="W7903">
        <v>13290373.098651379</v>
      </c>
      <c r="X7903">
        <v>8272687.6503671044</v>
      </c>
      <c r="Y7903">
        <f t="shared" si="371"/>
        <v>31054957.477948055</v>
      </c>
      <c r="Z7903">
        <v>0.30471600291914658</v>
      </c>
      <c r="AA7903">
        <v>0.1056293227286967</v>
      </c>
      <c r="AB7903">
        <v>0.82954066618446198</v>
      </c>
      <c r="AC7903">
        <v>0.21796463297412441</v>
      </c>
      <c r="AD7903">
        <v>0.115763</v>
      </c>
      <c r="AE7903">
        <v>5.4999999999999997E-3</v>
      </c>
      <c r="AF7903">
        <v>1.530104175976863</v>
      </c>
      <c r="AG7903">
        <v>0.7720268128572596</v>
      </c>
      <c r="AH7903">
        <v>7.2942256156938052</v>
      </c>
    </row>
    <row r="7904" spans="1:34">
      <c r="A7904" t="s">
        <v>1194</v>
      </c>
      <c r="B7904" t="s">
        <v>1214</v>
      </c>
      <c r="C7904" t="s">
        <v>9057</v>
      </c>
      <c r="D7904" t="s">
        <v>9087</v>
      </c>
      <c r="E7904" t="s">
        <v>489</v>
      </c>
      <c r="F7904" t="s">
        <v>43</v>
      </c>
      <c r="G7904" t="s">
        <v>46</v>
      </c>
      <c r="H7904" t="s">
        <v>1125</v>
      </c>
      <c r="I7904">
        <v>0.48941824526152</v>
      </c>
      <c r="J7904">
        <v>0.48941824526152</v>
      </c>
      <c r="K7904">
        <v>0.91534596209216079</v>
      </c>
      <c r="L7904">
        <v>3</v>
      </c>
      <c r="M7904">
        <v>4.8941824526152011</v>
      </c>
      <c r="N7904" t="str">
        <f t="shared" si="369"/>
        <v>05Qd-614,8941824526152</v>
      </c>
      <c r="O7904" t="s">
        <v>9036</v>
      </c>
      <c r="P7904">
        <v>75.37040977027408</v>
      </c>
      <c r="Q7904">
        <v>28.163795386412929</v>
      </c>
      <c r="R7904">
        <v>148.28604585893001</v>
      </c>
      <c r="S7904">
        <v>75</v>
      </c>
      <c r="T7904">
        <f t="shared" si="370"/>
        <v>326.82025101561703</v>
      </c>
      <c r="U7904">
        <v>7056060.3023141967</v>
      </c>
      <c r="V7904">
        <v>3750507.3838395742</v>
      </c>
      <c r="W7904">
        <v>13567257.85013001</v>
      </c>
      <c r="X7904">
        <v>8272687.6503671044</v>
      </c>
      <c r="Y7904">
        <f t="shared" si="371"/>
        <v>32646513.186650887</v>
      </c>
      <c r="Z7904">
        <v>0.30617681512416017</v>
      </c>
      <c r="AA7904">
        <v>0.1241346057320559</v>
      </c>
      <c r="AB7904">
        <v>0.84682288689361651</v>
      </c>
      <c r="AC7904">
        <v>0.21796463297412441</v>
      </c>
      <c r="AD7904">
        <v>0.115763</v>
      </c>
      <c r="AE7904">
        <v>5.4999999999999997E-3</v>
      </c>
      <c r="AF7904">
        <v>1.5374395139105339</v>
      </c>
      <c r="AG7904">
        <v>0.77572791873950941</v>
      </c>
      <c r="AH7904">
        <v>7.3286128852652448</v>
      </c>
    </row>
    <row r="7905" spans="1:34">
      <c r="A7905" t="s">
        <v>1194</v>
      </c>
      <c r="B7905" t="s">
        <v>1214</v>
      </c>
      <c r="C7905" t="s">
        <v>9059</v>
      </c>
      <c r="D7905" t="s">
        <v>9088</v>
      </c>
      <c r="E7905" t="s">
        <v>489</v>
      </c>
      <c r="F7905" t="s">
        <v>49</v>
      </c>
      <c r="G7905" t="s">
        <v>46</v>
      </c>
      <c r="H7905" t="s">
        <v>1125</v>
      </c>
      <c r="I7905">
        <v>0.44953602252620861</v>
      </c>
      <c r="J7905">
        <v>0.59628818020966967</v>
      </c>
      <c r="K7905">
        <v>0.44953602252620861</v>
      </c>
      <c r="L7905">
        <v>3</v>
      </c>
      <c r="M7905">
        <v>4.495360225262087</v>
      </c>
      <c r="N7905" t="str">
        <f t="shared" si="369"/>
        <v>05Qd-614,49536022526209</v>
      </c>
      <c r="O7905" t="s">
        <v>9039</v>
      </c>
      <c r="P7905">
        <v>69.22854746903613</v>
      </c>
      <c r="Q7905">
        <v>76.061978187381641</v>
      </c>
      <c r="R7905">
        <v>72.824835649245799</v>
      </c>
      <c r="S7905">
        <v>75</v>
      </c>
      <c r="T7905">
        <f t="shared" si="370"/>
        <v>293.11536130566355</v>
      </c>
      <c r="U7905">
        <v>6481068.7254057555</v>
      </c>
      <c r="V7905">
        <v>7734271.4070306737</v>
      </c>
      <c r="W7905">
        <v>6663022.9258834636</v>
      </c>
      <c r="X7905">
        <v>8272687.6503671044</v>
      </c>
      <c r="Y7905">
        <f t="shared" si="371"/>
        <v>29151050.708686996</v>
      </c>
      <c r="Z7905">
        <v>0.28122676053303008</v>
      </c>
      <c r="AA7905">
        <v>0.58378052719641893</v>
      </c>
      <c r="AB7905">
        <v>0.41588362009946761</v>
      </c>
      <c r="AC7905">
        <v>0.21796463297412441</v>
      </c>
      <c r="AD7905">
        <v>0.115763</v>
      </c>
      <c r="AE7905">
        <v>5.4999999999999997E-3</v>
      </c>
      <c r="AF7905">
        <v>1.4121550445849489</v>
      </c>
      <c r="AG7905">
        <v>0.71251459570404085</v>
      </c>
      <c r="AH7905">
        <v>6.7412928655510767</v>
      </c>
    </row>
    <row r="7906" spans="1:34">
      <c r="A7906" t="s">
        <v>1194</v>
      </c>
      <c r="B7906" t="s">
        <v>1214</v>
      </c>
      <c r="C7906" t="s">
        <v>9061</v>
      </c>
      <c r="D7906" t="s">
        <v>9089</v>
      </c>
      <c r="E7906" t="s">
        <v>489</v>
      </c>
      <c r="F7906" t="s">
        <v>1179</v>
      </c>
      <c r="G7906" t="s">
        <v>46</v>
      </c>
      <c r="H7906" t="s">
        <v>1125</v>
      </c>
      <c r="I7906">
        <v>0.4822701589182079</v>
      </c>
      <c r="J7906">
        <v>0.48227015891820801</v>
      </c>
      <c r="K7906">
        <v>0.85816127134566433</v>
      </c>
      <c r="L7906">
        <v>3</v>
      </c>
      <c r="M7906">
        <v>4.8227015891820804</v>
      </c>
      <c r="N7906" t="str">
        <f t="shared" si="369"/>
        <v>05Qd-614,82270158918208</v>
      </c>
      <c r="O7906" t="s">
        <v>9063</v>
      </c>
      <c r="P7906">
        <v>74.269604473404016</v>
      </c>
      <c r="Q7906">
        <v>33.900168834582857</v>
      </c>
      <c r="R7906">
        <v>139.02212595799759</v>
      </c>
      <c r="S7906">
        <v>75</v>
      </c>
      <c r="T7906">
        <f t="shared" si="370"/>
        <v>322.19189926598449</v>
      </c>
      <c r="U7906">
        <v>6953004.6259619445</v>
      </c>
      <c r="V7906">
        <v>2317904.4440868651</v>
      </c>
      <c r="W7906">
        <v>12719666.36388544</v>
      </c>
      <c r="X7906">
        <v>8272687.6503671044</v>
      </c>
      <c r="Y7906">
        <f t="shared" si="371"/>
        <v>30263263.084301353</v>
      </c>
      <c r="Z7906">
        <v>0.30170501961588619</v>
      </c>
      <c r="AA7906">
        <v>0.12298903952438719</v>
      </c>
      <c r="AB7906">
        <v>0.79391905936879359</v>
      </c>
      <c r="AC7906">
        <v>0.21796463297412441</v>
      </c>
      <c r="AD7906">
        <v>0.115763</v>
      </c>
      <c r="AE7906">
        <v>5.4999999999999997E-3</v>
      </c>
      <c r="AF7906">
        <v>1.5149847924132189</v>
      </c>
      <c r="AG7906">
        <v>0.76439820188535978</v>
      </c>
      <c r="AH7906">
        <v>7.2233475834806598</v>
      </c>
    </row>
    <row r="7907" spans="1:34">
      <c r="A7907" t="s">
        <v>3117</v>
      </c>
      <c r="B7907" t="s">
        <v>3297</v>
      </c>
      <c r="C7907" t="s">
        <v>9022</v>
      </c>
      <c r="D7907" t="s">
        <v>9090</v>
      </c>
      <c r="E7907" t="s">
        <v>489</v>
      </c>
      <c r="F7907" t="s">
        <v>671</v>
      </c>
      <c r="G7907" t="s">
        <v>43</v>
      </c>
      <c r="H7907" t="s">
        <v>1125</v>
      </c>
      <c r="I7907">
        <v>2.015779452022501</v>
      </c>
      <c r="J7907">
        <v>0.62697243150281257</v>
      </c>
      <c r="K7907">
        <v>0.62697243150281268</v>
      </c>
      <c r="L7907">
        <v>3</v>
      </c>
      <c r="M7907">
        <v>6.2697243150281263</v>
      </c>
      <c r="N7907" t="str">
        <f t="shared" si="369"/>
        <v>09QeL-386,26972431502813</v>
      </c>
      <c r="O7907" t="s">
        <v>9024</v>
      </c>
      <c r="P7907">
        <v>256.96065950744872</v>
      </c>
      <c r="Q7907">
        <v>33.296296208246183</v>
      </c>
      <c r="R7907">
        <v>30.180172952794479</v>
      </c>
      <c r="S7907">
        <v>62.081780923994053</v>
      </c>
      <c r="T7907">
        <f t="shared" si="370"/>
        <v>382.51890959248345</v>
      </c>
      <c r="U7907">
        <v>24056256.484916691</v>
      </c>
      <c r="V7907">
        <v>2795033.1978199999</v>
      </c>
      <c r="W7907">
        <v>4138034.7720610099</v>
      </c>
      <c r="X7907">
        <v>6878089.6506597064</v>
      </c>
      <c r="Y7907">
        <f t="shared" si="371"/>
        <v>37867414.10545741</v>
      </c>
      <c r="Z7907">
        <v>1.0438499217397621</v>
      </c>
      <c r="AA7907">
        <v>0.11480756686938171</v>
      </c>
      <c r="AB7907">
        <v>0.1330219815553616</v>
      </c>
      <c r="AC7907">
        <v>0.18042176791304479</v>
      </c>
      <c r="AD7907">
        <v>0.115763</v>
      </c>
      <c r="AE7907">
        <v>5.4999999999999997E-3</v>
      </c>
      <c r="AF7907">
        <v>1.9695469052444381</v>
      </c>
      <c r="AG7907">
        <v>0.99375130393195799</v>
      </c>
      <c r="AH7907">
        <v>9.3542855242045224</v>
      </c>
    </row>
    <row r="7908" spans="1:34">
      <c r="A7908" t="s">
        <v>3117</v>
      </c>
      <c r="B7908" t="s">
        <v>3297</v>
      </c>
      <c r="C7908" t="s">
        <v>9025</v>
      </c>
      <c r="D7908" t="s">
        <v>9091</v>
      </c>
      <c r="E7908" t="s">
        <v>489</v>
      </c>
      <c r="F7908" t="s">
        <v>671</v>
      </c>
      <c r="G7908" t="s">
        <v>49</v>
      </c>
      <c r="H7908" t="s">
        <v>1125</v>
      </c>
      <c r="I7908">
        <v>0.52698049009590919</v>
      </c>
      <c r="J7908">
        <v>0.5269804900959093</v>
      </c>
      <c r="K7908">
        <v>1.215843920767274</v>
      </c>
      <c r="L7908">
        <v>3</v>
      </c>
      <c r="M7908">
        <v>5.2698049009590928</v>
      </c>
      <c r="N7908" t="str">
        <f t="shared" si="369"/>
        <v>09QeL-385,26980490095909</v>
      </c>
      <c r="O7908" t="s">
        <v>9027</v>
      </c>
      <c r="P7908">
        <v>67.176621999365324</v>
      </c>
      <c r="Q7908">
        <v>27.986076600118309</v>
      </c>
      <c r="R7908">
        <v>129.7333096275062</v>
      </c>
      <c r="S7908">
        <v>62.081780923994053</v>
      </c>
      <c r="T7908">
        <f t="shared" si="370"/>
        <v>286.97778915098388</v>
      </c>
      <c r="U7908">
        <v>6288970.6607411029</v>
      </c>
      <c r="V7908">
        <v>2349270.7022077618</v>
      </c>
      <c r="W7908">
        <v>13471049.431531619</v>
      </c>
      <c r="X7908">
        <v>6878089.6506597064</v>
      </c>
      <c r="Y7908">
        <f t="shared" si="371"/>
        <v>28987380.44514019</v>
      </c>
      <c r="Z7908">
        <v>0.27289123460062731</v>
      </c>
      <c r="AA7908">
        <v>9.6497620653794663E-2</v>
      </c>
      <c r="AB7908">
        <v>0.99571141448232925</v>
      </c>
      <c r="AC7908">
        <v>0.18042176791304479</v>
      </c>
      <c r="AD7908">
        <v>0.115763</v>
      </c>
      <c r="AE7908">
        <v>5.4999999999999997E-3</v>
      </c>
      <c r="AF7908">
        <v>1.6554360945421229</v>
      </c>
      <c r="AG7908">
        <v>0.8352640768020162</v>
      </c>
      <c r="AH7908">
        <v>7.8817680723032328</v>
      </c>
    </row>
    <row r="7909" spans="1:34">
      <c r="A7909" t="s">
        <v>3117</v>
      </c>
      <c r="B7909" t="s">
        <v>3297</v>
      </c>
      <c r="C7909" t="s">
        <v>9028</v>
      </c>
      <c r="D7909" t="s">
        <v>9092</v>
      </c>
      <c r="E7909" t="s">
        <v>489</v>
      </c>
      <c r="F7909" t="s">
        <v>43</v>
      </c>
      <c r="G7909" t="s">
        <v>49</v>
      </c>
      <c r="H7909" t="s">
        <v>1125</v>
      </c>
      <c r="I7909">
        <v>0.52995426974385007</v>
      </c>
      <c r="J7909">
        <v>0.52995426974385007</v>
      </c>
      <c r="K7909">
        <v>1.239634157950801</v>
      </c>
      <c r="L7909">
        <v>3</v>
      </c>
      <c r="M7909">
        <v>5.2995426974384996</v>
      </c>
      <c r="N7909" t="str">
        <f t="shared" si="369"/>
        <v>09QeL-385,2995426974385</v>
      </c>
      <c r="O7909" t="s">
        <v>9030</v>
      </c>
      <c r="P7909">
        <v>67.555703341224444</v>
      </c>
      <c r="Q7909">
        <v>25.51007143903351</v>
      </c>
      <c r="R7909">
        <v>132.2717820037094</v>
      </c>
      <c r="S7909">
        <v>62.081780923994053</v>
      </c>
      <c r="T7909">
        <f t="shared" si="370"/>
        <v>287.4193377079614</v>
      </c>
      <c r="U7909">
        <v>6324459.6651898362</v>
      </c>
      <c r="V7909">
        <v>3497712.3165461118</v>
      </c>
      <c r="W7909">
        <v>13734635.452412421</v>
      </c>
      <c r="X7909">
        <v>6878089.6506597064</v>
      </c>
      <c r="Y7909">
        <f t="shared" si="371"/>
        <v>30434897.084808078</v>
      </c>
      <c r="Z7909">
        <v>0.27443117472138789</v>
      </c>
      <c r="AA7909">
        <v>0.1124380651412028</v>
      </c>
      <c r="AB7909">
        <v>1.015194351652366</v>
      </c>
      <c r="AC7909">
        <v>0.18042176791304479</v>
      </c>
      <c r="AD7909">
        <v>0.115763</v>
      </c>
      <c r="AE7909">
        <v>5.4999999999999997E-3</v>
      </c>
      <c r="AF7909">
        <v>1.664777810713665</v>
      </c>
      <c r="AG7909">
        <v>0.83997751754400229</v>
      </c>
      <c r="AH7909">
        <v>7.9255610256961679</v>
      </c>
    </row>
    <row r="7910" spans="1:34">
      <c r="A7910" t="s">
        <v>3117</v>
      </c>
      <c r="B7910" t="s">
        <v>3297</v>
      </c>
      <c r="C7910" t="s">
        <v>9031</v>
      </c>
      <c r="D7910" t="s">
        <v>9093</v>
      </c>
      <c r="E7910" t="s">
        <v>489</v>
      </c>
      <c r="F7910" t="s">
        <v>671</v>
      </c>
      <c r="G7910" t="s">
        <v>46</v>
      </c>
      <c r="H7910" t="s">
        <v>1125</v>
      </c>
      <c r="I7910">
        <v>0.53865391036914156</v>
      </c>
      <c r="J7910">
        <v>0.53865391036914168</v>
      </c>
      <c r="K7910">
        <v>1.3092312829531341</v>
      </c>
      <c r="L7910">
        <v>3</v>
      </c>
      <c r="M7910">
        <v>5.3865391036914172</v>
      </c>
      <c r="N7910" t="str">
        <f t="shared" si="369"/>
        <v>09QeL-385,38653910369142</v>
      </c>
      <c r="O7910" t="s">
        <v>9033</v>
      </c>
      <c r="P7910">
        <v>68.664686464506985</v>
      </c>
      <c r="Q7910">
        <v>28.606010810382141</v>
      </c>
      <c r="R7910">
        <v>175.56352492421399</v>
      </c>
      <c r="S7910">
        <v>62.081780923994053</v>
      </c>
      <c r="T7910">
        <f t="shared" si="370"/>
        <v>334.9160031230972</v>
      </c>
      <c r="U7910">
        <v>6428280.9369061608</v>
      </c>
      <c r="V7910">
        <v>2401310.6254266868</v>
      </c>
      <c r="W7910">
        <v>16062978.80510309</v>
      </c>
      <c r="X7910">
        <v>6878089.6506597064</v>
      </c>
      <c r="Y7910">
        <f t="shared" si="371"/>
        <v>31770660.018095646</v>
      </c>
      <c r="Z7910">
        <v>0.27893619097044392</v>
      </c>
      <c r="AA7910">
        <v>9.8635189885349486E-2</v>
      </c>
      <c r="AB7910">
        <v>1.00259744703813</v>
      </c>
      <c r="AC7910">
        <v>0.18042176791304479</v>
      </c>
      <c r="AD7910">
        <v>0.115763</v>
      </c>
      <c r="AE7910">
        <v>5.4999999999999997E-3</v>
      </c>
      <c r="AF7910">
        <v>1.692106524719817</v>
      </c>
      <c r="AG7910">
        <v>0.8537664479350896</v>
      </c>
      <c r="AH7910">
        <v>8.0536750763463232</v>
      </c>
    </row>
    <row r="7911" spans="1:34">
      <c r="A7911" t="s">
        <v>3117</v>
      </c>
      <c r="B7911" t="s">
        <v>3297</v>
      </c>
      <c r="C7911" t="s">
        <v>9034</v>
      </c>
      <c r="D7911" t="s">
        <v>9094</v>
      </c>
      <c r="E7911" t="s">
        <v>489</v>
      </c>
      <c r="F7911" t="s">
        <v>43</v>
      </c>
      <c r="G7911" t="s">
        <v>46</v>
      </c>
      <c r="H7911" t="s">
        <v>1125</v>
      </c>
      <c r="I7911">
        <v>0.54192845482215513</v>
      </c>
      <c r="J7911">
        <v>0.54192845482215535</v>
      </c>
      <c r="K7911">
        <v>1.335427638577243</v>
      </c>
      <c r="L7911">
        <v>3</v>
      </c>
      <c r="M7911">
        <v>5.4192845482215537</v>
      </c>
      <c r="N7911" t="str">
        <f t="shared" si="369"/>
        <v>09QeL-385,41928454822155</v>
      </c>
      <c r="O7911" t="s">
        <v>9036</v>
      </c>
      <c r="P7911">
        <v>69.082107676628482</v>
      </c>
      <c r="Q7911">
        <v>26.08646516621193</v>
      </c>
      <c r="R7911">
        <v>179.076368371678</v>
      </c>
      <c r="S7911">
        <v>62.081780923994053</v>
      </c>
      <c r="T7911">
        <f t="shared" si="370"/>
        <v>336.32672213851248</v>
      </c>
      <c r="U7911">
        <v>6467359.2602584101</v>
      </c>
      <c r="V7911">
        <v>3576742.2574676829</v>
      </c>
      <c r="W7911">
        <v>16384382.29632723</v>
      </c>
      <c r="X7911">
        <v>6878089.6506597064</v>
      </c>
      <c r="Y7911">
        <f t="shared" si="371"/>
        <v>33306573.46471303</v>
      </c>
      <c r="Z7911">
        <v>0.28063187894245001</v>
      </c>
      <c r="AA7911">
        <v>0.1149785752921976</v>
      </c>
      <c r="AB7911">
        <v>1.022658378679782</v>
      </c>
      <c r="AC7911">
        <v>0.18042176791304479</v>
      </c>
      <c r="AD7911">
        <v>0.115763</v>
      </c>
      <c r="AE7911">
        <v>5.4999999999999997E-3</v>
      </c>
      <c r="AF7911">
        <v>1.7023930517973469</v>
      </c>
      <c r="AG7911">
        <v>0.85895660089311632</v>
      </c>
      <c r="AH7911">
        <v>8.1018972009120169</v>
      </c>
    </row>
    <row r="7912" spans="1:34">
      <c r="A7912" t="s">
        <v>3117</v>
      </c>
      <c r="B7912" t="s">
        <v>3297</v>
      </c>
      <c r="C7912" t="s">
        <v>9037</v>
      </c>
      <c r="D7912" t="s">
        <v>9095</v>
      </c>
      <c r="E7912" t="s">
        <v>489</v>
      </c>
      <c r="F7912" t="s">
        <v>49</v>
      </c>
      <c r="G7912" t="s">
        <v>46</v>
      </c>
      <c r="H7912" t="s">
        <v>1125</v>
      </c>
      <c r="I7912">
        <v>0.49243564689318242</v>
      </c>
      <c r="J7912">
        <v>0.93948517514545959</v>
      </c>
      <c r="K7912">
        <v>0.49243564689318231</v>
      </c>
      <c r="L7912">
        <v>3</v>
      </c>
      <c r="M7912">
        <v>4.9243564689318244</v>
      </c>
      <c r="N7912" t="str">
        <f t="shared" si="369"/>
        <v>09QeL-384,92435646893182</v>
      </c>
      <c r="O7912" t="s">
        <v>9039</v>
      </c>
      <c r="P7912">
        <v>62.773032269820348</v>
      </c>
      <c r="Q7912">
        <v>100.2452033816004</v>
      </c>
      <c r="R7912">
        <v>66.033969011109718</v>
      </c>
      <c r="S7912">
        <v>62.081780923994053</v>
      </c>
      <c r="T7912">
        <f t="shared" si="370"/>
        <v>291.13398558652455</v>
      </c>
      <c r="U7912">
        <v>5876713.4529983429</v>
      </c>
      <c r="V7912">
        <v>10409108.45414187</v>
      </c>
      <c r="W7912">
        <v>6041700.5474238778</v>
      </c>
      <c r="X7912">
        <v>6878089.6506597064</v>
      </c>
      <c r="Y7912">
        <f t="shared" si="371"/>
        <v>29205612.105223797</v>
      </c>
      <c r="Z7912">
        <v>0.25500255544105999</v>
      </c>
      <c r="AA7912">
        <v>0.76938832086188569</v>
      </c>
      <c r="AB7912">
        <v>0.37710275398555992</v>
      </c>
      <c r="AC7912">
        <v>0.18042176791304479</v>
      </c>
      <c r="AD7912">
        <v>0.115763</v>
      </c>
      <c r="AE7912">
        <v>5.4999999999999997E-3</v>
      </c>
      <c r="AF7912">
        <v>1.5469182624916731</v>
      </c>
      <c r="AG7912">
        <v>0.78051050032569413</v>
      </c>
      <c r="AH7912">
        <v>7.3730482317491912</v>
      </c>
    </row>
    <row r="7913" spans="1:34">
      <c r="A7913" t="s">
        <v>3117</v>
      </c>
      <c r="B7913" t="s">
        <v>3312</v>
      </c>
      <c r="C7913" t="s">
        <v>9022</v>
      </c>
      <c r="D7913" t="s">
        <v>9096</v>
      </c>
      <c r="E7913" t="s">
        <v>489</v>
      </c>
      <c r="F7913" t="s">
        <v>671</v>
      </c>
      <c r="G7913" t="s">
        <v>43</v>
      </c>
      <c r="H7913" t="s">
        <v>1125</v>
      </c>
      <c r="I7913">
        <v>2.0133551859903531</v>
      </c>
      <c r="J7913">
        <v>0.62666939824879397</v>
      </c>
      <c r="K7913">
        <v>0.62666939824879397</v>
      </c>
      <c r="L7913">
        <v>3</v>
      </c>
      <c r="M7913">
        <v>6.2666939824879417</v>
      </c>
      <c r="N7913" t="str">
        <f t="shared" si="369"/>
        <v>09QeL-386,26669398248794</v>
      </c>
      <c r="O7913" t="s">
        <v>9024</v>
      </c>
      <c r="P7913">
        <v>256.65162718855231</v>
      </c>
      <c r="Q7913">
        <v>33.280203180100493</v>
      </c>
      <c r="R7913">
        <v>30.16558603388513</v>
      </c>
      <c r="S7913">
        <v>62.081780923994053</v>
      </c>
      <c r="T7913">
        <f t="shared" si="370"/>
        <v>382.17919732653201</v>
      </c>
      <c r="U7913">
        <v>24027325.360830411</v>
      </c>
      <c r="V7913">
        <v>2791721.704788011</v>
      </c>
      <c r="W7913">
        <v>4121051.405064668</v>
      </c>
      <c r="X7913">
        <v>6878047.3066692967</v>
      </c>
      <c r="Y7913">
        <f t="shared" si="371"/>
        <v>37818145.777352385</v>
      </c>
      <c r="Z7913">
        <v>1.042594541392772</v>
      </c>
      <c r="AA7913">
        <v>0.1147520771718667</v>
      </c>
      <c r="AB7913">
        <v>0.13295768832347241</v>
      </c>
      <c r="AC7913">
        <v>0.18042176791304479</v>
      </c>
      <c r="AD7913">
        <v>0.115763</v>
      </c>
      <c r="AE7913">
        <v>5.4999999999999997E-3</v>
      </c>
      <c r="AF7913">
        <v>1.968594968320819</v>
      </c>
      <c r="AG7913">
        <v>0.99327099622433879</v>
      </c>
      <c r="AH7913">
        <v>9.3498229470331005</v>
      </c>
    </row>
    <row r="7914" spans="1:34">
      <c r="A7914" t="s">
        <v>3117</v>
      </c>
      <c r="B7914" t="s">
        <v>3312</v>
      </c>
      <c r="C7914" t="s">
        <v>9025</v>
      </c>
      <c r="D7914" t="s">
        <v>9097</v>
      </c>
      <c r="E7914" t="s">
        <v>489</v>
      </c>
      <c r="F7914" t="s">
        <v>671</v>
      </c>
      <c r="G7914" t="s">
        <v>49</v>
      </c>
      <c r="H7914" t="s">
        <v>1125</v>
      </c>
      <c r="I7914">
        <v>0.52624806153544657</v>
      </c>
      <c r="J7914">
        <v>0.52624806153544668</v>
      </c>
      <c r="K7914">
        <v>1.2099844922835741</v>
      </c>
      <c r="L7914">
        <v>3</v>
      </c>
      <c r="M7914">
        <v>5.262480615354467</v>
      </c>
      <c r="N7914" t="str">
        <f t="shared" si="369"/>
        <v>09QeL-385,26248061535447</v>
      </c>
      <c r="O7914" t="s">
        <v>9027</v>
      </c>
      <c r="P7914">
        <v>67.083255968795996</v>
      </c>
      <c r="Q7914">
        <v>27.94717990055835</v>
      </c>
      <c r="R7914">
        <v>129.1080952914125</v>
      </c>
      <c r="S7914">
        <v>62.081780923994053</v>
      </c>
      <c r="T7914">
        <f t="shared" si="370"/>
        <v>286.22031208476091</v>
      </c>
      <c r="U7914">
        <v>6280229.8784647044</v>
      </c>
      <c r="V7914">
        <v>2344359.1463003932</v>
      </c>
      <c r="W7914">
        <v>13369174.230999479</v>
      </c>
      <c r="X7914">
        <v>6878047.3066692967</v>
      </c>
      <c r="Y7914">
        <f t="shared" si="371"/>
        <v>28871810.562433869</v>
      </c>
      <c r="Z7914">
        <v>0.27251195427075198</v>
      </c>
      <c r="AA7914">
        <v>9.6363502570275747E-2</v>
      </c>
      <c r="AB7914">
        <v>0.99091285463109324</v>
      </c>
      <c r="AC7914">
        <v>0.18042176791304479</v>
      </c>
      <c r="AD7914">
        <v>0.115763</v>
      </c>
      <c r="AE7914">
        <v>5.4999999999999997E-3</v>
      </c>
      <c r="AF7914">
        <v>1.653135271839099</v>
      </c>
      <c r="AG7914">
        <v>0.83410317753368302</v>
      </c>
      <c r="AH7914">
        <v>7.870982064727249</v>
      </c>
    </row>
    <row r="7915" spans="1:34">
      <c r="A7915" t="s">
        <v>3117</v>
      </c>
      <c r="B7915" t="s">
        <v>3312</v>
      </c>
      <c r="C7915" t="s">
        <v>9028</v>
      </c>
      <c r="D7915" t="s">
        <v>9098</v>
      </c>
      <c r="E7915" t="s">
        <v>489</v>
      </c>
      <c r="F7915" t="s">
        <v>43</v>
      </c>
      <c r="G7915" t="s">
        <v>49</v>
      </c>
      <c r="H7915" t="s">
        <v>1125</v>
      </c>
      <c r="I7915">
        <v>0.52906506226643868</v>
      </c>
      <c r="J7915">
        <v>0.52906506226643879</v>
      </c>
      <c r="K7915">
        <v>1.232520498131511</v>
      </c>
      <c r="L7915">
        <v>3</v>
      </c>
      <c r="M7915">
        <v>5.2906506226643879</v>
      </c>
      <c r="N7915" t="str">
        <f t="shared" si="369"/>
        <v>09QeL-385,29065062266439</v>
      </c>
      <c r="O7915" t="s">
        <v>9030</v>
      </c>
      <c r="P7915">
        <v>67.442351982470711</v>
      </c>
      <c r="Q7915">
        <v>25.467268224552669</v>
      </c>
      <c r="R7915">
        <v>131.51273833358249</v>
      </c>
      <c r="S7915">
        <v>62.081780923994053</v>
      </c>
      <c r="T7915">
        <f t="shared" si="370"/>
        <v>286.50413946459992</v>
      </c>
      <c r="U7915">
        <v>6313847.8876347803</v>
      </c>
      <c r="V7915">
        <v>3479193.852957427</v>
      </c>
      <c r="W7915">
        <v>13618175.594713891</v>
      </c>
      <c r="X7915">
        <v>6878047.3066692967</v>
      </c>
      <c r="Y7915">
        <f t="shared" si="371"/>
        <v>30289264.641975395</v>
      </c>
      <c r="Z7915">
        <v>0.27397070809902252</v>
      </c>
      <c r="AA7915">
        <v>0.1122494059040246</v>
      </c>
      <c r="AB7915">
        <v>1.0093686431384461</v>
      </c>
      <c r="AC7915">
        <v>0.18042176791304479</v>
      </c>
      <c r="AD7915">
        <v>0.115763</v>
      </c>
      <c r="AE7915">
        <v>5.4999999999999997E-3</v>
      </c>
      <c r="AF7915">
        <v>1.6619844887950961</v>
      </c>
      <c r="AG7915">
        <v>0.83856812369230549</v>
      </c>
      <c r="AH7915">
        <v>7.9124662351517889</v>
      </c>
    </row>
    <row r="7916" spans="1:34">
      <c r="A7916" t="s">
        <v>3117</v>
      </c>
      <c r="B7916" t="s">
        <v>3312</v>
      </c>
      <c r="C7916" t="s">
        <v>9031</v>
      </c>
      <c r="D7916" t="s">
        <v>9099</v>
      </c>
      <c r="E7916" t="s">
        <v>489</v>
      </c>
      <c r="F7916" t="s">
        <v>671</v>
      </c>
      <c r="G7916" t="s">
        <v>46</v>
      </c>
      <c r="H7916" t="s">
        <v>1125</v>
      </c>
      <c r="I7916">
        <v>0.53862038763677089</v>
      </c>
      <c r="J7916">
        <v>0.53862038763677089</v>
      </c>
      <c r="K7916">
        <v>1.3089631010941669</v>
      </c>
      <c r="L7916">
        <v>3</v>
      </c>
      <c r="M7916">
        <v>5.3862038763677091</v>
      </c>
      <c r="N7916" t="str">
        <f t="shared" si="369"/>
        <v>09QeL-385,38620387636771</v>
      </c>
      <c r="O7916" t="s">
        <v>9033</v>
      </c>
      <c r="P7916">
        <v>68.660413167936866</v>
      </c>
      <c r="Q7916">
        <v>28.60423053620956</v>
      </c>
      <c r="R7916">
        <v>175.52756263619511</v>
      </c>
      <c r="S7916">
        <v>62.081780923994053</v>
      </c>
      <c r="T7916">
        <f t="shared" si="370"/>
        <v>334.8739872643356</v>
      </c>
      <c r="U7916">
        <v>6427880.8775409488</v>
      </c>
      <c r="V7916">
        <v>2399476.0730440682</v>
      </c>
      <c r="W7916">
        <v>16059688.47773879</v>
      </c>
      <c r="X7916">
        <v>6878047.3066692967</v>
      </c>
      <c r="Y7916">
        <f t="shared" si="371"/>
        <v>31765092.7349931</v>
      </c>
      <c r="Z7916">
        <v>0.27891883158049352</v>
      </c>
      <c r="AA7916">
        <v>9.8629051396406556E-2</v>
      </c>
      <c r="AB7916">
        <v>1.002392075801861</v>
      </c>
      <c r="AC7916">
        <v>0.18042176791304479</v>
      </c>
      <c r="AD7916">
        <v>0.115763</v>
      </c>
      <c r="AE7916">
        <v>5.4999999999999997E-3</v>
      </c>
      <c r="AF7916">
        <v>1.692001217707134</v>
      </c>
      <c r="AG7916">
        <v>0.85371331440428189</v>
      </c>
      <c r="AH7916">
        <v>8.0531814084791247</v>
      </c>
    </row>
    <row r="7917" spans="1:34">
      <c r="A7917" t="s">
        <v>3117</v>
      </c>
      <c r="B7917" t="s">
        <v>3312</v>
      </c>
      <c r="C7917" t="s">
        <v>9034</v>
      </c>
      <c r="D7917" t="s">
        <v>9100</v>
      </c>
      <c r="E7917" t="s">
        <v>489</v>
      </c>
      <c r="F7917" t="s">
        <v>43</v>
      </c>
      <c r="G7917" t="s">
        <v>46</v>
      </c>
      <c r="H7917" t="s">
        <v>1125</v>
      </c>
      <c r="I7917">
        <v>0.54174083636023629</v>
      </c>
      <c r="J7917">
        <v>0.5417408363602364</v>
      </c>
      <c r="K7917">
        <v>1.333926690881891</v>
      </c>
      <c r="L7917">
        <v>3</v>
      </c>
      <c r="M7917">
        <v>5.4174083636023642</v>
      </c>
      <c r="N7917" t="str">
        <f t="shared" si="369"/>
        <v>09QeL-385,41740836360236</v>
      </c>
      <c r="O7917" t="s">
        <v>9036</v>
      </c>
      <c r="P7917">
        <v>69.058191090088187</v>
      </c>
      <c r="Q7917">
        <v>26.0774338957041</v>
      </c>
      <c r="R7917">
        <v>178.87509631871549</v>
      </c>
      <c r="S7917">
        <v>62.081780923994053</v>
      </c>
      <c r="T7917">
        <f t="shared" si="370"/>
        <v>336.09250222850187</v>
      </c>
      <c r="U7917">
        <v>6465120.2266991111</v>
      </c>
      <c r="V7917">
        <v>3562551.2289287169</v>
      </c>
      <c r="W7917">
        <v>16365967.14590124</v>
      </c>
      <c r="X7917">
        <v>6878047.3066692967</v>
      </c>
      <c r="Y7917">
        <f t="shared" si="371"/>
        <v>33271685.908198364</v>
      </c>
      <c r="Z7917">
        <v>0.28053472272002972</v>
      </c>
      <c r="AA7917">
        <v>0.1149387691088205</v>
      </c>
      <c r="AB7917">
        <v>1.021508966542223</v>
      </c>
      <c r="AC7917">
        <v>0.18042176791304479</v>
      </c>
      <c r="AD7917">
        <v>0.115763</v>
      </c>
      <c r="AE7917">
        <v>5.4999999999999997E-3</v>
      </c>
      <c r="AF7917">
        <v>1.701803674430062</v>
      </c>
      <c r="AG7917">
        <v>0.85865922563097474</v>
      </c>
      <c r="AH7917">
        <v>8.0991342636634016</v>
      </c>
    </row>
    <row r="7918" spans="1:34">
      <c r="A7918" t="s">
        <v>3117</v>
      </c>
      <c r="B7918" t="s">
        <v>3312</v>
      </c>
      <c r="C7918" t="s">
        <v>9037</v>
      </c>
      <c r="D7918" t="s">
        <v>9101</v>
      </c>
      <c r="E7918" t="s">
        <v>489</v>
      </c>
      <c r="F7918" t="s">
        <v>49</v>
      </c>
      <c r="G7918" t="s">
        <v>46</v>
      </c>
      <c r="H7918" t="s">
        <v>1125</v>
      </c>
      <c r="I7918">
        <v>0.49191401104058452</v>
      </c>
      <c r="J7918">
        <v>0.93531208832467527</v>
      </c>
      <c r="K7918">
        <v>0.49191401104058441</v>
      </c>
      <c r="L7918">
        <v>3</v>
      </c>
      <c r="M7918">
        <v>4.9191401104058441</v>
      </c>
      <c r="N7918" t="str">
        <f t="shared" si="369"/>
        <v>09QeL-384,91914011040584</v>
      </c>
      <c r="O7918" t="s">
        <v>9039</v>
      </c>
      <c r="P7918">
        <v>62.706536953295618</v>
      </c>
      <c r="Q7918">
        <v>99.799925533534491</v>
      </c>
      <c r="R7918">
        <v>65.964019392427858</v>
      </c>
      <c r="S7918">
        <v>62.081780923994053</v>
      </c>
      <c r="T7918">
        <f t="shared" si="370"/>
        <v>290.55226280325206</v>
      </c>
      <c r="U7918">
        <v>5870488.2650943622</v>
      </c>
      <c r="V7918">
        <v>10334306.223688381</v>
      </c>
      <c r="W7918">
        <v>6035300.589102257</v>
      </c>
      <c r="X7918">
        <v>6878047.3066692967</v>
      </c>
      <c r="Y7918">
        <f t="shared" si="371"/>
        <v>29118142.384554297</v>
      </c>
      <c r="Z7918">
        <v>0.25473243187006878</v>
      </c>
      <c r="AA7918">
        <v>0.7659707850169406</v>
      </c>
      <c r="AB7918">
        <v>0.37670328997877373</v>
      </c>
      <c r="AC7918">
        <v>0.18042176791304479</v>
      </c>
      <c r="AD7918">
        <v>0.115763</v>
      </c>
      <c r="AE7918">
        <v>5.4999999999999997E-3</v>
      </c>
      <c r="AF7918">
        <v>1.545279615834297</v>
      </c>
      <c r="AG7918">
        <v>0.77968370749932625</v>
      </c>
      <c r="AH7918">
        <v>7.3653664337394673</v>
      </c>
    </row>
    <row r="7919" spans="1:34">
      <c r="A7919" t="s">
        <v>1194</v>
      </c>
      <c r="B7919" t="s">
        <v>1220</v>
      </c>
      <c r="C7919" t="s">
        <v>9040</v>
      </c>
      <c r="D7919" t="s">
        <v>9102</v>
      </c>
      <c r="E7919" t="s">
        <v>489</v>
      </c>
      <c r="F7919" t="s">
        <v>671</v>
      </c>
      <c r="G7919" t="s">
        <v>43</v>
      </c>
      <c r="H7919" t="s">
        <v>1125</v>
      </c>
      <c r="I7919">
        <v>1.4980753253732859</v>
      </c>
      <c r="J7919">
        <v>0.56225941567166071</v>
      </c>
      <c r="K7919">
        <v>0.56225941567166082</v>
      </c>
      <c r="L7919">
        <v>3</v>
      </c>
      <c r="M7919">
        <v>5.6225941567166071</v>
      </c>
      <c r="N7919" t="str">
        <f t="shared" si="369"/>
        <v>05Qd-615,62259415671661</v>
      </c>
      <c r="O7919" t="s">
        <v>9024</v>
      </c>
      <c r="P7919">
        <v>230.7036001074861</v>
      </c>
      <c r="Q7919">
        <v>35.362546233269349</v>
      </c>
      <c r="R7919">
        <v>32.35547364728739</v>
      </c>
      <c r="S7919">
        <v>75</v>
      </c>
      <c r="T7919">
        <f t="shared" si="370"/>
        <v>373.42161998804283</v>
      </c>
      <c r="U7919">
        <v>21598111.50398476</v>
      </c>
      <c r="V7919">
        <v>2807182.2819313291</v>
      </c>
      <c r="W7919">
        <v>4286542.3193195825</v>
      </c>
      <c r="X7919">
        <v>8256110.3162179999</v>
      </c>
      <c r="Y7919">
        <f t="shared" si="371"/>
        <v>36947946.42145367</v>
      </c>
      <c r="Z7919">
        <v>0.93718600885790426</v>
      </c>
      <c r="AA7919">
        <v>0.1219321171927284</v>
      </c>
      <c r="AB7919">
        <v>0.1426098261748342</v>
      </c>
      <c r="AC7919">
        <v>0.21796463297412441</v>
      </c>
      <c r="AD7919">
        <v>0.115763</v>
      </c>
      <c r="AE7919">
        <v>5.4999999999999997E-3</v>
      </c>
      <c r="AF7919">
        <v>1.766259944518306</v>
      </c>
      <c r="AG7919">
        <v>0.89118117383958229</v>
      </c>
      <c r="AH7919">
        <v>8.4012982750744953</v>
      </c>
    </row>
    <row r="7920" spans="1:34">
      <c r="A7920" t="s">
        <v>1194</v>
      </c>
      <c r="B7920" t="s">
        <v>1220</v>
      </c>
      <c r="C7920" t="s">
        <v>9042</v>
      </c>
      <c r="D7920" t="s">
        <v>9103</v>
      </c>
      <c r="E7920" t="s">
        <v>489</v>
      </c>
      <c r="F7920" t="s">
        <v>671</v>
      </c>
      <c r="G7920" t="s">
        <v>49</v>
      </c>
      <c r="H7920" t="s">
        <v>1125</v>
      </c>
      <c r="I7920">
        <v>0.48182343528453808</v>
      </c>
      <c r="J7920">
        <v>0.48182343528453808</v>
      </c>
      <c r="K7920">
        <v>0.85458748227630599</v>
      </c>
      <c r="L7920">
        <v>3</v>
      </c>
      <c r="M7920">
        <v>4.8182343528453817</v>
      </c>
      <c r="N7920" t="str">
        <f t="shared" si="369"/>
        <v>05Qd-614,81823435284538</v>
      </c>
      <c r="O7920" t="s">
        <v>9027</v>
      </c>
      <c r="P7920">
        <v>74.200809033818871</v>
      </c>
      <c r="Q7920">
        <v>30.303633930555669</v>
      </c>
      <c r="R7920">
        <v>109.01040234145439</v>
      </c>
      <c r="S7920">
        <v>75</v>
      </c>
      <c r="T7920">
        <f t="shared" si="370"/>
        <v>288.51484530582894</v>
      </c>
      <c r="U7920">
        <v>6946564.1041216543</v>
      </c>
      <c r="V7920">
        <v>2405591.0365401362</v>
      </c>
      <c r="W7920">
        <v>11042590.771620709</v>
      </c>
      <c r="X7920">
        <v>8256110.3162179999</v>
      </c>
      <c r="Y7920">
        <f t="shared" si="371"/>
        <v>28650856.2285005</v>
      </c>
      <c r="Z7920">
        <v>0.30142555226720857</v>
      </c>
      <c r="AA7920">
        <v>0.1044886931900222</v>
      </c>
      <c r="AB7920">
        <v>0.83666178115973999</v>
      </c>
      <c r="AC7920">
        <v>0.21796463297412441</v>
      </c>
      <c r="AD7920">
        <v>0.115763</v>
      </c>
      <c r="AE7920">
        <v>5.4999999999999997E-3</v>
      </c>
      <c r="AF7920">
        <v>1.5135814720980261</v>
      </c>
      <c r="AG7920">
        <v>0.76369014492599296</v>
      </c>
      <c r="AH7920">
        <v>7.2167689698694009</v>
      </c>
    </row>
    <row r="7921" spans="1:34">
      <c r="A7921" t="s">
        <v>1194</v>
      </c>
      <c r="B7921" t="s">
        <v>1220</v>
      </c>
      <c r="C7921" t="s">
        <v>9044</v>
      </c>
      <c r="D7921" t="s">
        <v>9104</v>
      </c>
      <c r="E7921" t="s">
        <v>489</v>
      </c>
      <c r="F7921" t="s">
        <v>43</v>
      </c>
      <c r="G7921" t="s">
        <v>49</v>
      </c>
      <c r="H7921" t="s">
        <v>1125</v>
      </c>
      <c r="I7921">
        <v>0.48415263766131172</v>
      </c>
      <c r="J7921">
        <v>0.48415263766131172</v>
      </c>
      <c r="K7921">
        <v>0.87322110129049413</v>
      </c>
      <c r="L7921">
        <v>3</v>
      </c>
      <c r="M7921">
        <v>4.8415263766131176</v>
      </c>
      <c r="N7921" t="str">
        <f t="shared" si="369"/>
        <v>05Qd-614,84152637661312</v>
      </c>
      <c r="O7921" t="s">
        <v>9030</v>
      </c>
      <c r="P7921">
        <v>74.559506199841991</v>
      </c>
      <c r="Q7921">
        <v>27.86078360360094</v>
      </c>
      <c r="R7921">
        <v>111.3872898432506</v>
      </c>
      <c r="S7921">
        <v>75</v>
      </c>
      <c r="T7921">
        <f t="shared" si="370"/>
        <v>288.80757964669351</v>
      </c>
      <c r="U7921">
        <v>6980144.7737961691</v>
      </c>
      <c r="V7921">
        <v>3691073.3951271642</v>
      </c>
      <c r="W7921">
        <v>11283365.921778411</v>
      </c>
      <c r="X7921">
        <v>8256110.3162179999</v>
      </c>
      <c r="Y7921">
        <f t="shared" si="371"/>
        <v>30210694.406919744</v>
      </c>
      <c r="Z7921">
        <v>0.30288268585878342</v>
      </c>
      <c r="AA7921">
        <v>0.1227990524916116</v>
      </c>
      <c r="AB7921">
        <v>0.85490454412689287</v>
      </c>
      <c r="AC7921">
        <v>0.21796463297412441</v>
      </c>
      <c r="AD7921">
        <v>0.115763</v>
      </c>
      <c r="AE7921">
        <v>5.4999999999999997E-3</v>
      </c>
      <c r="AF7921">
        <v>1.5208983382030741</v>
      </c>
      <c r="AG7921">
        <v>0.76738193069317917</v>
      </c>
      <c r="AH7921">
        <v>7.2510696455093706</v>
      </c>
    </row>
    <row r="7922" spans="1:34">
      <c r="A7922" t="s">
        <v>1194</v>
      </c>
      <c r="B7922" t="s">
        <v>1220</v>
      </c>
      <c r="C7922" t="s">
        <v>9046</v>
      </c>
      <c r="D7922" t="s">
        <v>9105</v>
      </c>
      <c r="E7922" t="s">
        <v>489</v>
      </c>
      <c r="F7922" t="s">
        <v>671</v>
      </c>
      <c r="G7922" t="s">
        <v>1179</v>
      </c>
      <c r="H7922" t="s">
        <v>1125</v>
      </c>
      <c r="I7922">
        <v>1.397715011967287</v>
      </c>
      <c r="J7922">
        <v>0.54971437649591093</v>
      </c>
      <c r="K7922">
        <v>0.54971437649591093</v>
      </c>
      <c r="L7922">
        <v>3</v>
      </c>
      <c r="M7922">
        <v>5.4971437649591088</v>
      </c>
      <c r="N7922" t="str">
        <f t="shared" si="369"/>
        <v>05Qd-615,49714376495911</v>
      </c>
      <c r="O7922" t="s">
        <v>9048</v>
      </c>
      <c r="P7922">
        <v>215.24811184296229</v>
      </c>
      <c r="Q7922">
        <v>34.57354294495503</v>
      </c>
      <c r="R7922">
        <v>38.641018585537978</v>
      </c>
      <c r="S7922">
        <v>75</v>
      </c>
      <c r="T7922">
        <f t="shared" si="370"/>
        <v>363.46267337345529</v>
      </c>
      <c r="U7922">
        <v>20151192.77913525</v>
      </c>
      <c r="V7922">
        <v>2744548.894710537</v>
      </c>
      <c r="W7922">
        <v>2560192.0288690832</v>
      </c>
      <c r="X7922">
        <v>8256110.3162179999</v>
      </c>
      <c r="Y7922">
        <f t="shared" si="371"/>
        <v>33712044.018932864</v>
      </c>
      <c r="Z7922">
        <v>0.87440126100468152</v>
      </c>
      <c r="AA7922">
        <v>0.11921158794176399</v>
      </c>
      <c r="AB7922">
        <v>0.14018873431778259</v>
      </c>
      <c r="AC7922">
        <v>0.21796463297412441</v>
      </c>
      <c r="AD7922">
        <v>0.115763</v>
      </c>
      <c r="AE7922">
        <v>5.4999999999999997E-3</v>
      </c>
      <c r="AF7922">
        <v>1.726851444489772</v>
      </c>
      <c r="AG7922">
        <v>0.87129728674601881</v>
      </c>
      <c r="AH7922">
        <v>8.2165554961948999</v>
      </c>
    </row>
    <row r="7923" spans="1:34">
      <c r="A7923" t="s">
        <v>1194</v>
      </c>
      <c r="B7923" t="s">
        <v>1220</v>
      </c>
      <c r="C7923" t="s">
        <v>9049</v>
      </c>
      <c r="D7923" t="s">
        <v>9106</v>
      </c>
      <c r="E7923" t="s">
        <v>489</v>
      </c>
      <c r="F7923" t="s">
        <v>43</v>
      </c>
      <c r="G7923" t="s">
        <v>1179</v>
      </c>
      <c r="H7923" t="s">
        <v>1125</v>
      </c>
      <c r="I7923">
        <v>1.4290117676687331</v>
      </c>
      <c r="J7923">
        <v>0.55362647095859152</v>
      </c>
      <c r="K7923">
        <v>0.55362647095859163</v>
      </c>
      <c r="L7923">
        <v>3</v>
      </c>
      <c r="M7923">
        <v>5.5362647095859163</v>
      </c>
      <c r="N7923" t="str">
        <f t="shared" si="369"/>
        <v>05Qd-615,53626470958592</v>
      </c>
      <c r="O7923" t="s">
        <v>9051</v>
      </c>
      <c r="P7923">
        <v>220.06781222098479</v>
      </c>
      <c r="Q7923">
        <v>31.858686919708038</v>
      </c>
      <c r="R7923">
        <v>38.91601105672715</v>
      </c>
      <c r="S7923">
        <v>75</v>
      </c>
      <c r="T7923">
        <f t="shared" si="370"/>
        <v>365.84251019741998</v>
      </c>
      <c r="U7923">
        <v>20602405.617304359</v>
      </c>
      <c r="V7923">
        <v>4220726.6445234353</v>
      </c>
      <c r="W7923">
        <v>2578411.878099482</v>
      </c>
      <c r="X7923">
        <v>8256110.3162179999</v>
      </c>
      <c r="Y7923">
        <f t="shared" si="371"/>
        <v>35657654.456145272</v>
      </c>
      <c r="Z7923">
        <v>0.8939803042405281</v>
      </c>
      <c r="AA7923">
        <v>0.14042019144290699</v>
      </c>
      <c r="AB7923">
        <v>0.14118640073275021</v>
      </c>
      <c r="AC7923">
        <v>0.21796463297412441</v>
      </c>
      <c r="AD7923">
        <v>0.115763</v>
      </c>
      <c r="AE7923">
        <v>5.4999999999999997E-3</v>
      </c>
      <c r="AF7923">
        <v>1.7391407464667801</v>
      </c>
      <c r="AG7923">
        <v>0.87749795646936779</v>
      </c>
      <c r="AH7923">
        <v>8.2741664125220638</v>
      </c>
    </row>
    <row r="7924" spans="1:34">
      <c r="A7924" t="s">
        <v>1194</v>
      </c>
      <c r="B7924" t="s">
        <v>1220</v>
      </c>
      <c r="C7924" t="s">
        <v>9052</v>
      </c>
      <c r="D7924" t="s">
        <v>9107</v>
      </c>
      <c r="E7924" t="s">
        <v>489</v>
      </c>
      <c r="F7924" t="s">
        <v>49</v>
      </c>
      <c r="G7924" t="s">
        <v>1179</v>
      </c>
      <c r="H7924" t="s">
        <v>1125</v>
      </c>
      <c r="I7924">
        <v>0.47687374167425528</v>
      </c>
      <c r="J7924">
        <v>0.81498993339404358</v>
      </c>
      <c r="K7924">
        <v>0.47687374167425528</v>
      </c>
      <c r="L7924">
        <v>3</v>
      </c>
      <c r="M7924">
        <v>4.768737416742554</v>
      </c>
      <c r="N7924" t="str">
        <f t="shared" si="369"/>
        <v>05Qd-614,76873741674255</v>
      </c>
      <c r="O7924" t="s">
        <v>9054</v>
      </c>
      <c r="P7924">
        <v>73.438556217835327</v>
      </c>
      <c r="Q7924">
        <v>103.95937500380479</v>
      </c>
      <c r="R7924">
        <v>33.520839008159001</v>
      </c>
      <c r="S7924">
        <v>75</v>
      </c>
      <c r="T7924">
        <f t="shared" si="370"/>
        <v>285.91877022979912</v>
      </c>
      <c r="U7924">
        <v>6875203.1834157407</v>
      </c>
      <c r="V7924">
        <v>10530929.25429849</v>
      </c>
      <c r="W7924">
        <v>2220950.3778922618</v>
      </c>
      <c r="X7924">
        <v>8256110.3162179999</v>
      </c>
      <c r="Y7924">
        <f t="shared" si="371"/>
        <v>27883193.131824493</v>
      </c>
      <c r="Z7924">
        <v>0.29832905670311899</v>
      </c>
      <c r="AA7924">
        <v>0.79789482462868</v>
      </c>
      <c r="AB7924">
        <v>0.1216128395637773</v>
      </c>
      <c r="AC7924">
        <v>0.21796463297412441</v>
      </c>
      <c r="AD7924">
        <v>0.115763</v>
      </c>
      <c r="AE7924">
        <v>5.4999999999999997E-3</v>
      </c>
      <c r="AF7924">
        <v>1.498032696358917</v>
      </c>
      <c r="AG7924">
        <v>0.75584488055369481</v>
      </c>
      <c r="AH7924">
        <v>7.143877993655166</v>
      </c>
    </row>
    <row r="7925" spans="1:34">
      <c r="A7925" t="s">
        <v>1194</v>
      </c>
      <c r="B7925" t="s">
        <v>1220</v>
      </c>
      <c r="C7925" t="s">
        <v>9055</v>
      </c>
      <c r="D7925" t="s">
        <v>9108</v>
      </c>
      <c r="E7925" t="s">
        <v>489</v>
      </c>
      <c r="F7925" t="s">
        <v>671</v>
      </c>
      <c r="G7925" t="s">
        <v>46</v>
      </c>
      <c r="H7925" t="s">
        <v>1125</v>
      </c>
      <c r="I7925">
        <v>0.48388133032297431</v>
      </c>
      <c r="J7925">
        <v>0.48388133032297431</v>
      </c>
      <c r="K7925">
        <v>0.87105064258379572</v>
      </c>
      <c r="L7925">
        <v>3</v>
      </c>
      <c r="M7925">
        <v>4.8388133032297436</v>
      </c>
      <c r="N7925" t="str">
        <f t="shared" si="369"/>
        <v>05Qd-614,83881330322974</v>
      </c>
      <c r="O7925" t="s">
        <v>9033</v>
      </c>
      <c r="P7925">
        <v>74.517724869738046</v>
      </c>
      <c r="Q7925">
        <v>30.433062458405189</v>
      </c>
      <c r="R7925">
        <v>141.11020409857491</v>
      </c>
      <c r="S7925">
        <v>75</v>
      </c>
      <c r="T7925">
        <f t="shared" si="370"/>
        <v>321.06099142671815</v>
      </c>
      <c r="U7925">
        <v>6976233.2707855981</v>
      </c>
      <c r="V7925">
        <v>2415865.4513902129</v>
      </c>
      <c r="W7925">
        <v>12910712.62437702</v>
      </c>
      <c r="X7925">
        <v>8256110.3162179999</v>
      </c>
      <c r="Y7925">
        <f t="shared" si="371"/>
        <v>30558921.66277083</v>
      </c>
      <c r="Z7925">
        <v>0.30271295778350987</v>
      </c>
      <c r="AA7925">
        <v>0.1049349702856173</v>
      </c>
      <c r="AB7925">
        <v>0.80584352838285911</v>
      </c>
      <c r="AC7925">
        <v>0.21796463297412441</v>
      </c>
      <c r="AD7925">
        <v>0.115763</v>
      </c>
      <c r="AE7925">
        <v>5.4999999999999997E-3</v>
      </c>
      <c r="AF7925">
        <v>1.520046063841805</v>
      </c>
      <c r="AG7925">
        <v>0.76695190856191453</v>
      </c>
      <c r="AH7925">
        <v>7.2470742756334632</v>
      </c>
    </row>
    <row r="7926" spans="1:34">
      <c r="A7926" t="s">
        <v>1194</v>
      </c>
      <c r="B7926" t="s">
        <v>1220</v>
      </c>
      <c r="C7926" t="s">
        <v>9057</v>
      </c>
      <c r="D7926" t="s">
        <v>9109</v>
      </c>
      <c r="E7926" t="s">
        <v>489</v>
      </c>
      <c r="F7926" t="s">
        <v>43</v>
      </c>
      <c r="G7926" t="s">
        <v>46</v>
      </c>
      <c r="H7926" t="s">
        <v>1125</v>
      </c>
      <c r="I7926">
        <v>0.486265765365055</v>
      </c>
      <c r="J7926">
        <v>0.48626576536505511</v>
      </c>
      <c r="K7926">
        <v>0.89012612292044135</v>
      </c>
      <c r="L7926">
        <v>3</v>
      </c>
      <c r="M7926">
        <v>4.862657653650551</v>
      </c>
      <c r="N7926" t="str">
        <f t="shared" si="369"/>
        <v>05Qd-614,86265765365055</v>
      </c>
      <c r="O7926" t="s">
        <v>9036</v>
      </c>
      <c r="P7926">
        <v>74.884927866218476</v>
      </c>
      <c r="Q7926">
        <v>27.98238449782545</v>
      </c>
      <c r="R7926">
        <v>144.20043191311149</v>
      </c>
      <c r="S7926">
        <v>75</v>
      </c>
      <c r="T7926">
        <f t="shared" si="370"/>
        <v>322.06774427715538</v>
      </c>
      <c r="U7926">
        <v>7010610.2430516854</v>
      </c>
      <c r="V7926">
        <v>3707183.4167217379</v>
      </c>
      <c r="W7926">
        <v>13193449.393926781</v>
      </c>
      <c r="X7926">
        <v>8256110.3162179999</v>
      </c>
      <c r="Y7926">
        <f t="shared" si="371"/>
        <v>32167353.369918205</v>
      </c>
      <c r="Z7926">
        <v>0.30420464456495511</v>
      </c>
      <c r="AA7926">
        <v>0.12333501999365171</v>
      </c>
      <c r="AB7926">
        <v>0.82349101249983636</v>
      </c>
      <c r="AC7926">
        <v>0.21796463297412441</v>
      </c>
      <c r="AD7926">
        <v>0.115763</v>
      </c>
      <c r="AE7926">
        <v>5.4999999999999997E-3</v>
      </c>
      <c r="AF7926">
        <v>1.527536435701744</v>
      </c>
      <c r="AG7926">
        <v>0.77073123810361233</v>
      </c>
      <c r="AH7926">
        <v>7.2821883274559074</v>
      </c>
    </row>
    <row r="7927" spans="1:34">
      <c r="A7927" t="s">
        <v>1194</v>
      </c>
      <c r="B7927" t="s">
        <v>1220</v>
      </c>
      <c r="C7927" t="s">
        <v>9059</v>
      </c>
      <c r="D7927" t="s">
        <v>9110</v>
      </c>
      <c r="E7927" t="s">
        <v>489</v>
      </c>
      <c r="F7927" t="s">
        <v>49</v>
      </c>
      <c r="G7927" t="s">
        <v>46</v>
      </c>
      <c r="H7927" t="s">
        <v>1125</v>
      </c>
      <c r="I7927">
        <v>0.44770493454990151</v>
      </c>
      <c r="J7927">
        <v>0.58163947639921298</v>
      </c>
      <c r="K7927">
        <v>0.44770493454990151</v>
      </c>
      <c r="L7927">
        <v>3</v>
      </c>
      <c r="M7927">
        <v>4.4770493454990161</v>
      </c>
      <c r="N7927" t="str">
        <f t="shared" si="369"/>
        <v>05Qd-614,47704934549902</v>
      </c>
      <c r="O7927" t="s">
        <v>9039</v>
      </c>
      <c r="P7927">
        <v>68.946559920684834</v>
      </c>
      <c r="Q7927">
        <v>74.193402846323252</v>
      </c>
      <c r="R7927">
        <v>72.528199397084052</v>
      </c>
      <c r="S7927">
        <v>75</v>
      </c>
      <c r="T7927">
        <f t="shared" si="370"/>
        <v>290.66816216409211</v>
      </c>
      <c r="U7927">
        <v>6454669.4905902222</v>
      </c>
      <c r="V7927">
        <v>7515680.7789745089</v>
      </c>
      <c r="W7927">
        <v>6635882.5398986395</v>
      </c>
      <c r="X7927">
        <v>8256110.3162179999</v>
      </c>
      <c r="Y7927">
        <f t="shared" si="371"/>
        <v>28862343.12568137</v>
      </c>
      <c r="Z7927">
        <v>0.28008124401372209</v>
      </c>
      <c r="AA7927">
        <v>0.56943909243880619</v>
      </c>
      <c r="AB7927">
        <v>0.41418960792213899</v>
      </c>
      <c r="AC7927">
        <v>0.21796463297412441</v>
      </c>
      <c r="AD7927">
        <v>0.115763</v>
      </c>
      <c r="AE7927">
        <v>5.4999999999999997E-3</v>
      </c>
      <c r="AF7927">
        <v>1.406402935758853</v>
      </c>
      <c r="AG7927">
        <v>0.70961232126159401</v>
      </c>
      <c r="AH7927">
        <v>6.7143276025194636</v>
      </c>
    </row>
    <row r="7928" spans="1:34">
      <c r="A7928" t="s">
        <v>1194</v>
      </c>
      <c r="B7928" t="s">
        <v>1220</v>
      </c>
      <c r="C7928" t="s">
        <v>9061</v>
      </c>
      <c r="D7928" t="s">
        <v>9111</v>
      </c>
      <c r="E7928" t="s">
        <v>489</v>
      </c>
      <c r="F7928" t="s">
        <v>1179</v>
      </c>
      <c r="G7928" t="s">
        <v>46</v>
      </c>
      <c r="H7928" t="s">
        <v>1125</v>
      </c>
      <c r="I7928">
        <v>0.47881573837792701</v>
      </c>
      <c r="J7928">
        <v>0.47881573837792712</v>
      </c>
      <c r="K7928">
        <v>0.83052590702341689</v>
      </c>
      <c r="L7928">
        <v>3</v>
      </c>
      <c r="M7928">
        <v>4.7881573837792706</v>
      </c>
      <c r="N7928" t="str">
        <f t="shared" si="369"/>
        <v>05Qd-614,78815738377927</v>
      </c>
      <c r="O7928" t="s">
        <v>9063</v>
      </c>
      <c r="P7928">
        <v>73.737623710200751</v>
      </c>
      <c r="Q7928">
        <v>33.657347591394483</v>
      </c>
      <c r="R7928">
        <v>134.54519693779349</v>
      </c>
      <c r="S7928">
        <v>75</v>
      </c>
      <c r="T7928">
        <f t="shared" si="370"/>
        <v>316.94016823938875</v>
      </c>
      <c r="U7928">
        <v>6903201.4159717839</v>
      </c>
      <c r="V7928">
        <v>2229994.8647993049</v>
      </c>
      <c r="W7928">
        <v>12310054.993901091</v>
      </c>
      <c r="X7928">
        <v>8256110.3162179999</v>
      </c>
      <c r="Y7928">
        <f t="shared" si="371"/>
        <v>29699361.59089018</v>
      </c>
      <c r="Z7928">
        <v>0.29954395698824038</v>
      </c>
      <c r="AA7928">
        <v>0.12210808959102321</v>
      </c>
      <c r="AB7928">
        <v>0.76835248676685297</v>
      </c>
      <c r="AC7928">
        <v>0.21796463297412441</v>
      </c>
      <c r="AD7928">
        <v>0.115763</v>
      </c>
      <c r="AE7928">
        <v>5.4999999999999997E-3</v>
      </c>
      <c r="AF7928">
        <v>1.5041332095641691</v>
      </c>
      <c r="AG7928">
        <v>0.7589229453290145</v>
      </c>
      <c r="AH7928">
        <v>7.1724765386724547</v>
      </c>
    </row>
    <row r="7929" spans="1:34">
      <c r="A7929" t="s">
        <v>1194</v>
      </c>
      <c r="B7929" t="s">
        <v>1226</v>
      </c>
      <c r="C7929" t="s">
        <v>9040</v>
      </c>
      <c r="D7929" t="s">
        <v>9112</v>
      </c>
      <c r="E7929" t="s">
        <v>489</v>
      </c>
      <c r="F7929" t="s">
        <v>671</v>
      </c>
      <c r="G7929" t="s">
        <v>43</v>
      </c>
      <c r="H7929" t="s">
        <v>1125</v>
      </c>
      <c r="I7929">
        <v>1.505568526582284</v>
      </c>
      <c r="J7929">
        <v>0.56319606582278559</v>
      </c>
      <c r="K7929">
        <v>0.56319606582278547</v>
      </c>
      <c r="L7929">
        <v>3</v>
      </c>
      <c r="M7929">
        <v>5.6319606582278556</v>
      </c>
      <c r="N7929" t="str">
        <f t="shared" si="369"/>
        <v>05Qd-615,63196065822786</v>
      </c>
      <c r="O7929" t="s">
        <v>9024</v>
      </c>
      <c r="P7929">
        <v>231.85755309367181</v>
      </c>
      <c r="Q7929">
        <v>35.421455578938527</v>
      </c>
      <c r="R7929">
        <v>32.40937360598393</v>
      </c>
      <c r="S7929">
        <v>75</v>
      </c>
      <c r="T7929">
        <f t="shared" si="370"/>
        <v>374.6883822785943</v>
      </c>
      <c r="U7929">
        <v>21706142.784183171</v>
      </c>
      <c r="V7929">
        <v>2863124.2935844879</v>
      </c>
      <c r="W7929">
        <v>4289245.7828637222</v>
      </c>
      <c r="X7929">
        <v>8255653.5681198984</v>
      </c>
      <c r="Y7929">
        <f t="shared" si="371"/>
        <v>37114166.428751275</v>
      </c>
      <c r="Z7929">
        <v>0.94187370594208142</v>
      </c>
      <c r="AA7929">
        <v>0.12213524004458701</v>
      </c>
      <c r="AB7929">
        <v>0.1428473953671241</v>
      </c>
      <c r="AC7929">
        <v>0.21796463297412441</v>
      </c>
      <c r="AD7929">
        <v>0.115763</v>
      </c>
      <c r="AE7929">
        <v>5.4999999999999997E-3</v>
      </c>
      <c r="AF7929">
        <v>1.7692023010139859</v>
      </c>
      <c r="AG7929">
        <v>2.007793974658231</v>
      </c>
      <c r="AH7929">
        <v>9.5302199339000726</v>
      </c>
    </row>
    <row r="7930" spans="1:34">
      <c r="A7930" t="s">
        <v>1194</v>
      </c>
      <c r="B7930" t="s">
        <v>1226</v>
      </c>
      <c r="C7930" t="s">
        <v>9042</v>
      </c>
      <c r="D7930" t="s">
        <v>9113</v>
      </c>
      <c r="E7930" t="s">
        <v>489</v>
      </c>
      <c r="F7930" t="s">
        <v>671</v>
      </c>
      <c r="G7930" t="s">
        <v>49</v>
      </c>
      <c r="H7930" t="s">
        <v>1125</v>
      </c>
      <c r="I7930">
        <v>0.48264627946308319</v>
      </c>
      <c r="J7930">
        <v>0.48264627946308319</v>
      </c>
      <c r="K7930">
        <v>0.86117023570466678</v>
      </c>
      <c r="L7930">
        <v>3</v>
      </c>
      <c r="M7930">
        <v>4.8264627946308334</v>
      </c>
      <c r="N7930" t="str">
        <f t="shared" si="369"/>
        <v>05Qd-614,82646279463083</v>
      </c>
      <c r="O7930" t="s">
        <v>9027</v>
      </c>
      <c r="P7930">
        <v>74.327527037314809</v>
      </c>
      <c r="Q7930">
        <v>30.35538560335214</v>
      </c>
      <c r="R7930">
        <v>109.8500923844548</v>
      </c>
      <c r="S7930">
        <v>75</v>
      </c>
      <c r="T7930">
        <f t="shared" si="370"/>
        <v>289.53300502512172</v>
      </c>
      <c r="U7930">
        <v>6958427.2461263416</v>
      </c>
      <c r="V7930">
        <v>2453632.7076789988</v>
      </c>
      <c r="W7930">
        <v>11152594.690489249</v>
      </c>
      <c r="X7930">
        <v>8255653.5681198984</v>
      </c>
      <c r="Y7930">
        <f t="shared" si="371"/>
        <v>28820308.212414488</v>
      </c>
      <c r="Z7930">
        <v>0.30194031813948569</v>
      </c>
      <c r="AA7930">
        <v>0.1046671359693038</v>
      </c>
      <c r="AB7930">
        <v>0.84310645572206522</v>
      </c>
      <c r="AC7930">
        <v>0.21796463297412441</v>
      </c>
      <c r="AD7930">
        <v>0.115763</v>
      </c>
      <c r="AE7930">
        <v>5.4999999999999997E-3</v>
      </c>
      <c r="AF7930">
        <v>1.516166322920681</v>
      </c>
      <c r="AG7930">
        <v>1.7206339862858919</v>
      </c>
      <c r="AH7930">
        <v>8.1845261038374062</v>
      </c>
    </row>
    <row r="7931" spans="1:34">
      <c r="A7931" t="s">
        <v>1194</v>
      </c>
      <c r="B7931" t="s">
        <v>1226</v>
      </c>
      <c r="C7931" t="s">
        <v>9044</v>
      </c>
      <c r="D7931" t="s">
        <v>9114</v>
      </c>
      <c r="E7931" t="s">
        <v>489</v>
      </c>
      <c r="F7931" t="s">
        <v>43</v>
      </c>
      <c r="G7931" t="s">
        <v>49</v>
      </c>
      <c r="H7931" t="s">
        <v>1125</v>
      </c>
      <c r="I7931">
        <v>0.48458771894139852</v>
      </c>
      <c r="J7931">
        <v>0.48458771894139829</v>
      </c>
      <c r="K7931">
        <v>0.8767017515311879</v>
      </c>
      <c r="L7931">
        <v>3</v>
      </c>
      <c r="M7931">
        <v>4.8458771894139847</v>
      </c>
      <c r="N7931" t="str">
        <f t="shared" si="369"/>
        <v>05Qd-614,84587718941398</v>
      </c>
      <c r="O7931" t="s">
        <v>9030</v>
      </c>
      <c r="P7931">
        <v>74.626508716975366</v>
      </c>
      <c r="Q7931">
        <v>27.885820553627742</v>
      </c>
      <c r="R7931">
        <v>111.831278423726</v>
      </c>
      <c r="S7931">
        <v>75</v>
      </c>
      <c r="T7931">
        <f t="shared" si="370"/>
        <v>289.34360769432908</v>
      </c>
      <c r="U7931">
        <v>6986417.4450306874</v>
      </c>
      <c r="V7931">
        <v>3690572.3530941121</v>
      </c>
      <c r="W7931">
        <v>11353735.758492339</v>
      </c>
      <c r="X7931">
        <v>8255653.5681198984</v>
      </c>
      <c r="Y7931">
        <f t="shared" si="371"/>
        <v>30286379.124737039</v>
      </c>
      <c r="Z7931">
        <v>0.30315486982811202</v>
      </c>
      <c r="AA7931">
        <v>0.1229094052291481</v>
      </c>
      <c r="AB7931">
        <v>0.8583121847609636</v>
      </c>
      <c r="AC7931">
        <v>0.21796463297412441</v>
      </c>
      <c r="AD7931">
        <v>0.115763</v>
      </c>
      <c r="AE7931">
        <v>5.4999999999999997E-3</v>
      </c>
      <c r="AF7931">
        <v>1.5222650856797859</v>
      </c>
      <c r="AG7931">
        <v>1.7275552180260849</v>
      </c>
      <c r="AH7931">
        <v>8.2169604931198563</v>
      </c>
    </row>
    <row r="7932" spans="1:34">
      <c r="A7932" t="s">
        <v>1194</v>
      </c>
      <c r="B7932" t="s">
        <v>1226</v>
      </c>
      <c r="C7932" t="s">
        <v>9046</v>
      </c>
      <c r="D7932" t="s">
        <v>9115</v>
      </c>
      <c r="E7932" t="s">
        <v>489</v>
      </c>
      <c r="F7932" t="s">
        <v>671</v>
      </c>
      <c r="G7932" t="s">
        <v>1179</v>
      </c>
      <c r="H7932" t="s">
        <v>1125</v>
      </c>
      <c r="I7932">
        <v>1.4164565140579299</v>
      </c>
      <c r="J7932">
        <v>0.55205706425724133</v>
      </c>
      <c r="K7932">
        <v>0.55205706425724121</v>
      </c>
      <c r="L7932">
        <v>3</v>
      </c>
      <c r="M7932">
        <v>5.5205706425724124</v>
      </c>
      <c r="N7932" t="str">
        <f t="shared" si="369"/>
        <v>05Qd-615,52057064257241</v>
      </c>
      <c r="O7932" t="s">
        <v>9048</v>
      </c>
      <c r="P7932">
        <v>218.13430316492131</v>
      </c>
      <c r="Q7932">
        <v>34.720883126303868</v>
      </c>
      <c r="R7932">
        <v>38.805692905869037</v>
      </c>
      <c r="S7932">
        <v>75</v>
      </c>
      <c r="T7932">
        <f t="shared" si="370"/>
        <v>366.66087919709423</v>
      </c>
      <c r="U7932">
        <v>20421393.512736559</v>
      </c>
      <c r="V7932">
        <v>2806496.8632383738</v>
      </c>
      <c r="W7932">
        <v>2667917.81179384</v>
      </c>
      <c r="X7932">
        <v>8255653.5681198984</v>
      </c>
      <c r="Y7932">
        <f t="shared" si="371"/>
        <v>34151461.755888671</v>
      </c>
      <c r="Z7932">
        <v>0.88612582067590839</v>
      </c>
      <c r="AA7932">
        <v>0.1197196254609211</v>
      </c>
      <c r="AB7932">
        <v>0.14078616899696289</v>
      </c>
      <c r="AC7932">
        <v>0.21796463297412441</v>
      </c>
      <c r="AD7932">
        <v>0.115763</v>
      </c>
      <c r="AE7932">
        <v>5.4999999999999997E-3</v>
      </c>
      <c r="AF7932">
        <v>1.734210673059396</v>
      </c>
      <c r="AG7932">
        <v>1.968083434077065</v>
      </c>
      <c r="AH7932">
        <v>9.3441277497088748</v>
      </c>
    </row>
    <row r="7933" spans="1:34">
      <c r="A7933" t="s">
        <v>1194</v>
      </c>
      <c r="B7933" t="s">
        <v>1226</v>
      </c>
      <c r="C7933" t="s">
        <v>9049</v>
      </c>
      <c r="D7933" t="s">
        <v>9116</v>
      </c>
      <c r="E7933" t="s">
        <v>489</v>
      </c>
      <c r="F7933" t="s">
        <v>43</v>
      </c>
      <c r="G7933" t="s">
        <v>1179</v>
      </c>
      <c r="H7933" t="s">
        <v>1125</v>
      </c>
      <c r="I7933">
        <v>1.442628186808026</v>
      </c>
      <c r="J7933">
        <v>0.55532852335100336</v>
      </c>
      <c r="K7933">
        <v>0.55532852335100336</v>
      </c>
      <c r="L7933">
        <v>3</v>
      </c>
      <c r="M7933">
        <v>5.5532852335100333</v>
      </c>
      <c r="N7933" t="str">
        <f t="shared" si="369"/>
        <v>05Qd-615,55328523351003</v>
      </c>
      <c r="O7933" t="s">
        <v>9051</v>
      </c>
      <c r="P7933">
        <v>222.16474076843599</v>
      </c>
      <c r="Q7933">
        <v>31.956632298289559</v>
      </c>
      <c r="R7933">
        <v>39.035653258097213</v>
      </c>
      <c r="S7933">
        <v>75</v>
      </c>
      <c r="T7933">
        <f t="shared" si="370"/>
        <v>368.15702632482277</v>
      </c>
      <c r="U7933">
        <v>20798716.799976151</v>
      </c>
      <c r="V7933">
        <v>4229327.3540670071</v>
      </c>
      <c r="W7933">
        <v>2683727.7425997169</v>
      </c>
      <c r="X7933">
        <v>8255653.5681198984</v>
      </c>
      <c r="Y7933">
        <f t="shared" si="371"/>
        <v>35967425.464762777</v>
      </c>
      <c r="Z7933">
        <v>0.9024986459366714</v>
      </c>
      <c r="AA7933">
        <v>0.14085189501079179</v>
      </c>
      <c r="AB7933">
        <v>0.14162045991118341</v>
      </c>
      <c r="AC7933">
        <v>0.21796463297412441</v>
      </c>
      <c r="AD7933">
        <v>0.115763</v>
      </c>
      <c r="AE7933">
        <v>5.4999999999999997E-3</v>
      </c>
      <c r="AF7933">
        <v>1.7444875079089111</v>
      </c>
      <c r="AG7933">
        <v>1.979746185746327</v>
      </c>
      <c r="AH7933">
        <v>9.3987819271652704</v>
      </c>
    </row>
    <row r="7934" spans="1:34">
      <c r="A7934" t="s">
        <v>1194</v>
      </c>
      <c r="B7934" t="s">
        <v>1226</v>
      </c>
      <c r="C7934" t="s">
        <v>9052</v>
      </c>
      <c r="D7934" t="s">
        <v>9117</v>
      </c>
      <c r="E7934" t="s">
        <v>489</v>
      </c>
      <c r="F7934" t="s">
        <v>49</v>
      </c>
      <c r="G7934" t="s">
        <v>1179</v>
      </c>
      <c r="H7934" t="s">
        <v>1125</v>
      </c>
      <c r="I7934">
        <v>0.4781306324833477</v>
      </c>
      <c r="J7934">
        <v>0.825045059866782</v>
      </c>
      <c r="K7934">
        <v>0.4781306324833477</v>
      </c>
      <c r="L7934">
        <v>3</v>
      </c>
      <c r="M7934">
        <v>4.7813063248334773</v>
      </c>
      <c r="N7934" t="str">
        <f t="shared" si="369"/>
        <v>05Qd-614,78130632483348</v>
      </c>
      <c r="O7934" t="s">
        <v>9054</v>
      </c>
      <c r="P7934">
        <v>73.63211740243554</v>
      </c>
      <c r="Q7934">
        <v>105.2419977956432</v>
      </c>
      <c r="R7934">
        <v>33.609189510148269</v>
      </c>
      <c r="S7934">
        <v>75</v>
      </c>
      <c r="T7934">
        <f t="shared" si="370"/>
        <v>287.48330470822702</v>
      </c>
      <c r="U7934">
        <v>6893324.0798642198</v>
      </c>
      <c r="V7934">
        <v>10684755.2000627</v>
      </c>
      <c r="W7934">
        <v>2310654.6648086761</v>
      </c>
      <c r="X7934">
        <v>8255653.5681198984</v>
      </c>
      <c r="Y7934">
        <f t="shared" si="371"/>
        <v>28144387.512855493</v>
      </c>
      <c r="Z7934">
        <v>0.29911535927482052</v>
      </c>
      <c r="AA7934">
        <v>0.80773903625001031</v>
      </c>
      <c r="AB7934">
        <v>0.1219333731703849</v>
      </c>
      <c r="AC7934">
        <v>0.21796463297412441</v>
      </c>
      <c r="AD7934">
        <v>0.115763</v>
      </c>
      <c r="AE7934">
        <v>5.4999999999999997E-3</v>
      </c>
      <c r="AF7934">
        <v>1.501981044450307</v>
      </c>
      <c r="AG7934">
        <v>1.7045357048031351</v>
      </c>
      <c r="AH7934">
        <v>8.1090860740869193</v>
      </c>
    </row>
    <row r="7935" spans="1:34">
      <c r="A7935" t="s">
        <v>1194</v>
      </c>
      <c r="B7935" t="s">
        <v>1226</v>
      </c>
      <c r="C7935" t="s">
        <v>9055</v>
      </c>
      <c r="D7935" t="s">
        <v>9118</v>
      </c>
      <c r="E7935" t="s">
        <v>489</v>
      </c>
      <c r="F7935" t="s">
        <v>671</v>
      </c>
      <c r="G7935" t="s">
        <v>46</v>
      </c>
      <c r="H7935" t="s">
        <v>1125</v>
      </c>
      <c r="I7935">
        <v>0.48662111172747768</v>
      </c>
      <c r="J7935">
        <v>0.48662111172747768</v>
      </c>
      <c r="K7935">
        <v>0.89296889381982225</v>
      </c>
      <c r="L7935">
        <v>3</v>
      </c>
      <c r="M7935">
        <v>4.8662111172747782</v>
      </c>
      <c r="N7935" t="str">
        <f t="shared" si="369"/>
        <v>05Qd-614,86621111727478</v>
      </c>
      <c r="O7935" t="s">
        <v>9033</v>
      </c>
      <c r="P7935">
        <v>74.93965120603157</v>
      </c>
      <c r="Q7935">
        <v>30.6053773078952</v>
      </c>
      <c r="R7935">
        <v>144.6609607988112</v>
      </c>
      <c r="S7935">
        <v>75</v>
      </c>
      <c r="T7935">
        <f t="shared" si="370"/>
        <v>325.20598931273798</v>
      </c>
      <c r="U7935">
        <v>7015733.3568418603</v>
      </c>
      <c r="V7935">
        <v>2473839.5938945231</v>
      </c>
      <c r="W7935">
        <v>13235584.944197411</v>
      </c>
      <c r="X7935">
        <v>8255653.5681198984</v>
      </c>
      <c r="Y7935">
        <f t="shared" si="371"/>
        <v>30980811.463053692</v>
      </c>
      <c r="Z7935">
        <v>0.30442694689750183</v>
      </c>
      <c r="AA7935">
        <v>0.10552912191382489</v>
      </c>
      <c r="AB7935">
        <v>0.82612097271104279</v>
      </c>
      <c r="AC7935">
        <v>0.21796463297412441</v>
      </c>
      <c r="AD7935">
        <v>0.115763</v>
      </c>
      <c r="AE7935">
        <v>5.4999999999999997E-3</v>
      </c>
      <c r="AF7935">
        <v>1.528652706997313</v>
      </c>
      <c r="AG7935">
        <v>1.7348042633084579</v>
      </c>
      <c r="AH7935">
        <v>8.2509310875805504</v>
      </c>
    </row>
    <row r="7936" spans="1:34">
      <c r="A7936" t="s">
        <v>1194</v>
      </c>
      <c r="B7936" t="s">
        <v>1226</v>
      </c>
      <c r="C7936" t="s">
        <v>9057</v>
      </c>
      <c r="D7936" t="s">
        <v>9119</v>
      </c>
      <c r="E7936" t="s">
        <v>489</v>
      </c>
      <c r="F7936" t="s">
        <v>43</v>
      </c>
      <c r="G7936" t="s">
        <v>46</v>
      </c>
      <c r="H7936" t="s">
        <v>1125</v>
      </c>
      <c r="I7936">
        <v>0.48865111935941352</v>
      </c>
      <c r="J7936">
        <v>0.48865111935941352</v>
      </c>
      <c r="K7936">
        <v>0.90920895487530884</v>
      </c>
      <c r="L7936">
        <v>3</v>
      </c>
      <c r="M7936">
        <v>4.8865111935941359</v>
      </c>
      <c r="N7936" t="str">
        <f t="shared" si="369"/>
        <v>05Qd-614,88651119359414</v>
      </c>
      <c r="O7936" t="s">
        <v>9036</v>
      </c>
      <c r="P7936">
        <v>75.25227238134967</v>
      </c>
      <c r="Q7936">
        <v>28.119650777682612</v>
      </c>
      <c r="R7936">
        <v>147.29185068979999</v>
      </c>
      <c r="S7936">
        <v>75</v>
      </c>
      <c r="T7936">
        <f t="shared" si="370"/>
        <v>325.66377384883225</v>
      </c>
      <c r="U7936">
        <v>7045000.4640733106</v>
      </c>
      <c r="V7936">
        <v>3721518.81057974</v>
      </c>
      <c r="W7936">
        <v>13476295.129161829</v>
      </c>
      <c r="X7936">
        <v>8255653.5681198984</v>
      </c>
      <c r="Y7936">
        <f t="shared" si="371"/>
        <v>32498467.97193478</v>
      </c>
      <c r="Z7936">
        <v>0.30569690623686341</v>
      </c>
      <c r="AA7936">
        <v>0.1239400341721951</v>
      </c>
      <c r="AB7936">
        <v>0.84114529789067483</v>
      </c>
      <c r="AC7936">
        <v>0.21796463297412441</v>
      </c>
      <c r="AD7936">
        <v>0.115763</v>
      </c>
      <c r="AE7936">
        <v>5.4999999999999997E-3</v>
      </c>
      <c r="AF7936">
        <v>1.535029694322765</v>
      </c>
      <c r="AG7936">
        <v>1.742041240516309</v>
      </c>
      <c r="AH7936">
        <v>8.2848451284332114</v>
      </c>
    </row>
    <row r="7937" spans="1:34">
      <c r="A7937" t="s">
        <v>1194</v>
      </c>
      <c r="B7937" t="s">
        <v>1226</v>
      </c>
      <c r="C7937" t="s">
        <v>9059</v>
      </c>
      <c r="D7937" t="s">
        <v>9120</v>
      </c>
      <c r="E7937" t="s">
        <v>489</v>
      </c>
      <c r="F7937" t="s">
        <v>49</v>
      </c>
      <c r="G7937" t="s">
        <v>46</v>
      </c>
      <c r="H7937" t="s">
        <v>1125</v>
      </c>
      <c r="I7937">
        <v>0.44906851249640911</v>
      </c>
      <c r="J7937">
        <v>0.59254809997127345</v>
      </c>
      <c r="K7937">
        <v>0.44906851249640911</v>
      </c>
      <c r="L7937">
        <v>3</v>
      </c>
      <c r="M7937">
        <v>4.4906851249640916</v>
      </c>
      <c r="N7937" t="str">
        <f t="shared" si="369"/>
        <v>05Qd-614,49068512496409</v>
      </c>
      <c r="O7937" t="s">
        <v>9039</v>
      </c>
      <c r="P7937">
        <v>69.156550924446989</v>
      </c>
      <c r="Q7937">
        <v>75.584896952244762</v>
      </c>
      <c r="R7937">
        <v>72.749099024418271</v>
      </c>
      <c r="S7937">
        <v>75</v>
      </c>
      <c r="T7937">
        <f t="shared" si="370"/>
        <v>292.49054690111001</v>
      </c>
      <c r="U7937">
        <v>6474328.5211037286</v>
      </c>
      <c r="V7937">
        <v>7673800.7418378172</v>
      </c>
      <c r="W7937">
        <v>6656093.4922217755</v>
      </c>
      <c r="X7937">
        <v>8255653.5681198984</v>
      </c>
      <c r="Y7937">
        <f t="shared" si="371"/>
        <v>29059876.323283222</v>
      </c>
      <c r="Z7937">
        <v>0.28093428935250409</v>
      </c>
      <c r="AA7937">
        <v>0.58011889833005414</v>
      </c>
      <c r="AB7937">
        <v>0.41545110801170809</v>
      </c>
      <c r="AC7937">
        <v>0.21796463297412441</v>
      </c>
      <c r="AD7937">
        <v>0.115763</v>
      </c>
      <c r="AE7937">
        <v>5.4999999999999997E-3</v>
      </c>
      <c r="AF7937">
        <v>1.410686426690291</v>
      </c>
      <c r="AG7937">
        <v>1.600929247049699</v>
      </c>
      <c r="AH7937">
        <v>7.6235637987040814</v>
      </c>
    </row>
    <row r="7938" spans="1:34">
      <c r="A7938" t="s">
        <v>1194</v>
      </c>
      <c r="B7938" t="s">
        <v>1226</v>
      </c>
      <c r="C7938" t="s">
        <v>9061</v>
      </c>
      <c r="D7938" t="s">
        <v>9121</v>
      </c>
      <c r="E7938" t="s">
        <v>489</v>
      </c>
      <c r="F7938" t="s">
        <v>1179</v>
      </c>
      <c r="G7938" t="s">
        <v>46</v>
      </c>
      <c r="H7938" t="s">
        <v>1125</v>
      </c>
      <c r="I7938">
        <v>0.48190179335821343</v>
      </c>
      <c r="J7938">
        <v>0.48190179335821348</v>
      </c>
      <c r="K7938">
        <v>0.85521434686570796</v>
      </c>
      <c r="L7938">
        <v>3</v>
      </c>
      <c r="M7938">
        <v>4.8190179335821348</v>
      </c>
      <c r="N7938" t="str">
        <f t="shared" ref="N7938:N8001" si="372">_xlfn.CONCAT(A7938,M7938)</f>
        <v>05Qd-614,81901793358213</v>
      </c>
      <c r="O7938" t="s">
        <v>9063</v>
      </c>
      <c r="P7938">
        <v>74.212876177164858</v>
      </c>
      <c r="Q7938">
        <v>33.874275350514367</v>
      </c>
      <c r="R7938">
        <v>138.5447241922447</v>
      </c>
      <c r="S7938">
        <v>75</v>
      </c>
      <c r="T7938">
        <f t="shared" ref="T7938:T8001" si="373">SUM(P7938:S7938)</f>
        <v>321.63187571992393</v>
      </c>
      <c r="U7938">
        <v>6947693.8112757681</v>
      </c>
      <c r="V7938">
        <v>2328879.4968425371</v>
      </c>
      <c r="W7938">
        <v>12675987.049243519</v>
      </c>
      <c r="X7938">
        <v>8255653.5681198984</v>
      </c>
      <c r="Y7938">
        <f t="shared" ref="Y7938:Y8001" si="374">SUM(U7938:X7938)</f>
        <v>30208213.925481722</v>
      </c>
      <c r="Z7938">
        <v>0.30147457255950338</v>
      </c>
      <c r="AA7938">
        <v>0.122895098554622</v>
      </c>
      <c r="AB7938">
        <v>0.79119274254551264</v>
      </c>
      <c r="AC7938">
        <v>0.21796463297412441</v>
      </c>
      <c r="AD7938">
        <v>0.115763</v>
      </c>
      <c r="AE7938">
        <v>5.4999999999999997E-3</v>
      </c>
      <c r="AF7938">
        <v>1.5138276231148069</v>
      </c>
      <c r="AG7938">
        <v>1.7179798933220309</v>
      </c>
      <c r="AH7938">
        <v>8.1720884500189719</v>
      </c>
    </row>
    <row r="7939" spans="1:34">
      <c r="A7939" t="s">
        <v>1232</v>
      </c>
      <c r="B7939" t="s">
        <v>1233</v>
      </c>
      <c r="C7939" t="s">
        <v>9122</v>
      </c>
      <c r="D7939" t="s">
        <v>9123</v>
      </c>
      <c r="E7939" t="s">
        <v>489</v>
      </c>
      <c r="F7939" t="s">
        <v>671</v>
      </c>
      <c r="G7939" t="s">
        <v>49</v>
      </c>
      <c r="H7939" t="s">
        <v>1125</v>
      </c>
      <c r="I7939">
        <v>0.4821704392425552</v>
      </c>
      <c r="J7939">
        <v>0.4821704392425552</v>
      </c>
      <c r="K7939">
        <v>0.85736351394044263</v>
      </c>
      <c r="L7939">
        <v>3</v>
      </c>
      <c r="M7939">
        <v>4.8217043924255529</v>
      </c>
      <c r="N7939" t="str">
        <f t="shared" si="372"/>
        <v>05Vd-614,82170439242555</v>
      </c>
      <c r="O7939" t="s">
        <v>9027</v>
      </c>
      <c r="P7939">
        <v>74.254247643353494</v>
      </c>
      <c r="Q7939">
        <v>30.325458275629281</v>
      </c>
      <c r="R7939">
        <v>109.36451041686659</v>
      </c>
      <c r="S7939">
        <v>75</v>
      </c>
      <c r="T7939">
        <f t="shared" si="373"/>
        <v>288.94421633584938</v>
      </c>
      <c r="U7939">
        <v>6951566.9434653362</v>
      </c>
      <c r="V7939">
        <v>2435217.470213545</v>
      </c>
      <c r="W7939">
        <v>11086250.673671581</v>
      </c>
      <c r="X7939">
        <v>8249995.6324633192</v>
      </c>
      <c r="Y7939">
        <f t="shared" si="374"/>
        <v>28723030.719813779</v>
      </c>
      <c r="Z7939">
        <v>0.30164263564677157</v>
      </c>
      <c r="AA7939">
        <v>0.10456394480181549</v>
      </c>
      <c r="AB7939">
        <v>0.83937958319269967</v>
      </c>
      <c r="AC7939">
        <v>0.21796463297412441</v>
      </c>
      <c r="AD7939">
        <v>0.115763</v>
      </c>
      <c r="AE7939">
        <v>5.4999999999999997E-3</v>
      </c>
      <c r="AF7939">
        <v>1.514671536887608</v>
      </c>
      <c r="AG7939">
        <v>1.7189376158997101</v>
      </c>
      <c r="AH7939">
        <v>8.1765765452128711</v>
      </c>
    </row>
    <row r="7940" spans="1:34">
      <c r="A7940" t="s">
        <v>1232</v>
      </c>
      <c r="B7940" t="s">
        <v>1233</v>
      </c>
      <c r="C7940" t="s">
        <v>9124</v>
      </c>
      <c r="D7940" t="s">
        <v>9125</v>
      </c>
      <c r="E7940" t="s">
        <v>489</v>
      </c>
      <c r="F7940" t="s">
        <v>43</v>
      </c>
      <c r="G7940" t="s">
        <v>49</v>
      </c>
      <c r="H7940" t="s">
        <v>1125</v>
      </c>
      <c r="I7940">
        <v>0.48417119474193709</v>
      </c>
      <c r="J7940">
        <v>0.48417119474193709</v>
      </c>
      <c r="K7940">
        <v>0.87336955793549731</v>
      </c>
      <c r="L7940">
        <v>3</v>
      </c>
      <c r="M7940">
        <v>4.8417119474193706</v>
      </c>
      <c r="N7940" t="str">
        <f t="shared" si="372"/>
        <v>05Vd-614,84171194741937</v>
      </c>
      <c r="O7940" t="s">
        <v>9030</v>
      </c>
      <c r="P7940">
        <v>74.562363990258319</v>
      </c>
      <c r="Q7940">
        <v>27.86185147924056</v>
      </c>
      <c r="R7940">
        <v>111.4062268379266</v>
      </c>
      <c r="S7940">
        <v>75</v>
      </c>
      <c r="T7940">
        <f t="shared" si="373"/>
        <v>288.83044230742547</v>
      </c>
      <c r="U7940">
        <v>6980412.3156812452</v>
      </c>
      <c r="V7940">
        <v>3680768.5471392712</v>
      </c>
      <c r="W7940">
        <v>11293218.911924969</v>
      </c>
      <c r="X7940">
        <v>8249995.6324633192</v>
      </c>
      <c r="Y7940">
        <f t="shared" si="374"/>
        <v>30204395.407208808</v>
      </c>
      <c r="Z7940">
        <v>0.30289429504560661</v>
      </c>
      <c r="AA7940">
        <v>0.12280375925501751</v>
      </c>
      <c r="AB7940">
        <v>0.85504988676718352</v>
      </c>
      <c r="AC7940">
        <v>0.21796463297412441</v>
      </c>
      <c r="AD7940">
        <v>0.115763</v>
      </c>
      <c r="AE7940">
        <v>5.4999999999999997E-3</v>
      </c>
      <c r="AF7940">
        <v>1.5209566326971851</v>
      </c>
      <c r="AG7940">
        <v>1.726070309255006</v>
      </c>
      <c r="AH7940">
        <v>8.2100018893715614</v>
      </c>
    </row>
    <row r="7941" spans="1:34">
      <c r="A7941" t="s">
        <v>1232</v>
      </c>
      <c r="B7941" t="s">
        <v>1233</v>
      </c>
      <c r="C7941" t="s">
        <v>9126</v>
      </c>
      <c r="D7941" t="s">
        <v>9127</v>
      </c>
      <c r="E7941" t="s">
        <v>489</v>
      </c>
      <c r="F7941" t="s">
        <v>671</v>
      </c>
      <c r="G7941" t="s">
        <v>1179</v>
      </c>
      <c r="H7941" t="s">
        <v>1125</v>
      </c>
      <c r="I7941">
        <v>1.4087588164592111</v>
      </c>
      <c r="J7941">
        <v>0.55109485205740139</v>
      </c>
      <c r="K7941">
        <v>0.5510948520574015</v>
      </c>
      <c r="L7941">
        <v>3</v>
      </c>
      <c r="M7941">
        <v>5.5109485205740132</v>
      </c>
      <c r="N7941" t="str">
        <f t="shared" si="372"/>
        <v>05Vd-615,51094852057401</v>
      </c>
      <c r="O7941" t="s">
        <v>9048</v>
      </c>
      <c r="P7941">
        <v>216.94885773471839</v>
      </c>
      <c r="Q7941">
        <v>34.660366090119773</v>
      </c>
      <c r="R7941">
        <v>38.738056218369167</v>
      </c>
      <c r="S7941">
        <v>75</v>
      </c>
      <c r="T7941">
        <f t="shared" si="373"/>
        <v>365.34728004320732</v>
      </c>
      <c r="U7941">
        <v>20310413.959008388</v>
      </c>
      <c r="V7941">
        <v>2783322.4566465458</v>
      </c>
      <c r="W7941">
        <v>2628043.9987678621</v>
      </c>
      <c r="X7941">
        <v>8249995.6324633192</v>
      </c>
      <c r="Y7941">
        <f t="shared" si="374"/>
        <v>33971776.046886116</v>
      </c>
      <c r="Z7941">
        <v>0.88131019200373761</v>
      </c>
      <c r="AA7941">
        <v>0.119510959198614</v>
      </c>
      <c r="AB7941">
        <v>0.14054078463699679</v>
      </c>
      <c r="AC7941">
        <v>0.21796463297412441</v>
      </c>
      <c r="AD7941">
        <v>0.115763</v>
      </c>
      <c r="AE7941">
        <v>5.4999999999999997E-3</v>
      </c>
      <c r="AF7941">
        <v>1.7311880169342451</v>
      </c>
      <c r="AG7941">
        <v>1.9646531475846361</v>
      </c>
      <c r="AH7941">
        <v>9.328052685092894</v>
      </c>
    </row>
    <row r="7942" spans="1:34">
      <c r="A7942" t="s">
        <v>1232</v>
      </c>
      <c r="B7942" t="s">
        <v>1233</v>
      </c>
      <c r="C7942" t="s">
        <v>9128</v>
      </c>
      <c r="D7942" t="s">
        <v>9129</v>
      </c>
      <c r="E7942" t="s">
        <v>489</v>
      </c>
      <c r="F7942" t="s">
        <v>43</v>
      </c>
      <c r="G7942" t="s">
        <v>1179</v>
      </c>
      <c r="H7942" t="s">
        <v>1125</v>
      </c>
      <c r="I7942">
        <v>1.4357253620872961</v>
      </c>
      <c r="J7942">
        <v>0.55446567026091209</v>
      </c>
      <c r="K7942">
        <v>0.55446567026091198</v>
      </c>
      <c r="L7942">
        <v>3</v>
      </c>
      <c r="M7942">
        <v>5.54465670260912</v>
      </c>
      <c r="N7942" t="str">
        <f t="shared" si="372"/>
        <v>05Vd-615,54465670260912</v>
      </c>
      <c r="O7942" t="s">
        <v>9051</v>
      </c>
      <c r="P7942">
        <v>221.10170576144361</v>
      </c>
      <c r="Q7942">
        <v>31.906979025014309</v>
      </c>
      <c r="R7942">
        <v>38.975000810723827</v>
      </c>
      <c r="S7942">
        <v>75</v>
      </c>
      <c r="T7942">
        <f t="shared" si="373"/>
        <v>366.98368559718176</v>
      </c>
      <c r="U7942">
        <v>20699197.119299449</v>
      </c>
      <c r="V7942">
        <v>4215161.5414721984</v>
      </c>
      <c r="W7942">
        <v>2644118.6518291291</v>
      </c>
      <c r="X7942">
        <v>8249995.6324633192</v>
      </c>
      <c r="Y7942">
        <f t="shared" si="374"/>
        <v>35808472.945064098</v>
      </c>
      <c r="Z7942">
        <v>0.89818028447627218</v>
      </c>
      <c r="AA7942">
        <v>0.1406330434882338</v>
      </c>
      <c r="AB7942">
        <v>0.14140041421513819</v>
      </c>
      <c r="AC7942">
        <v>0.21796463297412441</v>
      </c>
      <c r="AD7942">
        <v>0.115763</v>
      </c>
      <c r="AE7942">
        <v>5.4999999999999997E-3</v>
      </c>
      <c r="AF7942">
        <v>1.7417769746416081</v>
      </c>
      <c r="AG7942">
        <v>1.9766701144801511</v>
      </c>
      <c r="AH7942">
        <v>9.38436679173088</v>
      </c>
    </row>
    <row r="7943" spans="1:34">
      <c r="A7943" t="s">
        <v>1232</v>
      </c>
      <c r="B7943" t="s">
        <v>1233</v>
      </c>
      <c r="C7943" t="s">
        <v>9130</v>
      </c>
      <c r="D7943" t="s">
        <v>9131</v>
      </c>
      <c r="E7943" t="s">
        <v>489</v>
      </c>
      <c r="F7943" t="s">
        <v>49</v>
      </c>
      <c r="G7943" t="s">
        <v>1179</v>
      </c>
      <c r="H7943" t="s">
        <v>1125</v>
      </c>
      <c r="I7943">
        <v>0.47750302705445508</v>
      </c>
      <c r="J7943">
        <v>0.82002421643564161</v>
      </c>
      <c r="K7943">
        <v>0.47750302705445508</v>
      </c>
      <c r="L7943">
        <v>3</v>
      </c>
      <c r="M7943">
        <v>4.7750302705445513</v>
      </c>
      <c r="N7943" t="str">
        <f t="shared" si="372"/>
        <v>05Vd-614,77503027054455</v>
      </c>
      <c r="O7943" t="s">
        <v>9054</v>
      </c>
      <c r="P7943">
        <v>73.535466166386087</v>
      </c>
      <c r="Q7943">
        <v>104.6015435719701</v>
      </c>
      <c r="R7943">
        <v>33.565073303479608</v>
      </c>
      <c r="S7943">
        <v>75</v>
      </c>
      <c r="T7943">
        <f t="shared" si="373"/>
        <v>286.70208304183581</v>
      </c>
      <c r="U7943">
        <v>6884275.741770573</v>
      </c>
      <c r="V7943">
        <v>10603430.02013747</v>
      </c>
      <c r="W7943">
        <v>2277101.5914212172</v>
      </c>
      <c r="X7943">
        <v>8249995.6324633192</v>
      </c>
      <c r="Y7943">
        <f t="shared" si="374"/>
        <v>28014802.985792577</v>
      </c>
      <c r="Z7943">
        <v>0.29872273347217948</v>
      </c>
      <c r="AA7943">
        <v>0.8028235092909296</v>
      </c>
      <c r="AB7943">
        <v>0.12177332057854939</v>
      </c>
      <c r="AC7943">
        <v>0.21796463297412441</v>
      </c>
      <c r="AD7943">
        <v>0.115763</v>
      </c>
      <c r="AE7943">
        <v>5.4999999999999997E-3</v>
      </c>
      <c r="AF7943">
        <v>1.500009509071587</v>
      </c>
      <c r="AG7943">
        <v>1.702298291449132</v>
      </c>
      <c r="AH7943">
        <v>8.0986010710652714</v>
      </c>
    </row>
    <row r="7944" spans="1:34">
      <c r="A7944" t="s">
        <v>1194</v>
      </c>
      <c r="B7944" t="s">
        <v>1242</v>
      </c>
      <c r="C7944" t="s">
        <v>9040</v>
      </c>
      <c r="D7944" t="s">
        <v>9132</v>
      </c>
      <c r="E7944" t="s">
        <v>489</v>
      </c>
      <c r="F7944" t="s">
        <v>671</v>
      </c>
      <c r="G7944" t="s">
        <v>43</v>
      </c>
      <c r="H7944" t="s">
        <v>1125</v>
      </c>
      <c r="I7944">
        <v>1.5029838733285299</v>
      </c>
      <c r="J7944">
        <v>0.56287298416606646</v>
      </c>
      <c r="K7944">
        <v>0.56287298416606635</v>
      </c>
      <c r="L7944">
        <v>3</v>
      </c>
      <c r="M7944">
        <v>5.6287298416606628</v>
      </c>
      <c r="N7944" t="str">
        <f t="shared" si="372"/>
        <v>05Qd-615,62872984166066</v>
      </c>
      <c r="O7944" t="s">
        <v>9024</v>
      </c>
      <c r="P7944">
        <v>231.45951649259371</v>
      </c>
      <c r="Q7944">
        <v>35.401135794681643</v>
      </c>
      <c r="R7944">
        <v>32.390781725192731</v>
      </c>
      <c r="S7944">
        <v>75</v>
      </c>
      <c r="T7944">
        <f t="shared" si="373"/>
        <v>374.25143401246805</v>
      </c>
      <c r="U7944">
        <v>21668879.217907019</v>
      </c>
      <c r="V7944">
        <v>2828564.0239589838</v>
      </c>
      <c r="W7944">
        <v>4300752.981287404</v>
      </c>
      <c r="X7944">
        <v>8263030.0648266505</v>
      </c>
      <c r="Y7944">
        <f t="shared" si="374"/>
        <v>37061226.287980057</v>
      </c>
      <c r="Z7944">
        <v>0.94025676397251545</v>
      </c>
      <c r="AA7944">
        <v>0.1220651762460415</v>
      </c>
      <c r="AB7944">
        <v>0.14276544988498399</v>
      </c>
      <c r="AC7944">
        <v>0.21796463297412441</v>
      </c>
      <c r="AD7944">
        <v>0.115763</v>
      </c>
      <c r="AE7944">
        <v>5.4999999999999997E-3</v>
      </c>
      <c r="AF7944">
        <v>1.7681873848148679</v>
      </c>
      <c r="AG7944">
        <v>0.89215367990321504</v>
      </c>
      <c r="AH7944">
        <v>8.4103339063787459</v>
      </c>
    </row>
    <row r="7945" spans="1:34">
      <c r="A7945" t="s">
        <v>1194</v>
      </c>
      <c r="B7945" t="s">
        <v>1242</v>
      </c>
      <c r="C7945" t="s">
        <v>9042</v>
      </c>
      <c r="D7945" t="s">
        <v>9133</v>
      </c>
      <c r="E7945" t="s">
        <v>489</v>
      </c>
      <c r="F7945" t="s">
        <v>671</v>
      </c>
      <c r="G7945" t="s">
        <v>49</v>
      </c>
      <c r="H7945" t="s">
        <v>1125</v>
      </c>
      <c r="I7945">
        <v>0.48231057943640088</v>
      </c>
      <c r="J7945">
        <v>0.48231057943640088</v>
      </c>
      <c r="K7945">
        <v>0.85848463549120813</v>
      </c>
      <c r="L7945">
        <v>3</v>
      </c>
      <c r="M7945">
        <v>4.8231057943640101</v>
      </c>
      <c r="N7945" t="str">
        <f t="shared" si="372"/>
        <v>05Qd-614,82310579436401</v>
      </c>
      <c r="O7945" t="s">
        <v>9027</v>
      </c>
      <c r="P7945">
        <v>74.275829233205741</v>
      </c>
      <c r="Q7945">
        <v>30.334272203766151</v>
      </c>
      <c r="R7945">
        <v>109.50751966268081</v>
      </c>
      <c r="S7945">
        <v>75</v>
      </c>
      <c r="T7945">
        <f t="shared" si="373"/>
        <v>289.11762109965269</v>
      </c>
      <c r="U7945">
        <v>6953587.3782736566</v>
      </c>
      <c r="V7945">
        <v>2423719.7231802428</v>
      </c>
      <c r="W7945">
        <v>11110612.202933529</v>
      </c>
      <c r="X7945">
        <v>8263030.0648266505</v>
      </c>
      <c r="Y7945">
        <f t="shared" si="374"/>
        <v>28750949.36921408</v>
      </c>
      <c r="Z7945">
        <v>0.30173030642455312</v>
      </c>
      <c r="AA7945">
        <v>0.10459433573892241</v>
      </c>
      <c r="AB7945">
        <v>0.840477188262998</v>
      </c>
      <c r="AC7945">
        <v>0.21796463297412441</v>
      </c>
      <c r="AD7945">
        <v>0.115763</v>
      </c>
      <c r="AE7945">
        <v>5.4999999999999997E-3</v>
      </c>
      <c r="AF7945">
        <v>1.5151117678630399</v>
      </c>
      <c r="AG7945">
        <v>0.76446226840669562</v>
      </c>
      <c r="AH7945">
        <v>7.2239428306337459</v>
      </c>
    </row>
    <row r="7946" spans="1:34">
      <c r="A7946" t="s">
        <v>1194</v>
      </c>
      <c r="B7946" t="s">
        <v>1242</v>
      </c>
      <c r="C7946" t="s">
        <v>9044</v>
      </c>
      <c r="D7946" t="s">
        <v>9134</v>
      </c>
      <c r="E7946" t="s">
        <v>489</v>
      </c>
      <c r="F7946" t="s">
        <v>43</v>
      </c>
      <c r="G7946" t="s">
        <v>49</v>
      </c>
      <c r="H7946" t="s">
        <v>1125</v>
      </c>
      <c r="I7946">
        <v>0.4846000756866517</v>
      </c>
      <c r="J7946">
        <v>0.48460007568665159</v>
      </c>
      <c r="K7946">
        <v>0.87680060549321426</v>
      </c>
      <c r="L7946">
        <v>3</v>
      </c>
      <c r="M7946">
        <v>4.846000756866518</v>
      </c>
      <c r="N7946" t="str">
        <f t="shared" si="372"/>
        <v>05Qd-614,84600075686652</v>
      </c>
      <c r="O7946" t="s">
        <v>9030</v>
      </c>
      <c r="P7946">
        <v>74.628411655744358</v>
      </c>
      <c r="Q7946">
        <v>27.886531628150049</v>
      </c>
      <c r="R7946">
        <v>111.84388814525489</v>
      </c>
      <c r="S7946">
        <v>75</v>
      </c>
      <c r="T7946">
        <f t="shared" si="373"/>
        <v>289.35883142914929</v>
      </c>
      <c r="U7946">
        <v>6986595.5951926224</v>
      </c>
      <c r="V7946">
        <v>3702691.86631735</v>
      </c>
      <c r="W7946">
        <v>11347659.706639189</v>
      </c>
      <c r="X7946">
        <v>8263030.0648266505</v>
      </c>
      <c r="Y7946">
        <f t="shared" si="374"/>
        <v>30299977.232975811</v>
      </c>
      <c r="Z7946">
        <v>0.30316260012616192</v>
      </c>
      <c r="AA7946">
        <v>0.12291253935770791</v>
      </c>
      <c r="AB7946">
        <v>0.85840896517684728</v>
      </c>
      <c r="AC7946">
        <v>0.21796463297412441</v>
      </c>
      <c r="AD7946">
        <v>0.115763</v>
      </c>
      <c r="AE7946">
        <v>5.4999999999999997E-3</v>
      </c>
      <c r="AF7946">
        <v>1.522303902680582</v>
      </c>
      <c r="AG7946">
        <v>0.76809111996334312</v>
      </c>
      <c r="AH7946">
        <v>7.257658779510443</v>
      </c>
    </row>
    <row r="7947" spans="1:34">
      <c r="A7947" t="s">
        <v>1194</v>
      </c>
      <c r="B7947" t="s">
        <v>1242</v>
      </c>
      <c r="C7947" t="s">
        <v>9046</v>
      </c>
      <c r="D7947" t="s">
        <v>9135</v>
      </c>
      <c r="E7947" t="s">
        <v>489</v>
      </c>
      <c r="F7947" t="s">
        <v>671</v>
      </c>
      <c r="G7947" t="s">
        <v>1179</v>
      </c>
      <c r="H7947" t="s">
        <v>1125</v>
      </c>
      <c r="I7947">
        <v>1.405271270875919</v>
      </c>
      <c r="J7947">
        <v>0.55065890885948998</v>
      </c>
      <c r="K7947">
        <v>0.55065890885948987</v>
      </c>
      <c r="L7947">
        <v>3</v>
      </c>
      <c r="M7947">
        <v>5.5065890885948976</v>
      </c>
      <c r="N7947" t="str">
        <f t="shared" si="372"/>
        <v>05Qd-615,5065890885949</v>
      </c>
      <c r="O7947" t="s">
        <v>9048</v>
      </c>
      <c r="P7947">
        <v>216.41177571489149</v>
      </c>
      <c r="Q7947">
        <v>34.632948031726201</v>
      </c>
      <c r="R7947">
        <v>38.707412506046921</v>
      </c>
      <c r="S7947">
        <v>75</v>
      </c>
      <c r="T7947">
        <f t="shared" si="373"/>
        <v>364.75213625266463</v>
      </c>
      <c r="U7947">
        <v>20260133.177323129</v>
      </c>
      <c r="V7947">
        <v>2767185.533660159</v>
      </c>
      <c r="W7947">
        <v>2599117.4963324289</v>
      </c>
      <c r="X7947">
        <v>8263030.0648266505</v>
      </c>
      <c r="Y7947">
        <f t="shared" si="374"/>
        <v>33889466.272142366</v>
      </c>
      <c r="Z7947">
        <v>0.87912840656841529</v>
      </c>
      <c r="AA7947">
        <v>0.1194164201377899</v>
      </c>
      <c r="AB7947">
        <v>0.14042960994744391</v>
      </c>
      <c r="AC7947">
        <v>0.21796463297412441</v>
      </c>
      <c r="AD7947">
        <v>0.115763</v>
      </c>
      <c r="AE7947">
        <v>5.4999999999999997E-3</v>
      </c>
      <c r="AF7947">
        <v>1.7298185618622719</v>
      </c>
      <c r="AG7947">
        <v>0.87279437054229148</v>
      </c>
      <c r="AH7947">
        <v>8.2304650209994605</v>
      </c>
    </row>
    <row r="7948" spans="1:34">
      <c r="A7948" t="s">
        <v>1194</v>
      </c>
      <c r="B7948" t="s">
        <v>1242</v>
      </c>
      <c r="C7948" t="s">
        <v>9049</v>
      </c>
      <c r="D7948" t="s">
        <v>9136</v>
      </c>
      <c r="E7948" t="s">
        <v>489</v>
      </c>
      <c r="F7948" t="s">
        <v>43</v>
      </c>
      <c r="G7948" t="s">
        <v>1179</v>
      </c>
      <c r="H7948" t="s">
        <v>1125</v>
      </c>
      <c r="I7948">
        <v>1.4360338464211211</v>
      </c>
      <c r="J7948">
        <v>0.55450423080264011</v>
      </c>
      <c r="K7948">
        <v>0.55450423080264022</v>
      </c>
      <c r="L7948">
        <v>3</v>
      </c>
      <c r="M7948">
        <v>5.5450423080264013</v>
      </c>
      <c r="N7948" t="str">
        <f t="shared" si="372"/>
        <v>05Qd-615,5450423080264</v>
      </c>
      <c r="O7948" t="s">
        <v>9051</v>
      </c>
      <c r="P7948">
        <v>221.14921234885259</v>
      </c>
      <c r="Q7948">
        <v>31.90919800891556</v>
      </c>
      <c r="R7948">
        <v>38.977711343089901</v>
      </c>
      <c r="S7948">
        <v>75</v>
      </c>
      <c r="T7948">
        <f t="shared" si="373"/>
        <v>367.03612170085802</v>
      </c>
      <c r="U7948">
        <v>20703644.611976441</v>
      </c>
      <c r="V7948">
        <v>4236809.708133623</v>
      </c>
      <c r="W7948">
        <v>2617267.4679040741</v>
      </c>
      <c r="X7948">
        <v>8263030.0648266505</v>
      </c>
      <c r="Y7948">
        <f t="shared" si="374"/>
        <v>35820751.852840789</v>
      </c>
      <c r="Z7948">
        <v>0.89837327023387459</v>
      </c>
      <c r="AA7948">
        <v>0.14064282387074009</v>
      </c>
      <c r="AB7948">
        <v>0.14141024796475549</v>
      </c>
      <c r="AC7948">
        <v>0.21796463297412441</v>
      </c>
      <c r="AD7948">
        <v>0.115763</v>
      </c>
      <c r="AE7948">
        <v>5.4999999999999997E-3</v>
      </c>
      <c r="AF7948">
        <v>1.741898107233425</v>
      </c>
      <c r="AG7948">
        <v>0.87888920582218466</v>
      </c>
      <c r="AH7948">
        <v>8.2870926210820102</v>
      </c>
    </row>
    <row r="7949" spans="1:34">
      <c r="A7949" t="s">
        <v>1194</v>
      </c>
      <c r="B7949" t="s">
        <v>1242</v>
      </c>
      <c r="C7949" t="s">
        <v>9052</v>
      </c>
      <c r="D7949" t="s">
        <v>9137</v>
      </c>
      <c r="E7949" t="s">
        <v>489</v>
      </c>
      <c r="F7949" t="s">
        <v>49</v>
      </c>
      <c r="G7949" t="s">
        <v>1179</v>
      </c>
      <c r="H7949" t="s">
        <v>1125</v>
      </c>
      <c r="I7949">
        <v>0.47750731150569031</v>
      </c>
      <c r="J7949">
        <v>0.82005849204552306</v>
      </c>
      <c r="K7949">
        <v>0.47750731150569031</v>
      </c>
      <c r="L7949">
        <v>3</v>
      </c>
      <c r="M7949">
        <v>4.7750731150569026</v>
      </c>
      <c r="N7949" t="str">
        <f t="shared" si="372"/>
        <v>05Qd-614,7750731150569</v>
      </c>
      <c r="O7949" t="s">
        <v>9054</v>
      </c>
      <c r="P7949">
        <v>73.536125971876302</v>
      </c>
      <c r="Q7949">
        <v>104.60591573760691</v>
      </c>
      <c r="R7949">
        <v>33.565374469988782</v>
      </c>
      <c r="S7949">
        <v>75</v>
      </c>
      <c r="T7949">
        <f t="shared" si="373"/>
        <v>286.70741617947198</v>
      </c>
      <c r="U7949">
        <v>6884337.5117322989</v>
      </c>
      <c r="V7949">
        <v>10613296.3971183</v>
      </c>
      <c r="W7949">
        <v>2253840.9675993938</v>
      </c>
      <c r="X7949">
        <v>8263030.0648266505</v>
      </c>
      <c r="Y7949">
        <f t="shared" si="374"/>
        <v>28014504.941276647</v>
      </c>
      <c r="Z7949">
        <v>0.29872541379651651</v>
      </c>
      <c r="AA7949">
        <v>0.80285706594066819</v>
      </c>
      <c r="AB7949">
        <v>0.1217744132037773</v>
      </c>
      <c r="AC7949">
        <v>0.21796463297412441</v>
      </c>
      <c r="AD7949">
        <v>0.115763</v>
      </c>
      <c r="AE7949">
        <v>5.4999999999999997E-3</v>
      </c>
      <c r="AF7949">
        <v>1.5000229680807029</v>
      </c>
      <c r="AG7949">
        <v>0.75684908873651924</v>
      </c>
      <c r="AH7949">
        <v>7.1532081718741249</v>
      </c>
    </row>
    <row r="7950" spans="1:34">
      <c r="A7950" t="s">
        <v>1194</v>
      </c>
      <c r="B7950" t="s">
        <v>1242</v>
      </c>
      <c r="C7950" t="s">
        <v>9055</v>
      </c>
      <c r="D7950" t="s">
        <v>9138</v>
      </c>
      <c r="E7950" t="s">
        <v>489</v>
      </c>
      <c r="F7950" t="s">
        <v>671</v>
      </c>
      <c r="G7950" t="s">
        <v>46</v>
      </c>
      <c r="H7950" t="s">
        <v>1125</v>
      </c>
      <c r="I7950">
        <v>0.48515881030737001</v>
      </c>
      <c r="J7950">
        <v>0.48515881030737001</v>
      </c>
      <c r="K7950">
        <v>0.88127048245896078</v>
      </c>
      <c r="L7950">
        <v>3</v>
      </c>
      <c r="M7950">
        <v>4.8515881030737003</v>
      </c>
      <c r="N7950" t="str">
        <f t="shared" si="372"/>
        <v>05Qd-614,8515881030737</v>
      </c>
      <c r="O7950" t="s">
        <v>9033</v>
      </c>
      <c r="P7950">
        <v>74.714456787334967</v>
      </c>
      <c r="Q7950">
        <v>30.513407835914439</v>
      </c>
      <c r="R7950">
        <v>142.76581815835161</v>
      </c>
      <c r="S7950">
        <v>75</v>
      </c>
      <c r="T7950">
        <f t="shared" si="373"/>
        <v>322.99368278160102</v>
      </c>
      <c r="U7950">
        <v>6994651.0063158264</v>
      </c>
      <c r="V7950">
        <v>2438032.727357354</v>
      </c>
      <c r="W7950">
        <v>13062191.09100672</v>
      </c>
      <c r="X7950">
        <v>8263030.0648266505</v>
      </c>
      <c r="Y7950">
        <f t="shared" si="374"/>
        <v>30757904.889506556</v>
      </c>
      <c r="Z7950">
        <v>0.303512140807016</v>
      </c>
      <c r="AA7950">
        <v>0.1052120058226436</v>
      </c>
      <c r="AB7950">
        <v>0.81529830795811042</v>
      </c>
      <c r="AC7950">
        <v>0.21796463297412441</v>
      </c>
      <c r="AD7950">
        <v>0.115763</v>
      </c>
      <c r="AE7950">
        <v>5.4999999999999997E-3</v>
      </c>
      <c r="AF7950">
        <v>1.524059089970796</v>
      </c>
      <c r="AG7950">
        <v>0.76897671433718151</v>
      </c>
      <c r="AH7950">
        <v>7.2658869073816774</v>
      </c>
    </row>
    <row r="7951" spans="1:34">
      <c r="A7951" t="s">
        <v>1194</v>
      </c>
      <c r="B7951" t="s">
        <v>1242</v>
      </c>
      <c r="C7951" t="s">
        <v>9057</v>
      </c>
      <c r="D7951" t="s">
        <v>9139</v>
      </c>
      <c r="E7951" t="s">
        <v>489</v>
      </c>
      <c r="F7951" t="s">
        <v>43</v>
      </c>
      <c r="G7951" t="s">
        <v>46</v>
      </c>
      <c r="H7951" t="s">
        <v>1125</v>
      </c>
      <c r="I7951">
        <v>0.48752325134960189</v>
      </c>
      <c r="J7951">
        <v>0.48752325134960212</v>
      </c>
      <c r="K7951">
        <v>0.90018601079681659</v>
      </c>
      <c r="L7951">
        <v>3</v>
      </c>
      <c r="M7951">
        <v>4.8752325134960204</v>
      </c>
      <c r="N7951" t="str">
        <f t="shared" si="372"/>
        <v>05Qd-614,87523251349602</v>
      </c>
      <c r="O7951" t="s">
        <v>9036</v>
      </c>
      <c r="P7951">
        <v>75.078580707838697</v>
      </c>
      <c r="Q7951">
        <v>28.054747100390738</v>
      </c>
      <c r="R7951">
        <v>145.8301337490843</v>
      </c>
      <c r="S7951">
        <v>75</v>
      </c>
      <c r="T7951">
        <f t="shared" si="373"/>
        <v>323.96346155731374</v>
      </c>
      <c r="U7951">
        <v>7028739.7202875353</v>
      </c>
      <c r="V7951">
        <v>3725027.023272675</v>
      </c>
      <c r="W7951">
        <v>13342557.05203042</v>
      </c>
      <c r="X7951">
        <v>8263030.0648266505</v>
      </c>
      <c r="Y7951">
        <f t="shared" si="374"/>
        <v>32359353.860417284</v>
      </c>
      <c r="Z7951">
        <v>0.30499131947448188</v>
      </c>
      <c r="AA7951">
        <v>0.1236539650440593</v>
      </c>
      <c r="AB7951">
        <v>0.8327978141312401</v>
      </c>
      <c r="AC7951">
        <v>0.21796463297412441</v>
      </c>
      <c r="AD7951">
        <v>0.115763</v>
      </c>
      <c r="AE7951">
        <v>5.4999999999999997E-3</v>
      </c>
      <c r="AF7951">
        <v>1.5314866534542471</v>
      </c>
      <c r="AG7951">
        <v>0.77272435338911927</v>
      </c>
      <c r="AH7951">
        <v>7.3007065203393866</v>
      </c>
    </row>
    <row r="7952" spans="1:34">
      <c r="A7952" t="s">
        <v>1194</v>
      </c>
      <c r="B7952" t="s">
        <v>1242</v>
      </c>
      <c r="C7952" t="s">
        <v>9059</v>
      </c>
      <c r="D7952" t="s">
        <v>9140</v>
      </c>
      <c r="E7952" t="s">
        <v>489</v>
      </c>
      <c r="F7952" t="s">
        <v>49</v>
      </c>
      <c r="G7952" t="s">
        <v>46</v>
      </c>
      <c r="H7952" t="s">
        <v>1125</v>
      </c>
      <c r="I7952">
        <v>0.44844665318183963</v>
      </c>
      <c r="J7952">
        <v>0.58757322545471802</v>
      </c>
      <c r="K7952">
        <v>0.44844665318183963</v>
      </c>
      <c r="L7952">
        <v>3</v>
      </c>
      <c r="M7952">
        <v>4.4844665318183976</v>
      </c>
      <c r="N7952" t="str">
        <f t="shared" si="372"/>
        <v>05Qd-614,4844665318184</v>
      </c>
      <c r="O7952" t="s">
        <v>9039</v>
      </c>
      <c r="P7952">
        <v>69.060784590003308</v>
      </c>
      <c r="Q7952">
        <v>74.950306481526141</v>
      </c>
      <c r="R7952">
        <v>72.648357815458013</v>
      </c>
      <c r="S7952">
        <v>75</v>
      </c>
      <c r="T7952">
        <f t="shared" si="373"/>
        <v>291.65944888698743</v>
      </c>
      <c r="U7952">
        <v>6465363.0261193458</v>
      </c>
      <c r="V7952">
        <v>7604443.8991256254</v>
      </c>
      <c r="W7952">
        <v>6646876.2934612269</v>
      </c>
      <c r="X7952">
        <v>8263030.0648266505</v>
      </c>
      <c r="Y7952">
        <f t="shared" si="374"/>
        <v>28979713.28353285</v>
      </c>
      <c r="Z7952">
        <v>0.28054525828095422</v>
      </c>
      <c r="AA7952">
        <v>0.57524837604837897</v>
      </c>
      <c r="AB7952">
        <v>0.41487580127325729</v>
      </c>
      <c r="AC7952">
        <v>0.21796463297412441</v>
      </c>
      <c r="AD7952">
        <v>0.115763</v>
      </c>
      <c r="AE7952">
        <v>5.4999999999999997E-3</v>
      </c>
      <c r="AF7952">
        <v>1.408732941932481</v>
      </c>
      <c r="AG7952">
        <v>0.71078794529321598</v>
      </c>
      <c r="AH7952">
        <v>6.7252504190440936</v>
      </c>
    </row>
    <row r="7953" spans="1:34">
      <c r="A7953" t="s">
        <v>1194</v>
      </c>
      <c r="B7953" t="s">
        <v>1242</v>
      </c>
      <c r="C7953" t="s">
        <v>9061</v>
      </c>
      <c r="D7953" t="s">
        <v>9141</v>
      </c>
      <c r="E7953" t="s">
        <v>489</v>
      </c>
      <c r="F7953" t="s">
        <v>1179</v>
      </c>
      <c r="G7953" t="s">
        <v>46</v>
      </c>
      <c r="H7953" t="s">
        <v>1125</v>
      </c>
      <c r="I7953">
        <v>0.48020024699233738</v>
      </c>
      <c r="J7953">
        <v>0.48020024699233749</v>
      </c>
      <c r="K7953">
        <v>0.84160197593870012</v>
      </c>
      <c r="L7953">
        <v>3</v>
      </c>
      <c r="M7953">
        <v>4.8020024699233748</v>
      </c>
      <c r="N7953" t="str">
        <f t="shared" si="372"/>
        <v>05Qd-614,80200246992337</v>
      </c>
      <c r="O7953" t="s">
        <v>9063</v>
      </c>
      <c r="P7953">
        <v>73.95083803681996</v>
      </c>
      <c r="Q7953">
        <v>33.754668719217797</v>
      </c>
      <c r="R7953">
        <v>136.3395201020694</v>
      </c>
      <c r="S7953">
        <v>75</v>
      </c>
      <c r="T7953">
        <f t="shared" si="373"/>
        <v>319.04502685810712</v>
      </c>
      <c r="U7953">
        <v>6923162.2089478057</v>
      </c>
      <c r="V7953">
        <v>2266551.6595127159</v>
      </c>
      <c r="W7953">
        <v>12474224.487363409</v>
      </c>
      <c r="X7953">
        <v>8263030.0648266505</v>
      </c>
      <c r="Y7953">
        <f t="shared" si="374"/>
        <v>29926968.420650579</v>
      </c>
      <c r="Z7953">
        <v>0.30041009641433719</v>
      </c>
      <c r="AA7953">
        <v>0.1224611684236043</v>
      </c>
      <c r="AB7953">
        <v>0.77859939781765886</v>
      </c>
      <c r="AC7953">
        <v>0.21796463297412441</v>
      </c>
      <c r="AD7953">
        <v>0.115763</v>
      </c>
      <c r="AE7953">
        <v>5.4999999999999997E-3</v>
      </c>
      <c r="AF7953">
        <v>1.5084824512848301</v>
      </c>
      <c r="AG7953">
        <v>0.76111739148285495</v>
      </c>
      <c r="AH7953">
        <v>7.19286531269106</v>
      </c>
    </row>
    <row r="7954" spans="1:34">
      <c r="A7954" t="s">
        <v>3117</v>
      </c>
      <c r="B7954" t="s">
        <v>3429</v>
      </c>
      <c r="C7954" t="s">
        <v>9022</v>
      </c>
      <c r="D7954" t="s">
        <v>9142</v>
      </c>
      <c r="E7954" t="s">
        <v>489</v>
      </c>
      <c r="F7954" t="s">
        <v>671</v>
      </c>
      <c r="G7954" t="s">
        <v>43</v>
      </c>
      <c r="H7954" t="s">
        <v>1125</v>
      </c>
      <c r="I7954">
        <v>2.0238285586826379</v>
      </c>
      <c r="J7954">
        <v>0.62797856983532963</v>
      </c>
      <c r="K7954">
        <v>0.62797856983532974</v>
      </c>
      <c r="L7954">
        <v>3</v>
      </c>
      <c r="M7954">
        <v>6.2797856983532974</v>
      </c>
      <c r="N7954" t="str">
        <f t="shared" si="372"/>
        <v>09QeL-386,2797856983533</v>
      </c>
      <c r="O7954" t="s">
        <v>9024</v>
      </c>
      <c r="P7954">
        <v>257.98671608013541</v>
      </c>
      <c r="Q7954">
        <v>33.349728669168996</v>
      </c>
      <c r="R7954">
        <v>30.228604793437011</v>
      </c>
      <c r="S7954">
        <v>62.081780923994053</v>
      </c>
      <c r="T7954">
        <f t="shared" si="373"/>
        <v>383.64683046673548</v>
      </c>
      <c r="U7954">
        <v>24152314.302202411</v>
      </c>
      <c r="V7954">
        <v>2808366.7256493978</v>
      </c>
      <c r="W7954">
        <v>4192351.6238021152</v>
      </c>
      <c r="X7954">
        <v>6878261.2985402746</v>
      </c>
      <c r="Y7954">
        <f t="shared" si="374"/>
        <v>38031293.950194195</v>
      </c>
      <c r="Z7954">
        <v>1.0480180659029681</v>
      </c>
      <c r="AA7954">
        <v>0.1149918051039297</v>
      </c>
      <c r="AB7954">
        <v>0.13323544949746779</v>
      </c>
      <c r="AC7954">
        <v>0.18042176791304479</v>
      </c>
      <c r="AD7954">
        <v>0.115763</v>
      </c>
      <c r="AE7954">
        <v>5.4999999999999997E-3</v>
      </c>
      <c r="AF7954">
        <v>1.9727075492209309</v>
      </c>
      <c r="AG7954">
        <v>0.99534603318899761</v>
      </c>
      <c r="AH7954">
        <v>9.3691022807632258</v>
      </c>
    </row>
    <row r="7955" spans="1:34">
      <c r="A7955" t="s">
        <v>3117</v>
      </c>
      <c r="B7955" t="s">
        <v>3429</v>
      </c>
      <c r="C7955" t="s">
        <v>9025</v>
      </c>
      <c r="D7955" t="s">
        <v>9143</v>
      </c>
      <c r="E7955" t="s">
        <v>489</v>
      </c>
      <c r="F7955" t="s">
        <v>671</v>
      </c>
      <c r="G7955" t="s">
        <v>49</v>
      </c>
      <c r="H7955" t="s">
        <v>1125</v>
      </c>
      <c r="I7955">
        <v>0.52956436387100214</v>
      </c>
      <c r="J7955">
        <v>0.52956436387100214</v>
      </c>
      <c r="K7955">
        <v>1.236514910968018</v>
      </c>
      <c r="L7955">
        <v>3</v>
      </c>
      <c r="M7955">
        <v>5.2956436387100227</v>
      </c>
      <c r="N7955" t="str">
        <f t="shared" si="372"/>
        <v>09QeL-385,29564363871002</v>
      </c>
      <c r="O7955" t="s">
        <v>9027</v>
      </c>
      <c r="P7955">
        <v>67.506000249880643</v>
      </c>
      <c r="Q7955">
        <v>28.123297030008651</v>
      </c>
      <c r="R7955">
        <v>131.93895126144881</v>
      </c>
      <c r="S7955">
        <v>62.081780923994053</v>
      </c>
      <c r="T7955">
        <f t="shared" si="373"/>
        <v>289.65002946533218</v>
      </c>
      <c r="U7955">
        <v>6319806.5392375924</v>
      </c>
      <c r="V7955">
        <v>2368251.099675254</v>
      </c>
      <c r="W7955">
        <v>13829548.931850979</v>
      </c>
      <c r="X7955">
        <v>6878261.2985402746</v>
      </c>
      <c r="Y7955">
        <f t="shared" si="374"/>
        <v>29395867.869304102</v>
      </c>
      <c r="Z7955">
        <v>0.27422926611752257</v>
      </c>
      <c r="AA7955">
        <v>9.6970764681044749E-2</v>
      </c>
      <c r="AB7955">
        <v>1.0126398545065589</v>
      </c>
      <c r="AC7955">
        <v>0.18042176791304479</v>
      </c>
      <c r="AD7955">
        <v>0.115763</v>
      </c>
      <c r="AE7955">
        <v>5.4999999999999997E-3</v>
      </c>
      <c r="AF7955">
        <v>1.6635529755110019</v>
      </c>
      <c r="AG7955">
        <v>0.83935951673553866</v>
      </c>
      <c r="AH7955">
        <v>7.9198191309565633</v>
      </c>
    </row>
    <row r="7956" spans="1:34">
      <c r="A7956" t="s">
        <v>3117</v>
      </c>
      <c r="B7956" t="s">
        <v>3429</v>
      </c>
      <c r="C7956" t="s">
        <v>9028</v>
      </c>
      <c r="D7956" t="s">
        <v>9144</v>
      </c>
      <c r="E7956" t="s">
        <v>489</v>
      </c>
      <c r="F7956" t="s">
        <v>43</v>
      </c>
      <c r="G7956" t="s">
        <v>49</v>
      </c>
      <c r="H7956" t="s">
        <v>1125</v>
      </c>
      <c r="I7956">
        <v>0.53303215547504068</v>
      </c>
      <c r="J7956">
        <v>0.53303215547504068</v>
      </c>
      <c r="K7956">
        <v>1.2642572438003259</v>
      </c>
      <c r="L7956">
        <v>3</v>
      </c>
      <c r="M7956">
        <v>5.330321554750407</v>
      </c>
      <c r="N7956" t="str">
        <f t="shared" si="372"/>
        <v>09QeL-385,33032155475041</v>
      </c>
      <c r="O7956" t="s">
        <v>9030</v>
      </c>
      <c r="P7956">
        <v>67.948055563379384</v>
      </c>
      <c r="Q7956">
        <v>25.658229665821271</v>
      </c>
      <c r="R7956">
        <v>134.8991212254125</v>
      </c>
      <c r="S7956">
        <v>62.081780923994053</v>
      </c>
      <c r="T7956">
        <f t="shared" si="373"/>
        <v>290.58718737860721</v>
      </c>
      <c r="U7956">
        <v>6361191.0687699737</v>
      </c>
      <c r="V7956">
        <v>3558494.3975564418</v>
      </c>
      <c r="W7956">
        <v>14139827.397549169</v>
      </c>
      <c r="X7956">
        <v>6878261.2985402746</v>
      </c>
      <c r="Y7956">
        <f t="shared" si="374"/>
        <v>30937774.162415858</v>
      </c>
      <c r="Z7956">
        <v>0.27602502506865861</v>
      </c>
      <c r="AA7956">
        <v>0.1130910866113535</v>
      </c>
      <c r="AB7956">
        <v>1.035359347521801</v>
      </c>
      <c r="AC7956">
        <v>0.18042176791304479</v>
      </c>
      <c r="AD7956">
        <v>0.115763</v>
      </c>
      <c r="AE7956">
        <v>5.4999999999999997E-3</v>
      </c>
      <c r="AF7956">
        <v>1.674446561701699</v>
      </c>
      <c r="AG7956">
        <v>0.84485596642793948</v>
      </c>
      <c r="AH7956">
        <v>7.9708870828800453</v>
      </c>
    </row>
    <row r="7957" spans="1:34">
      <c r="A7957" t="s">
        <v>3117</v>
      </c>
      <c r="B7957" t="s">
        <v>3429</v>
      </c>
      <c r="C7957" t="s">
        <v>9031</v>
      </c>
      <c r="D7957" t="s">
        <v>9145</v>
      </c>
      <c r="E7957" t="s">
        <v>489</v>
      </c>
      <c r="F7957" t="s">
        <v>671</v>
      </c>
      <c r="G7957" t="s">
        <v>46</v>
      </c>
      <c r="H7957" t="s">
        <v>1125</v>
      </c>
      <c r="I7957">
        <v>0.53880074737423789</v>
      </c>
      <c r="J7957">
        <v>0.538800747374238</v>
      </c>
      <c r="K7957">
        <v>1.310405978993904</v>
      </c>
      <c r="L7957">
        <v>3</v>
      </c>
      <c r="M7957">
        <v>5.3880074737423804</v>
      </c>
      <c r="N7957" t="str">
        <f t="shared" si="372"/>
        <v>09QeL-385,38800747374238</v>
      </c>
      <c r="O7957" t="s">
        <v>9033</v>
      </c>
      <c r="P7957">
        <v>68.683404451552548</v>
      </c>
      <c r="Q7957">
        <v>28.61380880622751</v>
      </c>
      <c r="R7957">
        <v>175.7210477242856</v>
      </c>
      <c r="S7957">
        <v>62.081780923994053</v>
      </c>
      <c r="T7957">
        <f t="shared" si="373"/>
        <v>335.10004190605974</v>
      </c>
      <c r="U7957">
        <v>6430033.2856824771</v>
      </c>
      <c r="V7957">
        <v>2409556.8915315368</v>
      </c>
      <c r="W7957">
        <v>16077391.16894667</v>
      </c>
      <c r="X7957">
        <v>6878261.2985402746</v>
      </c>
      <c r="Y7957">
        <f t="shared" si="374"/>
        <v>31795242.644700959</v>
      </c>
      <c r="Z7957">
        <v>0.2790122289497598</v>
      </c>
      <c r="AA7957">
        <v>9.8662077828797157E-2</v>
      </c>
      <c r="AB7957">
        <v>1.0034970186163961</v>
      </c>
      <c r="AC7957">
        <v>0.18042176791304479</v>
      </c>
      <c r="AD7957">
        <v>0.115763</v>
      </c>
      <c r="AE7957">
        <v>5.4999999999999997E-3</v>
      </c>
      <c r="AF7957">
        <v>1.6925677927986531</v>
      </c>
      <c r="AG7957">
        <v>0.85399918458816715</v>
      </c>
      <c r="AH7957">
        <v>8.0558374511292001</v>
      </c>
    </row>
    <row r="7958" spans="1:34">
      <c r="A7958" t="s">
        <v>3117</v>
      </c>
      <c r="B7958" t="s">
        <v>3429</v>
      </c>
      <c r="C7958" t="s">
        <v>9034</v>
      </c>
      <c r="D7958" t="s">
        <v>9146</v>
      </c>
      <c r="E7958" t="s">
        <v>489</v>
      </c>
      <c r="F7958" t="s">
        <v>43</v>
      </c>
      <c r="G7958" t="s">
        <v>46</v>
      </c>
      <c r="H7958" t="s">
        <v>1125</v>
      </c>
      <c r="I7958">
        <v>0.54254132709829217</v>
      </c>
      <c r="J7958">
        <v>0.54254132709829217</v>
      </c>
      <c r="K7958">
        <v>1.340330616786338</v>
      </c>
      <c r="L7958">
        <v>3</v>
      </c>
      <c r="M7958">
        <v>5.4254132709829221</v>
      </c>
      <c r="N7958" t="str">
        <f t="shared" si="372"/>
        <v>09QeL-385,42541327098292</v>
      </c>
      <c r="O7958" t="s">
        <v>9036</v>
      </c>
      <c r="P7958">
        <v>69.16023331885188</v>
      </c>
      <c r="Q7958">
        <v>26.115966608958701</v>
      </c>
      <c r="R7958">
        <v>179.7338413088307</v>
      </c>
      <c r="S7958">
        <v>62.081780923994053</v>
      </c>
      <c r="T7958">
        <f t="shared" si="373"/>
        <v>337.09182216063539</v>
      </c>
      <c r="U7958">
        <v>6474673.2611291194</v>
      </c>
      <c r="V7958">
        <v>3621977.1229402171</v>
      </c>
      <c r="W7958">
        <v>16444537.01160178</v>
      </c>
      <c r="X7958">
        <v>6878261.2985402746</v>
      </c>
      <c r="Y7958">
        <f t="shared" si="374"/>
        <v>33419448.69421139</v>
      </c>
      <c r="Z7958">
        <v>0.28094924832372842</v>
      </c>
      <c r="AA7958">
        <v>0.11510860570584221</v>
      </c>
      <c r="AB7958">
        <v>1.026413034942069</v>
      </c>
      <c r="AC7958">
        <v>0.18042176791304479</v>
      </c>
      <c r="AD7958">
        <v>0.115763</v>
      </c>
      <c r="AE7958">
        <v>5.4999999999999997E-3</v>
      </c>
      <c r="AF7958">
        <v>1.7043183050208131</v>
      </c>
      <c r="AG7958">
        <v>0.85992800345079312</v>
      </c>
      <c r="AH7958">
        <v>8.1109225794545274</v>
      </c>
    </row>
    <row r="7959" spans="1:34">
      <c r="A7959" t="s">
        <v>3117</v>
      </c>
      <c r="B7959" t="s">
        <v>3429</v>
      </c>
      <c r="C7959" t="s">
        <v>9037</v>
      </c>
      <c r="D7959" t="s">
        <v>9147</v>
      </c>
      <c r="E7959" t="s">
        <v>489</v>
      </c>
      <c r="F7959" t="s">
        <v>49</v>
      </c>
      <c r="G7959" t="s">
        <v>46</v>
      </c>
      <c r="H7959" t="s">
        <v>1125</v>
      </c>
      <c r="I7959">
        <v>0.49426382239152211</v>
      </c>
      <c r="J7959">
        <v>0.95411057913217812</v>
      </c>
      <c r="K7959">
        <v>0.49426382239152211</v>
      </c>
      <c r="L7959">
        <v>3</v>
      </c>
      <c r="M7959">
        <v>4.942638223915222</v>
      </c>
      <c r="N7959" t="str">
        <f t="shared" si="372"/>
        <v>09QeL-384,94263822391522</v>
      </c>
      <c r="O7959" t="s">
        <v>9039</v>
      </c>
      <c r="P7959">
        <v>63.006078192218951</v>
      </c>
      <c r="Q7959">
        <v>101.8057672265378</v>
      </c>
      <c r="R7959">
        <v>66.279121215191367</v>
      </c>
      <c r="S7959">
        <v>62.081780923994053</v>
      </c>
      <c r="T7959">
        <f t="shared" si="373"/>
        <v>293.17274755794216</v>
      </c>
      <c r="U7959">
        <v>5898530.8490648493</v>
      </c>
      <c r="V7959">
        <v>10671055.25656407</v>
      </c>
      <c r="W7959">
        <v>6064130.4608121384</v>
      </c>
      <c r="X7959">
        <v>6878261.2985402746</v>
      </c>
      <c r="Y7959">
        <f t="shared" si="374"/>
        <v>29511977.864981335</v>
      </c>
      <c r="Z7959">
        <v>0.25594925665331503</v>
      </c>
      <c r="AA7959">
        <v>0.781365747768623</v>
      </c>
      <c r="AB7959">
        <v>0.37850275420801011</v>
      </c>
      <c r="AC7959">
        <v>0.18042176791304479</v>
      </c>
      <c r="AD7959">
        <v>0.115763</v>
      </c>
      <c r="AE7959">
        <v>5.4999999999999997E-3</v>
      </c>
      <c r="AF7959">
        <v>1.5526612221723211</v>
      </c>
      <c r="AG7959">
        <v>0.78340815849056267</v>
      </c>
      <c r="AH7959">
        <v>7.3999706045781064</v>
      </c>
    </row>
    <row r="7960" spans="1:34">
      <c r="A7960" t="s">
        <v>3117</v>
      </c>
      <c r="B7960" t="s">
        <v>3434</v>
      </c>
      <c r="C7960" t="s">
        <v>9022</v>
      </c>
      <c r="D7960" t="s">
        <v>9148</v>
      </c>
      <c r="E7960" t="s">
        <v>489</v>
      </c>
      <c r="F7960" t="s">
        <v>671</v>
      </c>
      <c r="G7960" t="s">
        <v>43</v>
      </c>
      <c r="H7960" t="s">
        <v>1125</v>
      </c>
      <c r="I7960">
        <v>2.0130938869561912</v>
      </c>
      <c r="J7960">
        <v>0.62663673586952362</v>
      </c>
      <c r="K7960">
        <v>0.62663673586952373</v>
      </c>
      <c r="L7960">
        <v>3</v>
      </c>
      <c r="M7960">
        <v>6.2663673586952378</v>
      </c>
      <c r="N7960" t="str">
        <f t="shared" si="372"/>
        <v>09QeL-386,26636735869524</v>
      </c>
      <c r="O7960" t="s">
        <v>9024</v>
      </c>
      <c r="P7960">
        <v>256.61831820126213</v>
      </c>
      <c r="Q7960">
        <v>33.278468596248928</v>
      </c>
      <c r="R7960">
        <v>30.164013785719341</v>
      </c>
      <c r="S7960">
        <v>62.081780923994053</v>
      </c>
      <c r="T7960">
        <f t="shared" si="373"/>
        <v>382.14258150722446</v>
      </c>
      <c r="U7960">
        <v>24024207.025350422</v>
      </c>
      <c r="V7960">
        <v>2791362.615878609</v>
      </c>
      <c r="W7960">
        <v>4119222.8038381739</v>
      </c>
      <c r="X7960">
        <v>6878042.6927384529</v>
      </c>
      <c r="Y7960">
        <f t="shared" si="374"/>
        <v>37812835.137805656</v>
      </c>
      <c r="Z7960">
        <v>1.042459230470693</v>
      </c>
      <c r="AA7960">
        <v>0.1147460962258094</v>
      </c>
      <c r="AB7960">
        <v>0.13295075849020621</v>
      </c>
      <c r="AC7960">
        <v>0.18042176791304479</v>
      </c>
      <c r="AD7960">
        <v>0.115763</v>
      </c>
      <c r="AE7960">
        <v>5.4999999999999997E-3</v>
      </c>
      <c r="AF7960">
        <v>1.968492363988033</v>
      </c>
      <c r="AG7960">
        <v>0.99321922635319515</v>
      </c>
      <c r="AH7960">
        <v>9.3493419490364662</v>
      </c>
    </row>
    <row r="7961" spans="1:34">
      <c r="A7961" t="s">
        <v>3117</v>
      </c>
      <c r="B7961" t="s">
        <v>3434</v>
      </c>
      <c r="C7961" t="s">
        <v>9025</v>
      </c>
      <c r="D7961" t="s">
        <v>9149</v>
      </c>
      <c r="E7961" t="s">
        <v>489</v>
      </c>
      <c r="F7961" t="s">
        <v>671</v>
      </c>
      <c r="G7961" t="s">
        <v>49</v>
      </c>
      <c r="H7961" t="s">
        <v>1125</v>
      </c>
      <c r="I7961">
        <v>0.5261697135160216</v>
      </c>
      <c r="J7961">
        <v>0.52616971351602171</v>
      </c>
      <c r="K7961">
        <v>1.2093577081281739</v>
      </c>
      <c r="L7961">
        <v>3</v>
      </c>
      <c r="M7961">
        <v>5.2616971351602171</v>
      </c>
      <c r="N7961" t="str">
        <f t="shared" si="372"/>
        <v>09QeL-385,26169713516022</v>
      </c>
      <c r="O7961" t="s">
        <v>9027</v>
      </c>
      <c r="P7961">
        <v>67.073268587129647</v>
      </c>
      <c r="Q7961">
        <v>27.943019113367349</v>
      </c>
      <c r="R7961">
        <v>129.0412159975219</v>
      </c>
      <c r="S7961">
        <v>62.081780923994053</v>
      </c>
      <c r="T7961">
        <f t="shared" si="373"/>
        <v>286.13928462201295</v>
      </c>
      <c r="U7961">
        <v>6279294.8753578505</v>
      </c>
      <c r="V7961">
        <v>2343830.7776165791</v>
      </c>
      <c r="W7961">
        <v>13358278.26797202</v>
      </c>
      <c r="X7961">
        <v>6878042.6927384529</v>
      </c>
      <c r="Y7961">
        <f t="shared" si="374"/>
        <v>28859446.6136849</v>
      </c>
      <c r="Z7961">
        <v>0.27247138258327741</v>
      </c>
      <c r="AA7961">
        <v>9.6349155933921002E-2</v>
      </c>
      <c r="AB7961">
        <v>0.99039955179074624</v>
      </c>
      <c r="AC7961">
        <v>0.18042176791304479</v>
      </c>
      <c r="AD7961">
        <v>0.115763</v>
      </c>
      <c r="AE7961">
        <v>5.4999999999999997E-3</v>
      </c>
      <c r="AF7961">
        <v>1.6528891524063509</v>
      </c>
      <c r="AG7961">
        <v>0.83397899592289437</v>
      </c>
      <c r="AH7961">
        <v>7.8698282834894631</v>
      </c>
    </row>
    <row r="7962" spans="1:34">
      <c r="A7962" t="s">
        <v>3117</v>
      </c>
      <c r="B7962" t="s">
        <v>3434</v>
      </c>
      <c r="C7962" t="s">
        <v>9028</v>
      </c>
      <c r="D7962" t="s">
        <v>9150</v>
      </c>
      <c r="E7962" t="s">
        <v>489</v>
      </c>
      <c r="F7962" t="s">
        <v>43</v>
      </c>
      <c r="G7962" t="s">
        <v>49</v>
      </c>
      <c r="H7962" t="s">
        <v>1125</v>
      </c>
      <c r="I7962">
        <v>0.52896997043494476</v>
      </c>
      <c r="J7962">
        <v>0.52896997043494487</v>
      </c>
      <c r="K7962">
        <v>1.231759763479559</v>
      </c>
      <c r="L7962">
        <v>3</v>
      </c>
      <c r="M7962">
        <v>5.2896997043494487</v>
      </c>
      <c r="N7962" t="str">
        <f t="shared" si="372"/>
        <v>09QeL-385,28969970434945</v>
      </c>
      <c r="O7962" t="s">
        <v>9030</v>
      </c>
      <c r="P7962">
        <v>67.430230190223085</v>
      </c>
      <c r="Q7962">
        <v>25.462690849573029</v>
      </c>
      <c r="R7962">
        <v>131.4315662172769</v>
      </c>
      <c r="S7962">
        <v>62.081780923994053</v>
      </c>
      <c r="T7962">
        <f t="shared" si="373"/>
        <v>286.40626818106705</v>
      </c>
      <c r="U7962">
        <v>6312713.0643356629</v>
      </c>
      <c r="V7962">
        <v>3477206.234546266</v>
      </c>
      <c r="W7962">
        <v>13605726.05546039</v>
      </c>
      <c r="X7962">
        <v>6878042.6927384529</v>
      </c>
      <c r="Y7962">
        <f t="shared" si="374"/>
        <v>30273688.04708077</v>
      </c>
      <c r="Z7962">
        <v>0.27392146580678489</v>
      </c>
      <c r="AA7962">
        <v>0.1122292306886252</v>
      </c>
      <c r="AB7962">
        <v>1.008745641975713</v>
      </c>
      <c r="AC7962">
        <v>0.18042176791304479</v>
      </c>
      <c r="AD7962">
        <v>0.115763</v>
      </c>
      <c r="AE7962">
        <v>5.4999999999999997E-3</v>
      </c>
      <c r="AF7962">
        <v>1.6616857709998269</v>
      </c>
      <c r="AG7962">
        <v>0.83841740313938762</v>
      </c>
      <c r="AH7962">
        <v>7.9110658784886629</v>
      </c>
    </row>
    <row r="7963" spans="1:34">
      <c r="A7963" t="s">
        <v>3117</v>
      </c>
      <c r="B7963" t="s">
        <v>3434</v>
      </c>
      <c r="C7963" t="s">
        <v>9031</v>
      </c>
      <c r="D7963" t="s">
        <v>9151</v>
      </c>
      <c r="E7963" t="s">
        <v>489</v>
      </c>
      <c r="F7963" t="s">
        <v>671</v>
      </c>
      <c r="G7963" t="s">
        <v>46</v>
      </c>
      <c r="H7963" t="s">
        <v>1125</v>
      </c>
      <c r="I7963">
        <v>0.53861673579271374</v>
      </c>
      <c r="J7963">
        <v>0.53861673579271374</v>
      </c>
      <c r="K7963">
        <v>1.308933886341711</v>
      </c>
      <c r="L7963">
        <v>3</v>
      </c>
      <c r="M7963">
        <v>5.3861673579271381</v>
      </c>
      <c r="N7963" t="str">
        <f t="shared" si="372"/>
        <v>09QeL-385,38616735792714</v>
      </c>
      <c r="O7963" t="s">
        <v>9033</v>
      </c>
      <c r="P7963">
        <v>68.659947650612338</v>
      </c>
      <c r="Q7963">
        <v>28.60403659964182</v>
      </c>
      <c r="R7963">
        <v>175.52364503585369</v>
      </c>
      <c r="S7963">
        <v>62.081780923994053</v>
      </c>
      <c r="T7963">
        <f t="shared" si="373"/>
        <v>334.86941021010193</v>
      </c>
      <c r="U7963">
        <v>6427837.2965345075</v>
      </c>
      <c r="V7963">
        <v>2399276.2225982798</v>
      </c>
      <c r="W7963">
        <v>16059330.04149027</v>
      </c>
      <c r="X7963">
        <v>6878042.6927384529</v>
      </c>
      <c r="Y7963">
        <f t="shared" si="374"/>
        <v>31764486.253361508</v>
      </c>
      <c r="Z7963">
        <v>0.27891694051193971</v>
      </c>
      <c r="AA7963">
        <v>9.8628382691835631E-2</v>
      </c>
      <c r="AB7963">
        <v>1.00236970340929</v>
      </c>
      <c r="AC7963">
        <v>0.18042176791304479</v>
      </c>
      <c r="AD7963">
        <v>0.115763</v>
      </c>
      <c r="AE7963">
        <v>5.4999999999999997E-3</v>
      </c>
      <c r="AF7963">
        <v>1.6919897459456981</v>
      </c>
      <c r="AG7963">
        <v>0.85370752623145141</v>
      </c>
      <c r="AH7963">
        <v>8.0531276301042869</v>
      </c>
    </row>
    <row r="7964" spans="1:34">
      <c r="A7964" t="s">
        <v>3117</v>
      </c>
      <c r="B7964" t="s">
        <v>3434</v>
      </c>
      <c r="C7964" t="s">
        <v>9034</v>
      </c>
      <c r="D7964" t="s">
        <v>9152</v>
      </c>
      <c r="E7964" t="s">
        <v>489</v>
      </c>
      <c r="F7964" t="s">
        <v>43</v>
      </c>
      <c r="G7964" t="s">
        <v>46</v>
      </c>
      <c r="H7964" t="s">
        <v>1125</v>
      </c>
      <c r="I7964">
        <v>0.54172061748970701</v>
      </c>
      <c r="J7964">
        <v>0.54172061748970701</v>
      </c>
      <c r="K7964">
        <v>1.333764939917657</v>
      </c>
      <c r="L7964">
        <v>3</v>
      </c>
      <c r="M7964">
        <v>5.4172061748970703</v>
      </c>
      <c r="N7964" t="str">
        <f t="shared" si="372"/>
        <v>09QeL-385,41720617489707</v>
      </c>
      <c r="O7964" t="s">
        <v>9036</v>
      </c>
      <c r="P7964">
        <v>69.055613697853886</v>
      </c>
      <c r="Q7964">
        <v>26.076460632799989</v>
      </c>
      <c r="R7964">
        <v>178.85340605679559</v>
      </c>
      <c r="S7964">
        <v>62.081780923994053</v>
      </c>
      <c r="T7964">
        <f t="shared" si="373"/>
        <v>336.06726131144353</v>
      </c>
      <c r="U7964">
        <v>6464878.9352548514</v>
      </c>
      <c r="V7964">
        <v>3561023.146490932</v>
      </c>
      <c r="W7964">
        <v>16363982.620826069</v>
      </c>
      <c r="X7964">
        <v>6878042.6927384529</v>
      </c>
      <c r="Y7964">
        <f t="shared" si="374"/>
        <v>33267927.395310305</v>
      </c>
      <c r="Z7964">
        <v>0.28052425259325148</v>
      </c>
      <c r="AA7964">
        <v>0.11493447936004129</v>
      </c>
      <c r="AB7964">
        <v>1.0213850991202409</v>
      </c>
      <c r="AC7964">
        <v>0.18042176791304479</v>
      </c>
      <c r="AD7964">
        <v>0.115763</v>
      </c>
      <c r="AE7964">
        <v>5.4999999999999997E-3</v>
      </c>
      <c r="AF7964">
        <v>1.70174015965353</v>
      </c>
      <c r="AG7964">
        <v>0.85862717872118566</v>
      </c>
      <c r="AH7964">
        <v>8.0988365132717863</v>
      </c>
    </row>
    <row r="7965" spans="1:34">
      <c r="A7965" t="s">
        <v>3117</v>
      </c>
      <c r="B7965" t="s">
        <v>3434</v>
      </c>
      <c r="C7965" t="s">
        <v>9037</v>
      </c>
      <c r="D7965" t="s">
        <v>9153</v>
      </c>
      <c r="E7965" t="s">
        <v>489</v>
      </c>
      <c r="F7965" t="s">
        <v>49</v>
      </c>
      <c r="G7965" t="s">
        <v>46</v>
      </c>
      <c r="H7965" t="s">
        <v>1125</v>
      </c>
      <c r="I7965">
        <v>0.49185820144474868</v>
      </c>
      <c r="J7965">
        <v>0.93486561155798986</v>
      </c>
      <c r="K7965">
        <v>0.49185820144474862</v>
      </c>
      <c r="L7965">
        <v>3</v>
      </c>
      <c r="M7965">
        <v>4.9185820144474874</v>
      </c>
      <c r="N7965" t="str">
        <f t="shared" si="372"/>
        <v>09QeL-384,91858201444749</v>
      </c>
      <c r="O7965" t="s">
        <v>9039</v>
      </c>
      <c r="P7965">
        <v>62.699422647939237</v>
      </c>
      <c r="Q7965">
        <v>99.752285447809228</v>
      </c>
      <c r="R7965">
        <v>65.956535512767232</v>
      </c>
      <c r="S7965">
        <v>62.081780923994053</v>
      </c>
      <c r="T7965">
        <f t="shared" si="373"/>
        <v>290.49002453250978</v>
      </c>
      <c r="U7965">
        <v>5869822.2349141268</v>
      </c>
      <c r="V7965">
        <v>10326303.705194481</v>
      </c>
      <c r="W7965">
        <v>6034615.8603100982</v>
      </c>
      <c r="X7965">
        <v>6878042.6927384529</v>
      </c>
      <c r="Y7965">
        <f t="shared" si="374"/>
        <v>29108784.493157156</v>
      </c>
      <c r="Z7965">
        <v>0.25470353146522201</v>
      </c>
      <c r="AA7965">
        <v>0.76560514432466376</v>
      </c>
      <c r="AB7965">
        <v>0.37666055149625061</v>
      </c>
      <c r="AC7965">
        <v>0.18042176791304479</v>
      </c>
      <c r="AD7965">
        <v>0.115763</v>
      </c>
      <c r="AE7965">
        <v>5.4999999999999997E-3</v>
      </c>
      <c r="AF7965">
        <v>1.5451042977321949</v>
      </c>
      <c r="AG7965">
        <v>0.77959524928992674</v>
      </c>
      <c r="AH7965">
        <v>7.364544561469609</v>
      </c>
    </row>
    <row r="7966" spans="1:34">
      <c r="A7966" t="s">
        <v>1194</v>
      </c>
      <c r="B7966" t="s">
        <v>1248</v>
      </c>
      <c r="C7966" t="s">
        <v>9040</v>
      </c>
      <c r="D7966" t="s">
        <v>9154</v>
      </c>
      <c r="E7966" t="s">
        <v>489</v>
      </c>
      <c r="F7966" t="s">
        <v>671</v>
      </c>
      <c r="G7966" t="s">
        <v>43</v>
      </c>
      <c r="H7966" t="s">
        <v>1125</v>
      </c>
      <c r="I7966">
        <v>1.527279142590162</v>
      </c>
      <c r="J7966">
        <v>0.56590989282377024</v>
      </c>
      <c r="K7966">
        <v>0.56590989282377024</v>
      </c>
      <c r="L7966">
        <v>3</v>
      </c>
      <c r="M7966">
        <v>5.659098928237702</v>
      </c>
      <c r="N7966" t="str">
        <f t="shared" si="372"/>
        <v>05Qd-615,6590989282377</v>
      </c>
      <c r="O7966" t="s">
        <v>9024</v>
      </c>
      <c r="P7966">
        <v>235.20098795888501</v>
      </c>
      <c r="Q7966">
        <v>35.592138061288367</v>
      </c>
      <c r="R7966">
        <v>32.565542014313323</v>
      </c>
      <c r="S7966">
        <v>75</v>
      </c>
      <c r="T7966">
        <f t="shared" si="373"/>
        <v>378.3586680344867</v>
      </c>
      <c r="U7966">
        <v>22019149.94571659</v>
      </c>
      <c r="V7966">
        <v>2924837.306249768</v>
      </c>
      <c r="W7966">
        <v>4385014.3349838816</v>
      </c>
      <c r="X7966">
        <v>8288491.5757124554</v>
      </c>
      <c r="Y7966">
        <f t="shared" si="374"/>
        <v>37617493.162662692</v>
      </c>
      <c r="Z7966">
        <v>0.95545572362947606</v>
      </c>
      <c r="AA7966">
        <v>0.1227237631759063</v>
      </c>
      <c r="AB7966">
        <v>0.14353572247395729</v>
      </c>
      <c r="AC7966">
        <v>0.21796463297412441</v>
      </c>
      <c r="AD7966">
        <v>0.115763</v>
      </c>
      <c r="AE7966">
        <v>5.4999999999999997E-3</v>
      </c>
      <c r="AF7966">
        <v>1.777727412011844</v>
      </c>
      <c r="AG7966">
        <v>0.89696718012567578</v>
      </c>
      <c r="AH7966">
        <v>8.455056520375221</v>
      </c>
    </row>
    <row r="7967" spans="1:34">
      <c r="A7967" t="s">
        <v>1194</v>
      </c>
      <c r="B7967" t="s">
        <v>1248</v>
      </c>
      <c r="C7967" t="s">
        <v>9042</v>
      </c>
      <c r="D7967" t="s">
        <v>9155</v>
      </c>
      <c r="E7967" t="s">
        <v>489</v>
      </c>
      <c r="F7967" t="s">
        <v>671</v>
      </c>
      <c r="G7967" t="s">
        <v>49</v>
      </c>
      <c r="H7967" t="s">
        <v>1125</v>
      </c>
      <c r="I7967">
        <v>0.48510133323422733</v>
      </c>
      <c r="J7967">
        <v>0.48510133323422733</v>
      </c>
      <c r="K7967">
        <v>0.88081066587381929</v>
      </c>
      <c r="L7967">
        <v>3</v>
      </c>
      <c r="M7967">
        <v>4.8510133323422737</v>
      </c>
      <c r="N7967" t="str">
        <f t="shared" si="372"/>
        <v>05Qd-614,85101333234227</v>
      </c>
      <c r="O7967" t="s">
        <v>9027</v>
      </c>
      <c r="P7967">
        <v>74.705605318070994</v>
      </c>
      <c r="Q7967">
        <v>30.509792893061171</v>
      </c>
      <c r="R7967">
        <v>112.3554078018954</v>
      </c>
      <c r="S7967">
        <v>75</v>
      </c>
      <c r="T7967">
        <f t="shared" si="373"/>
        <v>292.57080601302755</v>
      </c>
      <c r="U7967">
        <v>6993822.3455578312</v>
      </c>
      <c r="V7967">
        <v>2507187.9724089042</v>
      </c>
      <c r="W7967">
        <v>11519392.34821084</v>
      </c>
      <c r="X7967">
        <v>8288491.5757124554</v>
      </c>
      <c r="Y7967">
        <f t="shared" si="374"/>
        <v>29308894.241890028</v>
      </c>
      <c r="Z7967">
        <v>0.3034761835304578</v>
      </c>
      <c r="AA7967">
        <v>0.1051995412893285</v>
      </c>
      <c r="AB7967">
        <v>0.86233491112173577</v>
      </c>
      <c r="AC7967">
        <v>0.21796463297412441</v>
      </c>
      <c r="AD7967">
        <v>0.115763</v>
      </c>
      <c r="AE7967">
        <v>5.4999999999999997E-3</v>
      </c>
      <c r="AF7967">
        <v>1.523878533720086</v>
      </c>
      <c r="AG7967">
        <v>0.76888561317625037</v>
      </c>
      <c r="AH7967">
        <v>7.2650404792386114</v>
      </c>
    </row>
    <row r="7968" spans="1:34">
      <c r="A7968" t="s">
        <v>1194</v>
      </c>
      <c r="B7968" t="s">
        <v>1248</v>
      </c>
      <c r="C7968" t="s">
        <v>9044</v>
      </c>
      <c r="D7968" t="s">
        <v>9156</v>
      </c>
      <c r="E7968" t="s">
        <v>489</v>
      </c>
      <c r="F7968" t="s">
        <v>43</v>
      </c>
      <c r="G7968" t="s">
        <v>49</v>
      </c>
      <c r="H7968" t="s">
        <v>1125</v>
      </c>
      <c r="I7968">
        <v>0.48739151735871472</v>
      </c>
      <c r="J7968">
        <v>0.48739151735871478</v>
      </c>
      <c r="K7968">
        <v>0.89913213886971877</v>
      </c>
      <c r="L7968">
        <v>3</v>
      </c>
      <c r="M7968">
        <v>4.8739151735871484</v>
      </c>
      <c r="N7968" t="str">
        <f t="shared" si="372"/>
        <v>05Qd-614,87391517358715</v>
      </c>
      <c r="O7968" t="s">
        <v>9030</v>
      </c>
      <c r="P7968">
        <v>75.058293673242062</v>
      </c>
      <c r="Q7968">
        <v>28.047166408006049</v>
      </c>
      <c r="R7968">
        <v>114.69247824136779</v>
      </c>
      <c r="S7968">
        <v>75</v>
      </c>
      <c r="T7968">
        <f t="shared" si="373"/>
        <v>292.79793832261589</v>
      </c>
      <c r="U7968">
        <v>7026840.4797247564</v>
      </c>
      <c r="V7968">
        <v>3776606.165520879</v>
      </c>
      <c r="W7968">
        <v>11759003.7017218</v>
      </c>
      <c r="X7968">
        <v>8288491.5757124554</v>
      </c>
      <c r="Y7968">
        <f t="shared" si="374"/>
        <v>30850941.922679894</v>
      </c>
      <c r="Z7968">
        <v>0.30490890756163652</v>
      </c>
      <c r="AA7968">
        <v>0.123620552421668</v>
      </c>
      <c r="AB7968">
        <v>0.88027207559948928</v>
      </c>
      <c r="AC7968">
        <v>0.21796463297412441</v>
      </c>
      <c r="AD7968">
        <v>0.115763</v>
      </c>
      <c r="AE7968">
        <v>5.4999999999999997E-3</v>
      </c>
      <c r="AF7968">
        <v>1.5310728293991041</v>
      </c>
      <c r="AG7968">
        <v>0.77251555501356306</v>
      </c>
      <c r="AH7968">
        <v>7.2987665579998158</v>
      </c>
    </row>
    <row r="7969" spans="1:34">
      <c r="A7969" t="s">
        <v>1194</v>
      </c>
      <c r="B7969" t="s">
        <v>1248</v>
      </c>
      <c r="C7969" t="s">
        <v>9046</v>
      </c>
      <c r="D7969" t="s">
        <v>9157</v>
      </c>
      <c r="E7969" t="s">
        <v>489</v>
      </c>
      <c r="F7969" t="s">
        <v>671</v>
      </c>
      <c r="G7969" t="s">
        <v>1179</v>
      </c>
      <c r="H7969" t="s">
        <v>1125</v>
      </c>
      <c r="I7969">
        <v>1.439134007886367</v>
      </c>
      <c r="J7969">
        <v>0.55489175098579591</v>
      </c>
      <c r="K7969">
        <v>0.5548917509857958</v>
      </c>
      <c r="L7969">
        <v>3</v>
      </c>
      <c r="M7969">
        <v>5.5489175098579588</v>
      </c>
      <c r="N7969" t="str">
        <f t="shared" si="372"/>
        <v>05Qd-615,54891750985796</v>
      </c>
      <c r="O7969" t="s">
        <v>9048</v>
      </c>
      <c r="P7969">
        <v>221.62663721450059</v>
      </c>
      <c r="Q7969">
        <v>34.899166917915622</v>
      </c>
      <c r="R7969">
        <v>39.004951261199807</v>
      </c>
      <c r="S7969">
        <v>75</v>
      </c>
      <c r="T7969">
        <f t="shared" si="373"/>
        <v>370.530755393616</v>
      </c>
      <c r="U7969">
        <v>20748340.383859649</v>
      </c>
      <c r="V7969">
        <v>2867891.3636148791</v>
      </c>
      <c r="W7969">
        <v>2772136.1705804449</v>
      </c>
      <c r="X7969">
        <v>8288491.5757124554</v>
      </c>
      <c r="Y7969">
        <f t="shared" si="374"/>
        <v>34676859.493767433</v>
      </c>
      <c r="Z7969">
        <v>0.90031271072876784</v>
      </c>
      <c r="AA7969">
        <v>0.1203343583489029</v>
      </c>
      <c r="AB7969">
        <v>0.14150907376652089</v>
      </c>
      <c r="AC7969">
        <v>0.21796463297412441</v>
      </c>
      <c r="AD7969">
        <v>0.115763</v>
      </c>
      <c r="AE7969">
        <v>5.4999999999999997E-3</v>
      </c>
      <c r="AF7969">
        <v>1.743115448122919</v>
      </c>
      <c r="AG7969">
        <v>0.87950342531248649</v>
      </c>
      <c r="AH7969">
        <v>8.2927993832933637</v>
      </c>
    </row>
    <row r="7970" spans="1:34">
      <c r="A7970" t="s">
        <v>1194</v>
      </c>
      <c r="B7970" t="s">
        <v>1248</v>
      </c>
      <c r="C7970" t="s">
        <v>9049</v>
      </c>
      <c r="D7970" t="s">
        <v>9158</v>
      </c>
      <c r="E7970" t="s">
        <v>489</v>
      </c>
      <c r="F7970" t="s">
        <v>43</v>
      </c>
      <c r="G7970" t="s">
        <v>1179</v>
      </c>
      <c r="H7970" t="s">
        <v>1125</v>
      </c>
      <c r="I7970">
        <v>1.469704405524302</v>
      </c>
      <c r="J7970">
        <v>0.55871305069053767</v>
      </c>
      <c r="K7970">
        <v>0.55871305069053778</v>
      </c>
      <c r="L7970">
        <v>3</v>
      </c>
      <c r="M7970">
        <v>5.5871305069053774</v>
      </c>
      <c r="N7970" t="str">
        <f t="shared" si="372"/>
        <v>05Qd-615,58713050690538</v>
      </c>
      <c r="O7970" t="s">
        <v>9051</v>
      </c>
      <c r="P7970">
        <v>226.33447845074249</v>
      </c>
      <c r="Q7970">
        <v>32.151396462464582</v>
      </c>
      <c r="R7970">
        <v>39.273561505401673</v>
      </c>
      <c r="S7970">
        <v>75</v>
      </c>
      <c r="T7970">
        <f t="shared" si="373"/>
        <v>372.75943641860874</v>
      </c>
      <c r="U7970">
        <v>21189081.143501181</v>
      </c>
      <c r="V7970">
        <v>4329248.8212138861</v>
      </c>
      <c r="W7970">
        <v>2791226.6744694002</v>
      </c>
      <c r="X7970">
        <v>8288491.5757124554</v>
      </c>
      <c r="Y7970">
        <f t="shared" si="374"/>
        <v>36598048.214896925</v>
      </c>
      <c r="Z7970">
        <v>0.91943734916732978</v>
      </c>
      <c r="AA7970">
        <v>0.1417103365808603</v>
      </c>
      <c r="AB7970">
        <v>0.14248358560750909</v>
      </c>
      <c r="AC7970">
        <v>0.21796463297412441</v>
      </c>
      <c r="AD7970">
        <v>0.115763</v>
      </c>
      <c r="AE7970">
        <v>5.4999999999999997E-3</v>
      </c>
      <c r="AF7970">
        <v>1.75511953096504</v>
      </c>
      <c r="AG7970">
        <v>0.88556018534450232</v>
      </c>
      <c r="AH7970">
        <v>8.3490732232149192</v>
      </c>
    </row>
    <row r="7971" spans="1:34">
      <c r="A7971" t="s">
        <v>1194</v>
      </c>
      <c r="B7971" t="s">
        <v>1248</v>
      </c>
      <c r="C7971" t="s">
        <v>9052</v>
      </c>
      <c r="D7971" t="s">
        <v>9159</v>
      </c>
      <c r="E7971" t="s">
        <v>489</v>
      </c>
      <c r="F7971" t="s">
        <v>49</v>
      </c>
      <c r="G7971" t="s">
        <v>1179</v>
      </c>
      <c r="H7971" t="s">
        <v>1125</v>
      </c>
      <c r="I7971">
        <v>0.48092817823733369</v>
      </c>
      <c r="J7971">
        <v>0.84742542589867031</v>
      </c>
      <c r="K7971">
        <v>0.48092817823733369</v>
      </c>
      <c r="L7971">
        <v>3</v>
      </c>
      <c r="M7971">
        <v>4.809281782373338</v>
      </c>
      <c r="N7971" t="str">
        <f t="shared" si="372"/>
        <v>05Qd-614,80928178237334</v>
      </c>
      <c r="O7971" t="s">
        <v>9054</v>
      </c>
      <c r="P7971">
        <v>74.062939448549386</v>
      </c>
      <c r="Q7971">
        <v>108.0968169408836</v>
      </c>
      <c r="R7971">
        <v>33.805837118607663</v>
      </c>
      <c r="S7971">
        <v>75</v>
      </c>
      <c r="T7971">
        <f t="shared" si="373"/>
        <v>290.96559350804063</v>
      </c>
      <c r="U7971">
        <v>6933656.9684104174</v>
      </c>
      <c r="V7971">
        <v>11082774.476955401</v>
      </c>
      <c r="W7971">
        <v>2402627.892691812</v>
      </c>
      <c r="X7971">
        <v>8288491.5757124554</v>
      </c>
      <c r="Y7971">
        <f t="shared" si="374"/>
        <v>28707550.913770087</v>
      </c>
      <c r="Z7971">
        <v>0.30086548538354752</v>
      </c>
      <c r="AA7971">
        <v>0.82964995502145156</v>
      </c>
      <c r="AB7971">
        <v>0.122646806209825</v>
      </c>
      <c r="AC7971">
        <v>0.21796463297412441</v>
      </c>
      <c r="AD7971">
        <v>0.115763</v>
      </c>
      <c r="AE7971">
        <v>5.4999999999999997E-3</v>
      </c>
      <c r="AF7971">
        <v>1.510769146295289</v>
      </c>
      <c r="AG7971">
        <v>0.7622711625061741</v>
      </c>
      <c r="AH7971">
        <v>7.2035850911748014</v>
      </c>
    </row>
    <row r="7972" spans="1:34">
      <c r="A7972" t="s">
        <v>1194</v>
      </c>
      <c r="B7972" t="s">
        <v>1248</v>
      </c>
      <c r="C7972" t="s">
        <v>9055</v>
      </c>
      <c r="D7972" t="s">
        <v>9160</v>
      </c>
      <c r="E7972" t="s">
        <v>489</v>
      </c>
      <c r="F7972" t="s">
        <v>671</v>
      </c>
      <c r="G7972" t="s">
        <v>46</v>
      </c>
      <c r="H7972" t="s">
        <v>1125</v>
      </c>
      <c r="I7972">
        <v>0.49164075487408732</v>
      </c>
      <c r="J7972">
        <v>0.49164075487408732</v>
      </c>
      <c r="K7972">
        <v>0.93312603899269919</v>
      </c>
      <c r="L7972">
        <v>3</v>
      </c>
      <c r="M7972">
        <v>4.9164075487408736</v>
      </c>
      <c r="N7972" t="str">
        <f t="shared" si="372"/>
        <v>05Qd-614,91640754874087</v>
      </c>
      <c r="O7972" t="s">
        <v>9033</v>
      </c>
      <c r="P7972">
        <v>75.712676250609434</v>
      </c>
      <c r="Q7972">
        <v>30.921080981144399</v>
      </c>
      <c r="R7972">
        <v>151.1664183168173</v>
      </c>
      <c r="S7972">
        <v>75</v>
      </c>
      <c r="T7972">
        <f t="shared" si="373"/>
        <v>332.80017554857113</v>
      </c>
      <c r="U7972">
        <v>7088102.7568008862</v>
      </c>
      <c r="V7972">
        <v>2540986.1876656138</v>
      </c>
      <c r="W7972">
        <v>13830794.149949791</v>
      </c>
      <c r="X7972">
        <v>8288491.5757124554</v>
      </c>
      <c r="Y7972">
        <f t="shared" si="374"/>
        <v>31748374.670128748</v>
      </c>
      <c r="Z7972">
        <v>0.30756720242857122</v>
      </c>
      <c r="AA7972">
        <v>0.1066176865502871</v>
      </c>
      <c r="AB7972">
        <v>0.86327194186698464</v>
      </c>
      <c r="AC7972">
        <v>0.21796463297412441</v>
      </c>
      <c r="AD7972">
        <v>0.115763</v>
      </c>
      <c r="AE7972">
        <v>5.4999999999999997E-3</v>
      </c>
      <c r="AF7972">
        <v>1.5444212194997511</v>
      </c>
      <c r="AG7972">
        <v>0.77925059647542849</v>
      </c>
      <c r="AH7972">
        <v>7.3613423647160534</v>
      </c>
    </row>
    <row r="7973" spans="1:34">
      <c r="A7973" t="s">
        <v>1194</v>
      </c>
      <c r="B7973" t="s">
        <v>1248</v>
      </c>
      <c r="C7973" t="s">
        <v>9057</v>
      </c>
      <c r="D7973" t="s">
        <v>9161</v>
      </c>
      <c r="E7973" t="s">
        <v>489</v>
      </c>
      <c r="F7973" t="s">
        <v>43</v>
      </c>
      <c r="G7973" t="s">
        <v>46</v>
      </c>
      <c r="H7973" t="s">
        <v>1125</v>
      </c>
      <c r="I7973">
        <v>0.49410035976091943</v>
      </c>
      <c r="J7973">
        <v>0.49410035976091943</v>
      </c>
      <c r="K7973">
        <v>0.95280287808735697</v>
      </c>
      <c r="L7973">
        <v>3</v>
      </c>
      <c r="M7973">
        <v>4.9410035976091962</v>
      </c>
      <c r="N7973" t="str">
        <f t="shared" si="372"/>
        <v>05Qd-614,9410035976092</v>
      </c>
      <c r="O7973" t="s">
        <v>9036</v>
      </c>
      <c r="P7973">
        <v>76.091455403181598</v>
      </c>
      <c r="Q7973">
        <v>28.43322979351473</v>
      </c>
      <c r="R7973">
        <v>154.35406625015179</v>
      </c>
      <c r="S7973">
        <v>75</v>
      </c>
      <c r="T7973">
        <f t="shared" si="373"/>
        <v>333.87875144684813</v>
      </c>
      <c r="U7973">
        <v>7123563.4707595184</v>
      </c>
      <c r="V7973">
        <v>3828590.3603156069</v>
      </c>
      <c r="W7973">
        <v>14122444.259010799</v>
      </c>
      <c r="X7973">
        <v>8288491.5757124554</v>
      </c>
      <c r="Y7973">
        <f t="shared" si="374"/>
        <v>33363089.665798381</v>
      </c>
      <c r="Z7973">
        <v>0.30910591496739709</v>
      </c>
      <c r="AA7973">
        <v>0.12532216349681541</v>
      </c>
      <c r="AB7973">
        <v>0.88147576684371132</v>
      </c>
      <c r="AC7973">
        <v>0.21796463297412441</v>
      </c>
      <c r="AD7973">
        <v>0.115763</v>
      </c>
      <c r="AE7973">
        <v>5.4999999999999997E-3</v>
      </c>
      <c r="AF7973">
        <v>1.5521477269976529</v>
      </c>
      <c r="AG7973">
        <v>0.78314907022105762</v>
      </c>
      <c r="AH7973">
        <v>7.3975633948279071</v>
      </c>
    </row>
    <row r="7974" spans="1:34">
      <c r="A7974" t="s">
        <v>1194</v>
      </c>
      <c r="B7974" t="s">
        <v>1248</v>
      </c>
      <c r="C7974" t="s">
        <v>9059</v>
      </c>
      <c r="D7974" t="s">
        <v>9162</v>
      </c>
      <c r="E7974" t="s">
        <v>489</v>
      </c>
      <c r="F7974" t="s">
        <v>49</v>
      </c>
      <c r="G7974" t="s">
        <v>46</v>
      </c>
      <c r="H7974" t="s">
        <v>1125</v>
      </c>
      <c r="I7974">
        <v>0.45240855677787423</v>
      </c>
      <c r="J7974">
        <v>0.61926845422299348</v>
      </c>
      <c r="K7974">
        <v>0.45240855677787412</v>
      </c>
      <c r="L7974">
        <v>3</v>
      </c>
      <c r="M7974">
        <v>4.5240855677787417</v>
      </c>
      <c r="N7974" t="str">
        <f t="shared" si="372"/>
        <v>05Qd-614,52408556777874</v>
      </c>
      <c r="O7974" t="s">
        <v>9039</v>
      </c>
      <c r="P7974">
        <v>69.670917743792629</v>
      </c>
      <c r="Q7974">
        <v>78.993321049363033</v>
      </c>
      <c r="R7974">
        <v>73.290186198015604</v>
      </c>
      <c r="S7974">
        <v>75</v>
      </c>
      <c r="T7974">
        <f t="shared" si="373"/>
        <v>296.95442499117127</v>
      </c>
      <c r="U7974">
        <v>6522482.7411202388</v>
      </c>
      <c r="V7974">
        <v>8098898.6276497161</v>
      </c>
      <c r="W7974">
        <v>6705599.6285616485</v>
      </c>
      <c r="X7974">
        <v>8288491.5757124554</v>
      </c>
      <c r="Y7974">
        <f t="shared" si="374"/>
        <v>29615472.573044062</v>
      </c>
      <c r="Z7974">
        <v>0.28302379894960988</v>
      </c>
      <c r="AA7974">
        <v>0.60627877036786526</v>
      </c>
      <c r="AB7974">
        <v>0.41854111556941659</v>
      </c>
      <c r="AC7974">
        <v>0.21796463297412441</v>
      </c>
      <c r="AD7974">
        <v>0.115763</v>
      </c>
      <c r="AE7974">
        <v>5.4999999999999997E-3</v>
      </c>
      <c r="AF7974">
        <v>1.4211787123912281</v>
      </c>
      <c r="AG7974">
        <v>0.71706756249293058</v>
      </c>
      <c r="AH7974">
        <v>6.7835948426629002</v>
      </c>
    </row>
    <row r="7975" spans="1:34">
      <c r="A7975" t="s">
        <v>1194</v>
      </c>
      <c r="B7975" t="s">
        <v>1248</v>
      </c>
      <c r="C7975" t="s">
        <v>9061</v>
      </c>
      <c r="D7975" t="s">
        <v>9163</v>
      </c>
      <c r="E7975" t="s">
        <v>489</v>
      </c>
      <c r="F7975" t="s">
        <v>1179</v>
      </c>
      <c r="G7975" t="s">
        <v>46</v>
      </c>
      <c r="H7975" t="s">
        <v>1125</v>
      </c>
      <c r="I7975">
        <v>0.48716242767342521</v>
      </c>
      <c r="J7975">
        <v>0.48716242767342499</v>
      </c>
      <c r="K7975">
        <v>0.8972994213874026</v>
      </c>
      <c r="L7975">
        <v>3</v>
      </c>
      <c r="M7975">
        <v>4.871624276734253</v>
      </c>
      <c r="N7975" t="str">
        <f t="shared" si="372"/>
        <v>05Qd-614,87162427673425</v>
      </c>
      <c r="O7975" t="s">
        <v>9063</v>
      </c>
      <c r="P7975">
        <v>75.023013861707469</v>
      </c>
      <c r="Q7975">
        <v>34.244060600886691</v>
      </c>
      <c r="R7975">
        <v>145.36250626475919</v>
      </c>
      <c r="S7975">
        <v>75</v>
      </c>
      <c r="T7975">
        <f t="shared" si="373"/>
        <v>329.62958072735336</v>
      </c>
      <c r="U7975">
        <v>7023537.6387504134</v>
      </c>
      <c r="V7975">
        <v>2433773.0454671169</v>
      </c>
      <c r="W7975">
        <v>13299772.02380408</v>
      </c>
      <c r="X7975">
        <v>8288491.5757124554</v>
      </c>
      <c r="Y7975">
        <f t="shared" si="374"/>
        <v>31045574.283734068</v>
      </c>
      <c r="Z7975">
        <v>0.30476559057070107</v>
      </c>
      <c r="AA7975">
        <v>0.1242366710109569</v>
      </c>
      <c r="AB7975">
        <v>0.83012731567689679</v>
      </c>
      <c r="AC7975">
        <v>0.21796463297412441</v>
      </c>
      <c r="AD7975">
        <v>0.115763</v>
      </c>
      <c r="AE7975">
        <v>5.4999999999999997E-3</v>
      </c>
      <c r="AF7975">
        <v>1.530353175937462</v>
      </c>
      <c r="AG7975">
        <v>0.77215244786237913</v>
      </c>
      <c r="AH7975">
        <v>7.2953929005340941</v>
      </c>
    </row>
    <row r="7976" spans="1:34">
      <c r="A7976" t="s">
        <v>3117</v>
      </c>
      <c r="B7976" t="s">
        <v>3477</v>
      </c>
      <c r="C7976" t="s">
        <v>9022</v>
      </c>
      <c r="D7976" t="s">
        <v>9164</v>
      </c>
      <c r="E7976" t="s">
        <v>489</v>
      </c>
      <c r="F7976" t="s">
        <v>671</v>
      </c>
      <c r="G7976" t="s">
        <v>43</v>
      </c>
      <c r="H7976" t="s">
        <v>1125</v>
      </c>
      <c r="I7976">
        <v>2.010753127986689</v>
      </c>
      <c r="J7976">
        <v>0.62634414099833602</v>
      </c>
      <c r="K7976">
        <v>0.62634414099833602</v>
      </c>
      <c r="L7976">
        <v>3</v>
      </c>
      <c r="M7976">
        <v>6.2634414099833613</v>
      </c>
      <c r="N7976" t="str">
        <f t="shared" si="372"/>
        <v>09QeL-386,26344140998336</v>
      </c>
      <c r="O7976" t="s">
        <v>9024</v>
      </c>
      <c r="P7976">
        <v>256.31993091095228</v>
      </c>
      <c r="Q7976">
        <v>33.26292991382757</v>
      </c>
      <c r="R7976">
        <v>30.149929332601719</v>
      </c>
      <c r="S7976">
        <v>62.081780923994053</v>
      </c>
      <c r="T7976">
        <f t="shared" si="373"/>
        <v>381.81457108137568</v>
      </c>
      <c r="U7976">
        <v>23996272.472250771</v>
      </c>
      <c r="V7976">
        <v>2788126.306672975</v>
      </c>
      <c r="W7976">
        <v>4102859.5098116701</v>
      </c>
      <c r="X7976">
        <v>6878000.9097632598</v>
      </c>
      <c r="Y7976">
        <f t="shared" si="374"/>
        <v>37765259.198498674</v>
      </c>
      <c r="Z7976">
        <v>1.041247093366769</v>
      </c>
      <c r="AA7976">
        <v>0.1146925179446097</v>
      </c>
      <c r="AB7976">
        <v>0.13288867992406411</v>
      </c>
      <c r="AC7976">
        <v>0.18042176791304479</v>
      </c>
      <c r="AD7976">
        <v>0.115763</v>
      </c>
      <c r="AE7976">
        <v>5.4999999999999997E-3</v>
      </c>
      <c r="AF7976">
        <v>1.9675732177958201</v>
      </c>
      <c r="AG7976">
        <v>0.99275546348236277</v>
      </c>
      <c r="AH7976">
        <v>9.3450330912615449</v>
      </c>
    </row>
    <row r="7977" spans="1:34">
      <c r="A7977" t="s">
        <v>3117</v>
      </c>
      <c r="B7977" t="s">
        <v>3477</v>
      </c>
      <c r="C7977" t="s">
        <v>9025</v>
      </c>
      <c r="D7977" t="s">
        <v>9165</v>
      </c>
      <c r="E7977" t="s">
        <v>489</v>
      </c>
      <c r="F7977" t="s">
        <v>671</v>
      </c>
      <c r="G7977" t="s">
        <v>49</v>
      </c>
      <c r="H7977" t="s">
        <v>1125</v>
      </c>
      <c r="I7977">
        <v>0.52547305188391658</v>
      </c>
      <c r="J7977">
        <v>0.52547305188391658</v>
      </c>
      <c r="K7977">
        <v>1.203784415071333</v>
      </c>
      <c r="L7977">
        <v>3</v>
      </c>
      <c r="M7977">
        <v>5.2547305188391658</v>
      </c>
      <c r="N7977" t="str">
        <f t="shared" si="372"/>
        <v>09QeL-385,25473051883917</v>
      </c>
      <c r="O7977" t="s">
        <v>9027</v>
      </c>
      <c r="P7977">
        <v>66.984461931094117</v>
      </c>
      <c r="Q7977">
        <v>27.906021869319648</v>
      </c>
      <c r="R7977">
        <v>128.4465329617818</v>
      </c>
      <c r="S7977">
        <v>62.081780923994053</v>
      </c>
      <c r="T7977">
        <f t="shared" si="373"/>
        <v>285.41879768618963</v>
      </c>
      <c r="U7977">
        <v>6270980.9346197881</v>
      </c>
      <c r="V7977">
        <v>2339105.8421494411</v>
      </c>
      <c r="W7977">
        <v>13261407.38846899</v>
      </c>
      <c r="X7977">
        <v>6878000.9097632598</v>
      </c>
      <c r="Y7977">
        <f t="shared" si="374"/>
        <v>28749495.075001478</v>
      </c>
      <c r="Z7977">
        <v>0.27211062377634432</v>
      </c>
      <c r="AA7977">
        <v>9.6221587283539481E-2</v>
      </c>
      <c r="AB7977">
        <v>0.98583532161435172</v>
      </c>
      <c r="AC7977">
        <v>0.18042176791304479</v>
      </c>
      <c r="AD7977">
        <v>0.115763</v>
      </c>
      <c r="AE7977">
        <v>5.4999999999999997E-3</v>
      </c>
      <c r="AF7977">
        <v>1.6507006865463349</v>
      </c>
      <c r="AG7977">
        <v>0.83287478723600783</v>
      </c>
      <c r="AH7977">
        <v>7.859568992621508</v>
      </c>
    </row>
    <row r="7978" spans="1:34">
      <c r="A7978" t="s">
        <v>3117</v>
      </c>
      <c r="B7978" t="s">
        <v>3477</v>
      </c>
      <c r="C7978" t="s">
        <v>9028</v>
      </c>
      <c r="D7978" t="s">
        <v>9166</v>
      </c>
      <c r="E7978" t="s">
        <v>489</v>
      </c>
      <c r="F7978" t="s">
        <v>43</v>
      </c>
      <c r="G7978" t="s">
        <v>49</v>
      </c>
      <c r="H7978" t="s">
        <v>1125</v>
      </c>
      <c r="I7978">
        <v>0.52812465129955721</v>
      </c>
      <c r="J7978">
        <v>0.52812465129955721</v>
      </c>
      <c r="K7978">
        <v>1.224997210396457</v>
      </c>
      <c r="L7978">
        <v>3</v>
      </c>
      <c r="M7978">
        <v>5.2812465129955717</v>
      </c>
      <c r="N7978" t="str">
        <f t="shared" si="372"/>
        <v>09QeL-385,28124651299557</v>
      </c>
      <c r="O7978" t="s">
        <v>9030</v>
      </c>
      <c r="P7978">
        <v>67.322473479881836</v>
      </c>
      <c r="Q7978">
        <v>25.42200026028323</v>
      </c>
      <c r="R7978">
        <v>130.70998643387111</v>
      </c>
      <c r="S7978">
        <v>62.081780923994053</v>
      </c>
      <c r="T7978">
        <f t="shared" si="373"/>
        <v>285.53624109803025</v>
      </c>
      <c r="U7978">
        <v>6302625.0490460498</v>
      </c>
      <c r="V7978">
        <v>3459473.963461434</v>
      </c>
      <c r="W7978">
        <v>13495096.67463409</v>
      </c>
      <c r="X7978">
        <v>6878000.9097632598</v>
      </c>
      <c r="Y7978">
        <f t="shared" si="374"/>
        <v>30135196.596904837</v>
      </c>
      <c r="Z7978">
        <v>0.273483726294938</v>
      </c>
      <c r="AA7978">
        <v>0.1120498830478264</v>
      </c>
      <c r="AB7978">
        <v>1.003207471178561</v>
      </c>
      <c r="AC7978">
        <v>0.18042176791304479</v>
      </c>
      <c r="AD7978">
        <v>0.115763</v>
      </c>
      <c r="AE7978">
        <v>5.4999999999999997E-3</v>
      </c>
      <c r="AF7978">
        <v>1.659030318218504</v>
      </c>
      <c r="AG7978">
        <v>0.83707757230979807</v>
      </c>
      <c r="AH7978">
        <v>7.8986174035238736</v>
      </c>
    </row>
    <row r="7979" spans="1:34">
      <c r="A7979" t="s">
        <v>3117</v>
      </c>
      <c r="B7979" t="s">
        <v>3477</v>
      </c>
      <c r="C7979" t="s">
        <v>9031</v>
      </c>
      <c r="D7979" t="s">
        <v>9167</v>
      </c>
      <c r="E7979" t="s">
        <v>489</v>
      </c>
      <c r="F7979" t="s">
        <v>671</v>
      </c>
      <c r="G7979" t="s">
        <v>46</v>
      </c>
      <c r="H7979" t="s">
        <v>1125</v>
      </c>
      <c r="I7979">
        <v>0.53858367329925927</v>
      </c>
      <c r="J7979">
        <v>0.53858367329925916</v>
      </c>
      <c r="K7979">
        <v>1.308669386394073</v>
      </c>
      <c r="L7979">
        <v>3</v>
      </c>
      <c r="M7979">
        <v>5.3858367329925922</v>
      </c>
      <c r="N7979" t="str">
        <f t="shared" si="372"/>
        <v>09QeL-385,38583673299259</v>
      </c>
      <c r="O7979" t="s">
        <v>9033</v>
      </c>
      <c r="P7979">
        <v>68.655733022809429</v>
      </c>
      <c r="Q7979">
        <v>28.602280767136062</v>
      </c>
      <c r="R7979">
        <v>175.48817647979789</v>
      </c>
      <c r="S7979">
        <v>62.081780923994053</v>
      </c>
      <c r="T7979">
        <f t="shared" si="373"/>
        <v>334.82797119373743</v>
      </c>
      <c r="U7979">
        <v>6427442.7296478515</v>
      </c>
      <c r="V7979">
        <v>2397466.8390395581</v>
      </c>
      <c r="W7979">
        <v>16056084.887552859</v>
      </c>
      <c r="X7979">
        <v>6878000.9097632598</v>
      </c>
      <c r="Y7979">
        <f t="shared" si="374"/>
        <v>31758995.366003528</v>
      </c>
      <c r="Z7979">
        <v>0.27889981945181058</v>
      </c>
      <c r="AA7979">
        <v>9.8622328479182203E-2</v>
      </c>
      <c r="AB7979">
        <v>1.0021671517473369</v>
      </c>
      <c r="AC7979">
        <v>0.18042176791304479</v>
      </c>
      <c r="AD7979">
        <v>0.115763</v>
      </c>
      <c r="AE7979">
        <v>5.4999999999999997E-3</v>
      </c>
      <c r="AF7979">
        <v>1.6918858847097149</v>
      </c>
      <c r="AG7979">
        <v>0.85365512217932593</v>
      </c>
      <c r="AH7979">
        <v>8.0526407398816335</v>
      </c>
    </row>
    <row r="7980" spans="1:34">
      <c r="A7980" t="s">
        <v>3117</v>
      </c>
      <c r="B7980" t="s">
        <v>3477</v>
      </c>
      <c r="C7980" t="s">
        <v>9034</v>
      </c>
      <c r="D7980" t="s">
        <v>9168</v>
      </c>
      <c r="E7980" t="s">
        <v>489</v>
      </c>
      <c r="F7980" t="s">
        <v>43</v>
      </c>
      <c r="G7980" t="s">
        <v>46</v>
      </c>
      <c r="H7980" t="s">
        <v>1125</v>
      </c>
      <c r="I7980">
        <v>0.54153952650837078</v>
      </c>
      <c r="J7980">
        <v>0.54153952650837067</v>
      </c>
      <c r="K7980">
        <v>1.332316212066966</v>
      </c>
      <c r="L7980">
        <v>3</v>
      </c>
      <c r="M7980">
        <v>5.4153952650837072</v>
      </c>
      <c r="N7980" t="str">
        <f t="shared" si="372"/>
        <v>09QeL-385,41539526508371</v>
      </c>
      <c r="O7980" t="s">
        <v>9036</v>
      </c>
      <c r="P7980">
        <v>69.032529199225664</v>
      </c>
      <c r="Q7980">
        <v>26.067743571471109</v>
      </c>
      <c r="R7980">
        <v>178.65913650989819</v>
      </c>
      <c r="S7980">
        <v>62.081780923994053</v>
      </c>
      <c r="T7980">
        <f t="shared" si="373"/>
        <v>335.84119020458905</v>
      </c>
      <c r="U7980">
        <v>6462717.8004691191</v>
      </c>
      <c r="V7980">
        <v>3547347.9367625802</v>
      </c>
      <c r="W7980">
        <v>16346208.1564797</v>
      </c>
      <c r="X7980">
        <v>6878000.9097632598</v>
      </c>
      <c r="Y7980">
        <f t="shared" si="374"/>
        <v>33234274.803474657</v>
      </c>
      <c r="Z7980">
        <v>0.28043047655713499</v>
      </c>
      <c r="AA7980">
        <v>0.1148960580834926</v>
      </c>
      <c r="AB7980">
        <v>1.020275676466301</v>
      </c>
      <c r="AC7980">
        <v>0.18042176791304479</v>
      </c>
      <c r="AD7980">
        <v>0.115763</v>
      </c>
      <c r="AE7980">
        <v>5.4999999999999997E-3</v>
      </c>
      <c r="AF7980">
        <v>1.70117128746085</v>
      </c>
      <c r="AG7980">
        <v>0.85834014951576765</v>
      </c>
      <c r="AH7980">
        <v>8.096169702060326</v>
      </c>
    </row>
    <row r="7981" spans="1:34">
      <c r="A7981" t="s">
        <v>3117</v>
      </c>
      <c r="B7981" t="s">
        <v>3477</v>
      </c>
      <c r="C7981" t="s">
        <v>9037</v>
      </c>
      <c r="D7981" t="s">
        <v>9169</v>
      </c>
      <c r="E7981" t="s">
        <v>489</v>
      </c>
      <c r="F7981" t="s">
        <v>49</v>
      </c>
      <c r="G7981" t="s">
        <v>46</v>
      </c>
      <c r="H7981" t="s">
        <v>1125</v>
      </c>
      <c r="I7981">
        <v>0.49136186818141869</v>
      </c>
      <c r="J7981">
        <v>0.93089494545134943</v>
      </c>
      <c r="K7981">
        <v>0.49136186818141858</v>
      </c>
      <c r="L7981">
        <v>3</v>
      </c>
      <c r="M7981">
        <v>4.9136186818141869</v>
      </c>
      <c r="N7981" t="str">
        <f t="shared" si="372"/>
        <v>09QeL-384,91361868181419</v>
      </c>
      <c r="O7981" t="s">
        <v>9039</v>
      </c>
      <c r="P7981">
        <v>62.636152768611517</v>
      </c>
      <c r="Q7981">
        <v>99.328606349989542</v>
      </c>
      <c r="R7981">
        <v>65.889978886461449</v>
      </c>
      <c r="S7981">
        <v>62.081780923994053</v>
      </c>
      <c r="T7981">
        <f t="shared" si="373"/>
        <v>289.93651892905655</v>
      </c>
      <c r="U7981">
        <v>5863899.0074138753</v>
      </c>
      <c r="V7981">
        <v>10255139.50250422</v>
      </c>
      <c r="W7981">
        <v>6028526.3398464918</v>
      </c>
      <c r="X7981">
        <v>6878000.9097632598</v>
      </c>
      <c r="Y7981">
        <f t="shared" si="374"/>
        <v>29025565.759527847</v>
      </c>
      <c r="Z7981">
        <v>0.25444651057061762</v>
      </c>
      <c r="AA7981">
        <v>0.76235338026354571</v>
      </c>
      <c r="AB7981">
        <v>0.37628046398293341</v>
      </c>
      <c r="AC7981">
        <v>0.18042176791304479</v>
      </c>
      <c r="AD7981">
        <v>0.115763</v>
      </c>
      <c r="AE7981">
        <v>5.4999999999999997E-3</v>
      </c>
      <c r="AF7981">
        <v>1.543545135648436</v>
      </c>
      <c r="AG7981">
        <v>0.77880856106754859</v>
      </c>
      <c r="AH7981">
        <v>7.3572353785301718</v>
      </c>
    </row>
    <row r="7982" spans="1:34">
      <c r="A7982" t="s">
        <v>3117</v>
      </c>
      <c r="B7982" t="s">
        <v>3511</v>
      </c>
      <c r="C7982" t="s">
        <v>9022</v>
      </c>
      <c r="D7982" t="s">
        <v>9170</v>
      </c>
      <c r="E7982" t="s">
        <v>489</v>
      </c>
      <c r="F7982" t="s">
        <v>671</v>
      </c>
      <c r="G7982" t="s">
        <v>43</v>
      </c>
      <c r="H7982" t="s">
        <v>1125</v>
      </c>
      <c r="I7982">
        <v>2.023415989966912</v>
      </c>
      <c r="J7982">
        <v>0.62792699874586388</v>
      </c>
      <c r="K7982">
        <v>0.627926998745864</v>
      </c>
      <c r="L7982">
        <v>3</v>
      </c>
      <c r="M7982">
        <v>6.2792699874586404</v>
      </c>
      <c r="N7982" t="str">
        <f t="shared" si="372"/>
        <v>09QeL-386,27926998745864</v>
      </c>
      <c r="O7982" t="s">
        <v>9024</v>
      </c>
      <c r="P7982">
        <v>257.93412405218379</v>
      </c>
      <c r="Q7982">
        <v>33.346989910358637</v>
      </c>
      <c r="R7982">
        <v>30.226122348721361</v>
      </c>
      <c r="S7982">
        <v>62.081780923994053</v>
      </c>
      <c r="T7982">
        <f t="shared" si="373"/>
        <v>383.58901723525787</v>
      </c>
      <c r="U7982">
        <v>24147390.718507189</v>
      </c>
      <c r="V7982">
        <v>2805401.5267168852</v>
      </c>
      <c r="W7982">
        <v>4191592.8609952219</v>
      </c>
      <c r="X7982">
        <v>6878220.0868562181</v>
      </c>
      <c r="Y7982">
        <f t="shared" si="374"/>
        <v>38022605.193075515</v>
      </c>
      <c r="Z7982">
        <v>1.0478044215872719</v>
      </c>
      <c r="AA7982">
        <v>0.1149823617041805</v>
      </c>
      <c r="AB7982">
        <v>0.1332245078863746</v>
      </c>
      <c r="AC7982">
        <v>0.18042176791304479</v>
      </c>
      <c r="AD7982">
        <v>0.115763</v>
      </c>
      <c r="AE7982">
        <v>5.4999999999999997E-3</v>
      </c>
      <c r="AF7982">
        <v>1.9725455457985259</v>
      </c>
      <c r="AG7982">
        <v>0.99526429301219455</v>
      </c>
      <c r="AH7982">
        <v>9.3683428262693607</v>
      </c>
    </row>
    <row r="7983" spans="1:34">
      <c r="A7983" t="s">
        <v>3117</v>
      </c>
      <c r="B7983" t="s">
        <v>3511</v>
      </c>
      <c r="C7983" t="s">
        <v>9025</v>
      </c>
      <c r="D7983" t="s">
        <v>9171</v>
      </c>
      <c r="E7983" t="s">
        <v>489</v>
      </c>
      <c r="F7983" t="s">
        <v>671</v>
      </c>
      <c r="G7983" t="s">
        <v>49</v>
      </c>
      <c r="H7983" t="s">
        <v>1125</v>
      </c>
      <c r="I7983">
        <v>0.52935445989285557</v>
      </c>
      <c r="J7983">
        <v>0.52935445989285557</v>
      </c>
      <c r="K7983">
        <v>1.234835679142845</v>
      </c>
      <c r="L7983">
        <v>3</v>
      </c>
      <c r="M7983">
        <v>5.2935445989285546</v>
      </c>
      <c r="N7983" t="str">
        <f t="shared" si="372"/>
        <v>09QeL-385,29354459892855</v>
      </c>
      <c r="O7983" t="s">
        <v>9027</v>
      </c>
      <c r="P7983">
        <v>67.479242826292619</v>
      </c>
      <c r="Q7983">
        <v>28.112149769490511</v>
      </c>
      <c r="R7983">
        <v>131.75977340926681</v>
      </c>
      <c r="S7983">
        <v>62.081780923994053</v>
      </c>
      <c r="T7983">
        <f t="shared" si="373"/>
        <v>289.43294692904402</v>
      </c>
      <c r="U7983">
        <v>6317301.5509411637</v>
      </c>
      <c r="V7983">
        <v>2365007.099430108</v>
      </c>
      <c r="W7983">
        <v>13801352.780136989</v>
      </c>
      <c r="X7983">
        <v>6878220.0868562181</v>
      </c>
      <c r="Y7983">
        <f t="shared" si="374"/>
        <v>29361881.51736448</v>
      </c>
      <c r="Z7983">
        <v>0.27412056957785841</v>
      </c>
      <c r="AA7983">
        <v>9.6932328278108423E-2</v>
      </c>
      <c r="AB7983">
        <v>1.0112646530787051</v>
      </c>
      <c r="AC7983">
        <v>0.18042176791304479</v>
      </c>
      <c r="AD7983">
        <v>0.115763</v>
      </c>
      <c r="AE7983">
        <v>5.4999999999999997E-3</v>
      </c>
      <c r="AF7983">
        <v>1.6628935912864571</v>
      </c>
      <c r="AG7983">
        <v>0.83902681893017605</v>
      </c>
      <c r="AH7983">
        <v>7.9167280091451886</v>
      </c>
    </row>
    <row r="7984" spans="1:34">
      <c r="A7984" t="s">
        <v>3117</v>
      </c>
      <c r="B7984" t="s">
        <v>3511</v>
      </c>
      <c r="C7984" t="s">
        <v>9028</v>
      </c>
      <c r="D7984" t="s">
        <v>9172</v>
      </c>
      <c r="E7984" t="s">
        <v>489</v>
      </c>
      <c r="F7984" t="s">
        <v>43</v>
      </c>
      <c r="G7984" t="s">
        <v>49</v>
      </c>
      <c r="H7984" t="s">
        <v>1125</v>
      </c>
      <c r="I7984">
        <v>0.53283638826565893</v>
      </c>
      <c r="J7984">
        <v>0.53283638826565904</v>
      </c>
      <c r="K7984">
        <v>1.2626911061252719</v>
      </c>
      <c r="L7984">
        <v>3</v>
      </c>
      <c r="M7984">
        <v>5.32836388265659</v>
      </c>
      <c r="N7984" t="str">
        <f t="shared" si="372"/>
        <v>09QeL-385,32836388265659</v>
      </c>
      <c r="O7984" t="s">
        <v>9030</v>
      </c>
      <c r="P7984">
        <v>67.923100218595906</v>
      </c>
      <c r="Q7984">
        <v>25.6488061442424</v>
      </c>
      <c r="R7984">
        <v>134.73201077608039</v>
      </c>
      <c r="S7984">
        <v>62.081780923994053</v>
      </c>
      <c r="T7984">
        <f t="shared" si="373"/>
        <v>290.38569806291275</v>
      </c>
      <c r="U7984">
        <v>6358854.7882827912</v>
      </c>
      <c r="V7984">
        <v>3556835.755738439</v>
      </c>
      <c r="W7984">
        <v>14112683.737866269</v>
      </c>
      <c r="X7984">
        <v>6878220.0868562181</v>
      </c>
      <c r="Y7984">
        <f t="shared" si="374"/>
        <v>30906594.368743718</v>
      </c>
      <c r="Z7984">
        <v>0.27592364910414657</v>
      </c>
      <c r="AA7984">
        <v>0.11304955154408899</v>
      </c>
      <c r="AB7984">
        <v>1.034076764179428</v>
      </c>
      <c r="AC7984">
        <v>0.18042176791304479</v>
      </c>
      <c r="AD7984">
        <v>0.115763</v>
      </c>
      <c r="AE7984">
        <v>5.4999999999999997E-3</v>
      </c>
      <c r="AF7984">
        <v>1.673831586174845</v>
      </c>
      <c r="AG7984">
        <v>0.84454567540106951</v>
      </c>
      <c r="AH7984">
        <v>7.9680041442325038</v>
      </c>
    </row>
    <row r="7985" spans="1:34">
      <c r="A7985" t="s">
        <v>3117</v>
      </c>
      <c r="B7985" t="s">
        <v>3511</v>
      </c>
      <c r="C7985" t="s">
        <v>9031</v>
      </c>
      <c r="D7985" t="s">
        <v>9173</v>
      </c>
      <c r="E7985" t="s">
        <v>489</v>
      </c>
      <c r="F7985" t="s">
        <v>671</v>
      </c>
      <c r="G7985" t="s">
        <v>46</v>
      </c>
      <c r="H7985" t="s">
        <v>1125</v>
      </c>
      <c r="I7985">
        <v>0.5387579005298857</v>
      </c>
      <c r="J7985">
        <v>0.53875790052988581</v>
      </c>
      <c r="K7985">
        <v>1.310063204239087</v>
      </c>
      <c r="L7985">
        <v>3</v>
      </c>
      <c r="M7985">
        <v>5.3875790052988579</v>
      </c>
      <c r="N7985" t="str">
        <f t="shared" si="372"/>
        <v>09QeL-385,38757900529886</v>
      </c>
      <c r="O7985" t="s">
        <v>9033</v>
      </c>
      <c r="P7985">
        <v>68.677942567628932</v>
      </c>
      <c r="Q7985">
        <v>28.611533361328409</v>
      </c>
      <c r="R7985">
        <v>175.67508277905841</v>
      </c>
      <c r="S7985">
        <v>62.081780923994053</v>
      </c>
      <c r="T7985">
        <f t="shared" si="373"/>
        <v>335.04633963200985</v>
      </c>
      <c r="U7985">
        <v>6429521.9526215754</v>
      </c>
      <c r="V7985">
        <v>2407019.0319831041</v>
      </c>
      <c r="W7985">
        <v>16073185.660192611</v>
      </c>
      <c r="X7985">
        <v>6878220.0868562181</v>
      </c>
      <c r="Y7985">
        <f t="shared" si="374"/>
        <v>31787946.731653504</v>
      </c>
      <c r="Z7985">
        <v>0.27899004116771903</v>
      </c>
      <c r="AA7985">
        <v>9.8654231962374744E-2</v>
      </c>
      <c r="AB7985">
        <v>1.003234524816742</v>
      </c>
      <c r="AC7985">
        <v>0.18042176791304479</v>
      </c>
      <c r="AD7985">
        <v>0.115763</v>
      </c>
      <c r="AE7985">
        <v>5.4999999999999997E-3</v>
      </c>
      <c r="AF7985">
        <v>1.6924331953818399</v>
      </c>
      <c r="AG7985">
        <v>0.85393127233986899</v>
      </c>
      <c r="AH7985">
        <v>8.0552064730205668</v>
      </c>
    </row>
    <row r="7986" spans="1:34">
      <c r="A7986" t="s">
        <v>3117</v>
      </c>
      <c r="B7986" t="s">
        <v>3511</v>
      </c>
      <c r="C7986" t="s">
        <v>9034</v>
      </c>
      <c r="D7986" t="s">
        <v>9174</v>
      </c>
      <c r="E7986" t="s">
        <v>489</v>
      </c>
      <c r="F7986" t="s">
        <v>43</v>
      </c>
      <c r="G7986" t="s">
        <v>46</v>
      </c>
      <c r="H7986" t="s">
        <v>1125</v>
      </c>
      <c r="I7986">
        <v>0.54251907996640369</v>
      </c>
      <c r="J7986">
        <v>0.54251907996640369</v>
      </c>
      <c r="K7986">
        <v>1.3401526397312311</v>
      </c>
      <c r="L7986">
        <v>3</v>
      </c>
      <c r="M7986">
        <v>5.4251907996640387</v>
      </c>
      <c r="N7986" t="str">
        <f t="shared" si="372"/>
        <v>09QeL-385,42519079966404</v>
      </c>
      <c r="O7986" t="s">
        <v>9036</v>
      </c>
      <c r="P7986">
        <v>69.157397374832073</v>
      </c>
      <c r="Q7986">
        <v>26.114895712928249</v>
      </c>
      <c r="R7986">
        <v>179.70997518253421</v>
      </c>
      <c r="S7986">
        <v>62.081780923994053</v>
      </c>
      <c r="T7986">
        <f t="shared" si="373"/>
        <v>337.0640491942886</v>
      </c>
      <c r="U7986">
        <v>6474407.7644696375</v>
      </c>
      <c r="V7986">
        <v>3621470.5006835032</v>
      </c>
      <c r="W7986">
        <v>16442353.40836742</v>
      </c>
      <c r="X7986">
        <v>6878220.0868562181</v>
      </c>
      <c r="Y7986">
        <f t="shared" si="374"/>
        <v>33416451.760376774</v>
      </c>
      <c r="Z7986">
        <v>0.28093772788340571</v>
      </c>
      <c r="AA7986">
        <v>0.11510388562977659</v>
      </c>
      <c r="AB7986">
        <v>1.0262767417268019</v>
      </c>
      <c r="AC7986">
        <v>0.18042176791304479</v>
      </c>
      <c r="AD7986">
        <v>0.115763</v>
      </c>
      <c r="AE7986">
        <v>5.4999999999999997E-3</v>
      </c>
      <c r="AF7986">
        <v>1.7042484187426299</v>
      </c>
      <c r="AG7986">
        <v>0.85989274174675012</v>
      </c>
      <c r="AH7986">
        <v>8.1105949601534189</v>
      </c>
    </row>
    <row r="7987" spans="1:34">
      <c r="A7987" t="s">
        <v>3117</v>
      </c>
      <c r="B7987" t="s">
        <v>3511</v>
      </c>
      <c r="C7987" t="s">
        <v>9037</v>
      </c>
      <c r="D7987" t="s">
        <v>9175</v>
      </c>
      <c r="E7987" t="s">
        <v>489</v>
      </c>
      <c r="F7987" t="s">
        <v>49</v>
      </c>
      <c r="G7987" t="s">
        <v>46</v>
      </c>
      <c r="H7987" t="s">
        <v>1125</v>
      </c>
      <c r="I7987">
        <v>0.49412439229515392</v>
      </c>
      <c r="J7987">
        <v>0.95299513836123084</v>
      </c>
      <c r="K7987">
        <v>0.49412439229515392</v>
      </c>
      <c r="L7987">
        <v>3</v>
      </c>
      <c r="M7987">
        <v>4.9412439229515392</v>
      </c>
      <c r="N7987" t="str">
        <f t="shared" si="372"/>
        <v>09QeL-384,94124392295154</v>
      </c>
      <c r="O7987" t="s">
        <v>9039</v>
      </c>
      <c r="P7987">
        <v>62.988304397827903</v>
      </c>
      <c r="Q7987">
        <v>101.6867471611851</v>
      </c>
      <c r="R7987">
        <v>66.260424106805971</v>
      </c>
      <c r="S7987">
        <v>62.081780923994053</v>
      </c>
      <c r="T7987">
        <f t="shared" si="373"/>
        <v>293.01725658981303</v>
      </c>
      <c r="U7987">
        <v>5896866.8941333797</v>
      </c>
      <c r="V7987">
        <v>10651313.63179321</v>
      </c>
      <c r="W7987">
        <v>6062419.7908091238</v>
      </c>
      <c r="X7987">
        <v>6878220.0868562181</v>
      </c>
      <c r="Y7987">
        <f t="shared" si="374"/>
        <v>29488820.403591931</v>
      </c>
      <c r="Z7987">
        <v>0.25587705426280249</v>
      </c>
      <c r="AA7987">
        <v>0.78045226118630717</v>
      </c>
      <c r="AB7987">
        <v>0.37839597990427992</v>
      </c>
      <c r="AC7987">
        <v>0.18042176791304479</v>
      </c>
      <c r="AD7987">
        <v>0.115763</v>
      </c>
      <c r="AE7987">
        <v>5.4999999999999997E-3</v>
      </c>
      <c r="AF7987">
        <v>1.5522232218695931</v>
      </c>
      <c r="AG7987">
        <v>0.783187161787819</v>
      </c>
      <c r="AH7987">
        <v>7.3979173066089512</v>
      </c>
    </row>
    <row r="7988" spans="1:34">
      <c r="A7988" t="s">
        <v>1194</v>
      </c>
      <c r="B7988" t="s">
        <v>1254</v>
      </c>
      <c r="C7988" t="s">
        <v>9040</v>
      </c>
      <c r="D7988" t="s">
        <v>9176</v>
      </c>
      <c r="E7988" t="s">
        <v>489</v>
      </c>
      <c r="F7988" t="s">
        <v>671</v>
      </c>
      <c r="G7988" t="s">
        <v>43</v>
      </c>
      <c r="H7988" t="s">
        <v>1125</v>
      </c>
      <c r="I7988">
        <v>1.519378727388887</v>
      </c>
      <c r="J7988">
        <v>0.56492234092361082</v>
      </c>
      <c r="K7988">
        <v>0.56492234092361082</v>
      </c>
      <c r="L7988">
        <v>3</v>
      </c>
      <c r="M7988">
        <v>5.6492234092361091</v>
      </c>
      <c r="N7988" t="str">
        <f t="shared" si="372"/>
        <v>05Qd-615,64922340923611</v>
      </c>
      <c r="O7988" t="s">
        <v>9024</v>
      </c>
      <c r="P7988">
        <v>233.9843240178887</v>
      </c>
      <c r="Q7988">
        <v>35.53002731889125</v>
      </c>
      <c r="R7988">
        <v>32.50871289133142</v>
      </c>
      <c r="S7988">
        <v>75</v>
      </c>
      <c r="T7988">
        <f t="shared" si="373"/>
        <v>377.02306422811137</v>
      </c>
      <c r="U7988">
        <v>21905247.763660159</v>
      </c>
      <c r="V7988">
        <v>2897377.7818051488</v>
      </c>
      <c r="W7988">
        <v>4346904.0336879641</v>
      </c>
      <c r="X7988">
        <v>8285578.895504998</v>
      </c>
      <c r="Y7988">
        <f t="shared" si="374"/>
        <v>37435108.474658273</v>
      </c>
      <c r="Z7988">
        <v>0.95051327616679071</v>
      </c>
      <c r="AA7988">
        <v>0.12250960172183741</v>
      </c>
      <c r="AB7988">
        <v>0.1432852427116004</v>
      </c>
      <c r="AC7988">
        <v>0.21796463297412441</v>
      </c>
      <c r="AD7988">
        <v>0.115763</v>
      </c>
      <c r="AE7988">
        <v>5.4999999999999997E-3</v>
      </c>
      <c r="AF7988">
        <v>1.7746251547338561</v>
      </c>
      <c r="AG7988">
        <v>0.89540191036392336</v>
      </c>
      <c r="AH7988">
        <v>8.4405134743338888</v>
      </c>
    </row>
    <row r="7989" spans="1:34">
      <c r="A7989" t="s">
        <v>1194</v>
      </c>
      <c r="B7989" t="s">
        <v>1254</v>
      </c>
      <c r="C7989" t="s">
        <v>9042</v>
      </c>
      <c r="D7989" t="s">
        <v>9177</v>
      </c>
      <c r="E7989" t="s">
        <v>489</v>
      </c>
      <c r="F7989" t="s">
        <v>671</v>
      </c>
      <c r="G7989" t="s">
        <v>49</v>
      </c>
      <c r="H7989" t="s">
        <v>1125</v>
      </c>
      <c r="I7989">
        <v>0.48393060173491148</v>
      </c>
      <c r="J7989">
        <v>0.48393060173491148</v>
      </c>
      <c r="K7989">
        <v>0.87144481387929296</v>
      </c>
      <c r="L7989">
        <v>3</v>
      </c>
      <c r="M7989">
        <v>4.8393060173491156</v>
      </c>
      <c r="N7989" t="str">
        <f t="shared" si="372"/>
        <v>05Qd-614,83930601734912</v>
      </c>
      <c r="O7989" t="s">
        <v>9027</v>
      </c>
      <c r="P7989">
        <v>74.525312667176365</v>
      </c>
      <c r="Q7989">
        <v>30.436161317284281</v>
      </c>
      <c r="R7989">
        <v>111.1607082358845</v>
      </c>
      <c r="S7989">
        <v>75</v>
      </c>
      <c r="T7989">
        <f t="shared" si="373"/>
        <v>291.12218222034517</v>
      </c>
      <c r="U7989">
        <v>6976943.6285566352</v>
      </c>
      <c r="V7989">
        <v>2481986.7649594792</v>
      </c>
      <c r="W7989">
        <v>11337355.607881529</v>
      </c>
      <c r="X7989">
        <v>8285578.895504998</v>
      </c>
      <c r="Y7989">
        <f t="shared" si="374"/>
        <v>29081864.896902643</v>
      </c>
      <c r="Z7989">
        <v>0.30274378165272542</v>
      </c>
      <c r="AA7989">
        <v>0.1049456553313579</v>
      </c>
      <c r="AB7989">
        <v>0.85316551585871769</v>
      </c>
      <c r="AC7989">
        <v>0.21796463297412441</v>
      </c>
      <c r="AD7989">
        <v>0.115763</v>
      </c>
      <c r="AE7989">
        <v>5.4999999999999997E-3</v>
      </c>
      <c r="AF7989">
        <v>1.520200843146319</v>
      </c>
      <c r="AG7989">
        <v>0.76703000374983499</v>
      </c>
      <c r="AH7989">
        <v>7.2477998642452706</v>
      </c>
    </row>
    <row r="7990" spans="1:34">
      <c r="A7990" t="s">
        <v>1194</v>
      </c>
      <c r="B7990" t="s">
        <v>1254</v>
      </c>
      <c r="C7990" t="s">
        <v>9044</v>
      </c>
      <c r="D7990" t="s">
        <v>9178</v>
      </c>
      <c r="E7990" t="s">
        <v>489</v>
      </c>
      <c r="F7990" t="s">
        <v>43</v>
      </c>
      <c r="G7990" t="s">
        <v>49</v>
      </c>
      <c r="H7990" t="s">
        <v>1125</v>
      </c>
      <c r="I7990">
        <v>0.48609290603988392</v>
      </c>
      <c r="J7990">
        <v>0.48609290603988392</v>
      </c>
      <c r="K7990">
        <v>0.88874324831907203</v>
      </c>
      <c r="L7990">
        <v>3</v>
      </c>
      <c r="M7990">
        <v>4.8609290603988402</v>
      </c>
      <c r="N7990" t="str">
        <f t="shared" si="372"/>
        <v>05Qd-614,86092906039884</v>
      </c>
      <c r="O7990" t="s">
        <v>9030</v>
      </c>
      <c r="P7990">
        <v>74.858307530142113</v>
      </c>
      <c r="Q7990">
        <v>27.972437229386049</v>
      </c>
      <c r="R7990">
        <v>113.3672808071733</v>
      </c>
      <c r="S7990">
        <v>75</v>
      </c>
      <c r="T7990">
        <f t="shared" si="373"/>
        <v>291.19802556670146</v>
      </c>
      <c r="U7990">
        <v>7008118.0886744549</v>
      </c>
      <c r="V7990">
        <v>3740335.7257163189</v>
      </c>
      <c r="W7990">
        <v>11562405.43270104</v>
      </c>
      <c r="X7990">
        <v>8285578.895504998</v>
      </c>
      <c r="Y7990">
        <f t="shared" si="374"/>
        <v>30596438.142596811</v>
      </c>
      <c r="Z7990">
        <v>0.30409650491516099</v>
      </c>
      <c r="AA7990">
        <v>0.1232911764623061</v>
      </c>
      <c r="AB7990">
        <v>0.87010110088637338</v>
      </c>
      <c r="AC7990">
        <v>0.21796463297412441</v>
      </c>
      <c r="AD7990">
        <v>0.115763</v>
      </c>
      <c r="AE7990">
        <v>5.4999999999999997E-3</v>
      </c>
      <c r="AF7990">
        <v>1.5269934221148189</v>
      </c>
      <c r="AG7990">
        <v>0.77045725607321613</v>
      </c>
      <c r="AH7990">
        <v>7.2796427385868752</v>
      </c>
    </row>
    <row r="7991" spans="1:34">
      <c r="A7991" t="s">
        <v>1194</v>
      </c>
      <c r="B7991" t="s">
        <v>1254</v>
      </c>
      <c r="C7991" t="s">
        <v>9046</v>
      </c>
      <c r="D7991" t="s">
        <v>9179</v>
      </c>
      <c r="E7991" t="s">
        <v>489</v>
      </c>
      <c r="F7991" t="s">
        <v>671</v>
      </c>
      <c r="G7991" t="s">
        <v>1179</v>
      </c>
      <c r="H7991" t="s">
        <v>1125</v>
      </c>
      <c r="I7991">
        <v>1.4301597349902191</v>
      </c>
      <c r="J7991">
        <v>0.55376996687377733</v>
      </c>
      <c r="K7991">
        <v>0.55376996687377733</v>
      </c>
      <c r="L7991">
        <v>3</v>
      </c>
      <c r="M7991">
        <v>5.5376996687377744</v>
      </c>
      <c r="N7991" t="str">
        <f t="shared" si="372"/>
        <v>05Qd-615,53769966873777</v>
      </c>
      <c r="O7991" t="s">
        <v>9048</v>
      </c>
      <c r="P7991">
        <v>220.24459918849371</v>
      </c>
      <c r="Q7991">
        <v>34.828613821925913</v>
      </c>
      <c r="R7991">
        <v>38.926097800976017</v>
      </c>
      <c r="S7991">
        <v>75</v>
      </c>
      <c r="T7991">
        <f t="shared" si="373"/>
        <v>368.99931081139567</v>
      </c>
      <c r="U7991">
        <v>20618956.137690391</v>
      </c>
      <c r="V7991">
        <v>2840179.4052397278</v>
      </c>
      <c r="W7991">
        <v>2724312.019670493</v>
      </c>
      <c r="X7991">
        <v>8285578.895504998</v>
      </c>
      <c r="Y7991">
        <f t="shared" si="374"/>
        <v>34469026.458105609</v>
      </c>
      <c r="Z7991">
        <v>0.89469846499927019</v>
      </c>
      <c r="AA7991">
        <v>0.1200910871683781</v>
      </c>
      <c r="AB7991">
        <v>0.14122299521088241</v>
      </c>
      <c r="AC7991">
        <v>0.21796463297412441</v>
      </c>
      <c r="AD7991">
        <v>0.115763</v>
      </c>
      <c r="AE7991">
        <v>5.4999999999999997E-3</v>
      </c>
      <c r="AF7991">
        <v>1.7395915189752169</v>
      </c>
      <c r="AG7991">
        <v>0.87772539749493728</v>
      </c>
      <c r="AH7991">
        <v>8.2762795852079289</v>
      </c>
    </row>
    <row r="7992" spans="1:34">
      <c r="A7992" t="s">
        <v>1194</v>
      </c>
      <c r="B7992" t="s">
        <v>1254</v>
      </c>
      <c r="C7992" t="s">
        <v>9049</v>
      </c>
      <c r="D7992" t="s">
        <v>9180</v>
      </c>
      <c r="E7992" t="s">
        <v>489</v>
      </c>
      <c r="F7992" t="s">
        <v>43</v>
      </c>
      <c r="G7992" t="s">
        <v>1179</v>
      </c>
      <c r="H7992" t="s">
        <v>1125</v>
      </c>
      <c r="I7992">
        <v>1.4592141284941349</v>
      </c>
      <c r="J7992">
        <v>0.55740176606176672</v>
      </c>
      <c r="K7992">
        <v>0.55740176606176695</v>
      </c>
      <c r="L7992">
        <v>3</v>
      </c>
      <c r="M7992">
        <v>5.5740176606176686</v>
      </c>
      <c r="N7992" t="str">
        <f t="shared" si="372"/>
        <v>05Qd-615,57401766061767</v>
      </c>
      <c r="O7992" t="s">
        <v>9051</v>
      </c>
      <c r="P7992">
        <v>224.71897578809671</v>
      </c>
      <c r="Q7992">
        <v>32.075937992463487</v>
      </c>
      <c r="R7992">
        <v>39.181387503997072</v>
      </c>
      <c r="S7992">
        <v>75</v>
      </c>
      <c r="T7992">
        <f t="shared" si="373"/>
        <v>370.97630128455728</v>
      </c>
      <c r="U7992">
        <v>21037840.301890779</v>
      </c>
      <c r="V7992">
        <v>4289035.5182577651</v>
      </c>
      <c r="W7992">
        <v>2742178.9224870638</v>
      </c>
      <c r="X7992">
        <v>8285578.895504998</v>
      </c>
      <c r="Y7992">
        <f t="shared" si="374"/>
        <v>36354633.638140604</v>
      </c>
      <c r="Z7992">
        <v>0.91287470128494352</v>
      </c>
      <c r="AA7992">
        <v>0.1413777462004015</v>
      </c>
      <c r="AB7992">
        <v>0.14214918043220781</v>
      </c>
      <c r="AC7992">
        <v>0.21796463297412441</v>
      </c>
      <c r="AD7992">
        <v>0.115763</v>
      </c>
      <c r="AE7992">
        <v>5.4999999999999997E-3</v>
      </c>
      <c r="AF7992">
        <v>1.751000312235917</v>
      </c>
      <c r="AG7992">
        <v>0.88348179920790049</v>
      </c>
      <c r="AH7992">
        <v>8.3297627720614855</v>
      </c>
    </row>
    <row r="7993" spans="1:34">
      <c r="A7993" t="s">
        <v>1194</v>
      </c>
      <c r="B7993" t="s">
        <v>1254</v>
      </c>
      <c r="C7993" t="s">
        <v>9052</v>
      </c>
      <c r="D7993" t="s">
        <v>9181</v>
      </c>
      <c r="E7993" t="s">
        <v>489</v>
      </c>
      <c r="F7993" t="s">
        <v>49</v>
      </c>
      <c r="G7993" t="s">
        <v>1179</v>
      </c>
      <c r="H7993" t="s">
        <v>1125</v>
      </c>
      <c r="I7993">
        <v>0.47960001661488932</v>
      </c>
      <c r="J7993">
        <v>0.83680013291911493</v>
      </c>
      <c r="K7993">
        <v>0.47960001661488932</v>
      </c>
      <c r="L7993">
        <v>3</v>
      </c>
      <c r="M7993">
        <v>4.7960001661488931</v>
      </c>
      <c r="N7993" t="str">
        <f t="shared" si="372"/>
        <v>05Qd-614,79600016614889</v>
      </c>
      <c r="O7993" t="s">
        <v>9054</v>
      </c>
      <c r="P7993">
        <v>73.858402558692944</v>
      </c>
      <c r="Q7993">
        <v>106.7414642277687</v>
      </c>
      <c r="R7993">
        <v>33.712476784347139</v>
      </c>
      <c r="S7993">
        <v>75</v>
      </c>
      <c r="T7993">
        <f t="shared" si="373"/>
        <v>289.31234357080876</v>
      </c>
      <c r="U7993">
        <v>6914508.5435408466</v>
      </c>
      <c r="V7993">
        <v>10886633.930832749</v>
      </c>
      <c r="W7993">
        <v>2359427.5024956781</v>
      </c>
      <c r="X7993">
        <v>8285578.895504998</v>
      </c>
      <c r="Y7993">
        <f t="shared" si="374"/>
        <v>28446148.872374266</v>
      </c>
      <c r="Z7993">
        <v>0.30003459626270379</v>
      </c>
      <c r="AA7993">
        <v>0.81924753662194516</v>
      </c>
      <c r="AB7993">
        <v>0.1223080970459738</v>
      </c>
      <c r="AC7993">
        <v>0.21796463297412441</v>
      </c>
      <c r="AD7993">
        <v>0.115763</v>
      </c>
      <c r="AE7993">
        <v>5.4999999999999997E-3</v>
      </c>
      <c r="AF7993">
        <v>1.5065969108321129</v>
      </c>
      <c r="AG7993">
        <v>0.76016602633459962</v>
      </c>
      <c r="AH7993">
        <v>7.1840261033156061</v>
      </c>
    </row>
    <row r="7994" spans="1:34">
      <c r="A7994" t="s">
        <v>1194</v>
      </c>
      <c r="B7994" t="s">
        <v>1254</v>
      </c>
      <c r="C7994" t="s">
        <v>9055</v>
      </c>
      <c r="D7994" t="s">
        <v>9182</v>
      </c>
      <c r="E7994" t="s">
        <v>489</v>
      </c>
      <c r="F7994" t="s">
        <v>671</v>
      </c>
      <c r="G7994" t="s">
        <v>46</v>
      </c>
      <c r="H7994" t="s">
        <v>1125</v>
      </c>
      <c r="I7994">
        <v>0.48992096553144732</v>
      </c>
      <c r="J7994">
        <v>0.48992096553144721</v>
      </c>
      <c r="K7994">
        <v>0.91936772425157809</v>
      </c>
      <c r="L7994">
        <v>3</v>
      </c>
      <c r="M7994">
        <v>4.8992096553144719</v>
      </c>
      <c r="N7994" t="str">
        <f t="shared" si="372"/>
        <v>05Qd-614,89920965531447</v>
      </c>
      <c r="O7994" t="s">
        <v>9033</v>
      </c>
      <c r="P7994">
        <v>75.447828691842872</v>
      </c>
      <c r="Q7994">
        <v>30.812917154189289</v>
      </c>
      <c r="R7994">
        <v>148.93757132875561</v>
      </c>
      <c r="S7994">
        <v>75</v>
      </c>
      <c r="T7994">
        <f t="shared" si="373"/>
        <v>330.1983171747878</v>
      </c>
      <c r="U7994">
        <v>7063308.1410986027</v>
      </c>
      <c r="V7994">
        <v>2512710.1860595122</v>
      </c>
      <c r="W7994">
        <v>13626868.408856889</v>
      </c>
      <c r="X7994">
        <v>8285578.895504998</v>
      </c>
      <c r="Y7994">
        <f t="shared" si="374"/>
        <v>31488465.631520003</v>
      </c>
      <c r="Z7994">
        <v>0.30649131359787862</v>
      </c>
      <c r="AA7994">
        <v>0.1062447313807892</v>
      </c>
      <c r="AB7994">
        <v>0.85054357872302377</v>
      </c>
      <c r="AC7994">
        <v>0.21796463297412441</v>
      </c>
      <c r="AD7994">
        <v>0.115763</v>
      </c>
      <c r="AE7994">
        <v>5.4999999999999997E-3</v>
      </c>
      <c r="AF7994">
        <v>1.5390187398893631</v>
      </c>
      <c r="AG7994">
        <v>0.77652473036734382</v>
      </c>
      <c r="AH7994">
        <v>7.3360161255711791</v>
      </c>
    </row>
    <row r="7995" spans="1:34">
      <c r="A7995" t="s">
        <v>1194</v>
      </c>
      <c r="B7995" t="s">
        <v>1254</v>
      </c>
      <c r="C7995" t="s">
        <v>9057</v>
      </c>
      <c r="D7995" t="s">
        <v>9183</v>
      </c>
      <c r="E7995" t="s">
        <v>489</v>
      </c>
      <c r="F7995" t="s">
        <v>43</v>
      </c>
      <c r="G7995" t="s">
        <v>46</v>
      </c>
      <c r="H7995" t="s">
        <v>1125</v>
      </c>
      <c r="I7995">
        <v>0.49223098607666338</v>
      </c>
      <c r="J7995">
        <v>0.49223098607666338</v>
      </c>
      <c r="K7995">
        <v>0.9378478886133077</v>
      </c>
      <c r="L7995">
        <v>3</v>
      </c>
      <c r="M7995">
        <v>4.9223098607666351</v>
      </c>
      <c r="N7995" t="str">
        <f t="shared" si="372"/>
        <v>05Qd-614,92230986076664</v>
      </c>
      <c r="O7995" t="s">
        <v>9036</v>
      </c>
      <c r="P7995">
        <v>75.803571855806169</v>
      </c>
      <c r="Q7995">
        <v>28.32565583513891</v>
      </c>
      <c r="R7995">
        <v>151.93135795535579</v>
      </c>
      <c r="S7995">
        <v>75</v>
      </c>
      <c r="T7995">
        <f t="shared" si="373"/>
        <v>331.06058564630086</v>
      </c>
      <c r="U7995">
        <v>7096612.261703915</v>
      </c>
      <c r="V7995">
        <v>3787566.3677676739</v>
      </c>
      <c r="W7995">
        <v>13900781.405026451</v>
      </c>
      <c r="X7995">
        <v>8285578.895504998</v>
      </c>
      <c r="Y7995">
        <f t="shared" si="374"/>
        <v>33070538.93000304</v>
      </c>
      <c r="Z7995">
        <v>0.30793644716258212</v>
      </c>
      <c r="AA7995">
        <v>0.1248480210480863</v>
      </c>
      <c r="AB7995">
        <v>0.86764031239877992</v>
      </c>
      <c r="AC7995">
        <v>0.21796463297412441</v>
      </c>
      <c r="AD7995">
        <v>0.115763</v>
      </c>
      <c r="AE7995">
        <v>5.4999999999999997E-3</v>
      </c>
      <c r="AF7995">
        <v>1.546275348931927</v>
      </c>
      <c r="AG7995">
        <v>0.78018611293151163</v>
      </c>
      <c r="AH7995">
        <v>7.3700343226300742</v>
      </c>
    </row>
    <row r="7996" spans="1:34">
      <c r="A7996" t="s">
        <v>1194</v>
      </c>
      <c r="B7996" t="s">
        <v>1254</v>
      </c>
      <c r="C7996" t="s">
        <v>9059</v>
      </c>
      <c r="D7996" t="s">
        <v>9184</v>
      </c>
      <c r="E7996" t="s">
        <v>489</v>
      </c>
      <c r="F7996" t="s">
        <v>49</v>
      </c>
      <c r="G7996" t="s">
        <v>46</v>
      </c>
      <c r="H7996" t="s">
        <v>1125</v>
      </c>
      <c r="I7996">
        <v>0.45109704270675882</v>
      </c>
      <c r="J7996">
        <v>0.60877634165407135</v>
      </c>
      <c r="K7996">
        <v>0.45109704270675882</v>
      </c>
      <c r="L7996">
        <v>3</v>
      </c>
      <c r="M7996">
        <v>4.5109704270675888</v>
      </c>
      <c r="N7996" t="str">
        <f t="shared" si="372"/>
        <v>05Qd-614,51097042706759</v>
      </c>
      <c r="O7996" t="s">
        <v>9039</v>
      </c>
      <c r="P7996">
        <v>69.468944576840855</v>
      </c>
      <c r="Q7996">
        <v>77.654956708355471</v>
      </c>
      <c r="R7996">
        <v>73.077720918494919</v>
      </c>
      <c r="S7996">
        <v>75</v>
      </c>
      <c r="T7996">
        <f t="shared" si="373"/>
        <v>295.20162220369127</v>
      </c>
      <c r="U7996">
        <v>6503574.3279935913</v>
      </c>
      <c r="V7996">
        <v>7920081.4108618936</v>
      </c>
      <c r="W7996">
        <v>6686160.3669995787</v>
      </c>
      <c r="X7996">
        <v>8285578.895504998</v>
      </c>
      <c r="Y7996">
        <f t="shared" si="374"/>
        <v>29395395.001360059</v>
      </c>
      <c r="Z7996">
        <v>0.28220332442669949</v>
      </c>
      <c r="AA7996">
        <v>0.59600673880632093</v>
      </c>
      <c r="AB7996">
        <v>0.41732778183780223</v>
      </c>
      <c r="AC7996">
        <v>0.21796463297412441</v>
      </c>
      <c r="AD7996">
        <v>0.115763</v>
      </c>
      <c r="AE7996">
        <v>5.4999999999999997E-3</v>
      </c>
      <c r="AF7996">
        <v>1.4170587729008131</v>
      </c>
      <c r="AG7996">
        <v>0.71498881269021286</v>
      </c>
      <c r="AH7996">
        <v>6.764281012658615</v>
      </c>
    </row>
    <row r="7997" spans="1:34">
      <c r="A7997" t="s">
        <v>1194</v>
      </c>
      <c r="B7997" t="s">
        <v>1254</v>
      </c>
      <c r="C7997" t="s">
        <v>9061</v>
      </c>
      <c r="D7997" t="s">
        <v>9185</v>
      </c>
      <c r="E7997" t="s">
        <v>489</v>
      </c>
      <c r="F7997" t="s">
        <v>1179</v>
      </c>
      <c r="G7997" t="s">
        <v>46</v>
      </c>
      <c r="H7997" t="s">
        <v>1125</v>
      </c>
      <c r="I7997">
        <v>0.48529795150178401</v>
      </c>
      <c r="J7997">
        <v>0.48529795150178401</v>
      </c>
      <c r="K7997">
        <v>0.88238361201427185</v>
      </c>
      <c r="L7997">
        <v>3</v>
      </c>
      <c r="M7997">
        <v>4.8529795150178394</v>
      </c>
      <c r="N7997" t="str">
        <f t="shared" si="372"/>
        <v>05Qd-614,85297951501784</v>
      </c>
      <c r="O7997" t="s">
        <v>9063</v>
      </c>
      <c r="P7997">
        <v>74.735884531274735</v>
      </c>
      <c r="Q7997">
        <v>34.113001160782687</v>
      </c>
      <c r="R7997">
        <v>142.94614514631201</v>
      </c>
      <c r="S7997">
        <v>75</v>
      </c>
      <c r="T7997">
        <f t="shared" si="373"/>
        <v>326.79503083836943</v>
      </c>
      <c r="U7997">
        <v>6996657.0383095797</v>
      </c>
      <c r="V7997">
        <v>2387458.9116154239</v>
      </c>
      <c r="W7997">
        <v>13078689.897275539</v>
      </c>
      <c r="X7997">
        <v>8285578.895504998</v>
      </c>
      <c r="Y7997">
        <f t="shared" si="374"/>
        <v>30748384.742705539</v>
      </c>
      <c r="Z7997">
        <v>0.30359918661736468</v>
      </c>
      <c r="AA7997">
        <v>0.1237611903507381</v>
      </c>
      <c r="AB7997">
        <v>0.81632810829869495</v>
      </c>
      <c r="AC7997">
        <v>0.21796463297412441</v>
      </c>
      <c r="AD7997">
        <v>0.115763</v>
      </c>
      <c r="AE7997">
        <v>5.4999999999999997E-3</v>
      </c>
      <c r="AF7997">
        <v>1.5244961827281169</v>
      </c>
      <c r="AG7997">
        <v>0.76919725313032761</v>
      </c>
      <c r="AH7997">
        <v>7.267935950876284</v>
      </c>
    </row>
    <row r="7998" spans="1:34">
      <c r="A7998" t="s">
        <v>3117</v>
      </c>
      <c r="B7998" t="s">
        <v>3618</v>
      </c>
      <c r="C7998" t="s">
        <v>9022</v>
      </c>
      <c r="D7998" t="s">
        <v>9186</v>
      </c>
      <c r="E7998" t="s">
        <v>489</v>
      </c>
      <c r="F7998" t="s">
        <v>671</v>
      </c>
      <c r="G7998" t="s">
        <v>43</v>
      </c>
      <c r="H7998" t="s">
        <v>1125</v>
      </c>
      <c r="I7998">
        <v>2.023602961238343</v>
      </c>
      <c r="J7998">
        <v>0.62795037015479271</v>
      </c>
      <c r="K7998">
        <v>0.62795037015479271</v>
      </c>
      <c r="L7998">
        <v>3</v>
      </c>
      <c r="M7998">
        <v>6.2795037015479291</v>
      </c>
      <c r="N7998" t="str">
        <f t="shared" si="372"/>
        <v>09QeL-386,27950370154793</v>
      </c>
      <c r="O7998" t="s">
        <v>9024</v>
      </c>
      <c r="P7998">
        <v>257.95795813838191</v>
      </c>
      <c r="Q7998">
        <v>33.348231083519373</v>
      </c>
      <c r="R7998">
        <v>30.227247363360249</v>
      </c>
      <c r="S7998">
        <v>62.081780923994053</v>
      </c>
      <c r="T7998">
        <f t="shared" si="373"/>
        <v>383.61521750925556</v>
      </c>
      <c r="U7998">
        <v>24149622.028513022</v>
      </c>
      <c r="V7998">
        <v>2805492.569717688</v>
      </c>
      <c r="W7998">
        <v>4193047.8794320179</v>
      </c>
      <c r="X7998">
        <v>6878221.035593505</v>
      </c>
      <c r="Y7998">
        <f t="shared" si="374"/>
        <v>38026383.513256229</v>
      </c>
      <c r="Z7998">
        <v>1.04790124266899</v>
      </c>
      <c r="AA7998">
        <v>0.1149866413414638</v>
      </c>
      <c r="AB7998">
        <v>0.133229466495352</v>
      </c>
      <c r="AC7998">
        <v>0.18042176791304479</v>
      </c>
      <c r="AD7998">
        <v>0.115763</v>
      </c>
      <c r="AE7998">
        <v>5.4999999999999997E-3</v>
      </c>
      <c r="AF7998">
        <v>1.9726189638370459</v>
      </c>
      <c r="AG7998">
        <v>0.99530133669534682</v>
      </c>
      <c r="AH7998">
        <v>9.3686870020803212</v>
      </c>
    </row>
    <row r="7999" spans="1:34">
      <c r="A7999" t="s">
        <v>3117</v>
      </c>
      <c r="B7999" t="s">
        <v>3618</v>
      </c>
      <c r="C7999" t="s">
        <v>9025</v>
      </c>
      <c r="D7999" t="s">
        <v>9187</v>
      </c>
      <c r="E7999" t="s">
        <v>489</v>
      </c>
      <c r="F7999" t="s">
        <v>671</v>
      </c>
      <c r="G7999" t="s">
        <v>49</v>
      </c>
      <c r="H7999" t="s">
        <v>1125</v>
      </c>
      <c r="I7999">
        <v>0.52941214742849818</v>
      </c>
      <c r="J7999">
        <v>0.52941214742849829</v>
      </c>
      <c r="K7999">
        <v>1.235297179427987</v>
      </c>
      <c r="L7999">
        <v>3</v>
      </c>
      <c r="M7999">
        <v>5.2941214742849834</v>
      </c>
      <c r="N7999" t="str">
        <f t="shared" si="372"/>
        <v>09QeL-385,29412147428498</v>
      </c>
      <c r="O7999" t="s">
        <v>9027</v>
      </c>
      <c r="P7999">
        <v>67.486596521256232</v>
      </c>
      <c r="Q7999">
        <v>28.115213351201241</v>
      </c>
      <c r="R7999">
        <v>131.8090165385558</v>
      </c>
      <c r="S7999">
        <v>62.081780923994053</v>
      </c>
      <c r="T7999">
        <f t="shared" si="373"/>
        <v>289.49260733500734</v>
      </c>
      <c r="U7999">
        <v>6317989.9924033526</v>
      </c>
      <c r="V7999">
        <v>2365253.5558866118</v>
      </c>
      <c r="W7999">
        <v>13809453.11669223</v>
      </c>
      <c r="X7999">
        <v>6878221.035593505</v>
      </c>
      <c r="Y7999">
        <f t="shared" si="374"/>
        <v>29370917.700575698</v>
      </c>
      <c r="Z7999">
        <v>0.27415044245383469</v>
      </c>
      <c r="AA7999">
        <v>9.6942891686119761E-2</v>
      </c>
      <c r="AB7999">
        <v>1.011642597232435</v>
      </c>
      <c r="AC7999">
        <v>0.18042176791304479</v>
      </c>
      <c r="AD7999">
        <v>0.115763</v>
      </c>
      <c r="AE7999">
        <v>5.4999999999999997E-3</v>
      </c>
      <c r="AF7999">
        <v>1.6630748086759111</v>
      </c>
      <c r="AG7999">
        <v>0.83911825367416992</v>
      </c>
      <c r="AH7999">
        <v>7.917577536635064</v>
      </c>
    </row>
    <row r="8000" spans="1:34">
      <c r="A8000" t="s">
        <v>3117</v>
      </c>
      <c r="B8000" t="s">
        <v>3618</v>
      </c>
      <c r="C8000" t="s">
        <v>9028</v>
      </c>
      <c r="D8000" t="s">
        <v>9188</v>
      </c>
      <c r="E8000" t="s">
        <v>489</v>
      </c>
      <c r="F8000" t="s">
        <v>43</v>
      </c>
      <c r="G8000" t="s">
        <v>49</v>
      </c>
      <c r="H8000" t="s">
        <v>1125</v>
      </c>
      <c r="I8000">
        <v>0.53290972495601818</v>
      </c>
      <c r="J8000">
        <v>0.53290972495601818</v>
      </c>
      <c r="K8000">
        <v>1.2632777996481459</v>
      </c>
      <c r="L8000">
        <v>3</v>
      </c>
      <c r="M8000">
        <v>5.3290972495601823</v>
      </c>
      <c r="N8000" t="str">
        <f t="shared" si="372"/>
        <v>09QeL-385,32909724956018</v>
      </c>
      <c r="O8000" t="s">
        <v>9030</v>
      </c>
      <c r="P8000">
        <v>67.932448783143428</v>
      </c>
      <c r="Q8000">
        <v>25.652336305837419</v>
      </c>
      <c r="R8000">
        <v>134.7946123083654</v>
      </c>
      <c r="S8000">
        <v>62.081780923994053</v>
      </c>
      <c r="T8000">
        <f t="shared" si="373"/>
        <v>290.4611783213403</v>
      </c>
      <c r="U8000">
        <v>6359729.986326539</v>
      </c>
      <c r="V8000">
        <v>3558427.7012285441</v>
      </c>
      <c r="W8000">
        <v>14122249.963913379</v>
      </c>
      <c r="X8000">
        <v>6878221.035593505</v>
      </c>
      <c r="Y8000">
        <f t="shared" si="374"/>
        <v>30918628.687061969</v>
      </c>
      <c r="Z8000">
        <v>0.27596162572823379</v>
      </c>
      <c r="AA8000">
        <v>0.1130651110669358</v>
      </c>
      <c r="AB8000">
        <v>1.0345572349269889</v>
      </c>
      <c r="AC8000">
        <v>0.18042176791304479</v>
      </c>
      <c r="AD8000">
        <v>0.115763</v>
      </c>
      <c r="AE8000">
        <v>5.4999999999999997E-3</v>
      </c>
      <c r="AF8000">
        <v>1.674061963212623</v>
      </c>
      <c r="AG8000">
        <v>0.8446619140552889</v>
      </c>
      <c r="AH8000">
        <v>7.9690841268280943</v>
      </c>
    </row>
    <row r="8001" spans="1:34">
      <c r="A8001" t="s">
        <v>3117</v>
      </c>
      <c r="B8001" t="s">
        <v>3618</v>
      </c>
      <c r="C8001" t="s">
        <v>9031</v>
      </c>
      <c r="D8001" t="s">
        <v>9189</v>
      </c>
      <c r="E8001" t="s">
        <v>489</v>
      </c>
      <c r="F8001" t="s">
        <v>671</v>
      </c>
      <c r="G8001" t="s">
        <v>46</v>
      </c>
      <c r="H8001" t="s">
        <v>1125</v>
      </c>
      <c r="I8001">
        <v>0.53875802101050652</v>
      </c>
      <c r="J8001">
        <v>0.53875802101050652</v>
      </c>
      <c r="K8001">
        <v>1.3100641680840519</v>
      </c>
      <c r="L8001">
        <v>3</v>
      </c>
      <c r="M8001">
        <v>5.3875802101050656</v>
      </c>
      <c r="N8001" t="str">
        <f t="shared" si="372"/>
        <v>09QeL-385,38758021010507</v>
      </c>
      <c r="O8001" t="s">
        <v>9033</v>
      </c>
      <c r="P8001">
        <v>68.677957925846684</v>
      </c>
      <c r="Q8001">
        <v>28.611539759629569</v>
      </c>
      <c r="R8001">
        <v>175.67521202743629</v>
      </c>
      <c r="S8001">
        <v>62.081780923994053</v>
      </c>
      <c r="T8001">
        <f t="shared" si="373"/>
        <v>335.04649063690658</v>
      </c>
      <c r="U8001">
        <v>6429523.3904339867</v>
      </c>
      <c r="V8001">
        <v>2407008.09595541</v>
      </c>
      <c r="W8001">
        <v>16073197.485621359</v>
      </c>
      <c r="X8001">
        <v>6878221.035593505</v>
      </c>
      <c r="Y8001">
        <f t="shared" si="374"/>
        <v>31787950.00760426</v>
      </c>
      <c r="Z8001">
        <v>0.2789901035573254</v>
      </c>
      <c r="AA8001">
        <v>9.8654254024089463E-2</v>
      </c>
      <c r="AB8001">
        <v>1.0032352629204779</v>
      </c>
      <c r="AC8001">
        <v>0.18042176791304479</v>
      </c>
      <c r="AD8001">
        <v>0.115763</v>
      </c>
      <c r="AE8001">
        <v>5.4999999999999997E-3</v>
      </c>
      <c r="AF8001">
        <v>1.692433573854994</v>
      </c>
      <c r="AG8001">
        <v>0.85393146330165293</v>
      </c>
      <c r="AH8001">
        <v>8.0552082472617137</v>
      </c>
    </row>
    <row r="8002" spans="1:34">
      <c r="A8002" t="s">
        <v>3117</v>
      </c>
      <c r="B8002" t="s">
        <v>3618</v>
      </c>
      <c r="C8002" t="s">
        <v>9034</v>
      </c>
      <c r="D8002" t="s">
        <v>9190</v>
      </c>
      <c r="E8002" t="s">
        <v>489</v>
      </c>
      <c r="F8002" t="s">
        <v>43</v>
      </c>
      <c r="G8002" t="s">
        <v>46</v>
      </c>
      <c r="H8002" t="s">
        <v>1125</v>
      </c>
      <c r="I8002">
        <v>0.54253428205633225</v>
      </c>
      <c r="J8002">
        <v>0.54253428205633225</v>
      </c>
      <c r="K8002">
        <v>1.3402742564506589</v>
      </c>
      <c r="L8002">
        <v>3</v>
      </c>
      <c r="M8002">
        <v>5.4253428205633236</v>
      </c>
      <c r="N8002" t="str">
        <f t="shared" ref="N8002:N8065" si="375">_xlfn.CONCAT(A8002,M8002)</f>
        <v>09QeL-385,42534282056332</v>
      </c>
      <c r="O8002" t="s">
        <v>9036</v>
      </c>
      <c r="P8002">
        <v>69.15933525501535</v>
      </c>
      <c r="Q8002">
        <v>26.115627486257079</v>
      </c>
      <c r="R8002">
        <v>179.72628357680389</v>
      </c>
      <c r="S8002">
        <v>62.081780923994053</v>
      </c>
      <c r="T8002">
        <f t="shared" ref="T8002:T8065" si="376">SUM(P8002:S8002)</f>
        <v>337.08302724207039</v>
      </c>
      <c r="U8002">
        <v>6474589.1857923223</v>
      </c>
      <c r="V8002">
        <v>3622694.2908477141</v>
      </c>
      <c r="W8002">
        <v>16443845.525773991</v>
      </c>
      <c r="X8002">
        <v>6878221.035593505</v>
      </c>
      <c r="Y8002">
        <f t="shared" ref="Y8002:Y8065" si="377">SUM(U8002:X8002)</f>
        <v>33419350.038007531</v>
      </c>
      <c r="Z8002">
        <v>0.28094560012377717</v>
      </c>
      <c r="AA8002">
        <v>0.1151071109902941</v>
      </c>
      <c r="AB8002">
        <v>1.026369874707967</v>
      </c>
      <c r="AC8002">
        <v>0.18042176791304479</v>
      </c>
      <c r="AD8002">
        <v>0.115763</v>
      </c>
      <c r="AE8002">
        <v>5.4999999999999997E-3</v>
      </c>
      <c r="AF8002">
        <v>1.7042961739989499</v>
      </c>
      <c r="AG8002">
        <v>0.85991683705928679</v>
      </c>
      <c r="AH8002">
        <v>8.110818831621561</v>
      </c>
    </row>
    <row r="8003" spans="1:34">
      <c r="A8003" t="s">
        <v>3117</v>
      </c>
      <c r="B8003" t="s">
        <v>3618</v>
      </c>
      <c r="C8003" t="s">
        <v>9037</v>
      </c>
      <c r="D8003" t="s">
        <v>9191</v>
      </c>
      <c r="E8003" t="s">
        <v>489</v>
      </c>
      <c r="F8003" t="s">
        <v>49</v>
      </c>
      <c r="G8003" t="s">
        <v>46</v>
      </c>
      <c r="H8003" t="s">
        <v>1125</v>
      </c>
      <c r="I8003">
        <v>0.49416611316351239</v>
      </c>
      <c r="J8003">
        <v>0.95332890530809899</v>
      </c>
      <c r="K8003">
        <v>0.49416611316351228</v>
      </c>
      <c r="L8003">
        <v>3</v>
      </c>
      <c r="M8003">
        <v>4.941661131635124</v>
      </c>
      <c r="N8003" t="str">
        <f t="shared" si="375"/>
        <v>09QeL-384,94166113163512</v>
      </c>
      <c r="O8003" t="s">
        <v>9039</v>
      </c>
      <c r="P8003">
        <v>62.993622748423178</v>
      </c>
      <c r="Q8003">
        <v>101.7223608529771</v>
      </c>
      <c r="R8003">
        <v>66.266018735354237</v>
      </c>
      <c r="S8003">
        <v>62.081780923994053</v>
      </c>
      <c r="T8003">
        <f t="shared" si="376"/>
        <v>293.06378326074861</v>
      </c>
      <c r="U8003">
        <v>5897364.7898277706</v>
      </c>
      <c r="V8003">
        <v>10657314.72708118</v>
      </c>
      <c r="W8003">
        <v>6062931.6647865456</v>
      </c>
      <c r="X8003">
        <v>6878221.035593505</v>
      </c>
      <c r="Y8003">
        <f t="shared" si="377"/>
        <v>29495832.217289004</v>
      </c>
      <c r="Z8003">
        <v>0.25589865897016628</v>
      </c>
      <c r="AA8003">
        <v>0.7807255985391508</v>
      </c>
      <c r="AB8003">
        <v>0.37842792936702868</v>
      </c>
      <c r="AC8003">
        <v>0.18042176791304479</v>
      </c>
      <c r="AD8003">
        <v>0.115763</v>
      </c>
      <c r="AE8003">
        <v>5.4999999999999997E-3</v>
      </c>
      <c r="AF8003">
        <v>1.5523542821890439</v>
      </c>
      <c r="AG8003">
        <v>0.78325328936416716</v>
      </c>
      <c r="AH8003">
        <v>7.3985317031883353</v>
      </c>
    </row>
    <row r="8004" spans="1:34">
      <c r="A8004" t="s">
        <v>1194</v>
      </c>
      <c r="B8004" t="s">
        <v>1260</v>
      </c>
      <c r="C8004" t="s">
        <v>9040</v>
      </c>
      <c r="D8004" t="s">
        <v>9192</v>
      </c>
      <c r="E8004" t="s">
        <v>489</v>
      </c>
      <c r="F8004" t="s">
        <v>671</v>
      </c>
      <c r="G8004" t="s">
        <v>43</v>
      </c>
      <c r="H8004" t="s">
        <v>1125</v>
      </c>
      <c r="I8004">
        <v>1.5232688260406591</v>
      </c>
      <c r="J8004">
        <v>0.56540860325508258</v>
      </c>
      <c r="K8004">
        <v>0.56540860325508258</v>
      </c>
      <c r="L8004">
        <v>3</v>
      </c>
      <c r="M8004">
        <v>5.6540860325508238</v>
      </c>
      <c r="N8004" t="str">
        <f t="shared" si="375"/>
        <v>05Qd-615,65408603255082</v>
      </c>
      <c r="O8004" t="s">
        <v>9024</v>
      </c>
      <c r="P8004">
        <v>234.58339921026149</v>
      </c>
      <c r="Q8004">
        <v>35.560610131199738</v>
      </c>
      <c r="R8004">
        <v>32.536695078224298</v>
      </c>
      <c r="S8004">
        <v>75</v>
      </c>
      <c r="T8004">
        <f t="shared" si="376"/>
        <v>377.68070441968553</v>
      </c>
      <c r="U8004">
        <v>21961332.249546431</v>
      </c>
      <c r="V8004">
        <v>2917775.2452482302</v>
      </c>
      <c r="W8004">
        <v>4351408.0404579788</v>
      </c>
      <c r="X8004">
        <v>8288400</v>
      </c>
      <c r="Y8004">
        <f t="shared" si="377"/>
        <v>37518915.535252638</v>
      </c>
      <c r="Z8004">
        <v>0.95294689613754158</v>
      </c>
      <c r="AA8004">
        <v>0.1226150530383202</v>
      </c>
      <c r="AB8004">
        <v>0.14340857686063149</v>
      </c>
      <c r="AC8004">
        <v>0.21796463297412441</v>
      </c>
      <c r="AD8004">
        <v>0.115763</v>
      </c>
      <c r="AE8004">
        <v>5.4999999999999997E-3</v>
      </c>
      <c r="AF8004">
        <v>1.7761526803824581</v>
      </c>
      <c r="AG8004">
        <v>0.89617263615930554</v>
      </c>
      <c r="AH8004">
        <v>8.447674349092587</v>
      </c>
    </row>
    <row r="8005" spans="1:34">
      <c r="A8005" t="s">
        <v>1194</v>
      </c>
      <c r="B8005" t="s">
        <v>1260</v>
      </c>
      <c r="C8005" t="s">
        <v>9042</v>
      </c>
      <c r="D8005" t="s">
        <v>9193</v>
      </c>
      <c r="E8005" t="s">
        <v>489</v>
      </c>
      <c r="F8005" t="s">
        <v>671</v>
      </c>
      <c r="G8005" t="s">
        <v>49</v>
      </c>
      <c r="H8005" t="s">
        <v>1125</v>
      </c>
      <c r="I8005">
        <v>0.48435625457953191</v>
      </c>
      <c r="J8005">
        <v>0.48435625457953191</v>
      </c>
      <c r="K8005">
        <v>0.87485003663625627</v>
      </c>
      <c r="L8005">
        <v>3</v>
      </c>
      <c r="M8005">
        <v>4.8435625457953204</v>
      </c>
      <c r="N8005" t="str">
        <f t="shared" si="375"/>
        <v>05Qd-614,84356254579532</v>
      </c>
      <c r="O8005" t="s">
        <v>9027</v>
      </c>
      <c r="P8005">
        <v>74.590863205247913</v>
      </c>
      <c r="Q8005">
        <v>30.462932177811769</v>
      </c>
      <c r="R8005">
        <v>111.59507535510571</v>
      </c>
      <c r="S8005">
        <v>75</v>
      </c>
      <c r="T8005">
        <f t="shared" si="376"/>
        <v>291.64887073816539</v>
      </c>
      <c r="U8005">
        <v>6983080.3677742109</v>
      </c>
      <c r="V8005">
        <v>2499506.872299443</v>
      </c>
      <c r="W8005">
        <v>11396412.183974421</v>
      </c>
      <c r="X8005">
        <v>8288400</v>
      </c>
      <c r="Y8005">
        <f t="shared" si="377"/>
        <v>29167399.424048074</v>
      </c>
      <c r="Z8005">
        <v>0.30301006725522628</v>
      </c>
      <c r="AA8005">
        <v>0.1050379628162787</v>
      </c>
      <c r="AB8005">
        <v>0.85649931116484346</v>
      </c>
      <c r="AC8005">
        <v>0.21796463297412441</v>
      </c>
      <c r="AD8005">
        <v>0.115763</v>
      </c>
      <c r="AE8005">
        <v>5.4999999999999997E-3</v>
      </c>
      <c r="AF8005">
        <v>1.521537972501148</v>
      </c>
      <c r="AG8005">
        <v>0.76770466350855826</v>
      </c>
      <c r="AH8005">
        <v>7.2540681818050263</v>
      </c>
    </row>
    <row r="8006" spans="1:34">
      <c r="A8006" t="s">
        <v>1194</v>
      </c>
      <c r="B8006" t="s">
        <v>1260</v>
      </c>
      <c r="C8006" t="s">
        <v>9044</v>
      </c>
      <c r="D8006" t="s">
        <v>9194</v>
      </c>
      <c r="E8006" t="s">
        <v>489</v>
      </c>
      <c r="F8006" t="s">
        <v>43</v>
      </c>
      <c r="G8006" t="s">
        <v>49</v>
      </c>
      <c r="H8006" t="s">
        <v>1125</v>
      </c>
      <c r="I8006">
        <v>0.48640387131512552</v>
      </c>
      <c r="J8006">
        <v>0.48640387131512541</v>
      </c>
      <c r="K8006">
        <v>0.89123097052100408</v>
      </c>
      <c r="L8006">
        <v>3</v>
      </c>
      <c r="M8006">
        <v>4.8640387131512544</v>
      </c>
      <c r="N8006" t="str">
        <f t="shared" si="375"/>
        <v>05Qd-614,86403871315125</v>
      </c>
      <c r="O8006" t="s">
        <v>9030</v>
      </c>
      <c r="P8006">
        <v>74.906196182529328</v>
      </c>
      <c r="Q8006">
        <v>27.99033186749767</v>
      </c>
      <c r="R8006">
        <v>113.68461238968609</v>
      </c>
      <c r="S8006">
        <v>75</v>
      </c>
      <c r="T8006">
        <f t="shared" si="376"/>
        <v>291.58114043971307</v>
      </c>
      <c r="U8006">
        <v>7012601.3496792791</v>
      </c>
      <c r="V8006">
        <v>3743384.349593373</v>
      </c>
      <c r="W8006">
        <v>11609801.75554809</v>
      </c>
      <c r="X8006">
        <v>8288400</v>
      </c>
      <c r="Y8006">
        <f t="shared" si="377"/>
        <v>30654187.454820741</v>
      </c>
      <c r="Z8006">
        <v>0.3042910427332941</v>
      </c>
      <c r="AA8006">
        <v>0.12337004878104819</v>
      </c>
      <c r="AB8006">
        <v>0.87253664099392914</v>
      </c>
      <c r="AC8006">
        <v>0.21796463297412441</v>
      </c>
      <c r="AD8006">
        <v>0.115763</v>
      </c>
      <c r="AE8006">
        <v>5.4999999999999997E-3</v>
      </c>
      <c r="AF8006">
        <v>1.5279702763825931</v>
      </c>
      <c r="AG8006">
        <v>0.77095013603447382</v>
      </c>
      <c r="AH8006">
        <v>7.2842221255683217</v>
      </c>
    </row>
    <row r="8007" spans="1:34">
      <c r="A8007" t="s">
        <v>1194</v>
      </c>
      <c r="B8007" t="s">
        <v>1260</v>
      </c>
      <c r="C8007" t="s">
        <v>9046</v>
      </c>
      <c r="D8007" t="s">
        <v>9195</v>
      </c>
      <c r="E8007" t="s">
        <v>489</v>
      </c>
      <c r="F8007" t="s">
        <v>671</v>
      </c>
      <c r="G8007" t="s">
        <v>1179</v>
      </c>
      <c r="H8007" t="s">
        <v>1125</v>
      </c>
      <c r="I8007">
        <v>1.4376968559485099</v>
      </c>
      <c r="J8007">
        <v>0.55471210699356388</v>
      </c>
      <c r="K8007">
        <v>0.55471210699356388</v>
      </c>
      <c r="L8007">
        <v>3</v>
      </c>
      <c r="M8007">
        <v>5.5471210699356384</v>
      </c>
      <c r="N8007" t="str">
        <f t="shared" si="375"/>
        <v>05Qd-615,54712106993564</v>
      </c>
      <c r="O8007" t="s">
        <v>9048</v>
      </c>
      <c r="P8007">
        <v>221.40531581607061</v>
      </c>
      <c r="Q8007">
        <v>34.887868451756113</v>
      </c>
      <c r="R8007">
        <v>38.992323563727417</v>
      </c>
      <c r="S8007">
        <v>75</v>
      </c>
      <c r="T8007">
        <f t="shared" si="376"/>
        <v>370.28550783155418</v>
      </c>
      <c r="U8007">
        <v>20727620.619455099</v>
      </c>
      <c r="V8007">
        <v>2862576.2761786538</v>
      </c>
      <c r="W8007">
        <v>2762787.418156785</v>
      </c>
      <c r="X8007">
        <v>8288400</v>
      </c>
      <c r="Y8007">
        <f t="shared" si="377"/>
        <v>34641384.313790537</v>
      </c>
      <c r="Z8007">
        <v>0.89941363798793161</v>
      </c>
      <c r="AA8007">
        <v>0.1202954005801163</v>
      </c>
      <c r="AB8007">
        <v>0.1414632607680337</v>
      </c>
      <c r="AC8007">
        <v>0.21796463297412441</v>
      </c>
      <c r="AD8007">
        <v>0.115763</v>
      </c>
      <c r="AE8007">
        <v>5.4999999999999997E-3</v>
      </c>
      <c r="AF8007">
        <v>1.7425511214457501</v>
      </c>
      <c r="AG8007">
        <v>0.87921868958479865</v>
      </c>
      <c r="AH8007">
        <v>8.2901538809661872</v>
      </c>
    </row>
    <row r="8008" spans="1:34">
      <c r="A8008" t="s">
        <v>1194</v>
      </c>
      <c r="B8008" t="s">
        <v>1260</v>
      </c>
      <c r="C8008" t="s">
        <v>9049</v>
      </c>
      <c r="D8008" t="s">
        <v>9196</v>
      </c>
      <c r="E8008" t="s">
        <v>489</v>
      </c>
      <c r="F8008" t="s">
        <v>43</v>
      </c>
      <c r="G8008" t="s">
        <v>1179</v>
      </c>
      <c r="H8008" t="s">
        <v>1125</v>
      </c>
      <c r="I8008">
        <v>1.4652283351538911</v>
      </c>
      <c r="J8008">
        <v>0.55815354189423649</v>
      </c>
      <c r="K8008">
        <v>0.55815354189423649</v>
      </c>
      <c r="L8008">
        <v>3</v>
      </c>
      <c r="M8008">
        <v>5.581535418942364</v>
      </c>
      <c r="N8008" t="str">
        <f t="shared" si="375"/>
        <v>05Qd-615,58153541894236</v>
      </c>
      <c r="O8008" t="s">
        <v>9051</v>
      </c>
      <c r="P8008">
        <v>225.6451636136992</v>
      </c>
      <c r="Q8008">
        <v>32.119199274459248</v>
      </c>
      <c r="R8008">
        <v>39.234232008628346</v>
      </c>
      <c r="S8008">
        <v>75</v>
      </c>
      <c r="T8008">
        <f t="shared" si="376"/>
        <v>371.99859489678676</v>
      </c>
      <c r="U8008">
        <v>21124548.562714081</v>
      </c>
      <c r="V8008">
        <v>4295572.7875844762</v>
      </c>
      <c r="W8008">
        <v>2779927.7562242472</v>
      </c>
      <c r="X8008">
        <v>8288400</v>
      </c>
      <c r="Y8008">
        <f t="shared" si="377"/>
        <v>36488449.106522806</v>
      </c>
      <c r="Z8008">
        <v>0.91663714916752836</v>
      </c>
      <c r="AA8008">
        <v>0.14156842441370079</v>
      </c>
      <c r="AB8008">
        <v>0.14234089909002501</v>
      </c>
      <c r="AC8008">
        <v>0.21796463297412441</v>
      </c>
      <c r="AD8008">
        <v>0.115763</v>
      </c>
      <c r="AE8008">
        <v>5.4999999999999997E-3</v>
      </c>
      <c r="AF8008">
        <v>1.7533619117096431</v>
      </c>
      <c r="AG8008">
        <v>0.88467336390236473</v>
      </c>
      <c r="AH8008">
        <v>8.3408336945543731</v>
      </c>
    </row>
    <row r="8009" spans="1:34">
      <c r="A8009" t="s">
        <v>1194</v>
      </c>
      <c r="B8009" t="s">
        <v>1260</v>
      </c>
      <c r="C8009" t="s">
        <v>9052</v>
      </c>
      <c r="D8009" t="s">
        <v>9197</v>
      </c>
      <c r="E8009" t="s">
        <v>489</v>
      </c>
      <c r="F8009" t="s">
        <v>49</v>
      </c>
      <c r="G8009" t="s">
        <v>1179</v>
      </c>
      <c r="H8009" t="s">
        <v>1125</v>
      </c>
      <c r="I8009">
        <v>0.48017546436192821</v>
      </c>
      <c r="J8009">
        <v>0.84140371489542587</v>
      </c>
      <c r="K8009">
        <v>0.48017546436192821</v>
      </c>
      <c r="L8009">
        <v>3</v>
      </c>
      <c r="M8009">
        <v>4.8017546436192822</v>
      </c>
      <c r="N8009" t="str">
        <f t="shared" si="375"/>
        <v>05Qd-614,80175464361928</v>
      </c>
      <c r="O8009" t="s">
        <v>9054</v>
      </c>
      <c r="P8009">
        <v>73.947021511736935</v>
      </c>
      <c r="Q8009">
        <v>107.3286929595924</v>
      </c>
      <c r="R8009">
        <v>33.752926676216568</v>
      </c>
      <c r="S8009">
        <v>75</v>
      </c>
      <c r="T8009">
        <f t="shared" si="376"/>
        <v>290.0286411475459</v>
      </c>
      <c r="U8009">
        <v>6922804.9118173653</v>
      </c>
      <c r="V8009">
        <v>10960716.861765951</v>
      </c>
      <c r="W8009">
        <v>2391551.7882542252</v>
      </c>
      <c r="X8009">
        <v>8288400</v>
      </c>
      <c r="Y8009">
        <f t="shared" si="377"/>
        <v>28563473.561837539</v>
      </c>
      <c r="Z8009">
        <v>0.3003945925647718</v>
      </c>
      <c r="AA8009">
        <v>0.82375455454099522</v>
      </c>
      <c r="AB8009">
        <v>0.1224548483313188</v>
      </c>
      <c r="AC8009">
        <v>0.21796463297412441</v>
      </c>
      <c r="AD8009">
        <v>0.115763</v>
      </c>
      <c r="AE8009">
        <v>5.4999999999999997E-3</v>
      </c>
      <c r="AF8009">
        <v>1.508404600089827</v>
      </c>
      <c r="AG8009">
        <v>0.76107811101365619</v>
      </c>
      <c r="AH8009">
        <v>7.1925003547227648</v>
      </c>
    </row>
    <row r="8010" spans="1:34">
      <c r="A8010" t="s">
        <v>1194</v>
      </c>
      <c r="B8010" t="s">
        <v>1260</v>
      </c>
      <c r="C8010" t="s">
        <v>9055</v>
      </c>
      <c r="D8010" t="s">
        <v>9198</v>
      </c>
      <c r="E8010" t="s">
        <v>489</v>
      </c>
      <c r="F8010" t="s">
        <v>671</v>
      </c>
      <c r="G8010" t="s">
        <v>46</v>
      </c>
      <c r="H8010" t="s">
        <v>1125</v>
      </c>
      <c r="I8010">
        <v>0.49159206123450577</v>
      </c>
      <c r="J8010">
        <v>0.49159206123450577</v>
      </c>
      <c r="K8010">
        <v>0.93273648987604718</v>
      </c>
      <c r="L8010">
        <v>3</v>
      </c>
      <c r="M8010">
        <v>4.9159206123450589</v>
      </c>
      <c r="N8010" t="str">
        <f t="shared" si="375"/>
        <v>05Qd-614,91592061234506</v>
      </c>
      <c r="O8010" t="s">
        <v>9033</v>
      </c>
      <c r="P8010">
        <v>75.705177430113892</v>
      </c>
      <c r="Q8010">
        <v>30.91801846047694</v>
      </c>
      <c r="R8010">
        <v>151.10331135991959</v>
      </c>
      <c r="S8010">
        <v>75</v>
      </c>
      <c r="T8010">
        <f t="shared" si="376"/>
        <v>332.72650725051039</v>
      </c>
      <c r="U8010">
        <v>7087400.7289125659</v>
      </c>
      <c r="V8010">
        <v>2536847.0496786679</v>
      </c>
      <c r="W8010">
        <v>13825020.252942771</v>
      </c>
      <c r="X8010">
        <v>8288400</v>
      </c>
      <c r="Y8010">
        <f t="shared" si="377"/>
        <v>31737668.031534005</v>
      </c>
      <c r="Z8010">
        <v>0.30753674000991749</v>
      </c>
      <c r="AA8010">
        <v>0.1066071268008147</v>
      </c>
      <c r="AB8010">
        <v>0.86291155451486679</v>
      </c>
      <c r="AC8010">
        <v>0.21796463297412441</v>
      </c>
      <c r="AD8010">
        <v>0.115763</v>
      </c>
      <c r="AE8010">
        <v>5.4999999999999997E-3</v>
      </c>
      <c r="AF8010">
        <v>1.54426825518693</v>
      </c>
      <c r="AG8010">
        <v>0.77917341705669185</v>
      </c>
      <c r="AH8010">
        <v>7.3606252845886804</v>
      </c>
    </row>
    <row r="8011" spans="1:34">
      <c r="A8011" t="s">
        <v>1194</v>
      </c>
      <c r="B8011" t="s">
        <v>1260</v>
      </c>
      <c r="C8011" t="s">
        <v>9057</v>
      </c>
      <c r="D8011" t="s">
        <v>9199</v>
      </c>
      <c r="E8011" t="s">
        <v>489</v>
      </c>
      <c r="F8011" t="s">
        <v>43</v>
      </c>
      <c r="G8011" t="s">
        <v>46</v>
      </c>
      <c r="H8011" t="s">
        <v>1125</v>
      </c>
      <c r="I8011">
        <v>0.49380839657129838</v>
      </c>
      <c r="J8011">
        <v>0.49380839657129838</v>
      </c>
      <c r="K8011">
        <v>0.95046717257038793</v>
      </c>
      <c r="L8011">
        <v>3</v>
      </c>
      <c r="M8011">
        <v>4.9380839657129849</v>
      </c>
      <c r="N8011" t="str">
        <f t="shared" si="375"/>
        <v>05Qd-614,93808396571298</v>
      </c>
      <c r="O8011" t="s">
        <v>9036</v>
      </c>
      <c r="P8011">
        <v>76.046493071979953</v>
      </c>
      <c r="Q8011">
        <v>28.41642863905744</v>
      </c>
      <c r="R8011">
        <v>153.97568195640281</v>
      </c>
      <c r="S8011">
        <v>75</v>
      </c>
      <c r="T8011">
        <f t="shared" si="376"/>
        <v>333.43860366744019</v>
      </c>
      <c r="U8011">
        <v>7119354.1673835861</v>
      </c>
      <c r="V8011">
        <v>3800369.8827989041</v>
      </c>
      <c r="W8011">
        <v>14087824.431838291</v>
      </c>
      <c r="X8011">
        <v>8288400</v>
      </c>
      <c r="Y8011">
        <f t="shared" si="377"/>
        <v>33295948.48202078</v>
      </c>
      <c r="Z8011">
        <v>0.30892326472826698</v>
      </c>
      <c r="AA8011">
        <v>0.1252481108112386</v>
      </c>
      <c r="AB8011">
        <v>0.87931491294723252</v>
      </c>
      <c r="AC8011">
        <v>0.21796463297412441</v>
      </c>
      <c r="AD8011">
        <v>0.115763</v>
      </c>
      <c r="AE8011">
        <v>5.4999999999999997E-3</v>
      </c>
      <c r="AF8011">
        <v>1.5512305651454401</v>
      </c>
      <c r="AG8011">
        <v>0.78268630856550814</v>
      </c>
      <c r="AH8011">
        <v>7.3932638394239341</v>
      </c>
    </row>
    <row r="8012" spans="1:34">
      <c r="A8012" t="s">
        <v>1194</v>
      </c>
      <c r="B8012" t="s">
        <v>1260</v>
      </c>
      <c r="C8012" t="s">
        <v>9059</v>
      </c>
      <c r="D8012" t="s">
        <v>9200</v>
      </c>
      <c r="E8012" t="s">
        <v>489</v>
      </c>
      <c r="F8012" t="s">
        <v>49</v>
      </c>
      <c r="G8012" t="s">
        <v>46</v>
      </c>
      <c r="H8012" t="s">
        <v>1125</v>
      </c>
      <c r="I8012">
        <v>0.4519348609654178</v>
      </c>
      <c r="J8012">
        <v>0.61547888772334303</v>
      </c>
      <c r="K8012">
        <v>0.45193486096541768</v>
      </c>
      <c r="L8012">
        <v>3</v>
      </c>
      <c r="M8012">
        <v>4.5193486096541786</v>
      </c>
      <c r="N8012" t="str">
        <f t="shared" si="375"/>
        <v>05Qd-614,51934860965418</v>
      </c>
      <c r="O8012" t="s">
        <v>9039</v>
      </c>
      <c r="P8012">
        <v>69.597968588674334</v>
      </c>
      <c r="Q8012">
        <v>78.50992739172807</v>
      </c>
      <c r="R8012">
        <v>73.213447476397675</v>
      </c>
      <c r="S8012">
        <v>75</v>
      </c>
      <c r="T8012">
        <f t="shared" si="376"/>
        <v>296.32134345680009</v>
      </c>
      <c r="U8012">
        <v>6515653.3549050596</v>
      </c>
      <c r="V8012">
        <v>8017661.0862344941</v>
      </c>
      <c r="W8012">
        <v>6698578.5092294216</v>
      </c>
      <c r="X8012">
        <v>8288400</v>
      </c>
      <c r="Y8012">
        <f t="shared" si="377"/>
        <v>29520292.950368974</v>
      </c>
      <c r="Z8012">
        <v>0.28272745798439308</v>
      </c>
      <c r="AA8012">
        <v>0.6025686932567712</v>
      </c>
      <c r="AB8012">
        <v>0.41810288076855862</v>
      </c>
      <c r="AC8012">
        <v>0.21796463297412441</v>
      </c>
      <c r="AD8012">
        <v>0.115763</v>
      </c>
      <c r="AE8012">
        <v>5.4999999999999997E-3</v>
      </c>
      <c r="AF8012">
        <v>1.4196906627185899</v>
      </c>
      <c r="AG8012">
        <v>0.71631675463018729</v>
      </c>
      <c r="AH8012">
        <v>6.7766190270029556</v>
      </c>
    </row>
    <row r="8013" spans="1:34">
      <c r="A8013" t="s">
        <v>1194</v>
      </c>
      <c r="B8013" t="s">
        <v>1260</v>
      </c>
      <c r="C8013" t="s">
        <v>9061</v>
      </c>
      <c r="D8013" t="s">
        <v>9201</v>
      </c>
      <c r="E8013" t="s">
        <v>489</v>
      </c>
      <c r="F8013" t="s">
        <v>1179</v>
      </c>
      <c r="G8013" t="s">
        <v>46</v>
      </c>
      <c r="H8013" t="s">
        <v>1125</v>
      </c>
      <c r="I8013">
        <v>0.48707063230366909</v>
      </c>
      <c r="J8013">
        <v>0.48707063230366932</v>
      </c>
      <c r="K8013">
        <v>0.89656505842935452</v>
      </c>
      <c r="L8013">
        <v>3</v>
      </c>
      <c r="M8013">
        <v>4.8707063230366927</v>
      </c>
      <c r="N8013" t="str">
        <f t="shared" si="375"/>
        <v>05Qd-614,87070632303669</v>
      </c>
      <c r="O8013" t="s">
        <v>9063</v>
      </c>
      <c r="P8013">
        <v>75.008877374765049</v>
      </c>
      <c r="Q8013">
        <v>34.237608037991379</v>
      </c>
      <c r="R8013">
        <v>145.24353946555539</v>
      </c>
      <c r="S8013">
        <v>75</v>
      </c>
      <c r="T8013">
        <f t="shared" si="376"/>
        <v>329.49002487831183</v>
      </c>
      <c r="U8013">
        <v>7022214.2028737506</v>
      </c>
      <c r="V8013">
        <v>2425893.71624777</v>
      </c>
      <c r="W8013">
        <v>13288887.29603989</v>
      </c>
      <c r="X8013">
        <v>8288400</v>
      </c>
      <c r="Y8013">
        <f t="shared" si="377"/>
        <v>31025395.215161413</v>
      </c>
      <c r="Z8013">
        <v>0.30470816399491002</v>
      </c>
      <c r="AA8013">
        <v>0.124213261259907</v>
      </c>
      <c r="AB8013">
        <v>0.82944792735169937</v>
      </c>
      <c r="AC8013">
        <v>0.21796463297412441</v>
      </c>
      <c r="AD8013">
        <v>0.115763</v>
      </c>
      <c r="AE8013">
        <v>5.4999999999999997E-3</v>
      </c>
      <c r="AF8013">
        <v>1.53006481351938</v>
      </c>
      <c r="AG8013">
        <v>0.77200695220131577</v>
      </c>
      <c r="AH8013">
        <v>7.294041088757389</v>
      </c>
    </row>
    <row r="8014" spans="1:34">
      <c r="A8014" t="s">
        <v>1194</v>
      </c>
      <c r="B8014" t="s">
        <v>1266</v>
      </c>
      <c r="C8014" t="s">
        <v>9040</v>
      </c>
      <c r="D8014" t="s">
        <v>9202</v>
      </c>
      <c r="E8014" t="s">
        <v>489</v>
      </c>
      <c r="F8014" t="s">
        <v>671</v>
      </c>
      <c r="G8014" t="s">
        <v>43</v>
      </c>
      <c r="H8014" t="s">
        <v>1125</v>
      </c>
      <c r="I8014">
        <v>1.5113041701690799</v>
      </c>
      <c r="J8014">
        <v>0.56391302127113507</v>
      </c>
      <c r="K8014">
        <v>0.56391302127113507</v>
      </c>
      <c r="L8014">
        <v>3</v>
      </c>
      <c r="M8014">
        <v>5.6391302127113514</v>
      </c>
      <c r="N8014" t="str">
        <f t="shared" si="375"/>
        <v>05Qd-615,63913021271135</v>
      </c>
      <c r="O8014" t="s">
        <v>9024</v>
      </c>
      <c r="P8014">
        <v>232.74084220603831</v>
      </c>
      <c r="Q8014">
        <v>35.466547523124397</v>
      </c>
      <c r="R8014">
        <v>32.450631133148043</v>
      </c>
      <c r="S8014">
        <v>75</v>
      </c>
      <c r="T8014">
        <f t="shared" si="376"/>
        <v>375.65802086231071</v>
      </c>
      <c r="U8014">
        <v>21788834.93432847</v>
      </c>
      <c r="V8014">
        <v>2863851.9570023362</v>
      </c>
      <c r="W8014">
        <v>4324244.2140570814</v>
      </c>
      <c r="X8014">
        <v>8274869.7558648475</v>
      </c>
      <c r="Y8014">
        <f t="shared" si="377"/>
        <v>37251800.86125274</v>
      </c>
      <c r="Z8014">
        <v>0.94546188660983321</v>
      </c>
      <c r="AA8014">
        <v>0.1222907196920833</v>
      </c>
      <c r="AB8014">
        <v>0.14302924184050339</v>
      </c>
      <c r="AC8014">
        <v>0.21796463297412441</v>
      </c>
      <c r="AD8014">
        <v>0.115763</v>
      </c>
      <c r="AE8014">
        <v>5.4999999999999997E-3</v>
      </c>
      <c r="AF8014">
        <v>1.7714545170821001</v>
      </c>
      <c r="AG8014">
        <v>0.89380213871474912</v>
      </c>
      <c r="AH8014">
        <v>8.4256498685081986</v>
      </c>
    </row>
    <row r="8015" spans="1:34">
      <c r="A8015" t="s">
        <v>1194</v>
      </c>
      <c r="B8015" t="s">
        <v>1266</v>
      </c>
      <c r="C8015" t="s">
        <v>9042</v>
      </c>
      <c r="D8015" t="s">
        <v>9203</v>
      </c>
      <c r="E8015" t="s">
        <v>489</v>
      </c>
      <c r="F8015" t="s">
        <v>671</v>
      </c>
      <c r="G8015" t="s">
        <v>49</v>
      </c>
      <c r="H8015" t="s">
        <v>1125</v>
      </c>
      <c r="I8015">
        <v>0.48313447152747269</v>
      </c>
      <c r="J8015">
        <v>0.48313447152747269</v>
      </c>
      <c r="K8015">
        <v>0.86507577221978282</v>
      </c>
      <c r="L8015">
        <v>3</v>
      </c>
      <c r="M8015">
        <v>4.831344715274728</v>
      </c>
      <c r="N8015" t="str">
        <f t="shared" si="375"/>
        <v>05Qd-614,83134471527473</v>
      </c>
      <c r="O8015" t="s">
        <v>9027</v>
      </c>
      <c r="P8015">
        <v>74.402708615230807</v>
      </c>
      <c r="Q8015">
        <v>30.386089783605069</v>
      </c>
      <c r="R8015">
        <v>110.34827907183529</v>
      </c>
      <c r="S8015">
        <v>75</v>
      </c>
      <c r="T8015">
        <f t="shared" si="376"/>
        <v>290.13707747067116</v>
      </c>
      <c r="U8015">
        <v>6965465.6282847412</v>
      </c>
      <c r="V8015">
        <v>2453615.2732567969</v>
      </c>
      <c r="W8015">
        <v>11225747.336953079</v>
      </c>
      <c r="X8015">
        <v>8274869.7558648475</v>
      </c>
      <c r="Y8015">
        <f t="shared" si="377"/>
        <v>28919697.994359467</v>
      </c>
      <c r="Z8015">
        <v>0.30224572786397158</v>
      </c>
      <c r="AA8015">
        <v>0.1047730057695215</v>
      </c>
      <c r="AB8015">
        <v>0.84693007027866707</v>
      </c>
      <c r="AC8015">
        <v>0.21796463297412441</v>
      </c>
      <c r="AD8015">
        <v>0.115763</v>
      </c>
      <c r="AE8015">
        <v>5.4999999999999997E-3</v>
      </c>
      <c r="AF8015">
        <v>1.517699910557506</v>
      </c>
      <c r="AG8015">
        <v>0.76576813737104443</v>
      </c>
      <c r="AH8015">
        <v>7.2360757632032779</v>
      </c>
    </row>
    <row r="8016" spans="1:34">
      <c r="A8016" t="s">
        <v>1194</v>
      </c>
      <c r="B8016" t="s">
        <v>1266</v>
      </c>
      <c r="C8016" t="s">
        <v>9044</v>
      </c>
      <c r="D8016" t="s">
        <v>9204</v>
      </c>
      <c r="E8016" t="s">
        <v>489</v>
      </c>
      <c r="F8016" t="s">
        <v>43</v>
      </c>
      <c r="G8016" t="s">
        <v>49</v>
      </c>
      <c r="H8016" t="s">
        <v>1125</v>
      </c>
      <c r="I8016">
        <v>0.48535774173388868</v>
      </c>
      <c r="J8016">
        <v>0.48535774173388863</v>
      </c>
      <c r="K8016">
        <v>0.88286193387111001</v>
      </c>
      <c r="L8016">
        <v>3</v>
      </c>
      <c r="M8016">
        <v>4.8535774173388866</v>
      </c>
      <c r="N8016" t="str">
        <f t="shared" si="375"/>
        <v>05Qd-614,85357741733889</v>
      </c>
      <c r="O8016" t="s">
        <v>9030</v>
      </c>
      <c r="P8016">
        <v>74.745092227018858</v>
      </c>
      <c r="Q8016">
        <v>27.930131865231949</v>
      </c>
      <c r="R8016">
        <v>112.6170656828407</v>
      </c>
      <c r="S8016">
        <v>75</v>
      </c>
      <c r="T8016">
        <f t="shared" si="376"/>
        <v>290.29228977509149</v>
      </c>
      <c r="U8016">
        <v>6997519.0484354896</v>
      </c>
      <c r="V8016">
        <v>3721860.1579895988</v>
      </c>
      <c r="W8016">
        <v>11456551.34650206</v>
      </c>
      <c r="X8016">
        <v>8274869.7558648475</v>
      </c>
      <c r="Y8016">
        <f t="shared" si="377"/>
        <v>30450800.308791999</v>
      </c>
      <c r="Z8016">
        <v>0.30363659099086038</v>
      </c>
      <c r="AA8016">
        <v>0.12310471154777421</v>
      </c>
      <c r="AB8016">
        <v>0.86434315202374135</v>
      </c>
      <c r="AC8016">
        <v>0.21796463297412441</v>
      </c>
      <c r="AD8016">
        <v>0.115763</v>
      </c>
      <c r="AE8016">
        <v>5.4999999999999997E-3</v>
      </c>
      <c r="AF8016">
        <v>1.524684005446771</v>
      </c>
      <c r="AG8016">
        <v>0.76929202064821367</v>
      </c>
      <c r="AH8016">
        <v>7.268816443433872</v>
      </c>
    </row>
    <row r="8017" spans="1:34">
      <c r="A8017" t="s">
        <v>1194</v>
      </c>
      <c r="B8017" t="s">
        <v>1266</v>
      </c>
      <c r="C8017" t="s">
        <v>9046</v>
      </c>
      <c r="D8017" t="s">
        <v>9205</v>
      </c>
      <c r="E8017" t="s">
        <v>489</v>
      </c>
      <c r="F8017" t="s">
        <v>671</v>
      </c>
      <c r="G8017" t="s">
        <v>1179</v>
      </c>
      <c r="H8017" t="s">
        <v>1125</v>
      </c>
      <c r="I8017">
        <v>1.4179608354986999</v>
      </c>
      <c r="J8017">
        <v>0.55224510443733754</v>
      </c>
      <c r="K8017">
        <v>0.55224510443733754</v>
      </c>
      <c r="L8017">
        <v>3</v>
      </c>
      <c r="M8017">
        <v>5.5224510443733754</v>
      </c>
      <c r="N8017" t="str">
        <f t="shared" si="375"/>
        <v>05Qd-615,52245104437338</v>
      </c>
      <c r="O8017" t="s">
        <v>9048</v>
      </c>
      <c r="P8017">
        <v>218.36596866679969</v>
      </c>
      <c r="Q8017">
        <v>34.73270965935432</v>
      </c>
      <c r="R8017">
        <v>38.818910795748948</v>
      </c>
      <c r="S8017">
        <v>75</v>
      </c>
      <c r="T8017">
        <f t="shared" si="376"/>
        <v>366.91758912190295</v>
      </c>
      <c r="U8017">
        <v>20443081.675985269</v>
      </c>
      <c r="V8017">
        <v>2804596.0341947922</v>
      </c>
      <c r="W8017">
        <v>2663322.681156998</v>
      </c>
      <c r="X8017">
        <v>8274869.7558648475</v>
      </c>
      <c r="Y8017">
        <f t="shared" si="377"/>
        <v>34185870.147201911</v>
      </c>
      <c r="Z8017">
        <v>0.88706691421321948</v>
      </c>
      <c r="AA8017">
        <v>0.1197604040350763</v>
      </c>
      <c r="AB8017">
        <v>0.14083412320004679</v>
      </c>
      <c r="AC8017">
        <v>0.21796463297412441</v>
      </c>
      <c r="AD8017">
        <v>0.115763</v>
      </c>
      <c r="AE8017">
        <v>5.4999999999999997E-3</v>
      </c>
      <c r="AF8017">
        <v>1.734801375195824</v>
      </c>
      <c r="AG8017">
        <v>0.87530849053317983</v>
      </c>
      <c r="AH8017">
        <v>8.2538239101023798</v>
      </c>
    </row>
    <row r="8018" spans="1:34">
      <c r="A8018" t="s">
        <v>1194</v>
      </c>
      <c r="B8018" t="s">
        <v>1266</v>
      </c>
      <c r="C8018" t="s">
        <v>9049</v>
      </c>
      <c r="D8018" t="s">
        <v>9206</v>
      </c>
      <c r="E8018" t="s">
        <v>489</v>
      </c>
      <c r="F8018" t="s">
        <v>43</v>
      </c>
      <c r="G8018" t="s">
        <v>1179</v>
      </c>
      <c r="H8018" t="s">
        <v>1125</v>
      </c>
      <c r="I8018">
        <v>1.4478335753995091</v>
      </c>
      <c r="J8018">
        <v>0.55597919692493869</v>
      </c>
      <c r="K8018">
        <v>0.55597919692493869</v>
      </c>
      <c r="L8018">
        <v>3</v>
      </c>
      <c r="M8018">
        <v>5.5597919692493862</v>
      </c>
      <c r="N8018" t="str">
        <f t="shared" si="375"/>
        <v>05Qd-615,55979196924939</v>
      </c>
      <c r="O8018" t="s">
        <v>9051</v>
      </c>
      <c r="P8018">
        <v>222.96637061152441</v>
      </c>
      <c r="Q8018">
        <v>31.994075604862381</v>
      </c>
      <c r="R8018">
        <v>39.081390991615883</v>
      </c>
      <c r="S8018">
        <v>75</v>
      </c>
      <c r="T8018">
        <f t="shared" si="376"/>
        <v>369.04183720800268</v>
      </c>
      <c r="U8018">
        <v>20873764.13659282</v>
      </c>
      <c r="V8018">
        <v>4263405.409613356</v>
      </c>
      <c r="W8018">
        <v>2681331.1580739622</v>
      </c>
      <c r="X8018">
        <v>8274869.7558648475</v>
      </c>
      <c r="Y8018">
        <f t="shared" si="377"/>
        <v>36093370.460144982</v>
      </c>
      <c r="Z8018">
        <v>0.90575510258873626</v>
      </c>
      <c r="AA8018">
        <v>0.14101692994429241</v>
      </c>
      <c r="AB8018">
        <v>0.14178639536545601</v>
      </c>
      <c r="AC8018">
        <v>0.21796463297412441</v>
      </c>
      <c r="AD8018">
        <v>0.115763</v>
      </c>
      <c r="AE8018">
        <v>5.4999999999999997E-3</v>
      </c>
      <c r="AF8018">
        <v>1.7465315086647291</v>
      </c>
      <c r="AG8018">
        <v>0.88122702712602774</v>
      </c>
      <c r="AH8018">
        <v>8.3088135050401419</v>
      </c>
    </row>
    <row r="8019" spans="1:34">
      <c r="A8019" t="s">
        <v>1194</v>
      </c>
      <c r="B8019" t="s">
        <v>1266</v>
      </c>
      <c r="C8019" t="s">
        <v>9052</v>
      </c>
      <c r="D8019" t="s">
        <v>9207</v>
      </c>
      <c r="E8019" t="s">
        <v>489</v>
      </c>
      <c r="F8019" t="s">
        <v>49</v>
      </c>
      <c r="G8019" t="s">
        <v>1179</v>
      </c>
      <c r="H8019" t="s">
        <v>1125</v>
      </c>
      <c r="I8019">
        <v>0.47857309598943781</v>
      </c>
      <c r="J8019">
        <v>0.82858476791550262</v>
      </c>
      <c r="K8019">
        <v>0.47857309598943781</v>
      </c>
      <c r="L8019">
        <v>3</v>
      </c>
      <c r="M8019">
        <v>4.7857309598943782</v>
      </c>
      <c r="N8019" t="str">
        <f t="shared" si="375"/>
        <v>05Qd-614,78573095989438</v>
      </c>
      <c r="O8019" t="s">
        <v>9054</v>
      </c>
      <c r="P8019">
        <v>73.700256782373415</v>
      </c>
      <c r="Q8019">
        <v>105.69351973642161</v>
      </c>
      <c r="R8019">
        <v>33.640291553851817</v>
      </c>
      <c r="S8019">
        <v>75</v>
      </c>
      <c r="T8019">
        <f t="shared" si="376"/>
        <v>288.03406807264685</v>
      </c>
      <c r="U8019">
        <v>6899703.1824227618</v>
      </c>
      <c r="V8019">
        <v>10752217.956584031</v>
      </c>
      <c r="W8019">
        <v>2308023.3231561789</v>
      </c>
      <c r="X8019">
        <v>8274869.7558648475</v>
      </c>
      <c r="Y8019">
        <f t="shared" si="377"/>
        <v>28234814.218027819</v>
      </c>
      <c r="Z8019">
        <v>0.299392161515879</v>
      </c>
      <c r="AA8019">
        <v>0.81120449590422805</v>
      </c>
      <c r="AB8019">
        <v>0.12204621067573811</v>
      </c>
      <c r="AC8019">
        <v>0.21796463297412441</v>
      </c>
      <c r="AD8019">
        <v>0.115763</v>
      </c>
      <c r="AE8019">
        <v>5.4999999999999997E-3</v>
      </c>
      <c r="AF8019">
        <v>1.503370982165773</v>
      </c>
      <c r="AG8019">
        <v>0.75853835714325901</v>
      </c>
      <c r="AH8019">
        <v>7.1689032992034107</v>
      </c>
    </row>
    <row r="8020" spans="1:34">
      <c r="A8020" t="s">
        <v>1194</v>
      </c>
      <c r="B8020" t="s">
        <v>1266</v>
      </c>
      <c r="C8020" t="s">
        <v>9055</v>
      </c>
      <c r="D8020" t="s">
        <v>9208</v>
      </c>
      <c r="E8020" t="s">
        <v>489</v>
      </c>
      <c r="F8020" t="s">
        <v>671</v>
      </c>
      <c r="G8020" t="s">
        <v>46</v>
      </c>
      <c r="H8020" t="s">
        <v>1125</v>
      </c>
      <c r="I8020">
        <v>0.48748618265674221</v>
      </c>
      <c r="J8020">
        <v>0.48748618265674221</v>
      </c>
      <c r="K8020">
        <v>0.89988946125393843</v>
      </c>
      <c r="L8020">
        <v>3</v>
      </c>
      <c r="M8020">
        <v>4.8748618265674226</v>
      </c>
      <c r="N8020" t="str">
        <f t="shared" si="375"/>
        <v>05Qd-614,87486182656742</v>
      </c>
      <c r="O8020" t="s">
        <v>9033</v>
      </c>
      <c r="P8020">
        <v>75.072872129138304</v>
      </c>
      <c r="Q8020">
        <v>30.659784775122102</v>
      </c>
      <c r="R8020">
        <v>145.78209272313799</v>
      </c>
      <c r="S8020">
        <v>75</v>
      </c>
      <c r="T8020">
        <f t="shared" si="376"/>
        <v>326.51474962739837</v>
      </c>
      <c r="U8020">
        <v>7028205.2920460897</v>
      </c>
      <c r="V8020">
        <v>2475715.5900854012</v>
      </c>
      <c r="W8020">
        <v>13338161.59470588</v>
      </c>
      <c r="X8020">
        <v>8274869.7558648475</v>
      </c>
      <c r="Y8020">
        <f t="shared" si="377"/>
        <v>31116952.232702218</v>
      </c>
      <c r="Z8020">
        <v>0.30496812954556018</v>
      </c>
      <c r="AA8020">
        <v>0.1057167220268458</v>
      </c>
      <c r="AB8020">
        <v>0.83252346437671332</v>
      </c>
      <c r="AC8020">
        <v>0.21796463297412441</v>
      </c>
      <c r="AD8020">
        <v>0.115763</v>
      </c>
      <c r="AE8020">
        <v>5.4999999999999997E-3</v>
      </c>
      <c r="AF8020">
        <v>1.531370207298667</v>
      </c>
      <c r="AG8020">
        <v>0.7726655995109365</v>
      </c>
      <c r="AH8020">
        <v>7.3001606333770246</v>
      </c>
    </row>
    <row r="8021" spans="1:34">
      <c r="A8021" t="s">
        <v>1194</v>
      </c>
      <c r="B8021" t="s">
        <v>1266</v>
      </c>
      <c r="C8021" t="s">
        <v>9057</v>
      </c>
      <c r="D8021" t="s">
        <v>9209</v>
      </c>
      <c r="E8021" t="s">
        <v>489</v>
      </c>
      <c r="F8021" t="s">
        <v>43</v>
      </c>
      <c r="G8021" t="s">
        <v>46</v>
      </c>
      <c r="H8021" t="s">
        <v>1125</v>
      </c>
      <c r="I8021">
        <v>0.48982018874650229</v>
      </c>
      <c r="J8021">
        <v>0.48982018874650252</v>
      </c>
      <c r="K8021">
        <v>0.91856150997202024</v>
      </c>
      <c r="L8021">
        <v>3</v>
      </c>
      <c r="M8021">
        <v>4.8982018874650253</v>
      </c>
      <c r="N8021" t="str">
        <f t="shared" si="375"/>
        <v>05Qd-614,89820188746503</v>
      </c>
      <c r="O8021" t="s">
        <v>9036</v>
      </c>
      <c r="P8021">
        <v>75.432309066961366</v>
      </c>
      <c r="Q8021">
        <v>28.186925406957819</v>
      </c>
      <c r="R8021">
        <v>148.80696461546731</v>
      </c>
      <c r="S8021">
        <v>75</v>
      </c>
      <c r="T8021">
        <f t="shared" si="376"/>
        <v>327.4261990893865</v>
      </c>
      <c r="U8021">
        <v>7061855.2180036232</v>
      </c>
      <c r="V8021">
        <v>3756079.4612277732</v>
      </c>
      <c r="W8021">
        <v>13614918.70080528</v>
      </c>
      <c r="X8021">
        <v>8274869.7558648475</v>
      </c>
      <c r="Y8021">
        <f t="shared" si="377"/>
        <v>32707723.135901522</v>
      </c>
      <c r="Z8021">
        <v>0.30642826830818698</v>
      </c>
      <c r="AA8021">
        <v>0.1242365534966068</v>
      </c>
      <c r="AB8021">
        <v>0.84979771788794722</v>
      </c>
      <c r="AC8021">
        <v>0.21796463297412441</v>
      </c>
      <c r="AD8021">
        <v>0.115763</v>
      </c>
      <c r="AE8021">
        <v>5.4999999999999997E-3</v>
      </c>
      <c r="AF8021">
        <v>1.538702163601579</v>
      </c>
      <c r="AG8021">
        <v>0.77636499916320656</v>
      </c>
      <c r="AH8021">
        <v>7.3345320502298108</v>
      </c>
    </row>
    <row r="8022" spans="1:34">
      <c r="A8022" t="s">
        <v>1194</v>
      </c>
      <c r="B8022" t="s">
        <v>1266</v>
      </c>
      <c r="C8022" t="s">
        <v>9059</v>
      </c>
      <c r="D8022" t="s">
        <v>9210</v>
      </c>
      <c r="E8022" t="s">
        <v>489</v>
      </c>
      <c r="F8022" t="s">
        <v>49</v>
      </c>
      <c r="G8022" t="s">
        <v>46</v>
      </c>
      <c r="H8022" t="s">
        <v>1125</v>
      </c>
      <c r="I8022">
        <v>0.44976361648096808</v>
      </c>
      <c r="J8022">
        <v>0.59810893184774505</v>
      </c>
      <c r="K8022">
        <v>0.44976361648096802</v>
      </c>
      <c r="L8022">
        <v>3</v>
      </c>
      <c r="M8022">
        <v>4.4976361648096814</v>
      </c>
      <c r="N8022" t="str">
        <f t="shared" si="375"/>
        <v>05Qd-614,49763616480968</v>
      </c>
      <c r="O8022" t="s">
        <v>9039</v>
      </c>
      <c r="P8022">
        <v>69.263596938069085</v>
      </c>
      <c r="Q8022">
        <v>76.294231611105772</v>
      </c>
      <c r="R8022">
        <v>72.861705869916818</v>
      </c>
      <c r="S8022">
        <v>75</v>
      </c>
      <c r="T8022">
        <f t="shared" si="376"/>
        <v>293.41953441909169</v>
      </c>
      <c r="U8022">
        <v>6484350.0020740721</v>
      </c>
      <c r="V8022">
        <v>7761423.8711933875</v>
      </c>
      <c r="W8022">
        <v>6666396.3234809078</v>
      </c>
      <c r="X8022">
        <v>8274869.7558648475</v>
      </c>
      <c r="Y8022">
        <f t="shared" si="377"/>
        <v>29187039.952613216</v>
      </c>
      <c r="Z8022">
        <v>0.28136914180484512</v>
      </c>
      <c r="AA8022">
        <v>0.5855630870163967</v>
      </c>
      <c r="AB8022">
        <v>0.41609417630202988</v>
      </c>
      <c r="AC8022">
        <v>0.21796463297412441</v>
      </c>
      <c r="AD8022">
        <v>0.115763</v>
      </c>
      <c r="AE8022">
        <v>5.4999999999999997E-3</v>
      </c>
      <c r="AF8022">
        <v>1.412869999416654</v>
      </c>
      <c r="AG8022">
        <v>0.71287533212233434</v>
      </c>
      <c r="AH8022">
        <v>6.744644496348668</v>
      </c>
    </row>
    <row r="8023" spans="1:34">
      <c r="A8023" t="s">
        <v>1194</v>
      </c>
      <c r="B8023" t="s">
        <v>1266</v>
      </c>
      <c r="C8023" t="s">
        <v>9061</v>
      </c>
      <c r="D8023" t="s">
        <v>9211</v>
      </c>
      <c r="E8023" t="s">
        <v>489</v>
      </c>
      <c r="F8023" t="s">
        <v>1179</v>
      </c>
      <c r="G8023" t="s">
        <v>46</v>
      </c>
      <c r="H8023" t="s">
        <v>1125</v>
      </c>
      <c r="I8023">
        <v>0.48270032085999459</v>
      </c>
      <c r="J8023">
        <v>0.48270032085999481</v>
      </c>
      <c r="K8023">
        <v>0.86160256687995829</v>
      </c>
      <c r="L8023">
        <v>3</v>
      </c>
      <c r="M8023">
        <v>4.8270032085999466</v>
      </c>
      <c r="N8023" t="str">
        <f t="shared" si="375"/>
        <v>05Qd-614,82700320859995</v>
      </c>
      <c r="O8023" t="s">
        <v>9063</v>
      </c>
      <c r="P8023">
        <v>74.335849412439174</v>
      </c>
      <c r="Q8023">
        <v>33.930406165637081</v>
      </c>
      <c r="R8023">
        <v>139.57961583455321</v>
      </c>
      <c r="S8023">
        <v>75</v>
      </c>
      <c r="T8023">
        <f t="shared" si="376"/>
        <v>322.84587141262944</v>
      </c>
      <c r="U8023">
        <v>6959206.3739155494</v>
      </c>
      <c r="V8023">
        <v>2327927.7668889831</v>
      </c>
      <c r="W8023">
        <v>12770673.246294741</v>
      </c>
      <c r="X8023">
        <v>8274869.7558648475</v>
      </c>
      <c r="Y8023">
        <f t="shared" si="377"/>
        <v>30332677.142964121</v>
      </c>
      <c r="Z8023">
        <v>0.30197412607973201</v>
      </c>
      <c r="AA8023">
        <v>0.12309873987196621</v>
      </c>
      <c r="AB8023">
        <v>0.79710273847996171</v>
      </c>
      <c r="AC8023">
        <v>0.21796463297412441</v>
      </c>
      <c r="AD8023">
        <v>0.115763</v>
      </c>
      <c r="AE8023">
        <v>5.4999999999999997E-3</v>
      </c>
      <c r="AF8023">
        <v>1.5163360864711879</v>
      </c>
      <c r="AG8023">
        <v>0.76508000856309166</v>
      </c>
      <c r="AH8023">
        <v>7.2296823036342266</v>
      </c>
    </row>
    <row r="8024" spans="1:34">
      <c r="A8024" t="s">
        <v>3117</v>
      </c>
      <c r="B8024" t="s">
        <v>3653</v>
      </c>
      <c r="C8024" t="s">
        <v>9022</v>
      </c>
      <c r="D8024" t="s">
        <v>9212</v>
      </c>
      <c r="E8024" t="s">
        <v>489</v>
      </c>
      <c r="F8024" t="s">
        <v>671</v>
      </c>
      <c r="G8024" t="s">
        <v>43</v>
      </c>
      <c r="H8024" t="s">
        <v>1125</v>
      </c>
      <c r="I8024">
        <v>2.011015685542489</v>
      </c>
      <c r="J8024">
        <v>0.62637696069281124</v>
      </c>
      <c r="K8024">
        <v>0.62637696069281124</v>
      </c>
      <c r="L8024">
        <v>3</v>
      </c>
      <c r="M8024">
        <v>6.2637696069281112</v>
      </c>
      <c r="N8024" t="str">
        <f t="shared" si="375"/>
        <v>09QeL-386,26376960692811</v>
      </c>
      <c r="O8024" t="s">
        <v>9024</v>
      </c>
      <c r="P8024">
        <v>256.35340032777248</v>
      </c>
      <c r="Q8024">
        <v>33.264672852135227</v>
      </c>
      <c r="R8024">
        <v>30.151509153349409</v>
      </c>
      <c r="S8024">
        <v>62.081780923994053</v>
      </c>
      <c r="T8024">
        <f t="shared" si="376"/>
        <v>381.85136325725119</v>
      </c>
      <c r="U8024">
        <v>23999405.826893341</v>
      </c>
      <c r="V8024">
        <v>2788491.0997026861</v>
      </c>
      <c r="W8024">
        <v>4104693.3346381248</v>
      </c>
      <c r="X8024">
        <v>6878005.6375981681</v>
      </c>
      <c r="Y8024">
        <f t="shared" si="377"/>
        <v>37770595.898832321</v>
      </c>
      <c r="Z8024">
        <v>1.041383056000875</v>
      </c>
      <c r="AA8024">
        <v>0.1146985276973178</v>
      </c>
      <c r="AB8024">
        <v>0.13289564313420499</v>
      </c>
      <c r="AC8024">
        <v>0.18042176791304479</v>
      </c>
      <c r="AD8024">
        <v>0.115763</v>
      </c>
      <c r="AE8024">
        <v>5.4999999999999997E-3</v>
      </c>
      <c r="AF8024">
        <v>1.967676316312496</v>
      </c>
      <c r="AG8024">
        <v>0.99280748269810559</v>
      </c>
      <c r="AH8024">
        <v>9.3455164059387119</v>
      </c>
    </row>
    <row r="8025" spans="1:34">
      <c r="A8025" t="s">
        <v>3117</v>
      </c>
      <c r="B8025" t="s">
        <v>3653</v>
      </c>
      <c r="C8025" t="s">
        <v>9025</v>
      </c>
      <c r="D8025" t="s">
        <v>9213</v>
      </c>
      <c r="E8025" t="s">
        <v>489</v>
      </c>
      <c r="F8025" t="s">
        <v>671</v>
      </c>
      <c r="G8025" t="s">
        <v>49</v>
      </c>
      <c r="H8025" t="s">
        <v>1125</v>
      </c>
      <c r="I8025">
        <v>0.52555072885366449</v>
      </c>
      <c r="J8025">
        <v>0.52555072885366449</v>
      </c>
      <c r="K8025">
        <v>1.2044058308293171</v>
      </c>
      <c r="L8025">
        <v>3</v>
      </c>
      <c r="M8025">
        <v>5.2555072885366458</v>
      </c>
      <c r="N8025" t="str">
        <f t="shared" si="375"/>
        <v>09QeL-385,25550728853665</v>
      </c>
      <c r="O8025" t="s">
        <v>9027</v>
      </c>
      <c r="P8025">
        <v>66.994363770977913</v>
      </c>
      <c r="Q8025">
        <v>27.91014701942726</v>
      </c>
      <c r="R8025">
        <v>128.51283943546721</v>
      </c>
      <c r="S8025">
        <v>62.081780923994053</v>
      </c>
      <c r="T8025">
        <f t="shared" si="376"/>
        <v>285.49913114986646</v>
      </c>
      <c r="U8025">
        <v>6271907.9294382706</v>
      </c>
      <c r="V8025">
        <v>2339635.1108281151</v>
      </c>
      <c r="W8025">
        <v>13272207.02947638</v>
      </c>
      <c r="X8025">
        <v>6878005.6375981681</v>
      </c>
      <c r="Y8025">
        <f t="shared" si="377"/>
        <v>28761755.707340933</v>
      </c>
      <c r="Z8025">
        <v>0.27215084796789007</v>
      </c>
      <c r="AA8025">
        <v>9.6235811041156971E-2</v>
      </c>
      <c r="AB8025">
        <v>0.98634422802313937</v>
      </c>
      <c r="AC8025">
        <v>0.18042176791304479</v>
      </c>
      <c r="AD8025">
        <v>0.115763</v>
      </c>
      <c r="AE8025">
        <v>5.4999999999999997E-3</v>
      </c>
      <c r="AF8025">
        <v>1.650944697969627</v>
      </c>
      <c r="AG8025">
        <v>0.83299790523305839</v>
      </c>
      <c r="AH8025">
        <v>7.8607128917393307</v>
      </c>
    </row>
    <row r="8026" spans="1:34">
      <c r="A8026" t="s">
        <v>3117</v>
      </c>
      <c r="B8026" t="s">
        <v>3653</v>
      </c>
      <c r="C8026" t="s">
        <v>9028</v>
      </c>
      <c r="D8026" t="s">
        <v>9214</v>
      </c>
      <c r="E8026" t="s">
        <v>489</v>
      </c>
      <c r="F8026" t="s">
        <v>43</v>
      </c>
      <c r="G8026" t="s">
        <v>49</v>
      </c>
      <c r="H8026" t="s">
        <v>1125</v>
      </c>
      <c r="I8026">
        <v>0.52821888332949096</v>
      </c>
      <c r="J8026">
        <v>0.52821888332949085</v>
      </c>
      <c r="K8026">
        <v>1.2257510666359279</v>
      </c>
      <c r="L8026">
        <v>3</v>
      </c>
      <c r="M8026">
        <v>5.2821888332949101</v>
      </c>
      <c r="N8026" t="str">
        <f t="shared" si="375"/>
        <v>09QeL-385,28218883329491</v>
      </c>
      <c r="O8026" t="s">
        <v>9030</v>
      </c>
      <c r="P8026">
        <v>67.334485669277953</v>
      </c>
      <c r="Q8026">
        <v>25.426536247542309</v>
      </c>
      <c r="R8026">
        <v>130.79042460793221</v>
      </c>
      <c r="S8026">
        <v>62.081780923994053</v>
      </c>
      <c r="T8026">
        <f t="shared" si="376"/>
        <v>285.63322744874654</v>
      </c>
      <c r="U8026">
        <v>6303749.6114970194</v>
      </c>
      <c r="V8026">
        <v>3461456.3844021638</v>
      </c>
      <c r="W8026">
        <v>13507425.409748809</v>
      </c>
      <c r="X8026">
        <v>6878005.6375981681</v>
      </c>
      <c r="Y8026">
        <f t="shared" si="377"/>
        <v>30150637.043246161</v>
      </c>
      <c r="Z8026">
        <v>0.2735325233480943</v>
      </c>
      <c r="AA8026">
        <v>0.1120698758429126</v>
      </c>
      <c r="AB8026">
        <v>1.003824839287822</v>
      </c>
      <c r="AC8026">
        <v>0.18042176791304479</v>
      </c>
      <c r="AD8026">
        <v>0.115763</v>
      </c>
      <c r="AE8026">
        <v>5.4999999999999997E-3</v>
      </c>
      <c r="AF8026">
        <v>1.659326335066464</v>
      </c>
      <c r="AG8026">
        <v>0.83722693007724325</v>
      </c>
      <c r="AH8026">
        <v>7.9000050984386174</v>
      </c>
    </row>
    <row r="8027" spans="1:34">
      <c r="A8027" t="s">
        <v>3117</v>
      </c>
      <c r="B8027" t="s">
        <v>3653</v>
      </c>
      <c r="C8027" t="s">
        <v>9031</v>
      </c>
      <c r="D8027" t="s">
        <v>9215</v>
      </c>
      <c r="E8027" t="s">
        <v>489</v>
      </c>
      <c r="F8027" t="s">
        <v>671</v>
      </c>
      <c r="G8027" t="s">
        <v>46</v>
      </c>
      <c r="H8027" t="s">
        <v>1125</v>
      </c>
      <c r="I8027">
        <v>0.53858741366896679</v>
      </c>
      <c r="J8027">
        <v>0.53858741366896679</v>
      </c>
      <c r="K8027">
        <v>1.3086993093517341</v>
      </c>
      <c r="L8027">
        <v>3</v>
      </c>
      <c r="M8027">
        <v>5.3858741366896679</v>
      </c>
      <c r="N8027" t="str">
        <f t="shared" si="375"/>
        <v>09QeL-385,38587413668967</v>
      </c>
      <c r="O8027" t="s">
        <v>9033</v>
      </c>
      <c r="P8027">
        <v>68.656209824904948</v>
      </c>
      <c r="Q8027">
        <v>28.602479404989101</v>
      </c>
      <c r="R8027">
        <v>175.49218904808239</v>
      </c>
      <c r="S8027">
        <v>62.081780923994053</v>
      </c>
      <c r="T8027">
        <f t="shared" si="376"/>
        <v>334.8326592019705</v>
      </c>
      <c r="U8027">
        <v>6427487.3671169663</v>
      </c>
      <c r="V8027">
        <v>2397671.5359496442</v>
      </c>
      <c r="W8027">
        <v>16056452.012781961</v>
      </c>
      <c r="X8027">
        <v>6878005.6375981681</v>
      </c>
      <c r="Y8027">
        <f t="shared" si="377"/>
        <v>31759616.55344674</v>
      </c>
      <c r="Z8027">
        <v>0.27890175636242981</v>
      </c>
      <c r="AA8027">
        <v>9.8623013394058434E-2</v>
      </c>
      <c r="AB8027">
        <v>1.0021900664770329</v>
      </c>
      <c r="AC8027">
        <v>0.18042176791304479</v>
      </c>
      <c r="AD8027">
        <v>0.115763</v>
      </c>
      <c r="AE8027">
        <v>5.4999999999999997E-3</v>
      </c>
      <c r="AF8027">
        <v>1.691897634562199</v>
      </c>
      <c r="AG8027">
        <v>0.85366105066531239</v>
      </c>
      <c r="AH8027">
        <v>8.0526958219171796</v>
      </c>
    </row>
    <row r="8028" spans="1:34">
      <c r="A8028" t="s">
        <v>3117</v>
      </c>
      <c r="B8028" t="s">
        <v>3653</v>
      </c>
      <c r="C8028" t="s">
        <v>9034</v>
      </c>
      <c r="D8028" t="s">
        <v>9216</v>
      </c>
      <c r="E8028" t="s">
        <v>489</v>
      </c>
      <c r="F8028" t="s">
        <v>43</v>
      </c>
      <c r="G8028" t="s">
        <v>46</v>
      </c>
      <c r="H8028" t="s">
        <v>1125</v>
      </c>
      <c r="I8028">
        <v>0.5415598360253584</v>
      </c>
      <c r="J8028">
        <v>0.5415598360253584</v>
      </c>
      <c r="K8028">
        <v>1.332478688202867</v>
      </c>
      <c r="L8028">
        <v>3</v>
      </c>
      <c r="M8028">
        <v>5.4155983602535844</v>
      </c>
      <c r="N8028" t="str">
        <f t="shared" si="375"/>
        <v>09QeL-385,41559836025358</v>
      </c>
      <c r="O8028" t="s">
        <v>9036</v>
      </c>
      <c r="P8028">
        <v>69.035118146580089</v>
      </c>
      <c r="Q8028">
        <v>26.068721197766109</v>
      </c>
      <c r="R8028">
        <v>178.68092401490699</v>
      </c>
      <c r="S8028">
        <v>62.081780923994053</v>
      </c>
      <c r="T8028">
        <f t="shared" si="376"/>
        <v>335.86654428324726</v>
      </c>
      <c r="U8028">
        <v>6462960.1736857174</v>
      </c>
      <c r="V8028">
        <v>3548880.6082239999</v>
      </c>
      <c r="W8028">
        <v>16348201.578697231</v>
      </c>
      <c r="X8028">
        <v>6878005.6375981681</v>
      </c>
      <c r="Y8028">
        <f t="shared" si="377"/>
        <v>33238047.998205114</v>
      </c>
      <c r="Z8028">
        <v>0.28044099362421637</v>
      </c>
      <c r="AA8028">
        <v>0.1149003670643319</v>
      </c>
      <c r="AB8028">
        <v>1.020400099218171</v>
      </c>
      <c r="AC8028">
        <v>0.18042176791304479</v>
      </c>
      <c r="AD8028">
        <v>0.115763</v>
      </c>
      <c r="AE8028">
        <v>5.4999999999999997E-3</v>
      </c>
      <c r="AF8028">
        <v>1.701235086990655</v>
      </c>
      <c r="AG8028">
        <v>0.85837234010019314</v>
      </c>
      <c r="AH8028">
        <v>8.0964687873444312</v>
      </c>
    </row>
    <row r="8029" spans="1:34">
      <c r="A8029" t="s">
        <v>3117</v>
      </c>
      <c r="B8029" t="s">
        <v>3653</v>
      </c>
      <c r="C8029" t="s">
        <v>9037</v>
      </c>
      <c r="D8029" t="s">
        <v>9217</v>
      </c>
      <c r="E8029" t="s">
        <v>489</v>
      </c>
      <c r="F8029" t="s">
        <v>49</v>
      </c>
      <c r="G8029" t="s">
        <v>46</v>
      </c>
      <c r="H8029" t="s">
        <v>1125</v>
      </c>
      <c r="I8029">
        <v>0.49141721572671732</v>
      </c>
      <c r="J8029">
        <v>0.93133772581374008</v>
      </c>
      <c r="K8029">
        <v>0.49141721572671743</v>
      </c>
      <c r="L8029">
        <v>3</v>
      </c>
      <c r="M8029">
        <v>4.914172157267175</v>
      </c>
      <c r="N8029" t="str">
        <f t="shared" si="375"/>
        <v>09QeL-384,91417215726718</v>
      </c>
      <c r="O8029" t="s">
        <v>9039</v>
      </c>
      <c r="P8029">
        <v>62.643208174265041</v>
      </c>
      <c r="Q8029">
        <v>99.375852020975628</v>
      </c>
      <c r="R8029">
        <v>65.897400806694407</v>
      </c>
      <c r="S8029">
        <v>62.081780923994053</v>
      </c>
      <c r="T8029">
        <f t="shared" si="376"/>
        <v>289.99824192592916</v>
      </c>
      <c r="U8029">
        <v>5864559.5234957207</v>
      </c>
      <c r="V8029">
        <v>10263074.78339782</v>
      </c>
      <c r="W8029">
        <v>6029205.3997334847</v>
      </c>
      <c r="X8029">
        <v>6878005.6375981681</v>
      </c>
      <c r="Y8029">
        <f t="shared" si="377"/>
        <v>29034845.344225194</v>
      </c>
      <c r="Z8029">
        <v>0.25447517170751449</v>
      </c>
      <c r="AA8029">
        <v>0.76271599379757782</v>
      </c>
      <c r="AB8029">
        <v>0.37632284863134419</v>
      </c>
      <c r="AC8029">
        <v>0.18042176791304479</v>
      </c>
      <c r="AD8029">
        <v>0.115763</v>
      </c>
      <c r="AE8029">
        <v>5.4999999999999997E-3</v>
      </c>
      <c r="AF8029">
        <v>1.5437190022828819</v>
      </c>
      <c r="AG8029">
        <v>0.7788962869268472</v>
      </c>
      <c r="AH8029">
        <v>7.3580504464769039</v>
      </c>
    </row>
    <row r="8030" spans="1:34">
      <c r="A8030" t="s">
        <v>1194</v>
      </c>
      <c r="B8030" t="s">
        <v>1272</v>
      </c>
      <c r="C8030" t="s">
        <v>9040</v>
      </c>
      <c r="D8030" t="s">
        <v>9218</v>
      </c>
      <c r="E8030" t="s">
        <v>489</v>
      </c>
      <c r="F8030" t="s">
        <v>671</v>
      </c>
      <c r="G8030" t="s">
        <v>43</v>
      </c>
      <c r="H8030" t="s">
        <v>1125</v>
      </c>
      <c r="I8030">
        <v>1.5096716881036141</v>
      </c>
      <c r="J8030">
        <v>0.56370896101295165</v>
      </c>
      <c r="K8030">
        <v>0.56370896101295165</v>
      </c>
      <c r="L8030">
        <v>3</v>
      </c>
      <c r="M8030">
        <v>5.6370896101295163</v>
      </c>
      <c r="N8030" t="str">
        <f t="shared" si="375"/>
        <v>05Qd-615,63708961012952</v>
      </c>
      <c r="O8030" t="s">
        <v>9024</v>
      </c>
      <c r="P8030">
        <v>232.48943996795651</v>
      </c>
      <c r="Q8030">
        <v>35.453713428908728</v>
      </c>
      <c r="R8030">
        <v>32.438888392836219</v>
      </c>
      <c r="S8030">
        <v>75</v>
      </c>
      <c r="T8030">
        <f t="shared" si="376"/>
        <v>375.38204178970147</v>
      </c>
      <c r="U8030">
        <v>21765299.04859494</v>
      </c>
      <c r="V8030">
        <v>2882483.9948394541</v>
      </c>
      <c r="W8030">
        <v>4299063.3952570492</v>
      </c>
      <c r="X8030">
        <v>8260184.571737621</v>
      </c>
      <c r="Y8030">
        <f t="shared" si="377"/>
        <v>37207031.010429069</v>
      </c>
      <c r="Z8030">
        <v>0.94444061663391587</v>
      </c>
      <c r="AA8030">
        <v>0.1222464669883994</v>
      </c>
      <c r="AB8030">
        <v>0.1429774845961824</v>
      </c>
      <c r="AC8030">
        <v>0.21796463297412441</v>
      </c>
      <c r="AD8030">
        <v>0.115763</v>
      </c>
      <c r="AE8030">
        <v>5.4999999999999997E-3</v>
      </c>
      <c r="AF8030">
        <v>1.7708134900930419</v>
      </c>
      <c r="AG8030">
        <v>0.89347870320552836</v>
      </c>
      <c r="AH8030">
        <v>8.4226448034280867</v>
      </c>
    </row>
    <row r="8031" spans="1:34">
      <c r="A8031" t="s">
        <v>1194</v>
      </c>
      <c r="B8031" t="s">
        <v>1272</v>
      </c>
      <c r="C8031" t="s">
        <v>9042</v>
      </c>
      <c r="D8031" t="s">
        <v>9219</v>
      </c>
      <c r="E8031" t="s">
        <v>489</v>
      </c>
      <c r="F8031" t="s">
        <v>671</v>
      </c>
      <c r="G8031" t="s">
        <v>49</v>
      </c>
      <c r="H8031" t="s">
        <v>1125</v>
      </c>
      <c r="I8031">
        <v>0.48306081440194909</v>
      </c>
      <c r="J8031">
        <v>0.48306081440194909</v>
      </c>
      <c r="K8031">
        <v>0.86448651521559439</v>
      </c>
      <c r="L8031">
        <v>3</v>
      </c>
      <c r="M8031">
        <v>4.830608144019493</v>
      </c>
      <c r="N8031" t="str">
        <f t="shared" si="375"/>
        <v>05Qd-614,83060814401949</v>
      </c>
      <c r="O8031" t="s">
        <v>9027</v>
      </c>
      <c r="P8031">
        <v>74.391365417900175</v>
      </c>
      <c r="Q8031">
        <v>30.381457218219531</v>
      </c>
      <c r="R8031">
        <v>110.2731139840692</v>
      </c>
      <c r="S8031">
        <v>75</v>
      </c>
      <c r="T8031">
        <f t="shared" si="376"/>
        <v>290.04593662018891</v>
      </c>
      <c r="U8031">
        <v>6964403.6958283577</v>
      </c>
      <c r="V8031">
        <v>2470095.674096866</v>
      </c>
      <c r="W8031">
        <v>11210240.16196337</v>
      </c>
      <c r="X8031">
        <v>8260184.571737621</v>
      </c>
      <c r="Y8031">
        <f t="shared" si="377"/>
        <v>28904924.103626214</v>
      </c>
      <c r="Z8031">
        <v>0.30219964845372821</v>
      </c>
      <c r="AA8031">
        <v>0.1047570324144988</v>
      </c>
      <c r="AB8031">
        <v>0.84635317344257965</v>
      </c>
      <c r="AC8031">
        <v>0.21796463297412441</v>
      </c>
      <c r="AD8031">
        <v>0.115763</v>
      </c>
      <c r="AE8031">
        <v>5.4999999999999997E-3</v>
      </c>
      <c r="AF8031">
        <v>1.517468526917118</v>
      </c>
      <c r="AG8031">
        <v>0.76565139082708966</v>
      </c>
      <c r="AH8031">
        <v>7.2349910617637008</v>
      </c>
    </row>
    <row r="8032" spans="1:34">
      <c r="A8032" t="s">
        <v>1194</v>
      </c>
      <c r="B8032" t="s">
        <v>1272</v>
      </c>
      <c r="C8032" t="s">
        <v>9044</v>
      </c>
      <c r="D8032" t="s">
        <v>9220</v>
      </c>
      <c r="E8032" t="s">
        <v>489</v>
      </c>
      <c r="F8032" t="s">
        <v>43</v>
      </c>
      <c r="G8032" t="s">
        <v>49</v>
      </c>
      <c r="H8032" t="s">
        <v>1125</v>
      </c>
      <c r="I8032">
        <v>0.48493991621700899</v>
      </c>
      <c r="J8032">
        <v>0.48493991621700899</v>
      </c>
      <c r="K8032">
        <v>0.87951932973607294</v>
      </c>
      <c r="L8032">
        <v>3</v>
      </c>
      <c r="M8032">
        <v>4.8493991621700907</v>
      </c>
      <c r="N8032" t="str">
        <f t="shared" si="375"/>
        <v>05Qd-614,84939916217009</v>
      </c>
      <c r="O8032" t="s">
        <v>9030</v>
      </c>
      <c r="P8032">
        <v>74.680747097419399</v>
      </c>
      <c r="Q8032">
        <v>27.906087905942432</v>
      </c>
      <c r="R8032">
        <v>112.1906861381064</v>
      </c>
      <c r="S8032">
        <v>75</v>
      </c>
      <c r="T8032">
        <f t="shared" si="376"/>
        <v>289.77752114146824</v>
      </c>
      <c r="U8032">
        <v>6991495.1576805105</v>
      </c>
      <c r="V8032">
        <v>3698340.077761624</v>
      </c>
      <c r="W8032">
        <v>11405178.38033776</v>
      </c>
      <c r="X8032">
        <v>8260184.571737621</v>
      </c>
      <c r="Y8032">
        <f t="shared" si="377"/>
        <v>30355198.187517516</v>
      </c>
      <c r="Z8032">
        <v>0.30337520211279062</v>
      </c>
      <c r="AA8032">
        <v>0.1229987355113171</v>
      </c>
      <c r="AB8032">
        <v>0.86107066186055425</v>
      </c>
      <c r="AC8032">
        <v>0.21796463297412441</v>
      </c>
      <c r="AD8032">
        <v>0.115763</v>
      </c>
      <c r="AE8032">
        <v>5.4999999999999997E-3</v>
      </c>
      <c r="AF8032">
        <v>1.523371464556049</v>
      </c>
      <c r="AG8032">
        <v>0.76862976720395937</v>
      </c>
      <c r="AH8032">
        <v>7.2626633939300991</v>
      </c>
    </row>
    <row r="8033" spans="1:34">
      <c r="A8033" t="s">
        <v>1194</v>
      </c>
      <c r="B8033" t="s">
        <v>1272</v>
      </c>
      <c r="C8033" t="s">
        <v>9046</v>
      </c>
      <c r="D8033" t="s">
        <v>9221</v>
      </c>
      <c r="E8033" t="s">
        <v>489</v>
      </c>
      <c r="F8033" t="s">
        <v>671</v>
      </c>
      <c r="G8033" t="s">
        <v>1179</v>
      </c>
      <c r="H8033" t="s">
        <v>1125</v>
      </c>
      <c r="I8033">
        <v>1.4233589804325779</v>
      </c>
      <c r="J8033">
        <v>0.55291987255407227</v>
      </c>
      <c r="K8033">
        <v>0.55291987255407227</v>
      </c>
      <c r="L8033">
        <v>3</v>
      </c>
      <c r="M8033">
        <v>5.5291987255407227</v>
      </c>
      <c r="N8033" t="str">
        <f t="shared" si="375"/>
        <v>05Qd-615,52919872554072</v>
      </c>
      <c r="O8033" t="s">
        <v>9048</v>
      </c>
      <c r="P8033">
        <v>219.1972829866171</v>
      </c>
      <c r="Q8033">
        <v>34.775148288321112</v>
      </c>
      <c r="R8033">
        <v>38.866342204594183</v>
      </c>
      <c r="S8033">
        <v>75</v>
      </c>
      <c r="T8033">
        <f t="shared" si="376"/>
        <v>367.83877347953239</v>
      </c>
      <c r="U8033">
        <v>20520908.027051792</v>
      </c>
      <c r="V8033">
        <v>2827314.7906001899</v>
      </c>
      <c r="W8033">
        <v>2703744.8228389309</v>
      </c>
      <c r="X8033">
        <v>8260184.571737621</v>
      </c>
      <c r="Y8033">
        <f t="shared" si="377"/>
        <v>34312152.212228537</v>
      </c>
      <c r="Z8033">
        <v>0.89044395795737008</v>
      </c>
      <c r="AA8033">
        <v>0.1199067348972982</v>
      </c>
      <c r="AB8033">
        <v>0.14100620326978411</v>
      </c>
      <c r="AC8033">
        <v>0.21796463297412441</v>
      </c>
      <c r="AD8033">
        <v>0.115763</v>
      </c>
      <c r="AE8033">
        <v>5.4999999999999997E-3</v>
      </c>
      <c r="AF8033">
        <v>1.736921065614887</v>
      </c>
      <c r="AG8033">
        <v>0.87637799799820459</v>
      </c>
      <c r="AH8033">
        <v>8.2637607891538138</v>
      </c>
    </row>
    <row r="8034" spans="1:34">
      <c r="A8034" t="s">
        <v>1194</v>
      </c>
      <c r="B8034" t="s">
        <v>1272</v>
      </c>
      <c r="C8034" t="s">
        <v>9049</v>
      </c>
      <c r="D8034" t="s">
        <v>9222</v>
      </c>
      <c r="E8034" t="s">
        <v>489</v>
      </c>
      <c r="F8034" t="s">
        <v>43</v>
      </c>
      <c r="G8034" t="s">
        <v>1179</v>
      </c>
      <c r="H8034" t="s">
        <v>1125</v>
      </c>
      <c r="I8034">
        <v>1.4486975297878339</v>
      </c>
      <c r="J8034">
        <v>0.55608719122347927</v>
      </c>
      <c r="K8034">
        <v>0.55608719122347916</v>
      </c>
      <c r="L8034">
        <v>3</v>
      </c>
      <c r="M8034">
        <v>5.5608719122347932</v>
      </c>
      <c r="N8034" t="str">
        <f t="shared" si="375"/>
        <v>05Qd-615,56087191223479</v>
      </c>
      <c r="O8034" t="s">
        <v>9051</v>
      </c>
      <c r="P8034">
        <v>223.09941958732651</v>
      </c>
      <c r="Q8034">
        <v>32.000290185860223</v>
      </c>
      <c r="R8034">
        <v>39.08898222421859</v>
      </c>
      <c r="S8034">
        <v>75</v>
      </c>
      <c r="T8034">
        <f t="shared" si="376"/>
        <v>369.18869199740533</v>
      </c>
      <c r="U8034">
        <v>20886219.97435835</v>
      </c>
      <c r="V8034">
        <v>4240936.8197097713</v>
      </c>
      <c r="W8034">
        <v>2719232.8200692218</v>
      </c>
      <c r="X8034">
        <v>8260184.571737621</v>
      </c>
      <c r="Y8034">
        <f t="shared" si="377"/>
        <v>36106574.185874969</v>
      </c>
      <c r="Z8034">
        <v>0.90629558673617261</v>
      </c>
      <c r="AA8034">
        <v>0.14104432130086819</v>
      </c>
      <c r="AB8034">
        <v>0.14181393618423979</v>
      </c>
      <c r="AC8034">
        <v>0.21796463297412441</v>
      </c>
      <c r="AD8034">
        <v>0.115763</v>
      </c>
      <c r="AE8034">
        <v>5.4999999999999997E-3</v>
      </c>
      <c r="AF8034">
        <v>1.7468707577700919</v>
      </c>
      <c r="AG8034">
        <v>0.88139819808921471</v>
      </c>
      <c r="AH8034">
        <v>8.3104038680941006</v>
      </c>
    </row>
    <row r="8035" spans="1:34">
      <c r="A8035" t="s">
        <v>1194</v>
      </c>
      <c r="B8035" t="s">
        <v>1272</v>
      </c>
      <c r="C8035" t="s">
        <v>9052</v>
      </c>
      <c r="D8035" t="s">
        <v>9223</v>
      </c>
      <c r="E8035" t="s">
        <v>489</v>
      </c>
      <c r="F8035" t="s">
        <v>49</v>
      </c>
      <c r="G8035" t="s">
        <v>1179</v>
      </c>
      <c r="H8035" t="s">
        <v>1125</v>
      </c>
      <c r="I8035">
        <v>0.47868275661844562</v>
      </c>
      <c r="J8035">
        <v>0.82946205294756503</v>
      </c>
      <c r="K8035">
        <v>0.47868275661844562</v>
      </c>
      <c r="L8035">
        <v>3</v>
      </c>
      <c r="M8035">
        <v>4.7868275661844564</v>
      </c>
      <c r="N8035" t="str">
        <f t="shared" si="375"/>
        <v>05Qd-614,78682756618446</v>
      </c>
      <c r="O8035" t="s">
        <v>9054</v>
      </c>
      <c r="P8035">
        <v>73.71714451924062</v>
      </c>
      <c r="Q8035">
        <v>105.8054254175796</v>
      </c>
      <c r="R8035">
        <v>33.64799991765814</v>
      </c>
      <c r="S8035">
        <v>75</v>
      </c>
      <c r="T8035">
        <f t="shared" si="376"/>
        <v>288.17056985447834</v>
      </c>
      <c r="U8035">
        <v>6901284.1860297183</v>
      </c>
      <c r="V8035">
        <v>10756059.99066213</v>
      </c>
      <c r="W8035">
        <v>2340729.8041414162</v>
      </c>
      <c r="X8035">
        <v>8260184.571737621</v>
      </c>
      <c r="Y8035">
        <f t="shared" si="377"/>
        <v>28258258.552570887</v>
      </c>
      <c r="Z8035">
        <v>0.29946076447962061</v>
      </c>
      <c r="AA8035">
        <v>0.81206337913471371</v>
      </c>
      <c r="AB8035">
        <v>0.12207417644385769</v>
      </c>
      <c r="AC8035">
        <v>0.21796463297412441</v>
      </c>
      <c r="AD8035">
        <v>0.115763</v>
      </c>
      <c r="AE8035">
        <v>5.4999999999999997E-3</v>
      </c>
      <c r="AF8035">
        <v>1.503715465817107</v>
      </c>
      <c r="AG8035">
        <v>0.75871216924023632</v>
      </c>
      <c r="AH8035">
        <v>7.1705182012417996</v>
      </c>
    </row>
    <row r="8036" spans="1:34">
      <c r="A8036" t="s">
        <v>1194</v>
      </c>
      <c r="B8036" t="s">
        <v>1272</v>
      </c>
      <c r="C8036" t="s">
        <v>9055</v>
      </c>
      <c r="D8036" t="s">
        <v>9224</v>
      </c>
      <c r="E8036" t="s">
        <v>489</v>
      </c>
      <c r="F8036" t="s">
        <v>671</v>
      </c>
      <c r="G8036" t="s">
        <v>46</v>
      </c>
      <c r="H8036" t="s">
        <v>1125</v>
      </c>
      <c r="I8036">
        <v>0.48788941112732997</v>
      </c>
      <c r="J8036">
        <v>0.48788941112732997</v>
      </c>
      <c r="K8036">
        <v>0.90311528901864169</v>
      </c>
      <c r="L8036">
        <v>3</v>
      </c>
      <c r="M8036">
        <v>4.8788941112733024</v>
      </c>
      <c r="N8036" t="str">
        <f t="shared" si="375"/>
        <v>05Qd-614,8788941112733</v>
      </c>
      <c r="O8036" t="s">
        <v>9033</v>
      </c>
      <c r="P8036">
        <v>75.134969313608821</v>
      </c>
      <c r="Q8036">
        <v>30.685145284944241</v>
      </c>
      <c r="R8036">
        <v>146.30467682102</v>
      </c>
      <c r="S8036">
        <v>75</v>
      </c>
      <c r="T8036">
        <f t="shared" si="376"/>
        <v>327.12479141957306</v>
      </c>
      <c r="U8036">
        <v>7034018.7336813873</v>
      </c>
      <c r="V8036">
        <v>2494786.3455976951</v>
      </c>
      <c r="W8036">
        <v>13385974.81383431</v>
      </c>
      <c r="X8036">
        <v>8260184.571737621</v>
      </c>
      <c r="Y8036">
        <f t="shared" si="377"/>
        <v>31174964.464851011</v>
      </c>
      <c r="Z8036">
        <v>0.30522038660807732</v>
      </c>
      <c r="AA8036">
        <v>0.1058041665404649</v>
      </c>
      <c r="AB8036">
        <v>0.83550780570060346</v>
      </c>
      <c r="AC8036">
        <v>0.21796463297412441</v>
      </c>
      <c r="AD8036">
        <v>0.115763</v>
      </c>
      <c r="AE8036">
        <v>5.4999999999999997E-3</v>
      </c>
      <c r="AF8036">
        <v>1.5326368935937069</v>
      </c>
      <c r="AG8036">
        <v>0.77330471663681832</v>
      </c>
      <c r="AH8036">
        <v>7.3060987215038278</v>
      </c>
    </row>
    <row r="8037" spans="1:34">
      <c r="A8037" t="s">
        <v>1194</v>
      </c>
      <c r="B8037" t="s">
        <v>1272</v>
      </c>
      <c r="C8037" t="s">
        <v>9057</v>
      </c>
      <c r="D8037" t="s">
        <v>9225</v>
      </c>
      <c r="E8037" t="s">
        <v>489</v>
      </c>
      <c r="F8037" t="s">
        <v>43</v>
      </c>
      <c r="G8037" t="s">
        <v>46</v>
      </c>
      <c r="H8037" t="s">
        <v>1125</v>
      </c>
      <c r="I8037">
        <v>0.48987244605027858</v>
      </c>
      <c r="J8037">
        <v>0.48987244605027858</v>
      </c>
      <c r="K8037">
        <v>0.91897956840222927</v>
      </c>
      <c r="L8037">
        <v>3</v>
      </c>
      <c r="M8037">
        <v>4.8987244605027866</v>
      </c>
      <c r="N8037" t="str">
        <f t="shared" si="375"/>
        <v>05Qd-614,89872446050279</v>
      </c>
      <c r="O8037" t="s">
        <v>9036</v>
      </c>
      <c r="P8037">
        <v>75.440356691742906</v>
      </c>
      <c r="Q8037">
        <v>28.18993257725694</v>
      </c>
      <c r="R8037">
        <v>148.87469008116111</v>
      </c>
      <c r="S8037">
        <v>75</v>
      </c>
      <c r="T8037">
        <f t="shared" si="376"/>
        <v>327.50497935016097</v>
      </c>
      <c r="U8037">
        <v>7062608.6240939181</v>
      </c>
      <c r="V8037">
        <v>3735957.465312317</v>
      </c>
      <c r="W8037">
        <v>13621115.16285784</v>
      </c>
      <c r="X8037">
        <v>8260184.571737621</v>
      </c>
      <c r="Y8037">
        <f t="shared" si="377"/>
        <v>32679865.824001696</v>
      </c>
      <c r="Z8037">
        <v>0.30646096013157548</v>
      </c>
      <c r="AA8037">
        <v>0.1242498078855955</v>
      </c>
      <c r="AB8037">
        <v>0.85018448033779803</v>
      </c>
      <c r="AC8037">
        <v>0.21796463297412441</v>
      </c>
      <c r="AD8037">
        <v>0.115763</v>
      </c>
      <c r="AE8037">
        <v>5.4999999999999997E-3</v>
      </c>
      <c r="AF8037">
        <v>1.538866322671032</v>
      </c>
      <c r="AG8037">
        <v>0.77644782698969173</v>
      </c>
      <c r="AH8037">
        <v>7.3353016101635111</v>
      </c>
    </row>
    <row r="8038" spans="1:34">
      <c r="A8038" t="s">
        <v>1194</v>
      </c>
      <c r="B8038" t="s">
        <v>1272</v>
      </c>
      <c r="C8038" t="s">
        <v>9059</v>
      </c>
      <c r="D8038" t="s">
        <v>9226</v>
      </c>
      <c r="E8038" t="s">
        <v>489</v>
      </c>
      <c r="F8038" t="s">
        <v>49</v>
      </c>
      <c r="G8038" t="s">
        <v>46</v>
      </c>
      <c r="H8038" t="s">
        <v>1125</v>
      </c>
      <c r="I8038">
        <v>0.44975633388300529</v>
      </c>
      <c r="J8038">
        <v>0.59805067106404319</v>
      </c>
      <c r="K8038">
        <v>0.44975633388300518</v>
      </c>
      <c r="L8038">
        <v>3</v>
      </c>
      <c r="M8038">
        <v>4.4975633388300533</v>
      </c>
      <c r="N8038" t="str">
        <f t="shared" si="375"/>
        <v>05Qd-614,49756333883005</v>
      </c>
      <c r="O8038" t="s">
        <v>9039</v>
      </c>
      <c r="P8038">
        <v>69.262475417982813</v>
      </c>
      <c r="Q8038">
        <v>76.286799918501117</v>
      </c>
      <c r="R8038">
        <v>72.860526089046843</v>
      </c>
      <c r="S8038">
        <v>75</v>
      </c>
      <c r="T8038">
        <f t="shared" si="376"/>
        <v>293.40980142553076</v>
      </c>
      <c r="U8038">
        <v>6484245.007111419</v>
      </c>
      <c r="V8038">
        <v>7755229.8776798127</v>
      </c>
      <c r="W8038">
        <v>6666288.3808139032</v>
      </c>
      <c r="X8038">
        <v>8260184.571737621</v>
      </c>
      <c r="Y8038">
        <f t="shared" si="377"/>
        <v>29165947.837342758</v>
      </c>
      <c r="Z8038">
        <v>0.28136458585975788</v>
      </c>
      <c r="AA8038">
        <v>0.58550604830230979</v>
      </c>
      <c r="AB8038">
        <v>0.41608743888155031</v>
      </c>
      <c r="AC8038">
        <v>0.21796463297412441</v>
      </c>
      <c r="AD8038">
        <v>0.115763</v>
      </c>
      <c r="AE8038">
        <v>5.4999999999999997E-3</v>
      </c>
      <c r="AF8038">
        <v>1.412847122145567</v>
      </c>
      <c r="AG8038">
        <v>0.7128637892045635</v>
      </c>
      <c r="AH8038">
        <v>6.7445372501801826</v>
      </c>
    </row>
    <row r="8039" spans="1:34">
      <c r="A8039" t="s">
        <v>1194</v>
      </c>
      <c r="B8039" t="s">
        <v>1272</v>
      </c>
      <c r="C8039" t="s">
        <v>9061</v>
      </c>
      <c r="D8039" t="s">
        <v>9227</v>
      </c>
      <c r="E8039" t="s">
        <v>489</v>
      </c>
      <c r="F8039" t="s">
        <v>1179</v>
      </c>
      <c r="G8039" t="s">
        <v>46</v>
      </c>
      <c r="H8039" t="s">
        <v>1125</v>
      </c>
      <c r="I8039">
        <v>0.48327187609073569</v>
      </c>
      <c r="J8039">
        <v>0.48327187609073591</v>
      </c>
      <c r="K8039">
        <v>0.86617500872588671</v>
      </c>
      <c r="L8039">
        <v>3</v>
      </c>
      <c r="M8039">
        <v>4.8327187609073583</v>
      </c>
      <c r="N8039" t="str">
        <f t="shared" si="375"/>
        <v>05Qd-614,83271876090736</v>
      </c>
      <c r="O8039" t="s">
        <v>9063</v>
      </c>
      <c r="P8039">
        <v>74.423868917973309</v>
      </c>
      <c r="Q8039">
        <v>33.970582441241348</v>
      </c>
      <c r="R8039">
        <v>140.32035141359361</v>
      </c>
      <c r="S8039">
        <v>75</v>
      </c>
      <c r="T8039">
        <f t="shared" si="376"/>
        <v>323.7148027728083</v>
      </c>
      <c r="U8039">
        <v>6967446.6228503995</v>
      </c>
      <c r="V8039">
        <v>2363170.321530092</v>
      </c>
      <c r="W8039">
        <v>12838445.97933509</v>
      </c>
      <c r="X8039">
        <v>8260184.571737621</v>
      </c>
      <c r="Y8039">
        <f t="shared" si="377"/>
        <v>30429247.495453205</v>
      </c>
      <c r="Z8039">
        <v>0.30233168724936582</v>
      </c>
      <c r="AA8039">
        <v>0.12324449848374031</v>
      </c>
      <c r="AB8039">
        <v>0.8013328859482175</v>
      </c>
      <c r="AC8039">
        <v>0.21796463297412441</v>
      </c>
      <c r="AD8039">
        <v>0.115763</v>
      </c>
      <c r="AE8039">
        <v>5.4999999999999997E-3</v>
      </c>
      <c r="AF8039">
        <v>1.5181315479290129</v>
      </c>
      <c r="AG8039">
        <v>0.76598592360381634</v>
      </c>
      <c r="AH8039">
        <v>7.238099232440188</v>
      </c>
    </row>
    <row r="8040" spans="1:34">
      <c r="A8040" t="s">
        <v>1232</v>
      </c>
      <c r="B8040" t="s">
        <v>1278</v>
      </c>
      <c r="C8040" t="s">
        <v>9122</v>
      </c>
      <c r="D8040" t="s">
        <v>9228</v>
      </c>
      <c r="E8040" t="s">
        <v>489</v>
      </c>
      <c r="F8040" t="s">
        <v>671</v>
      </c>
      <c r="G8040" t="s">
        <v>49</v>
      </c>
      <c r="H8040" t="s">
        <v>1125</v>
      </c>
      <c r="I8040">
        <v>0.4825228219236895</v>
      </c>
      <c r="J8040">
        <v>0.4825228219236895</v>
      </c>
      <c r="K8040">
        <v>0.86018257538951715</v>
      </c>
      <c r="L8040">
        <v>3</v>
      </c>
      <c r="M8040">
        <v>4.8252282192368963</v>
      </c>
      <c r="N8040" t="str">
        <f t="shared" si="375"/>
        <v>05Vd-614,8252282192369</v>
      </c>
      <c r="O8040" t="s">
        <v>9027</v>
      </c>
      <c r="P8040">
        <v>74.308514576248186</v>
      </c>
      <c r="Q8040">
        <v>30.347620908225711</v>
      </c>
      <c r="R8040">
        <v>109.7241073325274</v>
      </c>
      <c r="S8040">
        <v>75</v>
      </c>
      <c r="T8040">
        <f t="shared" si="376"/>
        <v>289.38024281700132</v>
      </c>
      <c r="U8040">
        <v>6956647.329151093</v>
      </c>
      <c r="V8040">
        <v>2449096.275697758</v>
      </c>
      <c r="W8040">
        <v>11135315.80979079</v>
      </c>
      <c r="X8040">
        <v>8254041.3166956734</v>
      </c>
      <c r="Y8040">
        <f t="shared" si="377"/>
        <v>28795100.731335312</v>
      </c>
      <c r="Z8040">
        <v>0.30186308391991867</v>
      </c>
      <c r="AA8040">
        <v>0.1046403628486728</v>
      </c>
      <c r="AB8040">
        <v>0.84213951242416807</v>
      </c>
      <c r="AC8040">
        <v>0.21796463297412441</v>
      </c>
      <c r="AD8040">
        <v>0.115763</v>
      </c>
      <c r="AE8040">
        <v>5.4999999999999997E-3</v>
      </c>
      <c r="AF8040">
        <v>1.515778498189601</v>
      </c>
      <c r="AG8040">
        <v>1.7201938601579529</v>
      </c>
      <c r="AH8040">
        <v>8.1824635775844499</v>
      </c>
    </row>
    <row r="8041" spans="1:34">
      <c r="A8041" t="s">
        <v>1232</v>
      </c>
      <c r="B8041" t="s">
        <v>1278</v>
      </c>
      <c r="C8041" t="s">
        <v>9124</v>
      </c>
      <c r="D8041" t="s">
        <v>9229</v>
      </c>
      <c r="E8041" t="s">
        <v>489</v>
      </c>
      <c r="F8041" t="s">
        <v>43</v>
      </c>
      <c r="G8041" t="s">
        <v>49</v>
      </c>
      <c r="H8041" t="s">
        <v>1125</v>
      </c>
      <c r="I8041">
        <v>0.48447575836916967</v>
      </c>
      <c r="J8041">
        <v>0.48447575836916962</v>
      </c>
      <c r="K8041">
        <v>0.87580606695335794</v>
      </c>
      <c r="L8041">
        <v>3</v>
      </c>
      <c r="M8041">
        <v>4.8447575836916972</v>
      </c>
      <c r="N8041" t="str">
        <f t="shared" si="375"/>
        <v>05Vd-614,8447575836917</v>
      </c>
      <c r="O8041" t="s">
        <v>9030</v>
      </c>
      <c r="P8041">
        <v>74.609266788852125</v>
      </c>
      <c r="Q8041">
        <v>27.879377731607669</v>
      </c>
      <c r="R8041">
        <v>111.71702571323679</v>
      </c>
      <c r="S8041">
        <v>75</v>
      </c>
      <c r="T8041">
        <f t="shared" si="376"/>
        <v>289.20567023369659</v>
      </c>
      <c r="U8041">
        <v>6984803.2825903278</v>
      </c>
      <c r="V8041">
        <v>3687805.608302651</v>
      </c>
      <c r="W8041">
        <v>11337566.491904629</v>
      </c>
      <c r="X8041">
        <v>8254041.3166956734</v>
      </c>
      <c r="Y8041">
        <f t="shared" si="377"/>
        <v>30264216.699493282</v>
      </c>
      <c r="Z8041">
        <v>0.30308482803511311</v>
      </c>
      <c r="AA8041">
        <v>0.12288100787856771</v>
      </c>
      <c r="AB8041">
        <v>0.85743528793087143</v>
      </c>
      <c r="AC8041">
        <v>0.21796463297412441</v>
      </c>
      <c r="AD8041">
        <v>0.115763</v>
      </c>
      <c r="AE8041">
        <v>5.4999999999999997E-3</v>
      </c>
      <c r="AF8041">
        <v>1.5219133770759261</v>
      </c>
      <c r="AG8041">
        <v>1.72715607858609</v>
      </c>
      <c r="AH8041">
        <v>8.2150900393537132</v>
      </c>
    </row>
    <row r="8042" spans="1:34">
      <c r="A8042" t="s">
        <v>1232</v>
      </c>
      <c r="B8042" t="s">
        <v>1278</v>
      </c>
      <c r="C8042" t="s">
        <v>9126</v>
      </c>
      <c r="D8042" t="s">
        <v>9230</v>
      </c>
      <c r="E8042" t="s">
        <v>489</v>
      </c>
      <c r="F8042" t="s">
        <v>671</v>
      </c>
      <c r="G8042" t="s">
        <v>1179</v>
      </c>
      <c r="H8042" t="s">
        <v>1125</v>
      </c>
      <c r="I8042">
        <v>1.414535225580021</v>
      </c>
      <c r="J8042">
        <v>0.55181690319750265</v>
      </c>
      <c r="K8042">
        <v>0.55181690319750276</v>
      </c>
      <c r="L8042">
        <v>3</v>
      </c>
      <c r="M8042">
        <v>5.5181690319750274</v>
      </c>
      <c r="N8042" t="str">
        <f t="shared" si="375"/>
        <v>05Vd-615,51816903197503</v>
      </c>
      <c r="O8042" t="s">
        <v>9048</v>
      </c>
      <c r="P8042">
        <v>217.8384247393233</v>
      </c>
      <c r="Q8042">
        <v>34.705778520953167</v>
      </c>
      <c r="R8042">
        <v>38.788811288124137</v>
      </c>
      <c r="S8042">
        <v>75</v>
      </c>
      <c r="T8042">
        <f t="shared" si="376"/>
        <v>366.33301454840063</v>
      </c>
      <c r="U8042">
        <v>20393693.83564131</v>
      </c>
      <c r="V8042">
        <v>2800805.8087287839</v>
      </c>
      <c r="W8042">
        <v>2658144.9815141251</v>
      </c>
      <c r="X8042">
        <v>8254041.3166956734</v>
      </c>
      <c r="Y8042">
        <f t="shared" si="377"/>
        <v>34106685.942579895</v>
      </c>
      <c r="Z8042">
        <v>0.88492387531977124</v>
      </c>
      <c r="AA8042">
        <v>0.1196675439027204</v>
      </c>
      <c r="AB8042">
        <v>0.140724922872727</v>
      </c>
      <c r="AC8042">
        <v>0.21796463297412441</v>
      </c>
      <c r="AD8042">
        <v>0.115763</v>
      </c>
      <c r="AE8042">
        <v>5.4999999999999997E-3</v>
      </c>
      <c r="AF8042">
        <v>1.733456240411003</v>
      </c>
      <c r="AG8042">
        <v>1.967227259899097</v>
      </c>
      <c r="AH8042">
        <v>9.3401155322851288</v>
      </c>
    </row>
    <row r="8043" spans="1:34">
      <c r="A8043" t="s">
        <v>1232</v>
      </c>
      <c r="B8043" t="s">
        <v>1278</v>
      </c>
      <c r="C8043" t="s">
        <v>9128</v>
      </c>
      <c r="D8043" t="s">
        <v>9231</v>
      </c>
      <c r="E8043" t="s">
        <v>489</v>
      </c>
      <c r="F8043" t="s">
        <v>43</v>
      </c>
      <c r="G8043" t="s">
        <v>1179</v>
      </c>
      <c r="H8043" t="s">
        <v>1125</v>
      </c>
      <c r="I8043">
        <v>1.440861696315018</v>
      </c>
      <c r="J8043">
        <v>0.55510771203937714</v>
      </c>
      <c r="K8043">
        <v>0.55510771203937725</v>
      </c>
      <c r="L8043">
        <v>3</v>
      </c>
      <c r="M8043">
        <v>5.5510771203937734</v>
      </c>
      <c r="N8043" t="str">
        <f t="shared" si="375"/>
        <v>05Vd-615,55107712039377</v>
      </c>
      <c r="O8043" t="s">
        <v>9051</v>
      </c>
      <c r="P8043">
        <v>221.89270123251271</v>
      </c>
      <c r="Q8043">
        <v>31.943925610993251</v>
      </c>
      <c r="R8043">
        <v>39.02013179029273</v>
      </c>
      <c r="S8043">
        <v>75</v>
      </c>
      <c r="T8043">
        <f t="shared" si="376"/>
        <v>367.85675863379868</v>
      </c>
      <c r="U8043">
        <v>20773248.88258072</v>
      </c>
      <c r="V8043">
        <v>4225452.5604374195</v>
      </c>
      <c r="W8043">
        <v>2673997.0638941028</v>
      </c>
      <c r="X8043">
        <v>8254041.3166956734</v>
      </c>
      <c r="Y8043">
        <f t="shared" si="377"/>
        <v>35926739.823607914</v>
      </c>
      <c r="Z8043">
        <v>0.90139354117539006</v>
      </c>
      <c r="AA8043">
        <v>0.14079588907849311</v>
      </c>
      <c r="AB8043">
        <v>0.14156414837991649</v>
      </c>
      <c r="AC8043">
        <v>0.21796463297412441</v>
      </c>
      <c r="AD8043">
        <v>0.115763</v>
      </c>
      <c r="AE8043">
        <v>5.4999999999999997E-3</v>
      </c>
      <c r="AF8043">
        <v>1.7437938598095619</v>
      </c>
      <c r="AG8043">
        <v>1.97895899342038</v>
      </c>
      <c r="AH8043">
        <v>9.395092973623715</v>
      </c>
    </row>
    <row r="8044" spans="1:34">
      <c r="A8044" t="s">
        <v>1232</v>
      </c>
      <c r="B8044" t="s">
        <v>1278</v>
      </c>
      <c r="C8044" t="s">
        <v>9130</v>
      </c>
      <c r="D8044" t="s">
        <v>9232</v>
      </c>
      <c r="E8044" t="s">
        <v>489</v>
      </c>
      <c r="F8044" t="s">
        <v>49</v>
      </c>
      <c r="G8044" t="s">
        <v>1179</v>
      </c>
      <c r="H8044" t="s">
        <v>1125</v>
      </c>
      <c r="I8044">
        <v>0.47797027488138633</v>
      </c>
      <c r="J8044">
        <v>0.82376219905109094</v>
      </c>
      <c r="K8044">
        <v>0.47797027488138633</v>
      </c>
      <c r="L8044">
        <v>3</v>
      </c>
      <c r="M8044">
        <v>4.7797027488138637</v>
      </c>
      <c r="N8044" t="str">
        <f t="shared" si="375"/>
        <v>05Vd-614,77970274881386</v>
      </c>
      <c r="O8044" t="s">
        <v>9054</v>
      </c>
      <c r="P8044">
        <v>73.607422331733488</v>
      </c>
      <c r="Q8044">
        <v>105.0783572362308</v>
      </c>
      <c r="R8044">
        <v>33.597917509009747</v>
      </c>
      <c r="S8044">
        <v>75</v>
      </c>
      <c r="T8044">
        <f t="shared" si="376"/>
        <v>287.28369707697402</v>
      </c>
      <c r="U8044">
        <v>6891012.1658309177</v>
      </c>
      <c r="V8044">
        <v>10663843.352613701</v>
      </c>
      <c r="W8044">
        <v>2302420.0239733318</v>
      </c>
      <c r="X8044">
        <v>8254041.3166956734</v>
      </c>
      <c r="Y8044">
        <f t="shared" si="377"/>
        <v>28111316.859113626</v>
      </c>
      <c r="Z8044">
        <v>0.29901504062032641</v>
      </c>
      <c r="AA8044">
        <v>0.80648308453377737</v>
      </c>
      <c r="AB8044">
        <v>0.12189247860728381</v>
      </c>
      <c r="AC8044">
        <v>0.21796463297412441</v>
      </c>
      <c r="AD8044">
        <v>0.115763</v>
      </c>
      <c r="AE8044">
        <v>5.4999999999999997E-3</v>
      </c>
      <c r="AF8044">
        <v>1.501477303292313</v>
      </c>
      <c r="AG8044">
        <v>1.7039640299521419</v>
      </c>
      <c r="AH8044">
        <v>8.1064070820583183</v>
      </c>
    </row>
    <row r="8045" spans="1:34">
      <c r="A8045" t="s">
        <v>3117</v>
      </c>
      <c r="B8045" t="s">
        <v>3690</v>
      </c>
      <c r="C8045" t="s">
        <v>9022</v>
      </c>
      <c r="D8045" t="s">
        <v>9233</v>
      </c>
      <c r="E8045" t="s">
        <v>489</v>
      </c>
      <c r="F8045" t="s">
        <v>671</v>
      </c>
      <c r="G8045" t="s">
        <v>43</v>
      </c>
      <c r="H8045" t="s">
        <v>1125</v>
      </c>
      <c r="I8045">
        <v>2.0249459118136719</v>
      </c>
      <c r="J8045">
        <v>0.62811823897670882</v>
      </c>
      <c r="K8045">
        <v>0.62811823897670893</v>
      </c>
      <c r="L8045">
        <v>3</v>
      </c>
      <c r="M8045">
        <v>6.28118238976709</v>
      </c>
      <c r="N8045" t="str">
        <f t="shared" si="375"/>
        <v>09QeL-386,28118238976709</v>
      </c>
      <c r="O8045" t="s">
        <v>9024</v>
      </c>
      <c r="P8045">
        <v>258.12915021258237</v>
      </c>
      <c r="Q8045">
        <v>33.35714600503394</v>
      </c>
      <c r="R8045">
        <v>30.235327958015219</v>
      </c>
      <c r="S8045">
        <v>62.081780923994053</v>
      </c>
      <c r="T8045">
        <f t="shared" si="376"/>
        <v>383.80340509962559</v>
      </c>
      <c r="U8045">
        <v>24165648.763706829</v>
      </c>
      <c r="V8045">
        <v>2807821.5097787902</v>
      </c>
      <c r="W8045">
        <v>4202021.0962068336</v>
      </c>
      <c r="X8045">
        <v>6878250.5116832117</v>
      </c>
      <c r="Y8045">
        <f t="shared" si="377"/>
        <v>38053741.881375663</v>
      </c>
      <c r="Z8045">
        <v>1.048596675322375</v>
      </c>
      <c r="AA8045">
        <v>0.1150173805096139</v>
      </c>
      <c r="AB8045">
        <v>0.13326508248452579</v>
      </c>
      <c r="AC8045">
        <v>0.18042176791304479</v>
      </c>
      <c r="AD8045">
        <v>0.115763</v>
      </c>
      <c r="AE8045">
        <v>5.4999999999999997E-3</v>
      </c>
      <c r="AF8045">
        <v>1.9731463004503951</v>
      </c>
      <c r="AG8045">
        <v>0.99556740877808381</v>
      </c>
      <c r="AH8045">
        <v>9.3711590989955695</v>
      </c>
    </row>
    <row r="8046" spans="1:34">
      <c r="A8046" t="s">
        <v>3117</v>
      </c>
      <c r="B8046" t="s">
        <v>3690</v>
      </c>
      <c r="C8046" t="s">
        <v>9025</v>
      </c>
      <c r="D8046" t="s">
        <v>9234</v>
      </c>
      <c r="E8046" t="s">
        <v>489</v>
      </c>
      <c r="F8046" t="s">
        <v>671</v>
      </c>
      <c r="G8046" t="s">
        <v>49</v>
      </c>
      <c r="H8046" t="s">
        <v>1125</v>
      </c>
      <c r="I8046">
        <v>0.52984594391568252</v>
      </c>
      <c r="J8046">
        <v>0.52984594391568252</v>
      </c>
      <c r="K8046">
        <v>1.238767551325461</v>
      </c>
      <c r="L8046">
        <v>3</v>
      </c>
      <c r="M8046">
        <v>5.2984594391568258</v>
      </c>
      <c r="N8046" t="str">
        <f t="shared" si="375"/>
        <v>09QeL-385,29845943915683</v>
      </c>
      <c r="O8046" t="s">
        <v>9027</v>
      </c>
      <c r="P8046">
        <v>67.541894550674613</v>
      </c>
      <c r="Q8046">
        <v>28.138250753813601</v>
      </c>
      <c r="R8046">
        <v>132.17931310722511</v>
      </c>
      <c r="S8046">
        <v>62.081780923994053</v>
      </c>
      <c r="T8046">
        <f t="shared" si="376"/>
        <v>289.94123933570739</v>
      </c>
      <c r="U8046">
        <v>6323166.9077387555</v>
      </c>
      <c r="V8046">
        <v>2368523.545215291</v>
      </c>
      <c r="W8046">
        <v>13869595.549382599</v>
      </c>
      <c r="X8046">
        <v>6878250.5116832117</v>
      </c>
      <c r="Y8046">
        <f t="shared" si="377"/>
        <v>29439536.514019854</v>
      </c>
      <c r="Z8046">
        <v>0.27437507934491118</v>
      </c>
      <c r="AA8046">
        <v>9.7022325990895705E-2</v>
      </c>
      <c r="AB8046">
        <v>1.0144846469822359</v>
      </c>
      <c r="AC8046">
        <v>0.18042176791304479</v>
      </c>
      <c r="AD8046">
        <v>0.115763</v>
      </c>
      <c r="AE8046">
        <v>5.4999999999999997E-3</v>
      </c>
      <c r="AF8046">
        <v>1.6644375201539769</v>
      </c>
      <c r="AG8046">
        <v>0.83980582110635693</v>
      </c>
      <c r="AH8046">
        <v>7.9239657804171593</v>
      </c>
    </row>
    <row r="8047" spans="1:34">
      <c r="A8047" t="s">
        <v>3117</v>
      </c>
      <c r="B8047" t="s">
        <v>3690</v>
      </c>
      <c r="C8047" t="s">
        <v>9028</v>
      </c>
      <c r="D8047" t="s">
        <v>9235</v>
      </c>
      <c r="E8047" t="s">
        <v>489</v>
      </c>
      <c r="F8047" t="s">
        <v>43</v>
      </c>
      <c r="G8047" t="s">
        <v>49</v>
      </c>
      <c r="H8047" t="s">
        <v>1125</v>
      </c>
      <c r="I8047">
        <v>0.53342593372135716</v>
      </c>
      <c r="J8047">
        <v>0.53342593372135705</v>
      </c>
      <c r="K8047">
        <v>1.2674074697708571</v>
      </c>
      <c r="L8047">
        <v>3</v>
      </c>
      <c r="M8047">
        <v>5.334259337213572</v>
      </c>
      <c r="N8047" t="str">
        <f t="shared" si="375"/>
        <v>09QeL-385,33425933721357</v>
      </c>
      <c r="O8047" t="s">
        <v>9030</v>
      </c>
      <c r="P8047">
        <v>67.998252283944055</v>
      </c>
      <c r="Q8047">
        <v>25.677184718678049</v>
      </c>
      <c r="R8047">
        <v>135.23525749607271</v>
      </c>
      <c r="S8047">
        <v>62.081780923994053</v>
      </c>
      <c r="T8047">
        <f t="shared" si="376"/>
        <v>290.99247542268887</v>
      </c>
      <c r="U8047">
        <v>6365890.407520582</v>
      </c>
      <c r="V8047">
        <v>3568543.1303708502</v>
      </c>
      <c r="W8047">
        <v>14190256.26170101</v>
      </c>
      <c r="X8047">
        <v>6878250.5116832117</v>
      </c>
      <c r="Y8047">
        <f t="shared" si="377"/>
        <v>31002940.311275654</v>
      </c>
      <c r="Z8047">
        <v>0.27622893893988493</v>
      </c>
      <c r="AA8047">
        <v>0.11317463280889981</v>
      </c>
      <c r="AB8047">
        <v>1.037939214808614</v>
      </c>
      <c r="AC8047">
        <v>0.18042176791304479</v>
      </c>
      <c r="AD8047">
        <v>0.115763</v>
      </c>
      <c r="AE8047">
        <v>5.4999999999999997E-3</v>
      </c>
      <c r="AF8047">
        <v>1.675683561428347</v>
      </c>
      <c r="AG8047">
        <v>0.84548010494835113</v>
      </c>
      <c r="AH8047">
        <v>7.9766860035902702</v>
      </c>
    </row>
    <row r="8048" spans="1:34">
      <c r="A8048" t="s">
        <v>3117</v>
      </c>
      <c r="B8048" t="s">
        <v>3690</v>
      </c>
      <c r="C8048" t="s">
        <v>9031</v>
      </c>
      <c r="D8048" t="s">
        <v>9236</v>
      </c>
      <c r="E8048" t="s">
        <v>489</v>
      </c>
      <c r="F8048" t="s">
        <v>671</v>
      </c>
      <c r="G8048" t="s">
        <v>46</v>
      </c>
      <c r="H8048" t="s">
        <v>1125</v>
      </c>
      <c r="I8048">
        <v>0.53878369973098339</v>
      </c>
      <c r="J8048">
        <v>0.53878369973098339</v>
      </c>
      <c r="K8048">
        <v>1.310269597847868</v>
      </c>
      <c r="L8048">
        <v>3</v>
      </c>
      <c r="M8048">
        <v>5.3878369973098348</v>
      </c>
      <c r="N8048" t="str">
        <f t="shared" si="375"/>
        <v>09QeL-385,38783699730983</v>
      </c>
      <c r="O8048" t="s">
        <v>9033</v>
      </c>
      <c r="P8048">
        <v>68.681231310215409</v>
      </c>
      <c r="Q8048">
        <v>28.612903465974991</v>
      </c>
      <c r="R8048">
        <v>175.702759469916</v>
      </c>
      <c r="S8048">
        <v>62.081780923994053</v>
      </c>
      <c r="T8048">
        <f t="shared" si="376"/>
        <v>335.0786751701005</v>
      </c>
      <c r="U8048">
        <v>6429829.8395772092</v>
      </c>
      <c r="V8048">
        <v>2408477.2059595422</v>
      </c>
      <c r="W8048">
        <v>16075717.90656231</v>
      </c>
      <c r="X8048">
        <v>6878250.5116832117</v>
      </c>
      <c r="Y8048">
        <f t="shared" si="377"/>
        <v>31792275.463782273</v>
      </c>
      <c r="Z8048">
        <v>0.27900340100925308</v>
      </c>
      <c r="AA8048">
        <v>9.8658956162923861E-2</v>
      </c>
      <c r="AB8048">
        <v>1.0033925791711891</v>
      </c>
      <c r="AC8048">
        <v>0.18042176791304479</v>
      </c>
      <c r="AD8048">
        <v>0.115763</v>
      </c>
      <c r="AE8048">
        <v>5.4999999999999997E-3</v>
      </c>
      <c r="AF8048">
        <v>1.6925142399926181</v>
      </c>
      <c r="AG8048">
        <v>0.85397216407360887</v>
      </c>
      <c r="AH8048">
        <v>8.0555864013760612</v>
      </c>
    </row>
    <row r="8049" spans="1:34">
      <c r="A8049" t="s">
        <v>3117</v>
      </c>
      <c r="B8049" t="s">
        <v>3690</v>
      </c>
      <c r="C8049" t="s">
        <v>9034</v>
      </c>
      <c r="D8049" t="s">
        <v>9237</v>
      </c>
      <c r="E8049" t="s">
        <v>489</v>
      </c>
      <c r="F8049" t="s">
        <v>43</v>
      </c>
      <c r="G8049" t="s">
        <v>46</v>
      </c>
      <c r="H8049" t="s">
        <v>1125</v>
      </c>
      <c r="I8049">
        <v>0.54263570501240521</v>
      </c>
      <c r="J8049">
        <v>0.54263570501240521</v>
      </c>
      <c r="K8049">
        <v>1.3410856400992419</v>
      </c>
      <c r="L8049">
        <v>3</v>
      </c>
      <c r="M8049">
        <v>5.4263570501240528</v>
      </c>
      <c r="N8049" t="str">
        <f t="shared" si="375"/>
        <v>09QeL-385,42635705012405</v>
      </c>
      <c r="O8049" t="s">
        <v>9036</v>
      </c>
      <c r="P8049">
        <v>69.172264104773973</v>
      </c>
      <c r="Q8049">
        <v>26.12050961855169</v>
      </c>
      <c r="R8049">
        <v>179.83508740334381</v>
      </c>
      <c r="S8049">
        <v>62.081780923994053</v>
      </c>
      <c r="T8049">
        <f t="shared" si="376"/>
        <v>337.20964205066355</v>
      </c>
      <c r="U8049">
        <v>6475799.5645578671</v>
      </c>
      <c r="V8049">
        <v>3630155.1818203852</v>
      </c>
      <c r="W8049">
        <v>16453800.40427384</v>
      </c>
      <c r="X8049">
        <v>6878250.5116832117</v>
      </c>
      <c r="Y8049">
        <f t="shared" si="377"/>
        <v>33438005.662335303</v>
      </c>
      <c r="Z8049">
        <v>0.28099812092145332</v>
      </c>
      <c r="AA8049">
        <v>0.1151286294525328</v>
      </c>
      <c r="AB8049">
        <v>1.026991224950075</v>
      </c>
      <c r="AC8049">
        <v>0.18042176791304479</v>
      </c>
      <c r="AD8049">
        <v>0.115763</v>
      </c>
      <c r="AE8049">
        <v>5.4999999999999997E-3</v>
      </c>
      <c r="AF8049">
        <v>1.704614780143682</v>
      </c>
      <c r="AG8049">
        <v>0.86007759244466242</v>
      </c>
      <c r="AH8049">
        <v>8.1123124227123959</v>
      </c>
    </row>
    <row r="8050" spans="1:34">
      <c r="A8050" t="s">
        <v>3117</v>
      </c>
      <c r="B8050" t="s">
        <v>3690</v>
      </c>
      <c r="C8050" t="s">
        <v>9037</v>
      </c>
      <c r="D8050" t="s">
        <v>9238</v>
      </c>
      <c r="E8050" t="s">
        <v>489</v>
      </c>
      <c r="F8050" t="s">
        <v>49</v>
      </c>
      <c r="G8050" t="s">
        <v>46</v>
      </c>
      <c r="H8050" t="s">
        <v>1125</v>
      </c>
      <c r="I8050">
        <v>0.49447204016192492</v>
      </c>
      <c r="J8050">
        <v>0.95577632129540002</v>
      </c>
      <c r="K8050">
        <v>0.49447204016192492</v>
      </c>
      <c r="L8050">
        <v>3</v>
      </c>
      <c r="M8050">
        <v>4.9447204016192501</v>
      </c>
      <c r="N8050" t="str">
        <f t="shared" si="375"/>
        <v>09QeL-384,94472040161925</v>
      </c>
      <c r="O8050" t="s">
        <v>9039</v>
      </c>
      <c r="P8050">
        <v>63.032620667165887</v>
      </c>
      <c r="Q8050">
        <v>101.98350570113119</v>
      </c>
      <c r="R8050">
        <v>66.307042520005695</v>
      </c>
      <c r="S8050">
        <v>62.081780923994053</v>
      </c>
      <c r="T8050">
        <f t="shared" si="376"/>
        <v>293.40494981229682</v>
      </c>
      <c r="U8050">
        <v>5901015.7142044865</v>
      </c>
      <c r="V8050">
        <v>10701144.85793562</v>
      </c>
      <c r="W8050">
        <v>6066685.0878489157</v>
      </c>
      <c r="X8050">
        <v>6878250.5116832117</v>
      </c>
      <c r="Y8050">
        <f t="shared" si="377"/>
        <v>29547096.171672232</v>
      </c>
      <c r="Z8050">
        <v>0.25605708000825678</v>
      </c>
      <c r="AA8050">
        <v>0.78272990188180713</v>
      </c>
      <c r="AB8050">
        <v>0.37866220548888913</v>
      </c>
      <c r="AC8050">
        <v>0.18042176791304479</v>
      </c>
      <c r="AD8050">
        <v>0.115763</v>
      </c>
      <c r="AE8050">
        <v>5.4999999999999997E-3</v>
      </c>
      <c r="AF8050">
        <v>1.553315309409188</v>
      </c>
      <c r="AG8050">
        <v>0.78373818365665116</v>
      </c>
      <c r="AH8050">
        <v>7.4030368946850897</v>
      </c>
    </row>
    <row r="8051" spans="1:34">
      <c r="A8051" t="s">
        <v>1194</v>
      </c>
      <c r="B8051" t="s">
        <v>1283</v>
      </c>
      <c r="C8051" t="s">
        <v>9040</v>
      </c>
      <c r="D8051" t="s">
        <v>9239</v>
      </c>
      <c r="E8051" t="s">
        <v>489</v>
      </c>
      <c r="F8051" t="s">
        <v>671</v>
      </c>
      <c r="G8051" t="s">
        <v>43</v>
      </c>
      <c r="H8051" t="s">
        <v>1125</v>
      </c>
      <c r="I8051">
        <v>1.5178917475606299</v>
      </c>
      <c r="J8051">
        <v>0.56473646844507885</v>
      </c>
      <c r="K8051">
        <v>0.56473646844507874</v>
      </c>
      <c r="L8051">
        <v>3</v>
      </c>
      <c r="M8051">
        <v>5.6473646844507872</v>
      </c>
      <c r="N8051" t="str">
        <f t="shared" si="375"/>
        <v>05Qd-615,64736468445079</v>
      </c>
      <c r="O8051" t="s">
        <v>9024</v>
      </c>
      <c r="P8051">
        <v>233.75532912433709</v>
      </c>
      <c r="Q8051">
        <v>35.518337120501727</v>
      </c>
      <c r="R8051">
        <v>32.498016775066802</v>
      </c>
      <c r="S8051">
        <v>75</v>
      </c>
      <c r="T8051">
        <f t="shared" si="376"/>
        <v>376.77168301990559</v>
      </c>
      <c r="U8051">
        <v>21883809.61860102</v>
      </c>
      <c r="V8051">
        <v>2891077.7604453312</v>
      </c>
      <c r="W8051">
        <v>4342647.256255432</v>
      </c>
      <c r="X8051">
        <v>8284202.229372723</v>
      </c>
      <c r="Y8051">
        <f t="shared" si="377"/>
        <v>37401736.864674509</v>
      </c>
      <c r="Z8051">
        <v>0.94958303142749545</v>
      </c>
      <c r="AA8051">
        <v>0.12246929323752651</v>
      </c>
      <c r="AB8051">
        <v>0.14323809856227129</v>
      </c>
      <c r="AC8051">
        <v>0.21796463297412441</v>
      </c>
      <c r="AD8051">
        <v>0.115763</v>
      </c>
      <c r="AE8051">
        <v>5.4999999999999997E-3</v>
      </c>
      <c r="AF8051">
        <v>1.774041262131137</v>
      </c>
      <c r="AG8051">
        <v>0.89510730248544979</v>
      </c>
      <c r="AH8051">
        <v>8.4377762490673742</v>
      </c>
    </row>
    <row r="8052" spans="1:34">
      <c r="A8052" t="s">
        <v>1194</v>
      </c>
      <c r="B8052" t="s">
        <v>1283</v>
      </c>
      <c r="C8052" t="s">
        <v>9042</v>
      </c>
      <c r="D8052" t="s">
        <v>9240</v>
      </c>
      <c r="E8052" t="s">
        <v>489</v>
      </c>
      <c r="F8052" t="s">
        <v>671</v>
      </c>
      <c r="G8052" t="s">
        <v>49</v>
      </c>
      <c r="H8052" t="s">
        <v>1125</v>
      </c>
      <c r="I8052">
        <v>0.48378346840051151</v>
      </c>
      <c r="J8052">
        <v>0.48378346840051151</v>
      </c>
      <c r="K8052">
        <v>0.87026774720409306</v>
      </c>
      <c r="L8052">
        <v>3</v>
      </c>
      <c r="M8052">
        <v>4.8378346840051174</v>
      </c>
      <c r="N8052" t="str">
        <f t="shared" si="375"/>
        <v>05Qd-614,83783468400512</v>
      </c>
      <c r="O8052" t="s">
        <v>9027</v>
      </c>
      <c r="P8052">
        <v>74.502654133678774</v>
      </c>
      <c r="Q8052">
        <v>30.42690756502126</v>
      </c>
      <c r="R8052">
        <v>111.01056268085669</v>
      </c>
      <c r="S8052">
        <v>75</v>
      </c>
      <c r="T8052">
        <f t="shared" si="376"/>
        <v>290.94012437955672</v>
      </c>
      <c r="U8052">
        <v>6974822.3719625901</v>
      </c>
      <c r="V8052">
        <v>2476651.8624427142</v>
      </c>
      <c r="W8052">
        <v>11316550.225679209</v>
      </c>
      <c r="X8052">
        <v>8284202.229372723</v>
      </c>
      <c r="Y8052">
        <f t="shared" si="377"/>
        <v>29052226.689457238</v>
      </c>
      <c r="Z8052">
        <v>0.30265173601249568</v>
      </c>
      <c r="AA8052">
        <v>0.10491374785507029</v>
      </c>
      <c r="AB8052">
        <v>0.85201313916067223</v>
      </c>
      <c r="AC8052">
        <v>0.21796463297412441</v>
      </c>
      <c r="AD8052">
        <v>0.115763</v>
      </c>
      <c r="AE8052">
        <v>5.4999999999999997E-3</v>
      </c>
      <c r="AF8052">
        <v>1.5197386441900891</v>
      </c>
      <c r="AG8052">
        <v>0.76679679741481099</v>
      </c>
      <c r="AH8052">
        <v>7.2456331256100164</v>
      </c>
    </row>
    <row r="8053" spans="1:34">
      <c r="A8053" t="s">
        <v>1194</v>
      </c>
      <c r="B8053" t="s">
        <v>1283</v>
      </c>
      <c r="C8053" t="s">
        <v>9044</v>
      </c>
      <c r="D8053" t="s">
        <v>9241</v>
      </c>
      <c r="E8053" t="s">
        <v>489</v>
      </c>
      <c r="F8053" t="s">
        <v>43</v>
      </c>
      <c r="G8053" t="s">
        <v>49</v>
      </c>
      <c r="H8053" t="s">
        <v>1125</v>
      </c>
      <c r="I8053">
        <v>0.48595716105460551</v>
      </c>
      <c r="J8053">
        <v>0.48595716105460551</v>
      </c>
      <c r="K8053">
        <v>0.88765728843684477</v>
      </c>
      <c r="L8053">
        <v>3</v>
      </c>
      <c r="M8053">
        <v>4.8595716105460554</v>
      </c>
      <c r="N8053" t="str">
        <f t="shared" si="375"/>
        <v>05Qd-614,85957161054606</v>
      </c>
      <c r="O8053" t="s">
        <v>9030</v>
      </c>
      <c r="P8053">
        <v>74.837402802409244</v>
      </c>
      <c r="Q8053">
        <v>27.964625722505939</v>
      </c>
      <c r="R8053">
        <v>113.22875675183261</v>
      </c>
      <c r="S8053">
        <v>75</v>
      </c>
      <c r="T8053">
        <f t="shared" si="376"/>
        <v>291.03078527674779</v>
      </c>
      <c r="U8053">
        <v>7006161.0206429008</v>
      </c>
      <c r="V8053">
        <v>3736858.9599357429</v>
      </c>
      <c r="W8053">
        <v>11542675.596169131</v>
      </c>
      <c r="X8053">
        <v>8284202.229372723</v>
      </c>
      <c r="Y8053">
        <f t="shared" si="377"/>
        <v>30569897.8061205</v>
      </c>
      <c r="Z8053">
        <v>0.30401158375077048</v>
      </c>
      <c r="AA8053">
        <v>0.12325674650308251</v>
      </c>
      <c r="AB8053">
        <v>0.86903791993863444</v>
      </c>
      <c r="AC8053">
        <v>0.21796463297412441</v>
      </c>
      <c r="AD8053">
        <v>0.115763</v>
      </c>
      <c r="AE8053">
        <v>5.4999999999999997E-3</v>
      </c>
      <c r="AF8053">
        <v>1.5265669980772949</v>
      </c>
      <c r="AG8053">
        <v>0.77024210027154982</v>
      </c>
      <c r="AH8053">
        <v>7.2776437088949004</v>
      </c>
    </row>
    <row r="8054" spans="1:34">
      <c r="A8054" t="s">
        <v>1194</v>
      </c>
      <c r="B8054" t="s">
        <v>1283</v>
      </c>
      <c r="C8054" t="s">
        <v>9046</v>
      </c>
      <c r="D8054" t="s">
        <v>9242</v>
      </c>
      <c r="E8054" t="s">
        <v>489</v>
      </c>
      <c r="F8054" t="s">
        <v>671</v>
      </c>
      <c r="G8054" t="s">
        <v>1179</v>
      </c>
      <c r="H8054" t="s">
        <v>1125</v>
      </c>
      <c r="I8054">
        <v>1.4278946370598731</v>
      </c>
      <c r="J8054">
        <v>0.55348682963248419</v>
      </c>
      <c r="K8054">
        <v>0.55348682963248419</v>
      </c>
      <c r="L8054">
        <v>3</v>
      </c>
      <c r="M8054">
        <v>5.5348682963248406</v>
      </c>
      <c r="N8054" t="str">
        <f t="shared" si="375"/>
        <v>05Qd-615,53486829632484</v>
      </c>
      <c r="O8054" t="s">
        <v>9048</v>
      </c>
      <c r="P8054">
        <v>219.8957741072204</v>
      </c>
      <c r="Q8054">
        <v>34.81080628770502</v>
      </c>
      <c r="R8054">
        <v>38.906195262729142</v>
      </c>
      <c r="S8054">
        <v>75</v>
      </c>
      <c r="T8054">
        <f t="shared" si="376"/>
        <v>368.61277565765454</v>
      </c>
      <c r="U8054">
        <v>20586299.677205078</v>
      </c>
      <c r="V8054">
        <v>2833487.039106431</v>
      </c>
      <c r="W8054">
        <v>2712823.288162644</v>
      </c>
      <c r="X8054">
        <v>8284202.229372723</v>
      </c>
      <c r="Y8054">
        <f t="shared" si="377"/>
        <v>34416812.23384688</v>
      </c>
      <c r="Z8054">
        <v>0.89328143472511867</v>
      </c>
      <c r="AA8054">
        <v>0.12002968575414701</v>
      </c>
      <c r="AB8054">
        <v>0.1411507892559497</v>
      </c>
      <c r="AC8054">
        <v>0.21796463297412441</v>
      </c>
      <c r="AD8054">
        <v>0.115763</v>
      </c>
      <c r="AE8054">
        <v>5.4999999999999997E-3</v>
      </c>
      <c r="AF8054">
        <v>1.7387020826151329</v>
      </c>
      <c r="AG8054">
        <v>0.87727662496748737</v>
      </c>
      <c r="AH8054">
        <v>8.2721100039074624</v>
      </c>
    </row>
    <row r="8055" spans="1:34">
      <c r="A8055" t="s">
        <v>1194</v>
      </c>
      <c r="B8055" t="s">
        <v>1283</v>
      </c>
      <c r="C8055" t="s">
        <v>9049</v>
      </c>
      <c r="D8055" t="s">
        <v>9243</v>
      </c>
      <c r="E8055" t="s">
        <v>489</v>
      </c>
      <c r="F8055" t="s">
        <v>43</v>
      </c>
      <c r="G8055" t="s">
        <v>1179</v>
      </c>
      <c r="H8055" t="s">
        <v>1125</v>
      </c>
      <c r="I8055">
        <v>1.457101913343184</v>
      </c>
      <c r="J8055">
        <v>0.55713773916789788</v>
      </c>
      <c r="K8055">
        <v>0.55713773916789799</v>
      </c>
      <c r="L8055">
        <v>3</v>
      </c>
      <c r="M8055">
        <v>5.5713773916789791</v>
      </c>
      <c r="N8055" t="str">
        <f t="shared" si="375"/>
        <v>05Qd-615,57137739167898</v>
      </c>
      <c r="O8055" t="s">
        <v>9051</v>
      </c>
      <c r="P8055">
        <v>224.39369465485029</v>
      </c>
      <c r="Q8055">
        <v>32.060744444843579</v>
      </c>
      <c r="R8055">
        <v>39.162828287521592</v>
      </c>
      <c r="S8055">
        <v>75</v>
      </c>
      <c r="T8055">
        <f t="shared" si="376"/>
        <v>370.61726738721552</v>
      </c>
      <c r="U8055">
        <v>21007387.989127882</v>
      </c>
      <c r="V8055">
        <v>4284215.3987601399</v>
      </c>
      <c r="W8055">
        <v>2730717.6117136171</v>
      </c>
      <c r="X8055">
        <v>8284202.229372723</v>
      </c>
      <c r="Y8055">
        <f t="shared" si="377"/>
        <v>36306523.228974365</v>
      </c>
      <c r="Z8055">
        <v>0.91155331346575896</v>
      </c>
      <c r="AA8055">
        <v>0.14131077919479759</v>
      </c>
      <c r="AB8055">
        <v>0.1420818480180307</v>
      </c>
      <c r="AC8055">
        <v>0.21796463297412441</v>
      </c>
      <c r="AD8055">
        <v>0.115763</v>
      </c>
      <c r="AE8055">
        <v>5.4999999999999997E-3</v>
      </c>
      <c r="AF8055">
        <v>1.750170908380831</v>
      </c>
      <c r="AG8055">
        <v>0.88306331658111814</v>
      </c>
      <c r="AH8055">
        <v>8.3258746166409274</v>
      </c>
    </row>
    <row r="8056" spans="1:34">
      <c r="A8056" t="s">
        <v>1194</v>
      </c>
      <c r="B8056" t="s">
        <v>1283</v>
      </c>
      <c r="C8056" t="s">
        <v>9052</v>
      </c>
      <c r="D8056" t="s">
        <v>9244</v>
      </c>
      <c r="E8056" t="s">
        <v>489</v>
      </c>
      <c r="F8056" t="s">
        <v>49</v>
      </c>
      <c r="G8056" t="s">
        <v>1179</v>
      </c>
      <c r="H8056" t="s">
        <v>1125</v>
      </c>
      <c r="I8056">
        <v>0.47940917558873442</v>
      </c>
      <c r="J8056">
        <v>0.8352734047098761</v>
      </c>
      <c r="K8056">
        <v>0.47940917558873442</v>
      </c>
      <c r="L8056">
        <v>3</v>
      </c>
      <c r="M8056">
        <v>4.7940917558873446</v>
      </c>
      <c r="N8056" t="str">
        <f t="shared" si="375"/>
        <v>05Qd-614,79409175588734</v>
      </c>
      <c r="O8056" t="s">
        <v>9054</v>
      </c>
      <c r="P8056">
        <v>73.829013040665103</v>
      </c>
      <c r="Q8056">
        <v>106.546716165333</v>
      </c>
      <c r="R8056">
        <v>33.699062014870783</v>
      </c>
      <c r="S8056">
        <v>75</v>
      </c>
      <c r="T8056">
        <f t="shared" si="376"/>
        <v>289.07479122086886</v>
      </c>
      <c r="U8056">
        <v>6911757.1426649252</v>
      </c>
      <c r="V8056">
        <v>10861500.345084749</v>
      </c>
      <c r="W8056">
        <v>2349744.0344868568</v>
      </c>
      <c r="X8056">
        <v>8284202.229372723</v>
      </c>
      <c r="Y8056">
        <f t="shared" si="377"/>
        <v>28407203.751609251</v>
      </c>
      <c r="Z8056">
        <v>0.2999152073797825</v>
      </c>
      <c r="AA8056">
        <v>0.81775283283868094</v>
      </c>
      <c r="AB8056">
        <v>0.1222594285682034</v>
      </c>
      <c r="AC8056">
        <v>0.21796463297412441</v>
      </c>
      <c r="AD8056">
        <v>0.115763</v>
      </c>
      <c r="AE8056">
        <v>5.4999999999999997E-3</v>
      </c>
      <c r="AF8056">
        <v>1.5059974102263911</v>
      </c>
      <c r="AG8056">
        <v>0.7598635433081441</v>
      </c>
      <c r="AH8056">
        <v>7.1812157094218794</v>
      </c>
    </row>
    <row r="8057" spans="1:34">
      <c r="A8057" t="s">
        <v>1194</v>
      </c>
      <c r="B8057" t="s">
        <v>1283</v>
      </c>
      <c r="C8057" t="s">
        <v>9055</v>
      </c>
      <c r="D8057" t="s">
        <v>9245</v>
      </c>
      <c r="E8057" t="s">
        <v>489</v>
      </c>
      <c r="F8057" t="s">
        <v>671</v>
      </c>
      <c r="G8057" t="s">
        <v>46</v>
      </c>
      <c r="H8057" t="s">
        <v>1125</v>
      </c>
      <c r="I8057">
        <v>0.48944825444132412</v>
      </c>
      <c r="J8057">
        <v>0.489448254441324</v>
      </c>
      <c r="K8057">
        <v>0.91558603553059337</v>
      </c>
      <c r="L8057">
        <v>3</v>
      </c>
      <c r="M8057">
        <v>4.8944825444132416</v>
      </c>
      <c r="N8057" t="str">
        <f t="shared" si="375"/>
        <v>05Qd-614,89448254441324</v>
      </c>
      <c r="O8057" t="s">
        <v>9033</v>
      </c>
      <c r="P8057">
        <v>75.375031183963912</v>
      </c>
      <c r="Q8057">
        <v>30.783186628895209</v>
      </c>
      <c r="R8057">
        <v>148.32493775595611</v>
      </c>
      <c r="S8057">
        <v>75</v>
      </c>
      <c r="T8057">
        <f t="shared" si="376"/>
        <v>329.48315556881522</v>
      </c>
      <c r="U8057">
        <v>7056492.9518616358</v>
      </c>
      <c r="V8057">
        <v>2505651.8258864889</v>
      </c>
      <c r="W8057">
        <v>13570816.218634451</v>
      </c>
      <c r="X8057">
        <v>8284202.229372723</v>
      </c>
      <c r="Y8057">
        <f t="shared" si="377"/>
        <v>31417163.225755297</v>
      </c>
      <c r="Z8057">
        <v>0.30619558866843632</v>
      </c>
      <c r="AA8057">
        <v>0.1061422187995275</v>
      </c>
      <c r="AB8057">
        <v>0.84704498836193487</v>
      </c>
      <c r="AC8057">
        <v>0.21796463297412441</v>
      </c>
      <c r="AD8057">
        <v>0.115763</v>
      </c>
      <c r="AE8057">
        <v>5.4999999999999997E-3</v>
      </c>
      <c r="AF8057">
        <v>1.537533783585312</v>
      </c>
      <c r="AG8057">
        <v>0.77577548328949886</v>
      </c>
      <c r="AH8057">
        <v>7.329054811288052</v>
      </c>
    </row>
    <row r="8058" spans="1:34">
      <c r="A8058" t="s">
        <v>1194</v>
      </c>
      <c r="B8058" t="s">
        <v>1283</v>
      </c>
      <c r="C8058" t="s">
        <v>9057</v>
      </c>
      <c r="D8058" t="s">
        <v>9246</v>
      </c>
      <c r="E8058" t="s">
        <v>489</v>
      </c>
      <c r="F8058" t="s">
        <v>43</v>
      </c>
      <c r="G8058" t="s">
        <v>46</v>
      </c>
      <c r="H8058" t="s">
        <v>1125</v>
      </c>
      <c r="I8058">
        <v>0.49176245926834228</v>
      </c>
      <c r="J8058">
        <v>0.49176245926834228</v>
      </c>
      <c r="K8058">
        <v>0.93409967414673878</v>
      </c>
      <c r="L8058">
        <v>3</v>
      </c>
      <c r="M8058">
        <v>4.9176245926834232</v>
      </c>
      <c r="N8058" t="str">
        <f t="shared" si="375"/>
        <v>05Qd-614,91762459268342</v>
      </c>
      <c r="O8058" t="s">
        <v>9036</v>
      </c>
      <c r="P8058">
        <v>75.731418727324723</v>
      </c>
      <c r="Q8058">
        <v>28.298694246987338</v>
      </c>
      <c r="R8058">
        <v>151.3241472117717</v>
      </c>
      <c r="S8058">
        <v>75</v>
      </c>
      <c r="T8058">
        <f t="shared" si="376"/>
        <v>330.35426018608376</v>
      </c>
      <c r="U8058">
        <v>7089857.3982619159</v>
      </c>
      <c r="V8058">
        <v>3781499.892066516</v>
      </c>
      <c r="W8058">
        <v>13845225.37020296</v>
      </c>
      <c r="X8058">
        <v>8284202.229372723</v>
      </c>
      <c r="Y8058">
        <f t="shared" si="377"/>
        <v>33000784.889904119</v>
      </c>
      <c r="Z8058">
        <v>0.30764333989214232</v>
      </c>
      <c r="AA8058">
        <v>0.1247291852850371</v>
      </c>
      <c r="AB8058">
        <v>0.86417269039931044</v>
      </c>
      <c r="AC8058">
        <v>0.21796463297412441</v>
      </c>
      <c r="AD8058">
        <v>0.115763</v>
      </c>
      <c r="AE8058">
        <v>5.4999999999999997E-3</v>
      </c>
      <c r="AF8058">
        <v>1.5448035369686151</v>
      </c>
      <c r="AG8058">
        <v>0.77944349794032264</v>
      </c>
      <c r="AH8058">
        <v>7.3631346275923608</v>
      </c>
    </row>
    <row r="8059" spans="1:34">
      <c r="A8059" t="s">
        <v>1194</v>
      </c>
      <c r="B8059" t="s">
        <v>1283</v>
      </c>
      <c r="C8059" t="s">
        <v>9059</v>
      </c>
      <c r="D8059" t="s">
        <v>9247</v>
      </c>
      <c r="E8059" t="s">
        <v>489</v>
      </c>
      <c r="F8059" t="s">
        <v>49</v>
      </c>
      <c r="G8059" t="s">
        <v>46</v>
      </c>
      <c r="H8059" t="s">
        <v>1125</v>
      </c>
      <c r="I8059">
        <v>0.45084307398175483</v>
      </c>
      <c r="J8059">
        <v>0.60674459185403951</v>
      </c>
      <c r="K8059">
        <v>0.45084307398175483</v>
      </c>
      <c r="L8059">
        <v>3</v>
      </c>
      <c r="M8059">
        <v>4.5084307398175492</v>
      </c>
      <c r="N8059" t="str">
        <f t="shared" si="375"/>
        <v>05Qd-614,50843073981755</v>
      </c>
      <c r="O8059" t="s">
        <v>9039</v>
      </c>
      <c r="P8059">
        <v>69.42983339319025</v>
      </c>
      <c r="Q8059">
        <v>77.395788550908691</v>
      </c>
      <c r="R8059">
        <v>73.036577985044289</v>
      </c>
      <c r="S8059">
        <v>75</v>
      </c>
      <c r="T8059">
        <f t="shared" si="376"/>
        <v>294.86219992914323</v>
      </c>
      <c r="U8059">
        <v>6499912.7999327146</v>
      </c>
      <c r="V8059">
        <v>7889819.7364370562</v>
      </c>
      <c r="W8059">
        <v>6682396.0425575702</v>
      </c>
      <c r="X8059">
        <v>8284202.229372723</v>
      </c>
      <c r="Y8059">
        <f t="shared" si="377"/>
        <v>29356330.808300063</v>
      </c>
      <c r="Z8059">
        <v>0.28204444327317552</v>
      </c>
      <c r="AA8059">
        <v>0.59401760669074433</v>
      </c>
      <c r="AB8059">
        <v>0.41709282528826219</v>
      </c>
      <c r="AC8059">
        <v>0.21796463297412441</v>
      </c>
      <c r="AD8059">
        <v>0.115763</v>
      </c>
      <c r="AE8059">
        <v>5.4999999999999997E-3</v>
      </c>
      <c r="AF8059">
        <v>1.4162609653877121</v>
      </c>
      <c r="AG8059">
        <v>0.71458627226108151</v>
      </c>
      <c r="AH8059">
        <v>6.7605409774663423</v>
      </c>
    </row>
    <row r="8060" spans="1:34">
      <c r="A8060" t="s">
        <v>1194</v>
      </c>
      <c r="B8060" t="s">
        <v>1283</v>
      </c>
      <c r="C8060" t="s">
        <v>9061</v>
      </c>
      <c r="D8060" t="s">
        <v>9248</v>
      </c>
      <c r="E8060" t="s">
        <v>489</v>
      </c>
      <c r="F8060" t="s">
        <v>1179</v>
      </c>
      <c r="G8060" t="s">
        <v>46</v>
      </c>
      <c r="H8060" t="s">
        <v>1125</v>
      </c>
      <c r="I8060">
        <v>0.48479447875954568</v>
      </c>
      <c r="J8060">
        <v>0.48479447875954568</v>
      </c>
      <c r="K8060">
        <v>0.87835583007636653</v>
      </c>
      <c r="L8060">
        <v>3</v>
      </c>
      <c r="M8060">
        <v>4.8479447875954582</v>
      </c>
      <c r="N8060" t="str">
        <f t="shared" si="375"/>
        <v>05Qd-614,84794478759546</v>
      </c>
      <c r="O8060" t="s">
        <v>9063</v>
      </c>
      <c r="P8060">
        <v>74.658349728970038</v>
      </c>
      <c r="Q8060">
        <v>34.077610600844721</v>
      </c>
      <c r="R8060">
        <v>142.2936444723714</v>
      </c>
      <c r="S8060">
        <v>75</v>
      </c>
      <c r="T8060">
        <f t="shared" si="376"/>
        <v>326.02960480218616</v>
      </c>
      <c r="U8060">
        <v>6989398.350951273</v>
      </c>
      <c r="V8060">
        <v>2376139.198876394</v>
      </c>
      <c r="W8060">
        <v>13018990.1133919</v>
      </c>
      <c r="X8060">
        <v>8284202.229372723</v>
      </c>
      <c r="Y8060">
        <f t="shared" si="377"/>
        <v>30668729.892592289</v>
      </c>
      <c r="Z8060">
        <v>0.30328421740194872</v>
      </c>
      <c r="AA8060">
        <v>0.1236327942062752</v>
      </c>
      <c r="AB8060">
        <v>0.81260184733323548</v>
      </c>
      <c r="AC8060">
        <v>0.21796463297412441</v>
      </c>
      <c r="AD8060">
        <v>0.115763</v>
      </c>
      <c r="AE8060">
        <v>5.4999999999999997E-3</v>
      </c>
      <c r="AF8060">
        <v>1.5229145929619241</v>
      </c>
      <c r="AG8060">
        <v>0.76839924883388011</v>
      </c>
      <c r="AH8060">
        <v>7.2605216293912624</v>
      </c>
    </row>
    <row r="8061" spans="1:34">
      <c r="A8061" t="s">
        <v>1194</v>
      </c>
      <c r="B8061" t="s">
        <v>1289</v>
      </c>
      <c r="C8061" t="s">
        <v>9040</v>
      </c>
      <c r="D8061" t="s">
        <v>9249</v>
      </c>
      <c r="E8061" t="s">
        <v>489</v>
      </c>
      <c r="F8061" t="s">
        <v>671</v>
      </c>
      <c r="G8061" t="s">
        <v>43</v>
      </c>
      <c r="H8061" t="s">
        <v>1125</v>
      </c>
      <c r="I8061">
        <v>1.500536342509748</v>
      </c>
      <c r="J8061">
        <v>0.5625670428137185</v>
      </c>
      <c r="K8061">
        <v>0.5625670428137185</v>
      </c>
      <c r="L8061">
        <v>3</v>
      </c>
      <c r="M8061">
        <v>5.6256704281371848</v>
      </c>
      <c r="N8061" t="str">
        <f t="shared" si="375"/>
        <v>05Qd-615,62567042813718</v>
      </c>
      <c r="O8061" t="s">
        <v>9024</v>
      </c>
      <c r="P8061">
        <v>231.0825967465012</v>
      </c>
      <c r="Q8061">
        <v>35.381894026708487</v>
      </c>
      <c r="R8061">
        <v>32.373176191007623</v>
      </c>
      <c r="S8061">
        <v>75</v>
      </c>
      <c r="T8061">
        <f t="shared" si="376"/>
        <v>373.83766696421731</v>
      </c>
      <c r="U8061">
        <v>21633592.578685239</v>
      </c>
      <c r="V8061">
        <v>2817946.872755554</v>
      </c>
      <c r="W8061">
        <v>4293785.3644928224</v>
      </c>
      <c r="X8061">
        <v>8259586.4630470853</v>
      </c>
      <c r="Y8061">
        <f t="shared" si="377"/>
        <v>37004911.278980702</v>
      </c>
      <c r="Z8061">
        <v>0.93872560489075174</v>
      </c>
      <c r="AA8061">
        <v>0.12199882951037321</v>
      </c>
      <c r="AB8061">
        <v>0.14268785181928351</v>
      </c>
      <c r="AC8061">
        <v>0.21796463297412441</v>
      </c>
      <c r="AD8061">
        <v>0.115763</v>
      </c>
      <c r="AE8061">
        <v>5.4999999999999997E-3</v>
      </c>
      <c r="AF8061">
        <v>1.7672263125038279</v>
      </c>
      <c r="AG8061">
        <v>0.89166876285974384</v>
      </c>
      <c r="AH8061">
        <v>8.4058285035007572</v>
      </c>
    </row>
    <row r="8062" spans="1:34">
      <c r="A8062" t="s">
        <v>1194</v>
      </c>
      <c r="B8062" t="s">
        <v>1289</v>
      </c>
      <c r="C8062" t="s">
        <v>9042</v>
      </c>
      <c r="D8062" t="s">
        <v>9250</v>
      </c>
      <c r="E8062" t="s">
        <v>489</v>
      </c>
      <c r="F8062" t="s">
        <v>671</v>
      </c>
      <c r="G8062" t="s">
        <v>49</v>
      </c>
      <c r="H8062" t="s">
        <v>1125</v>
      </c>
      <c r="I8062">
        <v>0.48206709990450469</v>
      </c>
      <c r="J8062">
        <v>0.48206709990450469</v>
      </c>
      <c r="K8062">
        <v>0.85653679923603887</v>
      </c>
      <c r="L8062">
        <v>3</v>
      </c>
      <c r="M8062">
        <v>4.8206709990450483</v>
      </c>
      <c r="N8062" t="str">
        <f t="shared" si="375"/>
        <v>05Qd-614,82067099904505</v>
      </c>
      <c r="O8062" t="s">
        <v>9027</v>
      </c>
      <c r="P8062">
        <v>74.238333385293728</v>
      </c>
      <c r="Q8062">
        <v>30.318958887592959</v>
      </c>
      <c r="R8062">
        <v>109.2590554407316</v>
      </c>
      <c r="S8062">
        <v>75</v>
      </c>
      <c r="T8062">
        <f t="shared" si="376"/>
        <v>288.81634771361826</v>
      </c>
      <c r="U8062">
        <v>6950077.0754272221</v>
      </c>
      <c r="V8062">
        <v>2414715.7107531722</v>
      </c>
      <c r="W8062">
        <v>11076606.016863169</v>
      </c>
      <c r="X8062">
        <v>8259586.4630470853</v>
      </c>
      <c r="Y8062">
        <f t="shared" si="377"/>
        <v>28700985.266090646</v>
      </c>
      <c r="Z8062">
        <v>0.3015779872408168</v>
      </c>
      <c r="AA8062">
        <v>0.1045415345336607</v>
      </c>
      <c r="AB8062">
        <v>0.83857020953413042</v>
      </c>
      <c r="AC8062">
        <v>0.21796463297412441</v>
      </c>
      <c r="AD8062">
        <v>0.115763</v>
      </c>
      <c r="AE8062">
        <v>5.4999999999999997E-3</v>
      </c>
      <c r="AF8062">
        <v>1.51434691069478</v>
      </c>
      <c r="AG8062">
        <v>0.7640763533486401</v>
      </c>
      <c r="AH8062">
        <v>7.2203572630884683</v>
      </c>
    </row>
    <row r="8063" spans="1:34">
      <c r="A8063" t="s">
        <v>1194</v>
      </c>
      <c r="B8063" t="s">
        <v>1289</v>
      </c>
      <c r="C8063" t="s">
        <v>9044</v>
      </c>
      <c r="D8063" t="s">
        <v>9251</v>
      </c>
      <c r="E8063" t="s">
        <v>489</v>
      </c>
      <c r="F8063" t="s">
        <v>43</v>
      </c>
      <c r="G8063" t="s">
        <v>49</v>
      </c>
      <c r="H8063" t="s">
        <v>1125</v>
      </c>
      <c r="I8063">
        <v>0.48437710642935239</v>
      </c>
      <c r="J8063">
        <v>0.48437710642935239</v>
      </c>
      <c r="K8063">
        <v>0.87501685143482033</v>
      </c>
      <c r="L8063">
        <v>3</v>
      </c>
      <c r="M8063">
        <v>4.8437710642935254</v>
      </c>
      <c r="N8063" t="str">
        <f t="shared" si="375"/>
        <v>05Qd-614,84377106429353</v>
      </c>
      <c r="O8063" t="s">
        <v>9030</v>
      </c>
      <c r="P8063">
        <v>74.594074390120269</v>
      </c>
      <c r="Q8063">
        <v>27.873700760889101</v>
      </c>
      <c r="R8063">
        <v>111.6163540991607</v>
      </c>
      <c r="S8063">
        <v>75</v>
      </c>
      <c r="T8063">
        <f t="shared" si="376"/>
        <v>289.08412925017007</v>
      </c>
      <c r="U8063">
        <v>6983380.9938975172</v>
      </c>
      <c r="V8063">
        <v>3697001.729926114</v>
      </c>
      <c r="W8063">
        <v>11315587.293043651</v>
      </c>
      <c r="X8063">
        <v>8259586.4630470853</v>
      </c>
      <c r="Y8063">
        <f t="shared" si="377"/>
        <v>30255556.479914367</v>
      </c>
      <c r="Z8063">
        <v>0.30302311203447052</v>
      </c>
      <c r="AA8063">
        <v>0.1228559860904091</v>
      </c>
      <c r="AB8063">
        <v>0.85666262688077066</v>
      </c>
      <c r="AC8063">
        <v>0.21796463297412441</v>
      </c>
      <c r="AD8063">
        <v>0.115763</v>
      </c>
      <c r="AE8063">
        <v>5.4999999999999997E-3</v>
      </c>
      <c r="AF8063">
        <v>1.5216034756943011</v>
      </c>
      <c r="AG8063">
        <v>0.76773771369052379</v>
      </c>
      <c r="AH8063">
        <v>7.2543752536783508</v>
      </c>
    </row>
    <row r="8064" spans="1:34">
      <c r="A8064" t="s">
        <v>1194</v>
      </c>
      <c r="B8064" t="s">
        <v>1289</v>
      </c>
      <c r="C8064" t="s">
        <v>9046</v>
      </c>
      <c r="D8064" t="s">
        <v>9252</v>
      </c>
      <c r="E8064" t="s">
        <v>489</v>
      </c>
      <c r="F8064" t="s">
        <v>671</v>
      </c>
      <c r="G8064" t="s">
        <v>1179</v>
      </c>
      <c r="H8064" t="s">
        <v>1125</v>
      </c>
      <c r="I8064">
        <v>1.4014990705013011</v>
      </c>
      <c r="J8064">
        <v>0.55018738381266263</v>
      </c>
      <c r="K8064">
        <v>0.55018738381266263</v>
      </c>
      <c r="L8064">
        <v>3</v>
      </c>
      <c r="M8064">
        <v>5.5018738381266257</v>
      </c>
      <c r="N8064" t="str">
        <f t="shared" si="375"/>
        <v>05Qd-615,50187383812663</v>
      </c>
      <c r="O8064" t="s">
        <v>9048</v>
      </c>
      <c r="P8064">
        <v>215.8308568572003</v>
      </c>
      <c r="Q8064">
        <v>34.603292101022653</v>
      </c>
      <c r="R8064">
        <v>38.674267642319442</v>
      </c>
      <c r="S8064">
        <v>75</v>
      </c>
      <c r="T8064">
        <f t="shared" si="376"/>
        <v>364.1084166005424</v>
      </c>
      <c r="U8064">
        <v>20205748.459194168</v>
      </c>
      <c r="V8064">
        <v>2755936.0923278122</v>
      </c>
      <c r="W8064">
        <v>2579783.7863829862</v>
      </c>
      <c r="X8064">
        <v>8259586.4630470853</v>
      </c>
      <c r="Y8064">
        <f t="shared" si="377"/>
        <v>33801054.800952055</v>
      </c>
      <c r="Z8064">
        <v>0.87676854297956675</v>
      </c>
      <c r="AA8064">
        <v>0.11931416476301709</v>
      </c>
      <c r="AB8064">
        <v>0.14030936113762521</v>
      </c>
      <c r="AC8064">
        <v>0.21796463297412441</v>
      </c>
      <c r="AD8064">
        <v>0.115763</v>
      </c>
      <c r="AE8064">
        <v>5.4999999999999997E-3</v>
      </c>
      <c r="AF8064">
        <v>1.7283373313486781</v>
      </c>
      <c r="AG8064">
        <v>0.87204700334307017</v>
      </c>
      <c r="AH8064">
        <v>8.2235211728183746</v>
      </c>
    </row>
    <row r="8065" spans="1:34">
      <c r="A8065" t="s">
        <v>1194</v>
      </c>
      <c r="B8065" t="s">
        <v>1289</v>
      </c>
      <c r="C8065" t="s">
        <v>9049</v>
      </c>
      <c r="D8065" t="s">
        <v>9253</v>
      </c>
      <c r="E8065" t="s">
        <v>489</v>
      </c>
      <c r="F8065" t="s">
        <v>43</v>
      </c>
      <c r="G8065" t="s">
        <v>1179</v>
      </c>
      <c r="H8065" t="s">
        <v>1125</v>
      </c>
      <c r="I8065">
        <v>1.4325374081787421</v>
      </c>
      <c r="J8065">
        <v>0.55406717602234268</v>
      </c>
      <c r="K8065">
        <v>0.55406717602234268</v>
      </c>
      <c r="L8065">
        <v>3</v>
      </c>
      <c r="M8065">
        <v>5.540671760223427</v>
      </c>
      <c r="N8065" t="str">
        <f t="shared" si="375"/>
        <v>05Qd-615,54067176022343</v>
      </c>
      <c r="O8065" t="s">
        <v>9051</v>
      </c>
      <c r="P8065">
        <v>220.61076085952629</v>
      </c>
      <c r="Q8065">
        <v>31.884047492922079</v>
      </c>
      <c r="R8065">
        <v>38.946989494416357</v>
      </c>
      <c r="S8065">
        <v>75</v>
      </c>
      <c r="T8065">
        <f t="shared" si="376"/>
        <v>366.44179784686474</v>
      </c>
      <c r="U8065">
        <v>20653235.62269089</v>
      </c>
      <c r="V8065">
        <v>4228910.2458822336</v>
      </c>
      <c r="W8065">
        <v>2597975.81573798</v>
      </c>
      <c r="X8065">
        <v>8259586.4630470853</v>
      </c>
      <c r="Y8065">
        <f t="shared" si="377"/>
        <v>35739708.147358187</v>
      </c>
      <c r="Z8065">
        <v>0.89618592160988164</v>
      </c>
      <c r="AA8065">
        <v>0.14053197058040851</v>
      </c>
      <c r="AB8065">
        <v>0.14129878979830179</v>
      </c>
      <c r="AC8065">
        <v>0.21796463297412441</v>
      </c>
      <c r="AD8065">
        <v>0.115763</v>
      </c>
      <c r="AE8065">
        <v>5.4999999999999997E-3</v>
      </c>
      <c r="AF8065">
        <v>1.740525160279611</v>
      </c>
      <c r="AG8065">
        <v>0.87819647399541323</v>
      </c>
      <c r="AH8065">
        <v>8.2806563944984504</v>
      </c>
    </row>
    <row r="8066" spans="1:34">
      <c r="A8066" t="s">
        <v>1194</v>
      </c>
      <c r="B8066" t="s">
        <v>1289</v>
      </c>
      <c r="C8066" t="s">
        <v>9052</v>
      </c>
      <c r="D8066" t="s">
        <v>9254</v>
      </c>
      <c r="E8066" t="s">
        <v>489</v>
      </c>
      <c r="F8066" t="s">
        <v>49</v>
      </c>
      <c r="G8066" t="s">
        <v>1179</v>
      </c>
      <c r="H8066" t="s">
        <v>1125</v>
      </c>
      <c r="I8066">
        <v>0.47719111956994659</v>
      </c>
      <c r="J8066">
        <v>0.81752895655957325</v>
      </c>
      <c r="K8066">
        <v>0.47719111956994659</v>
      </c>
      <c r="L8066">
        <v>3</v>
      </c>
      <c r="M8066">
        <v>4.7719111956994666</v>
      </c>
      <c r="N8066" t="str">
        <f t="shared" ref="N8066:N8129" si="378">_xlfn.CONCAT(A8066,M8066)</f>
        <v>05Qd-614,77191119569947</v>
      </c>
      <c r="O8066" t="s">
        <v>9054</v>
      </c>
      <c r="P8066">
        <v>73.487432413771771</v>
      </c>
      <c r="Q8066">
        <v>104.2832504905968</v>
      </c>
      <c r="R8066">
        <v>33.543148421356847</v>
      </c>
      <c r="S8066">
        <v>75</v>
      </c>
      <c r="T8066">
        <f t="shared" ref="T8066:T8129" si="379">SUM(P8066:S8066)</f>
        <v>286.31383132572546</v>
      </c>
      <c r="U8066">
        <v>6879778.896708617</v>
      </c>
      <c r="V8066">
        <v>10572162.418782661</v>
      </c>
      <c r="W8066">
        <v>2237510.2546729101</v>
      </c>
      <c r="X8066">
        <v>8259586.4630470853</v>
      </c>
      <c r="Y8066">
        <f t="shared" ref="Y8066:Y8129" si="380">SUM(U8066:X8066)</f>
        <v>27949038.033211276</v>
      </c>
      <c r="Z8066">
        <v>0.2985276062141648</v>
      </c>
      <c r="AA8066">
        <v>0.80038058961837955</v>
      </c>
      <c r="AB8066">
        <v>0.1216937776061494</v>
      </c>
      <c r="AC8066">
        <v>0.21796463297412441</v>
      </c>
      <c r="AD8066">
        <v>0.115763</v>
      </c>
      <c r="AE8066">
        <v>5.4999999999999997E-3</v>
      </c>
      <c r="AF8066">
        <v>1.499029694984126</v>
      </c>
      <c r="AG8066">
        <v>0.75634792451836552</v>
      </c>
      <c r="AH8066">
        <v>7.1485518152019578</v>
      </c>
    </row>
    <row r="8067" spans="1:34">
      <c r="A8067" t="s">
        <v>1194</v>
      </c>
      <c r="B8067" t="s">
        <v>1289</v>
      </c>
      <c r="C8067" t="s">
        <v>9055</v>
      </c>
      <c r="D8067" t="s">
        <v>9255</v>
      </c>
      <c r="E8067" t="s">
        <v>489</v>
      </c>
      <c r="F8067" t="s">
        <v>671</v>
      </c>
      <c r="G8067" t="s">
        <v>46</v>
      </c>
      <c r="H8067" t="s">
        <v>1125</v>
      </c>
      <c r="I8067">
        <v>0.48450520161685839</v>
      </c>
      <c r="J8067">
        <v>0.48450520161685839</v>
      </c>
      <c r="K8067">
        <v>0.87604161293486871</v>
      </c>
      <c r="L8067">
        <v>3</v>
      </c>
      <c r="M8067">
        <v>4.8450520161685846</v>
      </c>
      <c r="N8067" t="str">
        <f t="shared" si="378"/>
        <v>05Qd-614,84505201616858</v>
      </c>
      <c r="O8067" t="s">
        <v>9033</v>
      </c>
      <c r="P8067">
        <v>74.613801048996194</v>
      </c>
      <c r="Q8067">
        <v>30.472300000469701</v>
      </c>
      <c r="R8067">
        <v>141.91874129544871</v>
      </c>
      <c r="S8067">
        <v>75</v>
      </c>
      <c r="T8067">
        <f t="shared" si="379"/>
        <v>322.00484234491461</v>
      </c>
      <c r="U8067">
        <v>6985227.7729586363</v>
      </c>
      <c r="V8067">
        <v>2426928.3726635179</v>
      </c>
      <c r="W8067">
        <v>12984688.78692062</v>
      </c>
      <c r="X8067">
        <v>8259586.4630470853</v>
      </c>
      <c r="Y8067">
        <f t="shared" si="380"/>
        <v>30656431.395589858</v>
      </c>
      <c r="Z8067">
        <v>0.30310324753600332</v>
      </c>
      <c r="AA8067">
        <v>0.10507026361392589</v>
      </c>
      <c r="AB8067">
        <v>0.8104608731859495</v>
      </c>
      <c r="AC8067">
        <v>0.21796463297412441</v>
      </c>
      <c r="AD8067">
        <v>0.115763</v>
      </c>
      <c r="AE8067">
        <v>5.4999999999999997E-3</v>
      </c>
      <c r="AF8067">
        <v>1.5220058689534821</v>
      </c>
      <c r="AG8067">
        <v>0.76794074456272077</v>
      </c>
      <c r="AH8067">
        <v>7.2562616296847882</v>
      </c>
    </row>
    <row r="8068" spans="1:34">
      <c r="A8068" t="s">
        <v>1194</v>
      </c>
      <c r="B8068" t="s">
        <v>1289</v>
      </c>
      <c r="C8068" t="s">
        <v>9057</v>
      </c>
      <c r="D8068" t="s">
        <v>9256</v>
      </c>
      <c r="E8068" t="s">
        <v>489</v>
      </c>
      <c r="F8068" t="s">
        <v>43</v>
      </c>
      <c r="G8068" t="s">
        <v>46</v>
      </c>
      <c r="H8068" t="s">
        <v>1125</v>
      </c>
      <c r="I8068">
        <v>0.48688001922405588</v>
      </c>
      <c r="J8068">
        <v>0.48688001922405599</v>
      </c>
      <c r="K8068">
        <v>0.89504015379244861</v>
      </c>
      <c r="L8068">
        <v>3</v>
      </c>
      <c r="M8068">
        <v>4.8688001922405606</v>
      </c>
      <c r="N8068" t="str">
        <f t="shared" si="378"/>
        <v>05Qd-614,86880019224056</v>
      </c>
      <c r="O8068" t="s">
        <v>9036</v>
      </c>
      <c r="P8068">
        <v>74.97952296050461</v>
      </c>
      <c r="Q8068">
        <v>28.017732015347949</v>
      </c>
      <c r="R8068">
        <v>144.99650491437669</v>
      </c>
      <c r="S8068">
        <v>75</v>
      </c>
      <c r="T8068">
        <f t="shared" si="379"/>
        <v>322.99375989022923</v>
      </c>
      <c r="U8068">
        <v>7019466.0883578286</v>
      </c>
      <c r="V8068">
        <v>3716105.1780640432</v>
      </c>
      <c r="W8068">
        <v>13266285.15951167</v>
      </c>
      <c r="X8068">
        <v>8259586.4630470853</v>
      </c>
      <c r="Y8068">
        <f t="shared" si="380"/>
        <v>32261442.888980627</v>
      </c>
      <c r="Z8068">
        <v>0.3045889177138365</v>
      </c>
      <c r="AA8068">
        <v>0.12349081753766381</v>
      </c>
      <c r="AB8068">
        <v>0.82803717753650319</v>
      </c>
      <c r="AC8068">
        <v>0.21796463297412441</v>
      </c>
      <c r="AD8068">
        <v>0.115763</v>
      </c>
      <c r="AE8068">
        <v>5.4999999999999997E-3</v>
      </c>
      <c r="AF8068">
        <v>1.529466028976092</v>
      </c>
      <c r="AG8068">
        <v>0.77170483047012883</v>
      </c>
      <c r="AH8068">
        <v>7.2912340516867822</v>
      </c>
    </row>
    <row r="8069" spans="1:34">
      <c r="A8069" t="s">
        <v>1194</v>
      </c>
      <c r="B8069" t="s">
        <v>1289</v>
      </c>
      <c r="C8069" t="s">
        <v>9059</v>
      </c>
      <c r="D8069" t="s">
        <v>9257</v>
      </c>
      <c r="E8069" t="s">
        <v>489</v>
      </c>
      <c r="F8069" t="s">
        <v>49</v>
      </c>
      <c r="G8069" t="s">
        <v>46</v>
      </c>
      <c r="H8069" t="s">
        <v>1125</v>
      </c>
      <c r="I8069">
        <v>0.44806949786058548</v>
      </c>
      <c r="J8069">
        <v>0.58455598288468524</v>
      </c>
      <c r="K8069">
        <v>0.44806949786058548</v>
      </c>
      <c r="L8069">
        <v>3</v>
      </c>
      <c r="M8069">
        <v>4.4806949786058574</v>
      </c>
      <c r="N8069" t="str">
        <f t="shared" si="378"/>
        <v>05Qd-614,48069497860586</v>
      </c>
      <c r="O8069" t="s">
        <v>9039</v>
      </c>
      <c r="P8069">
        <v>69.002702670530169</v>
      </c>
      <c r="Q8069">
        <v>74.565429762240555</v>
      </c>
      <c r="R8069">
        <v>72.58725865341485</v>
      </c>
      <c r="S8069">
        <v>75</v>
      </c>
      <c r="T8069">
        <f t="shared" si="379"/>
        <v>291.15539108618555</v>
      </c>
      <c r="U8069">
        <v>6459925.4873355478</v>
      </c>
      <c r="V8069">
        <v>7559390.7033404186</v>
      </c>
      <c r="W8069">
        <v>6641286.0972895985</v>
      </c>
      <c r="X8069">
        <v>8259586.4630470853</v>
      </c>
      <c r="Y8069">
        <f t="shared" si="380"/>
        <v>28920188.751012653</v>
      </c>
      <c r="Z8069">
        <v>0.28030931240810059</v>
      </c>
      <c r="AA8069">
        <v>0.57229442271394615</v>
      </c>
      <c r="AB8069">
        <v>0.41452687991327047</v>
      </c>
      <c r="AC8069">
        <v>0.21796463297412441</v>
      </c>
      <c r="AD8069">
        <v>0.115763</v>
      </c>
      <c r="AE8069">
        <v>5.4999999999999997E-3</v>
      </c>
      <c r="AF8069">
        <v>1.407548160818594</v>
      </c>
      <c r="AG8069">
        <v>0.7101901541090283</v>
      </c>
      <c r="AH8069">
        <v>6.7196962935334783</v>
      </c>
    </row>
    <row r="8070" spans="1:34">
      <c r="A8070" t="s">
        <v>1194</v>
      </c>
      <c r="B8070" t="s">
        <v>1289</v>
      </c>
      <c r="C8070" t="s">
        <v>9061</v>
      </c>
      <c r="D8070" t="s">
        <v>9258</v>
      </c>
      <c r="E8070" t="s">
        <v>489</v>
      </c>
      <c r="F8070" t="s">
        <v>1179</v>
      </c>
      <c r="G8070" t="s">
        <v>46</v>
      </c>
      <c r="H8070" t="s">
        <v>1125</v>
      </c>
      <c r="I8070">
        <v>0.47949411872227737</v>
      </c>
      <c r="J8070">
        <v>0.47949411872227748</v>
      </c>
      <c r="K8070">
        <v>0.8359529497782201</v>
      </c>
      <c r="L8070">
        <v>3</v>
      </c>
      <c r="M8070">
        <v>4.7949411872227747</v>
      </c>
      <c r="N8070" t="str">
        <f t="shared" si="378"/>
        <v>05Qd-614,79494118722277</v>
      </c>
      <c r="O8070" t="s">
        <v>9063</v>
      </c>
      <c r="P8070">
        <v>73.842094283230722</v>
      </c>
      <c r="Q8070">
        <v>33.705032914200117</v>
      </c>
      <c r="R8070">
        <v>135.42437786407169</v>
      </c>
      <c r="S8070">
        <v>75</v>
      </c>
      <c r="T8070">
        <f t="shared" si="379"/>
        <v>317.97150506150251</v>
      </c>
      <c r="U8070">
        <v>6912981.7882075664</v>
      </c>
      <c r="V8070">
        <v>2248308.8299366059</v>
      </c>
      <c r="W8070">
        <v>12390494.62161278</v>
      </c>
      <c r="X8070">
        <v>8259586.4630470853</v>
      </c>
      <c r="Y8070">
        <f t="shared" si="380"/>
        <v>29811371.702804036</v>
      </c>
      <c r="Z8070">
        <v>0.29996834724194871</v>
      </c>
      <c r="AA8070">
        <v>0.122281090854819</v>
      </c>
      <c r="AB8070">
        <v>0.77337325946181656</v>
      </c>
      <c r="AC8070">
        <v>0.21796463297412441</v>
      </c>
      <c r="AD8070">
        <v>0.115763</v>
      </c>
      <c r="AE8070">
        <v>5.4999999999999997E-3</v>
      </c>
      <c r="AF8070">
        <v>1.506264247295112</v>
      </c>
      <c r="AG8070">
        <v>0.75999817817480986</v>
      </c>
      <c r="AH8070">
        <v>7.1824666126926973</v>
      </c>
    </row>
    <row r="8071" spans="1:34">
      <c r="A8071" t="s">
        <v>3117</v>
      </c>
      <c r="B8071" t="s">
        <v>3760</v>
      </c>
      <c r="C8071" t="s">
        <v>9022</v>
      </c>
      <c r="D8071" t="s">
        <v>9259</v>
      </c>
      <c r="E8071" t="s">
        <v>489</v>
      </c>
      <c r="F8071" t="s">
        <v>671</v>
      </c>
      <c r="G8071" t="s">
        <v>43</v>
      </c>
      <c r="H8071" t="s">
        <v>1125</v>
      </c>
      <c r="I8071">
        <v>2.0226538564022669</v>
      </c>
      <c r="J8071">
        <v>0.6278317320502832</v>
      </c>
      <c r="K8071">
        <v>0.62783173205028331</v>
      </c>
      <c r="L8071">
        <v>3</v>
      </c>
      <c r="M8071">
        <v>6.2783173205028344</v>
      </c>
      <c r="N8071" t="str">
        <f t="shared" si="378"/>
        <v>09QeL-386,27831732050283</v>
      </c>
      <c r="O8071" t="s">
        <v>9024</v>
      </c>
      <c r="P8071">
        <v>257.83697138838039</v>
      </c>
      <c r="Q8071">
        <v>33.341930631903239</v>
      </c>
      <c r="R8071">
        <v>30.22153655642045</v>
      </c>
      <c r="S8071">
        <v>62.081780923994053</v>
      </c>
      <c r="T8071">
        <f t="shared" si="379"/>
        <v>383.48221950069819</v>
      </c>
      <c r="U8071">
        <v>24138295.43752867</v>
      </c>
      <c r="V8071">
        <v>2804361.5983877629</v>
      </c>
      <c r="W8071">
        <v>4186252.000485702</v>
      </c>
      <c r="X8071">
        <v>6878207.1338798394</v>
      </c>
      <c r="Y8071">
        <f t="shared" si="380"/>
        <v>38007116.170281976</v>
      </c>
      <c r="Z8071">
        <v>1.0474097588373299</v>
      </c>
      <c r="AA8071">
        <v>0.11496491701766209</v>
      </c>
      <c r="AB8071">
        <v>0.13320429557083141</v>
      </c>
      <c r="AC8071">
        <v>0.18042176791304479</v>
      </c>
      <c r="AD8071">
        <v>0.115763</v>
      </c>
      <c r="AE8071">
        <v>5.4999999999999997E-3</v>
      </c>
      <c r="AF8071">
        <v>1.9722462786919901</v>
      </c>
      <c r="AG8071">
        <v>0.99511329529969916</v>
      </c>
      <c r="AH8071">
        <v>9.3669398944945215</v>
      </c>
    </row>
    <row r="8072" spans="1:34">
      <c r="A8072" t="s">
        <v>3117</v>
      </c>
      <c r="B8072" t="s">
        <v>3760</v>
      </c>
      <c r="C8072" t="s">
        <v>9025</v>
      </c>
      <c r="D8072" t="s">
        <v>9260</v>
      </c>
      <c r="E8072" t="s">
        <v>489</v>
      </c>
      <c r="F8072" t="s">
        <v>671</v>
      </c>
      <c r="G8072" t="s">
        <v>49</v>
      </c>
      <c r="H8072" t="s">
        <v>1125</v>
      </c>
      <c r="I8072">
        <v>0.52911288608124274</v>
      </c>
      <c r="J8072">
        <v>0.52911288608124274</v>
      </c>
      <c r="K8072">
        <v>1.2329030886499419</v>
      </c>
      <c r="L8072">
        <v>3</v>
      </c>
      <c r="M8072">
        <v>5.2911288608124281</v>
      </c>
      <c r="N8072" t="str">
        <f t="shared" si="378"/>
        <v>09QeL-385,29112886081243</v>
      </c>
      <c r="O8072" t="s">
        <v>9027</v>
      </c>
      <c r="P8072">
        <v>67.448448303662943</v>
      </c>
      <c r="Q8072">
        <v>28.09932063573045</v>
      </c>
      <c r="R8072">
        <v>131.55356161142299</v>
      </c>
      <c r="S8072">
        <v>62.081780923994053</v>
      </c>
      <c r="T8072">
        <f t="shared" si="379"/>
        <v>289.18311147481046</v>
      </c>
      <c r="U8072">
        <v>6314418.6157240355</v>
      </c>
      <c r="V8072">
        <v>2363410.1036796859</v>
      </c>
      <c r="W8072">
        <v>13767738.765747881</v>
      </c>
      <c r="X8072">
        <v>6878207.1338798394</v>
      </c>
      <c r="Y8072">
        <f t="shared" si="380"/>
        <v>29323774.619031444</v>
      </c>
      <c r="Z8072">
        <v>0.27399547315220851</v>
      </c>
      <c r="AA8072">
        <v>9.6888092678364179E-2</v>
      </c>
      <c r="AB8072">
        <v>1.0096819643960251</v>
      </c>
      <c r="AC8072">
        <v>0.18042176791304479</v>
      </c>
      <c r="AD8072">
        <v>0.115763</v>
      </c>
      <c r="AE8072">
        <v>5.4999999999999997E-3</v>
      </c>
      <c r="AF8072">
        <v>1.6621347206740611</v>
      </c>
      <c r="AG8072">
        <v>0.83864392443876989</v>
      </c>
      <c r="AH8072">
        <v>7.9131705059252591</v>
      </c>
    </row>
    <row r="8073" spans="1:34">
      <c r="A8073" t="s">
        <v>3117</v>
      </c>
      <c r="B8073" t="s">
        <v>3760</v>
      </c>
      <c r="C8073" t="s">
        <v>9028</v>
      </c>
      <c r="D8073" t="s">
        <v>9261</v>
      </c>
      <c r="E8073" t="s">
        <v>489</v>
      </c>
      <c r="F8073" t="s">
        <v>43</v>
      </c>
      <c r="G8073" t="s">
        <v>49</v>
      </c>
      <c r="H8073" t="s">
        <v>1125</v>
      </c>
      <c r="I8073">
        <v>0.5325432703022881</v>
      </c>
      <c r="J8073">
        <v>0.53254327030228821</v>
      </c>
      <c r="K8073">
        <v>1.260346162418305</v>
      </c>
      <c r="L8073">
        <v>3</v>
      </c>
      <c r="M8073">
        <v>5.325432703022881</v>
      </c>
      <c r="N8073" t="str">
        <f t="shared" si="378"/>
        <v>09QeL-385,32543270302288</v>
      </c>
      <c r="O8073" t="s">
        <v>9030</v>
      </c>
      <c r="P8073">
        <v>67.885735126345523</v>
      </c>
      <c r="Q8073">
        <v>25.634696511369231</v>
      </c>
      <c r="R8073">
        <v>134.4817999531295</v>
      </c>
      <c r="S8073">
        <v>62.081780923994053</v>
      </c>
      <c r="T8073">
        <f t="shared" si="379"/>
        <v>290.08401251483832</v>
      </c>
      <c r="U8073">
        <v>6355356.7265776228</v>
      </c>
      <c r="V8073">
        <v>3550888.2664592708</v>
      </c>
      <c r="W8073">
        <v>14074193.566656601</v>
      </c>
      <c r="X8073">
        <v>6878207.1338798394</v>
      </c>
      <c r="Y8073">
        <f t="shared" si="380"/>
        <v>30858645.693573333</v>
      </c>
      <c r="Z8073">
        <v>0.27577186108843971</v>
      </c>
      <c r="AA8073">
        <v>0.1129873619957804</v>
      </c>
      <c r="AB8073">
        <v>1.032156380176626</v>
      </c>
      <c r="AC8073">
        <v>0.18042176791304479</v>
      </c>
      <c r="AD8073">
        <v>0.115763</v>
      </c>
      <c r="AE8073">
        <v>5.4999999999999997E-3</v>
      </c>
      <c r="AF8073">
        <v>1.672910796761115</v>
      </c>
      <c r="AG8073">
        <v>0.84408108342912669</v>
      </c>
      <c r="AH8073">
        <v>7.9636875832131224</v>
      </c>
    </row>
    <row r="8074" spans="1:34">
      <c r="A8074" t="s">
        <v>3117</v>
      </c>
      <c r="B8074" t="s">
        <v>3760</v>
      </c>
      <c r="C8074" t="s">
        <v>9031</v>
      </c>
      <c r="D8074" t="s">
        <v>9262</v>
      </c>
      <c r="E8074" t="s">
        <v>489</v>
      </c>
      <c r="F8074" t="s">
        <v>671</v>
      </c>
      <c r="G8074" t="s">
        <v>46</v>
      </c>
      <c r="H8074" t="s">
        <v>1125</v>
      </c>
      <c r="I8074">
        <v>0.53874748936784389</v>
      </c>
      <c r="J8074">
        <v>0.53874748936784378</v>
      </c>
      <c r="K8074">
        <v>1.3099799149427509</v>
      </c>
      <c r="L8074">
        <v>3</v>
      </c>
      <c r="M8074">
        <v>5.3874748936784389</v>
      </c>
      <c r="N8074" t="str">
        <f t="shared" si="378"/>
        <v>09QeL-385,38747489367844</v>
      </c>
      <c r="O8074" t="s">
        <v>9033</v>
      </c>
      <c r="P8074">
        <v>68.676615409014516</v>
      </c>
      <c r="Q8074">
        <v>28.61098046120425</v>
      </c>
      <c r="R8074">
        <v>175.6639139637058</v>
      </c>
      <c r="S8074">
        <v>62.081780923994053</v>
      </c>
      <c r="T8074">
        <f t="shared" si="379"/>
        <v>335.03329075791862</v>
      </c>
      <c r="U8074">
        <v>6429397.7061003931</v>
      </c>
      <c r="V8074">
        <v>2406445.379046239</v>
      </c>
      <c r="W8074">
        <v>16072163.782531161</v>
      </c>
      <c r="X8074">
        <v>6878207.1338798394</v>
      </c>
      <c r="Y8074">
        <f t="shared" si="380"/>
        <v>31786214.001557633</v>
      </c>
      <c r="Z8074">
        <v>0.2789846498583316</v>
      </c>
      <c r="AA8074">
        <v>9.8652325530572849E-2</v>
      </c>
      <c r="AB8074">
        <v>1.003170742628706</v>
      </c>
      <c r="AC8074">
        <v>0.18042176791304479</v>
      </c>
      <c r="AD8074">
        <v>0.115763</v>
      </c>
      <c r="AE8074">
        <v>5.4999999999999997E-3</v>
      </c>
      <c r="AF8074">
        <v>1.6924004901607661</v>
      </c>
      <c r="AG8074">
        <v>0.85391477064803256</v>
      </c>
      <c r="AH8074">
        <v>8.0550531544872381</v>
      </c>
    </row>
    <row r="8075" spans="1:34">
      <c r="A8075" t="s">
        <v>3117</v>
      </c>
      <c r="B8075" t="s">
        <v>3760</v>
      </c>
      <c r="C8075" t="s">
        <v>9034</v>
      </c>
      <c r="D8075" t="s">
        <v>9263</v>
      </c>
      <c r="E8075" t="s">
        <v>489</v>
      </c>
      <c r="F8075" t="s">
        <v>43</v>
      </c>
      <c r="G8075" t="s">
        <v>46</v>
      </c>
      <c r="H8075" t="s">
        <v>1125</v>
      </c>
      <c r="I8075">
        <v>0.54246020292245467</v>
      </c>
      <c r="J8075">
        <v>0.54246020292245456</v>
      </c>
      <c r="K8075">
        <v>1.339681623379638</v>
      </c>
      <c r="L8075">
        <v>3</v>
      </c>
      <c r="M8075">
        <v>5.4246020292245456</v>
      </c>
      <c r="N8075" t="str">
        <f t="shared" si="378"/>
        <v>09QeL-385,42460202922455</v>
      </c>
      <c r="O8075" t="s">
        <v>9036</v>
      </c>
      <c r="P8075">
        <v>69.149892047784604</v>
      </c>
      <c r="Q8075">
        <v>26.112061586130881</v>
      </c>
      <c r="R8075">
        <v>179.6468134691996</v>
      </c>
      <c r="S8075">
        <v>62.081780923994053</v>
      </c>
      <c r="T8075">
        <f t="shared" si="379"/>
        <v>336.99054802710918</v>
      </c>
      <c r="U8075">
        <v>6473705.1274480671</v>
      </c>
      <c r="V8075">
        <v>3617012.3199286298</v>
      </c>
      <c r="W8075">
        <v>16436574.50148442</v>
      </c>
      <c r="X8075">
        <v>6878207.1338798394</v>
      </c>
      <c r="Y8075">
        <f t="shared" si="380"/>
        <v>33405499.082740955</v>
      </c>
      <c r="Z8075">
        <v>0.28090723903322079</v>
      </c>
      <c r="AA8075">
        <v>0.1150913939464733</v>
      </c>
      <c r="AB8075">
        <v>1.02591604167497</v>
      </c>
      <c r="AC8075">
        <v>0.18042176791304479</v>
      </c>
      <c r="AD8075">
        <v>0.115763</v>
      </c>
      <c r="AE8075">
        <v>5.4999999999999997E-3</v>
      </c>
      <c r="AF8075">
        <v>1.7040634646778681</v>
      </c>
      <c r="AG8075">
        <v>0.85979942163209067</v>
      </c>
      <c r="AH8075">
        <v>8.1097279155345063</v>
      </c>
    </row>
    <row r="8076" spans="1:34">
      <c r="A8076" t="s">
        <v>3117</v>
      </c>
      <c r="B8076" t="s">
        <v>3760</v>
      </c>
      <c r="C8076" t="s">
        <v>9037</v>
      </c>
      <c r="D8076" t="s">
        <v>9264</v>
      </c>
      <c r="E8076" t="s">
        <v>489</v>
      </c>
      <c r="F8076" t="s">
        <v>49</v>
      </c>
      <c r="G8076" t="s">
        <v>46</v>
      </c>
      <c r="H8076" t="s">
        <v>1125</v>
      </c>
      <c r="I8076">
        <v>0.4939527292250035</v>
      </c>
      <c r="J8076">
        <v>0.9516218338000284</v>
      </c>
      <c r="K8076">
        <v>0.49395272922500327</v>
      </c>
      <c r="L8076">
        <v>3</v>
      </c>
      <c r="M8076">
        <v>4.9395272922500357</v>
      </c>
      <c r="N8076" t="str">
        <f t="shared" si="378"/>
        <v>09QeL-384,93952729225004</v>
      </c>
      <c r="O8076" t="s">
        <v>9039</v>
      </c>
      <c r="P8076">
        <v>62.966421718314187</v>
      </c>
      <c r="Q8076">
        <v>101.540212443358</v>
      </c>
      <c r="R8076">
        <v>66.237404664720103</v>
      </c>
      <c r="S8076">
        <v>62.081780923994053</v>
      </c>
      <c r="T8076">
        <f t="shared" si="379"/>
        <v>292.82581975038636</v>
      </c>
      <c r="U8076">
        <v>5894818.2717801835</v>
      </c>
      <c r="V8076">
        <v>10626691.531681851</v>
      </c>
      <c r="W8076">
        <v>6060313.6539535886</v>
      </c>
      <c r="X8076">
        <v>6878207.1338798394</v>
      </c>
      <c r="Y8076">
        <f t="shared" si="380"/>
        <v>29460030.591295462</v>
      </c>
      <c r="Z8076">
        <v>0.255788160370089</v>
      </c>
      <c r="AA8076">
        <v>0.77932759789376305</v>
      </c>
      <c r="AB8076">
        <v>0.37826452188145032</v>
      </c>
      <c r="AC8076">
        <v>0.18042176791304479</v>
      </c>
      <c r="AD8076">
        <v>0.115763</v>
      </c>
      <c r="AE8076">
        <v>5.4999999999999997E-3</v>
      </c>
      <c r="AF8076">
        <v>1.551683966151844</v>
      </c>
      <c r="AG8076">
        <v>0.78291507582163067</v>
      </c>
      <c r="AH8076">
        <v>7.3953893342235109</v>
      </c>
    </row>
    <row r="8077" spans="1:34">
      <c r="A8077" t="s">
        <v>3117</v>
      </c>
      <c r="B8077" t="s">
        <v>3772</v>
      </c>
      <c r="C8077" t="s">
        <v>9022</v>
      </c>
      <c r="D8077" t="s">
        <v>9265</v>
      </c>
      <c r="E8077" t="s">
        <v>489</v>
      </c>
      <c r="F8077" t="s">
        <v>671</v>
      </c>
      <c r="G8077" t="s">
        <v>43</v>
      </c>
      <c r="H8077" t="s">
        <v>1125</v>
      </c>
      <c r="I8077">
        <v>2.0181767826344341</v>
      </c>
      <c r="J8077">
        <v>0.62727209782930404</v>
      </c>
      <c r="K8077">
        <v>0.62727209782930404</v>
      </c>
      <c r="L8077">
        <v>3</v>
      </c>
      <c r="M8077">
        <v>6.2727209782930418</v>
      </c>
      <c r="N8077" t="str">
        <f t="shared" si="378"/>
        <v>09QeL-386,27272097829304</v>
      </c>
      <c r="O8077" t="s">
        <v>9024</v>
      </c>
      <c r="P8077">
        <v>257.26625824469221</v>
      </c>
      <c r="Q8077">
        <v>33.312210430736933</v>
      </c>
      <c r="R8077">
        <v>30.194597800056041</v>
      </c>
      <c r="S8077">
        <v>62.081780923994053</v>
      </c>
      <c r="T8077">
        <f t="shared" si="379"/>
        <v>382.85484739947924</v>
      </c>
      <c r="U8077">
        <v>24084866.162439652</v>
      </c>
      <c r="V8077">
        <v>2799023.3165591578</v>
      </c>
      <c r="W8077">
        <v>4154198.8381128642</v>
      </c>
      <c r="X8077">
        <v>6878140.9532174394</v>
      </c>
      <c r="Y8077">
        <f t="shared" si="380"/>
        <v>37916229.270329118</v>
      </c>
      <c r="Z8077">
        <v>1.045091353866247</v>
      </c>
      <c r="AA8077">
        <v>0.1148624400345937</v>
      </c>
      <c r="AB8077">
        <v>0.1330855604410548</v>
      </c>
      <c r="AC8077">
        <v>0.18042176791304479</v>
      </c>
      <c r="AD8077">
        <v>0.115763</v>
      </c>
      <c r="AE8077">
        <v>5.4999999999999997E-3</v>
      </c>
      <c r="AF8077">
        <v>1.970488265432369</v>
      </c>
      <c r="AG8077">
        <v>0.99422627505944716</v>
      </c>
      <c r="AH8077">
        <v>9.358698518784859</v>
      </c>
    </row>
    <row r="8078" spans="1:34">
      <c r="A8078" t="s">
        <v>3117</v>
      </c>
      <c r="B8078" t="s">
        <v>3772</v>
      </c>
      <c r="C8078" t="s">
        <v>9025</v>
      </c>
      <c r="D8078" t="s">
        <v>9266</v>
      </c>
      <c r="E8078" t="s">
        <v>489</v>
      </c>
      <c r="F8078" t="s">
        <v>671</v>
      </c>
      <c r="G8078" t="s">
        <v>49</v>
      </c>
      <c r="H8078" t="s">
        <v>1125</v>
      </c>
      <c r="I8078">
        <v>0.52772186682970701</v>
      </c>
      <c r="J8078">
        <v>0.5277218668297069</v>
      </c>
      <c r="K8078">
        <v>1.221774934637657</v>
      </c>
      <c r="L8078">
        <v>3</v>
      </c>
      <c r="M8078">
        <v>5.2772186682970714</v>
      </c>
      <c r="N8078" t="str">
        <f t="shared" si="378"/>
        <v>09QeL-385,27721866829707</v>
      </c>
      <c r="O8078" t="s">
        <v>9027</v>
      </c>
      <c r="P8078">
        <v>67.271128694663275</v>
      </c>
      <c r="Q8078">
        <v>28.02544850562818</v>
      </c>
      <c r="R8078">
        <v>130.3661622870531</v>
      </c>
      <c r="S8078">
        <v>62.081780923994053</v>
      </c>
      <c r="T8078">
        <f t="shared" si="379"/>
        <v>287.74452041133861</v>
      </c>
      <c r="U8078">
        <v>6297818.2302717362</v>
      </c>
      <c r="V8078">
        <v>2354808.7265893868</v>
      </c>
      <c r="W8078">
        <v>13573861.664253181</v>
      </c>
      <c r="X8078">
        <v>6878140.9532174394</v>
      </c>
      <c r="Y8078">
        <f t="shared" si="380"/>
        <v>29104629.574331746</v>
      </c>
      <c r="Z8078">
        <v>0.27327514864676861</v>
      </c>
      <c r="AA8078">
        <v>9.6633377275081603E-2</v>
      </c>
      <c r="AB8078">
        <v>1.000568598952575</v>
      </c>
      <c r="AC8078">
        <v>0.18042176791304479</v>
      </c>
      <c r="AD8078">
        <v>0.115763</v>
      </c>
      <c r="AE8078">
        <v>5.4999999999999997E-3</v>
      </c>
      <c r="AF8078">
        <v>1.6577650266901791</v>
      </c>
      <c r="AG8078">
        <v>0.83643915892508569</v>
      </c>
      <c r="AH8078">
        <v>7.8926858539123357</v>
      </c>
    </row>
    <row r="8079" spans="1:34">
      <c r="A8079" t="s">
        <v>3117</v>
      </c>
      <c r="B8079" t="s">
        <v>3772</v>
      </c>
      <c r="C8079" t="s">
        <v>9028</v>
      </c>
      <c r="D8079" t="s">
        <v>9267</v>
      </c>
      <c r="E8079" t="s">
        <v>489</v>
      </c>
      <c r="F8079" t="s">
        <v>43</v>
      </c>
      <c r="G8079" t="s">
        <v>49</v>
      </c>
      <c r="H8079" t="s">
        <v>1125</v>
      </c>
      <c r="I8079">
        <v>0.53083982973312438</v>
      </c>
      <c r="J8079">
        <v>0.53083982973312438</v>
      </c>
      <c r="K8079">
        <v>1.2467186378649959</v>
      </c>
      <c r="L8079">
        <v>3</v>
      </c>
      <c r="M8079">
        <v>5.3083982973312454</v>
      </c>
      <c r="N8079" t="str">
        <f t="shared" si="378"/>
        <v>09QeL-385,30839829733125</v>
      </c>
      <c r="O8079" t="s">
        <v>9030</v>
      </c>
      <c r="P8079">
        <v>67.668589737922758</v>
      </c>
      <c r="Q8079">
        <v>25.552699076699032</v>
      </c>
      <c r="R8079">
        <v>133.0277121116448</v>
      </c>
      <c r="S8079">
        <v>62.081780923994053</v>
      </c>
      <c r="T8079">
        <f t="shared" si="379"/>
        <v>288.33078185026068</v>
      </c>
      <c r="U8079">
        <v>6335027.9137218809</v>
      </c>
      <c r="V8079">
        <v>3515562.4035129142</v>
      </c>
      <c r="W8079">
        <v>13850985.02585046</v>
      </c>
      <c r="X8079">
        <v>6878140.9532174394</v>
      </c>
      <c r="Y8079">
        <f t="shared" si="380"/>
        <v>30579716.296302695</v>
      </c>
      <c r="Z8079">
        <v>0.27488975253086623</v>
      </c>
      <c r="AA8079">
        <v>0.1126259505068752</v>
      </c>
      <c r="AB8079">
        <v>1.020996163378153</v>
      </c>
      <c r="AC8079">
        <v>0.18042176791304479</v>
      </c>
      <c r="AD8079">
        <v>0.115763</v>
      </c>
      <c r="AE8079">
        <v>5.4999999999999997E-3</v>
      </c>
      <c r="AF8079">
        <v>1.667559674554318</v>
      </c>
      <c r="AG8079">
        <v>0.84138113012700244</v>
      </c>
      <c r="AH8079">
        <v>7.9386021020125659</v>
      </c>
    </row>
    <row r="8080" spans="1:34">
      <c r="A8080" t="s">
        <v>3117</v>
      </c>
      <c r="B8080" t="s">
        <v>3772</v>
      </c>
      <c r="C8080" t="s">
        <v>9031</v>
      </c>
      <c r="D8080" t="s">
        <v>9268</v>
      </c>
      <c r="E8080" t="s">
        <v>489</v>
      </c>
      <c r="F8080" t="s">
        <v>671</v>
      </c>
      <c r="G8080" t="s">
        <v>46</v>
      </c>
      <c r="H8080" t="s">
        <v>1125</v>
      </c>
      <c r="I8080">
        <v>0.53869758076088448</v>
      </c>
      <c r="J8080">
        <v>0.53869758076088448</v>
      </c>
      <c r="K8080">
        <v>1.309580646087076</v>
      </c>
      <c r="L8080">
        <v>3</v>
      </c>
      <c r="M8080">
        <v>5.3869758076088452</v>
      </c>
      <c r="N8080" t="str">
        <f t="shared" si="378"/>
        <v>09QeL-385,38697580760885</v>
      </c>
      <c r="O8080" t="s">
        <v>9033</v>
      </c>
      <c r="P8080">
        <v>68.670253329796708</v>
      </c>
      <c r="Q8080">
        <v>28.608329990980739</v>
      </c>
      <c r="R8080">
        <v>175.61037334898981</v>
      </c>
      <c r="S8080">
        <v>62.081780923994053</v>
      </c>
      <c r="T8080">
        <f t="shared" si="379"/>
        <v>334.97073759376133</v>
      </c>
      <c r="U8080">
        <v>6428802.0981589509</v>
      </c>
      <c r="V8080">
        <v>2403784.728097443</v>
      </c>
      <c r="W8080">
        <v>16067265.14678226</v>
      </c>
      <c r="X8080">
        <v>6878140.9532174394</v>
      </c>
      <c r="Y8080">
        <f t="shared" si="380"/>
        <v>31777992.926256094</v>
      </c>
      <c r="Z8080">
        <v>0.27895880521773048</v>
      </c>
      <c r="AA8080">
        <v>9.8643186555008797E-2</v>
      </c>
      <c r="AB8080">
        <v>1.0028649861587879</v>
      </c>
      <c r="AC8080">
        <v>0.18042176791304479</v>
      </c>
      <c r="AD8080">
        <v>0.115763</v>
      </c>
      <c r="AE8080">
        <v>5.4999999999999997E-3</v>
      </c>
      <c r="AF8080">
        <v>1.6922437091964959</v>
      </c>
      <c r="AG8080">
        <v>0.85383566550600198</v>
      </c>
      <c r="AH8080">
        <v>8.0543181823113432</v>
      </c>
    </row>
    <row r="8081" spans="1:34">
      <c r="A8081" t="s">
        <v>3117</v>
      </c>
      <c r="B8081" t="s">
        <v>3772</v>
      </c>
      <c r="C8081" t="s">
        <v>9034</v>
      </c>
      <c r="D8081" t="s">
        <v>9269</v>
      </c>
      <c r="E8081" t="s">
        <v>489</v>
      </c>
      <c r="F8081" t="s">
        <v>43</v>
      </c>
      <c r="G8081" t="s">
        <v>46</v>
      </c>
      <c r="H8081" t="s">
        <v>1125</v>
      </c>
      <c r="I8081">
        <v>0.54211058135507217</v>
      </c>
      <c r="J8081">
        <v>0.54211058135507217</v>
      </c>
      <c r="K8081">
        <v>1.3368846508405781</v>
      </c>
      <c r="L8081">
        <v>3</v>
      </c>
      <c r="M8081">
        <v>5.4211058135507217</v>
      </c>
      <c r="N8081" t="str">
        <f t="shared" si="378"/>
        <v>09QeL-385,42110581355072</v>
      </c>
      <c r="O8081" t="s">
        <v>9036</v>
      </c>
      <c r="P8081">
        <v>69.105324181770058</v>
      </c>
      <c r="Q8081">
        <v>26.09523207522825</v>
      </c>
      <c r="R8081">
        <v>179.27174883053161</v>
      </c>
      <c r="S8081">
        <v>62.081780923994053</v>
      </c>
      <c r="T8081">
        <f t="shared" si="379"/>
        <v>336.55408601152396</v>
      </c>
      <c r="U8081">
        <v>6469532.7532881992</v>
      </c>
      <c r="V8081">
        <v>3590204.5619232431</v>
      </c>
      <c r="W8081">
        <v>16402258.402260119</v>
      </c>
      <c r="X8081">
        <v>6878140.9532174394</v>
      </c>
      <c r="Y8081">
        <f t="shared" si="380"/>
        <v>33340136.670689002</v>
      </c>
      <c r="Z8081">
        <v>0.28072619122792419</v>
      </c>
      <c r="AA8081">
        <v>0.11501721627716779</v>
      </c>
      <c r="AB8081">
        <v>1.0237741454618181</v>
      </c>
      <c r="AC8081">
        <v>0.18042176791304479</v>
      </c>
      <c r="AD8081">
        <v>0.115763</v>
      </c>
      <c r="AE8081">
        <v>5.4999999999999997E-3</v>
      </c>
      <c r="AF8081">
        <v>1.7029651770316401</v>
      </c>
      <c r="AG8081">
        <v>0.85924527144778939</v>
      </c>
      <c r="AH8081">
        <v>8.1045792620301516</v>
      </c>
    </row>
    <row r="8082" spans="1:34">
      <c r="A8082" t="s">
        <v>3117</v>
      </c>
      <c r="B8082" t="s">
        <v>3772</v>
      </c>
      <c r="C8082" t="s">
        <v>9037</v>
      </c>
      <c r="D8082" t="s">
        <v>9270</v>
      </c>
      <c r="E8082" t="s">
        <v>489</v>
      </c>
      <c r="F8082" t="s">
        <v>49</v>
      </c>
      <c r="G8082" t="s">
        <v>46</v>
      </c>
      <c r="H8082" t="s">
        <v>1125</v>
      </c>
      <c r="I8082">
        <v>0.49296015708971919</v>
      </c>
      <c r="J8082">
        <v>0.94368125671775482</v>
      </c>
      <c r="K8082">
        <v>0.49296015708971919</v>
      </c>
      <c r="L8082">
        <v>3</v>
      </c>
      <c r="M8082">
        <v>4.9296015708971934</v>
      </c>
      <c r="N8082" t="str">
        <f t="shared" si="378"/>
        <v>09QeL-384,92960157089719</v>
      </c>
      <c r="O8082" t="s">
        <v>9039</v>
      </c>
      <c r="P8082">
        <v>62.83989399216069</v>
      </c>
      <c r="Q8082">
        <v>100.6929348219133</v>
      </c>
      <c r="R8082">
        <v>66.104304069675536</v>
      </c>
      <c r="S8082">
        <v>62.081780923994053</v>
      </c>
      <c r="T8082">
        <f t="shared" si="379"/>
        <v>291.7189138077436</v>
      </c>
      <c r="U8082">
        <v>5882972.9432437588</v>
      </c>
      <c r="V8082">
        <v>10484254.07223982</v>
      </c>
      <c r="W8082">
        <v>6048135.7711156216</v>
      </c>
      <c r="X8082">
        <v>6878140.9532174394</v>
      </c>
      <c r="Y8082">
        <f t="shared" si="380"/>
        <v>29293503.73981664</v>
      </c>
      <c r="Z8082">
        <v>0.25527416746044912</v>
      </c>
      <c r="AA8082">
        <v>0.77282468818360295</v>
      </c>
      <c r="AB8082">
        <v>0.37750441913887572</v>
      </c>
      <c r="AC8082">
        <v>0.18042176791304479</v>
      </c>
      <c r="AD8082">
        <v>0.115763</v>
      </c>
      <c r="AE8082">
        <v>5.4999999999999997E-3</v>
      </c>
      <c r="AF8082">
        <v>1.5485659385017361</v>
      </c>
      <c r="AG8082">
        <v>0.78134184898720516</v>
      </c>
      <c r="AH8082">
        <v>7.3807723583861353</v>
      </c>
    </row>
    <row r="8083" spans="1:34">
      <c r="A8083" t="s">
        <v>3117</v>
      </c>
      <c r="B8083" t="s">
        <v>3777</v>
      </c>
      <c r="C8083" t="s">
        <v>9022</v>
      </c>
      <c r="D8083" t="s">
        <v>9271</v>
      </c>
      <c r="E8083" t="s">
        <v>489</v>
      </c>
      <c r="F8083" t="s">
        <v>671</v>
      </c>
      <c r="G8083" t="s">
        <v>43</v>
      </c>
      <c r="H8083" t="s">
        <v>1125</v>
      </c>
      <c r="I8083">
        <v>2.015558262869952</v>
      </c>
      <c r="J8083">
        <v>0.62694478285874389</v>
      </c>
      <c r="K8083">
        <v>0.62694478285874389</v>
      </c>
      <c r="L8083">
        <v>3</v>
      </c>
      <c r="M8083">
        <v>6.26944782858744</v>
      </c>
      <c r="N8083" t="str">
        <f t="shared" si="378"/>
        <v>09QeL-386,26944782858744</v>
      </c>
      <c r="O8083" t="s">
        <v>9024</v>
      </c>
      <c r="P8083">
        <v>256.93246351087868</v>
      </c>
      <c r="Q8083">
        <v>33.294827886201368</v>
      </c>
      <c r="R8083">
        <v>30.178842047609528</v>
      </c>
      <c r="S8083">
        <v>62.081780923994053</v>
      </c>
      <c r="T8083">
        <f t="shared" si="379"/>
        <v>382.48791436868362</v>
      </c>
      <c r="U8083">
        <v>24053616.819659621</v>
      </c>
      <c r="V8083">
        <v>2794732.5305977771</v>
      </c>
      <c r="W8083">
        <v>4136483.888693755</v>
      </c>
      <c r="X8083">
        <v>6878085.8212063294</v>
      </c>
      <c r="Y8083">
        <f t="shared" si="380"/>
        <v>37862919.060157478</v>
      </c>
      <c r="Z8083">
        <v>1.043735381292717</v>
      </c>
      <c r="AA8083">
        <v>0.1148025040095282</v>
      </c>
      <c r="AB8083">
        <v>0.1330161154642282</v>
      </c>
      <c r="AC8083">
        <v>0.18042176791304479</v>
      </c>
      <c r="AD8083">
        <v>0.115763</v>
      </c>
      <c r="AE8083">
        <v>5.4999999999999997E-3</v>
      </c>
      <c r="AF8083">
        <v>1.9694600508651641</v>
      </c>
      <c r="AG8083">
        <v>0.99370748083110927</v>
      </c>
      <c r="AH8083">
        <v>9.3538783602837139</v>
      </c>
    </row>
    <row r="8084" spans="1:34">
      <c r="A8084" t="s">
        <v>3117</v>
      </c>
      <c r="B8084" t="s">
        <v>3777</v>
      </c>
      <c r="C8084" t="s">
        <v>9025</v>
      </c>
      <c r="D8084" t="s">
        <v>9272</v>
      </c>
      <c r="E8084" t="s">
        <v>489</v>
      </c>
      <c r="F8084" t="s">
        <v>671</v>
      </c>
      <c r="G8084" t="s">
        <v>49</v>
      </c>
      <c r="H8084" t="s">
        <v>1125</v>
      </c>
      <c r="I8084">
        <v>0.52691324952268759</v>
      </c>
      <c r="J8084">
        <v>0.52691324952268759</v>
      </c>
      <c r="K8084">
        <v>1.215305996181502</v>
      </c>
      <c r="L8084">
        <v>3</v>
      </c>
      <c r="M8084">
        <v>5.2691324952268772</v>
      </c>
      <c r="N8084" t="str">
        <f t="shared" si="378"/>
        <v>09QeL-385,26913249522688</v>
      </c>
      <c r="O8084" t="s">
        <v>9027</v>
      </c>
      <c r="P8084">
        <v>67.168050534851517</v>
      </c>
      <c r="Q8084">
        <v>27.982505690249379</v>
      </c>
      <c r="R8084">
        <v>129.67591185164841</v>
      </c>
      <c r="S8084">
        <v>62.081780923994053</v>
      </c>
      <c r="T8084">
        <f t="shared" si="379"/>
        <v>286.90824900074335</v>
      </c>
      <c r="U8084">
        <v>6288168.2135914462</v>
      </c>
      <c r="V8084">
        <v>2348821.841262253</v>
      </c>
      <c r="W8084">
        <v>13461695.65329258</v>
      </c>
      <c r="X8084">
        <v>6878085.8212063294</v>
      </c>
      <c r="Y8084">
        <f t="shared" si="380"/>
        <v>28976771.529352613</v>
      </c>
      <c r="Z8084">
        <v>0.2728564147858778</v>
      </c>
      <c r="AA8084">
        <v>9.6485307948771928E-2</v>
      </c>
      <c r="AB8084">
        <v>0.99527088289678978</v>
      </c>
      <c r="AC8084">
        <v>0.18042176791304479</v>
      </c>
      <c r="AD8084">
        <v>0.115763</v>
      </c>
      <c r="AE8084">
        <v>5.4999999999999997E-3</v>
      </c>
      <c r="AF8084">
        <v>1.655224867610537</v>
      </c>
      <c r="AG8084">
        <v>0.83515750049346005</v>
      </c>
      <c r="AH8084">
        <v>7.8807778633308754</v>
      </c>
    </row>
    <row r="8085" spans="1:34">
      <c r="A8085" t="s">
        <v>3117</v>
      </c>
      <c r="B8085" t="s">
        <v>3777</v>
      </c>
      <c r="C8085" t="s">
        <v>9028</v>
      </c>
      <c r="D8085" t="s">
        <v>9273</v>
      </c>
      <c r="E8085" t="s">
        <v>489</v>
      </c>
      <c r="F8085" t="s">
        <v>43</v>
      </c>
      <c r="G8085" t="s">
        <v>49</v>
      </c>
      <c r="H8085" t="s">
        <v>1125</v>
      </c>
      <c r="I8085">
        <v>0.52987261711825928</v>
      </c>
      <c r="J8085">
        <v>0.52987261711825917</v>
      </c>
      <c r="K8085">
        <v>1.238980936946074</v>
      </c>
      <c r="L8085">
        <v>3</v>
      </c>
      <c r="M8085">
        <v>5.2987261711825928</v>
      </c>
      <c r="N8085" t="str">
        <f t="shared" si="378"/>
        <v>09QeL-385,29872617118259</v>
      </c>
      <c r="O8085" t="s">
        <v>9030</v>
      </c>
      <c r="P8085">
        <v>67.545294706241449</v>
      </c>
      <c r="Q8085">
        <v>25.5061409785562</v>
      </c>
      <c r="R8085">
        <v>132.20208183791189</v>
      </c>
      <c r="S8085">
        <v>62.081780923994053</v>
      </c>
      <c r="T8085">
        <f t="shared" si="379"/>
        <v>287.33529844670363</v>
      </c>
      <c r="U8085">
        <v>6323485.2250039773</v>
      </c>
      <c r="V8085">
        <v>3496016.8801077781</v>
      </c>
      <c r="W8085">
        <v>13723938.124064369</v>
      </c>
      <c r="X8085">
        <v>6878085.8212063294</v>
      </c>
      <c r="Y8085">
        <f t="shared" si="380"/>
        <v>30421526.050382458</v>
      </c>
      <c r="Z8085">
        <v>0.27438889177880338</v>
      </c>
      <c r="AA8085">
        <v>0.1124207412629754</v>
      </c>
      <c r="AB8085">
        <v>1.0146593984404639</v>
      </c>
      <c r="AC8085">
        <v>0.18042176791304479</v>
      </c>
      <c r="AD8085">
        <v>0.115763</v>
      </c>
      <c r="AE8085">
        <v>5.4999999999999997E-3</v>
      </c>
      <c r="AF8085">
        <v>1.664521310319139</v>
      </c>
      <c r="AG8085">
        <v>0.83984809813244099</v>
      </c>
      <c r="AH8085">
        <v>7.9243585796341733</v>
      </c>
    </row>
    <row r="8086" spans="1:34">
      <c r="A8086" t="s">
        <v>3117</v>
      </c>
      <c r="B8086" t="s">
        <v>3777</v>
      </c>
      <c r="C8086" t="s">
        <v>9031</v>
      </c>
      <c r="D8086" t="s">
        <v>9274</v>
      </c>
      <c r="E8086" t="s">
        <v>489</v>
      </c>
      <c r="F8086" t="s">
        <v>671</v>
      </c>
      <c r="G8086" t="s">
        <v>46</v>
      </c>
      <c r="H8086" t="s">
        <v>1125</v>
      </c>
      <c r="I8086">
        <v>0.53865087807695899</v>
      </c>
      <c r="J8086">
        <v>0.53865087807695899</v>
      </c>
      <c r="K8086">
        <v>1.309207024615672</v>
      </c>
      <c r="L8086">
        <v>3</v>
      </c>
      <c r="M8086">
        <v>5.3865087807695904</v>
      </c>
      <c r="N8086" t="str">
        <f t="shared" si="378"/>
        <v>09QeL-385,38650878076959</v>
      </c>
      <c r="O8086" t="s">
        <v>9033</v>
      </c>
      <c r="P8086">
        <v>68.664299924303762</v>
      </c>
      <c r="Q8086">
        <v>28.605849776030979</v>
      </c>
      <c r="R8086">
        <v>175.56027196250349</v>
      </c>
      <c r="S8086">
        <v>62.081780923994053</v>
      </c>
      <c r="T8086">
        <f t="shared" si="379"/>
        <v>334.91220258683234</v>
      </c>
      <c r="U8086">
        <v>6428244.7496147351</v>
      </c>
      <c r="V8086">
        <v>2401144.682522879</v>
      </c>
      <c r="W8086">
        <v>16062681.17918659</v>
      </c>
      <c r="X8086">
        <v>6878085.8212063294</v>
      </c>
      <c r="Y8086">
        <f t="shared" si="380"/>
        <v>31770156.432530537</v>
      </c>
      <c r="Z8086">
        <v>0.27893462073023018</v>
      </c>
      <c r="AA8086">
        <v>9.8634634629535936E-2</v>
      </c>
      <c r="AB8086">
        <v>1.002578870223227</v>
      </c>
      <c r="AC8086">
        <v>0.18042176791304479</v>
      </c>
      <c r="AD8086">
        <v>0.115763</v>
      </c>
      <c r="AE8086">
        <v>5.4999999999999997E-3</v>
      </c>
      <c r="AF8086">
        <v>1.692096999194636</v>
      </c>
      <c r="AG8086">
        <v>0.8537616417519801</v>
      </c>
      <c r="AH8086">
        <v>8.0536304217162069</v>
      </c>
    </row>
    <row r="8087" spans="1:34">
      <c r="A8087" t="s">
        <v>3117</v>
      </c>
      <c r="B8087" t="s">
        <v>3777</v>
      </c>
      <c r="C8087" t="s">
        <v>9034</v>
      </c>
      <c r="D8087" t="s">
        <v>9275</v>
      </c>
      <c r="E8087" t="s">
        <v>489</v>
      </c>
      <c r="F8087" t="s">
        <v>43</v>
      </c>
      <c r="G8087" t="s">
        <v>46</v>
      </c>
      <c r="H8087" t="s">
        <v>1125</v>
      </c>
      <c r="I8087">
        <v>0.54191133418546222</v>
      </c>
      <c r="J8087">
        <v>0.54191133418546211</v>
      </c>
      <c r="K8087">
        <v>1.335290673483698</v>
      </c>
      <c r="L8087">
        <v>3</v>
      </c>
      <c r="M8087">
        <v>5.4191133418546222</v>
      </c>
      <c r="N8087" t="str">
        <f t="shared" si="378"/>
        <v>09QeL-385,41911334185462</v>
      </c>
      <c r="O8087" t="s">
        <v>9036</v>
      </c>
      <c r="P8087">
        <v>69.079925230482701</v>
      </c>
      <c r="Q8087">
        <v>26.085641041018381</v>
      </c>
      <c r="R8087">
        <v>179.05800181190551</v>
      </c>
      <c r="S8087">
        <v>62.081780923994053</v>
      </c>
      <c r="T8087">
        <f t="shared" si="379"/>
        <v>336.30534900740065</v>
      </c>
      <c r="U8087">
        <v>6467154.9430514583</v>
      </c>
      <c r="V8087">
        <v>3575446.4575610878</v>
      </c>
      <c r="W8087">
        <v>16382701.869481871</v>
      </c>
      <c r="X8087">
        <v>6878085.8212063294</v>
      </c>
      <c r="Y8087">
        <f t="shared" si="380"/>
        <v>33303389.091300748</v>
      </c>
      <c r="Z8087">
        <v>0.28062301320306859</v>
      </c>
      <c r="AA8087">
        <v>0.11497494288205649</v>
      </c>
      <c r="AB8087">
        <v>1.0225534920528649</v>
      </c>
      <c r="AC8087">
        <v>0.18042176791304479</v>
      </c>
      <c r="AD8087">
        <v>0.115763</v>
      </c>
      <c r="AE8087">
        <v>5.4999999999999997E-3</v>
      </c>
      <c r="AF8087">
        <v>1.702339269692551</v>
      </c>
      <c r="AG8087">
        <v>0.85892946468395759</v>
      </c>
      <c r="AH8087">
        <v>8.1016450762311312</v>
      </c>
    </row>
    <row r="8088" spans="1:34">
      <c r="A8088" t="s">
        <v>3117</v>
      </c>
      <c r="B8088" t="s">
        <v>3777</v>
      </c>
      <c r="C8088" t="s">
        <v>9037</v>
      </c>
      <c r="D8088" t="s">
        <v>9276</v>
      </c>
      <c r="E8088" t="s">
        <v>489</v>
      </c>
      <c r="F8088" t="s">
        <v>49</v>
      </c>
      <c r="G8088" t="s">
        <v>46</v>
      </c>
      <c r="H8088" t="s">
        <v>1125</v>
      </c>
      <c r="I8088">
        <v>0.49238776544515489</v>
      </c>
      <c r="J8088">
        <v>0.93910212356124045</v>
      </c>
      <c r="K8088">
        <v>0.49238776544515511</v>
      </c>
      <c r="L8088">
        <v>3</v>
      </c>
      <c r="M8088">
        <v>4.9238776544515499</v>
      </c>
      <c r="N8088" t="str">
        <f t="shared" si="378"/>
        <v>09QeL-384,92387765445155</v>
      </c>
      <c r="O8088" t="s">
        <v>9039</v>
      </c>
      <c r="P8088">
        <v>62.766928601856598</v>
      </c>
      <c r="Q8088">
        <v>100.2043309069924</v>
      </c>
      <c r="R8088">
        <v>66.027548269485536</v>
      </c>
      <c r="S8088">
        <v>62.081780923994053</v>
      </c>
      <c r="T8088">
        <f t="shared" si="379"/>
        <v>291.08058870232861</v>
      </c>
      <c r="U8088">
        <v>5876142.0371157862</v>
      </c>
      <c r="V8088">
        <v>10402241.916408811</v>
      </c>
      <c r="W8088">
        <v>6041113.0891994722</v>
      </c>
      <c r="X8088">
        <v>6878085.8212063294</v>
      </c>
      <c r="Y8088">
        <f t="shared" si="380"/>
        <v>29197582.863930397</v>
      </c>
      <c r="Z8088">
        <v>0.2549777605431231</v>
      </c>
      <c r="AA8088">
        <v>0.76907462201598287</v>
      </c>
      <c r="AB8088">
        <v>0.37706608680675219</v>
      </c>
      <c r="AC8088">
        <v>0.18042176791304479</v>
      </c>
      <c r="AD8088">
        <v>0.115763</v>
      </c>
      <c r="AE8088">
        <v>5.4999999999999997E-3</v>
      </c>
      <c r="AF8088">
        <v>1.5467678495659321</v>
      </c>
      <c r="AG8088">
        <v>0.78043460823057065</v>
      </c>
      <c r="AH8088">
        <v>7.3723431122480516</v>
      </c>
    </row>
    <row r="8089" spans="1:34">
      <c r="A8089" t="s">
        <v>1194</v>
      </c>
      <c r="B8089" t="s">
        <v>1295</v>
      </c>
      <c r="C8089" t="s">
        <v>9040</v>
      </c>
      <c r="D8089" t="s">
        <v>9277</v>
      </c>
      <c r="E8089" t="s">
        <v>489</v>
      </c>
      <c r="F8089" t="s">
        <v>671</v>
      </c>
      <c r="G8089" t="s">
        <v>43</v>
      </c>
      <c r="H8089" t="s">
        <v>1125</v>
      </c>
      <c r="I8089">
        <v>1.510195720953927</v>
      </c>
      <c r="J8089">
        <v>0.56377446511924079</v>
      </c>
      <c r="K8089">
        <v>0.5637744651192409</v>
      </c>
      <c r="L8089">
        <v>3</v>
      </c>
      <c r="M8089">
        <v>5.6377446511924081</v>
      </c>
      <c r="N8089" t="str">
        <f t="shared" si="378"/>
        <v>05Qd-615,63774465119241</v>
      </c>
      <c r="O8089" t="s">
        <v>9024</v>
      </c>
      <c r="P8089">
        <v>232.57014102690471</v>
      </c>
      <c r="Q8089">
        <v>35.457833221165743</v>
      </c>
      <c r="R8089">
        <v>32.44265785640723</v>
      </c>
      <c r="S8089">
        <v>75</v>
      </c>
      <c r="T8089">
        <f t="shared" si="379"/>
        <v>375.47063210447766</v>
      </c>
      <c r="U8089">
        <v>21772854.15596579</v>
      </c>
      <c r="V8089">
        <v>2859215.1585425222</v>
      </c>
      <c r="W8089">
        <v>4321133.8253363715</v>
      </c>
      <c r="X8089">
        <v>8273283.1317229792</v>
      </c>
      <c r="Y8089">
        <f t="shared" si="380"/>
        <v>37226486.271567658</v>
      </c>
      <c r="Z8089">
        <v>0.94476844811687066</v>
      </c>
      <c r="AA8089">
        <v>0.12226067227183619</v>
      </c>
      <c r="AB8089">
        <v>0.14299409886523909</v>
      </c>
      <c r="AC8089">
        <v>0.21796463297412441</v>
      </c>
      <c r="AD8089">
        <v>0.115763</v>
      </c>
      <c r="AE8089">
        <v>5.4999999999999997E-3</v>
      </c>
      <c r="AF8089">
        <v>1.771019262154683</v>
      </c>
      <c r="AG8089">
        <v>0.89358252721399667</v>
      </c>
      <c r="AH8089">
        <v>8.4236094405610871</v>
      </c>
    </row>
    <row r="8090" spans="1:34">
      <c r="A8090" t="s">
        <v>1194</v>
      </c>
      <c r="B8090" t="s">
        <v>1295</v>
      </c>
      <c r="C8090" t="s">
        <v>9042</v>
      </c>
      <c r="D8090" t="s">
        <v>9278</v>
      </c>
      <c r="E8090" t="s">
        <v>489</v>
      </c>
      <c r="F8090" t="s">
        <v>671</v>
      </c>
      <c r="G8090" t="s">
        <v>49</v>
      </c>
      <c r="H8090" t="s">
        <v>1125</v>
      </c>
      <c r="I8090">
        <v>0.48302501340020021</v>
      </c>
      <c r="J8090">
        <v>0.48302501340020021</v>
      </c>
      <c r="K8090">
        <v>0.86420010720160212</v>
      </c>
      <c r="L8090">
        <v>3</v>
      </c>
      <c r="M8090">
        <v>4.8302501340020019</v>
      </c>
      <c r="N8090" t="str">
        <f t="shared" si="378"/>
        <v>05Qd-614,830250134002</v>
      </c>
      <c r="O8090" t="s">
        <v>9027</v>
      </c>
      <c r="P8090">
        <v>74.385852063630821</v>
      </c>
      <c r="Q8090">
        <v>30.379205562588229</v>
      </c>
      <c r="R8090">
        <v>110.2365800381753</v>
      </c>
      <c r="S8090">
        <v>75</v>
      </c>
      <c r="T8090">
        <f t="shared" si="379"/>
        <v>290.00163766439437</v>
      </c>
      <c r="U8090">
        <v>6963887.5441939021</v>
      </c>
      <c r="V8090">
        <v>2449689.593474146</v>
      </c>
      <c r="W8090">
        <v>11210445.90792172</v>
      </c>
      <c r="X8090">
        <v>8273283.1317229792</v>
      </c>
      <c r="Y8090">
        <f t="shared" si="380"/>
        <v>28897306.177312747</v>
      </c>
      <c r="Z8090">
        <v>0.3021772515839754</v>
      </c>
      <c r="AA8090">
        <v>0.1047492685748561</v>
      </c>
      <c r="AB8090">
        <v>0.84607277308089057</v>
      </c>
      <c r="AC8090">
        <v>0.21796463297412441</v>
      </c>
      <c r="AD8090">
        <v>0.115763</v>
      </c>
      <c r="AE8090">
        <v>5.4999999999999997E-3</v>
      </c>
      <c r="AF8090">
        <v>1.517356063037278</v>
      </c>
      <c r="AG8090">
        <v>0.76559464623931728</v>
      </c>
      <c r="AH8090">
        <v>7.234463843278597</v>
      </c>
    </row>
    <row r="8091" spans="1:34">
      <c r="A8091" t="s">
        <v>1194</v>
      </c>
      <c r="B8091" t="s">
        <v>1295</v>
      </c>
      <c r="C8091" t="s">
        <v>9044</v>
      </c>
      <c r="D8091" t="s">
        <v>9279</v>
      </c>
      <c r="E8091" t="s">
        <v>489</v>
      </c>
      <c r="F8091" t="s">
        <v>43</v>
      </c>
      <c r="G8091" t="s">
        <v>49</v>
      </c>
      <c r="H8091" t="s">
        <v>1125</v>
      </c>
      <c r="I8091">
        <v>0.48525685979797339</v>
      </c>
      <c r="J8091">
        <v>0.48525685979797328</v>
      </c>
      <c r="K8091">
        <v>0.88205487838378738</v>
      </c>
      <c r="L8091">
        <v>3</v>
      </c>
      <c r="M8091">
        <v>4.8525685979797339</v>
      </c>
      <c r="N8091" t="str">
        <f t="shared" si="378"/>
        <v>05Qd-614,85256859797973</v>
      </c>
      <c r="O8091" t="s">
        <v>9030</v>
      </c>
      <c r="P8091">
        <v>74.729556408887902</v>
      </c>
      <c r="Q8091">
        <v>27.92432656837428</v>
      </c>
      <c r="R8091">
        <v>112.51411841856471</v>
      </c>
      <c r="S8091">
        <v>75</v>
      </c>
      <c r="T8091">
        <f t="shared" si="379"/>
        <v>290.16800139582688</v>
      </c>
      <c r="U8091">
        <v>6996064.6093537342</v>
      </c>
      <c r="V8091">
        <v>3719323.879640481</v>
      </c>
      <c r="W8091">
        <v>11442058.86985985</v>
      </c>
      <c r="X8091">
        <v>8273283.1317229792</v>
      </c>
      <c r="Y8091">
        <f t="shared" si="380"/>
        <v>30430730.490577042</v>
      </c>
      <c r="Z8091">
        <v>0.30357347991941758</v>
      </c>
      <c r="AA8091">
        <v>0.12307912414995741</v>
      </c>
      <c r="AB8091">
        <v>0.86355302521341226</v>
      </c>
      <c r="AC8091">
        <v>0.21796463297412441</v>
      </c>
      <c r="AD8091">
        <v>0.115763</v>
      </c>
      <c r="AE8091">
        <v>5.4999999999999997E-3</v>
      </c>
      <c r="AF8091">
        <v>1.524367098841801</v>
      </c>
      <c r="AG8091">
        <v>0.76913212277978782</v>
      </c>
      <c r="AH8091">
        <v>7.2673308196013231</v>
      </c>
    </row>
    <row r="8092" spans="1:34">
      <c r="A8092" t="s">
        <v>1194</v>
      </c>
      <c r="B8092" t="s">
        <v>1295</v>
      </c>
      <c r="C8092" t="s">
        <v>9046</v>
      </c>
      <c r="D8092" t="s">
        <v>9280</v>
      </c>
      <c r="E8092" t="s">
        <v>489</v>
      </c>
      <c r="F8092" t="s">
        <v>671</v>
      </c>
      <c r="G8092" t="s">
        <v>1179</v>
      </c>
      <c r="H8092" t="s">
        <v>1125</v>
      </c>
      <c r="I8092">
        <v>1.4162804643389699</v>
      </c>
      <c r="J8092">
        <v>0.55203505804237119</v>
      </c>
      <c r="K8092">
        <v>0.5520350580423713</v>
      </c>
      <c r="L8092">
        <v>3</v>
      </c>
      <c r="M8092">
        <v>5.5203505804237123</v>
      </c>
      <c r="N8092" t="str">
        <f t="shared" si="378"/>
        <v>05Qd-615,52035058042371</v>
      </c>
      <c r="O8092" t="s">
        <v>9048</v>
      </c>
      <c r="P8092">
        <v>218.1071915082014</v>
      </c>
      <c r="Q8092">
        <v>34.719499075154047</v>
      </c>
      <c r="R8092">
        <v>38.80414602517218</v>
      </c>
      <c r="S8092">
        <v>75</v>
      </c>
      <c r="T8092">
        <f t="shared" si="379"/>
        <v>366.63083660852766</v>
      </c>
      <c r="U8092">
        <v>20418855.361686371</v>
      </c>
      <c r="V8092">
        <v>2799678.0692573809</v>
      </c>
      <c r="W8092">
        <v>2654889.8721365291</v>
      </c>
      <c r="X8092">
        <v>8273283.1317229792</v>
      </c>
      <c r="Y8092">
        <f t="shared" si="380"/>
        <v>34146706.434803262</v>
      </c>
      <c r="Z8092">
        <v>0.88601568513687468</v>
      </c>
      <c r="AA8092">
        <v>0.1197148531720172</v>
      </c>
      <c r="AB8092">
        <v>0.14078055694906741</v>
      </c>
      <c r="AC8092">
        <v>0.21796463297412441</v>
      </c>
      <c r="AD8092">
        <v>0.115763</v>
      </c>
      <c r="AE8092">
        <v>5.4999999999999997E-3</v>
      </c>
      <c r="AF8092">
        <v>1.734141543588601</v>
      </c>
      <c r="AG8092">
        <v>0.87497556699715839</v>
      </c>
      <c r="AH8092">
        <v>8.2507306910094727</v>
      </c>
    </row>
    <row r="8093" spans="1:34">
      <c r="A8093" t="s">
        <v>1194</v>
      </c>
      <c r="B8093" t="s">
        <v>1295</v>
      </c>
      <c r="C8093" t="s">
        <v>9049</v>
      </c>
      <c r="D8093" t="s">
        <v>9281</v>
      </c>
      <c r="E8093" t="s">
        <v>489</v>
      </c>
      <c r="F8093" t="s">
        <v>43</v>
      </c>
      <c r="G8093" t="s">
        <v>1179</v>
      </c>
      <c r="H8093" t="s">
        <v>1125</v>
      </c>
      <c r="I8093">
        <v>1.4462683739443241</v>
      </c>
      <c r="J8093">
        <v>0.55578354674304054</v>
      </c>
      <c r="K8093">
        <v>0.55578354674304054</v>
      </c>
      <c r="L8093">
        <v>3</v>
      </c>
      <c r="M8093">
        <v>5.5578354674304036</v>
      </c>
      <c r="N8093" t="str">
        <f t="shared" si="378"/>
        <v>05Qd-615,5578354674304</v>
      </c>
      <c r="O8093" t="s">
        <v>9051</v>
      </c>
      <c r="P8093">
        <v>222.7253295874259</v>
      </c>
      <c r="Q8093">
        <v>31.982816826213149</v>
      </c>
      <c r="R8093">
        <v>39.067638172627987</v>
      </c>
      <c r="S8093">
        <v>75</v>
      </c>
      <c r="T8093">
        <f t="shared" si="379"/>
        <v>368.77578458626704</v>
      </c>
      <c r="U8093">
        <v>20851198.251565069</v>
      </c>
      <c r="V8093">
        <v>4259886.2346289819</v>
      </c>
      <c r="W8093">
        <v>2672917.395103124</v>
      </c>
      <c r="X8093">
        <v>8273283.1317229792</v>
      </c>
      <c r="Y8093">
        <f t="shared" si="380"/>
        <v>36057285.013020158</v>
      </c>
      <c r="Z8093">
        <v>0.90477592291732845</v>
      </c>
      <c r="AA8093">
        <v>0.14096730580701011</v>
      </c>
      <c r="AB8093">
        <v>0.14173650045176611</v>
      </c>
      <c r="AC8093">
        <v>0.21796463297412441</v>
      </c>
      <c r="AD8093">
        <v>0.115763</v>
      </c>
      <c r="AE8093">
        <v>5.4999999999999997E-3</v>
      </c>
      <c r="AF8093">
        <v>1.7459169007634781</v>
      </c>
      <c r="AG8093">
        <v>0.88091692158771917</v>
      </c>
      <c r="AH8093">
        <v>8.3059322897816017</v>
      </c>
    </row>
    <row r="8094" spans="1:34">
      <c r="A8094" t="s">
        <v>1194</v>
      </c>
      <c r="B8094" t="s">
        <v>1295</v>
      </c>
      <c r="C8094" t="s">
        <v>9052</v>
      </c>
      <c r="D8094" t="s">
        <v>9282</v>
      </c>
      <c r="E8094" t="s">
        <v>489</v>
      </c>
      <c r="F8094" t="s">
        <v>49</v>
      </c>
      <c r="G8094" t="s">
        <v>1179</v>
      </c>
      <c r="H8094" t="s">
        <v>1125</v>
      </c>
      <c r="I8094">
        <v>0.47843182325917039</v>
      </c>
      <c r="J8094">
        <v>0.82745458607336442</v>
      </c>
      <c r="K8094">
        <v>0.47843182325917039</v>
      </c>
      <c r="L8094">
        <v>3</v>
      </c>
      <c r="M8094">
        <v>4.7843182325917049</v>
      </c>
      <c r="N8094" t="str">
        <f t="shared" si="378"/>
        <v>05Qd-614,7843182325917</v>
      </c>
      <c r="O8094" t="s">
        <v>9054</v>
      </c>
      <c r="P8094">
        <v>73.678500781912248</v>
      </c>
      <c r="Q8094">
        <v>105.5493547680765</v>
      </c>
      <c r="R8094">
        <v>33.630361083721709</v>
      </c>
      <c r="S8094">
        <v>75</v>
      </c>
      <c r="T8094">
        <f t="shared" si="379"/>
        <v>287.85821663371047</v>
      </c>
      <c r="U8094">
        <v>6897666.4195650415</v>
      </c>
      <c r="V8094">
        <v>10733781.21703155</v>
      </c>
      <c r="W8094">
        <v>2300911.4793957388</v>
      </c>
      <c r="X8094">
        <v>8273283.1317229792</v>
      </c>
      <c r="Y8094">
        <f t="shared" si="380"/>
        <v>28205642.247715309</v>
      </c>
      <c r="Z8094">
        <v>0.29930378223080761</v>
      </c>
      <c r="AA8094">
        <v>0.81009802058989377</v>
      </c>
      <c r="AB8094">
        <v>0.1220101831565453</v>
      </c>
      <c r="AC8094">
        <v>0.21796463297412441</v>
      </c>
      <c r="AD8094">
        <v>0.115763</v>
      </c>
      <c r="AE8094">
        <v>5.4999999999999997E-3</v>
      </c>
      <c r="AF8094">
        <v>1.5029271934843049</v>
      </c>
      <c r="AG8094">
        <v>0.75831443986578528</v>
      </c>
      <c r="AH8094">
        <v>7.1668228659417954</v>
      </c>
    </row>
    <row r="8095" spans="1:34">
      <c r="A8095" t="s">
        <v>1194</v>
      </c>
      <c r="B8095" t="s">
        <v>1295</v>
      </c>
      <c r="C8095" t="s">
        <v>9055</v>
      </c>
      <c r="D8095" t="s">
        <v>9283</v>
      </c>
      <c r="E8095" t="s">
        <v>489</v>
      </c>
      <c r="F8095" t="s">
        <v>671</v>
      </c>
      <c r="G8095" t="s">
        <v>46</v>
      </c>
      <c r="H8095" t="s">
        <v>1125</v>
      </c>
      <c r="I8095">
        <v>0.487166644508151</v>
      </c>
      <c r="J8095">
        <v>0.487166644508151</v>
      </c>
      <c r="K8095">
        <v>0.89733315606520914</v>
      </c>
      <c r="L8095">
        <v>3</v>
      </c>
      <c r="M8095">
        <v>4.8716664450815106</v>
      </c>
      <c r="N8095" t="str">
        <f t="shared" si="378"/>
        <v>05Qd-614,87166644508151</v>
      </c>
      <c r="O8095" t="s">
        <v>9033</v>
      </c>
      <c r="P8095">
        <v>75.023663254255254</v>
      </c>
      <c r="Q8095">
        <v>30.639687855020991</v>
      </c>
      <c r="R8095">
        <v>145.3679712825639</v>
      </c>
      <c r="S8095">
        <v>75</v>
      </c>
      <c r="T8095">
        <f t="shared" si="379"/>
        <v>326.03132239184015</v>
      </c>
      <c r="U8095">
        <v>7023598.4338686951</v>
      </c>
      <c r="V8095">
        <v>2470694.117761069</v>
      </c>
      <c r="W8095">
        <v>13300272.039198531</v>
      </c>
      <c r="X8095">
        <v>8273283.1317229792</v>
      </c>
      <c r="Y8095">
        <f t="shared" si="380"/>
        <v>31067847.722551271</v>
      </c>
      <c r="Z8095">
        <v>0.30476822859459729</v>
      </c>
      <c r="AA8095">
        <v>0.10564742667687819</v>
      </c>
      <c r="AB8095">
        <v>0.83015852496653331</v>
      </c>
      <c r="AC8095">
        <v>0.21796463297412441</v>
      </c>
      <c r="AD8095">
        <v>0.115763</v>
      </c>
      <c r="AE8095">
        <v>5.4999999999999997E-3</v>
      </c>
      <c r="AF8095">
        <v>1.5303664225386939</v>
      </c>
      <c r="AG8095">
        <v>0.77215913154541949</v>
      </c>
      <c r="AH8095">
        <v>7.2954549991656243</v>
      </c>
    </row>
    <row r="8096" spans="1:34">
      <c r="A8096" t="s">
        <v>1194</v>
      </c>
      <c r="B8096" t="s">
        <v>1295</v>
      </c>
      <c r="C8096" t="s">
        <v>9057</v>
      </c>
      <c r="D8096" t="s">
        <v>9284</v>
      </c>
      <c r="E8096" t="s">
        <v>489</v>
      </c>
      <c r="F8096" t="s">
        <v>43</v>
      </c>
      <c r="G8096" t="s">
        <v>46</v>
      </c>
      <c r="H8096" t="s">
        <v>1125</v>
      </c>
      <c r="I8096">
        <v>0.48950434337993781</v>
      </c>
      <c r="J8096">
        <v>0.48950434337993792</v>
      </c>
      <c r="K8096">
        <v>0.91603474703950338</v>
      </c>
      <c r="L8096">
        <v>3</v>
      </c>
      <c r="M8096">
        <v>4.8950434337993789</v>
      </c>
      <c r="N8096" t="str">
        <f t="shared" si="378"/>
        <v>05Qd-614,89504343379938</v>
      </c>
      <c r="O8096" t="s">
        <v>9036</v>
      </c>
      <c r="P8096">
        <v>75.383668880510413</v>
      </c>
      <c r="Q8096">
        <v>28.168749941772791</v>
      </c>
      <c r="R8096">
        <v>148.39762902039951</v>
      </c>
      <c r="S8096">
        <v>75</v>
      </c>
      <c r="T8096">
        <f t="shared" si="379"/>
        <v>326.95004784268269</v>
      </c>
      <c r="U8096">
        <v>7057301.5995509736</v>
      </c>
      <c r="V8096">
        <v>3751879.3537070588</v>
      </c>
      <c r="W8096">
        <v>13577467.020619521</v>
      </c>
      <c r="X8096">
        <v>8273283.1317229792</v>
      </c>
      <c r="Y8096">
        <f t="shared" si="380"/>
        <v>32659931.105600532</v>
      </c>
      <c r="Z8096">
        <v>0.30623067753722022</v>
      </c>
      <c r="AA8096">
        <v>0.1241564434058401</v>
      </c>
      <c r="AB8096">
        <v>0.84746010919175652</v>
      </c>
      <c r="AC8096">
        <v>0.21796463297412441</v>
      </c>
      <c r="AD8096">
        <v>0.115763</v>
      </c>
      <c r="AE8096">
        <v>5.4999999999999997E-3</v>
      </c>
      <c r="AF8096">
        <v>1.537709979203993</v>
      </c>
      <c r="AG8096">
        <v>0.77586438425720161</v>
      </c>
      <c r="AH8096">
        <v>7.3298807972605733</v>
      </c>
    </row>
    <row r="8097" spans="1:34">
      <c r="A8097" t="s">
        <v>1194</v>
      </c>
      <c r="B8097" t="s">
        <v>1295</v>
      </c>
      <c r="C8097" t="s">
        <v>9059</v>
      </c>
      <c r="D8097" t="s">
        <v>9285</v>
      </c>
      <c r="E8097" t="s">
        <v>489</v>
      </c>
      <c r="F8097" t="s">
        <v>49</v>
      </c>
      <c r="G8097" t="s">
        <v>46</v>
      </c>
      <c r="H8097" t="s">
        <v>1125</v>
      </c>
      <c r="I8097">
        <v>0.44958517289514072</v>
      </c>
      <c r="J8097">
        <v>0.59668138316112618</v>
      </c>
      <c r="K8097">
        <v>0.44958517289514072</v>
      </c>
      <c r="L8097">
        <v>3</v>
      </c>
      <c r="M8097">
        <v>4.4958517289514077</v>
      </c>
      <c r="N8097" t="str">
        <f t="shared" si="378"/>
        <v>05Qd-614,49585172895141</v>
      </c>
      <c r="O8097" t="s">
        <v>9039</v>
      </c>
      <c r="P8097">
        <v>69.236116625851665</v>
      </c>
      <c r="Q8097">
        <v>76.1121347984122</v>
      </c>
      <c r="R8097">
        <v>72.832798009012791</v>
      </c>
      <c r="S8097">
        <v>75</v>
      </c>
      <c r="T8097">
        <f t="shared" si="379"/>
        <v>293.18104943327666</v>
      </c>
      <c r="U8097">
        <v>6481777.3380707381</v>
      </c>
      <c r="V8097">
        <v>7740179.9819856826</v>
      </c>
      <c r="W8097">
        <v>6663751.432651775</v>
      </c>
      <c r="X8097">
        <v>8273283.1317229792</v>
      </c>
      <c r="Y8097">
        <f t="shared" si="380"/>
        <v>29158991.884431176</v>
      </c>
      <c r="Z8097">
        <v>0.28125750867854271</v>
      </c>
      <c r="AA8097">
        <v>0.58416548238069876</v>
      </c>
      <c r="AB8097">
        <v>0.41592909105693571</v>
      </c>
      <c r="AC8097">
        <v>0.21796463297412441</v>
      </c>
      <c r="AD8097">
        <v>0.115763</v>
      </c>
      <c r="AE8097">
        <v>5.4999999999999997E-3</v>
      </c>
      <c r="AF8097">
        <v>1.412309443649657</v>
      </c>
      <c r="AG8097">
        <v>0.71259249903879818</v>
      </c>
      <c r="AH8097">
        <v>6.7420166716398633</v>
      </c>
    </row>
    <row r="8098" spans="1:34">
      <c r="A8098" t="s">
        <v>1194</v>
      </c>
      <c r="B8098" t="s">
        <v>1295</v>
      </c>
      <c r="C8098" t="s">
        <v>9061</v>
      </c>
      <c r="D8098" t="s">
        <v>9286</v>
      </c>
      <c r="E8098" t="s">
        <v>489</v>
      </c>
      <c r="F8098" t="s">
        <v>1179</v>
      </c>
      <c r="G8098" t="s">
        <v>46</v>
      </c>
      <c r="H8098" t="s">
        <v>1125</v>
      </c>
      <c r="I8098">
        <v>0.48235821292265119</v>
      </c>
      <c r="J8098">
        <v>0.48235821292265141</v>
      </c>
      <c r="K8098">
        <v>0.85886570338121104</v>
      </c>
      <c r="L8098">
        <v>3</v>
      </c>
      <c r="M8098">
        <v>4.823582129226514</v>
      </c>
      <c r="N8098" t="str">
        <f t="shared" si="378"/>
        <v>05Qd-614,82358212922651</v>
      </c>
      <c r="O8098" t="s">
        <v>9063</v>
      </c>
      <c r="P8098">
        <v>74.283164790088293</v>
      </c>
      <c r="Q8098">
        <v>33.906358406054352</v>
      </c>
      <c r="R8098">
        <v>139.13624394775621</v>
      </c>
      <c r="S8098">
        <v>75</v>
      </c>
      <c r="T8098">
        <f t="shared" si="379"/>
        <v>322.32576714389887</v>
      </c>
      <c r="U8098">
        <v>6954274.1216769647</v>
      </c>
      <c r="V8098">
        <v>2319794.5774884638</v>
      </c>
      <c r="W8098">
        <v>12730107.45551631</v>
      </c>
      <c r="X8098">
        <v>8273283.1317229792</v>
      </c>
      <c r="Y8098">
        <f t="shared" si="380"/>
        <v>30277459.286404718</v>
      </c>
      <c r="Z8098">
        <v>0.30176010561829908</v>
      </c>
      <c r="AA8098">
        <v>0.1230114951485483</v>
      </c>
      <c r="AB8098">
        <v>0.79457075740938854</v>
      </c>
      <c r="AC8098">
        <v>0.21796463297412441</v>
      </c>
      <c r="AD8098">
        <v>0.115763</v>
      </c>
      <c r="AE8098">
        <v>5.4999999999999997E-3</v>
      </c>
      <c r="AF8098">
        <v>1.5152614018512609</v>
      </c>
      <c r="AG8098">
        <v>0.76453776748240243</v>
      </c>
      <c r="AH8098">
        <v>7.2246442985601771</v>
      </c>
    </row>
    <row r="8099" spans="1:34">
      <c r="A8099" t="s">
        <v>3117</v>
      </c>
      <c r="B8099" t="s">
        <v>3831</v>
      </c>
      <c r="C8099" t="s">
        <v>9022</v>
      </c>
      <c r="D8099" t="s">
        <v>9287</v>
      </c>
      <c r="E8099" t="s">
        <v>489</v>
      </c>
      <c r="F8099" t="s">
        <v>671</v>
      </c>
      <c r="G8099" t="s">
        <v>43</v>
      </c>
      <c r="H8099" t="s">
        <v>1125</v>
      </c>
      <c r="I8099">
        <v>2.009537067392031</v>
      </c>
      <c r="J8099">
        <v>0.62619213342400393</v>
      </c>
      <c r="K8099">
        <v>0.62619213342400393</v>
      </c>
      <c r="L8099">
        <v>3</v>
      </c>
      <c r="M8099">
        <v>6.2619213342400393</v>
      </c>
      <c r="N8099" t="str">
        <f t="shared" si="378"/>
        <v>09QeL-386,26192133424004</v>
      </c>
      <c r="O8099" t="s">
        <v>9024</v>
      </c>
      <c r="P8099">
        <v>256.1649140850339</v>
      </c>
      <c r="Q8099">
        <v>33.254857327272653</v>
      </c>
      <c r="R8099">
        <v>30.142612240728191</v>
      </c>
      <c r="S8099">
        <v>62.081780923994053</v>
      </c>
      <c r="T8099">
        <f t="shared" si="379"/>
        <v>381.64416457702879</v>
      </c>
      <c r="U8099">
        <v>23981760.03859295</v>
      </c>
      <c r="V8099">
        <v>2786430.676160594</v>
      </c>
      <c r="W8099">
        <v>4094371.4346930902</v>
      </c>
      <c r="X8099">
        <v>6877978.8727788208</v>
      </c>
      <c r="Y8099">
        <f t="shared" si="380"/>
        <v>37740541.022225454</v>
      </c>
      <c r="Z8099">
        <v>1.0406173693385321</v>
      </c>
      <c r="AA8099">
        <v>0.1146646831964168</v>
      </c>
      <c r="AB8099">
        <v>0.13285642914598661</v>
      </c>
      <c r="AC8099">
        <v>0.18042176791304479</v>
      </c>
      <c r="AD8099">
        <v>0.115763</v>
      </c>
      <c r="AE8099">
        <v>5.4999999999999997E-3</v>
      </c>
      <c r="AF8099">
        <v>1.9670957070911119</v>
      </c>
      <c r="AG8099">
        <v>0.99251453147704627</v>
      </c>
      <c r="AH8099">
        <v>9.3427945728081969</v>
      </c>
    </row>
    <row r="8100" spans="1:34">
      <c r="A8100" t="s">
        <v>3117</v>
      </c>
      <c r="B8100" t="s">
        <v>3831</v>
      </c>
      <c r="C8100" t="s">
        <v>9025</v>
      </c>
      <c r="D8100" t="s">
        <v>9288</v>
      </c>
      <c r="E8100" t="s">
        <v>489</v>
      </c>
      <c r="F8100" t="s">
        <v>671</v>
      </c>
      <c r="G8100" t="s">
        <v>49</v>
      </c>
      <c r="H8100" t="s">
        <v>1125</v>
      </c>
      <c r="I8100">
        <v>0.52511482316456515</v>
      </c>
      <c r="J8100">
        <v>0.52511482316456526</v>
      </c>
      <c r="K8100">
        <v>1.2009185853165221</v>
      </c>
      <c r="L8100">
        <v>3</v>
      </c>
      <c r="M8100">
        <v>5.2511482316456526</v>
      </c>
      <c r="N8100" t="str">
        <f t="shared" si="378"/>
        <v>09QeL-385,25114823164565</v>
      </c>
      <c r="O8100" t="s">
        <v>9027</v>
      </c>
      <c r="P8100">
        <v>66.938796871909844</v>
      </c>
      <c r="Q8100">
        <v>27.886997604534621</v>
      </c>
      <c r="R8100">
        <v>128.14074241369411</v>
      </c>
      <c r="S8100">
        <v>62.081780923994053</v>
      </c>
      <c r="T8100">
        <f t="shared" si="379"/>
        <v>285.04831781413264</v>
      </c>
      <c r="U8100">
        <v>6266705.8429452823</v>
      </c>
      <c r="V8100">
        <v>2336656.7123283208</v>
      </c>
      <c r="W8100">
        <v>13211606.43780111</v>
      </c>
      <c r="X8100">
        <v>6877978.8727788208</v>
      </c>
      <c r="Y8100">
        <f t="shared" si="380"/>
        <v>28692947.865853537</v>
      </c>
      <c r="Z8100">
        <v>0.27192511884906417</v>
      </c>
      <c r="AA8100">
        <v>9.6155990511520517E-2</v>
      </c>
      <c r="AB8100">
        <v>0.9834883596810905</v>
      </c>
      <c r="AC8100">
        <v>0.18042176791304479</v>
      </c>
      <c r="AD8100">
        <v>0.115763</v>
      </c>
      <c r="AE8100">
        <v>5.4999999999999997E-3</v>
      </c>
      <c r="AF8100">
        <v>1.649575360726383</v>
      </c>
      <c r="AG8100">
        <v>0.83230699471583591</v>
      </c>
      <c r="AH8100">
        <v>7.8542935870878718</v>
      </c>
    </row>
    <row r="8101" spans="1:34">
      <c r="A8101" t="s">
        <v>3117</v>
      </c>
      <c r="B8101" t="s">
        <v>3831</v>
      </c>
      <c r="C8101" t="s">
        <v>9028</v>
      </c>
      <c r="D8101" t="s">
        <v>9289</v>
      </c>
      <c r="E8101" t="s">
        <v>489</v>
      </c>
      <c r="F8101" t="s">
        <v>43</v>
      </c>
      <c r="G8101" t="s">
        <v>49</v>
      </c>
      <c r="H8101" t="s">
        <v>1125</v>
      </c>
      <c r="I8101">
        <v>0.52769013920292163</v>
      </c>
      <c r="J8101">
        <v>0.52769013920292174</v>
      </c>
      <c r="K8101">
        <v>1.2215211136233739</v>
      </c>
      <c r="L8101">
        <v>3</v>
      </c>
      <c r="M8101">
        <v>5.2769013920292167</v>
      </c>
      <c r="N8101" t="str">
        <f t="shared" si="378"/>
        <v>09QeL-385,27690139202922</v>
      </c>
      <c r="O8101" t="s">
        <v>9030</v>
      </c>
      <c r="P8101">
        <v>67.267084228441945</v>
      </c>
      <c r="Q8101">
        <v>25.40108442799519</v>
      </c>
      <c r="R8101">
        <v>130.33907900796311</v>
      </c>
      <c r="S8101">
        <v>62.081780923994053</v>
      </c>
      <c r="T8101">
        <f t="shared" si="379"/>
        <v>285.08902858839429</v>
      </c>
      <c r="U8101">
        <v>6297439.5936471578</v>
      </c>
      <c r="V8101">
        <v>3450313.9164457</v>
      </c>
      <c r="W8101">
        <v>13438260.01693782</v>
      </c>
      <c r="X8101">
        <v>6877978.8727788208</v>
      </c>
      <c r="Y8101">
        <f t="shared" si="380"/>
        <v>30063992.399809498</v>
      </c>
      <c r="Z8101">
        <v>0.27325871883312819</v>
      </c>
      <c r="AA8101">
        <v>0.1119576945285231</v>
      </c>
      <c r="AB8101">
        <v>1.0003607330605471</v>
      </c>
      <c r="AC8101">
        <v>0.18042176791304479</v>
      </c>
      <c r="AD8101">
        <v>0.115763</v>
      </c>
      <c r="AE8101">
        <v>5.4999999999999997E-3</v>
      </c>
      <c r="AF8101">
        <v>1.657665358752634</v>
      </c>
      <c r="AG8101">
        <v>0.83638887063663081</v>
      </c>
      <c r="AH8101">
        <v>7.8922186214184809</v>
      </c>
    </row>
    <row r="8102" spans="1:34">
      <c r="A8102" t="s">
        <v>3117</v>
      </c>
      <c r="B8102" t="s">
        <v>3831</v>
      </c>
      <c r="C8102" t="s">
        <v>9031</v>
      </c>
      <c r="D8102" t="s">
        <v>9290</v>
      </c>
      <c r="E8102" t="s">
        <v>489</v>
      </c>
      <c r="F8102" t="s">
        <v>671</v>
      </c>
      <c r="G8102" t="s">
        <v>46</v>
      </c>
      <c r="H8102" t="s">
        <v>1125</v>
      </c>
      <c r="I8102">
        <v>0.53856624143016374</v>
      </c>
      <c r="J8102">
        <v>0.53856624143016385</v>
      </c>
      <c r="K8102">
        <v>1.308529931441311</v>
      </c>
      <c r="L8102">
        <v>3</v>
      </c>
      <c r="M8102">
        <v>5.3856624143016383</v>
      </c>
      <c r="N8102" t="str">
        <f t="shared" si="378"/>
        <v>09QeL-385,38566241430164</v>
      </c>
      <c r="O8102" t="s">
        <v>9033</v>
      </c>
      <c r="P8102">
        <v>68.653510902440686</v>
      </c>
      <c r="Q8102">
        <v>28.601355022003261</v>
      </c>
      <c r="R8102">
        <v>175.46947603825339</v>
      </c>
      <c r="S8102">
        <v>62.081780923994053</v>
      </c>
      <c r="T8102">
        <f t="shared" si="379"/>
        <v>334.80612288669141</v>
      </c>
      <c r="U8102">
        <v>6427234.6982019739</v>
      </c>
      <c r="V8102">
        <v>2396512.8531076419</v>
      </c>
      <c r="W8102">
        <v>16054373.91258637</v>
      </c>
      <c r="X8102">
        <v>6877978.8727788208</v>
      </c>
      <c r="Y8102">
        <f t="shared" si="380"/>
        <v>31756100.336674806</v>
      </c>
      <c r="Z8102">
        <v>0.27889079254404398</v>
      </c>
      <c r="AA8102">
        <v>9.8619136456094325E-2</v>
      </c>
      <c r="AB8102">
        <v>1.002060358408805</v>
      </c>
      <c r="AC8102">
        <v>0.18042176791304479</v>
      </c>
      <c r="AD8102">
        <v>0.115763</v>
      </c>
      <c r="AE8102">
        <v>5.4999999999999997E-3</v>
      </c>
      <c r="AF8102">
        <v>1.691831124911509</v>
      </c>
      <c r="AG8102">
        <v>0.85362749266680971</v>
      </c>
      <c r="AH8102">
        <v>8.0523840318799564</v>
      </c>
    </row>
    <row r="8103" spans="1:34">
      <c r="A8103" t="s">
        <v>3117</v>
      </c>
      <c r="B8103" t="s">
        <v>3831</v>
      </c>
      <c r="C8103" t="s">
        <v>9034</v>
      </c>
      <c r="D8103" t="s">
        <v>9291</v>
      </c>
      <c r="E8103" t="s">
        <v>489</v>
      </c>
      <c r="F8103" t="s">
        <v>43</v>
      </c>
      <c r="G8103" t="s">
        <v>46</v>
      </c>
      <c r="H8103" t="s">
        <v>1125</v>
      </c>
      <c r="I8103">
        <v>0.54144547153625999</v>
      </c>
      <c r="J8103">
        <v>0.54144547153625999</v>
      </c>
      <c r="K8103">
        <v>1.331563772290081</v>
      </c>
      <c r="L8103">
        <v>3</v>
      </c>
      <c r="M8103">
        <v>5.4144547153626013</v>
      </c>
      <c r="N8103" t="str">
        <f t="shared" si="378"/>
        <v>09QeL-385,4144547153626</v>
      </c>
      <c r="O8103" t="s">
        <v>9036</v>
      </c>
      <c r="P8103">
        <v>69.020539580202964</v>
      </c>
      <c r="Q8103">
        <v>26.06321610713179</v>
      </c>
      <c r="R8103">
        <v>178.55823685890221</v>
      </c>
      <c r="S8103">
        <v>62.081780923994053</v>
      </c>
      <c r="T8103">
        <f t="shared" si="379"/>
        <v>335.72377347023104</v>
      </c>
      <c r="U8103">
        <v>6461595.3510213355</v>
      </c>
      <c r="V8103">
        <v>3540253.4681810071</v>
      </c>
      <c r="W8103">
        <v>16336976.46125092</v>
      </c>
      <c r="X8103">
        <v>6877978.8727788208</v>
      </c>
      <c r="Y8103">
        <f t="shared" si="380"/>
        <v>33216804.153232086</v>
      </c>
      <c r="Z8103">
        <v>0.28038177119148677</v>
      </c>
      <c r="AA8103">
        <v>0.1148761028539855</v>
      </c>
      <c r="AB8103">
        <v>1.019699464906757</v>
      </c>
      <c r="AC8103">
        <v>0.18042176791304479</v>
      </c>
      <c r="AD8103">
        <v>0.115763</v>
      </c>
      <c r="AE8103">
        <v>5.4999999999999997E-3</v>
      </c>
      <c r="AF8103">
        <v>1.7008758268154771</v>
      </c>
      <c r="AG8103">
        <v>0.85819107238497228</v>
      </c>
      <c r="AH8103">
        <v>8.09478461456305</v>
      </c>
    </row>
    <row r="8104" spans="1:34">
      <c r="A8104" t="s">
        <v>3117</v>
      </c>
      <c r="B8104" t="s">
        <v>3831</v>
      </c>
      <c r="C8104" t="s">
        <v>9037</v>
      </c>
      <c r="D8104" t="s">
        <v>9292</v>
      </c>
      <c r="E8104" t="s">
        <v>489</v>
      </c>
      <c r="F8104" t="s">
        <v>49</v>
      </c>
      <c r="G8104" t="s">
        <v>46</v>
      </c>
      <c r="H8104" t="s">
        <v>1125</v>
      </c>
      <c r="I8104">
        <v>0.49110659635043252</v>
      </c>
      <c r="J8104">
        <v>0.92885277080346107</v>
      </c>
      <c r="K8104">
        <v>0.49110659635043252</v>
      </c>
      <c r="L8104">
        <v>3</v>
      </c>
      <c r="M8104">
        <v>4.9110659635043259</v>
      </c>
      <c r="N8104" t="str">
        <f t="shared" si="378"/>
        <v>09QeL-384,91106596350433</v>
      </c>
      <c r="O8104" t="s">
        <v>9039</v>
      </c>
      <c r="P8104">
        <v>62.60361209657615</v>
      </c>
      <c r="Q8104">
        <v>99.110701673753837</v>
      </c>
      <c r="R8104">
        <v>65.855747789904783</v>
      </c>
      <c r="S8104">
        <v>62.081780923994053</v>
      </c>
      <c r="T8104">
        <f t="shared" si="379"/>
        <v>289.65184248422884</v>
      </c>
      <c r="U8104">
        <v>5860852.6004106598</v>
      </c>
      <c r="V8104">
        <v>10218542.203077</v>
      </c>
      <c r="W8104">
        <v>6025394.4058146216</v>
      </c>
      <c r="X8104">
        <v>6877978.8727788208</v>
      </c>
      <c r="Y8104">
        <f t="shared" si="380"/>
        <v>28982768.082081102</v>
      </c>
      <c r="Z8104">
        <v>0.25431432077151528</v>
      </c>
      <c r="AA8104">
        <v>0.76068094799445507</v>
      </c>
      <c r="AB8104">
        <v>0.37608497912905009</v>
      </c>
      <c r="AC8104">
        <v>0.18042176791304479</v>
      </c>
      <c r="AD8104">
        <v>0.115763</v>
      </c>
      <c r="AE8104">
        <v>5.4999999999999997E-3</v>
      </c>
      <c r="AF8104">
        <v>1.5427432346086889</v>
      </c>
      <c r="AG8104">
        <v>0.77840395521543571</v>
      </c>
      <c r="AH8104">
        <v>7.3534761533284501</v>
      </c>
    </row>
  </sheetData>
  <autoFilter ref="A1:AH8104" xr:uid="{00000000-0001-0000-0000-000000000000}">
    <sortState xmlns:xlrd2="http://schemas.microsoft.com/office/spreadsheetml/2017/richdata2" ref="A2:AH8104">
      <sortCondition ref="AD1:AD8104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D096A-3B6C-431B-BFAB-DE8DCFB08458}">
  <dimension ref="A1:H27"/>
  <sheetViews>
    <sheetView workbookViewId="0">
      <selection activeCell="G7" sqref="G7:H7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8.42578125" bestFit="1" customWidth="1"/>
  </cols>
  <sheetData>
    <row r="1" spans="1:8">
      <c r="A1" s="2" t="s">
        <v>12</v>
      </c>
      <c r="B1" t="s">
        <v>9298</v>
      </c>
    </row>
    <row r="3" spans="1:8">
      <c r="A3" s="2" t="s">
        <v>9294</v>
      </c>
      <c r="B3" t="s">
        <v>9329</v>
      </c>
      <c r="C3" t="s">
        <v>9330</v>
      </c>
      <c r="E3" t="s">
        <v>9296</v>
      </c>
      <c r="F3">
        <f>0.6/1.91</f>
        <v>0.31413612565445026</v>
      </c>
    </row>
    <row r="4" spans="1:8">
      <c r="A4" s="3" t="s">
        <v>1172</v>
      </c>
      <c r="B4">
        <v>0.44406988192396779</v>
      </c>
      <c r="C4">
        <v>0.44406988192396779</v>
      </c>
    </row>
    <row r="5" spans="1:8">
      <c r="A5" s="3" t="s">
        <v>350</v>
      </c>
      <c r="B5">
        <v>0.36657007456645457</v>
      </c>
      <c r="C5">
        <v>0.36657007456645457</v>
      </c>
      <c r="E5" s="10" t="s">
        <v>9321</v>
      </c>
      <c r="F5" s="11"/>
      <c r="G5" s="11"/>
      <c r="H5" s="11"/>
    </row>
    <row r="6" spans="1:8">
      <c r="A6" s="3" t="s">
        <v>1194</v>
      </c>
      <c r="B6">
        <v>0.37410126019989781</v>
      </c>
      <c r="C6">
        <v>0.37410126019989781</v>
      </c>
      <c r="E6" s="11" t="s">
        <v>9307</v>
      </c>
      <c r="F6" s="11"/>
      <c r="G6" s="11" t="s">
        <v>9308</v>
      </c>
      <c r="H6" s="11" t="s">
        <v>9309</v>
      </c>
    </row>
    <row r="7" spans="1:8">
      <c r="A7" s="3" t="s">
        <v>1232</v>
      </c>
      <c r="B7">
        <v>0.38654032824628642</v>
      </c>
      <c r="C7">
        <v>0.38654032824628642</v>
      </c>
      <c r="E7" s="12" t="s">
        <v>870</v>
      </c>
      <c r="F7" s="9"/>
      <c r="G7" s="9">
        <v>0.60014118217268697</v>
      </c>
      <c r="H7" s="9">
        <v>0.62062074960313407</v>
      </c>
    </row>
    <row r="8" spans="1:8">
      <c r="A8" s="3" t="s">
        <v>790</v>
      </c>
      <c r="B8">
        <v>0.66764443081142499</v>
      </c>
      <c r="C8">
        <v>0.66764443081142499</v>
      </c>
      <c r="E8" s="12"/>
      <c r="F8" s="9"/>
      <c r="G8" s="9"/>
      <c r="H8" s="9"/>
    </row>
    <row r="9" spans="1:8">
      <c r="A9" s="3" t="s">
        <v>850</v>
      </c>
      <c r="B9">
        <v>0.67056493264208172</v>
      </c>
      <c r="C9">
        <v>0.67056493264208172</v>
      </c>
    </row>
    <row r="10" spans="1:8">
      <c r="A10" s="12" t="s">
        <v>870</v>
      </c>
      <c r="B10" s="9">
        <v>0.61038096588791046</v>
      </c>
      <c r="C10" s="9">
        <v>0.61038096588791046</v>
      </c>
    </row>
    <row r="11" spans="1:8">
      <c r="A11" s="3" t="s">
        <v>3117</v>
      </c>
      <c r="B11">
        <v>0.6764266324439242</v>
      </c>
      <c r="C11">
        <v>0.6764266324439242</v>
      </c>
    </row>
    <row r="12" spans="1:8">
      <c r="A12" s="3" t="s">
        <v>3302</v>
      </c>
      <c r="B12">
        <v>0.68119293235282419</v>
      </c>
      <c r="C12">
        <v>0.68119293235282419</v>
      </c>
    </row>
    <row r="13" spans="1:8">
      <c r="A13" s="3" t="s">
        <v>667</v>
      </c>
      <c r="B13">
        <v>0.70613819163815839</v>
      </c>
      <c r="C13">
        <v>0.70613819163815839</v>
      </c>
    </row>
    <row r="14" spans="1:8">
      <c r="A14" s="3" t="s">
        <v>1830</v>
      </c>
      <c r="B14">
        <v>0.72822587383527115</v>
      </c>
      <c r="C14">
        <v>0.72822587383527115</v>
      </c>
    </row>
    <row r="15" spans="1:8">
      <c r="A15" s="3" t="s">
        <v>1181</v>
      </c>
      <c r="B15">
        <v>0.52322957067926967</v>
      </c>
      <c r="C15">
        <v>0.52322957067926967</v>
      </c>
    </row>
    <row r="16" spans="1:8">
      <c r="A16" s="3" t="s">
        <v>39</v>
      </c>
      <c r="B16">
        <v>0.58215429206369163</v>
      </c>
      <c r="C16">
        <v>0.58215429206369163</v>
      </c>
    </row>
    <row r="17" spans="1:3">
      <c r="A17" s="3" t="s">
        <v>94</v>
      </c>
      <c r="B17">
        <v>0.72053155181751183</v>
      </c>
      <c r="C17">
        <v>0.72053155181751183</v>
      </c>
    </row>
    <row r="18" spans="1:3">
      <c r="A18" s="3" t="s">
        <v>34</v>
      </c>
      <c r="B18">
        <v>0.56115489089828696</v>
      </c>
      <c r="C18">
        <v>0.56115489089828696</v>
      </c>
    </row>
    <row r="19" spans="1:3">
      <c r="A19" s="3" t="s">
        <v>250</v>
      </c>
      <c r="B19">
        <v>1.019502402023275</v>
      </c>
      <c r="C19">
        <v>1.019502402023275</v>
      </c>
    </row>
    <row r="20" spans="1:3">
      <c r="A20" s="3" t="s">
        <v>677</v>
      </c>
      <c r="B20">
        <v>0.84297049585454065</v>
      </c>
      <c r="C20">
        <v>0.84297049585454065</v>
      </c>
    </row>
    <row r="21" spans="1:3">
      <c r="A21" s="3" t="s">
        <v>1531</v>
      </c>
      <c r="B21">
        <v>0.65896959445895198</v>
      </c>
      <c r="C21">
        <v>0.65896959445895198</v>
      </c>
    </row>
    <row r="22" spans="1:3">
      <c r="A22" s="3" t="s">
        <v>1704</v>
      </c>
      <c r="B22">
        <v>0.68769944218030332</v>
      </c>
      <c r="C22">
        <v>0.68769944218030332</v>
      </c>
    </row>
    <row r="23" spans="1:3">
      <c r="A23" s="3" t="s">
        <v>1867</v>
      </c>
      <c r="B23">
        <v>0.69110845191843895</v>
      </c>
      <c r="C23">
        <v>0.69110845191843895</v>
      </c>
    </row>
    <row r="24" spans="1:3">
      <c r="A24" s="3" t="s">
        <v>176</v>
      </c>
      <c r="B24">
        <v>0.85308725498863758</v>
      </c>
      <c r="C24">
        <v>0.85308725498863758</v>
      </c>
    </row>
    <row r="25" spans="1:3">
      <c r="A25" s="3" t="s">
        <v>182</v>
      </c>
      <c r="B25">
        <v>0.7787670588288097</v>
      </c>
      <c r="C25">
        <v>0.7787670588288097</v>
      </c>
    </row>
    <row r="26" spans="1:3">
      <c r="A26" s="3" t="s">
        <v>333</v>
      </c>
      <c r="B26">
        <v>0.8041622867430438</v>
      </c>
      <c r="C26">
        <v>0.8041622867430438</v>
      </c>
    </row>
    <row r="27" spans="1:3">
      <c r="A27" s="3" t="s">
        <v>9297</v>
      </c>
      <c r="B27">
        <v>0.36657007456645457</v>
      </c>
      <c r="C27">
        <v>0.36657007456645457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BEDB3-2143-41C1-A421-7A06EB13CC12}">
  <dimension ref="A1:I27"/>
  <sheetViews>
    <sheetView workbookViewId="0">
      <selection activeCell="H6" sqref="H6:I6"/>
    </sheetView>
  </sheetViews>
  <sheetFormatPr defaultColWidth="11.42578125" defaultRowHeight="15"/>
  <cols>
    <col min="1" max="1" width="17.5703125" bestFit="1" customWidth="1"/>
    <col min="2" max="2" width="22.140625" bestFit="1" customWidth="1"/>
    <col min="3" max="3" width="23.42578125" bestFit="1" customWidth="1"/>
    <col min="7" max="7" width="14.42578125" customWidth="1"/>
  </cols>
  <sheetData>
    <row r="1" spans="1:9">
      <c r="A1" s="2" t="s">
        <v>12</v>
      </c>
      <c r="B1" t="s">
        <v>9298</v>
      </c>
    </row>
    <row r="3" spans="1:9">
      <c r="A3" s="2" t="s">
        <v>9294</v>
      </c>
      <c r="B3" t="s">
        <v>9331</v>
      </c>
      <c r="C3" t="s">
        <v>9332</v>
      </c>
    </row>
    <row r="4" spans="1:9">
      <c r="A4" s="3" t="s">
        <v>1172</v>
      </c>
      <c r="B4" s="8">
        <v>0.50395640608376413</v>
      </c>
      <c r="C4" s="8">
        <v>1.096683010747602</v>
      </c>
      <c r="E4" s="10" t="s">
        <v>9321</v>
      </c>
      <c r="F4" s="11"/>
      <c r="G4" s="11"/>
      <c r="H4" s="11"/>
      <c r="I4" s="11"/>
    </row>
    <row r="5" spans="1:9">
      <c r="A5" s="3" t="s">
        <v>350</v>
      </c>
      <c r="B5" s="8">
        <v>0.99362789887045333</v>
      </c>
      <c r="C5" s="8">
        <v>1.7057178949031579</v>
      </c>
      <c r="E5" s="11" t="s">
        <v>9307</v>
      </c>
      <c r="F5" s="11" t="s">
        <v>9333</v>
      </c>
      <c r="G5" s="11" t="s">
        <v>9334</v>
      </c>
      <c r="H5" s="14" t="s">
        <v>9308</v>
      </c>
      <c r="I5" s="14" t="s">
        <v>9309</v>
      </c>
    </row>
    <row r="6" spans="1:9">
      <c r="A6" s="3" t="s">
        <v>1194</v>
      </c>
      <c r="B6" s="8">
        <v>0.1887559083443601</v>
      </c>
      <c r="C6" s="8">
        <v>3.2941930488386291</v>
      </c>
      <c r="E6" s="12" t="s">
        <v>870</v>
      </c>
      <c r="F6" s="9">
        <v>102834</v>
      </c>
      <c r="G6" s="9">
        <v>15.85</v>
      </c>
      <c r="H6" s="9">
        <v>0.30280623464174733</v>
      </c>
      <c r="I6" s="9">
        <v>0.31313937105184131</v>
      </c>
    </row>
    <row r="7" spans="1:9">
      <c r="A7" s="3" t="s">
        <v>1232</v>
      </c>
      <c r="B7" s="8">
        <v>0.43866851267970008</v>
      </c>
      <c r="C7" s="8">
        <v>3.0879349797475202</v>
      </c>
      <c r="E7" s="12"/>
      <c r="F7" s="9"/>
      <c r="G7" s="9"/>
      <c r="H7" s="9"/>
      <c r="I7" s="9"/>
    </row>
    <row r="8" spans="1:9">
      <c r="A8" s="3" t="s">
        <v>790</v>
      </c>
      <c r="B8" s="8">
        <v>0.77339842193308705</v>
      </c>
      <c r="C8" s="8">
        <v>2.6846621759498461</v>
      </c>
    </row>
    <row r="9" spans="1:9">
      <c r="A9" s="3" t="s">
        <v>850</v>
      </c>
      <c r="B9" s="8">
        <v>0.3466165675187613</v>
      </c>
      <c r="C9" s="8">
        <v>2.683086855928059</v>
      </c>
    </row>
    <row r="10" spans="1:9">
      <c r="A10" s="12" t="s">
        <v>870</v>
      </c>
      <c r="B10" s="13">
        <v>0.30797280284679429</v>
      </c>
      <c r="C10" s="13">
        <v>0.30797280284679429</v>
      </c>
    </row>
    <row r="11" spans="1:9">
      <c r="A11" s="3" t="s">
        <v>3117</v>
      </c>
      <c r="B11" s="8">
        <v>0.34129669428818571</v>
      </c>
      <c r="C11" s="8">
        <v>1.459338103522541</v>
      </c>
    </row>
    <row r="12" spans="1:9">
      <c r="A12" s="3" t="s">
        <v>3302</v>
      </c>
      <c r="B12" s="8">
        <v>0.34370157062638712</v>
      </c>
      <c r="C12" s="8">
        <v>1.2243860879371831</v>
      </c>
    </row>
    <row r="13" spans="1:9">
      <c r="A13" s="3" t="s">
        <v>667</v>
      </c>
      <c r="B13" s="8">
        <v>0.80136681126549425</v>
      </c>
      <c r="C13" s="8">
        <v>2.3868567870804389</v>
      </c>
    </row>
    <row r="14" spans="1:9">
      <c r="A14" s="3" t="s">
        <v>1830</v>
      </c>
      <c r="B14" s="8">
        <v>0.82643320147090604</v>
      </c>
      <c r="C14" s="8">
        <v>2.3871288851268031</v>
      </c>
    </row>
    <row r="15" spans="1:9">
      <c r="A15" s="3" t="s">
        <v>1181</v>
      </c>
      <c r="B15" s="8">
        <v>0.5937914385317915</v>
      </c>
      <c r="C15" s="8">
        <v>1.525369601072601</v>
      </c>
    </row>
    <row r="16" spans="1:9">
      <c r="A16" s="3" t="s">
        <v>39</v>
      </c>
      <c r="B16" s="8">
        <v>0.29390718521540921</v>
      </c>
      <c r="C16" s="8">
        <v>2.9529821345704499</v>
      </c>
    </row>
    <row r="17" spans="1:3">
      <c r="A17" s="3" t="s">
        <v>94</v>
      </c>
      <c r="B17" s="8">
        <v>0.3635501988991241</v>
      </c>
      <c r="C17" s="8">
        <v>5.1013787255200267</v>
      </c>
    </row>
    <row r="18" spans="1:3">
      <c r="A18" s="3" t="s">
        <v>34</v>
      </c>
      <c r="B18" s="8">
        <v>0.28313537649348819</v>
      </c>
      <c r="C18" s="8">
        <v>0.39544890441228242</v>
      </c>
    </row>
    <row r="19" spans="1:3">
      <c r="A19" s="3" t="s">
        <v>250</v>
      </c>
      <c r="B19" s="8">
        <v>3.2454159797740929</v>
      </c>
      <c r="C19" s="8">
        <v>3.246272551396967</v>
      </c>
    </row>
    <row r="20" spans="1:3">
      <c r="A20" s="3" t="s">
        <v>677</v>
      </c>
      <c r="B20" s="8">
        <v>1.7536385472803331</v>
      </c>
      <c r="C20" s="8">
        <v>4.6766315515798329</v>
      </c>
    </row>
    <row r="21" spans="1:3">
      <c r="A21" s="3" t="s">
        <v>1531</v>
      </c>
      <c r="B21" s="8">
        <v>0.3324886002975514</v>
      </c>
      <c r="C21" s="8">
        <v>7.5418725286709556</v>
      </c>
    </row>
    <row r="22" spans="1:3">
      <c r="A22" s="3" t="s">
        <v>1704</v>
      </c>
      <c r="B22" s="8">
        <v>0.34698448438075691</v>
      </c>
      <c r="C22" s="8">
        <v>2.670898943881141</v>
      </c>
    </row>
    <row r="23" spans="1:3">
      <c r="A23" s="3" t="s">
        <v>1867</v>
      </c>
      <c r="B23" s="8">
        <v>0.3487045286525477</v>
      </c>
      <c r="C23" s="8">
        <v>1.198658888232434</v>
      </c>
    </row>
    <row r="24" spans="1:3">
      <c r="A24" s="3" t="s">
        <v>176</v>
      </c>
      <c r="B24" s="8">
        <v>0.43043228356497532</v>
      </c>
      <c r="C24" s="8">
        <v>0.50656439221436111</v>
      </c>
    </row>
    <row r="25" spans="1:3">
      <c r="A25" s="3" t="s">
        <v>182</v>
      </c>
      <c r="B25" s="8">
        <v>0.39293340925756609</v>
      </c>
      <c r="C25" s="8">
        <v>0.43046534219017529</v>
      </c>
    </row>
    <row r="26" spans="1:3">
      <c r="A26" s="3" t="s">
        <v>333</v>
      </c>
      <c r="B26" s="8">
        <v>0.4057467831285923</v>
      </c>
      <c r="C26" s="8">
        <v>0.96953935537953762</v>
      </c>
    </row>
    <row r="27" spans="1:3">
      <c r="A27" s="3" t="s">
        <v>9297</v>
      </c>
      <c r="B27">
        <v>0.1887559083443601</v>
      </c>
      <c r="C27">
        <v>7.5418725286709556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14559-4B45-4803-814C-3CE3A766F2FD}">
  <dimension ref="A1:G7541"/>
  <sheetViews>
    <sheetView workbookViewId="0">
      <selection activeCell="G7" sqref="G7"/>
    </sheetView>
  </sheetViews>
  <sheetFormatPr defaultColWidth="11.42578125" defaultRowHeight="15"/>
  <sheetData>
    <row r="1" spans="1:7">
      <c r="A1" s="1" t="s">
        <v>12</v>
      </c>
    </row>
    <row r="2" spans="1:7">
      <c r="A2">
        <v>1.1669147373698801</v>
      </c>
      <c r="C2" t="s">
        <v>9335</v>
      </c>
      <c r="D2">
        <f>_xlfn.STDEV.S(A2:A7541)</f>
        <v>1.4441439405622729</v>
      </c>
      <c r="F2" t="s">
        <v>9336</v>
      </c>
      <c r="G2">
        <f>_xlfn.CONFIDENCE.NORM(D4,D2,D3)</f>
        <v>3.2596644826795008E-2</v>
      </c>
    </row>
    <row r="3" spans="1:7">
      <c r="A3">
        <v>1.1908890116363411</v>
      </c>
      <c r="C3" t="s">
        <v>9337</v>
      </c>
      <c r="D3">
        <f>COUNT(A2:A7541)</f>
        <v>7540</v>
      </c>
    </row>
    <row r="4" spans="1:7">
      <c r="A4">
        <v>1.192869712141668</v>
      </c>
      <c r="C4" t="s">
        <v>9338</v>
      </c>
      <c r="D4">
        <v>0.05</v>
      </c>
    </row>
    <row r="5" spans="1:7">
      <c r="A5">
        <v>1.194875711524457</v>
      </c>
    </row>
    <row r="6" spans="1:7">
      <c r="A6">
        <v>1.198697384709144</v>
      </c>
      <c r="C6" t="s">
        <v>9307</v>
      </c>
      <c r="E6" t="s">
        <v>9308</v>
      </c>
      <c r="F6" t="s">
        <v>9309</v>
      </c>
    </row>
    <row r="7" spans="1:7">
      <c r="A7">
        <v>1.20057004547985</v>
      </c>
      <c r="C7" s="3" t="s">
        <v>870</v>
      </c>
      <c r="D7" s="9">
        <v>1.9430460747431819</v>
      </c>
      <c r="E7" s="9">
        <f>D7-G2</f>
        <v>1.910449429916387</v>
      </c>
      <c r="F7">
        <f>D7+G2</f>
        <v>1.9756427195699768</v>
      </c>
    </row>
    <row r="8" spans="1:7">
      <c r="A8">
        <v>1.200817450042921</v>
      </c>
      <c r="C8" s="3"/>
      <c r="D8" s="9"/>
      <c r="E8" s="9"/>
    </row>
    <row r="9" spans="1:7">
      <c r="A9">
        <v>1.2017350384815439</v>
      </c>
    </row>
    <row r="10" spans="1:7">
      <c r="A10">
        <v>1.202294626960025</v>
      </c>
    </row>
    <row r="11" spans="1:7">
      <c r="A11">
        <v>1.207223336038848</v>
      </c>
    </row>
    <row r="12" spans="1:7">
      <c r="A12">
        <v>1.208526458586745</v>
      </c>
    </row>
    <row r="13" spans="1:7">
      <c r="A13">
        <v>1.2114143303197329</v>
      </c>
    </row>
    <row r="14" spans="1:7">
      <c r="A14">
        <v>1.2125981374844601</v>
      </c>
    </row>
    <row r="15" spans="1:7">
      <c r="A15">
        <v>1.2176262774022371</v>
      </c>
    </row>
    <row r="16" spans="1:7">
      <c r="A16">
        <v>1.2205663160617151</v>
      </c>
    </row>
    <row r="17" spans="1:1">
      <c r="A17">
        <v>1.227869922701883</v>
      </c>
    </row>
    <row r="18" spans="1:1">
      <c r="A18">
        <v>1.2293670663993581</v>
      </c>
    </row>
    <row r="19" spans="1:1">
      <c r="A19">
        <v>1.2304867115840119</v>
      </c>
    </row>
    <row r="20" spans="1:1">
      <c r="A20">
        <v>1.2305654028477511</v>
      </c>
    </row>
    <row r="21" spans="1:1">
      <c r="A21">
        <v>1.2308593706258539</v>
      </c>
    </row>
    <row r="22" spans="1:1">
      <c r="A22">
        <v>1.232547208641847</v>
      </c>
    </row>
    <row r="23" spans="1:1">
      <c r="A23">
        <v>1.2326839081271821</v>
      </c>
    </row>
    <row r="24" spans="1:1">
      <c r="A24">
        <v>1.2334437535150351</v>
      </c>
    </row>
    <row r="25" spans="1:1">
      <c r="A25">
        <v>1.234558149773459</v>
      </c>
    </row>
    <row r="26" spans="1:1">
      <c r="A26">
        <v>1.235033803326288</v>
      </c>
    </row>
    <row r="27" spans="1:1">
      <c r="A27">
        <v>1.235216300005985</v>
      </c>
    </row>
    <row r="28" spans="1:1">
      <c r="A28">
        <v>1.2358811922775479</v>
      </c>
    </row>
    <row r="29" spans="1:1">
      <c r="A29">
        <v>1.236029053608231</v>
      </c>
    </row>
    <row r="30" spans="1:1">
      <c r="A30">
        <v>1.2385521602342631</v>
      </c>
    </row>
    <row r="31" spans="1:1">
      <c r="A31">
        <v>1.2398171980870789</v>
      </c>
    </row>
    <row r="32" spans="1:1">
      <c r="A32">
        <v>1.2402759799218881</v>
      </c>
    </row>
    <row r="33" spans="1:1">
      <c r="A33">
        <v>1.24052273772952</v>
      </c>
    </row>
    <row r="34" spans="1:1">
      <c r="A34">
        <v>1.240741948923143</v>
      </c>
    </row>
    <row r="35" spans="1:1">
      <c r="A35">
        <v>1.2414448949264749</v>
      </c>
    </row>
    <row r="36" spans="1:1">
      <c r="A36">
        <v>1.2421819825435401</v>
      </c>
    </row>
    <row r="37" spans="1:1">
      <c r="A37">
        <v>1.242731141274644</v>
      </c>
    </row>
    <row r="38" spans="1:1">
      <c r="A38">
        <v>1.242737697719722</v>
      </c>
    </row>
    <row r="39" spans="1:1">
      <c r="A39">
        <v>1.243432779435409</v>
      </c>
    </row>
    <row r="40" spans="1:1">
      <c r="A40">
        <v>1.2469657221895201</v>
      </c>
    </row>
    <row r="41" spans="1:1">
      <c r="A41">
        <v>1.2469706688191531</v>
      </c>
    </row>
    <row r="42" spans="1:1">
      <c r="A42">
        <v>1.248277799953676</v>
      </c>
    </row>
    <row r="43" spans="1:1">
      <c r="A43">
        <v>1.2487849517802949</v>
      </c>
    </row>
    <row r="44" spans="1:1">
      <c r="A44">
        <v>1.251208447018237</v>
      </c>
    </row>
    <row r="45" spans="1:1">
      <c r="A45">
        <v>1.2514205119587749</v>
      </c>
    </row>
    <row r="46" spans="1:1">
      <c r="A46">
        <v>1.2519178987617821</v>
      </c>
    </row>
    <row r="47" spans="1:1">
      <c r="A47">
        <v>1.252433167377849</v>
      </c>
    </row>
    <row r="48" spans="1:1">
      <c r="A48">
        <v>1.2569467345284719</v>
      </c>
    </row>
    <row r="49" spans="1:1">
      <c r="A49">
        <v>1.259568501802655</v>
      </c>
    </row>
    <row r="50" spans="1:1">
      <c r="A50">
        <v>1.2621474900606251</v>
      </c>
    </row>
    <row r="51" spans="1:1">
      <c r="A51">
        <v>1.2631116000362841</v>
      </c>
    </row>
    <row r="52" spans="1:1">
      <c r="A52">
        <v>1.2645392237977591</v>
      </c>
    </row>
    <row r="53" spans="1:1">
      <c r="A53">
        <v>1.265099022408086</v>
      </c>
    </row>
    <row r="54" spans="1:1">
      <c r="A54">
        <v>1.2658185950189871</v>
      </c>
    </row>
    <row r="55" spans="1:1">
      <c r="A55">
        <v>1.267277264184588</v>
      </c>
    </row>
    <row r="56" spans="1:1">
      <c r="A56">
        <v>1.26774610920576</v>
      </c>
    </row>
    <row r="57" spans="1:1">
      <c r="A57">
        <v>1.268683457789217</v>
      </c>
    </row>
    <row r="58" spans="1:1">
      <c r="A58">
        <v>1.2696625025146111</v>
      </c>
    </row>
    <row r="59" spans="1:1">
      <c r="A59">
        <v>1.2697943533290621</v>
      </c>
    </row>
    <row r="60" spans="1:1">
      <c r="A60">
        <v>1.2708906200456991</v>
      </c>
    </row>
    <row r="61" spans="1:1">
      <c r="A61">
        <v>1.271128182714788</v>
      </c>
    </row>
    <row r="62" spans="1:1">
      <c r="A62">
        <v>1.27264587688666</v>
      </c>
    </row>
    <row r="63" spans="1:1">
      <c r="A63">
        <v>1.2735985403069561</v>
      </c>
    </row>
    <row r="64" spans="1:1">
      <c r="A64">
        <v>1.273620535441341</v>
      </c>
    </row>
    <row r="65" spans="1:1">
      <c r="A65">
        <v>1.2750198583340699</v>
      </c>
    </row>
    <row r="66" spans="1:1">
      <c r="A66">
        <v>1.27524636486454</v>
      </c>
    </row>
    <row r="67" spans="1:1">
      <c r="A67">
        <v>1.2752517320534431</v>
      </c>
    </row>
    <row r="68" spans="1:1">
      <c r="A68">
        <v>1.276097229006097</v>
      </c>
    </row>
    <row r="69" spans="1:1">
      <c r="A69">
        <v>1.27682716440251</v>
      </c>
    </row>
    <row r="70" spans="1:1">
      <c r="A70">
        <v>1.276983866275907</v>
      </c>
    </row>
    <row r="71" spans="1:1">
      <c r="A71">
        <v>1.2779283380565329</v>
      </c>
    </row>
    <row r="72" spans="1:1">
      <c r="A72">
        <v>1.278159502045197</v>
      </c>
    </row>
    <row r="73" spans="1:1">
      <c r="A73">
        <v>1.2783953710702229</v>
      </c>
    </row>
    <row r="74" spans="1:1">
      <c r="A74">
        <v>1.278502330113702</v>
      </c>
    </row>
    <row r="75" spans="1:1">
      <c r="A75">
        <v>1.2790678877586039</v>
      </c>
    </row>
    <row r="76" spans="1:1">
      <c r="A76">
        <v>1.280230812566775</v>
      </c>
    </row>
    <row r="77" spans="1:1">
      <c r="A77">
        <v>1.2802524953878509</v>
      </c>
    </row>
    <row r="78" spans="1:1">
      <c r="A78">
        <v>1.2802579296070471</v>
      </c>
    </row>
    <row r="79" spans="1:1">
      <c r="A79">
        <v>1.2806077443993751</v>
      </c>
    </row>
    <row r="80" spans="1:1">
      <c r="A80">
        <v>1.2806687769358851</v>
      </c>
    </row>
    <row r="81" spans="1:1">
      <c r="A81">
        <v>1.2809030981083469</v>
      </c>
    </row>
    <row r="82" spans="1:1">
      <c r="A82">
        <v>1.2810278592960711</v>
      </c>
    </row>
    <row r="83" spans="1:1">
      <c r="A83">
        <v>1.28112771426737</v>
      </c>
    </row>
    <row r="84" spans="1:1">
      <c r="A84">
        <v>1.281424959711315</v>
      </c>
    </row>
    <row r="85" spans="1:1">
      <c r="A85">
        <v>1.2817764507344649</v>
      </c>
    </row>
    <row r="86" spans="1:1">
      <c r="A86">
        <v>1.2819358835071299</v>
      </c>
    </row>
    <row r="87" spans="1:1">
      <c r="A87">
        <v>1.2819936474345659</v>
      </c>
    </row>
    <row r="88" spans="1:1">
      <c r="A88">
        <v>1.2820297819238879</v>
      </c>
    </row>
    <row r="89" spans="1:1">
      <c r="A89">
        <v>1.2823080954559321</v>
      </c>
    </row>
    <row r="90" spans="1:1">
      <c r="A90">
        <v>1.282385825097575</v>
      </c>
    </row>
    <row r="91" spans="1:1">
      <c r="A91">
        <v>1.28277662100503</v>
      </c>
    </row>
    <row r="92" spans="1:1">
      <c r="A92">
        <v>1.2829689907416819</v>
      </c>
    </row>
    <row r="93" spans="1:1">
      <c r="A93">
        <v>1.2835523783162459</v>
      </c>
    </row>
    <row r="94" spans="1:1">
      <c r="A94">
        <v>1.2836663199777529</v>
      </c>
    </row>
    <row r="95" spans="1:1">
      <c r="A95">
        <v>1.283701717502256</v>
      </c>
    </row>
    <row r="96" spans="1:1">
      <c r="A96">
        <v>1.2837319215478979</v>
      </c>
    </row>
    <row r="97" spans="1:1">
      <c r="A97">
        <v>1.2839394175589209</v>
      </c>
    </row>
    <row r="98" spans="1:1">
      <c r="A98">
        <v>1.2843489189406829</v>
      </c>
    </row>
    <row r="99" spans="1:1">
      <c r="A99">
        <v>1.2844678589360541</v>
      </c>
    </row>
    <row r="100" spans="1:1">
      <c r="A100">
        <v>1.2849254883760339</v>
      </c>
    </row>
    <row r="101" spans="1:1">
      <c r="A101">
        <v>1.2852340867489001</v>
      </c>
    </row>
    <row r="102" spans="1:1">
      <c r="A102">
        <v>1.285815664398585</v>
      </c>
    </row>
    <row r="103" spans="1:1">
      <c r="A103">
        <v>1.2860066320515</v>
      </c>
    </row>
    <row r="104" spans="1:1">
      <c r="A104">
        <v>1.286174372710112</v>
      </c>
    </row>
    <row r="105" spans="1:1">
      <c r="A105">
        <v>1.2865388961074731</v>
      </c>
    </row>
    <row r="106" spans="1:1">
      <c r="A106">
        <v>1.286854331646198</v>
      </c>
    </row>
    <row r="107" spans="1:1">
      <c r="A107">
        <v>1.286859468078636</v>
      </c>
    </row>
    <row r="108" spans="1:1">
      <c r="A108">
        <v>1.286910295992115</v>
      </c>
    </row>
    <row r="109" spans="1:1">
      <c r="A109">
        <v>1.287069374544537</v>
      </c>
    </row>
    <row r="110" spans="1:1">
      <c r="A110">
        <v>1.287417857778987</v>
      </c>
    </row>
    <row r="111" spans="1:1">
      <c r="A111">
        <v>1.2877911290513699</v>
      </c>
    </row>
    <row r="112" spans="1:1">
      <c r="A112">
        <v>1.2878430424489631</v>
      </c>
    </row>
    <row r="113" spans="1:1">
      <c r="A113">
        <v>1.287868354991514</v>
      </c>
    </row>
    <row r="114" spans="1:1">
      <c r="A114">
        <v>1.2882613798119009</v>
      </c>
    </row>
    <row r="115" spans="1:1">
      <c r="A115">
        <v>1.2884328540707031</v>
      </c>
    </row>
    <row r="116" spans="1:1">
      <c r="A116">
        <v>1.288694597227612</v>
      </c>
    </row>
    <row r="117" spans="1:1">
      <c r="A117">
        <v>1.288759466976038</v>
      </c>
    </row>
    <row r="118" spans="1:1">
      <c r="A118">
        <v>1.2887620168349549</v>
      </c>
    </row>
    <row r="119" spans="1:1">
      <c r="A119">
        <v>1.289366913868121</v>
      </c>
    </row>
    <row r="120" spans="1:1">
      <c r="A120">
        <v>1.289655621134449</v>
      </c>
    </row>
    <row r="121" spans="1:1">
      <c r="A121">
        <v>1.2896696242901451</v>
      </c>
    </row>
    <row r="122" spans="1:1">
      <c r="A122">
        <v>1.290224866875004</v>
      </c>
    </row>
    <row r="123" spans="1:1">
      <c r="A123">
        <v>1.2903589599673719</v>
      </c>
    </row>
    <row r="124" spans="1:1">
      <c r="A124">
        <v>1.290370218346869</v>
      </c>
    </row>
    <row r="125" spans="1:1">
      <c r="A125">
        <v>1.2907814520782179</v>
      </c>
    </row>
    <row r="126" spans="1:1">
      <c r="A126">
        <v>1.2908372054634101</v>
      </c>
    </row>
    <row r="127" spans="1:1">
      <c r="A127">
        <v>1.2915469305937519</v>
      </c>
    </row>
    <row r="128" spans="1:1">
      <c r="A128">
        <v>1.291650346640844</v>
      </c>
    </row>
    <row r="129" spans="1:1">
      <c r="A129">
        <v>1.291688818240208</v>
      </c>
    </row>
    <row r="130" spans="1:1">
      <c r="A130">
        <v>1.291837313605448</v>
      </c>
    </row>
    <row r="131" spans="1:1">
      <c r="A131">
        <v>1.2919182607975821</v>
      </c>
    </row>
    <row r="132" spans="1:1">
      <c r="A132">
        <v>1.2920005467498561</v>
      </c>
    </row>
    <row r="133" spans="1:1">
      <c r="A133">
        <v>1.292418311132616</v>
      </c>
    </row>
    <row r="134" spans="1:1">
      <c r="A134">
        <v>1.2925518438753081</v>
      </c>
    </row>
    <row r="135" spans="1:1">
      <c r="A135">
        <v>1.292597726495567</v>
      </c>
    </row>
    <row r="136" spans="1:1">
      <c r="A136">
        <v>1.292811430071144</v>
      </c>
    </row>
    <row r="137" spans="1:1">
      <c r="A137">
        <v>1.292831719913206</v>
      </c>
    </row>
    <row r="138" spans="1:1">
      <c r="A138">
        <v>1.2930996331872919</v>
      </c>
    </row>
    <row r="139" spans="1:1">
      <c r="A139">
        <v>1.293492148494445</v>
      </c>
    </row>
    <row r="140" spans="1:1">
      <c r="A140">
        <v>1.2935653400627429</v>
      </c>
    </row>
    <row r="141" spans="1:1">
      <c r="A141">
        <v>1.293885568704076</v>
      </c>
    </row>
    <row r="142" spans="1:1">
      <c r="A142">
        <v>1.2939832163921079</v>
      </c>
    </row>
    <row r="143" spans="1:1">
      <c r="A143">
        <v>1.2949467257272089</v>
      </c>
    </row>
    <row r="144" spans="1:1">
      <c r="A144">
        <v>1.295050315265653</v>
      </c>
    </row>
    <row r="145" spans="1:1">
      <c r="A145">
        <v>1.295277665703785</v>
      </c>
    </row>
    <row r="146" spans="1:1">
      <c r="A146">
        <v>1.2954424476237041</v>
      </c>
    </row>
    <row r="147" spans="1:1">
      <c r="A147">
        <v>1.295505292469183</v>
      </c>
    </row>
    <row r="148" spans="1:1">
      <c r="A148">
        <v>1.29560892868987</v>
      </c>
    </row>
    <row r="149" spans="1:1">
      <c r="A149">
        <v>1.295815492260709</v>
      </c>
    </row>
    <row r="150" spans="1:1">
      <c r="A150">
        <v>1.2958324896848401</v>
      </c>
    </row>
    <row r="151" spans="1:1">
      <c r="A151">
        <v>1.295949631375966</v>
      </c>
    </row>
    <row r="152" spans="1:1">
      <c r="A152">
        <v>1.296041617310691</v>
      </c>
    </row>
    <row r="153" spans="1:1">
      <c r="A153">
        <v>1.2963000714963491</v>
      </c>
    </row>
    <row r="154" spans="1:1">
      <c r="A154">
        <v>1.2966302439871289</v>
      </c>
    </row>
    <row r="155" spans="1:1">
      <c r="A155">
        <v>1.2968918009413719</v>
      </c>
    </row>
    <row r="156" spans="1:1">
      <c r="A156">
        <v>1.29744585590158</v>
      </c>
    </row>
    <row r="157" spans="1:1">
      <c r="A157">
        <v>1.2980262930785009</v>
      </c>
    </row>
    <row r="158" spans="1:1">
      <c r="A158">
        <v>1.2983410947169289</v>
      </c>
    </row>
    <row r="159" spans="1:1">
      <c r="A159">
        <v>1.298625421835782</v>
      </c>
    </row>
    <row r="160" spans="1:1">
      <c r="A160">
        <v>1.299073904299495</v>
      </c>
    </row>
    <row r="161" spans="1:1">
      <c r="A161">
        <v>1.299661810459686</v>
      </c>
    </row>
    <row r="162" spans="1:1">
      <c r="A162">
        <v>1.2998354202587881</v>
      </c>
    </row>
    <row r="163" spans="1:1">
      <c r="A163">
        <v>1.2998638223250081</v>
      </c>
    </row>
    <row r="164" spans="1:1">
      <c r="A164">
        <v>1.299978767731008</v>
      </c>
    </row>
    <row r="165" spans="1:1">
      <c r="A165">
        <v>1.300188177137392</v>
      </c>
    </row>
    <row r="166" spans="1:1">
      <c r="A166">
        <v>1.3005735270065699</v>
      </c>
    </row>
    <row r="167" spans="1:1">
      <c r="A167">
        <v>1.3006954362117029</v>
      </c>
    </row>
    <row r="168" spans="1:1">
      <c r="A168">
        <v>1.300907654184867</v>
      </c>
    </row>
    <row r="169" spans="1:1">
      <c r="A169">
        <v>1.301143102133179</v>
      </c>
    </row>
    <row r="170" spans="1:1">
      <c r="A170">
        <v>1.3012202989837069</v>
      </c>
    </row>
    <row r="171" spans="1:1">
      <c r="A171">
        <v>1.3012600481417369</v>
      </c>
    </row>
    <row r="172" spans="1:1">
      <c r="A172">
        <v>1.3016845103324279</v>
      </c>
    </row>
    <row r="173" spans="1:1">
      <c r="A173">
        <v>1.301924561526842</v>
      </c>
    </row>
    <row r="174" spans="1:1">
      <c r="A174">
        <v>1.3026718067324281</v>
      </c>
    </row>
    <row r="175" spans="1:1">
      <c r="A175">
        <v>1.3034691321485821</v>
      </c>
    </row>
    <row r="176" spans="1:1">
      <c r="A176">
        <v>1.3048978386830159</v>
      </c>
    </row>
    <row r="177" spans="1:1">
      <c r="A177">
        <v>1.3049112321984651</v>
      </c>
    </row>
    <row r="178" spans="1:1">
      <c r="A178">
        <v>1.305045193398775</v>
      </c>
    </row>
    <row r="179" spans="1:1">
      <c r="A179">
        <v>1.305863938879291</v>
      </c>
    </row>
    <row r="180" spans="1:1">
      <c r="A180">
        <v>1.3060261214326261</v>
      </c>
    </row>
    <row r="181" spans="1:1">
      <c r="A181">
        <v>1.3061775581633031</v>
      </c>
    </row>
    <row r="182" spans="1:1">
      <c r="A182">
        <v>1.3062583496606379</v>
      </c>
    </row>
    <row r="183" spans="1:1">
      <c r="A183">
        <v>1.306420260201631</v>
      </c>
    </row>
    <row r="184" spans="1:1">
      <c r="A184">
        <v>1.307154096911556</v>
      </c>
    </row>
    <row r="185" spans="1:1">
      <c r="A185">
        <v>1.30733734889169</v>
      </c>
    </row>
    <row r="186" spans="1:1">
      <c r="A186">
        <v>1.3077944741563901</v>
      </c>
    </row>
    <row r="187" spans="1:1">
      <c r="A187">
        <v>1.3086150131472809</v>
      </c>
    </row>
    <row r="188" spans="1:1">
      <c r="A188">
        <v>1.309170711750592</v>
      </c>
    </row>
    <row r="189" spans="1:1">
      <c r="A189">
        <v>1.3099776634278031</v>
      </c>
    </row>
    <row r="190" spans="1:1">
      <c r="A190">
        <v>1.3103070101406811</v>
      </c>
    </row>
    <row r="191" spans="1:1">
      <c r="A191">
        <v>1.3107390219427799</v>
      </c>
    </row>
    <row r="192" spans="1:1">
      <c r="A192">
        <v>1.311064564288996</v>
      </c>
    </row>
    <row r="193" spans="1:1">
      <c r="A193">
        <v>1.311555677770754</v>
      </c>
    </row>
    <row r="194" spans="1:1">
      <c r="A194">
        <v>1.311794993191149</v>
      </c>
    </row>
    <row r="195" spans="1:1">
      <c r="A195">
        <v>1.3122929898885181</v>
      </c>
    </row>
    <row r="196" spans="1:1">
      <c r="A196">
        <v>1.3126548118604999</v>
      </c>
    </row>
    <row r="197" spans="1:1">
      <c r="A197">
        <v>1.312791386269303</v>
      </c>
    </row>
    <row r="198" spans="1:1">
      <c r="A198">
        <v>1.314507912038275</v>
      </c>
    </row>
    <row r="199" spans="1:1">
      <c r="A199">
        <v>1.3145611385725391</v>
      </c>
    </row>
    <row r="200" spans="1:1">
      <c r="A200">
        <v>1.314886930638973</v>
      </c>
    </row>
    <row r="201" spans="1:1">
      <c r="A201">
        <v>1.315033638484749</v>
      </c>
    </row>
    <row r="202" spans="1:1">
      <c r="A202">
        <v>1.3154334715788409</v>
      </c>
    </row>
    <row r="203" spans="1:1">
      <c r="A203">
        <v>1.3160440778287861</v>
      </c>
    </row>
    <row r="204" spans="1:1">
      <c r="A204">
        <v>1.317275344114645</v>
      </c>
    </row>
    <row r="205" spans="1:1">
      <c r="A205">
        <v>1.3175804101845241</v>
      </c>
    </row>
    <row r="206" spans="1:1">
      <c r="A206">
        <v>1.317736018019062</v>
      </c>
    </row>
    <row r="207" spans="1:1">
      <c r="A207">
        <v>1.318418853883208</v>
      </c>
    </row>
    <row r="208" spans="1:1">
      <c r="A208">
        <v>1.318706859326193</v>
      </c>
    </row>
    <row r="209" spans="1:1">
      <c r="A209">
        <v>1.3197930553061981</v>
      </c>
    </row>
    <row r="210" spans="1:1">
      <c r="A210">
        <v>1.3198950090777839</v>
      </c>
    </row>
    <row r="211" spans="1:1">
      <c r="A211">
        <v>1.3201181688988191</v>
      </c>
    </row>
    <row r="212" spans="1:1">
      <c r="A212">
        <v>1.320425945793799</v>
      </c>
    </row>
    <row r="213" spans="1:1">
      <c r="A213">
        <v>1.3207017817184159</v>
      </c>
    </row>
    <row r="214" spans="1:1">
      <c r="A214">
        <v>1.32085622640515</v>
      </c>
    </row>
    <row r="215" spans="1:1">
      <c r="A215">
        <v>1.320965291754288</v>
      </c>
    </row>
    <row r="216" spans="1:1">
      <c r="A216">
        <v>1.3220738671806751</v>
      </c>
    </row>
    <row r="217" spans="1:1">
      <c r="A217">
        <v>1.3223201304016849</v>
      </c>
    </row>
    <row r="218" spans="1:1">
      <c r="A218">
        <v>1.3223931091345531</v>
      </c>
    </row>
    <row r="219" spans="1:1">
      <c r="A219">
        <v>1.3225971894430719</v>
      </c>
    </row>
    <row r="220" spans="1:1">
      <c r="A220">
        <v>1.322896865570329</v>
      </c>
    </row>
    <row r="221" spans="1:1">
      <c r="A221">
        <v>1.3236108610229049</v>
      </c>
    </row>
    <row r="222" spans="1:1">
      <c r="A222">
        <v>1.32392484006766</v>
      </c>
    </row>
    <row r="223" spans="1:1">
      <c r="A223">
        <v>1.3243437898188239</v>
      </c>
    </row>
    <row r="224" spans="1:1">
      <c r="A224">
        <v>1.325240822393883</v>
      </c>
    </row>
    <row r="225" spans="1:1">
      <c r="A225">
        <v>1.3257435670079289</v>
      </c>
    </row>
    <row r="226" spans="1:1">
      <c r="A226">
        <v>1.325869664698474</v>
      </c>
    </row>
    <row r="227" spans="1:1">
      <c r="A227">
        <v>1.3259221849698879</v>
      </c>
    </row>
    <row r="228" spans="1:1">
      <c r="A228">
        <v>1.325975363406561</v>
      </c>
    </row>
    <row r="229" spans="1:1">
      <c r="A229">
        <v>1.32606763281673</v>
      </c>
    </row>
    <row r="230" spans="1:1">
      <c r="A230">
        <v>1.3265641447606149</v>
      </c>
    </row>
    <row r="231" spans="1:1">
      <c r="A231">
        <v>1.326649541445998</v>
      </c>
    </row>
    <row r="232" spans="1:1">
      <c r="A232">
        <v>1.327151359728501</v>
      </c>
    </row>
    <row r="233" spans="1:1">
      <c r="A233">
        <v>1.327213086673791</v>
      </c>
    </row>
    <row r="234" spans="1:1">
      <c r="A234">
        <v>1.327739454996558</v>
      </c>
    </row>
    <row r="235" spans="1:1">
      <c r="A235">
        <v>1.327784369312093</v>
      </c>
    </row>
    <row r="236" spans="1:1">
      <c r="A236">
        <v>1.3282091691051749</v>
      </c>
    </row>
    <row r="237" spans="1:1">
      <c r="A237">
        <v>1.3283955885754981</v>
      </c>
    </row>
    <row r="238" spans="1:1">
      <c r="A238">
        <v>1.3290340123736111</v>
      </c>
    </row>
    <row r="239" spans="1:1">
      <c r="A239">
        <v>1.329077696107626</v>
      </c>
    </row>
    <row r="240" spans="1:1">
      <c r="A240">
        <v>1.3293082301476331</v>
      </c>
    </row>
    <row r="241" spans="1:1">
      <c r="A241">
        <v>1.3295117567789401</v>
      </c>
    </row>
    <row r="242" spans="1:1">
      <c r="A242">
        <v>1.3297851418949591</v>
      </c>
    </row>
    <row r="243" spans="1:1">
      <c r="A243">
        <v>1.3298421505708229</v>
      </c>
    </row>
    <row r="244" spans="1:1">
      <c r="A244">
        <v>1.330287123237599</v>
      </c>
    </row>
    <row r="245" spans="1:1">
      <c r="A245">
        <v>1.330695482183565</v>
      </c>
    </row>
    <row r="246" spans="1:1">
      <c r="A246">
        <v>1.330745854303482</v>
      </c>
    </row>
    <row r="247" spans="1:1">
      <c r="A247">
        <v>1.331161226902569</v>
      </c>
    </row>
    <row r="248" spans="1:1">
      <c r="A248">
        <v>1.332421986567075</v>
      </c>
    </row>
    <row r="249" spans="1:1">
      <c r="A249">
        <v>1.3324414717289821</v>
      </c>
    </row>
    <row r="250" spans="1:1">
      <c r="A250">
        <v>1.332586838382261</v>
      </c>
    </row>
    <row r="251" spans="1:1">
      <c r="A251">
        <v>1.332791978339575</v>
      </c>
    </row>
    <row r="252" spans="1:1">
      <c r="A252">
        <v>1.333029498865387</v>
      </c>
    </row>
    <row r="253" spans="1:1">
      <c r="A253">
        <v>1.333114767880716</v>
      </c>
    </row>
    <row r="254" spans="1:1">
      <c r="A254">
        <v>1.333248880295429</v>
      </c>
    </row>
    <row r="255" spans="1:1">
      <c r="A255">
        <v>1.3335556751646711</v>
      </c>
    </row>
    <row r="256" spans="1:1">
      <c r="A256">
        <v>1.334063055499396</v>
      </c>
    </row>
    <row r="257" spans="1:1">
      <c r="A257">
        <v>1.334087273424696</v>
      </c>
    </row>
    <row r="258" spans="1:1">
      <c r="A258">
        <v>1.3341656246224221</v>
      </c>
    </row>
    <row r="259" spans="1:1">
      <c r="A259">
        <v>1.3346466699510411</v>
      </c>
    </row>
    <row r="260" spans="1:1">
      <c r="A260">
        <v>1.3356664918052741</v>
      </c>
    </row>
    <row r="261" spans="1:1">
      <c r="A261">
        <v>1.3356712544908449</v>
      </c>
    </row>
    <row r="262" spans="1:1">
      <c r="A262">
        <v>1.3361178645830201</v>
      </c>
    </row>
    <row r="263" spans="1:1">
      <c r="A263">
        <v>1.336184062219107</v>
      </c>
    </row>
    <row r="264" spans="1:1">
      <c r="A264">
        <v>1.336515808648824</v>
      </c>
    </row>
    <row r="265" spans="1:1">
      <c r="A265">
        <v>1.3366006813133411</v>
      </c>
    </row>
    <row r="266" spans="1:1">
      <c r="A266">
        <v>1.336834771383302</v>
      </c>
    </row>
    <row r="267" spans="1:1">
      <c r="A267">
        <v>1.3380740148218579</v>
      </c>
    </row>
    <row r="268" spans="1:1">
      <c r="A268">
        <v>1.3380914791227909</v>
      </c>
    </row>
    <row r="269" spans="1:1">
      <c r="A269">
        <v>1.3384467187390341</v>
      </c>
    </row>
    <row r="270" spans="1:1">
      <c r="A270">
        <v>1.3387411249767709</v>
      </c>
    </row>
    <row r="271" spans="1:1">
      <c r="A271">
        <v>1.338950224586283</v>
      </c>
    </row>
    <row r="272" spans="1:1">
      <c r="A272">
        <v>1.339134974681276</v>
      </c>
    </row>
    <row r="273" spans="1:1">
      <c r="A273">
        <v>1.339261099291857</v>
      </c>
    </row>
    <row r="274" spans="1:1">
      <c r="A274">
        <v>1.33928673859334</v>
      </c>
    </row>
    <row r="275" spans="1:1">
      <c r="A275">
        <v>1.339355515774993</v>
      </c>
    </row>
    <row r="276" spans="1:1">
      <c r="A276">
        <v>1.339692381973888</v>
      </c>
    </row>
    <row r="277" spans="1:1">
      <c r="A277">
        <v>1.339931981610305</v>
      </c>
    </row>
    <row r="278" spans="1:1">
      <c r="A278">
        <v>1.3414704764731611</v>
      </c>
    </row>
    <row r="279" spans="1:1">
      <c r="A279">
        <v>1.341803767169877</v>
      </c>
    </row>
    <row r="280" spans="1:1">
      <c r="A280">
        <v>1.342185173163384</v>
      </c>
    </row>
    <row r="281" spans="1:1">
      <c r="A281">
        <v>1.342281577407975</v>
      </c>
    </row>
    <row r="282" spans="1:1">
      <c r="A282">
        <v>1.3429355286767291</v>
      </c>
    </row>
    <row r="283" spans="1:1">
      <c r="A283">
        <v>1.343502834095273</v>
      </c>
    </row>
    <row r="284" spans="1:1">
      <c r="A284">
        <v>1.343620626481268</v>
      </c>
    </row>
    <row r="285" spans="1:1">
      <c r="A285">
        <v>1.3437400254206251</v>
      </c>
    </row>
    <row r="286" spans="1:1">
      <c r="A286">
        <v>1.3440861294281481</v>
      </c>
    </row>
    <row r="287" spans="1:1">
      <c r="A287">
        <v>1.344229183452502</v>
      </c>
    </row>
    <row r="288" spans="1:1">
      <c r="A288">
        <v>1.3444050172481701</v>
      </c>
    </row>
    <row r="289" spans="1:1">
      <c r="A289">
        <v>1.345020739324684</v>
      </c>
    </row>
    <row r="290" spans="1:1">
      <c r="A290">
        <v>1.3451185130446519</v>
      </c>
    </row>
    <row r="291" spans="1:1">
      <c r="A291">
        <v>1.345306690626654</v>
      </c>
    </row>
    <row r="292" spans="1:1">
      <c r="A292">
        <v>1.3458606122210199</v>
      </c>
    </row>
    <row r="293" spans="1:1">
      <c r="A293">
        <v>1.346682680493142</v>
      </c>
    </row>
    <row r="294" spans="1:1">
      <c r="A294">
        <v>1.3468160366125821</v>
      </c>
    </row>
    <row r="295" spans="1:1">
      <c r="A295">
        <v>1.3477785236134401</v>
      </c>
    </row>
    <row r="296" spans="1:1">
      <c r="A296">
        <v>1.3479432598805261</v>
      </c>
    </row>
    <row r="297" spans="1:1">
      <c r="A297">
        <v>1.3479560746314401</v>
      </c>
    </row>
    <row r="298" spans="1:1">
      <c r="A298">
        <v>1.348428274724466</v>
      </c>
    </row>
    <row r="299" spans="1:1">
      <c r="A299">
        <v>1.3487592226267</v>
      </c>
    </row>
    <row r="300" spans="1:1">
      <c r="A300">
        <v>1.3493524833388051</v>
      </c>
    </row>
    <row r="301" spans="1:1">
      <c r="A301">
        <v>1.349352730591175</v>
      </c>
    </row>
    <row r="302" spans="1:1">
      <c r="A302">
        <v>1.349712731503929</v>
      </c>
    </row>
    <row r="303" spans="1:1">
      <c r="A303">
        <v>1.3498124679470189</v>
      </c>
    </row>
    <row r="304" spans="1:1">
      <c r="A304">
        <v>1.350326409759153</v>
      </c>
    </row>
    <row r="305" spans="1:1">
      <c r="A305">
        <v>1.350578829019859</v>
      </c>
    </row>
    <row r="306" spans="1:1">
      <c r="A306">
        <v>1.3509432283278651</v>
      </c>
    </row>
    <row r="307" spans="1:1">
      <c r="A307">
        <v>1.3516870452759639</v>
      </c>
    </row>
    <row r="308" spans="1:1">
      <c r="A308">
        <v>1.354141443619298</v>
      </c>
    </row>
    <row r="309" spans="1:1">
      <c r="A309">
        <v>1.354999894341647</v>
      </c>
    </row>
    <row r="310" spans="1:1">
      <c r="A310">
        <v>1.355047397253891</v>
      </c>
    </row>
    <row r="311" spans="1:1">
      <c r="A311">
        <v>1.355226504691287</v>
      </c>
    </row>
    <row r="312" spans="1:1">
      <c r="A312">
        <v>1.3555021397654889</v>
      </c>
    </row>
    <row r="313" spans="1:1">
      <c r="A313">
        <v>1.355611215127293</v>
      </c>
    </row>
    <row r="314" spans="1:1">
      <c r="A314">
        <v>1.355992464309876</v>
      </c>
    </row>
    <row r="315" spans="1:1">
      <c r="A315">
        <v>1.3562467550694881</v>
      </c>
    </row>
    <row r="316" spans="1:1">
      <c r="A316">
        <v>1.3574860724926361</v>
      </c>
    </row>
    <row r="317" spans="1:1">
      <c r="A317">
        <v>1.357575807176904</v>
      </c>
    </row>
    <row r="318" spans="1:1">
      <c r="A318">
        <v>1.3581367267517139</v>
      </c>
    </row>
    <row r="319" spans="1:1">
      <c r="A319">
        <v>1.360005557276766</v>
      </c>
    </row>
    <row r="320" spans="1:1">
      <c r="A320">
        <v>1.3603210178857299</v>
      </c>
    </row>
    <row r="321" spans="1:1">
      <c r="A321">
        <v>1.360982136572974</v>
      </c>
    </row>
    <row r="322" spans="1:1">
      <c r="A322">
        <v>1.362089803360526</v>
      </c>
    </row>
    <row r="323" spans="1:1">
      <c r="A323">
        <v>1.3622196930710351</v>
      </c>
    </row>
    <row r="324" spans="1:1">
      <c r="A324">
        <v>1.362343888827571</v>
      </c>
    </row>
    <row r="325" spans="1:1">
      <c r="A325">
        <v>1.362803875644645</v>
      </c>
    </row>
    <row r="326" spans="1:1">
      <c r="A326">
        <v>1.363998466731394</v>
      </c>
    </row>
    <row r="327" spans="1:1">
      <c r="A327">
        <v>1.3648732448832319</v>
      </c>
    </row>
    <row r="328" spans="1:1">
      <c r="A328">
        <v>1.365088709023814</v>
      </c>
    </row>
    <row r="329" spans="1:1">
      <c r="A329">
        <v>1.3656790095668769</v>
      </c>
    </row>
    <row r="330" spans="1:1">
      <c r="A330">
        <v>1.3659992651514159</v>
      </c>
    </row>
    <row r="331" spans="1:1">
      <c r="A331">
        <v>1.3669053331023211</v>
      </c>
    </row>
    <row r="332" spans="1:1">
      <c r="A332">
        <v>1.36859745241167</v>
      </c>
    </row>
    <row r="333" spans="1:1">
      <c r="A333">
        <v>1.368750190762277</v>
      </c>
    </row>
    <row r="334" spans="1:1">
      <c r="A334">
        <v>1.368924890533409</v>
      </c>
    </row>
    <row r="335" spans="1:1">
      <c r="A335">
        <v>1.36920352844098</v>
      </c>
    </row>
    <row r="336" spans="1:1">
      <c r="A336">
        <v>1.369205334328143</v>
      </c>
    </row>
    <row r="337" spans="1:1">
      <c r="A337">
        <v>1.3693433732035909</v>
      </c>
    </row>
    <row r="338" spans="1:1">
      <c r="A338">
        <v>1.369485558023114</v>
      </c>
    </row>
    <row r="339" spans="1:1">
      <c r="A339">
        <v>1.370831758894417</v>
      </c>
    </row>
    <row r="340" spans="1:1">
      <c r="A340">
        <v>1.371624536034459</v>
      </c>
    </row>
    <row r="341" spans="1:1">
      <c r="A341">
        <v>1.372215501711211</v>
      </c>
    </row>
    <row r="342" spans="1:1">
      <c r="A342">
        <v>1.3730516575467979</v>
      </c>
    </row>
    <row r="343" spans="1:1">
      <c r="A343">
        <v>1.3732423782731269</v>
      </c>
    </row>
    <row r="344" spans="1:1">
      <c r="A344">
        <v>1.3736219201323061</v>
      </c>
    </row>
    <row r="345" spans="1:1">
      <c r="A345">
        <v>1.374404500874334</v>
      </c>
    </row>
    <row r="346" spans="1:1">
      <c r="A346">
        <v>1.374569435459005</v>
      </c>
    </row>
    <row r="347" spans="1:1">
      <c r="A347">
        <v>1.3747704930152029</v>
      </c>
    </row>
    <row r="348" spans="1:1">
      <c r="A348">
        <v>1.3748062887308681</v>
      </c>
    </row>
    <row r="349" spans="1:1">
      <c r="A349">
        <v>1.375435626919024</v>
      </c>
    </row>
    <row r="350" spans="1:1">
      <c r="A350">
        <v>1.375702128669386</v>
      </c>
    </row>
    <row r="351" spans="1:1">
      <c r="A351">
        <v>1.3767964947856131</v>
      </c>
    </row>
    <row r="352" spans="1:1">
      <c r="A352">
        <v>1.376947733812925</v>
      </c>
    </row>
    <row r="353" spans="1:1">
      <c r="A353">
        <v>1.3776234607201721</v>
      </c>
    </row>
    <row r="354" spans="1:1">
      <c r="A354">
        <v>1.3777570554610381</v>
      </c>
    </row>
    <row r="355" spans="1:1">
      <c r="A355">
        <v>1.378077113120227</v>
      </c>
    </row>
    <row r="356" spans="1:1">
      <c r="A356">
        <v>1.3791121499717109</v>
      </c>
    </row>
    <row r="357" spans="1:1">
      <c r="A357">
        <v>1.379135475463674</v>
      </c>
    </row>
    <row r="358" spans="1:1">
      <c r="A358">
        <v>1.3792585768816881</v>
      </c>
    </row>
    <row r="359" spans="1:1">
      <c r="A359">
        <v>1.3795157863084899</v>
      </c>
    </row>
    <row r="360" spans="1:1">
      <c r="A360">
        <v>1.379519546857604</v>
      </c>
    </row>
    <row r="361" spans="1:1">
      <c r="A361">
        <v>1.379631313713128</v>
      </c>
    </row>
    <row r="362" spans="1:1">
      <c r="A362">
        <v>1.379792740002578</v>
      </c>
    </row>
    <row r="363" spans="1:1">
      <c r="A363">
        <v>1.380500363187716</v>
      </c>
    </row>
    <row r="364" spans="1:1">
      <c r="A364">
        <v>1.38099659179255</v>
      </c>
    </row>
    <row r="365" spans="1:1">
      <c r="A365">
        <v>1.3810612911571749</v>
      </c>
    </row>
    <row r="366" spans="1:1">
      <c r="A366">
        <v>1.3814558819593921</v>
      </c>
    </row>
    <row r="367" spans="1:1">
      <c r="A367">
        <v>1.3818768721937891</v>
      </c>
    </row>
    <row r="368" spans="1:1">
      <c r="A368">
        <v>1.38200782012068</v>
      </c>
    </row>
    <row r="369" spans="1:1">
      <c r="A369">
        <v>1.382238445600888</v>
      </c>
    </row>
    <row r="370" spans="1:1">
      <c r="A370">
        <v>1.3824537859896071</v>
      </c>
    </row>
    <row r="371" spans="1:1">
      <c r="A371">
        <v>1.382531462974022</v>
      </c>
    </row>
    <row r="372" spans="1:1">
      <c r="A372">
        <v>1.382566043602635</v>
      </c>
    </row>
    <row r="373" spans="1:1">
      <c r="A373">
        <v>1.382717011372333</v>
      </c>
    </row>
    <row r="374" spans="1:1">
      <c r="A374">
        <v>1.383145462747926</v>
      </c>
    </row>
    <row r="375" spans="1:1">
      <c r="A375">
        <v>1.383270398749505</v>
      </c>
    </row>
    <row r="376" spans="1:1">
      <c r="A376">
        <v>1.3838165971126259</v>
      </c>
    </row>
    <row r="377" spans="1:1">
      <c r="A377">
        <v>1.38490473945866</v>
      </c>
    </row>
    <row r="378" spans="1:1">
      <c r="A378">
        <v>1.3850086042589731</v>
      </c>
    </row>
    <row r="379" spans="1:1">
      <c r="A379">
        <v>1.385632855614245</v>
      </c>
    </row>
    <row r="380" spans="1:1">
      <c r="A380">
        <v>1.385831228586059</v>
      </c>
    </row>
    <row r="381" spans="1:1">
      <c r="A381">
        <v>1.3858525673715629</v>
      </c>
    </row>
    <row r="382" spans="1:1">
      <c r="A382">
        <v>1.385949837862759</v>
      </c>
    </row>
    <row r="383" spans="1:1">
      <c r="A383">
        <v>1.386094006174807</v>
      </c>
    </row>
    <row r="384" spans="1:1">
      <c r="A384">
        <v>1.386114450293539</v>
      </c>
    </row>
    <row r="385" spans="1:1">
      <c r="A385">
        <v>1.386319192659776</v>
      </c>
    </row>
    <row r="386" spans="1:1">
      <c r="A386">
        <v>1.3865804736317999</v>
      </c>
    </row>
    <row r="387" spans="1:1">
      <c r="A387">
        <v>1.386753431385942</v>
      </c>
    </row>
    <row r="388" spans="1:1">
      <c r="A388">
        <v>1.3870777969032511</v>
      </c>
    </row>
    <row r="389" spans="1:1">
      <c r="A389">
        <v>1.387577373133932</v>
      </c>
    </row>
    <row r="390" spans="1:1">
      <c r="A390">
        <v>1.3876840385565159</v>
      </c>
    </row>
    <row r="391" spans="1:1">
      <c r="A391">
        <v>1.3883400029006989</v>
      </c>
    </row>
    <row r="392" spans="1:1">
      <c r="A392">
        <v>1.3883535297095351</v>
      </c>
    </row>
    <row r="393" spans="1:1">
      <c r="A393">
        <v>1.38855738546462</v>
      </c>
    </row>
    <row r="394" spans="1:1">
      <c r="A394">
        <v>1.3890502207095949</v>
      </c>
    </row>
    <row r="395" spans="1:1">
      <c r="A395">
        <v>1.3891253293670569</v>
      </c>
    </row>
    <row r="396" spans="1:1">
      <c r="A396">
        <v>1.3893629407396231</v>
      </c>
    </row>
    <row r="397" spans="1:1">
      <c r="A397">
        <v>1.3899149268291171</v>
      </c>
    </row>
    <row r="398" spans="1:1">
      <c r="A398">
        <v>1.390112443674687</v>
      </c>
    </row>
    <row r="399" spans="1:1">
      <c r="A399">
        <v>1.390169350653558</v>
      </c>
    </row>
    <row r="400" spans="1:1">
      <c r="A400">
        <v>1.3904013369789241</v>
      </c>
    </row>
    <row r="401" spans="1:1">
      <c r="A401">
        <v>1.3904242511282281</v>
      </c>
    </row>
    <row r="402" spans="1:1">
      <c r="A402">
        <v>1.390615697172308</v>
      </c>
    </row>
    <row r="403" spans="1:1">
      <c r="A403">
        <v>1.390760947911446</v>
      </c>
    </row>
    <row r="404" spans="1:1">
      <c r="A404">
        <v>1.3913526604977819</v>
      </c>
    </row>
    <row r="405" spans="1:1">
      <c r="A405">
        <v>1.3916753462194631</v>
      </c>
    </row>
    <row r="406" spans="1:1">
      <c r="A406">
        <v>1.3918051018815429</v>
      </c>
    </row>
    <row r="407" spans="1:1">
      <c r="A407">
        <v>1.3919629420739781</v>
      </c>
    </row>
    <row r="408" spans="1:1">
      <c r="A408">
        <v>1.3920469582949331</v>
      </c>
    </row>
    <row r="409" spans="1:1">
      <c r="A409">
        <v>1.3924043243866751</v>
      </c>
    </row>
    <row r="410" spans="1:1">
      <c r="A410">
        <v>1.3925655664129131</v>
      </c>
    </row>
    <row r="411" spans="1:1">
      <c r="A411">
        <v>1.3927737105813309</v>
      </c>
    </row>
    <row r="412" spans="1:1">
      <c r="A412">
        <v>1.393673444462624</v>
      </c>
    </row>
    <row r="413" spans="1:1">
      <c r="A413">
        <v>1.3941103373965831</v>
      </c>
    </row>
    <row r="414" spans="1:1">
      <c r="A414">
        <v>1.394125110539997</v>
      </c>
    </row>
    <row r="415" spans="1:1">
      <c r="A415">
        <v>1.3943681420163709</v>
      </c>
    </row>
    <row r="416" spans="1:1">
      <c r="A416">
        <v>1.394704699729274</v>
      </c>
    </row>
    <row r="417" spans="1:1">
      <c r="A417">
        <v>1.3950213229470649</v>
      </c>
    </row>
    <row r="418" spans="1:1">
      <c r="A418">
        <v>1.3951622381233699</v>
      </c>
    </row>
    <row r="419" spans="1:1">
      <c r="A419">
        <v>1.395242407041325</v>
      </c>
    </row>
    <row r="420" spans="1:1">
      <c r="A420">
        <v>1.3952430402157869</v>
      </c>
    </row>
    <row r="421" spans="1:1">
      <c r="A421">
        <v>1.395265095701389</v>
      </c>
    </row>
    <row r="422" spans="1:1">
      <c r="A422">
        <v>1.395506417420717</v>
      </c>
    </row>
    <row r="423" spans="1:1">
      <c r="A423">
        <v>1.395548524044335</v>
      </c>
    </row>
    <row r="424" spans="1:1">
      <c r="A424">
        <v>1.3956622649498129</v>
      </c>
    </row>
    <row r="425" spans="1:1">
      <c r="A425">
        <v>1.3960253013353301</v>
      </c>
    </row>
    <row r="426" spans="1:1">
      <c r="A426">
        <v>1.3961882060279609</v>
      </c>
    </row>
    <row r="427" spans="1:1">
      <c r="A427">
        <v>1.3962943267786929</v>
      </c>
    </row>
    <row r="428" spans="1:1">
      <c r="A428">
        <v>1.396355738010016</v>
      </c>
    </row>
    <row r="429" spans="1:1">
      <c r="A429">
        <v>1.396364019225226</v>
      </c>
    </row>
    <row r="430" spans="1:1">
      <c r="A430">
        <v>1.3965429867926731</v>
      </c>
    </row>
    <row r="431" spans="1:1">
      <c r="A431">
        <v>1.3967699389091279</v>
      </c>
    </row>
    <row r="432" spans="1:1">
      <c r="A432">
        <v>1.3969109502565349</v>
      </c>
    </row>
    <row r="433" spans="1:1">
      <c r="A433">
        <v>1.397219941930294</v>
      </c>
    </row>
    <row r="434" spans="1:1">
      <c r="A434">
        <v>1.3975375660292091</v>
      </c>
    </row>
    <row r="435" spans="1:1">
      <c r="A435">
        <v>1.3976892583419429</v>
      </c>
    </row>
    <row r="436" spans="1:1">
      <c r="A436">
        <v>1.3979069967497499</v>
      </c>
    </row>
    <row r="437" spans="1:1">
      <c r="A437">
        <v>1.3980645424023761</v>
      </c>
    </row>
    <row r="438" spans="1:1">
      <c r="A438">
        <v>1.398522631643436</v>
      </c>
    </row>
    <row r="439" spans="1:1">
      <c r="A439">
        <v>1.39985128480411</v>
      </c>
    </row>
    <row r="440" spans="1:1">
      <c r="A440">
        <v>1.4000938405969989</v>
      </c>
    </row>
    <row r="441" spans="1:1">
      <c r="A441">
        <v>1.4006526908566319</v>
      </c>
    </row>
    <row r="442" spans="1:1">
      <c r="A442">
        <v>1.400903049117125</v>
      </c>
    </row>
    <row r="443" spans="1:1">
      <c r="A443">
        <v>1.4009666057390351</v>
      </c>
    </row>
    <row r="444" spans="1:1">
      <c r="A444">
        <v>1.4009927046710899</v>
      </c>
    </row>
    <row r="445" spans="1:1">
      <c r="A445">
        <v>1.4011991758339011</v>
      </c>
    </row>
    <row r="446" spans="1:1">
      <c r="A446">
        <v>1.4015724032456509</v>
      </c>
    </row>
    <row r="447" spans="1:1">
      <c r="A447">
        <v>1.4017390652909161</v>
      </c>
    </row>
    <row r="448" spans="1:1">
      <c r="A448">
        <v>1.4021420253456289</v>
      </c>
    </row>
    <row r="449" spans="1:1">
      <c r="A449">
        <v>1.4023984503921529</v>
      </c>
    </row>
    <row r="450" spans="1:1">
      <c r="A450">
        <v>1.4027035436777751</v>
      </c>
    </row>
    <row r="451" spans="1:1">
      <c r="A451">
        <v>1.4033484075778639</v>
      </c>
    </row>
    <row r="452" spans="1:1">
      <c r="A452">
        <v>1.4034694021682981</v>
      </c>
    </row>
    <row r="453" spans="1:1">
      <c r="A453">
        <v>1.4046357299772529</v>
      </c>
    </row>
    <row r="454" spans="1:1">
      <c r="A454">
        <v>1.4046381584971499</v>
      </c>
    </row>
    <row r="455" spans="1:1">
      <c r="A455">
        <v>1.404683700461095</v>
      </c>
    </row>
    <row r="456" spans="1:1">
      <c r="A456">
        <v>1.404912331045018</v>
      </c>
    </row>
    <row r="457" spans="1:1">
      <c r="A457">
        <v>1.406128186423961</v>
      </c>
    </row>
    <row r="458" spans="1:1">
      <c r="A458">
        <v>1.406336813592751</v>
      </c>
    </row>
    <row r="459" spans="1:1">
      <c r="A459">
        <v>1.4068140908310429</v>
      </c>
    </row>
    <row r="460" spans="1:1">
      <c r="A460">
        <v>1.4073397062523421</v>
      </c>
    </row>
    <row r="461" spans="1:1">
      <c r="A461">
        <v>1.407438763606365</v>
      </c>
    </row>
    <row r="462" spans="1:1">
      <c r="A462">
        <v>1.4074653271424531</v>
      </c>
    </row>
    <row r="463" spans="1:1">
      <c r="A463">
        <v>1.4081666890270039</v>
      </c>
    </row>
    <row r="464" spans="1:1">
      <c r="A464">
        <v>1.4083623802291529</v>
      </c>
    </row>
    <row r="465" spans="1:1">
      <c r="A465">
        <v>1.4086161265776149</v>
      </c>
    </row>
    <row r="466" spans="1:1">
      <c r="A466">
        <v>1.4092544257411239</v>
      </c>
    </row>
    <row r="467" spans="1:1">
      <c r="A467">
        <v>1.4097727134020279</v>
      </c>
    </row>
    <row r="468" spans="1:1">
      <c r="A468">
        <v>1.410025131788355</v>
      </c>
    </row>
    <row r="469" spans="1:1">
      <c r="A469">
        <v>1.410698668804016</v>
      </c>
    </row>
    <row r="470" spans="1:1">
      <c r="A470">
        <v>1.411548201035882</v>
      </c>
    </row>
    <row r="471" spans="1:1">
      <c r="A471">
        <v>1.411801565055814</v>
      </c>
    </row>
    <row r="472" spans="1:1">
      <c r="A472">
        <v>1.412478287705794</v>
      </c>
    </row>
    <row r="473" spans="1:1">
      <c r="A473">
        <v>1.412569920676489</v>
      </c>
    </row>
    <row r="474" spans="1:1">
      <c r="A474">
        <v>1.4134864887861169</v>
      </c>
    </row>
    <row r="475" spans="1:1">
      <c r="A475">
        <v>1.4136224574579641</v>
      </c>
    </row>
    <row r="476" spans="1:1">
      <c r="A476">
        <v>1.414630476362716</v>
      </c>
    </row>
    <row r="477" spans="1:1">
      <c r="A477">
        <v>1.4149761374530949</v>
      </c>
    </row>
    <row r="478" spans="1:1">
      <c r="A478">
        <v>1.4151482529052719</v>
      </c>
    </row>
    <row r="479" spans="1:1">
      <c r="A479">
        <v>1.4152770167113451</v>
      </c>
    </row>
    <row r="480" spans="1:1">
      <c r="A480">
        <v>1.415869914846807</v>
      </c>
    </row>
    <row r="481" spans="1:1">
      <c r="A481">
        <v>1.4177359419987721</v>
      </c>
    </row>
    <row r="482" spans="1:1">
      <c r="A482">
        <v>1.4179345185909871</v>
      </c>
    </row>
    <row r="483" spans="1:1">
      <c r="A483">
        <v>1.4188173307561971</v>
      </c>
    </row>
    <row r="484" spans="1:1">
      <c r="A484">
        <v>1.4189905414450079</v>
      </c>
    </row>
    <row r="485" spans="1:1">
      <c r="A485">
        <v>1.4195044340576011</v>
      </c>
    </row>
    <row r="486" spans="1:1">
      <c r="A486">
        <v>1.420580277328565</v>
      </c>
    </row>
    <row r="487" spans="1:1">
      <c r="A487">
        <v>1.421464555572937</v>
      </c>
    </row>
    <row r="488" spans="1:1">
      <c r="A488">
        <v>1.421516481942271</v>
      </c>
    </row>
    <row r="489" spans="1:1">
      <c r="A489">
        <v>1.4221063079537171</v>
      </c>
    </row>
    <row r="490" spans="1:1">
      <c r="A490">
        <v>1.422173456863475</v>
      </c>
    </row>
    <row r="491" spans="1:1">
      <c r="A491">
        <v>1.4246148197139921</v>
      </c>
    </row>
    <row r="492" spans="1:1">
      <c r="A492">
        <v>1.425167911602981</v>
      </c>
    </row>
    <row r="493" spans="1:1">
      <c r="A493">
        <v>1.425732718922831</v>
      </c>
    </row>
    <row r="494" spans="1:1">
      <c r="A494">
        <v>1.4265718135279071</v>
      </c>
    </row>
    <row r="495" spans="1:1">
      <c r="A495">
        <v>1.428576929815357</v>
      </c>
    </row>
    <row r="496" spans="1:1">
      <c r="A496">
        <v>1.4290871416911359</v>
      </c>
    </row>
    <row r="497" spans="1:1">
      <c r="A497">
        <v>1.429228808347369</v>
      </c>
    </row>
    <row r="498" spans="1:1">
      <c r="A498">
        <v>1.4295621899139861</v>
      </c>
    </row>
    <row r="499" spans="1:1">
      <c r="A499">
        <v>1.4304539358625059</v>
      </c>
    </row>
    <row r="500" spans="1:1">
      <c r="A500">
        <v>1.4315247630650121</v>
      </c>
    </row>
    <row r="501" spans="1:1">
      <c r="A501">
        <v>1.4317345640108381</v>
      </c>
    </row>
    <row r="502" spans="1:1">
      <c r="A502">
        <v>1.4337201880321211</v>
      </c>
    </row>
    <row r="503" spans="1:1">
      <c r="A503">
        <v>1.434398281931587</v>
      </c>
    </row>
    <row r="504" spans="1:1">
      <c r="A504">
        <v>1.43515080415537</v>
      </c>
    </row>
    <row r="505" spans="1:1">
      <c r="A505">
        <v>1.4355158130623571</v>
      </c>
    </row>
    <row r="506" spans="1:1">
      <c r="A506">
        <v>1.4370169511994511</v>
      </c>
    </row>
    <row r="507" spans="1:1">
      <c r="A507">
        <v>1.4385517832855781</v>
      </c>
    </row>
    <row r="508" spans="1:1">
      <c r="A508">
        <v>1.438648136389751</v>
      </c>
    </row>
    <row r="509" spans="1:1">
      <c r="A509">
        <v>1.440023497530263</v>
      </c>
    </row>
    <row r="510" spans="1:1">
      <c r="A510">
        <v>1.4409162160179041</v>
      </c>
    </row>
    <row r="511" spans="1:1">
      <c r="A511">
        <v>1.441254568551293</v>
      </c>
    </row>
    <row r="512" spans="1:1">
      <c r="A512">
        <v>1.442236723593936</v>
      </c>
    </row>
    <row r="513" spans="1:1">
      <c r="A513">
        <v>1.442545067126217</v>
      </c>
    </row>
    <row r="514" spans="1:1">
      <c r="A514">
        <v>1.4431850506088499</v>
      </c>
    </row>
    <row r="515" spans="1:1">
      <c r="A515">
        <v>1.443783739807041</v>
      </c>
    </row>
    <row r="516" spans="1:1">
      <c r="A516">
        <v>1.443803648464475</v>
      </c>
    </row>
    <row r="517" spans="1:1">
      <c r="A517">
        <v>1.4439260449527931</v>
      </c>
    </row>
    <row r="518" spans="1:1">
      <c r="A518">
        <v>1.445008789463355</v>
      </c>
    </row>
    <row r="519" spans="1:1">
      <c r="A519">
        <v>1.4497014524869321</v>
      </c>
    </row>
    <row r="520" spans="1:1">
      <c r="A520">
        <v>1.450430353489556</v>
      </c>
    </row>
    <row r="521" spans="1:1">
      <c r="A521">
        <v>1.450563587338497</v>
      </c>
    </row>
    <row r="522" spans="1:1">
      <c r="A522">
        <v>1.4507230778106051</v>
      </c>
    </row>
    <row r="523" spans="1:1">
      <c r="A523">
        <v>1.4512076494709381</v>
      </c>
    </row>
    <row r="524" spans="1:1">
      <c r="A524">
        <v>1.452674276018844</v>
      </c>
    </row>
    <row r="525" spans="1:1">
      <c r="A525">
        <v>1.4531020113225219</v>
      </c>
    </row>
    <row r="526" spans="1:1">
      <c r="A526">
        <v>1.456209773404578</v>
      </c>
    </row>
    <row r="527" spans="1:1">
      <c r="A527">
        <v>1.456496346858716</v>
      </c>
    </row>
    <row r="528" spans="1:1">
      <c r="A528">
        <v>1.457027410550803</v>
      </c>
    </row>
    <row r="529" spans="1:1">
      <c r="A529">
        <v>1.4571821277881389</v>
      </c>
    </row>
    <row r="530" spans="1:1">
      <c r="A530">
        <v>1.457670724241025</v>
      </c>
    </row>
    <row r="531" spans="1:1">
      <c r="A531">
        <v>1.4577829585139099</v>
      </c>
    </row>
    <row r="532" spans="1:1">
      <c r="A532">
        <v>1.4579755854461101</v>
      </c>
    </row>
    <row r="533" spans="1:1">
      <c r="A533">
        <v>1.458275141440581</v>
      </c>
    </row>
    <row r="534" spans="1:1">
      <c r="A534">
        <v>1.465480971591492</v>
      </c>
    </row>
    <row r="535" spans="1:1">
      <c r="A535">
        <v>1.46786976830604</v>
      </c>
    </row>
    <row r="536" spans="1:1">
      <c r="A536">
        <v>1.470754095892181</v>
      </c>
    </row>
    <row r="537" spans="1:1">
      <c r="A537">
        <v>1.4721175605113701</v>
      </c>
    </row>
    <row r="538" spans="1:1">
      <c r="A538">
        <v>1.4724101791868349</v>
      </c>
    </row>
    <row r="539" spans="1:1">
      <c r="A539">
        <v>1.475568557983757</v>
      </c>
    </row>
    <row r="540" spans="1:1">
      <c r="A540">
        <v>1.4776789937715791</v>
      </c>
    </row>
    <row r="541" spans="1:1">
      <c r="A541">
        <v>1.4781418143440479</v>
      </c>
    </row>
    <row r="542" spans="1:1">
      <c r="A542">
        <v>1.480064583564312</v>
      </c>
    </row>
    <row r="543" spans="1:1">
      <c r="A543">
        <v>1.481056846117772</v>
      </c>
    </row>
    <row r="544" spans="1:1">
      <c r="A544">
        <v>1.509158592493967</v>
      </c>
    </row>
    <row r="545" spans="1:1">
      <c r="A545">
        <v>1.510248577306514</v>
      </c>
    </row>
    <row r="546" spans="1:1">
      <c r="A546">
        <v>1.551765843655456</v>
      </c>
    </row>
    <row r="547" spans="1:1">
      <c r="A547">
        <v>1.5528704255242971</v>
      </c>
    </row>
    <row r="548" spans="1:1">
      <c r="A548">
        <v>1.585126143895687</v>
      </c>
    </row>
    <row r="549" spans="1:1">
      <c r="A549">
        <v>1.5861993108331469</v>
      </c>
    </row>
    <row r="550" spans="1:1">
      <c r="A550">
        <v>1.665614133329008</v>
      </c>
    </row>
    <row r="551" spans="1:1">
      <c r="A551">
        <v>1.671703680372512</v>
      </c>
    </row>
    <row r="552" spans="1:1">
      <c r="A552">
        <v>1.6980711472658949</v>
      </c>
    </row>
    <row r="553" spans="1:1">
      <c r="A553">
        <v>1.7141808942513559</v>
      </c>
    </row>
    <row r="554" spans="1:1">
      <c r="A554">
        <v>1.7181958690355901</v>
      </c>
    </row>
    <row r="555" spans="1:1">
      <c r="A555">
        <v>1.7222219263025169</v>
      </c>
    </row>
    <row r="556" spans="1:1">
      <c r="A556">
        <v>1.7269425382315791</v>
      </c>
    </row>
    <row r="557" spans="1:1">
      <c r="A557">
        <v>1.7324450394294451</v>
      </c>
    </row>
    <row r="558" spans="1:1">
      <c r="A558">
        <v>1.7332162375346261</v>
      </c>
    </row>
    <row r="559" spans="1:1">
      <c r="A559">
        <v>1.7333196655994041</v>
      </c>
    </row>
    <row r="560" spans="1:1">
      <c r="A560">
        <v>1.7335847272708751</v>
      </c>
    </row>
    <row r="561" spans="1:1">
      <c r="A561">
        <v>1.734011704144758</v>
      </c>
    </row>
    <row r="562" spans="1:1">
      <c r="A562">
        <v>1.735292593803579</v>
      </c>
    </row>
    <row r="563" spans="1:1">
      <c r="A563">
        <v>1.735492820525746</v>
      </c>
    </row>
    <row r="564" spans="1:1">
      <c r="A564">
        <v>1.7358166386263341</v>
      </c>
    </row>
    <row r="565" spans="1:1">
      <c r="A565">
        <v>1.738590112109391</v>
      </c>
    </row>
    <row r="566" spans="1:1">
      <c r="A566">
        <v>1.739950156320019</v>
      </c>
    </row>
    <row r="567" spans="1:1">
      <c r="A567">
        <v>1.7420009523110049</v>
      </c>
    </row>
    <row r="568" spans="1:1">
      <c r="A568">
        <v>1.742596707666797</v>
      </c>
    </row>
    <row r="569" spans="1:1">
      <c r="A569">
        <v>1.742844179121273</v>
      </c>
    </row>
    <row r="570" spans="1:1">
      <c r="A570">
        <v>1.746531090593205</v>
      </c>
    </row>
    <row r="571" spans="1:1">
      <c r="A571">
        <v>1.7473915952220229</v>
      </c>
    </row>
    <row r="572" spans="1:1">
      <c r="A572">
        <v>1.7477969092651271</v>
      </c>
    </row>
    <row r="573" spans="1:1">
      <c r="A573">
        <v>1.7480239150445609</v>
      </c>
    </row>
    <row r="574" spans="1:1">
      <c r="A574">
        <v>1.7487444463700379</v>
      </c>
    </row>
    <row r="575" spans="1:1">
      <c r="A575">
        <v>1.749055768869195</v>
      </c>
    </row>
    <row r="576" spans="1:1">
      <c r="A576">
        <v>1.7492224055296239</v>
      </c>
    </row>
    <row r="577" spans="1:1">
      <c r="A577">
        <v>1.7552484963545341</v>
      </c>
    </row>
    <row r="578" spans="1:1">
      <c r="A578">
        <v>1.7576761576333451</v>
      </c>
    </row>
    <row r="579" spans="1:1">
      <c r="A579">
        <v>1.7577676055392899</v>
      </c>
    </row>
    <row r="580" spans="1:1">
      <c r="A580">
        <v>1.759145536787355</v>
      </c>
    </row>
    <row r="581" spans="1:1">
      <c r="A581">
        <v>1.7592953078204081</v>
      </c>
    </row>
    <row r="582" spans="1:1">
      <c r="A582">
        <v>1.759801048990395</v>
      </c>
    </row>
    <row r="583" spans="1:1">
      <c r="A583">
        <v>1.761850140922224</v>
      </c>
    </row>
    <row r="584" spans="1:1">
      <c r="A584">
        <v>1.764096175538695</v>
      </c>
    </row>
    <row r="585" spans="1:1">
      <c r="A585">
        <v>1.765105751036391</v>
      </c>
    </row>
    <row r="586" spans="1:1">
      <c r="A586">
        <v>1.7658909209733269</v>
      </c>
    </row>
    <row r="587" spans="1:1">
      <c r="A587">
        <v>1.7683846737834339</v>
      </c>
    </row>
    <row r="588" spans="1:1">
      <c r="A588">
        <v>1.7718108925737719</v>
      </c>
    </row>
    <row r="589" spans="1:1">
      <c r="A589">
        <v>1.7766363618477119</v>
      </c>
    </row>
    <row r="590" spans="1:1">
      <c r="A590">
        <v>1.7769036772437019</v>
      </c>
    </row>
    <row r="591" spans="1:1">
      <c r="A591">
        <v>1.7776596747524389</v>
      </c>
    </row>
    <row r="592" spans="1:1">
      <c r="A592">
        <v>1.7780139767619121</v>
      </c>
    </row>
    <row r="593" spans="1:1">
      <c r="A593">
        <v>1.778598908568273</v>
      </c>
    </row>
    <row r="594" spans="1:1">
      <c r="A594">
        <v>1.7794914044216881</v>
      </c>
    </row>
    <row r="595" spans="1:1">
      <c r="A595">
        <v>1.7831586378677939</v>
      </c>
    </row>
    <row r="596" spans="1:1">
      <c r="A596">
        <v>1.784017700387758</v>
      </c>
    </row>
    <row r="597" spans="1:1">
      <c r="A597">
        <v>1.784735275660585</v>
      </c>
    </row>
    <row r="598" spans="1:1">
      <c r="A598">
        <v>1.7861093428815169</v>
      </c>
    </row>
    <row r="599" spans="1:1">
      <c r="A599">
        <v>1.786343069359547</v>
      </c>
    </row>
    <row r="600" spans="1:1">
      <c r="A600">
        <v>1.788277690309769</v>
      </c>
    </row>
    <row r="601" spans="1:1">
      <c r="A601">
        <v>1.789816908920103</v>
      </c>
    </row>
    <row r="602" spans="1:1">
      <c r="A602">
        <v>1.7901104812496991</v>
      </c>
    </row>
    <row r="603" spans="1:1">
      <c r="A603">
        <v>1.7903517473735859</v>
      </c>
    </row>
    <row r="604" spans="1:1">
      <c r="A604">
        <v>1.7932156010470921</v>
      </c>
    </row>
    <row r="605" spans="1:1">
      <c r="A605">
        <v>1.7935694883071669</v>
      </c>
    </row>
    <row r="606" spans="1:1">
      <c r="A606">
        <v>1.7953955982964169</v>
      </c>
    </row>
    <row r="607" spans="1:1">
      <c r="A607">
        <v>1.797459702581315</v>
      </c>
    </row>
    <row r="608" spans="1:1">
      <c r="A608">
        <v>1.798506696135215</v>
      </c>
    </row>
    <row r="609" spans="1:1">
      <c r="A609">
        <v>1.798618981552613</v>
      </c>
    </row>
    <row r="610" spans="1:1">
      <c r="A610">
        <v>1.7994204908038809</v>
      </c>
    </row>
    <row r="611" spans="1:1">
      <c r="A611">
        <v>1.7994501420188029</v>
      </c>
    </row>
    <row r="612" spans="1:1">
      <c r="A612">
        <v>1.7996008255872631</v>
      </c>
    </row>
    <row r="613" spans="1:1">
      <c r="A613">
        <v>1.802672084018988</v>
      </c>
    </row>
    <row r="614" spans="1:1">
      <c r="A614">
        <v>1.8040473994437569</v>
      </c>
    </row>
    <row r="615" spans="1:1">
      <c r="A615">
        <v>1.8042139375146411</v>
      </c>
    </row>
    <row r="616" spans="1:1">
      <c r="A616">
        <v>1.8046895940330829</v>
      </c>
    </row>
    <row r="617" spans="1:1">
      <c r="A617">
        <v>1.805678877949084</v>
      </c>
    </row>
    <row r="618" spans="1:1">
      <c r="A618">
        <v>1.8059443500761849</v>
      </c>
    </row>
    <row r="619" spans="1:1">
      <c r="A619">
        <v>1.806241182886001</v>
      </c>
    </row>
    <row r="620" spans="1:1">
      <c r="A620">
        <v>1.8064073792259141</v>
      </c>
    </row>
    <row r="621" spans="1:1">
      <c r="A621">
        <v>1.807521122762207</v>
      </c>
    </row>
    <row r="622" spans="1:1">
      <c r="A622">
        <v>1.810112255763306</v>
      </c>
    </row>
    <row r="623" spans="1:1">
      <c r="A623">
        <v>1.8107183777313709</v>
      </c>
    </row>
    <row r="624" spans="1:1">
      <c r="A624">
        <v>1.8110434206781689</v>
      </c>
    </row>
    <row r="625" spans="1:1">
      <c r="A625">
        <v>1.8110708695472471</v>
      </c>
    </row>
    <row r="626" spans="1:1">
      <c r="A626">
        <v>1.8124844695134319</v>
      </c>
    </row>
    <row r="627" spans="1:1">
      <c r="A627">
        <v>1.8141284720606059</v>
      </c>
    </row>
    <row r="628" spans="1:1">
      <c r="A628">
        <v>1.815238524858686</v>
      </c>
    </row>
    <row r="629" spans="1:1">
      <c r="A629">
        <v>1.815667190545436</v>
      </c>
    </row>
    <row r="630" spans="1:1">
      <c r="A630">
        <v>1.8157564067184351</v>
      </c>
    </row>
    <row r="631" spans="1:1">
      <c r="A631">
        <v>1.815835386947853</v>
      </c>
    </row>
    <row r="632" spans="1:1">
      <c r="A632">
        <v>1.815904539588211</v>
      </c>
    </row>
    <row r="633" spans="1:1">
      <c r="A633">
        <v>1.8160813738223429</v>
      </c>
    </row>
    <row r="634" spans="1:1">
      <c r="A634">
        <v>1.816685161532986</v>
      </c>
    </row>
    <row r="635" spans="1:1">
      <c r="A635">
        <v>1.817172080499716</v>
      </c>
    </row>
    <row r="636" spans="1:1">
      <c r="A636">
        <v>1.817198099792801</v>
      </c>
    </row>
    <row r="637" spans="1:1">
      <c r="A637">
        <v>1.817252157645767</v>
      </c>
    </row>
    <row r="638" spans="1:1">
      <c r="A638">
        <v>1.8191263606618699</v>
      </c>
    </row>
    <row r="639" spans="1:1">
      <c r="A639">
        <v>1.819368584856371</v>
      </c>
    </row>
    <row r="640" spans="1:1">
      <c r="A640">
        <v>1.8210416592270759</v>
      </c>
    </row>
    <row r="641" spans="1:1">
      <c r="A641">
        <v>1.8214960641510609</v>
      </c>
    </row>
    <row r="642" spans="1:1">
      <c r="A642">
        <v>1.821831639223132</v>
      </c>
    </row>
    <row r="643" spans="1:1">
      <c r="A643">
        <v>1.8221389132732151</v>
      </c>
    </row>
    <row r="644" spans="1:1">
      <c r="A644">
        <v>1.822275541820999</v>
      </c>
    </row>
    <row r="645" spans="1:1">
      <c r="A645">
        <v>1.823112436337863</v>
      </c>
    </row>
    <row r="646" spans="1:1">
      <c r="A646">
        <v>1.8231640806553051</v>
      </c>
    </row>
    <row r="647" spans="1:1">
      <c r="A647">
        <v>1.823409025982768</v>
      </c>
    </row>
    <row r="648" spans="1:1">
      <c r="A648">
        <v>1.8244049172530119</v>
      </c>
    </row>
    <row r="649" spans="1:1">
      <c r="A649">
        <v>1.8258787779414221</v>
      </c>
    </row>
    <row r="650" spans="1:1">
      <c r="A650">
        <v>1.826190724720606</v>
      </c>
    </row>
    <row r="651" spans="1:1">
      <c r="A651">
        <v>1.826251687157469</v>
      </c>
    </row>
    <row r="652" spans="1:1">
      <c r="A652">
        <v>1.826532637818598</v>
      </c>
    </row>
    <row r="653" spans="1:1">
      <c r="A653">
        <v>1.8276449824292289</v>
      </c>
    </row>
    <row r="654" spans="1:1">
      <c r="A654">
        <v>1.8283362499984901</v>
      </c>
    </row>
    <row r="655" spans="1:1">
      <c r="A655">
        <v>1.8288751663573311</v>
      </c>
    </row>
    <row r="656" spans="1:1">
      <c r="A656">
        <v>1.8291550128442779</v>
      </c>
    </row>
    <row r="657" spans="1:1">
      <c r="A657">
        <v>1.8291979796162821</v>
      </c>
    </row>
    <row r="658" spans="1:1">
      <c r="A658">
        <v>1.8296589248592949</v>
      </c>
    </row>
    <row r="659" spans="1:1">
      <c r="A659">
        <v>1.829955674622596</v>
      </c>
    </row>
    <row r="660" spans="1:1">
      <c r="A660">
        <v>1.8300126666472669</v>
      </c>
    </row>
    <row r="661" spans="1:1">
      <c r="A661">
        <v>1.8304827794448859</v>
      </c>
    </row>
    <row r="662" spans="1:1">
      <c r="A662">
        <v>1.831251284497748</v>
      </c>
    </row>
    <row r="663" spans="1:1">
      <c r="A663">
        <v>1.831703135746712</v>
      </c>
    </row>
    <row r="664" spans="1:1">
      <c r="A664">
        <v>1.8326079378550419</v>
      </c>
    </row>
    <row r="665" spans="1:1">
      <c r="A665">
        <v>1.832734125432004</v>
      </c>
    </row>
    <row r="666" spans="1:1">
      <c r="A666">
        <v>1.832791886904761</v>
      </c>
    </row>
    <row r="667" spans="1:1">
      <c r="A667">
        <v>1.8328581283965311</v>
      </c>
    </row>
    <row r="668" spans="1:1">
      <c r="A668">
        <v>1.834268985836816</v>
      </c>
    </row>
    <row r="669" spans="1:1">
      <c r="A669">
        <v>1.834735269467322</v>
      </c>
    </row>
    <row r="670" spans="1:1">
      <c r="A670">
        <v>1.835092931094797</v>
      </c>
    </row>
    <row r="671" spans="1:1">
      <c r="A671">
        <v>1.835952840520195</v>
      </c>
    </row>
    <row r="672" spans="1:1">
      <c r="A672">
        <v>1.8368748789898339</v>
      </c>
    </row>
    <row r="673" spans="1:1">
      <c r="A673">
        <v>1.837919158245753</v>
      </c>
    </row>
    <row r="674" spans="1:1">
      <c r="A674">
        <v>1.838300825216121</v>
      </c>
    </row>
    <row r="675" spans="1:1">
      <c r="A675">
        <v>1.839034666735375</v>
      </c>
    </row>
    <row r="676" spans="1:1">
      <c r="A676">
        <v>1.8397078319496869</v>
      </c>
    </row>
    <row r="677" spans="1:1">
      <c r="A677">
        <v>1.840001352345713</v>
      </c>
    </row>
    <row r="678" spans="1:1">
      <c r="A678">
        <v>1.840792644222413</v>
      </c>
    </row>
    <row r="679" spans="1:1">
      <c r="A679">
        <v>1.8420110043042881</v>
      </c>
    </row>
    <row r="680" spans="1:1">
      <c r="A680">
        <v>1.8420815685882259</v>
      </c>
    </row>
    <row r="681" spans="1:1">
      <c r="A681">
        <v>1.843062207826893</v>
      </c>
    </row>
    <row r="682" spans="1:1">
      <c r="A682">
        <v>1.84306881811453</v>
      </c>
    </row>
    <row r="683" spans="1:1">
      <c r="A683">
        <v>1.8437861836168079</v>
      </c>
    </row>
    <row r="684" spans="1:1">
      <c r="A684">
        <v>1.8442854560592741</v>
      </c>
    </row>
    <row r="685" spans="1:1">
      <c r="A685">
        <v>1.8444258964055711</v>
      </c>
    </row>
    <row r="686" spans="1:1">
      <c r="A686">
        <v>1.844576626749683</v>
      </c>
    </row>
    <row r="687" spans="1:1">
      <c r="A687">
        <v>1.845308324921056</v>
      </c>
    </row>
    <row r="688" spans="1:1">
      <c r="A688">
        <v>1.845317047997912</v>
      </c>
    </row>
    <row r="689" spans="1:1">
      <c r="A689">
        <v>1.8457642013944611</v>
      </c>
    </row>
    <row r="690" spans="1:1">
      <c r="A690">
        <v>1.8460830364415231</v>
      </c>
    </row>
    <row r="691" spans="1:1">
      <c r="A691">
        <v>1.8463360604098089</v>
      </c>
    </row>
    <row r="692" spans="1:1">
      <c r="A692">
        <v>1.846955710378464</v>
      </c>
    </row>
    <row r="693" spans="1:1">
      <c r="A693">
        <v>1.847487545072243</v>
      </c>
    </row>
    <row r="694" spans="1:1">
      <c r="A694">
        <v>1.848190036250521</v>
      </c>
    </row>
    <row r="695" spans="1:1">
      <c r="A695">
        <v>1.8482886382280881</v>
      </c>
    </row>
    <row r="696" spans="1:1">
      <c r="A696">
        <v>1.8492248739645789</v>
      </c>
    </row>
    <row r="697" spans="1:1">
      <c r="A697">
        <v>1.849303763512099</v>
      </c>
    </row>
    <row r="698" spans="1:1">
      <c r="A698">
        <v>1.8495330872407689</v>
      </c>
    </row>
    <row r="699" spans="1:1">
      <c r="A699">
        <v>1.8495892068272359</v>
      </c>
    </row>
    <row r="700" spans="1:1">
      <c r="A700">
        <v>1.8496420168753041</v>
      </c>
    </row>
    <row r="701" spans="1:1">
      <c r="A701">
        <v>1.8512558502852741</v>
      </c>
    </row>
    <row r="702" spans="1:1">
      <c r="A702">
        <v>1.852856182304734</v>
      </c>
    </row>
    <row r="703" spans="1:1">
      <c r="A703">
        <v>1.853191163069418</v>
      </c>
    </row>
    <row r="704" spans="1:1">
      <c r="A704">
        <v>1.853290324184321</v>
      </c>
    </row>
    <row r="705" spans="1:1">
      <c r="A705">
        <v>1.853379994625614</v>
      </c>
    </row>
    <row r="706" spans="1:1">
      <c r="A706">
        <v>1.853394626855456</v>
      </c>
    </row>
    <row r="707" spans="1:1">
      <c r="A707">
        <v>1.853805254759368</v>
      </c>
    </row>
    <row r="708" spans="1:1">
      <c r="A708">
        <v>1.8538235898989559</v>
      </c>
    </row>
    <row r="709" spans="1:1">
      <c r="A709">
        <v>1.8538571021489101</v>
      </c>
    </row>
    <row r="710" spans="1:1">
      <c r="A710">
        <v>1.853857328333157</v>
      </c>
    </row>
    <row r="711" spans="1:1">
      <c r="A711">
        <v>1.8539216788836079</v>
      </c>
    </row>
    <row r="712" spans="1:1">
      <c r="A712">
        <v>1.8539612938051959</v>
      </c>
    </row>
    <row r="713" spans="1:1">
      <c r="A713">
        <v>1.8540291541125731</v>
      </c>
    </row>
    <row r="714" spans="1:1">
      <c r="A714">
        <v>1.8543040076681969</v>
      </c>
    </row>
    <row r="715" spans="1:1">
      <c r="A715">
        <v>1.8543453999175921</v>
      </c>
    </row>
    <row r="716" spans="1:1">
      <c r="A716">
        <v>1.854356925493537</v>
      </c>
    </row>
    <row r="717" spans="1:1">
      <c r="A717">
        <v>1.8544207022962691</v>
      </c>
    </row>
    <row r="718" spans="1:1">
      <c r="A718">
        <v>1.8545372186389799</v>
      </c>
    </row>
    <row r="719" spans="1:1">
      <c r="A719">
        <v>1.854557871349094</v>
      </c>
    </row>
    <row r="720" spans="1:1">
      <c r="A720">
        <v>1.8545620303367889</v>
      </c>
    </row>
    <row r="721" spans="1:1">
      <c r="A721">
        <v>1.8546704906191629</v>
      </c>
    </row>
    <row r="722" spans="1:1">
      <c r="A722">
        <v>1.854692804027025</v>
      </c>
    </row>
    <row r="723" spans="1:1">
      <c r="A723">
        <v>1.854859952886063</v>
      </c>
    </row>
    <row r="724" spans="1:1">
      <c r="A724">
        <v>1.855049334771018</v>
      </c>
    </row>
    <row r="725" spans="1:1">
      <c r="A725">
        <v>1.855066931214669</v>
      </c>
    </row>
    <row r="726" spans="1:1">
      <c r="A726">
        <v>1.8551891101361091</v>
      </c>
    </row>
    <row r="727" spans="1:1">
      <c r="A727">
        <v>1.8552106519210909</v>
      </c>
    </row>
    <row r="728" spans="1:1">
      <c r="A728">
        <v>1.8553095011999721</v>
      </c>
    </row>
    <row r="729" spans="1:1">
      <c r="A729">
        <v>1.8553279913453331</v>
      </c>
    </row>
    <row r="730" spans="1:1">
      <c r="A730">
        <v>1.855371380568098</v>
      </c>
    </row>
    <row r="731" spans="1:1">
      <c r="A731">
        <v>1.855416222855933</v>
      </c>
    </row>
    <row r="732" spans="1:1">
      <c r="A732">
        <v>1.855422912484376</v>
      </c>
    </row>
    <row r="733" spans="1:1">
      <c r="A733">
        <v>1.855467506957192</v>
      </c>
    </row>
    <row r="734" spans="1:1">
      <c r="A734">
        <v>1.855812345378826</v>
      </c>
    </row>
    <row r="735" spans="1:1">
      <c r="A735">
        <v>1.8558143471719331</v>
      </c>
    </row>
    <row r="736" spans="1:1">
      <c r="A736">
        <v>1.8558409019070541</v>
      </c>
    </row>
    <row r="737" spans="1:1">
      <c r="A737">
        <v>1.8558633781931511</v>
      </c>
    </row>
    <row r="738" spans="1:1">
      <c r="A738">
        <v>1.855873770855524</v>
      </c>
    </row>
    <row r="739" spans="1:1">
      <c r="A739">
        <v>1.8559445501353591</v>
      </c>
    </row>
    <row r="740" spans="1:1">
      <c r="A740">
        <v>1.8559584288786191</v>
      </c>
    </row>
    <row r="741" spans="1:1">
      <c r="A741">
        <v>1.856063911778814</v>
      </c>
    </row>
    <row r="742" spans="1:1">
      <c r="A742">
        <v>1.8561040257267949</v>
      </c>
    </row>
    <row r="743" spans="1:1">
      <c r="A743">
        <v>1.8561048779513949</v>
      </c>
    </row>
    <row r="744" spans="1:1">
      <c r="A744">
        <v>1.8561701158863391</v>
      </c>
    </row>
    <row r="745" spans="1:1">
      <c r="A745">
        <v>1.856324208744115</v>
      </c>
    </row>
    <row r="746" spans="1:1">
      <c r="A746">
        <v>1.856345809557769</v>
      </c>
    </row>
    <row r="747" spans="1:1">
      <c r="A747">
        <v>1.8563527682930629</v>
      </c>
    </row>
    <row r="748" spans="1:1">
      <c r="A748">
        <v>1.8563588369908599</v>
      </c>
    </row>
    <row r="749" spans="1:1">
      <c r="A749">
        <v>1.8564266258214139</v>
      </c>
    </row>
    <row r="750" spans="1:1">
      <c r="A750">
        <v>1.8565331716943261</v>
      </c>
    </row>
    <row r="751" spans="1:1">
      <c r="A751">
        <v>1.856544199815753</v>
      </c>
    </row>
    <row r="752" spans="1:1">
      <c r="A752">
        <v>1.856583369058951</v>
      </c>
    </row>
    <row r="753" spans="1:1">
      <c r="A753">
        <v>1.8566225788451449</v>
      </c>
    </row>
    <row r="754" spans="1:1">
      <c r="A754">
        <v>1.8566839144070471</v>
      </c>
    </row>
    <row r="755" spans="1:1">
      <c r="A755">
        <v>1.8568332321986569</v>
      </c>
    </row>
    <row r="756" spans="1:1">
      <c r="A756">
        <v>1.856946351556779</v>
      </c>
    </row>
    <row r="757" spans="1:1">
      <c r="A757">
        <v>1.8569713097507199</v>
      </c>
    </row>
    <row r="758" spans="1:1">
      <c r="A758">
        <v>1.85698157321855</v>
      </c>
    </row>
    <row r="759" spans="1:1">
      <c r="A759">
        <v>1.856982356392797</v>
      </c>
    </row>
    <row r="760" spans="1:1">
      <c r="A760">
        <v>1.8569836535830211</v>
      </c>
    </row>
    <row r="761" spans="1:1">
      <c r="A761">
        <v>1.857034355832629</v>
      </c>
    </row>
    <row r="762" spans="1:1">
      <c r="A762">
        <v>1.857198464244243</v>
      </c>
    </row>
    <row r="763" spans="1:1">
      <c r="A763">
        <v>1.8572155013743969</v>
      </c>
    </row>
    <row r="764" spans="1:1">
      <c r="A764">
        <v>1.8573601568218321</v>
      </c>
    </row>
    <row r="765" spans="1:1">
      <c r="A765">
        <v>1.8573758536262901</v>
      </c>
    </row>
    <row r="766" spans="1:1">
      <c r="A766">
        <v>1.857414904611588</v>
      </c>
    </row>
    <row r="767" spans="1:1">
      <c r="A767">
        <v>1.857503897747528</v>
      </c>
    </row>
    <row r="768" spans="1:1">
      <c r="A768">
        <v>1.857551862223749</v>
      </c>
    </row>
    <row r="769" spans="1:1">
      <c r="A769">
        <v>1.857558362833166</v>
      </c>
    </row>
    <row r="770" spans="1:1">
      <c r="A770">
        <v>1.8576317580725801</v>
      </c>
    </row>
    <row r="771" spans="1:1">
      <c r="A771">
        <v>1.8577147194835231</v>
      </c>
    </row>
    <row r="772" spans="1:1">
      <c r="A772">
        <v>1.8577712213275319</v>
      </c>
    </row>
    <row r="773" spans="1:1">
      <c r="A773">
        <v>1.857896220801089</v>
      </c>
    </row>
    <row r="774" spans="1:1">
      <c r="A774">
        <v>1.857924993361912</v>
      </c>
    </row>
    <row r="775" spans="1:1">
      <c r="A775">
        <v>1.858074411041976</v>
      </c>
    </row>
    <row r="776" spans="1:1">
      <c r="A776">
        <v>1.858092914758444</v>
      </c>
    </row>
    <row r="777" spans="1:1">
      <c r="A777">
        <v>1.858521870501636</v>
      </c>
    </row>
    <row r="778" spans="1:1">
      <c r="A778">
        <v>1.8585707434712839</v>
      </c>
    </row>
    <row r="779" spans="1:1">
      <c r="A779">
        <v>1.8585750097289531</v>
      </c>
    </row>
    <row r="780" spans="1:1">
      <c r="A780">
        <v>1.8586071449857851</v>
      </c>
    </row>
    <row r="781" spans="1:1">
      <c r="A781">
        <v>1.8586891378863459</v>
      </c>
    </row>
    <row r="782" spans="1:1">
      <c r="A782">
        <v>1.859171593483073</v>
      </c>
    </row>
    <row r="783" spans="1:1">
      <c r="A783">
        <v>1.859414245485681</v>
      </c>
    </row>
    <row r="784" spans="1:1">
      <c r="A784">
        <v>1.8595605011643701</v>
      </c>
    </row>
    <row r="785" spans="1:1">
      <c r="A785">
        <v>1.859564712027455</v>
      </c>
    </row>
    <row r="786" spans="1:1">
      <c r="A786">
        <v>1.859705896448079</v>
      </c>
    </row>
    <row r="787" spans="1:1">
      <c r="A787">
        <v>1.859924213370759</v>
      </c>
    </row>
    <row r="788" spans="1:1">
      <c r="A788">
        <v>1.859939903231044</v>
      </c>
    </row>
    <row r="789" spans="1:1">
      <c r="A789">
        <v>1.8599404793571559</v>
      </c>
    </row>
    <row r="790" spans="1:1">
      <c r="A790">
        <v>1.860338481969765</v>
      </c>
    </row>
    <row r="791" spans="1:1">
      <c r="A791">
        <v>1.86038921777098</v>
      </c>
    </row>
    <row r="792" spans="1:1">
      <c r="A792">
        <v>1.86044941060499</v>
      </c>
    </row>
    <row r="793" spans="1:1">
      <c r="A793">
        <v>1.8608754613423359</v>
      </c>
    </row>
    <row r="794" spans="1:1">
      <c r="A794">
        <v>1.8609358161481371</v>
      </c>
    </row>
    <row r="795" spans="1:1">
      <c r="A795">
        <v>1.8609771167304849</v>
      </c>
    </row>
    <row r="796" spans="1:1">
      <c r="A796">
        <v>1.86105411378921</v>
      </c>
    </row>
    <row r="797" spans="1:1">
      <c r="A797">
        <v>1.8611388661053649</v>
      </c>
    </row>
    <row r="798" spans="1:1">
      <c r="A798">
        <v>1.8612683452215779</v>
      </c>
    </row>
    <row r="799" spans="1:1">
      <c r="A799">
        <v>1.8618042548369249</v>
      </c>
    </row>
    <row r="800" spans="1:1">
      <c r="A800">
        <v>1.861937258052633</v>
      </c>
    </row>
    <row r="801" spans="1:1">
      <c r="A801">
        <v>1.8620006850241599</v>
      </c>
    </row>
    <row r="802" spans="1:1">
      <c r="A802">
        <v>1.8620598074979271</v>
      </c>
    </row>
    <row r="803" spans="1:1">
      <c r="A803">
        <v>1.8621360673428211</v>
      </c>
    </row>
    <row r="804" spans="1:1">
      <c r="A804">
        <v>1.8621745292362619</v>
      </c>
    </row>
    <row r="805" spans="1:1">
      <c r="A805">
        <v>1.862339271894599</v>
      </c>
    </row>
    <row r="806" spans="1:1">
      <c r="A806">
        <v>1.8623445083558521</v>
      </c>
    </row>
    <row r="807" spans="1:1">
      <c r="A807">
        <v>1.8635890797333119</v>
      </c>
    </row>
    <row r="808" spans="1:1">
      <c r="A808">
        <v>1.863952573467669</v>
      </c>
    </row>
    <row r="809" spans="1:1">
      <c r="A809">
        <v>1.864442461896195</v>
      </c>
    </row>
    <row r="810" spans="1:1">
      <c r="A810">
        <v>1.864470448999513</v>
      </c>
    </row>
    <row r="811" spans="1:1">
      <c r="A811">
        <v>1.8653001517033241</v>
      </c>
    </row>
    <row r="812" spans="1:1">
      <c r="A812">
        <v>1.8655709803317471</v>
      </c>
    </row>
    <row r="813" spans="1:1">
      <c r="A813">
        <v>1.865781196263794</v>
      </c>
    </row>
    <row r="814" spans="1:1">
      <c r="A814">
        <v>1.866275249662233</v>
      </c>
    </row>
    <row r="815" spans="1:1">
      <c r="A815">
        <v>1.866546438152592</v>
      </c>
    </row>
    <row r="816" spans="1:1">
      <c r="A816">
        <v>1.867174612176449</v>
      </c>
    </row>
    <row r="817" spans="1:1">
      <c r="A817">
        <v>1.8671828212957</v>
      </c>
    </row>
    <row r="818" spans="1:1">
      <c r="A818">
        <v>1.867258185715869</v>
      </c>
    </row>
    <row r="819" spans="1:1">
      <c r="A819">
        <v>1.867611576348855</v>
      </c>
    </row>
    <row r="820" spans="1:1">
      <c r="A820">
        <v>1.868002552722174</v>
      </c>
    </row>
    <row r="821" spans="1:1">
      <c r="A821">
        <v>1.8684824319328079</v>
      </c>
    </row>
    <row r="822" spans="1:1">
      <c r="A822">
        <v>1.868885772944558</v>
      </c>
    </row>
    <row r="823" spans="1:1">
      <c r="A823">
        <v>1.8691424295502821</v>
      </c>
    </row>
    <row r="824" spans="1:1">
      <c r="A824">
        <v>1.8697044160346561</v>
      </c>
    </row>
    <row r="825" spans="1:1">
      <c r="A825">
        <v>1.869877717726794</v>
      </c>
    </row>
    <row r="826" spans="1:1">
      <c r="A826">
        <v>1.8702270553195</v>
      </c>
    </row>
    <row r="827" spans="1:1">
      <c r="A827">
        <v>1.870233383001989</v>
      </c>
    </row>
    <row r="828" spans="1:1">
      <c r="A828">
        <v>1.870358840092994</v>
      </c>
    </row>
    <row r="829" spans="1:1">
      <c r="A829">
        <v>1.8704701744218091</v>
      </c>
    </row>
    <row r="830" spans="1:1">
      <c r="A830">
        <v>1.870629754269661</v>
      </c>
    </row>
    <row r="831" spans="1:1">
      <c r="A831">
        <v>1.8709956670750021</v>
      </c>
    </row>
    <row r="832" spans="1:1">
      <c r="A832">
        <v>1.8712783093141729</v>
      </c>
    </row>
    <row r="833" spans="1:1">
      <c r="A833">
        <v>1.8715148546281759</v>
      </c>
    </row>
    <row r="834" spans="1:1">
      <c r="A834">
        <v>1.8716026989099139</v>
      </c>
    </row>
    <row r="835" spans="1:1">
      <c r="A835">
        <v>1.8719373838730069</v>
      </c>
    </row>
    <row r="836" spans="1:1">
      <c r="A836">
        <v>1.8723856278840669</v>
      </c>
    </row>
    <row r="837" spans="1:1">
      <c r="A837">
        <v>1.8726988964410241</v>
      </c>
    </row>
    <row r="838" spans="1:1">
      <c r="A838">
        <v>1.872894211363179</v>
      </c>
    </row>
    <row r="839" spans="1:1">
      <c r="A839">
        <v>1.8734835618603869</v>
      </c>
    </row>
    <row r="840" spans="1:1">
      <c r="A840">
        <v>1.8748636490985291</v>
      </c>
    </row>
    <row r="841" spans="1:1">
      <c r="A841">
        <v>1.874882549502868</v>
      </c>
    </row>
    <row r="842" spans="1:1">
      <c r="A842">
        <v>1.8753611889919679</v>
      </c>
    </row>
    <row r="843" spans="1:1">
      <c r="A843">
        <v>1.875940682810999</v>
      </c>
    </row>
    <row r="844" spans="1:1">
      <c r="A844">
        <v>1.876121884325932</v>
      </c>
    </row>
    <row r="845" spans="1:1">
      <c r="A845">
        <v>1.876238295004564</v>
      </c>
    </row>
    <row r="846" spans="1:1">
      <c r="A846">
        <v>1.8774458902600879</v>
      </c>
    </row>
    <row r="847" spans="1:1">
      <c r="A847">
        <v>1.877465179212269</v>
      </c>
    </row>
    <row r="848" spans="1:1">
      <c r="A848">
        <v>1.8777024625727969</v>
      </c>
    </row>
    <row r="849" spans="1:1">
      <c r="A849">
        <v>1.877796859007006</v>
      </c>
    </row>
    <row r="850" spans="1:1">
      <c r="A850">
        <v>1.877941728619658</v>
      </c>
    </row>
    <row r="851" spans="1:1">
      <c r="A851">
        <v>1.87874065788017</v>
      </c>
    </row>
    <row r="852" spans="1:1">
      <c r="A852">
        <v>1.8787539029188449</v>
      </c>
    </row>
    <row r="853" spans="1:1">
      <c r="A853">
        <v>1.8790084646949889</v>
      </c>
    </row>
    <row r="854" spans="1:1">
      <c r="A854">
        <v>1.8790895213626719</v>
      </c>
    </row>
    <row r="855" spans="1:1">
      <c r="A855">
        <v>1.879122939902643</v>
      </c>
    </row>
    <row r="856" spans="1:1">
      <c r="A856">
        <v>1.8792063901581779</v>
      </c>
    </row>
    <row r="857" spans="1:1">
      <c r="A857">
        <v>1.87982303076521</v>
      </c>
    </row>
    <row r="858" spans="1:1">
      <c r="A858">
        <v>1.8802172105703481</v>
      </c>
    </row>
    <row r="859" spans="1:1">
      <c r="A859">
        <v>1.880252356090049</v>
      </c>
    </row>
    <row r="860" spans="1:1">
      <c r="A860">
        <v>1.880427908224352</v>
      </c>
    </row>
    <row r="861" spans="1:1">
      <c r="A861">
        <v>1.8804939205221349</v>
      </c>
    </row>
    <row r="862" spans="1:1">
      <c r="A862">
        <v>1.880648220885347</v>
      </c>
    </row>
    <row r="863" spans="1:1">
      <c r="A863">
        <v>1.8806730578387709</v>
      </c>
    </row>
    <row r="864" spans="1:1">
      <c r="A864">
        <v>1.8807396595327519</v>
      </c>
    </row>
    <row r="865" spans="1:1">
      <c r="A865">
        <v>1.881094379289139</v>
      </c>
    </row>
    <row r="866" spans="1:1">
      <c r="A866">
        <v>1.881268215938753</v>
      </c>
    </row>
    <row r="867" spans="1:1">
      <c r="A867">
        <v>1.8813830311476081</v>
      </c>
    </row>
    <row r="868" spans="1:1">
      <c r="A868">
        <v>1.881650430068863</v>
      </c>
    </row>
    <row r="869" spans="1:1">
      <c r="A869">
        <v>1.881768248215369</v>
      </c>
    </row>
    <row r="870" spans="1:1">
      <c r="A870">
        <v>1.883156024843806</v>
      </c>
    </row>
    <row r="871" spans="1:1">
      <c r="A871">
        <v>1.883576106120203</v>
      </c>
    </row>
    <row r="872" spans="1:1">
      <c r="A872">
        <v>1.8838111432167119</v>
      </c>
    </row>
    <row r="873" spans="1:1">
      <c r="A873">
        <v>1.883853728747217</v>
      </c>
    </row>
    <row r="874" spans="1:1">
      <c r="A874">
        <v>1.884768500286526</v>
      </c>
    </row>
    <row r="875" spans="1:1">
      <c r="A875">
        <v>1.884874659814862</v>
      </c>
    </row>
    <row r="876" spans="1:1">
      <c r="A876">
        <v>1.8848944974602559</v>
      </c>
    </row>
    <row r="877" spans="1:1">
      <c r="A877">
        <v>1.8860471593944259</v>
      </c>
    </row>
    <row r="878" spans="1:1">
      <c r="A878">
        <v>1.8861164997404971</v>
      </c>
    </row>
    <row r="879" spans="1:1">
      <c r="A879">
        <v>1.886197122514238</v>
      </c>
    </row>
    <row r="880" spans="1:1">
      <c r="A880">
        <v>1.886473333390853</v>
      </c>
    </row>
    <row r="881" spans="1:1">
      <c r="A881">
        <v>1.886503997026534</v>
      </c>
    </row>
    <row r="882" spans="1:1">
      <c r="A882">
        <v>1.887557193592686</v>
      </c>
    </row>
    <row r="883" spans="1:1">
      <c r="A883">
        <v>1.8876552158240321</v>
      </c>
    </row>
    <row r="884" spans="1:1">
      <c r="A884">
        <v>1.8878899658964461</v>
      </c>
    </row>
    <row r="885" spans="1:1">
      <c r="A885">
        <v>1.888040206455172</v>
      </c>
    </row>
    <row r="886" spans="1:1">
      <c r="A886">
        <v>1.8881391820172531</v>
      </c>
    </row>
    <row r="887" spans="1:1">
      <c r="A887">
        <v>1.8885638009682539</v>
      </c>
    </row>
    <row r="888" spans="1:1">
      <c r="A888">
        <v>1.888634677865165</v>
      </c>
    </row>
    <row r="889" spans="1:1">
      <c r="A889">
        <v>1.888869568806675</v>
      </c>
    </row>
    <row r="890" spans="1:1">
      <c r="A890">
        <v>1.8891409931192371</v>
      </c>
    </row>
    <row r="891" spans="1:1">
      <c r="A891">
        <v>1.889942034188669</v>
      </c>
    </row>
    <row r="892" spans="1:1">
      <c r="A892">
        <v>1.89077961901823</v>
      </c>
    </row>
    <row r="893" spans="1:1">
      <c r="A893">
        <v>1.8908619078106781</v>
      </c>
    </row>
    <row r="894" spans="1:1">
      <c r="A894">
        <v>1.891357865097502</v>
      </c>
    </row>
    <row r="895" spans="1:1">
      <c r="A895">
        <v>1.892574320669834</v>
      </c>
    </row>
    <row r="896" spans="1:1">
      <c r="A896">
        <v>1.8930274233385489</v>
      </c>
    </row>
    <row r="897" spans="1:1">
      <c r="A897">
        <v>1.893312592150465</v>
      </c>
    </row>
    <row r="898" spans="1:1">
      <c r="A898">
        <v>1.894672014893132</v>
      </c>
    </row>
    <row r="899" spans="1:1">
      <c r="A899">
        <v>1.894797582497014</v>
      </c>
    </row>
    <row r="900" spans="1:1">
      <c r="A900">
        <v>1.894939395726464</v>
      </c>
    </row>
    <row r="901" spans="1:1">
      <c r="A901">
        <v>1.895261309306427</v>
      </c>
    </row>
    <row r="902" spans="1:1">
      <c r="A902">
        <v>1.8952877659985219</v>
      </c>
    </row>
    <row r="903" spans="1:1">
      <c r="A903">
        <v>1.8960149551903209</v>
      </c>
    </row>
    <row r="904" spans="1:1">
      <c r="A904">
        <v>1.896325457650712</v>
      </c>
    </row>
    <row r="905" spans="1:1">
      <c r="A905">
        <v>1.8968703673541381</v>
      </c>
    </row>
    <row r="906" spans="1:1">
      <c r="A906">
        <v>1.8969339826503311</v>
      </c>
    </row>
    <row r="907" spans="1:1">
      <c r="A907">
        <v>1.8971169720007901</v>
      </c>
    </row>
    <row r="908" spans="1:1">
      <c r="A908">
        <v>1.897623491061263</v>
      </c>
    </row>
    <row r="909" spans="1:1">
      <c r="A909">
        <v>1.897939790504277</v>
      </c>
    </row>
    <row r="910" spans="1:1">
      <c r="A910">
        <v>1.8987066239711241</v>
      </c>
    </row>
    <row r="911" spans="1:1">
      <c r="A911">
        <v>1.899570831305984</v>
      </c>
    </row>
    <row r="912" spans="1:1">
      <c r="A912">
        <v>1.8998895770006561</v>
      </c>
    </row>
    <row r="913" spans="1:1">
      <c r="A913">
        <v>1.9000164671094071</v>
      </c>
    </row>
    <row r="914" spans="1:1">
      <c r="A914">
        <v>1.900270260325627</v>
      </c>
    </row>
    <row r="915" spans="1:1">
      <c r="A915">
        <v>1.90027164754653</v>
      </c>
    </row>
    <row r="916" spans="1:1">
      <c r="A916">
        <v>1.900388452161337</v>
      </c>
    </row>
    <row r="917" spans="1:1">
      <c r="A917">
        <v>1.900575181225918</v>
      </c>
    </row>
    <row r="918" spans="1:1">
      <c r="A918">
        <v>1.9006371044586801</v>
      </c>
    </row>
    <row r="919" spans="1:1">
      <c r="A919">
        <v>1.901109917279675</v>
      </c>
    </row>
    <row r="920" spans="1:1">
      <c r="A920">
        <v>1.901848323787023</v>
      </c>
    </row>
    <row r="921" spans="1:1">
      <c r="A921">
        <v>1.9025720664831349</v>
      </c>
    </row>
    <row r="922" spans="1:1">
      <c r="A922">
        <v>1.903110460995145</v>
      </c>
    </row>
    <row r="923" spans="1:1">
      <c r="A923">
        <v>1.9042814772505341</v>
      </c>
    </row>
    <row r="924" spans="1:1">
      <c r="A924">
        <v>1.904426949316512</v>
      </c>
    </row>
    <row r="925" spans="1:1">
      <c r="A925">
        <v>1.90453734158883</v>
      </c>
    </row>
    <row r="926" spans="1:1">
      <c r="A926">
        <v>1.905022915443854</v>
      </c>
    </row>
    <row r="927" spans="1:1">
      <c r="A927">
        <v>1.905281510684236</v>
      </c>
    </row>
    <row r="928" spans="1:1">
      <c r="A928">
        <v>1.9065207735938641</v>
      </c>
    </row>
    <row r="929" spans="1:1">
      <c r="A929">
        <v>1.9073709622205179</v>
      </c>
    </row>
    <row r="930" spans="1:1">
      <c r="A930">
        <v>1.9084156082418491</v>
      </c>
    </row>
    <row r="931" spans="1:1">
      <c r="A931">
        <v>1.9088184005474129</v>
      </c>
    </row>
    <row r="932" spans="1:1">
      <c r="A932">
        <v>1.909570942272562</v>
      </c>
    </row>
    <row r="933" spans="1:1">
      <c r="A933">
        <v>1.9096933842667669</v>
      </c>
    </row>
    <row r="934" spans="1:1">
      <c r="A934">
        <v>1.9097530474348821</v>
      </c>
    </row>
    <row r="935" spans="1:1">
      <c r="A935">
        <v>1.9104499944790869</v>
      </c>
    </row>
    <row r="936" spans="1:1">
      <c r="A936">
        <v>1.9109461415371369</v>
      </c>
    </row>
    <row r="937" spans="1:1">
      <c r="A937">
        <v>1.912516932119396</v>
      </c>
    </row>
    <row r="938" spans="1:1">
      <c r="A938">
        <v>1.912739080135142</v>
      </c>
    </row>
    <row r="939" spans="1:1">
      <c r="A939">
        <v>1.9135136520012641</v>
      </c>
    </row>
    <row r="940" spans="1:1">
      <c r="A940">
        <v>1.913780730918756</v>
      </c>
    </row>
    <row r="941" spans="1:1">
      <c r="A941">
        <v>1.914016610036789</v>
      </c>
    </row>
    <row r="942" spans="1:1">
      <c r="A942">
        <v>1.9144844627485511</v>
      </c>
    </row>
    <row r="943" spans="1:1">
      <c r="A943">
        <v>1.9149843811184011</v>
      </c>
    </row>
    <row r="944" spans="1:1">
      <c r="A944">
        <v>1.915321847840858</v>
      </c>
    </row>
    <row r="945" spans="1:1">
      <c r="A945">
        <v>1.915497686078296</v>
      </c>
    </row>
    <row r="946" spans="1:1">
      <c r="A946">
        <v>1.91705009228168</v>
      </c>
    </row>
    <row r="947" spans="1:1">
      <c r="A947">
        <v>1.917582125482088</v>
      </c>
    </row>
    <row r="948" spans="1:1">
      <c r="A948">
        <v>1.917781865337491</v>
      </c>
    </row>
    <row r="949" spans="1:1">
      <c r="A949">
        <v>1.9184676898927591</v>
      </c>
    </row>
    <row r="950" spans="1:1">
      <c r="A950">
        <v>1.9190538069375049</v>
      </c>
    </row>
    <row r="951" spans="1:1">
      <c r="A951">
        <v>1.919507898353328</v>
      </c>
    </row>
    <row r="952" spans="1:1">
      <c r="A952">
        <v>1.9215296294499169</v>
      </c>
    </row>
    <row r="953" spans="1:1">
      <c r="A953">
        <v>1.9216462506511971</v>
      </c>
    </row>
    <row r="954" spans="1:1">
      <c r="A954">
        <v>1.921779571723305</v>
      </c>
    </row>
    <row r="955" spans="1:1">
      <c r="A955">
        <v>1.9229701165357791</v>
      </c>
    </row>
    <row r="956" spans="1:1">
      <c r="A956">
        <v>1.9232164406657739</v>
      </c>
    </row>
    <row r="957" spans="1:1">
      <c r="A957">
        <v>1.9246476559109611</v>
      </c>
    </row>
    <row r="958" spans="1:1">
      <c r="A958">
        <v>1.92467629256281</v>
      </c>
    </row>
    <row r="959" spans="1:1">
      <c r="A959">
        <v>1.92513510112074</v>
      </c>
    </row>
    <row r="960" spans="1:1">
      <c r="A960">
        <v>1.925935356120529</v>
      </c>
    </row>
    <row r="961" spans="1:1">
      <c r="A961">
        <v>1.92621967662073</v>
      </c>
    </row>
    <row r="962" spans="1:1">
      <c r="A962">
        <v>1.9267727354591671</v>
      </c>
    </row>
    <row r="963" spans="1:1">
      <c r="A963">
        <v>1.927331144915146</v>
      </c>
    </row>
    <row r="964" spans="1:1">
      <c r="A964">
        <v>1.9275890830760469</v>
      </c>
    </row>
    <row r="965" spans="1:1">
      <c r="A965">
        <v>1.92781464310818</v>
      </c>
    </row>
    <row r="966" spans="1:1">
      <c r="A966">
        <v>1.928862697564085</v>
      </c>
    </row>
    <row r="967" spans="1:1">
      <c r="A967">
        <v>1.9289739768614189</v>
      </c>
    </row>
    <row r="968" spans="1:1">
      <c r="A968">
        <v>1.9290853101078</v>
      </c>
    </row>
    <row r="969" spans="1:1">
      <c r="A969">
        <v>1.9291409153362049</v>
      </c>
    </row>
    <row r="970" spans="1:1">
      <c r="A970">
        <v>1.9292818453029159</v>
      </c>
    </row>
    <row r="971" spans="1:1">
      <c r="A971">
        <v>1.9302049114463169</v>
      </c>
    </row>
    <row r="972" spans="1:1">
      <c r="A972">
        <v>1.9302136841527071</v>
      </c>
    </row>
    <row r="973" spans="1:1">
      <c r="A973">
        <v>1.9305018069733659</v>
      </c>
    </row>
    <row r="974" spans="1:1">
      <c r="A974">
        <v>1.9305459356154171</v>
      </c>
    </row>
    <row r="975" spans="1:1">
      <c r="A975">
        <v>1.931165307701844</v>
      </c>
    </row>
    <row r="976" spans="1:1">
      <c r="A976">
        <v>1.931488443579626</v>
      </c>
    </row>
    <row r="977" spans="1:1">
      <c r="A977">
        <v>1.932100822265453</v>
      </c>
    </row>
    <row r="978" spans="1:1">
      <c r="A978">
        <v>1.9321503099960879</v>
      </c>
    </row>
    <row r="979" spans="1:1">
      <c r="A979">
        <v>1.9331015668955061</v>
      </c>
    </row>
    <row r="980" spans="1:1">
      <c r="A980">
        <v>1.9335768393039059</v>
      </c>
    </row>
    <row r="981" spans="1:1">
      <c r="A981">
        <v>1.933626241634967</v>
      </c>
    </row>
    <row r="982" spans="1:1">
      <c r="A982">
        <v>1.934259790259913</v>
      </c>
    </row>
    <row r="983" spans="1:1">
      <c r="A983">
        <v>1.9345206676332041</v>
      </c>
    </row>
    <row r="984" spans="1:1">
      <c r="A984">
        <v>1.935226358904752</v>
      </c>
    </row>
    <row r="985" spans="1:1">
      <c r="A985">
        <v>1.935406280680686</v>
      </c>
    </row>
    <row r="986" spans="1:1">
      <c r="A986">
        <v>1.935436959491468</v>
      </c>
    </row>
    <row r="987" spans="1:1">
      <c r="A987">
        <v>1.9357742069882651</v>
      </c>
    </row>
    <row r="988" spans="1:1">
      <c r="A988">
        <v>1.9363998235250299</v>
      </c>
    </row>
    <row r="989" spans="1:1">
      <c r="A989">
        <v>1.936560902548071</v>
      </c>
    </row>
    <row r="990" spans="1:1">
      <c r="A990">
        <v>1.936594046368145</v>
      </c>
    </row>
    <row r="991" spans="1:1">
      <c r="A991">
        <v>1.936991648117609</v>
      </c>
    </row>
    <row r="992" spans="1:1">
      <c r="A992">
        <v>1.937159349183015</v>
      </c>
    </row>
    <row r="993" spans="1:1">
      <c r="A993">
        <v>1.937456212419681</v>
      </c>
    </row>
    <row r="994" spans="1:1">
      <c r="A994">
        <v>1.9383937189945171</v>
      </c>
    </row>
    <row r="995" spans="1:1">
      <c r="A995">
        <v>1.9384595634613699</v>
      </c>
    </row>
    <row r="996" spans="1:1">
      <c r="A996">
        <v>1.9389031139230011</v>
      </c>
    </row>
    <row r="997" spans="1:1">
      <c r="A997">
        <v>1.9397679932293961</v>
      </c>
    </row>
    <row r="998" spans="1:1">
      <c r="A998">
        <v>1.9400994846770829</v>
      </c>
    </row>
    <row r="999" spans="1:1">
      <c r="A999">
        <v>1.9401103718478381</v>
      </c>
    </row>
    <row r="1000" spans="1:1">
      <c r="A1000">
        <v>1.940445970642235</v>
      </c>
    </row>
    <row r="1001" spans="1:1">
      <c r="A1001">
        <v>1.9410138992775801</v>
      </c>
    </row>
    <row r="1002" spans="1:1">
      <c r="A1002">
        <v>1.9411628315329601</v>
      </c>
    </row>
    <row r="1003" spans="1:1">
      <c r="A1003">
        <v>1.941893196702732</v>
      </c>
    </row>
    <row r="1004" spans="1:1">
      <c r="A1004">
        <v>1.9420507152038611</v>
      </c>
    </row>
    <row r="1005" spans="1:1">
      <c r="A1005">
        <v>1.9423066991422251</v>
      </c>
    </row>
    <row r="1006" spans="1:1">
      <c r="A1006">
        <v>1.942795066680064</v>
      </c>
    </row>
    <row r="1007" spans="1:1">
      <c r="A1007">
        <v>1.9430460747431819</v>
      </c>
    </row>
    <row r="1008" spans="1:1">
      <c r="A1008">
        <v>1.9431133745820679</v>
      </c>
    </row>
    <row r="1009" spans="1:1">
      <c r="A1009">
        <v>1.9431194998542609</v>
      </c>
    </row>
    <row r="1010" spans="1:1">
      <c r="A1010">
        <v>1.9432004520741739</v>
      </c>
    </row>
    <row r="1011" spans="1:1">
      <c r="A1011">
        <v>1.9436269519778391</v>
      </c>
    </row>
    <row r="1012" spans="1:1">
      <c r="A1012">
        <v>1.9436636858572249</v>
      </c>
    </row>
    <row r="1013" spans="1:1">
      <c r="A1013">
        <v>1.9447896961143329</v>
      </c>
    </row>
    <row r="1014" spans="1:1">
      <c r="A1014">
        <v>1.945154534042169</v>
      </c>
    </row>
    <row r="1015" spans="1:1">
      <c r="A1015">
        <v>1.9451642486419789</v>
      </c>
    </row>
    <row r="1016" spans="1:1">
      <c r="A1016">
        <v>1.9452758591185739</v>
      </c>
    </row>
    <row r="1017" spans="1:1">
      <c r="A1017">
        <v>1.945392691350214</v>
      </c>
    </row>
    <row r="1018" spans="1:1">
      <c r="A1018">
        <v>1.945546220142353</v>
      </c>
    </row>
    <row r="1019" spans="1:1">
      <c r="A1019">
        <v>1.945747132551257</v>
      </c>
    </row>
    <row r="1020" spans="1:1">
      <c r="A1020">
        <v>1.9462577526308149</v>
      </c>
    </row>
    <row r="1021" spans="1:1">
      <c r="A1021">
        <v>1.9462817787585811</v>
      </c>
    </row>
    <row r="1022" spans="1:1">
      <c r="A1022">
        <v>1.9467023264687411</v>
      </c>
    </row>
    <row r="1023" spans="1:1">
      <c r="A1023">
        <v>1.9469783538926839</v>
      </c>
    </row>
    <row r="1024" spans="1:1">
      <c r="A1024">
        <v>1.9473777420808629</v>
      </c>
    </row>
    <row r="1025" spans="1:1">
      <c r="A1025">
        <v>1.9477996656034919</v>
      </c>
    </row>
    <row r="1026" spans="1:1">
      <c r="A1026">
        <v>1.9478792072246141</v>
      </c>
    </row>
    <row r="1027" spans="1:1">
      <c r="A1027">
        <v>1.9480169792575659</v>
      </c>
    </row>
    <row r="1028" spans="1:1">
      <c r="A1028">
        <v>1.9481121938439629</v>
      </c>
    </row>
    <row r="1029" spans="1:1">
      <c r="A1029">
        <v>1.9482053215277411</v>
      </c>
    </row>
    <row r="1030" spans="1:1">
      <c r="A1030">
        <v>1.9485358684241949</v>
      </c>
    </row>
    <row r="1031" spans="1:1">
      <c r="A1031">
        <v>1.9486565142899801</v>
      </c>
    </row>
    <row r="1032" spans="1:1">
      <c r="A1032">
        <v>1.948848082399846</v>
      </c>
    </row>
    <row r="1033" spans="1:1">
      <c r="A1033">
        <v>1.949657096577931</v>
      </c>
    </row>
    <row r="1034" spans="1:1">
      <c r="A1034">
        <v>1.9496675626439059</v>
      </c>
    </row>
    <row r="1035" spans="1:1">
      <c r="A1035">
        <v>1.949790757835455</v>
      </c>
    </row>
    <row r="1036" spans="1:1">
      <c r="A1036">
        <v>1.9501522498032851</v>
      </c>
    </row>
    <row r="1037" spans="1:1">
      <c r="A1037">
        <v>1.951110370209765</v>
      </c>
    </row>
    <row r="1038" spans="1:1">
      <c r="A1038">
        <v>1.9517802965309381</v>
      </c>
    </row>
    <row r="1039" spans="1:1">
      <c r="A1039">
        <v>1.9520900374365131</v>
      </c>
    </row>
    <row r="1040" spans="1:1">
      <c r="A1040">
        <v>1.95241624217837</v>
      </c>
    </row>
    <row r="1041" spans="1:1">
      <c r="A1041">
        <v>1.952490548591004</v>
      </c>
    </row>
    <row r="1042" spans="1:1">
      <c r="A1042">
        <v>1.952627285131153</v>
      </c>
    </row>
    <row r="1043" spans="1:1">
      <c r="A1043">
        <v>1.952742876444014</v>
      </c>
    </row>
    <row r="1044" spans="1:1">
      <c r="A1044">
        <v>1.952912968046427</v>
      </c>
    </row>
    <row r="1045" spans="1:1">
      <c r="A1045">
        <v>1.952923939584416</v>
      </c>
    </row>
    <row r="1046" spans="1:1">
      <c r="A1046">
        <v>1.9529568015254719</v>
      </c>
    </row>
    <row r="1047" spans="1:1">
      <c r="A1047">
        <v>1.953745766920201</v>
      </c>
    </row>
    <row r="1048" spans="1:1">
      <c r="A1048">
        <v>1.9538992312568899</v>
      </c>
    </row>
    <row r="1049" spans="1:1">
      <c r="A1049">
        <v>1.953957560244421</v>
      </c>
    </row>
    <row r="1050" spans="1:1">
      <c r="A1050">
        <v>1.954131027857386</v>
      </c>
    </row>
    <row r="1051" spans="1:1">
      <c r="A1051">
        <v>1.9541451786448329</v>
      </c>
    </row>
    <row r="1052" spans="1:1">
      <c r="A1052">
        <v>1.954205255551023</v>
      </c>
    </row>
    <row r="1053" spans="1:1">
      <c r="A1053">
        <v>1.9544222788072569</v>
      </c>
    </row>
    <row r="1054" spans="1:1">
      <c r="A1054">
        <v>1.95462636833201</v>
      </c>
    </row>
    <row r="1055" spans="1:1">
      <c r="A1055">
        <v>1.954755673126376</v>
      </c>
    </row>
    <row r="1056" spans="1:1">
      <c r="A1056">
        <v>1.954876507989902</v>
      </c>
    </row>
    <row r="1057" spans="1:1">
      <c r="A1057">
        <v>1.954941091303938</v>
      </c>
    </row>
    <row r="1058" spans="1:1">
      <c r="A1058">
        <v>1.955620559780991</v>
      </c>
    </row>
    <row r="1059" spans="1:1">
      <c r="A1059">
        <v>1.955737060069161</v>
      </c>
    </row>
    <row r="1060" spans="1:1">
      <c r="A1060">
        <v>1.9559167385440219</v>
      </c>
    </row>
    <row r="1061" spans="1:1">
      <c r="A1061">
        <v>1.95599502985778</v>
      </c>
    </row>
    <row r="1062" spans="1:1">
      <c r="A1062">
        <v>1.9560295455680281</v>
      </c>
    </row>
    <row r="1063" spans="1:1">
      <c r="A1063">
        <v>1.9563336196555039</v>
      </c>
    </row>
    <row r="1064" spans="1:1">
      <c r="A1064">
        <v>1.9563658390447709</v>
      </c>
    </row>
    <row r="1065" spans="1:1">
      <c r="A1065">
        <v>1.9566196459202481</v>
      </c>
    </row>
    <row r="1066" spans="1:1">
      <c r="A1066">
        <v>1.9569306418091521</v>
      </c>
    </row>
    <row r="1067" spans="1:1">
      <c r="A1067">
        <v>1.957501479397213</v>
      </c>
    </row>
    <row r="1068" spans="1:1">
      <c r="A1068">
        <v>1.9576420953410201</v>
      </c>
    </row>
    <row r="1069" spans="1:1">
      <c r="A1069">
        <v>1.95765241980422</v>
      </c>
    </row>
    <row r="1070" spans="1:1">
      <c r="A1070">
        <v>1.9578771729544211</v>
      </c>
    </row>
    <row r="1071" spans="1:1">
      <c r="A1071">
        <v>1.9578788952949551</v>
      </c>
    </row>
    <row r="1072" spans="1:1">
      <c r="A1072">
        <v>1.9591469477679859</v>
      </c>
    </row>
    <row r="1073" spans="1:1">
      <c r="A1073">
        <v>1.959212935738355</v>
      </c>
    </row>
    <row r="1074" spans="1:1">
      <c r="A1074">
        <v>1.959287827476158</v>
      </c>
    </row>
    <row r="1075" spans="1:1">
      <c r="A1075">
        <v>1.9597022050665629</v>
      </c>
    </row>
    <row r="1076" spans="1:1">
      <c r="A1076">
        <v>1.9603549843558179</v>
      </c>
    </row>
    <row r="1077" spans="1:1">
      <c r="A1077">
        <v>1.9605802449586041</v>
      </c>
    </row>
    <row r="1078" spans="1:1">
      <c r="A1078">
        <v>1.960589295947609</v>
      </c>
    </row>
    <row r="1079" spans="1:1">
      <c r="A1079">
        <v>1.960853185690961</v>
      </c>
    </row>
    <row r="1080" spans="1:1">
      <c r="A1080">
        <v>1.9611963015475571</v>
      </c>
    </row>
    <row r="1081" spans="1:1">
      <c r="A1081">
        <v>1.961357960018459</v>
      </c>
    </row>
    <row r="1082" spans="1:1">
      <c r="A1082">
        <v>1.9614249986819079</v>
      </c>
    </row>
    <row r="1083" spans="1:1">
      <c r="A1083">
        <v>1.961794878409052</v>
      </c>
    </row>
    <row r="1084" spans="1:1">
      <c r="A1084">
        <v>1.961850881121463</v>
      </c>
    </row>
    <row r="1085" spans="1:1">
      <c r="A1085">
        <v>1.9620223863246391</v>
      </c>
    </row>
    <row r="1086" spans="1:1">
      <c r="A1086">
        <v>1.962343474174429</v>
      </c>
    </row>
    <row r="1087" spans="1:1">
      <c r="A1087">
        <v>1.9623689919703791</v>
      </c>
    </row>
    <row r="1088" spans="1:1">
      <c r="A1088">
        <v>1.9624009146313861</v>
      </c>
    </row>
    <row r="1089" spans="1:1">
      <c r="A1089">
        <v>1.9633037755103051</v>
      </c>
    </row>
    <row r="1090" spans="1:1">
      <c r="A1090">
        <v>1.963545867486427</v>
      </c>
    </row>
    <row r="1091" spans="1:1">
      <c r="A1091">
        <v>1.96364558833851</v>
      </c>
    </row>
    <row r="1092" spans="1:1">
      <c r="A1092">
        <v>1.9638444518729219</v>
      </c>
    </row>
    <row r="1093" spans="1:1">
      <c r="A1093">
        <v>1.963984807625673</v>
      </c>
    </row>
    <row r="1094" spans="1:1">
      <c r="A1094">
        <v>1.964298964539684</v>
      </c>
    </row>
    <row r="1095" spans="1:1">
      <c r="A1095">
        <v>1.9643025517438639</v>
      </c>
    </row>
    <row r="1096" spans="1:1">
      <c r="A1096">
        <v>1.964726936955</v>
      </c>
    </row>
    <row r="1097" spans="1:1">
      <c r="A1097">
        <v>1.965155992063351</v>
      </c>
    </row>
    <row r="1098" spans="1:1">
      <c r="A1098">
        <v>1.9652087573612089</v>
      </c>
    </row>
    <row r="1099" spans="1:1">
      <c r="A1099">
        <v>1.9652882421399569</v>
      </c>
    </row>
    <row r="1100" spans="1:1">
      <c r="A1100">
        <v>1.9653933076835191</v>
      </c>
    </row>
    <row r="1101" spans="1:1">
      <c r="A1101">
        <v>1.9654081626467781</v>
      </c>
    </row>
    <row r="1102" spans="1:1">
      <c r="A1102">
        <v>1.9655506101129221</v>
      </c>
    </row>
    <row r="1103" spans="1:1">
      <c r="A1103">
        <v>1.965785389654451</v>
      </c>
    </row>
    <row r="1104" spans="1:1">
      <c r="A1104">
        <v>1.9662832455457839</v>
      </c>
    </row>
    <row r="1105" spans="1:1">
      <c r="A1105">
        <v>1.966326466910471</v>
      </c>
    </row>
    <row r="1106" spans="1:1">
      <c r="A1106">
        <v>1.966812799063592</v>
      </c>
    </row>
    <row r="1107" spans="1:1">
      <c r="A1107">
        <v>1.966989280429666</v>
      </c>
    </row>
    <row r="1108" spans="1:1">
      <c r="A1108">
        <v>1.96702950389645</v>
      </c>
    </row>
    <row r="1109" spans="1:1">
      <c r="A1109">
        <v>1.9675428712656871</v>
      </c>
    </row>
    <row r="1110" spans="1:1">
      <c r="A1110">
        <v>1.967588534145245</v>
      </c>
    </row>
    <row r="1111" spans="1:1">
      <c r="A1111">
        <v>1.967594310537</v>
      </c>
    </row>
    <row r="1112" spans="1:1">
      <c r="A1112">
        <v>1.968454099914476</v>
      </c>
    </row>
    <row r="1113" spans="1:1">
      <c r="A1113">
        <v>1.9687530337933841</v>
      </c>
    </row>
    <row r="1114" spans="1:1">
      <c r="A1114">
        <v>1.969329933261601</v>
      </c>
    </row>
    <row r="1115" spans="1:1">
      <c r="A1115">
        <v>1.969632509503692</v>
      </c>
    </row>
    <row r="1116" spans="1:1">
      <c r="A1116">
        <v>1.9698859180258961</v>
      </c>
    </row>
    <row r="1117" spans="1:1">
      <c r="A1117">
        <v>1.9699242483588371</v>
      </c>
    </row>
    <row r="1118" spans="1:1">
      <c r="A1118">
        <v>1.9703329604166959</v>
      </c>
    </row>
    <row r="1119" spans="1:1">
      <c r="A1119">
        <v>1.970621506838818</v>
      </c>
    </row>
    <row r="1120" spans="1:1">
      <c r="A1120">
        <v>1.971004392269287</v>
      </c>
    </row>
    <row r="1121" spans="1:1">
      <c r="A1121">
        <v>1.9713794491699981</v>
      </c>
    </row>
    <row r="1122" spans="1:1">
      <c r="A1122">
        <v>1.9718724178835161</v>
      </c>
    </row>
    <row r="1123" spans="1:1">
      <c r="A1123">
        <v>1.9722129664895269</v>
      </c>
    </row>
    <row r="1124" spans="1:1">
      <c r="A1124">
        <v>1.9726197778167049</v>
      </c>
    </row>
    <row r="1125" spans="1:1">
      <c r="A1125">
        <v>1.972915454754443</v>
      </c>
    </row>
    <row r="1126" spans="1:1">
      <c r="A1126">
        <v>1.9730246844084349</v>
      </c>
    </row>
    <row r="1127" spans="1:1">
      <c r="A1127">
        <v>1.9739919074721759</v>
      </c>
    </row>
    <row r="1128" spans="1:1">
      <c r="A1128">
        <v>1.974410268693044</v>
      </c>
    </row>
    <row r="1129" spans="1:1">
      <c r="A1129">
        <v>1.974836311258612</v>
      </c>
    </row>
    <row r="1130" spans="1:1">
      <c r="A1130">
        <v>1.9748891962786379</v>
      </c>
    </row>
    <row r="1131" spans="1:1">
      <c r="A1131">
        <v>1.9751714601078261</v>
      </c>
    </row>
    <row r="1132" spans="1:1">
      <c r="A1132">
        <v>1.9752700683294979</v>
      </c>
    </row>
    <row r="1133" spans="1:1">
      <c r="A1133">
        <v>1.975329705182217</v>
      </c>
    </row>
    <row r="1134" spans="1:1">
      <c r="A1134">
        <v>1.9755152433415351</v>
      </c>
    </row>
    <row r="1135" spans="1:1">
      <c r="A1135">
        <v>1.9756045970206131</v>
      </c>
    </row>
    <row r="1136" spans="1:1">
      <c r="A1136">
        <v>1.975677706796378</v>
      </c>
    </row>
    <row r="1137" spans="1:1">
      <c r="A1137">
        <v>1.9758228888197431</v>
      </c>
    </row>
    <row r="1138" spans="1:1">
      <c r="A1138">
        <v>1.976029372654545</v>
      </c>
    </row>
    <row r="1139" spans="1:1">
      <c r="A1139">
        <v>1.9760998887306309</v>
      </c>
    </row>
    <row r="1140" spans="1:1">
      <c r="A1140">
        <v>1.97614815996993</v>
      </c>
    </row>
    <row r="1141" spans="1:1">
      <c r="A1141">
        <v>1.97640431423343</v>
      </c>
    </row>
    <row r="1142" spans="1:1">
      <c r="A1142">
        <v>1.9765261106839671</v>
      </c>
    </row>
    <row r="1143" spans="1:1">
      <c r="A1143">
        <v>1.9766826107886379</v>
      </c>
    </row>
    <row r="1144" spans="1:1">
      <c r="A1144">
        <v>1.9770379820003321</v>
      </c>
    </row>
    <row r="1145" spans="1:1">
      <c r="A1145">
        <v>1.9783141334498631</v>
      </c>
    </row>
    <row r="1146" spans="1:1">
      <c r="A1146">
        <v>1.978600419982893</v>
      </c>
    </row>
    <row r="1147" spans="1:1">
      <c r="A1147">
        <v>1.9788160783465121</v>
      </c>
    </row>
    <row r="1148" spans="1:1">
      <c r="A1148">
        <v>1.980559328907578</v>
      </c>
    </row>
    <row r="1149" spans="1:1">
      <c r="A1149">
        <v>1.980611406095097</v>
      </c>
    </row>
    <row r="1150" spans="1:1">
      <c r="A1150">
        <v>1.981317620463757</v>
      </c>
    </row>
    <row r="1151" spans="1:1">
      <c r="A1151">
        <v>1.9817066716801519</v>
      </c>
    </row>
    <row r="1152" spans="1:1">
      <c r="A1152">
        <v>1.981940115213159</v>
      </c>
    </row>
    <row r="1153" spans="1:1">
      <c r="A1153">
        <v>1.9821287236282961</v>
      </c>
    </row>
    <row r="1154" spans="1:1">
      <c r="A1154">
        <v>1.9822307358231119</v>
      </c>
    </row>
    <row r="1155" spans="1:1">
      <c r="A1155">
        <v>1.982509350627452</v>
      </c>
    </row>
    <row r="1156" spans="1:1">
      <c r="A1156">
        <v>1.9837530156180549</v>
      </c>
    </row>
    <row r="1157" spans="1:1">
      <c r="A1157">
        <v>1.9838440633607619</v>
      </c>
    </row>
    <row r="1158" spans="1:1">
      <c r="A1158">
        <v>1.9840438494064501</v>
      </c>
    </row>
    <row r="1159" spans="1:1">
      <c r="A1159">
        <v>1.984071543558434</v>
      </c>
    </row>
    <row r="1160" spans="1:1">
      <c r="A1160">
        <v>1.9841921530014379</v>
      </c>
    </row>
    <row r="1161" spans="1:1">
      <c r="A1161">
        <v>1.984418877041318</v>
      </c>
    </row>
    <row r="1162" spans="1:1">
      <c r="A1162">
        <v>1.9853879599474491</v>
      </c>
    </row>
    <row r="1163" spans="1:1">
      <c r="A1163">
        <v>1.985697850024706</v>
      </c>
    </row>
    <row r="1164" spans="1:1">
      <c r="A1164">
        <v>1.9857789228269569</v>
      </c>
    </row>
    <row r="1165" spans="1:1">
      <c r="A1165">
        <v>1.986746192749687</v>
      </c>
    </row>
    <row r="1166" spans="1:1">
      <c r="A1166">
        <v>1.9869273970579751</v>
      </c>
    </row>
    <row r="1167" spans="1:1">
      <c r="A1167">
        <v>1.987058019845251</v>
      </c>
    </row>
    <row r="1168" spans="1:1">
      <c r="A1168">
        <v>1.987280723501089</v>
      </c>
    </row>
    <row r="1169" spans="1:1">
      <c r="A1169">
        <v>1.989040242910314</v>
      </c>
    </row>
    <row r="1170" spans="1:1">
      <c r="A1170">
        <v>1.9890718911902101</v>
      </c>
    </row>
    <row r="1171" spans="1:1">
      <c r="A1171">
        <v>1.98971874153443</v>
      </c>
    </row>
    <row r="1172" spans="1:1">
      <c r="A1172">
        <v>1.990224197835299</v>
      </c>
    </row>
    <row r="1173" spans="1:1">
      <c r="A1173">
        <v>1.9905704465527789</v>
      </c>
    </row>
    <row r="1174" spans="1:1">
      <c r="A1174">
        <v>1.9913530485872331</v>
      </c>
    </row>
    <row r="1175" spans="1:1">
      <c r="A1175">
        <v>1.991498928963646</v>
      </c>
    </row>
    <row r="1176" spans="1:1">
      <c r="A1176">
        <v>1.9917097146486871</v>
      </c>
    </row>
    <row r="1177" spans="1:1">
      <c r="A1177">
        <v>1.993527617991838</v>
      </c>
    </row>
    <row r="1178" spans="1:1">
      <c r="A1178">
        <v>1.993801588497337</v>
      </c>
    </row>
    <row r="1179" spans="1:1">
      <c r="A1179">
        <v>1.99384337733357</v>
      </c>
    </row>
    <row r="1180" spans="1:1">
      <c r="A1180">
        <v>1.9941638822755261</v>
      </c>
    </row>
    <row r="1181" spans="1:1">
      <c r="A1181">
        <v>1.995100333221236</v>
      </c>
    </row>
    <row r="1182" spans="1:1">
      <c r="A1182">
        <v>1.9951584196619481</v>
      </c>
    </row>
    <row r="1183" spans="1:1">
      <c r="A1183">
        <v>1.995260277654159</v>
      </c>
    </row>
    <row r="1184" spans="1:1">
      <c r="A1184">
        <v>1.9961926080123089</v>
      </c>
    </row>
    <row r="1185" spans="1:1">
      <c r="A1185">
        <v>1.996769558757489</v>
      </c>
    </row>
    <row r="1186" spans="1:1">
      <c r="A1186">
        <v>1.9967696217565181</v>
      </c>
    </row>
    <row r="1187" spans="1:1">
      <c r="A1187">
        <v>1.997131384534369</v>
      </c>
    </row>
    <row r="1188" spans="1:1">
      <c r="A1188">
        <v>1.99772346532274</v>
      </c>
    </row>
    <row r="1189" spans="1:1">
      <c r="A1189">
        <v>1.997777183412548</v>
      </c>
    </row>
    <row r="1190" spans="1:1">
      <c r="A1190">
        <v>1.998393193232999</v>
      </c>
    </row>
    <row r="1191" spans="1:1">
      <c r="A1191">
        <v>1.999242060390984</v>
      </c>
    </row>
    <row r="1192" spans="1:1">
      <c r="A1192">
        <v>1.999487855949085</v>
      </c>
    </row>
    <row r="1193" spans="1:1">
      <c r="A1193">
        <v>1.9997875351255201</v>
      </c>
    </row>
    <row r="1194" spans="1:1">
      <c r="A1194">
        <v>1.9998885724471389</v>
      </c>
    </row>
    <row r="1195" spans="1:1">
      <c r="A1195">
        <v>1.999979972636466</v>
      </c>
    </row>
    <row r="1196" spans="1:1">
      <c r="A1196">
        <v>2.000288094881626</v>
      </c>
    </row>
    <row r="1197" spans="1:1">
      <c r="A1197">
        <v>2.000392106949751</v>
      </c>
    </row>
    <row r="1198" spans="1:1">
      <c r="A1198">
        <v>2.0009140595819361</v>
      </c>
    </row>
    <row r="1199" spans="1:1">
      <c r="A1199">
        <v>2.0011008015476821</v>
      </c>
    </row>
    <row r="1200" spans="1:1">
      <c r="A1200">
        <v>2.0015208045271442</v>
      </c>
    </row>
    <row r="1201" spans="1:1">
      <c r="A1201">
        <v>2.0015332350704629</v>
      </c>
    </row>
    <row r="1202" spans="1:1">
      <c r="A1202">
        <v>2.001941573042096</v>
      </c>
    </row>
    <row r="1203" spans="1:1">
      <c r="A1203">
        <v>2.0022994233241218</v>
      </c>
    </row>
    <row r="1204" spans="1:1">
      <c r="A1204">
        <v>2.002410485819444</v>
      </c>
    </row>
    <row r="1205" spans="1:1">
      <c r="A1205">
        <v>2.0027950507812662</v>
      </c>
    </row>
    <row r="1206" spans="1:1">
      <c r="A1206">
        <v>2.0031918906672441</v>
      </c>
    </row>
    <row r="1207" spans="1:1">
      <c r="A1207">
        <v>2.0035936383871209</v>
      </c>
    </row>
    <row r="1208" spans="1:1">
      <c r="A1208">
        <v>2.0039045067397652</v>
      </c>
    </row>
    <row r="1209" spans="1:1">
      <c r="A1209">
        <v>2.0043540807396512</v>
      </c>
    </row>
    <row r="1210" spans="1:1">
      <c r="A1210">
        <v>2.0044562915923949</v>
      </c>
    </row>
    <row r="1211" spans="1:1">
      <c r="A1211">
        <v>2.0053902335718949</v>
      </c>
    </row>
    <row r="1212" spans="1:1">
      <c r="A1212">
        <v>2.0057848482430081</v>
      </c>
    </row>
    <row r="1213" spans="1:1">
      <c r="A1213">
        <v>2.006052140956601</v>
      </c>
    </row>
    <row r="1214" spans="1:1">
      <c r="A1214">
        <v>2.0065908114832651</v>
      </c>
    </row>
    <row r="1215" spans="1:1">
      <c r="A1215">
        <v>2.0073185911508582</v>
      </c>
    </row>
    <row r="1216" spans="1:1">
      <c r="A1216">
        <v>2.0075128978060421</v>
      </c>
    </row>
    <row r="1217" spans="1:1">
      <c r="A1217">
        <v>2.0077860101851028</v>
      </c>
    </row>
    <row r="1218" spans="1:1">
      <c r="A1218">
        <v>2.0078862734523839</v>
      </c>
    </row>
    <row r="1219" spans="1:1">
      <c r="A1219">
        <v>2.0087990109953</v>
      </c>
    </row>
    <row r="1220" spans="1:1">
      <c r="A1220">
        <v>2.0090169543559941</v>
      </c>
    </row>
    <row r="1221" spans="1:1">
      <c r="A1221">
        <v>2.009073419293268</v>
      </c>
    </row>
    <row r="1222" spans="1:1">
      <c r="A1222">
        <v>2.0093001504077659</v>
      </c>
    </row>
    <row r="1223" spans="1:1">
      <c r="A1223">
        <v>2.0094649445928221</v>
      </c>
    </row>
    <row r="1224" spans="1:1">
      <c r="A1224">
        <v>2.0099104884597052</v>
      </c>
    </row>
    <row r="1225" spans="1:1">
      <c r="A1225">
        <v>2.0102779061250651</v>
      </c>
    </row>
    <row r="1226" spans="1:1">
      <c r="A1226">
        <v>2.0106715908380171</v>
      </c>
    </row>
    <row r="1227" spans="1:1">
      <c r="A1227">
        <v>2.0112982905280261</v>
      </c>
    </row>
    <row r="1228" spans="1:1">
      <c r="A1228">
        <v>2.0114186714604019</v>
      </c>
    </row>
    <row r="1229" spans="1:1">
      <c r="A1229">
        <v>2.0116346322362819</v>
      </c>
    </row>
    <row r="1230" spans="1:1">
      <c r="A1230">
        <v>2.0120703426159712</v>
      </c>
    </row>
    <row r="1231" spans="1:1">
      <c r="A1231">
        <v>2.0121192430461852</v>
      </c>
    </row>
    <row r="1232" spans="1:1">
      <c r="A1232">
        <v>2.0121475963319631</v>
      </c>
    </row>
    <row r="1233" spans="1:1">
      <c r="A1233">
        <v>2.012324245591357</v>
      </c>
    </row>
    <row r="1234" spans="1:1">
      <c r="A1234">
        <v>2.0124267874427528</v>
      </c>
    </row>
    <row r="1235" spans="1:1">
      <c r="A1235">
        <v>2.0125551721972861</v>
      </c>
    </row>
    <row r="1236" spans="1:1">
      <c r="A1236">
        <v>2.0131168521248441</v>
      </c>
    </row>
    <row r="1237" spans="1:1">
      <c r="A1237">
        <v>2.0133861026802178</v>
      </c>
    </row>
    <row r="1238" spans="1:1">
      <c r="A1238">
        <v>2.013688789619926</v>
      </c>
    </row>
    <row r="1239" spans="1:1">
      <c r="A1239">
        <v>2.0140578275898409</v>
      </c>
    </row>
    <row r="1240" spans="1:1">
      <c r="A1240">
        <v>2.014667973027946</v>
      </c>
    </row>
    <row r="1241" spans="1:1">
      <c r="A1241">
        <v>2.0148681072911141</v>
      </c>
    </row>
    <row r="1242" spans="1:1">
      <c r="A1242">
        <v>2.0155394845909842</v>
      </c>
    </row>
    <row r="1243" spans="1:1">
      <c r="A1243">
        <v>2.0170907255080222</v>
      </c>
    </row>
    <row r="1244" spans="1:1">
      <c r="A1244">
        <v>2.0173975230743251</v>
      </c>
    </row>
    <row r="1245" spans="1:1">
      <c r="A1245">
        <v>2.0174465646672419</v>
      </c>
    </row>
    <row r="1246" spans="1:1">
      <c r="A1246">
        <v>2.0176717021940851</v>
      </c>
    </row>
    <row r="1247" spans="1:1">
      <c r="A1247">
        <v>2.017800828446541</v>
      </c>
    </row>
    <row r="1248" spans="1:1">
      <c r="A1248">
        <v>2.0178222190285262</v>
      </c>
    </row>
    <row r="1249" spans="1:1">
      <c r="A1249">
        <v>2.0180233439360959</v>
      </c>
    </row>
    <row r="1250" spans="1:1">
      <c r="A1250">
        <v>2.018170937468077</v>
      </c>
    </row>
    <row r="1251" spans="1:1">
      <c r="A1251">
        <v>2.01835005339065</v>
      </c>
    </row>
    <row r="1252" spans="1:1">
      <c r="A1252">
        <v>2.0184510802692688</v>
      </c>
    </row>
    <row r="1253" spans="1:1">
      <c r="A1253">
        <v>2.0187866773609491</v>
      </c>
    </row>
    <row r="1254" spans="1:1">
      <c r="A1254">
        <v>2.0189693786092668</v>
      </c>
    </row>
    <row r="1255" spans="1:1">
      <c r="A1255">
        <v>2.0193238967598202</v>
      </c>
    </row>
    <row r="1256" spans="1:1">
      <c r="A1256">
        <v>2.0193558359500812</v>
      </c>
    </row>
    <row r="1257" spans="1:1">
      <c r="A1257">
        <v>2.0194583903032859</v>
      </c>
    </row>
    <row r="1258" spans="1:1">
      <c r="A1258">
        <v>2.020362670682307</v>
      </c>
    </row>
    <row r="1259" spans="1:1">
      <c r="A1259">
        <v>2.0203886374653681</v>
      </c>
    </row>
    <row r="1260" spans="1:1">
      <c r="A1260">
        <v>2.0204896290014691</v>
      </c>
    </row>
    <row r="1261" spans="1:1">
      <c r="A1261">
        <v>2.0208609325456082</v>
      </c>
    </row>
    <row r="1262" spans="1:1">
      <c r="A1262">
        <v>2.0210426822315202</v>
      </c>
    </row>
    <row r="1263" spans="1:1">
      <c r="A1263">
        <v>2.02182348891998</v>
      </c>
    </row>
    <row r="1264" spans="1:1">
      <c r="A1264">
        <v>2.0220950736611152</v>
      </c>
    </row>
    <row r="1265" spans="1:1">
      <c r="A1265">
        <v>2.0223138318553859</v>
      </c>
    </row>
    <row r="1266" spans="1:1">
      <c r="A1266">
        <v>2.023020990827237</v>
      </c>
    </row>
    <row r="1267" spans="1:1">
      <c r="A1267">
        <v>2.023306192562059</v>
      </c>
    </row>
    <row r="1268" spans="1:1">
      <c r="A1268">
        <v>2.025115162939819</v>
      </c>
    </row>
    <row r="1269" spans="1:1">
      <c r="A1269">
        <v>2.0251431623146341</v>
      </c>
    </row>
    <row r="1270" spans="1:1">
      <c r="A1270">
        <v>2.0262796582970051</v>
      </c>
    </row>
    <row r="1271" spans="1:1">
      <c r="A1271">
        <v>2.026305010028008</v>
      </c>
    </row>
    <row r="1272" spans="1:1">
      <c r="A1272">
        <v>2.0264025544645139</v>
      </c>
    </row>
    <row r="1273" spans="1:1">
      <c r="A1273">
        <v>2.0264280576988831</v>
      </c>
    </row>
    <row r="1274" spans="1:1">
      <c r="A1274">
        <v>2.0265524416026501</v>
      </c>
    </row>
    <row r="1275" spans="1:1">
      <c r="A1275">
        <v>2.0266697946830359</v>
      </c>
    </row>
    <row r="1276" spans="1:1">
      <c r="A1276">
        <v>2.0268980528147811</v>
      </c>
    </row>
    <row r="1277" spans="1:1">
      <c r="A1277">
        <v>2.0269236767117942</v>
      </c>
    </row>
    <row r="1278" spans="1:1">
      <c r="A1278">
        <v>2.027412438191845</v>
      </c>
    </row>
    <row r="1279" spans="1:1">
      <c r="A1279">
        <v>2.0277750553000722</v>
      </c>
    </row>
    <row r="1280" spans="1:1">
      <c r="A1280">
        <v>2.0278443837016469</v>
      </c>
    </row>
    <row r="1281" spans="1:1">
      <c r="A1281">
        <v>2.027864289727408</v>
      </c>
    </row>
    <row r="1282" spans="1:1">
      <c r="A1282">
        <v>2.0282310561852079</v>
      </c>
    </row>
    <row r="1283" spans="1:1">
      <c r="A1283">
        <v>2.028267543681145</v>
      </c>
    </row>
    <row r="1284" spans="1:1">
      <c r="A1284">
        <v>2.028445320392283</v>
      </c>
    </row>
    <row r="1285" spans="1:1">
      <c r="A1285">
        <v>2.0286689575654302</v>
      </c>
    </row>
    <row r="1286" spans="1:1">
      <c r="A1286">
        <v>2.0293459510865599</v>
      </c>
    </row>
    <row r="1287" spans="1:1">
      <c r="A1287">
        <v>2.0294938281854371</v>
      </c>
    </row>
    <row r="1288" spans="1:1">
      <c r="A1288">
        <v>2.0301210113994239</v>
      </c>
    </row>
    <row r="1289" spans="1:1">
      <c r="A1289">
        <v>2.0305835117076501</v>
      </c>
    </row>
    <row r="1290" spans="1:1">
      <c r="A1290">
        <v>2.0309133806379451</v>
      </c>
    </row>
    <row r="1291" spans="1:1">
      <c r="A1291">
        <v>2.0309706826596758</v>
      </c>
    </row>
    <row r="1292" spans="1:1">
      <c r="A1292">
        <v>2.031191291105614</v>
      </c>
    </row>
    <row r="1293" spans="1:1">
      <c r="A1293">
        <v>2.0312084151324958</v>
      </c>
    </row>
    <row r="1294" spans="1:1">
      <c r="A1294">
        <v>2.0313228031305379</v>
      </c>
    </row>
    <row r="1295" spans="1:1">
      <c r="A1295">
        <v>2.031358414392296</v>
      </c>
    </row>
    <row r="1296" spans="1:1">
      <c r="A1296">
        <v>2.0315556843305962</v>
      </c>
    </row>
    <row r="1297" spans="1:1">
      <c r="A1297">
        <v>2.0328175850201222</v>
      </c>
    </row>
    <row r="1298" spans="1:1">
      <c r="A1298">
        <v>2.0332804512488369</v>
      </c>
    </row>
    <row r="1299" spans="1:1">
      <c r="A1299">
        <v>2.0337028169384119</v>
      </c>
    </row>
    <row r="1300" spans="1:1">
      <c r="A1300">
        <v>2.0339871461235099</v>
      </c>
    </row>
    <row r="1301" spans="1:1">
      <c r="A1301">
        <v>2.0340735079123862</v>
      </c>
    </row>
    <row r="1302" spans="1:1">
      <c r="A1302">
        <v>2.0346359336526261</v>
      </c>
    </row>
    <row r="1303" spans="1:1">
      <c r="A1303">
        <v>2.034951489690775</v>
      </c>
    </row>
    <row r="1304" spans="1:1">
      <c r="A1304">
        <v>2.0351007738205258</v>
      </c>
    </row>
    <row r="1305" spans="1:1">
      <c r="A1305">
        <v>2.0351633559609601</v>
      </c>
    </row>
    <row r="1306" spans="1:1">
      <c r="A1306">
        <v>2.0353759375025038</v>
      </c>
    </row>
    <row r="1307" spans="1:1">
      <c r="A1307">
        <v>2.035713952627646</v>
      </c>
    </row>
    <row r="1308" spans="1:1">
      <c r="A1308">
        <v>2.036364172343867</v>
      </c>
    </row>
    <row r="1309" spans="1:1">
      <c r="A1309">
        <v>2.0365522590016631</v>
      </c>
    </row>
    <row r="1310" spans="1:1">
      <c r="A1310">
        <v>2.036756078585273</v>
      </c>
    </row>
    <row r="1311" spans="1:1">
      <c r="A1311">
        <v>2.0370277683000291</v>
      </c>
    </row>
    <row r="1312" spans="1:1">
      <c r="A1312">
        <v>2.037068057180309</v>
      </c>
    </row>
    <row r="1313" spans="1:1">
      <c r="A1313">
        <v>2.037127800555814</v>
      </c>
    </row>
    <row r="1314" spans="1:1">
      <c r="A1314">
        <v>2.0382500095967941</v>
      </c>
    </row>
    <row r="1315" spans="1:1">
      <c r="A1315">
        <v>2.0398598808430588</v>
      </c>
    </row>
    <row r="1316" spans="1:1">
      <c r="A1316">
        <v>2.03987490700862</v>
      </c>
    </row>
    <row r="1317" spans="1:1">
      <c r="A1317">
        <v>2.0401714416142922</v>
      </c>
    </row>
    <row r="1318" spans="1:1">
      <c r="A1318">
        <v>2.0403032832352861</v>
      </c>
    </row>
    <row r="1319" spans="1:1">
      <c r="A1319">
        <v>2.0403456612440221</v>
      </c>
    </row>
    <row r="1320" spans="1:1">
      <c r="A1320">
        <v>2.0405725876155221</v>
      </c>
    </row>
    <row r="1321" spans="1:1">
      <c r="A1321">
        <v>2.040948445167539</v>
      </c>
    </row>
    <row r="1322" spans="1:1">
      <c r="A1322">
        <v>2.0413439711341099</v>
      </c>
    </row>
    <row r="1323" spans="1:1">
      <c r="A1323">
        <v>2.0413789460715281</v>
      </c>
    </row>
    <row r="1324" spans="1:1">
      <c r="A1324">
        <v>2.0417150800596779</v>
      </c>
    </row>
    <row r="1325" spans="1:1">
      <c r="A1325">
        <v>2.0420657365935719</v>
      </c>
    </row>
    <row r="1326" spans="1:1">
      <c r="A1326">
        <v>2.0426490717953909</v>
      </c>
    </row>
    <row r="1327" spans="1:1">
      <c r="A1327">
        <v>2.042926280595561</v>
      </c>
    </row>
    <row r="1328" spans="1:1">
      <c r="A1328">
        <v>2.0429416733789729</v>
      </c>
    </row>
    <row r="1329" spans="1:1">
      <c r="A1329">
        <v>2.0434540791823519</v>
      </c>
    </row>
    <row r="1330" spans="1:1">
      <c r="A1330">
        <v>2.0435342397887251</v>
      </c>
    </row>
    <row r="1331" spans="1:1">
      <c r="A1331">
        <v>2.0436746078910328</v>
      </c>
    </row>
    <row r="1332" spans="1:1">
      <c r="A1332">
        <v>2.044826237399489</v>
      </c>
    </row>
    <row r="1333" spans="1:1">
      <c r="A1333">
        <v>2.0456880703657738</v>
      </c>
    </row>
    <row r="1334" spans="1:1">
      <c r="A1334">
        <v>2.0460254172574008</v>
      </c>
    </row>
    <row r="1335" spans="1:1">
      <c r="A1335">
        <v>2.0469607942548822</v>
      </c>
    </row>
    <row r="1336" spans="1:1">
      <c r="A1336">
        <v>2.0471373946927551</v>
      </c>
    </row>
    <row r="1337" spans="1:1">
      <c r="A1337">
        <v>2.0471663017134141</v>
      </c>
    </row>
    <row r="1338" spans="1:1">
      <c r="A1338">
        <v>2.0478319476725129</v>
      </c>
    </row>
    <row r="1339" spans="1:1">
      <c r="A1339">
        <v>2.048005842523041</v>
      </c>
    </row>
    <row r="1340" spans="1:1">
      <c r="A1340">
        <v>2.0481135515219342</v>
      </c>
    </row>
    <row r="1341" spans="1:1">
      <c r="A1341">
        <v>2.0486857378376491</v>
      </c>
    </row>
    <row r="1342" spans="1:1">
      <c r="A1342">
        <v>2.0490886199302571</v>
      </c>
    </row>
    <row r="1343" spans="1:1">
      <c r="A1343">
        <v>2.0497222792912262</v>
      </c>
    </row>
    <row r="1344" spans="1:1">
      <c r="A1344">
        <v>2.0500544124118889</v>
      </c>
    </row>
    <row r="1345" spans="1:1">
      <c r="A1345">
        <v>2.0502232210560498</v>
      </c>
    </row>
    <row r="1346" spans="1:1">
      <c r="A1346">
        <v>2.0504528627074601</v>
      </c>
    </row>
    <row r="1347" spans="1:1">
      <c r="A1347">
        <v>2.0508110592399058</v>
      </c>
    </row>
    <row r="1348" spans="1:1">
      <c r="A1348">
        <v>2.0511934779325629</v>
      </c>
    </row>
    <row r="1349" spans="1:1">
      <c r="A1349">
        <v>2.0515017006441032</v>
      </c>
    </row>
    <row r="1350" spans="1:1">
      <c r="A1350">
        <v>2.0519388696174778</v>
      </c>
    </row>
    <row r="1351" spans="1:1">
      <c r="A1351">
        <v>2.0522223066340399</v>
      </c>
    </row>
    <row r="1352" spans="1:1">
      <c r="A1352">
        <v>2.054287766675178</v>
      </c>
    </row>
    <row r="1353" spans="1:1">
      <c r="A1353">
        <v>2.0544393785460642</v>
      </c>
    </row>
    <row r="1354" spans="1:1">
      <c r="A1354">
        <v>2.0558234641542978</v>
      </c>
    </row>
    <row r="1355" spans="1:1">
      <c r="A1355">
        <v>2.0563234630420282</v>
      </c>
    </row>
    <row r="1356" spans="1:1">
      <c r="A1356">
        <v>2.0573445117299989</v>
      </c>
    </row>
    <row r="1357" spans="1:1">
      <c r="A1357">
        <v>2.0576180917671918</v>
      </c>
    </row>
    <row r="1358" spans="1:1">
      <c r="A1358">
        <v>2.0577740266264399</v>
      </c>
    </row>
    <row r="1359" spans="1:1">
      <c r="A1359">
        <v>2.0579266836528038</v>
      </c>
    </row>
    <row r="1360" spans="1:1">
      <c r="A1360">
        <v>2.0585470483761248</v>
      </c>
    </row>
    <row r="1361" spans="1:1">
      <c r="A1361">
        <v>2.059463366729644</v>
      </c>
    </row>
    <row r="1362" spans="1:1">
      <c r="A1362">
        <v>2.059717073345722</v>
      </c>
    </row>
    <row r="1363" spans="1:1">
      <c r="A1363">
        <v>2.0598359334565952</v>
      </c>
    </row>
    <row r="1364" spans="1:1">
      <c r="A1364">
        <v>2.0601378611039962</v>
      </c>
    </row>
    <row r="1365" spans="1:1">
      <c r="A1365">
        <v>2.0604531205465269</v>
      </c>
    </row>
    <row r="1366" spans="1:1">
      <c r="A1366">
        <v>2.0632654370755859</v>
      </c>
    </row>
    <row r="1367" spans="1:1">
      <c r="A1367">
        <v>2.0640014043704289</v>
      </c>
    </row>
    <row r="1368" spans="1:1">
      <c r="A1368">
        <v>2.064082295876505</v>
      </c>
    </row>
    <row r="1369" spans="1:1">
      <c r="A1369">
        <v>2.065388125654529</v>
      </c>
    </row>
    <row r="1370" spans="1:1">
      <c r="A1370">
        <v>2.065467141685867</v>
      </c>
    </row>
    <row r="1371" spans="1:1">
      <c r="A1371">
        <v>2.0673827588446749</v>
      </c>
    </row>
    <row r="1372" spans="1:1">
      <c r="A1372">
        <v>2.0680403064807722</v>
      </c>
    </row>
    <row r="1373" spans="1:1">
      <c r="A1373">
        <v>2.068067048456681</v>
      </c>
    </row>
    <row r="1374" spans="1:1">
      <c r="A1374">
        <v>2.068528830927463</v>
      </c>
    </row>
    <row r="1375" spans="1:1">
      <c r="A1375">
        <v>2.0699471862472612</v>
      </c>
    </row>
    <row r="1376" spans="1:1">
      <c r="A1376">
        <v>2.0702347397102918</v>
      </c>
    </row>
    <row r="1377" spans="1:1">
      <c r="A1377">
        <v>2.0714469246798441</v>
      </c>
    </row>
    <row r="1378" spans="1:1">
      <c r="A1378">
        <v>2.0720648512455879</v>
      </c>
    </row>
    <row r="1379" spans="1:1">
      <c r="A1379">
        <v>2.0740797820932428</v>
      </c>
    </row>
    <row r="1380" spans="1:1">
      <c r="A1380">
        <v>2.0749399652581908</v>
      </c>
    </row>
    <row r="1381" spans="1:1">
      <c r="A1381">
        <v>2.0753138609061268</v>
      </c>
    </row>
    <row r="1382" spans="1:1">
      <c r="A1382">
        <v>2.0781668272730069</v>
      </c>
    </row>
    <row r="1383" spans="1:1">
      <c r="A1383">
        <v>2.0781837566096999</v>
      </c>
    </row>
    <row r="1384" spans="1:1">
      <c r="A1384">
        <v>2.078210461528434</v>
      </c>
    </row>
    <row r="1385" spans="1:1">
      <c r="A1385">
        <v>2.079652981915852</v>
      </c>
    </row>
    <row r="1386" spans="1:1">
      <c r="A1386">
        <v>2.079951290395718</v>
      </c>
    </row>
    <row r="1387" spans="1:1">
      <c r="A1387">
        <v>2.081366986525139</v>
      </c>
    </row>
    <row r="1388" spans="1:1">
      <c r="A1388">
        <v>2.0814250510555281</v>
      </c>
    </row>
    <row r="1389" spans="1:1">
      <c r="A1389">
        <v>2.0822968163979678</v>
      </c>
    </row>
    <row r="1390" spans="1:1">
      <c r="A1390">
        <v>2.0827225371160369</v>
      </c>
    </row>
    <row r="1391" spans="1:1">
      <c r="A1391">
        <v>2.0831639864286688</v>
      </c>
    </row>
    <row r="1392" spans="1:1">
      <c r="A1392">
        <v>2.0850061558465569</v>
      </c>
    </row>
    <row r="1393" spans="1:1">
      <c r="A1393">
        <v>2.087371969880643</v>
      </c>
    </row>
    <row r="1394" spans="1:1">
      <c r="A1394">
        <v>2.0877153414502509</v>
      </c>
    </row>
    <row r="1395" spans="1:1">
      <c r="A1395">
        <v>2.0877468704236151</v>
      </c>
    </row>
    <row r="1396" spans="1:1">
      <c r="A1396">
        <v>2.0879401863960609</v>
      </c>
    </row>
    <row r="1397" spans="1:1">
      <c r="A1397">
        <v>2.0885331347992802</v>
      </c>
    </row>
    <row r="1398" spans="1:1">
      <c r="A1398">
        <v>2.0887415724089351</v>
      </c>
    </row>
    <row r="1399" spans="1:1">
      <c r="A1399">
        <v>2.0890584932815801</v>
      </c>
    </row>
    <row r="1400" spans="1:1">
      <c r="A1400">
        <v>2.0901950844402202</v>
      </c>
    </row>
    <row r="1401" spans="1:1">
      <c r="A1401">
        <v>2.0903958003279719</v>
      </c>
    </row>
    <row r="1402" spans="1:1">
      <c r="A1402">
        <v>2.090834123700493</v>
      </c>
    </row>
    <row r="1403" spans="1:1">
      <c r="A1403">
        <v>2.0908836613427488</v>
      </c>
    </row>
    <row r="1404" spans="1:1">
      <c r="A1404">
        <v>2.0918058049951909</v>
      </c>
    </row>
    <row r="1405" spans="1:1">
      <c r="A1405">
        <v>2.092488468924822</v>
      </c>
    </row>
    <row r="1406" spans="1:1">
      <c r="A1406">
        <v>2.094500958935916</v>
      </c>
    </row>
    <row r="1407" spans="1:1">
      <c r="A1407">
        <v>2.0954383982766691</v>
      </c>
    </row>
    <row r="1408" spans="1:1">
      <c r="A1408">
        <v>2.0955917716068329</v>
      </c>
    </row>
    <row r="1409" spans="1:1">
      <c r="A1409">
        <v>2.0963264667109698</v>
      </c>
    </row>
    <row r="1410" spans="1:1">
      <c r="A1410">
        <v>2.0968363630171392</v>
      </c>
    </row>
    <row r="1411" spans="1:1">
      <c r="A1411">
        <v>2.0972619457413582</v>
      </c>
    </row>
    <row r="1412" spans="1:1">
      <c r="A1412">
        <v>2.0973678459648828</v>
      </c>
    </row>
    <row r="1413" spans="1:1">
      <c r="A1413">
        <v>2.09771987569433</v>
      </c>
    </row>
    <row r="1414" spans="1:1">
      <c r="A1414">
        <v>2.0981189902126118</v>
      </c>
    </row>
    <row r="1415" spans="1:1">
      <c r="A1415">
        <v>2.098154765754451</v>
      </c>
    </row>
    <row r="1416" spans="1:1">
      <c r="A1416">
        <v>2.0983432488715952</v>
      </c>
    </row>
    <row r="1417" spans="1:1">
      <c r="A1417">
        <v>2.098445066382268</v>
      </c>
    </row>
    <row r="1418" spans="1:1">
      <c r="A1418">
        <v>2.0990304566818989</v>
      </c>
    </row>
    <row r="1419" spans="1:1">
      <c r="A1419">
        <v>2.099799428479145</v>
      </c>
    </row>
    <row r="1420" spans="1:1">
      <c r="A1420">
        <v>2.1011537713820658</v>
      </c>
    </row>
    <row r="1421" spans="1:1">
      <c r="A1421">
        <v>2.1021752953979971</v>
      </c>
    </row>
    <row r="1422" spans="1:1">
      <c r="A1422">
        <v>2.102198983257149</v>
      </c>
    </row>
    <row r="1423" spans="1:1">
      <c r="A1423">
        <v>2.1038532096738352</v>
      </c>
    </row>
    <row r="1424" spans="1:1">
      <c r="A1424">
        <v>2.1040192499859049</v>
      </c>
    </row>
    <row r="1425" spans="1:1">
      <c r="A1425">
        <v>2.104060938963813</v>
      </c>
    </row>
    <row r="1426" spans="1:1">
      <c r="A1426">
        <v>2.105138523371143</v>
      </c>
    </row>
    <row r="1427" spans="1:1">
      <c r="A1427">
        <v>2.1057660667087461</v>
      </c>
    </row>
    <row r="1428" spans="1:1">
      <c r="A1428">
        <v>2.1063524406683509</v>
      </c>
    </row>
    <row r="1429" spans="1:1">
      <c r="A1429">
        <v>2.1066100224008979</v>
      </c>
    </row>
    <row r="1430" spans="1:1">
      <c r="A1430">
        <v>2.1067133497917578</v>
      </c>
    </row>
    <row r="1431" spans="1:1">
      <c r="A1431">
        <v>2.1071984169059972</v>
      </c>
    </row>
    <row r="1432" spans="1:1">
      <c r="A1432">
        <v>2.1074950248265512</v>
      </c>
    </row>
    <row r="1433" spans="1:1">
      <c r="A1433">
        <v>2.1081905762697599</v>
      </c>
    </row>
    <row r="1434" spans="1:1">
      <c r="A1434">
        <v>2.108377563513558</v>
      </c>
    </row>
    <row r="1435" spans="1:1">
      <c r="A1435">
        <v>2.108452174202847</v>
      </c>
    </row>
    <row r="1436" spans="1:1">
      <c r="A1436">
        <v>2.108592543343438</v>
      </c>
    </row>
    <row r="1437" spans="1:1">
      <c r="A1437">
        <v>2.1087865820003562</v>
      </c>
    </row>
    <row r="1438" spans="1:1">
      <c r="A1438">
        <v>2.1088296456796689</v>
      </c>
    </row>
    <row r="1439" spans="1:1">
      <c r="A1439">
        <v>2.1090335401015601</v>
      </c>
    </row>
    <row r="1440" spans="1:1">
      <c r="A1440">
        <v>2.1093369523048819</v>
      </c>
    </row>
    <row r="1441" spans="1:1">
      <c r="A1441">
        <v>2.1094985595588742</v>
      </c>
    </row>
    <row r="1442" spans="1:1">
      <c r="A1442">
        <v>2.109882013462653</v>
      </c>
    </row>
    <row r="1443" spans="1:1">
      <c r="A1443">
        <v>2.1100927887492791</v>
      </c>
    </row>
    <row r="1444" spans="1:1">
      <c r="A1444">
        <v>2.110366177411132</v>
      </c>
    </row>
    <row r="1445" spans="1:1">
      <c r="A1445">
        <v>2.110459572093303</v>
      </c>
    </row>
    <row r="1446" spans="1:1">
      <c r="A1446">
        <v>2.111760820130002</v>
      </c>
    </row>
    <row r="1447" spans="1:1">
      <c r="A1447">
        <v>2.1123857756859148</v>
      </c>
    </row>
    <row r="1448" spans="1:1">
      <c r="A1448">
        <v>2.1131958106058981</v>
      </c>
    </row>
    <row r="1449" spans="1:1">
      <c r="A1449">
        <v>2.113573861252763</v>
      </c>
    </row>
    <row r="1450" spans="1:1">
      <c r="A1450">
        <v>2.1140479900102949</v>
      </c>
    </row>
    <row r="1451" spans="1:1">
      <c r="A1451">
        <v>2.1147472149043449</v>
      </c>
    </row>
    <row r="1452" spans="1:1">
      <c r="A1452">
        <v>2.1148032800586098</v>
      </c>
    </row>
    <row r="1453" spans="1:1">
      <c r="A1453">
        <v>2.1160491688321481</v>
      </c>
    </row>
    <row r="1454" spans="1:1">
      <c r="A1454">
        <v>2.1162964880708079</v>
      </c>
    </row>
    <row r="1455" spans="1:1">
      <c r="A1455">
        <v>2.1169448413041012</v>
      </c>
    </row>
    <row r="1456" spans="1:1">
      <c r="A1456">
        <v>2.1170490383798848</v>
      </c>
    </row>
    <row r="1457" spans="1:1">
      <c r="A1457">
        <v>2.1181231036191361</v>
      </c>
    </row>
    <row r="1458" spans="1:1">
      <c r="A1458">
        <v>2.1186467561951199</v>
      </c>
    </row>
    <row r="1459" spans="1:1">
      <c r="A1459">
        <v>2.1193185962581471</v>
      </c>
    </row>
    <row r="1460" spans="1:1">
      <c r="A1460">
        <v>2.1195983065266621</v>
      </c>
    </row>
    <row r="1461" spans="1:1">
      <c r="A1461">
        <v>2.1196166196778918</v>
      </c>
    </row>
    <row r="1462" spans="1:1">
      <c r="A1462">
        <v>2.119729816076902</v>
      </c>
    </row>
    <row r="1463" spans="1:1">
      <c r="A1463">
        <v>2.1197786853497278</v>
      </c>
    </row>
    <row r="1464" spans="1:1">
      <c r="A1464">
        <v>2.1200535057855001</v>
      </c>
    </row>
    <row r="1465" spans="1:1">
      <c r="A1465">
        <v>2.1201132989886449</v>
      </c>
    </row>
    <row r="1466" spans="1:1">
      <c r="A1466">
        <v>2.1210032834941388</v>
      </c>
    </row>
    <row r="1467" spans="1:1">
      <c r="A1467">
        <v>2.121373869974259</v>
      </c>
    </row>
    <row r="1468" spans="1:1">
      <c r="A1468">
        <v>2.1217166688505138</v>
      </c>
    </row>
    <row r="1469" spans="1:1">
      <c r="A1469">
        <v>2.1223826469513152</v>
      </c>
    </row>
    <row r="1470" spans="1:1">
      <c r="A1470">
        <v>2.1226274884124519</v>
      </c>
    </row>
    <row r="1471" spans="1:1">
      <c r="A1471">
        <v>2.123970430799019</v>
      </c>
    </row>
    <row r="1472" spans="1:1">
      <c r="A1472">
        <v>2.12533477141637</v>
      </c>
    </row>
    <row r="1473" spans="1:1">
      <c r="A1473">
        <v>2.1261950319025571</v>
      </c>
    </row>
    <row r="1474" spans="1:1">
      <c r="A1474">
        <v>2.1263398592363072</v>
      </c>
    </row>
    <row r="1475" spans="1:1">
      <c r="A1475">
        <v>2.1270678619395502</v>
      </c>
    </row>
    <row r="1476" spans="1:1">
      <c r="A1476">
        <v>2.1272318844995741</v>
      </c>
    </row>
    <row r="1477" spans="1:1">
      <c r="A1477">
        <v>2.1272330394109571</v>
      </c>
    </row>
    <row r="1478" spans="1:1">
      <c r="A1478">
        <v>2.1275366530062709</v>
      </c>
    </row>
    <row r="1479" spans="1:1">
      <c r="A1479">
        <v>2.1277279466678052</v>
      </c>
    </row>
    <row r="1480" spans="1:1">
      <c r="A1480">
        <v>2.127825935990928</v>
      </c>
    </row>
    <row r="1481" spans="1:1">
      <c r="A1481">
        <v>2.1283785838662439</v>
      </c>
    </row>
    <row r="1482" spans="1:1">
      <c r="A1482">
        <v>2.1288908200334649</v>
      </c>
    </row>
    <row r="1483" spans="1:1">
      <c r="A1483">
        <v>2.1291005880138898</v>
      </c>
    </row>
    <row r="1484" spans="1:1">
      <c r="A1484">
        <v>2.1294740097029021</v>
      </c>
    </row>
    <row r="1485" spans="1:1">
      <c r="A1485">
        <v>2.1294906040151398</v>
      </c>
    </row>
    <row r="1486" spans="1:1">
      <c r="A1486">
        <v>2.1299458955366219</v>
      </c>
    </row>
    <row r="1487" spans="1:1">
      <c r="A1487">
        <v>2.1300953520470651</v>
      </c>
    </row>
    <row r="1488" spans="1:1">
      <c r="A1488">
        <v>2.130315342045153</v>
      </c>
    </row>
    <row r="1489" spans="1:1">
      <c r="A1489">
        <v>2.130342702035128</v>
      </c>
    </row>
    <row r="1490" spans="1:1">
      <c r="A1490">
        <v>2.1308265242803071</v>
      </c>
    </row>
    <row r="1491" spans="1:1">
      <c r="A1491">
        <v>2.133049726104169</v>
      </c>
    </row>
    <row r="1492" spans="1:1">
      <c r="A1492">
        <v>2.1335467807009572</v>
      </c>
    </row>
    <row r="1493" spans="1:1">
      <c r="A1493">
        <v>2.13463170224396</v>
      </c>
    </row>
    <row r="1494" spans="1:1">
      <c r="A1494">
        <v>2.1347034156264022</v>
      </c>
    </row>
    <row r="1495" spans="1:1">
      <c r="A1495">
        <v>2.1351761945745178</v>
      </c>
    </row>
    <row r="1496" spans="1:1">
      <c r="A1496">
        <v>2.1353380383228888</v>
      </c>
    </row>
    <row r="1497" spans="1:1">
      <c r="A1497">
        <v>2.1360005033659868</v>
      </c>
    </row>
    <row r="1498" spans="1:1">
      <c r="A1498">
        <v>2.1363431046349879</v>
      </c>
    </row>
    <row r="1499" spans="1:1">
      <c r="A1499">
        <v>2.1365323939452292</v>
      </c>
    </row>
    <row r="1500" spans="1:1">
      <c r="A1500">
        <v>2.1367688958373439</v>
      </c>
    </row>
    <row r="1501" spans="1:1">
      <c r="A1501">
        <v>2.1368545783227249</v>
      </c>
    </row>
    <row r="1502" spans="1:1">
      <c r="A1502">
        <v>2.1383252229881542</v>
      </c>
    </row>
    <row r="1503" spans="1:1">
      <c r="A1503">
        <v>2.1385134974454409</v>
      </c>
    </row>
    <row r="1504" spans="1:1">
      <c r="A1504">
        <v>2.1386618757549232</v>
      </c>
    </row>
    <row r="1505" spans="1:1">
      <c r="A1505">
        <v>2.139019827799344</v>
      </c>
    </row>
    <row r="1506" spans="1:1">
      <c r="A1506">
        <v>2.1398191450644779</v>
      </c>
    </row>
    <row r="1507" spans="1:1">
      <c r="A1507">
        <v>2.1405851838798728</v>
      </c>
    </row>
    <row r="1508" spans="1:1">
      <c r="A1508">
        <v>2.141295738515721</v>
      </c>
    </row>
    <row r="1509" spans="1:1">
      <c r="A1509">
        <v>2.141505180120312</v>
      </c>
    </row>
    <row r="1510" spans="1:1">
      <c r="A1510">
        <v>2.141712780170097</v>
      </c>
    </row>
    <row r="1511" spans="1:1">
      <c r="A1511">
        <v>2.1421177376153602</v>
      </c>
    </row>
    <row r="1512" spans="1:1">
      <c r="A1512">
        <v>2.1422519078695341</v>
      </c>
    </row>
    <row r="1513" spans="1:1">
      <c r="A1513">
        <v>2.1425753860303001</v>
      </c>
    </row>
    <row r="1514" spans="1:1">
      <c r="A1514">
        <v>2.143003873086442</v>
      </c>
    </row>
    <row r="1515" spans="1:1">
      <c r="A1515">
        <v>2.1430585983560562</v>
      </c>
    </row>
    <row r="1516" spans="1:1">
      <c r="A1516">
        <v>2.1439342603857452</v>
      </c>
    </row>
    <row r="1517" spans="1:1">
      <c r="A1517">
        <v>2.1444494078182101</v>
      </c>
    </row>
    <row r="1518" spans="1:1">
      <c r="A1518">
        <v>2.1461360736180359</v>
      </c>
    </row>
    <row r="1519" spans="1:1">
      <c r="A1519">
        <v>2.1462450062516489</v>
      </c>
    </row>
    <row r="1520" spans="1:1">
      <c r="A1520">
        <v>2.1464344329417879</v>
      </c>
    </row>
    <row r="1521" spans="1:1">
      <c r="A1521">
        <v>2.146748133635124</v>
      </c>
    </row>
    <row r="1522" spans="1:1">
      <c r="A1522">
        <v>2.1474411213812772</v>
      </c>
    </row>
    <row r="1523" spans="1:1">
      <c r="A1523">
        <v>2.1477409741333751</v>
      </c>
    </row>
    <row r="1524" spans="1:1">
      <c r="A1524">
        <v>2.1480392255801788</v>
      </c>
    </row>
    <row r="1525" spans="1:1">
      <c r="A1525">
        <v>2.1486357803246099</v>
      </c>
    </row>
    <row r="1526" spans="1:1">
      <c r="A1526">
        <v>2.1489155018555648</v>
      </c>
    </row>
    <row r="1527" spans="1:1">
      <c r="A1527">
        <v>2.1497063417081228</v>
      </c>
    </row>
    <row r="1528" spans="1:1">
      <c r="A1528">
        <v>2.1499759401152572</v>
      </c>
    </row>
    <row r="1529" spans="1:1">
      <c r="A1529">
        <v>2.151390671658433</v>
      </c>
    </row>
    <row r="1530" spans="1:1">
      <c r="A1530">
        <v>2.1514438328800729</v>
      </c>
    </row>
    <row r="1531" spans="1:1">
      <c r="A1531">
        <v>2.1515068354879792</v>
      </c>
    </row>
    <row r="1532" spans="1:1">
      <c r="A1532">
        <v>2.152805127097746</v>
      </c>
    </row>
    <row r="1533" spans="1:1">
      <c r="A1533">
        <v>2.153019239282516</v>
      </c>
    </row>
    <row r="1534" spans="1:1">
      <c r="A1534">
        <v>2.153071248327096</v>
      </c>
    </row>
    <row r="1535" spans="1:1">
      <c r="A1535">
        <v>2.153145319024977</v>
      </c>
    </row>
    <row r="1536" spans="1:1">
      <c r="A1536">
        <v>2.1532914466131592</v>
      </c>
    </row>
    <row r="1537" spans="1:1">
      <c r="A1537">
        <v>2.1537144406220841</v>
      </c>
    </row>
    <row r="1538" spans="1:1">
      <c r="A1538">
        <v>2.1537457218033551</v>
      </c>
    </row>
    <row r="1539" spans="1:1">
      <c r="A1539">
        <v>2.1539454559104918</v>
      </c>
    </row>
    <row r="1540" spans="1:1">
      <c r="A1540">
        <v>2.1544469819413798</v>
      </c>
    </row>
    <row r="1541" spans="1:1">
      <c r="A1541">
        <v>2.1550357231484978</v>
      </c>
    </row>
    <row r="1542" spans="1:1">
      <c r="A1542">
        <v>2.1558348164635861</v>
      </c>
    </row>
    <row r="1543" spans="1:1">
      <c r="A1543">
        <v>2.1568940656997309</v>
      </c>
    </row>
    <row r="1544" spans="1:1">
      <c r="A1544">
        <v>2.157672700556069</v>
      </c>
    </row>
    <row r="1545" spans="1:1">
      <c r="A1545">
        <v>2.1579532827231378</v>
      </c>
    </row>
    <row r="1546" spans="1:1">
      <c r="A1546">
        <v>2.1579864741467709</v>
      </c>
    </row>
    <row r="1547" spans="1:1">
      <c r="A1547">
        <v>2.1589664269974529</v>
      </c>
    </row>
    <row r="1548" spans="1:1">
      <c r="A1548">
        <v>2.1590045075918352</v>
      </c>
    </row>
    <row r="1549" spans="1:1">
      <c r="A1549">
        <v>2.1599922049119771</v>
      </c>
    </row>
    <row r="1550" spans="1:1">
      <c r="A1550">
        <v>2.160278197768692</v>
      </c>
    </row>
    <row r="1551" spans="1:1">
      <c r="A1551">
        <v>2.1606752310087458</v>
      </c>
    </row>
    <row r="1552" spans="1:1">
      <c r="A1552">
        <v>2.1624168537096762</v>
      </c>
    </row>
    <row r="1553" spans="1:1">
      <c r="A1553">
        <v>2.1631187144291268</v>
      </c>
    </row>
    <row r="1554" spans="1:1">
      <c r="A1554">
        <v>2.1631724275079351</v>
      </c>
    </row>
    <row r="1555" spans="1:1">
      <c r="A1555">
        <v>2.1632484801812768</v>
      </c>
    </row>
    <row r="1556" spans="1:1">
      <c r="A1556">
        <v>2.1639410035901769</v>
      </c>
    </row>
    <row r="1557" spans="1:1">
      <c r="A1557">
        <v>2.1641574222665061</v>
      </c>
    </row>
    <row r="1558" spans="1:1">
      <c r="A1558">
        <v>2.1645790563989862</v>
      </c>
    </row>
    <row r="1559" spans="1:1">
      <c r="A1559">
        <v>2.16464891970592</v>
      </c>
    </row>
    <row r="1560" spans="1:1">
      <c r="A1560">
        <v>2.1655045778247688</v>
      </c>
    </row>
    <row r="1561" spans="1:1">
      <c r="A1561">
        <v>2.1671165771632119</v>
      </c>
    </row>
    <row r="1562" spans="1:1">
      <c r="A1562">
        <v>2.1679710515082129</v>
      </c>
    </row>
    <row r="1563" spans="1:1">
      <c r="A1563">
        <v>2.1681433116608089</v>
      </c>
    </row>
    <row r="1564" spans="1:1">
      <c r="A1564">
        <v>2.1682012942247422</v>
      </c>
    </row>
    <row r="1565" spans="1:1">
      <c r="A1565">
        <v>2.1682367940552951</v>
      </c>
    </row>
    <row r="1566" spans="1:1">
      <c r="A1566">
        <v>2.168394075675081</v>
      </c>
    </row>
    <row r="1567" spans="1:1">
      <c r="A1567">
        <v>2.168464167989824</v>
      </c>
    </row>
    <row r="1568" spans="1:1">
      <c r="A1568">
        <v>2.1694205383817309</v>
      </c>
    </row>
    <row r="1569" spans="1:1">
      <c r="A1569">
        <v>2.171423548250059</v>
      </c>
    </row>
    <row r="1570" spans="1:1">
      <c r="A1570">
        <v>2.1714283317535288</v>
      </c>
    </row>
    <row r="1571" spans="1:1">
      <c r="A1571">
        <v>2.171908529949778</v>
      </c>
    </row>
    <row r="1572" spans="1:1">
      <c r="A1572">
        <v>2.172183404355164</v>
      </c>
    </row>
    <row r="1573" spans="1:1">
      <c r="A1573">
        <v>2.172400416674253</v>
      </c>
    </row>
    <row r="1574" spans="1:1">
      <c r="A1574">
        <v>2.1734180557439351</v>
      </c>
    </row>
    <row r="1575" spans="1:1">
      <c r="A1575">
        <v>2.1734299901861691</v>
      </c>
    </row>
    <row r="1576" spans="1:1">
      <c r="A1576">
        <v>2.1736310786799491</v>
      </c>
    </row>
    <row r="1577" spans="1:1">
      <c r="A1577">
        <v>2.1743486849366018</v>
      </c>
    </row>
    <row r="1578" spans="1:1">
      <c r="A1578">
        <v>2.1746867985353182</v>
      </c>
    </row>
    <row r="1579" spans="1:1">
      <c r="A1579">
        <v>2.175083760635482</v>
      </c>
    </row>
    <row r="1580" spans="1:1">
      <c r="A1580">
        <v>2.1751435215908459</v>
      </c>
    </row>
    <row r="1581" spans="1:1">
      <c r="A1581">
        <v>2.1752678700782369</v>
      </c>
    </row>
    <row r="1582" spans="1:1">
      <c r="A1582">
        <v>2.1755416616459891</v>
      </c>
    </row>
    <row r="1583" spans="1:1">
      <c r="A1583">
        <v>2.1755530113041388</v>
      </c>
    </row>
    <row r="1584" spans="1:1">
      <c r="A1584">
        <v>2.1757989872555461</v>
      </c>
    </row>
    <row r="1585" spans="1:1">
      <c r="A1585">
        <v>2.176025454714563</v>
      </c>
    </row>
    <row r="1586" spans="1:1">
      <c r="A1586">
        <v>2.1764858506195002</v>
      </c>
    </row>
    <row r="1587" spans="1:1">
      <c r="A1587">
        <v>2.1768598702651558</v>
      </c>
    </row>
    <row r="1588" spans="1:1">
      <c r="A1588">
        <v>2.177740918423285</v>
      </c>
    </row>
    <row r="1589" spans="1:1">
      <c r="A1589">
        <v>2.1787426149043339</v>
      </c>
    </row>
    <row r="1590" spans="1:1">
      <c r="A1590">
        <v>2.1788042177107232</v>
      </c>
    </row>
    <row r="1591" spans="1:1">
      <c r="A1591">
        <v>2.179798699891681</v>
      </c>
    </row>
    <row r="1592" spans="1:1">
      <c r="A1592">
        <v>2.1800081729260299</v>
      </c>
    </row>
    <row r="1593" spans="1:1">
      <c r="A1593">
        <v>2.1803845078766022</v>
      </c>
    </row>
    <row r="1594" spans="1:1">
      <c r="A1594">
        <v>2.1804573179270519</v>
      </c>
    </row>
    <row r="1595" spans="1:1">
      <c r="A1595">
        <v>2.181933776318925</v>
      </c>
    </row>
    <row r="1596" spans="1:1">
      <c r="A1596">
        <v>2.183326083816981</v>
      </c>
    </row>
    <row r="1597" spans="1:1">
      <c r="A1597">
        <v>2.1844613502851278</v>
      </c>
    </row>
    <row r="1598" spans="1:1">
      <c r="A1598">
        <v>2.1846240384760982</v>
      </c>
    </row>
    <row r="1599" spans="1:1">
      <c r="A1599">
        <v>2.1848880340425292</v>
      </c>
    </row>
    <row r="1600" spans="1:1">
      <c r="A1600">
        <v>2.1852111831233731</v>
      </c>
    </row>
    <row r="1601" spans="1:1">
      <c r="A1601">
        <v>2.18525735898241</v>
      </c>
    </row>
    <row r="1602" spans="1:1">
      <c r="A1602">
        <v>2.1853188599758968</v>
      </c>
    </row>
    <row r="1603" spans="1:1">
      <c r="A1603">
        <v>2.185695722511749</v>
      </c>
    </row>
    <row r="1604" spans="1:1">
      <c r="A1604">
        <v>2.1866046486083821</v>
      </c>
    </row>
    <row r="1605" spans="1:1">
      <c r="A1605">
        <v>2.1866823634127739</v>
      </c>
    </row>
    <row r="1606" spans="1:1">
      <c r="A1606">
        <v>2.1867733569704062</v>
      </c>
    </row>
    <row r="1607" spans="1:1">
      <c r="A1607">
        <v>2.1868159875875359</v>
      </c>
    </row>
    <row r="1608" spans="1:1">
      <c r="A1608">
        <v>2.1868553155757811</v>
      </c>
    </row>
    <row r="1609" spans="1:1">
      <c r="A1609">
        <v>2.187140596730401</v>
      </c>
    </row>
    <row r="1610" spans="1:1">
      <c r="A1610">
        <v>2.1871946553971329</v>
      </c>
    </row>
    <row r="1611" spans="1:1">
      <c r="A1611">
        <v>2.1872397601108551</v>
      </c>
    </row>
    <row r="1612" spans="1:1">
      <c r="A1612">
        <v>2.1872584101679249</v>
      </c>
    </row>
    <row r="1613" spans="1:1">
      <c r="A1613">
        <v>2.187275967551594</v>
      </c>
    </row>
    <row r="1614" spans="1:1">
      <c r="A1614">
        <v>2.1873729527433339</v>
      </c>
    </row>
    <row r="1615" spans="1:1">
      <c r="A1615">
        <v>2.187626484439984</v>
      </c>
    </row>
    <row r="1616" spans="1:1">
      <c r="A1616">
        <v>2.187686720307219</v>
      </c>
    </row>
    <row r="1617" spans="1:1">
      <c r="A1617">
        <v>2.1878473639109659</v>
      </c>
    </row>
    <row r="1618" spans="1:1">
      <c r="A1618">
        <v>2.187890495144563</v>
      </c>
    </row>
    <row r="1619" spans="1:1">
      <c r="A1619">
        <v>2.1881159569520361</v>
      </c>
    </row>
    <row r="1620" spans="1:1">
      <c r="A1620">
        <v>2.1882260458387202</v>
      </c>
    </row>
    <row r="1621" spans="1:1">
      <c r="A1621">
        <v>2.1882334888173269</v>
      </c>
    </row>
    <row r="1622" spans="1:1">
      <c r="A1622">
        <v>2.188247613093083</v>
      </c>
    </row>
    <row r="1623" spans="1:1">
      <c r="A1623">
        <v>2.1883707839393001</v>
      </c>
    </row>
    <row r="1624" spans="1:1">
      <c r="A1624">
        <v>2.1885520472203832</v>
      </c>
    </row>
    <row r="1625" spans="1:1">
      <c r="A1625">
        <v>2.1885796498576902</v>
      </c>
    </row>
    <row r="1626" spans="1:1">
      <c r="A1626">
        <v>2.1891098391454209</v>
      </c>
    </row>
    <row r="1627" spans="1:1">
      <c r="A1627">
        <v>2.1891765576072988</v>
      </c>
    </row>
    <row r="1628" spans="1:1">
      <c r="A1628">
        <v>2.189471726861675</v>
      </c>
    </row>
    <row r="1629" spans="1:1">
      <c r="A1629">
        <v>2.1895009264957879</v>
      </c>
    </row>
    <row r="1630" spans="1:1">
      <c r="A1630">
        <v>2.1895826319824772</v>
      </c>
    </row>
    <row r="1631" spans="1:1">
      <c r="A1631">
        <v>2.190081233435607</v>
      </c>
    </row>
    <row r="1632" spans="1:1">
      <c r="A1632">
        <v>2.1900940463200129</v>
      </c>
    </row>
    <row r="1633" spans="1:1">
      <c r="A1633">
        <v>2.19009840711333</v>
      </c>
    </row>
    <row r="1634" spans="1:1">
      <c r="A1634">
        <v>2.1904385218279931</v>
      </c>
    </row>
    <row r="1635" spans="1:1">
      <c r="A1635">
        <v>2.190537296842288</v>
      </c>
    </row>
    <row r="1636" spans="1:1">
      <c r="A1636">
        <v>2.1906017745439601</v>
      </c>
    </row>
    <row r="1637" spans="1:1">
      <c r="A1637">
        <v>2.1906702203159831</v>
      </c>
    </row>
    <row r="1638" spans="1:1">
      <c r="A1638">
        <v>2.1907474245906728</v>
      </c>
    </row>
    <row r="1639" spans="1:1">
      <c r="A1639">
        <v>2.1908471059146168</v>
      </c>
    </row>
    <row r="1640" spans="1:1">
      <c r="A1640">
        <v>2.191090296650716</v>
      </c>
    </row>
    <row r="1641" spans="1:1">
      <c r="A1641">
        <v>2.1912107103617422</v>
      </c>
    </row>
    <row r="1642" spans="1:1">
      <c r="A1642">
        <v>2.191547842673685</v>
      </c>
    </row>
    <row r="1643" spans="1:1">
      <c r="A1643">
        <v>2.19172552267813</v>
      </c>
    </row>
    <row r="1644" spans="1:1">
      <c r="A1644">
        <v>2.191903606207386</v>
      </c>
    </row>
    <row r="1645" spans="1:1">
      <c r="A1645">
        <v>2.1920200164878501</v>
      </c>
    </row>
    <row r="1646" spans="1:1">
      <c r="A1646">
        <v>2.1922312775045052</v>
      </c>
    </row>
    <row r="1647" spans="1:1">
      <c r="A1647">
        <v>2.1925011140019328</v>
      </c>
    </row>
    <row r="1648" spans="1:1">
      <c r="A1648">
        <v>2.1925519096365971</v>
      </c>
    </row>
    <row r="1649" spans="1:1">
      <c r="A1649">
        <v>2.1927586029072899</v>
      </c>
    </row>
    <row r="1650" spans="1:1">
      <c r="A1650">
        <v>2.1930885018355819</v>
      </c>
    </row>
    <row r="1651" spans="1:1">
      <c r="A1651">
        <v>2.193132162219269</v>
      </c>
    </row>
    <row r="1652" spans="1:1">
      <c r="A1652">
        <v>2.1936544467315291</v>
      </c>
    </row>
    <row r="1653" spans="1:1">
      <c r="A1653">
        <v>2.1938228490604259</v>
      </c>
    </row>
    <row r="1654" spans="1:1">
      <c r="A1654">
        <v>2.193871552089087</v>
      </c>
    </row>
    <row r="1655" spans="1:1">
      <c r="A1655">
        <v>2.1941523815652491</v>
      </c>
    </row>
    <row r="1656" spans="1:1">
      <c r="A1656">
        <v>2.194336323971338</v>
      </c>
    </row>
    <row r="1657" spans="1:1">
      <c r="A1657">
        <v>2.194376906659218</v>
      </c>
    </row>
    <row r="1658" spans="1:1">
      <c r="A1658">
        <v>2.1944044523865491</v>
      </c>
    </row>
    <row r="1659" spans="1:1">
      <c r="A1659">
        <v>2.194589823735122</v>
      </c>
    </row>
    <row r="1660" spans="1:1">
      <c r="A1660">
        <v>2.19473377415347</v>
      </c>
    </row>
    <row r="1661" spans="1:1">
      <c r="A1661">
        <v>2.194793949773445</v>
      </c>
    </row>
    <row r="1662" spans="1:1">
      <c r="A1662">
        <v>2.195170012011098</v>
      </c>
    </row>
    <row r="1663" spans="1:1">
      <c r="A1663">
        <v>2.1952495347085139</v>
      </c>
    </row>
    <row r="1664" spans="1:1">
      <c r="A1664">
        <v>2.1955443076303052</v>
      </c>
    </row>
    <row r="1665" spans="1:1">
      <c r="A1665">
        <v>2.1955865040506248</v>
      </c>
    </row>
    <row r="1666" spans="1:1">
      <c r="A1666">
        <v>2.1956671633695559</v>
      </c>
    </row>
    <row r="1667" spans="1:1">
      <c r="A1667">
        <v>2.196268203931941</v>
      </c>
    </row>
    <row r="1668" spans="1:1">
      <c r="A1668">
        <v>2.1962729186740622</v>
      </c>
    </row>
    <row r="1669" spans="1:1">
      <c r="A1669">
        <v>2.1963131714649178</v>
      </c>
    </row>
    <row r="1670" spans="1:1">
      <c r="A1670">
        <v>2.1966567787437938</v>
      </c>
    </row>
    <row r="1671" spans="1:1">
      <c r="A1671">
        <v>2.197327529513962</v>
      </c>
    </row>
    <row r="1672" spans="1:1">
      <c r="A1672">
        <v>2.197789468258073</v>
      </c>
    </row>
    <row r="1673" spans="1:1">
      <c r="A1673">
        <v>2.198520711783015</v>
      </c>
    </row>
    <row r="1674" spans="1:1">
      <c r="A1674">
        <v>2.1985454287287038</v>
      </c>
    </row>
    <row r="1675" spans="1:1">
      <c r="A1675">
        <v>2.1987866370707669</v>
      </c>
    </row>
    <row r="1676" spans="1:1">
      <c r="A1676">
        <v>2.1993501450321968</v>
      </c>
    </row>
    <row r="1677" spans="1:1">
      <c r="A1677">
        <v>2.1995139683676168</v>
      </c>
    </row>
    <row r="1678" spans="1:1">
      <c r="A1678">
        <v>2.1997757623891578</v>
      </c>
    </row>
    <row r="1679" spans="1:1">
      <c r="A1679">
        <v>2.1998273835121549</v>
      </c>
    </row>
    <row r="1680" spans="1:1">
      <c r="A1680">
        <v>2.1998415655061909</v>
      </c>
    </row>
    <row r="1681" spans="1:1">
      <c r="A1681">
        <v>2.200000296794328</v>
      </c>
    </row>
    <row r="1682" spans="1:1">
      <c r="A1682">
        <v>2.2000173624646999</v>
      </c>
    </row>
    <row r="1683" spans="1:1">
      <c r="A1683">
        <v>2.200020011874519</v>
      </c>
    </row>
    <row r="1684" spans="1:1">
      <c r="A1684">
        <v>2.2000285719403641</v>
      </c>
    </row>
    <row r="1685" spans="1:1">
      <c r="A1685">
        <v>2.2000294020134081</v>
      </c>
    </row>
    <row r="1686" spans="1:1">
      <c r="A1686">
        <v>2.200181952311858</v>
      </c>
    </row>
    <row r="1687" spans="1:1">
      <c r="A1687">
        <v>2.2002015971727249</v>
      </c>
    </row>
    <row r="1688" spans="1:1">
      <c r="A1688">
        <v>2.2002239986145109</v>
      </c>
    </row>
    <row r="1689" spans="1:1">
      <c r="A1689">
        <v>2.200384351687477</v>
      </c>
    </row>
    <row r="1690" spans="1:1">
      <c r="A1690">
        <v>2.2004205444792908</v>
      </c>
    </row>
    <row r="1691" spans="1:1">
      <c r="A1691">
        <v>2.200470106565422</v>
      </c>
    </row>
    <row r="1692" spans="1:1">
      <c r="A1692">
        <v>2.2005072541535</v>
      </c>
    </row>
    <row r="1693" spans="1:1">
      <c r="A1693">
        <v>2.2005244209064858</v>
      </c>
    </row>
    <row r="1694" spans="1:1">
      <c r="A1694">
        <v>2.2005396196827438</v>
      </c>
    </row>
    <row r="1695" spans="1:1">
      <c r="A1695">
        <v>2.2006475487164372</v>
      </c>
    </row>
    <row r="1696" spans="1:1">
      <c r="A1696">
        <v>2.200672363477945</v>
      </c>
    </row>
    <row r="1697" spans="1:1">
      <c r="A1697">
        <v>2.2007076080538588</v>
      </c>
    </row>
    <row r="1698" spans="1:1">
      <c r="A1698">
        <v>2.2007256594131359</v>
      </c>
    </row>
    <row r="1699" spans="1:1">
      <c r="A1699">
        <v>2.2007450139380049</v>
      </c>
    </row>
    <row r="1700" spans="1:1">
      <c r="A1700">
        <v>2.2010862491289251</v>
      </c>
    </row>
    <row r="1701" spans="1:1">
      <c r="A1701">
        <v>2.201917707365971</v>
      </c>
    </row>
    <row r="1702" spans="1:1">
      <c r="A1702">
        <v>2.2022304444436269</v>
      </c>
    </row>
    <row r="1703" spans="1:1">
      <c r="A1703">
        <v>2.202261925809589</v>
      </c>
    </row>
    <row r="1704" spans="1:1">
      <c r="A1704">
        <v>2.2026679473623911</v>
      </c>
    </row>
    <row r="1705" spans="1:1">
      <c r="A1705">
        <v>2.2030460176892488</v>
      </c>
    </row>
    <row r="1706" spans="1:1">
      <c r="A1706">
        <v>2.2056599351601172</v>
      </c>
    </row>
    <row r="1707" spans="1:1">
      <c r="A1707">
        <v>2.205668044652707</v>
      </c>
    </row>
    <row r="1708" spans="1:1">
      <c r="A1708">
        <v>2.2057151754252651</v>
      </c>
    </row>
    <row r="1709" spans="1:1">
      <c r="A1709">
        <v>2.206746399286168</v>
      </c>
    </row>
    <row r="1710" spans="1:1">
      <c r="A1710">
        <v>2.2070638553718629</v>
      </c>
    </row>
    <row r="1711" spans="1:1">
      <c r="A1711">
        <v>2.208581026089925</v>
      </c>
    </row>
    <row r="1712" spans="1:1">
      <c r="A1712">
        <v>2.2088192867587</v>
      </c>
    </row>
    <row r="1713" spans="1:1">
      <c r="A1713">
        <v>2.2095915819051908</v>
      </c>
    </row>
    <row r="1714" spans="1:1">
      <c r="A1714">
        <v>2.2113178334448489</v>
      </c>
    </row>
    <row r="1715" spans="1:1">
      <c r="A1715">
        <v>2.212616737572485</v>
      </c>
    </row>
    <row r="1716" spans="1:1">
      <c r="A1716">
        <v>2.2131087707703641</v>
      </c>
    </row>
    <row r="1717" spans="1:1">
      <c r="A1717">
        <v>2.214426031344749</v>
      </c>
    </row>
    <row r="1718" spans="1:1">
      <c r="A1718">
        <v>2.2150704890051389</v>
      </c>
    </row>
    <row r="1719" spans="1:1">
      <c r="A1719">
        <v>2.2152087197873671</v>
      </c>
    </row>
    <row r="1720" spans="1:1">
      <c r="A1720">
        <v>2.2191319534076328</v>
      </c>
    </row>
    <row r="1721" spans="1:1">
      <c r="A1721">
        <v>2.2226826071348569</v>
      </c>
    </row>
    <row r="1722" spans="1:1">
      <c r="A1722">
        <v>2.2235838161577441</v>
      </c>
    </row>
    <row r="1723" spans="1:1">
      <c r="A1723">
        <v>2.2250444641824099</v>
      </c>
    </row>
    <row r="1724" spans="1:1">
      <c r="A1724">
        <v>2.2286026275856692</v>
      </c>
    </row>
    <row r="1725" spans="1:1">
      <c r="A1725">
        <v>2.2306246470671369</v>
      </c>
    </row>
    <row r="1726" spans="1:1">
      <c r="A1726">
        <v>2.2341113771024279</v>
      </c>
    </row>
    <row r="1727" spans="1:1">
      <c r="A1727">
        <v>2.2370903315841488</v>
      </c>
    </row>
    <row r="1728" spans="1:1">
      <c r="A1728">
        <v>2.237166156491976</v>
      </c>
    </row>
    <row r="1729" spans="1:1">
      <c r="A1729">
        <v>2.237228639758436</v>
      </c>
    </row>
    <row r="1730" spans="1:1">
      <c r="A1730">
        <v>2.240443390535976</v>
      </c>
    </row>
    <row r="1731" spans="1:1">
      <c r="A1731">
        <v>2.2418202835958358</v>
      </c>
    </row>
    <row r="1732" spans="1:1">
      <c r="A1732">
        <v>2.2419759858944501</v>
      </c>
    </row>
    <row r="1733" spans="1:1">
      <c r="A1733">
        <v>2.2421506621322869</v>
      </c>
    </row>
    <row r="1734" spans="1:1">
      <c r="A1734">
        <v>2.2448720612997008</v>
      </c>
    </row>
    <row r="1735" spans="1:1">
      <c r="A1735">
        <v>2.2466293864048779</v>
      </c>
    </row>
    <row r="1736" spans="1:1">
      <c r="A1736">
        <v>2.2471701140745242</v>
      </c>
    </row>
    <row r="1737" spans="1:1">
      <c r="A1737">
        <v>2.2478732433814712</v>
      </c>
    </row>
    <row r="1738" spans="1:1">
      <c r="A1738">
        <v>2.2489448297590129</v>
      </c>
    </row>
    <row r="1739" spans="1:1">
      <c r="A1739">
        <v>2.2492019372523049</v>
      </c>
    </row>
    <row r="1740" spans="1:1">
      <c r="A1740">
        <v>2.2503871895723719</v>
      </c>
    </row>
    <row r="1741" spans="1:1">
      <c r="A1741">
        <v>2.2523194268815878</v>
      </c>
    </row>
    <row r="1742" spans="1:1">
      <c r="A1742">
        <v>2.2534360543414009</v>
      </c>
    </row>
    <row r="1743" spans="1:1">
      <c r="A1743">
        <v>2.2557375978255032</v>
      </c>
    </row>
    <row r="1744" spans="1:1">
      <c r="A1744">
        <v>2.257094045761205</v>
      </c>
    </row>
    <row r="1745" spans="1:1">
      <c r="A1745">
        <v>2.257614813259996</v>
      </c>
    </row>
    <row r="1746" spans="1:1">
      <c r="A1746">
        <v>2.257925245900207</v>
      </c>
    </row>
    <row r="1747" spans="1:1">
      <c r="A1747">
        <v>2.2591765406574922</v>
      </c>
    </row>
    <row r="1748" spans="1:1">
      <c r="A1748">
        <v>2.2597481489198441</v>
      </c>
    </row>
    <row r="1749" spans="1:1">
      <c r="A1749">
        <v>2.2602661659266241</v>
      </c>
    </row>
    <row r="1750" spans="1:1">
      <c r="A1750">
        <v>2.262334936597008</v>
      </c>
    </row>
    <row r="1751" spans="1:1">
      <c r="A1751">
        <v>2.2629072428031791</v>
      </c>
    </row>
    <row r="1752" spans="1:1">
      <c r="A1752">
        <v>2.2634103331589142</v>
      </c>
    </row>
    <row r="1753" spans="1:1">
      <c r="A1753">
        <v>2.2634614088624421</v>
      </c>
    </row>
    <row r="1754" spans="1:1">
      <c r="A1754">
        <v>2.263563973921995</v>
      </c>
    </row>
    <row r="1755" spans="1:1">
      <c r="A1755">
        <v>2.2638134405314378</v>
      </c>
    </row>
    <row r="1756" spans="1:1">
      <c r="A1756">
        <v>2.2641238730820512</v>
      </c>
    </row>
    <row r="1757" spans="1:1">
      <c r="A1757">
        <v>2.2645999547946412</v>
      </c>
    </row>
    <row r="1758" spans="1:1">
      <c r="A1758">
        <v>2.2649913246561431</v>
      </c>
    </row>
    <row r="1759" spans="1:1">
      <c r="A1759">
        <v>2.2656118497647109</v>
      </c>
    </row>
    <row r="1760" spans="1:1">
      <c r="A1760">
        <v>2.2663344025100658</v>
      </c>
    </row>
    <row r="1761" spans="1:1">
      <c r="A1761">
        <v>2.2673918672760061</v>
      </c>
    </row>
    <row r="1762" spans="1:1">
      <c r="A1762">
        <v>2.267567557220084</v>
      </c>
    </row>
    <row r="1763" spans="1:1">
      <c r="A1763">
        <v>2.2677191585015071</v>
      </c>
    </row>
    <row r="1764" spans="1:1">
      <c r="A1764">
        <v>2.2678942973482581</v>
      </c>
    </row>
    <row r="1765" spans="1:1">
      <c r="A1765">
        <v>2.2682339316945259</v>
      </c>
    </row>
    <row r="1766" spans="1:1">
      <c r="A1766">
        <v>2.2684699936146941</v>
      </c>
    </row>
    <row r="1767" spans="1:1">
      <c r="A1767">
        <v>2.268568027199287</v>
      </c>
    </row>
    <row r="1768" spans="1:1">
      <c r="A1768">
        <v>2.2692621916619968</v>
      </c>
    </row>
    <row r="1769" spans="1:1">
      <c r="A1769">
        <v>2.2702929600291522</v>
      </c>
    </row>
    <row r="1770" spans="1:1">
      <c r="A1770">
        <v>2.2712127992370879</v>
      </c>
    </row>
    <row r="1771" spans="1:1">
      <c r="A1771">
        <v>2.2713916630531652</v>
      </c>
    </row>
    <row r="1772" spans="1:1">
      <c r="A1772">
        <v>2.2721094108951712</v>
      </c>
    </row>
    <row r="1773" spans="1:1">
      <c r="A1773">
        <v>2.2721555074829261</v>
      </c>
    </row>
    <row r="1774" spans="1:1">
      <c r="A1774">
        <v>2.272864287798821</v>
      </c>
    </row>
    <row r="1775" spans="1:1">
      <c r="A1775">
        <v>2.2730261128284628</v>
      </c>
    </row>
    <row r="1776" spans="1:1">
      <c r="A1776">
        <v>2.273398558680281</v>
      </c>
    </row>
    <row r="1777" spans="1:1">
      <c r="A1777">
        <v>2.273993032034709</v>
      </c>
    </row>
    <row r="1778" spans="1:1">
      <c r="A1778">
        <v>2.2740828800878421</v>
      </c>
    </row>
    <row r="1779" spans="1:1">
      <c r="A1779">
        <v>2.2743218405640131</v>
      </c>
    </row>
    <row r="1780" spans="1:1">
      <c r="A1780">
        <v>2.2752835789072612</v>
      </c>
    </row>
    <row r="1781" spans="1:1">
      <c r="A1781">
        <v>2.2753929055333568</v>
      </c>
    </row>
    <row r="1782" spans="1:1">
      <c r="A1782">
        <v>2.2756588205966248</v>
      </c>
    </row>
    <row r="1783" spans="1:1">
      <c r="A1783">
        <v>2.275721246986762</v>
      </c>
    </row>
    <row r="1784" spans="1:1">
      <c r="A1784">
        <v>2.2773276470511372</v>
      </c>
    </row>
    <row r="1785" spans="1:1">
      <c r="A1785">
        <v>2.2775997235819219</v>
      </c>
    </row>
    <row r="1786" spans="1:1">
      <c r="A1786">
        <v>2.2785111181639648</v>
      </c>
    </row>
    <row r="1787" spans="1:1">
      <c r="A1787">
        <v>2.2788852467501819</v>
      </c>
    </row>
    <row r="1788" spans="1:1">
      <c r="A1788">
        <v>2.2790248512190749</v>
      </c>
    </row>
    <row r="1789" spans="1:1">
      <c r="A1789">
        <v>2.2797470195974858</v>
      </c>
    </row>
    <row r="1790" spans="1:1">
      <c r="A1790">
        <v>2.2797915641442201</v>
      </c>
    </row>
    <row r="1791" spans="1:1">
      <c r="A1791">
        <v>2.2800092089737798</v>
      </c>
    </row>
    <row r="1792" spans="1:1">
      <c r="A1792">
        <v>2.2809955133393851</v>
      </c>
    </row>
    <row r="1793" spans="1:1">
      <c r="A1793">
        <v>2.281340379227899</v>
      </c>
    </row>
    <row r="1794" spans="1:1">
      <c r="A1794">
        <v>2.2813704546300189</v>
      </c>
    </row>
    <row r="1795" spans="1:1">
      <c r="A1795">
        <v>2.2814676453496161</v>
      </c>
    </row>
    <row r="1796" spans="1:1">
      <c r="A1796">
        <v>2.2815131264107591</v>
      </c>
    </row>
    <row r="1797" spans="1:1">
      <c r="A1797">
        <v>2.282034205923567</v>
      </c>
    </row>
    <row r="1798" spans="1:1">
      <c r="A1798">
        <v>2.2823106609365671</v>
      </c>
    </row>
    <row r="1799" spans="1:1">
      <c r="A1799">
        <v>2.282724361524838</v>
      </c>
    </row>
    <row r="1800" spans="1:1">
      <c r="A1800">
        <v>2.2828732323432912</v>
      </c>
    </row>
    <row r="1801" spans="1:1">
      <c r="A1801">
        <v>2.2835811305108669</v>
      </c>
    </row>
    <row r="1802" spans="1:1">
      <c r="A1802">
        <v>2.2845924836553571</v>
      </c>
    </row>
    <row r="1803" spans="1:1">
      <c r="A1803">
        <v>2.2849167838948472</v>
      </c>
    </row>
    <row r="1804" spans="1:1">
      <c r="A1804">
        <v>2.284938963649644</v>
      </c>
    </row>
    <row r="1805" spans="1:1">
      <c r="A1805">
        <v>2.285354030724307</v>
      </c>
    </row>
    <row r="1806" spans="1:1">
      <c r="A1806">
        <v>2.2854812116771361</v>
      </c>
    </row>
    <row r="1807" spans="1:1">
      <c r="A1807">
        <v>2.285516283005478</v>
      </c>
    </row>
    <row r="1808" spans="1:1">
      <c r="A1808">
        <v>2.2855782214860469</v>
      </c>
    </row>
    <row r="1809" spans="1:1">
      <c r="A1809">
        <v>2.2856610520878209</v>
      </c>
    </row>
    <row r="1810" spans="1:1">
      <c r="A1810">
        <v>2.2856681843513069</v>
      </c>
    </row>
    <row r="1811" spans="1:1">
      <c r="A1811">
        <v>2.2861418658170671</v>
      </c>
    </row>
    <row r="1812" spans="1:1">
      <c r="A1812">
        <v>2.286354534504528</v>
      </c>
    </row>
    <row r="1813" spans="1:1">
      <c r="A1813">
        <v>2.2864107021187929</v>
      </c>
    </row>
    <row r="1814" spans="1:1">
      <c r="A1814">
        <v>2.2864250647134141</v>
      </c>
    </row>
    <row r="1815" spans="1:1">
      <c r="A1815">
        <v>2.2865036155684448</v>
      </c>
    </row>
    <row r="1816" spans="1:1">
      <c r="A1816">
        <v>2.2865123829210812</v>
      </c>
    </row>
    <row r="1817" spans="1:1">
      <c r="A1817">
        <v>2.2868102304788258</v>
      </c>
    </row>
    <row r="1818" spans="1:1">
      <c r="A1818">
        <v>2.2868221804322171</v>
      </c>
    </row>
    <row r="1819" spans="1:1">
      <c r="A1819">
        <v>2.2871321891346339</v>
      </c>
    </row>
    <row r="1820" spans="1:1">
      <c r="A1820">
        <v>2.2871637642526319</v>
      </c>
    </row>
    <row r="1821" spans="1:1">
      <c r="A1821">
        <v>2.287477019898871</v>
      </c>
    </row>
    <row r="1822" spans="1:1">
      <c r="A1822">
        <v>2.287518508417985</v>
      </c>
    </row>
    <row r="1823" spans="1:1">
      <c r="A1823">
        <v>2.28780178096327</v>
      </c>
    </row>
    <row r="1824" spans="1:1">
      <c r="A1824">
        <v>2.2878348715607899</v>
      </c>
    </row>
    <row r="1825" spans="1:1">
      <c r="A1825">
        <v>2.2879286777793801</v>
      </c>
    </row>
    <row r="1826" spans="1:1">
      <c r="A1826">
        <v>2.288217077853766</v>
      </c>
    </row>
    <row r="1827" spans="1:1">
      <c r="A1827">
        <v>2.2883104428543488</v>
      </c>
    </row>
    <row r="1828" spans="1:1">
      <c r="A1828">
        <v>2.288899634855289</v>
      </c>
    </row>
    <row r="1829" spans="1:1">
      <c r="A1829">
        <v>2.2889251586047159</v>
      </c>
    </row>
    <row r="1830" spans="1:1">
      <c r="A1830">
        <v>2.289125991437968</v>
      </c>
    </row>
    <row r="1831" spans="1:1">
      <c r="A1831">
        <v>2.2892765129404409</v>
      </c>
    </row>
    <row r="1832" spans="1:1">
      <c r="A1832">
        <v>2.28940075008477</v>
      </c>
    </row>
    <row r="1833" spans="1:1">
      <c r="A1833">
        <v>2.2895908134205989</v>
      </c>
    </row>
    <row r="1834" spans="1:1">
      <c r="A1834">
        <v>2.289693249990298</v>
      </c>
    </row>
    <row r="1835" spans="1:1">
      <c r="A1835">
        <v>2.289806020258732</v>
      </c>
    </row>
    <row r="1836" spans="1:1">
      <c r="A1836">
        <v>2.2900318379950679</v>
      </c>
    </row>
    <row r="1837" spans="1:1">
      <c r="A1837">
        <v>2.2900968504136729</v>
      </c>
    </row>
    <row r="1838" spans="1:1">
      <c r="A1838">
        <v>2.2901207380889068</v>
      </c>
    </row>
    <row r="1839" spans="1:1">
      <c r="A1839">
        <v>2.2902544494488981</v>
      </c>
    </row>
    <row r="1840" spans="1:1">
      <c r="A1840">
        <v>2.2904593415499019</v>
      </c>
    </row>
    <row r="1841" spans="1:1">
      <c r="A1841">
        <v>2.290546375191945</v>
      </c>
    </row>
    <row r="1842" spans="1:1">
      <c r="A1842">
        <v>2.2907604758344569</v>
      </c>
    </row>
    <row r="1843" spans="1:1">
      <c r="A1843">
        <v>2.290971941908587</v>
      </c>
    </row>
    <row r="1844" spans="1:1">
      <c r="A1844">
        <v>2.291066803518202</v>
      </c>
    </row>
    <row r="1845" spans="1:1">
      <c r="A1845">
        <v>2.2910930725901641</v>
      </c>
    </row>
    <row r="1846" spans="1:1">
      <c r="A1846">
        <v>2.2913440141724828</v>
      </c>
    </row>
    <row r="1847" spans="1:1">
      <c r="A1847">
        <v>2.2916737503058999</v>
      </c>
    </row>
    <row r="1848" spans="1:1">
      <c r="A1848">
        <v>2.2916982123449978</v>
      </c>
    </row>
    <row r="1849" spans="1:1">
      <c r="A1849">
        <v>2.2917113849068111</v>
      </c>
    </row>
    <row r="1850" spans="1:1">
      <c r="A1850">
        <v>2.2917579819863052</v>
      </c>
    </row>
    <row r="1851" spans="1:1">
      <c r="A1851">
        <v>2.2919664180213841</v>
      </c>
    </row>
    <row r="1852" spans="1:1">
      <c r="A1852">
        <v>2.2923477766214262</v>
      </c>
    </row>
    <row r="1853" spans="1:1">
      <c r="A1853">
        <v>2.2924343200740012</v>
      </c>
    </row>
    <row r="1854" spans="1:1">
      <c r="A1854">
        <v>2.292793541502705</v>
      </c>
    </row>
    <row r="1855" spans="1:1">
      <c r="A1855">
        <v>2.2928697968561851</v>
      </c>
    </row>
    <row r="1856" spans="1:1">
      <c r="A1856">
        <v>2.2929737402189612</v>
      </c>
    </row>
    <row r="1857" spans="1:1">
      <c r="A1857">
        <v>2.2929911291636129</v>
      </c>
    </row>
    <row r="1858" spans="1:1">
      <c r="A1858">
        <v>2.293204355975655</v>
      </c>
    </row>
    <row r="1859" spans="1:1">
      <c r="A1859">
        <v>2.293336957129271</v>
      </c>
    </row>
    <row r="1860" spans="1:1">
      <c r="A1860">
        <v>2.293392261807305</v>
      </c>
    </row>
    <row r="1861" spans="1:1">
      <c r="A1861">
        <v>2.293425122787291</v>
      </c>
    </row>
    <row r="1862" spans="1:1">
      <c r="A1862">
        <v>2.2934375155452642</v>
      </c>
    </row>
    <row r="1863" spans="1:1">
      <c r="A1863">
        <v>2.293641536108336</v>
      </c>
    </row>
    <row r="1864" spans="1:1">
      <c r="A1864">
        <v>2.293692106619079</v>
      </c>
    </row>
    <row r="1865" spans="1:1">
      <c r="A1865">
        <v>2.2937178041664139</v>
      </c>
    </row>
    <row r="1866" spans="1:1">
      <c r="A1866">
        <v>2.293805291858845</v>
      </c>
    </row>
    <row r="1867" spans="1:1">
      <c r="A1867">
        <v>2.2938956337929768</v>
      </c>
    </row>
    <row r="1868" spans="1:1">
      <c r="A1868">
        <v>2.29401791411374</v>
      </c>
    </row>
    <row r="1869" spans="1:1">
      <c r="A1869">
        <v>2.2940593142870092</v>
      </c>
    </row>
    <row r="1870" spans="1:1">
      <c r="A1870">
        <v>2.294106701033924</v>
      </c>
    </row>
    <row r="1871" spans="1:1">
      <c r="A1871">
        <v>2.2942085304765918</v>
      </c>
    </row>
    <row r="1872" spans="1:1">
      <c r="A1872">
        <v>2.294225283564205</v>
      </c>
    </row>
    <row r="1873" spans="1:1">
      <c r="A1873">
        <v>2.2942500400532588</v>
      </c>
    </row>
    <row r="1874" spans="1:1">
      <c r="A1874">
        <v>2.294340907926443</v>
      </c>
    </row>
    <row r="1875" spans="1:1">
      <c r="A1875">
        <v>2.2944596176025862</v>
      </c>
    </row>
    <row r="1876" spans="1:1">
      <c r="A1876">
        <v>2.294468434191256</v>
      </c>
    </row>
    <row r="1877" spans="1:1">
      <c r="A1877">
        <v>2.29461035293822</v>
      </c>
    </row>
    <row r="1878" spans="1:1">
      <c r="A1878">
        <v>2.294747698923584</v>
      </c>
    </row>
    <row r="1879" spans="1:1">
      <c r="A1879">
        <v>2.2947679754515899</v>
      </c>
    </row>
    <row r="1880" spans="1:1">
      <c r="A1880">
        <v>2.2947806676432569</v>
      </c>
    </row>
    <row r="1881" spans="1:1">
      <c r="A1881">
        <v>2.2948088956295698</v>
      </c>
    </row>
    <row r="1882" spans="1:1">
      <c r="A1882">
        <v>2.2951066427701612</v>
      </c>
    </row>
    <row r="1883" spans="1:1">
      <c r="A1883">
        <v>2.2952720919751011</v>
      </c>
    </row>
    <row r="1884" spans="1:1">
      <c r="A1884">
        <v>2.2953545713914769</v>
      </c>
    </row>
    <row r="1885" spans="1:1">
      <c r="A1885">
        <v>2.2953847601069919</v>
      </c>
    </row>
    <row r="1886" spans="1:1">
      <c r="A1886">
        <v>2.295419524424879</v>
      </c>
    </row>
    <row r="1887" spans="1:1">
      <c r="A1887">
        <v>2.295728033941093</v>
      </c>
    </row>
    <row r="1888" spans="1:1">
      <c r="A1888">
        <v>2.295750926597913</v>
      </c>
    </row>
    <row r="1889" spans="1:1">
      <c r="A1889">
        <v>2.2958261483511411</v>
      </c>
    </row>
    <row r="1890" spans="1:1">
      <c r="A1890">
        <v>2.2958344618771762</v>
      </c>
    </row>
    <row r="1891" spans="1:1">
      <c r="A1891">
        <v>2.295907288426525</v>
      </c>
    </row>
    <row r="1892" spans="1:1">
      <c r="A1892">
        <v>2.2959307191564982</v>
      </c>
    </row>
    <row r="1893" spans="1:1">
      <c r="A1893">
        <v>2.2959764340399831</v>
      </c>
    </row>
    <row r="1894" spans="1:1">
      <c r="A1894">
        <v>2.2960197983315238</v>
      </c>
    </row>
    <row r="1895" spans="1:1">
      <c r="A1895">
        <v>2.2963568507907448</v>
      </c>
    </row>
    <row r="1896" spans="1:1">
      <c r="A1896">
        <v>2.2963617478691321</v>
      </c>
    </row>
    <row r="1897" spans="1:1">
      <c r="A1897">
        <v>2.2964489035102829</v>
      </c>
    </row>
    <row r="1898" spans="1:1">
      <c r="A1898">
        <v>2.2967096630488051</v>
      </c>
    </row>
    <row r="1899" spans="1:1">
      <c r="A1899">
        <v>2.296810379092959</v>
      </c>
    </row>
    <row r="1900" spans="1:1">
      <c r="A1900">
        <v>2.2968234197905089</v>
      </c>
    </row>
    <row r="1901" spans="1:1">
      <c r="A1901">
        <v>2.2969453583180921</v>
      </c>
    </row>
    <row r="1902" spans="1:1">
      <c r="A1902">
        <v>2.2969668867290922</v>
      </c>
    </row>
    <row r="1903" spans="1:1">
      <c r="A1903">
        <v>2.2970273157662922</v>
      </c>
    </row>
    <row r="1904" spans="1:1">
      <c r="A1904">
        <v>2.2973755846305912</v>
      </c>
    </row>
    <row r="1905" spans="1:1">
      <c r="A1905">
        <v>2.2975002494290759</v>
      </c>
    </row>
    <row r="1906" spans="1:1">
      <c r="A1906">
        <v>2.2975337392776511</v>
      </c>
    </row>
    <row r="1907" spans="1:1">
      <c r="A1907">
        <v>2.2977600267291631</v>
      </c>
    </row>
    <row r="1908" spans="1:1">
      <c r="A1908">
        <v>2.2978453294368868</v>
      </c>
    </row>
    <row r="1909" spans="1:1">
      <c r="A1909">
        <v>2.2980262889182508</v>
      </c>
    </row>
    <row r="1910" spans="1:1">
      <c r="A1910">
        <v>2.298097997322825</v>
      </c>
    </row>
    <row r="1911" spans="1:1">
      <c r="A1911">
        <v>2.298208127351284</v>
      </c>
    </row>
    <row r="1912" spans="1:1">
      <c r="A1912">
        <v>2.2983257700713362</v>
      </c>
    </row>
    <row r="1913" spans="1:1">
      <c r="A1913">
        <v>2.2985429082613482</v>
      </c>
    </row>
    <row r="1914" spans="1:1">
      <c r="A1914">
        <v>2.298582684986425</v>
      </c>
    </row>
    <row r="1915" spans="1:1">
      <c r="A1915">
        <v>2.298816433140094</v>
      </c>
    </row>
    <row r="1916" spans="1:1">
      <c r="A1916">
        <v>2.2988691023610981</v>
      </c>
    </row>
    <row r="1917" spans="1:1">
      <c r="A1917">
        <v>2.2989596419325262</v>
      </c>
    </row>
    <row r="1918" spans="1:1">
      <c r="A1918">
        <v>2.2989979911467802</v>
      </c>
    </row>
    <row r="1919" spans="1:1">
      <c r="A1919">
        <v>2.2990795364675232</v>
      </c>
    </row>
    <row r="1920" spans="1:1">
      <c r="A1920">
        <v>2.2991661654901572</v>
      </c>
    </row>
    <row r="1921" spans="1:1">
      <c r="A1921">
        <v>2.299416400233405</v>
      </c>
    </row>
    <row r="1922" spans="1:1">
      <c r="A1922">
        <v>2.2997751473144632</v>
      </c>
    </row>
    <row r="1923" spans="1:1">
      <c r="A1923">
        <v>2.2999989672960792</v>
      </c>
    </row>
    <row r="1924" spans="1:1">
      <c r="A1924">
        <v>2.300087319445582</v>
      </c>
    </row>
    <row r="1925" spans="1:1">
      <c r="A1925">
        <v>2.3001883147838482</v>
      </c>
    </row>
    <row r="1926" spans="1:1">
      <c r="A1926">
        <v>2.300272335458482</v>
      </c>
    </row>
    <row r="1927" spans="1:1">
      <c r="A1927">
        <v>2.3002963180552269</v>
      </c>
    </row>
    <row r="1928" spans="1:1">
      <c r="A1928">
        <v>2.3005060061879208</v>
      </c>
    </row>
    <row r="1929" spans="1:1">
      <c r="A1929">
        <v>2.3005693698873548</v>
      </c>
    </row>
    <row r="1930" spans="1:1">
      <c r="A1930">
        <v>2.300608082124159</v>
      </c>
    </row>
    <row r="1931" spans="1:1">
      <c r="A1931">
        <v>2.300612591857222</v>
      </c>
    </row>
    <row r="1932" spans="1:1">
      <c r="A1932">
        <v>2.300613995855139</v>
      </c>
    </row>
    <row r="1933" spans="1:1">
      <c r="A1933">
        <v>2.3006994331199251</v>
      </c>
    </row>
    <row r="1934" spans="1:1">
      <c r="A1934">
        <v>2.3007327003757898</v>
      </c>
    </row>
    <row r="1935" spans="1:1">
      <c r="A1935">
        <v>2.3007641114090061</v>
      </c>
    </row>
    <row r="1936" spans="1:1">
      <c r="A1936">
        <v>2.3008720439333881</v>
      </c>
    </row>
    <row r="1937" spans="1:1">
      <c r="A1937">
        <v>2.3009506837835998</v>
      </c>
    </row>
    <row r="1938" spans="1:1">
      <c r="A1938">
        <v>2.3009510874214039</v>
      </c>
    </row>
    <row r="1939" spans="1:1">
      <c r="A1939">
        <v>2.3009953052713392</v>
      </c>
    </row>
    <row r="1940" spans="1:1">
      <c r="A1940">
        <v>2.301102268825908</v>
      </c>
    </row>
    <row r="1941" spans="1:1">
      <c r="A1941">
        <v>2.3011591336907329</v>
      </c>
    </row>
    <row r="1942" spans="1:1">
      <c r="A1942">
        <v>2.3012408802268731</v>
      </c>
    </row>
    <row r="1943" spans="1:1">
      <c r="A1943">
        <v>2.3013030154307441</v>
      </c>
    </row>
    <row r="1944" spans="1:1">
      <c r="A1944">
        <v>2.301419184171134</v>
      </c>
    </row>
    <row r="1945" spans="1:1">
      <c r="A1945">
        <v>2.3014772283716618</v>
      </c>
    </row>
    <row r="1946" spans="1:1">
      <c r="A1946">
        <v>2.3014820782135348</v>
      </c>
    </row>
    <row r="1947" spans="1:1">
      <c r="A1947">
        <v>2.3014967408667131</v>
      </c>
    </row>
    <row r="1948" spans="1:1">
      <c r="A1948">
        <v>2.3015524438117598</v>
      </c>
    </row>
    <row r="1949" spans="1:1">
      <c r="A1949">
        <v>2.3016243371938772</v>
      </c>
    </row>
    <row r="1950" spans="1:1">
      <c r="A1950">
        <v>2.301696990899547</v>
      </c>
    </row>
    <row r="1951" spans="1:1">
      <c r="A1951">
        <v>2.3017229032082329</v>
      </c>
    </row>
    <row r="1952" spans="1:1">
      <c r="A1952">
        <v>2.301803589226568</v>
      </c>
    </row>
    <row r="1953" spans="1:1">
      <c r="A1953">
        <v>2.3018520311270452</v>
      </c>
    </row>
    <row r="1954" spans="1:1">
      <c r="A1954">
        <v>2.301868022720214</v>
      </c>
    </row>
    <row r="1955" spans="1:1">
      <c r="A1955">
        <v>2.3019252263437422</v>
      </c>
    </row>
    <row r="1956" spans="1:1">
      <c r="A1956">
        <v>2.302050193711326</v>
      </c>
    </row>
    <row r="1957" spans="1:1">
      <c r="A1957">
        <v>2.3022515071216718</v>
      </c>
    </row>
    <row r="1958" spans="1:1">
      <c r="A1958">
        <v>2.3024029113288531</v>
      </c>
    </row>
    <row r="1959" spans="1:1">
      <c r="A1959">
        <v>2.3024566187048712</v>
      </c>
    </row>
    <row r="1960" spans="1:1">
      <c r="A1960">
        <v>2.3026691704551459</v>
      </c>
    </row>
    <row r="1961" spans="1:1">
      <c r="A1961">
        <v>2.3026751584248402</v>
      </c>
    </row>
    <row r="1962" spans="1:1">
      <c r="A1962">
        <v>2.302710262549744</v>
      </c>
    </row>
    <row r="1963" spans="1:1">
      <c r="A1963">
        <v>2.3030302668063012</v>
      </c>
    </row>
    <row r="1964" spans="1:1">
      <c r="A1964">
        <v>2.3030718959453651</v>
      </c>
    </row>
    <row r="1965" spans="1:1">
      <c r="A1965">
        <v>2.3035159080036478</v>
      </c>
    </row>
    <row r="1966" spans="1:1">
      <c r="A1966">
        <v>2.3036721994879028</v>
      </c>
    </row>
    <row r="1967" spans="1:1">
      <c r="A1967">
        <v>2.3038693459400199</v>
      </c>
    </row>
    <row r="1968" spans="1:1">
      <c r="A1968">
        <v>2.3040617485231909</v>
      </c>
    </row>
    <row r="1969" spans="1:1">
      <c r="A1969">
        <v>2.304433499196191</v>
      </c>
    </row>
    <row r="1970" spans="1:1">
      <c r="A1970">
        <v>2.3044631970211751</v>
      </c>
    </row>
    <row r="1971" spans="1:1">
      <c r="A1971">
        <v>2.3046517549620829</v>
      </c>
    </row>
    <row r="1972" spans="1:1">
      <c r="A1972">
        <v>2.304943488583306</v>
      </c>
    </row>
    <row r="1973" spans="1:1">
      <c r="A1973">
        <v>2.3049820175982569</v>
      </c>
    </row>
    <row r="1974" spans="1:1">
      <c r="A1974">
        <v>2.3051057314004848</v>
      </c>
    </row>
    <row r="1975" spans="1:1">
      <c r="A1975">
        <v>2.3051572160552389</v>
      </c>
    </row>
    <row r="1976" spans="1:1">
      <c r="A1976">
        <v>2.3054500101085509</v>
      </c>
    </row>
    <row r="1977" spans="1:1">
      <c r="A1977">
        <v>2.306007753781238</v>
      </c>
    </row>
    <row r="1978" spans="1:1">
      <c r="A1978">
        <v>2.3060568633301859</v>
      </c>
    </row>
    <row r="1979" spans="1:1">
      <c r="A1979">
        <v>2.306295707139006</v>
      </c>
    </row>
    <row r="1980" spans="1:1">
      <c r="A1980">
        <v>2.3063536789793568</v>
      </c>
    </row>
    <row r="1981" spans="1:1">
      <c r="A1981">
        <v>2.3063696050261959</v>
      </c>
    </row>
    <row r="1982" spans="1:1">
      <c r="A1982">
        <v>2.3065478185026151</v>
      </c>
    </row>
    <row r="1983" spans="1:1">
      <c r="A1983">
        <v>2.306570311342365</v>
      </c>
    </row>
    <row r="1984" spans="1:1">
      <c r="A1984">
        <v>2.3065796102918088</v>
      </c>
    </row>
    <row r="1985" spans="1:1">
      <c r="A1985">
        <v>2.3065805424564929</v>
      </c>
    </row>
    <row r="1986" spans="1:1">
      <c r="A1986">
        <v>2.3066355168195618</v>
      </c>
    </row>
    <row r="1987" spans="1:1">
      <c r="A1987">
        <v>2.306751855995421</v>
      </c>
    </row>
    <row r="1988" spans="1:1">
      <c r="A1988">
        <v>2.3067739072695219</v>
      </c>
    </row>
    <row r="1989" spans="1:1">
      <c r="A1989">
        <v>2.306799138704605</v>
      </c>
    </row>
    <row r="1990" spans="1:1">
      <c r="A1990">
        <v>2.3069794571990072</v>
      </c>
    </row>
    <row r="1991" spans="1:1">
      <c r="A1991">
        <v>2.3070200720826279</v>
      </c>
    </row>
    <row r="1992" spans="1:1">
      <c r="A1992">
        <v>2.3070756091820481</v>
      </c>
    </row>
    <row r="1993" spans="1:1">
      <c r="A1993">
        <v>2.3071174296127239</v>
      </c>
    </row>
    <row r="1994" spans="1:1">
      <c r="A1994">
        <v>2.30713643632303</v>
      </c>
    </row>
    <row r="1995" spans="1:1">
      <c r="A1995">
        <v>2.3071535223076869</v>
      </c>
    </row>
    <row r="1996" spans="1:1">
      <c r="A1996">
        <v>2.3072453139740969</v>
      </c>
    </row>
    <row r="1997" spans="1:1">
      <c r="A1997">
        <v>2.3072749221357851</v>
      </c>
    </row>
    <row r="1998" spans="1:1">
      <c r="A1998">
        <v>2.3073030539695969</v>
      </c>
    </row>
    <row r="1999" spans="1:1">
      <c r="A1999">
        <v>2.3073385594967402</v>
      </c>
    </row>
    <row r="2000" spans="1:1">
      <c r="A2000">
        <v>2.307342667794622</v>
      </c>
    </row>
    <row r="2001" spans="1:1">
      <c r="A2001">
        <v>2.307362821246953</v>
      </c>
    </row>
    <row r="2002" spans="1:1">
      <c r="A2002">
        <v>2.307384145608713</v>
      </c>
    </row>
    <row r="2003" spans="1:1">
      <c r="A2003">
        <v>2.3077679319813451</v>
      </c>
    </row>
    <row r="2004" spans="1:1">
      <c r="A2004">
        <v>2.307797596689857</v>
      </c>
    </row>
    <row r="2005" spans="1:1">
      <c r="A2005">
        <v>2.3079447088679141</v>
      </c>
    </row>
    <row r="2006" spans="1:1">
      <c r="A2006">
        <v>2.3081236993579388</v>
      </c>
    </row>
    <row r="2007" spans="1:1">
      <c r="A2007">
        <v>2.3085068516833478</v>
      </c>
    </row>
    <row r="2008" spans="1:1">
      <c r="A2008">
        <v>2.30860113495724</v>
      </c>
    </row>
    <row r="2009" spans="1:1">
      <c r="A2009">
        <v>2.3087018517310942</v>
      </c>
    </row>
    <row r="2010" spans="1:1">
      <c r="A2010">
        <v>2.3089044508649552</v>
      </c>
    </row>
    <row r="2011" spans="1:1">
      <c r="A2011">
        <v>2.3089664872955149</v>
      </c>
    </row>
    <row r="2012" spans="1:1">
      <c r="A2012">
        <v>2.3089675254564881</v>
      </c>
    </row>
    <row r="2013" spans="1:1">
      <c r="A2013">
        <v>2.3090530070395818</v>
      </c>
    </row>
    <row r="2014" spans="1:1">
      <c r="A2014">
        <v>2.3090858725604821</v>
      </c>
    </row>
    <row r="2015" spans="1:1">
      <c r="A2015">
        <v>2.3090884957786528</v>
      </c>
    </row>
    <row r="2016" spans="1:1">
      <c r="A2016">
        <v>2.3091152054940238</v>
      </c>
    </row>
    <row r="2017" spans="1:1">
      <c r="A2017">
        <v>2.3094590033690432</v>
      </c>
    </row>
    <row r="2018" spans="1:1">
      <c r="A2018">
        <v>2.3094603714498501</v>
      </c>
    </row>
    <row r="2019" spans="1:1">
      <c r="A2019">
        <v>2.3095445389203859</v>
      </c>
    </row>
    <row r="2020" spans="1:1">
      <c r="A2020">
        <v>2.3097582673266932</v>
      </c>
    </row>
    <row r="2021" spans="1:1">
      <c r="A2021">
        <v>2.3099216377065268</v>
      </c>
    </row>
    <row r="2022" spans="1:1">
      <c r="A2022">
        <v>2.309965481964984</v>
      </c>
    </row>
    <row r="2023" spans="1:1">
      <c r="A2023">
        <v>2.310216501602806</v>
      </c>
    </row>
    <row r="2024" spans="1:1">
      <c r="A2024">
        <v>2.310485903544115</v>
      </c>
    </row>
    <row r="2025" spans="1:1">
      <c r="A2025">
        <v>2.310665625603356</v>
      </c>
    </row>
    <row r="2026" spans="1:1">
      <c r="A2026">
        <v>2.3108376036399392</v>
      </c>
    </row>
    <row r="2027" spans="1:1">
      <c r="A2027">
        <v>2.310952467434841</v>
      </c>
    </row>
    <row r="2028" spans="1:1">
      <c r="A2028">
        <v>2.3109673723124469</v>
      </c>
    </row>
    <row r="2029" spans="1:1">
      <c r="A2029">
        <v>2.3110154675020111</v>
      </c>
    </row>
    <row r="2030" spans="1:1">
      <c r="A2030">
        <v>2.3112407080533841</v>
      </c>
    </row>
    <row r="2031" spans="1:1">
      <c r="A2031">
        <v>2.3117920693797762</v>
      </c>
    </row>
    <row r="2032" spans="1:1">
      <c r="A2032">
        <v>2.3119793291353381</v>
      </c>
    </row>
    <row r="2033" spans="1:1">
      <c r="A2033">
        <v>2.3121576588949169</v>
      </c>
    </row>
    <row r="2034" spans="1:1">
      <c r="A2034">
        <v>2.3123589079205171</v>
      </c>
    </row>
    <row r="2035" spans="1:1">
      <c r="A2035">
        <v>2.312620218736146</v>
      </c>
    </row>
    <row r="2036" spans="1:1">
      <c r="A2036">
        <v>2.3127030445622969</v>
      </c>
    </row>
    <row r="2037" spans="1:1">
      <c r="A2037">
        <v>2.3127624956239319</v>
      </c>
    </row>
    <row r="2038" spans="1:1">
      <c r="A2038">
        <v>2.3128059595786481</v>
      </c>
    </row>
    <row r="2039" spans="1:1">
      <c r="A2039">
        <v>2.3129885188839912</v>
      </c>
    </row>
    <row r="2040" spans="1:1">
      <c r="A2040">
        <v>2.3135041308289588</v>
      </c>
    </row>
    <row r="2041" spans="1:1">
      <c r="A2041">
        <v>2.3136604748128842</v>
      </c>
    </row>
    <row r="2042" spans="1:1">
      <c r="A2042">
        <v>2.313694565806574</v>
      </c>
    </row>
    <row r="2043" spans="1:1">
      <c r="A2043">
        <v>2.3138344196441931</v>
      </c>
    </row>
    <row r="2044" spans="1:1">
      <c r="A2044">
        <v>2.3141748757332161</v>
      </c>
    </row>
    <row r="2045" spans="1:1">
      <c r="A2045">
        <v>2.3144243842674181</v>
      </c>
    </row>
    <row r="2046" spans="1:1">
      <c r="A2046">
        <v>2.3146232591909528</v>
      </c>
    </row>
    <row r="2047" spans="1:1">
      <c r="A2047">
        <v>2.3148140460674602</v>
      </c>
    </row>
    <row r="2048" spans="1:1">
      <c r="A2048">
        <v>2.314859336631089</v>
      </c>
    </row>
    <row r="2049" spans="1:1">
      <c r="A2049">
        <v>2.314894083099595</v>
      </c>
    </row>
    <row r="2050" spans="1:1">
      <c r="A2050">
        <v>2.3151011061422859</v>
      </c>
    </row>
    <row r="2051" spans="1:1">
      <c r="A2051">
        <v>2.3151589985182408</v>
      </c>
    </row>
    <row r="2052" spans="1:1">
      <c r="A2052">
        <v>2.315386644132956</v>
      </c>
    </row>
    <row r="2053" spans="1:1">
      <c r="A2053">
        <v>2.3155299013004349</v>
      </c>
    </row>
    <row r="2054" spans="1:1">
      <c r="A2054">
        <v>2.3159959166787751</v>
      </c>
    </row>
    <row r="2055" spans="1:1">
      <c r="A2055">
        <v>2.3163786050118471</v>
      </c>
    </row>
    <row r="2056" spans="1:1">
      <c r="A2056">
        <v>2.316741981879757</v>
      </c>
    </row>
    <row r="2057" spans="1:1">
      <c r="A2057">
        <v>2.316999063558709</v>
      </c>
    </row>
    <row r="2058" spans="1:1">
      <c r="A2058">
        <v>2.3170864467538852</v>
      </c>
    </row>
    <row r="2059" spans="1:1">
      <c r="A2059">
        <v>2.3173065390733751</v>
      </c>
    </row>
    <row r="2060" spans="1:1">
      <c r="A2060">
        <v>2.3179286344276142</v>
      </c>
    </row>
    <row r="2061" spans="1:1">
      <c r="A2061">
        <v>2.3180527199362251</v>
      </c>
    </row>
    <row r="2062" spans="1:1">
      <c r="A2062">
        <v>2.3181856983756131</v>
      </c>
    </row>
    <row r="2063" spans="1:1">
      <c r="A2063">
        <v>2.3182923558302759</v>
      </c>
    </row>
    <row r="2064" spans="1:1">
      <c r="A2064">
        <v>2.3185056233305041</v>
      </c>
    </row>
    <row r="2065" spans="1:1">
      <c r="A2065">
        <v>2.3191090641712688</v>
      </c>
    </row>
    <row r="2066" spans="1:1">
      <c r="A2066">
        <v>2.3192242668577321</v>
      </c>
    </row>
    <row r="2067" spans="1:1">
      <c r="A2067">
        <v>2.3193558186212822</v>
      </c>
    </row>
    <row r="2068" spans="1:1">
      <c r="A2068">
        <v>2.3194430173957539</v>
      </c>
    </row>
    <row r="2069" spans="1:1">
      <c r="A2069">
        <v>2.3194728942136389</v>
      </c>
    </row>
    <row r="2070" spans="1:1">
      <c r="A2070">
        <v>2.3195803836163211</v>
      </c>
    </row>
    <row r="2071" spans="1:1">
      <c r="A2071">
        <v>2.319716109929395</v>
      </c>
    </row>
    <row r="2072" spans="1:1">
      <c r="A2072">
        <v>2.31984182872884</v>
      </c>
    </row>
    <row r="2073" spans="1:1">
      <c r="A2073">
        <v>2.3199263566585042</v>
      </c>
    </row>
    <row r="2074" spans="1:1">
      <c r="A2074">
        <v>2.320033985611881</v>
      </c>
    </row>
    <row r="2075" spans="1:1">
      <c r="A2075">
        <v>2.320442195554433</v>
      </c>
    </row>
    <row r="2076" spans="1:1">
      <c r="A2076">
        <v>2.3206898610929021</v>
      </c>
    </row>
    <row r="2077" spans="1:1">
      <c r="A2077">
        <v>2.3211993029641071</v>
      </c>
    </row>
    <row r="2078" spans="1:1">
      <c r="A2078">
        <v>2.321299500848061</v>
      </c>
    </row>
    <row r="2079" spans="1:1">
      <c r="A2079">
        <v>2.3214540093690399</v>
      </c>
    </row>
    <row r="2080" spans="1:1">
      <c r="A2080">
        <v>2.3214700496876781</v>
      </c>
    </row>
    <row r="2081" spans="1:1">
      <c r="A2081">
        <v>2.3218246075491198</v>
      </c>
    </row>
    <row r="2082" spans="1:1">
      <c r="A2082">
        <v>2.322021390222702</v>
      </c>
    </row>
    <row r="2083" spans="1:1">
      <c r="A2083">
        <v>2.3224276897672671</v>
      </c>
    </row>
    <row r="2084" spans="1:1">
      <c r="A2084">
        <v>2.3226158386819238</v>
      </c>
    </row>
    <row r="2085" spans="1:1">
      <c r="A2085">
        <v>2.3229301416282881</v>
      </c>
    </row>
    <row r="2086" spans="1:1">
      <c r="A2086">
        <v>2.3231520993937749</v>
      </c>
    </row>
    <row r="2087" spans="1:1">
      <c r="A2087">
        <v>2.3235443811920189</v>
      </c>
    </row>
    <row r="2088" spans="1:1">
      <c r="A2088">
        <v>2.3238431390050041</v>
      </c>
    </row>
    <row r="2089" spans="1:1">
      <c r="A2089">
        <v>2.3239201305677399</v>
      </c>
    </row>
    <row r="2090" spans="1:1">
      <c r="A2090">
        <v>2.3241188624293789</v>
      </c>
    </row>
    <row r="2091" spans="1:1">
      <c r="A2091">
        <v>2.324392707649614</v>
      </c>
    </row>
    <row r="2092" spans="1:1">
      <c r="A2092">
        <v>2.3244625843109139</v>
      </c>
    </row>
    <row r="2093" spans="1:1">
      <c r="A2093">
        <v>2.324523151557746</v>
      </c>
    </row>
    <row r="2094" spans="1:1">
      <c r="A2094">
        <v>2.3245663744122602</v>
      </c>
    </row>
    <row r="2095" spans="1:1">
      <c r="A2095">
        <v>2.3255526109867568</v>
      </c>
    </row>
    <row r="2096" spans="1:1">
      <c r="A2096">
        <v>2.3257107286818699</v>
      </c>
    </row>
    <row r="2097" spans="1:1">
      <c r="A2097">
        <v>2.3259764287312019</v>
      </c>
    </row>
    <row r="2098" spans="1:1">
      <c r="A2098">
        <v>2.3263169707940761</v>
      </c>
    </row>
    <row r="2099" spans="1:1">
      <c r="A2099">
        <v>2.3273156656251421</v>
      </c>
    </row>
    <row r="2100" spans="1:1">
      <c r="A2100">
        <v>2.3274794475415899</v>
      </c>
    </row>
    <row r="2101" spans="1:1">
      <c r="A2101">
        <v>2.3278723015172158</v>
      </c>
    </row>
    <row r="2102" spans="1:1">
      <c r="A2102">
        <v>2.3280754862642601</v>
      </c>
    </row>
    <row r="2103" spans="1:1">
      <c r="A2103">
        <v>2.328095777151598</v>
      </c>
    </row>
    <row r="2104" spans="1:1">
      <c r="A2104">
        <v>2.3285044837746161</v>
      </c>
    </row>
    <row r="2105" spans="1:1">
      <c r="A2105">
        <v>2.3287482347270561</v>
      </c>
    </row>
    <row r="2106" spans="1:1">
      <c r="A2106">
        <v>2.329105562382515</v>
      </c>
    </row>
    <row r="2107" spans="1:1">
      <c r="A2107">
        <v>2.3294979861247409</v>
      </c>
    </row>
    <row r="2108" spans="1:1">
      <c r="A2108">
        <v>2.3302804755064148</v>
      </c>
    </row>
    <row r="2109" spans="1:1">
      <c r="A2109">
        <v>2.3303220337520769</v>
      </c>
    </row>
    <row r="2110" spans="1:1">
      <c r="A2110">
        <v>2.330413532795915</v>
      </c>
    </row>
    <row r="2111" spans="1:1">
      <c r="A2111">
        <v>2.3305115779759089</v>
      </c>
    </row>
    <row r="2112" spans="1:1">
      <c r="A2112">
        <v>2.3305942116047662</v>
      </c>
    </row>
    <row r="2113" spans="1:1">
      <c r="A2113">
        <v>2.330630227134423</v>
      </c>
    </row>
    <row r="2114" spans="1:1">
      <c r="A2114">
        <v>2.330711253923504</v>
      </c>
    </row>
    <row r="2115" spans="1:1">
      <c r="A2115">
        <v>2.331129160477313</v>
      </c>
    </row>
    <row r="2116" spans="1:1">
      <c r="A2116">
        <v>2.3311517365492991</v>
      </c>
    </row>
    <row r="2117" spans="1:1">
      <c r="A2117">
        <v>2.3312968264325629</v>
      </c>
    </row>
    <row r="2118" spans="1:1">
      <c r="A2118">
        <v>2.331346808299211</v>
      </c>
    </row>
    <row r="2119" spans="1:1">
      <c r="A2119">
        <v>2.3318473849628618</v>
      </c>
    </row>
    <row r="2120" spans="1:1">
      <c r="A2120">
        <v>2.331889009950868</v>
      </c>
    </row>
    <row r="2121" spans="1:1">
      <c r="A2121">
        <v>2.3320036270961131</v>
      </c>
    </row>
    <row r="2122" spans="1:1">
      <c r="A2122">
        <v>2.3320060167194891</v>
      </c>
    </row>
    <row r="2123" spans="1:1">
      <c r="A2123">
        <v>2.3320089433309108</v>
      </c>
    </row>
    <row r="2124" spans="1:1">
      <c r="A2124">
        <v>2.332097630528351</v>
      </c>
    </row>
    <row r="2125" spans="1:1">
      <c r="A2125">
        <v>2.332199871059506</v>
      </c>
    </row>
    <row r="2126" spans="1:1">
      <c r="A2126">
        <v>2.3322824115564278</v>
      </c>
    </row>
    <row r="2127" spans="1:1">
      <c r="A2127">
        <v>2.332513456692785</v>
      </c>
    </row>
    <row r="2128" spans="1:1">
      <c r="A2128">
        <v>2.332537405029258</v>
      </c>
    </row>
    <row r="2129" spans="1:1">
      <c r="A2129">
        <v>2.332562885363187</v>
      </c>
    </row>
    <row r="2130" spans="1:1">
      <c r="A2130">
        <v>2.3327472848474491</v>
      </c>
    </row>
    <row r="2131" spans="1:1">
      <c r="A2131">
        <v>2.332789995410685</v>
      </c>
    </row>
    <row r="2132" spans="1:1">
      <c r="A2132">
        <v>2.332850002695968</v>
      </c>
    </row>
    <row r="2133" spans="1:1">
      <c r="A2133">
        <v>2.3328922916804431</v>
      </c>
    </row>
    <row r="2134" spans="1:1">
      <c r="A2134">
        <v>2.3329152210789599</v>
      </c>
    </row>
    <row r="2135" spans="1:1">
      <c r="A2135">
        <v>2.3329319713680969</v>
      </c>
    </row>
    <row r="2136" spans="1:1">
      <c r="A2136">
        <v>2.3329850604213269</v>
      </c>
    </row>
    <row r="2137" spans="1:1">
      <c r="A2137">
        <v>2.3330572438240589</v>
      </c>
    </row>
    <row r="2138" spans="1:1">
      <c r="A2138">
        <v>2.3330818970870491</v>
      </c>
    </row>
    <row r="2139" spans="1:1">
      <c r="A2139">
        <v>2.333123733895361</v>
      </c>
    </row>
    <row r="2140" spans="1:1">
      <c r="A2140">
        <v>2.3331465277677048</v>
      </c>
    </row>
    <row r="2141" spans="1:1">
      <c r="A2141">
        <v>2.3331735921903549</v>
      </c>
    </row>
    <row r="2142" spans="1:1">
      <c r="A2142">
        <v>2.3335666933949311</v>
      </c>
    </row>
    <row r="2143" spans="1:1">
      <c r="A2143">
        <v>2.3338816934582272</v>
      </c>
    </row>
    <row r="2144" spans="1:1">
      <c r="A2144">
        <v>2.3341905071647142</v>
      </c>
    </row>
    <row r="2145" spans="1:1">
      <c r="A2145">
        <v>2.3343489377026492</v>
      </c>
    </row>
    <row r="2146" spans="1:1">
      <c r="A2146">
        <v>2.3345385023190208</v>
      </c>
    </row>
    <row r="2147" spans="1:1">
      <c r="A2147">
        <v>2.3345879722668541</v>
      </c>
    </row>
    <row r="2148" spans="1:1">
      <c r="A2148">
        <v>2.3349062658636299</v>
      </c>
    </row>
    <row r="2149" spans="1:1">
      <c r="A2149">
        <v>2.3349411256055408</v>
      </c>
    </row>
    <row r="2150" spans="1:1">
      <c r="A2150">
        <v>2.3351222329575569</v>
      </c>
    </row>
    <row r="2151" spans="1:1">
      <c r="A2151">
        <v>2.3354162954321911</v>
      </c>
    </row>
    <row r="2152" spans="1:1">
      <c r="A2152">
        <v>2.3366008708457242</v>
      </c>
    </row>
    <row r="2153" spans="1:1">
      <c r="A2153">
        <v>2.336686234435819</v>
      </c>
    </row>
    <row r="2154" spans="1:1">
      <c r="A2154">
        <v>2.3368435996555972</v>
      </c>
    </row>
    <row r="2155" spans="1:1">
      <c r="A2155">
        <v>2.337557629342502</v>
      </c>
    </row>
    <row r="2156" spans="1:1">
      <c r="A2156">
        <v>2.337576749031212</v>
      </c>
    </row>
    <row r="2157" spans="1:1">
      <c r="A2157">
        <v>2.3378449936726708</v>
      </c>
    </row>
    <row r="2158" spans="1:1">
      <c r="A2158">
        <v>2.3380364143479229</v>
      </c>
    </row>
    <row r="2159" spans="1:1">
      <c r="A2159">
        <v>2.338372812675428</v>
      </c>
    </row>
    <row r="2160" spans="1:1">
      <c r="A2160">
        <v>2.3389548281156891</v>
      </c>
    </row>
    <row r="2161" spans="1:1">
      <c r="A2161">
        <v>2.339044969060776</v>
      </c>
    </row>
    <row r="2162" spans="1:1">
      <c r="A2162">
        <v>2.339231679613575</v>
      </c>
    </row>
    <row r="2163" spans="1:1">
      <c r="A2163">
        <v>2.3393028560364399</v>
      </c>
    </row>
    <row r="2164" spans="1:1">
      <c r="A2164">
        <v>2.3393518242544031</v>
      </c>
    </row>
    <row r="2165" spans="1:1">
      <c r="A2165">
        <v>2.3396654442452531</v>
      </c>
    </row>
    <row r="2166" spans="1:1">
      <c r="A2166">
        <v>2.3403988209358499</v>
      </c>
    </row>
    <row r="2167" spans="1:1">
      <c r="A2167">
        <v>2.3405493006530169</v>
      </c>
    </row>
    <row r="2168" spans="1:1">
      <c r="A2168">
        <v>2.3408406809803339</v>
      </c>
    </row>
    <row r="2169" spans="1:1">
      <c r="A2169">
        <v>2.3410316050565578</v>
      </c>
    </row>
    <row r="2170" spans="1:1">
      <c r="A2170">
        <v>2.3414092917595868</v>
      </c>
    </row>
    <row r="2171" spans="1:1">
      <c r="A2171">
        <v>2.341510243746336</v>
      </c>
    </row>
    <row r="2172" spans="1:1">
      <c r="A2172">
        <v>2.341605764186089</v>
      </c>
    </row>
    <row r="2173" spans="1:1">
      <c r="A2173">
        <v>2.3416183264977999</v>
      </c>
    </row>
    <row r="2174" spans="1:1">
      <c r="A2174">
        <v>2.3417019498840999</v>
      </c>
    </row>
    <row r="2175" spans="1:1">
      <c r="A2175">
        <v>2.3419358965856989</v>
      </c>
    </row>
    <row r="2176" spans="1:1">
      <c r="A2176">
        <v>2.342581431758973</v>
      </c>
    </row>
    <row r="2177" spans="1:1">
      <c r="A2177">
        <v>2.3426788674443628</v>
      </c>
    </row>
    <row r="2178" spans="1:1">
      <c r="A2178">
        <v>2.3427446858135772</v>
      </c>
    </row>
    <row r="2179" spans="1:1">
      <c r="A2179">
        <v>2.34303465216234</v>
      </c>
    </row>
    <row r="2180" spans="1:1">
      <c r="A2180">
        <v>2.343662781920127</v>
      </c>
    </row>
    <row r="2181" spans="1:1">
      <c r="A2181">
        <v>2.343741891764529</v>
      </c>
    </row>
    <row r="2182" spans="1:1">
      <c r="A2182">
        <v>2.3441598997592732</v>
      </c>
    </row>
    <row r="2183" spans="1:1">
      <c r="A2183">
        <v>2.3445930087158828</v>
      </c>
    </row>
    <row r="2184" spans="1:1">
      <c r="A2184">
        <v>2.345762161919708</v>
      </c>
    </row>
    <row r="2185" spans="1:1">
      <c r="A2185">
        <v>2.3460611087191401</v>
      </c>
    </row>
    <row r="2186" spans="1:1">
      <c r="A2186">
        <v>2.3466110093798589</v>
      </c>
    </row>
    <row r="2187" spans="1:1">
      <c r="A2187">
        <v>2.346839154953924</v>
      </c>
    </row>
    <row r="2188" spans="1:1">
      <c r="A2188">
        <v>2.347044417779323</v>
      </c>
    </row>
    <row r="2189" spans="1:1">
      <c r="A2189">
        <v>2.3478834095782481</v>
      </c>
    </row>
    <row r="2190" spans="1:1">
      <c r="A2190">
        <v>2.348891896581792</v>
      </c>
    </row>
    <row r="2191" spans="1:1">
      <c r="A2191">
        <v>2.3491399335302199</v>
      </c>
    </row>
    <row r="2192" spans="1:1">
      <c r="A2192">
        <v>2.3495322590124639</v>
      </c>
    </row>
    <row r="2193" spans="1:1">
      <c r="A2193">
        <v>2.3501381098341279</v>
      </c>
    </row>
    <row r="2194" spans="1:1">
      <c r="A2194">
        <v>2.3503082064345291</v>
      </c>
    </row>
    <row r="2195" spans="1:1">
      <c r="A2195">
        <v>2.3505719183207971</v>
      </c>
    </row>
    <row r="2196" spans="1:1">
      <c r="A2196">
        <v>2.3508552643784619</v>
      </c>
    </row>
    <row r="2197" spans="1:1">
      <c r="A2197">
        <v>2.3514200128396832</v>
      </c>
    </row>
    <row r="2198" spans="1:1">
      <c r="A2198">
        <v>2.351477919349819</v>
      </c>
    </row>
    <row r="2199" spans="1:1">
      <c r="A2199">
        <v>2.3516386600320178</v>
      </c>
    </row>
    <row r="2200" spans="1:1">
      <c r="A2200">
        <v>2.3516547262464949</v>
      </c>
    </row>
    <row r="2201" spans="1:1">
      <c r="A2201">
        <v>2.3519231107776499</v>
      </c>
    </row>
    <row r="2202" spans="1:1">
      <c r="A2202">
        <v>2.3520069146586988</v>
      </c>
    </row>
    <row r="2203" spans="1:1">
      <c r="A2203">
        <v>2.3524620822906539</v>
      </c>
    </row>
    <row r="2204" spans="1:1">
      <c r="A2204">
        <v>2.3529680117098821</v>
      </c>
    </row>
    <row r="2205" spans="1:1">
      <c r="A2205">
        <v>2.3531258531105421</v>
      </c>
    </row>
    <row r="2206" spans="1:1">
      <c r="A2206">
        <v>2.353356860832728</v>
      </c>
    </row>
    <row r="2207" spans="1:1">
      <c r="A2207">
        <v>2.3534309852715749</v>
      </c>
    </row>
    <row r="2208" spans="1:1">
      <c r="A2208">
        <v>2.353646603841693</v>
      </c>
    </row>
    <row r="2209" spans="1:1">
      <c r="A2209">
        <v>2.3536734446494769</v>
      </c>
    </row>
    <row r="2210" spans="1:1">
      <c r="A2210">
        <v>2.3540093517808942</v>
      </c>
    </row>
    <row r="2211" spans="1:1">
      <c r="A2211">
        <v>2.3542509946761081</v>
      </c>
    </row>
    <row r="2212" spans="1:1">
      <c r="A2212">
        <v>2.3542606109286761</v>
      </c>
    </row>
    <row r="2213" spans="1:1">
      <c r="A2213">
        <v>2.3543128385878949</v>
      </c>
    </row>
    <row r="2214" spans="1:1">
      <c r="A2214">
        <v>2.3543639280642998</v>
      </c>
    </row>
    <row r="2215" spans="1:1">
      <c r="A2215">
        <v>2.3544056800862552</v>
      </c>
    </row>
    <row r="2216" spans="1:1">
      <c r="A2216">
        <v>2.3546152225165522</v>
      </c>
    </row>
    <row r="2217" spans="1:1">
      <c r="A2217">
        <v>2.3548756296344102</v>
      </c>
    </row>
    <row r="2218" spans="1:1">
      <c r="A2218">
        <v>2.3550729451958721</v>
      </c>
    </row>
    <row r="2219" spans="1:1">
      <c r="A2219">
        <v>2.355090221660491</v>
      </c>
    </row>
    <row r="2220" spans="1:1">
      <c r="A2220">
        <v>2.3551444517278188</v>
      </c>
    </row>
    <row r="2221" spans="1:1">
      <c r="A2221">
        <v>2.3552243947111249</v>
      </c>
    </row>
    <row r="2222" spans="1:1">
      <c r="A2222">
        <v>2.3553049378038429</v>
      </c>
    </row>
    <row r="2223" spans="1:1">
      <c r="A2223">
        <v>2.3554393162478822</v>
      </c>
    </row>
    <row r="2224" spans="1:1">
      <c r="A2224">
        <v>2.355453415651569</v>
      </c>
    </row>
    <row r="2225" spans="1:1">
      <c r="A2225">
        <v>2.3555423555675872</v>
      </c>
    </row>
    <row r="2226" spans="1:1">
      <c r="A2226">
        <v>2.3555579464912189</v>
      </c>
    </row>
    <row r="2227" spans="1:1">
      <c r="A2227">
        <v>2.3558644885114721</v>
      </c>
    </row>
    <row r="2228" spans="1:1">
      <c r="A2228">
        <v>2.3558960175929942</v>
      </c>
    </row>
    <row r="2229" spans="1:1">
      <c r="A2229">
        <v>2.3560894492880382</v>
      </c>
    </row>
    <row r="2230" spans="1:1">
      <c r="A2230">
        <v>2.3562829064925759</v>
      </c>
    </row>
    <row r="2231" spans="1:1">
      <c r="A2231">
        <v>2.3564673603570392</v>
      </c>
    </row>
    <row r="2232" spans="1:1">
      <c r="A2232">
        <v>2.3565326430481202</v>
      </c>
    </row>
    <row r="2233" spans="1:1">
      <c r="A2233">
        <v>2.356565266970156</v>
      </c>
    </row>
    <row r="2234" spans="1:1">
      <c r="A2234">
        <v>2.35663906578703</v>
      </c>
    </row>
    <row r="2235" spans="1:1">
      <c r="A2235">
        <v>2.356717856699174</v>
      </c>
    </row>
    <row r="2236" spans="1:1">
      <c r="A2236">
        <v>2.3569478180296719</v>
      </c>
    </row>
    <row r="2237" spans="1:1">
      <c r="A2237">
        <v>2.357041050973514</v>
      </c>
    </row>
    <row r="2238" spans="1:1">
      <c r="A2238">
        <v>2.3570951886091418</v>
      </c>
    </row>
    <row r="2239" spans="1:1">
      <c r="A2239">
        <v>2.3574826373485189</v>
      </c>
    </row>
    <row r="2240" spans="1:1">
      <c r="A2240">
        <v>2.3575041593700208</v>
      </c>
    </row>
    <row r="2241" spans="1:1">
      <c r="A2241">
        <v>2.3576294170793211</v>
      </c>
    </row>
    <row r="2242" spans="1:1">
      <c r="A2242">
        <v>2.357657113269124</v>
      </c>
    </row>
    <row r="2243" spans="1:1">
      <c r="A2243">
        <v>2.357900569681572</v>
      </c>
    </row>
    <row r="2244" spans="1:1">
      <c r="A2244">
        <v>2.3580048859816318</v>
      </c>
    </row>
    <row r="2245" spans="1:1">
      <c r="A2245">
        <v>2.358129839761153</v>
      </c>
    </row>
    <row r="2246" spans="1:1">
      <c r="A2246">
        <v>2.3582274487008141</v>
      </c>
    </row>
    <row r="2247" spans="1:1">
      <c r="A2247">
        <v>2.3583226481753221</v>
      </c>
    </row>
    <row r="2248" spans="1:1">
      <c r="A2248">
        <v>2.3584237134769008</v>
      </c>
    </row>
    <row r="2249" spans="1:1">
      <c r="A2249">
        <v>2.3585725247493281</v>
      </c>
    </row>
    <row r="2250" spans="1:1">
      <c r="A2250">
        <v>2.3587256612293039</v>
      </c>
    </row>
    <row r="2251" spans="1:1">
      <c r="A2251">
        <v>2.3587432630315091</v>
      </c>
    </row>
    <row r="2252" spans="1:1">
      <c r="A2252">
        <v>2.358760067936402</v>
      </c>
    </row>
    <row r="2253" spans="1:1">
      <c r="A2253">
        <v>2.3588193697011191</v>
      </c>
    </row>
    <row r="2254" spans="1:1">
      <c r="A2254">
        <v>2.3589480676195609</v>
      </c>
    </row>
    <row r="2255" spans="1:1">
      <c r="A2255">
        <v>2.3591719597696641</v>
      </c>
    </row>
    <row r="2256" spans="1:1">
      <c r="A2256">
        <v>2.359179618630725</v>
      </c>
    </row>
    <row r="2257" spans="1:1">
      <c r="A2257">
        <v>2.3592515476421778</v>
      </c>
    </row>
    <row r="2258" spans="1:1">
      <c r="A2258">
        <v>2.3592684214043982</v>
      </c>
    </row>
    <row r="2259" spans="1:1">
      <c r="A2259">
        <v>2.3594869069934461</v>
      </c>
    </row>
    <row r="2260" spans="1:1">
      <c r="A2260">
        <v>2.359655759183505</v>
      </c>
    </row>
    <row r="2261" spans="1:1">
      <c r="A2261">
        <v>2.359698710019166</v>
      </c>
    </row>
    <row r="2262" spans="1:1">
      <c r="A2262">
        <v>2.3598198702548809</v>
      </c>
    </row>
    <row r="2263" spans="1:1">
      <c r="A2263">
        <v>2.359959657185045</v>
      </c>
    </row>
    <row r="2264" spans="1:1">
      <c r="A2264">
        <v>2.3600702210297229</v>
      </c>
    </row>
    <row r="2265" spans="1:1">
      <c r="A2265">
        <v>2.3601033378399801</v>
      </c>
    </row>
    <row r="2266" spans="1:1">
      <c r="A2266">
        <v>2.360402420922723</v>
      </c>
    </row>
    <row r="2267" spans="1:1">
      <c r="A2267">
        <v>2.3604242347674091</v>
      </c>
    </row>
    <row r="2268" spans="1:1">
      <c r="A2268">
        <v>2.3606946375388662</v>
      </c>
    </row>
    <row r="2269" spans="1:1">
      <c r="A2269">
        <v>2.361075960708491</v>
      </c>
    </row>
    <row r="2270" spans="1:1">
      <c r="A2270">
        <v>2.3611950739847969</v>
      </c>
    </row>
    <row r="2271" spans="1:1">
      <c r="A2271">
        <v>2.3612505633985581</v>
      </c>
    </row>
    <row r="2272" spans="1:1">
      <c r="A2272">
        <v>2.3614095133716821</v>
      </c>
    </row>
    <row r="2273" spans="1:1">
      <c r="A2273">
        <v>2.361431289929814</v>
      </c>
    </row>
    <row r="2274" spans="1:1">
      <c r="A2274">
        <v>2.3614745966424322</v>
      </c>
    </row>
    <row r="2275" spans="1:1">
      <c r="A2275">
        <v>2.3615096532580719</v>
      </c>
    </row>
    <row r="2276" spans="1:1">
      <c r="A2276">
        <v>2.3617153185112421</v>
      </c>
    </row>
    <row r="2277" spans="1:1">
      <c r="A2277">
        <v>2.362008547590063</v>
      </c>
    </row>
    <row r="2278" spans="1:1">
      <c r="A2278">
        <v>2.3620861461786049</v>
      </c>
    </row>
    <row r="2279" spans="1:1">
      <c r="A2279">
        <v>2.3621112520379079</v>
      </c>
    </row>
    <row r="2280" spans="1:1">
      <c r="A2280">
        <v>2.3621415986898109</v>
      </c>
    </row>
    <row r="2281" spans="1:1">
      <c r="A2281">
        <v>2.362354305012841</v>
      </c>
    </row>
    <row r="2282" spans="1:1">
      <c r="A2282">
        <v>2.3624049173957018</v>
      </c>
    </row>
    <row r="2283" spans="1:1">
      <c r="A2283">
        <v>2.3624338162012859</v>
      </c>
    </row>
    <row r="2284" spans="1:1">
      <c r="A2284">
        <v>2.3624943191257359</v>
      </c>
    </row>
    <row r="2285" spans="1:1">
      <c r="A2285">
        <v>2.362530855286467</v>
      </c>
    </row>
    <row r="2286" spans="1:1">
      <c r="A2286">
        <v>2.362549994788433</v>
      </c>
    </row>
    <row r="2287" spans="1:1">
      <c r="A2287">
        <v>2.36260478460416</v>
      </c>
    </row>
    <row r="2288" spans="1:1">
      <c r="A2288">
        <v>2.362650178901947</v>
      </c>
    </row>
    <row r="2289" spans="1:1">
      <c r="A2289">
        <v>2.3626614956402618</v>
      </c>
    </row>
    <row r="2290" spans="1:1">
      <c r="A2290">
        <v>2.3626709215516968</v>
      </c>
    </row>
    <row r="2291" spans="1:1">
      <c r="A2291">
        <v>2.36274099984665</v>
      </c>
    </row>
    <row r="2292" spans="1:1">
      <c r="A2292">
        <v>2.3629298554399369</v>
      </c>
    </row>
    <row r="2293" spans="1:1">
      <c r="A2293">
        <v>2.3629728398431569</v>
      </c>
    </row>
    <row r="2294" spans="1:1">
      <c r="A2294">
        <v>2.36310348569359</v>
      </c>
    </row>
    <row r="2295" spans="1:1">
      <c r="A2295">
        <v>2.3632660578056779</v>
      </c>
    </row>
    <row r="2296" spans="1:1">
      <c r="A2296">
        <v>2.3633109440049491</v>
      </c>
    </row>
    <row r="2297" spans="1:1">
      <c r="A2297">
        <v>2.3634677515198028</v>
      </c>
    </row>
    <row r="2298" spans="1:1">
      <c r="A2298">
        <v>2.3634901420712189</v>
      </c>
    </row>
    <row r="2299" spans="1:1">
      <c r="A2299">
        <v>2.363540722274116</v>
      </c>
    </row>
    <row r="2300" spans="1:1">
      <c r="A2300">
        <v>2.3636034921827052</v>
      </c>
    </row>
    <row r="2301" spans="1:1">
      <c r="A2301">
        <v>2.363659287200973</v>
      </c>
    </row>
    <row r="2302" spans="1:1">
      <c r="A2302">
        <v>2.3636715755514941</v>
      </c>
    </row>
    <row r="2303" spans="1:1">
      <c r="A2303">
        <v>2.3638286840942762</v>
      </c>
    </row>
    <row r="2304" spans="1:1">
      <c r="A2304">
        <v>2.363830538430939</v>
      </c>
    </row>
    <row r="2305" spans="1:1">
      <c r="A2305">
        <v>2.3638938318102851</v>
      </c>
    </row>
    <row r="2306" spans="1:1">
      <c r="A2306">
        <v>2.3639803901972249</v>
      </c>
    </row>
    <row r="2307" spans="1:1">
      <c r="A2307">
        <v>2.363995861467715</v>
      </c>
    </row>
    <row r="2308" spans="1:1">
      <c r="A2308">
        <v>2.364008360361308</v>
      </c>
    </row>
    <row r="2309" spans="1:1">
      <c r="A2309">
        <v>2.364494443640599</v>
      </c>
    </row>
    <row r="2310" spans="1:1">
      <c r="A2310">
        <v>2.364546851643722</v>
      </c>
    </row>
    <row r="2311" spans="1:1">
      <c r="A2311">
        <v>2.3646132779159932</v>
      </c>
    </row>
    <row r="2312" spans="1:1">
      <c r="A2312">
        <v>2.3646514876306561</v>
      </c>
    </row>
    <row r="2313" spans="1:1">
      <c r="A2313">
        <v>2.364697148175948</v>
      </c>
    </row>
    <row r="2314" spans="1:1">
      <c r="A2314">
        <v>2.364738780690756</v>
      </c>
    </row>
    <row r="2315" spans="1:1">
      <c r="A2315">
        <v>2.364867495873348</v>
      </c>
    </row>
    <row r="2316" spans="1:1">
      <c r="A2316">
        <v>2.3649147592912998</v>
      </c>
    </row>
    <row r="2317" spans="1:1">
      <c r="A2317">
        <v>2.3649365526588499</v>
      </c>
    </row>
    <row r="2318" spans="1:1">
      <c r="A2318">
        <v>2.3649418400112818</v>
      </c>
    </row>
    <row r="2319" spans="1:1">
      <c r="A2319">
        <v>2.3650246218386499</v>
      </c>
    </row>
    <row r="2320" spans="1:1">
      <c r="A2320">
        <v>2.3651665730843852</v>
      </c>
    </row>
    <row r="2321" spans="1:1">
      <c r="A2321">
        <v>2.3655425937073451</v>
      </c>
    </row>
    <row r="2322" spans="1:1">
      <c r="A2322">
        <v>2.3655471695876531</v>
      </c>
    </row>
    <row r="2323" spans="1:1">
      <c r="A2323">
        <v>2.3658918187024529</v>
      </c>
    </row>
    <row r="2324" spans="1:1">
      <c r="A2324">
        <v>2.3659917928619181</v>
      </c>
    </row>
    <row r="2325" spans="1:1">
      <c r="A2325">
        <v>2.366063606712542</v>
      </c>
    </row>
    <row r="2326" spans="1:1">
      <c r="A2326">
        <v>2.3661261292058171</v>
      </c>
    </row>
    <row r="2327" spans="1:1">
      <c r="A2327">
        <v>2.366205433786023</v>
      </c>
    </row>
    <row r="2328" spans="1:1">
      <c r="A2328">
        <v>2.3663036247047899</v>
      </c>
    </row>
    <row r="2329" spans="1:1">
      <c r="A2329">
        <v>2.366551978840413</v>
      </c>
    </row>
    <row r="2330" spans="1:1">
      <c r="A2330">
        <v>2.3666745283754271</v>
      </c>
    </row>
    <row r="2331" spans="1:1">
      <c r="A2331">
        <v>2.3669672274810649</v>
      </c>
    </row>
    <row r="2332" spans="1:1">
      <c r="A2332">
        <v>2.367016214523479</v>
      </c>
    </row>
    <row r="2333" spans="1:1">
      <c r="A2333">
        <v>2.367189075000971</v>
      </c>
    </row>
    <row r="2334" spans="1:1">
      <c r="A2334">
        <v>2.3671959653106018</v>
      </c>
    </row>
    <row r="2335" spans="1:1">
      <c r="A2335">
        <v>2.3672936159355258</v>
      </c>
    </row>
    <row r="2336" spans="1:1">
      <c r="A2336">
        <v>2.36734743186872</v>
      </c>
    </row>
    <row r="2337" spans="1:1">
      <c r="A2337">
        <v>2.3673762910825258</v>
      </c>
    </row>
    <row r="2338" spans="1:1">
      <c r="A2338">
        <v>2.3673915234914178</v>
      </c>
    </row>
    <row r="2339" spans="1:1">
      <c r="A2339">
        <v>2.3674937267284868</v>
      </c>
    </row>
    <row r="2340" spans="1:1">
      <c r="A2340">
        <v>2.3677081561780571</v>
      </c>
    </row>
    <row r="2341" spans="1:1">
      <c r="A2341">
        <v>2.3678507387129302</v>
      </c>
    </row>
    <row r="2342" spans="1:1">
      <c r="A2342">
        <v>2.36798066320357</v>
      </c>
    </row>
    <row r="2343" spans="1:1">
      <c r="A2343">
        <v>2.368032385264061</v>
      </c>
    </row>
    <row r="2344" spans="1:1">
      <c r="A2344">
        <v>2.3682414504928571</v>
      </c>
    </row>
    <row r="2345" spans="1:1">
      <c r="A2345">
        <v>2.3683405126924</v>
      </c>
    </row>
    <row r="2346" spans="1:1">
      <c r="A2346">
        <v>2.3683443663151502</v>
      </c>
    </row>
    <row r="2347" spans="1:1">
      <c r="A2347">
        <v>2.3683470908624411</v>
      </c>
    </row>
    <row r="2348" spans="1:1">
      <c r="A2348">
        <v>2.3683611192215221</v>
      </c>
    </row>
    <row r="2349" spans="1:1">
      <c r="A2349">
        <v>2.3683663097349759</v>
      </c>
    </row>
    <row r="2350" spans="1:1">
      <c r="A2350">
        <v>2.368372702014407</v>
      </c>
    </row>
    <row r="2351" spans="1:1">
      <c r="A2351">
        <v>2.368397677941823</v>
      </c>
    </row>
    <row r="2352" spans="1:1">
      <c r="A2352">
        <v>2.3684590844181859</v>
      </c>
    </row>
    <row r="2353" spans="1:1">
      <c r="A2353">
        <v>2.3684676260729218</v>
      </c>
    </row>
    <row r="2354" spans="1:1">
      <c r="A2354">
        <v>2.3684701845497509</v>
      </c>
    </row>
    <row r="2355" spans="1:1">
      <c r="A2355">
        <v>2.3684707031341992</v>
      </c>
    </row>
    <row r="2356" spans="1:1">
      <c r="A2356">
        <v>2.36848028019477</v>
      </c>
    </row>
    <row r="2357" spans="1:1">
      <c r="A2357">
        <v>2.3684833415835018</v>
      </c>
    </row>
    <row r="2358" spans="1:1">
      <c r="A2358">
        <v>2.3685284871583892</v>
      </c>
    </row>
    <row r="2359" spans="1:1">
      <c r="A2359">
        <v>2.3685427760493032</v>
      </c>
    </row>
    <row r="2360" spans="1:1">
      <c r="A2360">
        <v>2.3685429958172008</v>
      </c>
    </row>
    <row r="2361" spans="1:1">
      <c r="A2361">
        <v>2.3685730263152101</v>
      </c>
    </row>
    <row r="2362" spans="1:1">
      <c r="A2362">
        <v>2.368575488461214</v>
      </c>
    </row>
    <row r="2363" spans="1:1">
      <c r="A2363">
        <v>2.368581359079827</v>
      </c>
    </row>
    <row r="2364" spans="1:1">
      <c r="A2364">
        <v>2.368582239554947</v>
      </c>
    </row>
    <row r="2365" spans="1:1">
      <c r="A2365">
        <v>2.368612281910397</v>
      </c>
    </row>
    <row r="2366" spans="1:1">
      <c r="A2366">
        <v>2.3686236796265971</v>
      </c>
    </row>
    <row r="2367" spans="1:1">
      <c r="A2367">
        <v>2.3686458836963649</v>
      </c>
    </row>
    <row r="2368" spans="1:1">
      <c r="A2368">
        <v>2.368659952025729</v>
      </c>
    </row>
    <row r="2369" spans="1:1">
      <c r="A2369">
        <v>2.3686676032896221</v>
      </c>
    </row>
    <row r="2370" spans="1:1">
      <c r="A2370">
        <v>2.368670806169062</v>
      </c>
    </row>
    <row r="2371" spans="1:1">
      <c r="A2371">
        <v>2.3686788506267149</v>
      </c>
    </row>
    <row r="2372" spans="1:1">
      <c r="A2372">
        <v>2.3686898421643079</v>
      </c>
    </row>
    <row r="2373" spans="1:1">
      <c r="A2373">
        <v>2.3686967601848421</v>
      </c>
    </row>
    <row r="2374" spans="1:1">
      <c r="A2374">
        <v>2.3686980233064419</v>
      </c>
    </row>
    <row r="2375" spans="1:1">
      <c r="A2375">
        <v>2.3687102420449051</v>
      </c>
    </row>
    <row r="2376" spans="1:1">
      <c r="A2376">
        <v>2.368742372462604</v>
      </c>
    </row>
    <row r="2377" spans="1:1">
      <c r="A2377">
        <v>2.3687788991640288</v>
      </c>
    </row>
    <row r="2378" spans="1:1">
      <c r="A2378">
        <v>2.368806937548372</v>
      </c>
    </row>
    <row r="2379" spans="1:1">
      <c r="A2379">
        <v>2.3688270439485528</v>
      </c>
    </row>
    <row r="2380" spans="1:1">
      <c r="A2380">
        <v>2.3688296153442092</v>
      </c>
    </row>
    <row r="2381" spans="1:1">
      <c r="A2381">
        <v>2.3688413880875121</v>
      </c>
    </row>
    <row r="2382" spans="1:1">
      <c r="A2382">
        <v>2.3688610090516811</v>
      </c>
    </row>
    <row r="2383" spans="1:1">
      <c r="A2383">
        <v>2.368867817645294</v>
      </c>
    </row>
    <row r="2384" spans="1:1">
      <c r="A2384">
        <v>2.36888562992059</v>
      </c>
    </row>
    <row r="2385" spans="1:1">
      <c r="A2385">
        <v>2.3689186415684889</v>
      </c>
    </row>
    <row r="2386" spans="1:1">
      <c r="A2386">
        <v>2.3689304002886251</v>
      </c>
    </row>
    <row r="2387" spans="1:1">
      <c r="A2387">
        <v>2.368933442157743</v>
      </c>
    </row>
    <row r="2388" spans="1:1">
      <c r="A2388">
        <v>2.3689474992181792</v>
      </c>
    </row>
    <row r="2389" spans="1:1">
      <c r="A2389">
        <v>2.368967430987682</v>
      </c>
    </row>
    <row r="2390" spans="1:1">
      <c r="A2390">
        <v>2.3689908587241191</v>
      </c>
    </row>
    <row r="2391" spans="1:1">
      <c r="A2391">
        <v>2.3690717676153481</v>
      </c>
    </row>
    <row r="2392" spans="1:1">
      <c r="A2392">
        <v>2.3690754442323758</v>
      </c>
    </row>
    <row r="2393" spans="1:1">
      <c r="A2393">
        <v>2.3691502023634938</v>
      </c>
    </row>
    <row r="2394" spans="1:1">
      <c r="A2394">
        <v>2.3691532746659112</v>
      </c>
    </row>
    <row r="2395" spans="1:1">
      <c r="A2395">
        <v>2.3692511341791271</v>
      </c>
    </row>
    <row r="2396" spans="1:1">
      <c r="A2396">
        <v>2.3692549664278419</v>
      </c>
    </row>
    <row r="2397" spans="1:1">
      <c r="A2397">
        <v>2.3692990636475439</v>
      </c>
    </row>
    <row r="2398" spans="1:1">
      <c r="A2398">
        <v>2.3693010248146851</v>
      </c>
    </row>
    <row r="2399" spans="1:1">
      <c r="A2399">
        <v>2.369307912340763</v>
      </c>
    </row>
    <row r="2400" spans="1:1">
      <c r="A2400">
        <v>2.3693892258597802</v>
      </c>
    </row>
    <row r="2401" spans="1:1">
      <c r="A2401">
        <v>2.369396931209991</v>
      </c>
    </row>
    <row r="2402" spans="1:1">
      <c r="A2402">
        <v>2.3694013927062429</v>
      </c>
    </row>
    <row r="2403" spans="1:1">
      <c r="A2403">
        <v>2.369634318324656</v>
      </c>
    </row>
    <row r="2404" spans="1:1">
      <c r="A2404">
        <v>2.3696461083526219</v>
      </c>
    </row>
    <row r="2405" spans="1:1">
      <c r="A2405">
        <v>2.3696538541000312</v>
      </c>
    </row>
    <row r="2406" spans="1:1">
      <c r="A2406">
        <v>2.369677989803435</v>
      </c>
    </row>
    <row r="2407" spans="1:1">
      <c r="A2407">
        <v>2.3697525201366458</v>
      </c>
    </row>
    <row r="2408" spans="1:1">
      <c r="A2408">
        <v>2.369814904720958</v>
      </c>
    </row>
    <row r="2409" spans="1:1">
      <c r="A2409">
        <v>2.3698421066666282</v>
      </c>
    </row>
    <row r="2410" spans="1:1">
      <c r="A2410">
        <v>2.369880256823607</v>
      </c>
    </row>
    <row r="2411" spans="1:1">
      <c r="A2411">
        <v>2.3699093270596032</v>
      </c>
    </row>
    <row r="2412" spans="1:1">
      <c r="A2412">
        <v>2.3699155571157142</v>
      </c>
    </row>
    <row r="2413" spans="1:1">
      <c r="A2413">
        <v>2.3699763495280641</v>
      </c>
    </row>
    <row r="2414" spans="1:1">
      <c r="A2414">
        <v>2.3699922498231381</v>
      </c>
    </row>
    <row r="2415" spans="1:1">
      <c r="A2415">
        <v>2.3700926179014221</v>
      </c>
    </row>
    <row r="2416" spans="1:1">
      <c r="A2416">
        <v>2.3700960343992881</v>
      </c>
    </row>
    <row r="2417" spans="1:1">
      <c r="A2417">
        <v>2.3701444346172682</v>
      </c>
    </row>
    <row r="2418" spans="1:1">
      <c r="A2418">
        <v>2.3701539862605432</v>
      </c>
    </row>
    <row r="2419" spans="1:1">
      <c r="A2419">
        <v>2.3701672944112122</v>
      </c>
    </row>
    <row r="2420" spans="1:1">
      <c r="A2420">
        <v>2.3702198663434739</v>
      </c>
    </row>
    <row r="2421" spans="1:1">
      <c r="A2421">
        <v>2.3702434312283009</v>
      </c>
    </row>
    <row r="2422" spans="1:1">
      <c r="A2422">
        <v>2.3703027089720252</v>
      </c>
    </row>
    <row r="2423" spans="1:1">
      <c r="A2423">
        <v>2.3703583789964848</v>
      </c>
    </row>
    <row r="2424" spans="1:1">
      <c r="A2424">
        <v>2.370389560672681</v>
      </c>
    </row>
    <row r="2425" spans="1:1">
      <c r="A2425">
        <v>2.3704664150298029</v>
      </c>
    </row>
    <row r="2426" spans="1:1">
      <c r="A2426">
        <v>2.370515315152947</v>
      </c>
    </row>
    <row r="2427" spans="1:1">
      <c r="A2427">
        <v>2.3705298195875799</v>
      </c>
    </row>
    <row r="2428" spans="1:1">
      <c r="A2428">
        <v>2.370601301874053</v>
      </c>
    </row>
    <row r="2429" spans="1:1">
      <c r="A2429">
        <v>2.3706404787557451</v>
      </c>
    </row>
    <row r="2430" spans="1:1">
      <c r="A2430">
        <v>2.3706728378725148</v>
      </c>
    </row>
    <row r="2431" spans="1:1">
      <c r="A2431">
        <v>2.3706867988961329</v>
      </c>
    </row>
    <row r="2432" spans="1:1">
      <c r="A2432">
        <v>2.3707219553951062</v>
      </c>
    </row>
    <row r="2433" spans="1:1">
      <c r="A2433">
        <v>2.3707333387207079</v>
      </c>
    </row>
    <row r="2434" spans="1:1">
      <c r="A2434">
        <v>2.3707480512156862</v>
      </c>
    </row>
    <row r="2435" spans="1:1">
      <c r="A2435">
        <v>2.3707639631436792</v>
      </c>
    </row>
    <row r="2436" spans="1:1">
      <c r="A2436">
        <v>2.3708593484598768</v>
      </c>
    </row>
    <row r="2437" spans="1:1">
      <c r="A2437">
        <v>2.3710623602225049</v>
      </c>
    </row>
    <row r="2438" spans="1:1">
      <c r="A2438">
        <v>2.3711052960475199</v>
      </c>
    </row>
    <row r="2439" spans="1:1">
      <c r="A2439">
        <v>2.3711865678614772</v>
      </c>
    </row>
    <row r="2440" spans="1:1">
      <c r="A2440">
        <v>2.3717990997497069</v>
      </c>
    </row>
    <row r="2441" spans="1:1">
      <c r="A2441">
        <v>2.371799988476031</v>
      </c>
    </row>
    <row r="2442" spans="1:1">
      <c r="A2442">
        <v>2.371840735874069</v>
      </c>
    </row>
    <row r="2443" spans="1:1">
      <c r="A2443">
        <v>2.3721924677044308</v>
      </c>
    </row>
    <row r="2444" spans="1:1">
      <c r="A2444">
        <v>2.3724855321736338</v>
      </c>
    </row>
    <row r="2445" spans="1:1">
      <c r="A2445">
        <v>2.3727411136408971</v>
      </c>
    </row>
    <row r="2446" spans="1:1">
      <c r="A2446">
        <v>2.3730395020517991</v>
      </c>
    </row>
    <row r="2447" spans="1:1">
      <c r="A2447">
        <v>2.3730664390003668</v>
      </c>
    </row>
    <row r="2448" spans="1:1">
      <c r="A2448">
        <v>2.3732417818692588</v>
      </c>
    </row>
    <row r="2449" spans="1:1">
      <c r="A2449">
        <v>2.3736582370897619</v>
      </c>
    </row>
    <row r="2450" spans="1:1">
      <c r="A2450">
        <v>2.3736819471564661</v>
      </c>
    </row>
    <row r="2451" spans="1:1">
      <c r="A2451">
        <v>2.373744790453284</v>
      </c>
    </row>
    <row r="2452" spans="1:1">
      <c r="A2452">
        <v>2.373851709576956</v>
      </c>
    </row>
    <row r="2453" spans="1:1">
      <c r="A2453">
        <v>2.374081818918464</v>
      </c>
    </row>
    <row r="2454" spans="1:1">
      <c r="A2454">
        <v>2.3750913792265078</v>
      </c>
    </row>
    <row r="2455" spans="1:1">
      <c r="A2455">
        <v>2.3753637898116331</v>
      </c>
    </row>
    <row r="2456" spans="1:1">
      <c r="A2456">
        <v>2.3754179326832441</v>
      </c>
    </row>
    <row r="2457" spans="1:1">
      <c r="A2457">
        <v>2.3754328072085089</v>
      </c>
    </row>
    <row r="2458" spans="1:1">
      <c r="A2458">
        <v>2.375480159804241</v>
      </c>
    </row>
    <row r="2459" spans="1:1">
      <c r="A2459">
        <v>2.3755623413638611</v>
      </c>
    </row>
    <row r="2460" spans="1:1">
      <c r="A2460">
        <v>2.3755992752088928</v>
      </c>
    </row>
    <row r="2461" spans="1:1">
      <c r="A2461">
        <v>2.3756200798361529</v>
      </c>
    </row>
    <row r="2462" spans="1:1">
      <c r="A2462">
        <v>2.375628944995297</v>
      </c>
    </row>
    <row r="2463" spans="1:1">
      <c r="A2463">
        <v>2.3756298155978999</v>
      </c>
    </row>
    <row r="2464" spans="1:1">
      <c r="A2464">
        <v>2.3757898141037068</v>
      </c>
    </row>
    <row r="2465" spans="1:1">
      <c r="A2465">
        <v>2.375810414486204</v>
      </c>
    </row>
    <row r="2466" spans="1:1">
      <c r="A2466">
        <v>2.3758339363910461</v>
      </c>
    </row>
    <row r="2467" spans="1:1">
      <c r="A2467">
        <v>2.3760022041066522</v>
      </c>
    </row>
    <row r="2468" spans="1:1">
      <c r="A2468">
        <v>2.3760401528109489</v>
      </c>
    </row>
    <row r="2469" spans="1:1">
      <c r="A2469">
        <v>2.3760920903517491</v>
      </c>
    </row>
    <row r="2470" spans="1:1">
      <c r="A2470">
        <v>2.3761310882120732</v>
      </c>
    </row>
    <row r="2471" spans="1:1">
      <c r="A2471">
        <v>2.376148995138661</v>
      </c>
    </row>
    <row r="2472" spans="1:1">
      <c r="A2472">
        <v>2.3761649420431961</v>
      </c>
    </row>
    <row r="2473" spans="1:1">
      <c r="A2473">
        <v>2.3762782082598211</v>
      </c>
    </row>
    <row r="2474" spans="1:1">
      <c r="A2474">
        <v>2.3763043291014809</v>
      </c>
    </row>
    <row r="2475" spans="1:1">
      <c r="A2475">
        <v>2.3763413056983338</v>
      </c>
    </row>
    <row r="2476" spans="1:1">
      <c r="A2476">
        <v>2.3763601953343612</v>
      </c>
    </row>
    <row r="2477" spans="1:1">
      <c r="A2477">
        <v>2.376380346529317</v>
      </c>
    </row>
    <row r="2478" spans="1:1">
      <c r="A2478">
        <v>2.376614308295534</v>
      </c>
    </row>
    <row r="2479" spans="1:1">
      <c r="A2479">
        <v>2.3767384362144459</v>
      </c>
    </row>
    <row r="2480" spans="1:1">
      <c r="A2480">
        <v>2.37734557785679</v>
      </c>
    </row>
    <row r="2481" spans="1:1">
      <c r="A2481">
        <v>2.37734730860149</v>
      </c>
    </row>
    <row r="2482" spans="1:1">
      <c r="A2482">
        <v>2.37744794946338</v>
      </c>
    </row>
    <row r="2483" spans="1:1">
      <c r="A2483">
        <v>2.377610497930061</v>
      </c>
    </row>
    <row r="2484" spans="1:1">
      <c r="A2484">
        <v>2.3779384542726931</v>
      </c>
    </row>
    <row r="2485" spans="1:1">
      <c r="A2485">
        <v>2.3779393137579579</v>
      </c>
    </row>
    <row r="2486" spans="1:1">
      <c r="A2486">
        <v>2.3779715177199829</v>
      </c>
    </row>
    <row r="2487" spans="1:1">
      <c r="A2487">
        <v>2.377979279288176</v>
      </c>
    </row>
    <row r="2488" spans="1:1">
      <c r="A2488">
        <v>2.37839734141131</v>
      </c>
    </row>
    <row r="2489" spans="1:1">
      <c r="A2489">
        <v>2.3784054622136899</v>
      </c>
    </row>
    <row r="2490" spans="1:1">
      <c r="A2490">
        <v>2.3786030922722432</v>
      </c>
    </row>
    <row r="2491" spans="1:1">
      <c r="A2491">
        <v>2.3786525777824519</v>
      </c>
    </row>
    <row r="2492" spans="1:1">
      <c r="A2492">
        <v>2.3787487209657878</v>
      </c>
    </row>
    <row r="2493" spans="1:1">
      <c r="A2493">
        <v>2.3790680820758232</v>
      </c>
    </row>
    <row r="2494" spans="1:1">
      <c r="A2494">
        <v>2.3792227233917109</v>
      </c>
    </row>
    <row r="2495" spans="1:1">
      <c r="A2495">
        <v>2.3792564379743002</v>
      </c>
    </row>
    <row r="2496" spans="1:1">
      <c r="A2496">
        <v>2.3796235110870811</v>
      </c>
    </row>
    <row r="2497" spans="1:1">
      <c r="A2497">
        <v>2.3799244656254208</v>
      </c>
    </row>
    <row r="2498" spans="1:1">
      <c r="A2498">
        <v>2.3800048069214519</v>
      </c>
    </row>
    <row r="2499" spans="1:1">
      <c r="A2499">
        <v>2.3801033927643092</v>
      </c>
    </row>
    <row r="2500" spans="1:1">
      <c r="A2500">
        <v>2.3801670812773801</v>
      </c>
    </row>
    <row r="2501" spans="1:1">
      <c r="A2501">
        <v>2.3803844059096639</v>
      </c>
    </row>
    <row r="2502" spans="1:1">
      <c r="A2502">
        <v>2.3805225726574508</v>
      </c>
    </row>
    <row r="2503" spans="1:1">
      <c r="A2503">
        <v>2.3808642041581449</v>
      </c>
    </row>
    <row r="2504" spans="1:1">
      <c r="A2504">
        <v>2.3809519522931391</v>
      </c>
    </row>
    <row r="2505" spans="1:1">
      <c r="A2505">
        <v>2.3811616974445311</v>
      </c>
    </row>
    <row r="2506" spans="1:1">
      <c r="A2506">
        <v>2.3812107438127068</v>
      </c>
    </row>
    <row r="2507" spans="1:1">
      <c r="A2507">
        <v>2.3818684311885119</v>
      </c>
    </row>
    <row r="2508" spans="1:1">
      <c r="A2508">
        <v>2.3819940523673671</v>
      </c>
    </row>
    <row r="2509" spans="1:1">
      <c r="A2509">
        <v>2.3821903191686151</v>
      </c>
    </row>
    <row r="2510" spans="1:1">
      <c r="A2510">
        <v>2.3822533280765388</v>
      </c>
    </row>
    <row r="2511" spans="1:1">
      <c r="A2511">
        <v>2.3825697599815112</v>
      </c>
    </row>
    <row r="2512" spans="1:1">
      <c r="A2512">
        <v>2.3828279819514999</v>
      </c>
    </row>
    <row r="2513" spans="1:1">
      <c r="A2513">
        <v>2.382847257106337</v>
      </c>
    </row>
    <row r="2514" spans="1:1">
      <c r="A2514">
        <v>2.3829923523193939</v>
      </c>
    </row>
    <row r="2515" spans="1:1">
      <c r="A2515">
        <v>2.383407013938617</v>
      </c>
    </row>
    <row r="2516" spans="1:1">
      <c r="A2516">
        <v>2.3834114005327121</v>
      </c>
    </row>
    <row r="2517" spans="1:1">
      <c r="A2517">
        <v>2.3834247607625998</v>
      </c>
    </row>
    <row r="2518" spans="1:1">
      <c r="A2518">
        <v>2.3837728179237758</v>
      </c>
    </row>
    <row r="2519" spans="1:1">
      <c r="A2519">
        <v>2.3839081276605492</v>
      </c>
    </row>
    <row r="2520" spans="1:1">
      <c r="A2520">
        <v>2.384093426433719</v>
      </c>
    </row>
    <row r="2521" spans="1:1">
      <c r="A2521">
        <v>2.3841977154830669</v>
      </c>
    </row>
    <row r="2522" spans="1:1">
      <c r="A2522">
        <v>2.3843290844963092</v>
      </c>
    </row>
    <row r="2523" spans="1:1">
      <c r="A2523">
        <v>2.384429309170613</v>
      </c>
    </row>
    <row r="2524" spans="1:1">
      <c r="A2524">
        <v>2.3846871873421058</v>
      </c>
    </row>
    <row r="2525" spans="1:1">
      <c r="A2525">
        <v>2.3847659039625539</v>
      </c>
    </row>
    <row r="2526" spans="1:1">
      <c r="A2526">
        <v>2.385132124573615</v>
      </c>
    </row>
    <row r="2527" spans="1:1">
      <c r="A2527">
        <v>2.3851768002287672</v>
      </c>
    </row>
    <row r="2528" spans="1:1">
      <c r="A2528">
        <v>2.3853555202299579</v>
      </c>
    </row>
    <row r="2529" spans="1:1">
      <c r="A2529">
        <v>2.385439796100767</v>
      </c>
    </row>
    <row r="2530" spans="1:1">
      <c r="A2530">
        <v>2.38557124284271</v>
      </c>
    </row>
    <row r="2531" spans="1:1">
      <c r="A2531">
        <v>2.3856685451714852</v>
      </c>
    </row>
    <row r="2532" spans="1:1">
      <c r="A2532">
        <v>2.385671721726728</v>
      </c>
    </row>
    <row r="2533" spans="1:1">
      <c r="A2533">
        <v>2.3857858594628669</v>
      </c>
    </row>
    <row r="2534" spans="1:1">
      <c r="A2534">
        <v>2.3860693200379059</v>
      </c>
    </row>
    <row r="2535" spans="1:1">
      <c r="A2535">
        <v>2.3864573485390639</v>
      </c>
    </row>
    <row r="2536" spans="1:1">
      <c r="A2536">
        <v>2.3865168315401442</v>
      </c>
    </row>
    <row r="2537" spans="1:1">
      <c r="A2537">
        <v>2.3866590864239519</v>
      </c>
    </row>
    <row r="2538" spans="1:1">
      <c r="A2538">
        <v>2.3866743853663932</v>
      </c>
    </row>
    <row r="2539" spans="1:1">
      <c r="A2539">
        <v>2.386697717615486</v>
      </c>
    </row>
    <row r="2540" spans="1:1">
      <c r="A2540">
        <v>2.3870473186591061</v>
      </c>
    </row>
    <row r="2541" spans="1:1">
      <c r="A2541">
        <v>2.3872262793027428</v>
      </c>
    </row>
    <row r="2542" spans="1:1">
      <c r="A2542">
        <v>2.3873127216969712</v>
      </c>
    </row>
    <row r="2543" spans="1:1">
      <c r="A2543">
        <v>2.387378716528044</v>
      </c>
    </row>
    <row r="2544" spans="1:1">
      <c r="A2544">
        <v>2.387538229355243</v>
      </c>
    </row>
    <row r="2545" spans="1:1">
      <c r="A2545">
        <v>2.3876228980781109</v>
      </c>
    </row>
    <row r="2546" spans="1:1">
      <c r="A2546">
        <v>2.3882610569033349</v>
      </c>
    </row>
    <row r="2547" spans="1:1">
      <c r="A2547">
        <v>2.3883970231682019</v>
      </c>
    </row>
    <row r="2548" spans="1:1">
      <c r="A2548">
        <v>2.388451796994961</v>
      </c>
    </row>
    <row r="2549" spans="1:1">
      <c r="A2549">
        <v>2.388482515308485</v>
      </c>
    </row>
    <row r="2550" spans="1:1">
      <c r="A2550">
        <v>2.3885674562707102</v>
      </c>
    </row>
    <row r="2551" spans="1:1">
      <c r="A2551">
        <v>2.3886427748441919</v>
      </c>
    </row>
    <row r="2552" spans="1:1">
      <c r="A2552">
        <v>2.388859125734172</v>
      </c>
    </row>
    <row r="2553" spans="1:1">
      <c r="A2553">
        <v>2.3894759349199921</v>
      </c>
    </row>
    <row r="2554" spans="1:1">
      <c r="A2554">
        <v>2.389720113099445</v>
      </c>
    </row>
    <row r="2555" spans="1:1">
      <c r="A2555">
        <v>2.389984775490964</v>
      </c>
    </row>
    <row r="2556" spans="1:1">
      <c r="A2556">
        <v>2.3900761839300522</v>
      </c>
    </row>
    <row r="2557" spans="1:1">
      <c r="A2557">
        <v>2.3902471696212522</v>
      </c>
    </row>
    <row r="2558" spans="1:1">
      <c r="A2558">
        <v>2.390378695286838</v>
      </c>
    </row>
    <row r="2559" spans="1:1">
      <c r="A2559">
        <v>2.3907933292613208</v>
      </c>
    </row>
    <row r="2560" spans="1:1">
      <c r="A2560">
        <v>2.391198522715706</v>
      </c>
    </row>
    <row r="2561" spans="1:1">
      <c r="A2561">
        <v>2.3915714598164421</v>
      </c>
    </row>
    <row r="2562" spans="1:1">
      <c r="A2562">
        <v>2.391707752242699</v>
      </c>
    </row>
    <row r="2563" spans="1:1">
      <c r="A2563">
        <v>2.3918423020328712</v>
      </c>
    </row>
    <row r="2564" spans="1:1">
      <c r="A2564">
        <v>2.391873011909063</v>
      </c>
    </row>
    <row r="2565" spans="1:1">
      <c r="A2565">
        <v>2.3919534934901239</v>
      </c>
    </row>
    <row r="2566" spans="1:1">
      <c r="A2566">
        <v>2.3922346411106532</v>
      </c>
    </row>
    <row r="2567" spans="1:1">
      <c r="A2567">
        <v>2.392367981751959</v>
      </c>
    </row>
    <row r="2568" spans="1:1">
      <c r="A2568">
        <v>2.3923716578466792</v>
      </c>
    </row>
    <row r="2569" spans="1:1">
      <c r="A2569">
        <v>2.3923973334058042</v>
      </c>
    </row>
    <row r="2570" spans="1:1">
      <c r="A2570">
        <v>2.392399205118505</v>
      </c>
    </row>
    <row r="2571" spans="1:1">
      <c r="A2571">
        <v>2.3924097155725521</v>
      </c>
    </row>
    <row r="2572" spans="1:1">
      <c r="A2572">
        <v>2.392448531001635</v>
      </c>
    </row>
    <row r="2573" spans="1:1">
      <c r="A2573">
        <v>2.3925192865542559</v>
      </c>
    </row>
    <row r="2574" spans="1:1">
      <c r="A2574">
        <v>2.3925204058865521</v>
      </c>
    </row>
    <row r="2575" spans="1:1">
      <c r="A2575">
        <v>2.3925283717253492</v>
      </c>
    </row>
    <row r="2576" spans="1:1">
      <c r="A2576">
        <v>2.3925335236303291</v>
      </c>
    </row>
    <row r="2577" spans="1:1">
      <c r="A2577">
        <v>2.3925374122576648</v>
      </c>
    </row>
    <row r="2578" spans="1:1">
      <c r="A2578">
        <v>2.3925382004569489</v>
      </c>
    </row>
    <row r="2579" spans="1:1">
      <c r="A2579">
        <v>2.392557409886078</v>
      </c>
    </row>
    <row r="2580" spans="1:1">
      <c r="A2580">
        <v>2.3926260306782861</v>
      </c>
    </row>
    <row r="2581" spans="1:1">
      <c r="A2581">
        <v>2.392653108824744</v>
      </c>
    </row>
    <row r="2582" spans="1:1">
      <c r="A2582">
        <v>2.392655265295919</v>
      </c>
    </row>
    <row r="2583" spans="1:1">
      <c r="A2583">
        <v>2.39269373453901</v>
      </c>
    </row>
    <row r="2584" spans="1:1">
      <c r="A2584">
        <v>2.3927077401656018</v>
      </c>
    </row>
    <row r="2585" spans="1:1">
      <c r="A2585">
        <v>2.392718065459523</v>
      </c>
    </row>
    <row r="2586" spans="1:1">
      <c r="A2586">
        <v>2.3927534108218871</v>
      </c>
    </row>
    <row r="2587" spans="1:1">
      <c r="A2587">
        <v>2.3927679032893878</v>
      </c>
    </row>
    <row r="2588" spans="1:1">
      <c r="A2588">
        <v>2.3928007277452759</v>
      </c>
    </row>
    <row r="2589" spans="1:1">
      <c r="A2589">
        <v>2.3928221161885141</v>
      </c>
    </row>
    <row r="2590" spans="1:1">
      <c r="A2590">
        <v>2.3928375166189642</v>
      </c>
    </row>
    <row r="2591" spans="1:1">
      <c r="A2591">
        <v>2.392842386215257</v>
      </c>
    </row>
    <row r="2592" spans="1:1">
      <c r="A2592">
        <v>2.3928625406372488</v>
      </c>
    </row>
    <row r="2593" spans="1:1">
      <c r="A2593">
        <v>2.392881847158876</v>
      </c>
    </row>
    <row r="2594" spans="1:1">
      <c r="A2594">
        <v>2.3928837676775139</v>
      </c>
    </row>
    <row r="2595" spans="1:1">
      <c r="A2595">
        <v>2.392898068154278</v>
      </c>
    </row>
    <row r="2596" spans="1:1">
      <c r="A2596">
        <v>2.3928985773230411</v>
      </c>
    </row>
    <row r="2597" spans="1:1">
      <c r="A2597">
        <v>2.3929512008400522</v>
      </c>
    </row>
    <row r="2598" spans="1:1">
      <c r="A2598">
        <v>2.3930029737023641</v>
      </c>
    </row>
    <row r="2599" spans="1:1">
      <c r="A2599">
        <v>2.393041658240215</v>
      </c>
    </row>
    <row r="2600" spans="1:1">
      <c r="A2600">
        <v>2.3930776010414281</v>
      </c>
    </row>
    <row r="2601" spans="1:1">
      <c r="A2601">
        <v>2.3930838679599851</v>
      </c>
    </row>
    <row r="2602" spans="1:1">
      <c r="A2602">
        <v>2.3931008674829659</v>
      </c>
    </row>
    <row r="2603" spans="1:1">
      <c r="A2603">
        <v>2.3931012289711511</v>
      </c>
    </row>
    <row r="2604" spans="1:1">
      <c r="A2604">
        <v>2.3931419666132632</v>
      </c>
    </row>
    <row r="2605" spans="1:1">
      <c r="A2605">
        <v>2.3931443283898228</v>
      </c>
    </row>
    <row r="2606" spans="1:1">
      <c r="A2606">
        <v>2.3932154936852039</v>
      </c>
    </row>
    <row r="2607" spans="1:1">
      <c r="A2607">
        <v>2.3932371508543731</v>
      </c>
    </row>
    <row r="2608" spans="1:1">
      <c r="A2608">
        <v>2.3932397410122301</v>
      </c>
    </row>
    <row r="2609" spans="1:1">
      <c r="A2609">
        <v>2.3932960488090198</v>
      </c>
    </row>
    <row r="2610" spans="1:1">
      <c r="A2610">
        <v>2.39345778980254</v>
      </c>
    </row>
    <row r="2611" spans="1:1">
      <c r="A2611">
        <v>2.3934901786515841</v>
      </c>
    </row>
    <row r="2612" spans="1:1">
      <c r="A2612">
        <v>2.3935896968545038</v>
      </c>
    </row>
    <row r="2613" spans="1:1">
      <c r="A2613">
        <v>2.393600042483738</v>
      </c>
    </row>
    <row r="2614" spans="1:1">
      <c r="A2614">
        <v>2.393809273310477</v>
      </c>
    </row>
    <row r="2615" spans="1:1">
      <c r="A2615">
        <v>2.393953803196847</v>
      </c>
    </row>
    <row r="2616" spans="1:1">
      <c r="A2616">
        <v>2.3939647022942032</v>
      </c>
    </row>
    <row r="2617" spans="1:1">
      <c r="A2617">
        <v>2.3939975879181352</v>
      </c>
    </row>
    <row r="2618" spans="1:1">
      <c r="A2618">
        <v>2.39401269378242</v>
      </c>
    </row>
    <row r="2619" spans="1:1">
      <c r="A2619">
        <v>2.3943449653461029</v>
      </c>
    </row>
    <row r="2620" spans="1:1">
      <c r="A2620">
        <v>2.3943779960738039</v>
      </c>
    </row>
    <row r="2621" spans="1:1">
      <c r="A2621">
        <v>2.3944846321175302</v>
      </c>
    </row>
    <row r="2622" spans="1:1">
      <c r="A2622">
        <v>2.394854004830409</v>
      </c>
    </row>
    <row r="2623" spans="1:1">
      <c r="A2623">
        <v>2.394925277409758</v>
      </c>
    </row>
    <row r="2624" spans="1:1">
      <c r="A2624">
        <v>2.3949253254799432</v>
      </c>
    </row>
    <row r="2625" spans="1:1">
      <c r="A2625">
        <v>2.3949570136070228</v>
      </c>
    </row>
    <row r="2626" spans="1:1">
      <c r="A2626">
        <v>2.395402785923157</v>
      </c>
    </row>
    <row r="2627" spans="1:1">
      <c r="A2627">
        <v>2.395713439661606</v>
      </c>
    </row>
    <row r="2628" spans="1:1">
      <c r="A2628">
        <v>2.3959140613998602</v>
      </c>
    </row>
    <row r="2629" spans="1:1">
      <c r="A2629">
        <v>2.3959385074670831</v>
      </c>
    </row>
    <row r="2630" spans="1:1">
      <c r="A2630">
        <v>2.3960344270998051</v>
      </c>
    </row>
    <row r="2631" spans="1:1">
      <c r="A2631">
        <v>2.3992028307554292</v>
      </c>
    </row>
    <row r="2632" spans="1:1">
      <c r="A2632">
        <v>2.3993021395580199</v>
      </c>
    </row>
    <row r="2633" spans="1:1">
      <c r="A2633">
        <v>2.4000629191282159</v>
      </c>
    </row>
    <row r="2634" spans="1:1">
      <c r="A2634">
        <v>2.4001537581322312</v>
      </c>
    </row>
    <row r="2635" spans="1:1">
      <c r="A2635">
        <v>2.400892450452393</v>
      </c>
    </row>
    <row r="2636" spans="1:1">
      <c r="A2636">
        <v>2.4017154187812091</v>
      </c>
    </row>
    <row r="2637" spans="1:1">
      <c r="A2637">
        <v>2.4018058670203168</v>
      </c>
    </row>
    <row r="2638" spans="1:1">
      <c r="A2638">
        <v>2.401885874629238</v>
      </c>
    </row>
    <row r="2639" spans="1:1">
      <c r="A2639">
        <v>2.4019368642001409</v>
      </c>
    </row>
    <row r="2640" spans="1:1">
      <c r="A2640">
        <v>2.4024420003738109</v>
      </c>
    </row>
    <row r="2641" spans="1:1">
      <c r="A2641">
        <v>2.4026093610472392</v>
      </c>
    </row>
    <row r="2642" spans="1:1">
      <c r="A2642">
        <v>2.4026123466442391</v>
      </c>
    </row>
    <row r="2643" spans="1:1">
      <c r="A2643">
        <v>2.402710753273015</v>
      </c>
    </row>
    <row r="2644" spans="1:1">
      <c r="A2644">
        <v>2.4031256464410711</v>
      </c>
    </row>
    <row r="2645" spans="1:1">
      <c r="A2645">
        <v>2.4031482115391349</v>
      </c>
    </row>
    <row r="2646" spans="1:1">
      <c r="A2646">
        <v>2.403171940493992</v>
      </c>
    </row>
    <row r="2647" spans="1:1">
      <c r="A2647">
        <v>2.4033250467259379</v>
      </c>
    </row>
    <row r="2648" spans="1:1">
      <c r="A2648">
        <v>2.403344135437615</v>
      </c>
    </row>
    <row r="2649" spans="1:1">
      <c r="A2649">
        <v>2.4033842185757939</v>
      </c>
    </row>
    <row r="2650" spans="1:1">
      <c r="A2650">
        <v>2.4034407789205279</v>
      </c>
    </row>
    <row r="2651" spans="1:1">
      <c r="A2651">
        <v>2.4034801796401002</v>
      </c>
    </row>
    <row r="2652" spans="1:1">
      <c r="A2652">
        <v>2.4035022115224152</v>
      </c>
    </row>
    <row r="2653" spans="1:1">
      <c r="A2653">
        <v>2.403517763832189</v>
      </c>
    </row>
    <row r="2654" spans="1:1">
      <c r="A2654">
        <v>2.4036348676384929</v>
      </c>
    </row>
    <row r="2655" spans="1:1">
      <c r="A2655">
        <v>2.403657230110817</v>
      </c>
    </row>
    <row r="2656" spans="1:1">
      <c r="A2656">
        <v>2.4036964775599738</v>
      </c>
    </row>
    <row r="2657" spans="1:1">
      <c r="A2657">
        <v>2.4037181264645588</v>
      </c>
    </row>
    <row r="2658" spans="1:1">
      <c r="A2658">
        <v>2.4037443281881381</v>
      </c>
    </row>
    <row r="2659" spans="1:1">
      <c r="A2659">
        <v>2.4041114420117471</v>
      </c>
    </row>
    <row r="2660" spans="1:1">
      <c r="A2660">
        <v>2.4050216328001559</v>
      </c>
    </row>
    <row r="2661" spans="1:1">
      <c r="A2661">
        <v>2.4053664325397728</v>
      </c>
    </row>
    <row r="2662" spans="1:1">
      <c r="A2662">
        <v>2.4053987474819039</v>
      </c>
    </row>
    <row r="2663" spans="1:1">
      <c r="A2663">
        <v>2.40584385048354</v>
      </c>
    </row>
    <row r="2664" spans="1:1">
      <c r="A2664">
        <v>2.4061133664004051</v>
      </c>
    </row>
    <row r="2665" spans="1:1">
      <c r="A2665">
        <v>2.4062447579306161</v>
      </c>
    </row>
    <row r="2666" spans="1:1">
      <c r="A2666">
        <v>2.409641351225019</v>
      </c>
    </row>
    <row r="2667" spans="1:1">
      <c r="A2667">
        <v>2.4113763823516559</v>
      </c>
    </row>
    <row r="2668" spans="1:1">
      <c r="A2668">
        <v>2.417292644991063</v>
      </c>
    </row>
    <row r="2669" spans="1:1">
      <c r="A2669">
        <v>2.4215790561013031</v>
      </c>
    </row>
    <row r="2670" spans="1:1">
      <c r="A2670">
        <v>2.4224337540652119</v>
      </c>
    </row>
    <row r="2671" spans="1:1">
      <c r="A2671">
        <v>2.4231866189608731</v>
      </c>
    </row>
    <row r="2672" spans="1:1">
      <c r="A2672">
        <v>2.4242490505762402</v>
      </c>
    </row>
    <row r="2673" spans="1:1">
      <c r="A2673">
        <v>2.425302978681994</v>
      </c>
    </row>
    <row r="2674" spans="1:1">
      <c r="A2674">
        <v>2.4264589483767991</v>
      </c>
    </row>
    <row r="2675" spans="1:1">
      <c r="A2675">
        <v>2.4287772395248282</v>
      </c>
    </row>
    <row r="2676" spans="1:1">
      <c r="A2676">
        <v>2.430153300916003</v>
      </c>
    </row>
    <row r="2677" spans="1:1">
      <c r="A2677">
        <v>2.4316618472847291</v>
      </c>
    </row>
    <row r="2678" spans="1:1">
      <c r="A2678">
        <v>2.4333469293017709</v>
      </c>
    </row>
    <row r="2679" spans="1:1">
      <c r="A2679">
        <v>2.434064046352185</v>
      </c>
    </row>
    <row r="2680" spans="1:1">
      <c r="A2680">
        <v>2.4384485828266289</v>
      </c>
    </row>
    <row r="2681" spans="1:1">
      <c r="A2681">
        <v>2.4385918143944032</v>
      </c>
    </row>
    <row r="2682" spans="1:1">
      <c r="A2682">
        <v>2.4390639757355919</v>
      </c>
    </row>
    <row r="2683" spans="1:1">
      <c r="A2683">
        <v>2.4391859239822349</v>
      </c>
    </row>
    <row r="2684" spans="1:1">
      <c r="A2684">
        <v>2.4411258468137871</v>
      </c>
    </row>
    <row r="2685" spans="1:1">
      <c r="A2685">
        <v>2.4413555266916731</v>
      </c>
    </row>
    <row r="2686" spans="1:1">
      <c r="A2686">
        <v>2.4425155947959021</v>
      </c>
    </row>
    <row r="2687" spans="1:1">
      <c r="A2687">
        <v>2.442642139725514</v>
      </c>
    </row>
    <row r="2688" spans="1:1">
      <c r="A2688">
        <v>2.4429499383095301</v>
      </c>
    </row>
    <row r="2689" spans="1:1">
      <c r="A2689">
        <v>2.4445991562043421</v>
      </c>
    </row>
    <row r="2690" spans="1:1">
      <c r="A2690">
        <v>2.446002284039777</v>
      </c>
    </row>
    <row r="2691" spans="1:1">
      <c r="A2691">
        <v>2.4470701190689139</v>
      </c>
    </row>
    <row r="2692" spans="1:1">
      <c r="A2692">
        <v>2.4478640417899249</v>
      </c>
    </row>
    <row r="2693" spans="1:1">
      <c r="A2693">
        <v>2.4479862339296048</v>
      </c>
    </row>
    <row r="2694" spans="1:1">
      <c r="A2694">
        <v>2.4481485872242579</v>
      </c>
    </row>
    <row r="2695" spans="1:1">
      <c r="A2695">
        <v>2.4483102932266689</v>
      </c>
    </row>
    <row r="2696" spans="1:1">
      <c r="A2696">
        <v>2.448649095847943</v>
      </c>
    </row>
    <row r="2697" spans="1:1">
      <c r="A2697">
        <v>2.4489205666148748</v>
      </c>
    </row>
    <row r="2698" spans="1:1">
      <c r="A2698">
        <v>2.4496749076454409</v>
      </c>
    </row>
    <row r="2699" spans="1:1">
      <c r="A2699">
        <v>2.4513838944478619</v>
      </c>
    </row>
    <row r="2700" spans="1:1">
      <c r="A2700">
        <v>2.453030568192462</v>
      </c>
    </row>
    <row r="2701" spans="1:1">
      <c r="A2701">
        <v>2.4531927527189201</v>
      </c>
    </row>
    <row r="2702" spans="1:1">
      <c r="A2702">
        <v>2.454322838475766</v>
      </c>
    </row>
    <row r="2703" spans="1:1">
      <c r="A2703">
        <v>2.4544306804842728</v>
      </c>
    </row>
    <row r="2704" spans="1:1">
      <c r="A2704">
        <v>2.4546578349572319</v>
      </c>
    </row>
    <row r="2705" spans="1:1">
      <c r="A2705">
        <v>2.4550606857469242</v>
      </c>
    </row>
    <row r="2706" spans="1:1">
      <c r="A2706">
        <v>2.45551717173322</v>
      </c>
    </row>
    <row r="2707" spans="1:1">
      <c r="A2707">
        <v>2.4559019328770808</v>
      </c>
    </row>
    <row r="2708" spans="1:1">
      <c r="A2708">
        <v>2.45601290365141</v>
      </c>
    </row>
    <row r="2709" spans="1:1">
      <c r="A2709">
        <v>2.456216145033161</v>
      </c>
    </row>
    <row r="2710" spans="1:1">
      <c r="A2710">
        <v>2.4572070496635159</v>
      </c>
    </row>
    <row r="2711" spans="1:1">
      <c r="A2711">
        <v>2.458871152920922</v>
      </c>
    </row>
    <row r="2712" spans="1:1">
      <c r="A2712">
        <v>2.4591904915923788</v>
      </c>
    </row>
    <row r="2713" spans="1:1">
      <c r="A2713">
        <v>2.461323994000614</v>
      </c>
    </row>
    <row r="2714" spans="1:1">
      <c r="A2714">
        <v>2.4626097567099321</v>
      </c>
    </row>
    <row r="2715" spans="1:1">
      <c r="A2715">
        <v>2.4642912942073139</v>
      </c>
    </row>
    <row r="2716" spans="1:1">
      <c r="A2716">
        <v>2.4646615089650572</v>
      </c>
    </row>
    <row r="2717" spans="1:1">
      <c r="A2717">
        <v>2.4656362213770371</v>
      </c>
    </row>
    <row r="2718" spans="1:1">
      <c r="A2718">
        <v>2.4657964826213719</v>
      </c>
    </row>
    <row r="2719" spans="1:1">
      <c r="A2719">
        <v>2.465816379212284</v>
      </c>
    </row>
    <row r="2720" spans="1:1">
      <c r="A2720">
        <v>2.4663080074539212</v>
      </c>
    </row>
    <row r="2721" spans="1:1">
      <c r="A2721">
        <v>2.467071373548396</v>
      </c>
    </row>
    <row r="2722" spans="1:1">
      <c r="A2722">
        <v>2.4671856401176462</v>
      </c>
    </row>
    <row r="2723" spans="1:1">
      <c r="A2723">
        <v>2.4674635680236872</v>
      </c>
    </row>
    <row r="2724" spans="1:1">
      <c r="A2724">
        <v>2.468574264812585</v>
      </c>
    </row>
    <row r="2725" spans="1:1">
      <c r="A2725">
        <v>2.469378882347701</v>
      </c>
    </row>
    <row r="2726" spans="1:1">
      <c r="A2726">
        <v>2.4694072679362469</v>
      </c>
    </row>
    <row r="2727" spans="1:1">
      <c r="A2727">
        <v>2.4699398055906121</v>
      </c>
    </row>
    <row r="2728" spans="1:1">
      <c r="A2728">
        <v>2.4700426240568158</v>
      </c>
    </row>
    <row r="2729" spans="1:1">
      <c r="A2729">
        <v>2.471707946107375</v>
      </c>
    </row>
    <row r="2730" spans="1:1">
      <c r="A2730">
        <v>2.4717739401580858</v>
      </c>
    </row>
    <row r="2731" spans="1:1">
      <c r="A2731">
        <v>2.4717830452390799</v>
      </c>
    </row>
    <row r="2732" spans="1:1">
      <c r="A2732">
        <v>2.4720099587314479</v>
      </c>
    </row>
    <row r="2733" spans="1:1">
      <c r="A2733">
        <v>2.4722019752555222</v>
      </c>
    </row>
    <row r="2734" spans="1:1">
      <c r="A2734">
        <v>2.4725274623396771</v>
      </c>
    </row>
    <row r="2735" spans="1:1">
      <c r="A2735">
        <v>2.4733663185597949</v>
      </c>
    </row>
    <row r="2736" spans="1:1">
      <c r="A2736">
        <v>2.473533881829737</v>
      </c>
    </row>
    <row r="2737" spans="1:1">
      <c r="A2737">
        <v>2.4741957265752821</v>
      </c>
    </row>
    <row r="2738" spans="1:1">
      <c r="A2738">
        <v>2.4743520414533622</v>
      </c>
    </row>
    <row r="2739" spans="1:1">
      <c r="A2739">
        <v>2.4758464743609059</v>
      </c>
    </row>
    <row r="2740" spans="1:1">
      <c r="A2740">
        <v>2.477126862939838</v>
      </c>
    </row>
    <row r="2741" spans="1:1">
      <c r="A2741">
        <v>2.477167321848516</v>
      </c>
    </row>
    <row r="2742" spans="1:1">
      <c r="A2742">
        <v>2.4774836195817369</v>
      </c>
    </row>
    <row r="2743" spans="1:1">
      <c r="A2743">
        <v>2.477722729765115</v>
      </c>
    </row>
    <row r="2744" spans="1:1">
      <c r="A2744">
        <v>2.4777270952603661</v>
      </c>
    </row>
    <row r="2745" spans="1:1">
      <c r="A2745">
        <v>2.4777535461941609</v>
      </c>
    </row>
    <row r="2746" spans="1:1">
      <c r="A2746">
        <v>2.4778172267164629</v>
      </c>
    </row>
    <row r="2747" spans="1:1">
      <c r="A2747">
        <v>2.4778794607840799</v>
      </c>
    </row>
    <row r="2748" spans="1:1">
      <c r="A2748">
        <v>2.4779150013703242</v>
      </c>
    </row>
    <row r="2749" spans="1:1">
      <c r="A2749">
        <v>2.478396679572421</v>
      </c>
    </row>
    <row r="2750" spans="1:1">
      <c r="A2750">
        <v>2.4786192689976021</v>
      </c>
    </row>
    <row r="2751" spans="1:1">
      <c r="A2751">
        <v>2.4786517447384031</v>
      </c>
    </row>
    <row r="2752" spans="1:1">
      <c r="A2752">
        <v>2.4786792976971341</v>
      </c>
    </row>
    <row r="2753" spans="1:1">
      <c r="A2753">
        <v>2.478751881393058</v>
      </c>
    </row>
    <row r="2754" spans="1:1">
      <c r="A2754">
        <v>2.4788042872216849</v>
      </c>
    </row>
    <row r="2755" spans="1:1">
      <c r="A2755">
        <v>2.4790751372717108</v>
      </c>
    </row>
    <row r="2756" spans="1:1">
      <c r="A2756">
        <v>2.4790918017297141</v>
      </c>
    </row>
    <row r="2757" spans="1:1">
      <c r="A2757">
        <v>2.4791012350527342</v>
      </c>
    </row>
    <row r="2758" spans="1:1">
      <c r="A2758">
        <v>2.479414539516628</v>
      </c>
    </row>
    <row r="2759" spans="1:1">
      <c r="A2759">
        <v>2.4794469883162509</v>
      </c>
    </row>
    <row r="2760" spans="1:1">
      <c r="A2760">
        <v>2.479610884723245</v>
      </c>
    </row>
    <row r="2761" spans="1:1">
      <c r="A2761">
        <v>2.4798260296564911</v>
      </c>
    </row>
    <row r="2762" spans="1:1">
      <c r="A2762">
        <v>2.4799354295049278</v>
      </c>
    </row>
    <row r="2763" spans="1:1">
      <c r="A2763">
        <v>2.4800704408216152</v>
      </c>
    </row>
    <row r="2764" spans="1:1">
      <c r="A2764">
        <v>2.4801086741131151</v>
      </c>
    </row>
    <row r="2765" spans="1:1">
      <c r="A2765">
        <v>2.4801350044109141</v>
      </c>
    </row>
    <row r="2766" spans="1:1">
      <c r="A2766">
        <v>2.4801980632030411</v>
      </c>
    </row>
    <row r="2767" spans="1:1">
      <c r="A2767">
        <v>2.480529290253132</v>
      </c>
    </row>
    <row r="2768" spans="1:1">
      <c r="A2768">
        <v>2.480625210286056</v>
      </c>
    </row>
    <row r="2769" spans="1:1">
      <c r="A2769">
        <v>2.481230472758722</v>
      </c>
    </row>
    <row r="2770" spans="1:1">
      <c r="A2770">
        <v>2.481261029011534</v>
      </c>
    </row>
    <row r="2771" spans="1:1">
      <c r="A2771">
        <v>2.4813036604125198</v>
      </c>
    </row>
    <row r="2772" spans="1:1">
      <c r="A2772">
        <v>2.481615981735469</v>
      </c>
    </row>
    <row r="2773" spans="1:1">
      <c r="A2773">
        <v>2.481693594960694</v>
      </c>
    </row>
    <row r="2774" spans="1:1">
      <c r="A2774">
        <v>2.4817451844938252</v>
      </c>
    </row>
    <row r="2775" spans="1:1">
      <c r="A2775">
        <v>2.4819457137848779</v>
      </c>
    </row>
    <row r="2776" spans="1:1">
      <c r="A2776">
        <v>2.482035977756905</v>
      </c>
    </row>
    <row r="2777" spans="1:1">
      <c r="A2777">
        <v>2.4820542440194089</v>
      </c>
    </row>
    <row r="2778" spans="1:1">
      <c r="A2778">
        <v>2.4823933033457992</v>
      </c>
    </row>
    <row r="2779" spans="1:1">
      <c r="A2779">
        <v>2.482449977955802</v>
      </c>
    </row>
    <row r="2780" spans="1:1">
      <c r="A2780">
        <v>2.4827971670793709</v>
      </c>
    </row>
    <row r="2781" spans="1:1">
      <c r="A2781">
        <v>2.4828191475255541</v>
      </c>
    </row>
    <row r="2782" spans="1:1">
      <c r="A2782">
        <v>2.4830167710080091</v>
      </c>
    </row>
    <row r="2783" spans="1:1">
      <c r="A2783">
        <v>2.4831427060801752</v>
      </c>
    </row>
    <row r="2784" spans="1:1">
      <c r="A2784">
        <v>2.4831486688835449</v>
      </c>
    </row>
    <row r="2785" spans="1:1">
      <c r="A2785">
        <v>2.4833610165553108</v>
      </c>
    </row>
    <row r="2786" spans="1:1">
      <c r="A2786">
        <v>2.4834831437512559</v>
      </c>
    </row>
    <row r="2787" spans="1:1">
      <c r="A2787">
        <v>2.4837177178849679</v>
      </c>
    </row>
    <row r="2788" spans="1:1">
      <c r="A2788">
        <v>2.4837427771689602</v>
      </c>
    </row>
    <row r="2789" spans="1:1">
      <c r="A2789">
        <v>2.483768851086027</v>
      </c>
    </row>
    <row r="2790" spans="1:1">
      <c r="A2790">
        <v>2.484083711987215</v>
      </c>
    </row>
    <row r="2791" spans="1:1">
      <c r="A2791">
        <v>2.4841041678462119</v>
      </c>
    </row>
    <row r="2792" spans="1:1">
      <c r="A2792">
        <v>2.4843267079093629</v>
      </c>
    </row>
    <row r="2793" spans="1:1">
      <c r="A2793">
        <v>2.484384044344961</v>
      </c>
    </row>
    <row r="2794" spans="1:1">
      <c r="A2794">
        <v>2.4847762437014791</v>
      </c>
    </row>
    <row r="2795" spans="1:1">
      <c r="A2795">
        <v>2.4853878919837218</v>
      </c>
    </row>
    <row r="2796" spans="1:1">
      <c r="A2796">
        <v>2.4853979317519541</v>
      </c>
    </row>
    <row r="2797" spans="1:1">
      <c r="A2797">
        <v>2.485438124802624</v>
      </c>
    </row>
    <row r="2798" spans="1:1">
      <c r="A2798">
        <v>2.4855238347674828</v>
      </c>
    </row>
    <row r="2799" spans="1:1">
      <c r="A2799">
        <v>2.4857165368980301</v>
      </c>
    </row>
    <row r="2800" spans="1:1">
      <c r="A2800">
        <v>2.4858631278333481</v>
      </c>
    </row>
    <row r="2801" spans="1:1">
      <c r="A2801">
        <v>2.4860884481654231</v>
      </c>
    </row>
    <row r="2802" spans="1:1">
      <c r="A2802">
        <v>2.4861645793181339</v>
      </c>
    </row>
    <row r="2803" spans="1:1">
      <c r="A2803">
        <v>2.4862258356792419</v>
      </c>
    </row>
    <row r="2804" spans="1:1">
      <c r="A2804">
        <v>2.4862707294427349</v>
      </c>
    </row>
    <row r="2805" spans="1:1">
      <c r="A2805">
        <v>2.486362860353287</v>
      </c>
    </row>
    <row r="2806" spans="1:1">
      <c r="A2806">
        <v>2.486484693873404</v>
      </c>
    </row>
    <row r="2807" spans="1:1">
      <c r="A2807">
        <v>2.4865893905507401</v>
      </c>
    </row>
    <row r="2808" spans="1:1">
      <c r="A2808">
        <v>2.4866860759881382</v>
      </c>
    </row>
    <row r="2809" spans="1:1">
      <c r="A2809">
        <v>2.48669791888608</v>
      </c>
    </row>
    <row r="2810" spans="1:1">
      <c r="A2810">
        <v>2.4867228379683999</v>
      </c>
    </row>
    <row r="2811" spans="1:1">
      <c r="A2811">
        <v>2.4867819878213249</v>
      </c>
    </row>
    <row r="2812" spans="1:1">
      <c r="A2812">
        <v>2.4872474895641239</v>
      </c>
    </row>
    <row r="2813" spans="1:1">
      <c r="A2813">
        <v>2.487254157878112</v>
      </c>
    </row>
    <row r="2814" spans="1:1">
      <c r="A2814">
        <v>2.4876020564261738</v>
      </c>
    </row>
    <row r="2815" spans="1:1">
      <c r="A2815">
        <v>2.4877754249400419</v>
      </c>
    </row>
    <row r="2816" spans="1:1">
      <c r="A2816">
        <v>2.488070389591531</v>
      </c>
    </row>
    <row r="2817" spans="1:1">
      <c r="A2817">
        <v>2.488446733323995</v>
      </c>
    </row>
    <row r="2818" spans="1:1">
      <c r="A2818">
        <v>2.488493615066306</v>
      </c>
    </row>
    <row r="2819" spans="1:1">
      <c r="A2819">
        <v>2.488531260893065</v>
      </c>
    </row>
    <row r="2820" spans="1:1">
      <c r="A2820">
        <v>2.4885564526622388</v>
      </c>
    </row>
    <row r="2821" spans="1:1">
      <c r="A2821">
        <v>2.4889179712718379</v>
      </c>
    </row>
    <row r="2822" spans="1:1">
      <c r="A2822">
        <v>2.4889947083072301</v>
      </c>
    </row>
    <row r="2823" spans="1:1">
      <c r="A2823">
        <v>2.4901742997175842</v>
      </c>
    </row>
    <row r="2824" spans="1:1">
      <c r="A2824">
        <v>2.4902436416380338</v>
      </c>
    </row>
    <row r="2825" spans="1:1">
      <c r="A2825">
        <v>2.4903501220015598</v>
      </c>
    </row>
    <row r="2826" spans="1:1">
      <c r="A2826">
        <v>2.4905797563314058</v>
      </c>
    </row>
    <row r="2827" spans="1:1">
      <c r="A2827">
        <v>2.4908764645233501</v>
      </c>
    </row>
    <row r="2828" spans="1:1">
      <c r="A2828">
        <v>2.490906525388592</v>
      </c>
    </row>
    <row r="2829" spans="1:1">
      <c r="A2829">
        <v>2.490951154238477</v>
      </c>
    </row>
    <row r="2830" spans="1:1">
      <c r="A2830">
        <v>2.490986425250663</v>
      </c>
    </row>
    <row r="2831" spans="1:1">
      <c r="A2831">
        <v>2.4910522670553208</v>
      </c>
    </row>
    <row r="2832" spans="1:1">
      <c r="A2832">
        <v>2.4910742025850459</v>
      </c>
    </row>
    <row r="2833" spans="1:1">
      <c r="A2833">
        <v>2.4911882086531141</v>
      </c>
    </row>
    <row r="2834" spans="1:1">
      <c r="A2834">
        <v>2.4913460316468159</v>
      </c>
    </row>
    <row r="2835" spans="1:1">
      <c r="A2835">
        <v>2.4913522228624991</v>
      </c>
    </row>
    <row r="2836" spans="1:1">
      <c r="A2836">
        <v>2.491402695414545</v>
      </c>
    </row>
    <row r="2837" spans="1:1">
      <c r="A2837">
        <v>2.491443026757489</v>
      </c>
    </row>
    <row r="2838" spans="1:1">
      <c r="A2838">
        <v>2.4915512671376061</v>
      </c>
    </row>
    <row r="2839" spans="1:1">
      <c r="A2839">
        <v>2.4915596027245339</v>
      </c>
    </row>
    <row r="2840" spans="1:1">
      <c r="A2840">
        <v>2.4915619609272861</v>
      </c>
    </row>
    <row r="2841" spans="1:1">
      <c r="A2841">
        <v>2.4915983126799328</v>
      </c>
    </row>
    <row r="2842" spans="1:1">
      <c r="A2842">
        <v>2.4916618805709878</v>
      </c>
    </row>
    <row r="2843" spans="1:1">
      <c r="A2843">
        <v>2.491687878968591</v>
      </c>
    </row>
    <row r="2844" spans="1:1">
      <c r="A2844">
        <v>2.4917230288994778</v>
      </c>
    </row>
    <row r="2845" spans="1:1">
      <c r="A2845">
        <v>2.491750224449679</v>
      </c>
    </row>
    <row r="2846" spans="1:1">
      <c r="A2846">
        <v>2.49178134344338</v>
      </c>
    </row>
    <row r="2847" spans="1:1">
      <c r="A2847">
        <v>2.491802786026974</v>
      </c>
    </row>
    <row r="2848" spans="1:1">
      <c r="A2848">
        <v>2.4918824259160548</v>
      </c>
    </row>
    <row r="2849" spans="1:1">
      <c r="A2849">
        <v>2.492016032378662</v>
      </c>
    </row>
    <row r="2850" spans="1:1">
      <c r="A2850">
        <v>2.4920797905628271</v>
      </c>
    </row>
    <row r="2851" spans="1:1">
      <c r="A2851">
        <v>2.492196287052602</v>
      </c>
    </row>
    <row r="2852" spans="1:1">
      <c r="A2852">
        <v>2.492216826345417</v>
      </c>
    </row>
    <row r="2853" spans="1:1">
      <c r="A2853">
        <v>2.492303498976923</v>
      </c>
    </row>
    <row r="2854" spans="1:1">
      <c r="A2854">
        <v>2.4923110732730258</v>
      </c>
    </row>
    <row r="2855" spans="1:1">
      <c r="A2855">
        <v>2.4923287021482561</v>
      </c>
    </row>
    <row r="2856" spans="1:1">
      <c r="A2856">
        <v>2.492392093968506</v>
      </c>
    </row>
    <row r="2857" spans="1:1">
      <c r="A2857">
        <v>2.4924191997483822</v>
      </c>
    </row>
    <row r="2858" spans="1:1">
      <c r="A2858">
        <v>2.492425185888977</v>
      </c>
    </row>
    <row r="2859" spans="1:1">
      <c r="A2859">
        <v>2.4924617149362791</v>
      </c>
    </row>
    <row r="2860" spans="1:1">
      <c r="A2860">
        <v>2.4927904487677339</v>
      </c>
    </row>
    <row r="2861" spans="1:1">
      <c r="A2861">
        <v>2.492817669526735</v>
      </c>
    </row>
    <row r="2862" spans="1:1">
      <c r="A2862">
        <v>2.492828929534086</v>
      </c>
    </row>
    <row r="2863" spans="1:1">
      <c r="A2863">
        <v>2.4928295886717611</v>
      </c>
    </row>
    <row r="2864" spans="1:1">
      <c r="A2864">
        <v>2.4928390943345131</v>
      </c>
    </row>
    <row r="2865" spans="1:1">
      <c r="A2865">
        <v>2.4928694559587319</v>
      </c>
    </row>
    <row r="2866" spans="1:1">
      <c r="A2866">
        <v>2.492874300400139</v>
      </c>
    </row>
    <row r="2867" spans="1:1">
      <c r="A2867">
        <v>2.49291779537714</v>
      </c>
    </row>
    <row r="2868" spans="1:1">
      <c r="A2868">
        <v>2.4929663261968291</v>
      </c>
    </row>
    <row r="2869" spans="1:1">
      <c r="A2869">
        <v>2.492989843813155</v>
      </c>
    </row>
    <row r="2870" spans="1:1">
      <c r="A2870">
        <v>2.492992664750036</v>
      </c>
    </row>
    <row r="2871" spans="1:1">
      <c r="A2871">
        <v>2.4930301381502851</v>
      </c>
    </row>
    <row r="2872" spans="1:1">
      <c r="A2872">
        <v>2.493068472162427</v>
      </c>
    </row>
    <row r="2873" spans="1:1">
      <c r="A2873">
        <v>2.493069284458898</v>
      </c>
    </row>
    <row r="2874" spans="1:1">
      <c r="A2874">
        <v>2.4931108055864111</v>
      </c>
    </row>
    <row r="2875" spans="1:1">
      <c r="A2875">
        <v>2.4932188918174472</v>
      </c>
    </row>
    <row r="2876" spans="1:1">
      <c r="A2876">
        <v>2.4932308591005961</v>
      </c>
    </row>
    <row r="2877" spans="1:1">
      <c r="A2877">
        <v>2.4932586013991278</v>
      </c>
    </row>
    <row r="2878" spans="1:1">
      <c r="A2878">
        <v>2.49326430073351</v>
      </c>
    </row>
    <row r="2879" spans="1:1">
      <c r="A2879">
        <v>2.4932904724481331</v>
      </c>
    </row>
    <row r="2880" spans="1:1">
      <c r="A2880">
        <v>2.493298911223822</v>
      </c>
    </row>
    <row r="2881" spans="1:1">
      <c r="A2881">
        <v>2.4933289021628222</v>
      </c>
    </row>
    <row r="2882" spans="1:1">
      <c r="A2882">
        <v>2.4933383473739248</v>
      </c>
    </row>
    <row r="2883" spans="1:1">
      <c r="A2883">
        <v>2.493340010053481</v>
      </c>
    </row>
    <row r="2884" spans="1:1">
      <c r="A2884">
        <v>2.4933415519914499</v>
      </c>
    </row>
    <row r="2885" spans="1:1">
      <c r="A2885">
        <v>2.493440952660833</v>
      </c>
    </row>
    <row r="2886" spans="1:1">
      <c r="A2886">
        <v>2.49344785238263</v>
      </c>
    </row>
    <row r="2887" spans="1:1">
      <c r="A2887">
        <v>2.4934797070091759</v>
      </c>
    </row>
    <row r="2888" spans="1:1">
      <c r="A2888">
        <v>2.4934879764415299</v>
      </c>
    </row>
    <row r="2889" spans="1:1">
      <c r="A2889">
        <v>2.4935422905485498</v>
      </c>
    </row>
    <row r="2890" spans="1:1">
      <c r="A2890">
        <v>2.4935760814152741</v>
      </c>
    </row>
    <row r="2891" spans="1:1">
      <c r="A2891">
        <v>2.4936249540987978</v>
      </c>
    </row>
    <row r="2892" spans="1:1">
      <c r="A2892">
        <v>2.4936349717367672</v>
      </c>
    </row>
    <row r="2893" spans="1:1">
      <c r="A2893">
        <v>2.493699817978428</v>
      </c>
    </row>
    <row r="2894" spans="1:1">
      <c r="A2894">
        <v>2.4937152560687119</v>
      </c>
    </row>
    <row r="2895" spans="1:1">
      <c r="A2895">
        <v>2.4937434404040988</v>
      </c>
    </row>
    <row r="2896" spans="1:1">
      <c r="A2896">
        <v>2.493764330578593</v>
      </c>
    </row>
    <row r="2897" spans="1:1">
      <c r="A2897">
        <v>2.4938554975338998</v>
      </c>
    </row>
    <row r="2898" spans="1:1">
      <c r="A2898">
        <v>2.493894960849989</v>
      </c>
    </row>
    <row r="2899" spans="1:1">
      <c r="A2899">
        <v>2.4939047398206582</v>
      </c>
    </row>
    <row r="2900" spans="1:1">
      <c r="A2900">
        <v>2.4939067219669702</v>
      </c>
    </row>
    <row r="2901" spans="1:1">
      <c r="A2901">
        <v>2.4939141321556129</v>
      </c>
    </row>
    <row r="2902" spans="1:1">
      <c r="A2902">
        <v>2.493955030363991</v>
      </c>
    </row>
    <row r="2903" spans="1:1">
      <c r="A2903">
        <v>2.4940321689161551</v>
      </c>
    </row>
    <row r="2904" spans="1:1">
      <c r="A2904">
        <v>2.494100466407732</v>
      </c>
    </row>
    <row r="2905" spans="1:1">
      <c r="A2905">
        <v>2.494127615452824</v>
      </c>
    </row>
    <row r="2906" spans="1:1">
      <c r="A2906">
        <v>2.4941543205086298</v>
      </c>
    </row>
    <row r="2907" spans="1:1">
      <c r="A2907">
        <v>2.4942103858047942</v>
      </c>
    </row>
    <row r="2908" spans="1:1">
      <c r="A2908">
        <v>2.494223077792427</v>
      </c>
    </row>
    <row r="2909" spans="1:1">
      <c r="A2909">
        <v>2.4942304677452949</v>
      </c>
    </row>
    <row r="2910" spans="1:1">
      <c r="A2910">
        <v>2.4942730984503978</v>
      </c>
    </row>
    <row r="2911" spans="1:1">
      <c r="A2911">
        <v>2.4942896094753828</v>
      </c>
    </row>
    <row r="2912" spans="1:1">
      <c r="A2912">
        <v>2.494297918399083</v>
      </c>
    </row>
    <row r="2913" spans="1:1">
      <c r="A2913">
        <v>2.4942995858991681</v>
      </c>
    </row>
    <row r="2914" spans="1:1">
      <c r="A2914">
        <v>2.4943144839669702</v>
      </c>
    </row>
    <row r="2915" spans="1:1">
      <c r="A2915">
        <v>2.494333151281976</v>
      </c>
    </row>
    <row r="2916" spans="1:1">
      <c r="A2916">
        <v>2.4943931633373251</v>
      </c>
    </row>
    <row r="2917" spans="1:1">
      <c r="A2917">
        <v>2.4944480484113609</v>
      </c>
    </row>
    <row r="2918" spans="1:1">
      <c r="A2918">
        <v>2.4944762374877838</v>
      </c>
    </row>
    <row r="2919" spans="1:1">
      <c r="A2919">
        <v>2.4945307776486589</v>
      </c>
    </row>
    <row r="2920" spans="1:1">
      <c r="A2920">
        <v>2.4945561046794742</v>
      </c>
    </row>
    <row r="2921" spans="1:1">
      <c r="A2921">
        <v>2.4945643134717281</v>
      </c>
    </row>
    <row r="2922" spans="1:1">
      <c r="A2922">
        <v>2.4946099213836561</v>
      </c>
    </row>
    <row r="2923" spans="1:1">
      <c r="A2923">
        <v>2.4946514476576058</v>
      </c>
    </row>
    <row r="2924" spans="1:1">
      <c r="A2924">
        <v>2.4946596682524431</v>
      </c>
    </row>
    <row r="2925" spans="1:1">
      <c r="A2925">
        <v>2.494671921818397</v>
      </c>
    </row>
    <row r="2926" spans="1:1">
      <c r="A2926">
        <v>2.4947059684421782</v>
      </c>
    </row>
    <row r="2927" spans="1:1">
      <c r="A2927">
        <v>2.49472208941136</v>
      </c>
    </row>
    <row r="2928" spans="1:1">
      <c r="A2928">
        <v>2.4947457624302651</v>
      </c>
    </row>
    <row r="2929" spans="1:1">
      <c r="A2929">
        <v>2.4947712236963842</v>
      </c>
    </row>
    <row r="2930" spans="1:1">
      <c r="A2930">
        <v>2.4947760568249731</v>
      </c>
    </row>
    <row r="2931" spans="1:1">
      <c r="A2931">
        <v>2.4948023291963479</v>
      </c>
    </row>
    <row r="2932" spans="1:1">
      <c r="A2932">
        <v>2.494890083990668</v>
      </c>
    </row>
    <row r="2933" spans="1:1">
      <c r="A2933">
        <v>2.4949457691626651</v>
      </c>
    </row>
    <row r="2934" spans="1:1">
      <c r="A2934">
        <v>2.495065082685695</v>
      </c>
    </row>
    <row r="2935" spans="1:1">
      <c r="A2935">
        <v>2.4950694694126851</v>
      </c>
    </row>
    <row r="2936" spans="1:1">
      <c r="A2936">
        <v>2.4952797278465479</v>
      </c>
    </row>
    <row r="2937" spans="1:1">
      <c r="A2937">
        <v>2.4953218527857759</v>
      </c>
    </row>
    <row r="2938" spans="1:1">
      <c r="A2938">
        <v>2.4953463166378751</v>
      </c>
    </row>
    <row r="2939" spans="1:1">
      <c r="A2939">
        <v>2.4953561282758572</v>
      </c>
    </row>
    <row r="2940" spans="1:1">
      <c r="A2940">
        <v>2.4953695975841739</v>
      </c>
    </row>
    <row r="2941" spans="1:1">
      <c r="A2941">
        <v>2.4953835567347542</v>
      </c>
    </row>
    <row r="2942" spans="1:1">
      <c r="A2942">
        <v>2.4954260065593661</v>
      </c>
    </row>
    <row r="2943" spans="1:1">
      <c r="A2943">
        <v>2.495469069401083</v>
      </c>
    </row>
    <row r="2944" spans="1:1">
      <c r="A2944">
        <v>2.4954707061808792</v>
      </c>
    </row>
    <row r="2945" spans="1:1">
      <c r="A2945">
        <v>2.495579991011363</v>
      </c>
    </row>
    <row r="2946" spans="1:1">
      <c r="A2946">
        <v>2.4956001456831651</v>
      </c>
    </row>
    <row r="2947" spans="1:1">
      <c r="A2947">
        <v>2.4956656959207031</v>
      </c>
    </row>
    <row r="2948" spans="1:1">
      <c r="A2948">
        <v>2.4956662748049538</v>
      </c>
    </row>
    <row r="2949" spans="1:1">
      <c r="A2949">
        <v>2.4958349254931318</v>
      </c>
    </row>
    <row r="2950" spans="1:1">
      <c r="A2950">
        <v>2.4959100398750631</v>
      </c>
    </row>
    <row r="2951" spans="1:1">
      <c r="A2951">
        <v>2.4959800406072672</v>
      </c>
    </row>
    <row r="2952" spans="1:1">
      <c r="A2952">
        <v>2.4960055677383188</v>
      </c>
    </row>
    <row r="2953" spans="1:1">
      <c r="A2953">
        <v>2.4962214817497288</v>
      </c>
    </row>
    <row r="2954" spans="1:1">
      <c r="A2954">
        <v>2.4964139706360768</v>
      </c>
    </row>
    <row r="2955" spans="1:1">
      <c r="A2955">
        <v>2.4965742157650221</v>
      </c>
    </row>
    <row r="2956" spans="1:1">
      <c r="A2956">
        <v>2.496649026734175</v>
      </c>
    </row>
    <row r="2957" spans="1:1">
      <c r="A2957">
        <v>2.4966495364841101</v>
      </c>
    </row>
    <row r="2958" spans="1:1">
      <c r="A2958">
        <v>2.496921611124681</v>
      </c>
    </row>
    <row r="2959" spans="1:1">
      <c r="A2959">
        <v>2.4969607085608709</v>
      </c>
    </row>
    <row r="2960" spans="1:1">
      <c r="A2960">
        <v>2.497031510786166</v>
      </c>
    </row>
    <row r="2961" spans="1:1">
      <c r="A2961">
        <v>2.4971008179857179</v>
      </c>
    </row>
    <row r="2962" spans="1:1">
      <c r="A2962">
        <v>2.4971468540610591</v>
      </c>
    </row>
    <row r="2963" spans="1:1">
      <c r="A2963">
        <v>2.4974718552545569</v>
      </c>
    </row>
    <row r="2964" spans="1:1">
      <c r="A2964">
        <v>2.4974967575743019</v>
      </c>
    </row>
    <row r="2965" spans="1:1">
      <c r="A2965">
        <v>2.497543819421816</v>
      </c>
    </row>
    <row r="2966" spans="1:1">
      <c r="A2966">
        <v>2.4975746856566512</v>
      </c>
    </row>
    <row r="2967" spans="1:1">
      <c r="A2967">
        <v>2.4975852414162469</v>
      </c>
    </row>
    <row r="2968" spans="1:1">
      <c r="A2968">
        <v>2.4977504618972839</v>
      </c>
    </row>
    <row r="2969" spans="1:1">
      <c r="A2969">
        <v>2.4978121897706451</v>
      </c>
    </row>
    <row r="2970" spans="1:1">
      <c r="A2970">
        <v>2.49784273924329</v>
      </c>
    </row>
    <row r="2971" spans="1:1">
      <c r="A2971">
        <v>2.4979841874127291</v>
      </c>
    </row>
    <row r="2972" spans="1:1">
      <c r="A2972">
        <v>2.4980207863868782</v>
      </c>
    </row>
    <row r="2973" spans="1:1">
      <c r="A2973">
        <v>2.4981303908055201</v>
      </c>
    </row>
    <row r="2974" spans="1:1">
      <c r="A2974">
        <v>2.4983214648677778</v>
      </c>
    </row>
    <row r="2975" spans="1:1">
      <c r="A2975">
        <v>2.4983374160122178</v>
      </c>
    </row>
    <row r="2976" spans="1:1">
      <c r="A2976">
        <v>2.4983771625546578</v>
      </c>
    </row>
    <row r="2977" spans="1:1">
      <c r="A2977">
        <v>2.4985198763562009</v>
      </c>
    </row>
    <row r="2978" spans="1:1">
      <c r="A2978">
        <v>2.4986929717297919</v>
      </c>
    </row>
    <row r="2979" spans="1:1">
      <c r="A2979">
        <v>2.4988003521817799</v>
      </c>
    </row>
    <row r="2980" spans="1:1">
      <c r="A2980">
        <v>2.4988050592448818</v>
      </c>
    </row>
    <row r="2981" spans="1:1">
      <c r="A2981">
        <v>2.4989721163495542</v>
      </c>
    </row>
    <row r="2982" spans="1:1">
      <c r="A2982">
        <v>2.4993098565630518</v>
      </c>
    </row>
    <row r="2983" spans="1:1">
      <c r="A2983">
        <v>2.4994534408923701</v>
      </c>
    </row>
    <row r="2984" spans="1:1">
      <c r="A2984">
        <v>2.499478453373599</v>
      </c>
    </row>
    <row r="2985" spans="1:1">
      <c r="A2985">
        <v>2.4998149135804431</v>
      </c>
    </row>
    <row r="2986" spans="1:1">
      <c r="A2986">
        <v>2.500042205471646</v>
      </c>
    </row>
    <row r="2987" spans="1:1">
      <c r="A2987">
        <v>2.5001341662672569</v>
      </c>
    </row>
    <row r="2988" spans="1:1">
      <c r="A2988">
        <v>2.500235040299684</v>
      </c>
    </row>
    <row r="2989" spans="1:1">
      <c r="A2989">
        <v>2.500399709885726</v>
      </c>
    </row>
    <row r="2990" spans="1:1">
      <c r="A2990">
        <v>2.5008064424985341</v>
      </c>
    </row>
    <row r="2991" spans="1:1">
      <c r="A2991">
        <v>2.5010544804885679</v>
      </c>
    </row>
    <row r="2992" spans="1:1">
      <c r="A2992">
        <v>2.501438839140762</v>
      </c>
    </row>
    <row r="2993" spans="1:1">
      <c r="A2993">
        <v>2.5016790389571049</v>
      </c>
    </row>
    <row r="2994" spans="1:1">
      <c r="A2994">
        <v>2.5016990723944939</v>
      </c>
    </row>
    <row r="2995" spans="1:1">
      <c r="A2995">
        <v>2.5020191122161139</v>
      </c>
    </row>
    <row r="2996" spans="1:1">
      <c r="A2996">
        <v>2.5021593177383741</v>
      </c>
    </row>
    <row r="2997" spans="1:1">
      <c r="A2997">
        <v>2.5023185485384039</v>
      </c>
    </row>
    <row r="2998" spans="1:1">
      <c r="A2998">
        <v>2.5023225828177118</v>
      </c>
    </row>
    <row r="2999" spans="1:1">
      <c r="A2999">
        <v>2.5024454022638061</v>
      </c>
    </row>
    <row r="3000" spans="1:1">
      <c r="A3000">
        <v>2.5024940401176168</v>
      </c>
    </row>
    <row r="3001" spans="1:1">
      <c r="A3001">
        <v>2.5027485469049591</v>
      </c>
    </row>
    <row r="3002" spans="1:1">
      <c r="A3002">
        <v>2.5027706735853101</v>
      </c>
    </row>
    <row r="3003" spans="1:1">
      <c r="A3003">
        <v>2.502811965084307</v>
      </c>
    </row>
    <row r="3004" spans="1:1">
      <c r="A3004">
        <v>2.5028877537452039</v>
      </c>
    </row>
    <row r="3005" spans="1:1">
      <c r="A3005">
        <v>2.50290069369137</v>
      </c>
    </row>
    <row r="3006" spans="1:1">
      <c r="A3006">
        <v>2.50291531850297</v>
      </c>
    </row>
    <row r="3007" spans="1:1">
      <c r="A3007">
        <v>2.5030113266732901</v>
      </c>
    </row>
    <row r="3008" spans="1:1">
      <c r="A3008">
        <v>2.5031497660478181</v>
      </c>
    </row>
    <row r="3009" spans="1:1">
      <c r="A3009">
        <v>2.5031906820326841</v>
      </c>
    </row>
    <row r="3010" spans="1:1">
      <c r="A3010">
        <v>2.503391597287477</v>
      </c>
    </row>
    <row r="3011" spans="1:1">
      <c r="A3011">
        <v>2.5034354833020558</v>
      </c>
    </row>
    <row r="3012" spans="1:1">
      <c r="A3012">
        <v>2.503478289471087</v>
      </c>
    </row>
    <row r="3013" spans="1:1">
      <c r="A3013">
        <v>2.5035160696587502</v>
      </c>
    </row>
    <row r="3014" spans="1:1">
      <c r="A3014">
        <v>2.5039564249505961</v>
      </c>
    </row>
    <row r="3015" spans="1:1">
      <c r="A3015">
        <v>2.5045846291388592</v>
      </c>
    </row>
    <row r="3016" spans="1:1">
      <c r="A3016">
        <v>2.5047971706602721</v>
      </c>
    </row>
    <row r="3017" spans="1:1">
      <c r="A3017">
        <v>2.5048988535341801</v>
      </c>
    </row>
    <row r="3018" spans="1:1">
      <c r="A3018">
        <v>2.5050155590281569</v>
      </c>
    </row>
    <row r="3019" spans="1:1">
      <c r="A3019">
        <v>2.505029852318903</v>
      </c>
    </row>
    <row r="3020" spans="1:1">
      <c r="A3020">
        <v>2.5050341970967049</v>
      </c>
    </row>
    <row r="3021" spans="1:1">
      <c r="A3021">
        <v>2.5051933807064808</v>
      </c>
    </row>
    <row r="3022" spans="1:1">
      <c r="A3022">
        <v>2.5052478125732791</v>
      </c>
    </row>
    <row r="3023" spans="1:1">
      <c r="A3023">
        <v>2.5053006214605902</v>
      </c>
    </row>
    <row r="3024" spans="1:1">
      <c r="A3024">
        <v>2.5053477810127771</v>
      </c>
    </row>
    <row r="3025" spans="1:1">
      <c r="A3025">
        <v>2.5056663145086842</v>
      </c>
    </row>
    <row r="3026" spans="1:1">
      <c r="A3026">
        <v>2.505823987438609</v>
      </c>
    </row>
    <row r="3027" spans="1:1">
      <c r="A3027">
        <v>2.50614222810239</v>
      </c>
    </row>
    <row r="3028" spans="1:1">
      <c r="A3028">
        <v>2.506340678332998</v>
      </c>
    </row>
    <row r="3029" spans="1:1">
      <c r="A3029">
        <v>2.5063738275388072</v>
      </c>
    </row>
    <row r="3030" spans="1:1">
      <c r="A3030">
        <v>2.5064535392652938</v>
      </c>
    </row>
    <row r="3031" spans="1:1">
      <c r="A3031">
        <v>2.5065606989944782</v>
      </c>
    </row>
    <row r="3032" spans="1:1">
      <c r="A3032">
        <v>2.50662338065028</v>
      </c>
    </row>
    <row r="3033" spans="1:1">
      <c r="A3033">
        <v>2.506795628839003</v>
      </c>
    </row>
    <row r="3034" spans="1:1">
      <c r="A3034">
        <v>2.5070832502101599</v>
      </c>
    </row>
    <row r="3035" spans="1:1">
      <c r="A3035">
        <v>2.507141815866929</v>
      </c>
    </row>
    <row r="3036" spans="1:1">
      <c r="A3036">
        <v>2.5071474100160169</v>
      </c>
    </row>
    <row r="3037" spans="1:1">
      <c r="A3037">
        <v>2.5073988263097742</v>
      </c>
    </row>
    <row r="3038" spans="1:1">
      <c r="A3038">
        <v>2.5074504664804458</v>
      </c>
    </row>
    <row r="3039" spans="1:1">
      <c r="A3039">
        <v>2.5075023230523952</v>
      </c>
    </row>
    <row r="3040" spans="1:1">
      <c r="A3040">
        <v>2.507787679767028</v>
      </c>
    </row>
    <row r="3041" spans="1:1">
      <c r="A3041">
        <v>2.508326469390481</v>
      </c>
    </row>
    <row r="3042" spans="1:1">
      <c r="A3042">
        <v>2.5084787832719888</v>
      </c>
    </row>
    <row r="3043" spans="1:1">
      <c r="A3043">
        <v>2.5085340770104381</v>
      </c>
    </row>
    <row r="3044" spans="1:1">
      <c r="A3044">
        <v>2.508553929728933</v>
      </c>
    </row>
    <row r="3045" spans="1:1">
      <c r="A3045">
        <v>2.5085937178145401</v>
      </c>
    </row>
    <row r="3046" spans="1:1">
      <c r="A3046">
        <v>2.508680316075838</v>
      </c>
    </row>
    <row r="3047" spans="1:1">
      <c r="A3047">
        <v>2.5087155453734238</v>
      </c>
    </row>
    <row r="3048" spans="1:1">
      <c r="A3048">
        <v>2.50887453514911</v>
      </c>
    </row>
    <row r="3049" spans="1:1">
      <c r="A3049">
        <v>2.5089086490056332</v>
      </c>
    </row>
    <row r="3050" spans="1:1">
      <c r="A3050">
        <v>2.5091576934903799</v>
      </c>
    </row>
    <row r="3051" spans="1:1">
      <c r="A3051">
        <v>2.509176071395737</v>
      </c>
    </row>
    <row r="3052" spans="1:1">
      <c r="A3052">
        <v>2.5092093757200011</v>
      </c>
    </row>
    <row r="3053" spans="1:1">
      <c r="A3053">
        <v>2.5092124021093349</v>
      </c>
    </row>
    <row r="3054" spans="1:1">
      <c r="A3054">
        <v>2.509219759028547</v>
      </c>
    </row>
    <row r="3055" spans="1:1">
      <c r="A3055">
        <v>2.5092324321581772</v>
      </c>
    </row>
    <row r="3056" spans="1:1">
      <c r="A3056">
        <v>2.5093392824518692</v>
      </c>
    </row>
    <row r="3057" spans="1:1">
      <c r="A3057">
        <v>2.5093790041030211</v>
      </c>
    </row>
    <row r="3058" spans="1:1">
      <c r="A3058">
        <v>2.5093858099304072</v>
      </c>
    </row>
    <row r="3059" spans="1:1">
      <c r="A3059">
        <v>2.5094874351357168</v>
      </c>
    </row>
    <row r="3060" spans="1:1">
      <c r="A3060">
        <v>2.509515087467022</v>
      </c>
    </row>
    <row r="3061" spans="1:1">
      <c r="A3061">
        <v>2.5097496421593459</v>
      </c>
    </row>
    <row r="3062" spans="1:1">
      <c r="A3062">
        <v>2.5097611567143319</v>
      </c>
    </row>
    <row r="3063" spans="1:1">
      <c r="A3063">
        <v>2.509842491092201</v>
      </c>
    </row>
    <row r="3064" spans="1:1">
      <c r="A3064">
        <v>2.5099042008205661</v>
      </c>
    </row>
    <row r="3065" spans="1:1">
      <c r="A3065">
        <v>2.5102153543527179</v>
      </c>
    </row>
    <row r="3066" spans="1:1">
      <c r="A3066">
        <v>2.5103057461815541</v>
      </c>
    </row>
    <row r="3067" spans="1:1">
      <c r="A3067">
        <v>2.510353803090184</v>
      </c>
    </row>
    <row r="3068" spans="1:1">
      <c r="A3068">
        <v>2.5103669003591218</v>
      </c>
    </row>
    <row r="3069" spans="1:1">
      <c r="A3069">
        <v>2.5104614007712969</v>
      </c>
    </row>
    <row r="3070" spans="1:1">
      <c r="A3070">
        <v>2.5104638169553239</v>
      </c>
    </row>
    <row r="3071" spans="1:1">
      <c r="A3071">
        <v>2.5104643950331229</v>
      </c>
    </row>
    <row r="3072" spans="1:1">
      <c r="A3072">
        <v>2.510469891764902</v>
      </c>
    </row>
    <row r="3073" spans="1:1">
      <c r="A3073">
        <v>2.5105591580853051</v>
      </c>
    </row>
    <row r="3074" spans="1:1">
      <c r="A3074">
        <v>2.5106128112279031</v>
      </c>
    </row>
    <row r="3075" spans="1:1">
      <c r="A3075">
        <v>2.510691603918445</v>
      </c>
    </row>
    <row r="3076" spans="1:1">
      <c r="A3076">
        <v>2.5107464855288431</v>
      </c>
    </row>
    <row r="3077" spans="1:1">
      <c r="A3077">
        <v>2.510779394498857</v>
      </c>
    </row>
    <row r="3078" spans="1:1">
      <c r="A3078">
        <v>2.5108317129276552</v>
      </c>
    </row>
    <row r="3079" spans="1:1">
      <c r="A3079">
        <v>2.510873077834832</v>
      </c>
    </row>
    <row r="3080" spans="1:1">
      <c r="A3080">
        <v>2.5109006610251829</v>
      </c>
    </row>
    <row r="3081" spans="1:1">
      <c r="A3081">
        <v>2.5111698198383019</v>
      </c>
    </row>
    <row r="3082" spans="1:1">
      <c r="A3082">
        <v>2.5111772074926981</v>
      </c>
    </row>
    <row r="3083" spans="1:1">
      <c r="A3083">
        <v>2.5116537742682419</v>
      </c>
    </row>
    <row r="3084" spans="1:1">
      <c r="A3084">
        <v>2.5117068060331249</v>
      </c>
    </row>
    <row r="3085" spans="1:1">
      <c r="A3085">
        <v>2.511786246408088</v>
      </c>
    </row>
    <row r="3086" spans="1:1">
      <c r="A3086">
        <v>2.511830035467276</v>
      </c>
    </row>
    <row r="3087" spans="1:1">
      <c r="A3087">
        <v>2.5118579928166249</v>
      </c>
    </row>
    <row r="3088" spans="1:1">
      <c r="A3088">
        <v>2.5122143257470588</v>
      </c>
    </row>
    <row r="3089" spans="1:1">
      <c r="A3089">
        <v>2.512304643479724</v>
      </c>
    </row>
    <row r="3090" spans="1:1">
      <c r="A3090">
        <v>2.512409874281301</v>
      </c>
    </row>
    <row r="3091" spans="1:1">
      <c r="A3091">
        <v>2.512896665082593</v>
      </c>
    </row>
    <row r="3092" spans="1:1">
      <c r="A3092">
        <v>2.5129531408035239</v>
      </c>
    </row>
    <row r="3093" spans="1:1">
      <c r="A3093">
        <v>2.513272730466424</v>
      </c>
    </row>
    <row r="3094" spans="1:1">
      <c r="A3094">
        <v>2.5133883201438638</v>
      </c>
    </row>
    <row r="3095" spans="1:1">
      <c r="A3095">
        <v>2.513669604701835</v>
      </c>
    </row>
    <row r="3096" spans="1:1">
      <c r="A3096">
        <v>2.5138362730943822</v>
      </c>
    </row>
    <row r="3097" spans="1:1">
      <c r="A3097">
        <v>2.5139168731350798</v>
      </c>
    </row>
    <row r="3098" spans="1:1">
      <c r="A3098">
        <v>2.5139515501340761</v>
      </c>
    </row>
    <row r="3099" spans="1:1">
      <c r="A3099">
        <v>2.514068057535142</v>
      </c>
    </row>
    <row r="3100" spans="1:1">
      <c r="A3100">
        <v>2.51427742778501</v>
      </c>
    </row>
    <row r="3101" spans="1:1">
      <c r="A3101">
        <v>2.5144233485911238</v>
      </c>
    </row>
    <row r="3102" spans="1:1">
      <c r="A3102">
        <v>2.514476944900208</v>
      </c>
    </row>
    <row r="3103" spans="1:1">
      <c r="A3103">
        <v>2.5146612089859541</v>
      </c>
    </row>
    <row r="3104" spans="1:1">
      <c r="A3104">
        <v>2.514953628658624</v>
      </c>
    </row>
    <row r="3105" spans="1:1">
      <c r="A3105">
        <v>2.515108200421353</v>
      </c>
    </row>
    <row r="3106" spans="1:1">
      <c r="A3106">
        <v>2.5155967390891498</v>
      </c>
    </row>
    <row r="3107" spans="1:1">
      <c r="A3107">
        <v>2.5158187273935488</v>
      </c>
    </row>
    <row r="3108" spans="1:1">
      <c r="A3108">
        <v>2.5162498401317528</v>
      </c>
    </row>
    <row r="3109" spans="1:1">
      <c r="A3109">
        <v>2.5168193407718502</v>
      </c>
    </row>
    <row r="3110" spans="1:1">
      <c r="A3110">
        <v>2.5168680679002211</v>
      </c>
    </row>
    <row r="3111" spans="1:1">
      <c r="A3111">
        <v>2.5169988654543811</v>
      </c>
    </row>
    <row r="3112" spans="1:1">
      <c r="A3112">
        <v>2.517032243389778</v>
      </c>
    </row>
    <row r="3113" spans="1:1">
      <c r="A3113">
        <v>2.5171552208173709</v>
      </c>
    </row>
    <row r="3114" spans="1:1">
      <c r="A3114">
        <v>2.5175922615559019</v>
      </c>
    </row>
    <row r="3115" spans="1:1">
      <c r="A3115">
        <v>2.5177652190068849</v>
      </c>
    </row>
    <row r="3116" spans="1:1">
      <c r="A3116">
        <v>2.518388105483464</v>
      </c>
    </row>
    <row r="3117" spans="1:1">
      <c r="A3117">
        <v>2.5186049179053032</v>
      </c>
    </row>
    <row r="3118" spans="1:1">
      <c r="A3118">
        <v>2.5187268878849638</v>
      </c>
    </row>
    <row r="3119" spans="1:1">
      <c r="A3119">
        <v>2.5187689185212361</v>
      </c>
    </row>
    <row r="3120" spans="1:1">
      <c r="A3120">
        <v>2.5189627033991702</v>
      </c>
    </row>
    <row r="3121" spans="1:1">
      <c r="A3121">
        <v>2.5189725402234808</v>
      </c>
    </row>
    <row r="3122" spans="1:1">
      <c r="A3122">
        <v>2.5191508336218451</v>
      </c>
    </row>
    <row r="3123" spans="1:1">
      <c r="A3123">
        <v>2.519320908251391</v>
      </c>
    </row>
    <row r="3124" spans="1:1">
      <c r="A3124">
        <v>2.5198033373140061</v>
      </c>
    </row>
    <row r="3125" spans="1:1">
      <c r="A3125">
        <v>2.5200030754317302</v>
      </c>
    </row>
    <row r="3126" spans="1:1">
      <c r="A3126">
        <v>2.5205830642096911</v>
      </c>
    </row>
    <row r="3127" spans="1:1">
      <c r="A3127">
        <v>2.5206031690414208</v>
      </c>
    </row>
    <row r="3128" spans="1:1">
      <c r="A3128">
        <v>2.5206976963464132</v>
      </c>
    </row>
    <row r="3129" spans="1:1">
      <c r="A3129">
        <v>2.520853721216247</v>
      </c>
    </row>
    <row r="3130" spans="1:1">
      <c r="A3130">
        <v>2.521023297332627</v>
      </c>
    </row>
    <row r="3131" spans="1:1">
      <c r="A3131">
        <v>2.5213656707892991</v>
      </c>
    </row>
    <row r="3132" spans="1:1">
      <c r="A3132">
        <v>2.521461015787605</v>
      </c>
    </row>
    <row r="3133" spans="1:1">
      <c r="A3133">
        <v>2.5219136159448832</v>
      </c>
    </row>
    <row r="3134" spans="1:1">
      <c r="A3134">
        <v>2.5219167595186338</v>
      </c>
    </row>
    <row r="3135" spans="1:1">
      <c r="A3135">
        <v>2.5219920110585239</v>
      </c>
    </row>
    <row r="3136" spans="1:1">
      <c r="A3136">
        <v>2.522006792630906</v>
      </c>
    </row>
    <row r="3137" spans="1:1">
      <c r="A3137">
        <v>2.5220079286781831</v>
      </c>
    </row>
    <row r="3138" spans="1:1">
      <c r="A3138">
        <v>2.5221273947806391</v>
      </c>
    </row>
    <row r="3139" spans="1:1">
      <c r="A3139">
        <v>2.5221347167932051</v>
      </c>
    </row>
    <row r="3140" spans="1:1">
      <c r="A3140">
        <v>2.5222011298477161</v>
      </c>
    </row>
    <row r="3141" spans="1:1">
      <c r="A3141">
        <v>2.5226437324226749</v>
      </c>
    </row>
    <row r="3142" spans="1:1">
      <c r="A3142">
        <v>2.52273037263146</v>
      </c>
    </row>
    <row r="3143" spans="1:1">
      <c r="A3143">
        <v>2.522755122148491</v>
      </c>
    </row>
    <row r="3144" spans="1:1">
      <c r="A3144">
        <v>2.5227866832855899</v>
      </c>
    </row>
    <row r="3145" spans="1:1">
      <c r="A3145">
        <v>2.5228518451569282</v>
      </c>
    </row>
    <row r="3146" spans="1:1">
      <c r="A3146">
        <v>2.5229642450294238</v>
      </c>
    </row>
    <row r="3147" spans="1:1">
      <c r="A3147">
        <v>2.5230771298598249</v>
      </c>
    </row>
    <row r="3148" spans="1:1">
      <c r="A3148">
        <v>2.523081019271753</v>
      </c>
    </row>
    <row r="3149" spans="1:1">
      <c r="A3149">
        <v>2.5232207130891031</v>
      </c>
    </row>
    <row r="3150" spans="1:1">
      <c r="A3150">
        <v>2.523635677206308</v>
      </c>
    </row>
    <row r="3151" spans="1:1">
      <c r="A3151">
        <v>2.5237462543326492</v>
      </c>
    </row>
    <row r="3152" spans="1:1">
      <c r="A3152">
        <v>2.523756312554478</v>
      </c>
    </row>
    <row r="3153" spans="1:1">
      <c r="A3153">
        <v>2.5237568496800531</v>
      </c>
    </row>
    <row r="3154" spans="1:1">
      <c r="A3154">
        <v>2.5237807703913089</v>
      </c>
    </row>
    <row r="3155" spans="1:1">
      <c r="A3155">
        <v>2.5238509883686042</v>
      </c>
    </row>
    <row r="3156" spans="1:1">
      <c r="A3156">
        <v>2.5239008840183201</v>
      </c>
    </row>
    <row r="3157" spans="1:1">
      <c r="A3157">
        <v>2.5239096519620499</v>
      </c>
    </row>
    <row r="3158" spans="1:1">
      <c r="A3158">
        <v>2.5241752710898919</v>
      </c>
    </row>
    <row r="3159" spans="1:1">
      <c r="A3159">
        <v>2.5241795066515951</v>
      </c>
    </row>
    <row r="3160" spans="1:1">
      <c r="A3160">
        <v>2.5242466149916489</v>
      </c>
    </row>
    <row r="3161" spans="1:1">
      <c r="A3161">
        <v>2.5243125977669632</v>
      </c>
    </row>
    <row r="3162" spans="1:1">
      <c r="A3162">
        <v>2.5243835514488411</v>
      </c>
    </row>
    <row r="3163" spans="1:1">
      <c r="A3163">
        <v>2.5244468306656862</v>
      </c>
    </row>
    <row r="3164" spans="1:1">
      <c r="A3164">
        <v>2.5244537992402161</v>
      </c>
    </row>
    <row r="3165" spans="1:1">
      <c r="A3165">
        <v>2.52447315295918</v>
      </c>
    </row>
    <row r="3166" spans="1:1">
      <c r="A3166">
        <v>2.5246381535749309</v>
      </c>
    </row>
    <row r="3167" spans="1:1">
      <c r="A3167">
        <v>2.524677373498597</v>
      </c>
    </row>
    <row r="3168" spans="1:1">
      <c r="A3168">
        <v>2.5246903926131088</v>
      </c>
    </row>
    <row r="3169" spans="1:1">
      <c r="A3169">
        <v>2.524729558129275</v>
      </c>
    </row>
    <row r="3170" spans="1:1">
      <c r="A3170">
        <v>2.5247707433737752</v>
      </c>
    </row>
    <row r="3171" spans="1:1">
      <c r="A3171">
        <v>2.524815559060559</v>
      </c>
    </row>
    <row r="3172" spans="1:1">
      <c r="A3172">
        <v>2.5248739681368471</v>
      </c>
    </row>
    <row r="3173" spans="1:1">
      <c r="A3173">
        <v>2.524896642288641</v>
      </c>
    </row>
    <row r="3174" spans="1:1">
      <c r="A3174">
        <v>2.5255607157230751</v>
      </c>
    </row>
    <row r="3175" spans="1:1">
      <c r="A3175">
        <v>2.5255683516294098</v>
      </c>
    </row>
    <row r="3176" spans="1:1">
      <c r="A3176">
        <v>2.5256077661822829</v>
      </c>
    </row>
    <row r="3177" spans="1:1">
      <c r="A3177">
        <v>2.5258060812720342</v>
      </c>
    </row>
    <row r="3178" spans="1:1">
      <c r="A3178">
        <v>2.5258868651492312</v>
      </c>
    </row>
    <row r="3179" spans="1:1">
      <c r="A3179">
        <v>2.5259805598168348</v>
      </c>
    </row>
    <row r="3180" spans="1:1">
      <c r="A3180">
        <v>2.526659900448228</v>
      </c>
    </row>
    <row r="3181" spans="1:1">
      <c r="A3181">
        <v>2.5267694416940452</v>
      </c>
    </row>
    <row r="3182" spans="1:1">
      <c r="A3182">
        <v>2.5271703128262071</v>
      </c>
    </row>
    <row r="3183" spans="1:1">
      <c r="A3183">
        <v>2.5276667920559648</v>
      </c>
    </row>
    <row r="3184" spans="1:1">
      <c r="A3184">
        <v>2.527817891508326</v>
      </c>
    </row>
    <row r="3185" spans="1:1">
      <c r="A3185">
        <v>2.5278478366974588</v>
      </c>
    </row>
    <row r="3186" spans="1:1">
      <c r="A3186">
        <v>2.5279874468626251</v>
      </c>
    </row>
    <row r="3187" spans="1:1">
      <c r="A3187">
        <v>2.528060734265559</v>
      </c>
    </row>
    <row r="3188" spans="1:1">
      <c r="A3188">
        <v>2.5280756503395789</v>
      </c>
    </row>
    <row r="3189" spans="1:1">
      <c r="A3189">
        <v>2.5282629548879898</v>
      </c>
    </row>
    <row r="3190" spans="1:1">
      <c r="A3190">
        <v>2.5283373092974601</v>
      </c>
    </row>
    <row r="3191" spans="1:1">
      <c r="A3191">
        <v>2.5283441624689229</v>
      </c>
    </row>
    <row r="3192" spans="1:1">
      <c r="A3192">
        <v>2.5284229129297011</v>
      </c>
    </row>
    <row r="3193" spans="1:1">
      <c r="A3193">
        <v>2.5286395550522678</v>
      </c>
    </row>
    <row r="3194" spans="1:1">
      <c r="A3194">
        <v>2.52864165942893</v>
      </c>
    </row>
    <row r="3195" spans="1:1">
      <c r="A3195">
        <v>2.5288882794632621</v>
      </c>
    </row>
    <row r="3196" spans="1:1">
      <c r="A3196">
        <v>2.5292570739804181</v>
      </c>
    </row>
    <row r="3197" spans="1:1">
      <c r="A3197">
        <v>2.5294475949798918</v>
      </c>
    </row>
    <row r="3198" spans="1:1">
      <c r="A3198">
        <v>2.5295045501293338</v>
      </c>
    </row>
    <row r="3199" spans="1:1">
      <c r="A3199">
        <v>2.5300702575059728</v>
      </c>
    </row>
    <row r="3200" spans="1:1">
      <c r="A3200">
        <v>2.5302557402674011</v>
      </c>
    </row>
    <row r="3201" spans="1:1">
      <c r="A3201">
        <v>2.5302590752860659</v>
      </c>
    </row>
    <row r="3202" spans="1:1">
      <c r="A3202">
        <v>2.5303673362138648</v>
      </c>
    </row>
    <row r="3203" spans="1:1">
      <c r="A3203">
        <v>2.530832739362439</v>
      </c>
    </row>
    <row r="3204" spans="1:1">
      <c r="A3204">
        <v>2.5308583169047369</v>
      </c>
    </row>
    <row r="3205" spans="1:1">
      <c r="A3205">
        <v>2.5308853659334378</v>
      </c>
    </row>
    <row r="3206" spans="1:1">
      <c r="A3206">
        <v>2.531081230070761</v>
      </c>
    </row>
    <row r="3207" spans="1:1">
      <c r="A3207">
        <v>2.5311266869661742</v>
      </c>
    </row>
    <row r="3208" spans="1:1">
      <c r="A3208">
        <v>2.531190691462887</v>
      </c>
    </row>
    <row r="3209" spans="1:1">
      <c r="A3209">
        <v>2.5312355792515708</v>
      </c>
    </row>
    <row r="3210" spans="1:1">
      <c r="A3210">
        <v>2.5312601796019218</v>
      </c>
    </row>
    <row r="3211" spans="1:1">
      <c r="A3211">
        <v>2.531277885209279</v>
      </c>
    </row>
    <row r="3212" spans="1:1">
      <c r="A3212">
        <v>2.53141109079808</v>
      </c>
    </row>
    <row r="3213" spans="1:1">
      <c r="A3213">
        <v>2.5314369221509279</v>
      </c>
    </row>
    <row r="3214" spans="1:1">
      <c r="A3214">
        <v>2.531481501839671</v>
      </c>
    </row>
    <row r="3215" spans="1:1">
      <c r="A3215">
        <v>2.5315058873067109</v>
      </c>
    </row>
    <row r="3216" spans="1:1">
      <c r="A3216">
        <v>2.5315350076460081</v>
      </c>
    </row>
    <row r="3217" spans="1:1">
      <c r="A3217">
        <v>2.5317224215048681</v>
      </c>
    </row>
    <row r="3218" spans="1:1">
      <c r="A3218">
        <v>2.531735840276188</v>
      </c>
    </row>
    <row r="3219" spans="1:1">
      <c r="A3219">
        <v>2.5318996321211489</v>
      </c>
    </row>
    <row r="3220" spans="1:1">
      <c r="A3220">
        <v>2.5319526414432159</v>
      </c>
    </row>
    <row r="3221" spans="1:1">
      <c r="A3221">
        <v>2.5324406675792619</v>
      </c>
    </row>
    <row r="3222" spans="1:1">
      <c r="A3222">
        <v>2.5328071265877772</v>
      </c>
    </row>
    <row r="3223" spans="1:1">
      <c r="A3223">
        <v>2.532986173795345</v>
      </c>
    </row>
    <row r="3224" spans="1:1">
      <c r="A3224">
        <v>2.5331824532768108</v>
      </c>
    </row>
    <row r="3225" spans="1:1">
      <c r="A3225">
        <v>2.533377488569601</v>
      </c>
    </row>
    <row r="3226" spans="1:1">
      <c r="A3226">
        <v>2.5334143928882731</v>
      </c>
    </row>
    <row r="3227" spans="1:1">
      <c r="A3227">
        <v>2.5337615945840088</v>
      </c>
    </row>
    <row r="3228" spans="1:1">
      <c r="A3228">
        <v>2.533881866311916</v>
      </c>
    </row>
    <row r="3229" spans="1:1">
      <c r="A3229">
        <v>2.5339197808208911</v>
      </c>
    </row>
    <row r="3230" spans="1:1">
      <c r="A3230">
        <v>2.5341744018345702</v>
      </c>
    </row>
    <row r="3231" spans="1:1">
      <c r="A3231">
        <v>2.5350791919515649</v>
      </c>
    </row>
    <row r="3232" spans="1:1">
      <c r="A3232">
        <v>2.535119970173386</v>
      </c>
    </row>
    <row r="3233" spans="1:1">
      <c r="A3233">
        <v>2.535233347233607</v>
      </c>
    </row>
    <row r="3234" spans="1:1">
      <c r="A3234">
        <v>2.536515984155836</v>
      </c>
    </row>
    <row r="3235" spans="1:1">
      <c r="A3235">
        <v>2.5367566744239309</v>
      </c>
    </row>
    <row r="3236" spans="1:1">
      <c r="A3236">
        <v>2.5375215112823328</v>
      </c>
    </row>
    <row r="3237" spans="1:1">
      <c r="A3237">
        <v>2.5375928591074839</v>
      </c>
    </row>
    <row r="3238" spans="1:1">
      <c r="A3238">
        <v>2.5389061992906732</v>
      </c>
    </row>
    <row r="3239" spans="1:1">
      <c r="A3239">
        <v>2.5389600294670132</v>
      </c>
    </row>
    <row r="3240" spans="1:1">
      <c r="A3240">
        <v>2.5405380911758599</v>
      </c>
    </row>
    <row r="3241" spans="1:1">
      <c r="A3241">
        <v>2.5405642624947649</v>
      </c>
    </row>
    <row r="3242" spans="1:1">
      <c r="A3242">
        <v>2.5409189393887051</v>
      </c>
    </row>
    <row r="3243" spans="1:1">
      <c r="A3243">
        <v>2.540921419674377</v>
      </c>
    </row>
    <row r="3244" spans="1:1">
      <c r="A3244">
        <v>2.5412014461060641</v>
      </c>
    </row>
    <row r="3245" spans="1:1">
      <c r="A3245">
        <v>2.542167684105872</v>
      </c>
    </row>
    <row r="3246" spans="1:1">
      <c r="A3246">
        <v>2.5424657072193448</v>
      </c>
    </row>
    <row r="3247" spans="1:1">
      <c r="A3247">
        <v>2.5431069199301719</v>
      </c>
    </row>
    <row r="3248" spans="1:1">
      <c r="A3248">
        <v>2.5449787636760268</v>
      </c>
    </row>
    <row r="3249" spans="1:1">
      <c r="A3249">
        <v>2.5450468909315869</v>
      </c>
    </row>
    <row r="3250" spans="1:1">
      <c r="A3250">
        <v>2.5461128748051771</v>
      </c>
    </row>
    <row r="3251" spans="1:1">
      <c r="A3251">
        <v>2.5463743875921581</v>
      </c>
    </row>
    <row r="3252" spans="1:1">
      <c r="A3252">
        <v>2.5465316749959421</v>
      </c>
    </row>
    <row r="3253" spans="1:1">
      <c r="A3253">
        <v>2.547138475864045</v>
      </c>
    </row>
    <row r="3254" spans="1:1">
      <c r="A3254">
        <v>2.5471392330443758</v>
      </c>
    </row>
    <row r="3255" spans="1:1">
      <c r="A3255">
        <v>2.547676466311608</v>
      </c>
    </row>
    <row r="3256" spans="1:1">
      <c r="A3256">
        <v>2.5479310394810062</v>
      </c>
    </row>
    <row r="3257" spans="1:1">
      <c r="A3257">
        <v>2.5496222784638261</v>
      </c>
    </row>
    <row r="3258" spans="1:1">
      <c r="A3258">
        <v>2.5501478740678931</v>
      </c>
    </row>
    <row r="3259" spans="1:1">
      <c r="A3259">
        <v>2.5506106581518209</v>
      </c>
    </row>
    <row r="3260" spans="1:1">
      <c r="A3260">
        <v>2.5529888724578922</v>
      </c>
    </row>
    <row r="3261" spans="1:1">
      <c r="A3261">
        <v>2.5536185028254001</v>
      </c>
    </row>
    <row r="3262" spans="1:1">
      <c r="A3262">
        <v>2.5538243916741878</v>
      </c>
    </row>
    <row r="3263" spans="1:1">
      <c r="A3263">
        <v>2.5541076036041508</v>
      </c>
    </row>
    <row r="3264" spans="1:1">
      <c r="A3264">
        <v>2.5551386662877089</v>
      </c>
    </row>
    <row r="3265" spans="1:1">
      <c r="A3265">
        <v>2.55544805248979</v>
      </c>
    </row>
    <row r="3266" spans="1:1">
      <c r="A3266">
        <v>2.555869822443003</v>
      </c>
    </row>
    <row r="3267" spans="1:1">
      <c r="A3267">
        <v>2.5559409368695269</v>
      </c>
    </row>
    <row r="3268" spans="1:1">
      <c r="A3268">
        <v>2.5563551640282078</v>
      </c>
    </row>
    <row r="3269" spans="1:1">
      <c r="A3269">
        <v>2.5565762090590902</v>
      </c>
    </row>
    <row r="3270" spans="1:1">
      <c r="A3270">
        <v>2.5567110355237839</v>
      </c>
    </row>
    <row r="3271" spans="1:1">
      <c r="A3271">
        <v>2.5585053823330139</v>
      </c>
    </row>
    <row r="3272" spans="1:1">
      <c r="A3272">
        <v>2.558742378220817</v>
      </c>
    </row>
    <row r="3273" spans="1:1">
      <c r="A3273">
        <v>2.5593810188101012</v>
      </c>
    </row>
    <row r="3274" spans="1:1">
      <c r="A3274">
        <v>2.5595291001752001</v>
      </c>
    </row>
    <row r="3275" spans="1:1">
      <c r="A3275">
        <v>2.5598005475772641</v>
      </c>
    </row>
    <row r="3276" spans="1:1">
      <c r="A3276">
        <v>2.5599105577696202</v>
      </c>
    </row>
    <row r="3277" spans="1:1">
      <c r="A3277">
        <v>2.559916612798689</v>
      </c>
    </row>
    <row r="3278" spans="1:1">
      <c r="A3278">
        <v>2.560000079638252</v>
      </c>
    </row>
    <row r="3279" spans="1:1">
      <c r="A3279">
        <v>2.561501110724639</v>
      </c>
    </row>
    <row r="3280" spans="1:1">
      <c r="A3280">
        <v>2.5627894186124012</v>
      </c>
    </row>
    <row r="3281" spans="1:1">
      <c r="A3281">
        <v>2.5630911662105751</v>
      </c>
    </row>
    <row r="3282" spans="1:1">
      <c r="A3282">
        <v>2.5635108355867562</v>
      </c>
    </row>
    <row r="3283" spans="1:1">
      <c r="A3283">
        <v>2.5640789164042288</v>
      </c>
    </row>
    <row r="3284" spans="1:1">
      <c r="A3284">
        <v>2.5644973740210131</v>
      </c>
    </row>
    <row r="3285" spans="1:1">
      <c r="A3285">
        <v>2.5651198818078571</v>
      </c>
    </row>
    <row r="3286" spans="1:1">
      <c r="A3286">
        <v>2.5658494695040339</v>
      </c>
    </row>
    <row r="3287" spans="1:1">
      <c r="A3287">
        <v>2.5660730583884859</v>
      </c>
    </row>
    <row r="3288" spans="1:1">
      <c r="A3288">
        <v>2.5664072639700279</v>
      </c>
    </row>
    <row r="3289" spans="1:1">
      <c r="A3289">
        <v>2.5664180737001869</v>
      </c>
    </row>
    <row r="3290" spans="1:1">
      <c r="A3290">
        <v>2.5664592368732051</v>
      </c>
    </row>
    <row r="3291" spans="1:1">
      <c r="A3291">
        <v>2.5666650493498651</v>
      </c>
    </row>
    <row r="3292" spans="1:1">
      <c r="A3292">
        <v>2.5679708791759759</v>
      </c>
    </row>
    <row r="3293" spans="1:1">
      <c r="A3293">
        <v>2.5680929896970111</v>
      </c>
    </row>
    <row r="3294" spans="1:1">
      <c r="A3294">
        <v>2.5681742681792832</v>
      </c>
    </row>
    <row r="3295" spans="1:1">
      <c r="A3295">
        <v>2.5688678689692739</v>
      </c>
    </row>
    <row r="3296" spans="1:1">
      <c r="A3296">
        <v>2.5701759804488731</v>
      </c>
    </row>
    <row r="3297" spans="1:1">
      <c r="A3297">
        <v>2.570197620361113</v>
      </c>
    </row>
    <row r="3298" spans="1:1">
      <c r="A3298">
        <v>2.5707833763521242</v>
      </c>
    </row>
    <row r="3299" spans="1:1">
      <c r="A3299">
        <v>2.571485565987456</v>
      </c>
    </row>
    <row r="3300" spans="1:1">
      <c r="A3300">
        <v>2.5717293861352029</v>
      </c>
    </row>
    <row r="3301" spans="1:1">
      <c r="A3301">
        <v>2.5726589685166159</v>
      </c>
    </row>
    <row r="3302" spans="1:1">
      <c r="A3302">
        <v>2.5736037351242489</v>
      </c>
    </row>
    <row r="3303" spans="1:1">
      <c r="A3303">
        <v>2.574147723342644</v>
      </c>
    </row>
    <row r="3304" spans="1:1">
      <c r="A3304">
        <v>2.574247265520309</v>
      </c>
    </row>
    <row r="3305" spans="1:1">
      <c r="A3305">
        <v>2.5750131410032751</v>
      </c>
    </row>
    <row r="3306" spans="1:1">
      <c r="A3306">
        <v>2.5753084728203</v>
      </c>
    </row>
    <row r="3307" spans="1:1">
      <c r="A3307">
        <v>2.5753686950483559</v>
      </c>
    </row>
    <row r="3308" spans="1:1">
      <c r="A3308">
        <v>2.5756431950218781</v>
      </c>
    </row>
    <row r="3309" spans="1:1">
      <c r="A3309">
        <v>2.576277424947333</v>
      </c>
    </row>
    <row r="3310" spans="1:1">
      <c r="A3310">
        <v>2.5763291343958659</v>
      </c>
    </row>
    <row r="3311" spans="1:1">
      <c r="A3311">
        <v>2.5765293988540741</v>
      </c>
    </row>
    <row r="3312" spans="1:1">
      <c r="A3312">
        <v>2.5767414749839732</v>
      </c>
    </row>
    <row r="3313" spans="1:1">
      <c r="A3313">
        <v>2.580626374249948</v>
      </c>
    </row>
    <row r="3314" spans="1:1">
      <c r="A3314">
        <v>2.580694724738346</v>
      </c>
    </row>
    <row r="3315" spans="1:1">
      <c r="A3315">
        <v>2.5810879094962411</v>
      </c>
    </row>
    <row r="3316" spans="1:1">
      <c r="A3316">
        <v>2.5811000320643429</v>
      </c>
    </row>
    <row r="3317" spans="1:1">
      <c r="A3317">
        <v>2.581111324525867</v>
      </c>
    </row>
    <row r="3318" spans="1:1">
      <c r="A3318">
        <v>2.5811329458097192</v>
      </c>
    </row>
    <row r="3319" spans="1:1">
      <c r="A3319">
        <v>2.5811753409599869</v>
      </c>
    </row>
    <row r="3320" spans="1:1">
      <c r="A3320">
        <v>2.5811992871532761</v>
      </c>
    </row>
    <row r="3321" spans="1:1">
      <c r="A3321">
        <v>2.5812497283069211</v>
      </c>
    </row>
    <row r="3322" spans="1:1">
      <c r="A3322">
        <v>2.5812623177688452</v>
      </c>
    </row>
    <row r="3323" spans="1:1">
      <c r="A3323">
        <v>2.581265945076376</v>
      </c>
    </row>
    <row r="3324" spans="1:1">
      <c r="A3324">
        <v>2.5812666803073561</v>
      </c>
    </row>
    <row r="3325" spans="1:1">
      <c r="A3325">
        <v>2.5812845987467372</v>
      </c>
    </row>
    <row r="3326" spans="1:1">
      <c r="A3326">
        <v>2.5813486066744078</v>
      </c>
    </row>
    <row r="3327" spans="1:1">
      <c r="A3327">
        <v>2.5813727686133898</v>
      </c>
    </row>
    <row r="3328" spans="1:1">
      <c r="A3328">
        <v>2.5813738822304608</v>
      </c>
    </row>
    <row r="3329" spans="1:1">
      <c r="A3329">
        <v>2.5814309630893582</v>
      </c>
    </row>
    <row r="3330" spans="1:1">
      <c r="A3330">
        <v>2.5814674192949352</v>
      </c>
    </row>
    <row r="3331" spans="1:1">
      <c r="A3331">
        <v>2.5814826744210841</v>
      </c>
    </row>
    <row r="3332" spans="1:1">
      <c r="A3332">
        <v>2.5815136260403579</v>
      </c>
    </row>
    <row r="3333" spans="1:1">
      <c r="A3333">
        <v>2.581533575016604</v>
      </c>
    </row>
    <row r="3334" spans="1:1">
      <c r="A3334">
        <v>2.5815670642704731</v>
      </c>
    </row>
    <row r="3335" spans="1:1">
      <c r="A3335">
        <v>2.581589002077846</v>
      </c>
    </row>
    <row r="3336" spans="1:1">
      <c r="A3336">
        <v>2.581593394412057</v>
      </c>
    </row>
    <row r="3337" spans="1:1">
      <c r="A3337">
        <v>2.5816581565929679</v>
      </c>
    </row>
    <row r="3338" spans="1:1">
      <c r="A3338">
        <v>2.5817603237131208</v>
      </c>
    </row>
    <row r="3339" spans="1:1">
      <c r="A3339">
        <v>2.5817846563196341</v>
      </c>
    </row>
    <row r="3340" spans="1:1">
      <c r="A3340">
        <v>2.5817927241127512</v>
      </c>
    </row>
    <row r="3341" spans="1:1">
      <c r="A3341">
        <v>2.5818281397776799</v>
      </c>
    </row>
    <row r="3342" spans="1:1">
      <c r="A3342">
        <v>2.58196235768269</v>
      </c>
    </row>
    <row r="3343" spans="1:1">
      <c r="A3343">
        <v>2.582080223903918</v>
      </c>
    </row>
    <row r="3344" spans="1:1">
      <c r="A3344">
        <v>2.5821243117641228</v>
      </c>
    </row>
    <row r="3345" spans="1:1">
      <c r="A3345">
        <v>2.5821415469135309</v>
      </c>
    </row>
    <row r="3346" spans="1:1">
      <c r="A3346">
        <v>2.5821622491611742</v>
      </c>
    </row>
    <row r="3347" spans="1:1">
      <c r="A3347">
        <v>2.582249082593449</v>
      </c>
    </row>
    <row r="3348" spans="1:1">
      <c r="A3348">
        <v>2.582453557107673</v>
      </c>
    </row>
    <row r="3349" spans="1:1">
      <c r="A3349">
        <v>2.5825863419282449</v>
      </c>
    </row>
    <row r="3350" spans="1:1">
      <c r="A3350">
        <v>2.582617815285984</v>
      </c>
    </row>
    <row r="3351" spans="1:1">
      <c r="A3351">
        <v>2.582783336127048</v>
      </c>
    </row>
    <row r="3352" spans="1:1">
      <c r="A3352">
        <v>2.5829635379901119</v>
      </c>
    </row>
    <row r="3353" spans="1:1">
      <c r="A3353">
        <v>2.5830836751657351</v>
      </c>
    </row>
    <row r="3354" spans="1:1">
      <c r="A3354">
        <v>2.584352437885947</v>
      </c>
    </row>
    <row r="3355" spans="1:1">
      <c r="A3355">
        <v>2.5843996290252971</v>
      </c>
    </row>
    <row r="3356" spans="1:1">
      <c r="A3356">
        <v>2.5844581642122271</v>
      </c>
    </row>
    <row r="3357" spans="1:1">
      <c r="A3357">
        <v>2.5852588191860719</v>
      </c>
    </row>
    <row r="3358" spans="1:1">
      <c r="A3358">
        <v>2.5861539426366389</v>
      </c>
    </row>
    <row r="3359" spans="1:1">
      <c r="A3359">
        <v>2.5871522234751558</v>
      </c>
    </row>
    <row r="3360" spans="1:1">
      <c r="A3360">
        <v>2.5877971758986109</v>
      </c>
    </row>
    <row r="3361" spans="1:1">
      <c r="A3361">
        <v>2.587834016423805</v>
      </c>
    </row>
    <row r="3362" spans="1:1">
      <c r="A3362">
        <v>2.5879752739618471</v>
      </c>
    </row>
    <row r="3363" spans="1:1">
      <c r="A3363">
        <v>2.5892739553453659</v>
      </c>
    </row>
    <row r="3364" spans="1:1">
      <c r="A3364">
        <v>2.5893235406824289</v>
      </c>
    </row>
    <row r="3365" spans="1:1">
      <c r="A3365">
        <v>2.5895137086331199</v>
      </c>
    </row>
    <row r="3366" spans="1:1">
      <c r="A3366">
        <v>2.5898187716233561</v>
      </c>
    </row>
    <row r="3367" spans="1:1">
      <c r="A3367">
        <v>2.5902773419279419</v>
      </c>
    </row>
    <row r="3368" spans="1:1">
      <c r="A3368">
        <v>2.59032637325768</v>
      </c>
    </row>
    <row r="3369" spans="1:1">
      <c r="A3369">
        <v>2.5904046799464302</v>
      </c>
    </row>
    <row r="3370" spans="1:1">
      <c r="A3370">
        <v>2.5910289705312239</v>
      </c>
    </row>
    <row r="3371" spans="1:1">
      <c r="A3371">
        <v>2.5943902549600191</v>
      </c>
    </row>
    <row r="3372" spans="1:1">
      <c r="A3372">
        <v>2.5961563830377692</v>
      </c>
    </row>
    <row r="3373" spans="1:1">
      <c r="A3373">
        <v>2.596511342224133</v>
      </c>
    </row>
    <row r="3374" spans="1:1">
      <c r="A3374">
        <v>2.5972207298827512</v>
      </c>
    </row>
    <row r="3375" spans="1:1">
      <c r="A3375">
        <v>2.597400004564423</v>
      </c>
    </row>
    <row r="3376" spans="1:1">
      <c r="A3376">
        <v>2.5975218338706201</v>
      </c>
    </row>
    <row r="3377" spans="1:1">
      <c r="A3377">
        <v>2.5976153887183129</v>
      </c>
    </row>
    <row r="3378" spans="1:1">
      <c r="A3378">
        <v>2.5983724824671648</v>
      </c>
    </row>
    <row r="3379" spans="1:1">
      <c r="A3379">
        <v>2.6016139653108921</v>
      </c>
    </row>
    <row r="3380" spans="1:1">
      <c r="A3380">
        <v>2.6041583630811611</v>
      </c>
    </row>
    <row r="3381" spans="1:1">
      <c r="A3381">
        <v>2.6052407671120399</v>
      </c>
    </row>
    <row r="3382" spans="1:1">
      <c r="A3382">
        <v>2.6063527689808779</v>
      </c>
    </row>
    <row r="3383" spans="1:1">
      <c r="A3383">
        <v>2.6067937419011482</v>
      </c>
    </row>
    <row r="3384" spans="1:1">
      <c r="A3384">
        <v>2.609604745652812</v>
      </c>
    </row>
    <row r="3385" spans="1:1">
      <c r="A3385">
        <v>2.6109443684058511</v>
      </c>
    </row>
    <row r="3386" spans="1:1">
      <c r="A3386">
        <v>2.6120538510833349</v>
      </c>
    </row>
    <row r="3387" spans="1:1">
      <c r="A3387">
        <v>2.612370861746534</v>
      </c>
    </row>
    <row r="3388" spans="1:1">
      <c r="A3388">
        <v>2.6152743494148569</v>
      </c>
    </row>
    <row r="3389" spans="1:1">
      <c r="A3389">
        <v>2.6169970511627341</v>
      </c>
    </row>
    <row r="3390" spans="1:1">
      <c r="A3390">
        <v>2.6198084010364231</v>
      </c>
    </row>
    <row r="3391" spans="1:1">
      <c r="A3391">
        <v>2.620267942177394</v>
      </c>
    </row>
    <row r="3392" spans="1:1">
      <c r="A3392">
        <v>2.62137022364039</v>
      </c>
    </row>
    <row r="3393" spans="1:1">
      <c r="A3393">
        <v>2.621559869485024</v>
      </c>
    </row>
    <row r="3394" spans="1:1">
      <c r="A3394">
        <v>2.6223854688819999</v>
      </c>
    </row>
    <row r="3395" spans="1:1">
      <c r="A3395">
        <v>2.6246117085593261</v>
      </c>
    </row>
    <row r="3396" spans="1:1">
      <c r="A3396">
        <v>2.6259673488572441</v>
      </c>
    </row>
    <row r="3397" spans="1:1">
      <c r="A3397">
        <v>2.6270573738795679</v>
      </c>
    </row>
    <row r="3398" spans="1:1">
      <c r="A3398">
        <v>2.627291562322426</v>
      </c>
    </row>
    <row r="3399" spans="1:1">
      <c r="A3399">
        <v>2.627974561168219</v>
      </c>
    </row>
    <row r="3400" spans="1:1">
      <c r="A3400">
        <v>2.6283260308393879</v>
      </c>
    </row>
    <row r="3401" spans="1:1">
      <c r="A3401">
        <v>2.628549436462785</v>
      </c>
    </row>
    <row r="3402" spans="1:1">
      <c r="A3402">
        <v>2.6300064600341519</v>
      </c>
    </row>
    <row r="3403" spans="1:1">
      <c r="A3403">
        <v>2.6335034937413999</v>
      </c>
    </row>
    <row r="3404" spans="1:1">
      <c r="A3404">
        <v>2.6354694781457551</v>
      </c>
    </row>
    <row r="3405" spans="1:1">
      <c r="A3405">
        <v>2.635811567192786</v>
      </c>
    </row>
    <row r="3406" spans="1:1">
      <c r="A3406">
        <v>2.6364942348782652</v>
      </c>
    </row>
    <row r="3407" spans="1:1">
      <c r="A3407">
        <v>2.6386530405264739</v>
      </c>
    </row>
    <row r="3408" spans="1:1">
      <c r="A3408">
        <v>2.6426534429777582</v>
      </c>
    </row>
    <row r="3409" spans="1:1">
      <c r="A3409">
        <v>2.64441726053612</v>
      </c>
    </row>
    <row r="3410" spans="1:1">
      <c r="A3410">
        <v>2.645213252275171</v>
      </c>
    </row>
    <row r="3411" spans="1:1">
      <c r="A3411">
        <v>2.6518903517396009</v>
      </c>
    </row>
    <row r="3412" spans="1:1">
      <c r="A3412">
        <v>2.6520767688060021</v>
      </c>
    </row>
    <row r="3413" spans="1:1">
      <c r="A3413">
        <v>2.6524290574037992</v>
      </c>
    </row>
    <row r="3414" spans="1:1">
      <c r="A3414">
        <v>2.652510414700493</v>
      </c>
    </row>
    <row r="3415" spans="1:1">
      <c r="A3415">
        <v>2.6526441309875319</v>
      </c>
    </row>
    <row r="3416" spans="1:1">
      <c r="A3416">
        <v>2.653700572185302</v>
      </c>
    </row>
    <row r="3417" spans="1:1">
      <c r="A3417">
        <v>2.6538331615594659</v>
      </c>
    </row>
    <row r="3418" spans="1:1">
      <c r="A3418">
        <v>2.6538452212242158</v>
      </c>
    </row>
    <row r="3419" spans="1:1">
      <c r="A3419">
        <v>2.6538745452743679</v>
      </c>
    </row>
    <row r="3420" spans="1:1">
      <c r="A3420">
        <v>2.6543525030811348</v>
      </c>
    </row>
    <row r="3421" spans="1:1">
      <c r="A3421">
        <v>2.654511990381732</v>
      </c>
    </row>
    <row r="3422" spans="1:1">
      <c r="A3422">
        <v>2.6549489950846721</v>
      </c>
    </row>
    <row r="3423" spans="1:1">
      <c r="A3423">
        <v>2.6550608255582731</v>
      </c>
    </row>
    <row r="3424" spans="1:1">
      <c r="A3424">
        <v>2.656015687277951</v>
      </c>
    </row>
    <row r="3425" spans="1:1">
      <c r="A3425">
        <v>2.6560628523130991</v>
      </c>
    </row>
    <row r="3426" spans="1:1">
      <c r="A3426">
        <v>2.656334383210027</v>
      </c>
    </row>
    <row r="3427" spans="1:1">
      <c r="A3427">
        <v>2.6563967792884262</v>
      </c>
    </row>
    <row r="3428" spans="1:1">
      <c r="A3428">
        <v>2.6585297683659159</v>
      </c>
    </row>
    <row r="3429" spans="1:1">
      <c r="A3429">
        <v>2.6589142378355182</v>
      </c>
    </row>
    <row r="3430" spans="1:1">
      <c r="A3430">
        <v>2.6589946191102789</v>
      </c>
    </row>
    <row r="3431" spans="1:1">
      <c r="A3431">
        <v>2.6593519414376021</v>
      </c>
    </row>
    <row r="3432" spans="1:1">
      <c r="A3432">
        <v>2.6595127969822219</v>
      </c>
    </row>
    <row r="3433" spans="1:1">
      <c r="A3433">
        <v>2.6597139073228919</v>
      </c>
    </row>
    <row r="3434" spans="1:1">
      <c r="A3434">
        <v>2.6601047378306362</v>
      </c>
    </row>
    <row r="3435" spans="1:1">
      <c r="A3435">
        <v>2.6603736285797108</v>
      </c>
    </row>
    <row r="3436" spans="1:1">
      <c r="A3436">
        <v>2.660504941490498</v>
      </c>
    </row>
    <row r="3437" spans="1:1">
      <c r="A3437">
        <v>2.6655922648085189</v>
      </c>
    </row>
    <row r="3438" spans="1:1">
      <c r="A3438">
        <v>2.670091090483961</v>
      </c>
    </row>
    <row r="3439" spans="1:1">
      <c r="A3439">
        <v>2.6704206350144322</v>
      </c>
    </row>
    <row r="3440" spans="1:1">
      <c r="A3440">
        <v>2.6714841319763361</v>
      </c>
    </row>
    <row r="3441" spans="1:1">
      <c r="A3441">
        <v>2.6735251899747752</v>
      </c>
    </row>
    <row r="3442" spans="1:1">
      <c r="A3442">
        <v>2.6738278343600488</v>
      </c>
    </row>
    <row r="3443" spans="1:1">
      <c r="A3443">
        <v>2.673984917246139</v>
      </c>
    </row>
    <row r="3444" spans="1:1">
      <c r="A3444">
        <v>2.6740210669468998</v>
      </c>
    </row>
    <row r="3445" spans="1:1">
      <c r="A3445">
        <v>2.674383118009664</v>
      </c>
    </row>
    <row r="3446" spans="1:1">
      <c r="A3446">
        <v>2.6744091641543588</v>
      </c>
    </row>
    <row r="3447" spans="1:1">
      <c r="A3447">
        <v>2.6748279502321139</v>
      </c>
    </row>
    <row r="3448" spans="1:1">
      <c r="A3448">
        <v>2.674946159102678</v>
      </c>
    </row>
    <row r="3449" spans="1:1">
      <c r="A3449">
        <v>2.6761526117550112</v>
      </c>
    </row>
    <row r="3450" spans="1:1">
      <c r="A3450">
        <v>2.676168470099658</v>
      </c>
    </row>
    <row r="3451" spans="1:1">
      <c r="A3451">
        <v>2.676800772337828</v>
      </c>
    </row>
    <row r="3452" spans="1:1">
      <c r="A3452">
        <v>2.6768383626225489</v>
      </c>
    </row>
    <row r="3453" spans="1:1">
      <c r="A3453">
        <v>2.67716452501893</v>
      </c>
    </row>
    <row r="3454" spans="1:1">
      <c r="A3454">
        <v>2.6784817318856482</v>
      </c>
    </row>
    <row r="3455" spans="1:1">
      <c r="A3455">
        <v>2.6800882133521489</v>
      </c>
    </row>
    <row r="3456" spans="1:1">
      <c r="A3456">
        <v>2.680786265986379</v>
      </c>
    </row>
    <row r="3457" spans="1:1">
      <c r="A3457">
        <v>2.6808207536741859</v>
      </c>
    </row>
    <row r="3458" spans="1:1">
      <c r="A3458">
        <v>2.6814499543351942</v>
      </c>
    </row>
    <row r="3459" spans="1:1">
      <c r="A3459">
        <v>2.6820244146927541</v>
      </c>
    </row>
    <row r="3460" spans="1:1">
      <c r="A3460">
        <v>2.683086855928059</v>
      </c>
    </row>
    <row r="3461" spans="1:1">
      <c r="A3461">
        <v>2.6834560784702881</v>
      </c>
    </row>
    <row r="3462" spans="1:1">
      <c r="A3462">
        <v>2.684141191965137</v>
      </c>
    </row>
    <row r="3463" spans="1:1">
      <c r="A3463">
        <v>2.6846038071477372</v>
      </c>
    </row>
    <row r="3464" spans="1:1">
      <c r="A3464">
        <v>2.6846621759498461</v>
      </c>
    </row>
    <row r="3465" spans="1:1">
      <c r="A3465">
        <v>2.6847225800618419</v>
      </c>
    </row>
    <row r="3466" spans="1:1">
      <c r="A3466">
        <v>2.6856293888257321</v>
      </c>
    </row>
    <row r="3467" spans="1:1">
      <c r="A3467">
        <v>2.6862738782105602</v>
      </c>
    </row>
    <row r="3468" spans="1:1">
      <c r="A3468">
        <v>2.6876548495232031</v>
      </c>
    </row>
    <row r="3469" spans="1:1">
      <c r="A3469">
        <v>2.6881347319566151</v>
      </c>
    </row>
    <row r="3470" spans="1:1">
      <c r="A3470">
        <v>2.6891253768280041</v>
      </c>
    </row>
    <row r="3471" spans="1:1">
      <c r="A3471">
        <v>2.689916699471476</v>
      </c>
    </row>
    <row r="3472" spans="1:1">
      <c r="A3472">
        <v>2.6900370779756271</v>
      </c>
    </row>
    <row r="3473" spans="1:1">
      <c r="A3473">
        <v>2.695829155537544</v>
      </c>
    </row>
    <row r="3474" spans="1:1">
      <c r="A3474">
        <v>2.6969039545025502</v>
      </c>
    </row>
    <row r="3475" spans="1:1">
      <c r="A3475">
        <v>2.6970025066905752</v>
      </c>
    </row>
    <row r="3476" spans="1:1">
      <c r="A3476">
        <v>2.6973453336055342</v>
      </c>
    </row>
    <row r="3477" spans="1:1">
      <c r="A3477">
        <v>2.6981646267453399</v>
      </c>
    </row>
    <row r="3478" spans="1:1">
      <c r="A3478">
        <v>2.702573053879985</v>
      </c>
    </row>
    <row r="3479" spans="1:1">
      <c r="A3479">
        <v>2.7033787397264679</v>
      </c>
    </row>
    <row r="3480" spans="1:1">
      <c r="A3480">
        <v>2.7040484421655582</v>
      </c>
    </row>
    <row r="3481" spans="1:1">
      <c r="A3481">
        <v>2.7041108154154569</v>
      </c>
    </row>
    <row r="3482" spans="1:1">
      <c r="A3482">
        <v>2.705163919862736</v>
      </c>
    </row>
    <row r="3483" spans="1:1">
      <c r="A3483">
        <v>2.7054948103211571</v>
      </c>
    </row>
    <row r="3484" spans="1:1">
      <c r="A3484">
        <v>2.7062128527978642</v>
      </c>
    </row>
    <row r="3485" spans="1:1">
      <c r="A3485">
        <v>2.706311109599099</v>
      </c>
    </row>
    <row r="3486" spans="1:1">
      <c r="A3486">
        <v>2.7068599140562939</v>
      </c>
    </row>
    <row r="3487" spans="1:1">
      <c r="A3487">
        <v>2.70849543384309</v>
      </c>
    </row>
    <row r="3488" spans="1:1">
      <c r="A3488">
        <v>2.7094947575508241</v>
      </c>
    </row>
    <row r="3489" spans="1:1">
      <c r="A3489">
        <v>2.71048729481512</v>
      </c>
    </row>
    <row r="3490" spans="1:1">
      <c r="A3490">
        <v>2.7139052600045308</v>
      </c>
    </row>
    <row r="3491" spans="1:1">
      <c r="A3491">
        <v>2.714356183900053</v>
      </c>
    </row>
    <row r="3492" spans="1:1">
      <c r="A3492">
        <v>2.7147398640877869</v>
      </c>
    </row>
    <row r="3493" spans="1:1">
      <c r="A3493">
        <v>2.7152451226606011</v>
      </c>
    </row>
    <row r="3494" spans="1:1">
      <c r="A3494">
        <v>2.7156610950471629</v>
      </c>
    </row>
    <row r="3495" spans="1:1">
      <c r="A3495">
        <v>2.715692856457955</v>
      </c>
    </row>
    <row r="3496" spans="1:1">
      <c r="A3496">
        <v>2.715720218219837</v>
      </c>
    </row>
    <row r="3497" spans="1:1">
      <c r="A3497">
        <v>2.7157401403390131</v>
      </c>
    </row>
    <row r="3498" spans="1:1">
      <c r="A3498">
        <v>2.715869666814986</v>
      </c>
    </row>
    <row r="3499" spans="1:1">
      <c r="A3499">
        <v>2.7170271064943039</v>
      </c>
    </row>
    <row r="3500" spans="1:1">
      <c r="A3500">
        <v>2.7184427354599499</v>
      </c>
    </row>
    <row r="3501" spans="1:1">
      <c r="A3501">
        <v>2.7192805111937561</v>
      </c>
    </row>
    <row r="3502" spans="1:1">
      <c r="A3502">
        <v>2.71946039877963</v>
      </c>
    </row>
    <row r="3503" spans="1:1">
      <c r="A3503">
        <v>2.71960548493559</v>
      </c>
    </row>
    <row r="3504" spans="1:1">
      <c r="A3504">
        <v>2.7205542446745841</v>
      </c>
    </row>
    <row r="3505" spans="1:1">
      <c r="A3505">
        <v>2.7216183559236331</v>
      </c>
    </row>
    <row r="3506" spans="1:1">
      <c r="A3506">
        <v>2.7226335011394109</v>
      </c>
    </row>
    <row r="3507" spans="1:1">
      <c r="A3507">
        <v>2.723055689819573</v>
      </c>
    </row>
    <row r="3508" spans="1:1">
      <c r="A3508">
        <v>2.723747756830655</v>
      </c>
    </row>
    <row r="3509" spans="1:1">
      <c r="A3509">
        <v>2.7237723820810449</v>
      </c>
    </row>
    <row r="3510" spans="1:1">
      <c r="A3510">
        <v>2.7238105113650759</v>
      </c>
    </row>
    <row r="3511" spans="1:1">
      <c r="A3511">
        <v>2.7238177379774782</v>
      </c>
    </row>
    <row r="3512" spans="1:1">
      <c r="A3512">
        <v>2.7238202074058582</v>
      </c>
    </row>
    <row r="3513" spans="1:1">
      <c r="A3513">
        <v>2.723908107319144</v>
      </c>
    </row>
    <row r="3514" spans="1:1">
      <c r="A3514">
        <v>2.7239290646219172</v>
      </c>
    </row>
    <row r="3515" spans="1:1">
      <c r="A3515">
        <v>2.723975479194245</v>
      </c>
    </row>
    <row r="3516" spans="1:1">
      <c r="A3516">
        <v>2.7239967886855001</v>
      </c>
    </row>
    <row r="3517" spans="1:1">
      <c r="A3517">
        <v>2.7240580569964781</v>
      </c>
    </row>
    <row r="3518" spans="1:1">
      <c r="A3518">
        <v>2.7240608162658209</v>
      </c>
    </row>
    <row r="3519" spans="1:1">
      <c r="A3519">
        <v>2.7240610314325768</v>
      </c>
    </row>
    <row r="3520" spans="1:1">
      <c r="A3520">
        <v>2.7240656535535641</v>
      </c>
    </row>
    <row r="3521" spans="1:1">
      <c r="A3521">
        <v>2.7241726793917871</v>
      </c>
    </row>
    <row r="3522" spans="1:1">
      <c r="A3522">
        <v>2.7241998143446131</v>
      </c>
    </row>
    <row r="3523" spans="1:1">
      <c r="A3523">
        <v>2.7242258851039272</v>
      </c>
    </row>
    <row r="3524" spans="1:1">
      <c r="A3524">
        <v>2.7242399832994768</v>
      </c>
    </row>
    <row r="3525" spans="1:1">
      <c r="A3525">
        <v>2.7243033493010431</v>
      </c>
    </row>
    <row r="3526" spans="1:1">
      <c r="A3526">
        <v>2.724322616404069</v>
      </c>
    </row>
    <row r="3527" spans="1:1">
      <c r="A3527">
        <v>2.7243285681993941</v>
      </c>
    </row>
    <row r="3528" spans="1:1">
      <c r="A3528">
        <v>2.7243895290865838</v>
      </c>
    </row>
    <row r="3529" spans="1:1">
      <c r="A3529">
        <v>2.7244033979380222</v>
      </c>
    </row>
    <row r="3530" spans="1:1">
      <c r="A3530">
        <v>2.7244154750631648</v>
      </c>
    </row>
    <row r="3531" spans="1:1">
      <c r="A3531">
        <v>2.724464669517352</v>
      </c>
    </row>
    <row r="3532" spans="1:1">
      <c r="A3532">
        <v>2.7244969808035302</v>
      </c>
    </row>
    <row r="3533" spans="1:1">
      <c r="A3533">
        <v>2.724536253984323</v>
      </c>
    </row>
    <row r="3534" spans="1:1">
      <c r="A3534">
        <v>2.724599383202126</v>
      </c>
    </row>
    <row r="3535" spans="1:1">
      <c r="A3535">
        <v>2.7246218999985299</v>
      </c>
    </row>
    <row r="3536" spans="1:1">
      <c r="A3536">
        <v>2.724650025471941</v>
      </c>
    </row>
    <row r="3537" spans="1:1">
      <c r="A3537">
        <v>2.7246539388950439</v>
      </c>
    </row>
    <row r="3538" spans="1:1">
      <c r="A3538">
        <v>2.7247041864322732</v>
      </c>
    </row>
    <row r="3539" spans="1:1">
      <c r="A3539">
        <v>2.7247231559236291</v>
      </c>
    </row>
    <row r="3540" spans="1:1">
      <c r="A3540">
        <v>2.7247407007303428</v>
      </c>
    </row>
    <row r="3541" spans="1:1">
      <c r="A3541">
        <v>2.7247661024074699</v>
      </c>
    </row>
    <row r="3542" spans="1:1">
      <c r="A3542">
        <v>2.7248184588318392</v>
      </c>
    </row>
    <row r="3543" spans="1:1">
      <c r="A3543">
        <v>2.7249637386782219</v>
      </c>
    </row>
    <row r="3544" spans="1:1">
      <c r="A3544">
        <v>2.725026276450103</v>
      </c>
    </row>
    <row r="3545" spans="1:1">
      <c r="A3545">
        <v>2.7250315802076752</v>
      </c>
    </row>
    <row r="3546" spans="1:1">
      <c r="A3546">
        <v>2.7250722697858651</v>
      </c>
    </row>
    <row r="3547" spans="1:1">
      <c r="A3547">
        <v>2.7250748575968822</v>
      </c>
    </row>
    <row r="3548" spans="1:1">
      <c r="A3548">
        <v>2.725104980740741</v>
      </c>
    </row>
    <row r="3549" spans="1:1">
      <c r="A3549">
        <v>2.7251218971855429</v>
      </c>
    </row>
    <row r="3550" spans="1:1">
      <c r="A3550">
        <v>2.7251496371804822</v>
      </c>
    </row>
    <row r="3551" spans="1:1">
      <c r="A3551">
        <v>2.7251776718616281</v>
      </c>
    </row>
    <row r="3552" spans="1:1">
      <c r="A3552">
        <v>2.7252234799865009</v>
      </c>
    </row>
    <row r="3553" spans="1:1">
      <c r="A3553">
        <v>2.7252374019524872</v>
      </c>
    </row>
    <row r="3554" spans="1:1">
      <c r="A3554">
        <v>2.7252751962272659</v>
      </c>
    </row>
    <row r="3555" spans="1:1">
      <c r="A3555">
        <v>2.7253394055614031</v>
      </c>
    </row>
    <row r="3556" spans="1:1">
      <c r="A3556">
        <v>2.725345724049598</v>
      </c>
    </row>
    <row r="3557" spans="1:1">
      <c r="A3557">
        <v>2.7254665373228821</v>
      </c>
    </row>
    <row r="3558" spans="1:1">
      <c r="A3558">
        <v>2.7255282684829352</v>
      </c>
    </row>
    <row r="3559" spans="1:1">
      <c r="A3559">
        <v>2.7256541128827738</v>
      </c>
    </row>
    <row r="3560" spans="1:1">
      <c r="A3560">
        <v>2.7259084595317291</v>
      </c>
    </row>
    <row r="3561" spans="1:1">
      <c r="A3561">
        <v>2.726204665242518</v>
      </c>
    </row>
    <row r="3562" spans="1:1">
      <c r="A3562">
        <v>2.7264909241576678</v>
      </c>
    </row>
    <row r="3563" spans="1:1">
      <c r="A3563">
        <v>2.726561463179614</v>
      </c>
    </row>
    <row r="3564" spans="1:1">
      <c r="A3564">
        <v>2.7265808335351891</v>
      </c>
    </row>
    <row r="3565" spans="1:1">
      <c r="A3565">
        <v>2.7267971626779408</v>
      </c>
    </row>
    <row r="3566" spans="1:1">
      <c r="A3566">
        <v>2.7268282603892531</v>
      </c>
    </row>
    <row r="3567" spans="1:1">
      <c r="A3567">
        <v>2.7268362400209329</v>
      </c>
    </row>
    <row r="3568" spans="1:1">
      <c r="A3568">
        <v>2.7268373736405418</v>
      </c>
    </row>
    <row r="3569" spans="1:1">
      <c r="A3569">
        <v>2.727045700921519</v>
      </c>
    </row>
    <row r="3570" spans="1:1">
      <c r="A3570">
        <v>2.7270724093361101</v>
      </c>
    </row>
    <row r="3571" spans="1:1">
      <c r="A3571">
        <v>2.7271038799057088</v>
      </c>
    </row>
    <row r="3572" spans="1:1">
      <c r="A3572">
        <v>2.7273256738536258</v>
      </c>
    </row>
    <row r="3573" spans="1:1">
      <c r="A3573">
        <v>2.7273747329744449</v>
      </c>
    </row>
    <row r="3574" spans="1:1">
      <c r="A3574">
        <v>2.727440959016513</v>
      </c>
    </row>
    <row r="3575" spans="1:1">
      <c r="A3575">
        <v>2.7274928909886942</v>
      </c>
    </row>
    <row r="3576" spans="1:1">
      <c r="A3576">
        <v>2.7275131157804808</v>
      </c>
    </row>
    <row r="3577" spans="1:1">
      <c r="A3577">
        <v>2.727534071127264</v>
      </c>
    </row>
    <row r="3578" spans="1:1">
      <c r="A3578">
        <v>2.727683686846869</v>
      </c>
    </row>
    <row r="3579" spans="1:1">
      <c r="A3579">
        <v>2.7277206799427449</v>
      </c>
    </row>
    <row r="3580" spans="1:1">
      <c r="A3580">
        <v>2.727769180904017</v>
      </c>
    </row>
    <row r="3581" spans="1:1">
      <c r="A3581">
        <v>2.727792418474317</v>
      </c>
    </row>
    <row r="3582" spans="1:1">
      <c r="A3582">
        <v>2.72781397973672</v>
      </c>
    </row>
    <row r="3583" spans="1:1">
      <c r="A3583">
        <v>2.7279853217356549</v>
      </c>
    </row>
    <row r="3584" spans="1:1">
      <c r="A3584">
        <v>2.7282863664242201</v>
      </c>
    </row>
    <row r="3585" spans="1:1">
      <c r="A3585">
        <v>2.7290142857712092</v>
      </c>
    </row>
    <row r="3586" spans="1:1">
      <c r="A3586">
        <v>2.7291518317587178</v>
      </c>
    </row>
    <row r="3587" spans="1:1">
      <c r="A3587">
        <v>2.729422176704249</v>
      </c>
    </row>
    <row r="3588" spans="1:1">
      <c r="A3588">
        <v>2.7297929263161071</v>
      </c>
    </row>
    <row r="3589" spans="1:1">
      <c r="A3589">
        <v>2.7298476685714239</v>
      </c>
    </row>
    <row r="3590" spans="1:1">
      <c r="A3590">
        <v>2.729892140834151</v>
      </c>
    </row>
    <row r="3591" spans="1:1">
      <c r="A3591">
        <v>2.7299311945444118</v>
      </c>
    </row>
    <row r="3592" spans="1:1">
      <c r="A3592">
        <v>2.7301625162476539</v>
      </c>
    </row>
    <row r="3593" spans="1:1">
      <c r="A3593">
        <v>2.7304427585337669</v>
      </c>
    </row>
    <row r="3594" spans="1:1">
      <c r="A3594">
        <v>2.7304459789260429</v>
      </c>
    </row>
    <row r="3595" spans="1:1">
      <c r="A3595">
        <v>2.7308431741422452</v>
      </c>
    </row>
    <row r="3596" spans="1:1">
      <c r="A3596">
        <v>2.7310237998073719</v>
      </c>
    </row>
    <row r="3597" spans="1:1">
      <c r="A3597">
        <v>2.731160952757024</v>
      </c>
    </row>
    <row r="3598" spans="1:1">
      <c r="A3598">
        <v>2.7311734277697641</v>
      </c>
    </row>
    <row r="3599" spans="1:1">
      <c r="A3599">
        <v>2.7312037619662339</v>
      </c>
    </row>
    <row r="3600" spans="1:1">
      <c r="A3600">
        <v>2.7316982214968162</v>
      </c>
    </row>
    <row r="3601" spans="1:1">
      <c r="A3601">
        <v>2.7318632306519279</v>
      </c>
    </row>
    <row r="3602" spans="1:1">
      <c r="A3602">
        <v>2.7323154047353388</v>
      </c>
    </row>
    <row r="3603" spans="1:1">
      <c r="A3603">
        <v>2.732431126225765</v>
      </c>
    </row>
    <row r="3604" spans="1:1">
      <c r="A3604">
        <v>2.732940695697466</v>
      </c>
    </row>
    <row r="3605" spans="1:1">
      <c r="A3605">
        <v>2.7334193603436301</v>
      </c>
    </row>
    <row r="3606" spans="1:1">
      <c r="A3606">
        <v>2.7334681806272081</v>
      </c>
    </row>
    <row r="3607" spans="1:1">
      <c r="A3607">
        <v>2.7336290686220028</v>
      </c>
    </row>
    <row r="3608" spans="1:1">
      <c r="A3608">
        <v>2.7337116109482289</v>
      </c>
    </row>
    <row r="3609" spans="1:1">
      <c r="A3609">
        <v>2.7337426297286549</v>
      </c>
    </row>
    <row r="3610" spans="1:1">
      <c r="A3610">
        <v>2.7338138447428739</v>
      </c>
    </row>
    <row r="3611" spans="1:1">
      <c r="A3611">
        <v>2.7343273433843511</v>
      </c>
    </row>
    <row r="3612" spans="1:1">
      <c r="A3612">
        <v>2.7350406440892678</v>
      </c>
    </row>
    <row r="3613" spans="1:1">
      <c r="A3613">
        <v>2.7356907310656089</v>
      </c>
    </row>
    <row r="3614" spans="1:1">
      <c r="A3614">
        <v>2.7360214591487919</v>
      </c>
    </row>
    <row r="3615" spans="1:1">
      <c r="A3615">
        <v>2.7361091877638568</v>
      </c>
    </row>
    <row r="3616" spans="1:1">
      <c r="A3616">
        <v>2.736418554052531</v>
      </c>
    </row>
    <row r="3617" spans="1:1">
      <c r="A3617">
        <v>2.736419394749714</v>
      </c>
    </row>
    <row r="3618" spans="1:1">
      <c r="A3618">
        <v>2.7365040375112311</v>
      </c>
    </row>
    <row r="3619" spans="1:1">
      <c r="A3619">
        <v>2.736848622927774</v>
      </c>
    </row>
    <row r="3620" spans="1:1">
      <c r="A3620">
        <v>2.7370241692161499</v>
      </c>
    </row>
    <row r="3621" spans="1:1">
      <c r="A3621">
        <v>2.7372441807587369</v>
      </c>
    </row>
    <row r="3622" spans="1:1">
      <c r="A3622">
        <v>2.73856509006395</v>
      </c>
    </row>
    <row r="3623" spans="1:1">
      <c r="A3623">
        <v>2.7389231163564411</v>
      </c>
    </row>
    <row r="3624" spans="1:1">
      <c r="A3624">
        <v>2.7389726675569381</v>
      </c>
    </row>
    <row r="3625" spans="1:1">
      <c r="A3625">
        <v>2.740056987074686</v>
      </c>
    </row>
    <row r="3626" spans="1:1">
      <c r="A3626">
        <v>2.740229794245626</v>
      </c>
    </row>
    <row r="3627" spans="1:1">
      <c r="A3627">
        <v>2.740336513728399</v>
      </c>
    </row>
    <row r="3628" spans="1:1">
      <c r="A3628">
        <v>2.7403751341332971</v>
      </c>
    </row>
    <row r="3629" spans="1:1">
      <c r="A3629">
        <v>2.7404954759313198</v>
      </c>
    </row>
    <row r="3630" spans="1:1">
      <c r="A3630">
        <v>2.7405399292111889</v>
      </c>
    </row>
    <row r="3631" spans="1:1">
      <c r="A3631">
        <v>2.7405536154998722</v>
      </c>
    </row>
    <row r="3632" spans="1:1">
      <c r="A3632">
        <v>2.7405895503639641</v>
      </c>
    </row>
    <row r="3633" spans="1:1">
      <c r="A3633">
        <v>2.7406777057482539</v>
      </c>
    </row>
    <row r="3634" spans="1:1">
      <c r="A3634">
        <v>2.7407367346322848</v>
      </c>
    </row>
    <row r="3635" spans="1:1">
      <c r="A3635">
        <v>2.7407399356275799</v>
      </c>
    </row>
    <row r="3636" spans="1:1">
      <c r="A3636">
        <v>2.740792258444547</v>
      </c>
    </row>
    <row r="3637" spans="1:1">
      <c r="A3637">
        <v>2.7408423129046229</v>
      </c>
    </row>
    <row r="3638" spans="1:1">
      <c r="A3638">
        <v>2.740893267118468</v>
      </c>
    </row>
    <row r="3639" spans="1:1">
      <c r="A3639">
        <v>2.740900096118744</v>
      </c>
    </row>
    <row r="3640" spans="1:1">
      <c r="A3640">
        <v>2.7409089565907632</v>
      </c>
    </row>
    <row r="3641" spans="1:1">
      <c r="A3641">
        <v>2.7409678841017482</v>
      </c>
    </row>
    <row r="3642" spans="1:1">
      <c r="A3642">
        <v>2.7410394712612169</v>
      </c>
    </row>
    <row r="3643" spans="1:1">
      <c r="A3643">
        <v>2.7411010834644118</v>
      </c>
    </row>
    <row r="3644" spans="1:1">
      <c r="A3644">
        <v>2.7411263105571471</v>
      </c>
    </row>
    <row r="3645" spans="1:1">
      <c r="A3645">
        <v>2.7411462153340942</v>
      </c>
    </row>
    <row r="3646" spans="1:1">
      <c r="A3646">
        <v>2.7412712889667632</v>
      </c>
    </row>
    <row r="3647" spans="1:1">
      <c r="A3647">
        <v>2.7412878000199639</v>
      </c>
    </row>
    <row r="3648" spans="1:1">
      <c r="A3648">
        <v>2.7412929689231449</v>
      </c>
    </row>
    <row r="3649" spans="1:1">
      <c r="A3649">
        <v>2.7413456379455901</v>
      </c>
    </row>
    <row r="3650" spans="1:1">
      <c r="A3650">
        <v>2.7413769464705449</v>
      </c>
    </row>
    <row r="3651" spans="1:1">
      <c r="A3651">
        <v>2.74143346397915</v>
      </c>
    </row>
    <row r="3652" spans="1:1">
      <c r="A3652">
        <v>2.741478476395641</v>
      </c>
    </row>
    <row r="3653" spans="1:1">
      <c r="A3653">
        <v>2.741490388066973</v>
      </c>
    </row>
    <row r="3654" spans="1:1">
      <c r="A3654">
        <v>2.7415009179737391</v>
      </c>
    </row>
    <row r="3655" spans="1:1">
      <c r="A3655">
        <v>2.7415090891167821</v>
      </c>
    </row>
    <row r="3656" spans="1:1">
      <c r="A3656">
        <v>2.7415566264722568</v>
      </c>
    </row>
    <row r="3657" spans="1:1">
      <c r="A3657">
        <v>2.7415828817813681</v>
      </c>
    </row>
    <row r="3658" spans="1:1">
      <c r="A3658">
        <v>2.7416815870207261</v>
      </c>
    </row>
    <row r="3659" spans="1:1">
      <c r="A3659">
        <v>2.741729680035458</v>
      </c>
    </row>
    <row r="3660" spans="1:1">
      <c r="A3660">
        <v>2.7417310919408</v>
      </c>
    </row>
    <row r="3661" spans="1:1">
      <c r="A3661">
        <v>2.741804989527004</v>
      </c>
    </row>
    <row r="3662" spans="1:1">
      <c r="A3662">
        <v>2.741853263771036</v>
      </c>
    </row>
    <row r="3663" spans="1:1">
      <c r="A3663">
        <v>2.741862898479825</v>
      </c>
    </row>
    <row r="3664" spans="1:1">
      <c r="A3664">
        <v>2.7419227263187751</v>
      </c>
    </row>
    <row r="3665" spans="1:1">
      <c r="A3665">
        <v>2.7420025758258149</v>
      </c>
    </row>
    <row r="3666" spans="1:1">
      <c r="A3666">
        <v>2.7421592241675832</v>
      </c>
    </row>
    <row r="3667" spans="1:1">
      <c r="A3667">
        <v>2.7421847052897479</v>
      </c>
    </row>
    <row r="3668" spans="1:1">
      <c r="A3668">
        <v>2.74222993535516</v>
      </c>
    </row>
    <row r="3669" spans="1:1">
      <c r="A3669">
        <v>2.7422731942849272</v>
      </c>
    </row>
    <row r="3670" spans="1:1">
      <c r="A3670">
        <v>2.7422938557326511</v>
      </c>
    </row>
    <row r="3671" spans="1:1">
      <c r="A3671">
        <v>2.7423215723597369</v>
      </c>
    </row>
    <row r="3672" spans="1:1">
      <c r="A3672">
        <v>2.7423677780371629</v>
      </c>
    </row>
    <row r="3673" spans="1:1">
      <c r="A3673">
        <v>2.7424327400826849</v>
      </c>
    </row>
    <row r="3674" spans="1:1">
      <c r="A3674">
        <v>2.7424704606064858</v>
      </c>
    </row>
    <row r="3675" spans="1:1">
      <c r="A3675">
        <v>2.742538934965459</v>
      </c>
    </row>
    <row r="3676" spans="1:1">
      <c r="A3676">
        <v>2.7425845866570331</v>
      </c>
    </row>
    <row r="3677" spans="1:1">
      <c r="A3677">
        <v>2.742626218994459</v>
      </c>
    </row>
    <row r="3678" spans="1:1">
      <c r="A3678">
        <v>2.74269893867453</v>
      </c>
    </row>
    <row r="3679" spans="1:1">
      <c r="A3679">
        <v>2.7427078650944088</v>
      </c>
    </row>
    <row r="3680" spans="1:1">
      <c r="A3680">
        <v>2.7428557033016299</v>
      </c>
    </row>
    <row r="3681" spans="1:1">
      <c r="A3681">
        <v>2.742911375707298</v>
      </c>
    </row>
    <row r="3682" spans="1:1">
      <c r="A3682">
        <v>2.7429871125279619</v>
      </c>
    </row>
    <row r="3683" spans="1:1">
      <c r="A3683">
        <v>2.7435029952176091</v>
      </c>
    </row>
    <row r="3684" spans="1:1">
      <c r="A3684">
        <v>2.7439216268205802</v>
      </c>
    </row>
    <row r="3685" spans="1:1">
      <c r="A3685">
        <v>2.7443292753570612</v>
      </c>
    </row>
    <row r="3686" spans="1:1">
      <c r="A3686">
        <v>2.7444259866605938</v>
      </c>
    </row>
    <row r="3687" spans="1:1">
      <c r="A3687">
        <v>2.7444533709532939</v>
      </c>
    </row>
    <row r="3688" spans="1:1">
      <c r="A3688">
        <v>2.7446349516820812</v>
      </c>
    </row>
    <row r="3689" spans="1:1">
      <c r="A3689">
        <v>2.7447753052367059</v>
      </c>
    </row>
    <row r="3690" spans="1:1">
      <c r="A3690">
        <v>2.7447990818232082</v>
      </c>
    </row>
    <row r="3691" spans="1:1">
      <c r="A3691">
        <v>2.744814472509288</v>
      </c>
    </row>
    <row r="3692" spans="1:1">
      <c r="A3692">
        <v>2.7448160753688229</v>
      </c>
    </row>
    <row r="3693" spans="1:1">
      <c r="A3693">
        <v>2.744934457574546</v>
      </c>
    </row>
    <row r="3694" spans="1:1">
      <c r="A3694">
        <v>2.745110653379399</v>
      </c>
    </row>
    <row r="3695" spans="1:1">
      <c r="A3695">
        <v>2.745190419432582</v>
      </c>
    </row>
    <row r="3696" spans="1:1">
      <c r="A3696">
        <v>2.7452403387765192</v>
      </c>
    </row>
    <row r="3697" spans="1:1">
      <c r="A3697">
        <v>2.7455292485855032</v>
      </c>
    </row>
    <row r="3698" spans="1:1">
      <c r="A3698">
        <v>2.7455996029855219</v>
      </c>
    </row>
    <row r="3699" spans="1:1">
      <c r="A3699">
        <v>2.7457234531478001</v>
      </c>
    </row>
    <row r="3700" spans="1:1">
      <c r="A3700">
        <v>2.7457964225927531</v>
      </c>
    </row>
    <row r="3701" spans="1:1">
      <c r="A3701">
        <v>2.745801351219161</v>
      </c>
    </row>
    <row r="3702" spans="1:1">
      <c r="A3702">
        <v>2.7458132103369892</v>
      </c>
    </row>
    <row r="3703" spans="1:1">
      <c r="A3703">
        <v>2.7459140542563332</v>
      </c>
    </row>
    <row r="3704" spans="1:1">
      <c r="A3704">
        <v>2.746058560708367</v>
      </c>
    </row>
    <row r="3705" spans="1:1">
      <c r="A3705">
        <v>2.7460697174884912</v>
      </c>
    </row>
    <row r="3706" spans="1:1">
      <c r="A3706">
        <v>2.7461699829937629</v>
      </c>
    </row>
    <row r="3707" spans="1:1">
      <c r="A3707">
        <v>2.7462198232408541</v>
      </c>
    </row>
    <row r="3708" spans="1:1">
      <c r="A3708">
        <v>2.746237023889234</v>
      </c>
    </row>
    <row r="3709" spans="1:1">
      <c r="A3709">
        <v>2.7469125513886392</v>
      </c>
    </row>
    <row r="3710" spans="1:1">
      <c r="A3710">
        <v>2.7475914390308129</v>
      </c>
    </row>
    <row r="3711" spans="1:1">
      <c r="A3711">
        <v>2.748305433315589</v>
      </c>
    </row>
    <row r="3712" spans="1:1">
      <c r="A3712">
        <v>2.7485235400838128</v>
      </c>
    </row>
    <row r="3713" spans="1:1">
      <c r="A3713">
        <v>2.7486387090483029</v>
      </c>
    </row>
    <row r="3714" spans="1:1">
      <c r="A3714">
        <v>2.7491576637971868</v>
      </c>
    </row>
    <row r="3715" spans="1:1">
      <c r="A3715">
        <v>2.7491983401351479</v>
      </c>
    </row>
    <row r="3716" spans="1:1">
      <c r="A3716">
        <v>2.7498711345205602</v>
      </c>
    </row>
    <row r="3717" spans="1:1">
      <c r="A3717">
        <v>2.7499253142706248</v>
      </c>
    </row>
    <row r="3718" spans="1:1">
      <c r="A3718">
        <v>2.7499878042743489</v>
      </c>
    </row>
    <row r="3719" spans="1:1">
      <c r="A3719">
        <v>2.7508165585232001</v>
      </c>
    </row>
    <row r="3720" spans="1:1">
      <c r="A3720">
        <v>2.7510421538624921</v>
      </c>
    </row>
    <row r="3721" spans="1:1">
      <c r="A3721">
        <v>2.7523433731099818</v>
      </c>
    </row>
    <row r="3722" spans="1:1">
      <c r="A3722">
        <v>2.752417057559073</v>
      </c>
    </row>
    <row r="3723" spans="1:1">
      <c r="A3723">
        <v>2.752547595593871</v>
      </c>
    </row>
    <row r="3724" spans="1:1">
      <c r="A3724">
        <v>2.7533010838782341</v>
      </c>
    </row>
    <row r="3725" spans="1:1">
      <c r="A3725">
        <v>2.7536358682332098</v>
      </c>
    </row>
    <row r="3726" spans="1:1">
      <c r="A3726">
        <v>2.7538204503937038</v>
      </c>
    </row>
    <row r="3727" spans="1:1">
      <c r="A3727">
        <v>2.7539326046062391</v>
      </c>
    </row>
    <row r="3728" spans="1:1">
      <c r="A3728">
        <v>2.755021410660198</v>
      </c>
    </row>
    <row r="3729" spans="1:1">
      <c r="A3729">
        <v>2.7551689751175008</v>
      </c>
    </row>
    <row r="3730" spans="1:1">
      <c r="A3730">
        <v>2.7553540576930118</v>
      </c>
    </row>
    <row r="3731" spans="1:1">
      <c r="A3731">
        <v>2.7553883105675649</v>
      </c>
    </row>
    <row r="3732" spans="1:1">
      <c r="A3732">
        <v>2.7555175640616101</v>
      </c>
    </row>
    <row r="3733" spans="1:1">
      <c r="A3733">
        <v>2.7558118521645381</v>
      </c>
    </row>
    <row r="3734" spans="1:1">
      <c r="A3734">
        <v>2.7559526030691761</v>
      </c>
    </row>
    <row r="3735" spans="1:1">
      <c r="A3735">
        <v>2.7559968723459538</v>
      </c>
    </row>
    <row r="3736" spans="1:1">
      <c r="A3736">
        <v>2.7561551506792381</v>
      </c>
    </row>
    <row r="3737" spans="1:1">
      <c r="A3737">
        <v>2.756230939221866</v>
      </c>
    </row>
    <row r="3738" spans="1:1">
      <c r="A3738">
        <v>2.7562311563562831</v>
      </c>
    </row>
    <row r="3739" spans="1:1">
      <c r="A3739">
        <v>2.756330833511528</v>
      </c>
    </row>
    <row r="3740" spans="1:1">
      <c r="A3740">
        <v>2.7563991860831289</v>
      </c>
    </row>
    <row r="3741" spans="1:1">
      <c r="A3741">
        <v>2.7565440160360621</v>
      </c>
    </row>
    <row r="3742" spans="1:1">
      <c r="A3742">
        <v>2.756691731706578</v>
      </c>
    </row>
    <row r="3743" spans="1:1">
      <c r="A3743">
        <v>2.7567188341126512</v>
      </c>
    </row>
    <row r="3744" spans="1:1">
      <c r="A3744">
        <v>2.7570580320159381</v>
      </c>
    </row>
    <row r="3745" spans="1:1">
      <c r="A3745">
        <v>2.75710470780824</v>
      </c>
    </row>
    <row r="3746" spans="1:1">
      <c r="A3746">
        <v>2.7571271634070591</v>
      </c>
    </row>
    <row r="3747" spans="1:1">
      <c r="A3747">
        <v>2.7574623691272699</v>
      </c>
    </row>
    <row r="3748" spans="1:1">
      <c r="A3748">
        <v>2.7575447200477741</v>
      </c>
    </row>
    <row r="3749" spans="1:1">
      <c r="A3749">
        <v>2.7578750638560372</v>
      </c>
    </row>
    <row r="3750" spans="1:1">
      <c r="A3750">
        <v>2.757941248361401</v>
      </c>
    </row>
    <row r="3751" spans="1:1">
      <c r="A3751">
        <v>2.7580543480906758</v>
      </c>
    </row>
    <row r="3752" spans="1:1">
      <c r="A3752">
        <v>2.758358517544528</v>
      </c>
    </row>
    <row r="3753" spans="1:1">
      <c r="A3753">
        <v>2.7584626653778681</v>
      </c>
    </row>
    <row r="3754" spans="1:1">
      <c r="A3754">
        <v>2.758517697045396</v>
      </c>
    </row>
    <row r="3755" spans="1:1">
      <c r="A3755">
        <v>2.758564312135861</v>
      </c>
    </row>
    <row r="3756" spans="1:1">
      <c r="A3756">
        <v>2.7587128836361599</v>
      </c>
    </row>
    <row r="3757" spans="1:1">
      <c r="A3757">
        <v>2.7588163194884912</v>
      </c>
    </row>
    <row r="3758" spans="1:1">
      <c r="A3758">
        <v>2.7589480105526012</v>
      </c>
    </row>
    <row r="3759" spans="1:1">
      <c r="A3759">
        <v>2.7589710945267631</v>
      </c>
    </row>
    <row r="3760" spans="1:1">
      <c r="A3760">
        <v>2.7590302039101671</v>
      </c>
    </row>
    <row r="3761" spans="1:1">
      <c r="A3761">
        <v>2.7591584931191391</v>
      </c>
    </row>
    <row r="3762" spans="1:1">
      <c r="A3762">
        <v>2.7595824707473731</v>
      </c>
    </row>
    <row r="3763" spans="1:1">
      <c r="A3763">
        <v>2.759677806700485</v>
      </c>
    </row>
    <row r="3764" spans="1:1">
      <c r="A3764">
        <v>2.759773482451882</v>
      </c>
    </row>
    <row r="3765" spans="1:1">
      <c r="A3765">
        <v>2.7599024292993142</v>
      </c>
    </row>
    <row r="3766" spans="1:1">
      <c r="A3766">
        <v>2.7600311335232561</v>
      </c>
    </row>
    <row r="3767" spans="1:1">
      <c r="A3767">
        <v>2.7603317166718648</v>
      </c>
    </row>
    <row r="3768" spans="1:1">
      <c r="A3768">
        <v>2.7603609953497541</v>
      </c>
    </row>
    <row r="3769" spans="1:1">
      <c r="A3769">
        <v>2.7604784625677579</v>
      </c>
    </row>
    <row r="3770" spans="1:1">
      <c r="A3770">
        <v>2.7606898845148882</v>
      </c>
    </row>
    <row r="3771" spans="1:1">
      <c r="A3771">
        <v>2.760823347139298</v>
      </c>
    </row>
    <row r="3772" spans="1:1">
      <c r="A3772">
        <v>2.760915880355812</v>
      </c>
    </row>
    <row r="3773" spans="1:1">
      <c r="A3773">
        <v>2.7609796109861748</v>
      </c>
    </row>
    <row r="3774" spans="1:1">
      <c r="A3774">
        <v>2.7610080653340972</v>
      </c>
    </row>
    <row r="3775" spans="1:1">
      <c r="A3775">
        <v>2.7610221241442532</v>
      </c>
    </row>
    <row r="3776" spans="1:1">
      <c r="A3776">
        <v>2.761134577296898</v>
      </c>
    </row>
    <row r="3777" spans="1:1">
      <c r="A3777">
        <v>2.7611888985637139</v>
      </c>
    </row>
    <row r="3778" spans="1:1">
      <c r="A3778">
        <v>2.761878292779202</v>
      </c>
    </row>
    <row r="3779" spans="1:1">
      <c r="A3779">
        <v>2.7619573627079528</v>
      </c>
    </row>
    <row r="3780" spans="1:1">
      <c r="A3780">
        <v>2.7619659625698989</v>
      </c>
    </row>
    <row r="3781" spans="1:1">
      <c r="A3781">
        <v>2.762102798539376</v>
      </c>
    </row>
    <row r="3782" spans="1:1">
      <c r="A3782">
        <v>2.7621195875153219</v>
      </c>
    </row>
    <row r="3783" spans="1:1">
      <c r="A3783">
        <v>2.7624812764361169</v>
      </c>
    </row>
    <row r="3784" spans="1:1">
      <c r="A3784">
        <v>2.7627366018220569</v>
      </c>
    </row>
    <row r="3785" spans="1:1">
      <c r="A3785">
        <v>2.7629823722488021</v>
      </c>
    </row>
    <row r="3786" spans="1:1">
      <c r="A3786">
        <v>2.7629940000709259</v>
      </c>
    </row>
    <row r="3787" spans="1:1">
      <c r="A3787">
        <v>2.7632242712821911</v>
      </c>
    </row>
    <row r="3788" spans="1:1">
      <c r="A3788">
        <v>2.763283354261509</v>
      </c>
    </row>
    <row r="3789" spans="1:1">
      <c r="A3789">
        <v>2.7632918984232169</v>
      </c>
    </row>
    <row r="3790" spans="1:1">
      <c r="A3790">
        <v>2.7633237320096788</v>
      </c>
    </row>
    <row r="3791" spans="1:1">
      <c r="A3791">
        <v>2.7638010903494821</v>
      </c>
    </row>
    <row r="3792" spans="1:1">
      <c r="A3792">
        <v>2.7640596823694601</v>
      </c>
    </row>
    <row r="3793" spans="1:1">
      <c r="A3793">
        <v>2.7643973141064349</v>
      </c>
    </row>
    <row r="3794" spans="1:1">
      <c r="A3794">
        <v>2.764628568729417</v>
      </c>
    </row>
    <row r="3795" spans="1:1">
      <c r="A3795">
        <v>2.7652387564556138</v>
      </c>
    </row>
    <row r="3796" spans="1:1">
      <c r="A3796">
        <v>2.7655926591454731</v>
      </c>
    </row>
    <row r="3797" spans="1:1">
      <c r="A3797">
        <v>2.7656973725802452</v>
      </c>
    </row>
    <row r="3798" spans="1:1">
      <c r="A3798">
        <v>2.7664793671185768</v>
      </c>
    </row>
    <row r="3799" spans="1:1">
      <c r="A3799">
        <v>2.7665668390029161</v>
      </c>
    </row>
    <row r="3800" spans="1:1">
      <c r="A3800">
        <v>2.767248554943206</v>
      </c>
    </row>
    <row r="3801" spans="1:1">
      <c r="A3801">
        <v>2.767421654819906</v>
      </c>
    </row>
    <row r="3802" spans="1:1">
      <c r="A3802">
        <v>2.7674728213047142</v>
      </c>
    </row>
    <row r="3803" spans="1:1">
      <c r="A3803">
        <v>2.767552472246281</v>
      </c>
    </row>
    <row r="3804" spans="1:1">
      <c r="A3804">
        <v>2.768001606391906</v>
      </c>
    </row>
    <row r="3805" spans="1:1">
      <c r="A3805">
        <v>2.7681475722731368</v>
      </c>
    </row>
    <row r="3806" spans="1:1">
      <c r="A3806">
        <v>2.768150567548779</v>
      </c>
    </row>
    <row r="3807" spans="1:1">
      <c r="A3807">
        <v>2.768221803012954</v>
      </c>
    </row>
    <row r="3808" spans="1:1">
      <c r="A3808">
        <v>2.7683311475334751</v>
      </c>
    </row>
    <row r="3809" spans="1:1">
      <c r="A3809">
        <v>2.7686702064078421</v>
      </c>
    </row>
    <row r="3810" spans="1:1">
      <c r="A3810">
        <v>2.768699119031186</v>
      </c>
    </row>
    <row r="3811" spans="1:1">
      <c r="A3811">
        <v>2.768731376778407</v>
      </c>
    </row>
    <row r="3812" spans="1:1">
      <c r="A3812">
        <v>2.768757215918388</v>
      </c>
    </row>
    <row r="3813" spans="1:1">
      <c r="A3813">
        <v>2.7689281524583138</v>
      </c>
    </row>
    <row r="3814" spans="1:1">
      <c r="A3814">
        <v>2.7689607863406431</v>
      </c>
    </row>
    <row r="3815" spans="1:1">
      <c r="A3815">
        <v>2.7690126079460371</v>
      </c>
    </row>
    <row r="3816" spans="1:1">
      <c r="A3816">
        <v>2.7690840555181042</v>
      </c>
    </row>
    <row r="3817" spans="1:1">
      <c r="A3817">
        <v>2.769137334103708</v>
      </c>
    </row>
    <row r="3818" spans="1:1">
      <c r="A3818">
        <v>2.769161448435677</v>
      </c>
    </row>
    <row r="3819" spans="1:1">
      <c r="A3819">
        <v>2.7691824556890272</v>
      </c>
    </row>
    <row r="3820" spans="1:1">
      <c r="A3820">
        <v>2.7693382508376381</v>
      </c>
    </row>
    <row r="3821" spans="1:1">
      <c r="A3821">
        <v>2.7693727371342338</v>
      </c>
    </row>
    <row r="3822" spans="1:1">
      <c r="A3822">
        <v>2.769424126374437</v>
      </c>
    </row>
    <row r="3823" spans="1:1">
      <c r="A3823">
        <v>2.7694501640748719</v>
      </c>
    </row>
    <row r="3824" spans="1:1">
      <c r="A3824">
        <v>2.7694772757405461</v>
      </c>
    </row>
    <row r="3825" spans="1:1">
      <c r="A3825">
        <v>2.7699664695152348</v>
      </c>
    </row>
    <row r="3826" spans="1:1">
      <c r="A3826">
        <v>2.7699773906446592</v>
      </c>
    </row>
    <row r="3827" spans="1:1">
      <c r="A3827">
        <v>2.7700530951078171</v>
      </c>
    </row>
    <row r="3828" spans="1:1">
      <c r="A3828">
        <v>2.7702522542335259</v>
      </c>
    </row>
    <row r="3829" spans="1:1">
      <c r="A3829">
        <v>2.7711566362829938</v>
      </c>
    </row>
    <row r="3830" spans="1:1">
      <c r="A3830">
        <v>2.771604678070426</v>
      </c>
    </row>
    <row r="3831" spans="1:1">
      <c r="A3831">
        <v>2.771649364567613</v>
      </c>
    </row>
    <row r="3832" spans="1:1">
      <c r="A3832">
        <v>2.7718607606162582</v>
      </c>
    </row>
    <row r="3833" spans="1:1">
      <c r="A3833">
        <v>2.7719613413348121</v>
      </c>
    </row>
    <row r="3834" spans="1:1">
      <c r="A3834">
        <v>2.771988914005342</v>
      </c>
    </row>
    <row r="3835" spans="1:1">
      <c r="A3835">
        <v>2.7722302904850689</v>
      </c>
    </row>
    <row r="3836" spans="1:1">
      <c r="A3836">
        <v>2.772333907039719</v>
      </c>
    </row>
    <row r="3837" spans="1:1">
      <c r="A3837">
        <v>2.7728734888870621</v>
      </c>
    </row>
    <row r="3838" spans="1:1">
      <c r="A3838">
        <v>2.7729744798972429</v>
      </c>
    </row>
    <row r="3839" spans="1:1">
      <c r="A3839">
        <v>2.7729866191634311</v>
      </c>
    </row>
    <row r="3840" spans="1:1">
      <c r="A3840">
        <v>2.773649923018326</v>
      </c>
    </row>
    <row r="3841" spans="1:1">
      <c r="A3841">
        <v>2.7737196753889428</v>
      </c>
    </row>
    <row r="3842" spans="1:1">
      <c r="A3842">
        <v>2.7747600447299252</v>
      </c>
    </row>
    <row r="3843" spans="1:1">
      <c r="A3843">
        <v>2.7754862076507609</v>
      </c>
    </row>
    <row r="3844" spans="1:1">
      <c r="A3844">
        <v>2.7776414177210729</v>
      </c>
    </row>
    <row r="3845" spans="1:1">
      <c r="A3845">
        <v>2.7786250081018919</v>
      </c>
    </row>
    <row r="3846" spans="1:1">
      <c r="A3846">
        <v>2.7790578839851161</v>
      </c>
    </row>
    <row r="3847" spans="1:1">
      <c r="A3847">
        <v>2.779275191902574</v>
      </c>
    </row>
    <row r="3848" spans="1:1">
      <c r="A3848">
        <v>2.7796095062725379</v>
      </c>
    </row>
    <row r="3849" spans="1:1">
      <c r="A3849">
        <v>2.7801392194979431</v>
      </c>
    </row>
    <row r="3850" spans="1:1">
      <c r="A3850">
        <v>2.7804975148910751</v>
      </c>
    </row>
    <row r="3851" spans="1:1">
      <c r="A3851">
        <v>2.78119682569909</v>
      </c>
    </row>
    <row r="3852" spans="1:1">
      <c r="A3852">
        <v>2.7815105224740262</v>
      </c>
    </row>
    <row r="3853" spans="1:1">
      <c r="A3853">
        <v>2.7819112846608078</v>
      </c>
    </row>
    <row r="3854" spans="1:1">
      <c r="A3854">
        <v>2.782136972676692</v>
      </c>
    </row>
    <row r="3855" spans="1:1">
      <c r="A3855">
        <v>2.7824826692118099</v>
      </c>
    </row>
    <row r="3856" spans="1:1">
      <c r="A3856">
        <v>2.78337406980059</v>
      </c>
    </row>
    <row r="3857" spans="1:1">
      <c r="A3857">
        <v>2.7837022901563619</v>
      </c>
    </row>
    <row r="3858" spans="1:1">
      <c r="A3858">
        <v>2.783780629344129</v>
      </c>
    </row>
    <row r="3859" spans="1:1">
      <c r="A3859">
        <v>2.7853357115296551</v>
      </c>
    </row>
    <row r="3860" spans="1:1">
      <c r="A3860">
        <v>2.7857681719470579</v>
      </c>
    </row>
    <row r="3861" spans="1:1">
      <c r="A3861">
        <v>2.7865760340555061</v>
      </c>
    </row>
    <row r="3862" spans="1:1">
      <c r="A3862">
        <v>2.7872043734890721</v>
      </c>
    </row>
    <row r="3863" spans="1:1">
      <c r="A3863">
        <v>2.7887049785147582</v>
      </c>
    </row>
    <row r="3864" spans="1:1">
      <c r="A3864">
        <v>2.78873163525612</v>
      </c>
    </row>
    <row r="3865" spans="1:1">
      <c r="A3865">
        <v>2.7891585944380242</v>
      </c>
    </row>
    <row r="3866" spans="1:1">
      <c r="A3866">
        <v>2.789510702743021</v>
      </c>
    </row>
    <row r="3867" spans="1:1">
      <c r="A3867">
        <v>2.7899947361904909</v>
      </c>
    </row>
    <row r="3868" spans="1:1">
      <c r="A3868">
        <v>2.79089712838292</v>
      </c>
    </row>
    <row r="3869" spans="1:1">
      <c r="A3869">
        <v>2.7911962826260579</v>
      </c>
    </row>
    <row r="3870" spans="1:1">
      <c r="A3870">
        <v>2.7912417349676679</v>
      </c>
    </row>
    <row r="3871" spans="1:1">
      <c r="A3871">
        <v>2.791624681390358</v>
      </c>
    </row>
    <row r="3872" spans="1:1">
      <c r="A3872">
        <v>2.7917684963794258</v>
      </c>
    </row>
    <row r="3873" spans="1:1">
      <c r="A3873">
        <v>2.791900957864089</v>
      </c>
    </row>
    <row r="3874" spans="1:1">
      <c r="A3874">
        <v>2.791969070368578</v>
      </c>
    </row>
    <row r="3875" spans="1:1">
      <c r="A3875">
        <v>2.792489243145285</v>
      </c>
    </row>
    <row r="3876" spans="1:1">
      <c r="A3876">
        <v>2.7932507922079148</v>
      </c>
    </row>
    <row r="3877" spans="1:1">
      <c r="A3877">
        <v>2.7932956196632279</v>
      </c>
    </row>
    <row r="3878" spans="1:1">
      <c r="A3878">
        <v>2.793799695386169</v>
      </c>
    </row>
    <row r="3879" spans="1:1">
      <c r="A3879">
        <v>2.7943592978400469</v>
      </c>
    </row>
    <row r="3880" spans="1:1">
      <c r="A3880">
        <v>2.7948662693580411</v>
      </c>
    </row>
    <row r="3881" spans="1:1">
      <c r="A3881">
        <v>2.795239504091974</v>
      </c>
    </row>
    <row r="3882" spans="1:1">
      <c r="A3882">
        <v>2.7952764070241809</v>
      </c>
    </row>
    <row r="3883" spans="1:1">
      <c r="A3883">
        <v>2.796287089432735</v>
      </c>
    </row>
    <row r="3884" spans="1:1">
      <c r="A3884">
        <v>2.7969968780055421</v>
      </c>
    </row>
    <row r="3885" spans="1:1">
      <c r="A3885">
        <v>2.798098203331683</v>
      </c>
    </row>
    <row r="3886" spans="1:1">
      <c r="A3886">
        <v>2.7982044776458812</v>
      </c>
    </row>
    <row r="3887" spans="1:1">
      <c r="A3887">
        <v>2.798324254004994</v>
      </c>
    </row>
    <row r="3888" spans="1:1">
      <c r="A3888">
        <v>2.799110125843145</v>
      </c>
    </row>
    <row r="3889" spans="1:1">
      <c r="A3889">
        <v>2.8010619207984631</v>
      </c>
    </row>
    <row r="3890" spans="1:1">
      <c r="A3890">
        <v>2.8011622360318769</v>
      </c>
    </row>
    <row r="3891" spans="1:1">
      <c r="A3891">
        <v>2.8016123936345418</v>
      </c>
    </row>
    <row r="3892" spans="1:1">
      <c r="A3892">
        <v>2.802160278070875</v>
      </c>
    </row>
    <row r="3893" spans="1:1">
      <c r="A3893">
        <v>2.8021818539997079</v>
      </c>
    </row>
    <row r="3894" spans="1:1">
      <c r="A3894">
        <v>2.8021851377173519</v>
      </c>
    </row>
    <row r="3895" spans="1:1">
      <c r="A3895">
        <v>2.802197595878531</v>
      </c>
    </row>
    <row r="3896" spans="1:1">
      <c r="A3896">
        <v>2.802227292933269</v>
      </c>
    </row>
    <row r="3897" spans="1:1">
      <c r="A3897">
        <v>2.8023055715863041</v>
      </c>
    </row>
    <row r="3898" spans="1:1">
      <c r="A3898">
        <v>2.802315716043402</v>
      </c>
    </row>
    <row r="3899" spans="1:1">
      <c r="A3899">
        <v>2.8023189316462411</v>
      </c>
    </row>
    <row r="3900" spans="1:1">
      <c r="A3900">
        <v>2.8023195834267929</v>
      </c>
    </row>
    <row r="3901" spans="1:1">
      <c r="A3901">
        <v>2.802335467966651</v>
      </c>
    </row>
    <row r="3902" spans="1:1">
      <c r="A3902">
        <v>2.8023922089069049</v>
      </c>
    </row>
    <row r="3903" spans="1:1">
      <c r="A3903">
        <v>2.8024116825718068</v>
      </c>
    </row>
    <row r="3904" spans="1:1">
      <c r="A3904">
        <v>2.802412015916186</v>
      </c>
    </row>
    <row r="3905" spans="1:1">
      <c r="A3905">
        <v>2.802460080528165</v>
      </c>
    </row>
    <row r="3906" spans="1:1">
      <c r="A3906">
        <v>2.80249752607005</v>
      </c>
    </row>
    <row r="3907" spans="1:1">
      <c r="A3907">
        <v>2.8025136037466818</v>
      </c>
    </row>
    <row r="3908" spans="1:1">
      <c r="A3908">
        <v>2.8025415323919161</v>
      </c>
    </row>
    <row r="3909" spans="1:1">
      <c r="A3909">
        <v>2.8025592142367768</v>
      </c>
    </row>
    <row r="3910" spans="1:1">
      <c r="A3910">
        <v>2.802582698962826</v>
      </c>
    </row>
    <row r="3911" spans="1:1">
      <c r="A3911">
        <v>2.8025960265947818</v>
      </c>
    </row>
    <row r="3912" spans="1:1">
      <c r="A3912">
        <v>2.8026052901904559</v>
      </c>
    </row>
    <row r="3913" spans="1:1">
      <c r="A3913">
        <v>2.8027432210804961</v>
      </c>
    </row>
    <row r="3914" spans="1:1">
      <c r="A3914">
        <v>2.802768659589066</v>
      </c>
    </row>
    <row r="3915" spans="1:1">
      <c r="A3915">
        <v>2.8027871798087132</v>
      </c>
    </row>
    <row r="3916" spans="1:1">
      <c r="A3916">
        <v>2.8028115368512592</v>
      </c>
    </row>
    <row r="3917" spans="1:1">
      <c r="A3917">
        <v>2.802919781439948</v>
      </c>
    </row>
    <row r="3918" spans="1:1">
      <c r="A3918">
        <v>2.8030758544809729</v>
      </c>
    </row>
    <row r="3919" spans="1:1">
      <c r="A3919">
        <v>2.803079655827164</v>
      </c>
    </row>
    <row r="3920" spans="1:1">
      <c r="A3920">
        <v>2.8031786226290092</v>
      </c>
    </row>
    <row r="3921" spans="1:1">
      <c r="A3921">
        <v>2.8032707034184079</v>
      </c>
    </row>
    <row r="3922" spans="1:1">
      <c r="A3922">
        <v>2.8033735807960709</v>
      </c>
    </row>
    <row r="3923" spans="1:1">
      <c r="A3923">
        <v>2.8034733678784809</v>
      </c>
    </row>
    <row r="3924" spans="1:1">
      <c r="A3924">
        <v>2.8034817285924771</v>
      </c>
    </row>
    <row r="3925" spans="1:1">
      <c r="A3925">
        <v>2.8037955467513291</v>
      </c>
    </row>
    <row r="3926" spans="1:1">
      <c r="A3926">
        <v>2.803855939014809</v>
      </c>
    </row>
    <row r="3927" spans="1:1">
      <c r="A3927">
        <v>2.8039324406972401</v>
      </c>
    </row>
    <row r="3928" spans="1:1">
      <c r="A3928">
        <v>2.8048149299476441</v>
      </c>
    </row>
    <row r="3929" spans="1:1">
      <c r="A3929">
        <v>2.8049624228526051</v>
      </c>
    </row>
    <row r="3930" spans="1:1">
      <c r="A3930">
        <v>2.8049802763290681</v>
      </c>
    </row>
    <row r="3931" spans="1:1">
      <c r="A3931">
        <v>2.8049932324768818</v>
      </c>
    </row>
    <row r="3932" spans="1:1">
      <c r="A3932">
        <v>2.8050401011541681</v>
      </c>
    </row>
    <row r="3933" spans="1:1">
      <c r="A3933">
        <v>2.8050465441834991</v>
      </c>
    </row>
    <row r="3934" spans="1:1">
      <c r="A3934">
        <v>2.805513251205717</v>
      </c>
    </row>
    <row r="3935" spans="1:1">
      <c r="A3935">
        <v>2.8055256197857972</v>
      </c>
    </row>
    <row r="3936" spans="1:1">
      <c r="A3936">
        <v>2.808329693561717</v>
      </c>
    </row>
    <row r="3937" spans="1:1">
      <c r="A3937">
        <v>2.8083308781656982</v>
      </c>
    </row>
    <row r="3938" spans="1:1">
      <c r="A3938">
        <v>2.8094994319873638</v>
      </c>
    </row>
    <row r="3939" spans="1:1">
      <c r="A3939">
        <v>2.8095788585934169</v>
      </c>
    </row>
    <row r="3940" spans="1:1">
      <c r="A3940">
        <v>2.8099477480470449</v>
      </c>
    </row>
    <row r="3941" spans="1:1">
      <c r="A3941">
        <v>2.810545940738991</v>
      </c>
    </row>
    <row r="3942" spans="1:1">
      <c r="A3942">
        <v>2.811015372824007</v>
      </c>
    </row>
    <row r="3943" spans="1:1">
      <c r="A3943">
        <v>2.8119107427043142</v>
      </c>
    </row>
    <row r="3944" spans="1:1">
      <c r="A3944">
        <v>2.8121938382891232</v>
      </c>
    </row>
    <row r="3945" spans="1:1">
      <c r="A3945">
        <v>2.8132299134366359</v>
      </c>
    </row>
    <row r="3946" spans="1:1">
      <c r="A3946">
        <v>2.813527215000756</v>
      </c>
    </row>
    <row r="3947" spans="1:1">
      <c r="A3947">
        <v>2.8175963074999619</v>
      </c>
    </row>
    <row r="3948" spans="1:1">
      <c r="A3948">
        <v>2.819447183295956</v>
      </c>
    </row>
    <row r="3949" spans="1:1">
      <c r="A3949">
        <v>2.820927903202207</v>
      </c>
    </row>
    <row r="3950" spans="1:1">
      <c r="A3950">
        <v>2.8222968221670972</v>
      </c>
    </row>
    <row r="3951" spans="1:1">
      <c r="A3951">
        <v>2.825412985441448</v>
      </c>
    </row>
    <row r="3952" spans="1:1">
      <c r="A3952">
        <v>2.8256886617054922</v>
      </c>
    </row>
    <row r="3953" spans="1:1">
      <c r="A3953">
        <v>2.8263079713378851</v>
      </c>
    </row>
    <row r="3954" spans="1:1">
      <c r="A3954">
        <v>2.8273550558155631</v>
      </c>
    </row>
    <row r="3955" spans="1:1">
      <c r="A3955">
        <v>2.8279327204309421</v>
      </c>
    </row>
    <row r="3956" spans="1:1">
      <c r="A3956">
        <v>2.8284332401646601</v>
      </c>
    </row>
    <row r="3957" spans="1:1">
      <c r="A3957">
        <v>2.8290525333528032</v>
      </c>
    </row>
    <row r="3958" spans="1:1">
      <c r="A3958">
        <v>2.8349043710240198</v>
      </c>
    </row>
    <row r="3959" spans="1:1">
      <c r="A3959">
        <v>2.835413805695536</v>
      </c>
    </row>
    <row r="3960" spans="1:1">
      <c r="A3960">
        <v>2.84032707873962</v>
      </c>
    </row>
    <row r="3961" spans="1:1">
      <c r="A3961">
        <v>2.8418225161818902</v>
      </c>
    </row>
    <row r="3962" spans="1:1">
      <c r="A3962">
        <v>2.8427464710080979</v>
      </c>
    </row>
    <row r="3963" spans="1:1">
      <c r="A3963">
        <v>2.8453244561731479</v>
      </c>
    </row>
    <row r="3964" spans="1:1">
      <c r="A3964">
        <v>2.8456588051933558</v>
      </c>
    </row>
    <row r="3965" spans="1:1">
      <c r="A3965">
        <v>2.851910170860537</v>
      </c>
    </row>
    <row r="3966" spans="1:1">
      <c r="A3966">
        <v>2.8537599615865878</v>
      </c>
    </row>
    <row r="3967" spans="1:1">
      <c r="A3967">
        <v>2.856778202361574</v>
      </c>
    </row>
    <row r="3968" spans="1:1">
      <c r="A3968">
        <v>2.8570000410398482</v>
      </c>
    </row>
    <row r="3969" spans="1:1">
      <c r="A3969">
        <v>2.8594648513198599</v>
      </c>
    </row>
    <row r="3970" spans="1:1">
      <c r="A3970">
        <v>2.8599174973463621</v>
      </c>
    </row>
    <row r="3971" spans="1:1">
      <c r="A3971">
        <v>2.8600146762799699</v>
      </c>
    </row>
    <row r="3972" spans="1:1">
      <c r="A3972">
        <v>2.8611180608670059</v>
      </c>
    </row>
    <row r="3973" spans="1:1">
      <c r="A3973">
        <v>2.8640855322404359</v>
      </c>
    </row>
    <row r="3974" spans="1:1">
      <c r="A3974">
        <v>2.8642167616727958</v>
      </c>
    </row>
    <row r="3975" spans="1:1">
      <c r="A3975">
        <v>2.8642649737261472</v>
      </c>
    </row>
    <row r="3976" spans="1:1">
      <c r="A3976">
        <v>2.8642798357980639</v>
      </c>
    </row>
    <row r="3977" spans="1:1">
      <c r="A3977">
        <v>2.864319110972918</v>
      </c>
    </row>
    <row r="3978" spans="1:1">
      <c r="A3978">
        <v>2.864414586945299</v>
      </c>
    </row>
    <row r="3979" spans="1:1">
      <c r="A3979">
        <v>2.8644788763528259</v>
      </c>
    </row>
    <row r="3980" spans="1:1">
      <c r="A3980">
        <v>2.8644812037320548</v>
      </c>
    </row>
    <row r="3981" spans="1:1">
      <c r="A3981">
        <v>2.8645391063861969</v>
      </c>
    </row>
    <row r="3982" spans="1:1">
      <c r="A3982">
        <v>2.8645935896841062</v>
      </c>
    </row>
    <row r="3983" spans="1:1">
      <c r="A3983">
        <v>2.8646486686703612</v>
      </c>
    </row>
    <row r="3984" spans="1:1">
      <c r="A3984">
        <v>2.8646560844240039</v>
      </c>
    </row>
    <row r="3985" spans="1:1">
      <c r="A3985">
        <v>2.8646658049878719</v>
      </c>
    </row>
    <row r="3986" spans="1:1">
      <c r="A3986">
        <v>2.864727977613859</v>
      </c>
    </row>
    <row r="3987" spans="1:1">
      <c r="A3987">
        <v>2.8648073598599071</v>
      </c>
    </row>
    <row r="3988" spans="1:1">
      <c r="A3988">
        <v>2.8648744157953421</v>
      </c>
    </row>
    <row r="3989" spans="1:1">
      <c r="A3989">
        <v>2.8649017362383238</v>
      </c>
    </row>
    <row r="3990" spans="1:1">
      <c r="A3990">
        <v>2.864923351403148</v>
      </c>
    </row>
    <row r="3991" spans="1:1">
      <c r="A3991">
        <v>2.865059172717964</v>
      </c>
    </row>
    <row r="3992" spans="1:1">
      <c r="A3992">
        <v>2.8650829088565799</v>
      </c>
    </row>
    <row r="3993" spans="1:1">
      <c r="A3993">
        <v>2.865139835520826</v>
      </c>
    </row>
    <row r="3994" spans="1:1">
      <c r="A3994">
        <v>2.86517390985165</v>
      </c>
    </row>
    <row r="3995" spans="1:1">
      <c r="A3995">
        <v>2.8652355376951522</v>
      </c>
    </row>
    <row r="3996" spans="1:1">
      <c r="A3996">
        <v>2.8652966242959881</v>
      </c>
    </row>
    <row r="3997" spans="1:1">
      <c r="A3997">
        <v>2.865308775719265</v>
      </c>
    </row>
    <row r="3998" spans="1:1">
      <c r="A3998">
        <v>2.865317408620776</v>
      </c>
    </row>
    <row r="3999" spans="1:1">
      <c r="A3999">
        <v>2.8653684082320758</v>
      </c>
    </row>
    <row r="4000" spans="1:1">
      <c r="A4000">
        <v>2.8655047064943062</v>
      </c>
    </row>
    <row r="4001" spans="1:1">
      <c r="A4001">
        <v>2.865556986715577</v>
      </c>
    </row>
    <row r="4002" spans="1:1">
      <c r="A4002">
        <v>2.865558493554675</v>
      </c>
    </row>
    <row r="4003" spans="1:1">
      <c r="A4003">
        <v>2.8656387614055161</v>
      </c>
    </row>
    <row r="4004" spans="1:1">
      <c r="A4004">
        <v>2.8656911637149038</v>
      </c>
    </row>
    <row r="4005" spans="1:1">
      <c r="A4005">
        <v>2.865701847473153</v>
      </c>
    </row>
    <row r="4006" spans="1:1">
      <c r="A4006">
        <v>2.865766812388693</v>
      </c>
    </row>
    <row r="4007" spans="1:1">
      <c r="A4007">
        <v>2.8658535632783311</v>
      </c>
    </row>
    <row r="4008" spans="1:1">
      <c r="A4008">
        <v>2.8660227982564699</v>
      </c>
    </row>
    <row r="4009" spans="1:1">
      <c r="A4009">
        <v>2.866051200395765</v>
      </c>
    </row>
    <row r="4010" spans="1:1">
      <c r="A4010">
        <v>2.866099601374998</v>
      </c>
    </row>
    <row r="4011" spans="1:1">
      <c r="A4011">
        <v>2.8661464301995951</v>
      </c>
    </row>
    <row r="4012" spans="1:1">
      <c r="A4012">
        <v>2.8661698193877481</v>
      </c>
    </row>
    <row r="4013" spans="1:1">
      <c r="A4013">
        <v>2.8661997276721372</v>
      </c>
    </row>
    <row r="4014" spans="1:1">
      <c r="A4014">
        <v>2.8662499055275958</v>
      </c>
    </row>
    <row r="4015" spans="1:1">
      <c r="A4015">
        <v>2.866320464380081</v>
      </c>
    </row>
    <row r="4016" spans="1:1">
      <c r="A4016">
        <v>2.866361415688417</v>
      </c>
    </row>
    <row r="4017" spans="1:1">
      <c r="A4017">
        <v>2.866435801120609</v>
      </c>
    </row>
    <row r="4018" spans="1:1">
      <c r="A4018">
        <v>2.8664855444875812</v>
      </c>
    </row>
    <row r="4019" spans="1:1">
      <c r="A4019">
        <v>2.8665306807098219</v>
      </c>
    </row>
    <row r="4020" spans="1:1">
      <c r="A4020">
        <v>2.8666095371670819</v>
      </c>
    </row>
    <row r="4021" spans="1:1">
      <c r="A4021">
        <v>2.8666192310700289</v>
      </c>
    </row>
    <row r="4022" spans="1:1">
      <c r="A4022">
        <v>2.866840450693207</v>
      </c>
    </row>
    <row r="4023" spans="1:1">
      <c r="A4023">
        <v>2.866922626176398</v>
      </c>
    </row>
    <row r="4024" spans="1:1">
      <c r="A4024">
        <v>2.8674827358336481</v>
      </c>
    </row>
    <row r="4025" spans="1:1">
      <c r="A4025">
        <v>2.8679373744656971</v>
      </c>
    </row>
    <row r="4026" spans="1:1">
      <c r="A4026">
        <v>2.8683801100815138</v>
      </c>
    </row>
    <row r="4027" spans="1:1">
      <c r="A4027">
        <v>2.868485122403706</v>
      </c>
    </row>
    <row r="4028" spans="1:1">
      <c r="A4028">
        <v>2.8685148626934089</v>
      </c>
    </row>
    <row r="4029" spans="1:1">
      <c r="A4029">
        <v>2.8688643173427479</v>
      </c>
    </row>
    <row r="4030" spans="1:1">
      <c r="A4030">
        <v>2.8688905745285318</v>
      </c>
    </row>
    <row r="4031" spans="1:1">
      <c r="A4031">
        <v>2.86890703373522</v>
      </c>
    </row>
    <row r="4032" spans="1:1">
      <c r="A4032">
        <v>2.868908774515623</v>
      </c>
    </row>
    <row r="4033" spans="1:1">
      <c r="A4033">
        <v>2.8692287013859601</v>
      </c>
    </row>
    <row r="4034" spans="1:1">
      <c r="A4034">
        <v>2.8693156013851131</v>
      </c>
    </row>
    <row r="4035" spans="1:1">
      <c r="A4035">
        <v>2.8693698515139272</v>
      </c>
    </row>
    <row r="4036" spans="1:1">
      <c r="A4036">
        <v>2.8695016107322742</v>
      </c>
    </row>
    <row r="4037" spans="1:1">
      <c r="A4037">
        <v>2.8696834674634508</v>
      </c>
    </row>
    <row r="4038" spans="1:1">
      <c r="A4038">
        <v>2.869759883528713</v>
      </c>
    </row>
    <row r="4039" spans="1:1">
      <c r="A4039">
        <v>2.8698945875970261</v>
      </c>
    </row>
    <row r="4040" spans="1:1">
      <c r="A4040">
        <v>2.8699738349196249</v>
      </c>
    </row>
    <row r="4041" spans="1:1">
      <c r="A4041">
        <v>2.8699788456923758</v>
      </c>
    </row>
    <row r="4042" spans="1:1">
      <c r="A4042">
        <v>2.8699919918903229</v>
      </c>
    </row>
    <row r="4043" spans="1:1">
      <c r="A4043">
        <v>2.8702221613995662</v>
      </c>
    </row>
    <row r="4044" spans="1:1">
      <c r="A4044">
        <v>2.8702581530433711</v>
      </c>
    </row>
    <row r="4045" spans="1:1">
      <c r="A4045">
        <v>2.870270677599414</v>
      </c>
    </row>
    <row r="4046" spans="1:1">
      <c r="A4046">
        <v>2.870379442149873</v>
      </c>
    </row>
    <row r="4047" spans="1:1">
      <c r="A4047">
        <v>2.8704336820438998</v>
      </c>
    </row>
    <row r="4048" spans="1:1">
      <c r="A4048">
        <v>2.8704522781882869</v>
      </c>
    </row>
    <row r="4049" spans="1:1">
      <c r="A4049">
        <v>2.87118601659845</v>
      </c>
    </row>
    <row r="4050" spans="1:1">
      <c r="A4050">
        <v>2.872935796229561</v>
      </c>
    </row>
    <row r="4051" spans="1:1">
      <c r="A4051">
        <v>2.8731747194488908</v>
      </c>
    </row>
    <row r="4052" spans="1:1">
      <c r="A4052">
        <v>2.8736247685361822</v>
      </c>
    </row>
    <row r="4053" spans="1:1">
      <c r="A4053">
        <v>2.8736688075529342</v>
      </c>
    </row>
    <row r="4054" spans="1:1">
      <c r="A4054">
        <v>2.8745263550368771</v>
      </c>
    </row>
    <row r="4055" spans="1:1">
      <c r="A4055">
        <v>2.8747411011154358</v>
      </c>
    </row>
    <row r="4056" spans="1:1">
      <c r="A4056">
        <v>2.8755321540748251</v>
      </c>
    </row>
    <row r="4057" spans="1:1">
      <c r="A4057">
        <v>2.8764550528671928</v>
      </c>
    </row>
    <row r="4058" spans="1:1">
      <c r="A4058">
        <v>2.878002732412948</v>
      </c>
    </row>
    <row r="4059" spans="1:1">
      <c r="A4059">
        <v>2.8802491559041679</v>
      </c>
    </row>
    <row r="4060" spans="1:1">
      <c r="A4060">
        <v>2.8804511997109992</v>
      </c>
    </row>
    <row r="4061" spans="1:1">
      <c r="A4061">
        <v>2.8809488913297678</v>
      </c>
    </row>
    <row r="4062" spans="1:1">
      <c r="A4062">
        <v>2.8811049853258042</v>
      </c>
    </row>
    <row r="4063" spans="1:1">
      <c r="A4063">
        <v>2.8811532776910531</v>
      </c>
    </row>
    <row r="4064" spans="1:1">
      <c r="A4064">
        <v>2.8814093472951678</v>
      </c>
    </row>
    <row r="4065" spans="1:1">
      <c r="A4065">
        <v>2.8815138303251899</v>
      </c>
    </row>
    <row r="4066" spans="1:1">
      <c r="A4066">
        <v>2.8815921577374159</v>
      </c>
    </row>
    <row r="4067" spans="1:1">
      <c r="A4067">
        <v>2.8817498248407909</v>
      </c>
    </row>
    <row r="4068" spans="1:1">
      <c r="A4068">
        <v>2.8819116903806421</v>
      </c>
    </row>
    <row r="4069" spans="1:1">
      <c r="A4069">
        <v>2.881940100149849</v>
      </c>
    </row>
    <row r="4070" spans="1:1">
      <c r="A4070">
        <v>2.882311405026861</v>
      </c>
    </row>
    <row r="4071" spans="1:1">
      <c r="A4071">
        <v>2.8823618305641281</v>
      </c>
    </row>
    <row r="4072" spans="1:1">
      <c r="A4072">
        <v>2.8823863284721809</v>
      </c>
    </row>
    <row r="4073" spans="1:1">
      <c r="A4073">
        <v>2.8827514540966588</v>
      </c>
    </row>
    <row r="4074" spans="1:1">
      <c r="A4074">
        <v>2.882841707682581</v>
      </c>
    </row>
    <row r="4075" spans="1:1">
      <c r="A4075">
        <v>2.8832022672227491</v>
      </c>
    </row>
    <row r="4076" spans="1:1">
      <c r="A4076">
        <v>2.8832744743363978</v>
      </c>
    </row>
    <row r="4077" spans="1:1">
      <c r="A4077">
        <v>2.883729719981623</v>
      </c>
    </row>
    <row r="4078" spans="1:1">
      <c r="A4078">
        <v>2.8839037533001308</v>
      </c>
    </row>
    <row r="4079" spans="1:1">
      <c r="A4079">
        <v>2.88395408783152</v>
      </c>
    </row>
    <row r="4080" spans="1:1">
      <c r="A4080">
        <v>2.8841163458519001</v>
      </c>
    </row>
    <row r="4081" spans="1:1">
      <c r="A4081">
        <v>2.8842281790083479</v>
      </c>
    </row>
    <row r="4082" spans="1:1">
      <c r="A4082">
        <v>2.884371535565966</v>
      </c>
    </row>
    <row r="4083" spans="1:1">
      <c r="A4083">
        <v>2.884398003673466</v>
      </c>
    </row>
    <row r="4084" spans="1:1">
      <c r="A4084">
        <v>2.8844630616767821</v>
      </c>
    </row>
    <row r="4085" spans="1:1">
      <c r="A4085">
        <v>2.884602532146602</v>
      </c>
    </row>
    <row r="4086" spans="1:1">
      <c r="A4086">
        <v>2.8850647932127651</v>
      </c>
    </row>
    <row r="4087" spans="1:1">
      <c r="A4087">
        <v>2.8852733131726649</v>
      </c>
    </row>
    <row r="4088" spans="1:1">
      <c r="A4088">
        <v>2.8854142186353648</v>
      </c>
    </row>
    <row r="4089" spans="1:1">
      <c r="A4089">
        <v>2.885554433537044</v>
      </c>
    </row>
    <row r="4090" spans="1:1">
      <c r="A4090">
        <v>2.8858826446775461</v>
      </c>
    </row>
    <row r="4091" spans="1:1">
      <c r="A4091">
        <v>2.8860432050708722</v>
      </c>
    </row>
    <row r="4092" spans="1:1">
      <c r="A4092">
        <v>2.886273903992147</v>
      </c>
    </row>
    <row r="4093" spans="1:1">
      <c r="A4093">
        <v>2.8864165133494928</v>
      </c>
    </row>
    <row r="4094" spans="1:1">
      <c r="A4094">
        <v>2.8865901092546831</v>
      </c>
    </row>
    <row r="4095" spans="1:1">
      <c r="A4095">
        <v>2.8866192999842548</v>
      </c>
    </row>
    <row r="4096" spans="1:1">
      <c r="A4096">
        <v>2.8867581606030068</v>
      </c>
    </row>
    <row r="4097" spans="1:1">
      <c r="A4097">
        <v>2.8868165151069638</v>
      </c>
    </row>
    <row r="4098" spans="1:1">
      <c r="A4098">
        <v>2.8874167404616031</v>
      </c>
    </row>
    <row r="4099" spans="1:1">
      <c r="A4099">
        <v>2.8875693883856259</v>
      </c>
    </row>
    <row r="4100" spans="1:1">
      <c r="A4100">
        <v>2.8876565310856792</v>
      </c>
    </row>
    <row r="4101" spans="1:1">
      <c r="A4101">
        <v>2.8876663060497081</v>
      </c>
    </row>
    <row r="4102" spans="1:1">
      <c r="A4102">
        <v>2.887813638570174</v>
      </c>
    </row>
    <row r="4103" spans="1:1">
      <c r="A4103">
        <v>2.8878335572643059</v>
      </c>
    </row>
    <row r="4104" spans="1:1">
      <c r="A4104">
        <v>2.8882282520179881</v>
      </c>
    </row>
    <row r="4105" spans="1:1">
      <c r="A4105">
        <v>2.8885069304023201</v>
      </c>
    </row>
    <row r="4106" spans="1:1">
      <c r="A4106">
        <v>2.8886634063954308</v>
      </c>
    </row>
    <row r="4107" spans="1:1">
      <c r="A4107">
        <v>2.8887129363459412</v>
      </c>
    </row>
    <row r="4108" spans="1:1">
      <c r="A4108">
        <v>2.8887733496998478</v>
      </c>
    </row>
    <row r="4109" spans="1:1">
      <c r="A4109">
        <v>2.888788170562782</v>
      </c>
    </row>
    <row r="4110" spans="1:1">
      <c r="A4110">
        <v>2.889037208634806</v>
      </c>
    </row>
    <row r="4111" spans="1:1">
      <c r="A4111">
        <v>2.889112873924272</v>
      </c>
    </row>
    <row r="4112" spans="1:1">
      <c r="A4112">
        <v>2.8891476142817778</v>
      </c>
    </row>
    <row r="4113" spans="1:1">
      <c r="A4113">
        <v>2.8917372461427182</v>
      </c>
    </row>
    <row r="4114" spans="1:1">
      <c r="A4114">
        <v>2.8917462665321518</v>
      </c>
    </row>
    <row r="4115" spans="1:1">
      <c r="A4115">
        <v>2.8925894171382431</v>
      </c>
    </row>
    <row r="4116" spans="1:1">
      <c r="A4116">
        <v>2.892825985409627</v>
      </c>
    </row>
    <row r="4117" spans="1:1">
      <c r="A4117">
        <v>2.8934276981074198</v>
      </c>
    </row>
    <row r="4118" spans="1:1">
      <c r="A4118">
        <v>2.8936162929767049</v>
      </c>
    </row>
    <row r="4119" spans="1:1">
      <c r="A4119">
        <v>2.8936720534629412</v>
      </c>
    </row>
    <row r="4120" spans="1:1">
      <c r="A4120">
        <v>2.893773370813447</v>
      </c>
    </row>
    <row r="4121" spans="1:1">
      <c r="A4121">
        <v>2.8941532931687282</v>
      </c>
    </row>
    <row r="4122" spans="1:1">
      <c r="A4122">
        <v>2.8942478843306549</v>
      </c>
    </row>
    <row r="4123" spans="1:1">
      <c r="A4123">
        <v>2.8944073953082232</v>
      </c>
    </row>
    <row r="4124" spans="1:1">
      <c r="A4124">
        <v>2.894410659585549</v>
      </c>
    </row>
    <row r="4125" spans="1:1">
      <c r="A4125">
        <v>2.894488913062355</v>
      </c>
    </row>
    <row r="4126" spans="1:1">
      <c r="A4126">
        <v>2.894976863088301</v>
      </c>
    </row>
    <row r="4127" spans="1:1">
      <c r="A4127">
        <v>2.895008227168832</v>
      </c>
    </row>
    <row r="4128" spans="1:1">
      <c r="A4128">
        <v>2.8950432045842551</v>
      </c>
    </row>
    <row r="4129" spans="1:1">
      <c r="A4129">
        <v>2.8952919752949651</v>
      </c>
    </row>
    <row r="4130" spans="1:1">
      <c r="A4130">
        <v>2.8953481802515659</v>
      </c>
    </row>
    <row r="4131" spans="1:1">
      <c r="A4131">
        <v>2.8954256844236461</v>
      </c>
    </row>
    <row r="4132" spans="1:1">
      <c r="A4132">
        <v>2.8954834559946052</v>
      </c>
    </row>
    <row r="4133" spans="1:1">
      <c r="A4133">
        <v>2.89550963421547</v>
      </c>
    </row>
    <row r="4134" spans="1:1">
      <c r="A4134">
        <v>2.8955324086233878</v>
      </c>
    </row>
    <row r="4135" spans="1:1">
      <c r="A4135">
        <v>2.895701363365272</v>
      </c>
    </row>
    <row r="4136" spans="1:1">
      <c r="A4136">
        <v>2.895738726928446</v>
      </c>
    </row>
    <row r="4137" spans="1:1">
      <c r="A4137">
        <v>2.8957944649353058</v>
      </c>
    </row>
    <row r="4138" spans="1:1">
      <c r="A4138">
        <v>2.8958227184291432</v>
      </c>
    </row>
    <row r="4139" spans="1:1">
      <c r="A4139">
        <v>2.895852161642317</v>
      </c>
    </row>
    <row r="4140" spans="1:1">
      <c r="A4140">
        <v>2.8963826588370032</v>
      </c>
    </row>
    <row r="4141" spans="1:1">
      <c r="A4141">
        <v>2.8976734666228241</v>
      </c>
    </row>
    <row r="4142" spans="1:1">
      <c r="A4142">
        <v>2.898159424922063</v>
      </c>
    </row>
    <row r="4143" spans="1:1">
      <c r="A4143">
        <v>2.8982078746308622</v>
      </c>
    </row>
    <row r="4144" spans="1:1">
      <c r="A4144">
        <v>2.8988379522052941</v>
      </c>
    </row>
    <row r="4145" spans="1:1">
      <c r="A4145">
        <v>2.8988487067119491</v>
      </c>
    </row>
    <row r="4146" spans="1:1">
      <c r="A4146">
        <v>2.899160151426122</v>
      </c>
    </row>
    <row r="4147" spans="1:1">
      <c r="A4147">
        <v>2.899614259060193</v>
      </c>
    </row>
    <row r="4148" spans="1:1">
      <c r="A4148">
        <v>2.8998290131416882</v>
      </c>
    </row>
    <row r="4149" spans="1:1">
      <c r="A4149">
        <v>2.899882269180841</v>
      </c>
    </row>
    <row r="4150" spans="1:1">
      <c r="A4150">
        <v>2.9001637519863182</v>
      </c>
    </row>
    <row r="4151" spans="1:1">
      <c r="A4151">
        <v>2.9001847203638178</v>
      </c>
    </row>
    <row r="4152" spans="1:1">
      <c r="A4152">
        <v>2.9003661913570111</v>
      </c>
    </row>
    <row r="4153" spans="1:1">
      <c r="A4153">
        <v>2.900577830026478</v>
      </c>
    </row>
    <row r="4154" spans="1:1">
      <c r="A4154">
        <v>2.900732257752868</v>
      </c>
    </row>
    <row r="4155" spans="1:1">
      <c r="A4155">
        <v>2.9008042988098892</v>
      </c>
    </row>
    <row r="4156" spans="1:1">
      <c r="A4156">
        <v>2.9009638446217632</v>
      </c>
    </row>
    <row r="4157" spans="1:1">
      <c r="A4157">
        <v>2.9011786838238289</v>
      </c>
    </row>
    <row r="4158" spans="1:1">
      <c r="A4158">
        <v>2.901214234193886</v>
      </c>
    </row>
    <row r="4159" spans="1:1">
      <c r="A4159">
        <v>2.9012412179836429</v>
      </c>
    </row>
    <row r="4160" spans="1:1">
      <c r="A4160">
        <v>2.9016841581105202</v>
      </c>
    </row>
    <row r="4161" spans="1:1">
      <c r="A4161">
        <v>2.9017367806521022</v>
      </c>
    </row>
    <row r="4162" spans="1:1">
      <c r="A4162">
        <v>2.9017373412570331</v>
      </c>
    </row>
    <row r="4163" spans="1:1">
      <c r="A4163">
        <v>2.9021396032241058</v>
      </c>
    </row>
    <row r="4164" spans="1:1">
      <c r="A4164">
        <v>2.90221907433975</v>
      </c>
    </row>
    <row r="4165" spans="1:1">
      <c r="A4165">
        <v>2.9027199991746011</v>
      </c>
    </row>
    <row r="4166" spans="1:1">
      <c r="A4166">
        <v>2.9029274018060209</v>
      </c>
    </row>
    <row r="4167" spans="1:1">
      <c r="A4167">
        <v>2.9029614922177691</v>
      </c>
    </row>
    <row r="4168" spans="1:1">
      <c r="A4168">
        <v>2.9031452605567818</v>
      </c>
    </row>
    <row r="4169" spans="1:1">
      <c r="A4169">
        <v>2.9032349390610559</v>
      </c>
    </row>
    <row r="4170" spans="1:1">
      <c r="A4170">
        <v>2.9033827944564159</v>
      </c>
    </row>
    <row r="4171" spans="1:1">
      <c r="A4171">
        <v>2.9035001172684018</v>
      </c>
    </row>
    <row r="4172" spans="1:1">
      <c r="A4172">
        <v>2.903546249204247</v>
      </c>
    </row>
    <row r="4173" spans="1:1">
      <c r="A4173">
        <v>2.903679828493873</v>
      </c>
    </row>
    <row r="4174" spans="1:1">
      <c r="A4174">
        <v>2.9041998551079971</v>
      </c>
    </row>
    <row r="4175" spans="1:1">
      <c r="A4175">
        <v>2.9044331615870389</v>
      </c>
    </row>
    <row r="4176" spans="1:1">
      <c r="A4176">
        <v>2.9045730819648181</v>
      </c>
    </row>
    <row r="4177" spans="1:1">
      <c r="A4177">
        <v>2.9047070558341339</v>
      </c>
    </row>
    <row r="4178" spans="1:1">
      <c r="A4178">
        <v>2.9047410003832161</v>
      </c>
    </row>
    <row r="4179" spans="1:1">
      <c r="A4179">
        <v>2.9050862766485719</v>
      </c>
    </row>
    <row r="4180" spans="1:1">
      <c r="A4180">
        <v>2.9052797451433969</v>
      </c>
    </row>
    <row r="4181" spans="1:1">
      <c r="A4181">
        <v>2.905531877260676</v>
      </c>
    </row>
    <row r="4182" spans="1:1">
      <c r="A4182">
        <v>2.905665369008287</v>
      </c>
    </row>
    <row r="4183" spans="1:1">
      <c r="A4183">
        <v>2.9058516197848498</v>
      </c>
    </row>
    <row r="4184" spans="1:1">
      <c r="A4184">
        <v>2.9058824512093939</v>
      </c>
    </row>
    <row r="4185" spans="1:1">
      <c r="A4185">
        <v>2.906075636977969</v>
      </c>
    </row>
    <row r="4186" spans="1:1">
      <c r="A4186">
        <v>2.9060920783165161</v>
      </c>
    </row>
    <row r="4187" spans="1:1">
      <c r="A4187">
        <v>2.9069813782241352</v>
      </c>
    </row>
    <row r="4188" spans="1:1">
      <c r="A4188">
        <v>2.9070328202083791</v>
      </c>
    </row>
    <row r="4189" spans="1:1">
      <c r="A4189">
        <v>2.9070578861720131</v>
      </c>
    </row>
    <row r="4190" spans="1:1">
      <c r="A4190">
        <v>2.9072269292383419</v>
      </c>
    </row>
    <row r="4191" spans="1:1">
      <c r="A4191">
        <v>2.9073034491972711</v>
      </c>
    </row>
    <row r="4192" spans="1:1">
      <c r="A4192">
        <v>2.9074790641532982</v>
      </c>
    </row>
    <row r="4193" spans="1:1">
      <c r="A4193">
        <v>2.9075174973443279</v>
      </c>
    </row>
    <row r="4194" spans="1:1">
      <c r="A4194">
        <v>2.907659618034125</v>
      </c>
    </row>
    <row r="4195" spans="1:1">
      <c r="A4195">
        <v>2.907966886417038</v>
      </c>
    </row>
    <row r="4196" spans="1:1">
      <c r="A4196">
        <v>2.9082874090567898</v>
      </c>
    </row>
    <row r="4197" spans="1:1">
      <c r="A4197">
        <v>2.908378888078889</v>
      </c>
    </row>
    <row r="4198" spans="1:1">
      <c r="A4198">
        <v>2.9086289335301152</v>
      </c>
    </row>
    <row r="4199" spans="1:1">
      <c r="A4199">
        <v>2.908661198021012</v>
      </c>
    </row>
    <row r="4200" spans="1:1">
      <c r="A4200">
        <v>2.9086669870905419</v>
      </c>
    </row>
    <row r="4201" spans="1:1">
      <c r="A4201">
        <v>2.909065793641314</v>
      </c>
    </row>
    <row r="4202" spans="1:1">
      <c r="A4202">
        <v>2.909842942558881</v>
      </c>
    </row>
    <row r="4203" spans="1:1">
      <c r="A4203">
        <v>2.9099418365035978</v>
      </c>
    </row>
    <row r="4204" spans="1:1">
      <c r="A4204">
        <v>2.9108661011785131</v>
      </c>
    </row>
    <row r="4205" spans="1:1">
      <c r="A4205">
        <v>2.910967063450371</v>
      </c>
    </row>
    <row r="4206" spans="1:1">
      <c r="A4206">
        <v>2.9115453769915671</v>
      </c>
    </row>
    <row r="4207" spans="1:1">
      <c r="A4207">
        <v>2.9125428766654862</v>
      </c>
    </row>
    <row r="4208" spans="1:1">
      <c r="A4208">
        <v>2.9127945439363252</v>
      </c>
    </row>
    <row r="4209" spans="1:1">
      <c r="A4209">
        <v>2.9130769152354219</v>
      </c>
    </row>
    <row r="4210" spans="1:1">
      <c r="A4210">
        <v>2.9132737714151999</v>
      </c>
    </row>
    <row r="4211" spans="1:1">
      <c r="A4211">
        <v>2.9133490899019709</v>
      </c>
    </row>
    <row r="4212" spans="1:1">
      <c r="A4212">
        <v>2.9135253756853552</v>
      </c>
    </row>
    <row r="4213" spans="1:1">
      <c r="A4213">
        <v>2.9137450571669992</v>
      </c>
    </row>
    <row r="4214" spans="1:1">
      <c r="A4214">
        <v>2.9138103425796649</v>
      </c>
    </row>
    <row r="4215" spans="1:1">
      <c r="A4215">
        <v>2.914028463963076</v>
      </c>
    </row>
    <row r="4216" spans="1:1">
      <c r="A4216">
        <v>2.9141221706769742</v>
      </c>
    </row>
    <row r="4217" spans="1:1">
      <c r="A4217">
        <v>2.9144745528069569</v>
      </c>
    </row>
    <row r="4218" spans="1:1">
      <c r="A4218">
        <v>2.9146713493231702</v>
      </c>
    </row>
    <row r="4219" spans="1:1">
      <c r="A4219">
        <v>2.9146751716698529</v>
      </c>
    </row>
    <row r="4220" spans="1:1">
      <c r="A4220">
        <v>2.9147710164012328</v>
      </c>
    </row>
    <row r="4221" spans="1:1">
      <c r="A4221">
        <v>2.9147813067599899</v>
      </c>
    </row>
    <row r="4222" spans="1:1">
      <c r="A4222">
        <v>2.914839193378933</v>
      </c>
    </row>
    <row r="4223" spans="1:1">
      <c r="A4223">
        <v>2.9149811194496751</v>
      </c>
    </row>
    <row r="4224" spans="1:1">
      <c r="A4224">
        <v>2.915343502860769</v>
      </c>
    </row>
    <row r="4225" spans="1:1">
      <c r="A4225">
        <v>2.9154347517871928</v>
      </c>
    </row>
    <row r="4226" spans="1:1">
      <c r="A4226">
        <v>2.915459673670362</v>
      </c>
    </row>
    <row r="4227" spans="1:1">
      <c r="A4227">
        <v>2.915490559300653</v>
      </c>
    </row>
    <row r="4228" spans="1:1">
      <c r="A4228">
        <v>2.9156823392313771</v>
      </c>
    </row>
    <row r="4229" spans="1:1">
      <c r="A4229">
        <v>2.9157257209096099</v>
      </c>
    </row>
    <row r="4230" spans="1:1">
      <c r="A4230">
        <v>2.9157626659567799</v>
      </c>
    </row>
    <row r="4231" spans="1:1">
      <c r="A4231">
        <v>2.9158152174969731</v>
      </c>
    </row>
    <row r="4232" spans="1:1">
      <c r="A4232">
        <v>2.915895499853792</v>
      </c>
    </row>
    <row r="4233" spans="1:1">
      <c r="A4233">
        <v>2.9160135166156862</v>
      </c>
    </row>
    <row r="4234" spans="1:1">
      <c r="A4234">
        <v>2.916038100854756</v>
      </c>
    </row>
    <row r="4235" spans="1:1">
      <c r="A4235">
        <v>2.9161196383407169</v>
      </c>
    </row>
    <row r="4236" spans="1:1">
      <c r="A4236">
        <v>2.9161277772253351</v>
      </c>
    </row>
    <row r="4237" spans="1:1">
      <c r="A4237">
        <v>2.9161420071527928</v>
      </c>
    </row>
    <row r="4238" spans="1:1">
      <c r="A4238">
        <v>2.9161888814715682</v>
      </c>
    </row>
    <row r="4239" spans="1:1">
      <c r="A4239">
        <v>2.9162516231531899</v>
      </c>
    </row>
    <row r="4240" spans="1:1">
      <c r="A4240">
        <v>2.9163412763837822</v>
      </c>
    </row>
    <row r="4241" spans="1:1">
      <c r="A4241">
        <v>2.9164138440898362</v>
      </c>
    </row>
    <row r="4242" spans="1:1">
      <c r="A4242">
        <v>2.9164308173805642</v>
      </c>
    </row>
    <row r="4243" spans="1:1">
      <c r="A4243">
        <v>2.916540613439786</v>
      </c>
    </row>
    <row r="4244" spans="1:1">
      <c r="A4244">
        <v>2.916550170612382</v>
      </c>
    </row>
    <row r="4245" spans="1:1">
      <c r="A4245">
        <v>2.9165849453662012</v>
      </c>
    </row>
    <row r="4246" spans="1:1">
      <c r="A4246">
        <v>2.91659892439074</v>
      </c>
    </row>
    <row r="4247" spans="1:1">
      <c r="A4247">
        <v>2.916623543416196</v>
      </c>
    </row>
    <row r="4248" spans="1:1">
      <c r="A4248">
        <v>2.9171325978245748</v>
      </c>
    </row>
    <row r="4249" spans="1:1">
      <c r="A4249">
        <v>2.917282840524352</v>
      </c>
    </row>
    <row r="4250" spans="1:1">
      <c r="A4250">
        <v>2.9173114867559748</v>
      </c>
    </row>
    <row r="4251" spans="1:1">
      <c r="A4251">
        <v>2.9173835923252902</v>
      </c>
    </row>
    <row r="4252" spans="1:1">
      <c r="A4252">
        <v>2.91774518866205</v>
      </c>
    </row>
    <row r="4253" spans="1:1">
      <c r="A4253">
        <v>2.917848049376504</v>
      </c>
    </row>
    <row r="4254" spans="1:1">
      <c r="A4254">
        <v>2.918497227278722</v>
      </c>
    </row>
    <row r="4255" spans="1:1">
      <c r="A4255">
        <v>2.9185176826961419</v>
      </c>
    </row>
    <row r="4256" spans="1:1">
      <c r="A4256">
        <v>2.9185568800522108</v>
      </c>
    </row>
    <row r="4257" spans="1:1">
      <c r="A4257">
        <v>2.9188998950456382</v>
      </c>
    </row>
    <row r="4258" spans="1:1">
      <c r="A4258">
        <v>2.9190494421971471</v>
      </c>
    </row>
    <row r="4259" spans="1:1">
      <c r="A4259">
        <v>2.9192116573519331</v>
      </c>
    </row>
    <row r="4260" spans="1:1">
      <c r="A4260">
        <v>2.919301666425405</v>
      </c>
    </row>
    <row r="4261" spans="1:1">
      <c r="A4261">
        <v>2.9193146241044352</v>
      </c>
    </row>
    <row r="4262" spans="1:1">
      <c r="A4262">
        <v>2.9193479103599098</v>
      </c>
    </row>
    <row r="4263" spans="1:1">
      <c r="A4263">
        <v>2.9193985027852252</v>
      </c>
    </row>
    <row r="4264" spans="1:1">
      <c r="A4264">
        <v>2.919653833353486</v>
      </c>
    </row>
    <row r="4265" spans="1:1">
      <c r="A4265">
        <v>2.9197366143193588</v>
      </c>
    </row>
    <row r="4266" spans="1:1">
      <c r="A4266">
        <v>2.9197449829084099</v>
      </c>
    </row>
    <row r="4267" spans="1:1">
      <c r="A4267">
        <v>2.919933480934187</v>
      </c>
    </row>
    <row r="4268" spans="1:1">
      <c r="A4268">
        <v>2.919977666945492</v>
      </c>
    </row>
    <row r="4269" spans="1:1">
      <c r="A4269">
        <v>2.9201112278582779</v>
      </c>
    </row>
    <row r="4270" spans="1:1">
      <c r="A4270">
        <v>2.92053717297616</v>
      </c>
    </row>
    <row r="4271" spans="1:1">
      <c r="A4271">
        <v>2.920613168669842</v>
      </c>
    </row>
    <row r="4272" spans="1:1">
      <c r="A4272">
        <v>2.920779104058004</v>
      </c>
    </row>
    <row r="4273" spans="1:1">
      <c r="A4273">
        <v>2.920874195655216</v>
      </c>
    </row>
    <row r="4274" spans="1:1">
      <c r="A4274">
        <v>2.9209146589657462</v>
      </c>
    </row>
    <row r="4275" spans="1:1">
      <c r="A4275">
        <v>2.921188263755448</v>
      </c>
    </row>
    <row r="4276" spans="1:1">
      <c r="A4276">
        <v>2.9215820254380338</v>
      </c>
    </row>
    <row r="4277" spans="1:1">
      <c r="A4277">
        <v>2.9215922803438108</v>
      </c>
    </row>
    <row r="4278" spans="1:1">
      <c r="A4278">
        <v>2.9219139739152089</v>
      </c>
    </row>
    <row r="4279" spans="1:1">
      <c r="A4279">
        <v>2.922340962586734</v>
      </c>
    </row>
    <row r="4280" spans="1:1">
      <c r="A4280">
        <v>2.923006307584437</v>
      </c>
    </row>
    <row r="4281" spans="1:1">
      <c r="A4281">
        <v>2.9230071828728779</v>
      </c>
    </row>
    <row r="4282" spans="1:1">
      <c r="A4282">
        <v>2.9233818528508819</v>
      </c>
    </row>
    <row r="4283" spans="1:1">
      <c r="A4283">
        <v>2.9235741438541671</v>
      </c>
    </row>
    <row r="4284" spans="1:1">
      <c r="A4284">
        <v>2.923677482382474</v>
      </c>
    </row>
    <row r="4285" spans="1:1">
      <c r="A4285">
        <v>2.9237036139320711</v>
      </c>
    </row>
    <row r="4286" spans="1:1">
      <c r="A4286">
        <v>2.9239373252062149</v>
      </c>
    </row>
    <row r="4287" spans="1:1">
      <c r="A4287">
        <v>2.924140283410027</v>
      </c>
    </row>
    <row r="4288" spans="1:1">
      <c r="A4288">
        <v>2.924331098250057</v>
      </c>
    </row>
    <row r="4289" spans="1:1">
      <c r="A4289">
        <v>2.9243963331494069</v>
      </c>
    </row>
    <row r="4290" spans="1:1">
      <c r="A4290">
        <v>2.9247380885090402</v>
      </c>
    </row>
    <row r="4291" spans="1:1">
      <c r="A4291">
        <v>2.9247402740294528</v>
      </c>
    </row>
    <row r="4292" spans="1:1">
      <c r="A4292">
        <v>2.924771289967047</v>
      </c>
    </row>
    <row r="4293" spans="1:1">
      <c r="A4293">
        <v>2.924878251088431</v>
      </c>
    </row>
    <row r="4294" spans="1:1">
      <c r="A4294">
        <v>2.9249196336926748</v>
      </c>
    </row>
    <row r="4295" spans="1:1">
      <c r="A4295">
        <v>2.9249676787482479</v>
      </c>
    </row>
    <row r="4296" spans="1:1">
      <c r="A4296">
        <v>2.924973040658426</v>
      </c>
    </row>
    <row r="4297" spans="1:1">
      <c r="A4297">
        <v>2.9253166119243632</v>
      </c>
    </row>
    <row r="4298" spans="1:1">
      <c r="A4298">
        <v>2.925345349198496</v>
      </c>
    </row>
    <row r="4299" spans="1:1">
      <c r="A4299">
        <v>2.9255553624916741</v>
      </c>
    </row>
    <row r="4300" spans="1:1">
      <c r="A4300">
        <v>2.9255967809526262</v>
      </c>
    </row>
    <row r="4301" spans="1:1">
      <c r="A4301">
        <v>2.9259520871447759</v>
      </c>
    </row>
    <row r="4302" spans="1:1">
      <c r="A4302">
        <v>2.9262504621782321</v>
      </c>
    </row>
    <row r="4303" spans="1:1">
      <c r="A4303">
        <v>2.9263009000956401</v>
      </c>
    </row>
    <row r="4304" spans="1:1">
      <c r="A4304">
        <v>2.9263304928018199</v>
      </c>
    </row>
    <row r="4305" spans="1:1">
      <c r="A4305">
        <v>2.9264343498201431</v>
      </c>
    </row>
    <row r="4306" spans="1:1">
      <c r="A4306">
        <v>2.9267923975430512</v>
      </c>
    </row>
    <row r="4307" spans="1:1">
      <c r="A4307">
        <v>2.9274295341237968</v>
      </c>
    </row>
    <row r="4308" spans="1:1">
      <c r="A4308">
        <v>2.927984938993673</v>
      </c>
    </row>
    <row r="4309" spans="1:1">
      <c r="A4309">
        <v>2.9281507090359939</v>
      </c>
    </row>
    <row r="4310" spans="1:1">
      <c r="A4310">
        <v>2.9285994112245608</v>
      </c>
    </row>
    <row r="4311" spans="1:1">
      <c r="A4311">
        <v>2.928634210925932</v>
      </c>
    </row>
    <row r="4312" spans="1:1">
      <c r="A4312">
        <v>2.9286922400642008</v>
      </c>
    </row>
    <row r="4313" spans="1:1">
      <c r="A4313">
        <v>2.929089793449871</v>
      </c>
    </row>
    <row r="4314" spans="1:1">
      <c r="A4314">
        <v>2.929720508738209</v>
      </c>
    </row>
    <row r="4315" spans="1:1">
      <c r="A4315">
        <v>2.930348435732649</v>
      </c>
    </row>
    <row r="4316" spans="1:1">
      <c r="A4316">
        <v>2.9305243849812359</v>
      </c>
    </row>
    <row r="4317" spans="1:1">
      <c r="A4317">
        <v>2.9307100351054811</v>
      </c>
    </row>
    <row r="4318" spans="1:1">
      <c r="A4318">
        <v>2.930775090954338</v>
      </c>
    </row>
    <row r="4319" spans="1:1">
      <c r="A4319">
        <v>2.930794760921303</v>
      </c>
    </row>
    <row r="4320" spans="1:1">
      <c r="A4320">
        <v>2.9309820524819949</v>
      </c>
    </row>
    <row r="4321" spans="1:1">
      <c r="A4321">
        <v>2.931054143905051</v>
      </c>
    </row>
    <row r="4322" spans="1:1">
      <c r="A4322">
        <v>2.931055295277857</v>
      </c>
    </row>
    <row r="4323" spans="1:1">
      <c r="A4323">
        <v>2.931101556436857</v>
      </c>
    </row>
    <row r="4324" spans="1:1">
      <c r="A4324">
        <v>2.9312103857618741</v>
      </c>
    </row>
    <row r="4325" spans="1:1">
      <c r="A4325">
        <v>2.9312669019311191</v>
      </c>
    </row>
    <row r="4326" spans="1:1">
      <c r="A4326">
        <v>2.9313854604664589</v>
      </c>
    </row>
    <row r="4327" spans="1:1">
      <c r="A4327">
        <v>2.9314284106758031</v>
      </c>
    </row>
    <row r="4328" spans="1:1">
      <c r="A4328">
        <v>2.9314357615604179</v>
      </c>
    </row>
    <row r="4329" spans="1:1">
      <c r="A4329">
        <v>2.931597341990932</v>
      </c>
    </row>
    <row r="4330" spans="1:1">
      <c r="A4330">
        <v>2.9316496158970078</v>
      </c>
    </row>
    <row r="4331" spans="1:1">
      <c r="A4331">
        <v>2.9317429882293369</v>
      </c>
    </row>
    <row r="4332" spans="1:1">
      <c r="A4332">
        <v>2.931763085210676</v>
      </c>
    </row>
    <row r="4333" spans="1:1">
      <c r="A4333">
        <v>2.9317838291509908</v>
      </c>
    </row>
    <row r="4334" spans="1:1">
      <c r="A4334">
        <v>2.931832201109049</v>
      </c>
    </row>
    <row r="4335" spans="1:1">
      <c r="A4335">
        <v>2.9318344477051301</v>
      </c>
    </row>
    <row r="4336" spans="1:1">
      <c r="A4336">
        <v>2.9318560631106609</v>
      </c>
    </row>
    <row r="4337" spans="1:1">
      <c r="A4337">
        <v>2.931933173861379</v>
      </c>
    </row>
    <row r="4338" spans="1:1">
      <c r="A4338">
        <v>2.9320364119579261</v>
      </c>
    </row>
    <row r="4339" spans="1:1">
      <c r="A4339">
        <v>2.9320751849270512</v>
      </c>
    </row>
    <row r="4340" spans="1:1">
      <c r="A4340">
        <v>2.9321343366704542</v>
      </c>
    </row>
    <row r="4341" spans="1:1">
      <c r="A4341">
        <v>2.9321369545785889</v>
      </c>
    </row>
    <row r="4342" spans="1:1">
      <c r="A4342">
        <v>2.9325745310351659</v>
      </c>
    </row>
    <row r="4343" spans="1:1">
      <c r="A4343">
        <v>2.9326241168494249</v>
      </c>
    </row>
    <row r="4344" spans="1:1">
      <c r="A4344">
        <v>2.9332171612311488</v>
      </c>
    </row>
    <row r="4345" spans="1:1">
      <c r="A4345">
        <v>2.93331581796035</v>
      </c>
    </row>
    <row r="4346" spans="1:1">
      <c r="A4346">
        <v>2.9334639516552281</v>
      </c>
    </row>
    <row r="4347" spans="1:1">
      <c r="A4347">
        <v>2.933785223331038</v>
      </c>
    </row>
    <row r="4348" spans="1:1">
      <c r="A4348">
        <v>2.9342832277229109</v>
      </c>
    </row>
    <row r="4349" spans="1:1">
      <c r="A4349">
        <v>2.93428781444636</v>
      </c>
    </row>
    <row r="4350" spans="1:1">
      <c r="A4350">
        <v>2.934857646584986</v>
      </c>
    </row>
    <row r="4351" spans="1:1">
      <c r="A4351">
        <v>2.9349138650504698</v>
      </c>
    </row>
    <row r="4352" spans="1:1">
      <c r="A4352">
        <v>2.935287224324874</v>
      </c>
    </row>
    <row r="4353" spans="1:1">
      <c r="A4353">
        <v>2.9352990287050851</v>
      </c>
    </row>
    <row r="4354" spans="1:1">
      <c r="A4354">
        <v>2.9359903604886388</v>
      </c>
    </row>
    <row r="4355" spans="1:1">
      <c r="A4355">
        <v>2.9360444097792908</v>
      </c>
    </row>
    <row r="4356" spans="1:1">
      <c r="A4356">
        <v>2.93608510081304</v>
      </c>
    </row>
    <row r="4357" spans="1:1">
      <c r="A4357">
        <v>2.9362294195843011</v>
      </c>
    </row>
    <row r="4358" spans="1:1">
      <c r="A4358">
        <v>2.9365198824439451</v>
      </c>
    </row>
    <row r="4359" spans="1:1">
      <c r="A4359">
        <v>2.9366012181138919</v>
      </c>
    </row>
    <row r="4360" spans="1:1">
      <c r="A4360">
        <v>2.9370188042555561</v>
      </c>
    </row>
    <row r="4361" spans="1:1">
      <c r="A4361">
        <v>2.9370683973649339</v>
      </c>
    </row>
    <row r="4362" spans="1:1">
      <c r="A4362">
        <v>2.9372150115767011</v>
      </c>
    </row>
    <row r="4363" spans="1:1">
      <c r="A4363">
        <v>2.937989980642266</v>
      </c>
    </row>
    <row r="4364" spans="1:1">
      <c r="A4364">
        <v>2.9381565101564728</v>
      </c>
    </row>
    <row r="4365" spans="1:1">
      <c r="A4365">
        <v>2.9382449505592669</v>
      </c>
    </row>
    <row r="4366" spans="1:1">
      <c r="A4366">
        <v>2.9383097386313688</v>
      </c>
    </row>
    <row r="4367" spans="1:1">
      <c r="A4367">
        <v>2.9385530151249171</v>
      </c>
    </row>
    <row r="4368" spans="1:1">
      <c r="A4368">
        <v>2.9385970567214059</v>
      </c>
    </row>
    <row r="4369" spans="1:1">
      <c r="A4369">
        <v>2.9386377549150171</v>
      </c>
    </row>
    <row r="4370" spans="1:1">
      <c r="A4370">
        <v>2.938732744030248</v>
      </c>
    </row>
    <row r="4371" spans="1:1">
      <c r="A4371">
        <v>2.9388584700806808</v>
      </c>
    </row>
    <row r="4372" spans="1:1">
      <c r="A4372">
        <v>2.9389574305677861</v>
      </c>
    </row>
    <row r="4373" spans="1:1">
      <c r="A4373">
        <v>2.9389759648836171</v>
      </c>
    </row>
    <row r="4374" spans="1:1">
      <c r="A4374">
        <v>2.9390795980053248</v>
      </c>
    </row>
    <row r="4375" spans="1:1">
      <c r="A4375">
        <v>2.9394217165097891</v>
      </c>
    </row>
    <row r="4376" spans="1:1">
      <c r="A4376">
        <v>2.93949559728367</v>
      </c>
    </row>
    <row r="4377" spans="1:1">
      <c r="A4377">
        <v>2.939995407423452</v>
      </c>
    </row>
    <row r="4378" spans="1:1">
      <c r="A4378">
        <v>2.940017212034598</v>
      </c>
    </row>
    <row r="4379" spans="1:1">
      <c r="A4379">
        <v>2.9400209658232348</v>
      </c>
    </row>
    <row r="4380" spans="1:1">
      <c r="A4380">
        <v>2.940386911859262</v>
      </c>
    </row>
    <row r="4381" spans="1:1">
      <c r="A4381">
        <v>2.940743935682439</v>
      </c>
    </row>
    <row r="4382" spans="1:1">
      <c r="A4382">
        <v>2.940818282352196</v>
      </c>
    </row>
    <row r="4383" spans="1:1">
      <c r="A4383">
        <v>2.9410483740555389</v>
      </c>
    </row>
    <row r="4384" spans="1:1">
      <c r="A4384">
        <v>2.941082437302375</v>
      </c>
    </row>
    <row r="4385" spans="1:1">
      <c r="A4385">
        <v>2.9411699742387452</v>
      </c>
    </row>
    <row r="4386" spans="1:1">
      <c r="A4386">
        <v>2.9412936580728219</v>
      </c>
    </row>
    <row r="4387" spans="1:1">
      <c r="A4387">
        <v>2.9413209154578031</v>
      </c>
    </row>
    <row r="4388" spans="1:1">
      <c r="A4388">
        <v>2.9416197115529599</v>
      </c>
    </row>
    <row r="4389" spans="1:1">
      <c r="A4389">
        <v>2.9419123035487158</v>
      </c>
    </row>
    <row r="4390" spans="1:1">
      <c r="A4390">
        <v>2.9419191624871139</v>
      </c>
    </row>
    <row r="4391" spans="1:1">
      <c r="A4391">
        <v>2.9419765458338438</v>
      </c>
    </row>
    <row r="4392" spans="1:1">
      <c r="A4392">
        <v>2.9420203311512361</v>
      </c>
    </row>
    <row r="4393" spans="1:1">
      <c r="A4393">
        <v>2.942208607112601</v>
      </c>
    </row>
    <row r="4394" spans="1:1">
      <c r="A4394">
        <v>2.9423438771992849</v>
      </c>
    </row>
    <row r="4395" spans="1:1">
      <c r="A4395">
        <v>2.9423884617322442</v>
      </c>
    </row>
    <row r="4396" spans="1:1">
      <c r="A4396">
        <v>2.942399737899108</v>
      </c>
    </row>
    <row r="4397" spans="1:1">
      <c r="A4397">
        <v>2.9424020235200601</v>
      </c>
    </row>
    <row r="4398" spans="1:1">
      <c r="A4398">
        <v>2.9424577280267701</v>
      </c>
    </row>
    <row r="4399" spans="1:1">
      <c r="A4399">
        <v>2.9424931256377169</v>
      </c>
    </row>
    <row r="4400" spans="1:1">
      <c r="A4400">
        <v>2.9426567353129731</v>
      </c>
    </row>
    <row r="4401" spans="1:1">
      <c r="A4401">
        <v>2.9427528324236158</v>
      </c>
    </row>
    <row r="4402" spans="1:1">
      <c r="A4402">
        <v>2.9427668701129241</v>
      </c>
    </row>
    <row r="4403" spans="1:1">
      <c r="A4403">
        <v>2.942790684935932</v>
      </c>
    </row>
    <row r="4404" spans="1:1">
      <c r="A4404">
        <v>2.9428525643909582</v>
      </c>
    </row>
    <row r="4405" spans="1:1">
      <c r="A4405">
        <v>2.9429516968235112</v>
      </c>
    </row>
    <row r="4406" spans="1:1">
      <c r="A4406">
        <v>2.9429619983330819</v>
      </c>
    </row>
    <row r="4407" spans="1:1">
      <c r="A4407">
        <v>2.942987782795957</v>
      </c>
    </row>
    <row r="4408" spans="1:1">
      <c r="A4408">
        <v>2.9430262216556651</v>
      </c>
    </row>
    <row r="4409" spans="1:1">
      <c r="A4409">
        <v>2.9430335293326868</v>
      </c>
    </row>
    <row r="4410" spans="1:1">
      <c r="A4410">
        <v>2.9430479094964781</v>
      </c>
    </row>
    <row r="4411" spans="1:1">
      <c r="A4411">
        <v>2.9430612666149281</v>
      </c>
    </row>
    <row r="4412" spans="1:1">
      <c r="A4412">
        <v>2.9430897083258372</v>
      </c>
    </row>
    <row r="4413" spans="1:1">
      <c r="A4413">
        <v>2.9431535831206088</v>
      </c>
    </row>
    <row r="4414" spans="1:1">
      <c r="A4414">
        <v>2.943161895107679</v>
      </c>
    </row>
    <row r="4415" spans="1:1">
      <c r="A4415">
        <v>2.94317829231397</v>
      </c>
    </row>
    <row r="4416" spans="1:1">
      <c r="A4416">
        <v>2.9432156377355541</v>
      </c>
    </row>
    <row r="4417" spans="1:1">
      <c r="A4417">
        <v>2.943228354827804</v>
      </c>
    </row>
    <row r="4418" spans="1:1">
      <c r="A4418">
        <v>2.943243333061965</v>
      </c>
    </row>
    <row r="4419" spans="1:1">
      <c r="A4419">
        <v>2.9432794344640372</v>
      </c>
    </row>
    <row r="4420" spans="1:1">
      <c r="A4420">
        <v>2.9433006468166338</v>
      </c>
    </row>
    <row r="4421" spans="1:1">
      <c r="A4421">
        <v>2.9433552868439961</v>
      </c>
    </row>
    <row r="4422" spans="1:1">
      <c r="A4422">
        <v>2.943364737337212</v>
      </c>
    </row>
    <row r="4423" spans="1:1">
      <c r="A4423">
        <v>2.9433694680906162</v>
      </c>
    </row>
    <row r="4424" spans="1:1">
      <c r="A4424">
        <v>2.943404437987041</v>
      </c>
    </row>
    <row r="4425" spans="1:1">
      <c r="A4425">
        <v>2.9434047811502788</v>
      </c>
    </row>
    <row r="4426" spans="1:1">
      <c r="A4426">
        <v>2.943411956383239</v>
      </c>
    </row>
    <row r="4427" spans="1:1">
      <c r="A4427">
        <v>2.9434228435752812</v>
      </c>
    </row>
    <row r="4428" spans="1:1">
      <c r="A4428">
        <v>2.9434557280069118</v>
      </c>
    </row>
    <row r="4429" spans="1:1">
      <c r="A4429">
        <v>2.9435313059380648</v>
      </c>
    </row>
    <row r="4430" spans="1:1">
      <c r="A4430">
        <v>2.9436243211148621</v>
      </c>
    </row>
    <row r="4431" spans="1:1">
      <c r="A4431">
        <v>2.9436496398804342</v>
      </c>
    </row>
    <row r="4432" spans="1:1">
      <c r="A4432">
        <v>2.943650595029069</v>
      </c>
    </row>
    <row r="4433" spans="1:1">
      <c r="A4433">
        <v>2.943670553836252</v>
      </c>
    </row>
    <row r="4434" spans="1:1">
      <c r="A4434">
        <v>2.9438019687617141</v>
      </c>
    </row>
    <row r="4435" spans="1:1">
      <c r="A4435">
        <v>2.9438278321614608</v>
      </c>
    </row>
    <row r="4436" spans="1:1">
      <c r="A4436">
        <v>2.9439129831877242</v>
      </c>
    </row>
    <row r="4437" spans="1:1">
      <c r="A4437">
        <v>2.9439764121177552</v>
      </c>
    </row>
    <row r="4438" spans="1:1">
      <c r="A4438">
        <v>2.9440245741582571</v>
      </c>
    </row>
    <row r="4439" spans="1:1">
      <c r="A4439">
        <v>2.9440357597891231</v>
      </c>
    </row>
    <row r="4440" spans="1:1">
      <c r="A4440">
        <v>2.944047079979331</v>
      </c>
    </row>
    <row r="4441" spans="1:1">
      <c r="A4441">
        <v>2.9440518256178438</v>
      </c>
    </row>
    <row r="4442" spans="1:1">
      <c r="A4442">
        <v>2.9440570707147931</v>
      </c>
    </row>
    <row r="4443" spans="1:1">
      <c r="A4443">
        <v>2.9440797799396519</v>
      </c>
    </row>
    <row r="4444" spans="1:1">
      <c r="A4444">
        <v>2.9440918227661288</v>
      </c>
    </row>
    <row r="4445" spans="1:1">
      <c r="A4445">
        <v>2.944101762830361</v>
      </c>
    </row>
    <row r="4446" spans="1:1">
      <c r="A4446">
        <v>2.9442023263412809</v>
      </c>
    </row>
    <row r="4447" spans="1:1">
      <c r="A4447">
        <v>2.944232669256682</v>
      </c>
    </row>
    <row r="4448" spans="1:1">
      <c r="A4448">
        <v>2.9442840591819719</v>
      </c>
    </row>
    <row r="4449" spans="1:1">
      <c r="A4449">
        <v>2.9442851208725651</v>
      </c>
    </row>
    <row r="4450" spans="1:1">
      <c r="A4450">
        <v>2.944361773384975</v>
      </c>
    </row>
    <row r="4451" spans="1:1">
      <c r="A4451">
        <v>2.9444134505503392</v>
      </c>
    </row>
    <row r="4452" spans="1:1">
      <c r="A4452">
        <v>2.9444271014393841</v>
      </c>
    </row>
    <row r="4453" spans="1:1">
      <c r="A4453">
        <v>2.9444898781490401</v>
      </c>
    </row>
    <row r="4454" spans="1:1">
      <c r="A4454">
        <v>2.9445743816006469</v>
      </c>
    </row>
    <row r="4455" spans="1:1">
      <c r="A4455">
        <v>2.944705937354279</v>
      </c>
    </row>
    <row r="4456" spans="1:1">
      <c r="A4456">
        <v>2.9447633814112182</v>
      </c>
    </row>
    <row r="4457" spans="1:1">
      <c r="A4457">
        <v>2.944809431168836</v>
      </c>
    </row>
    <row r="4458" spans="1:1">
      <c r="A4458">
        <v>2.944842529210852</v>
      </c>
    </row>
    <row r="4459" spans="1:1">
      <c r="A4459">
        <v>2.9448693447590202</v>
      </c>
    </row>
    <row r="4460" spans="1:1">
      <c r="A4460">
        <v>2.944879432071327</v>
      </c>
    </row>
    <row r="4461" spans="1:1">
      <c r="A4461">
        <v>2.944905503765646</v>
      </c>
    </row>
    <row r="4462" spans="1:1">
      <c r="A4462">
        <v>2.9449540522348769</v>
      </c>
    </row>
    <row r="4463" spans="1:1">
      <c r="A4463">
        <v>2.945061941204945</v>
      </c>
    </row>
    <row r="4464" spans="1:1">
      <c r="A4464">
        <v>2.945071050716801</v>
      </c>
    </row>
    <row r="4465" spans="1:1">
      <c r="A4465">
        <v>2.945134273309034</v>
      </c>
    </row>
    <row r="4466" spans="1:1">
      <c r="A4466">
        <v>2.9451849030643729</v>
      </c>
    </row>
    <row r="4467" spans="1:1">
      <c r="A4467">
        <v>2.9452274410831731</v>
      </c>
    </row>
    <row r="4468" spans="1:1">
      <c r="A4468">
        <v>2.945285747779069</v>
      </c>
    </row>
    <row r="4469" spans="1:1">
      <c r="A4469">
        <v>2.9453020040941462</v>
      </c>
    </row>
    <row r="4470" spans="1:1">
      <c r="A4470">
        <v>2.9453113831240771</v>
      </c>
    </row>
    <row r="4471" spans="1:1">
      <c r="A4471">
        <v>2.945449467633718</v>
      </c>
    </row>
    <row r="4472" spans="1:1">
      <c r="A4472">
        <v>2.945560741618793</v>
      </c>
    </row>
    <row r="4473" spans="1:1">
      <c r="A4473">
        <v>2.9460873048531862</v>
      </c>
    </row>
    <row r="4474" spans="1:1">
      <c r="A4474">
        <v>2.9461468308933609</v>
      </c>
    </row>
    <row r="4475" spans="1:1">
      <c r="A4475">
        <v>2.9461867167702049</v>
      </c>
    </row>
    <row r="4476" spans="1:1">
      <c r="A4476">
        <v>2.9464753892882478</v>
      </c>
    </row>
    <row r="4477" spans="1:1">
      <c r="A4477">
        <v>2.946506584279891</v>
      </c>
    </row>
    <row r="4478" spans="1:1">
      <c r="A4478">
        <v>2.94656861736093</v>
      </c>
    </row>
    <row r="4479" spans="1:1">
      <c r="A4479">
        <v>2.9465865172829639</v>
      </c>
    </row>
    <row r="4480" spans="1:1">
      <c r="A4480">
        <v>2.9465866901943469</v>
      </c>
    </row>
    <row r="4481" spans="1:1">
      <c r="A4481">
        <v>2.946636359004434</v>
      </c>
    </row>
    <row r="4482" spans="1:1">
      <c r="A4482">
        <v>2.946705647185301</v>
      </c>
    </row>
    <row r="4483" spans="1:1">
      <c r="A4483">
        <v>2.946888774459469</v>
      </c>
    </row>
    <row r="4484" spans="1:1">
      <c r="A4484">
        <v>2.9470153182276229</v>
      </c>
    </row>
    <row r="4485" spans="1:1">
      <c r="A4485">
        <v>2.947072482212441</v>
      </c>
    </row>
    <row r="4486" spans="1:1">
      <c r="A4486">
        <v>2.9471166254057222</v>
      </c>
    </row>
    <row r="4487" spans="1:1">
      <c r="A4487">
        <v>2.9471453983359961</v>
      </c>
    </row>
    <row r="4488" spans="1:1">
      <c r="A4488">
        <v>2.9473028646618911</v>
      </c>
    </row>
    <row r="4489" spans="1:1">
      <c r="A4489">
        <v>2.9474066559107879</v>
      </c>
    </row>
    <row r="4490" spans="1:1">
      <c r="A4490">
        <v>2.947480801112516</v>
      </c>
    </row>
    <row r="4491" spans="1:1">
      <c r="A4491">
        <v>2.947512723944484</v>
      </c>
    </row>
    <row r="4492" spans="1:1">
      <c r="A4492">
        <v>2.947524811277479</v>
      </c>
    </row>
    <row r="4493" spans="1:1">
      <c r="A4493">
        <v>2.9475264954182232</v>
      </c>
    </row>
    <row r="4494" spans="1:1">
      <c r="A4494">
        <v>2.947788866116559</v>
      </c>
    </row>
    <row r="4495" spans="1:1">
      <c r="A4495">
        <v>2.9478360116737412</v>
      </c>
    </row>
    <row r="4496" spans="1:1">
      <c r="A4496">
        <v>2.9478431354887622</v>
      </c>
    </row>
    <row r="4497" spans="1:1">
      <c r="A4497">
        <v>2.9478791764797361</v>
      </c>
    </row>
    <row r="4498" spans="1:1">
      <c r="A4498">
        <v>2.9479079333831879</v>
      </c>
    </row>
    <row r="4499" spans="1:1">
      <c r="A4499">
        <v>2.947924125075303</v>
      </c>
    </row>
    <row r="4500" spans="1:1">
      <c r="A4500">
        <v>2.9479333761024331</v>
      </c>
    </row>
    <row r="4501" spans="1:1">
      <c r="A4501">
        <v>2.947977130667701</v>
      </c>
    </row>
    <row r="4502" spans="1:1">
      <c r="A4502">
        <v>2.9479856756749849</v>
      </c>
    </row>
    <row r="4503" spans="1:1">
      <c r="A4503">
        <v>2.9480470830588659</v>
      </c>
    </row>
    <row r="4504" spans="1:1">
      <c r="A4504">
        <v>2.9482781551539321</v>
      </c>
    </row>
    <row r="4505" spans="1:1">
      <c r="A4505">
        <v>2.9483521765205349</v>
      </c>
    </row>
    <row r="4506" spans="1:1">
      <c r="A4506">
        <v>2.9484268900305599</v>
      </c>
    </row>
    <row r="4507" spans="1:1">
      <c r="A4507">
        <v>2.9484714327841139</v>
      </c>
    </row>
    <row r="4508" spans="1:1">
      <c r="A4508">
        <v>2.9484853989091051</v>
      </c>
    </row>
    <row r="4509" spans="1:1">
      <c r="A4509">
        <v>2.9485617361345469</v>
      </c>
    </row>
    <row r="4510" spans="1:1">
      <c r="A4510">
        <v>2.9485620190931692</v>
      </c>
    </row>
    <row r="4511" spans="1:1">
      <c r="A4511">
        <v>2.9485784474834671</v>
      </c>
    </row>
    <row r="4512" spans="1:1">
      <c r="A4512">
        <v>2.948593165920995</v>
      </c>
    </row>
    <row r="4513" spans="1:1">
      <c r="A4513">
        <v>2.9486104648038838</v>
      </c>
    </row>
    <row r="4514" spans="1:1">
      <c r="A4514">
        <v>2.9488081629177501</v>
      </c>
    </row>
    <row r="4515" spans="1:1">
      <c r="A4515">
        <v>2.9488312971876312</v>
      </c>
    </row>
    <row r="4516" spans="1:1">
      <c r="A4516">
        <v>2.948938074079166</v>
      </c>
    </row>
    <row r="4517" spans="1:1">
      <c r="A4517">
        <v>2.948952754812892</v>
      </c>
    </row>
    <row r="4518" spans="1:1">
      <c r="A4518">
        <v>2.9489969907315778</v>
      </c>
    </row>
    <row r="4519" spans="1:1">
      <c r="A4519">
        <v>2.949006860382227</v>
      </c>
    </row>
    <row r="4520" spans="1:1">
      <c r="A4520">
        <v>2.9490235708854389</v>
      </c>
    </row>
    <row r="4521" spans="1:1">
      <c r="A4521">
        <v>2.9492956956818119</v>
      </c>
    </row>
    <row r="4522" spans="1:1">
      <c r="A4522">
        <v>2.949323425260499</v>
      </c>
    </row>
    <row r="4523" spans="1:1">
      <c r="A4523">
        <v>2.9497340893428148</v>
      </c>
    </row>
    <row r="4524" spans="1:1">
      <c r="A4524">
        <v>2.9498283216153789</v>
      </c>
    </row>
    <row r="4525" spans="1:1">
      <c r="A4525">
        <v>2.9499213541427189</v>
      </c>
    </row>
    <row r="4526" spans="1:1">
      <c r="A4526">
        <v>2.9501648376879039</v>
      </c>
    </row>
    <row r="4527" spans="1:1">
      <c r="A4527">
        <v>2.950249516955509</v>
      </c>
    </row>
    <row r="4528" spans="1:1">
      <c r="A4528">
        <v>2.9503317023332212</v>
      </c>
    </row>
    <row r="4529" spans="1:1">
      <c r="A4529">
        <v>2.9504322172731969</v>
      </c>
    </row>
    <row r="4530" spans="1:1">
      <c r="A4530">
        <v>2.9506116304891932</v>
      </c>
    </row>
    <row r="4531" spans="1:1">
      <c r="A4531">
        <v>2.9508497988199331</v>
      </c>
    </row>
    <row r="4532" spans="1:1">
      <c r="A4532">
        <v>2.9508506984466241</v>
      </c>
    </row>
    <row r="4533" spans="1:1">
      <c r="A4533">
        <v>2.95119115093352</v>
      </c>
    </row>
    <row r="4534" spans="1:1">
      <c r="A4534">
        <v>2.9512925831941428</v>
      </c>
    </row>
    <row r="4535" spans="1:1">
      <c r="A4535">
        <v>2.9514271111407169</v>
      </c>
    </row>
    <row r="4536" spans="1:1">
      <c r="A4536">
        <v>2.951433489515277</v>
      </c>
    </row>
    <row r="4537" spans="1:1">
      <c r="A4537">
        <v>2.9514870498454342</v>
      </c>
    </row>
    <row r="4538" spans="1:1">
      <c r="A4538">
        <v>2.9515092198834441</v>
      </c>
    </row>
    <row r="4539" spans="1:1">
      <c r="A4539">
        <v>2.951849677750837</v>
      </c>
    </row>
    <row r="4540" spans="1:1">
      <c r="A4540">
        <v>2.951958293673032</v>
      </c>
    </row>
    <row r="4541" spans="1:1">
      <c r="A4541">
        <v>2.952079156835433</v>
      </c>
    </row>
    <row r="4542" spans="1:1">
      <c r="A4542">
        <v>2.9520966282802652</v>
      </c>
    </row>
    <row r="4543" spans="1:1">
      <c r="A4543">
        <v>2.9521370838136631</v>
      </c>
    </row>
    <row r="4544" spans="1:1">
      <c r="A4544">
        <v>2.9522937442505182</v>
      </c>
    </row>
    <row r="4545" spans="1:1">
      <c r="A4545">
        <v>2.9523989152577399</v>
      </c>
    </row>
    <row r="4546" spans="1:1">
      <c r="A4546">
        <v>2.9524777224815471</v>
      </c>
    </row>
    <row r="4547" spans="1:1">
      <c r="A4547">
        <v>2.9525930798239308</v>
      </c>
    </row>
    <row r="4548" spans="1:1">
      <c r="A4548">
        <v>2.9526016042772989</v>
      </c>
    </row>
    <row r="4549" spans="1:1">
      <c r="A4549">
        <v>2.9526583756111351</v>
      </c>
    </row>
    <row r="4550" spans="1:1">
      <c r="A4550">
        <v>2.9527861577554919</v>
      </c>
    </row>
    <row r="4551" spans="1:1">
      <c r="A4551">
        <v>2.9529670932155798</v>
      </c>
    </row>
    <row r="4552" spans="1:1">
      <c r="A4552">
        <v>2.9529821345704499</v>
      </c>
    </row>
    <row r="4553" spans="1:1">
      <c r="A4553">
        <v>2.952989113829696</v>
      </c>
    </row>
    <row r="4554" spans="1:1">
      <c r="A4554">
        <v>2.9531316179298019</v>
      </c>
    </row>
    <row r="4555" spans="1:1">
      <c r="A4555">
        <v>2.953278615029669</v>
      </c>
    </row>
    <row r="4556" spans="1:1">
      <c r="A4556">
        <v>2.9533237402862871</v>
      </c>
    </row>
    <row r="4557" spans="1:1">
      <c r="A4557">
        <v>2.953366207698084</v>
      </c>
    </row>
    <row r="4558" spans="1:1">
      <c r="A4558">
        <v>2.9535381762863779</v>
      </c>
    </row>
    <row r="4559" spans="1:1">
      <c r="A4559">
        <v>2.953872465647442</v>
      </c>
    </row>
    <row r="4560" spans="1:1">
      <c r="A4560">
        <v>2.9544086236808829</v>
      </c>
    </row>
    <row r="4561" spans="1:1">
      <c r="A4561">
        <v>2.954923972080703</v>
      </c>
    </row>
    <row r="4562" spans="1:1">
      <c r="A4562">
        <v>2.955065697231464</v>
      </c>
    </row>
    <row r="4563" spans="1:1">
      <c r="A4563">
        <v>2.9551716536377248</v>
      </c>
    </row>
    <row r="4564" spans="1:1">
      <c r="A4564">
        <v>2.9551734621915839</v>
      </c>
    </row>
    <row r="4565" spans="1:1">
      <c r="A4565">
        <v>2.9553825988332001</v>
      </c>
    </row>
    <row r="4566" spans="1:1">
      <c r="A4566">
        <v>2.9554917781489172</v>
      </c>
    </row>
    <row r="4567" spans="1:1">
      <c r="A4567">
        <v>2.9555240377555601</v>
      </c>
    </row>
    <row r="4568" spans="1:1">
      <c r="A4568">
        <v>2.955589033733768</v>
      </c>
    </row>
    <row r="4569" spans="1:1">
      <c r="A4569">
        <v>2.9558955792690011</v>
      </c>
    </row>
    <row r="4570" spans="1:1">
      <c r="A4570">
        <v>2.956049901829346</v>
      </c>
    </row>
    <row r="4571" spans="1:1">
      <c r="A4571">
        <v>2.9563488539011882</v>
      </c>
    </row>
    <row r="4572" spans="1:1">
      <c r="A4572">
        <v>2.956476903362228</v>
      </c>
    </row>
    <row r="4573" spans="1:1">
      <c r="A4573">
        <v>2.9568180596543052</v>
      </c>
    </row>
    <row r="4574" spans="1:1">
      <c r="A4574">
        <v>2.9569952844376579</v>
      </c>
    </row>
    <row r="4575" spans="1:1">
      <c r="A4575">
        <v>2.957012681435264</v>
      </c>
    </row>
    <row r="4576" spans="1:1">
      <c r="A4576">
        <v>2.9570857835081399</v>
      </c>
    </row>
    <row r="4577" spans="1:1">
      <c r="A4577">
        <v>2.9571265450756821</v>
      </c>
    </row>
    <row r="4578" spans="1:1">
      <c r="A4578">
        <v>2.9571432126384898</v>
      </c>
    </row>
    <row r="4579" spans="1:1">
      <c r="A4579">
        <v>2.9573882411778039</v>
      </c>
    </row>
    <row r="4580" spans="1:1">
      <c r="A4580">
        <v>2.9577709862526298</v>
      </c>
    </row>
    <row r="4581" spans="1:1">
      <c r="A4581">
        <v>2.958782691038254</v>
      </c>
    </row>
    <row r="4582" spans="1:1">
      <c r="A4582">
        <v>2.958794610183161</v>
      </c>
    </row>
    <row r="4583" spans="1:1">
      <c r="A4583">
        <v>2.959215690042698</v>
      </c>
    </row>
    <row r="4584" spans="1:1">
      <c r="A4584">
        <v>2.9592651616439349</v>
      </c>
    </row>
    <row r="4585" spans="1:1">
      <c r="A4585">
        <v>2.9598692768967099</v>
      </c>
    </row>
    <row r="4586" spans="1:1">
      <c r="A4586">
        <v>2.959920114375989</v>
      </c>
    </row>
    <row r="4587" spans="1:1">
      <c r="A4587">
        <v>2.9601259771271629</v>
      </c>
    </row>
    <row r="4588" spans="1:1">
      <c r="A4588">
        <v>2.9601301233176409</v>
      </c>
    </row>
    <row r="4589" spans="1:1">
      <c r="A4589">
        <v>2.960226227010132</v>
      </c>
    </row>
    <row r="4590" spans="1:1">
      <c r="A4590">
        <v>2.9602365384838598</v>
      </c>
    </row>
    <row r="4591" spans="1:1">
      <c r="A4591">
        <v>2.960239377019068</v>
      </c>
    </row>
    <row r="4592" spans="1:1">
      <c r="A4592">
        <v>2.9602714525097591</v>
      </c>
    </row>
    <row r="4593" spans="1:1">
      <c r="A4593">
        <v>2.960272599274588</v>
      </c>
    </row>
    <row r="4594" spans="1:1">
      <c r="A4594">
        <v>2.960276800396318</v>
      </c>
    </row>
    <row r="4595" spans="1:1">
      <c r="A4595">
        <v>2.9602769664837458</v>
      </c>
    </row>
    <row r="4596" spans="1:1">
      <c r="A4596">
        <v>2.9603074861757328</v>
      </c>
    </row>
    <row r="4597" spans="1:1">
      <c r="A4597">
        <v>2.960311494893034</v>
      </c>
    </row>
    <row r="4598" spans="1:1">
      <c r="A4598">
        <v>2.960315385438125</v>
      </c>
    </row>
    <row r="4599" spans="1:1">
      <c r="A4599">
        <v>2.9603455540442001</v>
      </c>
    </row>
    <row r="4600" spans="1:1">
      <c r="A4600">
        <v>2.9603530318121751</v>
      </c>
    </row>
    <row r="4601" spans="1:1">
      <c r="A4601">
        <v>2.9603639105712132</v>
      </c>
    </row>
    <row r="4602" spans="1:1">
      <c r="A4602">
        <v>2.960370524150199</v>
      </c>
    </row>
    <row r="4603" spans="1:1">
      <c r="A4603">
        <v>2.9603761113575939</v>
      </c>
    </row>
    <row r="4604" spans="1:1">
      <c r="A4604">
        <v>2.960379012832854</v>
      </c>
    </row>
    <row r="4605" spans="1:1">
      <c r="A4605">
        <v>2.96039906887856</v>
      </c>
    </row>
    <row r="4606" spans="1:1">
      <c r="A4606">
        <v>2.9604019389206422</v>
      </c>
    </row>
    <row r="4607" spans="1:1">
      <c r="A4607">
        <v>2.960402498975931</v>
      </c>
    </row>
    <row r="4608" spans="1:1">
      <c r="A4608">
        <v>2.9604087245031292</v>
      </c>
    </row>
    <row r="4609" spans="1:1">
      <c r="A4609">
        <v>2.960413274949151</v>
      </c>
    </row>
    <row r="4610" spans="1:1">
      <c r="A4610">
        <v>2.9604204032291608</v>
      </c>
    </row>
    <row r="4611" spans="1:1">
      <c r="A4611">
        <v>2.960484154645274</v>
      </c>
    </row>
    <row r="4612" spans="1:1">
      <c r="A4612">
        <v>2.9606166589009408</v>
      </c>
    </row>
    <row r="4613" spans="1:1">
      <c r="A4613">
        <v>2.9606492849050068</v>
      </c>
    </row>
    <row r="4614" spans="1:1">
      <c r="A4614">
        <v>2.9607011324230128</v>
      </c>
    </row>
    <row r="4615" spans="1:1">
      <c r="A4615">
        <v>2.9607123997069769</v>
      </c>
    </row>
    <row r="4616" spans="1:1">
      <c r="A4616">
        <v>2.9607176474992771</v>
      </c>
    </row>
    <row r="4617" spans="1:1">
      <c r="A4617">
        <v>2.96079849569798</v>
      </c>
    </row>
    <row r="4618" spans="1:1">
      <c r="A4618">
        <v>2.960815367210019</v>
      </c>
    </row>
    <row r="4619" spans="1:1">
      <c r="A4619">
        <v>2.9608650422413341</v>
      </c>
    </row>
    <row r="4620" spans="1:1">
      <c r="A4620">
        <v>2.9611358155738721</v>
      </c>
    </row>
    <row r="4621" spans="1:1">
      <c r="A4621">
        <v>2.9611797216191129</v>
      </c>
    </row>
    <row r="4622" spans="1:1">
      <c r="A4622">
        <v>2.9612006088415672</v>
      </c>
    </row>
    <row r="4623" spans="1:1">
      <c r="A4623">
        <v>2.961316516160009</v>
      </c>
    </row>
    <row r="4624" spans="1:1">
      <c r="A4624">
        <v>2.9614738085270278</v>
      </c>
    </row>
    <row r="4625" spans="1:1">
      <c r="A4625">
        <v>2.9616511068709528</v>
      </c>
    </row>
    <row r="4626" spans="1:1">
      <c r="A4626">
        <v>2.9616630489973801</v>
      </c>
    </row>
    <row r="4627" spans="1:1">
      <c r="A4627">
        <v>2.9620283369929399</v>
      </c>
    </row>
    <row r="4628" spans="1:1">
      <c r="A4628">
        <v>2.9620639767976971</v>
      </c>
    </row>
    <row r="4629" spans="1:1">
      <c r="A4629">
        <v>2.962108466004663</v>
      </c>
    </row>
    <row r="4630" spans="1:1">
      <c r="A4630">
        <v>2.9621336760192531</v>
      </c>
    </row>
    <row r="4631" spans="1:1">
      <c r="A4631">
        <v>2.962173820713657</v>
      </c>
    </row>
    <row r="4632" spans="1:1">
      <c r="A4632">
        <v>2.9624598183409492</v>
      </c>
    </row>
    <row r="4633" spans="1:1">
      <c r="A4633">
        <v>2.962500916091904</v>
      </c>
    </row>
    <row r="4634" spans="1:1">
      <c r="A4634">
        <v>2.9625740950644381</v>
      </c>
    </row>
    <row r="4635" spans="1:1">
      <c r="A4635">
        <v>2.9625999480533292</v>
      </c>
    </row>
    <row r="4636" spans="1:1">
      <c r="A4636">
        <v>2.9629410896051001</v>
      </c>
    </row>
    <row r="4637" spans="1:1">
      <c r="A4637">
        <v>2.9629734484776158</v>
      </c>
    </row>
    <row r="4638" spans="1:1">
      <c r="A4638">
        <v>2.9630233053192958</v>
      </c>
    </row>
    <row r="4639" spans="1:1">
      <c r="A4639">
        <v>2.9630477755123499</v>
      </c>
    </row>
    <row r="4640" spans="1:1">
      <c r="A4640">
        <v>2.963261776587466</v>
      </c>
    </row>
    <row r="4641" spans="1:1">
      <c r="A4641">
        <v>2.9635164261789382</v>
      </c>
    </row>
    <row r="4642" spans="1:1">
      <c r="A4642">
        <v>2.9637010388033622</v>
      </c>
    </row>
    <row r="4643" spans="1:1">
      <c r="A4643">
        <v>2.963745029023749</v>
      </c>
    </row>
    <row r="4644" spans="1:1">
      <c r="A4644">
        <v>2.963914489499516</v>
      </c>
    </row>
    <row r="4645" spans="1:1">
      <c r="A4645">
        <v>2.9640143910466481</v>
      </c>
    </row>
    <row r="4646" spans="1:1">
      <c r="A4646">
        <v>2.9641425138174382</v>
      </c>
    </row>
    <row r="4647" spans="1:1">
      <c r="A4647">
        <v>2.9641571378156488</v>
      </c>
    </row>
    <row r="4648" spans="1:1">
      <c r="A4648">
        <v>2.9642035520928771</v>
      </c>
    </row>
    <row r="4649" spans="1:1">
      <c r="A4649">
        <v>2.964279002593567</v>
      </c>
    </row>
    <row r="4650" spans="1:1">
      <c r="A4650">
        <v>2.964415126469182</v>
      </c>
    </row>
    <row r="4651" spans="1:1">
      <c r="A4651">
        <v>2.9648742678928608</v>
      </c>
    </row>
    <row r="4652" spans="1:1">
      <c r="A4652">
        <v>2.9648861966128042</v>
      </c>
    </row>
    <row r="4653" spans="1:1">
      <c r="A4653">
        <v>2.9650946596208212</v>
      </c>
    </row>
    <row r="4654" spans="1:1">
      <c r="A4654">
        <v>2.9651025584335442</v>
      </c>
    </row>
    <row r="4655" spans="1:1">
      <c r="A4655">
        <v>2.9652194212310579</v>
      </c>
    </row>
    <row r="4656" spans="1:1">
      <c r="A4656">
        <v>2.9652270909571321</v>
      </c>
    </row>
    <row r="4657" spans="1:1">
      <c r="A4657">
        <v>2.9652508324136351</v>
      </c>
    </row>
    <row r="4658" spans="1:1">
      <c r="A4658">
        <v>2.9653920231480488</v>
      </c>
    </row>
    <row r="4659" spans="1:1">
      <c r="A4659">
        <v>2.965733639988255</v>
      </c>
    </row>
    <row r="4660" spans="1:1">
      <c r="A4660">
        <v>2.9657995511668029</v>
      </c>
    </row>
    <row r="4661" spans="1:1">
      <c r="A4661">
        <v>2.965905615648766</v>
      </c>
    </row>
    <row r="4662" spans="1:1">
      <c r="A4662">
        <v>2.9661433671693809</v>
      </c>
    </row>
    <row r="4663" spans="1:1">
      <c r="A4663">
        <v>2.966245165690895</v>
      </c>
    </row>
    <row r="4664" spans="1:1">
      <c r="A4664">
        <v>2.9664320004508959</v>
      </c>
    </row>
    <row r="4665" spans="1:1">
      <c r="A4665">
        <v>2.96647013098013</v>
      </c>
    </row>
    <row r="4666" spans="1:1">
      <c r="A4666">
        <v>2.966472443718525</v>
      </c>
    </row>
    <row r="4667" spans="1:1">
      <c r="A4667">
        <v>2.966627674980709</v>
      </c>
    </row>
    <row r="4668" spans="1:1">
      <c r="A4668">
        <v>2.9666740550118762</v>
      </c>
    </row>
    <row r="4669" spans="1:1">
      <c r="A4669">
        <v>2.9667918835542881</v>
      </c>
    </row>
    <row r="4670" spans="1:1">
      <c r="A4670">
        <v>2.9672000127279028</v>
      </c>
    </row>
    <row r="4671" spans="1:1">
      <c r="A4671">
        <v>2.967242517775079</v>
      </c>
    </row>
    <row r="4672" spans="1:1">
      <c r="A4672">
        <v>2.9673292730315768</v>
      </c>
    </row>
    <row r="4673" spans="1:1">
      <c r="A4673">
        <v>2.967458897076936</v>
      </c>
    </row>
    <row r="4674" spans="1:1">
      <c r="A4674">
        <v>2.967472552815567</v>
      </c>
    </row>
    <row r="4675" spans="1:1">
      <c r="A4675">
        <v>2.967561550699692</v>
      </c>
    </row>
    <row r="4676" spans="1:1">
      <c r="A4676">
        <v>2.9675774609516821</v>
      </c>
    </row>
    <row r="4677" spans="1:1">
      <c r="A4677">
        <v>2.9676996107676752</v>
      </c>
    </row>
    <row r="4678" spans="1:1">
      <c r="A4678">
        <v>2.9677440180745678</v>
      </c>
    </row>
    <row r="4679" spans="1:1">
      <c r="A4679">
        <v>2.9680461617866492</v>
      </c>
    </row>
    <row r="4680" spans="1:1">
      <c r="A4680">
        <v>2.968150876137186</v>
      </c>
    </row>
    <row r="4681" spans="1:1">
      <c r="A4681">
        <v>2.9682761483115039</v>
      </c>
    </row>
    <row r="4682" spans="1:1">
      <c r="A4682">
        <v>2.9684388991755331</v>
      </c>
    </row>
    <row r="4683" spans="1:1">
      <c r="A4683">
        <v>2.9685513053564669</v>
      </c>
    </row>
    <row r="4684" spans="1:1">
      <c r="A4684">
        <v>2.9686188829589359</v>
      </c>
    </row>
    <row r="4685" spans="1:1">
      <c r="A4685">
        <v>2.9686310720263411</v>
      </c>
    </row>
    <row r="4686" spans="1:1">
      <c r="A4686">
        <v>2.9686868772397972</v>
      </c>
    </row>
    <row r="4687" spans="1:1">
      <c r="A4687">
        <v>2.9687340079067499</v>
      </c>
    </row>
    <row r="4688" spans="1:1">
      <c r="A4688">
        <v>2.9689570562455319</v>
      </c>
    </row>
    <row r="4689" spans="1:1">
      <c r="A4689">
        <v>2.9690629158777861</v>
      </c>
    </row>
    <row r="4690" spans="1:1">
      <c r="A4690">
        <v>2.969098737323681</v>
      </c>
    </row>
    <row r="4691" spans="1:1">
      <c r="A4691">
        <v>2.9695851161299558</v>
      </c>
    </row>
    <row r="4692" spans="1:1">
      <c r="A4692">
        <v>2.96992434552081</v>
      </c>
    </row>
    <row r="4693" spans="1:1">
      <c r="A4693">
        <v>2.9701038579311949</v>
      </c>
    </row>
    <row r="4694" spans="1:1">
      <c r="A4694">
        <v>2.970873910424555</v>
      </c>
    </row>
    <row r="4695" spans="1:1">
      <c r="A4695">
        <v>2.9710738613045971</v>
      </c>
    </row>
    <row r="4696" spans="1:1">
      <c r="A4696">
        <v>2.9717562925195811</v>
      </c>
    </row>
    <row r="4697" spans="1:1">
      <c r="A4697">
        <v>2.9723359222442398</v>
      </c>
    </row>
    <row r="4698" spans="1:1">
      <c r="A4698">
        <v>2.972615506348756</v>
      </c>
    </row>
    <row r="4699" spans="1:1">
      <c r="A4699">
        <v>2.9726957110849801</v>
      </c>
    </row>
    <row r="4700" spans="1:1">
      <c r="A4700">
        <v>2.9729924415878521</v>
      </c>
    </row>
    <row r="4701" spans="1:1">
      <c r="A4701">
        <v>2.9730090744014421</v>
      </c>
    </row>
    <row r="4702" spans="1:1">
      <c r="A4702">
        <v>2.973409651520877</v>
      </c>
    </row>
    <row r="4703" spans="1:1">
      <c r="A4703">
        <v>2.9734613960999319</v>
      </c>
    </row>
    <row r="4704" spans="1:1">
      <c r="A4704">
        <v>2.9736508543926772</v>
      </c>
    </row>
    <row r="4705" spans="1:1">
      <c r="A4705">
        <v>2.9737070744749041</v>
      </c>
    </row>
    <row r="4706" spans="1:1">
      <c r="A4706">
        <v>2.974041685645652</v>
      </c>
    </row>
    <row r="4707" spans="1:1">
      <c r="A4707">
        <v>2.9740427607008808</v>
      </c>
    </row>
    <row r="4708" spans="1:1">
      <c r="A4708">
        <v>2.9741621031649368</v>
      </c>
    </row>
    <row r="4709" spans="1:1">
      <c r="A4709">
        <v>2.9742243450095849</v>
      </c>
    </row>
    <row r="4710" spans="1:1">
      <c r="A4710">
        <v>2.9742811171971901</v>
      </c>
    </row>
    <row r="4711" spans="1:1">
      <c r="A4711">
        <v>2.9744484728845531</v>
      </c>
    </row>
    <row r="4712" spans="1:1">
      <c r="A4712">
        <v>2.9744517640289541</v>
      </c>
    </row>
    <row r="4713" spans="1:1">
      <c r="A4713">
        <v>2.9745399452768502</v>
      </c>
    </row>
    <row r="4714" spans="1:1">
      <c r="A4714">
        <v>2.9745439056485741</v>
      </c>
    </row>
    <row r="4715" spans="1:1">
      <c r="A4715">
        <v>2.9747622952591679</v>
      </c>
    </row>
    <row r="4716" spans="1:1">
      <c r="A4716">
        <v>2.9750210106813131</v>
      </c>
    </row>
    <row r="4717" spans="1:1">
      <c r="A4717">
        <v>2.975050452893671</v>
      </c>
    </row>
    <row r="4718" spans="1:1">
      <c r="A4718">
        <v>2.975083054751583</v>
      </c>
    </row>
    <row r="4719" spans="1:1">
      <c r="A4719">
        <v>2.975199141061506</v>
      </c>
    </row>
    <row r="4720" spans="1:1">
      <c r="A4720">
        <v>2.9753152078744298</v>
      </c>
    </row>
    <row r="4721" spans="1:1">
      <c r="A4721">
        <v>2.9753678026720651</v>
      </c>
    </row>
    <row r="4722" spans="1:1">
      <c r="A4722">
        <v>2.9754405245223619</v>
      </c>
    </row>
    <row r="4723" spans="1:1">
      <c r="A4723">
        <v>2.9754943773786131</v>
      </c>
    </row>
    <row r="4724" spans="1:1">
      <c r="A4724">
        <v>2.97551923554667</v>
      </c>
    </row>
    <row r="4725" spans="1:1">
      <c r="A4725">
        <v>2.9755403984902098</v>
      </c>
    </row>
    <row r="4726" spans="1:1">
      <c r="A4726">
        <v>2.9756982026155319</v>
      </c>
    </row>
    <row r="4727" spans="1:1">
      <c r="A4727">
        <v>2.9757325617804762</v>
      </c>
    </row>
    <row r="4728" spans="1:1">
      <c r="A4728">
        <v>2.97578473878001</v>
      </c>
    </row>
    <row r="4729" spans="1:1">
      <c r="A4729">
        <v>2.9758113727984781</v>
      </c>
    </row>
    <row r="4730" spans="1:1">
      <c r="A4730">
        <v>2.9758394940945401</v>
      </c>
    </row>
    <row r="4731" spans="1:1">
      <c r="A4731">
        <v>2.97607230355174</v>
      </c>
    </row>
    <row r="4732" spans="1:1">
      <c r="A4732">
        <v>2.976334602910681</v>
      </c>
    </row>
    <row r="4733" spans="1:1">
      <c r="A4733">
        <v>2.9763808110571519</v>
      </c>
    </row>
    <row r="4734" spans="1:1">
      <c r="A4734">
        <v>2.9765301492779841</v>
      </c>
    </row>
    <row r="4735" spans="1:1">
      <c r="A4735">
        <v>2.9766172514154219</v>
      </c>
    </row>
    <row r="4736" spans="1:1">
      <c r="A4736">
        <v>2.977025123173914</v>
      </c>
    </row>
    <row r="4737" spans="1:1">
      <c r="A4737">
        <v>2.977408039608282</v>
      </c>
    </row>
    <row r="4738" spans="1:1">
      <c r="A4738">
        <v>2.9775411028334688</v>
      </c>
    </row>
    <row r="4739" spans="1:1">
      <c r="A4739">
        <v>2.977995584890254</v>
      </c>
    </row>
    <row r="4740" spans="1:1">
      <c r="A4740">
        <v>2.9780406130151662</v>
      </c>
    </row>
    <row r="4741" spans="1:1">
      <c r="A4741">
        <v>2.9783361396959012</v>
      </c>
    </row>
    <row r="4742" spans="1:1">
      <c r="A4742">
        <v>2.9786295576130488</v>
      </c>
    </row>
    <row r="4743" spans="1:1">
      <c r="A4743">
        <v>2.978647967131252</v>
      </c>
    </row>
    <row r="4744" spans="1:1">
      <c r="A4744">
        <v>2.9792875696684411</v>
      </c>
    </row>
    <row r="4745" spans="1:1">
      <c r="A4745">
        <v>2.9795663750701951</v>
      </c>
    </row>
    <row r="4746" spans="1:1">
      <c r="A4746">
        <v>2.9798908740582681</v>
      </c>
    </row>
    <row r="4747" spans="1:1">
      <c r="A4747">
        <v>2.9798919939266848</v>
      </c>
    </row>
    <row r="4748" spans="1:1">
      <c r="A4748">
        <v>2.9801559154571282</v>
      </c>
    </row>
    <row r="4749" spans="1:1">
      <c r="A4749">
        <v>2.9803321507572722</v>
      </c>
    </row>
    <row r="4750" spans="1:1">
      <c r="A4750">
        <v>2.980396771449402</v>
      </c>
    </row>
    <row r="4751" spans="1:1">
      <c r="A4751">
        <v>2.9805025572414499</v>
      </c>
    </row>
    <row r="4752" spans="1:1">
      <c r="A4752">
        <v>2.9805933437037311</v>
      </c>
    </row>
    <row r="4753" spans="1:1">
      <c r="A4753">
        <v>2.9806482633150662</v>
      </c>
    </row>
    <row r="4754" spans="1:1">
      <c r="A4754">
        <v>2.9807350230196228</v>
      </c>
    </row>
    <row r="4755" spans="1:1">
      <c r="A4755">
        <v>2.980864028961923</v>
      </c>
    </row>
    <row r="4756" spans="1:1">
      <c r="A4756">
        <v>2.980878661197131</v>
      </c>
    </row>
    <row r="4757" spans="1:1">
      <c r="A4757">
        <v>2.9809681399002428</v>
      </c>
    </row>
    <row r="4758" spans="1:1">
      <c r="A4758">
        <v>2.9811473288262</v>
      </c>
    </row>
    <row r="4759" spans="1:1">
      <c r="A4759">
        <v>2.981361577062478</v>
      </c>
    </row>
    <row r="4760" spans="1:1">
      <c r="A4760">
        <v>2.9814133057579681</v>
      </c>
    </row>
    <row r="4761" spans="1:1">
      <c r="A4761">
        <v>2.9815311648835459</v>
      </c>
    </row>
    <row r="4762" spans="1:1">
      <c r="A4762">
        <v>2.981588969857627</v>
      </c>
    </row>
    <row r="4763" spans="1:1">
      <c r="A4763">
        <v>2.9819934125548251</v>
      </c>
    </row>
    <row r="4764" spans="1:1">
      <c r="A4764">
        <v>2.982022087362413</v>
      </c>
    </row>
    <row r="4765" spans="1:1">
      <c r="A4765">
        <v>2.9820499240988241</v>
      </c>
    </row>
    <row r="4766" spans="1:1">
      <c r="A4766">
        <v>2.98249926519751</v>
      </c>
    </row>
    <row r="4767" spans="1:1">
      <c r="A4767">
        <v>2.9825592178837241</v>
      </c>
    </row>
    <row r="4768" spans="1:1">
      <c r="A4768">
        <v>2.9828217860972801</v>
      </c>
    </row>
    <row r="4769" spans="1:1">
      <c r="A4769">
        <v>2.9829768158945611</v>
      </c>
    </row>
    <row r="4770" spans="1:1">
      <c r="A4770">
        <v>2.9830588187998339</v>
      </c>
    </row>
    <row r="4771" spans="1:1">
      <c r="A4771">
        <v>2.9830855169533539</v>
      </c>
    </row>
    <row r="4772" spans="1:1">
      <c r="A4772">
        <v>2.983203433853777</v>
      </c>
    </row>
    <row r="4773" spans="1:1">
      <c r="A4773">
        <v>2.983316302370723</v>
      </c>
    </row>
    <row r="4774" spans="1:1">
      <c r="A4774">
        <v>2.983575739274706</v>
      </c>
    </row>
    <row r="4775" spans="1:1">
      <c r="A4775">
        <v>2.983720188363888</v>
      </c>
    </row>
    <row r="4776" spans="1:1">
      <c r="A4776">
        <v>2.983795684338888</v>
      </c>
    </row>
    <row r="4777" spans="1:1">
      <c r="A4777">
        <v>2.9838149700129781</v>
      </c>
    </row>
    <row r="4778" spans="1:1">
      <c r="A4778">
        <v>2.9838224075493982</v>
      </c>
    </row>
    <row r="4779" spans="1:1">
      <c r="A4779">
        <v>2.9839203097418121</v>
      </c>
    </row>
    <row r="4780" spans="1:1">
      <c r="A4780">
        <v>2.9840146300802921</v>
      </c>
    </row>
    <row r="4781" spans="1:1">
      <c r="A4781">
        <v>2.9840909211348361</v>
      </c>
    </row>
    <row r="4782" spans="1:1">
      <c r="A4782">
        <v>2.9842383584327599</v>
      </c>
    </row>
    <row r="4783" spans="1:1">
      <c r="A4783">
        <v>2.9843810207765391</v>
      </c>
    </row>
    <row r="4784" spans="1:1">
      <c r="A4784">
        <v>2.9844365932794559</v>
      </c>
    </row>
    <row r="4785" spans="1:1">
      <c r="A4785">
        <v>2.984540322041886</v>
      </c>
    </row>
    <row r="4786" spans="1:1">
      <c r="A4786">
        <v>2.984566394677723</v>
      </c>
    </row>
    <row r="4787" spans="1:1">
      <c r="A4787">
        <v>2.984927835117853</v>
      </c>
    </row>
    <row r="4788" spans="1:1">
      <c r="A4788">
        <v>2.985098438470835</v>
      </c>
    </row>
    <row r="4789" spans="1:1">
      <c r="A4789">
        <v>2.985170534747692</v>
      </c>
    </row>
    <row r="4790" spans="1:1">
      <c r="A4790">
        <v>2.9853410150652091</v>
      </c>
    </row>
    <row r="4791" spans="1:1">
      <c r="A4791">
        <v>2.9854882956577931</v>
      </c>
    </row>
    <row r="4792" spans="1:1">
      <c r="A4792">
        <v>2.9856587149300799</v>
      </c>
    </row>
    <row r="4793" spans="1:1">
      <c r="A4793">
        <v>2.9856978182781782</v>
      </c>
    </row>
    <row r="4794" spans="1:1">
      <c r="A4794">
        <v>2.9860184198488531</v>
      </c>
    </row>
    <row r="4795" spans="1:1">
      <c r="A4795">
        <v>2.986225258379696</v>
      </c>
    </row>
    <row r="4796" spans="1:1">
      <c r="A4796">
        <v>2.9863633386914419</v>
      </c>
    </row>
    <row r="4797" spans="1:1">
      <c r="A4797">
        <v>2.9863709261460771</v>
      </c>
    </row>
    <row r="4798" spans="1:1">
      <c r="A4798">
        <v>2.9864856629651348</v>
      </c>
    </row>
    <row r="4799" spans="1:1">
      <c r="A4799">
        <v>2.986577212864804</v>
      </c>
    </row>
    <row r="4800" spans="1:1">
      <c r="A4800">
        <v>2.986787280540717</v>
      </c>
    </row>
    <row r="4801" spans="1:1">
      <c r="A4801">
        <v>2.9868487618307049</v>
      </c>
    </row>
    <row r="4802" spans="1:1">
      <c r="A4802">
        <v>2.9870171928853479</v>
      </c>
    </row>
    <row r="4803" spans="1:1">
      <c r="A4803">
        <v>2.9870500210942752</v>
      </c>
    </row>
    <row r="4804" spans="1:1">
      <c r="A4804">
        <v>2.9871749350270762</v>
      </c>
    </row>
    <row r="4805" spans="1:1">
      <c r="A4805">
        <v>2.987427177032882</v>
      </c>
    </row>
    <row r="4806" spans="1:1">
      <c r="A4806">
        <v>2.9874429426938911</v>
      </c>
    </row>
    <row r="4807" spans="1:1">
      <c r="A4807">
        <v>2.9875254701622609</v>
      </c>
    </row>
    <row r="4808" spans="1:1">
      <c r="A4808">
        <v>2.9879636907821912</v>
      </c>
    </row>
    <row r="4809" spans="1:1">
      <c r="A4809">
        <v>2.9880288081131701</v>
      </c>
    </row>
    <row r="4810" spans="1:1">
      <c r="A4810">
        <v>2.9880381807755629</v>
      </c>
    </row>
    <row r="4811" spans="1:1">
      <c r="A4811">
        <v>2.988060954544872</v>
      </c>
    </row>
    <row r="4812" spans="1:1">
      <c r="A4812">
        <v>2.9880637166334632</v>
      </c>
    </row>
    <row r="4813" spans="1:1">
      <c r="A4813">
        <v>2.9882293308153818</v>
      </c>
    </row>
    <row r="4814" spans="1:1">
      <c r="A4814">
        <v>2.98828647791892</v>
      </c>
    </row>
    <row r="4815" spans="1:1">
      <c r="A4815">
        <v>2.9886763463507529</v>
      </c>
    </row>
    <row r="4816" spans="1:1">
      <c r="A4816">
        <v>2.98899459713647</v>
      </c>
    </row>
    <row r="4817" spans="1:1">
      <c r="A4817">
        <v>2.9892598270486008</v>
      </c>
    </row>
    <row r="4818" spans="1:1">
      <c r="A4818">
        <v>2.9893312923670501</v>
      </c>
    </row>
    <row r="4819" spans="1:1">
      <c r="A4819">
        <v>2.9893960220745481</v>
      </c>
    </row>
    <row r="4820" spans="1:1">
      <c r="A4820">
        <v>2.989677904946316</v>
      </c>
    </row>
    <row r="4821" spans="1:1">
      <c r="A4821">
        <v>2.98968568029145</v>
      </c>
    </row>
    <row r="4822" spans="1:1">
      <c r="A4822">
        <v>2.989717228434881</v>
      </c>
    </row>
    <row r="4823" spans="1:1">
      <c r="A4823">
        <v>2.9918595574318649</v>
      </c>
    </row>
    <row r="4824" spans="1:1">
      <c r="A4824">
        <v>2.9921563172439738</v>
      </c>
    </row>
    <row r="4825" spans="1:1">
      <c r="A4825">
        <v>2.992679802860466</v>
      </c>
    </row>
    <row r="4826" spans="1:1">
      <c r="A4826">
        <v>2.9932383342046749</v>
      </c>
    </row>
    <row r="4827" spans="1:1">
      <c r="A4827">
        <v>2.9934571803980599</v>
      </c>
    </row>
    <row r="4828" spans="1:1">
      <c r="A4828">
        <v>2.9936425863188041</v>
      </c>
    </row>
    <row r="4829" spans="1:1">
      <c r="A4829">
        <v>2.9936923214836839</v>
      </c>
    </row>
    <row r="4830" spans="1:1">
      <c r="A4830">
        <v>2.9946903533889091</v>
      </c>
    </row>
    <row r="4831" spans="1:1">
      <c r="A4831">
        <v>2.994912591709967</v>
      </c>
    </row>
    <row r="4832" spans="1:1">
      <c r="A4832">
        <v>2.994978859154485</v>
      </c>
    </row>
    <row r="4833" spans="1:1">
      <c r="A4833">
        <v>2.9956415220901431</v>
      </c>
    </row>
    <row r="4834" spans="1:1">
      <c r="A4834">
        <v>2.9956460175371271</v>
      </c>
    </row>
    <row r="4835" spans="1:1">
      <c r="A4835">
        <v>2.9958528139587668</v>
      </c>
    </row>
    <row r="4836" spans="1:1">
      <c r="A4836">
        <v>2.9958566937724629</v>
      </c>
    </row>
    <row r="4837" spans="1:1">
      <c r="A4837">
        <v>2.9959744436087101</v>
      </c>
    </row>
    <row r="4838" spans="1:1">
      <c r="A4838">
        <v>2.9965336525947772</v>
      </c>
    </row>
    <row r="4839" spans="1:1">
      <c r="A4839">
        <v>2.9966263209852668</v>
      </c>
    </row>
    <row r="4840" spans="1:1">
      <c r="A4840">
        <v>2.996680880530838</v>
      </c>
    </row>
    <row r="4841" spans="1:1">
      <c r="A4841">
        <v>2.9967805023535878</v>
      </c>
    </row>
    <row r="4842" spans="1:1">
      <c r="A4842">
        <v>2.99699286268353</v>
      </c>
    </row>
    <row r="4843" spans="1:1">
      <c r="A4843">
        <v>2.9970101309524049</v>
      </c>
    </row>
    <row r="4844" spans="1:1">
      <c r="A4844">
        <v>2.997070818514739</v>
      </c>
    </row>
    <row r="4845" spans="1:1">
      <c r="A4845">
        <v>2.997081117345143</v>
      </c>
    </row>
    <row r="4846" spans="1:1">
      <c r="A4846">
        <v>2.9972122103170342</v>
      </c>
    </row>
    <row r="4847" spans="1:1">
      <c r="A4847">
        <v>2.997291089475397</v>
      </c>
    </row>
    <row r="4848" spans="1:1">
      <c r="A4848">
        <v>2.9972939301568222</v>
      </c>
    </row>
    <row r="4849" spans="1:1">
      <c r="A4849">
        <v>2.997311893129547</v>
      </c>
    </row>
    <row r="4850" spans="1:1">
      <c r="A4850">
        <v>2.9973598986106351</v>
      </c>
    </row>
    <row r="4851" spans="1:1">
      <c r="A4851">
        <v>2.9975700504179619</v>
      </c>
    </row>
    <row r="4852" spans="1:1">
      <c r="A4852">
        <v>2.9975931539952838</v>
      </c>
    </row>
    <row r="4853" spans="1:1">
      <c r="A4853">
        <v>2.997697191570555</v>
      </c>
    </row>
    <row r="4854" spans="1:1">
      <c r="A4854">
        <v>2.9977124481403168</v>
      </c>
    </row>
    <row r="4855" spans="1:1">
      <c r="A4855">
        <v>2.997755543537564</v>
      </c>
    </row>
    <row r="4856" spans="1:1">
      <c r="A4856">
        <v>2.9977785367940859</v>
      </c>
    </row>
    <row r="4857" spans="1:1">
      <c r="A4857">
        <v>2.9980172993340179</v>
      </c>
    </row>
    <row r="4858" spans="1:1">
      <c r="A4858">
        <v>2.998021455359162</v>
      </c>
    </row>
    <row r="4859" spans="1:1">
      <c r="A4859">
        <v>2.9982616074092641</v>
      </c>
    </row>
    <row r="4860" spans="1:1">
      <c r="A4860">
        <v>2.9985154006697159</v>
      </c>
    </row>
    <row r="4861" spans="1:1">
      <c r="A4861">
        <v>2.9987179915201749</v>
      </c>
    </row>
    <row r="4862" spans="1:1">
      <c r="A4862">
        <v>2.9987251276881159</v>
      </c>
    </row>
    <row r="4863" spans="1:1">
      <c r="A4863">
        <v>2.9987287104815148</v>
      </c>
    </row>
    <row r="4864" spans="1:1">
      <c r="A4864">
        <v>2.9987613657807999</v>
      </c>
    </row>
    <row r="4865" spans="1:1">
      <c r="A4865">
        <v>2.9987717871177848</v>
      </c>
    </row>
    <row r="4866" spans="1:1">
      <c r="A4866">
        <v>2.9987899355443761</v>
      </c>
    </row>
    <row r="4867" spans="1:1">
      <c r="A4867">
        <v>2.9987961547465498</v>
      </c>
    </row>
    <row r="4868" spans="1:1">
      <c r="A4868">
        <v>2.9988090867098101</v>
      </c>
    </row>
    <row r="4869" spans="1:1">
      <c r="A4869">
        <v>2.9988107693938431</v>
      </c>
    </row>
    <row r="4870" spans="1:1">
      <c r="A4870">
        <v>2.9988296899094409</v>
      </c>
    </row>
    <row r="4871" spans="1:1">
      <c r="A4871">
        <v>2.9988347567222422</v>
      </c>
    </row>
    <row r="4872" spans="1:1">
      <c r="A4872">
        <v>2.9988396948573448</v>
      </c>
    </row>
    <row r="4873" spans="1:1">
      <c r="A4873">
        <v>2.9988489447155851</v>
      </c>
    </row>
    <row r="4874" spans="1:1">
      <c r="A4874">
        <v>2.998867024429984</v>
      </c>
    </row>
    <row r="4875" spans="1:1">
      <c r="A4875">
        <v>2.9989373046756791</v>
      </c>
    </row>
    <row r="4876" spans="1:1">
      <c r="A4876">
        <v>2.999149103239926</v>
      </c>
    </row>
    <row r="4877" spans="1:1">
      <c r="A4877">
        <v>2.9992345065948949</v>
      </c>
    </row>
    <row r="4878" spans="1:1">
      <c r="A4878">
        <v>2.9992373458321442</v>
      </c>
    </row>
    <row r="4879" spans="1:1">
      <c r="A4879">
        <v>2.9993421847929209</v>
      </c>
    </row>
    <row r="4880" spans="1:1">
      <c r="A4880">
        <v>2.9997242913091342</v>
      </c>
    </row>
    <row r="4881" spans="1:1">
      <c r="A4881">
        <v>3.0002876166233929</v>
      </c>
    </row>
    <row r="4882" spans="1:1">
      <c r="A4882">
        <v>3.0009905515161202</v>
      </c>
    </row>
    <row r="4883" spans="1:1">
      <c r="A4883">
        <v>3.0010310021393041</v>
      </c>
    </row>
    <row r="4884" spans="1:1">
      <c r="A4884">
        <v>3.001267343751906</v>
      </c>
    </row>
    <row r="4885" spans="1:1">
      <c r="A4885">
        <v>3.0019004777593792</v>
      </c>
    </row>
    <row r="4886" spans="1:1">
      <c r="A4886">
        <v>3.002508983887493</v>
      </c>
    </row>
    <row r="4887" spans="1:1">
      <c r="A4887">
        <v>3.0058741437395788</v>
      </c>
    </row>
    <row r="4888" spans="1:1">
      <c r="A4888">
        <v>3.00872202743995</v>
      </c>
    </row>
    <row r="4889" spans="1:1">
      <c r="A4889">
        <v>3.0092855659334599</v>
      </c>
    </row>
    <row r="4890" spans="1:1">
      <c r="A4890">
        <v>3.044352782355948</v>
      </c>
    </row>
    <row r="4891" spans="1:1">
      <c r="A4891">
        <v>3.0515075917736012</v>
      </c>
    </row>
    <row r="4892" spans="1:1">
      <c r="A4892">
        <v>3.0606899167683022</v>
      </c>
    </row>
    <row r="4893" spans="1:1">
      <c r="A4893">
        <v>3.0713429964939079</v>
      </c>
    </row>
    <row r="4894" spans="1:1">
      <c r="A4894">
        <v>3.072897187462845</v>
      </c>
    </row>
    <row r="4895" spans="1:1">
      <c r="A4895">
        <v>3.0762496795164171</v>
      </c>
    </row>
    <row r="4896" spans="1:1">
      <c r="A4896">
        <v>3.0866963344513509</v>
      </c>
    </row>
    <row r="4897" spans="1:1">
      <c r="A4897">
        <v>3.096418018191593</v>
      </c>
    </row>
    <row r="4898" spans="1:1">
      <c r="A4898">
        <v>3.0983200658700691</v>
      </c>
    </row>
    <row r="4899" spans="1:1">
      <c r="A4899">
        <v>3.1017985424357519</v>
      </c>
    </row>
    <row r="4900" spans="1:1">
      <c r="A4900">
        <v>3.104895567325638</v>
      </c>
    </row>
    <row r="4901" spans="1:1">
      <c r="A4901">
        <v>3.1120886222695652</v>
      </c>
    </row>
    <row r="4902" spans="1:1">
      <c r="A4902">
        <v>3.1160783613703869</v>
      </c>
    </row>
    <row r="4903" spans="1:1">
      <c r="A4903">
        <v>3.1165455343045081</v>
      </c>
    </row>
    <row r="4904" spans="1:1">
      <c r="A4904">
        <v>3.1192291275845521</v>
      </c>
    </row>
    <row r="4905" spans="1:1">
      <c r="A4905">
        <v>3.1216320386467111</v>
      </c>
    </row>
    <row r="4906" spans="1:1">
      <c r="A4906">
        <v>3.125890195626984</v>
      </c>
    </row>
    <row r="4907" spans="1:1">
      <c r="A4907">
        <v>3.1260004407517701</v>
      </c>
    </row>
    <row r="4908" spans="1:1">
      <c r="A4908">
        <v>3.1263937170041118</v>
      </c>
    </row>
    <row r="4909" spans="1:1">
      <c r="A4909">
        <v>3.1267519542598659</v>
      </c>
    </row>
    <row r="4910" spans="1:1">
      <c r="A4910">
        <v>3.127233482424546</v>
      </c>
    </row>
    <row r="4911" spans="1:1">
      <c r="A4911">
        <v>3.1275237345923239</v>
      </c>
    </row>
    <row r="4912" spans="1:1">
      <c r="A4912">
        <v>3.127584097532115</v>
      </c>
    </row>
    <row r="4913" spans="1:1">
      <c r="A4913">
        <v>3.1278325507746598</v>
      </c>
    </row>
    <row r="4914" spans="1:1">
      <c r="A4914">
        <v>3.1279363176811859</v>
      </c>
    </row>
    <row r="4915" spans="1:1">
      <c r="A4915">
        <v>3.1281326346260192</v>
      </c>
    </row>
    <row r="4916" spans="1:1">
      <c r="A4916">
        <v>3.1283678031453519</v>
      </c>
    </row>
    <row r="4917" spans="1:1">
      <c r="A4917">
        <v>3.1285550298873681</v>
      </c>
    </row>
    <row r="4918" spans="1:1">
      <c r="A4918">
        <v>3.1286172494747699</v>
      </c>
    </row>
    <row r="4919" spans="1:1">
      <c r="A4919">
        <v>3.1290632612414599</v>
      </c>
    </row>
    <row r="4920" spans="1:1">
      <c r="A4920">
        <v>3.129094141754166</v>
      </c>
    </row>
    <row r="4921" spans="1:1">
      <c r="A4921">
        <v>3.129124739688717</v>
      </c>
    </row>
    <row r="4922" spans="1:1">
      <c r="A4922">
        <v>3.1293962458334339</v>
      </c>
    </row>
    <row r="4923" spans="1:1">
      <c r="A4923">
        <v>3.1296180490962908</v>
      </c>
    </row>
    <row r="4924" spans="1:1">
      <c r="A4924">
        <v>3.1296843558977971</v>
      </c>
    </row>
    <row r="4925" spans="1:1">
      <c r="A4925">
        <v>3.1298219111837429</v>
      </c>
    </row>
    <row r="4926" spans="1:1">
      <c r="A4926">
        <v>3.1301435964133439</v>
      </c>
    </row>
    <row r="4927" spans="1:1">
      <c r="A4927">
        <v>3.1302337377817402</v>
      </c>
    </row>
    <row r="4928" spans="1:1">
      <c r="A4928">
        <v>3.130660248228025</v>
      </c>
    </row>
    <row r="4929" spans="1:1">
      <c r="A4929">
        <v>3.1308019689259861</v>
      </c>
    </row>
    <row r="4930" spans="1:1">
      <c r="A4930">
        <v>3.1310442214997058</v>
      </c>
    </row>
    <row r="4931" spans="1:1">
      <c r="A4931">
        <v>3.131072922905477</v>
      </c>
    </row>
    <row r="4932" spans="1:1">
      <c r="A4932">
        <v>3.1312844362945338</v>
      </c>
    </row>
    <row r="4933" spans="1:1">
      <c r="A4933">
        <v>3.131367005098209</v>
      </c>
    </row>
    <row r="4934" spans="1:1">
      <c r="A4934">
        <v>3.1315286715090092</v>
      </c>
    </row>
    <row r="4935" spans="1:1">
      <c r="A4935">
        <v>3.1316872231559909</v>
      </c>
    </row>
    <row r="4936" spans="1:1">
      <c r="A4936">
        <v>3.131748949932597</v>
      </c>
    </row>
    <row r="4937" spans="1:1">
      <c r="A4937">
        <v>3.1318909990934829</v>
      </c>
    </row>
    <row r="4938" spans="1:1">
      <c r="A4938">
        <v>3.1321622424293198</v>
      </c>
    </row>
    <row r="4939" spans="1:1">
      <c r="A4939">
        <v>3.1324755165986788</v>
      </c>
    </row>
    <row r="4940" spans="1:1">
      <c r="A4940">
        <v>3.1327423332355382</v>
      </c>
    </row>
    <row r="4941" spans="1:1">
      <c r="A4941">
        <v>3.132904474836681</v>
      </c>
    </row>
    <row r="4942" spans="1:1">
      <c r="A4942">
        <v>3.133091595336003</v>
      </c>
    </row>
    <row r="4943" spans="1:1">
      <c r="A4943">
        <v>3.1334873085990211</v>
      </c>
    </row>
    <row r="4944" spans="1:1">
      <c r="A4944">
        <v>3.1337152726617732</v>
      </c>
    </row>
    <row r="4945" spans="1:1">
      <c r="A4945">
        <v>3.1338148561543879</v>
      </c>
    </row>
    <row r="4946" spans="1:1">
      <c r="A4946">
        <v>3.1340015708259048</v>
      </c>
    </row>
    <row r="4947" spans="1:1">
      <c r="A4947">
        <v>3.1340985304715052</v>
      </c>
    </row>
    <row r="4948" spans="1:1">
      <c r="A4948">
        <v>3.1343309008468418</v>
      </c>
    </row>
    <row r="4949" spans="1:1">
      <c r="A4949">
        <v>3.1344008602724651</v>
      </c>
    </row>
    <row r="4950" spans="1:1">
      <c r="A4950">
        <v>3.1345835630820509</v>
      </c>
    </row>
    <row r="4951" spans="1:1">
      <c r="A4951">
        <v>3.1346209202263529</v>
      </c>
    </row>
    <row r="4952" spans="1:1">
      <c r="A4952">
        <v>3.134735256914944</v>
      </c>
    </row>
    <row r="4953" spans="1:1">
      <c r="A4953">
        <v>3.135625094692664</v>
      </c>
    </row>
    <row r="4954" spans="1:1">
      <c r="A4954">
        <v>3.1356976468129449</v>
      </c>
    </row>
    <row r="4955" spans="1:1">
      <c r="A4955">
        <v>3.1357334907624308</v>
      </c>
    </row>
    <row r="4956" spans="1:1">
      <c r="A4956">
        <v>3.1358833413135021</v>
      </c>
    </row>
    <row r="4957" spans="1:1">
      <c r="A4957">
        <v>3.1359181246595842</v>
      </c>
    </row>
    <row r="4958" spans="1:1">
      <c r="A4958">
        <v>3.1359792127053998</v>
      </c>
    </row>
    <row r="4959" spans="1:1">
      <c r="A4959">
        <v>3.1364096326700239</v>
      </c>
    </row>
    <row r="4960" spans="1:1">
      <c r="A4960">
        <v>3.1367596283892412</v>
      </c>
    </row>
    <row r="4961" spans="1:1">
      <c r="A4961">
        <v>3.1371302873136711</v>
      </c>
    </row>
    <row r="4962" spans="1:1">
      <c r="A4962">
        <v>3.1371990873917879</v>
      </c>
    </row>
    <row r="4963" spans="1:1">
      <c r="A4963">
        <v>3.1375109157779559</v>
      </c>
    </row>
    <row r="4964" spans="1:1">
      <c r="A4964">
        <v>3.1375174275064199</v>
      </c>
    </row>
    <row r="4965" spans="1:1">
      <c r="A4965">
        <v>3.137554155721642</v>
      </c>
    </row>
    <row r="4966" spans="1:1">
      <c r="A4966">
        <v>3.137803846787194</v>
      </c>
    </row>
    <row r="4967" spans="1:1">
      <c r="A4967">
        <v>3.1383554238272899</v>
      </c>
    </row>
    <row r="4968" spans="1:1">
      <c r="A4968">
        <v>3.1383991581656971</v>
      </c>
    </row>
    <row r="4969" spans="1:1">
      <c r="A4969">
        <v>3.139092236430582</v>
      </c>
    </row>
    <row r="4970" spans="1:1">
      <c r="A4970">
        <v>3.139223481592964</v>
      </c>
    </row>
    <row r="4971" spans="1:1">
      <c r="A4971">
        <v>3.1394516380459492</v>
      </c>
    </row>
    <row r="4972" spans="1:1">
      <c r="A4972">
        <v>3.139853637425817</v>
      </c>
    </row>
    <row r="4973" spans="1:1">
      <c r="A4973">
        <v>3.1399212788607129</v>
      </c>
    </row>
    <row r="4974" spans="1:1">
      <c r="A4974">
        <v>3.140074753158463</v>
      </c>
    </row>
    <row r="4975" spans="1:1">
      <c r="A4975">
        <v>3.140536811981264</v>
      </c>
    </row>
    <row r="4976" spans="1:1">
      <c r="A4976">
        <v>3.140638689340808</v>
      </c>
    </row>
    <row r="4977" spans="1:1">
      <c r="A4977">
        <v>3.1407155012580259</v>
      </c>
    </row>
    <row r="4978" spans="1:1">
      <c r="A4978">
        <v>3.14081021655117</v>
      </c>
    </row>
    <row r="4979" spans="1:1">
      <c r="A4979">
        <v>3.140810998634652</v>
      </c>
    </row>
    <row r="4980" spans="1:1">
      <c r="A4980">
        <v>3.140849963711593</v>
      </c>
    </row>
    <row r="4981" spans="1:1">
      <c r="A4981">
        <v>3.1412755036177269</v>
      </c>
    </row>
    <row r="4982" spans="1:1">
      <c r="A4982">
        <v>3.1413349005218332</v>
      </c>
    </row>
    <row r="4983" spans="1:1">
      <c r="A4983">
        <v>3.141618206426434</v>
      </c>
    </row>
    <row r="4984" spans="1:1">
      <c r="A4984">
        <v>3.14165268373308</v>
      </c>
    </row>
    <row r="4985" spans="1:1">
      <c r="A4985">
        <v>3.1419230264312148</v>
      </c>
    </row>
    <row r="4986" spans="1:1">
      <c r="A4986">
        <v>3.1421110843541178</v>
      </c>
    </row>
    <row r="4987" spans="1:1">
      <c r="A4987">
        <v>3.142127165129859</v>
      </c>
    </row>
    <row r="4988" spans="1:1">
      <c r="A4988">
        <v>3.142356091754527</v>
      </c>
    </row>
    <row r="4989" spans="1:1">
      <c r="A4989">
        <v>3.142369087604723</v>
      </c>
    </row>
    <row r="4990" spans="1:1">
      <c r="A4990">
        <v>3.1428027384908308</v>
      </c>
    </row>
    <row r="4991" spans="1:1">
      <c r="A4991">
        <v>3.142904671578632</v>
      </c>
    </row>
    <row r="4992" spans="1:1">
      <c r="A4992">
        <v>3.1430192387219029</v>
      </c>
    </row>
    <row r="4993" spans="1:1">
      <c r="A4993">
        <v>3.1432632699195722</v>
      </c>
    </row>
    <row r="4994" spans="1:1">
      <c r="A4994">
        <v>3.1433360540328379</v>
      </c>
    </row>
    <row r="4995" spans="1:1">
      <c r="A4995">
        <v>3.1435479052155428</v>
      </c>
    </row>
    <row r="4996" spans="1:1">
      <c r="A4996">
        <v>3.1436172310583959</v>
      </c>
    </row>
    <row r="4997" spans="1:1">
      <c r="A4997">
        <v>3.1439429783449508</v>
      </c>
    </row>
    <row r="4998" spans="1:1">
      <c r="A4998">
        <v>3.1440682568875928</v>
      </c>
    </row>
    <row r="4999" spans="1:1">
      <c r="A4999">
        <v>3.1440949433478789</v>
      </c>
    </row>
    <row r="5000" spans="1:1">
      <c r="A5000">
        <v>3.1442959666320962</v>
      </c>
    </row>
    <row r="5001" spans="1:1">
      <c r="A5001">
        <v>3.1443002281029928</v>
      </c>
    </row>
    <row r="5002" spans="1:1">
      <c r="A5002">
        <v>3.144357556331105</v>
      </c>
    </row>
    <row r="5003" spans="1:1">
      <c r="A5003">
        <v>3.1444303744885849</v>
      </c>
    </row>
    <row r="5004" spans="1:1">
      <c r="A5004">
        <v>3.1444590500365508</v>
      </c>
    </row>
    <row r="5005" spans="1:1">
      <c r="A5005">
        <v>3.1447513488844652</v>
      </c>
    </row>
    <row r="5006" spans="1:1">
      <c r="A5006">
        <v>3.1447838091450109</v>
      </c>
    </row>
    <row r="5007" spans="1:1">
      <c r="A5007">
        <v>3.1450436720421542</v>
      </c>
    </row>
    <row r="5008" spans="1:1">
      <c r="A5008">
        <v>3.1451149337951851</v>
      </c>
    </row>
    <row r="5009" spans="1:1">
      <c r="A5009">
        <v>3.145145462416751</v>
      </c>
    </row>
    <row r="5010" spans="1:1">
      <c r="A5010">
        <v>3.145205221091484</v>
      </c>
    </row>
    <row r="5011" spans="1:1">
      <c r="A5011">
        <v>3.1455464784239742</v>
      </c>
    </row>
    <row r="5012" spans="1:1">
      <c r="A5012">
        <v>3.1455699601991189</v>
      </c>
    </row>
    <row r="5013" spans="1:1">
      <c r="A5013">
        <v>3.1456318191333552</v>
      </c>
    </row>
    <row r="5014" spans="1:1">
      <c r="A5014">
        <v>3.1457868537833158</v>
      </c>
    </row>
    <row r="5015" spans="1:1">
      <c r="A5015">
        <v>3.1458122980950161</v>
      </c>
    </row>
    <row r="5016" spans="1:1">
      <c r="A5016">
        <v>3.145873180823338</v>
      </c>
    </row>
    <row r="5017" spans="1:1">
      <c r="A5017">
        <v>3.14587586109106</v>
      </c>
    </row>
    <row r="5018" spans="1:1">
      <c r="A5018">
        <v>3.1458958776333921</v>
      </c>
    </row>
    <row r="5019" spans="1:1">
      <c r="A5019">
        <v>3.145942247142214</v>
      </c>
    </row>
    <row r="5020" spans="1:1">
      <c r="A5020">
        <v>3.146178001936748</v>
      </c>
    </row>
    <row r="5021" spans="1:1">
      <c r="A5021">
        <v>3.1462038564835768</v>
      </c>
    </row>
    <row r="5022" spans="1:1">
      <c r="A5022">
        <v>3.146216821443351</v>
      </c>
    </row>
    <row r="5023" spans="1:1">
      <c r="A5023">
        <v>3.1463175332883209</v>
      </c>
    </row>
    <row r="5024" spans="1:1">
      <c r="A5024">
        <v>3.1463815612975279</v>
      </c>
    </row>
    <row r="5025" spans="1:1">
      <c r="A5025">
        <v>3.1464066559179709</v>
      </c>
    </row>
    <row r="5026" spans="1:1">
      <c r="A5026">
        <v>3.1466024182356209</v>
      </c>
    </row>
    <row r="5027" spans="1:1">
      <c r="A5027">
        <v>3.1466237532418089</v>
      </c>
    </row>
    <row r="5028" spans="1:1">
      <c r="A5028">
        <v>3.1469418880206241</v>
      </c>
    </row>
    <row r="5029" spans="1:1">
      <c r="A5029">
        <v>3.1472132542477702</v>
      </c>
    </row>
    <row r="5030" spans="1:1">
      <c r="A5030">
        <v>3.1473662720269902</v>
      </c>
    </row>
    <row r="5031" spans="1:1">
      <c r="A5031">
        <v>3.1480260706172269</v>
      </c>
    </row>
    <row r="5032" spans="1:1">
      <c r="A5032">
        <v>3.148351106707699</v>
      </c>
    </row>
    <row r="5033" spans="1:1">
      <c r="A5033">
        <v>3.148544986494207</v>
      </c>
    </row>
    <row r="5034" spans="1:1">
      <c r="A5034">
        <v>3.1486714976520149</v>
      </c>
    </row>
    <row r="5035" spans="1:1">
      <c r="A5035">
        <v>3.1489424096105241</v>
      </c>
    </row>
    <row r="5036" spans="1:1">
      <c r="A5036">
        <v>3.149133152780891</v>
      </c>
    </row>
    <row r="5037" spans="1:1">
      <c r="A5037">
        <v>3.1491532571677681</v>
      </c>
    </row>
    <row r="5038" spans="1:1">
      <c r="A5038">
        <v>3.149332050267255</v>
      </c>
    </row>
    <row r="5039" spans="1:1">
      <c r="A5039">
        <v>3.1493863338467252</v>
      </c>
    </row>
    <row r="5040" spans="1:1">
      <c r="A5040">
        <v>3.1494789571779029</v>
      </c>
    </row>
    <row r="5041" spans="1:1">
      <c r="A5041">
        <v>3.1498734050798021</v>
      </c>
    </row>
    <row r="5042" spans="1:1">
      <c r="A5042">
        <v>3.1499230424816318</v>
      </c>
    </row>
    <row r="5043" spans="1:1">
      <c r="A5043">
        <v>3.1499297372957309</v>
      </c>
    </row>
    <row r="5044" spans="1:1">
      <c r="A5044">
        <v>3.1499512057939971</v>
      </c>
    </row>
    <row r="5045" spans="1:1">
      <c r="A5045">
        <v>3.1499671223577619</v>
      </c>
    </row>
    <row r="5046" spans="1:1">
      <c r="A5046">
        <v>3.1503257730131988</v>
      </c>
    </row>
    <row r="5047" spans="1:1">
      <c r="A5047">
        <v>3.150542088728463</v>
      </c>
    </row>
    <row r="5048" spans="1:1">
      <c r="A5048">
        <v>3.150919007763636</v>
      </c>
    </row>
    <row r="5049" spans="1:1">
      <c r="A5049">
        <v>3.1512190958010091</v>
      </c>
    </row>
    <row r="5050" spans="1:1">
      <c r="A5050">
        <v>3.1512689381333381</v>
      </c>
    </row>
    <row r="5051" spans="1:1">
      <c r="A5051">
        <v>3.1513328641941278</v>
      </c>
    </row>
    <row r="5052" spans="1:1">
      <c r="A5052">
        <v>3.151518103439614</v>
      </c>
    </row>
    <row r="5053" spans="1:1">
      <c r="A5053">
        <v>3.1517851416543872</v>
      </c>
    </row>
    <row r="5054" spans="1:1">
      <c r="A5054">
        <v>3.152923737099909</v>
      </c>
    </row>
    <row r="5055" spans="1:1">
      <c r="A5055">
        <v>3.154062507505683</v>
      </c>
    </row>
    <row r="5056" spans="1:1">
      <c r="A5056">
        <v>3.1553305599255181</v>
      </c>
    </row>
    <row r="5057" spans="1:1">
      <c r="A5057">
        <v>3.1557318936414358</v>
      </c>
    </row>
    <row r="5058" spans="1:1">
      <c r="A5058">
        <v>3.155805989843897</v>
      </c>
    </row>
    <row r="5059" spans="1:1">
      <c r="A5059">
        <v>3.1558284287394538</v>
      </c>
    </row>
    <row r="5060" spans="1:1">
      <c r="A5060">
        <v>3.1560415406047699</v>
      </c>
    </row>
    <row r="5061" spans="1:1">
      <c r="A5061">
        <v>3.1561243272242732</v>
      </c>
    </row>
    <row r="5062" spans="1:1">
      <c r="A5062">
        <v>3.1561256406946931</v>
      </c>
    </row>
    <row r="5063" spans="1:1">
      <c r="A5063">
        <v>3.1561354420152119</v>
      </c>
    </row>
    <row r="5064" spans="1:1">
      <c r="A5064">
        <v>3.1561799616062038</v>
      </c>
    </row>
    <row r="5065" spans="1:1">
      <c r="A5065">
        <v>3.1563670401892732</v>
      </c>
    </row>
    <row r="5066" spans="1:1">
      <c r="A5066">
        <v>3.1563989103416401</v>
      </c>
    </row>
    <row r="5067" spans="1:1">
      <c r="A5067">
        <v>3.156503979629032</v>
      </c>
    </row>
    <row r="5068" spans="1:1">
      <c r="A5068">
        <v>3.156553336926248</v>
      </c>
    </row>
    <row r="5069" spans="1:1">
      <c r="A5069">
        <v>3.1567454995556949</v>
      </c>
    </row>
    <row r="5070" spans="1:1">
      <c r="A5070">
        <v>3.15680511735839</v>
      </c>
    </row>
    <row r="5071" spans="1:1">
      <c r="A5071">
        <v>3.1568123120880212</v>
      </c>
    </row>
    <row r="5072" spans="1:1">
      <c r="A5072">
        <v>3.156933094104335</v>
      </c>
    </row>
    <row r="5073" spans="1:1">
      <c r="A5073">
        <v>3.156959228455682</v>
      </c>
    </row>
    <row r="5074" spans="1:1">
      <c r="A5074">
        <v>3.1569795399266138</v>
      </c>
    </row>
    <row r="5075" spans="1:1">
      <c r="A5075">
        <v>3.1570135963912369</v>
      </c>
    </row>
    <row r="5076" spans="1:1">
      <c r="A5076">
        <v>3.157017148205119</v>
      </c>
    </row>
    <row r="5077" spans="1:1">
      <c r="A5077">
        <v>3.1571277156784201</v>
      </c>
    </row>
    <row r="5078" spans="1:1">
      <c r="A5078">
        <v>3.1572475779680471</v>
      </c>
    </row>
    <row r="5079" spans="1:1">
      <c r="A5079">
        <v>3.1572915274362541</v>
      </c>
    </row>
    <row r="5080" spans="1:1">
      <c r="A5080">
        <v>3.157334854424187</v>
      </c>
    </row>
    <row r="5081" spans="1:1">
      <c r="A5081">
        <v>3.15735816699523</v>
      </c>
    </row>
    <row r="5082" spans="1:1">
      <c r="A5082">
        <v>3.1573624635634361</v>
      </c>
    </row>
    <row r="5083" spans="1:1">
      <c r="A5083">
        <v>3.157918278544404</v>
      </c>
    </row>
    <row r="5084" spans="1:1">
      <c r="A5084">
        <v>3.1592433402007218</v>
      </c>
    </row>
    <row r="5085" spans="1:1">
      <c r="A5085">
        <v>3.159339089637033</v>
      </c>
    </row>
    <row r="5086" spans="1:1">
      <c r="A5086">
        <v>3.1593918065758149</v>
      </c>
    </row>
    <row r="5087" spans="1:1">
      <c r="A5087">
        <v>3.1595483927256431</v>
      </c>
    </row>
    <row r="5088" spans="1:1">
      <c r="A5088">
        <v>3.159811992710361</v>
      </c>
    </row>
    <row r="5089" spans="1:1">
      <c r="A5089">
        <v>3.1598178860908042</v>
      </c>
    </row>
    <row r="5090" spans="1:1">
      <c r="A5090">
        <v>3.1602937070519128</v>
      </c>
    </row>
    <row r="5091" spans="1:1">
      <c r="A5091">
        <v>3.1604676263881291</v>
      </c>
    </row>
    <row r="5092" spans="1:1">
      <c r="A5092">
        <v>3.1609728017081662</v>
      </c>
    </row>
    <row r="5093" spans="1:1">
      <c r="A5093">
        <v>3.1614876958625939</v>
      </c>
    </row>
    <row r="5094" spans="1:1">
      <c r="A5094">
        <v>3.161490602651289</v>
      </c>
    </row>
    <row r="5095" spans="1:1">
      <c r="A5095">
        <v>3.161930763276962</v>
      </c>
    </row>
    <row r="5096" spans="1:1">
      <c r="A5096">
        <v>3.162152474408408</v>
      </c>
    </row>
    <row r="5097" spans="1:1">
      <c r="A5097">
        <v>3.1632202300539372</v>
      </c>
    </row>
    <row r="5098" spans="1:1">
      <c r="A5098">
        <v>3.163476305429533</v>
      </c>
    </row>
    <row r="5099" spans="1:1">
      <c r="A5099">
        <v>3.163556104748253</v>
      </c>
    </row>
    <row r="5100" spans="1:1">
      <c r="A5100">
        <v>3.1647858030459068</v>
      </c>
    </row>
    <row r="5101" spans="1:1">
      <c r="A5101">
        <v>3.165077178395463</v>
      </c>
    </row>
    <row r="5102" spans="1:1">
      <c r="A5102">
        <v>3.166217844740316</v>
      </c>
    </row>
    <row r="5103" spans="1:1">
      <c r="A5103">
        <v>3.1664537557627179</v>
      </c>
    </row>
    <row r="5104" spans="1:1">
      <c r="A5104">
        <v>3.1675496112783308</v>
      </c>
    </row>
    <row r="5105" spans="1:1">
      <c r="A5105">
        <v>3.1679424162228451</v>
      </c>
    </row>
    <row r="5106" spans="1:1">
      <c r="A5106">
        <v>3.1684225825394652</v>
      </c>
    </row>
    <row r="5107" spans="1:1">
      <c r="A5107">
        <v>3.1687159329856009</v>
      </c>
    </row>
    <row r="5108" spans="1:1">
      <c r="A5108">
        <v>3.1692084293264728</v>
      </c>
    </row>
    <row r="5109" spans="1:1">
      <c r="A5109">
        <v>3.1698269505635959</v>
      </c>
    </row>
    <row r="5110" spans="1:1">
      <c r="A5110">
        <v>3.1700721993975729</v>
      </c>
    </row>
    <row r="5111" spans="1:1">
      <c r="A5111">
        <v>3.170238359176166</v>
      </c>
    </row>
    <row r="5112" spans="1:1">
      <c r="A5112">
        <v>3.1703788632692511</v>
      </c>
    </row>
    <row r="5113" spans="1:1">
      <c r="A5113">
        <v>3.1708026658435791</v>
      </c>
    </row>
    <row r="5114" spans="1:1">
      <c r="A5114">
        <v>3.1723656381177272</v>
      </c>
    </row>
    <row r="5115" spans="1:1">
      <c r="A5115">
        <v>3.1726483057235719</v>
      </c>
    </row>
    <row r="5116" spans="1:1">
      <c r="A5116">
        <v>3.1730227801720852</v>
      </c>
    </row>
    <row r="5117" spans="1:1">
      <c r="A5117">
        <v>3.1734708929509572</v>
      </c>
    </row>
    <row r="5118" spans="1:1">
      <c r="A5118">
        <v>3.173856456920114</v>
      </c>
    </row>
    <row r="5119" spans="1:1">
      <c r="A5119">
        <v>3.1739509942894641</v>
      </c>
    </row>
    <row r="5120" spans="1:1">
      <c r="A5120">
        <v>3.1748021494835879</v>
      </c>
    </row>
    <row r="5121" spans="1:1">
      <c r="A5121">
        <v>3.1750115373114149</v>
      </c>
    </row>
    <row r="5122" spans="1:1">
      <c r="A5122">
        <v>3.1754398051451189</v>
      </c>
    </row>
    <row r="5123" spans="1:1">
      <c r="A5123">
        <v>3.1757056350410791</v>
      </c>
    </row>
    <row r="5124" spans="1:1">
      <c r="A5124">
        <v>3.176190635497937</v>
      </c>
    </row>
    <row r="5125" spans="1:1">
      <c r="A5125">
        <v>3.1772233063271922</v>
      </c>
    </row>
    <row r="5126" spans="1:1">
      <c r="A5126">
        <v>3.1773178408078748</v>
      </c>
    </row>
    <row r="5127" spans="1:1">
      <c r="A5127">
        <v>3.1778152796261021</v>
      </c>
    </row>
    <row r="5128" spans="1:1">
      <c r="A5128">
        <v>3.1779336092438291</v>
      </c>
    </row>
    <row r="5129" spans="1:1">
      <c r="A5129">
        <v>3.1784774197133721</v>
      </c>
    </row>
    <row r="5130" spans="1:1">
      <c r="A5130">
        <v>3.1786540038271802</v>
      </c>
    </row>
    <row r="5131" spans="1:1">
      <c r="A5131">
        <v>3.1795214646734831</v>
      </c>
    </row>
    <row r="5132" spans="1:1">
      <c r="A5132">
        <v>3.1806832354077148</v>
      </c>
    </row>
    <row r="5133" spans="1:1">
      <c r="A5133">
        <v>3.1807906098731529</v>
      </c>
    </row>
    <row r="5134" spans="1:1">
      <c r="A5134">
        <v>3.180869163664187</v>
      </c>
    </row>
    <row r="5135" spans="1:1">
      <c r="A5135">
        <v>3.1814552423248772</v>
      </c>
    </row>
    <row r="5136" spans="1:1">
      <c r="A5136">
        <v>3.1815467671187738</v>
      </c>
    </row>
    <row r="5137" spans="1:1">
      <c r="A5137">
        <v>3.1827628976879212</v>
      </c>
    </row>
    <row r="5138" spans="1:1">
      <c r="A5138">
        <v>3.183674198514169</v>
      </c>
    </row>
    <row r="5139" spans="1:1">
      <c r="A5139">
        <v>3.1845033632095952</v>
      </c>
    </row>
    <row r="5140" spans="1:1">
      <c r="A5140">
        <v>3.1847183958613332</v>
      </c>
    </row>
    <row r="5141" spans="1:1">
      <c r="A5141">
        <v>3.184875578794264</v>
      </c>
    </row>
    <row r="5142" spans="1:1">
      <c r="A5142">
        <v>3.185638865598134</v>
      </c>
    </row>
    <row r="5143" spans="1:1">
      <c r="A5143">
        <v>3.185698322650524</v>
      </c>
    </row>
    <row r="5144" spans="1:1">
      <c r="A5144">
        <v>3.1858137274806961</v>
      </c>
    </row>
    <row r="5145" spans="1:1">
      <c r="A5145">
        <v>3.1882559512679438</v>
      </c>
    </row>
    <row r="5146" spans="1:1">
      <c r="A5146">
        <v>3.189536530509693</v>
      </c>
    </row>
    <row r="5147" spans="1:1">
      <c r="A5147">
        <v>3.1905592236847111</v>
      </c>
    </row>
    <row r="5148" spans="1:1">
      <c r="A5148">
        <v>3.191134782604522</v>
      </c>
    </row>
    <row r="5149" spans="1:1">
      <c r="A5149">
        <v>3.1921482455804102</v>
      </c>
    </row>
    <row r="5150" spans="1:1">
      <c r="A5150">
        <v>3.193202255503572</v>
      </c>
    </row>
    <row r="5151" spans="1:1">
      <c r="A5151">
        <v>3.1933717825317882</v>
      </c>
    </row>
    <row r="5152" spans="1:1">
      <c r="A5152">
        <v>3.1945011503992982</v>
      </c>
    </row>
    <row r="5153" spans="1:1">
      <c r="A5153">
        <v>3.195177163870075</v>
      </c>
    </row>
    <row r="5154" spans="1:1">
      <c r="A5154">
        <v>3.195592958376436</v>
      </c>
    </row>
    <row r="5155" spans="1:1">
      <c r="A5155">
        <v>3.1956476150189621</v>
      </c>
    </row>
    <row r="5156" spans="1:1">
      <c r="A5156">
        <v>3.195716628029547</v>
      </c>
    </row>
    <row r="5157" spans="1:1">
      <c r="A5157">
        <v>3.1959898562420261</v>
      </c>
    </row>
    <row r="5158" spans="1:1">
      <c r="A5158">
        <v>3.196021460221746</v>
      </c>
    </row>
    <row r="5159" spans="1:1">
      <c r="A5159">
        <v>3.196024613649183</v>
      </c>
    </row>
    <row r="5160" spans="1:1">
      <c r="A5160">
        <v>3.1963222428445279</v>
      </c>
    </row>
    <row r="5161" spans="1:1">
      <c r="A5161">
        <v>3.197307912793768</v>
      </c>
    </row>
    <row r="5162" spans="1:1">
      <c r="A5162">
        <v>3.1976333439501028</v>
      </c>
    </row>
    <row r="5163" spans="1:1">
      <c r="A5163">
        <v>3.19773387893175</v>
      </c>
    </row>
    <row r="5164" spans="1:1">
      <c r="A5164">
        <v>3.1982697064838859</v>
      </c>
    </row>
    <row r="5165" spans="1:1">
      <c r="A5165">
        <v>3.19832744834099</v>
      </c>
    </row>
    <row r="5166" spans="1:1">
      <c r="A5166">
        <v>3.198469630096036</v>
      </c>
    </row>
    <row r="5167" spans="1:1">
      <c r="A5167">
        <v>3.1986327031378141</v>
      </c>
    </row>
    <row r="5168" spans="1:1">
      <c r="A5168">
        <v>3.1990599395872188</v>
      </c>
    </row>
    <row r="5169" spans="1:1">
      <c r="A5169">
        <v>3.1990658271870451</v>
      </c>
    </row>
    <row r="5170" spans="1:1">
      <c r="A5170">
        <v>3.1991240575496742</v>
      </c>
    </row>
    <row r="5171" spans="1:1">
      <c r="A5171">
        <v>3.1994015287649429</v>
      </c>
    </row>
    <row r="5172" spans="1:1">
      <c r="A5172">
        <v>3.1997631309026788</v>
      </c>
    </row>
    <row r="5173" spans="1:1">
      <c r="A5173">
        <v>3.200071397685579</v>
      </c>
    </row>
    <row r="5174" spans="1:1">
      <c r="A5174">
        <v>3.2001419626408012</v>
      </c>
    </row>
    <row r="5175" spans="1:1">
      <c r="A5175">
        <v>3.2002155983081622</v>
      </c>
    </row>
    <row r="5176" spans="1:1">
      <c r="A5176">
        <v>3.2002658658409899</v>
      </c>
    </row>
    <row r="5177" spans="1:1">
      <c r="A5177">
        <v>3.200325450790158</v>
      </c>
    </row>
    <row r="5178" spans="1:1">
      <c r="A5178">
        <v>3.2004653225613029</v>
      </c>
    </row>
    <row r="5179" spans="1:1">
      <c r="A5179">
        <v>3.2005297336650518</v>
      </c>
    </row>
    <row r="5180" spans="1:1">
      <c r="A5180">
        <v>3.2006200659407078</v>
      </c>
    </row>
    <row r="5181" spans="1:1">
      <c r="A5181">
        <v>3.2006753175620881</v>
      </c>
    </row>
    <row r="5182" spans="1:1">
      <c r="A5182">
        <v>3.200695559104711</v>
      </c>
    </row>
    <row r="5183" spans="1:1">
      <c r="A5183">
        <v>3.2006961013813591</v>
      </c>
    </row>
    <row r="5184" spans="1:1">
      <c r="A5184">
        <v>3.2007549909663018</v>
      </c>
    </row>
    <row r="5185" spans="1:1">
      <c r="A5185">
        <v>3.200759541054047</v>
      </c>
    </row>
    <row r="5186" spans="1:1">
      <c r="A5186">
        <v>3.2008701239352702</v>
      </c>
    </row>
    <row r="5187" spans="1:1">
      <c r="A5187">
        <v>3.2010024592169199</v>
      </c>
    </row>
    <row r="5188" spans="1:1">
      <c r="A5188">
        <v>3.201041972649235</v>
      </c>
    </row>
    <row r="5189" spans="1:1">
      <c r="A5189">
        <v>3.201120107582148</v>
      </c>
    </row>
    <row r="5190" spans="1:1">
      <c r="A5190">
        <v>3.2011279573268858</v>
      </c>
    </row>
    <row r="5191" spans="1:1">
      <c r="A5191">
        <v>3.201709249283037</v>
      </c>
    </row>
    <row r="5192" spans="1:1">
      <c r="A5192">
        <v>3.201783327989872</v>
      </c>
    </row>
    <row r="5193" spans="1:1">
      <c r="A5193">
        <v>3.2020379233493488</v>
      </c>
    </row>
    <row r="5194" spans="1:1">
      <c r="A5194">
        <v>3.2021104497485169</v>
      </c>
    </row>
    <row r="5195" spans="1:1">
      <c r="A5195">
        <v>3.2031196299848399</v>
      </c>
    </row>
    <row r="5196" spans="1:1">
      <c r="A5196">
        <v>3.2031241613832329</v>
      </c>
    </row>
    <row r="5197" spans="1:1">
      <c r="A5197">
        <v>3.203497812581118</v>
      </c>
    </row>
    <row r="5198" spans="1:1">
      <c r="A5198">
        <v>3.203724830147916</v>
      </c>
    </row>
    <row r="5199" spans="1:1">
      <c r="A5199">
        <v>3.203733793491677</v>
      </c>
    </row>
    <row r="5200" spans="1:1">
      <c r="A5200">
        <v>3.2044237822509518</v>
      </c>
    </row>
    <row r="5201" spans="1:1">
      <c r="A5201">
        <v>3.204530324650587</v>
      </c>
    </row>
    <row r="5202" spans="1:1">
      <c r="A5202">
        <v>3.2047448656304951</v>
      </c>
    </row>
    <row r="5203" spans="1:1">
      <c r="A5203">
        <v>3.2060989185327622</v>
      </c>
    </row>
    <row r="5204" spans="1:1">
      <c r="A5204">
        <v>3.206517651968114</v>
      </c>
    </row>
    <row r="5205" spans="1:1">
      <c r="A5205">
        <v>3.2068071231454751</v>
      </c>
    </row>
    <row r="5206" spans="1:1">
      <c r="A5206">
        <v>3.2072507801946069</v>
      </c>
    </row>
    <row r="5207" spans="1:1">
      <c r="A5207">
        <v>3.2078408698253749</v>
      </c>
    </row>
    <row r="5208" spans="1:1">
      <c r="A5208">
        <v>3.2079436265477659</v>
      </c>
    </row>
    <row r="5209" spans="1:1">
      <c r="A5209">
        <v>3.2081674414475461</v>
      </c>
    </row>
    <row r="5210" spans="1:1">
      <c r="A5210">
        <v>3.2083500303889121</v>
      </c>
    </row>
    <row r="5211" spans="1:1">
      <c r="A5211">
        <v>3.20870168276315</v>
      </c>
    </row>
    <row r="5212" spans="1:1">
      <c r="A5212">
        <v>3.210087500241015</v>
      </c>
    </row>
    <row r="5213" spans="1:1">
      <c r="A5213">
        <v>3.2106816173700281</v>
      </c>
    </row>
    <row r="5214" spans="1:1">
      <c r="A5214">
        <v>3.2111277198032622</v>
      </c>
    </row>
    <row r="5215" spans="1:1">
      <c r="A5215">
        <v>3.21152862118505</v>
      </c>
    </row>
    <row r="5216" spans="1:1">
      <c r="A5216">
        <v>3.2125342580201579</v>
      </c>
    </row>
    <row r="5217" spans="1:1">
      <c r="A5217">
        <v>3.2129068984341371</v>
      </c>
    </row>
    <row r="5218" spans="1:1">
      <c r="A5218">
        <v>3.213593692019129</v>
      </c>
    </row>
    <row r="5219" spans="1:1">
      <c r="A5219">
        <v>3.2145300442299849</v>
      </c>
    </row>
    <row r="5220" spans="1:1">
      <c r="A5220">
        <v>3.214547871103747</v>
      </c>
    </row>
    <row r="5221" spans="1:1">
      <c r="A5221">
        <v>3.2150859808823422</v>
      </c>
    </row>
    <row r="5222" spans="1:1">
      <c r="A5222">
        <v>3.215121830100923</v>
      </c>
    </row>
    <row r="5223" spans="1:1">
      <c r="A5223">
        <v>3.2157057673974832</v>
      </c>
    </row>
    <row r="5224" spans="1:1">
      <c r="A5224">
        <v>3.2175810412209578</v>
      </c>
    </row>
    <row r="5225" spans="1:1">
      <c r="A5225">
        <v>3.2177882430579632</v>
      </c>
    </row>
    <row r="5226" spans="1:1">
      <c r="A5226">
        <v>3.2178729354735931</v>
      </c>
    </row>
    <row r="5227" spans="1:1">
      <c r="A5227">
        <v>3.2182307975455169</v>
      </c>
    </row>
    <row r="5228" spans="1:1">
      <c r="A5228">
        <v>3.2184073770082762</v>
      </c>
    </row>
    <row r="5229" spans="1:1">
      <c r="A5229">
        <v>3.2195999987641262</v>
      </c>
    </row>
    <row r="5230" spans="1:1">
      <c r="A5230">
        <v>3.2204295334652069</v>
      </c>
    </row>
    <row r="5231" spans="1:1">
      <c r="A5231">
        <v>3.2210711541181518</v>
      </c>
    </row>
    <row r="5232" spans="1:1">
      <c r="A5232">
        <v>3.221175346174006</v>
      </c>
    </row>
    <row r="5233" spans="1:1">
      <c r="A5233">
        <v>3.221919375523044</v>
      </c>
    </row>
    <row r="5234" spans="1:1">
      <c r="A5234">
        <v>3.2222780717685762</v>
      </c>
    </row>
    <row r="5235" spans="1:1">
      <c r="A5235">
        <v>3.2223833830747659</v>
      </c>
    </row>
    <row r="5236" spans="1:1">
      <c r="A5236">
        <v>3.2290391537018248</v>
      </c>
    </row>
    <row r="5237" spans="1:1">
      <c r="A5237">
        <v>3.231164214615514</v>
      </c>
    </row>
    <row r="5238" spans="1:1">
      <c r="A5238">
        <v>3.2324705640277211</v>
      </c>
    </row>
    <row r="5239" spans="1:1">
      <c r="A5239">
        <v>3.2327363349861602</v>
      </c>
    </row>
    <row r="5240" spans="1:1">
      <c r="A5240">
        <v>3.2328185415771</v>
      </c>
    </row>
    <row r="5241" spans="1:1">
      <c r="A5241">
        <v>3.2335488583496268</v>
      </c>
    </row>
    <row r="5242" spans="1:1">
      <c r="A5242">
        <v>3.2339027244986531</v>
      </c>
    </row>
    <row r="5243" spans="1:1">
      <c r="A5243">
        <v>3.2339075376602802</v>
      </c>
    </row>
    <row r="5244" spans="1:1">
      <c r="A5244">
        <v>3.234187685210034</v>
      </c>
    </row>
    <row r="5245" spans="1:1">
      <c r="A5245">
        <v>3.2347138556425841</v>
      </c>
    </row>
    <row r="5246" spans="1:1">
      <c r="A5246">
        <v>3.2347216052008312</v>
      </c>
    </row>
    <row r="5247" spans="1:1">
      <c r="A5247">
        <v>3.2347253088155541</v>
      </c>
    </row>
    <row r="5248" spans="1:1">
      <c r="A5248">
        <v>3.2347594077836388</v>
      </c>
    </row>
    <row r="5249" spans="1:1">
      <c r="A5249">
        <v>3.234770490419018</v>
      </c>
    </row>
    <row r="5250" spans="1:1">
      <c r="A5250">
        <v>3.2347900224373731</v>
      </c>
    </row>
    <row r="5251" spans="1:1">
      <c r="A5251">
        <v>3.2347964474963531</v>
      </c>
    </row>
    <row r="5252" spans="1:1">
      <c r="A5252">
        <v>3.2348105009045551</v>
      </c>
    </row>
    <row r="5253" spans="1:1">
      <c r="A5253">
        <v>3.2348120789648109</v>
      </c>
    </row>
    <row r="5254" spans="1:1">
      <c r="A5254">
        <v>3.2348313671137201</v>
      </c>
    </row>
    <row r="5255" spans="1:1">
      <c r="A5255">
        <v>3.2348374264606718</v>
      </c>
    </row>
    <row r="5256" spans="1:1">
      <c r="A5256">
        <v>3.2348421136231842</v>
      </c>
    </row>
    <row r="5257" spans="1:1">
      <c r="A5257">
        <v>3.2348521552245519</v>
      </c>
    </row>
    <row r="5258" spans="1:1">
      <c r="A5258">
        <v>3.2348718688814251</v>
      </c>
    </row>
    <row r="5259" spans="1:1">
      <c r="A5259">
        <v>3.2349454529241108</v>
      </c>
    </row>
    <row r="5260" spans="1:1">
      <c r="A5260">
        <v>3.2351695237798679</v>
      </c>
    </row>
    <row r="5261" spans="1:1">
      <c r="A5261">
        <v>3.2352602302956841</v>
      </c>
    </row>
    <row r="5262" spans="1:1">
      <c r="A5262">
        <v>3.2352629317344288</v>
      </c>
    </row>
    <row r="5263" spans="1:1">
      <c r="A5263">
        <v>3.235373929758945</v>
      </c>
    </row>
    <row r="5264" spans="1:1">
      <c r="A5264">
        <v>3.237738991603198</v>
      </c>
    </row>
    <row r="5265" spans="1:1">
      <c r="A5265">
        <v>3.2413537432417971</v>
      </c>
    </row>
    <row r="5266" spans="1:1">
      <c r="A5266">
        <v>3.2454159797740929</v>
      </c>
    </row>
    <row r="5267" spans="1:1">
      <c r="A5267">
        <v>3.2455579978191871</v>
      </c>
    </row>
    <row r="5268" spans="1:1">
      <c r="A5268">
        <v>3.246272551396967</v>
      </c>
    </row>
    <row r="5269" spans="1:1">
      <c r="A5269">
        <v>3.2662681360277288</v>
      </c>
    </row>
    <row r="5270" spans="1:1">
      <c r="A5270">
        <v>3.2718070261674268</v>
      </c>
    </row>
    <row r="5271" spans="1:1">
      <c r="A5271">
        <v>3.2746051395007729</v>
      </c>
    </row>
    <row r="5272" spans="1:1">
      <c r="A5272">
        <v>3.2818048635086998</v>
      </c>
    </row>
    <row r="5273" spans="1:1">
      <c r="A5273">
        <v>3.2842400117752351</v>
      </c>
    </row>
    <row r="5274" spans="1:1">
      <c r="A5274">
        <v>3.2870319217567272</v>
      </c>
    </row>
    <row r="5275" spans="1:1">
      <c r="A5275">
        <v>3.2963101298615758</v>
      </c>
    </row>
    <row r="5276" spans="1:1">
      <c r="A5276">
        <v>3.3178577868568739</v>
      </c>
    </row>
    <row r="5277" spans="1:1">
      <c r="A5277">
        <v>3.3333312225452572</v>
      </c>
    </row>
    <row r="5278" spans="1:1">
      <c r="A5278">
        <v>3.341995428206435</v>
      </c>
    </row>
    <row r="5279" spans="1:1">
      <c r="A5279">
        <v>3.3421300576145021</v>
      </c>
    </row>
    <row r="5280" spans="1:1">
      <c r="A5280">
        <v>3.3465940189200638</v>
      </c>
    </row>
    <row r="5281" spans="1:1">
      <c r="A5281">
        <v>3.3476261055546761</v>
      </c>
    </row>
    <row r="5282" spans="1:1">
      <c r="A5282">
        <v>3.3485779924135901</v>
      </c>
    </row>
    <row r="5283" spans="1:1">
      <c r="A5283">
        <v>3.3506800087164539</v>
      </c>
    </row>
    <row r="5284" spans="1:1">
      <c r="A5284">
        <v>3.3506894058476542</v>
      </c>
    </row>
    <row r="5285" spans="1:1">
      <c r="A5285">
        <v>3.3518323971775712</v>
      </c>
    </row>
    <row r="5286" spans="1:1">
      <c r="A5286">
        <v>3.3521471599514019</v>
      </c>
    </row>
    <row r="5287" spans="1:1">
      <c r="A5287">
        <v>3.3527130454577838</v>
      </c>
    </row>
    <row r="5288" spans="1:1">
      <c r="A5288">
        <v>3.3528829984472619</v>
      </c>
    </row>
    <row r="5289" spans="1:1">
      <c r="A5289">
        <v>3.354142479150291</v>
      </c>
    </row>
    <row r="5290" spans="1:1">
      <c r="A5290">
        <v>3.3548726596252321</v>
      </c>
    </row>
    <row r="5291" spans="1:1">
      <c r="A5291">
        <v>3.3557746327526519</v>
      </c>
    </row>
    <row r="5292" spans="1:1">
      <c r="A5292">
        <v>3.3617347656248162</v>
      </c>
    </row>
    <row r="5293" spans="1:1">
      <c r="A5293">
        <v>3.3636016520561749</v>
      </c>
    </row>
    <row r="5294" spans="1:1">
      <c r="A5294">
        <v>3.367794584804864</v>
      </c>
    </row>
    <row r="5295" spans="1:1">
      <c r="A5295">
        <v>3.3682103280455542</v>
      </c>
    </row>
    <row r="5296" spans="1:1">
      <c r="A5296">
        <v>3.3693724048377671</v>
      </c>
    </row>
    <row r="5297" spans="1:1">
      <c r="A5297">
        <v>3.3697733428661061</v>
      </c>
    </row>
    <row r="5298" spans="1:1">
      <c r="A5298">
        <v>3.3717433030159252</v>
      </c>
    </row>
    <row r="5299" spans="1:1">
      <c r="A5299">
        <v>3.3727490216870342</v>
      </c>
    </row>
    <row r="5300" spans="1:1">
      <c r="A5300">
        <v>3.3737143219036021</v>
      </c>
    </row>
    <row r="5301" spans="1:1">
      <c r="A5301">
        <v>3.373792847349558</v>
      </c>
    </row>
    <row r="5302" spans="1:1">
      <c r="A5302">
        <v>3.3765781493138181</v>
      </c>
    </row>
    <row r="5303" spans="1:1">
      <c r="A5303">
        <v>3.3773507879765279</v>
      </c>
    </row>
    <row r="5304" spans="1:1">
      <c r="A5304">
        <v>3.377641405072028</v>
      </c>
    </row>
    <row r="5305" spans="1:1">
      <c r="A5305">
        <v>3.3783374329624531</v>
      </c>
    </row>
    <row r="5306" spans="1:1">
      <c r="A5306">
        <v>3.379577044544166</v>
      </c>
    </row>
    <row r="5307" spans="1:1">
      <c r="A5307">
        <v>3.3810149005576502</v>
      </c>
    </row>
    <row r="5308" spans="1:1">
      <c r="A5308">
        <v>3.3816148877946621</v>
      </c>
    </row>
    <row r="5309" spans="1:1">
      <c r="A5309">
        <v>3.3835849254494592</v>
      </c>
    </row>
    <row r="5310" spans="1:1">
      <c r="A5310">
        <v>3.3854890651763969</v>
      </c>
    </row>
    <row r="5311" spans="1:1">
      <c r="A5311">
        <v>3.3902401568268301</v>
      </c>
    </row>
    <row r="5312" spans="1:1">
      <c r="A5312">
        <v>3.3962105156144689</v>
      </c>
    </row>
    <row r="5313" spans="1:1">
      <c r="A5313">
        <v>3.3966656501057102</v>
      </c>
    </row>
    <row r="5314" spans="1:1">
      <c r="A5314">
        <v>3.397271535398223</v>
      </c>
    </row>
    <row r="5315" spans="1:1">
      <c r="A5315">
        <v>3.4001463975432529</v>
      </c>
    </row>
    <row r="5316" spans="1:1">
      <c r="A5316">
        <v>3.4010510360907991</v>
      </c>
    </row>
    <row r="5317" spans="1:1">
      <c r="A5317">
        <v>3.4016920026233239</v>
      </c>
    </row>
    <row r="5318" spans="1:1">
      <c r="A5318">
        <v>3.4021783119060252</v>
      </c>
    </row>
    <row r="5319" spans="1:1">
      <c r="A5319">
        <v>3.4029432402393631</v>
      </c>
    </row>
    <row r="5320" spans="1:1">
      <c r="A5320">
        <v>3.412999341404972</v>
      </c>
    </row>
    <row r="5321" spans="1:1">
      <c r="A5321">
        <v>3.4252239738112982</v>
      </c>
    </row>
    <row r="5322" spans="1:1">
      <c r="A5322">
        <v>3.4283305258266239</v>
      </c>
    </row>
    <row r="5323" spans="1:1">
      <c r="A5323">
        <v>3.4291695835959102</v>
      </c>
    </row>
    <row r="5324" spans="1:1">
      <c r="A5324">
        <v>3.4293507342498382</v>
      </c>
    </row>
    <row r="5325" spans="1:1">
      <c r="A5325">
        <v>3.4307844740661908</v>
      </c>
    </row>
    <row r="5326" spans="1:1">
      <c r="A5326">
        <v>3.4309647295746428</v>
      </c>
    </row>
    <row r="5327" spans="1:1">
      <c r="A5327">
        <v>3.4309811280980318</v>
      </c>
    </row>
    <row r="5328" spans="1:1">
      <c r="A5328">
        <v>3.4310210048857059</v>
      </c>
    </row>
    <row r="5329" spans="1:1">
      <c r="A5329">
        <v>3.4316714331989928</v>
      </c>
    </row>
    <row r="5330" spans="1:1">
      <c r="A5330">
        <v>3.431888666845532</v>
      </c>
    </row>
    <row r="5331" spans="1:1">
      <c r="A5331">
        <v>3.4324843948433958</v>
      </c>
    </row>
    <row r="5332" spans="1:1">
      <c r="A5332">
        <v>3.4326369584203591</v>
      </c>
    </row>
    <row r="5333" spans="1:1">
      <c r="A5333">
        <v>3.4339415019562249</v>
      </c>
    </row>
    <row r="5334" spans="1:1">
      <c r="A5334">
        <v>3.434006025712407</v>
      </c>
    </row>
    <row r="5335" spans="1:1">
      <c r="A5335">
        <v>3.4342940207755648</v>
      </c>
    </row>
    <row r="5336" spans="1:1">
      <c r="A5336">
        <v>3.4344630797676938</v>
      </c>
    </row>
    <row r="5337" spans="1:1">
      <c r="A5337">
        <v>3.4373781840509201</v>
      </c>
    </row>
    <row r="5338" spans="1:1">
      <c r="A5338">
        <v>3.437903819649049</v>
      </c>
    </row>
    <row r="5339" spans="1:1">
      <c r="A5339">
        <v>3.4380319753991282</v>
      </c>
    </row>
    <row r="5340" spans="1:1">
      <c r="A5340">
        <v>3.4382016466958718</v>
      </c>
    </row>
    <row r="5341" spans="1:1">
      <c r="A5341">
        <v>3.4385359129147139</v>
      </c>
    </row>
    <row r="5342" spans="1:1">
      <c r="A5342">
        <v>3.4389605859796428</v>
      </c>
    </row>
    <row r="5343" spans="1:1">
      <c r="A5343">
        <v>3.440713277061648</v>
      </c>
    </row>
    <row r="5344" spans="1:1">
      <c r="A5344">
        <v>3.4469086838735201</v>
      </c>
    </row>
    <row r="5345" spans="1:1">
      <c r="A5345">
        <v>3.4563430284740111</v>
      </c>
    </row>
    <row r="5346" spans="1:1">
      <c r="A5346">
        <v>3.457771854893938</v>
      </c>
    </row>
    <row r="5347" spans="1:1">
      <c r="A5347">
        <v>3.4938669909844848</v>
      </c>
    </row>
    <row r="5348" spans="1:1">
      <c r="A5348">
        <v>3.497338192905985</v>
      </c>
    </row>
    <row r="5349" spans="1:1">
      <c r="A5349">
        <v>3.5005685082506099</v>
      </c>
    </row>
    <row r="5350" spans="1:1">
      <c r="A5350">
        <v>3.5095391027188558</v>
      </c>
    </row>
    <row r="5351" spans="1:1">
      <c r="A5351">
        <v>3.5141699982119552</v>
      </c>
    </row>
    <row r="5352" spans="1:1">
      <c r="A5352">
        <v>3.5672030326182349</v>
      </c>
    </row>
    <row r="5353" spans="1:1">
      <c r="A5353">
        <v>3.5960310785935401</v>
      </c>
    </row>
    <row r="5354" spans="1:1">
      <c r="A5354">
        <v>3.6031328407547272</v>
      </c>
    </row>
    <row r="5355" spans="1:1">
      <c r="A5355">
        <v>3.6098333137146241</v>
      </c>
    </row>
    <row r="5356" spans="1:1">
      <c r="A5356">
        <v>3.6134786491136581</v>
      </c>
    </row>
    <row r="5357" spans="1:1">
      <c r="A5357">
        <v>3.6144116022679591</v>
      </c>
    </row>
    <row r="5358" spans="1:1">
      <c r="A5358">
        <v>3.615607411089663</v>
      </c>
    </row>
    <row r="5359" spans="1:1">
      <c r="A5359">
        <v>3.6233473073557851</v>
      </c>
    </row>
    <row r="5360" spans="1:1">
      <c r="A5360">
        <v>3.6269049106046798</v>
      </c>
    </row>
    <row r="5361" spans="1:1">
      <c r="A5361">
        <v>3.6342428776218232</v>
      </c>
    </row>
    <row r="5362" spans="1:1">
      <c r="A5362">
        <v>3.6372322715165151</v>
      </c>
    </row>
    <row r="5363" spans="1:1">
      <c r="A5363">
        <v>3.6390743077525149</v>
      </c>
    </row>
    <row r="5364" spans="1:1">
      <c r="A5364">
        <v>3.640387177699822</v>
      </c>
    </row>
    <row r="5365" spans="1:1">
      <c r="A5365">
        <v>3.6410515070876319</v>
      </c>
    </row>
    <row r="5366" spans="1:1">
      <c r="A5366">
        <v>3.642053928594382</v>
      </c>
    </row>
    <row r="5367" spans="1:1">
      <c r="A5367">
        <v>3.643299535840951</v>
      </c>
    </row>
    <row r="5368" spans="1:1">
      <c r="A5368">
        <v>3.6437612076766621</v>
      </c>
    </row>
    <row r="5369" spans="1:1">
      <c r="A5369">
        <v>3.644078073074466</v>
      </c>
    </row>
    <row r="5370" spans="1:1">
      <c r="A5370">
        <v>3.6444510842064579</v>
      </c>
    </row>
    <row r="5371" spans="1:1">
      <c r="A5371">
        <v>3.6445699612155931</v>
      </c>
    </row>
    <row r="5372" spans="1:1">
      <c r="A5372">
        <v>3.6445771636376332</v>
      </c>
    </row>
    <row r="5373" spans="1:1">
      <c r="A5373">
        <v>3.6446227308639889</v>
      </c>
    </row>
    <row r="5374" spans="1:1">
      <c r="A5374">
        <v>3.6446375616033451</v>
      </c>
    </row>
    <row r="5375" spans="1:1">
      <c r="A5375">
        <v>3.6446455458801732</v>
      </c>
    </row>
    <row r="5376" spans="1:1">
      <c r="A5376">
        <v>3.6447132327285261</v>
      </c>
    </row>
    <row r="5377" spans="1:1">
      <c r="A5377">
        <v>3.6447179528375542</v>
      </c>
    </row>
    <row r="5378" spans="1:1">
      <c r="A5378">
        <v>3.6447872854773711</v>
      </c>
    </row>
    <row r="5379" spans="1:1">
      <c r="A5379">
        <v>3.6448078279277452</v>
      </c>
    </row>
    <row r="5380" spans="1:1">
      <c r="A5380">
        <v>3.6448436904147949</v>
      </c>
    </row>
    <row r="5381" spans="1:1">
      <c r="A5381">
        <v>3.6448476743320071</v>
      </c>
    </row>
    <row r="5382" spans="1:1">
      <c r="A5382">
        <v>3.644860696908391</v>
      </c>
    </row>
    <row r="5383" spans="1:1">
      <c r="A5383">
        <v>3.6448710753318641</v>
      </c>
    </row>
    <row r="5384" spans="1:1">
      <c r="A5384">
        <v>3.6449150934687768</v>
      </c>
    </row>
    <row r="5385" spans="1:1">
      <c r="A5385">
        <v>3.6449786464660892</v>
      </c>
    </row>
    <row r="5386" spans="1:1">
      <c r="A5386">
        <v>3.6449796414084221</v>
      </c>
    </row>
    <row r="5387" spans="1:1">
      <c r="A5387">
        <v>3.6449912532643349</v>
      </c>
    </row>
    <row r="5388" spans="1:1">
      <c r="A5388">
        <v>3.6450642172780161</v>
      </c>
    </row>
    <row r="5389" spans="1:1">
      <c r="A5389">
        <v>3.6450936989194158</v>
      </c>
    </row>
    <row r="5390" spans="1:1">
      <c r="A5390">
        <v>3.6451041911915101</v>
      </c>
    </row>
    <row r="5391" spans="1:1">
      <c r="A5391">
        <v>3.6451125059138252</v>
      </c>
    </row>
    <row r="5392" spans="1:1">
      <c r="A5392">
        <v>3.6451157037538331</v>
      </c>
    </row>
    <row r="5393" spans="1:1">
      <c r="A5393">
        <v>3.6451258543706748</v>
      </c>
    </row>
    <row r="5394" spans="1:1">
      <c r="A5394">
        <v>3.6452029417739449</v>
      </c>
    </row>
    <row r="5395" spans="1:1">
      <c r="A5395">
        <v>3.6452055764784141</v>
      </c>
    </row>
    <row r="5396" spans="1:1">
      <c r="A5396">
        <v>3.645242543639394</v>
      </c>
    </row>
    <row r="5397" spans="1:1">
      <c r="A5397">
        <v>3.6452989469404238</v>
      </c>
    </row>
    <row r="5398" spans="1:1">
      <c r="A5398">
        <v>3.645332871833467</v>
      </c>
    </row>
    <row r="5399" spans="1:1">
      <c r="A5399">
        <v>3.6453369215912121</v>
      </c>
    </row>
    <row r="5400" spans="1:1">
      <c r="A5400">
        <v>3.6453794591360271</v>
      </c>
    </row>
    <row r="5401" spans="1:1">
      <c r="A5401">
        <v>3.6454037199678551</v>
      </c>
    </row>
    <row r="5402" spans="1:1">
      <c r="A5402">
        <v>3.6454500967639381</v>
      </c>
    </row>
    <row r="5403" spans="1:1">
      <c r="A5403">
        <v>3.645466902646846</v>
      </c>
    </row>
    <row r="5404" spans="1:1">
      <c r="A5404">
        <v>3.645484020107109</v>
      </c>
    </row>
    <row r="5405" spans="1:1">
      <c r="A5405">
        <v>3.6455084197058309</v>
      </c>
    </row>
    <row r="5406" spans="1:1">
      <c r="A5406">
        <v>3.645510630892383</v>
      </c>
    </row>
    <row r="5407" spans="1:1">
      <c r="A5407">
        <v>3.6455375933042209</v>
      </c>
    </row>
    <row r="5408" spans="1:1">
      <c r="A5408">
        <v>3.6456165255690198</v>
      </c>
    </row>
    <row r="5409" spans="1:1">
      <c r="A5409">
        <v>3.6456769101748518</v>
      </c>
    </row>
    <row r="5410" spans="1:1">
      <c r="A5410">
        <v>3.645695976213934</v>
      </c>
    </row>
    <row r="5411" spans="1:1">
      <c r="A5411">
        <v>3.6457038642481829</v>
      </c>
    </row>
    <row r="5412" spans="1:1">
      <c r="A5412">
        <v>3.645743987271691</v>
      </c>
    </row>
    <row r="5413" spans="1:1">
      <c r="A5413">
        <v>3.6457637640816931</v>
      </c>
    </row>
    <row r="5414" spans="1:1">
      <c r="A5414">
        <v>3.6458081646932139</v>
      </c>
    </row>
    <row r="5415" spans="1:1">
      <c r="A5415">
        <v>3.6458655568891309</v>
      </c>
    </row>
    <row r="5416" spans="1:1">
      <c r="A5416">
        <v>3.6458759218062742</v>
      </c>
    </row>
    <row r="5417" spans="1:1">
      <c r="A5417">
        <v>3.645897046070627</v>
      </c>
    </row>
    <row r="5418" spans="1:1">
      <c r="A5418">
        <v>3.6459022532472112</v>
      </c>
    </row>
    <row r="5419" spans="1:1">
      <c r="A5419">
        <v>3.6460598225307761</v>
      </c>
    </row>
    <row r="5420" spans="1:1">
      <c r="A5420">
        <v>3.646090412291767</v>
      </c>
    </row>
    <row r="5421" spans="1:1">
      <c r="A5421">
        <v>3.646366083222393</v>
      </c>
    </row>
    <row r="5422" spans="1:1">
      <c r="A5422">
        <v>3.6466102828247959</v>
      </c>
    </row>
    <row r="5423" spans="1:1">
      <c r="A5423">
        <v>3.6468516308716801</v>
      </c>
    </row>
    <row r="5424" spans="1:1">
      <c r="A5424">
        <v>3.6469044861377888</v>
      </c>
    </row>
    <row r="5425" spans="1:1">
      <c r="A5425">
        <v>3.6469204598207852</v>
      </c>
    </row>
    <row r="5426" spans="1:1">
      <c r="A5426">
        <v>3.647075282074753</v>
      </c>
    </row>
    <row r="5427" spans="1:1">
      <c r="A5427">
        <v>3.647131094759446</v>
      </c>
    </row>
    <row r="5428" spans="1:1">
      <c r="A5428">
        <v>3.6471320297174779</v>
      </c>
    </row>
    <row r="5429" spans="1:1">
      <c r="A5429">
        <v>3.6471692444030741</v>
      </c>
    </row>
    <row r="5430" spans="1:1">
      <c r="A5430">
        <v>3.647303858940703</v>
      </c>
    </row>
    <row r="5431" spans="1:1">
      <c r="A5431">
        <v>3.6474000277868708</v>
      </c>
    </row>
    <row r="5432" spans="1:1">
      <c r="A5432">
        <v>3.6474355459036518</v>
      </c>
    </row>
    <row r="5433" spans="1:1">
      <c r="A5433">
        <v>3.647574797873804</v>
      </c>
    </row>
    <row r="5434" spans="1:1">
      <c r="A5434">
        <v>3.6476169782366852</v>
      </c>
    </row>
    <row r="5435" spans="1:1">
      <c r="A5435">
        <v>3.6477067411365822</v>
      </c>
    </row>
    <row r="5436" spans="1:1">
      <c r="A5436">
        <v>3.6477248809140108</v>
      </c>
    </row>
    <row r="5437" spans="1:1">
      <c r="A5437">
        <v>3.647762693312969</v>
      </c>
    </row>
    <row r="5438" spans="1:1">
      <c r="A5438">
        <v>3.6477668677845738</v>
      </c>
    </row>
    <row r="5439" spans="1:1">
      <c r="A5439">
        <v>3.6478487829694131</v>
      </c>
    </row>
    <row r="5440" spans="1:1">
      <c r="A5440">
        <v>3.6479302946679368</v>
      </c>
    </row>
    <row r="5441" spans="1:1">
      <c r="A5441">
        <v>3.6479643463554181</v>
      </c>
    </row>
    <row r="5442" spans="1:1">
      <c r="A5442">
        <v>3.6480077773438611</v>
      </c>
    </row>
    <row r="5443" spans="1:1">
      <c r="A5443">
        <v>3.6480134590081819</v>
      </c>
    </row>
    <row r="5444" spans="1:1">
      <c r="A5444">
        <v>3.6484102213177199</v>
      </c>
    </row>
    <row r="5445" spans="1:1">
      <c r="A5445">
        <v>3.6493535765429881</v>
      </c>
    </row>
    <row r="5446" spans="1:1">
      <c r="A5446">
        <v>3.6497580287647269</v>
      </c>
    </row>
    <row r="5447" spans="1:1">
      <c r="A5447">
        <v>3.649760618960213</v>
      </c>
    </row>
    <row r="5448" spans="1:1">
      <c r="A5448">
        <v>3.6502242153397879</v>
      </c>
    </row>
    <row r="5449" spans="1:1">
      <c r="A5449">
        <v>3.6507056765070351</v>
      </c>
    </row>
    <row r="5450" spans="1:1">
      <c r="A5450">
        <v>3.6523430704489201</v>
      </c>
    </row>
    <row r="5451" spans="1:1">
      <c r="A5451">
        <v>3.6542438713070271</v>
      </c>
    </row>
    <row r="5452" spans="1:1">
      <c r="A5452">
        <v>3.6587550858203439</v>
      </c>
    </row>
    <row r="5453" spans="1:1">
      <c r="A5453">
        <v>3.661931912194083</v>
      </c>
    </row>
    <row r="5454" spans="1:1">
      <c r="A5454">
        <v>3.665998061220066</v>
      </c>
    </row>
    <row r="5455" spans="1:1">
      <c r="A5455">
        <v>3.6663723852079699</v>
      </c>
    </row>
    <row r="5456" spans="1:1">
      <c r="A5456">
        <v>3.667624752825136</v>
      </c>
    </row>
    <row r="5457" spans="1:1">
      <c r="A5457">
        <v>3.6684956070966508</v>
      </c>
    </row>
    <row r="5458" spans="1:1">
      <c r="A5458">
        <v>3.6701737901650699</v>
      </c>
    </row>
    <row r="5459" spans="1:1">
      <c r="A5459">
        <v>3.670212856865958</v>
      </c>
    </row>
    <row r="5460" spans="1:1">
      <c r="A5460">
        <v>3.67047807837106</v>
      </c>
    </row>
    <row r="5461" spans="1:1">
      <c r="A5461">
        <v>3.670663034305325</v>
      </c>
    </row>
    <row r="5462" spans="1:1">
      <c r="A5462">
        <v>3.6709497613674631</v>
      </c>
    </row>
    <row r="5463" spans="1:1">
      <c r="A5463">
        <v>3.6712774206461152</v>
      </c>
    </row>
    <row r="5464" spans="1:1">
      <c r="A5464">
        <v>3.6717820889272321</v>
      </c>
    </row>
    <row r="5465" spans="1:1">
      <c r="A5465">
        <v>3.6719475126467018</v>
      </c>
    </row>
    <row r="5466" spans="1:1">
      <c r="A5466">
        <v>3.672009634062269</v>
      </c>
    </row>
    <row r="5467" spans="1:1">
      <c r="A5467">
        <v>3.6724297441696452</v>
      </c>
    </row>
    <row r="5468" spans="1:1">
      <c r="A5468">
        <v>3.6725745396123979</v>
      </c>
    </row>
    <row r="5469" spans="1:1">
      <c r="A5469">
        <v>3.6727172017912739</v>
      </c>
    </row>
    <row r="5470" spans="1:1">
      <c r="A5470">
        <v>3.6728822030149022</v>
      </c>
    </row>
    <row r="5471" spans="1:1">
      <c r="A5471">
        <v>3.6730582881822968</v>
      </c>
    </row>
    <row r="5472" spans="1:1">
      <c r="A5472">
        <v>3.673567574747246</v>
      </c>
    </row>
    <row r="5473" spans="1:1">
      <c r="A5473">
        <v>3.673593519414458</v>
      </c>
    </row>
    <row r="5474" spans="1:1">
      <c r="A5474">
        <v>3.6735992196010638</v>
      </c>
    </row>
    <row r="5475" spans="1:1">
      <c r="A5475">
        <v>3.6739662916950531</v>
      </c>
    </row>
    <row r="5476" spans="1:1">
      <c r="A5476">
        <v>3.67415860609115</v>
      </c>
    </row>
    <row r="5477" spans="1:1">
      <c r="A5477">
        <v>3.6746546246947158</v>
      </c>
    </row>
    <row r="5478" spans="1:1">
      <c r="A5478">
        <v>3.674748155709656</v>
      </c>
    </row>
    <row r="5479" spans="1:1">
      <c r="A5479">
        <v>3.675338328794679</v>
      </c>
    </row>
    <row r="5480" spans="1:1">
      <c r="A5480">
        <v>3.6756000131730922</v>
      </c>
    </row>
    <row r="5481" spans="1:1">
      <c r="A5481">
        <v>3.675631063216549</v>
      </c>
    </row>
    <row r="5482" spans="1:1">
      <c r="A5482">
        <v>3.675797848720793</v>
      </c>
    </row>
    <row r="5483" spans="1:1">
      <c r="A5483">
        <v>3.6758401963235472</v>
      </c>
    </row>
    <row r="5484" spans="1:1">
      <c r="A5484">
        <v>3.6759242553471161</v>
      </c>
    </row>
    <row r="5485" spans="1:1">
      <c r="A5485">
        <v>3.6761943961223409</v>
      </c>
    </row>
    <row r="5486" spans="1:1">
      <c r="A5486">
        <v>3.6763830436921521</v>
      </c>
    </row>
    <row r="5487" spans="1:1">
      <c r="A5487">
        <v>3.6764721365058279</v>
      </c>
    </row>
    <row r="5488" spans="1:1">
      <c r="A5488">
        <v>3.6765212526419671</v>
      </c>
    </row>
    <row r="5489" spans="1:1">
      <c r="A5489">
        <v>3.6770123109728301</v>
      </c>
    </row>
    <row r="5490" spans="1:1">
      <c r="A5490">
        <v>3.677303573365768</v>
      </c>
    </row>
    <row r="5491" spans="1:1">
      <c r="A5491">
        <v>3.677525855716568</v>
      </c>
    </row>
    <row r="5492" spans="1:1">
      <c r="A5492">
        <v>3.6776688323663729</v>
      </c>
    </row>
    <row r="5493" spans="1:1">
      <c r="A5493">
        <v>3.6781403562336088</v>
      </c>
    </row>
    <row r="5494" spans="1:1">
      <c r="A5494">
        <v>3.6781914452313522</v>
      </c>
    </row>
    <row r="5495" spans="1:1">
      <c r="A5495">
        <v>3.6783641390998052</v>
      </c>
    </row>
    <row r="5496" spans="1:1">
      <c r="A5496">
        <v>3.6784307953094411</v>
      </c>
    </row>
    <row r="5497" spans="1:1">
      <c r="A5497">
        <v>3.678733063459545</v>
      </c>
    </row>
    <row r="5498" spans="1:1">
      <c r="A5498">
        <v>3.6788548813022719</v>
      </c>
    </row>
    <row r="5499" spans="1:1">
      <c r="A5499">
        <v>3.679093187456103</v>
      </c>
    </row>
    <row r="5500" spans="1:1">
      <c r="A5500">
        <v>3.679158340762529</v>
      </c>
    </row>
    <row r="5501" spans="1:1">
      <c r="A5501">
        <v>3.679186014702081</v>
      </c>
    </row>
    <row r="5502" spans="1:1">
      <c r="A5502">
        <v>3.6797761100595889</v>
      </c>
    </row>
    <row r="5503" spans="1:1">
      <c r="A5503">
        <v>3.6801897775171901</v>
      </c>
    </row>
    <row r="5504" spans="1:1">
      <c r="A5504">
        <v>3.6803744140656089</v>
      </c>
    </row>
    <row r="5505" spans="1:1">
      <c r="A5505">
        <v>3.6804620342111019</v>
      </c>
    </row>
    <row r="5506" spans="1:1">
      <c r="A5506">
        <v>3.6805466628155159</v>
      </c>
    </row>
    <row r="5507" spans="1:1">
      <c r="A5507">
        <v>3.6806943405837318</v>
      </c>
    </row>
    <row r="5508" spans="1:1">
      <c r="A5508">
        <v>3.6812126773951039</v>
      </c>
    </row>
    <row r="5509" spans="1:1">
      <c r="A5509">
        <v>3.6815879653158579</v>
      </c>
    </row>
    <row r="5510" spans="1:1">
      <c r="A5510">
        <v>3.6816099044680781</v>
      </c>
    </row>
    <row r="5511" spans="1:1">
      <c r="A5511">
        <v>3.681934133046072</v>
      </c>
    </row>
    <row r="5512" spans="1:1">
      <c r="A5512">
        <v>3.6820213171804288</v>
      </c>
    </row>
    <row r="5513" spans="1:1">
      <c r="A5513">
        <v>3.6823763414281778</v>
      </c>
    </row>
    <row r="5514" spans="1:1">
      <c r="A5514">
        <v>3.6824220937228831</v>
      </c>
    </row>
    <row r="5515" spans="1:1">
      <c r="A5515">
        <v>3.685676747357729</v>
      </c>
    </row>
    <row r="5516" spans="1:1">
      <c r="A5516">
        <v>3.6865593866077222</v>
      </c>
    </row>
    <row r="5517" spans="1:1">
      <c r="A5517">
        <v>3.6874360341443371</v>
      </c>
    </row>
    <row r="5518" spans="1:1">
      <c r="A5518">
        <v>3.6876228255943229</v>
      </c>
    </row>
    <row r="5519" spans="1:1">
      <c r="A5519">
        <v>3.6876805667529649</v>
      </c>
    </row>
    <row r="5520" spans="1:1">
      <c r="A5520">
        <v>3.6879935658044429</v>
      </c>
    </row>
    <row r="5521" spans="1:1">
      <c r="A5521">
        <v>3.6881964739188189</v>
      </c>
    </row>
    <row r="5522" spans="1:1">
      <c r="A5522">
        <v>3.6884419831711259</v>
      </c>
    </row>
    <row r="5523" spans="1:1">
      <c r="A5523">
        <v>3.6884453629991811</v>
      </c>
    </row>
    <row r="5524" spans="1:1">
      <c r="A5524">
        <v>3.6886405933942599</v>
      </c>
    </row>
    <row r="5525" spans="1:1">
      <c r="A5525">
        <v>3.689011722646458</v>
      </c>
    </row>
    <row r="5526" spans="1:1">
      <c r="A5526">
        <v>3.6890173821117931</v>
      </c>
    </row>
    <row r="5527" spans="1:1">
      <c r="A5527">
        <v>3.6890208371752751</v>
      </c>
    </row>
    <row r="5528" spans="1:1">
      <c r="A5528">
        <v>3.689048855267238</v>
      </c>
    </row>
    <row r="5529" spans="1:1">
      <c r="A5529">
        <v>3.6890569652473642</v>
      </c>
    </row>
    <row r="5530" spans="1:1">
      <c r="A5530">
        <v>3.6890705612421728</v>
      </c>
    </row>
    <row r="5531" spans="1:1">
      <c r="A5531">
        <v>3.6890763450821979</v>
      </c>
    </row>
    <row r="5532" spans="1:1">
      <c r="A5532">
        <v>3.689084569789193</v>
      </c>
    </row>
    <row r="5533" spans="1:1">
      <c r="A5533">
        <v>3.6890860312307061</v>
      </c>
    </row>
    <row r="5534" spans="1:1">
      <c r="A5534">
        <v>3.689104741746839</v>
      </c>
    </row>
    <row r="5535" spans="1:1">
      <c r="A5535">
        <v>3.6891067732476048</v>
      </c>
    </row>
    <row r="5536" spans="1:1">
      <c r="A5536">
        <v>3.6891130356509021</v>
      </c>
    </row>
    <row r="5537" spans="1:1">
      <c r="A5537">
        <v>3.689119522388955</v>
      </c>
    </row>
    <row r="5538" spans="1:1">
      <c r="A5538">
        <v>3.6891307795493011</v>
      </c>
    </row>
    <row r="5539" spans="1:1">
      <c r="A5539">
        <v>3.6891914454079631</v>
      </c>
    </row>
    <row r="5540" spans="1:1">
      <c r="A5540">
        <v>3.689346670930953</v>
      </c>
    </row>
    <row r="5541" spans="1:1">
      <c r="A5541">
        <v>3.6893619263450592</v>
      </c>
    </row>
    <row r="5542" spans="1:1">
      <c r="A5542">
        <v>3.689429619688902</v>
      </c>
    </row>
    <row r="5543" spans="1:1">
      <c r="A5543">
        <v>3.6894328967315682</v>
      </c>
    </row>
    <row r="5544" spans="1:1">
      <c r="A5544">
        <v>3.6895169549317801</v>
      </c>
    </row>
    <row r="5545" spans="1:1">
      <c r="A5545">
        <v>3.6951469724014339</v>
      </c>
    </row>
    <row r="5546" spans="1:1">
      <c r="A5546">
        <v>3.69576789229431</v>
      </c>
    </row>
    <row r="5547" spans="1:1">
      <c r="A5547">
        <v>3.6967699091391579</v>
      </c>
    </row>
    <row r="5548" spans="1:1">
      <c r="A5548">
        <v>3.6977979102867451</v>
      </c>
    </row>
    <row r="5549" spans="1:1">
      <c r="A5549">
        <v>3.7003810170963889</v>
      </c>
    </row>
    <row r="5550" spans="1:1">
      <c r="A5550">
        <v>3.7006028228160992</v>
      </c>
    </row>
    <row r="5551" spans="1:1">
      <c r="A5551">
        <v>3.7008413782941578</v>
      </c>
    </row>
    <row r="5552" spans="1:1">
      <c r="A5552">
        <v>3.700925317259399</v>
      </c>
    </row>
    <row r="5553" spans="1:1">
      <c r="A5553">
        <v>3.7013908453382429</v>
      </c>
    </row>
    <row r="5554" spans="1:1">
      <c r="A5554">
        <v>3.7016423608073028</v>
      </c>
    </row>
    <row r="5555" spans="1:1">
      <c r="A5555">
        <v>3.7021182744572192</v>
      </c>
    </row>
    <row r="5556" spans="1:1">
      <c r="A5556">
        <v>3.7024159001252208</v>
      </c>
    </row>
    <row r="5557" spans="1:1">
      <c r="A5557">
        <v>3.7024861216815621</v>
      </c>
    </row>
    <row r="5558" spans="1:1">
      <c r="A5558">
        <v>3.7029834023812609</v>
      </c>
    </row>
    <row r="5559" spans="1:1">
      <c r="A5559">
        <v>3.703124537216218</v>
      </c>
    </row>
    <row r="5560" spans="1:1">
      <c r="A5560">
        <v>3.7033542028295772</v>
      </c>
    </row>
    <row r="5561" spans="1:1">
      <c r="A5561">
        <v>3.703576899794323</v>
      </c>
    </row>
    <row r="5562" spans="1:1">
      <c r="A5562">
        <v>3.7036854187807959</v>
      </c>
    </row>
    <row r="5563" spans="1:1">
      <c r="A5563">
        <v>3.7042455172279829</v>
      </c>
    </row>
    <row r="5564" spans="1:1">
      <c r="A5564">
        <v>3.7042812211725109</v>
      </c>
    </row>
    <row r="5565" spans="1:1">
      <c r="A5565">
        <v>3.7042972265974798</v>
      </c>
    </row>
    <row r="5566" spans="1:1">
      <c r="A5566">
        <v>3.704773485021704</v>
      </c>
    </row>
    <row r="5567" spans="1:1">
      <c r="A5567">
        <v>3.7049066671769308</v>
      </c>
    </row>
    <row r="5568" spans="1:1">
      <c r="A5568">
        <v>3.7054712765538329</v>
      </c>
    </row>
    <row r="5569" spans="1:1">
      <c r="A5569">
        <v>3.7055766735338351</v>
      </c>
    </row>
    <row r="5570" spans="1:1">
      <c r="A5570">
        <v>3.7062414742929222</v>
      </c>
    </row>
    <row r="5571" spans="1:1">
      <c r="A5571">
        <v>3.706530662624949</v>
      </c>
    </row>
    <row r="5572" spans="1:1">
      <c r="A5572">
        <v>3.706589806008993</v>
      </c>
    </row>
    <row r="5573" spans="1:1">
      <c r="A5573">
        <v>3.7067248824039658</v>
      </c>
    </row>
    <row r="5574" spans="1:1">
      <c r="A5574">
        <v>3.7068064746168901</v>
      </c>
    </row>
    <row r="5575" spans="1:1">
      <c r="A5575">
        <v>3.7068576684037469</v>
      </c>
    </row>
    <row r="5576" spans="1:1">
      <c r="A5576">
        <v>3.70727992331219</v>
      </c>
    </row>
    <row r="5577" spans="1:1">
      <c r="A5577">
        <v>3.707439508376686</v>
      </c>
    </row>
    <row r="5578" spans="1:1">
      <c r="A5578">
        <v>3.7075174897235601</v>
      </c>
    </row>
    <row r="5579" spans="1:1">
      <c r="A5579">
        <v>3.7081509979212011</v>
      </c>
    </row>
    <row r="5580" spans="1:1">
      <c r="A5580">
        <v>3.7084830995482072</v>
      </c>
    </row>
    <row r="5581" spans="1:1">
      <c r="A5581">
        <v>3.7087045001787908</v>
      </c>
    </row>
    <row r="5582" spans="1:1">
      <c r="A5582">
        <v>3.7088920312205831</v>
      </c>
    </row>
    <row r="5583" spans="1:1">
      <c r="A5583">
        <v>3.7093922784287132</v>
      </c>
    </row>
    <row r="5584" spans="1:1">
      <c r="A5584">
        <v>3.7096819730885309</v>
      </c>
    </row>
    <row r="5585" spans="1:1">
      <c r="A5585">
        <v>3.709737833705173</v>
      </c>
    </row>
    <row r="5586" spans="1:1">
      <c r="A5586">
        <v>3.7097458771580629</v>
      </c>
    </row>
    <row r="5587" spans="1:1">
      <c r="A5587">
        <v>3.7100751841420379</v>
      </c>
    </row>
    <row r="5588" spans="1:1">
      <c r="A5588">
        <v>3.710149727372074</v>
      </c>
    </row>
    <row r="5589" spans="1:1">
      <c r="A5589">
        <v>3.7104314989472371</v>
      </c>
    </row>
    <row r="5590" spans="1:1">
      <c r="A5590">
        <v>3.7105568740502868</v>
      </c>
    </row>
    <row r="5591" spans="1:1">
      <c r="A5591">
        <v>3.710649130545586</v>
      </c>
    </row>
    <row r="5592" spans="1:1">
      <c r="A5592">
        <v>3.711779643005837</v>
      </c>
    </row>
    <row r="5593" spans="1:1">
      <c r="A5593">
        <v>3.7119964676208581</v>
      </c>
    </row>
    <row r="5594" spans="1:1">
      <c r="A5594">
        <v>3.712088958018787</v>
      </c>
    </row>
    <row r="5595" spans="1:1">
      <c r="A5595">
        <v>3.712107270725101</v>
      </c>
    </row>
    <row r="5596" spans="1:1">
      <c r="A5596">
        <v>3.712256738711929</v>
      </c>
    </row>
    <row r="5597" spans="1:1">
      <c r="A5597">
        <v>3.712837280279202</v>
      </c>
    </row>
    <row r="5598" spans="1:1">
      <c r="A5598">
        <v>3.7132595263263788</v>
      </c>
    </row>
    <row r="5599" spans="1:1">
      <c r="A5599">
        <v>3.7135133122727781</v>
      </c>
    </row>
    <row r="5600" spans="1:1">
      <c r="A5600">
        <v>3.7137582210050502</v>
      </c>
    </row>
    <row r="5601" spans="1:1">
      <c r="A5601">
        <v>3.7138674062823318</v>
      </c>
    </row>
    <row r="5602" spans="1:1">
      <c r="A5602">
        <v>3.7141396480359381</v>
      </c>
    </row>
    <row r="5603" spans="1:1">
      <c r="A5603">
        <v>3.7141908275662998</v>
      </c>
    </row>
    <row r="5604" spans="1:1">
      <c r="A5604">
        <v>3.7144396819045178</v>
      </c>
    </row>
    <row r="5605" spans="1:1">
      <c r="A5605">
        <v>3.71791547244211</v>
      </c>
    </row>
    <row r="5606" spans="1:1">
      <c r="A5606">
        <v>3.7190314713587291</v>
      </c>
    </row>
    <row r="5607" spans="1:1">
      <c r="A5607">
        <v>3.7201398323912289</v>
      </c>
    </row>
    <row r="5608" spans="1:1">
      <c r="A5608">
        <v>3.720376346350097</v>
      </c>
    </row>
    <row r="5609" spans="1:1">
      <c r="A5609">
        <v>3.720449377138447</v>
      </c>
    </row>
    <row r="5610" spans="1:1">
      <c r="A5610">
        <v>3.721105451507329</v>
      </c>
    </row>
    <row r="5611" spans="1:1">
      <c r="A5611">
        <v>3.721412496468739</v>
      </c>
    </row>
    <row r="5612" spans="1:1">
      <c r="A5612">
        <v>3.721416771974158</v>
      </c>
    </row>
    <row r="5613" spans="1:1">
      <c r="A5613">
        <v>3.721659170414322</v>
      </c>
    </row>
    <row r="5614" spans="1:1">
      <c r="A5614">
        <v>3.722146807366622</v>
      </c>
    </row>
    <row r="5615" spans="1:1">
      <c r="A5615">
        <v>3.722249462575153</v>
      </c>
    </row>
    <row r="5616" spans="1:1">
      <c r="A5616">
        <v>3.7222861264345011</v>
      </c>
    </row>
    <row r="5617" spans="1:1">
      <c r="A5617">
        <v>3.7224325848316959</v>
      </c>
    </row>
    <row r="5618" spans="1:1">
      <c r="A5618">
        <v>3.7224787790513139</v>
      </c>
    </row>
    <row r="5619" spans="1:1">
      <c r="A5619">
        <v>3.7225823971201839</v>
      </c>
    </row>
    <row r="5620" spans="1:1">
      <c r="A5620">
        <v>3.7225969105713208</v>
      </c>
    </row>
    <row r="5621" spans="1:1">
      <c r="A5621">
        <v>3.7226401845609289</v>
      </c>
    </row>
    <row r="5622" spans="1:1">
      <c r="A5622">
        <v>3.72264174148048</v>
      </c>
    </row>
    <row r="5623" spans="1:1">
      <c r="A5623">
        <v>3.7227265897953279</v>
      </c>
    </row>
    <row r="5624" spans="1:1">
      <c r="A5624">
        <v>3.7228180695318001</v>
      </c>
    </row>
    <row r="5625" spans="1:1">
      <c r="A5625">
        <v>3.7228494683819742</v>
      </c>
    </row>
    <row r="5626" spans="1:1">
      <c r="A5626">
        <v>3.7229043858609159</v>
      </c>
    </row>
    <row r="5627" spans="1:1">
      <c r="A5627">
        <v>3.7229072992213679</v>
      </c>
    </row>
    <row r="5628" spans="1:1">
      <c r="A5628">
        <v>3.7233305329636939</v>
      </c>
    </row>
    <row r="5629" spans="1:1">
      <c r="A5629">
        <v>3.7243480406286298</v>
      </c>
    </row>
    <row r="5630" spans="1:1">
      <c r="A5630">
        <v>3.724784243303874</v>
      </c>
    </row>
    <row r="5631" spans="1:1">
      <c r="A5631">
        <v>3.7247890301608249</v>
      </c>
    </row>
    <row r="5632" spans="1:1">
      <c r="A5632">
        <v>3.7252878758031769</v>
      </c>
    </row>
    <row r="5633" spans="1:1">
      <c r="A5633">
        <v>3.8388451602786371</v>
      </c>
    </row>
    <row r="5634" spans="1:1">
      <c r="A5634">
        <v>3.840085993202254</v>
      </c>
    </row>
    <row r="5635" spans="1:1">
      <c r="A5635">
        <v>3.8405705794867</v>
      </c>
    </row>
    <row r="5636" spans="1:1">
      <c r="A5636">
        <v>3.8413190734590819</v>
      </c>
    </row>
    <row r="5637" spans="1:1">
      <c r="A5637">
        <v>3.8423350863679739</v>
      </c>
    </row>
    <row r="5638" spans="1:1">
      <c r="A5638">
        <v>3.8429526357296351</v>
      </c>
    </row>
    <row r="5639" spans="1:1">
      <c r="A5639">
        <v>3.845420161534856</v>
      </c>
    </row>
    <row r="5640" spans="1:1">
      <c r="A5640">
        <v>3.8456517815118638</v>
      </c>
    </row>
    <row r="5641" spans="1:1">
      <c r="A5641">
        <v>3.8457276345058018</v>
      </c>
    </row>
    <row r="5642" spans="1:1">
      <c r="A5642">
        <v>3.8464596102111792</v>
      </c>
    </row>
    <row r="5643" spans="1:1">
      <c r="A5643">
        <v>3.851242851730782</v>
      </c>
    </row>
    <row r="5644" spans="1:1">
      <c r="A5644">
        <v>3.8522875149300968</v>
      </c>
    </row>
    <row r="5645" spans="1:1">
      <c r="A5645">
        <v>3.853152309719329</v>
      </c>
    </row>
    <row r="5646" spans="1:1">
      <c r="A5646">
        <v>3.8552716732912842</v>
      </c>
    </row>
    <row r="5647" spans="1:1">
      <c r="A5647">
        <v>3.8599417903427891</v>
      </c>
    </row>
    <row r="5648" spans="1:1">
      <c r="A5648">
        <v>3.8626328444876239</v>
      </c>
    </row>
    <row r="5649" spans="1:1">
      <c r="A5649">
        <v>3.865023617317553</v>
      </c>
    </row>
    <row r="5650" spans="1:1">
      <c r="A5650">
        <v>3.8692354481658549</v>
      </c>
    </row>
    <row r="5651" spans="1:1">
      <c r="A5651">
        <v>3.8736522899326231</v>
      </c>
    </row>
    <row r="5652" spans="1:1">
      <c r="A5652">
        <v>3.8830873037161928</v>
      </c>
    </row>
    <row r="5653" spans="1:1">
      <c r="A5653">
        <v>3.8867974617958438</v>
      </c>
    </row>
    <row r="5654" spans="1:1">
      <c r="A5654">
        <v>3.8873804934323588</v>
      </c>
    </row>
    <row r="5655" spans="1:1">
      <c r="A5655">
        <v>3.889589083051642</v>
      </c>
    </row>
    <row r="5656" spans="1:1">
      <c r="A5656">
        <v>3.8917460428913611</v>
      </c>
    </row>
    <row r="5657" spans="1:1">
      <c r="A5657">
        <v>3.9032952720153462</v>
      </c>
    </row>
    <row r="5658" spans="1:1">
      <c r="A5658">
        <v>3.904909126011022</v>
      </c>
    </row>
    <row r="5659" spans="1:1">
      <c r="A5659">
        <v>3.9065851154369629</v>
      </c>
    </row>
    <row r="5660" spans="1:1">
      <c r="A5660">
        <v>3.9082516638301659</v>
      </c>
    </row>
    <row r="5661" spans="1:1">
      <c r="A5661">
        <v>3.9126948769838221</v>
      </c>
    </row>
    <row r="5662" spans="1:1">
      <c r="A5662">
        <v>3.916535279178925</v>
      </c>
    </row>
    <row r="5663" spans="1:1">
      <c r="A5663">
        <v>3.918208030608509</v>
      </c>
    </row>
    <row r="5664" spans="1:1">
      <c r="A5664">
        <v>3.9182311234000191</v>
      </c>
    </row>
    <row r="5665" spans="1:1">
      <c r="A5665">
        <v>3.9186775633483379</v>
      </c>
    </row>
    <row r="5666" spans="1:1">
      <c r="A5666">
        <v>3.918779041860375</v>
      </c>
    </row>
    <row r="5667" spans="1:1">
      <c r="A5667">
        <v>3.9242531454007432</v>
      </c>
    </row>
    <row r="5668" spans="1:1">
      <c r="A5668">
        <v>3.924661745788931</v>
      </c>
    </row>
    <row r="5669" spans="1:1">
      <c r="A5669">
        <v>3.9259421474944829</v>
      </c>
    </row>
    <row r="5670" spans="1:1">
      <c r="A5670">
        <v>3.9270251550634909</v>
      </c>
    </row>
    <row r="5671" spans="1:1">
      <c r="A5671">
        <v>3.9297352372614509</v>
      </c>
    </row>
    <row r="5672" spans="1:1">
      <c r="A5672">
        <v>3.929897854681196</v>
      </c>
    </row>
    <row r="5673" spans="1:1">
      <c r="A5673">
        <v>3.9301882687949612</v>
      </c>
    </row>
    <row r="5674" spans="1:1">
      <c r="A5674">
        <v>3.9302085846206412</v>
      </c>
    </row>
    <row r="5675" spans="1:1">
      <c r="A5675">
        <v>3.9307128436309289</v>
      </c>
    </row>
    <row r="5676" spans="1:1">
      <c r="A5676">
        <v>3.9309916145970201</v>
      </c>
    </row>
    <row r="5677" spans="1:1">
      <c r="A5677">
        <v>3.9315241458769652</v>
      </c>
    </row>
    <row r="5678" spans="1:1">
      <c r="A5678">
        <v>3.9318682175029021</v>
      </c>
    </row>
    <row r="5679" spans="1:1">
      <c r="A5679">
        <v>3.9319472470177019</v>
      </c>
    </row>
    <row r="5680" spans="1:1">
      <c r="A5680">
        <v>3.9325081223960932</v>
      </c>
    </row>
    <row r="5681" spans="1:1">
      <c r="A5681">
        <v>3.9326657519095689</v>
      </c>
    </row>
    <row r="5682" spans="1:1">
      <c r="A5682">
        <v>3.9329236217647132</v>
      </c>
    </row>
    <row r="5683" spans="1:1">
      <c r="A5683">
        <v>3.9331733232474071</v>
      </c>
    </row>
    <row r="5684" spans="1:1">
      <c r="A5684">
        <v>3.9332979696853299</v>
      </c>
    </row>
    <row r="5685" spans="1:1">
      <c r="A5685">
        <v>3.933927421808173</v>
      </c>
    </row>
    <row r="5686" spans="1:1">
      <c r="A5686">
        <v>3.9339676080009029</v>
      </c>
    </row>
    <row r="5687" spans="1:1">
      <c r="A5687">
        <v>3.9339868370987041</v>
      </c>
    </row>
    <row r="5688" spans="1:1">
      <c r="A5688">
        <v>3.9345205213221992</v>
      </c>
    </row>
    <row r="5689" spans="1:1">
      <c r="A5689">
        <v>3.9346711982455549</v>
      </c>
    </row>
    <row r="5690" spans="1:1">
      <c r="A5690">
        <v>3.9353071050108199</v>
      </c>
    </row>
    <row r="5691" spans="1:1">
      <c r="A5691">
        <v>3.935425741252546</v>
      </c>
    </row>
    <row r="5692" spans="1:1">
      <c r="A5692">
        <v>3.9361740647081711</v>
      </c>
    </row>
    <row r="5693" spans="1:1">
      <c r="A5693">
        <v>3.9364992065096529</v>
      </c>
    </row>
    <row r="5694" spans="1:1">
      <c r="A5694">
        <v>3.93656706176496</v>
      </c>
    </row>
    <row r="5695" spans="1:1">
      <c r="A5695">
        <v>3.936715764028071</v>
      </c>
    </row>
    <row r="5696" spans="1:1">
      <c r="A5696">
        <v>3.9368100693399088</v>
      </c>
    </row>
    <row r="5697" spans="1:1">
      <c r="A5697">
        <v>3.9368644591106521</v>
      </c>
    </row>
    <row r="5698" spans="1:1">
      <c r="A5698">
        <v>3.937343050161497</v>
      </c>
    </row>
    <row r="5699" spans="1:1">
      <c r="A5699">
        <v>3.9375238993261599</v>
      </c>
    </row>
    <row r="5700" spans="1:1">
      <c r="A5700">
        <v>3.9376104646912911</v>
      </c>
    </row>
    <row r="5701" spans="1:1">
      <c r="A5701">
        <v>3.938322913600909</v>
      </c>
    </row>
    <row r="5702" spans="1:1">
      <c r="A5702">
        <v>3.9386970434613091</v>
      </c>
    </row>
    <row r="5703" spans="1:1">
      <c r="A5703">
        <v>3.938946719239957</v>
      </c>
    </row>
    <row r="5704" spans="1:1">
      <c r="A5704">
        <v>3.9391573973024472</v>
      </c>
    </row>
    <row r="5705" spans="1:1">
      <c r="A5705">
        <v>3.939721067082016</v>
      </c>
    </row>
    <row r="5706" spans="1:1">
      <c r="A5706">
        <v>3.9400413240201919</v>
      </c>
    </row>
    <row r="5707" spans="1:1">
      <c r="A5707">
        <v>3.9401111710560648</v>
      </c>
    </row>
    <row r="5708" spans="1:1">
      <c r="A5708">
        <v>3.9404909870253322</v>
      </c>
    </row>
    <row r="5709" spans="1:1">
      <c r="A5709">
        <v>3.9405706170852239</v>
      </c>
    </row>
    <row r="5710" spans="1:1">
      <c r="A5710">
        <v>3.9408876433270601</v>
      </c>
    </row>
    <row r="5711" spans="1:1">
      <c r="A5711">
        <v>3.9410334725822662</v>
      </c>
    </row>
    <row r="5712" spans="1:1">
      <c r="A5712">
        <v>3.941135054876606</v>
      </c>
    </row>
    <row r="5713" spans="1:1">
      <c r="A5713">
        <v>3.9424072069389902</v>
      </c>
    </row>
    <row r="5714" spans="1:1">
      <c r="A5714">
        <v>3.9426531412785968</v>
      </c>
    </row>
    <row r="5715" spans="1:1">
      <c r="A5715">
        <v>3.942754001639269</v>
      </c>
    </row>
    <row r="5716" spans="1:1">
      <c r="A5716">
        <v>3.942778840844325</v>
      </c>
    </row>
    <row r="5717" spans="1:1">
      <c r="A5717">
        <v>3.942946202810464</v>
      </c>
    </row>
    <row r="5718" spans="1:1">
      <c r="A5718">
        <v>3.9435998976519619</v>
      </c>
    </row>
    <row r="5719" spans="1:1">
      <c r="A5719">
        <v>3.944075479131834</v>
      </c>
    </row>
    <row r="5720" spans="1:1">
      <c r="A5720">
        <v>3.944357624423291</v>
      </c>
    </row>
    <row r="5721" spans="1:1">
      <c r="A5721">
        <v>3.9446378639626429</v>
      </c>
    </row>
    <row r="5722" spans="1:1">
      <c r="A5722">
        <v>3.94475605246754</v>
      </c>
    </row>
    <row r="5723" spans="1:1">
      <c r="A5723">
        <v>3.9450664415881032</v>
      </c>
    </row>
    <row r="5724" spans="1:1">
      <c r="A5724">
        <v>3.9451240746675968</v>
      </c>
    </row>
    <row r="5725" spans="1:1">
      <c r="A5725">
        <v>3.9493168629165969</v>
      </c>
    </row>
    <row r="5726" spans="1:1">
      <c r="A5726">
        <v>3.9505710280318178</v>
      </c>
    </row>
    <row r="5727" spans="1:1">
      <c r="A5727">
        <v>3.9518167872732821</v>
      </c>
    </row>
    <row r="5728" spans="1:1">
      <c r="A5728">
        <v>3.9520824632617479</v>
      </c>
    </row>
    <row r="5729" spans="1:1">
      <c r="A5729">
        <v>3.9521645405918902</v>
      </c>
    </row>
    <row r="5730" spans="1:1">
      <c r="A5730">
        <v>3.9529006282983881</v>
      </c>
    </row>
    <row r="5731" spans="1:1">
      <c r="A5731">
        <v>3.9535260219588988</v>
      </c>
    </row>
    <row r="5732" spans="1:1">
      <c r="A5732">
        <v>3.9541874209129069</v>
      </c>
    </row>
    <row r="5733" spans="1:1">
      <c r="A5733">
        <v>3.954228253955387</v>
      </c>
    </row>
    <row r="5734" spans="1:1">
      <c r="A5734">
        <v>3.9543897114044628</v>
      </c>
    </row>
    <row r="5735" spans="1:1">
      <c r="A5735">
        <v>3.9544409966921381</v>
      </c>
    </row>
    <row r="5736" spans="1:1">
      <c r="A5736">
        <v>3.9545551853921661</v>
      </c>
    </row>
    <row r="5737" spans="1:1">
      <c r="A5737">
        <v>3.9545731684421268</v>
      </c>
    </row>
    <row r="5738" spans="1:1">
      <c r="A5738">
        <v>3.9546211089282699</v>
      </c>
    </row>
    <row r="5739" spans="1:1">
      <c r="A5739">
        <v>3.9546225174357321</v>
      </c>
    </row>
    <row r="5740" spans="1:1">
      <c r="A5740">
        <v>3.9547146937408071</v>
      </c>
    </row>
    <row r="5741" spans="1:1">
      <c r="A5741">
        <v>3.9548185677297032</v>
      </c>
    </row>
    <row r="5742" spans="1:1">
      <c r="A5742">
        <v>3.9548525288903091</v>
      </c>
    </row>
    <row r="5743" spans="1:1">
      <c r="A5743">
        <v>3.954914104081908</v>
      </c>
    </row>
    <row r="5744" spans="1:1">
      <c r="A5744">
        <v>3.954917020372811</v>
      </c>
    </row>
    <row r="5745" spans="1:1">
      <c r="A5745">
        <v>3.9553865128940431</v>
      </c>
    </row>
    <row r="5746" spans="1:1">
      <c r="A5746">
        <v>3.9565152535294881</v>
      </c>
    </row>
    <row r="5747" spans="1:1">
      <c r="A5747">
        <v>3.9569994435225371</v>
      </c>
    </row>
    <row r="5748" spans="1:1">
      <c r="A5748">
        <v>3.9570056117525052</v>
      </c>
    </row>
    <row r="5749" spans="1:1">
      <c r="A5749">
        <v>3.9575582955395778</v>
      </c>
    </row>
    <row r="5750" spans="1:1">
      <c r="A5750">
        <v>4.0594379112015622</v>
      </c>
    </row>
    <row r="5751" spans="1:1">
      <c r="A5751">
        <v>4.061115117327259</v>
      </c>
    </row>
    <row r="5752" spans="1:1">
      <c r="A5752">
        <v>4.0628421240676609</v>
      </c>
    </row>
    <row r="5753" spans="1:1">
      <c r="A5753">
        <v>4.0659490220437036</v>
      </c>
    </row>
    <row r="5754" spans="1:1">
      <c r="A5754">
        <v>4.0678035857150663</v>
      </c>
    </row>
    <row r="5755" spans="1:1">
      <c r="A5755">
        <v>4.0680233866015358</v>
      </c>
    </row>
    <row r="5756" spans="1:1">
      <c r="A5756">
        <v>4.0688313671878511</v>
      </c>
    </row>
    <row r="5757" spans="1:1">
      <c r="A5757">
        <v>4.0690930804228431</v>
      </c>
    </row>
    <row r="5758" spans="1:1">
      <c r="A5758">
        <v>4.0736961282743618</v>
      </c>
    </row>
    <row r="5759" spans="1:1">
      <c r="A5759">
        <v>4.0748319556133854</v>
      </c>
    </row>
    <row r="5760" spans="1:1">
      <c r="A5760">
        <v>4.0769258668063753</v>
      </c>
    </row>
    <row r="5761" spans="1:1">
      <c r="A5761">
        <v>4.078597436085543</v>
      </c>
    </row>
    <row r="5762" spans="1:1">
      <c r="A5762">
        <v>4.0802617452764647</v>
      </c>
    </row>
    <row r="5763" spans="1:1">
      <c r="A5763">
        <v>4.0812288609165108</v>
      </c>
    </row>
    <row r="5764" spans="1:1">
      <c r="A5764">
        <v>4.125419533490188</v>
      </c>
    </row>
    <row r="5765" spans="1:1">
      <c r="A5765">
        <v>4.1260990491458553</v>
      </c>
    </row>
    <row r="5766" spans="1:1">
      <c r="A5766">
        <v>4.1262550963442433</v>
      </c>
    </row>
    <row r="5767" spans="1:1">
      <c r="A5767">
        <v>4.1267779235266442</v>
      </c>
    </row>
    <row r="5768" spans="1:1">
      <c r="A5768">
        <v>4.1272266753180613</v>
      </c>
    </row>
    <row r="5769" spans="1:1">
      <c r="A5769">
        <v>4.1275691989647614</v>
      </c>
    </row>
    <row r="5770" spans="1:1">
      <c r="A5770">
        <v>4.1286810792548394</v>
      </c>
    </row>
    <row r="5771" spans="1:1">
      <c r="A5771">
        <v>4.1287080979413151</v>
      </c>
    </row>
    <row r="5772" spans="1:1">
      <c r="A5772">
        <v>4.1287693864830608</v>
      </c>
    </row>
    <row r="5773" spans="1:1">
      <c r="A5773">
        <v>4.1290743483368493</v>
      </c>
    </row>
    <row r="5774" spans="1:1">
      <c r="A5774">
        <v>4.1301548448299128</v>
      </c>
    </row>
    <row r="5775" spans="1:1">
      <c r="A5775">
        <v>4.1308789714880838</v>
      </c>
    </row>
    <row r="5776" spans="1:1">
      <c r="A5776">
        <v>4.131275815838336</v>
      </c>
    </row>
    <row r="5777" spans="1:1">
      <c r="A5777">
        <v>4.1316532823176431</v>
      </c>
    </row>
    <row r="5778" spans="1:1">
      <c r="A5778">
        <v>4.1316742609470456</v>
      </c>
    </row>
    <row r="5779" spans="1:1">
      <c r="A5779">
        <v>4.1324225294030663</v>
      </c>
    </row>
    <row r="5780" spans="1:1">
      <c r="A5780">
        <v>4.133248902248539</v>
      </c>
    </row>
    <row r="5781" spans="1:1">
      <c r="A5781">
        <v>4.1341172514646463</v>
      </c>
    </row>
    <row r="5782" spans="1:1">
      <c r="A5782">
        <v>4.1350932363627662</v>
      </c>
    </row>
    <row r="5783" spans="1:1">
      <c r="A5783">
        <v>4.1364891856065746</v>
      </c>
    </row>
    <row r="5784" spans="1:1">
      <c r="A5784">
        <v>4.1377987591525232</v>
      </c>
    </row>
    <row r="5785" spans="1:1">
      <c r="A5785">
        <v>4.1379962851333678</v>
      </c>
    </row>
    <row r="5786" spans="1:1">
      <c r="A5786">
        <v>4.1387394906050314</v>
      </c>
    </row>
    <row r="5787" spans="1:1">
      <c r="A5787">
        <v>4.1394141951557053</v>
      </c>
    </row>
    <row r="5788" spans="1:1">
      <c r="A5788">
        <v>4.143227909421153</v>
      </c>
    </row>
    <row r="5789" spans="1:1">
      <c r="A5789">
        <v>4.1442765599029254</v>
      </c>
    </row>
    <row r="5790" spans="1:1">
      <c r="A5790">
        <v>4.1462260325660374</v>
      </c>
    </row>
    <row r="5791" spans="1:1">
      <c r="A5791">
        <v>4.1478923787796784</v>
      </c>
    </row>
    <row r="5792" spans="1:1">
      <c r="A5792">
        <v>4.148009900633773</v>
      </c>
    </row>
    <row r="5793" spans="1:1">
      <c r="A5793">
        <v>4.1480390485837662</v>
      </c>
    </row>
    <row r="5794" spans="1:1">
      <c r="A5794">
        <v>4.1911872782792274</v>
      </c>
    </row>
    <row r="5795" spans="1:1">
      <c r="A5795">
        <v>4.1924771573353752</v>
      </c>
    </row>
    <row r="5796" spans="1:1">
      <c r="A5796">
        <v>4.1937529497281814</v>
      </c>
    </row>
    <row r="5797" spans="1:1">
      <c r="A5797">
        <v>4.1942435101162694</v>
      </c>
    </row>
    <row r="5798" spans="1:1">
      <c r="A5798">
        <v>4.1960748639051397</v>
      </c>
    </row>
    <row r="5799" spans="1:1">
      <c r="A5799">
        <v>4.1961451812803663</v>
      </c>
    </row>
    <row r="5800" spans="1:1">
      <c r="A5800">
        <v>4.1967862495537531</v>
      </c>
    </row>
    <row r="5801" spans="1:1">
      <c r="A5801">
        <v>4.1973063290170778</v>
      </c>
    </row>
    <row r="5802" spans="1:1">
      <c r="A5802">
        <v>4.1974517486138732</v>
      </c>
    </row>
    <row r="5803" spans="1:1">
      <c r="A5803">
        <v>4.1980130311904169</v>
      </c>
    </row>
    <row r="5804" spans="1:1">
      <c r="A5804">
        <v>4.1982333182064231</v>
      </c>
    </row>
    <row r="5805" spans="1:1">
      <c r="A5805">
        <v>4.1990256404618798</v>
      </c>
    </row>
    <row r="5806" spans="1:1">
      <c r="A5806">
        <v>4.2004358428068347</v>
      </c>
    </row>
    <row r="5807" spans="1:1">
      <c r="A5807">
        <v>4.2013129370353832</v>
      </c>
    </row>
    <row r="5808" spans="1:1">
      <c r="A5808">
        <v>4.2020553285149864</v>
      </c>
    </row>
    <row r="5809" spans="1:1">
      <c r="A5809">
        <v>4.2032998848645793</v>
      </c>
    </row>
    <row r="5810" spans="1:1">
      <c r="A5810">
        <v>4.2043445768434538</v>
      </c>
    </row>
    <row r="5811" spans="1:1">
      <c r="A5811">
        <v>4.2046634281358459</v>
      </c>
    </row>
    <row r="5812" spans="1:1">
      <c r="A5812">
        <v>4.2060082453054664</v>
      </c>
    </row>
    <row r="5813" spans="1:1">
      <c r="A5813">
        <v>4.2064240844866578</v>
      </c>
    </row>
    <row r="5814" spans="1:1">
      <c r="A5814">
        <v>4.2067299745327311</v>
      </c>
    </row>
    <row r="5815" spans="1:1">
      <c r="A5815">
        <v>4.2069885353042951</v>
      </c>
    </row>
    <row r="5816" spans="1:1">
      <c r="A5816">
        <v>4.207240350102329</v>
      </c>
    </row>
    <row r="5817" spans="1:1">
      <c r="A5817">
        <v>4.2073845041182087</v>
      </c>
    </row>
    <row r="5818" spans="1:1">
      <c r="A5818">
        <v>4.2074629666869114</v>
      </c>
    </row>
    <row r="5819" spans="1:1">
      <c r="A5819">
        <v>4.207899210202438</v>
      </c>
    </row>
    <row r="5820" spans="1:1">
      <c r="A5820">
        <v>4.2080039949366066</v>
      </c>
    </row>
    <row r="5821" spans="1:1">
      <c r="A5821">
        <v>4.2080587177661331</v>
      </c>
    </row>
    <row r="5822" spans="1:1">
      <c r="A5822">
        <v>4.2085531639535203</v>
      </c>
    </row>
    <row r="5823" spans="1:1">
      <c r="A5823">
        <v>4.2089898790844034</v>
      </c>
    </row>
    <row r="5824" spans="1:1">
      <c r="A5824">
        <v>4.2092247553893598</v>
      </c>
    </row>
    <row r="5825" spans="1:1">
      <c r="A5825">
        <v>4.2093170069243104</v>
      </c>
    </row>
    <row r="5826" spans="1:1">
      <c r="A5826">
        <v>4.210100011192937</v>
      </c>
    </row>
    <row r="5827" spans="1:1">
      <c r="A5827">
        <v>4.2101163294040349</v>
      </c>
    </row>
    <row r="5828" spans="1:1">
      <c r="A5828">
        <v>4.2103768628195546</v>
      </c>
    </row>
    <row r="5829" spans="1:1">
      <c r="A5829">
        <v>4.2104019418388718</v>
      </c>
    </row>
    <row r="5830" spans="1:1">
      <c r="A5830">
        <v>4.2104612252621614</v>
      </c>
    </row>
    <row r="5831" spans="1:1">
      <c r="A5831">
        <v>4.2107521383006219</v>
      </c>
    </row>
    <row r="5832" spans="1:1">
      <c r="A5832">
        <v>4.2124667822283763</v>
      </c>
    </row>
    <row r="5833" spans="1:1">
      <c r="A5833">
        <v>4.2127454267889259</v>
      </c>
    </row>
    <row r="5834" spans="1:1">
      <c r="A5834">
        <v>4.2128403313235756</v>
      </c>
    </row>
    <row r="5835" spans="1:1">
      <c r="A5835">
        <v>4.2131561902082613</v>
      </c>
    </row>
    <row r="5836" spans="1:1">
      <c r="A5836">
        <v>4.2131746823988001</v>
      </c>
    </row>
    <row r="5837" spans="1:1">
      <c r="A5837">
        <v>4.2136886535479663</v>
      </c>
    </row>
    <row r="5838" spans="1:1">
      <c r="A5838">
        <v>4.2138925891086556</v>
      </c>
    </row>
    <row r="5839" spans="1:1">
      <c r="A5839">
        <v>4.2140872298178236</v>
      </c>
    </row>
    <row r="5840" spans="1:1">
      <c r="A5840">
        <v>4.2145499806657094</v>
      </c>
    </row>
    <row r="5841" spans="1:1">
      <c r="A5841">
        <v>4.2145648374190872</v>
      </c>
    </row>
    <row r="5842" spans="1:1">
      <c r="A5842">
        <v>4.2146228172686202</v>
      </c>
    </row>
    <row r="5843" spans="1:1">
      <c r="A5843">
        <v>4.2155060870317103</v>
      </c>
    </row>
    <row r="5844" spans="1:1">
      <c r="A5844">
        <v>4.215932720820625</v>
      </c>
    </row>
    <row r="5845" spans="1:1">
      <c r="A5845">
        <v>4.2164012203930463</v>
      </c>
    </row>
    <row r="5846" spans="1:1">
      <c r="A5846">
        <v>4.2172257173350243</v>
      </c>
    </row>
    <row r="5847" spans="1:1">
      <c r="A5847">
        <v>4.2173376728943017</v>
      </c>
    </row>
    <row r="5848" spans="1:1">
      <c r="A5848">
        <v>4.2176834517530697</v>
      </c>
    </row>
    <row r="5849" spans="1:1">
      <c r="A5849">
        <v>4.2177503778335774</v>
      </c>
    </row>
    <row r="5850" spans="1:1">
      <c r="A5850">
        <v>4.217831001864063</v>
      </c>
    </row>
    <row r="5851" spans="1:1">
      <c r="A5851">
        <v>4.2180053576774439</v>
      </c>
    </row>
    <row r="5852" spans="1:1">
      <c r="A5852">
        <v>4.218165843098002</v>
      </c>
    </row>
    <row r="5853" spans="1:1">
      <c r="A5853">
        <v>4.2181768876508698</v>
      </c>
    </row>
    <row r="5854" spans="1:1">
      <c r="A5854">
        <v>4.2183833491148812</v>
      </c>
    </row>
    <row r="5855" spans="1:1">
      <c r="A5855">
        <v>4.2192350394017124</v>
      </c>
    </row>
    <row r="5856" spans="1:1">
      <c r="A5856">
        <v>4.2194175170847261</v>
      </c>
    </row>
    <row r="5857" spans="1:1">
      <c r="A5857">
        <v>4.2195032478071957</v>
      </c>
    </row>
    <row r="5858" spans="1:1">
      <c r="A5858">
        <v>4.2201790041630254</v>
      </c>
    </row>
    <row r="5859" spans="1:1">
      <c r="A5859">
        <v>4.2203586403202804</v>
      </c>
    </row>
    <row r="5860" spans="1:1">
      <c r="A5860">
        <v>4.2207185622176118</v>
      </c>
    </row>
    <row r="5861" spans="1:1">
      <c r="A5861">
        <v>4.2208078013763393</v>
      </c>
    </row>
    <row r="5862" spans="1:1">
      <c r="A5862">
        <v>4.2208666170702323</v>
      </c>
    </row>
    <row r="5863" spans="1:1">
      <c r="A5863">
        <v>4.2211107940079931</v>
      </c>
    </row>
    <row r="5864" spans="1:1">
      <c r="A5864">
        <v>4.2213724431109609</v>
      </c>
    </row>
    <row r="5865" spans="1:1">
      <c r="A5865">
        <v>4.2214501338111878</v>
      </c>
    </row>
    <row r="5866" spans="1:1">
      <c r="A5866">
        <v>4.2223264287947337</v>
      </c>
    </row>
    <row r="5867" spans="1:1">
      <c r="A5867">
        <v>4.2228130339408327</v>
      </c>
    </row>
    <row r="5868" spans="1:1">
      <c r="A5868">
        <v>4.2232152473983851</v>
      </c>
    </row>
    <row r="5869" spans="1:1">
      <c r="A5869">
        <v>4.2236622038346221</v>
      </c>
    </row>
    <row r="5870" spans="1:1">
      <c r="A5870">
        <v>4.224248292717439</v>
      </c>
    </row>
    <row r="5871" spans="1:1">
      <c r="A5871">
        <v>4.2243634486972352</v>
      </c>
    </row>
    <row r="5872" spans="1:1">
      <c r="A5872">
        <v>4.2244967804899316</v>
      </c>
    </row>
    <row r="5873" spans="1:1">
      <c r="A5873">
        <v>4.2247775295882777</v>
      </c>
    </row>
    <row r="5874" spans="1:1">
      <c r="A5874">
        <v>4.2250422863129966</v>
      </c>
    </row>
    <row r="5875" spans="1:1">
      <c r="A5875">
        <v>4.2252800269752617</v>
      </c>
    </row>
    <row r="5876" spans="1:1">
      <c r="A5876">
        <v>4.2257097168594386</v>
      </c>
    </row>
    <row r="5877" spans="1:1">
      <c r="A5877">
        <v>4.2260983566332957</v>
      </c>
    </row>
    <row r="5878" spans="1:1">
      <c r="A5878">
        <v>4.2267391210865197</v>
      </c>
    </row>
    <row r="5879" spans="1:1">
      <c r="A5879">
        <v>4.2267782408014209</v>
      </c>
    </row>
    <row r="5880" spans="1:1">
      <c r="A5880">
        <v>4.2268156357672462</v>
      </c>
    </row>
    <row r="5881" spans="1:1">
      <c r="A5881">
        <v>4.2269313150159364</v>
      </c>
    </row>
    <row r="5882" spans="1:1">
      <c r="A5882">
        <v>4.2269651405794564</v>
      </c>
    </row>
    <row r="5883" spans="1:1">
      <c r="A5883">
        <v>4.2273023056228736</v>
      </c>
    </row>
    <row r="5884" spans="1:1">
      <c r="A5884">
        <v>4.2277747027617618</v>
      </c>
    </row>
    <row r="5885" spans="1:1">
      <c r="A5885">
        <v>4.2278356221587634</v>
      </c>
    </row>
    <row r="5886" spans="1:1">
      <c r="A5886">
        <v>4.2283362220327909</v>
      </c>
    </row>
    <row r="5887" spans="1:1">
      <c r="A5887">
        <v>4.2288426332749882</v>
      </c>
    </row>
    <row r="5888" spans="1:1">
      <c r="A5888">
        <v>4.2291802008315749</v>
      </c>
    </row>
    <row r="5889" spans="1:1">
      <c r="A5889">
        <v>4.2294897175899919</v>
      </c>
    </row>
    <row r="5890" spans="1:1">
      <c r="A5890">
        <v>4.2294942271870806</v>
      </c>
    </row>
    <row r="5891" spans="1:1">
      <c r="A5891">
        <v>4.2295043753485153</v>
      </c>
    </row>
    <row r="5892" spans="1:1">
      <c r="A5892">
        <v>4.2295491363005908</v>
      </c>
    </row>
    <row r="5893" spans="1:1">
      <c r="A5893">
        <v>4.2299739145709871</v>
      </c>
    </row>
    <row r="5894" spans="1:1">
      <c r="A5894">
        <v>4.231075866923609</v>
      </c>
    </row>
    <row r="5895" spans="1:1">
      <c r="A5895">
        <v>4.2312780946918869</v>
      </c>
    </row>
    <row r="5896" spans="1:1">
      <c r="A5896">
        <v>4.2330684568812043</v>
      </c>
    </row>
    <row r="5897" spans="1:1">
      <c r="A5897">
        <v>4.2332678358719207</v>
      </c>
    </row>
    <row r="5898" spans="1:1">
      <c r="A5898">
        <v>4.2338734066395176</v>
      </c>
    </row>
    <row r="5899" spans="1:1">
      <c r="A5899">
        <v>4.2339436905553374</v>
      </c>
    </row>
    <row r="5900" spans="1:1">
      <c r="A5900">
        <v>4.2339635083468163</v>
      </c>
    </row>
    <row r="5901" spans="1:1">
      <c r="A5901">
        <v>4.2341230883261547</v>
      </c>
    </row>
    <row r="5902" spans="1:1">
      <c r="A5902">
        <v>4.2342810570195342</v>
      </c>
    </row>
    <row r="5903" spans="1:1">
      <c r="A5903">
        <v>4.2342892608457134</v>
      </c>
    </row>
    <row r="5904" spans="1:1">
      <c r="A5904">
        <v>4.2352118245862487</v>
      </c>
    </row>
    <row r="5905" spans="1:1">
      <c r="A5905">
        <v>4.2366643787262017</v>
      </c>
    </row>
    <row r="5906" spans="1:1">
      <c r="A5906">
        <v>4.2384780316390884</v>
      </c>
    </row>
    <row r="5907" spans="1:1">
      <c r="A5907">
        <v>4.2385662443435326</v>
      </c>
    </row>
    <row r="5908" spans="1:1">
      <c r="A5908">
        <v>4.2387543765455087</v>
      </c>
    </row>
    <row r="5909" spans="1:1">
      <c r="A5909">
        <v>4.2387976191420416</v>
      </c>
    </row>
    <row r="5910" spans="1:1">
      <c r="A5910">
        <v>4.2392548589545429</v>
      </c>
    </row>
    <row r="5911" spans="1:1">
      <c r="A5911">
        <v>4.2408216269337986</v>
      </c>
    </row>
    <row r="5912" spans="1:1">
      <c r="A5912">
        <v>4.2417289992044171</v>
      </c>
    </row>
    <row r="5913" spans="1:1">
      <c r="A5913">
        <v>4.2442023823263026</v>
      </c>
    </row>
    <row r="5914" spans="1:1">
      <c r="A5914">
        <v>4.2483750858424862</v>
      </c>
    </row>
    <row r="5915" spans="1:1">
      <c r="A5915">
        <v>4.249002809170455</v>
      </c>
    </row>
    <row r="5916" spans="1:1">
      <c r="A5916">
        <v>4.2513729108390983</v>
      </c>
    </row>
    <row r="5917" spans="1:1">
      <c r="A5917">
        <v>4.2534735496653546</v>
      </c>
    </row>
    <row r="5918" spans="1:1">
      <c r="A5918">
        <v>4.2570530247041498</v>
      </c>
    </row>
    <row r="5919" spans="1:1">
      <c r="A5919">
        <v>4.2607267036995564</v>
      </c>
    </row>
    <row r="5920" spans="1:1">
      <c r="A5920">
        <v>4.2638728589652359</v>
      </c>
    </row>
    <row r="5921" spans="1:1">
      <c r="A5921">
        <v>4.2660893750384279</v>
      </c>
    </row>
    <row r="5922" spans="1:1">
      <c r="A5922">
        <v>4.2696217612271736</v>
      </c>
    </row>
    <row r="5923" spans="1:1">
      <c r="A5923">
        <v>4.2725157999196908</v>
      </c>
    </row>
    <row r="5924" spans="1:1">
      <c r="A5924">
        <v>4.273115348070041</v>
      </c>
    </row>
    <row r="5925" spans="1:1">
      <c r="A5925">
        <v>4.2761343199629147</v>
      </c>
    </row>
    <row r="5926" spans="1:1">
      <c r="A5926">
        <v>4.2768914680094783</v>
      </c>
    </row>
    <row r="5927" spans="1:1">
      <c r="A5927">
        <v>4.2777948844347717</v>
      </c>
    </row>
    <row r="5928" spans="1:1">
      <c r="A5928">
        <v>4.278736608899302</v>
      </c>
    </row>
    <row r="5929" spans="1:1">
      <c r="A5929">
        <v>4.2821079570610472</v>
      </c>
    </row>
    <row r="5930" spans="1:1">
      <c r="A5930">
        <v>4.2825567239017044</v>
      </c>
    </row>
    <row r="5931" spans="1:1">
      <c r="A5931">
        <v>4.2826619674637314</v>
      </c>
    </row>
    <row r="5932" spans="1:1">
      <c r="A5932">
        <v>4.3039607100151356</v>
      </c>
    </row>
    <row r="5933" spans="1:1">
      <c r="A5933">
        <v>4.3105532893466139</v>
      </c>
    </row>
    <row r="5934" spans="1:1">
      <c r="A5934">
        <v>4.3170878464147702</v>
      </c>
    </row>
    <row r="5935" spans="1:1">
      <c r="A5935">
        <v>4.3225406948545562</v>
      </c>
    </row>
    <row r="5936" spans="1:1">
      <c r="A5936">
        <v>4.3324394785931126</v>
      </c>
    </row>
    <row r="5937" spans="1:1">
      <c r="A5937">
        <v>4.3326984959677928</v>
      </c>
    </row>
    <row r="5938" spans="1:1">
      <c r="A5938">
        <v>4.3353785369527547</v>
      </c>
    </row>
    <row r="5939" spans="1:1">
      <c r="A5939">
        <v>4.3357332622014004</v>
      </c>
    </row>
    <row r="5940" spans="1:1">
      <c r="A5940">
        <v>4.3360940849186367</v>
      </c>
    </row>
    <row r="5941" spans="1:1">
      <c r="A5941">
        <v>4.3364548569411436</v>
      </c>
    </row>
    <row r="5942" spans="1:1">
      <c r="A5942">
        <v>4.3389872419209254</v>
      </c>
    </row>
    <row r="5943" spans="1:1">
      <c r="A5943">
        <v>4.3403221946227326</v>
      </c>
    </row>
    <row r="5944" spans="1:1">
      <c r="A5944">
        <v>4.3461815236175134</v>
      </c>
    </row>
    <row r="5945" spans="1:1">
      <c r="A5945">
        <v>4.3475020471220702</v>
      </c>
    </row>
    <row r="5946" spans="1:1">
      <c r="A5946">
        <v>4.3514467082004717</v>
      </c>
    </row>
    <row r="5947" spans="1:1">
      <c r="A5947">
        <v>4.3519534505361106</v>
      </c>
    </row>
    <row r="5948" spans="1:1">
      <c r="A5948">
        <v>4.3531433499102699</v>
      </c>
    </row>
    <row r="5949" spans="1:1">
      <c r="A5949">
        <v>4.3537711514079369</v>
      </c>
    </row>
    <row r="5950" spans="1:1">
      <c r="A5950">
        <v>4.3560392671628376</v>
      </c>
    </row>
    <row r="5951" spans="1:1">
      <c r="A5951">
        <v>4.3598472524038554</v>
      </c>
    </row>
    <row r="5952" spans="1:1">
      <c r="A5952">
        <v>4.3647413085789921</v>
      </c>
    </row>
    <row r="5953" spans="1:1">
      <c r="A5953">
        <v>4.3659559207936054</v>
      </c>
    </row>
    <row r="5954" spans="1:1">
      <c r="A5954">
        <v>4.3673188093354236</v>
      </c>
    </row>
    <row r="5955" spans="1:1">
      <c r="A5955">
        <v>4.3720956808401077</v>
      </c>
    </row>
    <row r="5956" spans="1:1">
      <c r="A5956">
        <v>4.3722930397263724</v>
      </c>
    </row>
    <row r="5957" spans="1:1">
      <c r="A5957">
        <v>4.3749519920676487</v>
      </c>
    </row>
    <row r="5958" spans="1:1">
      <c r="A5958">
        <v>4.3752051868030879</v>
      </c>
    </row>
    <row r="5959" spans="1:1">
      <c r="A5959">
        <v>4.3756057005286273</v>
      </c>
    </row>
    <row r="5960" spans="1:1">
      <c r="A5960">
        <v>4.3825607857679953</v>
      </c>
    </row>
    <row r="5961" spans="1:1">
      <c r="A5961">
        <v>4.3867888788062874</v>
      </c>
    </row>
    <row r="5962" spans="1:1">
      <c r="A5962">
        <v>4.4236485244316173</v>
      </c>
    </row>
    <row r="5963" spans="1:1">
      <c r="A5963">
        <v>4.4282392585690342</v>
      </c>
    </row>
    <row r="5964" spans="1:1">
      <c r="A5964">
        <v>4.4328038485532648</v>
      </c>
    </row>
    <row r="5965" spans="1:1">
      <c r="A5965">
        <v>4.4348462772706849</v>
      </c>
    </row>
    <row r="5966" spans="1:1">
      <c r="A5966">
        <v>4.4416429261580177</v>
      </c>
    </row>
    <row r="5967" spans="1:1">
      <c r="A5967">
        <v>4.4439367029693253</v>
      </c>
    </row>
    <row r="5968" spans="1:1">
      <c r="A5968">
        <v>4.4456019245513003</v>
      </c>
    </row>
    <row r="5969" spans="1:1">
      <c r="A5969">
        <v>4.4461267874443262</v>
      </c>
    </row>
    <row r="5970" spans="1:1">
      <c r="A5970">
        <v>4.4481602083293446</v>
      </c>
    </row>
    <row r="5971" spans="1:1">
      <c r="A5971">
        <v>4.4519988404341753</v>
      </c>
    </row>
    <row r="5972" spans="1:1">
      <c r="A5972">
        <v>4.460159845728727</v>
      </c>
    </row>
    <row r="5973" spans="1:1">
      <c r="A5973">
        <v>4.4627851698918137</v>
      </c>
    </row>
    <row r="5974" spans="1:1">
      <c r="A5974">
        <v>4.4658166970824942</v>
      </c>
    </row>
    <row r="5975" spans="1:1">
      <c r="A5975">
        <v>4.467242635839427</v>
      </c>
    </row>
    <row r="5976" spans="1:1">
      <c r="A5976">
        <v>4.4676611938270803</v>
      </c>
    </row>
    <row r="5977" spans="1:1">
      <c r="A5977">
        <v>4.4685296951436024</v>
      </c>
    </row>
    <row r="5978" spans="1:1">
      <c r="A5978">
        <v>4.4691341659430499</v>
      </c>
    </row>
    <row r="5979" spans="1:1">
      <c r="A5979">
        <v>4.4710309141449276</v>
      </c>
    </row>
    <row r="5980" spans="1:1">
      <c r="A5980">
        <v>4.4712010474990871</v>
      </c>
    </row>
    <row r="5981" spans="1:1">
      <c r="A5981">
        <v>4.4712562736055101</v>
      </c>
    </row>
    <row r="5982" spans="1:1">
      <c r="A5982">
        <v>4.4721633002054464</v>
      </c>
    </row>
    <row r="5983" spans="1:1">
      <c r="A5983">
        <v>4.4728422341754719</v>
      </c>
    </row>
    <row r="5984" spans="1:1">
      <c r="A5984">
        <v>4.4729995369116224</v>
      </c>
    </row>
    <row r="5985" spans="1:1">
      <c r="A5985">
        <v>4.4752854536290414</v>
      </c>
    </row>
    <row r="5986" spans="1:1">
      <c r="A5986">
        <v>4.4763600409941091</v>
      </c>
    </row>
    <row r="5987" spans="1:1">
      <c r="A5987">
        <v>4.4766203545571006</v>
      </c>
    </row>
    <row r="5988" spans="1:1">
      <c r="A5988">
        <v>4.4768253742805921</v>
      </c>
    </row>
    <row r="5989" spans="1:1">
      <c r="A5989">
        <v>4.4770493454990161</v>
      </c>
    </row>
    <row r="5990" spans="1:1">
      <c r="A5990">
        <v>4.4774794020356534</v>
      </c>
    </row>
    <row r="5991" spans="1:1">
      <c r="A5991">
        <v>4.4806949786058574</v>
      </c>
    </row>
    <row r="5992" spans="1:1">
      <c r="A5992">
        <v>4.4825851008923836</v>
      </c>
    </row>
    <row r="5993" spans="1:1">
      <c r="A5993">
        <v>4.4837377059995829</v>
      </c>
    </row>
    <row r="5994" spans="1:1">
      <c r="A5994">
        <v>4.4844665318183976</v>
      </c>
    </row>
    <row r="5995" spans="1:1">
      <c r="A5995">
        <v>4.485144334707952</v>
      </c>
    </row>
    <row r="5996" spans="1:1">
      <c r="A5996">
        <v>4.4859756750708364</v>
      </c>
    </row>
    <row r="5997" spans="1:1">
      <c r="A5997">
        <v>4.4868711156101853</v>
      </c>
    </row>
    <row r="5998" spans="1:1">
      <c r="A5998">
        <v>4.4900460275574554</v>
      </c>
    </row>
    <row r="5999" spans="1:1">
      <c r="A5999">
        <v>4.4906851249640916</v>
      </c>
    </row>
    <row r="6000" spans="1:1">
      <c r="A6000">
        <v>4.4947091411378572</v>
      </c>
    </row>
    <row r="6001" spans="1:1">
      <c r="A6001">
        <v>4.495360225262087</v>
      </c>
    </row>
    <row r="6002" spans="1:1">
      <c r="A6002">
        <v>4.4958517289514077</v>
      </c>
    </row>
    <row r="6003" spans="1:1">
      <c r="A6003">
        <v>4.4961358884685607</v>
      </c>
    </row>
    <row r="6004" spans="1:1">
      <c r="A6004">
        <v>4.4975633388300533</v>
      </c>
    </row>
    <row r="6005" spans="1:1">
      <c r="A6005">
        <v>4.4975753277962642</v>
      </c>
    </row>
    <row r="6006" spans="1:1">
      <c r="A6006">
        <v>4.4976361648096814</v>
      </c>
    </row>
    <row r="6007" spans="1:1">
      <c r="A6007">
        <v>4.4991966148190654</v>
      </c>
    </row>
    <row r="6008" spans="1:1">
      <c r="A6008">
        <v>4.4994683559570214</v>
      </c>
    </row>
    <row r="6009" spans="1:1">
      <c r="A6009">
        <v>4.5025582610259356</v>
      </c>
    </row>
    <row r="6010" spans="1:1">
      <c r="A6010">
        <v>4.5084307398175492</v>
      </c>
    </row>
    <row r="6011" spans="1:1">
      <c r="A6011">
        <v>4.5109704270675888</v>
      </c>
    </row>
    <row r="6012" spans="1:1">
      <c r="A6012">
        <v>4.5120660743957401</v>
      </c>
    </row>
    <row r="6013" spans="1:1">
      <c r="A6013">
        <v>4.5121368377244906</v>
      </c>
    </row>
    <row r="6014" spans="1:1">
      <c r="A6014">
        <v>4.5130476990480428</v>
      </c>
    </row>
    <row r="6015" spans="1:1">
      <c r="A6015">
        <v>4.5157159776996121</v>
      </c>
    </row>
    <row r="6016" spans="1:1">
      <c r="A6016">
        <v>4.5160669490731937</v>
      </c>
    </row>
    <row r="6017" spans="1:1">
      <c r="A6017">
        <v>4.5169629647954634</v>
      </c>
    </row>
    <row r="6018" spans="1:1">
      <c r="A6018">
        <v>4.5172299162046903</v>
      </c>
    </row>
    <row r="6019" spans="1:1">
      <c r="A6019">
        <v>4.5193486096541786</v>
      </c>
    </row>
    <row r="6020" spans="1:1">
      <c r="A6020">
        <v>4.5215596838075722</v>
      </c>
    </row>
    <row r="6021" spans="1:1">
      <c r="A6021">
        <v>4.5223972189362573</v>
      </c>
    </row>
    <row r="6022" spans="1:1">
      <c r="A6022">
        <v>4.5240855677787417</v>
      </c>
    </row>
    <row r="6023" spans="1:1">
      <c r="A6023">
        <v>4.5255678389341067</v>
      </c>
    </row>
    <row r="6024" spans="1:1">
      <c r="A6024">
        <v>4.5269650842332441</v>
      </c>
    </row>
    <row r="6025" spans="1:1">
      <c r="A6025">
        <v>4.5278011081812206</v>
      </c>
    </row>
    <row r="6026" spans="1:1">
      <c r="A6026">
        <v>4.5285689492701184</v>
      </c>
    </row>
    <row r="6027" spans="1:1">
      <c r="A6027">
        <v>4.5451060481312719</v>
      </c>
    </row>
    <row r="6028" spans="1:1">
      <c r="A6028">
        <v>4.546392615391718</v>
      </c>
    </row>
    <row r="6029" spans="1:1">
      <c r="A6029">
        <v>4.547231795503448</v>
      </c>
    </row>
    <row r="6030" spans="1:1">
      <c r="A6030">
        <v>4.5485858564118136</v>
      </c>
    </row>
    <row r="6031" spans="1:1">
      <c r="A6031">
        <v>4.5498338083476249</v>
      </c>
    </row>
    <row r="6032" spans="1:1">
      <c r="A6032">
        <v>4.5512258488477437</v>
      </c>
    </row>
    <row r="6033" spans="1:1">
      <c r="A6033">
        <v>4.5520424411010243</v>
      </c>
    </row>
    <row r="6034" spans="1:1">
      <c r="A6034">
        <v>4.5539472491600232</v>
      </c>
    </row>
    <row r="6035" spans="1:1">
      <c r="A6035">
        <v>4.5551642975456499</v>
      </c>
    </row>
    <row r="6036" spans="1:1">
      <c r="A6036">
        <v>4.5558974854050582</v>
      </c>
    </row>
    <row r="6037" spans="1:1">
      <c r="A6037">
        <v>4.5563010283890018</v>
      </c>
    </row>
    <row r="6038" spans="1:1">
      <c r="A6038">
        <v>4.5598783217803707</v>
      </c>
    </row>
    <row r="6039" spans="1:1">
      <c r="A6039">
        <v>4.5603833687972566</v>
      </c>
    </row>
    <row r="6040" spans="1:1">
      <c r="A6040">
        <v>4.5621052214077196</v>
      </c>
    </row>
    <row r="6041" spans="1:1">
      <c r="A6041">
        <v>4.5661890881021288</v>
      </c>
    </row>
    <row r="6042" spans="1:1">
      <c r="A6042">
        <v>4.5666373959456381</v>
      </c>
    </row>
    <row r="6043" spans="1:1">
      <c r="A6043">
        <v>4.5667506853201214</v>
      </c>
    </row>
    <row r="6044" spans="1:1">
      <c r="A6044">
        <v>4.5667925753602177</v>
      </c>
    </row>
    <row r="6045" spans="1:1">
      <c r="A6045">
        <v>4.5669025070345048</v>
      </c>
    </row>
    <row r="6046" spans="1:1">
      <c r="A6046">
        <v>4.5685287749038146</v>
      </c>
    </row>
    <row r="6047" spans="1:1">
      <c r="A6047">
        <v>4.5709291603904738</v>
      </c>
    </row>
    <row r="6048" spans="1:1">
      <c r="A6048">
        <v>4.5760377052667449</v>
      </c>
    </row>
    <row r="6049" spans="1:1">
      <c r="A6049">
        <v>4.5790668766444904</v>
      </c>
    </row>
    <row r="6050" spans="1:1">
      <c r="A6050">
        <v>4.5807761212668199</v>
      </c>
    </row>
    <row r="6051" spans="1:1">
      <c r="A6051">
        <v>4.581355800563621</v>
      </c>
    </row>
    <row r="6052" spans="1:1">
      <c r="A6052">
        <v>4.5815771276095898</v>
      </c>
    </row>
    <row r="6053" spans="1:1">
      <c r="A6053">
        <v>4.5864953349689124</v>
      </c>
    </row>
    <row r="6054" spans="1:1">
      <c r="A6054">
        <v>4.5928070424842096</v>
      </c>
    </row>
    <row r="6055" spans="1:1">
      <c r="A6055">
        <v>4.5931416222336896</v>
      </c>
    </row>
    <row r="6056" spans="1:1">
      <c r="A6056">
        <v>4.5946564093809856</v>
      </c>
    </row>
    <row r="6057" spans="1:1">
      <c r="A6057">
        <v>4.5962781784594631</v>
      </c>
    </row>
    <row r="6058" spans="1:1">
      <c r="A6058">
        <v>4.5990352331563038</v>
      </c>
    </row>
    <row r="6059" spans="1:1">
      <c r="A6059">
        <v>4.6017168890098734</v>
      </c>
    </row>
    <row r="6060" spans="1:1">
      <c r="A6060">
        <v>4.6017537074415946</v>
      </c>
    </row>
    <row r="6061" spans="1:1">
      <c r="A6061">
        <v>4.6031075210829986</v>
      </c>
    </row>
    <row r="6062" spans="1:1">
      <c r="A6062">
        <v>4.6044880130498838</v>
      </c>
    </row>
    <row r="6063" spans="1:1">
      <c r="A6063">
        <v>4.6053076896485727</v>
      </c>
    </row>
    <row r="6064" spans="1:1">
      <c r="A6064">
        <v>4.606908667411699</v>
      </c>
    </row>
    <row r="6065" spans="1:1">
      <c r="A6065">
        <v>4.6070328308955819</v>
      </c>
    </row>
    <row r="6066" spans="1:1">
      <c r="A6066">
        <v>4.6074604158643924</v>
      </c>
    </row>
    <row r="6067" spans="1:1">
      <c r="A6067">
        <v>4.6084094044237336</v>
      </c>
    </row>
    <row r="6068" spans="1:1">
      <c r="A6068">
        <v>4.6086540019222602</v>
      </c>
    </row>
    <row r="6069" spans="1:1">
      <c r="A6069">
        <v>4.6093646304119869</v>
      </c>
    </row>
    <row r="6070" spans="1:1">
      <c r="A6070">
        <v>4.6112759456558994</v>
      </c>
    </row>
    <row r="6071" spans="1:1">
      <c r="A6071">
        <v>4.6119812179575082</v>
      </c>
    </row>
    <row r="6072" spans="1:1">
      <c r="A6072">
        <v>4.6122177043674633</v>
      </c>
    </row>
    <row r="6073" spans="1:1">
      <c r="A6073">
        <v>4.6122208256880697</v>
      </c>
    </row>
    <row r="6074" spans="1:1">
      <c r="A6074">
        <v>4.6125742873075604</v>
      </c>
    </row>
    <row r="6075" spans="1:1">
      <c r="A6075">
        <v>4.6130640902579243</v>
      </c>
    </row>
    <row r="6076" spans="1:1">
      <c r="A6076">
        <v>4.6138210357188294</v>
      </c>
    </row>
    <row r="6077" spans="1:1">
      <c r="A6077">
        <v>4.6157306480388556</v>
      </c>
    </row>
    <row r="6078" spans="1:1">
      <c r="A6078">
        <v>4.6160093338102044</v>
      </c>
    </row>
    <row r="6079" spans="1:1">
      <c r="A6079">
        <v>4.6161514239901464</v>
      </c>
    </row>
    <row r="6080" spans="1:1">
      <c r="A6080">
        <v>4.6168492895799584</v>
      </c>
    </row>
    <row r="6081" spans="1:1">
      <c r="A6081">
        <v>4.6178344174648611</v>
      </c>
    </row>
    <row r="6082" spans="1:1">
      <c r="A6082">
        <v>4.6209488979578248</v>
      </c>
    </row>
    <row r="6083" spans="1:1">
      <c r="A6083">
        <v>4.621225656958396</v>
      </c>
    </row>
    <row r="6084" spans="1:1">
      <c r="A6084">
        <v>4.6212888505147482</v>
      </c>
    </row>
    <row r="6085" spans="1:1">
      <c r="A6085">
        <v>4.6216956771052056</v>
      </c>
    </row>
    <row r="6086" spans="1:1">
      <c r="A6086">
        <v>4.6222555592820571</v>
      </c>
    </row>
    <row r="6087" spans="1:1">
      <c r="A6087">
        <v>4.6227794110826466</v>
      </c>
    </row>
    <row r="6088" spans="1:1">
      <c r="A6088">
        <v>4.6229567827718183</v>
      </c>
    </row>
    <row r="6089" spans="1:1">
      <c r="A6089">
        <v>4.623178258211099</v>
      </c>
    </row>
    <row r="6090" spans="1:1">
      <c r="A6090">
        <v>4.6235703801465071</v>
      </c>
    </row>
    <row r="6091" spans="1:1">
      <c r="A6091">
        <v>4.6262786649841878</v>
      </c>
    </row>
    <row r="6092" spans="1:1">
      <c r="A6092">
        <v>4.6276698702015864</v>
      </c>
    </row>
    <row r="6093" spans="1:1">
      <c r="A6093">
        <v>4.6282046446828486</v>
      </c>
    </row>
    <row r="6094" spans="1:1">
      <c r="A6094">
        <v>4.6282699529617419</v>
      </c>
    </row>
    <row r="6095" spans="1:1">
      <c r="A6095">
        <v>4.6316946040482891</v>
      </c>
    </row>
    <row r="6096" spans="1:1">
      <c r="A6096">
        <v>4.6319441391648466</v>
      </c>
    </row>
    <row r="6097" spans="1:1">
      <c r="A6097">
        <v>4.6339475853898344</v>
      </c>
    </row>
    <row r="6098" spans="1:1">
      <c r="A6098">
        <v>4.6372380947496668</v>
      </c>
    </row>
    <row r="6099" spans="1:1">
      <c r="A6099">
        <v>4.6374036011671516</v>
      </c>
    </row>
    <row r="6100" spans="1:1">
      <c r="A6100">
        <v>4.6375851754926396</v>
      </c>
    </row>
    <row r="6101" spans="1:1">
      <c r="A6101">
        <v>4.6396273770771126</v>
      </c>
    </row>
    <row r="6102" spans="1:1">
      <c r="A6102">
        <v>4.6398078448669517</v>
      </c>
    </row>
    <row r="6103" spans="1:1">
      <c r="A6103">
        <v>4.639942292487726</v>
      </c>
    </row>
    <row r="6104" spans="1:1">
      <c r="A6104">
        <v>4.6401453410379778</v>
      </c>
    </row>
    <row r="6105" spans="1:1">
      <c r="A6105">
        <v>4.6403751154656394</v>
      </c>
    </row>
    <row r="6106" spans="1:1">
      <c r="A6106">
        <v>4.6408146249056399</v>
      </c>
    </row>
    <row r="6107" spans="1:1">
      <c r="A6107">
        <v>4.6415420531631231</v>
      </c>
    </row>
    <row r="6108" spans="1:1">
      <c r="A6108">
        <v>4.6416664805804677</v>
      </c>
    </row>
    <row r="6109" spans="1:1">
      <c r="A6109">
        <v>4.642196578185775</v>
      </c>
    </row>
    <row r="6110" spans="1:1">
      <c r="A6110">
        <v>4.6427281700916261</v>
      </c>
    </row>
    <row r="6111" spans="1:1">
      <c r="A6111">
        <v>4.6436635640728916</v>
      </c>
    </row>
    <row r="6112" spans="1:1">
      <c r="A6112">
        <v>4.6437028964961824</v>
      </c>
    </row>
    <row r="6113" spans="1:1">
      <c r="A6113">
        <v>4.6446713302449467</v>
      </c>
    </row>
    <row r="6114" spans="1:1">
      <c r="A6114">
        <v>4.6446915496214407</v>
      </c>
    </row>
    <row r="6115" spans="1:1">
      <c r="A6115">
        <v>4.6473529654346963</v>
      </c>
    </row>
    <row r="6116" spans="1:1">
      <c r="A6116">
        <v>4.6476187690902826</v>
      </c>
    </row>
    <row r="6117" spans="1:1">
      <c r="A6117">
        <v>4.6480030368958509</v>
      </c>
    </row>
    <row r="6118" spans="1:1">
      <c r="A6118">
        <v>4.6485635159624312</v>
      </c>
    </row>
    <row r="6119" spans="1:1">
      <c r="A6119">
        <v>4.6490530366523002</v>
      </c>
    </row>
    <row r="6120" spans="1:1">
      <c r="A6120">
        <v>4.6494031113343679</v>
      </c>
    </row>
    <row r="6121" spans="1:1">
      <c r="A6121">
        <v>4.6496660406162027</v>
      </c>
    </row>
    <row r="6122" spans="1:1">
      <c r="A6122">
        <v>4.6496837017063051</v>
      </c>
    </row>
    <row r="6123" spans="1:1">
      <c r="A6123">
        <v>4.6502064407403019</v>
      </c>
    </row>
    <row r="6124" spans="1:1">
      <c r="A6124">
        <v>4.6506003511513354</v>
      </c>
    </row>
    <row r="6125" spans="1:1">
      <c r="A6125">
        <v>4.6514537195734054</v>
      </c>
    </row>
    <row r="6126" spans="1:1">
      <c r="A6126">
        <v>4.6530381391694551</v>
      </c>
    </row>
    <row r="6127" spans="1:1">
      <c r="A6127">
        <v>4.6541186310851073</v>
      </c>
    </row>
    <row r="6128" spans="1:1">
      <c r="A6128">
        <v>4.6541383861731793</v>
      </c>
    </row>
    <row r="6129" spans="1:1">
      <c r="A6129">
        <v>4.6547890998916079</v>
      </c>
    </row>
    <row r="6130" spans="1:1">
      <c r="A6130">
        <v>4.6553059707640063</v>
      </c>
    </row>
    <row r="6131" spans="1:1">
      <c r="A6131">
        <v>4.6560358551677457</v>
      </c>
    </row>
    <row r="6132" spans="1:1">
      <c r="A6132">
        <v>4.6567734431780767</v>
      </c>
    </row>
    <row r="6133" spans="1:1">
      <c r="A6133">
        <v>4.6572612629560837</v>
      </c>
    </row>
    <row r="6134" spans="1:1">
      <c r="A6134">
        <v>4.6581980075897356</v>
      </c>
    </row>
    <row r="6135" spans="1:1">
      <c r="A6135">
        <v>4.6586007928395956</v>
      </c>
    </row>
    <row r="6136" spans="1:1">
      <c r="A6136">
        <v>4.6587394827868183</v>
      </c>
    </row>
    <row r="6137" spans="1:1">
      <c r="A6137">
        <v>4.6595461203262296</v>
      </c>
    </row>
    <row r="6138" spans="1:1">
      <c r="A6138">
        <v>4.6599422945323843</v>
      </c>
    </row>
    <row r="6139" spans="1:1">
      <c r="A6139">
        <v>4.660488860497443</v>
      </c>
    </row>
    <row r="6140" spans="1:1">
      <c r="A6140">
        <v>4.6620868455306663</v>
      </c>
    </row>
    <row r="6141" spans="1:1">
      <c r="A6141">
        <v>4.6626444752680509</v>
      </c>
    </row>
    <row r="6142" spans="1:1">
      <c r="A6142">
        <v>4.6630414391175714</v>
      </c>
    </row>
    <row r="6143" spans="1:1">
      <c r="A6143">
        <v>4.6642013245043703</v>
      </c>
    </row>
    <row r="6144" spans="1:1">
      <c r="A6144">
        <v>4.6644028283267556</v>
      </c>
    </row>
    <row r="6145" spans="1:1">
      <c r="A6145">
        <v>4.6645441448475324</v>
      </c>
    </row>
    <row r="6146" spans="1:1">
      <c r="A6146">
        <v>4.6645704804782264</v>
      </c>
    </row>
    <row r="6147" spans="1:1">
      <c r="A6147">
        <v>4.6646732119419108</v>
      </c>
    </row>
    <row r="6148" spans="1:1">
      <c r="A6148">
        <v>4.6653635731466423</v>
      </c>
    </row>
    <row r="6149" spans="1:1">
      <c r="A6149">
        <v>4.6657322173450408</v>
      </c>
    </row>
    <row r="6150" spans="1:1">
      <c r="A6150">
        <v>4.6666576333235223</v>
      </c>
    </row>
    <row r="6151" spans="1:1">
      <c r="A6151">
        <v>4.6669324156721039</v>
      </c>
    </row>
    <row r="6152" spans="1:1">
      <c r="A6152">
        <v>4.6670241802012526</v>
      </c>
    </row>
    <row r="6153" spans="1:1">
      <c r="A6153">
        <v>4.6690311929474673</v>
      </c>
    </row>
    <row r="6154" spans="1:1">
      <c r="A6154">
        <v>4.6698526758658891</v>
      </c>
    </row>
    <row r="6155" spans="1:1">
      <c r="A6155">
        <v>4.6699040365799256</v>
      </c>
    </row>
    <row r="6156" spans="1:1">
      <c r="A6156">
        <v>4.6700936994647746</v>
      </c>
    </row>
    <row r="6157" spans="1:1">
      <c r="A6157">
        <v>4.6703954657969451</v>
      </c>
    </row>
    <row r="6158" spans="1:1">
      <c r="A6158">
        <v>4.6704342103718517</v>
      </c>
    </row>
    <row r="6159" spans="1:1">
      <c r="A6159">
        <v>4.6713503954347537</v>
      </c>
    </row>
    <row r="6160" spans="1:1">
      <c r="A6160">
        <v>4.6720382915806713</v>
      </c>
    </row>
    <row r="6161" spans="1:1">
      <c r="A6161">
        <v>4.6723497487235646</v>
      </c>
    </row>
    <row r="6162" spans="1:1">
      <c r="A6162">
        <v>4.6727017494251619</v>
      </c>
    </row>
    <row r="6163" spans="1:1">
      <c r="A6163">
        <v>4.6727655290975072</v>
      </c>
    </row>
    <row r="6164" spans="1:1">
      <c r="A6164">
        <v>4.6731575370607628</v>
      </c>
    </row>
    <row r="6165" spans="1:1">
      <c r="A6165">
        <v>4.6734327307151791</v>
      </c>
    </row>
    <row r="6166" spans="1:1">
      <c r="A6166">
        <v>4.6739358921336613</v>
      </c>
    </row>
    <row r="6167" spans="1:1">
      <c r="A6167">
        <v>4.6740002948091597</v>
      </c>
    </row>
    <row r="6168" spans="1:1">
      <c r="A6168">
        <v>4.6740756813625497</v>
      </c>
    </row>
    <row r="6169" spans="1:1">
      <c r="A6169">
        <v>4.674364015541328</v>
      </c>
    </row>
    <row r="6170" spans="1:1">
      <c r="A6170">
        <v>4.6745456580430211</v>
      </c>
    </row>
    <row r="6171" spans="1:1">
      <c r="A6171">
        <v>4.6750222615832939</v>
      </c>
    </row>
    <row r="6172" spans="1:1">
      <c r="A6172">
        <v>4.675540488570717</v>
      </c>
    </row>
    <row r="6173" spans="1:1">
      <c r="A6173">
        <v>4.6756465091215302</v>
      </c>
    </row>
    <row r="6174" spans="1:1">
      <c r="A6174">
        <v>4.6767678815125597</v>
      </c>
    </row>
    <row r="6175" spans="1:1">
      <c r="A6175">
        <v>4.6768021046503359</v>
      </c>
    </row>
    <row r="6176" spans="1:1">
      <c r="A6176">
        <v>4.6780376342312993</v>
      </c>
    </row>
    <row r="6177" spans="1:1">
      <c r="A6177">
        <v>4.6781130045654322</v>
      </c>
    </row>
    <row r="6178" spans="1:1">
      <c r="A6178">
        <v>4.6788317676602187</v>
      </c>
    </row>
    <row r="6179" spans="1:1">
      <c r="A6179">
        <v>4.679077662431002</v>
      </c>
    </row>
    <row r="6180" spans="1:1">
      <c r="A6180">
        <v>4.6792311610183184</v>
      </c>
    </row>
    <row r="6181" spans="1:1">
      <c r="A6181">
        <v>4.6800556751124978</v>
      </c>
    </row>
    <row r="6182" spans="1:1">
      <c r="A6182">
        <v>4.6811099959401172</v>
      </c>
    </row>
    <row r="6183" spans="1:1">
      <c r="A6183">
        <v>4.6814580449194789</v>
      </c>
    </row>
    <row r="6184" spans="1:1">
      <c r="A6184">
        <v>4.6819206729831198</v>
      </c>
    </row>
    <row r="6185" spans="1:1">
      <c r="A6185">
        <v>4.6838902379463976</v>
      </c>
    </row>
    <row r="6186" spans="1:1">
      <c r="A6186">
        <v>4.6839265749092434</v>
      </c>
    </row>
    <row r="6187" spans="1:1">
      <c r="A6187">
        <v>4.6847465947008491</v>
      </c>
    </row>
    <row r="6188" spans="1:1">
      <c r="A6188">
        <v>4.6848332484937529</v>
      </c>
    </row>
    <row r="6189" spans="1:1">
      <c r="A6189">
        <v>4.684999549308638</v>
      </c>
    </row>
    <row r="6190" spans="1:1">
      <c r="A6190">
        <v>4.6853542674530066</v>
      </c>
    </row>
    <row r="6191" spans="1:1">
      <c r="A6191">
        <v>4.6854278010681014</v>
      </c>
    </row>
    <row r="6192" spans="1:1">
      <c r="A6192">
        <v>4.6854336137989456</v>
      </c>
    </row>
    <row r="6193" spans="1:1">
      <c r="A6193">
        <v>4.6858639198026317</v>
      </c>
    </row>
    <row r="6194" spans="1:1">
      <c r="A6194">
        <v>4.6864635545141136</v>
      </c>
    </row>
    <row r="6195" spans="1:1">
      <c r="A6195">
        <v>4.6866495273488482</v>
      </c>
    </row>
    <row r="6196" spans="1:1">
      <c r="A6196">
        <v>4.6868499218284274</v>
      </c>
    </row>
    <row r="6197" spans="1:1">
      <c r="A6197">
        <v>4.687623712265899</v>
      </c>
    </row>
    <row r="6198" spans="1:1">
      <c r="A6198">
        <v>4.6883019370230654</v>
      </c>
    </row>
    <row r="6199" spans="1:1">
      <c r="A6199">
        <v>4.6886084335590272</v>
      </c>
    </row>
    <row r="6200" spans="1:1">
      <c r="A6200">
        <v>4.6886622626863099</v>
      </c>
    </row>
    <row r="6201" spans="1:1">
      <c r="A6201">
        <v>4.6904969634298581</v>
      </c>
    </row>
    <row r="6202" spans="1:1">
      <c r="A6202">
        <v>4.6917321459128551</v>
      </c>
    </row>
    <row r="6203" spans="1:1">
      <c r="A6203">
        <v>4.6928240710693991</v>
      </c>
    </row>
    <row r="6204" spans="1:1">
      <c r="A6204">
        <v>4.6930413055228408</v>
      </c>
    </row>
    <row r="6205" spans="1:1">
      <c r="A6205">
        <v>4.6934875832845249</v>
      </c>
    </row>
    <row r="6206" spans="1:1">
      <c r="A6206">
        <v>4.6943186624255144</v>
      </c>
    </row>
    <row r="6207" spans="1:1">
      <c r="A6207">
        <v>4.6944808409798897</v>
      </c>
    </row>
    <row r="6208" spans="1:1">
      <c r="A6208">
        <v>4.6945351147699048</v>
      </c>
    </row>
    <row r="6209" spans="1:1">
      <c r="A6209">
        <v>4.6946139321339517</v>
      </c>
    </row>
    <row r="6210" spans="1:1">
      <c r="A6210">
        <v>4.6950156180868827</v>
      </c>
    </row>
    <row r="6211" spans="1:1">
      <c r="A6211">
        <v>4.6955382071845806</v>
      </c>
    </row>
    <row r="6212" spans="1:1">
      <c r="A6212">
        <v>4.6972749518156602</v>
      </c>
    </row>
    <row r="6213" spans="1:1">
      <c r="A6213">
        <v>4.6979360737704328</v>
      </c>
    </row>
    <row r="6214" spans="1:1">
      <c r="A6214">
        <v>4.6983078651225716</v>
      </c>
    </row>
    <row r="6215" spans="1:1">
      <c r="A6215">
        <v>4.6985607373836116</v>
      </c>
    </row>
    <row r="6216" spans="1:1">
      <c r="A6216">
        <v>4.7008576427112541</v>
      </c>
    </row>
    <row r="6217" spans="1:1">
      <c r="A6217">
        <v>4.7013701036222031</v>
      </c>
    </row>
    <row r="6218" spans="1:1">
      <c r="A6218">
        <v>4.7015711844838792</v>
      </c>
    </row>
    <row r="6219" spans="1:1">
      <c r="A6219">
        <v>4.7030272870915173</v>
      </c>
    </row>
    <row r="6220" spans="1:1">
      <c r="A6220">
        <v>4.7035401036901092</v>
      </c>
    </row>
    <row r="6221" spans="1:1">
      <c r="A6221">
        <v>4.7039692059727782</v>
      </c>
    </row>
    <row r="6222" spans="1:1">
      <c r="A6222">
        <v>4.7045124311625539</v>
      </c>
    </row>
    <row r="6223" spans="1:1">
      <c r="A6223">
        <v>4.7050769201196267</v>
      </c>
    </row>
    <row r="6224" spans="1:1">
      <c r="A6224">
        <v>4.7052384153095259</v>
      </c>
    </row>
    <row r="6225" spans="1:1">
      <c r="A6225">
        <v>4.7058162945164019</v>
      </c>
    </row>
    <row r="6226" spans="1:1">
      <c r="A6226">
        <v>4.7063089103079694</v>
      </c>
    </row>
    <row r="6227" spans="1:1">
      <c r="A6227">
        <v>4.7064243683676246</v>
      </c>
    </row>
    <row r="6228" spans="1:1">
      <c r="A6228">
        <v>4.7064250984278591</v>
      </c>
    </row>
    <row r="6229" spans="1:1">
      <c r="A6229">
        <v>4.7081993278063958</v>
      </c>
    </row>
    <row r="6230" spans="1:1">
      <c r="A6230">
        <v>4.7085504839034407</v>
      </c>
    </row>
    <row r="6231" spans="1:1">
      <c r="A6231">
        <v>4.7090689963151409</v>
      </c>
    </row>
    <row r="6232" spans="1:1">
      <c r="A6232">
        <v>4.7096183322265954</v>
      </c>
    </row>
    <row r="6233" spans="1:1">
      <c r="A6233">
        <v>4.7100173000710512</v>
      </c>
    </row>
    <row r="6234" spans="1:1">
      <c r="A6234">
        <v>4.7100534430992589</v>
      </c>
    </row>
    <row r="6235" spans="1:1">
      <c r="A6235">
        <v>4.7113262953552626</v>
      </c>
    </row>
    <row r="6236" spans="1:1">
      <c r="A6236">
        <v>4.7118279016935034</v>
      </c>
    </row>
    <row r="6237" spans="1:1">
      <c r="A6237">
        <v>4.7133189197242089</v>
      </c>
    </row>
    <row r="6238" spans="1:1">
      <c r="A6238">
        <v>4.71415859971796</v>
      </c>
    </row>
    <row r="6239" spans="1:1">
      <c r="A6239">
        <v>4.7164600710538718</v>
      </c>
    </row>
    <row r="6240" spans="1:1">
      <c r="A6240">
        <v>4.7170203030481392</v>
      </c>
    </row>
    <row r="6241" spans="1:1">
      <c r="A6241">
        <v>4.7171550476170037</v>
      </c>
    </row>
    <row r="6242" spans="1:1">
      <c r="A6242">
        <v>4.7186087611879044</v>
      </c>
    </row>
    <row r="6243" spans="1:1">
      <c r="A6243">
        <v>4.7191284837488956</v>
      </c>
    </row>
    <row r="6244" spans="1:1">
      <c r="A6244">
        <v>4.7201764599442679</v>
      </c>
    </row>
    <row r="6245" spans="1:1">
      <c r="A6245">
        <v>4.7206376771143344</v>
      </c>
    </row>
    <row r="6246" spans="1:1">
      <c r="A6246">
        <v>4.7213784784116362</v>
      </c>
    </row>
    <row r="6247" spans="1:1">
      <c r="A6247">
        <v>4.7241907341437024</v>
      </c>
    </row>
    <row r="6248" spans="1:1">
      <c r="A6248">
        <v>4.7243971808760916</v>
      </c>
    </row>
    <row r="6249" spans="1:1">
      <c r="A6249">
        <v>4.724420634708725</v>
      </c>
    </row>
    <row r="6250" spans="1:1">
      <c r="A6250">
        <v>4.7250822898847806</v>
      </c>
    </row>
    <row r="6251" spans="1:1">
      <c r="A6251">
        <v>4.7265653594441872</v>
      </c>
    </row>
    <row r="6252" spans="1:1">
      <c r="A6252">
        <v>4.7271483445473974</v>
      </c>
    </row>
    <row r="6253" spans="1:1">
      <c r="A6253">
        <v>4.7278189971205604</v>
      </c>
    </row>
    <row r="6254" spans="1:1">
      <c r="A6254">
        <v>4.7292629897290093</v>
      </c>
    </row>
    <row r="6255" spans="1:1">
      <c r="A6255">
        <v>4.7294407063455246</v>
      </c>
    </row>
    <row r="6256" spans="1:1">
      <c r="A6256">
        <v>4.7299059718134631</v>
      </c>
    </row>
    <row r="6257" spans="1:1">
      <c r="A6257">
        <v>4.7309347637307111</v>
      </c>
    </row>
    <row r="6258" spans="1:1">
      <c r="A6258">
        <v>4.7323609175771164</v>
      </c>
    </row>
    <row r="6259" spans="1:1">
      <c r="A6259">
        <v>4.7326364298235752</v>
      </c>
    </row>
    <row r="6260" spans="1:1">
      <c r="A6260">
        <v>4.7334496311326033</v>
      </c>
    </row>
    <row r="6261" spans="1:1">
      <c r="A6261">
        <v>4.7335530813526958</v>
      </c>
    </row>
    <row r="6262" spans="1:1">
      <c r="A6262">
        <v>4.7341800116954849</v>
      </c>
    </row>
    <row r="6263" spans="1:1">
      <c r="A6263">
        <v>4.7343651475153274</v>
      </c>
    </row>
    <row r="6264" spans="1:1">
      <c r="A6264">
        <v>4.7345581543232109</v>
      </c>
    </row>
    <row r="6265" spans="1:1">
      <c r="A6265">
        <v>4.7364469732239787</v>
      </c>
    </row>
    <row r="6266" spans="1:1">
      <c r="A6266">
        <v>4.7410441547400577</v>
      </c>
    </row>
    <row r="6267" spans="1:1">
      <c r="A6267">
        <v>4.7421189114402544</v>
      </c>
    </row>
    <row r="6268" spans="1:1">
      <c r="A6268">
        <v>4.742322291278267</v>
      </c>
    </row>
    <row r="6269" spans="1:1">
      <c r="A6269">
        <v>4.7461070700401109</v>
      </c>
    </row>
    <row r="6270" spans="1:1">
      <c r="A6270">
        <v>4.7464801959311664</v>
      </c>
    </row>
    <row r="6271" spans="1:1">
      <c r="A6271">
        <v>4.7466817755185824</v>
      </c>
    </row>
    <row r="6272" spans="1:1">
      <c r="A6272">
        <v>4.7478933123093379</v>
      </c>
    </row>
    <row r="6273" spans="1:1">
      <c r="A6273">
        <v>4.7480965304974649</v>
      </c>
    </row>
    <row r="6274" spans="1:1">
      <c r="A6274">
        <v>4.7481054799698192</v>
      </c>
    </row>
    <row r="6275" spans="1:1">
      <c r="A6275">
        <v>4.7482903771457057</v>
      </c>
    </row>
    <row r="6276" spans="1:1">
      <c r="A6276">
        <v>4.7488997813041793</v>
      </c>
    </row>
    <row r="6277" spans="1:1">
      <c r="A6277">
        <v>4.7502412143112362</v>
      </c>
    </row>
    <row r="6278" spans="1:1">
      <c r="A6278">
        <v>4.7548848960839294</v>
      </c>
    </row>
    <row r="6279" spans="1:1">
      <c r="A6279">
        <v>4.7560148637670654</v>
      </c>
    </row>
    <row r="6280" spans="1:1">
      <c r="A6280">
        <v>4.756067494037854</v>
      </c>
    </row>
    <row r="6281" spans="1:1">
      <c r="A6281">
        <v>4.7562481842422164</v>
      </c>
    </row>
    <row r="6282" spans="1:1">
      <c r="A6282">
        <v>4.7563765403498728</v>
      </c>
    </row>
    <row r="6283" spans="1:1">
      <c r="A6283">
        <v>4.7594111221224669</v>
      </c>
    </row>
    <row r="6284" spans="1:1">
      <c r="A6284">
        <v>4.7601476870817407</v>
      </c>
    </row>
    <row r="6285" spans="1:1">
      <c r="A6285">
        <v>4.7616332942579982</v>
      </c>
    </row>
    <row r="6286" spans="1:1">
      <c r="A6286">
        <v>4.7649949368456408</v>
      </c>
    </row>
    <row r="6287" spans="1:1">
      <c r="A6287">
        <v>4.7650141755194459</v>
      </c>
    </row>
    <row r="6288" spans="1:1">
      <c r="A6288">
        <v>4.7660187939875929</v>
      </c>
    </row>
    <row r="6289" spans="1:1">
      <c r="A6289">
        <v>4.7667621326593324</v>
      </c>
    </row>
    <row r="6290" spans="1:1">
      <c r="A6290">
        <v>4.7667840283664358</v>
      </c>
    </row>
    <row r="6291" spans="1:1">
      <c r="A6291">
        <v>4.7668298150484238</v>
      </c>
    </row>
    <row r="6292" spans="1:1">
      <c r="A6292">
        <v>4.7679119510317456</v>
      </c>
    </row>
    <row r="6293" spans="1:1">
      <c r="A6293">
        <v>4.768737416742554</v>
      </c>
    </row>
    <row r="6294" spans="1:1">
      <c r="A6294">
        <v>4.7703340389853004</v>
      </c>
    </row>
    <row r="6295" spans="1:1">
      <c r="A6295">
        <v>4.770590460610773</v>
      </c>
    </row>
    <row r="6296" spans="1:1">
      <c r="A6296">
        <v>4.7706825541592766</v>
      </c>
    </row>
    <row r="6297" spans="1:1">
      <c r="A6297">
        <v>4.7711374045435191</v>
      </c>
    </row>
    <row r="6298" spans="1:1">
      <c r="A6298">
        <v>4.7719111956994666</v>
      </c>
    </row>
    <row r="6299" spans="1:1">
      <c r="A6299">
        <v>4.7730749700949247</v>
      </c>
    </row>
    <row r="6300" spans="1:1">
      <c r="A6300">
        <v>4.7737132757432192</v>
      </c>
    </row>
    <row r="6301" spans="1:1">
      <c r="A6301">
        <v>4.7750302705445513</v>
      </c>
    </row>
    <row r="6302" spans="1:1">
      <c r="A6302">
        <v>4.7750731150569026</v>
      </c>
    </row>
    <row r="6303" spans="1:1">
      <c r="A6303">
        <v>4.7761403773558353</v>
      </c>
    </row>
    <row r="6304" spans="1:1">
      <c r="A6304">
        <v>4.7766411184718409</v>
      </c>
    </row>
    <row r="6305" spans="1:1">
      <c r="A6305">
        <v>4.7766494606687893</v>
      </c>
    </row>
    <row r="6306" spans="1:1">
      <c r="A6306">
        <v>4.7768097677104251</v>
      </c>
    </row>
    <row r="6307" spans="1:1">
      <c r="A6307">
        <v>4.7797027488138637</v>
      </c>
    </row>
    <row r="6308" spans="1:1">
      <c r="A6308">
        <v>4.7807024911429563</v>
      </c>
    </row>
    <row r="6309" spans="1:1">
      <c r="A6309">
        <v>4.7813063248334773</v>
      </c>
    </row>
    <row r="6310" spans="1:1">
      <c r="A6310">
        <v>4.7832943799877619</v>
      </c>
    </row>
    <row r="6311" spans="1:1">
      <c r="A6311">
        <v>4.7835618083895799</v>
      </c>
    </row>
    <row r="6312" spans="1:1">
      <c r="A6312">
        <v>4.7839381084392949</v>
      </c>
    </row>
    <row r="6313" spans="1:1">
      <c r="A6313">
        <v>4.7843182325917049</v>
      </c>
    </row>
    <row r="6314" spans="1:1">
      <c r="A6314">
        <v>4.7857309598943782</v>
      </c>
    </row>
    <row r="6315" spans="1:1">
      <c r="A6315">
        <v>4.7868275661844564</v>
      </c>
    </row>
    <row r="6316" spans="1:1">
      <c r="A6316">
        <v>4.7870235614340277</v>
      </c>
    </row>
    <row r="6317" spans="1:1">
      <c r="A6317">
        <v>4.7881573837792706</v>
      </c>
    </row>
    <row r="6318" spans="1:1">
      <c r="A6318">
        <v>4.7939627632974906</v>
      </c>
    </row>
    <row r="6319" spans="1:1">
      <c r="A6319">
        <v>4.7940917558873446</v>
      </c>
    </row>
    <row r="6320" spans="1:1">
      <c r="A6320">
        <v>4.7943893770516812</v>
      </c>
    </row>
    <row r="6321" spans="1:1">
      <c r="A6321">
        <v>4.7949411872227747</v>
      </c>
    </row>
    <row r="6322" spans="1:1">
      <c r="A6322">
        <v>4.7960001661488931</v>
      </c>
    </row>
    <row r="6323" spans="1:1">
      <c r="A6323">
        <v>4.7962570833163358</v>
      </c>
    </row>
    <row r="6324" spans="1:1">
      <c r="A6324">
        <v>4.7968161882366012</v>
      </c>
    </row>
    <row r="6325" spans="1:1">
      <c r="A6325">
        <v>4.7970585741276937</v>
      </c>
    </row>
    <row r="6326" spans="1:1">
      <c r="A6326">
        <v>4.7980996566026004</v>
      </c>
    </row>
    <row r="6327" spans="1:1">
      <c r="A6327">
        <v>4.799305844260406</v>
      </c>
    </row>
    <row r="6328" spans="1:1">
      <c r="A6328">
        <v>4.7998637063974954</v>
      </c>
    </row>
    <row r="6329" spans="1:1">
      <c r="A6329">
        <v>4.7999043466545803</v>
      </c>
    </row>
    <row r="6330" spans="1:1">
      <c r="A6330">
        <v>4.8005339012491683</v>
      </c>
    </row>
    <row r="6331" spans="1:1">
      <c r="A6331">
        <v>4.8009025422100278</v>
      </c>
    </row>
    <row r="6332" spans="1:1">
      <c r="A6332">
        <v>4.8017546436192822</v>
      </c>
    </row>
    <row r="6333" spans="1:1">
      <c r="A6333">
        <v>4.8018269283020922</v>
      </c>
    </row>
    <row r="6334" spans="1:1">
      <c r="A6334">
        <v>4.8020024699233748</v>
      </c>
    </row>
    <row r="6335" spans="1:1">
      <c r="A6335">
        <v>4.8055458817877366</v>
      </c>
    </row>
    <row r="6336" spans="1:1">
      <c r="A6336">
        <v>4.8059527658701304</v>
      </c>
    </row>
    <row r="6337" spans="1:1">
      <c r="A6337">
        <v>4.806711345693083</v>
      </c>
    </row>
    <row r="6338" spans="1:1">
      <c r="A6338">
        <v>4.8073129550723213</v>
      </c>
    </row>
    <row r="6339" spans="1:1">
      <c r="A6339">
        <v>4.8088822052233207</v>
      </c>
    </row>
    <row r="6340" spans="1:1">
      <c r="A6340">
        <v>4.8090862605507088</v>
      </c>
    </row>
    <row r="6341" spans="1:1">
      <c r="A6341">
        <v>4.8092051778738991</v>
      </c>
    </row>
    <row r="6342" spans="1:1">
      <c r="A6342">
        <v>4.809281782373338</v>
      </c>
    </row>
    <row r="6343" spans="1:1">
      <c r="A6343">
        <v>4.8095251312808278</v>
      </c>
    </row>
    <row r="6344" spans="1:1">
      <c r="A6344">
        <v>4.8096188783568099</v>
      </c>
    </row>
    <row r="6345" spans="1:1">
      <c r="A6345">
        <v>4.8100049946839558</v>
      </c>
    </row>
    <row r="6346" spans="1:1">
      <c r="A6346">
        <v>4.8100378025776962</v>
      </c>
    </row>
    <row r="6347" spans="1:1">
      <c r="A6347">
        <v>4.8101045342209456</v>
      </c>
    </row>
    <row r="6348" spans="1:1">
      <c r="A6348">
        <v>4.8130209952610548</v>
      </c>
    </row>
    <row r="6349" spans="1:1">
      <c r="A6349">
        <v>4.8134772302670532</v>
      </c>
    </row>
    <row r="6350" spans="1:1">
      <c r="A6350">
        <v>4.8140726469602724</v>
      </c>
    </row>
    <row r="6351" spans="1:1">
      <c r="A6351">
        <v>4.8143169181722412</v>
      </c>
    </row>
    <row r="6352" spans="1:1">
      <c r="A6352">
        <v>4.8151214252724621</v>
      </c>
    </row>
    <row r="6353" spans="1:1">
      <c r="A6353">
        <v>4.8182343528453817</v>
      </c>
    </row>
    <row r="6354" spans="1:1">
      <c r="A6354">
        <v>4.8190179335821348</v>
      </c>
    </row>
    <row r="6355" spans="1:1">
      <c r="A6355">
        <v>4.8199044226050436</v>
      </c>
    </row>
    <row r="6356" spans="1:1">
      <c r="A6356">
        <v>4.8206709990450483</v>
      </c>
    </row>
    <row r="6357" spans="1:1">
      <c r="A6357">
        <v>4.8209773428835554</v>
      </c>
    </row>
    <row r="6358" spans="1:1">
      <c r="A6358">
        <v>4.8215295105720202</v>
      </c>
    </row>
    <row r="6359" spans="1:1">
      <c r="A6359">
        <v>4.8217043924255529</v>
      </c>
    </row>
    <row r="6360" spans="1:1">
      <c r="A6360">
        <v>4.8221611703197578</v>
      </c>
    </row>
    <row r="6361" spans="1:1">
      <c r="A6361">
        <v>4.8227015891820804</v>
      </c>
    </row>
    <row r="6362" spans="1:1">
      <c r="A6362">
        <v>4.8231057943640101</v>
      </c>
    </row>
    <row r="6363" spans="1:1">
      <c r="A6363">
        <v>4.823582129226514</v>
      </c>
    </row>
    <row r="6364" spans="1:1">
      <c r="A6364">
        <v>4.8239079918631544</v>
      </c>
    </row>
    <row r="6365" spans="1:1">
      <c r="A6365">
        <v>4.8241881216888833</v>
      </c>
    </row>
    <row r="6366" spans="1:1">
      <c r="A6366">
        <v>4.8252282192368963</v>
      </c>
    </row>
    <row r="6367" spans="1:1">
      <c r="A6367">
        <v>4.8257163987809673</v>
      </c>
    </row>
    <row r="6368" spans="1:1">
      <c r="A6368">
        <v>4.8258258174174813</v>
      </c>
    </row>
    <row r="6369" spans="1:1">
      <c r="A6369">
        <v>4.8264627946308334</v>
      </c>
    </row>
    <row r="6370" spans="1:1">
      <c r="A6370">
        <v>4.8270032085999466</v>
      </c>
    </row>
    <row r="6371" spans="1:1">
      <c r="A6371">
        <v>4.8271504011302406</v>
      </c>
    </row>
    <row r="6372" spans="1:1">
      <c r="A6372">
        <v>4.8291214855080309</v>
      </c>
    </row>
    <row r="6373" spans="1:1">
      <c r="A6373">
        <v>4.8299394384374423</v>
      </c>
    </row>
    <row r="6374" spans="1:1">
      <c r="A6374">
        <v>4.8302501340020019</v>
      </c>
    </row>
    <row r="6375" spans="1:1">
      <c r="A6375">
        <v>4.830608144019493</v>
      </c>
    </row>
    <row r="6376" spans="1:1">
      <c r="A6376">
        <v>4.8308813765867118</v>
      </c>
    </row>
    <row r="6377" spans="1:1">
      <c r="A6377">
        <v>4.8313215549247346</v>
      </c>
    </row>
    <row r="6378" spans="1:1">
      <c r="A6378">
        <v>4.831344715274728</v>
      </c>
    </row>
    <row r="6379" spans="1:1">
      <c r="A6379">
        <v>4.8327187609073583</v>
      </c>
    </row>
    <row r="6380" spans="1:1">
      <c r="A6380">
        <v>4.8351133005757099</v>
      </c>
    </row>
    <row r="6381" spans="1:1">
      <c r="A6381">
        <v>4.836349158307014</v>
      </c>
    </row>
    <row r="6382" spans="1:1">
      <c r="A6382">
        <v>4.8371125922338027</v>
      </c>
    </row>
    <row r="6383" spans="1:1">
      <c r="A6383">
        <v>4.8378346840051174</v>
      </c>
    </row>
    <row r="6384" spans="1:1">
      <c r="A6384">
        <v>4.8388133032297436</v>
      </c>
    </row>
    <row r="6385" spans="1:1">
      <c r="A6385">
        <v>4.8393060173491156</v>
      </c>
    </row>
    <row r="6386" spans="1:1">
      <c r="A6386">
        <v>4.84147919450057</v>
      </c>
    </row>
    <row r="6387" spans="1:1">
      <c r="A6387">
        <v>4.8415263766131176</v>
      </c>
    </row>
    <row r="6388" spans="1:1">
      <c r="A6388">
        <v>4.8417119474193706</v>
      </c>
    </row>
    <row r="6389" spans="1:1">
      <c r="A6389">
        <v>4.8418934616843288</v>
      </c>
    </row>
    <row r="6390" spans="1:1">
      <c r="A6390">
        <v>4.8435625457953204</v>
      </c>
    </row>
    <row r="6391" spans="1:1">
      <c r="A6391">
        <v>4.8437710642935254</v>
      </c>
    </row>
    <row r="6392" spans="1:1">
      <c r="A6392">
        <v>4.8447575836916972</v>
      </c>
    </row>
    <row r="6393" spans="1:1">
      <c r="A6393">
        <v>4.8450520161685846</v>
      </c>
    </row>
    <row r="6394" spans="1:1">
      <c r="A6394">
        <v>4.8453620810786164</v>
      </c>
    </row>
    <row r="6395" spans="1:1">
      <c r="A6395">
        <v>4.8458771894139847</v>
      </c>
    </row>
    <row r="6396" spans="1:1">
      <c r="A6396">
        <v>4.846000756866518</v>
      </c>
    </row>
    <row r="6397" spans="1:1">
      <c r="A6397">
        <v>4.8479447875954582</v>
      </c>
    </row>
    <row r="6398" spans="1:1">
      <c r="A6398">
        <v>4.8482719494433519</v>
      </c>
    </row>
    <row r="6399" spans="1:1">
      <c r="A6399">
        <v>4.848713918246899</v>
      </c>
    </row>
    <row r="6400" spans="1:1">
      <c r="A6400">
        <v>4.849098633527789</v>
      </c>
    </row>
    <row r="6401" spans="1:1">
      <c r="A6401">
        <v>4.8491112762505528</v>
      </c>
    </row>
    <row r="6402" spans="1:1">
      <c r="A6402">
        <v>4.8493991621700907</v>
      </c>
    </row>
    <row r="6403" spans="1:1">
      <c r="A6403">
        <v>4.8502712859356496</v>
      </c>
    </row>
    <row r="6404" spans="1:1">
      <c r="A6404">
        <v>4.8510133323422737</v>
      </c>
    </row>
    <row r="6405" spans="1:1">
      <c r="A6405">
        <v>4.8515881030737003</v>
      </c>
    </row>
    <row r="6406" spans="1:1">
      <c r="A6406">
        <v>4.8522455506412498</v>
      </c>
    </row>
    <row r="6407" spans="1:1">
      <c r="A6407">
        <v>4.8525685979797339</v>
      </c>
    </row>
    <row r="6408" spans="1:1">
      <c r="A6408">
        <v>4.8529795150178394</v>
      </c>
    </row>
    <row r="6409" spans="1:1">
      <c r="A6409">
        <v>4.8535774173388866</v>
      </c>
    </row>
    <row r="6410" spans="1:1">
      <c r="A6410">
        <v>4.8542266795081526</v>
      </c>
    </row>
    <row r="6411" spans="1:1">
      <c r="A6411">
        <v>4.8549826118005583</v>
      </c>
    </row>
    <row r="6412" spans="1:1">
      <c r="A6412">
        <v>4.8553713566741514</v>
      </c>
    </row>
    <row r="6413" spans="1:1">
      <c r="A6413">
        <v>4.8578359473141024</v>
      </c>
    </row>
    <row r="6414" spans="1:1">
      <c r="A6414">
        <v>4.8582167368074138</v>
      </c>
    </row>
    <row r="6415" spans="1:1">
      <c r="A6415">
        <v>4.8595716105460554</v>
      </c>
    </row>
    <row r="6416" spans="1:1">
      <c r="A6416">
        <v>4.8602904749296227</v>
      </c>
    </row>
    <row r="6417" spans="1:1">
      <c r="A6417">
        <v>4.8603404619271826</v>
      </c>
    </row>
    <row r="6418" spans="1:1">
      <c r="A6418">
        <v>4.8609290603988402</v>
      </c>
    </row>
    <row r="6419" spans="1:1">
      <c r="A6419">
        <v>4.8620239136267749</v>
      </c>
    </row>
    <row r="6420" spans="1:1">
      <c r="A6420">
        <v>4.862657653650551</v>
      </c>
    </row>
    <row r="6421" spans="1:1">
      <c r="A6421">
        <v>4.8638585095534594</v>
      </c>
    </row>
    <row r="6422" spans="1:1">
      <c r="A6422">
        <v>4.8640387131512544</v>
      </c>
    </row>
    <row r="6423" spans="1:1">
      <c r="A6423">
        <v>4.8643003870867956</v>
      </c>
    </row>
    <row r="6424" spans="1:1">
      <c r="A6424">
        <v>4.8654350184413531</v>
      </c>
    </row>
    <row r="6425" spans="1:1">
      <c r="A6425">
        <v>4.8662111172747782</v>
      </c>
    </row>
    <row r="6426" spans="1:1">
      <c r="A6426">
        <v>4.8680153811564706</v>
      </c>
    </row>
    <row r="6427" spans="1:1">
      <c r="A6427">
        <v>4.8688001922405606</v>
      </c>
    </row>
    <row r="6428" spans="1:1">
      <c r="A6428">
        <v>4.8688211602382427</v>
      </c>
    </row>
    <row r="6429" spans="1:1">
      <c r="A6429">
        <v>4.8707063230366927</v>
      </c>
    </row>
    <row r="6430" spans="1:1">
      <c r="A6430">
        <v>4.8708316268596823</v>
      </c>
    </row>
    <row r="6431" spans="1:1">
      <c r="A6431">
        <v>4.871624276734253</v>
      </c>
    </row>
    <row r="6432" spans="1:1">
      <c r="A6432">
        <v>4.8716664450815106</v>
      </c>
    </row>
    <row r="6433" spans="1:1">
      <c r="A6433">
        <v>4.8717913424504111</v>
      </c>
    </row>
    <row r="6434" spans="1:1">
      <c r="A6434">
        <v>4.8739151735871484</v>
      </c>
    </row>
    <row r="6435" spans="1:1">
      <c r="A6435">
        <v>4.8748618265674226</v>
      </c>
    </row>
    <row r="6436" spans="1:1">
      <c r="A6436">
        <v>4.8752325134960204</v>
      </c>
    </row>
    <row r="6437" spans="1:1">
      <c r="A6437">
        <v>4.875245070865085</v>
      </c>
    </row>
    <row r="6438" spans="1:1">
      <c r="A6438">
        <v>4.8754013813731412</v>
      </c>
    </row>
    <row r="6439" spans="1:1">
      <c r="A6439">
        <v>4.8760585377596843</v>
      </c>
    </row>
    <row r="6440" spans="1:1">
      <c r="A6440">
        <v>4.8761326069777731</v>
      </c>
    </row>
    <row r="6441" spans="1:1">
      <c r="A6441">
        <v>4.8781366933312489</v>
      </c>
    </row>
    <row r="6442" spans="1:1">
      <c r="A6442">
        <v>4.8782516599257644</v>
      </c>
    </row>
    <row r="6443" spans="1:1">
      <c r="A6443">
        <v>4.8788867328074117</v>
      </c>
    </row>
    <row r="6444" spans="1:1">
      <c r="A6444">
        <v>4.8788941112733024</v>
      </c>
    </row>
    <row r="6445" spans="1:1">
      <c r="A6445">
        <v>4.8796377586527244</v>
      </c>
    </row>
    <row r="6446" spans="1:1">
      <c r="A6446">
        <v>4.8802485209439066</v>
      </c>
    </row>
    <row r="6447" spans="1:1">
      <c r="A6447">
        <v>4.8819346798207439</v>
      </c>
    </row>
    <row r="6448" spans="1:1">
      <c r="A6448">
        <v>4.8829681647858019</v>
      </c>
    </row>
    <row r="6449" spans="1:1">
      <c r="A6449">
        <v>4.8836669334867331</v>
      </c>
    </row>
    <row r="6450" spans="1:1">
      <c r="A6450">
        <v>4.8838485253325503</v>
      </c>
    </row>
    <row r="6451" spans="1:1">
      <c r="A6451">
        <v>4.8865111935941359</v>
      </c>
    </row>
    <row r="6452" spans="1:1">
      <c r="A6452">
        <v>4.886596480026614</v>
      </c>
    </row>
    <row r="6453" spans="1:1">
      <c r="A6453">
        <v>4.8884534126509536</v>
      </c>
    </row>
    <row r="6454" spans="1:1">
      <c r="A6454">
        <v>4.8913074396676626</v>
      </c>
    </row>
    <row r="6455" spans="1:1">
      <c r="A6455">
        <v>4.8920646854118308</v>
      </c>
    </row>
    <row r="6456" spans="1:1">
      <c r="A6456">
        <v>4.8941824526152011</v>
      </c>
    </row>
    <row r="6457" spans="1:1">
      <c r="A6457">
        <v>4.8944825444132416</v>
      </c>
    </row>
    <row r="6458" spans="1:1">
      <c r="A6458">
        <v>4.8946582310712952</v>
      </c>
    </row>
    <row r="6459" spans="1:1">
      <c r="A6459">
        <v>4.8947976822737154</v>
      </c>
    </row>
    <row r="6460" spans="1:1">
      <c r="A6460">
        <v>4.8948959759430384</v>
      </c>
    </row>
    <row r="6461" spans="1:1">
      <c r="A6461">
        <v>4.8950434337993789</v>
      </c>
    </row>
    <row r="6462" spans="1:1">
      <c r="A6462">
        <v>4.8968761663929818</v>
      </c>
    </row>
    <row r="6463" spans="1:1">
      <c r="A6463">
        <v>4.8982018874650253</v>
      </c>
    </row>
    <row r="6464" spans="1:1">
      <c r="A6464">
        <v>4.8987244605027866</v>
      </c>
    </row>
    <row r="6465" spans="1:1">
      <c r="A6465">
        <v>4.8992096553144719</v>
      </c>
    </row>
    <row r="6466" spans="1:1">
      <c r="A6466">
        <v>4.9024976010747361</v>
      </c>
    </row>
    <row r="6467" spans="1:1">
      <c r="A6467">
        <v>4.9058435800769793</v>
      </c>
    </row>
    <row r="6468" spans="1:1">
      <c r="A6468">
        <v>4.9066826589583501</v>
      </c>
    </row>
    <row r="6469" spans="1:1">
      <c r="A6469">
        <v>4.9083572138361928</v>
      </c>
    </row>
    <row r="6470" spans="1:1">
      <c r="A6470">
        <v>4.9089724812475533</v>
      </c>
    </row>
    <row r="6471" spans="1:1">
      <c r="A6471">
        <v>4.9092530249803694</v>
      </c>
    </row>
    <row r="6472" spans="1:1">
      <c r="A6472">
        <v>4.9103348953271064</v>
      </c>
    </row>
    <row r="6473" spans="1:1">
      <c r="A6473">
        <v>4.9110659635043259</v>
      </c>
    </row>
    <row r="6474" spans="1:1">
      <c r="A6474">
        <v>4.9134419120708976</v>
      </c>
    </row>
    <row r="6475" spans="1:1">
      <c r="A6475">
        <v>4.9134537563837508</v>
      </c>
    </row>
    <row r="6476" spans="1:1">
      <c r="A6476">
        <v>4.9136186818141869</v>
      </c>
    </row>
    <row r="6477" spans="1:1">
      <c r="A6477">
        <v>4.914172157267175</v>
      </c>
    </row>
    <row r="6478" spans="1:1">
      <c r="A6478">
        <v>4.914701033046982</v>
      </c>
    </row>
    <row r="6479" spans="1:1">
      <c r="A6479">
        <v>4.9159206123450589</v>
      </c>
    </row>
    <row r="6480" spans="1:1">
      <c r="A6480">
        <v>4.9164075487408736</v>
      </c>
    </row>
    <row r="6481" spans="1:1">
      <c r="A6481">
        <v>4.916539390732301</v>
      </c>
    </row>
    <row r="6482" spans="1:1">
      <c r="A6482">
        <v>4.9176245926834232</v>
      </c>
    </row>
    <row r="6483" spans="1:1">
      <c r="A6483">
        <v>4.9181563094472169</v>
      </c>
    </row>
    <row r="6484" spans="1:1">
      <c r="A6484">
        <v>4.9185820144474874</v>
      </c>
    </row>
    <row r="6485" spans="1:1">
      <c r="A6485">
        <v>4.9191401104058441</v>
      </c>
    </row>
    <row r="6486" spans="1:1">
      <c r="A6486">
        <v>4.9191909234873732</v>
      </c>
    </row>
    <row r="6487" spans="1:1">
      <c r="A6487">
        <v>4.9220135746199469</v>
      </c>
    </row>
    <row r="6488" spans="1:1">
      <c r="A6488">
        <v>4.9223098607666351</v>
      </c>
    </row>
    <row r="6489" spans="1:1">
      <c r="A6489">
        <v>4.9238776544515499</v>
      </c>
    </row>
    <row r="6490" spans="1:1">
      <c r="A6490">
        <v>4.9243564689318244</v>
      </c>
    </row>
    <row r="6491" spans="1:1">
      <c r="A6491">
        <v>4.9295169360690547</v>
      </c>
    </row>
    <row r="6492" spans="1:1">
      <c r="A6492">
        <v>4.9295385810378223</v>
      </c>
    </row>
    <row r="6493" spans="1:1">
      <c r="A6493">
        <v>4.9296015708971934</v>
      </c>
    </row>
    <row r="6494" spans="1:1">
      <c r="A6494">
        <v>4.9298387920269073</v>
      </c>
    </row>
    <row r="6495" spans="1:1">
      <c r="A6495">
        <v>4.9300394652110437</v>
      </c>
    </row>
    <row r="6496" spans="1:1">
      <c r="A6496">
        <v>4.9303546439050416</v>
      </c>
    </row>
    <row r="6497" spans="1:1">
      <c r="A6497">
        <v>4.9318886058176847</v>
      </c>
    </row>
    <row r="6498" spans="1:1">
      <c r="A6498">
        <v>4.9330689843200819</v>
      </c>
    </row>
    <row r="6499" spans="1:1">
      <c r="A6499">
        <v>4.9365895538987861</v>
      </c>
    </row>
    <row r="6500" spans="1:1">
      <c r="A6500">
        <v>4.9380839657129849</v>
      </c>
    </row>
    <row r="6501" spans="1:1">
      <c r="A6501">
        <v>4.938565773490283</v>
      </c>
    </row>
    <row r="6502" spans="1:1">
      <c r="A6502">
        <v>4.9386235807796739</v>
      </c>
    </row>
    <row r="6503" spans="1:1">
      <c r="A6503">
        <v>4.9394742374044984</v>
      </c>
    </row>
    <row r="6504" spans="1:1">
      <c r="A6504">
        <v>4.9395272922500357</v>
      </c>
    </row>
    <row r="6505" spans="1:1">
      <c r="A6505">
        <v>4.9397607675667654</v>
      </c>
    </row>
    <row r="6506" spans="1:1">
      <c r="A6506">
        <v>4.9410035976091962</v>
      </c>
    </row>
    <row r="6507" spans="1:1">
      <c r="A6507">
        <v>4.9412439229515392</v>
      </c>
    </row>
    <row r="6508" spans="1:1">
      <c r="A6508">
        <v>4.941661131635124</v>
      </c>
    </row>
    <row r="6509" spans="1:1">
      <c r="A6509">
        <v>4.9416754164475982</v>
      </c>
    </row>
    <row r="6510" spans="1:1">
      <c r="A6510">
        <v>4.942638223915222</v>
      </c>
    </row>
    <row r="6511" spans="1:1">
      <c r="A6511">
        <v>4.943108355811578</v>
      </c>
    </row>
    <row r="6512" spans="1:1">
      <c r="A6512">
        <v>4.9447204016192501</v>
      </c>
    </row>
    <row r="6513" spans="1:1">
      <c r="A6513">
        <v>4.9533223471295784</v>
      </c>
    </row>
    <row r="6514" spans="1:1">
      <c r="A6514">
        <v>4.9536802698404792</v>
      </c>
    </row>
    <row r="6515" spans="1:1">
      <c r="A6515">
        <v>4.9558249701671606</v>
      </c>
    </row>
    <row r="6516" spans="1:1">
      <c r="A6516">
        <v>4.9656888236517522</v>
      </c>
    </row>
    <row r="6517" spans="1:1">
      <c r="A6517">
        <v>4.9691288246962726</v>
      </c>
    </row>
    <row r="6518" spans="1:1">
      <c r="A6518">
        <v>4.9693030026937937</v>
      </c>
    </row>
    <row r="6519" spans="1:1">
      <c r="A6519">
        <v>4.9717843550346821</v>
      </c>
    </row>
    <row r="6520" spans="1:1">
      <c r="A6520">
        <v>4.9722817548007212</v>
      </c>
    </row>
    <row r="6521" spans="1:1">
      <c r="A6521">
        <v>4.9725465400691933</v>
      </c>
    </row>
    <row r="6522" spans="1:1">
      <c r="A6522">
        <v>4.9725496720004347</v>
      </c>
    </row>
    <row r="6523" spans="1:1">
      <c r="A6523">
        <v>4.9732647218412396</v>
      </c>
    </row>
    <row r="6524" spans="1:1">
      <c r="A6524">
        <v>4.9750995584060513</v>
      </c>
    </row>
    <row r="6525" spans="1:1">
      <c r="A6525">
        <v>4.976047328829253</v>
      </c>
    </row>
    <row r="6526" spans="1:1">
      <c r="A6526">
        <v>4.9773111729569424</v>
      </c>
    </row>
    <row r="6527" spans="1:1">
      <c r="A6527">
        <v>4.9785086094611977</v>
      </c>
    </row>
    <row r="6528" spans="1:1">
      <c r="A6528">
        <v>4.9790386865217204</v>
      </c>
    </row>
    <row r="6529" spans="1:1">
      <c r="A6529">
        <v>4.9792382545386493</v>
      </c>
    </row>
    <row r="6530" spans="1:1">
      <c r="A6530">
        <v>4.9795257002406066</v>
      </c>
    </row>
    <row r="6531" spans="1:1">
      <c r="A6531">
        <v>4.9821046823889397</v>
      </c>
    </row>
    <row r="6532" spans="1:1">
      <c r="A6532">
        <v>4.9825166779906382</v>
      </c>
    </row>
    <row r="6533" spans="1:1">
      <c r="A6533">
        <v>4.9826762930607202</v>
      </c>
    </row>
    <row r="6534" spans="1:1">
      <c r="A6534">
        <v>4.9834026117018864</v>
      </c>
    </row>
    <row r="6535" spans="1:1">
      <c r="A6535">
        <v>4.98403728687091</v>
      </c>
    </row>
    <row r="6536" spans="1:1">
      <c r="A6536">
        <v>4.9849615652112806</v>
      </c>
    </row>
    <row r="6537" spans="1:1">
      <c r="A6537">
        <v>4.9851822802867032</v>
      </c>
    </row>
    <row r="6538" spans="1:1">
      <c r="A6538">
        <v>4.9868918640020787</v>
      </c>
    </row>
    <row r="6539" spans="1:1">
      <c r="A6539">
        <v>4.9875368008030021</v>
      </c>
    </row>
    <row r="6540" spans="1:1">
      <c r="A6540">
        <v>4.9877302315443668</v>
      </c>
    </row>
    <row r="6541" spans="1:1">
      <c r="A6541">
        <v>4.9883272059962458</v>
      </c>
    </row>
    <row r="6542" spans="1:1">
      <c r="A6542">
        <v>4.9894046844920714</v>
      </c>
    </row>
    <row r="6543" spans="1:1">
      <c r="A6543">
        <v>4.9898393612421854</v>
      </c>
    </row>
    <row r="6544" spans="1:1">
      <c r="A6544">
        <v>4.991873299522517</v>
      </c>
    </row>
    <row r="6545" spans="1:1">
      <c r="A6545">
        <v>4.9928792214289652</v>
      </c>
    </row>
    <row r="6546" spans="1:1">
      <c r="A6546">
        <v>4.9928874594671306</v>
      </c>
    </row>
    <row r="6547" spans="1:1">
      <c r="A6547">
        <v>4.9929637879494022</v>
      </c>
    </row>
    <row r="6548" spans="1:1">
      <c r="A6548">
        <v>4.9929666518281444</v>
      </c>
    </row>
    <row r="6549" spans="1:1">
      <c r="A6549">
        <v>4.9929898588975128</v>
      </c>
    </row>
    <row r="6550" spans="1:1">
      <c r="A6550">
        <v>4.9930023872866922</v>
      </c>
    </row>
    <row r="6551" spans="1:1">
      <c r="A6551">
        <v>4.9930221618991109</v>
      </c>
    </row>
    <row r="6552" spans="1:1">
      <c r="A6552">
        <v>4.9930637782933127</v>
      </c>
    </row>
    <row r="6553" spans="1:1">
      <c r="A6553">
        <v>4.9931086536671678</v>
      </c>
    </row>
    <row r="6554" spans="1:1">
      <c r="A6554">
        <v>4.9931428132004347</v>
      </c>
    </row>
    <row r="6555" spans="1:1">
      <c r="A6555">
        <v>4.9931887327257218</v>
      </c>
    </row>
    <row r="6556" spans="1:1">
      <c r="A6556">
        <v>4.9931987732912573</v>
      </c>
    </row>
    <row r="6557" spans="1:1">
      <c r="A6557">
        <v>4.9932020848314078</v>
      </c>
    </row>
    <row r="6558" spans="1:1">
      <c r="A6558">
        <v>4.9936199354458513</v>
      </c>
    </row>
    <row r="6559" spans="1:1">
      <c r="A6559">
        <v>4.9941520898276526</v>
      </c>
    </row>
    <row r="6560" spans="1:1">
      <c r="A6560">
        <v>4.9944759635335778</v>
      </c>
    </row>
    <row r="6561" spans="1:1">
      <c r="A6561">
        <v>4.9949650701874804</v>
      </c>
    </row>
    <row r="6562" spans="1:1">
      <c r="A6562">
        <v>4.9950714107812137</v>
      </c>
    </row>
    <row r="6563" spans="1:1">
      <c r="A6563">
        <v>4.9965682444669506</v>
      </c>
    </row>
    <row r="6564" spans="1:1">
      <c r="A6564">
        <v>4.997736052507582</v>
      </c>
    </row>
    <row r="6565" spans="1:1">
      <c r="A6565">
        <v>4.9977655142885684</v>
      </c>
    </row>
    <row r="6566" spans="1:1">
      <c r="A6566">
        <v>4.9986119406469474</v>
      </c>
    </row>
    <row r="6567" spans="1:1">
      <c r="A6567">
        <v>4.9990664714914796</v>
      </c>
    </row>
    <row r="6568" spans="1:1">
      <c r="A6568">
        <v>4.9991003996191399</v>
      </c>
    </row>
    <row r="6569" spans="1:1">
      <c r="A6569">
        <v>4.9995846463421074</v>
      </c>
    </row>
    <row r="6570" spans="1:1">
      <c r="A6570">
        <v>5.001137494553288</v>
      </c>
    </row>
    <row r="6571" spans="1:1">
      <c r="A6571">
        <v>5.0014208317910889</v>
      </c>
    </row>
    <row r="6572" spans="1:1">
      <c r="A6572">
        <v>5.003725920615361</v>
      </c>
    </row>
    <row r="6573" spans="1:1">
      <c r="A6573">
        <v>5.0038301900207616</v>
      </c>
    </row>
    <row r="6574" spans="1:1">
      <c r="A6574">
        <v>5.0039105885693473</v>
      </c>
    </row>
    <row r="6575" spans="1:1">
      <c r="A6575">
        <v>5.0041169360225517</v>
      </c>
    </row>
    <row r="6576" spans="1:1">
      <c r="A6576">
        <v>5.0060282340418274</v>
      </c>
    </row>
    <row r="6577" spans="1:1">
      <c r="A6577">
        <v>5.0078067981689154</v>
      </c>
    </row>
    <row r="6578" spans="1:1">
      <c r="A6578">
        <v>5.0078893915388027</v>
      </c>
    </row>
    <row r="6579" spans="1:1">
      <c r="A6579">
        <v>5.0079071125625187</v>
      </c>
    </row>
    <row r="6580" spans="1:1">
      <c r="A6580">
        <v>5.0080460206741044</v>
      </c>
    </row>
    <row r="6581" spans="1:1">
      <c r="A6581">
        <v>5.008063318933182</v>
      </c>
    </row>
    <row r="6582" spans="1:1">
      <c r="A6582">
        <v>5.0080648908302052</v>
      </c>
    </row>
    <row r="6583" spans="1:1">
      <c r="A6583">
        <v>5.0080925741256213</v>
      </c>
    </row>
    <row r="6584" spans="1:1">
      <c r="A6584">
        <v>5.0081514200435091</v>
      </c>
    </row>
    <row r="6585" spans="1:1">
      <c r="A6585">
        <v>5.0082077332454649</v>
      </c>
    </row>
    <row r="6586" spans="1:1">
      <c r="A6586">
        <v>5.0082220939849131</v>
      </c>
    </row>
    <row r="6587" spans="1:1">
      <c r="A6587">
        <v>5.0084190482612936</v>
      </c>
    </row>
    <row r="6588" spans="1:1">
      <c r="A6588">
        <v>5.0086635542477422</v>
      </c>
    </row>
    <row r="6589" spans="1:1">
      <c r="A6589">
        <v>5.0087123746929478</v>
      </c>
    </row>
    <row r="6590" spans="1:1">
      <c r="A6590">
        <v>5.0087149918270146</v>
      </c>
    </row>
    <row r="6591" spans="1:1">
      <c r="A6591">
        <v>5.0088290608055299</v>
      </c>
    </row>
    <row r="6592" spans="1:1">
      <c r="A6592">
        <v>5.008892642060669</v>
      </c>
    </row>
    <row r="6593" spans="1:1">
      <c r="A6593">
        <v>5.0097445198971373</v>
      </c>
    </row>
    <row r="6594" spans="1:1">
      <c r="A6594">
        <v>5.0101206461008516</v>
      </c>
    </row>
    <row r="6595" spans="1:1">
      <c r="A6595">
        <v>5.0103472014308714</v>
      </c>
    </row>
    <row r="6596" spans="1:1">
      <c r="A6596">
        <v>5.0120234227306293</v>
      </c>
    </row>
    <row r="6597" spans="1:1">
      <c r="A6597">
        <v>5.0122661370449926</v>
      </c>
    </row>
    <row r="6598" spans="1:1">
      <c r="A6598">
        <v>5.0124597673507783</v>
      </c>
    </row>
    <row r="6599" spans="1:1">
      <c r="A6599">
        <v>5.013383104934416</v>
      </c>
    </row>
    <row r="6600" spans="1:1">
      <c r="A6600">
        <v>5.0147504508006673</v>
      </c>
    </row>
    <row r="6601" spans="1:1">
      <c r="A6601">
        <v>5.0154023337870282</v>
      </c>
    </row>
    <row r="6602" spans="1:1">
      <c r="A6602">
        <v>5.0155341431972387</v>
      </c>
    </row>
    <row r="6603" spans="1:1">
      <c r="A6603">
        <v>5.0172366358099421</v>
      </c>
    </row>
    <row r="6604" spans="1:1">
      <c r="A6604">
        <v>5.0173782000079106</v>
      </c>
    </row>
    <row r="6605" spans="1:1">
      <c r="A6605">
        <v>5.0181732847414686</v>
      </c>
    </row>
    <row r="6606" spans="1:1">
      <c r="A6606">
        <v>5.0181864666616844</v>
      </c>
    </row>
    <row r="6607" spans="1:1">
      <c r="A6607">
        <v>5.018308610431415</v>
      </c>
    </row>
    <row r="6608" spans="1:1">
      <c r="A6608">
        <v>5.0183131936135741</v>
      </c>
    </row>
    <row r="6609" spans="1:1">
      <c r="A6609">
        <v>5.0183503336383186</v>
      </c>
    </row>
    <row r="6610" spans="1:1">
      <c r="A6610">
        <v>5.0183661709089371</v>
      </c>
    </row>
    <row r="6611" spans="1:1">
      <c r="A6611">
        <v>5.0184644271195946</v>
      </c>
    </row>
    <row r="6612" spans="1:1">
      <c r="A6612">
        <v>5.0185404720000024</v>
      </c>
    </row>
    <row r="6613" spans="1:1">
      <c r="A6613">
        <v>5.0185951532747097</v>
      </c>
    </row>
    <row r="6614" spans="1:1">
      <c r="A6614">
        <v>5.0186644469295221</v>
      </c>
    </row>
    <row r="6615" spans="1:1">
      <c r="A6615">
        <v>5.0186847386219942</v>
      </c>
    </row>
    <row r="6616" spans="1:1">
      <c r="A6616">
        <v>5.0186875632981884</v>
      </c>
    </row>
    <row r="6617" spans="1:1">
      <c r="A6617">
        <v>5.0193592308472494</v>
      </c>
    </row>
    <row r="6618" spans="1:1">
      <c r="A6618">
        <v>5.0193726302047841</v>
      </c>
    </row>
    <row r="6619" spans="1:1">
      <c r="A6619">
        <v>5.0193817051863787</v>
      </c>
    </row>
    <row r="6620" spans="1:1">
      <c r="A6620">
        <v>5.0202846660851419</v>
      </c>
    </row>
    <row r="6621" spans="1:1">
      <c r="A6621">
        <v>5.0215340092323517</v>
      </c>
    </row>
    <row r="6622" spans="1:1">
      <c r="A6622">
        <v>5.0220246251513982</v>
      </c>
    </row>
    <row r="6623" spans="1:1">
      <c r="A6623">
        <v>5.02226595073898</v>
      </c>
    </row>
    <row r="6624" spans="1:1">
      <c r="A6624">
        <v>5.0226823133383789</v>
      </c>
    </row>
    <row r="6625" spans="1:1">
      <c r="A6625">
        <v>5.0228460556963492</v>
      </c>
    </row>
    <row r="6626" spans="1:1">
      <c r="A6626">
        <v>5.0229120841426198</v>
      </c>
    </row>
    <row r="6627" spans="1:1">
      <c r="A6627">
        <v>5.0230002114785988</v>
      </c>
    </row>
    <row r="6628" spans="1:1">
      <c r="A6628">
        <v>5.0234992542599377</v>
      </c>
    </row>
    <row r="6629" spans="1:1">
      <c r="A6629">
        <v>5.0239958483527118</v>
      </c>
    </row>
    <row r="6630" spans="1:1">
      <c r="A6630">
        <v>5.0246558323603754</v>
      </c>
    </row>
    <row r="6631" spans="1:1">
      <c r="A6631">
        <v>5.0252502453007253</v>
      </c>
    </row>
    <row r="6632" spans="1:1">
      <c r="A6632">
        <v>5.0259102148920149</v>
      </c>
    </row>
    <row r="6633" spans="1:1">
      <c r="A6633">
        <v>5.0266982476675848</v>
      </c>
    </row>
    <row r="6634" spans="1:1">
      <c r="A6634">
        <v>5.0280264378529553</v>
      </c>
    </row>
    <row r="6635" spans="1:1">
      <c r="A6635">
        <v>5.0292275384327914</v>
      </c>
    </row>
    <row r="6636" spans="1:1">
      <c r="A6636">
        <v>5.0302859381540053</v>
      </c>
    </row>
    <row r="6637" spans="1:1">
      <c r="A6637">
        <v>5.0313194212279058</v>
      </c>
    </row>
    <row r="6638" spans="1:1">
      <c r="A6638">
        <v>5.0320060869393251</v>
      </c>
    </row>
    <row r="6639" spans="1:1">
      <c r="A6639">
        <v>5.0320158813146669</v>
      </c>
    </row>
    <row r="6640" spans="1:1">
      <c r="A6640">
        <v>5.0323528399126438</v>
      </c>
    </row>
    <row r="6641" spans="1:1">
      <c r="A6641">
        <v>5.0324594196729784</v>
      </c>
    </row>
    <row r="6642" spans="1:1">
      <c r="A6642">
        <v>5.033529102946571</v>
      </c>
    </row>
    <row r="6643" spans="1:1">
      <c r="A6643">
        <v>5.0353340731762222</v>
      </c>
    </row>
    <row r="6644" spans="1:1">
      <c r="A6644">
        <v>5.0356025820574057</v>
      </c>
    </row>
    <row r="6645" spans="1:1">
      <c r="A6645">
        <v>5.0373356617265026</v>
      </c>
    </row>
    <row r="6646" spans="1:1">
      <c r="A6646">
        <v>5.0377246735989818</v>
      </c>
    </row>
    <row r="6647" spans="1:1">
      <c r="A6647">
        <v>5.0378817097163324</v>
      </c>
    </row>
    <row r="6648" spans="1:1">
      <c r="A6648">
        <v>5.0379735218383157</v>
      </c>
    </row>
    <row r="6649" spans="1:1">
      <c r="A6649">
        <v>5.0395945834022147</v>
      </c>
    </row>
    <row r="6650" spans="1:1">
      <c r="A6650">
        <v>5.0404885969710644</v>
      </c>
    </row>
    <row r="6651" spans="1:1">
      <c r="A6651">
        <v>5.0419893726163743</v>
      </c>
    </row>
    <row r="6652" spans="1:1">
      <c r="A6652">
        <v>5.0420645444368102</v>
      </c>
    </row>
    <row r="6653" spans="1:1">
      <c r="A6653">
        <v>5.043772398569212</v>
      </c>
    </row>
    <row r="6654" spans="1:1">
      <c r="A6654">
        <v>5.0442820722911899</v>
      </c>
    </row>
    <row r="6655" spans="1:1">
      <c r="A6655">
        <v>5.0442843632237144</v>
      </c>
    </row>
    <row r="6656" spans="1:1">
      <c r="A6656">
        <v>5.0443774822612237</v>
      </c>
    </row>
    <row r="6657" spans="1:1">
      <c r="A6657">
        <v>5.0446280533676644</v>
      </c>
    </row>
    <row r="6658" spans="1:1">
      <c r="A6658">
        <v>5.0446641743616549</v>
      </c>
    </row>
    <row r="6659" spans="1:1">
      <c r="A6659">
        <v>5.0448770349661123</v>
      </c>
    </row>
    <row r="6660" spans="1:1">
      <c r="A6660">
        <v>5.0465058539773171</v>
      </c>
    </row>
    <row r="6661" spans="1:1">
      <c r="A6661">
        <v>5.0468682333415211</v>
      </c>
    </row>
    <row r="6662" spans="1:1">
      <c r="A6662">
        <v>5.0470997341789143</v>
      </c>
    </row>
    <row r="6663" spans="1:1">
      <c r="A6663">
        <v>5.0474972010973369</v>
      </c>
    </row>
    <row r="6664" spans="1:1">
      <c r="A6664">
        <v>5.0478960784431006</v>
      </c>
    </row>
    <row r="6665" spans="1:1">
      <c r="A6665">
        <v>5.048119439839331</v>
      </c>
    </row>
    <row r="6666" spans="1:1">
      <c r="A6666">
        <v>5.048399245793993</v>
      </c>
    </row>
    <row r="6667" spans="1:1">
      <c r="A6667">
        <v>5.0490998081541019</v>
      </c>
    </row>
    <row r="6668" spans="1:1">
      <c r="A6668">
        <v>5.0492394405376508</v>
      </c>
    </row>
    <row r="6669" spans="1:1">
      <c r="A6669">
        <v>5.0495091950649247</v>
      </c>
    </row>
    <row r="6670" spans="1:1">
      <c r="A6670">
        <v>5.0522294219841442</v>
      </c>
    </row>
    <row r="6671" spans="1:1">
      <c r="A6671">
        <v>5.0528569625909796</v>
      </c>
    </row>
    <row r="6672" spans="1:1">
      <c r="A6672">
        <v>5.0536292267443734</v>
      </c>
    </row>
    <row r="6673" spans="1:1">
      <c r="A6673">
        <v>5.0556575385514098</v>
      </c>
    </row>
    <row r="6674" spans="1:1">
      <c r="A6674">
        <v>5.0562322177388994</v>
      </c>
    </row>
    <row r="6675" spans="1:1">
      <c r="A6675">
        <v>5.0565827162043249</v>
      </c>
    </row>
    <row r="6676" spans="1:1">
      <c r="A6676">
        <v>5.0566530993531016</v>
      </c>
    </row>
    <row r="6677" spans="1:1">
      <c r="A6677">
        <v>5.0576661984235551</v>
      </c>
    </row>
    <row r="6678" spans="1:1">
      <c r="A6678">
        <v>5.0586486253179386</v>
      </c>
    </row>
    <row r="6679" spans="1:1">
      <c r="A6679">
        <v>5.0599394008020067</v>
      </c>
    </row>
    <row r="6680" spans="1:1">
      <c r="A6680">
        <v>5.0599405853717752</v>
      </c>
    </row>
    <row r="6681" spans="1:1">
      <c r="A6681">
        <v>5.0610359221291086</v>
      </c>
    </row>
    <row r="6682" spans="1:1">
      <c r="A6682">
        <v>5.0611445969192062</v>
      </c>
    </row>
    <row r="6683" spans="1:1">
      <c r="A6683">
        <v>5.0618256410179923</v>
      </c>
    </row>
    <row r="6684" spans="1:1">
      <c r="A6684">
        <v>5.0619586236495664</v>
      </c>
    </row>
    <row r="6685" spans="1:1">
      <c r="A6685">
        <v>5.0626512277645306</v>
      </c>
    </row>
    <row r="6686" spans="1:1">
      <c r="A6686">
        <v>5.0640892006063201</v>
      </c>
    </row>
    <row r="6687" spans="1:1">
      <c r="A6687">
        <v>5.0648018253718678</v>
      </c>
    </row>
    <row r="6688" spans="1:1">
      <c r="A6688">
        <v>5.0649677919615552</v>
      </c>
    </row>
    <row r="6689" spans="1:1">
      <c r="A6689">
        <v>5.0655418771585481</v>
      </c>
    </row>
    <row r="6690" spans="1:1">
      <c r="A6690">
        <v>5.065552023723388</v>
      </c>
    </row>
    <row r="6691" spans="1:1">
      <c r="A6691">
        <v>5.0658701601141853</v>
      </c>
    </row>
    <row r="6692" spans="1:1">
      <c r="A6692">
        <v>5.06609835774392</v>
      </c>
    </row>
    <row r="6693" spans="1:1">
      <c r="A6693">
        <v>5.0671270543493714</v>
      </c>
    </row>
    <row r="6694" spans="1:1">
      <c r="A6694">
        <v>5.068737792990369</v>
      </c>
    </row>
    <row r="6695" spans="1:1">
      <c r="A6695">
        <v>5.0708009196106012</v>
      </c>
    </row>
    <row r="6696" spans="1:1">
      <c r="A6696">
        <v>5.0722440701184226</v>
      </c>
    </row>
    <row r="6697" spans="1:1">
      <c r="A6697">
        <v>5.0732054179924013</v>
      </c>
    </row>
    <row r="6698" spans="1:1">
      <c r="A6698">
        <v>5.0737039206435854</v>
      </c>
    </row>
    <row r="6699" spans="1:1">
      <c r="A6699">
        <v>5.073738336355385</v>
      </c>
    </row>
    <row r="6700" spans="1:1">
      <c r="A6700">
        <v>5.0741627883927523</v>
      </c>
    </row>
    <row r="6701" spans="1:1">
      <c r="A6701">
        <v>5.0742663231002787</v>
      </c>
    </row>
    <row r="6702" spans="1:1">
      <c r="A6702">
        <v>5.074356071060981</v>
      </c>
    </row>
    <row r="6703" spans="1:1">
      <c r="A6703">
        <v>5.0755680718601131</v>
      </c>
    </row>
    <row r="6704" spans="1:1">
      <c r="A6704">
        <v>5.0766006471090037</v>
      </c>
    </row>
    <row r="6705" spans="1:1">
      <c r="A6705">
        <v>5.0772642149448526</v>
      </c>
    </row>
    <row r="6706" spans="1:1">
      <c r="A6706">
        <v>5.0780574074879468</v>
      </c>
    </row>
    <row r="6707" spans="1:1">
      <c r="A6707">
        <v>5.0786792077370606</v>
      </c>
    </row>
    <row r="6708" spans="1:1">
      <c r="A6708">
        <v>5.0787168993427274</v>
      </c>
    </row>
    <row r="6709" spans="1:1">
      <c r="A6709">
        <v>5.0787524737982244</v>
      </c>
    </row>
    <row r="6710" spans="1:1">
      <c r="A6710">
        <v>5.0788206474406241</v>
      </c>
    </row>
    <row r="6711" spans="1:1">
      <c r="A6711">
        <v>5.0797255244678334</v>
      </c>
    </row>
    <row r="6712" spans="1:1">
      <c r="A6712">
        <v>5.080495422261869</v>
      </c>
    </row>
    <row r="6713" spans="1:1">
      <c r="A6713">
        <v>5.0805373601818502</v>
      </c>
    </row>
    <row r="6714" spans="1:1">
      <c r="A6714">
        <v>5.0826709883599204</v>
      </c>
    </row>
    <row r="6715" spans="1:1">
      <c r="A6715">
        <v>5.0833082853457006</v>
      </c>
    </row>
    <row r="6716" spans="1:1">
      <c r="A6716">
        <v>5.0836570878694678</v>
      </c>
    </row>
    <row r="6717" spans="1:1">
      <c r="A6717">
        <v>5.0837111249744016</v>
      </c>
    </row>
    <row r="6718" spans="1:1">
      <c r="A6718">
        <v>5.0838859697493657</v>
      </c>
    </row>
    <row r="6719" spans="1:1">
      <c r="A6719">
        <v>5.085142409064753</v>
      </c>
    </row>
    <row r="6720" spans="1:1">
      <c r="A6720">
        <v>5.0856648153951092</v>
      </c>
    </row>
    <row r="6721" spans="1:1">
      <c r="A6721">
        <v>5.0857812227197314</v>
      </c>
    </row>
    <row r="6722" spans="1:1">
      <c r="A6722">
        <v>5.0861171390975519</v>
      </c>
    </row>
    <row r="6723" spans="1:1">
      <c r="A6723">
        <v>5.0865908682224736</v>
      </c>
    </row>
    <row r="6724" spans="1:1">
      <c r="A6724">
        <v>5.0867994774043748</v>
      </c>
    </row>
    <row r="6725" spans="1:1">
      <c r="A6725">
        <v>5.0869677255539294</v>
      </c>
    </row>
    <row r="6726" spans="1:1">
      <c r="A6726">
        <v>5.0873904764940558</v>
      </c>
    </row>
    <row r="6727" spans="1:1">
      <c r="A6727">
        <v>5.0874352386609756</v>
      </c>
    </row>
    <row r="6728" spans="1:1">
      <c r="A6728">
        <v>5.0874831521388826</v>
      </c>
    </row>
    <row r="6729" spans="1:1">
      <c r="A6729">
        <v>5.0878148520979964</v>
      </c>
    </row>
    <row r="6730" spans="1:1">
      <c r="A6730">
        <v>5.0880075042270283</v>
      </c>
    </row>
    <row r="6731" spans="1:1">
      <c r="A6731">
        <v>5.0884655379457939</v>
      </c>
    </row>
    <row r="6732" spans="1:1">
      <c r="A6732">
        <v>5.0885549882374939</v>
      </c>
    </row>
    <row r="6733" spans="1:1">
      <c r="A6733">
        <v>5.0904425350283056</v>
      </c>
    </row>
    <row r="6734" spans="1:1">
      <c r="A6734">
        <v>5.0922711629038151</v>
      </c>
    </row>
    <row r="6735" spans="1:1">
      <c r="A6735">
        <v>5.0932283125304583</v>
      </c>
    </row>
    <row r="6736" spans="1:1">
      <c r="A6736">
        <v>5.0935257168616213</v>
      </c>
    </row>
    <row r="6737" spans="1:1">
      <c r="A6737">
        <v>5.0963089224802296</v>
      </c>
    </row>
    <row r="6738" spans="1:1">
      <c r="A6738">
        <v>5.0963201255566943</v>
      </c>
    </row>
    <row r="6739" spans="1:1">
      <c r="A6739">
        <v>5.0964289309968933</v>
      </c>
    </row>
    <row r="6740" spans="1:1">
      <c r="A6740">
        <v>5.0964810098084303</v>
      </c>
    </row>
    <row r="6741" spans="1:1">
      <c r="A6741">
        <v>5.0968103254786872</v>
      </c>
    </row>
    <row r="6742" spans="1:1">
      <c r="A6742">
        <v>5.096954283685065</v>
      </c>
    </row>
    <row r="6743" spans="1:1">
      <c r="A6743">
        <v>5.0975770069853823</v>
      </c>
    </row>
    <row r="6744" spans="1:1">
      <c r="A6744">
        <v>5.097654271957051</v>
      </c>
    </row>
    <row r="6745" spans="1:1">
      <c r="A6745">
        <v>5.0977385648660629</v>
      </c>
    </row>
    <row r="6746" spans="1:1">
      <c r="A6746">
        <v>5.0979286308402241</v>
      </c>
    </row>
    <row r="6747" spans="1:1">
      <c r="A6747">
        <v>5.0983097713304328</v>
      </c>
    </row>
    <row r="6748" spans="1:1">
      <c r="A6748">
        <v>5.0986621220474611</v>
      </c>
    </row>
    <row r="6749" spans="1:1">
      <c r="A6749">
        <v>5.0986922784057569</v>
      </c>
    </row>
    <row r="6750" spans="1:1">
      <c r="A6750">
        <v>5.0989717490036011</v>
      </c>
    </row>
    <row r="6751" spans="1:1">
      <c r="A6751">
        <v>5.0989822369944111</v>
      </c>
    </row>
    <row r="6752" spans="1:1">
      <c r="A6752">
        <v>5.0990672308380391</v>
      </c>
    </row>
    <row r="6753" spans="1:1">
      <c r="A6753">
        <v>5.0990946505995058</v>
      </c>
    </row>
    <row r="6754" spans="1:1">
      <c r="A6754">
        <v>5.0993195449943576</v>
      </c>
    </row>
    <row r="6755" spans="1:1">
      <c r="A6755">
        <v>5.0993673506102972</v>
      </c>
    </row>
    <row r="6756" spans="1:1">
      <c r="A6756">
        <v>5.099502465975605</v>
      </c>
    </row>
    <row r="6757" spans="1:1">
      <c r="A6757">
        <v>5.099627667613496</v>
      </c>
    </row>
    <row r="6758" spans="1:1">
      <c r="A6758">
        <v>5.0997775121862681</v>
      </c>
    </row>
    <row r="6759" spans="1:1">
      <c r="A6759">
        <v>5.0998328203513914</v>
      </c>
    </row>
    <row r="6760" spans="1:1">
      <c r="A6760">
        <v>5.0998340997937728</v>
      </c>
    </row>
    <row r="6761" spans="1:1">
      <c r="A6761">
        <v>5.101275489138394</v>
      </c>
    </row>
    <row r="6762" spans="1:1">
      <c r="A6762">
        <v>5.1013787255200267</v>
      </c>
    </row>
    <row r="6763" spans="1:1">
      <c r="A6763">
        <v>5.1016686391712271</v>
      </c>
    </row>
    <row r="6764" spans="1:1">
      <c r="A6764">
        <v>5.1028086854642716</v>
      </c>
    </row>
    <row r="6765" spans="1:1">
      <c r="A6765">
        <v>5.1035180093987718</v>
      </c>
    </row>
    <row r="6766" spans="1:1">
      <c r="A6766">
        <v>5.1036557283608932</v>
      </c>
    </row>
    <row r="6767" spans="1:1">
      <c r="A6767">
        <v>5.104647842713165</v>
      </c>
    </row>
    <row r="6768" spans="1:1">
      <c r="A6768">
        <v>5.1054343859346254</v>
      </c>
    </row>
    <row r="6769" spans="1:1">
      <c r="A6769">
        <v>5.106942247350128</v>
      </c>
    </row>
    <row r="6770" spans="1:1">
      <c r="A6770">
        <v>5.1081024056109383</v>
      </c>
    </row>
    <row r="6771" spans="1:1">
      <c r="A6771">
        <v>5.1090158821889737</v>
      </c>
    </row>
    <row r="6772" spans="1:1">
      <c r="A6772">
        <v>5.1091181588224819</v>
      </c>
    </row>
    <row r="6773" spans="1:1">
      <c r="A6773">
        <v>5.1097678622653451</v>
      </c>
    </row>
    <row r="6774" spans="1:1">
      <c r="A6774">
        <v>5.1106575142212707</v>
      </c>
    </row>
    <row r="6775" spans="1:1">
      <c r="A6775">
        <v>5.1111666757915666</v>
      </c>
    </row>
    <row r="6776" spans="1:1">
      <c r="A6776">
        <v>5.1113964205680942</v>
      </c>
    </row>
    <row r="6777" spans="1:1">
      <c r="A6777">
        <v>5.1118769520718148</v>
      </c>
    </row>
    <row r="6778" spans="1:1">
      <c r="A6778">
        <v>5.1128605238151081</v>
      </c>
    </row>
    <row r="6779" spans="1:1">
      <c r="A6779">
        <v>5.1136574857938957</v>
      </c>
    </row>
    <row r="6780" spans="1:1">
      <c r="A6780">
        <v>5.1138778323695124</v>
      </c>
    </row>
    <row r="6781" spans="1:1">
      <c r="A6781">
        <v>5.1147986841166686</v>
      </c>
    </row>
    <row r="6782" spans="1:1">
      <c r="A6782">
        <v>5.1149025978023888</v>
      </c>
    </row>
    <row r="6783" spans="1:1">
      <c r="A6783">
        <v>5.1162663763418488</v>
      </c>
    </row>
    <row r="6784" spans="1:1">
      <c r="A6784">
        <v>5.118281177748913</v>
      </c>
    </row>
    <row r="6785" spans="1:1">
      <c r="A6785">
        <v>5.1205340817952854</v>
      </c>
    </row>
    <row r="6786" spans="1:1">
      <c r="A6786">
        <v>5.120677836619131</v>
      </c>
    </row>
    <row r="6787" spans="1:1">
      <c r="A6787">
        <v>5.1231591571464143</v>
      </c>
    </row>
    <row r="6788" spans="1:1">
      <c r="A6788">
        <v>5.1244534982083882</v>
      </c>
    </row>
    <row r="6789" spans="1:1">
      <c r="A6789">
        <v>5.1244949001343336</v>
      </c>
    </row>
    <row r="6790" spans="1:1">
      <c r="A6790">
        <v>5.1251774016906504</v>
      </c>
    </row>
    <row r="6791" spans="1:1">
      <c r="A6791">
        <v>5.1254757638274846</v>
      </c>
    </row>
    <row r="6792" spans="1:1">
      <c r="A6792">
        <v>5.1264929375601849</v>
      </c>
    </row>
    <row r="6793" spans="1:1">
      <c r="A6793">
        <v>5.1274935824483876</v>
      </c>
    </row>
    <row r="6794" spans="1:1">
      <c r="A6794">
        <v>5.1275976711345974</v>
      </c>
    </row>
    <row r="6795" spans="1:1">
      <c r="A6795">
        <v>5.1282245863304157</v>
      </c>
    </row>
    <row r="6796" spans="1:1">
      <c r="A6796">
        <v>5.1283367492241272</v>
      </c>
    </row>
    <row r="6797" spans="1:1">
      <c r="A6797">
        <v>5.1284097217125062</v>
      </c>
    </row>
    <row r="6798" spans="1:1">
      <c r="A6798">
        <v>5.1291105125010876</v>
      </c>
    </row>
    <row r="6799" spans="1:1">
      <c r="A6799">
        <v>5.1300675962417266</v>
      </c>
    </row>
    <row r="6800" spans="1:1">
      <c r="A6800">
        <v>5.1317244316979389</v>
      </c>
    </row>
    <row r="6801" spans="1:1">
      <c r="A6801">
        <v>5.1336713317757896</v>
      </c>
    </row>
    <row r="6802" spans="1:1">
      <c r="A6802">
        <v>5.1337178506087158</v>
      </c>
    </row>
    <row r="6803" spans="1:1">
      <c r="A6803">
        <v>5.1344217444329168</v>
      </c>
    </row>
    <row r="6804" spans="1:1">
      <c r="A6804">
        <v>5.1346937433187261</v>
      </c>
    </row>
    <row r="6805" spans="1:1">
      <c r="A6805">
        <v>5.1354002961003724</v>
      </c>
    </row>
    <row r="6806" spans="1:1">
      <c r="A6806">
        <v>5.1354646253485363</v>
      </c>
    </row>
    <row r="6807" spans="1:1">
      <c r="A6807">
        <v>5.1358942096653468</v>
      </c>
    </row>
    <row r="6808" spans="1:1">
      <c r="A6808">
        <v>5.1361350250881284</v>
      </c>
    </row>
    <row r="6809" spans="1:1">
      <c r="A6809">
        <v>5.1361366686209724</v>
      </c>
    </row>
    <row r="6810" spans="1:1">
      <c r="A6810">
        <v>5.1366809940876843</v>
      </c>
    </row>
    <row r="6811" spans="1:1">
      <c r="A6811">
        <v>5.1368355452689034</v>
      </c>
    </row>
    <row r="6812" spans="1:1">
      <c r="A6812">
        <v>5.1377552934695379</v>
      </c>
    </row>
    <row r="6813" spans="1:1">
      <c r="A6813">
        <v>5.1385698656886412</v>
      </c>
    </row>
    <row r="6814" spans="1:1">
      <c r="A6814">
        <v>5.1390380008400616</v>
      </c>
    </row>
    <row r="6815" spans="1:1">
      <c r="A6815">
        <v>5.1398014652053243</v>
      </c>
    </row>
    <row r="6816" spans="1:1">
      <c r="A6816">
        <v>5.1413977710828318</v>
      </c>
    </row>
    <row r="6817" spans="1:1">
      <c r="A6817">
        <v>5.1414640717292652</v>
      </c>
    </row>
    <row r="6818" spans="1:1">
      <c r="A6818">
        <v>5.1420039008650713</v>
      </c>
    </row>
    <row r="6819" spans="1:1">
      <c r="A6819">
        <v>5.1487016341510312</v>
      </c>
    </row>
    <row r="6820" spans="1:1">
      <c r="A6820">
        <v>5.1497069013666863</v>
      </c>
    </row>
    <row r="6821" spans="1:1">
      <c r="A6821">
        <v>5.1504537134526824</v>
      </c>
    </row>
    <row r="6822" spans="1:1">
      <c r="A6822">
        <v>5.1519194176503014</v>
      </c>
    </row>
    <row r="6823" spans="1:1">
      <c r="A6823">
        <v>5.153663116455891</v>
      </c>
    </row>
    <row r="6824" spans="1:1">
      <c r="A6824">
        <v>5.1545209869030169</v>
      </c>
    </row>
    <row r="6825" spans="1:1">
      <c r="A6825">
        <v>5.1566236059540937</v>
      </c>
    </row>
    <row r="6826" spans="1:1">
      <c r="A6826">
        <v>5.1570732879235006</v>
      </c>
    </row>
    <row r="6827" spans="1:1">
      <c r="A6827">
        <v>5.1601559251409874</v>
      </c>
    </row>
    <row r="6828" spans="1:1">
      <c r="A6828">
        <v>5.1603334074265224</v>
      </c>
    </row>
    <row r="6829" spans="1:1">
      <c r="A6829">
        <v>5.1610359076092358</v>
      </c>
    </row>
    <row r="6830" spans="1:1">
      <c r="A6830">
        <v>5.1612173124687741</v>
      </c>
    </row>
    <row r="6831" spans="1:1">
      <c r="A6831">
        <v>5.1613573866915248</v>
      </c>
    </row>
    <row r="6832" spans="1:1">
      <c r="A6832">
        <v>5.1622227439278454</v>
      </c>
    </row>
    <row r="6833" spans="1:1">
      <c r="A6833">
        <v>5.1623015341108562</v>
      </c>
    </row>
    <row r="6834" spans="1:1">
      <c r="A6834">
        <v>5.1626042399009506</v>
      </c>
    </row>
    <row r="6835" spans="1:1">
      <c r="A6835">
        <v>5.1631973296816529</v>
      </c>
    </row>
    <row r="6836" spans="1:1">
      <c r="A6836">
        <v>5.1633930721462242</v>
      </c>
    </row>
    <row r="6837" spans="1:1">
      <c r="A6837">
        <v>5.163536425955412</v>
      </c>
    </row>
    <row r="6838" spans="1:1">
      <c r="A6838">
        <v>5.1639090400037171</v>
      </c>
    </row>
    <row r="6839" spans="1:1">
      <c r="A6839">
        <v>5.1642808709739194</v>
      </c>
    </row>
    <row r="6840" spans="1:1">
      <c r="A6840">
        <v>5.1653370792930433</v>
      </c>
    </row>
    <row r="6841" spans="1:1">
      <c r="A6841">
        <v>5.166678830775286</v>
      </c>
    </row>
    <row r="6842" spans="1:1">
      <c r="A6842">
        <v>5.1672719625563754</v>
      </c>
    </row>
    <row r="6843" spans="1:1">
      <c r="A6843">
        <v>5.1678263229590327</v>
      </c>
    </row>
    <row r="6844" spans="1:1">
      <c r="A6844">
        <v>5.169570178385051</v>
      </c>
    </row>
    <row r="6845" spans="1:1">
      <c r="A6845">
        <v>5.1703129370789691</v>
      </c>
    </row>
    <row r="6846" spans="1:1">
      <c r="A6846">
        <v>5.1726150333021774</v>
      </c>
    </row>
    <row r="6847" spans="1:1">
      <c r="A6847">
        <v>5.1735478806013084</v>
      </c>
    </row>
    <row r="6848" spans="1:1">
      <c r="A6848">
        <v>5.1751112197301277</v>
      </c>
    </row>
    <row r="6849" spans="1:1">
      <c r="A6849">
        <v>5.1760401446379172</v>
      </c>
    </row>
    <row r="6850" spans="1:1">
      <c r="A6850">
        <v>5.1783768392595508</v>
      </c>
    </row>
    <row r="6851" spans="1:1">
      <c r="A6851">
        <v>5.1794727077559974</v>
      </c>
    </row>
    <row r="6852" spans="1:1">
      <c r="A6852">
        <v>5.1817939629211587</v>
      </c>
    </row>
    <row r="6853" spans="1:1">
      <c r="A6853">
        <v>5.1839721893033941</v>
      </c>
    </row>
    <row r="6854" spans="1:1">
      <c r="A6854">
        <v>5.1870121666495148</v>
      </c>
    </row>
    <row r="6855" spans="1:1">
      <c r="A6855">
        <v>5.1875901521440877</v>
      </c>
    </row>
    <row r="6856" spans="1:1">
      <c r="A6856">
        <v>5.1883779416471469</v>
      </c>
    </row>
    <row r="6857" spans="1:1">
      <c r="A6857">
        <v>5.1887663826227399</v>
      </c>
    </row>
    <row r="6858" spans="1:1">
      <c r="A6858">
        <v>5.1891536865728831</v>
      </c>
    </row>
    <row r="6859" spans="1:1">
      <c r="A6859">
        <v>5.1895405111851831</v>
      </c>
    </row>
    <row r="6860" spans="1:1">
      <c r="A6860">
        <v>5.191083223086137</v>
      </c>
    </row>
    <row r="6861" spans="1:1">
      <c r="A6861">
        <v>5.1925217909776773</v>
      </c>
    </row>
    <row r="6862" spans="1:1">
      <c r="A6862">
        <v>5.1938521348535636</v>
      </c>
    </row>
    <row r="6863" spans="1:1">
      <c r="A6863">
        <v>5.1950117846163986</v>
      </c>
    </row>
    <row r="6864" spans="1:1">
      <c r="A6864">
        <v>5.1965158555841819</v>
      </c>
    </row>
    <row r="6865" spans="1:1">
      <c r="A6865">
        <v>5.1971800626323734</v>
      </c>
    </row>
    <row r="6866" spans="1:1">
      <c r="A6866">
        <v>5.1983240814574767</v>
      </c>
    </row>
    <row r="6867" spans="1:1">
      <c r="A6867">
        <v>5.2002303136916694</v>
      </c>
    </row>
    <row r="6868" spans="1:1">
      <c r="A6868">
        <v>5.2018770226453617</v>
      </c>
    </row>
    <row r="6869" spans="1:1">
      <c r="A6869">
        <v>5.2023058637047086</v>
      </c>
    </row>
    <row r="6870" spans="1:1">
      <c r="A6870">
        <v>5.2025831058183947</v>
      </c>
    </row>
    <row r="6871" spans="1:1">
      <c r="A6871">
        <v>5.2035118651695678</v>
      </c>
    </row>
    <row r="6872" spans="1:1">
      <c r="A6872">
        <v>5.205949848731505</v>
      </c>
    </row>
    <row r="6873" spans="1:1">
      <c r="A6873">
        <v>5.2092101634726768</v>
      </c>
    </row>
    <row r="6874" spans="1:1">
      <c r="A6874">
        <v>5.2103279159773521</v>
      </c>
    </row>
    <row r="6875" spans="1:1">
      <c r="A6875">
        <v>5.2104441067797946</v>
      </c>
    </row>
    <row r="6876" spans="1:1">
      <c r="A6876">
        <v>5.228540626891137</v>
      </c>
    </row>
    <row r="6877" spans="1:1">
      <c r="A6877">
        <v>5.2297834972459913</v>
      </c>
    </row>
    <row r="6878" spans="1:1">
      <c r="A6878">
        <v>5.2299435655978366</v>
      </c>
    </row>
    <row r="6879" spans="1:1">
      <c r="A6879">
        <v>5.231066265428332</v>
      </c>
    </row>
    <row r="6880" spans="1:1">
      <c r="A6880">
        <v>5.231802509171489</v>
      </c>
    </row>
    <row r="6881" spans="1:1">
      <c r="A6881">
        <v>5.2324702976099244</v>
      </c>
    </row>
    <row r="6882" spans="1:1">
      <c r="A6882">
        <v>5.2347156279610774</v>
      </c>
    </row>
    <row r="6883" spans="1:1">
      <c r="A6883">
        <v>5.2347638503676794</v>
      </c>
    </row>
    <row r="6884" spans="1:1">
      <c r="A6884">
        <v>5.2349397898155132</v>
      </c>
    </row>
    <row r="6885" spans="1:1">
      <c r="A6885">
        <v>5.2355466938964099</v>
      </c>
    </row>
    <row r="6886" spans="1:1">
      <c r="A6886">
        <v>5.2392027869995426</v>
      </c>
    </row>
    <row r="6887" spans="1:1">
      <c r="A6887">
        <v>5.2399993079816891</v>
      </c>
    </row>
    <row r="6888" spans="1:1">
      <c r="A6888">
        <v>5.2404130441518726</v>
      </c>
    </row>
    <row r="6889" spans="1:1">
      <c r="A6889">
        <v>5.2426136361642399</v>
      </c>
    </row>
    <row r="6890" spans="1:1">
      <c r="A6890">
        <v>5.2426432319965324</v>
      </c>
    </row>
    <row r="6891" spans="1:1">
      <c r="A6891">
        <v>5.2426607456395056</v>
      </c>
    </row>
    <row r="6892" spans="1:1">
      <c r="A6892">
        <v>5.2451895712067333</v>
      </c>
    </row>
    <row r="6893" spans="1:1">
      <c r="A6893">
        <v>5.2453775548139534</v>
      </c>
    </row>
    <row r="6894" spans="1:1">
      <c r="A6894">
        <v>5.2454178905664861</v>
      </c>
    </row>
    <row r="6895" spans="1:1">
      <c r="A6895">
        <v>5.2457340968252009</v>
      </c>
    </row>
    <row r="6896" spans="1:1">
      <c r="A6896">
        <v>5.2457734778179503</v>
      </c>
    </row>
    <row r="6897" spans="1:1">
      <c r="A6897">
        <v>5.2457770564056103</v>
      </c>
    </row>
    <row r="6898" spans="1:1">
      <c r="A6898">
        <v>5.2459740605399832</v>
      </c>
    </row>
    <row r="6899" spans="1:1">
      <c r="A6899">
        <v>5.2461022821199279</v>
      </c>
    </row>
    <row r="6900" spans="1:1">
      <c r="A6900">
        <v>5.2461349818720358</v>
      </c>
    </row>
    <row r="6901" spans="1:1">
      <c r="A6901">
        <v>5.2466032445464554</v>
      </c>
    </row>
    <row r="6902" spans="1:1">
      <c r="A6902">
        <v>5.2471436846989032</v>
      </c>
    </row>
    <row r="6903" spans="1:1">
      <c r="A6903">
        <v>5.2472558319112954</v>
      </c>
    </row>
    <row r="6904" spans="1:1">
      <c r="A6904">
        <v>5.247257686955864</v>
      </c>
    </row>
    <row r="6905" spans="1:1">
      <c r="A6905">
        <v>5.2475325737861009</v>
      </c>
    </row>
    <row r="6906" spans="1:1">
      <c r="A6906">
        <v>5.2477118581938456</v>
      </c>
    </row>
    <row r="6907" spans="1:1">
      <c r="A6907">
        <v>5.2478987374910844</v>
      </c>
    </row>
    <row r="6908" spans="1:1">
      <c r="A6908">
        <v>5.2501445986557771</v>
      </c>
    </row>
    <row r="6909" spans="1:1">
      <c r="A6909">
        <v>5.2511482316456526</v>
      </c>
    </row>
    <row r="6910" spans="1:1">
      <c r="A6910">
        <v>5.2524168181990776</v>
      </c>
    </row>
    <row r="6911" spans="1:1">
      <c r="A6911">
        <v>5.2528190626434892</v>
      </c>
    </row>
    <row r="6912" spans="1:1">
      <c r="A6912">
        <v>5.2547305188391658</v>
      </c>
    </row>
    <row r="6913" spans="1:1">
      <c r="A6913">
        <v>5.2555072885366458</v>
      </c>
    </row>
    <row r="6914" spans="1:1">
      <c r="A6914">
        <v>5.2562205550713026</v>
      </c>
    </row>
    <row r="6915" spans="1:1">
      <c r="A6915">
        <v>5.257388432282216</v>
      </c>
    </row>
    <row r="6916" spans="1:1">
      <c r="A6916">
        <v>5.2588698952762476</v>
      </c>
    </row>
    <row r="6917" spans="1:1">
      <c r="A6917">
        <v>5.2591437672794683</v>
      </c>
    </row>
    <row r="6918" spans="1:1">
      <c r="A6918">
        <v>5.2601820513183926</v>
      </c>
    </row>
    <row r="6919" spans="1:1">
      <c r="A6919">
        <v>5.2614704583319556</v>
      </c>
    </row>
    <row r="6920" spans="1:1">
      <c r="A6920">
        <v>5.2616971351602171</v>
      </c>
    </row>
    <row r="6921" spans="1:1">
      <c r="A6921">
        <v>5.262480615354467</v>
      </c>
    </row>
    <row r="6922" spans="1:1">
      <c r="A6922">
        <v>5.2625519503538936</v>
      </c>
    </row>
    <row r="6923" spans="1:1">
      <c r="A6923">
        <v>5.2663706750277184</v>
      </c>
    </row>
    <row r="6924" spans="1:1">
      <c r="A6924">
        <v>5.2665149424892297</v>
      </c>
    </row>
    <row r="6925" spans="1:1">
      <c r="A6925">
        <v>5.2677567516938719</v>
      </c>
    </row>
    <row r="6926" spans="1:1">
      <c r="A6926">
        <v>5.2691324952268772</v>
      </c>
    </row>
    <row r="6927" spans="1:1">
      <c r="A6927">
        <v>5.2696419332899431</v>
      </c>
    </row>
    <row r="6928" spans="1:1">
      <c r="A6928">
        <v>5.2698049009590928</v>
      </c>
    </row>
    <row r="6929" spans="1:1">
      <c r="A6929">
        <v>5.2723496544004078</v>
      </c>
    </row>
    <row r="6930" spans="1:1">
      <c r="A6930">
        <v>5.2724956880306664</v>
      </c>
    </row>
    <row r="6931" spans="1:1">
      <c r="A6931">
        <v>5.2728620792058054</v>
      </c>
    </row>
    <row r="6932" spans="1:1">
      <c r="A6932">
        <v>5.2729238055946519</v>
      </c>
    </row>
    <row r="6933" spans="1:1">
      <c r="A6933">
        <v>5.2734104430965782</v>
      </c>
    </row>
    <row r="6934" spans="1:1">
      <c r="A6934">
        <v>5.2736079377944858</v>
      </c>
    </row>
    <row r="6935" spans="1:1">
      <c r="A6935">
        <v>5.2751710441109019</v>
      </c>
    </row>
    <row r="6936" spans="1:1">
      <c r="A6936">
        <v>5.2753675648222416</v>
      </c>
    </row>
    <row r="6937" spans="1:1">
      <c r="A6937">
        <v>5.2753854430680462</v>
      </c>
    </row>
    <row r="6938" spans="1:1">
      <c r="A6938">
        <v>5.2763748731512568</v>
      </c>
    </row>
    <row r="6939" spans="1:1">
      <c r="A6939">
        <v>5.2769013920292167</v>
      </c>
    </row>
    <row r="6940" spans="1:1">
      <c r="A6940">
        <v>5.2770243553183409</v>
      </c>
    </row>
    <row r="6941" spans="1:1">
      <c r="A6941">
        <v>5.2771906849977892</v>
      </c>
    </row>
    <row r="6942" spans="1:1">
      <c r="A6942">
        <v>5.2772186682970714</v>
      </c>
    </row>
    <row r="6943" spans="1:1">
      <c r="A6943">
        <v>5.278972377575391</v>
      </c>
    </row>
    <row r="6944" spans="1:1">
      <c r="A6944">
        <v>5.2812465129955717</v>
      </c>
    </row>
    <row r="6945" spans="1:1">
      <c r="A6945">
        <v>5.2821888332949101</v>
      </c>
    </row>
    <row r="6946" spans="1:1">
      <c r="A6946">
        <v>5.282355538323821</v>
      </c>
    </row>
    <row r="6947" spans="1:1">
      <c r="A6947">
        <v>5.2829274053785937</v>
      </c>
    </row>
    <row r="6948" spans="1:1">
      <c r="A6948">
        <v>5.2830722798319893</v>
      </c>
    </row>
    <row r="6949" spans="1:1">
      <c r="A6949">
        <v>5.2831886220842357</v>
      </c>
    </row>
    <row r="6950" spans="1:1">
      <c r="A6950">
        <v>5.2834346854689516</v>
      </c>
    </row>
    <row r="6951" spans="1:1">
      <c r="A6951">
        <v>5.2835410540664469</v>
      </c>
    </row>
    <row r="6952" spans="1:1">
      <c r="A6952">
        <v>5.2840657486045908</v>
      </c>
    </row>
    <row r="6953" spans="1:1">
      <c r="A6953">
        <v>5.2854620733254478</v>
      </c>
    </row>
    <row r="6954" spans="1:1">
      <c r="A6954">
        <v>5.2860700432411294</v>
      </c>
    </row>
    <row r="6955" spans="1:1">
      <c r="A6955">
        <v>5.287049788694234</v>
      </c>
    </row>
    <row r="6956" spans="1:1">
      <c r="A6956">
        <v>5.2873908556803251</v>
      </c>
    </row>
    <row r="6957" spans="1:1">
      <c r="A6957">
        <v>5.2896997043494487</v>
      </c>
    </row>
    <row r="6958" spans="1:1">
      <c r="A6958">
        <v>5.2901426697725888</v>
      </c>
    </row>
    <row r="6959" spans="1:1">
      <c r="A6959">
        <v>5.2906506226643879</v>
      </c>
    </row>
    <row r="6960" spans="1:1">
      <c r="A6960">
        <v>5.2907372051810517</v>
      </c>
    </row>
    <row r="6961" spans="1:1">
      <c r="A6961">
        <v>5.2911288608124281</v>
      </c>
    </row>
    <row r="6962" spans="1:1">
      <c r="A6962">
        <v>5.2927793013527289</v>
      </c>
    </row>
    <row r="6963" spans="1:1">
      <c r="A6963">
        <v>5.2928656253618893</v>
      </c>
    </row>
    <row r="6964" spans="1:1">
      <c r="A6964">
        <v>5.293154301867613</v>
      </c>
    </row>
    <row r="6965" spans="1:1">
      <c r="A6965">
        <v>5.2935445989285546</v>
      </c>
    </row>
    <row r="6966" spans="1:1">
      <c r="A6966">
        <v>5.2940495741976852</v>
      </c>
    </row>
    <row r="6967" spans="1:1">
      <c r="A6967">
        <v>5.2941214742849834</v>
      </c>
    </row>
    <row r="6968" spans="1:1">
      <c r="A6968">
        <v>5.2955479488551713</v>
      </c>
    </row>
    <row r="6969" spans="1:1">
      <c r="A6969">
        <v>5.2956436387100227</v>
      </c>
    </row>
    <row r="6970" spans="1:1">
      <c r="A6970">
        <v>5.298192165544366</v>
      </c>
    </row>
    <row r="6971" spans="1:1">
      <c r="A6971">
        <v>5.2984594391568258</v>
      </c>
    </row>
    <row r="6972" spans="1:1">
      <c r="A6972">
        <v>5.2987261711825928</v>
      </c>
    </row>
    <row r="6973" spans="1:1">
      <c r="A6973">
        <v>5.2994129843458513</v>
      </c>
    </row>
    <row r="6974" spans="1:1">
      <c r="A6974">
        <v>5.2995426974384996</v>
      </c>
    </row>
    <row r="6975" spans="1:1">
      <c r="A6975">
        <v>5.3006097972282404</v>
      </c>
    </row>
    <row r="6976" spans="1:1">
      <c r="A6976">
        <v>5.3034295274010113</v>
      </c>
    </row>
    <row r="6977" spans="1:1">
      <c r="A6977">
        <v>5.3073556870814587</v>
      </c>
    </row>
    <row r="6978" spans="1:1">
      <c r="A6978">
        <v>5.3081727577821809</v>
      </c>
    </row>
    <row r="6979" spans="1:1">
      <c r="A6979">
        <v>5.3083982973312454</v>
      </c>
    </row>
    <row r="6980" spans="1:1">
      <c r="A6980">
        <v>5.3136968134522213</v>
      </c>
    </row>
    <row r="6981" spans="1:1">
      <c r="A6981">
        <v>5.325432703022881</v>
      </c>
    </row>
    <row r="6982" spans="1:1">
      <c r="A6982">
        <v>5.32836388265659</v>
      </c>
    </row>
    <row r="6983" spans="1:1">
      <c r="A6983">
        <v>5.3290972495601823</v>
      </c>
    </row>
    <row r="6984" spans="1:1">
      <c r="A6984">
        <v>5.330321554750407</v>
      </c>
    </row>
    <row r="6985" spans="1:1">
      <c r="A6985">
        <v>5.334259337213572</v>
      </c>
    </row>
    <row r="6986" spans="1:1">
      <c r="A6986">
        <v>5.3345501457362197</v>
      </c>
    </row>
    <row r="6987" spans="1:1">
      <c r="A6987">
        <v>5.3397225478590649</v>
      </c>
    </row>
    <row r="6988" spans="1:1">
      <c r="A6988">
        <v>5.3715256583898059</v>
      </c>
    </row>
    <row r="6989" spans="1:1">
      <c r="A6989">
        <v>5.3824571308174187</v>
      </c>
    </row>
    <row r="6990" spans="1:1">
      <c r="A6990">
        <v>5.3856624143016383</v>
      </c>
    </row>
    <row r="6991" spans="1:1">
      <c r="A6991">
        <v>5.3858367329925922</v>
      </c>
    </row>
    <row r="6992" spans="1:1">
      <c r="A6992">
        <v>5.3858741366896679</v>
      </c>
    </row>
    <row r="6993" spans="1:1">
      <c r="A6993">
        <v>5.3861673579271381</v>
      </c>
    </row>
    <row r="6994" spans="1:1">
      <c r="A6994">
        <v>5.3862038763677091</v>
      </c>
    </row>
    <row r="6995" spans="1:1">
      <c r="A6995">
        <v>5.3862071948313366</v>
      </c>
    </row>
    <row r="6996" spans="1:1">
      <c r="A6996">
        <v>5.3863898791677967</v>
      </c>
    </row>
    <row r="6997" spans="1:1">
      <c r="A6997">
        <v>5.3865087807695904</v>
      </c>
    </row>
    <row r="6998" spans="1:1">
      <c r="A6998">
        <v>5.3865391036914172</v>
      </c>
    </row>
    <row r="6999" spans="1:1">
      <c r="A6999">
        <v>5.3869758076088452</v>
      </c>
    </row>
    <row r="7000" spans="1:1">
      <c r="A7000">
        <v>5.3874748936784389</v>
      </c>
    </row>
    <row r="7001" spans="1:1">
      <c r="A7001">
        <v>5.3875790052988579</v>
      </c>
    </row>
    <row r="7002" spans="1:1">
      <c r="A7002">
        <v>5.3875802101050656</v>
      </c>
    </row>
    <row r="7003" spans="1:1">
      <c r="A7003">
        <v>5.3878369973098348</v>
      </c>
    </row>
    <row r="7004" spans="1:1">
      <c r="A7004">
        <v>5.3880074737423804</v>
      </c>
    </row>
    <row r="7005" spans="1:1">
      <c r="A7005">
        <v>5.3943571855387979</v>
      </c>
    </row>
    <row r="7006" spans="1:1">
      <c r="A7006">
        <v>5.3969044013769976</v>
      </c>
    </row>
    <row r="7007" spans="1:1">
      <c r="A7007">
        <v>5.4066203130313992</v>
      </c>
    </row>
    <row r="7008" spans="1:1">
      <c r="A7008">
        <v>5.4144547153626013</v>
      </c>
    </row>
    <row r="7009" spans="1:1">
      <c r="A7009">
        <v>5.4153952650837072</v>
      </c>
    </row>
    <row r="7010" spans="1:1">
      <c r="A7010">
        <v>5.4155983602535844</v>
      </c>
    </row>
    <row r="7011" spans="1:1">
      <c r="A7011">
        <v>5.4172061748970703</v>
      </c>
    </row>
    <row r="7012" spans="1:1">
      <c r="A7012">
        <v>5.4174083636023642</v>
      </c>
    </row>
    <row r="7013" spans="1:1">
      <c r="A7013">
        <v>5.4174267579957593</v>
      </c>
    </row>
    <row r="7014" spans="1:1">
      <c r="A7014">
        <v>5.4184448846649893</v>
      </c>
    </row>
    <row r="7015" spans="1:1">
      <c r="A7015">
        <v>5.4191133418546222</v>
      </c>
    </row>
    <row r="7016" spans="1:1">
      <c r="A7016">
        <v>5.4192845482215537</v>
      </c>
    </row>
    <row r="7017" spans="1:1">
      <c r="A7017">
        <v>5.4211058135507217</v>
      </c>
    </row>
    <row r="7018" spans="1:1">
      <c r="A7018">
        <v>5.421186654842816</v>
      </c>
    </row>
    <row r="7019" spans="1:1">
      <c r="A7019">
        <v>5.4246020292245456</v>
      </c>
    </row>
    <row r="7020" spans="1:1">
      <c r="A7020">
        <v>5.4251907996640387</v>
      </c>
    </row>
    <row r="7021" spans="1:1">
      <c r="A7021">
        <v>5.4253428205633236</v>
      </c>
    </row>
    <row r="7022" spans="1:1">
      <c r="A7022">
        <v>5.4254132709829221</v>
      </c>
    </row>
    <row r="7023" spans="1:1">
      <c r="A7023">
        <v>5.4263570501240528</v>
      </c>
    </row>
    <row r="7024" spans="1:1">
      <c r="A7024">
        <v>5.4601777902713007</v>
      </c>
    </row>
    <row r="7025" spans="1:1">
      <c r="A7025">
        <v>5.4651708981590676</v>
      </c>
    </row>
    <row r="7026" spans="1:1">
      <c r="A7026">
        <v>5.4759069107716343</v>
      </c>
    </row>
    <row r="7027" spans="1:1">
      <c r="A7027">
        <v>5.4787541562990878</v>
      </c>
    </row>
    <row r="7028" spans="1:1">
      <c r="A7028">
        <v>5.4795175734093426</v>
      </c>
    </row>
    <row r="7029" spans="1:1">
      <c r="A7029">
        <v>5.4801428219236277</v>
      </c>
    </row>
    <row r="7030" spans="1:1">
      <c r="A7030">
        <v>5.4831267835751891</v>
      </c>
    </row>
    <row r="7031" spans="1:1">
      <c r="A7031">
        <v>5.484726912194926</v>
      </c>
    </row>
    <row r="7032" spans="1:1">
      <c r="A7032">
        <v>5.4857749143993164</v>
      </c>
    </row>
    <row r="7033" spans="1:1">
      <c r="A7033">
        <v>5.4912627796730602</v>
      </c>
    </row>
    <row r="7034" spans="1:1">
      <c r="A7034">
        <v>5.4931018031131584</v>
      </c>
    </row>
    <row r="7035" spans="1:1">
      <c r="A7035">
        <v>5.4932858735255401</v>
      </c>
    </row>
    <row r="7036" spans="1:1">
      <c r="A7036">
        <v>5.4936887039545459</v>
      </c>
    </row>
    <row r="7037" spans="1:1">
      <c r="A7037">
        <v>5.4953041804020852</v>
      </c>
    </row>
    <row r="7038" spans="1:1">
      <c r="A7038">
        <v>5.4971437649591088</v>
      </c>
    </row>
    <row r="7039" spans="1:1">
      <c r="A7039">
        <v>5.4996594412810094</v>
      </c>
    </row>
    <row r="7040" spans="1:1">
      <c r="A7040">
        <v>5.5001504735217166</v>
      </c>
    </row>
    <row r="7041" spans="1:1">
      <c r="A7041">
        <v>5.5018738381266257</v>
      </c>
    </row>
    <row r="7042" spans="1:1">
      <c r="A7042">
        <v>5.5048674570476877</v>
      </c>
    </row>
    <row r="7043" spans="1:1">
      <c r="A7043">
        <v>5.5065890885948976</v>
      </c>
    </row>
    <row r="7044" spans="1:1">
      <c r="A7044">
        <v>5.5070327892442492</v>
      </c>
    </row>
    <row r="7045" spans="1:1">
      <c r="A7045">
        <v>5.5108324875934667</v>
      </c>
    </row>
    <row r="7046" spans="1:1">
      <c r="A7046">
        <v>5.5109485205740132</v>
      </c>
    </row>
    <row r="7047" spans="1:1">
      <c r="A7047">
        <v>5.5142145419760604</v>
      </c>
    </row>
    <row r="7048" spans="1:1">
      <c r="A7048">
        <v>5.5154617175223501</v>
      </c>
    </row>
    <row r="7049" spans="1:1">
      <c r="A7049">
        <v>5.5155882990868914</v>
      </c>
    </row>
    <row r="7050" spans="1:1">
      <c r="A7050">
        <v>5.5181653938131872</v>
      </c>
    </row>
    <row r="7051" spans="1:1">
      <c r="A7051">
        <v>5.5181690319750274</v>
      </c>
    </row>
    <row r="7052" spans="1:1">
      <c r="A7052">
        <v>5.5198377336590081</v>
      </c>
    </row>
    <row r="7053" spans="1:1">
      <c r="A7053">
        <v>5.5203505804237123</v>
      </c>
    </row>
    <row r="7054" spans="1:1">
      <c r="A7054">
        <v>5.5205706425724124</v>
      </c>
    </row>
    <row r="7055" spans="1:1">
      <c r="A7055">
        <v>5.5223583930359572</v>
      </c>
    </row>
    <row r="7056" spans="1:1">
      <c r="A7056">
        <v>5.5224510443733754</v>
      </c>
    </row>
    <row r="7057" spans="1:1">
      <c r="A7057">
        <v>5.5249055937809297</v>
      </c>
    </row>
    <row r="7058" spans="1:1">
      <c r="A7058">
        <v>5.5291987255407227</v>
      </c>
    </row>
    <row r="7059" spans="1:1">
      <c r="A7059">
        <v>5.5301946333156726</v>
      </c>
    </row>
    <row r="7060" spans="1:1">
      <c r="A7060">
        <v>5.5313417120063013</v>
      </c>
    </row>
    <row r="7061" spans="1:1">
      <c r="A7061">
        <v>5.5348682963248406</v>
      </c>
    </row>
    <row r="7062" spans="1:1">
      <c r="A7062">
        <v>5.5361503896408006</v>
      </c>
    </row>
    <row r="7063" spans="1:1">
      <c r="A7063">
        <v>5.5362647095859163</v>
      </c>
    </row>
    <row r="7064" spans="1:1">
      <c r="A7064">
        <v>5.5376996687377744</v>
      </c>
    </row>
    <row r="7065" spans="1:1">
      <c r="A7065">
        <v>5.5404853673623604</v>
      </c>
    </row>
    <row r="7066" spans="1:1">
      <c r="A7066">
        <v>5.540671760223427</v>
      </c>
    </row>
    <row r="7067" spans="1:1">
      <c r="A7067">
        <v>5.5416431045089434</v>
      </c>
    </row>
    <row r="7068" spans="1:1">
      <c r="A7068">
        <v>5.5417485193543357</v>
      </c>
    </row>
    <row r="7069" spans="1:1">
      <c r="A7069">
        <v>5.5431650934546566</v>
      </c>
    </row>
    <row r="7070" spans="1:1">
      <c r="A7070">
        <v>5.54465670260912</v>
      </c>
    </row>
    <row r="7071" spans="1:1">
      <c r="A7071">
        <v>5.5450423080264013</v>
      </c>
    </row>
    <row r="7072" spans="1:1">
      <c r="A7072">
        <v>5.5471210699356384</v>
      </c>
    </row>
    <row r="7073" spans="1:1">
      <c r="A7073">
        <v>5.5476059515512324</v>
      </c>
    </row>
    <row r="7074" spans="1:1">
      <c r="A7074">
        <v>5.5483110752983009</v>
      </c>
    </row>
    <row r="7075" spans="1:1">
      <c r="A7075">
        <v>5.5489175098579588</v>
      </c>
    </row>
    <row r="7076" spans="1:1">
      <c r="A7076">
        <v>5.5490567553945622</v>
      </c>
    </row>
    <row r="7077" spans="1:1">
      <c r="A7077">
        <v>5.5490943728052544</v>
      </c>
    </row>
    <row r="7078" spans="1:1">
      <c r="A7078">
        <v>5.5510771203937734</v>
      </c>
    </row>
    <row r="7079" spans="1:1">
      <c r="A7079">
        <v>5.5514760257438676</v>
      </c>
    </row>
    <row r="7080" spans="1:1">
      <c r="A7080">
        <v>5.5524703452568271</v>
      </c>
    </row>
    <row r="7081" spans="1:1">
      <c r="A7081">
        <v>5.5532852335100333</v>
      </c>
    </row>
    <row r="7082" spans="1:1">
      <c r="A7082">
        <v>5.5542206364530431</v>
      </c>
    </row>
    <row r="7083" spans="1:1">
      <c r="A7083">
        <v>5.5543418873267596</v>
      </c>
    </row>
    <row r="7084" spans="1:1">
      <c r="A7084">
        <v>5.5573032293506444</v>
      </c>
    </row>
    <row r="7085" spans="1:1">
      <c r="A7085">
        <v>5.5575981434042054</v>
      </c>
    </row>
    <row r="7086" spans="1:1">
      <c r="A7086">
        <v>5.5578354674304036</v>
      </c>
    </row>
    <row r="7087" spans="1:1">
      <c r="A7087">
        <v>5.5597919692493862</v>
      </c>
    </row>
    <row r="7088" spans="1:1">
      <c r="A7088">
        <v>5.5598158430785611</v>
      </c>
    </row>
    <row r="7089" spans="1:1">
      <c r="A7089">
        <v>5.5603498911256608</v>
      </c>
    </row>
    <row r="7090" spans="1:1">
      <c r="A7090">
        <v>5.5604440574102387</v>
      </c>
    </row>
    <row r="7091" spans="1:1">
      <c r="A7091">
        <v>5.5608719122347932</v>
      </c>
    </row>
    <row r="7092" spans="1:1">
      <c r="A7092">
        <v>5.5626362066629387</v>
      </c>
    </row>
    <row r="7093" spans="1:1">
      <c r="A7093">
        <v>5.5633345737563467</v>
      </c>
    </row>
    <row r="7094" spans="1:1">
      <c r="A7094">
        <v>5.564875667150619</v>
      </c>
    </row>
    <row r="7095" spans="1:1">
      <c r="A7095">
        <v>5.5649420663236313</v>
      </c>
    </row>
    <row r="7096" spans="1:1">
      <c r="A7096">
        <v>5.5654416250642482</v>
      </c>
    </row>
    <row r="7097" spans="1:1">
      <c r="A7097">
        <v>5.568889043041346</v>
      </c>
    </row>
    <row r="7098" spans="1:1">
      <c r="A7098">
        <v>5.569095249323099</v>
      </c>
    </row>
    <row r="7099" spans="1:1">
      <c r="A7099">
        <v>5.5700693694492607</v>
      </c>
    </row>
    <row r="7100" spans="1:1">
      <c r="A7100">
        <v>5.5701093057863984</v>
      </c>
    </row>
    <row r="7101" spans="1:1">
      <c r="A7101">
        <v>5.5713773916789791</v>
      </c>
    </row>
    <row r="7102" spans="1:1">
      <c r="A7102">
        <v>5.5714751509980598</v>
      </c>
    </row>
    <row r="7103" spans="1:1">
      <c r="A7103">
        <v>5.5717510059239288</v>
      </c>
    </row>
    <row r="7104" spans="1:1">
      <c r="A7104">
        <v>5.5727997890733771</v>
      </c>
    </row>
    <row r="7105" spans="1:1">
      <c r="A7105">
        <v>5.5740176606176686</v>
      </c>
    </row>
    <row r="7106" spans="1:1">
      <c r="A7106">
        <v>5.5741971639782966</v>
      </c>
    </row>
    <row r="7107" spans="1:1">
      <c r="A7107">
        <v>5.5747649570526274</v>
      </c>
    </row>
    <row r="7108" spans="1:1">
      <c r="A7108">
        <v>5.5790392616058551</v>
      </c>
    </row>
    <row r="7109" spans="1:1">
      <c r="A7109">
        <v>5.5804299519080196</v>
      </c>
    </row>
    <row r="7110" spans="1:1">
      <c r="A7110">
        <v>5.581535418942364</v>
      </c>
    </row>
    <row r="7111" spans="1:1">
      <c r="A7111">
        <v>5.5822543561139444</v>
      </c>
    </row>
    <row r="7112" spans="1:1">
      <c r="A7112">
        <v>5.5840220526797317</v>
      </c>
    </row>
    <row r="7113" spans="1:1">
      <c r="A7113">
        <v>5.5850144928142544</v>
      </c>
    </row>
    <row r="7114" spans="1:1">
      <c r="A7114">
        <v>5.5855840478068792</v>
      </c>
    </row>
    <row r="7115" spans="1:1">
      <c r="A7115">
        <v>5.585649603678366</v>
      </c>
    </row>
    <row r="7116" spans="1:1">
      <c r="A7116">
        <v>5.5871305069053774</v>
      </c>
    </row>
    <row r="7117" spans="1:1">
      <c r="A7117">
        <v>5.5875980279991264</v>
      </c>
    </row>
    <row r="7118" spans="1:1">
      <c r="A7118">
        <v>5.5881460350947467</v>
      </c>
    </row>
    <row r="7119" spans="1:1">
      <c r="A7119">
        <v>5.5884752358426883</v>
      </c>
    </row>
    <row r="7120" spans="1:1">
      <c r="A7120">
        <v>5.5892541472912498</v>
      </c>
    </row>
    <row r="7121" spans="1:1">
      <c r="A7121">
        <v>5.5902445539000949</v>
      </c>
    </row>
    <row r="7122" spans="1:1">
      <c r="A7122">
        <v>5.5948280812588713</v>
      </c>
    </row>
    <row r="7123" spans="1:1">
      <c r="A7123">
        <v>5.5952721512251369</v>
      </c>
    </row>
    <row r="7124" spans="1:1">
      <c r="A7124">
        <v>5.5957215291706728</v>
      </c>
    </row>
    <row r="7125" spans="1:1">
      <c r="A7125">
        <v>5.5966641834816651</v>
      </c>
    </row>
    <row r="7126" spans="1:1">
      <c r="A7126">
        <v>5.5998218056602882</v>
      </c>
    </row>
    <row r="7127" spans="1:1">
      <c r="A7127">
        <v>5.6003789079047053</v>
      </c>
    </row>
    <row r="7128" spans="1:1">
      <c r="A7128">
        <v>5.6022989136955932</v>
      </c>
    </row>
    <row r="7129" spans="1:1">
      <c r="A7129">
        <v>5.6023022259231778</v>
      </c>
    </row>
    <row r="7130" spans="1:1">
      <c r="A7130">
        <v>5.6024066954004521</v>
      </c>
    </row>
    <row r="7131" spans="1:1">
      <c r="A7131">
        <v>5.6033750134038627</v>
      </c>
    </row>
    <row r="7132" spans="1:1">
      <c r="A7132">
        <v>5.6040513101594724</v>
      </c>
    </row>
    <row r="7133" spans="1:1">
      <c r="A7133">
        <v>5.6042174829227136</v>
      </c>
    </row>
    <row r="7134" spans="1:1">
      <c r="A7134">
        <v>5.6063894828723928</v>
      </c>
    </row>
    <row r="7135" spans="1:1">
      <c r="A7135">
        <v>5.6096473196015939</v>
      </c>
    </row>
    <row r="7136" spans="1:1">
      <c r="A7136">
        <v>5.6099396067650016</v>
      </c>
    </row>
    <row r="7137" spans="1:1">
      <c r="A7137">
        <v>5.6108270440171664</v>
      </c>
    </row>
    <row r="7138" spans="1:1">
      <c r="A7138">
        <v>5.6143027509585801</v>
      </c>
    </row>
    <row r="7139" spans="1:1">
      <c r="A7139">
        <v>5.6161353559279306</v>
      </c>
    </row>
    <row r="7140" spans="1:1">
      <c r="A7140">
        <v>5.617312450158499</v>
      </c>
    </row>
    <row r="7141" spans="1:1">
      <c r="A7141">
        <v>5.6192076700307103</v>
      </c>
    </row>
    <row r="7142" spans="1:1">
      <c r="A7142">
        <v>5.6199021080583638</v>
      </c>
    </row>
    <row r="7143" spans="1:1">
      <c r="A7143">
        <v>5.6225941567166071</v>
      </c>
    </row>
    <row r="7144" spans="1:1">
      <c r="A7144">
        <v>5.6243054886309656</v>
      </c>
    </row>
    <row r="7145" spans="1:1">
      <c r="A7145">
        <v>5.6249071549790122</v>
      </c>
    </row>
    <row r="7146" spans="1:1">
      <c r="A7146">
        <v>5.6252193088285409</v>
      </c>
    </row>
    <row r="7147" spans="1:1">
      <c r="A7147">
        <v>5.6256704281371848</v>
      </c>
    </row>
    <row r="7148" spans="1:1">
      <c r="A7148">
        <v>5.6287298416606628</v>
      </c>
    </row>
    <row r="7149" spans="1:1">
      <c r="A7149">
        <v>5.6319606582278556</v>
      </c>
    </row>
    <row r="7150" spans="1:1">
      <c r="A7150">
        <v>5.6363042286552982</v>
      </c>
    </row>
    <row r="7151" spans="1:1">
      <c r="A7151">
        <v>5.6370896101295163</v>
      </c>
    </row>
    <row r="7152" spans="1:1">
      <c r="A7152">
        <v>5.6373387974690674</v>
      </c>
    </row>
    <row r="7153" spans="1:1">
      <c r="A7153">
        <v>5.6377446511924081</v>
      </c>
    </row>
    <row r="7154" spans="1:1">
      <c r="A7154">
        <v>5.6377949580246769</v>
      </c>
    </row>
    <row r="7155" spans="1:1">
      <c r="A7155">
        <v>5.6391302127113514</v>
      </c>
    </row>
    <row r="7156" spans="1:1">
      <c r="A7156">
        <v>5.6444528907975897</v>
      </c>
    </row>
    <row r="7157" spans="1:1">
      <c r="A7157">
        <v>5.6473646844507872</v>
      </c>
    </row>
    <row r="7158" spans="1:1">
      <c r="A7158">
        <v>5.6478645929899498</v>
      </c>
    </row>
    <row r="7159" spans="1:1">
      <c r="A7159">
        <v>5.6492234092361091</v>
      </c>
    </row>
    <row r="7160" spans="1:1">
      <c r="A7160">
        <v>5.6540860325508238</v>
      </c>
    </row>
    <row r="7161" spans="1:1">
      <c r="A7161">
        <v>5.6546808990793949</v>
      </c>
    </row>
    <row r="7162" spans="1:1">
      <c r="A7162">
        <v>5.659098928237702</v>
      </c>
    </row>
    <row r="7163" spans="1:1">
      <c r="A7163">
        <v>5.6600748007730148</v>
      </c>
    </row>
    <row r="7164" spans="1:1">
      <c r="A7164">
        <v>5.6622131858325124</v>
      </c>
    </row>
    <row r="7165" spans="1:1">
      <c r="A7165">
        <v>5.6692291292790458</v>
      </c>
    </row>
    <row r="7166" spans="1:1">
      <c r="A7166">
        <v>5.6809353939586069</v>
      </c>
    </row>
    <row r="7167" spans="1:1">
      <c r="A7167">
        <v>5.6865221517440414</v>
      </c>
    </row>
    <row r="7168" spans="1:1">
      <c r="A7168">
        <v>5.6893660726613229</v>
      </c>
    </row>
    <row r="7169" spans="1:1">
      <c r="A7169">
        <v>5.6916123666649501</v>
      </c>
    </row>
    <row r="7170" spans="1:1">
      <c r="A7170">
        <v>5.6925981882808356</v>
      </c>
    </row>
    <row r="7171" spans="1:1">
      <c r="A7171">
        <v>5.69302734243918</v>
      </c>
    </row>
    <row r="7172" spans="1:1">
      <c r="A7172">
        <v>5.6941819234058579</v>
      </c>
    </row>
    <row r="7173" spans="1:1">
      <c r="A7173">
        <v>5.6944310924153196</v>
      </c>
    </row>
    <row r="7174" spans="1:1">
      <c r="A7174">
        <v>5.6964019235471044</v>
      </c>
    </row>
    <row r="7175" spans="1:1">
      <c r="A7175">
        <v>5.6966495503880266</v>
      </c>
    </row>
    <row r="7176" spans="1:1">
      <c r="A7176">
        <v>5.696672076270004</v>
      </c>
    </row>
    <row r="7177" spans="1:1">
      <c r="A7177">
        <v>5.697918288047779</v>
      </c>
    </row>
    <row r="7178" spans="1:1">
      <c r="A7178">
        <v>5.6987358750196622</v>
      </c>
    </row>
    <row r="7179" spans="1:1">
      <c r="A7179">
        <v>5.6989451990042266</v>
      </c>
    </row>
    <row r="7180" spans="1:1">
      <c r="A7180">
        <v>5.701257065745267</v>
      </c>
    </row>
    <row r="7181" spans="1:1">
      <c r="A7181">
        <v>5.7054458370683498</v>
      </c>
    </row>
    <row r="7182" spans="1:1">
      <c r="A7182">
        <v>5.7061664123780984</v>
      </c>
    </row>
    <row r="7183" spans="1:1">
      <c r="A7183">
        <v>5.7063333847861157</v>
      </c>
    </row>
    <row r="7184" spans="1:1">
      <c r="A7184">
        <v>5.7067178425390397</v>
      </c>
    </row>
    <row r="7185" spans="1:1">
      <c r="A7185">
        <v>5.7076324984592812</v>
      </c>
    </row>
    <row r="7186" spans="1:1">
      <c r="A7186">
        <v>5.831657986893009</v>
      </c>
    </row>
    <row r="7187" spans="1:1">
      <c r="A7187">
        <v>5.8318042763928712</v>
      </c>
    </row>
    <row r="7188" spans="1:1">
      <c r="A7188">
        <v>5.8318356653170174</v>
      </c>
    </row>
    <row r="7189" spans="1:1">
      <c r="A7189">
        <v>5.832081728047263</v>
      </c>
    </row>
    <row r="7190" spans="1:1">
      <c r="A7190">
        <v>5.8321123724563346</v>
      </c>
    </row>
    <row r="7191" spans="1:1">
      <c r="A7191">
        <v>5.83211515712458</v>
      </c>
    </row>
    <row r="7192" spans="1:1">
      <c r="A7192">
        <v>5.8322684537210474</v>
      </c>
    </row>
    <row r="7193" spans="1:1">
      <c r="A7193">
        <v>5.8323682257496312</v>
      </c>
    </row>
    <row r="7194" spans="1:1">
      <c r="A7194">
        <v>5.8323936697598473</v>
      </c>
    </row>
    <row r="7195" spans="1:1">
      <c r="A7195">
        <v>5.8327711759456511</v>
      </c>
    </row>
    <row r="7196" spans="1:1">
      <c r="A7196">
        <v>5.8331806326843214</v>
      </c>
    </row>
    <row r="7197" spans="1:1">
      <c r="A7197">
        <v>5.8332671989044886</v>
      </c>
    </row>
    <row r="7198" spans="1:1">
      <c r="A7198">
        <v>5.8332684939909436</v>
      </c>
    </row>
    <row r="7199" spans="1:1">
      <c r="A7199">
        <v>5.8334910323920361</v>
      </c>
    </row>
    <row r="7200" spans="1:1">
      <c r="A7200">
        <v>5.8336529343335792</v>
      </c>
    </row>
    <row r="7201" spans="1:1">
      <c r="A7201">
        <v>5.8713934736734377</v>
      </c>
    </row>
    <row r="7202" spans="1:1">
      <c r="A7202">
        <v>5.8725970130642811</v>
      </c>
    </row>
    <row r="7203" spans="1:1">
      <c r="A7203">
        <v>5.8728570255723316</v>
      </c>
    </row>
    <row r="7204" spans="1:1">
      <c r="A7204">
        <v>5.874917005044578</v>
      </c>
    </row>
    <row r="7205" spans="1:1">
      <c r="A7205">
        <v>5.8751762491952304</v>
      </c>
    </row>
    <row r="7206" spans="1:1">
      <c r="A7206">
        <v>5.875199836382885</v>
      </c>
    </row>
    <row r="7207" spans="1:1">
      <c r="A7207">
        <v>5.8765059265452333</v>
      </c>
    </row>
    <row r="7208" spans="1:1">
      <c r="A7208">
        <v>5.877364017910808</v>
      </c>
    </row>
    <row r="7209" spans="1:1">
      <c r="A7209">
        <v>5.8775838650577494</v>
      </c>
    </row>
    <row r="7210" spans="1:1">
      <c r="A7210">
        <v>5.8798705944510337</v>
      </c>
    </row>
    <row r="7211" spans="1:1">
      <c r="A7211">
        <v>5.8844171132788263</v>
      </c>
    </row>
    <row r="7212" spans="1:1">
      <c r="A7212">
        <v>5.8851737466649201</v>
      </c>
    </row>
    <row r="7213" spans="1:1">
      <c r="A7213">
        <v>5.8852686418409963</v>
      </c>
    </row>
    <row r="7214" spans="1:1">
      <c r="A7214">
        <v>5.8853808848835856</v>
      </c>
    </row>
    <row r="7215" spans="1:1">
      <c r="A7215">
        <v>5.886648905952546</v>
      </c>
    </row>
    <row r="7216" spans="1:1">
      <c r="A7216">
        <v>6.2619213342400393</v>
      </c>
    </row>
    <row r="7217" spans="1:1">
      <c r="A7217">
        <v>6.2634414099833613</v>
      </c>
    </row>
    <row r="7218" spans="1:1">
      <c r="A7218">
        <v>6.2637696069281112</v>
      </c>
    </row>
    <row r="7219" spans="1:1">
      <c r="A7219">
        <v>6.2663673586952378</v>
      </c>
    </row>
    <row r="7220" spans="1:1">
      <c r="A7220">
        <v>6.2666939824879417</v>
      </c>
    </row>
    <row r="7221" spans="1:1">
      <c r="A7221">
        <v>6.2667236969444602</v>
      </c>
    </row>
    <row r="7222" spans="1:1">
      <c r="A7222">
        <v>6.2683682427936516</v>
      </c>
    </row>
    <row r="7223" spans="1:1">
      <c r="A7223">
        <v>6.26944782858744</v>
      </c>
    </row>
    <row r="7224" spans="1:1">
      <c r="A7224">
        <v>6.2697243150281263</v>
      </c>
    </row>
    <row r="7225" spans="1:1">
      <c r="A7225">
        <v>6.2727209782930418</v>
      </c>
    </row>
    <row r="7226" spans="1:1">
      <c r="A7226">
        <v>6.2783173205028344</v>
      </c>
    </row>
    <row r="7227" spans="1:1">
      <c r="A7227">
        <v>6.2792699874586404</v>
      </c>
    </row>
    <row r="7228" spans="1:1">
      <c r="A7228">
        <v>6.2795037015479291</v>
      </c>
    </row>
    <row r="7229" spans="1:1">
      <c r="A7229">
        <v>6.2797856983532974</v>
      </c>
    </row>
    <row r="7230" spans="1:1">
      <c r="A7230">
        <v>6.28118238976709</v>
      </c>
    </row>
    <row r="7231" spans="1:1">
      <c r="A7231">
        <v>6.5185560613231974</v>
      </c>
    </row>
    <row r="7232" spans="1:1">
      <c r="A7232">
        <v>6.5269404368632777</v>
      </c>
    </row>
    <row r="7233" spans="1:1">
      <c r="A7233">
        <v>6.548654658879105</v>
      </c>
    </row>
    <row r="7234" spans="1:1">
      <c r="A7234">
        <v>6.5677648435389191</v>
      </c>
    </row>
    <row r="7235" spans="1:1">
      <c r="A7235">
        <v>6.5703046965730012</v>
      </c>
    </row>
    <row r="7236" spans="1:1">
      <c r="A7236">
        <v>6.5919987664955499</v>
      </c>
    </row>
    <row r="7237" spans="1:1">
      <c r="A7237">
        <v>6.6017656043617814</v>
      </c>
    </row>
    <row r="7238" spans="1:1">
      <c r="A7238">
        <v>6.6141601895069551</v>
      </c>
    </row>
    <row r="7239" spans="1:1">
      <c r="A7239">
        <v>6.6161780923869156</v>
      </c>
    </row>
    <row r="7240" spans="1:1">
      <c r="A7240">
        <v>6.6318686980157029</v>
      </c>
    </row>
    <row r="7241" spans="1:1">
      <c r="A7241">
        <v>6.6324705377346334</v>
      </c>
    </row>
    <row r="7242" spans="1:1">
      <c r="A7242">
        <v>6.6341244793001266</v>
      </c>
    </row>
    <row r="7243" spans="1:1">
      <c r="A7243">
        <v>6.6364371391268104</v>
      </c>
    </row>
    <row r="7244" spans="1:1">
      <c r="A7244">
        <v>6.6434767194275484</v>
      </c>
    </row>
    <row r="7245" spans="1:1">
      <c r="A7245">
        <v>6.6439539909370238</v>
      </c>
    </row>
    <row r="7246" spans="1:1">
      <c r="A7246">
        <v>6.6478444158522159</v>
      </c>
    </row>
    <row r="7247" spans="1:1">
      <c r="A7247">
        <v>6.6516852147258234</v>
      </c>
    </row>
    <row r="7248" spans="1:1">
      <c r="A7248">
        <v>6.6677423612569697</v>
      </c>
    </row>
    <row r="7249" spans="1:1">
      <c r="A7249">
        <v>6.6707374019562593</v>
      </c>
    </row>
    <row r="7250" spans="1:1">
      <c r="A7250">
        <v>6.6757360624896576</v>
      </c>
    </row>
    <row r="7251" spans="1:1">
      <c r="A7251">
        <v>6.6767870820492856</v>
      </c>
    </row>
    <row r="7252" spans="1:1">
      <c r="A7252">
        <v>6.6829453641844241</v>
      </c>
    </row>
    <row r="7253" spans="1:1">
      <c r="A7253">
        <v>6.6850277755036309</v>
      </c>
    </row>
    <row r="7254" spans="1:1">
      <c r="A7254">
        <v>6.6875484347566916</v>
      </c>
    </row>
    <row r="7255" spans="1:1">
      <c r="A7255">
        <v>6.689871683533382</v>
      </c>
    </row>
    <row r="7256" spans="1:1">
      <c r="A7256">
        <v>6.6901233205777579</v>
      </c>
    </row>
    <row r="7257" spans="1:1">
      <c r="A7257">
        <v>6.6904202093366756</v>
      </c>
    </row>
    <row r="7258" spans="1:1">
      <c r="A7258">
        <v>6.6905145031730822</v>
      </c>
    </row>
    <row r="7259" spans="1:1">
      <c r="A7259">
        <v>6.6907237824369297</v>
      </c>
    </row>
    <row r="7260" spans="1:1">
      <c r="A7260">
        <v>6.6918980124934109</v>
      </c>
    </row>
    <row r="7261" spans="1:1">
      <c r="A7261">
        <v>6.6952504546435883</v>
      </c>
    </row>
    <row r="7262" spans="1:1">
      <c r="A7262">
        <v>6.6960137030204843</v>
      </c>
    </row>
    <row r="7263" spans="1:1">
      <c r="A7263">
        <v>6.6985535732792698</v>
      </c>
    </row>
    <row r="7264" spans="1:1">
      <c r="A7264">
        <v>6.7026155308082274</v>
      </c>
    </row>
    <row r="7265" spans="1:1">
      <c r="A7265">
        <v>6.7032938231320429</v>
      </c>
    </row>
    <row r="7266" spans="1:1">
      <c r="A7266">
        <v>6.7109193729605572</v>
      </c>
    </row>
    <row r="7267" spans="1:1">
      <c r="A7267">
        <v>6.7163811849321942</v>
      </c>
    </row>
    <row r="7268" spans="1:1">
      <c r="A7268">
        <v>6.7189934999407797</v>
      </c>
    </row>
    <row r="7269" spans="1:1">
      <c r="A7269">
        <v>6.7313475660972291</v>
      </c>
    </row>
    <row r="7270" spans="1:1">
      <c r="A7270">
        <v>6.7488030924640752</v>
      </c>
    </row>
    <row r="7271" spans="1:1">
      <c r="A7271">
        <v>6.7507271892933129</v>
      </c>
    </row>
    <row r="7272" spans="1:1">
      <c r="A7272">
        <v>6.7571318502426436</v>
      </c>
    </row>
    <row r="7273" spans="1:1">
      <c r="A7273">
        <v>6.760612176779162</v>
      </c>
    </row>
    <row r="7274" spans="1:1">
      <c r="A7274">
        <v>6.7607642651611028</v>
      </c>
    </row>
    <row r="7275" spans="1:1">
      <c r="A7275">
        <v>6.7629246085379977</v>
      </c>
    </row>
    <row r="7276" spans="1:1">
      <c r="A7276">
        <v>6.7632371078868729</v>
      </c>
    </row>
    <row r="7277" spans="1:1">
      <c r="A7277">
        <v>6.7643051205348366</v>
      </c>
    </row>
    <row r="7278" spans="1:1">
      <c r="A7278">
        <v>6.7690033019206677</v>
      </c>
    </row>
    <row r="7279" spans="1:1">
      <c r="A7279">
        <v>6.7698152766500987</v>
      </c>
    </row>
    <row r="7280" spans="1:1">
      <c r="A7280">
        <v>6.7742406838173128</v>
      </c>
    </row>
    <row r="7281" spans="1:1">
      <c r="A7281">
        <v>6.77463971634152</v>
      </c>
    </row>
    <row r="7282" spans="1:1">
      <c r="A7282">
        <v>6.7757121070017297</v>
      </c>
    </row>
    <row r="7283" spans="1:1">
      <c r="A7283">
        <v>6.7797684687639546</v>
      </c>
    </row>
    <row r="7284" spans="1:1">
      <c r="A7284">
        <v>6.7893803625046552</v>
      </c>
    </row>
    <row r="7285" spans="1:1">
      <c r="A7285">
        <v>6.7894367444406383</v>
      </c>
    </row>
    <row r="7286" spans="1:1">
      <c r="A7286">
        <v>6.7915086160944256</v>
      </c>
    </row>
    <row r="7287" spans="1:1">
      <c r="A7287">
        <v>6.793410427782046</v>
      </c>
    </row>
    <row r="7288" spans="1:1">
      <c r="A7288">
        <v>6.8007669828707797</v>
      </c>
    </row>
    <row r="7289" spans="1:1">
      <c r="A7289">
        <v>6.804149575895563</v>
      </c>
    </row>
    <row r="7290" spans="1:1">
      <c r="A7290">
        <v>6.8097421993974043</v>
      </c>
    </row>
    <row r="7291" spans="1:1">
      <c r="A7291">
        <v>6.8129221346390469</v>
      </c>
    </row>
    <row r="7292" spans="1:1">
      <c r="A7292">
        <v>6.8162049112464391</v>
      </c>
    </row>
    <row r="7293" spans="1:1">
      <c r="A7293">
        <v>6.8165165981590468</v>
      </c>
    </row>
    <row r="7294" spans="1:1">
      <c r="A7294">
        <v>6.8303097289847514</v>
      </c>
    </row>
    <row r="7295" spans="1:1">
      <c r="A7295">
        <v>6.832140863189748</v>
      </c>
    </row>
    <row r="7296" spans="1:1">
      <c r="A7296">
        <v>6.8360381573793383</v>
      </c>
    </row>
    <row r="7297" spans="1:1">
      <c r="A7297">
        <v>6.840001609151793</v>
      </c>
    </row>
    <row r="7298" spans="1:1">
      <c r="A7298">
        <v>6.8439068797179621</v>
      </c>
    </row>
    <row r="7299" spans="1:1">
      <c r="A7299">
        <v>6.8453485976566348</v>
      </c>
    </row>
    <row r="7300" spans="1:1">
      <c r="A7300">
        <v>6.8465575388879261</v>
      </c>
    </row>
    <row r="7301" spans="1:1">
      <c r="A7301">
        <v>6.855470165528847</v>
      </c>
    </row>
    <row r="7302" spans="1:1">
      <c r="A7302">
        <v>6.8559752296069716</v>
      </c>
    </row>
    <row r="7303" spans="1:1">
      <c r="A7303">
        <v>6.8590325294742884</v>
      </c>
    </row>
    <row r="7304" spans="1:1">
      <c r="A7304">
        <v>6.862103116777849</v>
      </c>
    </row>
    <row r="7305" spans="1:1">
      <c r="A7305">
        <v>6.8673566729200957</v>
      </c>
    </row>
    <row r="7306" spans="1:1">
      <c r="A7306">
        <v>6.8689080718198134</v>
      </c>
    </row>
    <row r="7307" spans="1:1">
      <c r="A7307">
        <v>6.8695825278349094</v>
      </c>
    </row>
    <row r="7308" spans="1:1">
      <c r="A7308">
        <v>6.8726980467468142</v>
      </c>
    </row>
    <row r="7309" spans="1:1">
      <c r="A7309">
        <v>6.8787949925306551</v>
      </c>
    </row>
    <row r="7310" spans="1:1">
      <c r="A7310">
        <v>6.8832397552408207</v>
      </c>
    </row>
    <row r="7311" spans="1:1">
      <c r="A7311">
        <v>6.8837594547830507</v>
      </c>
    </row>
    <row r="7312" spans="1:1">
      <c r="A7312">
        <v>6.8991332198049022</v>
      </c>
    </row>
    <row r="7313" spans="1:1">
      <c r="A7313">
        <v>6.9051596724693987</v>
      </c>
    </row>
    <row r="7314" spans="1:1">
      <c r="A7314">
        <v>6.9112136539121121</v>
      </c>
    </row>
    <row r="7315" spans="1:1">
      <c r="A7315">
        <v>6.9125776478791803</v>
      </c>
    </row>
    <row r="7316" spans="1:1">
      <c r="A7316">
        <v>6.9199367367097162</v>
      </c>
    </row>
    <row r="7317" spans="1:1">
      <c r="A7317">
        <v>6.9235525358712771</v>
      </c>
    </row>
    <row r="7318" spans="1:1">
      <c r="A7318">
        <v>6.9243742074938366</v>
      </c>
    </row>
    <row r="7319" spans="1:1">
      <c r="A7319">
        <v>6.9245572623552176</v>
      </c>
    </row>
    <row r="7320" spans="1:1">
      <c r="A7320">
        <v>6.9268673402954137</v>
      </c>
    </row>
    <row r="7321" spans="1:1">
      <c r="A7321">
        <v>6.9268823986446986</v>
      </c>
    </row>
    <row r="7322" spans="1:1">
      <c r="A7322">
        <v>6.9299111954778514</v>
      </c>
    </row>
    <row r="7323" spans="1:1">
      <c r="A7323">
        <v>6.9319786046735423</v>
      </c>
    </row>
    <row r="7324" spans="1:1">
      <c r="A7324">
        <v>6.9337490984072971</v>
      </c>
    </row>
    <row r="7325" spans="1:1">
      <c r="A7325">
        <v>6.9373396125011091</v>
      </c>
    </row>
    <row r="7326" spans="1:1">
      <c r="A7326">
        <v>6.9466248983806551</v>
      </c>
    </row>
    <row r="7327" spans="1:1">
      <c r="A7327">
        <v>6.9674916660200203</v>
      </c>
    </row>
    <row r="7328" spans="1:1">
      <c r="A7328">
        <v>6.9759086621372806</v>
      </c>
    </row>
    <row r="7329" spans="1:1">
      <c r="A7329">
        <v>6.9873353283282391</v>
      </c>
    </row>
    <row r="7330" spans="1:1">
      <c r="A7330">
        <v>6.9997876242584223</v>
      </c>
    </row>
    <row r="7331" spans="1:1">
      <c r="A7331">
        <v>7.006955868960528</v>
      </c>
    </row>
    <row r="7332" spans="1:1">
      <c r="A7332">
        <v>7.0098327858284524</v>
      </c>
    </row>
    <row r="7333" spans="1:1">
      <c r="A7333">
        <v>7.0144545675095022</v>
      </c>
    </row>
    <row r="7334" spans="1:1">
      <c r="A7334">
        <v>7.0396881292345999</v>
      </c>
    </row>
    <row r="7335" spans="1:1">
      <c r="A7335">
        <v>7.061246432759261</v>
      </c>
    </row>
    <row r="7336" spans="1:1">
      <c r="A7336">
        <v>7.0826244851615296</v>
      </c>
    </row>
    <row r="7337" spans="1:1">
      <c r="A7337">
        <v>7.0856860384601408</v>
      </c>
    </row>
    <row r="7338" spans="1:1">
      <c r="A7338">
        <v>7.0860993318842809</v>
      </c>
    </row>
    <row r="7339" spans="1:1">
      <c r="A7339">
        <v>7.1467311884598868</v>
      </c>
    </row>
    <row r="7340" spans="1:1">
      <c r="A7340">
        <v>7.1562839350877319</v>
      </c>
    </row>
    <row r="7341" spans="1:1">
      <c r="A7341">
        <v>7.2354919179547554</v>
      </c>
    </row>
    <row r="7342" spans="1:1">
      <c r="A7342">
        <v>7.2639376332998342</v>
      </c>
    </row>
    <row r="7343" spans="1:1">
      <c r="A7343">
        <v>7.2754437666252736</v>
      </c>
    </row>
    <row r="7344" spans="1:1">
      <c r="A7344">
        <v>7.2837009618375479</v>
      </c>
    </row>
    <row r="7345" spans="1:1">
      <c r="A7345">
        <v>7.2919870360467041</v>
      </c>
    </row>
    <row r="7346" spans="1:1">
      <c r="A7346">
        <v>7.3008703175936942</v>
      </c>
    </row>
    <row r="7347" spans="1:1">
      <c r="A7347">
        <v>7.3140812083675106</v>
      </c>
    </row>
    <row r="7348" spans="1:1">
      <c r="A7348">
        <v>7.3158409823548736</v>
      </c>
    </row>
    <row r="7349" spans="1:1">
      <c r="A7349">
        <v>7.3163222412288249</v>
      </c>
    </row>
    <row r="7350" spans="1:1">
      <c r="A7350">
        <v>7.316768156894871</v>
      </c>
    </row>
    <row r="7351" spans="1:1">
      <c r="A7351">
        <v>7.3185109151911618</v>
      </c>
    </row>
    <row r="7352" spans="1:1">
      <c r="A7352">
        <v>7.3206316480454472</v>
      </c>
    </row>
    <row r="7353" spans="1:1">
      <c r="A7353">
        <v>7.3347990142346253</v>
      </c>
    </row>
    <row r="7354" spans="1:1">
      <c r="A7354">
        <v>7.3404930086581954</v>
      </c>
    </row>
    <row r="7355" spans="1:1">
      <c r="A7355">
        <v>7.343919158979797</v>
      </c>
    </row>
    <row r="7356" spans="1:1">
      <c r="A7356">
        <v>7.349294393800152</v>
      </c>
    </row>
    <row r="7357" spans="1:1">
      <c r="A7357">
        <v>7.3527969454614377</v>
      </c>
    </row>
    <row r="7358" spans="1:1">
      <c r="A7358">
        <v>7.3592079577395699</v>
      </c>
    </row>
    <row r="7359" spans="1:1">
      <c r="A7359">
        <v>7.3631666957409792</v>
      </c>
    </row>
    <row r="7360" spans="1:1">
      <c r="A7360">
        <v>7.3658254891875981</v>
      </c>
    </row>
    <row r="7361" spans="1:1">
      <c r="A7361">
        <v>7.3672870702337061</v>
      </c>
    </row>
    <row r="7362" spans="1:1">
      <c r="A7362">
        <v>7.3686416652824231</v>
      </c>
    </row>
    <row r="7363" spans="1:1">
      <c r="A7363">
        <v>7.3717362829899598</v>
      </c>
    </row>
    <row r="7364" spans="1:1">
      <c r="A7364">
        <v>7.3721475878771798</v>
      </c>
    </row>
    <row r="7365" spans="1:1">
      <c r="A7365">
        <v>7.3908520431189846</v>
      </c>
    </row>
    <row r="7366" spans="1:1">
      <c r="A7366">
        <v>7.3930032157580978</v>
      </c>
    </row>
    <row r="7367" spans="1:1">
      <c r="A7367">
        <v>7.394767610774533</v>
      </c>
    </row>
    <row r="7368" spans="1:1">
      <c r="A7368">
        <v>7.3964069111553261</v>
      </c>
    </row>
    <row r="7369" spans="1:1">
      <c r="A7369">
        <v>7.3969320840893973</v>
      </c>
    </row>
    <row r="7370" spans="1:1">
      <c r="A7370">
        <v>7.3969995635087251</v>
      </c>
    </row>
    <row r="7371" spans="1:1">
      <c r="A7371">
        <v>7.3979744415925808</v>
      </c>
    </row>
    <row r="7372" spans="1:1">
      <c r="A7372">
        <v>7.4026330043795898</v>
      </c>
    </row>
    <row r="7373" spans="1:1">
      <c r="A7373">
        <v>7.4031503901096176</v>
      </c>
    </row>
    <row r="7374" spans="1:1">
      <c r="A7374">
        <v>7.407296971410366</v>
      </c>
    </row>
    <row r="7375" spans="1:1">
      <c r="A7375">
        <v>7.4078572648093424</v>
      </c>
    </row>
    <row r="7376" spans="1:1">
      <c r="A7376">
        <v>7.4108585686979476</v>
      </c>
    </row>
    <row r="7377" spans="1:1">
      <c r="A7377">
        <v>7.411144476283928</v>
      </c>
    </row>
    <row r="7378" spans="1:1">
      <c r="A7378">
        <v>7.4123131428982516</v>
      </c>
    </row>
    <row r="7379" spans="1:1">
      <c r="A7379">
        <v>7.4131758217538479</v>
      </c>
    </row>
    <row r="7380" spans="1:1">
      <c r="A7380">
        <v>7.4161234985306077</v>
      </c>
    </row>
    <row r="7381" spans="1:1">
      <c r="A7381">
        <v>7.4163869743817266</v>
      </c>
    </row>
    <row r="7382" spans="1:1">
      <c r="A7382">
        <v>7.4169895858876629</v>
      </c>
    </row>
    <row r="7383" spans="1:1">
      <c r="A7383">
        <v>7.4204908381607577</v>
      </c>
    </row>
    <row r="7384" spans="1:1">
      <c r="A7384">
        <v>7.4208816015389338</v>
      </c>
    </row>
    <row r="7385" spans="1:1">
      <c r="A7385">
        <v>7.4215118818060049</v>
      </c>
    </row>
    <row r="7386" spans="1:1">
      <c r="A7386">
        <v>7.4251738903006936</v>
      </c>
    </row>
    <row r="7387" spans="1:1">
      <c r="A7387">
        <v>7.4259525785247389</v>
      </c>
    </row>
    <row r="7388" spans="1:1">
      <c r="A7388">
        <v>7.4270939446139392</v>
      </c>
    </row>
    <row r="7389" spans="1:1">
      <c r="A7389">
        <v>7.4297857698688627</v>
      </c>
    </row>
    <row r="7390" spans="1:1">
      <c r="A7390">
        <v>7.4308660680370568</v>
      </c>
    </row>
    <row r="7391" spans="1:1">
      <c r="A7391">
        <v>7.4328814615054766</v>
      </c>
    </row>
    <row r="7392" spans="1:1">
      <c r="A7392">
        <v>7.4336729701925206</v>
      </c>
    </row>
    <row r="7393" spans="1:1">
      <c r="A7393">
        <v>7.4338481753228649</v>
      </c>
    </row>
    <row r="7394" spans="1:1">
      <c r="A7394">
        <v>7.4344363482003084</v>
      </c>
    </row>
    <row r="7395" spans="1:1">
      <c r="A7395">
        <v>7.4350444955966601</v>
      </c>
    </row>
    <row r="7396" spans="1:1">
      <c r="A7396">
        <v>7.4400451172123532</v>
      </c>
    </row>
    <row r="7397" spans="1:1">
      <c r="A7397">
        <v>7.4402200144973394</v>
      </c>
    </row>
    <row r="7398" spans="1:1">
      <c r="A7398">
        <v>7.4403061970739408</v>
      </c>
    </row>
    <row r="7399" spans="1:1">
      <c r="A7399">
        <v>7.4409471396902136</v>
      </c>
    </row>
    <row r="7400" spans="1:1">
      <c r="A7400">
        <v>7.4454949310125702</v>
      </c>
    </row>
    <row r="7401" spans="1:1">
      <c r="A7401">
        <v>7.4457984027099116</v>
      </c>
    </row>
    <row r="7402" spans="1:1">
      <c r="A7402">
        <v>7.4480619404022068</v>
      </c>
    </row>
    <row r="7403" spans="1:1">
      <c r="A7403">
        <v>7.4491472958536216</v>
      </c>
    </row>
    <row r="7404" spans="1:1">
      <c r="A7404">
        <v>7.4510641688111452</v>
      </c>
    </row>
    <row r="7405" spans="1:1">
      <c r="A7405">
        <v>7.4541992436971372</v>
      </c>
    </row>
    <row r="7406" spans="1:1">
      <c r="A7406">
        <v>7.4548800609790327</v>
      </c>
    </row>
    <row r="7407" spans="1:1">
      <c r="A7407">
        <v>7.456456528121123</v>
      </c>
    </row>
    <row r="7408" spans="1:1">
      <c r="A7408">
        <v>7.4569040722340114</v>
      </c>
    </row>
    <row r="7409" spans="1:1">
      <c r="A7409">
        <v>7.4571994756995688</v>
      </c>
    </row>
    <row r="7410" spans="1:1">
      <c r="A7410">
        <v>7.4576588267910866</v>
      </c>
    </row>
    <row r="7411" spans="1:1">
      <c r="A7411">
        <v>7.4587879168104889</v>
      </c>
    </row>
    <row r="7412" spans="1:1">
      <c r="A7412">
        <v>7.4596653782049192</v>
      </c>
    </row>
    <row r="7413" spans="1:1">
      <c r="A7413">
        <v>7.4611636256087319</v>
      </c>
    </row>
    <row r="7414" spans="1:1">
      <c r="A7414">
        <v>7.4620114300936171</v>
      </c>
    </row>
    <row r="7415" spans="1:1">
      <c r="A7415">
        <v>7.4626002893552537</v>
      </c>
    </row>
    <row r="7416" spans="1:1">
      <c r="A7416">
        <v>7.4633418707453831</v>
      </c>
    </row>
    <row r="7417" spans="1:1">
      <c r="A7417">
        <v>7.465193274349434</v>
      </c>
    </row>
    <row r="7418" spans="1:1">
      <c r="A7418">
        <v>7.4735463829548383</v>
      </c>
    </row>
    <row r="7419" spans="1:1">
      <c r="A7419">
        <v>7.4736859734465551</v>
      </c>
    </row>
    <row r="7420" spans="1:1">
      <c r="A7420">
        <v>7.4747372478203564</v>
      </c>
    </row>
    <row r="7421" spans="1:1">
      <c r="A7421">
        <v>7.4754832839353487</v>
      </c>
    </row>
    <row r="7422" spans="1:1">
      <c r="A7422">
        <v>7.4780568059823693</v>
      </c>
    </row>
    <row r="7423" spans="1:1">
      <c r="A7423">
        <v>7.4798058194671739</v>
      </c>
    </row>
    <row r="7424" spans="1:1">
      <c r="A7424">
        <v>7.4829996152855891</v>
      </c>
    </row>
    <row r="7425" spans="1:1">
      <c r="A7425">
        <v>7.4870354651446398</v>
      </c>
    </row>
    <row r="7426" spans="1:1">
      <c r="A7426">
        <v>7.4882927634735204</v>
      </c>
    </row>
    <row r="7427" spans="1:1">
      <c r="A7427">
        <v>7.4895142437536411</v>
      </c>
    </row>
    <row r="7428" spans="1:1">
      <c r="A7428">
        <v>7.4895475019363724</v>
      </c>
    </row>
    <row r="7429" spans="1:1">
      <c r="A7429">
        <v>7.4898960855889563</v>
      </c>
    </row>
    <row r="7430" spans="1:1">
      <c r="A7430">
        <v>7.4919709586839964</v>
      </c>
    </row>
    <row r="7431" spans="1:1">
      <c r="A7431">
        <v>7.4920026476329333</v>
      </c>
    </row>
    <row r="7432" spans="1:1">
      <c r="A7432">
        <v>7.4943922699602954</v>
      </c>
    </row>
    <row r="7433" spans="1:1">
      <c r="A7433">
        <v>7.5106221170441616</v>
      </c>
    </row>
    <row r="7434" spans="1:1">
      <c r="A7434">
        <v>7.5195904759070267</v>
      </c>
    </row>
    <row r="7435" spans="1:1">
      <c r="A7435">
        <v>7.5291132535155816</v>
      </c>
    </row>
    <row r="7436" spans="1:1">
      <c r="A7436">
        <v>7.5307289699873614</v>
      </c>
    </row>
    <row r="7437" spans="1:1">
      <c r="A7437">
        <v>7.532479405313488</v>
      </c>
    </row>
    <row r="7438" spans="1:1">
      <c r="A7438">
        <v>7.5348914896878307</v>
      </c>
    </row>
    <row r="7439" spans="1:1">
      <c r="A7439">
        <v>7.5418725286709556</v>
      </c>
    </row>
    <row r="7440" spans="1:1">
      <c r="A7440">
        <v>7.54426086821959</v>
      </c>
    </row>
    <row r="7441" spans="1:1">
      <c r="A7441">
        <v>7.544999132431637</v>
      </c>
    </row>
    <row r="7442" spans="1:1">
      <c r="A7442">
        <v>7.5516660617055242</v>
      </c>
    </row>
    <row r="7443" spans="1:1">
      <c r="A7443">
        <v>7.5547686818649451</v>
      </c>
    </row>
    <row r="7444" spans="1:1">
      <c r="A7444">
        <v>7.5548121901793799</v>
      </c>
    </row>
    <row r="7445" spans="1:1">
      <c r="A7445">
        <v>7.5572624503883334</v>
      </c>
    </row>
    <row r="7446" spans="1:1">
      <c r="A7446">
        <v>7.5625166449995831</v>
      </c>
    </row>
    <row r="7447" spans="1:1">
      <c r="A7447">
        <v>7.5654576927999742</v>
      </c>
    </row>
    <row r="7448" spans="1:1">
      <c r="A7448">
        <v>7.5664591197507134</v>
      </c>
    </row>
    <row r="7449" spans="1:1">
      <c r="A7449">
        <v>7.5677458198155962</v>
      </c>
    </row>
    <row r="7450" spans="1:1">
      <c r="A7450">
        <v>7.570044880283791</v>
      </c>
    </row>
    <row r="7451" spans="1:1">
      <c r="A7451">
        <v>7.5712112567812486</v>
      </c>
    </row>
    <row r="7452" spans="1:1">
      <c r="A7452">
        <v>7.5735232478534167</v>
      </c>
    </row>
    <row r="7453" spans="1:1">
      <c r="A7453">
        <v>7.5744218667068504</v>
      </c>
    </row>
    <row r="7454" spans="1:1">
      <c r="A7454">
        <v>7.5753861107085534</v>
      </c>
    </row>
    <row r="7455" spans="1:1">
      <c r="A7455">
        <v>7.5755610207567479</v>
      </c>
    </row>
    <row r="7456" spans="1:1">
      <c r="A7456">
        <v>7.5773254428133541</v>
      </c>
    </row>
    <row r="7457" spans="1:1">
      <c r="A7457">
        <v>7.5801034483945191</v>
      </c>
    </row>
    <row r="7458" spans="1:1">
      <c r="A7458">
        <v>7.5808486775579764</v>
      </c>
    </row>
    <row r="7459" spans="1:1">
      <c r="A7459">
        <v>7.5821423285804466</v>
      </c>
    </row>
    <row r="7460" spans="1:1">
      <c r="A7460">
        <v>7.5823551716332762</v>
      </c>
    </row>
    <row r="7461" spans="1:1">
      <c r="A7461">
        <v>7.593343557180896</v>
      </c>
    </row>
    <row r="7462" spans="1:1">
      <c r="A7462">
        <v>7.5981061175486753</v>
      </c>
    </row>
    <row r="7463" spans="1:1">
      <c r="A7463">
        <v>7.6168395881578874</v>
      </c>
    </row>
    <row r="7464" spans="1:1">
      <c r="A7464">
        <v>7.6194985650076541</v>
      </c>
    </row>
    <row r="7465" spans="1:1">
      <c r="A7465">
        <v>7.6201289910102616</v>
      </c>
    </row>
    <row r="7466" spans="1:1">
      <c r="A7466">
        <v>7.6318959534043422</v>
      </c>
    </row>
    <row r="7467" spans="1:1">
      <c r="A7467">
        <v>7.6321705608146999</v>
      </c>
    </row>
    <row r="7468" spans="1:1">
      <c r="A7468">
        <v>7.6353446639379641</v>
      </c>
    </row>
    <row r="7469" spans="1:1">
      <c r="A7469">
        <v>7.6455825521611152</v>
      </c>
    </row>
    <row r="7470" spans="1:1">
      <c r="A7470">
        <v>7.6485803291875847</v>
      </c>
    </row>
    <row r="7471" spans="1:1">
      <c r="A7471">
        <v>7.6581876936836082</v>
      </c>
    </row>
    <row r="7472" spans="1:1">
      <c r="A7472">
        <v>7.6768353755531988</v>
      </c>
    </row>
    <row r="7473" spans="1:1">
      <c r="A7473">
        <v>7.6862948029692726</v>
      </c>
    </row>
    <row r="7474" spans="1:1">
      <c r="A7474">
        <v>7.6873727537488357</v>
      </c>
    </row>
    <row r="7475" spans="1:1">
      <c r="A7475">
        <v>7.6894415708249433</v>
      </c>
    </row>
    <row r="7476" spans="1:1">
      <c r="A7476">
        <v>7.6959795750350439</v>
      </c>
    </row>
    <row r="7477" spans="1:1">
      <c r="A7477">
        <v>7.697711126305272</v>
      </c>
    </row>
    <row r="7478" spans="1:1">
      <c r="A7478">
        <v>7.7200563496463817</v>
      </c>
    </row>
    <row r="7479" spans="1:1">
      <c r="A7479">
        <v>7.7467094000968668</v>
      </c>
    </row>
    <row r="7480" spans="1:1">
      <c r="A7480">
        <v>7.7580577291076409</v>
      </c>
    </row>
    <row r="7481" spans="1:1">
      <c r="A7481">
        <v>7.7706729272264221</v>
      </c>
    </row>
    <row r="7482" spans="1:1">
      <c r="A7482">
        <v>7.7707933736775026</v>
      </c>
    </row>
    <row r="7483" spans="1:1">
      <c r="A7483">
        <v>7.792221236687312</v>
      </c>
    </row>
    <row r="7484" spans="1:1">
      <c r="A7484">
        <v>7.8136189146846844</v>
      </c>
    </row>
    <row r="7485" spans="1:1">
      <c r="A7485">
        <v>7.8170614882949261</v>
      </c>
    </row>
    <row r="7486" spans="1:1">
      <c r="A7486">
        <v>7.9254779483065878</v>
      </c>
    </row>
    <row r="7487" spans="1:1">
      <c r="A7487">
        <v>7.9862888638982739</v>
      </c>
    </row>
    <row r="7488" spans="1:1">
      <c r="A7488">
        <v>8.0007203255518089</v>
      </c>
    </row>
    <row r="7489" spans="1:1">
      <c r="A7489">
        <v>8.0374187689229544</v>
      </c>
    </row>
    <row r="7490" spans="1:1">
      <c r="A7490">
        <v>8.2638516713673802</v>
      </c>
    </row>
    <row r="7491" spans="1:1">
      <c r="A7491">
        <v>8.3182346269095877</v>
      </c>
    </row>
    <row r="7492" spans="1:1">
      <c r="A7492">
        <v>8.3422440228202692</v>
      </c>
    </row>
    <row r="7493" spans="1:1">
      <c r="A7493">
        <v>8.424994573874713</v>
      </c>
    </row>
    <row r="7494" spans="1:1">
      <c r="A7494">
        <v>8.517977937601275</v>
      </c>
    </row>
    <row r="7495" spans="1:1">
      <c r="A7495">
        <v>8.5755216744068932</v>
      </c>
    </row>
    <row r="7496" spans="1:1">
      <c r="A7496">
        <v>8.6344726401827607</v>
      </c>
    </row>
    <row r="7497" spans="1:1">
      <c r="A7497">
        <v>8.661809199852792</v>
      </c>
    </row>
    <row r="7498" spans="1:1">
      <c r="A7498">
        <v>8.7180706911003529</v>
      </c>
    </row>
    <row r="7499" spans="1:1">
      <c r="A7499">
        <v>8.7378091099265003</v>
      </c>
    </row>
    <row r="7500" spans="1:1">
      <c r="A7500">
        <v>8.7867656269611061</v>
      </c>
    </row>
    <row r="7501" spans="1:1">
      <c r="A7501">
        <v>8.8127166154082044</v>
      </c>
    </row>
    <row r="7502" spans="1:1">
      <c r="A7502">
        <v>8.8587859616750855</v>
      </c>
    </row>
    <row r="7503" spans="1:1">
      <c r="A7503">
        <v>8.8637364348469383</v>
      </c>
    </row>
    <row r="7504" spans="1:1">
      <c r="A7504">
        <v>8.9281810789135889</v>
      </c>
    </row>
    <row r="7505" spans="1:1">
      <c r="A7505">
        <v>8.9694807065631945</v>
      </c>
    </row>
    <row r="7506" spans="1:1">
      <c r="A7506">
        <v>9.0193779180677485</v>
      </c>
    </row>
    <row r="7507" spans="1:1">
      <c r="A7507">
        <v>9.0339127683853366</v>
      </c>
    </row>
    <row r="7508" spans="1:1">
      <c r="A7508">
        <v>9.1186067354309071</v>
      </c>
    </row>
    <row r="7509" spans="1:1">
      <c r="A7509">
        <v>9.1255567105356654</v>
      </c>
    </row>
    <row r="7510" spans="1:1">
      <c r="A7510">
        <v>9.1270556789935888</v>
      </c>
    </row>
    <row r="7511" spans="1:1">
      <c r="A7511">
        <v>9.1389013211601604</v>
      </c>
    </row>
    <row r="7512" spans="1:1">
      <c r="A7512">
        <v>9.1403883979113676</v>
      </c>
    </row>
    <row r="7513" spans="1:1">
      <c r="A7513">
        <v>9.1405236591806958</v>
      </c>
    </row>
    <row r="7514" spans="1:1">
      <c r="A7514">
        <v>9.1447534872492096</v>
      </c>
    </row>
    <row r="7515" spans="1:1">
      <c r="A7515">
        <v>9.1480033474452824</v>
      </c>
    </row>
    <row r="7516" spans="1:1">
      <c r="A7516">
        <v>9.152906905555465</v>
      </c>
    </row>
    <row r="7517" spans="1:1">
      <c r="A7517">
        <v>9.1541619088427773</v>
      </c>
    </row>
    <row r="7518" spans="1:1">
      <c r="A7518">
        <v>9.1694033467384415</v>
      </c>
    </row>
    <row r="7519" spans="1:1">
      <c r="A7519">
        <v>9.1811526157332359</v>
      </c>
    </row>
    <row r="7520" spans="1:1">
      <c r="A7520">
        <v>9.1932861041745095</v>
      </c>
    </row>
    <row r="7521" spans="1:1">
      <c r="A7521">
        <v>9.1976549980457261</v>
      </c>
    </row>
    <row r="7522" spans="1:1">
      <c r="A7522">
        <v>9.1983610432515412</v>
      </c>
    </row>
    <row r="7523" spans="1:1">
      <c r="A7523">
        <v>9.2053855973172052</v>
      </c>
    </row>
    <row r="7524" spans="1:1">
      <c r="A7524">
        <v>9.2071804638646135</v>
      </c>
    </row>
    <row r="7525" spans="1:1">
      <c r="A7525">
        <v>9.2403732085235024</v>
      </c>
    </row>
    <row r="7526" spans="1:1">
      <c r="A7526">
        <v>9.2533982262414725</v>
      </c>
    </row>
    <row r="7527" spans="1:1">
      <c r="A7527">
        <v>9.2707288055098473</v>
      </c>
    </row>
    <row r="7528" spans="1:1">
      <c r="A7528">
        <v>9.3052110938864931</v>
      </c>
    </row>
    <row r="7529" spans="1:1">
      <c r="A7529">
        <v>9.3139787841717414</v>
      </c>
    </row>
    <row r="7530" spans="1:1">
      <c r="A7530">
        <v>9.3217284369712168</v>
      </c>
    </row>
    <row r="7531" spans="1:1">
      <c r="A7531">
        <v>9.3630597273646661</v>
      </c>
    </row>
    <row r="7532" spans="1:1">
      <c r="A7532">
        <v>9.5561803781233721</v>
      </c>
    </row>
    <row r="7533" spans="1:1">
      <c r="A7533">
        <v>9.5944985275965831</v>
      </c>
    </row>
    <row r="7534" spans="1:1">
      <c r="A7534">
        <v>9.6061886533502427</v>
      </c>
    </row>
    <row r="7535" spans="1:1">
      <c r="A7535">
        <v>9.630761837821245</v>
      </c>
    </row>
    <row r="7536" spans="1:1">
      <c r="A7536">
        <v>9.6419819149034556</v>
      </c>
    </row>
    <row r="7537" spans="1:1">
      <c r="A7537">
        <v>9.666935945114572</v>
      </c>
    </row>
    <row r="7538" spans="1:1">
      <c r="A7538">
        <v>10.02825821172177</v>
      </c>
    </row>
    <row r="7539" spans="1:1">
      <c r="A7539">
        <v>10.037318138302821</v>
      </c>
    </row>
    <row r="7540" spans="1:1">
      <c r="A7540">
        <v>10.098453202557611</v>
      </c>
    </row>
    <row r="7541" spans="1:1">
      <c r="A7541">
        <v>10.10271053942825</v>
      </c>
    </row>
  </sheetData>
  <autoFilter ref="A1:A7541" xr:uid="{25714559-4B45-4803-814C-3CE3A766F2FD}">
    <sortState xmlns:xlrd2="http://schemas.microsoft.com/office/spreadsheetml/2017/richdata2" ref="A2:A7541">
      <sortCondition ref="A1:A754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22783-78FE-44D8-989A-E32AD8E257E0}">
  <dimension ref="A1:E27"/>
  <sheetViews>
    <sheetView topLeftCell="A7" workbookViewId="0">
      <selection activeCell="F10" sqref="F10"/>
    </sheetView>
  </sheetViews>
  <sheetFormatPr defaultColWidth="11.42578125" defaultRowHeight="15"/>
  <cols>
    <col min="1" max="1" width="17.5703125" bestFit="1" customWidth="1"/>
    <col min="2" max="2" width="14.28515625" bestFit="1" customWidth="1"/>
    <col min="5" max="5" width="12" bestFit="1" customWidth="1"/>
  </cols>
  <sheetData>
    <row r="1" spans="1:5">
      <c r="A1" s="2" t="s">
        <v>12</v>
      </c>
      <c r="B1" t="s">
        <v>9293</v>
      </c>
    </row>
    <row r="3" spans="1:5">
      <c r="A3" s="2" t="s">
        <v>9294</v>
      </c>
      <c r="B3" t="s">
        <v>9295</v>
      </c>
      <c r="E3" s="1" t="s">
        <v>9296</v>
      </c>
    </row>
    <row r="4" spans="1:5">
      <c r="A4" s="3" t="s">
        <v>1172</v>
      </c>
      <c r="B4">
        <v>54.996477942911113</v>
      </c>
      <c r="D4" t="s">
        <v>1172</v>
      </c>
      <c r="E4" s="5">
        <v>4.2972269926500095E-6</v>
      </c>
    </row>
    <row r="5" spans="1:5">
      <c r="A5" s="3" t="s">
        <v>350</v>
      </c>
      <c r="B5">
        <v>6.1312893753393034</v>
      </c>
      <c r="D5" t="s">
        <v>350</v>
      </c>
      <c r="E5" s="5">
        <v>1.3552039785001293E-2</v>
      </c>
    </row>
    <row r="6" spans="1:5">
      <c r="A6" s="3" t="s">
        <v>1194</v>
      </c>
      <c r="B6">
        <v>9568.7340612562311</v>
      </c>
      <c r="D6" t="s">
        <v>1194</v>
      </c>
      <c r="E6" s="5">
        <v>4.4454228695397911E-2</v>
      </c>
    </row>
    <row r="7" spans="1:5">
      <c r="A7" s="3" t="s">
        <v>1232</v>
      </c>
      <c r="B7">
        <v>893.16948543870285</v>
      </c>
      <c r="D7" t="s">
        <v>1232</v>
      </c>
      <c r="E7" s="5">
        <v>1.3509369953050281E-3</v>
      </c>
    </row>
    <row r="8" spans="1:5">
      <c r="A8" s="3" t="s">
        <v>790</v>
      </c>
      <c r="B8">
        <v>96.500843455939844</v>
      </c>
      <c r="D8" t="s">
        <v>790</v>
      </c>
      <c r="E8" s="5">
        <v>4.2893666751276906E-2</v>
      </c>
    </row>
    <row r="9" spans="1:5">
      <c r="A9" s="3" t="s">
        <v>850</v>
      </c>
      <c r="B9">
        <v>77.45427936299906</v>
      </c>
      <c r="D9" t="s">
        <v>850</v>
      </c>
      <c r="E9" s="5">
        <v>9.0080299611724063E-3</v>
      </c>
    </row>
    <row r="10" spans="1:5">
      <c r="A10" s="3" t="s">
        <v>870</v>
      </c>
      <c r="B10">
        <v>1.9430460747431819</v>
      </c>
      <c r="D10" t="s">
        <v>870</v>
      </c>
      <c r="E10" s="5">
        <v>1.0677737331992578E-3</v>
      </c>
    </row>
    <row r="11" spans="1:5">
      <c r="A11" s="3" t="s">
        <v>3117</v>
      </c>
      <c r="B11">
        <v>2219.8117992530097</v>
      </c>
      <c r="D11" t="s">
        <v>3117</v>
      </c>
      <c r="E11" s="5">
        <v>1.1932148492307568E-2</v>
      </c>
    </row>
    <row r="12" spans="1:5">
      <c r="A12" s="3" t="s">
        <v>3302</v>
      </c>
      <c r="B12">
        <v>225.34621746246302</v>
      </c>
      <c r="D12" t="s">
        <v>3302</v>
      </c>
      <c r="E12" s="5">
        <v>3.902525951517832E-3</v>
      </c>
    </row>
    <row r="13" spans="1:5">
      <c r="A13" s="3" t="s">
        <v>667</v>
      </c>
      <c r="B13">
        <v>240.58545693544539</v>
      </c>
      <c r="D13" t="s">
        <v>667</v>
      </c>
      <c r="E13" s="5">
        <v>1.8008032489606834E-2</v>
      </c>
    </row>
    <row r="14" spans="1:5">
      <c r="A14" s="3" t="s">
        <v>1830</v>
      </c>
      <c r="B14">
        <v>181.00991394262002</v>
      </c>
      <c r="D14" t="s">
        <v>1830</v>
      </c>
      <c r="E14" s="5">
        <v>1.8262332358217105E-3</v>
      </c>
    </row>
    <row r="15" spans="1:5">
      <c r="A15" s="3" t="s">
        <v>1181</v>
      </c>
      <c r="B15">
        <v>70.211159163060017</v>
      </c>
      <c r="D15" t="s">
        <v>1181</v>
      </c>
      <c r="E15" s="5">
        <v>2.378534036560658E-3</v>
      </c>
    </row>
    <row r="16" spans="1:5">
      <c r="A16" s="3" t="s">
        <v>39</v>
      </c>
      <c r="B16">
        <v>1387.3016774150456</v>
      </c>
      <c r="D16" t="s">
        <v>39</v>
      </c>
      <c r="E16" s="5">
        <v>0.47167914532526833</v>
      </c>
    </row>
    <row r="17" spans="1:5">
      <c r="A17" s="3" t="s">
        <v>94</v>
      </c>
      <c r="B17">
        <v>490.95114768615127</v>
      </c>
      <c r="D17" t="s">
        <v>94</v>
      </c>
      <c r="E17" s="5">
        <v>3.8183021233842915E-2</v>
      </c>
    </row>
    <row r="18" spans="1:5">
      <c r="A18" s="3" t="s">
        <v>34</v>
      </c>
      <c r="B18">
        <v>10.901056822866845</v>
      </c>
      <c r="D18" t="s">
        <v>34</v>
      </c>
      <c r="E18" s="5">
        <v>1.308693856178287E-3</v>
      </c>
    </row>
    <row r="19" spans="1:5">
      <c r="A19" s="3" t="s">
        <v>250</v>
      </c>
      <c r="B19">
        <v>9.7372465289902479</v>
      </c>
      <c r="D19" t="s">
        <v>250</v>
      </c>
      <c r="E19" s="5">
        <v>3.4206720249123357E-2</v>
      </c>
    </row>
    <row r="20" spans="1:5">
      <c r="A20" s="3" t="s">
        <v>677</v>
      </c>
      <c r="B20">
        <v>45.983052644201265</v>
      </c>
      <c r="D20" t="s">
        <v>677</v>
      </c>
      <c r="E20" s="5">
        <v>4.5100891618212327E-3</v>
      </c>
    </row>
    <row r="21" spans="1:5">
      <c r="A21" s="3" t="s">
        <v>1531</v>
      </c>
      <c r="B21">
        <v>7283.5853758676558</v>
      </c>
      <c r="D21" t="s">
        <v>1531</v>
      </c>
      <c r="E21" s="5">
        <v>0.28178770998637792</v>
      </c>
    </row>
    <row r="22" spans="1:5">
      <c r="A22" s="3" t="s">
        <v>1704</v>
      </c>
      <c r="B22">
        <v>815.27217611416359</v>
      </c>
      <c r="D22" t="s">
        <v>1704</v>
      </c>
      <c r="E22" s="5">
        <v>9.9687301476487859E-3</v>
      </c>
    </row>
    <row r="23" spans="1:5">
      <c r="A23" s="3" t="s">
        <v>1867</v>
      </c>
      <c r="B23">
        <v>262.62326616454999</v>
      </c>
      <c r="D23" t="s">
        <v>1867</v>
      </c>
      <c r="E23" s="5">
        <v>4.7947174171943758E-3</v>
      </c>
    </row>
    <row r="24" spans="1:5">
      <c r="A24" s="3" t="s">
        <v>176</v>
      </c>
      <c r="B24">
        <v>11.822964127885463</v>
      </c>
      <c r="D24" t="s">
        <v>176</v>
      </c>
      <c r="E24" s="5">
        <v>3.5989653236670607E-4</v>
      </c>
    </row>
    <row r="25" spans="1:5">
      <c r="A25" s="3" t="s">
        <v>182</v>
      </c>
      <c r="B25">
        <v>30.975028168691292</v>
      </c>
      <c r="D25" t="s">
        <v>182</v>
      </c>
      <c r="E25" s="5">
        <v>1.4442903288690075E-3</v>
      </c>
    </row>
    <row r="26" spans="1:5">
      <c r="A26" s="3" t="s">
        <v>333</v>
      </c>
      <c r="B26">
        <v>15.73948471044066</v>
      </c>
      <c r="D26" t="s">
        <v>333</v>
      </c>
      <c r="E26" s="5">
        <v>1.1866482308806258E-3</v>
      </c>
    </row>
    <row r="27" spans="1:5">
      <c r="A27" s="3" t="s">
        <v>9297</v>
      </c>
      <c r="B27">
        <v>24000.786505914104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8D78-5C71-4ADB-A158-31040A1798A6}">
  <dimension ref="A1:J27"/>
  <sheetViews>
    <sheetView workbookViewId="0">
      <selection activeCell="J3" sqref="H3:J3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3.28515625" bestFit="1" customWidth="1"/>
    <col min="4" max="4" width="17.5703125" bestFit="1" customWidth="1"/>
    <col min="5" max="5" width="15.7109375" bestFit="1" customWidth="1"/>
  </cols>
  <sheetData>
    <row r="1" spans="1:10">
      <c r="A1" s="2" t="s">
        <v>12</v>
      </c>
      <c r="B1" t="s">
        <v>9298</v>
      </c>
      <c r="D1" s="2" t="s">
        <v>12</v>
      </c>
      <c r="E1" t="s">
        <v>9293</v>
      </c>
    </row>
    <row r="3" spans="1:10">
      <c r="A3" s="2" t="s">
        <v>9294</v>
      </c>
      <c r="B3" t="s">
        <v>9299</v>
      </c>
      <c r="D3" s="2" t="s">
        <v>9294</v>
      </c>
      <c r="E3" t="s">
        <v>9299</v>
      </c>
      <c r="H3" s="7" t="s">
        <v>9300</v>
      </c>
      <c r="I3" s="7" t="s">
        <v>9301</v>
      </c>
      <c r="J3" s="7" t="s">
        <v>9296</v>
      </c>
    </row>
    <row r="4" spans="1:10">
      <c r="A4" s="3" t="s">
        <v>1172</v>
      </c>
      <c r="B4">
        <v>28</v>
      </c>
      <c r="D4" s="3" t="s">
        <v>1172</v>
      </c>
      <c r="E4">
        <v>28</v>
      </c>
      <c r="G4" t="s">
        <v>1172</v>
      </c>
      <c r="H4">
        <v>28</v>
      </c>
      <c r="I4">
        <v>28</v>
      </c>
      <c r="J4" s="5">
        <f>I4/H4</f>
        <v>1</v>
      </c>
    </row>
    <row r="5" spans="1:10">
      <c r="A5" s="3" t="s">
        <v>350</v>
      </c>
      <c r="B5">
        <v>4</v>
      </c>
      <c r="D5" s="3" t="s">
        <v>350</v>
      </c>
      <c r="E5">
        <v>6</v>
      </c>
      <c r="G5" t="s">
        <v>350</v>
      </c>
      <c r="H5">
        <v>6</v>
      </c>
      <c r="I5">
        <v>4</v>
      </c>
      <c r="J5" s="5">
        <f t="shared" ref="J5:J26" si="0">I5/H5</f>
        <v>0.66666666666666663</v>
      </c>
    </row>
    <row r="6" spans="1:10">
      <c r="A6" s="3" t="s">
        <v>1194</v>
      </c>
      <c r="B6">
        <v>2898</v>
      </c>
      <c r="D6" s="3" t="s">
        <v>1194</v>
      </c>
      <c r="E6">
        <v>2926</v>
      </c>
      <c r="G6" t="s">
        <v>1194</v>
      </c>
      <c r="H6">
        <v>2926</v>
      </c>
      <c r="I6">
        <v>2898</v>
      </c>
      <c r="J6" s="5">
        <f t="shared" si="0"/>
        <v>0.99043062200956933</v>
      </c>
    </row>
    <row r="7" spans="1:10">
      <c r="A7" s="3" t="s">
        <v>1232</v>
      </c>
      <c r="B7">
        <v>246</v>
      </c>
      <c r="D7" s="3" t="s">
        <v>1232</v>
      </c>
      <c r="E7">
        <v>250</v>
      </c>
      <c r="G7" t="s">
        <v>1232</v>
      </c>
      <c r="H7">
        <v>250</v>
      </c>
      <c r="I7">
        <v>246</v>
      </c>
      <c r="J7" s="5">
        <f t="shared" si="0"/>
        <v>0.98399999999999999</v>
      </c>
    </row>
    <row r="8" spans="1:10">
      <c r="A8" s="3" t="s">
        <v>790</v>
      </c>
      <c r="B8">
        <v>40</v>
      </c>
      <c r="D8" s="3" t="s">
        <v>790</v>
      </c>
      <c r="E8">
        <v>40</v>
      </c>
      <c r="G8" t="s">
        <v>790</v>
      </c>
      <c r="H8">
        <v>40</v>
      </c>
      <c r="I8">
        <v>40</v>
      </c>
      <c r="J8" s="5">
        <f t="shared" si="0"/>
        <v>1</v>
      </c>
    </row>
    <row r="9" spans="1:10">
      <c r="A9" s="3" t="s">
        <v>850</v>
      </c>
      <c r="B9">
        <v>32</v>
      </c>
      <c r="D9" s="3" t="s">
        <v>850</v>
      </c>
      <c r="E9">
        <v>32</v>
      </c>
      <c r="G9" t="s">
        <v>850</v>
      </c>
      <c r="H9">
        <v>32</v>
      </c>
      <c r="I9">
        <v>32</v>
      </c>
      <c r="J9" s="5">
        <f t="shared" si="0"/>
        <v>1</v>
      </c>
    </row>
    <row r="10" spans="1:10">
      <c r="A10" s="3" t="s">
        <v>870</v>
      </c>
      <c r="B10">
        <v>1</v>
      </c>
      <c r="D10" s="3" t="s">
        <v>870</v>
      </c>
      <c r="E10">
        <v>1</v>
      </c>
      <c r="G10" t="s">
        <v>870</v>
      </c>
      <c r="H10">
        <v>1</v>
      </c>
      <c r="I10">
        <v>1</v>
      </c>
      <c r="J10" s="5">
        <f t="shared" si="0"/>
        <v>1</v>
      </c>
    </row>
    <row r="11" spans="1:10">
      <c r="A11" s="3" t="s">
        <v>3117</v>
      </c>
      <c r="B11">
        <v>525</v>
      </c>
      <c r="D11" s="3" t="s">
        <v>3117</v>
      </c>
      <c r="E11">
        <v>525</v>
      </c>
      <c r="G11" t="s">
        <v>3117</v>
      </c>
      <c r="H11">
        <v>525</v>
      </c>
      <c r="I11">
        <v>525</v>
      </c>
      <c r="J11" s="5">
        <f t="shared" si="0"/>
        <v>1</v>
      </c>
    </row>
    <row r="12" spans="1:10">
      <c r="A12" s="3" t="s">
        <v>3302</v>
      </c>
      <c r="B12">
        <v>90</v>
      </c>
      <c r="D12" s="3" t="s">
        <v>3302</v>
      </c>
      <c r="E12">
        <v>90</v>
      </c>
      <c r="G12" t="s">
        <v>3302</v>
      </c>
      <c r="H12">
        <v>90</v>
      </c>
      <c r="I12">
        <v>90</v>
      </c>
      <c r="J12" s="5">
        <f t="shared" si="0"/>
        <v>1</v>
      </c>
    </row>
    <row r="13" spans="1:10">
      <c r="A13" s="3" t="s">
        <v>667</v>
      </c>
      <c r="B13">
        <v>77</v>
      </c>
      <c r="D13" s="3" t="s">
        <v>667</v>
      </c>
      <c r="E13">
        <v>77</v>
      </c>
      <c r="G13" t="s">
        <v>667</v>
      </c>
      <c r="H13">
        <v>77</v>
      </c>
      <c r="I13">
        <v>77</v>
      </c>
      <c r="J13" s="5">
        <f t="shared" si="0"/>
        <v>1</v>
      </c>
    </row>
    <row r="14" spans="1:10">
      <c r="A14" s="3" t="s">
        <v>1830</v>
      </c>
      <c r="B14">
        <v>60</v>
      </c>
      <c r="D14" s="3" t="s">
        <v>1830</v>
      </c>
      <c r="E14">
        <v>60</v>
      </c>
      <c r="G14" t="s">
        <v>1830</v>
      </c>
      <c r="H14">
        <v>60</v>
      </c>
      <c r="I14">
        <v>60</v>
      </c>
      <c r="J14" s="5">
        <f t="shared" si="0"/>
        <v>1</v>
      </c>
    </row>
    <row r="15" spans="1:10">
      <c r="A15" s="3" t="s">
        <v>1181</v>
      </c>
      <c r="B15">
        <v>30</v>
      </c>
      <c r="D15" s="3" t="s">
        <v>1181</v>
      </c>
      <c r="E15">
        <v>30</v>
      </c>
      <c r="G15" t="s">
        <v>1181</v>
      </c>
      <c r="H15">
        <v>30</v>
      </c>
      <c r="I15">
        <v>30</v>
      </c>
      <c r="J15" s="5">
        <f t="shared" si="0"/>
        <v>1</v>
      </c>
    </row>
    <row r="16" spans="1:10">
      <c r="A16" s="3" t="s">
        <v>39</v>
      </c>
      <c r="B16">
        <v>560</v>
      </c>
      <c r="D16" s="3" t="s">
        <v>39</v>
      </c>
      <c r="E16">
        <v>720</v>
      </c>
      <c r="G16" t="s">
        <v>39</v>
      </c>
      <c r="H16">
        <v>720</v>
      </c>
      <c r="I16">
        <v>560</v>
      </c>
      <c r="J16" s="5">
        <f t="shared" si="0"/>
        <v>0.77777777777777779</v>
      </c>
    </row>
    <row r="17" spans="1:10">
      <c r="A17" s="3" t="s">
        <v>94</v>
      </c>
      <c r="B17">
        <v>132</v>
      </c>
      <c r="D17" s="3" t="s">
        <v>94</v>
      </c>
      <c r="E17">
        <v>132</v>
      </c>
      <c r="G17" t="s">
        <v>94</v>
      </c>
      <c r="H17">
        <v>132</v>
      </c>
      <c r="I17">
        <v>132</v>
      </c>
      <c r="J17" s="5">
        <f t="shared" si="0"/>
        <v>1</v>
      </c>
    </row>
    <row r="18" spans="1:10">
      <c r="A18" s="3" t="s">
        <v>34</v>
      </c>
      <c r="B18">
        <v>5</v>
      </c>
      <c r="D18" s="3" t="s">
        <v>34</v>
      </c>
      <c r="E18">
        <v>6</v>
      </c>
      <c r="G18" t="s">
        <v>34</v>
      </c>
      <c r="H18">
        <v>6</v>
      </c>
      <c r="I18">
        <v>5</v>
      </c>
      <c r="J18" s="5">
        <f t="shared" si="0"/>
        <v>0.83333333333333337</v>
      </c>
    </row>
    <row r="19" spans="1:10">
      <c r="A19" s="3" t="s">
        <v>250</v>
      </c>
      <c r="B19">
        <v>3</v>
      </c>
      <c r="D19" s="3" t="s">
        <v>250</v>
      </c>
      <c r="E19">
        <v>9</v>
      </c>
      <c r="G19" t="s">
        <v>250</v>
      </c>
      <c r="H19">
        <v>9</v>
      </c>
      <c r="I19">
        <v>3</v>
      </c>
      <c r="J19" s="5">
        <f t="shared" si="0"/>
        <v>0.33333333333333331</v>
      </c>
    </row>
    <row r="20" spans="1:10">
      <c r="A20" s="3" t="s">
        <v>677</v>
      </c>
      <c r="B20">
        <v>12</v>
      </c>
      <c r="D20" s="3" t="s">
        <v>677</v>
      </c>
      <c r="E20">
        <v>12</v>
      </c>
      <c r="G20" t="s">
        <v>677</v>
      </c>
      <c r="H20">
        <v>12</v>
      </c>
      <c r="I20">
        <v>12</v>
      </c>
      <c r="J20" s="5">
        <f t="shared" si="0"/>
        <v>1</v>
      </c>
    </row>
    <row r="21" spans="1:10">
      <c r="A21" s="3" t="s">
        <v>1531</v>
      </c>
      <c r="B21">
        <v>2418</v>
      </c>
      <c r="D21" s="3" t="s">
        <v>1531</v>
      </c>
      <c r="E21">
        <v>2730</v>
      </c>
      <c r="G21" t="s">
        <v>1531</v>
      </c>
      <c r="H21">
        <v>2730</v>
      </c>
      <c r="I21">
        <v>2418</v>
      </c>
      <c r="J21" s="5">
        <f t="shared" si="0"/>
        <v>0.88571428571428568</v>
      </c>
    </row>
    <row r="22" spans="1:10">
      <c r="A22" s="3" t="s">
        <v>1704</v>
      </c>
      <c r="B22">
        <v>270</v>
      </c>
      <c r="D22" s="3" t="s">
        <v>1704</v>
      </c>
      <c r="E22">
        <v>306</v>
      </c>
      <c r="G22" t="s">
        <v>1704</v>
      </c>
      <c r="H22">
        <v>306</v>
      </c>
      <c r="I22">
        <v>270</v>
      </c>
      <c r="J22" s="5">
        <f t="shared" si="0"/>
        <v>0.88235294117647056</v>
      </c>
    </row>
    <row r="23" spans="1:10">
      <c r="A23" s="3" t="s">
        <v>1867</v>
      </c>
      <c r="B23">
        <v>87</v>
      </c>
      <c r="D23" s="3" t="s">
        <v>1867</v>
      </c>
      <c r="E23">
        <v>99</v>
      </c>
      <c r="G23" t="s">
        <v>1867</v>
      </c>
      <c r="H23">
        <v>99</v>
      </c>
      <c r="I23">
        <v>87</v>
      </c>
      <c r="J23" s="5">
        <f t="shared" si="0"/>
        <v>0.87878787878787878</v>
      </c>
    </row>
    <row r="24" spans="1:10">
      <c r="A24" s="3" t="s">
        <v>176</v>
      </c>
      <c r="B24">
        <v>4</v>
      </c>
      <c r="D24" s="3" t="s">
        <v>176</v>
      </c>
      <c r="E24">
        <v>6</v>
      </c>
      <c r="G24" t="s">
        <v>176</v>
      </c>
      <c r="H24">
        <v>6</v>
      </c>
      <c r="I24">
        <v>4</v>
      </c>
      <c r="J24" s="5">
        <f t="shared" si="0"/>
        <v>0.66666666666666663</v>
      </c>
    </row>
    <row r="25" spans="1:10">
      <c r="A25" s="3" t="s">
        <v>182</v>
      </c>
      <c r="B25">
        <v>12</v>
      </c>
      <c r="D25" s="3" t="s">
        <v>182</v>
      </c>
      <c r="E25">
        <v>12</v>
      </c>
      <c r="G25" t="s">
        <v>182</v>
      </c>
      <c r="H25">
        <v>12</v>
      </c>
      <c r="I25">
        <v>12</v>
      </c>
      <c r="J25" s="5">
        <f t="shared" si="0"/>
        <v>1</v>
      </c>
    </row>
    <row r="26" spans="1:10">
      <c r="A26" s="3" t="s">
        <v>333</v>
      </c>
      <c r="B26">
        <v>6</v>
      </c>
      <c r="D26" s="3" t="s">
        <v>333</v>
      </c>
      <c r="E26">
        <v>6</v>
      </c>
      <c r="G26" t="s">
        <v>333</v>
      </c>
      <c r="H26">
        <v>6</v>
      </c>
      <c r="I26">
        <v>6</v>
      </c>
      <c r="J26" s="5">
        <f t="shared" si="0"/>
        <v>1</v>
      </c>
    </row>
    <row r="27" spans="1:10">
      <c r="A27" s="3" t="s">
        <v>9297</v>
      </c>
      <c r="B27">
        <v>7540</v>
      </c>
      <c r="D27" s="3" t="s">
        <v>9297</v>
      </c>
      <c r="E27">
        <v>8103</v>
      </c>
    </row>
  </sheetData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1E3C-ED5B-4EF1-8B53-CF7B8E50A67D}">
  <dimension ref="A1:J27"/>
  <sheetViews>
    <sheetView topLeftCell="A10" workbookViewId="0">
      <selection activeCell="A20" sqref="A20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4.85546875" bestFit="1" customWidth="1"/>
    <col min="4" max="6" width="26.85546875" customWidth="1"/>
    <col min="7" max="7" width="9.85546875" customWidth="1"/>
    <col min="8" max="8" width="26.85546875" customWidth="1"/>
  </cols>
  <sheetData>
    <row r="1" spans="1:10">
      <c r="A1" s="2" t="s">
        <v>12</v>
      </c>
      <c r="B1" t="s">
        <v>9298</v>
      </c>
    </row>
    <row r="3" spans="1:10">
      <c r="A3" s="2" t="s">
        <v>9294</v>
      </c>
      <c r="B3" t="s">
        <v>9302</v>
      </c>
      <c r="C3" t="s">
        <v>9303</v>
      </c>
      <c r="D3" s="4" t="s">
        <v>9304</v>
      </c>
      <c r="E3" s="4" t="s">
        <v>9305</v>
      </c>
      <c r="G3" s="10" t="s">
        <v>9306</v>
      </c>
      <c r="H3" s="11"/>
      <c r="I3" s="11"/>
      <c r="J3" s="11"/>
    </row>
    <row r="4" spans="1:10">
      <c r="A4" s="3" t="s">
        <v>1172</v>
      </c>
      <c r="B4">
        <v>1.4136224574579641</v>
      </c>
      <c r="C4">
        <v>3.0762496795164171</v>
      </c>
      <c r="D4" t="s">
        <v>2403</v>
      </c>
      <c r="E4" t="s">
        <v>1176</v>
      </c>
      <c r="G4" s="11" t="s">
        <v>9307</v>
      </c>
      <c r="H4" s="11"/>
      <c r="I4" s="11" t="s">
        <v>9308</v>
      </c>
      <c r="J4" s="11" t="s">
        <v>9309</v>
      </c>
    </row>
    <row r="5" spans="1:10">
      <c r="A5" s="3" t="s">
        <v>350</v>
      </c>
      <c r="B5">
        <v>1.1669147373698801</v>
      </c>
      <c r="C5">
        <v>2.0031918906672441</v>
      </c>
      <c r="D5" t="s">
        <v>618</v>
      </c>
      <c r="E5" t="s">
        <v>794</v>
      </c>
      <c r="G5" s="12" t="s">
        <v>870</v>
      </c>
      <c r="H5" s="9"/>
      <c r="I5" s="9">
        <v>1.910449429916387</v>
      </c>
      <c r="J5" s="9">
        <v>1.9756427195699768</v>
      </c>
    </row>
    <row r="6" spans="1:10">
      <c r="A6" s="3" t="s">
        <v>1194</v>
      </c>
      <c r="B6">
        <v>1.1908890116363411</v>
      </c>
      <c r="C6">
        <v>10.10271053942825</v>
      </c>
      <c r="D6" t="s">
        <v>1358</v>
      </c>
      <c r="E6" t="s">
        <v>5826</v>
      </c>
      <c r="G6" s="12"/>
      <c r="H6" s="9"/>
      <c r="I6" s="9"/>
      <c r="J6" s="9"/>
    </row>
    <row r="7" spans="1:10">
      <c r="A7" s="3" t="s">
        <v>1232</v>
      </c>
      <c r="B7">
        <v>1.2304867115840119</v>
      </c>
      <c r="C7">
        <v>8.661809199852792</v>
      </c>
      <c r="D7" t="s">
        <v>2420</v>
      </c>
      <c r="E7" t="s">
        <v>5826</v>
      </c>
    </row>
    <row r="8" spans="1:10">
      <c r="A8" s="3" t="s">
        <v>790</v>
      </c>
      <c r="B8">
        <v>2.12533477141637</v>
      </c>
      <c r="C8">
        <v>2.6846621759498461</v>
      </c>
      <c r="D8" t="s">
        <v>721</v>
      </c>
      <c r="E8" t="s">
        <v>718</v>
      </c>
    </row>
    <row r="9" spans="1:10">
      <c r="A9" s="3" t="s">
        <v>850</v>
      </c>
      <c r="B9">
        <v>2.13463170224396</v>
      </c>
      <c r="C9">
        <v>2.6847225800618419</v>
      </c>
      <c r="D9" t="s">
        <v>721</v>
      </c>
      <c r="E9" t="s">
        <v>718</v>
      </c>
    </row>
    <row r="10" spans="1:10">
      <c r="A10" s="3" t="s">
        <v>870</v>
      </c>
      <c r="B10" s="9">
        <v>1.9430460747431819</v>
      </c>
      <c r="C10" s="9">
        <v>1.9430460747431819</v>
      </c>
      <c r="D10" t="s">
        <v>874</v>
      </c>
      <c r="E10" t="s">
        <v>874</v>
      </c>
    </row>
    <row r="11" spans="1:10">
      <c r="A11" s="3" t="s">
        <v>3117</v>
      </c>
      <c r="B11">
        <v>2.1532914466131592</v>
      </c>
      <c r="C11">
        <v>9.2071804638646135</v>
      </c>
      <c r="D11" t="s">
        <v>4014</v>
      </c>
      <c r="E11" t="s">
        <v>4909</v>
      </c>
    </row>
    <row r="12" spans="1:10">
      <c r="A12" s="3" t="s">
        <v>3302</v>
      </c>
      <c r="B12">
        <v>2.168464167989824</v>
      </c>
      <c r="C12">
        <v>3.4385359129147139</v>
      </c>
      <c r="D12" t="s">
        <v>4014</v>
      </c>
      <c r="E12" t="s">
        <v>3984</v>
      </c>
    </row>
    <row r="13" spans="1:10">
      <c r="A13" s="3" t="s">
        <v>667</v>
      </c>
      <c r="B13">
        <v>2.2478732433814712</v>
      </c>
      <c r="C13">
        <v>6.6952504546435883</v>
      </c>
      <c r="D13" t="s">
        <v>1105</v>
      </c>
      <c r="E13" t="s">
        <v>673</v>
      </c>
    </row>
    <row r="14" spans="1:10">
      <c r="A14" s="3" t="s">
        <v>1830</v>
      </c>
      <c r="B14">
        <v>2.3181856983756131</v>
      </c>
      <c r="C14">
        <v>6.6960137030204843</v>
      </c>
      <c r="D14" t="s">
        <v>2513</v>
      </c>
      <c r="E14" t="s">
        <v>1535</v>
      </c>
    </row>
    <row r="15" spans="1:10">
      <c r="A15" s="3" t="s">
        <v>1181</v>
      </c>
      <c r="B15">
        <v>1.665614133329008</v>
      </c>
      <c r="C15">
        <v>4.278736608899302</v>
      </c>
      <c r="D15" t="s">
        <v>2408</v>
      </c>
      <c r="E15" t="s">
        <v>1176</v>
      </c>
    </row>
    <row r="16" spans="1:10">
      <c r="A16" s="3" t="s">
        <v>39</v>
      </c>
      <c r="B16">
        <v>1.853191163069418</v>
      </c>
      <c r="C16">
        <v>2.9529821345704499</v>
      </c>
      <c r="D16" t="s">
        <v>497</v>
      </c>
      <c r="E16" t="s">
        <v>718</v>
      </c>
    </row>
    <row r="17" spans="1:5">
      <c r="A17" s="3" t="s">
        <v>94</v>
      </c>
      <c r="B17">
        <v>2.293692106619079</v>
      </c>
      <c r="C17">
        <v>5.1036557283608932</v>
      </c>
      <c r="D17" t="s">
        <v>49</v>
      </c>
      <c r="E17" t="s">
        <v>1129</v>
      </c>
    </row>
    <row r="18" spans="1:5">
      <c r="A18" s="3" t="s">
        <v>34</v>
      </c>
      <c r="B18">
        <v>1.786343069359547</v>
      </c>
      <c r="C18">
        <v>2.4949457691626651</v>
      </c>
      <c r="D18" t="s">
        <v>606</v>
      </c>
      <c r="E18" t="s">
        <v>46</v>
      </c>
    </row>
    <row r="19" spans="1:5">
      <c r="A19" s="3" t="s">
        <v>250</v>
      </c>
      <c r="B19">
        <v>3.2454159797740929</v>
      </c>
      <c r="C19">
        <v>3.246272551396967</v>
      </c>
      <c r="D19" t="s">
        <v>489</v>
      </c>
      <c r="E19" t="s">
        <v>489</v>
      </c>
    </row>
    <row r="20" spans="1:5">
      <c r="A20" s="3" t="s">
        <v>677</v>
      </c>
      <c r="B20">
        <v>2.6834560784702881</v>
      </c>
      <c r="C20">
        <v>7.1562839350877319</v>
      </c>
      <c r="D20" t="s">
        <v>676</v>
      </c>
      <c r="E20" t="s">
        <v>673</v>
      </c>
    </row>
    <row r="21" spans="1:5">
      <c r="A21" s="3" t="s">
        <v>1531</v>
      </c>
      <c r="B21">
        <v>2.09771987569433</v>
      </c>
      <c r="C21">
        <v>7.6455825521611152</v>
      </c>
      <c r="D21" t="s">
        <v>3999</v>
      </c>
      <c r="E21" t="s">
        <v>1535</v>
      </c>
    </row>
    <row r="22" spans="1:5">
      <c r="A22" s="3" t="s">
        <v>1704</v>
      </c>
      <c r="B22">
        <v>2.1891765576072988</v>
      </c>
      <c r="C22">
        <v>7.5801034483945191</v>
      </c>
      <c r="D22" t="s">
        <v>3999</v>
      </c>
      <c r="E22" t="s">
        <v>1535</v>
      </c>
    </row>
    <row r="23" spans="1:5">
      <c r="A23" s="3" t="s">
        <v>1867</v>
      </c>
      <c r="B23">
        <v>2.2000285719403641</v>
      </c>
      <c r="C23">
        <v>7.5625166449995831</v>
      </c>
      <c r="D23" t="s">
        <v>3999</v>
      </c>
      <c r="E23" t="s">
        <v>1535</v>
      </c>
    </row>
    <row r="24" spans="1:5">
      <c r="A24" s="3" t="s">
        <v>176</v>
      </c>
      <c r="B24">
        <v>2.7156610950471629</v>
      </c>
      <c r="C24">
        <v>3.1959898562420261</v>
      </c>
      <c r="D24" t="s">
        <v>46</v>
      </c>
      <c r="E24" t="s">
        <v>718</v>
      </c>
    </row>
    <row r="25" spans="1:5">
      <c r="A25" s="3" t="s">
        <v>182</v>
      </c>
      <c r="B25">
        <v>2.4790751372717108</v>
      </c>
      <c r="C25">
        <v>2.715869666814986</v>
      </c>
      <c r="D25" t="s">
        <v>49</v>
      </c>
      <c r="E25" t="s">
        <v>46</v>
      </c>
    </row>
    <row r="26" spans="1:5">
      <c r="A26" s="3" t="s">
        <v>333</v>
      </c>
      <c r="B26">
        <v>2.559916612798689</v>
      </c>
      <c r="C26">
        <v>2.71960548493559</v>
      </c>
      <c r="D26" t="s">
        <v>49</v>
      </c>
      <c r="E26" t="s">
        <v>46</v>
      </c>
    </row>
    <row r="27" spans="1:5">
      <c r="A27" s="3" t="s">
        <v>9297</v>
      </c>
      <c r="B27">
        <v>1.1669147373698801</v>
      </c>
      <c r="C27">
        <v>10.10271053942825</v>
      </c>
      <c r="E27" t="e">
        <v>#N/A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C88EB-D6E0-426A-A14E-A85B63948C42}">
  <dimension ref="A1:C27"/>
  <sheetViews>
    <sheetView workbookViewId="0">
      <selection activeCell="C13" sqref="C13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5" bestFit="1" customWidth="1"/>
  </cols>
  <sheetData>
    <row r="1" spans="1:3">
      <c r="A1" s="2" t="s">
        <v>12</v>
      </c>
      <c r="B1" t="s">
        <v>9298</v>
      </c>
    </row>
    <row r="3" spans="1:3">
      <c r="A3" s="2" t="s">
        <v>9294</v>
      </c>
      <c r="B3" t="s">
        <v>9310</v>
      </c>
      <c r="C3" t="s">
        <v>9311</v>
      </c>
    </row>
    <row r="4" spans="1:3">
      <c r="A4" s="3" t="s">
        <v>1172</v>
      </c>
      <c r="B4">
        <v>373.89438078862145</v>
      </c>
      <c r="C4">
        <v>1077.8503903081146</v>
      </c>
    </row>
    <row r="5" spans="1:3">
      <c r="A5" s="3" t="s">
        <v>350</v>
      </c>
      <c r="B5">
        <v>225.84346258636401</v>
      </c>
      <c r="C5">
        <v>1012.0043883985336</v>
      </c>
    </row>
    <row r="6" spans="1:3">
      <c r="A6" s="3" t="s">
        <v>1194</v>
      </c>
      <c r="B6">
        <v>221.85677198437037</v>
      </c>
      <c r="C6">
        <v>1031.1939815461847</v>
      </c>
    </row>
    <row r="7" spans="1:3">
      <c r="A7" s="3" t="s">
        <v>1232</v>
      </c>
      <c r="B7">
        <v>222.36545021779793</v>
      </c>
      <c r="C7">
        <v>1026.5461298041425</v>
      </c>
    </row>
    <row r="8" spans="1:3">
      <c r="A8" s="3" t="s">
        <v>790</v>
      </c>
      <c r="B8">
        <v>234.20854318113075</v>
      </c>
      <c r="C8">
        <v>313.84933140803321</v>
      </c>
    </row>
    <row r="9" spans="1:3">
      <c r="A9" s="3" t="s">
        <v>850</v>
      </c>
      <c r="B9">
        <v>235.5359837481476</v>
      </c>
      <c r="C9">
        <v>313.85639292599024</v>
      </c>
    </row>
    <row r="10" spans="1:3">
      <c r="A10" s="3" t="s">
        <v>870</v>
      </c>
      <c r="B10">
        <v>244.80506108037508</v>
      </c>
      <c r="C10">
        <v>244.80506108037508</v>
      </c>
    </row>
    <row r="11" spans="1:3">
      <c r="A11" s="3" t="s">
        <v>3117</v>
      </c>
      <c r="B11">
        <v>231.30875681248634</v>
      </c>
      <c r="C11">
        <v>387.1471876091075</v>
      </c>
    </row>
    <row r="12" spans="1:3">
      <c r="A12" s="3" t="s">
        <v>3302</v>
      </c>
      <c r="B12">
        <v>233.26776727629166</v>
      </c>
      <c r="C12">
        <v>385.47347891409675</v>
      </c>
    </row>
    <row r="13" spans="1:3">
      <c r="A13" s="3" t="s">
        <v>667</v>
      </c>
      <c r="B13">
        <v>287.88748867448209</v>
      </c>
      <c r="C13">
        <v>383.17470043069869</v>
      </c>
    </row>
    <row r="14" spans="1:3">
      <c r="A14" s="3" t="s">
        <v>1830</v>
      </c>
      <c r="B14">
        <v>286.00492802768485</v>
      </c>
      <c r="C14">
        <v>381.27127592947443</v>
      </c>
    </row>
    <row r="15" spans="1:3">
      <c r="A15" s="3" t="s">
        <v>1181</v>
      </c>
      <c r="B15">
        <v>299.7692577053125</v>
      </c>
      <c r="C15">
        <v>945.00739218139461</v>
      </c>
    </row>
    <row r="16" spans="1:3">
      <c r="A16" s="3" t="s">
        <v>39</v>
      </c>
      <c r="B16">
        <v>222.48108979458959</v>
      </c>
      <c r="C16">
        <v>869.82669238895994</v>
      </c>
    </row>
    <row r="17" spans="1:3">
      <c r="A17" s="3" t="s">
        <v>94</v>
      </c>
      <c r="B17">
        <v>228.10246706666149</v>
      </c>
      <c r="C17">
        <v>319.26460606326089</v>
      </c>
    </row>
    <row r="18" spans="1:3">
      <c r="A18" s="3" t="s">
        <v>34</v>
      </c>
      <c r="B18">
        <v>235.56604543601401</v>
      </c>
      <c r="C18">
        <v>868.80658078440592</v>
      </c>
    </row>
    <row r="19" spans="1:3">
      <c r="A19" s="3" t="s">
        <v>250</v>
      </c>
      <c r="B19">
        <v>383.7651192542213</v>
      </c>
      <c r="C19">
        <v>383.86640744441041</v>
      </c>
    </row>
    <row r="20" spans="1:3">
      <c r="A20" s="3" t="s">
        <v>677</v>
      </c>
      <c r="B20">
        <v>294.10554508204825</v>
      </c>
      <c r="C20">
        <v>358.18528859282208</v>
      </c>
    </row>
    <row r="21" spans="1:3">
      <c r="A21" s="3" t="s">
        <v>1531</v>
      </c>
      <c r="B21">
        <v>237.20567652981575</v>
      </c>
      <c r="C21">
        <v>387.63585928957173</v>
      </c>
    </row>
    <row r="22" spans="1:3">
      <c r="A22" s="3" t="s">
        <v>1704</v>
      </c>
      <c r="B22">
        <v>250.01580968911179</v>
      </c>
      <c r="C22">
        <v>387.37886291554594</v>
      </c>
    </row>
    <row r="23" spans="1:3">
      <c r="A23" s="3" t="s">
        <v>1867</v>
      </c>
      <c r="B23">
        <v>251.62220465577303</v>
      </c>
      <c r="C23">
        <v>387.30901454546495</v>
      </c>
    </row>
    <row r="24" spans="1:3">
      <c r="A24" s="3" t="s">
        <v>176</v>
      </c>
      <c r="B24">
        <v>314.74188316801383</v>
      </c>
      <c r="C24">
        <v>323.17544592711624</v>
      </c>
    </row>
    <row r="25" spans="1:3">
      <c r="A25" s="3" t="s">
        <v>182</v>
      </c>
      <c r="B25">
        <v>230.8018952799963</v>
      </c>
      <c r="C25">
        <v>314.76605638723481</v>
      </c>
    </row>
    <row r="26" spans="1:3">
      <c r="A26" s="3" t="s">
        <v>333</v>
      </c>
      <c r="B26">
        <v>238.328236651558</v>
      </c>
      <c r="C26">
        <v>315.19903325338208</v>
      </c>
    </row>
    <row r="27" spans="1:3">
      <c r="A27" s="3" t="s">
        <v>9297</v>
      </c>
      <c r="B27">
        <v>221.85677198437037</v>
      </c>
      <c r="C27">
        <v>1077.8503903081146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46955-20F8-4F70-A824-EFE0487E9EC4}">
  <dimension ref="A1:C27"/>
  <sheetViews>
    <sheetView workbookViewId="0">
      <selection activeCell="B4" sqref="B4:C26"/>
    </sheetView>
  </sheetViews>
  <sheetFormatPr defaultColWidth="11.42578125" defaultRowHeight="15"/>
  <cols>
    <col min="1" max="1" width="17.5703125" bestFit="1" customWidth="1"/>
    <col min="2" max="2" width="20.5703125" bestFit="1" customWidth="1"/>
    <col min="3" max="3" width="15.5703125" bestFit="1" customWidth="1"/>
  </cols>
  <sheetData>
    <row r="1" spans="1:3">
      <c r="A1" s="2" t="s">
        <v>12</v>
      </c>
      <c r="B1" t="s">
        <v>9298</v>
      </c>
    </row>
    <row r="3" spans="1:3">
      <c r="A3" s="2" t="s">
        <v>9294</v>
      </c>
      <c r="B3" t="s">
        <v>9312</v>
      </c>
      <c r="C3" t="s">
        <v>9313</v>
      </c>
    </row>
    <row r="4" spans="1:3">
      <c r="A4" s="3" t="s">
        <v>1172</v>
      </c>
      <c r="B4" s="6">
        <v>34645622.814170271</v>
      </c>
      <c r="C4" s="6">
        <v>50000000.000008658</v>
      </c>
    </row>
    <row r="5" spans="1:3">
      <c r="A5" s="3" t="s">
        <v>350</v>
      </c>
      <c r="B5" s="6">
        <v>23579479.022148259</v>
      </c>
      <c r="C5" s="6">
        <v>48747038.49638053</v>
      </c>
    </row>
    <row r="6" spans="1:3">
      <c r="A6" s="3" t="s">
        <v>1194</v>
      </c>
      <c r="B6" s="6">
        <v>21776839.483659994</v>
      </c>
      <c r="C6" s="6">
        <v>50000000.000031292</v>
      </c>
    </row>
    <row r="7" spans="1:3">
      <c r="A7" s="3" t="s">
        <v>1232</v>
      </c>
      <c r="B7" s="6">
        <v>21884373.775624473</v>
      </c>
      <c r="C7" s="6">
        <v>50000000.000009134</v>
      </c>
    </row>
    <row r="8" spans="1:3">
      <c r="A8" s="3" t="s">
        <v>790</v>
      </c>
      <c r="B8" s="6">
        <v>24036644.240784109</v>
      </c>
      <c r="C8" s="6">
        <v>29971289.157066375</v>
      </c>
    </row>
    <row r="9" spans="1:3">
      <c r="A9" s="3" t="s">
        <v>850</v>
      </c>
      <c r="B9" s="6">
        <v>24194235.614987157</v>
      </c>
      <c r="C9" s="6">
        <v>29972357.487392019</v>
      </c>
    </row>
    <row r="10" spans="1:3">
      <c r="A10" s="3" t="s">
        <v>870</v>
      </c>
      <c r="B10" s="6">
        <v>50000000.000008531</v>
      </c>
      <c r="C10" s="6">
        <v>50000000.000008531</v>
      </c>
    </row>
    <row r="11" spans="1:3">
      <c r="A11" s="3" t="s">
        <v>3117</v>
      </c>
      <c r="B11" s="6">
        <v>23534348.014999662</v>
      </c>
      <c r="C11" s="6">
        <v>38240412.32993792</v>
      </c>
    </row>
    <row r="12" spans="1:3">
      <c r="A12" s="3" t="s">
        <v>3302</v>
      </c>
      <c r="B12" s="6">
        <v>23798236.4294733</v>
      </c>
      <c r="C12" s="6">
        <v>36663441.893263981</v>
      </c>
    </row>
    <row r="13" spans="1:3">
      <c r="A13" s="3" t="s">
        <v>667</v>
      </c>
      <c r="B13" s="6">
        <v>26229820.870035049</v>
      </c>
      <c r="C13" s="6">
        <v>50000000.00000798</v>
      </c>
    </row>
    <row r="14" spans="1:3">
      <c r="A14" s="3" t="s">
        <v>1830</v>
      </c>
      <c r="B14" s="6">
        <v>26599534.68555323</v>
      </c>
      <c r="C14" s="6">
        <v>50000000.00000903</v>
      </c>
    </row>
    <row r="15" spans="1:3">
      <c r="A15" s="3" t="s">
        <v>1181</v>
      </c>
      <c r="B15" s="6">
        <v>27872936.537526891</v>
      </c>
      <c r="C15" s="6">
        <v>49999999.999998331</v>
      </c>
    </row>
    <row r="16" spans="1:3">
      <c r="A16" s="3" t="s">
        <v>39</v>
      </c>
      <c r="B16" s="6">
        <v>23049060.624404859</v>
      </c>
      <c r="C16" s="6">
        <v>45191628.275387123</v>
      </c>
    </row>
    <row r="17" spans="1:3">
      <c r="A17" s="3" t="s">
        <v>94</v>
      </c>
      <c r="B17" s="6">
        <v>23935839.726658359</v>
      </c>
      <c r="C17" s="6">
        <v>30330686.158763368</v>
      </c>
    </row>
    <row r="18" spans="1:3">
      <c r="A18" s="3" t="s">
        <v>34</v>
      </c>
      <c r="B18" s="6">
        <v>25113228.292781059</v>
      </c>
      <c r="C18" s="6">
        <v>45069830.008650854</v>
      </c>
    </row>
    <row r="19" spans="1:3">
      <c r="A19" s="3" t="s">
        <v>250</v>
      </c>
      <c r="B19" s="6">
        <v>35927492.389069676</v>
      </c>
      <c r="C19" s="6">
        <v>35936974.831583448</v>
      </c>
    </row>
    <row r="20" spans="1:3">
      <c r="A20" s="3" t="s">
        <v>677</v>
      </c>
      <c r="B20" s="6">
        <v>26908594.679614536</v>
      </c>
      <c r="C20" s="6">
        <v>49999999.999983326</v>
      </c>
    </row>
    <row r="21" spans="1:3">
      <c r="A21" s="3" t="s">
        <v>1531</v>
      </c>
      <c r="B21" s="6">
        <v>27718990.88173455</v>
      </c>
      <c r="C21" s="6">
        <v>50000000.000027373</v>
      </c>
    </row>
    <row r="22" spans="1:3">
      <c r="A22" s="3" t="s">
        <v>1704</v>
      </c>
      <c r="B22" s="6">
        <v>29143687.069293264</v>
      </c>
      <c r="C22" s="6">
        <v>50000000.00002569</v>
      </c>
    </row>
    <row r="23" spans="1:3">
      <c r="A23" s="3" t="s">
        <v>1867</v>
      </c>
      <c r="B23" s="6">
        <v>29192775.786078937</v>
      </c>
      <c r="C23" s="6">
        <v>50000000.000017785</v>
      </c>
    </row>
    <row r="24" spans="1:3">
      <c r="A24" s="3" t="s">
        <v>176</v>
      </c>
      <c r="B24" s="6">
        <v>28796939.4587426</v>
      </c>
      <c r="C24" s="6">
        <v>30890906.630183581</v>
      </c>
    </row>
    <row r="25" spans="1:3">
      <c r="A25" s="3" t="s">
        <v>182</v>
      </c>
      <c r="B25" s="6">
        <v>24361677.81078184</v>
      </c>
      <c r="C25" s="6">
        <v>28799151.15908391</v>
      </c>
    </row>
    <row r="26" spans="1:3">
      <c r="A26" s="3" t="s">
        <v>333</v>
      </c>
      <c r="B26" s="6">
        <v>25548967.316848472</v>
      </c>
      <c r="C26" s="6">
        <v>28838765.869639691</v>
      </c>
    </row>
    <row r="27" spans="1:3">
      <c r="A27" s="3" t="s">
        <v>9297</v>
      </c>
      <c r="B27">
        <v>21776839.483659994</v>
      </c>
      <c r="C27">
        <v>50000000.000031292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28CD-BBAB-4057-83E2-4CAAFCA1ABB6}">
  <dimension ref="A1:K14"/>
  <sheetViews>
    <sheetView workbookViewId="0">
      <selection activeCell="J17" sqref="J17"/>
    </sheetView>
  </sheetViews>
  <sheetFormatPr defaultColWidth="11.42578125" defaultRowHeight="15"/>
  <cols>
    <col min="1" max="1" width="19.28515625" bestFit="1" customWidth="1"/>
    <col min="2" max="2" width="20.42578125" bestFit="1" customWidth="1"/>
    <col min="3" max="3" width="15" bestFit="1" customWidth="1"/>
    <col min="4" max="4" width="19.28515625" bestFit="1" customWidth="1"/>
    <col min="5" max="5" width="20.42578125" bestFit="1" customWidth="1"/>
    <col min="7" max="7" width="19.28515625" bestFit="1" customWidth="1"/>
    <col min="8" max="8" width="20.42578125" bestFit="1" customWidth="1"/>
    <col min="10" max="10" width="19.28515625" bestFit="1" customWidth="1"/>
    <col min="11" max="11" width="20.42578125" bestFit="1" customWidth="1"/>
  </cols>
  <sheetData>
    <row r="1" spans="1:11">
      <c r="A1" s="2" t="s">
        <v>12</v>
      </c>
      <c r="B1" t="s">
        <v>9298</v>
      </c>
      <c r="D1" s="2" t="s">
        <v>12</v>
      </c>
      <c r="E1" t="s">
        <v>9298</v>
      </c>
      <c r="G1" s="2" t="s">
        <v>12</v>
      </c>
      <c r="H1" t="s">
        <v>9298</v>
      </c>
      <c r="J1" s="2" t="s">
        <v>12</v>
      </c>
      <c r="K1" t="s">
        <v>9298</v>
      </c>
    </row>
    <row r="3" spans="1:11">
      <c r="A3" s="2" t="s">
        <v>9294</v>
      </c>
      <c r="B3" t="s">
        <v>9314</v>
      </c>
      <c r="D3" s="2" t="s">
        <v>9294</v>
      </c>
      <c r="E3" t="s">
        <v>9315</v>
      </c>
      <c r="G3" s="2" t="s">
        <v>9294</v>
      </c>
      <c r="H3" t="s">
        <v>9316</v>
      </c>
      <c r="J3" s="2" t="s">
        <v>9294</v>
      </c>
      <c r="K3" t="s">
        <v>9317</v>
      </c>
    </row>
    <row r="4" spans="1:11">
      <c r="A4" s="3" t="s">
        <v>254</v>
      </c>
      <c r="B4">
        <v>91</v>
      </c>
      <c r="D4" s="3" t="s">
        <v>254</v>
      </c>
      <c r="E4">
        <v>630</v>
      </c>
      <c r="G4" s="3" t="s">
        <v>254</v>
      </c>
      <c r="H4">
        <v>627</v>
      </c>
      <c r="J4" s="3" t="s">
        <v>254</v>
      </c>
      <c r="K4">
        <v>90</v>
      </c>
    </row>
    <row r="5" spans="1:11">
      <c r="A5" s="3" t="s">
        <v>1125</v>
      </c>
      <c r="B5">
        <v>44</v>
      </c>
      <c r="D5" s="3" t="s">
        <v>1125</v>
      </c>
      <c r="E5">
        <v>94</v>
      </c>
      <c r="G5" s="3" t="s">
        <v>1125</v>
      </c>
      <c r="H5">
        <v>820</v>
      </c>
      <c r="J5" s="3" t="s">
        <v>1125</v>
      </c>
      <c r="K5">
        <v>678</v>
      </c>
    </row>
    <row r="6" spans="1:11">
      <c r="A6" s="3" t="s">
        <v>489</v>
      </c>
      <c r="B6">
        <v>3563</v>
      </c>
      <c r="D6" s="3" t="s">
        <v>672</v>
      </c>
      <c r="E6">
        <v>1020</v>
      </c>
      <c r="G6" s="3" t="s">
        <v>672</v>
      </c>
      <c r="H6">
        <v>1395</v>
      </c>
      <c r="J6" s="3" t="s">
        <v>672</v>
      </c>
      <c r="K6">
        <v>335</v>
      </c>
    </row>
    <row r="7" spans="1:11">
      <c r="A7" s="3" t="s">
        <v>672</v>
      </c>
      <c r="B7">
        <v>146</v>
      </c>
      <c r="D7" s="3" t="s">
        <v>43</v>
      </c>
      <c r="E7">
        <v>1948</v>
      </c>
      <c r="G7" s="3" t="s">
        <v>43</v>
      </c>
      <c r="H7">
        <v>555</v>
      </c>
      <c r="J7" s="3" t="s">
        <v>49</v>
      </c>
      <c r="K7">
        <v>37</v>
      </c>
    </row>
    <row r="8" spans="1:11">
      <c r="A8" s="3" t="s">
        <v>43</v>
      </c>
      <c r="B8">
        <v>992</v>
      </c>
      <c r="D8" s="3" t="s">
        <v>49</v>
      </c>
      <c r="E8">
        <v>941</v>
      </c>
      <c r="G8" s="3" t="s">
        <v>49</v>
      </c>
      <c r="H8">
        <v>453</v>
      </c>
      <c r="J8" s="3" t="s">
        <v>46</v>
      </c>
      <c r="K8">
        <v>1263</v>
      </c>
    </row>
    <row r="9" spans="1:11">
      <c r="A9" s="3" t="s">
        <v>49</v>
      </c>
      <c r="B9">
        <v>684</v>
      </c>
      <c r="D9" s="3" t="s">
        <v>46</v>
      </c>
      <c r="E9">
        <v>647</v>
      </c>
      <c r="G9" s="3" t="s">
        <v>46</v>
      </c>
      <c r="H9">
        <v>1904</v>
      </c>
      <c r="J9" s="3" t="s">
        <v>38</v>
      </c>
      <c r="K9">
        <v>870</v>
      </c>
    </row>
    <row r="10" spans="1:11">
      <c r="A10" s="3" t="s">
        <v>46</v>
      </c>
      <c r="B10">
        <v>176</v>
      </c>
      <c r="D10" s="3" t="s">
        <v>38</v>
      </c>
      <c r="E10">
        <v>1</v>
      </c>
      <c r="G10" s="3" t="s">
        <v>38</v>
      </c>
      <c r="H10">
        <v>427</v>
      </c>
      <c r="J10" s="3" t="s">
        <v>1179</v>
      </c>
      <c r="K10">
        <v>162</v>
      </c>
    </row>
    <row r="11" spans="1:11">
      <c r="A11" s="3" t="s">
        <v>38</v>
      </c>
      <c r="B11">
        <v>82</v>
      </c>
      <c r="D11" s="3" t="s">
        <v>671</v>
      </c>
      <c r="E11">
        <v>1579</v>
      </c>
      <c r="G11" s="3" t="s">
        <v>1179</v>
      </c>
      <c r="H11">
        <v>630</v>
      </c>
      <c r="J11" s="3" t="s">
        <v>9318</v>
      </c>
    </row>
    <row r="12" spans="1:11">
      <c r="A12" s="3" t="s">
        <v>671</v>
      </c>
      <c r="B12">
        <v>1704</v>
      </c>
      <c r="D12" s="3" t="s">
        <v>1179</v>
      </c>
      <c r="E12">
        <v>456</v>
      </c>
      <c r="G12" s="3" t="s">
        <v>9318</v>
      </c>
      <c r="J12" s="3" t="s">
        <v>9297</v>
      </c>
      <c r="K12">
        <v>3435</v>
      </c>
    </row>
    <row r="13" spans="1:11">
      <c r="A13" s="3" t="s">
        <v>1179</v>
      </c>
      <c r="B13">
        <v>58</v>
      </c>
      <c r="D13" s="3" t="s">
        <v>9318</v>
      </c>
      <c r="G13" s="3" t="s">
        <v>9297</v>
      </c>
      <c r="H13">
        <v>6811</v>
      </c>
    </row>
    <row r="14" spans="1:11">
      <c r="A14" s="3" t="s">
        <v>9297</v>
      </c>
      <c r="B14">
        <v>7540</v>
      </c>
      <c r="D14" s="3" t="s">
        <v>9297</v>
      </c>
      <c r="E14">
        <v>7316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FECA0-A144-41F7-B131-CD76DD0AC95D}">
  <dimension ref="A1:I27"/>
  <sheetViews>
    <sheetView tabSelected="1" workbookViewId="0">
      <selection activeCell="C21" sqref="A21:C21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3.28515625" bestFit="1" customWidth="1"/>
  </cols>
  <sheetData>
    <row r="1" spans="1:9">
      <c r="A1" s="2" t="s">
        <v>12</v>
      </c>
      <c r="B1" t="s">
        <v>9298</v>
      </c>
    </row>
    <row r="3" spans="1:9">
      <c r="A3" s="2" t="s">
        <v>9294</v>
      </c>
      <c r="B3" t="s">
        <v>9319</v>
      </c>
      <c r="C3" t="s">
        <v>9320</v>
      </c>
      <c r="F3" s="10" t="s">
        <v>9321</v>
      </c>
      <c r="G3" s="11"/>
      <c r="H3" s="11"/>
      <c r="I3" s="11"/>
    </row>
    <row r="4" spans="1:9">
      <c r="A4" s="3" t="s">
        <v>1172</v>
      </c>
      <c r="B4">
        <v>2.4455627454656961</v>
      </c>
      <c r="C4">
        <v>5.2166818461330511</v>
      </c>
      <c r="F4" s="11" t="s">
        <v>9307</v>
      </c>
      <c r="G4" s="11"/>
      <c r="H4" s="11" t="s">
        <v>9308</v>
      </c>
      <c r="I4" s="11" t="s">
        <v>9309</v>
      </c>
    </row>
    <row r="5" spans="1:9">
      <c r="A5" s="3" t="s">
        <v>350</v>
      </c>
      <c r="B5">
        <v>2.581454710806788</v>
      </c>
      <c r="C5">
        <v>4.3977367250470234</v>
      </c>
      <c r="F5" s="12" t="s">
        <v>870</v>
      </c>
      <c r="G5" s="9" t="s">
        <v>9322</v>
      </c>
      <c r="H5" s="9">
        <v>1.910449429916387</v>
      </c>
      <c r="I5" s="9">
        <v>1.9756427195699768</v>
      </c>
    </row>
    <row r="6" spans="1:9">
      <c r="A6" s="3" t="s">
        <v>1194</v>
      </c>
      <c r="B6">
        <v>1.835114180180599</v>
      </c>
      <c r="C6">
        <v>15.54682829668889</v>
      </c>
      <c r="G6" t="s">
        <v>9323</v>
      </c>
      <c r="H6">
        <v>5.4052000000000003E-2</v>
      </c>
      <c r="I6">
        <v>5.4052000000000003E-2</v>
      </c>
    </row>
    <row r="7" spans="1:9">
      <c r="A7" s="3" t="s">
        <v>1232</v>
      </c>
      <c r="B7">
        <v>2.1396095525099978</v>
      </c>
      <c r="C7">
        <v>14.580258362800141</v>
      </c>
      <c r="G7" t="s">
        <v>9324</v>
      </c>
      <c r="H7">
        <v>0.60014118217268697</v>
      </c>
      <c r="I7">
        <v>0.62062074960313407</v>
      </c>
    </row>
    <row r="8" spans="1:9">
      <c r="A8" s="3" t="s">
        <v>790</v>
      </c>
      <c r="B8">
        <v>3.683864323157247</v>
      </c>
      <c r="C8">
        <v>6.2722257265436232</v>
      </c>
      <c r="G8" t="s">
        <v>9325</v>
      </c>
      <c r="H8">
        <v>5.4999999999999997E-3</v>
      </c>
      <c r="I8">
        <v>5.4999999999999997E-3</v>
      </c>
    </row>
    <row r="9" spans="1:9">
      <c r="A9" s="3" t="s">
        <v>850</v>
      </c>
      <c r="B9">
        <v>3.2799941392963592</v>
      </c>
      <c r="C9">
        <v>6.2685802215717388</v>
      </c>
      <c r="G9" t="s">
        <v>9326</v>
      </c>
      <c r="H9">
        <v>0.30280623464174733</v>
      </c>
      <c r="I9">
        <v>0.31313937105184131</v>
      </c>
    </row>
    <row r="10" spans="1:9">
      <c r="A10" s="3" t="s">
        <v>870</v>
      </c>
      <c r="B10" s="9">
        <v>2.9209518434778858</v>
      </c>
      <c r="C10" s="9">
        <v>2.9209518434778858</v>
      </c>
      <c r="F10" s="16" t="s">
        <v>870</v>
      </c>
      <c r="G10" s="15" t="s">
        <v>33</v>
      </c>
      <c r="H10" s="15">
        <f>SUM(H5:H9)</f>
        <v>2.8729488467308211</v>
      </c>
      <c r="I10" s="15">
        <f>SUM(I5:I9)</f>
        <v>2.9689548402249524</v>
      </c>
    </row>
    <row r="11" spans="1:9">
      <c r="A11" s="3" t="s">
        <v>3117</v>
      </c>
      <c r="B11">
        <v>3.2601387733452691</v>
      </c>
      <c r="C11">
        <v>13.650517566506929</v>
      </c>
    </row>
    <row r="12" spans="1:9">
      <c r="A12" s="3" t="s">
        <v>3302</v>
      </c>
      <c r="B12">
        <v>3.2824826709690349</v>
      </c>
      <c r="C12">
        <v>5.8268620932863513</v>
      </c>
    </row>
    <row r="13" spans="1:9">
      <c r="A13" s="3" t="s">
        <v>667</v>
      </c>
      <c r="B13">
        <v>3.8174762462851231</v>
      </c>
      <c r="C13">
        <v>11.240899279831959</v>
      </c>
    </row>
    <row r="14" spans="1:9">
      <c r="A14" s="3" t="s">
        <v>1830</v>
      </c>
      <c r="B14">
        <v>3.95798877368179</v>
      </c>
      <c r="C14">
        <v>11.269200390143251</v>
      </c>
    </row>
    <row r="15" spans="1:9">
      <c r="A15" s="3" t="s">
        <v>1181</v>
      </c>
      <c r="B15">
        <v>2.86654914254007</v>
      </c>
      <c r="C15">
        <v>7.2255999509873909</v>
      </c>
    </row>
    <row r="16" spans="1:9">
      <c r="A16" s="3" t="s">
        <v>39</v>
      </c>
      <c r="B16">
        <v>2.7850570696380128</v>
      </c>
      <c r="C16">
        <v>6.89315463602167</v>
      </c>
    </row>
    <row r="17" spans="1:3">
      <c r="A17" s="3" t="s">
        <v>94</v>
      </c>
      <c r="B17">
        <v>3.4102998573357159</v>
      </c>
      <c r="C17">
        <v>11.86994979937095</v>
      </c>
    </row>
    <row r="18" spans="1:3">
      <c r="A18" s="3" t="s">
        <v>34</v>
      </c>
      <c r="B18">
        <v>2.6849753367513221</v>
      </c>
      <c r="C18">
        <v>3.70667327121767</v>
      </c>
    </row>
    <row r="19" spans="1:3">
      <c r="A19" s="3" t="s">
        <v>250</v>
      </c>
      <c r="B19">
        <v>7.5454063615714624</v>
      </c>
      <c r="C19">
        <v>7.5473885849081652</v>
      </c>
    </row>
    <row r="20" spans="1:3">
      <c r="A20" s="3" t="s">
        <v>677</v>
      </c>
      <c r="B20">
        <v>5.3356371216051617</v>
      </c>
      <c r="C20">
        <v>14.136534796119211</v>
      </c>
    </row>
    <row r="21" spans="1:3">
      <c r="A21" s="3" t="s">
        <v>1531</v>
      </c>
      <c r="B21">
        <v>3.178302070450834</v>
      </c>
      <c r="C21">
        <v>17.535517673678331</v>
      </c>
    </row>
    <row r="22" spans="1:3">
      <c r="A22" s="3" t="s">
        <v>1704</v>
      </c>
      <c r="B22">
        <v>3.3129844841683589</v>
      </c>
      <c r="C22">
        <v>12.59900827663437</v>
      </c>
    </row>
    <row r="23" spans="1:3">
      <c r="A23" s="3" t="s">
        <v>1867</v>
      </c>
      <c r="B23">
        <v>3.3289655525113511</v>
      </c>
      <c r="C23">
        <v>11.219433212289481</v>
      </c>
    </row>
    <row r="24" spans="1:3">
      <c r="A24" s="3" t="s">
        <v>176</v>
      </c>
      <c r="B24">
        <v>4.0317066336007752</v>
      </c>
      <c r="C24">
        <v>4.766082119527181</v>
      </c>
    </row>
    <row r="25" spans="1:3">
      <c r="A25" s="3" t="s">
        <v>182</v>
      </c>
      <c r="B25">
        <v>3.683301605358086</v>
      </c>
      <c r="C25">
        <v>4.0320137839208634</v>
      </c>
    </row>
    <row r="26" spans="1:3">
      <c r="A26" s="3" t="s">
        <v>333</v>
      </c>
      <c r="B26">
        <v>3.802351682670325</v>
      </c>
      <c r="C26">
        <v>4.5759971706613856</v>
      </c>
    </row>
    <row r="27" spans="1:3">
      <c r="A27" s="3" t="s">
        <v>9297</v>
      </c>
      <c r="B27">
        <v>1.835114180180599</v>
      </c>
      <c r="C27">
        <v>17.535517673678331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7E427-96CB-4496-8CDC-BC10848D9F06}">
  <dimension ref="A1:C27"/>
  <sheetViews>
    <sheetView workbookViewId="0">
      <selection activeCell="B10" sqref="B10:C10"/>
    </sheetView>
  </sheetViews>
  <sheetFormatPr defaultColWidth="11.42578125" defaultRowHeight="15"/>
  <cols>
    <col min="1" max="1" width="17.5703125" bestFit="1" customWidth="1"/>
    <col min="2" max="2" width="20.42578125" bestFit="1" customWidth="1"/>
    <col min="3" max="3" width="14.7109375" bestFit="1" customWidth="1"/>
  </cols>
  <sheetData>
    <row r="1" spans="1:3">
      <c r="A1" s="2" t="s">
        <v>12</v>
      </c>
      <c r="B1" t="s">
        <v>9298</v>
      </c>
    </row>
    <row r="3" spans="1:3">
      <c r="A3" s="2" t="s">
        <v>9294</v>
      </c>
      <c r="B3" t="s">
        <v>9327</v>
      </c>
      <c r="C3" t="s">
        <v>9328</v>
      </c>
    </row>
    <row r="4" spans="1:3">
      <c r="A4" s="3" t="s">
        <v>1172</v>
      </c>
      <c r="B4">
        <v>7.1887999999999994E-2</v>
      </c>
      <c r="C4">
        <v>0.10667</v>
      </c>
    </row>
    <row r="5" spans="1:3">
      <c r="A5" s="3" t="s">
        <v>350</v>
      </c>
      <c r="B5">
        <v>2.7026000000000001E-2</v>
      </c>
      <c r="C5">
        <v>7.5867999999999991E-2</v>
      </c>
    </row>
    <row r="6" spans="1:3">
      <c r="A6" s="3" t="s">
        <v>1194</v>
      </c>
      <c r="B6">
        <v>7.1887999999999994E-2</v>
      </c>
      <c r="C6">
        <v>0.115763</v>
      </c>
    </row>
    <row r="7" spans="1:3">
      <c r="A7" s="3" t="s">
        <v>1232</v>
      </c>
      <c r="B7">
        <v>7.1887999999999994E-2</v>
      </c>
      <c r="C7">
        <v>0.115763</v>
      </c>
    </row>
    <row r="8" spans="1:3">
      <c r="A8" s="3" t="s">
        <v>790</v>
      </c>
      <c r="B8">
        <v>5.4052000000000003E-2</v>
      </c>
      <c r="C8">
        <v>8.1077999999999997E-2</v>
      </c>
    </row>
    <row r="9" spans="1:3">
      <c r="A9" s="3" t="s">
        <v>850</v>
      </c>
      <c r="B9">
        <v>5.4052000000000003E-2</v>
      </c>
      <c r="C9">
        <v>8.1077999999999997E-2</v>
      </c>
    </row>
    <row r="10" spans="1:3">
      <c r="A10" s="12" t="s">
        <v>870</v>
      </c>
      <c r="B10" s="9">
        <v>5.4052000000000003E-2</v>
      </c>
      <c r="C10" s="9">
        <v>5.4052000000000003E-2</v>
      </c>
    </row>
    <row r="11" spans="1:3">
      <c r="A11" s="3" t="s">
        <v>3117</v>
      </c>
      <c r="B11">
        <v>8.1077999999999997E-2</v>
      </c>
      <c r="C11">
        <v>0.115763</v>
      </c>
    </row>
    <row r="12" spans="1:3">
      <c r="A12" s="3" t="s">
        <v>3302</v>
      </c>
      <c r="B12">
        <v>8.1077999999999997E-2</v>
      </c>
      <c r="C12">
        <v>0.11065</v>
      </c>
    </row>
    <row r="13" spans="1:3">
      <c r="A13" s="3" t="s">
        <v>667</v>
      </c>
      <c r="B13">
        <v>5.0072000000000012E-2</v>
      </c>
      <c r="C13">
        <v>0.10667</v>
      </c>
    </row>
    <row r="14" spans="1:3">
      <c r="A14" s="3" t="s">
        <v>1830</v>
      </c>
      <c r="B14">
        <v>7.7098E-2</v>
      </c>
      <c r="C14">
        <v>0.11065</v>
      </c>
    </row>
    <row r="15" spans="1:3">
      <c r="A15" s="3" t="s">
        <v>1181</v>
      </c>
      <c r="B15">
        <v>7.1887999999999994E-2</v>
      </c>
      <c r="C15">
        <v>0.10667</v>
      </c>
    </row>
    <row r="16" spans="1:3">
      <c r="A16" s="3" t="s">
        <v>39</v>
      </c>
      <c r="B16">
        <v>2.7026000000000001E-2</v>
      </c>
      <c r="C16">
        <v>8.1077999999999997E-2</v>
      </c>
    </row>
    <row r="17" spans="1:3">
      <c r="A17" s="3" t="s">
        <v>94</v>
      </c>
      <c r="B17">
        <v>2.7026000000000001E-2</v>
      </c>
      <c r="C17">
        <v>8.6191000000000004E-2</v>
      </c>
    </row>
    <row r="18" spans="1:3">
      <c r="A18" s="3" t="s">
        <v>34</v>
      </c>
      <c r="B18">
        <v>2.7026000000000001E-2</v>
      </c>
      <c r="C18">
        <v>5.4052000000000003E-2</v>
      </c>
    </row>
    <row r="19" spans="1:3">
      <c r="A19" s="3" t="s">
        <v>250</v>
      </c>
      <c r="B19">
        <v>2.9572000000000001E-2</v>
      </c>
      <c r="C19">
        <v>2.9572000000000001E-2</v>
      </c>
    </row>
    <row r="20" spans="1:3">
      <c r="A20" s="3" t="s">
        <v>677</v>
      </c>
      <c r="B20">
        <v>5.0072000000000012E-2</v>
      </c>
      <c r="C20">
        <v>7.7098E-2</v>
      </c>
    </row>
    <row r="21" spans="1:3">
      <c r="A21" s="3" t="s">
        <v>1531</v>
      </c>
      <c r="B21">
        <v>7.7098E-2</v>
      </c>
      <c r="C21">
        <v>0.11065</v>
      </c>
    </row>
    <row r="22" spans="1:3">
      <c r="A22" s="3" t="s">
        <v>1704</v>
      </c>
      <c r="B22">
        <v>7.7098E-2</v>
      </c>
      <c r="C22">
        <v>0.11065</v>
      </c>
    </row>
    <row r="23" spans="1:3">
      <c r="A23" s="3" t="s">
        <v>1867</v>
      </c>
      <c r="B23">
        <v>7.7098E-2</v>
      </c>
      <c r="C23">
        <v>0.11065</v>
      </c>
    </row>
    <row r="24" spans="1:3">
      <c r="A24" s="3" t="s">
        <v>176</v>
      </c>
      <c r="B24">
        <v>2.7026000000000001E-2</v>
      </c>
      <c r="C24">
        <v>5.4052000000000003E-2</v>
      </c>
    </row>
    <row r="25" spans="1:3">
      <c r="A25" s="3" t="s">
        <v>182</v>
      </c>
      <c r="B25">
        <v>2.7026000000000001E-2</v>
      </c>
      <c r="C25">
        <v>5.4052000000000003E-2</v>
      </c>
    </row>
    <row r="26" spans="1:3">
      <c r="A26" s="3" t="s">
        <v>333</v>
      </c>
      <c r="B26">
        <v>2.7026000000000001E-2</v>
      </c>
      <c r="C26">
        <v>5.4052000000000003E-2</v>
      </c>
    </row>
    <row r="27" spans="1:3">
      <c r="A27" s="3" t="s">
        <v>9297</v>
      </c>
      <c r="B27">
        <v>2.7026000000000001E-2</v>
      </c>
      <c r="C27">
        <v>0.115763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2024-09-18T03:52:53+00:00</FechayHora>
  </documentManagement>
</p:properties>
</file>

<file path=customXml/itemProps1.xml><?xml version="1.0" encoding="utf-8"?>
<ds:datastoreItem xmlns:ds="http://schemas.openxmlformats.org/officeDocument/2006/customXml" ds:itemID="{A550A06C-4CD1-4B44-96CE-9ED7CE6F3BAB}"/>
</file>

<file path=customXml/itemProps2.xml><?xml version="1.0" encoding="utf-8"?>
<ds:datastoreItem xmlns:ds="http://schemas.openxmlformats.org/officeDocument/2006/customXml" ds:itemID="{B6F569D2-4D24-4957-B25A-5CFA0BDEFBDF}"/>
</file>

<file path=customXml/itemProps3.xml><?xml version="1.0" encoding="utf-8"?>
<ds:datastoreItem xmlns:ds="http://schemas.openxmlformats.org/officeDocument/2006/customXml" ds:itemID="{AC2097DF-44CE-4F20-8BA9-CEC716E346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Nicolas Esteban Lara Rodriguez</cp:lastModifiedBy>
  <cp:revision/>
  <dcterms:created xsi:type="dcterms:W3CDTF">2023-04-26T22:55:25Z</dcterms:created>
  <dcterms:modified xsi:type="dcterms:W3CDTF">2023-05-16T13:41:39Z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